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xr:revisionPtr revIDLastSave="376" documentId="11_EE4BABA21D733A7B5565363D171BA7F168B2F2D6" xr6:coauthVersionLast="47" xr6:coauthVersionMax="47" xr10:uidLastSave="{4F21E03C-6F94-402D-BFEA-2A28A4A07C2C}"/>
  <bookViews>
    <workbookView xWindow="240" yWindow="15" windowWidth="16095" windowHeight="9660" xr2:uid="{00000000-000D-0000-FFFF-FFFF00000000}"/>
  </bookViews>
  <sheets>
    <sheet name="Orders" sheetId="1" r:id="rId1"/>
    <sheet name="PT_Region" sheetId="5" r:id="rId2"/>
    <sheet name="PT_Customer" sheetId="8" r:id="rId3"/>
    <sheet name="PT_Discount" sheetId="9" r:id="rId4"/>
    <sheet name=" PT_Monthly" sheetId="7" r:id="rId5"/>
    <sheet name="YoY Growth" sheetId="10" r:id="rId6"/>
    <sheet name="PT_Category" sheetId="6" r:id="rId7"/>
    <sheet name="KPI" sheetId="3" r:id="rId8"/>
    <sheet name="README" sheetId="2" r:id="rId9"/>
  </sheets>
  <calcPr calcId="191028"/>
  <pivotCaches>
    <pivotCache cacheId="7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6" i="3"/>
  <c r="D9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2" i="1"/>
  <c r="H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D3" i="1"/>
  <c r="D4" i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</calcChain>
</file>

<file path=xl/sharedStrings.xml><?xml version="1.0" encoding="utf-8"?>
<sst xmlns="http://schemas.openxmlformats.org/spreadsheetml/2006/main" count="140110" uniqueCount="30801">
  <si>
    <t>Row ID</t>
  </si>
  <si>
    <t>Order ID</t>
  </si>
  <si>
    <t>Order Date</t>
  </si>
  <si>
    <t>Order Year</t>
  </si>
  <si>
    <t>Order Month</t>
  </si>
  <si>
    <t>YearMonth</t>
  </si>
  <si>
    <t>Ship Date</t>
  </si>
  <si>
    <t>Order Days Taken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</si>
  <si>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</si>
  <si>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</si>
  <si>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</si>
  <si>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</si>
  <si>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</si>
  <si>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</si>
  <si>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</si>
  <si>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</si>
  <si>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</si>
  <si>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</si>
  <si>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</si>
  <si>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</si>
  <si>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</si>
  <si>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</si>
  <si>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</si>
  <si>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</si>
  <si>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</si>
  <si>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</si>
  <si>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CA-2024-000001</t>
  </si>
  <si>
    <t>Standard Class</t>
  </si>
  <si>
    <t>CU-00398</t>
  </si>
  <si>
    <t>Mary Taylor</t>
  </si>
  <si>
    <t>Consumer</t>
  </si>
  <si>
    <t>United States</t>
  </si>
  <si>
    <t>Denver</t>
  </si>
  <si>
    <t>Colorado</t>
  </si>
  <si>
    <t>14629</t>
  </si>
  <si>
    <t>Central</t>
  </si>
  <si>
    <t>TEC-ACC-98063</t>
  </si>
  <si>
    <t>Technology</t>
  </si>
  <si>
    <t>Accessories</t>
  </si>
  <si>
    <t>Logitech MK550 Wireless Wave Keyboard and Mouse</t>
  </si>
  <si>
    <t>CA-2022-000002</t>
  </si>
  <si>
    <t>CU-00265</t>
  </si>
  <si>
    <t>Thomas Thomas</t>
  </si>
  <si>
    <t>Portland</t>
  </si>
  <si>
    <t>Oregon</t>
  </si>
  <si>
    <t>83273</t>
  </si>
  <si>
    <t>West</t>
  </si>
  <si>
    <t>OFF-ENV-65112</t>
  </si>
  <si>
    <t>Office Supplies</t>
  </si>
  <si>
    <t>Envelopes</t>
  </si>
  <si>
    <t>Business Envelopes with Contemporary Seal</t>
  </si>
  <si>
    <t>CA-2024-000003</t>
  </si>
  <si>
    <t>Second Class</t>
  </si>
  <si>
    <t>CU-00598</t>
  </si>
  <si>
    <t>Sarah Martin</t>
  </si>
  <si>
    <t>Baltimore</t>
  </si>
  <si>
    <t>Maryland</t>
  </si>
  <si>
    <t>86062</t>
  </si>
  <si>
    <t>East</t>
  </si>
  <si>
    <t>TEC-PHO-49106</t>
  </si>
  <si>
    <t>Phones</t>
  </si>
  <si>
    <t>Motorola Moto G Play</t>
  </si>
  <si>
    <t>CA-2022-000004</t>
  </si>
  <si>
    <t>Same Day</t>
  </si>
  <si>
    <t>CU-00469</t>
  </si>
  <si>
    <t>Linda Harris</t>
  </si>
  <si>
    <t>Corporate</t>
  </si>
  <si>
    <t>28772</t>
  </si>
  <si>
    <t>OFF-BIN-93165</t>
  </si>
  <si>
    <t>Binders</t>
  </si>
  <si>
    <t>Cardinal Easy Open Angle-D Binders</t>
  </si>
  <si>
    <t>CA-2024-000005</t>
  </si>
  <si>
    <t>CU-00091</t>
  </si>
  <si>
    <t>Susan Moore</t>
  </si>
  <si>
    <t>Seattle</t>
  </si>
  <si>
    <t>Washington</t>
  </si>
  <si>
    <t>26961</t>
  </si>
  <si>
    <t>OFF-PAP-14944</t>
  </si>
  <si>
    <t>Paper</t>
  </si>
  <si>
    <t>Xerox 1921</t>
  </si>
  <si>
    <t>CA-2024-000006</t>
  </si>
  <si>
    <t>CU-00255</t>
  </si>
  <si>
    <t>Karen Johnson</t>
  </si>
  <si>
    <t>Home Office</t>
  </si>
  <si>
    <t>39657</t>
  </si>
  <si>
    <t>OFF-SUP-50123</t>
  </si>
  <si>
    <t>Supplies</t>
  </si>
  <si>
    <t>Dixon Ticonderoga Pencils</t>
  </si>
  <si>
    <t>CA-2022-000007</t>
  </si>
  <si>
    <t>CU-00704</t>
  </si>
  <si>
    <t>James Taylor</t>
  </si>
  <si>
    <t>Los Angeles</t>
  </si>
  <si>
    <t>California</t>
  </si>
  <si>
    <t>27536</t>
  </si>
  <si>
    <t>OFF-APP-39402</t>
  </si>
  <si>
    <t>Appliances</t>
  </si>
  <si>
    <t>Belkin 7 Outlet Berlinger</t>
  </si>
  <si>
    <t>CA-2024-000008</t>
  </si>
  <si>
    <t>CU-00039</t>
  </si>
  <si>
    <t>Robert Taylor</t>
  </si>
  <si>
    <t>59177</t>
  </si>
  <si>
    <t>TEC-ACC-25176</t>
  </si>
  <si>
    <t>Kensington 62348</t>
  </si>
  <si>
    <t>CA-2021-000009</t>
  </si>
  <si>
    <t>CU-00431</t>
  </si>
  <si>
    <t>Thomas Moore</t>
  </si>
  <si>
    <t>Dallas</t>
  </si>
  <si>
    <t>Texas</t>
  </si>
  <si>
    <t>96725</t>
  </si>
  <si>
    <t>FUR-BOO-24943</t>
  </si>
  <si>
    <t>Furniture</t>
  </si>
  <si>
    <t>Bookcases</t>
  </si>
  <si>
    <t>Sauder Classic Bookcase</t>
  </si>
  <si>
    <t>CA-2021-000010</t>
  </si>
  <si>
    <t>CU-00420</t>
  </si>
  <si>
    <t>Patricia Taylor</t>
  </si>
  <si>
    <t>Washington DC</t>
  </si>
  <si>
    <t>District of Columbia</t>
  </si>
  <si>
    <t>48712</t>
  </si>
  <si>
    <t>OFF-ENV-11671</t>
  </si>
  <si>
    <t>Poly String &amp; Button Envelopes</t>
  </si>
  <si>
    <t>CA-2022-000011</t>
  </si>
  <si>
    <t>First Class</t>
  </si>
  <si>
    <t>CU-00741</t>
  </si>
  <si>
    <t>James White</t>
  </si>
  <si>
    <t>Boston</t>
  </si>
  <si>
    <t>Massachusetts</t>
  </si>
  <si>
    <t>23276</t>
  </si>
  <si>
    <t>OFF-STO-23082</t>
  </si>
  <si>
    <t>Storage</t>
  </si>
  <si>
    <t>Steelmaster by MMF Industries Locking Cash Box</t>
  </si>
  <si>
    <t>CA-2021-000012</t>
  </si>
  <si>
    <t>CU-00047</t>
  </si>
  <si>
    <t>Jennifer Taylor</t>
  </si>
  <si>
    <t>Philadelphia</t>
  </si>
  <si>
    <t>Pennsylvania</t>
  </si>
  <si>
    <t>11267</t>
  </si>
  <si>
    <t>OFF-FAS-22183</t>
  </si>
  <si>
    <t>Fasteners</t>
  </si>
  <si>
    <t>Binder clips medium</t>
  </si>
  <si>
    <t>CA-2021-000013</t>
  </si>
  <si>
    <t>CU-00432</t>
  </si>
  <si>
    <t>Charles Miller</t>
  </si>
  <si>
    <t>Nashville</t>
  </si>
  <si>
    <t>Tennessee</t>
  </si>
  <si>
    <t>95045</t>
  </si>
  <si>
    <t>South</t>
  </si>
  <si>
    <t>FUR-FUR-73265</t>
  </si>
  <si>
    <t>Furnishings</t>
  </si>
  <si>
    <t>Howard Miller 11.75 Diameter</t>
  </si>
  <si>
    <t>CA-2023-000014</t>
  </si>
  <si>
    <t>CU-00745</t>
  </si>
  <si>
    <t>Thomas Williams</t>
  </si>
  <si>
    <t>Miami</t>
  </si>
  <si>
    <t>Florida</t>
  </si>
  <si>
    <t>27125</t>
  </si>
  <si>
    <t>FUR-BOO-95848</t>
  </si>
  <si>
    <t>CA-2021-000015</t>
  </si>
  <si>
    <t>CU-00536</t>
  </si>
  <si>
    <t>Sarah Jackson</t>
  </si>
  <si>
    <t>91033</t>
  </si>
  <si>
    <t>TEC-PHO-83183</t>
  </si>
  <si>
    <t>Apple iPhone SE</t>
  </si>
  <si>
    <t>CA-2022-000016</t>
  </si>
  <si>
    <t>CU-00077</t>
  </si>
  <si>
    <t>John Anderson</t>
  </si>
  <si>
    <t>Chicago</t>
  </si>
  <si>
    <t>Illinois</t>
  </si>
  <si>
    <t>74441</t>
  </si>
  <si>
    <t>TEC-COP-62858</t>
  </si>
  <si>
    <t>Copiers</t>
  </si>
  <si>
    <t>Hewlett Packard 610 Multi-Function Printer</t>
  </si>
  <si>
    <t>CA-2021-000017</t>
  </si>
  <si>
    <t>CU-00510</t>
  </si>
  <si>
    <t>William Moore</t>
  </si>
  <si>
    <t>95638</t>
  </si>
  <si>
    <t>TEC-ACC-21913</t>
  </si>
  <si>
    <t>Plantronics CS540 Wireless Headset System</t>
  </si>
  <si>
    <t>CA-2022-000018</t>
  </si>
  <si>
    <t>CU-00373</t>
  </si>
  <si>
    <t>Jessica Brown</t>
  </si>
  <si>
    <t>Houston</t>
  </si>
  <si>
    <t>17113</t>
  </si>
  <si>
    <t>TEC-PHO-22771</t>
  </si>
  <si>
    <t>CA-2021-000019</t>
  </si>
  <si>
    <t>CU-00169</t>
  </si>
  <si>
    <t>Karen Martin</t>
  </si>
  <si>
    <t>74542</t>
  </si>
  <si>
    <t>TEC-COP-25826</t>
  </si>
  <si>
    <t>HP Designjet T520 Inkjet Large Format Printer</t>
  </si>
  <si>
    <t>CA-2024-000020</t>
  </si>
  <si>
    <t>CU-00649</t>
  </si>
  <si>
    <t>Linda Davis</t>
  </si>
  <si>
    <t>98098</t>
  </si>
  <si>
    <t>OFF-APP-16366</t>
  </si>
  <si>
    <t>Fellowes PB500 Electric Punch Binding Machine</t>
  </si>
  <si>
    <t>CA-2024-000021</t>
  </si>
  <si>
    <t>CU-00107</t>
  </si>
  <si>
    <t>Susan White</t>
  </si>
  <si>
    <t>60778</t>
  </si>
  <si>
    <t>TEC-COP-62149</t>
  </si>
  <si>
    <t>CA-2022-000022</t>
  </si>
  <si>
    <t>CU-00307</t>
  </si>
  <si>
    <t>Jessica Johnson</t>
  </si>
  <si>
    <t>Charlotte</t>
  </si>
  <si>
    <t>North Carolina</t>
  </si>
  <si>
    <t>81802</t>
  </si>
  <si>
    <t>TEC-MAC-55258</t>
  </si>
  <si>
    <t>Machines</t>
  </si>
  <si>
    <t>Lexmark MX611dhe Monochrome Laser Printer</t>
  </si>
  <si>
    <t>CA-2024-000023</t>
  </si>
  <si>
    <t>CU-00780</t>
  </si>
  <si>
    <t>David Young</t>
  </si>
  <si>
    <t>San Francisco</t>
  </si>
  <si>
    <t>56168</t>
  </si>
  <si>
    <t>FUR-BOO-59921</t>
  </si>
  <si>
    <t>Bush Somerset Collection Bookcase</t>
  </si>
  <si>
    <t>CA-2022-000024</t>
  </si>
  <si>
    <t>CU-00064</t>
  </si>
  <si>
    <t>Barbara Allen</t>
  </si>
  <si>
    <t>New York</t>
  </si>
  <si>
    <t>48684</t>
  </si>
  <si>
    <t>FUR-CHA-94819</t>
  </si>
  <si>
    <t>Chairs</t>
  </si>
  <si>
    <t>Harbour Creations 67200 Series</t>
  </si>
  <si>
    <t>CA-2022-000025</t>
  </si>
  <si>
    <t>CU-00427</t>
  </si>
  <si>
    <t>William Thompson</t>
  </si>
  <si>
    <t>Las Vegas</t>
  </si>
  <si>
    <t>Nevada</t>
  </si>
  <si>
    <t>99803</t>
  </si>
  <si>
    <t>FUR-FUR-93071</t>
  </si>
  <si>
    <t>Eldon Expressions Punched Metal &amp; Wood Desk Accessories</t>
  </si>
  <si>
    <t>CA-2021-000026</t>
  </si>
  <si>
    <t>CU-00182</t>
  </si>
  <si>
    <t>99477</t>
  </si>
  <si>
    <t>FUR-FUR-82954</t>
  </si>
  <si>
    <t>Acme Flexible Frame Partition</t>
  </si>
  <si>
    <t>CA-2021-000027</t>
  </si>
  <si>
    <t>CU-00331</t>
  </si>
  <si>
    <t>Elizabeth Thomas</t>
  </si>
  <si>
    <t>88234</t>
  </si>
  <si>
    <t>FUR-TAB-38830</t>
  </si>
  <si>
    <t>Tables</t>
  </si>
  <si>
    <t>Bevis Round Conference Table</t>
  </si>
  <si>
    <t>CA-2022-000028</t>
  </si>
  <si>
    <t>CU-00219</t>
  </si>
  <si>
    <t>Thomas Harris</t>
  </si>
  <si>
    <t>96944</t>
  </si>
  <si>
    <t>TEC-ACC-83575</t>
  </si>
  <si>
    <t>CA-2021-000029</t>
  </si>
  <si>
    <t>CU-00637</t>
  </si>
  <si>
    <t>Karen Allen</t>
  </si>
  <si>
    <t>41958</t>
  </si>
  <si>
    <t>OFF-FAS-47070</t>
  </si>
  <si>
    <t>CA-2023-000030</t>
  </si>
  <si>
    <t>CU-00198</t>
  </si>
  <si>
    <t>Jessica Martin</t>
  </si>
  <si>
    <t>51984</t>
  </si>
  <si>
    <t>TEC-ACC-97862</t>
  </si>
  <si>
    <t>CA-2024-000031</t>
  </si>
  <si>
    <t>CU-00760</t>
  </si>
  <si>
    <t>William Jones</t>
  </si>
  <si>
    <t>67047</t>
  </si>
  <si>
    <t>TEC-MAC-21471</t>
  </si>
  <si>
    <t>Hoover Stair Vacuum 515 Corded</t>
  </si>
  <si>
    <t>CA-2022-000032</t>
  </si>
  <si>
    <t>CU-00415</t>
  </si>
  <si>
    <t>John Johnson</t>
  </si>
  <si>
    <t>66757</t>
  </si>
  <si>
    <t>TEC-ACC-86756</t>
  </si>
  <si>
    <t>CA-2023-000033</t>
  </si>
  <si>
    <t>CU-00289</t>
  </si>
  <si>
    <t>Joseph Thompson</t>
  </si>
  <si>
    <t>67367</t>
  </si>
  <si>
    <t>TEC-COP-61248</t>
  </si>
  <si>
    <t>CA-2023-000034</t>
  </si>
  <si>
    <t>CU-00747</t>
  </si>
  <si>
    <t>94926</t>
  </si>
  <si>
    <t>FUR-FUR-81765</t>
  </si>
  <si>
    <t>CA-2022-000035</t>
  </si>
  <si>
    <t>CU-00146</t>
  </si>
  <si>
    <t>Joseph Martin</t>
  </si>
  <si>
    <t>New Orleans</t>
  </si>
  <si>
    <t>Louisiana</t>
  </si>
  <si>
    <t>31096</t>
  </si>
  <si>
    <t>FUR-BOO-70458</t>
  </si>
  <si>
    <t>O'Sullivan 2-Shelf Bookcase</t>
  </si>
  <si>
    <t>CA-2024-000036</t>
  </si>
  <si>
    <t>CU-00366</t>
  </si>
  <si>
    <t>Susan Garcia</t>
  </si>
  <si>
    <t>26805</t>
  </si>
  <si>
    <t>TEC-ACC-51652</t>
  </si>
  <si>
    <t>CA-2021-000037</t>
  </si>
  <si>
    <t>CU-00439</t>
  </si>
  <si>
    <t>Sarah Davis</t>
  </si>
  <si>
    <t>32103</t>
  </si>
  <si>
    <t>OFF-LAB-99073</t>
  </si>
  <si>
    <t>Labels</t>
  </si>
  <si>
    <t>Avery 503</t>
  </si>
  <si>
    <t>CA-2021-000038</t>
  </si>
  <si>
    <t>CU-00084</t>
  </si>
  <si>
    <t>Joseph Smith</t>
  </si>
  <si>
    <t>46780</t>
  </si>
  <si>
    <t>TEC-ACC-76476</t>
  </si>
  <si>
    <t>CA-2024-000039</t>
  </si>
  <si>
    <t>CU-00553</t>
  </si>
  <si>
    <t>Linda Allen</t>
  </si>
  <si>
    <t>71879</t>
  </si>
  <si>
    <t>TEC-MAC-70909</t>
  </si>
  <si>
    <t>CA-2021-000040</t>
  </si>
  <si>
    <t>CU-00170</t>
  </si>
  <si>
    <t>Charles Anderson</t>
  </si>
  <si>
    <t>Atlanta</t>
  </si>
  <si>
    <t>Georgia</t>
  </si>
  <si>
    <t>77388</t>
  </si>
  <si>
    <t>TEC-PHO-15297</t>
  </si>
  <si>
    <t>Samsung Galaxy A52</t>
  </si>
  <si>
    <t>CA-2023-000041</t>
  </si>
  <si>
    <t>CU-00370</t>
  </si>
  <si>
    <t>Barbara Williams</t>
  </si>
  <si>
    <t>60868</t>
  </si>
  <si>
    <t>FUR-TAB-44513</t>
  </si>
  <si>
    <t>CA-2022-000042</t>
  </si>
  <si>
    <t>CU-00258</t>
  </si>
  <si>
    <t>Mary Allen</t>
  </si>
  <si>
    <t>59326</t>
  </si>
  <si>
    <t>OFF-STO-10864</t>
  </si>
  <si>
    <t>Stur-D-Store Shelving Unit</t>
  </si>
  <si>
    <t>CA-2021-000043</t>
  </si>
  <si>
    <t>CU-00371</t>
  </si>
  <si>
    <t>88908</t>
  </si>
  <si>
    <t>TEC-ACC-98503</t>
  </si>
  <si>
    <t>Memorex Mini Travel Drive 64 GB</t>
  </si>
  <si>
    <t>CA-2024-000044</t>
  </si>
  <si>
    <t>CU-00165</t>
  </si>
  <si>
    <t>Charles Young</t>
  </si>
  <si>
    <t>27658</t>
  </si>
  <si>
    <t>FUR-TAB-77717</t>
  </si>
  <si>
    <t>Bretford CR4500 Series Slim Rectangular Table</t>
  </si>
  <si>
    <t>CA-2021-000045</t>
  </si>
  <si>
    <t>CU-00483</t>
  </si>
  <si>
    <t>John Jackson</t>
  </si>
  <si>
    <t>73133</t>
  </si>
  <si>
    <t>TEC-ACC-31983</t>
  </si>
  <si>
    <t>CA-2023-000046</t>
  </si>
  <si>
    <t>CU-00208</t>
  </si>
  <si>
    <t>John Allen</t>
  </si>
  <si>
    <t>78512</t>
  </si>
  <si>
    <t>FUR-FUR-88618</t>
  </si>
  <si>
    <t>CA-2024-000047</t>
  </si>
  <si>
    <t>CU-00002</t>
  </si>
  <si>
    <t>William Brown</t>
  </si>
  <si>
    <t>98940</t>
  </si>
  <si>
    <t>TEC-ACC-40079</t>
  </si>
  <si>
    <t>CA-2024-000048</t>
  </si>
  <si>
    <t>CU-00086</t>
  </si>
  <si>
    <t>Susan Jackson</t>
  </si>
  <si>
    <t>47128</t>
  </si>
  <si>
    <t>FUR-BOO-78490</t>
  </si>
  <si>
    <t>CA-2022-000049</t>
  </si>
  <si>
    <t>CU-00600</t>
  </si>
  <si>
    <t>Barbara Moore</t>
  </si>
  <si>
    <t>43244</t>
  </si>
  <si>
    <t>TEC-PHO-64162</t>
  </si>
  <si>
    <t>CA-2021-000050</t>
  </si>
  <si>
    <t>CU-00793</t>
  </si>
  <si>
    <t>Elizabeth Anderson</t>
  </si>
  <si>
    <t>62183</t>
  </si>
  <si>
    <t>TEC-COP-38109</t>
  </si>
  <si>
    <t>CA-2023-000051</t>
  </si>
  <si>
    <t>CU-00094</t>
  </si>
  <si>
    <t>Jennifer Anderson</t>
  </si>
  <si>
    <t>29048</t>
  </si>
  <si>
    <t>OFF-ENV-20490</t>
  </si>
  <si>
    <t>CA-2024-000052</t>
  </si>
  <si>
    <t>32973</t>
  </si>
  <si>
    <t>TEC-ACC-35525</t>
  </si>
  <si>
    <t>CA-2022-000053</t>
  </si>
  <si>
    <t>CU-00162</t>
  </si>
  <si>
    <t>Robert Davis</t>
  </si>
  <si>
    <t>21382</t>
  </si>
  <si>
    <t>TEC-COP-18993</t>
  </si>
  <si>
    <t>CA-2023-000054</t>
  </si>
  <si>
    <t>CU-00200</t>
  </si>
  <si>
    <t>Joseph Young</t>
  </si>
  <si>
    <t>69606</t>
  </si>
  <si>
    <t>OFF-SUP-83220</t>
  </si>
  <si>
    <t>Fiskars 8" Scissors</t>
  </si>
  <si>
    <t>CA-2024-000055</t>
  </si>
  <si>
    <t>CU-00589</t>
  </si>
  <si>
    <t>William Young</t>
  </si>
  <si>
    <t>42786</t>
  </si>
  <si>
    <t>OFF-STO-70387</t>
  </si>
  <si>
    <t>CA-2022-000056</t>
  </si>
  <si>
    <t>CU-00719</t>
  </si>
  <si>
    <t>Jessica Allen</t>
  </si>
  <si>
    <t>40137</t>
  </si>
  <si>
    <t>FUR-TAB-62288</t>
  </si>
  <si>
    <t>CA-2022-000057</t>
  </si>
  <si>
    <t>CU-00188</t>
  </si>
  <si>
    <t>Richard Wilson</t>
  </si>
  <si>
    <t>99536</t>
  </si>
  <si>
    <t>OFF-ENV-36577</t>
  </si>
  <si>
    <t>CA-2021-000058</t>
  </si>
  <si>
    <t>CU-00505</t>
  </si>
  <si>
    <t>90455</t>
  </si>
  <si>
    <t>TEC-MAC-85303</t>
  </si>
  <si>
    <t>Epson Stylus Photo R280</t>
  </si>
  <si>
    <t>CA-2023-000059</t>
  </si>
  <si>
    <t>CU-00539</t>
  </si>
  <si>
    <t>Michael Williams</t>
  </si>
  <si>
    <t>65466</t>
  </si>
  <si>
    <t>TEC-COP-25776</t>
  </si>
  <si>
    <t>CA-2024-000060</t>
  </si>
  <si>
    <t>CU-00266</t>
  </si>
  <si>
    <t>Robert Williams</t>
  </si>
  <si>
    <t>34530</t>
  </si>
  <si>
    <t>TEC-MAC-34105</t>
  </si>
  <si>
    <t>CA-2024-000061</t>
  </si>
  <si>
    <t>CU-00135</t>
  </si>
  <si>
    <t>Susan Taylor</t>
  </si>
  <si>
    <t>85483</t>
  </si>
  <si>
    <t>TEC-PHO-35698</t>
  </si>
  <si>
    <t>CA-2023-000062</t>
  </si>
  <si>
    <t>CU-00646</t>
  </si>
  <si>
    <t>Jennifer Williams</t>
  </si>
  <si>
    <t>77765</t>
  </si>
  <si>
    <t>OFF-SUP-16253</t>
  </si>
  <si>
    <t>CA-2023-000063</t>
  </si>
  <si>
    <t>CU-00343</t>
  </si>
  <si>
    <t>Elizabeth Allen</t>
  </si>
  <si>
    <t>44048</t>
  </si>
  <si>
    <t>OFF-ART-99074</t>
  </si>
  <si>
    <t>Art</t>
  </si>
  <si>
    <t>Sanford 16-Color Pencils</t>
  </si>
  <si>
    <t>CA-2023-000064</t>
  </si>
  <si>
    <t>CU-00690</t>
  </si>
  <si>
    <t>76904</t>
  </si>
  <si>
    <t>TEC-MAC-92799</t>
  </si>
  <si>
    <t>CA-2021-000065</t>
  </si>
  <si>
    <t>CU-00074</t>
  </si>
  <si>
    <t>20369</t>
  </si>
  <si>
    <t>TEC-MAC-45058</t>
  </si>
  <si>
    <t>CA-2021-000066</t>
  </si>
  <si>
    <t>CU-00172</t>
  </si>
  <si>
    <t>Jessica Davis</t>
  </si>
  <si>
    <t>34102</t>
  </si>
  <si>
    <t>FUR-CHA-23501</t>
  </si>
  <si>
    <t>Global Troy Executive Chair</t>
  </si>
  <si>
    <t>CA-2024-000067</t>
  </si>
  <si>
    <t>44400</t>
  </si>
  <si>
    <t>FUR-CHA-47247</t>
  </si>
  <si>
    <t>CA-2024-000068</t>
  </si>
  <si>
    <t>CU-00488</t>
  </si>
  <si>
    <t>John Moore</t>
  </si>
  <si>
    <t>71235</t>
  </si>
  <si>
    <t>TEC-ACC-92712</t>
  </si>
  <si>
    <t>CA-2022-000069</t>
  </si>
  <si>
    <t>CU-00092</t>
  </si>
  <si>
    <t>67915</t>
  </si>
  <si>
    <t>OFF-APP-78592</t>
  </si>
  <si>
    <t>CA-2021-000070</t>
  </si>
  <si>
    <t>CU-00489</t>
  </si>
  <si>
    <t>Elizabeth Johnson</t>
  </si>
  <si>
    <t>49270</t>
  </si>
  <si>
    <t>TEC-MAC-63967</t>
  </si>
  <si>
    <t>CA-2023-000071</t>
  </si>
  <si>
    <t>CU-00641</t>
  </si>
  <si>
    <t>41399</t>
  </si>
  <si>
    <t>OFF-ENV-33908</t>
  </si>
  <si>
    <t>CA-2024-000072</t>
  </si>
  <si>
    <t>CU-00156</t>
  </si>
  <si>
    <t>16505</t>
  </si>
  <si>
    <t>OFF-BIN-67464</t>
  </si>
  <si>
    <t>Ibico 21-Sheet Binder</t>
  </si>
  <si>
    <t>CA-2024-000073</t>
  </si>
  <si>
    <t>CU-00381</t>
  </si>
  <si>
    <t>William Allen</t>
  </si>
  <si>
    <t>70776</t>
  </si>
  <si>
    <t>FUR-TAB-19356</t>
  </si>
  <si>
    <t>Chromcraft Training Table</t>
  </si>
  <si>
    <t>CA-2023-000074</t>
  </si>
  <si>
    <t>60436</t>
  </si>
  <si>
    <t>TEC-ACC-97294</t>
  </si>
  <si>
    <t>SanDisk Ultra 64GB</t>
  </si>
  <si>
    <t>CA-2021-000075</t>
  </si>
  <si>
    <t>CU-00563</t>
  </si>
  <si>
    <t>Linda Moore</t>
  </si>
  <si>
    <t>78278</t>
  </si>
  <si>
    <t>OFF-APP-38545</t>
  </si>
  <si>
    <t>CA-2021-000076</t>
  </si>
  <si>
    <t>CU-00249</t>
  </si>
  <si>
    <t>11170</t>
  </si>
  <si>
    <t>FUR-CHA-75525</t>
  </si>
  <si>
    <t>Hon Deluxe Fabric Upholstered Stacking Chairs</t>
  </si>
  <si>
    <t>CA-2023-000077</t>
  </si>
  <si>
    <t>CU-00110</t>
  </si>
  <si>
    <t>26492</t>
  </si>
  <si>
    <t>TEC-COP-59514</t>
  </si>
  <si>
    <t>CA-2024-000078</t>
  </si>
  <si>
    <t>CU-00581</t>
  </si>
  <si>
    <t>Michael Moore</t>
  </si>
  <si>
    <t>34461</t>
  </si>
  <si>
    <t>TEC-ACC-19027</t>
  </si>
  <si>
    <t>CA-2021-000079</t>
  </si>
  <si>
    <t>CU-00752</t>
  </si>
  <si>
    <t>34318</t>
  </si>
  <si>
    <t>TEC-ACC-80642</t>
  </si>
  <si>
    <t>CA-2021-000080</t>
  </si>
  <si>
    <t>CU-00330</t>
  </si>
  <si>
    <t>Karen Jones</t>
  </si>
  <si>
    <t>24478</t>
  </si>
  <si>
    <t>FUR-BOO-24031</t>
  </si>
  <si>
    <t>CA-2023-000081</t>
  </si>
  <si>
    <t>CU-00263</t>
  </si>
  <si>
    <t>Mary Harris</t>
  </si>
  <si>
    <t>16433</t>
  </si>
  <si>
    <t>TEC-PHO-71349</t>
  </si>
  <si>
    <t>CA-2021-000082</t>
  </si>
  <si>
    <t>CU-00542</t>
  </si>
  <si>
    <t>15328</t>
  </si>
  <si>
    <t>FUR-CHA-60506</t>
  </si>
  <si>
    <t>CA-2024-000083</t>
  </si>
  <si>
    <t>CU-00785</t>
  </si>
  <si>
    <t>Patricia Harris</t>
  </si>
  <si>
    <t>93705</t>
  </si>
  <si>
    <t>FUR-CHA-62632</t>
  </si>
  <si>
    <t>CA-2023-000084</t>
  </si>
  <si>
    <t>CU-00333</t>
  </si>
  <si>
    <t>Susan Jones</t>
  </si>
  <si>
    <t>58722</t>
  </si>
  <si>
    <t>TEC-ACC-59160</t>
  </si>
  <si>
    <t>CA-2021-000085</t>
  </si>
  <si>
    <t>CU-00292</t>
  </si>
  <si>
    <t>Linda Anderson</t>
  </si>
  <si>
    <t>88087</t>
  </si>
  <si>
    <t>OFF-ENV-51275</t>
  </si>
  <si>
    <t>CA-2023-000086</t>
  </si>
  <si>
    <t>CU-00097</t>
  </si>
  <si>
    <t>Sarah Allen</t>
  </si>
  <si>
    <t>14946</t>
  </si>
  <si>
    <t>OFF-ENV-43586</t>
  </si>
  <si>
    <t>CA-2021-000087</t>
  </si>
  <si>
    <t>CU-00707</t>
  </si>
  <si>
    <t>85527</t>
  </si>
  <si>
    <t>FUR-BOO-55603</t>
  </si>
  <si>
    <t>CA-2023-000088</t>
  </si>
  <si>
    <t>CU-00650</t>
  </si>
  <si>
    <t>Linda Brown</t>
  </si>
  <si>
    <t>92862</t>
  </si>
  <si>
    <t>TEC-ACC-52838</t>
  </si>
  <si>
    <t>CA-2023-000089</t>
  </si>
  <si>
    <t>CU-00093</t>
  </si>
  <si>
    <t>Charles Thompson</t>
  </si>
  <si>
    <t>39109</t>
  </si>
  <si>
    <t>OFF-ART-84899</t>
  </si>
  <si>
    <t>CA-2022-000090</t>
  </si>
  <si>
    <t>CU-00493</t>
  </si>
  <si>
    <t>Linda White</t>
  </si>
  <si>
    <t>83308</t>
  </si>
  <si>
    <t>FUR-BOO-66369</t>
  </si>
  <si>
    <t>CA-2021-000091</t>
  </si>
  <si>
    <t>CU-00609</t>
  </si>
  <si>
    <t>95905</t>
  </si>
  <si>
    <t>TEC-COP-15882</t>
  </si>
  <si>
    <t>CA-2021-000092</t>
  </si>
  <si>
    <t>CU-00152</t>
  </si>
  <si>
    <t>Jessica Garcia</t>
  </si>
  <si>
    <t>47707</t>
  </si>
  <si>
    <t>OFF-APP-37395</t>
  </si>
  <si>
    <t>Hoover Stair Vacuum</t>
  </si>
  <si>
    <t>CA-2021-000093</t>
  </si>
  <si>
    <t>CU-00712</t>
  </si>
  <si>
    <t>John Davis</t>
  </si>
  <si>
    <t>97590</t>
  </si>
  <si>
    <t>FUR-TAB-90997</t>
  </si>
  <si>
    <t>CA-2021-000094</t>
  </si>
  <si>
    <t>CU-00369</t>
  </si>
  <si>
    <t>24141</t>
  </si>
  <si>
    <t>TEC-ACC-73525</t>
  </si>
  <si>
    <t>CA-2022-000095</t>
  </si>
  <si>
    <t>CU-00543</t>
  </si>
  <si>
    <t>Patricia Moore</t>
  </si>
  <si>
    <t>49967</t>
  </si>
  <si>
    <t>OFF-LAB-91950</t>
  </si>
  <si>
    <t>Avery 5663 Internet Shipping Labels</t>
  </si>
  <si>
    <t>CA-2022-000096</t>
  </si>
  <si>
    <t>CU-00031</t>
  </si>
  <si>
    <t>Susan Smith</t>
  </si>
  <si>
    <t>82737</t>
  </si>
  <si>
    <t>TEC-COP-60096</t>
  </si>
  <si>
    <t>CA-2022-000097</t>
  </si>
  <si>
    <t>CU-00320</t>
  </si>
  <si>
    <t>Richard Taylor</t>
  </si>
  <si>
    <t>89346</t>
  </si>
  <si>
    <t>TEC-ACC-28102</t>
  </si>
  <si>
    <t>CA-2022-000098</t>
  </si>
  <si>
    <t>CU-00579</t>
  </si>
  <si>
    <t>Barbara Young</t>
  </si>
  <si>
    <t>30715</t>
  </si>
  <si>
    <t>FUR-BOO-64269</t>
  </si>
  <si>
    <t>CA-2024-000099</t>
  </si>
  <si>
    <t>CU-00027</t>
  </si>
  <si>
    <t>Mary Brown</t>
  </si>
  <si>
    <t>90213</t>
  </si>
  <si>
    <t>TEC-ACC-20417</t>
  </si>
  <si>
    <t>CA-2021-000100</t>
  </si>
  <si>
    <t>CU-00504</t>
  </si>
  <si>
    <t>Richard Thomas</t>
  </si>
  <si>
    <t>72108</t>
  </si>
  <si>
    <t>OFF-APP-64138</t>
  </si>
  <si>
    <t>CA-2024-000101</t>
  </si>
  <si>
    <t>CU-00632</t>
  </si>
  <si>
    <t>David Harris</t>
  </si>
  <si>
    <t>74217</t>
  </si>
  <si>
    <t>OFF-APP-59856</t>
  </si>
  <si>
    <t>CA-2023-000102</t>
  </si>
  <si>
    <t>CU-00534</t>
  </si>
  <si>
    <t>24328</t>
  </si>
  <si>
    <t>TEC-ACC-60777</t>
  </si>
  <si>
    <t>CA-2023-000103</t>
  </si>
  <si>
    <t>CU-00473</t>
  </si>
  <si>
    <t>31821</t>
  </si>
  <si>
    <t>TEC-PHO-75622</t>
  </si>
  <si>
    <t>CA-2024-000104</t>
  </si>
  <si>
    <t>CU-00184</t>
  </si>
  <si>
    <t>John Harris</t>
  </si>
  <si>
    <t>69464</t>
  </si>
  <si>
    <t>OFF-LAB-95010</t>
  </si>
  <si>
    <t>Xerox 1967</t>
  </si>
  <si>
    <t>CA-2023-000105</t>
  </si>
  <si>
    <t>CU-00537</t>
  </si>
  <si>
    <t>Joseph Williams</t>
  </si>
  <si>
    <t>60343</t>
  </si>
  <si>
    <t>FUR-CHA-84120</t>
  </si>
  <si>
    <t>CA-2022-000106</t>
  </si>
  <si>
    <t>CU-00748</t>
  </si>
  <si>
    <t>Thomas Young</t>
  </si>
  <si>
    <t>68491</t>
  </si>
  <si>
    <t>FUR-BOO-43175</t>
  </si>
  <si>
    <t>CA-2023-000107</t>
  </si>
  <si>
    <t>CU-00676</t>
  </si>
  <si>
    <t>Michael Thompson</t>
  </si>
  <si>
    <t>72352</t>
  </si>
  <si>
    <t>FUR-TAB-92396</t>
  </si>
  <si>
    <t>CA-2024-000108</t>
  </si>
  <si>
    <t>CU-00684</t>
  </si>
  <si>
    <t>Thomas Brown</t>
  </si>
  <si>
    <t>85771</t>
  </si>
  <si>
    <t>FUR-FUR-31146</t>
  </si>
  <si>
    <t>CA-2022-000109</t>
  </si>
  <si>
    <t>CU-00037</t>
  </si>
  <si>
    <t>Richard Anderson</t>
  </si>
  <si>
    <t>22206</t>
  </si>
  <si>
    <t>OFF-SUP-48382</t>
  </si>
  <si>
    <t>CA-2024-000110</t>
  </si>
  <si>
    <t>CU-00060</t>
  </si>
  <si>
    <t>24326</t>
  </si>
  <si>
    <t>OFF-LAB-78864</t>
  </si>
  <si>
    <t>CA-2022-000111</t>
  </si>
  <si>
    <t>CU-00185</t>
  </si>
  <si>
    <t>89876</t>
  </si>
  <si>
    <t>FUR-BOO-91980</t>
  </si>
  <si>
    <t>CA-2021-000112</t>
  </si>
  <si>
    <t>CU-00653</t>
  </si>
  <si>
    <t>Susan Thompson</t>
  </si>
  <si>
    <t>37831</t>
  </si>
  <si>
    <t>FUR-TAB-76412</t>
  </si>
  <si>
    <t>CA-2022-000113</t>
  </si>
  <si>
    <t>CU-00180</t>
  </si>
  <si>
    <t>Barbara Wilson</t>
  </si>
  <si>
    <t>35430</t>
  </si>
  <si>
    <t>TEC-COP-30366</t>
  </si>
  <si>
    <t>CA-2024-000114</t>
  </si>
  <si>
    <t>49235</t>
  </si>
  <si>
    <t>TEC-MAC-18678</t>
  </si>
  <si>
    <t>CA-2022-000115</t>
  </si>
  <si>
    <t>CU-00610</t>
  </si>
  <si>
    <t>Mary Davis</t>
  </si>
  <si>
    <t>25315</t>
  </si>
  <si>
    <t>OFF-ART-41148</t>
  </si>
  <si>
    <t>CA-2023-000116</t>
  </si>
  <si>
    <t>CU-00207</t>
  </si>
  <si>
    <t>Jessica Jackson</t>
  </si>
  <si>
    <t>22137</t>
  </si>
  <si>
    <t>FUR-TAB-78632</t>
  </si>
  <si>
    <t>CA-2023-000117</t>
  </si>
  <si>
    <t>CU-00471</t>
  </si>
  <si>
    <t>Richard Young</t>
  </si>
  <si>
    <t>60801</t>
  </si>
  <si>
    <t>TEC-ACC-53684</t>
  </si>
  <si>
    <t>CA-2022-000118</t>
  </si>
  <si>
    <t>CU-00215</t>
  </si>
  <si>
    <t>52058</t>
  </si>
  <si>
    <t>OFF-ART-29571</t>
  </si>
  <si>
    <t>CA-2024-000119</t>
  </si>
  <si>
    <t>CU-00278</t>
  </si>
  <si>
    <t>Barbara Taylor</t>
  </si>
  <si>
    <t>28554</t>
  </si>
  <si>
    <t>OFF-LAB-68149</t>
  </si>
  <si>
    <t>CA-2024-000120</t>
  </si>
  <si>
    <t>CU-00722</t>
  </si>
  <si>
    <t>88134</t>
  </si>
  <si>
    <t>OFF-ENV-71039</t>
  </si>
  <si>
    <t>CA-2023-000121</t>
  </si>
  <si>
    <t>71000</t>
  </si>
  <si>
    <t>OFF-PAP-97186</t>
  </si>
  <si>
    <t>CA-2022-000122</t>
  </si>
  <si>
    <t>CU-00175</t>
  </si>
  <si>
    <t>Charles Jackson</t>
  </si>
  <si>
    <t>Minneapolis</t>
  </si>
  <si>
    <t>Minnesota</t>
  </si>
  <si>
    <t>46996</t>
  </si>
  <si>
    <t>TEC-ACC-82895</t>
  </si>
  <si>
    <t>CA-2021-000123</t>
  </si>
  <si>
    <t>CU-00494</t>
  </si>
  <si>
    <t>Thomas Miller</t>
  </si>
  <si>
    <t>60307</t>
  </si>
  <si>
    <t>TEC-MAC-40953</t>
  </si>
  <si>
    <t>CA-2021-000124</t>
  </si>
  <si>
    <t>CU-00100</t>
  </si>
  <si>
    <t>Charles Davis</t>
  </si>
  <si>
    <t>68355</t>
  </si>
  <si>
    <t>TEC-ACC-52914</t>
  </si>
  <si>
    <t>CA-2024-000125</t>
  </si>
  <si>
    <t>CU-00001</t>
  </si>
  <si>
    <t>Michael Smith</t>
  </si>
  <si>
    <t>29231</t>
  </si>
  <si>
    <t>TEC-ACC-35646</t>
  </si>
  <si>
    <t>CA-2024-000126</t>
  </si>
  <si>
    <t>CU-00353</t>
  </si>
  <si>
    <t>Barbara Johnson</t>
  </si>
  <si>
    <t>21703</t>
  </si>
  <si>
    <t>FUR-TAB-16963</t>
  </si>
  <si>
    <t>CA-2022-000127</t>
  </si>
  <si>
    <t>CU-00404</t>
  </si>
  <si>
    <t>Susan Harris</t>
  </si>
  <si>
    <t>91948</t>
  </si>
  <si>
    <t>OFF-SUP-96833</t>
  </si>
  <si>
    <t>CA-2021-000128</t>
  </si>
  <si>
    <t>CU-00687</t>
  </si>
  <si>
    <t>Susan Johnson</t>
  </si>
  <si>
    <t>26455</t>
  </si>
  <si>
    <t>TEC-PHO-67243</t>
  </si>
  <si>
    <t>CA-2022-000129</t>
  </si>
  <si>
    <t>CU-00436</t>
  </si>
  <si>
    <t>Robert Thomas</t>
  </si>
  <si>
    <t>91690</t>
  </si>
  <si>
    <t>OFF-ENV-65675</t>
  </si>
  <si>
    <t>CA-2024-000130</t>
  </si>
  <si>
    <t>CU-00035</t>
  </si>
  <si>
    <t>Elizabeth Moore</t>
  </si>
  <si>
    <t>14963</t>
  </si>
  <si>
    <t>TEC-ACC-78997</t>
  </si>
  <si>
    <t>CA-2024-000131</t>
  </si>
  <si>
    <t>CU-00484</t>
  </si>
  <si>
    <t>Richard Johnson</t>
  </si>
  <si>
    <t>92662</t>
  </si>
  <si>
    <t>OFF-SUP-71455</t>
  </si>
  <si>
    <t>CA-2024-000132</t>
  </si>
  <si>
    <t>14630</t>
  </si>
  <si>
    <t>TEC-PHO-32161</t>
  </si>
  <si>
    <t>CA-2021-000133</t>
  </si>
  <si>
    <t>CU-00285</t>
  </si>
  <si>
    <t>Jennifer Allen</t>
  </si>
  <si>
    <t>43036</t>
  </si>
  <si>
    <t>FUR-BOO-32886</t>
  </si>
  <si>
    <t>CA-2022-000134</t>
  </si>
  <si>
    <t>CU-00541</t>
  </si>
  <si>
    <t>David White</t>
  </si>
  <si>
    <t>14337</t>
  </si>
  <si>
    <t>OFF-PAP-96594</t>
  </si>
  <si>
    <t>CA-2023-000135</t>
  </si>
  <si>
    <t>CU-00054</t>
  </si>
  <si>
    <t>31967</t>
  </si>
  <si>
    <t>TEC-ACC-59781</t>
  </si>
  <si>
    <t>CA-2023-000136</t>
  </si>
  <si>
    <t>CU-00695</t>
  </si>
  <si>
    <t>51377</t>
  </si>
  <si>
    <t>OFF-FAS-45432</t>
  </si>
  <si>
    <t>Staple remover</t>
  </si>
  <si>
    <t>CA-2023-000137</t>
  </si>
  <si>
    <t>CU-00603</t>
  </si>
  <si>
    <t>35549</t>
  </si>
  <si>
    <t>TEC-ACC-11567</t>
  </si>
  <si>
    <t>CA-2021-000138</t>
  </si>
  <si>
    <t>CU-00635</t>
  </si>
  <si>
    <t>Jennifer Thomas</t>
  </si>
  <si>
    <t>22050</t>
  </si>
  <si>
    <t>FUR-CHA-96034</t>
  </si>
  <si>
    <t>CA-2023-000139</t>
  </si>
  <si>
    <t>CU-00078</t>
  </si>
  <si>
    <t>Richard Davis</t>
  </si>
  <si>
    <t>93726</t>
  </si>
  <si>
    <t>FUR-BOO-18177</t>
  </si>
  <si>
    <t>CA-2023-000140</t>
  </si>
  <si>
    <t>CU-00206</t>
  </si>
  <si>
    <t>Karen Jackson</t>
  </si>
  <si>
    <t>89993</t>
  </si>
  <si>
    <t>TEC-PHO-90473</t>
  </si>
  <si>
    <t>CA-2023-000141</t>
  </si>
  <si>
    <t>CU-00457</t>
  </si>
  <si>
    <t>Sarah Smith</t>
  </si>
  <si>
    <t>12459</t>
  </si>
  <si>
    <t>OFF-BIN-53231</t>
  </si>
  <si>
    <t>CA-2022-000142</t>
  </si>
  <si>
    <t>CU-00072</t>
  </si>
  <si>
    <t>Robert White</t>
  </si>
  <si>
    <t>80795</t>
  </si>
  <si>
    <t>TEC-ACC-53704</t>
  </si>
  <si>
    <t>CA-2024-000143</t>
  </si>
  <si>
    <t>48005</t>
  </si>
  <si>
    <t>TEC-COP-61131</t>
  </si>
  <si>
    <t>CA-2022-000144</t>
  </si>
  <si>
    <t>CU-00738</t>
  </si>
  <si>
    <t>Jessica Moore</t>
  </si>
  <si>
    <t>87718</t>
  </si>
  <si>
    <t>OFF-SUP-12151</t>
  </si>
  <si>
    <t>Avery Hi-Liter EverBold</t>
  </si>
  <si>
    <t>CA-2024-000145</t>
  </si>
  <si>
    <t>CU-00470</t>
  </si>
  <si>
    <t>Charles Smith</t>
  </si>
  <si>
    <t>98877</t>
  </si>
  <si>
    <t>TEC-COP-95699</t>
  </si>
  <si>
    <t>CA-2024-000146</t>
  </si>
  <si>
    <t>69793</t>
  </si>
  <si>
    <t>OFF-ENV-36560</t>
  </si>
  <si>
    <t>CA-2022-000147</t>
  </si>
  <si>
    <t>CU-00141</t>
  </si>
  <si>
    <t>52151</t>
  </si>
  <si>
    <t>FUR-TAB-64415</t>
  </si>
  <si>
    <t>CA-2021-000148</t>
  </si>
  <si>
    <t>CU-00386</t>
  </si>
  <si>
    <t>John Brown</t>
  </si>
  <si>
    <t>30677</t>
  </si>
  <si>
    <t>FUR-BOO-95426</t>
  </si>
  <si>
    <t>CA-2023-000149</t>
  </si>
  <si>
    <t>69037</t>
  </si>
  <si>
    <t>TEC-PHO-21537</t>
  </si>
  <si>
    <t>CA-2023-000150</t>
  </si>
  <si>
    <t>CU-00098</t>
  </si>
  <si>
    <t>Barbara Miller</t>
  </si>
  <si>
    <t>91123</t>
  </si>
  <si>
    <t>OFF-APP-24769</t>
  </si>
  <si>
    <t>CA-2022-000151</t>
  </si>
  <si>
    <t>CU-00661</t>
  </si>
  <si>
    <t>William Garcia</t>
  </si>
  <si>
    <t>57735</t>
  </si>
  <si>
    <t>TEC-PHO-23686</t>
  </si>
  <si>
    <t>CA-2024-000152</t>
  </si>
  <si>
    <t>CU-00739</t>
  </si>
  <si>
    <t>Joseph Brown</t>
  </si>
  <si>
    <t>68303</t>
  </si>
  <si>
    <t>TEC-MAC-24435</t>
  </si>
  <si>
    <t>CA-2023-000153</t>
  </si>
  <si>
    <t>CU-00497</t>
  </si>
  <si>
    <t>Sarah Moore</t>
  </si>
  <si>
    <t>17122</t>
  </si>
  <si>
    <t>OFF-LAB-69996</t>
  </si>
  <si>
    <t>CA-2023-000154</t>
  </si>
  <si>
    <t>CU-00140</t>
  </si>
  <si>
    <t>24563</t>
  </si>
  <si>
    <t>FUR-TAB-30550</t>
  </si>
  <si>
    <t>CA-2024-000155</t>
  </si>
  <si>
    <t>CU-00501</t>
  </si>
  <si>
    <t>38369</t>
  </si>
  <si>
    <t>TEC-PHO-42329</t>
  </si>
  <si>
    <t>CA-2023-000156</t>
  </si>
  <si>
    <t>CU-00046</t>
  </si>
  <si>
    <t>15250</t>
  </si>
  <si>
    <t>OFF-ART-74918</t>
  </si>
  <si>
    <t>CA-2021-000157</t>
  </si>
  <si>
    <t>CU-00664</t>
  </si>
  <si>
    <t>21892</t>
  </si>
  <si>
    <t>TEC-ACC-69616</t>
  </si>
  <si>
    <t>CA-2023-000158</t>
  </si>
  <si>
    <t>CU-00643</t>
  </si>
  <si>
    <t>James Young</t>
  </si>
  <si>
    <t>19266</t>
  </si>
  <si>
    <t>OFF-FAS-90281</t>
  </si>
  <si>
    <t>CA-2021-000159</t>
  </si>
  <si>
    <t>CU-00691</t>
  </si>
  <si>
    <t>William Miller</t>
  </si>
  <si>
    <t>57708</t>
  </si>
  <si>
    <t>TEC-ACC-58029</t>
  </si>
  <si>
    <t>CA-2024-000160</t>
  </si>
  <si>
    <t>CU-00665</t>
  </si>
  <si>
    <t>72717</t>
  </si>
  <si>
    <t>OFF-FAS-99158</t>
  </si>
  <si>
    <t>CA-2023-000161</t>
  </si>
  <si>
    <t>CU-00545</t>
  </si>
  <si>
    <t>98907</t>
  </si>
  <si>
    <t>FUR-FUR-20508</t>
  </si>
  <si>
    <t>CA-2023-000162</t>
  </si>
  <si>
    <t>CU-00155</t>
  </si>
  <si>
    <t>James Moore</t>
  </si>
  <si>
    <t>36772</t>
  </si>
  <si>
    <t>TEC-ACC-72115</t>
  </si>
  <si>
    <t>CA-2022-000163</t>
  </si>
  <si>
    <t>CU-00533</t>
  </si>
  <si>
    <t>94498</t>
  </si>
  <si>
    <t>TEC-ACC-70031</t>
  </si>
  <si>
    <t>CA-2022-000164</t>
  </si>
  <si>
    <t>CU-00049</t>
  </si>
  <si>
    <t>David Wilson</t>
  </si>
  <si>
    <t>29443</t>
  </si>
  <si>
    <t>TEC-ACC-33891</t>
  </si>
  <si>
    <t>CA-2023-000165</t>
  </si>
  <si>
    <t>26577</t>
  </si>
  <si>
    <t>TEC-ACC-51542</t>
  </si>
  <si>
    <t>CA-2023-000166</t>
  </si>
  <si>
    <t>CU-00512</t>
  </si>
  <si>
    <t>John Smith</t>
  </si>
  <si>
    <t>29055</t>
  </si>
  <si>
    <t>TEC-MAC-47988</t>
  </si>
  <si>
    <t>CA-2023-000167</t>
  </si>
  <si>
    <t>CU-00347</t>
  </si>
  <si>
    <t>Jessica Thompson</t>
  </si>
  <si>
    <t>24721</t>
  </si>
  <si>
    <t>FUR-FUR-38883</t>
  </si>
  <si>
    <t>CA-2021-000168</t>
  </si>
  <si>
    <t>35652</t>
  </si>
  <si>
    <t>FUR-FUR-89058</t>
  </si>
  <si>
    <t>CA-2022-000169</t>
  </si>
  <si>
    <t>CU-00382</t>
  </si>
  <si>
    <t>Jennifer Martin</t>
  </si>
  <si>
    <t>11597</t>
  </si>
  <si>
    <t>TEC-ACC-68224</t>
  </si>
  <si>
    <t>CA-2021-000170</t>
  </si>
  <si>
    <t>CU-00613</t>
  </si>
  <si>
    <t>21282</t>
  </si>
  <si>
    <t>FUR-FUR-10867</t>
  </si>
  <si>
    <t>CA-2022-000171</t>
  </si>
  <si>
    <t>CU-00191</t>
  </si>
  <si>
    <t>60039</t>
  </si>
  <si>
    <t>TEC-MAC-83306</t>
  </si>
  <si>
    <t>CA-2024-000172</t>
  </si>
  <si>
    <t>CU-00128</t>
  </si>
  <si>
    <t>Elizabeth Brown</t>
  </si>
  <si>
    <t>95696</t>
  </si>
  <si>
    <t>TEC-COP-25644</t>
  </si>
  <si>
    <t>CA-2023-000173</t>
  </si>
  <si>
    <t>CU-00644</t>
  </si>
  <si>
    <t>99903</t>
  </si>
  <si>
    <t>OFF-BIN-17669</t>
  </si>
  <si>
    <t>CA-2022-000174</t>
  </si>
  <si>
    <t>CU-00365</t>
  </si>
  <si>
    <t>Thomas Johnson</t>
  </si>
  <si>
    <t>16385</t>
  </si>
  <si>
    <t>FUR-CHA-52284</t>
  </si>
  <si>
    <t>CA-2021-000175</t>
  </si>
  <si>
    <t>CU-00594</t>
  </si>
  <si>
    <t>Susan Martin</t>
  </si>
  <si>
    <t>56088</t>
  </si>
  <si>
    <t>OFF-PAP-31368</t>
  </si>
  <si>
    <t>Hammermill CopyPlus Copy Paper</t>
  </si>
  <si>
    <t>CA-2024-000176</t>
  </si>
  <si>
    <t>82235</t>
  </si>
  <si>
    <t>FUR-CHA-72851</t>
  </si>
  <si>
    <t>CA-2022-000177</t>
  </si>
  <si>
    <t>CU-00030</t>
  </si>
  <si>
    <t>Richard Jones</t>
  </si>
  <si>
    <t>25544</t>
  </si>
  <si>
    <t>FUR-CHA-20302</t>
  </si>
  <si>
    <t>CA-2024-000178</t>
  </si>
  <si>
    <t>77302</t>
  </si>
  <si>
    <t>FUR-BOO-97501</t>
  </si>
  <si>
    <t>CA-2021-000179</t>
  </si>
  <si>
    <t>21898</t>
  </si>
  <si>
    <t>FUR-CHA-84741</t>
  </si>
  <si>
    <t>CA-2021-000180</t>
  </si>
  <si>
    <t>CU-00773</t>
  </si>
  <si>
    <t>80402</t>
  </si>
  <si>
    <t>OFF-BIN-98280</t>
  </si>
  <si>
    <t>CA-2023-000181</t>
  </si>
  <si>
    <t>CU-00322</t>
  </si>
  <si>
    <t>26202</t>
  </si>
  <si>
    <t>TEC-MAC-15322</t>
  </si>
  <si>
    <t>CA-2023-000182</t>
  </si>
  <si>
    <t>CU-00418</t>
  </si>
  <si>
    <t>Karen Anderson</t>
  </si>
  <si>
    <t>48088</t>
  </si>
  <si>
    <t>FUR-BOO-74441</t>
  </si>
  <si>
    <t>CA-2021-000183</t>
  </si>
  <si>
    <t>CU-00105</t>
  </si>
  <si>
    <t>32114</t>
  </si>
  <si>
    <t>TEC-PHO-40522</t>
  </si>
  <si>
    <t>CA-2024-000184</t>
  </si>
  <si>
    <t>72367</t>
  </si>
  <si>
    <t>FUR-FUR-26015</t>
  </si>
  <si>
    <t>CA-2022-000185</t>
  </si>
  <si>
    <t>13506</t>
  </si>
  <si>
    <t>TEC-ACC-20029</t>
  </si>
  <si>
    <t>CA-2024-000186</t>
  </si>
  <si>
    <t>CU-00556</t>
  </si>
  <si>
    <t>Joseph Taylor</t>
  </si>
  <si>
    <t>55038</t>
  </si>
  <si>
    <t>FUR-FUR-51229</t>
  </si>
  <si>
    <t>CA-2023-000187</t>
  </si>
  <si>
    <t>74419</t>
  </si>
  <si>
    <t>FUR-FUR-82585</t>
  </si>
  <si>
    <t>CA-2024-000188</t>
  </si>
  <si>
    <t>CU-00387</t>
  </si>
  <si>
    <t>David Taylor</t>
  </si>
  <si>
    <t>90863</t>
  </si>
  <si>
    <t>FUR-BOO-58026</t>
  </si>
  <si>
    <t>CA-2021-000189</t>
  </si>
  <si>
    <t>CU-00422</t>
  </si>
  <si>
    <t>Sarah Young</t>
  </si>
  <si>
    <t>56041</t>
  </si>
  <si>
    <t>TEC-MAC-21133</t>
  </si>
  <si>
    <t>CA-2023-000190</t>
  </si>
  <si>
    <t>CU-00433</t>
  </si>
  <si>
    <t>84455</t>
  </si>
  <si>
    <t>TEC-ACC-59510</t>
  </si>
  <si>
    <t>CA-2022-000191</t>
  </si>
  <si>
    <t>CU-00784</t>
  </si>
  <si>
    <t>97475</t>
  </si>
  <si>
    <t>FUR-FUR-19872</t>
  </si>
  <si>
    <t>CA-2024-000192</t>
  </si>
  <si>
    <t>CU-00761</t>
  </si>
  <si>
    <t>Michael Anderson</t>
  </si>
  <si>
    <t>22053</t>
  </si>
  <si>
    <t>TEC-ACC-65981</t>
  </si>
  <si>
    <t>CA-2023-000193</t>
  </si>
  <si>
    <t>CU-00205</t>
  </si>
  <si>
    <t>William Williams</t>
  </si>
  <si>
    <t>64304</t>
  </si>
  <si>
    <t>TEC-ACC-85608</t>
  </si>
  <si>
    <t>CA-2024-000194</t>
  </si>
  <si>
    <t>CU-00788</t>
  </si>
  <si>
    <t>66849</t>
  </si>
  <si>
    <t>OFF-BIN-29722</t>
  </si>
  <si>
    <t>Avery Durable Binders</t>
  </si>
  <si>
    <t>CA-2022-000195</t>
  </si>
  <si>
    <t>CU-00423</t>
  </si>
  <si>
    <t>Elizabeth Garcia</t>
  </si>
  <si>
    <t>44987</t>
  </si>
  <si>
    <t>OFF-ENV-29655</t>
  </si>
  <si>
    <t>CA-2021-000196</t>
  </si>
  <si>
    <t>CU-00038</t>
  </si>
  <si>
    <t>36475</t>
  </si>
  <si>
    <t>OFF-SUP-94448</t>
  </si>
  <si>
    <t>CA-2023-000197</t>
  </si>
  <si>
    <t>CU-00066</t>
  </si>
  <si>
    <t>63347</t>
  </si>
  <si>
    <t>FUR-BOO-75568</t>
  </si>
  <si>
    <t>CA-2022-000198</t>
  </si>
  <si>
    <t>CU-00126</t>
  </si>
  <si>
    <t>Robert Johnson</t>
  </si>
  <si>
    <t>51079</t>
  </si>
  <si>
    <t>FUR-CHA-32957</t>
  </si>
  <si>
    <t>CA-2023-000199</t>
  </si>
  <si>
    <t>CU-00325</t>
  </si>
  <si>
    <t>Linda Thomas</t>
  </si>
  <si>
    <t>81531</t>
  </si>
  <si>
    <t>OFF-STO-58200</t>
  </si>
  <si>
    <t>CA-2022-000200</t>
  </si>
  <si>
    <t>CU-00708</t>
  </si>
  <si>
    <t>Patricia Garcia</t>
  </si>
  <si>
    <t>98027</t>
  </si>
  <si>
    <t>TEC-ACC-40983</t>
  </si>
  <si>
    <t>CA-2021-000201</t>
  </si>
  <si>
    <t>CU-00305</t>
  </si>
  <si>
    <t>Patricia Anderson</t>
  </si>
  <si>
    <t>37575</t>
  </si>
  <si>
    <t>OFF-ART-71746</t>
  </si>
  <si>
    <t>CA-2024-000202</t>
  </si>
  <si>
    <t>CU-00361</t>
  </si>
  <si>
    <t>David Moore</t>
  </si>
  <si>
    <t>65164</t>
  </si>
  <si>
    <t>FUR-CHA-68117</t>
  </si>
  <si>
    <t>CA-2021-000203</t>
  </si>
  <si>
    <t>CU-00529</t>
  </si>
  <si>
    <t>Charles Garcia</t>
  </si>
  <si>
    <t>95089</t>
  </si>
  <si>
    <t>OFF-BIN-32738</t>
  </si>
  <si>
    <t>CA-2021-000204</t>
  </si>
  <si>
    <t>CU-00585</t>
  </si>
  <si>
    <t>39423</t>
  </si>
  <si>
    <t>FUR-TAB-32119</t>
  </si>
  <si>
    <t>CA-2023-000205</t>
  </si>
  <si>
    <t>CU-00015</t>
  </si>
  <si>
    <t>Robert Allen</t>
  </si>
  <si>
    <t>78922</t>
  </si>
  <si>
    <t>TEC-COP-44891</t>
  </si>
  <si>
    <t>CA-2023-000206</t>
  </si>
  <si>
    <t>CU-00694</t>
  </si>
  <si>
    <t>34820</t>
  </si>
  <si>
    <t>OFF-FAS-90960</t>
  </si>
  <si>
    <t>Advantus 75305 EasyClose Envelopes</t>
  </si>
  <si>
    <t>CA-2024-000207</t>
  </si>
  <si>
    <t>CU-00710</t>
  </si>
  <si>
    <t>Sarah Jones</t>
  </si>
  <si>
    <t>62108</t>
  </si>
  <si>
    <t>FUR-BOO-17700</t>
  </si>
  <si>
    <t>CA-2023-000208</t>
  </si>
  <si>
    <t>CU-00405</t>
  </si>
  <si>
    <t>James Williams</t>
  </si>
  <si>
    <t>97983</t>
  </si>
  <si>
    <t>FUR-FUR-71352</t>
  </si>
  <si>
    <t>CA-2023-000209</t>
  </si>
  <si>
    <t>CU-00288</t>
  </si>
  <si>
    <t>Linda Garcia</t>
  </si>
  <si>
    <t>57263</t>
  </si>
  <si>
    <t>OFF-BIN-74392</t>
  </si>
  <si>
    <t>CA-2022-000210</t>
  </si>
  <si>
    <t>71636</t>
  </si>
  <si>
    <t>OFF-APP-56729</t>
  </si>
  <si>
    <t>CA-2023-000211</t>
  </si>
  <si>
    <t>32058</t>
  </si>
  <si>
    <t>OFF-ART-75288</t>
  </si>
  <si>
    <t>Newell 322</t>
  </si>
  <si>
    <t>CA-2021-000212</t>
  </si>
  <si>
    <t>CU-00332</t>
  </si>
  <si>
    <t>Charles Williams</t>
  </si>
  <si>
    <t>30155</t>
  </si>
  <si>
    <t>TEC-MAC-96246</t>
  </si>
  <si>
    <t>CA-2022-000213</t>
  </si>
  <si>
    <t>CU-00583</t>
  </si>
  <si>
    <t>Elizabeth Thompson</t>
  </si>
  <si>
    <t>26950</t>
  </si>
  <si>
    <t>TEC-ACC-88943</t>
  </si>
  <si>
    <t>CA-2024-000214</t>
  </si>
  <si>
    <t>CU-00413</t>
  </si>
  <si>
    <t>47347</t>
  </si>
  <si>
    <t>OFF-PAP-50645</t>
  </si>
  <si>
    <t>Southworth 25% Cotton Business Paper</t>
  </si>
  <si>
    <t>CA-2024-000215</t>
  </si>
  <si>
    <t>45190</t>
  </si>
  <si>
    <t>OFF-BIN-92665</t>
  </si>
  <si>
    <t>CA-2024-000216</t>
  </si>
  <si>
    <t>CU-00540</t>
  </si>
  <si>
    <t>Patricia Wilson</t>
  </si>
  <si>
    <t>92517</t>
  </si>
  <si>
    <t>OFF-ART-49373</t>
  </si>
  <si>
    <t>CA-2023-000217</t>
  </si>
  <si>
    <t>CU-00079</t>
  </si>
  <si>
    <t>15910</t>
  </si>
  <si>
    <t>OFF-FAS-43405</t>
  </si>
  <si>
    <t>CA-2024-000218</t>
  </si>
  <si>
    <t>64558</t>
  </si>
  <si>
    <t>TEC-MAC-34535</t>
  </si>
  <si>
    <t>CA-2024-000219</t>
  </si>
  <si>
    <t>CU-00014</t>
  </si>
  <si>
    <t>Patricia Thomas</t>
  </si>
  <si>
    <t>32509</t>
  </si>
  <si>
    <t>OFF-LAB-98316</t>
  </si>
  <si>
    <t>CA-2021-000220</t>
  </si>
  <si>
    <t>CU-00713</t>
  </si>
  <si>
    <t>Elizabeth Smith</t>
  </si>
  <si>
    <t>34670</t>
  </si>
  <si>
    <t>OFF-SUP-21284</t>
  </si>
  <si>
    <t>CA-2021-000221</t>
  </si>
  <si>
    <t>71799</t>
  </si>
  <si>
    <t>TEC-PHO-53758</t>
  </si>
  <si>
    <t>CA-2023-000222</t>
  </si>
  <si>
    <t>CU-00298</t>
  </si>
  <si>
    <t>William Davis</t>
  </si>
  <si>
    <t>14851</t>
  </si>
  <si>
    <t>TEC-ACC-12492</t>
  </si>
  <si>
    <t>CA-2023-000223</t>
  </si>
  <si>
    <t>CU-00662</t>
  </si>
  <si>
    <t>55451</t>
  </si>
  <si>
    <t>OFF-ENV-55068</t>
  </si>
  <si>
    <t>CA-2022-000224</t>
  </si>
  <si>
    <t>CU-00480</t>
  </si>
  <si>
    <t>Michael Johnson</t>
  </si>
  <si>
    <t>27191</t>
  </si>
  <si>
    <t>OFF-BIN-37159</t>
  </si>
  <si>
    <t>CA-2022-000225</t>
  </si>
  <si>
    <t>CU-00426</t>
  </si>
  <si>
    <t>Richard White</t>
  </si>
  <si>
    <t>74713</t>
  </si>
  <si>
    <t>OFF-FAS-98726</t>
  </si>
  <si>
    <t>CA-2023-000226</t>
  </si>
  <si>
    <t>CU-00576</t>
  </si>
  <si>
    <t>39372</t>
  </si>
  <si>
    <t>TEC-MAC-77552</t>
  </si>
  <si>
    <t>CA-2021-000227</t>
  </si>
  <si>
    <t>CU-00626</t>
  </si>
  <si>
    <t>89908</t>
  </si>
  <si>
    <t>TEC-ACC-57400</t>
  </si>
  <si>
    <t>CA-2021-000228</t>
  </si>
  <si>
    <t>28058</t>
  </si>
  <si>
    <t>FUR-FUR-47585</t>
  </si>
  <si>
    <t>CA-2023-000229</t>
  </si>
  <si>
    <t>CU-00772</t>
  </si>
  <si>
    <t>79422</t>
  </si>
  <si>
    <t>OFF-STO-99417</t>
  </si>
  <si>
    <t>CA-2023-000230</t>
  </si>
  <si>
    <t>CU-00791</t>
  </si>
  <si>
    <t>31538</t>
  </si>
  <si>
    <t>TEC-ACC-96554</t>
  </si>
  <si>
    <t>CA-2022-000231</t>
  </si>
  <si>
    <t>11035</t>
  </si>
  <si>
    <t>TEC-COP-55252</t>
  </si>
  <si>
    <t>CA-2023-000232</t>
  </si>
  <si>
    <t>CU-00737</t>
  </si>
  <si>
    <t>Michael Taylor</t>
  </si>
  <si>
    <t>26515</t>
  </si>
  <si>
    <t>TEC-ACC-78332</t>
  </si>
  <si>
    <t>CA-2023-000233</t>
  </si>
  <si>
    <t>CU-00744</t>
  </si>
  <si>
    <t>65410</t>
  </si>
  <si>
    <t>TEC-ACC-26228</t>
  </si>
  <si>
    <t>CA-2024-000234</t>
  </si>
  <si>
    <t>CU-00596</t>
  </si>
  <si>
    <t>James Davis</t>
  </si>
  <si>
    <t>84133</t>
  </si>
  <si>
    <t>OFF-BIN-59501</t>
  </si>
  <si>
    <t>CA-2023-000235</t>
  </si>
  <si>
    <t>CU-00729</t>
  </si>
  <si>
    <t>65796</t>
  </si>
  <si>
    <t>FUR-FUR-68479</t>
  </si>
  <si>
    <t>CA-2023-000236</t>
  </si>
  <si>
    <t>CU-00652</t>
  </si>
  <si>
    <t>William Smith</t>
  </si>
  <si>
    <t>65498</t>
  </si>
  <si>
    <t>FUR-CHA-69993</t>
  </si>
  <si>
    <t>CA-2021-000237</t>
  </si>
  <si>
    <t>CU-00573</t>
  </si>
  <si>
    <t>Michael Harris</t>
  </si>
  <si>
    <t>58409</t>
  </si>
  <si>
    <t>OFF-FAS-78521</t>
  </si>
  <si>
    <t>CA-2021-000238</t>
  </si>
  <si>
    <t>CU-00604</t>
  </si>
  <si>
    <t>65280</t>
  </si>
  <si>
    <t>TEC-PHO-26033</t>
  </si>
  <si>
    <t>CA-2021-000239</t>
  </si>
  <si>
    <t>CU-00487</t>
  </si>
  <si>
    <t>Susan Davis</t>
  </si>
  <si>
    <t>89391</t>
  </si>
  <si>
    <t>FUR-TAB-91889</t>
  </si>
  <si>
    <t>CA-2024-000240</t>
  </si>
  <si>
    <t>CU-00754</t>
  </si>
  <si>
    <t>David Garcia</t>
  </si>
  <si>
    <t>46356</t>
  </si>
  <si>
    <t>TEC-ACC-83315</t>
  </si>
  <si>
    <t>CA-2021-000241</t>
  </si>
  <si>
    <t>CU-00515</t>
  </si>
  <si>
    <t>12446</t>
  </si>
  <si>
    <t>FUR-CHA-85963</t>
  </si>
  <si>
    <t>CA-2021-000242</t>
  </si>
  <si>
    <t>64386</t>
  </si>
  <si>
    <t>FUR-BOO-81012</t>
  </si>
  <si>
    <t>CA-2022-000243</t>
  </si>
  <si>
    <t>CU-00630</t>
  </si>
  <si>
    <t>William Jackson</t>
  </si>
  <si>
    <t>52636</t>
  </si>
  <si>
    <t>FUR-TAB-64109</t>
  </si>
  <si>
    <t>CA-2023-000244</t>
  </si>
  <si>
    <t>76666</t>
  </si>
  <si>
    <t>OFF-STO-63356</t>
  </si>
  <si>
    <t>CA-2024-000245</t>
  </si>
  <si>
    <t>CU-00782</t>
  </si>
  <si>
    <t>James Smith</t>
  </si>
  <si>
    <t>82706</t>
  </si>
  <si>
    <t>FUR-CHA-58929</t>
  </si>
  <si>
    <t>CA-2024-000246</t>
  </si>
  <si>
    <t>CU-00636</t>
  </si>
  <si>
    <t>Joseph Wilson</t>
  </si>
  <si>
    <t>47912</t>
  </si>
  <si>
    <t>OFF-FAS-59827</t>
  </si>
  <si>
    <t>CA-2021-000247</t>
  </si>
  <si>
    <t>49405</t>
  </si>
  <si>
    <t>OFF-ENV-99404</t>
  </si>
  <si>
    <t>CA-2024-000248</t>
  </si>
  <si>
    <t>CU-00216</t>
  </si>
  <si>
    <t>70266</t>
  </si>
  <si>
    <t>TEC-PHO-11255</t>
  </si>
  <si>
    <t>CA-2021-000249</t>
  </si>
  <si>
    <t>95362</t>
  </si>
  <si>
    <t>OFF-PAP-56919</t>
  </si>
  <si>
    <t>CA-2022-000250</t>
  </si>
  <si>
    <t>CU-00227</t>
  </si>
  <si>
    <t>Charles Taylor</t>
  </si>
  <si>
    <t>12592</t>
  </si>
  <si>
    <t>TEC-MAC-38986</t>
  </si>
  <si>
    <t>CA-2023-000251</t>
  </si>
  <si>
    <t>CU-00201</t>
  </si>
  <si>
    <t>John Taylor</t>
  </si>
  <si>
    <t>93681</t>
  </si>
  <si>
    <t>TEC-COP-18566</t>
  </si>
  <si>
    <t>CA-2024-000252</t>
  </si>
  <si>
    <t>13030</t>
  </si>
  <si>
    <t>OFF-APP-66694</t>
  </si>
  <si>
    <t>CA-2021-000253</t>
  </si>
  <si>
    <t>39431</t>
  </si>
  <si>
    <t>FUR-FUR-53870</t>
  </si>
  <si>
    <t>CA-2021-000254</t>
  </si>
  <si>
    <t>CU-00256</t>
  </si>
  <si>
    <t>James Johnson</t>
  </si>
  <si>
    <t>35805</t>
  </si>
  <si>
    <t>FUR-FUR-13148</t>
  </si>
  <si>
    <t>CA-2023-000255</t>
  </si>
  <si>
    <t>CU-00056</t>
  </si>
  <si>
    <t>53724</t>
  </si>
  <si>
    <t>TEC-PHO-26361</t>
  </si>
  <si>
    <t>CA-2024-000256</t>
  </si>
  <si>
    <t>CU-00057</t>
  </si>
  <si>
    <t>John Young</t>
  </si>
  <si>
    <t>49514</t>
  </si>
  <si>
    <t>TEC-ACC-16842</t>
  </si>
  <si>
    <t>CA-2023-000257</t>
  </si>
  <si>
    <t>CU-00011</t>
  </si>
  <si>
    <t>Karen Thomas</t>
  </si>
  <si>
    <t>69429</t>
  </si>
  <si>
    <t>TEC-ACC-77792</t>
  </si>
  <si>
    <t>CA-2023-000258</t>
  </si>
  <si>
    <t>CU-00130</t>
  </si>
  <si>
    <t>Michael Garcia</t>
  </si>
  <si>
    <t>93540</t>
  </si>
  <si>
    <t>TEC-ACC-34369</t>
  </si>
  <si>
    <t>CA-2021-000259</t>
  </si>
  <si>
    <t>80928</t>
  </si>
  <si>
    <t>OFF-LAB-77853</t>
  </si>
  <si>
    <t>CA-2022-000260</t>
  </si>
  <si>
    <t>93958</t>
  </si>
  <si>
    <t>TEC-PHO-53403</t>
  </si>
  <si>
    <t>CA-2022-000261</t>
  </si>
  <si>
    <t>CU-00044</t>
  </si>
  <si>
    <t>Elizabeth Davis</t>
  </si>
  <si>
    <t>75002</t>
  </si>
  <si>
    <t>TEC-COP-73012</t>
  </si>
  <si>
    <t>CA-2021-000262</t>
  </si>
  <si>
    <t>CU-00372</t>
  </si>
  <si>
    <t>James Garcia</t>
  </si>
  <si>
    <t>11296</t>
  </si>
  <si>
    <t>OFF-STO-92750</t>
  </si>
  <si>
    <t>CA-2022-000263</t>
  </si>
  <si>
    <t>32843</t>
  </si>
  <si>
    <t>FUR-CHA-23263</t>
  </si>
  <si>
    <t>CA-2024-000264</t>
  </si>
  <si>
    <t>CU-00379</t>
  </si>
  <si>
    <t>58804</t>
  </si>
  <si>
    <t>FUR-CHA-35124</t>
  </si>
  <si>
    <t>CA-2021-000265</t>
  </si>
  <si>
    <t>CU-00549</t>
  </si>
  <si>
    <t>Elizabeth Williams</t>
  </si>
  <si>
    <t>48559</t>
  </si>
  <si>
    <t>FUR-FUR-20670</t>
  </si>
  <si>
    <t>CA-2023-000266</t>
  </si>
  <si>
    <t>CU-00384</t>
  </si>
  <si>
    <t>Barbara Thompson</t>
  </si>
  <si>
    <t>75350</t>
  </si>
  <si>
    <t>TEC-PHO-74853</t>
  </si>
  <si>
    <t>CA-2022-000267</t>
  </si>
  <si>
    <t>CU-00241</t>
  </si>
  <si>
    <t>Linda Wilson</t>
  </si>
  <si>
    <t>61891</t>
  </si>
  <si>
    <t>OFF-FAS-21109</t>
  </si>
  <si>
    <t>CA-2023-000268</t>
  </si>
  <si>
    <t>CU-00437</t>
  </si>
  <si>
    <t>Elizabeth Miller</t>
  </si>
  <si>
    <t>69133</t>
  </si>
  <si>
    <t>OFF-FAS-13239</t>
  </si>
  <si>
    <t>CA-2022-000269</t>
  </si>
  <si>
    <t>CU-00081</t>
  </si>
  <si>
    <t>Mary White</t>
  </si>
  <si>
    <t>46231</t>
  </si>
  <si>
    <t>FUR-CHA-35774</t>
  </si>
  <si>
    <t>CA-2022-000270</t>
  </si>
  <si>
    <t>CU-00771</t>
  </si>
  <si>
    <t>David Williams</t>
  </si>
  <si>
    <t>81188</t>
  </si>
  <si>
    <t>OFF-PAP-95892</t>
  </si>
  <si>
    <t>CA-2024-000271</t>
  </si>
  <si>
    <t>CU-00240</t>
  </si>
  <si>
    <t>William White</t>
  </si>
  <si>
    <t>77610</t>
  </si>
  <si>
    <t>FUR-TAB-66202</t>
  </si>
  <si>
    <t>CA-2023-000272</t>
  </si>
  <si>
    <t>CU-00313</t>
  </si>
  <si>
    <t>11268</t>
  </si>
  <si>
    <t>OFF-PAP-62870</t>
  </si>
  <si>
    <t>CA-2024-000273</t>
  </si>
  <si>
    <t>CU-00339</t>
  </si>
  <si>
    <t>Karen Smith</t>
  </si>
  <si>
    <t>84473</t>
  </si>
  <si>
    <t>OFF-ART-60650</t>
  </si>
  <si>
    <t>Avery 47</t>
  </si>
  <si>
    <t>CA-2023-000274</t>
  </si>
  <si>
    <t>CU-00033</t>
  </si>
  <si>
    <t>89084</t>
  </si>
  <si>
    <t>OFF-FAS-40544</t>
  </si>
  <si>
    <t>CA-2021-000275</t>
  </si>
  <si>
    <t>CU-00401</t>
  </si>
  <si>
    <t>30582</t>
  </si>
  <si>
    <t>OFF-ENV-36958</t>
  </si>
  <si>
    <t>CA-2021-000276</t>
  </si>
  <si>
    <t>CU-00283</t>
  </si>
  <si>
    <t>Patricia White</t>
  </si>
  <si>
    <t>36437</t>
  </si>
  <si>
    <t>TEC-COP-84609</t>
  </si>
  <si>
    <t>CA-2023-000277</t>
  </si>
  <si>
    <t>CU-00718</t>
  </si>
  <si>
    <t>48987</t>
  </si>
  <si>
    <t>FUR-FUR-60418</t>
  </si>
  <si>
    <t>CA-2022-000278</t>
  </si>
  <si>
    <t>80482</t>
  </si>
  <si>
    <t>OFF-SUP-58330</t>
  </si>
  <si>
    <t>CA-2021-000279</t>
  </si>
  <si>
    <t>CU-00474</t>
  </si>
  <si>
    <t>13501</t>
  </si>
  <si>
    <t>TEC-PHO-61992</t>
  </si>
  <si>
    <t>CA-2024-000280</t>
  </si>
  <si>
    <t>CU-00085</t>
  </si>
  <si>
    <t>81883</t>
  </si>
  <si>
    <t>OFF-BIN-12367</t>
  </si>
  <si>
    <t>CA-2023-000281</t>
  </si>
  <si>
    <t>CU-00280</t>
  </si>
  <si>
    <t>David Allen</t>
  </si>
  <si>
    <t>30119</t>
  </si>
  <si>
    <t>TEC-ACC-67941</t>
  </si>
  <si>
    <t>CA-2023-000282</t>
  </si>
  <si>
    <t>CU-00005</t>
  </si>
  <si>
    <t>Jessica White</t>
  </si>
  <si>
    <t>16378</t>
  </si>
  <si>
    <t>FUR-BOO-65270</t>
  </si>
  <si>
    <t>CA-2021-000283</t>
  </si>
  <si>
    <t>CU-00681</t>
  </si>
  <si>
    <t>Michael Jones</t>
  </si>
  <si>
    <t>32004</t>
  </si>
  <si>
    <t>OFF-SUP-34844</t>
  </si>
  <si>
    <t>CA-2024-000284</t>
  </si>
  <si>
    <t>CU-00016</t>
  </si>
  <si>
    <t>Joseph Garcia</t>
  </si>
  <si>
    <t>62709</t>
  </si>
  <si>
    <t>OFF-ENV-96240</t>
  </si>
  <si>
    <t>CA-2024-000285</t>
  </si>
  <si>
    <t>80278</t>
  </si>
  <si>
    <t>TEC-PHO-27423</t>
  </si>
  <si>
    <t>CA-2023-000286</t>
  </si>
  <si>
    <t>CU-00460</t>
  </si>
  <si>
    <t>Charles Thomas</t>
  </si>
  <si>
    <t>60118</t>
  </si>
  <si>
    <t>FUR-BOO-40984</t>
  </si>
  <si>
    <t>CA-2021-000287</t>
  </si>
  <si>
    <t>CU-00210</t>
  </si>
  <si>
    <t>94153</t>
  </si>
  <si>
    <t>OFF-LAB-15191</t>
  </si>
  <si>
    <t>CA-2021-000288</t>
  </si>
  <si>
    <t>CU-00211</t>
  </si>
  <si>
    <t>80688</t>
  </si>
  <si>
    <t>TEC-MAC-67981</t>
  </si>
  <si>
    <t>CA-2024-000289</t>
  </si>
  <si>
    <t>32764</t>
  </si>
  <si>
    <t>OFF-STO-31516</t>
  </si>
  <si>
    <t>Fellowes Stor/File Storage Boxes</t>
  </si>
  <si>
    <t>CA-2021-000290</t>
  </si>
  <si>
    <t>CU-00279</t>
  </si>
  <si>
    <t>Mary Young</t>
  </si>
  <si>
    <t>73068</t>
  </si>
  <si>
    <t>OFF-STO-76229</t>
  </si>
  <si>
    <t>CA-2024-000291</t>
  </si>
  <si>
    <t>CU-00778</t>
  </si>
  <si>
    <t>49351</t>
  </si>
  <si>
    <t>OFF-STO-69454</t>
  </si>
  <si>
    <t>CA-2023-000292</t>
  </si>
  <si>
    <t>11682</t>
  </si>
  <si>
    <t>OFF-PAP-58908</t>
  </si>
  <si>
    <t>CA-2022-000293</t>
  </si>
  <si>
    <t>CU-00580</t>
  </si>
  <si>
    <t>Richard Miller</t>
  </si>
  <si>
    <t>31281</t>
  </si>
  <si>
    <t>TEC-MAC-17563</t>
  </si>
  <si>
    <t>CA-2024-000294</t>
  </si>
  <si>
    <t>CU-00693</t>
  </si>
  <si>
    <t>Robert Miller</t>
  </si>
  <si>
    <t>13703</t>
  </si>
  <si>
    <t>TEC-COP-42429</t>
  </si>
  <si>
    <t>CA-2021-000295</t>
  </si>
  <si>
    <t>CU-00408</t>
  </si>
  <si>
    <t>James Brown</t>
  </si>
  <si>
    <t>86829</t>
  </si>
  <si>
    <t>OFF-FAS-49612</t>
  </si>
  <si>
    <t>CA-2024-000296</t>
  </si>
  <si>
    <t>24322</t>
  </si>
  <si>
    <t>TEC-COP-50383</t>
  </si>
  <si>
    <t>CA-2021-000297</t>
  </si>
  <si>
    <t>CU-00296</t>
  </si>
  <si>
    <t>66485</t>
  </si>
  <si>
    <t>FUR-FUR-75878</t>
  </si>
  <si>
    <t>CA-2023-000298</t>
  </si>
  <si>
    <t>63581</t>
  </si>
  <si>
    <t>OFF-ART-26342</t>
  </si>
  <si>
    <t>CA-2024-000299</t>
  </si>
  <si>
    <t>CU-00770</t>
  </si>
  <si>
    <t>10947</t>
  </si>
  <si>
    <t>TEC-ACC-89034</t>
  </si>
  <si>
    <t>CA-2022-000300</t>
  </si>
  <si>
    <t>CU-00699</t>
  </si>
  <si>
    <t>54967</t>
  </si>
  <si>
    <t>TEC-ACC-53287</t>
  </si>
  <si>
    <t>CA-2023-000301</t>
  </si>
  <si>
    <t>CU-00717</t>
  </si>
  <si>
    <t>42576</t>
  </si>
  <si>
    <t>FUR-TAB-93070</t>
  </si>
  <si>
    <t>CA-2023-000302</t>
  </si>
  <si>
    <t>55656</t>
  </si>
  <si>
    <t>TEC-COP-78164</t>
  </si>
  <si>
    <t>CA-2021-000303</t>
  </si>
  <si>
    <t>CU-00562</t>
  </si>
  <si>
    <t>71184</t>
  </si>
  <si>
    <t>FUR-CHA-96474</t>
  </si>
  <si>
    <t>CA-2022-000304</t>
  </si>
  <si>
    <t>38885</t>
  </si>
  <si>
    <t>TEC-PHO-53620</t>
  </si>
  <si>
    <t>CA-2024-000305</t>
  </si>
  <si>
    <t>60023</t>
  </si>
  <si>
    <t>OFF-ART-21492</t>
  </si>
  <si>
    <t>CA-2021-000306</t>
  </si>
  <si>
    <t>CU-00390</t>
  </si>
  <si>
    <t>Jessica Williams</t>
  </si>
  <si>
    <t>85617</t>
  </si>
  <si>
    <t>OFF-LAB-99037</t>
  </si>
  <si>
    <t>CA-2022-000307</t>
  </si>
  <si>
    <t>CU-00324</t>
  </si>
  <si>
    <t>28966</t>
  </si>
  <si>
    <t>TEC-MAC-97208</t>
  </si>
  <si>
    <t>CA-2023-000308</t>
  </si>
  <si>
    <t>CU-00724</t>
  </si>
  <si>
    <t>Elizabeth Jones</t>
  </si>
  <si>
    <t>85231</t>
  </si>
  <si>
    <t>TEC-PHO-53665</t>
  </si>
  <si>
    <t>CA-2023-000309</t>
  </si>
  <si>
    <t>73898</t>
  </si>
  <si>
    <t>OFF-PAP-72052</t>
  </si>
  <si>
    <t>CA-2021-000310</t>
  </si>
  <si>
    <t>61612</t>
  </si>
  <si>
    <t>OFF-BIN-28030</t>
  </si>
  <si>
    <t>CA-2021-000311</t>
  </si>
  <si>
    <t>85455</t>
  </si>
  <si>
    <t>TEC-COP-22589</t>
  </si>
  <si>
    <t>CA-2022-000312</t>
  </si>
  <si>
    <t>62952</t>
  </si>
  <si>
    <t>OFF-FAS-88139</t>
  </si>
  <si>
    <t>CA-2024-000313</t>
  </si>
  <si>
    <t>CU-00282</t>
  </si>
  <si>
    <t>92881</t>
  </si>
  <si>
    <t>FUR-BOO-74122</t>
  </si>
  <si>
    <t>CA-2023-000314</t>
  </si>
  <si>
    <t>CU-00186</t>
  </si>
  <si>
    <t>Jessica Harris</t>
  </si>
  <si>
    <t>60326</t>
  </si>
  <si>
    <t>FUR-TAB-80452</t>
  </si>
  <si>
    <t>CA-2024-000315</t>
  </si>
  <si>
    <t>CU-00599</t>
  </si>
  <si>
    <t>80645</t>
  </si>
  <si>
    <t>TEC-COP-82708</t>
  </si>
  <si>
    <t>CA-2021-000316</t>
  </si>
  <si>
    <t>14588</t>
  </si>
  <si>
    <t>OFF-APP-49400</t>
  </si>
  <si>
    <t>CA-2024-000317</t>
  </si>
  <si>
    <t>56152</t>
  </si>
  <si>
    <t>FUR-BOO-28568</t>
  </si>
  <si>
    <t>CA-2021-000318</t>
  </si>
  <si>
    <t>CU-00638</t>
  </si>
  <si>
    <t>65314</t>
  </si>
  <si>
    <t>TEC-COP-69777</t>
  </si>
  <si>
    <t>CA-2022-000319</t>
  </si>
  <si>
    <t>94616</t>
  </si>
  <si>
    <t>FUR-TAB-59668</t>
  </si>
  <si>
    <t>CA-2023-000320</t>
  </si>
  <si>
    <t>CU-00656</t>
  </si>
  <si>
    <t>Sarah Williams</t>
  </si>
  <si>
    <t>21662</t>
  </si>
  <si>
    <t>OFF-APP-59434</t>
  </si>
  <si>
    <t>CA-2023-000321</t>
  </si>
  <si>
    <t>CU-00502</t>
  </si>
  <si>
    <t>22522</t>
  </si>
  <si>
    <t>FUR-CHA-61060</t>
  </si>
  <si>
    <t>CA-2022-000322</t>
  </si>
  <si>
    <t>CU-00607</t>
  </si>
  <si>
    <t>26721</t>
  </si>
  <si>
    <t>OFF-FAS-93780</t>
  </si>
  <si>
    <t>CA-2022-000323</t>
  </si>
  <si>
    <t>75828</t>
  </si>
  <si>
    <t>TEC-ACC-63282</t>
  </si>
  <si>
    <t>CA-2024-000324</t>
  </si>
  <si>
    <t>CU-00762</t>
  </si>
  <si>
    <t>47467</t>
  </si>
  <si>
    <t>OFF-STO-99800</t>
  </si>
  <si>
    <t>CA-2024-000325</t>
  </si>
  <si>
    <t>CU-00732</t>
  </si>
  <si>
    <t>65702</t>
  </si>
  <si>
    <t>TEC-PHO-98410</t>
  </si>
  <si>
    <t>CA-2023-000326</t>
  </si>
  <si>
    <t>CU-00053</t>
  </si>
  <si>
    <t>John Garcia</t>
  </si>
  <si>
    <t>65407</t>
  </si>
  <si>
    <t>OFF-ENV-48019</t>
  </si>
  <si>
    <t>CA-2021-000327</t>
  </si>
  <si>
    <t>CU-00659</t>
  </si>
  <si>
    <t>Michael Davis</t>
  </si>
  <si>
    <t>77571</t>
  </si>
  <si>
    <t>FUR-FUR-49105</t>
  </si>
  <si>
    <t>CA-2023-000328</t>
  </si>
  <si>
    <t>CU-00087</t>
  </si>
  <si>
    <t>Thomas Garcia</t>
  </si>
  <si>
    <t>79349</t>
  </si>
  <si>
    <t>FUR-CHA-42785</t>
  </si>
  <si>
    <t>CA-2021-000329</t>
  </si>
  <si>
    <t>CU-00673</t>
  </si>
  <si>
    <t>Joseph White</t>
  </si>
  <si>
    <t>67587</t>
  </si>
  <si>
    <t>OFF-ENV-34846</t>
  </si>
  <si>
    <t>CA-2021-000330</t>
  </si>
  <si>
    <t>CU-00682</t>
  </si>
  <si>
    <t>44838</t>
  </si>
  <si>
    <t>OFF-PAP-60967</t>
  </si>
  <si>
    <t>CA-2022-000331</t>
  </si>
  <si>
    <t>OFF-FAS-20828</t>
  </si>
  <si>
    <t>CA-2024-000332</t>
  </si>
  <si>
    <t>42421</t>
  </si>
  <si>
    <t>TEC-ACC-34729</t>
  </si>
  <si>
    <t>CA-2021-000333</t>
  </si>
  <si>
    <t>CU-00150</t>
  </si>
  <si>
    <t>65876</t>
  </si>
  <si>
    <t>OFF-PAP-50166</t>
  </si>
  <si>
    <t>CA-2023-000334</t>
  </si>
  <si>
    <t>CU-00113</t>
  </si>
  <si>
    <t>45290</t>
  </si>
  <si>
    <t>OFF-APP-15359</t>
  </si>
  <si>
    <t>CA-2023-000335</t>
  </si>
  <si>
    <t>CU-00259</t>
  </si>
  <si>
    <t>Thomas Allen</t>
  </si>
  <si>
    <t>74393</t>
  </si>
  <si>
    <t>TEC-ACC-82321</t>
  </si>
  <si>
    <t>CA-2022-000336</t>
  </si>
  <si>
    <t>CU-00244</t>
  </si>
  <si>
    <t>95229</t>
  </si>
  <si>
    <t>FUR-BOO-86881</t>
  </si>
  <si>
    <t>CA-2023-000337</t>
  </si>
  <si>
    <t>CU-00352</t>
  </si>
  <si>
    <t>Barbara Martin</t>
  </si>
  <si>
    <t>49515</t>
  </si>
  <si>
    <t>FUR-FUR-43099</t>
  </si>
  <si>
    <t>CA-2023-000338</t>
  </si>
  <si>
    <t>CU-00447</t>
  </si>
  <si>
    <t>Charles Johnson</t>
  </si>
  <si>
    <t>18874</t>
  </si>
  <si>
    <t>TEC-COP-15956</t>
  </si>
  <si>
    <t>CA-2023-000339</t>
  </si>
  <si>
    <t>31694</t>
  </si>
  <si>
    <t>TEC-MAC-34125</t>
  </si>
  <si>
    <t>CA-2022-000340</t>
  </si>
  <si>
    <t>CU-00311</t>
  </si>
  <si>
    <t>Barbara Harris</t>
  </si>
  <si>
    <t>38879</t>
  </si>
  <si>
    <t>FUR-BOO-41223</t>
  </si>
  <si>
    <t>CA-2023-000341</t>
  </si>
  <si>
    <t>37521</t>
  </si>
  <si>
    <t>OFF-ART-81994</t>
  </si>
  <si>
    <t>CA-2022-000342</t>
  </si>
  <si>
    <t>38741</t>
  </si>
  <si>
    <t>TEC-PHO-43730</t>
  </si>
  <si>
    <t>CA-2021-000343</t>
  </si>
  <si>
    <t>61834</t>
  </si>
  <si>
    <t>FUR-FUR-75006</t>
  </si>
  <si>
    <t>CA-2021-000344</t>
  </si>
  <si>
    <t>CU-00318</t>
  </si>
  <si>
    <t>Mary Jones</t>
  </si>
  <si>
    <t>31354</t>
  </si>
  <si>
    <t>FUR-FUR-69640</t>
  </si>
  <si>
    <t>CA-2021-000345</t>
  </si>
  <si>
    <t>60330</t>
  </si>
  <si>
    <t>FUR-BOO-28695</t>
  </si>
  <si>
    <t>CA-2021-000346</t>
  </si>
  <si>
    <t>CU-00088</t>
  </si>
  <si>
    <t>Karen White</t>
  </si>
  <si>
    <t>36518</t>
  </si>
  <si>
    <t>OFF-STO-41956</t>
  </si>
  <si>
    <t>CA-2021-000347</t>
  </si>
  <si>
    <t>CU-00524</t>
  </si>
  <si>
    <t>64432</t>
  </si>
  <si>
    <t>OFF-PAP-56309</t>
  </si>
  <si>
    <t>CA-2021-000348</t>
  </si>
  <si>
    <t>56833</t>
  </si>
  <si>
    <t>FUR-BOO-29805</t>
  </si>
  <si>
    <t>CA-2021-000349</t>
  </si>
  <si>
    <t>CU-00294</t>
  </si>
  <si>
    <t>55663</t>
  </si>
  <si>
    <t>TEC-ACC-29482</t>
  </si>
  <si>
    <t>CA-2021-000350</t>
  </si>
  <si>
    <t>46500</t>
  </si>
  <si>
    <t>OFF-LAB-74776</t>
  </si>
  <si>
    <t>CA-2024-000351</t>
  </si>
  <si>
    <t>CU-00393</t>
  </si>
  <si>
    <t>64874</t>
  </si>
  <si>
    <t>FUR-FUR-85743</t>
  </si>
  <si>
    <t>CA-2023-000352</t>
  </si>
  <si>
    <t>83187</t>
  </si>
  <si>
    <t>OFF-BIN-70344</t>
  </si>
  <si>
    <t>CA-2023-000353</t>
  </si>
  <si>
    <t>CU-00121</t>
  </si>
  <si>
    <t>28753</t>
  </si>
  <si>
    <t>FUR-BOO-86232</t>
  </si>
  <si>
    <t>CA-2021-000354</t>
  </si>
  <si>
    <t>64590</t>
  </si>
  <si>
    <t>OFF-PAP-54215</t>
  </si>
  <si>
    <t>CA-2021-000355</t>
  </si>
  <si>
    <t>CU-00178</t>
  </si>
  <si>
    <t>75967</t>
  </si>
  <si>
    <t>TEC-MAC-75781</t>
  </si>
  <si>
    <t>CA-2024-000356</t>
  </si>
  <si>
    <t>CU-00217</t>
  </si>
  <si>
    <t>Charles Moore</t>
  </si>
  <si>
    <t>62481</t>
  </si>
  <si>
    <t>TEC-ACC-71398</t>
  </si>
  <si>
    <t>CA-2021-000357</t>
  </si>
  <si>
    <t>CU-00277</t>
  </si>
  <si>
    <t>24208</t>
  </si>
  <si>
    <t>FUR-TAB-80984</t>
  </si>
  <si>
    <t>CA-2024-000358</t>
  </si>
  <si>
    <t>CU-00276</t>
  </si>
  <si>
    <t>21146</t>
  </si>
  <si>
    <t>FUR-TAB-50449</t>
  </si>
  <si>
    <t>CA-2021-000359</t>
  </si>
  <si>
    <t>CU-00133</t>
  </si>
  <si>
    <t>Charles Allen</t>
  </si>
  <si>
    <t>98432</t>
  </si>
  <si>
    <t>FUR-FUR-86855</t>
  </si>
  <si>
    <t>CA-2024-000360</t>
  </si>
  <si>
    <t>CU-00238</t>
  </si>
  <si>
    <t>38265</t>
  </si>
  <si>
    <t>OFF-BIN-48121</t>
  </si>
  <si>
    <t>CA-2024-000361</t>
  </si>
  <si>
    <t>CU-00157</t>
  </si>
  <si>
    <t>84304</t>
  </si>
  <si>
    <t>OFF-SUP-75393</t>
  </si>
  <si>
    <t>CA-2022-000362</t>
  </si>
  <si>
    <t>70390</t>
  </si>
  <si>
    <t>FUR-FUR-57641</t>
  </si>
  <si>
    <t>CA-2021-000363</t>
  </si>
  <si>
    <t>58979</t>
  </si>
  <si>
    <t>TEC-ACC-94392</t>
  </si>
  <si>
    <t>CA-2021-000364</t>
  </si>
  <si>
    <t>CU-00584</t>
  </si>
  <si>
    <t>62334</t>
  </si>
  <si>
    <t>OFF-STO-94211</t>
  </si>
  <si>
    <t>CA-2022-000365</t>
  </si>
  <si>
    <t>62628</t>
  </si>
  <si>
    <t>FUR-FUR-46487</t>
  </si>
  <si>
    <t>CA-2023-000366</t>
  </si>
  <si>
    <t>18178</t>
  </si>
  <si>
    <t>FUR-BOO-65433</t>
  </si>
  <si>
    <t>CA-2022-000367</t>
  </si>
  <si>
    <t>CU-00430</t>
  </si>
  <si>
    <t>78783</t>
  </si>
  <si>
    <t>FUR-FUR-48915</t>
  </si>
  <si>
    <t>CA-2023-000368</t>
  </si>
  <si>
    <t>CU-00364</t>
  </si>
  <si>
    <t>84752</t>
  </si>
  <si>
    <t>OFF-LAB-29727</t>
  </si>
  <si>
    <t>CA-2023-000369</t>
  </si>
  <si>
    <t>CU-00740</t>
  </si>
  <si>
    <t>10481</t>
  </si>
  <si>
    <t>FUR-CHA-81576</t>
  </si>
  <si>
    <t>CA-2022-000370</t>
  </si>
  <si>
    <t>12122</t>
  </si>
  <si>
    <t>OFF-PAP-56165</t>
  </si>
  <si>
    <t>CA-2021-000371</t>
  </si>
  <si>
    <t>CU-00567</t>
  </si>
  <si>
    <t>Michael Wilson</t>
  </si>
  <si>
    <t>87973</t>
  </si>
  <si>
    <t>TEC-PHO-47125</t>
  </si>
  <si>
    <t>CA-2021-000372</t>
  </si>
  <si>
    <t>63907</t>
  </si>
  <si>
    <t>TEC-MAC-37770</t>
  </si>
  <si>
    <t>CA-2024-000373</t>
  </si>
  <si>
    <t>CU-00476</t>
  </si>
  <si>
    <t>64124</t>
  </si>
  <si>
    <t>FUR-TAB-96334</t>
  </si>
  <si>
    <t>CA-2023-000374</t>
  </si>
  <si>
    <t>30103</t>
  </si>
  <si>
    <t>TEC-PHO-82841</t>
  </si>
  <si>
    <t>CA-2021-000375</t>
  </si>
  <si>
    <t>61172</t>
  </si>
  <si>
    <t>FUR-BOO-26558</t>
  </si>
  <si>
    <t>CA-2021-000376</t>
  </si>
  <si>
    <t>CU-00096</t>
  </si>
  <si>
    <t>James Anderson</t>
  </si>
  <si>
    <t>22224</t>
  </si>
  <si>
    <t>TEC-ACC-84946</t>
  </si>
  <si>
    <t>CA-2022-000377</t>
  </si>
  <si>
    <t>CU-00199</t>
  </si>
  <si>
    <t>80178</t>
  </si>
  <si>
    <t>OFF-ART-92239</t>
  </si>
  <si>
    <t>CA-2021-000378</t>
  </si>
  <si>
    <t>CU-00269</t>
  </si>
  <si>
    <t>Linda Johnson</t>
  </si>
  <si>
    <t>33675</t>
  </si>
  <si>
    <t>OFF-ART-12877</t>
  </si>
  <si>
    <t>CA-2022-000379</t>
  </si>
  <si>
    <t>33567</t>
  </si>
  <si>
    <t>OFF-LAB-90478</t>
  </si>
  <si>
    <t>CA-2022-000380</t>
  </si>
  <si>
    <t>CU-00525</t>
  </si>
  <si>
    <t>Linda Taylor</t>
  </si>
  <si>
    <t>29968</t>
  </si>
  <si>
    <t>OFF-BIN-20937</t>
  </si>
  <si>
    <t>CA-2023-000381</t>
  </si>
  <si>
    <t>CU-00302</t>
  </si>
  <si>
    <t>Robert Martin</t>
  </si>
  <si>
    <t>71216</t>
  </si>
  <si>
    <t>FUR-CHA-46842</t>
  </si>
  <si>
    <t>CA-2023-000382</t>
  </si>
  <si>
    <t>CU-00444</t>
  </si>
  <si>
    <t>68478</t>
  </si>
  <si>
    <t>TEC-PHO-36177</t>
  </si>
  <si>
    <t>CA-2022-000383</t>
  </si>
  <si>
    <t>CU-00601</t>
  </si>
  <si>
    <t>Joseph Anderson</t>
  </si>
  <si>
    <t>63714</t>
  </si>
  <si>
    <t>FUR-CHA-66280</t>
  </si>
  <si>
    <t>CA-2022-000384</t>
  </si>
  <si>
    <t>CU-00327</t>
  </si>
  <si>
    <t>Charles Martin</t>
  </si>
  <si>
    <t>11428</t>
  </si>
  <si>
    <t>TEC-ACC-47173</t>
  </si>
  <si>
    <t>CA-2022-000385</t>
  </si>
  <si>
    <t>CU-00446</t>
  </si>
  <si>
    <t>51652</t>
  </si>
  <si>
    <t>OFF-APP-65212</t>
  </si>
  <si>
    <t>CA-2023-000386</t>
  </si>
  <si>
    <t>CU-00590</t>
  </si>
  <si>
    <t>10609</t>
  </si>
  <si>
    <t>TEC-ACC-54222</t>
  </si>
  <si>
    <t>CA-2024-000387</t>
  </si>
  <si>
    <t>CU-00410</t>
  </si>
  <si>
    <t>20455</t>
  </si>
  <si>
    <t>OFF-STO-94029</t>
  </si>
  <si>
    <t>CA-2024-000388</t>
  </si>
  <si>
    <t>CU-00108</t>
  </si>
  <si>
    <t>Elizabeth Harris</t>
  </si>
  <si>
    <t>52317</t>
  </si>
  <si>
    <t>FUR-CHA-58349</t>
  </si>
  <si>
    <t>CA-2022-000389</t>
  </si>
  <si>
    <t>CU-00312</t>
  </si>
  <si>
    <t>19835</t>
  </si>
  <si>
    <t>FUR-FUR-26552</t>
  </si>
  <si>
    <t>CA-2023-000390</t>
  </si>
  <si>
    <t>CU-00247</t>
  </si>
  <si>
    <t>85744</t>
  </si>
  <si>
    <t>TEC-PHO-22032</t>
  </si>
  <si>
    <t>CA-2023-000391</t>
  </si>
  <si>
    <t>CU-00080</t>
  </si>
  <si>
    <t>19849</t>
  </si>
  <si>
    <t>OFF-PAP-73916</t>
  </si>
  <si>
    <t>CA-2021-000392</t>
  </si>
  <si>
    <t>CU-00465</t>
  </si>
  <si>
    <t>95890</t>
  </si>
  <si>
    <t>OFF-PAP-91327</t>
  </si>
  <si>
    <t>CA-2021-000393</t>
  </si>
  <si>
    <t>23377</t>
  </si>
  <si>
    <t>FUR-FUR-44964</t>
  </si>
  <si>
    <t>CA-2023-000394</t>
  </si>
  <si>
    <t>62026</t>
  </si>
  <si>
    <t>OFF-LAB-16440</t>
  </si>
  <si>
    <t>CA-2023-000395</t>
  </si>
  <si>
    <t>CU-00506</t>
  </si>
  <si>
    <t>Jessica Young</t>
  </si>
  <si>
    <t>77976</t>
  </si>
  <si>
    <t>FUR-BOO-14677</t>
  </si>
  <si>
    <t>CA-2022-000396</t>
  </si>
  <si>
    <t>CU-00403</t>
  </si>
  <si>
    <t>Sarah Taylor</t>
  </si>
  <si>
    <t>23278</t>
  </si>
  <si>
    <t>FUR-CHA-93479</t>
  </si>
  <si>
    <t>CA-2021-000397</t>
  </si>
  <si>
    <t>41276</t>
  </si>
  <si>
    <t>OFF-STO-11669</t>
  </si>
  <si>
    <t>CA-2024-000398</t>
  </si>
  <si>
    <t>72105</t>
  </si>
  <si>
    <t>FUR-BOO-84352</t>
  </si>
  <si>
    <t>CA-2023-000399</t>
  </si>
  <si>
    <t>53997</t>
  </si>
  <si>
    <t>OFF-LAB-11777</t>
  </si>
  <si>
    <t>CA-2023-000400</t>
  </si>
  <si>
    <t>CU-00022</t>
  </si>
  <si>
    <t>29385</t>
  </si>
  <si>
    <t>FUR-CHA-66455</t>
  </si>
  <si>
    <t>CA-2021-000401</t>
  </si>
  <si>
    <t>CU-00461</t>
  </si>
  <si>
    <t>79062</t>
  </si>
  <si>
    <t>TEC-PHO-50543</t>
  </si>
  <si>
    <t>CA-2021-000402</t>
  </si>
  <si>
    <t>CU-00356</t>
  </si>
  <si>
    <t>47802</t>
  </si>
  <si>
    <t>TEC-COP-91762</t>
  </si>
  <si>
    <t>CA-2021-000403</t>
  </si>
  <si>
    <t>CU-00608</t>
  </si>
  <si>
    <t>26178</t>
  </si>
  <si>
    <t>OFF-APP-42955</t>
  </si>
  <si>
    <t>CA-2023-000404</t>
  </si>
  <si>
    <t>CU-00751</t>
  </si>
  <si>
    <t>35785</t>
  </si>
  <si>
    <t>FUR-FUR-42601</t>
  </si>
  <si>
    <t>CA-2022-000405</t>
  </si>
  <si>
    <t>98987</t>
  </si>
  <si>
    <t>FUR-FUR-36151</t>
  </si>
  <si>
    <t>CA-2021-000406</t>
  </si>
  <si>
    <t>CU-00448</t>
  </si>
  <si>
    <t>Karen Brown</t>
  </si>
  <si>
    <t>22588</t>
  </si>
  <si>
    <t>OFF-LAB-71151</t>
  </si>
  <si>
    <t>CA-2022-000407</t>
  </si>
  <si>
    <t>49634</t>
  </si>
  <si>
    <t>FUR-FUR-62814</t>
  </si>
  <si>
    <t>CA-2022-000408</t>
  </si>
  <si>
    <t>CU-00666</t>
  </si>
  <si>
    <t>24031</t>
  </si>
  <si>
    <t>TEC-MAC-25917</t>
  </si>
  <si>
    <t>CA-2024-000409</t>
  </si>
  <si>
    <t>39300</t>
  </si>
  <si>
    <t>TEC-ACC-91744</t>
  </si>
  <si>
    <t>CA-2023-000410</t>
  </si>
  <si>
    <t>CU-00026</t>
  </si>
  <si>
    <t>Jessica Smith</t>
  </si>
  <si>
    <t>76296</t>
  </si>
  <si>
    <t>OFF-STO-40792</t>
  </si>
  <si>
    <t>CA-2022-000411</t>
  </si>
  <si>
    <t>12838</t>
  </si>
  <si>
    <t>OFF-STO-47938</t>
  </si>
  <si>
    <t>CA-2021-000412</t>
  </si>
  <si>
    <t>65683</t>
  </si>
  <si>
    <t>TEC-PHO-86092</t>
  </si>
  <si>
    <t>CA-2022-000413</t>
  </si>
  <si>
    <t>70076</t>
  </si>
  <si>
    <t>OFF-SUP-77245</t>
  </si>
  <si>
    <t>CA-2022-000414</t>
  </si>
  <si>
    <t>CU-00781</t>
  </si>
  <si>
    <t>Joseph Miller</t>
  </si>
  <si>
    <t>96303</t>
  </si>
  <si>
    <t>OFF-BIN-76450</t>
  </si>
  <si>
    <t>CA-2022-000415</t>
  </si>
  <si>
    <t>30863</t>
  </si>
  <si>
    <t>OFF-ENV-23819</t>
  </si>
  <si>
    <t>CA-2023-000416</t>
  </si>
  <si>
    <t>19552</t>
  </si>
  <si>
    <t>FUR-FUR-27460</t>
  </si>
  <si>
    <t>CA-2023-000417</t>
  </si>
  <si>
    <t>CU-00166</t>
  </si>
  <si>
    <t>Michael Miller</t>
  </si>
  <si>
    <t>66893</t>
  </si>
  <si>
    <t>FUR-BOO-10686</t>
  </si>
  <si>
    <t>CA-2023-000418</t>
  </si>
  <si>
    <t>CU-00658</t>
  </si>
  <si>
    <t>79226</t>
  </si>
  <si>
    <t>OFF-SUP-18802</t>
  </si>
  <si>
    <t>CA-2021-000419</t>
  </si>
  <si>
    <t>CU-00511</t>
  </si>
  <si>
    <t>John Thompson</t>
  </si>
  <si>
    <t>40221</t>
  </si>
  <si>
    <t>OFF-FAS-56911</t>
  </si>
  <si>
    <t>CA-2023-000420</t>
  </si>
  <si>
    <t>CU-00513</t>
  </si>
  <si>
    <t>50925</t>
  </si>
  <si>
    <t>OFF-APP-54308</t>
  </si>
  <si>
    <t>CA-2021-000421</t>
  </si>
  <si>
    <t>CU-00776</t>
  </si>
  <si>
    <t>OFF-ART-88400</t>
  </si>
  <si>
    <t>CA-2024-000422</t>
  </si>
  <si>
    <t>CU-00520</t>
  </si>
  <si>
    <t>39523</t>
  </si>
  <si>
    <t>FUR-BOO-13454</t>
  </si>
  <si>
    <t>CA-2023-000423</t>
  </si>
  <si>
    <t>60741</t>
  </si>
  <si>
    <t>TEC-COP-67403</t>
  </si>
  <si>
    <t>CA-2021-000424</t>
  </si>
  <si>
    <t>CU-00095</t>
  </si>
  <si>
    <t>Jennifer Garcia</t>
  </si>
  <si>
    <t>87151</t>
  </si>
  <si>
    <t>TEC-COP-20041</t>
  </si>
  <si>
    <t>CA-2023-000425</t>
  </si>
  <si>
    <t>89445</t>
  </si>
  <si>
    <t>OFF-SUP-74871</t>
  </si>
  <si>
    <t>CA-2024-000426</t>
  </si>
  <si>
    <t>CU-00565</t>
  </si>
  <si>
    <t>48362</t>
  </si>
  <si>
    <t>FUR-TAB-91509</t>
  </si>
  <si>
    <t>CA-2021-000427</t>
  </si>
  <si>
    <t>28607</t>
  </si>
  <si>
    <t>FUR-FUR-45428</t>
  </si>
  <si>
    <t>CA-2023-000428</t>
  </si>
  <si>
    <t>CU-00392</t>
  </si>
  <si>
    <t>60418</t>
  </si>
  <si>
    <t>FUR-FUR-16849</t>
  </si>
  <si>
    <t>CA-2021-000429</t>
  </si>
  <si>
    <t>CU-00606</t>
  </si>
  <si>
    <t>Karen Moore</t>
  </si>
  <si>
    <t>38382</t>
  </si>
  <si>
    <t>FUR-FUR-98862</t>
  </si>
  <si>
    <t>CA-2021-000430</t>
  </si>
  <si>
    <t>27284</t>
  </si>
  <si>
    <t>TEC-MAC-84852</t>
  </si>
  <si>
    <t>CA-2024-000431</t>
  </si>
  <si>
    <t>50225</t>
  </si>
  <si>
    <t>OFF-STO-67659</t>
  </si>
  <si>
    <t>CA-2024-000432</t>
  </si>
  <si>
    <t>CU-00284</t>
  </si>
  <si>
    <t>89996</t>
  </si>
  <si>
    <t>OFF-FAS-74871</t>
  </si>
  <si>
    <t>CA-2024-000433</t>
  </si>
  <si>
    <t>CU-00519</t>
  </si>
  <si>
    <t>67712</t>
  </si>
  <si>
    <t>TEC-MAC-12112</t>
  </si>
  <si>
    <t>CA-2023-000434</t>
  </si>
  <si>
    <t>CU-00455</t>
  </si>
  <si>
    <t>24835</t>
  </si>
  <si>
    <t>TEC-MAC-64521</t>
  </si>
  <si>
    <t>CA-2023-000435</t>
  </si>
  <si>
    <t>CU-00668</t>
  </si>
  <si>
    <t>Sarah Anderson</t>
  </si>
  <si>
    <t>59114</t>
  </si>
  <si>
    <t>FUR-TAB-87493</t>
  </si>
  <si>
    <t>CA-2021-000436</t>
  </si>
  <si>
    <t>CU-00388</t>
  </si>
  <si>
    <t>86373</t>
  </si>
  <si>
    <t>FUR-CHA-75994</t>
  </si>
  <si>
    <t>CA-2023-000437</t>
  </si>
  <si>
    <t>96402</t>
  </si>
  <si>
    <t>FUR-TAB-53081</t>
  </si>
  <si>
    <t>CA-2023-000438</t>
  </si>
  <si>
    <t>63729</t>
  </si>
  <si>
    <t>TEC-PHO-40192</t>
  </si>
  <si>
    <t>CA-2024-000439</t>
  </si>
  <si>
    <t>86645</t>
  </si>
  <si>
    <t>OFF-ART-63543</t>
  </si>
  <si>
    <t>CA-2022-000440</t>
  </si>
  <si>
    <t>CU-00124</t>
  </si>
  <si>
    <t>Jennifer Wilson</t>
  </si>
  <si>
    <t>64870</t>
  </si>
  <si>
    <t>FUR-FUR-31880</t>
  </si>
  <si>
    <t>CA-2021-000441</t>
  </si>
  <si>
    <t>CU-00730</t>
  </si>
  <si>
    <t>48455</t>
  </si>
  <si>
    <t>FUR-TAB-63592</t>
  </si>
  <si>
    <t>CA-2021-000442</t>
  </si>
  <si>
    <t>76764</t>
  </si>
  <si>
    <t>OFF-LAB-33163</t>
  </si>
  <si>
    <t>CA-2023-000443</t>
  </si>
  <si>
    <t>CU-00538</t>
  </si>
  <si>
    <t>Jennifer Jones</t>
  </si>
  <si>
    <t>85999</t>
  </si>
  <si>
    <t>OFF-BIN-15496</t>
  </si>
  <si>
    <t>CA-2022-000444</t>
  </si>
  <si>
    <t>CU-00102</t>
  </si>
  <si>
    <t>Barbara White</t>
  </si>
  <si>
    <t>55527</t>
  </si>
  <si>
    <t>OFF-STO-32193</t>
  </si>
  <si>
    <t>CA-2023-000445</t>
  </si>
  <si>
    <t>CU-00212</t>
  </si>
  <si>
    <t>82373</t>
  </si>
  <si>
    <t>FUR-FUR-58436</t>
  </si>
  <si>
    <t>CA-2023-000446</t>
  </si>
  <si>
    <t>25720</t>
  </si>
  <si>
    <t>FUR-TAB-97649</t>
  </si>
  <si>
    <t>CA-2024-000447</t>
  </si>
  <si>
    <t>69436</t>
  </si>
  <si>
    <t>OFF-ART-78327</t>
  </si>
  <si>
    <t>CA-2022-000448</t>
  </si>
  <si>
    <t>59310</t>
  </si>
  <si>
    <t>FUR-FUR-75106</t>
  </si>
  <si>
    <t>CA-2021-000449</t>
  </si>
  <si>
    <t>CU-00214</t>
  </si>
  <si>
    <t>33345</t>
  </si>
  <si>
    <t>TEC-MAC-79528</t>
  </si>
  <si>
    <t>CA-2024-000450</t>
  </si>
  <si>
    <t>56809</t>
  </si>
  <si>
    <t>FUR-TAB-68611</t>
  </si>
  <si>
    <t>CA-2023-000451</t>
  </si>
  <si>
    <t>CU-00132</t>
  </si>
  <si>
    <t>Richard Williams</t>
  </si>
  <si>
    <t>73404</t>
  </si>
  <si>
    <t>OFF-FAS-38194</t>
  </si>
  <si>
    <t>CA-2023-000452</t>
  </si>
  <si>
    <t>CU-00453</t>
  </si>
  <si>
    <t>Jennifer White</t>
  </si>
  <si>
    <t>65731</t>
  </si>
  <si>
    <t>TEC-COP-93396</t>
  </si>
  <si>
    <t>CA-2022-000453</t>
  </si>
  <si>
    <t>CU-00629</t>
  </si>
  <si>
    <t>Michael Brown</t>
  </si>
  <si>
    <t>90052</t>
  </si>
  <si>
    <t>FUR-TAB-82468</t>
  </si>
  <si>
    <t>CA-2022-000454</t>
  </si>
  <si>
    <t>CU-00736</t>
  </si>
  <si>
    <t>40059</t>
  </si>
  <si>
    <t>FUR-CHA-14728</t>
  </si>
  <si>
    <t>CA-2024-000455</t>
  </si>
  <si>
    <t>CU-00025</t>
  </si>
  <si>
    <t>Jennifer Jackson</t>
  </si>
  <si>
    <t>40147</t>
  </si>
  <si>
    <t>TEC-ACC-95888</t>
  </si>
  <si>
    <t>CA-2021-000456</t>
  </si>
  <si>
    <t>64444</t>
  </si>
  <si>
    <t>FUR-TAB-65725</t>
  </si>
  <si>
    <t>CA-2021-000457</t>
  </si>
  <si>
    <t>CU-00299</t>
  </si>
  <si>
    <t>Richard Garcia</t>
  </si>
  <si>
    <t>66299</t>
  </si>
  <si>
    <t>OFF-SUP-42062</t>
  </si>
  <si>
    <t>CA-2022-000458</t>
  </si>
  <si>
    <t>62081</t>
  </si>
  <si>
    <t>TEC-MAC-28844</t>
  </si>
  <si>
    <t>CA-2024-000459</t>
  </si>
  <si>
    <t>CU-00145</t>
  </si>
  <si>
    <t>62847</t>
  </si>
  <si>
    <t>OFF-PAP-54285</t>
  </si>
  <si>
    <t>CA-2024-000460</t>
  </si>
  <si>
    <t>74058</t>
  </si>
  <si>
    <t>OFF-STO-82719</t>
  </si>
  <si>
    <t>CA-2021-000461</t>
  </si>
  <si>
    <t>78149</t>
  </si>
  <si>
    <t>FUR-FUR-32376</t>
  </si>
  <si>
    <t>CA-2022-000462</t>
  </si>
  <si>
    <t>98694</t>
  </si>
  <si>
    <t>FUR-TAB-99787</t>
  </si>
  <si>
    <t>CA-2021-000463</t>
  </si>
  <si>
    <t>CU-00765</t>
  </si>
  <si>
    <t>Joseph Johnson</t>
  </si>
  <si>
    <t>27739</t>
  </si>
  <si>
    <t>OFF-BIN-71668</t>
  </si>
  <si>
    <t>CA-2023-000464</t>
  </si>
  <si>
    <t>CU-00063</t>
  </si>
  <si>
    <t>Charles Harris</t>
  </si>
  <si>
    <t>91916</t>
  </si>
  <si>
    <t>TEC-ACC-55214</t>
  </si>
  <si>
    <t>CA-2024-000465</t>
  </si>
  <si>
    <t>43390</t>
  </si>
  <si>
    <t>FUR-CHA-33373</t>
  </si>
  <si>
    <t>CA-2024-000466</t>
  </si>
  <si>
    <t>90725</t>
  </si>
  <si>
    <t>FUR-CHA-90599</t>
  </si>
  <si>
    <t>CA-2024-000467</t>
  </si>
  <si>
    <t>CU-00451</t>
  </si>
  <si>
    <t>65758</t>
  </si>
  <si>
    <t>FUR-FUR-60532</t>
  </si>
  <si>
    <t>CA-2022-000468</t>
  </si>
  <si>
    <t>CU-00171</t>
  </si>
  <si>
    <t>93069</t>
  </si>
  <si>
    <t>OFF-FAS-25760</t>
  </si>
  <si>
    <t>CA-2024-000469</t>
  </si>
  <si>
    <t>CU-00435</t>
  </si>
  <si>
    <t>William Anderson</t>
  </si>
  <si>
    <t>38020</t>
  </si>
  <si>
    <t>FUR-BOO-67944</t>
  </si>
  <si>
    <t>CA-2022-000470</t>
  </si>
  <si>
    <t>89531</t>
  </si>
  <si>
    <t>FUR-TAB-91955</t>
  </si>
  <si>
    <t>CA-2024-000471</t>
  </si>
  <si>
    <t>CU-00485</t>
  </si>
  <si>
    <t>94875</t>
  </si>
  <si>
    <t>TEC-COP-27255</t>
  </si>
  <si>
    <t>CA-2024-000472</t>
  </si>
  <si>
    <t>95865</t>
  </si>
  <si>
    <t>TEC-COP-77677</t>
  </si>
  <si>
    <t>CA-2021-000473</t>
  </si>
  <si>
    <t>44948</t>
  </si>
  <si>
    <t>TEC-COP-32671</t>
  </si>
  <si>
    <t>CA-2024-000474</t>
  </si>
  <si>
    <t>CU-00714</t>
  </si>
  <si>
    <t>William Taylor</t>
  </si>
  <si>
    <t>21284</t>
  </si>
  <si>
    <t>FUR-BOO-51615</t>
  </si>
  <si>
    <t>CA-2022-000475</t>
  </si>
  <si>
    <t>CU-00742</t>
  </si>
  <si>
    <t>42339</t>
  </si>
  <si>
    <t>FUR-FUR-47627</t>
  </si>
  <si>
    <t>CA-2022-000476</t>
  </si>
  <si>
    <t>67619</t>
  </si>
  <si>
    <t>OFF-SUP-92709</t>
  </si>
  <si>
    <t>CA-2024-000477</t>
  </si>
  <si>
    <t>CU-00445</t>
  </si>
  <si>
    <t>55471</t>
  </si>
  <si>
    <t>TEC-ACC-21895</t>
  </si>
  <si>
    <t>CA-2023-000478</t>
  </si>
  <si>
    <t>28325</t>
  </si>
  <si>
    <t>TEC-ACC-52253</t>
  </si>
  <si>
    <t>CA-2023-000479</t>
  </si>
  <si>
    <t>CU-00103</t>
  </si>
  <si>
    <t>Jennifer Davis</t>
  </si>
  <si>
    <t>34525</t>
  </si>
  <si>
    <t>FUR-FUR-69827</t>
  </si>
  <si>
    <t>CA-2022-000480</t>
  </si>
  <si>
    <t>62579</t>
  </si>
  <si>
    <t>OFF-FAS-62527</t>
  </si>
  <si>
    <t>CA-2022-000481</t>
  </si>
  <si>
    <t>CU-00134</t>
  </si>
  <si>
    <t>96954</t>
  </si>
  <si>
    <t>OFF-STO-31671</t>
  </si>
  <si>
    <t>CA-2022-000482</t>
  </si>
  <si>
    <t>21818</t>
  </si>
  <si>
    <t>FUR-TAB-71708</t>
  </si>
  <si>
    <t>CA-2021-000483</t>
  </si>
  <si>
    <t>CU-00099</t>
  </si>
  <si>
    <t>Robert Anderson</t>
  </si>
  <si>
    <t>60800</t>
  </si>
  <si>
    <t>OFF-PAP-61622</t>
  </si>
  <si>
    <t>CA-2022-000484</t>
  </si>
  <si>
    <t>CU-00378</t>
  </si>
  <si>
    <t>David Thomas</t>
  </si>
  <si>
    <t>57484</t>
  </si>
  <si>
    <t>TEC-COP-75529</t>
  </si>
  <si>
    <t>CA-2023-000485</t>
  </si>
  <si>
    <t>CU-00397</t>
  </si>
  <si>
    <t>98509</t>
  </si>
  <si>
    <t>FUR-FUR-77809</t>
  </si>
  <si>
    <t>CA-2021-000486</t>
  </si>
  <si>
    <t>51815</t>
  </si>
  <si>
    <t>OFF-PAP-17144</t>
  </si>
  <si>
    <t>CA-2021-000487</t>
  </si>
  <si>
    <t>CU-00548</t>
  </si>
  <si>
    <t>57823</t>
  </si>
  <si>
    <t>FUR-BOO-87352</t>
  </si>
  <si>
    <t>CA-2023-000488</t>
  </si>
  <si>
    <t>70325</t>
  </si>
  <si>
    <t>OFF-FAS-81139</t>
  </si>
  <si>
    <t>CA-2023-000489</t>
  </si>
  <si>
    <t>CU-00750</t>
  </si>
  <si>
    <t>14798</t>
  </si>
  <si>
    <t>FUR-BOO-28958</t>
  </si>
  <si>
    <t>CA-2023-000490</t>
  </si>
  <si>
    <t>84588</t>
  </si>
  <si>
    <t>FUR-CHA-93599</t>
  </si>
  <si>
    <t>CA-2022-000491</t>
  </si>
  <si>
    <t>CU-00411</t>
  </si>
  <si>
    <t>12933</t>
  </si>
  <si>
    <t>FUR-CHA-44206</t>
  </si>
  <si>
    <t>CA-2022-000492</t>
  </si>
  <si>
    <t>CU-00221</t>
  </si>
  <si>
    <t>Patricia Young</t>
  </si>
  <si>
    <t>67271</t>
  </si>
  <si>
    <t>TEC-PHO-98894</t>
  </si>
  <si>
    <t>CA-2021-000493</t>
  </si>
  <si>
    <t>CU-00651</t>
  </si>
  <si>
    <t>51701</t>
  </si>
  <si>
    <t>FUR-BOO-47726</t>
  </si>
  <si>
    <t>CA-2022-000494</t>
  </si>
  <si>
    <t>54642</t>
  </si>
  <si>
    <t>TEC-PHO-79761</t>
  </si>
  <si>
    <t>CA-2023-000495</t>
  </si>
  <si>
    <t>CU-00213</t>
  </si>
  <si>
    <t>Linda Young</t>
  </si>
  <si>
    <t>79414</t>
  </si>
  <si>
    <t>TEC-PHO-30434</t>
  </si>
  <si>
    <t>CA-2022-000496</t>
  </si>
  <si>
    <t>CU-00570</t>
  </si>
  <si>
    <t>74324</t>
  </si>
  <si>
    <t>FUR-FUR-37696</t>
  </si>
  <si>
    <t>CA-2022-000497</t>
  </si>
  <si>
    <t>CU-00614</t>
  </si>
  <si>
    <t>46553</t>
  </si>
  <si>
    <t>FUR-FUR-70806</t>
  </si>
  <si>
    <t>CA-2024-000498</t>
  </si>
  <si>
    <t>70820</t>
  </si>
  <si>
    <t>OFF-PAP-93416</t>
  </si>
  <si>
    <t>CA-2022-000499</t>
  </si>
  <si>
    <t>89929</t>
  </si>
  <si>
    <t>FUR-FUR-77021</t>
  </si>
  <si>
    <t>CA-2022-000500</t>
  </si>
  <si>
    <t>27386</t>
  </si>
  <si>
    <t>OFF-ENV-41704</t>
  </si>
  <si>
    <t>CA-2021-000501</t>
  </si>
  <si>
    <t>19154</t>
  </si>
  <si>
    <t>OFF-ART-44082</t>
  </si>
  <si>
    <t>CA-2023-000502</t>
  </si>
  <si>
    <t>CU-00062</t>
  </si>
  <si>
    <t>48399</t>
  </si>
  <si>
    <t>TEC-ACC-66175</t>
  </si>
  <si>
    <t>CA-2023-000503</t>
  </si>
  <si>
    <t>41859</t>
  </si>
  <si>
    <t>TEC-ACC-74431</t>
  </si>
  <si>
    <t>CA-2021-000504</t>
  </si>
  <si>
    <t>87912</t>
  </si>
  <si>
    <t>FUR-TAB-57542</t>
  </si>
  <si>
    <t>CA-2021-000505</t>
  </si>
  <si>
    <t>26849</t>
  </si>
  <si>
    <t>TEC-COP-37742</t>
  </si>
  <si>
    <t>CA-2022-000506</t>
  </si>
  <si>
    <t>CU-00634</t>
  </si>
  <si>
    <t>32335</t>
  </si>
  <si>
    <t>OFF-STO-32167</t>
  </si>
  <si>
    <t>CA-2021-000507</t>
  </si>
  <si>
    <t>39400</t>
  </si>
  <si>
    <t>OFF-STO-93707</t>
  </si>
  <si>
    <t>CA-2024-000508</t>
  </si>
  <si>
    <t>CU-00034</t>
  </si>
  <si>
    <t>62231</t>
  </si>
  <si>
    <t>TEC-ACC-17336</t>
  </si>
  <si>
    <t>CA-2021-000509</t>
  </si>
  <si>
    <t>69777</t>
  </si>
  <si>
    <t>TEC-COP-27373</t>
  </si>
  <si>
    <t>CA-2021-000510</t>
  </si>
  <si>
    <t>93087</t>
  </si>
  <si>
    <t>FUR-FUR-23090</t>
  </si>
  <si>
    <t>CA-2022-000511</t>
  </si>
  <si>
    <t>CU-00454</t>
  </si>
  <si>
    <t>94230</t>
  </si>
  <si>
    <t>OFF-FAS-92723</t>
  </si>
  <si>
    <t>CA-2023-000512</t>
  </si>
  <si>
    <t>83566</t>
  </si>
  <si>
    <t>OFF-APP-76787</t>
  </si>
  <si>
    <t>CA-2022-000513</t>
  </si>
  <si>
    <t>80594</t>
  </si>
  <si>
    <t>OFF-SUP-51945</t>
  </si>
  <si>
    <t>CA-2021-000514</t>
  </si>
  <si>
    <t>61935</t>
  </si>
  <si>
    <t>TEC-ACC-45308</t>
  </si>
  <si>
    <t>CA-2023-000515</t>
  </si>
  <si>
    <t>CU-00764</t>
  </si>
  <si>
    <t>Jennifer Johnson</t>
  </si>
  <si>
    <t>51333</t>
  </si>
  <si>
    <t>FUR-FUR-63580</t>
  </si>
  <si>
    <t>CA-2022-000516</t>
  </si>
  <si>
    <t>CU-00734</t>
  </si>
  <si>
    <t>43545</t>
  </si>
  <si>
    <t>OFF-LAB-83396</t>
  </si>
  <si>
    <t>CA-2023-000517</t>
  </si>
  <si>
    <t>CU-00492</t>
  </si>
  <si>
    <t>Charles Jones</t>
  </si>
  <si>
    <t>87717</t>
  </si>
  <si>
    <t>OFF-PAP-23295</t>
  </si>
  <si>
    <t>CA-2021-000518</t>
  </si>
  <si>
    <t>64234</t>
  </si>
  <si>
    <t>OFF-ENV-85069</t>
  </si>
  <si>
    <t>CA-2023-000519</t>
  </si>
  <si>
    <t>51151</t>
  </si>
  <si>
    <t>OFF-ENV-57474</t>
  </si>
  <si>
    <t>CA-2023-000520</t>
  </si>
  <si>
    <t>CU-00499</t>
  </si>
  <si>
    <t>Michael Martin</t>
  </si>
  <si>
    <t>16295</t>
  </si>
  <si>
    <t>FUR-TAB-74488</t>
  </si>
  <si>
    <t>CA-2024-000521</t>
  </si>
  <si>
    <t>CU-00526</t>
  </si>
  <si>
    <t>21498</t>
  </si>
  <si>
    <t>OFF-STO-29949</t>
  </si>
  <si>
    <t>CA-2023-000522</t>
  </si>
  <si>
    <t>CU-00443</t>
  </si>
  <si>
    <t>Elizabeth Martin</t>
  </si>
  <si>
    <t>12815</t>
  </si>
  <si>
    <t>FUR-BOO-52255</t>
  </si>
  <si>
    <t>CA-2024-000523</t>
  </si>
  <si>
    <t>56484</t>
  </si>
  <si>
    <t>OFF-BIN-13437</t>
  </si>
  <si>
    <t>CA-2022-000524</t>
  </si>
  <si>
    <t>CU-00236</t>
  </si>
  <si>
    <t>Barbara Anderson</t>
  </si>
  <si>
    <t>96267</t>
  </si>
  <si>
    <t>OFF-ENV-56575</t>
  </si>
  <si>
    <t>CA-2021-000525</t>
  </si>
  <si>
    <t>59861</t>
  </si>
  <si>
    <t>FUR-FUR-26338</t>
  </si>
  <si>
    <t>CA-2023-000526</t>
  </si>
  <si>
    <t>89278</t>
  </si>
  <si>
    <t>FUR-BOO-57167</t>
  </si>
  <si>
    <t>CA-2023-000527</t>
  </si>
  <si>
    <t>56488</t>
  </si>
  <si>
    <t>FUR-BOO-94355</t>
  </si>
  <si>
    <t>CA-2023-000528</t>
  </si>
  <si>
    <t>CU-00010</t>
  </si>
  <si>
    <t>Michael Jackson</t>
  </si>
  <si>
    <t>26770</t>
  </si>
  <si>
    <t>FUR-CHA-96632</t>
  </si>
  <si>
    <t>CA-2023-000529</t>
  </si>
  <si>
    <t>CU-00685</t>
  </si>
  <si>
    <t>33804</t>
  </si>
  <si>
    <t>FUR-TAB-91960</t>
  </si>
  <si>
    <t>CA-2021-000530</t>
  </si>
  <si>
    <t>CU-00148</t>
  </si>
  <si>
    <t>63432</t>
  </si>
  <si>
    <t>FUR-BOO-39189</t>
  </si>
  <si>
    <t>CA-2024-000531</t>
  </si>
  <si>
    <t>CU-00138</t>
  </si>
  <si>
    <t>89071</t>
  </si>
  <si>
    <t>OFF-BIN-96032</t>
  </si>
  <si>
    <t>CA-2023-000532</t>
  </si>
  <si>
    <t>CU-00129</t>
  </si>
  <si>
    <t>38745</t>
  </si>
  <si>
    <t>TEC-ACC-62931</t>
  </si>
  <si>
    <t>CA-2024-000533</t>
  </si>
  <si>
    <t>97602</t>
  </si>
  <si>
    <t>OFF-LAB-29034</t>
  </si>
  <si>
    <t>CA-2024-000534</t>
  </si>
  <si>
    <t>28737</t>
  </si>
  <si>
    <t>OFF-APP-73016</t>
  </si>
  <si>
    <t>CA-2021-000535</t>
  </si>
  <si>
    <t>CU-00559</t>
  </si>
  <si>
    <t>Richard Harris</t>
  </si>
  <si>
    <t>67653</t>
  </si>
  <si>
    <t>FUR-TAB-73878</t>
  </si>
  <si>
    <t>CA-2021-000536</t>
  </si>
  <si>
    <t>94186</t>
  </si>
  <si>
    <t>OFF-ART-82150</t>
  </si>
  <si>
    <t>CA-2023-000537</t>
  </si>
  <si>
    <t>CU-00517</t>
  </si>
  <si>
    <t>Susan Wilson</t>
  </si>
  <si>
    <t>33935</t>
  </si>
  <si>
    <t>FUR-CHA-56391</t>
  </si>
  <si>
    <t>CA-2021-000538</t>
  </si>
  <si>
    <t>CU-00711</t>
  </si>
  <si>
    <t>79582</t>
  </si>
  <si>
    <t>TEC-ACC-29929</t>
  </si>
  <si>
    <t>CA-2023-000539</t>
  </si>
  <si>
    <t>CU-00400</t>
  </si>
  <si>
    <t>Barbara Brown</t>
  </si>
  <si>
    <t>78386</t>
  </si>
  <si>
    <t>TEC-MAC-19813</t>
  </si>
  <si>
    <t>CA-2023-000540</t>
  </si>
  <si>
    <t>41780</t>
  </si>
  <si>
    <t>FUR-TAB-39662</t>
  </si>
  <si>
    <t>CA-2024-000541</t>
  </si>
  <si>
    <t>CU-00336</t>
  </si>
  <si>
    <t>11411</t>
  </si>
  <si>
    <t>FUR-FUR-26366</t>
  </si>
  <si>
    <t>CA-2024-000542</t>
  </si>
  <si>
    <t>CU-00262</t>
  </si>
  <si>
    <t>24789</t>
  </si>
  <si>
    <t>OFF-ENV-21609</t>
  </si>
  <si>
    <t>CA-2021-000543</t>
  </si>
  <si>
    <t>65269</t>
  </si>
  <si>
    <t>OFF-SUP-65003</t>
  </si>
  <si>
    <t>CA-2023-000544</t>
  </si>
  <si>
    <t>87474</t>
  </si>
  <si>
    <t>TEC-ACC-89511</t>
  </si>
  <si>
    <t>CA-2021-000545</t>
  </si>
  <si>
    <t>22440</t>
  </si>
  <si>
    <t>TEC-ACC-94815</t>
  </si>
  <si>
    <t>CA-2021-000546</t>
  </si>
  <si>
    <t>97696</t>
  </si>
  <si>
    <t>FUR-TAB-13719</t>
  </si>
  <si>
    <t>CA-2023-000547</t>
  </si>
  <si>
    <t>52534</t>
  </si>
  <si>
    <t>TEC-ACC-62601</t>
  </si>
  <si>
    <t>CA-2022-000548</t>
  </si>
  <si>
    <t>CU-00234</t>
  </si>
  <si>
    <t>51488</t>
  </si>
  <si>
    <t>TEC-PHO-34404</t>
  </si>
  <si>
    <t>CA-2022-000549</t>
  </si>
  <si>
    <t>CU-00164</t>
  </si>
  <si>
    <t>32091</t>
  </si>
  <si>
    <t>TEC-ACC-83389</t>
  </si>
  <si>
    <t>CA-2021-000550</t>
  </si>
  <si>
    <t>44520</t>
  </si>
  <si>
    <t>FUR-FUR-48523</t>
  </si>
  <si>
    <t>CA-2023-000551</t>
  </si>
  <si>
    <t>CU-00281</t>
  </si>
  <si>
    <t>13454</t>
  </si>
  <si>
    <t>OFF-ENV-11627</t>
  </si>
  <si>
    <t>CA-2023-000552</t>
  </si>
  <si>
    <t>34386</t>
  </si>
  <si>
    <t>TEC-MAC-66533</t>
  </si>
  <si>
    <t>CA-2024-000553</t>
  </si>
  <si>
    <t>CU-00720</t>
  </si>
  <si>
    <t>Sarah Garcia</t>
  </si>
  <si>
    <t>42361</t>
  </si>
  <si>
    <t>TEC-MAC-89179</t>
  </si>
  <si>
    <t>CA-2023-000554</t>
  </si>
  <si>
    <t>67392</t>
  </si>
  <si>
    <t>FUR-FUR-95233</t>
  </si>
  <si>
    <t>CA-2021-000555</t>
  </si>
  <si>
    <t>43031</t>
  </si>
  <si>
    <t>OFF-ENV-50609</t>
  </si>
  <si>
    <t>CA-2022-000556</t>
  </si>
  <si>
    <t>CU-00698</t>
  </si>
  <si>
    <t>William Johnson</t>
  </si>
  <si>
    <t>86922</t>
  </si>
  <si>
    <t>FUR-BOO-64225</t>
  </si>
  <si>
    <t>CA-2022-000557</t>
  </si>
  <si>
    <t>25663</t>
  </si>
  <si>
    <t>OFF-PAP-72181</t>
  </si>
  <si>
    <t>CA-2023-000558</t>
  </si>
  <si>
    <t>CU-00189</t>
  </si>
  <si>
    <t>44144</t>
  </si>
  <si>
    <t>OFF-STO-78664</t>
  </si>
  <si>
    <t>CA-2021-000559</t>
  </si>
  <si>
    <t>11648</t>
  </si>
  <si>
    <t>TEC-ACC-19094</t>
  </si>
  <si>
    <t>CA-2023-000560</t>
  </si>
  <si>
    <t>CU-00159</t>
  </si>
  <si>
    <t>John Wilson</t>
  </si>
  <si>
    <t>88606</t>
  </si>
  <si>
    <t>TEC-COP-13976</t>
  </si>
  <si>
    <t>CA-2022-000561</t>
  </si>
  <si>
    <t>CU-00358</t>
  </si>
  <si>
    <t>Jennifer Harris</t>
  </si>
  <si>
    <t>99526</t>
  </si>
  <si>
    <t>FUR-CHA-54223</t>
  </si>
  <si>
    <t>CA-2021-000562</t>
  </si>
  <si>
    <t>CU-00253</t>
  </si>
  <si>
    <t>57932</t>
  </si>
  <si>
    <t>FUR-TAB-72970</t>
  </si>
  <si>
    <t>CA-2024-000563</t>
  </si>
  <si>
    <t>83793</t>
  </si>
  <si>
    <t>OFF-BIN-35957</t>
  </si>
  <si>
    <t>CA-2023-000564</t>
  </si>
  <si>
    <t>CU-00496</t>
  </si>
  <si>
    <t>89909</t>
  </si>
  <si>
    <t>TEC-ACC-21689</t>
  </si>
  <si>
    <t>CA-2023-000565</t>
  </si>
  <si>
    <t>49707</t>
  </si>
  <si>
    <t>TEC-ACC-76682</t>
  </si>
  <si>
    <t>CA-2023-000566</t>
  </si>
  <si>
    <t>CU-00075</t>
  </si>
  <si>
    <t>36687</t>
  </si>
  <si>
    <t>FUR-BOO-10621</t>
  </si>
  <si>
    <t>CA-2021-000567</t>
  </si>
  <si>
    <t>CU-00412</t>
  </si>
  <si>
    <t>Jessica Wilson</t>
  </si>
  <si>
    <t>15866</t>
  </si>
  <si>
    <t>TEC-ACC-36853</t>
  </si>
  <si>
    <t>CA-2022-000568</t>
  </si>
  <si>
    <t>CU-00195</t>
  </si>
  <si>
    <t>Karen Thompson</t>
  </si>
  <si>
    <t>73991</t>
  </si>
  <si>
    <t>TEC-PHO-96895</t>
  </si>
  <si>
    <t>CA-2024-000569</t>
  </si>
  <si>
    <t>CU-00758</t>
  </si>
  <si>
    <t>Jessica Taylor</t>
  </si>
  <si>
    <t>43619</t>
  </si>
  <si>
    <t>OFF-FAS-25650</t>
  </si>
  <si>
    <t>CA-2023-000570</t>
  </si>
  <si>
    <t>71467</t>
  </si>
  <si>
    <t>OFF-BIN-18834</t>
  </si>
  <si>
    <t>CA-2022-000571</t>
  </si>
  <si>
    <t>CU-00786</t>
  </si>
  <si>
    <t>34768</t>
  </si>
  <si>
    <t>FUR-TAB-33006</t>
  </si>
  <si>
    <t>CA-2022-000572</t>
  </si>
  <si>
    <t>92210</t>
  </si>
  <si>
    <t>FUR-CHA-79278</t>
  </si>
  <si>
    <t>CA-2021-000573</t>
  </si>
  <si>
    <t>CU-00018</t>
  </si>
  <si>
    <t>91079</t>
  </si>
  <si>
    <t>FUR-BOO-40626</t>
  </si>
  <si>
    <t>CA-2021-000574</t>
  </si>
  <si>
    <t>19689</t>
  </si>
  <si>
    <t>TEC-ACC-68939</t>
  </si>
  <si>
    <t>CA-2024-000575</t>
  </si>
  <si>
    <t>69535</t>
  </si>
  <si>
    <t>TEC-COP-43713</t>
  </si>
  <si>
    <t>CA-2023-000576</t>
  </si>
  <si>
    <t>CU-00555</t>
  </si>
  <si>
    <t>39751</t>
  </si>
  <si>
    <t>OFF-PAP-69285</t>
  </si>
  <si>
    <t>CA-2024-000577</t>
  </si>
  <si>
    <t>35030</t>
  </si>
  <si>
    <t>OFF-FAS-61488</t>
  </si>
  <si>
    <t>CA-2023-000578</t>
  </si>
  <si>
    <t>CU-00161</t>
  </si>
  <si>
    <t>John Jones</t>
  </si>
  <si>
    <t>96461</t>
  </si>
  <si>
    <t>FUR-CHA-84369</t>
  </si>
  <si>
    <t>CA-2022-000579</t>
  </si>
  <si>
    <t>63908</t>
  </si>
  <si>
    <t>OFF-SUP-92324</t>
  </si>
  <si>
    <t>CA-2023-000580</t>
  </si>
  <si>
    <t>51064</t>
  </si>
  <si>
    <t>FUR-TAB-51353</t>
  </si>
  <si>
    <t>CA-2023-000581</t>
  </si>
  <si>
    <t>31398</t>
  </si>
  <si>
    <t>TEC-MAC-42688</t>
  </si>
  <si>
    <t>CA-2021-000582</t>
  </si>
  <si>
    <t>CU-00389</t>
  </si>
  <si>
    <t>72505</t>
  </si>
  <si>
    <t>OFF-APP-98049</t>
  </si>
  <si>
    <t>CA-2024-000583</t>
  </si>
  <si>
    <t>CU-00154</t>
  </si>
  <si>
    <t>24545</t>
  </si>
  <si>
    <t>OFF-STO-91508</t>
  </si>
  <si>
    <t>CA-2022-000584</t>
  </si>
  <si>
    <t>74174</t>
  </si>
  <si>
    <t>OFF-STO-54239</t>
  </si>
  <si>
    <t>CA-2024-000585</t>
  </si>
  <si>
    <t>CU-00640</t>
  </si>
  <si>
    <t>11399</t>
  </si>
  <si>
    <t>OFF-PAP-14716</t>
  </si>
  <si>
    <t>CA-2022-000586</t>
  </si>
  <si>
    <t>CU-00351</t>
  </si>
  <si>
    <t>27346</t>
  </si>
  <si>
    <t>OFF-FAS-68965</t>
  </si>
  <si>
    <t>CA-2022-000587</t>
  </si>
  <si>
    <t>FUR-CHA-19884</t>
  </si>
  <si>
    <t>CA-2022-000588</t>
  </si>
  <si>
    <t>CU-00472</t>
  </si>
  <si>
    <t>Patricia Williams</t>
  </si>
  <si>
    <t>92706</t>
  </si>
  <si>
    <t>TEC-COP-20637</t>
  </si>
  <si>
    <t>CA-2022-000589</t>
  </si>
  <si>
    <t>79380</t>
  </si>
  <si>
    <t>OFF-FAS-98625</t>
  </si>
  <si>
    <t>CA-2022-000590</t>
  </si>
  <si>
    <t>85423</t>
  </si>
  <si>
    <t>FUR-TAB-31289</t>
  </si>
  <si>
    <t>CA-2023-000591</t>
  </si>
  <si>
    <t>CU-00354</t>
  </si>
  <si>
    <t>41558</t>
  </si>
  <si>
    <t>FUR-BOO-74739</t>
  </si>
  <si>
    <t>CA-2021-000592</t>
  </si>
  <si>
    <t>CU-00013</t>
  </si>
  <si>
    <t>98408</t>
  </si>
  <si>
    <t>TEC-MAC-56938</t>
  </si>
  <si>
    <t>CA-2021-000593</t>
  </si>
  <si>
    <t>CU-00602</t>
  </si>
  <si>
    <t>32354</t>
  </si>
  <si>
    <t>OFF-LAB-70768</t>
  </si>
  <si>
    <t>CA-2024-000594</t>
  </si>
  <si>
    <t>59998</t>
  </si>
  <si>
    <t>OFF-BIN-87717</t>
  </si>
  <si>
    <t>CA-2024-000595</t>
  </si>
  <si>
    <t>CU-00163</t>
  </si>
  <si>
    <t>49783</t>
  </si>
  <si>
    <t>TEC-PHO-67030</t>
  </si>
  <si>
    <t>CA-2022-000596</t>
  </si>
  <si>
    <t>89667</t>
  </si>
  <si>
    <t>OFF-STO-50371</t>
  </si>
  <si>
    <t>CA-2024-000597</t>
  </si>
  <si>
    <t>CU-00350</t>
  </si>
  <si>
    <t>Michael Young</t>
  </si>
  <si>
    <t>58936</t>
  </si>
  <si>
    <t>FUR-FUR-64657</t>
  </si>
  <si>
    <t>CA-2022-000598</t>
  </si>
  <si>
    <t>82744</t>
  </si>
  <si>
    <t>OFF-ENV-42649</t>
  </si>
  <si>
    <t>CA-2023-000599</t>
  </si>
  <si>
    <t>74348</t>
  </si>
  <si>
    <t>OFF-ENV-28754</t>
  </si>
  <si>
    <t>CA-2022-000600</t>
  </si>
  <si>
    <t>45750</t>
  </si>
  <si>
    <t>TEC-ACC-48747</t>
  </si>
  <si>
    <t>CA-2022-000601</t>
  </si>
  <si>
    <t>CU-00012</t>
  </si>
  <si>
    <t>49082</t>
  </si>
  <si>
    <t>FUR-FUR-58317</t>
  </si>
  <si>
    <t>CA-2023-000602</t>
  </si>
  <si>
    <t>CU-00111</t>
  </si>
  <si>
    <t>45855</t>
  </si>
  <si>
    <t>FUR-CHA-12222</t>
  </si>
  <si>
    <t>CA-2024-000603</t>
  </si>
  <si>
    <t>66919</t>
  </si>
  <si>
    <t>TEC-ACC-47081</t>
  </si>
  <si>
    <t>CA-2021-000604</t>
  </si>
  <si>
    <t>CU-00070</t>
  </si>
  <si>
    <t>Thomas Anderson</t>
  </si>
  <si>
    <t>28338</t>
  </si>
  <si>
    <t>OFF-LAB-20637</t>
  </si>
  <si>
    <t>CA-2021-000605</t>
  </si>
  <si>
    <t>81840</t>
  </si>
  <si>
    <t>OFF-ENV-17407</t>
  </si>
  <si>
    <t>CA-2023-000606</t>
  </si>
  <si>
    <t>28045</t>
  </si>
  <si>
    <t>FUR-TAB-13081</t>
  </si>
  <si>
    <t>CA-2024-000607</t>
  </si>
  <si>
    <t>CU-00008</t>
  </si>
  <si>
    <t>Robert Jackson</t>
  </si>
  <si>
    <t>55794</t>
  </si>
  <si>
    <t>FUR-CHA-10963</t>
  </si>
  <si>
    <t>CA-2022-000608</t>
  </si>
  <si>
    <t>CU-00623</t>
  </si>
  <si>
    <t>David Johnson</t>
  </si>
  <si>
    <t>43590</t>
  </si>
  <si>
    <t>FUR-TAB-13777</t>
  </si>
  <si>
    <t>CA-2022-000609</t>
  </si>
  <si>
    <t>36946</t>
  </si>
  <si>
    <t>OFF-STO-94912</t>
  </si>
  <si>
    <t>CA-2022-000610</t>
  </si>
  <si>
    <t>53769</t>
  </si>
  <si>
    <t>OFF-BIN-72937</t>
  </si>
  <si>
    <t>CA-2021-000611</t>
  </si>
  <si>
    <t>CU-00032</t>
  </si>
  <si>
    <t>Michael Thomas</t>
  </si>
  <si>
    <t>91169</t>
  </si>
  <si>
    <t>OFF-PAP-84463</t>
  </si>
  <si>
    <t>CA-2024-000612</t>
  </si>
  <si>
    <t>CU-00287</t>
  </si>
  <si>
    <t>64720</t>
  </si>
  <si>
    <t>OFF-BIN-69890</t>
  </si>
  <si>
    <t>CA-2021-000613</t>
  </si>
  <si>
    <t>72456</t>
  </si>
  <si>
    <t>OFF-SUP-45398</t>
  </si>
  <si>
    <t>CA-2023-000614</t>
  </si>
  <si>
    <t>75198</t>
  </si>
  <si>
    <t>TEC-ACC-18258</t>
  </si>
  <si>
    <t>CA-2024-000615</t>
  </si>
  <si>
    <t>CU-00193</t>
  </si>
  <si>
    <t>Thomas White</t>
  </si>
  <si>
    <t>40778</t>
  </si>
  <si>
    <t>TEC-PHO-16198</t>
  </si>
  <si>
    <t>CA-2024-000616</t>
  </si>
  <si>
    <t>82223</t>
  </si>
  <si>
    <t>FUR-FUR-71274</t>
  </si>
  <si>
    <t>CA-2022-000617</t>
  </si>
  <si>
    <t>CU-00089</t>
  </si>
  <si>
    <t>88925</t>
  </si>
  <si>
    <t>OFF-SUP-31532</t>
  </si>
  <si>
    <t>CA-2021-000618</t>
  </si>
  <si>
    <t>85195</t>
  </si>
  <si>
    <t>FUR-BOO-23607</t>
  </si>
  <si>
    <t>CA-2024-000619</t>
  </si>
  <si>
    <t>CU-00334</t>
  </si>
  <si>
    <t>Barbara Thomas</t>
  </si>
  <si>
    <t>58932</t>
  </si>
  <si>
    <t>TEC-PHO-23949</t>
  </si>
  <si>
    <t>CA-2021-000620</t>
  </si>
  <si>
    <t>74907</t>
  </si>
  <si>
    <t>OFF-ENV-35035</t>
  </si>
  <si>
    <t>CA-2023-000621</t>
  </si>
  <si>
    <t>CU-00367</t>
  </si>
  <si>
    <t>96715</t>
  </si>
  <si>
    <t>OFF-ENV-66167</t>
  </si>
  <si>
    <t>CA-2022-000622</t>
  </si>
  <si>
    <t>CU-00360</t>
  </si>
  <si>
    <t>14068</t>
  </si>
  <si>
    <t>OFF-LAB-74265</t>
  </si>
  <si>
    <t>CA-2021-000623</t>
  </si>
  <si>
    <t>92745</t>
  </si>
  <si>
    <t>TEC-PHO-52319</t>
  </si>
  <si>
    <t>CA-2023-000624</t>
  </si>
  <si>
    <t>CU-00692</t>
  </si>
  <si>
    <t>Robert Young</t>
  </si>
  <si>
    <t>13700</t>
  </si>
  <si>
    <t>OFF-PAP-95682</t>
  </si>
  <si>
    <t>CA-2024-000625</t>
  </si>
  <si>
    <t>CU-00041</t>
  </si>
  <si>
    <t>48048</t>
  </si>
  <si>
    <t>FUR-CHA-73733</t>
  </si>
  <si>
    <t>CA-2024-000626</t>
  </si>
  <si>
    <t>CU-00349</t>
  </si>
  <si>
    <t>James Thomas</t>
  </si>
  <si>
    <t>FUR-CHA-27301</t>
  </si>
  <si>
    <t>CA-2024-000627</t>
  </si>
  <si>
    <t>58272</t>
  </si>
  <si>
    <t>FUR-TAB-83044</t>
  </si>
  <si>
    <t>CA-2021-000628</t>
  </si>
  <si>
    <t>25861</t>
  </si>
  <si>
    <t>OFF-SUP-83055</t>
  </si>
  <si>
    <t>CA-2024-000629</t>
  </si>
  <si>
    <t>CU-00308</t>
  </si>
  <si>
    <t>27460</t>
  </si>
  <si>
    <t>TEC-ACC-78755</t>
  </si>
  <si>
    <t>CA-2024-000630</t>
  </si>
  <si>
    <t>34728</t>
  </si>
  <si>
    <t>FUR-CHA-82487</t>
  </si>
  <si>
    <t>CA-2021-000631</t>
  </si>
  <si>
    <t>CU-00490</t>
  </si>
  <si>
    <t>77290</t>
  </si>
  <si>
    <t>TEC-MAC-44402</t>
  </si>
  <si>
    <t>CA-2024-000632</t>
  </si>
  <si>
    <t>68959</t>
  </si>
  <si>
    <t>TEC-COP-88509</t>
  </si>
  <si>
    <t>CA-2021-000633</t>
  </si>
  <si>
    <t>94069</t>
  </si>
  <si>
    <t>OFF-LAB-80161</t>
  </si>
  <si>
    <t>CA-2024-000634</t>
  </si>
  <si>
    <t>83424</t>
  </si>
  <si>
    <t>FUR-FUR-79827</t>
  </si>
  <si>
    <t>CA-2024-000635</t>
  </si>
  <si>
    <t>41380</t>
  </si>
  <si>
    <t>OFF-SUP-63941</t>
  </si>
  <si>
    <t>CA-2024-000636</t>
  </si>
  <si>
    <t>CU-00703</t>
  </si>
  <si>
    <t>57380</t>
  </si>
  <si>
    <t>TEC-ACC-25363</t>
  </si>
  <si>
    <t>CA-2023-000637</t>
  </si>
  <si>
    <t>CU-00252</t>
  </si>
  <si>
    <t>61331</t>
  </si>
  <si>
    <t>FUR-TAB-19443</t>
  </si>
  <si>
    <t>CA-2024-000638</t>
  </si>
  <si>
    <t>CU-00507</t>
  </si>
  <si>
    <t>OFF-APP-92327</t>
  </si>
  <si>
    <t>CA-2021-000639</t>
  </si>
  <si>
    <t>15378</t>
  </si>
  <si>
    <t>FUR-FUR-15234</t>
  </si>
  <si>
    <t>CA-2022-000640</t>
  </si>
  <si>
    <t>CU-00619</t>
  </si>
  <si>
    <t>Barbara Smith</t>
  </si>
  <si>
    <t>84791</t>
  </si>
  <si>
    <t>FUR-TAB-32523</t>
  </si>
  <si>
    <t>CA-2021-000641</t>
  </si>
  <si>
    <t>73734</t>
  </si>
  <si>
    <t>FUR-FUR-31711</t>
  </si>
  <si>
    <t>CA-2022-000642</t>
  </si>
  <si>
    <t>CU-00396</t>
  </si>
  <si>
    <t>68479</t>
  </si>
  <si>
    <t>TEC-PHO-29711</t>
  </si>
  <si>
    <t>CA-2023-000643</t>
  </si>
  <si>
    <t>67232</t>
  </si>
  <si>
    <t>TEC-ACC-67958</t>
  </si>
  <si>
    <t>CA-2022-000644</t>
  </si>
  <si>
    <t>CU-00362</t>
  </si>
  <si>
    <t>63097</t>
  </si>
  <si>
    <t>TEC-PHO-99979</t>
  </si>
  <si>
    <t>CA-2023-000645</t>
  </si>
  <si>
    <t>CU-00503</t>
  </si>
  <si>
    <t>67185</t>
  </si>
  <si>
    <t>OFF-ENV-58050</t>
  </si>
  <si>
    <t>CA-2021-000646</t>
  </si>
  <si>
    <t>CU-00391</t>
  </si>
  <si>
    <t>57785</t>
  </si>
  <si>
    <t>TEC-ACC-42819</t>
  </si>
  <si>
    <t>CA-2022-000647</t>
  </si>
  <si>
    <t>CU-00235</t>
  </si>
  <si>
    <t>63669</t>
  </si>
  <si>
    <t>TEC-ACC-95802</t>
  </si>
  <si>
    <t>CA-2021-000648</t>
  </si>
  <si>
    <t>40965</t>
  </si>
  <si>
    <t>OFF-BIN-26270</t>
  </si>
  <si>
    <t>CA-2022-000649</t>
  </si>
  <si>
    <t>32517</t>
  </si>
  <si>
    <t>FUR-CHA-71481</t>
  </si>
  <si>
    <t>CA-2022-000650</t>
  </si>
  <si>
    <t>24401</t>
  </si>
  <si>
    <t>FUR-BOO-70394</t>
  </si>
  <si>
    <t>CA-2022-000651</t>
  </si>
  <si>
    <t>CU-00663</t>
  </si>
  <si>
    <t>Mary Wilson</t>
  </si>
  <si>
    <t>78112</t>
  </si>
  <si>
    <t>FUR-FUR-14773</t>
  </si>
  <si>
    <t>CA-2022-000652</t>
  </si>
  <si>
    <t>CU-00383</t>
  </si>
  <si>
    <t>Robert Jones</t>
  </si>
  <si>
    <t>13129</t>
  </si>
  <si>
    <t>OFF-BIN-87388</t>
  </si>
  <si>
    <t>CA-2023-000653</t>
  </si>
  <si>
    <t>CU-00450</t>
  </si>
  <si>
    <t>43150</t>
  </si>
  <si>
    <t>FUR-FUR-64499</t>
  </si>
  <si>
    <t>CA-2023-000654</t>
  </si>
  <si>
    <t>95646</t>
  </si>
  <si>
    <t>FUR-FUR-56200</t>
  </si>
  <si>
    <t>CA-2022-000655</t>
  </si>
  <si>
    <t>76782</t>
  </si>
  <si>
    <t>OFF-LAB-70331</t>
  </si>
  <si>
    <t>CA-2021-000656</t>
  </si>
  <si>
    <t>77367</t>
  </si>
  <si>
    <t>OFF-STO-93257</t>
  </si>
  <si>
    <t>CA-2022-000657</t>
  </si>
  <si>
    <t>27424</t>
  </si>
  <si>
    <t>OFF-SUP-43442</t>
  </si>
  <si>
    <t>CA-2024-000658</t>
  </si>
  <si>
    <t>31706</t>
  </si>
  <si>
    <t>OFF-LAB-43827</t>
  </si>
  <si>
    <t>CA-2023-000659</t>
  </si>
  <si>
    <t>87303</t>
  </si>
  <si>
    <t>FUR-FUR-45676</t>
  </si>
  <si>
    <t>CA-2021-000660</t>
  </si>
  <si>
    <t>CU-00264</t>
  </si>
  <si>
    <t>23958</t>
  </si>
  <si>
    <t>OFF-BIN-81068</t>
  </si>
  <si>
    <t>CA-2022-000661</t>
  </si>
  <si>
    <t>CU-00679</t>
  </si>
  <si>
    <t>18692</t>
  </si>
  <si>
    <t>FUR-FUR-14010</t>
  </si>
  <si>
    <t>CA-2022-000662</t>
  </si>
  <si>
    <t>CU-00441</t>
  </si>
  <si>
    <t>40816</t>
  </si>
  <si>
    <t>TEC-MAC-59394</t>
  </si>
  <si>
    <t>CA-2021-000663</t>
  </si>
  <si>
    <t>CU-00715</t>
  </si>
  <si>
    <t>James Jones</t>
  </si>
  <si>
    <t>94930</t>
  </si>
  <si>
    <t>FUR-CHA-58072</t>
  </si>
  <si>
    <t>CA-2021-000664</t>
  </si>
  <si>
    <t>CU-00040</t>
  </si>
  <si>
    <t>86397</t>
  </si>
  <si>
    <t>OFF-STO-45039</t>
  </si>
  <si>
    <t>CA-2024-000665</t>
  </si>
  <si>
    <t>94340</t>
  </si>
  <si>
    <t>TEC-MAC-61562</t>
  </si>
  <si>
    <t>CA-2023-000666</t>
  </si>
  <si>
    <t>CU-00723</t>
  </si>
  <si>
    <t>62572</t>
  </si>
  <si>
    <t>FUR-FUR-30344</t>
  </si>
  <si>
    <t>CA-2024-000667</t>
  </si>
  <si>
    <t>CU-00290</t>
  </si>
  <si>
    <t>John White</t>
  </si>
  <si>
    <t>53611</t>
  </si>
  <si>
    <t>OFF-ART-97591</t>
  </si>
  <si>
    <t>CA-2022-000668</t>
  </si>
  <si>
    <t>35098</t>
  </si>
  <si>
    <t>OFF-BIN-70752</t>
  </si>
  <si>
    <t>CA-2022-000669</t>
  </si>
  <si>
    <t>96298</t>
  </si>
  <si>
    <t>OFF-PAP-73818</t>
  </si>
  <si>
    <t>CA-2023-000670</t>
  </si>
  <si>
    <t>33660</t>
  </si>
  <si>
    <t>TEC-MAC-10358</t>
  </si>
  <si>
    <t>CA-2022-000671</t>
  </si>
  <si>
    <t>76188</t>
  </si>
  <si>
    <t>TEC-ACC-87460</t>
  </si>
  <si>
    <t>CA-2023-000672</t>
  </si>
  <si>
    <t>CU-00065</t>
  </si>
  <si>
    <t>Richard Thompson</t>
  </si>
  <si>
    <t>72195</t>
  </si>
  <si>
    <t>OFF-FAS-95466</t>
  </si>
  <si>
    <t>CA-2022-000673</t>
  </si>
  <si>
    <t>CU-00228</t>
  </si>
  <si>
    <t>68884</t>
  </si>
  <si>
    <t>FUR-TAB-81636</t>
  </si>
  <si>
    <t>CA-2023-000674</t>
  </si>
  <si>
    <t>CU-00595</t>
  </si>
  <si>
    <t>37972</t>
  </si>
  <si>
    <t>OFF-SUP-53068</t>
  </si>
  <si>
    <t>CA-2022-000675</t>
  </si>
  <si>
    <t>27023</t>
  </si>
  <si>
    <t>FUR-FUR-31483</t>
  </si>
  <si>
    <t>CA-2022-000676</t>
  </si>
  <si>
    <t>CU-00125</t>
  </si>
  <si>
    <t>10436</t>
  </si>
  <si>
    <t>OFF-LAB-75596</t>
  </si>
  <si>
    <t>CA-2021-000677</t>
  </si>
  <si>
    <t>56299</t>
  </si>
  <si>
    <t>TEC-ACC-31271</t>
  </si>
  <si>
    <t>CA-2023-000678</t>
  </si>
  <si>
    <t>54588</t>
  </si>
  <si>
    <t>FUR-CHA-93556</t>
  </si>
  <si>
    <t>CA-2023-000679</t>
  </si>
  <si>
    <t>CU-00571</t>
  </si>
  <si>
    <t>70011</t>
  </si>
  <si>
    <t>FUR-FUR-10487</t>
  </si>
  <si>
    <t>CA-2021-000680</t>
  </si>
  <si>
    <t>CU-00475</t>
  </si>
  <si>
    <t>21170</t>
  </si>
  <si>
    <t>OFF-SUP-54656</t>
  </si>
  <si>
    <t>CA-2021-000681</t>
  </si>
  <si>
    <t>23968</t>
  </si>
  <si>
    <t>FUR-TAB-64005</t>
  </si>
  <si>
    <t>CA-2022-000682</t>
  </si>
  <si>
    <t>52959</t>
  </si>
  <si>
    <t>OFF-ART-44629</t>
  </si>
  <si>
    <t>CA-2024-000683</t>
  </si>
  <si>
    <t>CU-00319</t>
  </si>
  <si>
    <t>Patricia Smith</t>
  </si>
  <si>
    <t>82116</t>
  </si>
  <si>
    <t>OFF-APP-65072</t>
  </si>
  <si>
    <t>CA-2023-000684</t>
  </si>
  <si>
    <t>15573</t>
  </si>
  <si>
    <t>FUR-CHA-53786</t>
  </si>
  <si>
    <t>CA-2021-000685</t>
  </si>
  <si>
    <t>CU-00726</t>
  </si>
  <si>
    <t>26601</t>
  </si>
  <si>
    <t>TEC-ACC-85588</t>
  </si>
  <si>
    <t>CA-2022-000686</t>
  </si>
  <si>
    <t>79177</t>
  </si>
  <si>
    <t>TEC-MAC-42640</t>
  </si>
  <si>
    <t>CA-2024-000687</t>
  </si>
  <si>
    <t>43152</t>
  </si>
  <si>
    <t>FUR-BOO-42767</t>
  </si>
  <si>
    <t>CA-2024-000688</t>
  </si>
  <si>
    <t>24519</t>
  </si>
  <si>
    <t>FUR-FUR-29265</t>
  </si>
  <si>
    <t>CA-2024-000689</t>
  </si>
  <si>
    <t>CU-00680</t>
  </si>
  <si>
    <t>36417</t>
  </si>
  <si>
    <t>FUR-CHA-74082</t>
  </si>
  <si>
    <t>CA-2023-000690</t>
  </si>
  <si>
    <t>CU-00767</t>
  </si>
  <si>
    <t>70128</t>
  </si>
  <si>
    <t>OFF-BIN-46612</t>
  </si>
  <si>
    <t>CA-2022-000691</t>
  </si>
  <si>
    <t>CU-00230</t>
  </si>
  <si>
    <t>68896</t>
  </si>
  <si>
    <t>OFF-BIN-38909</t>
  </si>
  <si>
    <t>CA-2021-000692</t>
  </si>
  <si>
    <t>28965</t>
  </si>
  <si>
    <t>OFF-SUP-62915</t>
  </si>
  <si>
    <t>CA-2024-000693</t>
  </si>
  <si>
    <t>90425</t>
  </si>
  <si>
    <t>FUR-BOO-82597</t>
  </si>
  <si>
    <t>CA-2024-000694</t>
  </si>
  <si>
    <t>45643</t>
  </si>
  <si>
    <t>OFF-STO-35725</t>
  </si>
  <si>
    <t>CA-2021-000695</t>
  </si>
  <si>
    <t>CU-00442</t>
  </si>
  <si>
    <t>83719</t>
  </si>
  <si>
    <t>FUR-FUR-36864</t>
  </si>
  <si>
    <t>CA-2021-000696</t>
  </si>
  <si>
    <t>CU-00224</t>
  </si>
  <si>
    <t>58611</t>
  </si>
  <si>
    <t>FUR-TAB-87152</t>
  </si>
  <si>
    <t>CA-2022-000697</t>
  </si>
  <si>
    <t>92458</t>
  </si>
  <si>
    <t>TEC-ACC-38358</t>
  </si>
  <si>
    <t>CA-2023-000698</t>
  </si>
  <si>
    <t>56779</t>
  </si>
  <si>
    <t>TEC-ACC-97464</t>
  </si>
  <si>
    <t>CA-2023-000699</t>
  </si>
  <si>
    <t>CU-00136</t>
  </si>
  <si>
    <t>Michael White</t>
  </si>
  <si>
    <t>48666</t>
  </si>
  <si>
    <t>FUR-BOO-36760</t>
  </si>
  <si>
    <t>CA-2021-000700</t>
  </si>
  <si>
    <t>CU-00486</t>
  </si>
  <si>
    <t>59556</t>
  </si>
  <si>
    <t>TEC-PHO-21118</t>
  </si>
  <si>
    <t>CA-2024-000701</t>
  </si>
  <si>
    <t>TEC-ACC-68859</t>
  </si>
  <si>
    <t>CA-2022-000702</t>
  </si>
  <si>
    <t>12625</t>
  </si>
  <si>
    <t>FUR-BOO-26617</t>
  </si>
  <si>
    <t>CA-2021-000703</t>
  </si>
  <si>
    <t>27723</t>
  </si>
  <si>
    <t>FUR-BOO-89547</t>
  </si>
  <si>
    <t>CA-2022-000704</t>
  </si>
  <si>
    <t>27849</t>
  </si>
  <si>
    <t>FUR-CHA-93394</t>
  </si>
  <si>
    <t>CA-2022-000705</t>
  </si>
  <si>
    <t>46216</t>
  </si>
  <si>
    <t>TEC-ACC-13977</t>
  </si>
  <si>
    <t>CA-2024-000706</t>
  </si>
  <si>
    <t>CU-00101</t>
  </si>
  <si>
    <t>67537</t>
  </si>
  <si>
    <t>TEC-COP-51005</t>
  </si>
  <si>
    <t>CA-2024-000707</t>
  </si>
  <si>
    <t>88688</t>
  </si>
  <si>
    <t>TEC-ACC-33032</t>
  </si>
  <si>
    <t>CA-2024-000708</t>
  </si>
  <si>
    <t>15786</t>
  </si>
  <si>
    <t>OFF-LAB-54759</t>
  </si>
  <si>
    <t>CA-2022-000709</t>
  </si>
  <si>
    <t>77067</t>
  </si>
  <si>
    <t>OFF-BIN-59194</t>
  </si>
  <si>
    <t>CA-2023-000710</t>
  </si>
  <si>
    <t>83172</t>
  </si>
  <si>
    <t>FUR-BOO-45102</t>
  </si>
  <si>
    <t>CA-2024-000711</t>
  </si>
  <si>
    <t>CU-00006</t>
  </si>
  <si>
    <t>Thomas Smith</t>
  </si>
  <si>
    <t>44289</t>
  </si>
  <si>
    <t>OFF-ENV-59556</t>
  </si>
  <si>
    <t>CA-2024-000712</t>
  </si>
  <si>
    <t>91143</t>
  </si>
  <si>
    <t>OFF-BIN-41813</t>
  </si>
  <si>
    <t>CA-2023-000713</t>
  </si>
  <si>
    <t>20769</t>
  </si>
  <si>
    <t>FUR-TAB-48091</t>
  </si>
  <si>
    <t>CA-2024-000714</t>
  </si>
  <si>
    <t>13049</t>
  </si>
  <si>
    <t>OFF-FAS-77237</t>
  </si>
  <si>
    <t>CA-2022-000715</t>
  </si>
  <si>
    <t>77993</t>
  </si>
  <si>
    <t>TEC-ACC-54555</t>
  </si>
  <si>
    <t>CA-2022-000716</t>
  </si>
  <si>
    <t>56538</t>
  </si>
  <si>
    <t>OFF-ENV-23392</t>
  </si>
  <si>
    <t>CA-2024-000717</t>
  </si>
  <si>
    <t>21982</t>
  </si>
  <si>
    <t>FUR-FUR-52338</t>
  </si>
  <si>
    <t>CA-2022-000718</t>
  </si>
  <si>
    <t>CU-00518</t>
  </si>
  <si>
    <t>75099</t>
  </si>
  <si>
    <t>TEC-ACC-11398</t>
  </si>
  <si>
    <t>CA-2024-000719</t>
  </si>
  <si>
    <t>26765</t>
  </si>
  <si>
    <t>OFF-STO-75188</t>
  </si>
  <si>
    <t>CA-2024-000720</t>
  </si>
  <si>
    <t>CU-00402</t>
  </si>
  <si>
    <t>58222</t>
  </si>
  <si>
    <t>OFF-ART-78938</t>
  </si>
  <si>
    <t>CA-2021-000721</t>
  </si>
  <si>
    <t>CU-00028</t>
  </si>
  <si>
    <t>86881</t>
  </si>
  <si>
    <t>FUR-CHA-41475</t>
  </si>
  <si>
    <t>CA-2023-000722</t>
  </si>
  <si>
    <t>27046</t>
  </si>
  <si>
    <t>TEC-ACC-41149</t>
  </si>
  <si>
    <t>CA-2021-000723</t>
  </si>
  <si>
    <t>12355</t>
  </si>
  <si>
    <t>OFF-PAP-21584</t>
  </si>
  <si>
    <t>CA-2022-000724</t>
  </si>
  <si>
    <t>38652</t>
  </si>
  <si>
    <t>TEC-ACC-67178</t>
  </si>
  <si>
    <t>CA-2022-000725</t>
  </si>
  <si>
    <t>44574</t>
  </si>
  <si>
    <t>OFF-SUP-79181</t>
  </si>
  <si>
    <t>CA-2023-000726</t>
  </si>
  <si>
    <t>27890</t>
  </si>
  <si>
    <t>TEC-ACC-23431</t>
  </si>
  <si>
    <t>CA-2022-000727</t>
  </si>
  <si>
    <t>CU-00067</t>
  </si>
  <si>
    <t>47925</t>
  </si>
  <si>
    <t>OFF-BIN-88361</t>
  </si>
  <si>
    <t>CA-2024-000728</t>
  </si>
  <si>
    <t>89254</t>
  </si>
  <si>
    <t>FUR-TAB-60344</t>
  </si>
  <si>
    <t>CA-2022-000729</t>
  </si>
  <si>
    <t>91105</t>
  </si>
  <si>
    <t>FUR-TAB-66344</t>
  </si>
  <si>
    <t>CA-2023-000730</t>
  </si>
  <si>
    <t>69923</t>
  </si>
  <si>
    <t>OFF-SUP-39898</t>
  </si>
  <si>
    <t>CA-2021-000731</t>
  </si>
  <si>
    <t>CU-00674</t>
  </si>
  <si>
    <t>83551</t>
  </si>
  <si>
    <t>TEC-ACC-84221</t>
  </si>
  <si>
    <t>CA-2024-000732</t>
  </si>
  <si>
    <t>CU-00151</t>
  </si>
  <si>
    <t>66904</t>
  </si>
  <si>
    <t>OFF-PAP-19542</t>
  </si>
  <si>
    <t>CA-2023-000733</t>
  </si>
  <si>
    <t>34941</t>
  </si>
  <si>
    <t>FUR-TAB-80971</t>
  </si>
  <si>
    <t>CA-2022-000734</t>
  </si>
  <si>
    <t>72707</t>
  </si>
  <si>
    <t>OFF-ART-25307</t>
  </si>
  <si>
    <t>CA-2021-000735</t>
  </si>
  <si>
    <t>16280</t>
  </si>
  <si>
    <t>OFF-ART-52125</t>
  </si>
  <si>
    <t>CA-2021-000736</t>
  </si>
  <si>
    <t>92179</t>
  </si>
  <si>
    <t>OFF-APP-67756</t>
  </si>
  <si>
    <t>CA-2021-000737</t>
  </si>
  <si>
    <t>98000</t>
  </si>
  <si>
    <t>TEC-ACC-74499</t>
  </si>
  <si>
    <t>CA-2023-000738</t>
  </si>
  <si>
    <t>CU-00270</t>
  </si>
  <si>
    <t>Patricia Brown</t>
  </si>
  <si>
    <t>12979</t>
  </si>
  <si>
    <t>FUR-CHA-40423</t>
  </si>
  <si>
    <t>CA-2021-000739</t>
  </si>
  <si>
    <t>CU-00479</t>
  </si>
  <si>
    <t>81393</t>
  </si>
  <si>
    <t>TEC-ACC-89026</t>
  </si>
  <si>
    <t>CA-2024-000740</t>
  </si>
  <si>
    <t>74978</t>
  </si>
  <si>
    <t>FUR-CHA-19743</t>
  </si>
  <si>
    <t>CA-2023-000741</t>
  </si>
  <si>
    <t>28461</t>
  </si>
  <si>
    <t>OFF-FAS-40999</t>
  </si>
  <si>
    <t>CA-2024-000742</t>
  </si>
  <si>
    <t>CU-00759</t>
  </si>
  <si>
    <t>James Allen</t>
  </si>
  <si>
    <t>75491</t>
  </si>
  <si>
    <t>FUR-CHA-22093</t>
  </si>
  <si>
    <t>CA-2024-000743</t>
  </si>
  <si>
    <t>32494</t>
  </si>
  <si>
    <t>FUR-FUR-80694</t>
  </si>
  <si>
    <t>CA-2023-000744</t>
  </si>
  <si>
    <t>13003</t>
  </si>
  <si>
    <t>OFF-STO-18007</t>
  </si>
  <si>
    <t>CA-2023-000745</t>
  </si>
  <si>
    <t>CU-00374</t>
  </si>
  <si>
    <t>10295</t>
  </si>
  <si>
    <t>FUR-CHA-55783</t>
  </si>
  <si>
    <t>CA-2023-000746</t>
  </si>
  <si>
    <t>44722</t>
  </si>
  <si>
    <t>FUR-CHA-84431</t>
  </si>
  <si>
    <t>CA-2024-000747</t>
  </si>
  <si>
    <t>91715</t>
  </si>
  <si>
    <t>FUR-BOO-14444</t>
  </si>
  <si>
    <t>CA-2022-000748</t>
  </si>
  <si>
    <t>CU-00257</t>
  </si>
  <si>
    <t>76500</t>
  </si>
  <si>
    <t>TEC-ACC-94839</t>
  </si>
  <si>
    <t>CA-2021-000749</t>
  </si>
  <si>
    <t>CU-00671</t>
  </si>
  <si>
    <t>Jessica Thomas</t>
  </si>
  <si>
    <t>67855</t>
  </si>
  <si>
    <t>OFF-PAP-35688</t>
  </si>
  <si>
    <t>CA-2024-000750</t>
  </si>
  <si>
    <t>92289</t>
  </si>
  <si>
    <t>TEC-COP-76296</t>
  </si>
  <si>
    <t>CA-2023-000751</t>
  </si>
  <si>
    <t>94319</t>
  </si>
  <si>
    <t>TEC-COP-16798</t>
  </si>
  <si>
    <t>CA-2023-000752</t>
  </si>
  <si>
    <t>CU-00340</t>
  </si>
  <si>
    <t>99864</t>
  </si>
  <si>
    <t>FUR-TAB-33056</t>
  </si>
  <si>
    <t>CA-2022-000753</t>
  </si>
  <si>
    <t>28396</t>
  </si>
  <si>
    <t>TEC-COP-61299</t>
  </si>
  <si>
    <t>CA-2022-000754</t>
  </si>
  <si>
    <t>CU-00697</t>
  </si>
  <si>
    <t>52975</t>
  </si>
  <si>
    <t>OFF-PAP-85424</t>
  </si>
  <si>
    <t>CA-2023-000755</t>
  </si>
  <si>
    <t>39301</t>
  </si>
  <si>
    <t>FUR-FUR-44452</t>
  </si>
  <si>
    <t>CA-2021-000756</t>
  </si>
  <si>
    <t>CU-00268</t>
  </si>
  <si>
    <t>39387</t>
  </si>
  <si>
    <t>FUR-FUR-73471</t>
  </si>
  <si>
    <t>CA-2022-000757</t>
  </si>
  <si>
    <t>61711</t>
  </si>
  <si>
    <t>FUR-TAB-36515</t>
  </si>
  <si>
    <t>CA-2023-000758</t>
  </si>
  <si>
    <t>65869</t>
  </si>
  <si>
    <t>FUR-BOO-21421</t>
  </si>
  <si>
    <t>CA-2021-000759</t>
  </si>
  <si>
    <t>83595</t>
  </si>
  <si>
    <t>OFF-LAB-40803</t>
  </si>
  <si>
    <t>CA-2021-000760</t>
  </si>
  <si>
    <t>64536</t>
  </si>
  <si>
    <t>OFF-FAS-28116</t>
  </si>
  <si>
    <t>CA-2024-000761</t>
  </si>
  <si>
    <t>51592</t>
  </si>
  <si>
    <t>OFF-ART-66112</t>
  </si>
  <si>
    <t>CA-2024-000762</t>
  </si>
  <si>
    <t>86851</t>
  </si>
  <si>
    <t>TEC-ACC-51599</t>
  </si>
  <si>
    <t>CA-2021-000763</t>
  </si>
  <si>
    <t>CU-00187</t>
  </si>
  <si>
    <t>Susan Thomas</t>
  </si>
  <si>
    <t>99390</t>
  </si>
  <si>
    <t>OFF-STO-75481</t>
  </si>
  <si>
    <t>CA-2023-000764</t>
  </si>
  <si>
    <t>CU-00300</t>
  </si>
  <si>
    <t>94298</t>
  </si>
  <si>
    <t>TEC-COP-47737</t>
  </si>
  <si>
    <t>CA-2021-000765</t>
  </si>
  <si>
    <t>CU-00137</t>
  </si>
  <si>
    <t>34959</t>
  </si>
  <si>
    <t>TEC-MAC-22137</t>
  </si>
  <si>
    <t>CA-2022-000766</t>
  </si>
  <si>
    <t>70710</t>
  </si>
  <si>
    <t>TEC-ACC-69772</t>
  </si>
  <si>
    <t>CA-2021-000767</t>
  </si>
  <si>
    <t>CU-00273</t>
  </si>
  <si>
    <t>73417</t>
  </si>
  <si>
    <t>FUR-BOO-97789</t>
  </si>
  <si>
    <t>CA-2024-000768</t>
  </si>
  <si>
    <t>25850</t>
  </si>
  <si>
    <t>TEC-COP-68051</t>
  </si>
  <si>
    <t>CA-2024-000769</t>
  </si>
  <si>
    <t>CU-00177</t>
  </si>
  <si>
    <t>30341</t>
  </si>
  <si>
    <t>FUR-FUR-96146</t>
  </si>
  <si>
    <t>CA-2024-000770</t>
  </si>
  <si>
    <t>42049</t>
  </si>
  <si>
    <t>OFF-PAP-74107</t>
  </si>
  <si>
    <t>CA-2022-000771</t>
  </si>
  <si>
    <t>CU-00021</t>
  </si>
  <si>
    <t>84847</t>
  </si>
  <si>
    <t>FUR-FUR-86318</t>
  </si>
  <si>
    <t>CA-2023-000772</t>
  </si>
  <si>
    <t>79074</t>
  </si>
  <si>
    <t>TEC-MAC-85966</t>
  </si>
  <si>
    <t>CA-2023-000773</t>
  </si>
  <si>
    <t>57750</t>
  </si>
  <si>
    <t>FUR-BOO-82641</t>
  </si>
  <si>
    <t>CA-2024-000774</t>
  </si>
  <si>
    <t>CU-00701</t>
  </si>
  <si>
    <t>37601</t>
  </si>
  <si>
    <t>FUR-FUR-15300</t>
  </si>
  <si>
    <t>CA-2021-000775</t>
  </si>
  <si>
    <t>70321</t>
  </si>
  <si>
    <t>FUR-CHA-85653</t>
  </si>
  <si>
    <t>CA-2023-000776</t>
  </si>
  <si>
    <t>95688</t>
  </si>
  <si>
    <t>TEC-PHO-20832</t>
  </si>
  <si>
    <t>CA-2021-000777</t>
  </si>
  <si>
    <t>CU-00119</t>
  </si>
  <si>
    <t>Mary Jackson</t>
  </si>
  <si>
    <t>37164</t>
  </si>
  <si>
    <t>TEC-COP-25095</t>
  </si>
  <si>
    <t>CA-2021-000778</t>
  </si>
  <si>
    <t>90938</t>
  </si>
  <si>
    <t>FUR-CHA-38061</t>
  </si>
  <si>
    <t>CA-2023-000779</t>
  </si>
  <si>
    <t>49513</t>
  </si>
  <si>
    <t>FUR-BOO-12976</t>
  </si>
  <si>
    <t>CA-2024-000780</t>
  </si>
  <si>
    <t>29677</t>
  </si>
  <si>
    <t>TEC-COP-55871</t>
  </si>
  <si>
    <t>CA-2021-000781</t>
  </si>
  <si>
    <t>CU-00611</t>
  </si>
  <si>
    <t>Sarah Wilson</t>
  </si>
  <si>
    <t>55251</t>
  </si>
  <si>
    <t>FUR-FUR-28596</t>
  </si>
  <si>
    <t>CA-2022-000782</t>
  </si>
  <si>
    <t>CU-00218</t>
  </si>
  <si>
    <t>13544</t>
  </si>
  <si>
    <t>OFF-APP-26136</t>
  </si>
  <si>
    <t>CA-2023-000783</t>
  </si>
  <si>
    <t>21190</t>
  </si>
  <si>
    <t>FUR-CHA-79605</t>
  </si>
  <si>
    <t>CA-2021-000784</t>
  </si>
  <si>
    <t>47415</t>
  </si>
  <si>
    <t>TEC-MAC-75062</t>
  </si>
  <si>
    <t>CA-2022-000785</t>
  </si>
  <si>
    <t>CU-00357</t>
  </si>
  <si>
    <t>58754</t>
  </si>
  <si>
    <t>OFF-ART-42912</t>
  </si>
  <si>
    <t>CA-2024-000786</t>
  </si>
  <si>
    <t>64076</t>
  </si>
  <si>
    <t>OFF-ART-31217</t>
  </si>
  <si>
    <t>CA-2022-000787</t>
  </si>
  <si>
    <t>24179</t>
  </si>
  <si>
    <t>FUR-BOO-69370</t>
  </si>
  <si>
    <t>CA-2023-000788</t>
  </si>
  <si>
    <t>CU-00544</t>
  </si>
  <si>
    <t>46116</t>
  </si>
  <si>
    <t>FUR-CHA-12284</t>
  </si>
  <si>
    <t>CA-2022-000789</t>
  </si>
  <si>
    <t>CU-00509</t>
  </si>
  <si>
    <t>13890</t>
  </si>
  <si>
    <t>TEC-COP-30523</t>
  </si>
  <si>
    <t>CA-2021-000790</t>
  </si>
  <si>
    <t>86696</t>
  </si>
  <si>
    <t>FUR-BOO-44865</t>
  </si>
  <si>
    <t>CA-2024-000791</t>
  </si>
  <si>
    <t>73655</t>
  </si>
  <si>
    <t>FUR-TAB-40926</t>
  </si>
  <si>
    <t>CA-2022-000792</t>
  </si>
  <si>
    <t>CU-00725</t>
  </si>
  <si>
    <t>18621</t>
  </si>
  <si>
    <t>TEC-MAC-88372</t>
  </si>
  <si>
    <t>CA-2024-000793</t>
  </si>
  <si>
    <t>CU-00204</t>
  </si>
  <si>
    <t>70718</t>
  </si>
  <si>
    <t>TEC-ACC-23376</t>
  </si>
  <si>
    <t>CA-2022-000794</t>
  </si>
  <si>
    <t>42537</t>
  </si>
  <si>
    <t>FUR-TAB-84509</t>
  </si>
  <si>
    <t>CA-2021-000795</t>
  </si>
  <si>
    <t>96549</t>
  </si>
  <si>
    <t>TEC-PHO-32482</t>
  </si>
  <si>
    <t>CA-2022-000796</t>
  </si>
  <si>
    <t>20969</t>
  </si>
  <si>
    <t>FUR-FUR-80451</t>
  </si>
  <si>
    <t>CA-2022-000797</t>
  </si>
  <si>
    <t>CU-00560</t>
  </si>
  <si>
    <t>62297</t>
  </si>
  <si>
    <t>OFF-LAB-77258</t>
  </si>
  <si>
    <t>CA-2024-000798</t>
  </si>
  <si>
    <t>44013</t>
  </si>
  <si>
    <t>OFF-ART-34761</t>
  </si>
  <si>
    <t>CA-2021-000799</t>
  </si>
  <si>
    <t>CU-00605</t>
  </si>
  <si>
    <t>45443</t>
  </si>
  <si>
    <t>TEC-PHO-97854</t>
  </si>
  <si>
    <t>CA-2023-000800</t>
  </si>
  <si>
    <t>86149</t>
  </si>
  <si>
    <t>OFF-SUP-42520</t>
  </si>
  <si>
    <t>CA-2024-000801</t>
  </si>
  <si>
    <t>70324</t>
  </si>
  <si>
    <t>TEC-ACC-65264</t>
  </si>
  <si>
    <t>CA-2023-000802</t>
  </si>
  <si>
    <t>44818</t>
  </si>
  <si>
    <t>OFF-APP-83509</t>
  </si>
  <si>
    <t>CA-2023-000803</t>
  </si>
  <si>
    <t>10044</t>
  </si>
  <si>
    <t>TEC-ACC-90488</t>
  </si>
  <si>
    <t>CA-2021-000804</t>
  </si>
  <si>
    <t>CU-00617</t>
  </si>
  <si>
    <t>Mary Moore</t>
  </si>
  <si>
    <t>85464</t>
  </si>
  <si>
    <t>OFF-ART-24804</t>
  </si>
  <si>
    <t>CA-2022-000805</t>
  </si>
  <si>
    <t>40493</t>
  </si>
  <si>
    <t>FUR-CHA-43359</t>
  </si>
  <si>
    <t>CA-2023-000806</t>
  </si>
  <si>
    <t>CU-00769</t>
  </si>
  <si>
    <t>49595</t>
  </si>
  <si>
    <t>OFF-LAB-14137</t>
  </si>
  <si>
    <t>CA-2023-000807</t>
  </si>
  <si>
    <t>18563</t>
  </si>
  <si>
    <t>OFF-STO-29065</t>
  </si>
  <si>
    <t>CA-2023-000808</t>
  </si>
  <si>
    <t>92128</t>
  </si>
  <si>
    <t>TEC-ACC-50844</t>
  </si>
  <si>
    <t>CA-2021-000809</t>
  </si>
  <si>
    <t>16461</t>
  </si>
  <si>
    <t>TEC-PHO-42295</t>
  </si>
  <si>
    <t>CA-2024-000810</t>
  </si>
  <si>
    <t>39762</t>
  </si>
  <si>
    <t>OFF-ENV-94884</t>
  </si>
  <si>
    <t>CA-2024-000811</t>
  </si>
  <si>
    <t>CU-00672</t>
  </si>
  <si>
    <t>95370</t>
  </si>
  <si>
    <t>FUR-BOO-59327</t>
  </si>
  <si>
    <t>CA-2022-000812</t>
  </si>
  <si>
    <t>CU-00335</t>
  </si>
  <si>
    <t>Jennifer Thompson</t>
  </si>
  <si>
    <t>67121</t>
  </si>
  <si>
    <t>OFF-LAB-68077</t>
  </si>
  <si>
    <t>CA-2021-000813</t>
  </si>
  <si>
    <t>89771</t>
  </si>
  <si>
    <t>OFF-PAP-27145</t>
  </si>
  <si>
    <t>CA-2022-000814</t>
  </si>
  <si>
    <t>55485</t>
  </si>
  <si>
    <t>FUR-BOO-29943</t>
  </si>
  <si>
    <t>CA-2024-000815</t>
  </si>
  <si>
    <t>CU-00783</t>
  </si>
  <si>
    <t>51419</t>
  </si>
  <si>
    <t>FUR-CHA-23096</t>
  </si>
  <si>
    <t>CA-2024-000816</t>
  </si>
  <si>
    <t>10802</t>
  </si>
  <si>
    <t>OFF-STO-26757</t>
  </si>
  <si>
    <t>CA-2021-000817</t>
  </si>
  <si>
    <t>68473</t>
  </si>
  <si>
    <t>TEC-PHO-29303</t>
  </si>
  <si>
    <t>CA-2022-000818</t>
  </si>
  <si>
    <t>66371</t>
  </si>
  <si>
    <t>TEC-MAC-32125</t>
  </si>
  <si>
    <t>CA-2022-000819</t>
  </si>
  <si>
    <t>CU-00516</t>
  </si>
  <si>
    <t>52506</t>
  </si>
  <si>
    <t>TEC-PHO-50042</t>
  </si>
  <si>
    <t>CA-2021-000820</t>
  </si>
  <si>
    <t>CU-00144</t>
  </si>
  <si>
    <t>35368</t>
  </si>
  <si>
    <t>TEC-ACC-69080</t>
  </si>
  <si>
    <t>CA-2022-000821</t>
  </si>
  <si>
    <t>CU-00174</t>
  </si>
  <si>
    <t>14024</t>
  </si>
  <si>
    <t>OFF-LAB-11653</t>
  </si>
  <si>
    <t>CA-2022-000822</t>
  </si>
  <si>
    <t>93275</t>
  </si>
  <si>
    <t>TEC-ACC-44965</t>
  </si>
  <si>
    <t>CA-2023-000823</t>
  </si>
  <si>
    <t>23610</t>
  </si>
  <si>
    <t>TEC-MAC-18776</t>
  </si>
  <si>
    <t>CA-2023-000824</t>
  </si>
  <si>
    <t>CU-00438</t>
  </si>
  <si>
    <t>17010</t>
  </si>
  <si>
    <t>TEC-ACC-69026</t>
  </si>
  <si>
    <t>CA-2023-000825</t>
  </si>
  <si>
    <t>CU-00468</t>
  </si>
  <si>
    <t>75842</t>
  </si>
  <si>
    <t>TEC-ACC-88492</t>
  </si>
  <si>
    <t>CA-2022-000826</t>
  </si>
  <si>
    <t>28026</t>
  </si>
  <si>
    <t>TEC-ACC-43113</t>
  </si>
  <si>
    <t>CA-2021-000827</t>
  </si>
  <si>
    <t>CU-00582</t>
  </si>
  <si>
    <t>23527</t>
  </si>
  <si>
    <t>FUR-CHA-77774</t>
  </si>
  <si>
    <t>CA-2022-000828</t>
  </si>
  <si>
    <t>34263</t>
  </si>
  <si>
    <t>TEC-ACC-70464</t>
  </si>
  <si>
    <t>CA-2024-000829</t>
  </si>
  <si>
    <t>11468</t>
  </si>
  <si>
    <t>OFF-ART-18088</t>
  </si>
  <si>
    <t>CA-2022-000830</t>
  </si>
  <si>
    <t>73253</t>
  </si>
  <si>
    <t>OFF-PAP-51470</t>
  </si>
  <si>
    <t>CA-2022-000831</t>
  </si>
  <si>
    <t>CU-00004</t>
  </si>
  <si>
    <t>Susan Allen</t>
  </si>
  <si>
    <t>58504</t>
  </si>
  <si>
    <t>OFF-APP-16039</t>
  </si>
  <si>
    <t>CA-2021-000832</t>
  </si>
  <si>
    <t>CU-00380</t>
  </si>
  <si>
    <t>49202</t>
  </si>
  <si>
    <t>FUR-FUR-52458</t>
  </si>
  <si>
    <t>CA-2024-000833</t>
  </si>
  <si>
    <t>58140</t>
  </si>
  <si>
    <t>OFF-SUP-59534</t>
  </si>
  <si>
    <t>CA-2024-000834</t>
  </si>
  <si>
    <t>66813</t>
  </si>
  <si>
    <t>TEC-ACC-14015</t>
  </si>
  <si>
    <t>CA-2021-000835</t>
  </si>
  <si>
    <t>41030</t>
  </si>
  <si>
    <t>TEC-MAC-92714</t>
  </si>
  <si>
    <t>CA-2023-000836</t>
  </si>
  <si>
    <t>84925</t>
  </si>
  <si>
    <t>OFF-SUP-25437</t>
  </si>
  <si>
    <t>CA-2024-000837</t>
  </si>
  <si>
    <t>22657</t>
  </si>
  <si>
    <t>TEC-ACC-28057</t>
  </si>
  <si>
    <t>CA-2023-000838</t>
  </si>
  <si>
    <t>44646</t>
  </si>
  <si>
    <t>TEC-MAC-73714</t>
  </si>
  <si>
    <t>CA-2021-000839</t>
  </si>
  <si>
    <t>CU-00376</t>
  </si>
  <si>
    <t>75135</t>
  </si>
  <si>
    <t>TEC-PHO-54849</t>
  </si>
  <si>
    <t>CA-2024-000840</t>
  </si>
  <si>
    <t>31358</t>
  </si>
  <si>
    <t>FUR-BOO-78179</t>
  </si>
  <si>
    <t>CA-2023-000841</t>
  </si>
  <si>
    <t>19501</t>
  </si>
  <si>
    <t>FUR-BOO-83722</t>
  </si>
  <si>
    <t>CA-2021-000842</t>
  </si>
  <si>
    <t>CU-00112</t>
  </si>
  <si>
    <t>Joseph Jackson</t>
  </si>
  <si>
    <t>96106</t>
  </si>
  <si>
    <t>TEC-ACC-57543</t>
  </si>
  <si>
    <t>CA-2022-000843</t>
  </si>
  <si>
    <t>87810</t>
  </si>
  <si>
    <t>OFF-ART-85235</t>
  </si>
  <si>
    <t>CA-2024-000844</t>
  </si>
  <si>
    <t>64159</t>
  </si>
  <si>
    <t>FUR-TAB-71894</t>
  </si>
  <si>
    <t>CA-2021-000845</t>
  </si>
  <si>
    <t>80571</t>
  </si>
  <si>
    <t>OFF-APP-56110</t>
  </si>
  <si>
    <t>CA-2023-000846</t>
  </si>
  <si>
    <t>CU-00746</t>
  </si>
  <si>
    <t>57178</t>
  </si>
  <si>
    <t>OFF-SUP-63166</t>
  </si>
  <si>
    <t>CA-2022-000847</t>
  </si>
  <si>
    <t>CU-00735</t>
  </si>
  <si>
    <t>42947</t>
  </si>
  <si>
    <t>OFF-ENV-92656</t>
  </si>
  <si>
    <t>CA-2023-000848</t>
  </si>
  <si>
    <t>16569</t>
  </si>
  <si>
    <t>FUR-TAB-30900</t>
  </si>
  <si>
    <t>CA-2023-000849</t>
  </si>
  <si>
    <t>15571</t>
  </si>
  <si>
    <t>FUR-BOO-23122</t>
  </si>
  <si>
    <t>CA-2023-000850</t>
  </si>
  <si>
    <t>CU-00456</t>
  </si>
  <si>
    <t>99388</t>
  </si>
  <si>
    <t>OFF-LAB-51304</t>
  </si>
  <si>
    <t>CA-2022-000851</t>
  </si>
  <si>
    <t>67375</t>
  </si>
  <si>
    <t>FUR-FUR-16655</t>
  </si>
  <si>
    <t>CA-2024-000852</t>
  </si>
  <si>
    <t>99966</t>
  </si>
  <si>
    <t>OFF-FAS-74528</t>
  </si>
  <si>
    <t>CA-2024-000853</t>
  </si>
  <si>
    <t>87317</t>
  </si>
  <si>
    <t>FUR-BOO-47728</t>
  </si>
  <si>
    <t>CA-2021-000854</t>
  </si>
  <si>
    <t>55640</t>
  </si>
  <si>
    <t>TEC-ACC-18442</t>
  </si>
  <si>
    <t>CA-2023-000855</t>
  </si>
  <si>
    <t>CU-00179</t>
  </si>
  <si>
    <t>81492</t>
  </si>
  <si>
    <t>FUR-BOO-60845</t>
  </si>
  <si>
    <t>CA-2021-000856</t>
  </si>
  <si>
    <t>CU-00561</t>
  </si>
  <si>
    <t>17705</t>
  </si>
  <si>
    <t>OFF-APP-41671</t>
  </si>
  <si>
    <t>CA-2022-000857</t>
  </si>
  <si>
    <t>59147</t>
  </si>
  <si>
    <t>OFF-PAP-53800</t>
  </si>
  <si>
    <t>CA-2023-000858</t>
  </si>
  <si>
    <t>27040</t>
  </si>
  <si>
    <t>TEC-MAC-86298</t>
  </si>
  <si>
    <t>CA-2021-000859</t>
  </si>
  <si>
    <t>19141</t>
  </si>
  <si>
    <t>TEC-ACC-42018</t>
  </si>
  <si>
    <t>CA-2023-000860</t>
  </si>
  <si>
    <t>CU-00120</t>
  </si>
  <si>
    <t>21584</t>
  </si>
  <si>
    <t>TEC-ACC-98911</t>
  </si>
  <si>
    <t>CA-2021-000861</t>
  </si>
  <si>
    <t>34388</t>
  </si>
  <si>
    <t>OFF-APP-41492</t>
  </si>
  <si>
    <t>CA-2023-000862</t>
  </si>
  <si>
    <t>70547</t>
  </si>
  <si>
    <t>FUR-BOO-31247</t>
  </si>
  <si>
    <t>CA-2021-000863</t>
  </si>
  <si>
    <t>96540</t>
  </si>
  <si>
    <t>TEC-ACC-57977</t>
  </si>
  <si>
    <t>CA-2022-000864</t>
  </si>
  <si>
    <t>87141</t>
  </si>
  <si>
    <t>TEC-ACC-82877</t>
  </si>
  <si>
    <t>CA-2022-000865</t>
  </si>
  <si>
    <t>89150</t>
  </si>
  <si>
    <t>FUR-TAB-50762</t>
  </si>
  <si>
    <t>CA-2022-000866</t>
  </si>
  <si>
    <t>82246</t>
  </si>
  <si>
    <t>FUR-CHA-43025</t>
  </si>
  <si>
    <t>CA-2021-000867</t>
  </si>
  <si>
    <t>CU-00766</t>
  </si>
  <si>
    <t>24379</t>
  </si>
  <si>
    <t>TEC-COP-26722</t>
  </si>
  <si>
    <t>CA-2021-000868</t>
  </si>
  <si>
    <t>57077</t>
  </si>
  <si>
    <t>TEC-COP-27123</t>
  </si>
  <si>
    <t>CA-2024-000869</t>
  </si>
  <si>
    <t>CU-00059</t>
  </si>
  <si>
    <t>Karen Williams</t>
  </si>
  <si>
    <t>55145</t>
  </si>
  <si>
    <t>OFF-PAP-22576</t>
  </si>
  <si>
    <t>CA-2021-000870</t>
  </si>
  <si>
    <t>CU-00700</t>
  </si>
  <si>
    <t>Thomas Jackson</t>
  </si>
  <si>
    <t>99887</t>
  </si>
  <si>
    <t>FUR-CHA-13823</t>
  </si>
  <si>
    <t>CA-2022-000871</t>
  </si>
  <si>
    <t>20637</t>
  </si>
  <si>
    <t>TEC-ACC-63197</t>
  </si>
  <si>
    <t>CA-2024-000872</t>
  </si>
  <si>
    <t>40653</t>
  </si>
  <si>
    <t>OFF-LAB-49740</t>
  </si>
  <si>
    <t>CA-2024-000873</t>
  </si>
  <si>
    <t>CU-00702</t>
  </si>
  <si>
    <t>Patricia Martin</t>
  </si>
  <si>
    <t>50130</t>
  </si>
  <si>
    <t>FUR-TAB-89235</t>
  </si>
  <si>
    <t>CA-2022-000874</t>
  </si>
  <si>
    <t>CU-00303</t>
  </si>
  <si>
    <t>Sarah Johnson</t>
  </si>
  <si>
    <t>29248</t>
  </si>
  <si>
    <t>TEC-ACC-44937</t>
  </si>
  <si>
    <t>CA-2021-000875</t>
  </si>
  <si>
    <t>90963</t>
  </si>
  <si>
    <t>TEC-MAC-21093</t>
  </si>
  <si>
    <t>CA-2023-000876</t>
  </si>
  <si>
    <t>46927</t>
  </si>
  <si>
    <t>TEC-COP-42181</t>
  </si>
  <si>
    <t>CA-2023-000877</t>
  </si>
  <si>
    <t>79337</t>
  </si>
  <si>
    <t>OFF-STO-61171</t>
  </si>
  <si>
    <t>CA-2022-000878</t>
  </si>
  <si>
    <t>CU-00275</t>
  </si>
  <si>
    <t>93326</t>
  </si>
  <si>
    <t>OFF-STO-61514</t>
  </si>
  <si>
    <t>CA-2022-000879</t>
  </si>
  <si>
    <t>54991</t>
  </si>
  <si>
    <t>TEC-MAC-21473</t>
  </si>
  <si>
    <t>CA-2022-000880</t>
  </si>
  <si>
    <t>CU-00310</t>
  </si>
  <si>
    <t>Robert Thompson</t>
  </si>
  <si>
    <t>68547</t>
  </si>
  <si>
    <t>OFF-BIN-58226</t>
  </si>
  <si>
    <t>CA-2024-000881</t>
  </si>
  <si>
    <t>44704</t>
  </si>
  <si>
    <t>OFF-ART-51515</t>
  </si>
  <si>
    <t>CA-2021-000882</t>
  </si>
  <si>
    <t>12368</t>
  </si>
  <si>
    <t>FUR-CHA-20407</t>
  </si>
  <si>
    <t>CA-2021-000883</t>
  </si>
  <si>
    <t>46616</t>
  </si>
  <si>
    <t>TEC-PHO-24736</t>
  </si>
  <si>
    <t>CA-2022-000884</t>
  </si>
  <si>
    <t>29344</t>
  </si>
  <si>
    <t>TEC-PHO-99386</t>
  </si>
  <si>
    <t>CA-2024-000885</t>
  </si>
  <si>
    <t>92483</t>
  </si>
  <si>
    <t>FUR-TAB-95075</t>
  </si>
  <si>
    <t>CA-2022-000886</t>
  </si>
  <si>
    <t>CU-00317</t>
  </si>
  <si>
    <t>34419</t>
  </si>
  <si>
    <t>FUR-TAB-85191</t>
  </si>
  <si>
    <t>CA-2022-000887</t>
  </si>
  <si>
    <t>14598</t>
  </si>
  <si>
    <t>OFF-BIN-61218</t>
  </si>
  <si>
    <t>CA-2024-000888</t>
  </si>
  <si>
    <t>CU-00631</t>
  </si>
  <si>
    <t>Susan Young</t>
  </si>
  <si>
    <t>56169</t>
  </si>
  <si>
    <t>FUR-CHA-68024</t>
  </si>
  <si>
    <t>CA-2022-000889</t>
  </si>
  <si>
    <t>39105</t>
  </si>
  <si>
    <t>OFF-ART-55876</t>
  </si>
  <si>
    <t>CA-2021-000890</t>
  </si>
  <si>
    <t>CU-00622</t>
  </si>
  <si>
    <t>75252</t>
  </si>
  <si>
    <t>FUR-BOO-74407</t>
  </si>
  <si>
    <t>CA-2024-000891</t>
  </si>
  <si>
    <t>CU-00648</t>
  </si>
  <si>
    <t>33971</t>
  </si>
  <si>
    <t>TEC-MAC-72714</t>
  </si>
  <si>
    <t>CA-2021-000892</t>
  </si>
  <si>
    <t>28564</t>
  </si>
  <si>
    <t>OFF-BIN-83428</t>
  </si>
  <si>
    <t>CA-2024-000893</t>
  </si>
  <si>
    <t>33991</t>
  </si>
  <si>
    <t>OFF-ENV-42065</t>
  </si>
  <si>
    <t>CA-2023-000894</t>
  </si>
  <si>
    <t>CU-00242</t>
  </si>
  <si>
    <t>10827</t>
  </si>
  <si>
    <t>FUR-TAB-11776</t>
  </si>
  <si>
    <t>CA-2024-000895</t>
  </si>
  <si>
    <t>CU-00409</t>
  </si>
  <si>
    <t>Patricia Jackson</t>
  </si>
  <si>
    <t>40046</t>
  </si>
  <si>
    <t>FUR-TAB-46287</t>
  </si>
  <si>
    <t>CA-2023-000896</t>
  </si>
  <si>
    <t>21334</t>
  </si>
  <si>
    <t>TEC-MAC-66133</t>
  </si>
  <si>
    <t>CA-2023-000897</t>
  </si>
  <si>
    <t>75097</t>
  </si>
  <si>
    <t>FUR-BOO-32115</t>
  </si>
  <si>
    <t>CA-2022-000898</t>
  </si>
  <si>
    <t>CU-00315</t>
  </si>
  <si>
    <t>19606</t>
  </si>
  <si>
    <t>OFF-SUP-94838</t>
  </si>
  <si>
    <t>CA-2024-000899</t>
  </si>
  <si>
    <t>CU-00237</t>
  </si>
  <si>
    <t>20473</t>
  </si>
  <si>
    <t>TEC-ACC-54448</t>
  </si>
  <si>
    <t>CA-2024-000900</t>
  </si>
  <si>
    <t>92701</t>
  </si>
  <si>
    <t>TEC-ACC-60099</t>
  </si>
  <si>
    <t>CA-2021-000901</t>
  </si>
  <si>
    <t>86820</t>
  </si>
  <si>
    <t>OFF-FAS-83798</t>
  </si>
  <si>
    <t>CA-2022-000902</t>
  </si>
  <si>
    <t>CU-00406</t>
  </si>
  <si>
    <t>OFF-STO-69000</t>
  </si>
  <si>
    <t>CA-2022-000903</t>
  </si>
  <si>
    <t>43676</t>
  </si>
  <si>
    <t>OFF-LAB-38913</t>
  </si>
  <si>
    <t>CA-2024-000904</t>
  </si>
  <si>
    <t>93229</t>
  </si>
  <si>
    <t>FUR-TAB-16494</t>
  </si>
  <si>
    <t>CA-2022-000905</t>
  </si>
  <si>
    <t>CU-00424</t>
  </si>
  <si>
    <t>98397</t>
  </si>
  <si>
    <t>OFF-FAS-91364</t>
  </si>
  <si>
    <t>CA-2022-000906</t>
  </si>
  <si>
    <t>CU-00254</t>
  </si>
  <si>
    <t>Sarah Brown</t>
  </si>
  <si>
    <t>49129</t>
  </si>
  <si>
    <t>TEC-MAC-50023</t>
  </si>
  <si>
    <t>CA-2024-000907</t>
  </si>
  <si>
    <t>46148</t>
  </si>
  <si>
    <t>OFF-FAS-78920</t>
  </si>
  <si>
    <t>CA-2023-000908</t>
  </si>
  <si>
    <t>89356</t>
  </si>
  <si>
    <t>FUR-CHA-11045</t>
  </si>
  <si>
    <t>CA-2023-000909</t>
  </si>
  <si>
    <t>49499</t>
  </si>
  <si>
    <t>OFF-LAB-86756</t>
  </si>
  <si>
    <t>CA-2021-000910</t>
  </si>
  <si>
    <t>18400</t>
  </si>
  <si>
    <t>FUR-TAB-27873</t>
  </si>
  <si>
    <t>CA-2024-000911</t>
  </si>
  <si>
    <t>53354</t>
  </si>
  <si>
    <t>FUR-CHA-44221</t>
  </si>
  <si>
    <t>CA-2023-000912</t>
  </si>
  <si>
    <t>82185</t>
  </si>
  <si>
    <t>FUR-FUR-97916</t>
  </si>
  <si>
    <t>CA-2022-000913</t>
  </si>
  <si>
    <t>12453</t>
  </si>
  <si>
    <t>TEC-ACC-82373</t>
  </si>
  <si>
    <t>CA-2024-000914</t>
  </si>
  <si>
    <t>CU-00052</t>
  </si>
  <si>
    <t>Linda Martin</t>
  </si>
  <si>
    <t>30052</t>
  </si>
  <si>
    <t>FUR-FUR-34683</t>
  </si>
  <si>
    <t>CA-2021-000915</t>
  </si>
  <si>
    <t>31413</t>
  </si>
  <si>
    <t>OFF-BIN-54141</t>
  </si>
  <si>
    <t>CA-2021-000916</t>
  </si>
  <si>
    <t>11221</t>
  </si>
  <si>
    <t>TEC-ACC-36792</t>
  </si>
  <si>
    <t>CA-2023-000917</t>
  </si>
  <si>
    <t>66069</t>
  </si>
  <si>
    <t>FUR-FUR-89948</t>
  </si>
  <si>
    <t>CA-2022-000918</t>
  </si>
  <si>
    <t>32680</t>
  </si>
  <si>
    <t>FUR-BOO-45501</t>
  </si>
  <si>
    <t>CA-2021-000919</t>
  </si>
  <si>
    <t>12147</t>
  </si>
  <si>
    <t>OFF-APP-17666</t>
  </si>
  <si>
    <t>CA-2024-000920</t>
  </si>
  <si>
    <t>72427</t>
  </si>
  <si>
    <t>OFF-ART-88737</t>
  </si>
  <si>
    <t>CA-2024-000921</t>
  </si>
  <si>
    <t>CU-00452</t>
  </si>
  <si>
    <t>Mary Anderson</t>
  </si>
  <si>
    <t>30196</t>
  </si>
  <si>
    <t>FUR-CHA-88485</t>
  </si>
  <si>
    <t>CA-2022-000922</t>
  </si>
  <si>
    <t>29324</t>
  </si>
  <si>
    <t>TEC-ACC-23071</t>
  </si>
  <si>
    <t>CA-2023-000923</t>
  </si>
  <si>
    <t>CU-00705</t>
  </si>
  <si>
    <t>John Martin</t>
  </si>
  <si>
    <t>82456</t>
  </si>
  <si>
    <t>FUR-FUR-14725</t>
  </si>
  <si>
    <t>CA-2024-000924</t>
  </si>
  <si>
    <t>33357</t>
  </si>
  <si>
    <t>FUR-CHA-74517</t>
  </si>
  <si>
    <t>CA-2021-000925</t>
  </si>
  <si>
    <t>28919</t>
  </si>
  <si>
    <t>TEC-MAC-94678</t>
  </si>
  <si>
    <t>CA-2022-000926</t>
  </si>
  <si>
    <t>CU-00297</t>
  </si>
  <si>
    <t>Susan Brown</t>
  </si>
  <si>
    <t>48591</t>
  </si>
  <si>
    <t>TEC-ACC-11539</t>
  </si>
  <si>
    <t>CA-2024-000927</t>
  </si>
  <si>
    <t>19354</t>
  </si>
  <si>
    <t>OFF-BIN-65985</t>
  </si>
  <si>
    <t>CA-2022-000928</t>
  </si>
  <si>
    <t>72149</t>
  </si>
  <si>
    <t>FUR-FUR-62345</t>
  </si>
  <si>
    <t>CA-2022-000929</t>
  </si>
  <si>
    <t>87663</t>
  </si>
  <si>
    <t>FUR-BOO-87517</t>
  </si>
  <si>
    <t>CA-2023-000930</t>
  </si>
  <si>
    <t>CU-00158</t>
  </si>
  <si>
    <t>94640</t>
  </si>
  <si>
    <t>OFF-PAP-53938</t>
  </si>
  <si>
    <t>CA-2024-000931</t>
  </si>
  <si>
    <t>CU-00229</t>
  </si>
  <si>
    <t>95813</t>
  </si>
  <si>
    <t>TEC-COP-94196</t>
  </si>
  <si>
    <t>CA-2024-000932</t>
  </si>
  <si>
    <t>24765</t>
  </si>
  <si>
    <t>TEC-PHO-49053</t>
  </si>
  <si>
    <t>CA-2024-000933</t>
  </si>
  <si>
    <t>27506</t>
  </si>
  <si>
    <t>TEC-ACC-67965</t>
  </si>
  <si>
    <t>CA-2022-000934</t>
  </si>
  <si>
    <t>62336</t>
  </si>
  <si>
    <t>FUR-TAB-33631</t>
  </si>
  <si>
    <t>CA-2021-000935</t>
  </si>
  <si>
    <t>18383</t>
  </si>
  <si>
    <t>FUR-TAB-73648</t>
  </si>
  <si>
    <t>CA-2024-000936</t>
  </si>
  <si>
    <t>CU-00779</t>
  </si>
  <si>
    <t>63248</t>
  </si>
  <si>
    <t>TEC-COP-82030</t>
  </si>
  <si>
    <t>CA-2022-000937</t>
  </si>
  <si>
    <t>10705</t>
  </si>
  <si>
    <t>TEC-PHO-22630</t>
  </si>
  <si>
    <t>CA-2022-000938</t>
  </si>
  <si>
    <t>CU-00727</t>
  </si>
  <si>
    <t>10250</t>
  </si>
  <si>
    <t>TEC-ACC-17817</t>
  </si>
  <si>
    <t>CA-2022-000939</t>
  </si>
  <si>
    <t>82851</t>
  </si>
  <si>
    <t>OFF-PAP-20918</t>
  </si>
  <si>
    <t>CA-2021-000940</t>
  </si>
  <si>
    <t>CU-00566</t>
  </si>
  <si>
    <t>49938</t>
  </si>
  <si>
    <t>TEC-ACC-36361</t>
  </si>
  <si>
    <t>CA-2024-000941</t>
  </si>
  <si>
    <t>CU-00192</t>
  </si>
  <si>
    <t>William Martin</t>
  </si>
  <si>
    <t>70435</t>
  </si>
  <si>
    <t>TEC-ACC-73213</t>
  </si>
  <si>
    <t>CA-2021-000942</t>
  </si>
  <si>
    <t>CU-00552</t>
  </si>
  <si>
    <t>78504</t>
  </si>
  <si>
    <t>TEC-COP-89521</t>
  </si>
  <si>
    <t>CA-2022-000943</t>
  </si>
  <si>
    <t>CU-00547</t>
  </si>
  <si>
    <t>Charles Wilson</t>
  </si>
  <si>
    <t>94312</t>
  </si>
  <si>
    <t>FUR-BOO-29749</t>
  </si>
  <si>
    <t>CA-2021-000944</t>
  </si>
  <si>
    <t>CU-00363</t>
  </si>
  <si>
    <t>85333</t>
  </si>
  <si>
    <t>OFF-SUP-84121</t>
  </si>
  <si>
    <t>CA-2021-000945</t>
  </si>
  <si>
    <t>49041</t>
  </si>
  <si>
    <t>TEC-PHO-90916</t>
  </si>
  <si>
    <t>CA-2024-000946</t>
  </si>
  <si>
    <t>82515</t>
  </si>
  <si>
    <t>TEC-MAC-90977</t>
  </si>
  <si>
    <t>CA-2023-000947</t>
  </si>
  <si>
    <t>CU-00116</t>
  </si>
  <si>
    <t>63864</t>
  </si>
  <si>
    <t>FUR-FUR-86221</t>
  </si>
  <si>
    <t>CA-2024-000948</t>
  </si>
  <si>
    <t>CU-00620</t>
  </si>
  <si>
    <t>31845</t>
  </si>
  <si>
    <t>FUR-BOO-31499</t>
  </si>
  <si>
    <t>CA-2022-000949</t>
  </si>
  <si>
    <t>CU-00558</t>
  </si>
  <si>
    <t>33480</t>
  </si>
  <si>
    <t>FUR-BOO-80729</t>
  </si>
  <si>
    <t>CA-2024-000950</t>
  </si>
  <si>
    <t>CU-00243</t>
  </si>
  <si>
    <t>91114</t>
  </si>
  <si>
    <t>TEC-MAC-41006</t>
  </si>
  <si>
    <t>CA-2024-000951</t>
  </si>
  <si>
    <t>61167</t>
  </si>
  <si>
    <t>FUR-TAB-48375</t>
  </si>
  <si>
    <t>CA-2023-000952</t>
  </si>
  <si>
    <t>66622</t>
  </si>
  <si>
    <t>TEC-ACC-71879</t>
  </si>
  <si>
    <t>CA-2021-000953</t>
  </si>
  <si>
    <t>26105</t>
  </si>
  <si>
    <t>OFF-BIN-88027</t>
  </si>
  <si>
    <t>CA-2022-000954</t>
  </si>
  <si>
    <t>31605</t>
  </si>
  <si>
    <t>FUR-TAB-90121</t>
  </si>
  <si>
    <t>CA-2022-000955</t>
  </si>
  <si>
    <t>CU-00009</t>
  </si>
  <si>
    <t>Karen Wilson</t>
  </si>
  <si>
    <t>53487</t>
  </si>
  <si>
    <t>OFF-STO-72967</t>
  </si>
  <si>
    <t>CA-2022-000956</t>
  </si>
  <si>
    <t>22633</t>
  </si>
  <si>
    <t>OFF-ART-47679</t>
  </si>
  <si>
    <t>CA-2021-000957</t>
  </si>
  <si>
    <t>CU-00190</t>
  </si>
  <si>
    <t>David Anderson</t>
  </si>
  <si>
    <t>21980</t>
  </si>
  <si>
    <t>TEC-PHO-30585</t>
  </si>
  <si>
    <t>CA-2022-000958</t>
  </si>
  <si>
    <t>CU-00329</t>
  </si>
  <si>
    <t>82632</t>
  </si>
  <si>
    <t>TEC-MAC-50976</t>
  </si>
  <si>
    <t>CA-2024-000959</t>
  </si>
  <si>
    <t>OFF-STO-50272</t>
  </si>
  <si>
    <t>CA-2021-000960</t>
  </si>
  <si>
    <t>48770</t>
  </si>
  <si>
    <t>TEC-ACC-36140</t>
  </si>
  <si>
    <t>CA-2023-000961</t>
  </si>
  <si>
    <t>26359</t>
  </si>
  <si>
    <t>TEC-COP-94450</t>
  </si>
  <si>
    <t>CA-2022-000962</t>
  </si>
  <si>
    <t>18954</t>
  </si>
  <si>
    <t>FUR-TAB-66989</t>
  </si>
  <si>
    <t>CA-2022-000963</t>
  </si>
  <si>
    <t>52917</t>
  </si>
  <si>
    <t>OFF-PAP-72700</t>
  </si>
  <si>
    <t>CA-2021-000964</t>
  </si>
  <si>
    <t>87181</t>
  </si>
  <si>
    <t>FUR-TAB-92458</t>
  </si>
  <si>
    <t>CA-2023-000965</t>
  </si>
  <si>
    <t>CU-00568</t>
  </si>
  <si>
    <t>54601</t>
  </si>
  <si>
    <t>FUR-BOO-21139</t>
  </si>
  <si>
    <t>CA-2022-000966</t>
  </si>
  <si>
    <t>CU-00527</t>
  </si>
  <si>
    <t>Robert Wilson</t>
  </si>
  <si>
    <t>77725</t>
  </si>
  <si>
    <t>FUR-TAB-53069</t>
  </si>
  <si>
    <t>CA-2023-000967</t>
  </si>
  <si>
    <t>CU-00147</t>
  </si>
  <si>
    <t>19366</t>
  </si>
  <si>
    <t>OFF-SUP-34580</t>
  </si>
  <si>
    <t>CA-2022-000968</t>
  </si>
  <si>
    <t>44431</t>
  </si>
  <si>
    <t>OFF-BIN-61277</t>
  </si>
  <si>
    <t>CA-2021-000969</t>
  </si>
  <si>
    <t>CU-00550</t>
  </si>
  <si>
    <t>24952</t>
  </si>
  <si>
    <t>OFF-LAB-11488</t>
  </si>
  <si>
    <t>CA-2021-000970</t>
  </si>
  <si>
    <t>51369</t>
  </si>
  <si>
    <t>FUR-TAB-92313</t>
  </si>
  <si>
    <t>CA-2022-000971</t>
  </si>
  <si>
    <t>97678</t>
  </si>
  <si>
    <t>TEC-ACC-85454</t>
  </si>
  <si>
    <t>CA-2022-000972</t>
  </si>
  <si>
    <t>94714</t>
  </si>
  <si>
    <t>FUR-BOO-79614</t>
  </si>
  <si>
    <t>CA-2023-000973</t>
  </si>
  <si>
    <t>37810</t>
  </si>
  <si>
    <t>TEC-ACC-36953</t>
  </si>
  <si>
    <t>CA-2022-000974</t>
  </si>
  <si>
    <t>42157</t>
  </si>
  <si>
    <t>TEC-MAC-52173</t>
  </si>
  <si>
    <t>CA-2024-000975</t>
  </si>
  <si>
    <t>21265</t>
  </si>
  <si>
    <t>TEC-PHO-34371</t>
  </si>
  <si>
    <t>CA-2023-000976</t>
  </si>
  <si>
    <t>27566</t>
  </si>
  <si>
    <t>OFF-APP-81395</t>
  </si>
  <si>
    <t>CA-2022-000977</t>
  </si>
  <si>
    <t>59507</t>
  </si>
  <si>
    <t>FUR-BOO-70532</t>
  </si>
  <si>
    <t>CA-2023-000978</t>
  </si>
  <si>
    <t>CU-00272</t>
  </si>
  <si>
    <t>15616</t>
  </si>
  <si>
    <t>FUR-FUR-11084</t>
  </si>
  <si>
    <t>CA-2021-000979</t>
  </si>
  <si>
    <t>69413</t>
  </si>
  <si>
    <t>FUR-FUR-15885</t>
  </si>
  <si>
    <t>CA-2023-000980</t>
  </si>
  <si>
    <t>90434</t>
  </si>
  <si>
    <t>FUR-CHA-80469</t>
  </si>
  <si>
    <t>CA-2024-000981</t>
  </si>
  <si>
    <t>TEC-ACC-49985</t>
  </si>
  <si>
    <t>CA-2023-000982</t>
  </si>
  <si>
    <t>57073</t>
  </si>
  <si>
    <t>OFF-STO-11825</t>
  </si>
  <si>
    <t>CA-2024-000983</t>
  </si>
  <si>
    <t>77194</t>
  </si>
  <si>
    <t>OFF-BIN-44669</t>
  </si>
  <si>
    <t>CA-2022-000984</t>
  </si>
  <si>
    <t>CU-00036</t>
  </si>
  <si>
    <t>95507</t>
  </si>
  <si>
    <t>OFF-FAS-12579</t>
  </si>
  <si>
    <t>CA-2024-000985</t>
  </si>
  <si>
    <t>CU-00246</t>
  </si>
  <si>
    <t>Joseph Jones</t>
  </si>
  <si>
    <t>82199</t>
  </si>
  <si>
    <t>FUR-CHA-46313</t>
  </si>
  <si>
    <t>CA-2022-000986</t>
  </si>
  <si>
    <t>63329</t>
  </si>
  <si>
    <t>OFF-FAS-34316</t>
  </si>
  <si>
    <t>CA-2021-000987</t>
  </si>
  <si>
    <t>16765</t>
  </si>
  <si>
    <t>FUR-FUR-16587</t>
  </si>
  <si>
    <t>CA-2022-000988</t>
  </si>
  <si>
    <t>87929</t>
  </si>
  <si>
    <t>FUR-TAB-63643</t>
  </si>
  <si>
    <t>CA-2022-000989</t>
  </si>
  <si>
    <t>CU-00250</t>
  </si>
  <si>
    <t>27899</t>
  </si>
  <si>
    <t>FUR-FUR-34839</t>
  </si>
  <si>
    <t>CA-2023-000990</t>
  </si>
  <si>
    <t>CU-00043</t>
  </si>
  <si>
    <t>76757</t>
  </si>
  <si>
    <t>FUR-BOO-43277</t>
  </si>
  <si>
    <t>CA-2021-000991</t>
  </si>
  <si>
    <t>81717</t>
  </si>
  <si>
    <t>OFF-ENV-17050</t>
  </si>
  <si>
    <t>CA-2021-000992</t>
  </si>
  <si>
    <t>28903</t>
  </si>
  <si>
    <t>OFF-BIN-87032</t>
  </si>
  <si>
    <t>CA-2023-000993</t>
  </si>
  <si>
    <t>33631</t>
  </si>
  <si>
    <t>OFF-LAB-22369</t>
  </si>
  <si>
    <t>CA-2022-000994</t>
  </si>
  <si>
    <t>27555</t>
  </si>
  <si>
    <t>OFF-APP-23863</t>
  </si>
  <si>
    <t>CA-2024-000995</t>
  </si>
  <si>
    <t>47425</t>
  </si>
  <si>
    <t>TEC-PHO-98403</t>
  </si>
  <si>
    <t>CA-2022-000996</t>
  </si>
  <si>
    <t>77000</t>
  </si>
  <si>
    <t>OFF-FAS-84351</t>
  </si>
  <si>
    <t>CA-2024-000997</t>
  </si>
  <si>
    <t>61516</t>
  </si>
  <si>
    <t>FUR-TAB-45260</t>
  </si>
  <si>
    <t>CA-2022-000998</t>
  </si>
  <si>
    <t>CU-00421</t>
  </si>
  <si>
    <t>51754</t>
  </si>
  <si>
    <t>FUR-BOO-36122</t>
  </si>
  <si>
    <t>CA-2021-000999</t>
  </si>
  <si>
    <t>38548</t>
  </si>
  <si>
    <t>FUR-TAB-62862</t>
  </si>
  <si>
    <t>CA-2022-001000</t>
  </si>
  <si>
    <t>25901</t>
  </si>
  <si>
    <t>TEC-ACC-84411</t>
  </si>
  <si>
    <t>CA-2024-001001</t>
  </si>
  <si>
    <t>79721</t>
  </si>
  <si>
    <t>FUR-TAB-81214</t>
  </si>
  <si>
    <t>CA-2021-001002</t>
  </si>
  <si>
    <t>CU-00042</t>
  </si>
  <si>
    <t>16640</t>
  </si>
  <si>
    <t>OFF-ART-42023</t>
  </si>
  <si>
    <t>CA-2022-001003</t>
  </si>
  <si>
    <t>43965</t>
  </si>
  <si>
    <t>FUR-CHA-44049</t>
  </si>
  <si>
    <t>CA-2023-001004</t>
  </si>
  <si>
    <t>CU-00458</t>
  </si>
  <si>
    <t>52159</t>
  </si>
  <si>
    <t>OFF-PAP-29434</t>
  </si>
  <si>
    <t>CA-2021-001005</t>
  </si>
  <si>
    <t>76452</t>
  </si>
  <si>
    <t>FUR-CHA-28446</t>
  </si>
  <si>
    <t>CA-2022-001006</t>
  </si>
  <si>
    <t>CU-00368</t>
  </si>
  <si>
    <t>93515</t>
  </si>
  <si>
    <t>OFF-STO-11103</t>
  </si>
  <si>
    <t>CA-2024-001007</t>
  </si>
  <si>
    <t>25229</t>
  </si>
  <si>
    <t>OFF-APP-97236</t>
  </si>
  <si>
    <t>CA-2021-001008</t>
  </si>
  <si>
    <t>CU-00419</t>
  </si>
  <si>
    <t>13084</t>
  </si>
  <si>
    <t>OFF-ART-21761</t>
  </si>
  <si>
    <t>CA-2023-001009</t>
  </si>
  <si>
    <t>CU-00271</t>
  </si>
  <si>
    <t>79776</t>
  </si>
  <si>
    <t>OFF-ENV-50901</t>
  </si>
  <si>
    <t>CA-2022-001010</t>
  </si>
  <si>
    <t>CU-00225</t>
  </si>
  <si>
    <t>Thomas Jones</t>
  </si>
  <si>
    <t>93101</t>
  </si>
  <si>
    <t>OFF-ENV-57965</t>
  </si>
  <si>
    <t>CA-2021-001011</t>
  </si>
  <si>
    <t>CU-00572</t>
  </si>
  <si>
    <t>65293</t>
  </si>
  <si>
    <t>OFF-ART-99048</t>
  </si>
  <si>
    <t>CA-2022-001012</t>
  </si>
  <si>
    <t>CU-00721</t>
  </si>
  <si>
    <t>60780</t>
  </si>
  <si>
    <t>OFF-ART-67924</t>
  </si>
  <si>
    <t>CA-2021-001013</t>
  </si>
  <si>
    <t>CU-00083</t>
  </si>
  <si>
    <t>96820</t>
  </si>
  <si>
    <t>FUR-BOO-24267</t>
  </si>
  <si>
    <t>CA-2021-001014</t>
  </si>
  <si>
    <t>50317</t>
  </si>
  <si>
    <t>FUR-CHA-54076</t>
  </si>
  <si>
    <t>CA-2024-001015</t>
  </si>
  <si>
    <t>62385</t>
  </si>
  <si>
    <t>FUR-BOO-90276</t>
  </si>
  <si>
    <t>CA-2022-001016</t>
  </si>
  <si>
    <t>50202</t>
  </si>
  <si>
    <t>TEC-ACC-86898</t>
  </si>
  <si>
    <t>CA-2022-001017</t>
  </si>
  <si>
    <t>CU-00104</t>
  </si>
  <si>
    <t>15733</t>
  </si>
  <si>
    <t>FUR-TAB-34443</t>
  </si>
  <si>
    <t>CA-2021-001018</t>
  </si>
  <si>
    <t>FUR-CHA-36429</t>
  </si>
  <si>
    <t>CA-2022-001019</t>
  </si>
  <si>
    <t>37506</t>
  </si>
  <si>
    <t>TEC-PHO-22963</t>
  </si>
  <si>
    <t>CA-2022-001020</t>
  </si>
  <si>
    <t>30393</t>
  </si>
  <si>
    <t>TEC-MAC-71165</t>
  </si>
  <si>
    <t>CA-2021-001021</t>
  </si>
  <si>
    <t>CU-00346</t>
  </si>
  <si>
    <t>79482</t>
  </si>
  <si>
    <t>FUR-FUR-10453</t>
  </si>
  <si>
    <t>CA-2024-001022</t>
  </si>
  <si>
    <t>CU-00029</t>
  </si>
  <si>
    <t>82420</t>
  </si>
  <si>
    <t>FUR-CHA-88082</t>
  </si>
  <si>
    <t>CA-2021-001023</t>
  </si>
  <si>
    <t>39712</t>
  </si>
  <si>
    <t>FUR-TAB-11956</t>
  </si>
  <si>
    <t>CA-2024-001024</t>
  </si>
  <si>
    <t>CU-00667</t>
  </si>
  <si>
    <t>43671</t>
  </si>
  <si>
    <t>OFF-BIN-25930</t>
  </si>
  <si>
    <t>CA-2021-001025</t>
  </si>
  <si>
    <t>CU-00683</t>
  </si>
  <si>
    <t>Patricia Miller</t>
  </si>
  <si>
    <t>71886</t>
  </si>
  <si>
    <t>OFF-ART-85768</t>
  </si>
  <si>
    <t>CA-2021-001026</t>
  </si>
  <si>
    <t>CU-00417</t>
  </si>
  <si>
    <t>49084</t>
  </si>
  <si>
    <t>FUR-CHA-57707</t>
  </si>
  <si>
    <t>CA-2024-001027</t>
  </si>
  <si>
    <t>24746</t>
  </si>
  <si>
    <t>TEC-MAC-18645</t>
  </si>
  <si>
    <t>CA-2021-001028</t>
  </si>
  <si>
    <t>39967</t>
  </si>
  <si>
    <t>OFF-STO-57805</t>
  </si>
  <si>
    <t>CA-2022-001029</t>
  </si>
  <si>
    <t>53253</t>
  </si>
  <si>
    <t>OFF-APP-46193</t>
  </si>
  <si>
    <t>CA-2023-001030</t>
  </si>
  <si>
    <t>51950</t>
  </si>
  <si>
    <t>FUR-BOO-74576</t>
  </si>
  <si>
    <t>CA-2021-001031</t>
  </si>
  <si>
    <t>93819</t>
  </si>
  <si>
    <t>TEC-PHO-30120</t>
  </si>
  <si>
    <t>CA-2023-001032</t>
  </si>
  <si>
    <t>14807</t>
  </si>
  <si>
    <t>OFF-ENV-75541</t>
  </si>
  <si>
    <t>CA-2022-001033</t>
  </si>
  <si>
    <t>18021</t>
  </si>
  <si>
    <t>FUR-BOO-67973</t>
  </si>
  <si>
    <t>CA-2021-001034</t>
  </si>
  <si>
    <t>83744</t>
  </si>
  <si>
    <t>FUR-FUR-82745</t>
  </si>
  <si>
    <t>CA-2022-001035</t>
  </si>
  <si>
    <t>99547</t>
  </si>
  <si>
    <t>OFF-ENV-72375</t>
  </si>
  <si>
    <t>CA-2024-001036</t>
  </si>
  <si>
    <t>63272</t>
  </si>
  <si>
    <t>TEC-COP-17541</t>
  </si>
  <si>
    <t>CA-2023-001037</t>
  </si>
  <si>
    <t>28977</t>
  </si>
  <si>
    <t>TEC-PHO-43734</t>
  </si>
  <si>
    <t>CA-2023-001038</t>
  </si>
  <si>
    <t>70735</t>
  </si>
  <si>
    <t>FUR-FUR-86899</t>
  </si>
  <si>
    <t>CA-2023-001039</t>
  </si>
  <si>
    <t>27070</t>
  </si>
  <si>
    <t>TEC-COP-94340</t>
  </si>
  <si>
    <t>CA-2023-001040</t>
  </si>
  <si>
    <t>25819</t>
  </si>
  <si>
    <t>OFF-BIN-81197</t>
  </si>
  <si>
    <t>CA-2021-001041</t>
  </si>
  <si>
    <t>85836</t>
  </si>
  <si>
    <t>FUR-FUR-82036</t>
  </si>
  <si>
    <t>CA-2021-001042</t>
  </si>
  <si>
    <t>13312</t>
  </si>
  <si>
    <t>FUR-FUR-68412</t>
  </si>
  <si>
    <t>CA-2022-001043</t>
  </si>
  <si>
    <t>34056</t>
  </si>
  <si>
    <t>OFF-BIN-46521</t>
  </si>
  <si>
    <t>CA-2022-001044</t>
  </si>
  <si>
    <t>52611</t>
  </si>
  <si>
    <t>FUR-CHA-89260</t>
  </si>
  <si>
    <t>CA-2023-001045</t>
  </si>
  <si>
    <t>CU-00587</t>
  </si>
  <si>
    <t>25449</t>
  </si>
  <si>
    <t>TEC-PHO-26441</t>
  </si>
  <si>
    <t>CA-2022-001046</t>
  </si>
  <si>
    <t>CU-00660</t>
  </si>
  <si>
    <t>49809</t>
  </si>
  <si>
    <t>FUR-FUR-10074</t>
  </si>
  <si>
    <t>CA-2021-001047</t>
  </si>
  <si>
    <t>CU-00023</t>
  </si>
  <si>
    <t>32235</t>
  </si>
  <si>
    <t>TEC-ACC-34401</t>
  </si>
  <si>
    <t>CA-2022-001048</t>
  </si>
  <si>
    <t>86648</t>
  </si>
  <si>
    <t>FUR-CHA-10859</t>
  </si>
  <si>
    <t>CA-2024-001049</t>
  </si>
  <si>
    <t>CU-00061</t>
  </si>
  <si>
    <t>24879</t>
  </si>
  <si>
    <t>OFF-APP-63060</t>
  </si>
  <si>
    <t>CA-2022-001050</t>
  </si>
  <si>
    <t>CU-00167</t>
  </si>
  <si>
    <t>Robert Garcia</t>
  </si>
  <si>
    <t>48606</t>
  </si>
  <si>
    <t>FUR-BOO-83967</t>
  </si>
  <si>
    <t>CA-2024-001051</t>
  </si>
  <si>
    <t>31193</t>
  </si>
  <si>
    <t>OFF-BIN-25453</t>
  </si>
  <si>
    <t>CA-2023-001052</t>
  </si>
  <si>
    <t>CU-00068</t>
  </si>
  <si>
    <t>11951</t>
  </si>
  <si>
    <t>OFF-LAB-22817</t>
  </si>
  <si>
    <t>CA-2022-001053</t>
  </si>
  <si>
    <t>65515</t>
  </si>
  <si>
    <t>OFF-PAP-28594</t>
  </si>
  <si>
    <t>CA-2022-001054</t>
  </si>
  <si>
    <t>79867</t>
  </si>
  <si>
    <t>FUR-CHA-23879</t>
  </si>
  <si>
    <t>CA-2024-001055</t>
  </si>
  <si>
    <t>CU-00143</t>
  </si>
  <si>
    <t>Thomas Taylor</t>
  </si>
  <si>
    <t>23155</t>
  </si>
  <si>
    <t>TEC-ACC-67883</t>
  </si>
  <si>
    <t>CA-2021-001056</t>
  </si>
  <si>
    <t>27208</t>
  </si>
  <si>
    <t>TEC-ACC-87424</t>
  </si>
  <si>
    <t>CA-2022-001057</t>
  </si>
  <si>
    <t>85311</t>
  </si>
  <si>
    <t>OFF-ART-90938</t>
  </si>
  <si>
    <t>CA-2023-001058</t>
  </si>
  <si>
    <t>CU-00342</t>
  </si>
  <si>
    <t>93432</t>
  </si>
  <si>
    <t>TEC-PHO-72629</t>
  </si>
  <si>
    <t>CA-2022-001059</t>
  </si>
  <si>
    <t>CU-00173</t>
  </si>
  <si>
    <t>57502</t>
  </si>
  <si>
    <t>TEC-PHO-82803</t>
  </si>
  <si>
    <t>CA-2021-001060</t>
  </si>
  <si>
    <t>63180</t>
  </si>
  <si>
    <t>FUR-TAB-94688</t>
  </si>
  <si>
    <t>CA-2021-001061</t>
  </si>
  <si>
    <t>87859</t>
  </si>
  <si>
    <t>TEC-PHO-27613</t>
  </si>
  <si>
    <t>CA-2022-001062</t>
  </si>
  <si>
    <t>CU-00069</t>
  </si>
  <si>
    <t>72549</t>
  </si>
  <si>
    <t>TEC-ACC-21062</t>
  </si>
  <si>
    <t>CA-2022-001063</t>
  </si>
  <si>
    <t>87579</t>
  </si>
  <si>
    <t>FUR-CHA-73681</t>
  </si>
  <si>
    <t>CA-2022-001064</t>
  </si>
  <si>
    <t>61238</t>
  </si>
  <si>
    <t>TEC-MAC-70690</t>
  </si>
  <si>
    <t>CA-2023-001065</t>
  </si>
  <si>
    <t>35982</t>
  </si>
  <si>
    <t>TEC-ACC-49278</t>
  </si>
  <si>
    <t>CA-2022-001066</t>
  </si>
  <si>
    <t>CU-00202</t>
  </si>
  <si>
    <t>70262</t>
  </si>
  <si>
    <t>OFF-PAP-65311</t>
  </si>
  <si>
    <t>CA-2023-001067</t>
  </si>
  <si>
    <t>19104</t>
  </si>
  <si>
    <t>FUR-BOO-91228</t>
  </si>
  <si>
    <t>CA-2022-001068</t>
  </si>
  <si>
    <t>CU-00316</t>
  </si>
  <si>
    <t>William Thomas</t>
  </si>
  <si>
    <t>44944</t>
  </si>
  <si>
    <t>OFF-LAB-53940</t>
  </si>
  <si>
    <t>CA-2023-001069</t>
  </si>
  <si>
    <t>CU-00301</t>
  </si>
  <si>
    <t>Karen Taylor</t>
  </si>
  <si>
    <t>80263</t>
  </si>
  <si>
    <t>OFF-SUP-15434</t>
  </si>
  <si>
    <t>CA-2022-001070</t>
  </si>
  <si>
    <t>54420</t>
  </si>
  <si>
    <t>TEC-MAC-21976</t>
  </si>
  <si>
    <t>CA-2021-001071</t>
  </si>
  <si>
    <t>79944</t>
  </si>
  <si>
    <t>OFF-PAP-22302</t>
  </si>
  <si>
    <t>CA-2024-001072</t>
  </si>
  <si>
    <t>CU-00385</t>
  </si>
  <si>
    <t>20794</t>
  </si>
  <si>
    <t>OFF-STO-99055</t>
  </si>
  <si>
    <t>CA-2023-001073</t>
  </si>
  <si>
    <t>CU-00532</t>
  </si>
  <si>
    <t>58859</t>
  </si>
  <si>
    <t>OFF-STO-31880</t>
  </si>
  <si>
    <t>CA-2021-001074</t>
  </si>
  <si>
    <t>60470</t>
  </si>
  <si>
    <t>OFF-APP-14784</t>
  </si>
  <si>
    <t>CA-2022-001075</t>
  </si>
  <si>
    <t>97277</t>
  </si>
  <si>
    <t>TEC-COP-34039</t>
  </si>
  <si>
    <t>CA-2024-001076</t>
  </si>
  <si>
    <t>CU-00463</t>
  </si>
  <si>
    <t>76595</t>
  </si>
  <si>
    <t>TEC-MAC-88354</t>
  </si>
  <si>
    <t>CA-2023-001077</t>
  </si>
  <si>
    <t>CU-00528</t>
  </si>
  <si>
    <t>James Miller</t>
  </si>
  <si>
    <t>90991</t>
  </si>
  <si>
    <t>TEC-MAC-97915</t>
  </si>
  <si>
    <t>CA-2024-001078</t>
  </si>
  <si>
    <t>20190</t>
  </si>
  <si>
    <t>OFF-ENV-18020</t>
  </si>
  <si>
    <t>CA-2024-001079</t>
  </si>
  <si>
    <t>76711</t>
  </si>
  <si>
    <t>TEC-COP-52317</t>
  </si>
  <si>
    <t>CA-2022-001080</t>
  </si>
  <si>
    <t>65428</t>
  </si>
  <si>
    <t>TEC-MAC-13959</t>
  </si>
  <si>
    <t>CA-2024-001081</t>
  </si>
  <si>
    <t>49647</t>
  </si>
  <si>
    <t>OFF-PAP-13510</t>
  </si>
  <si>
    <t>CA-2021-001082</t>
  </si>
  <si>
    <t>79533</t>
  </si>
  <si>
    <t>FUR-CHA-98905</t>
  </si>
  <si>
    <t>CA-2024-001083</t>
  </si>
  <si>
    <t>59401</t>
  </si>
  <si>
    <t>TEC-ACC-23494</t>
  </si>
  <si>
    <t>CA-2023-001084</t>
  </si>
  <si>
    <t>36176</t>
  </si>
  <si>
    <t>TEC-COP-92681</t>
  </si>
  <si>
    <t>CA-2021-001085</t>
  </si>
  <si>
    <t>69540</t>
  </si>
  <si>
    <t>TEC-COP-49209</t>
  </si>
  <si>
    <t>CA-2022-001086</t>
  </si>
  <si>
    <t>CU-00348</t>
  </si>
  <si>
    <t>84048</t>
  </si>
  <si>
    <t>FUR-FUR-10286</t>
  </si>
  <si>
    <t>CA-2021-001087</t>
  </si>
  <si>
    <t>27358</t>
  </si>
  <si>
    <t>FUR-BOO-17447</t>
  </si>
  <si>
    <t>CA-2024-001088</t>
  </si>
  <si>
    <t>52737</t>
  </si>
  <si>
    <t>TEC-PHO-20646</t>
  </si>
  <si>
    <t>CA-2021-001089</t>
  </si>
  <si>
    <t>88206</t>
  </si>
  <si>
    <t>OFF-LAB-11173</t>
  </si>
  <si>
    <t>CA-2022-001090</t>
  </si>
  <si>
    <t>27283</t>
  </si>
  <si>
    <t>TEC-MAC-56128</t>
  </si>
  <si>
    <t>CA-2021-001091</t>
  </si>
  <si>
    <t>CU-00286</t>
  </si>
  <si>
    <t>99085</t>
  </si>
  <si>
    <t>FUR-TAB-84705</t>
  </si>
  <si>
    <t>CA-2021-001092</t>
  </si>
  <si>
    <t>66084</t>
  </si>
  <si>
    <t>OFF-ART-58867</t>
  </si>
  <si>
    <t>CA-2023-001093</t>
  </si>
  <si>
    <t>78738</t>
  </si>
  <si>
    <t>FUR-FUR-62186</t>
  </si>
  <si>
    <t>CA-2024-001094</t>
  </si>
  <si>
    <t>88750</t>
  </si>
  <si>
    <t>TEC-PHO-82873</t>
  </si>
  <si>
    <t>CA-2023-001095</t>
  </si>
  <si>
    <t>43398</t>
  </si>
  <si>
    <t>FUR-TAB-89052</t>
  </si>
  <si>
    <t>CA-2022-001096</t>
  </si>
  <si>
    <t>47957</t>
  </si>
  <si>
    <t>TEC-ACC-95467</t>
  </si>
  <si>
    <t>CA-2022-001097</t>
  </si>
  <si>
    <t>74973</t>
  </si>
  <si>
    <t>TEC-ACC-94466</t>
  </si>
  <si>
    <t>CA-2021-001098</t>
  </si>
  <si>
    <t>95061</t>
  </si>
  <si>
    <t>FUR-BOO-73501</t>
  </si>
  <si>
    <t>CA-2021-001099</t>
  </si>
  <si>
    <t>81460</t>
  </si>
  <si>
    <t>FUR-BOO-96360</t>
  </si>
  <si>
    <t>CA-2021-001100</t>
  </si>
  <si>
    <t>72952</t>
  </si>
  <si>
    <t>FUR-TAB-43767</t>
  </si>
  <si>
    <t>CA-2021-001101</t>
  </si>
  <si>
    <t>11668</t>
  </si>
  <si>
    <t>TEC-COP-75054</t>
  </si>
  <si>
    <t>CA-2024-001102</t>
  </si>
  <si>
    <t>86523</t>
  </si>
  <si>
    <t>FUR-CHA-15284</t>
  </si>
  <si>
    <t>CA-2023-001103</t>
  </si>
  <si>
    <t>45511</t>
  </si>
  <si>
    <t>FUR-CHA-18609</t>
  </si>
  <si>
    <t>CA-2021-001104</t>
  </si>
  <si>
    <t>92558</t>
  </si>
  <si>
    <t>TEC-COP-80544</t>
  </si>
  <si>
    <t>CA-2021-001105</t>
  </si>
  <si>
    <t>76700</t>
  </si>
  <si>
    <t>OFF-STO-45553</t>
  </si>
  <si>
    <t>CA-2021-001106</t>
  </si>
  <si>
    <t>10352</t>
  </si>
  <si>
    <t>TEC-MAC-50862</t>
  </si>
  <si>
    <t>CA-2024-001107</t>
  </si>
  <si>
    <t>CU-00183</t>
  </si>
  <si>
    <t>20673</t>
  </si>
  <si>
    <t>FUR-BOO-77337</t>
  </si>
  <si>
    <t>CA-2024-001108</t>
  </si>
  <si>
    <t>80015</t>
  </si>
  <si>
    <t>FUR-TAB-60087</t>
  </si>
  <si>
    <t>CA-2022-001109</t>
  </si>
  <si>
    <t>17273</t>
  </si>
  <si>
    <t>FUR-BOO-73882</t>
  </si>
  <si>
    <t>CA-2024-001110</t>
  </si>
  <si>
    <t>88575</t>
  </si>
  <si>
    <t>FUR-BOO-99227</t>
  </si>
  <si>
    <t>CA-2021-001111</t>
  </si>
  <si>
    <t>54945</t>
  </si>
  <si>
    <t>FUR-FUR-48701</t>
  </si>
  <si>
    <t>CA-2023-001112</t>
  </si>
  <si>
    <t>10918</t>
  </si>
  <si>
    <t>OFF-STO-17432</t>
  </si>
  <si>
    <t>CA-2024-001113</t>
  </si>
  <si>
    <t>19624</t>
  </si>
  <si>
    <t>OFF-STO-63500</t>
  </si>
  <si>
    <t>CA-2021-001114</t>
  </si>
  <si>
    <t>CU-00142</t>
  </si>
  <si>
    <t>Mary Garcia</t>
  </si>
  <si>
    <t>60379</t>
  </si>
  <si>
    <t>OFF-STO-68775</t>
  </si>
  <si>
    <t>CA-2022-001115</t>
  </si>
  <si>
    <t>61879</t>
  </si>
  <si>
    <t>FUR-BOO-93006</t>
  </si>
  <si>
    <t>CA-2021-001116</t>
  </si>
  <si>
    <t>CU-00122</t>
  </si>
  <si>
    <t>Barbara Garcia</t>
  </si>
  <si>
    <t>31614</t>
  </si>
  <si>
    <t>OFF-BIN-89732</t>
  </si>
  <si>
    <t>CA-2024-001117</t>
  </si>
  <si>
    <t>CU-00115</t>
  </si>
  <si>
    <t>85297</t>
  </si>
  <si>
    <t>TEC-ACC-15635</t>
  </si>
  <si>
    <t>CA-2024-001118</t>
  </si>
  <si>
    <t>92596</t>
  </si>
  <si>
    <t>TEC-ACC-47396</t>
  </si>
  <si>
    <t>CA-2024-001119</t>
  </si>
  <si>
    <t>CU-00399</t>
  </si>
  <si>
    <t>Patricia Thompson</t>
  </si>
  <si>
    <t>55594</t>
  </si>
  <si>
    <t>OFF-PAP-30565</t>
  </si>
  <si>
    <t>CA-2021-001120</t>
  </si>
  <si>
    <t>59792</t>
  </si>
  <si>
    <t>FUR-TAB-65450</t>
  </si>
  <si>
    <t>CA-2022-001121</t>
  </si>
  <si>
    <t>35787</t>
  </si>
  <si>
    <t>FUR-TAB-99246</t>
  </si>
  <si>
    <t>CA-2023-001122</t>
  </si>
  <si>
    <t>55463</t>
  </si>
  <si>
    <t>FUR-TAB-19837</t>
  </si>
  <si>
    <t>CA-2022-001123</t>
  </si>
  <si>
    <t>57889</t>
  </si>
  <si>
    <t>OFF-STO-85060</t>
  </si>
  <si>
    <t>CA-2024-001124</t>
  </si>
  <si>
    <t>63033</t>
  </si>
  <si>
    <t>FUR-CHA-52240</t>
  </si>
  <si>
    <t>CA-2022-001125</t>
  </si>
  <si>
    <t>16445</t>
  </si>
  <si>
    <t>TEC-MAC-10783</t>
  </si>
  <si>
    <t>CA-2024-001126</t>
  </si>
  <si>
    <t>89128</t>
  </si>
  <si>
    <t>TEC-PHO-43957</t>
  </si>
  <si>
    <t>CA-2024-001127</t>
  </si>
  <si>
    <t>59291</t>
  </si>
  <si>
    <t>OFF-STO-91520</t>
  </si>
  <si>
    <t>CA-2024-001128</t>
  </si>
  <si>
    <t>12843</t>
  </si>
  <si>
    <t>OFF-ENV-32962</t>
  </si>
  <si>
    <t>CA-2024-001129</t>
  </si>
  <si>
    <t>11191</t>
  </si>
  <si>
    <t>OFF-FAS-54839</t>
  </si>
  <si>
    <t>CA-2022-001130</t>
  </si>
  <si>
    <t>OFF-ENV-98268</t>
  </si>
  <si>
    <t>CA-2021-001131</t>
  </si>
  <si>
    <t>36706</t>
  </si>
  <si>
    <t>OFF-STO-68058</t>
  </si>
  <si>
    <t>CA-2024-001132</t>
  </si>
  <si>
    <t>27730</t>
  </si>
  <si>
    <t>TEC-MAC-17031</t>
  </si>
  <si>
    <t>CA-2023-001133</t>
  </si>
  <si>
    <t>69433</t>
  </si>
  <si>
    <t>FUR-BOO-42127</t>
  </si>
  <si>
    <t>CA-2022-001134</t>
  </si>
  <si>
    <t>19302</t>
  </si>
  <si>
    <t>TEC-PHO-86834</t>
  </si>
  <si>
    <t>CA-2022-001135</t>
  </si>
  <si>
    <t>20143</t>
  </si>
  <si>
    <t>OFF-APP-88278</t>
  </si>
  <si>
    <t>CA-2023-001136</t>
  </si>
  <si>
    <t>43719</t>
  </si>
  <si>
    <t>TEC-ACC-96577</t>
  </si>
  <si>
    <t>CA-2023-001137</t>
  </si>
  <si>
    <t>99791</t>
  </si>
  <si>
    <t>TEC-ACC-75235</t>
  </si>
  <si>
    <t>CA-2023-001138</t>
  </si>
  <si>
    <t>18416</t>
  </si>
  <si>
    <t>OFF-SUP-81570</t>
  </si>
  <si>
    <t>CA-2024-001139</t>
  </si>
  <si>
    <t>36205</t>
  </si>
  <si>
    <t>OFF-STO-85360</t>
  </si>
  <si>
    <t>CA-2022-001140</t>
  </si>
  <si>
    <t>91727</t>
  </si>
  <si>
    <t>FUR-FUR-36388</t>
  </si>
  <si>
    <t>CA-2022-001141</t>
  </si>
  <si>
    <t>64879</t>
  </si>
  <si>
    <t>OFF-LAB-97229</t>
  </si>
  <si>
    <t>CA-2023-001142</t>
  </si>
  <si>
    <t>43392</t>
  </si>
  <si>
    <t>FUR-FUR-68511</t>
  </si>
  <si>
    <t>CA-2022-001143</t>
  </si>
  <si>
    <t>56255</t>
  </si>
  <si>
    <t>OFF-FAS-19006</t>
  </si>
  <si>
    <t>CA-2023-001144</t>
  </si>
  <si>
    <t>63285</t>
  </si>
  <si>
    <t>OFF-APP-18326</t>
  </si>
  <si>
    <t>CA-2023-001145</t>
  </si>
  <si>
    <t>94277</t>
  </si>
  <si>
    <t>TEC-ACC-90145</t>
  </si>
  <si>
    <t>CA-2023-001146</t>
  </si>
  <si>
    <t>86530</t>
  </si>
  <si>
    <t>TEC-PHO-45748</t>
  </si>
  <si>
    <t>CA-2023-001147</t>
  </si>
  <si>
    <t>CU-00326</t>
  </si>
  <si>
    <t>15536</t>
  </si>
  <si>
    <t>OFF-SUP-85109</t>
  </si>
  <si>
    <t>CA-2021-001148</t>
  </si>
  <si>
    <t>81893</t>
  </si>
  <si>
    <t>TEC-ACC-45424</t>
  </si>
  <si>
    <t>CA-2022-001149</t>
  </si>
  <si>
    <t>FUR-TAB-15356</t>
  </si>
  <si>
    <t>CA-2024-001150</t>
  </si>
  <si>
    <t>CU-00375</t>
  </si>
  <si>
    <t>24900</t>
  </si>
  <si>
    <t>TEC-ACC-36406</t>
  </si>
  <si>
    <t>CA-2021-001151</t>
  </si>
  <si>
    <t>46235</t>
  </si>
  <si>
    <t>TEC-COP-66277</t>
  </si>
  <si>
    <t>CA-2021-001152</t>
  </si>
  <si>
    <t>37497</t>
  </si>
  <si>
    <t>OFF-BIN-38001</t>
  </si>
  <si>
    <t>CA-2023-001153</t>
  </si>
  <si>
    <t>21839</t>
  </si>
  <si>
    <t>OFF-LAB-83810</t>
  </si>
  <si>
    <t>CA-2024-001154</t>
  </si>
  <si>
    <t>38844</t>
  </si>
  <si>
    <t>FUR-CHA-71803</t>
  </si>
  <si>
    <t>CA-2024-001155</t>
  </si>
  <si>
    <t>92272</t>
  </si>
  <si>
    <t>OFF-LAB-44011</t>
  </si>
  <si>
    <t>CA-2024-001156</t>
  </si>
  <si>
    <t>80882</t>
  </si>
  <si>
    <t>OFF-SUP-56234</t>
  </si>
  <si>
    <t>CA-2021-001157</t>
  </si>
  <si>
    <t>61197</t>
  </si>
  <si>
    <t>OFF-ENV-30388</t>
  </si>
  <si>
    <t>CA-2024-001158</t>
  </si>
  <si>
    <t>CU-00647</t>
  </si>
  <si>
    <t>97543</t>
  </si>
  <si>
    <t>FUR-FUR-22883</t>
  </si>
  <si>
    <t>CA-2021-001159</t>
  </si>
  <si>
    <t>14803</t>
  </si>
  <si>
    <t>OFF-BIN-82723</t>
  </si>
  <si>
    <t>CA-2022-001160</t>
  </si>
  <si>
    <t>96684</t>
  </si>
  <si>
    <t>TEC-MAC-65145</t>
  </si>
  <si>
    <t>CA-2022-001161</t>
  </si>
  <si>
    <t>CU-00196</t>
  </si>
  <si>
    <t>54344</t>
  </si>
  <si>
    <t>OFF-ENV-32388</t>
  </si>
  <si>
    <t>CA-2023-001162</t>
  </si>
  <si>
    <t>CU-00787</t>
  </si>
  <si>
    <t>James Thompson</t>
  </si>
  <si>
    <t>51719</t>
  </si>
  <si>
    <t>TEC-ACC-72710</t>
  </si>
  <si>
    <t>CA-2024-001163</t>
  </si>
  <si>
    <t>CU-00377</t>
  </si>
  <si>
    <t>Robert Moore</t>
  </si>
  <si>
    <t>76728</t>
  </si>
  <si>
    <t>FUR-TAB-16737</t>
  </si>
  <si>
    <t>CA-2022-001164</t>
  </si>
  <si>
    <t>24920</t>
  </si>
  <si>
    <t>TEC-PHO-90990</t>
  </si>
  <si>
    <t>CA-2022-001165</t>
  </si>
  <si>
    <t>48262</t>
  </si>
  <si>
    <t>FUR-FUR-66003</t>
  </si>
  <si>
    <t>CA-2022-001166</t>
  </si>
  <si>
    <t>96757</t>
  </si>
  <si>
    <t>OFF-BIN-97734</t>
  </si>
  <si>
    <t>CA-2022-001167</t>
  </si>
  <si>
    <t>21629</t>
  </si>
  <si>
    <t>FUR-CHA-49332</t>
  </si>
  <si>
    <t>CA-2023-001168</t>
  </si>
  <si>
    <t>66735</t>
  </si>
  <si>
    <t>OFF-PAP-43371</t>
  </si>
  <si>
    <t>CA-2024-001169</t>
  </si>
  <si>
    <t>45092</t>
  </si>
  <si>
    <t>FUR-TAB-31176</t>
  </si>
  <si>
    <t>CA-2022-001170</t>
  </si>
  <si>
    <t>39874</t>
  </si>
  <si>
    <t>TEC-ACC-83721</t>
  </si>
  <si>
    <t>CA-2024-001171</t>
  </si>
  <si>
    <t>47829</t>
  </si>
  <si>
    <t>FUR-FUR-55597</t>
  </si>
  <si>
    <t>CA-2023-001172</t>
  </si>
  <si>
    <t>CU-00194</t>
  </si>
  <si>
    <t>64475</t>
  </si>
  <si>
    <t>OFF-PAP-20218</t>
  </si>
  <si>
    <t>CA-2024-001173</t>
  </si>
  <si>
    <t>27516</t>
  </si>
  <si>
    <t>FUR-CHA-67372</t>
  </si>
  <si>
    <t>CA-2021-001174</t>
  </si>
  <si>
    <t>CU-00464</t>
  </si>
  <si>
    <t>90513</t>
  </si>
  <si>
    <t>OFF-ART-48504</t>
  </si>
  <si>
    <t>CA-2022-001175</t>
  </si>
  <si>
    <t>66922</t>
  </si>
  <si>
    <t>TEC-PHO-74174</t>
  </si>
  <si>
    <t>CA-2022-001176</t>
  </si>
  <si>
    <t>53890</t>
  </si>
  <si>
    <t>TEC-PHO-44433</t>
  </si>
  <si>
    <t>CA-2021-001177</t>
  </si>
  <si>
    <t>54993</t>
  </si>
  <si>
    <t>TEC-MAC-62341</t>
  </si>
  <si>
    <t>CA-2023-001178</t>
  </si>
  <si>
    <t>43120</t>
  </si>
  <si>
    <t>TEC-PHO-86055</t>
  </si>
  <si>
    <t>CA-2021-001179</t>
  </si>
  <si>
    <t>18326</t>
  </si>
  <si>
    <t>TEC-MAC-41963</t>
  </si>
  <si>
    <t>CA-2021-001180</t>
  </si>
  <si>
    <t>17834</t>
  </si>
  <si>
    <t>OFF-ENV-52542</t>
  </si>
  <si>
    <t>CA-2024-001181</t>
  </si>
  <si>
    <t>73685</t>
  </si>
  <si>
    <t>TEC-PHO-78747</t>
  </si>
  <si>
    <t>CA-2024-001182</t>
  </si>
  <si>
    <t>66074</t>
  </si>
  <si>
    <t>OFF-FAS-35713</t>
  </si>
  <si>
    <t>CA-2024-001183</t>
  </si>
  <si>
    <t>53927</t>
  </si>
  <si>
    <t>OFF-ART-47915</t>
  </si>
  <si>
    <t>CA-2021-001184</t>
  </si>
  <si>
    <t>28568</t>
  </si>
  <si>
    <t>FUR-CHA-27784</t>
  </si>
  <si>
    <t>CA-2023-001185</t>
  </si>
  <si>
    <t>CU-00181</t>
  </si>
  <si>
    <t>16185</t>
  </si>
  <si>
    <t>TEC-ACC-19899</t>
  </si>
  <si>
    <t>CA-2023-001186</t>
  </si>
  <si>
    <t>33794</t>
  </si>
  <si>
    <t>FUR-TAB-63965</t>
  </si>
  <si>
    <t>CA-2021-001187</t>
  </si>
  <si>
    <t>66124</t>
  </si>
  <si>
    <t>FUR-TAB-17144</t>
  </si>
  <si>
    <t>CA-2024-001188</t>
  </si>
  <si>
    <t>46271</t>
  </si>
  <si>
    <t>FUR-TAB-22073</t>
  </si>
  <si>
    <t>CA-2021-001189</t>
  </si>
  <si>
    <t>CU-00500</t>
  </si>
  <si>
    <t>Richard Jackson</t>
  </si>
  <si>
    <t>61129</t>
  </si>
  <si>
    <t>OFF-FAS-44943</t>
  </si>
  <si>
    <t>CA-2023-001190</t>
  </si>
  <si>
    <t>61617</t>
  </si>
  <si>
    <t>FUR-FUR-93072</t>
  </si>
  <si>
    <t>CA-2023-001191</t>
  </si>
  <si>
    <t>CU-00774</t>
  </si>
  <si>
    <t>John Thomas</t>
  </si>
  <si>
    <t>60889</t>
  </si>
  <si>
    <t>OFF-STO-30532</t>
  </si>
  <si>
    <t>CA-2024-001192</t>
  </si>
  <si>
    <t>37853</t>
  </si>
  <si>
    <t>FUR-BOO-23273</t>
  </si>
  <si>
    <t>CA-2023-001193</t>
  </si>
  <si>
    <t>20114</t>
  </si>
  <si>
    <t>FUR-FUR-95954</t>
  </si>
  <si>
    <t>CA-2021-001194</t>
  </si>
  <si>
    <t>31764</t>
  </si>
  <si>
    <t>TEC-ACC-28341</t>
  </si>
  <si>
    <t>CA-2023-001195</t>
  </si>
  <si>
    <t>49039</t>
  </si>
  <si>
    <t>FUR-CHA-48867</t>
  </si>
  <si>
    <t>CA-2022-001196</t>
  </si>
  <si>
    <t>92655</t>
  </si>
  <si>
    <t>TEC-ACC-24396</t>
  </si>
  <si>
    <t>CA-2023-001197</t>
  </si>
  <si>
    <t>CU-00689</t>
  </si>
  <si>
    <t>13352</t>
  </si>
  <si>
    <t>FUR-BOO-23746</t>
  </si>
  <si>
    <t>CA-2024-001198</t>
  </si>
  <si>
    <t>45665</t>
  </si>
  <si>
    <t>FUR-TAB-38238</t>
  </si>
  <si>
    <t>CA-2024-001199</t>
  </si>
  <si>
    <t>15975</t>
  </si>
  <si>
    <t>FUR-FUR-88708</t>
  </si>
  <si>
    <t>CA-2024-001200</t>
  </si>
  <si>
    <t>87373</t>
  </si>
  <si>
    <t>OFF-BIN-29729</t>
  </si>
  <si>
    <t>CA-2024-001201</t>
  </si>
  <si>
    <t>91375</t>
  </si>
  <si>
    <t>FUR-CHA-75790</t>
  </si>
  <si>
    <t>CA-2024-001202</t>
  </si>
  <si>
    <t>18045</t>
  </si>
  <si>
    <t>FUR-FUR-20464</t>
  </si>
  <si>
    <t>CA-2024-001203</t>
  </si>
  <si>
    <t>86410</t>
  </si>
  <si>
    <t>OFF-APP-78256</t>
  </si>
  <si>
    <t>CA-2023-001204</t>
  </si>
  <si>
    <t>27919</t>
  </si>
  <si>
    <t>OFF-SUP-74337</t>
  </si>
  <si>
    <t>CA-2022-001205</t>
  </si>
  <si>
    <t>75446</t>
  </si>
  <si>
    <t>TEC-MAC-42702</t>
  </si>
  <si>
    <t>CA-2023-001206</t>
  </si>
  <si>
    <t>16736</t>
  </si>
  <si>
    <t>FUR-FUR-43196</t>
  </si>
  <si>
    <t>CA-2022-001207</t>
  </si>
  <si>
    <t>57616</t>
  </si>
  <si>
    <t>TEC-ACC-65826</t>
  </si>
  <si>
    <t>CA-2023-001208</t>
  </si>
  <si>
    <t>54660</t>
  </si>
  <si>
    <t>OFF-LAB-48829</t>
  </si>
  <si>
    <t>CA-2023-001209</t>
  </si>
  <si>
    <t>CU-00670</t>
  </si>
  <si>
    <t>57398</t>
  </si>
  <si>
    <t>FUR-FUR-96944</t>
  </si>
  <si>
    <t>CA-2023-001210</t>
  </si>
  <si>
    <t>CU-00522</t>
  </si>
  <si>
    <t>94971</t>
  </si>
  <si>
    <t>FUR-BOO-93646</t>
  </si>
  <si>
    <t>CA-2021-001211</t>
  </si>
  <si>
    <t>CU-00139</t>
  </si>
  <si>
    <t>80293</t>
  </si>
  <si>
    <t>FUR-BOO-56029</t>
  </si>
  <si>
    <t>CA-2022-001212</t>
  </si>
  <si>
    <t>80261</t>
  </si>
  <si>
    <t>OFF-FAS-10168</t>
  </si>
  <si>
    <t>CA-2022-001213</t>
  </si>
  <si>
    <t>25133</t>
  </si>
  <si>
    <t>OFF-STO-31591</t>
  </si>
  <si>
    <t>CA-2023-001214</t>
  </si>
  <si>
    <t>97150</t>
  </si>
  <si>
    <t>FUR-CHA-12253</t>
  </si>
  <si>
    <t>CA-2024-001215</t>
  </si>
  <si>
    <t>CU-00309</t>
  </si>
  <si>
    <t>20118</t>
  </si>
  <si>
    <t>OFF-STO-63738</t>
  </si>
  <si>
    <t>CA-2022-001216</t>
  </si>
  <si>
    <t>CU-00569</t>
  </si>
  <si>
    <t>89985</t>
  </si>
  <si>
    <t>OFF-SUP-13268</t>
  </si>
  <si>
    <t>CA-2022-001217</t>
  </si>
  <si>
    <t>68278</t>
  </si>
  <si>
    <t>OFF-SUP-55151</t>
  </si>
  <si>
    <t>CA-2023-001218</t>
  </si>
  <si>
    <t>CU-00755</t>
  </si>
  <si>
    <t>10086</t>
  </si>
  <si>
    <t>OFF-BIN-89657</t>
  </si>
  <si>
    <t>CA-2023-001219</t>
  </si>
  <si>
    <t>45830</t>
  </si>
  <si>
    <t>OFF-BIN-64312</t>
  </si>
  <si>
    <t>CA-2021-001220</t>
  </si>
  <si>
    <t>CU-00226</t>
  </si>
  <si>
    <t>93233</t>
  </si>
  <si>
    <t>TEC-PHO-90449</t>
  </si>
  <si>
    <t>CA-2021-001221</t>
  </si>
  <si>
    <t>52350</t>
  </si>
  <si>
    <t>TEC-COP-32820</t>
  </si>
  <si>
    <t>CA-2022-001222</t>
  </si>
  <si>
    <t>54827</t>
  </si>
  <si>
    <t>OFF-STO-86671</t>
  </si>
  <si>
    <t>CA-2022-001223</t>
  </si>
  <si>
    <t>41347</t>
  </si>
  <si>
    <t>OFF-BIN-20822</t>
  </si>
  <si>
    <t>CA-2023-001224</t>
  </si>
  <si>
    <t>89311</t>
  </si>
  <si>
    <t>FUR-BOO-48730</t>
  </si>
  <si>
    <t>CA-2023-001225</t>
  </si>
  <si>
    <t>25626</t>
  </si>
  <si>
    <t>OFF-ENV-10649</t>
  </si>
  <si>
    <t>CA-2021-001226</t>
  </si>
  <si>
    <t>75550</t>
  </si>
  <si>
    <t>FUR-BOO-22480</t>
  </si>
  <si>
    <t>CA-2024-001227</t>
  </si>
  <si>
    <t>21108</t>
  </si>
  <si>
    <t>FUR-TAB-23035</t>
  </si>
  <si>
    <t>CA-2022-001228</t>
  </si>
  <si>
    <t>88604</t>
  </si>
  <si>
    <t>FUR-TAB-38468</t>
  </si>
  <si>
    <t>CA-2023-001229</t>
  </si>
  <si>
    <t>53450</t>
  </si>
  <si>
    <t>OFF-APP-25501</t>
  </si>
  <si>
    <t>CA-2024-001230</t>
  </si>
  <si>
    <t>65144</t>
  </si>
  <si>
    <t>FUR-FUR-64799</t>
  </si>
  <si>
    <t>CA-2024-001231</t>
  </si>
  <si>
    <t>63317</t>
  </si>
  <si>
    <t>FUR-BOO-24926</t>
  </si>
  <si>
    <t>CA-2022-001232</t>
  </si>
  <si>
    <t>53948</t>
  </si>
  <si>
    <t>FUR-TAB-30357</t>
  </si>
  <si>
    <t>CA-2021-001233</t>
  </si>
  <si>
    <t>20982</t>
  </si>
  <si>
    <t>FUR-BOO-42091</t>
  </si>
  <si>
    <t>CA-2022-001234</t>
  </si>
  <si>
    <t>19587</t>
  </si>
  <si>
    <t>TEC-ACC-59805</t>
  </si>
  <si>
    <t>CA-2023-001235</t>
  </si>
  <si>
    <t>75133</t>
  </si>
  <si>
    <t>TEC-COP-22353</t>
  </si>
  <si>
    <t>CA-2023-001236</t>
  </si>
  <si>
    <t>34115</t>
  </si>
  <si>
    <t>FUR-FUR-46654</t>
  </si>
  <si>
    <t>CA-2024-001237</t>
  </si>
  <si>
    <t>60581</t>
  </si>
  <si>
    <t>TEC-MAC-65818</t>
  </si>
  <si>
    <t>CA-2021-001238</t>
  </si>
  <si>
    <t>51274</t>
  </si>
  <si>
    <t>OFF-SUP-24399</t>
  </si>
  <si>
    <t>CA-2022-001239</t>
  </si>
  <si>
    <t>88286</t>
  </si>
  <si>
    <t>TEC-COP-99760</t>
  </si>
  <si>
    <t>CA-2021-001240</t>
  </si>
  <si>
    <t>34385</t>
  </si>
  <si>
    <t>TEC-ACC-55205</t>
  </si>
  <si>
    <t>CA-2021-001241</t>
  </si>
  <si>
    <t>70156</t>
  </si>
  <si>
    <t>OFF-STO-99212</t>
  </si>
  <si>
    <t>CA-2024-001242</t>
  </si>
  <si>
    <t>17353</t>
  </si>
  <si>
    <t>TEC-PHO-62455</t>
  </si>
  <si>
    <t>CA-2022-001243</t>
  </si>
  <si>
    <t>65881</t>
  </si>
  <si>
    <t>FUR-BOO-98590</t>
  </si>
  <si>
    <t>CA-2023-001244</t>
  </si>
  <si>
    <t>37854</t>
  </si>
  <si>
    <t>TEC-ACC-75374</t>
  </si>
  <si>
    <t>CA-2024-001245</t>
  </si>
  <si>
    <t>CU-00293</t>
  </si>
  <si>
    <t>66998</t>
  </si>
  <si>
    <t>OFF-APP-34614</t>
  </si>
  <si>
    <t>CA-2021-001246</t>
  </si>
  <si>
    <t>20150</t>
  </si>
  <si>
    <t>OFF-LAB-94185</t>
  </si>
  <si>
    <t>CA-2024-001247</t>
  </si>
  <si>
    <t>43460</t>
  </si>
  <si>
    <t>OFF-ENV-55687</t>
  </si>
  <si>
    <t>CA-2023-001248</t>
  </si>
  <si>
    <t>CU-00106</t>
  </si>
  <si>
    <t>William Harris</t>
  </si>
  <si>
    <t>45971</t>
  </si>
  <si>
    <t>OFF-LAB-76281</t>
  </si>
  <si>
    <t>CA-2023-001249</t>
  </si>
  <si>
    <t>73839</t>
  </si>
  <si>
    <t>TEC-ACC-70632</t>
  </si>
  <si>
    <t>CA-2023-001250</t>
  </si>
  <si>
    <t>23478</t>
  </si>
  <si>
    <t>OFF-SUP-24787</t>
  </si>
  <si>
    <t>CA-2021-001251</t>
  </si>
  <si>
    <t>36110</t>
  </si>
  <si>
    <t>TEC-MAC-53625</t>
  </si>
  <si>
    <t>CA-2024-001252</t>
  </si>
  <si>
    <t>67636</t>
  </si>
  <si>
    <t>FUR-CHA-96000</t>
  </si>
  <si>
    <t>CA-2022-001253</t>
  </si>
  <si>
    <t>73173</t>
  </si>
  <si>
    <t>TEC-MAC-66066</t>
  </si>
  <si>
    <t>CA-2022-001254</t>
  </si>
  <si>
    <t>70558</t>
  </si>
  <si>
    <t>OFF-LAB-93620</t>
  </si>
  <si>
    <t>CA-2021-001255</t>
  </si>
  <si>
    <t>41267</t>
  </si>
  <si>
    <t>TEC-ACC-26392</t>
  </si>
  <si>
    <t>CA-2023-001256</t>
  </si>
  <si>
    <t>72274</t>
  </si>
  <si>
    <t>FUR-TAB-73010</t>
  </si>
  <si>
    <t>CA-2022-001257</t>
  </si>
  <si>
    <t>CU-00050</t>
  </si>
  <si>
    <t>OFF-ENV-55717</t>
  </si>
  <si>
    <t>CA-2021-001258</t>
  </si>
  <si>
    <t>65993</t>
  </si>
  <si>
    <t>OFF-PAP-62266</t>
  </si>
  <si>
    <t>CA-2021-001259</t>
  </si>
  <si>
    <t>12107</t>
  </si>
  <si>
    <t>OFF-BIN-59789</t>
  </si>
  <si>
    <t>CA-2022-001260</t>
  </si>
  <si>
    <t>19953</t>
  </si>
  <si>
    <t>OFF-FAS-98049</t>
  </si>
  <si>
    <t>CA-2021-001261</t>
  </si>
  <si>
    <t>22606</t>
  </si>
  <si>
    <t>FUR-BOO-14285</t>
  </si>
  <si>
    <t>CA-2022-001262</t>
  </si>
  <si>
    <t>36647</t>
  </si>
  <si>
    <t>OFF-ART-34496</t>
  </si>
  <si>
    <t>CA-2023-001263</t>
  </si>
  <si>
    <t>93043</t>
  </si>
  <si>
    <t>FUR-BOO-28180</t>
  </si>
  <si>
    <t>CA-2023-001264</t>
  </si>
  <si>
    <t>31816</t>
  </si>
  <si>
    <t>FUR-BOO-98513</t>
  </si>
  <si>
    <t>CA-2024-001265</t>
  </si>
  <si>
    <t>CU-00328</t>
  </si>
  <si>
    <t>Sarah Harris</t>
  </si>
  <si>
    <t>21274</t>
  </si>
  <si>
    <t>FUR-FUR-62513</t>
  </si>
  <si>
    <t>CA-2023-001266</t>
  </si>
  <si>
    <t>38451</t>
  </si>
  <si>
    <t>FUR-BOO-14943</t>
  </si>
  <si>
    <t>CA-2021-001267</t>
  </si>
  <si>
    <t>79690</t>
  </si>
  <si>
    <t>FUR-TAB-88661</t>
  </si>
  <si>
    <t>CA-2023-001268</t>
  </si>
  <si>
    <t>64677</t>
  </si>
  <si>
    <t>FUR-BOO-20793</t>
  </si>
  <si>
    <t>CA-2024-001269</t>
  </si>
  <si>
    <t>70144</t>
  </si>
  <si>
    <t>TEC-COP-21570</t>
  </si>
  <si>
    <t>CA-2023-001270</t>
  </si>
  <si>
    <t>TEC-ACC-50425</t>
  </si>
  <si>
    <t>CA-2023-001271</t>
  </si>
  <si>
    <t>CU-00498</t>
  </si>
  <si>
    <t>65986</t>
  </si>
  <si>
    <t>OFF-BIN-79569</t>
  </si>
  <si>
    <t>CA-2024-001272</t>
  </si>
  <si>
    <t>21505</t>
  </si>
  <si>
    <t>FUR-CHA-65720</t>
  </si>
  <si>
    <t>CA-2023-001273</t>
  </si>
  <si>
    <t>CU-00407</t>
  </si>
  <si>
    <t>21223</t>
  </si>
  <si>
    <t>OFF-FAS-86510</t>
  </si>
  <si>
    <t>CA-2024-001274</t>
  </si>
  <si>
    <t>52299</t>
  </si>
  <si>
    <t>TEC-COP-79756</t>
  </si>
  <si>
    <t>CA-2023-001275</t>
  </si>
  <si>
    <t>53209</t>
  </si>
  <si>
    <t>TEC-MAC-55995</t>
  </si>
  <si>
    <t>CA-2023-001276</t>
  </si>
  <si>
    <t>CU-00058</t>
  </si>
  <si>
    <t>95391</t>
  </si>
  <si>
    <t>OFF-BIN-68616</t>
  </si>
  <si>
    <t>CA-2021-001277</t>
  </si>
  <si>
    <t>35713</t>
  </si>
  <si>
    <t>TEC-ACC-94377</t>
  </si>
  <si>
    <t>CA-2022-001278</t>
  </si>
  <si>
    <t>88738</t>
  </si>
  <si>
    <t>FUR-FUR-37632</t>
  </si>
  <si>
    <t>CA-2022-001279</t>
  </si>
  <si>
    <t>27839</t>
  </si>
  <si>
    <t>OFF-STO-41354</t>
  </si>
  <si>
    <t>CA-2022-001280</t>
  </si>
  <si>
    <t>46318</t>
  </si>
  <si>
    <t>OFF-APP-59863</t>
  </si>
  <si>
    <t>CA-2022-001281</t>
  </si>
  <si>
    <t>18596</t>
  </si>
  <si>
    <t>TEC-COP-76411</t>
  </si>
  <si>
    <t>CA-2022-001282</t>
  </si>
  <si>
    <t>74818</t>
  </si>
  <si>
    <t>FUR-CHA-96900</t>
  </si>
  <si>
    <t>CA-2024-001283</t>
  </si>
  <si>
    <t>63544</t>
  </si>
  <si>
    <t>FUR-FUR-54199</t>
  </si>
  <si>
    <t>CA-2021-001284</t>
  </si>
  <si>
    <t>88103</t>
  </si>
  <si>
    <t>FUR-BOO-70015</t>
  </si>
  <si>
    <t>CA-2021-001285</t>
  </si>
  <si>
    <t>CU-00757</t>
  </si>
  <si>
    <t>74228</t>
  </si>
  <si>
    <t>TEC-ACC-83692</t>
  </si>
  <si>
    <t>CA-2021-001286</t>
  </si>
  <si>
    <t>93365</t>
  </si>
  <si>
    <t>TEC-ACC-37488</t>
  </si>
  <si>
    <t>CA-2024-001287</t>
  </si>
  <si>
    <t>74418</t>
  </si>
  <si>
    <t>FUR-CHA-96090</t>
  </si>
  <si>
    <t>CA-2023-001288</t>
  </si>
  <si>
    <t>CU-00153</t>
  </si>
  <si>
    <t>Elizabeth Wilson</t>
  </si>
  <si>
    <t>82267</t>
  </si>
  <si>
    <t>FUR-BOO-57641</t>
  </si>
  <si>
    <t>CA-2021-001289</t>
  </si>
  <si>
    <t>66543</t>
  </si>
  <si>
    <t>FUR-BOO-97236</t>
  </si>
  <si>
    <t>CA-2023-001290</t>
  </si>
  <si>
    <t>CU-00428</t>
  </si>
  <si>
    <t>27788</t>
  </si>
  <si>
    <t>FUR-CHA-42791</t>
  </si>
  <si>
    <t>CA-2023-001291</t>
  </si>
  <si>
    <t>31860</t>
  </si>
  <si>
    <t>FUR-TAB-25535</t>
  </si>
  <si>
    <t>CA-2024-001292</t>
  </si>
  <si>
    <t>20988</t>
  </si>
  <si>
    <t>TEC-ACC-19667</t>
  </si>
  <si>
    <t>CA-2021-001293</t>
  </si>
  <si>
    <t>28722</t>
  </si>
  <si>
    <t>TEC-ACC-38221</t>
  </si>
  <si>
    <t>CA-2022-001294</t>
  </si>
  <si>
    <t>96189</t>
  </si>
  <si>
    <t>OFF-ENV-49030</t>
  </si>
  <si>
    <t>CA-2023-001295</t>
  </si>
  <si>
    <t>58638</t>
  </si>
  <si>
    <t>FUR-TAB-87394</t>
  </si>
  <si>
    <t>CA-2023-001296</t>
  </si>
  <si>
    <t>90614</t>
  </si>
  <si>
    <t>TEC-ACC-73392</t>
  </si>
  <si>
    <t>CA-2021-001297</t>
  </si>
  <si>
    <t>89292</t>
  </si>
  <si>
    <t>FUR-CHA-24620</t>
  </si>
  <si>
    <t>CA-2021-001298</t>
  </si>
  <si>
    <t>CU-00160</t>
  </si>
  <si>
    <t>30543</t>
  </si>
  <si>
    <t>OFF-STO-99049</t>
  </si>
  <si>
    <t>CA-2024-001299</t>
  </si>
  <si>
    <t>67943</t>
  </si>
  <si>
    <t>FUR-BOO-45935</t>
  </si>
  <si>
    <t>CA-2023-001300</t>
  </si>
  <si>
    <t>83460</t>
  </si>
  <si>
    <t>TEC-MAC-32295</t>
  </si>
  <si>
    <t>CA-2022-001301</t>
  </si>
  <si>
    <t>36963</t>
  </si>
  <si>
    <t>TEC-ACC-29162</t>
  </si>
  <si>
    <t>CA-2021-001302</t>
  </si>
  <si>
    <t>32612</t>
  </si>
  <si>
    <t>FUR-TAB-17878</t>
  </si>
  <si>
    <t>CA-2021-001303</t>
  </si>
  <si>
    <t>32781</t>
  </si>
  <si>
    <t>TEC-ACC-93515</t>
  </si>
  <si>
    <t>CA-2024-001304</t>
  </si>
  <si>
    <t>CU-00756</t>
  </si>
  <si>
    <t>59856</t>
  </si>
  <si>
    <t>OFF-STO-16051</t>
  </si>
  <si>
    <t>CA-2023-001305</t>
  </si>
  <si>
    <t>24960</t>
  </si>
  <si>
    <t>TEC-ACC-23657</t>
  </si>
  <si>
    <t>CA-2022-001306</t>
  </si>
  <si>
    <t>94224</t>
  </si>
  <si>
    <t>TEC-PHO-90849</t>
  </si>
  <si>
    <t>CA-2021-001307</t>
  </si>
  <si>
    <t>99699</t>
  </si>
  <si>
    <t>FUR-TAB-23965</t>
  </si>
  <si>
    <t>CA-2023-001308</t>
  </si>
  <si>
    <t>37193</t>
  </si>
  <si>
    <t>FUR-CHA-28322</t>
  </si>
  <si>
    <t>CA-2023-001309</t>
  </si>
  <si>
    <t>33056</t>
  </si>
  <si>
    <t>OFF-ART-69910</t>
  </si>
  <si>
    <t>CA-2023-001310</t>
  </si>
  <si>
    <t>CU-00616</t>
  </si>
  <si>
    <t>Richard Martin</t>
  </si>
  <si>
    <t>62007</t>
  </si>
  <si>
    <t>OFF-STO-42801</t>
  </si>
  <si>
    <t>CA-2022-001311</t>
  </si>
  <si>
    <t>83234</t>
  </si>
  <si>
    <t>OFF-ENV-39755</t>
  </si>
  <si>
    <t>CA-2024-001312</t>
  </si>
  <si>
    <t>CU-00117</t>
  </si>
  <si>
    <t>96680</t>
  </si>
  <si>
    <t>OFF-ENV-18442</t>
  </si>
  <si>
    <t>CA-2021-001313</t>
  </si>
  <si>
    <t>77313</t>
  </si>
  <si>
    <t>FUR-BOO-24970</t>
  </si>
  <si>
    <t>CA-2023-001314</t>
  </si>
  <si>
    <t>90323</t>
  </si>
  <si>
    <t>TEC-ACC-91825</t>
  </si>
  <si>
    <t>CA-2023-001315</t>
  </si>
  <si>
    <t>54007</t>
  </si>
  <si>
    <t>OFF-ART-37690</t>
  </si>
  <si>
    <t>CA-2021-001316</t>
  </si>
  <si>
    <t>22336</t>
  </si>
  <si>
    <t>OFF-BIN-64318</t>
  </si>
  <si>
    <t>CA-2024-001317</t>
  </si>
  <si>
    <t>78885</t>
  </si>
  <si>
    <t>TEC-ACC-37155</t>
  </si>
  <si>
    <t>CA-2024-001318</t>
  </si>
  <si>
    <t>39072</t>
  </si>
  <si>
    <t>FUR-FUR-79059</t>
  </si>
  <si>
    <t>CA-2024-001319</t>
  </si>
  <si>
    <t>31409</t>
  </si>
  <si>
    <t>TEC-COP-65194</t>
  </si>
  <si>
    <t>CA-2024-001320</t>
  </si>
  <si>
    <t>38551</t>
  </si>
  <si>
    <t>OFF-ART-45694</t>
  </si>
  <si>
    <t>CA-2023-001321</t>
  </si>
  <si>
    <t>CU-00261</t>
  </si>
  <si>
    <t>74688</t>
  </si>
  <si>
    <t>OFF-APP-81041</t>
  </si>
  <si>
    <t>CA-2021-001322</t>
  </si>
  <si>
    <t>40638</t>
  </si>
  <si>
    <t>TEC-COP-71642</t>
  </si>
  <si>
    <t>CA-2024-001323</t>
  </si>
  <si>
    <t>85929</t>
  </si>
  <si>
    <t>TEC-ACC-24104</t>
  </si>
  <si>
    <t>CA-2024-001324</t>
  </si>
  <si>
    <t>38284</t>
  </si>
  <si>
    <t>FUR-FUR-27836</t>
  </si>
  <si>
    <t>CA-2021-001325</t>
  </si>
  <si>
    <t>CU-00753</t>
  </si>
  <si>
    <t>45438</t>
  </si>
  <si>
    <t>TEC-COP-40761</t>
  </si>
  <si>
    <t>CA-2022-001326</t>
  </si>
  <si>
    <t>CU-00304</t>
  </si>
  <si>
    <t>82449</t>
  </si>
  <si>
    <t>FUR-TAB-88764</t>
  </si>
  <si>
    <t>CA-2022-001327</t>
  </si>
  <si>
    <t>CU-00345</t>
  </si>
  <si>
    <t>64595</t>
  </si>
  <si>
    <t>OFF-LAB-91395</t>
  </si>
  <si>
    <t>CA-2024-001328</t>
  </si>
  <si>
    <t>22234</t>
  </si>
  <si>
    <t>FUR-BOO-94279</t>
  </si>
  <si>
    <t>CA-2023-001329</t>
  </si>
  <si>
    <t>60017</t>
  </si>
  <si>
    <t>TEC-MAC-40371</t>
  </si>
  <si>
    <t>CA-2021-001330</t>
  </si>
  <si>
    <t>CU-00624</t>
  </si>
  <si>
    <t>98710</t>
  </si>
  <si>
    <t>OFF-BIN-10288</t>
  </si>
  <si>
    <t>CA-2024-001331</t>
  </si>
  <si>
    <t>CU-00530</t>
  </si>
  <si>
    <t>80621</t>
  </si>
  <si>
    <t>OFF-LAB-79050</t>
  </si>
  <si>
    <t>CA-2022-001332</t>
  </si>
  <si>
    <t>47260</t>
  </si>
  <si>
    <t>TEC-MAC-12729</t>
  </si>
  <si>
    <t>CA-2023-001333</t>
  </si>
  <si>
    <t>91456</t>
  </si>
  <si>
    <t>FUR-FUR-65305</t>
  </si>
  <si>
    <t>CA-2022-001334</t>
  </si>
  <si>
    <t>78555</t>
  </si>
  <si>
    <t>FUR-FUR-46014</t>
  </si>
  <si>
    <t>CA-2024-001335</t>
  </si>
  <si>
    <t>90123</t>
  </si>
  <si>
    <t>TEC-ACC-94210</t>
  </si>
  <si>
    <t>CA-2021-001336</t>
  </si>
  <si>
    <t>20589</t>
  </si>
  <si>
    <t>OFF-PAP-56988</t>
  </si>
  <si>
    <t>CA-2023-001337</t>
  </si>
  <si>
    <t>22572</t>
  </si>
  <si>
    <t>FUR-TAB-37195</t>
  </si>
  <si>
    <t>CA-2021-001338</t>
  </si>
  <si>
    <t>52494</t>
  </si>
  <si>
    <t>TEC-ACC-73500</t>
  </si>
  <si>
    <t>CA-2024-001339</t>
  </si>
  <si>
    <t>80393</t>
  </si>
  <si>
    <t>OFF-APP-53311</t>
  </si>
  <si>
    <t>CA-2022-001340</t>
  </si>
  <si>
    <t>59334</t>
  </si>
  <si>
    <t>TEC-MAC-42046</t>
  </si>
  <si>
    <t>CA-2021-001341</t>
  </si>
  <si>
    <t>21086</t>
  </si>
  <si>
    <t>TEC-MAC-90005</t>
  </si>
  <si>
    <t>CA-2023-001342</t>
  </si>
  <si>
    <t>55911</t>
  </si>
  <si>
    <t>OFF-LAB-29225</t>
  </si>
  <si>
    <t>CA-2024-001343</t>
  </si>
  <si>
    <t>76672</t>
  </si>
  <si>
    <t>TEC-ACC-29731</t>
  </si>
  <si>
    <t>CA-2023-001344</t>
  </si>
  <si>
    <t>26257</t>
  </si>
  <si>
    <t>OFF-PAP-98500</t>
  </si>
  <si>
    <t>CA-2023-001345</t>
  </si>
  <si>
    <t>89358</t>
  </si>
  <si>
    <t>TEC-MAC-47598</t>
  </si>
  <si>
    <t>CA-2022-001346</t>
  </si>
  <si>
    <t>CU-00768</t>
  </si>
  <si>
    <t>70253</t>
  </si>
  <si>
    <t>OFF-PAP-72301</t>
  </si>
  <si>
    <t>CA-2022-001347</t>
  </si>
  <si>
    <t>55971</t>
  </si>
  <si>
    <t>OFF-ENV-17785</t>
  </si>
  <si>
    <t>CA-2023-001348</t>
  </si>
  <si>
    <t>58837</t>
  </si>
  <si>
    <t>TEC-MAC-42003</t>
  </si>
  <si>
    <t>CA-2021-001349</t>
  </si>
  <si>
    <t>98713</t>
  </si>
  <si>
    <t>FUR-TAB-13788</t>
  </si>
  <si>
    <t>CA-2021-001350</t>
  </si>
  <si>
    <t>65235</t>
  </si>
  <si>
    <t>FUR-BOO-51717</t>
  </si>
  <si>
    <t>CA-2021-001351</t>
  </si>
  <si>
    <t>65712</t>
  </si>
  <si>
    <t>OFF-STO-86487</t>
  </si>
  <si>
    <t>CA-2024-001352</t>
  </si>
  <si>
    <t>58872</t>
  </si>
  <si>
    <t>TEC-ACC-12198</t>
  </si>
  <si>
    <t>CA-2023-001353</t>
  </si>
  <si>
    <t>34370</t>
  </si>
  <si>
    <t>OFF-STO-41715</t>
  </si>
  <si>
    <t>CA-2023-001354</t>
  </si>
  <si>
    <t>60927</t>
  </si>
  <si>
    <t>OFF-ENV-82320</t>
  </si>
  <si>
    <t>CA-2021-001355</t>
  </si>
  <si>
    <t>26803</t>
  </si>
  <si>
    <t>FUR-BOO-98106</t>
  </si>
  <si>
    <t>CA-2024-001356</t>
  </si>
  <si>
    <t>99385</t>
  </si>
  <si>
    <t>OFF-FAS-36710</t>
  </si>
  <si>
    <t>CA-2022-001357</t>
  </si>
  <si>
    <t>CU-00274</t>
  </si>
  <si>
    <t>64841</t>
  </si>
  <si>
    <t>TEC-ACC-93584</t>
  </si>
  <si>
    <t>CA-2022-001358</t>
  </si>
  <si>
    <t>CU-00592</t>
  </si>
  <si>
    <t>78487</t>
  </si>
  <si>
    <t>OFF-LAB-24496</t>
  </si>
  <si>
    <t>CA-2024-001359</t>
  </si>
  <si>
    <t>79794</t>
  </si>
  <si>
    <t>TEC-ACC-60486</t>
  </si>
  <si>
    <t>CA-2023-001360</t>
  </si>
  <si>
    <t>85265</t>
  </si>
  <si>
    <t>FUR-BOO-51208</t>
  </si>
  <si>
    <t>CA-2022-001361</t>
  </si>
  <si>
    <t>CU-00341</t>
  </si>
  <si>
    <t>94032</t>
  </si>
  <si>
    <t>OFF-ENV-34878</t>
  </si>
  <si>
    <t>CA-2023-001362</t>
  </si>
  <si>
    <t>63381</t>
  </si>
  <si>
    <t>OFF-PAP-66643</t>
  </si>
  <si>
    <t>CA-2021-001363</t>
  </si>
  <si>
    <t>22881</t>
  </si>
  <si>
    <t>FUR-FUR-99710</t>
  </si>
  <si>
    <t>CA-2023-001364</t>
  </si>
  <si>
    <t>93979</t>
  </si>
  <si>
    <t>TEC-ACC-30976</t>
  </si>
  <si>
    <t>CA-2024-001365</t>
  </si>
  <si>
    <t>20973</t>
  </si>
  <si>
    <t>TEC-PHO-84511</t>
  </si>
  <si>
    <t>CA-2021-001366</t>
  </si>
  <si>
    <t>10508</t>
  </si>
  <si>
    <t>OFF-BIN-82255</t>
  </si>
  <si>
    <t>CA-2022-001367</t>
  </si>
  <si>
    <t>83250</t>
  </si>
  <si>
    <t>FUR-FUR-28972</t>
  </si>
  <si>
    <t>CA-2024-001368</t>
  </si>
  <si>
    <t>13023</t>
  </si>
  <si>
    <t>FUR-TAB-13759</t>
  </si>
  <si>
    <t>CA-2023-001369</t>
  </si>
  <si>
    <t>OFF-ART-75886</t>
  </si>
  <si>
    <t>CA-2023-001370</t>
  </si>
  <si>
    <t>56454</t>
  </si>
  <si>
    <t>TEC-PHO-65780</t>
  </si>
  <si>
    <t>CA-2021-001371</t>
  </si>
  <si>
    <t>94823</t>
  </si>
  <si>
    <t>TEC-COP-11195</t>
  </si>
  <si>
    <t>CA-2023-001372</t>
  </si>
  <si>
    <t>38091</t>
  </si>
  <si>
    <t>TEC-MAC-86921</t>
  </si>
  <si>
    <t>CA-2022-001373</t>
  </si>
  <si>
    <t>25995</t>
  </si>
  <si>
    <t>OFF-STO-83504</t>
  </si>
  <si>
    <t>CA-2021-001374</t>
  </si>
  <si>
    <t>38975</t>
  </si>
  <si>
    <t>TEC-MAC-77773</t>
  </si>
  <si>
    <t>CA-2024-001375</t>
  </si>
  <si>
    <t>58176</t>
  </si>
  <si>
    <t>TEC-ACC-24520</t>
  </si>
  <si>
    <t>CA-2024-001376</t>
  </si>
  <si>
    <t>49062</t>
  </si>
  <si>
    <t>TEC-ACC-62327</t>
  </si>
  <si>
    <t>CA-2022-001377</t>
  </si>
  <si>
    <t>20400</t>
  </si>
  <si>
    <t>OFF-LAB-53221</t>
  </si>
  <si>
    <t>CA-2021-001378</t>
  </si>
  <si>
    <t>CU-00090</t>
  </si>
  <si>
    <t>99893</t>
  </si>
  <si>
    <t>OFF-STO-25768</t>
  </si>
  <si>
    <t>CA-2022-001379</t>
  </si>
  <si>
    <t>56608</t>
  </si>
  <si>
    <t>FUR-FUR-79387</t>
  </si>
  <si>
    <t>CA-2021-001380</t>
  </si>
  <si>
    <t>17998</t>
  </si>
  <si>
    <t>TEC-MAC-72311</t>
  </si>
  <si>
    <t>CA-2024-001381</t>
  </si>
  <si>
    <t>50017</t>
  </si>
  <si>
    <t>OFF-SUP-84412</t>
  </si>
  <si>
    <t>CA-2021-001382</t>
  </si>
  <si>
    <t>45991</t>
  </si>
  <si>
    <t>FUR-TAB-67492</t>
  </si>
  <si>
    <t>CA-2022-001383</t>
  </si>
  <si>
    <t>44237</t>
  </si>
  <si>
    <t>TEC-COP-15361</t>
  </si>
  <si>
    <t>CA-2022-001384</t>
  </si>
  <si>
    <t>CU-00645</t>
  </si>
  <si>
    <t>53615</t>
  </si>
  <si>
    <t>TEC-COP-63578</t>
  </si>
  <si>
    <t>CA-2024-001385</t>
  </si>
  <si>
    <t>52071</t>
  </si>
  <si>
    <t>TEC-PHO-54588</t>
  </si>
  <si>
    <t>CA-2023-001386</t>
  </si>
  <si>
    <t>62122</t>
  </si>
  <si>
    <t>FUR-FUR-89889</t>
  </si>
  <si>
    <t>CA-2023-001387</t>
  </si>
  <si>
    <t>89580</t>
  </si>
  <si>
    <t>OFF-ART-85050</t>
  </si>
  <si>
    <t>CA-2024-001388</t>
  </si>
  <si>
    <t>91253</t>
  </si>
  <si>
    <t>OFF-STO-66934</t>
  </si>
  <si>
    <t>CA-2024-001389</t>
  </si>
  <si>
    <t>95018</t>
  </si>
  <si>
    <t>TEC-PHO-74569</t>
  </si>
  <si>
    <t>CA-2023-001390</t>
  </si>
  <si>
    <t>CU-00628</t>
  </si>
  <si>
    <t>17047</t>
  </si>
  <si>
    <t>OFF-ENV-87822</t>
  </si>
  <si>
    <t>CA-2022-001391</t>
  </si>
  <si>
    <t>CU-00466</t>
  </si>
  <si>
    <t>39978</t>
  </si>
  <si>
    <t>TEC-MAC-80327</t>
  </si>
  <si>
    <t>CA-2024-001392</t>
  </si>
  <si>
    <t>94955</t>
  </si>
  <si>
    <t>TEC-MAC-59033</t>
  </si>
  <si>
    <t>CA-2024-001393</t>
  </si>
  <si>
    <t>CU-00019</t>
  </si>
  <si>
    <t>98362</t>
  </si>
  <si>
    <t>OFF-SUP-95671</t>
  </si>
  <si>
    <t>CA-2022-001394</t>
  </si>
  <si>
    <t>41239</t>
  </si>
  <si>
    <t>OFF-APP-23338</t>
  </si>
  <si>
    <t>CA-2022-001395</t>
  </si>
  <si>
    <t>42185</t>
  </si>
  <si>
    <t>FUR-CHA-47145</t>
  </si>
  <si>
    <t>CA-2022-001396</t>
  </si>
  <si>
    <t>70308</t>
  </si>
  <si>
    <t>OFF-APP-70294</t>
  </si>
  <si>
    <t>CA-2024-001397</t>
  </si>
  <si>
    <t>CU-00321</t>
  </si>
  <si>
    <t>51132</t>
  </si>
  <si>
    <t>TEC-MAC-40978</t>
  </si>
  <si>
    <t>CA-2022-001398</t>
  </si>
  <si>
    <t>73806</t>
  </si>
  <si>
    <t>OFF-APP-26788</t>
  </si>
  <si>
    <t>CA-2021-001399</t>
  </si>
  <si>
    <t>90228</t>
  </si>
  <si>
    <t>TEC-PHO-31622</t>
  </si>
  <si>
    <t>CA-2023-001400</t>
  </si>
  <si>
    <t>84419</t>
  </si>
  <si>
    <t>FUR-BOO-16756</t>
  </si>
  <si>
    <t>CA-2021-001401</t>
  </si>
  <si>
    <t>77327</t>
  </si>
  <si>
    <t>TEC-PHO-44657</t>
  </si>
  <si>
    <t>CA-2021-001402</t>
  </si>
  <si>
    <t>98109</t>
  </si>
  <si>
    <t>TEC-COP-30849</t>
  </si>
  <si>
    <t>CA-2023-001403</t>
  </si>
  <si>
    <t>50125</t>
  </si>
  <si>
    <t>OFF-LAB-38150</t>
  </si>
  <si>
    <t>CA-2024-001404</t>
  </si>
  <si>
    <t>CU-00546</t>
  </si>
  <si>
    <t>David Jackson</t>
  </si>
  <si>
    <t>97258</t>
  </si>
  <si>
    <t>OFF-ENV-54319</t>
  </si>
  <si>
    <t>CA-2023-001405</t>
  </si>
  <si>
    <t>66208</t>
  </si>
  <si>
    <t>FUR-TAB-97917</t>
  </si>
  <si>
    <t>CA-2021-001406</t>
  </si>
  <si>
    <t>22772</t>
  </si>
  <si>
    <t>OFF-APP-10212</t>
  </si>
  <si>
    <t>CA-2024-001407</t>
  </si>
  <si>
    <t>96691</t>
  </si>
  <si>
    <t>OFF-PAP-89128</t>
  </si>
  <si>
    <t>CA-2022-001408</t>
  </si>
  <si>
    <t>15478</t>
  </si>
  <si>
    <t>FUR-FUR-39146</t>
  </si>
  <si>
    <t>CA-2022-001409</t>
  </si>
  <si>
    <t>CU-00440</t>
  </si>
  <si>
    <t>71245</t>
  </si>
  <si>
    <t>OFF-ENV-60712</t>
  </si>
  <si>
    <t>CA-2024-001410</t>
  </si>
  <si>
    <t>CU-00678</t>
  </si>
  <si>
    <t>25006</t>
  </si>
  <si>
    <t>TEC-ACC-58989</t>
  </si>
  <si>
    <t>CA-2021-001411</t>
  </si>
  <si>
    <t>32957</t>
  </si>
  <si>
    <t>TEC-PHO-28159</t>
  </si>
  <si>
    <t>CA-2024-001412</t>
  </si>
  <si>
    <t>CU-00775</t>
  </si>
  <si>
    <t>13287</t>
  </si>
  <si>
    <t>TEC-ACC-89099</t>
  </si>
  <si>
    <t>CA-2021-001413</t>
  </si>
  <si>
    <t>CU-00655</t>
  </si>
  <si>
    <t>20837</t>
  </si>
  <si>
    <t>OFF-ART-50828</t>
  </si>
  <si>
    <t>CA-2021-001414</t>
  </si>
  <si>
    <t>16171</t>
  </si>
  <si>
    <t>TEC-MAC-77269</t>
  </si>
  <si>
    <t>CA-2021-001415</t>
  </si>
  <si>
    <t>CU-00618</t>
  </si>
  <si>
    <t>Mary Johnson</t>
  </si>
  <si>
    <t>69479</t>
  </si>
  <si>
    <t>TEC-ACC-14280</t>
  </si>
  <si>
    <t>CA-2022-001416</t>
  </si>
  <si>
    <t>10630</t>
  </si>
  <si>
    <t>TEC-ACC-37372</t>
  </si>
  <si>
    <t>CA-2021-001417</t>
  </si>
  <si>
    <t>67092</t>
  </si>
  <si>
    <t>OFF-LAB-86955</t>
  </si>
  <si>
    <t>CA-2022-001418</t>
  </si>
  <si>
    <t>15846</t>
  </si>
  <si>
    <t>TEC-PHO-75519</t>
  </si>
  <si>
    <t>CA-2022-001419</t>
  </si>
  <si>
    <t>CU-00045</t>
  </si>
  <si>
    <t>86893</t>
  </si>
  <si>
    <t>TEC-ACC-60727</t>
  </si>
  <si>
    <t>CA-2022-001420</t>
  </si>
  <si>
    <t>85985</t>
  </si>
  <si>
    <t>FUR-BOO-85514</t>
  </si>
  <si>
    <t>CA-2021-001421</t>
  </si>
  <si>
    <t>CU-00467</t>
  </si>
  <si>
    <t>29883</t>
  </si>
  <si>
    <t>OFF-APP-86017</t>
  </si>
  <si>
    <t>CA-2024-001422</t>
  </si>
  <si>
    <t>59670</t>
  </si>
  <si>
    <t>FUR-CHA-81809</t>
  </si>
  <si>
    <t>CA-2024-001423</t>
  </si>
  <si>
    <t>36885</t>
  </si>
  <si>
    <t>FUR-FUR-87235</t>
  </si>
  <si>
    <t>CA-2023-001424</t>
  </si>
  <si>
    <t>41242</t>
  </si>
  <si>
    <t>FUR-BOO-80731</t>
  </si>
  <si>
    <t>CA-2022-001425</t>
  </si>
  <si>
    <t>28756</t>
  </si>
  <si>
    <t>OFF-APP-13608</t>
  </si>
  <si>
    <t>CA-2022-001426</t>
  </si>
  <si>
    <t>27106</t>
  </si>
  <si>
    <t>FUR-TAB-27896</t>
  </si>
  <si>
    <t>CA-2022-001427</t>
  </si>
  <si>
    <t>82834</t>
  </si>
  <si>
    <t>FUR-BOO-92804</t>
  </si>
  <si>
    <t>CA-2022-001428</t>
  </si>
  <si>
    <t>10846</t>
  </si>
  <si>
    <t>FUR-TAB-13914</t>
  </si>
  <si>
    <t>CA-2021-001429</t>
  </si>
  <si>
    <t>CU-00696</t>
  </si>
  <si>
    <t>James Jackson</t>
  </si>
  <si>
    <t>33648</t>
  </si>
  <si>
    <t>FUR-BOO-14480</t>
  </si>
  <si>
    <t>CA-2024-001430</t>
  </si>
  <si>
    <t>85587</t>
  </si>
  <si>
    <t>TEC-PHO-19999</t>
  </si>
  <si>
    <t>CA-2023-001431</t>
  </si>
  <si>
    <t>85685</t>
  </si>
  <si>
    <t>FUR-CHA-33953</t>
  </si>
  <si>
    <t>CA-2024-001432</t>
  </si>
  <si>
    <t>54364</t>
  </si>
  <si>
    <t>TEC-COP-20783</t>
  </si>
  <si>
    <t>CA-2021-001433</t>
  </si>
  <si>
    <t>CU-00675</t>
  </si>
  <si>
    <t>18932</t>
  </si>
  <si>
    <t>OFF-LAB-12347</t>
  </si>
  <si>
    <t>CA-2021-001434</t>
  </si>
  <si>
    <t>62198</t>
  </si>
  <si>
    <t>FUR-BOO-58819</t>
  </si>
  <si>
    <t>CA-2021-001435</t>
  </si>
  <si>
    <t>16419</t>
  </si>
  <si>
    <t>FUR-CHA-73625</t>
  </si>
  <si>
    <t>CA-2024-001436</t>
  </si>
  <si>
    <t>24006</t>
  </si>
  <si>
    <t>FUR-CHA-19648</t>
  </si>
  <si>
    <t>CA-2024-001437</t>
  </si>
  <si>
    <t>29581</t>
  </si>
  <si>
    <t>OFF-LAB-31171</t>
  </si>
  <si>
    <t>CA-2024-001438</t>
  </si>
  <si>
    <t>89214</t>
  </si>
  <si>
    <t>FUR-FUR-70226</t>
  </si>
  <si>
    <t>CA-2021-001439</t>
  </si>
  <si>
    <t>CU-00597</t>
  </si>
  <si>
    <t>Joseph Moore</t>
  </si>
  <si>
    <t>64007</t>
  </si>
  <si>
    <t>TEC-ACC-19186</t>
  </si>
  <si>
    <t>CA-2023-001440</t>
  </si>
  <si>
    <t>TEC-MAC-92531</t>
  </si>
  <si>
    <t>CA-2021-001441</t>
  </si>
  <si>
    <t>72462</t>
  </si>
  <si>
    <t>TEC-ACC-90397</t>
  </si>
  <si>
    <t>CA-2023-001442</t>
  </si>
  <si>
    <t>86176</t>
  </si>
  <si>
    <t>FUR-BOO-56443</t>
  </si>
  <si>
    <t>CA-2023-001443</t>
  </si>
  <si>
    <t>26500</t>
  </si>
  <si>
    <t>OFF-ENV-88044</t>
  </si>
  <si>
    <t>CA-2024-001444</t>
  </si>
  <si>
    <t>CU-00248</t>
  </si>
  <si>
    <t>24251</t>
  </si>
  <si>
    <t>OFF-FAS-43898</t>
  </si>
  <si>
    <t>CA-2022-001445</t>
  </si>
  <si>
    <t>90003</t>
  </si>
  <si>
    <t>OFF-BIN-85393</t>
  </si>
  <si>
    <t>CA-2021-001446</t>
  </si>
  <si>
    <t>72477</t>
  </si>
  <si>
    <t>FUR-FUR-49478</t>
  </si>
  <si>
    <t>CA-2024-001447</t>
  </si>
  <si>
    <t>14972</t>
  </si>
  <si>
    <t>OFF-PAP-94531</t>
  </si>
  <si>
    <t>CA-2024-001448</t>
  </si>
  <si>
    <t>CU-00291</t>
  </si>
  <si>
    <t>33073</t>
  </si>
  <si>
    <t>TEC-COP-66736</t>
  </si>
  <si>
    <t>CA-2024-001449</t>
  </si>
  <si>
    <t>62460</t>
  </si>
  <si>
    <t>TEC-ACC-55450</t>
  </si>
  <si>
    <t>CA-2022-001450</t>
  </si>
  <si>
    <t>39008</t>
  </si>
  <si>
    <t>OFF-ENV-16615</t>
  </si>
  <si>
    <t>CA-2024-001451</t>
  </si>
  <si>
    <t>93039</t>
  </si>
  <si>
    <t>FUR-BOO-40166</t>
  </si>
  <si>
    <t>CA-2024-001452</t>
  </si>
  <si>
    <t>73894</t>
  </si>
  <si>
    <t>TEC-PHO-87038</t>
  </si>
  <si>
    <t>CA-2022-001453</t>
  </si>
  <si>
    <t>49210</t>
  </si>
  <si>
    <t>TEC-ACC-58671</t>
  </si>
  <si>
    <t>CA-2024-001454</t>
  </si>
  <si>
    <t>19878</t>
  </si>
  <si>
    <t>OFF-ENV-90116</t>
  </si>
  <si>
    <t>CA-2023-001455</t>
  </si>
  <si>
    <t>56916</t>
  </si>
  <si>
    <t>FUR-CHA-63684</t>
  </si>
  <si>
    <t>CA-2023-001456</t>
  </si>
  <si>
    <t>96131</t>
  </si>
  <si>
    <t>FUR-BOO-70057</t>
  </si>
  <si>
    <t>CA-2024-001457</t>
  </si>
  <si>
    <t>97509</t>
  </si>
  <si>
    <t>OFF-ENV-65372</t>
  </si>
  <si>
    <t>CA-2021-001458</t>
  </si>
  <si>
    <t>64735</t>
  </si>
  <si>
    <t>TEC-ACC-80509</t>
  </si>
  <si>
    <t>CA-2023-001459</t>
  </si>
  <si>
    <t>76618</t>
  </si>
  <si>
    <t>OFF-APP-92275</t>
  </si>
  <si>
    <t>CA-2021-001460</t>
  </si>
  <si>
    <t>14492</t>
  </si>
  <si>
    <t>FUR-BOO-97656</t>
  </si>
  <si>
    <t>CA-2024-001461</t>
  </si>
  <si>
    <t>39265</t>
  </si>
  <si>
    <t>TEC-PHO-88435</t>
  </si>
  <si>
    <t>CA-2021-001462</t>
  </si>
  <si>
    <t>70483</t>
  </si>
  <si>
    <t>TEC-ACC-59665</t>
  </si>
  <si>
    <t>CA-2022-001463</t>
  </si>
  <si>
    <t>49888</t>
  </si>
  <si>
    <t>OFF-ENV-42629</t>
  </si>
  <si>
    <t>CA-2022-001464</t>
  </si>
  <si>
    <t>27655</t>
  </si>
  <si>
    <t>FUR-CHA-72497</t>
  </si>
  <si>
    <t>CA-2021-001465</t>
  </si>
  <si>
    <t>64484</t>
  </si>
  <si>
    <t>FUR-BOO-44422</t>
  </si>
  <si>
    <t>CA-2024-001466</t>
  </si>
  <si>
    <t>48769</t>
  </si>
  <si>
    <t>OFF-STO-78213</t>
  </si>
  <si>
    <t>CA-2022-001467</t>
  </si>
  <si>
    <t>78963</t>
  </si>
  <si>
    <t>TEC-ACC-39281</t>
  </si>
  <si>
    <t>CA-2024-001468</t>
  </si>
  <si>
    <t>CU-00449</t>
  </si>
  <si>
    <t>84467</t>
  </si>
  <si>
    <t>OFF-PAP-77106</t>
  </si>
  <si>
    <t>CA-2023-001469</t>
  </si>
  <si>
    <t>92816</t>
  </si>
  <si>
    <t>FUR-BOO-39419</t>
  </si>
  <si>
    <t>CA-2021-001470</t>
  </si>
  <si>
    <t>57110</t>
  </si>
  <si>
    <t>FUR-CHA-11569</t>
  </si>
  <si>
    <t>CA-2023-001471</t>
  </si>
  <si>
    <t>CU-00131</t>
  </si>
  <si>
    <t>73936</t>
  </si>
  <si>
    <t>TEC-ACC-86507</t>
  </si>
  <si>
    <t>CA-2022-001472</t>
  </si>
  <si>
    <t>49681</t>
  </si>
  <si>
    <t>OFF-SUP-42907</t>
  </si>
  <si>
    <t>CA-2022-001473</t>
  </si>
  <si>
    <t>15446</t>
  </si>
  <si>
    <t>OFF-PAP-86960</t>
  </si>
  <si>
    <t>CA-2023-001474</t>
  </si>
  <si>
    <t>44562</t>
  </si>
  <si>
    <t>TEC-MAC-96216</t>
  </si>
  <si>
    <t>CA-2022-001475</t>
  </si>
  <si>
    <t>15933</t>
  </si>
  <si>
    <t>FUR-BOO-23584</t>
  </si>
  <si>
    <t>CA-2021-001476</t>
  </si>
  <si>
    <t>40337</t>
  </si>
  <si>
    <t>OFF-FAS-15053</t>
  </si>
  <si>
    <t>CA-2023-001477</t>
  </si>
  <si>
    <t>96583</t>
  </si>
  <si>
    <t>FUR-BOO-56358</t>
  </si>
  <si>
    <t>CA-2023-001478</t>
  </si>
  <si>
    <t>17163</t>
  </si>
  <si>
    <t>FUR-FUR-43852</t>
  </si>
  <si>
    <t>CA-2023-001479</t>
  </si>
  <si>
    <t>39983</t>
  </si>
  <si>
    <t>TEC-PHO-19280</t>
  </si>
  <si>
    <t>CA-2022-001480</t>
  </si>
  <si>
    <t>15960</t>
  </si>
  <si>
    <t>TEC-ACC-13507</t>
  </si>
  <si>
    <t>CA-2022-001481</t>
  </si>
  <si>
    <t>60921</t>
  </si>
  <si>
    <t>OFF-SUP-70801</t>
  </si>
  <si>
    <t>CA-2024-001482</t>
  </si>
  <si>
    <t>11588</t>
  </si>
  <si>
    <t>FUR-FUR-10514</t>
  </si>
  <si>
    <t>CA-2022-001483</t>
  </si>
  <si>
    <t>35856</t>
  </si>
  <si>
    <t>FUR-FUR-85200</t>
  </si>
  <si>
    <t>CA-2021-001484</t>
  </si>
  <si>
    <t>48499</t>
  </si>
  <si>
    <t>OFF-ENV-40578</t>
  </si>
  <si>
    <t>CA-2024-001485</t>
  </si>
  <si>
    <t>39990</t>
  </si>
  <si>
    <t>TEC-COP-41955</t>
  </si>
  <si>
    <t>CA-2021-001486</t>
  </si>
  <si>
    <t>60582</t>
  </si>
  <si>
    <t>FUR-FUR-84439</t>
  </si>
  <si>
    <t>CA-2022-001487</t>
  </si>
  <si>
    <t>83420</t>
  </si>
  <si>
    <t>TEC-COP-96357</t>
  </si>
  <si>
    <t>CA-2023-001488</t>
  </si>
  <si>
    <t>26301</t>
  </si>
  <si>
    <t>OFF-APP-57688</t>
  </si>
  <si>
    <t>CA-2021-001489</t>
  </si>
  <si>
    <t>60932</t>
  </si>
  <si>
    <t>OFF-FAS-49617</t>
  </si>
  <si>
    <t>CA-2022-001490</t>
  </si>
  <si>
    <t>94657</t>
  </si>
  <si>
    <t>TEC-COP-96692</t>
  </si>
  <si>
    <t>CA-2022-001491</t>
  </si>
  <si>
    <t>57463</t>
  </si>
  <si>
    <t>TEC-COP-17024</t>
  </si>
  <si>
    <t>CA-2021-001492</t>
  </si>
  <si>
    <t>65591</t>
  </si>
  <si>
    <t>TEC-MAC-91721</t>
  </si>
  <si>
    <t>CA-2022-001493</t>
  </si>
  <si>
    <t>95871</t>
  </si>
  <si>
    <t>TEC-ACC-72661</t>
  </si>
  <si>
    <t>CA-2022-001494</t>
  </si>
  <si>
    <t>CU-00478</t>
  </si>
  <si>
    <t>92325</t>
  </si>
  <si>
    <t>TEC-PHO-89417</t>
  </si>
  <si>
    <t>CA-2023-001495</t>
  </si>
  <si>
    <t>20696</t>
  </si>
  <si>
    <t>OFF-PAP-93633</t>
  </si>
  <si>
    <t>CA-2024-001496</t>
  </si>
  <si>
    <t>67194</t>
  </si>
  <si>
    <t>TEC-ACC-64241</t>
  </si>
  <si>
    <t>CA-2024-001497</t>
  </si>
  <si>
    <t>CU-00586</t>
  </si>
  <si>
    <t>39899</t>
  </si>
  <si>
    <t>TEC-PHO-23329</t>
  </si>
  <si>
    <t>CA-2022-001498</t>
  </si>
  <si>
    <t>34444</t>
  </si>
  <si>
    <t>OFF-SUP-42546</t>
  </si>
  <si>
    <t>CA-2022-001499</t>
  </si>
  <si>
    <t>19749</t>
  </si>
  <si>
    <t>OFF-APP-78123</t>
  </si>
  <si>
    <t>CA-2024-001500</t>
  </si>
  <si>
    <t>17312</t>
  </si>
  <si>
    <t>TEC-ACC-56704</t>
  </si>
  <si>
    <t>CA-2022-001501</t>
  </si>
  <si>
    <t>64061</t>
  </si>
  <si>
    <t>FUR-CHA-52467</t>
  </si>
  <si>
    <t>CA-2022-001502</t>
  </si>
  <si>
    <t>71395</t>
  </si>
  <si>
    <t>OFF-LAB-18840</t>
  </si>
  <si>
    <t>CA-2023-001503</t>
  </si>
  <si>
    <t>38386</t>
  </si>
  <si>
    <t>FUR-TAB-95581</t>
  </si>
  <si>
    <t>CA-2024-001504</t>
  </si>
  <si>
    <t>11889</t>
  </si>
  <si>
    <t>FUR-CHA-31774</t>
  </si>
  <si>
    <t>CA-2023-001505</t>
  </si>
  <si>
    <t>CU-00114</t>
  </si>
  <si>
    <t>15153</t>
  </si>
  <si>
    <t>TEC-PHO-65936</t>
  </si>
  <si>
    <t>CA-2021-001506</t>
  </si>
  <si>
    <t>68876</t>
  </si>
  <si>
    <t>OFF-ART-99375</t>
  </si>
  <si>
    <t>CA-2022-001507</t>
  </si>
  <si>
    <t>CU-00749</t>
  </si>
  <si>
    <t>52891</t>
  </si>
  <si>
    <t>OFF-ART-77275</t>
  </si>
  <si>
    <t>CA-2022-001508</t>
  </si>
  <si>
    <t>11686</t>
  </si>
  <si>
    <t>FUR-CHA-15018</t>
  </si>
  <si>
    <t>CA-2022-001509</t>
  </si>
  <si>
    <t>45999</t>
  </si>
  <si>
    <t>OFF-BIN-13949</t>
  </si>
  <si>
    <t>CA-2024-001510</t>
  </si>
  <si>
    <t>CU-00627</t>
  </si>
  <si>
    <t>60529</t>
  </si>
  <si>
    <t>FUR-BOO-58996</t>
  </si>
  <si>
    <t>CA-2024-001511</t>
  </si>
  <si>
    <t>99885</t>
  </si>
  <si>
    <t>FUR-TAB-95968</t>
  </si>
  <si>
    <t>CA-2021-001512</t>
  </si>
  <si>
    <t>57010</t>
  </si>
  <si>
    <t>FUR-CHA-53240</t>
  </si>
  <si>
    <t>CA-2022-001513</t>
  </si>
  <si>
    <t>16290</t>
  </si>
  <si>
    <t>TEC-MAC-55854</t>
  </si>
  <si>
    <t>CA-2022-001514</t>
  </si>
  <si>
    <t>98652</t>
  </si>
  <si>
    <t>FUR-BOO-30861</t>
  </si>
  <si>
    <t>CA-2021-001515</t>
  </si>
  <si>
    <t>62673</t>
  </si>
  <si>
    <t>TEC-ACC-41189</t>
  </si>
  <si>
    <t>CA-2021-001516</t>
  </si>
  <si>
    <t>CU-00557</t>
  </si>
  <si>
    <t>66592</t>
  </si>
  <si>
    <t>OFF-LAB-48668</t>
  </si>
  <si>
    <t>CA-2023-001517</t>
  </si>
  <si>
    <t>68316</t>
  </si>
  <si>
    <t>OFF-SUP-12401</t>
  </si>
  <si>
    <t>CA-2023-001518</t>
  </si>
  <si>
    <t>21503</t>
  </si>
  <si>
    <t>FUR-TAB-32005</t>
  </si>
  <si>
    <t>CA-2022-001519</t>
  </si>
  <si>
    <t>35658</t>
  </si>
  <si>
    <t>TEC-ACC-10921</t>
  </si>
  <si>
    <t>CA-2023-001520</t>
  </si>
  <si>
    <t>93761</t>
  </si>
  <si>
    <t>TEC-MAC-61635</t>
  </si>
  <si>
    <t>CA-2022-001521</t>
  </si>
  <si>
    <t>98686</t>
  </si>
  <si>
    <t>TEC-MAC-85416</t>
  </si>
  <si>
    <t>CA-2024-001522</t>
  </si>
  <si>
    <t>90671</t>
  </si>
  <si>
    <t>OFF-FAS-46320</t>
  </si>
  <si>
    <t>CA-2024-001523</t>
  </si>
  <si>
    <t>47330</t>
  </si>
  <si>
    <t>TEC-ACC-61249</t>
  </si>
  <si>
    <t>CA-2024-001524</t>
  </si>
  <si>
    <t>CU-00642</t>
  </si>
  <si>
    <t>93470</t>
  </si>
  <si>
    <t>OFF-SUP-69040</t>
  </si>
  <si>
    <t>CA-2022-001525</t>
  </si>
  <si>
    <t>78976</t>
  </si>
  <si>
    <t>TEC-COP-68046</t>
  </si>
  <si>
    <t>CA-2022-001526</t>
  </si>
  <si>
    <t>35336</t>
  </si>
  <si>
    <t>TEC-ACC-60843</t>
  </si>
  <si>
    <t>CA-2024-001527</t>
  </si>
  <si>
    <t>86237</t>
  </si>
  <si>
    <t>TEC-ACC-34548</t>
  </si>
  <si>
    <t>CA-2024-001528</t>
  </si>
  <si>
    <t>97945</t>
  </si>
  <si>
    <t>FUR-TAB-17029</t>
  </si>
  <si>
    <t>CA-2022-001529</t>
  </si>
  <si>
    <t>86698</t>
  </si>
  <si>
    <t>OFF-STO-29503</t>
  </si>
  <si>
    <t>CA-2022-001530</t>
  </si>
  <si>
    <t>83872</t>
  </si>
  <si>
    <t>FUR-CHA-88258</t>
  </si>
  <si>
    <t>CA-2021-001531</t>
  </si>
  <si>
    <t>23548</t>
  </si>
  <si>
    <t>OFF-PAP-47130</t>
  </si>
  <si>
    <t>CA-2021-001532</t>
  </si>
  <si>
    <t>53642</t>
  </si>
  <si>
    <t>OFF-APP-75328</t>
  </si>
  <si>
    <t>CA-2024-001533</t>
  </si>
  <si>
    <t>CU-00197</t>
  </si>
  <si>
    <t>85570</t>
  </si>
  <si>
    <t>FUR-CHA-42007</t>
  </si>
  <si>
    <t>CA-2024-001534</t>
  </si>
  <si>
    <t>34083</t>
  </si>
  <si>
    <t>OFF-LAB-13062</t>
  </si>
  <si>
    <t>CA-2021-001535</t>
  </si>
  <si>
    <t>24131</t>
  </si>
  <si>
    <t>OFF-FAS-14346</t>
  </si>
  <si>
    <t>CA-2024-001536</t>
  </si>
  <si>
    <t>41151</t>
  </si>
  <si>
    <t>TEC-ACC-24742</t>
  </si>
  <si>
    <t>CA-2021-001537</t>
  </si>
  <si>
    <t>26505</t>
  </si>
  <si>
    <t>TEC-MAC-69510</t>
  </si>
  <si>
    <t>CA-2021-001538</t>
  </si>
  <si>
    <t>81762</t>
  </si>
  <si>
    <t>FUR-BOO-31942</t>
  </si>
  <si>
    <t>CA-2022-001539</t>
  </si>
  <si>
    <t>28003</t>
  </si>
  <si>
    <t>TEC-ACC-65913</t>
  </si>
  <si>
    <t>CA-2023-001540</t>
  </si>
  <si>
    <t>38510</t>
  </si>
  <si>
    <t>OFF-SUP-44192</t>
  </si>
  <si>
    <t>CA-2021-001541</t>
  </si>
  <si>
    <t>CU-00055</t>
  </si>
  <si>
    <t>66882</t>
  </si>
  <si>
    <t>FUR-FUR-18034</t>
  </si>
  <si>
    <t>CA-2021-001542</t>
  </si>
  <si>
    <t>43706</t>
  </si>
  <si>
    <t>FUR-FUR-94603</t>
  </si>
  <si>
    <t>CA-2023-001543</t>
  </si>
  <si>
    <t>94051</t>
  </si>
  <si>
    <t>TEC-ACC-71107</t>
  </si>
  <si>
    <t>CA-2024-001544</t>
  </si>
  <si>
    <t>98113</t>
  </si>
  <si>
    <t>FUR-BOO-82924</t>
  </si>
  <si>
    <t>CA-2023-001545</t>
  </si>
  <si>
    <t>62479</t>
  </si>
  <si>
    <t>OFF-STO-23560</t>
  </si>
  <si>
    <t>CA-2024-001546</t>
  </si>
  <si>
    <t>68016</t>
  </si>
  <si>
    <t>OFF-ART-17039</t>
  </si>
  <si>
    <t>CA-2023-001547</t>
  </si>
  <si>
    <t>82780</t>
  </si>
  <si>
    <t>FUR-CHA-97179</t>
  </si>
  <si>
    <t>CA-2021-001548</t>
  </si>
  <si>
    <t>98418</t>
  </si>
  <si>
    <t>OFF-STO-95714</t>
  </si>
  <si>
    <t>CA-2022-001549</t>
  </si>
  <si>
    <t>50531</t>
  </si>
  <si>
    <t>TEC-ACC-97680</t>
  </si>
  <si>
    <t>CA-2023-001550</t>
  </si>
  <si>
    <t>99120</t>
  </si>
  <si>
    <t>TEC-COP-65541</t>
  </si>
  <si>
    <t>CA-2023-001551</t>
  </si>
  <si>
    <t>10628</t>
  </si>
  <si>
    <t>OFF-FAS-96153</t>
  </si>
  <si>
    <t>CA-2023-001552</t>
  </si>
  <si>
    <t>14569</t>
  </si>
  <si>
    <t>FUR-TAB-15915</t>
  </si>
  <si>
    <t>CA-2021-001553</t>
  </si>
  <si>
    <t>51594</t>
  </si>
  <si>
    <t>FUR-BOO-77905</t>
  </si>
  <si>
    <t>CA-2022-001554</t>
  </si>
  <si>
    <t>97596</t>
  </si>
  <si>
    <t>FUR-TAB-64008</t>
  </si>
  <si>
    <t>CA-2021-001555</t>
  </si>
  <si>
    <t>11089</t>
  </si>
  <si>
    <t>FUR-TAB-74925</t>
  </si>
  <si>
    <t>CA-2021-001556</t>
  </si>
  <si>
    <t>81835</t>
  </si>
  <si>
    <t>OFF-FAS-80756</t>
  </si>
  <si>
    <t>CA-2024-001557</t>
  </si>
  <si>
    <t>43039</t>
  </si>
  <si>
    <t>OFF-ART-34007</t>
  </si>
  <si>
    <t>CA-2023-001558</t>
  </si>
  <si>
    <t>91221</t>
  </si>
  <si>
    <t>OFF-FAS-53173</t>
  </si>
  <si>
    <t>CA-2024-001559</t>
  </si>
  <si>
    <t>86184</t>
  </si>
  <si>
    <t>TEC-PHO-69464</t>
  </si>
  <si>
    <t>CA-2021-001560</t>
  </si>
  <si>
    <t>24533</t>
  </si>
  <si>
    <t>TEC-COP-97697</t>
  </si>
  <si>
    <t>CA-2021-001561</t>
  </si>
  <si>
    <t>41456</t>
  </si>
  <si>
    <t>TEC-MAC-13965</t>
  </si>
  <si>
    <t>CA-2021-001562</t>
  </si>
  <si>
    <t>42515</t>
  </si>
  <si>
    <t>FUR-FUR-95026</t>
  </si>
  <si>
    <t>CA-2021-001563</t>
  </si>
  <si>
    <t>91991</t>
  </si>
  <si>
    <t>TEC-PHO-16224</t>
  </si>
  <si>
    <t>CA-2022-001564</t>
  </si>
  <si>
    <t>40362</t>
  </si>
  <si>
    <t>TEC-ACC-92375</t>
  </si>
  <si>
    <t>CA-2023-001565</t>
  </si>
  <si>
    <t>CU-00554</t>
  </si>
  <si>
    <t>Karen Miller</t>
  </si>
  <si>
    <t>59968</t>
  </si>
  <si>
    <t>OFF-SUP-33016</t>
  </si>
  <si>
    <t>CA-2022-001566</t>
  </si>
  <si>
    <t>15826</t>
  </si>
  <si>
    <t>FUR-CHA-30885</t>
  </si>
  <si>
    <t>CA-2024-001567</t>
  </si>
  <si>
    <t>72984</t>
  </si>
  <si>
    <t>FUR-FUR-79361</t>
  </si>
  <si>
    <t>CA-2022-001568</t>
  </si>
  <si>
    <t>CU-00575</t>
  </si>
  <si>
    <t>39687</t>
  </si>
  <si>
    <t>FUR-CHA-44859</t>
  </si>
  <si>
    <t>CA-2021-001569</t>
  </si>
  <si>
    <t>95245</t>
  </si>
  <si>
    <t>OFF-LAB-54519</t>
  </si>
  <si>
    <t>CA-2024-001570</t>
  </si>
  <si>
    <t>32310</t>
  </si>
  <si>
    <t>TEC-COP-15473</t>
  </si>
  <si>
    <t>CA-2022-001571</t>
  </si>
  <si>
    <t>99644</t>
  </si>
  <si>
    <t>OFF-ART-64469</t>
  </si>
  <si>
    <t>CA-2024-001572</t>
  </si>
  <si>
    <t>62393</t>
  </si>
  <si>
    <t>OFF-APP-46508</t>
  </si>
  <si>
    <t>CA-2021-001573</t>
  </si>
  <si>
    <t>91736</t>
  </si>
  <si>
    <t>OFF-SUP-67370</t>
  </si>
  <si>
    <t>CA-2022-001574</t>
  </si>
  <si>
    <t>98799</t>
  </si>
  <si>
    <t>OFF-PAP-93385</t>
  </si>
  <si>
    <t>CA-2022-001575</t>
  </si>
  <si>
    <t>25378</t>
  </si>
  <si>
    <t>FUR-CHA-56642</t>
  </si>
  <si>
    <t>CA-2022-001576</t>
  </si>
  <si>
    <t>38633</t>
  </si>
  <si>
    <t>OFF-STO-26947</t>
  </si>
  <si>
    <t>CA-2024-001577</t>
  </si>
  <si>
    <t>66556</t>
  </si>
  <si>
    <t>OFF-STO-84494</t>
  </si>
  <si>
    <t>CA-2024-001578</t>
  </si>
  <si>
    <t>27564</t>
  </si>
  <si>
    <t>OFF-SUP-47516</t>
  </si>
  <si>
    <t>CA-2023-001579</t>
  </si>
  <si>
    <t>18087</t>
  </si>
  <si>
    <t>TEC-MAC-18795</t>
  </si>
  <si>
    <t>CA-2021-001580</t>
  </si>
  <si>
    <t>36805</t>
  </si>
  <si>
    <t>TEC-MAC-36539</t>
  </si>
  <si>
    <t>CA-2021-001581</t>
  </si>
  <si>
    <t>32584</t>
  </si>
  <si>
    <t>TEC-COP-67213</t>
  </si>
  <si>
    <t>CA-2023-001582</t>
  </si>
  <si>
    <t>15083</t>
  </si>
  <si>
    <t>TEC-MAC-84472</t>
  </si>
  <si>
    <t>CA-2022-001583</t>
  </si>
  <si>
    <t>52587</t>
  </si>
  <si>
    <t>FUR-CHA-40569</t>
  </si>
  <si>
    <t>CA-2023-001584</t>
  </si>
  <si>
    <t>CU-00709</t>
  </si>
  <si>
    <t>Mary Thomas</t>
  </si>
  <si>
    <t>33055</t>
  </si>
  <si>
    <t>OFF-ENV-26832</t>
  </si>
  <si>
    <t>CA-2021-001585</t>
  </si>
  <si>
    <t>15168</t>
  </si>
  <si>
    <t>TEC-ACC-82883</t>
  </si>
  <si>
    <t>CA-2024-001586</t>
  </si>
  <si>
    <t>24115</t>
  </si>
  <si>
    <t>TEC-COP-52065</t>
  </si>
  <si>
    <t>CA-2023-001587</t>
  </si>
  <si>
    <t>62257</t>
  </si>
  <si>
    <t>FUR-BOO-38528</t>
  </si>
  <si>
    <t>CA-2022-001588</t>
  </si>
  <si>
    <t>24681</t>
  </si>
  <si>
    <t>FUR-TAB-87651</t>
  </si>
  <si>
    <t>CA-2023-001589</t>
  </si>
  <si>
    <t>CU-00733</t>
  </si>
  <si>
    <t>FUR-CHA-59456</t>
  </si>
  <si>
    <t>CA-2024-001590</t>
  </si>
  <si>
    <t>22166</t>
  </si>
  <si>
    <t>FUR-CHA-90222</t>
  </si>
  <si>
    <t>CA-2023-001591</t>
  </si>
  <si>
    <t>88275</t>
  </si>
  <si>
    <t>FUR-FUR-13837</t>
  </si>
  <si>
    <t>CA-2024-001592</t>
  </si>
  <si>
    <t>45959</t>
  </si>
  <si>
    <t>FUR-CHA-38245</t>
  </si>
  <si>
    <t>CA-2022-001593</t>
  </si>
  <si>
    <t>82359</t>
  </si>
  <si>
    <t>OFF-APP-74603</t>
  </si>
  <si>
    <t>CA-2022-001594</t>
  </si>
  <si>
    <t>56670</t>
  </si>
  <si>
    <t>FUR-CHA-78076</t>
  </si>
  <si>
    <t>CA-2024-001595</t>
  </si>
  <si>
    <t>61954</t>
  </si>
  <si>
    <t>TEC-ACC-43829</t>
  </si>
  <si>
    <t>CA-2024-001596</t>
  </si>
  <si>
    <t>72863</t>
  </si>
  <si>
    <t>OFF-ART-15058</t>
  </si>
  <si>
    <t>CA-2021-001597</t>
  </si>
  <si>
    <t>49571</t>
  </si>
  <si>
    <t>OFF-ART-67594</t>
  </si>
  <si>
    <t>CA-2022-001598</t>
  </si>
  <si>
    <t>23366</t>
  </si>
  <si>
    <t>FUR-BOO-89635</t>
  </si>
  <si>
    <t>CA-2021-001599</t>
  </si>
  <si>
    <t>43843</t>
  </si>
  <si>
    <t>TEC-MAC-75513</t>
  </si>
  <si>
    <t>CA-2022-001600</t>
  </si>
  <si>
    <t>CU-00323</t>
  </si>
  <si>
    <t>46806</t>
  </si>
  <si>
    <t>FUR-BOO-10910</t>
  </si>
  <si>
    <t>CA-2024-001601</t>
  </si>
  <si>
    <t>59336</t>
  </si>
  <si>
    <t>TEC-PHO-37218</t>
  </si>
  <si>
    <t>CA-2024-001602</t>
  </si>
  <si>
    <t>CU-00462</t>
  </si>
  <si>
    <t>12814</t>
  </si>
  <si>
    <t>OFF-LAB-81250</t>
  </si>
  <si>
    <t>CA-2023-001603</t>
  </si>
  <si>
    <t>46057</t>
  </si>
  <si>
    <t>TEC-PHO-14446</t>
  </si>
  <si>
    <t>CA-2022-001604</t>
  </si>
  <si>
    <t>49961</t>
  </si>
  <si>
    <t>TEC-PHO-85507</t>
  </si>
  <si>
    <t>CA-2023-001605</t>
  </si>
  <si>
    <t>27095</t>
  </si>
  <si>
    <t>FUR-FUR-18760</t>
  </si>
  <si>
    <t>CA-2021-001606</t>
  </si>
  <si>
    <t>98363</t>
  </si>
  <si>
    <t>OFF-FAS-77421</t>
  </si>
  <si>
    <t>CA-2024-001607</t>
  </si>
  <si>
    <t>26442</t>
  </si>
  <si>
    <t>OFF-ART-41379</t>
  </si>
  <si>
    <t>CA-2024-001608</t>
  </si>
  <si>
    <t>32771</t>
  </si>
  <si>
    <t>FUR-CHA-37953</t>
  </si>
  <si>
    <t>CA-2024-001609</t>
  </si>
  <si>
    <t>26343</t>
  </si>
  <si>
    <t>OFF-PAP-93520</t>
  </si>
  <si>
    <t>CA-2023-001610</t>
  </si>
  <si>
    <t>78771</t>
  </si>
  <si>
    <t>OFF-ART-64594</t>
  </si>
  <si>
    <t>CA-2022-001611</t>
  </si>
  <si>
    <t>76170</t>
  </si>
  <si>
    <t>FUR-TAB-37903</t>
  </si>
  <si>
    <t>CA-2023-001612</t>
  </si>
  <si>
    <t>97700</t>
  </si>
  <si>
    <t>FUR-FUR-83467</t>
  </si>
  <si>
    <t>CA-2021-001613</t>
  </si>
  <si>
    <t>82735</t>
  </si>
  <si>
    <t>OFF-APP-63621</t>
  </si>
  <si>
    <t>CA-2024-001614</t>
  </si>
  <si>
    <t>84854</t>
  </si>
  <si>
    <t>OFF-PAP-79416</t>
  </si>
  <si>
    <t>CA-2021-001615</t>
  </si>
  <si>
    <t>87821</t>
  </si>
  <si>
    <t>TEC-ACC-92773</t>
  </si>
  <si>
    <t>CA-2024-001616</t>
  </si>
  <si>
    <t>75366</t>
  </si>
  <si>
    <t>TEC-COP-74449</t>
  </si>
  <si>
    <t>CA-2022-001617</t>
  </si>
  <si>
    <t>98237</t>
  </si>
  <si>
    <t>FUR-FUR-61795</t>
  </si>
  <si>
    <t>CA-2024-001618</t>
  </si>
  <si>
    <t>72472</t>
  </si>
  <si>
    <t>OFF-LAB-29551</t>
  </si>
  <si>
    <t>CA-2022-001619</t>
  </si>
  <si>
    <t>43513</t>
  </si>
  <si>
    <t>FUR-BOO-14326</t>
  </si>
  <si>
    <t>CA-2021-001620</t>
  </si>
  <si>
    <t>54935</t>
  </si>
  <si>
    <t>OFF-STO-26013</t>
  </si>
  <si>
    <t>CA-2023-001621</t>
  </si>
  <si>
    <t>62355</t>
  </si>
  <si>
    <t>OFF-PAP-38455</t>
  </si>
  <si>
    <t>CA-2022-001622</t>
  </si>
  <si>
    <t>CU-00477</t>
  </si>
  <si>
    <t>TEC-COP-14632</t>
  </si>
  <si>
    <t>CA-2022-001623</t>
  </si>
  <si>
    <t>37212</t>
  </si>
  <si>
    <t>OFF-ENV-40568</t>
  </si>
  <si>
    <t>CA-2024-001624</t>
  </si>
  <si>
    <t>62248</t>
  </si>
  <si>
    <t>TEC-ACC-70914</t>
  </si>
  <si>
    <t>CA-2024-001625</t>
  </si>
  <si>
    <t>84890</t>
  </si>
  <si>
    <t>OFF-LAB-49642</t>
  </si>
  <si>
    <t>CA-2021-001626</t>
  </si>
  <si>
    <t>47927</t>
  </si>
  <si>
    <t>FUR-FUR-79378</t>
  </si>
  <si>
    <t>CA-2024-001627</t>
  </si>
  <si>
    <t>38960</t>
  </si>
  <si>
    <t>FUR-TAB-41198</t>
  </si>
  <si>
    <t>CA-2021-001628</t>
  </si>
  <si>
    <t>99777</t>
  </si>
  <si>
    <t>OFF-PAP-95111</t>
  </si>
  <si>
    <t>CA-2024-001629</t>
  </si>
  <si>
    <t>49038</t>
  </si>
  <si>
    <t>TEC-ACC-90692</t>
  </si>
  <si>
    <t>CA-2022-001630</t>
  </si>
  <si>
    <t>23521</t>
  </si>
  <si>
    <t>OFF-ENV-39865</t>
  </si>
  <si>
    <t>CA-2023-001631</t>
  </si>
  <si>
    <t>47486</t>
  </si>
  <si>
    <t>FUR-FUR-77311</t>
  </si>
  <si>
    <t>CA-2023-001632</t>
  </si>
  <si>
    <t>36741</t>
  </si>
  <si>
    <t>OFF-PAP-70450</t>
  </si>
  <si>
    <t>CA-2021-001633</t>
  </si>
  <si>
    <t>88432</t>
  </si>
  <si>
    <t>TEC-ACC-89063</t>
  </si>
  <si>
    <t>CA-2022-001634</t>
  </si>
  <si>
    <t>64178</t>
  </si>
  <si>
    <t>TEC-MAC-57587</t>
  </si>
  <si>
    <t>CA-2021-001635</t>
  </si>
  <si>
    <t>CU-00203</t>
  </si>
  <si>
    <t>74965</t>
  </si>
  <si>
    <t>FUR-TAB-74335</t>
  </si>
  <si>
    <t>CA-2023-001636</t>
  </si>
  <si>
    <t>80721</t>
  </si>
  <si>
    <t>TEC-ACC-96400</t>
  </si>
  <si>
    <t>CA-2023-001637</t>
  </si>
  <si>
    <t>68898</t>
  </si>
  <si>
    <t>FUR-TAB-15688</t>
  </si>
  <si>
    <t>CA-2021-001638</t>
  </si>
  <si>
    <t>41423</t>
  </si>
  <si>
    <t>TEC-COP-39136</t>
  </si>
  <si>
    <t>CA-2022-001639</t>
  </si>
  <si>
    <t>99919</t>
  </si>
  <si>
    <t>FUR-BOO-81552</t>
  </si>
  <si>
    <t>CA-2023-001640</t>
  </si>
  <si>
    <t>37779</t>
  </si>
  <si>
    <t>OFF-PAP-86393</t>
  </si>
  <si>
    <t>CA-2024-001641</t>
  </si>
  <si>
    <t>41161</t>
  </si>
  <si>
    <t>TEC-PHO-75891</t>
  </si>
  <si>
    <t>CA-2022-001642</t>
  </si>
  <si>
    <t>88928</t>
  </si>
  <si>
    <t>TEC-PHO-96705</t>
  </si>
  <si>
    <t>CA-2023-001643</t>
  </si>
  <si>
    <t>54398</t>
  </si>
  <si>
    <t>FUR-CHA-56375</t>
  </si>
  <si>
    <t>CA-2022-001644</t>
  </si>
  <si>
    <t>88346</t>
  </si>
  <si>
    <t>TEC-MAC-56693</t>
  </si>
  <si>
    <t>CA-2023-001645</t>
  </si>
  <si>
    <t>75754</t>
  </si>
  <si>
    <t>FUR-BOO-50788</t>
  </si>
  <si>
    <t>CA-2021-001646</t>
  </si>
  <si>
    <t>57925</t>
  </si>
  <si>
    <t>FUR-CHA-28415</t>
  </si>
  <si>
    <t>CA-2024-001647</t>
  </si>
  <si>
    <t>15419</t>
  </si>
  <si>
    <t>OFF-STO-78439</t>
  </si>
  <si>
    <t>CA-2021-001648</t>
  </si>
  <si>
    <t>64331</t>
  </si>
  <si>
    <t>OFF-LAB-66272</t>
  </si>
  <si>
    <t>CA-2024-001649</t>
  </si>
  <si>
    <t>25917</t>
  </si>
  <si>
    <t>FUR-BOO-52538</t>
  </si>
  <si>
    <t>CA-2022-001650</t>
  </si>
  <si>
    <t>96867</t>
  </si>
  <si>
    <t>TEC-PHO-24121</t>
  </si>
  <si>
    <t>CA-2022-001651</t>
  </si>
  <si>
    <t>16416</t>
  </si>
  <si>
    <t>OFF-ART-82980</t>
  </si>
  <si>
    <t>CA-2023-001652</t>
  </si>
  <si>
    <t>90109</t>
  </si>
  <si>
    <t>OFF-PAP-52687</t>
  </si>
  <si>
    <t>CA-2021-001653</t>
  </si>
  <si>
    <t>75732</t>
  </si>
  <si>
    <t>OFF-PAP-87872</t>
  </si>
  <si>
    <t>CA-2021-001654</t>
  </si>
  <si>
    <t>45937</t>
  </si>
  <si>
    <t>TEC-MAC-95267</t>
  </si>
  <si>
    <t>CA-2022-001655</t>
  </si>
  <si>
    <t>88717</t>
  </si>
  <si>
    <t>OFF-STO-78738</t>
  </si>
  <si>
    <t>CA-2023-001656</t>
  </si>
  <si>
    <t>99965</t>
  </si>
  <si>
    <t>FUR-FUR-27970</t>
  </si>
  <si>
    <t>CA-2024-001657</t>
  </si>
  <si>
    <t>81878</t>
  </si>
  <si>
    <t>FUR-FUR-59607</t>
  </si>
  <si>
    <t>CA-2022-001658</t>
  </si>
  <si>
    <t>27319</t>
  </si>
  <si>
    <t>OFF-BIN-54591</t>
  </si>
  <si>
    <t>CA-2024-001659</t>
  </si>
  <si>
    <t>50488</t>
  </si>
  <si>
    <t>FUR-TAB-54496</t>
  </si>
  <si>
    <t>CA-2022-001660</t>
  </si>
  <si>
    <t>77506</t>
  </si>
  <si>
    <t>TEC-ACC-47769</t>
  </si>
  <si>
    <t>CA-2022-001661</t>
  </si>
  <si>
    <t>CU-00593</t>
  </si>
  <si>
    <t>45503</t>
  </si>
  <si>
    <t>TEC-ACC-14059</t>
  </si>
  <si>
    <t>CA-2023-001662</t>
  </si>
  <si>
    <t>93253</t>
  </si>
  <si>
    <t>FUR-BOO-65978</t>
  </si>
  <si>
    <t>CA-2024-001663</t>
  </si>
  <si>
    <t>99268</t>
  </si>
  <si>
    <t>OFF-LAB-78068</t>
  </si>
  <si>
    <t>CA-2023-001664</t>
  </si>
  <si>
    <t>26711</t>
  </si>
  <si>
    <t>TEC-PHO-29542</t>
  </si>
  <si>
    <t>CA-2024-001665</t>
  </si>
  <si>
    <t>99071</t>
  </si>
  <si>
    <t>FUR-TAB-57909</t>
  </si>
  <si>
    <t>CA-2023-001666</t>
  </si>
  <si>
    <t>59766</t>
  </si>
  <si>
    <t>OFF-LAB-75608</t>
  </si>
  <si>
    <t>CA-2024-001667</t>
  </si>
  <si>
    <t>61121</t>
  </si>
  <si>
    <t>TEC-COP-26828</t>
  </si>
  <si>
    <t>CA-2021-001668</t>
  </si>
  <si>
    <t>25962</t>
  </si>
  <si>
    <t>OFF-BIN-88315</t>
  </si>
  <si>
    <t>CA-2021-001669</t>
  </si>
  <si>
    <t>72760</t>
  </si>
  <si>
    <t>FUR-TAB-69103</t>
  </si>
  <si>
    <t>CA-2022-001670</t>
  </si>
  <si>
    <t>49655</t>
  </si>
  <si>
    <t>TEC-ACC-82292</t>
  </si>
  <si>
    <t>CA-2021-001671</t>
  </si>
  <si>
    <t>27148</t>
  </si>
  <si>
    <t>FUR-FUR-38782</t>
  </si>
  <si>
    <t>CA-2022-001672</t>
  </si>
  <si>
    <t>34407</t>
  </si>
  <si>
    <t>OFF-APP-69043</t>
  </si>
  <si>
    <t>CA-2023-001673</t>
  </si>
  <si>
    <t>71813</t>
  </si>
  <si>
    <t>FUR-FUR-63887</t>
  </si>
  <si>
    <t>CA-2024-001674</t>
  </si>
  <si>
    <t>31240</t>
  </si>
  <si>
    <t>FUR-CHA-64439</t>
  </si>
  <si>
    <t>CA-2022-001675</t>
  </si>
  <si>
    <t>88472</t>
  </si>
  <si>
    <t>TEC-ACC-84700</t>
  </si>
  <si>
    <t>CA-2022-001676</t>
  </si>
  <si>
    <t>22386</t>
  </si>
  <si>
    <t>OFF-SUP-46322</t>
  </si>
  <si>
    <t>CA-2022-001677</t>
  </si>
  <si>
    <t>44260</t>
  </si>
  <si>
    <t>OFF-SUP-21579</t>
  </si>
  <si>
    <t>CA-2024-001678</t>
  </si>
  <si>
    <t>20900</t>
  </si>
  <si>
    <t>TEC-ACC-85067</t>
  </si>
  <si>
    <t>CA-2022-001679</t>
  </si>
  <si>
    <t>61626</t>
  </si>
  <si>
    <t>OFF-STO-78113</t>
  </si>
  <si>
    <t>CA-2022-001680</t>
  </si>
  <si>
    <t>73638</t>
  </si>
  <si>
    <t>TEC-ACC-95505</t>
  </si>
  <si>
    <t>CA-2021-001681</t>
  </si>
  <si>
    <t>63220</t>
  </si>
  <si>
    <t>FUR-BOO-89926</t>
  </si>
  <si>
    <t>CA-2021-001682</t>
  </si>
  <si>
    <t>91064</t>
  </si>
  <si>
    <t>FUR-FUR-60393</t>
  </si>
  <si>
    <t>CA-2021-001683</t>
  </si>
  <si>
    <t>84801</t>
  </si>
  <si>
    <t>OFF-STO-85011</t>
  </si>
  <si>
    <t>CA-2023-001684</t>
  </si>
  <si>
    <t>35384</t>
  </si>
  <si>
    <t>TEC-COP-57688</t>
  </si>
  <si>
    <t>CA-2023-001685</t>
  </si>
  <si>
    <t>94620</t>
  </si>
  <si>
    <t>OFF-STO-25537</t>
  </si>
  <si>
    <t>CA-2021-001686</t>
  </si>
  <si>
    <t>64225</t>
  </si>
  <si>
    <t>TEC-ACC-18236</t>
  </si>
  <si>
    <t>CA-2022-001687</t>
  </si>
  <si>
    <t>CU-00491</t>
  </si>
  <si>
    <t>87484</t>
  </si>
  <si>
    <t>OFF-STO-32048</t>
  </si>
  <si>
    <t>CA-2022-001688</t>
  </si>
  <si>
    <t>44581</t>
  </si>
  <si>
    <t>TEC-MAC-92970</t>
  </si>
  <si>
    <t>CA-2021-001689</t>
  </si>
  <si>
    <t>94905</t>
  </si>
  <si>
    <t>OFF-ENV-74900</t>
  </si>
  <si>
    <t>CA-2022-001690</t>
  </si>
  <si>
    <t>CU-00639</t>
  </si>
  <si>
    <t>43908</t>
  </si>
  <si>
    <t>OFF-SUP-73181</t>
  </si>
  <si>
    <t>CA-2021-001691</t>
  </si>
  <si>
    <t>89582</t>
  </si>
  <si>
    <t>TEC-ACC-46267</t>
  </si>
  <si>
    <t>CA-2022-001692</t>
  </si>
  <si>
    <t>60636</t>
  </si>
  <si>
    <t>FUR-BOO-28501</t>
  </si>
  <si>
    <t>CA-2024-001693</t>
  </si>
  <si>
    <t>46848</t>
  </si>
  <si>
    <t>TEC-ACC-38627</t>
  </si>
  <si>
    <t>CA-2022-001694</t>
  </si>
  <si>
    <t>85440</t>
  </si>
  <si>
    <t>FUR-FUR-15887</t>
  </si>
  <si>
    <t>CA-2023-001695</t>
  </si>
  <si>
    <t>70487</t>
  </si>
  <si>
    <t>FUR-BOO-21428</t>
  </si>
  <si>
    <t>CA-2021-001696</t>
  </si>
  <si>
    <t>54747</t>
  </si>
  <si>
    <t>FUR-FUR-62885</t>
  </si>
  <si>
    <t>CA-2021-001697</t>
  </si>
  <si>
    <t>99155</t>
  </si>
  <si>
    <t>FUR-CHA-24390</t>
  </si>
  <si>
    <t>CA-2022-001698</t>
  </si>
  <si>
    <t>37145</t>
  </si>
  <si>
    <t>OFF-SUP-74130</t>
  </si>
  <si>
    <t>CA-2021-001699</t>
  </si>
  <si>
    <t>45039</t>
  </si>
  <si>
    <t>TEC-MAC-79587</t>
  </si>
  <si>
    <t>CA-2022-001700</t>
  </si>
  <si>
    <t>OFF-BIN-34209</t>
  </si>
  <si>
    <t>CA-2022-001701</t>
  </si>
  <si>
    <t>61112</t>
  </si>
  <si>
    <t>TEC-ACC-91811</t>
  </si>
  <si>
    <t>CA-2022-001702</t>
  </si>
  <si>
    <t>87021</t>
  </si>
  <si>
    <t>OFF-LAB-10665</t>
  </si>
  <si>
    <t>CA-2021-001703</t>
  </si>
  <si>
    <t>14949</t>
  </si>
  <si>
    <t>FUR-BOO-31644</t>
  </si>
  <si>
    <t>CA-2024-001704</t>
  </si>
  <si>
    <t>CU-00612</t>
  </si>
  <si>
    <t>94235</t>
  </si>
  <si>
    <t>FUR-FUR-31410</t>
  </si>
  <si>
    <t>CA-2022-001705</t>
  </si>
  <si>
    <t>12882</t>
  </si>
  <si>
    <t>TEC-ACC-60398</t>
  </si>
  <si>
    <t>CA-2022-001706</t>
  </si>
  <si>
    <t>17328</t>
  </si>
  <si>
    <t>TEC-MAC-73624</t>
  </si>
  <si>
    <t>CA-2023-001707</t>
  </si>
  <si>
    <t>41025</t>
  </si>
  <si>
    <t>OFF-BIN-34614</t>
  </si>
  <si>
    <t>CA-2023-001708</t>
  </si>
  <si>
    <t>34204</t>
  </si>
  <si>
    <t>OFF-LAB-15376</t>
  </si>
  <si>
    <t>CA-2024-001709</t>
  </si>
  <si>
    <t>23541</t>
  </si>
  <si>
    <t>TEC-ACC-52642</t>
  </si>
  <si>
    <t>CA-2023-001710</t>
  </si>
  <si>
    <t>13507</t>
  </si>
  <si>
    <t>TEC-COP-53599</t>
  </si>
  <si>
    <t>CA-2023-001711</t>
  </si>
  <si>
    <t>68592</t>
  </si>
  <si>
    <t>OFF-BIN-47207</t>
  </si>
  <si>
    <t>CA-2024-001712</t>
  </si>
  <si>
    <t>73245</t>
  </si>
  <si>
    <t>FUR-TAB-57734</t>
  </si>
  <si>
    <t>CA-2023-001713</t>
  </si>
  <si>
    <t>CU-00109</t>
  </si>
  <si>
    <t>Thomas Thompson</t>
  </si>
  <si>
    <t>67196</t>
  </si>
  <si>
    <t>TEC-PHO-30190</t>
  </si>
  <si>
    <t>CA-2023-001714</t>
  </si>
  <si>
    <t>12729</t>
  </si>
  <si>
    <t>OFF-BIN-73265</t>
  </si>
  <si>
    <t>CA-2024-001715</t>
  </si>
  <si>
    <t>75068</t>
  </si>
  <si>
    <t>OFF-LAB-41543</t>
  </si>
  <si>
    <t>CA-2024-001716</t>
  </si>
  <si>
    <t>83170</t>
  </si>
  <si>
    <t>TEC-PHO-76712</t>
  </si>
  <si>
    <t>CA-2023-001717</t>
  </si>
  <si>
    <t>75895</t>
  </si>
  <si>
    <t>FUR-FUR-58569</t>
  </si>
  <si>
    <t>CA-2023-001718</t>
  </si>
  <si>
    <t>39237</t>
  </si>
  <si>
    <t>FUR-FUR-78617</t>
  </si>
  <si>
    <t>CA-2023-001719</t>
  </si>
  <si>
    <t>58307</t>
  </si>
  <si>
    <t>FUR-TAB-32703</t>
  </si>
  <si>
    <t>CA-2022-001720</t>
  </si>
  <si>
    <t>66810</t>
  </si>
  <si>
    <t>TEC-COP-77994</t>
  </si>
  <si>
    <t>CA-2021-001721</t>
  </si>
  <si>
    <t>78122</t>
  </si>
  <si>
    <t>FUR-TAB-11035</t>
  </si>
  <si>
    <t>CA-2021-001722</t>
  </si>
  <si>
    <t>46450</t>
  </si>
  <si>
    <t>FUR-TAB-94966</t>
  </si>
  <si>
    <t>CA-2022-001723</t>
  </si>
  <si>
    <t>95354</t>
  </si>
  <si>
    <t>OFF-FAS-84249</t>
  </si>
  <si>
    <t>CA-2024-001724</t>
  </si>
  <si>
    <t>CU-00223</t>
  </si>
  <si>
    <t>84584</t>
  </si>
  <si>
    <t>OFF-LAB-62871</t>
  </si>
  <si>
    <t>CA-2024-001725</t>
  </si>
  <si>
    <t>82813</t>
  </si>
  <si>
    <t>OFF-SUP-25956</t>
  </si>
  <si>
    <t>CA-2022-001726</t>
  </si>
  <si>
    <t>27878</t>
  </si>
  <si>
    <t>FUR-CHA-37235</t>
  </si>
  <si>
    <t>CA-2024-001727</t>
  </si>
  <si>
    <t>49426</t>
  </si>
  <si>
    <t>FUR-TAB-52973</t>
  </si>
  <si>
    <t>CA-2023-001728</t>
  </si>
  <si>
    <t>70342</t>
  </si>
  <si>
    <t>OFF-ART-27270</t>
  </si>
  <si>
    <t>CA-2021-001729</t>
  </si>
  <si>
    <t>CU-00425</t>
  </si>
  <si>
    <t>39385</t>
  </si>
  <si>
    <t>FUR-TAB-56547</t>
  </si>
  <si>
    <t>CA-2022-001730</t>
  </si>
  <si>
    <t>68074</t>
  </si>
  <si>
    <t>FUR-CHA-20855</t>
  </si>
  <si>
    <t>CA-2022-001731</t>
  </si>
  <si>
    <t>39333</t>
  </si>
  <si>
    <t>TEC-MAC-34330</t>
  </si>
  <si>
    <t>CA-2024-001732</t>
  </si>
  <si>
    <t>98030</t>
  </si>
  <si>
    <t>FUR-CHA-22555</t>
  </si>
  <si>
    <t>CA-2023-001733</t>
  </si>
  <si>
    <t>15001</t>
  </si>
  <si>
    <t>OFF-STO-48728</t>
  </si>
  <si>
    <t>CA-2024-001734</t>
  </si>
  <si>
    <t>56051</t>
  </si>
  <si>
    <t>OFF-ENV-76034</t>
  </si>
  <si>
    <t>CA-2021-001735</t>
  </si>
  <si>
    <t>CU-00127</t>
  </si>
  <si>
    <t>38944</t>
  </si>
  <si>
    <t>FUR-BOO-82058</t>
  </si>
  <si>
    <t>CA-2022-001736</t>
  </si>
  <si>
    <t>15731</t>
  </si>
  <si>
    <t>OFF-ENV-33542</t>
  </si>
  <si>
    <t>CA-2023-001737</t>
  </si>
  <si>
    <t>54532</t>
  </si>
  <si>
    <t>OFF-LAB-54351</t>
  </si>
  <si>
    <t>CA-2022-001738</t>
  </si>
  <si>
    <t>69597</t>
  </si>
  <si>
    <t>TEC-PHO-73888</t>
  </si>
  <si>
    <t>CA-2024-001739</t>
  </si>
  <si>
    <t>69459</t>
  </si>
  <si>
    <t>OFF-ENV-40323</t>
  </si>
  <si>
    <t>CA-2023-001740</t>
  </si>
  <si>
    <t>17348</t>
  </si>
  <si>
    <t>FUR-CHA-29386</t>
  </si>
  <si>
    <t>CA-2024-001741</t>
  </si>
  <si>
    <t>24466</t>
  </si>
  <si>
    <t>FUR-BOO-49948</t>
  </si>
  <si>
    <t>CA-2023-001742</t>
  </si>
  <si>
    <t>39395</t>
  </si>
  <si>
    <t>OFF-LAB-49669</t>
  </si>
  <si>
    <t>CA-2023-001743</t>
  </si>
  <si>
    <t>40577</t>
  </si>
  <si>
    <t>OFF-APP-45331</t>
  </si>
  <si>
    <t>CA-2024-001744</t>
  </si>
  <si>
    <t>92258</t>
  </si>
  <si>
    <t>TEC-ACC-59896</t>
  </si>
  <si>
    <t>CA-2022-001745</t>
  </si>
  <si>
    <t>83767</t>
  </si>
  <si>
    <t>TEC-MAC-21005</t>
  </si>
  <si>
    <t>CA-2023-001746</t>
  </si>
  <si>
    <t>CU-00295</t>
  </si>
  <si>
    <t>94355</t>
  </si>
  <si>
    <t>OFF-LAB-92507</t>
  </si>
  <si>
    <t>CA-2023-001747</t>
  </si>
  <si>
    <t>97024</t>
  </si>
  <si>
    <t>OFF-BIN-71469</t>
  </si>
  <si>
    <t>CA-2021-001748</t>
  </si>
  <si>
    <t>13416</t>
  </si>
  <si>
    <t>TEC-PHO-12617</t>
  </si>
  <si>
    <t>CA-2024-001749</t>
  </si>
  <si>
    <t>46482</t>
  </si>
  <si>
    <t>FUR-CHA-75482</t>
  </si>
  <si>
    <t>CA-2022-001750</t>
  </si>
  <si>
    <t>CU-00051</t>
  </si>
  <si>
    <t>21092</t>
  </si>
  <si>
    <t>TEC-COP-23786</t>
  </si>
  <si>
    <t>CA-2022-001751</t>
  </si>
  <si>
    <t>93327</t>
  </si>
  <si>
    <t>TEC-COP-14839</t>
  </si>
  <si>
    <t>CA-2023-001752</t>
  </si>
  <si>
    <t>96887</t>
  </si>
  <si>
    <t>FUR-FUR-23872</t>
  </si>
  <si>
    <t>CA-2021-001753</t>
  </si>
  <si>
    <t>82220</t>
  </si>
  <si>
    <t>OFF-SUP-46982</t>
  </si>
  <si>
    <t>CA-2024-001754</t>
  </si>
  <si>
    <t>60676</t>
  </si>
  <si>
    <t>OFF-BIN-20519</t>
  </si>
  <si>
    <t>CA-2024-001755</t>
  </si>
  <si>
    <t>24671</t>
  </si>
  <si>
    <t>OFF-ENV-37903</t>
  </si>
  <si>
    <t>CA-2023-001756</t>
  </si>
  <si>
    <t>72579</t>
  </si>
  <si>
    <t>FUR-FUR-32500</t>
  </si>
  <si>
    <t>CA-2023-001757</t>
  </si>
  <si>
    <t>30662</t>
  </si>
  <si>
    <t>FUR-FUR-84787</t>
  </si>
  <si>
    <t>CA-2024-001758</t>
  </si>
  <si>
    <t>42020</t>
  </si>
  <si>
    <t>TEC-ACC-52684</t>
  </si>
  <si>
    <t>CA-2022-001759</t>
  </si>
  <si>
    <t>CU-00686</t>
  </si>
  <si>
    <t>49487</t>
  </si>
  <si>
    <t>FUR-BOO-53309</t>
  </si>
  <si>
    <t>CA-2024-001760</t>
  </si>
  <si>
    <t>59877</t>
  </si>
  <si>
    <t>OFF-BIN-43630</t>
  </si>
  <si>
    <t>CA-2023-001761</t>
  </si>
  <si>
    <t>12172</t>
  </si>
  <si>
    <t>OFF-ART-18841</t>
  </si>
  <si>
    <t>CA-2021-001762</t>
  </si>
  <si>
    <t>29694</t>
  </si>
  <si>
    <t>TEC-ACC-38066</t>
  </si>
  <si>
    <t>CA-2023-001763</t>
  </si>
  <si>
    <t>50197</t>
  </si>
  <si>
    <t>OFF-STO-34727</t>
  </si>
  <si>
    <t>CA-2022-001764</t>
  </si>
  <si>
    <t>CU-00394</t>
  </si>
  <si>
    <t>James Martin</t>
  </si>
  <si>
    <t>34559</t>
  </si>
  <si>
    <t>FUR-BOO-26179</t>
  </si>
  <si>
    <t>CA-2023-001765</t>
  </si>
  <si>
    <t>20926</t>
  </si>
  <si>
    <t>OFF-PAP-91818</t>
  </si>
  <si>
    <t>CA-2023-001766</t>
  </si>
  <si>
    <t>84800</t>
  </si>
  <si>
    <t>FUR-FUR-54210</t>
  </si>
  <si>
    <t>CA-2022-001767</t>
  </si>
  <si>
    <t>73911</t>
  </si>
  <si>
    <t>TEC-MAC-43173</t>
  </si>
  <si>
    <t>CA-2021-001768</t>
  </si>
  <si>
    <t>57140</t>
  </si>
  <si>
    <t>OFF-LAB-25279</t>
  </si>
  <si>
    <t>CA-2024-001769</t>
  </si>
  <si>
    <t>49848</t>
  </si>
  <si>
    <t>TEC-ACC-47111</t>
  </si>
  <si>
    <t>CA-2023-001770</t>
  </si>
  <si>
    <t>CU-00222</t>
  </si>
  <si>
    <t>77270</t>
  </si>
  <si>
    <t>OFF-BIN-52132</t>
  </si>
  <si>
    <t>CA-2023-001771</t>
  </si>
  <si>
    <t>91170</t>
  </si>
  <si>
    <t>TEC-ACC-62854</t>
  </si>
  <si>
    <t>CA-2023-001772</t>
  </si>
  <si>
    <t>96779</t>
  </si>
  <si>
    <t>OFF-FAS-93789</t>
  </si>
  <si>
    <t>CA-2022-001773</t>
  </si>
  <si>
    <t>22894</t>
  </si>
  <si>
    <t>FUR-TAB-79942</t>
  </si>
  <si>
    <t>CA-2022-001774</t>
  </si>
  <si>
    <t>29339</t>
  </si>
  <si>
    <t>FUR-CHA-11314</t>
  </si>
  <si>
    <t>CA-2023-001775</t>
  </si>
  <si>
    <t>68744</t>
  </si>
  <si>
    <t>TEC-COP-93858</t>
  </si>
  <si>
    <t>CA-2021-001776</t>
  </si>
  <si>
    <t>73805</t>
  </si>
  <si>
    <t>FUR-TAB-16784</t>
  </si>
  <si>
    <t>CA-2023-001777</t>
  </si>
  <si>
    <t>88426</t>
  </si>
  <si>
    <t>OFF-FAS-66657</t>
  </si>
  <si>
    <t>CA-2024-001778</t>
  </si>
  <si>
    <t>40662</t>
  </si>
  <si>
    <t>TEC-ACC-32185</t>
  </si>
  <si>
    <t>CA-2024-001779</t>
  </si>
  <si>
    <t>81995</t>
  </si>
  <si>
    <t>OFF-BIN-40441</t>
  </si>
  <si>
    <t>CA-2023-001780</t>
  </si>
  <si>
    <t>CU-00073</t>
  </si>
  <si>
    <t>20570</t>
  </si>
  <si>
    <t>OFF-ENV-71286</t>
  </si>
  <si>
    <t>CA-2024-001781</t>
  </si>
  <si>
    <t>48998</t>
  </si>
  <si>
    <t>OFF-PAP-64545</t>
  </si>
  <si>
    <t>CA-2024-001782</t>
  </si>
  <si>
    <t>19562</t>
  </si>
  <si>
    <t>TEC-COP-58599</t>
  </si>
  <si>
    <t>CA-2021-001783</t>
  </si>
  <si>
    <t>48554</t>
  </si>
  <si>
    <t>FUR-BOO-88204</t>
  </si>
  <si>
    <t>CA-2021-001784</t>
  </si>
  <si>
    <t>53932</t>
  </si>
  <si>
    <t>OFF-BIN-41097</t>
  </si>
  <si>
    <t>CA-2024-001785</t>
  </si>
  <si>
    <t>36046</t>
  </si>
  <si>
    <t>TEC-ACC-18274</t>
  </si>
  <si>
    <t>CA-2022-001786</t>
  </si>
  <si>
    <t>99389</t>
  </si>
  <si>
    <t>OFF-LAB-65458</t>
  </si>
  <si>
    <t>CA-2021-001787</t>
  </si>
  <si>
    <t>CU-00245</t>
  </si>
  <si>
    <t>Richard Allen</t>
  </si>
  <si>
    <t>23782</t>
  </si>
  <si>
    <t>FUR-FUR-53821</t>
  </si>
  <si>
    <t>CA-2022-001788</t>
  </si>
  <si>
    <t>12452</t>
  </si>
  <si>
    <t>TEC-ACC-14906</t>
  </si>
  <si>
    <t>CA-2023-001789</t>
  </si>
  <si>
    <t>27657</t>
  </si>
  <si>
    <t>TEC-ACC-79855</t>
  </si>
  <si>
    <t>CA-2024-001790</t>
  </si>
  <si>
    <t>37475</t>
  </si>
  <si>
    <t>TEC-MAC-74956</t>
  </si>
  <si>
    <t>CA-2023-001791</t>
  </si>
  <si>
    <t>48565</t>
  </si>
  <si>
    <t>FUR-CHA-40724</t>
  </si>
  <si>
    <t>CA-2024-001792</t>
  </si>
  <si>
    <t>99736</t>
  </si>
  <si>
    <t>TEC-PHO-96105</t>
  </si>
  <si>
    <t>CA-2023-001793</t>
  </si>
  <si>
    <t>82655</t>
  </si>
  <si>
    <t>OFF-STO-18331</t>
  </si>
  <si>
    <t>CA-2023-001794</t>
  </si>
  <si>
    <t>90573</t>
  </si>
  <si>
    <t>TEC-PHO-15090</t>
  </si>
  <si>
    <t>CA-2022-001795</t>
  </si>
  <si>
    <t>69800</t>
  </si>
  <si>
    <t>TEC-PHO-98779</t>
  </si>
  <si>
    <t>CA-2024-001796</t>
  </si>
  <si>
    <t>23899</t>
  </si>
  <si>
    <t>TEC-COP-57408</t>
  </si>
  <si>
    <t>CA-2021-001797</t>
  </si>
  <si>
    <t>42985</t>
  </si>
  <si>
    <t>OFF-APP-17149</t>
  </si>
  <si>
    <t>CA-2023-001798</t>
  </si>
  <si>
    <t>55398</t>
  </si>
  <si>
    <t>TEC-MAC-47016</t>
  </si>
  <si>
    <t>CA-2024-001799</t>
  </si>
  <si>
    <t>80522</t>
  </si>
  <si>
    <t>TEC-ACC-28328</t>
  </si>
  <si>
    <t>CA-2023-001800</t>
  </si>
  <si>
    <t>48672</t>
  </si>
  <si>
    <t>TEC-ACC-22422</t>
  </si>
  <si>
    <t>CA-2021-001801</t>
  </si>
  <si>
    <t>45837</t>
  </si>
  <si>
    <t>OFF-APP-43916</t>
  </si>
  <si>
    <t>CA-2022-001802</t>
  </si>
  <si>
    <t>40268</t>
  </si>
  <si>
    <t>TEC-MAC-48503</t>
  </si>
  <si>
    <t>CA-2023-001803</t>
  </si>
  <si>
    <t>90421</t>
  </si>
  <si>
    <t>TEC-ACC-39829</t>
  </si>
  <si>
    <t>CA-2022-001804</t>
  </si>
  <si>
    <t>CU-00588</t>
  </si>
  <si>
    <t>31082</t>
  </si>
  <si>
    <t>FUR-CHA-22221</t>
  </si>
  <si>
    <t>CA-2021-001805</t>
  </si>
  <si>
    <t>58704</t>
  </si>
  <si>
    <t>OFF-ART-17453</t>
  </si>
  <si>
    <t>CA-2023-001806</t>
  </si>
  <si>
    <t>99473</t>
  </si>
  <si>
    <t>OFF-BIN-21981</t>
  </si>
  <si>
    <t>CA-2021-001807</t>
  </si>
  <si>
    <t>93896</t>
  </si>
  <si>
    <t>FUR-CHA-62692</t>
  </si>
  <si>
    <t>CA-2023-001808</t>
  </si>
  <si>
    <t>CU-00168</t>
  </si>
  <si>
    <t>94768</t>
  </si>
  <si>
    <t>TEC-MAC-27837</t>
  </si>
  <si>
    <t>CA-2022-001809</t>
  </si>
  <si>
    <t>90099</t>
  </si>
  <si>
    <t>TEC-MAC-51233</t>
  </si>
  <si>
    <t>CA-2023-001810</t>
  </si>
  <si>
    <t>CU-00657</t>
  </si>
  <si>
    <t>Patricia Johnson</t>
  </si>
  <si>
    <t>91902</t>
  </si>
  <si>
    <t>FUR-CHA-27506</t>
  </si>
  <si>
    <t>CA-2022-001811</t>
  </si>
  <si>
    <t>92389</t>
  </si>
  <si>
    <t>FUR-FUR-15973</t>
  </si>
  <si>
    <t>CA-2023-001812</t>
  </si>
  <si>
    <t>27237</t>
  </si>
  <si>
    <t>OFF-STO-47391</t>
  </si>
  <si>
    <t>CA-2021-001813</t>
  </si>
  <si>
    <t>66984</t>
  </si>
  <si>
    <t>TEC-PHO-98027</t>
  </si>
  <si>
    <t>CA-2024-001814</t>
  </si>
  <si>
    <t>56089</t>
  </si>
  <si>
    <t>FUR-BOO-43313</t>
  </si>
  <si>
    <t>CA-2021-001815</t>
  </si>
  <si>
    <t>66903</t>
  </si>
  <si>
    <t>OFF-APP-83880</t>
  </si>
  <si>
    <t>CA-2022-001816</t>
  </si>
  <si>
    <t>17441</t>
  </si>
  <si>
    <t>TEC-ACC-42312</t>
  </si>
  <si>
    <t>CA-2022-001817</t>
  </si>
  <si>
    <t>99873</t>
  </si>
  <si>
    <t>TEC-PHO-44414</t>
  </si>
  <si>
    <t>CA-2021-001818</t>
  </si>
  <si>
    <t>25201</t>
  </si>
  <si>
    <t>TEC-MAC-96343</t>
  </si>
  <si>
    <t>CA-2022-001819</t>
  </si>
  <si>
    <t>31155</t>
  </si>
  <si>
    <t>OFF-PAP-70511</t>
  </si>
  <si>
    <t>CA-2023-001820</t>
  </si>
  <si>
    <t>97002</t>
  </si>
  <si>
    <t>FUR-BOO-12085</t>
  </si>
  <si>
    <t>CA-2024-001821</t>
  </si>
  <si>
    <t>48266</t>
  </si>
  <si>
    <t>TEC-COP-65050</t>
  </si>
  <si>
    <t>CA-2023-001822</t>
  </si>
  <si>
    <t>93722</t>
  </si>
  <si>
    <t>TEC-PHO-85820</t>
  </si>
  <si>
    <t>CA-2022-001823</t>
  </si>
  <si>
    <t>18875</t>
  </si>
  <si>
    <t>OFF-ENV-18950</t>
  </si>
  <si>
    <t>CA-2023-001824</t>
  </si>
  <si>
    <t>82890</t>
  </si>
  <si>
    <t>OFF-ENV-71220</t>
  </si>
  <si>
    <t>CA-2023-001825</t>
  </si>
  <si>
    <t>50808</t>
  </si>
  <si>
    <t>TEC-MAC-93742</t>
  </si>
  <si>
    <t>CA-2021-001826</t>
  </si>
  <si>
    <t>32652</t>
  </si>
  <si>
    <t>FUR-TAB-33591</t>
  </si>
  <si>
    <t>CA-2024-001827</t>
  </si>
  <si>
    <t>91353</t>
  </si>
  <si>
    <t>OFF-LAB-91402</t>
  </si>
  <si>
    <t>CA-2021-001828</t>
  </si>
  <si>
    <t>47094</t>
  </si>
  <si>
    <t>TEC-MAC-38971</t>
  </si>
  <si>
    <t>CA-2022-001829</t>
  </si>
  <si>
    <t>52538</t>
  </si>
  <si>
    <t>TEC-ACC-53942</t>
  </si>
  <si>
    <t>CA-2021-001830</t>
  </si>
  <si>
    <t>68368</t>
  </si>
  <si>
    <t>TEC-ACC-27607</t>
  </si>
  <si>
    <t>CA-2023-001831</t>
  </si>
  <si>
    <t>43980</t>
  </si>
  <si>
    <t>OFF-ENV-89268</t>
  </si>
  <si>
    <t>CA-2022-001832</t>
  </si>
  <si>
    <t>68868</t>
  </si>
  <si>
    <t>TEC-MAC-45485</t>
  </si>
  <si>
    <t>CA-2023-001833</t>
  </si>
  <si>
    <t>76060</t>
  </si>
  <si>
    <t>FUR-FUR-16866</t>
  </si>
  <si>
    <t>CA-2021-001834</t>
  </si>
  <si>
    <t>78358</t>
  </si>
  <si>
    <t>OFF-STO-48368</t>
  </si>
  <si>
    <t>CA-2023-001835</t>
  </si>
  <si>
    <t>33387</t>
  </si>
  <si>
    <t>TEC-COP-37307</t>
  </si>
  <si>
    <t>CA-2021-001836</t>
  </si>
  <si>
    <t>42658</t>
  </si>
  <si>
    <t>TEC-ACC-40687</t>
  </si>
  <si>
    <t>CA-2023-001837</t>
  </si>
  <si>
    <t>53731</t>
  </si>
  <si>
    <t>TEC-COP-36500</t>
  </si>
  <si>
    <t>CA-2024-001838</t>
  </si>
  <si>
    <t>66843</t>
  </si>
  <si>
    <t>TEC-PHO-65861</t>
  </si>
  <si>
    <t>CA-2024-001839</t>
  </si>
  <si>
    <t>46408</t>
  </si>
  <si>
    <t>FUR-FUR-67367</t>
  </si>
  <si>
    <t>CA-2023-001840</t>
  </si>
  <si>
    <t>CU-00082</t>
  </si>
  <si>
    <t>56895</t>
  </si>
  <si>
    <t>TEC-MAC-59106</t>
  </si>
  <si>
    <t>CA-2023-001841</t>
  </si>
  <si>
    <t>32326</t>
  </si>
  <si>
    <t>OFF-ART-89214</t>
  </si>
  <si>
    <t>CA-2022-001842</t>
  </si>
  <si>
    <t>36863</t>
  </si>
  <si>
    <t>TEC-ACC-70427</t>
  </si>
  <si>
    <t>CA-2023-001843</t>
  </si>
  <si>
    <t>65038</t>
  </si>
  <si>
    <t>FUR-FUR-59790</t>
  </si>
  <si>
    <t>CA-2023-001844</t>
  </si>
  <si>
    <t>50647</t>
  </si>
  <si>
    <t>OFF-LAB-66757</t>
  </si>
  <si>
    <t>CA-2024-001845</t>
  </si>
  <si>
    <t>54829</t>
  </si>
  <si>
    <t>OFF-BIN-74357</t>
  </si>
  <si>
    <t>CA-2023-001846</t>
  </si>
  <si>
    <t>71344</t>
  </si>
  <si>
    <t>FUR-FUR-82615</t>
  </si>
  <si>
    <t>CA-2022-001847</t>
  </si>
  <si>
    <t>99859</t>
  </si>
  <si>
    <t>FUR-TAB-66595</t>
  </si>
  <si>
    <t>CA-2024-001848</t>
  </si>
  <si>
    <t>34892</t>
  </si>
  <si>
    <t>FUR-BOO-44451</t>
  </si>
  <si>
    <t>CA-2022-001849</t>
  </si>
  <si>
    <t>47951</t>
  </si>
  <si>
    <t>FUR-TAB-64010</t>
  </si>
  <si>
    <t>CA-2022-001850</t>
  </si>
  <si>
    <t>81592</t>
  </si>
  <si>
    <t>OFF-LAB-65602</t>
  </si>
  <si>
    <t>CA-2023-001851</t>
  </si>
  <si>
    <t>80411</t>
  </si>
  <si>
    <t>TEC-ACC-52863</t>
  </si>
  <si>
    <t>CA-2024-001852</t>
  </si>
  <si>
    <t>65649</t>
  </si>
  <si>
    <t>TEC-COP-99653</t>
  </si>
  <si>
    <t>CA-2023-001853</t>
  </si>
  <si>
    <t>66899</t>
  </si>
  <si>
    <t>FUR-FUR-89523</t>
  </si>
  <si>
    <t>CA-2021-001854</t>
  </si>
  <si>
    <t>30820</t>
  </si>
  <si>
    <t>TEC-ACC-45915</t>
  </si>
  <si>
    <t>CA-2021-001855</t>
  </si>
  <si>
    <t>29726</t>
  </si>
  <si>
    <t>OFF-ENV-88856</t>
  </si>
  <si>
    <t>CA-2024-001856</t>
  </si>
  <si>
    <t>98289</t>
  </si>
  <si>
    <t>FUR-FUR-51073</t>
  </si>
  <si>
    <t>CA-2022-001857</t>
  </si>
  <si>
    <t>79365</t>
  </si>
  <si>
    <t>OFF-LAB-88675</t>
  </si>
  <si>
    <t>CA-2021-001858</t>
  </si>
  <si>
    <t>71031</t>
  </si>
  <si>
    <t>OFF-ENV-13152</t>
  </si>
  <si>
    <t>CA-2023-001859</t>
  </si>
  <si>
    <t>26936</t>
  </si>
  <si>
    <t>OFF-LAB-67781</t>
  </si>
  <si>
    <t>CA-2021-001860</t>
  </si>
  <si>
    <t>71361</t>
  </si>
  <si>
    <t>FUR-TAB-42383</t>
  </si>
  <si>
    <t>CA-2022-001861</t>
  </si>
  <si>
    <t>19040</t>
  </si>
  <si>
    <t>FUR-CHA-16624</t>
  </si>
  <si>
    <t>CA-2022-001862</t>
  </si>
  <si>
    <t>34765</t>
  </si>
  <si>
    <t>FUR-FUR-88710</t>
  </si>
  <si>
    <t>CA-2021-001863</t>
  </si>
  <si>
    <t>33692</t>
  </si>
  <si>
    <t>FUR-BOO-61327</t>
  </si>
  <si>
    <t>CA-2022-001864</t>
  </si>
  <si>
    <t>42923</t>
  </si>
  <si>
    <t>FUR-CHA-83849</t>
  </si>
  <si>
    <t>CA-2023-001865</t>
  </si>
  <si>
    <t>17389</t>
  </si>
  <si>
    <t>OFF-SUP-51830</t>
  </si>
  <si>
    <t>CA-2022-001866</t>
  </si>
  <si>
    <t>88850</t>
  </si>
  <si>
    <t>FUR-BOO-15686</t>
  </si>
  <si>
    <t>CA-2022-001867</t>
  </si>
  <si>
    <t>68450</t>
  </si>
  <si>
    <t>FUR-FUR-82448</t>
  </si>
  <si>
    <t>CA-2023-001868</t>
  </si>
  <si>
    <t>47623</t>
  </si>
  <si>
    <t>OFF-FAS-63846</t>
  </si>
  <si>
    <t>CA-2021-001869</t>
  </si>
  <si>
    <t>58031</t>
  </si>
  <si>
    <t>OFF-LAB-63528</t>
  </si>
  <si>
    <t>CA-2023-001870</t>
  </si>
  <si>
    <t>84628</t>
  </si>
  <si>
    <t>FUR-BOO-30939</t>
  </si>
  <si>
    <t>CA-2023-001871</t>
  </si>
  <si>
    <t>35947</t>
  </si>
  <si>
    <t>OFF-PAP-45784</t>
  </si>
  <si>
    <t>CA-2023-001872</t>
  </si>
  <si>
    <t>38924</t>
  </si>
  <si>
    <t>FUR-CHA-93672</t>
  </si>
  <si>
    <t>CA-2024-001873</t>
  </si>
  <si>
    <t>98304</t>
  </si>
  <si>
    <t>FUR-FUR-98718</t>
  </si>
  <si>
    <t>CA-2022-001874</t>
  </si>
  <si>
    <t>96018</t>
  </si>
  <si>
    <t>FUR-FUR-30424</t>
  </si>
  <si>
    <t>CA-2024-001875</t>
  </si>
  <si>
    <t>99129</t>
  </si>
  <si>
    <t>TEC-COP-12149</t>
  </si>
  <si>
    <t>CA-2021-001876</t>
  </si>
  <si>
    <t>84129</t>
  </si>
  <si>
    <t>TEC-COP-42118</t>
  </si>
  <si>
    <t>CA-2022-001877</t>
  </si>
  <si>
    <t>99394</t>
  </si>
  <si>
    <t>OFF-FAS-64550</t>
  </si>
  <si>
    <t>CA-2021-001878</t>
  </si>
  <si>
    <t>61885</t>
  </si>
  <si>
    <t>OFF-FAS-43399</t>
  </si>
  <si>
    <t>CA-2021-001879</t>
  </si>
  <si>
    <t>64668</t>
  </si>
  <si>
    <t>TEC-ACC-95953</t>
  </si>
  <si>
    <t>CA-2021-001880</t>
  </si>
  <si>
    <t>86757</t>
  </si>
  <si>
    <t>TEC-COP-21935</t>
  </si>
  <si>
    <t>CA-2021-001881</t>
  </si>
  <si>
    <t>33642</t>
  </si>
  <si>
    <t>OFF-BIN-19593</t>
  </si>
  <si>
    <t>CA-2021-001882</t>
  </si>
  <si>
    <t>33256</t>
  </si>
  <si>
    <t>FUR-BOO-87962</t>
  </si>
  <si>
    <t>CA-2024-001883</t>
  </si>
  <si>
    <t>CU-00251</t>
  </si>
  <si>
    <t>22803</t>
  </si>
  <si>
    <t>TEC-ACC-10747</t>
  </si>
  <si>
    <t>CA-2022-001884</t>
  </si>
  <si>
    <t>32828</t>
  </si>
  <si>
    <t>TEC-PHO-58852</t>
  </si>
  <si>
    <t>CA-2023-001885</t>
  </si>
  <si>
    <t>82410</t>
  </si>
  <si>
    <t>TEC-COP-43359</t>
  </si>
  <si>
    <t>CA-2024-001886</t>
  </si>
  <si>
    <t>47097</t>
  </si>
  <si>
    <t>FUR-BOO-97302</t>
  </si>
  <si>
    <t>CA-2022-001887</t>
  </si>
  <si>
    <t>99553</t>
  </si>
  <si>
    <t>OFF-BIN-15627</t>
  </si>
  <si>
    <t>CA-2021-001888</t>
  </si>
  <si>
    <t>CU-00763</t>
  </si>
  <si>
    <t>38194</t>
  </si>
  <si>
    <t>TEC-ACC-68449</t>
  </si>
  <si>
    <t>CA-2021-001889</t>
  </si>
  <si>
    <t>51924</t>
  </si>
  <si>
    <t>FUR-FUR-40652</t>
  </si>
  <si>
    <t>CA-2024-001890</t>
  </si>
  <si>
    <t>37356</t>
  </si>
  <si>
    <t>FUR-BOO-78407</t>
  </si>
  <si>
    <t>CA-2021-001891</t>
  </si>
  <si>
    <t>CU-00514</t>
  </si>
  <si>
    <t>51931</t>
  </si>
  <si>
    <t>OFF-APP-75086</t>
  </si>
  <si>
    <t>CA-2023-001892</t>
  </si>
  <si>
    <t>68917</t>
  </si>
  <si>
    <t>TEC-COP-52948</t>
  </si>
  <si>
    <t>CA-2024-001893</t>
  </si>
  <si>
    <t>28028</t>
  </si>
  <si>
    <t>FUR-BOO-24147</t>
  </si>
  <si>
    <t>CA-2024-001894</t>
  </si>
  <si>
    <t>19567</t>
  </si>
  <si>
    <t>FUR-TAB-62589</t>
  </si>
  <si>
    <t>CA-2021-001895</t>
  </si>
  <si>
    <t>70409</t>
  </si>
  <si>
    <t>OFF-PAP-82895</t>
  </si>
  <si>
    <t>CA-2024-001896</t>
  </si>
  <si>
    <t>50357</t>
  </si>
  <si>
    <t>TEC-ACC-23080</t>
  </si>
  <si>
    <t>CA-2024-001897</t>
  </si>
  <si>
    <t>19335</t>
  </si>
  <si>
    <t>TEC-ACC-73430</t>
  </si>
  <si>
    <t>CA-2021-001898</t>
  </si>
  <si>
    <t>15258</t>
  </si>
  <si>
    <t>TEC-MAC-50020</t>
  </si>
  <si>
    <t>CA-2024-001899</t>
  </si>
  <si>
    <t>CU-00633</t>
  </si>
  <si>
    <t>56309</t>
  </si>
  <si>
    <t>FUR-TAB-75802</t>
  </si>
  <si>
    <t>CA-2021-001900</t>
  </si>
  <si>
    <t>92184</t>
  </si>
  <si>
    <t>TEC-ACC-97291</t>
  </si>
  <si>
    <t>CA-2024-001901</t>
  </si>
  <si>
    <t>42566</t>
  </si>
  <si>
    <t>TEC-MAC-41424</t>
  </si>
  <si>
    <t>CA-2022-001902</t>
  </si>
  <si>
    <t>53711</t>
  </si>
  <si>
    <t>TEC-COP-23678</t>
  </si>
  <si>
    <t>CA-2022-001903</t>
  </si>
  <si>
    <t>35722</t>
  </si>
  <si>
    <t>FUR-FUR-79229</t>
  </si>
  <si>
    <t>CA-2024-001904</t>
  </si>
  <si>
    <t>25360</t>
  </si>
  <si>
    <t>FUR-BOO-23795</t>
  </si>
  <si>
    <t>CA-2024-001905</t>
  </si>
  <si>
    <t>92808</t>
  </si>
  <si>
    <t>OFF-ENV-58114</t>
  </si>
  <si>
    <t>CA-2023-001906</t>
  </si>
  <si>
    <t>96589</t>
  </si>
  <si>
    <t>OFF-STO-36777</t>
  </si>
  <si>
    <t>CA-2021-001907</t>
  </si>
  <si>
    <t>41439</t>
  </si>
  <si>
    <t>OFF-LAB-19868</t>
  </si>
  <si>
    <t>CA-2021-001908</t>
  </si>
  <si>
    <t>83099</t>
  </si>
  <si>
    <t>FUR-BOO-42898</t>
  </si>
  <si>
    <t>CA-2022-001909</t>
  </si>
  <si>
    <t>50440</t>
  </si>
  <si>
    <t>TEC-PHO-65807</t>
  </si>
  <si>
    <t>CA-2022-001910</t>
  </si>
  <si>
    <t>68441</t>
  </si>
  <si>
    <t>TEC-PHO-92421</t>
  </si>
  <si>
    <t>CA-2022-001911</t>
  </si>
  <si>
    <t>31586</t>
  </si>
  <si>
    <t>OFF-APP-43334</t>
  </si>
  <si>
    <t>CA-2024-001912</t>
  </si>
  <si>
    <t>39731</t>
  </si>
  <si>
    <t>TEC-PHO-44638</t>
  </si>
  <si>
    <t>CA-2024-001913</t>
  </si>
  <si>
    <t>89234</t>
  </si>
  <si>
    <t>FUR-BOO-21111</t>
  </si>
  <si>
    <t>CA-2021-001914</t>
  </si>
  <si>
    <t>65461</t>
  </si>
  <si>
    <t>TEC-MAC-88508</t>
  </si>
  <si>
    <t>CA-2023-001915</t>
  </si>
  <si>
    <t>89797</t>
  </si>
  <si>
    <t>OFF-STO-85337</t>
  </si>
  <si>
    <t>CA-2021-001916</t>
  </si>
  <si>
    <t>92016</t>
  </si>
  <si>
    <t>TEC-ACC-51478</t>
  </si>
  <si>
    <t>CA-2021-001917</t>
  </si>
  <si>
    <t>13331</t>
  </si>
  <si>
    <t>OFF-APP-64938</t>
  </si>
  <si>
    <t>CA-2021-001918</t>
  </si>
  <si>
    <t>CU-00176</t>
  </si>
  <si>
    <t>21412</t>
  </si>
  <si>
    <t>FUR-CHA-50737</t>
  </si>
  <si>
    <t>CA-2024-001919</t>
  </si>
  <si>
    <t>55749</t>
  </si>
  <si>
    <t>OFF-ENV-30640</t>
  </si>
  <si>
    <t>CA-2022-001920</t>
  </si>
  <si>
    <t>57516</t>
  </si>
  <si>
    <t>TEC-MAC-30278</t>
  </si>
  <si>
    <t>CA-2021-001921</t>
  </si>
  <si>
    <t>16734</t>
  </si>
  <si>
    <t>FUR-FUR-93169</t>
  </si>
  <si>
    <t>CA-2022-001922</t>
  </si>
  <si>
    <t>75057</t>
  </si>
  <si>
    <t>FUR-TAB-14986</t>
  </si>
  <si>
    <t>CA-2024-001923</t>
  </si>
  <si>
    <t>64375</t>
  </si>
  <si>
    <t>FUR-TAB-36439</t>
  </si>
  <si>
    <t>CA-2023-001924</t>
  </si>
  <si>
    <t>27149</t>
  </si>
  <si>
    <t>FUR-TAB-12938</t>
  </si>
  <si>
    <t>CA-2021-001925</t>
  </si>
  <si>
    <t>68828</t>
  </si>
  <si>
    <t>TEC-COP-76530</t>
  </si>
  <si>
    <t>CA-2024-001926</t>
  </si>
  <si>
    <t>36520</t>
  </si>
  <si>
    <t>OFF-ART-95210</t>
  </si>
  <si>
    <t>CA-2022-001927</t>
  </si>
  <si>
    <t>21424</t>
  </si>
  <si>
    <t>FUR-CHA-73638</t>
  </si>
  <si>
    <t>CA-2022-001928</t>
  </si>
  <si>
    <t>59476</t>
  </si>
  <si>
    <t>TEC-ACC-42793</t>
  </si>
  <si>
    <t>CA-2021-001929</t>
  </si>
  <si>
    <t>16622</t>
  </si>
  <si>
    <t>FUR-CHA-80432</t>
  </si>
  <si>
    <t>CA-2022-001930</t>
  </si>
  <si>
    <t>19153</t>
  </si>
  <si>
    <t>OFF-APP-59350</t>
  </si>
  <si>
    <t>CA-2022-001931</t>
  </si>
  <si>
    <t>26160</t>
  </si>
  <si>
    <t>FUR-FUR-83726</t>
  </si>
  <si>
    <t>CA-2021-001932</t>
  </si>
  <si>
    <t>17147</t>
  </si>
  <si>
    <t>TEC-MAC-32134</t>
  </si>
  <si>
    <t>CA-2023-001933</t>
  </si>
  <si>
    <t>31077</t>
  </si>
  <si>
    <t>TEC-ACC-89082</t>
  </si>
  <si>
    <t>CA-2022-001934</t>
  </si>
  <si>
    <t>96089</t>
  </si>
  <si>
    <t>FUR-CHA-10773</t>
  </si>
  <si>
    <t>CA-2024-001935</t>
  </si>
  <si>
    <t>74948</t>
  </si>
  <si>
    <t>FUR-BOO-87060</t>
  </si>
  <si>
    <t>CA-2024-001936</t>
  </si>
  <si>
    <t>90748</t>
  </si>
  <si>
    <t>TEC-MAC-26800</t>
  </si>
  <si>
    <t>CA-2023-001937</t>
  </si>
  <si>
    <t>93262</t>
  </si>
  <si>
    <t>TEC-COP-64212</t>
  </si>
  <si>
    <t>CA-2023-001938</t>
  </si>
  <si>
    <t>55881</t>
  </si>
  <si>
    <t>OFF-BIN-75907</t>
  </si>
  <si>
    <t>CA-2022-001939</t>
  </si>
  <si>
    <t>21837</t>
  </si>
  <si>
    <t>TEC-ACC-55550</t>
  </si>
  <si>
    <t>CA-2022-001940</t>
  </si>
  <si>
    <t>CU-00574</t>
  </si>
  <si>
    <t>86318</t>
  </si>
  <si>
    <t>OFF-FAS-93784</t>
  </si>
  <si>
    <t>CA-2023-001941</t>
  </si>
  <si>
    <t>53807</t>
  </si>
  <si>
    <t>OFF-ART-29476</t>
  </si>
  <si>
    <t>CA-2022-001942</t>
  </si>
  <si>
    <t>69119</t>
  </si>
  <si>
    <t>TEC-PHO-76514</t>
  </si>
  <si>
    <t>CA-2022-001943</t>
  </si>
  <si>
    <t>16678</t>
  </si>
  <si>
    <t>FUR-TAB-20299</t>
  </si>
  <si>
    <t>CA-2021-001944</t>
  </si>
  <si>
    <t>11308</t>
  </si>
  <si>
    <t>TEC-ACC-75851</t>
  </si>
  <si>
    <t>CA-2023-001945</t>
  </si>
  <si>
    <t>10580</t>
  </si>
  <si>
    <t>OFF-ENV-64680</t>
  </si>
  <si>
    <t>CA-2022-001946</t>
  </si>
  <si>
    <t>78267</t>
  </si>
  <si>
    <t>TEC-ACC-30885</t>
  </si>
  <si>
    <t>CA-2022-001947</t>
  </si>
  <si>
    <t>37134</t>
  </si>
  <si>
    <t>FUR-BOO-77482</t>
  </si>
  <si>
    <t>CA-2022-001948</t>
  </si>
  <si>
    <t>86374</t>
  </si>
  <si>
    <t>TEC-MAC-95123</t>
  </si>
  <si>
    <t>CA-2022-001949</t>
  </si>
  <si>
    <t>13934</t>
  </si>
  <si>
    <t>OFF-ENV-95318</t>
  </si>
  <si>
    <t>CA-2023-001950</t>
  </si>
  <si>
    <t>86220</t>
  </si>
  <si>
    <t>FUR-FUR-16455</t>
  </si>
  <si>
    <t>CA-2021-001951</t>
  </si>
  <si>
    <t>97332</t>
  </si>
  <si>
    <t>TEC-MAC-68748</t>
  </si>
  <si>
    <t>CA-2023-001952</t>
  </si>
  <si>
    <t>17145</t>
  </si>
  <si>
    <t>FUR-CHA-62168</t>
  </si>
  <si>
    <t>CA-2023-001953</t>
  </si>
  <si>
    <t>88563</t>
  </si>
  <si>
    <t>OFF-ART-86952</t>
  </si>
  <si>
    <t>CA-2022-001954</t>
  </si>
  <si>
    <t>64254</t>
  </si>
  <si>
    <t>FUR-TAB-45244</t>
  </si>
  <si>
    <t>CA-2024-001955</t>
  </si>
  <si>
    <t>34865</t>
  </si>
  <si>
    <t>OFF-PAP-20069</t>
  </si>
  <si>
    <t>CA-2021-001956</t>
  </si>
  <si>
    <t>86365</t>
  </si>
  <si>
    <t>TEC-PHO-34577</t>
  </si>
  <si>
    <t>CA-2021-001957</t>
  </si>
  <si>
    <t>12000</t>
  </si>
  <si>
    <t>TEC-PHO-64403</t>
  </si>
  <si>
    <t>CA-2021-001958</t>
  </si>
  <si>
    <t>27801</t>
  </si>
  <si>
    <t>TEC-COP-18741</t>
  </si>
  <si>
    <t>CA-2022-001959</t>
  </si>
  <si>
    <t>12287</t>
  </si>
  <si>
    <t>OFF-SUP-59195</t>
  </si>
  <si>
    <t>CA-2024-001960</t>
  </si>
  <si>
    <t>35400</t>
  </si>
  <si>
    <t>OFF-FAS-69059</t>
  </si>
  <si>
    <t>CA-2024-001961</t>
  </si>
  <si>
    <t>82057</t>
  </si>
  <si>
    <t>OFF-SUP-66197</t>
  </si>
  <si>
    <t>CA-2022-001962</t>
  </si>
  <si>
    <t>26748</t>
  </si>
  <si>
    <t>TEC-MAC-16782</t>
  </si>
  <si>
    <t>CA-2021-001963</t>
  </si>
  <si>
    <t>11703</t>
  </si>
  <si>
    <t>OFF-ENV-43768</t>
  </si>
  <si>
    <t>CA-2022-001964</t>
  </si>
  <si>
    <t>85032</t>
  </si>
  <si>
    <t>FUR-BOO-79616</t>
  </si>
  <si>
    <t>CA-2024-001965</t>
  </si>
  <si>
    <t>26495</t>
  </si>
  <si>
    <t>TEC-ACC-21349</t>
  </si>
  <si>
    <t>CA-2024-001966</t>
  </si>
  <si>
    <t>OFF-STO-91901</t>
  </si>
  <si>
    <t>CA-2023-001967</t>
  </si>
  <si>
    <t>CU-00429</t>
  </si>
  <si>
    <t>71375</t>
  </si>
  <si>
    <t>TEC-ACC-19310</t>
  </si>
  <si>
    <t>CA-2023-001968</t>
  </si>
  <si>
    <t>79960</t>
  </si>
  <si>
    <t>TEC-ACC-35762</t>
  </si>
  <si>
    <t>CA-2022-001969</t>
  </si>
  <si>
    <t>11117</t>
  </si>
  <si>
    <t>FUR-FUR-55645</t>
  </si>
  <si>
    <t>CA-2023-001970</t>
  </si>
  <si>
    <t>CU-00482</t>
  </si>
  <si>
    <t>76762</t>
  </si>
  <si>
    <t>OFF-STO-19368</t>
  </si>
  <si>
    <t>CA-2021-001971</t>
  </si>
  <si>
    <t>17743</t>
  </si>
  <si>
    <t>OFF-APP-75992</t>
  </si>
  <si>
    <t>CA-2021-001972</t>
  </si>
  <si>
    <t>73199</t>
  </si>
  <si>
    <t>TEC-COP-52418</t>
  </si>
  <si>
    <t>CA-2021-001973</t>
  </si>
  <si>
    <t>57643</t>
  </si>
  <si>
    <t>OFF-LAB-56588</t>
  </si>
  <si>
    <t>CA-2024-001974</t>
  </si>
  <si>
    <t>64953</t>
  </si>
  <si>
    <t>FUR-BOO-51244</t>
  </si>
  <si>
    <t>CA-2023-001975</t>
  </si>
  <si>
    <t>65110</t>
  </si>
  <si>
    <t>TEC-ACC-81381</t>
  </si>
  <si>
    <t>CA-2022-001976</t>
  </si>
  <si>
    <t>73552</t>
  </si>
  <si>
    <t>TEC-MAC-55102</t>
  </si>
  <si>
    <t>CA-2022-001977</t>
  </si>
  <si>
    <t>28141</t>
  </si>
  <si>
    <t>FUR-TAB-71670</t>
  </si>
  <si>
    <t>CA-2024-001978</t>
  </si>
  <si>
    <t>45303</t>
  </si>
  <si>
    <t>OFF-ART-78856</t>
  </si>
  <si>
    <t>CA-2023-001979</t>
  </si>
  <si>
    <t>42890</t>
  </si>
  <si>
    <t>FUR-CHA-82942</t>
  </si>
  <si>
    <t>CA-2022-001980</t>
  </si>
  <si>
    <t>84815</t>
  </si>
  <si>
    <t>FUR-CHA-39218</t>
  </si>
  <si>
    <t>CA-2023-001981</t>
  </si>
  <si>
    <t>22424</t>
  </si>
  <si>
    <t>OFF-ART-90336</t>
  </si>
  <si>
    <t>CA-2022-001982</t>
  </si>
  <si>
    <t>62735</t>
  </si>
  <si>
    <t>OFF-STO-52779</t>
  </si>
  <si>
    <t>CA-2023-001983</t>
  </si>
  <si>
    <t>86574</t>
  </si>
  <si>
    <t>FUR-TAB-78748</t>
  </si>
  <si>
    <t>CA-2021-001984</t>
  </si>
  <si>
    <t>60672</t>
  </si>
  <si>
    <t>TEC-COP-81352</t>
  </si>
  <si>
    <t>CA-2021-001985</t>
  </si>
  <si>
    <t>37438</t>
  </si>
  <si>
    <t>TEC-MAC-15489</t>
  </si>
  <si>
    <t>CA-2024-001986</t>
  </si>
  <si>
    <t>50841</t>
  </si>
  <si>
    <t>TEC-ACC-21836</t>
  </si>
  <si>
    <t>CA-2024-001987</t>
  </si>
  <si>
    <t>18003</t>
  </si>
  <si>
    <t>FUR-FUR-33451</t>
  </si>
  <si>
    <t>CA-2023-001988</t>
  </si>
  <si>
    <t>53422</t>
  </si>
  <si>
    <t>TEC-MAC-23643</t>
  </si>
  <si>
    <t>CA-2021-001989</t>
  </si>
  <si>
    <t>96484</t>
  </si>
  <si>
    <t>OFF-APP-23618</t>
  </si>
  <si>
    <t>CA-2022-001990</t>
  </si>
  <si>
    <t>50929</t>
  </si>
  <si>
    <t>TEC-PHO-81348</t>
  </si>
  <si>
    <t>CA-2022-001991</t>
  </si>
  <si>
    <t>99560</t>
  </si>
  <si>
    <t>OFF-FAS-70413</t>
  </si>
  <si>
    <t>CA-2024-001992</t>
  </si>
  <si>
    <t>41966</t>
  </si>
  <si>
    <t>OFF-PAP-22358</t>
  </si>
  <si>
    <t>CA-2022-001993</t>
  </si>
  <si>
    <t>85354</t>
  </si>
  <si>
    <t>TEC-ACC-48365</t>
  </si>
  <si>
    <t>CA-2022-001994</t>
  </si>
  <si>
    <t>95665</t>
  </si>
  <si>
    <t>OFF-PAP-10469</t>
  </si>
  <si>
    <t>CA-2022-001995</t>
  </si>
  <si>
    <t>72551</t>
  </si>
  <si>
    <t>FUR-TAB-17101</t>
  </si>
  <si>
    <t>CA-2022-001996</t>
  </si>
  <si>
    <t>29917</t>
  </si>
  <si>
    <t>FUR-CHA-94195</t>
  </si>
  <si>
    <t>CA-2021-001997</t>
  </si>
  <si>
    <t>78753</t>
  </si>
  <si>
    <t>TEC-MAC-47680</t>
  </si>
  <si>
    <t>CA-2024-001998</t>
  </si>
  <si>
    <t>45701</t>
  </si>
  <si>
    <t>TEC-ACC-25455</t>
  </si>
  <si>
    <t>CA-2024-001999</t>
  </si>
  <si>
    <t>71672</t>
  </si>
  <si>
    <t>OFF-ART-42954</t>
  </si>
  <si>
    <t>CA-2023-002000</t>
  </si>
  <si>
    <t>79462</t>
  </si>
  <si>
    <t>OFF-FAS-59592</t>
  </si>
  <si>
    <t>CA-2021-002001</t>
  </si>
  <si>
    <t>44513</t>
  </si>
  <si>
    <t>FUR-FUR-87884</t>
  </si>
  <si>
    <t>CA-2022-002002</t>
  </si>
  <si>
    <t>10622</t>
  </si>
  <si>
    <t>OFF-APP-61894</t>
  </si>
  <si>
    <t>CA-2021-002003</t>
  </si>
  <si>
    <t>83258</t>
  </si>
  <si>
    <t>OFF-STO-19109</t>
  </si>
  <si>
    <t>CA-2024-002004</t>
  </si>
  <si>
    <t>FUR-TAB-88566</t>
  </si>
  <si>
    <t>CA-2024-002005</t>
  </si>
  <si>
    <t>88654</t>
  </si>
  <si>
    <t>FUR-BOO-91186</t>
  </si>
  <si>
    <t>CA-2023-002006</t>
  </si>
  <si>
    <t>68920</t>
  </si>
  <si>
    <t>OFF-SUP-89056</t>
  </si>
  <si>
    <t>CA-2021-002007</t>
  </si>
  <si>
    <t>CU-00395</t>
  </si>
  <si>
    <t>22332</t>
  </si>
  <si>
    <t>OFF-STO-62620</t>
  </si>
  <si>
    <t>CA-2023-002008</t>
  </si>
  <si>
    <t>98398</t>
  </si>
  <si>
    <t>FUR-FUR-31174</t>
  </si>
  <si>
    <t>CA-2024-002009</t>
  </si>
  <si>
    <t>65619</t>
  </si>
  <si>
    <t>TEC-PHO-40356</t>
  </si>
  <si>
    <t>CA-2023-002010</t>
  </si>
  <si>
    <t>64995</t>
  </si>
  <si>
    <t>OFF-BIN-18739</t>
  </si>
  <si>
    <t>CA-2023-002011</t>
  </si>
  <si>
    <t>79996</t>
  </si>
  <si>
    <t>TEC-PHO-93646</t>
  </si>
  <si>
    <t>CA-2021-002012</t>
  </si>
  <si>
    <t>CU-00731</t>
  </si>
  <si>
    <t>39741</t>
  </si>
  <si>
    <t>OFF-ENV-79417</t>
  </si>
  <si>
    <t>CA-2024-002013</t>
  </si>
  <si>
    <t>43458</t>
  </si>
  <si>
    <t>FUR-BOO-45616</t>
  </si>
  <si>
    <t>CA-2021-002014</t>
  </si>
  <si>
    <t>50940</t>
  </si>
  <si>
    <t>TEC-COP-83638</t>
  </si>
  <si>
    <t>CA-2024-002015</t>
  </si>
  <si>
    <t>73625</t>
  </si>
  <si>
    <t>TEC-ACC-35546</t>
  </si>
  <si>
    <t>CA-2024-002016</t>
  </si>
  <si>
    <t>83438</t>
  </si>
  <si>
    <t>FUR-TAB-86935</t>
  </si>
  <si>
    <t>CA-2022-002017</t>
  </si>
  <si>
    <t>OFF-FAS-12624</t>
  </si>
  <si>
    <t>CA-2023-002018</t>
  </si>
  <si>
    <t>99401</t>
  </si>
  <si>
    <t>OFF-APP-24483</t>
  </si>
  <si>
    <t>CA-2023-002019</t>
  </si>
  <si>
    <t>11215</t>
  </si>
  <si>
    <t>TEC-ACC-48549</t>
  </si>
  <si>
    <t>CA-2021-002020</t>
  </si>
  <si>
    <t>14541</t>
  </si>
  <si>
    <t>FUR-FUR-40426</t>
  </si>
  <si>
    <t>CA-2023-002021</t>
  </si>
  <si>
    <t>60325</t>
  </si>
  <si>
    <t>OFF-APP-24090</t>
  </si>
  <si>
    <t>CA-2023-002022</t>
  </si>
  <si>
    <t>91766</t>
  </si>
  <si>
    <t>TEC-ACC-66617</t>
  </si>
  <si>
    <t>CA-2024-002023</t>
  </si>
  <si>
    <t>92209</t>
  </si>
  <si>
    <t>OFF-ENV-75611</t>
  </si>
  <si>
    <t>CA-2022-002024</t>
  </si>
  <si>
    <t>14197</t>
  </si>
  <si>
    <t>FUR-FUR-83127</t>
  </si>
  <si>
    <t>CA-2021-002025</t>
  </si>
  <si>
    <t>25616</t>
  </si>
  <si>
    <t>OFF-APP-30504</t>
  </si>
  <si>
    <t>CA-2022-002026</t>
  </si>
  <si>
    <t>35028</t>
  </si>
  <si>
    <t>TEC-PHO-29722</t>
  </si>
  <si>
    <t>CA-2023-002027</t>
  </si>
  <si>
    <t>21454</t>
  </si>
  <si>
    <t>TEC-COP-78286</t>
  </si>
  <si>
    <t>CA-2024-002028</t>
  </si>
  <si>
    <t>TEC-COP-35868</t>
  </si>
  <si>
    <t>CA-2022-002029</t>
  </si>
  <si>
    <t>53959</t>
  </si>
  <si>
    <t>OFF-APP-98671</t>
  </si>
  <si>
    <t>CA-2024-002030</t>
  </si>
  <si>
    <t>90664</t>
  </si>
  <si>
    <t>FUR-FUR-82588</t>
  </si>
  <si>
    <t>CA-2022-002031</t>
  </si>
  <si>
    <t>88836</t>
  </si>
  <si>
    <t>TEC-ACC-53214</t>
  </si>
  <si>
    <t>CA-2021-002032</t>
  </si>
  <si>
    <t>54553</t>
  </si>
  <si>
    <t>OFF-ENV-94092</t>
  </si>
  <si>
    <t>CA-2023-002033</t>
  </si>
  <si>
    <t>CU-00071</t>
  </si>
  <si>
    <t>22741</t>
  </si>
  <si>
    <t>FUR-CHA-19841</t>
  </si>
  <si>
    <t>CA-2024-002034</t>
  </si>
  <si>
    <t>CU-00118</t>
  </si>
  <si>
    <t>29533</t>
  </si>
  <si>
    <t>FUR-BOO-45058</t>
  </si>
  <si>
    <t>CA-2021-002035</t>
  </si>
  <si>
    <t>29481</t>
  </si>
  <si>
    <t>TEC-PHO-64690</t>
  </si>
  <si>
    <t>CA-2021-002036</t>
  </si>
  <si>
    <t>92800</t>
  </si>
  <si>
    <t>FUR-TAB-75707</t>
  </si>
  <si>
    <t>CA-2022-002037</t>
  </si>
  <si>
    <t>83864</t>
  </si>
  <si>
    <t>FUR-FUR-45548</t>
  </si>
  <si>
    <t>CA-2024-002038</t>
  </si>
  <si>
    <t>97752</t>
  </si>
  <si>
    <t>OFF-SUP-25541</t>
  </si>
  <si>
    <t>CA-2023-002039</t>
  </si>
  <si>
    <t>CU-00531</t>
  </si>
  <si>
    <t>38737</t>
  </si>
  <si>
    <t>TEC-ACC-84003</t>
  </si>
  <si>
    <t>CA-2024-002040</t>
  </si>
  <si>
    <t>58556</t>
  </si>
  <si>
    <t>OFF-BIN-41456</t>
  </si>
  <si>
    <t>CA-2024-002041</t>
  </si>
  <si>
    <t>89604</t>
  </si>
  <si>
    <t>FUR-CHA-12326</t>
  </si>
  <si>
    <t>CA-2023-002042</t>
  </si>
  <si>
    <t>27500</t>
  </si>
  <si>
    <t>FUR-TAB-37990</t>
  </si>
  <si>
    <t>CA-2023-002043</t>
  </si>
  <si>
    <t>26213</t>
  </si>
  <si>
    <t>OFF-PAP-73747</t>
  </si>
  <si>
    <t>CA-2022-002044</t>
  </si>
  <si>
    <t>18063</t>
  </si>
  <si>
    <t>TEC-PHO-32730</t>
  </si>
  <si>
    <t>CA-2022-002045</t>
  </si>
  <si>
    <t>39057</t>
  </si>
  <si>
    <t>OFF-ENV-90735</t>
  </si>
  <si>
    <t>CA-2023-002046</t>
  </si>
  <si>
    <t>57462</t>
  </si>
  <si>
    <t>FUR-TAB-22220</t>
  </si>
  <si>
    <t>CA-2024-002047</t>
  </si>
  <si>
    <t>FUR-TAB-53414</t>
  </si>
  <si>
    <t>CA-2023-002048</t>
  </si>
  <si>
    <t>68598</t>
  </si>
  <si>
    <t>TEC-MAC-27144</t>
  </si>
  <si>
    <t>CA-2023-002049</t>
  </si>
  <si>
    <t>94594</t>
  </si>
  <si>
    <t>TEC-PHO-97098</t>
  </si>
  <si>
    <t>CA-2022-002050</t>
  </si>
  <si>
    <t>CU-00231</t>
  </si>
  <si>
    <t>85260</t>
  </si>
  <si>
    <t>TEC-ACC-83436</t>
  </si>
  <si>
    <t>CA-2023-002051</t>
  </si>
  <si>
    <t>38018</t>
  </si>
  <si>
    <t>TEC-COP-56278</t>
  </si>
  <si>
    <t>CA-2021-002052</t>
  </si>
  <si>
    <t>30145</t>
  </si>
  <si>
    <t>FUR-BOO-43491</t>
  </si>
  <si>
    <t>CA-2022-002053</t>
  </si>
  <si>
    <t>86830</t>
  </si>
  <si>
    <t>OFF-ART-97908</t>
  </si>
  <si>
    <t>CA-2021-002054</t>
  </si>
  <si>
    <t>45769</t>
  </si>
  <si>
    <t>TEC-ACC-65514</t>
  </si>
  <si>
    <t>CA-2021-002055</t>
  </si>
  <si>
    <t>69852</t>
  </si>
  <si>
    <t>FUR-CHA-38461</t>
  </si>
  <si>
    <t>CA-2023-002056</t>
  </si>
  <si>
    <t>CU-00459</t>
  </si>
  <si>
    <t>99108</t>
  </si>
  <si>
    <t>TEC-COP-53883</t>
  </si>
  <si>
    <t>CA-2022-002057</t>
  </si>
  <si>
    <t>22078</t>
  </si>
  <si>
    <t>TEC-COP-64124</t>
  </si>
  <si>
    <t>CA-2024-002058</t>
  </si>
  <si>
    <t>64041</t>
  </si>
  <si>
    <t>TEC-ACC-25690</t>
  </si>
  <si>
    <t>CA-2022-002059</t>
  </si>
  <si>
    <t>16608</t>
  </si>
  <si>
    <t>TEC-MAC-28927</t>
  </si>
  <si>
    <t>CA-2021-002060</t>
  </si>
  <si>
    <t>22270</t>
  </si>
  <si>
    <t>TEC-ACC-70457</t>
  </si>
  <si>
    <t>CA-2024-002061</t>
  </si>
  <si>
    <t>93756</t>
  </si>
  <si>
    <t>TEC-PHO-67854</t>
  </si>
  <si>
    <t>CA-2023-002062</t>
  </si>
  <si>
    <t>61543</t>
  </si>
  <si>
    <t>FUR-FUR-25482</t>
  </si>
  <si>
    <t>CA-2021-002063</t>
  </si>
  <si>
    <t>94931</t>
  </si>
  <si>
    <t>TEC-MAC-72445</t>
  </si>
  <si>
    <t>CA-2022-002064</t>
  </si>
  <si>
    <t>88079</t>
  </si>
  <si>
    <t>OFF-APP-57256</t>
  </si>
  <si>
    <t>CA-2024-002065</t>
  </si>
  <si>
    <t>60355</t>
  </si>
  <si>
    <t>TEC-ACC-72686</t>
  </si>
  <si>
    <t>CA-2022-002066</t>
  </si>
  <si>
    <t>71730</t>
  </si>
  <si>
    <t>FUR-FUR-80221</t>
  </si>
  <si>
    <t>CA-2024-002067</t>
  </si>
  <si>
    <t>91972</t>
  </si>
  <si>
    <t>FUR-FUR-97350</t>
  </si>
  <si>
    <t>CA-2022-002068</t>
  </si>
  <si>
    <t>81669</t>
  </si>
  <si>
    <t>FUR-BOO-29839</t>
  </si>
  <si>
    <t>CA-2024-002069</t>
  </si>
  <si>
    <t>79095</t>
  </si>
  <si>
    <t>OFF-PAP-73494</t>
  </si>
  <si>
    <t>CA-2024-002070</t>
  </si>
  <si>
    <t>69618</t>
  </si>
  <si>
    <t>FUR-TAB-99691</t>
  </si>
  <si>
    <t>CA-2024-002071</t>
  </si>
  <si>
    <t>13350</t>
  </si>
  <si>
    <t>TEC-ACC-10197</t>
  </si>
  <si>
    <t>CA-2023-002072</t>
  </si>
  <si>
    <t>CU-00260</t>
  </si>
  <si>
    <t>Susan Anderson</t>
  </si>
  <si>
    <t>75476</t>
  </si>
  <si>
    <t>OFF-ENV-93099</t>
  </si>
  <si>
    <t>CA-2022-002073</t>
  </si>
  <si>
    <t>63532</t>
  </si>
  <si>
    <t>TEC-PHO-75797</t>
  </si>
  <si>
    <t>CA-2022-002074</t>
  </si>
  <si>
    <t>42096</t>
  </si>
  <si>
    <t>FUR-TAB-51876</t>
  </si>
  <si>
    <t>CA-2021-002075</t>
  </si>
  <si>
    <t>CU-00578</t>
  </si>
  <si>
    <t>Linda Jackson</t>
  </si>
  <si>
    <t>65976</t>
  </si>
  <si>
    <t>TEC-PHO-40964</t>
  </si>
  <si>
    <t>CA-2023-002076</t>
  </si>
  <si>
    <t>49064</t>
  </si>
  <si>
    <t>OFF-ENV-94612</t>
  </si>
  <si>
    <t>CA-2023-002077</t>
  </si>
  <si>
    <t>57475</t>
  </si>
  <si>
    <t>OFF-FAS-88764</t>
  </si>
  <si>
    <t>CA-2022-002078</t>
  </si>
  <si>
    <t>CU-00495</t>
  </si>
  <si>
    <t>46394</t>
  </si>
  <si>
    <t>FUR-TAB-69651</t>
  </si>
  <si>
    <t>CA-2023-002079</t>
  </si>
  <si>
    <t>CU-00481</t>
  </si>
  <si>
    <t>53530</t>
  </si>
  <si>
    <t>TEC-ACC-13731</t>
  </si>
  <si>
    <t>CA-2022-002080</t>
  </si>
  <si>
    <t>CU-00564</t>
  </si>
  <si>
    <t>57752</t>
  </si>
  <si>
    <t>OFF-FAS-48069</t>
  </si>
  <si>
    <t>CA-2022-002081</t>
  </si>
  <si>
    <t>63270</t>
  </si>
  <si>
    <t>TEC-MAC-71905</t>
  </si>
  <si>
    <t>CA-2024-002082</t>
  </si>
  <si>
    <t>25733</t>
  </si>
  <si>
    <t>TEC-MAC-71694</t>
  </si>
  <si>
    <t>CA-2024-002083</t>
  </si>
  <si>
    <t>16213</t>
  </si>
  <si>
    <t>OFF-PAP-13568</t>
  </si>
  <si>
    <t>CA-2024-002084</t>
  </si>
  <si>
    <t>17241</t>
  </si>
  <si>
    <t>TEC-ACC-28415</t>
  </si>
  <si>
    <t>CA-2024-002085</t>
  </si>
  <si>
    <t>33850</t>
  </si>
  <si>
    <t>OFF-SUP-55302</t>
  </si>
  <si>
    <t>CA-2022-002086</t>
  </si>
  <si>
    <t>TEC-MAC-21869</t>
  </si>
  <si>
    <t>CA-2023-002087</t>
  </si>
  <si>
    <t>10936</t>
  </si>
  <si>
    <t>OFF-ENV-54398</t>
  </si>
  <si>
    <t>CA-2021-002088</t>
  </si>
  <si>
    <t>55770</t>
  </si>
  <si>
    <t>OFF-BIN-26841</t>
  </si>
  <si>
    <t>CA-2022-002089</t>
  </si>
  <si>
    <t>53725</t>
  </si>
  <si>
    <t>TEC-ACC-50655</t>
  </si>
  <si>
    <t>CA-2023-002090</t>
  </si>
  <si>
    <t>58756</t>
  </si>
  <si>
    <t>TEC-ACC-65712</t>
  </si>
  <si>
    <t>CA-2021-002091</t>
  </si>
  <si>
    <t>64232</t>
  </si>
  <si>
    <t>OFF-LAB-41917</t>
  </si>
  <si>
    <t>CA-2024-002092</t>
  </si>
  <si>
    <t>73096</t>
  </si>
  <si>
    <t>FUR-CHA-79886</t>
  </si>
  <si>
    <t>CA-2022-002093</t>
  </si>
  <si>
    <t>37686</t>
  </si>
  <si>
    <t>TEC-COP-78995</t>
  </si>
  <si>
    <t>CA-2024-002094</t>
  </si>
  <si>
    <t>49711</t>
  </si>
  <si>
    <t>FUR-BOO-99198</t>
  </si>
  <si>
    <t>CA-2023-002095</t>
  </si>
  <si>
    <t>46109</t>
  </si>
  <si>
    <t>FUR-TAB-82351</t>
  </si>
  <si>
    <t>CA-2024-002096</t>
  </si>
  <si>
    <t>91653</t>
  </si>
  <si>
    <t>TEC-COP-67290</t>
  </si>
  <si>
    <t>CA-2022-002097</t>
  </si>
  <si>
    <t>61608</t>
  </si>
  <si>
    <t>OFF-BIN-49898</t>
  </si>
  <si>
    <t>CA-2024-002098</t>
  </si>
  <si>
    <t>48900</t>
  </si>
  <si>
    <t>TEC-ACC-62609</t>
  </si>
  <si>
    <t>CA-2021-002099</t>
  </si>
  <si>
    <t>CU-00728</t>
  </si>
  <si>
    <t>81928</t>
  </si>
  <si>
    <t>OFF-ART-11342</t>
  </si>
  <si>
    <t>CA-2023-002100</t>
  </si>
  <si>
    <t>87330</t>
  </si>
  <si>
    <t>FUR-BOO-92143</t>
  </si>
  <si>
    <t>CA-2023-002101</t>
  </si>
  <si>
    <t>44224</t>
  </si>
  <si>
    <t>FUR-BOO-55767</t>
  </si>
  <si>
    <t>CA-2022-002102</t>
  </si>
  <si>
    <t>86546</t>
  </si>
  <si>
    <t>OFF-APP-17854</t>
  </si>
  <si>
    <t>CA-2023-002103</t>
  </si>
  <si>
    <t>CU-00777</t>
  </si>
  <si>
    <t>54151</t>
  </si>
  <si>
    <t>FUR-FUR-44741</t>
  </si>
  <si>
    <t>CA-2023-002104</t>
  </si>
  <si>
    <t>34294</t>
  </si>
  <si>
    <t>TEC-PHO-88127</t>
  </si>
  <si>
    <t>CA-2022-002105</t>
  </si>
  <si>
    <t>15837</t>
  </si>
  <si>
    <t>FUR-CHA-35209</t>
  </si>
  <si>
    <t>CA-2024-002106</t>
  </si>
  <si>
    <t>10318</t>
  </si>
  <si>
    <t>OFF-FAS-10445</t>
  </si>
  <si>
    <t>CA-2022-002107</t>
  </si>
  <si>
    <t>83005</t>
  </si>
  <si>
    <t>FUR-TAB-57197</t>
  </si>
  <si>
    <t>CA-2023-002108</t>
  </si>
  <si>
    <t>CU-00792</t>
  </si>
  <si>
    <t>28528</t>
  </si>
  <si>
    <t>TEC-ACC-76919</t>
  </si>
  <si>
    <t>CA-2022-002109</t>
  </si>
  <si>
    <t>36938</t>
  </si>
  <si>
    <t>TEC-ACC-42536</t>
  </si>
  <si>
    <t>CA-2023-002110</t>
  </si>
  <si>
    <t>66301</t>
  </si>
  <si>
    <t>TEC-MAC-80441</t>
  </si>
  <si>
    <t>CA-2022-002111</t>
  </si>
  <si>
    <t>19558</t>
  </si>
  <si>
    <t>FUR-FUR-76143</t>
  </si>
  <si>
    <t>CA-2022-002112</t>
  </si>
  <si>
    <t>75718</t>
  </si>
  <si>
    <t>OFF-ART-37052</t>
  </si>
  <si>
    <t>CA-2022-002113</t>
  </si>
  <si>
    <t>39046</t>
  </si>
  <si>
    <t>TEC-ACC-62168</t>
  </si>
  <si>
    <t>CA-2023-002114</t>
  </si>
  <si>
    <t>39108</t>
  </si>
  <si>
    <t>FUR-TAB-97575</t>
  </si>
  <si>
    <t>CA-2021-002115</t>
  </si>
  <si>
    <t>85995</t>
  </si>
  <si>
    <t>TEC-PHO-40891</t>
  </si>
  <si>
    <t>CA-2023-002116</t>
  </si>
  <si>
    <t>50755</t>
  </si>
  <si>
    <t>FUR-CHA-94046</t>
  </si>
  <si>
    <t>CA-2023-002117</t>
  </si>
  <si>
    <t>52346</t>
  </si>
  <si>
    <t>FUR-BOO-83968</t>
  </si>
  <si>
    <t>CA-2023-002118</t>
  </si>
  <si>
    <t>38104</t>
  </si>
  <si>
    <t>FUR-TAB-68002</t>
  </si>
  <si>
    <t>CA-2024-002119</t>
  </si>
  <si>
    <t>35560</t>
  </si>
  <si>
    <t>OFF-PAP-62140</t>
  </si>
  <si>
    <t>CA-2024-002120</t>
  </si>
  <si>
    <t>CU-00669</t>
  </si>
  <si>
    <t>68836</t>
  </si>
  <si>
    <t>FUR-FUR-79854</t>
  </si>
  <si>
    <t>CA-2022-002121</t>
  </si>
  <si>
    <t>52988</t>
  </si>
  <si>
    <t>TEC-MAC-58211</t>
  </si>
  <si>
    <t>CA-2024-002122</t>
  </si>
  <si>
    <t>72331</t>
  </si>
  <si>
    <t>FUR-FUR-88466</t>
  </si>
  <si>
    <t>CA-2024-002123</t>
  </si>
  <si>
    <t>41982</t>
  </si>
  <si>
    <t>TEC-PHO-70918</t>
  </si>
  <si>
    <t>CA-2023-002124</t>
  </si>
  <si>
    <t>39756</t>
  </si>
  <si>
    <t>FUR-CHA-59120</t>
  </si>
  <si>
    <t>CA-2022-002125</t>
  </si>
  <si>
    <t>98759</t>
  </si>
  <si>
    <t>OFF-BIN-60229</t>
  </si>
  <si>
    <t>CA-2021-002126</t>
  </si>
  <si>
    <t>CU-00233</t>
  </si>
  <si>
    <t>40291</t>
  </si>
  <si>
    <t>TEC-COP-23815</t>
  </si>
  <si>
    <t>CA-2024-002127</t>
  </si>
  <si>
    <t>24435</t>
  </si>
  <si>
    <t>TEC-ACC-53609</t>
  </si>
  <si>
    <t>CA-2021-002128</t>
  </si>
  <si>
    <t>58376</t>
  </si>
  <si>
    <t>FUR-TAB-41432</t>
  </si>
  <si>
    <t>CA-2023-002129</t>
  </si>
  <si>
    <t>62016</t>
  </si>
  <si>
    <t>OFF-BIN-58015</t>
  </si>
  <si>
    <t>CA-2021-002130</t>
  </si>
  <si>
    <t>35119</t>
  </si>
  <si>
    <t>FUR-FUR-51406</t>
  </si>
  <si>
    <t>CA-2022-002131</t>
  </si>
  <si>
    <t>82592</t>
  </si>
  <si>
    <t>FUR-BOO-43824</t>
  </si>
  <si>
    <t>CA-2022-002132</t>
  </si>
  <si>
    <t>TEC-PHO-44563</t>
  </si>
  <si>
    <t>CA-2024-002133</t>
  </si>
  <si>
    <t>17012</t>
  </si>
  <si>
    <t>OFF-APP-95135</t>
  </si>
  <si>
    <t>CA-2021-002134</t>
  </si>
  <si>
    <t>24857</t>
  </si>
  <si>
    <t>TEC-COP-97119</t>
  </si>
  <si>
    <t>CA-2023-002135</t>
  </si>
  <si>
    <t>59896</t>
  </si>
  <si>
    <t>FUR-BOO-95191</t>
  </si>
  <si>
    <t>CA-2022-002136</t>
  </si>
  <si>
    <t>29471</t>
  </si>
  <si>
    <t>FUR-TAB-32613</t>
  </si>
  <si>
    <t>CA-2023-002137</t>
  </si>
  <si>
    <t>96360</t>
  </si>
  <si>
    <t>FUR-CHA-94439</t>
  </si>
  <si>
    <t>CA-2022-002138</t>
  </si>
  <si>
    <t>17184</t>
  </si>
  <si>
    <t>TEC-COP-46579</t>
  </si>
  <si>
    <t>CA-2023-002139</t>
  </si>
  <si>
    <t>22917</t>
  </si>
  <si>
    <t>FUR-TAB-47747</t>
  </si>
  <si>
    <t>CA-2024-002140</t>
  </si>
  <si>
    <t>41732</t>
  </si>
  <si>
    <t>TEC-PHO-66129</t>
  </si>
  <si>
    <t>CA-2022-002141</t>
  </si>
  <si>
    <t>11794</t>
  </si>
  <si>
    <t>OFF-FAS-41515</t>
  </si>
  <si>
    <t>CA-2023-002142</t>
  </si>
  <si>
    <t>97143</t>
  </si>
  <si>
    <t>FUR-BOO-73397</t>
  </si>
  <si>
    <t>CA-2024-002143</t>
  </si>
  <si>
    <t>52922</t>
  </si>
  <si>
    <t>TEC-ACC-32171</t>
  </si>
  <si>
    <t>CA-2023-002144</t>
  </si>
  <si>
    <t>18836</t>
  </si>
  <si>
    <t>OFF-SUP-61999</t>
  </si>
  <si>
    <t>CA-2022-002145</t>
  </si>
  <si>
    <t>88227</t>
  </si>
  <si>
    <t>TEC-PHO-94683</t>
  </si>
  <si>
    <t>CA-2024-002146</t>
  </si>
  <si>
    <t>29672</t>
  </si>
  <si>
    <t>TEC-COP-37481</t>
  </si>
  <si>
    <t>CA-2022-002147</t>
  </si>
  <si>
    <t>CU-00220</t>
  </si>
  <si>
    <t>78039</t>
  </si>
  <si>
    <t>TEC-PHO-25221</t>
  </si>
  <si>
    <t>CA-2024-002148</t>
  </si>
  <si>
    <t>51359</t>
  </si>
  <si>
    <t>FUR-BOO-50569</t>
  </si>
  <si>
    <t>CA-2023-002149</t>
  </si>
  <si>
    <t>95129</t>
  </si>
  <si>
    <t>OFF-APP-53160</t>
  </si>
  <si>
    <t>CA-2023-002150</t>
  </si>
  <si>
    <t>CU-00003</t>
  </si>
  <si>
    <t>85324</t>
  </si>
  <si>
    <t>OFF-FAS-33872</t>
  </si>
  <si>
    <t>CA-2021-002151</t>
  </si>
  <si>
    <t>19364</t>
  </si>
  <si>
    <t>OFF-ART-96468</t>
  </si>
  <si>
    <t>CA-2021-002152</t>
  </si>
  <si>
    <t>98656</t>
  </si>
  <si>
    <t>TEC-MAC-23577</t>
  </si>
  <si>
    <t>CA-2022-002153</t>
  </si>
  <si>
    <t>78645</t>
  </si>
  <si>
    <t>FUR-BOO-72919</t>
  </si>
  <si>
    <t>CA-2024-002154</t>
  </si>
  <si>
    <t>65607</t>
  </si>
  <si>
    <t>TEC-ACC-88126</t>
  </si>
  <si>
    <t>CA-2024-002155</t>
  </si>
  <si>
    <t>88455</t>
  </si>
  <si>
    <t>OFF-FAS-67366</t>
  </si>
  <si>
    <t>CA-2023-002156</t>
  </si>
  <si>
    <t>44941</t>
  </si>
  <si>
    <t>OFF-APP-73999</t>
  </si>
  <si>
    <t>CA-2024-002157</t>
  </si>
  <si>
    <t>44576</t>
  </si>
  <si>
    <t>TEC-ACC-84009</t>
  </si>
  <si>
    <t>CA-2021-002158</t>
  </si>
  <si>
    <t>82526</t>
  </si>
  <si>
    <t>OFF-ART-65858</t>
  </si>
  <si>
    <t>CA-2023-002159</t>
  </si>
  <si>
    <t>63866</t>
  </si>
  <si>
    <t>FUR-CHA-23090</t>
  </si>
  <si>
    <t>CA-2021-002160</t>
  </si>
  <si>
    <t>38864</t>
  </si>
  <si>
    <t>TEC-ACC-43506</t>
  </si>
  <si>
    <t>CA-2022-002161</t>
  </si>
  <si>
    <t>95476</t>
  </si>
  <si>
    <t>FUR-BOO-58636</t>
  </si>
  <si>
    <t>CA-2022-002162</t>
  </si>
  <si>
    <t>CU-00306</t>
  </si>
  <si>
    <t>26643</t>
  </si>
  <si>
    <t>FUR-TAB-17945</t>
  </si>
  <si>
    <t>CA-2024-002163</t>
  </si>
  <si>
    <t>91824</t>
  </si>
  <si>
    <t>FUR-BOO-55296</t>
  </si>
  <si>
    <t>CA-2024-002164</t>
  </si>
  <si>
    <t>CU-00551</t>
  </si>
  <si>
    <t>22938</t>
  </si>
  <si>
    <t>OFF-PAP-68549</t>
  </si>
  <si>
    <t>CA-2022-002165</t>
  </si>
  <si>
    <t>14406</t>
  </si>
  <si>
    <t>OFF-LAB-73484</t>
  </si>
  <si>
    <t>CA-2024-002166</t>
  </si>
  <si>
    <t>88829</t>
  </si>
  <si>
    <t>FUR-CHA-92270</t>
  </si>
  <si>
    <t>CA-2022-002167</t>
  </si>
  <si>
    <t>43402</t>
  </si>
  <si>
    <t>FUR-BOO-15269</t>
  </si>
  <si>
    <t>CA-2022-002168</t>
  </si>
  <si>
    <t>37663</t>
  </si>
  <si>
    <t>OFF-PAP-46969</t>
  </si>
  <si>
    <t>CA-2022-002169</t>
  </si>
  <si>
    <t>20899</t>
  </si>
  <si>
    <t>TEC-ACC-76472</t>
  </si>
  <si>
    <t>CA-2021-002170</t>
  </si>
  <si>
    <t>98478</t>
  </si>
  <si>
    <t>FUR-BOO-12822</t>
  </si>
  <si>
    <t>CA-2024-002171</t>
  </si>
  <si>
    <t>73464</t>
  </si>
  <si>
    <t>TEC-COP-42440</t>
  </si>
  <si>
    <t>CA-2022-002172</t>
  </si>
  <si>
    <t>48341</t>
  </si>
  <si>
    <t>TEC-ACC-42937</t>
  </si>
  <si>
    <t>CA-2024-002173</t>
  </si>
  <si>
    <t>68187</t>
  </si>
  <si>
    <t>TEC-ACC-85795</t>
  </si>
  <si>
    <t>CA-2021-002174</t>
  </si>
  <si>
    <t>50075</t>
  </si>
  <si>
    <t>TEC-MAC-40753</t>
  </si>
  <si>
    <t>CA-2024-002175</t>
  </si>
  <si>
    <t>12396</t>
  </si>
  <si>
    <t>TEC-PHO-43376</t>
  </si>
  <si>
    <t>CA-2021-002176</t>
  </si>
  <si>
    <t>83780</t>
  </si>
  <si>
    <t>FUR-FUR-67873</t>
  </si>
  <si>
    <t>CA-2021-002177</t>
  </si>
  <si>
    <t>57812</t>
  </si>
  <si>
    <t>TEC-ACC-24840</t>
  </si>
  <si>
    <t>CA-2024-002178</t>
  </si>
  <si>
    <t>TEC-COP-73561</t>
  </si>
  <si>
    <t>CA-2022-002179</t>
  </si>
  <si>
    <t>14462</t>
  </si>
  <si>
    <t>OFF-APP-21213</t>
  </si>
  <si>
    <t>CA-2023-002180</t>
  </si>
  <si>
    <t>52035</t>
  </si>
  <si>
    <t>TEC-COP-43860</t>
  </si>
  <si>
    <t>CA-2024-002181</t>
  </si>
  <si>
    <t>TEC-MAC-10422</t>
  </si>
  <si>
    <t>CA-2023-002182</t>
  </si>
  <si>
    <t>71659</t>
  </si>
  <si>
    <t>TEC-MAC-76520</t>
  </si>
  <si>
    <t>CA-2023-002183</t>
  </si>
  <si>
    <t>65886</t>
  </si>
  <si>
    <t>TEC-ACC-93390</t>
  </si>
  <si>
    <t>CA-2024-002184</t>
  </si>
  <si>
    <t>35761</t>
  </si>
  <si>
    <t>TEC-PHO-66669</t>
  </si>
  <si>
    <t>CA-2021-002185</t>
  </si>
  <si>
    <t>83957</t>
  </si>
  <si>
    <t>TEC-PHO-53735</t>
  </si>
  <si>
    <t>CA-2022-002186</t>
  </si>
  <si>
    <t>CU-00621</t>
  </si>
  <si>
    <t>19693</t>
  </si>
  <si>
    <t>TEC-ACC-37283</t>
  </si>
  <si>
    <t>CA-2021-002187</t>
  </si>
  <si>
    <t>85958</t>
  </si>
  <si>
    <t>FUR-CHA-85263</t>
  </si>
  <si>
    <t>CA-2024-002188</t>
  </si>
  <si>
    <t>85657</t>
  </si>
  <si>
    <t>TEC-MAC-44451</t>
  </si>
  <si>
    <t>CA-2024-002189</t>
  </si>
  <si>
    <t>56822</t>
  </si>
  <si>
    <t>FUR-CHA-83778</t>
  </si>
  <si>
    <t>CA-2022-002190</t>
  </si>
  <si>
    <t>30209</t>
  </si>
  <si>
    <t>TEC-PHO-98596</t>
  </si>
  <si>
    <t>CA-2024-002191</t>
  </si>
  <si>
    <t>50172</t>
  </si>
  <si>
    <t>FUR-CHA-72245</t>
  </si>
  <si>
    <t>CA-2022-002192</t>
  </si>
  <si>
    <t>CU-00338</t>
  </si>
  <si>
    <t>56202</t>
  </si>
  <si>
    <t>OFF-FAS-76981</t>
  </si>
  <si>
    <t>CA-2024-002193</t>
  </si>
  <si>
    <t>76872</t>
  </si>
  <si>
    <t>TEC-PHO-31724</t>
  </si>
  <si>
    <t>CA-2024-002194</t>
  </si>
  <si>
    <t>59728</t>
  </si>
  <si>
    <t>FUR-TAB-51516</t>
  </si>
  <si>
    <t>CA-2021-002195</t>
  </si>
  <si>
    <t>70318</t>
  </si>
  <si>
    <t>FUR-CHA-17370</t>
  </si>
  <si>
    <t>CA-2021-002196</t>
  </si>
  <si>
    <t>13927</t>
  </si>
  <si>
    <t>FUR-BOO-24916</t>
  </si>
  <si>
    <t>CA-2024-002197</t>
  </si>
  <si>
    <t>16071</t>
  </si>
  <si>
    <t>TEC-COP-69114</t>
  </si>
  <si>
    <t>CA-2023-002198</t>
  </si>
  <si>
    <t>37932</t>
  </si>
  <si>
    <t>FUR-BOO-96576</t>
  </si>
  <si>
    <t>CA-2024-002199</t>
  </si>
  <si>
    <t>30878</t>
  </si>
  <si>
    <t>FUR-CHA-59973</t>
  </si>
  <si>
    <t>CA-2022-002200</t>
  </si>
  <si>
    <t>42709</t>
  </si>
  <si>
    <t>FUR-BOO-14055</t>
  </si>
  <si>
    <t>CA-2024-002201</t>
  </si>
  <si>
    <t>OFF-PAP-34974</t>
  </si>
  <si>
    <t>CA-2023-002202</t>
  </si>
  <si>
    <t>43642</t>
  </si>
  <si>
    <t>OFF-LAB-45830</t>
  </si>
  <si>
    <t>CA-2023-002203</t>
  </si>
  <si>
    <t>75566</t>
  </si>
  <si>
    <t>FUR-CHA-75404</t>
  </si>
  <si>
    <t>CA-2023-002204</t>
  </si>
  <si>
    <t>84386</t>
  </si>
  <si>
    <t>FUR-CHA-74474</t>
  </si>
  <si>
    <t>CA-2024-002205</t>
  </si>
  <si>
    <t>28009</t>
  </si>
  <si>
    <t>TEC-ACC-80623</t>
  </si>
  <si>
    <t>CA-2023-002206</t>
  </si>
  <si>
    <t>CU-00790</t>
  </si>
  <si>
    <t>33170</t>
  </si>
  <si>
    <t>OFF-BIN-18227</t>
  </si>
  <si>
    <t>CA-2024-002207</t>
  </si>
  <si>
    <t>96437</t>
  </si>
  <si>
    <t>OFF-SUP-44691</t>
  </si>
  <si>
    <t>CA-2024-002208</t>
  </si>
  <si>
    <t>23732</t>
  </si>
  <si>
    <t>OFF-ART-14949</t>
  </si>
  <si>
    <t>CA-2021-002209</t>
  </si>
  <si>
    <t>10782</t>
  </si>
  <si>
    <t>TEC-MAC-57525</t>
  </si>
  <si>
    <t>CA-2024-002210</t>
  </si>
  <si>
    <t>22103</t>
  </si>
  <si>
    <t>OFF-ART-36909</t>
  </si>
  <si>
    <t>CA-2024-002211</t>
  </si>
  <si>
    <t>73606</t>
  </si>
  <si>
    <t>OFF-APP-98849</t>
  </si>
  <si>
    <t>CA-2024-002212</t>
  </si>
  <si>
    <t>61259</t>
  </si>
  <si>
    <t>TEC-COP-63084</t>
  </si>
  <si>
    <t>CA-2021-002213</t>
  </si>
  <si>
    <t>96268</t>
  </si>
  <si>
    <t>TEC-PHO-41582</t>
  </si>
  <si>
    <t>CA-2023-002214</t>
  </si>
  <si>
    <t>67424</t>
  </si>
  <si>
    <t>TEC-PHO-81000</t>
  </si>
  <si>
    <t>CA-2023-002215</t>
  </si>
  <si>
    <t>77296</t>
  </si>
  <si>
    <t>FUR-TAB-57131</t>
  </si>
  <si>
    <t>CA-2024-002216</t>
  </si>
  <si>
    <t>36778</t>
  </si>
  <si>
    <t>TEC-MAC-17330</t>
  </si>
  <si>
    <t>CA-2022-002217</t>
  </si>
  <si>
    <t>83867</t>
  </si>
  <si>
    <t>FUR-CHA-51049</t>
  </si>
  <si>
    <t>CA-2023-002218</t>
  </si>
  <si>
    <t>42109</t>
  </si>
  <si>
    <t>OFF-APP-51272</t>
  </si>
  <si>
    <t>CA-2023-002219</t>
  </si>
  <si>
    <t>69696</t>
  </si>
  <si>
    <t>FUR-BOO-92651</t>
  </si>
  <si>
    <t>CA-2022-002220</t>
  </si>
  <si>
    <t>73202</t>
  </si>
  <si>
    <t>OFF-FAS-60175</t>
  </si>
  <si>
    <t>CA-2024-002221</t>
  </si>
  <si>
    <t>28354</t>
  </si>
  <si>
    <t>FUR-BOO-53185</t>
  </si>
  <si>
    <t>CA-2023-002222</t>
  </si>
  <si>
    <t>11764</t>
  </si>
  <si>
    <t>FUR-BOO-22135</t>
  </si>
  <si>
    <t>CA-2021-002223</t>
  </si>
  <si>
    <t>FUR-FUR-91915</t>
  </si>
  <si>
    <t>CA-2024-002224</t>
  </si>
  <si>
    <t>15510</t>
  </si>
  <si>
    <t>TEC-ACC-16715</t>
  </si>
  <si>
    <t>CA-2022-002225</t>
  </si>
  <si>
    <t>CU-00209</t>
  </si>
  <si>
    <t>72545</t>
  </si>
  <si>
    <t>TEC-MAC-19111</t>
  </si>
  <si>
    <t>CA-2021-002226</t>
  </si>
  <si>
    <t>35553</t>
  </si>
  <si>
    <t>OFF-PAP-25380</t>
  </si>
  <si>
    <t>CA-2023-002227</t>
  </si>
  <si>
    <t>80006</t>
  </si>
  <si>
    <t>FUR-BOO-36014</t>
  </si>
  <si>
    <t>CA-2024-002228</t>
  </si>
  <si>
    <t>96692</t>
  </si>
  <si>
    <t>FUR-CHA-12117</t>
  </si>
  <si>
    <t>CA-2021-002229</t>
  </si>
  <si>
    <t>71250</t>
  </si>
  <si>
    <t>TEC-COP-51219</t>
  </si>
  <si>
    <t>CA-2023-002230</t>
  </si>
  <si>
    <t>35366</t>
  </si>
  <si>
    <t>FUR-FUR-22237</t>
  </si>
  <si>
    <t>CA-2024-002231</t>
  </si>
  <si>
    <t>78634</t>
  </si>
  <si>
    <t>TEC-ACC-34657</t>
  </si>
  <si>
    <t>CA-2021-002232</t>
  </si>
  <si>
    <t>60752</t>
  </si>
  <si>
    <t>FUR-FUR-16153</t>
  </si>
  <si>
    <t>CA-2024-002233</t>
  </si>
  <si>
    <t>19840</t>
  </si>
  <si>
    <t>FUR-FUR-68047</t>
  </si>
  <si>
    <t>CA-2022-002234</t>
  </si>
  <si>
    <t>CU-00355</t>
  </si>
  <si>
    <t>Jennifer Moore</t>
  </si>
  <si>
    <t>43879</t>
  </si>
  <si>
    <t>TEC-COP-43420</t>
  </si>
  <si>
    <t>CA-2022-002235</t>
  </si>
  <si>
    <t>23101</t>
  </si>
  <si>
    <t>TEC-PHO-17354</t>
  </si>
  <si>
    <t>CA-2024-002236</t>
  </si>
  <si>
    <t>11129</t>
  </si>
  <si>
    <t>TEC-COP-24013</t>
  </si>
  <si>
    <t>CA-2024-002237</t>
  </si>
  <si>
    <t>73781</t>
  </si>
  <si>
    <t>FUR-BOO-31900</t>
  </si>
  <si>
    <t>CA-2022-002238</t>
  </si>
  <si>
    <t>43034</t>
  </si>
  <si>
    <t>OFF-ENV-56118</t>
  </si>
  <si>
    <t>CA-2022-002239</t>
  </si>
  <si>
    <t>78269</t>
  </si>
  <si>
    <t>FUR-TAB-68854</t>
  </si>
  <si>
    <t>CA-2022-002240</t>
  </si>
  <si>
    <t>26412</t>
  </si>
  <si>
    <t>OFF-SUP-62677</t>
  </si>
  <si>
    <t>CA-2021-002241</t>
  </si>
  <si>
    <t>45560</t>
  </si>
  <si>
    <t>OFF-ART-77733</t>
  </si>
  <si>
    <t>CA-2022-002242</t>
  </si>
  <si>
    <t>27689</t>
  </si>
  <si>
    <t>OFF-FAS-95089</t>
  </si>
  <si>
    <t>CA-2024-002243</t>
  </si>
  <si>
    <t>94072</t>
  </si>
  <si>
    <t>TEC-ACC-50030</t>
  </si>
  <si>
    <t>CA-2021-002244</t>
  </si>
  <si>
    <t>20112</t>
  </si>
  <si>
    <t>TEC-ACC-66877</t>
  </si>
  <si>
    <t>CA-2024-002245</t>
  </si>
  <si>
    <t>97294</t>
  </si>
  <si>
    <t>TEC-COP-17166</t>
  </si>
  <si>
    <t>CA-2024-002246</t>
  </si>
  <si>
    <t>95303</t>
  </si>
  <si>
    <t>TEC-COP-97190</t>
  </si>
  <si>
    <t>CA-2023-002247</t>
  </si>
  <si>
    <t>63957</t>
  </si>
  <si>
    <t>TEC-PHO-92208</t>
  </si>
  <si>
    <t>CA-2024-002248</t>
  </si>
  <si>
    <t>10121</t>
  </si>
  <si>
    <t>OFF-FAS-29358</t>
  </si>
  <si>
    <t>CA-2022-002249</t>
  </si>
  <si>
    <t>CU-00688</t>
  </si>
  <si>
    <t>64250</t>
  </si>
  <si>
    <t>OFF-ENV-75416</t>
  </si>
  <si>
    <t>CA-2024-002250</t>
  </si>
  <si>
    <t>35198</t>
  </si>
  <si>
    <t>TEC-ACC-51474</t>
  </si>
  <si>
    <t>CA-2022-002251</t>
  </si>
  <si>
    <t>TEC-COP-96359</t>
  </si>
  <si>
    <t>CA-2021-002252</t>
  </si>
  <si>
    <t>39871</t>
  </si>
  <si>
    <t>TEC-PHO-94351</t>
  </si>
  <si>
    <t>CA-2022-002253</t>
  </si>
  <si>
    <t>61556</t>
  </si>
  <si>
    <t>TEC-MAC-83783</t>
  </si>
  <si>
    <t>CA-2021-002254</t>
  </si>
  <si>
    <t>48216</t>
  </si>
  <si>
    <t>OFF-FAS-25873</t>
  </si>
  <si>
    <t>CA-2022-002255</t>
  </si>
  <si>
    <t>33584</t>
  </si>
  <si>
    <t>TEC-MAC-83892</t>
  </si>
  <si>
    <t>CA-2022-002256</t>
  </si>
  <si>
    <t>59663</t>
  </si>
  <si>
    <t>FUR-TAB-17323</t>
  </si>
  <si>
    <t>CA-2024-002257</t>
  </si>
  <si>
    <t>41370</t>
  </si>
  <si>
    <t>OFF-SUP-95959</t>
  </si>
  <si>
    <t>CA-2021-002258</t>
  </si>
  <si>
    <t>78556</t>
  </si>
  <si>
    <t>OFF-FAS-29947</t>
  </si>
  <si>
    <t>CA-2024-002259</t>
  </si>
  <si>
    <t>70869</t>
  </si>
  <si>
    <t>OFF-APP-13294</t>
  </si>
  <si>
    <t>CA-2022-002260</t>
  </si>
  <si>
    <t>63040</t>
  </si>
  <si>
    <t>OFF-STO-10434</t>
  </si>
  <si>
    <t>CA-2022-002261</t>
  </si>
  <si>
    <t>93989</t>
  </si>
  <si>
    <t>FUR-CHA-87190</t>
  </si>
  <si>
    <t>CA-2024-002262</t>
  </si>
  <si>
    <t>98979</t>
  </si>
  <si>
    <t>TEC-ACC-79115</t>
  </si>
  <si>
    <t>CA-2022-002263</t>
  </si>
  <si>
    <t>85666</t>
  </si>
  <si>
    <t>TEC-PHO-57332</t>
  </si>
  <si>
    <t>CA-2024-002264</t>
  </si>
  <si>
    <t>19336</t>
  </si>
  <si>
    <t>OFF-ART-65446</t>
  </si>
  <si>
    <t>CA-2023-002265</t>
  </si>
  <si>
    <t>32482</t>
  </si>
  <si>
    <t>TEC-PHO-10655</t>
  </si>
  <si>
    <t>CA-2021-002266</t>
  </si>
  <si>
    <t>35333</t>
  </si>
  <si>
    <t>OFF-PAP-37288</t>
  </si>
  <si>
    <t>CA-2022-002267</t>
  </si>
  <si>
    <t>FUR-BOO-55601</t>
  </si>
  <si>
    <t>CA-2022-002268</t>
  </si>
  <si>
    <t>88982</t>
  </si>
  <si>
    <t>OFF-FAS-87819</t>
  </si>
  <si>
    <t>CA-2024-002269</t>
  </si>
  <si>
    <t>10831</t>
  </si>
  <si>
    <t>TEC-ACC-69043</t>
  </si>
  <si>
    <t>CA-2021-002270</t>
  </si>
  <si>
    <t>80993</t>
  </si>
  <si>
    <t>FUR-BOO-79632</t>
  </si>
  <si>
    <t>CA-2024-002271</t>
  </si>
  <si>
    <t>20115</t>
  </si>
  <si>
    <t>FUR-BOO-53633</t>
  </si>
  <si>
    <t>CA-2023-002272</t>
  </si>
  <si>
    <t>69454</t>
  </si>
  <si>
    <t>OFF-PAP-70028</t>
  </si>
  <si>
    <t>CA-2023-002273</t>
  </si>
  <si>
    <t>66783</t>
  </si>
  <si>
    <t>FUR-BOO-48923</t>
  </si>
  <si>
    <t>CA-2022-002274</t>
  </si>
  <si>
    <t>59179</t>
  </si>
  <si>
    <t>OFF-ENV-31615</t>
  </si>
  <si>
    <t>CA-2024-002275</t>
  </si>
  <si>
    <t>18180</t>
  </si>
  <si>
    <t>FUR-FUR-16616</t>
  </si>
  <si>
    <t>CA-2021-002276</t>
  </si>
  <si>
    <t>45283</t>
  </si>
  <si>
    <t>TEC-PHO-36572</t>
  </si>
  <si>
    <t>CA-2022-002277</t>
  </si>
  <si>
    <t>70448</t>
  </si>
  <si>
    <t>FUR-CHA-77255</t>
  </si>
  <si>
    <t>CA-2022-002278</t>
  </si>
  <si>
    <t>30071</t>
  </si>
  <si>
    <t>TEC-PHO-99988</t>
  </si>
  <si>
    <t>CA-2024-002279</t>
  </si>
  <si>
    <t>84695</t>
  </si>
  <si>
    <t>OFF-LAB-56521</t>
  </si>
  <si>
    <t>CA-2022-002280</t>
  </si>
  <si>
    <t>18603</t>
  </si>
  <si>
    <t>FUR-CHA-33922</t>
  </si>
  <si>
    <t>CA-2024-002281</t>
  </si>
  <si>
    <t>17331</t>
  </si>
  <si>
    <t>OFF-PAP-40908</t>
  </si>
  <si>
    <t>CA-2024-002282</t>
  </si>
  <si>
    <t>59965</t>
  </si>
  <si>
    <t>TEC-ACC-66650</t>
  </si>
  <si>
    <t>CA-2024-002283</t>
  </si>
  <si>
    <t>39194</t>
  </si>
  <si>
    <t>TEC-ACC-99873</t>
  </si>
  <si>
    <t>CA-2024-002284</t>
  </si>
  <si>
    <t>16551</t>
  </si>
  <si>
    <t>FUR-FUR-65920</t>
  </si>
  <si>
    <t>CA-2023-002285</t>
  </si>
  <si>
    <t>63638</t>
  </si>
  <si>
    <t>TEC-COP-98911</t>
  </si>
  <si>
    <t>CA-2021-002286</t>
  </si>
  <si>
    <t>40208</t>
  </si>
  <si>
    <t>TEC-ACC-22106</t>
  </si>
  <si>
    <t>CA-2022-002287</t>
  </si>
  <si>
    <t>64964</t>
  </si>
  <si>
    <t>TEC-COP-57565</t>
  </si>
  <si>
    <t>CA-2023-002288</t>
  </si>
  <si>
    <t>28995</t>
  </si>
  <si>
    <t>TEC-MAC-31682</t>
  </si>
  <si>
    <t>CA-2022-002289</t>
  </si>
  <si>
    <t>80544</t>
  </si>
  <si>
    <t>FUR-TAB-54416</t>
  </si>
  <si>
    <t>CA-2023-002290</t>
  </si>
  <si>
    <t>57513</t>
  </si>
  <si>
    <t>OFF-APP-38273</t>
  </si>
  <si>
    <t>CA-2022-002291</t>
  </si>
  <si>
    <t>40766</t>
  </si>
  <si>
    <t>TEC-MAC-73249</t>
  </si>
  <si>
    <t>CA-2021-002292</t>
  </si>
  <si>
    <t>12491</t>
  </si>
  <si>
    <t>TEC-ACC-49953</t>
  </si>
  <si>
    <t>CA-2022-002293</t>
  </si>
  <si>
    <t>57882</t>
  </si>
  <si>
    <t>TEC-PHO-66069</t>
  </si>
  <si>
    <t>CA-2023-002294</t>
  </si>
  <si>
    <t>17928</t>
  </si>
  <si>
    <t>FUR-CHA-97083</t>
  </si>
  <si>
    <t>CA-2021-002295</t>
  </si>
  <si>
    <t>68882</t>
  </si>
  <si>
    <t>OFF-STO-59771</t>
  </si>
  <si>
    <t>CA-2024-002296</t>
  </si>
  <si>
    <t>87050</t>
  </si>
  <si>
    <t>FUR-CHA-86457</t>
  </si>
  <si>
    <t>CA-2022-002297</t>
  </si>
  <si>
    <t>61163</t>
  </si>
  <si>
    <t>OFF-FAS-53538</t>
  </si>
  <si>
    <t>CA-2023-002298</t>
  </si>
  <si>
    <t>46782</t>
  </si>
  <si>
    <t>FUR-CHA-17455</t>
  </si>
  <si>
    <t>CA-2024-002299</t>
  </si>
  <si>
    <t>36531</t>
  </si>
  <si>
    <t>FUR-FUR-79373</t>
  </si>
  <si>
    <t>CA-2022-002300</t>
  </si>
  <si>
    <t>11928</t>
  </si>
  <si>
    <t>TEC-PHO-17501</t>
  </si>
  <si>
    <t>CA-2022-002301</t>
  </si>
  <si>
    <t>33095</t>
  </si>
  <si>
    <t>FUR-CHA-51825</t>
  </si>
  <si>
    <t>CA-2023-002302</t>
  </si>
  <si>
    <t>78025</t>
  </si>
  <si>
    <t>OFF-ART-88097</t>
  </si>
  <si>
    <t>CA-2022-002303</t>
  </si>
  <si>
    <t>95216</t>
  </si>
  <si>
    <t>FUR-FUR-24801</t>
  </si>
  <si>
    <t>CA-2021-002304</t>
  </si>
  <si>
    <t>39314</t>
  </si>
  <si>
    <t>FUR-TAB-41547</t>
  </si>
  <si>
    <t>CA-2021-002305</t>
  </si>
  <si>
    <t>33144</t>
  </si>
  <si>
    <t>TEC-PHO-70640</t>
  </si>
  <si>
    <t>CA-2022-002306</t>
  </si>
  <si>
    <t>67771</t>
  </si>
  <si>
    <t>FUR-CHA-27423</t>
  </si>
  <si>
    <t>CA-2023-002307</t>
  </si>
  <si>
    <t>51250</t>
  </si>
  <si>
    <t>TEC-COP-64330</t>
  </si>
  <si>
    <t>CA-2021-002308</t>
  </si>
  <si>
    <t>84242</t>
  </si>
  <si>
    <t>FUR-BOO-70251</t>
  </si>
  <si>
    <t>CA-2021-002309</t>
  </si>
  <si>
    <t>95503</t>
  </si>
  <si>
    <t>FUR-BOO-95547</t>
  </si>
  <si>
    <t>CA-2023-002310</t>
  </si>
  <si>
    <t>90757</t>
  </si>
  <si>
    <t>OFF-STO-74346</t>
  </si>
  <si>
    <t>CA-2022-002311</t>
  </si>
  <si>
    <t>99810</t>
  </si>
  <si>
    <t>FUR-BOO-34575</t>
  </si>
  <si>
    <t>CA-2021-002312</t>
  </si>
  <si>
    <t>97233</t>
  </si>
  <si>
    <t>FUR-CHA-87552</t>
  </si>
  <si>
    <t>CA-2022-002313</t>
  </si>
  <si>
    <t>CU-00654</t>
  </si>
  <si>
    <t>William Wilson</t>
  </si>
  <si>
    <t>36415</t>
  </si>
  <si>
    <t>FUR-CHA-16538</t>
  </si>
  <si>
    <t>CA-2023-002314</t>
  </si>
  <si>
    <t>51954</t>
  </si>
  <si>
    <t>FUR-FUR-99347</t>
  </si>
  <si>
    <t>CA-2021-002315</t>
  </si>
  <si>
    <t>10712</t>
  </si>
  <si>
    <t>TEC-MAC-47692</t>
  </si>
  <si>
    <t>CA-2024-002316</t>
  </si>
  <si>
    <t>23783</t>
  </si>
  <si>
    <t>TEC-ACC-55751</t>
  </si>
  <si>
    <t>CA-2022-002317</t>
  </si>
  <si>
    <t>12739</t>
  </si>
  <si>
    <t>TEC-COP-35726</t>
  </si>
  <si>
    <t>CA-2021-002318</t>
  </si>
  <si>
    <t>11331</t>
  </si>
  <si>
    <t>FUR-CHA-98293</t>
  </si>
  <si>
    <t>CA-2021-002319</t>
  </si>
  <si>
    <t>71474</t>
  </si>
  <si>
    <t>FUR-BOO-57622</t>
  </si>
  <si>
    <t>CA-2022-002320</t>
  </si>
  <si>
    <t>86380</t>
  </si>
  <si>
    <t>OFF-FAS-68861</t>
  </si>
  <si>
    <t>CA-2022-002321</t>
  </si>
  <si>
    <t>30904</t>
  </si>
  <si>
    <t>TEC-PHO-48945</t>
  </si>
  <si>
    <t>CA-2021-002322</t>
  </si>
  <si>
    <t>31942</t>
  </si>
  <si>
    <t>FUR-BOO-43371</t>
  </si>
  <si>
    <t>CA-2023-002323</t>
  </si>
  <si>
    <t>74459</t>
  </si>
  <si>
    <t>FUR-FUR-14741</t>
  </si>
  <si>
    <t>CA-2024-002324</t>
  </si>
  <si>
    <t>63228</t>
  </si>
  <si>
    <t>TEC-PHO-96633</t>
  </si>
  <si>
    <t>CA-2023-002325</t>
  </si>
  <si>
    <t>OFF-BIN-16257</t>
  </si>
  <si>
    <t>CA-2024-002326</t>
  </si>
  <si>
    <t>85181</t>
  </si>
  <si>
    <t>FUR-CHA-66613</t>
  </si>
  <si>
    <t>CA-2022-002327</t>
  </si>
  <si>
    <t>99584</t>
  </si>
  <si>
    <t>TEC-ACC-54216</t>
  </si>
  <si>
    <t>CA-2021-002328</t>
  </si>
  <si>
    <t>89263</t>
  </si>
  <si>
    <t>OFF-ENV-97915</t>
  </si>
  <si>
    <t>CA-2024-002329</t>
  </si>
  <si>
    <t>62671</t>
  </si>
  <si>
    <t>OFF-APP-23310</t>
  </si>
  <si>
    <t>CA-2021-002330</t>
  </si>
  <si>
    <t>46352</t>
  </si>
  <si>
    <t>TEC-PHO-71711</t>
  </si>
  <si>
    <t>CA-2024-002331</t>
  </si>
  <si>
    <t>51217</t>
  </si>
  <si>
    <t>TEC-PHO-31504</t>
  </si>
  <si>
    <t>CA-2024-002332</t>
  </si>
  <si>
    <t>20334</t>
  </si>
  <si>
    <t>OFF-LAB-24314</t>
  </si>
  <si>
    <t>CA-2024-002333</t>
  </si>
  <si>
    <t>29701</t>
  </si>
  <si>
    <t>TEC-PHO-56428</t>
  </si>
  <si>
    <t>CA-2023-002334</t>
  </si>
  <si>
    <t>41498</t>
  </si>
  <si>
    <t>TEC-ACC-38554</t>
  </si>
  <si>
    <t>CA-2024-002335</t>
  </si>
  <si>
    <t>CU-00123</t>
  </si>
  <si>
    <t>Mary Miller</t>
  </si>
  <si>
    <t>67336</t>
  </si>
  <si>
    <t>FUR-TAB-60037</t>
  </si>
  <si>
    <t>CA-2022-002336</t>
  </si>
  <si>
    <t>55063</t>
  </si>
  <si>
    <t>OFF-FAS-35427</t>
  </si>
  <si>
    <t>CA-2021-002337</t>
  </si>
  <si>
    <t>12468</t>
  </si>
  <si>
    <t>FUR-BOO-81697</t>
  </si>
  <si>
    <t>CA-2022-002338</t>
  </si>
  <si>
    <t>98843</t>
  </si>
  <si>
    <t>OFF-PAP-34193</t>
  </si>
  <si>
    <t>CA-2022-002339</t>
  </si>
  <si>
    <t>69966</t>
  </si>
  <si>
    <t>TEC-COP-77669</t>
  </si>
  <si>
    <t>CA-2022-002340</t>
  </si>
  <si>
    <t>CU-00007</t>
  </si>
  <si>
    <t>95188</t>
  </si>
  <si>
    <t>TEC-ACC-47516</t>
  </si>
  <si>
    <t>CA-2022-002341</t>
  </si>
  <si>
    <t>36668</t>
  </si>
  <si>
    <t>TEC-PHO-83190</t>
  </si>
  <si>
    <t>CA-2022-002342</t>
  </si>
  <si>
    <t>21583</t>
  </si>
  <si>
    <t>FUR-CHA-76015</t>
  </si>
  <si>
    <t>CA-2023-002343</t>
  </si>
  <si>
    <t>11883</t>
  </si>
  <si>
    <t>FUR-TAB-13969</t>
  </si>
  <si>
    <t>CA-2024-002344</t>
  </si>
  <si>
    <t>39018</t>
  </si>
  <si>
    <t>TEC-COP-68725</t>
  </si>
  <si>
    <t>CA-2023-002345</t>
  </si>
  <si>
    <t>87340</t>
  </si>
  <si>
    <t>FUR-FUR-92881</t>
  </si>
  <si>
    <t>CA-2022-002346</t>
  </si>
  <si>
    <t>FUR-TAB-74384</t>
  </si>
  <si>
    <t>CA-2021-002347</t>
  </si>
  <si>
    <t>23787</t>
  </si>
  <si>
    <t>OFF-SUP-50313</t>
  </si>
  <si>
    <t>CA-2021-002348</t>
  </si>
  <si>
    <t>39014</t>
  </si>
  <si>
    <t>TEC-PHO-90113</t>
  </si>
  <si>
    <t>CA-2023-002349</t>
  </si>
  <si>
    <t>57151</t>
  </si>
  <si>
    <t>TEC-COP-63040</t>
  </si>
  <si>
    <t>CA-2022-002350</t>
  </si>
  <si>
    <t>56339</t>
  </si>
  <si>
    <t>TEC-PHO-57473</t>
  </si>
  <si>
    <t>CA-2023-002351</t>
  </si>
  <si>
    <t>35146</t>
  </si>
  <si>
    <t>TEC-PHO-46968</t>
  </si>
  <si>
    <t>CA-2021-002352</t>
  </si>
  <si>
    <t>77768</t>
  </si>
  <si>
    <t>FUR-BOO-67430</t>
  </si>
  <si>
    <t>CA-2022-002353</t>
  </si>
  <si>
    <t>14056</t>
  </si>
  <si>
    <t>TEC-COP-90077</t>
  </si>
  <si>
    <t>CA-2024-002354</t>
  </si>
  <si>
    <t>23326</t>
  </si>
  <si>
    <t>TEC-ACC-91873</t>
  </si>
  <si>
    <t>CA-2022-002355</t>
  </si>
  <si>
    <t>48132</t>
  </si>
  <si>
    <t>OFF-STO-57826</t>
  </si>
  <si>
    <t>CA-2024-002356</t>
  </si>
  <si>
    <t>74934</t>
  </si>
  <si>
    <t>FUR-TAB-72763</t>
  </si>
  <si>
    <t>CA-2023-002357</t>
  </si>
  <si>
    <t>66569</t>
  </si>
  <si>
    <t>FUR-BOO-59606</t>
  </si>
  <si>
    <t>CA-2022-002358</t>
  </si>
  <si>
    <t>CU-00523</t>
  </si>
  <si>
    <t>21091</t>
  </si>
  <si>
    <t>OFF-STO-57440</t>
  </si>
  <si>
    <t>CA-2023-002359</t>
  </si>
  <si>
    <t>40863</t>
  </si>
  <si>
    <t>TEC-PHO-16577</t>
  </si>
  <si>
    <t>CA-2021-002360</t>
  </si>
  <si>
    <t>47807</t>
  </si>
  <si>
    <t>FUR-TAB-68315</t>
  </si>
  <si>
    <t>CA-2021-002361</t>
  </si>
  <si>
    <t>17408</t>
  </si>
  <si>
    <t>OFF-ENV-99981</t>
  </si>
  <si>
    <t>CA-2023-002362</t>
  </si>
  <si>
    <t>15363</t>
  </si>
  <si>
    <t>TEC-PHO-42707</t>
  </si>
  <si>
    <t>CA-2024-002363</t>
  </si>
  <si>
    <t>CU-00076</t>
  </si>
  <si>
    <t>94849</t>
  </si>
  <si>
    <t>FUR-CHA-73659</t>
  </si>
  <si>
    <t>CA-2021-002364</t>
  </si>
  <si>
    <t>26858</t>
  </si>
  <si>
    <t>OFF-ART-65269</t>
  </si>
  <si>
    <t>CA-2021-002365</t>
  </si>
  <si>
    <t>13134</t>
  </si>
  <si>
    <t>TEC-ACC-59423</t>
  </si>
  <si>
    <t>CA-2023-002366</t>
  </si>
  <si>
    <t>78276</t>
  </si>
  <si>
    <t>TEC-PHO-84035</t>
  </si>
  <si>
    <t>CA-2024-002367</t>
  </si>
  <si>
    <t>47395</t>
  </si>
  <si>
    <t>OFF-FAS-70036</t>
  </si>
  <si>
    <t>CA-2023-002368</t>
  </si>
  <si>
    <t>43101</t>
  </si>
  <si>
    <t>FUR-FUR-21844</t>
  </si>
  <si>
    <t>CA-2022-002369</t>
  </si>
  <si>
    <t>14061</t>
  </si>
  <si>
    <t>TEC-MAC-74855</t>
  </si>
  <si>
    <t>CA-2024-002370</t>
  </si>
  <si>
    <t>88725</t>
  </si>
  <si>
    <t>TEC-PHO-49908</t>
  </si>
  <si>
    <t>CA-2023-002371</t>
  </si>
  <si>
    <t>63265</t>
  </si>
  <si>
    <t>FUR-CHA-61423</t>
  </si>
  <si>
    <t>CA-2023-002372</t>
  </si>
  <si>
    <t>77595</t>
  </si>
  <si>
    <t>OFF-LAB-84320</t>
  </si>
  <si>
    <t>CA-2024-002373</t>
  </si>
  <si>
    <t>83812</t>
  </si>
  <si>
    <t>FUR-FUR-32332</t>
  </si>
  <si>
    <t>CA-2023-002374</t>
  </si>
  <si>
    <t>31432</t>
  </si>
  <si>
    <t>OFF-ENV-52119</t>
  </si>
  <si>
    <t>CA-2022-002375</t>
  </si>
  <si>
    <t>38636</t>
  </si>
  <si>
    <t>FUR-TAB-51059</t>
  </si>
  <si>
    <t>CA-2021-002376</t>
  </si>
  <si>
    <t>95413</t>
  </si>
  <si>
    <t>FUR-CHA-67132</t>
  </si>
  <si>
    <t>CA-2021-002377</t>
  </si>
  <si>
    <t>59572</t>
  </si>
  <si>
    <t>TEC-PHO-18562</t>
  </si>
  <si>
    <t>CA-2022-002378</t>
  </si>
  <si>
    <t>28422</t>
  </si>
  <si>
    <t>OFF-PAP-18329</t>
  </si>
  <si>
    <t>CA-2022-002379</t>
  </si>
  <si>
    <t>67094</t>
  </si>
  <si>
    <t>TEC-ACC-49331</t>
  </si>
  <si>
    <t>CA-2023-002380</t>
  </si>
  <si>
    <t>26432</t>
  </si>
  <si>
    <t>TEC-ACC-42513</t>
  </si>
  <si>
    <t>CA-2021-002381</t>
  </si>
  <si>
    <t>43726</t>
  </si>
  <si>
    <t>FUR-TAB-80212</t>
  </si>
  <si>
    <t>CA-2021-002382</t>
  </si>
  <si>
    <t>56048</t>
  </si>
  <si>
    <t>TEC-PHO-22545</t>
  </si>
  <si>
    <t>CA-2021-002383</t>
  </si>
  <si>
    <t>40413</t>
  </si>
  <si>
    <t>FUR-TAB-26739</t>
  </si>
  <si>
    <t>CA-2021-002384</t>
  </si>
  <si>
    <t>37617</t>
  </si>
  <si>
    <t>TEC-PHO-11978</t>
  </si>
  <si>
    <t>CA-2022-002385</t>
  </si>
  <si>
    <t>37416</t>
  </si>
  <si>
    <t>FUR-TAB-57750</t>
  </si>
  <si>
    <t>CA-2023-002386</t>
  </si>
  <si>
    <t>58688</t>
  </si>
  <si>
    <t>TEC-COP-37200</t>
  </si>
  <si>
    <t>CA-2023-002387</t>
  </si>
  <si>
    <t>34485</t>
  </si>
  <si>
    <t>TEC-ACC-89167</t>
  </si>
  <si>
    <t>CA-2024-002388</t>
  </si>
  <si>
    <t>87137</t>
  </si>
  <si>
    <t>OFF-FAS-64991</t>
  </si>
  <si>
    <t>CA-2024-002389</t>
  </si>
  <si>
    <t>80030</t>
  </si>
  <si>
    <t>OFF-APP-82373</t>
  </si>
  <si>
    <t>CA-2022-002390</t>
  </si>
  <si>
    <t>70648</t>
  </si>
  <si>
    <t>TEC-MAC-74871</t>
  </si>
  <si>
    <t>CA-2024-002391</t>
  </si>
  <si>
    <t>40870</t>
  </si>
  <si>
    <t>FUR-BOO-17592</t>
  </si>
  <si>
    <t>CA-2021-002392</t>
  </si>
  <si>
    <t>66827</t>
  </si>
  <si>
    <t>OFF-STO-13826</t>
  </si>
  <si>
    <t>CA-2022-002393</t>
  </si>
  <si>
    <t>81264</t>
  </si>
  <si>
    <t>FUR-FUR-93301</t>
  </si>
  <si>
    <t>CA-2023-002394</t>
  </si>
  <si>
    <t>60224</t>
  </si>
  <si>
    <t>TEC-PHO-48897</t>
  </si>
  <si>
    <t>CA-2022-002395</t>
  </si>
  <si>
    <t>43047</t>
  </si>
  <si>
    <t>FUR-FUR-66368</t>
  </si>
  <si>
    <t>CA-2021-002396</t>
  </si>
  <si>
    <t>81222</t>
  </si>
  <si>
    <t>TEC-ACC-96599</t>
  </si>
  <si>
    <t>CA-2023-002397</t>
  </si>
  <si>
    <t>55199</t>
  </si>
  <si>
    <t>TEC-MAC-57796</t>
  </si>
  <si>
    <t>CA-2022-002398</t>
  </si>
  <si>
    <t>87210</t>
  </si>
  <si>
    <t>TEC-PHO-47008</t>
  </si>
  <si>
    <t>CA-2022-002399</t>
  </si>
  <si>
    <t>44676</t>
  </si>
  <si>
    <t>OFF-APP-13074</t>
  </si>
  <si>
    <t>CA-2022-002400</t>
  </si>
  <si>
    <t>66907</t>
  </si>
  <si>
    <t>TEC-COP-20573</t>
  </si>
  <si>
    <t>CA-2023-002401</t>
  </si>
  <si>
    <t>21761</t>
  </si>
  <si>
    <t>FUR-BOO-43847</t>
  </si>
  <si>
    <t>CA-2021-002402</t>
  </si>
  <si>
    <t>20364</t>
  </si>
  <si>
    <t>OFF-ENV-62141</t>
  </si>
  <si>
    <t>CA-2021-002403</t>
  </si>
  <si>
    <t>77702</t>
  </si>
  <si>
    <t>OFF-ENV-26868</t>
  </si>
  <si>
    <t>CA-2023-002404</t>
  </si>
  <si>
    <t>80009</t>
  </si>
  <si>
    <t>TEC-MAC-48118</t>
  </si>
  <si>
    <t>CA-2022-002405</t>
  </si>
  <si>
    <t>48249</t>
  </si>
  <si>
    <t>OFF-PAP-86407</t>
  </si>
  <si>
    <t>CA-2021-002406</t>
  </si>
  <si>
    <t>60560</t>
  </si>
  <si>
    <t>TEC-ACC-44739</t>
  </si>
  <si>
    <t>CA-2021-002407</t>
  </si>
  <si>
    <t>94427</t>
  </si>
  <si>
    <t>FUR-BOO-50233</t>
  </si>
  <si>
    <t>CA-2024-002408</t>
  </si>
  <si>
    <t>89775</t>
  </si>
  <si>
    <t>FUR-FUR-99571</t>
  </si>
  <si>
    <t>CA-2024-002409</t>
  </si>
  <si>
    <t>52062</t>
  </si>
  <si>
    <t>TEC-COP-85456</t>
  </si>
  <si>
    <t>CA-2022-002410</t>
  </si>
  <si>
    <t>63400</t>
  </si>
  <si>
    <t>OFF-ENV-73863</t>
  </si>
  <si>
    <t>CA-2022-002411</t>
  </si>
  <si>
    <t>48041</t>
  </si>
  <si>
    <t>OFF-BIN-93922</t>
  </si>
  <si>
    <t>CA-2022-002412</t>
  </si>
  <si>
    <t>86506</t>
  </si>
  <si>
    <t>TEC-MAC-44709</t>
  </si>
  <si>
    <t>CA-2021-002413</t>
  </si>
  <si>
    <t>FUR-TAB-43568</t>
  </si>
  <si>
    <t>CA-2021-002414</t>
  </si>
  <si>
    <t>33868</t>
  </si>
  <si>
    <t>FUR-FUR-33328</t>
  </si>
  <si>
    <t>CA-2024-002415</t>
  </si>
  <si>
    <t>44150</t>
  </si>
  <si>
    <t>TEC-ACC-67622</t>
  </si>
  <si>
    <t>CA-2022-002416</t>
  </si>
  <si>
    <t>25077</t>
  </si>
  <si>
    <t>OFF-PAP-74933</t>
  </si>
  <si>
    <t>CA-2021-002417</t>
  </si>
  <si>
    <t>57488</t>
  </si>
  <si>
    <t>TEC-COP-42547</t>
  </si>
  <si>
    <t>CA-2024-002418</t>
  </si>
  <si>
    <t>85851</t>
  </si>
  <si>
    <t>TEC-PHO-84471</t>
  </si>
  <si>
    <t>CA-2022-002419</t>
  </si>
  <si>
    <t>42820</t>
  </si>
  <si>
    <t>OFF-STO-27755</t>
  </si>
  <si>
    <t>CA-2024-002420</t>
  </si>
  <si>
    <t>10589</t>
  </si>
  <si>
    <t>OFF-FAS-78964</t>
  </si>
  <si>
    <t>CA-2022-002421</t>
  </si>
  <si>
    <t>62737</t>
  </si>
  <si>
    <t>FUR-CHA-84061</t>
  </si>
  <si>
    <t>CA-2021-002422</t>
  </si>
  <si>
    <t>11868</t>
  </si>
  <si>
    <t>FUR-FUR-11753</t>
  </si>
  <si>
    <t>CA-2021-002423</t>
  </si>
  <si>
    <t>42431</t>
  </si>
  <si>
    <t>TEC-COP-78667</t>
  </si>
  <si>
    <t>CA-2021-002424</t>
  </si>
  <si>
    <t>19243</t>
  </si>
  <si>
    <t>FUR-CHA-87374</t>
  </si>
  <si>
    <t>CA-2024-002425</t>
  </si>
  <si>
    <t>85816</t>
  </si>
  <si>
    <t>OFF-BIN-96920</t>
  </si>
  <si>
    <t>CA-2022-002426</t>
  </si>
  <si>
    <t>41157</t>
  </si>
  <si>
    <t>TEC-ACC-94523</t>
  </si>
  <si>
    <t>CA-2023-002427</t>
  </si>
  <si>
    <t>57114</t>
  </si>
  <si>
    <t>TEC-COP-62429</t>
  </si>
  <si>
    <t>CA-2023-002428</t>
  </si>
  <si>
    <t>73995</t>
  </si>
  <si>
    <t>FUR-TAB-86701</t>
  </si>
  <si>
    <t>CA-2024-002429</t>
  </si>
  <si>
    <t>30555</t>
  </si>
  <si>
    <t>OFF-LAB-80963</t>
  </si>
  <si>
    <t>CA-2024-002430</t>
  </si>
  <si>
    <t>49433</t>
  </si>
  <si>
    <t>FUR-BOO-32847</t>
  </si>
  <si>
    <t>CA-2022-002431</t>
  </si>
  <si>
    <t>96086</t>
  </si>
  <si>
    <t>OFF-APP-84690</t>
  </si>
  <si>
    <t>CA-2022-002432</t>
  </si>
  <si>
    <t>26888</t>
  </si>
  <si>
    <t>TEC-ACC-65620</t>
  </si>
  <si>
    <t>CA-2024-002433</t>
  </si>
  <si>
    <t>45808</t>
  </si>
  <si>
    <t>TEC-ACC-27749</t>
  </si>
  <si>
    <t>CA-2023-002434</t>
  </si>
  <si>
    <t>45299</t>
  </si>
  <si>
    <t>FUR-TAB-72810</t>
  </si>
  <si>
    <t>CA-2024-002435</t>
  </si>
  <si>
    <t>13881</t>
  </si>
  <si>
    <t>FUR-TAB-70319</t>
  </si>
  <si>
    <t>CA-2021-002436</t>
  </si>
  <si>
    <t>35527</t>
  </si>
  <si>
    <t>FUR-CHA-82779</t>
  </si>
  <si>
    <t>CA-2021-002437</t>
  </si>
  <si>
    <t>55487</t>
  </si>
  <si>
    <t>TEC-MAC-65862</t>
  </si>
  <si>
    <t>CA-2021-002438</t>
  </si>
  <si>
    <t>71993</t>
  </si>
  <si>
    <t>FUR-TAB-44235</t>
  </si>
  <si>
    <t>CA-2024-002439</t>
  </si>
  <si>
    <t>93287</t>
  </si>
  <si>
    <t>FUR-TAB-50811</t>
  </si>
  <si>
    <t>CA-2021-002440</t>
  </si>
  <si>
    <t>23881</t>
  </si>
  <si>
    <t>FUR-FUR-95846</t>
  </si>
  <si>
    <t>CA-2022-002441</t>
  </si>
  <si>
    <t>29891</t>
  </si>
  <si>
    <t>FUR-BOO-59470</t>
  </si>
  <si>
    <t>CA-2023-002442</t>
  </si>
  <si>
    <t>87742</t>
  </si>
  <si>
    <t>OFF-ENV-85162</t>
  </si>
  <si>
    <t>CA-2022-002443</t>
  </si>
  <si>
    <t>86323</t>
  </si>
  <si>
    <t>TEC-ACC-79002</t>
  </si>
  <si>
    <t>CA-2023-002444</t>
  </si>
  <si>
    <t>91043</t>
  </si>
  <si>
    <t>TEC-PHO-14755</t>
  </si>
  <si>
    <t>CA-2022-002445</t>
  </si>
  <si>
    <t>74237</t>
  </si>
  <si>
    <t>TEC-MAC-67910</t>
  </si>
  <si>
    <t>CA-2023-002446</t>
  </si>
  <si>
    <t>75011</t>
  </si>
  <si>
    <t>TEC-COP-86221</t>
  </si>
  <si>
    <t>CA-2021-002447</t>
  </si>
  <si>
    <t>77676</t>
  </si>
  <si>
    <t>OFF-STO-23320</t>
  </si>
  <si>
    <t>CA-2021-002448</t>
  </si>
  <si>
    <t>88240</t>
  </si>
  <si>
    <t>OFF-APP-36939</t>
  </si>
  <si>
    <t>CA-2023-002449</t>
  </si>
  <si>
    <t>92748</t>
  </si>
  <si>
    <t>FUR-CHA-99092</t>
  </si>
  <si>
    <t>CA-2021-002450</t>
  </si>
  <si>
    <t>46402</t>
  </si>
  <si>
    <t>FUR-CHA-29758</t>
  </si>
  <si>
    <t>CA-2022-002451</t>
  </si>
  <si>
    <t>95147</t>
  </si>
  <si>
    <t>OFF-FAS-57666</t>
  </si>
  <si>
    <t>CA-2021-002452</t>
  </si>
  <si>
    <t>43616</t>
  </si>
  <si>
    <t>OFF-ART-39581</t>
  </si>
  <si>
    <t>CA-2023-002453</t>
  </si>
  <si>
    <t>16750</t>
  </si>
  <si>
    <t>TEC-COP-53839</t>
  </si>
  <si>
    <t>CA-2024-002454</t>
  </si>
  <si>
    <t>90284</t>
  </si>
  <si>
    <t>FUR-TAB-57129</t>
  </si>
  <si>
    <t>CA-2023-002455</t>
  </si>
  <si>
    <t>26485</t>
  </si>
  <si>
    <t>FUR-TAB-69762</t>
  </si>
  <si>
    <t>CA-2023-002456</t>
  </si>
  <si>
    <t>52367</t>
  </si>
  <si>
    <t>TEC-PHO-75121</t>
  </si>
  <si>
    <t>CA-2023-002457</t>
  </si>
  <si>
    <t>18029</t>
  </si>
  <si>
    <t>OFF-STO-42276</t>
  </si>
  <si>
    <t>CA-2024-002458</t>
  </si>
  <si>
    <t>30183</t>
  </si>
  <si>
    <t>FUR-CHA-63891</t>
  </si>
  <si>
    <t>CA-2021-002459</t>
  </si>
  <si>
    <t>49052</t>
  </si>
  <si>
    <t>OFF-ENV-29485</t>
  </si>
  <si>
    <t>CA-2024-002460</t>
  </si>
  <si>
    <t>32452</t>
  </si>
  <si>
    <t>OFF-APP-86814</t>
  </si>
  <si>
    <t>CA-2024-002461</t>
  </si>
  <si>
    <t>25279</t>
  </si>
  <si>
    <t>TEC-ACC-63464</t>
  </si>
  <si>
    <t>CA-2024-002462</t>
  </si>
  <si>
    <t>70079</t>
  </si>
  <si>
    <t>OFF-APP-34801</t>
  </si>
  <si>
    <t>CA-2021-002463</t>
  </si>
  <si>
    <t>34600</t>
  </si>
  <si>
    <t>TEC-COP-19025</t>
  </si>
  <si>
    <t>CA-2024-002464</t>
  </si>
  <si>
    <t>81461</t>
  </si>
  <si>
    <t>TEC-COP-35460</t>
  </si>
  <si>
    <t>CA-2023-002465</t>
  </si>
  <si>
    <t>35794</t>
  </si>
  <si>
    <t>FUR-CHA-54282</t>
  </si>
  <si>
    <t>CA-2022-002466</t>
  </si>
  <si>
    <t>22569</t>
  </si>
  <si>
    <t>OFF-BIN-87366</t>
  </si>
  <si>
    <t>CA-2024-002467</t>
  </si>
  <si>
    <t>39713</t>
  </si>
  <si>
    <t>OFF-BIN-90426</t>
  </si>
  <si>
    <t>CA-2022-002468</t>
  </si>
  <si>
    <t>40708</t>
  </si>
  <si>
    <t>TEC-ACC-54609</t>
  </si>
  <si>
    <t>CA-2022-002469</t>
  </si>
  <si>
    <t>CU-00521</t>
  </si>
  <si>
    <t>34270</t>
  </si>
  <si>
    <t>TEC-COP-10744</t>
  </si>
  <si>
    <t>CA-2024-002470</t>
  </si>
  <si>
    <t>61618</t>
  </si>
  <si>
    <t>FUR-BOO-81789</t>
  </si>
  <si>
    <t>CA-2021-002471</t>
  </si>
  <si>
    <t>97106</t>
  </si>
  <si>
    <t>FUR-TAB-97554</t>
  </si>
  <si>
    <t>CA-2024-002472</t>
  </si>
  <si>
    <t>33322</t>
  </si>
  <si>
    <t>TEC-PHO-65165</t>
  </si>
  <si>
    <t>CA-2021-002473</t>
  </si>
  <si>
    <t>73422</t>
  </si>
  <si>
    <t>FUR-TAB-36031</t>
  </si>
  <si>
    <t>CA-2021-002474</t>
  </si>
  <si>
    <t>49108</t>
  </si>
  <si>
    <t>OFF-BIN-44929</t>
  </si>
  <si>
    <t>CA-2022-002475</t>
  </si>
  <si>
    <t>57861</t>
  </si>
  <si>
    <t>OFF-BIN-62671</t>
  </si>
  <si>
    <t>CA-2021-002476</t>
  </si>
  <si>
    <t>46937</t>
  </si>
  <si>
    <t>OFF-APP-78708</t>
  </si>
  <si>
    <t>CA-2023-002477</t>
  </si>
  <si>
    <t>11214</t>
  </si>
  <si>
    <t>FUR-FUR-86862</t>
  </si>
  <si>
    <t>CA-2024-002478</t>
  </si>
  <si>
    <t>35210</t>
  </si>
  <si>
    <t>OFF-ENV-64296</t>
  </si>
  <si>
    <t>CA-2021-002479</t>
  </si>
  <si>
    <t>FUR-TAB-78444</t>
  </si>
  <si>
    <t>CA-2022-002480</t>
  </si>
  <si>
    <t>25173</t>
  </si>
  <si>
    <t>FUR-TAB-12755</t>
  </si>
  <si>
    <t>CA-2023-002481</t>
  </si>
  <si>
    <t>80763</t>
  </si>
  <si>
    <t>FUR-BOO-66941</t>
  </si>
  <si>
    <t>CA-2021-002482</t>
  </si>
  <si>
    <t>61496</t>
  </si>
  <si>
    <t>TEC-MAC-75392</t>
  </si>
  <si>
    <t>CA-2023-002483</t>
  </si>
  <si>
    <t>10903</t>
  </si>
  <si>
    <t>OFF-BIN-12621</t>
  </si>
  <si>
    <t>CA-2023-002484</t>
  </si>
  <si>
    <t>40774</t>
  </si>
  <si>
    <t>FUR-BOO-45243</t>
  </si>
  <si>
    <t>CA-2024-002485</t>
  </si>
  <si>
    <t>24496</t>
  </si>
  <si>
    <t>TEC-ACC-87484</t>
  </si>
  <si>
    <t>CA-2023-002486</t>
  </si>
  <si>
    <t>29483</t>
  </si>
  <si>
    <t>FUR-FUR-88016</t>
  </si>
  <si>
    <t>CA-2024-002487</t>
  </si>
  <si>
    <t>32421</t>
  </si>
  <si>
    <t>OFF-ENV-65845</t>
  </si>
  <si>
    <t>CA-2024-002488</t>
  </si>
  <si>
    <t>76935</t>
  </si>
  <si>
    <t>TEC-MAC-38702</t>
  </si>
  <si>
    <t>CA-2021-002489</t>
  </si>
  <si>
    <t>60507</t>
  </si>
  <si>
    <t>FUR-FUR-87284</t>
  </si>
  <si>
    <t>CA-2023-002490</t>
  </si>
  <si>
    <t>83695</t>
  </si>
  <si>
    <t>FUR-TAB-98264</t>
  </si>
  <si>
    <t>CA-2023-002491</t>
  </si>
  <si>
    <t>79288</t>
  </si>
  <si>
    <t>FUR-FUR-63005</t>
  </si>
  <si>
    <t>CA-2021-002492</t>
  </si>
  <si>
    <t>OFF-BIN-16285</t>
  </si>
  <si>
    <t>CA-2021-002493</t>
  </si>
  <si>
    <t>50845</t>
  </si>
  <si>
    <t>OFF-ENV-18628</t>
  </si>
  <si>
    <t>CA-2021-002494</t>
  </si>
  <si>
    <t>76159</t>
  </si>
  <si>
    <t>OFF-SUP-89942</t>
  </si>
  <si>
    <t>CA-2023-002495</t>
  </si>
  <si>
    <t>72683</t>
  </si>
  <si>
    <t>TEC-ACC-34677</t>
  </si>
  <si>
    <t>CA-2021-002496</t>
  </si>
  <si>
    <t>27337</t>
  </si>
  <si>
    <t>TEC-PHO-35930</t>
  </si>
  <si>
    <t>CA-2022-002497</t>
  </si>
  <si>
    <t>58132</t>
  </si>
  <si>
    <t>OFF-STO-36468</t>
  </si>
  <si>
    <t>CA-2022-002498</t>
  </si>
  <si>
    <t>13377</t>
  </si>
  <si>
    <t>FUR-CHA-28783</t>
  </si>
  <si>
    <t>CA-2024-002499</t>
  </si>
  <si>
    <t>99831</t>
  </si>
  <si>
    <t>TEC-ACC-24912</t>
  </si>
  <si>
    <t>CA-2024-002500</t>
  </si>
  <si>
    <t>39279</t>
  </si>
  <si>
    <t>TEC-COP-32138</t>
  </si>
  <si>
    <t>CA-2023-002501</t>
  </si>
  <si>
    <t>32200</t>
  </si>
  <si>
    <t>OFF-LAB-28627</t>
  </si>
  <si>
    <t>CA-2022-002502</t>
  </si>
  <si>
    <t>85514</t>
  </si>
  <si>
    <t>FUR-BOO-15590</t>
  </si>
  <si>
    <t>CA-2024-002503</t>
  </si>
  <si>
    <t>39437</t>
  </si>
  <si>
    <t>TEC-ACC-18118</t>
  </si>
  <si>
    <t>CA-2022-002504</t>
  </si>
  <si>
    <t>FUR-CHA-87809</t>
  </si>
  <si>
    <t>CA-2022-002505</t>
  </si>
  <si>
    <t>20278</t>
  </si>
  <si>
    <t>OFF-PAP-10593</t>
  </si>
  <si>
    <t>CA-2023-002506</t>
  </si>
  <si>
    <t>91485</t>
  </si>
  <si>
    <t>TEC-MAC-57255</t>
  </si>
  <si>
    <t>CA-2022-002507</t>
  </si>
  <si>
    <t>49392</t>
  </si>
  <si>
    <t>TEC-ACC-35380</t>
  </si>
  <si>
    <t>CA-2024-002508</t>
  </si>
  <si>
    <t>48563</t>
  </si>
  <si>
    <t>TEC-PHO-39508</t>
  </si>
  <si>
    <t>CA-2024-002509</t>
  </si>
  <si>
    <t>71118</t>
  </si>
  <si>
    <t>TEC-PHO-19922</t>
  </si>
  <si>
    <t>CA-2022-002510</t>
  </si>
  <si>
    <t>19232</t>
  </si>
  <si>
    <t>OFF-ART-37359</t>
  </si>
  <si>
    <t>CA-2023-002511</t>
  </si>
  <si>
    <t>CU-00359</t>
  </si>
  <si>
    <t>13097</t>
  </si>
  <si>
    <t>FUR-TAB-17807</t>
  </si>
  <si>
    <t>CA-2022-002512</t>
  </si>
  <si>
    <t>34918</t>
  </si>
  <si>
    <t>OFF-STO-38478</t>
  </si>
  <si>
    <t>CA-2022-002513</t>
  </si>
  <si>
    <t>66957</t>
  </si>
  <si>
    <t>TEC-ACC-46077</t>
  </si>
  <si>
    <t>CA-2023-002514</t>
  </si>
  <si>
    <t>68145</t>
  </si>
  <si>
    <t>OFF-ENV-60701</t>
  </si>
  <si>
    <t>CA-2021-002515</t>
  </si>
  <si>
    <t>CU-00314</t>
  </si>
  <si>
    <t>13362</t>
  </si>
  <si>
    <t>TEC-ACC-98717</t>
  </si>
  <si>
    <t>CA-2023-002516</t>
  </si>
  <si>
    <t>72110</t>
  </si>
  <si>
    <t>FUR-CHA-49015</t>
  </si>
  <si>
    <t>CA-2023-002517</t>
  </si>
  <si>
    <t>26739</t>
  </si>
  <si>
    <t>TEC-PHO-33702</t>
  </si>
  <si>
    <t>CA-2021-002518</t>
  </si>
  <si>
    <t>43876</t>
  </si>
  <si>
    <t>OFF-LAB-41046</t>
  </si>
  <si>
    <t>CA-2023-002519</t>
  </si>
  <si>
    <t>44074</t>
  </si>
  <si>
    <t>FUR-FUR-89518</t>
  </si>
  <si>
    <t>CA-2021-002520</t>
  </si>
  <si>
    <t>69079</t>
  </si>
  <si>
    <t>FUR-BOO-86415</t>
  </si>
  <si>
    <t>CA-2021-002521</t>
  </si>
  <si>
    <t>17954</t>
  </si>
  <si>
    <t>TEC-PHO-78833</t>
  </si>
  <si>
    <t>CA-2022-002522</t>
  </si>
  <si>
    <t>36130</t>
  </si>
  <si>
    <t>OFF-STO-23579</t>
  </si>
  <si>
    <t>CA-2021-002523</t>
  </si>
  <si>
    <t>CU-00414</t>
  </si>
  <si>
    <t>30559</t>
  </si>
  <si>
    <t>OFF-ART-79145</t>
  </si>
  <si>
    <t>CA-2023-002524</t>
  </si>
  <si>
    <t>65726</t>
  </si>
  <si>
    <t>OFF-PAP-81505</t>
  </si>
  <si>
    <t>CA-2023-002525</t>
  </si>
  <si>
    <t>50897</t>
  </si>
  <si>
    <t>OFF-PAP-82357</t>
  </si>
  <si>
    <t>CA-2023-002526</t>
  </si>
  <si>
    <t>84813</t>
  </si>
  <si>
    <t>TEC-MAC-32614</t>
  </si>
  <si>
    <t>CA-2022-002527</t>
  </si>
  <si>
    <t>19198</t>
  </si>
  <si>
    <t>OFF-BIN-72695</t>
  </si>
  <si>
    <t>CA-2024-002528</t>
  </si>
  <si>
    <t>18678</t>
  </si>
  <si>
    <t>FUR-BOO-13409</t>
  </si>
  <si>
    <t>CA-2022-002529</t>
  </si>
  <si>
    <t>49024</t>
  </si>
  <si>
    <t>OFF-BIN-52256</t>
  </si>
  <si>
    <t>CA-2021-002530</t>
  </si>
  <si>
    <t>21605</t>
  </si>
  <si>
    <t>TEC-PHO-52926</t>
  </si>
  <si>
    <t>CA-2022-002531</t>
  </si>
  <si>
    <t>15541</t>
  </si>
  <si>
    <t>OFF-SUP-26508</t>
  </si>
  <si>
    <t>CA-2023-002532</t>
  </si>
  <si>
    <t>61911</t>
  </si>
  <si>
    <t>FUR-FUR-49360</t>
  </si>
  <si>
    <t>CA-2023-002533</t>
  </si>
  <si>
    <t>27339</t>
  </si>
  <si>
    <t>OFF-APP-28429</t>
  </si>
  <si>
    <t>CA-2022-002534</t>
  </si>
  <si>
    <t>68575</t>
  </si>
  <si>
    <t>TEC-PHO-32214</t>
  </si>
  <si>
    <t>CA-2021-002535</t>
  </si>
  <si>
    <t>77056</t>
  </si>
  <si>
    <t>OFF-APP-98809</t>
  </si>
  <si>
    <t>CA-2023-002536</t>
  </si>
  <si>
    <t>92322</t>
  </si>
  <si>
    <t>OFF-APP-52825</t>
  </si>
  <si>
    <t>CA-2022-002537</t>
  </si>
  <si>
    <t>37685</t>
  </si>
  <si>
    <t>OFF-ENV-23416</t>
  </si>
  <si>
    <t>CA-2021-002538</t>
  </si>
  <si>
    <t>91699</t>
  </si>
  <si>
    <t>TEC-PHO-96238</t>
  </si>
  <si>
    <t>CA-2021-002539</t>
  </si>
  <si>
    <t>26886</t>
  </si>
  <si>
    <t>FUR-BOO-65121</t>
  </si>
  <si>
    <t>CA-2024-002540</t>
  </si>
  <si>
    <t>37552</t>
  </si>
  <si>
    <t>TEC-PHO-26528</t>
  </si>
  <si>
    <t>CA-2022-002541</t>
  </si>
  <si>
    <t>57030</t>
  </si>
  <si>
    <t>OFF-SUP-83613</t>
  </si>
  <si>
    <t>CA-2024-002542</t>
  </si>
  <si>
    <t>82268</t>
  </si>
  <si>
    <t>TEC-PHO-37566</t>
  </si>
  <si>
    <t>CA-2024-002543</t>
  </si>
  <si>
    <t>20558</t>
  </si>
  <si>
    <t>TEC-ACC-10192</t>
  </si>
  <si>
    <t>CA-2024-002544</t>
  </si>
  <si>
    <t>91850</t>
  </si>
  <si>
    <t>TEC-ACC-79552</t>
  </si>
  <si>
    <t>CA-2024-002545</t>
  </si>
  <si>
    <t>98722</t>
  </si>
  <si>
    <t>OFF-SUP-89788</t>
  </si>
  <si>
    <t>CA-2023-002546</t>
  </si>
  <si>
    <t>16782</t>
  </si>
  <si>
    <t>FUR-BOO-43031</t>
  </si>
  <si>
    <t>CA-2022-002547</t>
  </si>
  <si>
    <t>25413</t>
  </si>
  <si>
    <t>TEC-ACC-60631</t>
  </si>
  <si>
    <t>CA-2024-002548</t>
  </si>
  <si>
    <t>27716</t>
  </si>
  <si>
    <t>TEC-ACC-98917</t>
  </si>
  <si>
    <t>CA-2021-002549</t>
  </si>
  <si>
    <t>45249</t>
  </si>
  <si>
    <t>FUR-CHA-26934</t>
  </si>
  <si>
    <t>CA-2021-002550</t>
  </si>
  <si>
    <t>40694</t>
  </si>
  <si>
    <t>FUR-FUR-27264</t>
  </si>
  <si>
    <t>CA-2021-002551</t>
  </si>
  <si>
    <t>10241</t>
  </si>
  <si>
    <t>TEC-ACC-65019</t>
  </si>
  <si>
    <t>CA-2022-002552</t>
  </si>
  <si>
    <t>94821</t>
  </si>
  <si>
    <t>FUR-TAB-61521</t>
  </si>
  <si>
    <t>CA-2024-002553</t>
  </si>
  <si>
    <t>77166</t>
  </si>
  <si>
    <t>FUR-TAB-78774</t>
  </si>
  <si>
    <t>CA-2023-002554</t>
  </si>
  <si>
    <t>75788</t>
  </si>
  <si>
    <t>FUR-TAB-20429</t>
  </si>
  <si>
    <t>CA-2021-002555</t>
  </si>
  <si>
    <t>54060</t>
  </si>
  <si>
    <t>FUR-FUR-42350</t>
  </si>
  <si>
    <t>CA-2024-002556</t>
  </si>
  <si>
    <t>94293</t>
  </si>
  <si>
    <t>FUR-BOO-70156</t>
  </si>
  <si>
    <t>CA-2023-002557</t>
  </si>
  <si>
    <t>CU-00344</t>
  </si>
  <si>
    <t>74309</t>
  </si>
  <si>
    <t>OFF-PAP-58873</t>
  </si>
  <si>
    <t>CA-2023-002558</t>
  </si>
  <si>
    <t>46921</t>
  </si>
  <si>
    <t>OFF-ENV-94173</t>
  </si>
  <si>
    <t>CA-2023-002559</t>
  </si>
  <si>
    <t>TEC-MAC-71129</t>
  </si>
  <si>
    <t>CA-2023-002560</t>
  </si>
  <si>
    <t>87548</t>
  </si>
  <si>
    <t>FUR-TAB-68698</t>
  </si>
  <si>
    <t>CA-2023-002561</t>
  </si>
  <si>
    <t>84021</t>
  </si>
  <si>
    <t>FUR-BOO-47051</t>
  </si>
  <si>
    <t>CA-2022-002562</t>
  </si>
  <si>
    <t>11076</t>
  </si>
  <si>
    <t>FUR-CHA-82339</t>
  </si>
  <si>
    <t>CA-2022-002563</t>
  </si>
  <si>
    <t>71822</t>
  </si>
  <si>
    <t>FUR-FUR-24680</t>
  </si>
  <si>
    <t>CA-2022-002564</t>
  </si>
  <si>
    <t>26827</t>
  </si>
  <si>
    <t>FUR-TAB-58358</t>
  </si>
  <si>
    <t>CA-2023-002565</t>
  </si>
  <si>
    <t>54422</t>
  </si>
  <si>
    <t>OFF-ART-70514</t>
  </si>
  <si>
    <t>CA-2023-002566</t>
  </si>
  <si>
    <t>75237</t>
  </si>
  <si>
    <t>FUR-CHA-73877</t>
  </si>
  <si>
    <t>CA-2023-002567</t>
  </si>
  <si>
    <t>63217</t>
  </si>
  <si>
    <t>TEC-PHO-70101</t>
  </si>
  <si>
    <t>CA-2023-002568</t>
  </si>
  <si>
    <t>48777</t>
  </si>
  <si>
    <t>TEC-MAC-26439</t>
  </si>
  <si>
    <t>CA-2023-002569</t>
  </si>
  <si>
    <t>51634</t>
  </si>
  <si>
    <t>FUR-TAB-92296</t>
  </si>
  <si>
    <t>CA-2023-002570</t>
  </si>
  <si>
    <t>17999</t>
  </si>
  <si>
    <t>OFF-ENV-12583</t>
  </si>
  <si>
    <t>CA-2024-002571</t>
  </si>
  <si>
    <t>24213</t>
  </si>
  <si>
    <t>TEC-COP-16850</t>
  </si>
  <si>
    <t>CA-2023-002572</t>
  </si>
  <si>
    <t>93185</t>
  </si>
  <si>
    <t>TEC-PHO-30407</t>
  </si>
  <si>
    <t>CA-2021-002573</t>
  </si>
  <si>
    <t>26670</t>
  </si>
  <si>
    <t>OFF-PAP-69979</t>
  </si>
  <si>
    <t>CA-2023-002574</t>
  </si>
  <si>
    <t>63896</t>
  </si>
  <si>
    <t>FUR-BOO-41276</t>
  </si>
  <si>
    <t>CA-2023-002575</t>
  </si>
  <si>
    <t>17760</t>
  </si>
  <si>
    <t>FUR-FUR-60891</t>
  </si>
  <si>
    <t>CA-2022-002576</t>
  </si>
  <si>
    <t>62025</t>
  </si>
  <si>
    <t>TEC-ACC-98789</t>
  </si>
  <si>
    <t>CA-2021-002577</t>
  </si>
  <si>
    <t>34445</t>
  </si>
  <si>
    <t>FUR-FUR-87364</t>
  </si>
  <si>
    <t>CA-2022-002578</t>
  </si>
  <si>
    <t>37760</t>
  </si>
  <si>
    <t>FUR-TAB-20311</t>
  </si>
  <si>
    <t>CA-2023-002579</t>
  </si>
  <si>
    <t>53578</t>
  </si>
  <si>
    <t>OFF-BIN-62101</t>
  </si>
  <si>
    <t>CA-2021-002580</t>
  </si>
  <si>
    <t>77624</t>
  </si>
  <si>
    <t>FUR-TAB-86091</t>
  </si>
  <si>
    <t>CA-2021-002581</t>
  </si>
  <si>
    <t>78718</t>
  </si>
  <si>
    <t>OFF-SUP-89883</t>
  </si>
  <si>
    <t>CA-2022-002582</t>
  </si>
  <si>
    <t>58028</t>
  </si>
  <si>
    <t>TEC-COP-96335</t>
  </si>
  <si>
    <t>CA-2022-002583</t>
  </si>
  <si>
    <t>14560</t>
  </si>
  <si>
    <t>FUR-FUR-94999</t>
  </si>
  <si>
    <t>CA-2024-002584</t>
  </si>
  <si>
    <t>31883</t>
  </si>
  <si>
    <t>OFF-APP-52124</t>
  </si>
  <si>
    <t>CA-2023-002585</t>
  </si>
  <si>
    <t>52663</t>
  </si>
  <si>
    <t>FUR-BOO-51972</t>
  </si>
  <si>
    <t>CA-2022-002586</t>
  </si>
  <si>
    <t>76673</t>
  </si>
  <si>
    <t>TEC-PHO-86247</t>
  </si>
  <si>
    <t>CA-2024-002587</t>
  </si>
  <si>
    <t>42343</t>
  </si>
  <si>
    <t>OFF-PAP-74219</t>
  </si>
  <si>
    <t>CA-2023-002588</t>
  </si>
  <si>
    <t>40874</t>
  </si>
  <si>
    <t>FUR-TAB-77341</t>
  </si>
  <si>
    <t>CA-2022-002589</t>
  </si>
  <si>
    <t>85537</t>
  </si>
  <si>
    <t>TEC-ACC-81053</t>
  </si>
  <si>
    <t>CA-2021-002590</t>
  </si>
  <si>
    <t>57788</t>
  </si>
  <si>
    <t>OFF-STO-91106</t>
  </si>
  <si>
    <t>CA-2023-002591</t>
  </si>
  <si>
    <t>47838</t>
  </si>
  <si>
    <t>TEC-COP-75968</t>
  </si>
  <si>
    <t>CA-2023-002592</t>
  </si>
  <si>
    <t>42315</t>
  </si>
  <si>
    <t>FUR-FUR-77510</t>
  </si>
  <si>
    <t>CA-2023-002593</t>
  </si>
  <si>
    <t>97135</t>
  </si>
  <si>
    <t>FUR-CHA-61647</t>
  </si>
  <si>
    <t>CA-2021-002594</t>
  </si>
  <si>
    <t>43946</t>
  </si>
  <si>
    <t>TEC-PHO-34296</t>
  </si>
  <si>
    <t>CA-2022-002595</t>
  </si>
  <si>
    <t>85821</t>
  </si>
  <si>
    <t>FUR-BOO-97176</t>
  </si>
  <si>
    <t>CA-2022-002596</t>
  </si>
  <si>
    <t>87711</t>
  </si>
  <si>
    <t>OFF-APP-54698</t>
  </si>
  <si>
    <t>CA-2021-002597</t>
  </si>
  <si>
    <t>99154</t>
  </si>
  <si>
    <t>TEC-ACC-30321</t>
  </si>
  <si>
    <t>CA-2022-002598</t>
  </si>
  <si>
    <t>63843</t>
  </si>
  <si>
    <t>OFF-PAP-57273</t>
  </si>
  <si>
    <t>CA-2021-002599</t>
  </si>
  <si>
    <t>34088</t>
  </si>
  <si>
    <t>TEC-ACC-99952</t>
  </si>
  <si>
    <t>CA-2021-002600</t>
  </si>
  <si>
    <t>89573</t>
  </si>
  <si>
    <t>FUR-FUR-71521</t>
  </si>
  <si>
    <t>CA-2024-002601</t>
  </si>
  <si>
    <t>24118</t>
  </si>
  <si>
    <t>FUR-TAB-36739</t>
  </si>
  <si>
    <t>CA-2022-002602</t>
  </si>
  <si>
    <t>36973</t>
  </si>
  <si>
    <t>OFF-LAB-52287</t>
  </si>
  <si>
    <t>CA-2021-002603</t>
  </si>
  <si>
    <t>67605</t>
  </si>
  <si>
    <t>FUR-TAB-68489</t>
  </si>
  <si>
    <t>CA-2022-002604</t>
  </si>
  <si>
    <t>52421</t>
  </si>
  <si>
    <t>TEC-COP-62174</t>
  </si>
  <si>
    <t>CA-2022-002605</t>
  </si>
  <si>
    <t>49798</t>
  </si>
  <si>
    <t>TEC-ACC-65996</t>
  </si>
  <si>
    <t>CA-2021-002606</t>
  </si>
  <si>
    <t>54395</t>
  </si>
  <si>
    <t>FUR-FUR-48114</t>
  </si>
  <si>
    <t>CA-2024-002607</t>
  </si>
  <si>
    <t>73451</t>
  </si>
  <si>
    <t>FUR-CHA-44034</t>
  </si>
  <si>
    <t>CA-2024-002608</t>
  </si>
  <si>
    <t>79290</t>
  </si>
  <si>
    <t>FUR-FUR-28456</t>
  </si>
  <si>
    <t>CA-2024-002609</t>
  </si>
  <si>
    <t>68168</t>
  </si>
  <si>
    <t>TEC-MAC-43880</t>
  </si>
  <si>
    <t>CA-2022-002610</t>
  </si>
  <si>
    <t>53892</t>
  </si>
  <si>
    <t>OFF-ART-40667</t>
  </si>
  <si>
    <t>CA-2022-002611</t>
  </si>
  <si>
    <t>54079</t>
  </si>
  <si>
    <t>TEC-MAC-43816</t>
  </si>
  <si>
    <t>CA-2022-002612</t>
  </si>
  <si>
    <t>76774</t>
  </si>
  <si>
    <t>FUR-BOO-29473</t>
  </si>
  <si>
    <t>CA-2024-002613</t>
  </si>
  <si>
    <t>57810</t>
  </si>
  <si>
    <t>OFF-ENV-77084</t>
  </si>
  <si>
    <t>CA-2024-002614</t>
  </si>
  <si>
    <t>73928</t>
  </si>
  <si>
    <t>FUR-FUR-20069</t>
  </si>
  <si>
    <t>CA-2024-002615</t>
  </si>
  <si>
    <t>35594</t>
  </si>
  <si>
    <t>TEC-ACC-75870</t>
  </si>
  <si>
    <t>CA-2023-002616</t>
  </si>
  <si>
    <t>29722</t>
  </si>
  <si>
    <t>OFF-ENV-38749</t>
  </si>
  <si>
    <t>CA-2023-002617</t>
  </si>
  <si>
    <t>85994</t>
  </si>
  <si>
    <t>FUR-TAB-44301</t>
  </si>
  <si>
    <t>CA-2023-002618</t>
  </si>
  <si>
    <t>36353</t>
  </si>
  <si>
    <t>FUR-BOO-96363</t>
  </si>
  <si>
    <t>CA-2022-002619</t>
  </si>
  <si>
    <t>95929</t>
  </si>
  <si>
    <t>FUR-CHA-63495</t>
  </si>
  <si>
    <t>CA-2024-002620</t>
  </si>
  <si>
    <t>16900</t>
  </si>
  <si>
    <t>TEC-ACC-33506</t>
  </si>
  <si>
    <t>CA-2024-002621</t>
  </si>
  <si>
    <t>33132</t>
  </si>
  <si>
    <t>OFF-BIN-73122</t>
  </si>
  <si>
    <t>CA-2022-002622</t>
  </si>
  <si>
    <t>81327</t>
  </si>
  <si>
    <t>FUR-CHA-93171</t>
  </si>
  <si>
    <t>CA-2024-002623</t>
  </si>
  <si>
    <t>48136</t>
  </si>
  <si>
    <t>FUR-CHA-25402</t>
  </si>
  <si>
    <t>CA-2023-002624</t>
  </si>
  <si>
    <t>36390</t>
  </si>
  <si>
    <t>OFF-STO-91953</t>
  </si>
  <si>
    <t>CA-2021-002625</t>
  </si>
  <si>
    <t>69491</t>
  </si>
  <si>
    <t>FUR-FUR-12211</t>
  </si>
  <si>
    <t>CA-2021-002626</t>
  </si>
  <si>
    <t>78292</t>
  </si>
  <si>
    <t>FUR-CHA-83021</t>
  </si>
  <si>
    <t>CA-2024-002627</t>
  </si>
  <si>
    <t>68947</t>
  </si>
  <si>
    <t>OFF-FAS-18367</t>
  </si>
  <si>
    <t>CA-2024-002628</t>
  </si>
  <si>
    <t>42638</t>
  </si>
  <si>
    <t>FUR-CHA-75824</t>
  </si>
  <si>
    <t>CA-2024-002629</t>
  </si>
  <si>
    <t>11313</t>
  </si>
  <si>
    <t>OFF-BIN-59323</t>
  </si>
  <si>
    <t>CA-2023-002630</t>
  </si>
  <si>
    <t>37927</t>
  </si>
  <si>
    <t>FUR-TAB-97797</t>
  </si>
  <si>
    <t>CA-2024-002631</t>
  </si>
  <si>
    <t>57473</t>
  </si>
  <si>
    <t>FUR-BOO-24667</t>
  </si>
  <si>
    <t>CA-2024-002632</t>
  </si>
  <si>
    <t>74394</t>
  </si>
  <si>
    <t>FUR-TAB-82006</t>
  </si>
  <si>
    <t>CA-2024-002633</t>
  </si>
  <si>
    <t>CU-00337</t>
  </si>
  <si>
    <t>90654</t>
  </si>
  <si>
    <t>TEC-ACC-85257</t>
  </si>
  <si>
    <t>CA-2021-002634</t>
  </si>
  <si>
    <t>76610</t>
  </si>
  <si>
    <t>TEC-MAC-52825</t>
  </si>
  <si>
    <t>CA-2024-002635</t>
  </si>
  <si>
    <t>65882</t>
  </si>
  <si>
    <t>FUR-CHA-23562</t>
  </si>
  <si>
    <t>CA-2022-002636</t>
  </si>
  <si>
    <t>22930</t>
  </si>
  <si>
    <t>TEC-COP-62148</t>
  </si>
  <si>
    <t>CA-2022-002637</t>
  </si>
  <si>
    <t>49838</t>
  </si>
  <si>
    <t>FUR-FUR-35686</t>
  </si>
  <si>
    <t>CA-2024-002638</t>
  </si>
  <si>
    <t>56385</t>
  </si>
  <si>
    <t>OFF-LAB-52370</t>
  </si>
  <si>
    <t>CA-2024-002639</t>
  </si>
  <si>
    <t>70812</t>
  </si>
  <si>
    <t>FUR-BOO-86794</t>
  </si>
  <si>
    <t>CA-2022-002640</t>
  </si>
  <si>
    <t>65672</t>
  </si>
  <si>
    <t>TEC-ACC-49243</t>
  </si>
  <si>
    <t>CA-2023-002641</t>
  </si>
  <si>
    <t>76129</t>
  </si>
  <si>
    <t>FUR-FUR-10007</t>
  </si>
  <si>
    <t>CA-2021-002642</t>
  </si>
  <si>
    <t>83541</t>
  </si>
  <si>
    <t>FUR-FUR-41913</t>
  </si>
  <si>
    <t>CA-2024-002643</t>
  </si>
  <si>
    <t>51302</t>
  </si>
  <si>
    <t>OFF-SUP-41509</t>
  </si>
  <si>
    <t>CA-2024-002644</t>
  </si>
  <si>
    <t>92223</t>
  </si>
  <si>
    <t>FUR-TAB-94900</t>
  </si>
  <si>
    <t>CA-2024-002645</t>
  </si>
  <si>
    <t>84886</t>
  </si>
  <si>
    <t>TEC-MAC-69967</t>
  </si>
  <si>
    <t>CA-2021-002646</t>
  </si>
  <si>
    <t>89974</t>
  </si>
  <si>
    <t>TEC-MAC-61053</t>
  </si>
  <si>
    <t>CA-2023-002647</t>
  </si>
  <si>
    <t>58106</t>
  </si>
  <si>
    <t>TEC-MAC-21666</t>
  </si>
  <si>
    <t>CA-2022-002648</t>
  </si>
  <si>
    <t>63354</t>
  </si>
  <si>
    <t>FUR-TAB-14565</t>
  </si>
  <si>
    <t>CA-2021-002649</t>
  </si>
  <si>
    <t>71063</t>
  </si>
  <si>
    <t>FUR-FUR-46122</t>
  </si>
  <si>
    <t>CA-2023-002650</t>
  </si>
  <si>
    <t>51047</t>
  </si>
  <si>
    <t>OFF-APP-63638</t>
  </si>
  <si>
    <t>CA-2021-002651</t>
  </si>
  <si>
    <t>88385</t>
  </si>
  <si>
    <t>OFF-ART-11411</t>
  </si>
  <si>
    <t>CA-2024-002652</t>
  </si>
  <si>
    <t>86854</t>
  </si>
  <si>
    <t>FUR-TAB-44256</t>
  </si>
  <si>
    <t>CA-2024-002653</t>
  </si>
  <si>
    <t>45202</t>
  </si>
  <si>
    <t>TEC-ACC-10356</t>
  </si>
  <si>
    <t>CA-2024-002654</t>
  </si>
  <si>
    <t>CU-00625</t>
  </si>
  <si>
    <t>52703</t>
  </si>
  <si>
    <t>OFF-ENV-46108</t>
  </si>
  <si>
    <t>CA-2022-002655</t>
  </si>
  <si>
    <t>41455</t>
  </si>
  <si>
    <t>FUR-CHA-16620</t>
  </si>
  <si>
    <t>CA-2021-002656</t>
  </si>
  <si>
    <t>51688</t>
  </si>
  <si>
    <t>OFF-LAB-24602</t>
  </si>
  <si>
    <t>CA-2023-002657</t>
  </si>
  <si>
    <t>34428</t>
  </si>
  <si>
    <t>FUR-FUR-26305</t>
  </si>
  <si>
    <t>CA-2022-002658</t>
  </si>
  <si>
    <t>14576</t>
  </si>
  <si>
    <t>OFF-ART-39259</t>
  </si>
  <si>
    <t>CA-2021-002659</t>
  </si>
  <si>
    <t>53866</t>
  </si>
  <si>
    <t>OFF-PAP-20660</t>
  </si>
  <si>
    <t>CA-2021-002660</t>
  </si>
  <si>
    <t>45104</t>
  </si>
  <si>
    <t>TEC-MAC-37929</t>
  </si>
  <si>
    <t>CA-2022-002661</t>
  </si>
  <si>
    <t>23745</t>
  </si>
  <si>
    <t>FUR-CHA-20829</t>
  </si>
  <si>
    <t>CA-2023-002662</t>
  </si>
  <si>
    <t>87830</t>
  </si>
  <si>
    <t>FUR-BOO-74159</t>
  </si>
  <si>
    <t>CA-2021-002663</t>
  </si>
  <si>
    <t>86913</t>
  </si>
  <si>
    <t>OFF-FAS-49998</t>
  </si>
  <si>
    <t>CA-2023-002664</t>
  </si>
  <si>
    <t>77058</t>
  </si>
  <si>
    <t>OFF-APP-90003</t>
  </si>
  <si>
    <t>CA-2022-002665</t>
  </si>
  <si>
    <t>22834</t>
  </si>
  <si>
    <t>TEC-COP-73920</t>
  </si>
  <si>
    <t>CA-2022-002666</t>
  </si>
  <si>
    <t>31394</t>
  </si>
  <si>
    <t>TEC-COP-46051</t>
  </si>
  <si>
    <t>CA-2022-002667</t>
  </si>
  <si>
    <t>68267</t>
  </si>
  <si>
    <t>OFF-APP-16810</t>
  </si>
  <si>
    <t>CA-2022-002668</t>
  </si>
  <si>
    <t>37490</t>
  </si>
  <si>
    <t>TEC-MAC-34797</t>
  </si>
  <si>
    <t>CA-2024-002669</t>
  </si>
  <si>
    <t>79133</t>
  </si>
  <si>
    <t>TEC-ACC-76505</t>
  </si>
  <si>
    <t>CA-2022-002670</t>
  </si>
  <si>
    <t>91311</t>
  </si>
  <si>
    <t>OFF-BIN-10271</t>
  </si>
  <si>
    <t>CA-2024-002671</t>
  </si>
  <si>
    <t>83903</t>
  </si>
  <si>
    <t>TEC-ACC-16617</t>
  </si>
  <si>
    <t>CA-2021-002672</t>
  </si>
  <si>
    <t>14185</t>
  </si>
  <si>
    <t>FUR-FUR-39039</t>
  </si>
  <si>
    <t>CA-2024-002673</t>
  </si>
  <si>
    <t>41341</t>
  </si>
  <si>
    <t>FUR-BOO-57946</t>
  </si>
  <si>
    <t>CA-2022-002674</t>
  </si>
  <si>
    <t>96382</t>
  </si>
  <si>
    <t>TEC-ACC-33131</t>
  </si>
  <si>
    <t>CA-2024-002675</t>
  </si>
  <si>
    <t>21799</t>
  </si>
  <si>
    <t>OFF-PAP-17385</t>
  </si>
  <si>
    <t>CA-2021-002676</t>
  </si>
  <si>
    <t>61098</t>
  </si>
  <si>
    <t>OFF-BIN-71780</t>
  </si>
  <si>
    <t>CA-2024-002677</t>
  </si>
  <si>
    <t>41346</t>
  </si>
  <si>
    <t>TEC-ACC-81668</t>
  </si>
  <si>
    <t>CA-2021-002678</t>
  </si>
  <si>
    <t>87626</t>
  </si>
  <si>
    <t>FUR-FUR-53280</t>
  </si>
  <si>
    <t>CA-2021-002679</t>
  </si>
  <si>
    <t>16909</t>
  </si>
  <si>
    <t>FUR-TAB-60278</t>
  </si>
  <si>
    <t>CA-2023-002680</t>
  </si>
  <si>
    <t>46877</t>
  </si>
  <si>
    <t>FUR-BOO-88893</t>
  </si>
  <si>
    <t>CA-2021-002681</t>
  </si>
  <si>
    <t>46980</t>
  </si>
  <si>
    <t>OFF-PAP-60328</t>
  </si>
  <si>
    <t>CA-2022-002682</t>
  </si>
  <si>
    <t>11555</t>
  </si>
  <si>
    <t>OFF-BIN-15666</t>
  </si>
  <si>
    <t>CA-2023-002683</t>
  </si>
  <si>
    <t>40069</t>
  </si>
  <si>
    <t>OFF-SUP-73677</t>
  </si>
  <si>
    <t>CA-2023-002684</t>
  </si>
  <si>
    <t>89034</t>
  </si>
  <si>
    <t>OFF-BIN-10633</t>
  </si>
  <si>
    <t>CA-2021-002685</t>
  </si>
  <si>
    <t>OFF-SUP-39413</t>
  </si>
  <si>
    <t>CA-2022-002686</t>
  </si>
  <si>
    <t>73322</t>
  </si>
  <si>
    <t>TEC-ACC-49746</t>
  </si>
  <si>
    <t>CA-2022-002687</t>
  </si>
  <si>
    <t>79205</t>
  </si>
  <si>
    <t>FUR-TAB-17435</t>
  </si>
  <si>
    <t>CA-2023-002688</t>
  </si>
  <si>
    <t>44280</t>
  </si>
  <si>
    <t>OFF-PAP-19309</t>
  </si>
  <si>
    <t>CA-2021-002689</t>
  </si>
  <si>
    <t>11106</t>
  </si>
  <si>
    <t>OFF-ART-73681</t>
  </si>
  <si>
    <t>CA-2021-002690</t>
  </si>
  <si>
    <t>92733</t>
  </si>
  <si>
    <t>OFF-ART-73227</t>
  </si>
  <si>
    <t>CA-2023-002691</t>
  </si>
  <si>
    <t>11862</t>
  </si>
  <si>
    <t>FUR-BOO-69776</t>
  </si>
  <si>
    <t>CA-2024-002692</t>
  </si>
  <si>
    <t>70145</t>
  </si>
  <si>
    <t>OFF-ENV-64545</t>
  </si>
  <si>
    <t>CA-2023-002693</t>
  </si>
  <si>
    <t>12126</t>
  </si>
  <si>
    <t>FUR-BOO-70548</t>
  </si>
  <si>
    <t>CA-2021-002694</t>
  </si>
  <si>
    <t>22288</t>
  </si>
  <si>
    <t>FUR-BOO-18173</t>
  </si>
  <si>
    <t>CA-2024-002695</t>
  </si>
  <si>
    <t>38596</t>
  </si>
  <si>
    <t>FUR-BOO-18934</t>
  </si>
  <si>
    <t>CA-2023-002696</t>
  </si>
  <si>
    <t>77916</t>
  </si>
  <si>
    <t>TEC-MAC-20690</t>
  </si>
  <si>
    <t>CA-2022-002697</t>
  </si>
  <si>
    <t>59956</t>
  </si>
  <si>
    <t>OFF-STO-24227</t>
  </si>
  <si>
    <t>CA-2022-002698</t>
  </si>
  <si>
    <t>61180</t>
  </si>
  <si>
    <t>TEC-COP-77928</t>
  </si>
  <si>
    <t>CA-2022-002699</t>
  </si>
  <si>
    <t>90961</t>
  </si>
  <si>
    <t>OFF-BIN-38215</t>
  </si>
  <si>
    <t>CA-2022-002700</t>
  </si>
  <si>
    <t>99954</t>
  </si>
  <si>
    <t>OFF-ART-37047</t>
  </si>
  <si>
    <t>CA-2022-002701</t>
  </si>
  <si>
    <t>46709</t>
  </si>
  <si>
    <t>TEC-ACC-35598</t>
  </si>
  <si>
    <t>CA-2023-002702</t>
  </si>
  <si>
    <t>61302</t>
  </si>
  <si>
    <t>TEC-COP-95294</t>
  </si>
  <si>
    <t>CA-2024-002703</t>
  </si>
  <si>
    <t>49033</t>
  </si>
  <si>
    <t>TEC-MAC-55111</t>
  </si>
  <si>
    <t>CA-2022-002704</t>
  </si>
  <si>
    <t>86285</t>
  </si>
  <si>
    <t>FUR-CHA-59495</t>
  </si>
  <si>
    <t>CA-2023-002705</t>
  </si>
  <si>
    <t>CU-00789</t>
  </si>
  <si>
    <t>47963</t>
  </si>
  <si>
    <t>TEC-ACC-13941</t>
  </si>
  <si>
    <t>CA-2023-002706</t>
  </si>
  <si>
    <t>CU-00577</t>
  </si>
  <si>
    <t>Barbara Davis</t>
  </si>
  <si>
    <t>48520</t>
  </si>
  <si>
    <t>FUR-TAB-42072</t>
  </si>
  <si>
    <t>CA-2023-002707</t>
  </si>
  <si>
    <t>64446</t>
  </si>
  <si>
    <t>TEC-ACC-90576</t>
  </si>
  <si>
    <t>CA-2023-002708</t>
  </si>
  <si>
    <t>98079</t>
  </si>
  <si>
    <t>FUR-BOO-56679</t>
  </si>
  <si>
    <t>CA-2021-002709</t>
  </si>
  <si>
    <t>81934</t>
  </si>
  <si>
    <t>OFF-APP-18415</t>
  </si>
  <si>
    <t>CA-2021-002710</t>
  </si>
  <si>
    <t>27970</t>
  </si>
  <si>
    <t>FUR-BOO-85792</t>
  </si>
  <si>
    <t>CA-2023-002711</t>
  </si>
  <si>
    <t>54026</t>
  </si>
  <si>
    <t>TEC-PHO-34732</t>
  </si>
  <si>
    <t>CA-2024-002712</t>
  </si>
  <si>
    <t>39665</t>
  </si>
  <si>
    <t>FUR-BOO-18048</t>
  </si>
  <si>
    <t>CA-2022-002713</t>
  </si>
  <si>
    <t>66606</t>
  </si>
  <si>
    <t>TEC-MAC-59999</t>
  </si>
  <si>
    <t>CA-2023-002714</t>
  </si>
  <si>
    <t>64136</t>
  </si>
  <si>
    <t>FUR-TAB-47275</t>
  </si>
  <si>
    <t>CA-2021-002715</t>
  </si>
  <si>
    <t>73481</t>
  </si>
  <si>
    <t>TEC-ACC-34528</t>
  </si>
  <si>
    <t>CA-2021-002716</t>
  </si>
  <si>
    <t>11235</t>
  </si>
  <si>
    <t>OFF-STO-52168</t>
  </si>
  <si>
    <t>CA-2021-002717</t>
  </si>
  <si>
    <t>60375</t>
  </si>
  <si>
    <t>FUR-TAB-11100</t>
  </si>
  <si>
    <t>CA-2024-002718</t>
  </si>
  <si>
    <t>34025</t>
  </si>
  <si>
    <t>OFF-ENV-33030</t>
  </si>
  <si>
    <t>CA-2021-002719</t>
  </si>
  <si>
    <t>25331</t>
  </si>
  <si>
    <t>FUR-CHA-83031</t>
  </si>
  <si>
    <t>CA-2022-002720</t>
  </si>
  <si>
    <t>50824</t>
  </si>
  <si>
    <t>OFF-ART-52422</t>
  </si>
  <si>
    <t>CA-2024-002721</t>
  </si>
  <si>
    <t>46517</t>
  </si>
  <si>
    <t>TEC-PHO-90073</t>
  </si>
  <si>
    <t>CA-2021-002722</t>
  </si>
  <si>
    <t>90790</t>
  </si>
  <si>
    <t>FUR-FUR-53321</t>
  </si>
  <si>
    <t>CA-2021-002723</t>
  </si>
  <si>
    <t>56362</t>
  </si>
  <si>
    <t>TEC-ACC-61876</t>
  </si>
  <si>
    <t>CA-2021-002724</t>
  </si>
  <si>
    <t>20983</t>
  </si>
  <si>
    <t>FUR-CHA-26407</t>
  </si>
  <si>
    <t>CA-2024-002725</t>
  </si>
  <si>
    <t>40263</t>
  </si>
  <si>
    <t>FUR-BOO-56413</t>
  </si>
  <si>
    <t>CA-2024-002726</t>
  </si>
  <si>
    <t>20293</t>
  </si>
  <si>
    <t>OFF-FAS-13886</t>
  </si>
  <si>
    <t>CA-2023-002727</t>
  </si>
  <si>
    <t>48469</t>
  </si>
  <si>
    <t>FUR-FUR-36298</t>
  </si>
  <si>
    <t>CA-2023-002728</t>
  </si>
  <si>
    <t>56292</t>
  </si>
  <si>
    <t>OFF-APP-54113</t>
  </si>
  <si>
    <t>CA-2023-002729</t>
  </si>
  <si>
    <t>CU-00020</t>
  </si>
  <si>
    <t>Elizabeth Jackson</t>
  </si>
  <si>
    <t>77581</t>
  </si>
  <si>
    <t>FUR-FUR-90777</t>
  </si>
  <si>
    <t>CA-2024-002730</t>
  </si>
  <si>
    <t>95001</t>
  </si>
  <si>
    <t>FUR-TAB-84554</t>
  </si>
  <si>
    <t>CA-2021-002731</t>
  </si>
  <si>
    <t>99967</t>
  </si>
  <si>
    <t>TEC-COP-87649</t>
  </si>
  <si>
    <t>CA-2021-002732</t>
  </si>
  <si>
    <t>OFF-LAB-22756</t>
  </si>
  <si>
    <t>CA-2024-002733</t>
  </si>
  <si>
    <t>66497</t>
  </si>
  <si>
    <t>OFF-BIN-88263</t>
  </si>
  <si>
    <t>CA-2022-002734</t>
  </si>
  <si>
    <t>67210</t>
  </si>
  <si>
    <t>FUR-BOO-20937</t>
  </si>
  <si>
    <t>CA-2024-002735</t>
  </si>
  <si>
    <t>74082</t>
  </si>
  <si>
    <t>TEC-COP-65453</t>
  </si>
  <si>
    <t>CA-2023-002736</t>
  </si>
  <si>
    <t>24450</t>
  </si>
  <si>
    <t>OFF-ART-43008</t>
  </si>
  <si>
    <t>CA-2022-002737</t>
  </si>
  <si>
    <t>36435</t>
  </si>
  <si>
    <t>TEC-PHO-76192</t>
  </si>
  <si>
    <t>CA-2023-002738</t>
  </si>
  <si>
    <t>25060</t>
  </si>
  <si>
    <t>FUR-TAB-76860</t>
  </si>
  <si>
    <t>CA-2021-002739</t>
  </si>
  <si>
    <t>54622</t>
  </si>
  <si>
    <t>FUR-FUR-64804</t>
  </si>
  <si>
    <t>CA-2022-002740</t>
  </si>
  <si>
    <t>20251</t>
  </si>
  <si>
    <t>TEC-COP-44553</t>
  </si>
  <si>
    <t>CA-2023-002741</t>
  </si>
  <si>
    <t>68397</t>
  </si>
  <si>
    <t>TEC-ACC-75383</t>
  </si>
  <si>
    <t>CA-2022-002742</t>
  </si>
  <si>
    <t>43544</t>
  </si>
  <si>
    <t>TEC-PHO-24676</t>
  </si>
  <si>
    <t>CA-2022-002743</t>
  </si>
  <si>
    <t>42179</t>
  </si>
  <si>
    <t>OFF-ENV-16944</t>
  </si>
  <si>
    <t>CA-2023-002744</t>
  </si>
  <si>
    <t>44967</t>
  </si>
  <si>
    <t>OFF-SUP-74435</t>
  </si>
  <si>
    <t>CA-2022-002745</t>
  </si>
  <si>
    <t>88855</t>
  </si>
  <si>
    <t>TEC-COP-93704</t>
  </si>
  <si>
    <t>CA-2023-002746</t>
  </si>
  <si>
    <t>61443</t>
  </si>
  <si>
    <t>FUR-CHA-60497</t>
  </si>
  <si>
    <t>CA-2021-002747</t>
  </si>
  <si>
    <t>32072</t>
  </si>
  <si>
    <t>FUR-CHA-54211</t>
  </si>
  <si>
    <t>CA-2024-002748</t>
  </si>
  <si>
    <t>64733</t>
  </si>
  <si>
    <t>TEC-ACC-17043</t>
  </si>
  <si>
    <t>CA-2023-002749</t>
  </si>
  <si>
    <t>68804</t>
  </si>
  <si>
    <t>TEC-COP-49324</t>
  </si>
  <si>
    <t>CA-2024-002750</t>
  </si>
  <si>
    <t>77123</t>
  </si>
  <si>
    <t>FUR-CHA-14179</t>
  </si>
  <si>
    <t>CA-2023-002751</t>
  </si>
  <si>
    <t>98789</t>
  </si>
  <si>
    <t>FUR-CHA-42538</t>
  </si>
  <si>
    <t>CA-2023-002752</t>
  </si>
  <si>
    <t>85018</t>
  </si>
  <si>
    <t>OFF-FAS-28495</t>
  </si>
  <si>
    <t>CA-2021-002753</t>
  </si>
  <si>
    <t>27482</t>
  </si>
  <si>
    <t>OFF-APP-74269</t>
  </si>
  <si>
    <t>CA-2023-002754</t>
  </si>
  <si>
    <t>86910</t>
  </si>
  <si>
    <t>TEC-PHO-32505</t>
  </si>
  <si>
    <t>CA-2021-002755</t>
  </si>
  <si>
    <t>67131</t>
  </si>
  <si>
    <t>OFF-ART-70700</t>
  </si>
  <si>
    <t>CA-2024-002756</t>
  </si>
  <si>
    <t>74154</t>
  </si>
  <si>
    <t>TEC-PHO-65560</t>
  </si>
  <si>
    <t>CA-2022-002757</t>
  </si>
  <si>
    <t>11393</t>
  </si>
  <si>
    <t>OFF-PAP-83929</t>
  </si>
  <si>
    <t>CA-2024-002758</t>
  </si>
  <si>
    <t>88781</t>
  </si>
  <si>
    <t>TEC-COP-37462</t>
  </si>
  <si>
    <t>CA-2023-002759</t>
  </si>
  <si>
    <t>58109</t>
  </si>
  <si>
    <t>OFF-STO-60662</t>
  </si>
  <si>
    <t>CA-2021-002760</t>
  </si>
  <si>
    <t>26903</t>
  </si>
  <si>
    <t>FUR-TAB-28104</t>
  </si>
  <si>
    <t>CA-2024-002761</t>
  </si>
  <si>
    <t>58479</t>
  </si>
  <si>
    <t>OFF-BIN-65567</t>
  </si>
  <si>
    <t>CA-2021-002762</t>
  </si>
  <si>
    <t>75839</t>
  </si>
  <si>
    <t>FUR-TAB-78893</t>
  </si>
  <si>
    <t>CA-2023-002763</t>
  </si>
  <si>
    <t>89036</t>
  </si>
  <si>
    <t>TEC-COP-76253</t>
  </si>
  <si>
    <t>CA-2023-002764</t>
  </si>
  <si>
    <t>CU-00535</t>
  </si>
  <si>
    <t>86133</t>
  </si>
  <si>
    <t>FUR-FUR-23434</t>
  </si>
  <si>
    <t>CA-2024-002765</t>
  </si>
  <si>
    <t>92812</t>
  </si>
  <si>
    <t>TEC-MAC-24943</t>
  </si>
  <si>
    <t>CA-2022-002766</t>
  </si>
  <si>
    <t>37343</t>
  </si>
  <si>
    <t>OFF-BIN-30219</t>
  </si>
  <si>
    <t>CA-2023-002767</t>
  </si>
  <si>
    <t>80555</t>
  </si>
  <si>
    <t>TEC-ACC-15951</t>
  </si>
  <si>
    <t>CA-2023-002768</t>
  </si>
  <si>
    <t>14325</t>
  </si>
  <si>
    <t>TEC-PHO-43592</t>
  </si>
  <si>
    <t>CA-2022-002769</t>
  </si>
  <si>
    <t>61056</t>
  </si>
  <si>
    <t>OFF-ART-28511</t>
  </si>
  <si>
    <t>CA-2022-002770</t>
  </si>
  <si>
    <t>FUR-BOO-28333</t>
  </si>
  <si>
    <t>CA-2024-002771</t>
  </si>
  <si>
    <t>13541</t>
  </si>
  <si>
    <t>TEC-MAC-51027</t>
  </si>
  <si>
    <t>CA-2023-002772</t>
  </si>
  <si>
    <t>89607</t>
  </si>
  <si>
    <t>OFF-ENV-48492</t>
  </si>
  <si>
    <t>CA-2021-002773</t>
  </si>
  <si>
    <t>28667</t>
  </si>
  <si>
    <t>OFF-ART-41714</t>
  </si>
  <si>
    <t>CA-2024-002774</t>
  </si>
  <si>
    <t>64981</t>
  </si>
  <si>
    <t>OFF-ART-56969</t>
  </si>
  <si>
    <t>CA-2021-002775</t>
  </si>
  <si>
    <t>30308</t>
  </si>
  <si>
    <t>FUR-FUR-90973</t>
  </si>
  <si>
    <t>CA-2022-002776</t>
  </si>
  <si>
    <t>43864</t>
  </si>
  <si>
    <t>FUR-CHA-26668</t>
  </si>
  <si>
    <t>CA-2024-002777</t>
  </si>
  <si>
    <t>84948</t>
  </si>
  <si>
    <t>TEC-ACC-37342</t>
  </si>
  <si>
    <t>CA-2024-002778</t>
  </si>
  <si>
    <t>96415</t>
  </si>
  <si>
    <t>OFF-ENV-24676</t>
  </si>
  <si>
    <t>CA-2023-002779</t>
  </si>
  <si>
    <t>18368</t>
  </si>
  <si>
    <t>TEC-COP-46096</t>
  </si>
  <si>
    <t>CA-2023-002780</t>
  </si>
  <si>
    <t>TEC-MAC-57266</t>
  </si>
  <si>
    <t>CA-2024-002781</t>
  </si>
  <si>
    <t>29630</t>
  </si>
  <si>
    <t>TEC-ACC-52722</t>
  </si>
  <si>
    <t>CA-2022-002782</t>
  </si>
  <si>
    <t>56295</t>
  </si>
  <si>
    <t>TEC-ACC-58858</t>
  </si>
  <si>
    <t>CA-2023-002783</t>
  </si>
  <si>
    <t>16199</t>
  </si>
  <si>
    <t>TEC-PHO-57279</t>
  </si>
  <si>
    <t>CA-2023-002784</t>
  </si>
  <si>
    <t>59302</t>
  </si>
  <si>
    <t>TEC-ACC-57287</t>
  </si>
  <si>
    <t>CA-2024-002785</t>
  </si>
  <si>
    <t>42591</t>
  </si>
  <si>
    <t>FUR-FUR-84311</t>
  </si>
  <si>
    <t>CA-2021-002786</t>
  </si>
  <si>
    <t>60804</t>
  </si>
  <si>
    <t>OFF-PAP-75154</t>
  </si>
  <si>
    <t>CA-2024-002787</t>
  </si>
  <si>
    <t>92882</t>
  </si>
  <si>
    <t>TEC-COP-73564</t>
  </si>
  <si>
    <t>CA-2021-002788</t>
  </si>
  <si>
    <t>41898</t>
  </si>
  <si>
    <t>OFF-SUP-37169</t>
  </si>
  <si>
    <t>CA-2023-002789</t>
  </si>
  <si>
    <t>51928</t>
  </si>
  <si>
    <t>TEC-MAC-15339</t>
  </si>
  <si>
    <t>CA-2023-002790</t>
  </si>
  <si>
    <t>52942</t>
  </si>
  <si>
    <t>OFF-ENV-69514</t>
  </si>
  <si>
    <t>CA-2022-002791</t>
  </si>
  <si>
    <t>23975</t>
  </si>
  <si>
    <t>OFF-FAS-63260</t>
  </si>
  <si>
    <t>CA-2023-002792</t>
  </si>
  <si>
    <t>57637</t>
  </si>
  <si>
    <t>TEC-ACC-48075</t>
  </si>
  <si>
    <t>CA-2024-002793</t>
  </si>
  <si>
    <t>57261</t>
  </si>
  <si>
    <t>TEC-COP-46906</t>
  </si>
  <si>
    <t>CA-2023-002794</t>
  </si>
  <si>
    <t>45307</t>
  </si>
  <si>
    <t>OFF-PAP-81914</t>
  </si>
  <si>
    <t>CA-2021-002795</t>
  </si>
  <si>
    <t>57286</t>
  </si>
  <si>
    <t>OFF-PAP-24322</t>
  </si>
  <si>
    <t>CA-2023-002796</t>
  </si>
  <si>
    <t>35091</t>
  </si>
  <si>
    <t>OFF-PAP-89973</t>
  </si>
  <si>
    <t>CA-2022-002797</t>
  </si>
  <si>
    <t>96707</t>
  </si>
  <si>
    <t>OFF-APP-68645</t>
  </si>
  <si>
    <t>CA-2023-002798</t>
  </si>
  <si>
    <t>55509</t>
  </si>
  <si>
    <t>OFF-ART-41839</t>
  </si>
  <si>
    <t>CA-2024-002799</t>
  </si>
  <si>
    <t>86680</t>
  </si>
  <si>
    <t>FUR-FUR-50799</t>
  </si>
  <si>
    <t>CA-2022-002800</t>
  </si>
  <si>
    <t>59890</t>
  </si>
  <si>
    <t>OFF-ENV-74520</t>
  </si>
  <si>
    <t>CA-2023-002801</t>
  </si>
  <si>
    <t>24309</t>
  </si>
  <si>
    <t>OFF-ENV-72281</t>
  </si>
  <si>
    <t>CA-2024-002802</t>
  </si>
  <si>
    <t>12044</t>
  </si>
  <si>
    <t>OFF-ART-49202</t>
  </si>
  <si>
    <t>CA-2024-002803</t>
  </si>
  <si>
    <t>34828</t>
  </si>
  <si>
    <t>OFF-BIN-61648</t>
  </si>
  <si>
    <t>CA-2024-002804</t>
  </si>
  <si>
    <t>60150</t>
  </si>
  <si>
    <t>FUR-BOO-89186</t>
  </si>
  <si>
    <t>CA-2023-002805</t>
  </si>
  <si>
    <t>10898</t>
  </si>
  <si>
    <t>TEC-ACC-89981</t>
  </si>
  <si>
    <t>CA-2021-002806</t>
  </si>
  <si>
    <t>OFF-ENV-90361</t>
  </si>
  <si>
    <t>CA-2023-002807</t>
  </si>
  <si>
    <t>40647</t>
  </si>
  <si>
    <t>OFF-LAB-87293</t>
  </si>
  <si>
    <t>CA-2023-002808</t>
  </si>
  <si>
    <t>50006</t>
  </si>
  <si>
    <t>OFF-BIN-17764</t>
  </si>
  <si>
    <t>CA-2021-002809</t>
  </si>
  <si>
    <t>51190</t>
  </si>
  <si>
    <t>OFF-ART-89693</t>
  </si>
  <si>
    <t>CA-2024-002810</t>
  </si>
  <si>
    <t>30498</t>
  </si>
  <si>
    <t>FUR-BOO-26667</t>
  </si>
  <si>
    <t>CA-2022-002811</t>
  </si>
  <si>
    <t>90742</t>
  </si>
  <si>
    <t>TEC-ACC-30396</t>
  </si>
  <si>
    <t>CA-2023-002812</t>
  </si>
  <si>
    <t>62186</t>
  </si>
  <si>
    <t>OFF-ENV-66119</t>
  </si>
  <si>
    <t>CA-2022-002813</t>
  </si>
  <si>
    <t>19356</t>
  </si>
  <si>
    <t>TEC-MAC-19659</t>
  </si>
  <si>
    <t>CA-2024-002814</t>
  </si>
  <si>
    <t>47819</t>
  </si>
  <si>
    <t>TEC-COP-29751</t>
  </si>
  <si>
    <t>CA-2021-002815</t>
  </si>
  <si>
    <t>32659</t>
  </si>
  <si>
    <t>TEC-MAC-65047</t>
  </si>
  <si>
    <t>CA-2022-002816</t>
  </si>
  <si>
    <t>TEC-ACC-37962</t>
  </si>
  <si>
    <t>CA-2023-002817</t>
  </si>
  <si>
    <t>22652</t>
  </si>
  <si>
    <t>FUR-TAB-22939</t>
  </si>
  <si>
    <t>CA-2022-002818</t>
  </si>
  <si>
    <t>24914</t>
  </si>
  <si>
    <t>FUR-TAB-14764</t>
  </si>
  <si>
    <t>CA-2024-002819</t>
  </si>
  <si>
    <t>20282</t>
  </si>
  <si>
    <t>FUR-FUR-49126</t>
  </si>
  <si>
    <t>CA-2022-002820</t>
  </si>
  <si>
    <t>15324</t>
  </si>
  <si>
    <t>FUR-TAB-20861</t>
  </si>
  <si>
    <t>CA-2023-002821</t>
  </si>
  <si>
    <t>71511</t>
  </si>
  <si>
    <t>FUR-CHA-66295</t>
  </si>
  <si>
    <t>CA-2021-002822</t>
  </si>
  <si>
    <t>58899</t>
  </si>
  <si>
    <t>TEC-ACC-97540</t>
  </si>
  <si>
    <t>CA-2022-002823</t>
  </si>
  <si>
    <t>70309</t>
  </si>
  <si>
    <t>TEC-ACC-96788</t>
  </si>
  <si>
    <t>CA-2023-002824</t>
  </si>
  <si>
    <t>38540</t>
  </si>
  <si>
    <t>FUR-FUR-27113</t>
  </si>
  <si>
    <t>CA-2022-002825</t>
  </si>
  <si>
    <t>80692</t>
  </si>
  <si>
    <t>FUR-BOO-97981</t>
  </si>
  <si>
    <t>CA-2023-002826</t>
  </si>
  <si>
    <t>62766</t>
  </si>
  <si>
    <t>FUR-TAB-67533</t>
  </si>
  <si>
    <t>CA-2021-002827</t>
  </si>
  <si>
    <t>64309</t>
  </si>
  <si>
    <t>TEC-COP-78341</t>
  </si>
  <si>
    <t>CA-2022-002828</t>
  </si>
  <si>
    <t>32127</t>
  </si>
  <si>
    <t>FUR-BOO-77132</t>
  </si>
  <si>
    <t>CA-2021-002829</t>
  </si>
  <si>
    <t>48248</t>
  </si>
  <si>
    <t>TEC-ACC-41737</t>
  </si>
  <si>
    <t>CA-2023-002830</t>
  </si>
  <si>
    <t>32512</t>
  </si>
  <si>
    <t>TEC-MAC-38732</t>
  </si>
  <si>
    <t>CA-2022-002831</t>
  </si>
  <si>
    <t>26579</t>
  </si>
  <si>
    <t>TEC-MAC-58157</t>
  </si>
  <si>
    <t>CA-2023-002832</t>
  </si>
  <si>
    <t>66689</t>
  </si>
  <si>
    <t>FUR-CHA-60354</t>
  </si>
  <si>
    <t>CA-2023-002833</t>
  </si>
  <si>
    <t>89689</t>
  </si>
  <si>
    <t>OFF-ART-51701</t>
  </si>
  <si>
    <t>CA-2022-002834</t>
  </si>
  <si>
    <t>36712</t>
  </si>
  <si>
    <t>FUR-TAB-40889</t>
  </si>
  <si>
    <t>CA-2024-002835</t>
  </si>
  <si>
    <t>14650</t>
  </si>
  <si>
    <t>FUR-BOO-36174</t>
  </si>
  <si>
    <t>CA-2022-002836</t>
  </si>
  <si>
    <t>35014</t>
  </si>
  <si>
    <t>TEC-PHO-39727</t>
  </si>
  <si>
    <t>CA-2022-002837</t>
  </si>
  <si>
    <t>58228</t>
  </si>
  <si>
    <t>TEC-MAC-84500</t>
  </si>
  <si>
    <t>CA-2022-002838</t>
  </si>
  <si>
    <t>21528</t>
  </si>
  <si>
    <t>OFF-ART-49515</t>
  </si>
  <si>
    <t>CA-2024-002839</t>
  </si>
  <si>
    <t>77045</t>
  </si>
  <si>
    <t>TEC-MAC-63258</t>
  </si>
  <si>
    <t>CA-2023-002840</t>
  </si>
  <si>
    <t>99570</t>
  </si>
  <si>
    <t>FUR-CHA-93972</t>
  </si>
  <si>
    <t>CA-2021-002841</t>
  </si>
  <si>
    <t>11905</t>
  </si>
  <si>
    <t>TEC-ACC-95293</t>
  </si>
  <si>
    <t>CA-2022-002842</t>
  </si>
  <si>
    <t>64186</t>
  </si>
  <si>
    <t>FUR-FUR-99681</t>
  </si>
  <si>
    <t>CA-2024-002843</t>
  </si>
  <si>
    <t>72752</t>
  </si>
  <si>
    <t>OFF-SUP-35491</t>
  </si>
  <si>
    <t>CA-2021-002844</t>
  </si>
  <si>
    <t>82109</t>
  </si>
  <si>
    <t>TEC-PHO-73432</t>
  </si>
  <si>
    <t>CA-2022-002845</t>
  </si>
  <si>
    <t>70248</t>
  </si>
  <si>
    <t>FUR-TAB-52766</t>
  </si>
  <si>
    <t>CA-2022-002846</t>
  </si>
  <si>
    <t>84227</t>
  </si>
  <si>
    <t>FUR-BOO-59854</t>
  </si>
  <si>
    <t>CA-2021-002847</t>
  </si>
  <si>
    <t>88524</t>
  </si>
  <si>
    <t>TEC-ACC-17188</t>
  </si>
  <si>
    <t>CA-2021-002848</t>
  </si>
  <si>
    <t>19331</t>
  </si>
  <si>
    <t>FUR-BOO-28215</t>
  </si>
  <si>
    <t>CA-2024-002849</t>
  </si>
  <si>
    <t>87665</t>
  </si>
  <si>
    <t>FUR-CHA-36824</t>
  </si>
  <si>
    <t>CA-2024-002850</t>
  </si>
  <si>
    <t>41600</t>
  </si>
  <si>
    <t>TEC-PHO-30622</t>
  </si>
  <si>
    <t>CA-2022-002851</t>
  </si>
  <si>
    <t>48410</t>
  </si>
  <si>
    <t>FUR-TAB-99954</t>
  </si>
  <si>
    <t>CA-2021-002852</t>
  </si>
  <si>
    <t>79184</t>
  </si>
  <si>
    <t>FUR-BOO-87354</t>
  </si>
  <si>
    <t>CA-2021-002853</t>
  </si>
  <si>
    <t>47955</t>
  </si>
  <si>
    <t>TEC-PHO-35561</t>
  </si>
  <si>
    <t>CA-2021-002854</t>
  </si>
  <si>
    <t>41332</t>
  </si>
  <si>
    <t>FUR-TAB-44563</t>
  </si>
  <si>
    <t>CA-2021-002855</t>
  </si>
  <si>
    <t>45783</t>
  </si>
  <si>
    <t>FUR-CHA-76314</t>
  </si>
  <si>
    <t>CA-2023-002856</t>
  </si>
  <si>
    <t>72368</t>
  </si>
  <si>
    <t>TEC-MAC-52769</t>
  </si>
  <si>
    <t>CA-2021-002857</t>
  </si>
  <si>
    <t>77767</t>
  </si>
  <si>
    <t>TEC-PHO-75592</t>
  </si>
  <si>
    <t>CA-2024-002858</t>
  </si>
  <si>
    <t>89159</t>
  </si>
  <si>
    <t>FUR-TAB-20645</t>
  </si>
  <si>
    <t>CA-2024-002859</t>
  </si>
  <si>
    <t>54282</t>
  </si>
  <si>
    <t>FUR-TAB-80497</t>
  </si>
  <si>
    <t>CA-2021-002860</t>
  </si>
  <si>
    <t>16431</t>
  </si>
  <si>
    <t>OFF-SUP-82712</t>
  </si>
  <si>
    <t>CA-2022-002861</t>
  </si>
  <si>
    <t>79702</t>
  </si>
  <si>
    <t>OFF-ART-94987</t>
  </si>
  <si>
    <t>CA-2021-002862</t>
  </si>
  <si>
    <t>31575</t>
  </si>
  <si>
    <t>TEC-COP-92453</t>
  </si>
  <si>
    <t>CA-2023-002863</t>
  </si>
  <si>
    <t>70875</t>
  </si>
  <si>
    <t>TEC-PHO-49363</t>
  </si>
  <si>
    <t>CA-2022-002864</t>
  </si>
  <si>
    <t>39632</t>
  </si>
  <si>
    <t>OFF-ART-57714</t>
  </si>
  <si>
    <t>CA-2023-002865</t>
  </si>
  <si>
    <t>10544</t>
  </si>
  <si>
    <t>TEC-MAC-50738</t>
  </si>
  <si>
    <t>CA-2021-002866</t>
  </si>
  <si>
    <t>78584</t>
  </si>
  <si>
    <t>TEC-COP-46803</t>
  </si>
  <si>
    <t>CA-2022-002867</t>
  </si>
  <si>
    <t>20871</t>
  </si>
  <si>
    <t>FUR-BOO-86402</t>
  </si>
  <si>
    <t>CA-2024-002868</t>
  </si>
  <si>
    <t>18948</t>
  </si>
  <si>
    <t>TEC-PHO-79078</t>
  </si>
  <si>
    <t>CA-2022-002869</t>
  </si>
  <si>
    <t>77318</t>
  </si>
  <si>
    <t>FUR-TAB-69847</t>
  </si>
  <si>
    <t>CA-2021-002870</t>
  </si>
  <si>
    <t>46472</t>
  </si>
  <si>
    <t>OFF-PAP-22468</t>
  </si>
  <si>
    <t>CA-2021-002871</t>
  </si>
  <si>
    <t>96132</t>
  </si>
  <si>
    <t>TEC-PHO-92725</t>
  </si>
  <si>
    <t>CA-2021-002872</t>
  </si>
  <si>
    <t>65185</t>
  </si>
  <si>
    <t>OFF-SUP-43836</t>
  </si>
  <si>
    <t>CA-2021-002873</t>
  </si>
  <si>
    <t>35058</t>
  </si>
  <si>
    <t>FUR-FUR-58974</t>
  </si>
  <si>
    <t>CA-2022-002874</t>
  </si>
  <si>
    <t>84086</t>
  </si>
  <si>
    <t>FUR-CHA-65098</t>
  </si>
  <si>
    <t>CA-2021-002875</t>
  </si>
  <si>
    <t>53624</t>
  </si>
  <si>
    <t>FUR-BOO-52586</t>
  </si>
  <si>
    <t>CA-2024-002876</t>
  </si>
  <si>
    <t>87972</t>
  </si>
  <si>
    <t>TEC-ACC-59858</t>
  </si>
  <si>
    <t>CA-2023-002877</t>
  </si>
  <si>
    <t>18712</t>
  </si>
  <si>
    <t>TEC-PHO-99271</t>
  </si>
  <si>
    <t>CA-2024-002878</t>
  </si>
  <si>
    <t>92905</t>
  </si>
  <si>
    <t>TEC-COP-52976</t>
  </si>
  <si>
    <t>CA-2022-002879</t>
  </si>
  <si>
    <t>OFF-FAS-20531</t>
  </si>
  <si>
    <t>CA-2023-002880</t>
  </si>
  <si>
    <t>87558</t>
  </si>
  <si>
    <t>TEC-COP-18157</t>
  </si>
  <si>
    <t>CA-2022-002881</t>
  </si>
  <si>
    <t>80511</t>
  </si>
  <si>
    <t>FUR-TAB-33186</t>
  </si>
  <si>
    <t>CA-2021-002882</t>
  </si>
  <si>
    <t>96926</t>
  </si>
  <si>
    <t>TEC-ACC-41706</t>
  </si>
  <si>
    <t>CA-2021-002883</t>
  </si>
  <si>
    <t>18236</t>
  </si>
  <si>
    <t>TEC-PHO-73855</t>
  </si>
  <si>
    <t>CA-2024-002884</t>
  </si>
  <si>
    <t>84859</t>
  </si>
  <si>
    <t>OFF-ART-12515</t>
  </si>
  <si>
    <t>CA-2023-002885</t>
  </si>
  <si>
    <t>51748</t>
  </si>
  <si>
    <t>FUR-BOO-79032</t>
  </si>
  <si>
    <t>CA-2022-002886</t>
  </si>
  <si>
    <t>49035</t>
  </si>
  <si>
    <t>TEC-COP-59069</t>
  </si>
  <si>
    <t>CA-2023-002887</t>
  </si>
  <si>
    <t>24891</t>
  </si>
  <si>
    <t>OFF-ENV-13832</t>
  </si>
  <si>
    <t>CA-2021-002888</t>
  </si>
  <si>
    <t>FUR-FUR-57927</t>
  </si>
  <si>
    <t>CA-2022-002889</t>
  </si>
  <si>
    <t>25303</t>
  </si>
  <si>
    <t>TEC-ACC-73794</t>
  </si>
  <si>
    <t>CA-2023-002890</t>
  </si>
  <si>
    <t>81977</t>
  </si>
  <si>
    <t>TEC-ACC-46311</t>
  </si>
  <si>
    <t>CA-2023-002891</t>
  </si>
  <si>
    <t>21953</t>
  </si>
  <si>
    <t>FUR-TAB-21335</t>
  </si>
  <si>
    <t>CA-2022-002892</t>
  </si>
  <si>
    <t>67844</t>
  </si>
  <si>
    <t>TEC-ACC-35331</t>
  </si>
  <si>
    <t>CA-2024-002893</t>
  </si>
  <si>
    <t>TEC-COP-53320</t>
  </si>
  <si>
    <t>CA-2022-002894</t>
  </si>
  <si>
    <t>63116</t>
  </si>
  <si>
    <t>TEC-PHO-24848</t>
  </si>
  <si>
    <t>CA-2024-002895</t>
  </si>
  <si>
    <t>73476</t>
  </si>
  <si>
    <t>FUR-TAB-63721</t>
  </si>
  <si>
    <t>CA-2023-002896</t>
  </si>
  <si>
    <t>53879</t>
  </si>
  <si>
    <t>OFF-ART-27527</t>
  </si>
  <si>
    <t>CA-2024-002897</t>
  </si>
  <si>
    <t>73742</t>
  </si>
  <si>
    <t>OFF-SUP-28294</t>
  </si>
  <si>
    <t>CA-2021-002898</t>
  </si>
  <si>
    <t>28759</t>
  </si>
  <si>
    <t>TEC-ACC-68044</t>
  </si>
  <si>
    <t>CA-2024-002899</t>
  </si>
  <si>
    <t>29618</t>
  </si>
  <si>
    <t>FUR-BOO-93175</t>
  </si>
  <si>
    <t>CA-2023-002900</t>
  </si>
  <si>
    <t>45591</t>
  </si>
  <si>
    <t>TEC-PHO-76908</t>
  </si>
  <si>
    <t>CA-2024-002901</t>
  </si>
  <si>
    <t>61429</t>
  </si>
  <si>
    <t>TEC-ACC-62328</t>
  </si>
  <si>
    <t>CA-2023-002902</t>
  </si>
  <si>
    <t>48143</t>
  </si>
  <si>
    <t>OFF-FAS-60966</t>
  </si>
  <si>
    <t>CA-2021-002903</t>
  </si>
  <si>
    <t>85919</t>
  </si>
  <si>
    <t>TEC-ACC-99841</t>
  </si>
  <si>
    <t>CA-2022-002904</t>
  </si>
  <si>
    <t>76559</t>
  </si>
  <si>
    <t>FUR-TAB-24178</t>
  </si>
  <si>
    <t>CA-2023-002905</t>
  </si>
  <si>
    <t>75294</t>
  </si>
  <si>
    <t>FUR-CHA-66480</t>
  </si>
  <si>
    <t>CA-2022-002906</t>
  </si>
  <si>
    <t>79722</t>
  </si>
  <si>
    <t>FUR-CHA-38609</t>
  </si>
  <si>
    <t>CA-2021-002907</t>
  </si>
  <si>
    <t>40948</t>
  </si>
  <si>
    <t>FUR-FUR-46388</t>
  </si>
  <si>
    <t>CA-2021-002908</t>
  </si>
  <si>
    <t>97202</t>
  </si>
  <si>
    <t>TEC-ACC-37001</t>
  </si>
  <si>
    <t>CA-2023-002909</t>
  </si>
  <si>
    <t>69934</t>
  </si>
  <si>
    <t>TEC-MAC-71459</t>
  </si>
  <si>
    <t>CA-2023-002910</t>
  </si>
  <si>
    <t>78999</t>
  </si>
  <si>
    <t>OFF-BIN-48754</t>
  </si>
  <si>
    <t>CA-2021-002911</t>
  </si>
  <si>
    <t>23047</t>
  </si>
  <si>
    <t>TEC-MAC-72420</t>
  </si>
  <si>
    <t>CA-2021-002912</t>
  </si>
  <si>
    <t>89421</t>
  </si>
  <si>
    <t>TEC-ACC-40845</t>
  </si>
  <si>
    <t>CA-2024-002913</t>
  </si>
  <si>
    <t>64287</t>
  </si>
  <si>
    <t>TEC-ACC-85865</t>
  </si>
  <si>
    <t>CA-2024-002914</t>
  </si>
  <si>
    <t>38918</t>
  </si>
  <si>
    <t>FUR-CHA-53687</t>
  </si>
  <si>
    <t>CA-2021-002915</t>
  </si>
  <si>
    <t>15787</t>
  </si>
  <si>
    <t>FUR-TAB-27204</t>
  </si>
  <si>
    <t>CA-2022-002916</t>
  </si>
  <si>
    <t>13974</t>
  </si>
  <si>
    <t>FUR-BOO-47487</t>
  </si>
  <si>
    <t>CA-2022-002917</t>
  </si>
  <si>
    <t>73843</t>
  </si>
  <si>
    <t>OFF-APP-62807</t>
  </si>
  <si>
    <t>CA-2023-002918</t>
  </si>
  <si>
    <t>25875</t>
  </si>
  <si>
    <t>FUR-TAB-12046</t>
  </si>
  <si>
    <t>CA-2022-002919</t>
  </si>
  <si>
    <t>98121</t>
  </si>
  <si>
    <t>TEC-MAC-51151</t>
  </si>
  <si>
    <t>CA-2023-002920</t>
  </si>
  <si>
    <t>43337</t>
  </si>
  <si>
    <t>TEC-ACC-11095</t>
  </si>
  <si>
    <t>CA-2023-002921</t>
  </si>
  <si>
    <t>68634</t>
  </si>
  <si>
    <t>OFF-ENV-34966</t>
  </si>
  <si>
    <t>CA-2024-002922</t>
  </si>
  <si>
    <t>31552</t>
  </si>
  <si>
    <t>OFF-LAB-25152</t>
  </si>
  <si>
    <t>CA-2024-002923</t>
  </si>
  <si>
    <t>15544</t>
  </si>
  <si>
    <t>OFF-ART-79425</t>
  </si>
  <si>
    <t>CA-2024-002924</t>
  </si>
  <si>
    <t>76611</t>
  </si>
  <si>
    <t>FUR-FUR-94167</t>
  </si>
  <si>
    <t>CA-2024-002925</t>
  </si>
  <si>
    <t>16270</t>
  </si>
  <si>
    <t>OFF-STO-22912</t>
  </si>
  <si>
    <t>CA-2024-002926</t>
  </si>
  <si>
    <t>17106</t>
  </si>
  <si>
    <t>OFF-SUP-51901</t>
  </si>
  <si>
    <t>CA-2024-002927</t>
  </si>
  <si>
    <t>24305</t>
  </si>
  <si>
    <t>OFF-FAS-69450</t>
  </si>
  <si>
    <t>CA-2023-002928</t>
  </si>
  <si>
    <t>16189</t>
  </si>
  <si>
    <t>OFF-FAS-84051</t>
  </si>
  <si>
    <t>CA-2023-002929</t>
  </si>
  <si>
    <t>72979</t>
  </si>
  <si>
    <t>TEC-ACC-25181</t>
  </si>
  <si>
    <t>CA-2022-002930</t>
  </si>
  <si>
    <t>82892</t>
  </si>
  <si>
    <t>OFF-LAB-66462</t>
  </si>
  <si>
    <t>CA-2022-002931</t>
  </si>
  <si>
    <t>24795</t>
  </si>
  <si>
    <t>TEC-PHO-96411</t>
  </si>
  <si>
    <t>CA-2024-002932</t>
  </si>
  <si>
    <t>46669</t>
  </si>
  <si>
    <t>OFF-BIN-54974</t>
  </si>
  <si>
    <t>CA-2023-002933</t>
  </si>
  <si>
    <t>58265</t>
  </si>
  <si>
    <t>TEC-ACC-15136</t>
  </si>
  <si>
    <t>CA-2023-002934</t>
  </si>
  <si>
    <t>34434</t>
  </si>
  <si>
    <t>TEC-COP-16171</t>
  </si>
  <si>
    <t>CA-2024-002935</t>
  </si>
  <si>
    <t>60608</t>
  </si>
  <si>
    <t>TEC-ACC-10886</t>
  </si>
  <si>
    <t>CA-2021-002936</t>
  </si>
  <si>
    <t>44303</t>
  </si>
  <si>
    <t>FUR-BOO-12013</t>
  </si>
  <si>
    <t>CA-2021-002937</t>
  </si>
  <si>
    <t>FUR-TAB-93392</t>
  </si>
  <si>
    <t>CA-2023-002938</t>
  </si>
  <si>
    <t>94554</t>
  </si>
  <si>
    <t>OFF-ART-50665</t>
  </si>
  <si>
    <t>CA-2023-002939</t>
  </si>
  <si>
    <t>91400</t>
  </si>
  <si>
    <t>OFF-SUP-25558</t>
  </si>
  <si>
    <t>CA-2022-002940</t>
  </si>
  <si>
    <t>59266</t>
  </si>
  <si>
    <t>TEC-ACC-59413</t>
  </si>
  <si>
    <t>CA-2024-002941</t>
  </si>
  <si>
    <t>13514</t>
  </si>
  <si>
    <t>OFF-FAS-65603</t>
  </si>
  <si>
    <t>CA-2021-002942</t>
  </si>
  <si>
    <t>76448</t>
  </si>
  <si>
    <t>TEC-PHO-27446</t>
  </si>
  <si>
    <t>CA-2024-002943</t>
  </si>
  <si>
    <t>22233</t>
  </si>
  <si>
    <t>TEC-ACC-54280</t>
  </si>
  <si>
    <t>CA-2021-002944</t>
  </si>
  <si>
    <t>57107</t>
  </si>
  <si>
    <t>FUR-CHA-10397</t>
  </si>
  <si>
    <t>CA-2021-002945</t>
  </si>
  <si>
    <t>98629</t>
  </si>
  <si>
    <t>OFF-ENV-77117</t>
  </si>
  <si>
    <t>CA-2024-002946</t>
  </si>
  <si>
    <t>98120</t>
  </si>
  <si>
    <t>FUR-BOO-46967</t>
  </si>
  <si>
    <t>CA-2024-002947</t>
  </si>
  <si>
    <t>47390</t>
  </si>
  <si>
    <t>FUR-FUR-48423</t>
  </si>
  <si>
    <t>CA-2024-002948</t>
  </si>
  <si>
    <t>16162</t>
  </si>
  <si>
    <t>TEC-PHO-33396</t>
  </si>
  <si>
    <t>CA-2023-002949</t>
  </si>
  <si>
    <t>58783</t>
  </si>
  <si>
    <t>TEC-ACC-76953</t>
  </si>
  <si>
    <t>CA-2023-002950</t>
  </si>
  <si>
    <t>15907</t>
  </si>
  <si>
    <t>FUR-CHA-82778</t>
  </si>
  <si>
    <t>CA-2022-002951</t>
  </si>
  <si>
    <t>41184</t>
  </si>
  <si>
    <t>OFF-PAP-57738</t>
  </si>
  <si>
    <t>CA-2024-002952</t>
  </si>
  <si>
    <t>49543</t>
  </si>
  <si>
    <t>FUR-BOO-35742</t>
  </si>
  <si>
    <t>CA-2022-002953</t>
  </si>
  <si>
    <t>44329</t>
  </si>
  <si>
    <t>FUR-BOO-57958</t>
  </si>
  <si>
    <t>CA-2023-002954</t>
  </si>
  <si>
    <t>72899</t>
  </si>
  <si>
    <t>FUR-TAB-29621</t>
  </si>
  <si>
    <t>CA-2021-002955</t>
  </si>
  <si>
    <t>55364</t>
  </si>
  <si>
    <t>OFF-ART-46344</t>
  </si>
  <si>
    <t>CA-2022-002956</t>
  </si>
  <si>
    <t>22887</t>
  </si>
  <si>
    <t>FUR-TAB-95916</t>
  </si>
  <si>
    <t>CA-2024-002957</t>
  </si>
  <si>
    <t>71872</t>
  </si>
  <si>
    <t>OFF-APP-22460</t>
  </si>
  <si>
    <t>CA-2024-002958</t>
  </si>
  <si>
    <t>51658</t>
  </si>
  <si>
    <t>OFF-ART-89630</t>
  </si>
  <si>
    <t>CA-2023-002959</t>
  </si>
  <si>
    <t>13485</t>
  </si>
  <si>
    <t>TEC-ACC-45160</t>
  </si>
  <si>
    <t>CA-2024-002960</t>
  </si>
  <si>
    <t>74415</t>
  </si>
  <si>
    <t>TEC-COP-39936</t>
  </si>
  <si>
    <t>CA-2021-002961</t>
  </si>
  <si>
    <t>66593</t>
  </si>
  <si>
    <t>OFF-APP-13675</t>
  </si>
  <si>
    <t>CA-2024-002962</t>
  </si>
  <si>
    <t>97319</t>
  </si>
  <si>
    <t>OFF-FAS-81748</t>
  </si>
  <si>
    <t>CA-2024-002963</t>
  </si>
  <si>
    <t>47334</t>
  </si>
  <si>
    <t>TEC-COP-28226</t>
  </si>
  <si>
    <t>CA-2021-002964</t>
  </si>
  <si>
    <t>20301</t>
  </si>
  <si>
    <t>OFF-BIN-73588</t>
  </si>
  <si>
    <t>CA-2022-002965</t>
  </si>
  <si>
    <t>65608</t>
  </si>
  <si>
    <t>FUR-TAB-86837</t>
  </si>
  <si>
    <t>CA-2022-002966</t>
  </si>
  <si>
    <t>TEC-MAC-85596</t>
  </si>
  <si>
    <t>CA-2021-002967</t>
  </si>
  <si>
    <t>74762</t>
  </si>
  <si>
    <t>FUR-FUR-33321</t>
  </si>
  <si>
    <t>CA-2021-002968</t>
  </si>
  <si>
    <t>68136</t>
  </si>
  <si>
    <t>OFF-SUP-86607</t>
  </si>
  <si>
    <t>CA-2024-002969</t>
  </si>
  <si>
    <t>16728</t>
  </si>
  <si>
    <t>TEC-ACC-87852</t>
  </si>
  <si>
    <t>CA-2022-002970</t>
  </si>
  <si>
    <t>87775</t>
  </si>
  <si>
    <t>OFF-ART-16506</t>
  </si>
  <si>
    <t>CA-2021-002971</t>
  </si>
  <si>
    <t>31997</t>
  </si>
  <si>
    <t>TEC-ACC-53641</t>
  </si>
  <si>
    <t>CA-2021-002972</t>
  </si>
  <si>
    <t>49275</t>
  </si>
  <si>
    <t>TEC-ACC-40536</t>
  </si>
  <si>
    <t>CA-2021-002973</t>
  </si>
  <si>
    <t>TEC-MAC-56942</t>
  </si>
  <si>
    <t>CA-2024-002974</t>
  </si>
  <si>
    <t>86464</t>
  </si>
  <si>
    <t>FUR-BOO-24415</t>
  </si>
  <si>
    <t>CA-2024-002975</t>
  </si>
  <si>
    <t>26493</t>
  </si>
  <si>
    <t>OFF-PAP-46606</t>
  </si>
  <si>
    <t>CA-2023-002976</t>
  </si>
  <si>
    <t>96555</t>
  </si>
  <si>
    <t>OFF-BIN-84315</t>
  </si>
  <si>
    <t>CA-2024-002977</t>
  </si>
  <si>
    <t>98014</t>
  </si>
  <si>
    <t>FUR-BOO-94437</t>
  </si>
  <si>
    <t>CA-2024-002978</t>
  </si>
  <si>
    <t>24995</t>
  </si>
  <si>
    <t>FUR-TAB-21358</t>
  </si>
  <si>
    <t>CA-2022-002979</t>
  </si>
  <si>
    <t>95073</t>
  </si>
  <si>
    <t>OFF-ART-54937</t>
  </si>
  <si>
    <t>CA-2024-002980</t>
  </si>
  <si>
    <t>88303</t>
  </si>
  <si>
    <t>TEC-ACC-25413</t>
  </si>
  <si>
    <t>CA-2021-002981</t>
  </si>
  <si>
    <t>44584</t>
  </si>
  <si>
    <t>FUR-BOO-63721</t>
  </si>
  <si>
    <t>CA-2021-002982</t>
  </si>
  <si>
    <t>51187</t>
  </si>
  <si>
    <t>OFF-ART-88396</t>
  </si>
  <si>
    <t>CA-2023-002983</t>
  </si>
  <si>
    <t>45352</t>
  </si>
  <si>
    <t>OFF-FAS-78748</t>
  </si>
  <si>
    <t>CA-2024-002984</t>
  </si>
  <si>
    <t>80226</t>
  </si>
  <si>
    <t>OFF-STO-32078</t>
  </si>
  <si>
    <t>CA-2024-002985</t>
  </si>
  <si>
    <t>85319</t>
  </si>
  <si>
    <t>TEC-ACC-59218</t>
  </si>
  <si>
    <t>CA-2021-002986</t>
  </si>
  <si>
    <t>89339</t>
  </si>
  <si>
    <t>TEC-PHO-85919</t>
  </si>
  <si>
    <t>CA-2022-002987</t>
  </si>
  <si>
    <t>60491</t>
  </si>
  <si>
    <t>TEC-ACC-63781</t>
  </si>
  <si>
    <t>CA-2021-002988</t>
  </si>
  <si>
    <t>41233</t>
  </si>
  <si>
    <t>TEC-COP-74294</t>
  </si>
  <si>
    <t>CA-2021-002989</t>
  </si>
  <si>
    <t>81338</t>
  </si>
  <si>
    <t>OFF-PAP-57527</t>
  </si>
  <si>
    <t>CA-2021-002990</t>
  </si>
  <si>
    <t>12547</t>
  </si>
  <si>
    <t>OFF-LAB-22119</t>
  </si>
  <si>
    <t>CA-2024-002991</t>
  </si>
  <si>
    <t>FUR-TAB-87000</t>
  </si>
  <si>
    <t>CA-2021-002992</t>
  </si>
  <si>
    <t>28962</t>
  </si>
  <si>
    <t>TEC-COP-69963</t>
  </si>
  <si>
    <t>CA-2022-002993</t>
  </si>
  <si>
    <t>23603</t>
  </si>
  <si>
    <t>OFF-SUP-23430</t>
  </si>
  <si>
    <t>CA-2024-002994</t>
  </si>
  <si>
    <t>98553</t>
  </si>
  <si>
    <t>FUR-FUR-64846</t>
  </si>
  <si>
    <t>CA-2023-002995</t>
  </si>
  <si>
    <t>92475</t>
  </si>
  <si>
    <t>TEC-ACC-26668</t>
  </si>
  <si>
    <t>CA-2024-002996</t>
  </si>
  <si>
    <t>20778</t>
  </si>
  <si>
    <t>TEC-COP-16754</t>
  </si>
  <si>
    <t>CA-2021-002997</t>
  </si>
  <si>
    <t>50484</t>
  </si>
  <si>
    <t>FUR-BOO-54580</t>
  </si>
  <si>
    <t>CA-2022-002998</t>
  </si>
  <si>
    <t>54496</t>
  </si>
  <si>
    <t>FUR-FUR-83755</t>
  </si>
  <si>
    <t>CA-2023-002999</t>
  </si>
  <si>
    <t>FUR-CHA-66890</t>
  </si>
  <si>
    <t>CA-2022-003000</t>
  </si>
  <si>
    <t>53831</t>
  </si>
  <si>
    <t>OFF-ART-23610</t>
  </si>
  <si>
    <t>CA-2024-003001</t>
  </si>
  <si>
    <t>19487</t>
  </si>
  <si>
    <t>OFF-PAP-60884</t>
  </si>
  <si>
    <t>CA-2021-003002</t>
  </si>
  <si>
    <t>27869</t>
  </si>
  <si>
    <t>TEC-MAC-92845</t>
  </si>
  <si>
    <t>CA-2022-003003</t>
  </si>
  <si>
    <t>48345</t>
  </si>
  <si>
    <t>OFF-PAP-39883</t>
  </si>
  <si>
    <t>CA-2021-003004</t>
  </si>
  <si>
    <t>92166</t>
  </si>
  <si>
    <t>FUR-CHA-11142</t>
  </si>
  <si>
    <t>CA-2021-003005</t>
  </si>
  <si>
    <t>43641</t>
  </si>
  <si>
    <t>TEC-COP-15257</t>
  </si>
  <si>
    <t>CA-2022-003006</t>
  </si>
  <si>
    <t>16136</t>
  </si>
  <si>
    <t>TEC-PHO-55403</t>
  </si>
  <si>
    <t>CA-2022-003007</t>
  </si>
  <si>
    <t>79376</t>
  </si>
  <si>
    <t>OFF-ENV-50304</t>
  </si>
  <si>
    <t>CA-2023-003008</t>
  </si>
  <si>
    <t>67109</t>
  </si>
  <si>
    <t>OFF-ENV-88134</t>
  </si>
  <si>
    <t>CA-2024-003009</t>
  </si>
  <si>
    <t>54892</t>
  </si>
  <si>
    <t>TEC-ACC-63242</t>
  </si>
  <si>
    <t>CA-2024-003010</t>
  </si>
  <si>
    <t>37981</t>
  </si>
  <si>
    <t>OFF-STO-49593</t>
  </si>
  <si>
    <t>CA-2024-003011</t>
  </si>
  <si>
    <t>25473</t>
  </si>
  <si>
    <t>OFF-BIN-17268</t>
  </si>
  <si>
    <t>CA-2023-003012</t>
  </si>
  <si>
    <t>96917</t>
  </si>
  <si>
    <t>OFF-FAS-93554</t>
  </si>
  <si>
    <t>CA-2023-003013</t>
  </si>
  <si>
    <t>64166</t>
  </si>
  <si>
    <t>TEC-ACC-90155</t>
  </si>
  <si>
    <t>CA-2021-003014</t>
  </si>
  <si>
    <t>83815</t>
  </si>
  <si>
    <t>TEC-ACC-76857</t>
  </si>
  <si>
    <t>CA-2022-003015</t>
  </si>
  <si>
    <t>52184</t>
  </si>
  <si>
    <t>TEC-ACC-22310</t>
  </si>
  <si>
    <t>CA-2024-003016</t>
  </si>
  <si>
    <t>71535</t>
  </si>
  <si>
    <t>OFF-ENV-49979</t>
  </si>
  <si>
    <t>CA-2022-003017</t>
  </si>
  <si>
    <t>54951</t>
  </si>
  <si>
    <t>OFF-PAP-37843</t>
  </si>
  <si>
    <t>CA-2024-003018</t>
  </si>
  <si>
    <t>78319</t>
  </si>
  <si>
    <t>FUR-CHA-56909</t>
  </si>
  <si>
    <t>CA-2024-003019</t>
  </si>
  <si>
    <t>29862</t>
  </si>
  <si>
    <t>OFF-PAP-87610</t>
  </si>
  <si>
    <t>CA-2023-003020</t>
  </si>
  <si>
    <t>31578</t>
  </si>
  <si>
    <t>FUR-BOO-10936</t>
  </si>
  <si>
    <t>CA-2024-003021</t>
  </si>
  <si>
    <t>57886</t>
  </si>
  <si>
    <t>FUR-BOO-57742</t>
  </si>
  <si>
    <t>CA-2023-003022</t>
  </si>
  <si>
    <t>60965</t>
  </si>
  <si>
    <t>OFF-STO-53025</t>
  </si>
  <si>
    <t>CA-2022-003023</t>
  </si>
  <si>
    <t>44126</t>
  </si>
  <si>
    <t>OFF-LAB-39766</t>
  </si>
  <si>
    <t>CA-2023-003024</t>
  </si>
  <si>
    <t>30202</t>
  </si>
  <si>
    <t>OFF-SUP-61355</t>
  </si>
  <si>
    <t>CA-2023-003025</t>
  </si>
  <si>
    <t>29632</t>
  </si>
  <si>
    <t>FUR-BOO-92893</t>
  </si>
  <si>
    <t>CA-2022-003026</t>
  </si>
  <si>
    <t>14192</t>
  </si>
  <si>
    <t>OFF-ART-40612</t>
  </si>
  <si>
    <t>CA-2022-003027</t>
  </si>
  <si>
    <t>93530</t>
  </si>
  <si>
    <t>OFF-ENV-72086</t>
  </si>
  <si>
    <t>CA-2023-003028</t>
  </si>
  <si>
    <t>13241</t>
  </si>
  <si>
    <t>TEC-MAC-15773</t>
  </si>
  <si>
    <t>CA-2023-003029</t>
  </si>
  <si>
    <t>70679</t>
  </si>
  <si>
    <t>TEC-PHO-87173</t>
  </si>
  <si>
    <t>CA-2024-003030</t>
  </si>
  <si>
    <t>62162</t>
  </si>
  <si>
    <t>TEC-PHO-40884</t>
  </si>
  <si>
    <t>CA-2024-003031</t>
  </si>
  <si>
    <t>51214</t>
  </si>
  <si>
    <t>OFF-PAP-69863</t>
  </si>
  <si>
    <t>CA-2022-003032</t>
  </si>
  <si>
    <t>OFF-FAS-62044</t>
  </si>
  <si>
    <t>CA-2021-003033</t>
  </si>
  <si>
    <t>50725</t>
  </si>
  <si>
    <t>OFF-STO-31487</t>
  </si>
  <si>
    <t>CA-2021-003034</t>
  </si>
  <si>
    <t>13548</t>
  </si>
  <si>
    <t>TEC-ACC-20035</t>
  </si>
  <si>
    <t>CA-2021-003035</t>
  </si>
  <si>
    <t>83413</t>
  </si>
  <si>
    <t>TEC-MAC-34748</t>
  </si>
  <si>
    <t>CA-2023-003036</t>
  </si>
  <si>
    <t>11146</t>
  </si>
  <si>
    <t>OFF-SUP-57583</t>
  </si>
  <si>
    <t>CA-2021-003037</t>
  </si>
  <si>
    <t>17963</t>
  </si>
  <si>
    <t>OFF-PAP-89502</t>
  </si>
  <si>
    <t>CA-2024-003038</t>
  </si>
  <si>
    <t>40866</t>
  </si>
  <si>
    <t>TEC-COP-49658</t>
  </si>
  <si>
    <t>CA-2024-003039</t>
  </si>
  <si>
    <t>12668</t>
  </si>
  <si>
    <t>FUR-TAB-10252</t>
  </si>
  <si>
    <t>CA-2022-003040</t>
  </si>
  <si>
    <t>90995</t>
  </si>
  <si>
    <t>OFF-FAS-52764</t>
  </si>
  <si>
    <t>CA-2024-003041</t>
  </si>
  <si>
    <t>12761</t>
  </si>
  <si>
    <t>TEC-ACC-99382</t>
  </si>
  <si>
    <t>CA-2024-003042</t>
  </si>
  <si>
    <t>51164</t>
  </si>
  <si>
    <t>FUR-CHA-25852</t>
  </si>
  <si>
    <t>CA-2021-003043</t>
  </si>
  <si>
    <t>32875</t>
  </si>
  <si>
    <t>FUR-TAB-28112</t>
  </si>
  <si>
    <t>CA-2022-003044</t>
  </si>
  <si>
    <t>20679</t>
  </si>
  <si>
    <t>FUR-CHA-33128</t>
  </si>
  <si>
    <t>CA-2024-003045</t>
  </si>
  <si>
    <t>76626</t>
  </si>
  <si>
    <t>FUR-CHA-39724</t>
  </si>
  <si>
    <t>CA-2023-003046</t>
  </si>
  <si>
    <t>43732</t>
  </si>
  <si>
    <t>TEC-ACC-77623</t>
  </si>
  <si>
    <t>CA-2024-003047</t>
  </si>
  <si>
    <t>90388</t>
  </si>
  <si>
    <t>OFF-FAS-57807</t>
  </si>
  <si>
    <t>CA-2024-003048</t>
  </si>
  <si>
    <t>62449</t>
  </si>
  <si>
    <t>OFF-ENV-97057</t>
  </si>
  <si>
    <t>CA-2023-003049</t>
  </si>
  <si>
    <t>51573</t>
  </si>
  <si>
    <t>FUR-CHA-87309</t>
  </si>
  <si>
    <t>CA-2024-003050</t>
  </si>
  <si>
    <t>47938</t>
  </si>
  <si>
    <t>OFF-SUP-30105</t>
  </si>
  <si>
    <t>CA-2021-003051</t>
  </si>
  <si>
    <t>56291</t>
  </si>
  <si>
    <t>OFF-PAP-68965</t>
  </si>
  <si>
    <t>CA-2021-003052</t>
  </si>
  <si>
    <t>CU-00024</t>
  </si>
  <si>
    <t>18341</t>
  </si>
  <si>
    <t>TEC-PHO-70243</t>
  </si>
  <si>
    <t>CA-2024-003053</t>
  </si>
  <si>
    <t>89279</t>
  </si>
  <si>
    <t>TEC-PHO-92298</t>
  </si>
  <si>
    <t>CA-2021-003054</t>
  </si>
  <si>
    <t>85445</t>
  </si>
  <si>
    <t>FUR-TAB-79919</t>
  </si>
  <si>
    <t>CA-2022-003055</t>
  </si>
  <si>
    <t>91970</t>
  </si>
  <si>
    <t>OFF-FAS-23819</t>
  </si>
  <si>
    <t>CA-2024-003056</t>
  </si>
  <si>
    <t>45463</t>
  </si>
  <si>
    <t>TEC-ACC-39920</t>
  </si>
  <si>
    <t>CA-2024-003057</t>
  </si>
  <si>
    <t>40839</t>
  </si>
  <si>
    <t>TEC-ACC-33398</t>
  </si>
  <si>
    <t>CA-2023-003058</t>
  </si>
  <si>
    <t>18334</t>
  </si>
  <si>
    <t>OFF-APP-95070</t>
  </si>
  <si>
    <t>CA-2021-003059</t>
  </si>
  <si>
    <t>56014</t>
  </si>
  <si>
    <t>TEC-COP-32975</t>
  </si>
  <si>
    <t>CA-2023-003060</t>
  </si>
  <si>
    <t>54231</t>
  </si>
  <si>
    <t>FUR-CHA-72310</t>
  </si>
  <si>
    <t>CA-2024-003061</t>
  </si>
  <si>
    <t>73852</t>
  </si>
  <si>
    <t>TEC-MAC-47641</t>
  </si>
  <si>
    <t>CA-2021-003062</t>
  </si>
  <si>
    <t>67563</t>
  </si>
  <si>
    <t>TEC-ACC-63397</t>
  </si>
  <si>
    <t>CA-2024-003063</t>
  </si>
  <si>
    <t>17985</t>
  </si>
  <si>
    <t>TEC-ACC-22300</t>
  </si>
  <si>
    <t>CA-2023-003064</t>
  </si>
  <si>
    <t>35301</t>
  </si>
  <si>
    <t>TEC-ACC-11684</t>
  </si>
  <si>
    <t>CA-2022-003065</t>
  </si>
  <si>
    <t>63558</t>
  </si>
  <si>
    <t>TEC-ACC-34041</t>
  </si>
  <si>
    <t>CA-2022-003066</t>
  </si>
  <si>
    <t>94995</t>
  </si>
  <si>
    <t>OFF-STO-68155</t>
  </si>
  <si>
    <t>CA-2021-003067</t>
  </si>
  <si>
    <t>70255</t>
  </si>
  <si>
    <t>OFF-SUP-68897</t>
  </si>
  <si>
    <t>CA-2023-003068</t>
  </si>
  <si>
    <t>89859</t>
  </si>
  <si>
    <t>FUR-CHA-89308</t>
  </si>
  <si>
    <t>CA-2021-003069</t>
  </si>
  <si>
    <t>88657</t>
  </si>
  <si>
    <t>FUR-FUR-51427</t>
  </si>
  <si>
    <t>CA-2021-003070</t>
  </si>
  <si>
    <t>32460</t>
  </si>
  <si>
    <t>FUR-TAB-27109</t>
  </si>
  <si>
    <t>CA-2021-003071</t>
  </si>
  <si>
    <t>43310</t>
  </si>
  <si>
    <t>TEC-COP-15653</t>
  </si>
  <si>
    <t>CA-2024-003072</t>
  </si>
  <si>
    <t>73107</t>
  </si>
  <si>
    <t>TEC-COP-35263</t>
  </si>
  <si>
    <t>CA-2022-003073</t>
  </si>
  <si>
    <t>20534</t>
  </si>
  <si>
    <t>OFF-ART-88048</t>
  </si>
  <si>
    <t>CA-2022-003074</t>
  </si>
  <si>
    <t>76683</t>
  </si>
  <si>
    <t>TEC-MAC-84708</t>
  </si>
  <si>
    <t>CA-2021-003075</t>
  </si>
  <si>
    <t>43053</t>
  </si>
  <si>
    <t>FUR-FUR-89740</t>
  </si>
  <si>
    <t>CA-2022-003076</t>
  </si>
  <si>
    <t>32898</t>
  </si>
  <si>
    <t>FUR-FUR-58866</t>
  </si>
  <si>
    <t>CA-2024-003077</t>
  </si>
  <si>
    <t>69366</t>
  </si>
  <si>
    <t>OFF-STO-29465</t>
  </si>
  <si>
    <t>CA-2022-003078</t>
  </si>
  <si>
    <t>63361</t>
  </si>
  <si>
    <t>FUR-FUR-91463</t>
  </si>
  <si>
    <t>CA-2023-003079</t>
  </si>
  <si>
    <t>24596</t>
  </si>
  <si>
    <t>OFF-ART-93154</t>
  </si>
  <si>
    <t>CA-2021-003080</t>
  </si>
  <si>
    <t>53630</t>
  </si>
  <si>
    <t>FUR-TAB-33540</t>
  </si>
  <si>
    <t>CA-2021-003081</t>
  </si>
  <si>
    <t>56728</t>
  </si>
  <si>
    <t>FUR-FUR-41805</t>
  </si>
  <si>
    <t>CA-2022-003082</t>
  </si>
  <si>
    <t>39997</t>
  </si>
  <si>
    <t>TEC-COP-67348</t>
  </si>
  <si>
    <t>CA-2022-003083</t>
  </si>
  <si>
    <t>20014</t>
  </si>
  <si>
    <t>OFF-LAB-79149</t>
  </si>
  <si>
    <t>CA-2023-003084</t>
  </si>
  <si>
    <t>97380</t>
  </si>
  <si>
    <t>TEC-ACC-63039</t>
  </si>
  <si>
    <t>CA-2022-003085</t>
  </si>
  <si>
    <t>35446</t>
  </si>
  <si>
    <t>OFF-LAB-47378</t>
  </si>
  <si>
    <t>CA-2023-003086</t>
  </si>
  <si>
    <t>82366</t>
  </si>
  <si>
    <t>OFF-FAS-40361</t>
  </si>
  <si>
    <t>CA-2021-003087</t>
  </si>
  <si>
    <t>57694</t>
  </si>
  <si>
    <t>TEC-MAC-31214</t>
  </si>
  <si>
    <t>CA-2021-003088</t>
  </si>
  <si>
    <t>29591</t>
  </si>
  <si>
    <t>FUR-BOO-46383</t>
  </si>
  <si>
    <t>CA-2023-003089</t>
  </si>
  <si>
    <t>41293</t>
  </si>
  <si>
    <t>TEC-COP-95711</t>
  </si>
  <si>
    <t>CA-2021-003090</t>
  </si>
  <si>
    <t>92598</t>
  </si>
  <si>
    <t>OFF-LAB-43906</t>
  </si>
  <si>
    <t>CA-2021-003091</t>
  </si>
  <si>
    <t>10015</t>
  </si>
  <si>
    <t>OFF-PAP-71144</t>
  </si>
  <si>
    <t>CA-2021-003092</t>
  </si>
  <si>
    <t>61312</t>
  </si>
  <si>
    <t>FUR-CHA-89811</t>
  </si>
  <si>
    <t>CA-2023-003093</t>
  </si>
  <si>
    <t>36388</t>
  </si>
  <si>
    <t>OFF-ART-70817</t>
  </si>
  <si>
    <t>CA-2021-003094</t>
  </si>
  <si>
    <t>79536</t>
  </si>
  <si>
    <t>FUR-FUR-48493</t>
  </si>
  <si>
    <t>CA-2024-003095</t>
  </si>
  <si>
    <t>69738</t>
  </si>
  <si>
    <t>FUR-BOO-99468</t>
  </si>
  <si>
    <t>CA-2023-003096</t>
  </si>
  <si>
    <t>39003</t>
  </si>
  <si>
    <t>OFF-FAS-63523</t>
  </si>
  <si>
    <t>CA-2021-003097</t>
  </si>
  <si>
    <t>TEC-MAC-91840</t>
  </si>
  <si>
    <t>CA-2021-003098</t>
  </si>
  <si>
    <t>28502</t>
  </si>
  <si>
    <t>FUR-TAB-54155</t>
  </si>
  <si>
    <t>CA-2022-003099</t>
  </si>
  <si>
    <t>91730</t>
  </si>
  <si>
    <t>OFF-BIN-10592</t>
  </si>
  <si>
    <t>CA-2023-003100</t>
  </si>
  <si>
    <t>93252</t>
  </si>
  <si>
    <t>FUR-BOO-14442</t>
  </si>
  <si>
    <t>CA-2022-003101</t>
  </si>
  <si>
    <t>66572</t>
  </si>
  <si>
    <t>TEC-PHO-77792</t>
  </si>
  <si>
    <t>CA-2022-003102</t>
  </si>
  <si>
    <t>12318</t>
  </si>
  <si>
    <t>TEC-COP-85154</t>
  </si>
  <si>
    <t>CA-2023-003103</t>
  </si>
  <si>
    <t>53832</t>
  </si>
  <si>
    <t>OFF-LAB-28185</t>
  </si>
  <si>
    <t>CA-2023-003104</t>
  </si>
  <si>
    <t>27007</t>
  </si>
  <si>
    <t>FUR-CHA-50235</t>
  </si>
  <si>
    <t>CA-2023-003105</t>
  </si>
  <si>
    <t>49856</t>
  </si>
  <si>
    <t>FUR-BOO-44087</t>
  </si>
  <si>
    <t>CA-2021-003106</t>
  </si>
  <si>
    <t>FUR-FUR-15716</t>
  </si>
  <si>
    <t>CA-2021-003107</t>
  </si>
  <si>
    <t>80700</t>
  </si>
  <si>
    <t>TEC-ACC-12586</t>
  </si>
  <si>
    <t>CA-2022-003108</t>
  </si>
  <si>
    <t>97905</t>
  </si>
  <si>
    <t>OFF-STO-78494</t>
  </si>
  <si>
    <t>CA-2021-003109</t>
  </si>
  <si>
    <t>54731</t>
  </si>
  <si>
    <t>FUR-FUR-50912</t>
  </si>
  <si>
    <t>CA-2022-003110</t>
  </si>
  <si>
    <t>32896</t>
  </si>
  <si>
    <t>FUR-TAB-12851</t>
  </si>
  <si>
    <t>CA-2024-003111</t>
  </si>
  <si>
    <t>47997</t>
  </si>
  <si>
    <t>FUR-CHA-74274</t>
  </si>
  <si>
    <t>CA-2022-003112</t>
  </si>
  <si>
    <t>66590</t>
  </si>
  <si>
    <t>TEC-COP-66505</t>
  </si>
  <si>
    <t>CA-2024-003113</t>
  </si>
  <si>
    <t>55259</t>
  </si>
  <si>
    <t>TEC-COP-76878</t>
  </si>
  <si>
    <t>CA-2023-003114</t>
  </si>
  <si>
    <t>36138</t>
  </si>
  <si>
    <t>TEC-ACC-51057</t>
  </si>
  <si>
    <t>CA-2022-003115</t>
  </si>
  <si>
    <t>74714</t>
  </si>
  <si>
    <t>FUR-BOO-82719</t>
  </si>
  <si>
    <t>CA-2022-003116</t>
  </si>
  <si>
    <t>20379</t>
  </si>
  <si>
    <t>OFF-BIN-44185</t>
  </si>
  <si>
    <t>CA-2022-003117</t>
  </si>
  <si>
    <t>11376</t>
  </si>
  <si>
    <t>OFF-SUP-18807</t>
  </si>
  <si>
    <t>CA-2021-003118</t>
  </si>
  <si>
    <t>23810</t>
  </si>
  <si>
    <t>OFF-STO-91717</t>
  </si>
  <si>
    <t>CA-2024-003119</t>
  </si>
  <si>
    <t>83883</t>
  </si>
  <si>
    <t>FUR-BOO-28045</t>
  </si>
  <si>
    <t>CA-2023-003120</t>
  </si>
  <si>
    <t>19324</t>
  </si>
  <si>
    <t>TEC-ACC-80432</t>
  </si>
  <si>
    <t>CA-2021-003121</t>
  </si>
  <si>
    <t>81726</t>
  </si>
  <si>
    <t>OFF-STO-85676</t>
  </si>
  <si>
    <t>CA-2023-003122</t>
  </si>
  <si>
    <t>10825</t>
  </si>
  <si>
    <t>TEC-ACC-27025</t>
  </si>
  <si>
    <t>CA-2022-003123</t>
  </si>
  <si>
    <t>90694</t>
  </si>
  <si>
    <t>FUR-FUR-42794</t>
  </si>
  <si>
    <t>CA-2023-003124</t>
  </si>
  <si>
    <t>73368</t>
  </si>
  <si>
    <t>TEC-ACC-66856</t>
  </si>
  <si>
    <t>CA-2021-003125</t>
  </si>
  <si>
    <t>55990</t>
  </si>
  <si>
    <t>OFF-FAS-28840</t>
  </si>
  <si>
    <t>CA-2021-003126</t>
  </si>
  <si>
    <t>74219</t>
  </si>
  <si>
    <t>OFF-LAB-34287</t>
  </si>
  <si>
    <t>CA-2023-003127</t>
  </si>
  <si>
    <t>64971</t>
  </si>
  <si>
    <t>OFF-ENV-13442</t>
  </si>
  <si>
    <t>CA-2022-003128</t>
  </si>
  <si>
    <t>77872</t>
  </si>
  <si>
    <t>FUR-TAB-74763</t>
  </si>
  <si>
    <t>CA-2021-003129</t>
  </si>
  <si>
    <t>97525</t>
  </si>
  <si>
    <t>FUR-CHA-96734</t>
  </si>
  <si>
    <t>CA-2022-003130</t>
  </si>
  <si>
    <t>82485</t>
  </si>
  <si>
    <t>FUR-CHA-51139</t>
  </si>
  <si>
    <t>CA-2023-003131</t>
  </si>
  <si>
    <t>54410</t>
  </si>
  <si>
    <t>TEC-MAC-24970</t>
  </si>
  <si>
    <t>CA-2023-003132</t>
  </si>
  <si>
    <t>75273</t>
  </si>
  <si>
    <t>FUR-CHA-75992</t>
  </si>
  <si>
    <t>CA-2024-003133</t>
  </si>
  <si>
    <t>14546</t>
  </si>
  <si>
    <t>TEC-ACC-76931</t>
  </si>
  <si>
    <t>CA-2024-003134</t>
  </si>
  <si>
    <t>TEC-MAC-62001</t>
  </si>
  <si>
    <t>CA-2023-003135</t>
  </si>
  <si>
    <t>12301</t>
  </si>
  <si>
    <t>FUR-CHA-57932</t>
  </si>
  <si>
    <t>CA-2021-003136</t>
  </si>
  <si>
    <t>30123</t>
  </si>
  <si>
    <t>OFF-PAP-54845</t>
  </si>
  <si>
    <t>CA-2024-003137</t>
  </si>
  <si>
    <t>81850</t>
  </si>
  <si>
    <t>FUR-TAB-73669</t>
  </si>
  <si>
    <t>CA-2022-003138</t>
  </si>
  <si>
    <t>23228</t>
  </si>
  <si>
    <t>OFF-BIN-16251</t>
  </si>
  <si>
    <t>CA-2023-003139</t>
  </si>
  <si>
    <t>44550</t>
  </si>
  <si>
    <t>FUR-BOO-18298</t>
  </si>
  <si>
    <t>CA-2023-003140</t>
  </si>
  <si>
    <t>89013</t>
  </si>
  <si>
    <t>TEC-ACC-39921</t>
  </si>
  <si>
    <t>CA-2024-003141</t>
  </si>
  <si>
    <t>86783</t>
  </si>
  <si>
    <t>OFF-FAS-61180</t>
  </si>
  <si>
    <t>CA-2024-003142</t>
  </si>
  <si>
    <t>78662</t>
  </si>
  <si>
    <t>TEC-ACC-40919</t>
  </si>
  <si>
    <t>CA-2022-003143</t>
  </si>
  <si>
    <t>86335</t>
  </si>
  <si>
    <t>FUR-TAB-97493</t>
  </si>
  <si>
    <t>CA-2022-003144</t>
  </si>
  <si>
    <t>OFF-STO-45199</t>
  </si>
  <si>
    <t>CA-2023-003145</t>
  </si>
  <si>
    <t>16038</t>
  </si>
  <si>
    <t>OFF-SUP-79834</t>
  </si>
  <si>
    <t>CA-2024-003146</t>
  </si>
  <si>
    <t>77946</t>
  </si>
  <si>
    <t>FUR-CHA-84643</t>
  </si>
  <si>
    <t>CA-2021-003147</t>
  </si>
  <si>
    <t>CU-00232</t>
  </si>
  <si>
    <t>James Wilson</t>
  </si>
  <si>
    <t>53788</t>
  </si>
  <si>
    <t>FUR-BOO-77930</t>
  </si>
  <si>
    <t>CA-2022-003148</t>
  </si>
  <si>
    <t>76441</t>
  </si>
  <si>
    <t>FUR-BOO-66443</t>
  </si>
  <si>
    <t>CA-2023-003149</t>
  </si>
  <si>
    <t>56198</t>
  </si>
  <si>
    <t>OFF-SUP-82600</t>
  </si>
  <si>
    <t>CA-2022-003150</t>
  </si>
  <si>
    <t>69050</t>
  </si>
  <si>
    <t>TEC-PHO-90197</t>
  </si>
  <si>
    <t>CA-2024-003151</t>
  </si>
  <si>
    <t>24632</t>
  </si>
  <si>
    <t>TEC-COP-80131</t>
  </si>
  <si>
    <t>CA-2021-003152</t>
  </si>
  <si>
    <t>81368</t>
  </si>
  <si>
    <t>TEC-COP-42943</t>
  </si>
  <si>
    <t>CA-2022-003153</t>
  </si>
  <si>
    <t>61215</t>
  </si>
  <si>
    <t>TEC-COP-37630</t>
  </si>
  <si>
    <t>CA-2022-003154</t>
  </si>
  <si>
    <t>81956</t>
  </si>
  <si>
    <t>OFF-APP-32863</t>
  </si>
  <si>
    <t>CA-2021-003155</t>
  </si>
  <si>
    <t>88257</t>
  </si>
  <si>
    <t>TEC-COP-18903</t>
  </si>
  <si>
    <t>CA-2023-003156</t>
  </si>
  <si>
    <t>16469</t>
  </si>
  <si>
    <t>FUR-CHA-27628</t>
  </si>
  <si>
    <t>CA-2022-003157</t>
  </si>
  <si>
    <t>83526</t>
  </si>
  <si>
    <t>TEC-COP-83673</t>
  </si>
  <si>
    <t>CA-2023-003158</t>
  </si>
  <si>
    <t>47205</t>
  </si>
  <si>
    <t>OFF-PAP-97768</t>
  </si>
  <si>
    <t>CA-2021-003159</t>
  </si>
  <si>
    <t>96699</t>
  </si>
  <si>
    <t>FUR-FUR-76137</t>
  </si>
  <si>
    <t>CA-2021-003160</t>
  </si>
  <si>
    <t>18421</t>
  </si>
  <si>
    <t>FUR-CHA-28569</t>
  </si>
  <si>
    <t>CA-2024-003161</t>
  </si>
  <si>
    <t>21881</t>
  </si>
  <si>
    <t>TEC-ACC-50244</t>
  </si>
  <si>
    <t>CA-2023-003162</t>
  </si>
  <si>
    <t>FUR-CHA-86514</t>
  </si>
  <si>
    <t>CA-2022-003163</t>
  </si>
  <si>
    <t>11389</t>
  </si>
  <si>
    <t>FUR-TAB-13689</t>
  </si>
  <si>
    <t>CA-2021-003164</t>
  </si>
  <si>
    <t>23944</t>
  </si>
  <si>
    <t>OFF-ART-71413</t>
  </si>
  <si>
    <t>CA-2023-003165</t>
  </si>
  <si>
    <t>93066</t>
  </si>
  <si>
    <t>TEC-ACC-32300</t>
  </si>
  <si>
    <t>CA-2021-003166</t>
  </si>
  <si>
    <t>18305</t>
  </si>
  <si>
    <t>TEC-COP-16204</t>
  </si>
  <si>
    <t>CA-2023-003167</t>
  </si>
  <si>
    <t>76193</t>
  </si>
  <si>
    <t>FUR-TAB-64907</t>
  </si>
  <si>
    <t>CA-2021-003168</t>
  </si>
  <si>
    <t>43981</t>
  </si>
  <si>
    <t>FUR-FUR-81176</t>
  </si>
  <si>
    <t>CA-2022-003169</t>
  </si>
  <si>
    <t>25159</t>
  </si>
  <si>
    <t>FUR-BOO-38285</t>
  </si>
  <si>
    <t>CA-2021-003170</t>
  </si>
  <si>
    <t>67231</t>
  </si>
  <si>
    <t>OFF-APP-79573</t>
  </si>
  <si>
    <t>CA-2024-003171</t>
  </si>
  <si>
    <t>38814</t>
  </si>
  <si>
    <t>OFF-LAB-47532</t>
  </si>
  <si>
    <t>CA-2024-003172</t>
  </si>
  <si>
    <t>97343</t>
  </si>
  <si>
    <t>OFF-SUP-40959</t>
  </si>
  <si>
    <t>CA-2024-003173</t>
  </si>
  <si>
    <t>88189</t>
  </si>
  <si>
    <t>OFF-ENV-38015</t>
  </si>
  <si>
    <t>CA-2023-003174</t>
  </si>
  <si>
    <t>54074</t>
  </si>
  <si>
    <t>FUR-BOO-79649</t>
  </si>
  <si>
    <t>CA-2023-003175</t>
  </si>
  <si>
    <t>30051</t>
  </si>
  <si>
    <t>FUR-TAB-52636</t>
  </si>
  <si>
    <t>CA-2021-003176</t>
  </si>
  <si>
    <t>44781</t>
  </si>
  <si>
    <t>FUR-BOO-68303</t>
  </si>
  <si>
    <t>CA-2021-003177</t>
  </si>
  <si>
    <t>38890</t>
  </si>
  <si>
    <t>FUR-CHA-58245</t>
  </si>
  <si>
    <t>CA-2024-003178</t>
  </si>
  <si>
    <t>27206</t>
  </si>
  <si>
    <t>OFF-APP-97915</t>
  </si>
  <si>
    <t>CA-2021-003179</t>
  </si>
  <si>
    <t>93760</t>
  </si>
  <si>
    <t>FUR-FUR-94550</t>
  </si>
  <si>
    <t>CA-2024-003180</t>
  </si>
  <si>
    <t>14985</t>
  </si>
  <si>
    <t>FUR-TAB-28282</t>
  </si>
  <si>
    <t>CA-2024-003181</t>
  </si>
  <si>
    <t>71387</t>
  </si>
  <si>
    <t>TEC-COP-10750</t>
  </si>
  <si>
    <t>CA-2022-003182</t>
  </si>
  <si>
    <t>34738</t>
  </si>
  <si>
    <t>TEC-MAC-24630</t>
  </si>
  <si>
    <t>CA-2024-003183</t>
  </si>
  <si>
    <t>TEC-ACC-89866</t>
  </si>
  <si>
    <t>CA-2023-003184</t>
  </si>
  <si>
    <t>11633</t>
  </si>
  <si>
    <t>FUR-BOO-38175</t>
  </si>
  <si>
    <t>CA-2023-003185</t>
  </si>
  <si>
    <t>93125</t>
  </si>
  <si>
    <t>FUR-CHA-93258</t>
  </si>
  <si>
    <t>CA-2021-003186</t>
  </si>
  <si>
    <t>80173</t>
  </si>
  <si>
    <t>FUR-TAB-39263</t>
  </si>
  <si>
    <t>CA-2023-003187</t>
  </si>
  <si>
    <t>81171</t>
  </si>
  <si>
    <t>FUR-CHA-26621</t>
  </si>
  <si>
    <t>CA-2024-003188</t>
  </si>
  <si>
    <t>54938</t>
  </si>
  <si>
    <t>TEC-ACC-40884</t>
  </si>
  <si>
    <t>CA-2024-003189</t>
  </si>
  <si>
    <t>52700</t>
  </si>
  <si>
    <t>OFF-ENV-93331</t>
  </si>
  <si>
    <t>CA-2022-003190</t>
  </si>
  <si>
    <t>18648</t>
  </si>
  <si>
    <t>FUR-BOO-47358</t>
  </si>
  <si>
    <t>CA-2022-003191</t>
  </si>
  <si>
    <t>52154</t>
  </si>
  <si>
    <t>TEC-ACC-44752</t>
  </si>
  <si>
    <t>CA-2021-003192</t>
  </si>
  <si>
    <t>83997</t>
  </si>
  <si>
    <t>OFF-BIN-93130</t>
  </si>
  <si>
    <t>CA-2022-003193</t>
  </si>
  <si>
    <t>46451</t>
  </si>
  <si>
    <t>OFF-LAB-95253</t>
  </si>
  <si>
    <t>CA-2023-003194</t>
  </si>
  <si>
    <t>40219</t>
  </si>
  <si>
    <t>OFF-ART-22857</t>
  </si>
  <si>
    <t>CA-2021-003195</t>
  </si>
  <si>
    <t>43727</t>
  </si>
  <si>
    <t>FUR-BOO-33215</t>
  </si>
  <si>
    <t>CA-2023-003196</t>
  </si>
  <si>
    <t>61571</t>
  </si>
  <si>
    <t>OFF-APP-42395</t>
  </si>
  <si>
    <t>CA-2024-003197</t>
  </si>
  <si>
    <t>99923</t>
  </si>
  <si>
    <t>OFF-ENV-38702</t>
  </si>
  <si>
    <t>CA-2021-003198</t>
  </si>
  <si>
    <t>64624</t>
  </si>
  <si>
    <t>OFF-STO-21772</t>
  </si>
  <si>
    <t>CA-2023-003199</t>
  </si>
  <si>
    <t>94264</t>
  </si>
  <si>
    <t>FUR-TAB-73771</t>
  </si>
  <si>
    <t>CA-2023-003200</t>
  </si>
  <si>
    <t>87174</t>
  </si>
  <si>
    <t>OFF-PAP-45812</t>
  </si>
  <si>
    <t>CA-2022-003201</t>
  </si>
  <si>
    <t>32663</t>
  </si>
  <si>
    <t>TEC-PHO-97073</t>
  </si>
  <si>
    <t>CA-2023-003202</t>
  </si>
  <si>
    <t>23565</t>
  </si>
  <si>
    <t>FUR-TAB-98107</t>
  </si>
  <si>
    <t>CA-2021-003203</t>
  </si>
  <si>
    <t>54981</t>
  </si>
  <si>
    <t>OFF-BIN-40682</t>
  </si>
  <si>
    <t>CA-2021-003204</t>
  </si>
  <si>
    <t>89894</t>
  </si>
  <si>
    <t>TEC-PHO-94856</t>
  </si>
  <si>
    <t>CA-2023-003205</t>
  </si>
  <si>
    <t>26788</t>
  </si>
  <si>
    <t>OFF-LAB-11465</t>
  </si>
  <si>
    <t>CA-2021-003206</t>
  </si>
  <si>
    <t>22808</t>
  </si>
  <si>
    <t>FUR-FUR-11575</t>
  </si>
  <si>
    <t>CA-2023-003207</t>
  </si>
  <si>
    <t>32829</t>
  </si>
  <si>
    <t>OFF-APP-82386</t>
  </si>
  <si>
    <t>CA-2023-003208</t>
  </si>
  <si>
    <t>60847</t>
  </si>
  <si>
    <t>OFF-LAB-66740</t>
  </si>
  <si>
    <t>CA-2022-003209</t>
  </si>
  <si>
    <t>36359</t>
  </si>
  <si>
    <t>FUR-BOO-61823</t>
  </si>
  <si>
    <t>CA-2022-003210</t>
  </si>
  <si>
    <t>68227</t>
  </si>
  <si>
    <t>FUR-TAB-71403</t>
  </si>
  <si>
    <t>CA-2024-003211</t>
  </si>
  <si>
    <t>70202</t>
  </si>
  <si>
    <t>TEC-PHO-80860</t>
  </si>
  <si>
    <t>CA-2023-003212</t>
  </si>
  <si>
    <t>71586</t>
  </si>
  <si>
    <t>FUR-BOO-94980</t>
  </si>
  <si>
    <t>CA-2021-003213</t>
  </si>
  <si>
    <t>33681</t>
  </si>
  <si>
    <t>OFF-LAB-62614</t>
  </si>
  <si>
    <t>CA-2022-003214</t>
  </si>
  <si>
    <t>85631</t>
  </si>
  <si>
    <t>OFF-FAS-30876</t>
  </si>
  <si>
    <t>CA-2022-003215</t>
  </si>
  <si>
    <t>88901</t>
  </si>
  <si>
    <t>TEC-ACC-58593</t>
  </si>
  <si>
    <t>CA-2021-003216</t>
  </si>
  <si>
    <t>63128</t>
  </si>
  <si>
    <t>TEC-ACC-69349</t>
  </si>
  <si>
    <t>CA-2021-003217</t>
  </si>
  <si>
    <t>84205</t>
  </si>
  <si>
    <t>OFF-FAS-17712</t>
  </si>
  <si>
    <t>CA-2023-003218</t>
  </si>
  <si>
    <t>79799</t>
  </si>
  <si>
    <t>TEC-ACC-94469</t>
  </si>
  <si>
    <t>CA-2021-003219</t>
  </si>
  <si>
    <t>53631</t>
  </si>
  <si>
    <t>FUR-FUR-17055</t>
  </si>
  <si>
    <t>CA-2021-003220</t>
  </si>
  <si>
    <t>43133</t>
  </si>
  <si>
    <t>TEC-ACC-93318</t>
  </si>
  <si>
    <t>CA-2024-003221</t>
  </si>
  <si>
    <t>TEC-COP-44018</t>
  </si>
  <si>
    <t>CA-2023-003222</t>
  </si>
  <si>
    <t>47049</t>
  </si>
  <si>
    <t>FUR-TAB-92322</t>
  </si>
  <si>
    <t>CA-2023-003223</t>
  </si>
  <si>
    <t>86178</t>
  </si>
  <si>
    <t>TEC-PHO-70614</t>
  </si>
  <si>
    <t>CA-2023-003224</t>
  </si>
  <si>
    <t>26224</t>
  </si>
  <si>
    <t>FUR-FUR-74276</t>
  </si>
  <si>
    <t>CA-2022-003225</t>
  </si>
  <si>
    <t>23474</t>
  </si>
  <si>
    <t>FUR-CHA-19900</t>
  </si>
  <si>
    <t>CA-2021-003226</t>
  </si>
  <si>
    <t>63694</t>
  </si>
  <si>
    <t>FUR-FUR-76040</t>
  </si>
  <si>
    <t>CA-2022-003227</t>
  </si>
  <si>
    <t>80381</t>
  </si>
  <si>
    <t>FUR-FUR-94589</t>
  </si>
  <si>
    <t>CA-2021-003228</t>
  </si>
  <si>
    <t>61383</t>
  </si>
  <si>
    <t>OFF-BIN-23816</t>
  </si>
  <si>
    <t>CA-2024-003229</t>
  </si>
  <si>
    <t>71858</t>
  </si>
  <si>
    <t>FUR-TAB-24869</t>
  </si>
  <si>
    <t>CA-2024-003230</t>
  </si>
  <si>
    <t>37843</t>
  </si>
  <si>
    <t>OFF-PAP-56883</t>
  </si>
  <si>
    <t>CA-2024-003231</t>
  </si>
  <si>
    <t>92858</t>
  </si>
  <si>
    <t>FUR-FUR-79218</t>
  </si>
  <si>
    <t>CA-2021-003232</t>
  </si>
  <si>
    <t>61852</t>
  </si>
  <si>
    <t>TEC-MAC-55269</t>
  </si>
  <si>
    <t>CA-2022-003233</t>
  </si>
  <si>
    <t>75374</t>
  </si>
  <si>
    <t>FUR-CHA-38889</t>
  </si>
  <si>
    <t>CA-2022-003234</t>
  </si>
  <si>
    <t>56323</t>
  </si>
  <si>
    <t>TEC-PHO-92850</t>
  </si>
  <si>
    <t>CA-2024-003235</t>
  </si>
  <si>
    <t>CU-00267</t>
  </si>
  <si>
    <t>Patricia Jones</t>
  </si>
  <si>
    <t>94538</t>
  </si>
  <si>
    <t>FUR-FUR-33243</t>
  </si>
  <si>
    <t>CA-2021-003236</t>
  </si>
  <si>
    <t>55943</t>
  </si>
  <si>
    <t>FUR-BOO-79999</t>
  </si>
  <si>
    <t>CA-2024-003237</t>
  </si>
  <si>
    <t>91242</t>
  </si>
  <si>
    <t>TEC-PHO-68570</t>
  </si>
  <si>
    <t>CA-2022-003238</t>
  </si>
  <si>
    <t>47195</t>
  </si>
  <si>
    <t>OFF-SUP-65672</t>
  </si>
  <si>
    <t>CA-2021-003239</t>
  </si>
  <si>
    <t>21113</t>
  </si>
  <si>
    <t>FUR-CHA-66984</t>
  </si>
  <si>
    <t>CA-2022-003240</t>
  </si>
  <si>
    <t>97879</t>
  </si>
  <si>
    <t>FUR-TAB-22400</t>
  </si>
  <si>
    <t>CA-2022-003241</t>
  </si>
  <si>
    <t>18813</t>
  </si>
  <si>
    <t>TEC-COP-39940</t>
  </si>
  <si>
    <t>CA-2021-003242</t>
  </si>
  <si>
    <t>46724</t>
  </si>
  <si>
    <t>FUR-TAB-36000</t>
  </si>
  <si>
    <t>CA-2021-003243</t>
  </si>
  <si>
    <t>37914</t>
  </si>
  <si>
    <t>TEC-COP-95099</t>
  </si>
  <si>
    <t>CA-2021-003244</t>
  </si>
  <si>
    <t>62979</t>
  </si>
  <si>
    <t>OFF-LAB-58025</t>
  </si>
  <si>
    <t>CA-2021-003245</t>
  </si>
  <si>
    <t>86414</t>
  </si>
  <si>
    <t>FUR-TAB-16166</t>
  </si>
  <si>
    <t>CA-2022-003246</t>
  </si>
  <si>
    <t>17640</t>
  </si>
  <si>
    <t>FUR-FUR-59179</t>
  </si>
  <si>
    <t>CA-2022-003247</t>
  </si>
  <si>
    <t>30998</t>
  </si>
  <si>
    <t>OFF-ENV-38544</t>
  </si>
  <si>
    <t>CA-2023-003248</t>
  </si>
  <si>
    <t>74613</t>
  </si>
  <si>
    <t>TEC-COP-32134</t>
  </si>
  <si>
    <t>CA-2023-003249</t>
  </si>
  <si>
    <t>27514</t>
  </si>
  <si>
    <t>OFF-SUP-68758</t>
  </si>
  <si>
    <t>CA-2021-003250</t>
  </si>
  <si>
    <t>82276</t>
  </si>
  <si>
    <t>FUR-BOO-14825</t>
  </si>
  <si>
    <t>CA-2021-003251</t>
  </si>
  <si>
    <t>78240</t>
  </si>
  <si>
    <t>OFF-ART-55536</t>
  </si>
  <si>
    <t>CA-2022-003252</t>
  </si>
  <si>
    <t>13357</t>
  </si>
  <si>
    <t>TEC-ACC-73373</t>
  </si>
  <si>
    <t>CA-2021-003253</t>
  </si>
  <si>
    <t>12167</t>
  </si>
  <si>
    <t>FUR-FUR-62432</t>
  </si>
  <si>
    <t>CA-2022-003254</t>
  </si>
  <si>
    <t>36432</t>
  </si>
  <si>
    <t>FUR-BOO-57106</t>
  </si>
  <si>
    <t>CA-2022-003255</t>
  </si>
  <si>
    <t>16294</t>
  </si>
  <si>
    <t>FUR-BOO-62318</t>
  </si>
  <si>
    <t>CA-2024-003256</t>
  </si>
  <si>
    <t>37674</t>
  </si>
  <si>
    <t>FUR-CHA-74109</t>
  </si>
  <si>
    <t>CA-2024-003257</t>
  </si>
  <si>
    <t>89856</t>
  </si>
  <si>
    <t>TEC-ACC-55857</t>
  </si>
  <si>
    <t>CA-2022-003258</t>
  </si>
  <si>
    <t>57951</t>
  </si>
  <si>
    <t>TEC-ACC-41627</t>
  </si>
  <si>
    <t>CA-2021-003259</t>
  </si>
  <si>
    <t>39977</t>
  </si>
  <si>
    <t>OFF-SUP-45159</t>
  </si>
  <si>
    <t>CA-2021-003260</t>
  </si>
  <si>
    <t>94562</t>
  </si>
  <si>
    <t>TEC-ACC-67505</t>
  </si>
  <si>
    <t>CA-2021-003261</t>
  </si>
  <si>
    <t>59920</t>
  </si>
  <si>
    <t>OFF-FAS-13733</t>
  </si>
  <si>
    <t>CA-2024-003262</t>
  </si>
  <si>
    <t>86993</t>
  </si>
  <si>
    <t>FUR-BOO-48293</t>
  </si>
  <si>
    <t>CA-2022-003263</t>
  </si>
  <si>
    <t>48776</t>
  </si>
  <si>
    <t>FUR-TAB-71113</t>
  </si>
  <si>
    <t>CA-2024-003264</t>
  </si>
  <si>
    <t>69243</t>
  </si>
  <si>
    <t>OFF-PAP-34655</t>
  </si>
  <si>
    <t>CA-2023-003265</t>
  </si>
  <si>
    <t>21833</t>
  </si>
  <si>
    <t>TEC-PHO-78606</t>
  </si>
  <si>
    <t>CA-2023-003266</t>
  </si>
  <si>
    <t>98374</t>
  </si>
  <si>
    <t>TEC-PHO-93047</t>
  </si>
  <si>
    <t>CA-2022-003267</t>
  </si>
  <si>
    <t>47112</t>
  </si>
  <si>
    <t>FUR-BOO-23277</t>
  </si>
  <si>
    <t>CA-2023-003268</t>
  </si>
  <si>
    <t>69629</t>
  </si>
  <si>
    <t>FUR-FUR-74504</t>
  </si>
  <si>
    <t>CA-2021-003269</t>
  </si>
  <si>
    <t>26557</t>
  </si>
  <si>
    <t>FUR-FUR-25806</t>
  </si>
  <si>
    <t>CA-2024-003270</t>
  </si>
  <si>
    <t>30667</t>
  </si>
  <si>
    <t>OFF-ART-46134</t>
  </si>
  <si>
    <t>CA-2022-003271</t>
  </si>
  <si>
    <t>81912</t>
  </si>
  <si>
    <t>OFF-LAB-95666</t>
  </si>
  <si>
    <t>CA-2023-003272</t>
  </si>
  <si>
    <t>12416</t>
  </si>
  <si>
    <t>TEC-ACC-45669</t>
  </si>
  <si>
    <t>CA-2023-003273</t>
  </si>
  <si>
    <t>82017</t>
  </si>
  <si>
    <t>OFF-PAP-78803</t>
  </si>
  <si>
    <t>CA-2023-003274</t>
  </si>
  <si>
    <t>20560</t>
  </si>
  <si>
    <t>FUR-TAB-54953</t>
  </si>
  <si>
    <t>CA-2024-003275</t>
  </si>
  <si>
    <t>63263</t>
  </si>
  <si>
    <t>OFF-PAP-31455</t>
  </si>
  <si>
    <t>CA-2022-003276</t>
  </si>
  <si>
    <t>23169</t>
  </si>
  <si>
    <t>FUR-TAB-82173</t>
  </si>
  <si>
    <t>CA-2022-003277</t>
  </si>
  <si>
    <t>29064</t>
  </si>
  <si>
    <t>TEC-PHO-49648</t>
  </si>
  <si>
    <t>CA-2023-003278</t>
  </si>
  <si>
    <t>88696</t>
  </si>
  <si>
    <t>FUR-CHA-58955</t>
  </si>
  <si>
    <t>CA-2023-003279</t>
  </si>
  <si>
    <t>23415</t>
  </si>
  <si>
    <t>OFF-STO-14442</t>
  </si>
  <si>
    <t>CA-2021-003280</t>
  </si>
  <si>
    <t>88997</t>
  </si>
  <si>
    <t>TEC-PHO-88771</t>
  </si>
  <si>
    <t>CA-2021-003281</t>
  </si>
  <si>
    <t>86770</t>
  </si>
  <si>
    <t>FUR-BOO-67476</t>
  </si>
  <si>
    <t>CA-2024-003282</t>
  </si>
  <si>
    <t>13101</t>
  </si>
  <si>
    <t>FUR-TAB-89225</t>
  </si>
  <si>
    <t>CA-2023-003283</t>
  </si>
  <si>
    <t>13588</t>
  </si>
  <si>
    <t>TEC-COP-16904</t>
  </si>
  <si>
    <t>CA-2021-003284</t>
  </si>
  <si>
    <t>83506</t>
  </si>
  <si>
    <t>FUR-CHA-24990</t>
  </si>
  <si>
    <t>CA-2021-003285</t>
  </si>
  <si>
    <t>93685</t>
  </si>
  <si>
    <t>TEC-ACC-74805</t>
  </si>
  <si>
    <t>CA-2024-003286</t>
  </si>
  <si>
    <t>17799</t>
  </si>
  <si>
    <t>OFF-LAB-59026</t>
  </si>
  <si>
    <t>CA-2024-003287</t>
  </si>
  <si>
    <t>30595</t>
  </si>
  <si>
    <t>FUR-FUR-21261</t>
  </si>
  <si>
    <t>CA-2022-003288</t>
  </si>
  <si>
    <t>72264</t>
  </si>
  <si>
    <t>TEC-MAC-14962</t>
  </si>
  <si>
    <t>CA-2021-003289</t>
  </si>
  <si>
    <t>TEC-MAC-53191</t>
  </si>
  <si>
    <t>CA-2022-003290</t>
  </si>
  <si>
    <t>20442</t>
  </si>
  <si>
    <t>FUR-FUR-19548</t>
  </si>
  <si>
    <t>CA-2024-003291</t>
  </si>
  <si>
    <t>12949</t>
  </si>
  <si>
    <t>TEC-PHO-30614</t>
  </si>
  <si>
    <t>CA-2024-003292</t>
  </si>
  <si>
    <t>86936</t>
  </si>
  <si>
    <t>FUR-CHA-70365</t>
  </si>
  <si>
    <t>CA-2021-003293</t>
  </si>
  <si>
    <t>46856</t>
  </si>
  <si>
    <t>OFF-APP-58890</t>
  </si>
  <si>
    <t>CA-2021-003294</t>
  </si>
  <si>
    <t>93021</t>
  </si>
  <si>
    <t>OFF-SUP-41901</t>
  </si>
  <si>
    <t>CA-2024-003295</t>
  </si>
  <si>
    <t>68794</t>
  </si>
  <si>
    <t>OFF-STO-40956</t>
  </si>
  <si>
    <t>CA-2023-003296</t>
  </si>
  <si>
    <t>46093</t>
  </si>
  <si>
    <t>TEC-ACC-29811</t>
  </si>
  <si>
    <t>CA-2021-003297</t>
  </si>
  <si>
    <t>OFF-FAS-25056</t>
  </si>
  <si>
    <t>CA-2022-003298</t>
  </si>
  <si>
    <t>33698</t>
  </si>
  <si>
    <t>FUR-BOO-72756</t>
  </si>
  <si>
    <t>CA-2021-003299</t>
  </si>
  <si>
    <t>70822</t>
  </si>
  <si>
    <t>TEC-MAC-36053</t>
  </si>
  <si>
    <t>CA-2022-003300</t>
  </si>
  <si>
    <t>45813</t>
  </si>
  <si>
    <t>FUR-CHA-63539</t>
  </si>
  <si>
    <t>CA-2023-003301</t>
  </si>
  <si>
    <t>26161</t>
  </si>
  <si>
    <t>OFF-STO-17017</t>
  </si>
  <si>
    <t>CA-2023-003302</t>
  </si>
  <si>
    <t>24567</t>
  </si>
  <si>
    <t>OFF-LAB-38568</t>
  </si>
  <si>
    <t>CA-2022-003303</t>
  </si>
  <si>
    <t>62617</t>
  </si>
  <si>
    <t>FUR-FUR-77863</t>
  </si>
  <si>
    <t>CA-2024-003304</t>
  </si>
  <si>
    <t>92028</t>
  </si>
  <si>
    <t>FUR-BOO-34876</t>
  </si>
  <si>
    <t>CA-2022-003305</t>
  </si>
  <si>
    <t>94771</t>
  </si>
  <si>
    <t>TEC-ACC-16248</t>
  </si>
  <si>
    <t>CA-2024-003306</t>
  </si>
  <si>
    <t>66516</t>
  </si>
  <si>
    <t>TEC-ACC-19872</t>
  </si>
  <si>
    <t>CA-2022-003307</t>
  </si>
  <si>
    <t>79325</t>
  </si>
  <si>
    <t>OFF-ENV-31628</t>
  </si>
  <si>
    <t>CA-2022-003308</t>
  </si>
  <si>
    <t>34086</t>
  </si>
  <si>
    <t>TEC-ACC-23843</t>
  </si>
  <si>
    <t>CA-2023-003309</t>
  </si>
  <si>
    <t>30320</t>
  </si>
  <si>
    <t>OFF-STO-85353</t>
  </si>
  <si>
    <t>CA-2024-003310</t>
  </si>
  <si>
    <t>85588</t>
  </si>
  <si>
    <t>FUR-TAB-60527</t>
  </si>
  <si>
    <t>CA-2022-003311</t>
  </si>
  <si>
    <t>37231</t>
  </si>
  <si>
    <t>TEC-ACC-69809</t>
  </si>
  <si>
    <t>CA-2021-003312</t>
  </si>
  <si>
    <t>94604</t>
  </si>
  <si>
    <t>FUR-BOO-21766</t>
  </si>
  <si>
    <t>CA-2023-003313</t>
  </si>
  <si>
    <t>49761</t>
  </si>
  <si>
    <t>OFF-APP-14878</t>
  </si>
  <si>
    <t>CA-2022-003314</t>
  </si>
  <si>
    <t>43453</t>
  </si>
  <si>
    <t>TEC-MAC-31673</t>
  </si>
  <si>
    <t>CA-2022-003315</t>
  </si>
  <si>
    <t>73826</t>
  </si>
  <si>
    <t>OFF-ART-39679</t>
  </si>
  <si>
    <t>CA-2021-003316</t>
  </si>
  <si>
    <t>17434</t>
  </si>
  <si>
    <t>FUR-TAB-83817</t>
  </si>
  <si>
    <t>CA-2023-003317</t>
  </si>
  <si>
    <t>57258</t>
  </si>
  <si>
    <t>OFF-APP-20735</t>
  </si>
  <si>
    <t>CA-2024-003318</t>
  </si>
  <si>
    <t>31626</t>
  </si>
  <si>
    <t>FUR-CHA-24316</t>
  </si>
  <si>
    <t>CA-2021-003319</t>
  </si>
  <si>
    <t>48943</t>
  </si>
  <si>
    <t>TEC-ACC-37656</t>
  </si>
  <si>
    <t>CA-2021-003320</t>
  </si>
  <si>
    <t>74621</t>
  </si>
  <si>
    <t>TEC-PHO-43299</t>
  </si>
  <si>
    <t>CA-2023-003321</t>
  </si>
  <si>
    <t>52065</t>
  </si>
  <si>
    <t>TEC-ACC-25718</t>
  </si>
  <si>
    <t>CA-2021-003322</t>
  </si>
  <si>
    <t>OFF-FAS-25576</t>
  </si>
  <si>
    <t>CA-2022-003323</t>
  </si>
  <si>
    <t>75127</t>
  </si>
  <si>
    <t>OFF-LAB-79360</t>
  </si>
  <si>
    <t>CA-2024-003324</t>
  </si>
  <si>
    <t>96550</t>
  </si>
  <si>
    <t>OFF-APP-72142</t>
  </si>
  <si>
    <t>CA-2022-003325</t>
  </si>
  <si>
    <t>17104</t>
  </si>
  <si>
    <t>FUR-CHA-57500</t>
  </si>
  <si>
    <t>CA-2022-003326</t>
  </si>
  <si>
    <t>92535</t>
  </si>
  <si>
    <t>OFF-APP-23450</t>
  </si>
  <si>
    <t>CA-2023-003327</t>
  </si>
  <si>
    <t>47711</t>
  </si>
  <si>
    <t>OFF-ENV-91294</t>
  </si>
  <si>
    <t>CA-2023-003328</t>
  </si>
  <si>
    <t>OFF-LAB-48767</t>
  </si>
  <si>
    <t>CA-2024-003329</t>
  </si>
  <si>
    <t>30385</t>
  </si>
  <si>
    <t>TEC-ACC-81133</t>
  </si>
  <si>
    <t>CA-2023-003330</t>
  </si>
  <si>
    <t>88825</t>
  </si>
  <si>
    <t>TEC-PHO-66343</t>
  </si>
  <si>
    <t>CA-2022-003331</t>
  </si>
  <si>
    <t>38023</t>
  </si>
  <si>
    <t>FUR-TAB-15844</t>
  </si>
  <si>
    <t>CA-2024-003332</t>
  </si>
  <si>
    <t>77720</t>
  </si>
  <si>
    <t>TEC-MAC-87665</t>
  </si>
  <si>
    <t>CA-2023-003333</t>
  </si>
  <si>
    <t>97313</t>
  </si>
  <si>
    <t>FUR-BOO-33919</t>
  </si>
  <si>
    <t>CA-2021-003334</t>
  </si>
  <si>
    <t>17935</t>
  </si>
  <si>
    <t>TEC-MAC-56388</t>
  </si>
  <si>
    <t>CA-2021-003335</t>
  </si>
  <si>
    <t>49435</t>
  </si>
  <si>
    <t>OFF-ENV-74811</t>
  </si>
  <si>
    <t>CA-2023-003336</t>
  </si>
  <si>
    <t>94441</t>
  </si>
  <si>
    <t>TEC-ACC-43902</t>
  </si>
  <si>
    <t>CA-2023-003337</t>
  </si>
  <si>
    <t>21826</t>
  </si>
  <si>
    <t>FUR-FUR-56939</t>
  </si>
  <si>
    <t>CA-2021-003338</t>
  </si>
  <si>
    <t>89676</t>
  </si>
  <si>
    <t>FUR-CHA-33195</t>
  </si>
  <si>
    <t>CA-2024-003339</t>
  </si>
  <si>
    <t>58921</t>
  </si>
  <si>
    <t>OFF-FAS-22732</t>
  </si>
  <si>
    <t>CA-2024-003340</t>
  </si>
  <si>
    <t>43226</t>
  </si>
  <si>
    <t>TEC-MAC-83010</t>
  </si>
  <si>
    <t>CA-2024-003341</t>
  </si>
  <si>
    <t>48613</t>
  </si>
  <si>
    <t>FUR-CHA-87914</t>
  </si>
  <si>
    <t>CA-2021-003342</t>
  </si>
  <si>
    <t>35651</t>
  </si>
  <si>
    <t>TEC-COP-32273</t>
  </si>
  <si>
    <t>CA-2022-003343</t>
  </si>
  <si>
    <t>50120</t>
  </si>
  <si>
    <t>OFF-STO-84615</t>
  </si>
  <si>
    <t>CA-2024-003344</t>
  </si>
  <si>
    <t>19701</t>
  </si>
  <si>
    <t>TEC-ACC-31489</t>
  </si>
  <si>
    <t>CA-2021-003345</t>
  </si>
  <si>
    <t>40434</t>
  </si>
  <si>
    <t>FUR-TAB-31633</t>
  </si>
  <si>
    <t>CA-2024-003346</t>
  </si>
  <si>
    <t>81545</t>
  </si>
  <si>
    <t>FUR-TAB-17058</t>
  </si>
  <si>
    <t>CA-2024-003347</t>
  </si>
  <si>
    <t>46136</t>
  </si>
  <si>
    <t>OFF-ENV-10663</t>
  </si>
  <si>
    <t>CA-2021-003348</t>
  </si>
  <si>
    <t>83850</t>
  </si>
  <si>
    <t>TEC-ACC-29011</t>
  </si>
  <si>
    <t>CA-2023-003349</t>
  </si>
  <si>
    <t>49847</t>
  </si>
  <si>
    <t>OFF-ENV-83955</t>
  </si>
  <si>
    <t>CA-2021-003350</t>
  </si>
  <si>
    <t>45138</t>
  </si>
  <si>
    <t>TEC-ACC-30906</t>
  </si>
  <si>
    <t>CA-2023-003351</t>
  </si>
  <si>
    <t>90684</t>
  </si>
  <si>
    <t>FUR-BOO-82874</t>
  </si>
  <si>
    <t>CA-2024-003352</t>
  </si>
  <si>
    <t>86618</t>
  </si>
  <si>
    <t>OFF-LAB-71881</t>
  </si>
  <si>
    <t>CA-2024-003353</t>
  </si>
  <si>
    <t>65765</t>
  </si>
  <si>
    <t>FUR-TAB-90211</t>
  </si>
  <si>
    <t>CA-2023-003354</t>
  </si>
  <si>
    <t>62293</t>
  </si>
  <si>
    <t>TEC-ACC-20548</t>
  </si>
  <si>
    <t>CA-2021-003355</t>
  </si>
  <si>
    <t>51993</t>
  </si>
  <si>
    <t>OFF-LAB-96357</t>
  </si>
  <si>
    <t>CA-2022-003356</t>
  </si>
  <si>
    <t>47647</t>
  </si>
  <si>
    <t>TEC-ACC-70541</t>
  </si>
  <si>
    <t>CA-2021-003357</t>
  </si>
  <si>
    <t>55566</t>
  </si>
  <si>
    <t>TEC-ACC-38990</t>
  </si>
  <si>
    <t>CA-2023-003358</t>
  </si>
  <si>
    <t>71002</t>
  </si>
  <si>
    <t>TEC-COP-28902</t>
  </si>
  <si>
    <t>CA-2024-003359</t>
  </si>
  <si>
    <t>84108</t>
  </si>
  <si>
    <t>FUR-FUR-15266</t>
  </si>
  <si>
    <t>CA-2023-003360</t>
  </si>
  <si>
    <t>CU-00017</t>
  </si>
  <si>
    <t>41523</t>
  </si>
  <si>
    <t>OFF-APP-77699</t>
  </si>
  <si>
    <t>CA-2024-003361</t>
  </si>
  <si>
    <t>TEC-MAC-68450</t>
  </si>
  <si>
    <t>CA-2023-003362</t>
  </si>
  <si>
    <t>90712</t>
  </si>
  <si>
    <t>FUR-BOO-79553</t>
  </si>
  <si>
    <t>CA-2023-003363</t>
  </si>
  <si>
    <t>83598</t>
  </si>
  <si>
    <t>TEC-COP-99931</t>
  </si>
  <si>
    <t>CA-2023-003364</t>
  </si>
  <si>
    <t>38154</t>
  </si>
  <si>
    <t>TEC-COP-97363</t>
  </si>
  <si>
    <t>CA-2021-003365</t>
  </si>
  <si>
    <t>81454</t>
  </si>
  <si>
    <t>OFF-ART-80940</t>
  </si>
  <si>
    <t>CA-2024-003366</t>
  </si>
  <si>
    <t>74758</t>
  </si>
  <si>
    <t>TEC-PHO-76356</t>
  </si>
  <si>
    <t>CA-2023-003367</t>
  </si>
  <si>
    <t>80417</t>
  </si>
  <si>
    <t>OFF-PAP-70523</t>
  </si>
  <si>
    <t>CA-2022-003368</t>
  </si>
  <si>
    <t>81414</t>
  </si>
  <si>
    <t>FUR-TAB-13341</t>
  </si>
  <si>
    <t>CA-2021-003369</t>
  </si>
  <si>
    <t>82687</t>
  </si>
  <si>
    <t>OFF-BIN-23267</t>
  </si>
  <si>
    <t>CA-2022-003370</t>
  </si>
  <si>
    <t>71469</t>
  </si>
  <si>
    <t>OFF-ENV-50895</t>
  </si>
  <si>
    <t>CA-2024-003371</t>
  </si>
  <si>
    <t>10553</t>
  </si>
  <si>
    <t>FUR-FUR-26175</t>
  </si>
  <si>
    <t>CA-2023-003372</t>
  </si>
  <si>
    <t>18950</t>
  </si>
  <si>
    <t>FUR-TAB-61026</t>
  </si>
  <si>
    <t>CA-2023-003373</t>
  </si>
  <si>
    <t>99096</t>
  </si>
  <si>
    <t>OFF-BIN-23010</t>
  </si>
  <si>
    <t>CA-2024-003374</t>
  </si>
  <si>
    <t>27285</t>
  </si>
  <si>
    <t>TEC-COP-32668</t>
  </si>
  <si>
    <t>CA-2024-003375</t>
  </si>
  <si>
    <t>97225</t>
  </si>
  <si>
    <t>OFF-STO-65202</t>
  </si>
  <si>
    <t>CA-2021-003376</t>
  </si>
  <si>
    <t>44551</t>
  </si>
  <si>
    <t>OFF-FAS-61718</t>
  </si>
  <si>
    <t>CA-2023-003377</t>
  </si>
  <si>
    <t>56382</t>
  </si>
  <si>
    <t>OFF-PAP-56660</t>
  </si>
  <si>
    <t>CA-2022-003378</t>
  </si>
  <si>
    <t>22160</t>
  </si>
  <si>
    <t>FUR-CHA-49551</t>
  </si>
  <si>
    <t>CA-2022-003379</t>
  </si>
  <si>
    <t>47184</t>
  </si>
  <si>
    <t>OFF-ART-12139</t>
  </si>
  <si>
    <t>CA-2024-003380</t>
  </si>
  <si>
    <t>91022</t>
  </si>
  <si>
    <t>OFF-PAP-17512</t>
  </si>
  <si>
    <t>CA-2021-003381</t>
  </si>
  <si>
    <t>14347</t>
  </si>
  <si>
    <t>FUR-BOO-16480</t>
  </si>
  <si>
    <t>CA-2021-003382</t>
  </si>
  <si>
    <t>58812</t>
  </si>
  <si>
    <t>FUR-TAB-29565</t>
  </si>
  <si>
    <t>CA-2023-003383</t>
  </si>
  <si>
    <t>CU-00149</t>
  </si>
  <si>
    <t>22686</t>
  </si>
  <si>
    <t>OFF-ART-67596</t>
  </si>
  <si>
    <t>CA-2023-003384</t>
  </si>
  <si>
    <t>94658</t>
  </si>
  <si>
    <t>TEC-COP-56548</t>
  </si>
  <si>
    <t>CA-2021-003385</t>
  </si>
  <si>
    <t>85962</t>
  </si>
  <si>
    <t>OFF-SUP-18283</t>
  </si>
  <si>
    <t>CA-2023-003386</t>
  </si>
  <si>
    <t>40742</t>
  </si>
  <si>
    <t>FUR-TAB-15449</t>
  </si>
  <si>
    <t>CA-2021-003387</t>
  </si>
  <si>
    <t>29899</t>
  </si>
  <si>
    <t>FUR-TAB-97342</t>
  </si>
  <si>
    <t>CA-2022-003388</t>
  </si>
  <si>
    <t>20258</t>
  </si>
  <si>
    <t>OFF-APP-48199</t>
  </si>
  <si>
    <t>CA-2022-003389</t>
  </si>
  <si>
    <t>58794</t>
  </si>
  <si>
    <t>FUR-FUR-77596</t>
  </si>
  <si>
    <t>CA-2021-003390</t>
  </si>
  <si>
    <t>46086</t>
  </si>
  <si>
    <t>TEC-ACC-96925</t>
  </si>
  <si>
    <t>CA-2021-003391</t>
  </si>
  <si>
    <t>59244</t>
  </si>
  <si>
    <t>TEC-ACC-10594</t>
  </si>
  <si>
    <t>CA-2023-003392</t>
  </si>
  <si>
    <t>98189</t>
  </si>
  <si>
    <t>OFF-PAP-35398</t>
  </si>
  <si>
    <t>CA-2024-003393</t>
  </si>
  <si>
    <t>81410</t>
  </si>
  <si>
    <t>FUR-BOO-20413</t>
  </si>
  <si>
    <t>CA-2023-003394</t>
  </si>
  <si>
    <t>32306</t>
  </si>
  <si>
    <t>OFF-LAB-91909</t>
  </si>
  <si>
    <t>CA-2022-003395</t>
  </si>
  <si>
    <t>60410</t>
  </si>
  <si>
    <t>OFF-STO-30770</t>
  </si>
  <si>
    <t>CA-2024-003396</t>
  </si>
  <si>
    <t>63207</t>
  </si>
  <si>
    <t>TEC-COP-13474</t>
  </si>
  <si>
    <t>CA-2024-003397</t>
  </si>
  <si>
    <t>71637</t>
  </si>
  <si>
    <t>OFF-LAB-99112</t>
  </si>
  <si>
    <t>CA-2023-003398</t>
  </si>
  <si>
    <t>33982</t>
  </si>
  <si>
    <t>TEC-PHO-52224</t>
  </si>
  <si>
    <t>CA-2024-003399</t>
  </si>
  <si>
    <t>20572</t>
  </si>
  <si>
    <t>OFF-FAS-99029</t>
  </si>
  <si>
    <t>CA-2022-003400</t>
  </si>
  <si>
    <t>25237</t>
  </si>
  <si>
    <t>FUR-FUR-71837</t>
  </si>
  <si>
    <t>CA-2024-003401</t>
  </si>
  <si>
    <t>25368</t>
  </si>
  <si>
    <t>OFF-ART-81133</t>
  </si>
  <si>
    <t>CA-2022-003402</t>
  </si>
  <si>
    <t>93678</t>
  </si>
  <si>
    <t>OFF-LAB-76021</t>
  </si>
  <si>
    <t>CA-2024-003403</t>
  </si>
  <si>
    <t>95971</t>
  </si>
  <si>
    <t>TEC-COP-27996</t>
  </si>
  <si>
    <t>CA-2024-003404</t>
  </si>
  <si>
    <t>92527</t>
  </si>
  <si>
    <t>TEC-COP-59063</t>
  </si>
  <si>
    <t>CA-2024-003405</t>
  </si>
  <si>
    <t>84488</t>
  </si>
  <si>
    <t>FUR-CHA-67524</t>
  </si>
  <si>
    <t>CA-2021-003406</t>
  </si>
  <si>
    <t>47340</t>
  </si>
  <si>
    <t>TEC-ACC-33303</t>
  </si>
  <si>
    <t>CA-2022-003407</t>
  </si>
  <si>
    <t>41236</t>
  </si>
  <si>
    <t>FUR-FUR-38246</t>
  </si>
  <si>
    <t>CA-2023-003408</t>
  </si>
  <si>
    <t>72520</t>
  </si>
  <si>
    <t>OFF-PAP-19249</t>
  </si>
  <si>
    <t>CA-2023-003409</t>
  </si>
  <si>
    <t>OFF-PAP-77700</t>
  </si>
  <si>
    <t>CA-2021-003410</t>
  </si>
  <si>
    <t>43796</t>
  </si>
  <si>
    <t>OFF-SUP-33919</t>
  </si>
  <si>
    <t>CA-2022-003411</t>
  </si>
  <si>
    <t>11369</t>
  </si>
  <si>
    <t>TEC-ACC-79224</t>
  </si>
  <si>
    <t>CA-2022-003412</t>
  </si>
  <si>
    <t>68314</t>
  </si>
  <si>
    <t>FUR-FUR-96636</t>
  </si>
  <si>
    <t>CA-2021-003413</t>
  </si>
  <si>
    <t>64790</t>
  </si>
  <si>
    <t>FUR-TAB-13945</t>
  </si>
  <si>
    <t>CA-2023-003414</t>
  </si>
  <si>
    <t>13942</t>
  </si>
  <si>
    <t>FUR-BOO-93575</t>
  </si>
  <si>
    <t>CA-2022-003415</t>
  </si>
  <si>
    <t>44458</t>
  </si>
  <si>
    <t>FUR-CHA-60255</t>
  </si>
  <si>
    <t>CA-2024-003416</t>
  </si>
  <si>
    <t>17852</t>
  </si>
  <si>
    <t>FUR-BOO-40030</t>
  </si>
  <si>
    <t>CA-2022-003417</t>
  </si>
  <si>
    <t>12658</t>
  </si>
  <si>
    <t>FUR-FUR-29193</t>
  </si>
  <si>
    <t>CA-2022-003418</t>
  </si>
  <si>
    <t>42526</t>
  </si>
  <si>
    <t>OFF-SUP-27464</t>
  </si>
  <si>
    <t>CA-2024-003419</t>
  </si>
  <si>
    <t>95199</t>
  </si>
  <si>
    <t>TEC-PHO-45176</t>
  </si>
  <si>
    <t>CA-2023-003420</t>
  </si>
  <si>
    <t>91200</t>
  </si>
  <si>
    <t>FUR-CHA-43147</t>
  </si>
  <si>
    <t>CA-2022-003421</t>
  </si>
  <si>
    <t>50493</t>
  </si>
  <si>
    <t>TEC-COP-17648</t>
  </si>
  <si>
    <t>CA-2024-003422</t>
  </si>
  <si>
    <t>95668</t>
  </si>
  <si>
    <t>FUR-CHA-63554</t>
  </si>
  <si>
    <t>CA-2023-003423</t>
  </si>
  <si>
    <t>38709</t>
  </si>
  <si>
    <t>FUR-TAB-10428</t>
  </si>
  <si>
    <t>CA-2022-003424</t>
  </si>
  <si>
    <t>27582</t>
  </si>
  <si>
    <t>TEC-ACC-99167</t>
  </si>
  <si>
    <t>CA-2023-003425</t>
  </si>
  <si>
    <t>56347</t>
  </si>
  <si>
    <t>OFF-LAB-49327</t>
  </si>
  <si>
    <t>CA-2023-003426</t>
  </si>
  <si>
    <t>95556</t>
  </si>
  <si>
    <t>OFF-ENV-68366</t>
  </si>
  <si>
    <t>CA-2024-003427</t>
  </si>
  <si>
    <t>47662</t>
  </si>
  <si>
    <t>FUR-CHA-64550</t>
  </si>
  <si>
    <t>CA-2021-003428</t>
  </si>
  <si>
    <t>22767</t>
  </si>
  <si>
    <t>TEC-MAC-38742</t>
  </si>
  <si>
    <t>CA-2021-003429</t>
  </si>
  <si>
    <t>97073</t>
  </si>
  <si>
    <t>FUR-CHA-70044</t>
  </si>
  <si>
    <t>CA-2021-003430</t>
  </si>
  <si>
    <t>22616</t>
  </si>
  <si>
    <t>TEC-ACC-51697</t>
  </si>
  <si>
    <t>CA-2024-003431</t>
  </si>
  <si>
    <t>63253</t>
  </si>
  <si>
    <t>FUR-TAB-87013</t>
  </si>
  <si>
    <t>CA-2021-003432</t>
  </si>
  <si>
    <t>74943</t>
  </si>
  <si>
    <t>FUR-CHA-62828</t>
  </si>
  <si>
    <t>CA-2024-003433</t>
  </si>
  <si>
    <t>92658</t>
  </si>
  <si>
    <t>FUR-BOO-44805</t>
  </si>
  <si>
    <t>CA-2023-003434</t>
  </si>
  <si>
    <t>96620</t>
  </si>
  <si>
    <t>FUR-BOO-40073</t>
  </si>
  <si>
    <t>CA-2022-003435</t>
  </si>
  <si>
    <t>79729</t>
  </si>
  <si>
    <t>OFF-FAS-32067</t>
  </si>
  <si>
    <t>CA-2024-003436</t>
  </si>
  <si>
    <t>65678</t>
  </si>
  <si>
    <t>OFF-APP-18179</t>
  </si>
  <si>
    <t>CA-2024-003437</t>
  </si>
  <si>
    <t>65795</t>
  </si>
  <si>
    <t>TEC-ACC-64890</t>
  </si>
  <si>
    <t>CA-2023-003438</t>
  </si>
  <si>
    <t>11529</t>
  </si>
  <si>
    <t>OFF-LAB-12336</t>
  </si>
  <si>
    <t>CA-2022-003439</t>
  </si>
  <si>
    <t>68326</t>
  </si>
  <si>
    <t>FUR-TAB-14692</t>
  </si>
  <si>
    <t>CA-2023-003440</t>
  </si>
  <si>
    <t>18850</t>
  </si>
  <si>
    <t>OFF-ART-89013</t>
  </si>
  <si>
    <t>CA-2022-003441</t>
  </si>
  <si>
    <t>76209</t>
  </si>
  <si>
    <t>FUR-FUR-80946</t>
  </si>
  <si>
    <t>CA-2024-003442</t>
  </si>
  <si>
    <t>FUR-BOO-49806</t>
  </si>
  <si>
    <t>CA-2024-003443</t>
  </si>
  <si>
    <t>42211</t>
  </si>
  <si>
    <t>TEC-ACC-75488</t>
  </si>
  <si>
    <t>CA-2024-003444</t>
  </si>
  <si>
    <t>99971</t>
  </si>
  <si>
    <t>FUR-CHA-29466</t>
  </si>
  <si>
    <t>CA-2021-003445</t>
  </si>
  <si>
    <t>82538</t>
  </si>
  <si>
    <t>FUR-FUR-36581</t>
  </si>
  <si>
    <t>CA-2024-003446</t>
  </si>
  <si>
    <t>78890</t>
  </si>
  <si>
    <t>FUR-TAB-30962</t>
  </si>
  <si>
    <t>CA-2024-003447</t>
  </si>
  <si>
    <t>15913</t>
  </si>
  <si>
    <t>TEC-ACC-88915</t>
  </si>
  <si>
    <t>CA-2022-003448</t>
  </si>
  <si>
    <t>92624</t>
  </si>
  <si>
    <t>OFF-BIN-72752</t>
  </si>
  <si>
    <t>CA-2022-003449</t>
  </si>
  <si>
    <t>20435</t>
  </si>
  <si>
    <t>OFF-BIN-27712</t>
  </si>
  <si>
    <t>CA-2021-003450</t>
  </si>
  <si>
    <t>OFF-LAB-66515</t>
  </si>
  <si>
    <t>CA-2021-003451</t>
  </si>
  <si>
    <t>39789</t>
  </si>
  <si>
    <t>FUR-CHA-65106</t>
  </si>
  <si>
    <t>CA-2021-003452</t>
  </si>
  <si>
    <t>33058</t>
  </si>
  <si>
    <t>TEC-ACC-85025</t>
  </si>
  <si>
    <t>CA-2023-003453</t>
  </si>
  <si>
    <t>34673</t>
  </si>
  <si>
    <t>FUR-BOO-30086</t>
  </si>
  <si>
    <t>CA-2024-003454</t>
  </si>
  <si>
    <t>51654</t>
  </si>
  <si>
    <t>OFF-SUP-83538</t>
  </si>
  <si>
    <t>CA-2023-003455</t>
  </si>
  <si>
    <t>14744</t>
  </si>
  <si>
    <t>OFF-FAS-44244</t>
  </si>
  <si>
    <t>CA-2021-003456</t>
  </si>
  <si>
    <t>45827</t>
  </si>
  <si>
    <t>FUR-BOO-58842</t>
  </si>
  <si>
    <t>CA-2024-003457</t>
  </si>
  <si>
    <t>60707</t>
  </si>
  <si>
    <t>TEC-ACC-54022</t>
  </si>
  <si>
    <t>CA-2022-003458</t>
  </si>
  <si>
    <t>42305</t>
  </si>
  <si>
    <t>OFF-ENV-69595</t>
  </si>
  <si>
    <t>CA-2021-003459</t>
  </si>
  <si>
    <t>68319</t>
  </si>
  <si>
    <t>OFF-PAP-21387</t>
  </si>
  <si>
    <t>CA-2024-003460</t>
  </si>
  <si>
    <t>89508</t>
  </si>
  <si>
    <t>OFF-APP-25251</t>
  </si>
  <si>
    <t>CA-2021-003461</t>
  </si>
  <si>
    <t>64761</t>
  </si>
  <si>
    <t>FUR-CHA-57477</t>
  </si>
  <si>
    <t>CA-2024-003462</t>
  </si>
  <si>
    <t>79968</t>
  </si>
  <si>
    <t>OFF-FAS-67623</t>
  </si>
  <si>
    <t>CA-2024-003463</t>
  </si>
  <si>
    <t>11557</t>
  </si>
  <si>
    <t>FUR-FUR-90717</t>
  </si>
  <si>
    <t>CA-2024-003464</t>
  </si>
  <si>
    <t>10850</t>
  </si>
  <si>
    <t>OFF-LAB-24444</t>
  </si>
  <si>
    <t>CA-2021-003465</t>
  </si>
  <si>
    <t>71594</t>
  </si>
  <si>
    <t>TEC-COP-75665</t>
  </si>
  <si>
    <t>CA-2023-003466</t>
  </si>
  <si>
    <t>53474</t>
  </si>
  <si>
    <t>FUR-CHA-16027</t>
  </si>
  <si>
    <t>CA-2021-003467</t>
  </si>
  <si>
    <t>28485</t>
  </si>
  <si>
    <t>TEC-ACC-77957</t>
  </si>
  <si>
    <t>CA-2021-003468</t>
  </si>
  <si>
    <t>81528</t>
  </si>
  <si>
    <t>FUR-BOO-26559</t>
  </si>
  <si>
    <t>CA-2024-003469</t>
  </si>
  <si>
    <t>32221</t>
  </si>
  <si>
    <t>TEC-COP-37515</t>
  </si>
  <si>
    <t>CA-2022-003470</t>
  </si>
  <si>
    <t>80434</t>
  </si>
  <si>
    <t>OFF-FAS-70404</t>
  </si>
  <si>
    <t>CA-2021-003471</t>
  </si>
  <si>
    <t>36488</t>
  </si>
  <si>
    <t>FUR-CHA-65568</t>
  </si>
  <si>
    <t>CA-2022-003472</t>
  </si>
  <si>
    <t>67532</t>
  </si>
  <si>
    <t>OFF-ART-54069</t>
  </si>
  <si>
    <t>CA-2023-003473</t>
  </si>
  <si>
    <t>14286</t>
  </si>
  <si>
    <t>OFF-LAB-75666</t>
  </si>
  <si>
    <t>CA-2024-003474</t>
  </si>
  <si>
    <t>87416</t>
  </si>
  <si>
    <t>TEC-ACC-98983</t>
  </si>
  <si>
    <t>CA-2024-003475</t>
  </si>
  <si>
    <t>74672</t>
  </si>
  <si>
    <t>TEC-PHO-78032</t>
  </si>
  <si>
    <t>CA-2024-003476</t>
  </si>
  <si>
    <t>96364</t>
  </si>
  <si>
    <t>FUR-BOO-62928</t>
  </si>
  <si>
    <t>CA-2022-003477</t>
  </si>
  <si>
    <t>59609</t>
  </si>
  <si>
    <t>OFF-PAP-35332</t>
  </si>
  <si>
    <t>CA-2023-003478</t>
  </si>
  <si>
    <t>78468</t>
  </si>
  <si>
    <t>TEC-MAC-72803</t>
  </si>
  <si>
    <t>CA-2022-003479</t>
  </si>
  <si>
    <t>22330</t>
  </si>
  <si>
    <t>FUR-CHA-70459</t>
  </si>
  <si>
    <t>CA-2023-003480</t>
  </si>
  <si>
    <t>84941</t>
  </si>
  <si>
    <t>FUR-TAB-92227</t>
  </si>
  <si>
    <t>CA-2024-003481</t>
  </si>
  <si>
    <t>99075</t>
  </si>
  <si>
    <t>FUR-CHA-29678</t>
  </si>
  <si>
    <t>CA-2021-003482</t>
  </si>
  <si>
    <t>80054</t>
  </si>
  <si>
    <t>TEC-PHO-29453</t>
  </si>
  <si>
    <t>CA-2021-003483</t>
  </si>
  <si>
    <t>10965</t>
  </si>
  <si>
    <t>OFF-ART-15179</t>
  </si>
  <si>
    <t>CA-2023-003484</t>
  </si>
  <si>
    <t>34693</t>
  </si>
  <si>
    <t>FUR-TAB-26236</t>
  </si>
  <si>
    <t>CA-2022-003485</t>
  </si>
  <si>
    <t>26665</t>
  </si>
  <si>
    <t>FUR-CHA-80811</t>
  </si>
  <si>
    <t>CA-2021-003486</t>
  </si>
  <si>
    <t>28022</t>
  </si>
  <si>
    <t>FUR-BOO-21061</t>
  </si>
  <si>
    <t>CA-2022-003487</t>
  </si>
  <si>
    <t>94086</t>
  </si>
  <si>
    <t>TEC-COP-25807</t>
  </si>
  <si>
    <t>CA-2023-003488</t>
  </si>
  <si>
    <t>21362</t>
  </si>
  <si>
    <t>TEC-ACC-55585</t>
  </si>
  <si>
    <t>CA-2021-003489</t>
  </si>
  <si>
    <t>24376</t>
  </si>
  <si>
    <t>OFF-LAB-29089</t>
  </si>
  <si>
    <t>CA-2021-003490</t>
  </si>
  <si>
    <t>58245</t>
  </si>
  <si>
    <t>OFF-BIN-93579</t>
  </si>
  <si>
    <t>CA-2023-003491</t>
  </si>
  <si>
    <t>28657</t>
  </si>
  <si>
    <t>FUR-CHA-55633</t>
  </si>
  <si>
    <t>CA-2021-003492</t>
  </si>
  <si>
    <t>69586</t>
  </si>
  <si>
    <t>TEC-PHO-76790</t>
  </si>
  <si>
    <t>CA-2024-003493</t>
  </si>
  <si>
    <t>28478</t>
  </si>
  <si>
    <t>OFF-APP-62869</t>
  </si>
  <si>
    <t>CA-2021-003494</t>
  </si>
  <si>
    <t>95521</t>
  </si>
  <si>
    <t>TEC-ACC-11723</t>
  </si>
  <si>
    <t>CA-2022-003495</t>
  </si>
  <si>
    <t>14665</t>
  </si>
  <si>
    <t>TEC-ACC-29081</t>
  </si>
  <si>
    <t>CA-2022-003496</t>
  </si>
  <si>
    <t>39533</t>
  </si>
  <si>
    <t>TEC-COP-88821</t>
  </si>
  <si>
    <t>CA-2022-003497</t>
  </si>
  <si>
    <t>75979</t>
  </si>
  <si>
    <t>OFF-FAS-90525</t>
  </si>
  <si>
    <t>CA-2021-003498</t>
  </si>
  <si>
    <t>TEC-MAC-42911</t>
  </si>
  <si>
    <t>CA-2024-003499</t>
  </si>
  <si>
    <t>28364</t>
  </si>
  <si>
    <t>OFF-FAS-21385</t>
  </si>
  <si>
    <t>CA-2022-003500</t>
  </si>
  <si>
    <t>48524</t>
  </si>
  <si>
    <t>TEC-ACC-97451</t>
  </si>
  <si>
    <t>CA-2021-003501</t>
  </si>
  <si>
    <t>38776</t>
  </si>
  <si>
    <t>TEC-MAC-79659</t>
  </si>
  <si>
    <t>CA-2022-003502</t>
  </si>
  <si>
    <t>11755</t>
  </si>
  <si>
    <t>FUR-BOO-76053</t>
  </si>
  <si>
    <t>CA-2023-003503</t>
  </si>
  <si>
    <t>58344</t>
  </si>
  <si>
    <t>FUR-TAB-35343</t>
  </si>
  <si>
    <t>CA-2022-003504</t>
  </si>
  <si>
    <t>OFF-PAP-68069</t>
  </si>
  <si>
    <t>CA-2023-003505</t>
  </si>
  <si>
    <t>58306</t>
  </si>
  <si>
    <t>FUR-FUR-64548</t>
  </si>
  <si>
    <t>CA-2023-003506</t>
  </si>
  <si>
    <t>CA-2022-003507</t>
  </si>
  <si>
    <t>50789</t>
  </si>
  <si>
    <t>FUR-TAB-34331</t>
  </si>
  <si>
    <t>CA-2022-003508</t>
  </si>
  <si>
    <t>38286</t>
  </si>
  <si>
    <t>FUR-BOO-80487</t>
  </si>
  <si>
    <t>CA-2024-003509</t>
  </si>
  <si>
    <t>53021</t>
  </si>
  <si>
    <t>OFF-SUP-93560</t>
  </si>
  <si>
    <t>CA-2023-003510</t>
  </si>
  <si>
    <t>10815</t>
  </si>
  <si>
    <t>OFF-PAP-36701</t>
  </si>
  <si>
    <t>CA-2021-003511</t>
  </si>
  <si>
    <t>75447</t>
  </si>
  <si>
    <t>FUR-FUR-54122</t>
  </si>
  <si>
    <t>CA-2023-003512</t>
  </si>
  <si>
    <t>30809</t>
  </si>
  <si>
    <t>OFF-LAB-68495</t>
  </si>
  <si>
    <t>CA-2021-003513</t>
  </si>
  <si>
    <t>92408</t>
  </si>
  <si>
    <t>FUR-FUR-96407</t>
  </si>
  <si>
    <t>CA-2024-003514</t>
  </si>
  <si>
    <t>44414</t>
  </si>
  <si>
    <t>TEC-COP-22630</t>
  </si>
  <si>
    <t>CA-2022-003515</t>
  </si>
  <si>
    <t>42015</t>
  </si>
  <si>
    <t>FUR-CHA-25187</t>
  </si>
  <si>
    <t>CA-2023-003516</t>
  </si>
  <si>
    <t>15279</t>
  </si>
  <si>
    <t>FUR-FUR-62769</t>
  </si>
  <si>
    <t>CA-2024-003517</t>
  </si>
  <si>
    <t>11763</t>
  </si>
  <si>
    <t>FUR-BOO-17207</t>
  </si>
  <si>
    <t>CA-2021-003518</t>
  </si>
  <si>
    <t>36372</t>
  </si>
  <si>
    <t>TEC-MAC-85158</t>
  </si>
  <si>
    <t>CA-2022-003519</t>
  </si>
  <si>
    <t>10798</t>
  </si>
  <si>
    <t>OFF-SUP-43172</t>
  </si>
  <si>
    <t>CA-2021-003520</t>
  </si>
  <si>
    <t>CU-00615</t>
  </si>
  <si>
    <t>88429</t>
  </si>
  <si>
    <t>OFF-FAS-80965</t>
  </si>
  <si>
    <t>CA-2024-003521</t>
  </si>
  <si>
    <t>87522</t>
  </si>
  <si>
    <t>OFF-LAB-68354</t>
  </si>
  <si>
    <t>CA-2023-003522</t>
  </si>
  <si>
    <t>28123</t>
  </si>
  <si>
    <t>TEC-ACC-39960</t>
  </si>
  <si>
    <t>CA-2022-003523</t>
  </si>
  <si>
    <t>92480</t>
  </si>
  <si>
    <t>TEC-ACC-53155</t>
  </si>
  <si>
    <t>CA-2023-003524</t>
  </si>
  <si>
    <t>52169</t>
  </si>
  <si>
    <t>FUR-CHA-68566</t>
  </si>
  <si>
    <t>CA-2023-003525</t>
  </si>
  <si>
    <t>80097</t>
  </si>
  <si>
    <t>FUR-FUR-28615</t>
  </si>
  <si>
    <t>CA-2023-003526</t>
  </si>
  <si>
    <t>71658</t>
  </si>
  <si>
    <t>FUR-FUR-81977</t>
  </si>
  <si>
    <t>CA-2023-003527</t>
  </si>
  <si>
    <t>95882</t>
  </si>
  <si>
    <t>TEC-PHO-42228</t>
  </si>
  <si>
    <t>CA-2021-003528</t>
  </si>
  <si>
    <t>34895</t>
  </si>
  <si>
    <t>OFF-SUP-67825</t>
  </si>
  <si>
    <t>CA-2021-003529</t>
  </si>
  <si>
    <t>26768</t>
  </si>
  <si>
    <t>OFF-BIN-82676</t>
  </si>
  <si>
    <t>CA-2021-003530</t>
  </si>
  <si>
    <t>TEC-MAC-69190</t>
  </si>
  <si>
    <t>CA-2023-003531</t>
  </si>
  <si>
    <t>62327</t>
  </si>
  <si>
    <t>TEC-PHO-71845</t>
  </si>
  <si>
    <t>CA-2024-003532</t>
  </si>
  <si>
    <t>76528</t>
  </si>
  <si>
    <t>TEC-PHO-47024</t>
  </si>
  <si>
    <t>CA-2024-003533</t>
  </si>
  <si>
    <t>72833</t>
  </si>
  <si>
    <t>TEC-MAC-81295</t>
  </si>
  <si>
    <t>CA-2023-003534</t>
  </si>
  <si>
    <t>78293</t>
  </si>
  <si>
    <t>TEC-COP-96457</t>
  </si>
  <si>
    <t>CA-2024-003535</t>
  </si>
  <si>
    <t>13779</t>
  </si>
  <si>
    <t>TEC-ACC-88942</t>
  </si>
  <si>
    <t>CA-2024-003536</t>
  </si>
  <si>
    <t>35831</t>
  </si>
  <si>
    <t>OFF-ENV-68158</t>
  </si>
  <si>
    <t>CA-2024-003537</t>
  </si>
  <si>
    <t>95448</t>
  </si>
  <si>
    <t>OFF-LAB-86774</t>
  </si>
  <si>
    <t>CA-2021-003538</t>
  </si>
  <si>
    <t>OFF-SUP-60966</t>
  </si>
  <si>
    <t>CA-2023-003539</t>
  </si>
  <si>
    <t>52244</t>
  </si>
  <si>
    <t>TEC-PHO-97907</t>
  </si>
  <si>
    <t>CA-2022-003540</t>
  </si>
  <si>
    <t>14178</t>
  </si>
  <si>
    <t>FUR-TAB-82304</t>
  </si>
  <si>
    <t>CA-2021-003541</t>
  </si>
  <si>
    <t>98649</t>
  </si>
  <si>
    <t>OFF-FAS-90119</t>
  </si>
  <si>
    <t>CA-2022-003542</t>
  </si>
  <si>
    <t>77200</t>
  </si>
  <si>
    <t>FUR-BOO-28847</t>
  </si>
  <si>
    <t>CA-2021-003543</t>
  </si>
  <si>
    <t>76793</t>
  </si>
  <si>
    <t>OFF-BIN-45738</t>
  </si>
  <si>
    <t>CA-2024-003544</t>
  </si>
  <si>
    <t>55080</t>
  </si>
  <si>
    <t>CA-2021-003545</t>
  </si>
  <si>
    <t>78630</t>
  </si>
  <si>
    <t>TEC-PHO-22245</t>
  </si>
  <si>
    <t>CA-2022-003546</t>
  </si>
  <si>
    <t>99688</t>
  </si>
  <si>
    <t>TEC-ACC-53631</t>
  </si>
  <si>
    <t>CA-2023-003547</t>
  </si>
  <si>
    <t>17965</t>
  </si>
  <si>
    <t>OFF-LAB-42904</t>
  </si>
  <si>
    <t>CA-2024-003548</t>
  </si>
  <si>
    <t>63608</t>
  </si>
  <si>
    <t>TEC-COP-98138</t>
  </si>
  <si>
    <t>CA-2024-003549</t>
  </si>
  <si>
    <t>61807</t>
  </si>
  <si>
    <t>OFF-FAS-84784</t>
  </si>
  <si>
    <t>CA-2024-003550</t>
  </si>
  <si>
    <t>24306</t>
  </si>
  <si>
    <t>TEC-ACC-43711</t>
  </si>
  <si>
    <t>CA-2024-003551</t>
  </si>
  <si>
    <t>29424</t>
  </si>
  <si>
    <t>FUR-BOO-30687</t>
  </si>
  <si>
    <t>CA-2021-003552</t>
  </si>
  <si>
    <t>63149</t>
  </si>
  <si>
    <t>OFF-BIN-30478</t>
  </si>
  <si>
    <t>CA-2023-003553</t>
  </si>
  <si>
    <t>65121</t>
  </si>
  <si>
    <t>OFF-APP-16694</t>
  </si>
  <si>
    <t>CA-2021-003554</t>
  </si>
  <si>
    <t>79271</t>
  </si>
  <si>
    <t>OFF-ART-72334</t>
  </si>
  <si>
    <t>CA-2023-003555</t>
  </si>
  <si>
    <t>18202</t>
  </si>
  <si>
    <t>TEC-ACC-82070</t>
  </si>
  <si>
    <t>CA-2024-003556</t>
  </si>
  <si>
    <t>75989</t>
  </si>
  <si>
    <t>FUR-TAB-33176</t>
  </si>
  <si>
    <t>CA-2021-003557</t>
  </si>
  <si>
    <t>48193</t>
  </si>
  <si>
    <t>TEC-ACC-35387</t>
  </si>
  <si>
    <t>CA-2021-003558</t>
  </si>
  <si>
    <t>20785</t>
  </si>
  <si>
    <t>FUR-FUR-35440</t>
  </si>
  <si>
    <t>CA-2023-003559</t>
  </si>
  <si>
    <t>29087</t>
  </si>
  <si>
    <t>TEC-COP-62814</t>
  </si>
  <si>
    <t>CA-2022-003560</t>
  </si>
  <si>
    <t>23333</t>
  </si>
  <si>
    <t>FUR-CHA-87613</t>
  </si>
  <si>
    <t>CA-2024-003561</t>
  </si>
  <si>
    <t>78251</t>
  </si>
  <si>
    <t>FUR-TAB-34469</t>
  </si>
  <si>
    <t>CA-2022-003562</t>
  </si>
  <si>
    <t>28547</t>
  </si>
  <si>
    <t>TEC-COP-84457</t>
  </si>
  <si>
    <t>CA-2022-003563</t>
  </si>
  <si>
    <t>69956</t>
  </si>
  <si>
    <t>FUR-TAB-47435</t>
  </si>
  <si>
    <t>CA-2023-003564</t>
  </si>
  <si>
    <t>36405</t>
  </si>
  <si>
    <t>FUR-TAB-90485</t>
  </si>
  <si>
    <t>CA-2023-003565</t>
  </si>
  <si>
    <t>84051</t>
  </si>
  <si>
    <t>FUR-BOO-51077</t>
  </si>
  <si>
    <t>CA-2021-003566</t>
  </si>
  <si>
    <t>37215</t>
  </si>
  <si>
    <t>FUR-TAB-45910</t>
  </si>
  <si>
    <t>CA-2024-003567</t>
  </si>
  <si>
    <t>95094</t>
  </si>
  <si>
    <t>FUR-BOO-55340</t>
  </si>
  <si>
    <t>CA-2022-003568</t>
  </si>
  <si>
    <t>56482</t>
  </si>
  <si>
    <t>TEC-MAC-20041</t>
  </si>
  <si>
    <t>CA-2023-003569</t>
  </si>
  <si>
    <t>74260</t>
  </si>
  <si>
    <t>FUR-BOO-84903</t>
  </si>
  <si>
    <t>CA-2021-003570</t>
  </si>
  <si>
    <t>52938</t>
  </si>
  <si>
    <t>TEC-MAC-11672</t>
  </si>
  <si>
    <t>CA-2023-003571</t>
  </si>
  <si>
    <t>96087</t>
  </si>
  <si>
    <t>FUR-TAB-67781</t>
  </si>
  <si>
    <t>CA-2023-003572</t>
  </si>
  <si>
    <t>85686</t>
  </si>
  <si>
    <t>OFF-FAS-18399</t>
  </si>
  <si>
    <t>CA-2021-003573</t>
  </si>
  <si>
    <t>10207</t>
  </si>
  <si>
    <t>TEC-ACC-82278</t>
  </si>
  <si>
    <t>CA-2024-003574</t>
  </si>
  <si>
    <t>81027</t>
  </si>
  <si>
    <t>TEC-PHO-55486</t>
  </si>
  <si>
    <t>CA-2021-003575</t>
  </si>
  <si>
    <t>35760</t>
  </si>
  <si>
    <t>FUR-FUR-62669</t>
  </si>
  <si>
    <t>CA-2021-003576</t>
  </si>
  <si>
    <t>20797</t>
  </si>
  <si>
    <t>TEC-ACC-33152</t>
  </si>
  <si>
    <t>CA-2021-003577</t>
  </si>
  <si>
    <t>55414</t>
  </si>
  <si>
    <t>OFF-SUP-67889</t>
  </si>
  <si>
    <t>CA-2021-003578</t>
  </si>
  <si>
    <t>79627</t>
  </si>
  <si>
    <t>TEC-COP-52902</t>
  </si>
  <si>
    <t>CA-2023-003579</t>
  </si>
  <si>
    <t>FUR-BOO-44591</t>
  </si>
  <si>
    <t>CA-2021-003580</t>
  </si>
  <si>
    <t>20149</t>
  </si>
  <si>
    <t>FUR-TAB-16714</t>
  </si>
  <si>
    <t>CA-2021-003581</t>
  </si>
  <si>
    <t>92283</t>
  </si>
  <si>
    <t>TEC-MAC-31697</t>
  </si>
  <si>
    <t>CA-2021-003582</t>
  </si>
  <si>
    <t>FUR-CHA-17206</t>
  </si>
  <si>
    <t>CA-2021-003583</t>
  </si>
  <si>
    <t>88684</t>
  </si>
  <si>
    <t>OFF-ART-59995</t>
  </si>
  <si>
    <t>CA-2022-003584</t>
  </si>
  <si>
    <t>82815</t>
  </si>
  <si>
    <t>FUR-FUR-39863</t>
  </si>
  <si>
    <t>CA-2024-003585</t>
  </si>
  <si>
    <t>40088</t>
  </si>
  <si>
    <t>FUR-BOO-82175</t>
  </si>
  <si>
    <t>CA-2024-003586</t>
  </si>
  <si>
    <t>92751</t>
  </si>
  <si>
    <t>TEC-MAC-69009</t>
  </si>
  <si>
    <t>CA-2021-003587</t>
  </si>
  <si>
    <t>70540</t>
  </si>
  <si>
    <t>OFF-BIN-42753</t>
  </si>
  <si>
    <t>CA-2024-003588</t>
  </si>
  <si>
    <t>52189</t>
  </si>
  <si>
    <t>TEC-ACC-25261</t>
  </si>
  <si>
    <t>CA-2023-003589</t>
  </si>
  <si>
    <t>OFF-ENV-46792</t>
  </si>
  <si>
    <t>CA-2021-003590</t>
  </si>
  <si>
    <t>78459</t>
  </si>
  <si>
    <t>OFF-FAS-51792</t>
  </si>
  <si>
    <t>CA-2023-003591</t>
  </si>
  <si>
    <t>34931</t>
  </si>
  <si>
    <t>FUR-BOO-36873</t>
  </si>
  <si>
    <t>CA-2024-003592</t>
  </si>
  <si>
    <t>96302</t>
  </si>
  <si>
    <t>TEC-ACC-71860</t>
  </si>
  <si>
    <t>CA-2022-003593</t>
  </si>
  <si>
    <t>93020</t>
  </si>
  <si>
    <t>TEC-PHO-53814</t>
  </si>
  <si>
    <t>CA-2021-003594</t>
  </si>
  <si>
    <t>58448</t>
  </si>
  <si>
    <t>TEC-ACC-13349</t>
  </si>
  <si>
    <t>CA-2023-003595</t>
  </si>
  <si>
    <t>23650</t>
  </si>
  <si>
    <t>TEC-PHO-14216</t>
  </si>
  <si>
    <t>CA-2023-003596</t>
  </si>
  <si>
    <t>26294</t>
  </si>
  <si>
    <t>OFF-SUP-51615</t>
  </si>
  <si>
    <t>CA-2023-003597</t>
  </si>
  <si>
    <t>59589</t>
  </si>
  <si>
    <t>OFF-APP-73466</t>
  </si>
  <si>
    <t>CA-2021-003598</t>
  </si>
  <si>
    <t>28934</t>
  </si>
  <si>
    <t>FUR-FUR-99074</t>
  </si>
  <si>
    <t>CA-2024-003599</t>
  </si>
  <si>
    <t>66789</t>
  </si>
  <si>
    <t>FUR-FUR-71111</t>
  </si>
  <si>
    <t>CA-2024-003600</t>
  </si>
  <si>
    <t>25655</t>
  </si>
  <si>
    <t>TEC-ACC-74681</t>
  </si>
  <si>
    <t>CA-2023-003601</t>
  </si>
  <si>
    <t>63719</t>
  </si>
  <si>
    <t>OFF-SUP-21242</t>
  </si>
  <si>
    <t>CA-2021-003602</t>
  </si>
  <si>
    <t>69070</t>
  </si>
  <si>
    <t>OFF-LAB-44815</t>
  </si>
  <si>
    <t>CA-2022-003603</t>
  </si>
  <si>
    <t>81681</t>
  </si>
  <si>
    <t>OFF-APP-77825</t>
  </si>
  <si>
    <t>CA-2023-003604</t>
  </si>
  <si>
    <t>67240</t>
  </si>
  <si>
    <t>TEC-ACC-76525</t>
  </si>
  <si>
    <t>CA-2023-003605</t>
  </si>
  <si>
    <t>99772</t>
  </si>
  <si>
    <t>FUR-BOO-27326</t>
  </si>
  <si>
    <t>CA-2021-003606</t>
  </si>
  <si>
    <t>63409</t>
  </si>
  <si>
    <t>OFF-PAP-22669</t>
  </si>
  <si>
    <t>CA-2021-003607</t>
  </si>
  <si>
    <t>74545</t>
  </si>
  <si>
    <t>FUR-CHA-25327</t>
  </si>
  <si>
    <t>CA-2022-003608</t>
  </si>
  <si>
    <t>47153</t>
  </si>
  <si>
    <t>OFF-FAS-69144</t>
  </si>
  <si>
    <t>CA-2023-003609</t>
  </si>
  <si>
    <t>68424</t>
  </si>
  <si>
    <t>OFF-STO-97710</t>
  </si>
  <si>
    <t>CA-2024-003610</t>
  </si>
  <si>
    <t>87448</t>
  </si>
  <si>
    <t>OFF-STO-33127</t>
  </si>
  <si>
    <t>CA-2022-003611</t>
  </si>
  <si>
    <t>39820</t>
  </si>
  <si>
    <t>TEC-COP-83470</t>
  </si>
  <si>
    <t>CA-2023-003612</t>
  </si>
  <si>
    <t>53280</t>
  </si>
  <si>
    <t>FUR-FUR-62673</t>
  </si>
  <si>
    <t>CA-2022-003613</t>
  </si>
  <si>
    <t>87332</t>
  </si>
  <si>
    <t>TEC-PHO-32753</t>
  </si>
  <si>
    <t>CA-2021-003614</t>
  </si>
  <si>
    <t>71526</t>
  </si>
  <si>
    <t>FUR-BOO-82820</t>
  </si>
  <si>
    <t>CA-2023-003615</t>
  </si>
  <si>
    <t>67390</t>
  </si>
  <si>
    <t>FUR-CHA-23255</t>
  </si>
  <si>
    <t>CA-2022-003616</t>
  </si>
  <si>
    <t>94902</t>
  </si>
  <si>
    <t>OFF-ART-79335</t>
  </si>
  <si>
    <t>CA-2022-003617</t>
  </si>
  <si>
    <t>88899</t>
  </si>
  <si>
    <t>TEC-ACC-61946</t>
  </si>
  <si>
    <t>CA-2021-003618</t>
  </si>
  <si>
    <t>61550</t>
  </si>
  <si>
    <t>OFF-FAS-47443</t>
  </si>
  <si>
    <t>CA-2024-003619</t>
  </si>
  <si>
    <t>18025</t>
  </si>
  <si>
    <t>OFF-APP-87603</t>
  </si>
  <si>
    <t>CA-2022-003620</t>
  </si>
  <si>
    <t>57282</t>
  </si>
  <si>
    <t>TEC-COP-30196</t>
  </si>
  <si>
    <t>CA-2023-003621</t>
  </si>
  <si>
    <t>17255</t>
  </si>
  <si>
    <t>FUR-TAB-31912</t>
  </si>
  <si>
    <t>CA-2021-003622</t>
  </si>
  <si>
    <t>45840</t>
  </si>
  <si>
    <t>FUR-FUR-72765</t>
  </si>
  <si>
    <t>CA-2024-003623</t>
  </si>
  <si>
    <t>99958</t>
  </si>
  <si>
    <t>TEC-PHO-59213</t>
  </si>
  <si>
    <t>CA-2022-003624</t>
  </si>
  <si>
    <t>69818</t>
  </si>
  <si>
    <t>OFF-BIN-24344</t>
  </si>
  <si>
    <t>CA-2022-003625</t>
  </si>
  <si>
    <t>76621</t>
  </si>
  <si>
    <t>OFF-SUP-13480</t>
  </si>
  <si>
    <t>CA-2022-003626</t>
  </si>
  <si>
    <t>55039</t>
  </si>
  <si>
    <t>TEC-MAC-88703</t>
  </si>
  <si>
    <t>CA-2022-003627</t>
  </si>
  <si>
    <t>79859</t>
  </si>
  <si>
    <t>TEC-PHO-92916</t>
  </si>
  <si>
    <t>CA-2023-003628</t>
  </si>
  <si>
    <t>24038</t>
  </si>
  <si>
    <t>OFF-FAS-59968</t>
  </si>
  <si>
    <t>CA-2023-003629</t>
  </si>
  <si>
    <t>22269</t>
  </si>
  <si>
    <t>FUR-CHA-61834</t>
  </si>
  <si>
    <t>CA-2024-003630</t>
  </si>
  <si>
    <t>17213</t>
  </si>
  <si>
    <t>FUR-CHA-35239</t>
  </si>
  <si>
    <t>CA-2021-003631</t>
  </si>
  <si>
    <t>80787</t>
  </si>
  <si>
    <t>TEC-PHO-82913</t>
  </si>
  <si>
    <t>CA-2024-003632</t>
  </si>
  <si>
    <t>81294</t>
  </si>
  <si>
    <t>OFF-SUP-85519</t>
  </si>
  <si>
    <t>CA-2024-003633</t>
  </si>
  <si>
    <t>50002</t>
  </si>
  <si>
    <t>FUR-CHA-68100</t>
  </si>
  <si>
    <t>CA-2021-003634</t>
  </si>
  <si>
    <t>96560</t>
  </si>
  <si>
    <t>OFF-LAB-36419</t>
  </si>
  <si>
    <t>CA-2021-003635</t>
  </si>
  <si>
    <t>99468</t>
  </si>
  <si>
    <t>OFF-FAS-53676</t>
  </si>
  <si>
    <t>CA-2021-003636</t>
  </si>
  <si>
    <t>86637</t>
  </si>
  <si>
    <t>OFF-APP-34553</t>
  </si>
  <si>
    <t>CA-2024-003637</t>
  </si>
  <si>
    <t>34873</t>
  </si>
  <si>
    <t>FUR-BOO-57858</t>
  </si>
  <si>
    <t>CA-2021-003638</t>
  </si>
  <si>
    <t>45702</t>
  </si>
  <si>
    <t>FUR-FUR-21199</t>
  </si>
  <si>
    <t>CA-2021-003639</t>
  </si>
  <si>
    <t>18987</t>
  </si>
  <si>
    <t>OFF-ART-64391</t>
  </si>
  <si>
    <t>CA-2021-003640</t>
  </si>
  <si>
    <t>93895</t>
  </si>
  <si>
    <t>TEC-PHO-97909</t>
  </si>
  <si>
    <t>CA-2022-003641</t>
  </si>
  <si>
    <t>92865</t>
  </si>
  <si>
    <t>OFF-ENV-71976</t>
  </si>
  <si>
    <t>CA-2022-003642</t>
  </si>
  <si>
    <t>29983</t>
  </si>
  <si>
    <t>FUR-TAB-44011</t>
  </si>
  <si>
    <t>CA-2021-003643</t>
  </si>
  <si>
    <t>11190</t>
  </si>
  <si>
    <t>TEC-PHO-14056</t>
  </si>
  <si>
    <t>CA-2024-003644</t>
  </si>
  <si>
    <t>37333</t>
  </si>
  <si>
    <t>FUR-BOO-28821</t>
  </si>
  <si>
    <t>CA-2023-003645</t>
  </si>
  <si>
    <t>54134</t>
  </si>
  <si>
    <t>FUR-CHA-48235</t>
  </si>
  <si>
    <t>CA-2021-003646</t>
  </si>
  <si>
    <t>35205</t>
  </si>
  <si>
    <t>OFF-STO-11646</t>
  </si>
  <si>
    <t>CA-2021-003647</t>
  </si>
  <si>
    <t>26347</t>
  </si>
  <si>
    <t>TEC-ACC-42627</t>
  </si>
  <si>
    <t>CA-2024-003648</t>
  </si>
  <si>
    <t>97149</t>
  </si>
  <si>
    <t>TEC-ACC-65598</t>
  </si>
  <si>
    <t>CA-2024-003649</t>
  </si>
  <si>
    <t>94167</t>
  </si>
  <si>
    <t>OFF-PAP-30657</t>
  </si>
  <si>
    <t>CA-2023-003650</t>
  </si>
  <si>
    <t>48983</t>
  </si>
  <si>
    <t>TEC-MAC-71317</t>
  </si>
  <si>
    <t>CA-2023-003651</t>
  </si>
  <si>
    <t>96889</t>
  </si>
  <si>
    <t>TEC-ACC-40740</t>
  </si>
  <si>
    <t>CA-2021-003652</t>
  </si>
  <si>
    <t>30759</t>
  </si>
  <si>
    <t>OFF-BIN-74876</t>
  </si>
  <si>
    <t>CA-2022-003653</t>
  </si>
  <si>
    <t>35017</t>
  </si>
  <si>
    <t>TEC-ACC-22067</t>
  </si>
  <si>
    <t>CA-2022-003654</t>
  </si>
  <si>
    <t>90205</t>
  </si>
  <si>
    <t>FUR-FUR-83028</t>
  </si>
  <si>
    <t>CA-2023-003655</t>
  </si>
  <si>
    <t>68977</t>
  </si>
  <si>
    <t>TEC-PHO-18231</t>
  </si>
  <si>
    <t>CA-2024-003656</t>
  </si>
  <si>
    <t>31533</t>
  </si>
  <si>
    <t>FUR-CHA-68962</t>
  </si>
  <si>
    <t>CA-2021-003657</t>
  </si>
  <si>
    <t>55336</t>
  </si>
  <si>
    <t>OFF-ENV-77496</t>
  </si>
  <si>
    <t>CA-2023-003658</t>
  </si>
  <si>
    <t>38071</t>
  </si>
  <si>
    <t>FUR-FUR-17354</t>
  </si>
  <si>
    <t>CA-2022-003659</t>
  </si>
  <si>
    <t>15682</t>
  </si>
  <si>
    <t>FUR-FUR-89461</t>
  </si>
  <si>
    <t>CA-2024-003660</t>
  </si>
  <si>
    <t>86535</t>
  </si>
  <si>
    <t>TEC-ACC-95589</t>
  </si>
  <si>
    <t>CA-2021-003661</t>
  </si>
  <si>
    <t>95981</t>
  </si>
  <si>
    <t>OFF-FAS-91260</t>
  </si>
  <si>
    <t>CA-2022-003662</t>
  </si>
  <si>
    <t>13281</t>
  </si>
  <si>
    <t>TEC-ACC-59897</t>
  </si>
  <si>
    <t>CA-2022-003663</t>
  </si>
  <si>
    <t>36310</t>
  </si>
  <si>
    <t>TEC-COP-33319</t>
  </si>
  <si>
    <t>CA-2021-003664</t>
  </si>
  <si>
    <t>64501</t>
  </si>
  <si>
    <t>OFF-ART-64091</t>
  </si>
  <si>
    <t>CA-2023-003665</t>
  </si>
  <si>
    <t>13825</t>
  </si>
  <si>
    <t>OFF-APP-14017</t>
  </si>
  <si>
    <t>CA-2023-003666</t>
  </si>
  <si>
    <t>50904</t>
  </si>
  <si>
    <t>TEC-PHO-14314</t>
  </si>
  <si>
    <t>CA-2023-003667</t>
  </si>
  <si>
    <t>91331</t>
  </si>
  <si>
    <t>FUR-TAB-82977</t>
  </si>
  <si>
    <t>CA-2022-003668</t>
  </si>
  <si>
    <t>86286</t>
  </si>
  <si>
    <t>OFF-BIN-92531</t>
  </si>
  <si>
    <t>CA-2023-003669</t>
  </si>
  <si>
    <t>48325</t>
  </si>
  <si>
    <t>FUR-CHA-79148</t>
  </si>
  <si>
    <t>CA-2021-003670</t>
  </si>
  <si>
    <t>TEC-ACC-23342</t>
  </si>
  <si>
    <t>CA-2022-003671</t>
  </si>
  <si>
    <t>75975</t>
  </si>
  <si>
    <t>OFF-ENV-39045</t>
  </si>
  <si>
    <t>CA-2021-003672</t>
  </si>
  <si>
    <t>26779</t>
  </si>
  <si>
    <t>FUR-CHA-38604</t>
  </si>
  <si>
    <t>CA-2024-003673</t>
  </si>
  <si>
    <t>FUR-CHA-59645</t>
  </si>
  <si>
    <t>CA-2024-003674</t>
  </si>
  <si>
    <t>TEC-ACC-36459</t>
  </si>
  <si>
    <t>CA-2023-003675</t>
  </si>
  <si>
    <t>33408</t>
  </si>
  <si>
    <t>FUR-BOO-83593</t>
  </si>
  <si>
    <t>CA-2021-003676</t>
  </si>
  <si>
    <t>17327</t>
  </si>
  <si>
    <t>FUR-FUR-14513</t>
  </si>
  <si>
    <t>CA-2021-003677</t>
  </si>
  <si>
    <t>94045</t>
  </si>
  <si>
    <t>TEC-ACC-66472</t>
  </si>
  <si>
    <t>CA-2021-003678</t>
  </si>
  <si>
    <t>16576</t>
  </si>
  <si>
    <t>FUR-FUR-69946</t>
  </si>
  <si>
    <t>CA-2024-003679</t>
  </si>
  <si>
    <t>92548</t>
  </si>
  <si>
    <t>TEC-ACC-46570</t>
  </si>
  <si>
    <t>CA-2022-003680</t>
  </si>
  <si>
    <t>13266</t>
  </si>
  <si>
    <t>TEC-MAC-82287</t>
  </si>
  <si>
    <t>CA-2021-003681</t>
  </si>
  <si>
    <t>16481</t>
  </si>
  <si>
    <t>FUR-FUR-67234</t>
  </si>
  <si>
    <t>CA-2021-003682</t>
  </si>
  <si>
    <t>84317</t>
  </si>
  <si>
    <t>TEC-PHO-19412</t>
  </si>
  <si>
    <t>CA-2021-003683</t>
  </si>
  <si>
    <t>87251</t>
  </si>
  <si>
    <t>FUR-CHA-57165</t>
  </si>
  <si>
    <t>CA-2023-003684</t>
  </si>
  <si>
    <t>FUR-BOO-52770</t>
  </si>
  <si>
    <t>CA-2022-003685</t>
  </si>
  <si>
    <t>43260</t>
  </si>
  <si>
    <t>TEC-PHO-78380</t>
  </si>
  <si>
    <t>CA-2024-003686</t>
  </si>
  <si>
    <t>35189</t>
  </si>
  <si>
    <t>FUR-FUR-71020</t>
  </si>
  <si>
    <t>CA-2023-003687</t>
  </si>
  <si>
    <t>11610</t>
  </si>
  <si>
    <t>TEC-COP-18362</t>
  </si>
  <si>
    <t>CA-2021-003688</t>
  </si>
  <si>
    <t>18074</t>
  </si>
  <si>
    <t>OFF-BIN-51825</t>
  </si>
  <si>
    <t>CA-2022-003689</t>
  </si>
  <si>
    <t>63142</t>
  </si>
  <si>
    <t>OFF-FAS-18612</t>
  </si>
  <si>
    <t>CA-2021-003690</t>
  </si>
  <si>
    <t>85712</t>
  </si>
  <si>
    <t>OFF-BIN-34810</t>
  </si>
  <si>
    <t>CA-2021-003691</t>
  </si>
  <si>
    <t>86512</t>
  </si>
  <si>
    <t>TEC-PHO-51020</t>
  </si>
  <si>
    <t>CA-2021-003692</t>
  </si>
  <si>
    <t>87249</t>
  </si>
  <si>
    <t>OFF-STO-44107</t>
  </si>
  <si>
    <t>CA-2024-003693</t>
  </si>
  <si>
    <t>TEC-COP-91645</t>
  </si>
  <si>
    <t>CA-2023-003694</t>
  </si>
  <si>
    <t>69375</t>
  </si>
  <si>
    <t>TEC-PHO-89534</t>
  </si>
  <si>
    <t>CA-2021-003695</t>
  </si>
  <si>
    <t>33016</t>
  </si>
  <si>
    <t>TEC-ACC-77237</t>
  </si>
  <si>
    <t>CA-2022-003696</t>
  </si>
  <si>
    <t>60729</t>
  </si>
  <si>
    <t>FUR-BOO-38192</t>
  </si>
  <si>
    <t>CA-2022-003697</t>
  </si>
  <si>
    <t>50933</t>
  </si>
  <si>
    <t>TEC-MAC-20193</t>
  </si>
  <si>
    <t>CA-2023-003698</t>
  </si>
  <si>
    <t>10501</t>
  </si>
  <si>
    <t>FUR-FUR-47719</t>
  </si>
  <si>
    <t>CA-2024-003699</t>
  </si>
  <si>
    <t>73980</t>
  </si>
  <si>
    <t>TEC-COP-69200</t>
  </si>
  <si>
    <t>CA-2021-003700</t>
  </si>
  <si>
    <t>65791</t>
  </si>
  <si>
    <t>FUR-FUR-31343</t>
  </si>
  <si>
    <t>CA-2024-003701</t>
  </si>
  <si>
    <t>FUR-FUR-65112</t>
  </si>
  <si>
    <t>CA-2023-003702</t>
  </si>
  <si>
    <t>87854</t>
  </si>
  <si>
    <t>OFF-PAP-22397</t>
  </si>
  <si>
    <t>CA-2022-003703</t>
  </si>
  <si>
    <t>68351</t>
  </si>
  <si>
    <t>FUR-CHA-56441</t>
  </si>
  <si>
    <t>CA-2023-003704</t>
  </si>
  <si>
    <t>24320</t>
  </si>
  <si>
    <t>TEC-MAC-66534</t>
  </si>
  <si>
    <t>CA-2021-003705</t>
  </si>
  <si>
    <t>95239</t>
  </si>
  <si>
    <t>FUR-FUR-72416</t>
  </si>
  <si>
    <t>CA-2024-003706</t>
  </si>
  <si>
    <t>78991</t>
  </si>
  <si>
    <t>TEC-COP-88107</t>
  </si>
  <si>
    <t>CA-2023-003707</t>
  </si>
  <si>
    <t>65018</t>
  </si>
  <si>
    <t>OFF-ART-27514</t>
  </si>
  <si>
    <t>CA-2023-003708</t>
  </si>
  <si>
    <t>51321</t>
  </si>
  <si>
    <t>OFF-PAP-92112</t>
  </si>
  <si>
    <t>CA-2023-003709</t>
  </si>
  <si>
    <t>69005</t>
  </si>
  <si>
    <t>FUR-CHA-96321</t>
  </si>
  <si>
    <t>CA-2021-003710</t>
  </si>
  <si>
    <t>63227</t>
  </si>
  <si>
    <t>OFF-STO-50315</t>
  </si>
  <si>
    <t>CA-2021-003711</t>
  </si>
  <si>
    <t>15814</t>
  </si>
  <si>
    <t>OFF-ART-56493</t>
  </si>
  <si>
    <t>CA-2024-003712</t>
  </si>
  <si>
    <t>66244</t>
  </si>
  <si>
    <t>TEC-PHO-99414</t>
  </si>
  <si>
    <t>CA-2021-003713</t>
  </si>
  <si>
    <t>37467</t>
  </si>
  <si>
    <t>OFF-SUP-60997</t>
  </si>
  <si>
    <t>CA-2022-003714</t>
  </si>
  <si>
    <t>87990</t>
  </si>
  <si>
    <t>FUR-CHA-71742</t>
  </si>
  <si>
    <t>CA-2023-003715</t>
  </si>
  <si>
    <t>23890</t>
  </si>
  <si>
    <t>TEC-COP-12961</t>
  </si>
  <si>
    <t>CA-2023-003716</t>
  </si>
  <si>
    <t>12222</t>
  </si>
  <si>
    <t>OFF-PAP-42457</t>
  </si>
  <si>
    <t>CA-2022-003717</t>
  </si>
  <si>
    <t>18093</t>
  </si>
  <si>
    <t>TEC-MAC-87438</t>
  </si>
  <si>
    <t>CA-2024-003718</t>
  </si>
  <si>
    <t>53373</t>
  </si>
  <si>
    <t>OFF-BIN-40062</t>
  </si>
  <si>
    <t>CA-2024-003719</t>
  </si>
  <si>
    <t>78535</t>
  </si>
  <si>
    <t>TEC-ACC-23545</t>
  </si>
  <si>
    <t>CA-2024-003720</t>
  </si>
  <si>
    <t>FUR-CHA-76623</t>
  </si>
  <si>
    <t>CA-2024-003721</t>
  </si>
  <si>
    <t>48872</t>
  </si>
  <si>
    <t>FUR-BOO-63454</t>
  </si>
  <si>
    <t>CA-2022-003722</t>
  </si>
  <si>
    <t>TEC-ACC-33949</t>
  </si>
  <si>
    <t>CA-2021-003723</t>
  </si>
  <si>
    <t>47773</t>
  </si>
  <si>
    <t>TEC-COP-65800</t>
  </si>
  <si>
    <t>CA-2024-003724</t>
  </si>
  <si>
    <t>77505</t>
  </si>
  <si>
    <t>FUR-BOO-27252</t>
  </si>
  <si>
    <t>CA-2023-003725</t>
  </si>
  <si>
    <t>29828</t>
  </si>
  <si>
    <t>FUR-BOO-56903</t>
  </si>
  <si>
    <t>CA-2024-003726</t>
  </si>
  <si>
    <t>13318</t>
  </si>
  <si>
    <t>OFF-APP-24323</t>
  </si>
  <si>
    <t>CA-2021-003727</t>
  </si>
  <si>
    <t>FUR-CHA-49707</t>
  </si>
  <si>
    <t>CA-2022-003728</t>
  </si>
  <si>
    <t>81385</t>
  </si>
  <si>
    <t>OFF-LAB-14984</t>
  </si>
  <si>
    <t>CA-2024-003729</t>
  </si>
  <si>
    <t>91490</t>
  </si>
  <si>
    <t>FUR-FUR-90594</t>
  </si>
  <si>
    <t>CA-2021-003730</t>
  </si>
  <si>
    <t>11105</t>
  </si>
  <si>
    <t>FUR-CHA-91205</t>
  </si>
  <si>
    <t>CA-2023-003731</t>
  </si>
  <si>
    <t>52979</t>
  </si>
  <si>
    <t>OFF-BIN-34696</t>
  </si>
  <si>
    <t>CA-2024-003732</t>
  </si>
  <si>
    <t>91184</t>
  </si>
  <si>
    <t>TEC-ACC-86865</t>
  </si>
  <si>
    <t>CA-2024-003733</t>
  </si>
  <si>
    <t>CU-00416</t>
  </si>
  <si>
    <t>27565</t>
  </si>
  <si>
    <t>FUR-TAB-13303</t>
  </si>
  <si>
    <t>CA-2023-003734</t>
  </si>
  <si>
    <t>91830</t>
  </si>
  <si>
    <t>OFF-ART-76579</t>
  </si>
  <si>
    <t>CA-2023-003735</t>
  </si>
  <si>
    <t>66870</t>
  </si>
  <si>
    <t>OFF-ART-92773</t>
  </si>
  <si>
    <t>CA-2024-003736</t>
  </si>
  <si>
    <t>40571</t>
  </si>
  <si>
    <t>OFF-SUP-95522</t>
  </si>
  <si>
    <t>CA-2022-003737</t>
  </si>
  <si>
    <t>66311</t>
  </si>
  <si>
    <t>TEC-PHO-36871</t>
  </si>
  <si>
    <t>CA-2022-003738</t>
  </si>
  <si>
    <t>27946</t>
  </si>
  <si>
    <t>OFF-APP-48909</t>
  </si>
  <si>
    <t>CA-2022-003739</t>
  </si>
  <si>
    <t>23095</t>
  </si>
  <si>
    <t>OFF-BIN-63266</t>
  </si>
  <si>
    <t>CA-2022-003740</t>
  </si>
  <si>
    <t>30332</t>
  </si>
  <si>
    <t>FUR-TAB-35167</t>
  </si>
  <si>
    <t>CA-2024-003741</t>
  </si>
  <si>
    <t>23395</t>
  </si>
  <si>
    <t>OFF-APP-87019</t>
  </si>
  <si>
    <t>CA-2024-003742</t>
  </si>
  <si>
    <t>92590</t>
  </si>
  <si>
    <t>OFF-FAS-28442</t>
  </si>
  <si>
    <t>CA-2021-003743</t>
  </si>
  <si>
    <t>FUR-TAB-37314</t>
  </si>
  <si>
    <t>CA-2021-003744</t>
  </si>
  <si>
    <t>44707</t>
  </si>
  <si>
    <t>OFF-FAS-42092</t>
  </si>
  <si>
    <t>CA-2023-003745</t>
  </si>
  <si>
    <t>27881</t>
  </si>
  <si>
    <t>OFF-FAS-97923</t>
  </si>
  <si>
    <t>CA-2022-003746</t>
  </si>
  <si>
    <t>47446</t>
  </si>
  <si>
    <t>TEC-PHO-17498</t>
  </si>
  <si>
    <t>CA-2024-003747</t>
  </si>
  <si>
    <t>65437</t>
  </si>
  <si>
    <t>OFF-BIN-58180</t>
  </si>
  <si>
    <t>CA-2022-003748</t>
  </si>
  <si>
    <t>17919</t>
  </si>
  <si>
    <t>FUR-CHA-64718</t>
  </si>
  <si>
    <t>CA-2021-003749</t>
  </si>
  <si>
    <t>57054</t>
  </si>
  <si>
    <t>OFF-FAS-86632</t>
  </si>
  <si>
    <t>CA-2024-003750</t>
  </si>
  <si>
    <t>30665</t>
  </si>
  <si>
    <t>OFF-SUP-41628</t>
  </si>
  <si>
    <t>CA-2022-003751</t>
  </si>
  <si>
    <t>57612</t>
  </si>
  <si>
    <t>FUR-TAB-70191</t>
  </si>
  <si>
    <t>CA-2021-003752</t>
  </si>
  <si>
    <t>89648</t>
  </si>
  <si>
    <t>TEC-COP-20745</t>
  </si>
  <si>
    <t>CA-2023-003753</t>
  </si>
  <si>
    <t>69302</t>
  </si>
  <si>
    <t>FUR-BOO-13947</t>
  </si>
  <si>
    <t>CA-2023-003754</t>
  </si>
  <si>
    <t>95591</t>
  </si>
  <si>
    <t>OFF-SUP-96637</t>
  </si>
  <si>
    <t>CA-2021-003755</t>
  </si>
  <si>
    <t>16956</t>
  </si>
  <si>
    <t>OFF-SUP-20127</t>
  </si>
  <si>
    <t>CA-2023-003756</t>
  </si>
  <si>
    <t>37633</t>
  </si>
  <si>
    <t>TEC-MAC-57145</t>
  </si>
  <si>
    <t>CA-2022-003757</t>
  </si>
  <si>
    <t>71278</t>
  </si>
  <si>
    <t>OFF-BIN-94340</t>
  </si>
  <si>
    <t>CA-2024-003758</t>
  </si>
  <si>
    <t>15215</t>
  </si>
  <si>
    <t>OFF-BIN-14392</t>
  </si>
  <si>
    <t>CA-2021-003759</t>
  </si>
  <si>
    <t>77080</t>
  </si>
  <si>
    <t>TEC-MAC-52051</t>
  </si>
  <si>
    <t>CA-2022-003760</t>
  </si>
  <si>
    <t>36902</t>
  </si>
  <si>
    <t>OFF-PAP-69719</t>
  </si>
  <si>
    <t>CA-2021-003761</t>
  </si>
  <si>
    <t>82804</t>
  </si>
  <si>
    <t>TEC-ACC-99698</t>
  </si>
  <si>
    <t>CA-2024-003762</t>
  </si>
  <si>
    <t>35817</t>
  </si>
  <si>
    <t>TEC-COP-16386</t>
  </si>
  <si>
    <t>CA-2023-003763</t>
  </si>
  <si>
    <t>74227</t>
  </si>
  <si>
    <t>FUR-CHA-77554</t>
  </si>
  <si>
    <t>CA-2021-003764</t>
  </si>
  <si>
    <t>31783</t>
  </si>
  <si>
    <t>TEC-ACC-72365</t>
  </si>
  <si>
    <t>CA-2022-003765</t>
  </si>
  <si>
    <t>33917</t>
  </si>
  <si>
    <t>FUR-CHA-81315</t>
  </si>
  <si>
    <t>CA-2021-003766</t>
  </si>
  <si>
    <t>72123</t>
  </si>
  <si>
    <t>TEC-MAC-37446</t>
  </si>
  <si>
    <t>CA-2022-003767</t>
  </si>
  <si>
    <t>71004</t>
  </si>
  <si>
    <t>TEC-ACC-41630</t>
  </si>
  <si>
    <t>CA-2022-003768</t>
  </si>
  <si>
    <t>87386</t>
  </si>
  <si>
    <t>TEC-PHO-91904</t>
  </si>
  <si>
    <t>CA-2023-003769</t>
  </si>
  <si>
    <t>OFF-SUP-60994</t>
  </si>
  <si>
    <t>CA-2021-003770</t>
  </si>
  <si>
    <t>22960</t>
  </si>
  <si>
    <t>OFF-PAP-51932</t>
  </si>
  <si>
    <t>CA-2022-003771</t>
  </si>
  <si>
    <t>14506</t>
  </si>
  <si>
    <t>TEC-MAC-26758</t>
  </si>
  <si>
    <t>CA-2023-003772</t>
  </si>
  <si>
    <t>40753</t>
  </si>
  <si>
    <t>TEC-ACC-25610</t>
  </si>
  <si>
    <t>CA-2024-003773</t>
  </si>
  <si>
    <t>14530</t>
  </si>
  <si>
    <t>TEC-ACC-72675</t>
  </si>
  <si>
    <t>CA-2022-003774</t>
  </si>
  <si>
    <t>10286</t>
  </si>
  <si>
    <t>FUR-FUR-29341</t>
  </si>
  <si>
    <t>CA-2024-003775</t>
  </si>
  <si>
    <t>80179</t>
  </si>
  <si>
    <t>FUR-BOO-65275</t>
  </si>
  <si>
    <t>CA-2021-003776</t>
  </si>
  <si>
    <t>20462</t>
  </si>
  <si>
    <t>OFF-ENV-76698</t>
  </si>
  <si>
    <t>CA-2024-003777</t>
  </si>
  <si>
    <t>32115</t>
  </si>
  <si>
    <t>FUR-TAB-43629</t>
  </si>
  <si>
    <t>CA-2021-003778</t>
  </si>
  <si>
    <t>33290</t>
  </si>
  <si>
    <t>OFF-LAB-66595</t>
  </si>
  <si>
    <t>CA-2024-003779</t>
  </si>
  <si>
    <t>17211</t>
  </si>
  <si>
    <t>FUR-BOO-95340</t>
  </si>
  <si>
    <t>CA-2021-003780</t>
  </si>
  <si>
    <t>10856</t>
  </si>
  <si>
    <t>OFF-FAS-26309</t>
  </si>
  <si>
    <t>CA-2024-003781</t>
  </si>
  <si>
    <t>77054</t>
  </si>
  <si>
    <t>FUR-CHA-59879</t>
  </si>
  <si>
    <t>CA-2023-003782</t>
  </si>
  <si>
    <t>18697</t>
  </si>
  <si>
    <t>TEC-ACC-98912</t>
  </si>
  <si>
    <t>CA-2023-003783</t>
  </si>
  <si>
    <t>76206</t>
  </si>
  <si>
    <t>OFF-ART-78522</t>
  </si>
  <si>
    <t>CA-2021-003784</t>
  </si>
  <si>
    <t>OFF-ART-27935</t>
  </si>
  <si>
    <t>CA-2022-003785</t>
  </si>
  <si>
    <t>35396</t>
  </si>
  <si>
    <t>FUR-CHA-49836</t>
  </si>
  <si>
    <t>CA-2023-003786</t>
  </si>
  <si>
    <t>20928</t>
  </si>
  <si>
    <t>OFF-FAS-85399</t>
  </si>
  <si>
    <t>CA-2021-003787</t>
  </si>
  <si>
    <t>93144</t>
  </si>
  <si>
    <t>TEC-COP-36503</t>
  </si>
  <si>
    <t>CA-2021-003788</t>
  </si>
  <si>
    <t>55524</t>
  </si>
  <si>
    <t>FUR-BOO-78393</t>
  </si>
  <si>
    <t>CA-2024-003789</t>
  </si>
  <si>
    <t>54774</t>
  </si>
  <si>
    <t>TEC-ACC-23519</t>
  </si>
  <si>
    <t>CA-2023-003790</t>
  </si>
  <si>
    <t>94460</t>
  </si>
  <si>
    <t>OFF-ENV-84927</t>
  </si>
  <si>
    <t>CA-2024-003791</t>
  </si>
  <si>
    <t>77590</t>
  </si>
  <si>
    <t>FUR-BOO-47592</t>
  </si>
  <si>
    <t>CA-2023-003792</t>
  </si>
  <si>
    <t>59055</t>
  </si>
  <si>
    <t>TEC-MAC-40714</t>
  </si>
  <si>
    <t>CA-2024-003793</t>
  </si>
  <si>
    <t>42250</t>
  </si>
  <si>
    <t>OFF-PAP-20372</t>
  </si>
  <si>
    <t>CA-2024-003794</t>
  </si>
  <si>
    <t>10273</t>
  </si>
  <si>
    <t>OFF-ENV-62444</t>
  </si>
  <si>
    <t>CA-2024-003795</t>
  </si>
  <si>
    <t>11539</t>
  </si>
  <si>
    <t>OFF-APP-18491</t>
  </si>
  <si>
    <t>CA-2023-003796</t>
  </si>
  <si>
    <t>92890</t>
  </si>
  <si>
    <t>FUR-CHA-14752</t>
  </si>
  <si>
    <t>CA-2022-003797</t>
  </si>
  <si>
    <t>TEC-PHO-72312</t>
  </si>
  <si>
    <t>CA-2022-003798</t>
  </si>
  <si>
    <t>83212</t>
  </si>
  <si>
    <t>TEC-ACC-22711</t>
  </si>
  <si>
    <t>CA-2023-003799</t>
  </si>
  <si>
    <t>66514</t>
  </si>
  <si>
    <t>OFF-ENV-92240</t>
  </si>
  <si>
    <t>CA-2022-003800</t>
  </si>
  <si>
    <t>76487</t>
  </si>
  <si>
    <t>OFF-ART-36019</t>
  </si>
  <si>
    <t>CA-2024-003801</t>
  </si>
  <si>
    <t>16797</t>
  </si>
  <si>
    <t>OFF-FAS-98480</t>
  </si>
  <si>
    <t>CA-2022-003802</t>
  </si>
  <si>
    <t>41858</t>
  </si>
  <si>
    <t>TEC-COP-78728</t>
  </si>
  <si>
    <t>CA-2023-003803</t>
  </si>
  <si>
    <t>47110</t>
  </si>
  <si>
    <t>FUR-TAB-63809</t>
  </si>
  <si>
    <t>CA-2021-003804</t>
  </si>
  <si>
    <t>70713</t>
  </si>
  <si>
    <t>FUR-BOO-97563</t>
  </si>
  <si>
    <t>CA-2024-003805</t>
  </si>
  <si>
    <t>93304</t>
  </si>
  <si>
    <t>OFF-STO-24872</t>
  </si>
  <si>
    <t>CA-2024-003806</t>
  </si>
  <si>
    <t>74636</t>
  </si>
  <si>
    <t>OFF-STO-23067</t>
  </si>
  <si>
    <t>CA-2023-003807</t>
  </si>
  <si>
    <t>51627</t>
  </si>
  <si>
    <t>FUR-CHA-27541</t>
  </si>
  <si>
    <t>CA-2021-003808</t>
  </si>
  <si>
    <t>66803</t>
  </si>
  <si>
    <t>TEC-ACC-75001</t>
  </si>
  <si>
    <t>CA-2023-003809</t>
  </si>
  <si>
    <t>37345</t>
  </si>
  <si>
    <t>FUR-TAB-57665</t>
  </si>
  <si>
    <t>CA-2024-003810</t>
  </si>
  <si>
    <t>91552</t>
  </si>
  <si>
    <t>OFF-ART-87301</t>
  </si>
  <si>
    <t>CA-2022-003811</t>
  </si>
  <si>
    <t>42642</t>
  </si>
  <si>
    <t>TEC-ACC-67765</t>
  </si>
  <si>
    <t>CA-2024-003812</t>
  </si>
  <si>
    <t>73143</t>
  </si>
  <si>
    <t>TEC-PHO-71317</t>
  </si>
  <si>
    <t>CA-2023-003813</t>
  </si>
  <si>
    <t>13823</t>
  </si>
  <si>
    <t>FUR-TAB-94320</t>
  </si>
  <si>
    <t>CA-2022-003814</t>
  </si>
  <si>
    <t>92602</t>
  </si>
  <si>
    <t>OFF-FAS-17925</t>
  </si>
  <si>
    <t>CA-2021-003815</t>
  </si>
  <si>
    <t>91513</t>
  </si>
  <si>
    <t>OFF-LAB-15298</t>
  </si>
  <si>
    <t>CA-2021-003816</t>
  </si>
  <si>
    <t>95410</t>
  </si>
  <si>
    <t>FUR-BOO-47886</t>
  </si>
  <si>
    <t>CA-2022-003817</t>
  </si>
  <si>
    <t>75676</t>
  </si>
  <si>
    <t>OFF-BIN-54067</t>
  </si>
  <si>
    <t>CA-2022-003818</t>
  </si>
  <si>
    <t>68026</t>
  </si>
  <si>
    <t>OFF-FAS-96681</t>
  </si>
  <si>
    <t>CA-2024-003819</t>
  </si>
  <si>
    <t>67106</t>
  </si>
  <si>
    <t>FUR-FUR-65498</t>
  </si>
  <si>
    <t>CA-2023-003820</t>
  </si>
  <si>
    <t>43062</t>
  </si>
  <si>
    <t>OFF-SUP-11155</t>
  </si>
  <si>
    <t>CA-2023-003821</t>
  </si>
  <si>
    <t>19983</t>
  </si>
  <si>
    <t>FUR-FUR-50768</t>
  </si>
  <si>
    <t>CA-2023-003822</t>
  </si>
  <si>
    <t>12714</t>
  </si>
  <si>
    <t>TEC-MAC-63204</t>
  </si>
  <si>
    <t>CA-2023-003823</t>
  </si>
  <si>
    <t>35843</t>
  </si>
  <si>
    <t>OFF-ART-12234</t>
  </si>
  <si>
    <t>CA-2023-003824</t>
  </si>
  <si>
    <t>82140</t>
  </si>
  <si>
    <t>FUR-BOO-61280</t>
  </si>
  <si>
    <t>CA-2023-003825</t>
  </si>
  <si>
    <t>41977</t>
  </si>
  <si>
    <t>OFF-ENV-94495</t>
  </si>
  <si>
    <t>CA-2023-003826</t>
  </si>
  <si>
    <t>14093</t>
  </si>
  <si>
    <t>TEC-ACC-93884</t>
  </si>
  <si>
    <t>CA-2022-003827</t>
  </si>
  <si>
    <t>27920</t>
  </si>
  <si>
    <t>TEC-ACC-40111</t>
  </si>
  <si>
    <t>CA-2022-003828</t>
  </si>
  <si>
    <t>98880</t>
  </si>
  <si>
    <t>TEC-MAC-18012</t>
  </si>
  <si>
    <t>CA-2024-003829</t>
  </si>
  <si>
    <t>86460</t>
  </si>
  <si>
    <t>OFF-ENV-41749</t>
  </si>
  <si>
    <t>CA-2022-003830</t>
  </si>
  <si>
    <t>81620</t>
  </si>
  <si>
    <t>TEC-ACC-44984</t>
  </si>
  <si>
    <t>CA-2024-003831</t>
  </si>
  <si>
    <t>95071</t>
  </si>
  <si>
    <t>TEC-ACC-72199</t>
  </si>
  <si>
    <t>CA-2021-003832</t>
  </si>
  <si>
    <t>42946</t>
  </si>
  <si>
    <t>OFF-BIN-59573</t>
  </si>
  <si>
    <t>CA-2022-003833</t>
  </si>
  <si>
    <t>87934</t>
  </si>
  <si>
    <t>TEC-MAC-12708</t>
  </si>
  <si>
    <t>CA-2021-003834</t>
  </si>
  <si>
    <t>39036</t>
  </si>
  <si>
    <t>FUR-TAB-45592</t>
  </si>
  <si>
    <t>CA-2024-003835</t>
  </si>
  <si>
    <t>21250</t>
  </si>
  <si>
    <t>OFF-FAS-12920</t>
  </si>
  <si>
    <t>CA-2021-003836</t>
  </si>
  <si>
    <t>61982</t>
  </si>
  <si>
    <t>OFF-BIN-16575</t>
  </si>
  <si>
    <t>CA-2021-003837</t>
  </si>
  <si>
    <t>54509</t>
  </si>
  <si>
    <t>OFF-ENV-61108</t>
  </si>
  <si>
    <t>CA-2024-003838</t>
  </si>
  <si>
    <t>17519</t>
  </si>
  <si>
    <t>TEC-COP-39050</t>
  </si>
  <si>
    <t>CA-2024-003839</t>
  </si>
  <si>
    <t>54209</t>
  </si>
  <si>
    <t>TEC-COP-74269</t>
  </si>
  <si>
    <t>CA-2022-003840</t>
  </si>
  <si>
    <t>74407</t>
  </si>
  <si>
    <t>FUR-FUR-70033</t>
  </si>
  <si>
    <t>CA-2022-003841</t>
  </si>
  <si>
    <t>20064</t>
  </si>
  <si>
    <t>FUR-BOO-61712</t>
  </si>
  <si>
    <t>CA-2024-003842</t>
  </si>
  <si>
    <t>48833</t>
  </si>
  <si>
    <t>TEC-COP-62000</t>
  </si>
  <si>
    <t>CA-2022-003843</t>
  </si>
  <si>
    <t>44203</t>
  </si>
  <si>
    <t>OFF-FAS-43103</t>
  </si>
  <si>
    <t>CA-2021-003844</t>
  </si>
  <si>
    <t>26290</t>
  </si>
  <si>
    <t>FUR-CHA-97622</t>
  </si>
  <si>
    <t>CA-2022-003845</t>
  </si>
  <si>
    <t>89769</t>
  </si>
  <si>
    <t>FUR-FUR-60647</t>
  </si>
  <si>
    <t>CA-2022-003846</t>
  </si>
  <si>
    <t>39951</t>
  </si>
  <si>
    <t>TEC-MAC-49291</t>
  </si>
  <si>
    <t>CA-2023-003847</t>
  </si>
  <si>
    <t>40162</t>
  </si>
  <si>
    <t>OFF-FAS-64480</t>
  </si>
  <si>
    <t>CA-2021-003848</t>
  </si>
  <si>
    <t>78074</t>
  </si>
  <si>
    <t>FUR-CHA-12732</t>
  </si>
  <si>
    <t>CA-2022-003849</t>
  </si>
  <si>
    <t>59976</t>
  </si>
  <si>
    <t>OFF-ENV-26097</t>
  </si>
  <si>
    <t>CA-2023-003850</t>
  </si>
  <si>
    <t>68139</t>
  </si>
  <si>
    <t>TEC-PHO-20378</t>
  </si>
  <si>
    <t>CA-2023-003851</t>
  </si>
  <si>
    <t>32989</t>
  </si>
  <si>
    <t>FUR-TAB-30248</t>
  </si>
  <si>
    <t>CA-2021-003852</t>
  </si>
  <si>
    <t>17380</t>
  </si>
  <si>
    <t>FUR-BOO-78002</t>
  </si>
  <si>
    <t>CA-2021-003853</t>
  </si>
  <si>
    <t>64894</t>
  </si>
  <si>
    <t>FUR-BOO-35416</t>
  </si>
  <si>
    <t>CA-2021-003854</t>
  </si>
  <si>
    <t>63549</t>
  </si>
  <si>
    <t>FUR-FUR-81364</t>
  </si>
  <si>
    <t>CA-2021-003855</t>
  </si>
  <si>
    <t>CU-00508</t>
  </si>
  <si>
    <t>85933</t>
  </si>
  <si>
    <t>TEC-MAC-64437</t>
  </si>
  <si>
    <t>CA-2022-003856</t>
  </si>
  <si>
    <t>89727</t>
  </si>
  <si>
    <t>FUR-CHA-77939</t>
  </si>
  <si>
    <t>CA-2024-003857</t>
  </si>
  <si>
    <t>69546</t>
  </si>
  <si>
    <t>TEC-ACC-77869</t>
  </si>
  <si>
    <t>CA-2024-003858</t>
  </si>
  <si>
    <t>93882</t>
  </si>
  <si>
    <t>TEC-ACC-16741</t>
  </si>
  <si>
    <t>CA-2021-003859</t>
  </si>
  <si>
    <t>10629</t>
  </si>
  <si>
    <t>OFF-LAB-72457</t>
  </si>
  <si>
    <t>CA-2024-003860</t>
  </si>
  <si>
    <t>FUR-FUR-69752</t>
  </si>
  <si>
    <t>CA-2021-003861</t>
  </si>
  <si>
    <t>62872</t>
  </si>
  <si>
    <t>TEC-ACC-94941</t>
  </si>
  <si>
    <t>CA-2024-003862</t>
  </si>
  <si>
    <t>54578</t>
  </si>
  <si>
    <t>CA-2022-003863</t>
  </si>
  <si>
    <t>74030</t>
  </si>
  <si>
    <t>TEC-PHO-39350</t>
  </si>
  <si>
    <t>CA-2022-003864</t>
  </si>
  <si>
    <t>34273</t>
  </si>
  <si>
    <t>OFF-BIN-87723</t>
  </si>
  <si>
    <t>CA-2023-003865</t>
  </si>
  <si>
    <t>96764</t>
  </si>
  <si>
    <t>FUR-CHA-13539</t>
  </si>
  <si>
    <t>CA-2021-003866</t>
  </si>
  <si>
    <t>35623</t>
  </si>
  <si>
    <t>TEC-COP-24752</t>
  </si>
  <si>
    <t>CA-2024-003867</t>
  </si>
  <si>
    <t>95685</t>
  </si>
  <si>
    <t>FUR-CHA-99288</t>
  </si>
  <si>
    <t>CA-2023-003868</t>
  </si>
  <si>
    <t>38855</t>
  </si>
  <si>
    <t>FUR-CHA-61315</t>
  </si>
  <si>
    <t>CA-2022-003869</t>
  </si>
  <si>
    <t>83466</t>
  </si>
  <si>
    <t>FUR-BOO-32863</t>
  </si>
  <si>
    <t>CA-2022-003870</t>
  </si>
  <si>
    <t>18173</t>
  </si>
  <si>
    <t>OFF-ART-36595</t>
  </si>
  <si>
    <t>CA-2022-003871</t>
  </si>
  <si>
    <t>74612</t>
  </si>
  <si>
    <t>FUR-CHA-15066</t>
  </si>
  <si>
    <t>CA-2024-003872</t>
  </si>
  <si>
    <t>36011</t>
  </si>
  <si>
    <t>OFF-ENV-94772</t>
  </si>
  <si>
    <t>CA-2021-003873</t>
  </si>
  <si>
    <t>76202</t>
  </si>
  <si>
    <t>TEC-MAC-99112</t>
  </si>
  <si>
    <t>CA-2023-003874</t>
  </si>
  <si>
    <t>61904</t>
  </si>
  <si>
    <t>TEC-ACC-59051</t>
  </si>
  <si>
    <t>CA-2024-003875</t>
  </si>
  <si>
    <t>66994</t>
  </si>
  <si>
    <t>FUR-BOO-91548</t>
  </si>
  <si>
    <t>CA-2023-003876</t>
  </si>
  <si>
    <t>23341</t>
  </si>
  <si>
    <t>OFF-ENV-44445</t>
  </si>
  <si>
    <t>CA-2024-003877</t>
  </si>
  <si>
    <t>29551</t>
  </si>
  <si>
    <t>OFF-PAP-21746</t>
  </si>
  <si>
    <t>CA-2022-003878</t>
  </si>
  <si>
    <t>36700</t>
  </si>
  <si>
    <t>FUR-FUR-66432</t>
  </si>
  <si>
    <t>CA-2021-003879</t>
  </si>
  <si>
    <t>79377</t>
  </si>
  <si>
    <t>TEC-ACC-29934</t>
  </si>
  <si>
    <t>CA-2021-003880</t>
  </si>
  <si>
    <t>81743</t>
  </si>
  <si>
    <t>FUR-TAB-74898</t>
  </si>
  <si>
    <t>CA-2021-003881</t>
  </si>
  <si>
    <t>60217</t>
  </si>
  <si>
    <t>OFF-SUP-96809</t>
  </si>
  <si>
    <t>CA-2023-003882</t>
  </si>
  <si>
    <t>90136</t>
  </si>
  <si>
    <t>FUR-CHA-47657</t>
  </si>
  <si>
    <t>CA-2024-003883</t>
  </si>
  <si>
    <t>18824</t>
  </si>
  <si>
    <t>TEC-MAC-50557</t>
  </si>
  <si>
    <t>CA-2022-003884</t>
  </si>
  <si>
    <t>81001</t>
  </si>
  <si>
    <t>TEC-ACC-59412</t>
  </si>
  <si>
    <t>CA-2021-003885</t>
  </si>
  <si>
    <t>73777</t>
  </si>
  <si>
    <t>TEC-MAC-65171</t>
  </si>
  <si>
    <t>CA-2022-003886</t>
  </si>
  <si>
    <t>47732</t>
  </si>
  <si>
    <t>OFF-BIN-44284</t>
  </si>
  <si>
    <t>CA-2024-003887</t>
  </si>
  <si>
    <t>47187</t>
  </si>
  <si>
    <t>FUR-TAB-52158</t>
  </si>
  <si>
    <t>CA-2022-003888</t>
  </si>
  <si>
    <t>35988</t>
  </si>
  <si>
    <t>TEC-ACC-75813</t>
  </si>
  <si>
    <t>CA-2021-003889</t>
  </si>
  <si>
    <t>97538</t>
  </si>
  <si>
    <t>OFF-SUP-71921</t>
  </si>
  <si>
    <t>CA-2023-003890</t>
  </si>
  <si>
    <t>65469</t>
  </si>
  <si>
    <t>FUR-FUR-66795</t>
  </si>
  <si>
    <t>CA-2022-003891</t>
  </si>
  <si>
    <t>50811</t>
  </si>
  <si>
    <t>OFF-ART-91834</t>
  </si>
  <si>
    <t>CA-2021-003892</t>
  </si>
  <si>
    <t>FUR-TAB-85738</t>
  </si>
  <si>
    <t>CA-2023-003893</t>
  </si>
  <si>
    <t>90883</t>
  </si>
  <si>
    <t>OFF-FAS-76618</t>
  </si>
  <si>
    <t>CA-2024-003894</t>
  </si>
  <si>
    <t>OFF-STO-96155</t>
  </si>
  <si>
    <t>CA-2024-003895</t>
  </si>
  <si>
    <t>OFF-FAS-84041</t>
  </si>
  <si>
    <t>CA-2021-003896</t>
  </si>
  <si>
    <t>77799</t>
  </si>
  <si>
    <t>FUR-BOO-64526</t>
  </si>
  <si>
    <t>CA-2024-003897</t>
  </si>
  <si>
    <t>64703</t>
  </si>
  <si>
    <t>TEC-COP-61249</t>
  </si>
  <si>
    <t>CA-2024-003898</t>
  </si>
  <si>
    <t>CU-00677</t>
  </si>
  <si>
    <t>30873</t>
  </si>
  <si>
    <t>FUR-BOO-84486</t>
  </si>
  <si>
    <t>CA-2021-003899</t>
  </si>
  <si>
    <t>79460</t>
  </si>
  <si>
    <t>FUR-CHA-22014</t>
  </si>
  <si>
    <t>CA-2023-003900</t>
  </si>
  <si>
    <t>98839</t>
  </si>
  <si>
    <t>TEC-ACC-30977</t>
  </si>
  <si>
    <t>CA-2024-003901</t>
  </si>
  <si>
    <t>53453</t>
  </si>
  <si>
    <t>OFF-FAS-16220</t>
  </si>
  <si>
    <t>CA-2023-003902</t>
  </si>
  <si>
    <t>14705</t>
  </si>
  <si>
    <t>OFF-PAP-77045</t>
  </si>
  <si>
    <t>CA-2022-003903</t>
  </si>
  <si>
    <t>81910</t>
  </si>
  <si>
    <t>FUR-CHA-84538</t>
  </si>
  <si>
    <t>CA-2024-003904</t>
  </si>
  <si>
    <t>77387</t>
  </si>
  <si>
    <t>TEC-ACC-73977</t>
  </si>
  <si>
    <t>CA-2024-003905</t>
  </si>
  <si>
    <t>22989</t>
  </si>
  <si>
    <t>OFF-LAB-78289</t>
  </si>
  <si>
    <t>CA-2023-003906</t>
  </si>
  <si>
    <t>31807</t>
  </si>
  <si>
    <t>OFF-STO-69774</t>
  </si>
  <si>
    <t>CA-2021-003907</t>
  </si>
  <si>
    <t>93407</t>
  </si>
  <si>
    <t>TEC-MAC-40333</t>
  </si>
  <si>
    <t>CA-2021-003908</t>
  </si>
  <si>
    <t>86860</t>
  </si>
  <si>
    <t>TEC-PHO-23618</t>
  </si>
  <si>
    <t>CA-2022-003909</t>
  </si>
  <si>
    <t>98270</t>
  </si>
  <si>
    <t>TEC-ACC-33209</t>
  </si>
  <si>
    <t>CA-2023-003910</t>
  </si>
  <si>
    <t>84629</t>
  </si>
  <si>
    <t>FUR-BOO-48998</t>
  </si>
  <si>
    <t>CA-2021-003911</t>
  </si>
  <si>
    <t>71714</t>
  </si>
  <si>
    <t>OFF-LAB-50195</t>
  </si>
  <si>
    <t>CA-2023-003912</t>
  </si>
  <si>
    <t>10099</t>
  </si>
  <si>
    <t>OFF-APP-78234</t>
  </si>
  <si>
    <t>CA-2022-003913</t>
  </si>
  <si>
    <t>85801</t>
  </si>
  <si>
    <t>FUR-TAB-64646</t>
  </si>
  <si>
    <t>CA-2024-003914</t>
  </si>
  <si>
    <t>96655</t>
  </si>
  <si>
    <t>FUR-BOO-78038</t>
  </si>
  <si>
    <t>CA-2022-003915</t>
  </si>
  <si>
    <t>35043</t>
  </si>
  <si>
    <t>FUR-CHA-17005</t>
  </si>
  <si>
    <t>CA-2024-003916</t>
  </si>
  <si>
    <t>34172</t>
  </si>
  <si>
    <t>FUR-BOO-48129</t>
  </si>
  <si>
    <t>CA-2021-003917</t>
  </si>
  <si>
    <t>14692</t>
  </si>
  <si>
    <t>OFF-STO-28994</t>
  </si>
  <si>
    <t>CA-2024-003918</t>
  </si>
  <si>
    <t>77051</t>
  </si>
  <si>
    <t>FUR-FUR-45596</t>
  </si>
  <si>
    <t>CA-2022-003919</t>
  </si>
  <si>
    <t>51510</t>
  </si>
  <si>
    <t>FUR-FUR-82088</t>
  </si>
  <si>
    <t>CA-2024-003920</t>
  </si>
  <si>
    <t>34235</t>
  </si>
  <si>
    <t>OFF-APP-47933</t>
  </si>
  <si>
    <t>CA-2021-003921</t>
  </si>
  <si>
    <t>78022</t>
  </si>
  <si>
    <t>TEC-ACC-29839</t>
  </si>
  <si>
    <t>CA-2023-003922</t>
  </si>
  <si>
    <t>89528</t>
  </si>
  <si>
    <t>OFF-STO-15549</t>
  </si>
  <si>
    <t>CA-2023-003923</t>
  </si>
  <si>
    <t>37499</t>
  </si>
  <si>
    <t>TEC-COP-49543</t>
  </si>
  <si>
    <t>CA-2022-003924</t>
  </si>
  <si>
    <t>54929</t>
  </si>
  <si>
    <t>FUR-BOO-66285</t>
  </si>
  <si>
    <t>CA-2024-003925</t>
  </si>
  <si>
    <t>82932</t>
  </si>
  <si>
    <t>FUR-CHA-76287</t>
  </si>
  <si>
    <t>CA-2024-003926</t>
  </si>
  <si>
    <t>42412</t>
  </si>
  <si>
    <t>OFF-LAB-45923</t>
  </si>
  <si>
    <t>CA-2024-003927</t>
  </si>
  <si>
    <t>70854</t>
  </si>
  <si>
    <t>TEC-PHO-56532</t>
  </si>
  <si>
    <t>CA-2024-003928</t>
  </si>
  <si>
    <t>CU-00706</t>
  </si>
  <si>
    <t>David Brown</t>
  </si>
  <si>
    <t>19355</t>
  </si>
  <si>
    <t>FUR-FUR-64566</t>
  </si>
  <si>
    <t>CA-2022-003929</t>
  </si>
  <si>
    <t>38435</t>
  </si>
  <si>
    <t>OFF-FAS-41499</t>
  </si>
  <si>
    <t>CA-2022-003930</t>
  </si>
  <si>
    <t>46480</t>
  </si>
  <si>
    <t>TEC-ACC-92576</t>
  </si>
  <si>
    <t>CA-2022-003931</t>
  </si>
  <si>
    <t>32009</t>
  </si>
  <si>
    <t>TEC-PHO-52165</t>
  </si>
  <si>
    <t>CA-2021-003932</t>
  </si>
  <si>
    <t>22404</t>
  </si>
  <si>
    <t>OFF-LAB-23489</t>
  </si>
  <si>
    <t>CA-2023-003933</t>
  </si>
  <si>
    <t>73381</t>
  </si>
  <si>
    <t>OFF-APP-80458</t>
  </si>
  <si>
    <t>CA-2024-003934</t>
  </si>
  <si>
    <t>89810</t>
  </si>
  <si>
    <t>OFF-ART-89076</t>
  </si>
  <si>
    <t>CA-2024-003935</t>
  </si>
  <si>
    <t>35943</t>
  </si>
  <si>
    <t>FUR-FUR-15503</t>
  </si>
  <si>
    <t>CA-2022-003936</t>
  </si>
  <si>
    <t>37227</t>
  </si>
  <si>
    <t>FUR-CHA-16895</t>
  </si>
  <si>
    <t>CA-2024-003937</t>
  </si>
  <si>
    <t>79336</t>
  </si>
  <si>
    <t>TEC-ACC-28943</t>
  </si>
  <si>
    <t>CA-2021-003938</t>
  </si>
  <si>
    <t>37615</t>
  </si>
  <si>
    <t>FUR-BOO-53391</t>
  </si>
  <si>
    <t>CA-2023-003939</t>
  </si>
  <si>
    <t>74399</t>
  </si>
  <si>
    <t>TEC-MAC-75076</t>
  </si>
  <si>
    <t>CA-2024-003940</t>
  </si>
  <si>
    <t>93913</t>
  </si>
  <si>
    <t>OFF-SUP-54504</t>
  </si>
  <si>
    <t>CA-2022-003941</t>
  </si>
  <si>
    <t>48950</t>
  </si>
  <si>
    <t>TEC-ACC-35924</t>
  </si>
  <si>
    <t>CA-2021-003942</t>
  </si>
  <si>
    <t>51007</t>
  </si>
  <si>
    <t>FUR-FUR-96543</t>
  </si>
  <si>
    <t>CA-2022-003943</t>
  </si>
  <si>
    <t>32016</t>
  </si>
  <si>
    <t>TEC-COP-10488</t>
  </si>
  <si>
    <t>CA-2024-003944</t>
  </si>
  <si>
    <t>FUR-TAB-11846</t>
  </si>
  <si>
    <t>CA-2021-003945</t>
  </si>
  <si>
    <t>44667</t>
  </si>
  <si>
    <t>OFF-SUP-56962</t>
  </si>
  <si>
    <t>CA-2022-003946</t>
  </si>
  <si>
    <t>14942</t>
  </si>
  <si>
    <t>FUR-CHA-37789</t>
  </si>
  <si>
    <t>CA-2021-003947</t>
  </si>
  <si>
    <t>94740</t>
  </si>
  <si>
    <t>FUR-CHA-26913</t>
  </si>
  <si>
    <t>CA-2022-003948</t>
  </si>
  <si>
    <t>69376</t>
  </si>
  <si>
    <t>OFF-LAB-87856</t>
  </si>
  <si>
    <t>CA-2023-003949</t>
  </si>
  <si>
    <t>79047</t>
  </si>
  <si>
    <t>FUR-BOO-39880</t>
  </si>
  <si>
    <t>CA-2022-003950</t>
  </si>
  <si>
    <t>60063</t>
  </si>
  <si>
    <t>OFF-ENV-60560</t>
  </si>
  <si>
    <t>CA-2023-003951</t>
  </si>
  <si>
    <t>40277</t>
  </si>
  <si>
    <t>OFF-ENV-48966</t>
  </si>
  <si>
    <t>CA-2023-003952</t>
  </si>
  <si>
    <t>36493</t>
  </si>
  <si>
    <t>FUR-TAB-98227</t>
  </si>
  <si>
    <t>CA-2021-003953</t>
  </si>
  <si>
    <t>94102</t>
  </si>
  <si>
    <t>OFF-LAB-63123</t>
  </si>
  <si>
    <t>CA-2021-003954</t>
  </si>
  <si>
    <t>58117</t>
  </si>
  <si>
    <t>TEC-MAC-44742</t>
  </si>
  <si>
    <t>CA-2024-003955</t>
  </si>
  <si>
    <t>FUR-TAB-47636</t>
  </si>
  <si>
    <t>CA-2022-003956</t>
  </si>
  <si>
    <t>40016</t>
  </si>
  <si>
    <t>FUR-FUR-82019</t>
  </si>
  <si>
    <t>CA-2021-003957</t>
  </si>
  <si>
    <t>59528</t>
  </si>
  <si>
    <t>OFF-APP-75584</t>
  </si>
  <si>
    <t>CA-2024-003958</t>
  </si>
  <si>
    <t>18313</t>
  </si>
  <si>
    <t>CA-2022-003959</t>
  </si>
  <si>
    <t>28980</t>
  </si>
  <si>
    <t>FUR-BOO-78825</t>
  </si>
  <si>
    <t>CA-2021-003960</t>
  </si>
  <si>
    <t>32872</t>
  </si>
  <si>
    <t>TEC-ACC-82910</t>
  </si>
  <si>
    <t>CA-2023-003961</t>
  </si>
  <si>
    <t>68114</t>
  </si>
  <si>
    <t>OFF-PAP-69522</t>
  </si>
  <si>
    <t>CA-2022-003962</t>
  </si>
  <si>
    <t>79388</t>
  </si>
  <si>
    <t>TEC-ACC-27162</t>
  </si>
  <si>
    <t>CA-2023-003963</t>
  </si>
  <si>
    <t>80420</t>
  </si>
  <si>
    <t>OFF-ENV-60515</t>
  </si>
  <si>
    <t>CA-2024-003964</t>
  </si>
  <si>
    <t>16020</t>
  </si>
  <si>
    <t>OFF-FAS-86971</t>
  </si>
  <si>
    <t>CA-2024-003965</t>
  </si>
  <si>
    <t>55030</t>
  </si>
  <si>
    <t>CA-2021-003966</t>
  </si>
  <si>
    <t>99805</t>
  </si>
  <si>
    <t>TEC-COP-17985</t>
  </si>
  <si>
    <t>CA-2023-003967</t>
  </si>
  <si>
    <t>19814</t>
  </si>
  <si>
    <t>OFF-FAS-77784</t>
  </si>
  <si>
    <t>CA-2021-003968</t>
  </si>
  <si>
    <t>95065</t>
  </si>
  <si>
    <t>FUR-CHA-90374</t>
  </si>
  <si>
    <t>CA-2023-003969</t>
  </si>
  <si>
    <t>95737</t>
  </si>
  <si>
    <t>OFF-APP-57859</t>
  </si>
  <si>
    <t>CA-2021-003970</t>
  </si>
  <si>
    <t>32284</t>
  </si>
  <si>
    <t>OFF-APP-85363</t>
  </si>
  <si>
    <t>CA-2023-003971</t>
  </si>
  <si>
    <t>26080</t>
  </si>
  <si>
    <t>TEC-PHO-21858</t>
  </si>
  <si>
    <t>CA-2022-003972</t>
  </si>
  <si>
    <t>12335</t>
  </si>
  <si>
    <t>TEC-PHO-77871</t>
  </si>
  <si>
    <t>CA-2023-003973</t>
  </si>
  <si>
    <t>79283</t>
  </si>
  <si>
    <t>FUR-TAB-35050</t>
  </si>
  <si>
    <t>CA-2022-003974</t>
  </si>
  <si>
    <t>47475</t>
  </si>
  <si>
    <t>OFF-STO-21722</t>
  </si>
  <si>
    <t>CA-2021-003975</t>
  </si>
  <si>
    <t>53895</t>
  </si>
  <si>
    <t>FUR-FUR-47038</t>
  </si>
  <si>
    <t>CA-2021-003976</t>
  </si>
  <si>
    <t>48140</t>
  </si>
  <si>
    <t>FUR-TAB-30269</t>
  </si>
  <si>
    <t>CA-2022-003977</t>
  </si>
  <si>
    <t>68092</t>
  </si>
  <si>
    <t>FUR-CHA-80906</t>
  </si>
  <si>
    <t>CA-2023-003978</t>
  </si>
  <si>
    <t>17740</t>
  </si>
  <si>
    <t>OFF-ENV-16938</t>
  </si>
  <si>
    <t>CA-2022-003979</t>
  </si>
  <si>
    <t>97967</t>
  </si>
  <si>
    <t>TEC-PHO-17783</t>
  </si>
  <si>
    <t>CA-2024-003980</t>
  </si>
  <si>
    <t>16047</t>
  </si>
  <si>
    <t>FUR-FUR-55747</t>
  </si>
  <si>
    <t>CA-2024-003981</t>
  </si>
  <si>
    <t>38804</t>
  </si>
  <si>
    <t>TEC-PHO-24807</t>
  </si>
  <si>
    <t>CA-2024-003982</t>
  </si>
  <si>
    <t>37466</t>
  </si>
  <si>
    <t>OFF-ENV-51525</t>
  </si>
  <si>
    <t>CA-2021-003983</t>
  </si>
  <si>
    <t>95286</t>
  </si>
  <si>
    <t>OFF-PAP-67840</t>
  </si>
  <si>
    <t>CA-2024-003984</t>
  </si>
  <si>
    <t>77159</t>
  </si>
  <si>
    <t>FUR-BOO-65725</t>
  </si>
  <si>
    <t>CA-2022-003985</t>
  </si>
  <si>
    <t>86817</t>
  </si>
  <si>
    <t>TEC-ACC-74784</t>
  </si>
  <si>
    <t>CA-2021-003986</t>
  </si>
  <si>
    <t>10320</t>
  </si>
  <si>
    <t>FUR-BOO-79844</t>
  </si>
  <si>
    <t>CA-2023-003987</t>
  </si>
  <si>
    <t>53039</t>
  </si>
  <si>
    <t>TEC-MAC-69147</t>
  </si>
  <si>
    <t>CA-2024-003988</t>
  </si>
  <si>
    <t>60384</t>
  </si>
  <si>
    <t>OFF-PAP-34922</t>
  </si>
  <si>
    <t>CA-2024-003989</t>
  </si>
  <si>
    <t>99222</t>
  </si>
  <si>
    <t>TEC-MAC-83410</t>
  </si>
  <si>
    <t>CA-2023-003990</t>
  </si>
  <si>
    <t>57455</t>
  </si>
  <si>
    <t>TEC-COP-87448</t>
  </si>
  <si>
    <t>CA-2024-003991</t>
  </si>
  <si>
    <t>39114</t>
  </si>
  <si>
    <t>OFF-BIN-60046</t>
  </si>
  <si>
    <t>CA-2022-003992</t>
  </si>
  <si>
    <t>36513</t>
  </si>
  <si>
    <t>TEC-MAC-21085</t>
  </si>
  <si>
    <t>CA-2023-003993</t>
  </si>
  <si>
    <t>52502</t>
  </si>
  <si>
    <t>FUR-CHA-74004</t>
  </si>
  <si>
    <t>CA-2024-003994</t>
  </si>
  <si>
    <t>OFF-ENV-88026</t>
  </si>
  <si>
    <t>CA-2024-003995</t>
  </si>
  <si>
    <t>73689</t>
  </si>
  <si>
    <t>OFF-ENV-22608</t>
  </si>
  <si>
    <t>CA-2023-003996</t>
  </si>
  <si>
    <t>26111</t>
  </si>
  <si>
    <t>OFF-BIN-23211</t>
  </si>
  <si>
    <t>CA-2023-003997</t>
  </si>
  <si>
    <t>69888</t>
  </si>
  <si>
    <t>FUR-CHA-33490</t>
  </si>
  <si>
    <t>CA-2022-003998</t>
  </si>
  <si>
    <t>93900</t>
  </si>
  <si>
    <t>OFF-FAS-70313</t>
  </si>
  <si>
    <t>CA-2021-003999</t>
  </si>
  <si>
    <t>75469</t>
  </si>
  <si>
    <t>FUR-BOO-19122</t>
  </si>
  <si>
    <t>CA-2023-004000</t>
  </si>
  <si>
    <t>12898</t>
  </si>
  <si>
    <t>FUR-BOO-20358</t>
  </si>
  <si>
    <t>CA-2021-004001</t>
  </si>
  <si>
    <t>14157</t>
  </si>
  <si>
    <t>FUR-BOO-74678</t>
  </si>
  <si>
    <t>CA-2024-004002</t>
  </si>
  <si>
    <t>36111</t>
  </si>
  <si>
    <t>TEC-MAC-12349</t>
  </si>
  <si>
    <t>CA-2023-004003</t>
  </si>
  <si>
    <t>26776</t>
  </si>
  <si>
    <t>FUR-TAB-75998</t>
  </si>
  <si>
    <t>CA-2022-004004</t>
  </si>
  <si>
    <t>99582</t>
  </si>
  <si>
    <t>FUR-FUR-63920</t>
  </si>
  <si>
    <t>CA-2022-004005</t>
  </si>
  <si>
    <t>25970</t>
  </si>
  <si>
    <t>TEC-MAC-83817</t>
  </si>
  <si>
    <t>CA-2024-004006</t>
  </si>
  <si>
    <t>46836</t>
  </si>
  <si>
    <t>TEC-MAC-74836</t>
  </si>
  <si>
    <t>CA-2022-004007</t>
  </si>
  <si>
    <t>34906</t>
  </si>
  <si>
    <t>FUR-FUR-34339</t>
  </si>
  <si>
    <t>CA-2024-004008</t>
  </si>
  <si>
    <t>42802</t>
  </si>
  <si>
    <t>FUR-CHA-59441</t>
  </si>
  <si>
    <t>CA-2024-004009</t>
  </si>
  <si>
    <t>15643</t>
  </si>
  <si>
    <t>FUR-BOO-92506</t>
  </si>
  <si>
    <t>CA-2023-004010</t>
  </si>
  <si>
    <t>90318</t>
  </si>
  <si>
    <t>FUR-TAB-59526</t>
  </si>
  <si>
    <t>CA-2023-004011</t>
  </si>
  <si>
    <t>86568</t>
  </si>
  <si>
    <t>TEC-ACC-42883</t>
  </si>
  <si>
    <t>CA-2021-004012</t>
  </si>
  <si>
    <t>89813</t>
  </si>
  <si>
    <t>OFF-ART-24156</t>
  </si>
  <si>
    <t>CA-2021-004013</t>
  </si>
  <si>
    <t>11662</t>
  </si>
  <si>
    <t>FUR-CHA-58960</t>
  </si>
  <si>
    <t>CA-2021-004014</t>
  </si>
  <si>
    <t>91186</t>
  </si>
  <si>
    <t>OFF-APP-66946</t>
  </si>
  <si>
    <t>CA-2024-004015</t>
  </si>
  <si>
    <t>80168</t>
  </si>
  <si>
    <t>OFF-BIN-75552</t>
  </si>
  <si>
    <t>CA-2023-004016</t>
  </si>
  <si>
    <t>37983</t>
  </si>
  <si>
    <t>OFF-BIN-33183</t>
  </si>
  <si>
    <t>CA-2022-004017</t>
  </si>
  <si>
    <t>87109</t>
  </si>
  <si>
    <t>FUR-BOO-19276</t>
  </si>
  <si>
    <t>CA-2024-004018</t>
  </si>
  <si>
    <t>16658</t>
  </si>
  <si>
    <t>FUR-CHA-14669</t>
  </si>
  <si>
    <t>CA-2023-004019</t>
  </si>
  <si>
    <t>64107</t>
  </si>
  <si>
    <t>OFF-SUP-63092</t>
  </si>
  <si>
    <t>CA-2023-004020</t>
  </si>
  <si>
    <t>38205</t>
  </si>
  <si>
    <t>FUR-TAB-56447</t>
  </si>
  <si>
    <t>CA-2024-004021</t>
  </si>
  <si>
    <t>89826</t>
  </si>
  <si>
    <t>TEC-ACC-21072</t>
  </si>
  <si>
    <t>CA-2024-004022</t>
  </si>
  <si>
    <t>69841</t>
  </si>
  <si>
    <t>TEC-ACC-62002</t>
  </si>
  <si>
    <t>CA-2023-004023</t>
  </si>
  <si>
    <t>57180</t>
  </si>
  <si>
    <t>TEC-ACC-48403</t>
  </si>
  <si>
    <t>CA-2024-004024</t>
  </si>
  <si>
    <t>90732</t>
  </si>
  <si>
    <t>OFF-STO-52563</t>
  </si>
  <si>
    <t>CA-2022-004025</t>
  </si>
  <si>
    <t>15440</t>
  </si>
  <si>
    <t>OFF-APP-44379</t>
  </si>
  <si>
    <t>CA-2022-004026</t>
  </si>
  <si>
    <t>65351</t>
  </si>
  <si>
    <t>FUR-CHA-39372</t>
  </si>
  <si>
    <t>CA-2022-004027</t>
  </si>
  <si>
    <t>99018</t>
  </si>
  <si>
    <t>FUR-TAB-43353</t>
  </si>
  <si>
    <t>CA-2022-004028</t>
  </si>
  <si>
    <t>83446</t>
  </si>
  <si>
    <t>FUR-FUR-74344</t>
  </si>
  <si>
    <t>CA-2024-004029</t>
  </si>
  <si>
    <t>45089</t>
  </si>
  <si>
    <t>FUR-FUR-44959</t>
  </si>
  <si>
    <t>CA-2024-004030</t>
  </si>
  <si>
    <t>27672</t>
  </si>
  <si>
    <t>TEC-MAC-61148</t>
  </si>
  <si>
    <t>CA-2024-004031</t>
  </si>
  <si>
    <t>62271</t>
  </si>
  <si>
    <t>TEC-ACC-94378</t>
  </si>
  <si>
    <t>CA-2021-004032</t>
  </si>
  <si>
    <t>74213</t>
  </si>
  <si>
    <t>TEC-PHO-72398</t>
  </si>
  <si>
    <t>CA-2023-004033</t>
  </si>
  <si>
    <t>84069</t>
  </si>
  <si>
    <t>FUR-FUR-85873</t>
  </si>
  <si>
    <t>CA-2023-004034</t>
  </si>
  <si>
    <t>66920</t>
  </si>
  <si>
    <t>OFF-APP-44928</t>
  </si>
  <si>
    <t>CA-2024-004035</t>
  </si>
  <si>
    <t>44836</t>
  </si>
  <si>
    <t>OFF-SUP-62957</t>
  </si>
  <si>
    <t>CA-2023-004036</t>
  </si>
  <si>
    <t>74679</t>
  </si>
  <si>
    <t>OFF-LAB-51420</t>
  </si>
  <si>
    <t>CA-2024-004037</t>
  </si>
  <si>
    <t>24321</t>
  </si>
  <si>
    <t>FUR-TAB-79111</t>
  </si>
  <si>
    <t>CA-2024-004038</t>
  </si>
  <si>
    <t>76173</t>
  </si>
  <si>
    <t>FUR-TAB-37001</t>
  </si>
  <si>
    <t>CA-2023-004039</t>
  </si>
  <si>
    <t>37486</t>
  </si>
  <si>
    <t>TEC-PHO-76420</t>
  </si>
  <si>
    <t>CA-2023-004040</t>
  </si>
  <si>
    <t>30310</t>
  </si>
  <si>
    <t>FUR-CHA-59216</t>
  </si>
  <si>
    <t>CA-2021-004041</t>
  </si>
  <si>
    <t>22473</t>
  </si>
  <si>
    <t>FUR-FUR-80728</t>
  </si>
  <si>
    <t>CA-2023-004042</t>
  </si>
  <si>
    <t>99339</t>
  </si>
  <si>
    <t>TEC-ACC-61285</t>
  </si>
  <si>
    <t>CA-2024-004043</t>
  </si>
  <si>
    <t>35363</t>
  </si>
  <si>
    <t>TEC-MAC-93062</t>
  </si>
  <si>
    <t>CA-2022-004044</t>
  </si>
  <si>
    <t>37417</t>
  </si>
  <si>
    <t>OFF-PAP-57204</t>
  </si>
  <si>
    <t>CA-2021-004045</t>
  </si>
  <si>
    <t>70898</t>
  </si>
  <si>
    <t>TEC-COP-69904</t>
  </si>
  <si>
    <t>CA-2024-004046</t>
  </si>
  <si>
    <t>88842</t>
  </si>
  <si>
    <t>FUR-TAB-55031</t>
  </si>
  <si>
    <t>CA-2023-004047</t>
  </si>
  <si>
    <t>TEC-ACC-27512</t>
  </si>
  <si>
    <t>CA-2022-004048</t>
  </si>
  <si>
    <t>65395</t>
  </si>
  <si>
    <t>TEC-ACC-29334</t>
  </si>
  <si>
    <t>CA-2024-004049</t>
  </si>
  <si>
    <t>16794</t>
  </si>
  <si>
    <t>FUR-BOO-93071</t>
  </si>
  <si>
    <t>CA-2024-004050</t>
  </si>
  <si>
    <t>44035</t>
  </si>
  <si>
    <t>FUR-FUR-84963</t>
  </si>
  <si>
    <t>CA-2024-004051</t>
  </si>
  <si>
    <t>51816</t>
  </si>
  <si>
    <t>OFF-APP-96153</t>
  </si>
  <si>
    <t>CA-2021-004052</t>
  </si>
  <si>
    <t>43325</t>
  </si>
  <si>
    <t>OFF-FAS-87892</t>
  </si>
  <si>
    <t>CA-2022-004053</t>
  </si>
  <si>
    <t>51836</t>
  </si>
  <si>
    <t>FUR-BOO-90272</t>
  </si>
  <si>
    <t>CA-2023-004054</t>
  </si>
  <si>
    <t>84126</t>
  </si>
  <si>
    <t>FUR-CHA-96379</t>
  </si>
  <si>
    <t>CA-2023-004055</t>
  </si>
  <si>
    <t>41609</t>
  </si>
  <si>
    <t>TEC-MAC-56700</t>
  </si>
  <si>
    <t>CA-2022-004056</t>
  </si>
  <si>
    <t>40233</t>
  </si>
  <si>
    <t>FUR-FUR-91603</t>
  </si>
  <si>
    <t>CA-2022-004057</t>
  </si>
  <si>
    <t>73034</t>
  </si>
  <si>
    <t>FUR-TAB-93087</t>
  </si>
  <si>
    <t>CA-2021-004058</t>
  </si>
  <si>
    <t>32534</t>
  </si>
  <si>
    <t>FUR-BOO-73644</t>
  </si>
  <si>
    <t>CA-2022-004059</t>
  </si>
  <si>
    <t>69393</t>
  </si>
  <si>
    <t>OFF-ART-41419</t>
  </si>
  <si>
    <t>CA-2021-004060</t>
  </si>
  <si>
    <t>17943</t>
  </si>
  <si>
    <t>OFF-ENV-83291</t>
  </si>
  <si>
    <t>CA-2022-004061</t>
  </si>
  <si>
    <t>OFF-ENV-81927</t>
  </si>
  <si>
    <t>CA-2024-004062</t>
  </si>
  <si>
    <t>64028</t>
  </si>
  <si>
    <t>FUR-CHA-16048</t>
  </si>
  <si>
    <t>CA-2021-004063</t>
  </si>
  <si>
    <t>38900</t>
  </si>
  <si>
    <t>FUR-FUR-82157</t>
  </si>
  <si>
    <t>CA-2022-004064</t>
  </si>
  <si>
    <t>38780</t>
  </si>
  <si>
    <t>FUR-CHA-97995</t>
  </si>
  <si>
    <t>CA-2021-004065</t>
  </si>
  <si>
    <t>84408</t>
  </si>
  <si>
    <t>TEC-ACC-71224</t>
  </si>
  <si>
    <t>CA-2024-004066</t>
  </si>
  <si>
    <t>12119</t>
  </si>
  <si>
    <t>TEC-PHO-90901</t>
  </si>
  <si>
    <t>CA-2024-004067</t>
  </si>
  <si>
    <t>86853</t>
  </si>
  <si>
    <t>FUR-BOO-51475</t>
  </si>
  <si>
    <t>CA-2022-004068</t>
  </si>
  <si>
    <t>21669</t>
  </si>
  <si>
    <t>FUR-FUR-99841</t>
  </si>
  <si>
    <t>CA-2022-004069</t>
  </si>
  <si>
    <t>89590</t>
  </si>
  <si>
    <t>FUR-FUR-34437</t>
  </si>
  <si>
    <t>CA-2022-004070</t>
  </si>
  <si>
    <t>63971</t>
  </si>
  <si>
    <t>TEC-PHO-62457</t>
  </si>
  <si>
    <t>CA-2021-004071</t>
  </si>
  <si>
    <t>87077</t>
  </si>
  <si>
    <t>TEC-ACC-32230</t>
  </si>
  <si>
    <t>CA-2022-004072</t>
  </si>
  <si>
    <t>64996</t>
  </si>
  <si>
    <t>TEC-ACC-74812</t>
  </si>
  <si>
    <t>CA-2022-004073</t>
  </si>
  <si>
    <t>39217</t>
  </si>
  <si>
    <t>TEC-COP-77804</t>
  </si>
  <si>
    <t>CA-2021-004074</t>
  </si>
  <si>
    <t>66253</t>
  </si>
  <si>
    <t>TEC-COP-65130</t>
  </si>
  <si>
    <t>CA-2022-004075</t>
  </si>
  <si>
    <t>11330</t>
  </si>
  <si>
    <t>TEC-COP-96729</t>
  </si>
  <si>
    <t>CA-2021-004076</t>
  </si>
  <si>
    <t>74485</t>
  </si>
  <si>
    <t>FUR-BOO-36630</t>
  </si>
  <si>
    <t>CA-2024-004077</t>
  </si>
  <si>
    <t>58247</t>
  </si>
  <si>
    <t>FUR-CHA-86582</t>
  </si>
  <si>
    <t>CA-2022-004078</t>
  </si>
  <si>
    <t>65658</t>
  </si>
  <si>
    <t>TEC-MAC-16956</t>
  </si>
  <si>
    <t>CA-2021-004079</t>
  </si>
  <si>
    <t>58340</t>
  </si>
  <si>
    <t>TEC-ACC-40388</t>
  </si>
  <si>
    <t>CA-2022-004080</t>
  </si>
  <si>
    <t>80300</t>
  </si>
  <si>
    <t>OFF-FAS-32471</t>
  </si>
  <si>
    <t>CA-2021-004081</t>
  </si>
  <si>
    <t>45126</t>
  </si>
  <si>
    <t>OFF-PAP-85636</t>
  </si>
  <si>
    <t>CA-2021-004082</t>
  </si>
  <si>
    <t>CA-2023-004083</t>
  </si>
  <si>
    <t>48457</t>
  </si>
  <si>
    <t>OFF-BIN-97284</t>
  </si>
  <si>
    <t>CA-2021-004084</t>
  </si>
  <si>
    <t>81688</t>
  </si>
  <si>
    <t>FUR-BOO-58358</t>
  </si>
  <si>
    <t>CA-2023-004085</t>
  </si>
  <si>
    <t>45156</t>
  </si>
  <si>
    <t>TEC-COP-77961</t>
  </si>
  <si>
    <t>CA-2021-004086</t>
  </si>
  <si>
    <t>40748</t>
  </si>
  <si>
    <t>TEC-ACC-57286</t>
  </si>
  <si>
    <t>CA-2022-004087</t>
  </si>
  <si>
    <t>57042</t>
  </si>
  <si>
    <t>FUR-BOO-45725</t>
  </si>
  <si>
    <t>CA-2023-004088</t>
  </si>
  <si>
    <t>53491</t>
  </si>
  <si>
    <t>TEC-MAC-35807</t>
  </si>
  <si>
    <t>CA-2023-004089</t>
  </si>
  <si>
    <t>61637</t>
  </si>
  <si>
    <t>FUR-CHA-67993</t>
  </si>
  <si>
    <t>CA-2024-004090</t>
  </si>
  <si>
    <t>67276</t>
  </si>
  <si>
    <t>OFF-ART-79567</t>
  </si>
  <si>
    <t>CA-2023-004091</t>
  </si>
  <si>
    <t>20882</t>
  </si>
  <si>
    <t>OFF-LAB-83422</t>
  </si>
  <si>
    <t>CA-2024-004092</t>
  </si>
  <si>
    <t>82328</t>
  </si>
  <si>
    <t>FUR-CHA-35522</t>
  </si>
  <si>
    <t>CA-2023-004093</t>
  </si>
  <si>
    <t>52535</t>
  </si>
  <si>
    <t>FUR-BOO-32736</t>
  </si>
  <si>
    <t>CA-2021-004094</t>
  </si>
  <si>
    <t>21343</t>
  </si>
  <si>
    <t>TEC-COP-39354</t>
  </si>
  <si>
    <t>CA-2022-004095</t>
  </si>
  <si>
    <t>44005</t>
  </si>
  <si>
    <t>FUR-CHA-72334</t>
  </si>
  <si>
    <t>CA-2022-004096</t>
  </si>
  <si>
    <t>60167</t>
  </si>
  <si>
    <t>OFF-SUP-38544</t>
  </si>
  <si>
    <t>CA-2021-004097</t>
  </si>
  <si>
    <t>20398</t>
  </si>
  <si>
    <t>TEC-PHO-92263</t>
  </si>
  <si>
    <t>CA-2024-004098</t>
  </si>
  <si>
    <t>85368</t>
  </si>
  <si>
    <t>TEC-COP-18122</t>
  </si>
  <si>
    <t>CA-2024-004099</t>
  </si>
  <si>
    <t>11177</t>
  </si>
  <si>
    <t>FUR-FUR-79103</t>
  </si>
  <si>
    <t>CA-2022-004100</t>
  </si>
  <si>
    <t>34245</t>
  </si>
  <si>
    <t>TEC-ACC-36365</t>
  </si>
  <si>
    <t>CA-2022-004101</t>
  </si>
  <si>
    <t>90340</t>
  </si>
  <si>
    <t>OFF-PAP-32121</t>
  </si>
  <si>
    <t>CA-2022-004102</t>
  </si>
  <si>
    <t>30261</t>
  </si>
  <si>
    <t>OFF-ART-94972</t>
  </si>
  <si>
    <t>CA-2023-004103</t>
  </si>
  <si>
    <t>61648</t>
  </si>
  <si>
    <t>FUR-BOO-56615</t>
  </si>
  <si>
    <t>CA-2021-004104</t>
  </si>
  <si>
    <t>50907</t>
  </si>
  <si>
    <t>FUR-CHA-72566</t>
  </si>
  <si>
    <t>CA-2024-004105</t>
  </si>
  <si>
    <t>15677</t>
  </si>
  <si>
    <t>OFF-SUP-34715</t>
  </si>
  <si>
    <t>CA-2022-004106</t>
  </si>
  <si>
    <t>52519</t>
  </si>
  <si>
    <t>FUR-FUR-94706</t>
  </si>
  <si>
    <t>CA-2024-004107</t>
  </si>
  <si>
    <t>59122</t>
  </si>
  <si>
    <t>FUR-TAB-12153</t>
  </si>
  <si>
    <t>CA-2022-004108</t>
  </si>
  <si>
    <t>29072</t>
  </si>
  <si>
    <t>OFF-APP-84635</t>
  </si>
  <si>
    <t>CA-2024-004109</t>
  </si>
  <si>
    <t>26141</t>
  </si>
  <si>
    <t>OFF-FAS-92006</t>
  </si>
  <si>
    <t>CA-2021-004110</t>
  </si>
  <si>
    <t>99476</t>
  </si>
  <si>
    <t>OFF-APP-48822</t>
  </si>
  <si>
    <t>CA-2024-004111</t>
  </si>
  <si>
    <t>54284</t>
  </si>
  <si>
    <t>FUR-CHA-87995</t>
  </si>
  <si>
    <t>CA-2024-004112</t>
  </si>
  <si>
    <t>32227</t>
  </si>
  <si>
    <t>FUR-FUR-78968</t>
  </si>
  <si>
    <t>CA-2024-004113</t>
  </si>
  <si>
    <t>21721</t>
  </si>
  <si>
    <t>OFF-FAS-82338</t>
  </si>
  <si>
    <t>CA-2023-004114</t>
  </si>
  <si>
    <t>75571</t>
  </si>
  <si>
    <t>OFF-APP-22492</t>
  </si>
  <si>
    <t>CA-2022-004115</t>
  </si>
  <si>
    <t>95807</t>
  </si>
  <si>
    <t>TEC-MAC-53818</t>
  </si>
  <si>
    <t>CA-2021-004116</t>
  </si>
  <si>
    <t>49963</t>
  </si>
  <si>
    <t>TEC-ACC-14417</t>
  </si>
  <si>
    <t>CA-2024-004117</t>
  </si>
  <si>
    <t>32369</t>
  </si>
  <si>
    <t>OFF-SUP-14581</t>
  </si>
  <si>
    <t>CA-2021-004118</t>
  </si>
  <si>
    <t>74327</t>
  </si>
  <si>
    <t>OFF-LAB-58752</t>
  </si>
  <si>
    <t>CA-2024-004119</t>
  </si>
  <si>
    <t>56799</t>
  </si>
  <si>
    <t>OFF-APP-21248</t>
  </si>
  <si>
    <t>CA-2021-004120</t>
  </si>
  <si>
    <t>66752</t>
  </si>
  <si>
    <t>TEC-PHO-42461</t>
  </si>
  <si>
    <t>CA-2024-004121</t>
  </si>
  <si>
    <t>99700</t>
  </si>
  <si>
    <t>FUR-BOO-31529</t>
  </si>
  <si>
    <t>CA-2021-004122</t>
  </si>
  <si>
    <t>95244</t>
  </si>
  <si>
    <t>OFF-ENV-93196</t>
  </si>
  <si>
    <t>CA-2022-004123</t>
  </si>
  <si>
    <t>19489</t>
  </si>
  <si>
    <t>TEC-ACC-49249</t>
  </si>
  <si>
    <t>CA-2022-004124</t>
  </si>
  <si>
    <t>63475</t>
  </si>
  <si>
    <t>OFF-PAP-30409</t>
  </si>
  <si>
    <t>CA-2022-004125</t>
  </si>
  <si>
    <t>12115</t>
  </si>
  <si>
    <t>TEC-PHO-52324</t>
  </si>
  <si>
    <t>CA-2023-004126</t>
  </si>
  <si>
    <t>40430</t>
  </si>
  <si>
    <t>OFF-STO-77977</t>
  </si>
  <si>
    <t>CA-2024-004127</t>
  </si>
  <si>
    <t>18052</t>
  </si>
  <si>
    <t>OFF-STO-22612</t>
  </si>
  <si>
    <t>CA-2024-004128</t>
  </si>
  <si>
    <t>23513</t>
  </si>
  <si>
    <t>TEC-ACC-47247</t>
  </si>
  <si>
    <t>CA-2023-004129</t>
  </si>
  <si>
    <t>97719</t>
  </si>
  <si>
    <t>FUR-TAB-39111</t>
  </si>
  <si>
    <t>CA-2021-004130</t>
  </si>
  <si>
    <t>97011</t>
  </si>
  <si>
    <t>FUR-CHA-89834</t>
  </si>
  <si>
    <t>CA-2022-004131</t>
  </si>
  <si>
    <t>56110</t>
  </si>
  <si>
    <t>TEC-PHO-13220</t>
  </si>
  <si>
    <t>CA-2024-004132</t>
  </si>
  <si>
    <t>78434</t>
  </si>
  <si>
    <t>OFF-BIN-80257</t>
  </si>
  <si>
    <t>CA-2022-004133</t>
  </si>
  <si>
    <t>66292</t>
  </si>
  <si>
    <t>OFF-ENV-78655</t>
  </si>
  <si>
    <t>CA-2022-004134</t>
  </si>
  <si>
    <t>88954</t>
  </si>
  <si>
    <t>FUR-CHA-11975</t>
  </si>
  <si>
    <t>CA-2022-004135</t>
  </si>
  <si>
    <t>20153</t>
  </si>
  <si>
    <t>OFF-PAP-57299</t>
  </si>
  <si>
    <t>CA-2024-004136</t>
  </si>
  <si>
    <t>49172</t>
  </si>
  <si>
    <t>FUR-FUR-40312</t>
  </si>
  <si>
    <t>CA-2023-004137</t>
  </si>
  <si>
    <t>88220</t>
  </si>
  <si>
    <t>FUR-CHA-49764</t>
  </si>
  <si>
    <t>CA-2021-004138</t>
  </si>
  <si>
    <t>53016</t>
  </si>
  <si>
    <t>FUR-BOO-32365</t>
  </si>
  <si>
    <t>CA-2022-004139</t>
  </si>
  <si>
    <t>68747</t>
  </si>
  <si>
    <t>FUR-CHA-14772</t>
  </si>
  <si>
    <t>CA-2021-004140</t>
  </si>
  <si>
    <t>73732</t>
  </si>
  <si>
    <t>TEC-MAC-92540</t>
  </si>
  <si>
    <t>CA-2024-004141</t>
  </si>
  <si>
    <t>37199</t>
  </si>
  <si>
    <t>FUR-TAB-74453</t>
  </si>
  <si>
    <t>CA-2021-004142</t>
  </si>
  <si>
    <t>41446</t>
  </si>
  <si>
    <t>TEC-COP-93429</t>
  </si>
  <si>
    <t>CA-2023-004143</t>
  </si>
  <si>
    <t>35167</t>
  </si>
  <si>
    <t>OFF-BIN-68666</t>
  </si>
  <si>
    <t>CA-2022-004144</t>
  </si>
  <si>
    <t>43696</t>
  </si>
  <si>
    <t>TEC-ACC-54029</t>
  </si>
  <si>
    <t>CA-2021-004145</t>
  </si>
  <si>
    <t>69987</t>
  </si>
  <si>
    <t>OFF-APP-57478</t>
  </si>
  <si>
    <t>CA-2022-004146</t>
  </si>
  <si>
    <t>24414</t>
  </si>
  <si>
    <t>OFF-ENV-21251</t>
  </si>
  <si>
    <t>CA-2021-004147</t>
  </si>
  <si>
    <t>23363</t>
  </si>
  <si>
    <t>TEC-MAC-76479</t>
  </si>
  <si>
    <t>CA-2021-004148</t>
  </si>
  <si>
    <t>29525</t>
  </si>
  <si>
    <t>FUR-CHA-74356</t>
  </si>
  <si>
    <t>CA-2021-004149</t>
  </si>
  <si>
    <t>94861</t>
  </si>
  <si>
    <t>FUR-CHA-14483</t>
  </si>
  <si>
    <t>CA-2021-004150</t>
  </si>
  <si>
    <t>43429</t>
  </si>
  <si>
    <t>FUR-CHA-96042</t>
  </si>
  <si>
    <t>CA-2021-004151</t>
  </si>
  <si>
    <t>29878</t>
  </si>
  <si>
    <t>OFF-STO-32000</t>
  </si>
  <si>
    <t>CA-2021-004152</t>
  </si>
  <si>
    <t>11773</t>
  </si>
  <si>
    <t>OFF-ART-86938</t>
  </si>
  <si>
    <t>CA-2021-004153</t>
  </si>
  <si>
    <t>47414</t>
  </si>
  <si>
    <t>OFF-ENV-23948</t>
  </si>
  <si>
    <t>CA-2022-004154</t>
  </si>
  <si>
    <t>19913</t>
  </si>
  <si>
    <t>TEC-ACC-40057</t>
  </si>
  <si>
    <t>CA-2022-004155</t>
  </si>
  <si>
    <t>85250</t>
  </si>
  <si>
    <t>FUR-BOO-57448</t>
  </si>
  <si>
    <t>CA-2024-004156</t>
  </si>
  <si>
    <t>60726</t>
  </si>
  <si>
    <t>TEC-COP-61136</t>
  </si>
  <si>
    <t>CA-2024-004157</t>
  </si>
  <si>
    <t>34387</t>
  </si>
  <si>
    <t>FUR-TAB-77516</t>
  </si>
  <si>
    <t>CA-2021-004158</t>
  </si>
  <si>
    <t>30983</t>
  </si>
  <si>
    <t>OFF-LAB-71365</t>
  </si>
  <si>
    <t>CA-2024-004159</t>
  </si>
  <si>
    <t>56984</t>
  </si>
  <si>
    <t>OFF-ENV-32787</t>
  </si>
  <si>
    <t>CA-2024-004160</t>
  </si>
  <si>
    <t>86505</t>
  </si>
  <si>
    <t>OFF-STO-41990</t>
  </si>
  <si>
    <t>CA-2021-004161</t>
  </si>
  <si>
    <t>59022</t>
  </si>
  <si>
    <t>OFF-PAP-87649</t>
  </si>
  <si>
    <t>CA-2023-004162</t>
  </si>
  <si>
    <t>35609</t>
  </si>
  <si>
    <t>FUR-TAB-39753</t>
  </si>
  <si>
    <t>CA-2024-004163</t>
  </si>
  <si>
    <t>86971</t>
  </si>
  <si>
    <t>OFF-ART-24582</t>
  </si>
  <si>
    <t>CA-2024-004164</t>
  </si>
  <si>
    <t>69361</t>
  </si>
  <si>
    <t>OFF-LAB-35830</t>
  </si>
  <si>
    <t>CA-2021-004165</t>
  </si>
  <si>
    <t>84592</t>
  </si>
  <si>
    <t>OFF-ENV-23918</t>
  </si>
  <si>
    <t>CA-2021-004166</t>
  </si>
  <si>
    <t>19965</t>
  </si>
  <si>
    <t>OFF-PAP-88795</t>
  </si>
  <si>
    <t>CA-2022-004167</t>
  </si>
  <si>
    <t>22805</t>
  </si>
  <si>
    <t>FUR-FUR-87682</t>
  </si>
  <si>
    <t>CA-2021-004168</t>
  </si>
  <si>
    <t>53529</t>
  </si>
  <si>
    <t>OFF-ENV-59590</t>
  </si>
  <si>
    <t>CA-2021-004169</t>
  </si>
  <si>
    <t>55649</t>
  </si>
  <si>
    <t>FUR-TAB-24441</t>
  </si>
  <si>
    <t>CA-2022-004170</t>
  </si>
  <si>
    <t>49894</t>
  </si>
  <si>
    <t>TEC-PHO-27821</t>
  </si>
  <si>
    <t>CA-2021-004171</t>
  </si>
  <si>
    <t>21770</t>
  </si>
  <si>
    <t>OFF-BIN-91850</t>
  </si>
  <si>
    <t>CA-2022-004172</t>
  </si>
  <si>
    <t>84860</t>
  </si>
  <si>
    <t>OFF-LAB-37080</t>
  </si>
  <si>
    <t>CA-2023-004173</t>
  </si>
  <si>
    <t>91498</t>
  </si>
  <si>
    <t>TEC-ACC-12818</t>
  </si>
  <si>
    <t>CA-2024-004174</t>
  </si>
  <si>
    <t>53622</t>
  </si>
  <si>
    <t>FUR-BOO-51428</t>
  </si>
  <si>
    <t>CA-2022-004175</t>
  </si>
  <si>
    <t>59427</t>
  </si>
  <si>
    <t>OFF-SUP-16329</t>
  </si>
  <si>
    <t>CA-2024-004176</t>
  </si>
  <si>
    <t>60857</t>
  </si>
  <si>
    <t>FUR-CHA-75593</t>
  </si>
  <si>
    <t>CA-2023-004177</t>
  </si>
  <si>
    <t>78454</t>
  </si>
  <si>
    <t>TEC-ACC-67562</t>
  </si>
  <si>
    <t>CA-2023-004178</t>
  </si>
  <si>
    <t>88831</t>
  </si>
  <si>
    <t>FUR-FUR-62765</t>
  </si>
  <si>
    <t>CA-2023-004179</t>
  </si>
  <si>
    <t>78805</t>
  </si>
  <si>
    <t>TEC-MAC-26212</t>
  </si>
  <si>
    <t>CA-2021-004180</t>
  </si>
  <si>
    <t>84213</t>
  </si>
  <si>
    <t>OFF-LAB-44511</t>
  </si>
  <si>
    <t>CA-2022-004181</t>
  </si>
  <si>
    <t>55270</t>
  </si>
  <si>
    <t>TEC-MAC-42591</t>
  </si>
  <si>
    <t>CA-2021-004182</t>
  </si>
  <si>
    <t>83629</t>
  </si>
  <si>
    <t>OFF-FAS-57668</t>
  </si>
  <si>
    <t>CA-2023-004183</t>
  </si>
  <si>
    <t>23264</t>
  </si>
  <si>
    <t>TEC-ACC-69887</t>
  </si>
  <si>
    <t>CA-2023-004184</t>
  </si>
  <si>
    <t>45856</t>
  </si>
  <si>
    <t>OFF-FAS-80718</t>
  </si>
  <si>
    <t>CA-2023-004185</t>
  </si>
  <si>
    <t>88039</t>
  </si>
  <si>
    <t>OFF-SUP-20818</t>
  </si>
  <si>
    <t>CA-2024-004186</t>
  </si>
  <si>
    <t>61582</t>
  </si>
  <si>
    <t>FUR-FUR-67992</t>
  </si>
  <si>
    <t>CA-2023-004187</t>
  </si>
  <si>
    <t>29643</t>
  </si>
  <si>
    <t>OFF-SUP-20597</t>
  </si>
  <si>
    <t>CA-2021-004188</t>
  </si>
  <si>
    <t>49112</t>
  </si>
  <si>
    <t>TEC-ACC-14768</t>
  </si>
  <si>
    <t>CA-2023-004189</t>
  </si>
  <si>
    <t>11027</t>
  </si>
  <si>
    <t>TEC-ACC-31395</t>
  </si>
  <si>
    <t>CA-2024-004190</t>
  </si>
  <si>
    <t>14685</t>
  </si>
  <si>
    <t>TEC-MAC-94443</t>
  </si>
  <si>
    <t>CA-2023-004191</t>
  </si>
  <si>
    <t>13403</t>
  </si>
  <si>
    <t>TEC-COP-57882</t>
  </si>
  <si>
    <t>CA-2023-004192</t>
  </si>
  <si>
    <t>69519</t>
  </si>
  <si>
    <t>OFF-BIN-47533</t>
  </si>
  <si>
    <t>CA-2021-004193</t>
  </si>
  <si>
    <t>94662</t>
  </si>
  <si>
    <t>OFF-LAB-82505</t>
  </si>
  <si>
    <t>CA-2024-004194</t>
  </si>
  <si>
    <t>53044</t>
  </si>
  <si>
    <t>OFF-APP-46957</t>
  </si>
  <si>
    <t>CA-2023-004195</t>
  </si>
  <si>
    <t>32331</t>
  </si>
  <si>
    <t>FUR-CHA-54450</t>
  </si>
  <si>
    <t>CA-2024-004196</t>
  </si>
  <si>
    <t>58506</t>
  </si>
  <si>
    <t>OFF-BIN-41064</t>
  </si>
  <si>
    <t>CA-2024-004197</t>
  </si>
  <si>
    <t>95376</t>
  </si>
  <si>
    <t>TEC-ACC-83375</t>
  </si>
  <si>
    <t>CA-2024-004198</t>
  </si>
  <si>
    <t>94401</t>
  </si>
  <si>
    <t>TEC-COP-72671</t>
  </si>
  <si>
    <t>CA-2022-004199</t>
  </si>
  <si>
    <t>41962</t>
  </si>
  <si>
    <t>OFF-ENV-47724</t>
  </si>
  <si>
    <t>CA-2023-004200</t>
  </si>
  <si>
    <t>34977</t>
  </si>
  <si>
    <t>TEC-MAC-84100</t>
  </si>
  <si>
    <t>CA-2021-004201</t>
  </si>
  <si>
    <t>78967</t>
  </si>
  <si>
    <t>OFF-LAB-78080</t>
  </si>
  <si>
    <t>CA-2021-004202</t>
  </si>
  <si>
    <t>40282</t>
  </si>
  <si>
    <t>FUR-FUR-98345</t>
  </si>
  <si>
    <t>CA-2022-004203</t>
  </si>
  <si>
    <t>75880</t>
  </si>
  <si>
    <t>OFF-STO-79219</t>
  </si>
  <si>
    <t>CA-2021-004204</t>
  </si>
  <si>
    <t>51034</t>
  </si>
  <si>
    <t>OFF-ART-67614</t>
  </si>
  <si>
    <t>CA-2021-004205</t>
  </si>
  <si>
    <t>96466</t>
  </si>
  <si>
    <t>OFF-BIN-61467</t>
  </si>
  <si>
    <t>CA-2021-004206</t>
  </si>
  <si>
    <t>65594</t>
  </si>
  <si>
    <t>TEC-MAC-57028</t>
  </si>
  <si>
    <t>CA-2021-004207</t>
  </si>
  <si>
    <t>71550</t>
  </si>
  <si>
    <t>FUR-BOO-98406</t>
  </si>
  <si>
    <t>CA-2022-004208</t>
  </si>
  <si>
    <t>45824</t>
  </si>
  <si>
    <t>FUR-FUR-35913</t>
  </si>
  <si>
    <t>CA-2022-004209</t>
  </si>
  <si>
    <t>69830</t>
  </si>
  <si>
    <t>TEC-COP-75887</t>
  </si>
  <si>
    <t>CA-2021-004210</t>
  </si>
  <si>
    <t>53345</t>
  </si>
  <si>
    <t>OFF-APP-92658</t>
  </si>
  <si>
    <t>CA-2024-004211</t>
  </si>
  <si>
    <t>11620</t>
  </si>
  <si>
    <t>TEC-COP-18902</t>
  </si>
  <si>
    <t>CA-2023-004212</t>
  </si>
  <si>
    <t>76488</t>
  </si>
  <si>
    <t>FUR-FUR-21524</t>
  </si>
  <si>
    <t>CA-2024-004213</t>
  </si>
  <si>
    <t>46716</t>
  </si>
  <si>
    <t>FUR-CHA-65112</t>
  </si>
  <si>
    <t>CA-2022-004214</t>
  </si>
  <si>
    <t>62870</t>
  </si>
  <si>
    <t>FUR-FUR-23491</t>
  </si>
  <si>
    <t>CA-2024-004215</t>
  </si>
  <si>
    <t>91338</t>
  </si>
  <si>
    <t>TEC-PHO-98813</t>
  </si>
  <si>
    <t>CA-2023-004216</t>
  </si>
  <si>
    <t>56326</t>
  </si>
  <si>
    <t>TEC-PHO-60640</t>
  </si>
  <si>
    <t>CA-2021-004217</t>
  </si>
  <si>
    <t>75704</t>
  </si>
  <si>
    <t>TEC-ACC-57233</t>
  </si>
  <si>
    <t>CA-2022-004218</t>
  </si>
  <si>
    <t>CU-00434</t>
  </si>
  <si>
    <t>58619</t>
  </si>
  <si>
    <t>TEC-COP-75680</t>
  </si>
  <si>
    <t>CA-2024-004219</t>
  </si>
  <si>
    <t>47929</t>
  </si>
  <si>
    <t>TEC-ACC-97723</t>
  </si>
  <si>
    <t>CA-2021-004220</t>
  </si>
  <si>
    <t>21159</t>
  </si>
  <si>
    <t>FUR-CHA-65402</t>
  </si>
  <si>
    <t>CA-2024-004221</t>
  </si>
  <si>
    <t>82102</t>
  </si>
  <si>
    <t>TEC-PHO-20549</t>
  </si>
  <si>
    <t>CA-2021-004222</t>
  </si>
  <si>
    <t>55193</t>
  </si>
  <si>
    <t>OFF-STO-16404</t>
  </si>
  <si>
    <t>CA-2024-004223</t>
  </si>
  <si>
    <t>74578</t>
  </si>
  <si>
    <t>FUR-BOO-57925</t>
  </si>
  <si>
    <t>CA-2024-004224</t>
  </si>
  <si>
    <t>45066</t>
  </si>
  <si>
    <t>TEC-COP-29450</t>
  </si>
  <si>
    <t>CA-2022-004225</t>
  </si>
  <si>
    <t>21411</t>
  </si>
  <si>
    <t>OFF-LAB-85239</t>
  </si>
  <si>
    <t>CA-2022-004226</t>
  </si>
  <si>
    <t>19149</t>
  </si>
  <si>
    <t>TEC-COP-93447</t>
  </si>
  <si>
    <t>CA-2023-004227</t>
  </si>
  <si>
    <t>FUR-BOO-60091</t>
  </si>
  <si>
    <t>CA-2022-004228</t>
  </si>
  <si>
    <t>57124</t>
  </si>
  <si>
    <t>TEC-ACC-74873</t>
  </si>
  <si>
    <t>CA-2023-004229</t>
  </si>
  <si>
    <t>36344</t>
  </si>
  <si>
    <t>OFF-SUP-98284</t>
  </si>
  <si>
    <t>CA-2023-004230</t>
  </si>
  <si>
    <t>72423</t>
  </si>
  <si>
    <t>OFF-BIN-99550</t>
  </si>
  <si>
    <t>CA-2022-004231</t>
  </si>
  <si>
    <t>25599</t>
  </si>
  <si>
    <t>OFF-SUP-84196</t>
  </si>
  <si>
    <t>CA-2021-004232</t>
  </si>
  <si>
    <t>88525</t>
  </si>
  <si>
    <t>TEC-ACC-49496</t>
  </si>
  <si>
    <t>CA-2021-004233</t>
  </si>
  <si>
    <t>84228</t>
  </si>
  <si>
    <t>FUR-TAB-83963</t>
  </si>
  <si>
    <t>CA-2024-004234</t>
  </si>
  <si>
    <t>70133</t>
  </si>
  <si>
    <t>OFF-SUP-36255</t>
  </si>
  <si>
    <t>CA-2023-004235</t>
  </si>
  <si>
    <t>11498</t>
  </si>
  <si>
    <t>TEC-PHO-26545</t>
  </si>
  <si>
    <t>CA-2022-004236</t>
  </si>
  <si>
    <t>71443</t>
  </si>
  <si>
    <t>OFF-STO-28642</t>
  </si>
  <si>
    <t>CA-2023-004237</t>
  </si>
  <si>
    <t>69309</t>
  </si>
  <si>
    <t>FUR-FUR-89804</t>
  </si>
  <si>
    <t>CA-2024-004238</t>
  </si>
  <si>
    <t>41429</t>
  </si>
  <si>
    <t>TEC-ACC-37203</t>
  </si>
  <si>
    <t>CA-2021-004239</t>
  </si>
  <si>
    <t>OFF-ART-82514</t>
  </si>
  <si>
    <t>CA-2024-004240</t>
  </si>
  <si>
    <t>94399</t>
  </si>
  <si>
    <t>TEC-COP-27005</t>
  </si>
  <si>
    <t>CA-2021-004241</t>
  </si>
  <si>
    <t>63799</t>
  </si>
  <si>
    <t>TEC-PHO-47878</t>
  </si>
  <si>
    <t>CA-2021-004242</t>
  </si>
  <si>
    <t>78244</t>
  </si>
  <si>
    <t>FUR-FUR-83012</t>
  </si>
  <si>
    <t>CA-2023-004243</t>
  </si>
  <si>
    <t>63422</t>
  </si>
  <si>
    <t>TEC-PHO-41455</t>
  </si>
  <si>
    <t>CA-2023-004244</t>
  </si>
  <si>
    <t>98536</t>
  </si>
  <si>
    <t>OFF-BIN-12700</t>
  </si>
  <si>
    <t>CA-2024-004245</t>
  </si>
  <si>
    <t>19367</t>
  </si>
  <si>
    <t>FUR-TAB-99519</t>
  </si>
  <si>
    <t>CA-2024-004246</t>
  </si>
  <si>
    <t>22469</t>
  </si>
  <si>
    <t>OFF-SUP-33151</t>
  </si>
  <si>
    <t>CA-2021-004247</t>
  </si>
  <si>
    <t>99454</t>
  </si>
  <si>
    <t>TEC-PHO-46264</t>
  </si>
  <si>
    <t>CA-2021-004248</t>
  </si>
  <si>
    <t>90601</t>
  </si>
  <si>
    <t>OFF-FAS-80780</t>
  </si>
  <si>
    <t>CA-2022-004249</t>
  </si>
  <si>
    <t>63753</t>
  </si>
  <si>
    <t>FUR-CHA-87147</t>
  </si>
  <si>
    <t>CA-2023-004250</t>
  </si>
  <si>
    <t>62495</t>
  </si>
  <si>
    <t>OFF-STO-30899</t>
  </si>
  <si>
    <t>CA-2022-004251</t>
  </si>
  <si>
    <t>96157</t>
  </si>
  <si>
    <t>FUR-CHA-12506</t>
  </si>
  <si>
    <t>CA-2021-004252</t>
  </si>
  <si>
    <t>55786</t>
  </si>
  <si>
    <t>FUR-FUR-75685</t>
  </si>
  <si>
    <t>CA-2024-004253</t>
  </si>
  <si>
    <t>87088</t>
  </si>
  <si>
    <t>OFF-ENV-38646</t>
  </si>
  <si>
    <t>CA-2022-004254</t>
  </si>
  <si>
    <t>89555</t>
  </si>
  <si>
    <t>FUR-FUR-16235</t>
  </si>
  <si>
    <t>CA-2022-004255</t>
  </si>
  <si>
    <t>36293</t>
  </si>
  <si>
    <t>OFF-PAP-98736</t>
  </si>
  <si>
    <t>CA-2022-004256</t>
  </si>
  <si>
    <t>77199</t>
  </si>
  <si>
    <t>TEC-ACC-67559</t>
  </si>
  <si>
    <t>CA-2022-004257</t>
  </si>
  <si>
    <t>44557</t>
  </si>
  <si>
    <t>FUR-FUR-88370</t>
  </si>
  <si>
    <t>CA-2021-004258</t>
  </si>
  <si>
    <t>82854</t>
  </si>
  <si>
    <t>FUR-TAB-40906</t>
  </si>
  <si>
    <t>CA-2021-004259</t>
  </si>
  <si>
    <t>83765</t>
  </si>
  <si>
    <t>FUR-CHA-10229</t>
  </si>
  <si>
    <t>CA-2024-004260</t>
  </si>
  <si>
    <t>39076</t>
  </si>
  <si>
    <t>FUR-TAB-25719</t>
  </si>
  <si>
    <t>CA-2021-004261</t>
  </si>
  <si>
    <t>63099</t>
  </si>
  <si>
    <t>OFF-STO-66928</t>
  </si>
  <si>
    <t>CA-2024-004262</t>
  </si>
  <si>
    <t>89538</t>
  </si>
  <si>
    <t>TEC-ACC-12150</t>
  </si>
  <si>
    <t>CA-2024-004263</t>
  </si>
  <si>
    <t>31642</t>
  </si>
  <si>
    <t>FUR-CHA-74192</t>
  </si>
  <si>
    <t>CA-2023-004264</t>
  </si>
  <si>
    <t>55111</t>
  </si>
  <si>
    <t>OFF-LAB-39699</t>
  </si>
  <si>
    <t>CA-2024-004265</t>
  </si>
  <si>
    <t>61168</t>
  </si>
  <si>
    <t>FUR-TAB-83208</t>
  </si>
  <si>
    <t>CA-2022-004266</t>
  </si>
  <si>
    <t>58210</t>
  </si>
  <si>
    <t>FUR-CHA-93372</t>
  </si>
  <si>
    <t>CA-2021-004267</t>
  </si>
  <si>
    <t>56416</t>
  </si>
  <si>
    <t>TEC-PHO-24899</t>
  </si>
  <si>
    <t>CA-2021-004268</t>
  </si>
  <si>
    <t>48059</t>
  </si>
  <si>
    <t>TEC-COP-69744</t>
  </si>
  <si>
    <t>CA-2021-004269</t>
  </si>
  <si>
    <t>74099</t>
  </si>
  <si>
    <t>TEC-ACC-40468</t>
  </si>
  <si>
    <t>CA-2021-004270</t>
  </si>
  <si>
    <t>24336</t>
  </si>
  <si>
    <t>TEC-COP-10481</t>
  </si>
  <si>
    <t>CA-2023-004271</t>
  </si>
  <si>
    <t>71011</t>
  </si>
  <si>
    <t>OFF-APP-61635</t>
  </si>
  <si>
    <t>CA-2024-004272</t>
  </si>
  <si>
    <t>72684</t>
  </si>
  <si>
    <t>FUR-BOO-81965</t>
  </si>
  <si>
    <t>CA-2022-004273</t>
  </si>
  <si>
    <t>53170</t>
  </si>
  <si>
    <t>OFF-BIN-61362</t>
  </si>
  <si>
    <t>CA-2021-004274</t>
  </si>
  <si>
    <t>13008</t>
  </si>
  <si>
    <t>FUR-BOO-93998</t>
  </si>
  <si>
    <t>CA-2021-004275</t>
  </si>
  <si>
    <t>45788</t>
  </si>
  <si>
    <t>TEC-ACC-44952</t>
  </si>
  <si>
    <t>CA-2022-004276</t>
  </si>
  <si>
    <t>40779</t>
  </si>
  <si>
    <t>TEC-MAC-41588</t>
  </si>
  <si>
    <t>CA-2022-004277</t>
  </si>
  <si>
    <t>23853</t>
  </si>
  <si>
    <t>TEC-PHO-82106</t>
  </si>
  <si>
    <t>CA-2023-004278</t>
  </si>
  <si>
    <t>36054</t>
  </si>
  <si>
    <t>TEC-ACC-21095</t>
  </si>
  <si>
    <t>CA-2021-004279</t>
  </si>
  <si>
    <t>44910</t>
  </si>
  <si>
    <t>FUR-CHA-82584</t>
  </si>
  <si>
    <t>CA-2024-004280</t>
  </si>
  <si>
    <t>66266</t>
  </si>
  <si>
    <t>OFF-STO-14980</t>
  </si>
  <si>
    <t>CA-2022-004281</t>
  </si>
  <si>
    <t>75316</t>
  </si>
  <si>
    <t>FUR-TAB-77078</t>
  </si>
  <si>
    <t>CA-2022-004282</t>
  </si>
  <si>
    <t>13845</t>
  </si>
  <si>
    <t>TEC-MAC-18488</t>
  </si>
  <si>
    <t>CA-2021-004283</t>
  </si>
  <si>
    <t>54397</t>
  </si>
  <si>
    <t>TEC-COP-26895</t>
  </si>
  <si>
    <t>CA-2022-004284</t>
  </si>
  <si>
    <t>58161</t>
  </si>
  <si>
    <t>FUR-BOO-99941</t>
  </si>
  <si>
    <t>CA-2022-004285</t>
  </si>
  <si>
    <t>73516</t>
  </si>
  <si>
    <t>OFF-SUP-25431</t>
  </si>
  <si>
    <t>CA-2024-004286</t>
  </si>
  <si>
    <t>16422</t>
  </si>
  <si>
    <t>OFF-ART-48742</t>
  </si>
  <si>
    <t>CA-2021-004287</t>
  </si>
  <si>
    <t>36967</t>
  </si>
  <si>
    <t>FUR-BOO-35925</t>
  </si>
  <si>
    <t>CA-2024-004288</t>
  </si>
  <si>
    <t>OFF-APP-84986</t>
  </si>
  <si>
    <t>CA-2024-004289</t>
  </si>
  <si>
    <t>51105</t>
  </si>
  <si>
    <t>TEC-ACC-35843</t>
  </si>
  <si>
    <t>CA-2021-004290</t>
  </si>
  <si>
    <t>11959</t>
  </si>
  <si>
    <t>TEC-MAC-32347</t>
  </si>
  <si>
    <t>CA-2024-004291</t>
  </si>
  <si>
    <t>77142</t>
  </si>
  <si>
    <t>OFF-PAP-76688</t>
  </si>
  <si>
    <t>CA-2021-004292</t>
  </si>
  <si>
    <t>88024</t>
  </si>
  <si>
    <t>FUR-BOO-81117</t>
  </si>
  <si>
    <t>CA-2024-004293</t>
  </si>
  <si>
    <t>96828</t>
  </si>
  <si>
    <t>OFF-BIN-89751</t>
  </si>
  <si>
    <t>CA-2021-004294</t>
  </si>
  <si>
    <t>74597</t>
  </si>
  <si>
    <t>FUR-CHA-10947</t>
  </si>
  <si>
    <t>CA-2021-004295</t>
  </si>
  <si>
    <t>34471</t>
  </si>
  <si>
    <t>FUR-CHA-40055</t>
  </si>
  <si>
    <t>CA-2023-004296</t>
  </si>
  <si>
    <t>61409</t>
  </si>
  <si>
    <t>TEC-ACC-93081</t>
  </si>
  <si>
    <t>CA-2022-004297</t>
  </si>
  <si>
    <t>40705</t>
  </si>
  <si>
    <t>OFF-FAS-12749</t>
  </si>
  <si>
    <t>CA-2023-004298</t>
  </si>
  <si>
    <t>89091</t>
  </si>
  <si>
    <t>OFF-ART-21656</t>
  </si>
  <si>
    <t>CA-2021-004299</t>
  </si>
  <si>
    <t>41643</t>
  </si>
  <si>
    <t>OFF-ART-71324</t>
  </si>
  <si>
    <t>CA-2024-004300</t>
  </si>
  <si>
    <t>46941</t>
  </si>
  <si>
    <t>FUR-TAB-63719</t>
  </si>
  <si>
    <t>CA-2023-004301</t>
  </si>
  <si>
    <t>94661</t>
  </si>
  <si>
    <t>TEC-ACC-18887</t>
  </si>
  <si>
    <t>CA-2024-004302</t>
  </si>
  <si>
    <t>32266</t>
  </si>
  <si>
    <t>OFF-BIN-36340</t>
  </si>
  <si>
    <t>CA-2024-004303</t>
  </si>
  <si>
    <t>38669</t>
  </si>
  <si>
    <t>FUR-FUR-50437</t>
  </si>
  <si>
    <t>CA-2022-004304</t>
  </si>
  <si>
    <t>80275</t>
  </si>
  <si>
    <t>OFF-STO-86499</t>
  </si>
  <si>
    <t>CA-2023-004305</t>
  </si>
  <si>
    <t>12435</t>
  </si>
  <si>
    <t>OFF-LAB-17387</t>
  </si>
  <si>
    <t>CA-2022-004306</t>
  </si>
  <si>
    <t>61527</t>
  </si>
  <si>
    <t>FUR-BOO-68253</t>
  </si>
  <si>
    <t>CA-2024-004307</t>
  </si>
  <si>
    <t>10958</t>
  </si>
  <si>
    <t>TEC-ACC-97526</t>
  </si>
  <si>
    <t>CA-2022-004308</t>
  </si>
  <si>
    <t>61000</t>
  </si>
  <si>
    <t>TEC-ACC-10076</t>
  </si>
  <si>
    <t>CA-2021-004309</t>
  </si>
  <si>
    <t>94232</t>
  </si>
  <si>
    <t>TEC-PHO-69227</t>
  </si>
  <si>
    <t>CA-2024-004310</t>
  </si>
  <si>
    <t>57604</t>
  </si>
  <si>
    <t>OFF-STO-85048</t>
  </si>
  <si>
    <t>CA-2024-004311</t>
  </si>
  <si>
    <t>98078</t>
  </si>
  <si>
    <t>TEC-COP-25414</t>
  </si>
  <si>
    <t>CA-2023-004312</t>
  </si>
  <si>
    <t>98055</t>
  </si>
  <si>
    <t>OFF-FAS-22109</t>
  </si>
  <si>
    <t>CA-2021-004313</t>
  </si>
  <si>
    <t>FUR-TAB-24269</t>
  </si>
  <si>
    <t>CA-2024-004314</t>
  </si>
  <si>
    <t>86825</t>
  </si>
  <si>
    <t>TEC-MAC-28280</t>
  </si>
  <si>
    <t>CA-2021-004315</t>
  </si>
  <si>
    <t>12381</t>
  </si>
  <si>
    <t>FUR-BOO-58619</t>
  </si>
  <si>
    <t>CA-2021-004316</t>
  </si>
  <si>
    <t>80221</t>
  </si>
  <si>
    <t>FUR-FUR-21630</t>
  </si>
  <si>
    <t>CA-2021-004317</t>
  </si>
  <si>
    <t>95011</t>
  </si>
  <si>
    <t>TEC-ACC-92505</t>
  </si>
  <si>
    <t>CA-2022-004318</t>
  </si>
  <si>
    <t>85513</t>
  </si>
  <si>
    <t>FUR-FUR-63707</t>
  </si>
  <si>
    <t>CA-2022-004319</t>
  </si>
  <si>
    <t>13261</t>
  </si>
  <si>
    <t>FUR-TAB-72258</t>
  </si>
  <si>
    <t>CA-2024-004320</t>
  </si>
  <si>
    <t>82387</t>
  </si>
  <si>
    <t>TEC-ACC-59312</t>
  </si>
  <si>
    <t>CA-2024-004321</t>
  </si>
  <si>
    <t>35696</t>
  </si>
  <si>
    <t>TEC-ACC-33193</t>
  </si>
  <si>
    <t>CA-2023-004322</t>
  </si>
  <si>
    <t>17081</t>
  </si>
  <si>
    <t>OFF-STO-17424</t>
  </si>
  <si>
    <t>CA-2024-004323</t>
  </si>
  <si>
    <t>14661</t>
  </si>
  <si>
    <t>TEC-COP-78247</t>
  </si>
  <si>
    <t>CA-2023-004324</t>
  </si>
  <si>
    <t>CA-2024-004325</t>
  </si>
  <si>
    <t>22851</t>
  </si>
  <si>
    <t>TEC-PHO-12099</t>
  </si>
  <si>
    <t>CA-2022-004326</t>
  </si>
  <si>
    <t>41756</t>
  </si>
  <si>
    <t>OFF-STO-44788</t>
  </si>
  <si>
    <t>CA-2024-004327</t>
  </si>
  <si>
    <t>11196</t>
  </si>
  <si>
    <t>TEC-ACC-73360</t>
  </si>
  <si>
    <t>CA-2024-004328</t>
  </si>
  <si>
    <t>13819</t>
  </si>
  <si>
    <t>TEC-ACC-70211</t>
  </si>
  <si>
    <t>CA-2023-004329</t>
  </si>
  <si>
    <t>OFF-STO-33143</t>
  </si>
  <si>
    <t>CA-2023-004330</t>
  </si>
  <si>
    <t>42224</t>
  </si>
  <si>
    <t>TEC-COP-17640</t>
  </si>
  <si>
    <t>CA-2024-004331</t>
  </si>
  <si>
    <t>FUR-TAB-13573</t>
  </si>
  <si>
    <t>CA-2022-004332</t>
  </si>
  <si>
    <t>82808</t>
  </si>
  <si>
    <t>OFF-SUP-91369</t>
  </si>
  <si>
    <t>CA-2024-004333</t>
  </si>
  <si>
    <t>42644</t>
  </si>
  <si>
    <t>TEC-MAC-85673</t>
  </si>
  <si>
    <t>CA-2023-004334</t>
  </si>
  <si>
    <t>20194</t>
  </si>
  <si>
    <t>FUR-TAB-27631</t>
  </si>
  <si>
    <t>CA-2021-004335</t>
  </si>
  <si>
    <t>66821</t>
  </si>
  <si>
    <t>OFF-ART-31269</t>
  </si>
  <si>
    <t>CA-2023-004336</t>
  </si>
  <si>
    <t>28700</t>
  </si>
  <si>
    <t>FUR-CHA-32391</t>
  </si>
  <si>
    <t>CA-2024-004337</t>
  </si>
  <si>
    <t>79902</t>
  </si>
  <si>
    <t>OFF-PAP-68476</t>
  </si>
  <si>
    <t>CA-2024-004338</t>
  </si>
  <si>
    <t>28634</t>
  </si>
  <si>
    <t>OFF-ART-71323</t>
  </si>
  <si>
    <t>CA-2021-004339</t>
  </si>
  <si>
    <t>40399</t>
  </si>
  <si>
    <t>FUR-FUR-44736</t>
  </si>
  <si>
    <t>CA-2021-004340</t>
  </si>
  <si>
    <t>18257</t>
  </si>
  <si>
    <t>TEC-MAC-30024</t>
  </si>
  <si>
    <t>CA-2023-004341</t>
  </si>
  <si>
    <t>94746</t>
  </si>
  <si>
    <t>OFF-APP-23805</t>
  </si>
  <si>
    <t>CA-2022-004342</t>
  </si>
  <si>
    <t>23896</t>
  </si>
  <si>
    <t>TEC-ACC-27351</t>
  </si>
  <si>
    <t>CA-2021-004343</t>
  </si>
  <si>
    <t>25652</t>
  </si>
  <si>
    <t>TEC-PHO-24300</t>
  </si>
  <si>
    <t>CA-2023-004344</t>
  </si>
  <si>
    <t>64434</t>
  </si>
  <si>
    <t>OFF-FAS-57495</t>
  </si>
  <si>
    <t>CA-2021-004345</t>
  </si>
  <si>
    <t>TEC-PHO-21459</t>
  </si>
  <si>
    <t>CA-2023-004346</t>
  </si>
  <si>
    <t>63639</t>
  </si>
  <si>
    <t>TEC-MAC-39335</t>
  </si>
  <si>
    <t>CA-2022-004347</t>
  </si>
  <si>
    <t>59104</t>
  </si>
  <si>
    <t>FUR-BOO-95445</t>
  </si>
  <si>
    <t>CA-2024-004348</t>
  </si>
  <si>
    <t>20396</t>
  </si>
  <si>
    <t>OFF-APP-26745</t>
  </si>
  <si>
    <t>CA-2021-004349</t>
  </si>
  <si>
    <t>12252</t>
  </si>
  <si>
    <t>FUR-CHA-60980</t>
  </si>
  <si>
    <t>CA-2022-004350</t>
  </si>
  <si>
    <t>73255</t>
  </si>
  <si>
    <t>TEC-ACC-32063</t>
  </si>
  <si>
    <t>CA-2023-004351</t>
  </si>
  <si>
    <t>41140</t>
  </si>
  <si>
    <t>TEC-PHO-44120</t>
  </si>
  <si>
    <t>CA-2024-004352</t>
  </si>
  <si>
    <t>37363</t>
  </si>
  <si>
    <t>TEC-ACC-22307</t>
  </si>
  <si>
    <t>CA-2022-004353</t>
  </si>
  <si>
    <t>62522</t>
  </si>
  <si>
    <t>FUR-BOO-43651</t>
  </si>
  <si>
    <t>CA-2022-004354</t>
  </si>
  <si>
    <t>94152</t>
  </si>
  <si>
    <t>FUR-FUR-23707</t>
  </si>
  <si>
    <t>CA-2021-004355</t>
  </si>
  <si>
    <t>30793</t>
  </si>
  <si>
    <t>OFF-APP-64602</t>
  </si>
  <si>
    <t>CA-2024-004356</t>
  </si>
  <si>
    <t>90482</t>
  </si>
  <si>
    <t>FUR-CHA-40801</t>
  </si>
  <si>
    <t>CA-2021-004357</t>
  </si>
  <si>
    <t>27820</t>
  </si>
  <si>
    <t>TEC-MAC-19173</t>
  </si>
  <si>
    <t>CA-2022-004358</t>
  </si>
  <si>
    <t>81223</t>
  </si>
  <si>
    <t>OFF-STO-71432</t>
  </si>
  <si>
    <t>CA-2021-004359</t>
  </si>
  <si>
    <t>72239</t>
  </si>
  <si>
    <t>OFF-SUP-52872</t>
  </si>
  <si>
    <t>CA-2021-004360</t>
  </si>
  <si>
    <t>48056</t>
  </si>
  <si>
    <t>TEC-MAC-26609</t>
  </si>
  <si>
    <t>CA-2021-004361</t>
  </si>
  <si>
    <t>49422</t>
  </si>
  <si>
    <t>FUR-TAB-47820</t>
  </si>
  <si>
    <t>CA-2023-004362</t>
  </si>
  <si>
    <t>91546</t>
  </si>
  <si>
    <t>TEC-PHO-84766</t>
  </si>
  <si>
    <t>CA-2021-004363</t>
  </si>
  <si>
    <t>44272</t>
  </si>
  <si>
    <t>TEC-ACC-84135</t>
  </si>
  <si>
    <t>CA-2023-004364</t>
  </si>
  <si>
    <t>19523</t>
  </si>
  <si>
    <t>FUR-CHA-96290</t>
  </si>
  <si>
    <t>CA-2022-004365</t>
  </si>
  <si>
    <t>91405</t>
  </si>
  <si>
    <t>FUR-BOO-26827</t>
  </si>
  <si>
    <t>CA-2022-004366</t>
  </si>
  <si>
    <t>83405</t>
  </si>
  <si>
    <t>TEC-ACC-24584</t>
  </si>
  <si>
    <t>CA-2024-004367</t>
  </si>
  <si>
    <t>47700</t>
  </si>
  <si>
    <t>FUR-FUR-66965</t>
  </si>
  <si>
    <t>CA-2022-004368</t>
  </si>
  <si>
    <t>38915</t>
  </si>
  <si>
    <t>OFF-ART-53063</t>
  </si>
  <si>
    <t>CA-2024-004369</t>
  </si>
  <si>
    <t>71760</t>
  </si>
  <si>
    <t>FUR-BOO-67544</t>
  </si>
  <si>
    <t>CA-2022-004370</t>
  </si>
  <si>
    <t>82607</t>
  </si>
  <si>
    <t>TEC-PHO-40106</t>
  </si>
  <si>
    <t>CA-2024-004371</t>
  </si>
  <si>
    <t>51106</t>
  </si>
  <si>
    <t>FUR-FUR-90580</t>
  </si>
  <si>
    <t>CA-2021-004372</t>
  </si>
  <si>
    <t>60668</t>
  </si>
  <si>
    <t>TEC-ACC-51524</t>
  </si>
  <si>
    <t>CA-2023-004373</t>
  </si>
  <si>
    <t>56475</t>
  </si>
  <si>
    <t>TEC-PHO-79278</t>
  </si>
  <si>
    <t>CA-2021-004374</t>
  </si>
  <si>
    <t>64963</t>
  </si>
  <si>
    <t>TEC-PHO-78218</t>
  </si>
  <si>
    <t>CA-2023-004375</t>
  </si>
  <si>
    <t>36504</t>
  </si>
  <si>
    <t>OFF-FAS-68431</t>
  </si>
  <si>
    <t>CA-2021-004376</t>
  </si>
  <si>
    <t>32511</t>
  </si>
  <si>
    <t>OFF-ART-42090</t>
  </si>
  <si>
    <t>CA-2021-004377</t>
  </si>
  <si>
    <t>35271</t>
  </si>
  <si>
    <t>FUR-BOO-44461</t>
  </si>
  <si>
    <t>CA-2022-004378</t>
  </si>
  <si>
    <t>15921</t>
  </si>
  <si>
    <t>OFF-ART-24302</t>
  </si>
  <si>
    <t>CA-2023-004379</t>
  </si>
  <si>
    <t>23523</t>
  </si>
  <si>
    <t>FUR-FUR-89901</t>
  </si>
  <si>
    <t>CA-2022-004380</t>
  </si>
  <si>
    <t>41363</t>
  </si>
  <si>
    <t>OFF-STO-19103</t>
  </si>
  <si>
    <t>CA-2024-004381</t>
  </si>
  <si>
    <t>23015</t>
  </si>
  <si>
    <t>FUR-CHA-16012</t>
  </si>
  <si>
    <t>CA-2024-004382</t>
  </si>
  <si>
    <t>88176</t>
  </si>
  <si>
    <t>TEC-ACC-82182</t>
  </si>
  <si>
    <t>CA-2024-004383</t>
  </si>
  <si>
    <t>13154</t>
  </si>
  <si>
    <t>FUR-BOO-76948</t>
  </si>
  <si>
    <t>CA-2023-004384</t>
  </si>
  <si>
    <t>10410</t>
  </si>
  <si>
    <t>FUR-CHA-53079</t>
  </si>
  <si>
    <t>CA-2021-004385</t>
  </si>
  <si>
    <t>44806</t>
  </si>
  <si>
    <t>OFF-FAS-30512</t>
  </si>
  <si>
    <t>CA-2022-004386</t>
  </si>
  <si>
    <t>71382</t>
  </si>
  <si>
    <t>TEC-ACC-21530</t>
  </si>
  <si>
    <t>CA-2022-004387</t>
  </si>
  <si>
    <t>70006</t>
  </si>
  <si>
    <t>TEC-ACC-27808</t>
  </si>
  <si>
    <t>CA-2022-004388</t>
  </si>
  <si>
    <t>41055</t>
  </si>
  <si>
    <t>OFF-BIN-71318</t>
  </si>
  <si>
    <t>CA-2021-004389</t>
  </si>
  <si>
    <t>40807</t>
  </si>
  <si>
    <t>TEC-PHO-55809</t>
  </si>
  <si>
    <t>CA-2023-004390</t>
  </si>
  <si>
    <t>38664</t>
  </si>
  <si>
    <t>OFF-APP-29426</t>
  </si>
  <si>
    <t>CA-2023-004391</t>
  </si>
  <si>
    <t>43511</t>
  </si>
  <si>
    <t>FUR-CHA-31162</t>
  </si>
  <si>
    <t>CA-2022-004392</t>
  </si>
  <si>
    <t>14001</t>
  </si>
  <si>
    <t>FUR-TAB-38414</t>
  </si>
  <si>
    <t>CA-2021-004393</t>
  </si>
  <si>
    <t>75570</t>
  </si>
  <si>
    <t>OFF-ENV-44391</t>
  </si>
  <si>
    <t>CA-2021-004394</t>
  </si>
  <si>
    <t>60266</t>
  </si>
  <si>
    <t>TEC-ACC-83061</t>
  </si>
  <si>
    <t>CA-2024-004395</t>
  </si>
  <si>
    <t>66836</t>
  </si>
  <si>
    <t>FUR-BOO-99214</t>
  </si>
  <si>
    <t>CA-2021-004396</t>
  </si>
  <si>
    <t>37916</t>
  </si>
  <si>
    <t>OFF-FAS-52234</t>
  </si>
  <si>
    <t>CA-2023-004397</t>
  </si>
  <si>
    <t>74757</t>
  </si>
  <si>
    <t>FUR-CHA-17815</t>
  </si>
  <si>
    <t>CA-2024-004398</t>
  </si>
  <si>
    <t>88526</t>
  </si>
  <si>
    <t>TEC-MAC-67114</t>
  </si>
  <si>
    <t>CA-2024-004399</t>
  </si>
  <si>
    <t>45616</t>
  </si>
  <si>
    <t>OFF-FAS-26017</t>
  </si>
  <si>
    <t>CA-2023-004400</t>
  </si>
  <si>
    <t>88329</t>
  </si>
  <si>
    <t>TEC-MAC-10719</t>
  </si>
  <si>
    <t>CA-2023-004401</t>
  </si>
  <si>
    <t>58650</t>
  </si>
  <si>
    <t>CA-2021-004402</t>
  </si>
  <si>
    <t>85125</t>
  </si>
  <si>
    <t>OFF-FAS-68938</t>
  </si>
  <si>
    <t>CA-2024-004403</t>
  </si>
  <si>
    <t>34339</t>
  </si>
  <si>
    <t>TEC-ACC-27778</t>
  </si>
  <si>
    <t>CA-2024-004404</t>
  </si>
  <si>
    <t>58522</t>
  </si>
  <si>
    <t>OFF-SUP-76683</t>
  </si>
  <si>
    <t>CA-2024-004405</t>
  </si>
  <si>
    <t>57648</t>
  </si>
  <si>
    <t>TEC-ACC-84569</t>
  </si>
  <si>
    <t>CA-2023-004406</t>
  </si>
  <si>
    <t>64216</t>
  </si>
  <si>
    <t>TEC-ACC-81589</t>
  </si>
  <si>
    <t>CA-2021-004407</t>
  </si>
  <si>
    <t>62224</t>
  </si>
  <si>
    <t>TEC-ACC-73390</t>
  </si>
  <si>
    <t>CA-2024-004408</t>
  </si>
  <si>
    <t>63891</t>
  </si>
  <si>
    <t>OFF-APP-41407</t>
  </si>
  <si>
    <t>CA-2023-004409</t>
  </si>
  <si>
    <t>13320</t>
  </si>
  <si>
    <t>FUR-BOO-94493</t>
  </si>
  <si>
    <t>CA-2024-004410</t>
  </si>
  <si>
    <t>63868</t>
  </si>
  <si>
    <t>FUR-CHA-15816</t>
  </si>
  <si>
    <t>CA-2023-004411</t>
  </si>
  <si>
    <t>28310</t>
  </si>
  <si>
    <t>FUR-FUR-26942</t>
  </si>
  <si>
    <t>CA-2024-004412</t>
  </si>
  <si>
    <t>79850</t>
  </si>
  <si>
    <t>FUR-TAB-55855</t>
  </si>
  <si>
    <t>CA-2024-004413</t>
  </si>
  <si>
    <t>97021</t>
  </si>
  <si>
    <t>OFF-PAP-83949</t>
  </si>
  <si>
    <t>CA-2021-004414</t>
  </si>
  <si>
    <t>19257</t>
  </si>
  <si>
    <t>OFF-PAP-97877</t>
  </si>
  <si>
    <t>CA-2023-004415</t>
  </si>
  <si>
    <t>94077</t>
  </si>
  <si>
    <t>TEC-MAC-51771</t>
  </si>
  <si>
    <t>CA-2022-004416</t>
  </si>
  <si>
    <t>48442</t>
  </si>
  <si>
    <t>OFF-ART-80188</t>
  </si>
  <si>
    <t>CA-2023-004417</t>
  </si>
  <si>
    <t>41113</t>
  </si>
  <si>
    <t>FUR-TAB-49168</t>
  </si>
  <si>
    <t>CA-2023-004418</t>
  </si>
  <si>
    <t>53509</t>
  </si>
  <si>
    <t>TEC-ACC-44188</t>
  </si>
  <si>
    <t>CA-2022-004419</t>
  </si>
  <si>
    <t>64514</t>
  </si>
  <si>
    <t>TEC-COP-77309</t>
  </si>
  <si>
    <t>CA-2023-004420</t>
  </si>
  <si>
    <t>OFF-BIN-21510</t>
  </si>
  <si>
    <t>CA-2022-004421</t>
  </si>
  <si>
    <t>83849</t>
  </si>
  <si>
    <t>OFF-FAS-26101</t>
  </si>
  <si>
    <t>CA-2021-004422</t>
  </si>
  <si>
    <t>91312</t>
  </si>
  <si>
    <t>FUR-BOO-70182</t>
  </si>
  <si>
    <t>CA-2023-004423</t>
  </si>
  <si>
    <t>93070</t>
  </si>
  <si>
    <t>TEC-COP-41945</t>
  </si>
  <si>
    <t>CA-2023-004424</t>
  </si>
  <si>
    <t>77236</t>
  </si>
  <si>
    <t>TEC-COP-20835</t>
  </si>
  <si>
    <t>CA-2024-004425</t>
  </si>
  <si>
    <t>94888</t>
  </si>
  <si>
    <t>TEC-PHO-17897</t>
  </si>
  <si>
    <t>CA-2022-004426</t>
  </si>
  <si>
    <t>58896</t>
  </si>
  <si>
    <t>TEC-COP-69090</t>
  </si>
  <si>
    <t>CA-2024-004427</t>
  </si>
  <si>
    <t>22716</t>
  </si>
  <si>
    <t>OFF-STO-13683</t>
  </si>
  <si>
    <t>CA-2021-004428</t>
  </si>
  <si>
    <t>73573</t>
  </si>
  <si>
    <t>TEC-PHO-30255</t>
  </si>
  <si>
    <t>CA-2022-004429</t>
  </si>
  <si>
    <t>77254</t>
  </si>
  <si>
    <t>FUR-FUR-24778</t>
  </si>
  <si>
    <t>CA-2022-004430</t>
  </si>
  <si>
    <t>55682</t>
  </si>
  <si>
    <t>OFF-ART-56804</t>
  </si>
  <si>
    <t>CA-2021-004431</t>
  </si>
  <si>
    <t>76599</t>
  </si>
  <si>
    <t>TEC-ACC-16366</t>
  </si>
  <si>
    <t>CA-2023-004432</t>
  </si>
  <si>
    <t>40350</t>
  </si>
  <si>
    <t>FUR-FUR-83839</t>
  </si>
  <si>
    <t>CA-2022-004433</t>
  </si>
  <si>
    <t>89110</t>
  </si>
  <si>
    <t>TEC-PHO-10288</t>
  </si>
  <si>
    <t>CA-2023-004434</t>
  </si>
  <si>
    <t>98416</t>
  </si>
  <si>
    <t>FUR-BOO-85381</t>
  </si>
  <si>
    <t>CA-2021-004435</t>
  </si>
  <si>
    <t>17878</t>
  </si>
  <si>
    <t>TEC-ACC-79417</t>
  </si>
  <si>
    <t>CA-2024-004436</t>
  </si>
  <si>
    <t>18786</t>
  </si>
  <si>
    <t>FUR-CHA-19631</t>
  </si>
  <si>
    <t>CA-2023-004437</t>
  </si>
  <si>
    <t>42257</t>
  </si>
  <si>
    <t>OFF-SUP-89581</t>
  </si>
  <si>
    <t>CA-2024-004438</t>
  </si>
  <si>
    <t>53797</t>
  </si>
  <si>
    <t>OFF-SUP-43333</t>
  </si>
  <si>
    <t>CA-2024-004439</t>
  </si>
  <si>
    <t>71555</t>
  </si>
  <si>
    <t>FUR-BOO-52015</t>
  </si>
  <si>
    <t>CA-2021-004440</t>
  </si>
  <si>
    <t>24652</t>
  </si>
  <si>
    <t>FUR-BOO-51234</t>
  </si>
  <si>
    <t>CA-2023-004441</t>
  </si>
  <si>
    <t>29151</t>
  </si>
  <si>
    <t>TEC-ACC-45951</t>
  </si>
  <si>
    <t>CA-2022-004442</t>
  </si>
  <si>
    <t>89344</t>
  </si>
  <si>
    <t>FUR-FUR-63257</t>
  </si>
  <si>
    <t>CA-2022-004443</t>
  </si>
  <si>
    <t>64466</t>
  </si>
  <si>
    <t>FUR-TAB-53578</t>
  </si>
  <si>
    <t>CA-2024-004444</t>
  </si>
  <si>
    <t>26214</t>
  </si>
  <si>
    <t>FUR-FUR-61903</t>
  </si>
  <si>
    <t>CA-2021-004445</t>
  </si>
  <si>
    <t>29585</t>
  </si>
  <si>
    <t>OFF-PAP-79779</t>
  </si>
  <si>
    <t>CA-2023-004446</t>
  </si>
  <si>
    <t>73797</t>
  </si>
  <si>
    <t>TEC-ACC-63505</t>
  </si>
  <si>
    <t>CA-2023-004447</t>
  </si>
  <si>
    <t>64828</t>
  </si>
  <si>
    <t>FUR-BOO-83657</t>
  </si>
  <si>
    <t>CA-2021-004448</t>
  </si>
  <si>
    <t>59315</t>
  </si>
  <si>
    <t>TEC-MAC-23707</t>
  </si>
  <si>
    <t>CA-2021-004449</t>
  </si>
  <si>
    <t>81720</t>
  </si>
  <si>
    <t>FUR-CHA-52693</t>
  </si>
  <si>
    <t>CA-2023-004450</t>
  </si>
  <si>
    <t>80149</t>
  </si>
  <si>
    <t>OFF-SUP-87139</t>
  </si>
  <si>
    <t>CA-2024-004451</t>
  </si>
  <si>
    <t>58920</t>
  </si>
  <si>
    <t>FUR-CHA-77557</t>
  </si>
  <si>
    <t>CA-2024-004452</t>
  </si>
  <si>
    <t>13022</t>
  </si>
  <si>
    <t>OFF-SUP-44325</t>
  </si>
  <si>
    <t>CA-2024-004453</t>
  </si>
  <si>
    <t>64632</t>
  </si>
  <si>
    <t>OFF-APP-75825</t>
  </si>
  <si>
    <t>CA-2021-004454</t>
  </si>
  <si>
    <t>73426</t>
  </si>
  <si>
    <t>OFF-FAS-46885</t>
  </si>
  <si>
    <t>CA-2022-004455</t>
  </si>
  <si>
    <t>10090</t>
  </si>
  <si>
    <t>TEC-MAC-31473</t>
  </si>
  <si>
    <t>CA-2021-004456</t>
  </si>
  <si>
    <t>53304</t>
  </si>
  <si>
    <t>TEC-ACC-91235</t>
  </si>
  <si>
    <t>CA-2021-004457</t>
  </si>
  <si>
    <t>89842</t>
  </si>
  <si>
    <t>FUR-TAB-13732</t>
  </si>
  <si>
    <t>CA-2024-004458</t>
  </si>
  <si>
    <t>88812</t>
  </si>
  <si>
    <t>TEC-ACC-51868</t>
  </si>
  <si>
    <t>CA-2023-004459</t>
  </si>
  <si>
    <t>29611</t>
  </si>
  <si>
    <t>OFF-STO-81351</t>
  </si>
  <si>
    <t>CA-2023-004460</t>
  </si>
  <si>
    <t>87614</t>
  </si>
  <si>
    <t>OFF-BIN-70345</t>
  </si>
  <si>
    <t>CA-2024-004461</t>
  </si>
  <si>
    <t>84554</t>
  </si>
  <si>
    <t>TEC-ACC-95580</t>
  </si>
  <si>
    <t>CA-2024-004462</t>
  </si>
  <si>
    <t>98283</t>
  </si>
  <si>
    <t>TEC-ACC-43454</t>
  </si>
  <si>
    <t>CA-2021-004463</t>
  </si>
  <si>
    <t>99534</t>
  </si>
  <si>
    <t>FUR-FUR-87583</t>
  </si>
  <si>
    <t>CA-2024-004464</t>
  </si>
  <si>
    <t>19330</t>
  </si>
  <si>
    <t>FUR-TAB-38995</t>
  </si>
  <si>
    <t>CA-2021-004465</t>
  </si>
  <si>
    <t>55965</t>
  </si>
  <si>
    <t>OFF-APP-30088</t>
  </si>
  <si>
    <t>CA-2021-004466</t>
  </si>
  <si>
    <t>57161</t>
  </si>
  <si>
    <t>OFF-PAP-65128</t>
  </si>
  <si>
    <t>CA-2021-004467</t>
  </si>
  <si>
    <t>69238</t>
  </si>
  <si>
    <t>OFF-STO-79814</t>
  </si>
  <si>
    <t>CA-2021-004468</t>
  </si>
  <si>
    <t>12278</t>
  </si>
  <si>
    <t>FUR-CHA-11380</t>
  </si>
  <si>
    <t>CA-2023-004469</t>
  </si>
  <si>
    <t>10255</t>
  </si>
  <si>
    <t>TEC-COP-37713</t>
  </si>
  <si>
    <t>CA-2024-004470</t>
  </si>
  <si>
    <t>65961</t>
  </si>
  <si>
    <t>OFF-BIN-85832</t>
  </si>
  <si>
    <t>CA-2024-004471</t>
  </si>
  <si>
    <t>81225</t>
  </si>
  <si>
    <t>TEC-ACC-87286</t>
  </si>
  <si>
    <t>CA-2022-004472</t>
  </si>
  <si>
    <t>35841</t>
  </si>
  <si>
    <t>FUR-BOO-84777</t>
  </si>
  <si>
    <t>CA-2022-004473</t>
  </si>
  <si>
    <t>53612</t>
  </si>
  <si>
    <t>FUR-CHA-99209</t>
  </si>
  <si>
    <t>CA-2021-004474</t>
  </si>
  <si>
    <t>75909</t>
  </si>
  <si>
    <t>OFF-BIN-44983</t>
  </si>
  <si>
    <t>CA-2021-004475</t>
  </si>
  <si>
    <t>70972</t>
  </si>
  <si>
    <t>FUR-BOO-29040</t>
  </si>
  <si>
    <t>CA-2022-004476</t>
  </si>
  <si>
    <t>88648</t>
  </si>
  <si>
    <t>OFF-LAB-38557</t>
  </si>
  <si>
    <t>CA-2021-004477</t>
  </si>
  <si>
    <t>17887</t>
  </si>
  <si>
    <t>FUR-BOO-45605</t>
  </si>
  <si>
    <t>CA-2022-004478</t>
  </si>
  <si>
    <t>29502</t>
  </si>
  <si>
    <t>OFF-BIN-19647</t>
  </si>
  <si>
    <t>CA-2024-004479</t>
  </si>
  <si>
    <t>14369</t>
  </si>
  <si>
    <t>OFF-SUP-63113</t>
  </si>
  <si>
    <t>CA-2021-004480</t>
  </si>
  <si>
    <t>88117</t>
  </si>
  <si>
    <t>FUR-BOO-94494</t>
  </si>
  <si>
    <t>CA-2024-004481</t>
  </si>
  <si>
    <t>63677</t>
  </si>
  <si>
    <t>FUR-TAB-64938</t>
  </si>
  <si>
    <t>CA-2021-004482</t>
  </si>
  <si>
    <t>99028</t>
  </si>
  <si>
    <t>OFF-SUP-88594</t>
  </si>
  <si>
    <t>CA-2022-004483</t>
  </si>
  <si>
    <t>33276</t>
  </si>
  <si>
    <t>FUR-BOO-29686</t>
  </si>
  <si>
    <t>CA-2022-004484</t>
  </si>
  <si>
    <t>TEC-ACC-56522</t>
  </si>
  <si>
    <t>CA-2022-004485</t>
  </si>
  <si>
    <t>25357</t>
  </si>
  <si>
    <t>OFF-SUP-44633</t>
  </si>
  <si>
    <t>CA-2021-004486</t>
  </si>
  <si>
    <t>47017</t>
  </si>
  <si>
    <t>TEC-ACC-34413</t>
  </si>
  <si>
    <t>CA-2023-004487</t>
  </si>
  <si>
    <t>66087</t>
  </si>
  <si>
    <t>FUR-FUR-52792</t>
  </si>
  <si>
    <t>CA-2022-004488</t>
  </si>
  <si>
    <t>74473</t>
  </si>
  <si>
    <t>OFF-APP-74512</t>
  </si>
  <si>
    <t>CA-2021-004489</t>
  </si>
  <si>
    <t>68020</t>
  </si>
  <si>
    <t>TEC-ACC-50740</t>
  </si>
  <si>
    <t>CA-2022-004490</t>
  </si>
  <si>
    <t>10957</t>
  </si>
  <si>
    <t>FUR-CHA-74851</t>
  </si>
  <si>
    <t>CA-2024-004491</t>
  </si>
  <si>
    <t>40494</t>
  </si>
  <si>
    <t>TEC-MAC-77083</t>
  </si>
  <si>
    <t>CA-2022-004492</t>
  </si>
  <si>
    <t>30295</t>
  </si>
  <si>
    <t>OFF-ART-32258</t>
  </si>
  <si>
    <t>CA-2024-004493</t>
  </si>
  <si>
    <t>40191</t>
  </si>
  <si>
    <t>OFF-BIN-78799</t>
  </si>
  <si>
    <t>CA-2022-004494</t>
  </si>
  <si>
    <t>58303</t>
  </si>
  <si>
    <t>FUR-CHA-23670</t>
  </si>
  <si>
    <t>CA-2021-004495</t>
  </si>
  <si>
    <t>51618</t>
  </si>
  <si>
    <t>TEC-MAC-63395</t>
  </si>
  <si>
    <t>CA-2023-004496</t>
  </si>
  <si>
    <t>18431</t>
  </si>
  <si>
    <t>OFF-STO-44807</t>
  </si>
  <si>
    <t>CA-2021-004497</t>
  </si>
  <si>
    <t>14072</t>
  </si>
  <si>
    <t>TEC-ACC-67075</t>
  </si>
  <si>
    <t>CA-2022-004498</t>
  </si>
  <si>
    <t>22607</t>
  </si>
  <si>
    <t>TEC-MAC-38366</t>
  </si>
  <si>
    <t>CA-2023-004499</t>
  </si>
  <si>
    <t>42186</t>
  </si>
  <si>
    <t>FUR-BOO-62424</t>
  </si>
  <si>
    <t>CA-2023-004500</t>
  </si>
  <si>
    <t>94728</t>
  </si>
  <si>
    <t>TEC-ACC-27377</t>
  </si>
  <si>
    <t>CA-2023-004501</t>
  </si>
  <si>
    <t>24781</t>
  </si>
  <si>
    <t>OFF-STO-50491</t>
  </si>
  <si>
    <t>CA-2023-004502</t>
  </si>
  <si>
    <t>42180</t>
  </si>
  <si>
    <t>OFF-ART-37427</t>
  </si>
  <si>
    <t>CA-2022-004503</t>
  </si>
  <si>
    <t>65615</t>
  </si>
  <si>
    <t>FUR-TAB-33272</t>
  </si>
  <si>
    <t>CA-2021-004504</t>
  </si>
  <si>
    <t>92507</t>
  </si>
  <si>
    <t>TEC-COP-14536</t>
  </si>
  <si>
    <t>CA-2021-004505</t>
  </si>
  <si>
    <t>56716</t>
  </si>
  <si>
    <t>FUR-BOO-15061</t>
  </si>
  <si>
    <t>CA-2021-004506</t>
  </si>
  <si>
    <t>24381</t>
  </si>
  <si>
    <t>FUR-TAB-75720</t>
  </si>
  <si>
    <t>CA-2021-004507</t>
  </si>
  <si>
    <t>86485</t>
  </si>
  <si>
    <t>OFF-LAB-11891</t>
  </si>
  <si>
    <t>CA-2024-004508</t>
  </si>
  <si>
    <t>FUR-CHA-33164</t>
  </si>
  <si>
    <t>CA-2022-004509</t>
  </si>
  <si>
    <t>98076</t>
  </si>
  <si>
    <t>FUR-FUR-94715</t>
  </si>
  <si>
    <t>CA-2022-004510</t>
  </si>
  <si>
    <t>71952</t>
  </si>
  <si>
    <t>OFF-ENV-29154</t>
  </si>
  <si>
    <t>CA-2022-004511</t>
  </si>
  <si>
    <t>89253</t>
  </si>
  <si>
    <t>OFF-FAS-14858</t>
  </si>
  <si>
    <t>CA-2023-004512</t>
  </si>
  <si>
    <t>25406</t>
  </si>
  <si>
    <t>OFF-PAP-78400</t>
  </si>
  <si>
    <t>CA-2022-004513</t>
  </si>
  <si>
    <t>97839</t>
  </si>
  <si>
    <t>TEC-ACC-98628</t>
  </si>
  <si>
    <t>CA-2021-004514</t>
  </si>
  <si>
    <t>88539</t>
  </si>
  <si>
    <t>OFF-BIN-85439</t>
  </si>
  <si>
    <t>CA-2022-004515</t>
  </si>
  <si>
    <t>59386</t>
  </si>
  <si>
    <t>TEC-PHO-67079</t>
  </si>
  <si>
    <t>CA-2024-004516</t>
  </si>
  <si>
    <t>94940</t>
  </si>
  <si>
    <t>FUR-CHA-27990</t>
  </si>
  <si>
    <t>CA-2022-004517</t>
  </si>
  <si>
    <t>69969</t>
  </si>
  <si>
    <t>OFF-FAS-80318</t>
  </si>
  <si>
    <t>CA-2021-004518</t>
  </si>
  <si>
    <t>FUR-FUR-59777</t>
  </si>
  <si>
    <t>CA-2023-004519</t>
  </si>
  <si>
    <t>58384</t>
  </si>
  <si>
    <t>OFF-SUP-29115</t>
  </si>
  <si>
    <t>CA-2024-004520</t>
  </si>
  <si>
    <t>21469</t>
  </si>
  <si>
    <t>FUR-CHA-27328</t>
  </si>
  <si>
    <t>CA-2022-004521</t>
  </si>
  <si>
    <t>29014</t>
  </si>
  <si>
    <t>TEC-ACC-71511</t>
  </si>
  <si>
    <t>CA-2022-004522</t>
  </si>
  <si>
    <t>17897</t>
  </si>
  <si>
    <t>TEC-ACC-17324</t>
  </si>
  <si>
    <t>CA-2024-004523</t>
  </si>
  <si>
    <t>30110</t>
  </si>
  <si>
    <t>FUR-CHA-35810</t>
  </si>
  <si>
    <t>CA-2022-004524</t>
  </si>
  <si>
    <t>38291</t>
  </si>
  <si>
    <t>TEC-ACC-32523</t>
  </si>
  <si>
    <t>CA-2022-004525</t>
  </si>
  <si>
    <t>18380</t>
  </si>
  <si>
    <t>OFF-APP-31967</t>
  </si>
  <si>
    <t>CA-2023-004526</t>
  </si>
  <si>
    <t>90840</t>
  </si>
  <si>
    <t>FUR-TAB-70613</t>
  </si>
  <si>
    <t>CA-2021-004527</t>
  </si>
  <si>
    <t>64550</t>
  </si>
  <si>
    <t>FUR-FUR-55194</t>
  </si>
  <si>
    <t>CA-2023-004528</t>
  </si>
  <si>
    <t>23280</t>
  </si>
  <si>
    <t>OFF-ENV-27737</t>
  </si>
  <si>
    <t>CA-2021-004529</t>
  </si>
  <si>
    <t>23628</t>
  </si>
  <si>
    <t>OFF-ART-39935</t>
  </si>
  <si>
    <t>CA-2022-004530</t>
  </si>
  <si>
    <t>33719</t>
  </si>
  <si>
    <t>TEC-ACC-78006</t>
  </si>
  <si>
    <t>CA-2024-004531</t>
  </si>
  <si>
    <t>15868</t>
  </si>
  <si>
    <t>FUR-FUR-62148</t>
  </si>
  <si>
    <t>CA-2024-004532</t>
  </si>
  <si>
    <t>52155</t>
  </si>
  <si>
    <t>OFF-SUP-29763</t>
  </si>
  <si>
    <t>CA-2021-004533</t>
  </si>
  <si>
    <t>80316</t>
  </si>
  <si>
    <t>FUR-FUR-88033</t>
  </si>
  <si>
    <t>CA-2023-004534</t>
  </si>
  <si>
    <t>TEC-PHO-54516</t>
  </si>
  <si>
    <t>CA-2024-004535</t>
  </si>
  <si>
    <t>71325</t>
  </si>
  <si>
    <t>OFF-BIN-38277</t>
  </si>
  <si>
    <t>CA-2022-004536</t>
  </si>
  <si>
    <t>64831</t>
  </si>
  <si>
    <t>OFF-PAP-75609</t>
  </si>
  <si>
    <t>CA-2023-004537</t>
  </si>
  <si>
    <t>20645</t>
  </si>
  <si>
    <t>TEC-ACC-19758</t>
  </si>
  <si>
    <t>CA-2024-004538</t>
  </si>
  <si>
    <t>43700</t>
  </si>
  <si>
    <t>FUR-CHA-68439</t>
  </si>
  <si>
    <t>CA-2024-004539</t>
  </si>
  <si>
    <t>39803</t>
  </si>
  <si>
    <t>TEC-COP-63769</t>
  </si>
  <si>
    <t>CA-2024-004540</t>
  </si>
  <si>
    <t>36834</t>
  </si>
  <si>
    <t>FUR-CHA-89041</t>
  </si>
  <si>
    <t>CA-2021-004541</t>
  </si>
  <si>
    <t>50614</t>
  </si>
  <si>
    <t>OFF-ENV-58468</t>
  </si>
  <si>
    <t>CA-2023-004542</t>
  </si>
  <si>
    <t>57170</t>
  </si>
  <si>
    <t>OFF-LAB-51650</t>
  </si>
  <si>
    <t>CA-2021-004543</t>
  </si>
  <si>
    <t>42230</t>
  </si>
  <si>
    <t>TEC-ACC-17178</t>
  </si>
  <si>
    <t>CA-2022-004544</t>
  </si>
  <si>
    <t>11187</t>
  </si>
  <si>
    <t>FUR-TAB-34784</t>
  </si>
  <si>
    <t>CA-2021-004545</t>
  </si>
  <si>
    <t>82099</t>
  </si>
  <si>
    <t>TEC-ACC-64829</t>
  </si>
  <si>
    <t>CA-2024-004546</t>
  </si>
  <si>
    <t>19528</t>
  </si>
  <si>
    <t>FUR-TAB-15792</t>
  </si>
  <si>
    <t>CA-2022-004547</t>
  </si>
  <si>
    <t>72517</t>
  </si>
  <si>
    <t>FUR-BOO-29353</t>
  </si>
  <si>
    <t>CA-2022-004548</t>
  </si>
  <si>
    <t>58450</t>
  </si>
  <si>
    <t>FUR-CHA-91229</t>
  </si>
  <si>
    <t>CA-2021-004549</t>
  </si>
  <si>
    <t>98834</t>
  </si>
  <si>
    <t>TEC-MAC-51541</t>
  </si>
  <si>
    <t>CA-2024-004550</t>
  </si>
  <si>
    <t>38394</t>
  </si>
  <si>
    <t>OFF-APP-57320</t>
  </si>
  <si>
    <t>CA-2022-004551</t>
  </si>
  <si>
    <t>76407</t>
  </si>
  <si>
    <t>TEC-PHO-46780</t>
  </si>
  <si>
    <t>CA-2024-004552</t>
  </si>
  <si>
    <t>66317</t>
  </si>
  <si>
    <t>OFF-STO-57937</t>
  </si>
  <si>
    <t>CA-2022-004553</t>
  </si>
  <si>
    <t>62173</t>
  </si>
  <si>
    <t>TEC-PHO-63035</t>
  </si>
  <si>
    <t>CA-2023-004554</t>
  </si>
  <si>
    <t>69707</t>
  </si>
  <si>
    <t>FUR-BOO-93513</t>
  </si>
  <si>
    <t>CA-2022-004555</t>
  </si>
  <si>
    <t>46484</t>
  </si>
  <si>
    <t>OFF-FAS-10013</t>
  </si>
  <si>
    <t>CA-2022-004556</t>
  </si>
  <si>
    <t>49778</t>
  </si>
  <si>
    <t>TEC-ACC-94631</t>
  </si>
  <si>
    <t>CA-2023-004557</t>
  </si>
  <si>
    <t>47384</t>
  </si>
  <si>
    <t>OFF-FAS-29002</t>
  </si>
  <si>
    <t>CA-2024-004558</t>
  </si>
  <si>
    <t>25356</t>
  </si>
  <si>
    <t>OFF-FAS-94141</t>
  </si>
  <si>
    <t>CA-2022-004559</t>
  </si>
  <si>
    <t>19030</t>
  </si>
  <si>
    <t>FUR-TAB-26032</t>
  </si>
  <si>
    <t>CA-2021-004560</t>
  </si>
  <si>
    <t>34835</t>
  </si>
  <si>
    <t>OFF-LAB-83958</t>
  </si>
  <si>
    <t>CA-2022-004561</t>
  </si>
  <si>
    <t>35408</t>
  </si>
  <si>
    <t>TEC-ACC-84458</t>
  </si>
  <si>
    <t>CA-2023-004562</t>
  </si>
  <si>
    <t>21706</t>
  </si>
  <si>
    <t>FUR-CHA-69908</t>
  </si>
  <si>
    <t>CA-2021-004563</t>
  </si>
  <si>
    <t>92885</t>
  </si>
  <si>
    <t>FUR-FUR-79502</t>
  </si>
  <si>
    <t>CA-2021-004564</t>
  </si>
  <si>
    <t>39932</t>
  </si>
  <si>
    <t>TEC-PHO-50123</t>
  </si>
  <si>
    <t>CA-2023-004565</t>
  </si>
  <si>
    <t>13164</t>
  </si>
  <si>
    <t>FUR-TAB-51988</t>
  </si>
  <si>
    <t>CA-2024-004566</t>
  </si>
  <si>
    <t>97733</t>
  </si>
  <si>
    <t>FUR-FUR-61704</t>
  </si>
  <si>
    <t>CA-2022-004567</t>
  </si>
  <si>
    <t>69084</t>
  </si>
  <si>
    <t>OFF-LAB-46532</t>
  </si>
  <si>
    <t>CA-2022-004568</t>
  </si>
  <si>
    <t>50596</t>
  </si>
  <si>
    <t>OFF-BIN-11680</t>
  </si>
  <si>
    <t>CA-2023-004569</t>
  </si>
  <si>
    <t>65081</t>
  </si>
  <si>
    <t>FUR-CHA-77386</t>
  </si>
  <si>
    <t>CA-2021-004570</t>
  </si>
  <si>
    <t>94366</t>
  </si>
  <si>
    <t>FUR-TAB-14195</t>
  </si>
  <si>
    <t>CA-2023-004571</t>
  </si>
  <si>
    <t>47317</t>
  </si>
  <si>
    <t>FUR-BOO-24141</t>
  </si>
  <si>
    <t>CA-2022-004572</t>
  </si>
  <si>
    <t>61279</t>
  </si>
  <si>
    <t>FUR-FUR-14975</t>
  </si>
  <si>
    <t>CA-2024-004573</t>
  </si>
  <si>
    <t>93289</t>
  </si>
  <si>
    <t>OFF-FAS-98014</t>
  </si>
  <si>
    <t>CA-2021-004574</t>
  </si>
  <si>
    <t>25862</t>
  </si>
  <si>
    <t>FUR-BOO-15042</t>
  </si>
  <si>
    <t>CA-2021-004575</t>
  </si>
  <si>
    <t>43866</t>
  </si>
  <si>
    <t>FUR-CHA-50296</t>
  </si>
  <si>
    <t>CA-2021-004576</t>
  </si>
  <si>
    <t>70045</t>
  </si>
  <si>
    <t>FUR-CHA-42856</t>
  </si>
  <si>
    <t>CA-2022-004577</t>
  </si>
  <si>
    <t>59030</t>
  </si>
  <si>
    <t>OFF-BIN-18780</t>
  </si>
  <si>
    <t>CA-2022-004578</t>
  </si>
  <si>
    <t>27401</t>
  </si>
  <si>
    <t>FUR-BOO-16130</t>
  </si>
  <si>
    <t>CA-2021-004579</t>
  </si>
  <si>
    <t>63693</t>
  </si>
  <si>
    <t>FUR-FUR-84651</t>
  </si>
  <si>
    <t>CA-2021-004580</t>
  </si>
  <si>
    <t>73262</t>
  </si>
  <si>
    <t>FUR-TAB-88879</t>
  </si>
  <si>
    <t>CA-2023-004581</t>
  </si>
  <si>
    <t>14092</t>
  </si>
  <si>
    <t>OFF-APP-40953</t>
  </si>
  <si>
    <t>CA-2021-004582</t>
  </si>
  <si>
    <t>64794</t>
  </si>
  <si>
    <t>FUR-FUR-81890</t>
  </si>
  <si>
    <t>CA-2024-004583</t>
  </si>
  <si>
    <t>20385</t>
  </si>
  <si>
    <t>FUR-BOO-92569</t>
  </si>
  <si>
    <t>CA-2023-004584</t>
  </si>
  <si>
    <t>48675</t>
  </si>
  <si>
    <t>FUR-TAB-23588</t>
  </si>
  <si>
    <t>CA-2021-004585</t>
  </si>
  <si>
    <t>74164</t>
  </si>
  <si>
    <t>TEC-MAC-69017</t>
  </si>
  <si>
    <t>CA-2023-004586</t>
  </si>
  <si>
    <t>51633</t>
  </si>
  <si>
    <t>TEC-ACC-34587</t>
  </si>
  <si>
    <t>CA-2021-004587</t>
  </si>
  <si>
    <t>59913</t>
  </si>
  <si>
    <t>TEC-PHO-89172</t>
  </si>
  <si>
    <t>CA-2022-004588</t>
  </si>
  <si>
    <t>63013</t>
  </si>
  <si>
    <t>OFF-APP-42544</t>
  </si>
  <si>
    <t>CA-2021-004589</t>
  </si>
  <si>
    <t>70608</t>
  </si>
  <si>
    <t>OFF-SUP-54772</t>
  </si>
  <si>
    <t>CA-2021-004590</t>
  </si>
  <si>
    <t>74432</t>
  </si>
  <si>
    <t>TEC-ACC-83741</t>
  </si>
  <si>
    <t>CA-2024-004591</t>
  </si>
  <si>
    <t>86145</t>
  </si>
  <si>
    <t>TEC-PHO-41062</t>
  </si>
  <si>
    <t>CA-2021-004592</t>
  </si>
  <si>
    <t>85373</t>
  </si>
  <si>
    <t>FUR-BOO-95731</t>
  </si>
  <si>
    <t>CA-2022-004593</t>
  </si>
  <si>
    <t>60599</t>
  </si>
  <si>
    <t>OFF-PAP-67264</t>
  </si>
  <si>
    <t>CA-2024-004594</t>
  </si>
  <si>
    <t>82576</t>
  </si>
  <si>
    <t>FUR-CHA-92246</t>
  </si>
  <si>
    <t>CA-2023-004595</t>
  </si>
  <si>
    <t>64181</t>
  </si>
  <si>
    <t>OFF-FAS-14136</t>
  </si>
  <si>
    <t>CA-2022-004596</t>
  </si>
  <si>
    <t>49716</t>
  </si>
  <si>
    <t>FUR-BOO-64743</t>
  </si>
  <si>
    <t>CA-2024-004597</t>
  </si>
  <si>
    <t>49889</t>
  </si>
  <si>
    <t>TEC-MAC-18255</t>
  </si>
  <si>
    <t>CA-2024-004598</t>
  </si>
  <si>
    <t>94274</t>
  </si>
  <si>
    <t>FUR-CHA-91721</t>
  </si>
  <si>
    <t>CA-2021-004599</t>
  </si>
  <si>
    <t>43572</t>
  </si>
  <si>
    <t>TEC-COP-98280</t>
  </si>
  <si>
    <t>CA-2024-004600</t>
  </si>
  <si>
    <t>96896</t>
  </si>
  <si>
    <t>TEC-MAC-92509</t>
  </si>
  <si>
    <t>CA-2021-004601</t>
  </si>
  <si>
    <t>80891</t>
  </si>
  <si>
    <t>OFF-PAP-89347</t>
  </si>
  <si>
    <t>CA-2024-004602</t>
  </si>
  <si>
    <t>19692</t>
  </si>
  <si>
    <t>TEC-ACC-77782</t>
  </si>
  <si>
    <t>CA-2022-004603</t>
  </si>
  <si>
    <t>57250</t>
  </si>
  <si>
    <t>TEC-PHO-68907</t>
  </si>
  <si>
    <t>CA-2023-004604</t>
  </si>
  <si>
    <t>67198</t>
  </si>
  <si>
    <t>OFF-SUP-60487</t>
  </si>
  <si>
    <t>CA-2022-004605</t>
  </si>
  <si>
    <t>95162</t>
  </si>
  <si>
    <t>CA-2022-004606</t>
  </si>
  <si>
    <t>45451</t>
  </si>
  <si>
    <t>TEC-MAC-56012</t>
  </si>
  <si>
    <t>CA-2024-004607</t>
  </si>
  <si>
    <t>88292</t>
  </si>
  <si>
    <t>TEC-ACC-16787</t>
  </si>
  <si>
    <t>CA-2022-004608</t>
  </si>
  <si>
    <t>26329</t>
  </si>
  <si>
    <t>TEC-MAC-28101</t>
  </si>
  <si>
    <t>CA-2021-004609</t>
  </si>
  <si>
    <t>12521</t>
  </si>
  <si>
    <t>OFF-BIN-53491</t>
  </si>
  <si>
    <t>CA-2022-004610</t>
  </si>
  <si>
    <t>27097</t>
  </si>
  <si>
    <t>FUR-BOO-47512</t>
  </si>
  <si>
    <t>CA-2022-004611</t>
  </si>
  <si>
    <t>71048</t>
  </si>
  <si>
    <t>FUR-CHA-83392</t>
  </si>
  <si>
    <t>CA-2024-004612</t>
  </si>
  <si>
    <t>72827</t>
  </si>
  <si>
    <t>TEC-PHO-85510</t>
  </si>
  <si>
    <t>CA-2021-004613</t>
  </si>
  <si>
    <t>81247</t>
  </si>
  <si>
    <t>OFF-SUP-85433</t>
  </si>
  <si>
    <t>CA-2024-004614</t>
  </si>
  <si>
    <t>98460</t>
  </si>
  <si>
    <t>OFF-ART-73028</t>
  </si>
  <si>
    <t>CA-2021-004615</t>
  </si>
  <si>
    <t>55582</t>
  </si>
  <si>
    <t>FUR-FUR-18295</t>
  </si>
  <si>
    <t>CA-2023-004616</t>
  </si>
  <si>
    <t>81168</t>
  </si>
  <si>
    <t>OFF-PAP-87694</t>
  </si>
  <si>
    <t>CA-2024-004617</t>
  </si>
  <si>
    <t>85539</t>
  </si>
  <si>
    <t>FUR-TAB-95242</t>
  </si>
  <si>
    <t>CA-2023-004618</t>
  </si>
  <si>
    <t>37014</t>
  </si>
  <si>
    <t>FUR-TAB-45406</t>
  </si>
  <si>
    <t>CA-2022-004619</t>
  </si>
  <si>
    <t>64114</t>
  </si>
  <si>
    <t>TEC-ACC-21854</t>
  </si>
  <si>
    <t>CA-2022-004620</t>
  </si>
  <si>
    <t>20419</t>
  </si>
  <si>
    <t>OFF-ENV-93862</t>
  </si>
  <si>
    <t>CA-2022-004621</t>
  </si>
  <si>
    <t>47584</t>
  </si>
  <si>
    <t>FUR-BOO-88475</t>
  </si>
  <si>
    <t>CA-2023-004622</t>
  </si>
  <si>
    <t>97172</t>
  </si>
  <si>
    <t>OFF-ENV-92431</t>
  </si>
  <si>
    <t>CA-2024-004623</t>
  </si>
  <si>
    <t>38082</t>
  </si>
  <si>
    <t>TEC-ACC-33203</t>
  </si>
  <si>
    <t>CA-2023-004624</t>
  </si>
  <si>
    <t>58125</t>
  </si>
  <si>
    <t>TEC-ACC-35009</t>
  </si>
  <si>
    <t>CA-2023-004625</t>
  </si>
  <si>
    <t>48203</t>
  </si>
  <si>
    <t>FUR-BOO-69652</t>
  </si>
  <si>
    <t>CA-2023-004626</t>
  </si>
  <si>
    <t>73807</t>
  </si>
  <si>
    <t>FUR-CHA-40509</t>
  </si>
  <si>
    <t>CA-2023-004627</t>
  </si>
  <si>
    <t>74282</t>
  </si>
  <si>
    <t>FUR-TAB-25655</t>
  </si>
  <si>
    <t>CA-2021-004628</t>
  </si>
  <si>
    <t>20602</t>
  </si>
  <si>
    <t>OFF-LAB-73643</t>
  </si>
  <si>
    <t>CA-2023-004629</t>
  </si>
  <si>
    <t>29665</t>
  </si>
  <si>
    <t>OFF-ENV-77013</t>
  </si>
  <si>
    <t>CA-2023-004630</t>
  </si>
  <si>
    <t>73977</t>
  </si>
  <si>
    <t>TEC-COP-44346</t>
  </si>
  <si>
    <t>CA-2024-004631</t>
  </si>
  <si>
    <t>82015</t>
  </si>
  <si>
    <t>FUR-TAB-77987</t>
  </si>
  <si>
    <t>CA-2021-004632</t>
  </si>
  <si>
    <t>91152</t>
  </si>
  <si>
    <t>OFF-BIN-54914</t>
  </si>
  <si>
    <t>CA-2023-004633</t>
  </si>
  <si>
    <t>77376</t>
  </si>
  <si>
    <t>TEC-MAC-28779</t>
  </si>
  <si>
    <t>CA-2021-004634</t>
  </si>
  <si>
    <t>40783</t>
  </si>
  <si>
    <t>TEC-MAC-82458</t>
  </si>
  <si>
    <t>CA-2024-004635</t>
  </si>
  <si>
    <t>58871</t>
  </si>
  <si>
    <t>FUR-FUR-71831</t>
  </si>
  <si>
    <t>CA-2022-004636</t>
  </si>
  <si>
    <t>75246</t>
  </si>
  <si>
    <t>TEC-COP-46899</t>
  </si>
  <si>
    <t>CA-2024-004637</t>
  </si>
  <si>
    <t>34253</t>
  </si>
  <si>
    <t>TEC-PHO-41952</t>
  </si>
  <si>
    <t>CA-2022-004638</t>
  </si>
  <si>
    <t>35692</t>
  </si>
  <si>
    <t>TEC-MAC-83441</t>
  </si>
  <si>
    <t>CA-2021-004639</t>
  </si>
  <si>
    <t>53943</t>
  </si>
  <si>
    <t>TEC-MAC-98487</t>
  </si>
  <si>
    <t>CA-2022-004640</t>
  </si>
  <si>
    <t>30896</t>
  </si>
  <si>
    <t>FUR-BOO-46706</t>
  </si>
  <si>
    <t>CA-2023-004641</t>
  </si>
  <si>
    <t>64917</t>
  </si>
  <si>
    <t>OFF-APP-24657</t>
  </si>
  <si>
    <t>CA-2022-004642</t>
  </si>
  <si>
    <t>22873</t>
  </si>
  <si>
    <t>TEC-COP-46180</t>
  </si>
  <si>
    <t>CA-2022-004643</t>
  </si>
  <si>
    <t>27601</t>
  </si>
  <si>
    <t>OFF-STO-86614</t>
  </si>
  <si>
    <t>CA-2024-004644</t>
  </si>
  <si>
    <t>40841</t>
  </si>
  <si>
    <t>OFF-ART-26711</t>
  </si>
  <si>
    <t>CA-2021-004645</t>
  </si>
  <si>
    <t>23801</t>
  </si>
  <si>
    <t>FUR-FUR-30000</t>
  </si>
  <si>
    <t>CA-2022-004646</t>
  </si>
  <si>
    <t>35804</t>
  </si>
  <si>
    <t>OFF-FAS-95922</t>
  </si>
  <si>
    <t>CA-2022-004647</t>
  </si>
  <si>
    <t>40750</t>
  </si>
  <si>
    <t>TEC-COP-11144</t>
  </si>
  <si>
    <t>CA-2023-004648</t>
  </si>
  <si>
    <t>47106</t>
  </si>
  <si>
    <t>FUR-BOO-43235</t>
  </si>
  <si>
    <t>CA-2021-004649</t>
  </si>
  <si>
    <t>93619</t>
  </si>
  <si>
    <t>OFF-PAP-40743</t>
  </si>
  <si>
    <t>CA-2023-004650</t>
  </si>
  <si>
    <t>67100</t>
  </si>
  <si>
    <t>FUR-CHA-67135</t>
  </si>
  <si>
    <t>CA-2021-004651</t>
  </si>
  <si>
    <t>42059</t>
  </si>
  <si>
    <t>OFF-ART-60951</t>
  </si>
  <si>
    <t>CA-2021-004652</t>
  </si>
  <si>
    <t>38842</t>
  </si>
  <si>
    <t>OFF-FAS-94100</t>
  </si>
  <si>
    <t>CA-2022-004653</t>
  </si>
  <si>
    <t>95802</t>
  </si>
  <si>
    <t>OFF-PAP-95795</t>
  </si>
  <si>
    <t>CA-2023-004654</t>
  </si>
  <si>
    <t>FUR-TAB-15942</t>
  </si>
  <si>
    <t>CA-2024-004655</t>
  </si>
  <si>
    <t>64427</t>
  </si>
  <si>
    <t>OFF-BIN-99077</t>
  </si>
  <si>
    <t>CA-2021-004656</t>
  </si>
  <si>
    <t>35312</t>
  </si>
  <si>
    <t>TEC-PHO-50567</t>
  </si>
  <si>
    <t>CA-2021-004657</t>
  </si>
  <si>
    <t>91269</t>
  </si>
  <si>
    <t>TEC-PHO-49845</t>
  </si>
  <si>
    <t>CA-2023-004658</t>
  </si>
  <si>
    <t>91325</t>
  </si>
  <si>
    <t>OFF-SUP-24700</t>
  </si>
  <si>
    <t>CA-2023-004659</t>
  </si>
  <si>
    <t>14168</t>
  </si>
  <si>
    <t>OFF-FAS-63441</t>
  </si>
  <si>
    <t>CA-2021-004660</t>
  </si>
  <si>
    <t>95631</t>
  </si>
  <si>
    <t>TEC-ACC-68494</t>
  </si>
  <si>
    <t>CA-2024-004661</t>
  </si>
  <si>
    <t>88081</t>
  </si>
  <si>
    <t>FUR-FUR-99198</t>
  </si>
  <si>
    <t>CA-2021-004662</t>
  </si>
  <si>
    <t>80171</t>
  </si>
  <si>
    <t>TEC-PHO-63482</t>
  </si>
  <si>
    <t>CA-2022-004663</t>
  </si>
  <si>
    <t>42967</t>
  </si>
  <si>
    <t>TEC-MAC-83147</t>
  </si>
  <si>
    <t>CA-2022-004664</t>
  </si>
  <si>
    <t>22853</t>
  </si>
  <si>
    <t>OFF-ENV-71522</t>
  </si>
  <si>
    <t>CA-2022-004665</t>
  </si>
  <si>
    <t>85023</t>
  </si>
  <si>
    <t>TEC-PHO-66479</t>
  </si>
  <si>
    <t>CA-2021-004666</t>
  </si>
  <si>
    <t>38304</t>
  </si>
  <si>
    <t>TEC-PHO-46997</t>
  </si>
  <si>
    <t>CA-2024-004667</t>
  </si>
  <si>
    <t>27569</t>
  </si>
  <si>
    <t>OFF-PAP-82499</t>
  </si>
  <si>
    <t>CA-2023-004668</t>
  </si>
  <si>
    <t>79124</t>
  </si>
  <si>
    <t>FUR-FUR-58485</t>
  </si>
  <si>
    <t>CA-2024-004669</t>
  </si>
  <si>
    <t>43304</t>
  </si>
  <si>
    <t>TEC-PHO-31193</t>
  </si>
  <si>
    <t>CA-2021-004670</t>
  </si>
  <si>
    <t>33791</t>
  </si>
  <si>
    <t>OFF-ENV-20782</t>
  </si>
  <si>
    <t>CA-2022-004671</t>
  </si>
  <si>
    <t>30207</t>
  </si>
  <si>
    <t>FUR-CHA-52253</t>
  </si>
  <si>
    <t>CA-2022-004672</t>
  </si>
  <si>
    <t>86963</t>
  </si>
  <si>
    <t>FUR-FUR-47433</t>
  </si>
  <si>
    <t>CA-2021-004673</t>
  </si>
  <si>
    <t>24043</t>
  </si>
  <si>
    <t>FUR-BOO-19478</t>
  </si>
  <si>
    <t>CA-2022-004674</t>
  </si>
  <si>
    <t>49926</t>
  </si>
  <si>
    <t>OFF-LAB-45202</t>
  </si>
  <si>
    <t>CA-2022-004675</t>
  </si>
  <si>
    <t>74875</t>
  </si>
  <si>
    <t>FUR-FUR-66690</t>
  </si>
  <si>
    <t>CA-2023-004676</t>
  </si>
  <si>
    <t>84869</t>
  </si>
  <si>
    <t>FUR-CHA-92228</t>
  </si>
  <si>
    <t>CA-2022-004677</t>
  </si>
  <si>
    <t>22566</t>
  </si>
  <si>
    <t>OFF-STO-46061</t>
  </si>
  <si>
    <t>CA-2023-004678</t>
  </si>
  <si>
    <t>11834</t>
  </si>
  <si>
    <t>TEC-ACC-92329</t>
  </si>
  <si>
    <t>CA-2024-004679</t>
  </si>
  <si>
    <t>85961</t>
  </si>
  <si>
    <t>FUR-FUR-89077</t>
  </si>
  <si>
    <t>CA-2024-004680</t>
  </si>
  <si>
    <t>53092</t>
  </si>
  <si>
    <t>FUR-FUR-83287</t>
  </si>
  <si>
    <t>CA-2024-004681</t>
  </si>
  <si>
    <t>78236</t>
  </si>
  <si>
    <t>TEC-ACC-23010</t>
  </si>
  <si>
    <t>CA-2021-004682</t>
  </si>
  <si>
    <t>85004</t>
  </si>
  <si>
    <t>TEC-ACC-83421</t>
  </si>
  <si>
    <t>CA-2021-004683</t>
  </si>
  <si>
    <t>67539</t>
  </si>
  <si>
    <t>OFF-PAP-55566</t>
  </si>
  <si>
    <t>CA-2024-004684</t>
  </si>
  <si>
    <t>94705</t>
  </si>
  <si>
    <t>TEC-PHO-45100</t>
  </si>
  <si>
    <t>CA-2023-004685</t>
  </si>
  <si>
    <t>35548</t>
  </si>
  <si>
    <t>FUR-BOO-93314</t>
  </si>
  <si>
    <t>CA-2022-004686</t>
  </si>
  <si>
    <t>27369</t>
  </si>
  <si>
    <t>FUR-FUR-64174</t>
  </si>
  <si>
    <t>CA-2022-004687</t>
  </si>
  <si>
    <t>29705</t>
  </si>
  <si>
    <t>FUR-TAB-87306</t>
  </si>
  <si>
    <t>CA-2022-004688</t>
  </si>
  <si>
    <t>95222</t>
  </si>
  <si>
    <t>TEC-ACC-83994</t>
  </si>
  <si>
    <t>CA-2024-004689</t>
  </si>
  <si>
    <t>87628</t>
  </si>
  <si>
    <t>TEC-PHO-84149</t>
  </si>
  <si>
    <t>CA-2022-004690</t>
  </si>
  <si>
    <t>25853</t>
  </si>
  <si>
    <t>FUR-FUR-66241</t>
  </si>
  <si>
    <t>CA-2024-004691</t>
  </si>
  <si>
    <t>41707</t>
  </si>
  <si>
    <t>TEC-ACC-40300</t>
  </si>
  <si>
    <t>CA-2024-004692</t>
  </si>
  <si>
    <t>31518</t>
  </si>
  <si>
    <t>TEC-ACC-59755</t>
  </si>
  <si>
    <t>CA-2021-004693</t>
  </si>
  <si>
    <t>32450</t>
  </si>
  <si>
    <t>FUR-TAB-32760</t>
  </si>
  <si>
    <t>CA-2022-004694</t>
  </si>
  <si>
    <t>66126</t>
  </si>
  <si>
    <t>TEC-ACC-24640</t>
  </si>
  <si>
    <t>CA-2024-004695</t>
  </si>
  <si>
    <t>32668</t>
  </si>
  <si>
    <t>OFF-ENV-92596</t>
  </si>
  <si>
    <t>CA-2024-004696</t>
  </si>
  <si>
    <t>21800</t>
  </si>
  <si>
    <t>TEC-ACC-94649</t>
  </si>
  <si>
    <t>CA-2021-004697</t>
  </si>
  <si>
    <t>78524</t>
  </si>
  <si>
    <t>FUR-TAB-80282</t>
  </si>
  <si>
    <t>CA-2024-004698</t>
  </si>
  <si>
    <t>55925</t>
  </si>
  <si>
    <t>TEC-ACC-27457</t>
  </si>
  <si>
    <t>CA-2022-004699</t>
  </si>
  <si>
    <t>TEC-ACC-74107</t>
  </si>
  <si>
    <t>CA-2024-004700</t>
  </si>
  <si>
    <t>FUR-BOO-34466</t>
  </si>
  <si>
    <t>CA-2022-004701</t>
  </si>
  <si>
    <t>16493</t>
  </si>
  <si>
    <t>TEC-MAC-35619</t>
  </si>
  <si>
    <t>CA-2024-004702</t>
  </si>
  <si>
    <t>15641</t>
  </si>
  <si>
    <t>FUR-FUR-80126</t>
  </si>
  <si>
    <t>CA-2022-004703</t>
  </si>
  <si>
    <t>60395</t>
  </si>
  <si>
    <t>FUR-TAB-58813</t>
  </si>
  <si>
    <t>CA-2022-004704</t>
  </si>
  <si>
    <t>OFF-FAS-48641</t>
  </si>
  <si>
    <t>CA-2023-004705</t>
  </si>
  <si>
    <t>18168</t>
  </si>
  <si>
    <t>TEC-ACC-57775</t>
  </si>
  <si>
    <t>CA-2021-004706</t>
  </si>
  <si>
    <t>81704</t>
  </si>
  <si>
    <t>OFF-ENV-54830</t>
  </si>
  <si>
    <t>CA-2022-004707</t>
  </si>
  <si>
    <t>13769</t>
  </si>
  <si>
    <t>TEC-ACC-21120</t>
  </si>
  <si>
    <t>CA-2022-004708</t>
  </si>
  <si>
    <t>53148</t>
  </si>
  <si>
    <t>TEC-ACC-32772</t>
  </si>
  <si>
    <t>CA-2023-004709</t>
  </si>
  <si>
    <t>97712</t>
  </si>
  <si>
    <t>TEC-MAC-38472</t>
  </si>
  <si>
    <t>CA-2023-004710</t>
  </si>
  <si>
    <t>61968</t>
  </si>
  <si>
    <t>TEC-COP-62112</t>
  </si>
  <si>
    <t>CA-2023-004711</t>
  </si>
  <si>
    <t>74843</t>
  </si>
  <si>
    <t>OFF-STO-78084</t>
  </si>
  <si>
    <t>CA-2022-004712</t>
  </si>
  <si>
    <t>19780</t>
  </si>
  <si>
    <t>TEC-COP-29060</t>
  </si>
  <si>
    <t>CA-2023-004713</t>
  </si>
  <si>
    <t>69381</t>
  </si>
  <si>
    <t>OFF-STO-92872</t>
  </si>
  <si>
    <t>CA-2021-004714</t>
  </si>
  <si>
    <t>FUR-CHA-29881</t>
  </si>
  <si>
    <t>CA-2021-004715</t>
  </si>
  <si>
    <t>42510</t>
  </si>
  <si>
    <t>TEC-ACC-19626</t>
  </si>
  <si>
    <t>CA-2021-004716</t>
  </si>
  <si>
    <t>19215</t>
  </si>
  <si>
    <t>OFF-STO-56466</t>
  </si>
  <si>
    <t>CA-2021-004717</t>
  </si>
  <si>
    <t>52310</t>
  </si>
  <si>
    <t>OFF-FAS-66885</t>
  </si>
  <si>
    <t>CA-2023-004718</t>
  </si>
  <si>
    <t>13365</t>
  </si>
  <si>
    <t>OFF-BIN-72564</t>
  </si>
  <si>
    <t>CA-2022-004719</t>
  </si>
  <si>
    <t>44957</t>
  </si>
  <si>
    <t>OFF-ENV-12516</t>
  </si>
  <si>
    <t>CA-2021-004720</t>
  </si>
  <si>
    <t>35933</t>
  </si>
  <si>
    <t>TEC-COP-71005</t>
  </si>
  <si>
    <t>CA-2024-004721</t>
  </si>
  <si>
    <t>TEC-ACC-40733</t>
  </si>
  <si>
    <t>CA-2023-004722</t>
  </si>
  <si>
    <t>74214</t>
  </si>
  <si>
    <t>OFF-SUP-21946</t>
  </si>
  <si>
    <t>CA-2021-004723</t>
  </si>
  <si>
    <t>30180</t>
  </si>
  <si>
    <t>FUR-BOO-14900</t>
  </si>
  <si>
    <t>CA-2021-004724</t>
  </si>
  <si>
    <t>31563</t>
  </si>
  <si>
    <t>FUR-TAB-87386</t>
  </si>
  <si>
    <t>CA-2023-004725</t>
  </si>
  <si>
    <t>40044</t>
  </si>
  <si>
    <t>FUR-BOO-12544</t>
  </si>
  <si>
    <t>CA-2022-004726</t>
  </si>
  <si>
    <t>64478</t>
  </si>
  <si>
    <t>FUR-TAB-14121</t>
  </si>
  <si>
    <t>CA-2023-004727</t>
  </si>
  <si>
    <t>17824</t>
  </si>
  <si>
    <t>TEC-COP-67021</t>
  </si>
  <si>
    <t>CA-2021-004728</t>
  </si>
  <si>
    <t>52743</t>
  </si>
  <si>
    <t>OFF-SUP-88341</t>
  </si>
  <si>
    <t>CA-2023-004729</t>
  </si>
  <si>
    <t>89743</t>
  </si>
  <si>
    <t>TEC-PHO-75046</t>
  </si>
  <si>
    <t>CA-2024-004730</t>
  </si>
  <si>
    <t>31891</t>
  </si>
  <si>
    <t>TEC-ACC-63247</t>
  </si>
  <si>
    <t>CA-2021-004731</t>
  </si>
  <si>
    <t>42199</t>
  </si>
  <si>
    <t>OFF-ENV-48644</t>
  </si>
  <si>
    <t>CA-2023-004732</t>
  </si>
  <si>
    <t>OFF-BIN-89151</t>
  </si>
  <si>
    <t>CA-2022-004733</t>
  </si>
  <si>
    <t>18248</t>
  </si>
  <si>
    <t>FUR-BOO-14914</t>
  </si>
  <si>
    <t>CA-2023-004734</t>
  </si>
  <si>
    <t>36029</t>
  </si>
  <si>
    <t>OFF-SUP-82742</t>
  </si>
  <si>
    <t>CA-2023-004735</t>
  </si>
  <si>
    <t>43227</t>
  </si>
  <si>
    <t>FUR-BOO-73082</t>
  </si>
  <si>
    <t>CA-2023-004736</t>
  </si>
  <si>
    <t>86110</t>
  </si>
  <si>
    <t>TEC-COP-83586</t>
  </si>
  <si>
    <t>CA-2021-004737</t>
  </si>
  <si>
    <t>91474</t>
  </si>
  <si>
    <t>OFF-ENV-64614</t>
  </si>
  <si>
    <t>CA-2021-004738</t>
  </si>
  <si>
    <t>64003</t>
  </si>
  <si>
    <t>FUR-TAB-43741</t>
  </si>
  <si>
    <t>CA-2022-004739</t>
  </si>
  <si>
    <t>99776</t>
  </si>
  <si>
    <t>OFF-LAB-38610</t>
  </si>
  <si>
    <t>CA-2022-004740</t>
  </si>
  <si>
    <t>95999</t>
  </si>
  <si>
    <t>FUR-FUR-91598</t>
  </si>
  <si>
    <t>CA-2022-004741</t>
  </si>
  <si>
    <t>16861</t>
  </si>
  <si>
    <t>OFF-LAB-28630</t>
  </si>
  <si>
    <t>CA-2021-004742</t>
  </si>
  <si>
    <t>84674</t>
  </si>
  <si>
    <t>OFF-ENV-62638</t>
  </si>
  <si>
    <t>CA-2024-004743</t>
  </si>
  <si>
    <t>57364</t>
  </si>
  <si>
    <t>TEC-MAC-60586</t>
  </si>
  <si>
    <t>CA-2023-004744</t>
  </si>
  <si>
    <t>24099</t>
  </si>
  <si>
    <t>OFF-STO-78551</t>
  </si>
  <si>
    <t>CA-2023-004745</t>
  </si>
  <si>
    <t>46149</t>
  </si>
  <si>
    <t>TEC-ACC-69425</t>
  </si>
  <si>
    <t>CA-2021-004746</t>
  </si>
  <si>
    <t>TEC-MAC-67577</t>
  </si>
  <si>
    <t>CA-2024-004747</t>
  </si>
  <si>
    <t>72467</t>
  </si>
  <si>
    <t>TEC-ACC-64521</t>
  </si>
  <si>
    <t>CA-2023-004748</t>
  </si>
  <si>
    <t>81623</t>
  </si>
  <si>
    <t>FUR-TAB-58200</t>
  </si>
  <si>
    <t>CA-2023-004749</t>
  </si>
  <si>
    <t>50401</t>
  </si>
  <si>
    <t>TEC-PHO-21460</t>
  </si>
  <si>
    <t>CA-2024-004750</t>
  </si>
  <si>
    <t>25110</t>
  </si>
  <si>
    <t>TEC-ACC-35763</t>
  </si>
  <si>
    <t>CA-2024-004751</t>
  </si>
  <si>
    <t>72900</t>
  </si>
  <si>
    <t>TEC-PHO-21098</t>
  </si>
  <si>
    <t>CA-2022-004752</t>
  </si>
  <si>
    <t>49650</t>
  </si>
  <si>
    <t>FUR-CHA-73164</t>
  </si>
  <si>
    <t>CA-2024-004753</t>
  </si>
  <si>
    <t>73293</t>
  </si>
  <si>
    <t>OFF-FAS-82992</t>
  </si>
  <si>
    <t>CA-2023-004754</t>
  </si>
  <si>
    <t>64334</t>
  </si>
  <si>
    <t>TEC-PHO-23883</t>
  </si>
  <si>
    <t>CA-2021-004755</t>
  </si>
  <si>
    <t>98224</t>
  </si>
  <si>
    <t>OFF-LAB-36343</t>
  </si>
  <si>
    <t>CA-2022-004756</t>
  </si>
  <si>
    <t>72393</t>
  </si>
  <si>
    <t>OFF-BIN-97915</t>
  </si>
  <si>
    <t>CA-2021-004757</t>
  </si>
  <si>
    <t>73796</t>
  </si>
  <si>
    <t>OFF-PAP-91996</t>
  </si>
  <si>
    <t>CA-2022-004758</t>
  </si>
  <si>
    <t>17294</t>
  </si>
  <si>
    <t>FUR-CHA-33623</t>
  </si>
  <si>
    <t>CA-2021-004759</t>
  </si>
  <si>
    <t>39767</t>
  </si>
  <si>
    <t>OFF-SUP-82547</t>
  </si>
  <si>
    <t>CA-2024-004760</t>
  </si>
  <si>
    <t>83589</t>
  </si>
  <si>
    <t>TEC-ACC-14162</t>
  </si>
  <si>
    <t>CA-2021-004761</t>
  </si>
  <si>
    <t>21323</t>
  </si>
  <si>
    <t>FUR-FUR-71163</t>
  </si>
  <si>
    <t>CA-2022-004762</t>
  </si>
  <si>
    <t>64269</t>
  </si>
  <si>
    <t>FUR-BOO-18308</t>
  </si>
  <si>
    <t>CA-2023-004763</t>
  </si>
  <si>
    <t>33499</t>
  </si>
  <si>
    <t>OFF-LAB-34587</t>
  </si>
  <si>
    <t>CA-2023-004764</t>
  </si>
  <si>
    <t>80707</t>
  </si>
  <si>
    <t>FUR-FUR-49411</t>
  </si>
  <si>
    <t>CA-2022-004765</t>
  </si>
  <si>
    <t>68125</t>
  </si>
  <si>
    <t>OFF-ENV-28150</t>
  </si>
  <si>
    <t>CA-2021-004766</t>
  </si>
  <si>
    <t>87622</t>
  </si>
  <si>
    <t>OFF-STO-10720</t>
  </si>
  <si>
    <t>CA-2022-004767</t>
  </si>
  <si>
    <t>57294</t>
  </si>
  <si>
    <t>FUR-TAB-68498</t>
  </si>
  <si>
    <t>CA-2021-004768</t>
  </si>
  <si>
    <t>68745</t>
  </si>
  <si>
    <t>OFF-PAP-99220</t>
  </si>
  <si>
    <t>CA-2022-004769</t>
  </si>
  <si>
    <t>60060</t>
  </si>
  <si>
    <t>FUR-BOO-56014</t>
  </si>
  <si>
    <t>CA-2021-004770</t>
  </si>
  <si>
    <t>28738</t>
  </si>
  <si>
    <t>OFF-PAP-63072</t>
  </si>
  <si>
    <t>CA-2023-004771</t>
  </si>
  <si>
    <t>36382</t>
  </si>
  <si>
    <t>FUR-CHA-58134</t>
  </si>
  <si>
    <t>CA-2024-004772</t>
  </si>
  <si>
    <t>36826</t>
  </si>
  <si>
    <t>TEC-MAC-29968</t>
  </si>
  <si>
    <t>CA-2021-004773</t>
  </si>
  <si>
    <t>63490</t>
  </si>
  <si>
    <t>OFF-FAS-47576</t>
  </si>
  <si>
    <t>CA-2021-004774</t>
  </si>
  <si>
    <t>82520</t>
  </si>
  <si>
    <t>TEC-PHO-98546</t>
  </si>
  <si>
    <t>CA-2022-004775</t>
  </si>
  <si>
    <t>98438</t>
  </si>
  <si>
    <t>TEC-ACC-27484</t>
  </si>
  <si>
    <t>CA-2023-004776</t>
  </si>
  <si>
    <t>85074</t>
  </si>
  <si>
    <t>TEC-ACC-61112</t>
  </si>
  <si>
    <t>CA-2021-004777</t>
  </si>
  <si>
    <t>78070</t>
  </si>
  <si>
    <t>TEC-PHO-10956</t>
  </si>
  <si>
    <t>CA-2021-004778</t>
  </si>
  <si>
    <t>79833</t>
  </si>
  <si>
    <t>FUR-TAB-52725</t>
  </si>
  <si>
    <t>CA-2022-004779</t>
  </si>
  <si>
    <t>86001</t>
  </si>
  <si>
    <t>TEC-PHO-89779</t>
  </si>
  <si>
    <t>CA-2021-004780</t>
  </si>
  <si>
    <t>94621</t>
  </si>
  <si>
    <t>OFF-BIN-74265</t>
  </si>
  <si>
    <t>CA-2023-004781</t>
  </si>
  <si>
    <t>47315</t>
  </si>
  <si>
    <t>OFF-ENV-93712</t>
  </si>
  <si>
    <t>CA-2024-004782</t>
  </si>
  <si>
    <t>39659</t>
  </si>
  <si>
    <t>TEC-MAC-61187</t>
  </si>
  <si>
    <t>CA-2023-004783</t>
  </si>
  <si>
    <t>48114</t>
  </si>
  <si>
    <t>FUR-BOO-91549</t>
  </si>
  <si>
    <t>CA-2024-004784</t>
  </si>
  <si>
    <t>30381</t>
  </si>
  <si>
    <t>FUR-BOO-63698</t>
  </si>
  <si>
    <t>CA-2021-004785</t>
  </si>
  <si>
    <t>39519</t>
  </si>
  <si>
    <t>OFF-PAP-45305</t>
  </si>
  <si>
    <t>CA-2022-004786</t>
  </si>
  <si>
    <t>37149</t>
  </si>
  <si>
    <t>OFF-SUP-73526</t>
  </si>
  <si>
    <t>CA-2024-004787</t>
  </si>
  <si>
    <t>92374</t>
  </si>
  <si>
    <t>TEC-MAC-19087</t>
  </si>
  <si>
    <t>CA-2023-004788</t>
  </si>
  <si>
    <t>72173</t>
  </si>
  <si>
    <t>TEC-MAC-28606</t>
  </si>
  <si>
    <t>CA-2022-004789</t>
  </si>
  <si>
    <t>24649</t>
  </si>
  <si>
    <t>TEC-ACC-10115</t>
  </si>
  <si>
    <t>CA-2023-004790</t>
  </si>
  <si>
    <t>79105</t>
  </si>
  <si>
    <t>OFF-SUP-14957</t>
  </si>
  <si>
    <t>CA-2024-004791</t>
  </si>
  <si>
    <t>82136</t>
  </si>
  <si>
    <t>OFF-APP-49286</t>
  </si>
  <si>
    <t>CA-2023-004792</t>
  </si>
  <si>
    <t>96812</t>
  </si>
  <si>
    <t>TEC-COP-85825</t>
  </si>
  <si>
    <t>CA-2022-004793</t>
  </si>
  <si>
    <t>70030</t>
  </si>
  <si>
    <t>OFF-LAB-14826</t>
  </si>
  <si>
    <t>CA-2021-004794</t>
  </si>
  <si>
    <t>15338</t>
  </si>
  <si>
    <t>FUR-FUR-77991</t>
  </si>
  <si>
    <t>CA-2024-004795</t>
  </si>
  <si>
    <t>58456</t>
  </si>
  <si>
    <t>OFF-SUP-38058</t>
  </si>
  <si>
    <t>CA-2024-004796</t>
  </si>
  <si>
    <t>52051</t>
  </si>
  <si>
    <t>TEC-PHO-83341</t>
  </si>
  <si>
    <t>CA-2021-004797</t>
  </si>
  <si>
    <t>12606</t>
  </si>
  <si>
    <t>FUR-BOO-36807</t>
  </si>
  <si>
    <t>CA-2024-004798</t>
  </si>
  <si>
    <t>29318</t>
  </si>
  <si>
    <t>FUR-FUR-53350</t>
  </si>
  <si>
    <t>CA-2021-004799</t>
  </si>
  <si>
    <t>OFF-ART-81257</t>
  </si>
  <si>
    <t>CA-2022-004800</t>
  </si>
  <si>
    <t>89977</t>
  </si>
  <si>
    <t>OFF-SUP-80966</t>
  </si>
  <si>
    <t>CA-2023-004801</t>
  </si>
  <si>
    <t>98754</t>
  </si>
  <si>
    <t>OFF-ENV-13275</t>
  </si>
  <si>
    <t>CA-2024-004802</t>
  </si>
  <si>
    <t>48688</t>
  </si>
  <si>
    <t>OFF-ART-38520</t>
  </si>
  <si>
    <t>CA-2023-004803</t>
  </si>
  <si>
    <t>55503</t>
  </si>
  <si>
    <t>OFF-SUP-79323</t>
  </si>
  <si>
    <t>CA-2023-004804</t>
  </si>
  <si>
    <t>44975</t>
  </si>
  <si>
    <t>FUR-BOO-67685</t>
  </si>
  <si>
    <t>CA-2023-004805</t>
  </si>
  <si>
    <t>36229</t>
  </si>
  <si>
    <t>FUR-CHA-43236</t>
  </si>
  <si>
    <t>CA-2024-004806</t>
  </si>
  <si>
    <t>32194</t>
  </si>
  <si>
    <t>OFF-LAB-44255</t>
  </si>
  <si>
    <t>CA-2022-004807</t>
  </si>
  <si>
    <t>74904</t>
  </si>
  <si>
    <t>TEC-MAC-56784</t>
  </si>
  <si>
    <t>CA-2022-004808</t>
  </si>
  <si>
    <t>CU-00743</t>
  </si>
  <si>
    <t>68153</t>
  </si>
  <si>
    <t>OFF-SUP-81712</t>
  </si>
  <si>
    <t>CA-2023-004809</t>
  </si>
  <si>
    <t>12832</t>
  </si>
  <si>
    <t>TEC-MAC-15797</t>
  </si>
  <si>
    <t>CA-2022-004810</t>
  </si>
  <si>
    <t>95733</t>
  </si>
  <si>
    <t>OFF-ART-66707</t>
  </si>
  <si>
    <t>CA-2021-004811</t>
  </si>
  <si>
    <t>45057</t>
  </si>
  <si>
    <t>TEC-ACC-70663</t>
  </si>
  <si>
    <t>CA-2021-004812</t>
  </si>
  <si>
    <t>45220</t>
  </si>
  <si>
    <t>TEC-PHO-82422</t>
  </si>
  <si>
    <t>CA-2022-004813</t>
  </si>
  <si>
    <t>85385</t>
  </si>
  <si>
    <t>FUR-FUR-99895</t>
  </si>
  <si>
    <t>CA-2023-004814</t>
  </si>
  <si>
    <t>67819</t>
  </si>
  <si>
    <t>TEC-PHO-84691</t>
  </si>
  <si>
    <t>CA-2021-004815</t>
  </si>
  <si>
    <t>90449</t>
  </si>
  <si>
    <t>FUR-TAB-40371</t>
  </si>
  <si>
    <t>CA-2021-004816</t>
  </si>
  <si>
    <t>28030</t>
  </si>
  <si>
    <t>OFF-FAS-65645</t>
  </si>
  <si>
    <t>CA-2023-004817</t>
  </si>
  <si>
    <t>13849</t>
  </si>
  <si>
    <t>TEC-MAC-56370</t>
  </si>
  <si>
    <t>CA-2023-004818</t>
  </si>
  <si>
    <t>87561</t>
  </si>
  <si>
    <t>TEC-COP-15715</t>
  </si>
  <si>
    <t>CA-2022-004819</t>
  </si>
  <si>
    <t>26959</t>
  </si>
  <si>
    <t>OFF-ENV-82489</t>
  </si>
  <si>
    <t>CA-2024-004820</t>
  </si>
  <si>
    <t>65944</t>
  </si>
  <si>
    <t>TEC-COP-29405</t>
  </si>
  <si>
    <t>CA-2024-004821</t>
  </si>
  <si>
    <t>85448</t>
  </si>
  <si>
    <t>TEC-COP-83590</t>
  </si>
  <si>
    <t>CA-2021-004822</t>
  </si>
  <si>
    <t>18426</t>
  </si>
  <si>
    <t>TEC-COP-34582</t>
  </si>
  <si>
    <t>CA-2024-004823</t>
  </si>
  <si>
    <t>76142</t>
  </si>
  <si>
    <t>TEC-COP-18066</t>
  </si>
  <si>
    <t>CA-2023-004824</t>
  </si>
  <si>
    <t>42229</t>
  </si>
  <si>
    <t>OFF-PAP-15084</t>
  </si>
  <si>
    <t>CA-2022-004825</t>
  </si>
  <si>
    <t>FUR-TAB-59707</t>
  </si>
  <si>
    <t>CA-2023-004826</t>
  </si>
  <si>
    <t>43485</t>
  </si>
  <si>
    <t>FUR-TAB-79219</t>
  </si>
  <si>
    <t>CA-2024-004827</t>
  </si>
  <si>
    <t>96753</t>
  </si>
  <si>
    <t>TEC-PHO-73963</t>
  </si>
  <si>
    <t>CA-2021-004828</t>
  </si>
  <si>
    <t>82128</t>
  </si>
  <si>
    <t>OFF-STO-45925</t>
  </si>
  <si>
    <t>CA-2021-004829</t>
  </si>
  <si>
    <t>10644</t>
  </si>
  <si>
    <t>TEC-MAC-70153</t>
  </si>
  <si>
    <t>CA-2021-004830</t>
  </si>
  <si>
    <t>83136</t>
  </si>
  <si>
    <t>OFF-LAB-33473</t>
  </si>
  <si>
    <t>CA-2024-004831</t>
  </si>
  <si>
    <t>87901</t>
  </si>
  <si>
    <t>OFF-ART-44825</t>
  </si>
  <si>
    <t>CA-2024-004832</t>
  </si>
  <si>
    <t>11638</t>
  </si>
  <si>
    <t>OFF-LAB-29698</t>
  </si>
  <si>
    <t>CA-2021-004833</t>
  </si>
  <si>
    <t>63942</t>
  </si>
  <si>
    <t>FUR-CHA-46004</t>
  </si>
  <si>
    <t>CA-2021-004834</t>
  </si>
  <si>
    <t>44441</t>
  </si>
  <si>
    <t>TEC-COP-93270</t>
  </si>
  <si>
    <t>CA-2023-004835</t>
  </si>
  <si>
    <t>65806</t>
  </si>
  <si>
    <t>FUR-BOO-61623</t>
  </si>
  <si>
    <t>CA-2021-004836</t>
  </si>
  <si>
    <t>16822</t>
  </si>
  <si>
    <t>OFF-SUP-31282</t>
  </si>
  <si>
    <t>CA-2021-004837</t>
  </si>
  <si>
    <t>32439</t>
  </si>
  <si>
    <t>TEC-PHO-43615</t>
  </si>
  <si>
    <t>CA-2021-004838</t>
  </si>
  <si>
    <t>66817</t>
  </si>
  <si>
    <t>TEC-ACC-33005</t>
  </si>
  <si>
    <t>CA-2022-004839</t>
  </si>
  <si>
    <t>22338</t>
  </si>
  <si>
    <t>OFF-BIN-57444</t>
  </si>
  <si>
    <t>CA-2022-004840</t>
  </si>
  <si>
    <t>44712</t>
  </si>
  <si>
    <t>FUR-TAB-51288</t>
  </si>
  <si>
    <t>CA-2023-004841</t>
  </si>
  <si>
    <t>44173</t>
  </si>
  <si>
    <t>OFF-BIN-81914</t>
  </si>
  <si>
    <t>CA-2021-004842</t>
  </si>
  <si>
    <t>64944</t>
  </si>
  <si>
    <t>TEC-COP-91209</t>
  </si>
  <si>
    <t>CA-2022-004843</t>
  </si>
  <si>
    <t>76420</t>
  </si>
  <si>
    <t>FUR-FUR-40601</t>
  </si>
  <si>
    <t>CA-2022-004844</t>
  </si>
  <si>
    <t>54384</t>
  </si>
  <si>
    <t>TEC-PHO-29973</t>
  </si>
  <si>
    <t>CA-2024-004845</t>
  </si>
  <si>
    <t>67144</t>
  </si>
  <si>
    <t>FUR-CHA-78918</t>
  </si>
  <si>
    <t>CA-2024-004846</t>
  </si>
  <si>
    <t>60817</t>
  </si>
  <si>
    <t>TEC-ACC-32941</t>
  </si>
  <si>
    <t>CA-2023-004847</t>
  </si>
  <si>
    <t>40685</t>
  </si>
  <si>
    <t>FUR-FUR-69379</t>
  </si>
  <si>
    <t>CA-2023-004848</t>
  </si>
  <si>
    <t>79324</t>
  </si>
  <si>
    <t>OFF-SUP-31938</t>
  </si>
  <si>
    <t>CA-2022-004849</t>
  </si>
  <si>
    <t>89405</t>
  </si>
  <si>
    <t>OFF-STO-59625</t>
  </si>
  <si>
    <t>CA-2023-004850</t>
  </si>
  <si>
    <t>26603</t>
  </si>
  <si>
    <t>FUR-TAB-40827</t>
  </si>
  <si>
    <t>CA-2024-004851</t>
  </si>
  <si>
    <t>49555</t>
  </si>
  <si>
    <t>OFF-SUP-63849</t>
  </si>
  <si>
    <t>CA-2022-004852</t>
  </si>
  <si>
    <t>11277</t>
  </si>
  <si>
    <t>OFF-PAP-57164</t>
  </si>
  <si>
    <t>CA-2021-004853</t>
  </si>
  <si>
    <t>OFF-SUP-93654</t>
  </si>
  <si>
    <t>CA-2024-004854</t>
  </si>
  <si>
    <t>80565</t>
  </si>
  <si>
    <t>OFF-LAB-98137</t>
  </si>
  <si>
    <t>CA-2021-004855</t>
  </si>
  <si>
    <t>46911</t>
  </si>
  <si>
    <t>FUR-BOO-45537</t>
  </si>
  <si>
    <t>CA-2024-004856</t>
  </si>
  <si>
    <t>67456</t>
  </si>
  <si>
    <t>TEC-ACC-62633</t>
  </si>
  <si>
    <t>CA-2023-004857</t>
  </si>
  <si>
    <t>84290</t>
  </si>
  <si>
    <t>OFF-BIN-80982</t>
  </si>
  <si>
    <t>CA-2021-004858</t>
  </si>
  <si>
    <t>79788</t>
  </si>
  <si>
    <t>TEC-MAC-59142</t>
  </si>
  <si>
    <t>CA-2021-004859</t>
  </si>
  <si>
    <t>48418</t>
  </si>
  <si>
    <t>FUR-CHA-51715</t>
  </si>
  <si>
    <t>CA-2024-004860</t>
  </si>
  <si>
    <t>33117</t>
  </si>
  <si>
    <t>FUR-TAB-50060</t>
  </si>
  <si>
    <t>CA-2022-004861</t>
  </si>
  <si>
    <t>71032</t>
  </si>
  <si>
    <t>OFF-BIN-12791</t>
  </si>
  <si>
    <t>CA-2022-004862</t>
  </si>
  <si>
    <t>29614</t>
  </si>
  <si>
    <t>TEC-MAC-49284</t>
  </si>
  <si>
    <t>CA-2024-004863</t>
  </si>
  <si>
    <t>FUR-CHA-20139</t>
  </si>
  <si>
    <t>CA-2024-004864</t>
  </si>
  <si>
    <t>69251</t>
  </si>
  <si>
    <t>CA-2023-004865</t>
  </si>
  <si>
    <t>40280</t>
  </si>
  <si>
    <t>OFF-BIN-85001</t>
  </si>
  <si>
    <t>CA-2022-004866</t>
  </si>
  <si>
    <t>77113</t>
  </si>
  <si>
    <t>FUR-TAB-93524</t>
  </si>
  <si>
    <t>CA-2022-004867</t>
  </si>
  <si>
    <t>99017</t>
  </si>
  <si>
    <t>FUR-BOO-29680</t>
  </si>
  <si>
    <t>CA-2022-004868</t>
  </si>
  <si>
    <t>59255</t>
  </si>
  <si>
    <t>TEC-ACC-91337</t>
  </si>
  <si>
    <t>CA-2023-004869</t>
  </si>
  <si>
    <t>TEC-MAC-28664</t>
  </si>
  <si>
    <t>CA-2023-004870</t>
  </si>
  <si>
    <t>76477</t>
  </si>
  <si>
    <t>FUR-FUR-73515</t>
  </si>
  <si>
    <t>CA-2022-004871</t>
  </si>
  <si>
    <t>35256</t>
  </si>
  <si>
    <t>OFF-PAP-97536</t>
  </si>
  <si>
    <t>CA-2023-004872</t>
  </si>
  <si>
    <t>76124</t>
  </si>
  <si>
    <t>FUR-BOO-89180</t>
  </si>
  <si>
    <t>CA-2021-004873</t>
  </si>
  <si>
    <t>95913</t>
  </si>
  <si>
    <t>FUR-BOO-78757</t>
  </si>
  <si>
    <t>CA-2024-004874</t>
  </si>
  <si>
    <t>24800</t>
  </si>
  <si>
    <t>FUR-TAB-12181</t>
  </si>
  <si>
    <t>CA-2022-004875</t>
  </si>
  <si>
    <t>25042</t>
  </si>
  <si>
    <t>TEC-ACC-80729</t>
  </si>
  <si>
    <t>CA-2021-004876</t>
  </si>
  <si>
    <t>24314</t>
  </si>
  <si>
    <t>TEC-PHO-51905</t>
  </si>
  <si>
    <t>CA-2022-004877</t>
  </si>
  <si>
    <t>67648</t>
  </si>
  <si>
    <t>TEC-COP-33709</t>
  </si>
  <si>
    <t>CA-2021-004878</t>
  </si>
  <si>
    <t>28111</t>
  </si>
  <si>
    <t>TEC-MAC-15140</t>
  </si>
  <si>
    <t>CA-2021-004879</t>
  </si>
  <si>
    <t>50529</t>
  </si>
  <si>
    <t>OFF-ENV-23317</t>
  </si>
  <si>
    <t>CA-2024-004880</t>
  </si>
  <si>
    <t>67940</t>
  </si>
  <si>
    <t>TEC-ACC-87073</t>
  </si>
  <si>
    <t>CA-2024-004881</t>
  </si>
  <si>
    <t>49991</t>
  </si>
  <si>
    <t>TEC-PHO-61803</t>
  </si>
  <si>
    <t>CA-2021-004882</t>
  </si>
  <si>
    <t>33291</t>
  </si>
  <si>
    <t>TEC-COP-32659</t>
  </si>
  <si>
    <t>CA-2022-004883</t>
  </si>
  <si>
    <t>37839</t>
  </si>
  <si>
    <t>OFF-ENV-19659</t>
  </si>
  <si>
    <t>CA-2023-004884</t>
  </si>
  <si>
    <t>52950</t>
  </si>
  <si>
    <t>FUR-FUR-68780</t>
  </si>
  <si>
    <t>CA-2024-004885</t>
  </si>
  <si>
    <t>47221</t>
  </si>
  <si>
    <t>OFF-LAB-49220</t>
  </si>
  <si>
    <t>CA-2023-004886</t>
  </si>
  <si>
    <t>44869</t>
  </si>
  <si>
    <t>FUR-FUR-76006</t>
  </si>
  <si>
    <t>CA-2022-004887</t>
  </si>
  <si>
    <t>64145</t>
  </si>
  <si>
    <t>TEC-COP-74048</t>
  </si>
  <si>
    <t>CA-2022-004888</t>
  </si>
  <si>
    <t>75993</t>
  </si>
  <si>
    <t>OFF-LAB-55304</t>
  </si>
  <si>
    <t>CA-2024-004889</t>
  </si>
  <si>
    <t>70520</t>
  </si>
  <si>
    <t>FUR-CHA-55219</t>
  </si>
  <si>
    <t>CA-2023-004890</t>
  </si>
  <si>
    <t>89846</t>
  </si>
  <si>
    <t>TEC-PHO-50100</t>
  </si>
  <si>
    <t>CA-2021-004891</t>
  </si>
  <si>
    <t>74376</t>
  </si>
  <si>
    <t>FUR-TAB-24735</t>
  </si>
  <si>
    <t>CA-2023-004892</t>
  </si>
  <si>
    <t>99956</t>
  </si>
  <si>
    <t>OFF-ART-86760</t>
  </si>
  <si>
    <t>CA-2021-004893</t>
  </si>
  <si>
    <t>10406</t>
  </si>
  <si>
    <t>OFF-BIN-46465</t>
  </si>
  <si>
    <t>CA-2024-004894</t>
  </si>
  <si>
    <t>OFF-BIN-89671</t>
  </si>
  <si>
    <t>CA-2022-004895</t>
  </si>
  <si>
    <t>65060</t>
  </si>
  <si>
    <t>FUR-BOO-31912</t>
  </si>
  <si>
    <t>CA-2021-004896</t>
  </si>
  <si>
    <t>FUR-BOO-71502</t>
  </si>
  <si>
    <t>CA-2021-004897</t>
  </si>
  <si>
    <t>54613</t>
  </si>
  <si>
    <t>OFF-BIN-69764</t>
  </si>
  <si>
    <t>CA-2024-004898</t>
  </si>
  <si>
    <t>14287</t>
  </si>
  <si>
    <t>OFF-SUP-89909</t>
  </si>
  <si>
    <t>CA-2021-004899</t>
  </si>
  <si>
    <t>38782</t>
  </si>
  <si>
    <t>FUR-BOO-53578</t>
  </si>
  <si>
    <t>CA-2022-004900</t>
  </si>
  <si>
    <t>72565</t>
  </si>
  <si>
    <t>TEC-ACC-52882</t>
  </si>
  <si>
    <t>CA-2023-004901</t>
  </si>
  <si>
    <t>83333</t>
  </si>
  <si>
    <t>TEC-ACC-24658</t>
  </si>
  <si>
    <t>CA-2021-004902</t>
  </si>
  <si>
    <t>51574</t>
  </si>
  <si>
    <t>TEC-ACC-56573</t>
  </si>
  <si>
    <t>CA-2024-004903</t>
  </si>
  <si>
    <t>45313</t>
  </si>
  <si>
    <t>TEC-ACC-67846</t>
  </si>
  <si>
    <t>CA-2022-004904</t>
  </si>
  <si>
    <t>52765</t>
  </si>
  <si>
    <t>FUR-BOO-37857</t>
  </si>
  <si>
    <t>CA-2021-004905</t>
  </si>
  <si>
    <t>74759</t>
  </si>
  <si>
    <t>TEC-ACC-58334</t>
  </si>
  <si>
    <t>CA-2023-004906</t>
  </si>
  <si>
    <t>16833</t>
  </si>
  <si>
    <t>OFF-ENV-68688</t>
  </si>
  <si>
    <t>CA-2023-004907</t>
  </si>
  <si>
    <t>83585</t>
  </si>
  <si>
    <t>OFF-BIN-11189</t>
  </si>
  <si>
    <t>CA-2021-004908</t>
  </si>
  <si>
    <t>FUR-TAB-24183</t>
  </si>
  <si>
    <t>CA-2023-004909</t>
  </si>
  <si>
    <t>80026</t>
  </si>
  <si>
    <t>FUR-CHA-55811</t>
  </si>
  <si>
    <t>CA-2024-004910</t>
  </si>
  <si>
    <t>25377</t>
  </si>
  <si>
    <t>FUR-FUR-83732</t>
  </si>
  <si>
    <t>CA-2024-004911</t>
  </si>
  <si>
    <t>67340</t>
  </si>
  <si>
    <t>TEC-COP-73261</t>
  </si>
  <si>
    <t>CA-2022-004912</t>
  </si>
  <si>
    <t>43541</t>
  </si>
  <si>
    <t>FUR-CHA-76752</t>
  </si>
  <si>
    <t>CA-2021-004913</t>
  </si>
  <si>
    <t>13264</t>
  </si>
  <si>
    <t>FUR-BOO-19621</t>
  </si>
  <si>
    <t>CA-2024-004914</t>
  </si>
  <si>
    <t>15726</t>
  </si>
  <si>
    <t>TEC-ACC-15257</t>
  </si>
  <si>
    <t>CA-2022-004915</t>
  </si>
  <si>
    <t>63398</t>
  </si>
  <si>
    <t>FUR-CHA-14809</t>
  </si>
  <si>
    <t>CA-2021-004916</t>
  </si>
  <si>
    <t>30188</t>
  </si>
  <si>
    <t>OFF-SUP-33938</t>
  </si>
  <si>
    <t>CA-2022-004917</t>
  </si>
  <si>
    <t>82861</t>
  </si>
  <si>
    <t>FUR-BOO-98937</t>
  </si>
  <si>
    <t>CA-2021-004918</t>
  </si>
  <si>
    <t>42943</t>
  </si>
  <si>
    <t>OFF-FAS-57487</t>
  </si>
  <si>
    <t>CA-2023-004919</t>
  </si>
  <si>
    <t>62407</t>
  </si>
  <si>
    <t>TEC-ACC-99397</t>
  </si>
  <si>
    <t>CA-2021-004920</t>
  </si>
  <si>
    <t>50939</t>
  </si>
  <si>
    <t>TEC-ACC-14846</t>
  </si>
  <si>
    <t>CA-2021-004921</t>
  </si>
  <si>
    <t>81451</t>
  </si>
  <si>
    <t>FUR-TAB-35312</t>
  </si>
  <si>
    <t>CA-2021-004922</t>
  </si>
  <si>
    <t>38220</t>
  </si>
  <si>
    <t>OFF-LAB-93214</t>
  </si>
  <si>
    <t>CA-2023-004923</t>
  </si>
  <si>
    <t>83209</t>
  </si>
  <si>
    <t>OFF-PAP-28066</t>
  </si>
  <si>
    <t>CA-2024-004924</t>
  </si>
  <si>
    <t>62770</t>
  </si>
  <si>
    <t>TEC-ACC-73223</t>
  </si>
  <si>
    <t>CA-2024-004925</t>
  </si>
  <si>
    <t>91356</t>
  </si>
  <si>
    <t>TEC-ACC-80047</t>
  </si>
  <si>
    <t>CA-2023-004926</t>
  </si>
  <si>
    <t>76892</t>
  </si>
  <si>
    <t>TEC-ACC-76429</t>
  </si>
  <si>
    <t>CA-2024-004927</t>
  </si>
  <si>
    <t>38212</t>
  </si>
  <si>
    <t>OFF-FAS-94258</t>
  </si>
  <si>
    <t>CA-2024-004928</t>
  </si>
  <si>
    <t>28113</t>
  </si>
  <si>
    <t>FUR-TAB-64977</t>
  </si>
  <si>
    <t>CA-2023-004929</t>
  </si>
  <si>
    <t>75144</t>
  </si>
  <si>
    <t>TEC-ACC-44705</t>
  </si>
  <si>
    <t>CA-2023-004930</t>
  </si>
  <si>
    <t>16068</t>
  </si>
  <si>
    <t>FUR-BOO-42970</t>
  </si>
  <si>
    <t>CA-2022-004931</t>
  </si>
  <si>
    <t>60972</t>
  </si>
  <si>
    <t>OFF-ENV-30181</t>
  </si>
  <si>
    <t>CA-2023-004932</t>
  </si>
  <si>
    <t>24149</t>
  </si>
  <si>
    <t>FUR-FUR-45831</t>
  </si>
  <si>
    <t>CA-2021-004933</t>
  </si>
  <si>
    <t>57377</t>
  </si>
  <si>
    <t>TEC-COP-81282</t>
  </si>
  <si>
    <t>CA-2023-004934</t>
  </si>
  <si>
    <t>95435</t>
  </si>
  <si>
    <t>OFF-STO-18985</t>
  </si>
  <si>
    <t>CA-2021-004935</t>
  </si>
  <si>
    <t>84179</t>
  </si>
  <si>
    <t>TEC-PHO-52436</t>
  </si>
  <si>
    <t>CA-2024-004936</t>
  </si>
  <si>
    <t>91773</t>
  </si>
  <si>
    <t>OFF-PAP-93949</t>
  </si>
  <si>
    <t>CA-2023-004937</t>
  </si>
  <si>
    <t>41402</t>
  </si>
  <si>
    <t>TEC-MAC-73247</t>
  </si>
  <si>
    <t>CA-2024-004938</t>
  </si>
  <si>
    <t>87465</t>
  </si>
  <si>
    <t>TEC-COP-17507</t>
  </si>
  <si>
    <t>CA-2022-004939</t>
  </si>
  <si>
    <t>49043</t>
  </si>
  <si>
    <t>TEC-ACC-24078</t>
  </si>
  <si>
    <t>CA-2023-004940</t>
  </si>
  <si>
    <t>85067</t>
  </si>
  <si>
    <t>FUR-FUR-56834</t>
  </si>
  <si>
    <t>CA-2024-004941</t>
  </si>
  <si>
    <t>28307</t>
  </si>
  <si>
    <t>OFF-PAP-57430</t>
  </si>
  <si>
    <t>CA-2023-004942</t>
  </si>
  <si>
    <t>81785</t>
  </si>
  <si>
    <t>OFF-PAP-25111</t>
  </si>
  <si>
    <t>CA-2022-004943</t>
  </si>
  <si>
    <t>49699</t>
  </si>
  <si>
    <t>FUR-BOO-16839</t>
  </si>
  <si>
    <t>CA-2021-004944</t>
  </si>
  <si>
    <t>72673</t>
  </si>
  <si>
    <t>FUR-CHA-53420</t>
  </si>
  <si>
    <t>CA-2024-004945</t>
  </si>
  <si>
    <t>80140</t>
  </si>
  <si>
    <t>TEC-ACC-39673</t>
  </si>
  <si>
    <t>CA-2021-004946</t>
  </si>
  <si>
    <t>91676</t>
  </si>
  <si>
    <t>TEC-COP-59285</t>
  </si>
  <si>
    <t>CA-2024-004947</t>
  </si>
  <si>
    <t>55595</t>
  </si>
  <si>
    <t>OFF-PAP-62886</t>
  </si>
  <si>
    <t>CA-2023-004948</t>
  </si>
  <si>
    <t>97057</t>
  </si>
  <si>
    <t>FUR-CHA-62179</t>
  </si>
  <si>
    <t>CA-2022-004949</t>
  </si>
  <si>
    <t>OFF-STO-45531</t>
  </si>
  <si>
    <t>CA-2022-004950</t>
  </si>
  <si>
    <t>10371</t>
  </si>
  <si>
    <t>OFF-FAS-73250</t>
  </si>
  <si>
    <t>CA-2023-004951</t>
  </si>
  <si>
    <t>84313</t>
  </si>
  <si>
    <t>TEC-ACC-83417</t>
  </si>
  <si>
    <t>CA-2024-004952</t>
  </si>
  <si>
    <t>60675</t>
  </si>
  <si>
    <t>OFF-PAP-17882</t>
  </si>
  <si>
    <t>CA-2021-004953</t>
  </si>
  <si>
    <t>45765</t>
  </si>
  <si>
    <t>TEC-ACC-39287</t>
  </si>
  <si>
    <t>CA-2022-004954</t>
  </si>
  <si>
    <t>95517</t>
  </si>
  <si>
    <t>FUR-FUR-60688</t>
  </si>
  <si>
    <t>CA-2022-004955</t>
  </si>
  <si>
    <t>43462</t>
  </si>
  <si>
    <t>OFF-APP-14588</t>
  </si>
  <si>
    <t>CA-2023-004956</t>
  </si>
  <si>
    <t>87855</t>
  </si>
  <si>
    <t>OFF-PAP-20692</t>
  </si>
  <si>
    <t>CA-2021-004957</t>
  </si>
  <si>
    <t>FUR-TAB-33801</t>
  </si>
  <si>
    <t>CA-2024-004958</t>
  </si>
  <si>
    <t>41615</t>
  </si>
  <si>
    <t>FUR-CHA-45259</t>
  </si>
  <si>
    <t>CA-2023-004959</t>
  </si>
  <si>
    <t>TEC-ACC-79730</t>
  </si>
  <si>
    <t>CA-2022-004960</t>
  </si>
  <si>
    <t>81135</t>
  </si>
  <si>
    <t>TEC-MAC-19313</t>
  </si>
  <si>
    <t>CA-2024-004961</t>
  </si>
  <si>
    <t>24962</t>
  </si>
  <si>
    <t>OFF-FAS-45533</t>
  </si>
  <si>
    <t>CA-2022-004962</t>
  </si>
  <si>
    <t>98481</t>
  </si>
  <si>
    <t>OFF-APP-63855</t>
  </si>
  <si>
    <t>CA-2023-004963</t>
  </si>
  <si>
    <t>30242</t>
  </si>
  <si>
    <t>TEC-MAC-98906</t>
  </si>
  <si>
    <t>CA-2024-004964</t>
  </si>
  <si>
    <t>96939</t>
  </si>
  <si>
    <t>TEC-ACC-34596</t>
  </si>
  <si>
    <t>CA-2022-004965</t>
  </si>
  <si>
    <t>62274</t>
  </si>
  <si>
    <t>OFF-ENV-52873</t>
  </si>
  <si>
    <t>CA-2022-004966</t>
  </si>
  <si>
    <t>31922</t>
  </si>
  <si>
    <t>OFF-FAS-15663</t>
  </si>
  <si>
    <t>CA-2022-004967</t>
  </si>
  <si>
    <t>27933</t>
  </si>
  <si>
    <t>TEC-MAC-54264</t>
  </si>
  <si>
    <t>CA-2023-004968</t>
  </si>
  <si>
    <t>71584</t>
  </si>
  <si>
    <t>OFF-SUP-59635</t>
  </si>
  <si>
    <t>CA-2022-004969</t>
  </si>
  <si>
    <t>31534</t>
  </si>
  <si>
    <t>OFF-SUP-37855</t>
  </si>
  <si>
    <t>CA-2024-004970</t>
  </si>
  <si>
    <t>61395</t>
  </si>
  <si>
    <t>FUR-CHA-22933</t>
  </si>
  <si>
    <t>CA-2022-004971</t>
  </si>
  <si>
    <t>14805</t>
  </si>
  <si>
    <t>OFF-ART-48112</t>
  </si>
  <si>
    <t>CA-2024-004972</t>
  </si>
  <si>
    <t>21495</t>
  </si>
  <si>
    <t>FUR-CHA-18171</t>
  </si>
  <si>
    <t>CA-2024-004973</t>
  </si>
  <si>
    <t>86520</t>
  </si>
  <si>
    <t>OFF-ENV-62678</t>
  </si>
  <si>
    <t>CA-2022-004974</t>
  </si>
  <si>
    <t>85238</t>
  </si>
  <si>
    <t>FUR-BOO-50862</t>
  </si>
  <si>
    <t>CA-2022-004975</t>
  </si>
  <si>
    <t>45305</t>
  </si>
  <si>
    <t>TEC-PHO-67836</t>
  </si>
  <si>
    <t>CA-2021-004976</t>
  </si>
  <si>
    <t>56941</t>
  </si>
  <si>
    <t>FUR-BOO-10754</t>
  </si>
  <si>
    <t>CA-2022-004977</t>
  </si>
  <si>
    <t>74149</t>
  </si>
  <si>
    <t>TEC-MAC-98067</t>
  </si>
  <si>
    <t>CA-2024-004978</t>
  </si>
  <si>
    <t>21832</t>
  </si>
  <si>
    <t>FUR-FUR-63154</t>
  </si>
  <si>
    <t>CA-2021-004979</t>
  </si>
  <si>
    <t>44656</t>
  </si>
  <si>
    <t>FUR-FUR-50119</t>
  </si>
  <si>
    <t>CA-2024-004980</t>
  </si>
  <si>
    <t>OFF-PAP-77670</t>
  </si>
  <si>
    <t>CA-2023-004981</t>
  </si>
  <si>
    <t>60096</t>
  </si>
  <si>
    <t>TEC-ACC-90221</t>
  </si>
  <si>
    <t>CA-2023-004982</t>
  </si>
  <si>
    <t>62306</t>
  </si>
  <si>
    <t>FUR-CHA-22466</t>
  </si>
  <si>
    <t>CA-2022-004983</t>
  </si>
  <si>
    <t>45884</t>
  </si>
  <si>
    <t>FUR-BOO-26175</t>
  </si>
  <si>
    <t>CA-2023-004984</t>
  </si>
  <si>
    <t>56265</t>
  </si>
  <si>
    <t>TEC-MAC-15725</t>
  </si>
  <si>
    <t>CA-2023-004985</t>
  </si>
  <si>
    <t>72416</t>
  </si>
  <si>
    <t>FUR-CHA-64956</t>
  </si>
  <si>
    <t>CA-2024-004986</t>
  </si>
  <si>
    <t>17909</t>
  </si>
  <si>
    <t>FUR-BOO-41578</t>
  </si>
  <si>
    <t>CA-2024-004987</t>
  </si>
  <si>
    <t>22048</t>
  </si>
  <si>
    <t>TEC-ACC-44580</t>
  </si>
  <si>
    <t>CA-2024-004988</t>
  </si>
  <si>
    <t>OFF-ART-46489</t>
  </si>
  <si>
    <t>CA-2023-004989</t>
  </si>
  <si>
    <t>27463</t>
  </si>
  <si>
    <t>FUR-FUR-17012</t>
  </si>
  <si>
    <t>CA-2024-004990</t>
  </si>
  <si>
    <t>81675</t>
  </si>
  <si>
    <t>TEC-COP-19599</t>
  </si>
  <si>
    <t>CA-2022-004991</t>
  </si>
  <si>
    <t>61373</t>
  </si>
  <si>
    <t>TEC-MAC-39957</t>
  </si>
  <si>
    <t>CA-2024-004992</t>
  </si>
  <si>
    <t>24159</t>
  </si>
  <si>
    <t>FUR-TAB-14912</t>
  </si>
  <si>
    <t>CA-2021-004993</t>
  </si>
  <si>
    <t>50117</t>
  </si>
  <si>
    <t>TEC-PHO-72596</t>
  </si>
  <si>
    <t>CA-2023-004994</t>
  </si>
  <si>
    <t>94838</t>
  </si>
  <si>
    <t>OFF-APP-49012</t>
  </si>
  <si>
    <t>CA-2023-004995</t>
  </si>
  <si>
    <t>72898</t>
  </si>
  <si>
    <t>TEC-PHO-94577</t>
  </si>
  <si>
    <t>CA-2023-004996</t>
  </si>
  <si>
    <t>21847</t>
  </si>
  <si>
    <t>OFF-ENV-29179</t>
  </si>
  <si>
    <t>CA-2024-004997</t>
  </si>
  <si>
    <t>73286</t>
  </si>
  <si>
    <t>OFF-BIN-92222</t>
  </si>
  <si>
    <t>CA-2021-004998</t>
  </si>
  <si>
    <t>53320</t>
  </si>
  <si>
    <t>TEC-ACC-55612</t>
  </si>
  <si>
    <t>CA-2021-004999</t>
  </si>
  <si>
    <t>FUR-FUR-35743</t>
  </si>
  <si>
    <t>CA-2024-005000</t>
  </si>
  <si>
    <t>46305</t>
  </si>
  <si>
    <t>TEC-COP-15872</t>
  </si>
  <si>
    <t>CA-2021-005001</t>
  </si>
  <si>
    <t>40209</t>
  </si>
  <si>
    <t>FUR-FUR-55422</t>
  </si>
  <si>
    <t>CA-2024-005002</t>
  </si>
  <si>
    <t>59951</t>
  </si>
  <si>
    <t>OFF-ENV-91640</t>
  </si>
  <si>
    <t>CA-2024-005003</t>
  </si>
  <si>
    <t>38575</t>
  </si>
  <si>
    <t>FUR-BOO-58216</t>
  </si>
  <si>
    <t>CA-2022-005004</t>
  </si>
  <si>
    <t>30239</t>
  </si>
  <si>
    <t>FUR-FUR-96156</t>
  </si>
  <si>
    <t>CA-2022-005005</t>
  </si>
  <si>
    <t>93080</t>
  </si>
  <si>
    <t>TEC-MAC-33774</t>
  </si>
  <si>
    <t>CA-2024-005006</t>
  </si>
  <si>
    <t>56830</t>
  </si>
  <si>
    <t>OFF-BIN-81261</t>
  </si>
  <si>
    <t>CA-2021-005007</t>
  </si>
  <si>
    <t>77748</t>
  </si>
  <si>
    <t>FUR-TAB-81179</t>
  </si>
  <si>
    <t>CA-2024-005008</t>
  </si>
  <si>
    <t>40124</t>
  </si>
  <si>
    <t>TEC-ACC-63479</t>
  </si>
  <si>
    <t>CA-2023-005009</t>
  </si>
  <si>
    <t>64481</t>
  </si>
  <si>
    <t>FUR-TAB-59808</t>
  </si>
  <si>
    <t>CA-2021-005010</t>
  </si>
  <si>
    <t>67064</t>
  </si>
  <si>
    <t>OFF-ENV-66587</t>
  </si>
  <si>
    <t>CA-2021-005011</t>
  </si>
  <si>
    <t>84626</t>
  </si>
  <si>
    <t>FUR-CHA-72728</t>
  </si>
  <si>
    <t>CA-2023-005012</t>
  </si>
  <si>
    <t>FUR-BOO-67233</t>
  </si>
  <si>
    <t>CA-2024-005013</t>
  </si>
  <si>
    <t>17642</t>
  </si>
  <si>
    <t>TEC-MAC-62118</t>
  </si>
  <si>
    <t>CA-2024-005014</t>
  </si>
  <si>
    <t>55611</t>
  </si>
  <si>
    <t>FUR-CHA-48362</t>
  </si>
  <si>
    <t>CA-2022-005015</t>
  </si>
  <si>
    <t>99721</t>
  </si>
  <si>
    <t>TEC-MAC-88595</t>
  </si>
  <si>
    <t>CA-2021-005016</t>
  </si>
  <si>
    <t>64754</t>
  </si>
  <si>
    <t>OFF-FAS-67794</t>
  </si>
  <si>
    <t>CA-2021-005017</t>
  </si>
  <si>
    <t>86404</t>
  </si>
  <si>
    <t>TEC-PHO-23663</t>
  </si>
  <si>
    <t>CA-2023-005018</t>
  </si>
  <si>
    <t>93240</t>
  </si>
  <si>
    <t>TEC-MAC-91188</t>
  </si>
  <si>
    <t>CA-2021-005019</t>
  </si>
  <si>
    <t>TEC-COP-39298</t>
  </si>
  <si>
    <t>CA-2024-005020</t>
  </si>
  <si>
    <t>64282</t>
  </si>
  <si>
    <t>TEC-PHO-52178</t>
  </si>
  <si>
    <t>CA-2022-005021</t>
  </si>
  <si>
    <t>46155</t>
  </si>
  <si>
    <t>TEC-PHO-15278</t>
  </si>
  <si>
    <t>CA-2023-005022</t>
  </si>
  <si>
    <t>48765</t>
  </si>
  <si>
    <t>OFF-LAB-48125</t>
  </si>
  <si>
    <t>CA-2022-005023</t>
  </si>
  <si>
    <t>OFF-ENV-57008</t>
  </si>
  <si>
    <t>CA-2024-005024</t>
  </si>
  <si>
    <t>30475</t>
  </si>
  <si>
    <t>FUR-FUR-81937</t>
  </si>
  <si>
    <t>CA-2024-005025</t>
  </si>
  <si>
    <t>90537</t>
  </si>
  <si>
    <t>FUR-BOO-77164</t>
  </si>
  <si>
    <t>CA-2024-005026</t>
  </si>
  <si>
    <t>23711</t>
  </si>
  <si>
    <t>FUR-TAB-22748</t>
  </si>
  <si>
    <t>CA-2023-005027</t>
  </si>
  <si>
    <t>12489</t>
  </si>
  <si>
    <t>FUR-BOO-17058</t>
  </si>
  <si>
    <t>CA-2021-005028</t>
  </si>
  <si>
    <t>50138</t>
  </si>
  <si>
    <t>OFF-LAB-45809</t>
  </si>
  <si>
    <t>CA-2022-005029</t>
  </si>
  <si>
    <t>44774</t>
  </si>
  <si>
    <t>OFF-APP-31572</t>
  </si>
  <si>
    <t>CA-2022-005030</t>
  </si>
  <si>
    <t>77472</t>
  </si>
  <si>
    <t>OFF-ENV-49227</t>
  </si>
  <si>
    <t>CA-2022-005031</t>
  </si>
  <si>
    <t>93932</t>
  </si>
  <si>
    <t>TEC-COP-11174</t>
  </si>
  <si>
    <t>CA-2021-005032</t>
  </si>
  <si>
    <t>79323</t>
  </si>
  <si>
    <t>OFF-ART-21868</t>
  </si>
  <si>
    <t>CA-2023-005033</t>
  </si>
  <si>
    <t>48667</t>
  </si>
  <si>
    <t>TEC-ACC-77030</t>
  </si>
  <si>
    <t>CA-2021-005034</t>
  </si>
  <si>
    <t>55010</t>
  </si>
  <si>
    <t>TEC-ACC-38238</t>
  </si>
  <si>
    <t>CA-2022-005035</t>
  </si>
  <si>
    <t>44395</t>
  </si>
  <si>
    <t>TEC-ACC-65897</t>
  </si>
  <si>
    <t>CA-2024-005036</t>
  </si>
  <si>
    <t>28979</t>
  </si>
  <si>
    <t>CA-2024-005037</t>
  </si>
  <si>
    <t>19298</t>
  </si>
  <si>
    <t>FUR-BOO-37006</t>
  </si>
  <si>
    <t>CA-2023-005038</t>
  </si>
  <si>
    <t>62267</t>
  </si>
  <si>
    <t>FUR-CHA-64797</t>
  </si>
  <si>
    <t>CA-2021-005039</t>
  </si>
  <si>
    <t>19208</t>
  </si>
  <si>
    <t>TEC-MAC-71982</t>
  </si>
  <si>
    <t>CA-2024-005040</t>
  </si>
  <si>
    <t>75291</t>
  </si>
  <si>
    <t>OFF-BIN-23002</t>
  </si>
  <si>
    <t>CA-2024-005041</t>
  </si>
  <si>
    <t>40115</t>
  </si>
  <si>
    <t>OFF-ART-85516</t>
  </si>
  <si>
    <t>CA-2022-005042</t>
  </si>
  <si>
    <t>95212</t>
  </si>
  <si>
    <t>FUR-TAB-75213</t>
  </si>
  <si>
    <t>CA-2024-005043</t>
  </si>
  <si>
    <t>99078</t>
  </si>
  <si>
    <t>TEC-MAC-12419</t>
  </si>
  <si>
    <t>CA-2021-005044</t>
  </si>
  <si>
    <t>71066</t>
  </si>
  <si>
    <t>FUR-BOO-71409</t>
  </si>
  <si>
    <t>CA-2024-005045</t>
  </si>
  <si>
    <t>43760</t>
  </si>
  <si>
    <t>TEC-MAC-58709</t>
  </si>
  <si>
    <t>CA-2021-005046</t>
  </si>
  <si>
    <t>74272</t>
  </si>
  <si>
    <t>TEC-ACC-31338</t>
  </si>
  <si>
    <t>CA-2023-005047</t>
  </si>
  <si>
    <t>FUR-FUR-37200</t>
  </si>
  <si>
    <t>CA-2021-005048</t>
  </si>
  <si>
    <t>94693</t>
  </si>
  <si>
    <t>OFF-STO-10806</t>
  </si>
  <si>
    <t>CA-2021-005049</t>
  </si>
  <si>
    <t>20957</t>
  </si>
  <si>
    <t>FUR-TAB-62427</t>
  </si>
  <si>
    <t>CA-2022-005050</t>
  </si>
  <si>
    <t>97152</t>
  </si>
  <si>
    <t>OFF-STO-46513</t>
  </si>
  <si>
    <t>CA-2022-005051</t>
  </si>
  <si>
    <t>85646</t>
  </si>
  <si>
    <t>FUR-CHA-92051</t>
  </si>
  <si>
    <t>CA-2023-005052</t>
  </si>
  <si>
    <t>80610</t>
  </si>
  <si>
    <t>TEC-ACC-29743</t>
  </si>
  <si>
    <t>CA-2022-005053</t>
  </si>
  <si>
    <t>75876</t>
  </si>
  <si>
    <t>FUR-FUR-76028</t>
  </si>
  <si>
    <t>CA-2023-005054</t>
  </si>
  <si>
    <t>15932</t>
  </si>
  <si>
    <t>FUR-TAB-61004</t>
  </si>
  <si>
    <t>CA-2024-005055</t>
  </si>
  <si>
    <t>78699</t>
  </si>
  <si>
    <t>TEC-COP-46888</t>
  </si>
  <si>
    <t>CA-2024-005056</t>
  </si>
  <si>
    <t>80731</t>
  </si>
  <si>
    <t>OFF-LAB-68762</t>
  </si>
  <si>
    <t>CA-2023-005057</t>
  </si>
  <si>
    <t>39264</t>
  </si>
  <si>
    <t>FUR-CHA-53221</t>
  </si>
  <si>
    <t>CA-2022-005058</t>
  </si>
  <si>
    <t>24826</t>
  </si>
  <si>
    <t>TEC-ACC-45110</t>
  </si>
  <si>
    <t>CA-2021-005059</t>
  </si>
  <si>
    <t>32443</t>
  </si>
  <si>
    <t>TEC-COP-65690</t>
  </si>
  <si>
    <t>CA-2022-005060</t>
  </si>
  <si>
    <t>83385</t>
  </si>
  <si>
    <t>FUR-TAB-71174</t>
  </si>
  <si>
    <t>CA-2022-005061</t>
  </si>
  <si>
    <t>20441</t>
  </si>
  <si>
    <t>FUR-BOO-12734</t>
  </si>
  <si>
    <t>CA-2023-005062</t>
  </si>
  <si>
    <t>42146</t>
  </si>
  <si>
    <t>OFF-LAB-84002</t>
  </si>
  <si>
    <t>CA-2022-005063</t>
  </si>
  <si>
    <t>91694</t>
  </si>
  <si>
    <t>FUR-BOO-20992</t>
  </si>
  <si>
    <t>CA-2022-005064</t>
  </si>
  <si>
    <t>59429</t>
  </si>
  <si>
    <t>OFF-FAS-76601</t>
  </si>
  <si>
    <t>CA-2022-005065</t>
  </si>
  <si>
    <t>36159</t>
  </si>
  <si>
    <t>FUR-BOO-66317</t>
  </si>
  <si>
    <t>CA-2024-005066</t>
  </si>
  <si>
    <t>TEC-MAC-46221</t>
  </si>
  <si>
    <t>CA-2022-005067</t>
  </si>
  <si>
    <t>49708</t>
  </si>
  <si>
    <t>CA-2021-005068</t>
  </si>
  <si>
    <t>35001</t>
  </si>
  <si>
    <t>FUR-BOO-30177</t>
  </si>
  <si>
    <t>CA-2021-005069</t>
  </si>
  <si>
    <t>40553</t>
  </si>
  <si>
    <t>OFF-PAP-44156</t>
  </si>
  <si>
    <t>CA-2024-005070</t>
  </si>
  <si>
    <t>90243</t>
  </si>
  <si>
    <t>FUR-CHA-93620</t>
  </si>
  <si>
    <t>CA-2022-005071</t>
  </si>
  <si>
    <t>71871</t>
  </si>
  <si>
    <t>FUR-FUR-45948</t>
  </si>
  <si>
    <t>CA-2023-005072</t>
  </si>
  <si>
    <t>71057</t>
  </si>
  <si>
    <t>FUR-BOO-53072</t>
  </si>
  <si>
    <t>CA-2024-005073</t>
  </si>
  <si>
    <t>50655</t>
  </si>
  <si>
    <t>FUR-TAB-79605</t>
  </si>
  <si>
    <t>CA-2021-005074</t>
  </si>
  <si>
    <t>29697</t>
  </si>
  <si>
    <t>OFF-LAB-67625</t>
  </si>
  <si>
    <t>CA-2024-005075</t>
  </si>
  <si>
    <t>22872</t>
  </si>
  <si>
    <t>OFF-APP-20403</t>
  </si>
  <si>
    <t>CA-2022-005076</t>
  </si>
  <si>
    <t>32146</t>
  </si>
  <si>
    <t>FUR-TAB-23279</t>
  </si>
  <si>
    <t>CA-2024-005077</t>
  </si>
  <si>
    <t>56148</t>
  </si>
  <si>
    <t>TEC-MAC-61564</t>
  </si>
  <si>
    <t>CA-2023-005078</t>
  </si>
  <si>
    <t>TEC-MAC-84043</t>
  </si>
  <si>
    <t>CA-2023-005079</t>
  </si>
  <si>
    <t>93483</t>
  </si>
  <si>
    <t>TEC-PHO-60532</t>
  </si>
  <si>
    <t>CA-2022-005080</t>
  </si>
  <si>
    <t>38660</t>
  </si>
  <si>
    <t>FUR-TAB-23534</t>
  </si>
  <si>
    <t>CA-2024-005081</t>
  </si>
  <si>
    <t>41371</t>
  </si>
  <si>
    <t>OFF-BIN-15608</t>
  </si>
  <si>
    <t>CA-2023-005082</t>
  </si>
  <si>
    <t>56845</t>
  </si>
  <si>
    <t>OFF-STO-33689</t>
  </si>
  <si>
    <t>CA-2024-005083</t>
  </si>
  <si>
    <t>25346</t>
  </si>
  <si>
    <t>TEC-ACC-91057</t>
  </si>
  <si>
    <t>CA-2022-005084</t>
  </si>
  <si>
    <t>53576</t>
  </si>
  <si>
    <t>OFF-BIN-79253</t>
  </si>
  <si>
    <t>CA-2021-005085</t>
  </si>
  <si>
    <t>78767</t>
  </si>
  <si>
    <t>TEC-PHO-15264</t>
  </si>
  <si>
    <t>CA-2024-005086</t>
  </si>
  <si>
    <t>27674</t>
  </si>
  <si>
    <t>FUR-BOO-51373</t>
  </si>
  <si>
    <t>CA-2022-005087</t>
  </si>
  <si>
    <t>20676</t>
  </si>
  <si>
    <t>FUR-BOO-44320</t>
  </si>
  <si>
    <t>CA-2024-005088</t>
  </si>
  <si>
    <t>15408</t>
  </si>
  <si>
    <t>OFF-LAB-17041</t>
  </si>
  <si>
    <t>CA-2022-005089</t>
  </si>
  <si>
    <t>95886</t>
  </si>
  <si>
    <t>OFF-SUP-75043</t>
  </si>
  <si>
    <t>CA-2023-005090</t>
  </si>
  <si>
    <t>33224</t>
  </si>
  <si>
    <t>FUR-FUR-11953</t>
  </si>
  <si>
    <t>CA-2023-005091</t>
  </si>
  <si>
    <t>55719</t>
  </si>
  <si>
    <t>TEC-MAC-63344</t>
  </si>
  <si>
    <t>CA-2023-005092</t>
  </si>
  <si>
    <t>81322</t>
  </si>
  <si>
    <t>OFF-BIN-99019</t>
  </si>
  <si>
    <t>CA-2021-005093</t>
  </si>
  <si>
    <t>87835</t>
  </si>
  <si>
    <t>FUR-TAB-86341</t>
  </si>
  <si>
    <t>CA-2024-005094</t>
  </si>
  <si>
    <t>28454</t>
  </si>
  <si>
    <t>OFF-PAP-47944</t>
  </si>
  <si>
    <t>CA-2021-005095</t>
  </si>
  <si>
    <t>57118</t>
  </si>
  <si>
    <t>TEC-PHO-27513</t>
  </si>
  <si>
    <t>CA-2023-005096</t>
  </si>
  <si>
    <t>79595</t>
  </si>
  <si>
    <t>OFF-BIN-86732</t>
  </si>
  <si>
    <t>CA-2024-005097</t>
  </si>
  <si>
    <t>43783</t>
  </si>
  <si>
    <t>OFF-FAS-20950</t>
  </si>
  <si>
    <t>CA-2024-005098</t>
  </si>
  <si>
    <t>71068</t>
  </si>
  <si>
    <t>OFF-APP-73568</t>
  </si>
  <si>
    <t>CA-2021-005099</t>
  </si>
  <si>
    <t>TEC-MAC-43581</t>
  </si>
  <si>
    <t>CA-2021-005100</t>
  </si>
  <si>
    <t>TEC-COP-27453</t>
  </si>
  <si>
    <t>CA-2021-005101</t>
  </si>
  <si>
    <t>27590</t>
  </si>
  <si>
    <t>OFF-APP-75256</t>
  </si>
  <si>
    <t>CA-2023-005102</t>
  </si>
  <si>
    <t>16200</t>
  </si>
  <si>
    <t>OFF-PAP-67473</t>
  </si>
  <si>
    <t>CA-2021-005103</t>
  </si>
  <si>
    <t>27447</t>
  </si>
  <si>
    <t>FUR-CHA-46061</t>
  </si>
  <si>
    <t>CA-2021-005104</t>
  </si>
  <si>
    <t>83126</t>
  </si>
  <si>
    <t>FUR-BOO-40595</t>
  </si>
  <si>
    <t>CA-2021-005105</t>
  </si>
  <si>
    <t>25412</t>
  </si>
  <si>
    <t>OFF-STO-37329</t>
  </si>
  <si>
    <t>CA-2024-005106</t>
  </si>
  <si>
    <t>27607</t>
  </si>
  <si>
    <t>TEC-PHO-30277</t>
  </si>
  <si>
    <t>CA-2022-005107</t>
  </si>
  <si>
    <t>34113</t>
  </si>
  <si>
    <t>FUR-FUR-19995</t>
  </si>
  <si>
    <t>CA-2022-005108</t>
  </si>
  <si>
    <t>56526</t>
  </si>
  <si>
    <t>OFF-LAB-20663</t>
  </si>
  <si>
    <t>CA-2023-005109</t>
  </si>
  <si>
    <t>65258</t>
  </si>
  <si>
    <t>OFF-BIN-79763</t>
  </si>
  <si>
    <t>CA-2023-005110</t>
  </si>
  <si>
    <t>33905</t>
  </si>
  <si>
    <t>OFF-BIN-16538</t>
  </si>
  <si>
    <t>CA-2024-005111</t>
  </si>
  <si>
    <t>47840</t>
  </si>
  <si>
    <t>TEC-MAC-69749</t>
  </si>
  <si>
    <t>CA-2022-005112</t>
  </si>
  <si>
    <t>29793</t>
  </si>
  <si>
    <t>FUR-BOO-11534</t>
  </si>
  <si>
    <t>CA-2021-005113</t>
  </si>
  <si>
    <t>35522</t>
  </si>
  <si>
    <t>FUR-FUR-76165</t>
  </si>
  <si>
    <t>CA-2023-005114</t>
  </si>
  <si>
    <t>66616</t>
  </si>
  <si>
    <t>FUR-TAB-23073</t>
  </si>
  <si>
    <t>CA-2024-005115</t>
  </si>
  <si>
    <t>94709</t>
  </si>
  <si>
    <t>OFF-ENV-34479</t>
  </si>
  <si>
    <t>CA-2023-005116</t>
  </si>
  <si>
    <t>66214</t>
  </si>
  <si>
    <t>FUR-TAB-74779</t>
  </si>
  <si>
    <t>CA-2022-005117</t>
  </si>
  <si>
    <t>96135</t>
  </si>
  <si>
    <t>FUR-CHA-46139</t>
  </si>
  <si>
    <t>CA-2024-005118</t>
  </si>
  <si>
    <t>43725</t>
  </si>
  <si>
    <t>TEC-PHO-43706</t>
  </si>
  <si>
    <t>CA-2023-005119</t>
  </si>
  <si>
    <t>53935</t>
  </si>
  <si>
    <t>TEC-COP-62792</t>
  </si>
  <si>
    <t>CA-2021-005120</t>
  </si>
  <si>
    <t>31520</t>
  </si>
  <si>
    <t>FUR-TAB-81115</t>
  </si>
  <si>
    <t>CA-2024-005121</t>
  </si>
  <si>
    <t>45729</t>
  </si>
  <si>
    <t>OFF-FAS-39882</t>
  </si>
  <si>
    <t>CA-2024-005122</t>
  </si>
  <si>
    <t>73889</t>
  </si>
  <si>
    <t>FUR-FUR-90013</t>
  </si>
  <si>
    <t>CA-2023-005123</t>
  </si>
  <si>
    <t>OFF-BIN-96567</t>
  </si>
  <si>
    <t>CA-2022-005124</t>
  </si>
  <si>
    <t>14835</t>
  </si>
  <si>
    <t>OFF-ENV-50908</t>
  </si>
  <si>
    <t>CA-2022-005125</t>
  </si>
  <si>
    <t>13531</t>
  </si>
  <si>
    <t>FUR-TAB-12342</t>
  </si>
  <si>
    <t>CA-2024-005126</t>
  </si>
  <si>
    <t>93019</t>
  </si>
  <si>
    <t>OFF-LAB-49406</t>
  </si>
  <si>
    <t>CA-2021-005127</t>
  </si>
  <si>
    <t>23367</t>
  </si>
  <si>
    <t>OFF-ART-67414</t>
  </si>
  <si>
    <t>CA-2022-005128</t>
  </si>
  <si>
    <t>31793</t>
  </si>
  <si>
    <t>TEC-ACC-31110</t>
  </si>
  <si>
    <t>CA-2024-005129</t>
  </si>
  <si>
    <t>54179</t>
  </si>
  <si>
    <t>TEC-ACC-50752</t>
  </si>
  <si>
    <t>CA-2024-005130</t>
  </si>
  <si>
    <t>28843</t>
  </si>
  <si>
    <t>OFF-ART-77479</t>
  </si>
  <si>
    <t>CA-2024-005131</t>
  </si>
  <si>
    <t>58407</t>
  </si>
  <si>
    <t>FUR-BOO-48323</t>
  </si>
  <si>
    <t>CA-2024-005132</t>
  </si>
  <si>
    <t>28477</t>
  </si>
  <si>
    <t>TEC-ACC-22747</t>
  </si>
  <si>
    <t>CA-2022-005133</t>
  </si>
  <si>
    <t>28680</t>
  </si>
  <si>
    <t>FUR-CHA-14218</t>
  </si>
  <si>
    <t>CA-2022-005134</t>
  </si>
  <si>
    <t>22131</t>
  </si>
  <si>
    <t>TEC-ACC-21959</t>
  </si>
  <si>
    <t>CA-2021-005135</t>
  </si>
  <si>
    <t>42945</t>
  </si>
  <si>
    <t>FUR-CHA-98817</t>
  </si>
  <si>
    <t>CA-2022-005136</t>
  </si>
  <si>
    <t>84115</t>
  </si>
  <si>
    <t>FUR-FUR-21170</t>
  </si>
  <si>
    <t>CA-2021-005137</t>
  </si>
  <si>
    <t>61853</t>
  </si>
  <si>
    <t>FUR-FUR-92837</t>
  </si>
  <si>
    <t>CA-2022-005138</t>
  </si>
  <si>
    <t>78815</t>
  </si>
  <si>
    <t>TEC-ACC-45598</t>
  </si>
  <si>
    <t>CA-2021-005139</t>
  </si>
  <si>
    <t>51540</t>
  </si>
  <si>
    <t>OFF-BIN-21903</t>
  </si>
  <si>
    <t>CA-2023-005140</t>
  </si>
  <si>
    <t>46718</t>
  </si>
  <si>
    <t>TEC-COP-19420</t>
  </si>
  <si>
    <t>CA-2021-005141</t>
  </si>
  <si>
    <t>39031</t>
  </si>
  <si>
    <t>FUR-CHA-14984</t>
  </si>
  <si>
    <t>CA-2023-005142</t>
  </si>
  <si>
    <t>11280</t>
  </si>
  <si>
    <t>FUR-TAB-33886</t>
  </si>
  <si>
    <t>CA-2022-005143</t>
  </si>
  <si>
    <t>37531</t>
  </si>
  <si>
    <t>TEC-ACC-84024</t>
  </si>
  <si>
    <t>CA-2022-005144</t>
  </si>
  <si>
    <t>13909</t>
  </si>
  <si>
    <t>OFF-FAS-72392</t>
  </si>
  <si>
    <t>CA-2023-005145</t>
  </si>
  <si>
    <t>93560</t>
  </si>
  <si>
    <t>TEC-MAC-33304</t>
  </si>
  <si>
    <t>CA-2022-005146</t>
  </si>
  <si>
    <t>14652</t>
  </si>
  <si>
    <t>TEC-PHO-75603</t>
  </si>
  <si>
    <t>CA-2021-005147</t>
  </si>
  <si>
    <t>38645</t>
  </si>
  <si>
    <t>OFF-LAB-60912</t>
  </si>
  <si>
    <t>CA-2023-005148</t>
  </si>
  <si>
    <t>90756</t>
  </si>
  <si>
    <t>TEC-ACC-61418</t>
  </si>
  <si>
    <t>CA-2021-005149</t>
  </si>
  <si>
    <t>35513</t>
  </si>
  <si>
    <t>OFF-ENV-49865</t>
  </si>
  <si>
    <t>CA-2022-005150</t>
  </si>
  <si>
    <t>FUR-CHA-69056</t>
  </si>
  <si>
    <t>CA-2024-005151</t>
  </si>
  <si>
    <t>99148</t>
  </si>
  <si>
    <t>FUR-TAB-17140</t>
  </si>
  <si>
    <t>CA-2022-005152</t>
  </si>
  <si>
    <t>80047</t>
  </si>
  <si>
    <t>FUR-TAB-55184</t>
  </si>
  <si>
    <t>CA-2021-005153</t>
  </si>
  <si>
    <t>49219</t>
  </si>
  <si>
    <t>TEC-ACC-41920</t>
  </si>
  <si>
    <t>CA-2023-005154</t>
  </si>
  <si>
    <t>28489</t>
  </si>
  <si>
    <t>TEC-MAC-46111</t>
  </si>
  <si>
    <t>CA-2024-005155</t>
  </si>
  <si>
    <t>64106</t>
  </si>
  <si>
    <t>OFF-BIN-28399</t>
  </si>
  <si>
    <t>CA-2021-005156</t>
  </si>
  <si>
    <t>40270</t>
  </si>
  <si>
    <t>FUR-TAB-81841</t>
  </si>
  <si>
    <t>CA-2023-005157</t>
  </si>
  <si>
    <t>50089</t>
  </si>
  <si>
    <t>FUR-BOO-69590</t>
  </si>
  <si>
    <t>CA-2021-005158</t>
  </si>
  <si>
    <t>17960</t>
  </si>
  <si>
    <t>FUR-FUR-45116</t>
  </si>
  <si>
    <t>CA-2023-005159</t>
  </si>
  <si>
    <t>65987</t>
  </si>
  <si>
    <t>FUR-BOO-74396</t>
  </si>
  <si>
    <t>CA-2024-005160</t>
  </si>
  <si>
    <t>FUR-CHA-67315</t>
  </si>
  <si>
    <t>CA-2023-005161</t>
  </si>
  <si>
    <t>46999</t>
  </si>
  <si>
    <t>TEC-COP-62730</t>
  </si>
  <si>
    <t>CA-2024-005162</t>
  </si>
  <si>
    <t>67179</t>
  </si>
  <si>
    <t>TEC-MAC-23395</t>
  </si>
  <si>
    <t>CA-2023-005163</t>
  </si>
  <si>
    <t>77555</t>
  </si>
  <si>
    <t>FUR-FUR-15200</t>
  </si>
  <si>
    <t>CA-2022-005164</t>
  </si>
  <si>
    <t>31832</t>
  </si>
  <si>
    <t>TEC-PHO-10679</t>
  </si>
  <si>
    <t>CA-2024-005165</t>
  </si>
  <si>
    <t>51948</t>
  </si>
  <si>
    <t>TEC-COP-34343</t>
  </si>
  <si>
    <t>CA-2024-005166</t>
  </si>
  <si>
    <t>21344</t>
  </si>
  <si>
    <t>OFF-APP-30359</t>
  </si>
  <si>
    <t>CA-2024-005167</t>
  </si>
  <si>
    <t>92578</t>
  </si>
  <si>
    <t>TEC-ACC-77526</t>
  </si>
  <si>
    <t>CA-2024-005168</t>
  </si>
  <si>
    <t>10468</t>
  </si>
  <si>
    <t>OFF-PAP-37932</t>
  </si>
  <si>
    <t>CA-2022-005169</t>
  </si>
  <si>
    <t>33315</t>
  </si>
  <si>
    <t>FUR-CHA-62780</t>
  </si>
  <si>
    <t>CA-2021-005170</t>
  </si>
  <si>
    <t>42292</t>
  </si>
  <si>
    <t>FUR-TAB-14872</t>
  </si>
  <si>
    <t>CA-2023-005171</t>
  </si>
  <si>
    <t>98181</t>
  </si>
  <si>
    <t>TEC-MAC-12275</t>
  </si>
  <si>
    <t>CA-2023-005172</t>
  </si>
  <si>
    <t>17729</t>
  </si>
  <si>
    <t>TEC-ACC-46485</t>
  </si>
  <si>
    <t>CA-2024-005173</t>
  </si>
  <si>
    <t>48732</t>
  </si>
  <si>
    <t>OFF-ART-49951</t>
  </si>
  <si>
    <t>CA-2021-005174</t>
  </si>
  <si>
    <t>61370</t>
  </si>
  <si>
    <t>FUR-TAB-11960</t>
  </si>
  <si>
    <t>CA-2023-005175</t>
  </si>
  <si>
    <t>96986</t>
  </si>
  <si>
    <t>FUR-TAB-99132</t>
  </si>
  <si>
    <t>CA-2021-005176</t>
  </si>
  <si>
    <t>59740</t>
  </si>
  <si>
    <t>FUR-BOO-28308</t>
  </si>
  <si>
    <t>CA-2021-005177</t>
  </si>
  <si>
    <t>70337</t>
  </si>
  <si>
    <t>TEC-COP-47208</t>
  </si>
  <si>
    <t>CA-2023-005178</t>
  </si>
  <si>
    <t>28992</t>
  </si>
  <si>
    <t>OFF-BIN-91068</t>
  </si>
  <si>
    <t>CA-2022-005179</t>
  </si>
  <si>
    <t>43083</t>
  </si>
  <si>
    <t>TEC-ACC-77360</t>
  </si>
  <si>
    <t>CA-2021-005180</t>
  </si>
  <si>
    <t>90466</t>
  </si>
  <si>
    <t>FUR-BOO-83305</t>
  </si>
  <si>
    <t>CA-2023-005181</t>
  </si>
  <si>
    <t>51541</t>
  </si>
  <si>
    <t>FUR-FUR-36892</t>
  </si>
  <si>
    <t>CA-2022-005182</t>
  </si>
  <si>
    <t>22139</t>
  </si>
  <si>
    <t>TEC-MAC-16456</t>
  </si>
  <si>
    <t>CA-2024-005183</t>
  </si>
  <si>
    <t>41230</t>
  </si>
  <si>
    <t>TEC-ACC-26731</t>
  </si>
  <si>
    <t>CA-2023-005184</t>
  </si>
  <si>
    <t>12366</t>
  </si>
  <si>
    <t>OFF-LAB-59511</t>
  </si>
  <si>
    <t>CA-2024-005185</t>
  </si>
  <si>
    <t>43144</t>
  </si>
  <si>
    <t>TEC-PHO-42957</t>
  </si>
  <si>
    <t>CA-2023-005186</t>
  </si>
  <si>
    <t>93111</t>
  </si>
  <si>
    <t>TEC-ACC-66853</t>
  </si>
  <si>
    <t>CA-2024-005187</t>
  </si>
  <si>
    <t>24870</t>
  </si>
  <si>
    <t>FUR-TAB-77454</t>
  </si>
  <si>
    <t>CA-2021-005188</t>
  </si>
  <si>
    <t>TEC-ACC-29405</t>
  </si>
  <si>
    <t>CA-2022-005189</t>
  </si>
  <si>
    <t>48747</t>
  </si>
  <si>
    <t>OFF-PAP-43266</t>
  </si>
  <si>
    <t>CA-2024-005190</t>
  </si>
  <si>
    <t>46579</t>
  </si>
  <si>
    <t>FUR-CHA-26367</t>
  </si>
  <si>
    <t>CA-2021-005191</t>
  </si>
  <si>
    <t>FUR-TAB-84440</t>
  </si>
  <si>
    <t>CA-2024-005192</t>
  </si>
  <si>
    <t>39968</t>
  </si>
  <si>
    <t>TEC-COP-45152</t>
  </si>
  <si>
    <t>CA-2024-005193</t>
  </si>
  <si>
    <t>34392</t>
  </si>
  <si>
    <t>FUR-FUR-63087</t>
  </si>
  <si>
    <t>CA-2022-005194</t>
  </si>
  <si>
    <t>82346</t>
  </si>
  <si>
    <t>TEC-PHO-41261</t>
  </si>
  <si>
    <t>CA-2022-005195</t>
  </si>
  <si>
    <t>41359</t>
  </si>
  <si>
    <t>TEC-PHO-85700</t>
  </si>
  <si>
    <t>CA-2023-005196</t>
  </si>
  <si>
    <t>72642</t>
  </si>
  <si>
    <t>TEC-MAC-82046</t>
  </si>
  <si>
    <t>CA-2024-005197</t>
  </si>
  <si>
    <t>28849</t>
  </si>
  <si>
    <t>TEC-MAC-65392</t>
  </si>
  <si>
    <t>CA-2022-005198</t>
  </si>
  <si>
    <t>56957</t>
  </si>
  <si>
    <t>FUR-FUR-64477</t>
  </si>
  <si>
    <t>CA-2024-005199</t>
  </si>
  <si>
    <t>OFF-APP-33441</t>
  </si>
  <si>
    <t>CA-2024-005200</t>
  </si>
  <si>
    <t>18494</t>
  </si>
  <si>
    <t>FUR-TAB-75144</t>
  </si>
  <si>
    <t>CA-2022-005201</t>
  </si>
  <si>
    <t>66693</t>
  </si>
  <si>
    <t>FUR-FUR-26008</t>
  </si>
  <si>
    <t>CA-2021-005202</t>
  </si>
  <si>
    <t>46312</t>
  </si>
  <si>
    <t>TEC-COP-17219</t>
  </si>
  <si>
    <t>CA-2024-005203</t>
  </si>
  <si>
    <t>62528</t>
  </si>
  <si>
    <t>OFF-FAS-39069</t>
  </si>
  <si>
    <t>CA-2024-005204</t>
  </si>
  <si>
    <t>98584</t>
  </si>
  <si>
    <t>OFF-STO-12346</t>
  </si>
  <si>
    <t>CA-2021-005205</t>
  </si>
  <si>
    <t>55245</t>
  </si>
  <si>
    <t>OFF-ART-73574</t>
  </si>
  <si>
    <t>CA-2021-005206</t>
  </si>
  <si>
    <t>38350</t>
  </si>
  <si>
    <t>FUR-FUR-22717</t>
  </si>
  <si>
    <t>CA-2021-005207</t>
  </si>
  <si>
    <t>38870</t>
  </si>
  <si>
    <t>OFF-PAP-83457</t>
  </si>
  <si>
    <t>CA-2021-005208</t>
  </si>
  <si>
    <t>27277</t>
  </si>
  <si>
    <t>TEC-MAC-39316</t>
  </si>
  <si>
    <t>CA-2022-005209</t>
  </si>
  <si>
    <t>36503</t>
  </si>
  <si>
    <t>FUR-CHA-67500</t>
  </si>
  <si>
    <t>CA-2022-005210</t>
  </si>
  <si>
    <t>18034</t>
  </si>
  <si>
    <t>TEC-PHO-35522</t>
  </si>
  <si>
    <t>CA-2024-005211</t>
  </si>
  <si>
    <t>63070</t>
  </si>
  <si>
    <t>TEC-ACC-55616</t>
  </si>
  <si>
    <t>CA-2023-005212</t>
  </si>
  <si>
    <t>13096</t>
  </si>
  <si>
    <t>FUR-FUR-15748</t>
  </si>
  <si>
    <t>CA-2021-005213</t>
  </si>
  <si>
    <t>45000</t>
  </si>
  <si>
    <t>TEC-COP-96687</t>
  </si>
  <si>
    <t>CA-2023-005214</t>
  </si>
  <si>
    <t>74835</t>
  </si>
  <si>
    <t>TEC-ACC-63752</t>
  </si>
  <si>
    <t>CA-2021-005215</t>
  </si>
  <si>
    <t>77206</t>
  </si>
  <si>
    <t>OFF-LAB-67488</t>
  </si>
  <si>
    <t>CA-2024-005216</t>
  </si>
  <si>
    <t>33770</t>
  </si>
  <si>
    <t>FUR-FUR-53432</t>
  </si>
  <si>
    <t>CA-2023-005217</t>
  </si>
  <si>
    <t>27096</t>
  </si>
  <si>
    <t>OFF-STO-53402</t>
  </si>
  <si>
    <t>CA-2024-005218</t>
  </si>
  <si>
    <t>33685</t>
  </si>
  <si>
    <t>TEC-ACC-56761</t>
  </si>
  <si>
    <t>CA-2023-005219</t>
  </si>
  <si>
    <t>10674</t>
  </si>
  <si>
    <t>FUR-FUR-76679</t>
  </si>
  <si>
    <t>CA-2023-005220</t>
  </si>
  <si>
    <t>65250</t>
  </si>
  <si>
    <t>TEC-PHO-35252</t>
  </si>
  <si>
    <t>CA-2023-005221</t>
  </si>
  <si>
    <t>89728</t>
  </si>
  <si>
    <t>TEC-MAC-31893</t>
  </si>
  <si>
    <t>CA-2023-005222</t>
  </si>
  <si>
    <t>37858</t>
  </si>
  <si>
    <t>TEC-PHO-22365</t>
  </si>
  <si>
    <t>CA-2021-005223</t>
  </si>
  <si>
    <t>46307</t>
  </si>
  <si>
    <t>OFF-LAB-71551</t>
  </si>
  <si>
    <t>CA-2024-005224</t>
  </si>
  <si>
    <t>57321</t>
  </si>
  <si>
    <t>OFF-ART-27047</t>
  </si>
  <si>
    <t>CA-2021-005225</t>
  </si>
  <si>
    <t>48970</t>
  </si>
  <si>
    <t>FUR-CHA-90536</t>
  </si>
  <si>
    <t>CA-2024-005226</t>
  </si>
  <si>
    <t>92437</t>
  </si>
  <si>
    <t>TEC-ACC-78777</t>
  </si>
  <si>
    <t>CA-2021-005227</t>
  </si>
  <si>
    <t>OFF-STO-75036</t>
  </si>
  <si>
    <t>CA-2021-005228</t>
  </si>
  <si>
    <t>54881</t>
  </si>
  <si>
    <t>FUR-BOO-13582</t>
  </si>
  <si>
    <t>CA-2022-005229</t>
  </si>
  <si>
    <t>79244</t>
  </si>
  <si>
    <t>TEC-COP-97935</t>
  </si>
  <si>
    <t>CA-2023-005230</t>
  </si>
  <si>
    <t>96289</t>
  </si>
  <si>
    <t>FUR-TAB-16307</t>
  </si>
  <si>
    <t>CA-2022-005231</t>
  </si>
  <si>
    <t>OFF-BIN-91529</t>
  </si>
  <si>
    <t>CA-2021-005232</t>
  </si>
  <si>
    <t>38512</t>
  </si>
  <si>
    <t>TEC-PHO-88963</t>
  </si>
  <si>
    <t>CA-2023-005233</t>
  </si>
  <si>
    <t>62639</t>
  </si>
  <si>
    <t>FUR-CHA-95801</t>
  </si>
  <si>
    <t>CA-2023-005234</t>
  </si>
  <si>
    <t>62223</t>
  </si>
  <si>
    <t>FUR-BOO-43451</t>
  </si>
  <si>
    <t>CA-2022-005235</t>
  </si>
  <si>
    <t>14689</t>
  </si>
  <si>
    <t>TEC-COP-90602</t>
  </si>
  <si>
    <t>CA-2024-005236</t>
  </si>
  <si>
    <t>25740</t>
  </si>
  <si>
    <t>TEC-ACC-30398</t>
  </si>
  <si>
    <t>CA-2021-005237</t>
  </si>
  <si>
    <t>94829</t>
  </si>
  <si>
    <t>TEC-ACC-14719</t>
  </si>
  <si>
    <t>CA-2022-005238</t>
  </si>
  <si>
    <t>72921</t>
  </si>
  <si>
    <t>FUR-FUR-87305</t>
  </si>
  <si>
    <t>CA-2022-005239</t>
  </si>
  <si>
    <t>48912</t>
  </si>
  <si>
    <t>FUR-FUR-71885</t>
  </si>
  <si>
    <t>CA-2021-005240</t>
  </si>
  <si>
    <t>57802</t>
  </si>
  <si>
    <t>OFF-ART-39814</t>
  </si>
  <si>
    <t>CA-2021-005241</t>
  </si>
  <si>
    <t>60985</t>
  </si>
  <si>
    <t>TEC-COP-68498</t>
  </si>
  <si>
    <t>CA-2022-005242</t>
  </si>
  <si>
    <t>86867</t>
  </si>
  <si>
    <t>FUR-TAB-85932</t>
  </si>
  <si>
    <t>CA-2022-005243</t>
  </si>
  <si>
    <t>93606</t>
  </si>
  <si>
    <t>TEC-ACC-38451</t>
  </si>
  <si>
    <t>CA-2021-005244</t>
  </si>
  <si>
    <t>37222</t>
  </si>
  <si>
    <t>TEC-ACC-60320</t>
  </si>
  <si>
    <t>CA-2021-005245</t>
  </si>
  <si>
    <t>54195</t>
  </si>
  <si>
    <t>TEC-MAC-97542</t>
  </si>
  <si>
    <t>CA-2024-005246</t>
  </si>
  <si>
    <t>OFF-ART-17435</t>
  </si>
  <si>
    <t>CA-2022-005247</t>
  </si>
  <si>
    <t>73653</t>
  </si>
  <si>
    <t>TEC-PHO-88107</t>
  </si>
  <si>
    <t>CA-2022-005248</t>
  </si>
  <si>
    <t>64461</t>
  </si>
  <si>
    <t>FUR-CHA-83529</t>
  </si>
  <si>
    <t>CA-2021-005249</t>
  </si>
  <si>
    <t>50951</t>
  </si>
  <si>
    <t>TEC-PHO-68980</t>
  </si>
  <si>
    <t>CA-2021-005250</t>
  </si>
  <si>
    <t>50116</t>
  </si>
  <si>
    <t>OFF-APP-87981</t>
  </si>
  <si>
    <t>CA-2024-005251</t>
  </si>
  <si>
    <t>67313</t>
  </si>
  <si>
    <t>OFF-ART-21380</t>
  </si>
  <si>
    <t>CA-2024-005252</t>
  </si>
  <si>
    <t>34426</t>
  </si>
  <si>
    <t>FUR-CHA-55801</t>
  </si>
  <si>
    <t>CA-2022-005253</t>
  </si>
  <si>
    <t>34048</t>
  </si>
  <si>
    <t>TEC-COP-66948</t>
  </si>
  <si>
    <t>CA-2023-005254</t>
  </si>
  <si>
    <t>10261</t>
  </si>
  <si>
    <t>FUR-CHA-16353</t>
  </si>
  <si>
    <t>CA-2022-005255</t>
  </si>
  <si>
    <t>73524</t>
  </si>
  <si>
    <t>TEC-MAC-48388</t>
  </si>
  <si>
    <t>CA-2022-005256</t>
  </si>
  <si>
    <t>62504</t>
  </si>
  <si>
    <t>TEC-COP-43960</t>
  </si>
  <si>
    <t>CA-2022-005257</t>
  </si>
  <si>
    <t>36206</t>
  </si>
  <si>
    <t>OFF-ART-85655</t>
  </si>
  <si>
    <t>CA-2021-005258</t>
  </si>
  <si>
    <t>54671</t>
  </si>
  <si>
    <t>TEC-PHO-32061</t>
  </si>
  <si>
    <t>CA-2022-005259</t>
  </si>
  <si>
    <t>37584</t>
  </si>
  <si>
    <t>TEC-MAC-65036</t>
  </si>
  <si>
    <t>CA-2021-005260</t>
  </si>
  <si>
    <t>40062</t>
  </si>
  <si>
    <t>FUR-CHA-34826</t>
  </si>
  <si>
    <t>CA-2024-005261</t>
  </si>
  <si>
    <t>23384</t>
  </si>
  <si>
    <t>OFF-STO-20669</t>
  </si>
  <si>
    <t>CA-2021-005262</t>
  </si>
  <si>
    <t>11400</t>
  </si>
  <si>
    <t>FUR-CHA-58340</t>
  </si>
  <si>
    <t>CA-2024-005263</t>
  </si>
  <si>
    <t>78259</t>
  </si>
  <si>
    <t>FUR-FUR-61117</t>
  </si>
  <si>
    <t>CA-2021-005264</t>
  </si>
  <si>
    <t>89024</t>
  </si>
  <si>
    <t>OFF-FAS-29928</t>
  </si>
  <si>
    <t>CA-2023-005265</t>
  </si>
  <si>
    <t>94788</t>
  </si>
  <si>
    <t>FUR-FUR-30103</t>
  </si>
  <si>
    <t>CA-2023-005266</t>
  </si>
  <si>
    <t>OFF-LAB-96199</t>
  </si>
  <si>
    <t>CA-2023-005267</t>
  </si>
  <si>
    <t>83605</t>
  </si>
  <si>
    <t>TEC-MAC-75510</t>
  </si>
  <si>
    <t>CA-2023-005268</t>
  </si>
  <si>
    <t>93147</t>
  </si>
  <si>
    <t>TEC-PHO-46313</t>
  </si>
  <si>
    <t>CA-2022-005269</t>
  </si>
  <si>
    <t>37241</t>
  </si>
  <si>
    <t>OFF-APP-65863</t>
  </si>
  <si>
    <t>CA-2021-005270</t>
  </si>
  <si>
    <t>86337</t>
  </si>
  <si>
    <t>FUR-TAB-37694</t>
  </si>
  <si>
    <t>CA-2023-005271</t>
  </si>
  <si>
    <t>79206</t>
  </si>
  <si>
    <t>TEC-MAC-80615</t>
  </si>
  <si>
    <t>CA-2022-005272</t>
  </si>
  <si>
    <t>74455</t>
  </si>
  <si>
    <t>OFF-LAB-50591</t>
  </si>
  <si>
    <t>CA-2023-005273</t>
  </si>
  <si>
    <t>15715</t>
  </si>
  <si>
    <t>TEC-MAC-61524</t>
  </si>
  <si>
    <t>CA-2021-005274</t>
  </si>
  <si>
    <t>61028</t>
  </si>
  <si>
    <t>OFF-APP-87590</t>
  </si>
  <si>
    <t>CA-2024-005275</t>
  </si>
  <si>
    <t>80494</t>
  </si>
  <si>
    <t>TEC-ACC-54954</t>
  </si>
  <si>
    <t>CA-2022-005276</t>
  </si>
  <si>
    <t>87675</t>
  </si>
  <si>
    <t>OFF-ART-32231</t>
  </si>
  <si>
    <t>CA-2023-005277</t>
  </si>
  <si>
    <t>83265</t>
  </si>
  <si>
    <t>FUR-CHA-45748</t>
  </si>
  <si>
    <t>CA-2024-005278</t>
  </si>
  <si>
    <t>79330</t>
  </si>
  <si>
    <t>FUR-TAB-32445</t>
  </si>
  <si>
    <t>CA-2024-005279</t>
  </si>
  <si>
    <t>97056</t>
  </si>
  <si>
    <t>TEC-ACC-99801</t>
  </si>
  <si>
    <t>CA-2024-005280</t>
  </si>
  <si>
    <t>67607</t>
  </si>
  <si>
    <t>TEC-ACC-13534</t>
  </si>
  <si>
    <t>CA-2024-005281</t>
  </si>
  <si>
    <t>51522</t>
  </si>
  <si>
    <t>OFF-ART-54837</t>
  </si>
  <si>
    <t>CA-2022-005282</t>
  </si>
  <si>
    <t>51483</t>
  </si>
  <si>
    <t>OFF-LAB-77914</t>
  </si>
  <si>
    <t>CA-2022-005283</t>
  </si>
  <si>
    <t>88090</t>
  </si>
  <si>
    <t>TEC-ACC-98349</t>
  </si>
  <si>
    <t>CA-2021-005284</t>
  </si>
  <si>
    <t>30025</t>
  </si>
  <si>
    <t>TEC-PHO-64130</t>
  </si>
  <si>
    <t>CA-2024-005285</t>
  </si>
  <si>
    <t>CU-00048</t>
  </si>
  <si>
    <t>Richard Moore</t>
  </si>
  <si>
    <t>44986</t>
  </si>
  <si>
    <t>OFF-ART-44547</t>
  </si>
  <si>
    <t>CA-2024-005286</t>
  </si>
  <si>
    <t>TEC-COP-26042</t>
  </si>
  <si>
    <t>CA-2024-005287</t>
  </si>
  <si>
    <t>11518</t>
  </si>
  <si>
    <t>FUR-FUR-77319</t>
  </si>
  <si>
    <t>CA-2021-005288</t>
  </si>
  <si>
    <t>14044</t>
  </si>
  <si>
    <t>FUR-FUR-90053</t>
  </si>
  <si>
    <t>CA-2024-005289</t>
  </si>
  <si>
    <t>69525</t>
  </si>
  <si>
    <t>TEC-PHO-57384</t>
  </si>
  <si>
    <t>CA-2022-005290</t>
  </si>
  <si>
    <t>48701</t>
  </si>
  <si>
    <t>OFF-FAS-42013</t>
  </si>
  <si>
    <t>CA-2022-005291</t>
  </si>
  <si>
    <t>49481</t>
  </si>
  <si>
    <t>FUR-CHA-65226</t>
  </si>
  <si>
    <t>CA-2022-005292</t>
  </si>
  <si>
    <t>88761</t>
  </si>
  <si>
    <t>FUR-BOO-30018</t>
  </si>
  <si>
    <t>CA-2021-005293</t>
  </si>
  <si>
    <t>67614</t>
  </si>
  <si>
    <t>OFF-BIN-19258</t>
  </si>
  <si>
    <t>CA-2023-005294</t>
  </si>
  <si>
    <t>84406</t>
  </si>
  <si>
    <t>TEC-PHO-84406</t>
  </si>
  <si>
    <t>CA-2021-005295</t>
  </si>
  <si>
    <t>61479</t>
  </si>
  <si>
    <t>TEC-PHO-44040</t>
  </si>
  <si>
    <t>CA-2024-005296</t>
  </si>
  <si>
    <t>56500</t>
  </si>
  <si>
    <t>OFF-ENV-13656</t>
  </si>
  <si>
    <t>CA-2023-005297</t>
  </si>
  <si>
    <t>TEC-ACC-66657</t>
  </si>
  <si>
    <t>CA-2022-005298</t>
  </si>
  <si>
    <t>10858</t>
  </si>
  <si>
    <t>FUR-CHA-42658</t>
  </si>
  <si>
    <t>CA-2022-005299</t>
  </si>
  <si>
    <t>84244</t>
  </si>
  <si>
    <t>OFF-FAS-52183</t>
  </si>
  <si>
    <t>CA-2024-005300</t>
  </si>
  <si>
    <t>52518</t>
  </si>
  <si>
    <t>TEC-MAC-10981</t>
  </si>
  <si>
    <t>CA-2022-005301</t>
  </si>
  <si>
    <t>TEC-ACC-36724</t>
  </si>
  <si>
    <t>CA-2021-005302</t>
  </si>
  <si>
    <t>79077</t>
  </si>
  <si>
    <t>FUR-CHA-83018</t>
  </si>
  <si>
    <t>CA-2024-005303</t>
  </si>
  <si>
    <t>57302</t>
  </si>
  <si>
    <t>OFF-SUP-41762</t>
  </si>
  <si>
    <t>CA-2021-005304</t>
  </si>
  <si>
    <t>69998</t>
  </si>
  <si>
    <t>FUR-BOO-27753</t>
  </si>
  <si>
    <t>CA-2024-005305</t>
  </si>
  <si>
    <t>52422</t>
  </si>
  <si>
    <t>OFF-PAP-59905</t>
  </si>
  <si>
    <t>CA-2023-005306</t>
  </si>
  <si>
    <t>63208</t>
  </si>
  <si>
    <t>FUR-BOO-23751</t>
  </si>
  <si>
    <t>CA-2024-005307</t>
  </si>
  <si>
    <t>25311</t>
  </si>
  <si>
    <t>TEC-PHO-82526</t>
  </si>
  <si>
    <t>CA-2021-005308</t>
  </si>
  <si>
    <t>36401</t>
  </si>
  <si>
    <t>FUR-CHA-34861</t>
  </si>
  <si>
    <t>CA-2023-005309</t>
  </si>
  <si>
    <t>79862</t>
  </si>
  <si>
    <t>TEC-ACC-39181</t>
  </si>
  <si>
    <t>CA-2021-005310</t>
  </si>
  <si>
    <t>72820</t>
  </si>
  <si>
    <t>TEC-PHO-85474</t>
  </si>
  <si>
    <t>CA-2022-005311</t>
  </si>
  <si>
    <t>68658</t>
  </si>
  <si>
    <t>FUR-CHA-85894</t>
  </si>
  <si>
    <t>CA-2022-005312</t>
  </si>
  <si>
    <t>84191</t>
  </si>
  <si>
    <t>FUR-FUR-82392</t>
  </si>
  <si>
    <t>CA-2021-005313</t>
  </si>
  <si>
    <t>34707</t>
  </si>
  <si>
    <t>FUR-BOO-90104</t>
  </si>
  <si>
    <t>CA-2024-005314</t>
  </si>
  <si>
    <t>85215</t>
  </si>
  <si>
    <t>TEC-ACC-28811</t>
  </si>
  <si>
    <t>CA-2024-005315</t>
  </si>
  <si>
    <t>92014</t>
  </si>
  <si>
    <t>FUR-CHA-14117</t>
  </si>
  <si>
    <t>CA-2024-005316</t>
  </si>
  <si>
    <t>21089</t>
  </si>
  <si>
    <t>OFF-APP-93697</t>
  </si>
  <si>
    <t>CA-2023-005317</t>
  </si>
  <si>
    <t>82147</t>
  </si>
  <si>
    <t>TEC-ACC-39684</t>
  </si>
  <si>
    <t>CA-2021-005318</t>
  </si>
  <si>
    <t>36267</t>
  </si>
  <si>
    <t>OFF-ENV-75464</t>
  </si>
  <si>
    <t>CA-2022-005319</t>
  </si>
  <si>
    <t>94846</t>
  </si>
  <si>
    <t>FUR-TAB-78196</t>
  </si>
  <si>
    <t>CA-2021-005320</t>
  </si>
  <si>
    <t>91969</t>
  </si>
  <si>
    <t>OFF-STO-87634</t>
  </si>
  <si>
    <t>CA-2021-005321</t>
  </si>
  <si>
    <t>35712</t>
  </si>
  <si>
    <t>OFF-BIN-74379</t>
  </si>
  <si>
    <t>CA-2022-005322</t>
  </si>
  <si>
    <t>48892</t>
  </si>
  <si>
    <t>TEC-ACC-51515</t>
  </si>
  <si>
    <t>CA-2021-005323</t>
  </si>
  <si>
    <t>83686</t>
  </si>
  <si>
    <t>FUR-FUR-20465</t>
  </si>
  <si>
    <t>CA-2021-005324</t>
  </si>
  <si>
    <t>36116</t>
  </si>
  <si>
    <t>TEC-PHO-11448</t>
  </si>
  <si>
    <t>CA-2023-005325</t>
  </si>
  <si>
    <t>71761</t>
  </si>
  <si>
    <t>FUR-BOO-59862</t>
  </si>
  <si>
    <t>CA-2021-005326</t>
  </si>
  <si>
    <t>13061</t>
  </si>
  <si>
    <t>FUR-TAB-63473</t>
  </si>
  <si>
    <t>CA-2022-005327</t>
  </si>
  <si>
    <t>49086</t>
  </si>
  <si>
    <t>OFF-FAS-38673</t>
  </si>
  <si>
    <t>CA-2021-005328</t>
  </si>
  <si>
    <t>27075</t>
  </si>
  <si>
    <t>FUR-CHA-12969</t>
  </si>
  <si>
    <t>CA-2021-005329</t>
  </si>
  <si>
    <t>41822</t>
  </si>
  <si>
    <t>FUR-FUR-19278</t>
  </si>
  <si>
    <t>CA-2023-005330</t>
  </si>
  <si>
    <t>FUR-CHA-26063</t>
  </si>
  <si>
    <t>CA-2023-005331</t>
  </si>
  <si>
    <t>18966</t>
  </si>
  <si>
    <t>TEC-ACC-70909</t>
  </si>
  <si>
    <t>CA-2021-005332</t>
  </si>
  <si>
    <t>96410</t>
  </si>
  <si>
    <t>OFF-PAP-84471</t>
  </si>
  <si>
    <t>CA-2024-005333</t>
  </si>
  <si>
    <t>96504</t>
  </si>
  <si>
    <t>FUR-BOO-59855</t>
  </si>
  <si>
    <t>CA-2021-005334</t>
  </si>
  <si>
    <t>49069</t>
  </si>
  <si>
    <t>OFF-PAP-77581</t>
  </si>
  <si>
    <t>CA-2023-005335</t>
  </si>
  <si>
    <t>88232</t>
  </si>
  <si>
    <t>FUR-TAB-59204</t>
  </si>
  <si>
    <t>CA-2024-005336</t>
  </si>
  <si>
    <t>23084</t>
  </si>
  <si>
    <t>FUR-TAB-31344</t>
  </si>
  <si>
    <t>CA-2024-005337</t>
  </si>
  <si>
    <t>67087</t>
  </si>
  <si>
    <t>FUR-FUR-38009</t>
  </si>
  <si>
    <t>CA-2022-005338</t>
  </si>
  <si>
    <t>80963</t>
  </si>
  <si>
    <t>TEC-ACC-17886</t>
  </si>
  <si>
    <t>CA-2024-005339</t>
  </si>
  <si>
    <t>76712</t>
  </si>
  <si>
    <t>FUR-BOO-88592</t>
  </si>
  <si>
    <t>CA-2021-005340</t>
  </si>
  <si>
    <t>34648</t>
  </si>
  <si>
    <t>FUR-FUR-10861</t>
  </si>
  <si>
    <t>CA-2024-005341</t>
  </si>
  <si>
    <t>63904</t>
  </si>
  <si>
    <t>OFF-LAB-93466</t>
  </si>
  <si>
    <t>CA-2021-005342</t>
  </si>
  <si>
    <t>44394</t>
  </si>
  <si>
    <t>OFF-FAS-16411</t>
  </si>
  <si>
    <t>CA-2024-005343</t>
  </si>
  <si>
    <t>41093</t>
  </si>
  <si>
    <t>TEC-ACC-27984</t>
  </si>
  <si>
    <t>CA-2022-005344</t>
  </si>
  <si>
    <t>TEC-ACC-63915</t>
  </si>
  <si>
    <t>CA-2022-005345</t>
  </si>
  <si>
    <t>98855</t>
  </si>
  <si>
    <t>FUR-TAB-74861</t>
  </si>
  <si>
    <t>CA-2023-005346</t>
  </si>
  <si>
    <t>30416</t>
  </si>
  <si>
    <t>OFF-BIN-43393</t>
  </si>
  <si>
    <t>CA-2024-005347</t>
  </si>
  <si>
    <t>44389</t>
  </si>
  <si>
    <t>TEC-ACC-92408</t>
  </si>
  <si>
    <t>CA-2023-005348</t>
  </si>
  <si>
    <t>39315</t>
  </si>
  <si>
    <t>OFF-PAP-84316</t>
  </si>
  <si>
    <t>CA-2022-005349</t>
  </si>
  <si>
    <t>44381</t>
  </si>
  <si>
    <t>OFF-ART-92103</t>
  </si>
  <si>
    <t>CA-2021-005350</t>
  </si>
  <si>
    <t>42817</t>
  </si>
  <si>
    <t>FUR-CHA-28687</t>
  </si>
  <si>
    <t>CA-2024-005351</t>
  </si>
  <si>
    <t>34893</t>
  </si>
  <si>
    <t>FUR-BOO-93888</t>
  </si>
  <si>
    <t>CA-2024-005352</t>
  </si>
  <si>
    <t>82787</t>
  </si>
  <si>
    <t>FUR-FUR-33300</t>
  </si>
  <si>
    <t>CA-2022-005353</t>
  </si>
  <si>
    <t>94252</t>
  </si>
  <si>
    <t>FUR-TAB-62570</t>
  </si>
  <si>
    <t>CA-2023-005354</t>
  </si>
  <si>
    <t>44525</t>
  </si>
  <si>
    <t>TEC-MAC-93719</t>
  </si>
  <si>
    <t>CA-2024-005355</t>
  </si>
  <si>
    <t>78429</t>
  </si>
  <si>
    <t>TEC-MAC-12130</t>
  </si>
  <si>
    <t>CA-2024-005356</t>
  </si>
  <si>
    <t>86492</t>
  </si>
  <si>
    <t>TEC-PHO-24908</t>
  </si>
  <si>
    <t>CA-2021-005357</t>
  </si>
  <si>
    <t>60589</t>
  </si>
  <si>
    <t>OFF-ART-61513</t>
  </si>
  <si>
    <t>CA-2024-005358</t>
  </si>
  <si>
    <t>31469</t>
  </si>
  <si>
    <t>OFF-PAP-98782</t>
  </si>
  <si>
    <t>CA-2022-005359</t>
  </si>
  <si>
    <t>84481</t>
  </si>
  <si>
    <t>OFF-BIN-14125</t>
  </si>
  <si>
    <t>CA-2021-005360</t>
  </si>
  <si>
    <t>25538</t>
  </si>
  <si>
    <t>OFF-ENV-75047</t>
  </si>
  <si>
    <t>CA-2021-005361</t>
  </si>
  <si>
    <t>87961</t>
  </si>
  <si>
    <t>FUR-TAB-80118</t>
  </si>
  <si>
    <t>CA-2023-005362</t>
  </si>
  <si>
    <t>44778</t>
  </si>
  <si>
    <t>OFF-PAP-35782</t>
  </si>
  <si>
    <t>CA-2022-005363</t>
  </si>
  <si>
    <t>70651</t>
  </si>
  <si>
    <t>TEC-PHO-40578</t>
  </si>
  <si>
    <t>CA-2022-005364</t>
  </si>
  <si>
    <t>62171</t>
  </si>
  <si>
    <t>TEC-MAC-66979</t>
  </si>
  <si>
    <t>CA-2021-005365</t>
  </si>
  <si>
    <t>77261</t>
  </si>
  <si>
    <t>FUR-CHA-56931</t>
  </si>
  <si>
    <t>CA-2023-005366</t>
  </si>
  <si>
    <t>11606</t>
  </si>
  <si>
    <t>FUR-CHA-12578</t>
  </si>
  <si>
    <t>CA-2024-005367</t>
  </si>
  <si>
    <t>67698</t>
  </si>
  <si>
    <t>FUR-CHA-92707</t>
  </si>
  <si>
    <t>CA-2021-005368</t>
  </si>
  <si>
    <t>46436</t>
  </si>
  <si>
    <t>OFF-SUP-50566</t>
  </si>
  <si>
    <t>CA-2024-005369</t>
  </si>
  <si>
    <t>10654</t>
  </si>
  <si>
    <t>FUR-FUR-20438</t>
  </si>
  <si>
    <t>CA-2021-005370</t>
  </si>
  <si>
    <t>89489</t>
  </si>
  <si>
    <t>FUR-FUR-56587</t>
  </si>
  <si>
    <t>CA-2022-005371</t>
  </si>
  <si>
    <t>14642</t>
  </si>
  <si>
    <t>FUR-BOO-19704</t>
  </si>
  <si>
    <t>CA-2021-005372</t>
  </si>
  <si>
    <t>FUR-BOO-26709</t>
  </si>
  <si>
    <t>CA-2023-005373</t>
  </si>
  <si>
    <t>78313</t>
  </si>
  <si>
    <t>TEC-ACC-67983</t>
  </si>
  <si>
    <t>CA-2021-005374</t>
  </si>
  <si>
    <t>65744</t>
  </si>
  <si>
    <t>OFF-ART-73099</t>
  </si>
  <si>
    <t>CA-2021-005375</t>
  </si>
  <si>
    <t>36918</t>
  </si>
  <si>
    <t>TEC-COP-81969</t>
  </si>
  <si>
    <t>CA-2023-005376</t>
  </si>
  <si>
    <t>39330</t>
  </si>
  <si>
    <t>TEC-ACC-73344</t>
  </si>
  <si>
    <t>CA-2022-005377</t>
  </si>
  <si>
    <t>27799</t>
  </si>
  <si>
    <t>FUR-BOO-55044</t>
  </si>
  <si>
    <t>CA-2022-005378</t>
  </si>
  <si>
    <t>62141</t>
  </si>
  <si>
    <t>TEC-PHO-36327</t>
  </si>
  <si>
    <t>CA-2024-005379</t>
  </si>
  <si>
    <t>50910</t>
  </si>
  <si>
    <t>TEC-COP-81376</t>
  </si>
  <si>
    <t>CA-2024-005380</t>
  </si>
  <si>
    <t>72811</t>
  </si>
  <si>
    <t>TEC-ACC-18140</t>
  </si>
  <si>
    <t>CA-2024-005381</t>
  </si>
  <si>
    <t>56659</t>
  </si>
  <si>
    <t>TEC-ACC-51220</t>
  </si>
  <si>
    <t>CA-2024-005382</t>
  </si>
  <si>
    <t>59865</t>
  </si>
  <si>
    <t>TEC-MAC-60007</t>
  </si>
  <si>
    <t>CA-2024-005383</t>
  </si>
  <si>
    <t>16616</t>
  </si>
  <si>
    <t>TEC-COP-37404</t>
  </si>
  <si>
    <t>CA-2024-005384</t>
  </si>
  <si>
    <t>13483</t>
  </si>
  <si>
    <t>FUR-CHA-10271</t>
  </si>
  <si>
    <t>CA-2024-005385</t>
  </si>
  <si>
    <t>30104</t>
  </si>
  <si>
    <t>TEC-MAC-56094</t>
  </si>
  <si>
    <t>CA-2022-005386</t>
  </si>
  <si>
    <t>13710</t>
  </si>
  <si>
    <t>OFF-STO-88077</t>
  </si>
  <si>
    <t>CA-2022-005387</t>
  </si>
  <si>
    <t>10945</t>
  </si>
  <si>
    <t>TEC-MAC-76332</t>
  </si>
  <si>
    <t>CA-2023-005388</t>
  </si>
  <si>
    <t>45028</t>
  </si>
  <si>
    <t>OFF-SUP-30402</t>
  </si>
  <si>
    <t>CA-2023-005389</t>
  </si>
  <si>
    <t>45388</t>
  </si>
  <si>
    <t>TEC-COP-44816</t>
  </si>
  <si>
    <t>CA-2023-005390</t>
  </si>
  <si>
    <t>74207</t>
  </si>
  <si>
    <t>TEC-PHO-90094</t>
  </si>
  <si>
    <t>CA-2022-005391</t>
  </si>
  <si>
    <t>81373</t>
  </si>
  <si>
    <t>TEC-ACC-91295</t>
  </si>
  <si>
    <t>CA-2023-005392</t>
  </si>
  <si>
    <t>OFF-LAB-73268</t>
  </si>
  <si>
    <t>CA-2024-005393</t>
  </si>
  <si>
    <t>60447</t>
  </si>
  <si>
    <t>TEC-MAC-57726</t>
  </si>
  <si>
    <t>CA-2022-005394</t>
  </si>
  <si>
    <t>10696</t>
  </si>
  <si>
    <t>OFF-BIN-84982</t>
  </si>
  <si>
    <t>CA-2022-005395</t>
  </si>
  <si>
    <t>30249</t>
  </si>
  <si>
    <t>TEC-MAC-57355</t>
  </si>
  <si>
    <t>CA-2021-005396</t>
  </si>
  <si>
    <t>50970</t>
  </si>
  <si>
    <t>FUR-CHA-38657</t>
  </si>
  <si>
    <t>CA-2021-005397</t>
  </si>
  <si>
    <t>76734</t>
  </si>
  <si>
    <t>TEC-ACC-69901</t>
  </si>
  <si>
    <t>CA-2024-005398</t>
  </si>
  <si>
    <t>53205</t>
  </si>
  <si>
    <t>TEC-MAC-60274</t>
  </si>
  <si>
    <t>CA-2021-005399</t>
  </si>
  <si>
    <t>74331</t>
  </si>
  <si>
    <t>OFF-SUP-70223</t>
  </si>
  <si>
    <t>CA-2022-005400</t>
  </si>
  <si>
    <t>23935</t>
  </si>
  <si>
    <t>TEC-MAC-11241</t>
  </si>
  <si>
    <t>CA-2022-005401</t>
  </si>
  <si>
    <t>42717</t>
  </si>
  <si>
    <t>OFF-SUP-91665</t>
  </si>
  <si>
    <t>CA-2021-005402</t>
  </si>
  <si>
    <t>24271</t>
  </si>
  <si>
    <t>TEC-PHO-19268</t>
  </si>
  <si>
    <t>CA-2022-005403</t>
  </si>
  <si>
    <t>11625</t>
  </si>
  <si>
    <t>OFF-APP-24897</t>
  </si>
  <si>
    <t>CA-2022-005404</t>
  </si>
  <si>
    <t>12341</t>
  </si>
  <si>
    <t>FUR-FUR-46465</t>
  </si>
  <si>
    <t>CA-2023-005405</t>
  </si>
  <si>
    <t>59008</t>
  </si>
  <si>
    <t>FUR-TAB-62516</t>
  </si>
  <si>
    <t>CA-2023-005406</t>
  </si>
  <si>
    <t>73551</t>
  </si>
  <si>
    <t>TEC-ACC-72785</t>
  </si>
  <si>
    <t>CA-2024-005407</t>
  </si>
  <si>
    <t>94448</t>
  </si>
  <si>
    <t>OFF-PAP-23907</t>
  </si>
  <si>
    <t>CA-2023-005408</t>
  </si>
  <si>
    <t>74129</t>
  </si>
  <si>
    <t>OFF-ART-62244</t>
  </si>
  <si>
    <t>CA-2024-005409</t>
  </si>
  <si>
    <t>68837</t>
  </si>
  <si>
    <t>TEC-COP-48422</t>
  </si>
  <si>
    <t>CA-2022-005410</t>
  </si>
  <si>
    <t>15946</t>
  </si>
  <si>
    <t>OFF-STO-25699</t>
  </si>
  <si>
    <t>CA-2021-005411</t>
  </si>
  <si>
    <t>40871</t>
  </si>
  <si>
    <t>TEC-MAC-23923</t>
  </si>
  <si>
    <t>CA-2022-005412</t>
  </si>
  <si>
    <t>24893</t>
  </si>
  <si>
    <t>FUR-BOO-26986</t>
  </si>
  <si>
    <t>CA-2023-005413</t>
  </si>
  <si>
    <t>51637</t>
  </si>
  <si>
    <t>FUR-FUR-88142</t>
  </si>
  <si>
    <t>CA-2021-005414</t>
  </si>
  <si>
    <t>20535</t>
  </si>
  <si>
    <t>OFF-PAP-45682</t>
  </si>
  <si>
    <t>CA-2022-005415</t>
  </si>
  <si>
    <t>53293</t>
  </si>
  <si>
    <t>TEC-ACC-36392</t>
  </si>
  <si>
    <t>CA-2023-005416</t>
  </si>
  <si>
    <t>42014</t>
  </si>
  <si>
    <t>OFF-LAB-61944</t>
  </si>
  <si>
    <t>CA-2023-005417</t>
  </si>
  <si>
    <t>FUR-TAB-62113</t>
  </si>
  <si>
    <t>CA-2024-005418</t>
  </si>
  <si>
    <t>45209</t>
  </si>
  <si>
    <t>TEC-MAC-49900</t>
  </si>
  <si>
    <t>CA-2021-005419</t>
  </si>
  <si>
    <t>10713</t>
  </si>
  <si>
    <t>TEC-PHO-31161</t>
  </si>
  <si>
    <t>CA-2024-005420</t>
  </si>
  <si>
    <t>61528</t>
  </si>
  <si>
    <t>OFF-SUP-62336</t>
  </si>
  <si>
    <t>CA-2024-005421</t>
  </si>
  <si>
    <t>39876</t>
  </si>
  <si>
    <t>OFF-APP-44789</t>
  </si>
  <si>
    <t>CA-2022-005422</t>
  </si>
  <si>
    <t>99467</t>
  </si>
  <si>
    <t>FUR-BOO-28775</t>
  </si>
  <si>
    <t>CA-2022-005423</t>
  </si>
  <si>
    <t>11414</t>
  </si>
  <si>
    <t>TEC-PHO-94224</t>
  </si>
  <si>
    <t>CA-2024-005424</t>
  </si>
  <si>
    <t>FUR-BOO-97034</t>
  </si>
  <si>
    <t>CA-2021-005425</t>
  </si>
  <si>
    <t>32903</t>
  </si>
  <si>
    <t>FUR-FUR-78454</t>
  </si>
  <si>
    <t>CA-2023-005426</t>
  </si>
  <si>
    <t>75775</t>
  </si>
  <si>
    <t>TEC-ACC-84383</t>
  </si>
  <si>
    <t>CA-2023-005427</t>
  </si>
  <si>
    <t>30021</t>
  </si>
  <si>
    <t>FUR-FUR-46419</t>
  </si>
  <si>
    <t>CA-2022-005428</t>
  </si>
  <si>
    <t>17287</t>
  </si>
  <si>
    <t>TEC-COP-21136</t>
  </si>
  <si>
    <t>CA-2024-005429</t>
  </si>
  <si>
    <t>24983</t>
  </si>
  <si>
    <t>OFF-SUP-22551</t>
  </si>
  <si>
    <t>CA-2022-005430</t>
  </si>
  <si>
    <t>20052</t>
  </si>
  <si>
    <t>TEC-PHO-19870</t>
  </si>
  <si>
    <t>CA-2023-005431</t>
  </si>
  <si>
    <t>63809</t>
  </si>
  <si>
    <t>TEC-ACC-67141</t>
  </si>
  <si>
    <t>CA-2024-005432</t>
  </si>
  <si>
    <t>92433</t>
  </si>
  <si>
    <t>FUR-BOO-30260</t>
  </si>
  <si>
    <t>CA-2021-005433</t>
  </si>
  <si>
    <t>50640</t>
  </si>
  <si>
    <t>FUR-BOO-73184</t>
  </si>
  <si>
    <t>CA-2022-005434</t>
  </si>
  <si>
    <t>96265</t>
  </si>
  <si>
    <t>OFF-BIN-20711</t>
  </si>
  <si>
    <t>CA-2024-005435</t>
  </si>
  <si>
    <t>29428</t>
  </si>
  <si>
    <t>FUR-TAB-51572</t>
  </si>
  <si>
    <t>CA-2022-005436</t>
  </si>
  <si>
    <t>98666</t>
  </si>
  <si>
    <t>TEC-MAC-38073</t>
  </si>
  <si>
    <t>CA-2022-005437</t>
  </si>
  <si>
    <t>75061</t>
  </si>
  <si>
    <t>OFF-FAS-93539</t>
  </si>
  <si>
    <t>CA-2021-005438</t>
  </si>
  <si>
    <t>37963</t>
  </si>
  <si>
    <t>OFF-BIN-28469</t>
  </si>
  <si>
    <t>CA-2024-005439</t>
  </si>
  <si>
    <t>69524</t>
  </si>
  <si>
    <t>FUR-BOO-70908</t>
  </si>
  <si>
    <t>CA-2023-005440</t>
  </si>
  <si>
    <t>76792</t>
  </si>
  <si>
    <t>FUR-TAB-65914</t>
  </si>
  <si>
    <t>CA-2021-005441</t>
  </si>
  <si>
    <t>40945</t>
  </si>
  <si>
    <t>FUR-BOO-53564</t>
  </si>
  <si>
    <t>CA-2022-005442</t>
  </si>
  <si>
    <t>74007</t>
  </si>
  <si>
    <t>TEC-COP-44930</t>
  </si>
  <si>
    <t>CA-2023-005443</t>
  </si>
  <si>
    <t>62977</t>
  </si>
  <si>
    <t>TEC-ACC-36040</t>
  </si>
  <si>
    <t>CA-2023-005444</t>
  </si>
  <si>
    <t>31877</t>
  </si>
  <si>
    <t>TEC-ACC-70590</t>
  </si>
  <si>
    <t>CA-2024-005445</t>
  </si>
  <si>
    <t>88107</t>
  </si>
  <si>
    <t>OFF-PAP-53390</t>
  </si>
  <si>
    <t>CA-2022-005446</t>
  </si>
  <si>
    <t>32864</t>
  </si>
  <si>
    <t>TEC-PHO-22520</t>
  </si>
  <si>
    <t>CA-2024-005447</t>
  </si>
  <si>
    <t>17537</t>
  </si>
  <si>
    <t>OFF-FAS-64136</t>
  </si>
  <si>
    <t>CA-2022-005448</t>
  </si>
  <si>
    <t>85061</t>
  </si>
  <si>
    <t>FUR-BOO-51376</t>
  </si>
  <si>
    <t>CA-2021-005449</t>
  </si>
  <si>
    <t>61812</t>
  </si>
  <si>
    <t>TEC-PHO-68305</t>
  </si>
  <si>
    <t>CA-2022-005450</t>
  </si>
  <si>
    <t>24495</t>
  </si>
  <si>
    <t>FUR-BOO-30110</t>
  </si>
  <si>
    <t>CA-2021-005451</t>
  </si>
  <si>
    <t>50835</t>
  </si>
  <si>
    <t>TEC-PHO-55903</t>
  </si>
  <si>
    <t>CA-2024-005452</t>
  </si>
  <si>
    <t>58162</t>
  </si>
  <si>
    <t>OFF-PAP-60303</t>
  </si>
  <si>
    <t>CA-2023-005453</t>
  </si>
  <si>
    <t>47137</t>
  </si>
  <si>
    <t>TEC-ACC-65318</t>
  </si>
  <si>
    <t>CA-2021-005454</t>
  </si>
  <si>
    <t>77178</t>
  </si>
  <si>
    <t>TEC-ACC-54803</t>
  </si>
  <si>
    <t>CA-2022-005455</t>
  </si>
  <si>
    <t>19867</t>
  </si>
  <si>
    <t>TEC-ACC-41197</t>
  </si>
  <si>
    <t>CA-2024-005456</t>
  </si>
  <si>
    <t>97240</t>
  </si>
  <si>
    <t>TEC-ACC-72183</t>
  </si>
  <si>
    <t>CA-2022-005457</t>
  </si>
  <si>
    <t>83072</t>
  </si>
  <si>
    <t>OFF-STO-93561</t>
  </si>
  <si>
    <t>CA-2022-005458</t>
  </si>
  <si>
    <t>84259</t>
  </si>
  <si>
    <t>FUR-CHA-49525</t>
  </si>
  <si>
    <t>CA-2024-005459</t>
  </si>
  <si>
    <t>34834</t>
  </si>
  <si>
    <t>TEC-ACC-63291</t>
  </si>
  <si>
    <t>CA-2022-005460</t>
  </si>
  <si>
    <t>71133</t>
  </si>
  <si>
    <t>FUR-FUR-27513</t>
  </si>
  <si>
    <t>CA-2022-005461</t>
  </si>
  <si>
    <t>14832</t>
  </si>
  <si>
    <t>OFF-BIN-40406</t>
  </si>
  <si>
    <t>CA-2024-005462</t>
  </si>
  <si>
    <t>92853</t>
  </si>
  <si>
    <t>OFF-SUP-29614</t>
  </si>
  <si>
    <t>CA-2021-005463</t>
  </si>
  <si>
    <t>99165</t>
  </si>
  <si>
    <t>TEC-PHO-69269</t>
  </si>
  <si>
    <t>CA-2022-005464</t>
  </si>
  <si>
    <t>73208</t>
  </si>
  <si>
    <t>OFF-FAS-57037</t>
  </si>
  <si>
    <t>CA-2024-005465</t>
  </si>
  <si>
    <t>79371</t>
  </si>
  <si>
    <t>FUR-FUR-17660</t>
  </si>
  <si>
    <t>CA-2021-005466</t>
  </si>
  <si>
    <t>FUR-BOO-47128</t>
  </si>
  <si>
    <t>CA-2023-005467</t>
  </si>
  <si>
    <t>61351</t>
  </si>
  <si>
    <t>OFF-FAS-88384</t>
  </si>
  <si>
    <t>CA-2023-005468</t>
  </si>
  <si>
    <t>43970</t>
  </si>
  <si>
    <t>TEC-ACC-48851</t>
  </si>
  <si>
    <t>CA-2022-005469</t>
  </si>
  <si>
    <t>OFF-FAS-17052</t>
  </si>
  <si>
    <t>CA-2021-005470</t>
  </si>
  <si>
    <t>46692</t>
  </si>
  <si>
    <t>FUR-CHA-86988</t>
  </si>
  <si>
    <t>CA-2024-005471</t>
  </si>
  <si>
    <t>77124</t>
  </si>
  <si>
    <t>TEC-MAC-67683</t>
  </si>
  <si>
    <t>CA-2023-005472</t>
  </si>
  <si>
    <t>38024</t>
  </si>
  <si>
    <t>TEC-PHO-41824</t>
  </si>
  <si>
    <t>CA-2022-005473</t>
  </si>
  <si>
    <t>19115</t>
  </si>
  <si>
    <t>TEC-MAC-17686</t>
  </si>
  <si>
    <t>CA-2023-005474</t>
  </si>
  <si>
    <t>23060</t>
  </si>
  <si>
    <t>TEC-ACC-90125</t>
  </si>
  <si>
    <t>CA-2021-005475</t>
  </si>
  <si>
    <t>79282</t>
  </si>
  <si>
    <t>FUR-TAB-20186</t>
  </si>
  <si>
    <t>CA-2021-005476</t>
  </si>
  <si>
    <t>21109</t>
  </si>
  <si>
    <t>TEC-MAC-56449</t>
  </si>
  <si>
    <t>CA-2024-005477</t>
  </si>
  <si>
    <t>71189</t>
  </si>
  <si>
    <t>OFF-LAB-27952</t>
  </si>
  <si>
    <t>CA-2021-005478</t>
  </si>
  <si>
    <t>92485</t>
  </si>
  <si>
    <t>OFF-BIN-95261</t>
  </si>
  <si>
    <t>CA-2022-005479</t>
  </si>
  <si>
    <t>43507</t>
  </si>
  <si>
    <t>OFF-FAS-46926</t>
  </si>
  <si>
    <t>CA-2021-005480</t>
  </si>
  <si>
    <t>19337</t>
  </si>
  <si>
    <t>OFF-LAB-86405</t>
  </si>
  <si>
    <t>CA-2021-005481</t>
  </si>
  <si>
    <t>67117</t>
  </si>
  <si>
    <t>FUR-TAB-62067</t>
  </si>
  <si>
    <t>CA-2021-005482</t>
  </si>
  <si>
    <t>22797</t>
  </si>
  <si>
    <t>OFF-ART-76674</t>
  </si>
  <si>
    <t>CA-2021-005483</t>
  </si>
  <si>
    <t>76878</t>
  </si>
  <si>
    <t>TEC-PHO-71575</t>
  </si>
  <si>
    <t>CA-2023-005484</t>
  </si>
  <si>
    <t>56581</t>
  </si>
  <si>
    <t>TEC-MAC-59936</t>
  </si>
  <si>
    <t>CA-2021-005485</t>
  </si>
  <si>
    <t>67063</t>
  </si>
  <si>
    <t>OFF-ART-48899</t>
  </si>
  <si>
    <t>CA-2021-005486</t>
  </si>
  <si>
    <t>94331</t>
  </si>
  <si>
    <t>TEC-PHO-33576</t>
  </si>
  <si>
    <t>CA-2022-005487</t>
  </si>
  <si>
    <t>48533</t>
  </si>
  <si>
    <t>FUR-CHA-26439</t>
  </si>
  <si>
    <t>CA-2023-005488</t>
  </si>
  <si>
    <t>99421</t>
  </si>
  <si>
    <t>OFF-LAB-58636</t>
  </si>
  <si>
    <t>CA-2023-005489</t>
  </si>
  <si>
    <t>15276</t>
  </si>
  <si>
    <t>FUR-FUR-29233</t>
  </si>
  <si>
    <t>CA-2024-005490</t>
  </si>
  <si>
    <t>46991</t>
  </si>
  <si>
    <t>FUR-TAB-87143</t>
  </si>
  <si>
    <t>CA-2022-005491</t>
  </si>
  <si>
    <t>52164</t>
  </si>
  <si>
    <t>FUR-TAB-84459</t>
  </si>
  <si>
    <t>CA-2022-005492</t>
  </si>
  <si>
    <t>63691</t>
  </si>
  <si>
    <t>FUR-CHA-98115</t>
  </si>
  <si>
    <t>CA-2024-005493</t>
  </si>
  <si>
    <t>86092</t>
  </si>
  <si>
    <t>OFF-APP-60219</t>
  </si>
  <si>
    <t>CA-2022-005494</t>
  </si>
  <si>
    <t>21445</t>
  </si>
  <si>
    <t>FUR-TAB-88447</t>
  </si>
  <si>
    <t>CA-2022-005495</t>
  </si>
  <si>
    <t>91876</t>
  </si>
  <si>
    <t>TEC-ACC-61056</t>
  </si>
  <si>
    <t>CA-2022-005496</t>
  </si>
  <si>
    <t>96187</t>
  </si>
  <si>
    <t>OFF-SUP-62232</t>
  </si>
  <si>
    <t>CA-2022-005497</t>
  </si>
  <si>
    <t>31579</t>
  </si>
  <si>
    <t>OFF-FAS-44480</t>
  </si>
  <si>
    <t>CA-2022-005498</t>
  </si>
  <si>
    <t>88008</t>
  </si>
  <si>
    <t>TEC-COP-21810</t>
  </si>
  <si>
    <t>CA-2021-005499</t>
  </si>
  <si>
    <t>OFF-ENV-83781</t>
  </si>
  <si>
    <t>CA-2024-005500</t>
  </si>
  <si>
    <t>12199</t>
  </si>
  <si>
    <t>TEC-ACC-33500</t>
  </si>
  <si>
    <t>CA-2024-005501</t>
  </si>
  <si>
    <t>63997</t>
  </si>
  <si>
    <t>OFF-ENV-42710</t>
  </si>
  <si>
    <t>CA-2023-005502</t>
  </si>
  <si>
    <t>59810</t>
  </si>
  <si>
    <t>FUR-CHA-96560</t>
  </si>
  <si>
    <t>CA-2023-005503</t>
  </si>
  <si>
    <t>FUR-TAB-62612</t>
  </si>
  <si>
    <t>CA-2021-005504</t>
  </si>
  <si>
    <t>71966</t>
  </si>
  <si>
    <t>OFF-ART-18685</t>
  </si>
  <si>
    <t>CA-2021-005505</t>
  </si>
  <si>
    <t>29604</t>
  </si>
  <si>
    <t>TEC-ACC-44135</t>
  </si>
  <si>
    <t>CA-2022-005506</t>
  </si>
  <si>
    <t>78249</t>
  </si>
  <si>
    <t>FUR-TAB-67759</t>
  </si>
  <si>
    <t>CA-2021-005507</t>
  </si>
  <si>
    <t>55117</t>
  </si>
  <si>
    <t>OFF-STO-56927</t>
  </si>
  <si>
    <t>CA-2023-005508</t>
  </si>
  <si>
    <t>73216</t>
  </si>
  <si>
    <t>TEC-PHO-62406</t>
  </si>
  <si>
    <t>CA-2022-005509</t>
  </si>
  <si>
    <t>15033</t>
  </si>
  <si>
    <t>FUR-FUR-94865</t>
  </si>
  <si>
    <t>CA-2023-005510</t>
  </si>
  <si>
    <t>79847</t>
  </si>
  <si>
    <t>TEC-ACC-73597</t>
  </si>
  <si>
    <t>CA-2023-005511</t>
  </si>
  <si>
    <t>81305</t>
  </si>
  <si>
    <t>TEC-MAC-79010</t>
  </si>
  <si>
    <t>CA-2021-005512</t>
  </si>
  <si>
    <t>20836</t>
  </si>
  <si>
    <t>FUR-BOO-74171</t>
  </si>
  <si>
    <t>CA-2022-005513</t>
  </si>
  <si>
    <t>85931</t>
  </si>
  <si>
    <t>OFF-BIN-88182</t>
  </si>
  <si>
    <t>CA-2022-005514</t>
  </si>
  <si>
    <t>97554</t>
  </si>
  <si>
    <t>OFF-FAS-64100</t>
  </si>
  <si>
    <t>CA-2024-005515</t>
  </si>
  <si>
    <t>35962</t>
  </si>
  <si>
    <t>FUR-CHA-35388</t>
  </si>
  <si>
    <t>CA-2023-005516</t>
  </si>
  <si>
    <t>94145</t>
  </si>
  <si>
    <t>OFF-PAP-71867</t>
  </si>
  <si>
    <t>CA-2021-005517</t>
  </si>
  <si>
    <t>97328</t>
  </si>
  <si>
    <t>FUR-CHA-54095</t>
  </si>
  <si>
    <t>CA-2022-005518</t>
  </si>
  <si>
    <t>OFF-ART-87312</t>
  </si>
  <si>
    <t>CA-2021-005519</t>
  </si>
  <si>
    <t>65392</t>
  </si>
  <si>
    <t>OFF-ART-73128</t>
  </si>
  <si>
    <t>CA-2022-005520</t>
  </si>
  <si>
    <t>28763</t>
  </si>
  <si>
    <t>OFF-LAB-30252</t>
  </si>
  <si>
    <t>CA-2022-005521</t>
  </si>
  <si>
    <t>18735</t>
  </si>
  <si>
    <t>OFF-APP-86318</t>
  </si>
  <si>
    <t>CA-2021-005522</t>
  </si>
  <si>
    <t>40368</t>
  </si>
  <si>
    <t>OFF-APP-66180</t>
  </si>
  <si>
    <t>CA-2024-005523</t>
  </si>
  <si>
    <t>60051</t>
  </si>
  <si>
    <t>FUR-TAB-45872</t>
  </si>
  <si>
    <t>CA-2024-005524</t>
  </si>
  <si>
    <t>38428</t>
  </si>
  <si>
    <t>OFF-PAP-55530</t>
  </si>
  <si>
    <t>CA-2024-005525</t>
  </si>
  <si>
    <t>43633</t>
  </si>
  <si>
    <t>FUR-CHA-52959</t>
  </si>
  <si>
    <t>CA-2023-005526</t>
  </si>
  <si>
    <t>92804</t>
  </si>
  <si>
    <t>OFF-STO-75623</t>
  </si>
  <si>
    <t>CA-2023-005527</t>
  </si>
  <si>
    <t>78359</t>
  </si>
  <si>
    <t>TEC-ACC-81364</t>
  </si>
  <si>
    <t>CA-2021-005528</t>
  </si>
  <si>
    <t>95572</t>
  </si>
  <si>
    <t>OFF-BIN-72932</t>
  </si>
  <si>
    <t>CA-2022-005529</t>
  </si>
  <si>
    <t>70433</t>
  </si>
  <si>
    <t>TEC-MAC-71785</t>
  </si>
  <si>
    <t>CA-2021-005530</t>
  </si>
  <si>
    <t>32791</t>
  </si>
  <si>
    <t>OFF-LAB-10551</t>
  </si>
  <si>
    <t>CA-2021-005531</t>
  </si>
  <si>
    <t>26424</t>
  </si>
  <si>
    <t>TEC-COP-22107</t>
  </si>
  <si>
    <t>CA-2023-005532</t>
  </si>
  <si>
    <t>43994</t>
  </si>
  <si>
    <t>OFF-ART-67139</t>
  </si>
  <si>
    <t>CA-2024-005533</t>
  </si>
  <si>
    <t>16197</t>
  </si>
  <si>
    <t>TEC-MAC-22182</t>
  </si>
  <si>
    <t>CA-2023-005534</t>
  </si>
  <si>
    <t>70046</t>
  </si>
  <si>
    <t>OFF-BIN-50622</t>
  </si>
  <si>
    <t>CA-2021-005535</t>
  </si>
  <si>
    <t>85142</t>
  </si>
  <si>
    <t>TEC-MAC-23821</t>
  </si>
  <si>
    <t>CA-2021-005536</t>
  </si>
  <si>
    <t>93176</t>
  </si>
  <si>
    <t>TEC-ACC-37637</t>
  </si>
  <si>
    <t>CA-2023-005537</t>
  </si>
  <si>
    <t>72499</t>
  </si>
  <si>
    <t>CA-2024-005538</t>
  </si>
  <si>
    <t>40429</t>
  </si>
  <si>
    <t>FUR-TAB-72658</t>
  </si>
  <si>
    <t>CA-2024-005539</t>
  </si>
  <si>
    <t>62851</t>
  </si>
  <si>
    <t>OFF-FAS-52526</t>
  </si>
  <si>
    <t>CA-2022-005540</t>
  </si>
  <si>
    <t>98465</t>
  </si>
  <si>
    <t>TEC-PHO-82837</t>
  </si>
  <si>
    <t>CA-2023-005541</t>
  </si>
  <si>
    <t>61194</t>
  </si>
  <si>
    <t>OFF-SUP-85198</t>
  </si>
  <si>
    <t>CA-2023-005542</t>
  </si>
  <si>
    <t>47932</t>
  </si>
  <si>
    <t>OFF-SUP-56817</t>
  </si>
  <si>
    <t>CA-2024-005543</t>
  </si>
  <si>
    <t>47218</t>
  </si>
  <si>
    <t>TEC-PHO-88516</t>
  </si>
  <si>
    <t>CA-2022-005544</t>
  </si>
  <si>
    <t>42682</t>
  </si>
  <si>
    <t>OFF-SUP-56793</t>
  </si>
  <si>
    <t>CA-2022-005545</t>
  </si>
  <si>
    <t>17586</t>
  </si>
  <si>
    <t>TEC-MAC-41070</t>
  </si>
  <si>
    <t>CA-2022-005546</t>
  </si>
  <si>
    <t>55482</t>
  </si>
  <si>
    <t>TEC-COP-96201</t>
  </si>
  <si>
    <t>CA-2022-005547</t>
  </si>
  <si>
    <t>41831</t>
  </si>
  <si>
    <t>OFF-ENV-66323</t>
  </si>
  <si>
    <t>CA-2024-005548</t>
  </si>
  <si>
    <t>59258</t>
  </si>
  <si>
    <t>TEC-PHO-83243</t>
  </si>
  <si>
    <t>CA-2021-005549</t>
  </si>
  <si>
    <t>79532</t>
  </si>
  <si>
    <t>OFF-PAP-53471</t>
  </si>
  <si>
    <t>CA-2024-005550</t>
  </si>
  <si>
    <t>68392</t>
  </si>
  <si>
    <t>OFF-BIN-50975</t>
  </si>
  <si>
    <t>CA-2023-005551</t>
  </si>
  <si>
    <t>63447</t>
  </si>
  <si>
    <t>OFF-STO-72038</t>
  </si>
  <si>
    <t>CA-2022-005552</t>
  </si>
  <si>
    <t>17558</t>
  </si>
  <si>
    <t>FUR-TAB-16794</t>
  </si>
  <si>
    <t>CA-2021-005553</t>
  </si>
  <si>
    <t>71987</t>
  </si>
  <si>
    <t>TEC-ACC-38950</t>
  </si>
  <si>
    <t>CA-2021-005554</t>
  </si>
  <si>
    <t>78602</t>
  </si>
  <si>
    <t>TEC-COP-30933</t>
  </si>
  <si>
    <t>CA-2022-005555</t>
  </si>
  <si>
    <t>80157</t>
  </si>
  <si>
    <t>TEC-COP-67163</t>
  </si>
  <si>
    <t>CA-2021-005556</t>
  </si>
  <si>
    <t>10258</t>
  </si>
  <si>
    <t>CA-2022-005557</t>
  </si>
  <si>
    <t>TEC-COP-91562</t>
  </si>
  <si>
    <t>CA-2024-005558</t>
  </si>
  <si>
    <t>84442</t>
  </si>
  <si>
    <t>OFF-SUP-71940</t>
  </si>
  <si>
    <t>CA-2022-005559</t>
  </si>
  <si>
    <t>74411</t>
  </si>
  <si>
    <t>OFF-APP-29790</t>
  </si>
  <si>
    <t>CA-2024-005560</t>
  </si>
  <si>
    <t>55967</t>
  </si>
  <si>
    <t>FUR-TAB-58910</t>
  </si>
  <si>
    <t>CA-2022-005561</t>
  </si>
  <si>
    <t>98662</t>
  </si>
  <si>
    <t>TEC-MAC-71477</t>
  </si>
  <si>
    <t>CA-2021-005562</t>
  </si>
  <si>
    <t>12701</t>
  </si>
  <si>
    <t>OFF-PAP-19932</t>
  </si>
  <si>
    <t>CA-2022-005563</t>
  </si>
  <si>
    <t>16516</t>
  </si>
  <si>
    <t>FUR-FUR-15712</t>
  </si>
  <si>
    <t>CA-2023-005564</t>
  </si>
  <si>
    <t>53065</t>
  </si>
  <si>
    <t>TEC-COP-68576</t>
  </si>
  <si>
    <t>CA-2021-005565</t>
  </si>
  <si>
    <t>62755</t>
  </si>
  <si>
    <t>FUR-BOO-36935</t>
  </si>
  <si>
    <t>CA-2024-005566</t>
  </si>
  <si>
    <t>33924</t>
  </si>
  <si>
    <t>TEC-COP-96467</t>
  </si>
  <si>
    <t>CA-2021-005567</t>
  </si>
  <si>
    <t>55243</t>
  </si>
  <si>
    <t>FUR-FUR-95406</t>
  </si>
  <si>
    <t>CA-2022-005568</t>
  </si>
  <si>
    <t>67783</t>
  </si>
  <si>
    <t>OFF-APP-50100</t>
  </si>
  <si>
    <t>CA-2024-005569</t>
  </si>
  <si>
    <t>88936</t>
  </si>
  <si>
    <t>FUR-BOO-33451</t>
  </si>
  <si>
    <t>CA-2022-005570</t>
  </si>
  <si>
    <t>19340</t>
  </si>
  <si>
    <t>FUR-BOO-64679</t>
  </si>
  <si>
    <t>CA-2022-005571</t>
  </si>
  <si>
    <t>56852</t>
  </si>
  <si>
    <t>FUR-CHA-16343</t>
  </si>
  <si>
    <t>CA-2021-005572</t>
  </si>
  <si>
    <t>85420</t>
  </si>
  <si>
    <t>OFF-SUP-91903</t>
  </si>
  <si>
    <t>CA-2023-005573</t>
  </si>
  <si>
    <t>14755</t>
  </si>
  <si>
    <t>TEC-PHO-47868</t>
  </si>
  <si>
    <t>CA-2021-005574</t>
  </si>
  <si>
    <t>58533</t>
  </si>
  <si>
    <t>TEC-PHO-27064</t>
  </si>
  <si>
    <t>CA-2022-005575</t>
  </si>
  <si>
    <t>65692</t>
  </si>
  <si>
    <t>FUR-CHA-60140</t>
  </si>
  <si>
    <t>CA-2024-005576</t>
  </si>
  <si>
    <t>84229</t>
  </si>
  <si>
    <t>TEC-COP-66393</t>
  </si>
  <si>
    <t>CA-2021-005577</t>
  </si>
  <si>
    <t>36303</t>
  </si>
  <si>
    <t>TEC-COP-22114</t>
  </si>
  <si>
    <t>CA-2021-005578</t>
  </si>
  <si>
    <t>31382</t>
  </si>
  <si>
    <t>FUR-FUR-29923</t>
  </si>
  <si>
    <t>CA-2021-005579</t>
  </si>
  <si>
    <t>98614</t>
  </si>
  <si>
    <t>TEC-ACC-40982</t>
  </si>
  <si>
    <t>CA-2022-005580</t>
  </si>
  <si>
    <t>29687</t>
  </si>
  <si>
    <t>OFF-BIN-68585</t>
  </si>
  <si>
    <t>CA-2023-005581</t>
  </si>
  <si>
    <t>51863</t>
  </si>
  <si>
    <t>OFF-PAP-33246</t>
  </si>
  <si>
    <t>CA-2023-005582</t>
  </si>
  <si>
    <t>99249</t>
  </si>
  <si>
    <t>FUR-CHA-53096</t>
  </si>
  <si>
    <t>CA-2024-005583</t>
  </si>
  <si>
    <t>57587</t>
  </si>
  <si>
    <t>OFF-STO-24708</t>
  </si>
  <si>
    <t>CA-2021-005584</t>
  </si>
  <si>
    <t>90473</t>
  </si>
  <si>
    <t>TEC-COP-35455</t>
  </si>
  <si>
    <t>CA-2024-005585</t>
  </si>
  <si>
    <t>25916</t>
  </si>
  <si>
    <t>TEC-ACC-24350</t>
  </si>
  <si>
    <t>CA-2024-005586</t>
  </si>
  <si>
    <t>16373</t>
  </si>
  <si>
    <t>FUR-CHA-77590</t>
  </si>
  <si>
    <t>CA-2023-005587</t>
  </si>
  <si>
    <t>13196</t>
  </si>
  <si>
    <t>TEC-PHO-72666</t>
  </si>
  <si>
    <t>CA-2022-005588</t>
  </si>
  <si>
    <t>62408</t>
  </si>
  <si>
    <t>TEC-PHO-35534</t>
  </si>
  <si>
    <t>CA-2023-005589</t>
  </si>
  <si>
    <t>18725</t>
  </si>
  <si>
    <t>OFF-SUP-60006</t>
  </si>
  <si>
    <t>CA-2024-005590</t>
  </si>
  <si>
    <t>98620</t>
  </si>
  <si>
    <t>OFF-STO-78195</t>
  </si>
  <si>
    <t>CA-2022-005591</t>
  </si>
  <si>
    <t>83165</t>
  </si>
  <si>
    <t>FUR-TAB-88463</t>
  </si>
  <si>
    <t>CA-2021-005592</t>
  </si>
  <si>
    <t>CU-00716</t>
  </si>
  <si>
    <t>73073</t>
  </si>
  <si>
    <t>FUR-BOO-49717</t>
  </si>
  <si>
    <t>CA-2022-005593</t>
  </si>
  <si>
    <t>81273</t>
  </si>
  <si>
    <t>OFF-BIN-11479</t>
  </si>
  <si>
    <t>CA-2024-005594</t>
  </si>
  <si>
    <t>30748</t>
  </si>
  <si>
    <t>CA-2024-005595</t>
  </si>
  <si>
    <t>34889</t>
  </si>
  <si>
    <t>OFF-APP-74584</t>
  </si>
  <si>
    <t>CA-2024-005596</t>
  </si>
  <si>
    <t>95518</t>
  </si>
  <si>
    <t>TEC-ACC-48952</t>
  </si>
  <si>
    <t>CA-2021-005597</t>
  </si>
  <si>
    <t>30444</t>
  </si>
  <si>
    <t>TEC-PHO-99870</t>
  </si>
  <si>
    <t>CA-2024-005598</t>
  </si>
  <si>
    <t>75830</t>
  </si>
  <si>
    <t>FUR-TAB-92639</t>
  </si>
  <si>
    <t>CA-2021-005599</t>
  </si>
  <si>
    <t>33644</t>
  </si>
  <si>
    <t>TEC-PHO-35402</t>
  </si>
  <si>
    <t>CA-2023-005600</t>
  </si>
  <si>
    <t>90225</t>
  </si>
  <si>
    <t>FUR-BOO-86813</t>
  </si>
  <si>
    <t>CA-2023-005601</t>
  </si>
  <si>
    <t>33668</t>
  </si>
  <si>
    <t>FUR-TAB-30083</t>
  </si>
  <si>
    <t>CA-2021-005602</t>
  </si>
  <si>
    <t>TEC-COP-14198</t>
  </si>
  <si>
    <t>CA-2021-005603</t>
  </si>
  <si>
    <t>98338</t>
  </si>
  <si>
    <t>FUR-FUR-30769</t>
  </si>
  <si>
    <t>CA-2022-005604</t>
  </si>
  <si>
    <t>44542</t>
  </si>
  <si>
    <t>OFF-SUP-43214</t>
  </si>
  <si>
    <t>CA-2022-005605</t>
  </si>
  <si>
    <t>42816</t>
  </si>
  <si>
    <t>TEC-ACC-48573</t>
  </si>
  <si>
    <t>CA-2023-005606</t>
  </si>
  <si>
    <t>61031</t>
  </si>
  <si>
    <t>CA-2021-005607</t>
  </si>
  <si>
    <t>14121</t>
  </si>
  <si>
    <t>OFF-FAS-25498</t>
  </si>
  <si>
    <t>CA-2024-005608</t>
  </si>
  <si>
    <t>77715</t>
  </si>
  <si>
    <t>FUR-CHA-73278</t>
  </si>
  <si>
    <t>CA-2024-005609</t>
  </si>
  <si>
    <t>35445</t>
  </si>
  <si>
    <t>FUR-CHA-18147</t>
  </si>
  <si>
    <t>CA-2022-005610</t>
  </si>
  <si>
    <t>FUR-BOO-49273</t>
  </si>
  <si>
    <t>CA-2024-005611</t>
  </si>
  <si>
    <t>OFF-SUP-31556</t>
  </si>
  <si>
    <t>CA-2021-005612</t>
  </si>
  <si>
    <t>89417</t>
  </si>
  <si>
    <t>FUR-FUR-44015</t>
  </si>
  <si>
    <t>CA-2023-005613</t>
  </si>
  <si>
    <t>90392</t>
  </si>
  <si>
    <t>FUR-BOO-34273</t>
  </si>
  <si>
    <t>CA-2022-005614</t>
  </si>
  <si>
    <t>49482</t>
  </si>
  <si>
    <t>TEC-PHO-89523</t>
  </si>
  <si>
    <t>CA-2024-005615</t>
  </si>
  <si>
    <t>38267</t>
  </si>
  <si>
    <t>FUR-CHA-97225</t>
  </si>
  <si>
    <t>CA-2022-005616</t>
  </si>
  <si>
    <t>FUR-CHA-72741</t>
  </si>
  <si>
    <t>CA-2023-005617</t>
  </si>
  <si>
    <t>13444</t>
  </si>
  <si>
    <t>TEC-MAC-83415</t>
  </si>
  <si>
    <t>CA-2024-005618</t>
  </si>
  <si>
    <t>90270</t>
  </si>
  <si>
    <t>TEC-PHO-57478</t>
  </si>
  <si>
    <t>CA-2024-005619</t>
  </si>
  <si>
    <t>63340</t>
  </si>
  <si>
    <t>TEC-MAC-96832</t>
  </si>
  <si>
    <t>CA-2022-005620</t>
  </si>
  <si>
    <t>17696</t>
  </si>
  <si>
    <t>TEC-COP-90859</t>
  </si>
  <si>
    <t>CA-2023-005621</t>
  </si>
  <si>
    <t>FUR-BOO-89602</t>
  </si>
  <si>
    <t>CA-2021-005622</t>
  </si>
  <si>
    <t>47636</t>
  </si>
  <si>
    <t>OFF-PAP-41770</t>
  </si>
  <si>
    <t>CA-2022-005623</t>
  </si>
  <si>
    <t>20022</t>
  </si>
  <si>
    <t>FUR-CHA-16486</t>
  </si>
  <si>
    <t>CA-2022-005624</t>
  </si>
  <si>
    <t>98776</t>
  </si>
  <si>
    <t>TEC-MAC-65939</t>
  </si>
  <si>
    <t>CA-2023-005625</t>
  </si>
  <si>
    <t>46530</t>
  </si>
  <si>
    <t>OFF-ART-97371</t>
  </si>
  <si>
    <t>CA-2023-005626</t>
  </si>
  <si>
    <t>13465</t>
  </si>
  <si>
    <t>FUR-BOO-46426</t>
  </si>
  <si>
    <t>CA-2024-005627</t>
  </si>
  <si>
    <t>13833</t>
  </si>
  <si>
    <t>CA-2021-005628</t>
  </si>
  <si>
    <t>82772</t>
  </si>
  <si>
    <t>FUR-TAB-66962</t>
  </si>
  <si>
    <t>CA-2021-005629</t>
  </si>
  <si>
    <t>57769</t>
  </si>
  <si>
    <t>TEC-ACC-43941</t>
  </si>
  <si>
    <t>CA-2021-005630</t>
  </si>
  <si>
    <t>23858</t>
  </si>
  <si>
    <t>FUR-TAB-17453</t>
  </si>
  <si>
    <t>CA-2022-005631</t>
  </si>
  <si>
    <t>43246</t>
  </si>
  <si>
    <t>OFF-ART-51557</t>
  </si>
  <si>
    <t>CA-2022-005632</t>
  </si>
  <si>
    <t>75694</t>
  </si>
  <si>
    <t>FUR-BOO-33390</t>
  </si>
  <si>
    <t>CA-2023-005633</t>
  </si>
  <si>
    <t>71026</t>
  </si>
  <si>
    <t>OFF-LAB-40830</t>
  </si>
  <si>
    <t>CA-2024-005634</t>
  </si>
  <si>
    <t>FUR-FUR-29256</t>
  </si>
  <si>
    <t>CA-2023-005635</t>
  </si>
  <si>
    <t>15133</t>
  </si>
  <si>
    <t>FUR-BOO-99930</t>
  </si>
  <si>
    <t>CA-2024-005636</t>
  </si>
  <si>
    <t>81101</t>
  </si>
  <si>
    <t>TEC-PHO-74903</t>
  </si>
  <si>
    <t>CA-2022-005637</t>
  </si>
  <si>
    <t>87360</t>
  </si>
  <si>
    <t>TEC-ACC-55917</t>
  </si>
  <si>
    <t>CA-2024-005638</t>
  </si>
  <si>
    <t>64876</t>
  </si>
  <si>
    <t>FUR-TAB-52405</t>
  </si>
  <si>
    <t>CA-2024-005639</t>
  </si>
  <si>
    <t>TEC-ACC-31390</t>
  </si>
  <si>
    <t>CA-2024-005640</t>
  </si>
  <si>
    <t>88599</t>
  </si>
  <si>
    <t>FUR-CHA-23244</t>
  </si>
  <si>
    <t>CA-2023-005641</t>
  </si>
  <si>
    <t>12885</t>
  </si>
  <si>
    <t>FUR-BOO-76421</t>
  </si>
  <si>
    <t>CA-2024-005642</t>
  </si>
  <si>
    <t>60655</t>
  </si>
  <si>
    <t>FUR-FUR-37899</t>
  </si>
  <si>
    <t>CA-2023-005643</t>
  </si>
  <si>
    <t>56662</t>
  </si>
  <si>
    <t>OFF-APP-40071</t>
  </si>
  <si>
    <t>CA-2024-005644</t>
  </si>
  <si>
    <t>80277</t>
  </si>
  <si>
    <t>OFF-FAS-39266</t>
  </si>
  <si>
    <t>CA-2022-005645</t>
  </si>
  <si>
    <t>FUR-FUR-33407</t>
  </si>
  <si>
    <t>CA-2024-005646</t>
  </si>
  <si>
    <t>82056</t>
  </si>
  <si>
    <t>FUR-CHA-33775</t>
  </si>
  <si>
    <t>CA-2023-005647</t>
  </si>
  <si>
    <t>71219</t>
  </si>
  <si>
    <t>OFF-FAS-64803</t>
  </si>
  <si>
    <t>CA-2022-005648</t>
  </si>
  <si>
    <t>82680</t>
  </si>
  <si>
    <t>TEC-PHO-93523</t>
  </si>
  <si>
    <t>CA-2024-005649</t>
  </si>
  <si>
    <t>12857</t>
  </si>
  <si>
    <t>OFF-ENV-20493</t>
  </si>
  <si>
    <t>CA-2022-005650</t>
  </si>
  <si>
    <t>75392</t>
  </si>
  <si>
    <t>OFF-LAB-56660</t>
  </si>
  <si>
    <t>CA-2024-005651</t>
  </si>
  <si>
    <t>82682</t>
  </si>
  <si>
    <t>FUR-TAB-52343</t>
  </si>
  <si>
    <t>CA-2022-005652</t>
  </si>
  <si>
    <t>TEC-COP-20577</t>
  </si>
  <si>
    <t>CA-2024-005653</t>
  </si>
  <si>
    <t>28386</t>
  </si>
  <si>
    <t>TEC-ACC-18132</t>
  </si>
  <si>
    <t>CA-2024-005654</t>
  </si>
  <si>
    <t>16406</t>
  </si>
  <si>
    <t>TEC-ACC-41247</t>
  </si>
  <si>
    <t>CA-2023-005655</t>
  </si>
  <si>
    <t>13422</t>
  </si>
  <si>
    <t>OFF-LAB-51995</t>
  </si>
  <si>
    <t>CA-2022-005656</t>
  </si>
  <si>
    <t>14372</t>
  </si>
  <si>
    <t>FUR-BOO-93338</t>
  </si>
  <si>
    <t>CA-2022-005657</t>
  </si>
  <si>
    <t>45685</t>
  </si>
  <si>
    <t>FUR-BOO-29508</t>
  </si>
  <si>
    <t>CA-2023-005658</t>
  </si>
  <si>
    <t>FUR-TAB-87730</t>
  </si>
  <si>
    <t>CA-2021-005659</t>
  </si>
  <si>
    <t>74397</t>
  </si>
  <si>
    <t>TEC-ACC-20055</t>
  </si>
  <si>
    <t>CA-2024-005660</t>
  </si>
  <si>
    <t>67125</t>
  </si>
  <si>
    <t>OFF-ENV-38452</t>
  </si>
  <si>
    <t>CA-2022-005661</t>
  </si>
  <si>
    <t>11055</t>
  </si>
  <si>
    <t>FUR-TAB-35635</t>
  </si>
  <si>
    <t>CA-2021-005662</t>
  </si>
  <si>
    <t>79257</t>
  </si>
  <si>
    <t>FUR-CHA-83137</t>
  </si>
  <si>
    <t>CA-2021-005663</t>
  </si>
  <si>
    <t>57652</t>
  </si>
  <si>
    <t>OFF-PAP-21771</t>
  </si>
  <si>
    <t>CA-2024-005664</t>
  </si>
  <si>
    <t>76981</t>
  </si>
  <si>
    <t>TEC-ACC-70891</t>
  </si>
  <si>
    <t>CA-2023-005665</t>
  </si>
  <si>
    <t>64992</t>
  </si>
  <si>
    <t>TEC-COP-25384</t>
  </si>
  <si>
    <t>CA-2021-005666</t>
  </si>
  <si>
    <t>40000</t>
  </si>
  <si>
    <t>FUR-FUR-18430</t>
  </si>
  <si>
    <t>CA-2022-005667</t>
  </si>
  <si>
    <t>65495</t>
  </si>
  <si>
    <t>FUR-TAB-86580</t>
  </si>
  <si>
    <t>CA-2024-005668</t>
  </si>
  <si>
    <t>33449</t>
  </si>
  <si>
    <t>TEC-ACC-14716</t>
  </si>
  <si>
    <t>CA-2022-005669</t>
  </si>
  <si>
    <t>29189</t>
  </si>
  <si>
    <t>TEC-PHO-44830</t>
  </si>
  <si>
    <t>CA-2023-005670</t>
  </si>
  <si>
    <t>99925</t>
  </si>
  <si>
    <t>FUR-FUR-31025</t>
  </si>
  <si>
    <t>CA-2021-005671</t>
  </si>
  <si>
    <t>78607</t>
  </si>
  <si>
    <t>OFF-SUP-87226</t>
  </si>
  <si>
    <t>CA-2022-005672</t>
  </si>
  <si>
    <t>82383</t>
  </si>
  <si>
    <t>OFF-APP-29577</t>
  </si>
  <si>
    <t>CA-2023-005673</t>
  </si>
  <si>
    <t>89361</t>
  </si>
  <si>
    <t>TEC-COP-21206</t>
  </si>
  <si>
    <t>CA-2023-005674</t>
  </si>
  <si>
    <t>63890</t>
  </si>
  <si>
    <t>TEC-MAC-20013</t>
  </si>
  <si>
    <t>CA-2023-005675</t>
  </si>
  <si>
    <t>30965</t>
  </si>
  <si>
    <t>FUR-TAB-93760</t>
  </si>
  <si>
    <t>CA-2023-005676</t>
  </si>
  <si>
    <t>23951</t>
  </si>
  <si>
    <t>FUR-TAB-49116</t>
  </si>
  <si>
    <t>CA-2023-005677</t>
  </si>
  <si>
    <t>41020</t>
  </si>
  <si>
    <t>OFF-PAP-81476</t>
  </si>
  <si>
    <t>CA-2023-005678</t>
  </si>
  <si>
    <t>23957</t>
  </si>
  <si>
    <t>FUR-BOO-75944</t>
  </si>
  <si>
    <t>CA-2023-005679</t>
  </si>
  <si>
    <t>27375</t>
  </si>
  <si>
    <t>OFF-LAB-74186</t>
  </si>
  <si>
    <t>CA-2021-005680</t>
  </si>
  <si>
    <t>33477</t>
  </si>
  <si>
    <t>OFF-BIN-84946</t>
  </si>
  <si>
    <t>CA-2022-005681</t>
  </si>
  <si>
    <t>TEC-ACC-66514</t>
  </si>
  <si>
    <t>CA-2021-005682</t>
  </si>
  <si>
    <t>43682</t>
  </si>
  <si>
    <t>TEC-MAC-66257</t>
  </si>
  <si>
    <t>CA-2021-005683</t>
  </si>
  <si>
    <t>38752</t>
  </si>
  <si>
    <t>FUR-TAB-49089</t>
  </si>
  <si>
    <t>CA-2023-005684</t>
  </si>
  <si>
    <t>21105</t>
  </si>
  <si>
    <t>OFF-ENV-93990</t>
  </si>
  <si>
    <t>CA-2023-005685</t>
  </si>
  <si>
    <t>93865</t>
  </si>
  <si>
    <t>FUR-BOO-84306</t>
  </si>
  <si>
    <t>CA-2023-005686</t>
  </si>
  <si>
    <t>57586</t>
  </si>
  <si>
    <t>FUR-CHA-39611</t>
  </si>
  <si>
    <t>CA-2023-005687</t>
  </si>
  <si>
    <t>83241</t>
  </si>
  <si>
    <t>FUR-TAB-13174</t>
  </si>
  <si>
    <t>CA-2023-005688</t>
  </si>
  <si>
    <t>44807</t>
  </si>
  <si>
    <t>FUR-CHA-66999</t>
  </si>
  <si>
    <t>CA-2021-005689</t>
  </si>
  <si>
    <t>12231</t>
  </si>
  <si>
    <t>OFF-PAP-53876</t>
  </si>
  <si>
    <t>CA-2023-005690</t>
  </si>
  <si>
    <t>33142</t>
  </si>
  <si>
    <t>FUR-FUR-90084</t>
  </si>
  <si>
    <t>CA-2023-005691</t>
  </si>
  <si>
    <t>23671</t>
  </si>
  <si>
    <t>FUR-BOO-29820</t>
  </si>
  <si>
    <t>CA-2023-005692</t>
  </si>
  <si>
    <t>55944</t>
  </si>
  <si>
    <t>OFF-SUP-34998</t>
  </si>
  <si>
    <t>CA-2021-005693</t>
  </si>
  <si>
    <t>15953</t>
  </si>
  <si>
    <t>OFF-STO-29569</t>
  </si>
  <si>
    <t>CA-2021-005694</t>
  </si>
  <si>
    <t>63044</t>
  </si>
  <si>
    <t>TEC-ACC-74119</t>
  </si>
  <si>
    <t>CA-2023-005695</t>
  </si>
  <si>
    <t>44644</t>
  </si>
  <si>
    <t>OFF-BIN-64075</t>
  </si>
  <si>
    <t>CA-2023-005696</t>
  </si>
  <si>
    <t>87606</t>
  </si>
  <si>
    <t>OFF-LAB-37900</t>
  </si>
  <si>
    <t>CA-2024-005697</t>
  </si>
  <si>
    <t>33333</t>
  </si>
  <si>
    <t>TEC-ACC-43832</t>
  </si>
  <si>
    <t>CA-2023-005698</t>
  </si>
  <si>
    <t>12662</t>
  </si>
  <si>
    <t>FUR-TAB-52778</t>
  </si>
  <si>
    <t>CA-2024-005699</t>
  </si>
  <si>
    <t>60724</t>
  </si>
  <si>
    <t>FUR-TAB-73736</t>
  </si>
  <si>
    <t>CA-2021-005700</t>
  </si>
  <si>
    <t>37849</t>
  </si>
  <si>
    <t>OFF-SUP-68601</t>
  </si>
  <si>
    <t>CA-2022-005701</t>
  </si>
  <si>
    <t>65870</t>
  </si>
  <si>
    <t>OFF-LAB-88128</t>
  </si>
  <si>
    <t>CA-2022-005702</t>
  </si>
  <si>
    <t>79157</t>
  </si>
  <si>
    <t>FUR-TAB-75062</t>
  </si>
  <si>
    <t>CA-2024-005703</t>
  </si>
  <si>
    <t>56847</t>
  </si>
  <si>
    <t>OFF-LAB-29267</t>
  </si>
  <si>
    <t>CA-2021-005704</t>
  </si>
  <si>
    <t>60908</t>
  </si>
  <si>
    <t>TEC-ACC-83689</t>
  </si>
  <si>
    <t>CA-2024-005705</t>
  </si>
  <si>
    <t>77015</t>
  </si>
  <si>
    <t>FUR-FUR-63863</t>
  </si>
  <si>
    <t>CA-2023-005706</t>
  </si>
  <si>
    <t>47516</t>
  </si>
  <si>
    <t>TEC-ACC-43543</t>
  </si>
  <si>
    <t>CA-2024-005707</t>
  </si>
  <si>
    <t>98949</t>
  </si>
  <si>
    <t>TEC-MAC-97970</t>
  </si>
  <si>
    <t>CA-2023-005708</t>
  </si>
  <si>
    <t>TEC-PHO-19594</t>
  </si>
  <si>
    <t>CA-2024-005709</t>
  </si>
  <si>
    <t>59208</t>
  </si>
  <si>
    <t>OFF-PAP-89931</t>
  </si>
  <si>
    <t>CA-2023-005710</t>
  </si>
  <si>
    <t>33046</t>
  </si>
  <si>
    <t>TEC-MAC-62032</t>
  </si>
  <si>
    <t>CA-2022-005711</t>
  </si>
  <si>
    <t>31069</t>
  </si>
  <si>
    <t>FUR-CHA-54509</t>
  </si>
  <si>
    <t>CA-2022-005712</t>
  </si>
  <si>
    <t>20625</t>
  </si>
  <si>
    <t>OFF-STO-94922</t>
  </si>
  <si>
    <t>CA-2024-005713</t>
  </si>
  <si>
    <t>67360</t>
  </si>
  <si>
    <t>FUR-CHA-50081</t>
  </si>
  <si>
    <t>CA-2023-005714</t>
  </si>
  <si>
    <t>15352</t>
  </si>
  <si>
    <t>FUR-BOO-53135</t>
  </si>
  <si>
    <t>CA-2024-005715</t>
  </si>
  <si>
    <t>28791</t>
  </si>
  <si>
    <t>OFF-LAB-18686</t>
  </si>
  <si>
    <t>CA-2024-005716</t>
  </si>
  <si>
    <t>58864</t>
  </si>
  <si>
    <t>TEC-PHO-83465</t>
  </si>
  <si>
    <t>CA-2021-005717</t>
  </si>
  <si>
    <t>47765</t>
  </si>
  <si>
    <t>FUR-CHA-61228</t>
  </si>
  <si>
    <t>CA-2023-005718</t>
  </si>
  <si>
    <t>91287</t>
  </si>
  <si>
    <t>TEC-ACC-25273</t>
  </si>
  <si>
    <t>CA-2021-005719</t>
  </si>
  <si>
    <t>60551</t>
  </si>
  <si>
    <t>FUR-BOO-69610</t>
  </si>
  <si>
    <t>CA-2021-005720</t>
  </si>
  <si>
    <t>25355</t>
  </si>
  <si>
    <t>TEC-PHO-81679</t>
  </si>
  <si>
    <t>CA-2024-005721</t>
  </si>
  <si>
    <t>67314</t>
  </si>
  <si>
    <t>TEC-ACC-29106</t>
  </si>
  <si>
    <t>CA-2022-005722</t>
  </si>
  <si>
    <t>64931</t>
  </si>
  <si>
    <t>FUR-FUR-18803</t>
  </si>
  <si>
    <t>CA-2021-005723</t>
  </si>
  <si>
    <t>70334</t>
  </si>
  <si>
    <t>OFF-ART-57753</t>
  </si>
  <si>
    <t>CA-2022-005724</t>
  </si>
  <si>
    <t>34007</t>
  </si>
  <si>
    <t>FUR-CHA-74962</t>
  </si>
  <si>
    <t>CA-2024-005725</t>
  </si>
  <si>
    <t>11978</t>
  </si>
  <si>
    <t>OFF-APP-27519</t>
  </si>
  <si>
    <t>CA-2021-005726</t>
  </si>
  <si>
    <t>TEC-ACC-15971</t>
  </si>
  <si>
    <t>CA-2023-005727</t>
  </si>
  <si>
    <t>92953</t>
  </si>
  <si>
    <t>TEC-ACC-31694</t>
  </si>
  <si>
    <t>CA-2021-005728</t>
  </si>
  <si>
    <t>95153</t>
  </si>
  <si>
    <t>OFF-ART-38076</t>
  </si>
  <si>
    <t>CA-2024-005729</t>
  </si>
  <si>
    <t>92997</t>
  </si>
  <si>
    <t>FUR-BOO-15304</t>
  </si>
  <si>
    <t>CA-2024-005730</t>
  </si>
  <si>
    <t>99764</t>
  </si>
  <si>
    <t>TEC-MAC-82365</t>
  </si>
  <si>
    <t>CA-2024-005731</t>
  </si>
  <si>
    <t>24164</t>
  </si>
  <si>
    <t>TEC-COP-86022</t>
  </si>
  <si>
    <t>CA-2021-005732</t>
  </si>
  <si>
    <t>OFF-ART-61661</t>
  </si>
  <si>
    <t>CA-2021-005733</t>
  </si>
  <si>
    <t>63560</t>
  </si>
  <si>
    <t>TEC-ACC-36824</t>
  </si>
  <si>
    <t>CA-2021-005734</t>
  </si>
  <si>
    <t>45180</t>
  </si>
  <si>
    <t>OFF-ART-36021</t>
  </si>
  <si>
    <t>CA-2022-005735</t>
  </si>
  <si>
    <t>45743</t>
  </si>
  <si>
    <t>FUR-CHA-72064</t>
  </si>
  <si>
    <t>CA-2023-005736</t>
  </si>
  <si>
    <t>36146</t>
  </si>
  <si>
    <t>TEC-ACC-67120</t>
  </si>
  <si>
    <t>CA-2024-005737</t>
  </si>
  <si>
    <t>10555</t>
  </si>
  <si>
    <t>FUR-FUR-30154</t>
  </si>
  <si>
    <t>CA-2024-005738</t>
  </si>
  <si>
    <t>45212</t>
  </si>
  <si>
    <t>OFF-FAS-69372</t>
  </si>
  <si>
    <t>CA-2022-005739</t>
  </si>
  <si>
    <t>25045</t>
  </si>
  <si>
    <t>TEC-ACC-98761</t>
  </si>
  <si>
    <t>CA-2024-005740</t>
  </si>
  <si>
    <t>58183</t>
  </si>
  <si>
    <t>FUR-TAB-60046</t>
  </si>
  <si>
    <t>CA-2023-005741</t>
  </si>
  <si>
    <t>21230</t>
  </si>
  <si>
    <t>TEC-MAC-20113</t>
  </si>
  <si>
    <t>CA-2023-005742</t>
  </si>
  <si>
    <t>OFF-LAB-74325</t>
  </si>
  <si>
    <t>CA-2021-005743</t>
  </si>
  <si>
    <t>40531</t>
  </si>
  <si>
    <t>FUR-CHA-21673</t>
  </si>
  <si>
    <t>CA-2022-005744</t>
  </si>
  <si>
    <t>72876</t>
  </si>
  <si>
    <t>OFF-APP-19898</t>
  </si>
  <si>
    <t>CA-2022-005745</t>
  </si>
  <si>
    <t>27903</t>
  </si>
  <si>
    <t>TEC-PHO-22830</t>
  </si>
  <si>
    <t>CA-2021-005746</t>
  </si>
  <si>
    <t>65128</t>
  </si>
  <si>
    <t>FUR-CHA-71868</t>
  </si>
  <si>
    <t>CA-2023-005747</t>
  </si>
  <si>
    <t>92913</t>
  </si>
  <si>
    <t>OFF-BIN-32237</t>
  </si>
  <si>
    <t>CA-2022-005748</t>
  </si>
  <si>
    <t>41229</t>
  </si>
  <si>
    <t>FUR-BOO-33605</t>
  </si>
  <si>
    <t>CA-2022-005749</t>
  </si>
  <si>
    <t>38311</t>
  </si>
  <si>
    <t>FUR-BOO-15180</t>
  </si>
  <si>
    <t>CA-2024-005750</t>
  </si>
  <si>
    <t>FUR-BOO-58628</t>
  </si>
  <si>
    <t>CA-2021-005751</t>
  </si>
  <si>
    <t>FUR-BOO-36524</t>
  </si>
  <si>
    <t>CA-2024-005752</t>
  </si>
  <si>
    <t>65782</t>
  </si>
  <si>
    <t>FUR-CHA-91382</t>
  </si>
  <si>
    <t>CA-2024-005753</t>
  </si>
  <si>
    <t>70612</t>
  </si>
  <si>
    <t>TEC-ACC-44269</t>
  </si>
  <si>
    <t>CA-2021-005754</t>
  </si>
  <si>
    <t>62034</t>
  </si>
  <si>
    <t>FUR-CHA-96018</t>
  </si>
  <si>
    <t>CA-2022-005755</t>
  </si>
  <si>
    <t>20644</t>
  </si>
  <si>
    <t>OFF-LAB-56197</t>
  </si>
  <si>
    <t>CA-2024-005756</t>
  </si>
  <si>
    <t>42527</t>
  </si>
  <si>
    <t>OFF-SUP-30373</t>
  </si>
  <si>
    <t>CA-2022-005757</t>
  </si>
  <si>
    <t>17220</t>
  </si>
  <si>
    <t>FUR-CHA-84238</t>
  </si>
  <si>
    <t>CA-2024-005758</t>
  </si>
  <si>
    <t>OFF-LAB-30550</t>
  </si>
  <si>
    <t>CA-2024-005759</t>
  </si>
  <si>
    <t>49155</t>
  </si>
  <si>
    <t>OFF-FAS-33882</t>
  </si>
  <si>
    <t>CA-2022-005760</t>
  </si>
  <si>
    <t>99084</t>
  </si>
  <si>
    <t>OFF-LAB-13501</t>
  </si>
  <si>
    <t>CA-2023-005761</t>
  </si>
  <si>
    <t>63553</t>
  </si>
  <si>
    <t>OFF-BIN-62053</t>
  </si>
  <si>
    <t>CA-2022-005762</t>
  </si>
  <si>
    <t>18389</t>
  </si>
  <si>
    <t>TEC-ACC-71513</t>
  </si>
  <si>
    <t>CA-2022-005763</t>
  </si>
  <si>
    <t>93040</t>
  </si>
  <si>
    <t>OFF-PAP-31918</t>
  </si>
  <si>
    <t>CA-2021-005764</t>
  </si>
  <si>
    <t>78477</t>
  </si>
  <si>
    <t>FUR-TAB-39667</t>
  </si>
  <si>
    <t>CA-2023-005765</t>
  </si>
  <si>
    <t>96873</t>
  </si>
  <si>
    <t>FUR-TAB-98490</t>
  </si>
  <si>
    <t>CA-2022-005766</t>
  </si>
  <si>
    <t>46682</t>
  </si>
  <si>
    <t>OFF-LAB-70244</t>
  </si>
  <si>
    <t>CA-2024-005767</t>
  </si>
  <si>
    <t>58852</t>
  </si>
  <si>
    <t>OFF-SUP-14029</t>
  </si>
  <si>
    <t>CA-2023-005768</t>
  </si>
  <si>
    <t>56947</t>
  </si>
  <si>
    <t>OFF-BIN-43854</t>
  </si>
  <si>
    <t>CA-2024-005769</t>
  </si>
  <si>
    <t>44156</t>
  </si>
  <si>
    <t>OFF-STO-64228</t>
  </si>
  <si>
    <t>CA-2023-005770</t>
  </si>
  <si>
    <t>67095</t>
  </si>
  <si>
    <t>FUR-BOO-66011</t>
  </si>
  <si>
    <t>CA-2024-005771</t>
  </si>
  <si>
    <t>68495</t>
  </si>
  <si>
    <t>FUR-FUR-33951</t>
  </si>
  <si>
    <t>CA-2024-005772</t>
  </si>
  <si>
    <t>97494</t>
  </si>
  <si>
    <t>TEC-COP-80855</t>
  </si>
  <si>
    <t>CA-2023-005773</t>
  </si>
  <si>
    <t>74906</t>
  </si>
  <si>
    <t>OFF-SUP-10651</t>
  </si>
  <si>
    <t>CA-2023-005774</t>
  </si>
  <si>
    <t>20134</t>
  </si>
  <si>
    <t>OFF-LAB-35594</t>
  </si>
  <si>
    <t>CA-2022-005775</t>
  </si>
  <si>
    <t>74883</t>
  </si>
  <si>
    <t>TEC-COP-28743</t>
  </si>
  <si>
    <t>CA-2022-005776</t>
  </si>
  <si>
    <t>71088</t>
  </si>
  <si>
    <t>FUR-FUR-62300</t>
  </si>
  <si>
    <t>CA-2021-005777</t>
  </si>
  <si>
    <t>89802</t>
  </si>
  <si>
    <t>OFF-BIN-49870</t>
  </si>
  <si>
    <t>CA-2022-005778</t>
  </si>
  <si>
    <t>54521</t>
  </si>
  <si>
    <t>OFF-FAS-15036</t>
  </si>
  <si>
    <t>CA-2022-005779</t>
  </si>
  <si>
    <t>33510</t>
  </si>
  <si>
    <t>TEC-ACC-35314</t>
  </si>
  <si>
    <t>CA-2024-005780</t>
  </si>
  <si>
    <t>89634</t>
  </si>
  <si>
    <t>TEC-ACC-40424</t>
  </si>
  <si>
    <t>CA-2023-005781</t>
  </si>
  <si>
    <t>72440</t>
  </si>
  <si>
    <t>TEC-COP-94299</t>
  </si>
  <si>
    <t>CA-2022-005782</t>
  </si>
  <si>
    <t>FUR-TAB-80163</t>
  </si>
  <si>
    <t>CA-2024-005783</t>
  </si>
  <si>
    <t>64579</t>
  </si>
  <si>
    <t>FUR-CHA-89213</t>
  </si>
  <si>
    <t>CA-2024-005784</t>
  </si>
  <si>
    <t>92390</t>
  </si>
  <si>
    <t>TEC-MAC-32596</t>
  </si>
  <si>
    <t>CA-2022-005785</t>
  </si>
  <si>
    <t>32707</t>
  </si>
  <si>
    <t>TEC-COP-64215</t>
  </si>
  <si>
    <t>CA-2023-005786</t>
  </si>
  <si>
    <t>36040</t>
  </si>
  <si>
    <t>FUR-CHA-23872</t>
  </si>
  <si>
    <t>CA-2021-005787</t>
  </si>
  <si>
    <t>FUR-BOO-97394</t>
  </si>
  <si>
    <t>CA-2024-005788</t>
  </si>
  <si>
    <t>82275</t>
  </si>
  <si>
    <t>TEC-ACC-35020</t>
  </si>
  <si>
    <t>CA-2024-005789</t>
  </si>
  <si>
    <t>OFF-SUP-26016</t>
  </si>
  <si>
    <t>CA-2024-005790</t>
  </si>
  <si>
    <t>73519</t>
  </si>
  <si>
    <t>TEC-COP-37638</t>
  </si>
  <si>
    <t>CA-2022-005791</t>
  </si>
  <si>
    <t>76140</t>
  </si>
  <si>
    <t>TEC-ACC-21599</t>
  </si>
  <si>
    <t>CA-2023-005792</t>
  </si>
  <si>
    <t>83774</t>
  </si>
  <si>
    <t>TEC-PHO-20044</t>
  </si>
  <si>
    <t>CA-2022-005793</t>
  </si>
  <si>
    <t>14774</t>
  </si>
  <si>
    <t>TEC-COP-19162</t>
  </si>
  <si>
    <t>CA-2022-005794</t>
  </si>
  <si>
    <t>FUR-FUR-17429</t>
  </si>
  <si>
    <t>CA-2023-005795</t>
  </si>
  <si>
    <t>55457</t>
  </si>
  <si>
    <t>OFF-APP-23500</t>
  </si>
  <si>
    <t>CA-2023-005796</t>
  </si>
  <si>
    <t>41369</t>
  </si>
  <si>
    <t>TEC-MAC-35904</t>
  </si>
  <si>
    <t>CA-2023-005797</t>
  </si>
  <si>
    <t>25444</t>
  </si>
  <si>
    <t>TEC-ACC-39416</t>
  </si>
  <si>
    <t>CA-2022-005798</t>
  </si>
  <si>
    <t>57716</t>
  </si>
  <si>
    <t>FUR-FUR-61859</t>
  </si>
  <si>
    <t>CA-2022-005799</t>
  </si>
  <si>
    <t>40318</t>
  </si>
  <si>
    <t>TEC-ACC-22189</t>
  </si>
  <si>
    <t>CA-2024-005800</t>
  </si>
  <si>
    <t>86843</t>
  </si>
  <si>
    <t>OFF-LAB-50297</t>
  </si>
  <si>
    <t>CA-2022-005801</t>
  </si>
  <si>
    <t>56757</t>
  </si>
  <si>
    <t>TEC-ACC-89097</t>
  </si>
  <si>
    <t>CA-2023-005802</t>
  </si>
  <si>
    <t>73085</t>
  </si>
  <si>
    <t>OFF-APP-11297</t>
  </si>
  <si>
    <t>CA-2023-005803</t>
  </si>
  <si>
    <t>57143</t>
  </si>
  <si>
    <t>TEC-PHO-74434</t>
  </si>
  <si>
    <t>CA-2024-005804</t>
  </si>
  <si>
    <t>57827</t>
  </si>
  <si>
    <t>FUR-CHA-59685</t>
  </si>
  <si>
    <t>CA-2022-005805</t>
  </si>
  <si>
    <t>39718</t>
  </si>
  <si>
    <t>TEC-COP-83599</t>
  </si>
  <si>
    <t>CA-2024-005806</t>
  </si>
  <si>
    <t>52833</t>
  </si>
  <si>
    <t>OFF-LAB-97173</t>
  </si>
  <si>
    <t>CA-2023-005807</t>
  </si>
  <si>
    <t>12688</t>
  </si>
  <si>
    <t>TEC-COP-20596</t>
  </si>
  <si>
    <t>CA-2023-005808</t>
  </si>
  <si>
    <t>10060</t>
  </si>
  <si>
    <t>TEC-ACC-64091</t>
  </si>
  <si>
    <t>CA-2022-005809</t>
  </si>
  <si>
    <t>56887</t>
  </si>
  <si>
    <t>OFF-ENV-31548</t>
  </si>
  <si>
    <t>CA-2023-005810</t>
  </si>
  <si>
    <t>49247</t>
  </si>
  <si>
    <t>OFF-ENV-96969</t>
  </si>
  <si>
    <t>CA-2024-005811</t>
  </si>
  <si>
    <t>34097</t>
  </si>
  <si>
    <t>FUR-FUR-82968</t>
  </si>
  <si>
    <t>CA-2023-005812</t>
  </si>
  <si>
    <t>20705</t>
  </si>
  <si>
    <t>OFF-ENV-10681</t>
  </si>
  <si>
    <t>CA-2024-005813</t>
  </si>
  <si>
    <t>31696</t>
  </si>
  <si>
    <t>OFF-LAB-50516</t>
  </si>
  <si>
    <t>CA-2023-005814</t>
  </si>
  <si>
    <t>40052</t>
  </si>
  <si>
    <t>OFF-FAS-48190</t>
  </si>
  <si>
    <t>CA-2023-005815</t>
  </si>
  <si>
    <t>31340</t>
  </si>
  <si>
    <t>OFF-PAP-22697</t>
  </si>
  <si>
    <t>CA-2021-005816</t>
  </si>
  <si>
    <t>81711</t>
  </si>
  <si>
    <t>OFF-BIN-60491</t>
  </si>
  <si>
    <t>CA-2023-005817</t>
  </si>
  <si>
    <t>86083</t>
  </si>
  <si>
    <t>FUR-BOO-90340</t>
  </si>
  <si>
    <t>CA-2024-005818</t>
  </si>
  <si>
    <t>85153</t>
  </si>
  <si>
    <t>TEC-COP-81885</t>
  </si>
  <si>
    <t>CA-2023-005819</t>
  </si>
  <si>
    <t>29668</t>
  </si>
  <si>
    <t>TEC-ACC-85789</t>
  </si>
  <si>
    <t>CA-2021-005820</t>
  </si>
  <si>
    <t>FUR-TAB-28496</t>
  </si>
  <si>
    <t>CA-2022-005821</t>
  </si>
  <si>
    <t>73905</t>
  </si>
  <si>
    <t>TEC-MAC-37526</t>
  </si>
  <si>
    <t>CA-2023-005822</t>
  </si>
  <si>
    <t>37962</t>
  </si>
  <si>
    <t>OFF-BIN-39711</t>
  </si>
  <si>
    <t>CA-2021-005823</t>
  </si>
  <si>
    <t>37444</t>
  </si>
  <si>
    <t>FUR-TAB-71216</t>
  </si>
  <si>
    <t>CA-2023-005824</t>
  </si>
  <si>
    <t>55092</t>
  </si>
  <si>
    <t>TEC-PHO-10871</t>
  </si>
  <si>
    <t>CA-2024-005825</t>
  </si>
  <si>
    <t>29787</t>
  </si>
  <si>
    <t>FUR-TAB-58476</t>
  </si>
  <si>
    <t>CA-2021-005826</t>
  </si>
  <si>
    <t>83612</t>
  </si>
  <si>
    <t>FUR-TAB-11319</t>
  </si>
  <si>
    <t>CA-2022-005827</t>
  </si>
  <si>
    <t>45046</t>
  </si>
  <si>
    <t>TEC-PHO-35348</t>
  </si>
  <si>
    <t>CA-2021-005828</t>
  </si>
  <si>
    <t>44595</t>
  </si>
  <si>
    <t>OFF-SUP-85407</t>
  </si>
  <si>
    <t>CA-2022-005829</t>
  </si>
  <si>
    <t>87735</t>
  </si>
  <si>
    <t>OFF-ART-75822</t>
  </si>
  <si>
    <t>CA-2024-005830</t>
  </si>
  <si>
    <t>96215</t>
  </si>
  <si>
    <t>FUR-TAB-92421</t>
  </si>
  <si>
    <t>CA-2022-005831</t>
  </si>
  <si>
    <t>OFF-ART-62098</t>
  </si>
  <si>
    <t>CA-2024-005832</t>
  </si>
  <si>
    <t>60274</t>
  </si>
  <si>
    <t>FUR-BOO-43306</t>
  </si>
  <si>
    <t>CA-2024-005833</t>
  </si>
  <si>
    <t>34299</t>
  </si>
  <si>
    <t>TEC-PHO-12259</t>
  </si>
  <si>
    <t>CA-2023-005834</t>
  </si>
  <si>
    <t>83597</t>
  </si>
  <si>
    <t>TEC-MAC-72654</t>
  </si>
  <si>
    <t>CA-2022-005835</t>
  </si>
  <si>
    <t>44391</t>
  </si>
  <si>
    <t>TEC-COP-33656</t>
  </si>
  <si>
    <t>CA-2022-005836</t>
  </si>
  <si>
    <t>66169</t>
  </si>
  <si>
    <t>TEC-MAC-25023</t>
  </si>
  <si>
    <t>CA-2022-005837</t>
  </si>
  <si>
    <t>74333</t>
  </si>
  <si>
    <t>OFF-LAB-65881</t>
  </si>
  <si>
    <t>CA-2022-005838</t>
  </si>
  <si>
    <t>34629</t>
  </si>
  <si>
    <t>TEC-COP-60111</t>
  </si>
  <si>
    <t>CA-2024-005839</t>
  </si>
  <si>
    <t>22888</t>
  </si>
  <si>
    <t>OFF-LAB-93765</t>
  </si>
  <si>
    <t>CA-2023-005840</t>
  </si>
  <si>
    <t>70816</t>
  </si>
  <si>
    <t>OFF-APP-53508</t>
  </si>
  <si>
    <t>CA-2022-005841</t>
  </si>
  <si>
    <t>OFF-ENV-51974</t>
  </si>
  <si>
    <t>CA-2022-005842</t>
  </si>
  <si>
    <t>85281</t>
  </si>
  <si>
    <t>TEC-COP-65762</t>
  </si>
  <si>
    <t>CA-2021-005843</t>
  </si>
  <si>
    <t>43001</t>
  </si>
  <si>
    <t>OFF-APP-82423</t>
  </si>
  <si>
    <t>CA-2021-005844</t>
  </si>
  <si>
    <t>76687</t>
  </si>
  <si>
    <t>FUR-CHA-22238</t>
  </si>
  <si>
    <t>CA-2023-005845</t>
  </si>
  <si>
    <t>59791</t>
  </si>
  <si>
    <t>OFF-BIN-29075</t>
  </si>
  <si>
    <t>CA-2024-005846</t>
  </si>
  <si>
    <t>89048</t>
  </si>
  <si>
    <t>CA-2023-005847</t>
  </si>
  <si>
    <t>FUR-FUR-31213</t>
  </si>
  <si>
    <t>CA-2021-005848</t>
  </si>
  <si>
    <t>97269</t>
  </si>
  <si>
    <t>FUR-FUR-99771</t>
  </si>
  <si>
    <t>CA-2023-005849</t>
  </si>
  <si>
    <t>69789</t>
  </si>
  <si>
    <t>TEC-ACC-72847</t>
  </si>
  <si>
    <t>CA-2021-005850</t>
  </si>
  <si>
    <t>75942</t>
  </si>
  <si>
    <t>FUR-BOO-48102</t>
  </si>
  <si>
    <t>CA-2024-005851</t>
  </si>
  <si>
    <t>64424</t>
  </si>
  <si>
    <t>TEC-ACC-27588</t>
  </si>
  <si>
    <t>CA-2024-005852</t>
  </si>
  <si>
    <t>85949</t>
  </si>
  <si>
    <t>TEC-MAC-69625</t>
  </si>
  <si>
    <t>CA-2023-005853</t>
  </si>
  <si>
    <t>46681</t>
  </si>
  <si>
    <t>TEC-PHO-28113</t>
  </si>
  <si>
    <t>CA-2021-005854</t>
  </si>
  <si>
    <t>45852</t>
  </si>
  <si>
    <t>TEC-ACC-83006</t>
  </si>
  <si>
    <t>CA-2022-005855</t>
  </si>
  <si>
    <t>FUR-CHA-87178</t>
  </si>
  <si>
    <t>CA-2022-005856</t>
  </si>
  <si>
    <t>13347</t>
  </si>
  <si>
    <t>TEC-ACC-63507</t>
  </si>
  <si>
    <t>CA-2023-005857</t>
  </si>
  <si>
    <t>91284</t>
  </si>
  <si>
    <t>FUR-FUR-27126</t>
  </si>
  <si>
    <t>CA-2024-005858</t>
  </si>
  <si>
    <t>77535</t>
  </si>
  <si>
    <t>OFF-APP-65201</t>
  </si>
  <si>
    <t>CA-2024-005859</t>
  </si>
  <si>
    <t>41786</t>
  </si>
  <si>
    <t>TEC-ACC-66498</t>
  </si>
  <si>
    <t>CA-2023-005860</t>
  </si>
  <si>
    <t>TEC-COP-47674</t>
  </si>
  <si>
    <t>CA-2024-005861</t>
  </si>
  <si>
    <t>38103</t>
  </si>
  <si>
    <t>TEC-MAC-70527</t>
  </si>
  <si>
    <t>CA-2024-005862</t>
  </si>
  <si>
    <t>32188</t>
  </si>
  <si>
    <t>FUR-TAB-45184</t>
  </si>
  <si>
    <t>CA-2024-005863</t>
  </si>
  <si>
    <t>78065</t>
  </si>
  <si>
    <t>OFF-ART-10437</t>
  </si>
  <si>
    <t>CA-2023-005864</t>
  </si>
  <si>
    <t>90520</t>
  </si>
  <si>
    <t>OFF-PAP-66246</t>
  </si>
  <si>
    <t>CA-2022-005865</t>
  </si>
  <si>
    <t>20790</t>
  </si>
  <si>
    <t>OFF-STO-97296</t>
  </si>
  <si>
    <t>CA-2024-005866</t>
  </si>
  <si>
    <t>86143</t>
  </si>
  <si>
    <t>TEC-MAC-33191</t>
  </si>
  <si>
    <t>CA-2021-005867</t>
  </si>
  <si>
    <t>48062</t>
  </si>
  <si>
    <t>FUR-BOO-90891</t>
  </si>
  <si>
    <t>CA-2023-005868</t>
  </si>
  <si>
    <t>24732</t>
  </si>
  <si>
    <t>FUR-FUR-54686</t>
  </si>
  <si>
    <t>CA-2024-005869</t>
  </si>
  <si>
    <t>56324</t>
  </si>
  <si>
    <t>OFF-APP-58590</t>
  </si>
  <si>
    <t>CA-2022-005870</t>
  </si>
  <si>
    <t>75768</t>
  </si>
  <si>
    <t>TEC-ACC-62872</t>
  </si>
  <si>
    <t>CA-2022-005871</t>
  </si>
  <si>
    <t>43624</t>
  </si>
  <si>
    <t>OFF-ART-45882</t>
  </si>
  <si>
    <t>CA-2024-005872</t>
  </si>
  <si>
    <t>64118</t>
  </si>
  <si>
    <t>TEC-ACC-80662</t>
  </si>
  <si>
    <t>CA-2022-005873</t>
  </si>
  <si>
    <t>68895</t>
  </si>
  <si>
    <t>CA-2023-005874</t>
  </si>
  <si>
    <t>64581</t>
  </si>
  <si>
    <t>TEC-COP-96615</t>
  </si>
  <si>
    <t>CA-2022-005875</t>
  </si>
  <si>
    <t>42497</t>
  </si>
  <si>
    <t>FUR-TAB-58040</t>
  </si>
  <si>
    <t>CA-2023-005876</t>
  </si>
  <si>
    <t>OFF-ART-83401</t>
  </si>
  <si>
    <t>CA-2024-005877</t>
  </si>
  <si>
    <t>31075</t>
  </si>
  <si>
    <t>TEC-ACC-44725</t>
  </si>
  <si>
    <t>CA-2023-005878</t>
  </si>
  <si>
    <t>FUR-TAB-69920</t>
  </si>
  <si>
    <t>CA-2023-005879</t>
  </si>
  <si>
    <t>OFF-ART-70751</t>
  </si>
  <si>
    <t>CA-2024-005880</t>
  </si>
  <si>
    <t>54077</t>
  </si>
  <si>
    <t>FUR-CHA-51977</t>
  </si>
  <si>
    <t>CA-2023-005881</t>
  </si>
  <si>
    <t>34805</t>
  </si>
  <si>
    <t>TEC-ACC-58171</t>
  </si>
  <si>
    <t>CA-2024-005882</t>
  </si>
  <si>
    <t>46355</t>
  </si>
  <si>
    <t>FUR-FUR-55910</t>
  </si>
  <si>
    <t>CA-2024-005883</t>
  </si>
  <si>
    <t>19817</t>
  </si>
  <si>
    <t>TEC-ACC-88734</t>
  </si>
  <si>
    <t>CA-2023-005884</t>
  </si>
  <si>
    <t>81056</t>
  </si>
  <si>
    <t>OFF-STO-91285</t>
  </si>
  <si>
    <t>CA-2021-005885</t>
  </si>
  <si>
    <t>64795</t>
  </si>
  <si>
    <t>OFF-ART-71755</t>
  </si>
  <si>
    <t>CA-2023-005886</t>
  </si>
  <si>
    <t>40630</t>
  </si>
  <si>
    <t>OFF-PAP-98608</t>
  </si>
  <si>
    <t>CA-2024-005887</t>
  </si>
  <si>
    <t>78245</t>
  </si>
  <si>
    <t>FUR-CHA-39043</t>
  </si>
  <si>
    <t>CA-2022-005888</t>
  </si>
  <si>
    <t>72744</t>
  </si>
  <si>
    <t>FUR-FUR-37310</t>
  </si>
  <si>
    <t>CA-2021-005889</t>
  </si>
  <si>
    <t>OFF-PAP-18103</t>
  </si>
  <si>
    <t>CA-2021-005890</t>
  </si>
  <si>
    <t>71358</t>
  </si>
  <si>
    <t>TEC-ACC-81840</t>
  </si>
  <si>
    <t>CA-2023-005891</t>
  </si>
  <si>
    <t>30376</t>
  </si>
  <si>
    <t>FUR-FUR-60908</t>
  </si>
  <si>
    <t>CA-2024-005892</t>
  </si>
  <si>
    <t>91742</t>
  </si>
  <si>
    <t>FUR-FUR-65181</t>
  </si>
  <si>
    <t>CA-2022-005893</t>
  </si>
  <si>
    <t>85433</t>
  </si>
  <si>
    <t>OFF-LAB-94888</t>
  </si>
  <si>
    <t>CA-2022-005894</t>
  </si>
  <si>
    <t>47567</t>
  </si>
  <si>
    <t>FUR-CHA-66985</t>
  </si>
  <si>
    <t>CA-2021-005895</t>
  </si>
  <si>
    <t>69326</t>
  </si>
  <si>
    <t>FUR-CHA-74469</t>
  </si>
  <si>
    <t>CA-2022-005896</t>
  </si>
  <si>
    <t>33672</t>
  </si>
  <si>
    <t>OFF-SUP-14607</t>
  </si>
  <si>
    <t>CA-2022-005897</t>
  </si>
  <si>
    <t>91183</t>
  </si>
  <si>
    <t>OFF-FAS-24333</t>
  </si>
  <si>
    <t>CA-2021-005898</t>
  </si>
  <si>
    <t>33558</t>
  </si>
  <si>
    <t>FUR-BOO-57217</t>
  </si>
  <si>
    <t>CA-2023-005899</t>
  </si>
  <si>
    <t>76058</t>
  </si>
  <si>
    <t>OFF-ENV-86254</t>
  </si>
  <si>
    <t>CA-2021-005900</t>
  </si>
  <si>
    <t>54942</t>
  </si>
  <si>
    <t>TEC-PHO-24849</t>
  </si>
  <si>
    <t>CA-2023-005901</t>
  </si>
  <si>
    <t>38706</t>
  </si>
  <si>
    <t>TEC-COP-61566</t>
  </si>
  <si>
    <t>CA-2024-005902</t>
  </si>
  <si>
    <t>OFF-ENV-80735</t>
  </si>
  <si>
    <t>CA-2023-005903</t>
  </si>
  <si>
    <t>52754</t>
  </si>
  <si>
    <t>TEC-COP-98049</t>
  </si>
  <si>
    <t>CA-2023-005904</t>
  </si>
  <si>
    <t>39900</t>
  </si>
  <si>
    <t>OFF-STO-45609</t>
  </si>
  <si>
    <t>CA-2023-005905</t>
  </si>
  <si>
    <t>15807</t>
  </si>
  <si>
    <t>TEC-ACC-51051</t>
  </si>
  <si>
    <t>CA-2023-005906</t>
  </si>
  <si>
    <t>CU-00239</t>
  </si>
  <si>
    <t>56851</t>
  </si>
  <si>
    <t>OFF-LAB-16198</t>
  </si>
  <si>
    <t>CA-2021-005907</t>
  </si>
  <si>
    <t>69476</t>
  </si>
  <si>
    <t>OFF-STO-51391</t>
  </si>
  <si>
    <t>CA-2021-005908</t>
  </si>
  <si>
    <t>30121</t>
  </si>
  <si>
    <t>FUR-BOO-21194</t>
  </si>
  <si>
    <t>CA-2024-005909</t>
  </si>
  <si>
    <t>96178</t>
  </si>
  <si>
    <t>TEC-ACC-27014</t>
  </si>
  <si>
    <t>CA-2023-005910</t>
  </si>
  <si>
    <t>47077</t>
  </si>
  <si>
    <t>FUR-FUR-38046</t>
  </si>
  <si>
    <t>CA-2021-005911</t>
  </si>
  <si>
    <t>35322</t>
  </si>
  <si>
    <t>OFF-ART-89563</t>
  </si>
  <si>
    <t>CA-2021-005912</t>
  </si>
  <si>
    <t>41866</t>
  </si>
  <si>
    <t>CA-2024-005913</t>
  </si>
  <si>
    <t>71676</t>
  </si>
  <si>
    <t>TEC-PHO-73566</t>
  </si>
  <si>
    <t>CA-2023-005914</t>
  </si>
  <si>
    <t>47769</t>
  </si>
  <si>
    <t>OFF-FAS-84161</t>
  </si>
  <si>
    <t>CA-2021-005915</t>
  </si>
  <si>
    <t>88050</t>
  </si>
  <si>
    <t>FUR-BOO-68631</t>
  </si>
  <si>
    <t>CA-2024-005916</t>
  </si>
  <si>
    <t>20568</t>
  </si>
  <si>
    <t>FUR-BOO-42823</t>
  </si>
  <si>
    <t>CA-2024-005917</t>
  </si>
  <si>
    <t>88078</t>
  </si>
  <si>
    <t>TEC-ACC-17369</t>
  </si>
  <si>
    <t>CA-2024-005918</t>
  </si>
  <si>
    <t>30291</t>
  </si>
  <si>
    <t>OFF-FAS-98247</t>
  </si>
  <si>
    <t>CA-2023-005919</t>
  </si>
  <si>
    <t>50227</t>
  </si>
  <si>
    <t>OFF-STO-10966</t>
  </si>
  <si>
    <t>CA-2022-005920</t>
  </si>
  <si>
    <t>34928</t>
  </si>
  <si>
    <t>TEC-MAC-38163</t>
  </si>
  <si>
    <t>CA-2022-005921</t>
  </si>
  <si>
    <t>97099</t>
  </si>
  <si>
    <t>OFF-SUP-57537</t>
  </si>
  <si>
    <t>CA-2023-005922</t>
  </si>
  <si>
    <t>19770</t>
  </si>
  <si>
    <t>FUR-CHA-60887</t>
  </si>
  <si>
    <t>CA-2024-005923</t>
  </si>
  <si>
    <t>93394</t>
  </si>
  <si>
    <t>TEC-PHO-67361</t>
  </si>
  <si>
    <t>CA-2021-005924</t>
  </si>
  <si>
    <t>30867</t>
  </si>
  <si>
    <t>OFF-APP-86787</t>
  </si>
  <si>
    <t>CA-2023-005925</t>
  </si>
  <si>
    <t>75947</t>
  </si>
  <si>
    <t>FUR-CHA-44568</t>
  </si>
  <si>
    <t>CA-2024-005926</t>
  </si>
  <si>
    <t>60397</t>
  </si>
  <si>
    <t>TEC-ACC-35350</t>
  </si>
  <si>
    <t>CA-2021-005927</t>
  </si>
  <si>
    <t>OFF-APP-80984</t>
  </si>
  <si>
    <t>CA-2024-005928</t>
  </si>
  <si>
    <t>49301</t>
  </si>
  <si>
    <t>TEC-ACC-55568</t>
  </si>
  <si>
    <t>CA-2024-005929</t>
  </si>
  <si>
    <t>48158</t>
  </si>
  <si>
    <t>FUR-FUR-46045</t>
  </si>
  <si>
    <t>CA-2022-005930</t>
  </si>
  <si>
    <t>23346</t>
  </si>
  <si>
    <t>FUR-TAB-29669</t>
  </si>
  <si>
    <t>CA-2023-005931</t>
  </si>
  <si>
    <t>96224</t>
  </si>
  <si>
    <t>OFF-SUP-68994</t>
  </si>
  <si>
    <t>CA-2022-005932</t>
  </si>
  <si>
    <t>70747</t>
  </si>
  <si>
    <t>TEC-MAC-65488</t>
  </si>
  <si>
    <t>CA-2021-005933</t>
  </si>
  <si>
    <t>89852</t>
  </si>
  <si>
    <t>TEC-MAC-67757</t>
  </si>
  <si>
    <t>CA-2024-005934</t>
  </si>
  <si>
    <t>60299</t>
  </si>
  <si>
    <t>OFF-STO-69139</t>
  </si>
  <si>
    <t>CA-2021-005935</t>
  </si>
  <si>
    <t>34001</t>
  </si>
  <si>
    <t>OFF-APP-31325</t>
  </si>
  <si>
    <t>CA-2021-005936</t>
  </si>
  <si>
    <t>62163</t>
  </si>
  <si>
    <t>TEC-PHO-76673</t>
  </si>
  <si>
    <t>CA-2024-005937</t>
  </si>
  <si>
    <t>44233</t>
  </si>
  <si>
    <t>FUR-FUR-67052</t>
  </si>
  <si>
    <t>CA-2021-005938</t>
  </si>
  <si>
    <t>22099</t>
  </si>
  <si>
    <t>TEC-ACC-71917</t>
  </si>
  <si>
    <t>CA-2021-005939</t>
  </si>
  <si>
    <t>58682</t>
  </si>
  <si>
    <t>FUR-FUR-56062</t>
  </si>
  <si>
    <t>CA-2024-005940</t>
  </si>
  <si>
    <t>45816</t>
  </si>
  <si>
    <t>FUR-CHA-99971</t>
  </si>
  <si>
    <t>CA-2024-005941</t>
  </si>
  <si>
    <t>77631</t>
  </si>
  <si>
    <t>FUR-FUR-13189</t>
  </si>
  <si>
    <t>CA-2024-005942</t>
  </si>
  <si>
    <t>55208</t>
  </si>
  <si>
    <t>FUR-FUR-23013</t>
  </si>
  <si>
    <t>CA-2022-005943</t>
  </si>
  <si>
    <t>91788</t>
  </si>
  <si>
    <t>FUR-FUR-17011</t>
  </si>
  <si>
    <t>CA-2024-005944</t>
  </si>
  <si>
    <t>33757</t>
  </si>
  <si>
    <t>TEC-ACC-47511</t>
  </si>
  <si>
    <t>CA-2022-005945</t>
  </si>
  <si>
    <t>59569</t>
  </si>
  <si>
    <t>TEC-ACC-88222</t>
  </si>
  <si>
    <t>CA-2021-005946</t>
  </si>
  <si>
    <t>96559</t>
  </si>
  <si>
    <t>FUR-BOO-62130</t>
  </si>
  <si>
    <t>CA-2022-005947</t>
  </si>
  <si>
    <t>79433</t>
  </si>
  <si>
    <t>TEC-ACC-62906</t>
  </si>
  <si>
    <t>CA-2023-005948</t>
  </si>
  <si>
    <t>71660</t>
  </si>
  <si>
    <t>FUR-TAB-69775</t>
  </si>
  <si>
    <t>CA-2024-005949</t>
  </si>
  <si>
    <t>50672</t>
  </si>
  <si>
    <t>FUR-CHA-71101</t>
  </si>
  <si>
    <t>CA-2023-005950</t>
  </si>
  <si>
    <t>88727</t>
  </si>
  <si>
    <t>FUR-TAB-84348</t>
  </si>
  <si>
    <t>CA-2021-005951</t>
  </si>
  <si>
    <t>28052</t>
  </si>
  <si>
    <t>OFF-STO-13846</t>
  </si>
  <si>
    <t>CA-2024-005952</t>
  </si>
  <si>
    <t>72469</t>
  </si>
  <si>
    <t>OFF-FAS-38405</t>
  </si>
  <si>
    <t>CA-2024-005953</t>
  </si>
  <si>
    <t>54986</t>
  </si>
  <si>
    <t>TEC-ACC-82606</t>
  </si>
  <si>
    <t>CA-2022-005954</t>
  </si>
  <si>
    <t>70627</t>
  </si>
  <si>
    <t>FUR-BOO-29253</t>
  </si>
  <si>
    <t>CA-2022-005955</t>
  </si>
  <si>
    <t>75523</t>
  </si>
  <si>
    <t>FUR-CHA-10993</t>
  </si>
  <si>
    <t>CA-2024-005956</t>
  </si>
  <si>
    <t>44117</t>
  </si>
  <si>
    <t>TEC-ACC-57507</t>
  </si>
  <si>
    <t>CA-2022-005957</t>
  </si>
  <si>
    <t>69118</t>
  </si>
  <si>
    <t>OFF-LAB-75700</t>
  </si>
  <si>
    <t>CA-2022-005958</t>
  </si>
  <si>
    <t>80370</t>
  </si>
  <si>
    <t>OFF-BIN-41717</t>
  </si>
  <si>
    <t>CA-2024-005959</t>
  </si>
  <si>
    <t>68017</t>
  </si>
  <si>
    <t>FUR-FUR-88554</t>
  </si>
  <si>
    <t>CA-2023-005960</t>
  </si>
  <si>
    <t>41733</t>
  </si>
  <si>
    <t>TEC-MAC-91530</t>
  </si>
  <si>
    <t>CA-2022-005961</t>
  </si>
  <si>
    <t>67992</t>
  </si>
  <si>
    <t>FUR-TAB-32178</t>
  </si>
  <si>
    <t>CA-2024-005962</t>
  </si>
  <si>
    <t>16767</t>
  </si>
  <si>
    <t>TEC-ACC-66867</t>
  </si>
  <si>
    <t>CA-2021-005963</t>
  </si>
  <si>
    <t>38521</t>
  </si>
  <si>
    <t>TEC-COP-84867</t>
  </si>
  <si>
    <t>CA-2024-005964</t>
  </si>
  <si>
    <t>33966</t>
  </si>
  <si>
    <t>FUR-CHA-88661</t>
  </si>
  <si>
    <t>CA-2024-005965</t>
  </si>
  <si>
    <t>93325</t>
  </si>
  <si>
    <t>FUR-BOO-99277</t>
  </si>
  <si>
    <t>CA-2022-005966</t>
  </si>
  <si>
    <t>25921</t>
  </si>
  <si>
    <t>TEC-COP-17929</t>
  </si>
  <si>
    <t>CA-2021-005967</t>
  </si>
  <si>
    <t>40784</t>
  </si>
  <si>
    <t>TEC-COP-28081</t>
  </si>
  <si>
    <t>CA-2024-005968</t>
  </si>
  <si>
    <t>48690</t>
  </si>
  <si>
    <t>FUR-FUR-34933</t>
  </si>
  <si>
    <t>CA-2021-005969</t>
  </si>
  <si>
    <t>89642</t>
  </si>
  <si>
    <t>FUR-BOO-77026</t>
  </si>
  <si>
    <t>CA-2021-005970</t>
  </si>
  <si>
    <t>37880</t>
  </si>
  <si>
    <t>TEC-COP-42044</t>
  </si>
  <si>
    <t>CA-2022-005971</t>
  </si>
  <si>
    <t>39861</t>
  </si>
  <si>
    <t>OFF-STO-46728</t>
  </si>
  <si>
    <t>CA-2022-005972</t>
  </si>
  <si>
    <t>31425</t>
  </si>
  <si>
    <t>TEC-COP-66804</t>
  </si>
  <si>
    <t>CA-2023-005973</t>
  </si>
  <si>
    <t>73745</t>
  </si>
  <si>
    <t>OFF-APP-27163</t>
  </si>
  <si>
    <t>CA-2024-005974</t>
  </si>
  <si>
    <t>47076</t>
  </si>
  <si>
    <t>FUR-BOO-12984</t>
  </si>
  <si>
    <t>CA-2024-005975</t>
  </si>
  <si>
    <t>39520</t>
  </si>
  <si>
    <t>CA-2021-005976</t>
  </si>
  <si>
    <t>99077</t>
  </si>
  <si>
    <t>FUR-BOO-18335</t>
  </si>
  <si>
    <t>CA-2024-005977</t>
  </si>
  <si>
    <t>23438</t>
  </si>
  <si>
    <t>TEC-COP-57472</t>
  </si>
  <si>
    <t>CA-2023-005978</t>
  </si>
  <si>
    <t>59691</t>
  </si>
  <si>
    <t>TEC-ACC-25901</t>
  </si>
  <si>
    <t>CA-2023-005979</t>
  </si>
  <si>
    <t>65761</t>
  </si>
  <si>
    <t>OFF-SUP-62387</t>
  </si>
  <si>
    <t>CA-2023-005980</t>
  </si>
  <si>
    <t>71810</t>
  </si>
  <si>
    <t>TEC-ACC-85725</t>
  </si>
  <si>
    <t>CA-2023-005981</t>
  </si>
  <si>
    <t>46209</t>
  </si>
  <si>
    <t>OFF-APP-92733</t>
  </si>
  <si>
    <t>CA-2021-005982</t>
  </si>
  <si>
    <t>98783</t>
  </si>
  <si>
    <t>TEC-ACC-14976</t>
  </si>
  <si>
    <t>CA-2024-005983</t>
  </si>
  <si>
    <t>60838</t>
  </si>
  <si>
    <t>FUR-FUR-16009</t>
  </si>
  <si>
    <t>CA-2024-005984</t>
  </si>
  <si>
    <t>36738</t>
  </si>
  <si>
    <t>OFF-LAB-37868</t>
  </si>
  <si>
    <t>CA-2024-005985</t>
  </si>
  <si>
    <t>58212</t>
  </si>
  <si>
    <t>FUR-FUR-70415</t>
  </si>
  <si>
    <t>CA-2021-005986</t>
  </si>
  <si>
    <t>44152</t>
  </si>
  <si>
    <t>TEC-COP-70433</t>
  </si>
  <si>
    <t>CA-2022-005987</t>
  </si>
  <si>
    <t>OFF-FAS-87710</t>
  </si>
  <si>
    <t>CA-2021-005988</t>
  </si>
  <si>
    <t>89565</t>
  </si>
  <si>
    <t>OFF-LAB-80801</t>
  </si>
  <si>
    <t>CA-2024-005989</t>
  </si>
  <si>
    <t>17791</t>
  </si>
  <si>
    <t>OFF-SUP-70296</t>
  </si>
  <si>
    <t>CA-2021-005990</t>
  </si>
  <si>
    <t>62329</t>
  </si>
  <si>
    <t>OFF-STO-86017</t>
  </si>
  <si>
    <t>CA-2024-005991</t>
  </si>
  <si>
    <t>40829</t>
  </si>
  <si>
    <t>FUR-BOO-93820</t>
  </si>
  <si>
    <t>CA-2024-005992</t>
  </si>
  <si>
    <t>74860</t>
  </si>
  <si>
    <t>FUR-BOO-20709</t>
  </si>
  <si>
    <t>CA-2024-005993</t>
  </si>
  <si>
    <t>49390</t>
  </si>
  <si>
    <t>FUR-BOO-75760</t>
  </si>
  <si>
    <t>CA-2021-005994</t>
  </si>
  <si>
    <t>40125</t>
  </si>
  <si>
    <t>TEC-COP-71974</t>
  </si>
  <si>
    <t>CA-2021-005995</t>
  </si>
  <si>
    <t>27684</t>
  </si>
  <si>
    <t>FUR-BOO-57692</t>
  </si>
  <si>
    <t>CA-2024-005996</t>
  </si>
  <si>
    <t>56456</t>
  </si>
  <si>
    <t>TEC-PHO-38124</t>
  </si>
  <si>
    <t>CA-2024-005997</t>
  </si>
  <si>
    <t>96440</t>
  </si>
  <si>
    <t>OFF-ART-41539</t>
  </si>
  <si>
    <t>CA-2023-005998</t>
  </si>
  <si>
    <t>32277</t>
  </si>
  <si>
    <t>TEC-PHO-84990</t>
  </si>
  <si>
    <t>CA-2022-005999</t>
  </si>
  <si>
    <t>38259</t>
  </si>
  <si>
    <t>TEC-COP-43469</t>
  </si>
  <si>
    <t>CA-2021-006000</t>
  </si>
  <si>
    <t>15269</t>
  </si>
  <si>
    <t>FUR-FUR-23703</t>
  </si>
  <si>
    <t>CA-2021-006001</t>
  </si>
  <si>
    <t>54345</t>
  </si>
  <si>
    <t>TEC-COP-25013</t>
  </si>
  <si>
    <t>CA-2021-006002</t>
  </si>
  <si>
    <t>93017</t>
  </si>
  <si>
    <t>FUR-CHA-28892</t>
  </si>
  <si>
    <t>CA-2021-006003</t>
  </si>
  <si>
    <t>84509</t>
  </si>
  <si>
    <t>TEC-ACC-27745</t>
  </si>
  <si>
    <t>CA-2023-006004</t>
  </si>
  <si>
    <t>21999</t>
  </si>
  <si>
    <t>TEC-PHO-21158</t>
  </si>
  <si>
    <t>CA-2024-006005</t>
  </si>
  <si>
    <t>31968</t>
  </si>
  <si>
    <t>OFF-LAB-23199</t>
  </si>
  <si>
    <t>CA-2024-006006</t>
  </si>
  <si>
    <t>35769</t>
  </si>
  <si>
    <t>TEC-PHO-99851</t>
  </si>
  <si>
    <t>CA-2023-006007</t>
  </si>
  <si>
    <t>82335</t>
  </si>
  <si>
    <t>OFF-STO-16180</t>
  </si>
  <si>
    <t>CA-2023-006008</t>
  </si>
  <si>
    <t>36428</t>
  </si>
  <si>
    <t>FUR-CHA-20799</t>
  </si>
  <si>
    <t>CA-2021-006009</t>
  </si>
  <si>
    <t>53295</t>
  </si>
  <si>
    <t>FUR-FUR-31424</t>
  </si>
  <si>
    <t>CA-2023-006010</t>
  </si>
  <si>
    <t>21564</t>
  </si>
  <si>
    <t>TEC-ACC-48241</t>
  </si>
  <si>
    <t>CA-2024-006011</t>
  </si>
  <si>
    <t>47817</t>
  </si>
  <si>
    <t>FUR-CHA-45568</t>
  </si>
  <si>
    <t>CA-2023-006012</t>
  </si>
  <si>
    <t>91086</t>
  </si>
  <si>
    <t>OFF-STO-14991</t>
  </si>
  <si>
    <t>CA-2022-006013</t>
  </si>
  <si>
    <t>16342</t>
  </si>
  <si>
    <t>OFF-FAS-70338</t>
  </si>
  <si>
    <t>CA-2024-006014</t>
  </si>
  <si>
    <t>77861</t>
  </si>
  <si>
    <t>TEC-ACC-11321</t>
  </si>
  <si>
    <t>CA-2024-006015</t>
  </si>
  <si>
    <t>76664</t>
  </si>
  <si>
    <t>FUR-FUR-72776</t>
  </si>
  <si>
    <t>CA-2022-006016</t>
  </si>
  <si>
    <t>51794</t>
  </si>
  <si>
    <t>FUR-BOO-92554</t>
  </si>
  <si>
    <t>CA-2022-006017</t>
  </si>
  <si>
    <t>79339</t>
  </si>
  <si>
    <t>OFF-SUP-45387</t>
  </si>
  <si>
    <t>CA-2022-006018</t>
  </si>
  <si>
    <t>10254</t>
  </si>
  <si>
    <t>TEC-MAC-29403</t>
  </si>
  <si>
    <t>CA-2023-006019</t>
  </si>
  <si>
    <t>45453</t>
  </si>
  <si>
    <t>TEC-ACC-40147</t>
  </si>
  <si>
    <t>CA-2021-006020</t>
  </si>
  <si>
    <t>72033</t>
  </si>
  <si>
    <t>FUR-CHA-34454</t>
  </si>
  <si>
    <t>CA-2021-006021</t>
  </si>
  <si>
    <t>27821</t>
  </si>
  <si>
    <t>TEC-PHO-12983</t>
  </si>
  <si>
    <t>CA-2024-006022</t>
  </si>
  <si>
    <t>58113</t>
  </si>
  <si>
    <t>TEC-ACC-72781</t>
  </si>
  <si>
    <t>CA-2022-006023</t>
  </si>
  <si>
    <t>53806</t>
  </si>
  <si>
    <t>OFF-STO-28942</t>
  </si>
  <si>
    <t>CA-2024-006024</t>
  </si>
  <si>
    <t>14637</t>
  </si>
  <si>
    <t>TEC-PHO-71223</t>
  </si>
  <si>
    <t>CA-2024-006025</t>
  </si>
  <si>
    <t>18998</t>
  </si>
  <si>
    <t>TEC-MAC-28672</t>
  </si>
  <si>
    <t>CA-2021-006026</t>
  </si>
  <si>
    <t>85618</t>
  </si>
  <si>
    <t>FUR-TAB-65836</t>
  </si>
  <si>
    <t>CA-2021-006027</t>
  </si>
  <si>
    <t>40497</t>
  </si>
  <si>
    <t>TEC-COP-17741</t>
  </si>
  <si>
    <t>CA-2022-006028</t>
  </si>
  <si>
    <t>47485</t>
  </si>
  <si>
    <t>FUR-TAB-92693</t>
  </si>
  <si>
    <t>CA-2021-006029</t>
  </si>
  <si>
    <t>42500</t>
  </si>
  <si>
    <t>TEC-MAC-81456</t>
  </si>
  <si>
    <t>CA-2021-006030</t>
  </si>
  <si>
    <t>26588</t>
  </si>
  <si>
    <t>TEC-ACC-60679</t>
  </si>
  <si>
    <t>CA-2022-006031</t>
  </si>
  <si>
    <t>78811</t>
  </si>
  <si>
    <t>TEC-COP-80756</t>
  </si>
  <si>
    <t>CA-2021-006032</t>
  </si>
  <si>
    <t>32695</t>
  </si>
  <si>
    <t>FUR-FUR-97111</t>
  </si>
  <si>
    <t>CA-2023-006033</t>
  </si>
  <si>
    <t>19816</t>
  </si>
  <si>
    <t>TEC-ACC-39485</t>
  </si>
  <si>
    <t>CA-2023-006034</t>
  </si>
  <si>
    <t>82441</t>
  </si>
  <si>
    <t>TEC-ACC-99826</t>
  </si>
  <si>
    <t>CA-2022-006035</t>
  </si>
  <si>
    <t>73752</t>
  </si>
  <si>
    <t>TEC-COP-61111</t>
  </si>
  <si>
    <t>CA-2024-006036</t>
  </si>
  <si>
    <t>78357</t>
  </si>
  <si>
    <t>OFF-BIN-38161</t>
  </si>
  <si>
    <t>CA-2023-006037</t>
  </si>
  <si>
    <t>32150</t>
  </si>
  <si>
    <t>OFF-BIN-21025</t>
  </si>
  <si>
    <t>CA-2022-006038</t>
  </si>
  <si>
    <t>31900</t>
  </si>
  <si>
    <t>OFF-ENV-14073</t>
  </si>
  <si>
    <t>CA-2023-006039</t>
  </si>
  <si>
    <t>46442</t>
  </si>
  <si>
    <t>TEC-ACC-83859</t>
  </si>
  <si>
    <t>CA-2021-006040</t>
  </si>
  <si>
    <t>41181</t>
  </si>
  <si>
    <t>OFF-ART-14646</t>
  </si>
  <si>
    <t>CA-2022-006041</t>
  </si>
  <si>
    <t>17367</t>
  </si>
  <si>
    <t>TEC-ACC-10116</t>
  </si>
  <si>
    <t>CA-2024-006042</t>
  </si>
  <si>
    <t>32939</t>
  </si>
  <si>
    <t>CA-2023-006043</t>
  </si>
  <si>
    <t>63872</t>
  </si>
  <si>
    <t>OFF-STO-50876</t>
  </si>
  <si>
    <t>CA-2024-006044</t>
  </si>
  <si>
    <t>41917</t>
  </si>
  <si>
    <t>OFF-BIN-93205</t>
  </si>
  <si>
    <t>CA-2021-006045</t>
  </si>
  <si>
    <t>75770</t>
  </si>
  <si>
    <t>TEC-MAC-46707</t>
  </si>
  <si>
    <t>CA-2022-006046</t>
  </si>
  <si>
    <t>82704</t>
  </si>
  <si>
    <t>OFF-ART-59147</t>
  </si>
  <si>
    <t>CA-2021-006047</t>
  </si>
  <si>
    <t>11450</t>
  </si>
  <si>
    <t>CA-2023-006048</t>
  </si>
  <si>
    <t>69856</t>
  </si>
  <si>
    <t>TEC-MAC-79857</t>
  </si>
  <si>
    <t>CA-2024-006049</t>
  </si>
  <si>
    <t>13726</t>
  </si>
  <si>
    <t>FUR-CHA-42833</t>
  </si>
  <si>
    <t>CA-2023-006050</t>
  </si>
  <si>
    <t>82709</t>
  </si>
  <si>
    <t>OFF-BIN-69132</t>
  </si>
  <si>
    <t>CA-2023-006051</t>
  </si>
  <si>
    <t>57197</t>
  </si>
  <si>
    <t>OFF-ART-15950</t>
  </si>
  <si>
    <t>CA-2024-006052</t>
  </si>
  <si>
    <t>43971</t>
  </si>
  <si>
    <t>TEC-PHO-63435</t>
  </si>
  <si>
    <t>CA-2021-006053</t>
  </si>
  <si>
    <t>11994</t>
  </si>
  <si>
    <t>FUR-CHA-56503</t>
  </si>
  <si>
    <t>CA-2021-006054</t>
  </si>
  <si>
    <t>41159</t>
  </si>
  <si>
    <t>OFF-ART-95358</t>
  </si>
  <si>
    <t>CA-2021-006055</t>
  </si>
  <si>
    <t>33590</t>
  </si>
  <si>
    <t>FUR-FUR-43069</t>
  </si>
  <si>
    <t>CA-2024-006056</t>
  </si>
  <si>
    <t>22752</t>
  </si>
  <si>
    <t>OFF-APP-26950</t>
  </si>
  <si>
    <t>CA-2022-006057</t>
  </si>
  <si>
    <t>51603</t>
  </si>
  <si>
    <t>TEC-ACC-35839</t>
  </si>
  <si>
    <t>CA-2024-006058</t>
  </si>
  <si>
    <t>97548</t>
  </si>
  <si>
    <t>TEC-PHO-38466</t>
  </si>
  <si>
    <t>CA-2023-006059</t>
  </si>
  <si>
    <t>66796</t>
  </si>
  <si>
    <t>FUR-BOO-15913</t>
  </si>
  <si>
    <t>CA-2024-006060</t>
  </si>
  <si>
    <t>87845</t>
  </si>
  <si>
    <t>TEC-ACC-33322</t>
  </si>
  <si>
    <t>CA-2023-006061</t>
  </si>
  <si>
    <t>58214</t>
  </si>
  <si>
    <t>OFF-ENV-28144</t>
  </si>
  <si>
    <t>CA-2024-006062</t>
  </si>
  <si>
    <t>19576</t>
  </si>
  <si>
    <t>FUR-BOO-75801</t>
  </si>
  <si>
    <t>CA-2023-006063</t>
  </si>
  <si>
    <t>20591</t>
  </si>
  <si>
    <t>OFF-ENV-56121</t>
  </si>
  <si>
    <t>CA-2022-006064</t>
  </si>
  <si>
    <t>83343</t>
  </si>
  <si>
    <t>TEC-ACC-66112</t>
  </si>
  <si>
    <t>CA-2022-006065</t>
  </si>
  <si>
    <t>91841</t>
  </si>
  <si>
    <t>FUR-BOO-71289</t>
  </si>
  <si>
    <t>CA-2023-006066</t>
  </si>
  <si>
    <t>76551</t>
  </si>
  <si>
    <t>OFF-BIN-84635</t>
  </si>
  <si>
    <t>CA-2023-006067</t>
  </si>
  <si>
    <t>57714</t>
  </si>
  <si>
    <t>FUR-TAB-75132</t>
  </si>
  <si>
    <t>CA-2022-006068</t>
  </si>
  <si>
    <t>25778</t>
  </si>
  <si>
    <t>FUR-FUR-55799</t>
  </si>
  <si>
    <t>CA-2023-006069</t>
  </si>
  <si>
    <t>70135</t>
  </si>
  <si>
    <t>OFF-ENV-93227</t>
  </si>
  <si>
    <t>CA-2021-006070</t>
  </si>
  <si>
    <t>40438</t>
  </si>
  <si>
    <t>OFF-PAP-66276</t>
  </si>
  <si>
    <t>CA-2024-006071</t>
  </si>
  <si>
    <t>77804</t>
  </si>
  <si>
    <t>OFF-APP-54236</t>
  </si>
  <si>
    <t>CA-2023-006072</t>
  </si>
  <si>
    <t>86106</t>
  </si>
  <si>
    <t>FUR-TAB-65032</t>
  </si>
  <si>
    <t>CA-2024-006073</t>
  </si>
  <si>
    <t>19645</t>
  </si>
  <si>
    <t>TEC-PHO-26167</t>
  </si>
  <si>
    <t>CA-2022-006074</t>
  </si>
  <si>
    <t>38619</t>
  </si>
  <si>
    <t>FUR-CHA-53089</t>
  </si>
  <si>
    <t>CA-2022-006075</t>
  </si>
  <si>
    <t>43100</t>
  </si>
  <si>
    <t>FUR-BOO-45244</t>
  </si>
  <si>
    <t>CA-2023-006076</t>
  </si>
  <si>
    <t>79642</t>
  </si>
  <si>
    <t>OFF-ART-20119</t>
  </si>
  <si>
    <t>CA-2022-006077</t>
  </si>
  <si>
    <t>48117</t>
  </si>
  <si>
    <t>OFF-LAB-66324</t>
  </si>
  <si>
    <t>CA-2023-006078</t>
  </si>
  <si>
    <t>15387</t>
  </si>
  <si>
    <t>TEC-MAC-61832</t>
  </si>
  <si>
    <t>CA-2022-006079</t>
  </si>
  <si>
    <t>36439</t>
  </si>
  <si>
    <t>TEC-MAC-21246</t>
  </si>
  <si>
    <t>CA-2021-006080</t>
  </si>
  <si>
    <t>48470</t>
  </si>
  <si>
    <t>TEC-MAC-89640</t>
  </si>
  <si>
    <t>CA-2023-006081</t>
  </si>
  <si>
    <t>34759</t>
  </si>
  <si>
    <t>FUR-FUR-95664</t>
  </si>
  <si>
    <t>CA-2024-006082</t>
  </si>
  <si>
    <t>42541</t>
  </si>
  <si>
    <t>OFF-ART-60906</t>
  </si>
  <si>
    <t>CA-2023-006083</t>
  </si>
  <si>
    <t>41443</t>
  </si>
  <si>
    <t>OFF-SUP-63659</t>
  </si>
  <si>
    <t>CA-2021-006084</t>
  </si>
  <si>
    <t>83778</t>
  </si>
  <si>
    <t>OFF-STO-26922</t>
  </si>
  <si>
    <t>CA-2022-006085</t>
  </si>
  <si>
    <t>71024</t>
  </si>
  <si>
    <t>TEC-ACC-17781</t>
  </si>
  <si>
    <t>CA-2023-006086</t>
  </si>
  <si>
    <t>43289</t>
  </si>
  <si>
    <t>OFF-STO-73815</t>
  </si>
  <si>
    <t>CA-2024-006087</t>
  </si>
  <si>
    <t>81656</t>
  </si>
  <si>
    <t>OFF-ART-22605</t>
  </si>
  <si>
    <t>CA-2024-006088</t>
  </si>
  <si>
    <t>41549</t>
  </si>
  <si>
    <t>FUR-FUR-82083</t>
  </si>
  <si>
    <t>CA-2023-006089</t>
  </si>
  <si>
    <t>86793</t>
  </si>
  <si>
    <t>TEC-MAC-78379</t>
  </si>
  <si>
    <t>CA-2023-006090</t>
  </si>
  <si>
    <t>43104</t>
  </si>
  <si>
    <t>OFF-APP-12571</t>
  </si>
  <si>
    <t>CA-2022-006091</t>
  </si>
  <si>
    <t>93156</t>
  </si>
  <si>
    <t>OFF-SUP-66371</t>
  </si>
  <si>
    <t>CA-2021-006092</t>
  </si>
  <si>
    <t>33898</t>
  </si>
  <si>
    <t>TEC-ACC-34808</t>
  </si>
  <si>
    <t>CA-2023-006093</t>
  </si>
  <si>
    <t>78603</t>
  </si>
  <si>
    <t>TEC-ACC-97617</t>
  </si>
  <si>
    <t>CA-2021-006094</t>
  </si>
  <si>
    <t>14116</t>
  </si>
  <si>
    <t>OFF-PAP-81893</t>
  </si>
  <si>
    <t>CA-2021-006095</t>
  </si>
  <si>
    <t>46737</t>
  </si>
  <si>
    <t>TEC-ACC-84671</t>
  </si>
  <si>
    <t>CA-2021-006096</t>
  </si>
  <si>
    <t>47447</t>
  </si>
  <si>
    <t>TEC-PHO-11018</t>
  </si>
  <si>
    <t>CA-2023-006097</t>
  </si>
  <si>
    <t>52677</t>
  </si>
  <si>
    <t>TEC-COP-52780</t>
  </si>
  <si>
    <t>CA-2023-006098</t>
  </si>
  <si>
    <t>49470</t>
  </si>
  <si>
    <t>TEC-ACC-47471</t>
  </si>
  <si>
    <t>CA-2023-006099</t>
  </si>
  <si>
    <t>TEC-ACC-28273</t>
  </si>
  <si>
    <t>CA-2022-006100</t>
  </si>
  <si>
    <t>87537</t>
  </si>
  <si>
    <t>TEC-PHO-44422</t>
  </si>
  <si>
    <t>CA-2021-006101</t>
  </si>
  <si>
    <t>26221</t>
  </si>
  <si>
    <t>OFF-APP-79907</t>
  </si>
  <si>
    <t>CA-2022-006102</t>
  </si>
  <si>
    <t>23938</t>
  </si>
  <si>
    <t>TEC-COP-85274</t>
  </si>
  <si>
    <t>CA-2024-006103</t>
  </si>
  <si>
    <t>49277</t>
  </si>
  <si>
    <t>OFF-PAP-97703</t>
  </si>
  <si>
    <t>CA-2023-006104</t>
  </si>
  <si>
    <t>49700</t>
  </si>
  <si>
    <t>FUR-TAB-94525</t>
  </si>
  <si>
    <t>CA-2024-006105</t>
  </si>
  <si>
    <t>21313</t>
  </si>
  <si>
    <t>FUR-CHA-70091</t>
  </si>
  <si>
    <t>CA-2024-006106</t>
  </si>
  <si>
    <t>13223</t>
  </si>
  <si>
    <t>FUR-CHA-42945</t>
  </si>
  <si>
    <t>CA-2024-006107</t>
  </si>
  <si>
    <t>81086</t>
  </si>
  <si>
    <t>TEC-COP-60294</t>
  </si>
  <si>
    <t>CA-2024-006108</t>
  </si>
  <si>
    <t>OFF-LAB-56702</t>
  </si>
  <si>
    <t>CA-2022-006109</t>
  </si>
  <si>
    <t>11116</t>
  </si>
  <si>
    <t>FUR-TAB-99790</t>
  </si>
  <si>
    <t>CA-2023-006110</t>
  </si>
  <si>
    <t>91896</t>
  </si>
  <si>
    <t>TEC-ACC-63146</t>
  </si>
  <si>
    <t>CA-2023-006111</t>
  </si>
  <si>
    <t>20171</t>
  </si>
  <si>
    <t>OFF-PAP-13285</t>
  </si>
  <si>
    <t>CA-2021-006112</t>
  </si>
  <si>
    <t>84197</t>
  </si>
  <si>
    <t>OFF-SUP-20929</t>
  </si>
  <si>
    <t>CA-2023-006113</t>
  </si>
  <si>
    <t>77510</t>
  </si>
  <si>
    <t>FUR-TAB-90659</t>
  </si>
  <si>
    <t>CA-2022-006114</t>
  </si>
  <si>
    <t>59555</t>
  </si>
  <si>
    <t>FUR-BOO-61500</t>
  </si>
  <si>
    <t>CA-2023-006115</t>
  </si>
  <si>
    <t>74101</t>
  </si>
  <si>
    <t>OFF-SUP-65084</t>
  </si>
  <si>
    <t>CA-2021-006116</t>
  </si>
  <si>
    <t>64527</t>
  </si>
  <si>
    <t>TEC-COP-30101</t>
  </si>
  <si>
    <t>CA-2021-006117</t>
  </si>
  <si>
    <t>58202</t>
  </si>
  <si>
    <t>TEC-PHO-95459</t>
  </si>
  <si>
    <t>CA-2024-006118</t>
  </si>
  <si>
    <t>48192</t>
  </si>
  <si>
    <t>OFF-PAP-40975</t>
  </si>
  <si>
    <t>CA-2024-006119</t>
  </si>
  <si>
    <t>84454</t>
  </si>
  <si>
    <t>TEC-COP-89004</t>
  </si>
  <si>
    <t>CA-2023-006120</t>
  </si>
  <si>
    <t>61950</t>
  </si>
  <si>
    <t>TEC-COP-56393</t>
  </si>
  <si>
    <t>CA-2022-006121</t>
  </si>
  <si>
    <t>91584</t>
  </si>
  <si>
    <t>OFF-FAS-51680</t>
  </si>
  <si>
    <t>CA-2021-006122</t>
  </si>
  <si>
    <t>61542</t>
  </si>
  <si>
    <t>TEC-MAC-50386</t>
  </si>
  <si>
    <t>CA-2021-006123</t>
  </si>
  <si>
    <t>65617</t>
  </si>
  <si>
    <t>OFF-ENV-97282</t>
  </si>
  <si>
    <t>CA-2023-006124</t>
  </si>
  <si>
    <t>68281</t>
  </si>
  <si>
    <t>FUR-CHA-55321</t>
  </si>
  <si>
    <t>CA-2021-006125</t>
  </si>
  <si>
    <t>35734</t>
  </si>
  <si>
    <t>FUR-TAB-97829</t>
  </si>
  <si>
    <t>CA-2021-006126</t>
  </si>
  <si>
    <t>40741</t>
  </si>
  <si>
    <t>FUR-CHA-33524</t>
  </si>
  <si>
    <t>CA-2023-006127</t>
  </si>
  <si>
    <t>42441</t>
  </si>
  <si>
    <t>TEC-ACC-27454</t>
  </si>
  <si>
    <t>CA-2021-006128</t>
  </si>
  <si>
    <t>32895</t>
  </si>
  <si>
    <t>FUR-FUR-56438</t>
  </si>
  <si>
    <t>CA-2023-006129</t>
  </si>
  <si>
    <t>40581</t>
  </si>
  <si>
    <t>TEC-ACC-35578</t>
  </si>
  <si>
    <t>CA-2024-006130</t>
  </si>
  <si>
    <t>58776</t>
  </si>
  <si>
    <t>FUR-CHA-40581</t>
  </si>
  <si>
    <t>CA-2024-006131</t>
  </si>
  <si>
    <t>59799</t>
  </si>
  <si>
    <t>FUR-BOO-39625</t>
  </si>
  <si>
    <t>CA-2024-006132</t>
  </si>
  <si>
    <t>11083</t>
  </si>
  <si>
    <t>OFF-FAS-91582</t>
  </si>
  <si>
    <t>CA-2022-006133</t>
  </si>
  <si>
    <t>36864</t>
  </si>
  <si>
    <t>OFF-LAB-90285</t>
  </si>
  <si>
    <t>CA-2023-006134</t>
  </si>
  <si>
    <t>94350</t>
  </si>
  <si>
    <t>FUR-TAB-40017</t>
  </si>
  <si>
    <t>CA-2022-006135</t>
  </si>
  <si>
    <t>18853</t>
  </si>
  <si>
    <t>TEC-PHO-95820</t>
  </si>
  <si>
    <t>CA-2024-006136</t>
  </si>
  <si>
    <t>31142</t>
  </si>
  <si>
    <t>OFF-BIN-98608</t>
  </si>
  <si>
    <t>CA-2024-006137</t>
  </si>
  <si>
    <t>15746</t>
  </si>
  <si>
    <t>FUR-CHA-52244</t>
  </si>
  <si>
    <t>CA-2022-006138</t>
  </si>
  <si>
    <t>86060</t>
  </si>
  <si>
    <t>FUR-BOO-11223</t>
  </si>
  <si>
    <t>CA-2021-006139</t>
  </si>
  <si>
    <t>42371</t>
  </si>
  <si>
    <t>TEC-ACC-85115</t>
  </si>
  <si>
    <t>CA-2023-006140</t>
  </si>
  <si>
    <t>27230</t>
  </si>
  <si>
    <t>FUR-CHA-35265</t>
  </si>
  <si>
    <t>CA-2021-006141</t>
  </si>
  <si>
    <t>96817</t>
  </si>
  <si>
    <t>FUR-BOO-21300</t>
  </si>
  <si>
    <t>CA-2024-006142</t>
  </si>
  <si>
    <t>25704</t>
  </si>
  <si>
    <t>OFF-ART-49715</t>
  </si>
  <si>
    <t>CA-2023-006143</t>
  </si>
  <si>
    <t>17472</t>
  </si>
  <si>
    <t>OFF-PAP-58619</t>
  </si>
  <si>
    <t>CA-2021-006144</t>
  </si>
  <si>
    <t>45076</t>
  </si>
  <si>
    <t>OFF-FAS-70323</t>
  </si>
  <si>
    <t>CA-2022-006145</t>
  </si>
  <si>
    <t>89870</t>
  </si>
  <si>
    <t>OFF-ART-81172</t>
  </si>
  <si>
    <t>CA-2024-006146</t>
  </si>
  <si>
    <t>19121</t>
  </si>
  <si>
    <t>TEC-MAC-40817</t>
  </si>
  <si>
    <t>CA-2023-006147</t>
  </si>
  <si>
    <t>FUR-TAB-69578</t>
  </si>
  <si>
    <t>CA-2024-006148</t>
  </si>
  <si>
    <t>62415</t>
  </si>
  <si>
    <t>TEC-COP-71724</t>
  </si>
  <si>
    <t>CA-2022-006149</t>
  </si>
  <si>
    <t>11298</t>
  </si>
  <si>
    <t>TEC-PHO-63631</t>
  </si>
  <si>
    <t>CA-2023-006150</t>
  </si>
  <si>
    <t>78566</t>
  </si>
  <si>
    <t>OFF-APP-55082</t>
  </si>
  <si>
    <t>CA-2021-006151</t>
  </si>
  <si>
    <t>37232</t>
  </si>
  <si>
    <t>TEC-MAC-74496</t>
  </si>
  <si>
    <t>CA-2023-006152</t>
  </si>
  <si>
    <t>53843</t>
  </si>
  <si>
    <t>TEC-PHO-68994</t>
  </si>
  <si>
    <t>CA-2023-006153</t>
  </si>
  <si>
    <t>32909</t>
  </si>
  <si>
    <t>OFF-ART-58905</t>
  </si>
  <si>
    <t>CA-2023-006154</t>
  </si>
  <si>
    <t>63155</t>
  </si>
  <si>
    <t>TEC-MAC-63772</t>
  </si>
  <si>
    <t>CA-2024-006155</t>
  </si>
  <si>
    <t>65459</t>
  </si>
  <si>
    <t>FUR-BOO-64703</t>
  </si>
  <si>
    <t>CA-2024-006156</t>
  </si>
  <si>
    <t>40145</t>
  </si>
  <si>
    <t>FUR-CHA-29469</t>
  </si>
  <si>
    <t>CA-2021-006157</t>
  </si>
  <si>
    <t>87979</t>
  </si>
  <si>
    <t>FUR-TAB-35295</t>
  </si>
  <si>
    <t>CA-2023-006158</t>
  </si>
  <si>
    <t>59721</t>
  </si>
  <si>
    <t>OFF-STO-45413</t>
  </si>
  <si>
    <t>CA-2022-006159</t>
  </si>
  <si>
    <t>84423</t>
  </si>
  <si>
    <t>TEC-PHO-11256</t>
  </si>
  <si>
    <t>CA-2024-006160</t>
  </si>
  <si>
    <t>11509</t>
  </si>
  <si>
    <t>OFF-LAB-22192</t>
  </si>
  <si>
    <t>CA-2024-006161</t>
  </si>
  <si>
    <t>91770</t>
  </si>
  <si>
    <t>FUR-FUR-33612</t>
  </si>
  <si>
    <t>CA-2023-006162</t>
  </si>
  <si>
    <t>77641</t>
  </si>
  <si>
    <t>FUR-FUR-66219</t>
  </si>
  <si>
    <t>CA-2023-006163</t>
  </si>
  <si>
    <t>70807</t>
  </si>
  <si>
    <t>OFF-STO-17463</t>
  </si>
  <si>
    <t>CA-2022-006164</t>
  </si>
  <si>
    <t>32046</t>
  </si>
  <si>
    <t>TEC-MAC-25666</t>
  </si>
  <si>
    <t>CA-2024-006165</t>
  </si>
  <si>
    <t>54994</t>
  </si>
  <si>
    <t>FUR-CHA-49433</t>
  </si>
  <si>
    <t>CA-2022-006166</t>
  </si>
  <si>
    <t>17817</t>
  </si>
  <si>
    <t>TEC-MAC-57340</t>
  </si>
  <si>
    <t>CA-2022-006167</t>
  </si>
  <si>
    <t>53232</t>
  </si>
  <si>
    <t>OFF-FAS-59775</t>
  </si>
  <si>
    <t>CA-2021-006168</t>
  </si>
  <si>
    <t>FUR-FUR-31736</t>
  </si>
  <si>
    <t>CA-2021-006169</t>
  </si>
  <si>
    <t>99069</t>
  </si>
  <si>
    <t>OFF-FAS-98258</t>
  </si>
  <si>
    <t>CA-2023-006170</t>
  </si>
  <si>
    <t>32650</t>
  </si>
  <si>
    <t>OFF-BIN-40562</t>
  </si>
  <si>
    <t>CA-2024-006171</t>
  </si>
  <si>
    <t>78659</t>
  </si>
  <si>
    <t>TEC-COP-62969</t>
  </si>
  <si>
    <t>CA-2021-006172</t>
  </si>
  <si>
    <t>46494</t>
  </si>
  <si>
    <t>TEC-ACC-60553</t>
  </si>
  <si>
    <t>CA-2024-006173</t>
  </si>
  <si>
    <t>39895</t>
  </si>
  <si>
    <t>OFF-STO-14940</t>
  </si>
  <si>
    <t>CA-2022-006174</t>
  </si>
  <si>
    <t>TEC-ACC-39177</t>
  </si>
  <si>
    <t>CA-2024-006175</t>
  </si>
  <si>
    <t>68223</t>
  </si>
  <si>
    <t>FUR-CHA-47514</t>
  </si>
  <si>
    <t>CA-2022-006176</t>
  </si>
  <si>
    <t>63262</t>
  </si>
  <si>
    <t>TEC-ACC-17371</t>
  </si>
  <si>
    <t>CA-2024-006177</t>
  </si>
  <si>
    <t>58489</t>
  </si>
  <si>
    <t>FUR-FUR-79316</t>
  </si>
  <si>
    <t>CA-2024-006178</t>
  </si>
  <si>
    <t>17445</t>
  </si>
  <si>
    <t>TEC-COP-94399</t>
  </si>
  <si>
    <t>CA-2024-006179</t>
  </si>
  <si>
    <t>59250</t>
  </si>
  <si>
    <t>FUR-FUR-81007</t>
  </si>
  <si>
    <t>CA-2024-006180</t>
  </si>
  <si>
    <t>48622</t>
  </si>
  <si>
    <t>FUR-TAB-40737</t>
  </si>
  <si>
    <t>CA-2022-006181</t>
  </si>
  <si>
    <t>46362</t>
  </si>
  <si>
    <t>TEC-COP-83058</t>
  </si>
  <si>
    <t>CA-2022-006182</t>
  </si>
  <si>
    <t>77328</t>
  </si>
  <si>
    <t>FUR-CHA-14364</t>
  </si>
  <si>
    <t>CA-2023-006183</t>
  </si>
  <si>
    <t>92856</t>
  </si>
  <si>
    <t>OFF-APP-47541</t>
  </si>
  <si>
    <t>CA-2022-006184</t>
  </si>
  <si>
    <t>13600</t>
  </si>
  <si>
    <t>TEC-ACC-24670</t>
  </si>
  <si>
    <t>CA-2024-006185</t>
  </si>
  <si>
    <t>29414</t>
  </si>
  <si>
    <t>OFF-FAS-82794</t>
  </si>
  <si>
    <t>CA-2022-006186</t>
  </si>
  <si>
    <t>63786</t>
  </si>
  <si>
    <t>FUR-CHA-84736</t>
  </si>
  <si>
    <t>CA-2024-006187</t>
  </si>
  <si>
    <t>51126</t>
  </si>
  <si>
    <t>FUR-CHA-14567</t>
  </si>
  <si>
    <t>CA-2021-006188</t>
  </si>
  <si>
    <t>61661</t>
  </si>
  <si>
    <t>OFF-STO-93286</t>
  </si>
  <si>
    <t>CA-2024-006189</t>
  </si>
  <si>
    <t>28736</t>
  </si>
  <si>
    <t>TEC-MAC-58633</t>
  </si>
  <si>
    <t>CA-2021-006190</t>
  </si>
  <si>
    <t>94409</t>
  </si>
  <si>
    <t>OFF-ENV-75904</t>
  </si>
  <si>
    <t>CA-2023-006191</t>
  </si>
  <si>
    <t>33543</t>
  </si>
  <si>
    <t>OFF-FAS-41214</t>
  </si>
  <si>
    <t>CA-2021-006192</t>
  </si>
  <si>
    <t>85972</t>
  </si>
  <si>
    <t>FUR-TAB-36231</t>
  </si>
  <si>
    <t>CA-2024-006193</t>
  </si>
  <si>
    <t>90636</t>
  </si>
  <si>
    <t>FUR-FUR-28766</t>
  </si>
  <si>
    <t>CA-2022-006194</t>
  </si>
  <si>
    <t>73934</t>
  </si>
  <si>
    <t>FUR-BOO-43038</t>
  </si>
  <si>
    <t>CA-2024-006195</t>
  </si>
  <si>
    <t>46485</t>
  </si>
  <si>
    <t>TEC-MAC-22487</t>
  </si>
  <si>
    <t>CA-2021-006196</t>
  </si>
  <si>
    <t>95690</t>
  </si>
  <si>
    <t>TEC-ACC-89362</t>
  </si>
  <si>
    <t>CA-2021-006197</t>
  </si>
  <si>
    <t>29125</t>
  </si>
  <si>
    <t>OFF-FAS-23322</t>
  </si>
  <si>
    <t>CA-2022-006198</t>
  </si>
  <si>
    <t>63020</t>
  </si>
  <si>
    <t>FUR-BOO-98499</t>
  </si>
  <si>
    <t>CA-2021-006199</t>
  </si>
  <si>
    <t>12557</t>
  </si>
  <si>
    <t>FUR-CHA-23816</t>
  </si>
  <si>
    <t>CA-2022-006200</t>
  </si>
  <si>
    <t>18885</t>
  </si>
  <si>
    <t>TEC-MAC-85972</t>
  </si>
  <si>
    <t>CA-2023-006201</t>
  </si>
  <si>
    <t>63299</t>
  </si>
  <si>
    <t>TEC-COP-50172</t>
  </si>
  <si>
    <t>CA-2022-006202</t>
  </si>
  <si>
    <t>28794</t>
  </si>
  <si>
    <t>OFF-FAS-96060</t>
  </si>
  <si>
    <t>CA-2022-006203</t>
  </si>
  <si>
    <t>30548</t>
  </si>
  <si>
    <t>TEC-ACC-75712</t>
  </si>
  <si>
    <t>CA-2022-006204</t>
  </si>
  <si>
    <t>62621</t>
  </si>
  <si>
    <t>TEC-ACC-51676</t>
  </si>
  <si>
    <t>CA-2024-006205</t>
  </si>
  <si>
    <t>79372</t>
  </si>
  <si>
    <t>OFF-ART-83177</t>
  </si>
  <si>
    <t>CA-2021-006206</t>
  </si>
  <si>
    <t>81667</t>
  </si>
  <si>
    <t>FUR-BOO-37663</t>
  </si>
  <si>
    <t>CA-2023-006207</t>
  </si>
  <si>
    <t>53017</t>
  </si>
  <si>
    <t>FUR-CHA-48710</t>
  </si>
  <si>
    <t>CA-2022-006208</t>
  </si>
  <si>
    <t>83578</t>
  </si>
  <si>
    <t>TEC-COP-46836</t>
  </si>
  <si>
    <t>CA-2023-006209</t>
  </si>
  <si>
    <t>26077</t>
  </si>
  <si>
    <t>TEC-ACC-61358</t>
  </si>
  <si>
    <t>CA-2021-006210</t>
  </si>
  <si>
    <t>91211</t>
  </si>
  <si>
    <t>OFF-BIN-36903</t>
  </si>
  <si>
    <t>CA-2022-006211</t>
  </si>
  <si>
    <t>42099</t>
  </si>
  <si>
    <t>FUR-BOO-27118</t>
  </si>
  <si>
    <t>CA-2022-006212</t>
  </si>
  <si>
    <t>87966</t>
  </si>
  <si>
    <t>FUR-CHA-23319</t>
  </si>
  <si>
    <t>CA-2022-006213</t>
  </si>
  <si>
    <t>30273</t>
  </si>
  <si>
    <t>TEC-ACC-89451</t>
  </si>
  <si>
    <t>CA-2021-006214</t>
  </si>
  <si>
    <t>94578</t>
  </si>
  <si>
    <t>OFF-STO-24526</t>
  </si>
  <si>
    <t>CA-2021-006215</t>
  </si>
  <si>
    <t>12217</t>
  </si>
  <si>
    <t>TEC-ACC-50342</t>
  </si>
  <si>
    <t>CA-2022-006216</t>
  </si>
  <si>
    <t>82575</t>
  </si>
  <si>
    <t>TEC-COP-68716</t>
  </si>
  <si>
    <t>CA-2021-006217</t>
  </si>
  <si>
    <t>FUR-CHA-49900</t>
  </si>
  <si>
    <t>CA-2023-006218</t>
  </si>
  <si>
    <t>77250</t>
  </si>
  <si>
    <t>OFF-BIN-66691</t>
  </si>
  <si>
    <t>CA-2023-006219</t>
  </si>
  <si>
    <t>51145</t>
  </si>
  <si>
    <t>OFF-ENV-64434</t>
  </si>
  <si>
    <t>CA-2021-006220</t>
  </si>
  <si>
    <t>41936</t>
  </si>
  <si>
    <t>OFF-LAB-50017</t>
  </si>
  <si>
    <t>CA-2023-006221</t>
  </si>
  <si>
    <t>25802</t>
  </si>
  <si>
    <t>FUR-CHA-75296</t>
  </si>
  <si>
    <t>CA-2022-006222</t>
  </si>
  <si>
    <t>80328</t>
  </si>
  <si>
    <t>TEC-ACC-88236</t>
  </si>
  <si>
    <t>CA-2022-006223</t>
  </si>
  <si>
    <t>50100</t>
  </si>
  <si>
    <t>TEC-COP-41780</t>
  </si>
  <si>
    <t>CA-2021-006224</t>
  </si>
  <si>
    <t>90638</t>
  </si>
  <si>
    <t>OFF-SUP-85452</t>
  </si>
  <si>
    <t>CA-2022-006225</t>
  </si>
  <si>
    <t>81566</t>
  </si>
  <si>
    <t>TEC-COP-21161</t>
  </si>
  <si>
    <t>CA-2024-006226</t>
  </si>
  <si>
    <t>20757</t>
  </si>
  <si>
    <t>FUR-TAB-44460</t>
  </si>
  <si>
    <t>CA-2024-006227</t>
  </si>
  <si>
    <t>69532</t>
  </si>
  <si>
    <t>FUR-FUR-40244</t>
  </si>
  <si>
    <t>CA-2021-006228</t>
  </si>
  <si>
    <t>45502</t>
  </si>
  <si>
    <t>OFF-STO-93435</t>
  </si>
  <si>
    <t>CA-2024-006229</t>
  </si>
  <si>
    <t>93504</t>
  </si>
  <si>
    <t>FUR-FUR-23102</t>
  </si>
  <si>
    <t>CA-2021-006230</t>
  </si>
  <si>
    <t>26011</t>
  </si>
  <si>
    <t>FUR-TAB-75382</t>
  </si>
  <si>
    <t>CA-2022-006231</t>
  </si>
  <si>
    <t>TEC-ACC-28923</t>
  </si>
  <si>
    <t>CA-2024-006232</t>
  </si>
  <si>
    <t>24204</t>
  </si>
  <si>
    <t>OFF-ENV-29326</t>
  </si>
  <si>
    <t>CA-2021-006233</t>
  </si>
  <si>
    <t>41547</t>
  </si>
  <si>
    <t>FUR-CHA-27576</t>
  </si>
  <si>
    <t>CA-2021-006234</t>
  </si>
  <si>
    <t>84774</t>
  </si>
  <si>
    <t>FUR-CHA-74089</t>
  </si>
  <si>
    <t>CA-2022-006235</t>
  </si>
  <si>
    <t>17046</t>
  </si>
  <si>
    <t>TEC-COP-26914</t>
  </si>
  <si>
    <t>CA-2021-006236</t>
  </si>
  <si>
    <t>79090</t>
  </si>
  <si>
    <t>FUR-TAB-83571</t>
  </si>
  <si>
    <t>CA-2024-006237</t>
  </si>
  <si>
    <t>94142</t>
  </si>
  <si>
    <t>FUR-CHA-25776</t>
  </si>
  <si>
    <t>CA-2023-006238</t>
  </si>
  <si>
    <t>28540</t>
  </si>
  <si>
    <t>OFF-PAP-64613</t>
  </si>
  <si>
    <t>CA-2024-006239</t>
  </si>
  <si>
    <t>65487</t>
  </si>
  <si>
    <t>OFF-ART-45945</t>
  </si>
  <si>
    <t>CA-2022-006240</t>
  </si>
  <si>
    <t>22219</t>
  </si>
  <si>
    <t>OFF-LAB-45596</t>
  </si>
  <si>
    <t>CA-2024-006241</t>
  </si>
  <si>
    <t>88795</t>
  </si>
  <si>
    <t>OFF-FAS-39291</t>
  </si>
  <si>
    <t>CA-2024-006242</t>
  </si>
  <si>
    <t>81546</t>
  </si>
  <si>
    <t>TEC-MAC-34427</t>
  </si>
  <si>
    <t>CA-2024-006243</t>
  </si>
  <si>
    <t>95582</t>
  </si>
  <si>
    <t>OFF-ART-52747</t>
  </si>
  <si>
    <t>CA-2021-006244</t>
  </si>
  <si>
    <t>49879</t>
  </si>
  <si>
    <t>TEC-ACC-61530</t>
  </si>
  <si>
    <t>CA-2024-006245</t>
  </si>
  <si>
    <t>22800</t>
  </si>
  <si>
    <t>FUR-TAB-75688</t>
  </si>
  <si>
    <t>CA-2023-006246</t>
  </si>
  <si>
    <t>39223</t>
  </si>
  <si>
    <t>OFF-APP-69406</t>
  </si>
  <si>
    <t>CA-2021-006247</t>
  </si>
  <si>
    <t>23912</t>
  </si>
  <si>
    <t>TEC-COP-76630</t>
  </si>
  <si>
    <t>CA-2022-006248</t>
  </si>
  <si>
    <t>86098</t>
  </si>
  <si>
    <t>FUR-TAB-80238</t>
  </si>
  <si>
    <t>CA-2024-006249</t>
  </si>
  <si>
    <t>37119</t>
  </si>
  <si>
    <t>TEC-ACC-81663</t>
  </si>
  <si>
    <t>CA-2021-006250</t>
  </si>
  <si>
    <t>43742</t>
  </si>
  <si>
    <t>OFF-LAB-46153</t>
  </si>
  <si>
    <t>CA-2023-006251</t>
  </si>
  <si>
    <t>72592</t>
  </si>
  <si>
    <t>FUR-TAB-49525</t>
  </si>
  <si>
    <t>CA-2022-006252</t>
  </si>
  <si>
    <t>69567</t>
  </si>
  <si>
    <t>OFF-SUP-24452</t>
  </si>
  <si>
    <t>CA-2022-006253</t>
  </si>
  <si>
    <t>38711</t>
  </si>
  <si>
    <t>OFF-APP-15349</t>
  </si>
  <si>
    <t>CA-2023-006254</t>
  </si>
  <si>
    <t>11942</t>
  </si>
  <si>
    <t>FUR-CHA-23727</t>
  </si>
  <si>
    <t>CA-2022-006255</t>
  </si>
  <si>
    <t>68064</t>
  </si>
  <si>
    <t>OFF-LAB-26333</t>
  </si>
  <si>
    <t>CA-2021-006256</t>
  </si>
  <si>
    <t>63704</t>
  </si>
  <si>
    <t>OFF-FAS-57550</t>
  </si>
  <si>
    <t>CA-2023-006257</t>
  </si>
  <si>
    <t>TEC-ACC-86093</t>
  </si>
  <si>
    <t>CA-2022-006258</t>
  </si>
  <si>
    <t>13721</t>
  </si>
  <si>
    <t>TEC-ACC-54920</t>
  </si>
  <si>
    <t>CA-2022-006259</t>
  </si>
  <si>
    <t>93597</t>
  </si>
  <si>
    <t>OFF-ART-40205</t>
  </si>
  <si>
    <t>CA-2021-006260</t>
  </si>
  <si>
    <t>87143</t>
  </si>
  <si>
    <t>TEC-PHO-54422</t>
  </si>
  <si>
    <t>CA-2024-006261</t>
  </si>
  <si>
    <t>97029</t>
  </si>
  <si>
    <t>TEC-MAC-36360</t>
  </si>
  <si>
    <t>CA-2022-006262</t>
  </si>
  <si>
    <t>14396</t>
  </si>
  <si>
    <t>OFF-STO-84424</t>
  </si>
  <si>
    <t>CA-2023-006263</t>
  </si>
  <si>
    <t>86301</t>
  </si>
  <si>
    <t>TEC-ACC-59595</t>
  </si>
  <si>
    <t>CA-2023-006264</t>
  </si>
  <si>
    <t>86604</t>
  </si>
  <si>
    <t>FUR-TAB-59599</t>
  </si>
  <si>
    <t>CA-2023-006265</t>
  </si>
  <si>
    <t>75845</t>
  </si>
  <si>
    <t>FUR-BOO-87564</t>
  </si>
  <si>
    <t>CA-2021-006266</t>
  </si>
  <si>
    <t>81784</t>
  </si>
  <si>
    <t>OFF-LAB-93347</t>
  </si>
  <si>
    <t>CA-2023-006267</t>
  </si>
  <si>
    <t>69842</t>
  </si>
  <si>
    <t>OFF-BIN-74668</t>
  </si>
  <si>
    <t>CA-2022-006268</t>
  </si>
  <si>
    <t>89406</t>
  </si>
  <si>
    <t>FUR-TAB-27675</t>
  </si>
  <si>
    <t>CA-2023-006269</t>
  </si>
  <si>
    <t>92413</t>
  </si>
  <si>
    <t>FUR-BOO-35176</t>
  </si>
  <si>
    <t>CA-2021-006270</t>
  </si>
  <si>
    <t>FUR-CHA-37829</t>
  </si>
  <si>
    <t>CA-2024-006271</t>
  </si>
  <si>
    <t>78797</t>
  </si>
  <si>
    <t>OFF-STO-50416</t>
  </si>
  <si>
    <t>CA-2022-006272</t>
  </si>
  <si>
    <t>TEC-ACC-97395</t>
  </si>
  <si>
    <t>CA-2023-006273</t>
  </si>
  <si>
    <t>79614</t>
  </si>
  <si>
    <t>FUR-TAB-72889</t>
  </si>
  <si>
    <t>CA-2024-006274</t>
  </si>
  <si>
    <t>16522</t>
  </si>
  <si>
    <t>OFF-PAP-82192</t>
  </si>
  <si>
    <t>CA-2021-006275</t>
  </si>
  <si>
    <t>62052</t>
  </si>
  <si>
    <t>TEC-ACC-50625</t>
  </si>
  <si>
    <t>CA-2023-006276</t>
  </si>
  <si>
    <t>88223</t>
  </si>
  <si>
    <t>OFF-LAB-36338</t>
  </si>
  <si>
    <t>CA-2022-006277</t>
  </si>
  <si>
    <t>80382</t>
  </si>
  <si>
    <t>TEC-COP-96497</t>
  </si>
  <si>
    <t>CA-2023-006278</t>
  </si>
  <si>
    <t>98953</t>
  </si>
  <si>
    <t>TEC-COP-49950</t>
  </si>
  <si>
    <t>CA-2021-006279</t>
  </si>
  <si>
    <t>50769</t>
  </si>
  <si>
    <t>FUR-FUR-77448</t>
  </si>
  <si>
    <t>CA-2022-006280</t>
  </si>
  <si>
    <t>47808</t>
  </si>
  <si>
    <t>TEC-PHO-31993</t>
  </si>
  <si>
    <t>CA-2021-006281</t>
  </si>
  <si>
    <t>94018</t>
  </si>
  <si>
    <t>FUR-TAB-89852</t>
  </si>
  <si>
    <t>CA-2024-006282</t>
  </si>
  <si>
    <t>15851</t>
  </si>
  <si>
    <t>TEC-PHO-93211</t>
  </si>
  <si>
    <t>CA-2023-006283</t>
  </si>
  <si>
    <t>22251</t>
  </si>
  <si>
    <t>FUR-TAB-51926</t>
  </si>
  <si>
    <t>CA-2024-006284</t>
  </si>
  <si>
    <t>26998</t>
  </si>
  <si>
    <t>FUR-TAB-76509</t>
  </si>
  <si>
    <t>CA-2023-006285</t>
  </si>
  <si>
    <t>97563</t>
  </si>
  <si>
    <t>OFF-ART-55170</t>
  </si>
  <si>
    <t>CA-2021-006286</t>
  </si>
  <si>
    <t>27143</t>
  </si>
  <si>
    <t>OFF-LAB-23176</t>
  </si>
  <si>
    <t>CA-2024-006287</t>
  </si>
  <si>
    <t>71501</t>
  </si>
  <si>
    <t>OFF-SUP-42598</t>
  </si>
  <si>
    <t>CA-2024-006288</t>
  </si>
  <si>
    <t>27800</t>
  </si>
  <si>
    <t>OFF-PAP-21348</t>
  </si>
  <si>
    <t>CA-2022-006289</t>
  </si>
  <si>
    <t>85838</t>
  </si>
  <si>
    <t>TEC-PHO-60738</t>
  </si>
  <si>
    <t>CA-2023-006290</t>
  </si>
  <si>
    <t>35884</t>
  </si>
  <si>
    <t>OFF-STO-66106</t>
  </si>
  <si>
    <t>CA-2023-006291</t>
  </si>
  <si>
    <t>59095</t>
  </si>
  <si>
    <t>FUR-TAB-92646</t>
  </si>
  <si>
    <t>CA-2021-006292</t>
  </si>
  <si>
    <t>50751</t>
  </si>
  <si>
    <t>FUR-FUR-22393</t>
  </si>
  <si>
    <t>CA-2023-006293</t>
  </si>
  <si>
    <t>89438</t>
  </si>
  <si>
    <t>FUR-CHA-48054</t>
  </si>
  <si>
    <t>CA-2023-006294</t>
  </si>
  <si>
    <t>85633</t>
  </si>
  <si>
    <t>OFF-SUP-68686</t>
  </si>
  <si>
    <t>CA-2024-006295</t>
  </si>
  <si>
    <t>48265</t>
  </si>
  <si>
    <t>OFF-LAB-41134</t>
  </si>
  <si>
    <t>CA-2022-006296</t>
  </si>
  <si>
    <t>67562</t>
  </si>
  <si>
    <t>TEC-PHO-77183</t>
  </si>
  <si>
    <t>CA-2022-006297</t>
  </si>
  <si>
    <t>24816</t>
  </si>
  <si>
    <t>FUR-CHA-95273</t>
  </si>
  <si>
    <t>CA-2022-006298</t>
  </si>
  <si>
    <t>75139</t>
  </si>
  <si>
    <t>TEC-ACC-81539</t>
  </si>
  <si>
    <t>CA-2021-006299</t>
  </si>
  <si>
    <t>46205</t>
  </si>
  <si>
    <t>TEC-ACC-52568</t>
  </si>
  <si>
    <t>CA-2023-006300</t>
  </si>
  <si>
    <t>30571</t>
  </si>
  <si>
    <t>FUR-CHA-57708</t>
  </si>
  <si>
    <t>CA-2023-006301</t>
  </si>
  <si>
    <t>53485</t>
  </si>
  <si>
    <t>TEC-COP-12091</t>
  </si>
  <si>
    <t>CA-2021-006302</t>
  </si>
  <si>
    <t>63094</t>
  </si>
  <si>
    <t>OFF-BIN-69213</t>
  </si>
  <si>
    <t>CA-2022-006303</t>
  </si>
  <si>
    <t>56502</t>
  </si>
  <si>
    <t>TEC-ACC-31853</t>
  </si>
  <si>
    <t>CA-2022-006304</t>
  </si>
  <si>
    <t>29310</t>
  </si>
  <si>
    <t>TEC-PHO-56417</t>
  </si>
  <si>
    <t>CA-2023-006305</t>
  </si>
  <si>
    <t>11759</t>
  </si>
  <si>
    <t>TEC-PHO-67899</t>
  </si>
  <si>
    <t>CA-2022-006306</t>
  </si>
  <si>
    <t>86017</t>
  </si>
  <si>
    <t>TEC-PHO-24137</t>
  </si>
  <si>
    <t>CA-2023-006307</t>
  </si>
  <si>
    <t>18962</t>
  </si>
  <si>
    <t>OFF-FAS-22734</t>
  </si>
  <si>
    <t>CA-2024-006308</t>
  </si>
  <si>
    <t>12871</t>
  </si>
  <si>
    <t>OFF-PAP-26468</t>
  </si>
  <si>
    <t>CA-2022-006309</t>
  </si>
  <si>
    <t>79503</t>
  </si>
  <si>
    <t>FUR-BOO-88492</t>
  </si>
  <si>
    <t>CA-2024-006310</t>
  </si>
  <si>
    <t>96460</t>
  </si>
  <si>
    <t>OFF-APP-37741</t>
  </si>
  <si>
    <t>CA-2023-006311</t>
  </si>
  <si>
    <t>97484</t>
  </si>
  <si>
    <t>TEC-MAC-91335</t>
  </si>
  <si>
    <t>CA-2022-006312</t>
  </si>
  <si>
    <t>75100</t>
  </si>
  <si>
    <t>OFF-BIN-96764</t>
  </si>
  <si>
    <t>CA-2021-006313</t>
  </si>
  <si>
    <t>29730</t>
  </si>
  <si>
    <t>TEC-COP-22698</t>
  </si>
  <si>
    <t>CA-2023-006314</t>
  </si>
  <si>
    <t>46845</t>
  </si>
  <si>
    <t>TEC-MAC-98492</t>
  </si>
  <si>
    <t>CA-2024-006315</t>
  </si>
  <si>
    <t>24979</t>
  </si>
  <si>
    <t>TEC-MAC-80079</t>
  </si>
  <si>
    <t>CA-2022-006316</t>
  </si>
  <si>
    <t>10532</t>
  </si>
  <si>
    <t>OFF-BIN-86536</t>
  </si>
  <si>
    <t>CA-2024-006317</t>
  </si>
  <si>
    <t>19196</t>
  </si>
  <si>
    <t>OFF-ENV-77718</t>
  </si>
  <si>
    <t>CA-2022-006318</t>
  </si>
  <si>
    <t>48824</t>
  </si>
  <si>
    <t>TEC-ACC-22557</t>
  </si>
  <si>
    <t>CA-2021-006319</t>
  </si>
  <si>
    <t>23506</t>
  </si>
  <si>
    <t>FUR-FUR-58655</t>
  </si>
  <si>
    <t>CA-2022-006320</t>
  </si>
  <si>
    <t>45103</t>
  </si>
  <si>
    <t>OFF-SUP-94039</t>
  </si>
  <si>
    <t>CA-2023-006321</t>
  </si>
  <si>
    <t>71762</t>
  </si>
  <si>
    <t>TEC-ACC-64895</t>
  </si>
  <si>
    <t>CA-2022-006322</t>
  </si>
  <si>
    <t>49924</t>
  </si>
  <si>
    <t>TEC-ACC-48819</t>
  </si>
  <si>
    <t>CA-2023-006323</t>
  </si>
  <si>
    <t>58128</t>
  </si>
  <si>
    <t>OFF-FAS-67774</t>
  </si>
  <si>
    <t>CA-2021-006324</t>
  </si>
  <si>
    <t>30918</t>
  </si>
  <si>
    <t>TEC-COP-93848</t>
  </si>
  <si>
    <t>CA-2021-006325</t>
  </si>
  <si>
    <t>58079</t>
  </si>
  <si>
    <t>FUR-BOO-60574</t>
  </si>
  <si>
    <t>CA-2022-006326</t>
  </si>
  <si>
    <t>41304</t>
  </si>
  <si>
    <t>TEC-ACC-90751</t>
  </si>
  <si>
    <t>CA-2023-006327</t>
  </si>
  <si>
    <t>28043</t>
  </si>
  <si>
    <t>FUR-BOO-34885</t>
  </si>
  <si>
    <t>CA-2023-006328</t>
  </si>
  <si>
    <t>92820</t>
  </si>
  <si>
    <t>TEC-PHO-54370</t>
  </si>
  <si>
    <t>CA-2023-006329</t>
  </si>
  <si>
    <t>63087</t>
  </si>
  <si>
    <t>FUR-BOO-99466</t>
  </si>
  <si>
    <t>CA-2023-006330</t>
  </si>
  <si>
    <t>71536</t>
  </si>
  <si>
    <t>FUR-FUR-84541</t>
  </si>
  <si>
    <t>CA-2021-006331</t>
  </si>
  <si>
    <t>44094</t>
  </si>
  <si>
    <t>TEC-ACC-45631</t>
  </si>
  <si>
    <t>CA-2024-006332</t>
  </si>
  <si>
    <t>61519</t>
  </si>
  <si>
    <t>FUR-FUR-39994</t>
  </si>
  <si>
    <t>CA-2021-006333</t>
  </si>
  <si>
    <t>94576</t>
  </si>
  <si>
    <t>FUR-FUR-32463</t>
  </si>
  <si>
    <t>CA-2024-006334</t>
  </si>
  <si>
    <t>50229</t>
  </si>
  <si>
    <t>OFF-ENV-46550</t>
  </si>
  <si>
    <t>CA-2023-006335</t>
  </si>
  <si>
    <t>22134</t>
  </si>
  <si>
    <t>TEC-COP-85949</t>
  </si>
  <si>
    <t>CA-2023-006336</t>
  </si>
  <si>
    <t>23194</t>
  </si>
  <si>
    <t>TEC-ACC-67961</t>
  </si>
  <si>
    <t>CA-2022-006337</t>
  </si>
  <si>
    <t>73791</t>
  </si>
  <si>
    <t>TEC-ACC-98241</t>
  </si>
  <si>
    <t>CA-2022-006338</t>
  </si>
  <si>
    <t>13387</t>
  </si>
  <si>
    <t>FUR-TAB-41148</t>
  </si>
  <si>
    <t>CA-2022-006339</t>
  </si>
  <si>
    <t>33076</t>
  </si>
  <si>
    <t>OFF-FAS-67194</t>
  </si>
  <si>
    <t>CA-2021-006340</t>
  </si>
  <si>
    <t>60438</t>
  </si>
  <si>
    <t>FUR-FUR-87196</t>
  </si>
  <si>
    <t>CA-2021-006341</t>
  </si>
  <si>
    <t>72721</t>
  </si>
  <si>
    <t>TEC-ACC-19660</t>
  </si>
  <si>
    <t>CA-2023-006342</t>
  </si>
  <si>
    <t>32649</t>
  </si>
  <si>
    <t>FUR-CHA-46263</t>
  </si>
  <si>
    <t>CA-2023-006343</t>
  </si>
  <si>
    <t>OFF-BIN-69988</t>
  </si>
  <si>
    <t>CA-2023-006344</t>
  </si>
  <si>
    <t>80757</t>
  </si>
  <si>
    <t>TEC-ACC-11928</t>
  </si>
  <si>
    <t>CA-2022-006345</t>
  </si>
  <si>
    <t>77130</t>
  </si>
  <si>
    <t>TEC-PHO-75655</t>
  </si>
  <si>
    <t>CA-2022-006346</t>
  </si>
  <si>
    <t>25902</t>
  </si>
  <si>
    <t>TEC-ACC-45138</t>
  </si>
  <si>
    <t>CA-2022-006347</t>
  </si>
  <si>
    <t>89981</t>
  </si>
  <si>
    <t>FUR-CHA-27178</t>
  </si>
  <si>
    <t>CA-2021-006348</t>
  </si>
  <si>
    <t>74732</t>
  </si>
  <si>
    <t>FUR-BOO-84735</t>
  </si>
  <si>
    <t>CA-2024-006349</t>
  </si>
  <si>
    <t>41148</t>
  </si>
  <si>
    <t>TEC-PHO-68604</t>
  </si>
  <si>
    <t>CA-2023-006350</t>
  </si>
  <si>
    <t>80202</t>
  </si>
  <si>
    <t>OFF-APP-44564</t>
  </si>
  <si>
    <t>CA-2023-006351</t>
  </si>
  <si>
    <t>73565</t>
  </si>
  <si>
    <t>FUR-FUR-68372</t>
  </si>
  <si>
    <t>CA-2022-006352</t>
  </si>
  <si>
    <t>46426</t>
  </si>
  <si>
    <t>OFF-ART-51984</t>
  </si>
  <si>
    <t>CA-2022-006353</t>
  </si>
  <si>
    <t>27647</t>
  </si>
  <si>
    <t>FUR-BOO-97797</t>
  </si>
  <si>
    <t>CA-2023-006354</t>
  </si>
  <si>
    <t>43581</t>
  </si>
  <si>
    <t>OFF-LAB-54554</t>
  </si>
  <si>
    <t>CA-2021-006355</t>
  </si>
  <si>
    <t>89613</t>
  </si>
  <si>
    <t>FUR-BOO-88561</t>
  </si>
  <si>
    <t>CA-2023-006356</t>
  </si>
  <si>
    <t>66309</t>
  </si>
  <si>
    <t>OFF-STO-59130</t>
  </si>
  <si>
    <t>CA-2024-006357</t>
  </si>
  <si>
    <t>99806</t>
  </si>
  <si>
    <t>OFF-FAS-58613</t>
  </si>
  <si>
    <t>CA-2023-006358</t>
  </si>
  <si>
    <t>13179</t>
  </si>
  <si>
    <t>FUR-FUR-95252</t>
  </si>
  <si>
    <t>CA-2024-006359</t>
  </si>
  <si>
    <t>94451</t>
  </si>
  <si>
    <t>TEC-ACC-63135</t>
  </si>
  <si>
    <t>CA-2024-006360</t>
  </si>
  <si>
    <t>56658</t>
  </si>
  <si>
    <t>TEC-ACC-37427</t>
  </si>
  <si>
    <t>CA-2024-006361</t>
  </si>
  <si>
    <t>87316</t>
  </si>
  <si>
    <t>OFF-ENV-48213</t>
  </si>
  <si>
    <t>CA-2022-006362</t>
  </si>
  <si>
    <t>29939</t>
  </si>
  <si>
    <t>FUR-BOO-21642</t>
  </si>
  <si>
    <t>CA-2021-006363</t>
  </si>
  <si>
    <t>25692</t>
  </si>
  <si>
    <t>TEC-COP-16339</t>
  </si>
  <si>
    <t>CA-2024-006364</t>
  </si>
  <si>
    <t>42153</t>
  </si>
  <si>
    <t>TEC-MAC-18891</t>
  </si>
  <si>
    <t>CA-2021-006365</t>
  </si>
  <si>
    <t>93753</t>
  </si>
  <si>
    <t>OFF-ENV-66772</t>
  </si>
  <si>
    <t>CA-2024-006366</t>
  </si>
  <si>
    <t>53336</t>
  </si>
  <si>
    <t>OFF-APP-20888</t>
  </si>
  <si>
    <t>CA-2021-006367</t>
  </si>
  <si>
    <t>15488</t>
  </si>
  <si>
    <t>FUR-CHA-45507</t>
  </si>
  <si>
    <t>CA-2024-006368</t>
  </si>
  <si>
    <t>21433</t>
  </si>
  <si>
    <t>FUR-FUR-92050</t>
  </si>
  <si>
    <t>CA-2022-006369</t>
  </si>
  <si>
    <t>71232</t>
  </si>
  <si>
    <t>OFF-APP-33668</t>
  </si>
  <si>
    <t>CA-2023-006370</t>
  </si>
  <si>
    <t>OFF-ENV-84987</t>
  </si>
  <si>
    <t>CA-2022-006371</t>
  </si>
  <si>
    <t>39065</t>
  </si>
  <si>
    <t>TEC-PHO-25420</t>
  </si>
  <si>
    <t>CA-2024-006372</t>
  </si>
  <si>
    <t>43494</t>
  </si>
  <si>
    <t>TEC-ACC-35768</t>
  </si>
  <si>
    <t>CA-2021-006373</t>
  </si>
  <si>
    <t>85016</t>
  </si>
  <si>
    <t>TEC-PHO-37793</t>
  </si>
  <si>
    <t>CA-2021-006374</t>
  </si>
  <si>
    <t>63178</t>
  </si>
  <si>
    <t>OFF-STO-37340</t>
  </si>
  <si>
    <t>CA-2021-006375</t>
  </si>
  <si>
    <t>55544</t>
  </si>
  <si>
    <t>OFF-STO-77386</t>
  </si>
  <si>
    <t>CA-2024-006376</t>
  </si>
  <si>
    <t>78405</t>
  </si>
  <si>
    <t>OFF-LAB-68726</t>
  </si>
  <si>
    <t>CA-2021-006377</t>
  </si>
  <si>
    <t>17559</t>
  </si>
  <si>
    <t>FUR-CHA-80370</t>
  </si>
  <si>
    <t>CA-2021-006378</t>
  </si>
  <si>
    <t>41646</t>
  </si>
  <si>
    <t>OFF-SUP-76008</t>
  </si>
  <si>
    <t>CA-2023-006379</t>
  </si>
  <si>
    <t>16618</t>
  </si>
  <si>
    <t>TEC-ACC-32626</t>
  </si>
  <si>
    <t>CA-2023-006380</t>
  </si>
  <si>
    <t>21266</t>
  </si>
  <si>
    <t>TEC-ACC-73568</t>
  </si>
  <si>
    <t>CA-2021-006381</t>
  </si>
  <si>
    <t>TEC-MAC-19609</t>
  </si>
  <si>
    <t>CA-2023-006382</t>
  </si>
  <si>
    <t>25359</t>
  </si>
  <si>
    <t>TEC-PHO-92016</t>
  </si>
  <si>
    <t>CA-2024-006383</t>
  </si>
  <si>
    <t>77292</t>
  </si>
  <si>
    <t>OFF-BIN-99284</t>
  </si>
  <si>
    <t>CA-2021-006384</t>
  </si>
  <si>
    <t>FUR-BOO-54481</t>
  </si>
  <si>
    <t>CA-2021-006385</t>
  </si>
  <si>
    <t>11488</t>
  </si>
  <si>
    <t>OFF-BIN-26000</t>
  </si>
  <si>
    <t>CA-2024-006386</t>
  </si>
  <si>
    <t>45508</t>
  </si>
  <si>
    <t>TEC-MAC-39049</t>
  </si>
  <si>
    <t>CA-2023-006387</t>
  </si>
  <si>
    <t>52815</t>
  </si>
  <si>
    <t>OFF-BIN-38618</t>
  </si>
  <si>
    <t>CA-2022-006388</t>
  </si>
  <si>
    <t>24558</t>
  </si>
  <si>
    <t>OFF-LAB-67570</t>
  </si>
  <si>
    <t>CA-2021-006389</t>
  </si>
  <si>
    <t>49981</t>
  </si>
  <si>
    <t>OFF-ART-91068</t>
  </si>
  <si>
    <t>CA-2022-006390</t>
  </si>
  <si>
    <t>91794</t>
  </si>
  <si>
    <t>FUR-TAB-47393</t>
  </si>
  <si>
    <t>CA-2022-006391</t>
  </si>
  <si>
    <t>25708</t>
  </si>
  <si>
    <t>TEC-ACC-28008</t>
  </si>
  <si>
    <t>CA-2021-006392</t>
  </si>
  <si>
    <t>98169</t>
  </si>
  <si>
    <t>OFF-SUP-52340</t>
  </si>
  <si>
    <t>CA-2021-006393</t>
  </si>
  <si>
    <t>40121</t>
  </si>
  <si>
    <t>TEC-ACC-47973</t>
  </si>
  <si>
    <t>CA-2021-006394</t>
  </si>
  <si>
    <t>42850</t>
  </si>
  <si>
    <t>FUR-CHA-31294</t>
  </si>
  <si>
    <t>CA-2022-006395</t>
  </si>
  <si>
    <t>97281</t>
  </si>
  <si>
    <t>TEC-PHO-29469</t>
  </si>
  <si>
    <t>CA-2021-006396</t>
  </si>
  <si>
    <t>92894</t>
  </si>
  <si>
    <t>TEC-PHO-10660</t>
  </si>
  <si>
    <t>CA-2024-006397</t>
  </si>
  <si>
    <t>97487</t>
  </si>
  <si>
    <t>FUR-BOO-88854</t>
  </si>
  <si>
    <t>CA-2021-006398</t>
  </si>
  <si>
    <t>86547</t>
  </si>
  <si>
    <t>TEC-ACC-65868</t>
  </si>
  <si>
    <t>CA-2023-006399</t>
  </si>
  <si>
    <t>84234</t>
  </si>
  <si>
    <t>TEC-PHO-32443</t>
  </si>
  <si>
    <t>CA-2024-006400</t>
  </si>
  <si>
    <t>33830</t>
  </si>
  <si>
    <t>FUR-FUR-15430</t>
  </si>
  <si>
    <t>CA-2022-006401</t>
  </si>
  <si>
    <t>94992</t>
  </si>
  <si>
    <t>OFF-ART-23097</t>
  </si>
  <si>
    <t>CA-2021-006402</t>
  </si>
  <si>
    <t>64877</t>
  </si>
  <si>
    <t>FUR-BOO-64163</t>
  </si>
  <si>
    <t>CA-2022-006403</t>
  </si>
  <si>
    <t>64400</t>
  </si>
  <si>
    <t>FUR-TAB-33500</t>
  </si>
  <si>
    <t>CA-2022-006404</t>
  </si>
  <si>
    <t>18902</t>
  </si>
  <si>
    <t>TEC-MAC-71130</t>
  </si>
  <si>
    <t>CA-2021-006405</t>
  </si>
  <si>
    <t>39770</t>
  </si>
  <si>
    <t>FUR-BOO-36379</t>
  </si>
  <si>
    <t>CA-2023-006406</t>
  </si>
  <si>
    <t>57678</t>
  </si>
  <si>
    <t>OFF-BIN-30317</t>
  </si>
  <si>
    <t>CA-2021-006407</t>
  </si>
  <si>
    <t>59987</t>
  </si>
  <si>
    <t>OFF-PAP-37148</t>
  </si>
  <si>
    <t>CA-2021-006408</t>
  </si>
  <si>
    <t>40699</t>
  </si>
  <si>
    <t>FUR-TAB-22344</t>
  </si>
  <si>
    <t>CA-2021-006409</t>
  </si>
  <si>
    <t>OFF-SUP-46761</t>
  </si>
  <si>
    <t>CA-2024-006410</t>
  </si>
  <si>
    <t>39908</t>
  </si>
  <si>
    <t>OFF-ART-20768</t>
  </si>
  <si>
    <t>CA-2022-006411</t>
  </si>
  <si>
    <t>46739</t>
  </si>
  <si>
    <t>TEC-ACC-60052</t>
  </si>
  <si>
    <t>CA-2021-006412</t>
  </si>
  <si>
    <t>95225</t>
  </si>
  <si>
    <t>FUR-BOO-74446</t>
  </si>
  <si>
    <t>CA-2023-006413</t>
  </si>
  <si>
    <t>TEC-PHO-60135</t>
  </si>
  <si>
    <t>CA-2024-006414</t>
  </si>
  <si>
    <t>67112</t>
  </si>
  <si>
    <t>FUR-TAB-47121</t>
  </si>
  <si>
    <t>CA-2021-006415</t>
  </si>
  <si>
    <t>96611</t>
  </si>
  <si>
    <t>OFF-APP-21895</t>
  </si>
  <si>
    <t>CA-2023-006416</t>
  </si>
  <si>
    <t>OFF-STO-80251</t>
  </si>
  <si>
    <t>CA-2021-006417</t>
  </si>
  <si>
    <t>77094</t>
  </si>
  <si>
    <t>OFF-ENV-36939</t>
  </si>
  <si>
    <t>CA-2021-006418</t>
  </si>
  <si>
    <t>32675</t>
  </si>
  <si>
    <t>FUR-CHA-76494</t>
  </si>
  <si>
    <t>CA-2021-006419</t>
  </si>
  <si>
    <t>10158</t>
  </si>
  <si>
    <t>FUR-FUR-98446</t>
  </si>
  <si>
    <t>CA-2024-006420</t>
  </si>
  <si>
    <t>74190</t>
  </si>
  <si>
    <t>FUR-TAB-20830</t>
  </si>
  <si>
    <t>CA-2023-006421</t>
  </si>
  <si>
    <t>62797</t>
  </si>
  <si>
    <t>OFF-ENV-79599</t>
  </si>
  <si>
    <t>CA-2024-006422</t>
  </si>
  <si>
    <t>67212</t>
  </si>
  <si>
    <t>TEC-MAC-41514</t>
  </si>
  <si>
    <t>CA-2023-006423</t>
  </si>
  <si>
    <t>FUR-TAB-35482</t>
  </si>
  <si>
    <t>CA-2022-006424</t>
  </si>
  <si>
    <t>35284</t>
  </si>
  <si>
    <t>FUR-TAB-79917</t>
  </si>
  <si>
    <t>CA-2023-006425</t>
  </si>
  <si>
    <t>22933</t>
  </si>
  <si>
    <t>FUR-BOO-86019</t>
  </si>
  <si>
    <t>CA-2023-006426</t>
  </si>
  <si>
    <t>74631</t>
  </si>
  <si>
    <t>TEC-ACC-36475</t>
  </si>
  <si>
    <t>CA-2023-006427</t>
  </si>
  <si>
    <t>65661</t>
  </si>
  <si>
    <t>OFF-SUP-16047</t>
  </si>
  <si>
    <t>CA-2022-006428</t>
  </si>
  <si>
    <t>84802</t>
  </si>
  <si>
    <t>OFF-ENV-68103</t>
  </si>
  <si>
    <t>CA-2022-006429</t>
  </si>
  <si>
    <t>65005</t>
  </si>
  <si>
    <t>FUR-TAB-34832</t>
  </si>
  <si>
    <t>CA-2022-006430</t>
  </si>
  <si>
    <t>53154</t>
  </si>
  <si>
    <t>FUR-FUR-95022</t>
  </si>
  <si>
    <t>CA-2021-006431</t>
  </si>
  <si>
    <t>89077</t>
  </si>
  <si>
    <t>TEC-COP-74079</t>
  </si>
  <si>
    <t>CA-2023-006432</t>
  </si>
  <si>
    <t>24918</t>
  </si>
  <si>
    <t>TEC-ACC-90543</t>
  </si>
  <si>
    <t>CA-2024-006433</t>
  </si>
  <si>
    <t>77647</t>
  </si>
  <si>
    <t>OFF-STO-61838</t>
  </si>
  <si>
    <t>CA-2022-006434</t>
  </si>
  <si>
    <t>18986</t>
  </si>
  <si>
    <t>FUR-TAB-20581</t>
  </si>
  <si>
    <t>CA-2022-006435</t>
  </si>
  <si>
    <t>50179</t>
  </si>
  <si>
    <t>TEC-ACC-60604</t>
  </si>
  <si>
    <t>CA-2024-006436</t>
  </si>
  <si>
    <t>55885</t>
  </si>
  <si>
    <t>OFF-STO-28054</t>
  </si>
  <si>
    <t>CA-2024-006437</t>
  </si>
  <si>
    <t>13301</t>
  </si>
  <si>
    <t>OFF-STO-66765</t>
  </si>
  <si>
    <t>CA-2022-006438</t>
  </si>
  <si>
    <t>14253</t>
  </si>
  <si>
    <t>TEC-ACC-33766</t>
  </si>
  <si>
    <t>CA-2021-006439</t>
  </si>
  <si>
    <t>89375</t>
  </si>
  <si>
    <t>TEC-PHO-83475</t>
  </si>
  <si>
    <t>CA-2023-006440</t>
  </si>
  <si>
    <t>34368</t>
  </si>
  <si>
    <t>FUR-FUR-34622</t>
  </si>
  <si>
    <t>CA-2022-006441</t>
  </si>
  <si>
    <t>16506</t>
  </si>
  <si>
    <t>FUR-FUR-86414</t>
  </si>
  <si>
    <t>CA-2021-006442</t>
  </si>
  <si>
    <t>18199</t>
  </si>
  <si>
    <t>OFF-LAB-70495</t>
  </si>
  <si>
    <t>CA-2021-006443</t>
  </si>
  <si>
    <t>16673</t>
  </si>
  <si>
    <t>TEC-PHO-44919</t>
  </si>
  <si>
    <t>CA-2023-006444</t>
  </si>
  <si>
    <t>10178</t>
  </si>
  <si>
    <t>TEC-ACC-79650</t>
  </si>
  <si>
    <t>CA-2022-006445</t>
  </si>
  <si>
    <t>82703</t>
  </si>
  <si>
    <t>FUR-TAB-72476</t>
  </si>
  <si>
    <t>CA-2022-006446</t>
  </si>
  <si>
    <t>71738</t>
  </si>
  <si>
    <t>OFF-LAB-30957</t>
  </si>
  <si>
    <t>CA-2021-006447</t>
  </si>
  <si>
    <t>72929</t>
  </si>
  <si>
    <t>OFF-ENV-87799</t>
  </si>
  <si>
    <t>CA-2023-006448</t>
  </si>
  <si>
    <t>78768</t>
  </si>
  <si>
    <t>OFF-FAS-57305</t>
  </si>
  <si>
    <t>CA-2021-006449</t>
  </si>
  <si>
    <t>20506</t>
  </si>
  <si>
    <t>TEC-COP-50924</t>
  </si>
  <si>
    <t>CA-2023-006450</t>
  </si>
  <si>
    <t>95753</t>
  </si>
  <si>
    <t>TEC-PHO-21554</t>
  </si>
  <si>
    <t>CA-2023-006451</t>
  </si>
  <si>
    <t>87011</t>
  </si>
  <si>
    <t>FUR-BOO-97945</t>
  </si>
  <si>
    <t>CA-2024-006452</t>
  </si>
  <si>
    <t>10581</t>
  </si>
  <si>
    <t>FUR-CHA-63600</t>
  </si>
  <si>
    <t>CA-2021-006453</t>
  </si>
  <si>
    <t>73170</t>
  </si>
  <si>
    <t>TEC-ACC-48918</t>
  </si>
  <si>
    <t>CA-2022-006454</t>
  </si>
  <si>
    <t>85626</t>
  </si>
  <si>
    <t>OFF-STO-57543</t>
  </si>
  <si>
    <t>CA-2022-006455</t>
  </si>
  <si>
    <t>59648</t>
  </si>
  <si>
    <t>TEC-MAC-50033</t>
  </si>
  <si>
    <t>CA-2022-006456</t>
  </si>
  <si>
    <t>66912</t>
  </si>
  <si>
    <t>FUR-TAB-12004</t>
  </si>
  <si>
    <t>CA-2023-006457</t>
  </si>
  <si>
    <t>78523</t>
  </si>
  <si>
    <t>OFF-LAB-88920</t>
  </si>
  <si>
    <t>CA-2023-006458</t>
  </si>
  <si>
    <t>98087</t>
  </si>
  <si>
    <t>FUR-CHA-29512</t>
  </si>
  <si>
    <t>CA-2023-006459</t>
  </si>
  <si>
    <t>33580</t>
  </si>
  <si>
    <t>FUR-FUR-61907</t>
  </si>
  <si>
    <t>CA-2024-006460</t>
  </si>
  <si>
    <t>97863</t>
  </si>
  <si>
    <t>FUR-CHA-50994</t>
  </si>
  <si>
    <t>CA-2023-006461</t>
  </si>
  <si>
    <t>58363</t>
  </si>
  <si>
    <t>TEC-ACC-69299</t>
  </si>
  <si>
    <t>CA-2024-006462</t>
  </si>
  <si>
    <t>12457</t>
  </si>
  <si>
    <t>FUR-BOO-44401</t>
  </si>
  <si>
    <t>CA-2021-006463</t>
  </si>
  <si>
    <t>43613</t>
  </si>
  <si>
    <t>OFF-PAP-48215</t>
  </si>
  <si>
    <t>CA-2023-006464</t>
  </si>
  <si>
    <t>50918</t>
  </si>
  <si>
    <t>TEC-ACC-85066</t>
  </si>
  <si>
    <t>CA-2023-006465</t>
  </si>
  <si>
    <t>68699</t>
  </si>
  <si>
    <t>TEC-COP-99254</t>
  </si>
  <si>
    <t>CA-2022-006466</t>
  </si>
  <si>
    <t>76103</t>
  </si>
  <si>
    <t>FUR-BOO-16361</t>
  </si>
  <si>
    <t>CA-2021-006467</t>
  </si>
  <si>
    <t>FUR-BOO-79007</t>
  </si>
  <si>
    <t>CA-2023-006468</t>
  </si>
  <si>
    <t>97289</t>
  </si>
  <si>
    <t>OFF-PAP-91846</t>
  </si>
  <si>
    <t>CA-2023-006469</t>
  </si>
  <si>
    <t>54599</t>
  </si>
  <si>
    <t>TEC-COP-19485</t>
  </si>
  <si>
    <t>CA-2023-006470</t>
  </si>
  <si>
    <t>95364</t>
  </si>
  <si>
    <t>TEC-ACC-19370</t>
  </si>
  <si>
    <t>CA-2023-006471</t>
  </si>
  <si>
    <t>95955</t>
  </si>
  <si>
    <t>OFF-STO-89382</t>
  </si>
  <si>
    <t>CA-2021-006472</t>
  </si>
  <si>
    <t>96032</t>
  </si>
  <si>
    <t>TEC-PHO-98091</t>
  </si>
  <si>
    <t>CA-2024-006473</t>
  </si>
  <si>
    <t>81913</t>
  </si>
  <si>
    <t>FUR-CHA-87235</t>
  </si>
  <si>
    <t>CA-2023-006474</t>
  </si>
  <si>
    <t>52354</t>
  </si>
  <si>
    <t>FUR-BOO-87587</t>
  </si>
  <si>
    <t>CA-2024-006475</t>
  </si>
  <si>
    <t>92055</t>
  </si>
  <si>
    <t>FUR-FUR-76170</t>
  </si>
  <si>
    <t>CA-2022-006476</t>
  </si>
  <si>
    <t>18207</t>
  </si>
  <si>
    <t>TEC-PHO-55721</t>
  </si>
  <si>
    <t>CA-2021-006477</t>
  </si>
  <si>
    <t>11072</t>
  </si>
  <si>
    <t>FUR-TAB-15666</t>
  </si>
  <si>
    <t>CA-2024-006478</t>
  </si>
  <si>
    <t>95325</t>
  </si>
  <si>
    <t>TEC-ACC-95947</t>
  </si>
  <si>
    <t>CA-2021-006479</t>
  </si>
  <si>
    <t>51049</t>
  </si>
  <si>
    <t>OFF-SUP-48093</t>
  </si>
  <si>
    <t>CA-2023-006480</t>
  </si>
  <si>
    <t>76976</t>
  </si>
  <si>
    <t>OFF-FAS-97136</t>
  </si>
  <si>
    <t>CA-2022-006481</t>
  </si>
  <si>
    <t>63463</t>
  </si>
  <si>
    <t>FUR-TAB-40078</t>
  </si>
  <si>
    <t>CA-2022-006482</t>
  </si>
  <si>
    <t>56810</t>
  </si>
  <si>
    <t>TEC-ACC-77254</t>
  </si>
  <si>
    <t>CA-2022-006483</t>
  </si>
  <si>
    <t>TEC-ACC-50308</t>
  </si>
  <si>
    <t>CA-2024-006484</t>
  </si>
  <si>
    <t>83967</t>
  </si>
  <si>
    <t>FUR-BOO-37345</t>
  </si>
  <si>
    <t>CA-2021-006485</t>
  </si>
  <si>
    <t>19560</t>
  </si>
  <si>
    <t>FUR-CHA-27411</t>
  </si>
  <si>
    <t>CA-2024-006486</t>
  </si>
  <si>
    <t>40155</t>
  </si>
  <si>
    <t>OFF-SUP-27310</t>
  </si>
  <si>
    <t>CA-2023-006487</t>
  </si>
  <si>
    <t>52093</t>
  </si>
  <si>
    <t>TEC-ACC-72399</t>
  </si>
  <si>
    <t>CA-2024-006488</t>
  </si>
  <si>
    <t>65836</t>
  </si>
  <si>
    <t>TEC-COP-31085</t>
  </si>
  <si>
    <t>CA-2023-006489</t>
  </si>
  <si>
    <t>22374</t>
  </si>
  <si>
    <t>TEC-ACC-45659</t>
  </si>
  <si>
    <t>CA-2024-006490</t>
  </si>
  <si>
    <t>OFF-LAB-84728</t>
  </si>
  <si>
    <t>CA-2023-006491</t>
  </si>
  <si>
    <t>FUR-BOO-42104</t>
  </si>
  <si>
    <t>CA-2021-006492</t>
  </si>
  <si>
    <t>85172</t>
  </si>
  <si>
    <t>OFF-LAB-22578</t>
  </si>
  <si>
    <t>CA-2023-006493</t>
  </si>
  <si>
    <t>64912</t>
  </si>
  <si>
    <t>FUR-CHA-43600</t>
  </si>
  <si>
    <t>CA-2023-006494</t>
  </si>
  <si>
    <t>49314</t>
  </si>
  <si>
    <t>FUR-FUR-99072</t>
  </si>
  <si>
    <t>CA-2022-006495</t>
  </si>
  <si>
    <t>59444</t>
  </si>
  <si>
    <t>FUR-FUR-20875</t>
  </si>
  <si>
    <t>CA-2024-006496</t>
  </si>
  <si>
    <t>55436</t>
  </si>
  <si>
    <t>OFF-FAS-46763</t>
  </si>
  <si>
    <t>CA-2023-006497</t>
  </si>
  <si>
    <t>69892</t>
  </si>
  <si>
    <t>OFF-STO-93715</t>
  </si>
  <si>
    <t>CA-2022-006498</t>
  </si>
  <si>
    <t>27612</t>
  </si>
  <si>
    <t>FUR-FUR-19707</t>
  </si>
  <si>
    <t>CA-2024-006499</t>
  </si>
  <si>
    <t>31824</t>
  </si>
  <si>
    <t>CA-2022-006500</t>
  </si>
  <si>
    <t>FUR-BOO-26777</t>
  </si>
  <si>
    <t>CA-2022-006501</t>
  </si>
  <si>
    <t>28935</t>
  </si>
  <si>
    <t>OFF-LAB-53053</t>
  </si>
  <si>
    <t>CA-2023-006502</t>
  </si>
  <si>
    <t>79273</t>
  </si>
  <si>
    <t>OFF-STO-77191</t>
  </si>
  <si>
    <t>CA-2024-006503</t>
  </si>
  <si>
    <t>13810</t>
  </si>
  <si>
    <t>OFF-LAB-35890</t>
  </si>
  <si>
    <t>CA-2023-006504</t>
  </si>
  <si>
    <t>81514</t>
  </si>
  <si>
    <t>OFF-ART-45344</t>
  </si>
  <si>
    <t>CA-2021-006505</t>
  </si>
  <si>
    <t>68994</t>
  </si>
  <si>
    <t>FUR-FUR-76399</t>
  </si>
  <si>
    <t>CA-2024-006506</t>
  </si>
  <si>
    <t>70696</t>
  </si>
  <si>
    <t>FUR-FUR-99349</t>
  </si>
  <si>
    <t>CA-2024-006507</t>
  </si>
  <si>
    <t>91413</t>
  </si>
  <si>
    <t>OFF-ENV-61560</t>
  </si>
  <si>
    <t>CA-2024-006508</t>
  </si>
  <si>
    <t>85782</t>
  </si>
  <si>
    <t>OFF-APP-77096</t>
  </si>
  <si>
    <t>CA-2023-006509</t>
  </si>
  <si>
    <t>37428</t>
  </si>
  <si>
    <t>TEC-PHO-28880</t>
  </si>
  <si>
    <t>CA-2022-006510</t>
  </si>
  <si>
    <t>73049</t>
  </si>
  <si>
    <t>OFF-PAP-43545</t>
  </si>
  <si>
    <t>CA-2022-006511</t>
  </si>
  <si>
    <t>61313</t>
  </si>
  <si>
    <t>TEC-MAC-95555</t>
  </si>
  <si>
    <t>CA-2024-006512</t>
  </si>
  <si>
    <t>12614</t>
  </si>
  <si>
    <t>FUR-TAB-68313</t>
  </si>
  <si>
    <t>CA-2024-006513</t>
  </si>
  <si>
    <t>51758</t>
  </si>
  <si>
    <t>OFF-LAB-75463</t>
  </si>
  <si>
    <t>CA-2023-006514</t>
  </si>
  <si>
    <t>46670</t>
  </si>
  <si>
    <t>OFF-FAS-64432</t>
  </si>
  <si>
    <t>CA-2022-006515</t>
  </si>
  <si>
    <t>62764</t>
  </si>
  <si>
    <t>FUR-BOO-50047</t>
  </si>
  <si>
    <t>CA-2024-006516</t>
  </si>
  <si>
    <t>67701</t>
  </si>
  <si>
    <t>OFF-LAB-76168</t>
  </si>
  <si>
    <t>CA-2023-006517</t>
  </si>
  <si>
    <t>63953</t>
  </si>
  <si>
    <t>FUR-FUR-69823</t>
  </si>
  <si>
    <t>CA-2023-006518</t>
  </si>
  <si>
    <t>62497</t>
  </si>
  <si>
    <t>FUR-BOO-55531</t>
  </si>
  <si>
    <t>CA-2021-006519</t>
  </si>
  <si>
    <t>95210</t>
  </si>
  <si>
    <t>TEC-PHO-44609</t>
  </si>
  <si>
    <t>CA-2024-006520</t>
  </si>
  <si>
    <t>21193</t>
  </si>
  <si>
    <t>TEC-PHO-89295</t>
  </si>
  <si>
    <t>CA-2023-006521</t>
  </si>
  <si>
    <t>95052</t>
  </si>
  <si>
    <t>OFF-ART-16626</t>
  </si>
  <si>
    <t>CA-2022-006522</t>
  </si>
  <si>
    <t>83038</t>
  </si>
  <si>
    <t>FUR-FUR-23889</t>
  </si>
  <si>
    <t>CA-2023-006523</t>
  </si>
  <si>
    <t>70780</t>
  </si>
  <si>
    <t>TEC-ACC-68536</t>
  </si>
  <si>
    <t>CA-2024-006524</t>
  </si>
  <si>
    <t>63154</t>
  </si>
  <si>
    <t>TEC-PHO-59008</t>
  </si>
  <si>
    <t>CA-2021-006525</t>
  </si>
  <si>
    <t>18707</t>
  </si>
  <si>
    <t>TEC-COP-30034</t>
  </si>
  <si>
    <t>CA-2023-006526</t>
  </si>
  <si>
    <t>98072</t>
  </si>
  <si>
    <t>FUR-FUR-12056</t>
  </si>
  <si>
    <t>CA-2023-006527</t>
  </si>
  <si>
    <t>65367</t>
  </si>
  <si>
    <t>OFF-BIN-75450</t>
  </si>
  <si>
    <t>CA-2022-006528</t>
  </si>
  <si>
    <t>31324</t>
  </si>
  <si>
    <t>FUR-FUR-76565</t>
  </si>
  <si>
    <t>CA-2022-006529</t>
  </si>
  <si>
    <t>85912</t>
  </si>
  <si>
    <t>OFF-STO-71678</t>
  </si>
  <si>
    <t>CA-2022-006530</t>
  </si>
  <si>
    <t>22744</t>
  </si>
  <si>
    <t>TEC-ACC-95000</t>
  </si>
  <si>
    <t>CA-2023-006531</t>
  </si>
  <si>
    <t>OFF-ENV-93607</t>
  </si>
  <si>
    <t>CA-2023-006532</t>
  </si>
  <si>
    <t>26246</t>
  </si>
  <si>
    <t>TEC-COP-82309</t>
  </si>
  <si>
    <t>CA-2024-006533</t>
  </si>
  <si>
    <t>44428</t>
  </si>
  <si>
    <t>FUR-FUR-60461</t>
  </si>
  <si>
    <t>CA-2023-006534</t>
  </si>
  <si>
    <t>77981</t>
  </si>
  <si>
    <t>FUR-BOO-19825</t>
  </si>
  <si>
    <t>CA-2023-006535</t>
  </si>
  <si>
    <t>99027</t>
  </si>
  <si>
    <t>OFF-STO-64616</t>
  </si>
  <si>
    <t>CA-2021-006536</t>
  </si>
  <si>
    <t>45615</t>
  </si>
  <si>
    <t>TEC-PHO-74398</t>
  </si>
  <si>
    <t>CA-2024-006537</t>
  </si>
  <si>
    <t>33202</t>
  </si>
  <si>
    <t>TEC-MAC-55262</t>
  </si>
  <si>
    <t>CA-2021-006538</t>
  </si>
  <si>
    <t>49527</t>
  </si>
  <si>
    <t>TEC-ACC-49508</t>
  </si>
  <si>
    <t>CA-2021-006539</t>
  </si>
  <si>
    <t>32543</t>
  </si>
  <si>
    <t>TEC-MAC-44845</t>
  </si>
  <si>
    <t>CA-2024-006540</t>
  </si>
  <si>
    <t>46027</t>
  </si>
  <si>
    <t>OFF-ART-81276</t>
  </si>
  <si>
    <t>CA-2024-006541</t>
  </si>
  <si>
    <t>42930</t>
  </si>
  <si>
    <t>TEC-ACC-26613</t>
  </si>
  <si>
    <t>CA-2023-006542</t>
  </si>
  <si>
    <t>97694</t>
  </si>
  <si>
    <t>TEC-ACC-34730</t>
  </si>
  <si>
    <t>CA-2022-006543</t>
  </si>
  <si>
    <t>15666</t>
  </si>
  <si>
    <t>CA-2024-006544</t>
  </si>
  <si>
    <t>73416</t>
  </si>
  <si>
    <t>OFF-ENV-60411</t>
  </si>
  <si>
    <t>CA-2024-006545</t>
  </si>
  <si>
    <t>56165</t>
  </si>
  <si>
    <t>OFF-ART-49927</t>
  </si>
  <si>
    <t>CA-2024-006546</t>
  </si>
  <si>
    <t>72969</t>
  </si>
  <si>
    <t>FUR-CHA-20875</t>
  </si>
  <si>
    <t>CA-2022-006547</t>
  </si>
  <si>
    <t>71228</t>
  </si>
  <si>
    <t>FUR-CHA-77031</t>
  </si>
  <si>
    <t>CA-2022-006548</t>
  </si>
  <si>
    <t>67139</t>
  </si>
  <si>
    <t>OFF-LAB-40621</t>
  </si>
  <si>
    <t>CA-2021-006549</t>
  </si>
  <si>
    <t>71725</t>
  </si>
  <si>
    <t>TEC-COP-83128</t>
  </si>
  <si>
    <t>CA-2024-006550</t>
  </si>
  <si>
    <t>48376</t>
  </si>
  <si>
    <t>TEC-MAC-97929</t>
  </si>
  <si>
    <t>CA-2023-006551</t>
  </si>
  <si>
    <t>91238</t>
  </si>
  <si>
    <t>OFF-FAS-63897</t>
  </si>
  <si>
    <t>CA-2023-006552</t>
  </si>
  <si>
    <t>32916</t>
  </si>
  <si>
    <t>TEC-MAC-18257</t>
  </si>
  <si>
    <t>CA-2024-006553</t>
  </si>
  <si>
    <t>30022</t>
  </si>
  <si>
    <t>OFF-LAB-89518</t>
  </si>
  <si>
    <t>CA-2023-006554</t>
  </si>
  <si>
    <t>22455</t>
  </si>
  <si>
    <t>FUR-TAB-38582</t>
  </si>
  <si>
    <t>CA-2021-006555</t>
  </si>
  <si>
    <t>12889</t>
  </si>
  <si>
    <t>OFF-ENV-30145</t>
  </si>
  <si>
    <t>CA-2024-006556</t>
  </si>
  <si>
    <t>65426</t>
  </si>
  <si>
    <t>OFF-ART-35998</t>
  </si>
  <si>
    <t>CA-2021-006557</t>
  </si>
  <si>
    <t>FUR-TAB-10011</t>
  </si>
  <si>
    <t>CA-2024-006558</t>
  </si>
  <si>
    <t>68185</t>
  </si>
  <si>
    <t>FUR-BOO-20452</t>
  </si>
  <si>
    <t>CA-2021-006559</t>
  </si>
  <si>
    <t>64033</t>
  </si>
  <si>
    <t>TEC-ACC-24310</t>
  </si>
  <si>
    <t>CA-2023-006560</t>
  </si>
  <si>
    <t>28778</t>
  </si>
  <si>
    <t>FUR-TAB-52315</t>
  </si>
  <si>
    <t>CA-2024-006561</t>
  </si>
  <si>
    <t>74591</t>
  </si>
  <si>
    <t>FUR-FUR-88563</t>
  </si>
  <si>
    <t>CA-2023-006562</t>
  </si>
  <si>
    <t>47081</t>
  </si>
  <si>
    <t>OFF-ART-40732</t>
  </si>
  <si>
    <t>CA-2024-006563</t>
  </si>
  <si>
    <t>22135</t>
  </si>
  <si>
    <t>TEC-MAC-15710</t>
  </si>
  <si>
    <t>CA-2023-006564</t>
  </si>
  <si>
    <t>OFF-STO-80378</t>
  </si>
  <si>
    <t>CA-2024-006565</t>
  </si>
  <si>
    <t>26610</t>
  </si>
  <si>
    <t>FUR-CHA-83347</t>
  </si>
  <si>
    <t>CA-2024-006566</t>
  </si>
  <si>
    <t>79943</t>
  </si>
  <si>
    <t>TEC-MAC-35265</t>
  </si>
  <si>
    <t>CA-2024-006567</t>
  </si>
  <si>
    <t>49731</t>
  </si>
  <si>
    <t>FUR-CHA-80589</t>
  </si>
  <si>
    <t>CA-2022-006568</t>
  </si>
  <si>
    <t>85187</t>
  </si>
  <si>
    <t>OFF-APP-11198</t>
  </si>
  <si>
    <t>CA-2024-006569</t>
  </si>
  <si>
    <t>FUR-FUR-70427</t>
  </si>
  <si>
    <t>CA-2021-006570</t>
  </si>
  <si>
    <t>76457</t>
  </si>
  <si>
    <t>TEC-MAC-31021</t>
  </si>
  <si>
    <t>CA-2021-006571</t>
  </si>
  <si>
    <t>47676</t>
  </si>
  <si>
    <t>FUR-BOO-70569</t>
  </si>
  <si>
    <t>CA-2022-006572</t>
  </si>
  <si>
    <t>46750</t>
  </si>
  <si>
    <t>FUR-CHA-18251</t>
  </si>
  <si>
    <t>CA-2022-006573</t>
  </si>
  <si>
    <t>17522</t>
  </si>
  <si>
    <t>FUR-FUR-79011</t>
  </si>
  <si>
    <t>CA-2023-006574</t>
  </si>
  <si>
    <t>87012</t>
  </si>
  <si>
    <t>FUR-TAB-27641</t>
  </si>
  <si>
    <t>CA-2023-006575</t>
  </si>
  <si>
    <t>51515</t>
  </si>
  <si>
    <t>OFF-FAS-62717</t>
  </si>
  <si>
    <t>CA-2024-006576</t>
  </si>
  <si>
    <t>63036</t>
  </si>
  <si>
    <t>OFF-ENV-20105</t>
  </si>
  <si>
    <t>CA-2022-006577</t>
  </si>
  <si>
    <t>50376</t>
  </si>
  <si>
    <t>OFF-FAS-83817</t>
  </si>
  <si>
    <t>CA-2021-006578</t>
  </si>
  <si>
    <t>87492</t>
  </si>
  <si>
    <t>FUR-BOO-11272</t>
  </si>
  <si>
    <t>CA-2023-006579</t>
  </si>
  <si>
    <t>22415</t>
  </si>
  <si>
    <t>TEC-PHO-71154</t>
  </si>
  <si>
    <t>CA-2023-006580</t>
  </si>
  <si>
    <t>59543</t>
  </si>
  <si>
    <t>FUR-BOO-78560</t>
  </si>
  <si>
    <t>CA-2023-006581</t>
  </si>
  <si>
    <t>28806</t>
  </si>
  <si>
    <t>OFF-STO-99647</t>
  </si>
  <si>
    <t>CA-2024-006582</t>
  </si>
  <si>
    <t>TEC-ACC-19685</t>
  </si>
  <si>
    <t>CA-2022-006583</t>
  </si>
  <si>
    <t>56862</t>
  </si>
  <si>
    <t>OFF-LAB-37627</t>
  </si>
  <si>
    <t>CA-2021-006584</t>
  </si>
  <si>
    <t>14021</t>
  </si>
  <si>
    <t>OFF-STO-90411</t>
  </si>
  <si>
    <t>CA-2021-006585</t>
  </si>
  <si>
    <t>96279</t>
  </si>
  <si>
    <t>OFF-FAS-37077</t>
  </si>
  <si>
    <t>CA-2023-006586</t>
  </si>
  <si>
    <t>58457</t>
  </si>
  <si>
    <t>TEC-ACC-55010</t>
  </si>
  <si>
    <t>CA-2023-006587</t>
  </si>
  <si>
    <t>77214</t>
  </si>
  <si>
    <t>FUR-TAB-90795</t>
  </si>
  <si>
    <t>CA-2021-006588</t>
  </si>
  <si>
    <t>28006</t>
  </si>
  <si>
    <t>OFF-STO-42500</t>
  </si>
  <si>
    <t>CA-2024-006589</t>
  </si>
  <si>
    <t>48674</t>
  </si>
  <si>
    <t>TEC-ACC-31361</t>
  </si>
  <si>
    <t>CA-2024-006590</t>
  </si>
  <si>
    <t>37141</t>
  </si>
  <si>
    <t>OFF-PAP-42998</t>
  </si>
  <si>
    <t>CA-2023-006591</t>
  </si>
  <si>
    <t>76980</t>
  </si>
  <si>
    <t>TEC-MAC-96674</t>
  </si>
  <si>
    <t>CA-2021-006592</t>
  </si>
  <si>
    <t>69783</t>
  </si>
  <si>
    <t>OFF-STO-94545</t>
  </si>
  <si>
    <t>CA-2021-006593</t>
  </si>
  <si>
    <t>TEC-MAC-87652</t>
  </si>
  <si>
    <t>CA-2023-006594</t>
  </si>
  <si>
    <t>78516</t>
  </si>
  <si>
    <t>TEC-ACC-32108</t>
  </si>
  <si>
    <t>CA-2024-006595</t>
  </si>
  <si>
    <t>23011</t>
  </si>
  <si>
    <t>FUR-BOO-70560</t>
  </si>
  <si>
    <t>CA-2021-006596</t>
  </si>
  <si>
    <t>22465</t>
  </si>
  <si>
    <t>FUR-FUR-67946</t>
  </si>
  <si>
    <t>CA-2024-006597</t>
  </si>
  <si>
    <t>99059</t>
  </si>
  <si>
    <t>TEC-PHO-73993</t>
  </si>
  <si>
    <t>CA-2022-006598</t>
  </si>
  <si>
    <t>22645</t>
  </si>
  <si>
    <t>OFF-ENV-71904</t>
  </si>
  <si>
    <t>CA-2023-006599</t>
  </si>
  <si>
    <t>65785</t>
  </si>
  <si>
    <t>TEC-MAC-95103</t>
  </si>
  <si>
    <t>CA-2021-006600</t>
  </si>
  <si>
    <t>43890</t>
  </si>
  <si>
    <t>FUR-TAB-66518</t>
  </si>
  <si>
    <t>CA-2023-006601</t>
  </si>
  <si>
    <t>32469</t>
  </si>
  <si>
    <t>OFF-BIN-29528</t>
  </si>
  <si>
    <t>CA-2021-006602</t>
  </si>
  <si>
    <t>28228</t>
  </si>
  <si>
    <t>TEC-PHO-87092</t>
  </si>
  <si>
    <t>CA-2021-006603</t>
  </si>
  <si>
    <t>92439</t>
  </si>
  <si>
    <t>FUR-CHA-72933</t>
  </si>
  <si>
    <t>CA-2024-006604</t>
  </si>
  <si>
    <t>91334</t>
  </si>
  <si>
    <t>TEC-MAC-99430</t>
  </si>
  <si>
    <t>CA-2023-006605</t>
  </si>
  <si>
    <t>15562</t>
  </si>
  <si>
    <t>FUR-BOO-44911</t>
  </si>
  <si>
    <t>CA-2022-006606</t>
  </si>
  <si>
    <t>68820</t>
  </si>
  <si>
    <t>FUR-TAB-59374</t>
  </si>
  <si>
    <t>CA-2024-006607</t>
  </si>
  <si>
    <t>14175</t>
  </si>
  <si>
    <t>FUR-BOO-76835</t>
  </si>
  <si>
    <t>CA-2021-006608</t>
  </si>
  <si>
    <t>94413</t>
  </si>
  <si>
    <t>TEC-PHO-73085</t>
  </si>
  <si>
    <t>CA-2021-006609</t>
  </si>
  <si>
    <t>13204</t>
  </si>
  <si>
    <t>OFF-PAP-21134</t>
  </si>
  <si>
    <t>CA-2024-006610</t>
  </si>
  <si>
    <t>FUR-TAB-78164</t>
  </si>
  <si>
    <t>CA-2021-006611</t>
  </si>
  <si>
    <t>82035</t>
  </si>
  <si>
    <t>FUR-BOO-66717</t>
  </si>
  <si>
    <t>CA-2021-006612</t>
  </si>
  <si>
    <t>99935</t>
  </si>
  <si>
    <t>TEC-COP-33051</t>
  </si>
  <si>
    <t>CA-2023-006613</t>
  </si>
  <si>
    <t>OFF-BIN-68116</t>
  </si>
  <si>
    <t>CA-2024-006614</t>
  </si>
  <si>
    <t>85611</t>
  </si>
  <si>
    <t>FUR-FUR-54483</t>
  </si>
  <si>
    <t>CA-2023-006615</t>
  </si>
  <si>
    <t>20353</t>
  </si>
  <si>
    <t>OFF-ENV-15522</t>
  </si>
  <si>
    <t>CA-2024-006616</t>
  </si>
  <si>
    <t>45033</t>
  </si>
  <si>
    <t>OFF-APP-36203</t>
  </si>
  <si>
    <t>CA-2022-006617</t>
  </si>
  <si>
    <t>72878</t>
  </si>
  <si>
    <t>TEC-MAC-99414</t>
  </si>
  <si>
    <t>CA-2024-006618</t>
  </si>
  <si>
    <t>OFF-LAB-44012</t>
  </si>
  <si>
    <t>CA-2022-006619</t>
  </si>
  <si>
    <t>57911</t>
  </si>
  <si>
    <t>TEC-PHO-71825</t>
  </si>
  <si>
    <t>CA-2023-006620</t>
  </si>
  <si>
    <t>86929</t>
  </si>
  <si>
    <t>OFF-APP-87558</t>
  </si>
  <si>
    <t>CA-2022-006621</t>
  </si>
  <si>
    <t>31189</t>
  </si>
  <si>
    <t>FUR-BOO-18638</t>
  </si>
  <si>
    <t>CA-2021-006622</t>
  </si>
  <si>
    <t>21107</t>
  </si>
  <si>
    <t>OFF-LAB-59094</t>
  </si>
  <si>
    <t>CA-2022-006623</t>
  </si>
  <si>
    <t>68414</t>
  </si>
  <si>
    <t>FUR-FUR-82443</t>
  </si>
  <si>
    <t>CA-2023-006624</t>
  </si>
  <si>
    <t>67330</t>
  </si>
  <si>
    <t>OFF-PAP-87407</t>
  </si>
  <si>
    <t>CA-2022-006625</t>
  </si>
  <si>
    <t>75840</t>
  </si>
  <si>
    <t>TEC-ACC-60279</t>
  </si>
  <si>
    <t>CA-2021-006626</t>
  </si>
  <si>
    <t>11209</t>
  </si>
  <si>
    <t>OFF-APP-59490</t>
  </si>
  <si>
    <t>CA-2024-006627</t>
  </si>
  <si>
    <t>97801</t>
  </si>
  <si>
    <t>FUR-FUR-20327</t>
  </si>
  <si>
    <t>CA-2024-006628</t>
  </si>
  <si>
    <t>16368</t>
  </si>
  <si>
    <t>TEC-PHO-20811</t>
  </si>
  <si>
    <t>CA-2021-006629</t>
  </si>
  <si>
    <t>95903</t>
  </si>
  <si>
    <t>FUR-BOO-11572</t>
  </si>
  <si>
    <t>CA-2021-006630</t>
  </si>
  <si>
    <t>42196</t>
  </si>
  <si>
    <t>OFF-STO-60315</t>
  </si>
  <si>
    <t>CA-2024-006631</t>
  </si>
  <si>
    <t>79151</t>
  </si>
  <si>
    <t>TEC-PHO-47261</t>
  </si>
  <si>
    <t>CA-2021-006632</t>
  </si>
  <si>
    <t>88542</t>
  </si>
  <si>
    <t>OFF-PAP-98766</t>
  </si>
  <si>
    <t>CA-2022-006633</t>
  </si>
  <si>
    <t>30235</t>
  </si>
  <si>
    <t>FUR-CHA-60850</t>
  </si>
  <si>
    <t>CA-2023-006634</t>
  </si>
  <si>
    <t>80445</t>
  </si>
  <si>
    <t>FUR-FUR-83300</t>
  </si>
  <si>
    <t>CA-2022-006635</t>
  </si>
  <si>
    <t>69165</t>
  </si>
  <si>
    <t>TEC-ACC-14494</t>
  </si>
  <si>
    <t>CA-2024-006636</t>
  </si>
  <si>
    <t>91099</t>
  </si>
  <si>
    <t>TEC-ACC-32588</t>
  </si>
  <si>
    <t>CA-2023-006637</t>
  </si>
  <si>
    <t>48431</t>
  </si>
  <si>
    <t>TEC-ACC-16667</t>
  </si>
  <si>
    <t>CA-2023-006638</t>
  </si>
  <si>
    <t>39436</t>
  </si>
  <si>
    <t>TEC-MAC-78599</t>
  </si>
  <si>
    <t>CA-2024-006639</t>
  </si>
  <si>
    <t>40649</t>
  </si>
  <si>
    <t>TEC-MAC-13239</t>
  </si>
  <si>
    <t>CA-2022-006640</t>
  </si>
  <si>
    <t>51995</t>
  </si>
  <si>
    <t>FUR-TAB-92123</t>
  </si>
  <si>
    <t>CA-2023-006641</t>
  </si>
  <si>
    <t>10310</t>
  </si>
  <si>
    <t>FUR-TAB-45428</t>
  </si>
  <si>
    <t>CA-2023-006642</t>
  </si>
  <si>
    <t>76067</t>
  </si>
  <si>
    <t>TEC-ACC-79519</t>
  </si>
  <si>
    <t>CA-2022-006643</t>
  </si>
  <si>
    <t>43888</t>
  </si>
  <si>
    <t>OFF-APP-41345</t>
  </si>
  <si>
    <t>CA-2021-006644</t>
  </si>
  <si>
    <t>92157</t>
  </si>
  <si>
    <t>FUR-TAB-11185</t>
  </si>
  <si>
    <t>CA-2023-006645</t>
  </si>
  <si>
    <t>FUR-TAB-74868</t>
  </si>
  <si>
    <t>CA-2023-006646</t>
  </si>
  <si>
    <t>25785</t>
  </si>
  <si>
    <t>OFF-STO-91611</t>
  </si>
  <si>
    <t>CA-2022-006647</t>
  </si>
  <si>
    <t>TEC-ACC-13123</t>
  </si>
  <si>
    <t>CA-2022-006648</t>
  </si>
  <si>
    <t>76630</t>
  </si>
  <si>
    <t>OFF-LAB-22991</t>
  </si>
  <si>
    <t>CA-2024-006649</t>
  </si>
  <si>
    <t>43604</t>
  </si>
  <si>
    <t>OFF-ART-83682</t>
  </si>
  <si>
    <t>CA-2023-006650</t>
  </si>
  <si>
    <t>22946</t>
  </si>
  <si>
    <t>OFF-ENV-82180</t>
  </si>
  <si>
    <t>CA-2024-006651</t>
  </si>
  <si>
    <t>63110</t>
  </si>
  <si>
    <t>FUR-CHA-27837</t>
  </si>
  <si>
    <t>CA-2023-006652</t>
  </si>
  <si>
    <t>86463</t>
  </si>
  <si>
    <t>FUR-FUR-39860</t>
  </si>
  <si>
    <t>CA-2023-006653</t>
  </si>
  <si>
    <t>18632</t>
  </si>
  <si>
    <t>OFF-LAB-77539</t>
  </si>
  <si>
    <t>CA-2023-006654</t>
  </si>
  <si>
    <t>55864</t>
  </si>
  <si>
    <t>OFF-ENV-87516</t>
  </si>
  <si>
    <t>CA-2023-006655</t>
  </si>
  <si>
    <t>20162</t>
  </si>
  <si>
    <t>FUR-CHA-35570</t>
  </si>
  <si>
    <t>CA-2024-006656</t>
  </si>
  <si>
    <t>92720</t>
  </si>
  <si>
    <t>OFF-BIN-50795</t>
  </si>
  <si>
    <t>CA-2023-006657</t>
  </si>
  <si>
    <t>26326</t>
  </si>
  <si>
    <t>OFF-APP-30043</t>
  </si>
  <si>
    <t>CA-2024-006658</t>
  </si>
  <si>
    <t>38216</t>
  </si>
  <si>
    <t>FUR-CHA-21693</t>
  </si>
  <si>
    <t>CA-2024-006659</t>
  </si>
  <si>
    <t>45889</t>
  </si>
  <si>
    <t>TEC-ACC-90061</t>
  </si>
  <si>
    <t>CA-2024-006660</t>
  </si>
  <si>
    <t>94267</t>
  </si>
  <si>
    <t>OFF-PAP-73989</t>
  </si>
  <si>
    <t>CA-2023-006661</t>
  </si>
  <si>
    <t>39355</t>
  </si>
  <si>
    <t>FUR-FUR-69972</t>
  </si>
  <si>
    <t>CA-2024-006662</t>
  </si>
  <si>
    <t>57665</t>
  </si>
  <si>
    <t>TEC-ACC-94520</t>
  </si>
  <si>
    <t>CA-2024-006663</t>
  </si>
  <si>
    <t>85698</t>
  </si>
  <si>
    <t>TEC-ACC-67346</t>
  </si>
  <si>
    <t>CA-2023-006664</t>
  </si>
  <si>
    <t>11987</t>
  </si>
  <si>
    <t>TEC-MAC-81745</t>
  </si>
  <si>
    <t>CA-2023-006665</t>
  </si>
  <si>
    <t>30458</t>
  </si>
  <si>
    <t>OFF-ENV-62789</t>
  </si>
  <si>
    <t>CA-2021-006666</t>
  </si>
  <si>
    <t>78462</t>
  </si>
  <si>
    <t>FUR-FUR-57859</t>
  </si>
  <si>
    <t>CA-2024-006667</t>
  </si>
  <si>
    <t>62286</t>
  </si>
  <si>
    <t>TEC-ACC-84976</t>
  </si>
  <si>
    <t>CA-2024-006668</t>
  </si>
  <si>
    <t>85451</t>
  </si>
  <si>
    <t>TEC-PHO-93754</t>
  </si>
  <si>
    <t>CA-2023-006669</t>
  </si>
  <si>
    <t>66454</t>
  </si>
  <si>
    <t>FUR-BOO-86392</t>
  </si>
  <si>
    <t>CA-2023-006670</t>
  </si>
  <si>
    <t>59753</t>
  </si>
  <si>
    <t>FUR-FUR-53524</t>
  </si>
  <si>
    <t>CA-2021-006671</t>
  </si>
  <si>
    <t>23226</t>
  </si>
  <si>
    <t>FUR-TAB-28462</t>
  </si>
  <si>
    <t>CA-2021-006672</t>
  </si>
  <si>
    <t>OFF-BIN-26948</t>
  </si>
  <si>
    <t>CA-2021-006673</t>
  </si>
  <si>
    <t>37840</t>
  </si>
  <si>
    <t>FUR-TAB-41800</t>
  </si>
  <si>
    <t>CA-2024-006674</t>
  </si>
  <si>
    <t>52441</t>
  </si>
  <si>
    <t>FUR-TAB-84023</t>
  </si>
  <si>
    <t>CA-2021-006675</t>
  </si>
  <si>
    <t>80617</t>
  </si>
  <si>
    <t>FUR-BOO-24803</t>
  </si>
  <si>
    <t>CA-2023-006676</t>
  </si>
  <si>
    <t>91138</t>
  </si>
  <si>
    <t>OFF-ART-90338</t>
  </si>
  <si>
    <t>CA-2021-006677</t>
  </si>
  <si>
    <t>42001</t>
  </si>
  <si>
    <t>TEC-PHO-88180</t>
  </si>
  <si>
    <t>CA-2023-006678</t>
  </si>
  <si>
    <t>38130</t>
  </si>
  <si>
    <t>OFF-BIN-31646</t>
  </si>
  <si>
    <t>CA-2024-006679</t>
  </si>
  <si>
    <t>23665</t>
  </si>
  <si>
    <t>TEC-ACC-13048</t>
  </si>
  <si>
    <t>CA-2023-006680</t>
  </si>
  <si>
    <t>39598</t>
  </si>
  <si>
    <t>OFF-ENV-51871</t>
  </si>
  <si>
    <t>CA-2023-006681</t>
  </si>
  <si>
    <t>73862</t>
  </si>
  <si>
    <t>OFF-PAP-77463</t>
  </si>
  <si>
    <t>CA-2024-006682</t>
  </si>
  <si>
    <t>88059</t>
  </si>
  <si>
    <t>FUR-FUR-32382</t>
  </si>
  <si>
    <t>CA-2024-006683</t>
  </si>
  <si>
    <t>63476</t>
  </si>
  <si>
    <t>TEC-MAC-34235</t>
  </si>
  <si>
    <t>CA-2022-006684</t>
  </si>
  <si>
    <t>20692</t>
  </si>
  <si>
    <t>TEC-COP-34286</t>
  </si>
  <si>
    <t>CA-2024-006685</t>
  </si>
  <si>
    <t>87954</t>
  </si>
  <si>
    <t>TEC-PHO-68979</t>
  </si>
  <si>
    <t>CA-2023-006686</t>
  </si>
  <si>
    <t>81206</t>
  </si>
  <si>
    <t>TEC-MAC-48236</t>
  </si>
  <si>
    <t>CA-2024-006687</t>
  </si>
  <si>
    <t>41261</t>
  </si>
  <si>
    <t>FUR-CHA-56793</t>
  </si>
  <si>
    <t>CA-2023-006688</t>
  </si>
  <si>
    <t>43985</t>
  </si>
  <si>
    <t>TEC-COP-39205</t>
  </si>
  <si>
    <t>CA-2023-006689</t>
  </si>
  <si>
    <t>65853</t>
  </si>
  <si>
    <t>FUR-BOO-47975</t>
  </si>
  <si>
    <t>CA-2021-006690</t>
  </si>
  <si>
    <t>69492</t>
  </si>
  <si>
    <t>TEC-ACC-13662</t>
  </si>
  <si>
    <t>CA-2023-006691</t>
  </si>
  <si>
    <t>36987</t>
  </si>
  <si>
    <t>OFF-FAS-37999</t>
  </si>
  <si>
    <t>CA-2023-006692</t>
  </si>
  <si>
    <t>78824</t>
  </si>
  <si>
    <t>OFF-APP-90684</t>
  </si>
  <si>
    <t>CA-2022-006693</t>
  </si>
  <si>
    <t>72606</t>
  </si>
  <si>
    <t>FUR-FUR-36699</t>
  </si>
  <si>
    <t>CA-2021-006694</t>
  </si>
  <si>
    <t>36874</t>
  </si>
  <si>
    <t>OFF-STO-48660</t>
  </si>
  <si>
    <t>CA-2023-006695</t>
  </si>
  <si>
    <t>41068</t>
  </si>
  <si>
    <t>TEC-ACC-17310</t>
  </si>
  <si>
    <t>CA-2024-006696</t>
  </si>
  <si>
    <t>25272</t>
  </si>
  <si>
    <t>TEC-MAC-92214</t>
  </si>
  <si>
    <t>CA-2022-006697</t>
  </si>
  <si>
    <t>75866</t>
  </si>
  <si>
    <t>OFF-BIN-68735</t>
  </si>
  <si>
    <t>CA-2023-006698</t>
  </si>
  <si>
    <t>23537</t>
  </si>
  <si>
    <t>OFF-ART-42160</t>
  </si>
  <si>
    <t>CA-2024-006699</t>
  </si>
  <si>
    <t>15184</t>
  </si>
  <si>
    <t>TEC-ACC-46593</t>
  </si>
  <si>
    <t>CA-2022-006700</t>
  </si>
  <si>
    <t>76424</t>
  </si>
  <si>
    <t>TEC-COP-51031</t>
  </si>
  <si>
    <t>CA-2023-006701</t>
  </si>
  <si>
    <t>39764</t>
  </si>
  <si>
    <t>OFF-ENV-96896</t>
  </si>
  <si>
    <t>CA-2023-006702</t>
  </si>
  <si>
    <t>41527</t>
  </si>
  <si>
    <t>TEC-COP-68425</t>
  </si>
  <si>
    <t>CA-2023-006703</t>
  </si>
  <si>
    <t>45962</t>
  </si>
  <si>
    <t>TEC-ACC-21925</t>
  </si>
  <si>
    <t>CA-2021-006704</t>
  </si>
  <si>
    <t>50642</t>
  </si>
  <si>
    <t>FUR-BOO-39760</t>
  </si>
  <si>
    <t>CA-2023-006705</t>
  </si>
  <si>
    <t>42258</t>
  </si>
  <si>
    <t>TEC-MAC-95681</t>
  </si>
  <si>
    <t>CA-2024-006706</t>
  </si>
  <si>
    <t>20019</t>
  </si>
  <si>
    <t>OFF-ART-80897</t>
  </si>
  <si>
    <t>CA-2022-006707</t>
  </si>
  <si>
    <t>43556</t>
  </si>
  <si>
    <t>TEC-MAC-25890</t>
  </si>
  <si>
    <t>CA-2024-006708</t>
  </si>
  <si>
    <t>76000</t>
  </si>
  <si>
    <t>FUR-FUR-64995</t>
  </si>
  <si>
    <t>CA-2022-006709</t>
  </si>
  <si>
    <t>66878</t>
  </si>
  <si>
    <t>FUR-CHA-32110</t>
  </si>
  <si>
    <t>CA-2021-006710</t>
  </si>
  <si>
    <t>82169</t>
  </si>
  <si>
    <t>TEC-ACC-62323</t>
  </si>
  <si>
    <t>CA-2024-006711</t>
  </si>
  <si>
    <t>37857</t>
  </si>
  <si>
    <t>TEC-COP-31567</t>
  </si>
  <si>
    <t>CA-2023-006712</t>
  </si>
  <si>
    <t>56354</t>
  </si>
  <si>
    <t>OFF-PAP-72703</t>
  </si>
  <si>
    <t>CA-2022-006713</t>
  </si>
  <si>
    <t>64126</t>
  </si>
  <si>
    <t>FUR-TAB-98765</t>
  </si>
  <si>
    <t>CA-2022-006714</t>
  </si>
  <si>
    <t>78935</t>
  </si>
  <si>
    <t>TEC-COP-49905</t>
  </si>
  <si>
    <t>CA-2024-006715</t>
  </si>
  <si>
    <t>36607</t>
  </si>
  <si>
    <t>OFF-FAS-42822</t>
  </si>
  <si>
    <t>CA-2024-006716</t>
  </si>
  <si>
    <t>35840</t>
  </si>
  <si>
    <t>TEC-COP-75821</t>
  </si>
  <si>
    <t>CA-2024-006717</t>
  </si>
  <si>
    <t>FUR-BOO-19553</t>
  </si>
  <si>
    <t>CA-2024-006718</t>
  </si>
  <si>
    <t>83175</t>
  </si>
  <si>
    <t>OFF-PAP-12207</t>
  </si>
  <si>
    <t>CA-2023-006719</t>
  </si>
  <si>
    <t>53236</t>
  </si>
  <si>
    <t>FUR-FUR-49883</t>
  </si>
  <si>
    <t>CA-2024-006720</t>
  </si>
  <si>
    <t>44154</t>
  </si>
  <si>
    <t>FUR-FUR-62085</t>
  </si>
  <si>
    <t>CA-2023-006721</t>
  </si>
  <si>
    <t>36619</t>
  </si>
  <si>
    <t>OFF-BIN-56341</t>
  </si>
  <si>
    <t>CA-2024-006722</t>
  </si>
  <si>
    <t>FUR-FUR-97378</t>
  </si>
  <si>
    <t>CA-2021-006723</t>
  </si>
  <si>
    <t>85258</t>
  </si>
  <si>
    <t>OFF-APP-39365</t>
  </si>
  <si>
    <t>CA-2022-006724</t>
  </si>
  <si>
    <t>62273</t>
  </si>
  <si>
    <t>TEC-PHO-92583</t>
  </si>
  <si>
    <t>CA-2024-006725</t>
  </si>
  <si>
    <t>76148</t>
  </si>
  <si>
    <t>TEC-PHO-16441</t>
  </si>
  <si>
    <t>CA-2021-006726</t>
  </si>
  <si>
    <t>42376</t>
  </si>
  <si>
    <t>FUR-CHA-76659</t>
  </si>
  <si>
    <t>CA-2021-006727</t>
  </si>
  <si>
    <t>90703</t>
  </si>
  <si>
    <t>FUR-CHA-61715</t>
  </si>
  <si>
    <t>CA-2022-006728</t>
  </si>
  <si>
    <t>39645</t>
  </si>
  <si>
    <t>OFF-STO-67090</t>
  </si>
  <si>
    <t>CA-2022-006729</t>
  </si>
  <si>
    <t>31188</t>
  </si>
  <si>
    <t>TEC-ACC-81495</t>
  </si>
  <si>
    <t>CA-2022-006730</t>
  </si>
  <si>
    <t>83952</t>
  </si>
  <si>
    <t>TEC-MAC-87444</t>
  </si>
  <si>
    <t>CA-2024-006731</t>
  </si>
  <si>
    <t>58868</t>
  </si>
  <si>
    <t>TEC-COP-30290</t>
  </si>
  <si>
    <t>CA-2023-006732</t>
  </si>
  <si>
    <t>42773</t>
  </si>
  <si>
    <t>TEC-MAC-44533</t>
  </si>
  <si>
    <t>CA-2022-006733</t>
  </si>
  <si>
    <t>10321</t>
  </si>
  <si>
    <t>FUR-CHA-28338</t>
  </si>
  <si>
    <t>CA-2024-006734</t>
  </si>
  <si>
    <t>15398</t>
  </si>
  <si>
    <t>TEC-PHO-84995</t>
  </si>
  <si>
    <t>CA-2021-006735</t>
  </si>
  <si>
    <t>20980</t>
  </si>
  <si>
    <t>OFF-APP-24844</t>
  </si>
  <si>
    <t>CA-2021-006736</t>
  </si>
  <si>
    <t>26915</t>
  </si>
  <si>
    <t>TEC-ACC-26189</t>
  </si>
  <si>
    <t>CA-2022-006737</t>
  </si>
  <si>
    <t>51969</t>
  </si>
  <si>
    <t>OFF-ENV-74695</t>
  </si>
  <si>
    <t>CA-2023-006738</t>
  </si>
  <si>
    <t>74535</t>
  </si>
  <si>
    <t>OFF-APP-85046</t>
  </si>
  <si>
    <t>CA-2024-006739</t>
  </si>
  <si>
    <t>91822</t>
  </si>
  <si>
    <t>OFF-APP-14837</t>
  </si>
  <si>
    <t>CA-2023-006740</t>
  </si>
  <si>
    <t>82005</t>
  </si>
  <si>
    <t>TEC-MAC-58410</t>
  </si>
  <si>
    <t>CA-2024-006741</t>
  </si>
  <si>
    <t>OFF-BIN-17087</t>
  </si>
  <si>
    <t>CA-2023-006742</t>
  </si>
  <si>
    <t>15637</t>
  </si>
  <si>
    <t>TEC-MAC-88640</t>
  </si>
  <si>
    <t>CA-2021-006743</t>
  </si>
  <si>
    <t>34610</t>
  </si>
  <si>
    <t>TEC-COP-25216</t>
  </si>
  <si>
    <t>CA-2023-006744</t>
  </si>
  <si>
    <t>FUR-FUR-78861</t>
  </si>
  <si>
    <t>CA-2024-006745</t>
  </si>
  <si>
    <t>99141</t>
  </si>
  <si>
    <t>TEC-ACC-40962</t>
  </si>
  <si>
    <t>CA-2024-006746</t>
  </si>
  <si>
    <t>84928</t>
  </si>
  <si>
    <t>CA-2024-006747</t>
  </si>
  <si>
    <t>24929</t>
  </si>
  <si>
    <t>TEC-PHO-44253</t>
  </si>
  <si>
    <t>CA-2021-006748</t>
  </si>
  <si>
    <t>35770</t>
  </si>
  <si>
    <t>FUR-FUR-25319</t>
  </si>
  <si>
    <t>CA-2022-006749</t>
  </si>
  <si>
    <t>85871</t>
  </si>
  <si>
    <t>TEC-PHO-47594</t>
  </si>
  <si>
    <t>CA-2023-006750</t>
  </si>
  <si>
    <t>52267</t>
  </si>
  <si>
    <t>FUR-CHA-24482</t>
  </si>
  <si>
    <t>CA-2021-006751</t>
  </si>
  <si>
    <t>38148</t>
  </si>
  <si>
    <t>FUR-CHA-98125</t>
  </si>
  <si>
    <t>CA-2023-006752</t>
  </si>
  <si>
    <t>59668</t>
  </si>
  <si>
    <t>TEC-COP-75253</t>
  </si>
  <si>
    <t>CA-2023-006753</t>
  </si>
  <si>
    <t>93733</t>
  </si>
  <si>
    <t>OFF-ENV-41891</t>
  </si>
  <si>
    <t>CA-2023-006754</t>
  </si>
  <si>
    <t>88516</t>
  </si>
  <si>
    <t>OFF-FAS-18735</t>
  </si>
  <si>
    <t>CA-2024-006755</t>
  </si>
  <si>
    <t>70421</t>
  </si>
  <si>
    <t>FUR-BOO-39180</t>
  </si>
  <si>
    <t>CA-2022-006756</t>
  </si>
  <si>
    <t>97918</t>
  </si>
  <si>
    <t>TEC-COP-67816</t>
  </si>
  <si>
    <t>CA-2021-006757</t>
  </si>
  <si>
    <t>35575</t>
  </si>
  <si>
    <t>FUR-CHA-25427</t>
  </si>
  <si>
    <t>CA-2024-006758</t>
  </si>
  <si>
    <t>79552</t>
  </si>
  <si>
    <t>OFF-ENV-83672</t>
  </si>
  <si>
    <t>CA-2021-006759</t>
  </si>
  <si>
    <t>42765</t>
  </si>
  <si>
    <t>OFF-PAP-75968</t>
  </si>
  <si>
    <t>CA-2021-006760</t>
  </si>
  <si>
    <t>35934</t>
  </si>
  <si>
    <t>OFF-STO-74218</t>
  </si>
  <si>
    <t>CA-2022-006761</t>
  </si>
  <si>
    <t>51669</t>
  </si>
  <si>
    <t>TEC-ACC-67974</t>
  </si>
  <si>
    <t>CA-2021-006762</t>
  </si>
  <si>
    <t>TEC-COP-20113</t>
  </si>
  <si>
    <t>CA-2022-006763</t>
  </si>
  <si>
    <t>68786</t>
  </si>
  <si>
    <t>TEC-MAC-98991</t>
  </si>
  <si>
    <t>CA-2023-006764</t>
  </si>
  <si>
    <t>33420</t>
  </si>
  <si>
    <t>TEC-COP-14766</t>
  </si>
  <si>
    <t>CA-2023-006765</t>
  </si>
  <si>
    <t>TEC-ACC-36433</t>
  </si>
  <si>
    <t>CA-2024-006766</t>
  </si>
  <si>
    <t>49572</t>
  </si>
  <si>
    <t>OFF-ART-35296</t>
  </si>
  <si>
    <t>CA-2021-006767</t>
  </si>
  <si>
    <t>80237</t>
  </si>
  <si>
    <t>FUR-BOO-86614</t>
  </si>
  <si>
    <t>CA-2024-006768</t>
  </si>
  <si>
    <t>71030</t>
  </si>
  <si>
    <t>FUR-TAB-28304</t>
  </si>
  <si>
    <t>CA-2021-006769</t>
  </si>
  <si>
    <t>97645</t>
  </si>
  <si>
    <t>FUR-FUR-32422</t>
  </si>
  <si>
    <t>CA-2023-006770</t>
  </si>
  <si>
    <t>60198</t>
  </si>
  <si>
    <t>FUR-BOO-27413</t>
  </si>
  <si>
    <t>CA-2023-006771</t>
  </si>
  <si>
    <t>OFF-LAB-82734</t>
  </si>
  <si>
    <t>CA-2022-006772</t>
  </si>
  <si>
    <t>88193</t>
  </si>
  <si>
    <t>TEC-ACC-31025</t>
  </si>
  <si>
    <t>CA-2022-006773</t>
  </si>
  <si>
    <t>98841</t>
  </si>
  <si>
    <t>FUR-BOO-85767</t>
  </si>
  <si>
    <t>CA-2022-006774</t>
  </si>
  <si>
    <t>37148</t>
  </si>
  <si>
    <t>OFF-BIN-97868</t>
  </si>
  <si>
    <t>CA-2022-006775</t>
  </si>
  <si>
    <t>17205</t>
  </si>
  <si>
    <t>OFF-BIN-81341</t>
  </si>
  <si>
    <t>CA-2022-006776</t>
  </si>
  <si>
    <t>46492</t>
  </si>
  <si>
    <t>FUR-BOO-56338</t>
  </si>
  <si>
    <t>CA-2024-006777</t>
  </si>
  <si>
    <t>91678</t>
  </si>
  <si>
    <t>FUR-CHA-35392</t>
  </si>
  <si>
    <t>CA-2021-006778</t>
  </si>
  <si>
    <t>23394</t>
  </si>
  <si>
    <t>OFF-STO-62291</t>
  </si>
  <si>
    <t>CA-2024-006779</t>
  </si>
  <si>
    <t>48855</t>
  </si>
  <si>
    <t>OFF-ART-58768</t>
  </si>
  <si>
    <t>CA-2022-006780</t>
  </si>
  <si>
    <t>81113</t>
  </si>
  <si>
    <t>FUR-TAB-18324</t>
  </si>
  <si>
    <t>CA-2022-006781</t>
  </si>
  <si>
    <t>77503</t>
  </si>
  <si>
    <t>TEC-ACC-50152</t>
  </si>
  <si>
    <t>CA-2022-006782</t>
  </si>
  <si>
    <t>71569</t>
  </si>
  <si>
    <t>TEC-ACC-36382</t>
  </si>
  <si>
    <t>CA-2022-006783</t>
  </si>
  <si>
    <t>75665</t>
  </si>
  <si>
    <t>OFF-ART-96432</t>
  </si>
  <si>
    <t>CA-2023-006784</t>
  </si>
  <si>
    <t>95995</t>
  </si>
  <si>
    <t>TEC-COP-10703</t>
  </si>
  <si>
    <t>CA-2024-006785</t>
  </si>
  <si>
    <t>82451</t>
  </si>
  <si>
    <t>FUR-FUR-57966</t>
  </si>
  <si>
    <t>CA-2021-006786</t>
  </si>
  <si>
    <t>60548</t>
  </si>
  <si>
    <t>FUR-TAB-17399</t>
  </si>
  <si>
    <t>CA-2023-006787</t>
  </si>
  <si>
    <t>63806</t>
  </si>
  <si>
    <t>OFF-BIN-29183</t>
  </si>
  <si>
    <t>CA-2023-006788</t>
  </si>
  <si>
    <t>31940</t>
  </si>
  <si>
    <t>FUR-BOO-42712</t>
  </si>
  <si>
    <t>CA-2024-006789</t>
  </si>
  <si>
    <t>79809</t>
  </si>
  <si>
    <t>TEC-ACC-34458</t>
  </si>
  <si>
    <t>CA-2022-006790</t>
  </si>
  <si>
    <t>72313</t>
  </si>
  <si>
    <t>OFF-APP-27460</t>
  </si>
  <si>
    <t>CA-2023-006791</t>
  </si>
  <si>
    <t>96311</t>
  </si>
  <si>
    <t>TEC-ACC-92816</t>
  </si>
  <si>
    <t>CA-2021-006792</t>
  </si>
  <si>
    <t>53223</t>
  </si>
  <si>
    <t>FUR-BOO-59111</t>
  </si>
  <si>
    <t>CA-2023-006793</t>
  </si>
  <si>
    <t>45148</t>
  </si>
  <si>
    <t>FUR-FUR-80097</t>
  </si>
  <si>
    <t>CA-2021-006794</t>
  </si>
  <si>
    <t>13208</t>
  </si>
  <si>
    <t>FUR-BOO-12207</t>
  </si>
  <si>
    <t>CA-2021-006795</t>
  </si>
  <si>
    <t>58854</t>
  </si>
  <si>
    <t>OFF-PAP-42663</t>
  </si>
  <si>
    <t>CA-2022-006796</t>
  </si>
  <si>
    <t>83384</t>
  </si>
  <si>
    <t>OFF-SUP-37614</t>
  </si>
  <si>
    <t>CA-2023-006797</t>
  </si>
  <si>
    <t>10741</t>
  </si>
  <si>
    <t>OFF-ART-54902</t>
  </si>
  <si>
    <t>CA-2024-006798</t>
  </si>
  <si>
    <t>52840</t>
  </si>
  <si>
    <t>FUR-FUR-84458</t>
  </si>
  <si>
    <t>CA-2021-006799</t>
  </si>
  <si>
    <t>OFF-PAP-61205</t>
  </si>
  <si>
    <t>CA-2021-006800</t>
  </si>
  <si>
    <t>89144</t>
  </si>
  <si>
    <t>TEC-ACC-81993</t>
  </si>
  <si>
    <t>CA-2024-006801</t>
  </si>
  <si>
    <t>18534</t>
  </si>
  <si>
    <t>OFF-APP-66915</t>
  </si>
  <si>
    <t>CA-2021-006802</t>
  </si>
  <si>
    <t>97574</t>
  </si>
  <si>
    <t>OFF-STO-47638</t>
  </si>
  <si>
    <t>CA-2024-006803</t>
  </si>
  <si>
    <t>34502</t>
  </si>
  <si>
    <t>FUR-TAB-10808</t>
  </si>
  <si>
    <t>CA-2024-006804</t>
  </si>
  <si>
    <t>32635</t>
  </si>
  <si>
    <t>OFF-FAS-17091</t>
  </si>
  <si>
    <t>CA-2023-006805</t>
  </si>
  <si>
    <t>69745</t>
  </si>
  <si>
    <t>TEC-COP-93017</t>
  </si>
  <si>
    <t>CA-2021-006806</t>
  </si>
  <si>
    <t>31994</t>
  </si>
  <si>
    <t>OFF-LAB-90186</t>
  </si>
  <si>
    <t>CA-2024-006807</t>
  </si>
  <si>
    <t>37765</t>
  </si>
  <si>
    <t>FUR-TAB-76884</t>
  </si>
  <si>
    <t>CA-2022-006808</t>
  </si>
  <si>
    <t>96227</t>
  </si>
  <si>
    <t>OFF-APP-54814</t>
  </si>
  <si>
    <t>CA-2024-006809</t>
  </si>
  <si>
    <t>52823</t>
  </si>
  <si>
    <t>FUR-BOO-13812</t>
  </si>
  <si>
    <t>CA-2021-006810</t>
  </si>
  <si>
    <t>11826</t>
  </si>
  <si>
    <t>OFF-LAB-97220</t>
  </si>
  <si>
    <t>CA-2021-006811</t>
  </si>
  <si>
    <t>57306</t>
  </si>
  <si>
    <t>OFF-ART-64575</t>
  </si>
  <si>
    <t>CA-2024-006812</t>
  </si>
  <si>
    <t>57355</t>
  </si>
  <si>
    <t>TEC-MAC-78886</t>
  </si>
  <si>
    <t>CA-2023-006813</t>
  </si>
  <si>
    <t>31104</t>
  </si>
  <si>
    <t>FUR-CHA-10580</t>
  </si>
  <si>
    <t>CA-2024-006814</t>
  </si>
  <si>
    <t>25694</t>
  </si>
  <si>
    <t>TEC-ACC-22102</t>
  </si>
  <si>
    <t>CA-2024-006815</t>
  </si>
  <si>
    <t>86054</t>
  </si>
  <si>
    <t>FUR-CHA-92163</t>
  </si>
  <si>
    <t>CA-2023-006816</t>
  </si>
  <si>
    <t>29084</t>
  </si>
  <si>
    <t>OFF-PAP-29669</t>
  </si>
  <si>
    <t>CA-2022-006817</t>
  </si>
  <si>
    <t>57296</t>
  </si>
  <si>
    <t>TEC-ACC-95454</t>
  </si>
  <si>
    <t>CA-2024-006818</t>
  </si>
  <si>
    <t>OFF-BIN-79218</t>
  </si>
  <si>
    <t>CA-2022-006819</t>
  </si>
  <si>
    <t>TEC-MAC-52009</t>
  </si>
  <si>
    <t>CA-2024-006820</t>
  </si>
  <si>
    <t>67649</t>
  </si>
  <si>
    <t>FUR-FUR-46302</t>
  </si>
  <si>
    <t>CA-2021-006821</t>
  </si>
  <si>
    <t>71027</t>
  </si>
  <si>
    <t>TEC-COP-10039</t>
  </si>
  <si>
    <t>CA-2021-006822</t>
  </si>
  <si>
    <t>95343</t>
  </si>
  <si>
    <t>CA-2021-006823</t>
  </si>
  <si>
    <t>97206</t>
  </si>
  <si>
    <t>OFF-SUP-69940</t>
  </si>
  <si>
    <t>CA-2021-006824</t>
  </si>
  <si>
    <t>32060</t>
  </si>
  <si>
    <t>OFF-STO-42111</t>
  </si>
  <si>
    <t>CA-2024-006825</t>
  </si>
  <si>
    <t>27340</t>
  </si>
  <si>
    <t>OFF-PAP-76858</t>
  </si>
  <si>
    <t>CA-2023-006826</t>
  </si>
  <si>
    <t>22482</t>
  </si>
  <si>
    <t>FUR-FUR-62740</t>
  </si>
  <si>
    <t>CA-2021-006827</t>
  </si>
  <si>
    <t>93731</t>
  </si>
  <si>
    <t>FUR-CHA-53652</t>
  </si>
  <si>
    <t>CA-2024-006828</t>
  </si>
  <si>
    <t>48449</t>
  </si>
  <si>
    <t>OFF-SUP-67978</t>
  </si>
  <si>
    <t>CA-2022-006829</t>
  </si>
  <si>
    <t>30586</t>
  </si>
  <si>
    <t>TEC-ACC-31498</t>
  </si>
  <si>
    <t>CA-2022-006830</t>
  </si>
  <si>
    <t>84181</t>
  </si>
  <si>
    <t>FUR-TAB-64254</t>
  </si>
  <si>
    <t>CA-2022-006831</t>
  </si>
  <si>
    <t>36064</t>
  </si>
  <si>
    <t>FUR-CHA-14642</t>
  </si>
  <si>
    <t>CA-2023-006832</t>
  </si>
  <si>
    <t>88691</t>
  </si>
  <si>
    <t>TEC-PHO-42061</t>
  </si>
  <si>
    <t>CA-2023-006833</t>
  </si>
  <si>
    <t>60929</t>
  </si>
  <si>
    <t>FUR-CHA-38636</t>
  </si>
  <si>
    <t>CA-2024-006834</t>
  </si>
  <si>
    <t>60190</t>
  </si>
  <si>
    <t>TEC-ACC-84385</t>
  </si>
  <si>
    <t>CA-2023-006835</t>
  </si>
  <si>
    <t>98741</t>
  </si>
  <si>
    <t>OFF-APP-43570</t>
  </si>
  <si>
    <t>CA-2021-006836</t>
  </si>
  <si>
    <t>84151</t>
  </si>
  <si>
    <t>OFF-FAS-36743</t>
  </si>
  <si>
    <t>CA-2021-006837</t>
  </si>
  <si>
    <t>70573</t>
  </si>
  <si>
    <t>FUR-CHA-79114</t>
  </si>
  <si>
    <t>CA-2021-006838</t>
  </si>
  <si>
    <t>90067</t>
  </si>
  <si>
    <t>FUR-CHA-97794</t>
  </si>
  <si>
    <t>CA-2024-006839</t>
  </si>
  <si>
    <t>TEC-COP-42199</t>
  </si>
  <si>
    <t>CA-2022-006840</t>
  </si>
  <si>
    <t>37535</t>
  </si>
  <si>
    <t>TEC-COP-84236</t>
  </si>
  <si>
    <t>CA-2021-006841</t>
  </si>
  <si>
    <t>32288</t>
  </si>
  <si>
    <t>TEC-MAC-69634</t>
  </si>
  <si>
    <t>CA-2023-006842</t>
  </si>
  <si>
    <t>80262</t>
  </si>
  <si>
    <t>FUR-BOO-19616</t>
  </si>
  <si>
    <t>CA-2023-006843</t>
  </si>
  <si>
    <t>OFF-STO-19526</t>
  </si>
  <si>
    <t>CA-2024-006844</t>
  </si>
  <si>
    <t>FUR-CHA-43111</t>
  </si>
  <si>
    <t>CA-2022-006845</t>
  </si>
  <si>
    <t>17174</t>
  </si>
  <si>
    <t>TEC-MAC-19129</t>
  </si>
  <si>
    <t>CA-2024-006846</t>
  </si>
  <si>
    <t>23505</t>
  </si>
  <si>
    <t>OFF-BIN-13887</t>
  </si>
  <si>
    <t>CA-2023-006847</t>
  </si>
  <si>
    <t>42618</t>
  </si>
  <si>
    <t>TEC-ACC-66287</t>
  </si>
  <si>
    <t>CA-2022-006848</t>
  </si>
  <si>
    <t>68999</t>
  </si>
  <si>
    <t>OFF-STO-81322</t>
  </si>
  <si>
    <t>CA-2023-006849</t>
  </si>
  <si>
    <t>34762</t>
  </si>
  <si>
    <t>OFF-PAP-44197</t>
  </si>
  <si>
    <t>CA-2024-006850</t>
  </si>
  <si>
    <t>82342</t>
  </si>
  <si>
    <t>FUR-CHA-80497</t>
  </si>
  <si>
    <t>CA-2022-006851</t>
  </si>
  <si>
    <t>89052</t>
  </si>
  <si>
    <t>CA-2023-006852</t>
  </si>
  <si>
    <t>86721</t>
  </si>
  <si>
    <t>OFF-APP-67528</t>
  </si>
  <si>
    <t>CA-2021-006853</t>
  </si>
  <si>
    <t>28199</t>
  </si>
  <si>
    <t>OFF-ART-39382</t>
  </si>
  <si>
    <t>CA-2023-006854</t>
  </si>
  <si>
    <t>13863</t>
  </si>
  <si>
    <t>OFF-PAP-72519</t>
  </si>
  <si>
    <t>CA-2023-006855</t>
  </si>
  <si>
    <t>76871</t>
  </si>
  <si>
    <t>TEC-PHO-64751</t>
  </si>
  <si>
    <t>CA-2022-006856</t>
  </si>
  <si>
    <t>65783</t>
  </si>
  <si>
    <t>OFF-PAP-43624</t>
  </si>
  <si>
    <t>CA-2022-006857</t>
  </si>
  <si>
    <t>35909</t>
  </si>
  <si>
    <t>FUR-BOO-56025</t>
  </si>
  <si>
    <t>CA-2021-006858</t>
  </si>
  <si>
    <t>FUR-FUR-51063</t>
  </si>
  <si>
    <t>CA-2024-006859</t>
  </si>
  <si>
    <t>24334</t>
  </si>
  <si>
    <t>TEC-ACC-16365</t>
  </si>
  <si>
    <t>CA-2024-006860</t>
  </si>
  <si>
    <t>42508</t>
  </si>
  <si>
    <t>TEC-COP-33524</t>
  </si>
  <si>
    <t>CA-2024-006861</t>
  </si>
  <si>
    <t>39270</t>
  </si>
  <si>
    <t>FUR-TAB-73752</t>
  </si>
  <si>
    <t>CA-2021-006862</t>
  </si>
  <si>
    <t>16099</t>
  </si>
  <si>
    <t>TEC-COP-98227</t>
  </si>
  <si>
    <t>CA-2023-006863</t>
  </si>
  <si>
    <t>FUR-BOO-34366</t>
  </si>
  <si>
    <t>CA-2024-006864</t>
  </si>
  <si>
    <t>28647</t>
  </si>
  <si>
    <t>OFF-SUP-45156</t>
  </si>
  <si>
    <t>CA-2021-006865</t>
  </si>
  <si>
    <t>12725</t>
  </si>
  <si>
    <t>TEC-PHO-28368</t>
  </si>
  <si>
    <t>CA-2023-006866</t>
  </si>
  <si>
    <t>26899</t>
  </si>
  <si>
    <t>OFF-STO-29170</t>
  </si>
  <si>
    <t>CA-2022-006867</t>
  </si>
  <si>
    <t>52691</t>
  </si>
  <si>
    <t>TEC-ACC-81750</t>
  </si>
  <si>
    <t>CA-2021-006868</t>
  </si>
  <si>
    <t>96960</t>
  </si>
  <si>
    <t>FUR-FUR-10684</t>
  </si>
  <si>
    <t>CA-2022-006869</t>
  </si>
  <si>
    <t>96822</t>
  </si>
  <si>
    <t>TEC-MAC-70668</t>
  </si>
  <si>
    <t>CA-2022-006870</t>
  </si>
  <si>
    <t>92343</t>
  </si>
  <si>
    <t>TEC-COP-28376</t>
  </si>
  <si>
    <t>CA-2021-006871</t>
  </si>
  <si>
    <t>28565</t>
  </si>
  <si>
    <t>FUR-FUR-93010</t>
  </si>
  <si>
    <t>CA-2024-006872</t>
  </si>
  <si>
    <t>57577</t>
  </si>
  <si>
    <t>TEC-PHO-89422</t>
  </si>
  <si>
    <t>CA-2022-006873</t>
  </si>
  <si>
    <t>70244</t>
  </si>
  <si>
    <t>TEC-ACC-58107</t>
  </si>
  <si>
    <t>CA-2022-006874</t>
  </si>
  <si>
    <t>30602</t>
  </si>
  <si>
    <t>FUR-TAB-51338</t>
  </si>
  <si>
    <t>CA-2022-006875</t>
  </si>
  <si>
    <t>17620</t>
  </si>
  <si>
    <t>FUR-BOO-83154</t>
  </si>
  <si>
    <t>CA-2024-006876</t>
  </si>
  <si>
    <t>44791</t>
  </si>
  <si>
    <t>OFF-STO-17586</t>
  </si>
  <si>
    <t>CA-2022-006877</t>
  </si>
  <si>
    <t>89289</t>
  </si>
  <si>
    <t>TEC-ACC-71833</t>
  </si>
  <si>
    <t>CA-2024-006878</t>
  </si>
  <si>
    <t>TEC-ACC-46893</t>
  </si>
  <si>
    <t>CA-2021-006879</t>
  </si>
  <si>
    <t>52027</t>
  </si>
  <si>
    <t>TEC-ACC-24255</t>
  </si>
  <si>
    <t>CA-2024-006880</t>
  </si>
  <si>
    <t>13982</t>
  </si>
  <si>
    <t>FUR-CHA-42254</t>
  </si>
  <si>
    <t>CA-2021-006881</t>
  </si>
  <si>
    <t>19235</t>
  </si>
  <si>
    <t>OFF-STO-80348</t>
  </si>
  <si>
    <t>CA-2023-006882</t>
  </si>
  <si>
    <t>94007</t>
  </si>
  <si>
    <t>TEC-ACC-14289</t>
  </si>
  <si>
    <t>CA-2022-006883</t>
  </si>
  <si>
    <t>14411</t>
  </si>
  <si>
    <t>FUR-BOO-94082</t>
  </si>
  <si>
    <t>CA-2021-006884</t>
  </si>
  <si>
    <t>69917</t>
  </si>
  <si>
    <t>FUR-FUR-78412</t>
  </si>
  <si>
    <t>CA-2024-006885</t>
  </si>
  <si>
    <t>94322</t>
  </si>
  <si>
    <t>TEC-COP-84970</t>
  </si>
  <si>
    <t>CA-2023-006886</t>
  </si>
  <si>
    <t>66319</t>
  </si>
  <si>
    <t>OFF-FAS-55217</t>
  </si>
  <si>
    <t>CA-2024-006887</t>
  </si>
  <si>
    <t>84309</t>
  </si>
  <si>
    <t>FUR-TAB-87786</t>
  </si>
  <si>
    <t>CA-2021-006888</t>
  </si>
  <si>
    <t>34323</t>
  </si>
  <si>
    <t>FUR-TAB-85220</t>
  </si>
  <si>
    <t>CA-2023-006889</t>
  </si>
  <si>
    <t>41097</t>
  </si>
  <si>
    <t>OFF-BIN-95586</t>
  </si>
  <si>
    <t>CA-2021-006890</t>
  </si>
  <si>
    <t>90865</t>
  </si>
  <si>
    <t>OFF-FAS-17980</t>
  </si>
  <si>
    <t>CA-2022-006891</t>
  </si>
  <si>
    <t>92859</t>
  </si>
  <si>
    <t>TEC-ACC-81242</t>
  </si>
  <si>
    <t>CA-2024-006892</t>
  </si>
  <si>
    <t>90349</t>
  </si>
  <si>
    <t>TEC-PHO-74636</t>
  </si>
  <si>
    <t>CA-2021-006893</t>
  </si>
  <si>
    <t>87664</t>
  </si>
  <si>
    <t>TEC-MAC-84656</t>
  </si>
  <si>
    <t>CA-2022-006894</t>
  </si>
  <si>
    <t>35814</t>
  </si>
  <si>
    <t>OFF-LAB-35555</t>
  </si>
  <si>
    <t>CA-2024-006895</t>
  </si>
  <si>
    <t>41218</t>
  </si>
  <si>
    <t>TEC-PHO-74913</t>
  </si>
  <si>
    <t>CA-2022-006896</t>
  </si>
  <si>
    <t>OFF-FAS-49689</t>
  </si>
  <si>
    <t>CA-2023-006897</t>
  </si>
  <si>
    <t>55237</t>
  </si>
  <si>
    <t>FUR-FUR-73192</t>
  </si>
  <si>
    <t>CA-2021-006898</t>
  </si>
  <si>
    <t>18732</t>
  </si>
  <si>
    <t>OFF-FAS-84386</t>
  </si>
  <si>
    <t>CA-2021-006899</t>
  </si>
  <si>
    <t>91116</t>
  </si>
  <si>
    <t>OFF-PAP-69301</t>
  </si>
  <si>
    <t>CA-2023-006900</t>
  </si>
  <si>
    <t>83287</t>
  </si>
  <si>
    <t>OFF-STO-65060</t>
  </si>
  <si>
    <t>CA-2021-006901</t>
  </si>
  <si>
    <t>88887</t>
  </si>
  <si>
    <t>TEC-ACC-32120</t>
  </si>
  <si>
    <t>CA-2022-006902</t>
  </si>
  <si>
    <t>67683</t>
  </si>
  <si>
    <t>FUR-BOO-52351</t>
  </si>
  <si>
    <t>CA-2022-006903</t>
  </si>
  <si>
    <t>96543</t>
  </si>
  <si>
    <t>TEC-COP-42748</t>
  </si>
  <si>
    <t>CA-2024-006904</t>
  </si>
  <si>
    <t>73747</t>
  </si>
  <si>
    <t>FUR-CHA-46174</t>
  </si>
  <si>
    <t>CA-2022-006905</t>
  </si>
  <si>
    <t>80934</t>
  </si>
  <si>
    <t>FUR-CHA-53600</t>
  </si>
  <si>
    <t>CA-2023-006906</t>
  </si>
  <si>
    <t>39474</t>
  </si>
  <si>
    <t>FUR-FUR-94680</t>
  </si>
  <si>
    <t>CA-2022-006907</t>
  </si>
  <si>
    <t>57697</t>
  </si>
  <si>
    <t>TEC-MAC-69518</t>
  </si>
  <si>
    <t>CA-2023-006908</t>
  </si>
  <si>
    <t>48566</t>
  </si>
  <si>
    <t>CA-2023-006909</t>
  </si>
  <si>
    <t>50330</t>
  </si>
  <si>
    <t>OFF-BIN-98700</t>
  </si>
  <si>
    <t>CA-2021-006910</t>
  </si>
  <si>
    <t>59378</t>
  </si>
  <si>
    <t>TEC-COP-53171</t>
  </si>
  <si>
    <t>CA-2021-006911</t>
  </si>
  <si>
    <t>FUR-FUR-86058</t>
  </si>
  <si>
    <t>CA-2023-006912</t>
  </si>
  <si>
    <t>31588</t>
  </si>
  <si>
    <t>TEC-MAC-34126</t>
  </si>
  <si>
    <t>CA-2022-006913</t>
  </si>
  <si>
    <t>59003</t>
  </si>
  <si>
    <t>TEC-COP-39576</t>
  </si>
  <si>
    <t>CA-2023-006914</t>
  </si>
  <si>
    <t>TEC-MAC-47832</t>
  </si>
  <si>
    <t>CA-2022-006915</t>
  </si>
  <si>
    <t>91304</t>
  </si>
  <si>
    <t>TEC-COP-60573</t>
  </si>
  <si>
    <t>CA-2024-006916</t>
  </si>
  <si>
    <t>42439</t>
  </si>
  <si>
    <t>OFF-FAS-12836</t>
  </si>
  <si>
    <t>CA-2024-006917</t>
  </si>
  <si>
    <t>57777</t>
  </si>
  <si>
    <t>TEC-PHO-74303</t>
  </si>
  <si>
    <t>CA-2021-006918</t>
  </si>
  <si>
    <t>92755</t>
  </si>
  <si>
    <t>FUR-FUR-53359</t>
  </si>
  <si>
    <t>CA-2023-006919</t>
  </si>
  <si>
    <t>85438</t>
  </si>
  <si>
    <t>OFF-APP-61020</t>
  </si>
  <si>
    <t>CA-2021-006920</t>
  </si>
  <si>
    <t>47936</t>
  </si>
  <si>
    <t>OFF-APP-62081</t>
  </si>
  <si>
    <t>CA-2021-006921</t>
  </si>
  <si>
    <t>52533</t>
  </si>
  <si>
    <t>FUR-BOO-98549</t>
  </si>
  <si>
    <t>CA-2024-006922</t>
  </si>
  <si>
    <t>66189</t>
  </si>
  <si>
    <t>FUR-FUR-44204</t>
  </si>
  <si>
    <t>CA-2022-006923</t>
  </si>
  <si>
    <t>45320</t>
  </si>
  <si>
    <t>OFF-ART-57836</t>
  </si>
  <si>
    <t>CA-2021-006924</t>
  </si>
  <si>
    <t>97187</t>
  </si>
  <si>
    <t>OFF-ART-97576</t>
  </si>
  <si>
    <t>CA-2023-006925</t>
  </si>
  <si>
    <t>99273</t>
  </si>
  <si>
    <t>OFF-PAP-28157</t>
  </si>
  <si>
    <t>CA-2022-006926</t>
  </si>
  <si>
    <t>73490</t>
  </si>
  <si>
    <t>TEC-ACC-17535</t>
  </si>
  <si>
    <t>CA-2024-006927</t>
  </si>
  <si>
    <t>70313</t>
  </si>
  <si>
    <t>OFF-PAP-20389</t>
  </si>
  <si>
    <t>CA-2024-006928</t>
  </si>
  <si>
    <t>92962</t>
  </si>
  <si>
    <t>FUR-TAB-57517</t>
  </si>
  <si>
    <t>CA-2023-006929</t>
  </si>
  <si>
    <t>99571</t>
  </si>
  <si>
    <t>TEC-COP-80498</t>
  </si>
  <si>
    <t>CA-2023-006930</t>
  </si>
  <si>
    <t>30163</t>
  </si>
  <si>
    <t>FUR-CHA-42008</t>
  </si>
  <si>
    <t>CA-2023-006931</t>
  </si>
  <si>
    <t>22513</t>
  </si>
  <si>
    <t>TEC-MAC-51586</t>
  </si>
  <si>
    <t>CA-2021-006932</t>
  </si>
  <si>
    <t>49347</t>
  </si>
  <si>
    <t>OFF-PAP-65777</t>
  </si>
  <si>
    <t>CA-2023-006933</t>
  </si>
  <si>
    <t>FUR-CHA-16153</t>
  </si>
  <si>
    <t>CA-2023-006934</t>
  </si>
  <si>
    <t>FUR-BOO-70773</t>
  </si>
  <si>
    <t>CA-2022-006935</t>
  </si>
  <si>
    <t>TEC-ACC-43182</t>
  </si>
  <si>
    <t>CA-2023-006936</t>
  </si>
  <si>
    <t>53901</t>
  </si>
  <si>
    <t>OFF-BIN-31057</t>
  </si>
  <si>
    <t>CA-2024-006937</t>
  </si>
  <si>
    <t>77078</t>
  </si>
  <si>
    <t>OFF-STO-66037</t>
  </si>
  <si>
    <t>CA-2024-006938</t>
  </si>
  <si>
    <t>38499</t>
  </si>
  <si>
    <t>FUR-CHA-46033</t>
  </si>
  <si>
    <t>CA-2024-006939</t>
  </si>
  <si>
    <t>53466</t>
  </si>
  <si>
    <t>OFF-APP-48797</t>
  </si>
  <si>
    <t>CA-2023-006940</t>
  </si>
  <si>
    <t>24073</t>
  </si>
  <si>
    <t>FUR-BOO-17357</t>
  </si>
  <si>
    <t>CA-2021-006941</t>
  </si>
  <si>
    <t>78746</t>
  </si>
  <si>
    <t>OFF-PAP-89467</t>
  </si>
  <si>
    <t>CA-2022-006942</t>
  </si>
  <si>
    <t>30736</t>
  </si>
  <si>
    <t>FUR-BOO-27893</t>
  </si>
  <si>
    <t>CA-2023-006943</t>
  </si>
  <si>
    <t>53169</t>
  </si>
  <si>
    <t>OFF-ENV-52836</t>
  </si>
  <si>
    <t>CA-2022-006944</t>
  </si>
  <si>
    <t>10109</t>
  </si>
  <si>
    <t>FUR-TAB-11777</t>
  </si>
  <si>
    <t>CA-2022-006945</t>
  </si>
  <si>
    <t>85596</t>
  </si>
  <si>
    <t>OFF-STO-15973</t>
  </si>
  <si>
    <t>CA-2022-006946</t>
  </si>
  <si>
    <t>22674</t>
  </si>
  <si>
    <t>TEC-ACC-11600</t>
  </si>
  <si>
    <t>CA-2022-006947</t>
  </si>
  <si>
    <t>59246</t>
  </si>
  <si>
    <t>FUR-CHA-34586</t>
  </si>
  <si>
    <t>CA-2024-006948</t>
  </si>
  <si>
    <t>68014</t>
  </si>
  <si>
    <t>TEC-COP-80397</t>
  </si>
  <si>
    <t>CA-2024-006949</t>
  </si>
  <si>
    <t>79293</t>
  </si>
  <si>
    <t>TEC-ACC-51236</t>
  </si>
  <si>
    <t>CA-2022-006950</t>
  </si>
  <si>
    <t>91696</t>
  </si>
  <si>
    <t>OFF-FAS-25325</t>
  </si>
  <si>
    <t>CA-2021-006951</t>
  </si>
  <si>
    <t>21126</t>
  </si>
  <si>
    <t>OFF-SUP-41325</t>
  </si>
  <si>
    <t>CA-2021-006952</t>
  </si>
  <si>
    <t>44288</t>
  </si>
  <si>
    <t>OFF-ENV-55378</t>
  </si>
  <si>
    <t>CA-2021-006953</t>
  </si>
  <si>
    <t>20140</t>
  </si>
  <si>
    <t>FUR-TAB-62378</t>
  </si>
  <si>
    <t>CA-2021-006954</t>
  </si>
  <si>
    <t>67168</t>
  </si>
  <si>
    <t>TEC-ACC-42871</t>
  </si>
  <si>
    <t>CA-2021-006955</t>
  </si>
  <si>
    <t>99321</t>
  </si>
  <si>
    <t>TEC-COP-80705</t>
  </si>
  <si>
    <t>CA-2023-006956</t>
  </si>
  <si>
    <t>21967</t>
  </si>
  <si>
    <t>OFF-LAB-17015</t>
  </si>
  <si>
    <t>CA-2023-006957</t>
  </si>
  <si>
    <t>66585</t>
  </si>
  <si>
    <t>FUR-FUR-43556</t>
  </si>
  <si>
    <t>CA-2023-006958</t>
  </si>
  <si>
    <t>61763</t>
  </si>
  <si>
    <t>FUR-BOO-86671</t>
  </si>
  <si>
    <t>CA-2021-006959</t>
  </si>
  <si>
    <t>42430</t>
  </si>
  <si>
    <t>FUR-BOO-58578</t>
  </si>
  <si>
    <t>CA-2022-006960</t>
  </si>
  <si>
    <t>96695</t>
  </si>
  <si>
    <t>TEC-ACC-89164</t>
  </si>
  <si>
    <t>CA-2024-006961</t>
  </si>
  <si>
    <t>40312</t>
  </si>
  <si>
    <t>TEC-ACC-46467</t>
  </si>
  <si>
    <t>CA-2023-006962</t>
  </si>
  <si>
    <t>37763</t>
  </si>
  <si>
    <t>TEC-PHO-82119</t>
  </si>
  <si>
    <t>CA-2023-006963</t>
  </si>
  <si>
    <t>72125</t>
  </si>
  <si>
    <t>TEC-MAC-87740</t>
  </si>
  <si>
    <t>CA-2023-006964</t>
  </si>
  <si>
    <t>95550</t>
  </si>
  <si>
    <t>FUR-TAB-39272</t>
  </si>
  <si>
    <t>CA-2023-006965</t>
  </si>
  <si>
    <t>96385</t>
  </si>
  <si>
    <t>FUR-FUR-83404</t>
  </si>
  <si>
    <t>CA-2021-006966</t>
  </si>
  <si>
    <t>82711</t>
  </si>
  <si>
    <t>TEC-ACC-80975</t>
  </si>
  <si>
    <t>CA-2023-006967</t>
  </si>
  <si>
    <t>41502</t>
  </si>
  <si>
    <t>OFF-PAP-43958</t>
  </si>
  <si>
    <t>CA-2024-006968</t>
  </si>
  <si>
    <t>16859</t>
  </si>
  <si>
    <t>OFF-ART-25470</t>
  </si>
  <si>
    <t>CA-2023-006969</t>
  </si>
  <si>
    <t>94006</t>
  </si>
  <si>
    <t>OFF-ART-92115</t>
  </si>
  <si>
    <t>CA-2022-006970</t>
  </si>
  <si>
    <t>96746</t>
  </si>
  <si>
    <t>TEC-ACC-96021</t>
  </si>
  <si>
    <t>CA-2024-006971</t>
  </si>
  <si>
    <t>53053</t>
  </si>
  <si>
    <t>FUR-BOO-38517</t>
  </si>
  <si>
    <t>CA-2024-006972</t>
  </si>
  <si>
    <t>41678</t>
  </si>
  <si>
    <t>FUR-CHA-64964</t>
  </si>
  <si>
    <t>CA-2024-006973</t>
  </si>
  <si>
    <t>15983</t>
  </si>
  <si>
    <t>OFF-STO-23543</t>
  </si>
  <si>
    <t>CA-2022-006974</t>
  </si>
  <si>
    <t>81542</t>
  </si>
  <si>
    <t>FUR-TAB-88526</t>
  </si>
  <si>
    <t>CA-2021-006975</t>
  </si>
  <si>
    <t>15198</t>
  </si>
  <si>
    <t>FUR-CHA-67913</t>
  </si>
  <si>
    <t>CA-2022-006976</t>
  </si>
  <si>
    <t>OFF-PAP-94482</t>
  </si>
  <si>
    <t>CA-2022-006977</t>
  </si>
  <si>
    <t>49388</t>
  </si>
  <si>
    <t>TEC-MAC-72869</t>
  </si>
  <si>
    <t>CA-2024-006978</t>
  </si>
  <si>
    <t>30636</t>
  </si>
  <si>
    <t>FUR-TAB-72740</t>
  </si>
  <si>
    <t>CA-2024-006979</t>
  </si>
  <si>
    <t>91595</t>
  </si>
  <si>
    <t>OFF-FAS-67062</t>
  </si>
  <si>
    <t>CA-2021-006980</t>
  </si>
  <si>
    <t>44033</t>
  </si>
  <si>
    <t>TEC-PHO-57141</t>
  </si>
  <si>
    <t>CA-2022-006981</t>
  </si>
  <si>
    <t>60934</t>
  </si>
  <si>
    <t>TEC-PHO-77658</t>
  </si>
  <si>
    <t>CA-2021-006982</t>
  </si>
  <si>
    <t>14820</t>
  </si>
  <si>
    <t>OFF-ENV-89768</t>
  </si>
  <si>
    <t>CA-2024-006983</t>
  </si>
  <si>
    <t>42041</t>
  </si>
  <si>
    <t>OFF-ENV-95786</t>
  </si>
  <si>
    <t>CA-2023-006984</t>
  </si>
  <si>
    <t>63140</t>
  </si>
  <si>
    <t>OFF-ART-55912</t>
  </si>
  <si>
    <t>CA-2021-006985</t>
  </si>
  <si>
    <t>47371</t>
  </si>
  <si>
    <t>TEC-ACC-28997</t>
  </si>
  <si>
    <t>CA-2024-006986</t>
  </si>
  <si>
    <t>51784</t>
  </si>
  <si>
    <t>OFF-PAP-18946</t>
  </si>
  <si>
    <t>CA-2023-006987</t>
  </si>
  <si>
    <t>50942</t>
  </si>
  <si>
    <t>FUR-BOO-69039</t>
  </si>
  <si>
    <t>CA-2023-006988</t>
  </si>
  <si>
    <t>96233</t>
  </si>
  <si>
    <t>OFF-FAS-78182</t>
  </si>
  <si>
    <t>CA-2023-006989</t>
  </si>
  <si>
    <t>CU-00591</t>
  </si>
  <si>
    <t>53800</t>
  </si>
  <si>
    <t>FUR-BOO-22518</t>
  </si>
  <si>
    <t>CA-2022-006990</t>
  </si>
  <si>
    <t>72191</t>
  </si>
  <si>
    <t>OFF-PAP-85177</t>
  </si>
  <si>
    <t>CA-2024-006991</t>
  </si>
  <si>
    <t>95116</t>
  </si>
  <si>
    <t>TEC-COP-76012</t>
  </si>
  <si>
    <t>CA-2024-006992</t>
  </si>
  <si>
    <t>32260</t>
  </si>
  <si>
    <t>OFF-ENV-21273</t>
  </si>
  <si>
    <t>CA-2024-006993</t>
  </si>
  <si>
    <t>FUR-TAB-74027</t>
  </si>
  <si>
    <t>CA-2023-006994</t>
  </si>
  <si>
    <t>80028</t>
  </si>
  <si>
    <t>TEC-ACC-19937</t>
  </si>
  <si>
    <t>CA-2023-006995</t>
  </si>
  <si>
    <t>36172</t>
  </si>
  <si>
    <t>OFF-BIN-87158</t>
  </si>
  <si>
    <t>CA-2024-006996</t>
  </si>
  <si>
    <t>72731</t>
  </si>
  <si>
    <t>FUR-TAB-21738</t>
  </si>
  <si>
    <t>CA-2023-006997</t>
  </si>
  <si>
    <t>84275</t>
  </si>
  <si>
    <t>OFF-STO-62568</t>
  </si>
  <si>
    <t>CA-2022-006998</t>
  </si>
  <si>
    <t>23846</t>
  </si>
  <si>
    <t>OFF-SUP-52481</t>
  </si>
  <si>
    <t>CA-2023-006999</t>
  </si>
  <si>
    <t>93196</t>
  </si>
  <si>
    <t>OFF-STO-24295</t>
  </si>
  <si>
    <t>CA-2023-007000</t>
  </si>
  <si>
    <t>36819</t>
  </si>
  <si>
    <t>FUR-TAB-22033</t>
  </si>
  <si>
    <t>CA-2021-007001</t>
  </si>
  <si>
    <t>60766</t>
  </si>
  <si>
    <t>TEC-ACC-17329</t>
  </si>
  <si>
    <t>CA-2023-007002</t>
  </si>
  <si>
    <t>93707</t>
  </si>
  <si>
    <t>OFF-ART-96570</t>
  </si>
  <si>
    <t>CA-2022-007003</t>
  </si>
  <si>
    <t>47243</t>
  </si>
  <si>
    <t>FUR-CHA-36436</t>
  </si>
  <si>
    <t>CA-2021-007004</t>
  </si>
  <si>
    <t>93554</t>
  </si>
  <si>
    <t>FUR-BOO-34177</t>
  </si>
  <si>
    <t>CA-2022-007005</t>
  </si>
  <si>
    <t>84343</t>
  </si>
  <si>
    <t>OFF-PAP-11189</t>
  </si>
  <si>
    <t>CA-2022-007006</t>
  </si>
  <si>
    <t>69593</t>
  </si>
  <si>
    <t>FUR-FUR-48717</t>
  </si>
  <si>
    <t>CA-2024-007007</t>
  </si>
  <si>
    <t>OFF-APP-97517</t>
  </si>
  <si>
    <t>CA-2022-007008</t>
  </si>
  <si>
    <t>90178</t>
  </si>
  <si>
    <t>TEC-ACC-86728</t>
  </si>
  <si>
    <t>CA-2023-007009</t>
  </si>
  <si>
    <t>51860</t>
  </si>
  <si>
    <t>TEC-PHO-54612</t>
  </si>
  <si>
    <t>CA-2023-007010</t>
  </si>
  <si>
    <t>89768</t>
  </si>
  <si>
    <t>FUR-FUR-87111</t>
  </si>
  <si>
    <t>CA-2023-007011</t>
  </si>
  <si>
    <t>46942</t>
  </si>
  <si>
    <t>TEC-PHO-88544</t>
  </si>
  <si>
    <t>CA-2022-007012</t>
  </si>
  <si>
    <t>55271</t>
  </si>
  <si>
    <t>TEC-ACC-80461</t>
  </si>
  <si>
    <t>CA-2021-007013</t>
  </si>
  <si>
    <t>OFF-PAP-70372</t>
  </si>
  <si>
    <t>CA-2023-007014</t>
  </si>
  <si>
    <t>23045</t>
  </si>
  <si>
    <t>FUR-CHA-72460</t>
  </si>
  <si>
    <t>CA-2022-007015</t>
  </si>
  <si>
    <t>96513</t>
  </si>
  <si>
    <t>FUR-FUR-29080</t>
  </si>
  <si>
    <t>CA-2024-007016</t>
  </si>
  <si>
    <t>75849</t>
  </si>
  <si>
    <t>FUR-BOO-93627</t>
  </si>
  <si>
    <t>CA-2024-007017</t>
  </si>
  <si>
    <t>26255</t>
  </si>
  <si>
    <t>TEC-MAC-54224</t>
  </si>
  <si>
    <t>CA-2023-007018</t>
  </si>
  <si>
    <t>17365</t>
  </si>
  <si>
    <t>TEC-COP-70383</t>
  </si>
  <si>
    <t>CA-2024-007019</t>
  </si>
  <si>
    <t>34065</t>
  </si>
  <si>
    <t>TEC-ACC-21701</t>
  </si>
  <si>
    <t>CA-2022-007020</t>
  </si>
  <si>
    <t>66110</t>
  </si>
  <si>
    <t>TEC-MAC-54772</t>
  </si>
  <si>
    <t>CA-2021-007021</t>
  </si>
  <si>
    <t>39729</t>
  </si>
  <si>
    <t>OFF-PAP-34357</t>
  </si>
  <si>
    <t>CA-2022-007022</t>
  </si>
  <si>
    <t>97817</t>
  </si>
  <si>
    <t>TEC-PHO-93043</t>
  </si>
  <si>
    <t>CA-2021-007023</t>
  </si>
  <si>
    <t>12033</t>
  </si>
  <si>
    <t>OFF-FAS-36630</t>
  </si>
  <si>
    <t>CA-2022-007024</t>
  </si>
  <si>
    <t>63104</t>
  </si>
  <si>
    <t>TEC-PHO-29092</t>
  </si>
  <si>
    <t>CA-2021-007025</t>
  </si>
  <si>
    <t>74547</t>
  </si>
  <si>
    <t>TEC-MAC-35283</t>
  </si>
  <si>
    <t>CA-2021-007026</t>
  </si>
  <si>
    <t>13792</t>
  </si>
  <si>
    <t>OFF-ENV-20545</t>
  </si>
  <si>
    <t>CA-2021-007027</t>
  </si>
  <si>
    <t>89287</t>
  </si>
  <si>
    <t>TEC-ACC-24721</t>
  </si>
  <si>
    <t>CA-2024-007028</t>
  </si>
  <si>
    <t>41094</t>
  </si>
  <si>
    <t>FUR-BOO-91827</t>
  </si>
  <si>
    <t>CA-2022-007029</t>
  </si>
  <si>
    <t>84226</t>
  </si>
  <si>
    <t>TEC-ACC-97119</t>
  </si>
  <si>
    <t>CA-2022-007030</t>
  </si>
  <si>
    <t>92549</t>
  </si>
  <si>
    <t>TEC-COP-91768</t>
  </si>
  <si>
    <t>CA-2024-007031</t>
  </si>
  <si>
    <t>87656</t>
  </si>
  <si>
    <t>FUR-TAB-29390</t>
  </si>
  <si>
    <t>CA-2022-007032</t>
  </si>
  <si>
    <t>98934</t>
  </si>
  <si>
    <t>OFF-PAP-46972</t>
  </si>
  <si>
    <t>CA-2024-007033</t>
  </si>
  <si>
    <t>TEC-ACC-98690</t>
  </si>
  <si>
    <t>CA-2021-007034</t>
  </si>
  <si>
    <t>99241</t>
  </si>
  <si>
    <t>TEC-ACC-47905</t>
  </si>
  <si>
    <t>CA-2021-007035</t>
  </si>
  <si>
    <t>OFF-SUP-18605</t>
  </si>
  <si>
    <t>CA-2021-007036</t>
  </si>
  <si>
    <t>66483</t>
  </si>
  <si>
    <t>FUR-BOO-86320</t>
  </si>
  <si>
    <t>CA-2024-007037</t>
  </si>
  <si>
    <t>21526</t>
  </si>
  <si>
    <t>TEC-PHO-78439</t>
  </si>
  <si>
    <t>CA-2022-007038</t>
  </si>
  <si>
    <t>46684</t>
  </si>
  <si>
    <t>FUR-BOO-43632</t>
  </si>
  <si>
    <t>CA-2022-007039</t>
  </si>
  <si>
    <t>18553</t>
  </si>
  <si>
    <t>TEC-PHO-81580</t>
  </si>
  <si>
    <t>CA-2022-007040</t>
  </si>
  <si>
    <t>10797</t>
  </si>
  <si>
    <t>OFF-ENV-66938</t>
  </si>
  <si>
    <t>CA-2024-007041</t>
  </si>
  <si>
    <t>69287</t>
  </si>
  <si>
    <t>OFF-SUP-16596</t>
  </si>
  <si>
    <t>CA-2024-007042</t>
  </si>
  <si>
    <t>OFF-APP-67763</t>
  </si>
  <si>
    <t>CA-2021-007043</t>
  </si>
  <si>
    <t>99156</t>
  </si>
  <si>
    <t>OFF-BIN-14677</t>
  </si>
  <si>
    <t>CA-2024-007044</t>
  </si>
  <si>
    <t>44762</t>
  </si>
  <si>
    <t>TEC-PHO-24422</t>
  </si>
  <si>
    <t>CA-2023-007045</t>
  </si>
  <si>
    <t>45771</t>
  </si>
  <si>
    <t>FUR-FUR-57929</t>
  </si>
  <si>
    <t>CA-2021-007046</t>
  </si>
  <si>
    <t>27015</t>
  </si>
  <si>
    <t>FUR-CHA-54542</t>
  </si>
  <si>
    <t>CA-2022-007047</t>
  </si>
  <si>
    <t>60072</t>
  </si>
  <si>
    <t>TEC-PHO-57163</t>
  </si>
  <si>
    <t>CA-2024-007048</t>
  </si>
  <si>
    <t>80374</t>
  </si>
  <si>
    <t>FUR-FUR-25599</t>
  </si>
  <si>
    <t>CA-2021-007049</t>
  </si>
  <si>
    <t>99002</t>
  </si>
  <si>
    <t>OFF-SUP-24967</t>
  </si>
  <si>
    <t>CA-2024-007050</t>
  </si>
  <si>
    <t>58537</t>
  </si>
  <si>
    <t>OFF-ENV-73073</t>
  </si>
  <si>
    <t>CA-2024-007051</t>
  </si>
  <si>
    <t>24665</t>
  </si>
  <si>
    <t>OFF-ART-95676</t>
  </si>
  <si>
    <t>CA-2023-007052</t>
  </si>
  <si>
    <t>67181</t>
  </si>
  <si>
    <t>TEC-ACC-15280</t>
  </si>
  <si>
    <t>CA-2021-007053</t>
  </si>
  <si>
    <t>55075</t>
  </si>
  <si>
    <t>OFF-FAS-81807</t>
  </si>
  <si>
    <t>CA-2022-007054</t>
  </si>
  <si>
    <t>40709</t>
  </si>
  <si>
    <t>FUR-BOO-25490</t>
  </si>
  <si>
    <t>CA-2023-007055</t>
  </si>
  <si>
    <t>17097</t>
  </si>
  <si>
    <t>FUR-BOO-95530</t>
  </si>
  <si>
    <t>CA-2023-007056</t>
  </si>
  <si>
    <t>71683</t>
  </si>
  <si>
    <t>FUR-TAB-56657</t>
  </si>
  <si>
    <t>CA-2023-007057</t>
  </si>
  <si>
    <t>48617</t>
  </si>
  <si>
    <t>OFF-PAP-99627</t>
  </si>
  <si>
    <t>CA-2022-007058</t>
  </si>
  <si>
    <t>55409</t>
  </si>
  <si>
    <t>TEC-COP-42900</t>
  </si>
  <si>
    <t>CA-2024-007059</t>
  </si>
  <si>
    <t>71633</t>
  </si>
  <si>
    <t>TEC-ACC-16533</t>
  </si>
  <si>
    <t>CA-2021-007060</t>
  </si>
  <si>
    <t>86599</t>
  </si>
  <si>
    <t>FUR-BOO-11762</t>
  </si>
  <si>
    <t>CA-2023-007061</t>
  </si>
  <si>
    <t>39670</t>
  </si>
  <si>
    <t>OFF-LAB-98526</t>
  </si>
  <si>
    <t>CA-2023-007062</t>
  </si>
  <si>
    <t>23467</t>
  </si>
  <si>
    <t>OFF-BIN-49581</t>
  </si>
  <si>
    <t>CA-2022-007063</t>
  </si>
  <si>
    <t>28511</t>
  </si>
  <si>
    <t>OFF-SUP-49359</t>
  </si>
  <si>
    <t>CA-2023-007064</t>
  </si>
  <si>
    <t>61566</t>
  </si>
  <si>
    <t>TEC-ACC-77803</t>
  </si>
  <si>
    <t>CA-2022-007065</t>
  </si>
  <si>
    <t>63610</t>
  </si>
  <si>
    <t>OFF-APP-85900</t>
  </si>
  <si>
    <t>CA-2023-007066</t>
  </si>
  <si>
    <t>24822</t>
  </si>
  <si>
    <t>FUR-CHA-29033</t>
  </si>
  <si>
    <t>CA-2021-007067</t>
  </si>
  <si>
    <t>23569</t>
  </si>
  <si>
    <t>FUR-FUR-49328</t>
  </si>
  <si>
    <t>CA-2022-007068</t>
  </si>
  <si>
    <t>65310</t>
  </si>
  <si>
    <t>FUR-TAB-36656</t>
  </si>
  <si>
    <t>CA-2022-007069</t>
  </si>
  <si>
    <t>64816</t>
  </si>
  <si>
    <t>FUR-BOO-87881</t>
  </si>
  <si>
    <t>CA-2022-007070</t>
  </si>
  <si>
    <t>77534</t>
  </si>
  <si>
    <t>FUR-TAB-98175</t>
  </si>
  <si>
    <t>CA-2022-007071</t>
  </si>
  <si>
    <t>71697</t>
  </si>
  <si>
    <t>OFF-ART-37669</t>
  </si>
  <si>
    <t>CA-2022-007072</t>
  </si>
  <si>
    <t>59600</t>
  </si>
  <si>
    <t>TEC-MAC-73609</t>
  </si>
  <si>
    <t>CA-2021-007073</t>
  </si>
  <si>
    <t>39263</t>
  </si>
  <si>
    <t>TEC-MAC-45968</t>
  </si>
  <si>
    <t>CA-2023-007074</t>
  </si>
  <si>
    <t>65507</t>
  </si>
  <si>
    <t>TEC-ACC-16507</t>
  </si>
  <si>
    <t>CA-2023-007075</t>
  </si>
  <si>
    <t>74681</t>
  </si>
  <si>
    <t>FUR-CHA-48680</t>
  </si>
  <si>
    <t>CA-2024-007076</t>
  </si>
  <si>
    <t>99723</t>
  </si>
  <si>
    <t>FUR-FUR-70462</t>
  </si>
  <si>
    <t>CA-2021-007077</t>
  </si>
  <si>
    <t>54672</t>
  </si>
  <si>
    <t>OFF-PAP-53124</t>
  </si>
  <si>
    <t>CA-2024-007078</t>
  </si>
  <si>
    <t>26790</t>
  </si>
  <si>
    <t>TEC-PHO-63022</t>
  </si>
  <si>
    <t>CA-2021-007079</t>
  </si>
  <si>
    <t>FUR-BOO-66977</t>
  </si>
  <si>
    <t>CA-2024-007080</t>
  </si>
  <si>
    <t>OFF-ART-83078</t>
  </si>
  <si>
    <t>CA-2023-007081</t>
  </si>
  <si>
    <t>25703</t>
  </si>
  <si>
    <t>FUR-BOO-22976</t>
  </si>
  <si>
    <t>CA-2023-007082</t>
  </si>
  <si>
    <t>92977</t>
  </si>
  <si>
    <t>OFF-SUP-46652</t>
  </si>
  <si>
    <t>CA-2022-007083</t>
  </si>
  <si>
    <t>FUR-FUR-27052</t>
  </si>
  <si>
    <t>CA-2023-007084</t>
  </si>
  <si>
    <t>65039</t>
  </si>
  <si>
    <t>TEC-ACC-62144</t>
  </si>
  <si>
    <t>CA-2021-007085</t>
  </si>
  <si>
    <t>19431</t>
  </si>
  <si>
    <t>FUR-FUR-35592</t>
  </si>
  <si>
    <t>CA-2022-007086</t>
  </si>
  <si>
    <t>90492</t>
  </si>
  <si>
    <t>TEC-COP-41478</t>
  </si>
  <si>
    <t>CA-2022-007087</t>
  </si>
  <si>
    <t>86919</t>
  </si>
  <si>
    <t>TEC-ACC-14209</t>
  </si>
  <si>
    <t>CA-2021-007088</t>
  </si>
  <si>
    <t>35372</t>
  </si>
  <si>
    <t>FUR-TAB-41642</t>
  </si>
  <si>
    <t>CA-2023-007089</t>
  </si>
  <si>
    <t>77904</t>
  </si>
  <si>
    <t>TEC-ACC-83714</t>
  </si>
  <si>
    <t>CA-2022-007090</t>
  </si>
  <si>
    <t>99495</t>
  </si>
  <si>
    <t>TEC-MAC-97882</t>
  </si>
  <si>
    <t>CA-2023-007091</t>
  </si>
  <si>
    <t>69469</t>
  </si>
  <si>
    <t>OFF-ENV-60320</t>
  </si>
  <si>
    <t>CA-2024-007092</t>
  </si>
  <si>
    <t>56371</t>
  </si>
  <si>
    <t>FUR-FUR-37089</t>
  </si>
  <si>
    <t>CA-2023-007093</t>
  </si>
  <si>
    <t>73538</t>
  </si>
  <si>
    <t>FUR-BOO-62987</t>
  </si>
  <si>
    <t>CA-2023-007094</t>
  </si>
  <si>
    <t>44680</t>
  </si>
  <si>
    <t>TEC-COP-27008</t>
  </si>
  <si>
    <t>CA-2021-007095</t>
  </si>
  <si>
    <t>67249</t>
  </si>
  <si>
    <t>FUR-TAB-89885</t>
  </si>
  <si>
    <t>CA-2022-007096</t>
  </si>
  <si>
    <t>24094</t>
  </si>
  <si>
    <t>TEC-COP-57313</t>
  </si>
  <si>
    <t>CA-2024-007097</t>
  </si>
  <si>
    <t>62641</t>
  </si>
  <si>
    <t>TEC-ACC-56036</t>
  </si>
  <si>
    <t>CA-2021-007098</t>
  </si>
  <si>
    <t>43921</t>
  </si>
  <si>
    <t>FUR-TAB-15535</t>
  </si>
  <si>
    <t>CA-2022-007099</t>
  </si>
  <si>
    <t>41526</t>
  </si>
  <si>
    <t>FUR-BOO-75577</t>
  </si>
  <si>
    <t>CA-2022-007100</t>
  </si>
  <si>
    <t>71573</t>
  </si>
  <si>
    <t>OFF-STO-74065</t>
  </si>
  <si>
    <t>CA-2021-007101</t>
  </si>
  <si>
    <t>88589</t>
  </si>
  <si>
    <t>TEC-ACC-80200</t>
  </si>
  <si>
    <t>CA-2023-007102</t>
  </si>
  <si>
    <t>23200</t>
  </si>
  <si>
    <t>OFF-LAB-38402</t>
  </si>
  <si>
    <t>CA-2023-007103</t>
  </si>
  <si>
    <t>21214</t>
  </si>
  <si>
    <t>OFF-ENV-41855</t>
  </si>
  <si>
    <t>CA-2024-007104</t>
  </si>
  <si>
    <t>46124</t>
  </si>
  <si>
    <t>TEC-PHO-41501</t>
  </si>
  <si>
    <t>CA-2024-007105</t>
  </si>
  <si>
    <t>88896</t>
  </si>
  <si>
    <t>TEC-ACC-17045</t>
  </si>
  <si>
    <t>CA-2024-007106</t>
  </si>
  <si>
    <t>54405</t>
  </si>
  <si>
    <t>TEC-ACC-19406</t>
  </si>
  <si>
    <t>CA-2022-007107</t>
  </si>
  <si>
    <t>36343</t>
  </si>
  <si>
    <t>FUR-TAB-65250</t>
  </si>
  <si>
    <t>CA-2024-007108</t>
  </si>
  <si>
    <t>45717</t>
  </si>
  <si>
    <t>FUR-TAB-32452</t>
  </si>
  <si>
    <t>CA-2021-007109</t>
  </si>
  <si>
    <t>49022</t>
  </si>
  <si>
    <t>OFF-SUP-12978</t>
  </si>
  <si>
    <t>CA-2022-007110</t>
  </si>
  <si>
    <t>96276</t>
  </si>
  <si>
    <t>OFF-ENV-44950</t>
  </si>
  <si>
    <t>CA-2024-007111</t>
  </si>
  <si>
    <t>44827</t>
  </si>
  <si>
    <t>OFF-ENV-25714</t>
  </si>
  <si>
    <t>CA-2022-007112</t>
  </si>
  <si>
    <t>88043</t>
  </si>
  <si>
    <t>TEC-COP-46451</t>
  </si>
  <si>
    <t>CA-2021-007113</t>
  </si>
  <si>
    <t>32942</t>
  </si>
  <si>
    <t>TEC-PHO-29275</t>
  </si>
  <si>
    <t>CA-2023-007114</t>
  </si>
  <si>
    <t>51711</t>
  </si>
  <si>
    <t>FUR-FUR-69936</t>
  </si>
  <si>
    <t>CA-2021-007115</t>
  </si>
  <si>
    <t>95710</t>
  </si>
  <si>
    <t>TEC-COP-50392</t>
  </si>
  <si>
    <t>CA-2021-007116</t>
  </si>
  <si>
    <t>54376</t>
  </si>
  <si>
    <t>TEC-COP-82777</t>
  </si>
  <si>
    <t>CA-2021-007117</t>
  </si>
  <si>
    <t>29501</t>
  </si>
  <si>
    <t>FUR-CHA-38777</t>
  </si>
  <si>
    <t>CA-2022-007118</t>
  </si>
  <si>
    <t>87815</t>
  </si>
  <si>
    <t>OFF-PAP-51264</t>
  </si>
  <si>
    <t>CA-2022-007119</t>
  </si>
  <si>
    <t>63541</t>
  </si>
  <si>
    <t>FUR-FUR-82947</t>
  </si>
  <si>
    <t>CA-2024-007120</t>
  </si>
  <si>
    <t>67644</t>
  </si>
  <si>
    <t>TEC-PHO-33466</t>
  </si>
  <si>
    <t>CA-2024-007121</t>
  </si>
  <si>
    <t>60295</t>
  </si>
  <si>
    <t>FUR-TAB-74039</t>
  </si>
  <si>
    <t>CA-2023-007122</t>
  </si>
  <si>
    <t>19546</t>
  </si>
  <si>
    <t>OFF-SUP-76855</t>
  </si>
  <si>
    <t>CA-2024-007123</t>
  </si>
  <si>
    <t>73356</t>
  </si>
  <si>
    <t>FUR-CHA-24640</t>
  </si>
  <si>
    <t>CA-2024-007124</t>
  </si>
  <si>
    <t>65816</t>
  </si>
  <si>
    <t>OFF-LAB-14730</t>
  </si>
  <si>
    <t>CA-2024-007125</t>
  </si>
  <si>
    <t>95383</t>
  </si>
  <si>
    <t>TEC-MAC-27526</t>
  </si>
  <si>
    <t>CA-2023-007126</t>
  </si>
  <si>
    <t>53686</t>
  </si>
  <si>
    <t>OFF-APP-99818</t>
  </si>
  <si>
    <t>CA-2023-007127</t>
  </si>
  <si>
    <t>95745</t>
  </si>
  <si>
    <t>OFF-APP-13584</t>
  </si>
  <si>
    <t>CA-2022-007128</t>
  </si>
  <si>
    <t>10974</t>
  </si>
  <si>
    <t>TEC-PHO-97003</t>
  </si>
  <si>
    <t>CA-2022-007129</t>
  </si>
  <si>
    <t>85417</t>
  </si>
  <si>
    <t>TEC-ACC-81864</t>
  </si>
  <si>
    <t>CA-2021-007130</t>
  </si>
  <si>
    <t>97440</t>
  </si>
  <si>
    <t>OFF-PAP-71781</t>
  </si>
  <si>
    <t>CA-2021-007131</t>
  </si>
  <si>
    <t>82844</t>
  </si>
  <si>
    <t>FUR-BOO-12559</t>
  </si>
  <si>
    <t>CA-2021-007132</t>
  </si>
  <si>
    <t>77873</t>
  </si>
  <si>
    <t>TEC-PHO-32596</t>
  </si>
  <si>
    <t>CA-2022-007133</t>
  </si>
  <si>
    <t>97737</t>
  </si>
  <si>
    <t>OFF-STO-76347</t>
  </si>
  <si>
    <t>CA-2023-007134</t>
  </si>
  <si>
    <t>81881</t>
  </si>
  <si>
    <t>FUR-TAB-15085</t>
  </si>
  <si>
    <t>CA-2023-007135</t>
  </si>
  <si>
    <t>20320</t>
  </si>
  <si>
    <t>TEC-ACC-73703</t>
  </si>
  <si>
    <t>CA-2024-007136</t>
  </si>
  <si>
    <t>36366</t>
  </si>
  <si>
    <t>OFF-ART-17167</t>
  </si>
  <si>
    <t>CA-2023-007137</t>
  </si>
  <si>
    <t>34802</t>
  </si>
  <si>
    <t>OFF-ART-75785</t>
  </si>
  <si>
    <t>CA-2021-007138</t>
  </si>
  <si>
    <t>44831</t>
  </si>
  <si>
    <t>FUR-FUR-70275</t>
  </si>
  <si>
    <t>CA-2023-007139</t>
  </si>
  <si>
    <t>80593</t>
  </si>
  <si>
    <t>OFF-BIN-93261</t>
  </si>
  <si>
    <t>CA-2022-007140</t>
  </si>
  <si>
    <t>68867</t>
  </si>
  <si>
    <t>TEC-ACC-93798</t>
  </si>
  <si>
    <t>CA-2021-007141</t>
  </si>
  <si>
    <t>72857</t>
  </si>
  <si>
    <t>FUR-FUR-74238</t>
  </si>
  <si>
    <t>CA-2021-007142</t>
  </si>
  <si>
    <t>33907</t>
  </si>
  <si>
    <t>FUR-CHA-61133</t>
  </si>
  <si>
    <t>CA-2021-007143</t>
  </si>
  <si>
    <t>25824</t>
  </si>
  <si>
    <t>OFF-LAB-32772</t>
  </si>
  <si>
    <t>CA-2024-007144</t>
  </si>
  <si>
    <t>TEC-ACC-85746</t>
  </si>
  <si>
    <t>CA-2021-007145</t>
  </si>
  <si>
    <t>TEC-COP-47801</t>
  </si>
  <si>
    <t>CA-2021-007146</t>
  </si>
  <si>
    <t>21033</t>
  </si>
  <si>
    <t>FUR-CHA-67746</t>
  </si>
  <si>
    <t>CA-2023-007147</t>
  </si>
  <si>
    <t>41540</t>
  </si>
  <si>
    <t>TEC-ACC-93802</t>
  </si>
  <si>
    <t>CA-2021-007148</t>
  </si>
  <si>
    <t>56734</t>
  </si>
  <si>
    <t>TEC-ACC-74741</t>
  </si>
  <si>
    <t>CA-2022-007149</t>
  </si>
  <si>
    <t>96649</t>
  </si>
  <si>
    <t>OFF-SUP-96021</t>
  </si>
  <si>
    <t>CA-2021-007150</t>
  </si>
  <si>
    <t>37684</t>
  </si>
  <si>
    <t>OFF-ENV-54139</t>
  </si>
  <si>
    <t>CA-2023-007151</t>
  </si>
  <si>
    <t>98628</t>
  </si>
  <si>
    <t>OFF-APP-53552</t>
  </si>
  <si>
    <t>CA-2024-007152</t>
  </si>
  <si>
    <t>40073</t>
  </si>
  <si>
    <t>TEC-ACC-21195</t>
  </si>
  <si>
    <t>CA-2022-007153</t>
  </si>
  <si>
    <t>59990</t>
  </si>
  <si>
    <t>FUR-BOO-51261</t>
  </si>
  <si>
    <t>CA-2022-007154</t>
  </si>
  <si>
    <t>60909</t>
  </si>
  <si>
    <t>OFF-ENV-41314</t>
  </si>
  <si>
    <t>CA-2022-007155</t>
  </si>
  <si>
    <t>70991</t>
  </si>
  <si>
    <t>OFF-STO-29789</t>
  </si>
  <si>
    <t>CA-2023-007156</t>
  </si>
  <si>
    <t>64650</t>
  </si>
  <si>
    <t>TEC-COP-79753</t>
  </si>
  <si>
    <t>CA-2021-007157</t>
  </si>
  <si>
    <t>59709</t>
  </si>
  <si>
    <t>FUR-BOO-88762</t>
  </si>
  <si>
    <t>CA-2023-007158</t>
  </si>
  <si>
    <t>33205</t>
  </si>
  <si>
    <t>TEC-MAC-26792</t>
  </si>
  <si>
    <t>CA-2021-007159</t>
  </si>
  <si>
    <t>67640</t>
  </si>
  <si>
    <t>TEC-MAC-56379</t>
  </si>
  <si>
    <t>CA-2024-007160</t>
  </si>
  <si>
    <t>91949</t>
  </si>
  <si>
    <t>FUR-CHA-69528</t>
  </si>
  <si>
    <t>CA-2022-007161</t>
  </si>
  <si>
    <t>27264</t>
  </si>
  <si>
    <t>OFF-APP-87825</t>
  </si>
  <si>
    <t>CA-2024-007162</t>
  </si>
  <si>
    <t>51833</t>
  </si>
  <si>
    <t>FUR-CHA-66124</t>
  </si>
  <si>
    <t>CA-2022-007163</t>
  </si>
  <si>
    <t>80200</t>
  </si>
  <si>
    <t>OFF-STO-16517</t>
  </si>
  <si>
    <t>CA-2024-007164</t>
  </si>
  <si>
    <t>54273</t>
  </si>
  <si>
    <t>FUR-CHA-88148</t>
  </si>
  <si>
    <t>CA-2022-007165</t>
  </si>
  <si>
    <t>13163</t>
  </si>
  <si>
    <t>OFF-ART-86668</t>
  </si>
  <si>
    <t>CA-2023-007166</t>
  </si>
  <si>
    <t>71410</t>
  </si>
  <si>
    <t>FUR-FUR-34325</t>
  </si>
  <si>
    <t>CA-2021-007167</t>
  </si>
  <si>
    <t>12079</t>
  </si>
  <si>
    <t>OFF-STO-73920</t>
  </si>
  <si>
    <t>CA-2023-007168</t>
  </si>
  <si>
    <t>25535</t>
  </si>
  <si>
    <t>TEC-COP-91718</t>
  </si>
  <si>
    <t>CA-2021-007169</t>
  </si>
  <si>
    <t>79659</t>
  </si>
  <si>
    <t>OFF-PAP-91460</t>
  </si>
  <si>
    <t>CA-2023-007170</t>
  </si>
  <si>
    <t>67900</t>
  </si>
  <si>
    <t>FUR-FUR-66025</t>
  </si>
  <si>
    <t>CA-2021-007171</t>
  </si>
  <si>
    <t>94306</t>
  </si>
  <si>
    <t>OFF-ART-50366</t>
  </si>
  <si>
    <t>CA-2022-007172</t>
  </si>
  <si>
    <t>35177</t>
  </si>
  <si>
    <t>FUR-TAB-59322</t>
  </si>
  <si>
    <t>CA-2021-007173</t>
  </si>
  <si>
    <t>44436</t>
  </si>
  <si>
    <t>OFF-APP-56187</t>
  </si>
  <si>
    <t>CA-2022-007174</t>
  </si>
  <si>
    <t>25541</t>
  </si>
  <si>
    <t>TEC-COP-46620</t>
  </si>
  <si>
    <t>CA-2021-007175</t>
  </si>
  <si>
    <t>37426</t>
  </si>
  <si>
    <t>OFF-PAP-40708</t>
  </si>
  <si>
    <t>CA-2021-007176</t>
  </si>
  <si>
    <t>89332</t>
  </si>
  <si>
    <t>TEC-ACC-79385</t>
  </si>
  <si>
    <t>CA-2022-007177</t>
  </si>
  <si>
    <t>58714</t>
  </si>
  <si>
    <t>OFF-PAP-85543</t>
  </si>
  <si>
    <t>CA-2024-007178</t>
  </si>
  <si>
    <t>FUR-BOO-42743</t>
  </si>
  <si>
    <t>CA-2023-007179</t>
  </si>
  <si>
    <t>58576</t>
  </si>
  <si>
    <t>FUR-BOO-85104</t>
  </si>
  <si>
    <t>CA-2021-007180</t>
  </si>
  <si>
    <t>15628</t>
  </si>
  <si>
    <t>OFF-BIN-50501</t>
  </si>
  <si>
    <t>CA-2021-007181</t>
  </si>
  <si>
    <t>57910</t>
  </si>
  <si>
    <t>TEC-ACC-45200</t>
  </si>
  <si>
    <t>CA-2024-007182</t>
  </si>
  <si>
    <t>42289</t>
  </si>
  <si>
    <t>OFF-SUP-59086</t>
  </si>
  <si>
    <t>CA-2021-007183</t>
  </si>
  <si>
    <t>84090</t>
  </si>
  <si>
    <t>FUR-TAB-99245</t>
  </si>
  <si>
    <t>CA-2022-007184</t>
  </si>
  <si>
    <t>52714</t>
  </si>
  <si>
    <t>OFF-ART-92182</t>
  </si>
  <si>
    <t>CA-2022-007185</t>
  </si>
  <si>
    <t>84793</t>
  </si>
  <si>
    <t>FUR-BOO-14017</t>
  </si>
  <si>
    <t>CA-2021-007186</t>
  </si>
  <si>
    <t>49186</t>
  </si>
  <si>
    <t>FUR-CHA-41941</t>
  </si>
  <si>
    <t>CA-2023-007187</t>
  </si>
  <si>
    <t>16917</t>
  </si>
  <si>
    <t>OFF-PAP-36810</t>
  </si>
  <si>
    <t>CA-2023-007188</t>
  </si>
  <si>
    <t>41653</t>
  </si>
  <si>
    <t>TEC-ACC-77587</t>
  </si>
  <si>
    <t>CA-2021-007189</t>
  </si>
  <si>
    <t>82332</t>
  </si>
  <si>
    <t>OFF-BIN-17388</t>
  </si>
  <si>
    <t>CA-2023-007190</t>
  </si>
  <si>
    <t>69802</t>
  </si>
  <si>
    <t>TEC-COP-39773</t>
  </si>
  <si>
    <t>CA-2023-007191</t>
  </si>
  <si>
    <t>75970</t>
  </si>
  <si>
    <t>OFF-STO-96141</t>
  </si>
  <si>
    <t>CA-2024-007192</t>
  </si>
  <si>
    <t>14875</t>
  </si>
  <si>
    <t>OFF-APP-35500</t>
  </si>
  <si>
    <t>CA-2022-007193</t>
  </si>
  <si>
    <t>98059</t>
  </si>
  <si>
    <t>TEC-COP-43865</t>
  </si>
  <si>
    <t>CA-2022-007194</t>
  </si>
  <si>
    <t>77509</t>
  </si>
  <si>
    <t>FUR-BOO-24178</t>
  </si>
  <si>
    <t>CA-2021-007195</t>
  </si>
  <si>
    <t>79812</t>
  </si>
  <si>
    <t>TEC-PHO-68333</t>
  </si>
  <si>
    <t>CA-2024-007196</t>
  </si>
  <si>
    <t>62236</t>
  </si>
  <si>
    <t>FUR-TAB-34841</t>
  </si>
  <si>
    <t>CA-2021-007197</t>
  </si>
  <si>
    <t>63093</t>
  </si>
  <si>
    <t>FUR-BOO-25206</t>
  </si>
  <si>
    <t>CA-2021-007198</t>
  </si>
  <si>
    <t>63724</t>
  </si>
  <si>
    <t>OFF-STO-70559</t>
  </si>
  <si>
    <t>CA-2023-007199</t>
  </si>
  <si>
    <t>54604</t>
  </si>
  <si>
    <t>TEC-ACC-10117</t>
  </si>
  <si>
    <t>CA-2023-007200</t>
  </si>
  <si>
    <t>66095</t>
  </si>
  <si>
    <t>TEC-ACC-41584</t>
  </si>
  <si>
    <t>CA-2021-007201</t>
  </si>
  <si>
    <t>68288</t>
  </si>
  <si>
    <t>OFF-BIN-10284</t>
  </si>
  <si>
    <t>CA-2022-007202</t>
  </si>
  <si>
    <t>67288</t>
  </si>
  <si>
    <t>TEC-COP-21571</t>
  </si>
  <si>
    <t>CA-2021-007203</t>
  </si>
  <si>
    <t>71853</t>
  </si>
  <si>
    <t>TEC-MAC-30175</t>
  </si>
  <si>
    <t>CA-2021-007204</t>
  </si>
  <si>
    <t>33519</t>
  </si>
  <si>
    <t>FUR-FUR-83937</t>
  </si>
  <si>
    <t>CA-2023-007205</t>
  </si>
  <si>
    <t>12288</t>
  </si>
  <si>
    <t>FUR-FUR-14341</t>
  </si>
  <si>
    <t>CA-2023-007206</t>
  </si>
  <si>
    <t>38582</t>
  </si>
  <si>
    <t>OFF-SUP-61492</t>
  </si>
  <si>
    <t>CA-2024-007207</t>
  </si>
  <si>
    <t>16703</t>
  </si>
  <si>
    <t>OFF-BIN-99437</t>
  </si>
  <si>
    <t>CA-2022-007208</t>
  </si>
  <si>
    <t>95044</t>
  </si>
  <si>
    <t>TEC-ACC-89518</t>
  </si>
  <si>
    <t>CA-2021-007209</t>
  </si>
  <si>
    <t>20296</t>
  </si>
  <si>
    <t>OFF-ART-91105</t>
  </si>
  <si>
    <t>CA-2024-007210</t>
  </si>
  <si>
    <t>60684</t>
  </si>
  <si>
    <t>FUR-TAB-68946</t>
  </si>
  <si>
    <t>CA-2021-007211</t>
  </si>
  <si>
    <t>95852</t>
  </si>
  <si>
    <t>TEC-ACC-89085</t>
  </si>
  <si>
    <t>CA-2021-007212</t>
  </si>
  <si>
    <t>55906</t>
  </si>
  <si>
    <t>OFF-BIN-25481</t>
  </si>
  <si>
    <t>CA-2024-007213</t>
  </si>
  <si>
    <t>82385</t>
  </si>
  <si>
    <t>FUR-CHA-50661</t>
  </si>
  <si>
    <t>CA-2021-007214</t>
  </si>
  <si>
    <t>65697</t>
  </si>
  <si>
    <t>OFF-ENV-15309</t>
  </si>
  <si>
    <t>CA-2022-007215</t>
  </si>
  <si>
    <t>91597</t>
  </si>
  <si>
    <t>FUR-CHA-67351</t>
  </si>
  <si>
    <t>CA-2023-007216</t>
  </si>
  <si>
    <t>55357</t>
  </si>
  <si>
    <t>OFF-BIN-91381</t>
  </si>
  <si>
    <t>CA-2024-007217</t>
  </si>
  <si>
    <t>46799</t>
  </si>
  <si>
    <t>FUR-CHA-12658</t>
  </si>
  <si>
    <t>CA-2022-007218</t>
  </si>
  <si>
    <t>95437</t>
  </si>
  <si>
    <t>TEC-PHO-68009</t>
  </si>
  <si>
    <t>CA-2021-007219</t>
  </si>
  <si>
    <t>19616</t>
  </si>
  <si>
    <t>FUR-TAB-81095</t>
  </si>
  <si>
    <t>CA-2023-007220</t>
  </si>
  <si>
    <t>45838</t>
  </si>
  <si>
    <t>OFF-APP-73878</t>
  </si>
  <si>
    <t>CA-2021-007221</t>
  </si>
  <si>
    <t>98520</t>
  </si>
  <si>
    <t>TEC-ACC-96344</t>
  </si>
  <si>
    <t>CA-2022-007222</t>
  </si>
  <si>
    <t>11487</t>
  </si>
  <si>
    <t>FUR-FUR-89458</t>
  </si>
  <si>
    <t>CA-2022-007223</t>
  </si>
  <si>
    <t>73145</t>
  </si>
  <si>
    <t>OFF-APP-42715</t>
  </si>
  <si>
    <t>CA-2023-007224</t>
  </si>
  <si>
    <t>OFF-FAS-21578</t>
  </si>
  <si>
    <t>CA-2022-007225</t>
  </si>
  <si>
    <t>77947</t>
  </si>
  <si>
    <t>TEC-ACC-94106</t>
  </si>
  <si>
    <t>CA-2022-007226</t>
  </si>
  <si>
    <t>41908</t>
  </si>
  <si>
    <t>FUR-BOO-12448</t>
  </si>
  <si>
    <t>CA-2021-007227</t>
  </si>
  <si>
    <t>32394</t>
  </si>
  <si>
    <t>FUR-BOO-92310</t>
  </si>
  <si>
    <t>CA-2021-007228</t>
  </si>
  <si>
    <t>59700</t>
  </si>
  <si>
    <t>OFF-ART-64783</t>
  </si>
  <si>
    <t>CA-2023-007229</t>
  </si>
  <si>
    <t>10213</t>
  </si>
  <si>
    <t>TEC-PHO-83405</t>
  </si>
  <si>
    <t>CA-2022-007230</t>
  </si>
  <si>
    <t>34052</t>
  </si>
  <si>
    <t>FUR-TAB-12953</t>
  </si>
  <si>
    <t>CA-2021-007231</t>
  </si>
  <si>
    <t>27330</t>
  </si>
  <si>
    <t>FUR-FUR-32425</t>
  </si>
  <si>
    <t>CA-2022-007232</t>
  </si>
  <si>
    <t>29661</t>
  </si>
  <si>
    <t>OFF-STO-58061</t>
  </si>
  <si>
    <t>CA-2021-007233</t>
  </si>
  <si>
    <t>31014</t>
  </si>
  <si>
    <t>OFF-STO-61247</t>
  </si>
  <si>
    <t>CA-2023-007234</t>
  </si>
  <si>
    <t>47865</t>
  </si>
  <si>
    <t>FUR-TAB-95335</t>
  </si>
  <si>
    <t>CA-2021-007235</t>
  </si>
  <si>
    <t>92282</t>
  </si>
  <si>
    <t>TEC-PHO-25901</t>
  </si>
  <si>
    <t>CA-2023-007236</t>
  </si>
  <si>
    <t>96453</t>
  </si>
  <si>
    <t>OFF-LAB-69317</t>
  </si>
  <si>
    <t>CA-2022-007237</t>
  </si>
  <si>
    <t>19819</t>
  </si>
  <si>
    <t>OFF-SUP-89888</t>
  </si>
  <si>
    <t>CA-2021-007238</t>
  </si>
  <si>
    <t>56149</t>
  </si>
  <si>
    <t>FUR-BOO-66481</t>
  </si>
  <si>
    <t>CA-2024-007239</t>
  </si>
  <si>
    <t>45252</t>
  </si>
  <si>
    <t>OFF-APP-45953</t>
  </si>
  <si>
    <t>CA-2023-007240</t>
  </si>
  <si>
    <t>10438</t>
  </si>
  <si>
    <t>TEC-COP-92412</t>
  </si>
  <si>
    <t>CA-2024-007241</t>
  </si>
  <si>
    <t>71331</t>
  </si>
  <si>
    <t>TEC-ACC-89292</t>
  </si>
  <si>
    <t>CA-2022-007242</t>
  </si>
  <si>
    <t>39863</t>
  </si>
  <si>
    <t>FUR-CHA-34184</t>
  </si>
  <si>
    <t>CA-2021-007243</t>
  </si>
  <si>
    <t>99744</t>
  </si>
  <si>
    <t>OFF-FAS-74559</t>
  </si>
  <si>
    <t>CA-2023-007244</t>
  </si>
  <si>
    <t>68749</t>
  </si>
  <si>
    <t>FUR-BOO-81648</t>
  </si>
  <si>
    <t>CA-2024-007245</t>
  </si>
  <si>
    <t>53762</t>
  </si>
  <si>
    <t>OFF-ENV-90403</t>
  </si>
  <si>
    <t>CA-2023-007246</t>
  </si>
  <si>
    <t>44093</t>
  </si>
  <si>
    <t>OFF-SUP-60258</t>
  </si>
  <si>
    <t>CA-2021-007247</t>
  </si>
  <si>
    <t>79234</t>
  </si>
  <si>
    <t>FUR-TAB-68608</t>
  </si>
  <si>
    <t>CA-2024-007248</t>
  </si>
  <si>
    <t>41719</t>
  </si>
  <si>
    <t>FUR-BOO-69521</t>
  </si>
  <si>
    <t>CA-2023-007249</t>
  </si>
  <si>
    <t>10620</t>
  </si>
  <si>
    <t>FUR-BOO-65148</t>
  </si>
  <si>
    <t>CA-2022-007250</t>
  </si>
  <si>
    <t>22510</t>
  </si>
  <si>
    <t>TEC-MAC-75265</t>
  </si>
  <si>
    <t>CA-2021-007251</t>
  </si>
  <si>
    <t>57948</t>
  </si>
  <si>
    <t>FUR-FUR-89952</t>
  </si>
  <si>
    <t>CA-2024-007252</t>
  </si>
  <si>
    <t>15658</t>
  </si>
  <si>
    <t>TEC-PHO-49580</t>
  </si>
  <si>
    <t>CA-2023-007253</t>
  </si>
  <si>
    <t>55635</t>
  </si>
  <si>
    <t>TEC-PHO-55467</t>
  </si>
  <si>
    <t>CA-2024-007254</t>
  </si>
  <si>
    <t>16247</t>
  </si>
  <si>
    <t>FUR-BOO-38635</t>
  </si>
  <si>
    <t>CA-2023-007255</t>
  </si>
  <si>
    <t>59973</t>
  </si>
  <si>
    <t>FUR-TAB-64255</t>
  </si>
  <si>
    <t>CA-2021-007256</t>
  </si>
  <si>
    <t>65002</t>
  </si>
  <si>
    <t>OFF-STO-31299</t>
  </si>
  <si>
    <t>CA-2022-007257</t>
  </si>
  <si>
    <t>39038</t>
  </si>
  <si>
    <t>OFF-ENV-80619</t>
  </si>
  <si>
    <t>CA-2023-007258</t>
  </si>
  <si>
    <t>61992</t>
  </si>
  <si>
    <t>TEC-MAC-75244</t>
  </si>
  <si>
    <t>CA-2022-007259</t>
  </si>
  <si>
    <t>57354</t>
  </si>
  <si>
    <t>FUR-TAB-76139</t>
  </si>
  <si>
    <t>CA-2024-007260</t>
  </si>
  <si>
    <t>18729</t>
  </si>
  <si>
    <t>FUR-CHA-47927</t>
  </si>
  <si>
    <t>CA-2021-007261</t>
  </si>
  <si>
    <t>43758</t>
  </si>
  <si>
    <t>OFF-APP-65278</t>
  </si>
  <si>
    <t>CA-2021-007262</t>
  </si>
  <si>
    <t>91602</t>
  </si>
  <si>
    <t>FUR-TAB-16713</t>
  </si>
  <si>
    <t>CA-2022-007263</t>
  </si>
  <si>
    <t>81374</t>
  </si>
  <si>
    <t>TEC-ACC-37379</t>
  </si>
  <si>
    <t>CA-2023-007264</t>
  </si>
  <si>
    <t>13602</t>
  </si>
  <si>
    <t>TEC-PHO-17845</t>
  </si>
  <si>
    <t>CA-2022-007265</t>
  </si>
  <si>
    <t>85531</t>
  </si>
  <si>
    <t>TEC-MAC-31981</t>
  </si>
  <si>
    <t>CA-2022-007266</t>
  </si>
  <si>
    <t>45473</t>
  </si>
  <si>
    <t>OFF-PAP-14930</t>
  </si>
  <si>
    <t>CA-2024-007267</t>
  </si>
  <si>
    <t>56494</t>
  </si>
  <si>
    <t>FUR-CHA-52055</t>
  </si>
  <si>
    <t>CA-2023-007268</t>
  </si>
  <si>
    <t>93286</t>
  </si>
  <si>
    <t>FUR-TAB-69318</t>
  </si>
  <si>
    <t>CA-2022-007269</t>
  </si>
  <si>
    <t>73270</t>
  </si>
  <si>
    <t>OFF-APP-20309</t>
  </si>
  <si>
    <t>CA-2024-007270</t>
  </si>
  <si>
    <t>TEC-ACC-78278</t>
  </si>
  <si>
    <t>CA-2022-007271</t>
  </si>
  <si>
    <t>71901</t>
  </si>
  <si>
    <t>FUR-TAB-65365</t>
  </si>
  <si>
    <t>CA-2022-007272</t>
  </si>
  <si>
    <t>48585</t>
  </si>
  <si>
    <t>OFF-SUP-41481</t>
  </si>
  <si>
    <t>CA-2022-007273</t>
  </si>
  <si>
    <t>75007</t>
  </si>
  <si>
    <t>TEC-ACC-69658</t>
  </si>
  <si>
    <t>CA-2023-007274</t>
  </si>
  <si>
    <t>TEC-ACC-35110</t>
  </si>
  <si>
    <t>CA-2023-007275</t>
  </si>
  <si>
    <t>38396</t>
  </si>
  <si>
    <t>TEC-MAC-75145</t>
  </si>
  <si>
    <t>CA-2023-007276</t>
  </si>
  <si>
    <t>74719</t>
  </si>
  <si>
    <t>FUR-FUR-95066</t>
  </si>
  <si>
    <t>CA-2022-007277</t>
  </si>
  <si>
    <t>54071</t>
  </si>
  <si>
    <t>OFF-BIN-47265</t>
  </si>
  <si>
    <t>CA-2022-007278</t>
  </si>
  <si>
    <t>46062</t>
  </si>
  <si>
    <t>TEC-MAC-85903</t>
  </si>
  <si>
    <t>CA-2023-007279</t>
  </si>
  <si>
    <t>33733</t>
  </si>
  <si>
    <t>OFF-SUP-19569</t>
  </si>
  <si>
    <t>CA-2022-007280</t>
  </si>
  <si>
    <t>68818</t>
  </si>
  <si>
    <t>OFF-ENV-11770</t>
  </si>
  <si>
    <t>CA-2024-007281</t>
  </si>
  <si>
    <t>86084</t>
  </si>
  <si>
    <t>OFF-FAS-16538</t>
  </si>
  <si>
    <t>CA-2021-007282</t>
  </si>
  <si>
    <t>45707</t>
  </si>
  <si>
    <t>FUR-TAB-90911</t>
  </si>
  <si>
    <t>CA-2024-007283</t>
  </si>
  <si>
    <t>50860</t>
  </si>
  <si>
    <t>OFF-FAS-10074</t>
  </si>
  <si>
    <t>CA-2024-007284</t>
  </si>
  <si>
    <t>86615</t>
  </si>
  <si>
    <t>OFF-BIN-31649</t>
  </si>
  <si>
    <t>CA-2021-007285</t>
  </si>
  <si>
    <t>OFF-BIN-28544</t>
  </si>
  <si>
    <t>CA-2022-007286</t>
  </si>
  <si>
    <t>75189</t>
  </si>
  <si>
    <t>FUR-BOO-24305</t>
  </si>
  <si>
    <t>CA-2022-007287</t>
  </si>
  <si>
    <t>50081</t>
  </si>
  <si>
    <t>OFF-BIN-43303</t>
  </si>
  <si>
    <t>CA-2022-007288</t>
  </si>
  <si>
    <t>FUR-TAB-87673</t>
  </si>
  <si>
    <t>CA-2024-007289</t>
  </si>
  <si>
    <t>20103</t>
  </si>
  <si>
    <t>OFF-BIN-88970</t>
  </si>
  <si>
    <t>CA-2024-007290</t>
  </si>
  <si>
    <t>61917</t>
  </si>
  <si>
    <t>OFF-FAS-58212</t>
  </si>
  <si>
    <t>CA-2024-007291</t>
  </si>
  <si>
    <t>56906</t>
  </si>
  <si>
    <t>TEC-ACC-75928</t>
  </si>
  <si>
    <t>CA-2022-007292</t>
  </si>
  <si>
    <t>76489</t>
  </si>
  <si>
    <t>FUR-FUR-39743</t>
  </si>
  <si>
    <t>CA-2022-007293</t>
  </si>
  <si>
    <t>65140</t>
  </si>
  <si>
    <t>FUR-CHA-58133</t>
  </si>
  <si>
    <t>CA-2024-007294</t>
  </si>
  <si>
    <t>28538</t>
  </si>
  <si>
    <t>TEC-PHO-16541</t>
  </si>
  <si>
    <t>CA-2023-007295</t>
  </si>
  <si>
    <t>24079</t>
  </si>
  <si>
    <t>OFF-LAB-72515</t>
  </si>
  <si>
    <t>CA-2023-007296</t>
  </si>
  <si>
    <t>76570</t>
  </si>
  <si>
    <t>OFF-STO-31275</t>
  </si>
  <si>
    <t>CA-2023-007297</t>
  </si>
  <si>
    <t>63760</t>
  </si>
  <si>
    <t>OFF-BIN-64102</t>
  </si>
  <si>
    <t>CA-2024-007298</t>
  </si>
  <si>
    <t>18644</t>
  </si>
  <si>
    <t>TEC-PHO-93098</t>
  </si>
  <si>
    <t>CA-2022-007299</t>
  </si>
  <si>
    <t>77310</t>
  </si>
  <si>
    <t>TEC-ACC-60543</t>
  </si>
  <si>
    <t>CA-2023-007300</t>
  </si>
  <si>
    <t>33999</t>
  </si>
  <si>
    <t>TEC-ACC-64845</t>
  </si>
  <si>
    <t>CA-2021-007301</t>
  </si>
  <si>
    <t>80326</t>
  </si>
  <si>
    <t>OFF-SUP-21967</t>
  </si>
  <si>
    <t>CA-2022-007302</t>
  </si>
  <si>
    <t>67178</t>
  </si>
  <si>
    <t>OFF-BIN-36637</t>
  </si>
  <si>
    <t>CA-2022-007303</t>
  </si>
  <si>
    <t>54839</t>
  </si>
  <si>
    <t>OFF-APP-77167</t>
  </si>
  <si>
    <t>CA-2021-007304</t>
  </si>
  <si>
    <t>67871</t>
  </si>
  <si>
    <t>TEC-MAC-18863</t>
  </si>
  <si>
    <t>CA-2023-007305</t>
  </si>
  <si>
    <t>77042</t>
  </si>
  <si>
    <t>OFF-APP-53926</t>
  </si>
  <si>
    <t>CA-2022-007306</t>
  </si>
  <si>
    <t>79980</t>
  </si>
  <si>
    <t>TEC-ACC-24957</t>
  </si>
  <si>
    <t>CA-2022-007307</t>
  </si>
  <si>
    <t>36084</t>
  </si>
  <si>
    <t>OFF-ART-54716</t>
  </si>
  <si>
    <t>CA-2024-007308</t>
  </si>
  <si>
    <t>11714</t>
  </si>
  <si>
    <t>TEC-PHO-72742</t>
  </si>
  <si>
    <t>CA-2023-007309</t>
  </si>
  <si>
    <t>71270</t>
  </si>
  <si>
    <t>TEC-ACC-13847</t>
  </si>
  <si>
    <t>CA-2022-007310</t>
  </si>
  <si>
    <t>65344</t>
  </si>
  <si>
    <t>OFF-BIN-64045</t>
  </si>
  <si>
    <t>CA-2022-007311</t>
  </si>
  <si>
    <t>83549</t>
  </si>
  <si>
    <t>TEC-ACC-33409</t>
  </si>
  <si>
    <t>CA-2023-007312</t>
  </si>
  <si>
    <t>92811</t>
  </si>
  <si>
    <t>FUR-FUR-69267</t>
  </si>
  <si>
    <t>CA-2023-007313</t>
  </si>
  <si>
    <t>12216</t>
  </si>
  <si>
    <t>OFF-FAS-95830</t>
  </si>
  <si>
    <t>CA-2021-007314</t>
  </si>
  <si>
    <t>37010</t>
  </si>
  <si>
    <t>TEC-PHO-57023</t>
  </si>
  <si>
    <t>CA-2024-007315</t>
  </si>
  <si>
    <t>19513</t>
  </si>
  <si>
    <t>OFF-LAB-97913</t>
  </si>
  <si>
    <t>CA-2021-007316</t>
  </si>
  <si>
    <t>55060</t>
  </si>
  <si>
    <t>TEC-COP-12439</t>
  </si>
  <si>
    <t>CA-2024-007317</t>
  </si>
  <si>
    <t>41742</t>
  </si>
  <si>
    <t>FUR-CHA-63441</t>
  </si>
  <si>
    <t>CA-2021-007318</t>
  </si>
  <si>
    <t>65108</t>
  </si>
  <si>
    <t>FUR-TAB-14579</t>
  </si>
  <si>
    <t>CA-2024-007319</t>
  </si>
  <si>
    <t>42627</t>
  </si>
  <si>
    <t>OFF-FAS-39834</t>
  </si>
  <si>
    <t>CA-2022-007320</t>
  </si>
  <si>
    <t>15755</t>
  </si>
  <si>
    <t>FUR-BOO-90106</t>
  </si>
  <si>
    <t>CA-2022-007321</t>
  </si>
  <si>
    <t>61276</t>
  </si>
  <si>
    <t>TEC-ACC-64884</t>
  </si>
  <si>
    <t>CA-2024-007322</t>
  </si>
  <si>
    <t>60637</t>
  </si>
  <si>
    <t>TEC-ACC-30615</t>
  </si>
  <si>
    <t>CA-2024-007323</t>
  </si>
  <si>
    <t>50020</t>
  </si>
  <si>
    <t>OFF-BIN-59656</t>
  </si>
  <si>
    <t>CA-2022-007324</t>
  </si>
  <si>
    <t>65638</t>
  </si>
  <si>
    <t>TEC-ACC-38213</t>
  </si>
  <si>
    <t>CA-2024-007325</t>
  </si>
  <si>
    <t>56322</t>
  </si>
  <si>
    <t>OFF-FAS-84339</t>
  </si>
  <si>
    <t>CA-2021-007326</t>
  </si>
  <si>
    <t>85724</t>
  </si>
  <si>
    <t>FUR-TAB-64173</t>
  </si>
  <si>
    <t>CA-2023-007327</t>
  </si>
  <si>
    <t>52087</t>
  </si>
  <si>
    <t>TEC-ACC-52046</t>
  </si>
  <si>
    <t>CA-2021-007328</t>
  </si>
  <si>
    <t>76347</t>
  </si>
  <si>
    <t>TEC-COP-55206</t>
  </si>
  <si>
    <t>CA-2023-007329</t>
  </si>
  <si>
    <t>11817</t>
  </si>
  <si>
    <t>OFF-PAP-26173</t>
  </si>
  <si>
    <t>CA-2023-007330</t>
  </si>
  <si>
    <t>60654</t>
  </si>
  <si>
    <t>OFF-PAP-59228</t>
  </si>
  <si>
    <t>CA-2023-007331</t>
  </si>
  <si>
    <t>91765</t>
  </si>
  <si>
    <t>FUR-CHA-73642</t>
  </si>
  <si>
    <t>CA-2024-007332</t>
  </si>
  <si>
    <t>OFF-SUP-86954</t>
  </si>
  <si>
    <t>CA-2022-007333</t>
  </si>
  <si>
    <t>19082</t>
  </si>
  <si>
    <t>OFF-APP-38102</t>
  </si>
  <si>
    <t>CA-2022-007334</t>
  </si>
  <si>
    <t>68968</t>
  </si>
  <si>
    <t>OFF-ENV-38861</t>
  </si>
  <si>
    <t>CA-2021-007335</t>
  </si>
  <si>
    <t>60429</t>
  </si>
  <si>
    <t>FUR-CHA-53485</t>
  </si>
  <si>
    <t>CA-2024-007336</t>
  </si>
  <si>
    <t>16613</t>
  </si>
  <si>
    <t>TEC-ACC-84086</t>
  </si>
  <si>
    <t>CA-2024-007337</t>
  </si>
  <si>
    <t>11375</t>
  </si>
  <si>
    <t>FUR-CHA-91369</t>
  </si>
  <si>
    <t>CA-2021-007338</t>
  </si>
  <si>
    <t>59694</t>
  </si>
  <si>
    <t>TEC-ACC-86423</t>
  </si>
  <si>
    <t>CA-2022-007339</t>
  </si>
  <si>
    <t>32573</t>
  </si>
  <si>
    <t>TEC-MAC-28895</t>
  </si>
  <si>
    <t>CA-2021-007340</t>
  </si>
  <si>
    <t>89853</t>
  </si>
  <si>
    <t>OFF-BIN-46701</t>
  </si>
  <si>
    <t>CA-2022-007341</t>
  </si>
  <si>
    <t>51678</t>
  </si>
  <si>
    <t>OFF-LAB-20100</t>
  </si>
  <si>
    <t>CA-2021-007342</t>
  </si>
  <si>
    <t>20653</t>
  </si>
  <si>
    <t>TEC-ACC-61317</t>
  </si>
  <si>
    <t>CA-2022-007343</t>
  </si>
  <si>
    <t>64257</t>
  </si>
  <si>
    <t>TEC-MAC-65206</t>
  </si>
  <si>
    <t>CA-2024-007344</t>
  </si>
  <si>
    <t>71081</t>
  </si>
  <si>
    <t>FUR-CHA-77714</t>
  </si>
  <si>
    <t>CA-2023-007345</t>
  </si>
  <si>
    <t>23766</t>
  </si>
  <si>
    <t>FUR-CHA-86464</t>
  </si>
  <si>
    <t>CA-2023-007346</t>
  </si>
  <si>
    <t>45498</t>
  </si>
  <si>
    <t>TEC-PHO-93258</t>
  </si>
  <si>
    <t>CA-2021-007347</t>
  </si>
  <si>
    <t>88705</t>
  </si>
  <si>
    <t>OFF-ENV-50738</t>
  </si>
  <si>
    <t>CA-2024-007348</t>
  </si>
  <si>
    <t>76483</t>
  </si>
  <si>
    <t>FUR-CHA-77313</t>
  </si>
  <si>
    <t>CA-2023-007349</t>
  </si>
  <si>
    <t>84367</t>
  </si>
  <si>
    <t>TEC-ACC-64875</t>
  </si>
  <si>
    <t>CA-2021-007350</t>
  </si>
  <si>
    <t>60247</t>
  </si>
  <si>
    <t>TEC-ACC-71836</t>
  </si>
  <si>
    <t>CA-2024-007351</t>
  </si>
  <si>
    <t>93179</t>
  </si>
  <si>
    <t>OFF-LAB-87332</t>
  </si>
  <si>
    <t>CA-2024-007352</t>
  </si>
  <si>
    <t>51485</t>
  </si>
  <si>
    <t>OFF-PAP-23836</t>
  </si>
  <si>
    <t>CA-2022-007353</t>
  </si>
  <si>
    <t>11631</t>
  </si>
  <si>
    <t>OFF-APP-82961</t>
  </si>
  <si>
    <t>CA-2021-007354</t>
  </si>
  <si>
    <t>76104</t>
  </si>
  <si>
    <t>OFF-APP-41210</t>
  </si>
  <si>
    <t>CA-2023-007355</t>
  </si>
  <si>
    <t>92608</t>
  </si>
  <si>
    <t>FUR-CHA-27317</t>
  </si>
  <si>
    <t>CA-2022-007356</t>
  </si>
  <si>
    <t>50552</t>
  </si>
  <si>
    <t>TEC-MAC-88173</t>
  </si>
  <si>
    <t>CA-2022-007357</t>
  </si>
  <si>
    <t>37060</t>
  </si>
  <si>
    <t>TEC-ACC-80948</t>
  </si>
  <si>
    <t>CA-2021-007358</t>
  </si>
  <si>
    <t>14866</t>
  </si>
  <si>
    <t>TEC-PHO-25891</t>
  </si>
  <si>
    <t>CA-2023-007359</t>
  </si>
  <si>
    <t>36269</t>
  </si>
  <si>
    <t>FUR-BOO-72743</t>
  </si>
  <si>
    <t>CA-2021-007360</t>
  </si>
  <si>
    <t>OFF-APP-18192</t>
  </si>
  <si>
    <t>CA-2023-007361</t>
  </si>
  <si>
    <t>FUR-TAB-31515</t>
  </si>
  <si>
    <t>CA-2021-007362</t>
  </si>
  <si>
    <t>70800</t>
  </si>
  <si>
    <t>FUR-BOO-90309</t>
  </si>
  <si>
    <t>CA-2024-007363</t>
  </si>
  <si>
    <t>11637</t>
  </si>
  <si>
    <t>TEC-MAC-90468</t>
  </si>
  <si>
    <t>CA-2022-007364</t>
  </si>
  <si>
    <t>41209</t>
  </si>
  <si>
    <t>FUR-CHA-48325</t>
  </si>
  <si>
    <t>CA-2023-007365</t>
  </si>
  <si>
    <t>30474</t>
  </si>
  <si>
    <t>TEC-PHO-17337</t>
  </si>
  <si>
    <t>CA-2024-007366</t>
  </si>
  <si>
    <t>65245</t>
  </si>
  <si>
    <t>FUR-CHA-69868</t>
  </si>
  <si>
    <t>CA-2023-007367</t>
  </si>
  <si>
    <t>59859</t>
  </si>
  <si>
    <t>TEC-MAC-25477</t>
  </si>
  <si>
    <t>CA-2022-007368</t>
  </si>
  <si>
    <t>89600</t>
  </si>
  <si>
    <t>TEC-ACC-27814</t>
  </si>
  <si>
    <t>CA-2021-007369</t>
  </si>
  <si>
    <t>74856</t>
  </si>
  <si>
    <t>TEC-PHO-65455</t>
  </si>
  <si>
    <t>CA-2022-007370</t>
  </si>
  <si>
    <t>62683</t>
  </si>
  <si>
    <t>TEC-ACC-49037</t>
  </si>
  <si>
    <t>CA-2023-007371</t>
  </si>
  <si>
    <t>88818</t>
  </si>
  <si>
    <t>FUR-BOO-94598</t>
  </si>
  <si>
    <t>CA-2024-007372</t>
  </si>
  <si>
    <t>98355</t>
  </si>
  <si>
    <t>FUR-FUR-18446</t>
  </si>
  <si>
    <t>CA-2022-007373</t>
  </si>
  <si>
    <t>84952</t>
  </si>
  <si>
    <t>FUR-BOO-27794</t>
  </si>
  <si>
    <t>CA-2023-007374</t>
  </si>
  <si>
    <t>78988</t>
  </si>
  <si>
    <t>OFF-FAS-35646</t>
  </si>
  <si>
    <t>CA-2022-007375</t>
  </si>
  <si>
    <t>56045</t>
  </si>
  <si>
    <t>OFF-BIN-76812</t>
  </si>
  <si>
    <t>CA-2022-007376</t>
  </si>
  <si>
    <t>18322</t>
  </si>
  <si>
    <t>TEC-MAC-24823</t>
  </si>
  <si>
    <t>CA-2024-007377</t>
  </si>
  <si>
    <t>98929</t>
  </si>
  <si>
    <t>OFF-ART-44728</t>
  </si>
  <si>
    <t>CA-2023-007378</t>
  </si>
  <si>
    <t>38984</t>
  </si>
  <si>
    <t>TEC-PHO-33351</t>
  </si>
  <si>
    <t>CA-2024-007379</t>
  </si>
  <si>
    <t>12681</t>
  </si>
  <si>
    <t>OFF-ART-75430</t>
  </si>
  <si>
    <t>CA-2024-007380</t>
  </si>
  <si>
    <t>43522</t>
  </si>
  <si>
    <t>FUR-BOO-42295</t>
  </si>
  <si>
    <t>CA-2024-007381</t>
  </si>
  <si>
    <t>23918</t>
  </si>
  <si>
    <t>TEC-COP-50955</t>
  </si>
  <si>
    <t>CA-2023-007382</t>
  </si>
  <si>
    <t>39545</t>
  </si>
  <si>
    <t>OFF-STO-73613</t>
  </si>
  <si>
    <t>CA-2022-007383</t>
  </si>
  <si>
    <t>41378</t>
  </si>
  <si>
    <t>FUR-FUR-29779</t>
  </si>
  <si>
    <t>CA-2024-007384</t>
  </si>
  <si>
    <t>81985</t>
  </si>
  <si>
    <t>OFF-ART-55127</t>
  </si>
  <si>
    <t>CA-2021-007385</t>
  </si>
  <si>
    <t>19280</t>
  </si>
  <si>
    <t>TEC-ACC-83050</t>
  </si>
  <si>
    <t>CA-2022-007386</t>
  </si>
  <si>
    <t>38909</t>
  </si>
  <si>
    <t>TEC-ACC-11695</t>
  </si>
  <si>
    <t>CA-2022-007387</t>
  </si>
  <si>
    <t>43475</t>
  </si>
  <si>
    <t>FUR-TAB-72522</t>
  </si>
  <si>
    <t>CA-2022-007388</t>
  </si>
  <si>
    <t>29343</t>
  </si>
  <si>
    <t>FUR-TAB-31307</t>
  </si>
  <si>
    <t>CA-2024-007389</t>
  </si>
  <si>
    <t>29433</t>
  </si>
  <si>
    <t>OFF-ART-65535</t>
  </si>
  <si>
    <t>CA-2022-007390</t>
  </si>
  <si>
    <t>69224</t>
  </si>
  <si>
    <t>TEC-MAC-36127</t>
  </si>
  <si>
    <t>CA-2021-007391</t>
  </si>
  <si>
    <t>72286</t>
  </si>
  <si>
    <t>TEC-ACC-80568</t>
  </si>
  <si>
    <t>CA-2024-007392</t>
  </si>
  <si>
    <t>68522</t>
  </si>
  <si>
    <t>FUR-TAB-49948</t>
  </si>
  <si>
    <t>CA-2023-007393</t>
  </si>
  <si>
    <t>42767</t>
  </si>
  <si>
    <t>OFF-PAP-58747</t>
  </si>
  <si>
    <t>CA-2021-007394</t>
  </si>
  <si>
    <t>78126</t>
  </si>
  <si>
    <t>OFF-STO-78642</t>
  </si>
  <si>
    <t>CA-2024-007395</t>
  </si>
  <si>
    <t>52385</t>
  </si>
  <si>
    <t>OFF-FAS-44441</t>
  </si>
  <si>
    <t>CA-2023-007396</t>
  </si>
  <si>
    <t>TEC-PHO-37124</t>
  </si>
  <si>
    <t>CA-2022-007397</t>
  </si>
  <si>
    <t>31926</t>
  </si>
  <si>
    <t>OFF-BIN-49813</t>
  </si>
  <si>
    <t>CA-2021-007398</t>
  </si>
  <si>
    <t>59139</t>
  </si>
  <si>
    <t>OFF-ENV-60814</t>
  </si>
  <si>
    <t>CA-2024-007399</t>
  </si>
  <si>
    <t>82471</t>
  </si>
  <si>
    <t>FUR-BOO-25237</t>
  </si>
  <si>
    <t>CA-2024-007400</t>
  </si>
  <si>
    <t>96320</t>
  </si>
  <si>
    <t>FUR-TAB-49029</t>
  </si>
  <si>
    <t>CA-2024-007401</t>
  </si>
  <si>
    <t>64967</t>
  </si>
  <si>
    <t>OFF-LAB-32534</t>
  </si>
  <si>
    <t>CA-2023-007402</t>
  </si>
  <si>
    <t>51259</t>
  </si>
  <si>
    <t>FUR-BOO-50256</t>
  </si>
  <si>
    <t>CA-2023-007403</t>
  </si>
  <si>
    <t>21797</t>
  </si>
  <si>
    <t>TEC-ACC-92099</t>
  </si>
  <si>
    <t>CA-2022-007404</t>
  </si>
  <si>
    <t>16022</t>
  </si>
  <si>
    <t>TEC-ACC-14889</t>
  </si>
  <si>
    <t>CA-2022-007405</t>
  </si>
  <si>
    <t>40064</t>
  </si>
  <si>
    <t>OFF-SUP-37356</t>
  </si>
  <si>
    <t>CA-2023-007406</t>
  </si>
  <si>
    <t>FUR-CHA-51945</t>
  </si>
  <si>
    <t>CA-2024-007407</t>
  </si>
  <si>
    <t>96756</t>
  </si>
  <si>
    <t>TEC-COP-43817</t>
  </si>
  <si>
    <t>CA-2022-007408</t>
  </si>
  <si>
    <t>43258</t>
  </si>
  <si>
    <t>TEC-ACC-46146</t>
  </si>
  <si>
    <t>CA-2021-007409</t>
  </si>
  <si>
    <t>29893</t>
  </si>
  <si>
    <t>TEC-ACC-62424</t>
  </si>
  <si>
    <t>CA-2023-007410</t>
  </si>
  <si>
    <t>67241</t>
  </si>
  <si>
    <t>OFF-SUP-55171</t>
  </si>
  <si>
    <t>CA-2022-007411</t>
  </si>
  <si>
    <t>47979</t>
  </si>
  <si>
    <t>OFF-PAP-77719</t>
  </si>
  <si>
    <t>CA-2024-007412</t>
  </si>
  <si>
    <t>78447</t>
  </si>
  <si>
    <t>OFF-FAS-78950</t>
  </si>
  <si>
    <t>CA-2023-007413</t>
  </si>
  <si>
    <t>32816</t>
  </si>
  <si>
    <t>OFF-BIN-46283</t>
  </si>
  <si>
    <t>CA-2024-007414</t>
  </si>
  <si>
    <t>75613</t>
  </si>
  <si>
    <t>OFF-FAS-52823</t>
  </si>
  <si>
    <t>CA-2024-007415</t>
  </si>
  <si>
    <t>83337</t>
  </si>
  <si>
    <t>OFF-ART-66928</t>
  </si>
  <si>
    <t>CA-2024-007416</t>
  </si>
  <si>
    <t>TEC-ACC-81089</t>
  </si>
  <si>
    <t>CA-2021-007417</t>
  </si>
  <si>
    <t>40882</t>
  </si>
  <si>
    <t>TEC-COP-75056</t>
  </si>
  <si>
    <t>CA-2021-007418</t>
  </si>
  <si>
    <t>18427</t>
  </si>
  <si>
    <t>FUR-CHA-71860</t>
  </si>
  <si>
    <t>CA-2022-007419</t>
  </si>
  <si>
    <t>34079</t>
  </si>
  <si>
    <t>OFF-STO-40684</t>
  </si>
  <si>
    <t>CA-2023-007420</t>
  </si>
  <si>
    <t>93935</t>
  </si>
  <si>
    <t>TEC-ACC-66876</t>
  </si>
  <si>
    <t>CA-2021-007421</t>
  </si>
  <si>
    <t>99659</t>
  </si>
  <si>
    <t>OFF-PAP-29309</t>
  </si>
  <si>
    <t>CA-2021-007422</t>
  </si>
  <si>
    <t>92457</t>
  </si>
  <si>
    <t>FUR-FUR-63440</t>
  </si>
  <si>
    <t>CA-2023-007423</t>
  </si>
  <si>
    <t>40800</t>
  </si>
  <si>
    <t>TEC-PHO-50521</t>
  </si>
  <si>
    <t>CA-2024-007424</t>
  </si>
  <si>
    <t>22599</t>
  </si>
  <si>
    <t>FUR-FUR-28561</t>
  </si>
  <si>
    <t>CA-2024-007425</t>
  </si>
  <si>
    <t>41816</t>
  </si>
  <si>
    <t>TEC-MAC-38848</t>
  </si>
  <si>
    <t>CA-2021-007426</t>
  </si>
  <si>
    <t>99383</t>
  </si>
  <si>
    <t>OFF-ART-96899</t>
  </si>
  <si>
    <t>CA-2024-007427</t>
  </si>
  <si>
    <t>98648</t>
  </si>
  <si>
    <t>FUR-BOO-89584</t>
  </si>
  <si>
    <t>CA-2024-007428</t>
  </si>
  <si>
    <t>77521</t>
  </si>
  <si>
    <t>TEC-PHO-26069</t>
  </si>
  <si>
    <t>CA-2024-007429</t>
  </si>
  <si>
    <t>93664</t>
  </si>
  <si>
    <t>TEC-COP-90246</t>
  </si>
  <si>
    <t>CA-2022-007430</t>
  </si>
  <si>
    <t>38792</t>
  </si>
  <si>
    <t>OFF-ENV-85396</t>
  </si>
  <si>
    <t>CA-2021-007431</t>
  </si>
  <si>
    <t>35499</t>
  </si>
  <si>
    <t>OFF-ENV-17915</t>
  </si>
  <si>
    <t>CA-2021-007432</t>
  </si>
  <si>
    <t>98296</t>
  </si>
  <si>
    <t>OFF-LAB-23624</t>
  </si>
  <si>
    <t>CA-2022-007433</t>
  </si>
  <si>
    <t>77712</t>
  </si>
  <si>
    <t>TEC-PHO-17883</t>
  </si>
  <si>
    <t>CA-2023-007434</t>
  </si>
  <si>
    <t>76518</t>
  </si>
  <si>
    <t>TEC-MAC-10529</t>
  </si>
  <si>
    <t>CA-2024-007435</t>
  </si>
  <si>
    <t>21676</t>
  </si>
  <si>
    <t>OFF-BIN-89978</t>
  </si>
  <si>
    <t>CA-2024-007436</t>
  </si>
  <si>
    <t>90374</t>
  </si>
  <si>
    <t>OFF-APP-51906</t>
  </si>
  <si>
    <t>CA-2023-007437</t>
  </si>
  <si>
    <t>54890</t>
  </si>
  <si>
    <t>FUR-FUR-62782</t>
  </si>
  <si>
    <t>CA-2021-007438</t>
  </si>
  <si>
    <t>FUR-TAB-62582</t>
  </si>
  <si>
    <t>CA-2022-007439</t>
  </si>
  <si>
    <t>58177</t>
  </si>
  <si>
    <t>OFF-APP-78986</t>
  </si>
  <si>
    <t>CA-2021-007440</t>
  </si>
  <si>
    <t>97599</t>
  </si>
  <si>
    <t>TEC-ACC-74312</t>
  </si>
  <si>
    <t>CA-2022-007441</t>
  </si>
  <si>
    <t>99187</t>
  </si>
  <si>
    <t>OFF-ART-49213</t>
  </si>
  <si>
    <t>CA-2023-007442</t>
  </si>
  <si>
    <t>68939</t>
  </si>
  <si>
    <t>OFF-SUP-57528</t>
  </si>
  <si>
    <t>CA-2022-007443</t>
  </si>
  <si>
    <t>84604</t>
  </si>
  <si>
    <t>TEC-ACC-55231</t>
  </si>
  <si>
    <t>CA-2021-007444</t>
  </si>
  <si>
    <t>91881</t>
  </si>
  <si>
    <t>OFF-LAB-32891</t>
  </si>
  <si>
    <t>CA-2021-007445</t>
  </si>
  <si>
    <t>59795</t>
  </si>
  <si>
    <t>OFF-BIN-73048</t>
  </si>
  <si>
    <t>CA-2022-007446</t>
  </si>
  <si>
    <t>TEC-ACC-85713</t>
  </si>
  <si>
    <t>CA-2021-007447</t>
  </si>
  <si>
    <t>10491</t>
  </si>
  <si>
    <t>TEC-PHO-57506</t>
  </si>
  <si>
    <t>CA-2024-007448</t>
  </si>
  <si>
    <t>47749</t>
  </si>
  <si>
    <t>OFF-ENV-13263</t>
  </si>
  <si>
    <t>CA-2023-007449</t>
  </si>
  <si>
    <t>34110</t>
  </si>
  <si>
    <t>OFF-APP-22592</t>
  </si>
  <si>
    <t>CA-2021-007450</t>
  </si>
  <si>
    <t>23540</t>
  </si>
  <si>
    <t>OFF-FAS-90685</t>
  </si>
  <si>
    <t>CA-2024-007451</t>
  </si>
  <si>
    <t>42771</t>
  </si>
  <si>
    <t>OFF-APP-75209</t>
  </si>
  <si>
    <t>CA-2021-007452</t>
  </si>
  <si>
    <t>70827</t>
  </si>
  <si>
    <t>TEC-MAC-73942</t>
  </si>
  <si>
    <t>CA-2023-007453</t>
  </si>
  <si>
    <t>70929</t>
  </si>
  <si>
    <t>OFF-ART-56148</t>
  </si>
  <si>
    <t>CA-2021-007454</t>
  </si>
  <si>
    <t>83338</t>
  </si>
  <si>
    <t>OFF-ART-34265</t>
  </si>
  <si>
    <t>CA-2023-007455</t>
  </si>
  <si>
    <t>14536</t>
  </si>
  <si>
    <t>OFF-ENV-80478</t>
  </si>
  <si>
    <t>CA-2021-007456</t>
  </si>
  <si>
    <t>FUR-TAB-34213</t>
  </si>
  <si>
    <t>CA-2022-007457</t>
  </si>
  <si>
    <t>43814</t>
  </si>
  <si>
    <t>FUR-TAB-19499</t>
  </si>
  <si>
    <t>CA-2024-007458</t>
  </si>
  <si>
    <t>70095</t>
  </si>
  <si>
    <t>TEC-ACC-52614</t>
  </si>
  <si>
    <t>CA-2023-007459</t>
  </si>
  <si>
    <t>65901</t>
  </si>
  <si>
    <t>TEC-MAC-33076</t>
  </si>
  <si>
    <t>CA-2021-007460</t>
  </si>
  <si>
    <t>OFF-LAB-33190</t>
  </si>
  <si>
    <t>CA-2024-007461</t>
  </si>
  <si>
    <t>TEC-ACC-22622</t>
  </si>
  <si>
    <t>CA-2024-007462</t>
  </si>
  <si>
    <t>80984</t>
  </si>
  <si>
    <t>FUR-TAB-67222</t>
  </si>
  <si>
    <t>CA-2021-007463</t>
  </si>
  <si>
    <t>10367</t>
  </si>
  <si>
    <t>FUR-TAB-96247</t>
  </si>
  <si>
    <t>CA-2023-007464</t>
  </si>
  <si>
    <t>18351</t>
  </si>
  <si>
    <t>FUR-BOO-76385</t>
  </si>
  <si>
    <t>CA-2023-007465</t>
  </si>
  <si>
    <t>12394</t>
  </si>
  <si>
    <t>OFF-PAP-49077</t>
  </si>
  <si>
    <t>CA-2023-007466</t>
  </si>
  <si>
    <t>86234</t>
  </si>
  <si>
    <t>OFF-STO-96260</t>
  </si>
  <si>
    <t>CA-2024-007467</t>
  </si>
  <si>
    <t>34146</t>
  </si>
  <si>
    <t>FUR-FUR-28670</t>
  </si>
  <si>
    <t>CA-2022-007468</t>
  </si>
  <si>
    <t>61257</t>
  </si>
  <si>
    <t>FUR-FUR-95069</t>
  </si>
  <si>
    <t>CA-2022-007469</t>
  </si>
  <si>
    <t>62774</t>
  </si>
  <si>
    <t>FUR-BOO-20551</t>
  </si>
  <si>
    <t>CA-2024-007470</t>
  </si>
  <si>
    <t>80189</t>
  </si>
  <si>
    <t>OFF-FAS-21409</t>
  </si>
  <si>
    <t>CA-2022-007471</t>
  </si>
  <si>
    <t>FUR-BOO-28190</t>
  </si>
  <si>
    <t>CA-2024-007472</t>
  </si>
  <si>
    <t>96959</t>
  </si>
  <si>
    <t>TEC-MAC-26983</t>
  </si>
  <si>
    <t>CA-2021-007473</t>
  </si>
  <si>
    <t>90135</t>
  </si>
  <si>
    <t>TEC-COP-16478</t>
  </si>
  <si>
    <t>CA-2021-007474</t>
  </si>
  <si>
    <t>75174</t>
  </si>
  <si>
    <t>FUR-CHA-61059</t>
  </si>
  <si>
    <t>CA-2021-007475</t>
  </si>
  <si>
    <t>OFF-LAB-43254</t>
  </si>
  <si>
    <t>CA-2021-007476</t>
  </si>
  <si>
    <t>11026</t>
  </si>
  <si>
    <t>FUR-BOO-89378</t>
  </si>
  <si>
    <t>CA-2024-007477</t>
  </si>
  <si>
    <t>72220</t>
  </si>
  <si>
    <t>FUR-BOO-50166</t>
  </si>
  <si>
    <t>CA-2024-007478</t>
  </si>
  <si>
    <t>20724</t>
  </si>
  <si>
    <t>TEC-COP-96064</t>
  </si>
  <si>
    <t>CA-2024-007479</t>
  </si>
  <si>
    <t>82926</t>
  </si>
  <si>
    <t>FUR-FUR-67044</t>
  </si>
  <si>
    <t>CA-2023-007480</t>
  </si>
  <si>
    <t>89100</t>
  </si>
  <si>
    <t>TEC-COP-29131</t>
  </si>
  <si>
    <t>CA-2021-007481</t>
  </si>
  <si>
    <t>63855</t>
  </si>
  <si>
    <t>FUR-FUR-23178</t>
  </si>
  <si>
    <t>CA-2024-007482</t>
  </si>
  <si>
    <t>78669</t>
  </si>
  <si>
    <t>OFF-LAB-70203</t>
  </si>
  <si>
    <t>CA-2021-007483</t>
  </si>
  <si>
    <t>57021</t>
  </si>
  <si>
    <t>FUR-FUR-75317</t>
  </si>
  <si>
    <t>CA-2024-007484</t>
  </si>
  <si>
    <t>89947</t>
  </si>
  <si>
    <t>OFF-STO-65808</t>
  </si>
  <si>
    <t>CA-2024-007485</t>
  </si>
  <si>
    <t>36523</t>
  </si>
  <si>
    <t>TEC-ACC-74184</t>
  </si>
  <si>
    <t>CA-2023-007486</t>
  </si>
  <si>
    <t>88326</t>
  </si>
  <si>
    <t>FUR-CHA-88754</t>
  </si>
  <si>
    <t>CA-2021-007487</t>
  </si>
  <si>
    <t>17700</t>
  </si>
  <si>
    <t>TEC-PHO-36223</t>
  </si>
  <si>
    <t>CA-2023-007488</t>
  </si>
  <si>
    <t>90438</t>
  </si>
  <si>
    <t>TEC-COP-19173</t>
  </si>
  <si>
    <t>CA-2024-007489</t>
  </si>
  <si>
    <t>31687</t>
  </si>
  <si>
    <t>OFF-LAB-36984</t>
  </si>
  <si>
    <t>CA-2023-007490</t>
  </si>
  <si>
    <t>80946</t>
  </si>
  <si>
    <t>OFF-FAS-22952</t>
  </si>
  <si>
    <t>CA-2024-007491</t>
  </si>
  <si>
    <t>50475</t>
  </si>
  <si>
    <t>FUR-FUR-24209</t>
  </si>
  <si>
    <t>CA-2022-007492</t>
  </si>
  <si>
    <t>65867</t>
  </si>
  <si>
    <t>FUR-FUR-17508</t>
  </si>
  <si>
    <t>CA-2021-007493</t>
  </si>
  <si>
    <t>81755</t>
  </si>
  <si>
    <t>FUR-TAB-83041</t>
  </si>
  <si>
    <t>CA-2021-007494</t>
  </si>
  <si>
    <t>96876</t>
  </si>
  <si>
    <t>TEC-ACC-82358</t>
  </si>
  <si>
    <t>CA-2024-007495</t>
  </si>
  <si>
    <t>55729</t>
  </si>
  <si>
    <t>OFF-FAS-81929</t>
  </si>
  <si>
    <t>CA-2022-007496</t>
  </si>
  <si>
    <t>67849</t>
  </si>
  <si>
    <t>FUR-FUR-11594</t>
  </si>
  <si>
    <t>CA-2024-007497</t>
  </si>
  <si>
    <t>34652</t>
  </si>
  <si>
    <t>OFF-ENV-92348</t>
  </si>
  <si>
    <t>CA-2021-007498</t>
  </si>
  <si>
    <t>53498</t>
  </si>
  <si>
    <t>OFF-PAP-66549</t>
  </si>
  <si>
    <t>CA-2022-007499</t>
  </si>
  <si>
    <t>62238</t>
  </si>
  <si>
    <t>OFF-LAB-44454</t>
  </si>
  <si>
    <t>CA-2023-007500</t>
  </si>
  <si>
    <t>FUR-BOO-41987</t>
  </si>
  <si>
    <t>CA-2021-007501</t>
  </si>
  <si>
    <t>51215</t>
  </si>
  <si>
    <t>FUR-FUR-77978</t>
  </si>
  <si>
    <t>CA-2022-007502</t>
  </si>
  <si>
    <t>42161</t>
  </si>
  <si>
    <t>FUR-FUR-46766</t>
  </si>
  <si>
    <t>CA-2022-007503</t>
  </si>
  <si>
    <t>97133</t>
  </si>
  <si>
    <t>FUR-FUR-82892</t>
  </si>
  <si>
    <t>CA-2023-007504</t>
  </si>
  <si>
    <t>61596</t>
  </si>
  <si>
    <t>FUR-BOO-23445</t>
  </si>
  <si>
    <t>CA-2024-007505</t>
  </si>
  <si>
    <t>56464</t>
  </si>
  <si>
    <t>OFF-BIN-58961</t>
  </si>
  <si>
    <t>CA-2022-007506</t>
  </si>
  <si>
    <t>21485</t>
  </si>
  <si>
    <t>TEC-ACC-21389</t>
  </si>
  <si>
    <t>CA-2024-007507</t>
  </si>
  <si>
    <t>11180</t>
  </si>
  <si>
    <t>FUR-BOO-56448</t>
  </si>
  <si>
    <t>CA-2023-007508</t>
  </si>
  <si>
    <t>16195</t>
  </si>
  <si>
    <t>OFF-PAP-33736</t>
  </si>
  <si>
    <t>CA-2024-007509</t>
  </si>
  <si>
    <t>93219</t>
  </si>
  <si>
    <t>TEC-MAC-77880</t>
  </si>
  <si>
    <t>CA-2024-007510</t>
  </si>
  <si>
    <t>87328</t>
  </si>
  <si>
    <t>FUR-FUR-87019</t>
  </si>
  <si>
    <t>CA-2022-007511</t>
  </si>
  <si>
    <t>70486</t>
  </si>
  <si>
    <t>OFF-SUP-87265</t>
  </si>
  <si>
    <t>CA-2022-007512</t>
  </si>
  <si>
    <t>36917</t>
  </si>
  <si>
    <t>FUR-BOO-22048</t>
  </si>
  <si>
    <t>CA-2023-007513</t>
  </si>
  <si>
    <t>41437</t>
  </si>
  <si>
    <t>TEC-COP-70453</t>
  </si>
  <si>
    <t>CA-2022-007514</t>
  </si>
  <si>
    <t>61382</t>
  </si>
  <si>
    <t>TEC-ACC-13906</t>
  </si>
  <si>
    <t>CA-2024-007515</t>
  </si>
  <si>
    <t>26488</t>
  </si>
  <si>
    <t>FUR-BOO-21931</t>
  </si>
  <si>
    <t>CA-2022-007516</t>
  </si>
  <si>
    <t>58279</t>
  </si>
  <si>
    <t>OFF-APP-85797</t>
  </si>
  <si>
    <t>CA-2022-007517</t>
  </si>
  <si>
    <t>48598</t>
  </si>
  <si>
    <t>FUR-TAB-54693</t>
  </si>
  <si>
    <t>CA-2024-007518</t>
  </si>
  <si>
    <t>28226</t>
  </si>
  <si>
    <t>TEC-ACC-80474</t>
  </si>
  <si>
    <t>CA-2024-007519</t>
  </si>
  <si>
    <t>37647</t>
  </si>
  <si>
    <t>FUR-BOO-11848</t>
  </si>
  <si>
    <t>CA-2022-007520</t>
  </si>
  <si>
    <t>13613</t>
  </si>
  <si>
    <t>OFF-SUP-91472</t>
  </si>
  <si>
    <t>CA-2023-007521</t>
  </si>
  <si>
    <t>72598</t>
  </si>
  <si>
    <t>OFF-LAB-37264</t>
  </si>
  <si>
    <t>CA-2023-007522</t>
  </si>
  <si>
    <t>38515</t>
  </si>
  <si>
    <t>OFF-ART-67228</t>
  </si>
  <si>
    <t>CA-2023-007523</t>
  </si>
  <si>
    <t>32574</t>
  </si>
  <si>
    <t>TEC-ACC-94080</t>
  </si>
  <si>
    <t>CA-2024-007524</t>
  </si>
  <si>
    <t>58719</t>
  </si>
  <si>
    <t>OFF-ENV-95539</t>
  </si>
  <si>
    <t>CA-2022-007525</t>
  </si>
  <si>
    <t>71025</t>
  </si>
  <si>
    <t>OFF-APP-89263</t>
  </si>
  <si>
    <t>CA-2021-007526</t>
  </si>
  <si>
    <t>TEC-MAC-11358</t>
  </si>
  <si>
    <t>CA-2024-007527</t>
  </si>
  <si>
    <t>31973</t>
  </si>
  <si>
    <t>TEC-COP-93051</t>
  </si>
  <si>
    <t>CA-2023-007528</t>
  </si>
  <si>
    <t>97799</t>
  </si>
  <si>
    <t>FUR-BOO-90818</t>
  </si>
  <si>
    <t>CA-2023-007529</t>
  </si>
  <si>
    <t>37409</t>
  </si>
  <si>
    <t>FUR-FUR-42502</t>
  </si>
  <si>
    <t>CA-2023-007530</t>
  </si>
  <si>
    <t>97443</t>
  </si>
  <si>
    <t>OFF-FAS-95821</t>
  </si>
  <si>
    <t>CA-2024-007531</t>
  </si>
  <si>
    <t>OFF-SUP-17313</t>
  </si>
  <si>
    <t>CA-2024-007532</t>
  </si>
  <si>
    <t>81752</t>
  </si>
  <si>
    <t>TEC-COP-39658</t>
  </si>
  <si>
    <t>CA-2022-007533</t>
  </si>
  <si>
    <t>82403</t>
  </si>
  <si>
    <t>TEC-COP-18372</t>
  </si>
  <si>
    <t>CA-2022-007534</t>
  </si>
  <si>
    <t>63790</t>
  </si>
  <si>
    <t>FUR-FUR-25068</t>
  </si>
  <si>
    <t>CA-2023-007535</t>
  </si>
  <si>
    <t>91256</t>
  </si>
  <si>
    <t>OFF-ART-41593</t>
  </si>
  <si>
    <t>CA-2022-007536</t>
  </si>
  <si>
    <t>44626</t>
  </si>
  <si>
    <t>FUR-FUR-41200</t>
  </si>
  <si>
    <t>CA-2023-007537</t>
  </si>
  <si>
    <t>53809</t>
  </si>
  <si>
    <t>OFF-STO-26700</t>
  </si>
  <si>
    <t>CA-2024-007538</t>
  </si>
  <si>
    <t>81006</t>
  </si>
  <si>
    <t>TEC-PHO-78749</t>
  </si>
  <si>
    <t>CA-2022-007539</t>
  </si>
  <si>
    <t>FUR-CHA-28286</t>
  </si>
  <si>
    <t>CA-2024-007540</t>
  </si>
  <si>
    <t>19056</t>
  </si>
  <si>
    <t>TEC-ACC-52950</t>
  </si>
  <si>
    <t>CA-2023-007541</t>
  </si>
  <si>
    <t>15065</t>
  </si>
  <si>
    <t>OFF-PAP-26651</t>
  </si>
  <si>
    <t>CA-2021-007542</t>
  </si>
  <si>
    <t>93075</t>
  </si>
  <si>
    <t>OFF-SUP-40561</t>
  </si>
  <si>
    <t>CA-2021-007543</t>
  </si>
  <si>
    <t>89491</t>
  </si>
  <si>
    <t>TEC-MAC-72395</t>
  </si>
  <si>
    <t>CA-2022-007544</t>
  </si>
  <si>
    <t>27988</t>
  </si>
  <si>
    <t>FUR-CHA-37274</t>
  </si>
  <si>
    <t>CA-2021-007545</t>
  </si>
  <si>
    <t>81258</t>
  </si>
  <si>
    <t>FUR-TAB-62364</t>
  </si>
  <si>
    <t>CA-2021-007546</t>
  </si>
  <si>
    <t>21022</t>
  </si>
  <si>
    <t>OFF-STO-83955</t>
  </si>
  <si>
    <t>CA-2024-007547</t>
  </si>
  <si>
    <t>20375</t>
  </si>
  <si>
    <t>TEC-ACC-50179</t>
  </si>
  <si>
    <t>CA-2021-007548</t>
  </si>
  <si>
    <t>70604</t>
  </si>
  <si>
    <t>OFF-BIN-61399</t>
  </si>
  <si>
    <t>CA-2021-007549</t>
  </si>
  <si>
    <t>40621</t>
  </si>
  <si>
    <t>TEC-COP-32636</t>
  </si>
  <si>
    <t>CA-2024-007550</t>
  </si>
  <si>
    <t>78119</t>
  </si>
  <si>
    <t>OFF-FAS-70957</t>
  </si>
  <si>
    <t>CA-2022-007551</t>
  </si>
  <si>
    <t>96877</t>
  </si>
  <si>
    <t>TEC-ACC-82998</t>
  </si>
  <si>
    <t>CA-2021-007552</t>
  </si>
  <si>
    <t>43907</t>
  </si>
  <si>
    <t>OFF-ENV-72463</t>
  </si>
  <si>
    <t>CA-2024-007553</t>
  </si>
  <si>
    <t>54724</t>
  </si>
  <si>
    <t>TEC-COP-14218</t>
  </si>
  <si>
    <t>CA-2024-007554</t>
  </si>
  <si>
    <t>36073</t>
  </si>
  <si>
    <t>OFF-SUP-91050</t>
  </si>
  <si>
    <t>CA-2022-007555</t>
  </si>
  <si>
    <t>98963</t>
  </si>
  <si>
    <t>OFF-APP-44317</t>
  </si>
  <si>
    <t>CA-2021-007556</t>
  </si>
  <si>
    <t>33139</t>
  </si>
  <si>
    <t>OFF-PAP-14937</t>
  </si>
  <si>
    <t>CA-2023-007557</t>
  </si>
  <si>
    <t>45393</t>
  </si>
  <si>
    <t>FUR-FUR-39421</t>
  </si>
  <si>
    <t>CA-2024-007558</t>
  </si>
  <si>
    <t>40907</t>
  </si>
  <si>
    <t>OFF-PAP-80046</t>
  </si>
  <si>
    <t>CA-2024-007559</t>
  </si>
  <si>
    <t>73105</t>
  </si>
  <si>
    <t>OFF-APP-20543</t>
  </si>
  <si>
    <t>CA-2022-007560</t>
  </si>
  <si>
    <t>67686</t>
  </si>
  <si>
    <t>TEC-ACC-90970</t>
  </si>
  <si>
    <t>CA-2023-007561</t>
  </si>
  <si>
    <t>29822</t>
  </si>
  <si>
    <t>FUR-FUR-46714</t>
  </si>
  <si>
    <t>CA-2023-007562</t>
  </si>
  <si>
    <t>70809</t>
  </si>
  <si>
    <t>FUR-BOO-53412</t>
  </si>
  <si>
    <t>CA-2022-007563</t>
  </si>
  <si>
    <t>68163</t>
  </si>
  <si>
    <t>OFF-BIN-90176</t>
  </si>
  <si>
    <t>CA-2023-007564</t>
  </si>
  <si>
    <t>76577</t>
  </si>
  <si>
    <t>OFF-ENV-44513</t>
  </si>
  <si>
    <t>CA-2022-007565</t>
  </si>
  <si>
    <t>OFF-SUP-84936</t>
  </si>
  <si>
    <t>CA-2021-007566</t>
  </si>
  <si>
    <t>54379</t>
  </si>
  <si>
    <t>FUR-CHA-73229</t>
  </si>
  <si>
    <t>CA-2022-007567</t>
  </si>
  <si>
    <t>71478</t>
  </si>
  <si>
    <t>FUR-CHA-62372</t>
  </si>
  <si>
    <t>CA-2021-007568</t>
  </si>
  <si>
    <t>FUR-FUR-23250</t>
  </si>
  <si>
    <t>CA-2022-007569</t>
  </si>
  <si>
    <t>32831</t>
  </si>
  <si>
    <t>FUR-CHA-22076</t>
  </si>
  <si>
    <t>CA-2021-007570</t>
  </si>
  <si>
    <t>84826</t>
  </si>
  <si>
    <t>FUR-BOO-96920</t>
  </si>
  <si>
    <t>CA-2024-007571</t>
  </si>
  <si>
    <t>33003</t>
  </si>
  <si>
    <t>OFF-LAB-82707</t>
  </si>
  <si>
    <t>CA-2024-007572</t>
  </si>
  <si>
    <t>81129</t>
  </si>
  <si>
    <t>TEC-PHO-52924</t>
  </si>
  <si>
    <t>CA-2023-007573</t>
  </si>
  <si>
    <t>55022</t>
  </si>
  <si>
    <t>OFF-APP-69519</t>
  </si>
  <si>
    <t>CA-2024-007574</t>
  </si>
  <si>
    <t>87338</t>
  </si>
  <si>
    <t>OFF-FAS-94305</t>
  </si>
  <si>
    <t>CA-2021-007575</t>
  </si>
  <si>
    <t>46846</t>
  </si>
  <si>
    <t>FUR-FUR-74987</t>
  </si>
  <si>
    <t>CA-2024-007576</t>
  </si>
  <si>
    <t>38003</t>
  </si>
  <si>
    <t>OFF-STO-70794</t>
  </si>
  <si>
    <t>CA-2024-007577</t>
  </si>
  <si>
    <t>51203</t>
  </si>
  <si>
    <t>OFF-FAS-86232</t>
  </si>
  <si>
    <t>CA-2022-007578</t>
  </si>
  <si>
    <t>27571</t>
  </si>
  <si>
    <t>OFF-SUP-84886</t>
  </si>
  <si>
    <t>CA-2024-007579</t>
  </si>
  <si>
    <t>OFF-LAB-95969</t>
  </si>
  <si>
    <t>CA-2024-007580</t>
  </si>
  <si>
    <t>FUR-TAB-55492</t>
  </si>
  <si>
    <t>CA-2022-007581</t>
  </si>
  <si>
    <t>41881</t>
  </si>
  <si>
    <t>OFF-ART-45336</t>
  </si>
  <si>
    <t>CA-2023-007582</t>
  </si>
  <si>
    <t>64610</t>
  </si>
  <si>
    <t>FUR-TAB-26413</t>
  </si>
  <si>
    <t>CA-2022-007583</t>
  </si>
  <si>
    <t>29696</t>
  </si>
  <si>
    <t>OFF-PAP-10528</t>
  </si>
  <si>
    <t>CA-2023-007584</t>
  </si>
  <si>
    <t>67227</t>
  </si>
  <si>
    <t>TEC-ACC-85752</t>
  </si>
  <si>
    <t>CA-2021-007585</t>
  </si>
  <si>
    <t>80761</t>
  </si>
  <si>
    <t>OFF-ART-77765</t>
  </si>
  <si>
    <t>CA-2021-007586</t>
  </si>
  <si>
    <t>69668</t>
  </si>
  <si>
    <t>FUR-FUR-19809</t>
  </si>
  <si>
    <t>CA-2021-007587</t>
  </si>
  <si>
    <t>89637</t>
  </si>
  <si>
    <t>TEC-COP-79266</t>
  </si>
  <si>
    <t>CA-2022-007588</t>
  </si>
  <si>
    <t>27659</t>
  </si>
  <si>
    <t>OFF-LAB-58898</t>
  </si>
  <si>
    <t>CA-2021-007589</t>
  </si>
  <si>
    <t>39974</t>
  </si>
  <si>
    <t>OFF-SUP-80115</t>
  </si>
  <si>
    <t>CA-2024-007590</t>
  </si>
  <si>
    <t>FUR-FUR-66961</t>
  </si>
  <si>
    <t>CA-2023-007591</t>
  </si>
  <si>
    <t>27173</t>
  </si>
  <si>
    <t>OFF-LAB-42619</t>
  </si>
  <si>
    <t>CA-2021-007592</t>
  </si>
  <si>
    <t>72842</t>
  </si>
  <si>
    <t>TEC-PHO-93930</t>
  </si>
  <si>
    <t>CA-2021-007593</t>
  </si>
  <si>
    <t>74735</t>
  </si>
  <si>
    <t>FUR-BOO-34860</t>
  </si>
  <si>
    <t>CA-2023-007594</t>
  </si>
  <si>
    <t>62536</t>
  </si>
  <si>
    <t>TEC-PHO-45644</t>
  </si>
  <si>
    <t>CA-2021-007595</t>
  </si>
  <si>
    <t>70722</t>
  </si>
  <si>
    <t>TEC-PHO-26536</t>
  </si>
  <si>
    <t>CA-2023-007596</t>
  </si>
  <si>
    <t>42396</t>
  </si>
  <si>
    <t>OFF-LAB-55717</t>
  </si>
  <si>
    <t>CA-2024-007597</t>
  </si>
  <si>
    <t>93385</t>
  </si>
  <si>
    <t>FUR-CHA-56713</t>
  </si>
  <si>
    <t>CA-2021-007598</t>
  </si>
  <si>
    <t>80942</t>
  </si>
  <si>
    <t>OFF-LAB-96610</t>
  </si>
  <si>
    <t>CA-2022-007599</t>
  </si>
  <si>
    <t>85162</t>
  </si>
  <si>
    <t>TEC-MAC-97837</t>
  </si>
  <si>
    <t>CA-2023-007600</t>
  </si>
  <si>
    <t>39862</t>
  </si>
  <si>
    <t>OFF-STO-77269</t>
  </si>
  <si>
    <t>CA-2021-007601</t>
  </si>
  <si>
    <t>73488</t>
  </si>
  <si>
    <t>FUR-BOO-63330</t>
  </si>
  <si>
    <t>CA-2022-007602</t>
  </si>
  <si>
    <t>24638</t>
  </si>
  <si>
    <t>FUR-TAB-46707</t>
  </si>
  <si>
    <t>CA-2021-007603</t>
  </si>
  <si>
    <t>80267</t>
  </si>
  <si>
    <t>TEC-MAC-88868</t>
  </si>
  <si>
    <t>CA-2021-007604</t>
  </si>
  <si>
    <t>46175</t>
  </si>
  <si>
    <t>TEC-PHO-81789</t>
  </si>
  <si>
    <t>CA-2021-007605</t>
  </si>
  <si>
    <t>23993</t>
  </si>
  <si>
    <t>OFF-STO-90624</t>
  </si>
  <si>
    <t>CA-2022-007606</t>
  </si>
  <si>
    <t>35467</t>
  </si>
  <si>
    <t>FUR-CHA-16444</t>
  </si>
  <si>
    <t>CA-2024-007607</t>
  </si>
  <si>
    <t>99251</t>
  </si>
  <si>
    <t>OFF-PAP-58742</t>
  </si>
  <si>
    <t>CA-2021-007608</t>
  </si>
  <si>
    <t>56211</t>
  </si>
  <si>
    <t>FUR-CHA-47453</t>
  </si>
  <si>
    <t>CA-2021-007609</t>
  </si>
  <si>
    <t>35425</t>
  </si>
  <si>
    <t>FUR-CHA-64237</t>
  </si>
  <si>
    <t>CA-2023-007610</t>
  </si>
  <si>
    <t>66905</t>
  </si>
  <si>
    <t>TEC-ACC-62207</t>
  </si>
  <si>
    <t>CA-2024-007611</t>
  </si>
  <si>
    <t>OFF-STO-74284</t>
  </si>
  <si>
    <t>CA-2024-007612</t>
  </si>
  <si>
    <t>81777</t>
  </si>
  <si>
    <t>TEC-ACC-94647</t>
  </si>
  <si>
    <t>CA-2022-007613</t>
  </si>
  <si>
    <t>55776</t>
  </si>
  <si>
    <t>TEC-MAC-81100</t>
  </si>
  <si>
    <t>CA-2023-007614</t>
  </si>
  <si>
    <t>65891</t>
  </si>
  <si>
    <t>TEC-PHO-57701</t>
  </si>
  <si>
    <t>CA-2021-007615</t>
  </si>
  <si>
    <t>66814</t>
  </si>
  <si>
    <t>TEC-ACC-41948</t>
  </si>
  <si>
    <t>CA-2022-007616</t>
  </si>
  <si>
    <t>39328</t>
  </si>
  <si>
    <t>FUR-FUR-61354</t>
  </si>
  <si>
    <t>CA-2021-007617</t>
  </si>
  <si>
    <t>64404</t>
  </si>
  <si>
    <t>TEC-ACC-71802</t>
  </si>
  <si>
    <t>CA-2022-007618</t>
  </si>
  <si>
    <t>OFF-LAB-87180</t>
  </si>
  <si>
    <t>CA-2021-007619</t>
  </si>
  <si>
    <t>23930</t>
  </si>
  <si>
    <t>TEC-ACC-77818</t>
  </si>
  <si>
    <t>CA-2024-007620</t>
  </si>
  <si>
    <t>60336</t>
  </si>
  <si>
    <t>TEC-ACC-48318</t>
  </si>
  <si>
    <t>CA-2022-007621</t>
  </si>
  <si>
    <t>78790</t>
  </si>
  <si>
    <t>TEC-ACC-68325</t>
  </si>
  <si>
    <t>CA-2023-007622</t>
  </si>
  <si>
    <t>41368</t>
  </si>
  <si>
    <t>FUR-BOO-52752</t>
  </si>
  <si>
    <t>CA-2021-007623</t>
  </si>
  <si>
    <t>99110</t>
  </si>
  <si>
    <t>FUR-BOO-88784</t>
  </si>
  <si>
    <t>CA-2022-007624</t>
  </si>
  <si>
    <t>63615</t>
  </si>
  <si>
    <t>FUR-CHA-11128</t>
  </si>
  <si>
    <t>CA-2022-007625</t>
  </si>
  <si>
    <t>14144</t>
  </si>
  <si>
    <t>TEC-ACC-14377</t>
  </si>
  <si>
    <t>CA-2024-007626</t>
  </si>
  <si>
    <t>69843</t>
  </si>
  <si>
    <t>TEC-ACC-90667</t>
  </si>
  <si>
    <t>CA-2022-007627</t>
  </si>
  <si>
    <t>67603</t>
  </si>
  <si>
    <t>OFF-STO-58855</t>
  </si>
  <si>
    <t>CA-2023-007628</t>
  </si>
  <si>
    <t>34177</t>
  </si>
  <si>
    <t>FUR-CHA-16764</t>
  </si>
  <si>
    <t>CA-2021-007629</t>
  </si>
  <si>
    <t>77529</t>
  </si>
  <si>
    <t>OFF-ART-47750</t>
  </si>
  <si>
    <t>CA-2022-007630</t>
  </si>
  <si>
    <t>77966</t>
  </si>
  <si>
    <t>TEC-ACC-19316</t>
  </si>
  <si>
    <t>CA-2024-007631</t>
  </si>
  <si>
    <t>61940</t>
  </si>
  <si>
    <t>FUR-FUR-76464</t>
  </si>
  <si>
    <t>CA-2023-007632</t>
  </si>
  <si>
    <t>62464</t>
  </si>
  <si>
    <t>FUR-TAB-91932</t>
  </si>
  <si>
    <t>CA-2024-007633</t>
  </si>
  <si>
    <t>92860</t>
  </si>
  <si>
    <t>FUR-FUR-19867</t>
  </si>
  <si>
    <t>CA-2022-007634</t>
  </si>
  <si>
    <t>11641</t>
  </si>
  <si>
    <t>FUR-CHA-57399</t>
  </si>
  <si>
    <t>CA-2024-007635</t>
  </si>
  <si>
    <t>77315</t>
  </si>
  <si>
    <t>FUR-CHA-70800</t>
  </si>
  <si>
    <t>CA-2021-007636</t>
  </si>
  <si>
    <t>26523</t>
  </si>
  <si>
    <t>FUR-TAB-59488</t>
  </si>
  <si>
    <t>CA-2024-007637</t>
  </si>
  <si>
    <t>OFF-APP-67114</t>
  </si>
  <si>
    <t>CA-2021-007638</t>
  </si>
  <si>
    <t>82037</t>
  </si>
  <si>
    <t>TEC-COP-12816</t>
  </si>
  <si>
    <t>CA-2021-007639</t>
  </si>
  <si>
    <t>50219</t>
  </si>
  <si>
    <t>FUR-CHA-35073</t>
  </si>
  <si>
    <t>CA-2024-007640</t>
  </si>
  <si>
    <t>81951</t>
  </si>
  <si>
    <t>OFF-BIN-32546</t>
  </si>
  <si>
    <t>CA-2023-007641</t>
  </si>
  <si>
    <t>22107</t>
  </si>
  <si>
    <t>TEC-COP-92206</t>
  </si>
  <si>
    <t>CA-2021-007642</t>
  </si>
  <si>
    <t>31882</t>
  </si>
  <si>
    <t>FUR-CHA-85876</t>
  </si>
  <si>
    <t>CA-2023-007643</t>
  </si>
  <si>
    <t>42459</t>
  </si>
  <si>
    <t>TEC-PHO-32967</t>
  </si>
  <si>
    <t>CA-2022-007644</t>
  </si>
  <si>
    <t>23272</t>
  </si>
  <si>
    <t>FUR-BOO-11142</t>
  </si>
  <si>
    <t>CA-2022-007645</t>
  </si>
  <si>
    <t>31000</t>
  </si>
  <si>
    <t>FUR-CHA-87020</t>
  </si>
  <si>
    <t>CA-2021-007646</t>
  </si>
  <si>
    <t>18636</t>
  </si>
  <si>
    <t>TEC-ACC-41140</t>
  </si>
  <si>
    <t>CA-2023-007647</t>
  </si>
  <si>
    <t>92387</t>
  </si>
  <si>
    <t>FUR-TAB-76136</t>
  </si>
  <si>
    <t>CA-2021-007648</t>
  </si>
  <si>
    <t>50661</t>
  </si>
  <si>
    <t>TEC-ACC-89746</t>
  </si>
  <si>
    <t>CA-2022-007649</t>
  </si>
  <si>
    <t>15847</t>
  </si>
  <si>
    <t>TEC-ACC-36858</t>
  </si>
  <si>
    <t>CA-2022-007650</t>
  </si>
  <si>
    <t>15704</t>
  </si>
  <si>
    <t>FUR-CHA-26770</t>
  </si>
  <si>
    <t>CA-2022-007651</t>
  </si>
  <si>
    <t>48052</t>
  </si>
  <si>
    <t>TEC-PHO-34463</t>
  </si>
  <si>
    <t>CA-2023-007652</t>
  </si>
  <si>
    <t>98313</t>
  </si>
  <si>
    <t>TEC-ACC-38158</t>
  </si>
  <si>
    <t>CA-2021-007653</t>
  </si>
  <si>
    <t>55367</t>
  </si>
  <si>
    <t>OFF-STO-92108</t>
  </si>
  <si>
    <t>CA-2021-007654</t>
  </si>
  <si>
    <t>55415</t>
  </si>
  <si>
    <t>TEC-ACC-42413</t>
  </si>
  <si>
    <t>CA-2022-007655</t>
  </si>
  <si>
    <t>98212</t>
  </si>
  <si>
    <t>FUR-FUR-15128</t>
  </si>
  <si>
    <t>CA-2022-007656</t>
  </si>
  <si>
    <t>43501</t>
  </si>
  <si>
    <t>FUR-CHA-46036</t>
  </si>
  <si>
    <t>CA-2023-007657</t>
  </si>
  <si>
    <t>55275</t>
  </si>
  <si>
    <t>FUR-FUR-53170</t>
  </si>
  <si>
    <t>CA-2024-007658</t>
  </si>
  <si>
    <t>94107</t>
  </si>
  <si>
    <t>OFF-APP-50681</t>
  </si>
  <si>
    <t>CA-2022-007659</t>
  </si>
  <si>
    <t>41537</t>
  </si>
  <si>
    <t>CA-2023-007660</t>
  </si>
  <si>
    <t>56740</t>
  </si>
  <si>
    <t>TEC-ACC-41161</t>
  </si>
  <si>
    <t>CA-2022-007661</t>
  </si>
  <si>
    <t>35111</t>
  </si>
  <si>
    <t>OFF-ENV-71816</t>
  </si>
  <si>
    <t>CA-2023-007662</t>
  </si>
  <si>
    <t>45501</t>
  </si>
  <si>
    <t>TEC-COP-78909</t>
  </si>
  <si>
    <t>CA-2021-007663</t>
  </si>
  <si>
    <t>61790</t>
  </si>
  <si>
    <t>FUR-FUR-54969</t>
  </si>
  <si>
    <t>CA-2023-007664</t>
  </si>
  <si>
    <t>12505</t>
  </si>
  <si>
    <t>OFF-LAB-93974</t>
  </si>
  <si>
    <t>CA-2022-007665</t>
  </si>
  <si>
    <t>80327</t>
  </si>
  <si>
    <t>TEC-COP-77271</t>
  </si>
  <si>
    <t>CA-2024-007666</t>
  </si>
  <si>
    <t>41531</t>
  </si>
  <si>
    <t>TEC-ACC-18174</t>
  </si>
  <si>
    <t>CA-2021-007667</t>
  </si>
  <si>
    <t>98245</t>
  </si>
  <si>
    <t>OFF-STO-62878</t>
  </si>
  <si>
    <t>CA-2024-007668</t>
  </si>
  <si>
    <t>17158</t>
  </si>
  <si>
    <t>TEC-COP-30642</t>
  </si>
  <si>
    <t>CA-2024-007669</t>
  </si>
  <si>
    <t>16985</t>
  </si>
  <si>
    <t>TEC-MAC-91580</t>
  </si>
  <si>
    <t>CA-2024-007670</t>
  </si>
  <si>
    <t>97397</t>
  </si>
  <si>
    <t>TEC-MAC-69610</t>
  </si>
  <si>
    <t>CA-2024-007671</t>
  </si>
  <si>
    <t>64312</t>
  </si>
  <si>
    <t>OFF-LAB-75635</t>
  </si>
  <si>
    <t>CA-2024-007672</t>
  </si>
  <si>
    <t>11031</t>
  </si>
  <si>
    <t>TEC-MAC-26458</t>
  </si>
  <si>
    <t>CA-2021-007673</t>
  </si>
  <si>
    <t>81452</t>
  </si>
  <si>
    <t>FUR-FUR-41014</t>
  </si>
  <si>
    <t>CA-2023-007674</t>
  </si>
  <si>
    <t>97531</t>
  </si>
  <si>
    <t>TEC-MAC-65848</t>
  </si>
  <si>
    <t>CA-2022-007675</t>
  </si>
  <si>
    <t>66375</t>
  </si>
  <si>
    <t>FUR-TAB-37082</t>
  </si>
  <si>
    <t>CA-2024-007676</t>
  </si>
  <si>
    <t>52251</t>
  </si>
  <si>
    <t>TEC-MAC-59992</t>
  </si>
  <si>
    <t>CA-2024-007677</t>
  </si>
  <si>
    <t>58963</t>
  </si>
  <si>
    <t>FUR-FUR-71921</t>
  </si>
  <si>
    <t>CA-2024-007678</t>
  </si>
  <si>
    <t>55574</t>
  </si>
  <si>
    <t>TEC-PHO-42838</t>
  </si>
  <si>
    <t>CA-2023-007679</t>
  </si>
  <si>
    <t>29162</t>
  </si>
  <si>
    <t>TEC-ACC-34683</t>
  </si>
  <si>
    <t>CA-2024-007680</t>
  </si>
  <si>
    <t>76442</t>
  </si>
  <si>
    <t>FUR-CHA-27062</t>
  </si>
  <si>
    <t>CA-2021-007681</t>
  </si>
  <si>
    <t>71396</t>
  </si>
  <si>
    <t>FUR-CHA-93950</t>
  </si>
  <si>
    <t>CA-2022-007682</t>
  </si>
  <si>
    <t>76287</t>
  </si>
  <si>
    <t>OFF-ENV-61017</t>
  </si>
  <si>
    <t>CA-2023-007683</t>
  </si>
  <si>
    <t>77705</t>
  </si>
  <si>
    <t>FUR-FUR-18599</t>
  </si>
  <si>
    <t>CA-2023-007684</t>
  </si>
  <si>
    <t>87591</t>
  </si>
  <si>
    <t>FUR-CHA-22167</t>
  </si>
  <si>
    <t>CA-2024-007685</t>
  </si>
  <si>
    <t>20604</t>
  </si>
  <si>
    <t>TEC-MAC-64710</t>
  </si>
  <si>
    <t>CA-2023-007686</t>
  </si>
  <si>
    <t>33363</t>
  </si>
  <si>
    <t>OFF-LAB-69270</t>
  </si>
  <si>
    <t>CA-2021-007687</t>
  </si>
  <si>
    <t>TEC-MAC-25696</t>
  </si>
  <si>
    <t>CA-2021-007688</t>
  </si>
  <si>
    <t>46259</t>
  </si>
  <si>
    <t>FUR-TAB-63581</t>
  </si>
  <si>
    <t>CA-2022-007689</t>
  </si>
  <si>
    <t>25810</t>
  </si>
  <si>
    <t>FUR-CHA-24800</t>
  </si>
  <si>
    <t>CA-2023-007690</t>
  </si>
  <si>
    <t>71221</t>
  </si>
  <si>
    <t>TEC-ACC-68266</t>
  </si>
  <si>
    <t>CA-2022-007691</t>
  </si>
  <si>
    <t>92052</t>
  </si>
  <si>
    <t>FUR-BOO-46449</t>
  </si>
  <si>
    <t>CA-2021-007692</t>
  </si>
  <si>
    <t>94695</t>
  </si>
  <si>
    <t>FUR-TAB-12432</t>
  </si>
  <si>
    <t>CA-2021-007693</t>
  </si>
  <si>
    <t>76336</t>
  </si>
  <si>
    <t>OFF-ART-20409</t>
  </si>
  <si>
    <t>CA-2021-007694</t>
  </si>
  <si>
    <t>30351</t>
  </si>
  <si>
    <t>TEC-PHO-82109</t>
  </si>
  <si>
    <t>CA-2021-007695</t>
  </si>
  <si>
    <t>71348</t>
  </si>
  <si>
    <t>FUR-CHA-35930</t>
  </si>
  <si>
    <t>CA-2022-007696</t>
  </si>
  <si>
    <t>73577</t>
  </si>
  <si>
    <t>TEC-PHO-57939</t>
  </si>
  <si>
    <t>CA-2022-007697</t>
  </si>
  <si>
    <t>62662</t>
  </si>
  <si>
    <t>OFF-BIN-79389</t>
  </si>
  <si>
    <t>CA-2021-007698</t>
  </si>
  <si>
    <t>63951</t>
  </si>
  <si>
    <t>OFF-SUP-44502</t>
  </si>
  <si>
    <t>CA-2021-007699</t>
  </si>
  <si>
    <t>FUR-CHA-71493</t>
  </si>
  <si>
    <t>CA-2022-007700</t>
  </si>
  <si>
    <t>36515</t>
  </si>
  <si>
    <t>FUR-TAB-28095</t>
  </si>
  <si>
    <t>CA-2024-007701</t>
  </si>
  <si>
    <t>TEC-PHO-47228</t>
  </si>
  <si>
    <t>CA-2024-007702</t>
  </si>
  <si>
    <t>81606</t>
  </si>
  <si>
    <t>TEC-MAC-71433</t>
  </si>
  <si>
    <t>CA-2022-007703</t>
  </si>
  <si>
    <t>80911</t>
  </si>
  <si>
    <t>FUR-CHA-40480</t>
  </si>
  <si>
    <t>CA-2022-007704</t>
  </si>
  <si>
    <t>96196</t>
  </si>
  <si>
    <t>OFF-APP-95619</t>
  </si>
  <si>
    <t>CA-2022-007705</t>
  </si>
  <si>
    <t>26763</t>
  </si>
  <si>
    <t>FUR-CHA-35084</t>
  </si>
  <si>
    <t>CA-2022-007706</t>
  </si>
  <si>
    <t>79991</t>
  </si>
  <si>
    <t>TEC-ACC-88525</t>
  </si>
  <si>
    <t>CA-2022-007707</t>
  </si>
  <si>
    <t>73047</t>
  </si>
  <si>
    <t>FUR-CHA-35163</t>
  </si>
  <si>
    <t>CA-2021-007708</t>
  </si>
  <si>
    <t>56433</t>
  </si>
  <si>
    <t>TEC-ACC-69325</t>
  </si>
  <si>
    <t>CA-2023-007709</t>
  </si>
  <si>
    <t>26254</t>
  </si>
  <si>
    <t>FUR-BOO-25019</t>
  </si>
  <si>
    <t>CA-2021-007710</t>
  </si>
  <si>
    <t>94965</t>
  </si>
  <si>
    <t>OFF-SUP-26151</t>
  </si>
  <si>
    <t>CA-2022-007711</t>
  </si>
  <si>
    <t>76350</t>
  </si>
  <si>
    <t>TEC-COP-22796</t>
  </si>
  <si>
    <t>CA-2023-007712</t>
  </si>
  <si>
    <t>33658</t>
  </si>
  <si>
    <t>FUR-CHA-66807</t>
  </si>
  <si>
    <t>CA-2022-007713</t>
  </si>
  <si>
    <t>68166</t>
  </si>
  <si>
    <t>OFF-FAS-78699</t>
  </si>
  <si>
    <t>CA-2024-007714</t>
  </si>
  <si>
    <t>OFF-LAB-81842</t>
  </si>
  <si>
    <t>CA-2021-007715</t>
  </si>
  <si>
    <t>30980</t>
  </si>
  <si>
    <t>FUR-TAB-47465</t>
  </si>
  <si>
    <t>CA-2021-007716</t>
  </si>
  <si>
    <t>93555</t>
  </si>
  <si>
    <t>TEC-ACC-73097</t>
  </si>
  <si>
    <t>CA-2024-007717</t>
  </si>
  <si>
    <t>60401</t>
  </si>
  <si>
    <t>TEC-COP-40129</t>
  </si>
  <si>
    <t>CA-2021-007718</t>
  </si>
  <si>
    <t>57901</t>
  </si>
  <si>
    <t>OFF-FAS-79484</t>
  </si>
  <si>
    <t>CA-2023-007719</t>
  </si>
  <si>
    <t>54869</t>
  </si>
  <si>
    <t>TEC-ACC-79262</t>
  </si>
  <si>
    <t>CA-2023-007720</t>
  </si>
  <si>
    <t>73040</t>
  </si>
  <si>
    <t>FUR-TAB-67828</t>
  </si>
  <si>
    <t>CA-2023-007721</t>
  </si>
  <si>
    <t>59471</t>
  </si>
  <si>
    <t>OFF-ART-79848</t>
  </si>
  <si>
    <t>CA-2023-007722</t>
  </si>
  <si>
    <t>83836</t>
  </si>
  <si>
    <t>FUR-CHA-31467</t>
  </si>
  <si>
    <t>CA-2024-007723</t>
  </si>
  <si>
    <t>26064</t>
  </si>
  <si>
    <t>TEC-PHO-83588</t>
  </si>
  <si>
    <t>CA-2021-007724</t>
  </si>
  <si>
    <t>73301</t>
  </si>
  <si>
    <t>FUR-BOO-14653</t>
  </si>
  <si>
    <t>CA-2024-007725</t>
  </si>
  <si>
    <t>32581</t>
  </si>
  <si>
    <t>FUR-CHA-70322</t>
  </si>
  <si>
    <t>CA-2023-007726</t>
  </si>
  <si>
    <t>33748</t>
  </si>
  <si>
    <t>FUR-TAB-11153</t>
  </si>
  <si>
    <t>CA-2022-007727</t>
  </si>
  <si>
    <t>89624</t>
  </si>
  <si>
    <t>OFF-FAS-60498</t>
  </si>
  <si>
    <t>CA-2024-007728</t>
  </si>
  <si>
    <t>OFF-STO-77116</t>
  </si>
  <si>
    <t>CA-2024-007729</t>
  </si>
  <si>
    <t>80425</t>
  </si>
  <si>
    <t>FUR-TAB-51313</t>
  </si>
  <si>
    <t>CA-2022-007730</t>
  </si>
  <si>
    <t>18263</t>
  </si>
  <si>
    <t>FUR-TAB-77887</t>
  </si>
  <si>
    <t>CA-2021-007731</t>
  </si>
  <si>
    <t>70566</t>
  </si>
  <si>
    <t>FUR-TAB-88173</t>
  </si>
  <si>
    <t>CA-2024-007732</t>
  </si>
  <si>
    <t>77848</t>
  </si>
  <si>
    <t>OFF-ENV-70960</t>
  </si>
  <si>
    <t>CA-2022-007733</t>
  </si>
  <si>
    <t>10684</t>
  </si>
  <si>
    <t>FUR-CHA-49770</t>
  </si>
  <si>
    <t>CA-2022-007734</t>
  </si>
  <si>
    <t>16689</t>
  </si>
  <si>
    <t>FUR-CHA-37438</t>
  </si>
  <si>
    <t>CA-2023-007735</t>
  </si>
  <si>
    <t>OFF-FAS-30966</t>
  </si>
  <si>
    <t>CA-2021-007736</t>
  </si>
  <si>
    <t>56685</t>
  </si>
  <si>
    <t>TEC-ACC-25072</t>
  </si>
  <si>
    <t>CA-2024-007737</t>
  </si>
  <si>
    <t>32578</t>
  </si>
  <si>
    <t>OFF-ART-43302</t>
  </si>
  <si>
    <t>CA-2022-007738</t>
  </si>
  <si>
    <t>64534</t>
  </si>
  <si>
    <t>TEC-COP-74936</t>
  </si>
  <si>
    <t>CA-2024-007739</t>
  </si>
  <si>
    <t>84904</t>
  </si>
  <si>
    <t>FUR-CHA-71228</t>
  </si>
  <si>
    <t>CA-2022-007740</t>
  </si>
  <si>
    <t>64345</t>
  </si>
  <si>
    <t>TEC-MAC-55639</t>
  </si>
  <si>
    <t>CA-2024-007741</t>
  </si>
  <si>
    <t>14250</t>
  </si>
  <si>
    <t>TEC-MAC-22453</t>
  </si>
  <si>
    <t>CA-2022-007742</t>
  </si>
  <si>
    <t>TEC-COP-93780</t>
  </si>
  <si>
    <t>CA-2021-007743</t>
  </si>
  <si>
    <t>91921</t>
  </si>
  <si>
    <t>OFF-BIN-74868</t>
  </si>
  <si>
    <t>CA-2022-007744</t>
  </si>
  <si>
    <t>83792</t>
  </si>
  <si>
    <t>OFF-APP-38827</t>
  </si>
  <si>
    <t>CA-2021-007745</t>
  </si>
  <si>
    <t>86609</t>
  </si>
  <si>
    <t>TEC-ACC-63806</t>
  </si>
  <si>
    <t>CA-2023-007746</t>
  </si>
  <si>
    <t>19460</t>
  </si>
  <si>
    <t>TEC-COP-86473</t>
  </si>
  <si>
    <t>CA-2023-007747</t>
  </si>
  <si>
    <t>24361</t>
  </si>
  <si>
    <t>FUR-BOO-22472</t>
  </si>
  <si>
    <t>CA-2024-007748</t>
  </si>
  <si>
    <t>75325</t>
  </si>
  <si>
    <t>FUR-CHA-40807</t>
  </si>
  <si>
    <t>CA-2024-007749</t>
  </si>
  <si>
    <t>16817</t>
  </si>
  <si>
    <t>FUR-BOO-12755</t>
  </si>
  <si>
    <t>CA-2023-007750</t>
  </si>
  <si>
    <t>87459</t>
  </si>
  <si>
    <t>FUR-FUR-32489</t>
  </si>
  <si>
    <t>CA-2024-007751</t>
  </si>
  <si>
    <t>24190</t>
  </si>
  <si>
    <t>FUR-CHA-20804</t>
  </si>
  <si>
    <t>CA-2021-007752</t>
  </si>
  <si>
    <t>79513</t>
  </si>
  <si>
    <t>TEC-ACC-41527</t>
  </si>
  <si>
    <t>CA-2021-007753</t>
  </si>
  <si>
    <t>14315</t>
  </si>
  <si>
    <t>FUR-FUR-81213</t>
  </si>
  <si>
    <t>CA-2022-007754</t>
  </si>
  <si>
    <t>71857</t>
  </si>
  <si>
    <t>FUR-FUR-23747</t>
  </si>
  <si>
    <t>CA-2024-007755</t>
  </si>
  <si>
    <t>54842</t>
  </si>
  <si>
    <t>TEC-ACC-41078</t>
  </si>
  <si>
    <t>CA-2024-007756</t>
  </si>
  <si>
    <t>80981</t>
  </si>
  <si>
    <t>OFF-ART-43701</t>
  </si>
  <si>
    <t>CA-2023-007757</t>
  </si>
  <si>
    <t>31960</t>
  </si>
  <si>
    <t>OFF-SUP-17046</t>
  </si>
  <si>
    <t>CA-2021-007758</t>
  </si>
  <si>
    <t>58694</t>
  </si>
  <si>
    <t>FUR-CHA-76489</t>
  </si>
  <si>
    <t>CA-2022-007759</t>
  </si>
  <si>
    <t>57943</t>
  </si>
  <si>
    <t>TEC-ACC-58798</t>
  </si>
  <si>
    <t>CA-2021-007760</t>
  </si>
  <si>
    <t>77274</t>
  </si>
  <si>
    <t>TEC-PHO-61930</t>
  </si>
  <si>
    <t>CA-2022-007761</t>
  </si>
  <si>
    <t>94504</t>
  </si>
  <si>
    <t>TEC-ACC-66124</t>
  </si>
  <si>
    <t>CA-2021-007762</t>
  </si>
  <si>
    <t>38420</t>
  </si>
  <si>
    <t>TEC-MAC-35862</t>
  </si>
  <si>
    <t>CA-2022-007763</t>
  </si>
  <si>
    <t>54931</t>
  </si>
  <si>
    <t>OFF-FAS-59991</t>
  </si>
  <si>
    <t>CA-2024-007764</t>
  </si>
  <si>
    <t>88767</t>
  </si>
  <si>
    <t>OFF-ART-97188</t>
  </si>
  <si>
    <t>CA-2023-007765</t>
  </si>
  <si>
    <t>66068</t>
  </si>
  <si>
    <t>TEC-COP-91218</t>
  </si>
  <si>
    <t>CA-2023-007766</t>
  </si>
  <si>
    <t>26654</t>
  </si>
  <si>
    <t>TEC-PHO-66151</t>
  </si>
  <si>
    <t>CA-2021-007767</t>
  </si>
  <si>
    <t>16779</t>
  </si>
  <si>
    <t>OFF-ENV-63881</t>
  </si>
  <si>
    <t>CA-2024-007768</t>
  </si>
  <si>
    <t>64833</t>
  </si>
  <si>
    <t>OFF-ART-51225</t>
  </si>
  <si>
    <t>CA-2024-007769</t>
  </si>
  <si>
    <t>87042</t>
  </si>
  <si>
    <t>OFF-LAB-59996</t>
  </si>
  <si>
    <t>CA-2021-007770</t>
  </si>
  <si>
    <t>20850</t>
  </si>
  <si>
    <t>TEC-ACC-60690</t>
  </si>
  <si>
    <t>CA-2023-007771</t>
  </si>
  <si>
    <t>80867</t>
  </si>
  <si>
    <t>OFF-PAP-86962</t>
  </si>
  <si>
    <t>CA-2021-007772</t>
  </si>
  <si>
    <t>47496</t>
  </si>
  <si>
    <t>FUR-FUR-93236</t>
  </si>
  <si>
    <t>CA-2021-007773</t>
  </si>
  <si>
    <t>98447</t>
  </si>
  <si>
    <t>FUR-FUR-54286</t>
  </si>
  <si>
    <t>CA-2021-007774</t>
  </si>
  <si>
    <t>50309</t>
  </si>
  <si>
    <t>FUR-FUR-32898</t>
  </si>
  <si>
    <t>CA-2022-007775</t>
  </si>
  <si>
    <t>67543</t>
  </si>
  <si>
    <t>FUR-TAB-94361</t>
  </si>
  <si>
    <t>CA-2022-007776</t>
  </si>
  <si>
    <t>49360</t>
  </si>
  <si>
    <t>OFF-APP-55412</t>
  </si>
  <si>
    <t>CA-2024-007777</t>
  </si>
  <si>
    <t>42223</t>
  </si>
  <si>
    <t>TEC-MAC-69616</t>
  </si>
  <si>
    <t>CA-2024-007778</t>
  </si>
  <si>
    <t>57049</t>
  </si>
  <si>
    <t>TEC-PHO-40889</t>
  </si>
  <si>
    <t>CA-2023-007779</t>
  </si>
  <si>
    <t>91887</t>
  </si>
  <si>
    <t>OFF-PAP-89491</t>
  </si>
  <si>
    <t>CA-2024-007780</t>
  </si>
  <si>
    <t>81587</t>
  </si>
  <si>
    <t>FUR-TAB-13375</t>
  </si>
  <si>
    <t>CA-2024-007781</t>
  </si>
  <si>
    <t>36357</t>
  </si>
  <si>
    <t>FUR-CHA-80599</t>
  </si>
  <si>
    <t>CA-2022-007782</t>
  </si>
  <si>
    <t>13744</t>
  </si>
  <si>
    <t>TEC-MAC-59057</t>
  </si>
  <si>
    <t>CA-2021-007783</t>
  </si>
  <si>
    <t>17624</t>
  </si>
  <si>
    <t>TEC-COP-60302</t>
  </si>
  <si>
    <t>CA-2024-007784</t>
  </si>
  <si>
    <t>64422</t>
  </si>
  <si>
    <t>TEC-ACC-15879</t>
  </si>
  <si>
    <t>CA-2021-007785</t>
  </si>
  <si>
    <t>85965</t>
  </si>
  <si>
    <t>OFF-STO-60193</t>
  </si>
  <si>
    <t>CA-2022-007786</t>
  </si>
  <si>
    <t>63487</t>
  </si>
  <si>
    <t>FUR-BOO-28228</t>
  </si>
  <si>
    <t>CA-2022-007787</t>
  </si>
  <si>
    <t>54506</t>
  </si>
  <si>
    <t>FUR-FUR-62858</t>
  </si>
  <si>
    <t>CA-2024-007788</t>
  </si>
  <si>
    <t>46064</t>
  </si>
  <si>
    <t>FUR-TAB-42179</t>
  </si>
  <si>
    <t>CA-2023-007789</t>
  </si>
  <si>
    <t>74076</t>
  </si>
  <si>
    <t>TEC-COP-39250</t>
  </si>
  <si>
    <t>CA-2022-007790</t>
  </si>
  <si>
    <t>44078</t>
  </si>
  <si>
    <t>FUR-CHA-84569</t>
  </si>
  <si>
    <t>CA-2023-007791</t>
  </si>
  <si>
    <t>78626</t>
  </si>
  <si>
    <t>FUR-FUR-49599</t>
  </si>
  <si>
    <t>CA-2021-007792</t>
  </si>
  <si>
    <t>33092</t>
  </si>
  <si>
    <t>TEC-MAC-58814</t>
  </si>
  <si>
    <t>CA-2022-007793</t>
  </si>
  <si>
    <t>73359</t>
  </si>
  <si>
    <t>OFF-FAS-65492</t>
  </si>
  <si>
    <t>CA-2024-007794</t>
  </si>
  <si>
    <t>23074</t>
  </si>
  <si>
    <t>FUR-FUR-39491</t>
  </si>
  <si>
    <t>CA-2021-007795</t>
  </si>
  <si>
    <t>34402</t>
  </si>
  <si>
    <t>FUR-CHA-69696</t>
  </si>
  <si>
    <t>CA-2024-007796</t>
  </si>
  <si>
    <t>OFF-APP-94261</t>
  </si>
  <si>
    <t>CA-2021-007797</t>
  </si>
  <si>
    <t>74773</t>
  </si>
  <si>
    <t>FUR-TAB-64561</t>
  </si>
  <si>
    <t>CA-2021-007798</t>
  </si>
  <si>
    <t>88014</t>
  </si>
  <si>
    <t>FUR-FUR-13313</t>
  </si>
  <si>
    <t>CA-2024-007799</t>
  </si>
  <si>
    <t>54744</t>
  </si>
  <si>
    <t>TEC-COP-24489</t>
  </si>
  <si>
    <t>CA-2021-007800</t>
  </si>
  <si>
    <t>76002</t>
  </si>
  <si>
    <t>OFF-BIN-21100</t>
  </si>
  <si>
    <t>CA-2021-007801</t>
  </si>
  <si>
    <t>23619</t>
  </si>
  <si>
    <t>FUR-CHA-54772</t>
  </si>
  <si>
    <t>CA-2023-007802</t>
  </si>
  <si>
    <t>57141</t>
  </si>
  <si>
    <t>OFF-PAP-68378</t>
  </si>
  <si>
    <t>CA-2024-007803</t>
  </si>
  <si>
    <t>25324</t>
  </si>
  <si>
    <t>TEC-ACC-27208</t>
  </si>
  <si>
    <t>CA-2024-007804</t>
  </si>
  <si>
    <t>52212</t>
  </si>
  <si>
    <t>FUR-BOO-94466</t>
  </si>
  <si>
    <t>CA-2023-007805</t>
  </si>
  <si>
    <t>10173</t>
  </si>
  <si>
    <t>TEC-ACC-13063</t>
  </si>
  <si>
    <t>CA-2021-007806</t>
  </si>
  <si>
    <t>26735</t>
  </si>
  <si>
    <t>FUR-CHA-33097</t>
  </si>
  <si>
    <t>CA-2021-007807</t>
  </si>
  <si>
    <t>29388</t>
  </si>
  <si>
    <t>TEC-PHO-79873</t>
  </si>
  <si>
    <t>CA-2022-007808</t>
  </si>
  <si>
    <t>73122</t>
  </si>
  <si>
    <t>TEC-MAC-62195</t>
  </si>
  <si>
    <t>CA-2023-007809</t>
  </si>
  <si>
    <t>22555</t>
  </si>
  <si>
    <t>FUR-BOO-13468</t>
  </si>
  <si>
    <t>CA-2021-007810</t>
  </si>
  <si>
    <t>42027</t>
  </si>
  <si>
    <t>FUR-FUR-10696</t>
  </si>
  <si>
    <t>CA-2021-007811</t>
  </si>
  <si>
    <t>44519</t>
  </si>
  <si>
    <t>FUR-CHA-34928</t>
  </si>
  <si>
    <t>CA-2021-007812</t>
  </si>
  <si>
    <t>13643</t>
  </si>
  <si>
    <t>TEC-ACC-75074</t>
  </si>
  <si>
    <t>CA-2024-007813</t>
  </si>
  <si>
    <t>46893</t>
  </si>
  <si>
    <t>CA-2024-007814</t>
  </si>
  <si>
    <t>26563</t>
  </si>
  <si>
    <t>TEC-ACC-21531</t>
  </si>
  <si>
    <t>CA-2022-007815</t>
  </si>
  <si>
    <t>93088</t>
  </si>
  <si>
    <t>TEC-ACC-16576</t>
  </si>
  <si>
    <t>CA-2022-007816</t>
  </si>
  <si>
    <t>17541</t>
  </si>
  <si>
    <t>FUR-FUR-79875</t>
  </si>
  <si>
    <t>CA-2021-007817</t>
  </si>
  <si>
    <t>36541</t>
  </si>
  <si>
    <t>OFF-BIN-89407</t>
  </si>
  <si>
    <t>CA-2024-007818</t>
  </si>
  <si>
    <t>19127</t>
  </si>
  <si>
    <t>OFF-ART-67861</t>
  </si>
  <si>
    <t>CA-2021-007819</t>
  </si>
  <si>
    <t>12787</t>
  </si>
  <si>
    <t>OFF-FAS-11464</t>
  </si>
  <si>
    <t>CA-2021-007820</t>
  </si>
  <si>
    <t>26847</t>
  </si>
  <si>
    <t>OFF-APP-65998</t>
  </si>
  <si>
    <t>CA-2023-007821</t>
  </si>
  <si>
    <t>74702</t>
  </si>
  <si>
    <t>TEC-PHO-19639</t>
  </si>
  <si>
    <t>CA-2023-007822</t>
  </si>
  <si>
    <t>25786</t>
  </si>
  <si>
    <t>FUR-TAB-48749</t>
  </si>
  <si>
    <t>CA-2022-007823</t>
  </si>
  <si>
    <t>41675</t>
  </si>
  <si>
    <t>TEC-ACC-41796</t>
  </si>
  <si>
    <t>CA-2024-007824</t>
  </si>
  <si>
    <t>81262</t>
  </si>
  <si>
    <t>FUR-FUR-45514</t>
  </si>
  <si>
    <t>CA-2021-007825</t>
  </si>
  <si>
    <t>98901</t>
  </si>
  <si>
    <t>TEC-ACC-57520</t>
  </si>
  <si>
    <t>CA-2021-007826</t>
  </si>
  <si>
    <t>43743</t>
  </si>
  <si>
    <t>TEC-PHO-59110</t>
  </si>
  <si>
    <t>CA-2021-007827</t>
  </si>
  <si>
    <t>94953</t>
  </si>
  <si>
    <t>FUR-BOO-78726</t>
  </si>
  <si>
    <t>CA-2022-007828</t>
  </si>
  <si>
    <t>76165</t>
  </si>
  <si>
    <t>TEC-COP-76732</t>
  </si>
  <si>
    <t>CA-2022-007829</t>
  </si>
  <si>
    <t>46934</t>
  </si>
  <si>
    <t>FUR-CHA-51176</t>
  </si>
  <si>
    <t>CA-2024-007830</t>
  </si>
  <si>
    <t>72127</t>
  </si>
  <si>
    <t>FUR-BOO-62181</t>
  </si>
  <si>
    <t>CA-2021-007831</t>
  </si>
  <si>
    <t>47866</t>
  </si>
  <si>
    <t>OFF-BIN-32479</t>
  </si>
  <si>
    <t>CA-2021-007832</t>
  </si>
  <si>
    <t>45366</t>
  </si>
  <si>
    <t>TEC-ACC-35347</t>
  </si>
  <si>
    <t>CA-2022-007833</t>
  </si>
  <si>
    <t>83283</t>
  </si>
  <si>
    <t>FUR-CHA-28905</t>
  </si>
  <si>
    <t>CA-2022-007834</t>
  </si>
  <si>
    <t>70692</t>
  </si>
  <si>
    <t>FUR-FUR-33207</t>
  </si>
  <si>
    <t>CA-2023-007835</t>
  </si>
  <si>
    <t>54466</t>
  </si>
  <si>
    <t>TEC-ACC-12947</t>
  </si>
  <si>
    <t>CA-2024-007836</t>
  </si>
  <si>
    <t>35346</t>
  </si>
  <si>
    <t>OFF-FAS-17539</t>
  </si>
  <si>
    <t>CA-2023-007837</t>
  </si>
  <si>
    <t>73036</t>
  </si>
  <si>
    <t>OFF-ART-33329</t>
  </si>
  <si>
    <t>CA-2023-007838</t>
  </si>
  <si>
    <t>46488</t>
  </si>
  <si>
    <t>OFF-BIN-72067</t>
  </si>
  <si>
    <t>CA-2021-007839</t>
  </si>
  <si>
    <t>42033</t>
  </si>
  <si>
    <t>OFF-ENV-72633</t>
  </si>
  <si>
    <t>CA-2023-007840</t>
  </si>
  <si>
    <t>65323</t>
  </si>
  <si>
    <t>TEC-MAC-14908</t>
  </si>
  <si>
    <t>CA-2023-007841</t>
  </si>
  <si>
    <t>88533</t>
  </si>
  <si>
    <t>TEC-ACC-62595</t>
  </si>
  <si>
    <t>CA-2024-007842</t>
  </si>
  <si>
    <t>70749</t>
  </si>
  <si>
    <t>OFF-ENV-72067</t>
  </si>
  <si>
    <t>CA-2024-007843</t>
  </si>
  <si>
    <t>64779</t>
  </si>
  <si>
    <t>TEC-MAC-48470</t>
  </si>
  <si>
    <t>CA-2023-007844</t>
  </si>
  <si>
    <t>OFF-ENV-91077</t>
  </si>
  <si>
    <t>CA-2023-007845</t>
  </si>
  <si>
    <t>19696</t>
  </si>
  <si>
    <t>OFF-SUP-16926</t>
  </si>
  <si>
    <t>CA-2021-007846</t>
  </si>
  <si>
    <t>91630</t>
  </si>
  <si>
    <t>OFF-PAP-43629</t>
  </si>
  <si>
    <t>CA-2023-007847</t>
  </si>
  <si>
    <t>27392</t>
  </si>
  <si>
    <t>TEC-ACC-31647</t>
  </si>
  <si>
    <t>CA-2022-007848</t>
  </si>
  <si>
    <t>22904</t>
  </si>
  <si>
    <t>FUR-FUR-83531</t>
  </si>
  <si>
    <t>CA-2023-007849</t>
  </si>
  <si>
    <t>77988</t>
  </si>
  <si>
    <t>TEC-PHO-55508</t>
  </si>
  <si>
    <t>CA-2024-007850</t>
  </si>
  <si>
    <t>FUR-TAB-34046</t>
  </si>
  <si>
    <t>CA-2023-007851</t>
  </si>
  <si>
    <t>86603</t>
  </si>
  <si>
    <t>OFF-BIN-56721</t>
  </si>
  <si>
    <t>CA-2021-007852</t>
  </si>
  <si>
    <t>84199</t>
  </si>
  <si>
    <t>OFF-APP-35485</t>
  </si>
  <si>
    <t>CA-2022-007853</t>
  </si>
  <si>
    <t>28149</t>
  </si>
  <si>
    <t>TEC-PHO-22462</t>
  </si>
  <si>
    <t>CA-2022-007854</t>
  </si>
  <si>
    <t>71845</t>
  </si>
  <si>
    <t>TEC-ACC-30433</t>
  </si>
  <si>
    <t>CA-2022-007855</t>
  </si>
  <si>
    <t>47763</t>
  </si>
  <si>
    <t>OFF-FAS-44341</t>
  </si>
  <si>
    <t>CA-2021-007856</t>
  </si>
  <si>
    <t>85541</t>
  </si>
  <si>
    <t>OFF-ENV-66493</t>
  </si>
  <si>
    <t>CA-2023-007857</t>
  </si>
  <si>
    <t>62427</t>
  </si>
  <si>
    <t>FUR-BOO-73780</t>
  </si>
  <si>
    <t>CA-2023-007858</t>
  </si>
  <si>
    <t>63983</t>
  </si>
  <si>
    <t>OFF-ENV-78494</t>
  </si>
  <si>
    <t>CA-2023-007859</t>
  </si>
  <si>
    <t>55135</t>
  </si>
  <si>
    <t>FUR-BOO-65365</t>
  </si>
  <si>
    <t>CA-2024-007860</t>
  </si>
  <si>
    <t>44568</t>
  </si>
  <si>
    <t>OFF-SUP-80406</t>
  </si>
  <si>
    <t>CA-2023-007861</t>
  </si>
  <si>
    <t>75289</t>
  </si>
  <si>
    <t>FUR-BOO-59167</t>
  </si>
  <si>
    <t>CA-2023-007862</t>
  </si>
  <si>
    <t>34355</t>
  </si>
  <si>
    <t>TEC-MAC-80129</t>
  </si>
  <si>
    <t>CA-2023-007863</t>
  </si>
  <si>
    <t>94663</t>
  </si>
  <si>
    <t>FUR-BOO-63450</t>
  </si>
  <si>
    <t>CA-2023-007864</t>
  </si>
  <si>
    <t>90068</t>
  </si>
  <si>
    <t>TEC-PHO-72180</t>
  </si>
  <si>
    <t>CA-2021-007865</t>
  </si>
  <si>
    <t>65214</t>
  </si>
  <si>
    <t>TEC-ACC-35946</t>
  </si>
  <si>
    <t>CA-2024-007866</t>
  </si>
  <si>
    <t>17117</t>
  </si>
  <si>
    <t>TEC-ACC-29605</t>
  </si>
  <si>
    <t>CA-2021-007867</t>
  </si>
  <si>
    <t>21497</t>
  </si>
  <si>
    <t>FUR-CHA-74011</t>
  </si>
  <si>
    <t>CA-2022-007868</t>
  </si>
  <si>
    <t>79442</t>
  </si>
  <si>
    <t>TEC-MAC-26639</t>
  </si>
  <si>
    <t>CA-2021-007869</t>
  </si>
  <si>
    <t>99970</t>
  </si>
  <si>
    <t>OFF-STO-75095</t>
  </si>
  <si>
    <t>CA-2021-007870</t>
  </si>
  <si>
    <t>89135</t>
  </si>
  <si>
    <t>FUR-FUR-20474</t>
  </si>
  <si>
    <t>CA-2023-007871</t>
  </si>
  <si>
    <t>83763</t>
  </si>
  <si>
    <t>TEC-PHO-40232</t>
  </si>
  <si>
    <t>CA-2022-007872</t>
  </si>
  <si>
    <t>42163</t>
  </si>
  <si>
    <t>OFF-APP-67189</t>
  </si>
  <si>
    <t>CA-2022-007873</t>
  </si>
  <si>
    <t>68150</t>
  </si>
  <si>
    <t>OFF-ENV-42049</t>
  </si>
  <si>
    <t>CA-2022-007874</t>
  </si>
  <si>
    <t>61004</t>
  </si>
  <si>
    <t>TEC-ACC-64800</t>
  </si>
  <si>
    <t>CA-2021-007875</t>
  </si>
  <si>
    <t>47306</t>
  </si>
  <si>
    <t>FUR-FUR-70658</t>
  </si>
  <si>
    <t>CA-2022-007876</t>
  </si>
  <si>
    <t>57230</t>
  </si>
  <si>
    <t>TEC-COP-99638</t>
  </si>
  <si>
    <t>CA-2021-007877</t>
  </si>
  <si>
    <t>58666</t>
  </si>
  <si>
    <t>FUR-CHA-48012</t>
  </si>
  <si>
    <t>CA-2021-007878</t>
  </si>
  <si>
    <t>71571</t>
  </si>
  <si>
    <t>FUR-CHA-80778</t>
  </si>
  <si>
    <t>CA-2022-007879</t>
  </si>
  <si>
    <t>35431</t>
  </si>
  <si>
    <t>FUR-FUR-60538</t>
  </si>
  <si>
    <t>CA-2024-007880</t>
  </si>
  <si>
    <t>46906</t>
  </si>
  <si>
    <t>OFF-STO-11420</t>
  </si>
  <si>
    <t>CA-2023-007881</t>
  </si>
  <si>
    <t>55535</t>
  </si>
  <si>
    <t>OFF-BIN-13539</t>
  </si>
  <si>
    <t>CA-2023-007882</t>
  </si>
  <si>
    <t>97900</t>
  </si>
  <si>
    <t>OFF-BIN-95137</t>
  </si>
  <si>
    <t>CA-2023-007883</t>
  </si>
  <si>
    <t>17431</t>
  </si>
  <si>
    <t>FUR-FUR-51754</t>
  </si>
  <si>
    <t>CA-2022-007884</t>
  </si>
  <si>
    <t>99039</t>
  </si>
  <si>
    <t>TEC-ACC-56349</t>
  </si>
  <si>
    <t>CA-2022-007885</t>
  </si>
  <si>
    <t>TEC-ACC-42621</t>
  </si>
  <si>
    <t>CA-2024-007886</t>
  </si>
  <si>
    <t>93880</t>
  </si>
  <si>
    <t>OFF-FAS-85636</t>
  </si>
  <si>
    <t>CA-2021-007887</t>
  </si>
  <si>
    <t>11175</t>
  </si>
  <si>
    <t>TEC-MAC-27736</t>
  </si>
  <si>
    <t>CA-2024-007888</t>
  </si>
  <si>
    <t>OFF-BIN-95906</t>
  </si>
  <si>
    <t>CA-2021-007889</t>
  </si>
  <si>
    <t>65564</t>
  </si>
  <si>
    <t>TEC-COP-97286</t>
  </si>
  <si>
    <t>CA-2023-007890</t>
  </si>
  <si>
    <t>27971</t>
  </si>
  <si>
    <t>TEC-PHO-27016</t>
  </si>
  <si>
    <t>CA-2022-007891</t>
  </si>
  <si>
    <t>23969</t>
  </si>
  <si>
    <t>OFF-SUP-46094</t>
  </si>
  <si>
    <t>CA-2023-007892</t>
  </si>
  <si>
    <t>32480</t>
  </si>
  <si>
    <t>TEC-ACC-62561</t>
  </si>
  <si>
    <t>CA-2021-007893</t>
  </si>
  <si>
    <t>29175</t>
  </si>
  <si>
    <t>OFF-ENV-12997</t>
  </si>
  <si>
    <t>CA-2023-007894</t>
  </si>
  <si>
    <t>98175</t>
  </si>
  <si>
    <t>OFF-APP-29724</t>
  </si>
  <si>
    <t>CA-2024-007895</t>
  </si>
  <si>
    <t>FUR-TAB-57307</t>
  </si>
  <si>
    <t>CA-2021-007896</t>
  </si>
  <si>
    <t>OFF-BIN-96049</t>
  </si>
  <si>
    <t>CA-2021-007897</t>
  </si>
  <si>
    <t>69990</t>
  </si>
  <si>
    <t>FUR-TAB-30244</t>
  </si>
  <si>
    <t>CA-2021-007898</t>
  </si>
  <si>
    <t>94405</t>
  </si>
  <si>
    <t>TEC-COP-39561</t>
  </si>
  <si>
    <t>CA-2022-007899</t>
  </si>
  <si>
    <t>54859</t>
  </si>
  <si>
    <t>OFF-ENV-28441</t>
  </si>
  <si>
    <t>CA-2022-007900</t>
  </si>
  <si>
    <t>59639</t>
  </si>
  <si>
    <t>FUR-CHA-84573</t>
  </si>
  <si>
    <t>CA-2022-007901</t>
  </si>
  <si>
    <t>77846</t>
  </si>
  <si>
    <t>FUR-FUR-91647</t>
  </si>
  <si>
    <t>CA-2024-007902</t>
  </si>
  <si>
    <t>52914</t>
  </si>
  <si>
    <t>FUR-TAB-42259</t>
  </si>
  <si>
    <t>CA-2023-007903</t>
  </si>
  <si>
    <t>83785</t>
  </si>
  <si>
    <t>OFF-SUP-66339</t>
  </si>
  <si>
    <t>CA-2022-007904</t>
  </si>
  <si>
    <t>54285</t>
  </si>
  <si>
    <t>FUR-TAB-41373</t>
  </si>
  <si>
    <t>CA-2023-007905</t>
  </si>
  <si>
    <t>82234</t>
  </si>
  <si>
    <t>TEC-MAC-81307</t>
  </si>
  <si>
    <t>CA-2023-007906</t>
  </si>
  <si>
    <t>73031</t>
  </si>
  <si>
    <t>OFF-STO-73810</t>
  </si>
  <si>
    <t>CA-2023-007907</t>
  </si>
  <si>
    <t>31229</t>
  </si>
  <si>
    <t>OFF-STO-45850</t>
  </si>
  <si>
    <t>CA-2024-007908</t>
  </si>
  <si>
    <t>OFF-ENV-12899</t>
  </si>
  <si>
    <t>CA-2021-007909</t>
  </si>
  <si>
    <t>75238</t>
  </si>
  <si>
    <t>FUR-BOO-35612</t>
  </si>
  <si>
    <t>CA-2024-007910</t>
  </si>
  <si>
    <t>68711</t>
  </si>
  <si>
    <t>TEC-ACC-23581</t>
  </si>
  <si>
    <t>CA-2021-007911</t>
  </si>
  <si>
    <t>69163</t>
  </si>
  <si>
    <t>TEC-ACC-29307</t>
  </si>
  <si>
    <t>CA-2023-007912</t>
  </si>
  <si>
    <t>10347</t>
  </si>
  <si>
    <t>OFF-ART-56166</t>
  </si>
  <si>
    <t>CA-2023-007913</t>
  </si>
  <si>
    <t>FUR-TAB-18487</t>
  </si>
  <si>
    <t>CA-2024-007914</t>
  </si>
  <si>
    <t>45703</t>
  </si>
  <si>
    <t>FUR-BOO-31071</t>
  </si>
  <si>
    <t>CA-2022-007915</t>
  </si>
  <si>
    <t>74695</t>
  </si>
  <si>
    <t>FUR-BOO-33773</t>
  </si>
  <si>
    <t>CA-2022-007916</t>
  </si>
  <si>
    <t>13246</t>
  </si>
  <si>
    <t>TEC-COP-36603</t>
  </si>
  <si>
    <t>CA-2024-007917</t>
  </si>
  <si>
    <t>42571</t>
  </si>
  <si>
    <t>OFF-STO-22892</t>
  </si>
  <si>
    <t>CA-2022-007918</t>
  </si>
  <si>
    <t>OFF-APP-70829</t>
  </si>
  <si>
    <t>CA-2024-007919</t>
  </si>
  <si>
    <t>48209</t>
  </si>
  <si>
    <t>FUR-CHA-24545</t>
  </si>
  <si>
    <t>CA-2021-007920</t>
  </si>
  <si>
    <t>51235</t>
  </si>
  <si>
    <t>OFF-SUP-59246</t>
  </si>
  <si>
    <t>CA-2023-007921</t>
  </si>
  <si>
    <t>40289</t>
  </si>
  <si>
    <t>FUR-BOO-41428</t>
  </si>
  <si>
    <t>CA-2021-007922</t>
  </si>
  <si>
    <t>11064</t>
  </si>
  <si>
    <t>TEC-ACC-24553</t>
  </si>
  <si>
    <t>CA-2021-007923</t>
  </si>
  <si>
    <t>85064</t>
  </si>
  <si>
    <t>TEC-ACC-68019</t>
  </si>
  <si>
    <t>CA-2021-007924</t>
  </si>
  <si>
    <t>79863</t>
  </si>
  <si>
    <t>OFF-LAB-17630</t>
  </si>
  <si>
    <t>CA-2023-007925</t>
  </si>
  <si>
    <t>20835</t>
  </si>
  <si>
    <t>TEC-COP-20230</t>
  </si>
  <si>
    <t>CA-2024-007926</t>
  </si>
  <si>
    <t>28943</t>
  </si>
  <si>
    <t>TEC-MAC-80102</t>
  </si>
  <si>
    <t>CA-2022-007927</t>
  </si>
  <si>
    <t>90015</t>
  </si>
  <si>
    <t>FUR-FUR-40205</t>
  </si>
  <si>
    <t>CA-2022-007928</t>
  </si>
  <si>
    <t>21286</t>
  </si>
  <si>
    <t>FUR-BOO-51062</t>
  </si>
  <si>
    <t>CA-2021-007929</t>
  </si>
  <si>
    <t>76543</t>
  </si>
  <si>
    <t>FUR-CHA-58682</t>
  </si>
  <si>
    <t>CA-2023-007930</t>
  </si>
  <si>
    <t>27764</t>
  </si>
  <si>
    <t>TEC-COP-97744</t>
  </si>
  <si>
    <t>CA-2024-007931</t>
  </si>
  <si>
    <t>36621</t>
  </si>
  <si>
    <t>TEC-MAC-60498</t>
  </si>
  <si>
    <t>CA-2023-007932</t>
  </si>
  <si>
    <t>52925</t>
  </si>
  <si>
    <t>TEC-COP-86357</t>
  </si>
  <si>
    <t>CA-2024-007933</t>
  </si>
  <si>
    <t>67341</t>
  </si>
  <si>
    <t>FUR-BOO-11911</t>
  </si>
  <si>
    <t>CA-2022-007934</t>
  </si>
  <si>
    <t>85449</t>
  </si>
  <si>
    <t>TEC-ACC-14788</t>
  </si>
  <si>
    <t>CA-2024-007935</t>
  </si>
  <si>
    <t>84174</t>
  </si>
  <si>
    <t>TEC-MAC-65531</t>
  </si>
  <si>
    <t>CA-2021-007936</t>
  </si>
  <si>
    <t>66981</t>
  </si>
  <si>
    <t>TEC-PHO-51875</t>
  </si>
  <si>
    <t>CA-2024-007937</t>
  </si>
  <si>
    <t>OFF-ART-70448</t>
  </si>
  <si>
    <t>CA-2022-007938</t>
  </si>
  <si>
    <t>60437</t>
  </si>
  <si>
    <t>FUR-FUR-64612</t>
  </si>
  <si>
    <t>CA-2024-007939</t>
  </si>
  <si>
    <t>16318</t>
  </si>
  <si>
    <t>TEC-PHO-25629</t>
  </si>
  <si>
    <t>CA-2024-007940</t>
  </si>
  <si>
    <t>13431</t>
  </si>
  <si>
    <t>FUR-FUR-85088</t>
  </si>
  <si>
    <t>CA-2021-007941</t>
  </si>
  <si>
    <t>26743</t>
  </si>
  <si>
    <t>FUR-TAB-24837</t>
  </si>
  <si>
    <t>CA-2023-007942</t>
  </si>
  <si>
    <t>20503</t>
  </si>
  <si>
    <t>TEC-MAC-93341</t>
  </si>
  <si>
    <t>CA-2022-007943</t>
  </si>
  <si>
    <t>78678</t>
  </si>
  <si>
    <t>FUR-BOO-37661</t>
  </si>
  <si>
    <t>CA-2022-007944</t>
  </si>
  <si>
    <t>48125</t>
  </si>
  <si>
    <t>TEC-ACC-33695</t>
  </si>
  <si>
    <t>CA-2021-007945</t>
  </si>
  <si>
    <t>57072</t>
  </si>
  <si>
    <t>FUR-FUR-40200</t>
  </si>
  <si>
    <t>CA-2024-007946</t>
  </si>
  <si>
    <t>94676</t>
  </si>
  <si>
    <t>TEC-MAC-16715</t>
  </si>
  <si>
    <t>CA-2024-007947</t>
  </si>
  <si>
    <t>17622</t>
  </si>
  <si>
    <t>TEC-ACC-74094</t>
  </si>
  <si>
    <t>CA-2024-007948</t>
  </si>
  <si>
    <t>12691</t>
  </si>
  <si>
    <t>TEC-ACC-34429</t>
  </si>
  <si>
    <t>CA-2022-007949</t>
  </si>
  <si>
    <t>66472</t>
  </si>
  <si>
    <t>TEC-ACC-76642</t>
  </si>
  <si>
    <t>CA-2023-007950</t>
  </si>
  <si>
    <t>21766</t>
  </si>
  <si>
    <t>FUR-BOO-80498</t>
  </si>
  <si>
    <t>CA-2023-007951</t>
  </si>
  <si>
    <t>37210</t>
  </si>
  <si>
    <t>TEC-PHO-35999</t>
  </si>
  <si>
    <t>CA-2021-007952</t>
  </si>
  <si>
    <t>91473</t>
  </si>
  <si>
    <t>TEC-COP-46549</t>
  </si>
  <si>
    <t>CA-2023-007953</t>
  </si>
  <si>
    <t>99432</t>
  </si>
  <si>
    <t>OFF-SUP-79751</t>
  </si>
  <si>
    <t>CA-2024-007954</t>
  </si>
  <si>
    <t>13360</t>
  </si>
  <si>
    <t>FUR-CHA-29675</t>
  </si>
  <si>
    <t>CA-2023-007955</t>
  </si>
  <si>
    <t>36060</t>
  </si>
  <si>
    <t>TEC-ACC-60123</t>
  </si>
  <si>
    <t>CA-2022-007956</t>
  </si>
  <si>
    <t>14842</t>
  </si>
  <si>
    <t>FUR-FUR-16946</t>
  </si>
  <si>
    <t>CA-2023-007957</t>
  </si>
  <si>
    <t>59077</t>
  </si>
  <si>
    <t>TEC-ACC-50148</t>
  </si>
  <si>
    <t>CA-2023-007958</t>
  </si>
  <si>
    <t>TEC-PHO-96186</t>
  </si>
  <si>
    <t>CA-2024-007959</t>
  </si>
  <si>
    <t>96557</t>
  </si>
  <si>
    <t>OFF-APP-10163</t>
  </si>
  <si>
    <t>CA-2021-007960</t>
  </si>
  <si>
    <t>97273</t>
  </si>
  <si>
    <t>FUR-CHA-11428</t>
  </si>
  <si>
    <t>CA-2024-007961</t>
  </si>
  <si>
    <t>OFF-LAB-83148</t>
  </si>
  <si>
    <t>CA-2023-007962</t>
  </si>
  <si>
    <t>TEC-COP-76200</t>
  </si>
  <si>
    <t>CA-2022-007963</t>
  </si>
  <si>
    <t>23378</t>
  </si>
  <si>
    <t>FUR-CHA-48260</t>
  </si>
  <si>
    <t>CA-2021-007964</t>
  </si>
  <si>
    <t>FUR-TAB-54425</t>
  </si>
  <si>
    <t>CA-2021-007965</t>
  </si>
  <si>
    <t>33560</t>
  </si>
  <si>
    <t>TEC-COP-94210</t>
  </si>
  <si>
    <t>CA-2022-007966</t>
  </si>
  <si>
    <t>90012</t>
  </si>
  <si>
    <t>OFF-ART-79369</t>
  </si>
  <si>
    <t>CA-2021-007967</t>
  </si>
  <si>
    <t>82948</t>
  </si>
  <si>
    <t>TEC-ACC-33154</t>
  </si>
  <si>
    <t>CA-2022-007968</t>
  </si>
  <si>
    <t>33839</t>
  </si>
  <si>
    <t>OFF-PAP-50007</t>
  </si>
  <si>
    <t>CA-2023-007969</t>
  </si>
  <si>
    <t>82727</t>
  </si>
  <si>
    <t>OFF-PAP-13783</t>
  </si>
  <si>
    <t>CA-2021-007970</t>
  </si>
  <si>
    <t>36228</t>
  </si>
  <si>
    <t>FUR-BOO-39462</t>
  </si>
  <si>
    <t>CA-2024-007971</t>
  </si>
  <si>
    <t>63215</t>
  </si>
  <si>
    <t>TEC-ACC-99652</t>
  </si>
  <si>
    <t>CA-2024-007972</t>
  </si>
  <si>
    <t>32383</t>
  </si>
  <si>
    <t>FUR-BOO-38858</t>
  </si>
  <si>
    <t>CA-2023-007973</t>
  </si>
  <si>
    <t>18731</t>
  </si>
  <si>
    <t>OFF-PAP-39714</t>
  </si>
  <si>
    <t>CA-2021-007974</t>
  </si>
  <si>
    <t>95693</t>
  </si>
  <si>
    <t>TEC-ACC-40320</t>
  </si>
  <si>
    <t>CA-2024-007975</t>
  </si>
  <si>
    <t>58112</t>
  </si>
  <si>
    <t>TEC-COP-14925</t>
  </si>
  <si>
    <t>CA-2021-007976</t>
  </si>
  <si>
    <t>64035</t>
  </si>
  <si>
    <t>TEC-COP-63850</t>
  </si>
  <si>
    <t>CA-2024-007977</t>
  </si>
  <si>
    <t>32805</t>
  </si>
  <si>
    <t>OFF-STO-46168</t>
  </si>
  <si>
    <t>CA-2023-007978</t>
  </si>
  <si>
    <t>75532</t>
  </si>
  <si>
    <t>FUR-BOO-88637</t>
  </si>
  <si>
    <t>CA-2021-007979</t>
  </si>
  <si>
    <t>19771</t>
  </si>
  <si>
    <t>FUR-CHA-25787</t>
  </si>
  <si>
    <t>CA-2024-007980</t>
  </si>
  <si>
    <t>TEC-ACC-49568</t>
  </si>
  <si>
    <t>CA-2021-007981</t>
  </si>
  <si>
    <t>14141</t>
  </si>
  <si>
    <t>CA-2022-007982</t>
  </si>
  <si>
    <t>91444</t>
  </si>
  <si>
    <t>FUR-CHA-47512</t>
  </si>
  <si>
    <t>CA-2021-007983</t>
  </si>
  <si>
    <t>25307</t>
  </si>
  <si>
    <t>FUR-FUR-39320</t>
  </si>
  <si>
    <t>CA-2022-007984</t>
  </si>
  <si>
    <t>92914</t>
  </si>
  <si>
    <t>FUR-BOO-73694</t>
  </si>
  <si>
    <t>CA-2023-007985</t>
  </si>
  <si>
    <t>61367</t>
  </si>
  <si>
    <t>TEC-ACC-72232</t>
  </si>
  <si>
    <t>CA-2021-007986</t>
  </si>
  <si>
    <t>10516</t>
  </si>
  <si>
    <t>TEC-ACC-99550</t>
  </si>
  <si>
    <t>CA-2024-007987</t>
  </si>
  <si>
    <t>34929</t>
  </si>
  <si>
    <t>TEC-PHO-28997</t>
  </si>
  <si>
    <t>CA-2021-007988</t>
  </si>
  <si>
    <t>91147</t>
  </si>
  <si>
    <t>TEC-PHO-27490</t>
  </si>
  <si>
    <t>CA-2023-007989</t>
  </si>
  <si>
    <t>91365</t>
  </si>
  <si>
    <t>FUR-CHA-70436</t>
  </si>
  <si>
    <t>CA-2022-007990</t>
  </si>
  <si>
    <t>56438</t>
  </si>
  <si>
    <t>TEC-MAC-22646</t>
  </si>
  <si>
    <t>CA-2021-007991</t>
  </si>
  <si>
    <t>22523</t>
  </si>
  <si>
    <t>TEC-ACC-57028</t>
  </si>
  <si>
    <t>CA-2024-007992</t>
  </si>
  <si>
    <t>TEC-ACC-89501</t>
  </si>
  <si>
    <t>CA-2024-007993</t>
  </si>
  <si>
    <t>74289</t>
  </si>
  <si>
    <t>TEC-MAC-59809</t>
  </si>
  <si>
    <t>CA-2023-007994</t>
  </si>
  <si>
    <t>43897</t>
  </si>
  <si>
    <t>TEC-PHO-59739</t>
  </si>
  <si>
    <t>CA-2021-007995</t>
  </si>
  <si>
    <t>81332</t>
  </si>
  <si>
    <t>OFF-STO-41909</t>
  </si>
  <si>
    <t>CA-2023-007996</t>
  </si>
  <si>
    <t>22907</t>
  </si>
  <si>
    <t>OFF-FAS-42114</t>
  </si>
  <si>
    <t>CA-2024-007997</t>
  </si>
  <si>
    <t>79905</t>
  </si>
  <si>
    <t>OFF-SUP-87741</t>
  </si>
  <si>
    <t>CA-2023-007998</t>
  </si>
  <si>
    <t>78522</t>
  </si>
  <si>
    <t>OFF-APP-29157</t>
  </si>
  <si>
    <t>CA-2024-007999</t>
  </si>
  <si>
    <t>89691</t>
  </si>
  <si>
    <t>TEC-ACC-89736</t>
  </si>
  <si>
    <t>CA-2023-008000</t>
  </si>
  <si>
    <t>79382</t>
  </si>
  <si>
    <t>TEC-MAC-66412</t>
  </si>
  <si>
    <t>CA-2024-008001</t>
  </si>
  <si>
    <t>66956</t>
  </si>
  <si>
    <t>OFF-LAB-33765</t>
  </si>
  <si>
    <t>CA-2022-008002</t>
  </si>
  <si>
    <t>74113</t>
  </si>
  <si>
    <t>FUR-FUR-82213</t>
  </si>
  <si>
    <t>CA-2024-008003</t>
  </si>
  <si>
    <t>39339</t>
  </si>
  <si>
    <t>TEC-COP-91964</t>
  </si>
  <si>
    <t>CA-2023-008004</t>
  </si>
  <si>
    <t>66937</t>
  </si>
  <si>
    <t>OFF-ENV-31225</t>
  </si>
  <si>
    <t>CA-2022-008005</t>
  </si>
  <si>
    <t>95050</t>
  </si>
  <si>
    <t>OFF-FAS-15208</t>
  </si>
  <si>
    <t>CA-2024-008006</t>
  </si>
  <si>
    <t>48618</t>
  </si>
  <si>
    <t>TEC-MAC-44381</t>
  </si>
  <si>
    <t>CA-2023-008007</t>
  </si>
  <si>
    <t>35728</t>
  </si>
  <si>
    <t>FUR-BOO-60832</t>
  </si>
  <si>
    <t>CA-2024-008008</t>
  </si>
  <si>
    <t>88891</t>
  </si>
  <si>
    <t>TEC-PHO-99034</t>
  </si>
  <si>
    <t>CA-2024-008009</t>
  </si>
  <si>
    <t>59575</t>
  </si>
  <si>
    <t>TEC-COP-40928</t>
  </si>
  <si>
    <t>CA-2024-008010</t>
  </si>
  <si>
    <t>65361</t>
  </si>
  <si>
    <t>FUR-FUR-81548</t>
  </si>
  <si>
    <t>CA-2022-008011</t>
  </si>
  <si>
    <t>78496</t>
  </si>
  <si>
    <t>OFF-LAB-15840</t>
  </si>
  <si>
    <t>CA-2024-008012</t>
  </si>
  <si>
    <t>66221</t>
  </si>
  <si>
    <t>FUR-BOO-63549</t>
  </si>
  <si>
    <t>CA-2023-008013</t>
  </si>
  <si>
    <t>49576</t>
  </si>
  <si>
    <t>OFF-LAB-12738</t>
  </si>
  <si>
    <t>CA-2021-008014</t>
  </si>
  <si>
    <t>41292</t>
  </si>
  <si>
    <t>FUR-BOO-59250</t>
  </si>
  <si>
    <t>CA-2022-008015</t>
  </si>
  <si>
    <t>51537</t>
  </si>
  <si>
    <t>TEC-PHO-22688</t>
  </si>
  <si>
    <t>CA-2021-008016</t>
  </si>
  <si>
    <t>65573</t>
  </si>
  <si>
    <t>TEC-MAC-99914</t>
  </si>
  <si>
    <t>CA-2024-008017</t>
  </si>
  <si>
    <t>96956</t>
  </si>
  <si>
    <t>FUR-TAB-74805</t>
  </si>
  <si>
    <t>CA-2023-008018</t>
  </si>
  <si>
    <t>36809</t>
  </si>
  <si>
    <t>OFF-FAS-75761</t>
  </si>
  <si>
    <t>CA-2022-008019</t>
  </si>
  <si>
    <t>11963</t>
  </si>
  <si>
    <t>FUR-BOO-19814</t>
  </si>
  <si>
    <t>CA-2024-008020</t>
  </si>
  <si>
    <t>OFF-BIN-68002</t>
  </si>
  <si>
    <t>CA-2023-008021</t>
  </si>
  <si>
    <t>72482</t>
  </si>
  <si>
    <t>OFF-APP-97408</t>
  </si>
  <si>
    <t>CA-2024-008022</t>
  </si>
  <si>
    <t>67529</t>
  </si>
  <si>
    <t>FUR-TAB-17011</t>
  </si>
  <si>
    <t>CA-2024-008023</t>
  </si>
  <si>
    <t>15340</t>
  </si>
  <si>
    <t>FUR-TAB-92010</t>
  </si>
  <si>
    <t>CA-2022-008024</t>
  </si>
  <si>
    <t>30484</t>
  </si>
  <si>
    <t>OFF-LAB-76202</t>
  </si>
  <si>
    <t>CA-2021-008025</t>
  </si>
  <si>
    <t>48601</t>
  </si>
  <si>
    <t>TEC-ACC-46768</t>
  </si>
  <si>
    <t>CA-2021-008026</t>
  </si>
  <si>
    <t>65962</t>
  </si>
  <si>
    <t>TEC-ACC-41123</t>
  </si>
  <si>
    <t>CA-2022-008027</t>
  </si>
  <si>
    <t>67680</t>
  </si>
  <si>
    <t>OFF-SUP-54725</t>
  </si>
  <si>
    <t>CA-2022-008028</t>
  </si>
  <si>
    <t>19571</t>
  </si>
  <si>
    <t>FUR-TAB-81444</t>
  </si>
  <si>
    <t>CA-2021-008029</t>
  </si>
  <si>
    <t>97191</t>
  </si>
  <si>
    <t>FUR-CHA-86262</t>
  </si>
  <si>
    <t>CA-2024-008030</t>
  </si>
  <si>
    <t>74267</t>
  </si>
  <si>
    <t>TEC-ACC-45155</t>
  </si>
  <si>
    <t>CA-2021-008031</t>
  </si>
  <si>
    <t>TEC-MAC-87851</t>
  </si>
  <si>
    <t>CA-2023-008032</t>
  </si>
  <si>
    <t>15173</t>
  </si>
  <si>
    <t>TEC-MAC-40071</t>
  </si>
  <si>
    <t>CA-2023-008033</t>
  </si>
  <si>
    <t>14361</t>
  </si>
  <si>
    <t>FUR-CHA-72114</t>
  </si>
  <si>
    <t>CA-2021-008034</t>
  </si>
  <si>
    <t>FUR-TAB-62993</t>
  </si>
  <si>
    <t>CA-2024-008035</t>
  </si>
  <si>
    <t>25442</t>
  </si>
  <si>
    <t>OFF-APP-53539</t>
  </si>
  <si>
    <t>CA-2021-008036</t>
  </si>
  <si>
    <t>29847</t>
  </si>
  <si>
    <t>FUR-CHA-79067</t>
  </si>
  <si>
    <t>CA-2023-008037</t>
  </si>
  <si>
    <t>52125</t>
  </si>
  <si>
    <t>TEC-ACC-59530</t>
  </si>
  <si>
    <t>CA-2022-008038</t>
  </si>
  <si>
    <t>17675</t>
  </si>
  <si>
    <t>OFF-LAB-23304</t>
  </si>
  <si>
    <t>CA-2021-008039</t>
  </si>
  <si>
    <t>21289</t>
  </si>
  <si>
    <t>FUR-FUR-62047</t>
  </si>
  <si>
    <t>CA-2024-008040</t>
  </si>
  <si>
    <t>75681</t>
  </si>
  <si>
    <t>TEC-PHO-76930</t>
  </si>
  <si>
    <t>CA-2024-008041</t>
  </si>
  <si>
    <t>48439</t>
  </si>
  <si>
    <t>OFF-ENV-75853</t>
  </si>
  <si>
    <t>CA-2021-008042</t>
  </si>
  <si>
    <t>63818</t>
  </si>
  <si>
    <t>FUR-CHA-91578</t>
  </si>
  <si>
    <t>CA-2023-008043</t>
  </si>
  <si>
    <t>11575</t>
  </si>
  <si>
    <t>FUR-TAB-84796</t>
  </si>
  <si>
    <t>CA-2024-008044</t>
  </si>
  <si>
    <t>44790</t>
  </si>
  <si>
    <t>TEC-ACC-82218</t>
  </si>
  <si>
    <t>CA-2023-008045</t>
  </si>
  <si>
    <t>59043</t>
  </si>
  <si>
    <t>FUR-FUR-19589</t>
  </si>
  <si>
    <t>CA-2022-008046</t>
  </si>
  <si>
    <t>91511</t>
  </si>
  <si>
    <t>OFF-BIN-89697</t>
  </si>
  <si>
    <t>CA-2022-008047</t>
  </si>
  <si>
    <t>64721</t>
  </si>
  <si>
    <t>FUR-TAB-35410</t>
  </si>
  <si>
    <t>CA-2022-008048</t>
  </si>
  <si>
    <t>16803</t>
  </si>
  <si>
    <t>TEC-ACC-34343</t>
  </si>
  <si>
    <t>CA-2021-008049</t>
  </si>
  <si>
    <t>32069</t>
  </si>
  <si>
    <t>OFF-ENV-14532</t>
  </si>
  <si>
    <t>CA-2023-008050</t>
  </si>
  <si>
    <t>90028</t>
  </si>
  <si>
    <t>FUR-TAB-19450</t>
  </si>
  <si>
    <t>CA-2022-008051</t>
  </si>
  <si>
    <t>OFF-LAB-58841</t>
  </si>
  <si>
    <t>CA-2021-008052</t>
  </si>
  <si>
    <t>43945</t>
  </si>
  <si>
    <t>OFF-ENV-95876</t>
  </si>
  <si>
    <t>CA-2024-008053</t>
  </si>
  <si>
    <t>56289</t>
  </si>
  <si>
    <t>FUR-BOO-93631</t>
  </si>
  <si>
    <t>CA-2024-008054</t>
  </si>
  <si>
    <t>97619</t>
  </si>
  <si>
    <t>FUR-FUR-78233</t>
  </si>
  <si>
    <t>CA-2023-008055</t>
  </si>
  <si>
    <t>43661</t>
  </si>
  <si>
    <t>FUR-FUR-59567</t>
  </si>
  <si>
    <t>CA-2022-008056</t>
  </si>
  <si>
    <t>83372</t>
  </si>
  <si>
    <t>OFF-BIN-72492</t>
  </si>
  <si>
    <t>CA-2024-008057</t>
  </si>
  <si>
    <t>66634</t>
  </si>
  <si>
    <t>OFF-STO-10910</t>
  </si>
  <si>
    <t>CA-2023-008058</t>
  </si>
  <si>
    <t>12776</t>
  </si>
  <si>
    <t>TEC-MAC-50205</t>
  </si>
  <si>
    <t>CA-2022-008059</t>
  </si>
  <si>
    <t>53691</t>
  </si>
  <si>
    <t>TEC-COP-58221</t>
  </si>
  <si>
    <t>CA-2024-008060</t>
  </si>
  <si>
    <t>70806</t>
  </si>
  <si>
    <t>OFF-STO-18217</t>
  </si>
  <si>
    <t>CA-2023-008061</t>
  </si>
  <si>
    <t>88976</t>
  </si>
  <si>
    <t>OFF-FAS-76552</t>
  </si>
  <si>
    <t>CA-2022-008062</t>
  </si>
  <si>
    <t>65861</t>
  </si>
  <si>
    <t>FUR-BOO-83855</t>
  </si>
  <si>
    <t>CA-2023-008063</t>
  </si>
  <si>
    <t>56352</t>
  </si>
  <si>
    <t>OFF-ART-57027</t>
  </si>
  <si>
    <t>CA-2022-008064</t>
  </si>
  <si>
    <t>71491</t>
  </si>
  <si>
    <t>TEC-ACC-93065</t>
  </si>
  <si>
    <t>CA-2022-008065</t>
  </si>
  <si>
    <t>90591</t>
  </si>
  <si>
    <t>OFF-APP-72467</t>
  </si>
  <si>
    <t>CA-2022-008066</t>
  </si>
  <si>
    <t>44541</t>
  </si>
  <si>
    <t>TEC-ACC-50743</t>
  </si>
  <si>
    <t>CA-2021-008067</t>
  </si>
  <si>
    <t>48331</t>
  </si>
  <si>
    <t>OFF-BIN-81808</t>
  </si>
  <si>
    <t>CA-2022-008068</t>
  </si>
  <si>
    <t>69903</t>
  </si>
  <si>
    <t>TEC-ACC-30923</t>
  </si>
  <si>
    <t>CA-2022-008069</t>
  </si>
  <si>
    <t>62947</t>
  </si>
  <si>
    <t>OFF-LAB-11957</t>
  </si>
  <si>
    <t>CA-2021-008070</t>
  </si>
  <si>
    <t>30900</t>
  </si>
  <si>
    <t>FUR-BOO-87524</t>
  </si>
  <si>
    <t>CA-2021-008071</t>
  </si>
  <si>
    <t>58502</t>
  </si>
  <si>
    <t>FUR-CHA-53329</t>
  </si>
  <si>
    <t>CA-2022-008072</t>
  </si>
  <si>
    <t>99638</t>
  </si>
  <si>
    <t>TEC-PHO-69791</t>
  </si>
  <si>
    <t>CA-2021-008073</t>
  </si>
  <si>
    <t>12716</t>
  </si>
  <si>
    <t>FUR-TAB-93821</t>
  </si>
  <si>
    <t>CA-2021-008074</t>
  </si>
  <si>
    <t>14125</t>
  </si>
  <si>
    <t>FUR-TAB-14237</t>
  </si>
  <si>
    <t>CA-2023-008075</t>
  </si>
  <si>
    <t>89701</t>
  </si>
  <si>
    <t>OFF-BIN-95752</t>
  </si>
  <si>
    <t>CA-2024-008076</t>
  </si>
  <si>
    <t>22857</t>
  </si>
  <si>
    <t>FUR-FUR-24857</t>
  </si>
  <si>
    <t>CA-2023-008077</t>
  </si>
  <si>
    <t>51305</t>
  </si>
  <si>
    <t>FUR-FUR-80157</t>
  </si>
  <si>
    <t>CA-2022-008078</t>
  </si>
  <si>
    <t>84374</t>
  </si>
  <si>
    <t>FUR-BOO-49290</t>
  </si>
  <si>
    <t>CA-2021-008079</t>
  </si>
  <si>
    <t>49282</t>
  </si>
  <si>
    <t>OFF-SUP-34260</t>
  </si>
  <si>
    <t>CA-2023-008080</t>
  </si>
  <si>
    <t>15569</t>
  </si>
  <si>
    <t>FUR-BOO-21552</t>
  </si>
  <si>
    <t>CA-2023-008081</t>
  </si>
  <si>
    <t>21576</t>
  </si>
  <si>
    <t>TEC-ACC-94838</t>
  </si>
  <si>
    <t>CA-2022-008082</t>
  </si>
  <si>
    <t>69689</t>
  </si>
  <si>
    <t>CA-2023-008083</t>
  </si>
  <si>
    <t>FUR-FUR-82628</t>
  </si>
  <si>
    <t>CA-2022-008084</t>
  </si>
  <si>
    <t>32677</t>
  </si>
  <si>
    <t>FUR-CHA-54718</t>
  </si>
  <si>
    <t>CA-2023-008085</t>
  </si>
  <si>
    <t>51641</t>
  </si>
  <si>
    <t>FUR-BOO-78594</t>
  </si>
  <si>
    <t>CA-2024-008086</t>
  </si>
  <si>
    <t>52729</t>
  </si>
  <si>
    <t>OFF-STO-89671</t>
  </si>
  <si>
    <t>CA-2024-008087</t>
  </si>
  <si>
    <t>TEC-MAC-84317</t>
  </si>
  <si>
    <t>CA-2023-008088</t>
  </si>
  <si>
    <t>37967</t>
  </si>
  <si>
    <t>FUR-BOO-11176</t>
  </si>
  <si>
    <t>CA-2023-008089</t>
  </si>
  <si>
    <t>TEC-COP-28699</t>
  </si>
  <si>
    <t>CA-2024-008090</t>
  </si>
  <si>
    <t>12163</t>
  </si>
  <si>
    <t>OFF-APP-58747</t>
  </si>
  <si>
    <t>CA-2024-008091</t>
  </si>
  <si>
    <t>83654</t>
  </si>
  <si>
    <t>TEC-MAC-29102</t>
  </si>
  <si>
    <t>CA-2023-008092</t>
  </si>
  <si>
    <t>70044</t>
  </si>
  <si>
    <t>OFF-STO-90139</t>
  </si>
  <si>
    <t>CA-2022-008093</t>
  </si>
  <si>
    <t>36765</t>
  </si>
  <si>
    <t>OFF-ENV-52476</t>
  </si>
  <si>
    <t>CA-2024-008094</t>
  </si>
  <si>
    <t>FUR-CHA-19794</t>
  </si>
  <si>
    <t>CA-2021-008095</t>
  </si>
  <si>
    <t>95220</t>
  </si>
  <si>
    <t>OFF-STO-50595</t>
  </si>
  <si>
    <t>CA-2022-008096</t>
  </si>
  <si>
    <t>34432</t>
  </si>
  <si>
    <t>OFF-STO-30129</t>
  </si>
  <si>
    <t>CA-2024-008097</t>
  </si>
  <si>
    <t>60874</t>
  </si>
  <si>
    <t>FUR-TAB-53540</t>
  </si>
  <si>
    <t>CA-2022-008098</t>
  </si>
  <si>
    <t>98658</t>
  </si>
  <si>
    <t>TEC-ACC-91200</t>
  </si>
  <si>
    <t>CA-2022-008099</t>
  </si>
  <si>
    <t>40014</t>
  </si>
  <si>
    <t>FUR-CHA-97930</t>
  </si>
  <si>
    <t>CA-2023-008100</t>
  </si>
  <si>
    <t>16374</t>
  </si>
  <si>
    <t>FUR-TAB-55540</t>
  </si>
  <si>
    <t>CA-2021-008101</t>
  </si>
  <si>
    <t>19910</t>
  </si>
  <si>
    <t>FUR-CHA-51051</t>
  </si>
  <si>
    <t>CA-2021-008102</t>
  </si>
  <si>
    <t>90075</t>
  </si>
  <si>
    <t>FUR-FUR-45090</t>
  </si>
  <si>
    <t>CA-2021-008103</t>
  </si>
  <si>
    <t>55585</t>
  </si>
  <si>
    <t>OFF-STO-13657</t>
  </si>
  <si>
    <t>CA-2024-008104</t>
  </si>
  <si>
    <t>TEC-ACC-15368</t>
  </si>
  <si>
    <t>CA-2022-008105</t>
  </si>
  <si>
    <t>82514</t>
  </si>
  <si>
    <t>OFF-LAB-91176</t>
  </si>
  <si>
    <t>CA-2021-008106</t>
  </si>
  <si>
    <t>54504</t>
  </si>
  <si>
    <t>FUR-FUR-53071</t>
  </si>
  <si>
    <t>CA-2023-008107</t>
  </si>
  <si>
    <t>62149</t>
  </si>
  <si>
    <t>TEC-ACC-18117</t>
  </si>
  <si>
    <t>CA-2022-008108</t>
  </si>
  <si>
    <t>68973</t>
  </si>
  <si>
    <t>OFF-APP-39922</t>
  </si>
  <si>
    <t>CA-2024-008109</t>
  </si>
  <si>
    <t>83677</t>
  </si>
  <si>
    <t>FUR-TAB-64906</t>
  </si>
  <si>
    <t>CA-2021-008110</t>
  </si>
  <si>
    <t>49122</t>
  </si>
  <si>
    <t>FUR-TAB-72538</t>
  </si>
  <si>
    <t>CA-2024-008111</t>
  </si>
  <si>
    <t>78270</t>
  </si>
  <si>
    <t>TEC-ACC-19250</t>
  </si>
  <si>
    <t>CA-2024-008112</t>
  </si>
  <si>
    <t>14748</t>
  </si>
  <si>
    <t>OFF-PAP-89993</t>
  </si>
  <si>
    <t>CA-2022-008113</t>
  </si>
  <si>
    <t>90947</t>
  </si>
  <si>
    <t>TEC-ACC-22765</t>
  </si>
  <si>
    <t>CA-2021-008114</t>
  </si>
  <si>
    <t>83310</t>
  </si>
  <si>
    <t>FUR-TAB-82233</t>
  </si>
  <si>
    <t>CA-2023-008115</t>
  </si>
  <si>
    <t>20710</t>
  </si>
  <si>
    <t>TEC-MAC-61895</t>
  </si>
  <si>
    <t>CA-2022-008116</t>
  </si>
  <si>
    <t>OFF-LAB-60449</t>
  </si>
  <si>
    <t>CA-2024-008117</t>
  </si>
  <si>
    <t>34957</t>
  </si>
  <si>
    <t>FUR-FUR-20585</t>
  </si>
  <si>
    <t>CA-2022-008118</t>
  </si>
  <si>
    <t>16272</t>
  </si>
  <si>
    <t>TEC-ACC-29670</t>
  </si>
  <si>
    <t>CA-2024-008119</t>
  </si>
  <si>
    <t>73130</t>
  </si>
  <si>
    <t>FUR-FUR-64285</t>
  </si>
  <si>
    <t>CA-2023-008120</t>
  </si>
  <si>
    <t>FUR-CHA-44666</t>
  </si>
  <si>
    <t>CA-2024-008121</t>
  </si>
  <si>
    <t>41747</t>
  </si>
  <si>
    <t>FUR-BOO-64405</t>
  </si>
  <si>
    <t>CA-2022-008122</t>
  </si>
  <si>
    <t>29234</t>
  </si>
  <si>
    <t>OFF-PAP-53793</t>
  </si>
  <si>
    <t>CA-2022-008123</t>
  </si>
  <si>
    <t>63148</t>
  </si>
  <si>
    <t>FUR-TAB-82520</t>
  </si>
  <si>
    <t>CA-2023-008124</t>
  </si>
  <si>
    <t>85164</t>
  </si>
  <si>
    <t>TEC-ACC-52725</t>
  </si>
  <si>
    <t>CA-2022-008125</t>
  </si>
  <si>
    <t>15302</t>
  </si>
  <si>
    <t>TEC-PHO-21199</t>
  </si>
  <si>
    <t>CA-2024-008126</t>
  </si>
  <si>
    <t>TEC-ACC-15573</t>
  </si>
  <si>
    <t>CA-2021-008127</t>
  </si>
  <si>
    <t>39155</t>
  </si>
  <si>
    <t>FUR-TAB-60887</t>
  </si>
  <si>
    <t>CA-2023-008128</t>
  </si>
  <si>
    <t>51213</t>
  </si>
  <si>
    <t>FUR-FUR-23213</t>
  </si>
  <si>
    <t>CA-2024-008129</t>
  </si>
  <si>
    <t>37909</t>
  </si>
  <si>
    <t>FUR-TAB-83357</t>
  </si>
  <si>
    <t>CA-2024-008130</t>
  </si>
  <si>
    <t>42952</t>
  </si>
  <si>
    <t>TEC-MAC-80822</t>
  </si>
  <si>
    <t>CA-2023-008131</t>
  </si>
  <si>
    <t>64073</t>
  </si>
  <si>
    <t>OFF-LAB-45121</t>
  </si>
  <si>
    <t>CA-2023-008132</t>
  </si>
  <si>
    <t>23524</t>
  </si>
  <si>
    <t>FUR-FUR-12246</t>
  </si>
  <si>
    <t>CA-2021-008133</t>
  </si>
  <si>
    <t>84239</t>
  </si>
  <si>
    <t>FUR-TAB-80311</t>
  </si>
  <si>
    <t>CA-2021-008134</t>
  </si>
  <si>
    <t>95736</t>
  </si>
  <si>
    <t>OFF-BIN-54890</t>
  </si>
  <si>
    <t>CA-2024-008135</t>
  </si>
  <si>
    <t>78599</t>
  </si>
  <si>
    <t>FUR-TAB-60574</t>
  </si>
  <si>
    <t>CA-2024-008136</t>
  </si>
  <si>
    <t>20178</t>
  </si>
  <si>
    <t>TEC-MAC-69501</t>
  </si>
  <si>
    <t>CA-2022-008137</t>
  </si>
  <si>
    <t>TEC-PHO-68051</t>
  </si>
  <si>
    <t>CA-2024-008138</t>
  </si>
  <si>
    <t>TEC-MAC-61708</t>
  </si>
  <si>
    <t>CA-2021-008139</t>
  </si>
  <si>
    <t>TEC-ACC-30901</t>
  </si>
  <si>
    <t>CA-2022-008140</t>
  </si>
  <si>
    <t>85974</t>
  </si>
  <si>
    <t>OFF-ART-40820</t>
  </si>
  <si>
    <t>CA-2023-008141</t>
  </si>
  <si>
    <t>83006</t>
  </si>
  <si>
    <t>TEC-PHO-11008</t>
  </si>
  <si>
    <t>CA-2022-008142</t>
  </si>
  <si>
    <t>38363</t>
  </si>
  <si>
    <t>FUR-BOO-31231</t>
  </si>
  <si>
    <t>CA-2024-008143</t>
  </si>
  <si>
    <t>67182</t>
  </si>
  <si>
    <t>FUR-FUR-17491</t>
  </si>
  <si>
    <t>CA-2022-008144</t>
  </si>
  <si>
    <t>42910</t>
  </si>
  <si>
    <t>FUR-CHA-67957</t>
  </si>
  <si>
    <t>CA-2021-008145</t>
  </si>
  <si>
    <t>40101</t>
  </si>
  <si>
    <t>TEC-MAC-22063</t>
  </si>
  <si>
    <t>CA-2021-008146</t>
  </si>
  <si>
    <t>31200</t>
  </si>
  <si>
    <t>TEC-ACC-38477</t>
  </si>
  <si>
    <t>CA-2021-008147</t>
  </si>
  <si>
    <t>95598</t>
  </si>
  <si>
    <t>FUR-BOO-88420</t>
  </si>
  <si>
    <t>CA-2024-008148</t>
  </si>
  <si>
    <t>15607</t>
  </si>
  <si>
    <t>OFF-BIN-54712</t>
  </si>
  <si>
    <t>CA-2022-008149</t>
  </si>
  <si>
    <t>42306</t>
  </si>
  <si>
    <t>TEC-ACC-33391</t>
  </si>
  <si>
    <t>CA-2022-008150</t>
  </si>
  <si>
    <t>68189</t>
  </si>
  <si>
    <t>OFF-ART-17902</t>
  </si>
  <si>
    <t>CA-2022-008151</t>
  </si>
  <si>
    <t>35066</t>
  </si>
  <si>
    <t>FUR-FUR-41183</t>
  </si>
  <si>
    <t>CA-2021-008152</t>
  </si>
  <si>
    <t>35373</t>
  </si>
  <si>
    <t>TEC-COP-13132</t>
  </si>
  <si>
    <t>CA-2023-008153</t>
  </si>
  <si>
    <t>77832</t>
  </si>
  <si>
    <t>OFF-APP-20979</t>
  </si>
  <si>
    <t>CA-2022-008154</t>
  </si>
  <si>
    <t>93851</t>
  </si>
  <si>
    <t>FUR-FUR-78366</t>
  </si>
  <si>
    <t>CA-2024-008155</t>
  </si>
  <si>
    <t>54187</t>
  </si>
  <si>
    <t>TEC-ACC-51146</t>
  </si>
  <si>
    <t>CA-2021-008156</t>
  </si>
  <si>
    <t>68587</t>
  </si>
  <si>
    <t>OFF-PAP-59401</t>
  </si>
  <si>
    <t>CA-2024-008157</t>
  </si>
  <si>
    <t>47105</t>
  </si>
  <si>
    <t>OFF-ART-62380</t>
  </si>
  <si>
    <t>CA-2023-008158</t>
  </si>
  <si>
    <t>58114</t>
  </si>
  <si>
    <t>TEC-COP-20069</t>
  </si>
  <si>
    <t>CA-2024-008159</t>
  </si>
  <si>
    <t>77841</t>
  </si>
  <si>
    <t>FUR-CHA-22471</t>
  </si>
  <si>
    <t>CA-2022-008160</t>
  </si>
  <si>
    <t>FUR-FUR-32259</t>
  </si>
  <si>
    <t>CA-2021-008161</t>
  </si>
  <si>
    <t>TEC-PHO-24710</t>
  </si>
  <si>
    <t>CA-2022-008162</t>
  </si>
  <si>
    <t>72406</t>
  </si>
  <si>
    <t>TEC-PHO-50383</t>
  </si>
  <si>
    <t>CA-2022-008163</t>
  </si>
  <si>
    <t>61264</t>
  </si>
  <si>
    <t>OFF-BIN-37904</t>
  </si>
  <si>
    <t>CA-2022-008164</t>
  </si>
  <si>
    <t>16823</t>
  </si>
  <si>
    <t>OFF-ENV-78341</t>
  </si>
  <si>
    <t>CA-2021-008165</t>
  </si>
  <si>
    <t>26709</t>
  </si>
  <si>
    <t>TEC-ACC-38217</t>
  </si>
  <si>
    <t>CA-2021-008166</t>
  </si>
  <si>
    <t>25834</t>
  </si>
  <si>
    <t>FUR-CHA-18822</t>
  </si>
  <si>
    <t>CA-2023-008167</t>
  </si>
  <si>
    <t>79888</t>
  </si>
  <si>
    <t>OFF-FAS-69226</t>
  </si>
  <si>
    <t>CA-2023-008168</t>
  </si>
  <si>
    <t>49010</t>
  </si>
  <si>
    <t>FUR-CHA-64092</t>
  </si>
  <si>
    <t>CA-2022-008169</t>
  </si>
  <si>
    <t>49113</t>
  </si>
  <si>
    <t>FUR-TAB-50880</t>
  </si>
  <si>
    <t>CA-2024-008170</t>
  </si>
  <si>
    <t>63028</t>
  </si>
  <si>
    <t>OFF-LAB-46991</t>
  </si>
  <si>
    <t>CA-2022-008171</t>
  </si>
  <si>
    <t>66241</t>
  </si>
  <si>
    <t>OFF-LAB-13795</t>
  </si>
  <si>
    <t>CA-2021-008172</t>
  </si>
  <si>
    <t>99836</t>
  </si>
  <si>
    <t>OFF-APP-46954</t>
  </si>
  <si>
    <t>CA-2021-008173</t>
  </si>
  <si>
    <t>56077</t>
  </si>
  <si>
    <t>TEC-COP-56713</t>
  </si>
  <si>
    <t>CA-2024-008174</t>
  </si>
  <si>
    <t>96212</t>
  </si>
  <si>
    <t>OFF-STO-88042</t>
  </si>
  <si>
    <t>CA-2024-008175</t>
  </si>
  <si>
    <t>TEC-MAC-87736</t>
  </si>
  <si>
    <t>CA-2021-008176</t>
  </si>
  <si>
    <t>TEC-ACC-48852</t>
  </si>
  <si>
    <t>CA-2023-008177</t>
  </si>
  <si>
    <t>95705</t>
  </si>
  <si>
    <t>TEC-COP-29067</t>
  </si>
  <si>
    <t>CA-2024-008178</t>
  </si>
  <si>
    <t>TEC-COP-49131</t>
  </si>
  <si>
    <t>CA-2024-008179</t>
  </si>
  <si>
    <t>76131</t>
  </si>
  <si>
    <t>OFF-BIN-45417</t>
  </si>
  <si>
    <t>CA-2021-008180</t>
  </si>
  <si>
    <t>14958</t>
  </si>
  <si>
    <t>OFF-ENV-87877</t>
  </si>
  <si>
    <t>CA-2024-008181</t>
  </si>
  <si>
    <t>80495</t>
  </si>
  <si>
    <t>FUR-CHA-28078</t>
  </si>
  <si>
    <t>CA-2023-008182</t>
  </si>
  <si>
    <t>OFF-ART-61692</t>
  </si>
  <si>
    <t>CA-2022-008183</t>
  </si>
  <si>
    <t>69377</t>
  </si>
  <si>
    <t>OFF-STO-53714</t>
  </si>
  <si>
    <t>CA-2023-008184</t>
  </si>
  <si>
    <t>97639</t>
  </si>
  <si>
    <t>OFF-STO-59014</t>
  </si>
  <si>
    <t>CA-2024-008185</t>
  </si>
  <si>
    <t>17556</t>
  </si>
  <si>
    <t>TEC-MAC-32363</t>
  </si>
  <si>
    <t>CA-2023-008186</t>
  </si>
  <si>
    <t>49544</t>
  </si>
  <si>
    <t>TEC-MAC-77523</t>
  </si>
  <si>
    <t>CA-2022-008187</t>
  </si>
  <si>
    <t>10248</t>
  </si>
  <si>
    <t>TEC-MAC-75789</t>
  </si>
  <si>
    <t>CA-2022-008188</t>
  </si>
  <si>
    <t>TEC-MAC-21404</t>
  </si>
  <si>
    <t>CA-2021-008189</t>
  </si>
  <si>
    <t>10678</t>
  </si>
  <si>
    <t>TEC-MAC-56801</t>
  </si>
  <si>
    <t>CA-2022-008190</t>
  </si>
  <si>
    <t>TEC-PHO-39277</t>
  </si>
  <si>
    <t>CA-2024-008191</t>
  </si>
  <si>
    <t>34879</t>
  </si>
  <si>
    <t>OFF-BIN-26465</t>
  </si>
  <si>
    <t>CA-2023-008192</t>
  </si>
  <si>
    <t>48625</t>
  </si>
  <si>
    <t>TEC-MAC-41555</t>
  </si>
  <si>
    <t>CA-2024-008193</t>
  </si>
  <si>
    <t>FUR-BOO-70543</t>
  </si>
  <si>
    <t>CA-2022-008194</t>
  </si>
  <si>
    <t>98049</t>
  </si>
  <si>
    <t>FUR-BOO-13702</t>
  </si>
  <si>
    <t>CA-2024-008195</t>
  </si>
  <si>
    <t>69825</t>
  </si>
  <si>
    <t>TEC-ACC-85853</t>
  </si>
  <si>
    <t>CA-2022-008196</t>
  </si>
  <si>
    <t>85276</t>
  </si>
  <si>
    <t>FUR-TAB-72002</t>
  </si>
  <si>
    <t>CA-2023-008197</t>
  </si>
  <si>
    <t>TEC-PHO-80484</t>
  </si>
  <si>
    <t>CA-2022-008198</t>
  </si>
  <si>
    <t>71737</t>
  </si>
  <si>
    <t>FUR-BOO-37472</t>
  </si>
  <si>
    <t>CA-2022-008199</t>
  </si>
  <si>
    <t>27907</t>
  </si>
  <si>
    <t>OFF-SUP-67788</t>
  </si>
  <si>
    <t>CA-2021-008200</t>
  </si>
  <si>
    <t>25993</t>
  </si>
  <si>
    <t>OFF-SUP-51685</t>
  </si>
  <si>
    <t>CA-2024-008201</t>
  </si>
  <si>
    <t>OFF-SUP-31509</t>
  </si>
  <si>
    <t>CA-2024-008202</t>
  </si>
  <si>
    <t>79159</t>
  </si>
  <si>
    <t>TEC-COP-12177</t>
  </si>
  <si>
    <t>CA-2022-008203</t>
  </si>
  <si>
    <t>48527</t>
  </si>
  <si>
    <t>OFF-FAS-76604</t>
  </si>
  <si>
    <t>CA-2021-008204</t>
  </si>
  <si>
    <t>57960</t>
  </si>
  <si>
    <t>OFF-STO-11457</t>
  </si>
  <si>
    <t>CA-2022-008205</t>
  </si>
  <si>
    <t>99422</t>
  </si>
  <si>
    <t>TEC-MAC-16347</t>
  </si>
  <si>
    <t>CA-2022-008206</t>
  </si>
  <si>
    <t>31204</t>
  </si>
  <si>
    <t>FUR-CHA-93762</t>
  </si>
  <si>
    <t>CA-2021-008207</t>
  </si>
  <si>
    <t>64928</t>
  </si>
  <si>
    <t>TEC-MAC-86540</t>
  </si>
  <si>
    <t>CA-2024-008208</t>
  </si>
  <si>
    <t>36936</t>
  </si>
  <si>
    <t>TEC-ACC-89249</t>
  </si>
  <si>
    <t>CA-2024-008209</t>
  </si>
  <si>
    <t>41205</t>
  </si>
  <si>
    <t>OFF-BIN-73181</t>
  </si>
  <si>
    <t>CA-2024-008210</t>
  </si>
  <si>
    <t>78776</t>
  </si>
  <si>
    <t>OFF-STO-71532</t>
  </si>
  <si>
    <t>CA-2023-008211</t>
  </si>
  <si>
    <t>28951</t>
  </si>
  <si>
    <t>OFF-LAB-63583</t>
  </si>
  <si>
    <t>CA-2024-008212</t>
  </si>
  <si>
    <t>FUR-FUR-52080</t>
  </si>
  <si>
    <t>CA-2022-008213</t>
  </si>
  <si>
    <t>65832</t>
  </si>
  <si>
    <t>OFF-PAP-98917</t>
  </si>
  <si>
    <t>CA-2021-008214</t>
  </si>
  <si>
    <t>14209</t>
  </si>
  <si>
    <t>FUR-BOO-40816</t>
  </si>
  <si>
    <t>CA-2024-008215</t>
  </si>
  <si>
    <t>49480</t>
  </si>
  <si>
    <t>TEC-COP-20232</t>
  </si>
  <si>
    <t>CA-2024-008216</t>
  </si>
  <si>
    <t>37116</t>
  </si>
  <si>
    <t>OFF-FAS-38898</t>
  </si>
  <si>
    <t>CA-2021-008217</t>
  </si>
  <si>
    <t>11991</t>
  </si>
  <si>
    <t>OFF-STO-50901</t>
  </si>
  <si>
    <t>CA-2022-008218</t>
  </si>
  <si>
    <t>11253</t>
  </si>
  <si>
    <t>FUR-FUR-29383</t>
  </si>
  <si>
    <t>CA-2023-008219</t>
  </si>
  <si>
    <t>OFF-ENV-55127</t>
  </si>
  <si>
    <t>CA-2023-008220</t>
  </si>
  <si>
    <t>97994</t>
  </si>
  <si>
    <t>FUR-BOO-92761</t>
  </si>
  <si>
    <t>CA-2021-008221</t>
  </si>
  <si>
    <t>34516</t>
  </si>
  <si>
    <t>OFF-SUP-46631</t>
  </si>
  <si>
    <t>CA-2022-008222</t>
  </si>
  <si>
    <t>89424</t>
  </si>
  <si>
    <t>TEC-ACC-97134</t>
  </si>
  <si>
    <t>CA-2024-008223</t>
  </si>
  <si>
    <t>FUR-FUR-19721</t>
  </si>
  <si>
    <t>CA-2022-008224</t>
  </si>
  <si>
    <t>OFF-FAS-39695</t>
  </si>
  <si>
    <t>CA-2024-008225</t>
  </si>
  <si>
    <t>48794</t>
  </si>
  <si>
    <t>OFF-PAP-30766</t>
  </si>
  <si>
    <t>CA-2023-008226</t>
  </si>
  <si>
    <t>76578</t>
  </si>
  <si>
    <t>FUR-FUR-96880</t>
  </si>
  <si>
    <t>CA-2024-008227</t>
  </si>
  <si>
    <t>23769</t>
  </si>
  <si>
    <t>TEC-MAC-49432</t>
  </si>
  <si>
    <t>CA-2022-008228</t>
  </si>
  <si>
    <t>19334</t>
  </si>
  <si>
    <t>TEC-COP-13021</t>
  </si>
  <si>
    <t>CA-2021-008229</t>
  </si>
  <si>
    <t>TEC-PHO-15373</t>
  </si>
  <si>
    <t>CA-2022-008230</t>
  </si>
  <si>
    <t>33500</t>
  </si>
  <si>
    <t>FUR-TAB-31726</t>
  </si>
  <si>
    <t>CA-2021-008231</t>
  </si>
  <si>
    <t>37125</t>
  </si>
  <si>
    <t>FUR-CHA-42771</t>
  </si>
  <si>
    <t>CA-2023-008232</t>
  </si>
  <si>
    <t>28108</t>
  </si>
  <si>
    <t>OFF-ENV-12082</t>
  </si>
  <si>
    <t>CA-2021-008233</t>
  </si>
  <si>
    <t>95602</t>
  </si>
  <si>
    <t>FUR-TAB-54222</t>
  </si>
  <si>
    <t>CA-2021-008234</t>
  </si>
  <si>
    <t>40999</t>
  </si>
  <si>
    <t>TEC-ACC-17351</t>
  </si>
  <si>
    <t>CA-2021-008235</t>
  </si>
  <si>
    <t>58203</t>
  </si>
  <si>
    <t>FUR-BOO-28957</t>
  </si>
  <si>
    <t>CA-2021-008236</t>
  </si>
  <si>
    <t>32312</t>
  </si>
  <si>
    <t>TEC-ACC-47058</t>
  </si>
  <si>
    <t>CA-2023-008237</t>
  </si>
  <si>
    <t>72824</t>
  </si>
  <si>
    <t>OFF-SUP-56427</t>
  </si>
  <si>
    <t>CA-2022-008238</t>
  </si>
  <si>
    <t>75153</t>
  </si>
  <si>
    <t>FUR-TAB-69961</t>
  </si>
  <si>
    <t>CA-2024-008239</t>
  </si>
  <si>
    <t>78209</t>
  </si>
  <si>
    <t>OFF-PAP-93440</t>
  </si>
  <si>
    <t>CA-2023-008240</t>
  </si>
  <si>
    <t>71620</t>
  </si>
  <si>
    <t>FUR-BOO-14412</t>
  </si>
  <si>
    <t>CA-2021-008241</t>
  </si>
  <si>
    <t>45427</t>
  </si>
  <si>
    <t>FUR-BOO-16148</t>
  </si>
  <si>
    <t>CA-2022-008242</t>
  </si>
  <si>
    <t>69114</t>
  </si>
  <si>
    <t>TEC-ACC-39746</t>
  </si>
  <si>
    <t>CA-2023-008243</t>
  </si>
  <si>
    <t>80782</t>
  </si>
  <si>
    <t>FUR-BOO-58859</t>
  </si>
  <si>
    <t>CA-2021-008244</t>
  </si>
  <si>
    <t>83608</t>
  </si>
  <si>
    <t>TEC-COP-75591</t>
  </si>
  <si>
    <t>CA-2024-008245</t>
  </si>
  <si>
    <t>28260</t>
  </si>
  <si>
    <t>FUR-FUR-45201</t>
  </si>
  <si>
    <t>CA-2023-008246</t>
  </si>
  <si>
    <t>43035</t>
  </si>
  <si>
    <t>OFF-FAS-21685</t>
  </si>
  <si>
    <t>CA-2021-008247</t>
  </si>
  <si>
    <t>70187</t>
  </si>
  <si>
    <t>OFF-ART-96256</t>
  </si>
  <si>
    <t>CA-2021-008248</t>
  </si>
  <si>
    <t>92229</t>
  </si>
  <si>
    <t>FUR-BOO-73193</t>
  </si>
  <si>
    <t>CA-2023-008249</t>
  </si>
  <si>
    <t>85199</t>
  </si>
  <si>
    <t>FUR-CHA-94234</t>
  </si>
  <si>
    <t>CA-2022-008250</t>
  </si>
  <si>
    <t>86100</t>
  </si>
  <si>
    <t>FUR-CHA-79268</t>
  </si>
  <si>
    <t>CA-2022-008251</t>
  </si>
  <si>
    <t>47916</t>
  </si>
  <si>
    <t>TEC-ACC-52675</t>
  </si>
  <si>
    <t>CA-2022-008252</t>
  </si>
  <si>
    <t>53718</t>
  </si>
  <si>
    <t>FUR-BOO-95918</t>
  </si>
  <si>
    <t>CA-2021-008253</t>
  </si>
  <si>
    <t>15287</t>
  </si>
  <si>
    <t>OFF-PAP-72690</t>
  </si>
  <si>
    <t>CA-2021-008254</t>
  </si>
  <si>
    <t>36167</t>
  </si>
  <si>
    <t>FUR-TAB-56967</t>
  </si>
  <si>
    <t>CA-2024-008255</t>
  </si>
  <si>
    <t>25147</t>
  </si>
  <si>
    <t>OFF-APP-64810</t>
  </si>
  <si>
    <t>CA-2022-008256</t>
  </si>
  <si>
    <t>75733</t>
  </si>
  <si>
    <t>OFF-ART-59925</t>
  </si>
  <si>
    <t>CA-2024-008257</t>
  </si>
  <si>
    <t>23267</t>
  </si>
  <si>
    <t>TEC-MAC-29062</t>
  </si>
  <si>
    <t>CA-2023-008258</t>
  </si>
  <si>
    <t>74662</t>
  </si>
  <si>
    <t>OFF-ENV-26176</t>
  </si>
  <si>
    <t>CA-2023-008259</t>
  </si>
  <si>
    <t>56803</t>
  </si>
  <si>
    <t>TEC-MAC-75112</t>
  </si>
  <si>
    <t>CA-2021-008260</t>
  </si>
  <si>
    <t>FUR-BOO-26479</t>
  </si>
  <si>
    <t>CA-2024-008261</t>
  </si>
  <si>
    <t>47400</t>
  </si>
  <si>
    <t>TEC-MAC-81030</t>
  </si>
  <si>
    <t>CA-2023-008262</t>
  </si>
  <si>
    <t>23021</t>
  </si>
  <si>
    <t>OFF-SUP-22600</t>
  </si>
  <si>
    <t>CA-2024-008263</t>
  </si>
  <si>
    <t>97906</t>
  </si>
  <si>
    <t>OFF-PAP-57280</t>
  </si>
  <si>
    <t>CA-2024-008264</t>
  </si>
  <si>
    <t>40372</t>
  </si>
  <si>
    <t>FUR-FUR-77216</t>
  </si>
  <si>
    <t>CA-2023-008265</t>
  </si>
  <si>
    <t>56029</t>
  </si>
  <si>
    <t>FUR-BOO-50705</t>
  </si>
  <si>
    <t>CA-2022-008266</t>
  </si>
  <si>
    <t>TEC-MAC-86339</t>
  </si>
  <si>
    <t>CA-2022-008267</t>
  </si>
  <si>
    <t>17391</t>
  </si>
  <si>
    <t>TEC-ACC-96893</t>
  </si>
  <si>
    <t>CA-2023-008268</t>
  </si>
  <si>
    <t>29472</t>
  </si>
  <si>
    <t>TEC-PHO-70808</t>
  </si>
  <si>
    <t>CA-2024-008269</t>
  </si>
  <si>
    <t>32486</t>
  </si>
  <si>
    <t>OFF-BIN-65876</t>
  </si>
  <si>
    <t>CA-2022-008270</t>
  </si>
  <si>
    <t>69226</t>
  </si>
  <si>
    <t>TEC-MAC-31230</t>
  </si>
  <si>
    <t>CA-2022-008271</t>
  </si>
  <si>
    <t>85903</t>
  </si>
  <si>
    <t>OFF-FAS-47686</t>
  </si>
  <si>
    <t>CA-2021-008272</t>
  </si>
  <si>
    <t>65559</t>
  </si>
  <si>
    <t>FUR-TAB-80016</t>
  </si>
  <si>
    <t>CA-2023-008273</t>
  </si>
  <si>
    <t>28732</t>
  </si>
  <si>
    <t>TEC-COP-16989</t>
  </si>
  <si>
    <t>CA-2024-008274</t>
  </si>
  <si>
    <t>OFF-ART-35178</t>
  </si>
  <si>
    <t>CA-2022-008275</t>
  </si>
  <si>
    <t>12842</t>
  </si>
  <si>
    <t>TEC-COP-98380</t>
  </si>
  <si>
    <t>CA-2022-008276</t>
  </si>
  <si>
    <t>41548</t>
  </si>
  <si>
    <t>OFF-BIN-99843</t>
  </si>
  <si>
    <t>CA-2022-008277</t>
  </si>
  <si>
    <t>12884</t>
  </si>
  <si>
    <t>OFF-BIN-85141</t>
  </si>
  <si>
    <t>CA-2021-008278</t>
  </si>
  <si>
    <t>48183</t>
  </si>
  <si>
    <t>FUR-FUR-84814</t>
  </si>
  <si>
    <t>CA-2023-008279</t>
  </si>
  <si>
    <t>47155</t>
  </si>
  <si>
    <t>FUR-BOO-14259</t>
  </si>
  <si>
    <t>CA-2021-008280</t>
  </si>
  <si>
    <t>69407</t>
  </si>
  <si>
    <t>FUR-FUR-98947</t>
  </si>
  <si>
    <t>CA-2023-008281</t>
  </si>
  <si>
    <t>97248</t>
  </si>
  <si>
    <t>OFF-SUP-50577</t>
  </si>
  <si>
    <t>CA-2024-008282</t>
  </si>
  <si>
    <t>85302</t>
  </si>
  <si>
    <t>TEC-COP-91593</t>
  </si>
  <si>
    <t>CA-2023-008283</t>
  </si>
  <si>
    <t>47018</t>
  </si>
  <si>
    <t>OFF-LAB-48562</t>
  </si>
  <si>
    <t>CA-2024-008284</t>
  </si>
  <si>
    <t>49104</t>
  </si>
  <si>
    <t>OFF-STO-27587</t>
  </si>
  <si>
    <t>CA-2022-008285</t>
  </si>
  <si>
    <t>TEC-ACC-53440</t>
  </si>
  <si>
    <t>CA-2022-008286</t>
  </si>
  <si>
    <t>16500</t>
  </si>
  <si>
    <t>FUR-CHA-52206</t>
  </si>
  <si>
    <t>CA-2022-008287</t>
  </si>
  <si>
    <t>34440</t>
  </si>
  <si>
    <t>OFF-BIN-17601</t>
  </si>
  <si>
    <t>CA-2022-008288</t>
  </si>
  <si>
    <t>20956</t>
  </si>
  <si>
    <t>TEC-COP-25392</t>
  </si>
  <si>
    <t>CA-2024-008289</t>
  </si>
  <si>
    <t>41021</t>
  </si>
  <si>
    <t>TEC-ACC-23759</t>
  </si>
  <si>
    <t>CA-2021-008290</t>
  </si>
  <si>
    <t>98977</t>
  </si>
  <si>
    <t>CA-2024-008291</t>
  </si>
  <si>
    <t>63634</t>
  </si>
  <si>
    <t>OFF-FAS-62661</t>
  </si>
  <si>
    <t>CA-2023-008292</t>
  </si>
  <si>
    <t>34373</t>
  </si>
  <si>
    <t>OFF-APP-20711</t>
  </si>
  <si>
    <t>CA-2023-008293</t>
  </si>
  <si>
    <t>73169</t>
  </si>
  <si>
    <t>FUR-FUR-34191</t>
  </si>
  <si>
    <t>CA-2024-008294</t>
  </si>
  <si>
    <t>50079</t>
  </si>
  <si>
    <t>TEC-MAC-54637</t>
  </si>
  <si>
    <t>CA-2021-008295</t>
  </si>
  <si>
    <t>11110</t>
  </si>
  <si>
    <t>TEC-ACC-84429</t>
  </si>
  <si>
    <t>CA-2023-008296</t>
  </si>
  <si>
    <t>29703</t>
  </si>
  <si>
    <t>FUR-FUR-45255</t>
  </si>
  <si>
    <t>CA-2024-008297</t>
  </si>
  <si>
    <t>29650</t>
  </si>
  <si>
    <t>TEC-COP-73063</t>
  </si>
  <si>
    <t>CA-2024-008298</t>
  </si>
  <si>
    <t>18529</t>
  </si>
  <si>
    <t>TEC-ACC-56483</t>
  </si>
  <si>
    <t>CA-2022-008299</t>
  </si>
  <si>
    <t>59610</t>
  </si>
  <si>
    <t>FUR-CHA-55796</t>
  </si>
  <si>
    <t>CA-2023-008300</t>
  </si>
  <si>
    <t>69942</t>
  </si>
  <si>
    <t>OFF-ART-72432</t>
  </si>
  <si>
    <t>CA-2023-008301</t>
  </si>
  <si>
    <t>67160</t>
  </si>
  <si>
    <t>TEC-ACC-49054</t>
  </si>
  <si>
    <t>CA-2021-008302</t>
  </si>
  <si>
    <t>42740</t>
  </si>
  <si>
    <t>OFF-APP-96099</t>
  </si>
  <si>
    <t>CA-2024-008303</t>
  </si>
  <si>
    <t>15523</t>
  </si>
  <si>
    <t>TEC-ACC-86406</t>
  </si>
  <si>
    <t>CA-2024-008304</t>
  </si>
  <si>
    <t>54569</t>
  </si>
  <si>
    <t>FUR-BOO-78350</t>
  </si>
  <si>
    <t>CA-2023-008305</t>
  </si>
  <si>
    <t>92182</t>
  </si>
  <si>
    <t>TEC-COP-23682</t>
  </si>
  <si>
    <t>CA-2023-008306</t>
  </si>
  <si>
    <t>95155</t>
  </si>
  <si>
    <t>TEC-COP-32418</t>
  </si>
  <si>
    <t>CA-2021-008307</t>
  </si>
  <si>
    <t>17796</t>
  </si>
  <si>
    <t>TEC-ACC-59578</t>
  </si>
  <si>
    <t>CA-2022-008308</t>
  </si>
  <si>
    <t>58598</t>
  </si>
  <si>
    <t>FUR-FUR-42766</t>
  </si>
  <si>
    <t>CA-2024-008309</t>
  </si>
  <si>
    <t>36831</t>
  </si>
  <si>
    <t>TEC-ACC-78675</t>
  </si>
  <si>
    <t>CA-2021-008310</t>
  </si>
  <si>
    <t>54497</t>
  </si>
  <si>
    <t>TEC-COP-91280</t>
  </si>
  <si>
    <t>CA-2023-008311</t>
  </si>
  <si>
    <t>37383</t>
  </si>
  <si>
    <t>TEC-MAC-29452</t>
  </si>
  <si>
    <t>CA-2021-008312</t>
  </si>
  <si>
    <t>69551</t>
  </si>
  <si>
    <t>OFF-STO-21349</t>
  </si>
  <si>
    <t>CA-2021-008313</t>
  </si>
  <si>
    <t>FUR-FUR-30107</t>
  </si>
  <si>
    <t>CA-2021-008314</t>
  </si>
  <si>
    <t>40236</t>
  </si>
  <si>
    <t>FUR-TAB-72667</t>
  </si>
  <si>
    <t>CA-2024-008315</t>
  </si>
  <si>
    <t>21047</t>
  </si>
  <si>
    <t>TEC-ACC-24264</t>
  </si>
  <si>
    <t>CA-2021-008316</t>
  </si>
  <si>
    <t>21691</t>
  </si>
  <si>
    <t>FUR-BOO-43443</t>
  </si>
  <si>
    <t>CA-2022-008317</t>
  </si>
  <si>
    <t>64492</t>
  </si>
  <si>
    <t>FUR-FUR-88003</t>
  </si>
  <si>
    <t>CA-2023-008318</t>
  </si>
  <si>
    <t>53677</t>
  </si>
  <si>
    <t>FUR-CHA-31705</t>
  </si>
  <si>
    <t>CA-2023-008319</t>
  </si>
  <si>
    <t>89735</t>
  </si>
  <si>
    <t>TEC-MAC-29604</t>
  </si>
  <si>
    <t>CA-2024-008320</t>
  </si>
  <si>
    <t>TEC-PHO-70932</t>
  </si>
  <si>
    <t>CA-2022-008321</t>
  </si>
  <si>
    <t>82130</t>
  </si>
  <si>
    <t>TEC-COP-17169</t>
  </si>
  <si>
    <t>CA-2023-008322</t>
  </si>
  <si>
    <t>41608</t>
  </si>
  <si>
    <t>TEC-PHO-18463</t>
  </si>
  <si>
    <t>CA-2021-008323</t>
  </si>
  <si>
    <t>79036</t>
  </si>
  <si>
    <t>FUR-TAB-47149</t>
  </si>
  <si>
    <t>CA-2022-008324</t>
  </si>
  <si>
    <t>47454</t>
  </si>
  <si>
    <t>TEC-ACC-12404</t>
  </si>
  <si>
    <t>CA-2023-008325</t>
  </si>
  <si>
    <t>34877</t>
  </si>
  <si>
    <t>OFF-APP-18341</t>
  </si>
  <si>
    <t>CA-2021-008326</t>
  </si>
  <si>
    <t>49568</t>
  </si>
  <si>
    <t>OFF-APP-54561</t>
  </si>
  <si>
    <t>CA-2024-008327</t>
  </si>
  <si>
    <t>85219</t>
  </si>
  <si>
    <t>OFF-FAS-27511</t>
  </si>
  <si>
    <t>CA-2022-008328</t>
  </si>
  <si>
    <t>53937</t>
  </si>
  <si>
    <t>FUR-BOO-66559</t>
  </si>
  <si>
    <t>CA-2021-008329</t>
  </si>
  <si>
    <t>17798</t>
  </si>
  <si>
    <t>OFF-ENV-83295</t>
  </si>
  <si>
    <t>CA-2024-008330</t>
  </si>
  <si>
    <t>46786</t>
  </si>
  <si>
    <t>FUR-FUR-37396</t>
  </si>
  <si>
    <t>CA-2023-008331</t>
  </si>
  <si>
    <t>97981</t>
  </si>
  <si>
    <t>OFF-ART-97784</t>
  </si>
  <si>
    <t>CA-2021-008332</t>
  </si>
  <si>
    <t>TEC-MAC-37479</t>
  </si>
  <si>
    <t>CA-2024-008333</t>
  </si>
  <si>
    <t>89383</t>
  </si>
  <si>
    <t>OFF-STO-66311</t>
  </si>
  <si>
    <t>CA-2021-008334</t>
  </si>
  <si>
    <t>12429</t>
  </si>
  <si>
    <t>TEC-ACC-63716</t>
  </si>
  <si>
    <t>CA-2022-008335</t>
  </si>
  <si>
    <t>95910</t>
  </si>
  <si>
    <t>TEC-COP-28155</t>
  </si>
  <si>
    <t>CA-2023-008336</t>
  </si>
  <si>
    <t>35484</t>
  </si>
  <si>
    <t>OFF-ENV-44229</t>
  </si>
  <si>
    <t>CA-2024-008337</t>
  </si>
  <si>
    <t>23238</t>
  </si>
  <si>
    <t>FUR-CHA-65942</t>
  </si>
  <si>
    <t>CA-2022-008338</t>
  </si>
  <si>
    <t>64441</t>
  </si>
  <si>
    <t>OFF-STO-56165</t>
  </si>
  <si>
    <t>CA-2024-008339</t>
  </si>
  <si>
    <t>16953</t>
  </si>
  <si>
    <t>OFF-ENV-27918</t>
  </si>
  <si>
    <t>CA-2023-008340</t>
  </si>
  <si>
    <t>82816</t>
  </si>
  <si>
    <t>OFF-LAB-42409</t>
  </si>
  <si>
    <t>CA-2021-008341</t>
  </si>
  <si>
    <t>85408</t>
  </si>
  <si>
    <t>FUR-FUR-86254</t>
  </si>
  <si>
    <t>CA-2023-008342</t>
  </si>
  <si>
    <t>62390</t>
  </si>
  <si>
    <t>TEC-COP-34100</t>
  </si>
  <si>
    <t>CA-2022-008343</t>
  </si>
  <si>
    <t>91309</t>
  </si>
  <si>
    <t>TEC-PHO-83788</t>
  </si>
  <si>
    <t>CA-2023-008344</t>
  </si>
  <si>
    <t>76376</t>
  </si>
  <si>
    <t>TEC-MAC-31479</t>
  </si>
  <si>
    <t>CA-2022-008345</t>
  </si>
  <si>
    <t>84368</t>
  </si>
  <si>
    <t>FUR-TAB-88934</t>
  </si>
  <si>
    <t>CA-2022-008346</t>
  </si>
  <si>
    <t>10230</t>
  </si>
  <si>
    <t>TEC-PHO-14440</t>
  </si>
  <si>
    <t>CA-2023-008347</t>
  </si>
  <si>
    <t>82907</t>
  </si>
  <si>
    <t>TEC-PHO-60826</t>
  </si>
  <si>
    <t>CA-2021-008348</t>
  </si>
  <si>
    <t>95291</t>
  </si>
  <si>
    <t>OFF-ENV-61073</t>
  </si>
  <si>
    <t>CA-2022-008349</t>
  </si>
  <si>
    <t>42676</t>
  </si>
  <si>
    <t>OFF-ART-61777</t>
  </si>
  <si>
    <t>CA-2023-008350</t>
  </si>
  <si>
    <t>38950</t>
  </si>
  <si>
    <t>FUR-FUR-78425</t>
  </si>
  <si>
    <t>CA-2023-008351</t>
  </si>
  <si>
    <t>79022</t>
  </si>
  <si>
    <t>OFF-BIN-24666</t>
  </si>
  <si>
    <t>CA-2021-008352</t>
  </si>
  <si>
    <t>96363</t>
  </si>
  <si>
    <t>TEC-MAC-25844</t>
  </si>
  <si>
    <t>CA-2022-008353</t>
  </si>
  <si>
    <t>54430</t>
  </si>
  <si>
    <t>FUR-TAB-56366</t>
  </si>
  <si>
    <t>CA-2022-008354</t>
  </si>
  <si>
    <t>42317</t>
  </si>
  <si>
    <t>TEC-COP-20495</t>
  </si>
  <si>
    <t>CA-2021-008355</t>
  </si>
  <si>
    <t>75678</t>
  </si>
  <si>
    <t>OFF-APP-35553</t>
  </si>
  <si>
    <t>CA-2024-008356</t>
  </si>
  <si>
    <t>58996</t>
  </si>
  <si>
    <t>OFF-FAS-12095</t>
  </si>
  <si>
    <t>CA-2022-008357</t>
  </si>
  <si>
    <t>23118</t>
  </si>
  <si>
    <t>CA-2022-008358</t>
  </si>
  <si>
    <t>32195</t>
  </si>
  <si>
    <t>FUR-TAB-97483</t>
  </si>
  <si>
    <t>CA-2024-008359</t>
  </si>
  <si>
    <t>69701</t>
  </si>
  <si>
    <t>FUR-FUR-19869</t>
  </si>
  <si>
    <t>CA-2024-008360</t>
  </si>
  <si>
    <t>43979</t>
  </si>
  <si>
    <t>FUR-FUR-75484</t>
  </si>
  <si>
    <t>CA-2022-008361</t>
  </si>
  <si>
    <t>12769</t>
  </si>
  <si>
    <t>OFF-ART-62051</t>
  </si>
  <si>
    <t>CA-2023-008362</t>
  </si>
  <si>
    <t>56229</t>
  </si>
  <si>
    <t>FUR-FUR-89493</t>
  </si>
  <si>
    <t>CA-2024-008363</t>
  </si>
  <si>
    <t>18466</t>
  </si>
  <si>
    <t>FUR-FUR-61511</t>
  </si>
  <si>
    <t>CA-2022-008364</t>
  </si>
  <si>
    <t>25539</t>
  </si>
  <si>
    <t>FUR-FUR-45502</t>
  </si>
  <si>
    <t>CA-2024-008365</t>
  </si>
  <si>
    <t>44629</t>
  </si>
  <si>
    <t>OFF-APP-63742</t>
  </si>
  <si>
    <t>CA-2021-008366</t>
  </si>
  <si>
    <t>37274</t>
  </si>
  <si>
    <t>TEC-ACC-36335</t>
  </si>
  <si>
    <t>CA-2024-008367</t>
  </si>
  <si>
    <t>30054</t>
  </si>
  <si>
    <t>TEC-PHO-28259</t>
  </si>
  <si>
    <t>CA-2022-008368</t>
  </si>
  <si>
    <t>37924</t>
  </si>
  <si>
    <t>FUR-BOO-71528</t>
  </si>
  <si>
    <t>CA-2024-008369</t>
  </si>
  <si>
    <t>23381</t>
  </si>
  <si>
    <t>OFF-APP-65392</t>
  </si>
  <si>
    <t>CA-2023-008370</t>
  </si>
  <si>
    <t>36156</t>
  </si>
  <si>
    <t>FUR-CHA-33441</t>
  </si>
  <si>
    <t>CA-2024-008371</t>
  </si>
  <si>
    <t>61230</t>
  </si>
  <si>
    <t>FUR-TAB-57041</t>
  </si>
  <si>
    <t>CA-2023-008372</t>
  </si>
  <si>
    <t>47738</t>
  </si>
  <si>
    <t>FUR-CHA-52057</t>
  </si>
  <si>
    <t>CA-2022-008373</t>
  </si>
  <si>
    <t>79796</t>
  </si>
  <si>
    <t>TEC-ACC-62764</t>
  </si>
  <si>
    <t>CA-2021-008374</t>
  </si>
  <si>
    <t>54804</t>
  </si>
  <si>
    <t>OFF-LAB-16464</t>
  </si>
  <si>
    <t>CA-2023-008375</t>
  </si>
  <si>
    <t>15575</t>
  </si>
  <si>
    <t>TEC-COP-72446</t>
  </si>
  <si>
    <t>CA-2023-008376</t>
  </si>
  <si>
    <t>51025</t>
  </si>
  <si>
    <t>TEC-ACC-11283</t>
  </si>
  <si>
    <t>CA-2022-008377</t>
  </si>
  <si>
    <t>84399</t>
  </si>
  <si>
    <t>FUR-TAB-98618</t>
  </si>
  <si>
    <t>CA-2022-008378</t>
  </si>
  <si>
    <t>76324</t>
  </si>
  <si>
    <t>OFF-APP-45060</t>
  </si>
  <si>
    <t>CA-2022-008379</t>
  </si>
  <si>
    <t>55761</t>
  </si>
  <si>
    <t>OFF-ENV-57395</t>
  </si>
  <si>
    <t>CA-2023-008380</t>
  </si>
  <si>
    <t>18854</t>
  </si>
  <si>
    <t>TEC-ACC-29557</t>
  </si>
  <si>
    <t>CA-2023-008381</t>
  </si>
  <si>
    <t>19429</t>
  </si>
  <si>
    <t>OFF-LAB-55332</t>
  </si>
  <si>
    <t>CA-2022-008382</t>
  </si>
  <si>
    <t>65453</t>
  </si>
  <si>
    <t>OFF-SUP-40556</t>
  </si>
  <si>
    <t>CA-2023-008383</t>
  </si>
  <si>
    <t>35027</t>
  </si>
  <si>
    <t>OFF-BIN-86569</t>
  </si>
  <si>
    <t>CA-2021-008384</t>
  </si>
  <si>
    <t>37722</t>
  </si>
  <si>
    <t>TEC-PHO-68069</t>
  </si>
  <si>
    <t>CA-2024-008385</t>
  </si>
  <si>
    <t>28405</t>
  </si>
  <si>
    <t>OFF-APP-59191</t>
  </si>
  <si>
    <t>CA-2021-008386</t>
  </si>
  <si>
    <t>19714</t>
  </si>
  <si>
    <t>OFF-APP-54413</t>
  </si>
  <si>
    <t>CA-2022-008387</t>
  </si>
  <si>
    <t>46665</t>
  </si>
  <si>
    <t>FUR-BOO-94568</t>
  </si>
  <si>
    <t>CA-2022-008388</t>
  </si>
  <si>
    <t>26067</t>
  </si>
  <si>
    <t>TEC-COP-19699</t>
  </si>
  <si>
    <t>CA-2024-008389</t>
  </si>
  <si>
    <t>79928</t>
  </si>
  <si>
    <t>OFF-SUP-91395</t>
  </si>
  <si>
    <t>CA-2021-008390</t>
  </si>
  <si>
    <t>79665</t>
  </si>
  <si>
    <t>TEC-PHO-43793</t>
  </si>
  <si>
    <t>CA-2021-008391</t>
  </si>
  <si>
    <t>90558</t>
  </si>
  <si>
    <t>FUR-BOO-91717</t>
  </si>
  <si>
    <t>CA-2021-008392</t>
  </si>
  <si>
    <t>27812</t>
  </si>
  <si>
    <t>FUR-FUR-44484</t>
  </si>
  <si>
    <t>CA-2021-008393</t>
  </si>
  <si>
    <t>51730</t>
  </si>
  <si>
    <t>TEC-PHO-43825</t>
  </si>
  <si>
    <t>CA-2021-008394</t>
  </si>
  <si>
    <t>OFF-PAP-60712</t>
  </si>
  <si>
    <t>CA-2022-008395</t>
  </si>
  <si>
    <t>OFF-BIN-12511</t>
  </si>
  <si>
    <t>CA-2024-008396</t>
  </si>
  <si>
    <t>TEC-MAC-54407</t>
  </si>
  <si>
    <t>CA-2021-008397</t>
  </si>
  <si>
    <t>80329</t>
  </si>
  <si>
    <t>FUR-CHA-22505</t>
  </si>
  <si>
    <t>CA-2024-008398</t>
  </si>
  <si>
    <t>70773</t>
  </si>
  <si>
    <t>FUR-TAB-36843</t>
  </si>
  <si>
    <t>CA-2023-008399</t>
  </si>
  <si>
    <t>18929</t>
  </si>
  <si>
    <t>OFF-ART-44981</t>
  </si>
  <si>
    <t>CA-2022-008400</t>
  </si>
  <si>
    <t>FUR-BOO-27897</t>
  </si>
  <si>
    <t>CA-2024-008401</t>
  </si>
  <si>
    <t>43098</t>
  </si>
  <si>
    <t>OFF-ENV-67423</t>
  </si>
  <si>
    <t>CA-2021-008402</t>
  </si>
  <si>
    <t>77827</t>
  </si>
  <si>
    <t>TEC-ACC-19349</t>
  </si>
  <si>
    <t>CA-2023-008403</t>
  </si>
  <si>
    <t>43378</t>
  </si>
  <si>
    <t>OFF-LAB-96353</t>
  </si>
  <si>
    <t>CA-2024-008404</t>
  </si>
  <si>
    <t>TEC-PHO-85979</t>
  </si>
  <si>
    <t>CA-2022-008405</t>
  </si>
  <si>
    <t>39419</t>
  </si>
  <si>
    <t>FUR-FUR-69017</t>
  </si>
  <si>
    <t>CA-2023-008406</t>
  </si>
  <si>
    <t>71698</t>
  </si>
  <si>
    <t>FUR-TAB-49709</t>
  </si>
  <si>
    <t>CA-2022-008407</t>
  </si>
  <si>
    <t>50775</t>
  </si>
  <si>
    <t>FUR-FUR-41204</t>
  </si>
  <si>
    <t>CA-2023-008408</t>
  </si>
  <si>
    <t>53332</t>
  </si>
  <si>
    <t>TEC-ACC-99322</t>
  </si>
  <si>
    <t>CA-2022-008409</t>
  </si>
  <si>
    <t>98997</t>
  </si>
  <si>
    <t>TEC-COP-48325</t>
  </si>
  <si>
    <t>CA-2022-008410</t>
  </si>
  <si>
    <t>70405</t>
  </si>
  <si>
    <t>TEC-COP-46296</t>
  </si>
  <si>
    <t>CA-2021-008411</t>
  </si>
  <si>
    <t>43386</t>
  </si>
  <si>
    <t>FUR-BOO-38991</t>
  </si>
  <si>
    <t>CA-2023-008412</t>
  </si>
  <si>
    <t>OFF-FAS-24625</t>
  </si>
  <si>
    <t>CA-2022-008413</t>
  </si>
  <si>
    <t>34624</t>
  </si>
  <si>
    <t>FUR-CHA-38782</t>
  </si>
  <si>
    <t>CA-2024-008414</t>
  </si>
  <si>
    <t>40081</t>
  </si>
  <si>
    <t>FUR-FUR-44421</t>
  </si>
  <si>
    <t>CA-2022-008415</t>
  </si>
  <si>
    <t>28330</t>
  </si>
  <si>
    <t>OFF-ENV-78159</t>
  </si>
  <si>
    <t>CA-2022-008416</t>
  </si>
  <si>
    <t>72275</t>
  </si>
  <si>
    <t>FUR-CHA-69617</t>
  </si>
  <si>
    <t>CA-2024-008417</t>
  </si>
  <si>
    <t>63105</t>
  </si>
  <si>
    <t>TEC-COP-59806</t>
  </si>
  <si>
    <t>CA-2021-008418</t>
  </si>
  <si>
    <t>50461</t>
  </si>
  <si>
    <t>TEC-ACC-36849</t>
  </si>
  <si>
    <t>CA-2024-008419</t>
  </si>
  <si>
    <t>34724</t>
  </si>
  <si>
    <t>OFF-PAP-86222</t>
  </si>
  <si>
    <t>CA-2024-008420</t>
  </si>
  <si>
    <t>50383</t>
  </si>
  <si>
    <t>TEC-ACC-43376</t>
  </si>
  <si>
    <t>CA-2023-008421</t>
  </si>
  <si>
    <t>24004</t>
  </si>
  <si>
    <t>FUR-TAB-23427</t>
  </si>
  <si>
    <t>CA-2022-008422</t>
  </si>
  <si>
    <t>16989</t>
  </si>
  <si>
    <t>FUR-TAB-70290</t>
  </si>
  <si>
    <t>CA-2022-008423</t>
  </si>
  <si>
    <t>74508</t>
  </si>
  <si>
    <t>FUR-BOO-40114</t>
  </si>
  <si>
    <t>CA-2022-008424</t>
  </si>
  <si>
    <t>22073</t>
  </si>
  <si>
    <t>FUR-FUR-52416</t>
  </si>
  <si>
    <t>CA-2023-008425</t>
  </si>
  <si>
    <t>45599</t>
  </si>
  <si>
    <t>TEC-MAC-83585</t>
  </si>
  <si>
    <t>CA-2023-008426</t>
  </si>
  <si>
    <t>60723</t>
  </si>
  <si>
    <t>OFF-ART-17086</t>
  </si>
  <si>
    <t>CA-2021-008427</t>
  </si>
  <si>
    <t>53766</t>
  </si>
  <si>
    <t>TEC-COP-19882</t>
  </si>
  <si>
    <t>CA-2022-008428</t>
  </si>
  <si>
    <t>29334</t>
  </si>
  <si>
    <t>OFF-STO-73240</t>
  </si>
  <si>
    <t>CA-2023-008429</t>
  </si>
  <si>
    <t>20098</t>
  </si>
  <si>
    <t>OFF-STO-53439</t>
  </si>
  <si>
    <t>CA-2024-008430</t>
  </si>
  <si>
    <t>57084</t>
  </si>
  <si>
    <t>OFF-ENV-32360</t>
  </si>
  <si>
    <t>CA-2022-008431</t>
  </si>
  <si>
    <t>51777</t>
  </si>
  <si>
    <t>TEC-MAC-66633</t>
  </si>
  <si>
    <t>CA-2021-008432</t>
  </si>
  <si>
    <t>18053</t>
  </si>
  <si>
    <t>TEC-MAC-18780</t>
  </si>
  <si>
    <t>CA-2022-008433</t>
  </si>
  <si>
    <t>28712</t>
  </si>
  <si>
    <t>OFF-SUP-99315</t>
  </si>
  <si>
    <t>CA-2022-008434</t>
  </si>
  <si>
    <t>45265</t>
  </si>
  <si>
    <t>OFF-ART-50382</t>
  </si>
  <si>
    <t>CA-2021-008435</t>
  </si>
  <si>
    <t>OFF-SUP-57753</t>
  </si>
  <si>
    <t>CA-2023-008436</t>
  </si>
  <si>
    <t>33081</t>
  </si>
  <si>
    <t>OFF-BIN-44686</t>
  </si>
  <si>
    <t>CA-2023-008437</t>
  </si>
  <si>
    <t>43434</t>
  </si>
  <si>
    <t>FUR-BOO-21590</t>
  </si>
  <si>
    <t>CA-2023-008438</t>
  </si>
  <si>
    <t>75214</t>
  </si>
  <si>
    <t>FUR-TAB-51195</t>
  </si>
  <si>
    <t>CA-2021-008439</t>
  </si>
  <si>
    <t>39636</t>
  </si>
  <si>
    <t>FUR-CHA-64433</t>
  </si>
  <si>
    <t>CA-2023-008440</t>
  </si>
  <si>
    <t>25891</t>
  </si>
  <si>
    <t>TEC-COP-47585</t>
  </si>
  <si>
    <t>CA-2021-008441</t>
  </si>
  <si>
    <t>75411</t>
  </si>
  <si>
    <t>TEC-ACC-61436</t>
  </si>
  <si>
    <t>CA-2024-008442</t>
  </si>
  <si>
    <t>69884</t>
  </si>
  <si>
    <t>OFF-BIN-13856</t>
  </si>
  <si>
    <t>CA-2021-008443</t>
  </si>
  <si>
    <t>44323</t>
  </si>
  <si>
    <t>OFF-PAP-46324</t>
  </si>
  <si>
    <t>CA-2024-008444</t>
  </si>
  <si>
    <t>85749</t>
  </si>
  <si>
    <t>TEC-PHO-62637</t>
  </si>
  <si>
    <t>CA-2023-008445</t>
  </si>
  <si>
    <t>68477</t>
  </si>
  <si>
    <t>FUR-CHA-28205</t>
  </si>
  <si>
    <t>CA-2023-008446</t>
  </si>
  <si>
    <t>94179</t>
  </si>
  <si>
    <t>TEC-MAC-42198</t>
  </si>
  <si>
    <t>CA-2022-008447</t>
  </si>
  <si>
    <t>65969</t>
  </si>
  <si>
    <t>FUR-FUR-47313</t>
  </si>
  <si>
    <t>CA-2021-008448</t>
  </si>
  <si>
    <t>32908</t>
  </si>
  <si>
    <t>FUR-BOO-98011</t>
  </si>
  <si>
    <t>CA-2023-008449</t>
  </si>
  <si>
    <t>45639</t>
  </si>
  <si>
    <t>OFF-FAS-39693</t>
  </si>
  <si>
    <t>CA-2022-008450</t>
  </si>
  <si>
    <t>83648</t>
  </si>
  <si>
    <t>FUR-FUR-53378</t>
  </si>
  <si>
    <t>CA-2024-008451</t>
  </si>
  <si>
    <t>30486</t>
  </si>
  <si>
    <t>FUR-FUR-49716</t>
  </si>
  <si>
    <t>CA-2022-008452</t>
  </si>
  <si>
    <t>82761</t>
  </si>
  <si>
    <t>FUR-FUR-41879</t>
  </si>
  <si>
    <t>CA-2021-008453</t>
  </si>
  <si>
    <t>13578</t>
  </si>
  <si>
    <t>TEC-ACC-38894</t>
  </si>
  <si>
    <t>CA-2022-008454</t>
  </si>
  <si>
    <t>55329</t>
  </si>
  <si>
    <t>FUR-BOO-60619</t>
  </si>
  <si>
    <t>CA-2022-008455</t>
  </si>
  <si>
    <t>52226</t>
  </si>
  <si>
    <t>FUR-BOO-35262</t>
  </si>
  <si>
    <t>CA-2023-008456</t>
  </si>
  <si>
    <t>81599</t>
  </si>
  <si>
    <t>OFF-BIN-58986</t>
  </si>
  <si>
    <t>CA-2024-008457</t>
  </si>
  <si>
    <t>16729</t>
  </si>
  <si>
    <t>TEC-ACC-49030</t>
  </si>
  <si>
    <t>CA-2024-008458</t>
  </si>
  <si>
    <t>35295</t>
  </si>
  <si>
    <t>OFF-ENV-39089</t>
  </si>
  <si>
    <t>CA-2021-008459</t>
  </si>
  <si>
    <t>81467</t>
  </si>
  <si>
    <t>TEC-PHO-11115</t>
  </si>
  <si>
    <t>CA-2024-008460</t>
  </si>
  <si>
    <t>78066</t>
  </si>
  <si>
    <t>OFF-ENV-66500</t>
  </si>
  <si>
    <t>CA-2022-008461</t>
  </si>
  <si>
    <t>18270</t>
  </si>
  <si>
    <t>OFF-APP-21686</t>
  </si>
  <si>
    <t>CA-2021-008462</t>
  </si>
  <si>
    <t>53903</t>
  </si>
  <si>
    <t>TEC-ACC-72979</t>
  </si>
  <si>
    <t>CA-2024-008463</t>
  </si>
  <si>
    <t>69507</t>
  </si>
  <si>
    <t>OFF-ART-58681</t>
  </si>
  <si>
    <t>CA-2024-008464</t>
  </si>
  <si>
    <t>40938</t>
  </si>
  <si>
    <t>FUR-FUR-53861</t>
  </si>
  <si>
    <t>CA-2024-008465</t>
  </si>
  <si>
    <t>46703</t>
  </si>
  <si>
    <t>OFF-LAB-89594</t>
  </si>
  <si>
    <t>CA-2021-008466</t>
  </si>
  <si>
    <t>FUR-FUR-49109</t>
  </si>
  <si>
    <t>CA-2022-008467</t>
  </si>
  <si>
    <t>TEC-COP-99115</t>
  </si>
  <si>
    <t>CA-2023-008468</t>
  </si>
  <si>
    <t>82564</t>
  </si>
  <si>
    <t>FUR-BOO-36297</t>
  </si>
  <si>
    <t>CA-2024-008469</t>
  </si>
  <si>
    <t>80259</t>
  </si>
  <si>
    <t>FUR-TAB-58076</t>
  </si>
  <si>
    <t>CA-2024-008470</t>
  </si>
  <si>
    <t>37434</t>
  </si>
  <si>
    <t>TEC-ACC-40313</t>
  </si>
  <si>
    <t>CA-2023-008471</t>
  </si>
  <si>
    <t>81838</t>
  </si>
  <si>
    <t>OFF-ART-22654</t>
  </si>
  <si>
    <t>CA-2021-008472</t>
  </si>
  <si>
    <t>16710</t>
  </si>
  <si>
    <t>OFF-STO-57045</t>
  </si>
  <si>
    <t>CA-2022-008473</t>
  </si>
  <si>
    <t>71037</t>
  </si>
  <si>
    <t>OFF-FAS-17873</t>
  </si>
  <si>
    <t>CA-2021-008474</t>
  </si>
  <si>
    <t>19212</t>
  </si>
  <si>
    <t>TEC-ACC-18541</t>
  </si>
  <si>
    <t>CA-2021-008475</t>
  </si>
  <si>
    <t>29708</t>
  </si>
  <si>
    <t>FUR-BOO-12584</t>
  </si>
  <si>
    <t>CA-2022-008476</t>
  </si>
  <si>
    <t>23577</t>
  </si>
  <si>
    <t>TEC-COP-17496</t>
  </si>
  <si>
    <t>CA-2022-008477</t>
  </si>
  <si>
    <t>85841</t>
  </si>
  <si>
    <t>OFF-ART-51734</t>
  </si>
  <si>
    <t>CA-2023-008478</t>
  </si>
  <si>
    <t>79694</t>
  </si>
  <si>
    <t>TEC-COP-65132</t>
  </si>
  <si>
    <t>CA-2022-008479</t>
  </si>
  <si>
    <t>33970</t>
  </si>
  <si>
    <t>TEC-ACC-14031</t>
  </si>
  <si>
    <t>CA-2021-008480</t>
  </si>
  <si>
    <t>88914</t>
  </si>
  <si>
    <t>FUR-FUR-52637</t>
  </si>
  <si>
    <t>CA-2024-008481</t>
  </si>
  <si>
    <t>90416</t>
  </si>
  <si>
    <t>FUR-BOO-84175</t>
  </si>
  <si>
    <t>CA-2022-008482</t>
  </si>
  <si>
    <t>24209</t>
  </si>
  <si>
    <t>FUR-CHA-13110</t>
  </si>
  <si>
    <t>CA-2023-008483</t>
  </si>
  <si>
    <t>61751</t>
  </si>
  <si>
    <t>FUR-TAB-29392</t>
  </si>
  <si>
    <t>CA-2022-008484</t>
  </si>
  <si>
    <t>19623</t>
  </si>
  <si>
    <t>FUR-TAB-82667</t>
  </si>
  <si>
    <t>CA-2022-008485</t>
  </si>
  <si>
    <t>25718</t>
  </si>
  <si>
    <t>FUR-TAB-48784</t>
  </si>
  <si>
    <t>CA-2021-008486</t>
  </si>
  <si>
    <t>20351</t>
  </si>
  <si>
    <t>FUR-BOO-33250</t>
  </si>
  <si>
    <t>CA-2021-008487</t>
  </si>
  <si>
    <t>77561</t>
  </si>
  <si>
    <t>TEC-COP-70415</t>
  </si>
  <si>
    <t>CA-2021-008488</t>
  </si>
  <si>
    <t>TEC-ACC-86689</t>
  </si>
  <si>
    <t>CA-2024-008489</t>
  </si>
  <si>
    <t>17940</t>
  </si>
  <si>
    <t>OFF-ART-24227</t>
  </si>
  <si>
    <t>CA-2023-008490</t>
  </si>
  <si>
    <t>TEC-ACC-93136</t>
  </si>
  <si>
    <t>CA-2022-008491</t>
  </si>
  <si>
    <t>FUR-BOO-96579</t>
  </si>
  <si>
    <t>CA-2023-008492</t>
  </si>
  <si>
    <t>28856</t>
  </si>
  <si>
    <t>TEC-MAC-29315</t>
  </si>
  <si>
    <t>CA-2021-008493</t>
  </si>
  <si>
    <t>28741</t>
  </si>
  <si>
    <t>FUR-FUR-54101</t>
  </si>
  <si>
    <t>CA-2023-008494</t>
  </si>
  <si>
    <t>46800</t>
  </si>
  <si>
    <t>FUR-FUR-63583</t>
  </si>
  <si>
    <t>CA-2021-008495</t>
  </si>
  <si>
    <t>79925</t>
  </si>
  <si>
    <t>TEC-ACC-91034</t>
  </si>
  <si>
    <t>CA-2024-008496</t>
  </si>
  <si>
    <t>30495</t>
  </si>
  <si>
    <t>FUR-CHA-37502</t>
  </si>
  <si>
    <t>CA-2023-008497</t>
  </si>
  <si>
    <t>83764</t>
  </si>
  <si>
    <t>TEC-ACC-97348</t>
  </si>
  <si>
    <t>CA-2024-008498</t>
  </si>
  <si>
    <t>80843</t>
  </si>
  <si>
    <t>TEC-ACC-84366</t>
  </si>
  <si>
    <t>CA-2022-008499</t>
  </si>
  <si>
    <t>32880</t>
  </si>
  <si>
    <t>OFF-PAP-60966</t>
  </si>
  <si>
    <t>CA-2021-008500</t>
  </si>
  <si>
    <t>17797</t>
  </si>
  <si>
    <t>OFF-SUP-71741</t>
  </si>
  <si>
    <t>CA-2022-008501</t>
  </si>
  <si>
    <t>96681</t>
  </si>
  <si>
    <t>OFF-ART-94396</t>
  </si>
  <si>
    <t>CA-2021-008502</t>
  </si>
  <si>
    <t>24252</t>
  </si>
  <si>
    <t>FUR-BOO-35939</t>
  </si>
  <si>
    <t>CA-2022-008503</t>
  </si>
  <si>
    <t>79098</t>
  </si>
  <si>
    <t>FUR-TAB-10839</t>
  </si>
  <si>
    <t>CA-2021-008504</t>
  </si>
  <si>
    <t>91149</t>
  </si>
  <si>
    <t>FUR-FUR-33443</t>
  </si>
  <si>
    <t>CA-2021-008505</t>
  </si>
  <si>
    <t>85723</t>
  </si>
  <si>
    <t>FUR-BOO-77098</t>
  </si>
  <si>
    <t>CA-2021-008506</t>
  </si>
  <si>
    <t>49250</t>
  </si>
  <si>
    <t>FUR-FUR-67172</t>
  </si>
  <si>
    <t>CA-2023-008507</t>
  </si>
  <si>
    <t>OFF-SUP-63478</t>
  </si>
  <si>
    <t>CA-2022-008508</t>
  </si>
  <si>
    <t>81629</t>
  </si>
  <si>
    <t>TEC-ACC-35601</t>
  </si>
  <si>
    <t>CA-2024-008509</t>
  </si>
  <si>
    <t>96213</t>
  </si>
  <si>
    <t>TEC-COP-72321</t>
  </si>
  <si>
    <t>CA-2024-008510</t>
  </si>
  <si>
    <t>83936</t>
  </si>
  <si>
    <t>TEC-ACC-34859</t>
  </si>
  <si>
    <t>CA-2021-008511</t>
  </si>
  <si>
    <t>50255</t>
  </si>
  <si>
    <t>FUR-FUR-47978</t>
  </si>
  <si>
    <t>CA-2023-008512</t>
  </si>
  <si>
    <t>34476</t>
  </si>
  <si>
    <t>TEC-MAC-10043</t>
  </si>
  <si>
    <t>CA-2021-008513</t>
  </si>
  <si>
    <t>75808</t>
  </si>
  <si>
    <t>FUR-TAB-28628</t>
  </si>
  <si>
    <t>CA-2022-008514</t>
  </si>
  <si>
    <t>33637</t>
  </si>
  <si>
    <t>FUR-TAB-12593</t>
  </si>
  <si>
    <t>CA-2021-008515</t>
  </si>
  <si>
    <t>62545</t>
  </si>
  <si>
    <t>OFF-FAS-18998</t>
  </si>
  <si>
    <t>CA-2024-008516</t>
  </si>
  <si>
    <t>82240</t>
  </si>
  <si>
    <t>FUR-TAB-15210</t>
  </si>
  <si>
    <t>CA-2023-008517</t>
  </si>
  <si>
    <t>FUR-TAB-87986</t>
  </si>
  <si>
    <t>CA-2024-008518</t>
  </si>
  <si>
    <t>30300</t>
  </si>
  <si>
    <t>TEC-PHO-50170</t>
  </si>
  <si>
    <t>CA-2021-008519</t>
  </si>
  <si>
    <t>17134</t>
  </si>
  <si>
    <t>FUR-CHA-60352</t>
  </si>
  <si>
    <t>CA-2021-008520</t>
  </si>
  <si>
    <t>28214</t>
  </si>
  <si>
    <t>TEC-ACC-74247</t>
  </si>
  <si>
    <t>CA-2023-008521</t>
  </si>
  <si>
    <t>81233</t>
  </si>
  <si>
    <t>FUR-TAB-69845</t>
  </si>
  <si>
    <t>CA-2023-008522</t>
  </si>
  <si>
    <t>TEC-COP-23191</t>
  </si>
  <si>
    <t>CA-2024-008523</t>
  </si>
  <si>
    <t>98312</t>
  </si>
  <si>
    <t>FUR-BOO-33038</t>
  </si>
  <si>
    <t>CA-2021-008524</t>
  </si>
  <si>
    <t>TEC-COP-77558</t>
  </si>
  <si>
    <t>CA-2024-008525</t>
  </si>
  <si>
    <t>35752</t>
  </si>
  <si>
    <t>OFF-BIN-78472</t>
  </si>
  <si>
    <t>CA-2024-008526</t>
  </si>
  <si>
    <t>27155</t>
  </si>
  <si>
    <t>TEC-MAC-18613</t>
  </si>
  <si>
    <t>CA-2022-008527</t>
  </si>
  <si>
    <t>37214</t>
  </si>
  <si>
    <t>TEC-COP-89872</t>
  </si>
  <si>
    <t>CA-2024-008528</t>
  </si>
  <si>
    <t>76890</t>
  </si>
  <si>
    <t>FUR-CHA-37766</t>
  </si>
  <si>
    <t>CA-2024-008529</t>
  </si>
  <si>
    <t>OFF-LAB-51092</t>
  </si>
  <si>
    <t>CA-2021-008530</t>
  </si>
  <si>
    <t>74169</t>
  </si>
  <si>
    <t>TEC-ACC-88432</t>
  </si>
  <si>
    <t>CA-2023-008531</t>
  </si>
  <si>
    <t>OFF-LAB-75275</t>
  </si>
  <si>
    <t>CA-2024-008532</t>
  </si>
  <si>
    <t>18886</t>
  </si>
  <si>
    <t>OFF-SUP-76987</t>
  </si>
  <si>
    <t>CA-2024-008533</t>
  </si>
  <si>
    <t>63403</t>
  </si>
  <si>
    <t>FUR-BOO-58214</t>
  </si>
  <si>
    <t>CA-2021-008534</t>
  </si>
  <si>
    <t>24319</t>
  </si>
  <si>
    <t>FUR-CHA-65888</t>
  </si>
  <si>
    <t>CA-2022-008535</t>
  </si>
  <si>
    <t>FUR-BOO-68544</t>
  </si>
  <si>
    <t>CA-2023-008536</t>
  </si>
  <si>
    <t>93916</t>
  </si>
  <si>
    <t>OFF-ART-43121</t>
  </si>
  <si>
    <t>CA-2024-008537</t>
  </si>
  <si>
    <t>48093</t>
  </si>
  <si>
    <t>OFF-FAS-62840</t>
  </si>
  <si>
    <t>CA-2021-008538</t>
  </si>
  <si>
    <t>35288</t>
  </si>
  <si>
    <t>FUR-TAB-49710</t>
  </si>
  <si>
    <t>CA-2021-008539</t>
  </si>
  <si>
    <t>58425</t>
  </si>
  <si>
    <t>FUR-FUR-24168</t>
  </si>
  <si>
    <t>CA-2021-008540</t>
  </si>
  <si>
    <t>72890</t>
  </si>
  <si>
    <t>TEC-PHO-79173</t>
  </si>
  <si>
    <t>CA-2021-008541</t>
  </si>
  <si>
    <t>OFF-STO-48850</t>
  </si>
  <si>
    <t>CA-2021-008542</t>
  </si>
  <si>
    <t>29580</t>
  </si>
  <si>
    <t>TEC-ACC-66756</t>
  </si>
  <si>
    <t>CA-2024-008543</t>
  </si>
  <si>
    <t>77924</t>
  </si>
  <si>
    <t>TEC-MAC-62332</t>
  </si>
  <si>
    <t>CA-2023-008544</t>
  </si>
  <si>
    <t>24672</t>
  </si>
  <si>
    <t>TEC-PHO-46756</t>
  </si>
  <si>
    <t>CA-2023-008545</t>
  </si>
  <si>
    <t>TEC-COP-73459</t>
  </si>
  <si>
    <t>CA-2022-008546</t>
  </si>
  <si>
    <t>13521</t>
  </si>
  <si>
    <t>FUR-TAB-89403</t>
  </si>
  <si>
    <t>CA-2022-008547</t>
  </si>
  <si>
    <t>76983</t>
  </si>
  <si>
    <t>OFF-APP-38880</t>
  </si>
  <si>
    <t>CA-2022-008548</t>
  </si>
  <si>
    <t>81764</t>
  </si>
  <si>
    <t>OFF-STO-55594</t>
  </si>
  <si>
    <t>CA-2022-008549</t>
  </si>
  <si>
    <t>78600</t>
  </si>
  <si>
    <t>TEC-COP-53046</t>
  </si>
  <si>
    <t>CA-2022-008550</t>
  </si>
  <si>
    <t>70373</t>
  </si>
  <si>
    <t>TEC-ACC-74629</t>
  </si>
  <si>
    <t>CA-2023-008551</t>
  </si>
  <si>
    <t>11286</t>
  </si>
  <si>
    <t>FUR-FUR-25344</t>
  </si>
  <si>
    <t>CA-2023-008552</t>
  </si>
  <si>
    <t>OFF-BIN-39837</t>
  </si>
  <si>
    <t>CA-2022-008553</t>
  </si>
  <si>
    <t>52614</t>
  </si>
  <si>
    <t>FUR-TAB-19258</t>
  </si>
  <si>
    <t>CA-2022-008554</t>
  </si>
  <si>
    <t>TEC-COP-73904</t>
  </si>
  <si>
    <t>CA-2021-008555</t>
  </si>
  <si>
    <t>35443</t>
  </si>
  <si>
    <t>FUR-FUR-19055</t>
  </si>
  <si>
    <t>CA-2021-008556</t>
  </si>
  <si>
    <t>44934</t>
  </si>
  <si>
    <t>FUR-FUR-55873</t>
  </si>
  <si>
    <t>CA-2021-008557</t>
  </si>
  <si>
    <t>45961</t>
  </si>
  <si>
    <t>TEC-ACC-29713</t>
  </si>
  <si>
    <t>CA-2023-008558</t>
  </si>
  <si>
    <t>72582</t>
  </si>
  <si>
    <t>TEC-PHO-73647</t>
  </si>
  <si>
    <t>CA-2024-008559</t>
  </si>
  <si>
    <t>70053</t>
  </si>
  <si>
    <t>OFF-PAP-46589</t>
  </si>
  <si>
    <t>CA-2022-008560</t>
  </si>
  <si>
    <t>71158</t>
  </si>
  <si>
    <t>TEC-ACC-74031</t>
  </si>
  <si>
    <t>CA-2024-008561</t>
  </si>
  <si>
    <t>52996</t>
  </si>
  <si>
    <t>FUR-BOO-40442</t>
  </si>
  <si>
    <t>CA-2024-008562</t>
  </si>
  <si>
    <t>98415</t>
  </si>
  <si>
    <t>OFF-PAP-27706</t>
  </si>
  <si>
    <t>CA-2024-008563</t>
  </si>
  <si>
    <t>87002</t>
  </si>
  <si>
    <t>TEC-PHO-23975</t>
  </si>
  <si>
    <t>CA-2024-008564</t>
  </si>
  <si>
    <t>16264</t>
  </si>
  <si>
    <t>FUR-BOO-34014</t>
  </si>
  <si>
    <t>CA-2022-008565</t>
  </si>
  <si>
    <t>50708</t>
  </si>
  <si>
    <t>TEC-ACC-38524</t>
  </si>
  <si>
    <t>CA-2023-008566</t>
  </si>
  <si>
    <t>92124</t>
  </si>
  <si>
    <t>FUR-CHA-52300</t>
  </si>
  <si>
    <t>CA-2024-008567</t>
  </si>
  <si>
    <t>16842</t>
  </si>
  <si>
    <t>TEC-PHO-36133</t>
  </si>
  <si>
    <t>CA-2023-008568</t>
  </si>
  <si>
    <t>35409</t>
  </si>
  <si>
    <t>FUR-TAB-92935</t>
  </si>
  <si>
    <t>CA-2021-008569</t>
  </si>
  <si>
    <t>15900</t>
  </si>
  <si>
    <t>FUR-CHA-47670</t>
  </si>
  <si>
    <t>CA-2022-008570</t>
  </si>
  <si>
    <t>88342</t>
  </si>
  <si>
    <t>FUR-TAB-24335</t>
  </si>
  <si>
    <t>CA-2023-008571</t>
  </si>
  <si>
    <t>13236</t>
  </si>
  <si>
    <t>FUR-CHA-79228</t>
  </si>
  <si>
    <t>CA-2024-008572</t>
  </si>
  <si>
    <t>TEC-ACC-29807</t>
  </si>
  <si>
    <t>CA-2022-008573</t>
  </si>
  <si>
    <t>52974</t>
  </si>
  <si>
    <t>OFF-ENV-76110</t>
  </si>
  <si>
    <t>CA-2022-008574</t>
  </si>
  <si>
    <t>63066</t>
  </si>
  <si>
    <t>OFF-APP-38637</t>
  </si>
  <si>
    <t>CA-2021-008575</t>
  </si>
  <si>
    <t>OFF-FAS-50214</t>
  </si>
  <si>
    <t>CA-2022-008576</t>
  </si>
  <si>
    <t>82692</t>
  </si>
  <si>
    <t>FUR-FUR-15502</t>
  </si>
  <si>
    <t>CA-2022-008577</t>
  </si>
  <si>
    <t>12223</t>
  </si>
  <si>
    <t>TEC-ACC-32262</t>
  </si>
  <si>
    <t>CA-2022-008578</t>
  </si>
  <si>
    <t>OFF-FAS-14560</t>
  </si>
  <si>
    <t>CA-2023-008579</t>
  </si>
  <si>
    <t>53267</t>
  </si>
  <si>
    <t>TEC-MAC-67009</t>
  </si>
  <si>
    <t>CA-2024-008580</t>
  </si>
  <si>
    <t>26559</t>
  </si>
  <si>
    <t>FUR-TAB-62276</t>
  </si>
  <si>
    <t>CA-2022-008581</t>
  </si>
  <si>
    <t>OFF-FAS-76181</t>
  </si>
  <si>
    <t>CA-2021-008582</t>
  </si>
  <si>
    <t>TEC-PHO-51562</t>
  </si>
  <si>
    <t>CA-2021-008583</t>
  </si>
  <si>
    <t>47139</t>
  </si>
  <si>
    <t>TEC-MAC-51143</t>
  </si>
  <si>
    <t>CA-2022-008584</t>
  </si>
  <si>
    <t>31454</t>
  </si>
  <si>
    <t>OFF-LAB-39758</t>
  </si>
  <si>
    <t>CA-2024-008585</t>
  </si>
  <si>
    <t>34994</t>
  </si>
  <si>
    <t>OFF-ENV-37204</t>
  </si>
  <si>
    <t>CA-2024-008586</t>
  </si>
  <si>
    <t>88561</t>
  </si>
  <si>
    <t>FUR-TAB-45201</t>
  </si>
  <si>
    <t>CA-2022-008587</t>
  </si>
  <si>
    <t>38065</t>
  </si>
  <si>
    <t>FUR-CHA-76913</t>
  </si>
  <si>
    <t>CA-2021-008588</t>
  </si>
  <si>
    <t>29779</t>
  </si>
  <si>
    <t>TEC-PHO-55105</t>
  </si>
  <si>
    <t>CA-2021-008589</t>
  </si>
  <si>
    <t>32683</t>
  </si>
  <si>
    <t>FUR-BOO-52710</t>
  </si>
  <si>
    <t>CA-2023-008590</t>
  </si>
  <si>
    <t>18988</t>
  </si>
  <si>
    <t>FUR-CHA-64308</t>
  </si>
  <si>
    <t>CA-2023-008591</t>
  </si>
  <si>
    <t>79786</t>
  </si>
  <si>
    <t>OFF-FAS-63037</t>
  </si>
  <si>
    <t>CA-2024-008592</t>
  </si>
  <si>
    <t>70624</t>
  </si>
  <si>
    <t>OFF-FAS-31828</t>
  </si>
  <si>
    <t>CA-2023-008593</t>
  </si>
  <si>
    <t>40736</t>
  </si>
  <si>
    <t>TEC-ACC-46735</t>
  </si>
  <si>
    <t>CA-2022-008594</t>
  </si>
  <si>
    <t>86554</t>
  </si>
  <si>
    <t>OFF-STO-23379</t>
  </si>
  <si>
    <t>CA-2021-008595</t>
  </si>
  <si>
    <t>TEC-COP-26357</t>
  </si>
  <si>
    <t>CA-2023-008596</t>
  </si>
  <si>
    <t>29944</t>
  </si>
  <si>
    <t>CA-2022-008597</t>
  </si>
  <si>
    <t>65657</t>
  </si>
  <si>
    <t>FUR-BOO-19919</t>
  </si>
  <si>
    <t>CA-2024-008598</t>
  </si>
  <si>
    <t>83784</t>
  </si>
  <si>
    <t>OFF-BIN-98122</t>
  </si>
  <si>
    <t>CA-2022-008599</t>
  </si>
  <si>
    <t>TEC-ACC-80136</t>
  </si>
  <si>
    <t>CA-2023-008600</t>
  </si>
  <si>
    <t>48733</t>
  </si>
  <si>
    <t>OFF-PAP-33132</t>
  </si>
  <si>
    <t>CA-2021-008601</t>
  </si>
  <si>
    <t>FUR-BOO-23163</t>
  </si>
  <si>
    <t>CA-2021-008602</t>
  </si>
  <si>
    <t>77278</t>
  </si>
  <si>
    <t>OFF-APP-40962</t>
  </si>
  <si>
    <t>CA-2022-008603</t>
  </si>
  <si>
    <t>59986</t>
  </si>
  <si>
    <t>CA-2022-008604</t>
  </si>
  <si>
    <t>88690</t>
  </si>
  <si>
    <t>OFF-PAP-38873</t>
  </si>
  <si>
    <t>CA-2024-008605</t>
  </si>
  <si>
    <t>58302</t>
  </si>
  <si>
    <t>OFF-APP-56338</t>
  </si>
  <si>
    <t>CA-2021-008606</t>
  </si>
  <si>
    <t>99314</t>
  </si>
  <si>
    <t>TEC-COP-75925</t>
  </si>
  <si>
    <t>CA-2021-008607</t>
  </si>
  <si>
    <t>16077</t>
  </si>
  <si>
    <t>TEC-MAC-22260</t>
  </si>
  <si>
    <t>CA-2023-008608</t>
  </si>
  <si>
    <t>51519</t>
  </si>
  <si>
    <t>FUR-TAB-24142</t>
  </si>
  <si>
    <t>CA-2023-008609</t>
  </si>
  <si>
    <t>24698</t>
  </si>
  <si>
    <t>OFF-FAS-52899</t>
  </si>
  <si>
    <t>CA-2022-008610</t>
  </si>
  <si>
    <t>86923</t>
  </si>
  <si>
    <t>TEC-PHO-63301</t>
  </si>
  <si>
    <t>CA-2021-008611</t>
  </si>
  <si>
    <t>60879</t>
  </si>
  <si>
    <t>OFF-ART-18099</t>
  </si>
  <si>
    <t>CA-2022-008612</t>
  </si>
  <si>
    <t>53460</t>
  </si>
  <si>
    <t>FUR-FUR-25291</t>
  </si>
  <si>
    <t>CA-2023-008613</t>
  </si>
  <si>
    <t>44296</t>
  </si>
  <si>
    <t>OFF-SUP-45202</t>
  </si>
  <si>
    <t>CA-2021-008614</t>
  </si>
  <si>
    <t>17913</t>
  </si>
  <si>
    <t>OFF-LAB-68883</t>
  </si>
  <si>
    <t>CA-2024-008615</t>
  </si>
  <si>
    <t>12944</t>
  </si>
  <si>
    <t>FUR-TAB-24326</t>
  </si>
  <si>
    <t>CA-2021-008616</t>
  </si>
  <si>
    <t>90261</t>
  </si>
  <si>
    <t>FUR-FUR-41454</t>
  </si>
  <si>
    <t>CA-2021-008617</t>
  </si>
  <si>
    <t>31820</t>
  </si>
  <si>
    <t>FUR-FUR-54118</t>
  </si>
  <si>
    <t>CA-2021-008618</t>
  </si>
  <si>
    <t>82329</t>
  </si>
  <si>
    <t>TEC-COP-69432</t>
  </si>
  <si>
    <t>CA-2022-008619</t>
  </si>
  <si>
    <t>28651</t>
  </si>
  <si>
    <t>OFF-BIN-40314</t>
  </si>
  <si>
    <t>CA-2022-008620</t>
  </si>
  <si>
    <t>70243</t>
  </si>
  <si>
    <t>OFF-ART-77100</t>
  </si>
  <si>
    <t>CA-2022-008621</t>
  </si>
  <si>
    <t>53650</t>
  </si>
  <si>
    <t>FUR-BOO-20409</t>
  </si>
  <si>
    <t>CA-2024-008622</t>
  </si>
  <si>
    <t>34540</t>
  </si>
  <si>
    <t>OFF-ENV-37533</t>
  </si>
  <si>
    <t>CA-2024-008623</t>
  </si>
  <si>
    <t>52721</t>
  </si>
  <si>
    <t>OFF-FAS-77922</t>
  </si>
  <si>
    <t>CA-2023-008624</t>
  </si>
  <si>
    <t>95093</t>
  </si>
  <si>
    <t>FUR-BOO-94734</t>
  </si>
  <si>
    <t>CA-2023-008625</t>
  </si>
  <si>
    <t>19371</t>
  </si>
  <si>
    <t>TEC-ACC-68612</t>
  </si>
  <si>
    <t>CA-2022-008626</t>
  </si>
  <si>
    <t>54119</t>
  </si>
  <si>
    <t>FUR-BOO-10039</t>
  </si>
  <si>
    <t>CA-2022-008627</t>
  </si>
  <si>
    <t>66235</t>
  </si>
  <si>
    <t>OFF-APP-98582</t>
  </si>
  <si>
    <t>CA-2021-008628</t>
  </si>
  <si>
    <t>50955</t>
  </si>
  <si>
    <t>OFF-PAP-79459</t>
  </si>
  <si>
    <t>CA-2023-008629</t>
  </si>
  <si>
    <t>73711</t>
  </si>
  <si>
    <t>OFF-LAB-77715</t>
  </si>
  <si>
    <t>CA-2021-008630</t>
  </si>
  <si>
    <t>47108</t>
  </si>
  <si>
    <t>TEC-ACC-98129</t>
  </si>
  <si>
    <t>CA-2024-008631</t>
  </si>
  <si>
    <t>FUR-BOO-77587</t>
  </si>
  <si>
    <t>CA-2022-008632</t>
  </si>
  <si>
    <t>12270</t>
  </si>
  <si>
    <t>OFF-FAS-54188</t>
  </si>
  <si>
    <t>CA-2023-008633</t>
  </si>
  <si>
    <t>89690</t>
  </si>
  <si>
    <t>FUR-CHA-17248</t>
  </si>
  <si>
    <t>CA-2022-008634</t>
  </si>
  <si>
    <t>86526</t>
  </si>
  <si>
    <t>FUR-TAB-70370</t>
  </si>
  <si>
    <t>CA-2022-008635</t>
  </si>
  <si>
    <t>23789</t>
  </si>
  <si>
    <t>OFF-ART-43074</t>
  </si>
  <si>
    <t>CA-2022-008636</t>
  </si>
  <si>
    <t>21863</t>
  </si>
  <si>
    <t>OFF-PAP-45856</t>
  </si>
  <si>
    <t>CA-2022-008637</t>
  </si>
  <si>
    <t>98815</t>
  </si>
  <si>
    <t>TEC-MAC-93877</t>
  </si>
  <si>
    <t>CA-2023-008638</t>
  </si>
  <si>
    <t>95374</t>
  </si>
  <si>
    <t>FUR-FUR-50210</t>
  </si>
  <si>
    <t>CA-2022-008639</t>
  </si>
  <si>
    <t>32153</t>
  </si>
  <si>
    <t>TEC-COP-33750</t>
  </si>
  <si>
    <t>CA-2021-008640</t>
  </si>
  <si>
    <t>76647</t>
  </si>
  <si>
    <t>FUR-BOO-79270</t>
  </si>
  <si>
    <t>CA-2021-008641</t>
  </si>
  <si>
    <t>97346</t>
  </si>
  <si>
    <t>FUR-TAB-41985</t>
  </si>
  <si>
    <t>CA-2024-008642</t>
  </si>
  <si>
    <t>56912</t>
  </si>
  <si>
    <t>OFF-FAS-28743</t>
  </si>
  <si>
    <t>CA-2024-008643</t>
  </si>
  <si>
    <t>25840</t>
  </si>
  <si>
    <t>FUR-FUR-59476</t>
  </si>
  <si>
    <t>CA-2023-008644</t>
  </si>
  <si>
    <t>26480</t>
  </si>
  <si>
    <t>TEC-ACC-20967</t>
  </si>
  <si>
    <t>CA-2024-008645</t>
  </si>
  <si>
    <t>20746</t>
  </si>
  <si>
    <t>OFF-PAP-37067</t>
  </si>
  <si>
    <t>CA-2021-008646</t>
  </si>
  <si>
    <t>11503</t>
  </si>
  <si>
    <t>OFF-STO-72061</t>
  </si>
  <si>
    <t>CA-2023-008647</t>
  </si>
  <si>
    <t>93384</t>
  </si>
  <si>
    <t>TEC-MAC-23214</t>
  </si>
  <si>
    <t>CA-2022-008648</t>
  </si>
  <si>
    <t>FUR-BOO-67461</t>
  </si>
  <si>
    <t>CA-2024-008649</t>
  </si>
  <si>
    <t>73737</t>
  </si>
  <si>
    <t>OFF-ART-11811</t>
  </si>
  <si>
    <t>CA-2023-008650</t>
  </si>
  <si>
    <t>FUR-TAB-11719</t>
  </si>
  <si>
    <t>CA-2022-008651</t>
  </si>
  <si>
    <t>25252</t>
  </si>
  <si>
    <t>TEC-COP-88556</t>
  </si>
  <si>
    <t>CA-2021-008652</t>
  </si>
  <si>
    <t>83146</t>
  </si>
  <si>
    <t>FUR-BOO-26417</t>
  </si>
  <si>
    <t>CA-2024-008653</t>
  </si>
  <si>
    <t>55587</t>
  </si>
  <si>
    <t>OFF-FAS-86952</t>
  </si>
  <si>
    <t>CA-2023-008654</t>
  </si>
  <si>
    <t>84856</t>
  </si>
  <si>
    <t>FUR-CHA-74712</t>
  </si>
  <si>
    <t>CA-2021-008655</t>
  </si>
  <si>
    <t>95298</t>
  </si>
  <si>
    <t>FUR-TAB-47873</t>
  </si>
  <si>
    <t>CA-2021-008656</t>
  </si>
  <si>
    <t>47418</t>
  </si>
  <si>
    <t>FUR-FUR-35626</t>
  </si>
  <si>
    <t>CA-2022-008657</t>
  </si>
  <si>
    <t>99794</t>
  </si>
  <si>
    <t>FUR-CHA-83934</t>
  </si>
  <si>
    <t>CA-2021-008658</t>
  </si>
  <si>
    <t>14923</t>
  </si>
  <si>
    <t>TEC-COP-60731</t>
  </si>
  <si>
    <t>CA-2022-008659</t>
  </si>
  <si>
    <t>63754</t>
  </si>
  <si>
    <t>TEC-PHO-40221</t>
  </si>
  <si>
    <t>CA-2023-008660</t>
  </si>
  <si>
    <t>78297</t>
  </si>
  <si>
    <t>TEC-PHO-63172</t>
  </si>
  <si>
    <t>CA-2024-008661</t>
  </si>
  <si>
    <t>OFF-PAP-61721</t>
  </si>
  <si>
    <t>CA-2024-008662</t>
  </si>
  <si>
    <t>38996</t>
  </si>
  <si>
    <t>OFF-STO-86936</t>
  </si>
  <si>
    <t>CA-2024-008663</t>
  </si>
  <si>
    <t>15225</t>
  </si>
  <si>
    <t>OFF-APP-41723</t>
  </si>
  <si>
    <t>CA-2024-008664</t>
  </si>
  <si>
    <t>10608</t>
  </si>
  <si>
    <t>TEC-PHO-41735</t>
  </si>
  <si>
    <t>CA-2021-008665</t>
  </si>
  <si>
    <t>60964</t>
  </si>
  <si>
    <t>OFF-SUP-33995</t>
  </si>
  <si>
    <t>CA-2024-008666</t>
  </si>
  <si>
    <t>31659</t>
  </si>
  <si>
    <t>TEC-MAC-52791</t>
  </si>
  <si>
    <t>CA-2022-008667</t>
  </si>
  <si>
    <t>17498</t>
  </si>
  <si>
    <t>FUR-BOO-91279</t>
  </si>
  <si>
    <t>CA-2021-008668</t>
  </si>
  <si>
    <t>OFF-ART-50749</t>
  </si>
  <si>
    <t>CA-2024-008669</t>
  </si>
  <si>
    <t>32465</t>
  </si>
  <si>
    <t>OFF-BIN-65708</t>
  </si>
  <si>
    <t>CA-2022-008670</t>
  </si>
  <si>
    <t>94638</t>
  </si>
  <si>
    <t>OFF-LAB-21192</t>
  </si>
  <si>
    <t>CA-2023-008671</t>
  </si>
  <si>
    <t>51689</t>
  </si>
  <si>
    <t>OFF-STO-86434</t>
  </si>
  <si>
    <t>CA-2023-008672</t>
  </si>
  <si>
    <t>33062</t>
  </si>
  <si>
    <t>FUR-CHA-50593</t>
  </si>
  <si>
    <t>CA-2021-008673</t>
  </si>
  <si>
    <t>64702</t>
  </si>
  <si>
    <t>FUR-TAB-76690</t>
  </si>
  <si>
    <t>CA-2021-008674</t>
  </si>
  <si>
    <t>TEC-ACC-37090</t>
  </si>
  <si>
    <t>CA-2024-008675</t>
  </si>
  <si>
    <t>74191</t>
  </si>
  <si>
    <t>TEC-ACC-46890</t>
  </si>
  <si>
    <t>CA-2021-008676</t>
  </si>
  <si>
    <t>50352</t>
  </si>
  <si>
    <t>OFF-FAS-41043</t>
  </si>
  <si>
    <t>CA-2021-008677</t>
  </si>
  <si>
    <t>21507</t>
  </si>
  <si>
    <t>TEC-ACC-42599</t>
  </si>
  <si>
    <t>CA-2021-008678</t>
  </si>
  <si>
    <t>65567</t>
  </si>
  <si>
    <t>TEC-ACC-73366</t>
  </si>
  <si>
    <t>CA-2022-008679</t>
  </si>
  <si>
    <t>91224</t>
  </si>
  <si>
    <t>TEC-COP-64478</t>
  </si>
  <si>
    <t>CA-2023-008680</t>
  </si>
  <si>
    <t>37299</t>
  </si>
  <si>
    <t>FUR-FUR-17247</t>
  </si>
  <si>
    <t>CA-2023-008681</t>
  </si>
  <si>
    <t>24965</t>
  </si>
  <si>
    <t>OFF-PAP-52493</t>
  </si>
  <si>
    <t>CA-2023-008682</t>
  </si>
  <si>
    <t>15775</t>
  </si>
  <si>
    <t>TEC-ACC-74243</t>
  </si>
  <si>
    <t>CA-2022-008683</t>
  </si>
  <si>
    <t>88155</t>
  </si>
  <si>
    <t>OFF-FAS-12608</t>
  </si>
  <si>
    <t>CA-2024-008684</t>
  </si>
  <si>
    <t>23129</t>
  </si>
  <si>
    <t>FUR-CHA-25924</t>
  </si>
  <si>
    <t>CA-2021-008685</t>
  </si>
  <si>
    <t>15118</t>
  </si>
  <si>
    <t>FUR-TAB-80027</t>
  </si>
  <si>
    <t>CA-2021-008686</t>
  </si>
  <si>
    <t>21347</t>
  </si>
  <si>
    <t>OFF-ART-22867</t>
  </si>
  <si>
    <t>CA-2022-008687</t>
  </si>
  <si>
    <t>16589</t>
  </si>
  <si>
    <t>FUR-BOO-94024</t>
  </si>
  <si>
    <t>CA-2021-008688</t>
  </si>
  <si>
    <t>35209</t>
  </si>
  <si>
    <t>TEC-COP-27428</t>
  </si>
  <si>
    <t>CA-2024-008689</t>
  </si>
  <si>
    <t>TEC-MAC-47172</t>
  </si>
  <si>
    <t>CA-2022-008690</t>
  </si>
  <si>
    <t>70453</t>
  </si>
  <si>
    <t>OFF-BIN-54209</t>
  </si>
  <si>
    <t>CA-2023-008691</t>
  </si>
  <si>
    <t>62296</t>
  </si>
  <si>
    <t>FUR-TAB-19383</t>
  </si>
  <si>
    <t>CA-2024-008692</t>
  </si>
  <si>
    <t>66807</t>
  </si>
  <si>
    <t>TEC-COP-87807</t>
  </si>
  <si>
    <t>CA-2022-008693</t>
  </si>
  <si>
    <t>81819</t>
  </si>
  <si>
    <t>OFF-BIN-65588</t>
  </si>
  <si>
    <t>CA-2021-008694</t>
  </si>
  <si>
    <t>40489</t>
  </si>
  <si>
    <t>FUR-TAB-10659</t>
  </si>
  <si>
    <t>CA-2022-008695</t>
  </si>
  <si>
    <t>29071</t>
  </si>
  <si>
    <t>OFF-LAB-37759</t>
  </si>
  <si>
    <t>CA-2023-008696</t>
  </si>
  <si>
    <t>75288</t>
  </si>
  <si>
    <t>OFF-LAB-25208</t>
  </si>
  <si>
    <t>CA-2022-008697</t>
  </si>
  <si>
    <t>16992</t>
  </si>
  <si>
    <t>TEC-PHO-71338</t>
  </si>
  <si>
    <t>CA-2021-008698</t>
  </si>
  <si>
    <t>76702</t>
  </si>
  <si>
    <t>FUR-FUR-41657</t>
  </si>
  <si>
    <t>CA-2021-008699</t>
  </si>
  <si>
    <t>31085</t>
  </si>
  <si>
    <t>TEC-ACC-17574</t>
  </si>
  <si>
    <t>CA-2021-008700</t>
  </si>
  <si>
    <t>53286</t>
  </si>
  <si>
    <t>TEC-PHO-79258</t>
  </si>
  <si>
    <t>CA-2024-008701</t>
  </si>
  <si>
    <t>43350</t>
  </si>
  <si>
    <t>OFF-ENV-34725</t>
  </si>
  <si>
    <t>CA-2021-008702</t>
  </si>
  <si>
    <t>22209</t>
  </si>
  <si>
    <t>FUR-FUR-15553</t>
  </si>
  <si>
    <t>CA-2024-008703</t>
  </si>
  <si>
    <t>49837</t>
  </si>
  <si>
    <t>OFF-STO-85380</t>
  </si>
  <si>
    <t>CA-2021-008704</t>
  </si>
  <si>
    <t>37834</t>
  </si>
  <si>
    <t>OFF-FAS-43671</t>
  </si>
  <si>
    <t>CA-2024-008705</t>
  </si>
  <si>
    <t>52287</t>
  </si>
  <si>
    <t>OFF-ART-83762</t>
  </si>
  <si>
    <t>CA-2021-008706</t>
  </si>
  <si>
    <t>81603</t>
  </si>
  <si>
    <t>FUR-TAB-28353</t>
  </si>
  <si>
    <t>CA-2023-008707</t>
  </si>
  <si>
    <t>68728</t>
  </si>
  <si>
    <t>FUR-CHA-20246</t>
  </si>
  <si>
    <t>CA-2023-008708</t>
  </si>
  <si>
    <t>OFF-STO-50914</t>
  </si>
  <si>
    <t>CA-2021-008709</t>
  </si>
  <si>
    <t>58897</t>
  </si>
  <si>
    <t>OFF-APP-68406</t>
  </si>
  <si>
    <t>CA-2023-008710</t>
  </si>
  <si>
    <t>FUR-CHA-27782</t>
  </si>
  <si>
    <t>CA-2022-008711</t>
  </si>
  <si>
    <t>34013</t>
  </si>
  <si>
    <t>OFF-ENV-31808</t>
  </si>
  <si>
    <t>CA-2021-008712</t>
  </si>
  <si>
    <t>93615</t>
  </si>
  <si>
    <t>OFF-FAS-14354</t>
  </si>
  <si>
    <t>CA-2024-008713</t>
  </si>
  <si>
    <t>97308</t>
  </si>
  <si>
    <t>FUR-BOO-28015</t>
  </si>
  <si>
    <t>CA-2024-008714</t>
  </si>
  <si>
    <t>92813</t>
  </si>
  <si>
    <t>OFF-SUP-20688</t>
  </si>
  <si>
    <t>CA-2022-008715</t>
  </si>
  <si>
    <t>TEC-ACC-62978</t>
  </si>
  <si>
    <t>CA-2023-008716</t>
  </si>
  <si>
    <t>69952</t>
  </si>
  <si>
    <t>TEC-MAC-56154</t>
  </si>
  <si>
    <t>CA-2021-008717</t>
  </si>
  <si>
    <t>29273</t>
  </si>
  <si>
    <t>OFF-PAP-21541</t>
  </si>
  <si>
    <t>CA-2022-008718</t>
  </si>
  <si>
    <t>91598</t>
  </si>
  <si>
    <t>FUR-CHA-90909</t>
  </si>
  <si>
    <t>CA-2022-008719</t>
  </si>
  <si>
    <t>86931</t>
  </si>
  <si>
    <t>TEC-MAC-48018</t>
  </si>
  <si>
    <t>CA-2023-008720</t>
  </si>
  <si>
    <t>37046</t>
  </si>
  <si>
    <t>FUR-BOO-93456</t>
  </si>
  <si>
    <t>CA-2022-008721</t>
  </si>
  <si>
    <t>23546</t>
  </si>
  <si>
    <t>OFF-STO-88674</t>
  </si>
  <si>
    <t>CA-2021-008722</t>
  </si>
  <si>
    <t>24856</t>
  </si>
  <si>
    <t>TEC-MAC-52570</t>
  </si>
  <si>
    <t>CA-2022-008723</t>
  </si>
  <si>
    <t>88438</t>
  </si>
  <si>
    <t>TEC-ACC-56358</t>
  </si>
  <si>
    <t>CA-2023-008724</t>
  </si>
  <si>
    <t>90688</t>
  </si>
  <si>
    <t>FUR-BOO-97984</t>
  </si>
  <si>
    <t>CA-2021-008725</t>
  </si>
  <si>
    <t>95082</t>
  </si>
  <si>
    <t>TEC-COP-72604</t>
  </si>
  <si>
    <t>CA-2024-008726</t>
  </si>
  <si>
    <t>86261</t>
  </si>
  <si>
    <t>OFF-LAB-93174</t>
  </si>
  <si>
    <t>CA-2021-008727</t>
  </si>
  <si>
    <t>86169</t>
  </si>
  <si>
    <t>FUR-BOO-45272</t>
  </si>
  <si>
    <t>CA-2024-008728</t>
  </si>
  <si>
    <t>74362</t>
  </si>
  <si>
    <t>TEC-COP-87149</t>
  </si>
  <si>
    <t>CA-2024-008729</t>
  </si>
  <si>
    <t>92388</t>
  </si>
  <si>
    <t>OFF-ART-86326</t>
  </si>
  <si>
    <t>CA-2022-008730</t>
  </si>
  <si>
    <t>TEC-ACC-73488</t>
  </si>
  <si>
    <t>CA-2022-008731</t>
  </si>
  <si>
    <t>95274</t>
  </si>
  <si>
    <t>FUR-TAB-37245</t>
  </si>
  <si>
    <t>CA-2024-008732</t>
  </si>
  <si>
    <t>20942</t>
  </si>
  <si>
    <t>TEC-MAC-60825</t>
  </si>
  <si>
    <t>CA-2022-008733</t>
  </si>
  <si>
    <t>46153</t>
  </si>
  <si>
    <t>OFF-ART-21105</t>
  </si>
  <si>
    <t>CA-2024-008734</t>
  </si>
  <si>
    <t>62771</t>
  </si>
  <si>
    <t>TEC-MAC-96869</t>
  </si>
  <si>
    <t>CA-2023-008735</t>
  </si>
  <si>
    <t>21198</t>
  </si>
  <si>
    <t>TEC-ACC-41786</t>
  </si>
  <si>
    <t>CA-2022-008736</t>
  </si>
  <si>
    <t>64391</t>
  </si>
  <si>
    <t>TEC-ACC-21268</t>
  </si>
  <si>
    <t>CA-2022-008737</t>
  </si>
  <si>
    <t>46102</t>
  </si>
  <si>
    <t>OFF-FAS-95478</t>
  </si>
  <si>
    <t>CA-2024-008738</t>
  </si>
  <si>
    <t>90652</t>
  </si>
  <si>
    <t>FUR-CHA-15831</t>
  </si>
  <si>
    <t>CA-2021-008739</t>
  </si>
  <si>
    <t>58633</t>
  </si>
  <si>
    <t>OFF-PAP-25720</t>
  </si>
  <si>
    <t>CA-2021-008740</t>
  </si>
  <si>
    <t>32598</t>
  </si>
  <si>
    <t>FUR-FUR-71331</t>
  </si>
  <si>
    <t>CA-2022-008741</t>
  </si>
  <si>
    <t>OFF-PAP-17666</t>
  </si>
  <si>
    <t>CA-2023-008742</t>
  </si>
  <si>
    <t>67751</t>
  </si>
  <si>
    <t>OFF-APP-27787</t>
  </si>
  <si>
    <t>CA-2022-008743</t>
  </si>
  <si>
    <t>42693</t>
  </si>
  <si>
    <t>TEC-ACC-95963</t>
  </si>
  <si>
    <t>CA-2024-008744</t>
  </si>
  <si>
    <t>FUR-FUR-12153</t>
  </si>
  <si>
    <t>CA-2021-008745</t>
  </si>
  <si>
    <t>52409</t>
  </si>
  <si>
    <t>TEC-ACC-29746</t>
  </si>
  <si>
    <t>CA-2024-008746</t>
  </si>
  <si>
    <t>62854</t>
  </si>
  <si>
    <t>TEC-ACC-55385</t>
  </si>
  <si>
    <t>CA-2024-008747</t>
  </si>
  <si>
    <t>56133</t>
  </si>
  <si>
    <t>FUR-CHA-34108</t>
  </si>
  <si>
    <t>CA-2023-008748</t>
  </si>
  <si>
    <t>86823</t>
  </si>
  <si>
    <t>OFF-LAB-21357</t>
  </si>
  <si>
    <t>CA-2022-008749</t>
  </si>
  <si>
    <t>10365</t>
  </si>
  <si>
    <t>FUR-BOO-85597</t>
  </si>
  <si>
    <t>CA-2024-008750</t>
  </si>
  <si>
    <t>78955</t>
  </si>
  <si>
    <t>TEC-MAC-69979</t>
  </si>
  <si>
    <t>CA-2021-008751</t>
  </si>
  <si>
    <t>57564</t>
  </si>
  <si>
    <t>FUR-FUR-23476</t>
  </si>
  <si>
    <t>CA-2024-008752</t>
  </si>
  <si>
    <t>TEC-PHO-32286</t>
  </si>
  <si>
    <t>CA-2023-008753</t>
  </si>
  <si>
    <t>44211</t>
  </si>
  <si>
    <t>FUR-BOO-26367</t>
  </si>
  <si>
    <t>CA-2022-008754</t>
  </si>
  <si>
    <t>74696</t>
  </si>
  <si>
    <t>OFF-STO-91000</t>
  </si>
  <si>
    <t>CA-2022-008755</t>
  </si>
  <si>
    <t>27215</t>
  </si>
  <si>
    <t>FUR-CHA-74654</t>
  </si>
  <si>
    <t>CA-2024-008756</t>
  </si>
  <si>
    <t>54141</t>
  </si>
  <si>
    <t>OFF-STO-17035</t>
  </si>
  <si>
    <t>CA-2024-008757</t>
  </si>
  <si>
    <t>25952</t>
  </si>
  <si>
    <t>FUR-FUR-97399</t>
  </si>
  <si>
    <t>CA-2022-008758</t>
  </si>
  <si>
    <t>61448</t>
  </si>
  <si>
    <t>TEC-COP-89280</t>
  </si>
  <si>
    <t>CA-2023-008759</t>
  </si>
  <si>
    <t>63055</t>
  </si>
  <si>
    <t>TEC-COP-44023</t>
  </si>
  <si>
    <t>CA-2021-008760</t>
  </si>
  <si>
    <t>64273</t>
  </si>
  <si>
    <t>TEC-ACC-40344</t>
  </si>
  <si>
    <t>CA-2022-008761</t>
  </si>
  <si>
    <t>45658</t>
  </si>
  <si>
    <t>OFF-ART-13231</t>
  </si>
  <si>
    <t>CA-2021-008762</t>
  </si>
  <si>
    <t>54640</t>
  </si>
  <si>
    <t>TEC-MAC-15017</t>
  </si>
  <si>
    <t>CA-2023-008763</t>
  </si>
  <si>
    <t>43105</t>
  </si>
  <si>
    <t>TEC-MAC-85275</t>
  </si>
  <si>
    <t>CA-2021-008764</t>
  </si>
  <si>
    <t>29577</t>
  </si>
  <si>
    <t>OFF-APP-27005</t>
  </si>
  <si>
    <t>CA-2023-008765</t>
  </si>
  <si>
    <t>OFF-ART-31096</t>
  </si>
  <si>
    <t>CA-2021-008766</t>
  </si>
  <si>
    <t>21747</t>
  </si>
  <si>
    <t>OFF-LAB-58593</t>
  </si>
  <si>
    <t>CA-2023-008767</t>
  </si>
  <si>
    <t>31320</t>
  </si>
  <si>
    <t>FUR-BOO-58978</t>
  </si>
  <si>
    <t>CA-2023-008768</t>
  </si>
  <si>
    <t>56805</t>
  </si>
  <si>
    <t>FUR-FUR-39508</t>
  </si>
  <si>
    <t>CA-2022-008769</t>
  </si>
  <si>
    <t>60404</t>
  </si>
  <si>
    <t>TEC-MAC-76771</t>
  </si>
  <si>
    <t>CA-2021-008770</t>
  </si>
  <si>
    <t>89194</t>
  </si>
  <si>
    <t>TEC-ACC-40625</t>
  </si>
  <si>
    <t>CA-2023-008771</t>
  </si>
  <si>
    <t>91048</t>
  </si>
  <si>
    <t>OFF-BIN-60374</t>
  </si>
  <si>
    <t>CA-2023-008772</t>
  </si>
  <si>
    <t>TEC-ACC-16753</t>
  </si>
  <si>
    <t>CA-2024-008773</t>
  </si>
  <si>
    <t>87791</t>
  </si>
  <si>
    <t>OFF-BIN-47458</t>
  </si>
  <si>
    <t>CA-2024-008774</t>
  </si>
  <si>
    <t>64835</t>
  </si>
  <si>
    <t>TEC-COP-43277</t>
  </si>
  <si>
    <t>CA-2023-008775</t>
  </si>
  <si>
    <t>31874</t>
  </si>
  <si>
    <t>FUR-BOO-33232</t>
  </si>
  <si>
    <t>CA-2023-008776</t>
  </si>
  <si>
    <t>TEC-PHO-23591</t>
  </si>
  <si>
    <t>CA-2021-008777</t>
  </si>
  <si>
    <t>82123</t>
  </si>
  <si>
    <t>FUR-CHA-15755</t>
  </si>
  <si>
    <t>CA-2021-008778</t>
  </si>
  <si>
    <t>62953</t>
  </si>
  <si>
    <t>FUR-TAB-31482</t>
  </si>
  <si>
    <t>CA-2023-008779</t>
  </si>
  <si>
    <t>49603</t>
  </si>
  <si>
    <t>OFF-PAP-96449</t>
  </si>
  <si>
    <t>CA-2022-008780</t>
  </si>
  <si>
    <t>33906</t>
  </si>
  <si>
    <t>OFF-ENV-11447</t>
  </si>
  <si>
    <t>CA-2022-008781</t>
  </si>
  <si>
    <t>72489</t>
  </si>
  <si>
    <t>FUR-TAB-61462</t>
  </si>
  <si>
    <t>CA-2023-008782</t>
  </si>
  <si>
    <t>24354</t>
  </si>
  <si>
    <t>OFF-LAB-14981</t>
  </si>
  <si>
    <t>CA-2024-008783</t>
  </si>
  <si>
    <t>44695</t>
  </si>
  <si>
    <t>FUR-CHA-78984</t>
  </si>
  <si>
    <t>CA-2022-008784</t>
  </si>
  <si>
    <t>87241</t>
  </si>
  <si>
    <t>FUR-FUR-75870</t>
  </si>
  <si>
    <t>CA-2021-008785</t>
  </si>
  <si>
    <t>45483</t>
  </si>
  <si>
    <t>OFF-FAS-60888</t>
  </si>
  <si>
    <t>CA-2021-008786</t>
  </si>
  <si>
    <t>16894</t>
  </si>
  <si>
    <t>FUR-BOO-91779</t>
  </si>
  <si>
    <t>CA-2023-008787</t>
  </si>
  <si>
    <t>37073</t>
  </si>
  <si>
    <t>TEC-ACC-89117</t>
  </si>
  <si>
    <t>CA-2021-008788</t>
  </si>
  <si>
    <t>35178</t>
  </si>
  <si>
    <t>FUR-CHA-29241</t>
  </si>
  <si>
    <t>CA-2022-008789</t>
  </si>
  <si>
    <t>79001</t>
  </si>
  <si>
    <t>FUR-BOO-32008</t>
  </si>
  <si>
    <t>CA-2022-008790</t>
  </si>
  <si>
    <t>33534</t>
  </si>
  <si>
    <t>FUR-TAB-35183</t>
  </si>
  <si>
    <t>CA-2022-008791</t>
  </si>
  <si>
    <t>TEC-ACC-71173</t>
  </si>
  <si>
    <t>CA-2022-008792</t>
  </si>
  <si>
    <t>81425</t>
  </si>
  <si>
    <t>OFF-SUP-85115</t>
  </si>
  <si>
    <t>CA-2023-008793</t>
  </si>
  <si>
    <t>86617</t>
  </si>
  <si>
    <t>FUR-TAB-25300</t>
  </si>
  <si>
    <t>CA-2024-008794</t>
  </si>
  <si>
    <t>39554</t>
  </si>
  <si>
    <t>TEC-ACC-53626</t>
  </si>
  <si>
    <t>CA-2024-008795</t>
  </si>
  <si>
    <t>14688</t>
  </si>
  <si>
    <t>OFF-STO-74569</t>
  </si>
  <si>
    <t>CA-2022-008796</t>
  </si>
  <si>
    <t>95551</t>
  </si>
  <si>
    <t>FUR-TAB-80102</t>
  </si>
  <si>
    <t>CA-2022-008797</t>
  </si>
  <si>
    <t>44034</t>
  </si>
  <si>
    <t>TEC-PHO-21341</t>
  </si>
  <si>
    <t>CA-2023-008798</t>
  </si>
  <si>
    <t>49323</t>
  </si>
  <si>
    <t>FUR-TAB-52782</t>
  </si>
  <si>
    <t>CA-2022-008799</t>
  </si>
  <si>
    <t>35802</t>
  </si>
  <si>
    <t>OFF-APP-25924</t>
  </si>
  <si>
    <t>CA-2021-008800</t>
  </si>
  <si>
    <t>49592</t>
  </si>
  <si>
    <t>OFF-BIN-17118</t>
  </si>
  <si>
    <t>CA-2022-008801</t>
  </si>
  <si>
    <t>50917</t>
  </si>
  <si>
    <t>OFF-FAS-79969</t>
  </si>
  <si>
    <t>CA-2021-008802</t>
  </si>
  <si>
    <t>52357</t>
  </si>
  <si>
    <t>FUR-FUR-46269</t>
  </si>
  <si>
    <t>CA-2024-008803</t>
  </si>
  <si>
    <t>10702</t>
  </si>
  <si>
    <t>OFF-STO-15097</t>
  </si>
  <si>
    <t>CA-2023-008804</t>
  </si>
  <si>
    <t>OFF-BIN-54924</t>
  </si>
  <si>
    <t>CA-2023-008805</t>
  </si>
  <si>
    <t>16791</t>
  </si>
  <si>
    <t>TEC-PHO-41471</t>
  </si>
  <si>
    <t>CA-2023-008806</t>
  </si>
  <si>
    <t>FUR-FUR-68486</t>
  </si>
  <si>
    <t>CA-2021-008807</t>
  </si>
  <si>
    <t>FUR-TAB-62984</t>
  </si>
  <si>
    <t>CA-2021-008808</t>
  </si>
  <si>
    <t>25522</t>
  </si>
  <si>
    <t>FUR-CHA-77351</t>
  </si>
  <si>
    <t>CA-2023-008809</t>
  </si>
  <si>
    <t>73714</t>
  </si>
  <si>
    <t>OFF-FAS-58890</t>
  </si>
  <si>
    <t>CA-2022-008810</t>
  </si>
  <si>
    <t>12096</t>
  </si>
  <si>
    <t>OFF-SUP-71426</t>
  </si>
  <si>
    <t>CA-2022-008811</t>
  </si>
  <si>
    <t>19530</t>
  </si>
  <si>
    <t>OFF-APP-86741</t>
  </si>
  <si>
    <t>CA-2023-008812</t>
  </si>
  <si>
    <t>23111</t>
  </si>
  <si>
    <t>TEC-PHO-10407</t>
  </si>
  <si>
    <t>CA-2023-008813</t>
  </si>
  <si>
    <t>36594</t>
  </si>
  <si>
    <t>FUR-TAB-90218</t>
  </si>
  <si>
    <t>CA-2024-008814</t>
  </si>
  <si>
    <t>39015</t>
  </si>
  <si>
    <t>OFF-PAP-86480</t>
  </si>
  <si>
    <t>CA-2022-008815</t>
  </si>
  <si>
    <t>31742</t>
  </si>
  <si>
    <t>TEC-MAC-94755</t>
  </si>
  <si>
    <t>CA-2021-008816</t>
  </si>
  <si>
    <t>13062</t>
  </si>
  <si>
    <t>TEC-ACC-96673</t>
  </si>
  <si>
    <t>CA-2023-008817</t>
  </si>
  <si>
    <t>FUR-BOO-42238</t>
  </si>
  <si>
    <t>CA-2023-008818</t>
  </si>
  <si>
    <t>95717</t>
  </si>
  <si>
    <t>OFF-ART-28157</t>
  </si>
  <si>
    <t>CA-2022-008819</t>
  </si>
  <si>
    <t>73851</t>
  </si>
  <si>
    <t>FUR-CHA-63240</t>
  </si>
  <si>
    <t>CA-2023-008820</t>
  </si>
  <si>
    <t>75863</t>
  </si>
  <si>
    <t>FUR-BOO-18819</t>
  </si>
  <si>
    <t>CA-2023-008821</t>
  </si>
  <si>
    <t>13212</t>
  </si>
  <si>
    <t>FUR-BOO-96082</t>
  </si>
  <si>
    <t>CA-2022-008822</t>
  </si>
  <si>
    <t>78582</t>
  </si>
  <si>
    <t>OFF-PAP-65024</t>
  </si>
  <si>
    <t>CA-2022-008823</t>
  </si>
  <si>
    <t>89519</t>
  </si>
  <si>
    <t>TEC-ACC-32721</t>
  </si>
  <si>
    <t>CA-2021-008824</t>
  </si>
  <si>
    <t>FUR-FUR-96528</t>
  </si>
  <si>
    <t>CA-2024-008825</t>
  </si>
  <si>
    <t>91575</t>
  </si>
  <si>
    <t>FUR-CHA-24880</t>
  </si>
  <si>
    <t>CA-2024-008826</t>
  </si>
  <si>
    <t>29182</t>
  </si>
  <si>
    <t>FUR-TAB-98291</t>
  </si>
  <si>
    <t>CA-2021-008827</t>
  </si>
  <si>
    <t>90065</t>
  </si>
  <si>
    <t>TEC-MAC-34515</t>
  </si>
  <si>
    <t>CA-2024-008828</t>
  </si>
  <si>
    <t>13893</t>
  </si>
  <si>
    <t>FUR-BOO-90091</t>
  </si>
  <si>
    <t>CA-2024-008829</t>
  </si>
  <si>
    <t>91517</t>
  </si>
  <si>
    <t>TEC-PHO-89127</t>
  </si>
  <si>
    <t>CA-2022-008830</t>
  </si>
  <si>
    <t>37835</t>
  </si>
  <si>
    <t>TEC-COP-74659</t>
  </si>
  <si>
    <t>CA-2023-008831</t>
  </si>
  <si>
    <t>45160</t>
  </si>
  <si>
    <t>TEC-ACC-14408</t>
  </si>
  <si>
    <t>CA-2023-008832</t>
  </si>
  <si>
    <t>12915</t>
  </si>
  <si>
    <t>TEC-ACC-23232</t>
  </si>
  <si>
    <t>CA-2022-008833</t>
  </si>
  <si>
    <t>20665</t>
  </si>
  <si>
    <t>OFF-BIN-32158</t>
  </si>
  <si>
    <t>CA-2023-008834</t>
  </si>
  <si>
    <t>45374</t>
  </si>
  <si>
    <t>FUR-TAB-93956</t>
  </si>
  <si>
    <t>CA-2022-008835</t>
  </si>
  <si>
    <t>74446</t>
  </si>
  <si>
    <t>OFF-APP-64979</t>
  </si>
  <si>
    <t>CA-2024-008836</t>
  </si>
  <si>
    <t>78816</t>
  </si>
  <si>
    <t>FUR-CHA-31883</t>
  </si>
  <si>
    <t>CA-2024-008837</t>
  </si>
  <si>
    <t>82621</t>
  </si>
  <si>
    <t>TEC-COP-56132</t>
  </si>
  <si>
    <t>CA-2021-008838</t>
  </si>
  <si>
    <t>10753</t>
  </si>
  <si>
    <t>TEC-ACC-24266</t>
  </si>
  <si>
    <t>CA-2024-008839</t>
  </si>
  <si>
    <t>24256</t>
  </si>
  <si>
    <t>TEC-COP-26276</t>
  </si>
  <si>
    <t>CA-2021-008840</t>
  </si>
  <si>
    <t>82430</t>
  </si>
  <si>
    <t>FUR-CHA-18049</t>
  </si>
  <si>
    <t>CA-2023-008841</t>
  </si>
  <si>
    <t>70397</t>
  </si>
  <si>
    <t>OFF-PAP-28674</t>
  </si>
  <si>
    <t>CA-2021-008842</t>
  </si>
  <si>
    <t>33635</t>
  </si>
  <si>
    <t>OFF-BIN-64193</t>
  </si>
  <si>
    <t>CA-2024-008843</t>
  </si>
  <si>
    <t>64292</t>
  </si>
  <si>
    <t>FUR-TAB-78382</t>
  </si>
  <si>
    <t>CA-2021-008844</t>
  </si>
  <si>
    <t>79664</t>
  </si>
  <si>
    <t>OFF-STO-54049</t>
  </si>
  <si>
    <t>CA-2024-008845</t>
  </si>
  <si>
    <t>85216</t>
  </si>
  <si>
    <t>OFF-APP-34600</t>
  </si>
  <si>
    <t>CA-2024-008846</t>
  </si>
  <si>
    <t>16682</t>
  </si>
  <si>
    <t>FUR-TAB-40684</t>
  </si>
  <si>
    <t>CA-2023-008847</t>
  </si>
  <si>
    <t>44845</t>
  </si>
  <si>
    <t>OFF-LAB-77925</t>
  </si>
  <si>
    <t>CA-2022-008848</t>
  </si>
  <si>
    <t>92378</t>
  </si>
  <si>
    <t>TEC-MAC-79835</t>
  </si>
  <si>
    <t>CA-2023-008849</t>
  </si>
  <si>
    <t>78277</t>
  </si>
  <si>
    <t>OFF-ENV-89913</t>
  </si>
  <si>
    <t>CA-2021-008850</t>
  </si>
  <si>
    <t>85989</t>
  </si>
  <si>
    <t>TEC-COP-28556</t>
  </si>
  <si>
    <t>CA-2022-008851</t>
  </si>
  <si>
    <t>OFF-ART-57501</t>
  </si>
  <si>
    <t>CA-2022-008852</t>
  </si>
  <si>
    <t>45080</t>
  </si>
  <si>
    <t>FUR-BOO-53183</t>
  </si>
  <si>
    <t>CA-2024-008853</t>
  </si>
  <si>
    <t>29091</t>
  </si>
  <si>
    <t>FUR-FUR-40028</t>
  </si>
  <si>
    <t>CA-2022-008854</t>
  </si>
  <si>
    <t>23920</t>
  </si>
  <si>
    <t>OFF-APP-25588</t>
  </si>
  <si>
    <t>CA-2021-008855</t>
  </si>
  <si>
    <t>26845</t>
  </si>
  <si>
    <t>FUR-FUR-49417</t>
  </si>
  <si>
    <t>CA-2023-008856</t>
  </si>
  <si>
    <t>26631</t>
  </si>
  <si>
    <t>OFF-LAB-49795</t>
  </si>
  <si>
    <t>CA-2022-008857</t>
  </si>
  <si>
    <t>98596</t>
  </si>
  <si>
    <t>OFF-PAP-69431</t>
  </si>
  <si>
    <t>CA-2022-008858</t>
  </si>
  <si>
    <t>56006</t>
  </si>
  <si>
    <t>TEC-ACC-17693</t>
  </si>
  <si>
    <t>CA-2024-008859</t>
  </si>
  <si>
    <t>43822</t>
  </si>
  <si>
    <t>FUR-FUR-76506</t>
  </si>
  <si>
    <t>CA-2021-008860</t>
  </si>
  <si>
    <t>FUR-TAB-39510</t>
  </si>
  <si>
    <t>CA-2021-008861</t>
  </si>
  <si>
    <t>88752</t>
  </si>
  <si>
    <t>OFF-BIN-14527</t>
  </si>
  <si>
    <t>CA-2024-008862</t>
  </si>
  <si>
    <t>63019</t>
  </si>
  <si>
    <t>TEC-COP-96333</t>
  </si>
  <si>
    <t>CA-2022-008863</t>
  </si>
  <si>
    <t>35542</t>
  </si>
  <si>
    <t>FUR-TAB-15817</t>
  </si>
  <si>
    <t>CA-2024-008864</t>
  </si>
  <si>
    <t>58236</t>
  </si>
  <si>
    <t>FUR-BOO-11443</t>
  </si>
  <si>
    <t>CA-2021-008865</t>
  </si>
  <si>
    <t>83059</t>
  </si>
  <si>
    <t>TEC-COP-77829</t>
  </si>
  <si>
    <t>CA-2023-008866</t>
  </si>
  <si>
    <t>CA-2024-008867</t>
  </si>
  <si>
    <t>15898</t>
  </si>
  <si>
    <t>FUR-TAB-95617</t>
  </si>
  <si>
    <t>CA-2022-008868</t>
  </si>
  <si>
    <t>88963</t>
  </si>
  <si>
    <t>OFF-APP-39469</t>
  </si>
  <si>
    <t>CA-2024-008869</t>
  </si>
  <si>
    <t>80561</t>
  </si>
  <si>
    <t>TEC-MAC-64799</t>
  </si>
  <si>
    <t>CA-2021-008870</t>
  </si>
  <si>
    <t>38474</t>
  </si>
  <si>
    <t>FUR-TAB-89948</t>
  </si>
  <si>
    <t>CA-2024-008871</t>
  </si>
  <si>
    <t>49366</t>
  </si>
  <si>
    <t>FUR-CHA-62602</t>
  </si>
  <si>
    <t>CA-2022-008872</t>
  </si>
  <si>
    <t>14332</t>
  </si>
  <si>
    <t>FUR-FUR-38244</t>
  </si>
  <si>
    <t>CA-2024-008873</t>
  </si>
  <si>
    <t>75745</t>
  </si>
  <si>
    <t>TEC-ACC-20963</t>
  </si>
  <si>
    <t>CA-2022-008874</t>
  </si>
  <si>
    <t>14010</t>
  </si>
  <si>
    <t>OFF-ENV-79908</t>
  </si>
  <si>
    <t>CA-2021-008875</t>
  </si>
  <si>
    <t>95859</t>
  </si>
  <si>
    <t>FUR-TAB-35181</t>
  </si>
  <si>
    <t>CA-2024-008876</t>
  </si>
  <si>
    <t>56329</t>
  </si>
  <si>
    <t>TEC-ACC-37646</t>
  </si>
  <si>
    <t>CA-2021-008877</t>
  </si>
  <si>
    <t>43477</t>
  </si>
  <si>
    <t>TEC-ACC-90158</t>
  </si>
  <si>
    <t>CA-2022-008878</t>
  </si>
  <si>
    <t>82305</t>
  </si>
  <si>
    <t>FUR-FUR-85837</t>
  </si>
  <si>
    <t>CA-2024-008879</t>
  </si>
  <si>
    <t>44850</t>
  </si>
  <si>
    <t>FUR-BOO-25110</t>
  </si>
  <si>
    <t>CA-2023-008880</t>
  </si>
  <si>
    <t>86688</t>
  </si>
  <si>
    <t>FUR-TAB-20767</t>
  </si>
  <si>
    <t>CA-2023-008881</t>
  </si>
  <si>
    <t>85569</t>
  </si>
  <si>
    <t>FUR-TAB-83627</t>
  </si>
  <si>
    <t>CA-2023-008882</t>
  </si>
  <si>
    <t>10731</t>
  </si>
  <si>
    <t>OFF-PAP-48918</t>
  </si>
  <si>
    <t>CA-2022-008883</t>
  </si>
  <si>
    <t>37597</t>
  </si>
  <si>
    <t>OFF-ENV-95205</t>
  </si>
  <si>
    <t>CA-2023-008884</t>
  </si>
  <si>
    <t>79566</t>
  </si>
  <si>
    <t>TEC-COP-61342</t>
  </si>
  <si>
    <t>CA-2022-008885</t>
  </si>
  <si>
    <t>21465</t>
  </si>
  <si>
    <t>FUR-CHA-17267</t>
  </si>
  <si>
    <t>CA-2024-008886</t>
  </si>
  <si>
    <t>92886</t>
  </si>
  <si>
    <t>FUR-CHA-20416</t>
  </si>
  <si>
    <t>CA-2022-008887</t>
  </si>
  <si>
    <t>97414</t>
  </si>
  <si>
    <t>OFF-BIN-77230</t>
  </si>
  <si>
    <t>CA-2024-008888</t>
  </si>
  <si>
    <t>39126</t>
  </si>
  <si>
    <t>TEC-PHO-34280</t>
  </si>
  <si>
    <t>CA-2023-008889</t>
  </si>
  <si>
    <t>27312</t>
  </si>
  <si>
    <t>FUR-FUR-30929</t>
  </si>
  <si>
    <t>CA-2024-008890</t>
  </si>
  <si>
    <t>55934</t>
  </si>
  <si>
    <t>FUR-CHA-44396</t>
  </si>
  <si>
    <t>CA-2022-008891</t>
  </si>
  <si>
    <t>13230</t>
  </si>
  <si>
    <t>FUR-BOO-38270</t>
  </si>
  <si>
    <t>CA-2024-008892</t>
  </si>
  <si>
    <t>65727</t>
  </si>
  <si>
    <t>TEC-ACC-80784</t>
  </si>
  <si>
    <t>CA-2021-008893</t>
  </si>
  <si>
    <t>67536</t>
  </si>
  <si>
    <t>OFF-LAB-10688</t>
  </si>
  <si>
    <t>CA-2024-008894</t>
  </si>
  <si>
    <t>18432</t>
  </si>
  <si>
    <t>TEC-PHO-29997</t>
  </si>
  <si>
    <t>CA-2024-008895</t>
  </si>
  <si>
    <t>91882</t>
  </si>
  <si>
    <t>FUR-FUR-64157</t>
  </si>
  <si>
    <t>CA-2023-008896</t>
  </si>
  <si>
    <t>59252</t>
  </si>
  <si>
    <t>FUR-FUR-29491</t>
  </si>
  <si>
    <t>CA-2024-008897</t>
  </si>
  <si>
    <t>56187</t>
  </si>
  <si>
    <t>TEC-ACC-70029</t>
  </si>
  <si>
    <t>CA-2024-008898</t>
  </si>
  <si>
    <t>53537</t>
  </si>
  <si>
    <t>FUR-CHA-32288</t>
  </si>
  <si>
    <t>CA-2021-008899</t>
  </si>
  <si>
    <t>36529</t>
  </si>
  <si>
    <t>OFF-FAS-40640</t>
  </si>
  <si>
    <t>CA-2023-008900</t>
  </si>
  <si>
    <t>38570</t>
  </si>
  <si>
    <t>TEC-COP-44826</t>
  </si>
  <si>
    <t>CA-2021-008901</t>
  </si>
  <si>
    <t>85835</t>
  </si>
  <si>
    <t>TEC-ACC-31592</t>
  </si>
  <si>
    <t>CA-2022-008902</t>
  </si>
  <si>
    <t>TEC-ACC-74546</t>
  </si>
  <si>
    <t>CA-2022-008903</t>
  </si>
  <si>
    <t>55209</t>
  </si>
  <si>
    <t>FUR-BOO-12338</t>
  </si>
  <si>
    <t>CA-2024-008904</t>
  </si>
  <si>
    <t>TEC-MAC-53523</t>
  </si>
  <si>
    <t>CA-2023-008905</t>
  </si>
  <si>
    <t>36887</t>
  </si>
  <si>
    <t>TEC-ACC-86996</t>
  </si>
  <si>
    <t>CA-2023-008906</t>
  </si>
  <si>
    <t>28347</t>
  </si>
  <si>
    <t>OFF-SUP-30692</t>
  </si>
  <si>
    <t>CA-2023-008907</t>
  </si>
  <si>
    <t>80239</t>
  </si>
  <si>
    <t>TEC-COP-19995</t>
  </si>
  <si>
    <t>CA-2023-008908</t>
  </si>
  <si>
    <t>93955</t>
  </si>
  <si>
    <t>TEC-ACC-22709</t>
  </si>
  <si>
    <t>CA-2021-008909</t>
  </si>
  <si>
    <t>67018</t>
  </si>
  <si>
    <t>CA-2023-008910</t>
  </si>
  <si>
    <t>37574</t>
  </si>
  <si>
    <t>TEC-MAC-41369</t>
  </si>
  <si>
    <t>CA-2024-008911</t>
  </si>
  <si>
    <t>21489</t>
  </si>
  <si>
    <t>TEC-PHO-28139</t>
  </si>
  <si>
    <t>CA-2022-008912</t>
  </si>
  <si>
    <t>34293</t>
  </si>
  <si>
    <t>OFF-LAB-50589</t>
  </si>
  <si>
    <t>CA-2022-008913</t>
  </si>
  <si>
    <t>FUR-CHA-86704</t>
  </si>
  <si>
    <t>CA-2023-008914</t>
  </si>
  <si>
    <t>74556</t>
  </si>
  <si>
    <t>TEC-MAC-40460</t>
  </si>
  <si>
    <t>CA-2023-008915</t>
  </si>
  <si>
    <t>88423</t>
  </si>
  <si>
    <t>TEC-MAC-39237</t>
  </si>
  <si>
    <t>CA-2024-008916</t>
  </si>
  <si>
    <t>FUR-FUR-81341</t>
  </si>
  <si>
    <t>CA-2023-008917</t>
  </si>
  <si>
    <t>64231</t>
  </si>
  <si>
    <t>TEC-ACC-86903</t>
  </si>
  <si>
    <t>CA-2023-008918</t>
  </si>
  <si>
    <t>78928</t>
  </si>
  <si>
    <t>TEC-ACC-54329</t>
  </si>
  <si>
    <t>CA-2024-008919</t>
  </si>
  <si>
    <t>14981</t>
  </si>
  <si>
    <t>TEC-COP-28615</t>
  </si>
  <si>
    <t>CA-2023-008920</t>
  </si>
  <si>
    <t>16353</t>
  </si>
  <si>
    <t>OFF-ENV-31510</t>
  </si>
  <si>
    <t>CA-2023-008921</t>
  </si>
  <si>
    <t>35743</t>
  </si>
  <si>
    <t>FUR-BOO-41502</t>
  </si>
  <si>
    <t>CA-2023-008922</t>
  </si>
  <si>
    <t>45698</t>
  </si>
  <si>
    <t>TEC-MAC-70535</t>
  </si>
  <si>
    <t>CA-2023-008923</t>
  </si>
  <si>
    <t>59931</t>
  </si>
  <si>
    <t>FUR-CHA-79828</t>
  </si>
  <si>
    <t>CA-2021-008924</t>
  </si>
  <si>
    <t>TEC-COP-11709</t>
  </si>
  <si>
    <t>CA-2023-008925</t>
  </si>
  <si>
    <t>62114</t>
  </si>
  <si>
    <t>TEC-MAC-71041</t>
  </si>
  <si>
    <t>CA-2024-008926</t>
  </si>
  <si>
    <t>OFF-FAS-19605</t>
  </si>
  <si>
    <t>CA-2022-008927</t>
  </si>
  <si>
    <t>38795</t>
  </si>
  <si>
    <t>FUR-FUR-93784</t>
  </si>
  <si>
    <t>CA-2024-008928</t>
  </si>
  <si>
    <t>OFF-STO-50560</t>
  </si>
  <si>
    <t>CA-2022-008929</t>
  </si>
  <si>
    <t>46894</t>
  </si>
  <si>
    <t>OFF-APP-74287</t>
  </si>
  <si>
    <t>CA-2024-008930</t>
  </si>
  <si>
    <t>34495</t>
  </si>
  <si>
    <t>TEC-MAC-69134</t>
  </si>
  <si>
    <t>CA-2024-008931</t>
  </si>
  <si>
    <t>82618</t>
  </si>
  <si>
    <t>OFF-APP-38077</t>
  </si>
  <si>
    <t>CA-2024-008932</t>
  </si>
  <si>
    <t>33024</t>
  </si>
  <si>
    <t>TEC-ACC-52173</t>
  </si>
  <si>
    <t>CA-2022-008933</t>
  </si>
  <si>
    <t>38992</t>
  </si>
  <si>
    <t>FUR-TAB-21235</t>
  </si>
  <si>
    <t>CA-2023-008934</t>
  </si>
  <si>
    <t>69660</t>
  </si>
  <si>
    <t>FUR-TAB-25828</t>
  </si>
  <si>
    <t>CA-2023-008935</t>
  </si>
  <si>
    <t>FUR-CHA-44228</t>
  </si>
  <si>
    <t>CA-2023-008936</t>
  </si>
  <si>
    <t>85289</t>
  </si>
  <si>
    <t>OFF-APP-70382</t>
  </si>
  <si>
    <t>CA-2021-008937</t>
  </si>
  <si>
    <t>39406</t>
  </si>
  <si>
    <t>TEC-PHO-75532</t>
  </si>
  <si>
    <t>CA-2021-008938</t>
  </si>
  <si>
    <t>42512</t>
  </si>
  <si>
    <t>OFF-ART-23428</t>
  </si>
  <si>
    <t>CA-2022-008939</t>
  </si>
  <si>
    <t>OFF-BIN-60514</t>
  </si>
  <si>
    <t>CA-2022-008940</t>
  </si>
  <si>
    <t>25540</t>
  </si>
  <si>
    <t>TEC-MAC-67989</t>
  </si>
  <si>
    <t>CA-2024-008941</t>
  </si>
  <si>
    <t>42136</t>
  </si>
  <si>
    <t>TEC-PHO-18282</t>
  </si>
  <si>
    <t>CA-2022-008942</t>
  </si>
  <si>
    <t>15236</t>
  </si>
  <si>
    <t>FUR-CHA-10522</t>
  </si>
  <si>
    <t>CA-2022-008943</t>
  </si>
  <si>
    <t>30833</t>
  </si>
  <si>
    <t>TEC-ACC-38547</t>
  </si>
  <si>
    <t>CA-2021-008944</t>
  </si>
  <si>
    <t>OFF-PAP-44140</t>
  </si>
  <si>
    <t>CA-2021-008945</t>
  </si>
  <si>
    <t>96981</t>
  </si>
  <si>
    <t>OFF-ENV-35169</t>
  </si>
  <si>
    <t>CA-2021-008946</t>
  </si>
  <si>
    <t>OFF-STO-11779</t>
  </si>
  <si>
    <t>CA-2023-008947</t>
  </si>
  <si>
    <t>61333</t>
  </si>
  <si>
    <t>OFF-APP-87442</t>
  </si>
  <si>
    <t>CA-2024-008948</t>
  </si>
  <si>
    <t>35040</t>
  </si>
  <si>
    <t>OFF-LAB-86122</t>
  </si>
  <si>
    <t>CA-2024-008949</t>
  </si>
  <si>
    <t>73369</t>
  </si>
  <si>
    <t>OFF-ART-45990</t>
  </si>
  <si>
    <t>CA-2024-008950</t>
  </si>
  <si>
    <t>34226</t>
  </si>
  <si>
    <t>OFF-SUP-10876</t>
  </si>
  <si>
    <t>CA-2021-008951</t>
  </si>
  <si>
    <t>97837</t>
  </si>
  <si>
    <t>FUR-CHA-85898</t>
  </si>
  <si>
    <t>CA-2022-008952</t>
  </si>
  <si>
    <t>92903</t>
  </si>
  <si>
    <t>TEC-ACC-34645</t>
  </si>
  <si>
    <t>CA-2023-008953</t>
  </si>
  <si>
    <t>14046</t>
  </si>
  <si>
    <t>FUR-CHA-54430</t>
  </si>
  <si>
    <t>CA-2024-008954</t>
  </si>
  <si>
    <t>71143</t>
  </si>
  <si>
    <t>OFF-BIN-61314</t>
  </si>
  <si>
    <t>CA-2024-008955</t>
  </si>
  <si>
    <t>55067</t>
  </si>
  <si>
    <t>OFF-BIN-76498</t>
  </si>
  <si>
    <t>CA-2021-008956</t>
  </si>
  <si>
    <t>84779</t>
  </si>
  <si>
    <t>TEC-MAC-91974</t>
  </si>
  <si>
    <t>CA-2024-008957</t>
  </si>
  <si>
    <t>36031</t>
  </si>
  <si>
    <t>OFF-ART-61658</t>
  </si>
  <si>
    <t>CA-2024-008958</t>
  </si>
  <si>
    <t>46743</t>
  </si>
  <si>
    <t>TEC-ACC-28574</t>
  </si>
  <si>
    <t>CA-2023-008959</t>
  </si>
  <si>
    <t>67033</t>
  </si>
  <si>
    <t>TEC-ACC-29527</t>
  </si>
  <si>
    <t>CA-2021-008960</t>
  </si>
  <si>
    <t>FUR-CHA-31001</t>
  </si>
  <si>
    <t>CA-2022-008961</t>
  </si>
  <si>
    <t>36862</t>
  </si>
  <si>
    <t>OFF-APP-41237</t>
  </si>
  <si>
    <t>CA-2024-008962</t>
  </si>
  <si>
    <t>42724</t>
  </si>
  <si>
    <t>TEC-MAC-33035</t>
  </si>
  <si>
    <t>CA-2024-008963</t>
  </si>
  <si>
    <t>88199</t>
  </si>
  <si>
    <t>FUR-FUR-49266</t>
  </si>
  <si>
    <t>CA-2023-008964</t>
  </si>
  <si>
    <t>59117</t>
  </si>
  <si>
    <t>TEC-ACC-10755</t>
  </si>
  <si>
    <t>CA-2022-008965</t>
  </si>
  <si>
    <t>42865</t>
  </si>
  <si>
    <t>OFF-SUP-49049</t>
  </si>
  <si>
    <t>CA-2023-008966</t>
  </si>
  <si>
    <t>61386</t>
  </si>
  <si>
    <t>FUR-BOO-40543</t>
  </si>
  <si>
    <t>CA-2023-008967</t>
  </si>
  <si>
    <t>19008</t>
  </si>
  <si>
    <t>FUR-BOO-25371</t>
  </si>
  <si>
    <t>CA-2021-008968</t>
  </si>
  <si>
    <t>29371</t>
  </si>
  <si>
    <t>OFF-STO-55779</t>
  </si>
  <si>
    <t>CA-2024-008969</t>
  </si>
  <si>
    <t>78331</t>
  </si>
  <si>
    <t>OFF-SUP-58937</t>
  </si>
  <si>
    <t>CA-2021-008970</t>
  </si>
  <si>
    <t>44352</t>
  </si>
  <si>
    <t>OFF-BIN-33629</t>
  </si>
  <si>
    <t>CA-2024-008971</t>
  </si>
  <si>
    <t>55087</t>
  </si>
  <si>
    <t>FUR-TAB-13507</t>
  </si>
  <si>
    <t>CA-2023-008972</t>
  </si>
  <si>
    <t>71865</t>
  </si>
  <si>
    <t>FUR-TAB-95836</t>
  </si>
  <si>
    <t>CA-2023-008973</t>
  </si>
  <si>
    <t>60423</t>
  </si>
  <si>
    <t>TEC-ACC-91890</t>
  </si>
  <si>
    <t>CA-2024-008974</t>
  </si>
  <si>
    <t>14931</t>
  </si>
  <si>
    <t>OFF-ART-18877</t>
  </si>
  <si>
    <t>CA-2024-008975</t>
  </si>
  <si>
    <t>81259</t>
  </si>
  <si>
    <t>FUR-FUR-73579</t>
  </si>
  <si>
    <t>CA-2023-008976</t>
  </si>
  <si>
    <t>74201</t>
  </si>
  <si>
    <t>TEC-COP-96552</t>
  </si>
  <si>
    <t>CA-2022-008977</t>
  </si>
  <si>
    <t>41884</t>
  </si>
  <si>
    <t>OFF-STO-92094</t>
  </si>
  <si>
    <t>CA-2022-008978</t>
  </si>
  <si>
    <t>37811</t>
  </si>
  <si>
    <t>FUR-CHA-61592</t>
  </si>
  <si>
    <t>CA-2021-008979</t>
  </si>
  <si>
    <t>55620</t>
  </si>
  <si>
    <t>FUR-BOO-96037</t>
  </si>
  <si>
    <t>CA-2024-008980</t>
  </si>
  <si>
    <t>36404</t>
  </si>
  <si>
    <t>OFF-PAP-51400</t>
  </si>
  <si>
    <t>CA-2022-008981</t>
  </si>
  <si>
    <t>48178</t>
  </si>
  <si>
    <t>TEC-PHO-51826</t>
  </si>
  <si>
    <t>CA-2024-008982</t>
  </si>
  <si>
    <t>33583</t>
  </si>
  <si>
    <t>OFF-SUP-68884</t>
  </si>
  <si>
    <t>CA-2022-008983</t>
  </si>
  <si>
    <t>86325</t>
  </si>
  <si>
    <t>TEC-ACC-11553</t>
  </si>
  <si>
    <t>CA-2024-008984</t>
  </si>
  <si>
    <t>99621</t>
  </si>
  <si>
    <t>TEC-ACC-74463</t>
  </si>
  <si>
    <t>CA-2022-008985</t>
  </si>
  <si>
    <t>19150</t>
  </si>
  <si>
    <t>OFF-APP-11355</t>
  </si>
  <si>
    <t>CA-2023-008986</t>
  </si>
  <si>
    <t>78418</t>
  </si>
  <si>
    <t>TEC-ACC-74606</t>
  </si>
  <si>
    <t>CA-2023-008987</t>
  </si>
  <si>
    <t>21466</t>
  </si>
  <si>
    <t>TEC-ACC-56302</t>
  </si>
  <si>
    <t>CA-2022-008988</t>
  </si>
  <si>
    <t>FUR-FUR-64148</t>
  </si>
  <si>
    <t>CA-2022-008989</t>
  </si>
  <si>
    <t>37630</t>
  </si>
  <si>
    <t>FUR-TAB-66781</t>
  </si>
  <si>
    <t>CA-2024-008990</t>
  </si>
  <si>
    <t>FUR-CHA-50325</t>
  </si>
  <si>
    <t>CA-2024-008991</t>
  </si>
  <si>
    <t>53052</t>
  </si>
  <si>
    <t>OFF-PAP-26600</t>
  </si>
  <si>
    <t>CA-2023-008992</t>
  </si>
  <si>
    <t>32497</t>
  </si>
  <si>
    <t>OFF-APP-54367</t>
  </si>
  <si>
    <t>CA-2021-008993</t>
  </si>
  <si>
    <t>OFF-PAP-29712</t>
  </si>
  <si>
    <t>CA-2022-008994</t>
  </si>
  <si>
    <t>99076</t>
  </si>
  <si>
    <t>TEC-COP-59810</t>
  </si>
  <si>
    <t>CA-2023-008995</t>
  </si>
  <si>
    <t>73271</t>
  </si>
  <si>
    <t>OFF-ENV-34311</t>
  </si>
  <si>
    <t>CA-2023-008996</t>
  </si>
  <si>
    <t>27783</t>
  </si>
  <si>
    <t>TEC-PHO-20388</t>
  </si>
  <si>
    <t>CA-2023-008997</t>
  </si>
  <si>
    <t>21208</t>
  </si>
  <si>
    <t>TEC-COP-12966</t>
  </si>
  <si>
    <t>CA-2024-008998</t>
  </si>
  <si>
    <t>88581</t>
  </si>
  <si>
    <t>TEC-MAC-51444</t>
  </si>
  <si>
    <t>CA-2024-008999</t>
  </si>
  <si>
    <t>76622</t>
  </si>
  <si>
    <t>OFF-ENV-52481</t>
  </si>
  <si>
    <t>CA-2023-009000</t>
  </si>
  <si>
    <t>45432</t>
  </si>
  <si>
    <t>OFF-FAS-10529</t>
  </si>
  <si>
    <t>CA-2023-009001</t>
  </si>
  <si>
    <t>72866</t>
  </si>
  <si>
    <t>OFF-BIN-52620</t>
  </si>
  <si>
    <t>CA-2021-009002</t>
  </si>
  <si>
    <t>64960</t>
  </si>
  <si>
    <t>FUR-TAB-98338</t>
  </si>
  <si>
    <t>CA-2024-009003</t>
  </si>
  <si>
    <t>11778</t>
  </si>
  <si>
    <t>TEC-ACC-23900</t>
  </si>
  <si>
    <t>CA-2024-009004</t>
  </si>
  <si>
    <t>11713</t>
  </si>
  <si>
    <t>FUR-FUR-34076</t>
  </si>
  <si>
    <t>CA-2024-009005</t>
  </si>
  <si>
    <t>45263</t>
  </si>
  <si>
    <t>OFF-PAP-48065</t>
  </si>
  <si>
    <t>CA-2022-009006</t>
  </si>
  <si>
    <t>60415</t>
  </si>
  <si>
    <t>TEC-ACC-13408</t>
  </si>
  <si>
    <t>CA-2022-009007</t>
  </si>
  <si>
    <t>75580</t>
  </si>
  <si>
    <t>FUR-FUR-62319</t>
  </si>
  <si>
    <t>CA-2022-009008</t>
  </si>
  <si>
    <t>57247</t>
  </si>
  <si>
    <t>OFF-LAB-44056</t>
  </si>
  <si>
    <t>CA-2024-009009</t>
  </si>
  <si>
    <t>TEC-PHO-59471</t>
  </si>
  <si>
    <t>CA-2023-009010</t>
  </si>
  <si>
    <t>36680</t>
  </si>
  <si>
    <t>OFF-FAS-47860</t>
  </si>
  <si>
    <t>CA-2024-009011</t>
  </si>
  <si>
    <t>84427</t>
  </si>
  <si>
    <t>OFF-STO-33368</t>
  </si>
  <si>
    <t>CA-2022-009012</t>
  </si>
  <si>
    <t>46879</t>
  </si>
  <si>
    <t>OFF-APP-31653</t>
  </si>
  <si>
    <t>CA-2024-009013</t>
  </si>
  <si>
    <t>FUR-TAB-89617</t>
  </si>
  <si>
    <t>CA-2024-009014</t>
  </si>
  <si>
    <t>41007</t>
  </si>
  <si>
    <t>TEC-ACC-82591</t>
  </si>
  <si>
    <t>CA-2022-009015</t>
  </si>
  <si>
    <t>63620</t>
  </si>
  <si>
    <t>TEC-COP-43390</t>
  </si>
  <si>
    <t>CA-2021-009016</t>
  </si>
  <si>
    <t>84365</t>
  </si>
  <si>
    <t>TEC-MAC-33111</t>
  </si>
  <si>
    <t>CA-2024-009017</t>
  </si>
  <si>
    <t>TEC-MAC-20069</t>
  </si>
  <si>
    <t>CA-2021-009018</t>
  </si>
  <si>
    <t>70704</t>
  </si>
  <si>
    <t>OFF-APP-99174</t>
  </si>
  <si>
    <t>CA-2023-009019</t>
  </si>
  <si>
    <t>86303</t>
  </si>
  <si>
    <t>TEC-MAC-62166</t>
  </si>
  <si>
    <t>CA-2021-009020</t>
  </si>
  <si>
    <t>98173</t>
  </si>
  <si>
    <t>OFF-PAP-62330</t>
  </si>
  <si>
    <t>CA-2021-009021</t>
  </si>
  <si>
    <t>47259</t>
  </si>
  <si>
    <t>FUR-TAB-65913</t>
  </si>
  <si>
    <t>CA-2022-009022</t>
  </si>
  <si>
    <t>89474</t>
  </si>
  <si>
    <t>TEC-PHO-42408</t>
  </si>
  <si>
    <t>CA-2023-009023</t>
  </si>
  <si>
    <t>89649</t>
  </si>
  <si>
    <t>OFF-APP-39229</t>
  </si>
  <si>
    <t>CA-2021-009024</t>
  </si>
  <si>
    <t>56648</t>
  </si>
  <si>
    <t>FUR-CHA-88933</t>
  </si>
  <si>
    <t>CA-2022-009025</t>
  </si>
  <si>
    <t>53496</t>
  </si>
  <si>
    <t>TEC-ACC-31029</t>
  </si>
  <si>
    <t>CA-2024-009026</t>
  </si>
  <si>
    <t>85876</t>
  </si>
  <si>
    <t>OFF-ART-28676</t>
  </si>
  <si>
    <t>CA-2023-009027</t>
  </si>
  <si>
    <t>74763</t>
  </si>
  <si>
    <t>FUR-CHA-82335</t>
  </si>
  <si>
    <t>CA-2024-009028</t>
  </si>
  <si>
    <t>95484</t>
  </si>
  <si>
    <t>TEC-MAC-24092</t>
  </si>
  <si>
    <t>CA-2023-009029</t>
  </si>
  <si>
    <t>32715</t>
  </si>
  <si>
    <t>FUR-TAB-94664</t>
  </si>
  <si>
    <t>CA-2023-009030</t>
  </si>
  <si>
    <t>28836</t>
  </si>
  <si>
    <t>FUR-CHA-46742</t>
  </si>
  <si>
    <t>CA-2024-009031</t>
  </si>
  <si>
    <t>41911</t>
  </si>
  <si>
    <t>FUR-TAB-91026</t>
  </si>
  <si>
    <t>CA-2023-009032</t>
  </si>
  <si>
    <t>22781</t>
  </si>
  <si>
    <t>OFF-ART-17088</t>
  </si>
  <si>
    <t>CA-2022-009033</t>
  </si>
  <si>
    <t>48650</t>
  </si>
  <si>
    <t>OFF-ART-85317</t>
  </si>
  <si>
    <t>CA-2023-009034</t>
  </si>
  <si>
    <t>TEC-MAC-13456</t>
  </si>
  <si>
    <t>CA-2022-009035</t>
  </si>
  <si>
    <t>46100</t>
  </si>
  <si>
    <t>TEC-MAC-32874</t>
  </si>
  <si>
    <t>CA-2021-009036</t>
  </si>
  <si>
    <t>74439</t>
  </si>
  <si>
    <t>FUR-TAB-71569</t>
  </si>
  <si>
    <t>CA-2023-009037</t>
  </si>
  <si>
    <t>62268</t>
  </si>
  <si>
    <t>OFF-LAB-63431</t>
  </si>
  <si>
    <t>CA-2021-009038</t>
  </si>
  <si>
    <t>36915</t>
  </si>
  <si>
    <t>TEC-ACC-91389</t>
  </si>
  <si>
    <t>CA-2024-009039</t>
  </si>
  <si>
    <t>50128</t>
  </si>
  <si>
    <t>FUR-TAB-52217</t>
  </si>
  <si>
    <t>CA-2024-009040</t>
  </si>
  <si>
    <t>94440</t>
  </si>
  <si>
    <t>OFF-BIN-74837</t>
  </si>
  <si>
    <t>CA-2023-009041</t>
  </si>
  <si>
    <t>73044</t>
  </si>
  <si>
    <t>FUR-FUR-11522</t>
  </si>
  <si>
    <t>CA-2021-009042</t>
  </si>
  <si>
    <t>91140</t>
  </si>
  <si>
    <t>CA-2022-009043</t>
  </si>
  <si>
    <t>26823</t>
  </si>
  <si>
    <t>FUR-FUR-20600</t>
  </si>
  <si>
    <t>CA-2023-009044</t>
  </si>
  <si>
    <t>60692</t>
  </si>
  <si>
    <t>OFF-PAP-16411</t>
  </si>
  <si>
    <t>CA-2023-009045</t>
  </si>
  <si>
    <t>10653</t>
  </si>
  <si>
    <t>TEC-COP-53875</t>
  </si>
  <si>
    <t>CA-2023-009046</t>
  </si>
  <si>
    <t>64413</t>
  </si>
  <si>
    <t>TEC-COP-16922</t>
  </si>
  <si>
    <t>CA-2021-009047</t>
  </si>
  <si>
    <t>62175</t>
  </si>
  <si>
    <t>FUR-FUR-73424</t>
  </si>
  <si>
    <t>CA-2023-009048</t>
  </si>
  <si>
    <t>92250</t>
  </si>
  <si>
    <t>TEC-ACC-64072</t>
  </si>
  <si>
    <t>CA-2021-009049</t>
  </si>
  <si>
    <t>FUR-BOO-34979</t>
  </si>
  <si>
    <t>CA-2023-009050</t>
  </si>
  <si>
    <t>23310</t>
  </si>
  <si>
    <t>TEC-ACC-47772</t>
  </si>
  <si>
    <t>CA-2024-009051</t>
  </si>
  <si>
    <t>63921</t>
  </si>
  <si>
    <t>OFF-FAS-33917</t>
  </si>
  <si>
    <t>CA-2023-009052</t>
  </si>
  <si>
    <t>40922</t>
  </si>
  <si>
    <t>TEC-COP-29160</t>
  </si>
  <si>
    <t>CA-2023-009053</t>
  </si>
  <si>
    <t>30144</t>
  </si>
  <si>
    <t>TEC-COP-82848</t>
  </si>
  <si>
    <t>CA-2022-009054</t>
  </si>
  <si>
    <t>28911</t>
  </si>
  <si>
    <t>FUR-FUR-93930</t>
  </si>
  <si>
    <t>CA-2021-009055</t>
  </si>
  <si>
    <t>41383</t>
  </si>
  <si>
    <t>OFF-BIN-51072</t>
  </si>
  <si>
    <t>CA-2023-009056</t>
  </si>
  <si>
    <t>11513</t>
  </si>
  <si>
    <t>FUR-TAB-51520</t>
  </si>
  <si>
    <t>CA-2021-009057</t>
  </si>
  <si>
    <t>51526</t>
  </si>
  <si>
    <t>TEC-ACC-46837</t>
  </si>
  <si>
    <t>CA-2024-009058</t>
  </si>
  <si>
    <t>57870</t>
  </si>
  <si>
    <t>OFF-ART-65394</t>
  </si>
  <si>
    <t>CA-2024-009059</t>
  </si>
  <si>
    <t>OFF-ENV-38071</t>
  </si>
  <si>
    <t>CA-2021-009060</t>
  </si>
  <si>
    <t>54491</t>
  </si>
  <si>
    <t>OFF-ART-30511</t>
  </si>
  <si>
    <t>CA-2022-009061</t>
  </si>
  <si>
    <t>18972</t>
  </si>
  <si>
    <t>OFF-PAP-23141</t>
  </si>
  <si>
    <t>CA-2022-009062</t>
  </si>
  <si>
    <t>68066</t>
  </si>
  <si>
    <t>FUR-BOO-80652</t>
  </si>
  <si>
    <t>CA-2021-009063</t>
  </si>
  <si>
    <t>OFF-ART-59538</t>
  </si>
  <si>
    <t>CA-2022-009064</t>
  </si>
  <si>
    <t>37114</t>
  </si>
  <si>
    <t>OFF-ART-83732</t>
  </si>
  <si>
    <t>CA-2022-009065</t>
  </si>
  <si>
    <t>21572</t>
  </si>
  <si>
    <t>OFF-PAP-87748</t>
  </si>
  <si>
    <t>CA-2023-009066</t>
  </si>
  <si>
    <t>26047</t>
  </si>
  <si>
    <t>OFF-ENV-71282</t>
  </si>
  <si>
    <t>CA-2023-009067</t>
  </si>
  <si>
    <t>40133</t>
  </si>
  <si>
    <t>TEC-ACC-86258</t>
  </si>
  <si>
    <t>CA-2021-009068</t>
  </si>
  <si>
    <t>61974</t>
  </si>
  <si>
    <t>FUR-TAB-46171</t>
  </si>
  <si>
    <t>CA-2021-009069</t>
  </si>
  <si>
    <t>45496</t>
  </si>
  <si>
    <t>OFF-PAP-10122</t>
  </si>
  <si>
    <t>CA-2021-009070</t>
  </si>
  <si>
    <t>37608</t>
  </si>
  <si>
    <t>TEC-PHO-13437</t>
  </si>
  <si>
    <t>CA-2021-009071</t>
  </si>
  <si>
    <t>FUR-TAB-90247</t>
  </si>
  <si>
    <t>CA-2023-009072</t>
  </si>
  <si>
    <t>79646</t>
  </si>
  <si>
    <t>FUR-BOO-58347</t>
  </si>
  <si>
    <t>CA-2022-009073</t>
  </si>
  <si>
    <t>26969</t>
  </si>
  <si>
    <t>OFF-SUP-56319</t>
  </si>
  <si>
    <t>CA-2022-009074</t>
  </si>
  <si>
    <t>14392</t>
  </si>
  <si>
    <t>FUR-TAB-86409</t>
  </si>
  <si>
    <t>CA-2024-009075</t>
  </si>
  <si>
    <t>93388</t>
  </si>
  <si>
    <t>TEC-ACC-55837</t>
  </si>
  <si>
    <t>CA-2023-009076</t>
  </si>
  <si>
    <t>16060</t>
  </si>
  <si>
    <t>FUR-CHA-11846</t>
  </si>
  <si>
    <t>CA-2022-009077</t>
  </si>
  <si>
    <t>24655</t>
  </si>
  <si>
    <t>FUR-BOO-14972</t>
  </si>
  <si>
    <t>CA-2024-009078</t>
  </si>
  <si>
    <t>80679</t>
  </si>
  <si>
    <t>OFF-PAP-25984</t>
  </si>
  <si>
    <t>CA-2024-009079</t>
  </si>
  <si>
    <t>95984</t>
  </si>
  <si>
    <t>TEC-ACC-79123</t>
  </si>
  <si>
    <t>CA-2023-009080</t>
  </si>
  <si>
    <t>OFF-SUP-84463</t>
  </si>
  <si>
    <t>CA-2023-009081</t>
  </si>
  <si>
    <t>80396</t>
  </si>
  <si>
    <t>TEC-MAC-91795</t>
  </si>
  <si>
    <t>CA-2023-009082</t>
  </si>
  <si>
    <t>76327</t>
  </si>
  <si>
    <t>FUR-TAB-36889</t>
  </si>
  <si>
    <t>CA-2021-009083</t>
  </si>
  <si>
    <t>90271</t>
  </si>
  <si>
    <t>OFF-ART-72344</t>
  </si>
  <si>
    <t>CA-2023-009084</t>
  </si>
  <si>
    <t>86753</t>
  </si>
  <si>
    <t>OFF-SUP-99412</t>
  </si>
  <si>
    <t>CA-2021-009085</t>
  </si>
  <si>
    <t>41888</t>
  </si>
  <si>
    <t>FUR-FUR-44828</t>
  </si>
  <si>
    <t>CA-2021-009086</t>
  </si>
  <si>
    <t>50754</t>
  </si>
  <si>
    <t>OFF-BIN-29846</t>
  </si>
  <si>
    <t>CA-2024-009087</t>
  </si>
  <si>
    <t>85335</t>
  </si>
  <si>
    <t>OFF-BIN-75016</t>
  </si>
  <si>
    <t>CA-2022-009088</t>
  </si>
  <si>
    <t>66091</t>
  </si>
  <si>
    <t>OFF-ART-74039</t>
  </si>
  <si>
    <t>CA-2023-009089</t>
  </si>
  <si>
    <t>65309</t>
  </si>
  <si>
    <t>FUR-TAB-54258</t>
  </si>
  <si>
    <t>CA-2024-009090</t>
  </si>
  <si>
    <t>78361</t>
  </si>
  <si>
    <t>TEC-ACC-36149</t>
  </si>
  <si>
    <t>CA-2021-009091</t>
  </si>
  <si>
    <t>96919</t>
  </si>
  <si>
    <t>OFF-ENV-48573</t>
  </si>
  <si>
    <t>CA-2022-009092</t>
  </si>
  <si>
    <t>27665</t>
  </si>
  <si>
    <t>OFF-STO-13917</t>
  </si>
  <si>
    <t>CA-2021-009093</t>
  </si>
  <si>
    <t>40584</t>
  </si>
  <si>
    <t>TEC-COP-97098</t>
  </si>
  <si>
    <t>CA-2023-009094</t>
  </si>
  <si>
    <t>13089</t>
  </si>
  <si>
    <t>TEC-MAC-91794</t>
  </si>
  <si>
    <t>CA-2022-009095</t>
  </si>
  <si>
    <t>14956</t>
  </si>
  <si>
    <t>TEC-PHO-44157</t>
  </si>
  <si>
    <t>CA-2023-009096</t>
  </si>
  <si>
    <t>44935</t>
  </si>
  <si>
    <t>TEC-COP-64026</t>
  </si>
  <si>
    <t>CA-2022-009097</t>
  </si>
  <si>
    <t>69056</t>
  </si>
  <si>
    <t>FUR-BOO-51703</t>
  </si>
  <si>
    <t>CA-2022-009098</t>
  </si>
  <si>
    <t>83141</t>
  </si>
  <si>
    <t>OFF-ENV-39287</t>
  </si>
  <si>
    <t>CA-2022-009099</t>
  </si>
  <si>
    <t>98032</t>
  </si>
  <si>
    <t>FUR-TAB-12052</t>
  </si>
  <si>
    <t>CA-2021-009100</t>
  </si>
  <si>
    <t>76427</t>
  </si>
  <si>
    <t>TEC-ACC-86686</t>
  </si>
  <si>
    <t>CA-2023-009101</t>
  </si>
  <si>
    <t>97362</t>
  </si>
  <si>
    <t>FUR-TAB-61127</t>
  </si>
  <si>
    <t>CA-2022-009102</t>
  </si>
  <si>
    <t>19590</t>
  </si>
  <si>
    <t>OFF-FAS-54449</t>
  </si>
  <si>
    <t>CA-2024-009103</t>
  </si>
  <si>
    <t>55292</t>
  </si>
  <si>
    <t>FUR-BOO-54748</t>
  </si>
  <si>
    <t>CA-2023-009104</t>
  </si>
  <si>
    <t>51614</t>
  </si>
  <si>
    <t>TEC-PHO-15199</t>
  </si>
  <si>
    <t>CA-2023-009105</t>
  </si>
  <si>
    <t>27244</t>
  </si>
  <si>
    <t>FUR-CHA-11641</t>
  </si>
  <si>
    <t>CA-2024-009106</t>
  </si>
  <si>
    <t>79203</t>
  </si>
  <si>
    <t>OFF-BIN-18285</t>
  </si>
  <si>
    <t>CA-2022-009107</t>
  </si>
  <si>
    <t>41622</t>
  </si>
  <si>
    <t>OFF-LAB-95786</t>
  </si>
  <si>
    <t>CA-2023-009108</t>
  </si>
  <si>
    <t>54818</t>
  </si>
  <si>
    <t>TEC-MAC-10552</t>
  </si>
  <si>
    <t>CA-2022-009109</t>
  </si>
  <si>
    <t>77518</t>
  </si>
  <si>
    <t>OFF-APP-92273</t>
  </si>
  <si>
    <t>CA-2021-009110</t>
  </si>
  <si>
    <t>61430</t>
  </si>
  <si>
    <t>OFF-ENV-18274</t>
  </si>
  <si>
    <t>CA-2021-009111</t>
  </si>
  <si>
    <t>55036</t>
  </si>
  <si>
    <t>TEC-MAC-91696</t>
  </si>
  <si>
    <t>CA-2023-009112</t>
  </si>
  <si>
    <t>43089</t>
  </si>
  <si>
    <t>OFF-BIN-86940</t>
  </si>
  <si>
    <t>CA-2022-009113</t>
  </si>
  <si>
    <t>62294</t>
  </si>
  <si>
    <t>FUR-CHA-53659</t>
  </si>
  <si>
    <t>CA-2022-009114</t>
  </si>
  <si>
    <t>87887</t>
  </si>
  <si>
    <t>TEC-ACC-56871</t>
  </si>
  <si>
    <t>CA-2022-009115</t>
  </si>
  <si>
    <t>67027</t>
  </si>
  <si>
    <t>TEC-COP-16882</t>
  </si>
  <si>
    <t>CA-2024-009116</t>
  </si>
  <si>
    <t>96640</t>
  </si>
  <si>
    <t>TEC-COP-56167</t>
  </si>
  <si>
    <t>CA-2024-009117</t>
  </si>
  <si>
    <t>22116</t>
  </si>
  <si>
    <t>FUR-CHA-90539</t>
  </si>
  <si>
    <t>CA-2023-009118</t>
  </si>
  <si>
    <t>93281</t>
  </si>
  <si>
    <t>FUR-FUR-93994</t>
  </si>
  <si>
    <t>CA-2023-009119</t>
  </si>
  <si>
    <t>59824</t>
  </si>
  <si>
    <t>OFF-ART-83874</t>
  </si>
  <si>
    <t>CA-2021-009120</t>
  </si>
  <si>
    <t>40852</t>
  </si>
  <si>
    <t>FUR-TAB-99231</t>
  </si>
  <si>
    <t>CA-2023-009121</t>
  </si>
  <si>
    <t>61422</t>
  </si>
  <si>
    <t>FUR-TAB-43774</t>
  </si>
  <si>
    <t>CA-2023-009122</t>
  </si>
  <si>
    <t>FUR-BOO-69785</t>
  </si>
  <si>
    <t>CA-2021-009123</t>
  </si>
  <si>
    <t>94373</t>
  </si>
  <si>
    <t>FUR-BOO-64757</t>
  </si>
  <si>
    <t>CA-2024-009124</t>
  </si>
  <si>
    <t>75953</t>
  </si>
  <si>
    <t>TEC-COP-58841</t>
  </si>
  <si>
    <t>CA-2021-009125</t>
  </si>
  <si>
    <t>93441</t>
  </si>
  <si>
    <t>FUR-TAB-91798</t>
  </si>
  <si>
    <t>CA-2022-009126</t>
  </si>
  <si>
    <t>50534</t>
  </si>
  <si>
    <t>OFF-FAS-80332</t>
  </si>
  <si>
    <t>CA-2022-009127</t>
  </si>
  <si>
    <t>74952</t>
  </si>
  <si>
    <t>OFF-FAS-13598</t>
  </si>
  <si>
    <t>CA-2022-009128</t>
  </si>
  <si>
    <t>28340</t>
  </si>
  <si>
    <t>OFF-APP-10646</t>
  </si>
  <si>
    <t>CA-2022-009129</t>
  </si>
  <si>
    <t>35420</t>
  </si>
  <si>
    <t>FUR-CHA-15516</t>
  </si>
  <si>
    <t>CA-2024-009130</t>
  </si>
  <si>
    <t>66567</t>
  </si>
  <si>
    <t>TEC-ACC-54274</t>
  </si>
  <si>
    <t>CA-2023-009131</t>
  </si>
  <si>
    <t>11422</t>
  </si>
  <si>
    <t>FUR-CHA-21654</t>
  </si>
  <si>
    <t>CA-2022-009132</t>
  </si>
  <si>
    <t>94181</t>
  </si>
  <si>
    <t>OFF-BIN-75530</t>
  </si>
  <si>
    <t>CA-2021-009133</t>
  </si>
  <si>
    <t>TEC-MAC-90163</t>
  </si>
  <si>
    <t>CA-2023-009134</t>
  </si>
  <si>
    <t>40979</t>
  </si>
  <si>
    <t>FUR-TAB-81825</t>
  </si>
  <si>
    <t>CA-2023-009135</t>
  </si>
  <si>
    <t>49836</t>
  </si>
  <si>
    <t>TEC-ACC-62127</t>
  </si>
  <si>
    <t>CA-2022-009136</t>
  </si>
  <si>
    <t>26292</t>
  </si>
  <si>
    <t>TEC-COP-29287</t>
  </si>
  <si>
    <t>CA-2023-009137</t>
  </si>
  <si>
    <t>15914</t>
  </si>
  <si>
    <t>FUR-FUR-98213</t>
  </si>
  <si>
    <t>CA-2024-009138</t>
  </si>
  <si>
    <t>35768</t>
  </si>
  <si>
    <t>FUR-BOO-27975</t>
  </si>
  <si>
    <t>CA-2024-009139</t>
  </si>
  <si>
    <t>75075</t>
  </si>
  <si>
    <t>TEC-MAC-27691</t>
  </si>
  <si>
    <t>CA-2021-009140</t>
  </si>
  <si>
    <t>74045</t>
  </si>
  <si>
    <t>OFF-SUP-77967</t>
  </si>
  <si>
    <t>CA-2023-009141</t>
  </si>
  <si>
    <t>14188</t>
  </si>
  <si>
    <t>OFF-APP-53523</t>
  </si>
  <si>
    <t>CA-2023-009142</t>
  </si>
  <si>
    <t>23715</t>
  </si>
  <si>
    <t>FUR-FUR-86752</t>
  </si>
  <si>
    <t>CA-2023-009143</t>
  </si>
  <si>
    <t>71181</t>
  </si>
  <si>
    <t>FUR-TAB-74559</t>
  </si>
  <si>
    <t>CA-2022-009144</t>
  </si>
  <si>
    <t>40593</t>
  </si>
  <si>
    <t>TEC-COP-89509</t>
  </si>
  <si>
    <t>CA-2023-009145</t>
  </si>
  <si>
    <t>52233</t>
  </si>
  <si>
    <t>FUR-CHA-89430</t>
  </si>
  <si>
    <t>CA-2023-009146</t>
  </si>
  <si>
    <t>87672</t>
  </si>
  <si>
    <t>FUR-FUR-78437</t>
  </si>
  <si>
    <t>CA-2023-009147</t>
  </si>
  <si>
    <t>17765</t>
  </si>
  <si>
    <t>FUR-CHA-52796</t>
  </si>
  <si>
    <t>CA-2022-009148</t>
  </si>
  <si>
    <t>51663</t>
  </si>
  <si>
    <t>OFF-ENV-85532</t>
  </si>
  <si>
    <t>CA-2023-009149</t>
  </si>
  <si>
    <t>23436</t>
  </si>
  <si>
    <t>TEC-ACC-98803</t>
  </si>
  <si>
    <t>CA-2022-009150</t>
  </si>
  <si>
    <t>17123</t>
  </si>
  <si>
    <t>OFF-STO-96277</t>
  </si>
  <si>
    <t>CA-2021-009151</t>
  </si>
  <si>
    <t>98750</t>
  </si>
  <si>
    <t>OFF-BIN-65751</t>
  </si>
  <si>
    <t>CA-2022-009152</t>
  </si>
  <si>
    <t>23607</t>
  </si>
  <si>
    <t>OFF-STO-98264</t>
  </si>
  <si>
    <t>CA-2021-009153</t>
  </si>
  <si>
    <t>89748</t>
  </si>
  <si>
    <t>OFF-FAS-17993</t>
  </si>
  <si>
    <t>CA-2022-009154</t>
  </si>
  <si>
    <t>33281</t>
  </si>
  <si>
    <t>OFF-ART-12954</t>
  </si>
  <si>
    <t>CA-2022-009155</t>
  </si>
  <si>
    <t>17871</t>
  </si>
  <si>
    <t>OFF-PAP-86410</t>
  </si>
  <si>
    <t>CA-2021-009156</t>
  </si>
  <si>
    <t>82802</t>
  </si>
  <si>
    <t>FUR-FUR-91952</t>
  </si>
  <si>
    <t>CA-2022-009157</t>
  </si>
  <si>
    <t>97844</t>
  </si>
  <si>
    <t>TEC-MAC-14825</t>
  </si>
  <si>
    <t>CA-2024-009158</t>
  </si>
  <si>
    <t>26094</t>
  </si>
  <si>
    <t>OFF-APP-65905</t>
  </si>
  <si>
    <t>CA-2024-009159</t>
  </si>
  <si>
    <t>42091</t>
  </si>
  <si>
    <t>OFF-LAB-63261</t>
  </si>
  <si>
    <t>CA-2021-009160</t>
  </si>
  <si>
    <t>13778</t>
  </si>
  <si>
    <t>OFF-PAP-55635</t>
  </si>
  <si>
    <t>CA-2024-009161</t>
  </si>
  <si>
    <t>56911</t>
  </si>
  <si>
    <t>FUR-FUR-21566</t>
  </si>
  <si>
    <t>CA-2023-009162</t>
  </si>
  <si>
    <t>41149</t>
  </si>
  <si>
    <t>TEC-COP-57603</t>
  </si>
  <si>
    <t>CA-2021-009163</t>
  </si>
  <si>
    <t>OFF-ENV-88117</t>
  </si>
  <si>
    <t>CA-2021-009164</t>
  </si>
  <si>
    <t>71196</t>
  </si>
  <si>
    <t>TEC-COP-87094</t>
  </si>
  <si>
    <t>CA-2024-009165</t>
  </si>
  <si>
    <t>47554</t>
  </si>
  <si>
    <t>TEC-MAC-45472</t>
  </si>
  <si>
    <t>CA-2024-009166</t>
  </si>
  <si>
    <t>OFF-APP-23172</t>
  </si>
  <si>
    <t>CA-2022-009167</t>
  </si>
  <si>
    <t>85762</t>
  </si>
  <si>
    <t>OFF-STO-10456</t>
  </si>
  <si>
    <t>CA-2023-009168</t>
  </si>
  <si>
    <t>41895</t>
  </si>
  <si>
    <t>FUR-TAB-38761</t>
  </si>
  <si>
    <t>CA-2022-009169</t>
  </si>
  <si>
    <t>54140</t>
  </si>
  <si>
    <t>OFF-PAP-41689</t>
  </si>
  <si>
    <t>CA-2023-009170</t>
  </si>
  <si>
    <t>26826</t>
  </si>
  <si>
    <t>TEC-ACC-69331</t>
  </si>
  <si>
    <t>CA-2023-009171</t>
  </si>
  <si>
    <t>44178</t>
  </si>
  <si>
    <t>FUR-BOO-72734</t>
  </si>
  <si>
    <t>CA-2022-009172</t>
  </si>
  <si>
    <t>19573</t>
  </si>
  <si>
    <t>TEC-COP-26214</t>
  </si>
  <si>
    <t>CA-2022-009173</t>
  </si>
  <si>
    <t>69415</t>
  </si>
  <si>
    <t>FUR-BOO-64695</t>
  </si>
  <si>
    <t>CA-2023-009174</t>
  </si>
  <si>
    <t>19707</t>
  </si>
  <si>
    <t>FUR-FUR-50263</t>
  </si>
  <si>
    <t>CA-2021-009175</t>
  </si>
  <si>
    <t>24644</t>
  </si>
  <si>
    <t>OFF-SUP-80196</t>
  </si>
  <si>
    <t>CA-2021-009176</t>
  </si>
  <si>
    <t>FUR-FUR-66217</t>
  </si>
  <si>
    <t>CA-2022-009177</t>
  </si>
  <si>
    <t>45452</t>
  </si>
  <si>
    <t>TEC-ACC-46299</t>
  </si>
  <si>
    <t>CA-2022-009178</t>
  </si>
  <si>
    <t>82909</t>
  </si>
  <si>
    <t>TEC-ACC-56387</t>
  </si>
  <si>
    <t>CA-2023-009179</t>
  </si>
  <si>
    <t>TEC-PHO-68605</t>
  </si>
  <si>
    <t>CA-2022-009180</t>
  </si>
  <si>
    <t>63545</t>
  </si>
  <si>
    <t>FUR-FUR-94956</t>
  </si>
  <si>
    <t>CA-2021-009181</t>
  </si>
  <si>
    <t>TEC-MAC-48286</t>
  </si>
  <si>
    <t>CA-2023-009182</t>
  </si>
  <si>
    <t>19643</t>
  </si>
  <si>
    <t>CA-2023-009183</t>
  </si>
  <si>
    <t>73071</t>
  </si>
  <si>
    <t>FUR-BOO-12175</t>
  </si>
  <si>
    <t>CA-2024-009184</t>
  </si>
  <si>
    <t>73749</t>
  </si>
  <si>
    <t>FUR-FUR-17373</t>
  </si>
  <si>
    <t>CA-2023-009185</t>
  </si>
  <si>
    <t>27327</t>
  </si>
  <si>
    <t>OFF-STO-28930</t>
  </si>
  <si>
    <t>CA-2022-009186</t>
  </si>
  <si>
    <t>14085</t>
  </si>
  <si>
    <t>TEC-MAC-59645</t>
  </si>
  <si>
    <t>CA-2021-009187</t>
  </si>
  <si>
    <t>26519</t>
  </si>
  <si>
    <t>TEC-PHO-46489</t>
  </si>
  <si>
    <t>CA-2022-009188</t>
  </si>
  <si>
    <t>96004</t>
  </si>
  <si>
    <t>FUR-BOO-28794</t>
  </si>
  <si>
    <t>CA-2021-009189</t>
  </si>
  <si>
    <t>99192</t>
  </si>
  <si>
    <t>TEC-ACC-11970</t>
  </si>
  <si>
    <t>CA-2024-009190</t>
  </si>
  <si>
    <t>17513</t>
  </si>
  <si>
    <t>FUR-TAB-92074</t>
  </si>
  <si>
    <t>CA-2021-009191</t>
  </si>
  <si>
    <t>48596</t>
  </si>
  <si>
    <t>TEC-MAC-27214</t>
  </si>
  <si>
    <t>CA-2021-009192</t>
  </si>
  <si>
    <t>77357</t>
  </si>
  <si>
    <t>TEC-MAC-42766</t>
  </si>
  <si>
    <t>CA-2024-009193</t>
  </si>
  <si>
    <t>19804</t>
  </si>
  <si>
    <t>OFF-FAS-25494</t>
  </si>
  <si>
    <t>CA-2021-009194</t>
  </si>
  <si>
    <t>97925</t>
  </si>
  <si>
    <t>FUR-CHA-77837</t>
  </si>
  <si>
    <t>CA-2024-009195</t>
  </si>
  <si>
    <t>78721</t>
  </si>
  <si>
    <t>FUR-TAB-52901</t>
  </si>
  <si>
    <t>CA-2021-009196</t>
  </si>
  <si>
    <t>31594</t>
  </si>
  <si>
    <t>FUR-BOO-51075</t>
  </si>
  <si>
    <t>CA-2024-009197</t>
  </si>
  <si>
    <t>62150</t>
  </si>
  <si>
    <t>TEC-MAC-16646</t>
  </si>
  <si>
    <t>CA-2024-009198</t>
  </si>
  <si>
    <t>92340</t>
  </si>
  <si>
    <t>FUR-BOO-40328</t>
  </si>
  <si>
    <t>CA-2023-009199</t>
  </si>
  <si>
    <t>67677</t>
  </si>
  <si>
    <t>FUR-CHA-72492</t>
  </si>
  <si>
    <t>CA-2021-009200</t>
  </si>
  <si>
    <t>49384</t>
  </si>
  <si>
    <t>FUR-FUR-47389</t>
  </si>
  <si>
    <t>CA-2022-009201</t>
  </si>
  <si>
    <t>61255</t>
  </si>
  <si>
    <t>TEC-ACC-69872</t>
  </si>
  <si>
    <t>CA-2023-009202</t>
  </si>
  <si>
    <t>96314</t>
  </si>
  <si>
    <t>FUR-FUR-56079</t>
  </si>
  <si>
    <t>CA-2023-009203</t>
  </si>
  <si>
    <t>15015</t>
  </si>
  <si>
    <t>TEC-ACC-46194</t>
  </si>
  <si>
    <t>CA-2021-009204</t>
  </si>
  <si>
    <t>37230</t>
  </si>
  <si>
    <t>FUR-TAB-13170</t>
  </si>
  <si>
    <t>CA-2021-009205</t>
  </si>
  <si>
    <t>46628</t>
  </si>
  <si>
    <t>TEC-ACC-91849</t>
  </si>
  <si>
    <t>CA-2024-009206</t>
  </si>
  <si>
    <t>76398</t>
  </si>
  <si>
    <t>FUR-CHA-62812</t>
  </si>
  <si>
    <t>CA-2021-009207</t>
  </si>
  <si>
    <t>78488</t>
  </si>
  <si>
    <t>FUR-BOO-68878</t>
  </si>
  <si>
    <t>CA-2022-009208</t>
  </si>
  <si>
    <t>78311</t>
  </si>
  <si>
    <t>FUR-TAB-32278</t>
  </si>
  <si>
    <t>CA-2021-009209</t>
  </si>
  <si>
    <t>49316</t>
  </si>
  <si>
    <t>TEC-ACC-67720</t>
  </si>
  <si>
    <t>CA-2021-009210</t>
  </si>
  <si>
    <t>56721</t>
  </si>
  <si>
    <t>TEC-ACC-75064</t>
  </si>
  <si>
    <t>CA-2023-009211</t>
  </si>
  <si>
    <t>42705</t>
  </si>
  <si>
    <t>FUR-BOO-31507</t>
  </si>
  <si>
    <t>CA-2023-009212</t>
  </si>
  <si>
    <t>15403</t>
  </si>
  <si>
    <t>FUR-CHA-19434</t>
  </si>
  <si>
    <t>CA-2024-009213</t>
  </si>
  <si>
    <t>54359</t>
  </si>
  <si>
    <t>FUR-FUR-21939</t>
  </si>
  <si>
    <t>CA-2022-009214</t>
  </si>
  <si>
    <t>44254</t>
  </si>
  <si>
    <t>FUR-FUR-19512</t>
  </si>
  <si>
    <t>CA-2023-009215</t>
  </si>
  <si>
    <t>36670</t>
  </si>
  <si>
    <t>FUR-TAB-95267</t>
  </si>
  <si>
    <t>CA-2022-009216</t>
  </si>
  <si>
    <t>52576</t>
  </si>
  <si>
    <t>FUR-FUR-61175</t>
  </si>
  <si>
    <t>CA-2023-009217</t>
  </si>
  <si>
    <t>51291</t>
  </si>
  <si>
    <t>FUR-TAB-26229</t>
  </si>
  <si>
    <t>CA-2023-009218</t>
  </si>
  <si>
    <t>28662</t>
  </si>
  <si>
    <t>FUR-FUR-65045</t>
  </si>
  <si>
    <t>CA-2022-009219</t>
  </si>
  <si>
    <t>27181</t>
  </si>
  <si>
    <t>TEC-COP-32775</t>
  </si>
  <si>
    <t>CA-2024-009220</t>
  </si>
  <si>
    <t>57977</t>
  </si>
  <si>
    <t>FUR-TAB-33127</t>
  </si>
  <si>
    <t>CA-2023-009221</t>
  </si>
  <si>
    <t>56499</t>
  </si>
  <si>
    <t>FUR-BOO-78965</t>
  </si>
  <si>
    <t>CA-2024-009222</t>
  </si>
  <si>
    <t>57394</t>
  </si>
  <si>
    <t>OFF-FAS-42597</t>
  </si>
  <si>
    <t>CA-2023-009223</t>
  </si>
  <si>
    <t>26194</t>
  </si>
  <si>
    <t>TEC-COP-36914</t>
  </si>
  <si>
    <t>CA-2021-009224</t>
  </si>
  <si>
    <t>12858</t>
  </si>
  <si>
    <t>OFF-LAB-61723</t>
  </si>
  <si>
    <t>CA-2024-009225</t>
  </si>
  <si>
    <t>FUR-TAB-43689</t>
  </si>
  <si>
    <t>CA-2021-009226</t>
  </si>
  <si>
    <t>40942</t>
  </si>
  <si>
    <t>FUR-FUR-51732</t>
  </si>
  <si>
    <t>CA-2024-009227</t>
  </si>
  <si>
    <t>26034</t>
  </si>
  <si>
    <t>FUR-BOO-82665</t>
  </si>
  <si>
    <t>CA-2023-009228</t>
  </si>
  <si>
    <t>42815</t>
  </si>
  <si>
    <t>FUR-CHA-82699</t>
  </si>
  <si>
    <t>CA-2023-009229</t>
  </si>
  <si>
    <t>80341</t>
  </si>
  <si>
    <t>TEC-COP-93599</t>
  </si>
  <si>
    <t>CA-2023-009230</t>
  </si>
  <si>
    <t>25137</t>
  </si>
  <si>
    <t>OFF-SUP-29953</t>
  </si>
  <si>
    <t>CA-2024-009231</t>
  </si>
  <si>
    <t>17501</t>
  </si>
  <si>
    <t>FUR-FUR-18481</t>
  </si>
  <si>
    <t>CA-2021-009232</t>
  </si>
  <si>
    <t>FUR-BOO-67390</t>
  </si>
  <si>
    <t>CA-2022-009233</t>
  </si>
  <si>
    <t>37553</t>
  </si>
  <si>
    <t>CA-2021-009234</t>
  </si>
  <si>
    <t>85892</t>
  </si>
  <si>
    <t>OFF-BIN-68627</t>
  </si>
  <si>
    <t>CA-2023-009235</t>
  </si>
  <si>
    <t>83480</t>
  </si>
  <si>
    <t>FUR-FUR-83177</t>
  </si>
  <si>
    <t>CA-2022-009236</t>
  </si>
  <si>
    <t>82726</t>
  </si>
  <si>
    <t>TEC-ACC-78952</t>
  </si>
  <si>
    <t>CA-2024-009237</t>
  </si>
  <si>
    <t>37936</t>
  </si>
  <si>
    <t>OFF-PAP-58921</t>
  </si>
  <si>
    <t>CA-2023-009238</t>
  </si>
  <si>
    <t>18934</t>
  </si>
  <si>
    <t>OFF-ENV-30705</t>
  </si>
  <si>
    <t>CA-2021-009239</t>
  </si>
  <si>
    <t>39766</t>
  </si>
  <si>
    <t>FUR-TAB-32926</t>
  </si>
  <si>
    <t>CA-2021-009240</t>
  </si>
  <si>
    <t>79016</t>
  </si>
  <si>
    <t>FUR-BOO-20035</t>
  </si>
  <si>
    <t>CA-2022-009241</t>
  </si>
  <si>
    <t>43728</t>
  </si>
  <si>
    <t>FUR-BOO-57268</t>
  </si>
  <si>
    <t>CA-2024-009242</t>
  </si>
  <si>
    <t>26316</t>
  </si>
  <si>
    <t>OFF-FAS-57741</t>
  </si>
  <si>
    <t>CA-2024-009243</t>
  </si>
  <si>
    <t>OFF-BIN-89204</t>
  </si>
  <si>
    <t>CA-2023-009244</t>
  </si>
  <si>
    <t>55717</t>
  </si>
  <si>
    <t>FUR-BOO-61884</t>
  </si>
  <si>
    <t>CA-2024-009245</t>
  </si>
  <si>
    <t>81205</t>
  </si>
  <si>
    <t>OFF-ENV-33923</t>
  </si>
  <si>
    <t>CA-2024-009246</t>
  </si>
  <si>
    <t>21129</t>
  </si>
  <si>
    <t>OFF-BIN-21883</t>
  </si>
  <si>
    <t>CA-2022-009247</t>
  </si>
  <si>
    <t>76839</t>
  </si>
  <si>
    <t>OFF-BIN-60669</t>
  </si>
  <si>
    <t>CA-2021-009248</t>
  </si>
  <si>
    <t>42227</t>
  </si>
  <si>
    <t>FUR-BOO-46445</t>
  </si>
  <si>
    <t>CA-2024-009249</t>
  </si>
  <si>
    <t>96913</t>
  </si>
  <si>
    <t>TEC-ACC-64650</t>
  </si>
  <si>
    <t>CA-2021-009250</t>
  </si>
  <si>
    <t>95810</t>
  </si>
  <si>
    <t>TEC-ACC-10241</t>
  </si>
  <si>
    <t>CA-2023-009251</t>
  </si>
  <si>
    <t>11204</t>
  </si>
  <si>
    <t>OFF-ENV-37161</t>
  </si>
  <si>
    <t>CA-2023-009252</t>
  </si>
  <si>
    <t>12601</t>
  </si>
  <si>
    <t>TEC-ACC-28832</t>
  </si>
  <si>
    <t>CA-2024-009253</t>
  </si>
  <si>
    <t>19117</t>
  </si>
  <si>
    <t>TEC-ACC-21900</t>
  </si>
  <si>
    <t>CA-2022-009254</t>
  </si>
  <si>
    <t>92640</t>
  </si>
  <si>
    <t>TEC-COP-82572</t>
  </si>
  <si>
    <t>CA-2021-009255</t>
  </si>
  <si>
    <t>14892</t>
  </si>
  <si>
    <t>TEC-COP-39140</t>
  </si>
  <si>
    <t>CA-2024-009256</t>
  </si>
  <si>
    <t>61119</t>
  </si>
  <si>
    <t>TEC-ACC-31064</t>
  </si>
  <si>
    <t>CA-2024-009257</t>
  </si>
  <si>
    <t>24081</t>
  </si>
  <si>
    <t>FUR-BOO-56290</t>
  </si>
  <si>
    <t>CA-2021-009258</t>
  </si>
  <si>
    <t>46470</t>
  </si>
  <si>
    <t>OFF-BIN-13562</t>
  </si>
  <si>
    <t>CA-2023-009259</t>
  </si>
  <si>
    <t>56393</t>
  </si>
  <si>
    <t>TEC-COP-18639</t>
  </si>
  <si>
    <t>CA-2024-009260</t>
  </si>
  <si>
    <t>54962</t>
  </si>
  <si>
    <t>TEC-ACC-16361</t>
  </si>
  <si>
    <t>CA-2024-009261</t>
  </si>
  <si>
    <t>68764</t>
  </si>
  <si>
    <t>TEC-ACC-83129</t>
  </si>
  <si>
    <t>CA-2022-009262</t>
  </si>
  <si>
    <t>OFF-ENV-28087</t>
  </si>
  <si>
    <t>CA-2022-009263</t>
  </si>
  <si>
    <t>FUR-CHA-30190</t>
  </si>
  <si>
    <t>CA-2022-009264</t>
  </si>
  <si>
    <t>85656</t>
  </si>
  <si>
    <t>TEC-ACC-93913</t>
  </si>
  <si>
    <t>CA-2023-009265</t>
  </si>
  <si>
    <t>32139</t>
  </si>
  <si>
    <t>FUR-FUR-50155</t>
  </si>
  <si>
    <t>CA-2022-009266</t>
  </si>
  <si>
    <t>OFF-BIN-73778</t>
  </si>
  <si>
    <t>CA-2021-009267</t>
  </si>
  <si>
    <t>12422</t>
  </si>
  <si>
    <t>OFF-FAS-90457</t>
  </si>
  <si>
    <t>CA-2023-009268</t>
  </si>
  <si>
    <t>FUR-BOO-91770</t>
  </si>
  <si>
    <t>CA-2023-009269</t>
  </si>
  <si>
    <t>OFF-APP-29295</t>
  </si>
  <si>
    <t>CA-2024-009270</t>
  </si>
  <si>
    <t>47604</t>
  </si>
  <si>
    <t>TEC-PHO-67791</t>
  </si>
  <si>
    <t>CA-2024-009271</t>
  </si>
  <si>
    <t>78091</t>
  </si>
  <si>
    <t>TEC-COP-34376</t>
  </si>
  <si>
    <t>CA-2023-009272</t>
  </si>
  <si>
    <t>44068</t>
  </si>
  <si>
    <t>FUR-CHA-56416</t>
  </si>
  <si>
    <t>CA-2021-009273</t>
  </si>
  <si>
    <t>28539</t>
  </si>
  <si>
    <t>TEC-ACC-30155</t>
  </si>
  <si>
    <t>CA-2022-009274</t>
  </si>
  <si>
    <t>23516</t>
  </si>
  <si>
    <t>FUR-CHA-62612</t>
  </si>
  <si>
    <t>CA-2022-009275</t>
  </si>
  <si>
    <t>45740</t>
  </si>
  <si>
    <t>OFF-PAP-22543</t>
  </si>
  <si>
    <t>CA-2021-009276</t>
  </si>
  <si>
    <t>64023</t>
  </si>
  <si>
    <t>TEC-COP-43795</t>
  </si>
  <si>
    <t>CA-2022-009277</t>
  </si>
  <si>
    <t>50353</t>
  </si>
  <si>
    <t>TEC-ACC-23484</t>
  </si>
  <si>
    <t>CA-2023-009278</t>
  </si>
  <si>
    <t>44055</t>
  </si>
  <si>
    <t>OFF-ART-56489</t>
  </si>
  <si>
    <t>CA-2024-009279</t>
  </si>
  <si>
    <t>68827</t>
  </si>
  <si>
    <t>OFF-PAP-96716</t>
  </si>
  <si>
    <t>CA-2021-009280</t>
  </si>
  <si>
    <t>26590</t>
  </si>
  <si>
    <t>TEC-COP-75623</t>
  </si>
  <si>
    <t>CA-2021-009281</t>
  </si>
  <si>
    <t>96813</t>
  </si>
  <si>
    <t>TEC-ACC-52384</t>
  </si>
  <si>
    <t>CA-2024-009282</t>
  </si>
  <si>
    <t>95967</t>
  </si>
  <si>
    <t>OFF-SUP-63271</t>
  </si>
  <si>
    <t>CA-2022-009283</t>
  </si>
  <si>
    <t>52594</t>
  </si>
  <si>
    <t>FUR-TAB-69955</t>
  </si>
  <si>
    <t>CA-2022-009284</t>
  </si>
  <si>
    <t>71044</t>
  </si>
  <si>
    <t>FUR-CHA-17468</t>
  </si>
  <si>
    <t>CA-2023-009285</t>
  </si>
  <si>
    <t>59364</t>
  </si>
  <si>
    <t>TEC-ACC-47958</t>
  </si>
  <si>
    <t>CA-2024-009286</t>
  </si>
  <si>
    <t>10781</t>
  </si>
  <si>
    <t>FUR-BOO-84565</t>
  </si>
  <si>
    <t>CA-2021-009287</t>
  </si>
  <si>
    <t>OFF-LAB-79902</t>
  </si>
  <si>
    <t>CA-2022-009288</t>
  </si>
  <si>
    <t>66212</t>
  </si>
  <si>
    <t>FUR-CHA-57773</t>
  </si>
  <si>
    <t>CA-2021-009289</t>
  </si>
  <si>
    <t>12951</t>
  </si>
  <si>
    <t>FUR-FUR-81754</t>
  </si>
  <si>
    <t>CA-2024-009290</t>
  </si>
  <si>
    <t>29129</t>
  </si>
  <si>
    <t>OFF-PAP-81969</t>
  </si>
  <si>
    <t>CA-2021-009291</t>
  </si>
  <si>
    <t>31813</t>
  </si>
  <si>
    <t>FUR-CHA-98077</t>
  </si>
  <si>
    <t>CA-2023-009292</t>
  </si>
  <si>
    <t>34206</t>
  </si>
  <si>
    <t>OFF-APP-19388</t>
  </si>
  <si>
    <t>CA-2024-009293</t>
  </si>
  <si>
    <t>14925</t>
  </si>
  <si>
    <t>FUR-FUR-13401</t>
  </si>
  <si>
    <t>CA-2023-009294</t>
  </si>
  <si>
    <t>TEC-MAC-34529</t>
  </si>
  <si>
    <t>CA-2023-009295</t>
  </si>
  <si>
    <t>TEC-ACC-11926</t>
  </si>
  <si>
    <t>CA-2023-009296</t>
  </si>
  <si>
    <t>61487</t>
  </si>
  <si>
    <t>OFF-STO-75792</t>
  </si>
  <si>
    <t>CA-2024-009297</t>
  </si>
  <si>
    <t>41946</t>
  </si>
  <si>
    <t>OFF-PAP-29598</t>
  </si>
  <si>
    <t>CA-2023-009298</t>
  </si>
  <si>
    <t>11271</t>
  </si>
  <si>
    <t>TEC-ACC-79504</t>
  </si>
  <si>
    <t>CA-2021-009299</t>
  </si>
  <si>
    <t>67143</t>
  </si>
  <si>
    <t>FUR-FUR-48856</t>
  </si>
  <si>
    <t>CA-2023-009300</t>
  </si>
  <si>
    <t>31172</t>
  </si>
  <si>
    <t>OFF-APP-82967</t>
  </si>
  <si>
    <t>CA-2021-009301</t>
  </si>
  <si>
    <t>19621</t>
  </si>
  <si>
    <t>OFF-PAP-63766</t>
  </si>
  <si>
    <t>CA-2024-009302</t>
  </si>
  <si>
    <t>OFF-ART-45034</t>
  </si>
  <si>
    <t>CA-2021-009303</t>
  </si>
  <si>
    <t>41111</t>
  </si>
  <si>
    <t>FUR-TAB-22788</t>
  </si>
  <si>
    <t>CA-2024-009304</t>
  </si>
  <si>
    <t>32061</t>
  </si>
  <si>
    <t>FUR-TAB-51017</t>
  </si>
  <si>
    <t>CA-2021-009305</t>
  </si>
  <si>
    <t>68299</t>
  </si>
  <si>
    <t>FUR-FUR-98854</t>
  </si>
  <si>
    <t>CA-2021-009306</t>
  </si>
  <si>
    <t>93195</t>
  </si>
  <si>
    <t>FUR-CHA-64343</t>
  </si>
  <si>
    <t>CA-2021-009307</t>
  </si>
  <si>
    <t>80530</t>
  </si>
  <si>
    <t>FUR-CHA-70197</t>
  </si>
  <si>
    <t>CA-2023-009308</t>
  </si>
  <si>
    <t>53477</t>
  </si>
  <si>
    <t>OFF-ENV-18586</t>
  </si>
  <si>
    <t>CA-2021-009309</t>
  </si>
  <si>
    <t>88756</t>
  </si>
  <si>
    <t>TEC-MAC-82825</t>
  </si>
  <si>
    <t>CA-2023-009310</t>
  </si>
  <si>
    <t>92202</t>
  </si>
  <si>
    <t>TEC-MAC-56975</t>
  </si>
  <si>
    <t>CA-2023-009311</t>
  </si>
  <si>
    <t>FUR-TAB-72108</t>
  </si>
  <si>
    <t>CA-2022-009312</t>
  </si>
  <si>
    <t>85436</t>
  </si>
  <si>
    <t>OFF-STO-60485</t>
  </si>
  <si>
    <t>CA-2022-009313</t>
  </si>
  <si>
    <t>98125</t>
  </si>
  <si>
    <t>OFF-ART-63351</t>
  </si>
  <si>
    <t>CA-2021-009314</t>
  </si>
  <si>
    <t>14469</t>
  </si>
  <si>
    <t>FUR-FUR-51688</t>
  </si>
  <si>
    <t>CA-2024-009315</t>
  </si>
  <si>
    <t>79947</t>
  </si>
  <si>
    <t>TEC-ACC-44467</t>
  </si>
  <si>
    <t>CA-2021-009316</t>
  </si>
  <si>
    <t>92836</t>
  </si>
  <si>
    <t>TEC-MAC-57752</t>
  </si>
  <si>
    <t>CA-2022-009317</t>
  </si>
  <si>
    <t>TEC-ACC-96067</t>
  </si>
  <si>
    <t>CA-2023-009318</t>
  </si>
  <si>
    <t>98899</t>
  </si>
  <si>
    <t>TEC-ACC-83200</t>
  </si>
  <si>
    <t>CA-2023-009319</t>
  </si>
  <si>
    <t>OFF-ENV-35336</t>
  </si>
  <si>
    <t>CA-2024-009320</t>
  </si>
  <si>
    <t>27164</t>
  </si>
  <si>
    <t>TEC-PHO-83570</t>
  </si>
  <si>
    <t>CA-2021-009321</t>
  </si>
  <si>
    <t>87876</t>
  </si>
  <si>
    <t>FUR-BOO-82861</t>
  </si>
  <si>
    <t>CA-2022-009322</t>
  </si>
  <si>
    <t>92991</t>
  </si>
  <si>
    <t>TEC-PHO-50380</t>
  </si>
  <si>
    <t>CA-2023-009323</t>
  </si>
  <si>
    <t>53819</t>
  </si>
  <si>
    <t>OFF-STO-55138</t>
  </si>
  <si>
    <t>CA-2023-009324</t>
  </si>
  <si>
    <t>28155</t>
  </si>
  <si>
    <t>OFF-ART-33072</t>
  </si>
  <si>
    <t>CA-2021-009325</t>
  </si>
  <si>
    <t>TEC-COP-40020</t>
  </si>
  <si>
    <t>CA-2021-009326</t>
  </si>
  <si>
    <t>25512</t>
  </si>
  <si>
    <t>TEC-PHO-84998</t>
  </si>
  <si>
    <t>CA-2022-009327</t>
  </si>
  <si>
    <t>61073</t>
  </si>
  <si>
    <t>OFF-PAP-43052</t>
  </si>
  <si>
    <t>CA-2021-009328</t>
  </si>
  <si>
    <t>70026</t>
  </si>
  <si>
    <t>FUR-FUR-69786</t>
  </si>
  <si>
    <t>CA-2022-009329</t>
  </si>
  <si>
    <t>66108</t>
  </si>
  <si>
    <t>OFF-LAB-64803</t>
  </si>
  <si>
    <t>CA-2024-009330</t>
  </si>
  <si>
    <t>21904</t>
  </si>
  <si>
    <t>FUR-BOO-14177</t>
  </si>
  <si>
    <t>CA-2024-009331</t>
  </si>
  <si>
    <t>98052</t>
  </si>
  <si>
    <t>OFF-LAB-21987</t>
  </si>
  <si>
    <t>CA-2021-009332</t>
  </si>
  <si>
    <t>46047</t>
  </si>
  <si>
    <t>OFF-LAB-43587</t>
  </si>
  <si>
    <t>CA-2021-009333</t>
  </si>
  <si>
    <t>56825</t>
  </si>
  <si>
    <t>OFF-SUP-80900</t>
  </si>
  <si>
    <t>CA-2022-009334</t>
  </si>
  <si>
    <t>47615</t>
  </si>
  <si>
    <t>OFF-LAB-25373</t>
  </si>
  <si>
    <t>CA-2022-009335</t>
  </si>
  <si>
    <t>85783</t>
  </si>
  <si>
    <t>FUR-BOO-84788</t>
  </si>
  <si>
    <t>CA-2023-009336</t>
  </si>
  <si>
    <t>15243</t>
  </si>
  <si>
    <t>OFF-APP-84487</t>
  </si>
  <si>
    <t>CA-2024-009337</t>
  </si>
  <si>
    <t>81632</t>
  </si>
  <si>
    <t>FUR-TAB-43715</t>
  </si>
  <si>
    <t>CA-2021-009338</t>
  </si>
  <si>
    <t>16889</t>
  </si>
  <si>
    <t>OFF-ENV-15732</t>
  </si>
  <si>
    <t>CA-2021-009339</t>
  </si>
  <si>
    <t>30714</t>
  </si>
  <si>
    <t>FUR-CHA-47397</t>
  </si>
  <si>
    <t>CA-2024-009340</t>
  </si>
  <si>
    <t>17562</t>
  </si>
  <si>
    <t>FUR-TAB-58873</t>
  </si>
  <si>
    <t>CA-2022-009341</t>
  </si>
  <si>
    <t>47889</t>
  </si>
  <si>
    <t>FUR-FUR-19695</t>
  </si>
  <si>
    <t>CA-2023-009342</t>
  </si>
  <si>
    <t>13854</t>
  </si>
  <si>
    <t>TEC-MAC-34179</t>
  </si>
  <si>
    <t>CA-2024-009343</t>
  </si>
  <si>
    <t>16600</t>
  </si>
  <si>
    <t>FUR-BOO-42893</t>
  </si>
  <si>
    <t>CA-2023-009344</t>
  </si>
  <si>
    <t>43949</t>
  </si>
  <si>
    <t>FUR-TAB-68298</t>
  </si>
  <si>
    <t>CA-2022-009345</t>
  </si>
  <si>
    <t>54950</t>
  </si>
  <si>
    <t>OFF-LAB-63311</t>
  </si>
  <si>
    <t>CA-2022-009346</t>
  </si>
  <si>
    <t>71082</t>
  </si>
  <si>
    <t>TEC-ACC-72804</t>
  </si>
  <si>
    <t>CA-2024-009347</t>
  </si>
  <si>
    <t>98271</t>
  </si>
  <si>
    <t>OFF-FAS-83372</t>
  </si>
  <si>
    <t>CA-2024-009348</t>
  </si>
  <si>
    <t>23956</t>
  </si>
  <si>
    <t>FUR-FUR-47324</t>
  </si>
  <si>
    <t>CA-2024-009349</t>
  </si>
  <si>
    <t>90967</t>
  </si>
  <si>
    <t>OFF-ART-16279</t>
  </si>
  <si>
    <t>CA-2024-009350</t>
  </si>
  <si>
    <t>18943</t>
  </si>
  <si>
    <t>FUR-BOO-56648</t>
  </si>
  <si>
    <t>CA-2022-009351</t>
  </si>
  <si>
    <t>22627</t>
  </si>
  <si>
    <t>TEC-PHO-53926</t>
  </si>
  <si>
    <t>CA-2024-009352</t>
  </si>
  <si>
    <t>10430</t>
  </si>
  <si>
    <t>TEC-ACC-43220</t>
  </si>
  <si>
    <t>CA-2022-009353</t>
  </si>
  <si>
    <t>76012</t>
  </si>
  <si>
    <t>FUR-TAB-13354</t>
  </si>
  <si>
    <t>CA-2023-009354</t>
  </si>
  <si>
    <t>12283</t>
  </si>
  <si>
    <t>FUR-CHA-70911</t>
  </si>
  <si>
    <t>CA-2021-009355</t>
  </si>
  <si>
    <t>71010</t>
  </si>
  <si>
    <t>OFF-LAB-22925</t>
  </si>
  <si>
    <t>CA-2023-009356</t>
  </si>
  <si>
    <t>62844</t>
  </si>
  <si>
    <t>TEC-ACC-84813</t>
  </si>
  <si>
    <t>CA-2021-009357</t>
  </si>
  <si>
    <t>97941</t>
  </si>
  <si>
    <t>OFF-LAB-23671</t>
  </si>
  <si>
    <t>CA-2022-009358</t>
  </si>
  <si>
    <t>96975</t>
  </si>
  <si>
    <t>FUR-TAB-17253</t>
  </si>
  <si>
    <t>CA-2022-009359</t>
  </si>
  <si>
    <t>24443</t>
  </si>
  <si>
    <t>FUR-BOO-85581</t>
  </si>
  <si>
    <t>CA-2023-009360</t>
  </si>
  <si>
    <t>51245</t>
  </si>
  <si>
    <t>FUR-FUR-19839</t>
  </si>
  <si>
    <t>CA-2024-009361</t>
  </si>
  <si>
    <t>10421</t>
  </si>
  <si>
    <t>FUR-TAB-78733</t>
  </si>
  <si>
    <t>CA-2022-009362</t>
  </si>
  <si>
    <t>16731</t>
  </si>
  <si>
    <t>FUR-TAB-39495</t>
  </si>
  <si>
    <t>CA-2024-009363</t>
  </si>
  <si>
    <t>66705</t>
  </si>
  <si>
    <t>OFF-ART-99493</t>
  </si>
  <si>
    <t>CA-2021-009364</t>
  </si>
  <si>
    <t>78376</t>
  </si>
  <si>
    <t>TEC-MAC-66341</t>
  </si>
  <si>
    <t>CA-2024-009365</t>
  </si>
  <si>
    <t>97413</t>
  </si>
  <si>
    <t>TEC-PHO-50198</t>
  </si>
  <si>
    <t>CA-2023-009366</t>
  </si>
  <si>
    <t>59906</t>
  </si>
  <si>
    <t>TEC-MAC-81133</t>
  </si>
  <si>
    <t>CA-2024-009367</t>
  </si>
  <si>
    <t>73824</t>
  </si>
  <si>
    <t>FUR-BOO-88678</t>
  </si>
  <si>
    <t>CA-2023-009368</t>
  </si>
  <si>
    <t>25732</t>
  </si>
  <si>
    <t>TEC-MAC-20004</t>
  </si>
  <si>
    <t>CA-2024-009369</t>
  </si>
  <si>
    <t>76028</t>
  </si>
  <si>
    <t>OFF-APP-86408</t>
  </si>
  <si>
    <t>CA-2022-009370</t>
  </si>
  <si>
    <t>43765</t>
  </si>
  <si>
    <t>FUR-FUR-95368</t>
  </si>
  <si>
    <t>CA-2021-009371</t>
  </si>
  <si>
    <t>FUR-TAB-28160</t>
  </si>
  <si>
    <t>CA-2023-009372</t>
  </si>
  <si>
    <t>81191</t>
  </si>
  <si>
    <t>FUR-FUR-31098</t>
  </si>
  <si>
    <t>CA-2024-009373</t>
  </si>
  <si>
    <t>76685</t>
  </si>
  <si>
    <t>OFF-ENV-96228</t>
  </si>
  <si>
    <t>CA-2021-009374</t>
  </si>
  <si>
    <t>44769</t>
  </si>
  <si>
    <t>OFF-SUP-44200</t>
  </si>
  <si>
    <t>CA-2021-009375</t>
  </si>
  <si>
    <t>84394</t>
  </si>
  <si>
    <t>FUR-FUR-43244</t>
  </si>
  <si>
    <t>CA-2021-009376</t>
  </si>
  <si>
    <t>63146</t>
  </si>
  <si>
    <t>OFF-BIN-34287</t>
  </si>
  <si>
    <t>CA-2021-009377</t>
  </si>
  <si>
    <t>94280</t>
  </si>
  <si>
    <t>TEC-PHO-18811</t>
  </si>
  <si>
    <t>CA-2022-009378</t>
  </si>
  <si>
    <t>46343</t>
  </si>
  <si>
    <t>TEC-COP-30059</t>
  </si>
  <si>
    <t>CA-2021-009379</t>
  </si>
  <si>
    <t>55824</t>
  </si>
  <si>
    <t>FUR-BOO-61320</t>
  </si>
  <si>
    <t>CA-2024-009380</t>
  </si>
  <si>
    <t>17364</t>
  </si>
  <si>
    <t>OFF-BIN-62598</t>
  </si>
  <si>
    <t>CA-2021-009381</t>
  </si>
  <si>
    <t>41316</t>
  </si>
  <si>
    <t>CA-2021-009382</t>
  </si>
  <si>
    <t>64671</t>
  </si>
  <si>
    <t>FUR-FUR-93223</t>
  </si>
  <si>
    <t>CA-2022-009383</t>
  </si>
  <si>
    <t>35411</t>
  </si>
  <si>
    <t>OFF-STO-79264</t>
  </si>
  <si>
    <t>CA-2023-009384</t>
  </si>
  <si>
    <t>90691</t>
  </si>
  <si>
    <t>TEC-PHO-10506</t>
  </si>
  <si>
    <t>CA-2021-009385</t>
  </si>
  <si>
    <t>66445</t>
  </si>
  <si>
    <t>OFF-FAS-29399</t>
  </si>
  <si>
    <t>CA-2021-009386</t>
  </si>
  <si>
    <t>56696</t>
  </si>
  <si>
    <t>FUR-CHA-23509</t>
  </si>
  <si>
    <t>CA-2021-009387</t>
  </si>
  <si>
    <t>57646</t>
  </si>
  <si>
    <t>FUR-BOO-83496</t>
  </si>
  <si>
    <t>CA-2022-009388</t>
  </si>
  <si>
    <t>38110</t>
  </si>
  <si>
    <t>OFF-ART-82216</t>
  </si>
  <si>
    <t>CA-2022-009389</t>
  </si>
  <si>
    <t>39677</t>
  </si>
  <si>
    <t>FUR-FUR-73518</t>
  </si>
  <si>
    <t>CA-2023-009390</t>
  </si>
  <si>
    <t>TEC-COP-80015</t>
  </si>
  <si>
    <t>CA-2023-009391</t>
  </si>
  <si>
    <t>TEC-ACC-96669</t>
  </si>
  <si>
    <t>CA-2023-009392</t>
  </si>
  <si>
    <t>25511</t>
  </si>
  <si>
    <t>FUR-TAB-36627</t>
  </si>
  <si>
    <t>CA-2021-009393</t>
  </si>
  <si>
    <t>50481</t>
  </si>
  <si>
    <t>TEC-MAC-87116</t>
  </si>
  <si>
    <t>CA-2024-009394</t>
  </si>
  <si>
    <t>48646</t>
  </si>
  <si>
    <t>TEC-ACC-63664</t>
  </si>
  <si>
    <t>CA-2024-009395</t>
  </si>
  <si>
    <t>43381</t>
  </si>
  <si>
    <t>OFF-BIN-78667</t>
  </si>
  <si>
    <t>CA-2024-009396</t>
  </si>
  <si>
    <t>OFF-ENV-63429</t>
  </si>
  <si>
    <t>CA-2024-009397</t>
  </si>
  <si>
    <t>41793</t>
  </si>
  <si>
    <t>TEC-PHO-67051</t>
  </si>
  <si>
    <t>CA-2024-009398</t>
  </si>
  <si>
    <t>69418</t>
  </si>
  <si>
    <t>FUR-FUR-17345</t>
  </si>
  <si>
    <t>CA-2021-009399</t>
  </si>
  <si>
    <t>FUR-TAB-67979</t>
  </si>
  <si>
    <t>CA-2024-009400</t>
  </si>
  <si>
    <t>26088</t>
  </si>
  <si>
    <t>TEC-COP-49587</t>
  </si>
  <si>
    <t>CA-2023-009401</t>
  </si>
  <si>
    <t>OFF-SUP-15832</t>
  </si>
  <si>
    <t>CA-2021-009402</t>
  </si>
  <si>
    <t>83622</t>
  </si>
  <si>
    <t>TEC-PHO-46395</t>
  </si>
  <si>
    <t>CA-2024-009403</t>
  </si>
  <si>
    <t>61106</t>
  </si>
  <si>
    <t>TEC-ACC-39996</t>
  </si>
  <si>
    <t>CA-2024-009404</t>
  </si>
  <si>
    <t>TEC-ACC-84864</t>
  </si>
  <si>
    <t>CA-2021-009405</t>
  </si>
  <si>
    <t>74746</t>
  </si>
  <si>
    <t>OFF-ENV-51179</t>
  </si>
  <si>
    <t>CA-2023-009406</t>
  </si>
  <si>
    <t>FUR-TAB-98869</t>
  </si>
  <si>
    <t>CA-2024-009407</t>
  </si>
  <si>
    <t>72321</t>
  </si>
  <si>
    <t>TEC-ACC-63288</t>
  </si>
  <si>
    <t>CA-2023-009408</t>
  </si>
  <si>
    <t>91294</t>
  </si>
  <si>
    <t>TEC-PHO-10521</t>
  </si>
  <si>
    <t>CA-2022-009409</t>
  </si>
  <si>
    <t>57227</t>
  </si>
  <si>
    <t>TEC-ACC-13779</t>
  </si>
  <si>
    <t>CA-2022-009410</t>
  </si>
  <si>
    <t>85344</t>
  </si>
  <si>
    <t>OFF-SUP-84692</t>
  </si>
  <si>
    <t>CA-2023-009411</t>
  </si>
  <si>
    <t>39955</t>
  </si>
  <si>
    <t>FUR-FUR-57462</t>
  </si>
  <si>
    <t>CA-2021-009412</t>
  </si>
  <si>
    <t>28984</t>
  </si>
  <si>
    <t>OFF-ENV-77453</t>
  </si>
  <si>
    <t>CA-2021-009413</t>
  </si>
  <si>
    <t>70681</t>
  </si>
  <si>
    <t>TEC-PHO-94105</t>
  </si>
  <si>
    <t>CA-2021-009414</t>
  </si>
  <si>
    <t>21172</t>
  </si>
  <si>
    <t>OFF-PAP-71245</t>
  </si>
  <si>
    <t>CA-2024-009415</t>
  </si>
  <si>
    <t>89127</t>
  </si>
  <si>
    <t>TEC-ACC-33933</t>
  </si>
  <si>
    <t>CA-2023-009416</t>
  </si>
  <si>
    <t>84745</t>
  </si>
  <si>
    <t>FUR-FUR-74907</t>
  </si>
  <si>
    <t>CA-2022-009417</t>
  </si>
  <si>
    <t>14580</t>
  </si>
  <si>
    <t>FUR-BOO-19375</t>
  </si>
  <si>
    <t>CA-2022-009418</t>
  </si>
  <si>
    <t>51319</t>
  </si>
  <si>
    <t>OFF-SUP-42700</t>
  </si>
  <si>
    <t>CA-2023-009419</t>
  </si>
  <si>
    <t>97644</t>
  </si>
  <si>
    <t>FUR-TAB-96470</t>
  </si>
  <si>
    <t>CA-2022-009420</t>
  </si>
  <si>
    <t>36465</t>
  </si>
  <si>
    <t>OFF-STO-95132</t>
  </si>
  <si>
    <t>CA-2021-009421</t>
  </si>
  <si>
    <t>95982</t>
  </si>
  <si>
    <t>FUR-BOO-64311</t>
  </si>
  <si>
    <t>CA-2022-009422</t>
  </si>
  <si>
    <t>29469</t>
  </si>
  <si>
    <t>OFF-FAS-78353</t>
  </si>
  <si>
    <t>CA-2022-009423</t>
  </si>
  <si>
    <t>19841</t>
  </si>
  <si>
    <t>FUR-TAB-25636</t>
  </si>
  <si>
    <t>CA-2024-009424</t>
  </si>
  <si>
    <t>OFF-PAP-38780</t>
  </si>
  <si>
    <t>CA-2022-009425</t>
  </si>
  <si>
    <t>TEC-MAC-88759</t>
  </si>
  <si>
    <t>CA-2021-009426</t>
  </si>
  <si>
    <t>51775</t>
  </si>
  <si>
    <t>FUR-CHA-35031</t>
  </si>
  <si>
    <t>CA-2023-009427</t>
  </si>
  <si>
    <t>27807</t>
  </si>
  <si>
    <t>OFF-FAS-81658</t>
  </si>
  <si>
    <t>CA-2024-009428</t>
  </si>
  <si>
    <t>28728</t>
  </si>
  <si>
    <t>CA-2021-009429</t>
  </si>
  <si>
    <t>34349</t>
  </si>
  <si>
    <t>FUR-TAB-91227</t>
  </si>
  <si>
    <t>CA-2023-009430</t>
  </si>
  <si>
    <t>19333</t>
  </si>
  <si>
    <t>OFF-BIN-59623</t>
  </si>
  <si>
    <t>CA-2023-009431</t>
  </si>
  <si>
    <t>33661</t>
  </si>
  <si>
    <t>OFF-BIN-93674</t>
  </si>
  <si>
    <t>CA-2023-009432</t>
  </si>
  <si>
    <t>88757</t>
  </si>
  <si>
    <t>FUR-TAB-76303</t>
  </si>
  <si>
    <t>CA-2022-009433</t>
  </si>
  <si>
    <t>14791</t>
  </si>
  <si>
    <t>FUR-CHA-69100</t>
  </si>
  <si>
    <t>CA-2022-009434</t>
  </si>
  <si>
    <t>37665</t>
  </si>
  <si>
    <t>FUR-TAB-85214</t>
  </si>
  <si>
    <t>CA-2024-009435</t>
  </si>
  <si>
    <t>54736</t>
  </si>
  <si>
    <t>FUR-FUR-83815</t>
  </si>
  <si>
    <t>CA-2024-009436</t>
  </si>
  <si>
    <t>85444</t>
  </si>
  <si>
    <t>FUR-FUR-76981</t>
  </si>
  <si>
    <t>CA-2021-009437</t>
  </si>
  <si>
    <t>77932</t>
  </si>
  <si>
    <t>OFF-SUP-72210</t>
  </si>
  <si>
    <t>CA-2021-009438</t>
  </si>
  <si>
    <t>24609</t>
  </si>
  <si>
    <t>TEC-ACC-31907</t>
  </si>
  <si>
    <t>CA-2023-009439</t>
  </si>
  <si>
    <t>49753</t>
  </si>
  <si>
    <t>FUR-BOO-25024</t>
  </si>
  <si>
    <t>CA-2023-009440</t>
  </si>
  <si>
    <t>11058</t>
  </si>
  <si>
    <t>TEC-PHO-74089</t>
  </si>
  <si>
    <t>CA-2023-009441</t>
  </si>
  <si>
    <t>19614</t>
  </si>
  <si>
    <t>FUR-BOO-51652</t>
  </si>
  <si>
    <t>CA-2023-009442</t>
  </si>
  <si>
    <t>58681</t>
  </si>
  <si>
    <t>OFF-PAP-84083</t>
  </si>
  <si>
    <t>CA-2024-009443</t>
  </si>
  <si>
    <t>14809</t>
  </si>
  <si>
    <t>OFF-ART-87287</t>
  </si>
  <si>
    <t>CA-2024-009444</t>
  </si>
  <si>
    <t>76946</t>
  </si>
  <si>
    <t>OFF-FAS-91223</t>
  </si>
  <si>
    <t>CA-2022-009445</t>
  </si>
  <si>
    <t>77176</t>
  </si>
  <si>
    <t>FUR-TAB-79358</t>
  </si>
  <si>
    <t>CA-2024-009446</t>
  </si>
  <si>
    <t>15683</t>
  </si>
  <si>
    <t>FUR-BOO-16753</t>
  </si>
  <si>
    <t>CA-2023-009447</t>
  </si>
  <si>
    <t>50442</t>
  </si>
  <si>
    <t>FUR-FUR-12193</t>
  </si>
  <si>
    <t>CA-2021-009448</t>
  </si>
  <si>
    <t>85571</t>
  </si>
  <si>
    <t>FUR-TAB-71246</t>
  </si>
  <si>
    <t>CA-2021-009449</t>
  </si>
  <si>
    <t>75929</t>
  </si>
  <si>
    <t>FUR-BOO-14872</t>
  </si>
  <si>
    <t>CA-2024-009450</t>
  </si>
  <si>
    <t>23070</t>
  </si>
  <si>
    <t>TEC-COP-25132</t>
  </si>
  <si>
    <t>CA-2022-009451</t>
  </si>
  <si>
    <t>64690</t>
  </si>
  <si>
    <t>FUR-CHA-86699</t>
  </si>
  <si>
    <t>CA-2024-009452</t>
  </si>
  <si>
    <t>OFF-PAP-26658</t>
  </si>
  <si>
    <t>CA-2021-009453</t>
  </si>
  <si>
    <t>95712</t>
  </si>
  <si>
    <t>OFF-STO-62121</t>
  </si>
  <si>
    <t>CA-2022-009454</t>
  </si>
  <si>
    <t>16285</t>
  </si>
  <si>
    <t>TEC-ACC-95542</t>
  </si>
  <si>
    <t>CA-2022-009455</t>
  </si>
  <si>
    <t>81473</t>
  </si>
  <si>
    <t>FUR-FUR-31518</t>
  </si>
  <si>
    <t>CA-2024-009456</t>
  </si>
  <si>
    <t>73069</t>
  </si>
  <si>
    <t>TEC-PHO-96044</t>
  </si>
  <si>
    <t>CA-2023-009457</t>
  </si>
  <si>
    <t>33286</t>
  </si>
  <si>
    <t>OFF-LAB-58651</t>
  </si>
  <si>
    <t>CA-2023-009458</t>
  </si>
  <si>
    <t>18601</t>
  </si>
  <si>
    <t>TEC-PHO-53596</t>
  </si>
  <si>
    <t>CA-2024-009459</t>
  </si>
  <si>
    <t>12895</t>
  </si>
  <si>
    <t>FUR-TAB-81523</t>
  </si>
  <si>
    <t>CA-2021-009460</t>
  </si>
  <si>
    <t>32645</t>
  </si>
  <si>
    <t>OFF-ENV-27048</t>
  </si>
  <si>
    <t>CA-2024-009461</t>
  </si>
  <si>
    <t>FUR-BOO-53436</t>
  </si>
  <si>
    <t>CA-2022-009462</t>
  </si>
  <si>
    <t>68084</t>
  </si>
  <si>
    <t>FUR-BOO-87258</t>
  </si>
  <si>
    <t>CA-2021-009463</t>
  </si>
  <si>
    <t>FUR-BOO-20015</t>
  </si>
  <si>
    <t>CA-2021-009464</t>
  </si>
  <si>
    <t>96061</t>
  </si>
  <si>
    <t>FUR-CHA-93273</t>
  </si>
  <si>
    <t>CA-2024-009465</t>
  </si>
  <si>
    <t>57617</t>
  </si>
  <si>
    <t>TEC-PHO-18961</t>
  </si>
  <si>
    <t>CA-2023-009466</t>
  </si>
  <si>
    <t>24449</t>
  </si>
  <si>
    <t>FUR-CHA-71878</t>
  </si>
  <si>
    <t>CA-2021-009467</t>
  </si>
  <si>
    <t>28550</t>
  </si>
  <si>
    <t>FUR-CHA-91199</t>
  </si>
  <si>
    <t>CA-2024-009468</t>
  </si>
  <si>
    <t>11548</t>
  </si>
  <si>
    <t>TEC-PHO-79581</t>
  </si>
  <si>
    <t>CA-2023-009469</t>
  </si>
  <si>
    <t>24863</t>
  </si>
  <si>
    <t>OFF-ENV-74227</t>
  </si>
  <si>
    <t>CA-2021-009470</t>
  </si>
  <si>
    <t>17840</t>
  </si>
  <si>
    <t>OFF-SUP-40529</t>
  </si>
  <si>
    <t>CA-2022-009471</t>
  </si>
  <si>
    <t>79983</t>
  </si>
  <si>
    <t>FUR-BOO-74216</t>
  </si>
  <si>
    <t>CA-2023-009472</t>
  </si>
  <si>
    <t>56938</t>
  </si>
  <si>
    <t>TEC-COP-80342</t>
  </si>
  <si>
    <t>CA-2022-009473</t>
  </si>
  <si>
    <t>93648</t>
  </si>
  <si>
    <t>TEC-COP-50328</t>
  </si>
  <si>
    <t>CA-2024-009474</t>
  </si>
  <si>
    <t>68004</t>
  </si>
  <si>
    <t>FUR-BOO-67243</t>
  </si>
  <si>
    <t>CA-2023-009475</t>
  </si>
  <si>
    <t>83354</t>
  </si>
  <si>
    <t>OFF-BIN-92756</t>
  </si>
  <si>
    <t>CA-2024-009476</t>
  </si>
  <si>
    <t>84188</t>
  </si>
  <si>
    <t>TEC-MAC-27897</t>
  </si>
  <si>
    <t>CA-2024-009477</t>
  </si>
  <si>
    <t>46430</t>
  </si>
  <si>
    <t>TEC-ACC-24675</t>
  </si>
  <si>
    <t>CA-2024-009478</t>
  </si>
  <si>
    <t>63095</t>
  </si>
  <si>
    <t>TEC-COP-39872</t>
  </si>
  <si>
    <t>CA-2024-009479</t>
  </si>
  <si>
    <t>37012</t>
  </si>
  <si>
    <t>FUR-TAB-29850</t>
  </si>
  <si>
    <t>CA-2023-009480</t>
  </si>
  <si>
    <t>36147</t>
  </si>
  <si>
    <t>OFF-APP-96777</t>
  </si>
  <si>
    <t>CA-2024-009481</t>
  </si>
  <si>
    <t>74335</t>
  </si>
  <si>
    <t>TEC-COP-95385</t>
  </si>
  <si>
    <t>CA-2024-009482</t>
  </si>
  <si>
    <t>OFF-BIN-94810</t>
  </si>
  <si>
    <t>CA-2021-009483</t>
  </si>
  <si>
    <t>71380</t>
  </si>
  <si>
    <t>TEC-MAC-43091</t>
  </si>
  <si>
    <t>CA-2024-009484</t>
  </si>
  <si>
    <t>17351</t>
  </si>
  <si>
    <t>FUR-CHA-73882</t>
  </si>
  <si>
    <t>CA-2023-009485</t>
  </si>
  <si>
    <t>28406</t>
  </si>
  <si>
    <t>FUR-BOO-92729</t>
  </si>
  <si>
    <t>CA-2023-009486</t>
  </si>
  <si>
    <t>34227</t>
  </si>
  <si>
    <t>TEC-ACC-67389</t>
  </si>
  <si>
    <t>CA-2024-009487</t>
  </si>
  <si>
    <t>44892</t>
  </si>
  <si>
    <t>TEC-MAC-91955</t>
  </si>
  <si>
    <t>CA-2023-009488</t>
  </si>
  <si>
    <t>47365</t>
  </si>
  <si>
    <t>FUR-BOO-21238</t>
  </si>
  <si>
    <t>CA-2021-009489</t>
  </si>
  <si>
    <t>85270</t>
  </si>
  <si>
    <t>TEC-MAC-60728</t>
  </si>
  <si>
    <t>CA-2024-009490</t>
  </si>
  <si>
    <t>46243</t>
  </si>
  <si>
    <t>FUR-FUR-19436</t>
  </si>
  <si>
    <t>CA-2024-009491</t>
  </si>
  <si>
    <t>96600</t>
  </si>
  <si>
    <t>FUR-FUR-88001</t>
  </si>
  <si>
    <t>CA-2024-009492</t>
  </si>
  <si>
    <t>62244</t>
  </si>
  <si>
    <t>TEC-ACC-18597</t>
  </si>
  <si>
    <t>CA-2022-009493</t>
  </si>
  <si>
    <t>72284</t>
  </si>
  <si>
    <t>OFF-STO-35475</t>
  </si>
  <si>
    <t>CA-2024-009494</t>
  </si>
  <si>
    <t>67749</t>
  </si>
  <si>
    <t>FUR-BOO-95399</t>
  </si>
  <si>
    <t>CA-2023-009495</t>
  </si>
  <si>
    <t>22459</t>
  </si>
  <si>
    <t>TEC-ACC-56079</t>
  </si>
  <si>
    <t>CA-2024-009496</t>
  </si>
  <si>
    <t>84000</t>
  </si>
  <si>
    <t>OFF-APP-92470</t>
  </si>
  <si>
    <t>CA-2024-009497</t>
  </si>
  <si>
    <t>63054</t>
  </si>
  <si>
    <t>TEC-COP-57027</t>
  </si>
  <si>
    <t>CA-2024-009498</t>
  </si>
  <si>
    <t>47453</t>
  </si>
  <si>
    <t>FUR-TAB-45497</t>
  </si>
  <si>
    <t>CA-2022-009499</t>
  </si>
  <si>
    <t>82274</t>
  </si>
  <si>
    <t>FUR-FUR-33475</t>
  </si>
  <si>
    <t>CA-2023-009500</t>
  </si>
  <si>
    <t>34491</t>
  </si>
  <si>
    <t>OFF-ART-29374</t>
  </si>
  <si>
    <t>CA-2024-009501</t>
  </si>
  <si>
    <t>71958</t>
  </si>
  <si>
    <t>TEC-ACC-13727</t>
  </si>
  <si>
    <t>CA-2021-009502</t>
  </si>
  <si>
    <t>63734</t>
  </si>
  <si>
    <t>FUR-CHA-39229</t>
  </si>
  <si>
    <t>CA-2024-009503</t>
  </si>
  <si>
    <t>55025</t>
  </si>
  <si>
    <t>TEC-MAC-75478</t>
  </si>
  <si>
    <t>CA-2021-009504</t>
  </si>
  <si>
    <t>FUR-TAB-11252</t>
  </si>
  <si>
    <t>CA-2022-009505</t>
  </si>
  <si>
    <t>29558</t>
  </si>
  <si>
    <t>TEC-ACC-99381</t>
  </si>
  <si>
    <t>CA-2022-009506</t>
  </si>
  <si>
    <t>49226</t>
  </si>
  <si>
    <t>TEC-COP-68296</t>
  </si>
  <si>
    <t>CA-2021-009507</t>
  </si>
  <si>
    <t>89026</t>
  </si>
  <si>
    <t>FUR-BOO-22119</t>
  </si>
  <si>
    <t>CA-2021-009508</t>
  </si>
  <si>
    <t>23681</t>
  </si>
  <si>
    <t>FUR-TAB-25429</t>
  </si>
  <si>
    <t>CA-2022-009509</t>
  </si>
  <si>
    <t>25223</t>
  </si>
  <si>
    <t>OFF-STO-28454</t>
  </si>
  <si>
    <t>CA-2023-009510</t>
  </si>
  <si>
    <t>FUR-BOO-19303</t>
  </si>
  <si>
    <t>CA-2023-009511</t>
  </si>
  <si>
    <t>85939</t>
  </si>
  <si>
    <t>TEC-ACC-37915</t>
  </si>
  <si>
    <t>CA-2024-009512</t>
  </si>
  <si>
    <t>88728</t>
  </si>
  <si>
    <t>OFF-STO-18216</t>
  </si>
  <si>
    <t>CA-2021-009513</t>
  </si>
  <si>
    <t>16846</t>
  </si>
  <si>
    <t>OFF-BIN-39382</t>
  </si>
  <si>
    <t>CA-2024-009514</t>
  </si>
  <si>
    <t>30946</t>
  </si>
  <si>
    <t>OFF-APP-17939</t>
  </si>
  <si>
    <t>CA-2023-009515</t>
  </si>
  <si>
    <t>TEC-COP-36616</t>
  </si>
  <si>
    <t>CA-2022-009516</t>
  </si>
  <si>
    <t>32298</t>
  </si>
  <si>
    <t>OFF-LAB-87767</t>
  </si>
  <si>
    <t>CA-2022-009517</t>
  </si>
  <si>
    <t>32911</t>
  </si>
  <si>
    <t>FUR-FUR-10061</t>
  </si>
  <si>
    <t>CA-2021-009518</t>
  </si>
  <si>
    <t>78329</t>
  </si>
  <si>
    <t>OFF-LAB-82496</t>
  </si>
  <si>
    <t>CA-2021-009519</t>
  </si>
  <si>
    <t>48196</t>
  </si>
  <si>
    <t>TEC-PHO-31355</t>
  </si>
  <si>
    <t>CA-2023-009520</t>
  </si>
  <si>
    <t>93426</t>
  </si>
  <si>
    <t>FUR-FUR-37716</t>
  </si>
  <si>
    <t>CA-2022-009521</t>
  </si>
  <si>
    <t>93966</t>
  </si>
  <si>
    <t>FUR-TAB-76937</t>
  </si>
  <si>
    <t>CA-2024-009522</t>
  </si>
  <si>
    <t>75785</t>
  </si>
  <si>
    <t>TEC-MAC-59994</t>
  </si>
  <si>
    <t>CA-2021-009523</t>
  </si>
  <si>
    <t>35489</t>
  </si>
  <si>
    <t>FUR-FUR-43603</t>
  </si>
  <si>
    <t>CA-2021-009524</t>
  </si>
  <si>
    <t>54382</t>
  </si>
  <si>
    <t>TEC-COP-78843</t>
  </si>
  <si>
    <t>CA-2022-009525</t>
  </si>
  <si>
    <t>16173</t>
  </si>
  <si>
    <t>CA-2021-009526</t>
  </si>
  <si>
    <t>TEC-ACC-37118</t>
  </si>
  <si>
    <t>CA-2023-009527</t>
  </si>
  <si>
    <t>89511</t>
  </si>
  <si>
    <t>TEC-COP-84412</t>
  </si>
  <si>
    <t>CA-2023-009528</t>
  </si>
  <si>
    <t>91790</t>
  </si>
  <si>
    <t>TEC-ACC-28637</t>
  </si>
  <si>
    <t>CA-2024-009529</t>
  </si>
  <si>
    <t>67863</t>
  </si>
  <si>
    <t>OFF-ART-56046</t>
  </si>
  <si>
    <t>CA-2021-009530</t>
  </si>
  <si>
    <t>99802</t>
  </si>
  <si>
    <t>TEC-MAC-81094</t>
  </si>
  <si>
    <t>CA-2024-009531</t>
  </si>
  <si>
    <t>88633</t>
  </si>
  <si>
    <t>FUR-TAB-24901</t>
  </si>
  <si>
    <t>CA-2024-009532</t>
  </si>
  <si>
    <t>46504</t>
  </si>
  <si>
    <t>TEC-ACC-98805</t>
  </si>
  <si>
    <t>CA-2021-009533</t>
  </si>
  <si>
    <t>44647</t>
  </si>
  <si>
    <t>FUR-CHA-71560</t>
  </si>
  <si>
    <t>CA-2021-009534</t>
  </si>
  <si>
    <t>66539</t>
  </si>
  <si>
    <t>TEC-MAC-29585</t>
  </si>
  <si>
    <t>CA-2024-009535</t>
  </si>
  <si>
    <t>11178</t>
  </si>
  <si>
    <t>FUR-FUR-96225</t>
  </si>
  <si>
    <t>CA-2024-009536</t>
  </si>
  <si>
    <t>56727</t>
  </si>
  <si>
    <t>OFF-STO-71649</t>
  </si>
  <si>
    <t>CA-2023-009537</t>
  </si>
  <si>
    <t>79695</t>
  </si>
  <si>
    <t>FUR-FUR-90342</t>
  </si>
  <si>
    <t>CA-2022-009538</t>
  </si>
  <si>
    <t>68058</t>
  </si>
  <si>
    <t>FUR-BOO-29146</t>
  </si>
  <si>
    <t>CA-2021-009539</t>
  </si>
  <si>
    <t>68530</t>
  </si>
  <si>
    <t>OFF-SUP-36834</t>
  </si>
  <si>
    <t>CA-2022-009540</t>
  </si>
  <si>
    <t>37738</t>
  </si>
  <si>
    <t>OFF-ART-99225</t>
  </si>
  <si>
    <t>CA-2024-009541</t>
  </si>
  <si>
    <t>13034</t>
  </si>
  <si>
    <t>OFF-SUP-29444</t>
  </si>
  <si>
    <t>CA-2024-009542</t>
  </si>
  <si>
    <t>77763</t>
  </si>
  <si>
    <t>FUR-CHA-98439</t>
  </si>
  <si>
    <t>CA-2024-009543</t>
  </si>
  <si>
    <t>26226</t>
  </si>
  <si>
    <t>OFF-STO-70835</t>
  </si>
  <si>
    <t>CA-2022-009544</t>
  </si>
  <si>
    <t>68761</t>
  </si>
  <si>
    <t>FUR-CHA-35542</t>
  </si>
  <si>
    <t>CA-2022-009545</t>
  </si>
  <si>
    <t>39378</t>
  </si>
  <si>
    <t>FUR-BOO-44335</t>
  </si>
  <si>
    <t>CA-2022-009546</t>
  </si>
  <si>
    <t>41256</t>
  </si>
  <si>
    <t>FUR-CHA-27480</t>
  </si>
  <si>
    <t>CA-2024-009547</t>
  </si>
  <si>
    <t>56839</t>
  </si>
  <si>
    <t>FUR-CHA-14904</t>
  </si>
  <si>
    <t>CA-2023-009548</t>
  </si>
  <si>
    <t>30322</t>
  </si>
  <si>
    <t>TEC-ACC-33802</t>
  </si>
  <si>
    <t>CA-2023-009549</t>
  </si>
  <si>
    <t>27710</t>
  </si>
  <si>
    <t>TEC-ACC-95116</t>
  </si>
  <si>
    <t>CA-2022-009550</t>
  </si>
  <si>
    <t>30247</t>
  </si>
  <si>
    <t>FUR-CHA-31462</t>
  </si>
  <si>
    <t>CA-2021-009551</t>
  </si>
  <si>
    <t>11421</t>
  </si>
  <si>
    <t>FUR-TAB-29372</t>
  </si>
  <si>
    <t>CA-2023-009552</t>
  </si>
  <si>
    <t>59428</t>
  </si>
  <si>
    <t>OFF-APP-49464</t>
  </si>
  <si>
    <t>CA-2023-009553</t>
  </si>
  <si>
    <t>58356</t>
  </si>
  <si>
    <t>FUR-FUR-37669</t>
  </si>
  <si>
    <t>CA-2021-009554</t>
  </si>
  <si>
    <t>49517</t>
  </si>
  <si>
    <t>OFF-FAS-19970</t>
  </si>
  <si>
    <t>CA-2022-009555</t>
  </si>
  <si>
    <t>46858</t>
  </si>
  <si>
    <t>TEC-MAC-67714</t>
  </si>
  <si>
    <t>CA-2023-009556</t>
  </si>
  <si>
    <t>82203</t>
  </si>
  <si>
    <t>OFF-APP-85860</t>
  </si>
  <si>
    <t>CA-2023-009557</t>
  </si>
  <si>
    <t>12784</t>
  </si>
  <si>
    <t>OFF-ENV-30771</t>
  </si>
  <si>
    <t>CA-2023-009558</t>
  </si>
  <si>
    <t>10474</t>
  </si>
  <si>
    <t>OFF-ENV-61524</t>
  </si>
  <si>
    <t>CA-2021-009559</t>
  </si>
  <si>
    <t>OFF-ART-62985</t>
  </si>
  <si>
    <t>CA-2023-009560</t>
  </si>
  <si>
    <t>90316</t>
  </si>
  <si>
    <t>TEC-ACC-58055</t>
  </si>
  <si>
    <t>CA-2024-009561</t>
  </si>
  <si>
    <t>45553</t>
  </si>
  <si>
    <t>FUR-BOO-76405</t>
  </si>
  <si>
    <t>CA-2024-009562</t>
  </si>
  <si>
    <t>94471</t>
  </si>
  <si>
    <t>OFF-FAS-56197</t>
  </si>
  <si>
    <t>CA-2023-009563</t>
  </si>
  <si>
    <t>86585</t>
  </si>
  <si>
    <t>OFF-STO-59402</t>
  </si>
  <si>
    <t>CA-2024-009564</t>
  </si>
  <si>
    <t>33426</t>
  </si>
  <si>
    <t>OFF-APP-49132</t>
  </si>
  <si>
    <t>CA-2022-009565</t>
  </si>
  <si>
    <t>86306</t>
  </si>
  <si>
    <t>TEC-COP-83920</t>
  </si>
  <si>
    <t>CA-2022-009566</t>
  </si>
  <si>
    <t>32661</t>
  </si>
  <si>
    <t>TEC-MAC-64623</t>
  </si>
  <si>
    <t>CA-2022-009567</t>
  </si>
  <si>
    <t>66930</t>
  </si>
  <si>
    <t>OFF-STO-94122</t>
  </si>
  <si>
    <t>CA-2023-009568</t>
  </si>
  <si>
    <t>31752</t>
  </si>
  <si>
    <t>FUR-TAB-55414</t>
  </si>
  <si>
    <t>CA-2024-009569</t>
  </si>
  <si>
    <t>95618</t>
  </si>
  <si>
    <t>FUR-FUR-96998</t>
  </si>
  <si>
    <t>CA-2022-009570</t>
  </si>
  <si>
    <t>27491</t>
  </si>
  <si>
    <t>OFF-ENV-44227</t>
  </si>
  <si>
    <t>CA-2022-009571</t>
  </si>
  <si>
    <t>33239</t>
  </si>
  <si>
    <t>OFF-LAB-22995</t>
  </si>
  <si>
    <t>CA-2021-009572</t>
  </si>
  <si>
    <t>75812</t>
  </si>
  <si>
    <t>OFF-STO-53974</t>
  </si>
  <si>
    <t>CA-2021-009573</t>
  </si>
  <si>
    <t>53924</t>
  </si>
  <si>
    <t>OFF-ART-67859</t>
  </si>
  <si>
    <t>CA-2021-009574</t>
  </si>
  <si>
    <t>10794</t>
  </si>
  <si>
    <t>FUR-BOO-63349</t>
  </si>
  <si>
    <t>CA-2022-009575</t>
  </si>
  <si>
    <t>48154</t>
  </si>
  <si>
    <t>OFF-FAS-60937</t>
  </si>
  <si>
    <t>CA-2022-009576</t>
  </si>
  <si>
    <t>29967</t>
  </si>
  <si>
    <t>OFF-PAP-62551</t>
  </si>
  <si>
    <t>CA-2022-009577</t>
  </si>
  <si>
    <t>71319</t>
  </si>
  <si>
    <t>OFF-BIN-85716</t>
  </si>
  <si>
    <t>CA-2021-009578</t>
  </si>
  <si>
    <t>27517</t>
  </si>
  <si>
    <t>TEC-ACC-20389</t>
  </si>
  <si>
    <t>CA-2022-009579</t>
  </si>
  <si>
    <t>44953</t>
  </si>
  <si>
    <t>TEC-PHO-57570</t>
  </si>
  <si>
    <t>CA-2022-009580</t>
  </si>
  <si>
    <t>19763</t>
  </si>
  <si>
    <t>OFF-LAB-61618</t>
  </si>
  <si>
    <t>CA-2024-009581</t>
  </si>
  <si>
    <t>67599</t>
  </si>
  <si>
    <t>TEC-ACC-89358</t>
  </si>
  <si>
    <t>CA-2022-009582</t>
  </si>
  <si>
    <t>29497</t>
  </si>
  <si>
    <t>TEC-COP-22770</t>
  </si>
  <si>
    <t>CA-2021-009583</t>
  </si>
  <si>
    <t>73853</t>
  </si>
  <si>
    <t>OFF-PAP-47441</t>
  </si>
  <si>
    <t>CA-2024-009584</t>
  </si>
  <si>
    <t>39992</t>
  </si>
  <si>
    <t>TEC-PHO-94902</t>
  </si>
  <si>
    <t>CA-2024-009585</t>
  </si>
  <si>
    <t>84792</t>
  </si>
  <si>
    <t>FUR-CHA-47252</t>
  </si>
  <si>
    <t>CA-2024-009586</t>
  </si>
  <si>
    <t>21957</t>
  </si>
  <si>
    <t>TEC-ACC-19735</t>
  </si>
  <si>
    <t>CA-2022-009587</t>
  </si>
  <si>
    <t>80851</t>
  </si>
  <si>
    <t>FUR-CHA-49834</t>
  </si>
  <si>
    <t>CA-2021-009588</t>
  </si>
  <si>
    <t>17248</t>
  </si>
  <si>
    <t>FUR-TAB-92585</t>
  </si>
  <si>
    <t>CA-2023-009589</t>
  </si>
  <si>
    <t>12845</t>
  </si>
  <si>
    <t>FUR-BOO-78160</t>
  </si>
  <si>
    <t>CA-2024-009590</t>
  </si>
  <si>
    <t>OFF-LAB-92261</t>
  </si>
  <si>
    <t>CA-2024-009591</t>
  </si>
  <si>
    <t>52389</t>
  </si>
  <si>
    <t>FUR-CHA-65104</t>
  </si>
  <si>
    <t>CA-2021-009592</t>
  </si>
  <si>
    <t>15087</t>
  </si>
  <si>
    <t>TEC-MAC-44627</t>
  </si>
  <si>
    <t>CA-2021-009593</t>
  </si>
  <si>
    <t>64283</t>
  </si>
  <si>
    <t>FUR-FUR-33594</t>
  </si>
  <si>
    <t>CA-2021-009594</t>
  </si>
  <si>
    <t>28296</t>
  </si>
  <si>
    <t>OFF-LAB-22108</t>
  </si>
  <si>
    <t>CA-2021-009595</t>
  </si>
  <si>
    <t>67515</t>
  </si>
  <si>
    <t>OFF-SUP-44217</t>
  </si>
  <si>
    <t>CA-2023-009596</t>
  </si>
  <si>
    <t>11837</t>
  </si>
  <si>
    <t>OFF-PAP-12794</t>
  </si>
  <si>
    <t>CA-2021-009597</t>
  </si>
  <si>
    <t>54790</t>
  </si>
  <si>
    <t>FUR-CHA-81515</t>
  </si>
  <si>
    <t>CA-2024-009598</t>
  </si>
  <si>
    <t>37238</t>
  </si>
  <si>
    <t>FUR-TAB-20824</t>
  </si>
  <si>
    <t>CA-2021-009599</t>
  </si>
  <si>
    <t>57525</t>
  </si>
  <si>
    <t>TEC-COP-40254</t>
  </si>
  <si>
    <t>CA-2021-009600</t>
  </si>
  <si>
    <t>77484</t>
  </si>
  <si>
    <t>FUR-BOO-21047</t>
  </si>
  <si>
    <t>CA-2024-009601</t>
  </si>
  <si>
    <t>51617</t>
  </si>
  <si>
    <t>TEC-ACC-54211</t>
  </si>
  <si>
    <t>CA-2022-009602</t>
  </si>
  <si>
    <t>93221</t>
  </si>
  <si>
    <t>TEC-ACC-30599</t>
  </si>
  <si>
    <t>CA-2023-009603</t>
  </si>
  <si>
    <t>20912</t>
  </si>
  <si>
    <t>FUR-TAB-64587</t>
  </si>
  <si>
    <t>CA-2023-009604</t>
  </si>
  <si>
    <t>40526</t>
  </si>
  <si>
    <t>TEC-ACC-45726</t>
  </si>
  <si>
    <t>CA-2022-009605</t>
  </si>
  <si>
    <t>37153</t>
  </si>
  <si>
    <t>FUR-TAB-76734</t>
  </si>
  <si>
    <t>CA-2024-009606</t>
  </si>
  <si>
    <t>27084</t>
  </si>
  <si>
    <t>OFF-LAB-76764</t>
  </si>
  <si>
    <t>CA-2024-009607</t>
  </si>
  <si>
    <t>31615</t>
  </si>
  <si>
    <t>TEC-MAC-31544</t>
  </si>
  <si>
    <t>CA-2023-009608</t>
  </si>
  <si>
    <t>98805</t>
  </si>
  <si>
    <t>OFF-STO-26333</t>
  </si>
  <si>
    <t>CA-2021-009609</t>
  </si>
  <si>
    <t>18555</t>
  </si>
  <si>
    <t>FUR-TAB-88248</t>
  </si>
  <si>
    <t>CA-2023-009610</t>
  </si>
  <si>
    <t>59155</t>
  </si>
  <si>
    <t>TEC-COP-11958</t>
  </si>
  <si>
    <t>CA-2022-009611</t>
  </si>
  <si>
    <t>29474</t>
  </si>
  <si>
    <t>OFF-PAP-74833</t>
  </si>
  <si>
    <t>CA-2022-009612</t>
  </si>
  <si>
    <t>16470</t>
  </si>
  <si>
    <t>FUR-CHA-78525</t>
  </si>
  <si>
    <t>CA-2022-009613</t>
  </si>
  <si>
    <t>18455</t>
  </si>
  <si>
    <t>TEC-PHO-29597</t>
  </si>
  <si>
    <t>CA-2022-009614</t>
  </si>
  <si>
    <t>48718</t>
  </si>
  <si>
    <t>TEC-PHO-23325</t>
  </si>
  <si>
    <t>CA-2023-009615</t>
  </si>
  <si>
    <t>77660</t>
  </si>
  <si>
    <t>OFF-APP-83335</t>
  </si>
  <si>
    <t>CA-2024-009616</t>
  </si>
  <si>
    <t>80469</t>
  </si>
  <si>
    <t>TEC-MAC-92257</t>
  </si>
  <si>
    <t>CA-2024-009617</t>
  </si>
  <si>
    <t>84738</t>
  </si>
  <si>
    <t>TEC-PHO-66196</t>
  </si>
  <si>
    <t>CA-2021-009618</t>
  </si>
  <si>
    <t>15230</t>
  </si>
  <si>
    <t>TEC-ACC-49498</t>
  </si>
  <si>
    <t>CA-2022-009619</t>
  </si>
  <si>
    <t>71042</t>
  </si>
  <si>
    <t>TEC-PHO-92078</t>
  </si>
  <si>
    <t>CA-2024-009620</t>
  </si>
  <si>
    <t>OFF-BIN-53680</t>
  </si>
  <si>
    <t>CA-2023-009621</t>
  </si>
  <si>
    <t>69258</t>
  </si>
  <si>
    <t>FUR-FUR-93756</t>
  </si>
  <si>
    <t>CA-2022-009622</t>
  </si>
  <si>
    <t>53115</t>
  </si>
  <si>
    <t>FUR-CHA-71907</t>
  </si>
  <si>
    <t>CA-2022-009623</t>
  </si>
  <si>
    <t>56090</t>
  </si>
  <si>
    <t>FUR-CHA-82724</t>
  </si>
  <si>
    <t>CA-2024-009624</t>
  </si>
  <si>
    <t>42660</t>
  </si>
  <si>
    <t>FUR-BOO-10349</t>
  </si>
  <si>
    <t>CA-2024-009625</t>
  </si>
  <si>
    <t>92136</t>
  </si>
  <si>
    <t>FUR-TAB-68654</t>
  </si>
  <si>
    <t>CA-2021-009626</t>
  </si>
  <si>
    <t>50168</t>
  </si>
  <si>
    <t>FUR-FUR-54756</t>
  </si>
  <si>
    <t>CA-2024-009627</t>
  </si>
  <si>
    <t>57454</t>
  </si>
  <si>
    <t>FUR-BOO-61471</t>
  </si>
  <si>
    <t>CA-2021-009628</t>
  </si>
  <si>
    <t>27494</t>
  </si>
  <si>
    <t>OFF-LAB-30710</t>
  </si>
  <si>
    <t>CA-2021-009629</t>
  </si>
  <si>
    <t>73583</t>
  </si>
  <si>
    <t>FUR-TAB-79359</t>
  </si>
  <si>
    <t>CA-2024-009630</t>
  </si>
  <si>
    <t>87851</t>
  </si>
  <si>
    <t>TEC-ACC-51977</t>
  </si>
  <si>
    <t>CA-2023-009631</t>
  </si>
  <si>
    <t>37239</t>
  </si>
  <si>
    <t>TEC-PHO-65580</t>
  </si>
  <si>
    <t>CA-2022-009632</t>
  </si>
  <si>
    <t>99847</t>
  </si>
  <si>
    <t>TEC-PHO-35097</t>
  </si>
  <si>
    <t>CA-2021-009633</t>
  </si>
  <si>
    <t>32003</t>
  </si>
  <si>
    <t>FUR-FUR-51289</t>
  </si>
  <si>
    <t>CA-2022-009634</t>
  </si>
  <si>
    <t>78537</t>
  </si>
  <si>
    <t>TEC-PHO-51009</t>
  </si>
  <si>
    <t>CA-2024-009635</t>
  </si>
  <si>
    <t>97923</t>
  </si>
  <si>
    <t>TEC-COP-13297</t>
  </si>
  <si>
    <t>CA-2021-009636</t>
  </si>
  <si>
    <t>CA-2021-009637</t>
  </si>
  <si>
    <t>90584</t>
  </si>
  <si>
    <t>FUR-FUR-84140</t>
  </si>
  <si>
    <t>CA-2024-009638</t>
  </si>
  <si>
    <t>94062</t>
  </si>
  <si>
    <t>FUR-CHA-70173</t>
  </si>
  <si>
    <t>CA-2023-009639</t>
  </si>
  <si>
    <t>20729</t>
  </si>
  <si>
    <t>OFF-ENV-20035</t>
  </si>
  <si>
    <t>CA-2022-009640</t>
  </si>
  <si>
    <t>65362</t>
  </si>
  <si>
    <t>FUR-BOO-51773</t>
  </si>
  <si>
    <t>CA-2024-009641</t>
  </si>
  <si>
    <t>83878</t>
  </si>
  <si>
    <t>FUR-BOO-27033</t>
  </si>
  <si>
    <t>CA-2022-009642</t>
  </si>
  <si>
    <t>70982</t>
  </si>
  <si>
    <t>FUR-FUR-44566</t>
  </si>
  <si>
    <t>CA-2022-009643</t>
  </si>
  <si>
    <t>71693</t>
  </si>
  <si>
    <t>OFF-BIN-71918</t>
  </si>
  <si>
    <t>CA-2022-009644</t>
  </si>
  <si>
    <t>88414</t>
  </si>
  <si>
    <t>TEC-COP-12577</t>
  </si>
  <si>
    <t>CA-2024-009645</t>
  </si>
  <si>
    <t>86253</t>
  </si>
  <si>
    <t>TEC-MAC-57529</t>
  </si>
  <si>
    <t>CA-2022-009646</t>
  </si>
  <si>
    <t>32591</t>
  </si>
  <si>
    <t>TEC-ACC-50802</t>
  </si>
  <si>
    <t>CA-2022-009647</t>
  </si>
  <si>
    <t>80249</t>
  </si>
  <si>
    <t>FUR-FUR-36457</t>
  </si>
  <si>
    <t>CA-2022-009648</t>
  </si>
  <si>
    <t>91877</t>
  </si>
  <si>
    <t>FUR-TAB-91625</t>
  </si>
  <si>
    <t>CA-2022-009649</t>
  </si>
  <si>
    <t>97361</t>
  </si>
  <si>
    <t>TEC-PHO-56622</t>
  </si>
  <si>
    <t>CA-2022-009650</t>
  </si>
  <si>
    <t>14074</t>
  </si>
  <si>
    <t>OFF-FAS-95309</t>
  </si>
  <si>
    <t>CA-2021-009651</t>
  </si>
  <si>
    <t>10934</t>
  </si>
  <si>
    <t>OFF-ART-85724</t>
  </si>
  <si>
    <t>CA-2024-009652</t>
  </si>
  <si>
    <t>45358</t>
  </si>
  <si>
    <t>OFF-ENV-36731</t>
  </si>
  <si>
    <t>CA-2024-009653</t>
  </si>
  <si>
    <t>60579</t>
  </si>
  <si>
    <t>FUR-TAB-50742</t>
  </si>
  <si>
    <t>CA-2024-009654</t>
  </si>
  <si>
    <t>10771</t>
  </si>
  <si>
    <t>TEC-MAC-30916</t>
  </si>
  <si>
    <t>CA-2023-009655</t>
  </si>
  <si>
    <t>42167</t>
  </si>
  <si>
    <t>FUR-TAB-54888</t>
  </si>
  <si>
    <t>CA-2021-009656</t>
  </si>
  <si>
    <t>87184</t>
  </si>
  <si>
    <t>TEC-ACC-34602</t>
  </si>
  <si>
    <t>CA-2022-009657</t>
  </si>
  <si>
    <t>OFF-PAP-16691</t>
  </si>
  <si>
    <t>CA-2022-009658</t>
  </si>
  <si>
    <t>14836</t>
  </si>
  <si>
    <t>OFF-LAB-78377</t>
  </si>
  <si>
    <t>CA-2023-009659</t>
  </si>
  <si>
    <t>FUR-BOO-37351</t>
  </si>
  <si>
    <t>CA-2023-009660</t>
  </si>
  <si>
    <t>99277</t>
  </si>
  <si>
    <t>OFF-ENV-29010</t>
  </si>
  <si>
    <t>CA-2021-009661</t>
  </si>
  <si>
    <t>51661</t>
  </si>
  <si>
    <t>FUR-TAB-50894</t>
  </si>
  <si>
    <t>CA-2021-009662</t>
  </si>
  <si>
    <t>28572</t>
  </si>
  <si>
    <t>OFF-PAP-13786</t>
  </si>
  <si>
    <t>CA-2023-009663</t>
  </si>
  <si>
    <t>67200</t>
  </si>
  <si>
    <t>OFF-PAP-64183</t>
  </si>
  <si>
    <t>CA-2021-009664</t>
  </si>
  <si>
    <t>26878</t>
  </si>
  <si>
    <t>FUR-FUR-90275</t>
  </si>
  <si>
    <t>CA-2022-009665</t>
  </si>
  <si>
    <t>62582</t>
  </si>
  <si>
    <t>TEC-PHO-66568</t>
  </si>
  <si>
    <t>CA-2021-009666</t>
  </si>
  <si>
    <t>51045</t>
  </si>
  <si>
    <t>TEC-PHO-24454</t>
  </si>
  <si>
    <t>CA-2021-009667</t>
  </si>
  <si>
    <t>88337</t>
  </si>
  <si>
    <t>FUR-CHA-89489</t>
  </si>
  <si>
    <t>CA-2021-009668</t>
  </si>
  <si>
    <t>68321</t>
  </si>
  <si>
    <t>TEC-COP-76171</t>
  </si>
  <si>
    <t>CA-2022-009669</t>
  </si>
  <si>
    <t>10770</t>
  </si>
  <si>
    <t>FUR-FUR-42882</t>
  </si>
  <si>
    <t>CA-2021-009670</t>
  </si>
  <si>
    <t>55828</t>
  </si>
  <si>
    <t>FUR-TAB-57343</t>
  </si>
  <si>
    <t>CA-2024-009671</t>
  </si>
  <si>
    <t>77219</t>
  </si>
  <si>
    <t>TEC-PHO-43823</t>
  </si>
  <si>
    <t>CA-2022-009672</t>
  </si>
  <si>
    <t>23163</t>
  </si>
  <si>
    <t>OFF-PAP-41586</t>
  </si>
  <si>
    <t>CA-2021-009673</t>
  </si>
  <si>
    <t>61359</t>
  </si>
  <si>
    <t>FUR-CHA-94478</t>
  </si>
  <si>
    <t>CA-2021-009674</t>
  </si>
  <si>
    <t>35666</t>
  </si>
  <si>
    <t>OFF-LAB-66738</t>
  </si>
  <si>
    <t>CA-2024-009675</t>
  </si>
  <si>
    <t>64658</t>
  </si>
  <si>
    <t>TEC-ACC-44182</t>
  </si>
  <si>
    <t>CA-2024-009676</t>
  </si>
  <si>
    <t>80768</t>
  </si>
  <si>
    <t>OFF-PAP-12685</t>
  </si>
  <si>
    <t>CA-2022-009677</t>
  </si>
  <si>
    <t>58377</t>
  </si>
  <si>
    <t>TEC-ACC-70621</t>
  </si>
  <si>
    <t>CA-2022-009678</t>
  </si>
  <si>
    <t>TEC-ACC-90700</t>
  </si>
  <si>
    <t>CA-2024-009679</t>
  </si>
  <si>
    <t>37711</t>
  </si>
  <si>
    <t>TEC-ACC-49409</t>
  </si>
  <si>
    <t>CA-2022-009680</t>
  </si>
  <si>
    <t>97219</t>
  </si>
  <si>
    <t>TEC-COP-20336</t>
  </si>
  <si>
    <t>CA-2024-009681</t>
  </si>
  <si>
    <t>61839</t>
  </si>
  <si>
    <t>TEC-PHO-72211</t>
  </si>
  <si>
    <t>CA-2024-009682</t>
  </si>
  <si>
    <t>67254</t>
  </si>
  <si>
    <t>FUR-FUR-97142</t>
  </si>
  <si>
    <t>CA-2022-009683</t>
  </si>
  <si>
    <t>93453</t>
  </si>
  <si>
    <t>FUR-BOO-90715</t>
  </si>
  <si>
    <t>CA-2021-009684</t>
  </si>
  <si>
    <t>TEC-ACC-77385</t>
  </si>
  <si>
    <t>CA-2021-009685</t>
  </si>
  <si>
    <t>81693</t>
  </si>
  <si>
    <t>OFF-ART-66772</t>
  </si>
  <si>
    <t>CA-2024-009686</t>
  </si>
  <si>
    <t>88122</t>
  </si>
  <si>
    <t>TEC-MAC-55031</t>
  </si>
  <si>
    <t>CA-2024-009687</t>
  </si>
  <si>
    <t>37407</t>
  </si>
  <si>
    <t>FUR-CHA-78990</t>
  </si>
  <si>
    <t>CA-2021-009688</t>
  </si>
  <si>
    <t>99909</t>
  </si>
  <si>
    <t>OFF-ENV-70495</t>
  </si>
  <si>
    <t>CA-2024-009689</t>
  </si>
  <si>
    <t>42025</t>
  </si>
  <si>
    <t>TEC-MAC-35143</t>
  </si>
  <si>
    <t>CA-2022-009690</t>
  </si>
  <si>
    <t>54322</t>
  </si>
  <si>
    <t>OFF-SUP-88232</t>
  </si>
  <si>
    <t>CA-2021-009691</t>
  </si>
  <si>
    <t>34196</t>
  </si>
  <si>
    <t>FUR-BOO-30007</t>
  </si>
  <si>
    <t>CA-2021-009692</t>
  </si>
  <si>
    <t>82957</t>
  </si>
  <si>
    <t>OFF-STO-25709</t>
  </si>
  <si>
    <t>CA-2022-009693</t>
  </si>
  <si>
    <t>86070</t>
  </si>
  <si>
    <t>TEC-ACC-97830</t>
  </si>
  <si>
    <t>CA-2021-009694</t>
  </si>
  <si>
    <t>16275</t>
  </si>
  <si>
    <t>TEC-COP-71719</t>
  </si>
  <si>
    <t>CA-2023-009695</t>
  </si>
  <si>
    <t>67397</t>
  </si>
  <si>
    <t>FUR-TAB-39856</t>
  </si>
  <si>
    <t>CA-2022-009696</t>
  </si>
  <si>
    <t>63733</t>
  </si>
  <si>
    <t>OFF-SUP-66352</t>
  </si>
  <si>
    <t>CA-2021-009697</t>
  </si>
  <si>
    <t>77723</t>
  </si>
  <si>
    <t>TEC-PHO-36738</t>
  </si>
  <si>
    <t>CA-2021-009698</t>
  </si>
  <si>
    <t>20825</t>
  </si>
  <si>
    <t>FUR-FUR-19324</t>
  </si>
  <si>
    <t>CA-2023-009699</t>
  </si>
  <si>
    <t>48879</t>
  </si>
  <si>
    <t>FUR-FUR-96361</t>
  </si>
  <si>
    <t>CA-2024-009700</t>
  </si>
  <si>
    <t>FUR-CHA-78891</t>
  </si>
  <si>
    <t>CA-2023-009701</t>
  </si>
  <si>
    <t>TEC-MAC-11189</t>
  </si>
  <si>
    <t>CA-2021-009702</t>
  </si>
  <si>
    <t>23869</t>
  </si>
  <si>
    <t>OFF-SUP-46218</t>
  </si>
  <si>
    <t>CA-2022-009703</t>
  </si>
  <si>
    <t>87429</t>
  </si>
  <si>
    <t>TEC-COP-14994</t>
  </si>
  <si>
    <t>CA-2022-009704</t>
  </si>
  <si>
    <t>17631</t>
  </si>
  <si>
    <t>OFF-PAP-15575</t>
  </si>
  <si>
    <t>CA-2024-009705</t>
  </si>
  <si>
    <t>26535</t>
  </si>
  <si>
    <t>TEC-PHO-50354</t>
  </si>
  <si>
    <t>CA-2023-009706</t>
  </si>
  <si>
    <t>53015</t>
  </si>
  <si>
    <t>OFF-LAB-90403</t>
  </si>
  <si>
    <t>CA-2024-009707</t>
  </si>
  <si>
    <t>62751</t>
  </si>
  <si>
    <t>TEC-MAC-94615</t>
  </si>
  <si>
    <t>CA-2024-009708</t>
  </si>
  <si>
    <t>25513</t>
  </si>
  <si>
    <t>OFF-ART-93359</t>
  </si>
  <si>
    <t>CA-2022-009709</t>
  </si>
  <si>
    <t>97323</t>
  </si>
  <si>
    <t>OFF-FAS-15657</t>
  </si>
  <si>
    <t>CA-2021-009710</t>
  </si>
  <si>
    <t>48276</t>
  </si>
  <si>
    <t>FUR-FUR-27991</t>
  </si>
  <si>
    <t>CA-2023-009711</t>
  </si>
  <si>
    <t>41568</t>
  </si>
  <si>
    <t>TEC-COP-25502</t>
  </si>
  <si>
    <t>CA-2022-009712</t>
  </si>
  <si>
    <t>30125</t>
  </si>
  <si>
    <t>FUR-FUR-75903</t>
  </si>
  <si>
    <t>CA-2024-009713</t>
  </si>
  <si>
    <t>OFF-ART-90747</t>
  </si>
  <si>
    <t>CA-2021-009714</t>
  </si>
  <si>
    <t>36352</t>
  </si>
  <si>
    <t>FUR-TAB-37078</t>
  </si>
  <si>
    <t>CA-2021-009715</t>
  </si>
  <si>
    <t>65412</t>
  </si>
  <si>
    <t>FUR-FUR-69845</t>
  </si>
  <si>
    <t>CA-2022-009716</t>
  </si>
  <si>
    <t>27366</t>
  </si>
  <si>
    <t>TEC-ACC-81806</t>
  </si>
  <si>
    <t>CA-2024-009717</t>
  </si>
  <si>
    <t>79777</t>
  </si>
  <si>
    <t>CA-2023-009718</t>
  </si>
  <si>
    <t>56641</t>
  </si>
  <si>
    <t>OFF-APP-98626</t>
  </si>
  <si>
    <t>CA-2024-009719</t>
  </si>
  <si>
    <t>66944</t>
  </si>
  <si>
    <t>FUR-BOO-43234</t>
  </si>
  <si>
    <t>CA-2022-009720</t>
  </si>
  <si>
    <t>17311</t>
  </si>
  <si>
    <t>FUR-BOO-12372</t>
  </si>
  <si>
    <t>CA-2021-009721</t>
  </si>
  <si>
    <t>OFF-SUP-94566</t>
  </si>
  <si>
    <t>CA-2021-009722</t>
  </si>
  <si>
    <t>80116</t>
  </si>
  <si>
    <t>TEC-ACC-62256</t>
  </si>
  <si>
    <t>CA-2024-009723</t>
  </si>
  <si>
    <t>64521</t>
  </si>
  <si>
    <t>FUR-CHA-71486</t>
  </si>
  <si>
    <t>CA-2021-009724</t>
  </si>
  <si>
    <t>49300</t>
  </si>
  <si>
    <t>TEC-ACC-76987</t>
  </si>
  <si>
    <t>CA-2024-009725</t>
  </si>
  <si>
    <t>62281</t>
  </si>
  <si>
    <t>FUR-FUR-69485</t>
  </si>
  <si>
    <t>CA-2022-009726</t>
  </si>
  <si>
    <t>79114</t>
  </si>
  <si>
    <t>FUR-CHA-45175</t>
  </si>
  <si>
    <t>CA-2023-009727</t>
  </si>
  <si>
    <t>92783</t>
  </si>
  <si>
    <t>TEC-ACC-10623</t>
  </si>
  <si>
    <t>CA-2023-009728</t>
  </si>
  <si>
    <t>47121</t>
  </si>
  <si>
    <t>OFF-SUP-77349</t>
  </si>
  <si>
    <t>CA-2023-009729</t>
  </si>
  <si>
    <t>15822</t>
  </si>
  <si>
    <t>FUR-CHA-58661</t>
  </si>
  <si>
    <t>CA-2023-009730</t>
  </si>
  <si>
    <t>23145</t>
  </si>
  <si>
    <t>OFF-PAP-28769</t>
  </si>
  <si>
    <t>CA-2022-009731</t>
  </si>
  <si>
    <t>19911</t>
  </si>
  <si>
    <t>OFF-BIN-39027</t>
  </si>
  <si>
    <t>CA-2024-009732</t>
  </si>
  <si>
    <t>95755</t>
  </si>
  <si>
    <t>TEC-PHO-99462</t>
  </si>
  <si>
    <t>CA-2021-009733</t>
  </si>
  <si>
    <t>93817</t>
  </si>
  <si>
    <t>OFF-BIN-93635</t>
  </si>
  <si>
    <t>CA-2022-009734</t>
  </si>
  <si>
    <t>43099</t>
  </si>
  <si>
    <t>TEC-ACC-17162</t>
  </si>
  <si>
    <t>CA-2022-009735</t>
  </si>
  <si>
    <t>47953</t>
  </si>
  <si>
    <t>OFF-ENV-28838</t>
  </si>
  <si>
    <t>CA-2023-009736</t>
  </si>
  <si>
    <t>81879</t>
  </si>
  <si>
    <t>TEC-COP-21490</t>
  </si>
  <si>
    <t>CA-2021-009737</t>
  </si>
  <si>
    <t>91199</t>
  </si>
  <si>
    <t>OFF-FAS-37048</t>
  </si>
  <si>
    <t>CA-2021-009738</t>
  </si>
  <si>
    <t>62519</t>
  </si>
  <si>
    <t>OFF-SUP-77267</t>
  </si>
  <si>
    <t>CA-2021-009739</t>
  </si>
  <si>
    <t>71882</t>
  </si>
  <si>
    <t>FUR-FUR-38797</t>
  </si>
  <si>
    <t>CA-2022-009740</t>
  </si>
  <si>
    <t>TEC-PHO-88590</t>
  </si>
  <si>
    <t>CA-2023-009741</t>
  </si>
  <si>
    <t>37420</t>
  </si>
  <si>
    <t>OFF-PAP-26475</t>
  </si>
  <si>
    <t>CA-2021-009742</t>
  </si>
  <si>
    <t>23107</t>
  </si>
  <si>
    <t>OFF-BIN-29160</t>
  </si>
  <si>
    <t>CA-2023-009743</t>
  </si>
  <si>
    <t>20723</t>
  </si>
  <si>
    <t>FUR-TAB-54305</t>
  </si>
  <si>
    <t>CA-2024-009744</t>
  </si>
  <si>
    <t>34347</t>
  </si>
  <si>
    <t>FUR-TAB-85737</t>
  </si>
  <si>
    <t>CA-2021-009745</t>
  </si>
  <si>
    <t>49067</t>
  </si>
  <si>
    <t>FUR-FUR-26772</t>
  </si>
  <si>
    <t>CA-2024-009746</t>
  </si>
  <si>
    <t>OFF-ART-63497</t>
  </si>
  <si>
    <t>CA-2022-009747</t>
  </si>
  <si>
    <t>95837</t>
  </si>
  <si>
    <t>OFF-FAS-62428</t>
  </si>
  <si>
    <t>CA-2023-009748</t>
  </si>
  <si>
    <t>32178</t>
  </si>
  <si>
    <t>OFF-LAB-23515</t>
  </si>
  <si>
    <t>CA-2023-009749</t>
  </si>
  <si>
    <t>60690</t>
  </si>
  <si>
    <t>TEC-ACC-76195</t>
  </si>
  <si>
    <t>CA-2023-009750</t>
  </si>
  <si>
    <t>91885</t>
  </si>
  <si>
    <t>TEC-ACC-97200</t>
  </si>
  <si>
    <t>CA-2022-009751</t>
  </si>
  <si>
    <t>92525</t>
  </si>
  <si>
    <t>OFF-SUP-14729</t>
  </si>
  <si>
    <t>CA-2022-009752</t>
  </si>
  <si>
    <t>82210</t>
  </si>
  <si>
    <t>OFF-STO-50401</t>
  </si>
  <si>
    <t>CA-2022-009753</t>
  </si>
  <si>
    <t>TEC-MAC-96821</t>
  </si>
  <si>
    <t>CA-2022-009754</t>
  </si>
  <si>
    <t>11950</t>
  </si>
  <si>
    <t>TEC-ACC-71661</t>
  </si>
  <si>
    <t>CA-2023-009755</t>
  </si>
  <si>
    <t>OFF-LAB-53701</t>
  </si>
  <si>
    <t>CA-2021-009756</t>
  </si>
  <si>
    <t>22379</t>
  </si>
  <si>
    <t>TEC-PHO-22907</t>
  </si>
  <si>
    <t>CA-2021-009757</t>
  </si>
  <si>
    <t>91389</t>
  </si>
  <si>
    <t>FUR-FUR-48018</t>
  </si>
  <si>
    <t>CA-2024-009758</t>
  </si>
  <si>
    <t>17437</t>
  </si>
  <si>
    <t>OFF-STO-36473</t>
  </si>
  <si>
    <t>CA-2024-009759</t>
  </si>
  <si>
    <t>41876</t>
  </si>
  <si>
    <t>TEC-ACC-77156</t>
  </si>
  <si>
    <t>CA-2023-009760</t>
  </si>
  <si>
    <t>57422</t>
  </si>
  <si>
    <t>TEC-COP-31560</t>
  </si>
  <si>
    <t>CA-2021-009761</t>
  </si>
  <si>
    <t>99311</t>
  </si>
  <si>
    <t>FUR-FUR-64712</t>
  </si>
  <si>
    <t>CA-2021-009762</t>
  </si>
  <si>
    <t>46473</t>
  </si>
  <si>
    <t>TEC-ACC-46724</t>
  </si>
  <si>
    <t>CA-2024-009763</t>
  </si>
  <si>
    <t>11236</t>
  </si>
  <si>
    <t>FUR-BOO-96725</t>
  </si>
  <si>
    <t>CA-2022-009764</t>
  </si>
  <si>
    <t>88714</t>
  </si>
  <si>
    <t>FUR-CHA-76839</t>
  </si>
  <si>
    <t>CA-2024-009765</t>
  </si>
  <si>
    <t>69812</t>
  </si>
  <si>
    <t>FUR-BOO-24346</t>
  </si>
  <si>
    <t>CA-2021-009766</t>
  </si>
  <si>
    <t>OFF-ENV-98856</t>
  </si>
  <si>
    <t>CA-2023-009767</t>
  </si>
  <si>
    <t>63459</t>
  </si>
  <si>
    <t>FUR-CHA-24104</t>
  </si>
  <si>
    <t>CA-2024-009768</t>
  </si>
  <si>
    <t>80174</t>
  </si>
  <si>
    <t>TEC-MAC-36639</t>
  </si>
  <si>
    <t>CA-2022-009769</t>
  </si>
  <si>
    <t>22447</t>
  </si>
  <si>
    <t>OFF-APP-96985</t>
  </si>
  <si>
    <t>CA-2021-009770</t>
  </si>
  <si>
    <t>49720</t>
  </si>
  <si>
    <t>OFF-LAB-70523</t>
  </si>
  <si>
    <t>CA-2021-009771</t>
  </si>
  <si>
    <t>25323</t>
  </si>
  <si>
    <t>FUR-CHA-25640</t>
  </si>
  <si>
    <t>CA-2023-009772</t>
  </si>
  <si>
    <t>65513</t>
  </si>
  <si>
    <t>TEC-PHO-52830</t>
  </si>
  <si>
    <t>CA-2022-009773</t>
  </si>
  <si>
    <t>98757</t>
  </si>
  <si>
    <t>TEC-ACC-76011</t>
  </si>
  <si>
    <t>CA-2023-009774</t>
  </si>
  <si>
    <t>65545</t>
  </si>
  <si>
    <t>FUR-TAB-63390</t>
  </si>
  <si>
    <t>CA-2024-009775</t>
  </si>
  <si>
    <t>91864</t>
  </si>
  <si>
    <t>TEC-PHO-77153</t>
  </si>
  <si>
    <t>CA-2024-009776</t>
  </si>
  <si>
    <t>57647</t>
  </si>
  <si>
    <t>OFF-STO-78517</t>
  </si>
  <si>
    <t>CA-2021-009777</t>
  </si>
  <si>
    <t>80155</t>
  </si>
  <si>
    <t>FUR-TAB-22338</t>
  </si>
  <si>
    <t>CA-2024-009778</t>
  </si>
  <si>
    <t>10389</t>
  </si>
  <si>
    <t>TEC-PHO-50579</t>
  </si>
  <si>
    <t>CA-2024-009779</t>
  </si>
  <si>
    <t>OFF-SUP-42945</t>
  </si>
  <si>
    <t>CA-2021-009780</t>
  </si>
  <si>
    <t>64378</t>
  </si>
  <si>
    <t>FUR-TAB-40161</t>
  </si>
  <si>
    <t>CA-2022-009781</t>
  </si>
  <si>
    <t>FUR-FUR-66425</t>
  </si>
  <si>
    <t>CA-2023-009782</t>
  </si>
  <si>
    <t>34531</t>
  </si>
  <si>
    <t>OFF-BIN-62361</t>
  </si>
  <si>
    <t>CA-2022-009783</t>
  </si>
  <si>
    <t>48318</t>
  </si>
  <si>
    <t>OFF-ART-25890</t>
  </si>
  <si>
    <t>CA-2023-009784</t>
  </si>
  <si>
    <t>25685</t>
  </si>
  <si>
    <t>TEC-MAC-27515</t>
  </si>
  <si>
    <t>CA-2024-009785</t>
  </si>
  <si>
    <t>23545</t>
  </si>
  <si>
    <t>FUR-BOO-78181</t>
  </si>
  <si>
    <t>CA-2021-009786</t>
  </si>
  <si>
    <t>33630</t>
  </si>
  <si>
    <t>TEC-MAC-64253</t>
  </si>
  <si>
    <t>CA-2021-009787</t>
  </si>
  <si>
    <t>89670</t>
  </si>
  <si>
    <t>FUR-CHA-74172</t>
  </si>
  <si>
    <t>CA-2022-009788</t>
  </si>
  <si>
    <t>65391</t>
  </si>
  <si>
    <t>TEC-PHO-72157</t>
  </si>
  <si>
    <t>CA-2024-009789</t>
  </si>
  <si>
    <t>84632</t>
  </si>
  <si>
    <t>TEC-ACC-88994</t>
  </si>
  <si>
    <t>CA-2023-009790</t>
  </si>
  <si>
    <t>58523</t>
  </si>
  <si>
    <t>TEC-ACC-56977</t>
  </si>
  <si>
    <t>CA-2022-009791</t>
  </si>
  <si>
    <t>14367</t>
  </si>
  <si>
    <t>TEC-ACC-20966</t>
  </si>
  <si>
    <t>CA-2021-009792</t>
  </si>
  <si>
    <t>43735</t>
  </si>
  <si>
    <t>FUR-CHA-25646</t>
  </si>
  <si>
    <t>CA-2024-009793</t>
  </si>
  <si>
    <t>56844</t>
  </si>
  <si>
    <t>FUR-BOO-60301</t>
  </si>
  <si>
    <t>CA-2023-009794</t>
  </si>
  <si>
    <t>73640</t>
  </si>
  <si>
    <t>TEC-MAC-73153</t>
  </si>
  <si>
    <t>CA-2023-009795</t>
  </si>
  <si>
    <t>59995</t>
  </si>
  <si>
    <t>FUR-CHA-59748</t>
  </si>
  <si>
    <t>CA-2023-009796</t>
  </si>
  <si>
    <t>12415</t>
  </si>
  <si>
    <t>OFF-STO-75343</t>
  </si>
  <si>
    <t>CA-2022-009797</t>
  </si>
  <si>
    <t>65774</t>
  </si>
  <si>
    <t>TEC-ACC-44936</t>
  </si>
  <si>
    <t>CA-2023-009798</t>
  </si>
  <si>
    <t>60073</t>
  </si>
  <si>
    <t>TEC-ACC-38948</t>
  </si>
  <si>
    <t>CA-2023-009799</t>
  </si>
  <si>
    <t>74334</t>
  </si>
  <si>
    <t>TEC-COP-64143</t>
  </si>
  <si>
    <t>CA-2021-009800</t>
  </si>
  <si>
    <t>FUR-BOO-38620</t>
  </si>
  <si>
    <t>CA-2021-009801</t>
  </si>
  <si>
    <t>20786</t>
  </si>
  <si>
    <t>OFF-ENV-17526</t>
  </si>
  <si>
    <t>CA-2022-009802</t>
  </si>
  <si>
    <t>35795</t>
  </si>
  <si>
    <t>OFF-APP-58349</t>
  </si>
  <si>
    <t>CA-2024-009803</t>
  </si>
  <si>
    <t>11293</t>
  </si>
  <si>
    <t>FUR-FUR-12386</t>
  </si>
  <si>
    <t>CA-2022-009804</t>
  </si>
  <si>
    <t>64555</t>
  </si>
  <si>
    <t>OFF-BIN-50957</t>
  </si>
  <si>
    <t>CA-2024-009805</t>
  </si>
  <si>
    <t>36866</t>
  </si>
  <si>
    <t>OFF-STO-77803</t>
  </si>
  <si>
    <t>CA-2021-009806</t>
  </si>
  <si>
    <t>74009</t>
  </si>
  <si>
    <t>FUR-BOO-82350</t>
  </si>
  <si>
    <t>CA-2023-009807</t>
  </si>
  <si>
    <t>35211</t>
  </si>
  <si>
    <t>OFF-BIN-44646</t>
  </si>
  <si>
    <t>CA-2023-009808</t>
  </si>
  <si>
    <t>51699</t>
  </si>
  <si>
    <t>FUR-CHA-15560</t>
  </si>
  <si>
    <t>CA-2022-009809</t>
  </si>
  <si>
    <t>68613</t>
  </si>
  <si>
    <t>FUR-TAB-28337</t>
  </si>
  <si>
    <t>CA-2022-009810</t>
  </si>
  <si>
    <t>55455</t>
  </si>
  <si>
    <t>FUR-TAB-18444</t>
  </si>
  <si>
    <t>CA-2024-009811</t>
  </si>
  <si>
    <t>31536</t>
  </si>
  <si>
    <t>TEC-ACC-24067</t>
  </si>
  <si>
    <t>CA-2023-009812</t>
  </si>
  <si>
    <t>46389</t>
  </si>
  <si>
    <t>OFF-ART-19358</t>
  </si>
  <si>
    <t>CA-2021-009813</t>
  </si>
  <si>
    <t>23191</t>
  </si>
  <si>
    <t>TEC-MAC-72381</t>
  </si>
  <si>
    <t>CA-2023-009814</t>
  </si>
  <si>
    <t>81973</t>
  </si>
  <si>
    <t>TEC-PHO-58519</t>
  </si>
  <si>
    <t>CA-2022-009815</t>
  </si>
  <si>
    <t>25241</t>
  </si>
  <si>
    <t>FUR-FUR-45209</t>
  </si>
  <si>
    <t>CA-2024-009816</t>
  </si>
  <si>
    <t>98029</t>
  </si>
  <si>
    <t>FUR-BOO-20233</t>
  </si>
  <si>
    <t>CA-2021-009817</t>
  </si>
  <si>
    <t>65538</t>
  </si>
  <si>
    <t>TEC-COP-63753</t>
  </si>
  <si>
    <t>CA-2021-009818</t>
  </si>
  <si>
    <t>FUR-TAB-64049</t>
  </si>
  <si>
    <t>CA-2023-009819</t>
  </si>
  <si>
    <t>66667</t>
  </si>
  <si>
    <t>TEC-MAC-29746</t>
  </si>
  <si>
    <t>CA-2021-009820</t>
  </si>
  <si>
    <t>70730</t>
  </si>
  <si>
    <t>FUR-TAB-12906</t>
  </si>
  <si>
    <t>CA-2021-009821</t>
  </si>
  <si>
    <t>95004</t>
  </si>
  <si>
    <t>FUR-CHA-46145</t>
  </si>
  <si>
    <t>CA-2024-009822</t>
  </si>
  <si>
    <t>34970</t>
  </si>
  <si>
    <t>OFF-FAS-23088</t>
  </si>
  <si>
    <t>CA-2023-009823</t>
  </si>
  <si>
    <t>TEC-COP-18152</t>
  </si>
  <si>
    <t>CA-2024-009824</t>
  </si>
  <si>
    <t>55189</t>
  </si>
  <si>
    <t>TEC-ACC-35985</t>
  </si>
  <si>
    <t>CA-2021-009825</t>
  </si>
  <si>
    <t>59640</t>
  </si>
  <si>
    <t>FUR-BOO-91244</t>
  </si>
  <si>
    <t>CA-2022-009826</t>
  </si>
  <si>
    <t>76033</t>
  </si>
  <si>
    <t>TEC-ACC-65687</t>
  </si>
  <si>
    <t>CA-2023-009827</t>
  </si>
  <si>
    <t>72088</t>
  </si>
  <si>
    <t>TEC-MAC-60929</t>
  </si>
  <si>
    <t>CA-2022-009828</t>
  </si>
  <si>
    <t>33842</t>
  </si>
  <si>
    <t>OFF-PAP-68004</t>
  </si>
  <si>
    <t>CA-2021-009829</t>
  </si>
  <si>
    <t>70220</t>
  </si>
  <si>
    <t>FUR-FUR-46996</t>
  </si>
  <si>
    <t>CA-2022-009830</t>
  </si>
  <si>
    <t>66229</t>
  </si>
  <si>
    <t>FUR-CHA-49107</t>
  </si>
  <si>
    <t>CA-2022-009831</t>
  </si>
  <si>
    <t>63210</t>
  </si>
  <si>
    <t>TEC-MAC-20323</t>
  </si>
  <si>
    <t>CA-2021-009832</t>
  </si>
  <si>
    <t>69160</t>
  </si>
  <si>
    <t>OFF-FAS-81362</t>
  </si>
  <si>
    <t>CA-2022-009833</t>
  </si>
  <si>
    <t>TEC-ACC-61178</t>
  </si>
  <si>
    <t>CA-2021-009834</t>
  </si>
  <si>
    <t>35429</t>
  </si>
  <si>
    <t>OFF-LAB-59020</t>
  </si>
  <si>
    <t>CA-2023-009835</t>
  </si>
  <si>
    <t>FUR-FUR-92185</t>
  </si>
  <si>
    <t>CA-2022-009836</t>
  </si>
  <si>
    <t>94397</t>
  </si>
  <si>
    <t>OFF-SUP-22930</t>
  </si>
  <si>
    <t>CA-2024-009837</t>
  </si>
  <si>
    <t>60388</t>
  </si>
  <si>
    <t>OFF-LAB-22232</t>
  </si>
  <si>
    <t>CA-2024-009838</t>
  </si>
  <si>
    <t>90476</t>
  </si>
  <si>
    <t>OFF-SUP-85387</t>
  </si>
  <si>
    <t>CA-2023-009839</t>
  </si>
  <si>
    <t>45575</t>
  </si>
  <si>
    <t>FUR-CHA-11945</t>
  </si>
  <si>
    <t>CA-2022-009840</t>
  </si>
  <si>
    <t>66982</t>
  </si>
  <si>
    <t>FUR-BOO-54744</t>
  </si>
  <si>
    <t>CA-2023-009841</t>
  </si>
  <si>
    <t>52353</t>
  </si>
  <si>
    <t>TEC-ACC-26130</t>
  </si>
  <si>
    <t>CA-2024-009842</t>
  </si>
  <si>
    <t>32538</t>
  </si>
  <si>
    <t>TEC-COP-66446</t>
  </si>
  <si>
    <t>CA-2022-009843</t>
  </si>
  <si>
    <t>15202</t>
  </si>
  <si>
    <t>FUR-TAB-48510</t>
  </si>
  <si>
    <t>CA-2024-009844</t>
  </si>
  <si>
    <t>36252</t>
  </si>
  <si>
    <t>TEC-ACC-10123</t>
  </si>
  <si>
    <t>CA-2022-009845</t>
  </si>
  <si>
    <t>88237</t>
  </si>
  <si>
    <t>OFF-STO-44769</t>
  </si>
  <si>
    <t>CA-2023-009846</t>
  </si>
  <si>
    <t>86975</t>
  </si>
  <si>
    <t>OFF-ART-27738</t>
  </si>
  <si>
    <t>CA-2021-009847</t>
  </si>
  <si>
    <t>83225</t>
  </si>
  <si>
    <t>OFF-STO-30156</t>
  </si>
  <si>
    <t>CA-2023-009848</t>
  </si>
  <si>
    <t>TEC-PHO-73053</t>
  </si>
  <si>
    <t>CA-2023-009849</t>
  </si>
  <si>
    <t>64112</t>
  </si>
  <si>
    <t>OFF-LAB-36217</t>
  </si>
  <si>
    <t>CA-2021-009850</t>
  </si>
  <si>
    <t>86670</t>
  </si>
  <si>
    <t>OFF-ART-42378</t>
  </si>
  <si>
    <t>CA-2023-009851</t>
  </si>
  <si>
    <t>82732</t>
  </si>
  <si>
    <t>TEC-ACC-29301</t>
  </si>
  <si>
    <t>CA-2024-009852</t>
  </si>
  <si>
    <t>76576</t>
  </si>
  <si>
    <t>TEC-MAC-14209</t>
  </si>
  <si>
    <t>CA-2024-009853</t>
  </si>
  <si>
    <t>FUR-FUR-39752</t>
  </si>
  <si>
    <t>CA-2023-009854</t>
  </si>
  <si>
    <t>66340</t>
  </si>
  <si>
    <t>TEC-COP-25102</t>
  </si>
  <si>
    <t>CA-2021-009855</t>
  </si>
  <si>
    <t>34717</t>
  </si>
  <si>
    <t>TEC-PHO-56878</t>
  </si>
  <si>
    <t>CA-2021-009856</t>
  </si>
  <si>
    <t>TEC-PHO-77661</t>
  </si>
  <si>
    <t>CA-2023-009857</t>
  </si>
  <si>
    <t>34621</t>
  </si>
  <si>
    <t>OFF-LAB-24471</t>
  </si>
  <si>
    <t>CA-2023-009858</t>
  </si>
  <si>
    <t>48762</t>
  </si>
  <si>
    <t>FUR-BOO-84037</t>
  </si>
  <si>
    <t>CA-2024-009859</t>
  </si>
  <si>
    <t>89317</t>
  </si>
  <si>
    <t>FUR-TAB-24488</t>
  </si>
  <si>
    <t>CA-2021-009860</t>
  </si>
  <si>
    <t>97875</t>
  </si>
  <si>
    <t>TEC-PHO-66438</t>
  </si>
  <si>
    <t>CA-2022-009861</t>
  </si>
  <si>
    <t>79055</t>
  </si>
  <si>
    <t>OFF-STO-56007</t>
  </si>
  <si>
    <t>CA-2021-009862</t>
  </si>
  <si>
    <t>10375</t>
  </si>
  <si>
    <t>TEC-MAC-54217</t>
  </si>
  <si>
    <t>CA-2021-009863</t>
  </si>
  <si>
    <t>31740</t>
  </si>
  <si>
    <t>FUR-TAB-69509</t>
  </si>
  <si>
    <t>CA-2022-009864</t>
  </si>
  <si>
    <t>65102</t>
  </si>
  <si>
    <t>TEC-PHO-75164</t>
  </si>
  <si>
    <t>CA-2022-009865</t>
  </si>
  <si>
    <t>70861</t>
  </si>
  <si>
    <t>OFF-STO-60429</t>
  </si>
  <si>
    <t>CA-2022-009866</t>
  </si>
  <si>
    <t>23757</t>
  </si>
  <si>
    <t>OFF-APP-83192</t>
  </si>
  <si>
    <t>CA-2023-009867</t>
  </si>
  <si>
    <t>41141</t>
  </si>
  <si>
    <t>OFF-APP-31525</t>
  </si>
  <si>
    <t>CA-2023-009868</t>
  </si>
  <si>
    <t>62938</t>
  </si>
  <si>
    <t>OFF-ART-36991</t>
  </si>
  <si>
    <t>CA-2024-009869</t>
  </si>
  <si>
    <t>90368</t>
  </si>
  <si>
    <t>OFF-ENV-42133</t>
  </si>
  <si>
    <t>CA-2023-009870</t>
  </si>
  <si>
    <t>14357</t>
  </si>
  <si>
    <t>OFF-ENV-45367</t>
  </si>
  <si>
    <t>CA-2024-009871</t>
  </si>
  <si>
    <t>11582</t>
  </si>
  <si>
    <t>TEC-MAC-58674</t>
  </si>
  <si>
    <t>CA-2021-009872</t>
  </si>
  <si>
    <t>91827</t>
  </si>
  <si>
    <t>TEC-COP-54274</t>
  </si>
  <si>
    <t>CA-2021-009873</t>
  </si>
  <si>
    <t>FUR-BOO-60748</t>
  </si>
  <si>
    <t>CA-2023-009874</t>
  </si>
  <si>
    <t>70380</t>
  </si>
  <si>
    <t>OFF-LAB-35664</t>
  </si>
  <si>
    <t>CA-2024-009875</t>
  </si>
  <si>
    <t>98967</t>
  </si>
  <si>
    <t>OFF-BIN-53388</t>
  </si>
  <si>
    <t>CA-2023-009876</t>
  </si>
  <si>
    <t>30007</t>
  </si>
  <si>
    <t>TEC-COP-66146</t>
  </si>
  <si>
    <t>CA-2024-009877</t>
  </si>
  <si>
    <t>80062</t>
  </si>
  <si>
    <t>OFF-ENV-11241</t>
  </si>
  <si>
    <t>CA-2022-009878</t>
  </si>
  <si>
    <t>54051</t>
  </si>
  <si>
    <t>OFF-STO-18973</t>
  </si>
  <si>
    <t>CA-2021-009879</t>
  </si>
  <si>
    <t>77225</t>
  </si>
  <si>
    <t>OFF-ENV-19441</t>
  </si>
  <si>
    <t>CA-2023-009880</t>
  </si>
  <si>
    <t>34666</t>
  </si>
  <si>
    <t>TEC-ACC-86380</t>
  </si>
  <si>
    <t>CA-2023-009881</t>
  </si>
  <si>
    <t>95304</t>
  </si>
  <si>
    <t>TEC-PHO-17673</t>
  </si>
  <si>
    <t>CA-2021-009882</t>
  </si>
  <si>
    <t>48938</t>
  </si>
  <si>
    <t>OFF-ART-18275</t>
  </si>
  <si>
    <t>CA-2022-009883</t>
  </si>
  <si>
    <t>FUR-FUR-72317</t>
  </si>
  <si>
    <t>CA-2023-009884</t>
  </si>
  <si>
    <t>84763</t>
  </si>
  <si>
    <t>FUR-TAB-16770</t>
  </si>
  <si>
    <t>CA-2021-009885</t>
  </si>
  <si>
    <t>68257</t>
  </si>
  <si>
    <t>OFF-ART-57199</t>
  </si>
  <si>
    <t>CA-2024-009886</t>
  </si>
  <si>
    <t>82919</t>
  </si>
  <si>
    <t>OFF-FAS-55163</t>
  </si>
  <si>
    <t>CA-2023-009887</t>
  </si>
  <si>
    <t>24714</t>
  </si>
  <si>
    <t>OFF-FAS-44427</t>
  </si>
  <si>
    <t>CA-2023-009888</t>
  </si>
  <si>
    <t>68574</t>
  </si>
  <si>
    <t>TEC-PHO-16829</t>
  </si>
  <si>
    <t>CA-2024-009889</t>
  </si>
  <si>
    <t>TEC-ACC-41079</t>
  </si>
  <si>
    <t>CA-2021-009890</t>
  </si>
  <si>
    <t>32355</t>
  </si>
  <si>
    <t>FUR-FUR-12825</t>
  </si>
  <si>
    <t>CA-2024-009891</t>
  </si>
  <si>
    <t>OFF-SUP-81151</t>
  </si>
  <si>
    <t>CA-2024-009892</t>
  </si>
  <si>
    <t>91930</t>
  </si>
  <si>
    <t>FUR-BOO-18117</t>
  </si>
  <si>
    <t>CA-2024-009893</t>
  </si>
  <si>
    <t>56392</t>
  </si>
  <si>
    <t>OFF-SUP-72040</t>
  </si>
  <si>
    <t>CA-2023-009894</t>
  </si>
  <si>
    <t>46513</t>
  </si>
  <si>
    <t>OFF-ART-61811</t>
  </si>
  <si>
    <t>CA-2022-009895</t>
  </si>
  <si>
    <t>50165</t>
  </si>
  <si>
    <t>OFF-FAS-47524</t>
  </si>
  <si>
    <t>CA-2024-009896</t>
  </si>
  <si>
    <t>18746</t>
  </si>
  <si>
    <t>FUR-TAB-27554</t>
  </si>
  <si>
    <t>CA-2021-009897</t>
  </si>
  <si>
    <t>83831</t>
  </si>
  <si>
    <t>TEC-ACC-92788</t>
  </si>
  <si>
    <t>CA-2021-009898</t>
  </si>
  <si>
    <t>67852</t>
  </si>
  <si>
    <t>TEC-PHO-56739</t>
  </si>
  <si>
    <t>CA-2021-009899</t>
  </si>
  <si>
    <t>75091</t>
  </si>
  <si>
    <t>TEC-MAC-88988</t>
  </si>
  <si>
    <t>CA-2023-009900</t>
  </si>
  <si>
    <t>64094</t>
  </si>
  <si>
    <t>OFF-STO-20999</t>
  </si>
  <si>
    <t>CA-2024-009901</t>
  </si>
  <si>
    <t>52593</t>
  </si>
  <si>
    <t>OFF-ENV-16998</t>
  </si>
  <si>
    <t>CA-2023-009902</t>
  </si>
  <si>
    <t>88755</t>
  </si>
  <si>
    <t>TEC-ACC-23522</t>
  </si>
  <si>
    <t>CA-2024-009903</t>
  </si>
  <si>
    <t>34281</t>
  </si>
  <si>
    <t>FUR-FUR-69871</t>
  </si>
  <si>
    <t>CA-2021-009904</t>
  </si>
  <si>
    <t>67431</t>
  </si>
  <si>
    <t>OFF-APP-38600</t>
  </si>
  <si>
    <t>CA-2024-009905</t>
  </si>
  <si>
    <t>52539</t>
  </si>
  <si>
    <t>TEC-PHO-22709</t>
  </si>
  <si>
    <t>CA-2023-009906</t>
  </si>
  <si>
    <t>57172</t>
  </si>
  <si>
    <t>OFF-APP-44931</t>
  </si>
  <si>
    <t>CA-2021-009907</t>
  </si>
  <si>
    <t>88430</t>
  </si>
  <si>
    <t>FUR-TAB-45724</t>
  </si>
  <si>
    <t>CA-2023-009908</t>
  </si>
  <si>
    <t>87766</t>
  </si>
  <si>
    <t>OFF-LAB-93805</t>
  </si>
  <si>
    <t>CA-2023-009909</t>
  </si>
  <si>
    <t>49854</t>
  </si>
  <si>
    <t>FUR-TAB-69019</t>
  </si>
  <si>
    <t>CA-2023-009910</t>
  </si>
  <si>
    <t>OFF-SUP-71084</t>
  </si>
  <si>
    <t>CA-2024-009911</t>
  </si>
  <si>
    <t>22268</t>
  </si>
  <si>
    <t>TEC-COP-31579</t>
  </si>
  <si>
    <t>CA-2023-009912</t>
  </si>
  <si>
    <t>60368</t>
  </si>
  <si>
    <t>OFF-BIN-81232</t>
  </si>
  <si>
    <t>CA-2021-009913</t>
  </si>
  <si>
    <t>69575</t>
  </si>
  <si>
    <t>TEC-ACC-11794</t>
  </si>
  <si>
    <t>CA-2023-009914</t>
  </si>
  <si>
    <t>97797</t>
  </si>
  <si>
    <t>OFF-LAB-39691</t>
  </si>
  <si>
    <t>CA-2022-009915</t>
  </si>
  <si>
    <t>13859</t>
  </si>
  <si>
    <t>FUR-FUR-11486</t>
  </si>
  <si>
    <t>CA-2024-009916</t>
  </si>
  <si>
    <t>19759</t>
  </si>
  <si>
    <t>TEC-MAC-84801</t>
  </si>
  <si>
    <t>CA-2024-009917</t>
  </si>
  <si>
    <t>19311</t>
  </si>
  <si>
    <t>OFF-APP-42039</t>
  </si>
  <si>
    <t>CA-2023-009918</t>
  </si>
  <si>
    <t>60142</t>
  </si>
  <si>
    <t>OFF-BIN-35428</t>
  </si>
  <si>
    <t>CA-2021-009919</t>
  </si>
  <si>
    <t>80564</t>
  </si>
  <si>
    <t>TEC-ACC-65649</t>
  </si>
  <si>
    <t>CA-2021-009920</t>
  </si>
  <si>
    <t>15212</t>
  </si>
  <si>
    <t>TEC-PHO-88608</t>
  </si>
  <si>
    <t>CA-2023-009921</t>
  </si>
  <si>
    <t>14980</t>
  </si>
  <si>
    <t>FUR-TAB-46504</t>
  </si>
  <si>
    <t>CA-2021-009922</t>
  </si>
  <si>
    <t>80641</t>
  </si>
  <si>
    <t>FUR-CHA-14000</t>
  </si>
  <si>
    <t>CA-2022-009923</t>
  </si>
  <si>
    <t>69113</t>
  </si>
  <si>
    <t>OFF-APP-68236</t>
  </si>
  <si>
    <t>CA-2023-009924</t>
  </si>
  <si>
    <t>46649</t>
  </si>
  <si>
    <t>FUR-TAB-10107</t>
  </si>
  <si>
    <t>CA-2021-009925</t>
  </si>
  <si>
    <t>48831</t>
  </si>
  <si>
    <t>TEC-ACC-23128</t>
  </si>
  <si>
    <t>CA-2023-009926</t>
  </si>
  <si>
    <t>60386</t>
  </si>
  <si>
    <t>OFF-FAS-18372</t>
  </si>
  <si>
    <t>CA-2022-009927</t>
  </si>
  <si>
    <t>96880</t>
  </si>
  <si>
    <t>TEC-MAC-37218</t>
  </si>
  <si>
    <t>CA-2024-009928</t>
  </si>
  <si>
    <t>16028</t>
  </si>
  <si>
    <t>OFF-APP-76039</t>
  </si>
  <si>
    <t>CA-2022-009929</t>
  </si>
  <si>
    <t>FUR-TAB-63631</t>
  </si>
  <si>
    <t>CA-2022-009930</t>
  </si>
  <si>
    <t>75128</t>
  </si>
  <si>
    <t>OFF-ENV-23025</t>
  </si>
  <si>
    <t>CA-2021-009931</t>
  </si>
  <si>
    <t>54543</t>
  </si>
  <si>
    <t>TEC-MAC-12723</t>
  </si>
  <si>
    <t>CA-2021-009932</t>
  </si>
  <si>
    <t>83418</t>
  </si>
  <si>
    <t>OFF-FAS-82779</t>
  </si>
  <si>
    <t>CA-2023-009933</t>
  </si>
  <si>
    <t>28300</t>
  </si>
  <si>
    <t>OFF-FAS-48849</t>
  </si>
  <si>
    <t>CA-2024-009934</t>
  </si>
  <si>
    <t>49558</t>
  </si>
  <si>
    <t>TEC-COP-22729</t>
  </si>
  <si>
    <t>CA-2024-009935</t>
  </si>
  <si>
    <t>10832</t>
  </si>
  <si>
    <t>FUR-CHA-14242</t>
  </si>
  <si>
    <t>CA-2022-009936</t>
  </si>
  <si>
    <t>25113</t>
  </si>
  <si>
    <t>FUR-BOO-83117</t>
  </si>
  <si>
    <t>CA-2024-009937</t>
  </si>
  <si>
    <t>81518</t>
  </si>
  <si>
    <t>OFF-STO-46827</t>
  </si>
  <si>
    <t>CA-2024-009938</t>
  </si>
  <si>
    <t>OFF-BIN-74534</t>
  </si>
  <si>
    <t>CA-2021-009939</t>
  </si>
  <si>
    <t>65681</t>
  </si>
  <si>
    <t>TEC-PHO-98022</t>
  </si>
  <si>
    <t>CA-2023-009940</t>
  </si>
  <si>
    <t>FUR-CHA-64848</t>
  </si>
  <si>
    <t>CA-2022-009941</t>
  </si>
  <si>
    <t>48486</t>
  </si>
  <si>
    <t>FUR-CHA-86684</t>
  </si>
  <si>
    <t>CA-2021-009942</t>
  </si>
  <si>
    <t>11056</t>
  </si>
  <si>
    <t>OFF-BIN-70601</t>
  </si>
  <si>
    <t>CA-2021-009943</t>
  </si>
  <si>
    <t>FUR-BOO-98055</t>
  </si>
  <si>
    <t>CA-2022-009944</t>
  </si>
  <si>
    <t>45418</t>
  </si>
  <si>
    <t>TEC-ACC-94002</t>
  </si>
  <si>
    <t>CA-2021-009945</t>
  </si>
  <si>
    <t>65723</t>
  </si>
  <si>
    <t>FUR-CHA-42005</t>
  </si>
  <si>
    <t>CA-2022-009946</t>
  </si>
  <si>
    <t>36745</t>
  </si>
  <si>
    <t>TEC-PHO-12841</t>
  </si>
  <si>
    <t>CA-2021-009947</t>
  </si>
  <si>
    <t>46304</t>
  </si>
  <si>
    <t>TEC-PHO-75032</t>
  </si>
  <si>
    <t>CA-2024-009948</t>
  </si>
  <si>
    <t>37964</t>
  </si>
  <si>
    <t>OFF-PAP-31815</t>
  </si>
  <si>
    <t>CA-2024-009949</t>
  </si>
  <si>
    <t>80073</t>
  </si>
  <si>
    <t>TEC-PHO-38304</t>
  </si>
  <si>
    <t>CA-2023-009950</t>
  </si>
  <si>
    <t>79265</t>
  </si>
  <si>
    <t>TEC-MAC-90409</t>
  </si>
  <si>
    <t>CA-2021-009951</t>
  </si>
  <si>
    <t>30201</t>
  </si>
  <si>
    <t>TEC-ACC-56014</t>
  </si>
  <si>
    <t>CA-2024-009952</t>
  </si>
  <si>
    <t>71739</t>
  </si>
  <si>
    <t>OFF-ART-91079</t>
  </si>
  <si>
    <t>CA-2023-009953</t>
  </si>
  <si>
    <t>89543</t>
  </si>
  <si>
    <t>FUR-TAB-49726</t>
  </si>
  <si>
    <t>CA-2024-009954</t>
  </si>
  <si>
    <t>25014</t>
  </si>
  <si>
    <t>FUR-CHA-98823</t>
  </si>
  <si>
    <t>CA-2021-009955</t>
  </si>
  <si>
    <t>TEC-ACC-88103</t>
  </si>
  <si>
    <t>CA-2023-009956</t>
  </si>
  <si>
    <t>22865</t>
  </si>
  <si>
    <t>TEC-COP-38552</t>
  </si>
  <si>
    <t>CA-2022-009957</t>
  </si>
  <si>
    <t>13131</t>
  </si>
  <si>
    <t>OFF-FAS-49122</t>
  </si>
  <si>
    <t>CA-2023-009958</t>
  </si>
  <si>
    <t>63525</t>
  </si>
  <si>
    <t>TEC-COP-85529</t>
  </si>
  <si>
    <t>CA-2023-009959</t>
  </si>
  <si>
    <t>46357</t>
  </si>
  <si>
    <t>OFF-STO-42744</t>
  </si>
  <si>
    <t>CA-2022-009960</t>
  </si>
  <si>
    <t>OFF-FAS-24458</t>
  </si>
  <si>
    <t>CA-2022-009961</t>
  </si>
  <si>
    <t>73647</t>
  </si>
  <si>
    <t>OFF-BIN-18529</t>
  </si>
  <si>
    <t>CA-2023-009962</t>
  </si>
  <si>
    <t>OFF-STO-64869</t>
  </si>
  <si>
    <t>CA-2021-009963</t>
  </si>
  <si>
    <t>15290</t>
  </si>
  <si>
    <t>FUR-TAB-36061</t>
  </si>
  <si>
    <t>CA-2023-009964</t>
  </si>
  <si>
    <t>94759</t>
  </si>
  <si>
    <t>OFF-PAP-53086</t>
  </si>
  <si>
    <t>CA-2021-009965</t>
  </si>
  <si>
    <t>62017</t>
  </si>
  <si>
    <t>OFF-ART-84547</t>
  </si>
  <si>
    <t>CA-2023-009966</t>
  </si>
  <si>
    <t>12182</t>
  </si>
  <si>
    <t>TEC-ACC-47909</t>
  </si>
  <si>
    <t>CA-2022-009967</t>
  </si>
  <si>
    <t>49149</t>
  </si>
  <si>
    <t>TEC-ACC-93169</t>
  </si>
  <si>
    <t>CA-2023-009968</t>
  </si>
  <si>
    <t>TEC-ACC-75300</t>
  </si>
  <si>
    <t>CA-2024-009969</t>
  </si>
  <si>
    <t>19581</t>
  </si>
  <si>
    <t>FUR-FUR-69293</t>
  </si>
  <si>
    <t>CA-2021-009970</t>
  </si>
  <si>
    <t>47508</t>
  </si>
  <si>
    <t>TEC-COP-83914</t>
  </si>
  <si>
    <t>CA-2023-009971</t>
  </si>
  <si>
    <t>23234</t>
  </si>
  <si>
    <t>TEC-ACC-31053</t>
  </si>
  <si>
    <t>CA-2023-009972</t>
  </si>
  <si>
    <t>37163</t>
  </si>
  <si>
    <t>FUR-CHA-53826</t>
  </si>
  <si>
    <t>CA-2024-009973</t>
  </si>
  <si>
    <t>55295</t>
  </si>
  <si>
    <t>TEC-MAC-32521</t>
  </si>
  <si>
    <t>CA-2024-009974</t>
  </si>
  <si>
    <t>FUR-TAB-89183</t>
  </si>
  <si>
    <t>CA-2023-009975</t>
  </si>
  <si>
    <t>89337</t>
  </si>
  <si>
    <t>TEC-PHO-27655</t>
  </si>
  <si>
    <t>CA-2021-009976</t>
  </si>
  <si>
    <t>28436</t>
  </si>
  <si>
    <t>OFF-ART-24589</t>
  </si>
  <si>
    <t>CA-2022-009977</t>
  </si>
  <si>
    <t>32906</t>
  </si>
  <si>
    <t>OFF-LAB-20279</t>
  </si>
  <si>
    <t>CA-2022-009978</t>
  </si>
  <si>
    <t>27695</t>
  </si>
  <si>
    <t>FUR-CHA-37579</t>
  </si>
  <si>
    <t>CA-2023-009979</t>
  </si>
  <si>
    <t>73213</t>
  </si>
  <si>
    <t>CA-2021-009980</t>
  </si>
  <si>
    <t>10506</t>
  </si>
  <si>
    <t>OFF-FAS-11652</t>
  </si>
  <si>
    <t>CA-2023-009981</t>
  </si>
  <si>
    <t>84956</t>
  </si>
  <si>
    <t>TEC-COP-83400</t>
  </si>
  <si>
    <t>CA-2021-009982</t>
  </si>
  <si>
    <t>57489</t>
  </si>
  <si>
    <t>TEC-COP-86140</t>
  </si>
  <si>
    <t>CA-2024-009983</t>
  </si>
  <si>
    <t>12604</t>
  </si>
  <si>
    <t>OFF-ART-41671</t>
  </si>
  <si>
    <t>CA-2022-009984</t>
  </si>
  <si>
    <t>82593</t>
  </si>
  <si>
    <t>FUR-BOO-45409</t>
  </si>
  <si>
    <t>CA-2024-009985</t>
  </si>
  <si>
    <t>58746</t>
  </si>
  <si>
    <t>TEC-COP-78377</t>
  </si>
  <si>
    <t>CA-2021-009986</t>
  </si>
  <si>
    <t>32975</t>
  </si>
  <si>
    <t>TEC-MAC-26889</t>
  </si>
  <si>
    <t>CA-2022-009987</t>
  </si>
  <si>
    <t>47194</t>
  </si>
  <si>
    <t>TEC-ACC-63988</t>
  </si>
  <si>
    <t>CA-2023-009988</t>
  </si>
  <si>
    <t>31328</t>
  </si>
  <si>
    <t>OFF-SUP-83686</t>
  </si>
  <si>
    <t>CA-2022-009989</t>
  </si>
  <si>
    <t>33162</t>
  </si>
  <si>
    <t>TEC-PHO-79082</t>
  </si>
  <si>
    <t>CA-2023-009990</t>
  </si>
  <si>
    <t>61640</t>
  </si>
  <si>
    <t>TEC-MAC-32883</t>
  </si>
  <si>
    <t>CA-2022-009991</t>
  </si>
  <si>
    <t>68432</t>
  </si>
  <si>
    <t>TEC-COP-14071</t>
  </si>
  <si>
    <t>CA-2021-009992</t>
  </si>
  <si>
    <t>84118</t>
  </si>
  <si>
    <t>TEC-ACC-83301</t>
  </si>
  <si>
    <t>CA-2023-009993</t>
  </si>
  <si>
    <t>18162</t>
  </si>
  <si>
    <t>FUR-BOO-89796</t>
  </si>
  <si>
    <t>CA-2022-009994</t>
  </si>
  <si>
    <t>66892</t>
  </si>
  <si>
    <t>FUR-FUR-28139</t>
  </si>
  <si>
    <t>Sales By Region</t>
  </si>
  <si>
    <t>Sum of Sales</t>
  </si>
  <si>
    <t>Grand Total</t>
  </si>
  <si>
    <t>Sales Customer</t>
  </si>
  <si>
    <t>Count of Order ID</t>
  </si>
  <si>
    <t>Sum of Profit</t>
  </si>
  <si>
    <t>Discount Impact</t>
  </si>
  <si>
    <t>Average of Sales</t>
  </si>
  <si>
    <t>Average of Profit</t>
  </si>
  <si>
    <t>Monthly Sales</t>
  </si>
  <si>
    <t>2021-01</t>
  </si>
  <si>
    <t>2022-01</t>
  </si>
  <si>
    <t>2023-01</t>
  </si>
  <si>
    <t>2024-01</t>
  </si>
  <si>
    <t>1 Total</t>
  </si>
  <si>
    <t>2021-02</t>
  </si>
  <si>
    <t>2022-02</t>
  </si>
  <si>
    <t>2023-02</t>
  </si>
  <si>
    <t>2024-02</t>
  </si>
  <si>
    <t>2 Total</t>
  </si>
  <si>
    <t>2021-03</t>
  </si>
  <si>
    <t>2022-03</t>
  </si>
  <si>
    <t>2023-03</t>
  </si>
  <si>
    <t>2024-03</t>
  </si>
  <si>
    <t>3 Total</t>
  </si>
  <si>
    <t>2021-04</t>
  </si>
  <si>
    <t>2022-04</t>
  </si>
  <si>
    <t>2023-04</t>
  </si>
  <si>
    <t>2024-04</t>
  </si>
  <si>
    <t>4 Total</t>
  </si>
  <si>
    <t>2021-05</t>
  </si>
  <si>
    <t>2022-05</t>
  </si>
  <si>
    <t>2023-05</t>
  </si>
  <si>
    <t>2024-05</t>
  </si>
  <si>
    <t>5 Total</t>
  </si>
  <si>
    <t>2021-06</t>
  </si>
  <si>
    <t>2022-06</t>
  </si>
  <si>
    <t>2023-06</t>
  </si>
  <si>
    <t>2024-06</t>
  </si>
  <si>
    <t>6 Total</t>
  </si>
  <si>
    <t>2021-07</t>
  </si>
  <si>
    <t>2022-07</t>
  </si>
  <si>
    <t>2023-07</t>
  </si>
  <si>
    <t>2024-07</t>
  </si>
  <si>
    <t>7 Total</t>
  </si>
  <si>
    <t>2021-08</t>
  </si>
  <si>
    <t>2022-08</t>
  </si>
  <si>
    <t>2023-08</t>
  </si>
  <si>
    <t>2024-08</t>
  </si>
  <si>
    <t>8 Total</t>
  </si>
  <si>
    <t>2021-09</t>
  </si>
  <si>
    <t>2022-09</t>
  </si>
  <si>
    <t>2023-09</t>
  </si>
  <si>
    <t>2024-09</t>
  </si>
  <si>
    <t>9 Total</t>
  </si>
  <si>
    <t>2021-10</t>
  </si>
  <si>
    <t>2022-10</t>
  </si>
  <si>
    <t>2023-10</t>
  </si>
  <si>
    <t>2024-10</t>
  </si>
  <si>
    <t>10 Total</t>
  </si>
  <si>
    <t>2021-11</t>
  </si>
  <si>
    <t>2022-11</t>
  </si>
  <si>
    <t>2023-11</t>
  </si>
  <si>
    <t>2024-11</t>
  </si>
  <si>
    <t>11 Total</t>
  </si>
  <si>
    <t>2021-12</t>
  </si>
  <si>
    <t>2022-12</t>
  </si>
  <si>
    <t>2023-12</t>
  </si>
  <si>
    <t>2024-12</t>
  </si>
  <si>
    <t>12 Total</t>
  </si>
  <si>
    <t>Sales By Category &amp; Sub</t>
  </si>
  <si>
    <t>Furniture Total</t>
  </si>
  <si>
    <t>Office Supplies Total</t>
  </si>
  <si>
    <t>Technology Total</t>
  </si>
  <si>
    <t>Total Sales</t>
  </si>
  <si>
    <t>Total Profit</t>
  </si>
  <si>
    <t>Overall Profit Margin</t>
  </si>
  <si>
    <t>Total Orders</t>
  </si>
  <si>
    <t>Average order value</t>
  </si>
  <si>
    <t>Average days Ship</t>
  </si>
  <si>
    <t>Average of Order Days Taken</t>
  </si>
  <si>
    <t>Superstore Sales Dataset — Project Dataset</t>
  </si>
  <si>
    <t>Dataset: 9,994 rows | 21 columns | 2021–2024</t>
  </si>
  <si>
    <t>COLUMN GUIDE:</t>
  </si>
  <si>
    <t>Row ID        — Unique row identifier</t>
  </si>
  <si>
    <t>Order ID      — Unique order identifier (one order can have multiple rows/products)</t>
  </si>
  <si>
    <t>Order Date    — Date order was placed (DD/MM/YYYY)</t>
  </si>
  <si>
    <t>Ship Date     — Date order was shipped</t>
  </si>
  <si>
    <t>Ship Mode     — Shipping method: Same Day / First Class / Second Class / Standard Class</t>
  </si>
  <si>
    <t>Customer ID   — Unique customer identifier</t>
  </si>
  <si>
    <t>Customer Name — Customer full name</t>
  </si>
  <si>
    <t>Segment       — Customer segment: Consumer / Corporate / Home Office</t>
  </si>
  <si>
    <t>Country       — United States</t>
  </si>
  <si>
    <t>City          — City of delivery</t>
  </si>
  <si>
    <t>State         — State of delivery</t>
  </si>
  <si>
    <t>Postal Code   — 5-digit ZIP code (stored as TEXT — do not reformat)</t>
  </si>
  <si>
    <t>Region        — East / West / Central / South</t>
  </si>
  <si>
    <t>Product ID    — Unique product identifier</t>
  </si>
  <si>
    <t>Category      — Furniture / Office Supplies / Technology</t>
  </si>
  <si>
    <t>Sub-Category  — 17 sub-categories</t>
  </si>
  <si>
    <t>Product Name  — Full product name</t>
  </si>
  <si>
    <t>Sales         — Revenue from the transaction (USD)</t>
  </si>
  <si>
    <t>Quantity      — Number of units sold</t>
  </si>
  <si>
    <t>Discount      — Discount applied (0 = no discount, 0.2 = 20% off)</t>
  </si>
  <si>
    <t>Profit        — Profit from transaction — can be NEGATIVE</t>
  </si>
  <si>
    <t>PHASE 1 CLEANING TASKS (do these in the Orders sheet):</t>
  </si>
  <si>
    <t>1. Order Date &amp; Ship Date → already formatted DD/MM/YYYY</t>
  </si>
  <si>
    <t>2. Add: Order Year  =YEAR(C2)</t>
  </si>
  <si>
    <t>3. Add: Order Month =MONTH(C2)</t>
  </si>
  <si>
    <t>4. Add: YearMonth   =TEXT(C2,"YYYY-MM")</t>
  </si>
  <si>
    <t>5. Add: Profit Margin % =IFERROR(U2/R2,0)  format as %</t>
  </si>
  <si>
    <t>6. Add: Days to Ship =D2-C2  format as number</t>
  </si>
  <si>
    <t>7. Table is already named Superstore_Sales — do not 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</si>
</sst>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b/>
      <sz val="13"/>
      <color rgb="FF1F4E79"/>
      <name val="Arial"/>
    </font>
    <font>
      <sz val="10"/>
      <name val="Arial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theme="4" tint="0.39997558519241921"/>
      </top>
      <bottom/>
      <diagonal/>
    </border>
    <border>
      <left style="thin">
        <color rgb="FFBFBFBF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/>
    </xf>
    <xf numFmtId="9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/>
    </xf>
    <xf numFmtId="9" fontId="2" fillId="5" borderId="1" xfId="0" applyNumberFormat="1" applyFont="1" applyFill="1" applyBorder="1" applyAlignment="1">
      <alignment horizontal="center"/>
    </xf>
    <xf numFmtId="1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right"/>
    </xf>
    <xf numFmtId="9" fontId="2" fillId="5" borderId="2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0" fontId="6" fillId="4" borderId="5" xfId="0" applyFont="1" applyFill="1" applyBorder="1"/>
    <xf numFmtId="10" fontId="0" fillId="3" borderId="5" xfId="0" applyNumberFormat="1" applyFont="1" applyFill="1" applyBorder="1"/>
    <xf numFmtId="10" fontId="0" fillId="5" borderId="5" xfId="0" applyNumberFormat="1" applyFont="1" applyFill="1" applyBorder="1"/>
    <xf numFmtId="10" fontId="0" fillId="5" borderId="6" xfId="0" applyNumberFormat="1" applyFont="1" applyFill="1" applyBorder="1"/>
    <xf numFmtId="0" fontId="0" fillId="0" borderId="0" xfId="0" pivotButton="1"/>
    <xf numFmtId="4" fontId="0" fillId="0" borderId="0" xfId="0" applyNumberFormat="1"/>
    <xf numFmtId="0" fontId="7" fillId="6" borderId="0" xfId="0" applyFont="1" applyFill="1" applyAlignment="1">
      <alignment horizontal="center" vertical="center"/>
    </xf>
    <xf numFmtId="1" fontId="0" fillId="0" borderId="0" xfId="0" applyNumberFormat="1"/>
    <xf numFmtId="0" fontId="0" fillId="0" borderId="0" xfId="0" applyNumberFormat="1"/>
    <xf numFmtId="9" fontId="0" fillId="0" borderId="0" xfId="0" applyNumberFormat="1"/>
    <xf numFmtId="0" fontId="8" fillId="6" borderId="0" xfId="0" applyFont="1" applyFill="1" applyAlignment="1">
      <alignment horizontal="center"/>
    </xf>
    <xf numFmtId="10" fontId="0" fillId="0" borderId="0" xfId="0" applyNumberFormat="1"/>
    <xf numFmtId="0" fontId="0" fillId="0" borderId="0" xfId="0" applyAlignment="1"/>
    <xf numFmtId="2" fontId="0" fillId="0" borderId="0" xfId="0" applyNumberFormat="1"/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BFBFBF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3" formatCode="0%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BFBFBF"/>
        </top>
        <bottom/>
        <vertical/>
        <horizontal/>
      </border>
    </dxf>
    <dxf>
      <border outline="0">
        <left style="thin">
          <color rgb="FFBFBFBF"/>
        </left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font>
        <color theme="0"/>
      </font>
      <fill>
        <patternFill patternType="solid">
          <bgColor theme="5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[Superstore_Cleaned.xlsx]YoY Growth!PivotTable13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Growth'!$B$1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'YoY Growth'!$A$2:$A$6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'YoY Growth'!$B$2:$B$6</c:f>
              <c:numCache>
                <c:formatCode>#,##0.00</c:formatCode>
                <c:ptCount val="4"/>
                <c:pt idx="0">
                  <c:v>10154201.980000021</c:v>
                </c:pt>
                <c:pt idx="1">
                  <c:v>9776325.6200000048</c:v>
                </c:pt>
                <c:pt idx="2">
                  <c:v>9730377.4800000228</c:v>
                </c:pt>
                <c:pt idx="3">
                  <c:v>9968299.7100000177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A-41CF-996C-07E54B53E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1109481480"/>
        <c:axId val="1109487624"/>
      </c:barChart>
      <c:catAx>
        <c:axId val="110948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87624"/>
        <c:crosses val="autoZero"/>
        <c:auto val="1"/>
        <c:lblAlgn val="ctr"/>
        <c:lblOffset val="100"/>
        <c:noMultiLvlLbl val="0"/>
      </c:catAx>
      <c:valAx>
        <c:axId val="110948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8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171450</xdr:rowOff>
    </xdr:from>
    <xdr:to>
      <xdr:col>9</xdr:col>
      <xdr:colOff>600075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F3AF2-4819-61AA-A9E6-C370FFC87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553067129629" createdVersion="8" refreshedVersion="8" minRefreshableVersion="3" recordCount="9994" xr:uid="{7D6A61C2-A712-40A2-8696-232DD41120C7}">
  <cacheSource type="worksheet">
    <worksheetSource name="Table1"/>
  </cacheSource>
  <cacheFields count="26">
    <cacheField name="Row ID" numFmtId="1">
      <sharedItems containsSemiMixedTypes="0" containsString="0" containsNumber="1" containsInteger="1" minValue="1" maxValue="9994"/>
    </cacheField>
    <cacheField name="Order ID" numFmtId="0">
      <sharedItems count="9994">
        <s v="CA-2024-000001"/>
        <s v="CA-2022-000002"/>
        <s v="CA-2024-000003"/>
        <s v="CA-2022-000004"/>
        <s v="CA-2024-000005"/>
        <s v="CA-2024-000006"/>
        <s v="CA-2022-000007"/>
        <s v="CA-2024-000008"/>
        <s v="CA-2021-000009"/>
        <s v="CA-2021-000010"/>
        <s v="CA-2022-000011"/>
        <s v="CA-2021-000012"/>
        <s v="CA-2021-000013"/>
        <s v="CA-2023-000014"/>
        <s v="CA-2021-000015"/>
        <s v="CA-2022-000016"/>
        <s v="CA-2021-000017"/>
        <s v="CA-2022-000018"/>
        <s v="CA-2021-000019"/>
        <s v="CA-2024-000020"/>
        <s v="CA-2024-000021"/>
        <s v="CA-2022-000022"/>
        <s v="CA-2024-000023"/>
        <s v="CA-2022-000024"/>
        <s v="CA-2022-000025"/>
        <s v="CA-2021-000026"/>
        <s v="CA-2021-000027"/>
        <s v="CA-2022-000028"/>
        <s v="CA-2021-000029"/>
        <s v="CA-2023-000030"/>
        <s v="CA-2024-000031"/>
        <s v="CA-2022-000032"/>
        <s v="CA-2023-000033"/>
        <s v="CA-2023-000034"/>
        <s v="CA-2022-000035"/>
        <s v="CA-2024-000036"/>
        <s v="CA-2021-000037"/>
        <s v="CA-2021-000038"/>
        <s v="CA-2024-000039"/>
        <s v="CA-2021-000040"/>
        <s v="CA-2023-000041"/>
        <s v="CA-2022-000042"/>
        <s v="CA-2021-000043"/>
        <s v="CA-2024-000044"/>
        <s v="CA-2021-000045"/>
        <s v="CA-2023-000046"/>
        <s v="CA-2024-000047"/>
        <s v="CA-2024-000048"/>
        <s v="CA-2022-000049"/>
        <s v="CA-2021-000050"/>
        <s v="CA-2023-000051"/>
        <s v="CA-2024-000052"/>
        <s v="CA-2022-000053"/>
        <s v="CA-2023-000054"/>
        <s v="CA-2024-000055"/>
        <s v="CA-2022-000056"/>
        <s v="CA-2022-000057"/>
        <s v="CA-2021-000058"/>
        <s v="CA-2023-000059"/>
        <s v="CA-2024-000060"/>
        <s v="CA-2024-000061"/>
        <s v="CA-2023-000062"/>
        <s v="CA-2023-000063"/>
        <s v="CA-2023-000064"/>
        <s v="CA-2021-000065"/>
        <s v="CA-2021-000066"/>
        <s v="CA-2024-000067"/>
        <s v="CA-2024-000068"/>
        <s v="CA-2022-000069"/>
        <s v="CA-2021-000070"/>
        <s v="CA-2023-000071"/>
        <s v="CA-2024-000072"/>
        <s v="CA-2024-000073"/>
        <s v="CA-2023-000074"/>
        <s v="CA-2021-000075"/>
        <s v="CA-2021-000076"/>
        <s v="CA-2023-000077"/>
        <s v="CA-2024-000078"/>
        <s v="CA-2021-000079"/>
        <s v="CA-2021-000080"/>
        <s v="CA-2023-000081"/>
        <s v="CA-2021-000082"/>
        <s v="CA-2024-000083"/>
        <s v="CA-2023-000084"/>
        <s v="CA-2021-000085"/>
        <s v="CA-2023-000086"/>
        <s v="CA-2021-000087"/>
        <s v="CA-2023-000088"/>
        <s v="CA-2023-000089"/>
        <s v="CA-2022-000090"/>
        <s v="CA-2021-000091"/>
        <s v="CA-2021-000092"/>
        <s v="CA-2021-000093"/>
        <s v="CA-2021-000094"/>
        <s v="CA-2022-000095"/>
        <s v="CA-2022-000096"/>
        <s v="CA-2022-000097"/>
        <s v="CA-2022-000098"/>
        <s v="CA-2024-000099"/>
        <s v="CA-2021-000100"/>
        <s v="CA-2024-000101"/>
        <s v="CA-2023-000102"/>
        <s v="CA-2023-000103"/>
        <s v="CA-2024-000104"/>
        <s v="CA-2023-000105"/>
        <s v="CA-2022-000106"/>
        <s v="CA-2023-000107"/>
        <s v="CA-2024-000108"/>
        <s v="CA-2022-000109"/>
        <s v="CA-2024-000110"/>
        <s v="CA-2022-000111"/>
        <s v="CA-2021-000112"/>
        <s v="CA-2022-000113"/>
        <s v="CA-2024-000114"/>
        <s v="CA-2022-000115"/>
        <s v="CA-2023-000116"/>
        <s v="CA-2023-000117"/>
        <s v="CA-2022-000118"/>
        <s v="CA-2024-000119"/>
        <s v="CA-2024-000120"/>
        <s v="CA-2023-000121"/>
        <s v="CA-2022-000122"/>
        <s v="CA-2021-000123"/>
        <s v="CA-2021-000124"/>
        <s v="CA-2024-000125"/>
        <s v="CA-2024-000126"/>
        <s v="CA-2022-000127"/>
        <s v="CA-2021-000128"/>
        <s v="CA-2022-000129"/>
        <s v="CA-2024-000130"/>
        <s v="CA-2024-000131"/>
        <s v="CA-2024-000132"/>
        <s v="CA-2021-000133"/>
        <s v="CA-2022-000134"/>
        <s v="CA-2023-000135"/>
        <s v="CA-2023-000136"/>
        <s v="CA-2023-000137"/>
        <s v="CA-2021-000138"/>
        <s v="CA-2023-000139"/>
        <s v="CA-2023-000140"/>
        <s v="CA-2023-000141"/>
        <s v="CA-2022-000142"/>
        <s v="CA-2024-000143"/>
        <s v="CA-2022-000144"/>
        <s v="CA-2024-000145"/>
        <s v="CA-2024-000146"/>
        <s v="CA-2022-000147"/>
        <s v="CA-2021-000148"/>
        <s v="CA-2023-000149"/>
        <s v="CA-2023-000150"/>
        <s v="CA-2022-000151"/>
        <s v="CA-2024-000152"/>
        <s v="CA-2023-000153"/>
        <s v="CA-2023-000154"/>
        <s v="CA-2024-000155"/>
        <s v="CA-2023-000156"/>
        <s v="CA-2021-000157"/>
        <s v="CA-2023-000158"/>
        <s v="CA-2021-000159"/>
        <s v="CA-2024-000160"/>
        <s v="CA-2023-000161"/>
        <s v="CA-2023-000162"/>
        <s v="CA-2022-000163"/>
        <s v="CA-2022-000164"/>
        <s v="CA-2023-000165"/>
        <s v="CA-2023-000166"/>
        <s v="CA-2023-000167"/>
        <s v="CA-2021-000168"/>
        <s v="CA-2022-000169"/>
        <s v="CA-2021-000170"/>
        <s v="CA-2022-000171"/>
        <s v="CA-2024-000172"/>
        <s v="CA-2023-000173"/>
        <s v="CA-2022-000174"/>
        <s v="CA-2021-000175"/>
        <s v="CA-2024-000176"/>
        <s v="CA-2022-000177"/>
        <s v="CA-2024-000178"/>
        <s v="CA-2021-000179"/>
        <s v="CA-2021-000180"/>
        <s v="CA-2023-000181"/>
        <s v="CA-2023-000182"/>
        <s v="CA-2021-000183"/>
        <s v="CA-2024-000184"/>
        <s v="CA-2022-000185"/>
        <s v="CA-2024-000186"/>
        <s v="CA-2023-000187"/>
        <s v="CA-2024-000188"/>
        <s v="CA-2021-000189"/>
        <s v="CA-2023-000190"/>
        <s v="CA-2022-000191"/>
        <s v="CA-2024-000192"/>
        <s v="CA-2023-000193"/>
        <s v="CA-2024-000194"/>
        <s v="CA-2022-000195"/>
        <s v="CA-2021-000196"/>
        <s v="CA-2023-000197"/>
        <s v="CA-2022-000198"/>
        <s v="CA-2023-000199"/>
        <s v="CA-2022-000200"/>
        <s v="CA-2021-000201"/>
        <s v="CA-2024-000202"/>
        <s v="CA-2021-000203"/>
        <s v="CA-2021-000204"/>
        <s v="CA-2023-000205"/>
        <s v="CA-2023-000206"/>
        <s v="CA-2024-000207"/>
        <s v="CA-2023-000208"/>
        <s v="CA-2023-000209"/>
        <s v="CA-2022-000210"/>
        <s v="CA-2023-000211"/>
        <s v="CA-2021-000212"/>
        <s v="CA-2022-000213"/>
        <s v="CA-2024-000214"/>
        <s v="CA-2024-000215"/>
        <s v="CA-2024-000216"/>
        <s v="CA-2023-000217"/>
        <s v="CA-2024-000218"/>
        <s v="CA-2024-000219"/>
        <s v="CA-2021-000220"/>
        <s v="CA-2021-000221"/>
        <s v="CA-2023-000222"/>
        <s v="CA-2023-000223"/>
        <s v="CA-2022-000224"/>
        <s v="CA-2022-000225"/>
        <s v="CA-2023-000226"/>
        <s v="CA-2021-000227"/>
        <s v="CA-2021-000228"/>
        <s v="CA-2023-000229"/>
        <s v="CA-2023-000230"/>
        <s v="CA-2022-000231"/>
        <s v="CA-2023-000232"/>
        <s v="CA-2023-000233"/>
        <s v="CA-2024-000234"/>
        <s v="CA-2023-000235"/>
        <s v="CA-2023-000236"/>
        <s v="CA-2021-000237"/>
        <s v="CA-2021-000238"/>
        <s v="CA-2021-000239"/>
        <s v="CA-2024-000240"/>
        <s v="CA-2021-000241"/>
        <s v="CA-2021-000242"/>
        <s v="CA-2022-000243"/>
        <s v="CA-2023-000244"/>
        <s v="CA-2024-000245"/>
        <s v="CA-2024-000246"/>
        <s v="CA-2021-000247"/>
        <s v="CA-2024-000248"/>
        <s v="CA-2021-000249"/>
        <s v="CA-2022-000250"/>
        <s v="CA-2023-000251"/>
        <s v="CA-2024-000252"/>
        <s v="CA-2021-000253"/>
        <s v="CA-2021-000254"/>
        <s v="CA-2023-000255"/>
        <s v="CA-2024-000256"/>
        <s v="CA-2023-000257"/>
        <s v="CA-2023-000258"/>
        <s v="CA-2021-000259"/>
        <s v="CA-2022-000260"/>
        <s v="CA-2022-000261"/>
        <s v="CA-2021-000262"/>
        <s v="CA-2022-000263"/>
        <s v="CA-2024-000264"/>
        <s v="CA-2021-000265"/>
        <s v="CA-2023-000266"/>
        <s v="CA-2022-000267"/>
        <s v="CA-2023-000268"/>
        <s v="CA-2022-000269"/>
        <s v="CA-2022-000270"/>
        <s v="CA-2024-000271"/>
        <s v="CA-2023-000272"/>
        <s v="CA-2024-000273"/>
        <s v="CA-2023-000274"/>
        <s v="CA-2021-000275"/>
        <s v="CA-2021-000276"/>
        <s v="CA-2023-000277"/>
        <s v="CA-2022-000278"/>
        <s v="CA-2021-000279"/>
        <s v="CA-2024-000280"/>
        <s v="CA-2023-000281"/>
        <s v="CA-2023-000282"/>
        <s v="CA-2021-000283"/>
        <s v="CA-2024-000284"/>
        <s v="CA-2024-000285"/>
        <s v="CA-2023-000286"/>
        <s v="CA-2021-000287"/>
        <s v="CA-2021-000288"/>
        <s v="CA-2024-000289"/>
        <s v="CA-2021-000290"/>
        <s v="CA-2024-000291"/>
        <s v="CA-2023-000292"/>
        <s v="CA-2022-000293"/>
        <s v="CA-2024-000294"/>
        <s v="CA-2021-000295"/>
        <s v="CA-2024-000296"/>
        <s v="CA-2021-000297"/>
        <s v="CA-2023-000298"/>
        <s v="CA-2024-000299"/>
        <s v="CA-2022-000300"/>
        <s v="CA-2023-000301"/>
        <s v="CA-2023-000302"/>
        <s v="CA-2021-000303"/>
        <s v="CA-2022-000304"/>
        <s v="CA-2024-000305"/>
        <s v="CA-2021-000306"/>
        <s v="CA-2022-000307"/>
        <s v="CA-2023-000308"/>
        <s v="CA-2023-000309"/>
        <s v="CA-2021-000310"/>
        <s v="CA-2021-000311"/>
        <s v="CA-2022-000312"/>
        <s v="CA-2024-000313"/>
        <s v="CA-2023-000314"/>
        <s v="CA-2024-000315"/>
        <s v="CA-2021-000316"/>
        <s v="CA-2024-000317"/>
        <s v="CA-2021-000318"/>
        <s v="CA-2022-000319"/>
        <s v="CA-2023-000320"/>
        <s v="CA-2023-000321"/>
        <s v="CA-2022-000322"/>
        <s v="CA-2022-000323"/>
        <s v="CA-2024-000324"/>
        <s v="CA-2024-000325"/>
        <s v="CA-2023-000326"/>
        <s v="CA-2021-000327"/>
        <s v="CA-2023-000328"/>
        <s v="CA-2021-000329"/>
        <s v="CA-2021-000330"/>
        <s v="CA-2022-000331"/>
        <s v="CA-2024-000332"/>
        <s v="CA-2021-000333"/>
        <s v="CA-2023-000334"/>
        <s v="CA-2023-000335"/>
        <s v="CA-2022-000336"/>
        <s v="CA-2023-000337"/>
        <s v="CA-2023-000338"/>
        <s v="CA-2023-000339"/>
        <s v="CA-2022-000340"/>
        <s v="CA-2023-000341"/>
        <s v="CA-2022-000342"/>
        <s v="CA-2021-000343"/>
        <s v="CA-2021-000344"/>
        <s v="CA-2021-000345"/>
        <s v="CA-2021-000346"/>
        <s v="CA-2021-000347"/>
        <s v="CA-2021-000348"/>
        <s v="CA-2021-000349"/>
        <s v="CA-2021-000350"/>
        <s v="CA-2024-000351"/>
        <s v="CA-2023-000352"/>
        <s v="CA-2023-000353"/>
        <s v="CA-2021-000354"/>
        <s v="CA-2021-000355"/>
        <s v="CA-2024-000356"/>
        <s v="CA-2021-000357"/>
        <s v="CA-2024-000358"/>
        <s v="CA-2021-000359"/>
        <s v="CA-2024-000360"/>
        <s v="CA-2024-000361"/>
        <s v="CA-2022-000362"/>
        <s v="CA-2021-000363"/>
        <s v="CA-2021-000364"/>
        <s v="CA-2022-000365"/>
        <s v="CA-2023-000366"/>
        <s v="CA-2022-000367"/>
        <s v="CA-2023-000368"/>
        <s v="CA-2023-000369"/>
        <s v="CA-2022-000370"/>
        <s v="CA-2021-000371"/>
        <s v="CA-2021-000372"/>
        <s v="CA-2024-000373"/>
        <s v="CA-2023-000374"/>
        <s v="CA-2021-000375"/>
        <s v="CA-2021-000376"/>
        <s v="CA-2022-000377"/>
        <s v="CA-2021-000378"/>
        <s v="CA-2022-000379"/>
        <s v="CA-2022-000380"/>
        <s v="CA-2023-000381"/>
        <s v="CA-2023-000382"/>
        <s v="CA-2022-000383"/>
        <s v="CA-2022-000384"/>
        <s v="CA-2022-000385"/>
        <s v="CA-2023-000386"/>
        <s v="CA-2024-000387"/>
        <s v="CA-2024-000388"/>
        <s v="CA-2022-000389"/>
        <s v="CA-2023-000390"/>
        <s v="CA-2023-000391"/>
        <s v="CA-2021-000392"/>
        <s v="CA-2021-000393"/>
        <s v="CA-2023-000394"/>
        <s v="CA-2023-000395"/>
        <s v="CA-2022-000396"/>
        <s v="CA-2021-000397"/>
        <s v="CA-2024-000398"/>
        <s v="CA-2023-000399"/>
        <s v="CA-2023-000400"/>
        <s v="CA-2021-000401"/>
        <s v="CA-2021-000402"/>
        <s v="CA-2021-000403"/>
        <s v="CA-2023-000404"/>
        <s v="CA-2022-000405"/>
        <s v="CA-2021-000406"/>
        <s v="CA-2022-000407"/>
        <s v="CA-2022-000408"/>
        <s v="CA-2024-000409"/>
        <s v="CA-2023-000410"/>
        <s v="CA-2022-000411"/>
        <s v="CA-2021-000412"/>
        <s v="CA-2022-000413"/>
        <s v="CA-2022-000414"/>
        <s v="CA-2022-000415"/>
        <s v="CA-2023-000416"/>
        <s v="CA-2023-000417"/>
        <s v="CA-2023-000418"/>
        <s v="CA-2021-000419"/>
        <s v="CA-2023-000420"/>
        <s v="CA-2021-000421"/>
        <s v="CA-2024-000422"/>
        <s v="CA-2023-000423"/>
        <s v="CA-2021-000424"/>
        <s v="CA-2023-000425"/>
        <s v="CA-2024-000426"/>
        <s v="CA-2021-000427"/>
        <s v="CA-2023-000428"/>
        <s v="CA-2021-000429"/>
        <s v="CA-2021-000430"/>
        <s v="CA-2024-000431"/>
        <s v="CA-2024-000432"/>
        <s v="CA-2024-000433"/>
        <s v="CA-2023-000434"/>
        <s v="CA-2023-000435"/>
        <s v="CA-2021-000436"/>
        <s v="CA-2023-000437"/>
        <s v="CA-2023-000438"/>
        <s v="CA-2024-000439"/>
        <s v="CA-2022-000440"/>
        <s v="CA-2021-000441"/>
        <s v="CA-2021-000442"/>
        <s v="CA-2023-000443"/>
        <s v="CA-2022-000444"/>
        <s v="CA-2023-000445"/>
        <s v="CA-2023-000446"/>
        <s v="CA-2024-000447"/>
        <s v="CA-2022-000448"/>
        <s v="CA-2021-000449"/>
        <s v="CA-2024-000450"/>
        <s v="CA-2023-000451"/>
        <s v="CA-2023-000452"/>
        <s v="CA-2022-000453"/>
        <s v="CA-2022-000454"/>
        <s v="CA-2024-000455"/>
        <s v="CA-2021-000456"/>
        <s v="CA-2021-000457"/>
        <s v="CA-2022-000458"/>
        <s v="CA-2024-000459"/>
        <s v="CA-2024-000460"/>
        <s v="CA-2021-000461"/>
        <s v="CA-2022-000462"/>
        <s v="CA-2021-000463"/>
        <s v="CA-2023-000464"/>
        <s v="CA-2024-000465"/>
        <s v="CA-2024-000466"/>
        <s v="CA-2024-000467"/>
        <s v="CA-2022-000468"/>
        <s v="CA-2024-000469"/>
        <s v="CA-2022-000470"/>
        <s v="CA-2024-000471"/>
        <s v="CA-2024-000472"/>
        <s v="CA-2021-000473"/>
        <s v="CA-2024-000474"/>
        <s v="CA-2022-000475"/>
        <s v="CA-2022-000476"/>
        <s v="CA-2024-000477"/>
        <s v="CA-2023-000478"/>
        <s v="CA-2023-000479"/>
        <s v="CA-2022-000480"/>
        <s v="CA-2022-000481"/>
        <s v="CA-2022-000482"/>
        <s v="CA-2021-000483"/>
        <s v="CA-2022-000484"/>
        <s v="CA-2023-000485"/>
        <s v="CA-2021-000486"/>
        <s v="CA-2021-000487"/>
        <s v="CA-2023-000488"/>
        <s v="CA-2023-000489"/>
        <s v="CA-2023-000490"/>
        <s v="CA-2022-000491"/>
        <s v="CA-2022-000492"/>
        <s v="CA-2021-000493"/>
        <s v="CA-2022-000494"/>
        <s v="CA-2023-000495"/>
        <s v="CA-2022-000496"/>
        <s v="CA-2022-000497"/>
        <s v="CA-2024-000498"/>
        <s v="CA-2022-000499"/>
        <s v="CA-2022-000500"/>
        <s v="CA-2021-000501"/>
        <s v="CA-2023-000502"/>
        <s v="CA-2023-000503"/>
        <s v="CA-2021-000504"/>
        <s v="CA-2021-000505"/>
        <s v="CA-2022-000506"/>
        <s v="CA-2021-000507"/>
        <s v="CA-2024-000508"/>
        <s v="CA-2021-000509"/>
        <s v="CA-2021-000510"/>
        <s v="CA-2022-000511"/>
        <s v="CA-2023-000512"/>
        <s v="CA-2022-000513"/>
        <s v="CA-2021-000514"/>
        <s v="CA-2023-000515"/>
        <s v="CA-2022-000516"/>
        <s v="CA-2023-000517"/>
        <s v="CA-2021-000518"/>
        <s v="CA-2023-000519"/>
        <s v="CA-2023-000520"/>
        <s v="CA-2024-000521"/>
        <s v="CA-2023-000522"/>
        <s v="CA-2024-000523"/>
        <s v="CA-2022-000524"/>
        <s v="CA-2021-000525"/>
        <s v="CA-2023-000526"/>
        <s v="CA-2023-000527"/>
        <s v="CA-2023-000528"/>
        <s v="CA-2023-000529"/>
        <s v="CA-2021-000530"/>
        <s v="CA-2024-000531"/>
        <s v="CA-2023-000532"/>
        <s v="CA-2024-000533"/>
        <s v="CA-2024-000534"/>
        <s v="CA-2021-000535"/>
        <s v="CA-2021-000536"/>
        <s v="CA-2023-000537"/>
        <s v="CA-2021-000538"/>
        <s v="CA-2023-000539"/>
        <s v="CA-2023-000540"/>
        <s v="CA-2024-000541"/>
        <s v="CA-2024-000542"/>
        <s v="CA-2021-000543"/>
        <s v="CA-2023-000544"/>
        <s v="CA-2021-000545"/>
        <s v="CA-2021-000546"/>
        <s v="CA-2023-000547"/>
        <s v="CA-2022-000548"/>
        <s v="CA-2022-000549"/>
        <s v="CA-2021-000550"/>
        <s v="CA-2023-000551"/>
        <s v="CA-2023-000552"/>
        <s v="CA-2024-000553"/>
        <s v="CA-2023-000554"/>
        <s v="CA-2021-000555"/>
        <s v="CA-2022-000556"/>
        <s v="CA-2022-000557"/>
        <s v="CA-2023-000558"/>
        <s v="CA-2021-000559"/>
        <s v="CA-2023-000560"/>
        <s v="CA-2022-000561"/>
        <s v="CA-2021-000562"/>
        <s v="CA-2024-000563"/>
        <s v="CA-2023-000564"/>
        <s v="CA-2023-000565"/>
        <s v="CA-2023-000566"/>
        <s v="CA-2021-000567"/>
        <s v="CA-2022-000568"/>
        <s v="CA-2024-000569"/>
        <s v="CA-2023-000570"/>
        <s v="CA-2022-000571"/>
        <s v="CA-2022-000572"/>
        <s v="CA-2021-000573"/>
        <s v="CA-2021-000574"/>
        <s v="CA-2024-000575"/>
        <s v="CA-2023-000576"/>
        <s v="CA-2024-000577"/>
        <s v="CA-2023-000578"/>
        <s v="CA-2022-000579"/>
        <s v="CA-2023-000580"/>
        <s v="CA-2023-000581"/>
        <s v="CA-2021-000582"/>
        <s v="CA-2024-000583"/>
        <s v="CA-2022-000584"/>
        <s v="CA-2024-000585"/>
        <s v="CA-2022-000586"/>
        <s v="CA-2022-000587"/>
        <s v="CA-2022-000588"/>
        <s v="CA-2022-000589"/>
        <s v="CA-2022-000590"/>
        <s v="CA-2023-000591"/>
        <s v="CA-2021-000592"/>
        <s v="CA-2021-000593"/>
        <s v="CA-2024-000594"/>
        <s v="CA-2024-000595"/>
        <s v="CA-2022-000596"/>
        <s v="CA-2024-000597"/>
        <s v="CA-2022-000598"/>
        <s v="CA-2023-000599"/>
        <s v="CA-2022-000600"/>
        <s v="CA-2022-000601"/>
        <s v="CA-2023-000602"/>
        <s v="CA-2024-000603"/>
        <s v="CA-2021-000604"/>
        <s v="CA-2021-000605"/>
        <s v="CA-2023-000606"/>
        <s v="CA-2024-000607"/>
        <s v="CA-2022-000608"/>
        <s v="CA-2022-000609"/>
        <s v="CA-2022-000610"/>
        <s v="CA-2021-000611"/>
        <s v="CA-2024-000612"/>
        <s v="CA-2021-000613"/>
        <s v="CA-2023-000614"/>
        <s v="CA-2024-000615"/>
        <s v="CA-2024-000616"/>
        <s v="CA-2022-000617"/>
        <s v="CA-2021-000618"/>
        <s v="CA-2024-000619"/>
        <s v="CA-2021-000620"/>
        <s v="CA-2023-000621"/>
        <s v="CA-2022-000622"/>
        <s v="CA-2021-000623"/>
        <s v="CA-2023-000624"/>
        <s v="CA-2024-000625"/>
        <s v="CA-2024-000626"/>
        <s v="CA-2024-000627"/>
        <s v="CA-2021-000628"/>
        <s v="CA-2024-000629"/>
        <s v="CA-2024-000630"/>
        <s v="CA-2021-000631"/>
        <s v="CA-2024-000632"/>
        <s v="CA-2021-000633"/>
        <s v="CA-2024-000634"/>
        <s v="CA-2024-000635"/>
        <s v="CA-2024-000636"/>
        <s v="CA-2023-000637"/>
        <s v="CA-2024-000638"/>
        <s v="CA-2021-000639"/>
        <s v="CA-2022-000640"/>
        <s v="CA-2021-000641"/>
        <s v="CA-2022-000642"/>
        <s v="CA-2023-000643"/>
        <s v="CA-2022-000644"/>
        <s v="CA-2023-000645"/>
        <s v="CA-2021-000646"/>
        <s v="CA-2022-000647"/>
        <s v="CA-2021-000648"/>
        <s v="CA-2022-000649"/>
        <s v="CA-2022-000650"/>
        <s v="CA-2022-000651"/>
        <s v="CA-2022-000652"/>
        <s v="CA-2023-000653"/>
        <s v="CA-2023-000654"/>
        <s v="CA-2022-000655"/>
        <s v="CA-2021-000656"/>
        <s v="CA-2022-000657"/>
        <s v="CA-2024-000658"/>
        <s v="CA-2023-000659"/>
        <s v="CA-2021-000660"/>
        <s v="CA-2022-000661"/>
        <s v="CA-2022-000662"/>
        <s v="CA-2021-000663"/>
        <s v="CA-2021-000664"/>
        <s v="CA-2024-000665"/>
        <s v="CA-2023-000666"/>
        <s v="CA-2024-000667"/>
        <s v="CA-2022-000668"/>
        <s v="CA-2022-000669"/>
        <s v="CA-2023-000670"/>
        <s v="CA-2022-000671"/>
        <s v="CA-2023-000672"/>
        <s v="CA-2022-000673"/>
        <s v="CA-2023-000674"/>
        <s v="CA-2022-000675"/>
        <s v="CA-2022-000676"/>
        <s v="CA-2021-000677"/>
        <s v="CA-2023-000678"/>
        <s v="CA-2023-000679"/>
        <s v="CA-2021-000680"/>
        <s v="CA-2021-000681"/>
        <s v="CA-2022-000682"/>
        <s v="CA-2024-000683"/>
        <s v="CA-2023-000684"/>
        <s v="CA-2021-000685"/>
        <s v="CA-2022-000686"/>
        <s v="CA-2024-000687"/>
        <s v="CA-2024-000688"/>
        <s v="CA-2024-000689"/>
        <s v="CA-2023-000690"/>
        <s v="CA-2022-000691"/>
        <s v="CA-2021-000692"/>
        <s v="CA-2024-000693"/>
        <s v="CA-2024-000694"/>
        <s v="CA-2021-000695"/>
        <s v="CA-2021-000696"/>
        <s v="CA-2022-000697"/>
        <s v="CA-2023-000698"/>
        <s v="CA-2023-000699"/>
        <s v="CA-2021-000700"/>
        <s v="CA-2024-000701"/>
        <s v="CA-2022-000702"/>
        <s v="CA-2021-000703"/>
        <s v="CA-2022-000704"/>
        <s v="CA-2022-000705"/>
        <s v="CA-2024-000706"/>
        <s v="CA-2024-000707"/>
        <s v="CA-2024-000708"/>
        <s v="CA-2022-000709"/>
        <s v="CA-2023-000710"/>
        <s v="CA-2024-000711"/>
        <s v="CA-2024-000712"/>
        <s v="CA-2023-000713"/>
        <s v="CA-2024-000714"/>
        <s v="CA-2022-000715"/>
        <s v="CA-2022-000716"/>
        <s v="CA-2024-000717"/>
        <s v="CA-2022-000718"/>
        <s v="CA-2024-000719"/>
        <s v="CA-2024-000720"/>
        <s v="CA-2021-000721"/>
        <s v="CA-2023-000722"/>
        <s v="CA-2021-000723"/>
        <s v="CA-2022-000724"/>
        <s v="CA-2022-000725"/>
        <s v="CA-2023-000726"/>
        <s v="CA-2022-000727"/>
        <s v="CA-2024-000728"/>
        <s v="CA-2022-000729"/>
        <s v="CA-2023-000730"/>
        <s v="CA-2021-000731"/>
        <s v="CA-2024-000732"/>
        <s v="CA-2023-000733"/>
        <s v="CA-2022-000734"/>
        <s v="CA-2021-000735"/>
        <s v="CA-2021-000736"/>
        <s v="CA-2021-000737"/>
        <s v="CA-2023-000738"/>
        <s v="CA-2021-000739"/>
        <s v="CA-2024-000740"/>
        <s v="CA-2023-000741"/>
        <s v="CA-2024-000742"/>
        <s v="CA-2024-000743"/>
        <s v="CA-2023-000744"/>
        <s v="CA-2023-000745"/>
        <s v="CA-2023-000746"/>
        <s v="CA-2024-000747"/>
        <s v="CA-2022-000748"/>
        <s v="CA-2021-000749"/>
        <s v="CA-2024-000750"/>
        <s v="CA-2023-000751"/>
        <s v="CA-2023-000752"/>
        <s v="CA-2022-000753"/>
        <s v="CA-2022-000754"/>
        <s v="CA-2023-000755"/>
        <s v="CA-2021-000756"/>
        <s v="CA-2022-000757"/>
        <s v="CA-2023-000758"/>
        <s v="CA-2021-000759"/>
        <s v="CA-2021-000760"/>
        <s v="CA-2024-000761"/>
        <s v="CA-2024-000762"/>
        <s v="CA-2021-000763"/>
        <s v="CA-2023-000764"/>
        <s v="CA-2021-000765"/>
        <s v="CA-2022-000766"/>
        <s v="CA-2021-000767"/>
        <s v="CA-2024-000768"/>
        <s v="CA-2024-000769"/>
        <s v="CA-2024-000770"/>
        <s v="CA-2022-000771"/>
        <s v="CA-2023-000772"/>
        <s v="CA-2023-000773"/>
        <s v="CA-2024-000774"/>
        <s v="CA-2021-000775"/>
        <s v="CA-2023-000776"/>
        <s v="CA-2021-000777"/>
        <s v="CA-2021-000778"/>
        <s v="CA-2023-000779"/>
        <s v="CA-2024-000780"/>
        <s v="CA-2021-000781"/>
        <s v="CA-2022-000782"/>
        <s v="CA-2023-000783"/>
        <s v="CA-2021-000784"/>
        <s v="CA-2022-000785"/>
        <s v="CA-2024-000786"/>
        <s v="CA-2022-000787"/>
        <s v="CA-2023-000788"/>
        <s v="CA-2022-000789"/>
        <s v="CA-2021-000790"/>
        <s v="CA-2024-000791"/>
        <s v="CA-2022-000792"/>
        <s v="CA-2024-000793"/>
        <s v="CA-2022-000794"/>
        <s v="CA-2021-000795"/>
        <s v="CA-2022-000796"/>
        <s v="CA-2022-000797"/>
        <s v="CA-2024-000798"/>
        <s v="CA-2021-000799"/>
        <s v="CA-2023-000800"/>
        <s v="CA-2024-000801"/>
        <s v="CA-2023-000802"/>
        <s v="CA-2023-000803"/>
        <s v="CA-2021-000804"/>
        <s v="CA-2022-000805"/>
        <s v="CA-2023-000806"/>
        <s v="CA-2023-000807"/>
        <s v="CA-2023-000808"/>
        <s v="CA-2021-000809"/>
        <s v="CA-2024-000810"/>
        <s v="CA-2024-000811"/>
        <s v="CA-2022-000812"/>
        <s v="CA-2021-000813"/>
        <s v="CA-2022-000814"/>
        <s v="CA-2024-000815"/>
        <s v="CA-2024-000816"/>
        <s v="CA-2021-000817"/>
        <s v="CA-2022-000818"/>
        <s v="CA-2022-000819"/>
        <s v="CA-2021-000820"/>
        <s v="CA-2022-000821"/>
        <s v="CA-2022-000822"/>
        <s v="CA-2023-000823"/>
        <s v="CA-2023-000824"/>
        <s v="CA-2023-000825"/>
        <s v="CA-2022-000826"/>
        <s v="CA-2021-000827"/>
        <s v="CA-2022-000828"/>
        <s v="CA-2024-000829"/>
        <s v="CA-2022-000830"/>
        <s v="CA-2022-000831"/>
        <s v="CA-2021-000832"/>
        <s v="CA-2024-000833"/>
        <s v="CA-2024-000834"/>
        <s v="CA-2021-000835"/>
        <s v="CA-2023-000836"/>
        <s v="CA-2024-000837"/>
        <s v="CA-2023-000838"/>
        <s v="CA-2021-000839"/>
        <s v="CA-2024-000840"/>
        <s v="CA-2023-000841"/>
        <s v="CA-2021-000842"/>
        <s v="CA-2022-000843"/>
        <s v="CA-2024-000844"/>
        <s v="CA-2021-000845"/>
        <s v="CA-2023-000846"/>
        <s v="CA-2022-000847"/>
        <s v="CA-2023-000848"/>
        <s v="CA-2023-000849"/>
        <s v="CA-2023-000850"/>
        <s v="CA-2022-000851"/>
        <s v="CA-2024-000852"/>
        <s v="CA-2024-000853"/>
        <s v="CA-2021-000854"/>
        <s v="CA-2023-000855"/>
        <s v="CA-2021-000856"/>
        <s v="CA-2022-000857"/>
        <s v="CA-2023-000858"/>
        <s v="CA-2021-000859"/>
        <s v="CA-2023-000860"/>
        <s v="CA-2021-000861"/>
        <s v="CA-2023-000862"/>
        <s v="CA-2021-000863"/>
        <s v="CA-2022-000864"/>
        <s v="CA-2022-000865"/>
        <s v="CA-2022-000866"/>
        <s v="CA-2021-000867"/>
        <s v="CA-2021-000868"/>
        <s v="CA-2024-000869"/>
        <s v="CA-2021-000870"/>
        <s v="CA-2022-000871"/>
        <s v="CA-2024-000872"/>
        <s v="CA-2024-000873"/>
        <s v="CA-2022-000874"/>
        <s v="CA-2021-000875"/>
        <s v="CA-2023-000876"/>
        <s v="CA-2023-000877"/>
        <s v="CA-2022-000878"/>
        <s v="CA-2022-000879"/>
        <s v="CA-2022-000880"/>
        <s v="CA-2024-000881"/>
        <s v="CA-2021-000882"/>
        <s v="CA-2021-000883"/>
        <s v="CA-2022-000884"/>
        <s v="CA-2024-000885"/>
        <s v="CA-2022-000886"/>
        <s v="CA-2022-000887"/>
        <s v="CA-2024-000888"/>
        <s v="CA-2022-000889"/>
        <s v="CA-2021-000890"/>
        <s v="CA-2024-000891"/>
        <s v="CA-2021-000892"/>
        <s v="CA-2024-000893"/>
        <s v="CA-2023-000894"/>
        <s v="CA-2024-000895"/>
        <s v="CA-2023-000896"/>
        <s v="CA-2023-000897"/>
        <s v="CA-2022-000898"/>
        <s v="CA-2024-000899"/>
        <s v="CA-2024-000900"/>
        <s v="CA-2021-000901"/>
        <s v="CA-2022-000902"/>
        <s v="CA-2022-000903"/>
        <s v="CA-2024-000904"/>
        <s v="CA-2022-000905"/>
        <s v="CA-2022-000906"/>
        <s v="CA-2024-000907"/>
        <s v="CA-2023-000908"/>
        <s v="CA-2023-000909"/>
        <s v="CA-2021-000910"/>
        <s v="CA-2024-000911"/>
        <s v="CA-2023-000912"/>
        <s v="CA-2022-000913"/>
        <s v="CA-2024-000914"/>
        <s v="CA-2021-000915"/>
        <s v="CA-2021-000916"/>
        <s v="CA-2023-000917"/>
        <s v="CA-2022-000918"/>
        <s v="CA-2021-000919"/>
        <s v="CA-2024-000920"/>
        <s v="CA-2024-000921"/>
        <s v="CA-2022-000922"/>
        <s v="CA-2023-000923"/>
        <s v="CA-2024-000924"/>
        <s v="CA-2021-000925"/>
        <s v="CA-2022-000926"/>
        <s v="CA-2024-000927"/>
        <s v="CA-2022-000928"/>
        <s v="CA-2022-000929"/>
        <s v="CA-2023-000930"/>
        <s v="CA-2024-000931"/>
        <s v="CA-2024-000932"/>
        <s v="CA-2024-000933"/>
        <s v="CA-2022-000934"/>
        <s v="CA-2021-000935"/>
        <s v="CA-2024-000936"/>
        <s v="CA-2022-000937"/>
        <s v="CA-2022-000938"/>
        <s v="CA-2022-000939"/>
        <s v="CA-2021-000940"/>
        <s v="CA-2024-000941"/>
        <s v="CA-2021-000942"/>
        <s v="CA-2022-000943"/>
        <s v="CA-2021-000944"/>
        <s v="CA-2021-000945"/>
        <s v="CA-2024-000946"/>
        <s v="CA-2023-000947"/>
        <s v="CA-2024-000948"/>
        <s v="CA-2022-000949"/>
        <s v="CA-2024-000950"/>
        <s v="CA-2024-000951"/>
        <s v="CA-2023-000952"/>
        <s v="CA-2021-000953"/>
        <s v="CA-2022-000954"/>
        <s v="CA-2022-000955"/>
        <s v="CA-2022-000956"/>
        <s v="CA-2021-000957"/>
        <s v="CA-2022-000958"/>
        <s v="CA-2024-000959"/>
        <s v="CA-2021-000960"/>
        <s v="CA-2023-000961"/>
        <s v="CA-2022-000962"/>
        <s v="CA-2022-000963"/>
        <s v="CA-2021-000964"/>
        <s v="CA-2023-000965"/>
        <s v="CA-2022-000966"/>
        <s v="CA-2023-000967"/>
        <s v="CA-2022-000968"/>
        <s v="CA-2021-000969"/>
        <s v="CA-2021-000970"/>
        <s v="CA-2022-000971"/>
        <s v="CA-2022-000972"/>
        <s v="CA-2023-000973"/>
        <s v="CA-2022-000974"/>
        <s v="CA-2024-000975"/>
        <s v="CA-2023-000976"/>
        <s v="CA-2022-000977"/>
        <s v="CA-2023-000978"/>
        <s v="CA-2021-000979"/>
        <s v="CA-2023-000980"/>
        <s v="CA-2024-000981"/>
        <s v="CA-2023-000982"/>
        <s v="CA-2024-000983"/>
        <s v="CA-2022-000984"/>
        <s v="CA-2024-000985"/>
        <s v="CA-2022-000986"/>
        <s v="CA-2021-000987"/>
        <s v="CA-2022-000988"/>
        <s v="CA-2022-000989"/>
        <s v="CA-2023-000990"/>
        <s v="CA-2021-000991"/>
        <s v="CA-2021-000992"/>
        <s v="CA-2023-000993"/>
        <s v="CA-2022-000994"/>
        <s v="CA-2024-000995"/>
        <s v="CA-2022-000996"/>
        <s v="CA-2024-000997"/>
        <s v="CA-2022-000998"/>
        <s v="CA-2021-000999"/>
        <s v="CA-2022-001000"/>
        <s v="CA-2024-001001"/>
        <s v="CA-2021-001002"/>
        <s v="CA-2022-001003"/>
        <s v="CA-2023-001004"/>
        <s v="CA-2021-001005"/>
        <s v="CA-2022-001006"/>
        <s v="CA-2024-001007"/>
        <s v="CA-2021-001008"/>
        <s v="CA-2023-001009"/>
        <s v="CA-2022-001010"/>
        <s v="CA-2021-001011"/>
        <s v="CA-2022-001012"/>
        <s v="CA-2021-001013"/>
        <s v="CA-2021-001014"/>
        <s v="CA-2024-001015"/>
        <s v="CA-2022-001016"/>
        <s v="CA-2022-001017"/>
        <s v="CA-2021-001018"/>
        <s v="CA-2022-001019"/>
        <s v="CA-2022-001020"/>
        <s v="CA-2021-001021"/>
        <s v="CA-2024-001022"/>
        <s v="CA-2021-001023"/>
        <s v="CA-2024-001024"/>
        <s v="CA-2021-001025"/>
        <s v="CA-2021-001026"/>
        <s v="CA-2024-001027"/>
        <s v="CA-2021-001028"/>
        <s v="CA-2022-001029"/>
        <s v="CA-2023-001030"/>
        <s v="CA-2021-001031"/>
        <s v="CA-2023-001032"/>
        <s v="CA-2022-001033"/>
        <s v="CA-2021-001034"/>
        <s v="CA-2022-001035"/>
        <s v="CA-2024-001036"/>
        <s v="CA-2023-001037"/>
        <s v="CA-2023-001038"/>
        <s v="CA-2023-001039"/>
        <s v="CA-2023-001040"/>
        <s v="CA-2021-001041"/>
        <s v="CA-2021-001042"/>
        <s v="CA-2022-001043"/>
        <s v="CA-2022-001044"/>
        <s v="CA-2023-001045"/>
        <s v="CA-2022-001046"/>
        <s v="CA-2021-001047"/>
        <s v="CA-2022-001048"/>
        <s v="CA-2024-001049"/>
        <s v="CA-2022-001050"/>
        <s v="CA-2024-001051"/>
        <s v="CA-2023-001052"/>
        <s v="CA-2022-001053"/>
        <s v="CA-2022-001054"/>
        <s v="CA-2024-001055"/>
        <s v="CA-2021-001056"/>
        <s v="CA-2022-001057"/>
        <s v="CA-2023-001058"/>
        <s v="CA-2022-001059"/>
        <s v="CA-2021-001060"/>
        <s v="CA-2021-001061"/>
        <s v="CA-2022-001062"/>
        <s v="CA-2022-001063"/>
        <s v="CA-2022-001064"/>
        <s v="CA-2023-001065"/>
        <s v="CA-2022-001066"/>
        <s v="CA-2023-001067"/>
        <s v="CA-2022-001068"/>
        <s v="CA-2023-001069"/>
        <s v="CA-2022-001070"/>
        <s v="CA-2021-001071"/>
        <s v="CA-2024-001072"/>
        <s v="CA-2023-001073"/>
        <s v="CA-2021-001074"/>
        <s v="CA-2022-001075"/>
        <s v="CA-2024-001076"/>
        <s v="CA-2023-001077"/>
        <s v="CA-2024-001078"/>
        <s v="CA-2024-001079"/>
        <s v="CA-2022-001080"/>
        <s v="CA-2024-001081"/>
        <s v="CA-2021-001082"/>
        <s v="CA-2024-001083"/>
        <s v="CA-2023-001084"/>
        <s v="CA-2021-001085"/>
        <s v="CA-2022-001086"/>
        <s v="CA-2021-001087"/>
        <s v="CA-2024-001088"/>
        <s v="CA-2021-001089"/>
        <s v="CA-2022-001090"/>
        <s v="CA-2021-001091"/>
        <s v="CA-2021-001092"/>
        <s v="CA-2023-001093"/>
        <s v="CA-2024-001094"/>
        <s v="CA-2023-001095"/>
        <s v="CA-2022-001096"/>
        <s v="CA-2022-001097"/>
        <s v="CA-2021-001098"/>
        <s v="CA-2021-001099"/>
        <s v="CA-2021-001100"/>
        <s v="CA-2021-001101"/>
        <s v="CA-2024-001102"/>
        <s v="CA-2023-001103"/>
        <s v="CA-2021-001104"/>
        <s v="CA-2021-001105"/>
        <s v="CA-2021-001106"/>
        <s v="CA-2024-001107"/>
        <s v="CA-2024-001108"/>
        <s v="CA-2022-001109"/>
        <s v="CA-2024-001110"/>
        <s v="CA-2021-001111"/>
        <s v="CA-2023-001112"/>
        <s v="CA-2024-001113"/>
        <s v="CA-2021-001114"/>
        <s v="CA-2022-001115"/>
        <s v="CA-2021-001116"/>
        <s v="CA-2024-001117"/>
        <s v="CA-2024-001118"/>
        <s v="CA-2024-001119"/>
        <s v="CA-2021-001120"/>
        <s v="CA-2022-001121"/>
        <s v="CA-2023-001122"/>
        <s v="CA-2022-001123"/>
        <s v="CA-2024-001124"/>
        <s v="CA-2022-001125"/>
        <s v="CA-2024-001126"/>
        <s v="CA-2024-001127"/>
        <s v="CA-2024-001128"/>
        <s v="CA-2024-001129"/>
        <s v="CA-2022-001130"/>
        <s v="CA-2021-001131"/>
        <s v="CA-2024-001132"/>
        <s v="CA-2023-001133"/>
        <s v="CA-2022-001134"/>
        <s v="CA-2022-001135"/>
        <s v="CA-2023-001136"/>
        <s v="CA-2023-001137"/>
        <s v="CA-2023-001138"/>
        <s v="CA-2024-001139"/>
        <s v="CA-2022-001140"/>
        <s v="CA-2022-001141"/>
        <s v="CA-2023-001142"/>
        <s v="CA-2022-001143"/>
        <s v="CA-2023-001144"/>
        <s v="CA-2023-001145"/>
        <s v="CA-2023-001146"/>
        <s v="CA-2023-001147"/>
        <s v="CA-2021-001148"/>
        <s v="CA-2022-001149"/>
        <s v="CA-2024-001150"/>
        <s v="CA-2021-001151"/>
        <s v="CA-2021-001152"/>
        <s v="CA-2023-001153"/>
        <s v="CA-2024-001154"/>
        <s v="CA-2024-001155"/>
        <s v="CA-2024-001156"/>
        <s v="CA-2021-001157"/>
        <s v="CA-2024-001158"/>
        <s v="CA-2021-001159"/>
        <s v="CA-2022-001160"/>
        <s v="CA-2022-001161"/>
        <s v="CA-2023-001162"/>
        <s v="CA-2024-001163"/>
        <s v="CA-2022-001164"/>
        <s v="CA-2022-001165"/>
        <s v="CA-2022-001166"/>
        <s v="CA-2022-001167"/>
        <s v="CA-2023-001168"/>
        <s v="CA-2024-001169"/>
        <s v="CA-2022-001170"/>
        <s v="CA-2024-001171"/>
        <s v="CA-2023-001172"/>
        <s v="CA-2024-001173"/>
        <s v="CA-2021-001174"/>
        <s v="CA-2022-001175"/>
        <s v="CA-2022-001176"/>
        <s v="CA-2021-001177"/>
        <s v="CA-2023-001178"/>
        <s v="CA-2021-001179"/>
        <s v="CA-2021-001180"/>
        <s v="CA-2024-001181"/>
        <s v="CA-2024-001182"/>
        <s v="CA-2024-001183"/>
        <s v="CA-2021-001184"/>
        <s v="CA-2023-001185"/>
        <s v="CA-2023-001186"/>
        <s v="CA-2021-001187"/>
        <s v="CA-2024-001188"/>
        <s v="CA-2021-001189"/>
        <s v="CA-2023-001190"/>
        <s v="CA-2023-001191"/>
        <s v="CA-2024-001192"/>
        <s v="CA-2023-001193"/>
        <s v="CA-2021-001194"/>
        <s v="CA-2023-001195"/>
        <s v="CA-2022-001196"/>
        <s v="CA-2023-001197"/>
        <s v="CA-2024-001198"/>
        <s v="CA-2024-001199"/>
        <s v="CA-2024-001200"/>
        <s v="CA-2024-001201"/>
        <s v="CA-2024-001202"/>
        <s v="CA-2024-001203"/>
        <s v="CA-2023-001204"/>
        <s v="CA-2022-001205"/>
        <s v="CA-2023-001206"/>
        <s v="CA-2022-001207"/>
        <s v="CA-2023-001208"/>
        <s v="CA-2023-001209"/>
        <s v="CA-2023-001210"/>
        <s v="CA-2021-001211"/>
        <s v="CA-2022-001212"/>
        <s v="CA-2022-001213"/>
        <s v="CA-2023-001214"/>
        <s v="CA-2024-001215"/>
        <s v="CA-2022-001216"/>
        <s v="CA-2022-001217"/>
        <s v="CA-2023-001218"/>
        <s v="CA-2023-001219"/>
        <s v="CA-2021-001220"/>
        <s v="CA-2021-001221"/>
        <s v="CA-2022-001222"/>
        <s v="CA-2022-001223"/>
        <s v="CA-2023-001224"/>
        <s v="CA-2023-001225"/>
        <s v="CA-2021-001226"/>
        <s v="CA-2024-001227"/>
        <s v="CA-2022-001228"/>
        <s v="CA-2023-001229"/>
        <s v="CA-2024-001230"/>
        <s v="CA-2024-001231"/>
        <s v="CA-2022-001232"/>
        <s v="CA-2021-001233"/>
        <s v="CA-2022-001234"/>
        <s v="CA-2023-001235"/>
        <s v="CA-2023-001236"/>
        <s v="CA-2024-001237"/>
        <s v="CA-2021-001238"/>
        <s v="CA-2022-001239"/>
        <s v="CA-2021-001240"/>
        <s v="CA-2021-001241"/>
        <s v="CA-2024-001242"/>
        <s v="CA-2022-001243"/>
        <s v="CA-2023-001244"/>
        <s v="CA-2024-001245"/>
        <s v="CA-2021-001246"/>
        <s v="CA-2024-001247"/>
        <s v="CA-2023-001248"/>
        <s v="CA-2023-001249"/>
        <s v="CA-2023-001250"/>
        <s v="CA-2021-001251"/>
        <s v="CA-2024-001252"/>
        <s v="CA-2022-001253"/>
        <s v="CA-2022-001254"/>
        <s v="CA-2021-001255"/>
        <s v="CA-2023-001256"/>
        <s v="CA-2022-001257"/>
        <s v="CA-2021-001258"/>
        <s v="CA-2021-001259"/>
        <s v="CA-2022-001260"/>
        <s v="CA-2021-001261"/>
        <s v="CA-2022-001262"/>
        <s v="CA-2023-001263"/>
        <s v="CA-2023-001264"/>
        <s v="CA-2024-001265"/>
        <s v="CA-2023-001266"/>
        <s v="CA-2021-001267"/>
        <s v="CA-2023-001268"/>
        <s v="CA-2024-001269"/>
        <s v="CA-2023-001270"/>
        <s v="CA-2023-001271"/>
        <s v="CA-2024-001272"/>
        <s v="CA-2023-001273"/>
        <s v="CA-2024-001274"/>
        <s v="CA-2023-001275"/>
        <s v="CA-2023-001276"/>
        <s v="CA-2021-001277"/>
        <s v="CA-2022-001278"/>
        <s v="CA-2022-001279"/>
        <s v="CA-2022-001280"/>
        <s v="CA-2022-001281"/>
        <s v="CA-2022-001282"/>
        <s v="CA-2024-001283"/>
        <s v="CA-2021-001284"/>
        <s v="CA-2021-001285"/>
        <s v="CA-2021-001286"/>
        <s v="CA-2024-001287"/>
        <s v="CA-2023-001288"/>
        <s v="CA-2021-001289"/>
        <s v="CA-2023-001290"/>
        <s v="CA-2023-001291"/>
        <s v="CA-2024-001292"/>
        <s v="CA-2021-001293"/>
        <s v="CA-2022-001294"/>
        <s v="CA-2023-001295"/>
        <s v="CA-2023-001296"/>
        <s v="CA-2021-001297"/>
        <s v="CA-2021-001298"/>
        <s v="CA-2024-001299"/>
        <s v="CA-2023-001300"/>
        <s v="CA-2022-001301"/>
        <s v="CA-2021-001302"/>
        <s v="CA-2021-001303"/>
        <s v="CA-2024-001304"/>
        <s v="CA-2023-001305"/>
        <s v="CA-2022-001306"/>
        <s v="CA-2021-001307"/>
        <s v="CA-2023-001308"/>
        <s v="CA-2023-001309"/>
        <s v="CA-2023-001310"/>
        <s v="CA-2022-001311"/>
        <s v="CA-2024-001312"/>
        <s v="CA-2021-001313"/>
        <s v="CA-2023-001314"/>
        <s v="CA-2023-001315"/>
        <s v="CA-2021-001316"/>
        <s v="CA-2024-001317"/>
        <s v="CA-2024-001318"/>
        <s v="CA-2024-001319"/>
        <s v="CA-2024-001320"/>
        <s v="CA-2023-001321"/>
        <s v="CA-2021-001322"/>
        <s v="CA-2024-001323"/>
        <s v="CA-2024-001324"/>
        <s v="CA-2021-001325"/>
        <s v="CA-2022-001326"/>
        <s v="CA-2022-001327"/>
        <s v="CA-2024-001328"/>
        <s v="CA-2023-001329"/>
        <s v="CA-2021-001330"/>
        <s v="CA-2024-001331"/>
        <s v="CA-2022-001332"/>
        <s v="CA-2023-001333"/>
        <s v="CA-2022-001334"/>
        <s v="CA-2024-001335"/>
        <s v="CA-2021-001336"/>
        <s v="CA-2023-001337"/>
        <s v="CA-2021-001338"/>
        <s v="CA-2024-001339"/>
        <s v="CA-2022-001340"/>
        <s v="CA-2021-001341"/>
        <s v="CA-2023-001342"/>
        <s v="CA-2024-001343"/>
        <s v="CA-2023-001344"/>
        <s v="CA-2023-001345"/>
        <s v="CA-2022-001346"/>
        <s v="CA-2022-001347"/>
        <s v="CA-2023-001348"/>
        <s v="CA-2021-001349"/>
        <s v="CA-2021-001350"/>
        <s v="CA-2021-001351"/>
        <s v="CA-2024-001352"/>
        <s v="CA-2023-001353"/>
        <s v="CA-2023-001354"/>
        <s v="CA-2021-001355"/>
        <s v="CA-2024-001356"/>
        <s v="CA-2022-001357"/>
        <s v="CA-2022-001358"/>
        <s v="CA-2024-001359"/>
        <s v="CA-2023-001360"/>
        <s v="CA-2022-001361"/>
        <s v="CA-2023-001362"/>
        <s v="CA-2021-001363"/>
        <s v="CA-2023-001364"/>
        <s v="CA-2024-001365"/>
        <s v="CA-2021-001366"/>
        <s v="CA-2022-001367"/>
        <s v="CA-2024-001368"/>
        <s v="CA-2023-001369"/>
        <s v="CA-2023-001370"/>
        <s v="CA-2021-001371"/>
        <s v="CA-2023-001372"/>
        <s v="CA-2022-001373"/>
        <s v="CA-2021-001374"/>
        <s v="CA-2024-001375"/>
        <s v="CA-2024-001376"/>
        <s v="CA-2022-001377"/>
        <s v="CA-2021-001378"/>
        <s v="CA-2022-001379"/>
        <s v="CA-2021-001380"/>
        <s v="CA-2024-001381"/>
        <s v="CA-2021-001382"/>
        <s v="CA-2022-001383"/>
        <s v="CA-2022-001384"/>
        <s v="CA-2024-001385"/>
        <s v="CA-2023-001386"/>
        <s v="CA-2023-001387"/>
        <s v="CA-2024-001388"/>
        <s v="CA-2024-001389"/>
        <s v="CA-2023-001390"/>
        <s v="CA-2022-001391"/>
        <s v="CA-2024-001392"/>
        <s v="CA-2024-001393"/>
        <s v="CA-2022-001394"/>
        <s v="CA-2022-001395"/>
        <s v="CA-2022-001396"/>
        <s v="CA-2024-001397"/>
        <s v="CA-2022-001398"/>
        <s v="CA-2021-001399"/>
        <s v="CA-2023-001400"/>
        <s v="CA-2021-001401"/>
        <s v="CA-2021-001402"/>
        <s v="CA-2023-001403"/>
        <s v="CA-2024-001404"/>
        <s v="CA-2023-001405"/>
        <s v="CA-2021-001406"/>
        <s v="CA-2024-001407"/>
        <s v="CA-2022-001408"/>
        <s v="CA-2022-001409"/>
        <s v="CA-2024-001410"/>
        <s v="CA-2021-001411"/>
        <s v="CA-2024-001412"/>
        <s v="CA-2021-001413"/>
        <s v="CA-2021-001414"/>
        <s v="CA-2021-001415"/>
        <s v="CA-2022-001416"/>
        <s v="CA-2021-001417"/>
        <s v="CA-2022-001418"/>
        <s v="CA-2022-001419"/>
        <s v="CA-2022-001420"/>
        <s v="CA-2021-001421"/>
        <s v="CA-2024-001422"/>
        <s v="CA-2024-001423"/>
        <s v="CA-2023-001424"/>
        <s v="CA-2022-001425"/>
        <s v="CA-2022-001426"/>
        <s v="CA-2022-001427"/>
        <s v="CA-2022-001428"/>
        <s v="CA-2021-001429"/>
        <s v="CA-2024-001430"/>
        <s v="CA-2023-001431"/>
        <s v="CA-2024-001432"/>
        <s v="CA-2021-001433"/>
        <s v="CA-2021-001434"/>
        <s v="CA-2021-001435"/>
        <s v="CA-2024-001436"/>
        <s v="CA-2024-001437"/>
        <s v="CA-2024-001438"/>
        <s v="CA-2021-001439"/>
        <s v="CA-2023-001440"/>
        <s v="CA-2021-001441"/>
        <s v="CA-2023-001442"/>
        <s v="CA-2023-001443"/>
        <s v="CA-2024-001444"/>
        <s v="CA-2022-001445"/>
        <s v="CA-2021-001446"/>
        <s v="CA-2024-001447"/>
        <s v="CA-2024-001448"/>
        <s v="CA-2024-001449"/>
        <s v="CA-2022-001450"/>
        <s v="CA-2024-001451"/>
        <s v="CA-2024-001452"/>
        <s v="CA-2022-001453"/>
        <s v="CA-2024-001454"/>
        <s v="CA-2023-001455"/>
        <s v="CA-2023-001456"/>
        <s v="CA-2024-001457"/>
        <s v="CA-2021-001458"/>
        <s v="CA-2023-001459"/>
        <s v="CA-2021-001460"/>
        <s v="CA-2024-001461"/>
        <s v="CA-2021-001462"/>
        <s v="CA-2022-001463"/>
        <s v="CA-2022-001464"/>
        <s v="CA-2021-001465"/>
        <s v="CA-2024-001466"/>
        <s v="CA-2022-001467"/>
        <s v="CA-2024-001468"/>
        <s v="CA-2023-001469"/>
        <s v="CA-2021-001470"/>
        <s v="CA-2023-001471"/>
        <s v="CA-2022-001472"/>
        <s v="CA-2022-001473"/>
        <s v="CA-2023-001474"/>
        <s v="CA-2022-001475"/>
        <s v="CA-2021-001476"/>
        <s v="CA-2023-001477"/>
        <s v="CA-2023-001478"/>
        <s v="CA-2023-001479"/>
        <s v="CA-2022-001480"/>
        <s v="CA-2022-001481"/>
        <s v="CA-2024-001482"/>
        <s v="CA-2022-001483"/>
        <s v="CA-2021-001484"/>
        <s v="CA-2024-001485"/>
        <s v="CA-2021-001486"/>
        <s v="CA-2022-001487"/>
        <s v="CA-2023-001488"/>
        <s v="CA-2021-001489"/>
        <s v="CA-2022-001490"/>
        <s v="CA-2022-001491"/>
        <s v="CA-2021-001492"/>
        <s v="CA-2022-001493"/>
        <s v="CA-2022-001494"/>
        <s v="CA-2023-001495"/>
        <s v="CA-2024-001496"/>
        <s v="CA-2024-001497"/>
        <s v="CA-2022-001498"/>
        <s v="CA-2022-001499"/>
        <s v="CA-2024-001500"/>
        <s v="CA-2022-001501"/>
        <s v="CA-2022-001502"/>
        <s v="CA-2023-001503"/>
        <s v="CA-2024-001504"/>
        <s v="CA-2023-001505"/>
        <s v="CA-2021-001506"/>
        <s v="CA-2022-001507"/>
        <s v="CA-2022-001508"/>
        <s v="CA-2022-001509"/>
        <s v="CA-2024-001510"/>
        <s v="CA-2024-001511"/>
        <s v="CA-2021-001512"/>
        <s v="CA-2022-001513"/>
        <s v="CA-2022-001514"/>
        <s v="CA-2021-001515"/>
        <s v="CA-2021-001516"/>
        <s v="CA-2023-001517"/>
        <s v="CA-2023-001518"/>
        <s v="CA-2022-001519"/>
        <s v="CA-2023-001520"/>
        <s v="CA-2022-001521"/>
        <s v="CA-2024-001522"/>
        <s v="CA-2024-001523"/>
        <s v="CA-2024-001524"/>
        <s v="CA-2022-001525"/>
        <s v="CA-2022-001526"/>
        <s v="CA-2024-001527"/>
        <s v="CA-2024-001528"/>
        <s v="CA-2022-001529"/>
        <s v="CA-2022-001530"/>
        <s v="CA-2021-001531"/>
        <s v="CA-2021-001532"/>
        <s v="CA-2024-001533"/>
        <s v="CA-2024-001534"/>
        <s v="CA-2021-001535"/>
        <s v="CA-2024-001536"/>
        <s v="CA-2021-001537"/>
        <s v="CA-2021-001538"/>
        <s v="CA-2022-001539"/>
        <s v="CA-2023-001540"/>
        <s v="CA-2021-001541"/>
        <s v="CA-2021-001542"/>
        <s v="CA-2023-001543"/>
        <s v="CA-2024-001544"/>
        <s v="CA-2023-001545"/>
        <s v="CA-2024-001546"/>
        <s v="CA-2023-001547"/>
        <s v="CA-2021-001548"/>
        <s v="CA-2022-001549"/>
        <s v="CA-2023-001550"/>
        <s v="CA-2023-001551"/>
        <s v="CA-2023-001552"/>
        <s v="CA-2021-001553"/>
        <s v="CA-2022-001554"/>
        <s v="CA-2021-001555"/>
        <s v="CA-2021-001556"/>
        <s v="CA-2024-001557"/>
        <s v="CA-2023-001558"/>
        <s v="CA-2024-001559"/>
        <s v="CA-2021-001560"/>
        <s v="CA-2021-001561"/>
        <s v="CA-2021-001562"/>
        <s v="CA-2021-001563"/>
        <s v="CA-2022-001564"/>
        <s v="CA-2023-001565"/>
        <s v="CA-2022-001566"/>
        <s v="CA-2024-001567"/>
        <s v="CA-2022-001568"/>
        <s v="CA-2021-001569"/>
        <s v="CA-2024-001570"/>
        <s v="CA-2022-001571"/>
        <s v="CA-2024-001572"/>
        <s v="CA-2021-001573"/>
        <s v="CA-2022-001574"/>
        <s v="CA-2022-001575"/>
        <s v="CA-2022-001576"/>
        <s v="CA-2024-001577"/>
        <s v="CA-2024-001578"/>
        <s v="CA-2023-001579"/>
        <s v="CA-2021-001580"/>
        <s v="CA-2021-001581"/>
        <s v="CA-2023-001582"/>
        <s v="CA-2022-001583"/>
        <s v="CA-2023-001584"/>
        <s v="CA-2021-001585"/>
        <s v="CA-2024-001586"/>
        <s v="CA-2023-001587"/>
        <s v="CA-2022-001588"/>
        <s v="CA-2023-001589"/>
        <s v="CA-2024-001590"/>
        <s v="CA-2023-001591"/>
        <s v="CA-2024-001592"/>
        <s v="CA-2022-001593"/>
        <s v="CA-2022-001594"/>
        <s v="CA-2024-001595"/>
        <s v="CA-2024-001596"/>
        <s v="CA-2021-001597"/>
        <s v="CA-2022-001598"/>
        <s v="CA-2021-001599"/>
        <s v="CA-2022-001600"/>
        <s v="CA-2024-001601"/>
        <s v="CA-2024-001602"/>
        <s v="CA-2023-001603"/>
        <s v="CA-2022-001604"/>
        <s v="CA-2023-001605"/>
        <s v="CA-2021-001606"/>
        <s v="CA-2024-001607"/>
        <s v="CA-2024-001608"/>
        <s v="CA-2024-001609"/>
        <s v="CA-2023-001610"/>
        <s v="CA-2022-001611"/>
        <s v="CA-2023-001612"/>
        <s v="CA-2021-001613"/>
        <s v="CA-2024-001614"/>
        <s v="CA-2021-001615"/>
        <s v="CA-2024-001616"/>
        <s v="CA-2022-001617"/>
        <s v="CA-2024-001618"/>
        <s v="CA-2022-001619"/>
        <s v="CA-2021-001620"/>
        <s v="CA-2023-001621"/>
        <s v="CA-2022-001622"/>
        <s v="CA-2022-001623"/>
        <s v="CA-2024-001624"/>
        <s v="CA-2024-001625"/>
        <s v="CA-2021-001626"/>
        <s v="CA-2024-001627"/>
        <s v="CA-2021-001628"/>
        <s v="CA-2024-001629"/>
        <s v="CA-2022-001630"/>
        <s v="CA-2023-001631"/>
        <s v="CA-2023-001632"/>
        <s v="CA-2021-001633"/>
        <s v="CA-2022-001634"/>
        <s v="CA-2021-001635"/>
        <s v="CA-2023-001636"/>
        <s v="CA-2023-001637"/>
        <s v="CA-2021-001638"/>
        <s v="CA-2022-001639"/>
        <s v="CA-2023-001640"/>
        <s v="CA-2024-001641"/>
        <s v="CA-2022-001642"/>
        <s v="CA-2023-001643"/>
        <s v="CA-2022-001644"/>
        <s v="CA-2023-001645"/>
        <s v="CA-2021-001646"/>
        <s v="CA-2024-001647"/>
        <s v="CA-2021-001648"/>
        <s v="CA-2024-001649"/>
        <s v="CA-2022-001650"/>
        <s v="CA-2022-001651"/>
        <s v="CA-2023-001652"/>
        <s v="CA-2021-001653"/>
        <s v="CA-2021-001654"/>
        <s v="CA-2022-001655"/>
        <s v="CA-2023-001656"/>
        <s v="CA-2024-001657"/>
        <s v="CA-2022-001658"/>
        <s v="CA-2024-001659"/>
        <s v="CA-2022-001660"/>
        <s v="CA-2022-001661"/>
        <s v="CA-2023-001662"/>
        <s v="CA-2024-001663"/>
        <s v="CA-2023-001664"/>
        <s v="CA-2024-001665"/>
        <s v="CA-2023-001666"/>
        <s v="CA-2024-001667"/>
        <s v="CA-2021-001668"/>
        <s v="CA-2021-001669"/>
        <s v="CA-2022-001670"/>
        <s v="CA-2021-001671"/>
        <s v="CA-2022-001672"/>
        <s v="CA-2023-001673"/>
        <s v="CA-2024-001674"/>
        <s v="CA-2022-001675"/>
        <s v="CA-2022-001676"/>
        <s v="CA-2022-001677"/>
        <s v="CA-2024-001678"/>
        <s v="CA-2022-001679"/>
        <s v="CA-2022-001680"/>
        <s v="CA-2021-001681"/>
        <s v="CA-2021-001682"/>
        <s v="CA-2021-001683"/>
        <s v="CA-2023-001684"/>
        <s v="CA-2023-001685"/>
        <s v="CA-2021-001686"/>
        <s v="CA-2022-001687"/>
        <s v="CA-2022-001688"/>
        <s v="CA-2021-001689"/>
        <s v="CA-2022-001690"/>
        <s v="CA-2021-001691"/>
        <s v="CA-2022-001692"/>
        <s v="CA-2024-001693"/>
        <s v="CA-2022-001694"/>
        <s v="CA-2023-001695"/>
        <s v="CA-2021-001696"/>
        <s v="CA-2021-001697"/>
        <s v="CA-2022-001698"/>
        <s v="CA-2021-001699"/>
        <s v="CA-2022-001700"/>
        <s v="CA-2022-001701"/>
        <s v="CA-2022-001702"/>
        <s v="CA-2021-001703"/>
        <s v="CA-2024-001704"/>
        <s v="CA-2022-001705"/>
        <s v="CA-2022-001706"/>
        <s v="CA-2023-001707"/>
        <s v="CA-2023-001708"/>
        <s v="CA-2024-001709"/>
        <s v="CA-2023-001710"/>
        <s v="CA-2023-001711"/>
        <s v="CA-2024-001712"/>
        <s v="CA-2023-001713"/>
        <s v="CA-2023-001714"/>
        <s v="CA-2024-001715"/>
        <s v="CA-2024-001716"/>
        <s v="CA-2023-001717"/>
        <s v="CA-2023-001718"/>
        <s v="CA-2023-001719"/>
        <s v="CA-2022-001720"/>
        <s v="CA-2021-001721"/>
        <s v="CA-2021-001722"/>
        <s v="CA-2022-001723"/>
        <s v="CA-2024-001724"/>
        <s v="CA-2024-001725"/>
        <s v="CA-2022-001726"/>
        <s v="CA-2024-001727"/>
        <s v="CA-2023-001728"/>
        <s v="CA-2021-001729"/>
        <s v="CA-2022-001730"/>
        <s v="CA-2022-001731"/>
        <s v="CA-2024-001732"/>
        <s v="CA-2023-001733"/>
        <s v="CA-2024-001734"/>
        <s v="CA-2021-001735"/>
        <s v="CA-2022-001736"/>
        <s v="CA-2023-001737"/>
        <s v="CA-2022-001738"/>
        <s v="CA-2024-001739"/>
        <s v="CA-2023-001740"/>
        <s v="CA-2024-001741"/>
        <s v="CA-2023-001742"/>
        <s v="CA-2023-001743"/>
        <s v="CA-2024-001744"/>
        <s v="CA-2022-001745"/>
        <s v="CA-2023-001746"/>
        <s v="CA-2023-001747"/>
        <s v="CA-2021-001748"/>
        <s v="CA-2024-001749"/>
        <s v="CA-2022-001750"/>
        <s v="CA-2022-001751"/>
        <s v="CA-2023-001752"/>
        <s v="CA-2021-001753"/>
        <s v="CA-2024-001754"/>
        <s v="CA-2024-001755"/>
        <s v="CA-2023-001756"/>
        <s v="CA-2023-001757"/>
        <s v="CA-2024-001758"/>
        <s v="CA-2022-001759"/>
        <s v="CA-2024-001760"/>
        <s v="CA-2023-001761"/>
        <s v="CA-2021-001762"/>
        <s v="CA-2023-001763"/>
        <s v="CA-2022-001764"/>
        <s v="CA-2023-001765"/>
        <s v="CA-2023-001766"/>
        <s v="CA-2022-001767"/>
        <s v="CA-2021-001768"/>
        <s v="CA-2024-001769"/>
        <s v="CA-2023-001770"/>
        <s v="CA-2023-001771"/>
        <s v="CA-2023-001772"/>
        <s v="CA-2022-001773"/>
        <s v="CA-2022-001774"/>
        <s v="CA-2023-001775"/>
        <s v="CA-2021-001776"/>
        <s v="CA-2023-001777"/>
        <s v="CA-2024-001778"/>
        <s v="CA-2024-001779"/>
        <s v="CA-2023-001780"/>
        <s v="CA-2024-001781"/>
        <s v="CA-2024-001782"/>
        <s v="CA-2021-001783"/>
        <s v="CA-2021-001784"/>
        <s v="CA-2024-001785"/>
        <s v="CA-2022-001786"/>
        <s v="CA-2021-001787"/>
        <s v="CA-2022-001788"/>
        <s v="CA-2023-001789"/>
        <s v="CA-2024-001790"/>
        <s v="CA-2023-001791"/>
        <s v="CA-2024-001792"/>
        <s v="CA-2023-001793"/>
        <s v="CA-2023-001794"/>
        <s v="CA-2022-001795"/>
        <s v="CA-2024-001796"/>
        <s v="CA-2021-001797"/>
        <s v="CA-2023-001798"/>
        <s v="CA-2024-001799"/>
        <s v="CA-2023-001800"/>
        <s v="CA-2021-001801"/>
        <s v="CA-2022-001802"/>
        <s v="CA-2023-001803"/>
        <s v="CA-2022-001804"/>
        <s v="CA-2021-001805"/>
        <s v="CA-2023-001806"/>
        <s v="CA-2021-001807"/>
        <s v="CA-2023-001808"/>
        <s v="CA-2022-001809"/>
        <s v="CA-2023-001810"/>
        <s v="CA-2022-001811"/>
        <s v="CA-2023-001812"/>
        <s v="CA-2021-001813"/>
        <s v="CA-2024-001814"/>
        <s v="CA-2021-001815"/>
        <s v="CA-2022-001816"/>
        <s v="CA-2022-001817"/>
        <s v="CA-2021-001818"/>
        <s v="CA-2022-001819"/>
        <s v="CA-2023-001820"/>
        <s v="CA-2024-001821"/>
        <s v="CA-2023-001822"/>
        <s v="CA-2022-001823"/>
        <s v="CA-2023-001824"/>
        <s v="CA-2023-001825"/>
        <s v="CA-2021-001826"/>
        <s v="CA-2024-001827"/>
        <s v="CA-2021-001828"/>
        <s v="CA-2022-001829"/>
        <s v="CA-2021-001830"/>
        <s v="CA-2023-001831"/>
        <s v="CA-2022-001832"/>
        <s v="CA-2023-001833"/>
        <s v="CA-2021-001834"/>
        <s v="CA-2023-001835"/>
        <s v="CA-2021-001836"/>
        <s v="CA-2023-001837"/>
        <s v="CA-2024-001838"/>
        <s v="CA-2024-001839"/>
        <s v="CA-2023-001840"/>
        <s v="CA-2023-001841"/>
        <s v="CA-2022-001842"/>
        <s v="CA-2023-001843"/>
        <s v="CA-2023-001844"/>
        <s v="CA-2024-001845"/>
        <s v="CA-2023-001846"/>
        <s v="CA-2022-001847"/>
        <s v="CA-2024-001848"/>
        <s v="CA-2022-001849"/>
        <s v="CA-2022-001850"/>
        <s v="CA-2023-001851"/>
        <s v="CA-2024-001852"/>
        <s v="CA-2023-001853"/>
        <s v="CA-2021-001854"/>
        <s v="CA-2021-001855"/>
        <s v="CA-2024-001856"/>
        <s v="CA-2022-001857"/>
        <s v="CA-2021-001858"/>
        <s v="CA-2023-001859"/>
        <s v="CA-2021-001860"/>
        <s v="CA-2022-001861"/>
        <s v="CA-2022-001862"/>
        <s v="CA-2021-001863"/>
        <s v="CA-2022-001864"/>
        <s v="CA-2023-001865"/>
        <s v="CA-2022-001866"/>
        <s v="CA-2022-001867"/>
        <s v="CA-2023-001868"/>
        <s v="CA-2021-001869"/>
        <s v="CA-2023-001870"/>
        <s v="CA-2023-001871"/>
        <s v="CA-2023-001872"/>
        <s v="CA-2024-001873"/>
        <s v="CA-2022-001874"/>
        <s v="CA-2024-001875"/>
        <s v="CA-2021-001876"/>
        <s v="CA-2022-001877"/>
        <s v="CA-2021-001878"/>
        <s v="CA-2021-001879"/>
        <s v="CA-2021-001880"/>
        <s v="CA-2021-001881"/>
        <s v="CA-2021-001882"/>
        <s v="CA-2024-001883"/>
        <s v="CA-2022-001884"/>
        <s v="CA-2023-001885"/>
        <s v="CA-2024-001886"/>
        <s v="CA-2022-001887"/>
        <s v="CA-2021-001888"/>
        <s v="CA-2021-001889"/>
        <s v="CA-2024-001890"/>
        <s v="CA-2021-001891"/>
        <s v="CA-2023-001892"/>
        <s v="CA-2024-001893"/>
        <s v="CA-2024-001894"/>
        <s v="CA-2021-001895"/>
        <s v="CA-2024-001896"/>
        <s v="CA-2024-001897"/>
        <s v="CA-2021-001898"/>
        <s v="CA-2024-001899"/>
        <s v="CA-2021-001900"/>
        <s v="CA-2024-001901"/>
        <s v="CA-2022-001902"/>
        <s v="CA-2022-001903"/>
        <s v="CA-2024-001904"/>
        <s v="CA-2024-001905"/>
        <s v="CA-2023-001906"/>
        <s v="CA-2021-001907"/>
        <s v="CA-2021-001908"/>
        <s v="CA-2022-001909"/>
        <s v="CA-2022-001910"/>
        <s v="CA-2022-001911"/>
        <s v="CA-2024-001912"/>
        <s v="CA-2024-001913"/>
        <s v="CA-2021-001914"/>
        <s v="CA-2023-001915"/>
        <s v="CA-2021-001916"/>
        <s v="CA-2021-001917"/>
        <s v="CA-2021-001918"/>
        <s v="CA-2024-001919"/>
        <s v="CA-2022-001920"/>
        <s v="CA-2021-001921"/>
        <s v="CA-2022-001922"/>
        <s v="CA-2024-001923"/>
        <s v="CA-2023-001924"/>
        <s v="CA-2021-001925"/>
        <s v="CA-2024-001926"/>
        <s v="CA-2022-001927"/>
        <s v="CA-2022-001928"/>
        <s v="CA-2021-001929"/>
        <s v="CA-2022-001930"/>
        <s v="CA-2022-001931"/>
        <s v="CA-2021-001932"/>
        <s v="CA-2023-001933"/>
        <s v="CA-2022-001934"/>
        <s v="CA-2024-001935"/>
        <s v="CA-2024-001936"/>
        <s v="CA-2023-001937"/>
        <s v="CA-2023-001938"/>
        <s v="CA-2022-001939"/>
        <s v="CA-2022-001940"/>
        <s v="CA-2023-001941"/>
        <s v="CA-2022-001942"/>
        <s v="CA-2022-001943"/>
        <s v="CA-2021-001944"/>
        <s v="CA-2023-001945"/>
        <s v="CA-2022-001946"/>
        <s v="CA-2022-001947"/>
        <s v="CA-2022-001948"/>
        <s v="CA-2022-001949"/>
        <s v="CA-2023-001950"/>
        <s v="CA-2021-001951"/>
        <s v="CA-2023-001952"/>
        <s v="CA-2023-001953"/>
        <s v="CA-2022-001954"/>
        <s v="CA-2024-001955"/>
        <s v="CA-2021-001956"/>
        <s v="CA-2021-001957"/>
        <s v="CA-2021-001958"/>
        <s v="CA-2022-001959"/>
        <s v="CA-2024-001960"/>
        <s v="CA-2024-001961"/>
        <s v="CA-2022-001962"/>
        <s v="CA-2021-001963"/>
        <s v="CA-2022-001964"/>
        <s v="CA-2024-001965"/>
        <s v="CA-2024-001966"/>
        <s v="CA-2023-001967"/>
        <s v="CA-2023-001968"/>
        <s v="CA-2022-001969"/>
        <s v="CA-2023-001970"/>
        <s v="CA-2021-001971"/>
        <s v="CA-2021-001972"/>
        <s v="CA-2021-001973"/>
        <s v="CA-2024-001974"/>
        <s v="CA-2023-001975"/>
        <s v="CA-2022-001976"/>
        <s v="CA-2022-001977"/>
        <s v="CA-2024-001978"/>
        <s v="CA-2023-001979"/>
        <s v="CA-2022-001980"/>
        <s v="CA-2023-001981"/>
        <s v="CA-2022-001982"/>
        <s v="CA-2023-001983"/>
        <s v="CA-2021-001984"/>
        <s v="CA-2021-001985"/>
        <s v="CA-2024-001986"/>
        <s v="CA-2024-001987"/>
        <s v="CA-2023-001988"/>
        <s v="CA-2021-001989"/>
        <s v="CA-2022-001990"/>
        <s v="CA-2022-001991"/>
        <s v="CA-2024-001992"/>
        <s v="CA-2022-001993"/>
        <s v="CA-2022-001994"/>
        <s v="CA-2022-001995"/>
        <s v="CA-2022-001996"/>
        <s v="CA-2021-001997"/>
        <s v="CA-2024-001998"/>
        <s v="CA-2024-001999"/>
        <s v="CA-2023-002000"/>
        <s v="CA-2021-002001"/>
        <s v="CA-2022-002002"/>
        <s v="CA-2021-002003"/>
        <s v="CA-2024-002004"/>
        <s v="CA-2024-002005"/>
        <s v="CA-2023-002006"/>
        <s v="CA-2021-002007"/>
        <s v="CA-2023-002008"/>
        <s v="CA-2024-002009"/>
        <s v="CA-2023-002010"/>
        <s v="CA-2023-002011"/>
        <s v="CA-2021-002012"/>
        <s v="CA-2024-002013"/>
        <s v="CA-2021-002014"/>
        <s v="CA-2024-002015"/>
        <s v="CA-2024-002016"/>
        <s v="CA-2022-002017"/>
        <s v="CA-2023-002018"/>
        <s v="CA-2023-002019"/>
        <s v="CA-2021-002020"/>
        <s v="CA-2023-002021"/>
        <s v="CA-2023-002022"/>
        <s v="CA-2024-002023"/>
        <s v="CA-2022-002024"/>
        <s v="CA-2021-002025"/>
        <s v="CA-2022-002026"/>
        <s v="CA-2023-002027"/>
        <s v="CA-2024-002028"/>
        <s v="CA-2022-002029"/>
        <s v="CA-2024-002030"/>
        <s v="CA-2022-002031"/>
        <s v="CA-2021-002032"/>
        <s v="CA-2023-002033"/>
        <s v="CA-2024-002034"/>
        <s v="CA-2021-002035"/>
        <s v="CA-2021-002036"/>
        <s v="CA-2022-002037"/>
        <s v="CA-2024-002038"/>
        <s v="CA-2023-002039"/>
        <s v="CA-2024-002040"/>
        <s v="CA-2024-002041"/>
        <s v="CA-2023-002042"/>
        <s v="CA-2023-002043"/>
        <s v="CA-2022-002044"/>
        <s v="CA-2022-002045"/>
        <s v="CA-2023-002046"/>
        <s v="CA-2024-002047"/>
        <s v="CA-2023-002048"/>
        <s v="CA-2023-002049"/>
        <s v="CA-2022-002050"/>
        <s v="CA-2023-002051"/>
        <s v="CA-2021-002052"/>
        <s v="CA-2022-002053"/>
        <s v="CA-2021-002054"/>
        <s v="CA-2021-002055"/>
        <s v="CA-2023-002056"/>
        <s v="CA-2022-002057"/>
        <s v="CA-2024-002058"/>
        <s v="CA-2022-002059"/>
        <s v="CA-2021-002060"/>
        <s v="CA-2024-002061"/>
        <s v="CA-2023-002062"/>
        <s v="CA-2021-002063"/>
        <s v="CA-2022-002064"/>
        <s v="CA-2024-002065"/>
        <s v="CA-2022-002066"/>
        <s v="CA-2024-002067"/>
        <s v="CA-2022-002068"/>
        <s v="CA-2024-002069"/>
        <s v="CA-2024-002070"/>
        <s v="CA-2024-002071"/>
        <s v="CA-2023-002072"/>
        <s v="CA-2022-002073"/>
        <s v="CA-2022-002074"/>
        <s v="CA-2021-002075"/>
        <s v="CA-2023-002076"/>
        <s v="CA-2023-002077"/>
        <s v="CA-2022-002078"/>
        <s v="CA-2023-002079"/>
        <s v="CA-2022-002080"/>
        <s v="CA-2022-002081"/>
        <s v="CA-2024-002082"/>
        <s v="CA-2024-002083"/>
        <s v="CA-2024-002084"/>
        <s v="CA-2024-002085"/>
        <s v="CA-2022-002086"/>
        <s v="CA-2023-002087"/>
        <s v="CA-2021-002088"/>
        <s v="CA-2022-002089"/>
        <s v="CA-2023-002090"/>
        <s v="CA-2021-002091"/>
        <s v="CA-2024-002092"/>
        <s v="CA-2022-002093"/>
        <s v="CA-2024-002094"/>
        <s v="CA-2023-002095"/>
        <s v="CA-2024-002096"/>
        <s v="CA-2022-002097"/>
        <s v="CA-2024-002098"/>
        <s v="CA-2021-002099"/>
        <s v="CA-2023-002100"/>
        <s v="CA-2023-002101"/>
        <s v="CA-2022-002102"/>
        <s v="CA-2023-002103"/>
        <s v="CA-2023-002104"/>
        <s v="CA-2022-002105"/>
        <s v="CA-2024-002106"/>
        <s v="CA-2022-002107"/>
        <s v="CA-2023-002108"/>
        <s v="CA-2022-002109"/>
        <s v="CA-2023-002110"/>
        <s v="CA-2022-002111"/>
        <s v="CA-2022-002112"/>
        <s v="CA-2022-002113"/>
        <s v="CA-2023-002114"/>
        <s v="CA-2021-002115"/>
        <s v="CA-2023-002116"/>
        <s v="CA-2023-002117"/>
        <s v="CA-2023-002118"/>
        <s v="CA-2024-002119"/>
        <s v="CA-2024-002120"/>
        <s v="CA-2022-002121"/>
        <s v="CA-2024-002122"/>
        <s v="CA-2024-002123"/>
        <s v="CA-2023-002124"/>
        <s v="CA-2022-002125"/>
        <s v="CA-2021-002126"/>
        <s v="CA-2024-002127"/>
        <s v="CA-2021-002128"/>
        <s v="CA-2023-002129"/>
        <s v="CA-2021-002130"/>
        <s v="CA-2022-002131"/>
        <s v="CA-2022-002132"/>
        <s v="CA-2024-002133"/>
        <s v="CA-2021-002134"/>
        <s v="CA-2023-002135"/>
        <s v="CA-2022-002136"/>
        <s v="CA-2023-002137"/>
        <s v="CA-2022-002138"/>
        <s v="CA-2023-002139"/>
        <s v="CA-2024-002140"/>
        <s v="CA-2022-002141"/>
        <s v="CA-2023-002142"/>
        <s v="CA-2024-002143"/>
        <s v="CA-2023-002144"/>
        <s v="CA-2022-002145"/>
        <s v="CA-2024-002146"/>
        <s v="CA-2022-002147"/>
        <s v="CA-2024-002148"/>
        <s v="CA-2023-002149"/>
        <s v="CA-2023-002150"/>
        <s v="CA-2021-002151"/>
        <s v="CA-2021-002152"/>
        <s v="CA-2022-002153"/>
        <s v="CA-2024-002154"/>
        <s v="CA-2024-002155"/>
        <s v="CA-2023-002156"/>
        <s v="CA-2024-002157"/>
        <s v="CA-2021-002158"/>
        <s v="CA-2023-002159"/>
        <s v="CA-2021-002160"/>
        <s v="CA-2022-002161"/>
        <s v="CA-2022-002162"/>
        <s v="CA-2024-002163"/>
        <s v="CA-2024-002164"/>
        <s v="CA-2022-002165"/>
        <s v="CA-2024-002166"/>
        <s v="CA-2022-002167"/>
        <s v="CA-2022-002168"/>
        <s v="CA-2022-002169"/>
        <s v="CA-2021-002170"/>
        <s v="CA-2024-002171"/>
        <s v="CA-2022-002172"/>
        <s v="CA-2024-002173"/>
        <s v="CA-2021-002174"/>
        <s v="CA-2024-002175"/>
        <s v="CA-2021-002176"/>
        <s v="CA-2021-002177"/>
        <s v="CA-2024-002178"/>
        <s v="CA-2022-002179"/>
        <s v="CA-2023-002180"/>
        <s v="CA-2024-002181"/>
        <s v="CA-2023-002182"/>
        <s v="CA-2023-002183"/>
        <s v="CA-2024-002184"/>
        <s v="CA-2021-002185"/>
        <s v="CA-2022-002186"/>
        <s v="CA-2021-002187"/>
        <s v="CA-2024-002188"/>
        <s v="CA-2024-002189"/>
        <s v="CA-2022-002190"/>
        <s v="CA-2024-002191"/>
        <s v="CA-2022-002192"/>
        <s v="CA-2024-002193"/>
        <s v="CA-2024-002194"/>
        <s v="CA-2021-002195"/>
        <s v="CA-2021-002196"/>
        <s v="CA-2024-002197"/>
        <s v="CA-2023-002198"/>
        <s v="CA-2024-002199"/>
        <s v="CA-2022-002200"/>
        <s v="CA-2024-002201"/>
        <s v="CA-2023-002202"/>
        <s v="CA-2023-002203"/>
        <s v="CA-2023-002204"/>
        <s v="CA-2024-002205"/>
        <s v="CA-2023-002206"/>
        <s v="CA-2024-002207"/>
        <s v="CA-2024-002208"/>
        <s v="CA-2021-002209"/>
        <s v="CA-2024-002210"/>
        <s v="CA-2024-002211"/>
        <s v="CA-2024-002212"/>
        <s v="CA-2021-002213"/>
        <s v="CA-2023-002214"/>
        <s v="CA-2023-002215"/>
        <s v="CA-2024-002216"/>
        <s v="CA-2022-002217"/>
        <s v="CA-2023-002218"/>
        <s v="CA-2023-002219"/>
        <s v="CA-2022-002220"/>
        <s v="CA-2024-002221"/>
        <s v="CA-2023-002222"/>
        <s v="CA-2021-002223"/>
        <s v="CA-2024-002224"/>
        <s v="CA-2022-002225"/>
        <s v="CA-2021-002226"/>
        <s v="CA-2023-002227"/>
        <s v="CA-2024-002228"/>
        <s v="CA-2021-002229"/>
        <s v="CA-2023-002230"/>
        <s v="CA-2024-002231"/>
        <s v="CA-2021-002232"/>
        <s v="CA-2024-002233"/>
        <s v="CA-2022-002234"/>
        <s v="CA-2022-002235"/>
        <s v="CA-2024-002236"/>
        <s v="CA-2024-002237"/>
        <s v="CA-2022-002238"/>
        <s v="CA-2022-002239"/>
        <s v="CA-2022-002240"/>
        <s v="CA-2021-002241"/>
        <s v="CA-2022-002242"/>
        <s v="CA-2024-002243"/>
        <s v="CA-2021-002244"/>
        <s v="CA-2024-002245"/>
        <s v="CA-2024-002246"/>
        <s v="CA-2023-002247"/>
        <s v="CA-2024-002248"/>
        <s v="CA-2022-002249"/>
        <s v="CA-2024-002250"/>
        <s v="CA-2022-002251"/>
        <s v="CA-2021-002252"/>
        <s v="CA-2022-002253"/>
        <s v="CA-2021-002254"/>
        <s v="CA-2022-002255"/>
        <s v="CA-2022-002256"/>
        <s v="CA-2024-002257"/>
        <s v="CA-2021-002258"/>
        <s v="CA-2024-002259"/>
        <s v="CA-2022-002260"/>
        <s v="CA-2022-002261"/>
        <s v="CA-2024-002262"/>
        <s v="CA-2022-002263"/>
        <s v="CA-2024-002264"/>
        <s v="CA-2023-002265"/>
        <s v="CA-2021-002266"/>
        <s v="CA-2022-002267"/>
        <s v="CA-2022-002268"/>
        <s v="CA-2024-002269"/>
        <s v="CA-2021-002270"/>
        <s v="CA-2024-002271"/>
        <s v="CA-2023-002272"/>
        <s v="CA-2023-002273"/>
        <s v="CA-2022-002274"/>
        <s v="CA-2024-002275"/>
        <s v="CA-2021-002276"/>
        <s v="CA-2022-002277"/>
        <s v="CA-2022-002278"/>
        <s v="CA-2024-002279"/>
        <s v="CA-2022-002280"/>
        <s v="CA-2024-002281"/>
        <s v="CA-2024-002282"/>
        <s v="CA-2024-002283"/>
        <s v="CA-2024-002284"/>
        <s v="CA-2023-002285"/>
        <s v="CA-2021-002286"/>
        <s v="CA-2022-002287"/>
        <s v="CA-2023-002288"/>
        <s v="CA-2022-002289"/>
        <s v="CA-2023-002290"/>
        <s v="CA-2022-002291"/>
        <s v="CA-2021-002292"/>
        <s v="CA-2022-002293"/>
        <s v="CA-2023-002294"/>
        <s v="CA-2021-002295"/>
        <s v="CA-2024-002296"/>
        <s v="CA-2022-002297"/>
        <s v="CA-2023-002298"/>
        <s v="CA-2024-002299"/>
        <s v="CA-2022-002300"/>
        <s v="CA-2022-002301"/>
        <s v="CA-2023-002302"/>
        <s v="CA-2022-002303"/>
        <s v="CA-2021-002304"/>
        <s v="CA-2021-002305"/>
        <s v="CA-2022-002306"/>
        <s v="CA-2023-002307"/>
        <s v="CA-2021-002308"/>
        <s v="CA-2021-002309"/>
        <s v="CA-2023-002310"/>
        <s v="CA-2022-002311"/>
        <s v="CA-2021-002312"/>
        <s v="CA-2022-002313"/>
        <s v="CA-2023-002314"/>
        <s v="CA-2021-002315"/>
        <s v="CA-2024-002316"/>
        <s v="CA-2022-002317"/>
        <s v="CA-2021-002318"/>
        <s v="CA-2021-002319"/>
        <s v="CA-2022-002320"/>
        <s v="CA-2022-002321"/>
        <s v="CA-2021-002322"/>
        <s v="CA-2023-002323"/>
        <s v="CA-2024-002324"/>
        <s v="CA-2023-002325"/>
        <s v="CA-2024-002326"/>
        <s v="CA-2022-002327"/>
        <s v="CA-2021-002328"/>
        <s v="CA-2024-002329"/>
        <s v="CA-2021-002330"/>
        <s v="CA-2024-002331"/>
        <s v="CA-2024-002332"/>
        <s v="CA-2024-002333"/>
        <s v="CA-2023-002334"/>
        <s v="CA-2024-002335"/>
        <s v="CA-2022-002336"/>
        <s v="CA-2021-002337"/>
        <s v="CA-2022-002338"/>
        <s v="CA-2022-002339"/>
        <s v="CA-2022-002340"/>
        <s v="CA-2022-002341"/>
        <s v="CA-2022-002342"/>
        <s v="CA-2023-002343"/>
        <s v="CA-2024-002344"/>
        <s v="CA-2023-002345"/>
        <s v="CA-2022-002346"/>
        <s v="CA-2021-002347"/>
        <s v="CA-2021-002348"/>
        <s v="CA-2023-002349"/>
        <s v="CA-2022-002350"/>
        <s v="CA-2023-002351"/>
        <s v="CA-2021-002352"/>
        <s v="CA-2022-002353"/>
        <s v="CA-2024-002354"/>
        <s v="CA-2022-002355"/>
        <s v="CA-2024-002356"/>
        <s v="CA-2023-002357"/>
        <s v="CA-2022-002358"/>
        <s v="CA-2023-002359"/>
        <s v="CA-2021-002360"/>
        <s v="CA-2021-002361"/>
        <s v="CA-2023-002362"/>
        <s v="CA-2024-002363"/>
        <s v="CA-2021-002364"/>
        <s v="CA-2021-002365"/>
        <s v="CA-2023-002366"/>
        <s v="CA-2024-002367"/>
        <s v="CA-2023-002368"/>
        <s v="CA-2022-002369"/>
        <s v="CA-2024-002370"/>
        <s v="CA-2023-002371"/>
        <s v="CA-2023-002372"/>
        <s v="CA-2024-002373"/>
        <s v="CA-2023-002374"/>
        <s v="CA-2022-002375"/>
        <s v="CA-2021-002376"/>
        <s v="CA-2021-002377"/>
        <s v="CA-2022-002378"/>
        <s v="CA-2022-002379"/>
        <s v="CA-2023-002380"/>
        <s v="CA-2021-002381"/>
        <s v="CA-2021-002382"/>
        <s v="CA-2021-002383"/>
        <s v="CA-2021-002384"/>
        <s v="CA-2022-002385"/>
        <s v="CA-2023-002386"/>
        <s v="CA-2023-002387"/>
        <s v="CA-2024-002388"/>
        <s v="CA-2024-002389"/>
        <s v="CA-2022-002390"/>
        <s v="CA-2024-002391"/>
        <s v="CA-2021-002392"/>
        <s v="CA-2022-002393"/>
        <s v="CA-2023-002394"/>
        <s v="CA-2022-002395"/>
        <s v="CA-2021-002396"/>
        <s v="CA-2023-002397"/>
        <s v="CA-2022-002398"/>
        <s v="CA-2022-002399"/>
        <s v="CA-2022-002400"/>
        <s v="CA-2023-002401"/>
        <s v="CA-2021-002402"/>
        <s v="CA-2021-002403"/>
        <s v="CA-2023-002404"/>
        <s v="CA-2022-002405"/>
        <s v="CA-2021-002406"/>
        <s v="CA-2021-002407"/>
        <s v="CA-2024-002408"/>
        <s v="CA-2024-002409"/>
        <s v="CA-2022-002410"/>
        <s v="CA-2022-002411"/>
        <s v="CA-2022-002412"/>
        <s v="CA-2021-002413"/>
        <s v="CA-2021-002414"/>
        <s v="CA-2024-002415"/>
        <s v="CA-2022-002416"/>
        <s v="CA-2021-002417"/>
        <s v="CA-2024-002418"/>
        <s v="CA-2022-002419"/>
        <s v="CA-2024-002420"/>
        <s v="CA-2022-002421"/>
        <s v="CA-2021-002422"/>
        <s v="CA-2021-002423"/>
        <s v="CA-2021-002424"/>
        <s v="CA-2024-002425"/>
        <s v="CA-2022-002426"/>
        <s v="CA-2023-002427"/>
        <s v="CA-2023-002428"/>
        <s v="CA-2024-002429"/>
        <s v="CA-2024-002430"/>
        <s v="CA-2022-002431"/>
        <s v="CA-2022-002432"/>
        <s v="CA-2024-002433"/>
        <s v="CA-2023-002434"/>
        <s v="CA-2024-002435"/>
        <s v="CA-2021-002436"/>
        <s v="CA-2021-002437"/>
        <s v="CA-2021-002438"/>
        <s v="CA-2024-002439"/>
        <s v="CA-2021-002440"/>
        <s v="CA-2022-002441"/>
        <s v="CA-2023-002442"/>
        <s v="CA-2022-002443"/>
        <s v="CA-2023-002444"/>
        <s v="CA-2022-002445"/>
        <s v="CA-2023-002446"/>
        <s v="CA-2021-002447"/>
        <s v="CA-2021-002448"/>
        <s v="CA-2023-002449"/>
        <s v="CA-2021-002450"/>
        <s v="CA-2022-002451"/>
        <s v="CA-2021-002452"/>
        <s v="CA-2023-002453"/>
        <s v="CA-2024-002454"/>
        <s v="CA-2023-002455"/>
        <s v="CA-2023-002456"/>
        <s v="CA-2023-002457"/>
        <s v="CA-2024-002458"/>
        <s v="CA-2021-002459"/>
        <s v="CA-2024-002460"/>
        <s v="CA-2024-002461"/>
        <s v="CA-2024-002462"/>
        <s v="CA-2021-002463"/>
        <s v="CA-2024-002464"/>
        <s v="CA-2023-002465"/>
        <s v="CA-2022-002466"/>
        <s v="CA-2024-002467"/>
        <s v="CA-2022-002468"/>
        <s v="CA-2022-002469"/>
        <s v="CA-2024-002470"/>
        <s v="CA-2021-002471"/>
        <s v="CA-2024-002472"/>
        <s v="CA-2021-002473"/>
        <s v="CA-2021-002474"/>
        <s v="CA-2022-002475"/>
        <s v="CA-2021-002476"/>
        <s v="CA-2023-002477"/>
        <s v="CA-2024-002478"/>
        <s v="CA-2021-002479"/>
        <s v="CA-2022-002480"/>
        <s v="CA-2023-002481"/>
        <s v="CA-2021-002482"/>
        <s v="CA-2023-002483"/>
        <s v="CA-2023-002484"/>
        <s v="CA-2024-002485"/>
        <s v="CA-2023-002486"/>
        <s v="CA-2024-002487"/>
        <s v="CA-2024-002488"/>
        <s v="CA-2021-002489"/>
        <s v="CA-2023-002490"/>
        <s v="CA-2023-002491"/>
        <s v="CA-2021-002492"/>
        <s v="CA-2021-002493"/>
        <s v="CA-2021-002494"/>
        <s v="CA-2023-002495"/>
        <s v="CA-2021-002496"/>
        <s v="CA-2022-002497"/>
        <s v="CA-2022-002498"/>
        <s v="CA-2024-002499"/>
        <s v="CA-2024-002500"/>
        <s v="CA-2023-002501"/>
        <s v="CA-2022-002502"/>
        <s v="CA-2024-002503"/>
        <s v="CA-2022-002504"/>
        <s v="CA-2022-002505"/>
        <s v="CA-2023-002506"/>
        <s v="CA-2022-002507"/>
        <s v="CA-2024-002508"/>
        <s v="CA-2024-002509"/>
        <s v="CA-2022-002510"/>
        <s v="CA-2023-002511"/>
        <s v="CA-2022-002512"/>
        <s v="CA-2022-002513"/>
        <s v="CA-2023-002514"/>
        <s v="CA-2021-002515"/>
        <s v="CA-2023-002516"/>
        <s v="CA-2023-002517"/>
        <s v="CA-2021-002518"/>
        <s v="CA-2023-002519"/>
        <s v="CA-2021-002520"/>
        <s v="CA-2021-002521"/>
        <s v="CA-2022-002522"/>
        <s v="CA-2021-002523"/>
        <s v="CA-2023-002524"/>
        <s v="CA-2023-002525"/>
        <s v="CA-2023-002526"/>
        <s v="CA-2022-002527"/>
        <s v="CA-2024-002528"/>
        <s v="CA-2022-002529"/>
        <s v="CA-2021-002530"/>
        <s v="CA-2022-002531"/>
        <s v="CA-2023-002532"/>
        <s v="CA-2023-002533"/>
        <s v="CA-2022-002534"/>
        <s v="CA-2021-002535"/>
        <s v="CA-2023-002536"/>
        <s v="CA-2022-002537"/>
        <s v="CA-2021-002538"/>
        <s v="CA-2021-002539"/>
        <s v="CA-2024-002540"/>
        <s v="CA-2022-002541"/>
        <s v="CA-2024-002542"/>
        <s v="CA-2024-002543"/>
        <s v="CA-2024-002544"/>
        <s v="CA-2024-002545"/>
        <s v="CA-2023-002546"/>
        <s v="CA-2022-002547"/>
        <s v="CA-2024-002548"/>
        <s v="CA-2021-002549"/>
        <s v="CA-2021-002550"/>
        <s v="CA-2021-002551"/>
        <s v="CA-2022-002552"/>
        <s v="CA-2024-002553"/>
        <s v="CA-2023-002554"/>
        <s v="CA-2021-002555"/>
        <s v="CA-2024-002556"/>
        <s v="CA-2023-002557"/>
        <s v="CA-2023-002558"/>
        <s v="CA-2023-002559"/>
        <s v="CA-2023-002560"/>
        <s v="CA-2023-002561"/>
        <s v="CA-2022-002562"/>
        <s v="CA-2022-002563"/>
        <s v="CA-2022-002564"/>
        <s v="CA-2023-002565"/>
        <s v="CA-2023-002566"/>
        <s v="CA-2023-002567"/>
        <s v="CA-2023-002568"/>
        <s v="CA-2023-002569"/>
        <s v="CA-2023-002570"/>
        <s v="CA-2024-002571"/>
        <s v="CA-2023-002572"/>
        <s v="CA-2021-002573"/>
        <s v="CA-2023-002574"/>
        <s v="CA-2023-002575"/>
        <s v="CA-2022-002576"/>
        <s v="CA-2021-002577"/>
        <s v="CA-2022-002578"/>
        <s v="CA-2023-002579"/>
        <s v="CA-2021-002580"/>
        <s v="CA-2021-002581"/>
        <s v="CA-2022-002582"/>
        <s v="CA-2022-002583"/>
        <s v="CA-2024-002584"/>
        <s v="CA-2023-002585"/>
        <s v="CA-2022-002586"/>
        <s v="CA-2024-002587"/>
        <s v="CA-2023-002588"/>
        <s v="CA-2022-002589"/>
        <s v="CA-2021-002590"/>
        <s v="CA-2023-002591"/>
        <s v="CA-2023-002592"/>
        <s v="CA-2023-002593"/>
        <s v="CA-2021-002594"/>
        <s v="CA-2022-002595"/>
        <s v="CA-2022-002596"/>
        <s v="CA-2021-002597"/>
        <s v="CA-2022-002598"/>
        <s v="CA-2021-002599"/>
        <s v="CA-2021-002600"/>
        <s v="CA-2024-002601"/>
        <s v="CA-2022-002602"/>
        <s v="CA-2021-002603"/>
        <s v="CA-2022-002604"/>
        <s v="CA-2022-002605"/>
        <s v="CA-2021-002606"/>
        <s v="CA-2024-002607"/>
        <s v="CA-2024-002608"/>
        <s v="CA-2024-002609"/>
        <s v="CA-2022-002610"/>
        <s v="CA-2022-002611"/>
        <s v="CA-2022-002612"/>
        <s v="CA-2024-002613"/>
        <s v="CA-2024-002614"/>
        <s v="CA-2024-002615"/>
        <s v="CA-2023-002616"/>
        <s v="CA-2023-002617"/>
        <s v="CA-2023-002618"/>
        <s v="CA-2022-002619"/>
        <s v="CA-2024-002620"/>
        <s v="CA-2024-002621"/>
        <s v="CA-2022-002622"/>
        <s v="CA-2024-002623"/>
        <s v="CA-2023-002624"/>
        <s v="CA-2021-002625"/>
        <s v="CA-2021-002626"/>
        <s v="CA-2024-002627"/>
        <s v="CA-2024-002628"/>
        <s v="CA-2024-002629"/>
        <s v="CA-2023-002630"/>
        <s v="CA-2024-002631"/>
        <s v="CA-2024-002632"/>
        <s v="CA-2024-002633"/>
        <s v="CA-2021-002634"/>
        <s v="CA-2024-002635"/>
        <s v="CA-2022-002636"/>
        <s v="CA-2022-002637"/>
        <s v="CA-2024-002638"/>
        <s v="CA-2024-002639"/>
        <s v="CA-2022-002640"/>
        <s v="CA-2023-002641"/>
        <s v="CA-2021-002642"/>
        <s v="CA-2024-002643"/>
        <s v="CA-2024-002644"/>
        <s v="CA-2024-002645"/>
        <s v="CA-2021-002646"/>
        <s v="CA-2023-002647"/>
        <s v="CA-2022-002648"/>
        <s v="CA-2021-002649"/>
        <s v="CA-2023-002650"/>
        <s v="CA-2021-002651"/>
        <s v="CA-2024-002652"/>
        <s v="CA-2024-002653"/>
        <s v="CA-2024-002654"/>
        <s v="CA-2022-002655"/>
        <s v="CA-2021-002656"/>
        <s v="CA-2023-002657"/>
        <s v="CA-2022-002658"/>
        <s v="CA-2021-002659"/>
        <s v="CA-2021-002660"/>
        <s v="CA-2022-002661"/>
        <s v="CA-2023-002662"/>
        <s v="CA-2021-002663"/>
        <s v="CA-2023-002664"/>
        <s v="CA-2022-002665"/>
        <s v="CA-2022-002666"/>
        <s v="CA-2022-002667"/>
        <s v="CA-2022-002668"/>
        <s v="CA-2024-002669"/>
        <s v="CA-2022-002670"/>
        <s v="CA-2024-002671"/>
        <s v="CA-2021-002672"/>
        <s v="CA-2024-002673"/>
        <s v="CA-2022-002674"/>
        <s v="CA-2024-002675"/>
        <s v="CA-2021-002676"/>
        <s v="CA-2024-002677"/>
        <s v="CA-2021-002678"/>
        <s v="CA-2021-002679"/>
        <s v="CA-2023-002680"/>
        <s v="CA-2021-002681"/>
        <s v="CA-2022-002682"/>
        <s v="CA-2023-002683"/>
        <s v="CA-2023-002684"/>
        <s v="CA-2021-002685"/>
        <s v="CA-2022-002686"/>
        <s v="CA-2022-002687"/>
        <s v="CA-2023-002688"/>
        <s v="CA-2021-002689"/>
        <s v="CA-2021-002690"/>
        <s v="CA-2023-002691"/>
        <s v="CA-2024-002692"/>
        <s v="CA-2023-002693"/>
        <s v="CA-2021-002694"/>
        <s v="CA-2024-002695"/>
        <s v="CA-2023-002696"/>
        <s v="CA-2022-002697"/>
        <s v="CA-2022-002698"/>
        <s v="CA-2022-002699"/>
        <s v="CA-2022-002700"/>
        <s v="CA-2022-002701"/>
        <s v="CA-2023-002702"/>
        <s v="CA-2024-002703"/>
        <s v="CA-2022-002704"/>
        <s v="CA-2023-002705"/>
        <s v="CA-2023-002706"/>
        <s v="CA-2023-002707"/>
        <s v="CA-2023-002708"/>
        <s v="CA-2021-002709"/>
        <s v="CA-2021-002710"/>
        <s v="CA-2023-002711"/>
        <s v="CA-2024-002712"/>
        <s v="CA-2022-002713"/>
        <s v="CA-2023-002714"/>
        <s v="CA-2021-002715"/>
        <s v="CA-2021-002716"/>
        <s v="CA-2021-002717"/>
        <s v="CA-2024-002718"/>
        <s v="CA-2021-002719"/>
        <s v="CA-2022-002720"/>
        <s v="CA-2024-002721"/>
        <s v="CA-2021-002722"/>
        <s v="CA-2021-002723"/>
        <s v="CA-2021-002724"/>
        <s v="CA-2024-002725"/>
        <s v="CA-2024-002726"/>
        <s v="CA-2023-002727"/>
        <s v="CA-2023-002728"/>
        <s v="CA-2023-002729"/>
        <s v="CA-2024-002730"/>
        <s v="CA-2021-002731"/>
        <s v="CA-2021-002732"/>
        <s v="CA-2024-002733"/>
        <s v="CA-2022-002734"/>
        <s v="CA-2024-002735"/>
        <s v="CA-2023-002736"/>
        <s v="CA-2022-002737"/>
        <s v="CA-2023-002738"/>
        <s v="CA-2021-002739"/>
        <s v="CA-2022-002740"/>
        <s v="CA-2023-002741"/>
        <s v="CA-2022-002742"/>
        <s v="CA-2022-002743"/>
        <s v="CA-2023-002744"/>
        <s v="CA-2022-002745"/>
        <s v="CA-2023-002746"/>
        <s v="CA-2021-002747"/>
        <s v="CA-2024-002748"/>
        <s v="CA-2023-002749"/>
        <s v="CA-2024-002750"/>
        <s v="CA-2023-002751"/>
        <s v="CA-2023-002752"/>
        <s v="CA-2021-002753"/>
        <s v="CA-2023-002754"/>
        <s v="CA-2021-002755"/>
        <s v="CA-2024-002756"/>
        <s v="CA-2022-002757"/>
        <s v="CA-2024-002758"/>
        <s v="CA-2023-002759"/>
        <s v="CA-2021-002760"/>
        <s v="CA-2024-002761"/>
        <s v="CA-2021-002762"/>
        <s v="CA-2023-002763"/>
        <s v="CA-2023-002764"/>
        <s v="CA-2024-002765"/>
        <s v="CA-2022-002766"/>
        <s v="CA-2023-002767"/>
        <s v="CA-2023-002768"/>
        <s v="CA-2022-002769"/>
        <s v="CA-2022-002770"/>
        <s v="CA-2024-002771"/>
        <s v="CA-2023-002772"/>
        <s v="CA-2021-002773"/>
        <s v="CA-2024-002774"/>
        <s v="CA-2021-002775"/>
        <s v="CA-2022-002776"/>
        <s v="CA-2024-002777"/>
        <s v="CA-2024-002778"/>
        <s v="CA-2023-002779"/>
        <s v="CA-2023-002780"/>
        <s v="CA-2024-002781"/>
        <s v="CA-2022-002782"/>
        <s v="CA-2023-002783"/>
        <s v="CA-2023-002784"/>
        <s v="CA-2024-002785"/>
        <s v="CA-2021-002786"/>
        <s v="CA-2024-002787"/>
        <s v="CA-2021-002788"/>
        <s v="CA-2023-002789"/>
        <s v="CA-2023-002790"/>
        <s v="CA-2022-002791"/>
        <s v="CA-2023-002792"/>
        <s v="CA-2024-002793"/>
        <s v="CA-2023-002794"/>
        <s v="CA-2021-002795"/>
        <s v="CA-2023-002796"/>
        <s v="CA-2022-002797"/>
        <s v="CA-2023-002798"/>
        <s v="CA-2024-002799"/>
        <s v="CA-2022-002800"/>
        <s v="CA-2023-002801"/>
        <s v="CA-2024-002802"/>
        <s v="CA-2024-002803"/>
        <s v="CA-2024-002804"/>
        <s v="CA-2023-002805"/>
        <s v="CA-2021-002806"/>
        <s v="CA-2023-002807"/>
        <s v="CA-2023-002808"/>
        <s v="CA-2021-002809"/>
        <s v="CA-2024-002810"/>
        <s v="CA-2022-002811"/>
        <s v="CA-2023-002812"/>
        <s v="CA-2022-002813"/>
        <s v="CA-2024-002814"/>
        <s v="CA-2021-002815"/>
        <s v="CA-2022-002816"/>
        <s v="CA-2023-002817"/>
        <s v="CA-2022-002818"/>
        <s v="CA-2024-002819"/>
        <s v="CA-2022-002820"/>
        <s v="CA-2023-002821"/>
        <s v="CA-2021-002822"/>
        <s v="CA-2022-002823"/>
        <s v="CA-2023-002824"/>
        <s v="CA-2022-002825"/>
        <s v="CA-2023-002826"/>
        <s v="CA-2021-002827"/>
        <s v="CA-2022-002828"/>
        <s v="CA-2021-002829"/>
        <s v="CA-2023-002830"/>
        <s v="CA-2022-002831"/>
        <s v="CA-2023-002832"/>
        <s v="CA-2023-002833"/>
        <s v="CA-2022-002834"/>
        <s v="CA-2024-002835"/>
        <s v="CA-2022-002836"/>
        <s v="CA-2022-002837"/>
        <s v="CA-2022-002838"/>
        <s v="CA-2024-002839"/>
        <s v="CA-2023-002840"/>
        <s v="CA-2021-002841"/>
        <s v="CA-2022-002842"/>
        <s v="CA-2024-002843"/>
        <s v="CA-2021-002844"/>
        <s v="CA-2022-002845"/>
        <s v="CA-2022-002846"/>
        <s v="CA-2021-002847"/>
        <s v="CA-2021-002848"/>
        <s v="CA-2024-002849"/>
        <s v="CA-2024-002850"/>
        <s v="CA-2022-002851"/>
        <s v="CA-2021-002852"/>
        <s v="CA-2021-002853"/>
        <s v="CA-2021-002854"/>
        <s v="CA-2021-002855"/>
        <s v="CA-2023-002856"/>
        <s v="CA-2021-002857"/>
        <s v="CA-2024-002858"/>
        <s v="CA-2024-002859"/>
        <s v="CA-2021-002860"/>
        <s v="CA-2022-002861"/>
        <s v="CA-2021-002862"/>
        <s v="CA-2023-002863"/>
        <s v="CA-2022-002864"/>
        <s v="CA-2023-002865"/>
        <s v="CA-2021-002866"/>
        <s v="CA-2022-002867"/>
        <s v="CA-2024-002868"/>
        <s v="CA-2022-002869"/>
        <s v="CA-2021-002870"/>
        <s v="CA-2021-002871"/>
        <s v="CA-2021-002872"/>
        <s v="CA-2021-002873"/>
        <s v="CA-2022-002874"/>
        <s v="CA-2021-002875"/>
        <s v="CA-2024-002876"/>
        <s v="CA-2023-002877"/>
        <s v="CA-2024-002878"/>
        <s v="CA-2022-002879"/>
        <s v="CA-2023-002880"/>
        <s v="CA-2022-002881"/>
        <s v="CA-2021-002882"/>
        <s v="CA-2021-002883"/>
        <s v="CA-2024-002884"/>
        <s v="CA-2023-002885"/>
        <s v="CA-2022-002886"/>
        <s v="CA-2023-002887"/>
        <s v="CA-2021-002888"/>
        <s v="CA-2022-002889"/>
        <s v="CA-2023-002890"/>
        <s v="CA-2023-002891"/>
        <s v="CA-2022-002892"/>
        <s v="CA-2024-002893"/>
        <s v="CA-2022-002894"/>
        <s v="CA-2024-002895"/>
        <s v="CA-2023-002896"/>
        <s v="CA-2024-002897"/>
        <s v="CA-2021-002898"/>
        <s v="CA-2024-002899"/>
        <s v="CA-2023-002900"/>
        <s v="CA-2024-002901"/>
        <s v="CA-2023-002902"/>
        <s v="CA-2021-002903"/>
        <s v="CA-2022-002904"/>
        <s v="CA-2023-002905"/>
        <s v="CA-2022-002906"/>
        <s v="CA-2021-002907"/>
        <s v="CA-2021-002908"/>
        <s v="CA-2023-002909"/>
        <s v="CA-2023-002910"/>
        <s v="CA-2021-002911"/>
        <s v="CA-2021-002912"/>
        <s v="CA-2024-002913"/>
        <s v="CA-2024-002914"/>
        <s v="CA-2021-002915"/>
        <s v="CA-2022-002916"/>
        <s v="CA-2022-002917"/>
        <s v="CA-2023-002918"/>
        <s v="CA-2022-002919"/>
        <s v="CA-2023-002920"/>
        <s v="CA-2023-002921"/>
        <s v="CA-2024-002922"/>
        <s v="CA-2024-002923"/>
        <s v="CA-2024-002924"/>
        <s v="CA-2024-002925"/>
        <s v="CA-2024-002926"/>
        <s v="CA-2024-002927"/>
        <s v="CA-2023-002928"/>
        <s v="CA-2023-002929"/>
        <s v="CA-2022-002930"/>
        <s v="CA-2022-002931"/>
        <s v="CA-2024-002932"/>
        <s v="CA-2023-002933"/>
        <s v="CA-2023-002934"/>
        <s v="CA-2024-002935"/>
        <s v="CA-2021-002936"/>
        <s v="CA-2021-002937"/>
        <s v="CA-2023-002938"/>
        <s v="CA-2023-002939"/>
        <s v="CA-2022-002940"/>
        <s v="CA-2024-002941"/>
        <s v="CA-2021-002942"/>
        <s v="CA-2024-002943"/>
        <s v="CA-2021-002944"/>
        <s v="CA-2021-002945"/>
        <s v="CA-2024-002946"/>
        <s v="CA-2024-002947"/>
        <s v="CA-2024-002948"/>
        <s v="CA-2023-002949"/>
        <s v="CA-2023-002950"/>
        <s v="CA-2022-002951"/>
        <s v="CA-2024-002952"/>
        <s v="CA-2022-002953"/>
        <s v="CA-2023-002954"/>
        <s v="CA-2021-002955"/>
        <s v="CA-2022-002956"/>
        <s v="CA-2024-002957"/>
        <s v="CA-2024-002958"/>
        <s v="CA-2023-002959"/>
        <s v="CA-2024-002960"/>
        <s v="CA-2021-002961"/>
        <s v="CA-2024-002962"/>
        <s v="CA-2024-002963"/>
        <s v="CA-2021-002964"/>
        <s v="CA-2022-002965"/>
        <s v="CA-2022-002966"/>
        <s v="CA-2021-002967"/>
        <s v="CA-2021-002968"/>
        <s v="CA-2024-002969"/>
        <s v="CA-2022-002970"/>
        <s v="CA-2021-002971"/>
        <s v="CA-2021-002972"/>
        <s v="CA-2021-002973"/>
        <s v="CA-2024-002974"/>
        <s v="CA-2024-002975"/>
        <s v="CA-2023-002976"/>
        <s v="CA-2024-002977"/>
        <s v="CA-2024-002978"/>
        <s v="CA-2022-002979"/>
        <s v="CA-2024-002980"/>
        <s v="CA-2021-002981"/>
        <s v="CA-2021-002982"/>
        <s v="CA-2023-002983"/>
        <s v="CA-2024-002984"/>
        <s v="CA-2024-002985"/>
        <s v="CA-2021-002986"/>
        <s v="CA-2022-002987"/>
        <s v="CA-2021-002988"/>
        <s v="CA-2021-002989"/>
        <s v="CA-2021-002990"/>
        <s v="CA-2024-002991"/>
        <s v="CA-2021-002992"/>
        <s v="CA-2022-002993"/>
        <s v="CA-2024-002994"/>
        <s v="CA-2023-002995"/>
        <s v="CA-2024-002996"/>
        <s v="CA-2021-002997"/>
        <s v="CA-2022-002998"/>
        <s v="CA-2023-002999"/>
        <s v="CA-2022-003000"/>
        <s v="CA-2024-003001"/>
        <s v="CA-2021-003002"/>
        <s v="CA-2022-003003"/>
        <s v="CA-2021-003004"/>
        <s v="CA-2021-003005"/>
        <s v="CA-2022-003006"/>
        <s v="CA-2022-003007"/>
        <s v="CA-2023-003008"/>
        <s v="CA-2024-003009"/>
        <s v="CA-2024-003010"/>
        <s v="CA-2024-003011"/>
        <s v="CA-2023-003012"/>
        <s v="CA-2023-003013"/>
        <s v="CA-2021-003014"/>
        <s v="CA-2022-003015"/>
        <s v="CA-2024-003016"/>
        <s v="CA-2022-003017"/>
        <s v="CA-2024-003018"/>
        <s v="CA-2024-003019"/>
        <s v="CA-2023-003020"/>
        <s v="CA-2024-003021"/>
        <s v="CA-2023-003022"/>
        <s v="CA-2022-003023"/>
        <s v="CA-2023-003024"/>
        <s v="CA-2023-003025"/>
        <s v="CA-2022-003026"/>
        <s v="CA-2022-003027"/>
        <s v="CA-2023-003028"/>
        <s v="CA-2023-003029"/>
        <s v="CA-2024-003030"/>
        <s v="CA-2024-003031"/>
        <s v="CA-2022-003032"/>
        <s v="CA-2021-003033"/>
        <s v="CA-2021-003034"/>
        <s v="CA-2021-003035"/>
        <s v="CA-2023-003036"/>
        <s v="CA-2021-003037"/>
        <s v="CA-2024-003038"/>
        <s v="CA-2024-003039"/>
        <s v="CA-2022-003040"/>
        <s v="CA-2024-003041"/>
        <s v="CA-2024-003042"/>
        <s v="CA-2021-003043"/>
        <s v="CA-2022-003044"/>
        <s v="CA-2024-003045"/>
        <s v="CA-2023-003046"/>
        <s v="CA-2024-003047"/>
        <s v="CA-2024-003048"/>
        <s v="CA-2023-003049"/>
        <s v="CA-2024-003050"/>
        <s v="CA-2021-003051"/>
        <s v="CA-2021-003052"/>
        <s v="CA-2024-003053"/>
        <s v="CA-2021-003054"/>
        <s v="CA-2022-003055"/>
        <s v="CA-2024-003056"/>
        <s v="CA-2024-003057"/>
        <s v="CA-2023-003058"/>
        <s v="CA-2021-003059"/>
        <s v="CA-2023-003060"/>
        <s v="CA-2024-003061"/>
        <s v="CA-2021-003062"/>
        <s v="CA-2024-003063"/>
        <s v="CA-2023-003064"/>
        <s v="CA-2022-003065"/>
        <s v="CA-2022-003066"/>
        <s v="CA-2021-003067"/>
        <s v="CA-2023-003068"/>
        <s v="CA-2021-003069"/>
        <s v="CA-2021-003070"/>
        <s v="CA-2021-003071"/>
        <s v="CA-2024-003072"/>
        <s v="CA-2022-003073"/>
        <s v="CA-2022-003074"/>
        <s v="CA-2021-003075"/>
        <s v="CA-2022-003076"/>
        <s v="CA-2024-003077"/>
        <s v="CA-2022-003078"/>
        <s v="CA-2023-003079"/>
        <s v="CA-2021-003080"/>
        <s v="CA-2021-003081"/>
        <s v="CA-2022-003082"/>
        <s v="CA-2022-003083"/>
        <s v="CA-2023-003084"/>
        <s v="CA-2022-003085"/>
        <s v="CA-2023-003086"/>
        <s v="CA-2021-003087"/>
        <s v="CA-2021-003088"/>
        <s v="CA-2023-003089"/>
        <s v="CA-2021-003090"/>
        <s v="CA-2021-003091"/>
        <s v="CA-2021-003092"/>
        <s v="CA-2023-003093"/>
        <s v="CA-2021-003094"/>
        <s v="CA-2024-003095"/>
        <s v="CA-2023-003096"/>
        <s v="CA-2021-003097"/>
        <s v="CA-2021-003098"/>
        <s v="CA-2022-003099"/>
        <s v="CA-2023-003100"/>
        <s v="CA-2022-003101"/>
        <s v="CA-2022-003102"/>
        <s v="CA-2023-003103"/>
        <s v="CA-2023-003104"/>
        <s v="CA-2023-003105"/>
        <s v="CA-2021-003106"/>
        <s v="CA-2021-003107"/>
        <s v="CA-2022-003108"/>
        <s v="CA-2021-003109"/>
        <s v="CA-2022-003110"/>
        <s v="CA-2024-003111"/>
        <s v="CA-2022-003112"/>
        <s v="CA-2024-003113"/>
        <s v="CA-2023-003114"/>
        <s v="CA-2022-003115"/>
        <s v="CA-2022-003116"/>
        <s v="CA-2022-003117"/>
        <s v="CA-2021-003118"/>
        <s v="CA-2024-003119"/>
        <s v="CA-2023-003120"/>
        <s v="CA-2021-003121"/>
        <s v="CA-2023-003122"/>
        <s v="CA-2022-003123"/>
        <s v="CA-2023-003124"/>
        <s v="CA-2021-003125"/>
        <s v="CA-2021-003126"/>
        <s v="CA-2023-003127"/>
        <s v="CA-2022-003128"/>
        <s v="CA-2021-003129"/>
        <s v="CA-2022-003130"/>
        <s v="CA-2023-003131"/>
        <s v="CA-2023-003132"/>
        <s v="CA-2024-003133"/>
        <s v="CA-2024-003134"/>
        <s v="CA-2023-003135"/>
        <s v="CA-2021-003136"/>
        <s v="CA-2024-003137"/>
        <s v="CA-2022-003138"/>
        <s v="CA-2023-003139"/>
        <s v="CA-2023-003140"/>
        <s v="CA-2024-003141"/>
        <s v="CA-2024-003142"/>
        <s v="CA-2022-003143"/>
        <s v="CA-2022-003144"/>
        <s v="CA-2023-003145"/>
        <s v="CA-2024-003146"/>
        <s v="CA-2021-003147"/>
        <s v="CA-2022-003148"/>
        <s v="CA-2023-003149"/>
        <s v="CA-2022-003150"/>
        <s v="CA-2024-003151"/>
        <s v="CA-2021-003152"/>
        <s v="CA-2022-003153"/>
        <s v="CA-2022-003154"/>
        <s v="CA-2021-003155"/>
        <s v="CA-2023-003156"/>
        <s v="CA-2022-003157"/>
        <s v="CA-2023-003158"/>
        <s v="CA-2021-003159"/>
        <s v="CA-2021-003160"/>
        <s v="CA-2024-003161"/>
        <s v="CA-2023-003162"/>
        <s v="CA-2022-003163"/>
        <s v="CA-2021-003164"/>
        <s v="CA-2023-003165"/>
        <s v="CA-2021-003166"/>
        <s v="CA-2023-003167"/>
        <s v="CA-2021-003168"/>
        <s v="CA-2022-003169"/>
        <s v="CA-2021-003170"/>
        <s v="CA-2024-003171"/>
        <s v="CA-2024-003172"/>
        <s v="CA-2024-003173"/>
        <s v="CA-2023-003174"/>
        <s v="CA-2023-003175"/>
        <s v="CA-2021-003176"/>
        <s v="CA-2021-003177"/>
        <s v="CA-2024-003178"/>
        <s v="CA-2021-003179"/>
        <s v="CA-2024-003180"/>
        <s v="CA-2024-003181"/>
        <s v="CA-2022-003182"/>
        <s v="CA-2024-003183"/>
        <s v="CA-2023-003184"/>
        <s v="CA-2023-003185"/>
        <s v="CA-2021-003186"/>
        <s v="CA-2023-003187"/>
        <s v="CA-2024-003188"/>
        <s v="CA-2024-003189"/>
        <s v="CA-2022-003190"/>
        <s v="CA-2022-003191"/>
        <s v="CA-2021-003192"/>
        <s v="CA-2022-003193"/>
        <s v="CA-2023-003194"/>
        <s v="CA-2021-003195"/>
        <s v="CA-2023-003196"/>
        <s v="CA-2024-003197"/>
        <s v="CA-2021-003198"/>
        <s v="CA-2023-003199"/>
        <s v="CA-2023-003200"/>
        <s v="CA-2022-003201"/>
        <s v="CA-2023-003202"/>
        <s v="CA-2021-003203"/>
        <s v="CA-2021-003204"/>
        <s v="CA-2023-003205"/>
        <s v="CA-2021-003206"/>
        <s v="CA-2023-003207"/>
        <s v="CA-2023-003208"/>
        <s v="CA-2022-003209"/>
        <s v="CA-2022-003210"/>
        <s v="CA-2024-003211"/>
        <s v="CA-2023-003212"/>
        <s v="CA-2021-003213"/>
        <s v="CA-2022-003214"/>
        <s v="CA-2022-003215"/>
        <s v="CA-2021-003216"/>
        <s v="CA-2021-003217"/>
        <s v="CA-2023-003218"/>
        <s v="CA-2021-003219"/>
        <s v="CA-2021-003220"/>
        <s v="CA-2024-003221"/>
        <s v="CA-2023-003222"/>
        <s v="CA-2023-003223"/>
        <s v="CA-2023-003224"/>
        <s v="CA-2022-003225"/>
        <s v="CA-2021-003226"/>
        <s v="CA-2022-003227"/>
        <s v="CA-2021-003228"/>
        <s v="CA-2024-003229"/>
        <s v="CA-2024-003230"/>
        <s v="CA-2024-003231"/>
        <s v="CA-2021-003232"/>
        <s v="CA-2022-003233"/>
        <s v="CA-2022-003234"/>
        <s v="CA-2024-003235"/>
        <s v="CA-2021-003236"/>
        <s v="CA-2024-003237"/>
        <s v="CA-2022-003238"/>
        <s v="CA-2021-003239"/>
        <s v="CA-2022-003240"/>
        <s v="CA-2022-003241"/>
        <s v="CA-2021-003242"/>
        <s v="CA-2021-003243"/>
        <s v="CA-2021-003244"/>
        <s v="CA-2021-003245"/>
        <s v="CA-2022-003246"/>
        <s v="CA-2022-003247"/>
        <s v="CA-2023-003248"/>
        <s v="CA-2023-003249"/>
        <s v="CA-2021-003250"/>
        <s v="CA-2021-003251"/>
        <s v="CA-2022-003252"/>
        <s v="CA-2021-003253"/>
        <s v="CA-2022-003254"/>
        <s v="CA-2022-003255"/>
        <s v="CA-2024-003256"/>
        <s v="CA-2024-003257"/>
        <s v="CA-2022-003258"/>
        <s v="CA-2021-003259"/>
        <s v="CA-2021-003260"/>
        <s v="CA-2021-003261"/>
        <s v="CA-2024-003262"/>
        <s v="CA-2022-003263"/>
        <s v="CA-2024-003264"/>
        <s v="CA-2023-003265"/>
        <s v="CA-2023-003266"/>
        <s v="CA-2022-003267"/>
        <s v="CA-2023-003268"/>
        <s v="CA-2021-003269"/>
        <s v="CA-2024-003270"/>
        <s v="CA-2022-003271"/>
        <s v="CA-2023-003272"/>
        <s v="CA-2023-003273"/>
        <s v="CA-2023-003274"/>
        <s v="CA-2024-003275"/>
        <s v="CA-2022-003276"/>
        <s v="CA-2022-003277"/>
        <s v="CA-2023-003278"/>
        <s v="CA-2023-003279"/>
        <s v="CA-2021-003280"/>
        <s v="CA-2021-003281"/>
        <s v="CA-2024-003282"/>
        <s v="CA-2023-003283"/>
        <s v="CA-2021-003284"/>
        <s v="CA-2021-003285"/>
        <s v="CA-2024-003286"/>
        <s v="CA-2024-003287"/>
        <s v="CA-2022-003288"/>
        <s v="CA-2021-003289"/>
        <s v="CA-2022-003290"/>
        <s v="CA-2024-003291"/>
        <s v="CA-2024-003292"/>
        <s v="CA-2021-003293"/>
        <s v="CA-2021-003294"/>
        <s v="CA-2024-003295"/>
        <s v="CA-2023-003296"/>
        <s v="CA-2021-003297"/>
        <s v="CA-2022-003298"/>
        <s v="CA-2021-003299"/>
        <s v="CA-2022-003300"/>
        <s v="CA-2023-003301"/>
        <s v="CA-2023-003302"/>
        <s v="CA-2022-003303"/>
        <s v="CA-2024-003304"/>
        <s v="CA-2022-003305"/>
        <s v="CA-2024-003306"/>
        <s v="CA-2022-003307"/>
        <s v="CA-2022-003308"/>
        <s v="CA-2023-003309"/>
        <s v="CA-2024-003310"/>
        <s v="CA-2022-003311"/>
        <s v="CA-2021-003312"/>
        <s v="CA-2023-003313"/>
        <s v="CA-2022-003314"/>
        <s v="CA-2022-003315"/>
        <s v="CA-2021-003316"/>
        <s v="CA-2023-003317"/>
        <s v="CA-2024-003318"/>
        <s v="CA-2021-003319"/>
        <s v="CA-2021-003320"/>
        <s v="CA-2023-003321"/>
        <s v="CA-2021-003322"/>
        <s v="CA-2022-003323"/>
        <s v="CA-2024-003324"/>
        <s v="CA-2022-003325"/>
        <s v="CA-2022-003326"/>
        <s v="CA-2023-003327"/>
        <s v="CA-2023-003328"/>
        <s v="CA-2024-003329"/>
        <s v="CA-2023-003330"/>
        <s v="CA-2022-003331"/>
        <s v="CA-2024-003332"/>
        <s v="CA-2023-003333"/>
        <s v="CA-2021-003334"/>
        <s v="CA-2021-003335"/>
        <s v="CA-2023-003336"/>
        <s v="CA-2023-003337"/>
        <s v="CA-2021-003338"/>
        <s v="CA-2024-003339"/>
        <s v="CA-2024-003340"/>
        <s v="CA-2024-003341"/>
        <s v="CA-2021-003342"/>
        <s v="CA-2022-003343"/>
        <s v="CA-2024-003344"/>
        <s v="CA-2021-003345"/>
        <s v="CA-2024-003346"/>
        <s v="CA-2024-003347"/>
        <s v="CA-2021-003348"/>
        <s v="CA-2023-003349"/>
        <s v="CA-2021-003350"/>
        <s v="CA-2023-003351"/>
        <s v="CA-2024-003352"/>
        <s v="CA-2024-003353"/>
        <s v="CA-2023-003354"/>
        <s v="CA-2021-003355"/>
        <s v="CA-2022-003356"/>
        <s v="CA-2021-003357"/>
        <s v="CA-2023-003358"/>
        <s v="CA-2024-003359"/>
        <s v="CA-2023-003360"/>
        <s v="CA-2024-003361"/>
        <s v="CA-2023-003362"/>
        <s v="CA-2023-003363"/>
        <s v="CA-2023-003364"/>
        <s v="CA-2021-003365"/>
        <s v="CA-2024-003366"/>
        <s v="CA-2023-003367"/>
        <s v="CA-2022-003368"/>
        <s v="CA-2021-003369"/>
        <s v="CA-2022-003370"/>
        <s v="CA-2024-003371"/>
        <s v="CA-2023-003372"/>
        <s v="CA-2023-003373"/>
        <s v="CA-2024-003374"/>
        <s v="CA-2024-003375"/>
        <s v="CA-2021-003376"/>
        <s v="CA-2023-003377"/>
        <s v="CA-2022-003378"/>
        <s v="CA-2022-003379"/>
        <s v="CA-2024-003380"/>
        <s v="CA-2021-003381"/>
        <s v="CA-2021-003382"/>
        <s v="CA-2023-003383"/>
        <s v="CA-2023-003384"/>
        <s v="CA-2021-003385"/>
        <s v="CA-2023-003386"/>
        <s v="CA-2021-003387"/>
        <s v="CA-2022-003388"/>
        <s v="CA-2022-003389"/>
        <s v="CA-2021-003390"/>
        <s v="CA-2021-003391"/>
        <s v="CA-2023-003392"/>
        <s v="CA-2024-003393"/>
        <s v="CA-2023-003394"/>
        <s v="CA-2022-003395"/>
        <s v="CA-2024-003396"/>
        <s v="CA-2024-003397"/>
        <s v="CA-2023-003398"/>
        <s v="CA-2024-003399"/>
        <s v="CA-2022-003400"/>
        <s v="CA-2024-003401"/>
        <s v="CA-2022-003402"/>
        <s v="CA-2024-003403"/>
        <s v="CA-2024-003404"/>
        <s v="CA-2024-003405"/>
        <s v="CA-2021-003406"/>
        <s v="CA-2022-003407"/>
        <s v="CA-2023-003408"/>
        <s v="CA-2023-003409"/>
        <s v="CA-2021-003410"/>
        <s v="CA-2022-003411"/>
        <s v="CA-2022-003412"/>
        <s v="CA-2021-003413"/>
        <s v="CA-2023-003414"/>
        <s v="CA-2022-003415"/>
        <s v="CA-2024-003416"/>
        <s v="CA-2022-003417"/>
        <s v="CA-2022-003418"/>
        <s v="CA-2024-003419"/>
        <s v="CA-2023-003420"/>
        <s v="CA-2022-003421"/>
        <s v="CA-2024-003422"/>
        <s v="CA-2023-003423"/>
        <s v="CA-2022-003424"/>
        <s v="CA-2023-003425"/>
        <s v="CA-2023-003426"/>
        <s v="CA-2024-003427"/>
        <s v="CA-2021-003428"/>
        <s v="CA-2021-003429"/>
        <s v="CA-2021-003430"/>
        <s v="CA-2024-003431"/>
        <s v="CA-2021-003432"/>
        <s v="CA-2024-003433"/>
        <s v="CA-2023-003434"/>
        <s v="CA-2022-003435"/>
        <s v="CA-2024-003436"/>
        <s v="CA-2024-003437"/>
        <s v="CA-2023-003438"/>
        <s v="CA-2022-003439"/>
        <s v="CA-2023-003440"/>
        <s v="CA-2022-003441"/>
        <s v="CA-2024-003442"/>
        <s v="CA-2024-003443"/>
        <s v="CA-2024-003444"/>
        <s v="CA-2021-003445"/>
        <s v="CA-2024-003446"/>
        <s v="CA-2024-003447"/>
        <s v="CA-2022-003448"/>
        <s v="CA-2022-003449"/>
        <s v="CA-2021-003450"/>
        <s v="CA-2021-003451"/>
        <s v="CA-2021-003452"/>
        <s v="CA-2023-003453"/>
        <s v="CA-2024-003454"/>
        <s v="CA-2023-003455"/>
        <s v="CA-2021-003456"/>
        <s v="CA-2024-003457"/>
        <s v="CA-2022-003458"/>
        <s v="CA-2021-003459"/>
        <s v="CA-2024-003460"/>
        <s v="CA-2021-003461"/>
        <s v="CA-2024-003462"/>
        <s v="CA-2024-003463"/>
        <s v="CA-2024-003464"/>
        <s v="CA-2021-003465"/>
        <s v="CA-2023-003466"/>
        <s v="CA-2021-003467"/>
        <s v="CA-2021-003468"/>
        <s v="CA-2024-003469"/>
        <s v="CA-2022-003470"/>
        <s v="CA-2021-003471"/>
        <s v="CA-2022-003472"/>
        <s v="CA-2023-003473"/>
        <s v="CA-2024-003474"/>
        <s v="CA-2024-003475"/>
        <s v="CA-2024-003476"/>
        <s v="CA-2022-003477"/>
        <s v="CA-2023-003478"/>
        <s v="CA-2022-003479"/>
        <s v="CA-2023-003480"/>
        <s v="CA-2024-003481"/>
        <s v="CA-2021-003482"/>
        <s v="CA-2021-003483"/>
        <s v="CA-2023-003484"/>
        <s v="CA-2022-003485"/>
        <s v="CA-2021-003486"/>
        <s v="CA-2022-003487"/>
        <s v="CA-2023-003488"/>
        <s v="CA-2021-003489"/>
        <s v="CA-2021-003490"/>
        <s v="CA-2023-003491"/>
        <s v="CA-2021-003492"/>
        <s v="CA-2024-003493"/>
        <s v="CA-2021-003494"/>
        <s v="CA-2022-003495"/>
        <s v="CA-2022-003496"/>
        <s v="CA-2022-003497"/>
        <s v="CA-2021-003498"/>
        <s v="CA-2024-003499"/>
        <s v="CA-2022-003500"/>
        <s v="CA-2021-003501"/>
        <s v="CA-2022-003502"/>
        <s v="CA-2023-003503"/>
        <s v="CA-2022-003504"/>
        <s v="CA-2023-003505"/>
        <s v="CA-2023-003506"/>
        <s v="CA-2022-003507"/>
        <s v="CA-2022-003508"/>
        <s v="CA-2024-003509"/>
        <s v="CA-2023-003510"/>
        <s v="CA-2021-003511"/>
        <s v="CA-2023-003512"/>
        <s v="CA-2021-003513"/>
        <s v="CA-2024-003514"/>
        <s v="CA-2022-003515"/>
        <s v="CA-2023-003516"/>
        <s v="CA-2024-003517"/>
        <s v="CA-2021-003518"/>
        <s v="CA-2022-003519"/>
        <s v="CA-2021-003520"/>
        <s v="CA-2024-003521"/>
        <s v="CA-2023-003522"/>
        <s v="CA-2022-003523"/>
        <s v="CA-2023-003524"/>
        <s v="CA-2023-003525"/>
        <s v="CA-2023-003526"/>
        <s v="CA-2023-003527"/>
        <s v="CA-2021-003528"/>
        <s v="CA-2021-003529"/>
        <s v="CA-2021-003530"/>
        <s v="CA-2023-003531"/>
        <s v="CA-2024-003532"/>
        <s v="CA-2024-003533"/>
        <s v="CA-2023-003534"/>
        <s v="CA-2024-003535"/>
        <s v="CA-2024-003536"/>
        <s v="CA-2024-003537"/>
        <s v="CA-2021-003538"/>
        <s v="CA-2023-003539"/>
        <s v="CA-2022-003540"/>
        <s v="CA-2021-003541"/>
        <s v="CA-2022-003542"/>
        <s v="CA-2021-003543"/>
        <s v="CA-2024-003544"/>
        <s v="CA-2021-003545"/>
        <s v="CA-2022-003546"/>
        <s v="CA-2023-003547"/>
        <s v="CA-2024-003548"/>
        <s v="CA-2024-003549"/>
        <s v="CA-2024-003550"/>
        <s v="CA-2024-003551"/>
        <s v="CA-2021-003552"/>
        <s v="CA-2023-003553"/>
        <s v="CA-2021-003554"/>
        <s v="CA-2023-003555"/>
        <s v="CA-2024-003556"/>
        <s v="CA-2021-003557"/>
        <s v="CA-2021-003558"/>
        <s v="CA-2023-003559"/>
        <s v="CA-2022-003560"/>
        <s v="CA-2024-003561"/>
        <s v="CA-2022-003562"/>
        <s v="CA-2022-003563"/>
        <s v="CA-2023-003564"/>
        <s v="CA-2023-003565"/>
        <s v="CA-2021-003566"/>
        <s v="CA-2024-003567"/>
        <s v="CA-2022-003568"/>
        <s v="CA-2023-003569"/>
        <s v="CA-2021-003570"/>
        <s v="CA-2023-003571"/>
        <s v="CA-2023-003572"/>
        <s v="CA-2021-003573"/>
        <s v="CA-2024-003574"/>
        <s v="CA-2021-003575"/>
        <s v="CA-2021-003576"/>
        <s v="CA-2021-003577"/>
        <s v="CA-2021-003578"/>
        <s v="CA-2023-003579"/>
        <s v="CA-2021-003580"/>
        <s v="CA-2021-003581"/>
        <s v="CA-2021-003582"/>
        <s v="CA-2021-003583"/>
        <s v="CA-2022-003584"/>
        <s v="CA-2024-003585"/>
        <s v="CA-2024-003586"/>
        <s v="CA-2021-003587"/>
        <s v="CA-2024-003588"/>
        <s v="CA-2023-003589"/>
        <s v="CA-2021-003590"/>
        <s v="CA-2023-003591"/>
        <s v="CA-2024-003592"/>
        <s v="CA-2022-003593"/>
        <s v="CA-2021-003594"/>
        <s v="CA-2023-003595"/>
        <s v="CA-2023-003596"/>
        <s v="CA-2023-003597"/>
        <s v="CA-2021-003598"/>
        <s v="CA-2024-003599"/>
        <s v="CA-2024-003600"/>
        <s v="CA-2023-003601"/>
        <s v="CA-2021-003602"/>
        <s v="CA-2022-003603"/>
        <s v="CA-2023-003604"/>
        <s v="CA-2023-003605"/>
        <s v="CA-2021-003606"/>
        <s v="CA-2021-003607"/>
        <s v="CA-2022-003608"/>
        <s v="CA-2023-003609"/>
        <s v="CA-2024-003610"/>
        <s v="CA-2022-003611"/>
        <s v="CA-2023-003612"/>
        <s v="CA-2022-003613"/>
        <s v="CA-2021-003614"/>
        <s v="CA-2023-003615"/>
        <s v="CA-2022-003616"/>
        <s v="CA-2022-003617"/>
        <s v="CA-2021-003618"/>
        <s v="CA-2024-003619"/>
        <s v="CA-2022-003620"/>
        <s v="CA-2023-003621"/>
        <s v="CA-2021-003622"/>
        <s v="CA-2024-003623"/>
        <s v="CA-2022-003624"/>
        <s v="CA-2022-003625"/>
        <s v="CA-2022-003626"/>
        <s v="CA-2022-003627"/>
        <s v="CA-2023-003628"/>
        <s v="CA-2023-003629"/>
        <s v="CA-2024-003630"/>
        <s v="CA-2021-003631"/>
        <s v="CA-2024-003632"/>
        <s v="CA-2024-003633"/>
        <s v="CA-2021-003634"/>
        <s v="CA-2021-003635"/>
        <s v="CA-2021-003636"/>
        <s v="CA-2024-003637"/>
        <s v="CA-2021-003638"/>
        <s v="CA-2021-003639"/>
        <s v="CA-2021-003640"/>
        <s v="CA-2022-003641"/>
        <s v="CA-2022-003642"/>
        <s v="CA-2021-003643"/>
        <s v="CA-2024-003644"/>
        <s v="CA-2023-003645"/>
        <s v="CA-2021-003646"/>
        <s v="CA-2021-003647"/>
        <s v="CA-2024-003648"/>
        <s v="CA-2024-003649"/>
        <s v="CA-2023-003650"/>
        <s v="CA-2023-003651"/>
        <s v="CA-2021-003652"/>
        <s v="CA-2022-003653"/>
        <s v="CA-2022-003654"/>
        <s v="CA-2023-003655"/>
        <s v="CA-2024-003656"/>
        <s v="CA-2021-003657"/>
        <s v="CA-2023-003658"/>
        <s v="CA-2022-003659"/>
        <s v="CA-2024-003660"/>
        <s v="CA-2021-003661"/>
        <s v="CA-2022-003662"/>
        <s v="CA-2022-003663"/>
        <s v="CA-2021-003664"/>
        <s v="CA-2023-003665"/>
        <s v="CA-2023-003666"/>
        <s v="CA-2023-003667"/>
        <s v="CA-2022-003668"/>
        <s v="CA-2023-003669"/>
        <s v="CA-2021-003670"/>
        <s v="CA-2022-003671"/>
        <s v="CA-2021-003672"/>
        <s v="CA-2024-003673"/>
        <s v="CA-2024-003674"/>
        <s v="CA-2023-003675"/>
        <s v="CA-2021-003676"/>
        <s v="CA-2021-003677"/>
        <s v="CA-2021-003678"/>
        <s v="CA-2024-003679"/>
        <s v="CA-2022-003680"/>
        <s v="CA-2021-003681"/>
        <s v="CA-2021-003682"/>
        <s v="CA-2021-003683"/>
        <s v="CA-2023-003684"/>
        <s v="CA-2022-003685"/>
        <s v="CA-2024-003686"/>
        <s v="CA-2023-003687"/>
        <s v="CA-2021-003688"/>
        <s v="CA-2022-003689"/>
        <s v="CA-2021-003690"/>
        <s v="CA-2021-003691"/>
        <s v="CA-2021-003692"/>
        <s v="CA-2024-003693"/>
        <s v="CA-2023-003694"/>
        <s v="CA-2021-003695"/>
        <s v="CA-2022-003696"/>
        <s v="CA-2022-003697"/>
        <s v="CA-2023-003698"/>
        <s v="CA-2024-003699"/>
        <s v="CA-2021-003700"/>
        <s v="CA-2024-003701"/>
        <s v="CA-2023-003702"/>
        <s v="CA-2022-003703"/>
        <s v="CA-2023-003704"/>
        <s v="CA-2021-003705"/>
        <s v="CA-2024-003706"/>
        <s v="CA-2023-003707"/>
        <s v="CA-2023-003708"/>
        <s v="CA-2023-003709"/>
        <s v="CA-2021-003710"/>
        <s v="CA-2021-003711"/>
        <s v="CA-2024-003712"/>
        <s v="CA-2021-003713"/>
        <s v="CA-2022-003714"/>
        <s v="CA-2023-003715"/>
        <s v="CA-2023-003716"/>
        <s v="CA-2022-003717"/>
        <s v="CA-2024-003718"/>
        <s v="CA-2024-003719"/>
        <s v="CA-2024-003720"/>
        <s v="CA-2024-003721"/>
        <s v="CA-2022-003722"/>
        <s v="CA-2021-003723"/>
        <s v="CA-2024-003724"/>
        <s v="CA-2023-003725"/>
        <s v="CA-2024-003726"/>
        <s v="CA-2021-003727"/>
        <s v="CA-2022-003728"/>
        <s v="CA-2024-003729"/>
        <s v="CA-2021-003730"/>
        <s v="CA-2023-003731"/>
        <s v="CA-2024-003732"/>
        <s v="CA-2024-003733"/>
        <s v="CA-2023-003734"/>
        <s v="CA-2023-003735"/>
        <s v="CA-2024-003736"/>
        <s v="CA-2022-003737"/>
        <s v="CA-2022-003738"/>
        <s v="CA-2022-003739"/>
        <s v="CA-2022-003740"/>
        <s v="CA-2024-003741"/>
        <s v="CA-2024-003742"/>
        <s v="CA-2021-003743"/>
        <s v="CA-2021-003744"/>
        <s v="CA-2023-003745"/>
        <s v="CA-2022-003746"/>
        <s v="CA-2024-003747"/>
        <s v="CA-2022-003748"/>
        <s v="CA-2021-003749"/>
        <s v="CA-2024-003750"/>
        <s v="CA-2022-003751"/>
        <s v="CA-2021-003752"/>
        <s v="CA-2023-003753"/>
        <s v="CA-2023-003754"/>
        <s v="CA-2021-003755"/>
        <s v="CA-2023-003756"/>
        <s v="CA-2022-003757"/>
        <s v="CA-2024-003758"/>
        <s v="CA-2021-003759"/>
        <s v="CA-2022-003760"/>
        <s v="CA-2021-003761"/>
        <s v="CA-2024-003762"/>
        <s v="CA-2023-003763"/>
        <s v="CA-2021-003764"/>
        <s v="CA-2022-003765"/>
        <s v="CA-2021-003766"/>
        <s v="CA-2022-003767"/>
        <s v="CA-2022-003768"/>
        <s v="CA-2023-003769"/>
        <s v="CA-2021-003770"/>
        <s v="CA-2022-003771"/>
        <s v="CA-2023-003772"/>
        <s v="CA-2024-003773"/>
        <s v="CA-2022-003774"/>
        <s v="CA-2024-003775"/>
        <s v="CA-2021-003776"/>
        <s v="CA-2024-003777"/>
        <s v="CA-2021-003778"/>
        <s v="CA-2024-003779"/>
        <s v="CA-2021-003780"/>
        <s v="CA-2024-003781"/>
        <s v="CA-2023-003782"/>
        <s v="CA-2023-003783"/>
        <s v="CA-2021-003784"/>
        <s v="CA-2022-003785"/>
        <s v="CA-2023-003786"/>
        <s v="CA-2021-003787"/>
        <s v="CA-2021-003788"/>
        <s v="CA-2024-003789"/>
        <s v="CA-2023-003790"/>
        <s v="CA-2024-003791"/>
        <s v="CA-2023-003792"/>
        <s v="CA-2024-003793"/>
        <s v="CA-2024-003794"/>
        <s v="CA-2024-003795"/>
        <s v="CA-2023-003796"/>
        <s v="CA-2022-003797"/>
        <s v="CA-2022-003798"/>
        <s v="CA-2023-003799"/>
        <s v="CA-2022-003800"/>
        <s v="CA-2024-003801"/>
        <s v="CA-2022-003802"/>
        <s v="CA-2023-003803"/>
        <s v="CA-2021-003804"/>
        <s v="CA-2024-003805"/>
        <s v="CA-2024-003806"/>
        <s v="CA-2023-003807"/>
        <s v="CA-2021-003808"/>
        <s v="CA-2023-003809"/>
        <s v="CA-2024-003810"/>
        <s v="CA-2022-003811"/>
        <s v="CA-2024-003812"/>
        <s v="CA-2023-003813"/>
        <s v="CA-2022-003814"/>
        <s v="CA-2021-003815"/>
        <s v="CA-2021-003816"/>
        <s v="CA-2022-003817"/>
        <s v="CA-2022-003818"/>
        <s v="CA-2024-003819"/>
        <s v="CA-2023-003820"/>
        <s v="CA-2023-003821"/>
        <s v="CA-2023-003822"/>
        <s v="CA-2023-003823"/>
        <s v="CA-2023-003824"/>
        <s v="CA-2023-003825"/>
        <s v="CA-2023-003826"/>
        <s v="CA-2022-003827"/>
        <s v="CA-2022-003828"/>
        <s v="CA-2024-003829"/>
        <s v="CA-2022-003830"/>
        <s v="CA-2024-003831"/>
        <s v="CA-2021-003832"/>
        <s v="CA-2022-003833"/>
        <s v="CA-2021-003834"/>
        <s v="CA-2024-003835"/>
        <s v="CA-2021-003836"/>
        <s v="CA-2021-003837"/>
        <s v="CA-2024-003838"/>
        <s v="CA-2024-003839"/>
        <s v="CA-2022-003840"/>
        <s v="CA-2022-003841"/>
        <s v="CA-2024-003842"/>
        <s v="CA-2022-003843"/>
        <s v="CA-2021-003844"/>
        <s v="CA-2022-003845"/>
        <s v="CA-2022-003846"/>
        <s v="CA-2023-003847"/>
        <s v="CA-2021-003848"/>
        <s v="CA-2022-003849"/>
        <s v="CA-2023-003850"/>
        <s v="CA-2023-003851"/>
        <s v="CA-2021-003852"/>
        <s v="CA-2021-003853"/>
        <s v="CA-2021-003854"/>
        <s v="CA-2021-003855"/>
        <s v="CA-2022-003856"/>
        <s v="CA-2024-003857"/>
        <s v="CA-2024-003858"/>
        <s v="CA-2021-003859"/>
        <s v="CA-2024-003860"/>
        <s v="CA-2021-003861"/>
        <s v="CA-2024-003862"/>
        <s v="CA-2022-003863"/>
        <s v="CA-2022-003864"/>
        <s v="CA-2023-003865"/>
        <s v="CA-2021-003866"/>
        <s v="CA-2024-003867"/>
        <s v="CA-2023-003868"/>
        <s v="CA-2022-003869"/>
        <s v="CA-2022-003870"/>
        <s v="CA-2022-003871"/>
        <s v="CA-2024-003872"/>
        <s v="CA-2021-003873"/>
        <s v="CA-2023-003874"/>
        <s v="CA-2024-003875"/>
        <s v="CA-2023-003876"/>
        <s v="CA-2024-003877"/>
        <s v="CA-2022-003878"/>
        <s v="CA-2021-003879"/>
        <s v="CA-2021-003880"/>
        <s v="CA-2021-003881"/>
        <s v="CA-2023-003882"/>
        <s v="CA-2024-003883"/>
        <s v="CA-2022-003884"/>
        <s v="CA-2021-003885"/>
        <s v="CA-2022-003886"/>
        <s v="CA-2024-003887"/>
        <s v="CA-2022-003888"/>
        <s v="CA-2021-003889"/>
        <s v="CA-2023-003890"/>
        <s v="CA-2022-003891"/>
        <s v="CA-2021-003892"/>
        <s v="CA-2023-003893"/>
        <s v="CA-2024-003894"/>
        <s v="CA-2024-003895"/>
        <s v="CA-2021-003896"/>
        <s v="CA-2024-003897"/>
        <s v="CA-2024-003898"/>
        <s v="CA-2021-003899"/>
        <s v="CA-2023-003900"/>
        <s v="CA-2024-003901"/>
        <s v="CA-2023-003902"/>
        <s v="CA-2022-003903"/>
        <s v="CA-2024-003904"/>
        <s v="CA-2024-003905"/>
        <s v="CA-2023-003906"/>
        <s v="CA-2021-003907"/>
        <s v="CA-2021-003908"/>
        <s v="CA-2022-003909"/>
        <s v="CA-2023-003910"/>
        <s v="CA-2021-003911"/>
        <s v="CA-2023-003912"/>
        <s v="CA-2022-003913"/>
        <s v="CA-2024-003914"/>
        <s v="CA-2022-003915"/>
        <s v="CA-2024-003916"/>
        <s v="CA-2021-003917"/>
        <s v="CA-2024-003918"/>
        <s v="CA-2022-003919"/>
        <s v="CA-2024-003920"/>
        <s v="CA-2021-003921"/>
        <s v="CA-2023-003922"/>
        <s v="CA-2023-003923"/>
        <s v="CA-2022-003924"/>
        <s v="CA-2024-003925"/>
        <s v="CA-2024-003926"/>
        <s v="CA-2024-003927"/>
        <s v="CA-2024-003928"/>
        <s v="CA-2022-003929"/>
        <s v="CA-2022-003930"/>
        <s v="CA-2022-003931"/>
        <s v="CA-2021-003932"/>
        <s v="CA-2023-003933"/>
        <s v="CA-2024-003934"/>
        <s v="CA-2024-003935"/>
        <s v="CA-2022-003936"/>
        <s v="CA-2024-003937"/>
        <s v="CA-2021-003938"/>
        <s v="CA-2023-003939"/>
        <s v="CA-2024-003940"/>
        <s v="CA-2022-003941"/>
        <s v="CA-2021-003942"/>
        <s v="CA-2022-003943"/>
        <s v="CA-2024-003944"/>
        <s v="CA-2021-003945"/>
        <s v="CA-2022-003946"/>
        <s v="CA-2021-003947"/>
        <s v="CA-2022-003948"/>
        <s v="CA-2023-003949"/>
        <s v="CA-2022-003950"/>
        <s v="CA-2023-003951"/>
        <s v="CA-2023-003952"/>
        <s v="CA-2021-003953"/>
        <s v="CA-2021-003954"/>
        <s v="CA-2024-003955"/>
        <s v="CA-2022-003956"/>
        <s v="CA-2021-003957"/>
        <s v="CA-2024-003958"/>
        <s v="CA-2022-003959"/>
        <s v="CA-2021-003960"/>
        <s v="CA-2023-003961"/>
        <s v="CA-2022-003962"/>
        <s v="CA-2023-003963"/>
        <s v="CA-2024-003964"/>
        <s v="CA-2024-003965"/>
        <s v="CA-2021-003966"/>
        <s v="CA-2023-003967"/>
        <s v="CA-2021-003968"/>
        <s v="CA-2023-003969"/>
        <s v="CA-2021-003970"/>
        <s v="CA-2023-003971"/>
        <s v="CA-2022-003972"/>
        <s v="CA-2023-003973"/>
        <s v="CA-2022-003974"/>
        <s v="CA-2021-003975"/>
        <s v="CA-2021-003976"/>
        <s v="CA-2022-003977"/>
        <s v="CA-2023-003978"/>
        <s v="CA-2022-003979"/>
        <s v="CA-2024-003980"/>
        <s v="CA-2024-003981"/>
        <s v="CA-2024-003982"/>
        <s v="CA-2021-003983"/>
        <s v="CA-2024-003984"/>
        <s v="CA-2022-003985"/>
        <s v="CA-2021-003986"/>
        <s v="CA-2023-003987"/>
        <s v="CA-2024-003988"/>
        <s v="CA-2024-003989"/>
        <s v="CA-2023-003990"/>
        <s v="CA-2024-003991"/>
        <s v="CA-2022-003992"/>
        <s v="CA-2023-003993"/>
        <s v="CA-2024-003994"/>
        <s v="CA-2024-003995"/>
        <s v="CA-2023-003996"/>
        <s v="CA-2023-003997"/>
        <s v="CA-2022-003998"/>
        <s v="CA-2021-003999"/>
        <s v="CA-2023-004000"/>
        <s v="CA-2021-004001"/>
        <s v="CA-2024-004002"/>
        <s v="CA-2023-004003"/>
        <s v="CA-2022-004004"/>
        <s v="CA-2022-004005"/>
        <s v="CA-2024-004006"/>
        <s v="CA-2022-004007"/>
        <s v="CA-2024-004008"/>
        <s v="CA-2024-004009"/>
        <s v="CA-2023-004010"/>
        <s v="CA-2023-004011"/>
        <s v="CA-2021-004012"/>
        <s v="CA-2021-004013"/>
        <s v="CA-2021-004014"/>
        <s v="CA-2024-004015"/>
        <s v="CA-2023-004016"/>
        <s v="CA-2022-004017"/>
        <s v="CA-2024-004018"/>
        <s v="CA-2023-004019"/>
        <s v="CA-2023-004020"/>
        <s v="CA-2024-004021"/>
        <s v="CA-2024-004022"/>
        <s v="CA-2023-004023"/>
        <s v="CA-2024-004024"/>
        <s v="CA-2022-004025"/>
        <s v="CA-2022-004026"/>
        <s v="CA-2022-004027"/>
        <s v="CA-2022-004028"/>
        <s v="CA-2024-004029"/>
        <s v="CA-2024-004030"/>
        <s v="CA-2024-004031"/>
        <s v="CA-2021-004032"/>
        <s v="CA-2023-004033"/>
        <s v="CA-2023-004034"/>
        <s v="CA-2024-004035"/>
        <s v="CA-2023-004036"/>
        <s v="CA-2024-004037"/>
        <s v="CA-2024-004038"/>
        <s v="CA-2023-004039"/>
        <s v="CA-2023-004040"/>
        <s v="CA-2021-004041"/>
        <s v="CA-2023-004042"/>
        <s v="CA-2024-004043"/>
        <s v="CA-2022-004044"/>
        <s v="CA-2021-004045"/>
        <s v="CA-2024-004046"/>
        <s v="CA-2023-004047"/>
        <s v="CA-2022-004048"/>
        <s v="CA-2024-004049"/>
        <s v="CA-2024-004050"/>
        <s v="CA-2024-004051"/>
        <s v="CA-2021-004052"/>
        <s v="CA-2022-004053"/>
        <s v="CA-2023-004054"/>
        <s v="CA-2023-004055"/>
        <s v="CA-2022-004056"/>
        <s v="CA-2022-004057"/>
        <s v="CA-2021-004058"/>
        <s v="CA-2022-004059"/>
        <s v="CA-2021-004060"/>
        <s v="CA-2022-004061"/>
        <s v="CA-2024-004062"/>
        <s v="CA-2021-004063"/>
        <s v="CA-2022-004064"/>
        <s v="CA-2021-004065"/>
        <s v="CA-2024-004066"/>
        <s v="CA-2024-004067"/>
        <s v="CA-2022-004068"/>
        <s v="CA-2022-004069"/>
        <s v="CA-2022-004070"/>
        <s v="CA-2021-004071"/>
        <s v="CA-2022-004072"/>
        <s v="CA-2022-004073"/>
        <s v="CA-2021-004074"/>
        <s v="CA-2022-004075"/>
        <s v="CA-2021-004076"/>
        <s v="CA-2024-004077"/>
        <s v="CA-2022-004078"/>
        <s v="CA-2021-004079"/>
        <s v="CA-2022-004080"/>
        <s v="CA-2021-004081"/>
        <s v="CA-2021-004082"/>
        <s v="CA-2023-004083"/>
        <s v="CA-2021-004084"/>
        <s v="CA-2023-004085"/>
        <s v="CA-2021-004086"/>
        <s v="CA-2022-004087"/>
        <s v="CA-2023-004088"/>
        <s v="CA-2023-004089"/>
        <s v="CA-2024-004090"/>
        <s v="CA-2023-004091"/>
        <s v="CA-2024-004092"/>
        <s v="CA-2023-004093"/>
        <s v="CA-2021-004094"/>
        <s v="CA-2022-004095"/>
        <s v="CA-2022-004096"/>
        <s v="CA-2021-004097"/>
        <s v="CA-2024-004098"/>
        <s v="CA-2024-004099"/>
        <s v="CA-2022-004100"/>
        <s v="CA-2022-004101"/>
        <s v="CA-2022-004102"/>
        <s v="CA-2023-004103"/>
        <s v="CA-2021-004104"/>
        <s v="CA-2024-004105"/>
        <s v="CA-2022-004106"/>
        <s v="CA-2024-004107"/>
        <s v="CA-2022-004108"/>
        <s v="CA-2024-004109"/>
        <s v="CA-2021-004110"/>
        <s v="CA-2024-004111"/>
        <s v="CA-2024-004112"/>
        <s v="CA-2024-004113"/>
        <s v="CA-2023-004114"/>
        <s v="CA-2022-004115"/>
        <s v="CA-2021-004116"/>
        <s v="CA-2024-004117"/>
        <s v="CA-2021-004118"/>
        <s v="CA-2024-004119"/>
        <s v="CA-2021-004120"/>
        <s v="CA-2024-004121"/>
        <s v="CA-2021-004122"/>
        <s v="CA-2022-004123"/>
        <s v="CA-2022-004124"/>
        <s v="CA-2022-004125"/>
        <s v="CA-2023-004126"/>
        <s v="CA-2024-004127"/>
        <s v="CA-2024-004128"/>
        <s v="CA-2023-004129"/>
        <s v="CA-2021-004130"/>
        <s v="CA-2022-004131"/>
        <s v="CA-2024-004132"/>
        <s v="CA-2022-004133"/>
        <s v="CA-2022-004134"/>
        <s v="CA-2022-004135"/>
        <s v="CA-2024-004136"/>
        <s v="CA-2023-004137"/>
        <s v="CA-2021-004138"/>
        <s v="CA-2022-004139"/>
        <s v="CA-2021-004140"/>
        <s v="CA-2024-004141"/>
        <s v="CA-2021-004142"/>
        <s v="CA-2023-004143"/>
        <s v="CA-2022-004144"/>
        <s v="CA-2021-004145"/>
        <s v="CA-2022-004146"/>
        <s v="CA-2021-004147"/>
        <s v="CA-2021-004148"/>
        <s v="CA-2021-004149"/>
        <s v="CA-2021-004150"/>
        <s v="CA-2021-004151"/>
        <s v="CA-2021-004152"/>
        <s v="CA-2021-004153"/>
        <s v="CA-2022-004154"/>
        <s v="CA-2022-004155"/>
        <s v="CA-2024-004156"/>
        <s v="CA-2024-004157"/>
        <s v="CA-2021-004158"/>
        <s v="CA-2024-004159"/>
        <s v="CA-2024-004160"/>
        <s v="CA-2021-004161"/>
        <s v="CA-2023-004162"/>
        <s v="CA-2024-004163"/>
        <s v="CA-2024-004164"/>
        <s v="CA-2021-004165"/>
        <s v="CA-2021-004166"/>
        <s v="CA-2022-004167"/>
        <s v="CA-2021-004168"/>
        <s v="CA-2021-004169"/>
        <s v="CA-2022-004170"/>
        <s v="CA-2021-004171"/>
        <s v="CA-2022-004172"/>
        <s v="CA-2023-004173"/>
        <s v="CA-2024-004174"/>
        <s v="CA-2022-004175"/>
        <s v="CA-2024-004176"/>
        <s v="CA-2023-004177"/>
        <s v="CA-2023-004178"/>
        <s v="CA-2023-004179"/>
        <s v="CA-2021-004180"/>
        <s v="CA-2022-004181"/>
        <s v="CA-2021-004182"/>
        <s v="CA-2023-004183"/>
        <s v="CA-2023-004184"/>
        <s v="CA-2023-004185"/>
        <s v="CA-2024-004186"/>
        <s v="CA-2023-004187"/>
        <s v="CA-2021-004188"/>
        <s v="CA-2023-004189"/>
        <s v="CA-2024-004190"/>
        <s v="CA-2023-004191"/>
        <s v="CA-2023-004192"/>
        <s v="CA-2021-004193"/>
        <s v="CA-2024-004194"/>
        <s v="CA-2023-004195"/>
        <s v="CA-2024-004196"/>
        <s v="CA-2024-004197"/>
        <s v="CA-2024-004198"/>
        <s v="CA-2022-004199"/>
        <s v="CA-2023-004200"/>
        <s v="CA-2021-004201"/>
        <s v="CA-2021-004202"/>
        <s v="CA-2022-004203"/>
        <s v="CA-2021-004204"/>
        <s v="CA-2021-004205"/>
        <s v="CA-2021-004206"/>
        <s v="CA-2021-004207"/>
        <s v="CA-2022-004208"/>
        <s v="CA-2022-004209"/>
        <s v="CA-2021-004210"/>
        <s v="CA-2024-004211"/>
        <s v="CA-2023-004212"/>
        <s v="CA-2024-004213"/>
        <s v="CA-2022-004214"/>
        <s v="CA-2024-004215"/>
        <s v="CA-2023-004216"/>
        <s v="CA-2021-004217"/>
        <s v="CA-2022-004218"/>
        <s v="CA-2024-004219"/>
        <s v="CA-2021-004220"/>
        <s v="CA-2024-004221"/>
        <s v="CA-2021-004222"/>
        <s v="CA-2024-004223"/>
        <s v="CA-2024-004224"/>
        <s v="CA-2022-004225"/>
        <s v="CA-2022-004226"/>
        <s v="CA-2023-004227"/>
        <s v="CA-2022-004228"/>
        <s v="CA-2023-004229"/>
        <s v="CA-2023-004230"/>
        <s v="CA-2022-004231"/>
        <s v="CA-2021-004232"/>
        <s v="CA-2021-004233"/>
        <s v="CA-2024-004234"/>
        <s v="CA-2023-004235"/>
        <s v="CA-2022-004236"/>
        <s v="CA-2023-004237"/>
        <s v="CA-2024-004238"/>
        <s v="CA-2021-004239"/>
        <s v="CA-2024-004240"/>
        <s v="CA-2021-004241"/>
        <s v="CA-2021-004242"/>
        <s v="CA-2023-004243"/>
        <s v="CA-2023-004244"/>
        <s v="CA-2024-004245"/>
        <s v="CA-2024-004246"/>
        <s v="CA-2021-004247"/>
        <s v="CA-2021-004248"/>
        <s v="CA-2022-004249"/>
        <s v="CA-2023-004250"/>
        <s v="CA-2022-004251"/>
        <s v="CA-2021-004252"/>
        <s v="CA-2024-004253"/>
        <s v="CA-2022-004254"/>
        <s v="CA-2022-004255"/>
        <s v="CA-2022-004256"/>
        <s v="CA-2022-004257"/>
        <s v="CA-2021-004258"/>
        <s v="CA-2021-004259"/>
        <s v="CA-2024-004260"/>
        <s v="CA-2021-004261"/>
        <s v="CA-2024-004262"/>
        <s v="CA-2024-004263"/>
        <s v="CA-2023-004264"/>
        <s v="CA-2024-004265"/>
        <s v="CA-2022-004266"/>
        <s v="CA-2021-004267"/>
        <s v="CA-2021-004268"/>
        <s v="CA-2021-004269"/>
        <s v="CA-2021-004270"/>
        <s v="CA-2023-004271"/>
        <s v="CA-2024-004272"/>
        <s v="CA-2022-004273"/>
        <s v="CA-2021-004274"/>
        <s v="CA-2021-004275"/>
        <s v="CA-2022-004276"/>
        <s v="CA-2022-004277"/>
        <s v="CA-2023-004278"/>
        <s v="CA-2021-004279"/>
        <s v="CA-2024-004280"/>
        <s v="CA-2022-004281"/>
        <s v="CA-2022-004282"/>
        <s v="CA-2021-004283"/>
        <s v="CA-2022-004284"/>
        <s v="CA-2022-004285"/>
        <s v="CA-2024-004286"/>
        <s v="CA-2021-004287"/>
        <s v="CA-2024-004288"/>
        <s v="CA-2024-004289"/>
        <s v="CA-2021-004290"/>
        <s v="CA-2024-004291"/>
        <s v="CA-2021-004292"/>
        <s v="CA-2024-004293"/>
        <s v="CA-2021-004294"/>
        <s v="CA-2021-004295"/>
        <s v="CA-2023-004296"/>
        <s v="CA-2022-004297"/>
        <s v="CA-2023-004298"/>
        <s v="CA-2021-004299"/>
        <s v="CA-2024-004300"/>
        <s v="CA-2023-004301"/>
        <s v="CA-2024-004302"/>
        <s v="CA-2024-004303"/>
        <s v="CA-2022-004304"/>
        <s v="CA-2023-004305"/>
        <s v="CA-2022-004306"/>
        <s v="CA-2024-004307"/>
        <s v="CA-2022-004308"/>
        <s v="CA-2021-004309"/>
        <s v="CA-2024-004310"/>
        <s v="CA-2024-004311"/>
        <s v="CA-2023-004312"/>
        <s v="CA-2021-004313"/>
        <s v="CA-2024-004314"/>
        <s v="CA-2021-004315"/>
        <s v="CA-2021-004316"/>
        <s v="CA-2021-004317"/>
        <s v="CA-2022-004318"/>
        <s v="CA-2022-004319"/>
        <s v="CA-2024-004320"/>
        <s v="CA-2024-004321"/>
        <s v="CA-2023-004322"/>
        <s v="CA-2024-004323"/>
        <s v="CA-2023-004324"/>
        <s v="CA-2024-004325"/>
        <s v="CA-2022-004326"/>
        <s v="CA-2024-004327"/>
        <s v="CA-2024-004328"/>
        <s v="CA-2023-004329"/>
        <s v="CA-2023-004330"/>
        <s v="CA-2024-004331"/>
        <s v="CA-2022-004332"/>
        <s v="CA-2024-004333"/>
        <s v="CA-2023-004334"/>
        <s v="CA-2021-004335"/>
        <s v="CA-2023-004336"/>
        <s v="CA-2024-004337"/>
        <s v="CA-2024-004338"/>
        <s v="CA-2021-004339"/>
        <s v="CA-2021-004340"/>
        <s v="CA-2023-004341"/>
        <s v="CA-2022-004342"/>
        <s v="CA-2021-004343"/>
        <s v="CA-2023-004344"/>
        <s v="CA-2021-004345"/>
        <s v="CA-2023-004346"/>
        <s v="CA-2022-004347"/>
        <s v="CA-2024-004348"/>
        <s v="CA-2021-004349"/>
        <s v="CA-2022-004350"/>
        <s v="CA-2023-004351"/>
        <s v="CA-2024-004352"/>
        <s v="CA-2022-004353"/>
        <s v="CA-2022-004354"/>
        <s v="CA-2021-004355"/>
        <s v="CA-2024-004356"/>
        <s v="CA-2021-004357"/>
        <s v="CA-2022-004358"/>
        <s v="CA-2021-004359"/>
        <s v="CA-2021-004360"/>
        <s v="CA-2021-004361"/>
        <s v="CA-2023-004362"/>
        <s v="CA-2021-004363"/>
        <s v="CA-2023-004364"/>
        <s v="CA-2022-004365"/>
        <s v="CA-2022-004366"/>
        <s v="CA-2024-004367"/>
        <s v="CA-2022-004368"/>
        <s v="CA-2024-004369"/>
        <s v="CA-2022-004370"/>
        <s v="CA-2024-004371"/>
        <s v="CA-2021-004372"/>
        <s v="CA-2023-004373"/>
        <s v="CA-2021-004374"/>
        <s v="CA-2023-004375"/>
        <s v="CA-2021-004376"/>
        <s v="CA-2021-004377"/>
        <s v="CA-2022-004378"/>
        <s v="CA-2023-004379"/>
        <s v="CA-2022-004380"/>
        <s v="CA-2024-004381"/>
        <s v="CA-2024-004382"/>
        <s v="CA-2024-004383"/>
        <s v="CA-2023-004384"/>
        <s v="CA-2021-004385"/>
        <s v="CA-2022-004386"/>
        <s v="CA-2022-004387"/>
        <s v="CA-2022-004388"/>
        <s v="CA-2021-004389"/>
        <s v="CA-2023-004390"/>
        <s v="CA-2023-004391"/>
        <s v="CA-2022-004392"/>
        <s v="CA-2021-004393"/>
        <s v="CA-2021-004394"/>
        <s v="CA-2024-004395"/>
        <s v="CA-2021-004396"/>
        <s v="CA-2023-004397"/>
        <s v="CA-2024-004398"/>
        <s v="CA-2024-004399"/>
        <s v="CA-2023-004400"/>
        <s v="CA-2023-004401"/>
        <s v="CA-2021-004402"/>
        <s v="CA-2024-004403"/>
        <s v="CA-2024-004404"/>
        <s v="CA-2024-004405"/>
        <s v="CA-2023-004406"/>
        <s v="CA-2021-004407"/>
        <s v="CA-2024-004408"/>
        <s v="CA-2023-004409"/>
        <s v="CA-2024-004410"/>
        <s v="CA-2023-004411"/>
        <s v="CA-2024-004412"/>
        <s v="CA-2024-004413"/>
        <s v="CA-2021-004414"/>
        <s v="CA-2023-004415"/>
        <s v="CA-2022-004416"/>
        <s v="CA-2023-004417"/>
        <s v="CA-2023-004418"/>
        <s v="CA-2022-004419"/>
        <s v="CA-2023-004420"/>
        <s v="CA-2022-004421"/>
        <s v="CA-2021-004422"/>
        <s v="CA-2023-004423"/>
        <s v="CA-2023-004424"/>
        <s v="CA-2024-004425"/>
        <s v="CA-2022-004426"/>
        <s v="CA-2024-004427"/>
        <s v="CA-2021-004428"/>
        <s v="CA-2022-004429"/>
        <s v="CA-2022-004430"/>
        <s v="CA-2021-004431"/>
        <s v="CA-2023-004432"/>
        <s v="CA-2022-004433"/>
        <s v="CA-2023-004434"/>
        <s v="CA-2021-004435"/>
        <s v="CA-2024-004436"/>
        <s v="CA-2023-004437"/>
        <s v="CA-2024-004438"/>
        <s v="CA-2024-004439"/>
        <s v="CA-2021-004440"/>
        <s v="CA-2023-004441"/>
        <s v="CA-2022-004442"/>
        <s v="CA-2022-004443"/>
        <s v="CA-2024-004444"/>
        <s v="CA-2021-004445"/>
        <s v="CA-2023-004446"/>
        <s v="CA-2023-004447"/>
        <s v="CA-2021-004448"/>
        <s v="CA-2021-004449"/>
        <s v="CA-2023-004450"/>
        <s v="CA-2024-004451"/>
        <s v="CA-2024-004452"/>
        <s v="CA-2024-004453"/>
        <s v="CA-2021-004454"/>
        <s v="CA-2022-004455"/>
        <s v="CA-2021-004456"/>
        <s v="CA-2021-004457"/>
        <s v="CA-2024-004458"/>
        <s v="CA-2023-004459"/>
        <s v="CA-2023-004460"/>
        <s v="CA-2024-004461"/>
        <s v="CA-2024-004462"/>
        <s v="CA-2021-004463"/>
        <s v="CA-2024-004464"/>
        <s v="CA-2021-004465"/>
        <s v="CA-2021-004466"/>
        <s v="CA-2021-004467"/>
        <s v="CA-2021-004468"/>
        <s v="CA-2023-004469"/>
        <s v="CA-2024-004470"/>
        <s v="CA-2024-004471"/>
        <s v="CA-2022-004472"/>
        <s v="CA-2022-004473"/>
        <s v="CA-2021-004474"/>
        <s v="CA-2021-004475"/>
        <s v="CA-2022-004476"/>
        <s v="CA-2021-004477"/>
        <s v="CA-2022-004478"/>
        <s v="CA-2024-004479"/>
        <s v="CA-2021-004480"/>
        <s v="CA-2024-004481"/>
        <s v="CA-2021-004482"/>
        <s v="CA-2022-004483"/>
        <s v="CA-2022-004484"/>
        <s v="CA-2022-004485"/>
        <s v="CA-2021-004486"/>
        <s v="CA-2023-004487"/>
        <s v="CA-2022-004488"/>
        <s v="CA-2021-004489"/>
        <s v="CA-2022-004490"/>
        <s v="CA-2024-004491"/>
        <s v="CA-2022-004492"/>
        <s v="CA-2024-004493"/>
        <s v="CA-2022-004494"/>
        <s v="CA-2021-004495"/>
        <s v="CA-2023-004496"/>
        <s v="CA-2021-004497"/>
        <s v="CA-2022-004498"/>
        <s v="CA-2023-004499"/>
        <s v="CA-2023-004500"/>
        <s v="CA-2023-004501"/>
        <s v="CA-2023-004502"/>
        <s v="CA-2022-004503"/>
        <s v="CA-2021-004504"/>
        <s v="CA-2021-004505"/>
        <s v="CA-2021-004506"/>
        <s v="CA-2021-004507"/>
        <s v="CA-2024-004508"/>
        <s v="CA-2022-004509"/>
        <s v="CA-2022-004510"/>
        <s v="CA-2022-004511"/>
        <s v="CA-2023-004512"/>
        <s v="CA-2022-004513"/>
        <s v="CA-2021-004514"/>
        <s v="CA-2022-004515"/>
        <s v="CA-2024-004516"/>
        <s v="CA-2022-004517"/>
        <s v="CA-2021-004518"/>
        <s v="CA-2023-004519"/>
        <s v="CA-2024-004520"/>
        <s v="CA-2022-004521"/>
        <s v="CA-2022-004522"/>
        <s v="CA-2024-004523"/>
        <s v="CA-2022-004524"/>
        <s v="CA-2022-004525"/>
        <s v="CA-2023-004526"/>
        <s v="CA-2021-004527"/>
        <s v="CA-2023-004528"/>
        <s v="CA-2021-004529"/>
        <s v="CA-2022-004530"/>
        <s v="CA-2024-004531"/>
        <s v="CA-2024-004532"/>
        <s v="CA-2021-004533"/>
        <s v="CA-2023-004534"/>
        <s v="CA-2024-004535"/>
        <s v="CA-2022-004536"/>
        <s v="CA-2023-004537"/>
        <s v="CA-2024-004538"/>
        <s v="CA-2024-004539"/>
        <s v="CA-2024-004540"/>
        <s v="CA-2021-004541"/>
        <s v="CA-2023-004542"/>
        <s v="CA-2021-004543"/>
        <s v="CA-2022-004544"/>
        <s v="CA-2021-004545"/>
        <s v="CA-2024-004546"/>
        <s v="CA-2022-004547"/>
        <s v="CA-2022-004548"/>
        <s v="CA-2021-004549"/>
        <s v="CA-2024-004550"/>
        <s v="CA-2022-004551"/>
        <s v="CA-2024-004552"/>
        <s v="CA-2022-004553"/>
        <s v="CA-2023-004554"/>
        <s v="CA-2022-004555"/>
        <s v="CA-2022-004556"/>
        <s v="CA-2023-004557"/>
        <s v="CA-2024-004558"/>
        <s v="CA-2022-004559"/>
        <s v="CA-2021-004560"/>
        <s v="CA-2022-004561"/>
        <s v="CA-2023-004562"/>
        <s v="CA-2021-004563"/>
        <s v="CA-2021-004564"/>
        <s v="CA-2023-004565"/>
        <s v="CA-2024-004566"/>
        <s v="CA-2022-004567"/>
        <s v="CA-2022-004568"/>
        <s v="CA-2023-004569"/>
        <s v="CA-2021-004570"/>
        <s v="CA-2023-004571"/>
        <s v="CA-2022-004572"/>
        <s v="CA-2024-004573"/>
        <s v="CA-2021-004574"/>
        <s v="CA-2021-004575"/>
        <s v="CA-2021-004576"/>
        <s v="CA-2022-004577"/>
        <s v="CA-2022-004578"/>
        <s v="CA-2021-004579"/>
        <s v="CA-2021-004580"/>
        <s v="CA-2023-004581"/>
        <s v="CA-2021-004582"/>
        <s v="CA-2024-004583"/>
        <s v="CA-2023-004584"/>
        <s v="CA-2021-004585"/>
        <s v="CA-2023-004586"/>
        <s v="CA-2021-004587"/>
        <s v="CA-2022-004588"/>
        <s v="CA-2021-004589"/>
        <s v="CA-2021-004590"/>
        <s v="CA-2024-004591"/>
        <s v="CA-2021-004592"/>
        <s v="CA-2022-004593"/>
        <s v="CA-2024-004594"/>
        <s v="CA-2023-004595"/>
        <s v="CA-2022-004596"/>
        <s v="CA-2024-004597"/>
        <s v="CA-2024-004598"/>
        <s v="CA-2021-004599"/>
        <s v="CA-2024-004600"/>
        <s v="CA-2021-004601"/>
        <s v="CA-2024-004602"/>
        <s v="CA-2022-004603"/>
        <s v="CA-2023-004604"/>
        <s v="CA-2022-004605"/>
        <s v="CA-2022-004606"/>
        <s v="CA-2024-004607"/>
        <s v="CA-2022-004608"/>
        <s v="CA-2021-004609"/>
        <s v="CA-2022-004610"/>
        <s v="CA-2022-004611"/>
        <s v="CA-2024-004612"/>
        <s v="CA-2021-004613"/>
        <s v="CA-2024-004614"/>
        <s v="CA-2021-004615"/>
        <s v="CA-2023-004616"/>
        <s v="CA-2024-004617"/>
        <s v="CA-2023-004618"/>
        <s v="CA-2022-004619"/>
        <s v="CA-2022-004620"/>
        <s v="CA-2022-004621"/>
        <s v="CA-2023-004622"/>
        <s v="CA-2024-004623"/>
        <s v="CA-2023-004624"/>
        <s v="CA-2023-004625"/>
        <s v="CA-2023-004626"/>
        <s v="CA-2023-004627"/>
        <s v="CA-2021-004628"/>
        <s v="CA-2023-004629"/>
        <s v="CA-2023-004630"/>
        <s v="CA-2024-004631"/>
        <s v="CA-2021-004632"/>
        <s v="CA-2023-004633"/>
        <s v="CA-2021-004634"/>
        <s v="CA-2024-004635"/>
        <s v="CA-2022-004636"/>
        <s v="CA-2024-004637"/>
        <s v="CA-2022-004638"/>
        <s v="CA-2021-004639"/>
        <s v="CA-2022-004640"/>
        <s v="CA-2023-004641"/>
        <s v="CA-2022-004642"/>
        <s v="CA-2022-004643"/>
        <s v="CA-2024-004644"/>
        <s v="CA-2021-004645"/>
        <s v="CA-2022-004646"/>
        <s v="CA-2022-004647"/>
        <s v="CA-2023-004648"/>
        <s v="CA-2021-004649"/>
        <s v="CA-2023-004650"/>
        <s v="CA-2021-004651"/>
        <s v="CA-2021-004652"/>
        <s v="CA-2022-004653"/>
        <s v="CA-2023-004654"/>
        <s v="CA-2024-004655"/>
        <s v="CA-2021-004656"/>
        <s v="CA-2021-004657"/>
        <s v="CA-2023-004658"/>
        <s v="CA-2023-004659"/>
        <s v="CA-2021-004660"/>
        <s v="CA-2024-004661"/>
        <s v="CA-2021-004662"/>
        <s v="CA-2022-004663"/>
        <s v="CA-2022-004664"/>
        <s v="CA-2022-004665"/>
        <s v="CA-2021-004666"/>
        <s v="CA-2024-004667"/>
        <s v="CA-2023-004668"/>
        <s v="CA-2024-004669"/>
        <s v="CA-2021-004670"/>
        <s v="CA-2022-004671"/>
        <s v="CA-2022-004672"/>
        <s v="CA-2021-004673"/>
        <s v="CA-2022-004674"/>
        <s v="CA-2022-004675"/>
        <s v="CA-2023-004676"/>
        <s v="CA-2022-004677"/>
        <s v="CA-2023-004678"/>
        <s v="CA-2024-004679"/>
        <s v="CA-2024-004680"/>
        <s v="CA-2024-004681"/>
        <s v="CA-2021-004682"/>
        <s v="CA-2021-004683"/>
        <s v="CA-2024-004684"/>
        <s v="CA-2023-004685"/>
        <s v="CA-2022-004686"/>
        <s v="CA-2022-004687"/>
        <s v="CA-2022-004688"/>
        <s v="CA-2024-004689"/>
        <s v="CA-2022-004690"/>
        <s v="CA-2024-004691"/>
        <s v="CA-2024-004692"/>
        <s v="CA-2021-004693"/>
        <s v="CA-2022-004694"/>
        <s v="CA-2024-004695"/>
        <s v="CA-2024-004696"/>
        <s v="CA-2021-004697"/>
        <s v="CA-2024-004698"/>
        <s v="CA-2022-004699"/>
        <s v="CA-2024-004700"/>
        <s v="CA-2022-004701"/>
        <s v="CA-2024-004702"/>
        <s v="CA-2022-004703"/>
        <s v="CA-2022-004704"/>
        <s v="CA-2023-004705"/>
        <s v="CA-2021-004706"/>
        <s v="CA-2022-004707"/>
        <s v="CA-2022-004708"/>
        <s v="CA-2023-004709"/>
        <s v="CA-2023-004710"/>
        <s v="CA-2023-004711"/>
        <s v="CA-2022-004712"/>
        <s v="CA-2023-004713"/>
        <s v="CA-2021-004714"/>
        <s v="CA-2021-004715"/>
        <s v="CA-2021-004716"/>
        <s v="CA-2021-004717"/>
        <s v="CA-2023-004718"/>
        <s v="CA-2022-004719"/>
        <s v="CA-2021-004720"/>
        <s v="CA-2024-004721"/>
        <s v="CA-2023-004722"/>
        <s v="CA-2021-004723"/>
        <s v="CA-2021-004724"/>
        <s v="CA-2023-004725"/>
        <s v="CA-2022-004726"/>
        <s v="CA-2023-004727"/>
        <s v="CA-2021-004728"/>
        <s v="CA-2023-004729"/>
        <s v="CA-2024-004730"/>
        <s v="CA-2021-004731"/>
        <s v="CA-2023-004732"/>
        <s v="CA-2022-004733"/>
        <s v="CA-2023-004734"/>
        <s v="CA-2023-004735"/>
        <s v="CA-2023-004736"/>
        <s v="CA-2021-004737"/>
        <s v="CA-2021-004738"/>
        <s v="CA-2022-004739"/>
        <s v="CA-2022-004740"/>
        <s v="CA-2022-004741"/>
        <s v="CA-2021-004742"/>
        <s v="CA-2024-004743"/>
        <s v="CA-2023-004744"/>
        <s v="CA-2023-004745"/>
        <s v="CA-2021-004746"/>
        <s v="CA-2024-004747"/>
        <s v="CA-2023-004748"/>
        <s v="CA-2023-004749"/>
        <s v="CA-2024-004750"/>
        <s v="CA-2024-004751"/>
        <s v="CA-2022-004752"/>
        <s v="CA-2024-004753"/>
        <s v="CA-2023-004754"/>
        <s v="CA-2021-004755"/>
        <s v="CA-2022-004756"/>
        <s v="CA-2021-004757"/>
        <s v="CA-2022-004758"/>
        <s v="CA-2021-004759"/>
        <s v="CA-2024-004760"/>
        <s v="CA-2021-004761"/>
        <s v="CA-2022-004762"/>
        <s v="CA-2023-004763"/>
        <s v="CA-2023-004764"/>
        <s v="CA-2022-004765"/>
        <s v="CA-2021-004766"/>
        <s v="CA-2022-004767"/>
        <s v="CA-2021-004768"/>
        <s v="CA-2022-004769"/>
        <s v="CA-2021-004770"/>
        <s v="CA-2023-004771"/>
        <s v="CA-2024-004772"/>
        <s v="CA-2021-004773"/>
        <s v="CA-2021-004774"/>
        <s v="CA-2022-004775"/>
        <s v="CA-2023-004776"/>
        <s v="CA-2021-004777"/>
        <s v="CA-2021-004778"/>
        <s v="CA-2022-004779"/>
        <s v="CA-2021-004780"/>
        <s v="CA-2023-004781"/>
        <s v="CA-2024-004782"/>
        <s v="CA-2023-004783"/>
        <s v="CA-2024-004784"/>
        <s v="CA-2021-004785"/>
        <s v="CA-2022-004786"/>
        <s v="CA-2024-004787"/>
        <s v="CA-2023-004788"/>
        <s v="CA-2022-004789"/>
        <s v="CA-2023-004790"/>
        <s v="CA-2024-004791"/>
        <s v="CA-2023-004792"/>
        <s v="CA-2022-004793"/>
        <s v="CA-2021-004794"/>
        <s v="CA-2024-004795"/>
        <s v="CA-2024-004796"/>
        <s v="CA-2021-004797"/>
        <s v="CA-2024-004798"/>
        <s v="CA-2021-004799"/>
        <s v="CA-2022-004800"/>
        <s v="CA-2023-004801"/>
        <s v="CA-2024-004802"/>
        <s v="CA-2023-004803"/>
        <s v="CA-2023-004804"/>
        <s v="CA-2023-004805"/>
        <s v="CA-2024-004806"/>
        <s v="CA-2022-004807"/>
        <s v="CA-2022-004808"/>
        <s v="CA-2023-004809"/>
        <s v="CA-2022-004810"/>
        <s v="CA-2021-004811"/>
        <s v="CA-2021-004812"/>
        <s v="CA-2022-004813"/>
        <s v="CA-2023-004814"/>
        <s v="CA-2021-004815"/>
        <s v="CA-2021-004816"/>
        <s v="CA-2023-004817"/>
        <s v="CA-2023-004818"/>
        <s v="CA-2022-004819"/>
        <s v="CA-2024-004820"/>
        <s v="CA-2024-004821"/>
        <s v="CA-2021-004822"/>
        <s v="CA-2024-004823"/>
        <s v="CA-2023-004824"/>
        <s v="CA-2022-004825"/>
        <s v="CA-2023-004826"/>
        <s v="CA-2024-004827"/>
        <s v="CA-2021-004828"/>
        <s v="CA-2021-004829"/>
        <s v="CA-2021-004830"/>
        <s v="CA-2024-004831"/>
        <s v="CA-2024-004832"/>
        <s v="CA-2021-004833"/>
        <s v="CA-2021-004834"/>
        <s v="CA-2023-004835"/>
        <s v="CA-2021-004836"/>
        <s v="CA-2021-004837"/>
        <s v="CA-2021-004838"/>
        <s v="CA-2022-004839"/>
        <s v="CA-2022-004840"/>
        <s v="CA-2023-004841"/>
        <s v="CA-2021-004842"/>
        <s v="CA-2022-004843"/>
        <s v="CA-2022-004844"/>
        <s v="CA-2024-004845"/>
        <s v="CA-2024-004846"/>
        <s v="CA-2023-004847"/>
        <s v="CA-2023-004848"/>
        <s v="CA-2022-004849"/>
        <s v="CA-2023-004850"/>
        <s v="CA-2024-004851"/>
        <s v="CA-2022-004852"/>
        <s v="CA-2021-004853"/>
        <s v="CA-2024-004854"/>
        <s v="CA-2021-004855"/>
        <s v="CA-2024-004856"/>
        <s v="CA-2023-004857"/>
        <s v="CA-2021-004858"/>
        <s v="CA-2021-004859"/>
        <s v="CA-2024-004860"/>
        <s v="CA-2022-004861"/>
        <s v="CA-2022-004862"/>
        <s v="CA-2024-004863"/>
        <s v="CA-2024-004864"/>
        <s v="CA-2023-004865"/>
        <s v="CA-2022-004866"/>
        <s v="CA-2022-004867"/>
        <s v="CA-2022-004868"/>
        <s v="CA-2023-004869"/>
        <s v="CA-2023-004870"/>
        <s v="CA-2022-004871"/>
        <s v="CA-2023-004872"/>
        <s v="CA-2021-004873"/>
        <s v="CA-2024-004874"/>
        <s v="CA-2022-004875"/>
        <s v="CA-2021-004876"/>
        <s v="CA-2022-004877"/>
        <s v="CA-2021-004878"/>
        <s v="CA-2021-004879"/>
        <s v="CA-2024-004880"/>
        <s v="CA-2024-004881"/>
        <s v="CA-2021-004882"/>
        <s v="CA-2022-004883"/>
        <s v="CA-2023-004884"/>
        <s v="CA-2024-004885"/>
        <s v="CA-2023-004886"/>
        <s v="CA-2022-004887"/>
        <s v="CA-2022-004888"/>
        <s v="CA-2024-004889"/>
        <s v="CA-2023-004890"/>
        <s v="CA-2021-004891"/>
        <s v="CA-2023-004892"/>
        <s v="CA-2021-004893"/>
        <s v="CA-2024-004894"/>
        <s v="CA-2022-004895"/>
        <s v="CA-2021-004896"/>
        <s v="CA-2021-004897"/>
        <s v="CA-2024-004898"/>
        <s v="CA-2021-004899"/>
        <s v="CA-2022-004900"/>
        <s v="CA-2023-004901"/>
        <s v="CA-2021-004902"/>
        <s v="CA-2024-004903"/>
        <s v="CA-2022-004904"/>
        <s v="CA-2021-004905"/>
        <s v="CA-2023-004906"/>
        <s v="CA-2023-004907"/>
        <s v="CA-2021-004908"/>
        <s v="CA-2023-004909"/>
        <s v="CA-2024-004910"/>
        <s v="CA-2024-004911"/>
        <s v="CA-2022-004912"/>
        <s v="CA-2021-004913"/>
        <s v="CA-2024-004914"/>
        <s v="CA-2022-004915"/>
        <s v="CA-2021-004916"/>
        <s v="CA-2022-004917"/>
        <s v="CA-2021-004918"/>
        <s v="CA-2023-004919"/>
        <s v="CA-2021-004920"/>
        <s v="CA-2021-004921"/>
        <s v="CA-2021-004922"/>
        <s v="CA-2023-004923"/>
        <s v="CA-2024-004924"/>
        <s v="CA-2024-004925"/>
        <s v="CA-2023-004926"/>
        <s v="CA-2024-004927"/>
        <s v="CA-2024-004928"/>
        <s v="CA-2023-004929"/>
        <s v="CA-2023-004930"/>
        <s v="CA-2022-004931"/>
        <s v="CA-2023-004932"/>
        <s v="CA-2021-004933"/>
        <s v="CA-2023-004934"/>
        <s v="CA-2021-004935"/>
        <s v="CA-2024-004936"/>
        <s v="CA-2023-004937"/>
        <s v="CA-2024-004938"/>
        <s v="CA-2022-004939"/>
        <s v="CA-2023-004940"/>
        <s v="CA-2024-004941"/>
        <s v="CA-2023-004942"/>
        <s v="CA-2022-004943"/>
        <s v="CA-2021-004944"/>
        <s v="CA-2024-004945"/>
        <s v="CA-2021-004946"/>
        <s v="CA-2024-004947"/>
        <s v="CA-2023-004948"/>
        <s v="CA-2022-004949"/>
        <s v="CA-2022-004950"/>
        <s v="CA-2023-004951"/>
        <s v="CA-2024-004952"/>
        <s v="CA-2021-004953"/>
        <s v="CA-2022-004954"/>
        <s v="CA-2022-004955"/>
        <s v="CA-2023-004956"/>
        <s v="CA-2021-004957"/>
        <s v="CA-2024-004958"/>
        <s v="CA-2023-004959"/>
        <s v="CA-2022-004960"/>
        <s v="CA-2024-004961"/>
        <s v="CA-2022-004962"/>
        <s v="CA-2023-004963"/>
        <s v="CA-2024-004964"/>
        <s v="CA-2022-004965"/>
        <s v="CA-2022-004966"/>
        <s v="CA-2022-004967"/>
        <s v="CA-2023-004968"/>
        <s v="CA-2022-004969"/>
        <s v="CA-2024-004970"/>
        <s v="CA-2022-004971"/>
        <s v="CA-2024-004972"/>
        <s v="CA-2024-004973"/>
        <s v="CA-2022-004974"/>
        <s v="CA-2022-004975"/>
        <s v="CA-2021-004976"/>
        <s v="CA-2022-004977"/>
        <s v="CA-2024-004978"/>
        <s v="CA-2021-004979"/>
        <s v="CA-2024-004980"/>
        <s v="CA-2023-004981"/>
        <s v="CA-2023-004982"/>
        <s v="CA-2022-004983"/>
        <s v="CA-2023-004984"/>
        <s v="CA-2023-004985"/>
        <s v="CA-2024-004986"/>
        <s v="CA-2024-004987"/>
        <s v="CA-2024-004988"/>
        <s v="CA-2023-004989"/>
        <s v="CA-2024-004990"/>
        <s v="CA-2022-004991"/>
        <s v="CA-2024-004992"/>
        <s v="CA-2021-004993"/>
        <s v="CA-2023-004994"/>
        <s v="CA-2023-004995"/>
        <s v="CA-2023-004996"/>
        <s v="CA-2024-004997"/>
        <s v="CA-2021-004998"/>
        <s v="CA-2021-004999"/>
        <s v="CA-2024-005000"/>
        <s v="CA-2021-005001"/>
        <s v="CA-2024-005002"/>
        <s v="CA-2024-005003"/>
        <s v="CA-2022-005004"/>
        <s v="CA-2022-005005"/>
        <s v="CA-2024-005006"/>
        <s v="CA-2021-005007"/>
        <s v="CA-2024-005008"/>
        <s v="CA-2023-005009"/>
        <s v="CA-2021-005010"/>
        <s v="CA-2021-005011"/>
        <s v="CA-2023-005012"/>
        <s v="CA-2024-005013"/>
        <s v="CA-2024-005014"/>
        <s v="CA-2022-005015"/>
        <s v="CA-2021-005016"/>
        <s v="CA-2021-005017"/>
        <s v="CA-2023-005018"/>
        <s v="CA-2021-005019"/>
        <s v="CA-2024-005020"/>
        <s v="CA-2022-005021"/>
        <s v="CA-2023-005022"/>
        <s v="CA-2022-005023"/>
        <s v="CA-2024-005024"/>
        <s v="CA-2024-005025"/>
        <s v="CA-2024-005026"/>
        <s v="CA-2023-005027"/>
        <s v="CA-2021-005028"/>
        <s v="CA-2022-005029"/>
        <s v="CA-2022-005030"/>
        <s v="CA-2022-005031"/>
        <s v="CA-2021-005032"/>
        <s v="CA-2023-005033"/>
        <s v="CA-2021-005034"/>
        <s v="CA-2022-005035"/>
        <s v="CA-2024-005036"/>
        <s v="CA-2024-005037"/>
        <s v="CA-2023-005038"/>
        <s v="CA-2021-005039"/>
        <s v="CA-2024-005040"/>
        <s v="CA-2024-005041"/>
        <s v="CA-2022-005042"/>
        <s v="CA-2024-005043"/>
        <s v="CA-2021-005044"/>
        <s v="CA-2024-005045"/>
        <s v="CA-2021-005046"/>
        <s v="CA-2023-005047"/>
        <s v="CA-2021-005048"/>
        <s v="CA-2021-005049"/>
        <s v="CA-2022-005050"/>
        <s v="CA-2022-005051"/>
        <s v="CA-2023-005052"/>
        <s v="CA-2022-005053"/>
        <s v="CA-2023-005054"/>
        <s v="CA-2024-005055"/>
        <s v="CA-2024-005056"/>
        <s v="CA-2023-005057"/>
        <s v="CA-2022-005058"/>
        <s v="CA-2021-005059"/>
        <s v="CA-2022-005060"/>
        <s v="CA-2022-005061"/>
        <s v="CA-2023-005062"/>
        <s v="CA-2022-005063"/>
        <s v="CA-2022-005064"/>
        <s v="CA-2022-005065"/>
        <s v="CA-2024-005066"/>
        <s v="CA-2022-005067"/>
        <s v="CA-2021-005068"/>
        <s v="CA-2021-005069"/>
        <s v="CA-2024-005070"/>
        <s v="CA-2022-005071"/>
        <s v="CA-2023-005072"/>
        <s v="CA-2024-005073"/>
        <s v="CA-2021-005074"/>
        <s v="CA-2024-005075"/>
        <s v="CA-2022-005076"/>
        <s v="CA-2024-005077"/>
        <s v="CA-2023-005078"/>
        <s v="CA-2023-005079"/>
        <s v="CA-2022-005080"/>
        <s v="CA-2024-005081"/>
        <s v="CA-2023-005082"/>
        <s v="CA-2024-005083"/>
        <s v="CA-2022-005084"/>
        <s v="CA-2021-005085"/>
        <s v="CA-2024-005086"/>
        <s v="CA-2022-005087"/>
        <s v="CA-2024-005088"/>
        <s v="CA-2022-005089"/>
        <s v="CA-2023-005090"/>
        <s v="CA-2023-005091"/>
        <s v="CA-2023-005092"/>
        <s v="CA-2021-005093"/>
        <s v="CA-2024-005094"/>
        <s v="CA-2021-005095"/>
        <s v="CA-2023-005096"/>
        <s v="CA-2024-005097"/>
        <s v="CA-2024-005098"/>
        <s v="CA-2021-005099"/>
        <s v="CA-2021-005100"/>
        <s v="CA-2021-005101"/>
        <s v="CA-2023-005102"/>
        <s v="CA-2021-005103"/>
        <s v="CA-2021-005104"/>
        <s v="CA-2021-005105"/>
        <s v="CA-2024-005106"/>
        <s v="CA-2022-005107"/>
        <s v="CA-2022-005108"/>
        <s v="CA-2023-005109"/>
        <s v="CA-2023-005110"/>
        <s v="CA-2024-005111"/>
        <s v="CA-2022-005112"/>
        <s v="CA-2021-005113"/>
        <s v="CA-2023-005114"/>
        <s v="CA-2024-005115"/>
        <s v="CA-2023-005116"/>
        <s v="CA-2022-005117"/>
        <s v="CA-2024-005118"/>
        <s v="CA-2023-005119"/>
        <s v="CA-2021-005120"/>
        <s v="CA-2024-005121"/>
        <s v="CA-2024-005122"/>
        <s v="CA-2023-005123"/>
        <s v="CA-2022-005124"/>
        <s v="CA-2022-005125"/>
        <s v="CA-2024-005126"/>
        <s v="CA-2021-005127"/>
        <s v="CA-2022-005128"/>
        <s v="CA-2024-005129"/>
        <s v="CA-2024-005130"/>
        <s v="CA-2024-005131"/>
        <s v="CA-2024-005132"/>
        <s v="CA-2022-005133"/>
        <s v="CA-2022-005134"/>
        <s v="CA-2021-005135"/>
        <s v="CA-2022-005136"/>
        <s v="CA-2021-005137"/>
        <s v="CA-2022-005138"/>
        <s v="CA-2021-005139"/>
        <s v="CA-2023-005140"/>
        <s v="CA-2021-005141"/>
        <s v="CA-2023-005142"/>
        <s v="CA-2022-005143"/>
        <s v="CA-2022-005144"/>
        <s v="CA-2023-005145"/>
        <s v="CA-2022-005146"/>
        <s v="CA-2021-005147"/>
        <s v="CA-2023-005148"/>
        <s v="CA-2021-005149"/>
        <s v="CA-2022-005150"/>
        <s v="CA-2024-005151"/>
        <s v="CA-2022-005152"/>
        <s v="CA-2021-005153"/>
        <s v="CA-2023-005154"/>
        <s v="CA-2024-005155"/>
        <s v="CA-2021-005156"/>
        <s v="CA-2023-005157"/>
        <s v="CA-2021-005158"/>
        <s v="CA-2023-005159"/>
        <s v="CA-2024-005160"/>
        <s v="CA-2023-005161"/>
        <s v="CA-2024-005162"/>
        <s v="CA-2023-005163"/>
        <s v="CA-2022-005164"/>
        <s v="CA-2024-005165"/>
        <s v="CA-2024-005166"/>
        <s v="CA-2024-005167"/>
        <s v="CA-2024-005168"/>
        <s v="CA-2022-005169"/>
        <s v="CA-2021-005170"/>
        <s v="CA-2023-005171"/>
        <s v="CA-2023-005172"/>
        <s v="CA-2024-005173"/>
        <s v="CA-2021-005174"/>
        <s v="CA-2023-005175"/>
        <s v="CA-2021-005176"/>
        <s v="CA-2021-005177"/>
        <s v="CA-2023-005178"/>
        <s v="CA-2022-005179"/>
        <s v="CA-2021-005180"/>
        <s v="CA-2023-005181"/>
        <s v="CA-2022-005182"/>
        <s v="CA-2024-005183"/>
        <s v="CA-2023-005184"/>
        <s v="CA-2024-005185"/>
        <s v="CA-2023-005186"/>
        <s v="CA-2024-005187"/>
        <s v="CA-2021-005188"/>
        <s v="CA-2022-005189"/>
        <s v="CA-2024-005190"/>
        <s v="CA-2021-005191"/>
        <s v="CA-2024-005192"/>
        <s v="CA-2024-005193"/>
        <s v="CA-2022-005194"/>
        <s v="CA-2022-005195"/>
        <s v="CA-2023-005196"/>
        <s v="CA-2024-005197"/>
        <s v="CA-2022-005198"/>
        <s v="CA-2024-005199"/>
        <s v="CA-2024-005200"/>
        <s v="CA-2022-005201"/>
        <s v="CA-2021-005202"/>
        <s v="CA-2024-005203"/>
        <s v="CA-2024-005204"/>
        <s v="CA-2021-005205"/>
        <s v="CA-2021-005206"/>
        <s v="CA-2021-005207"/>
        <s v="CA-2021-005208"/>
        <s v="CA-2022-005209"/>
        <s v="CA-2022-005210"/>
        <s v="CA-2024-005211"/>
        <s v="CA-2023-005212"/>
        <s v="CA-2021-005213"/>
        <s v="CA-2023-005214"/>
        <s v="CA-2021-005215"/>
        <s v="CA-2024-005216"/>
        <s v="CA-2023-005217"/>
        <s v="CA-2024-005218"/>
        <s v="CA-2023-005219"/>
        <s v="CA-2023-005220"/>
        <s v="CA-2023-005221"/>
        <s v="CA-2023-005222"/>
        <s v="CA-2021-005223"/>
        <s v="CA-2024-005224"/>
        <s v="CA-2021-005225"/>
        <s v="CA-2024-005226"/>
        <s v="CA-2021-005227"/>
        <s v="CA-2021-005228"/>
        <s v="CA-2022-005229"/>
        <s v="CA-2023-005230"/>
        <s v="CA-2022-005231"/>
        <s v="CA-2021-005232"/>
        <s v="CA-2023-005233"/>
        <s v="CA-2023-005234"/>
        <s v="CA-2022-005235"/>
        <s v="CA-2024-005236"/>
        <s v="CA-2021-005237"/>
        <s v="CA-2022-005238"/>
        <s v="CA-2022-005239"/>
        <s v="CA-2021-005240"/>
        <s v="CA-2021-005241"/>
        <s v="CA-2022-005242"/>
        <s v="CA-2022-005243"/>
        <s v="CA-2021-005244"/>
        <s v="CA-2021-005245"/>
        <s v="CA-2024-005246"/>
        <s v="CA-2022-005247"/>
        <s v="CA-2022-005248"/>
        <s v="CA-2021-005249"/>
        <s v="CA-2021-005250"/>
        <s v="CA-2024-005251"/>
        <s v="CA-2024-005252"/>
        <s v="CA-2022-005253"/>
        <s v="CA-2023-005254"/>
        <s v="CA-2022-005255"/>
        <s v="CA-2022-005256"/>
        <s v="CA-2022-005257"/>
        <s v="CA-2021-005258"/>
        <s v="CA-2022-005259"/>
        <s v="CA-2021-005260"/>
        <s v="CA-2024-005261"/>
        <s v="CA-2021-005262"/>
        <s v="CA-2024-005263"/>
        <s v="CA-2021-005264"/>
        <s v="CA-2023-005265"/>
        <s v="CA-2023-005266"/>
        <s v="CA-2023-005267"/>
        <s v="CA-2023-005268"/>
        <s v="CA-2022-005269"/>
        <s v="CA-2021-005270"/>
        <s v="CA-2023-005271"/>
        <s v="CA-2022-005272"/>
        <s v="CA-2023-005273"/>
        <s v="CA-2021-005274"/>
        <s v="CA-2024-005275"/>
        <s v="CA-2022-005276"/>
        <s v="CA-2023-005277"/>
        <s v="CA-2024-005278"/>
        <s v="CA-2024-005279"/>
        <s v="CA-2024-005280"/>
        <s v="CA-2024-005281"/>
        <s v="CA-2022-005282"/>
        <s v="CA-2022-005283"/>
        <s v="CA-2021-005284"/>
        <s v="CA-2024-005285"/>
        <s v="CA-2024-005286"/>
        <s v="CA-2024-005287"/>
        <s v="CA-2021-005288"/>
        <s v="CA-2024-005289"/>
        <s v="CA-2022-005290"/>
        <s v="CA-2022-005291"/>
        <s v="CA-2022-005292"/>
        <s v="CA-2021-005293"/>
        <s v="CA-2023-005294"/>
        <s v="CA-2021-005295"/>
        <s v="CA-2024-005296"/>
        <s v="CA-2023-005297"/>
        <s v="CA-2022-005298"/>
        <s v="CA-2022-005299"/>
        <s v="CA-2024-005300"/>
        <s v="CA-2022-005301"/>
        <s v="CA-2021-005302"/>
        <s v="CA-2024-005303"/>
        <s v="CA-2021-005304"/>
        <s v="CA-2024-005305"/>
        <s v="CA-2023-005306"/>
        <s v="CA-2024-005307"/>
        <s v="CA-2021-005308"/>
        <s v="CA-2023-005309"/>
        <s v="CA-2021-005310"/>
        <s v="CA-2022-005311"/>
        <s v="CA-2022-005312"/>
        <s v="CA-2021-005313"/>
        <s v="CA-2024-005314"/>
        <s v="CA-2024-005315"/>
        <s v="CA-2024-005316"/>
        <s v="CA-2023-005317"/>
        <s v="CA-2021-005318"/>
        <s v="CA-2022-005319"/>
        <s v="CA-2021-005320"/>
        <s v="CA-2021-005321"/>
        <s v="CA-2022-005322"/>
        <s v="CA-2021-005323"/>
        <s v="CA-2021-005324"/>
        <s v="CA-2023-005325"/>
        <s v="CA-2021-005326"/>
        <s v="CA-2022-005327"/>
        <s v="CA-2021-005328"/>
        <s v="CA-2021-005329"/>
        <s v="CA-2023-005330"/>
        <s v="CA-2023-005331"/>
        <s v="CA-2021-005332"/>
        <s v="CA-2024-005333"/>
        <s v="CA-2021-005334"/>
        <s v="CA-2023-005335"/>
        <s v="CA-2024-005336"/>
        <s v="CA-2024-005337"/>
        <s v="CA-2022-005338"/>
        <s v="CA-2024-005339"/>
        <s v="CA-2021-005340"/>
        <s v="CA-2024-005341"/>
        <s v="CA-2021-005342"/>
        <s v="CA-2024-005343"/>
        <s v="CA-2022-005344"/>
        <s v="CA-2022-005345"/>
        <s v="CA-2023-005346"/>
        <s v="CA-2024-005347"/>
        <s v="CA-2023-005348"/>
        <s v="CA-2022-005349"/>
        <s v="CA-2021-005350"/>
        <s v="CA-2024-005351"/>
        <s v="CA-2024-005352"/>
        <s v="CA-2022-005353"/>
        <s v="CA-2023-005354"/>
        <s v="CA-2024-005355"/>
        <s v="CA-2024-005356"/>
        <s v="CA-2021-005357"/>
        <s v="CA-2024-005358"/>
        <s v="CA-2022-005359"/>
        <s v="CA-2021-005360"/>
        <s v="CA-2021-005361"/>
        <s v="CA-2023-005362"/>
        <s v="CA-2022-005363"/>
        <s v="CA-2022-005364"/>
        <s v="CA-2021-005365"/>
        <s v="CA-2023-005366"/>
        <s v="CA-2024-005367"/>
        <s v="CA-2021-005368"/>
        <s v="CA-2024-005369"/>
        <s v="CA-2021-005370"/>
        <s v="CA-2022-005371"/>
        <s v="CA-2021-005372"/>
        <s v="CA-2023-005373"/>
        <s v="CA-2021-005374"/>
        <s v="CA-2021-005375"/>
        <s v="CA-2023-005376"/>
        <s v="CA-2022-005377"/>
        <s v="CA-2022-005378"/>
        <s v="CA-2024-005379"/>
        <s v="CA-2024-005380"/>
        <s v="CA-2024-005381"/>
        <s v="CA-2024-005382"/>
        <s v="CA-2024-005383"/>
        <s v="CA-2024-005384"/>
        <s v="CA-2024-005385"/>
        <s v="CA-2022-005386"/>
        <s v="CA-2022-005387"/>
        <s v="CA-2023-005388"/>
        <s v="CA-2023-005389"/>
        <s v="CA-2023-005390"/>
        <s v="CA-2022-005391"/>
        <s v="CA-2023-005392"/>
        <s v="CA-2024-005393"/>
        <s v="CA-2022-005394"/>
        <s v="CA-2022-005395"/>
        <s v="CA-2021-005396"/>
        <s v="CA-2021-005397"/>
        <s v="CA-2024-005398"/>
        <s v="CA-2021-005399"/>
        <s v="CA-2022-005400"/>
        <s v="CA-2022-005401"/>
        <s v="CA-2021-005402"/>
        <s v="CA-2022-005403"/>
        <s v="CA-2022-005404"/>
        <s v="CA-2023-005405"/>
        <s v="CA-2023-005406"/>
        <s v="CA-2024-005407"/>
        <s v="CA-2023-005408"/>
        <s v="CA-2024-005409"/>
        <s v="CA-2022-005410"/>
        <s v="CA-2021-005411"/>
        <s v="CA-2022-005412"/>
        <s v="CA-2023-005413"/>
        <s v="CA-2021-005414"/>
        <s v="CA-2022-005415"/>
        <s v="CA-2023-005416"/>
        <s v="CA-2023-005417"/>
        <s v="CA-2024-005418"/>
        <s v="CA-2021-005419"/>
        <s v="CA-2024-005420"/>
        <s v="CA-2024-005421"/>
        <s v="CA-2022-005422"/>
        <s v="CA-2022-005423"/>
        <s v="CA-2024-005424"/>
        <s v="CA-2021-005425"/>
        <s v="CA-2023-005426"/>
        <s v="CA-2023-005427"/>
        <s v="CA-2022-005428"/>
        <s v="CA-2024-005429"/>
        <s v="CA-2022-005430"/>
        <s v="CA-2023-005431"/>
        <s v="CA-2024-005432"/>
        <s v="CA-2021-005433"/>
        <s v="CA-2022-005434"/>
        <s v="CA-2024-005435"/>
        <s v="CA-2022-005436"/>
        <s v="CA-2022-005437"/>
        <s v="CA-2021-005438"/>
        <s v="CA-2024-005439"/>
        <s v="CA-2023-005440"/>
        <s v="CA-2021-005441"/>
        <s v="CA-2022-005442"/>
        <s v="CA-2023-005443"/>
        <s v="CA-2023-005444"/>
        <s v="CA-2024-005445"/>
        <s v="CA-2022-005446"/>
        <s v="CA-2024-005447"/>
        <s v="CA-2022-005448"/>
        <s v="CA-2021-005449"/>
        <s v="CA-2022-005450"/>
        <s v="CA-2021-005451"/>
        <s v="CA-2024-005452"/>
        <s v="CA-2023-005453"/>
        <s v="CA-2021-005454"/>
        <s v="CA-2022-005455"/>
        <s v="CA-2024-005456"/>
        <s v="CA-2022-005457"/>
        <s v="CA-2022-005458"/>
        <s v="CA-2024-005459"/>
        <s v="CA-2022-005460"/>
        <s v="CA-2022-005461"/>
        <s v="CA-2024-005462"/>
        <s v="CA-2021-005463"/>
        <s v="CA-2022-005464"/>
        <s v="CA-2024-005465"/>
        <s v="CA-2021-005466"/>
        <s v="CA-2023-005467"/>
        <s v="CA-2023-005468"/>
        <s v="CA-2022-005469"/>
        <s v="CA-2021-005470"/>
        <s v="CA-2024-005471"/>
        <s v="CA-2023-005472"/>
        <s v="CA-2022-005473"/>
        <s v="CA-2023-005474"/>
        <s v="CA-2021-005475"/>
        <s v="CA-2021-005476"/>
        <s v="CA-2024-005477"/>
        <s v="CA-2021-005478"/>
        <s v="CA-2022-005479"/>
        <s v="CA-2021-005480"/>
        <s v="CA-2021-005481"/>
        <s v="CA-2021-005482"/>
        <s v="CA-2021-005483"/>
        <s v="CA-2023-005484"/>
        <s v="CA-2021-005485"/>
        <s v="CA-2021-005486"/>
        <s v="CA-2022-005487"/>
        <s v="CA-2023-005488"/>
        <s v="CA-2023-005489"/>
        <s v="CA-2024-005490"/>
        <s v="CA-2022-005491"/>
        <s v="CA-2022-005492"/>
        <s v="CA-2024-005493"/>
        <s v="CA-2022-005494"/>
        <s v="CA-2022-005495"/>
        <s v="CA-2022-005496"/>
        <s v="CA-2022-005497"/>
        <s v="CA-2022-005498"/>
        <s v="CA-2021-005499"/>
        <s v="CA-2024-005500"/>
        <s v="CA-2024-005501"/>
        <s v="CA-2023-005502"/>
        <s v="CA-2023-005503"/>
        <s v="CA-2021-005504"/>
        <s v="CA-2021-005505"/>
        <s v="CA-2022-005506"/>
        <s v="CA-2021-005507"/>
        <s v="CA-2023-005508"/>
        <s v="CA-2022-005509"/>
        <s v="CA-2023-005510"/>
        <s v="CA-2023-005511"/>
        <s v="CA-2021-005512"/>
        <s v="CA-2022-005513"/>
        <s v="CA-2022-005514"/>
        <s v="CA-2024-005515"/>
        <s v="CA-2023-005516"/>
        <s v="CA-2021-005517"/>
        <s v="CA-2022-005518"/>
        <s v="CA-2021-005519"/>
        <s v="CA-2022-005520"/>
        <s v="CA-2022-005521"/>
        <s v="CA-2021-005522"/>
        <s v="CA-2024-005523"/>
        <s v="CA-2024-005524"/>
        <s v="CA-2024-005525"/>
        <s v="CA-2023-005526"/>
        <s v="CA-2023-005527"/>
        <s v="CA-2021-005528"/>
        <s v="CA-2022-005529"/>
        <s v="CA-2021-005530"/>
        <s v="CA-2021-005531"/>
        <s v="CA-2023-005532"/>
        <s v="CA-2024-005533"/>
        <s v="CA-2023-005534"/>
        <s v="CA-2021-005535"/>
        <s v="CA-2021-005536"/>
        <s v="CA-2023-005537"/>
        <s v="CA-2024-005538"/>
        <s v="CA-2024-005539"/>
        <s v="CA-2022-005540"/>
        <s v="CA-2023-005541"/>
        <s v="CA-2023-005542"/>
        <s v="CA-2024-005543"/>
        <s v="CA-2022-005544"/>
        <s v="CA-2022-005545"/>
        <s v="CA-2022-005546"/>
        <s v="CA-2022-005547"/>
        <s v="CA-2024-005548"/>
        <s v="CA-2021-005549"/>
        <s v="CA-2024-005550"/>
        <s v="CA-2023-005551"/>
        <s v="CA-2022-005552"/>
        <s v="CA-2021-005553"/>
        <s v="CA-2021-005554"/>
        <s v="CA-2022-005555"/>
        <s v="CA-2021-005556"/>
        <s v="CA-2022-005557"/>
        <s v="CA-2024-005558"/>
        <s v="CA-2022-005559"/>
        <s v="CA-2024-005560"/>
        <s v="CA-2022-005561"/>
        <s v="CA-2021-005562"/>
        <s v="CA-2022-005563"/>
        <s v="CA-2023-005564"/>
        <s v="CA-2021-005565"/>
        <s v="CA-2024-005566"/>
        <s v="CA-2021-005567"/>
        <s v="CA-2022-005568"/>
        <s v="CA-2024-005569"/>
        <s v="CA-2022-005570"/>
        <s v="CA-2022-005571"/>
        <s v="CA-2021-005572"/>
        <s v="CA-2023-005573"/>
        <s v="CA-2021-005574"/>
        <s v="CA-2022-005575"/>
        <s v="CA-2024-005576"/>
        <s v="CA-2021-005577"/>
        <s v="CA-2021-005578"/>
        <s v="CA-2021-005579"/>
        <s v="CA-2022-005580"/>
        <s v="CA-2023-005581"/>
        <s v="CA-2023-005582"/>
        <s v="CA-2024-005583"/>
        <s v="CA-2021-005584"/>
        <s v="CA-2024-005585"/>
        <s v="CA-2024-005586"/>
        <s v="CA-2023-005587"/>
        <s v="CA-2022-005588"/>
        <s v="CA-2023-005589"/>
        <s v="CA-2024-005590"/>
        <s v="CA-2022-005591"/>
        <s v="CA-2021-005592"/>
        <s v="CA-2022-005593"/>
        <s v="CA-2024-005594"/>
        <s v="CA-2024-005595"/>
        <s v="CA-2024-005596"/>
        <s v="CA-2021-005597"/>
        <s v="CA-2024-005598"/>
        <s v="CA-2021-005599"/>
        <s v="CA-2023-005600"/>
        <s v="CA-2023-005601"/>
        <s v="CA-2021-005602"/>
        <s v="CA-2021-005603"/>
        <s v="CA-2022-005604"/>
        <s v="CA-2022-005605"/>
        <s v="CA-2023-005606"/>
        <s v="CA-2021-005607"/>
        <s v="CA-2024-005608"/>
        <s v="CA-2024-005609"/>
        <s v="CA-2022-005610"/>
        <s v="CA-2024-005611"/>
        <s v="CA-2021-005612"/>
        <s v="CA-2023-005613"/>
        <s v="CA-2022-005614"/>
        <s v="CA-2024-005615"/>
        <s v="CA-2022-005616"/>
        <s v="CA-2023-005617"/>
        <s v="CA-2024-005618"/>
        <s v="CA-2024-005619"/>
        <s v="CA-2022-005620"/>
        <s v="CA-2023-005621"/>
        <s v="CA-2021-005622"/>
        <s v="CA-2022-005623"/>
        <s v="CA-2022-005624"/>
        <s v="CA-2023-005625"/>
        <s v="CA-2023-005626"/>
        <s v="CA-2024-005627"/>
        <s v="CA-2021-005628"/>
        <s v="CA-2021-005629"/>
        <s v="CA-2021-005630"/>
        <s v="CA-2022-005631"/>
        <s v="CA-2022-005632"/>
        <s v="CA-2023-005633"/>
        <s v="CA-2024-005634"/>
        <s v="CA-2023-005635"/>
        <s v="CA-2024-005636"/>
        <s v="CA-2022-005637"/>
        <s v="CA-2024-005638"/>
        <s v="CA-2024-005639"/>
        <s v="CA-2024-005640"/>
        <s v="CA-2023-005641"/>
        <s v="CA-2024-005642"/>
        <s v="CA-2023-005643"/>
        <s v="CA-2024-005644"/>
        <s v="CA-2022-005645"/>
        <s v="CA-2024-005646"/>
        <s v="CA-2023-005647"/>
        <s v="CA-2022-005648"/>
        <s v="CA-2024-005649"/>
        <s v="CA-2022-005650"/>
        <s v="CA-2024-005651"/>
        <s v="CA-2022-005652"/>
        <s v="CA-2024-005653"/>
        <s v="CA-2024-005654"/>
        <s v="CA-2023-005655"/>
        <s v="CA-2022-005656"/>
        <s v="CA-2022-005657"/>
        <s v="CA-2023-005658"/>
        <s v="CA-2021-005659"/>
        <s v="CA-2024-005660"/>
        <s v="CA-2022-005661"/>
        <s v="CA-2021-005662"/>
        <s v="CA-2021-005663"/>
        <s v="CA-2024-005664"/>
        <s v="CA-2023-005665"/>
        <s v="CA-2021-005666"/>
        <s v="CA-2022-005667"/>
        <s v="CA-2024-005668"/>
        <s v="CA-2022-005669"/>
        <s v="CA-2023-005670"/>
        <s v="CA-2021-005671"/>
        <s v="CA-2022-005672"/>
        <s v="CA-2023-005673"/>
        <s v="CA-2023-005674"/>
        <s v="CA-2023-005675"/>
        <s v="CA-2023-005676"/>
        <s v="CA-2023-005677"/>
        <s v="CA-2023-005678"/>
        <s v="CA-2023-005679"/>
        <s v="CA-2021-005680"/>
        <s v="CA-2022-005681"/>
        <s v="CA-2021-005682"/>
        <s v="CA-2021-005683"/>
        <s v="CA-2023-005684"/>
        <s v="CA-2023-005685"/>
        <s v="CA-2023-005686"/>
        <s v="CA-2023-005687"/>
        <s v="CA-2023-005688"/>
        <s v="CA-2021-005689"/>
        <s v="CA-2023-005690"/>
        <s v="CA-2023-005691"/>
        <s v="CA-2023-005692"/>
        <s v="CA-2021-005693"/>
        <s v="CA-2021-005694"/>
        <s v="CA-2023-005695"/>
        <s v="CA-2023-005696"/>
        <s v="CA-2024-005697"/>
        <s v="CA-2023-005698"/>
        <s v="CA-2024-005699"/>
        <s v="CA-2021-005700"/>
        <s v="CA-2022-005701"/>
        <s v="CA-2022-005702"/>
        <s v="CA-2024-005703"/>
        <s v="CA-2021-005704"/>
        <s v="CA-2024-005705"/>
        <s v="CA-2023-005706"/>
        <s v="CA-2024-005707"/>
        <s v="CA-2023-005708"/>
        <s v="CA-2024-005709"/>
        <s v="CA-2023-005710"/>
        <s v="CA-2022-005711"/>
        <s v="CA-2022-005712"/>
        <s v="CA-2024-005713"/>
        <s v="CA-2023-005714"/>
        <s v="CA-2024-005715"/>
        <s v="CA-2024-005716"/>
        <s v="CA-2021-005717"/>
        <s v="CA-2023-005718"/>
        <s v="CA-2021-005719"/>
        <s v="CA-2021-005720"/>
        <s v="CA-2024-005721"/>
        <s v="CA-2022-005722"/>
        <s v="CA-2021-005723"/>
        <s v="CA-2022-005724"/>
        <s v="CA-2024-005725"/>
        <s v="CA-2021-005726"/>
        <s v="CA-2023-005727"/>
        <s v="CA-2021-005728"/>
        <s v="CA-2024-005729"/>
        <s v="CA-2024-005730"/>
        <s v="CA-2024-005731"/>
        <s v="CA-2021-005732"/>
        <s v="CA-2021-005733"/>
        <s v="CA-2021-005734"/>
        <s v="CA-2022-005735"/>
        <s v="CA-2023-005736"/>
        <s v="CA-2024-005737"/>
        <s v="CA-2024-005738"/>
        <s v="CA-2022-005739"/>
        <s v="CA-2024-005740"/>
        <s v="CA-2023-005741"/>
        <s v="CA-2023-005742"/>
        <s v="CA-2021-005743"/>
        <s v="CA-2022-005744"/>
        <s v="CA-2022-005745"/>
        <s v="CA-2021-005746"/>
        <s v="CA-2023-005747"/>
        <s v="CA-2022-005748"/>
        <s v="CA-2022-005749"/>
        <s v="CA-2024-005750"/>
        <s v="CA-2021-005751"/>
        <s v="CA-2024-005752"/>
        <s v="CA-2024-005753"/>
        <s v="CA-2021-005754"/>
        <s v="CA-2022-005755"/>
        <s v="CA-2024-005756"/>
        <s v="CA-2022-005757"/>
        <s v="CA-2024-005758"/>
        <s v="CA-2024-005759"/>
        <s v="CA-2022-005760"/>
        <s v="CA-2023-005761"/>
        <s v="CA-2022-005762"/>
        <s v="CA-2022-005763"/>
        <s v="CA-2021-005764"/>
        <s v="CA-2023-005765"/>
        <s v="CA-2022-005766"/>
        <s v="CA-2024-005767"/>
        <s v="CA-2023-005768"/>
        <s v="CA-2024-005769"/>
        <s v="CA-2023-005770"/>
        <s v="CA-2024-005771"/>
        <s v="CA-2024-005772"/>
        <s v="CA-2023-005773"/>
        <s v="CA-2023-005774"/>
        <s v="CA-2022-005775"/>
        <s v="CA-2022-005776"/>
        <s v="CA-2021-005777"/>
        <s v="CA-2022-005778"/>
        <s v="CA-2022-005779"/>
        <s v="CA-2024-005780"/>
        <s v="CA-2023-005781"/>
        <s v="CA-2022-005782"/>
        <s v="CA-2024-005783"/>
        <s v="CA-2024-005784"/>
        <s v="CA-2022-005785"/>
        <s v="CA-2023-005786"/>
        <s v="CA-2021-005787"/>
        <s v="CA-2024-005788"/>
        <s v="CA-2024-005789"/>
        <s v="CA-2024-005790"/>
        <s v="CA-2022-005791"/>
        <s v="CA-2023-005792"/>
        <s v="CA-2022-005793"/>
        <s v="CA-2022-005794"/>
        <s v="CA-2023-005795"/>
        <s v="CA-2023-005796"/>
        <s v="CA-2023-005797"/>
        <s v="CA-2022-005798"/>
        <s v="CA-2022-005799"/>
        <s v="CA-2024-005800"/>
        <s v="CA-2022-005801"/>
        <s v="CA-2023-005802"/>
        <s v="CA-2023-005803"/>
        <s v="CA-2024-005804"/>
        <s v="CA-2022-005805"/>
        <s v="CA-2024-005806"/>
        <s v="CA-2023-005807"/>
        <s v="CA-2023-005808"/>
        <s v="CA-2022-005809"/>
        <s v="CA-2023-005810"/>
        <s v="CA-2024-005811"/>
        <s v="CA-2023-005812"/>
        <s v="CA-2024-005813"/>
        <s v="CA-2023-005814"/>
        <s v="CA-2023-005815"/>
        <s v="CA-2021-005816"/>
        <s v="CA-2023-005817"/>
        <s v="CA-2024-005818"/>
        <s v="CA-2023-005819"/>
        <s v="CA-2021-005820"/>
        <s v="CA-2022-005821"/>
        <s v="CA-2023-005822"/>
        <s v="CA-2021-005823"/>
        <s v="CA-2023-005824"/>
        <s v="CA-2024-005825"/>
        <s v="CA-2021-005826"/>
        <s v="CA-2022-005827"/>
        <s v="CA-2021-005828"/>
        <s v="CA-2022-005829"/>
        <s v="CA-2024-005830"/>
        <s v="CA-2022-005831"/>
        <s v="CA-2024-005832"/>
        <s v="CA-2024-005833"/>
        <s v="CA-2023-005834"/>
        <s v="CA-2022-005835"/>
        <s v="CA-2022-005836"/>
        <s v="CA-2022-005837"/>
        <s v="CA-2022-005838"/>
        <s v="CA-2024-005839"/>
        <s v="CA-2023-005840"/>
        <s v="CA-2022-005841"/>
        <s v="CA-2022-005842"/>
        <s v="CA-2021-005843"/>
        <s v="CA-2021-005844"/>
        <s v="CA-2023-005845"/>
        <s v="CA-2024-005846"/>
        <s v="CA-2023-005847"/>
        <s v="CA-2021-005848"/>
        <s v="CA-2023-005849"/>
        <s v="CA-2021-005850"/>
        <s v="CA-2024-005851"/>
        <s v="CA-2024-005852"/>
        <s v="CA-2023-005853"/>
        <s v="CA-2021-005854"/>
        <s v="CA-2022-005855"/>
        <s v="CA-2022-005856"/>
        <s v="CA-2023-005857"/>
        <s v="CA-2024-005858"/>
        <s v="CA-2024-005859"/>
        <s v="CA-2023-005860"/>
        <s v="CA-2024-005861"/>
        <s v="CA-2024-005862"/>
        <s v="CA-2024-005863"/>
        <s v="CA-2023-005864"/>
        <s v="CA-2022-005865"/>
        <s v="CA-2024-005866"/>
        <s v="CA-2021-005867"/>
        <s v="CA-2023-005868"/>
        <s v="CA-2024-005869"/>
        <s v="CA-2022-005870"/>
        <s v="CA-2022-005871"/>
        <s v="CA-2024-005872"/>
        <s v="CA-2022-005873"/>
        <s v="CA-2023-005874"/>
        <s v="CA-2022-005875"/>
        <s v="CA-2023-005876"/>
        <s v="CA-2024-005877"/>
        <s v="CA-2023-005878"/>
        <s v="CA-2023-005879"/>
        <s v="CA-2024-005880"/>
        <s v="CA-2023-005881"/>
        <s v="CA-2024-005882"/>
        <s v="CA-2024-005883"/>
        <s v="CA-2023-005884"/>
        <s v="CA-2021-005885"/>
        <s v="CA-2023-005886"/>
        <s v="CA-2024-005887"/>
        <s v="CA-2022-005888"/>
        <s v="CA-2021-005889"/>
        <s v="CA-2021-005890"/>
        <s v="CA-2023-005891"/>
        <s v="CA-2024-005892"/>
        <s v="CA-2022-005893"/>
        <s v="CA-2022-005894"/>
        <s v="CA-2021-005895"/>
        <s v="CA-2022-005896"/>
        <s v="CA-2022-005897"/>
        <s v="CA-2021-005898"/>
        <s v="CA-2023-005899"/>
        <s v="CA-2021-005900"/>
        <s v="CA-2023-005901"/>
        <s v="CA-2024-005902"/>
        <s v="CA-2023-005903"/>
        <s v="CA-2023-005904"/>
        <s v="CA-2023-005905"/>
        <s v="CA-2023-005906"/>
        <s v="CA-2021-005907"/>
        <s v="CA-2021-005908"/>
        <s v="CA-2024-005909"/>
        <s v="CA-2023-005910"/>
        <s v="CA-2021-005911"/>
        <s v="CA-2021-005912"/>
        <s v="CA-2024-005913"/>
        <s v="CA-2023-005914"/>
        <s v="CA-2021-005915"/>
        <s v="CA-2024-005916"/>
        <s v="CA-2024-005917"/>
        <s v="CA-2024-005918"/>
        <s v="CA-2023-005919"/>
        <s v="CA-2022-005920"/>
        <s v="CA-2022-005921"/>
        <s v="CA-2023-005922"/>
        <s v="CA-2024-005923"/>
        <s v="CA-2021-005924"/>
        <s v="CA-2023-005925"/>
        <s v="CA-2024-005926"/>
        <s v="CA-2021-005927"/>
        <s v="CA-2024-005928"/>
        <s v="CA-2024-005929"/>
        <s v="CA-2022-005930"/>
        <s v="CA-2023-005931"/>
        <s v="CA-2022-005932"/>
        <s v="CA-2021-005933"/>
        <s v="CA-2024-005934"/>
        <s v="CA-2021-005935"/>
        <s v="CA-2021-005936"/>
        <s v="CA-2024-005937"/>
        <s v="CA-2021-005938"/>
        <s v="CA-2021-005939"/>
        <s v="CA-2024-005940"/>
        <s v="CA-2024-005941"/>
        <s v="CA-2024-005942"/>
        <s v="CA-2022-005943"/>
        <s v="CA-2024-005944"/>
        <s v="CA-2022-005945"/>
        <s v="CA-2021-005946"/>
        <s v="CA-2022-005947"/>
        <s v="CA-2023-005948"/>
        <s v="CA-2024-005949"/>
        <s v="CA-2023-005950"/>
        <s v="CA-2021-005951"/>
        <s v="CA-2024-005952"/>
        <s v="CA-2024-005953"/>
        <s v="CA-2022-005954"/>
        <s v="CA-2022-005955"/>
        <s v="CA-2024-005956"/>
        <s v="CA-2022-005957"/>
        <s v="CA-2022-005958"/>
        <s v="CA-2024-005959"/>
        <s v="CA-2023-005960"/>
        <s v="CA-2022-005961"/>
        <s v="CA-2024-005962"/>
        <s v="CA-2021-005963"/>
        <s v="CA-2024-005964"/>
        <s v="CA-2024-005965"/>
        <s v="CA-2022-005966"/>
        <s v="CA-2021-005967"/>
        <s v="CA-2024-005968"/>
        <s v="CA-2021-005969"/>
        <s v="CA-2021-005970"/>
        <s v="CA-2022-005971"/>
        <s v="CA-2022-005972"/>
        <s v="CA-2023-005973"/>
        <s v="CA-2024-005974"/>
        <s v="CA-2024-005975"/>
        <s v="CA-2021-005976"/>
        <s v="CA-2024-005977"/>
        <s v="CA-2023-005978"/>
        <s v="CA-2023-005979"/>
        <s v="CA-2023-005980"/>
        <s v="CA-2023-005981"/>
        <s v="CA-2021-005982"/>
        <s v="CA-2024-005983"/>
        <s v="CA-2024-005984"/>
        <s v="CA-2024-005985"/>
        <s v="CA-2021-005986"/>
        <s v="CA-2022-005987"/>
        <s v="CA-2021-005988"/>
        <s v="CA-2024-005989"/>
        <s v="CA-2021-005990"/>
        <s v="CA-2024-005991"/>
        <s v="CA-2024-005992"/>
        <s v="CA-2024-005993"/>
        <s v="CA-2021-005994"/>
        <s v="CA-2021-005995"/>
        <s v="CA-2024-005996"/>
        <s v="CA-2024-005997"/>
        <s v="CA-2023-005998"/>
        <s v="CA-2022-005999"/>
        <s v="CA-2021-006000"/>
        <s v="CA-2021-006001"/>
        <s v="CA-2021-006002"/>
        <s v="CA-2021-006003"/>
        <s v="CA-2023-006004"/>
        <s v="CA-2024-006005"/>
        <s v="CA-2024-006006"/>
        <s v="CA-2023-006007"/>
        <s v="CA-2023-006008"/>
        <s v="CA-2021-006009"/>
        <s v="CA-2023-006010"/>
        <s v="CA-2024-006011"/>
        <s v="CA-2023-006012"/>
        <s v="CA-2022-006013"/>
        <s v="CA-2024-006014"/>
        <s v="CA-2024-006015"/>
        <s v="CA-2022-006016"/>
        <s v="CA-2022-006017"/>
        <s v="CA-2022-006018"/>
        <s v="CA-2023-006019"/>
        <s v="CA-2021-006020"/>
        <s v="CA-2021-006021"/>
        <s v="CA-2024-006022"/>
        <s v="CA-2022-006023"/>
        <s v="CA-2024-006024"/>
        <s v="CA-2024-006025"/>
        <s v="CA-2021-006026"/>
        <s v="CA-2021-006027"/>
        <s v="CA-2022-006028"/>
        <s v="CA-2021-006029"/>
        <s v="CA-2021-006030"/>
        <s v="CA-2022-006031"/>
        <s v="CA-2021-006032"/>
        <s v="CA-2023-006033"/>
        <s v="CA-2023-006034"/>
        <s v="CA-2022-006035"/>
        <s v="CA-2024-006036"/>
        <s v="CA-2023-006037"/>
        <s v="CA-2022-006038"/>
        <s v="CA-2023-006039"/>
        <s v="CA-2021-006040"/>
        <s v="CA-2022-006041"/>
        <s v="CA-2024-006042"/>
        <s v="CA-2023-006043"/>
        <s v="CA-2024-006044"/>
        <s v="CA-2021-006045"/>
        <s v="CA-2022-006046"/>
        <s v="CA-2021-006047"/>
        <s v="CA-2023-006048"/>
        <s v="CA-2024-006049"/>
        <s v="CA-2023-006050"/>
        <s v="CA-2023-006051"/>
        <s v="CA-2024-006052"/>
        <s v="CA-2021-006053"/>
        <s v="CA-2021-006054"/>
        <s v="CA-2021-006055"/>
        <s v="CA-2024-006056"/>
        <s v="CA-2022-006057"/>
        <s v="CA-2024-006058"/>
        <s v="CA-2023-006059"/>
        <s v="CA-2024-006060"/>
        <s v="CA-2023-006061"/>
        <s v="CA-2024-006062"/>
        <s v="CA-2023-006063"/>
        <s v="CA-2022-006064"/>
        <s v="CA-2022-006065"/>
        <s v="CA-2023-006066"/>
        <s v="CA-2023-006067"/>
        <s v="CA-2022-006068"/>
        <s v="CA-2023-006069"/>
        <s v="CA-2021-006070"/>
        <s v="CA-2024-006071"/>
        <s v="CA-2023-006072"/>
        <s v="CA-2024-006073"/>
        <s v="CA-2022-006074"/>
        <s v="CA-2022-006075"/>
        <s v="CA-2023-006076"/>
        <s v="CA-2022-006077"/>
        <s v="CA-2023-006078"/>
        <s v="CA-2022-006079"/>
        <s v="CA-2021-006080"/>
        <s v="CA-2023-006081"/>
        <s v="CA-2024-006082"/>
        <s v="CA-2023-006083"/>
        <s v="CA-2021-006084"/>
        <s v="CA-2022-006085"/>
        <s v="CA-2023-006086"/>
        <s v="CA-2024-006087"/>
        <s v="CA-2024-006088"/>
        <s v="CA-2023-006089"/>
        <s v="CA-2023-006090"/>
        <s v="CA-2022-006091"/>
        <s v="CA-2021-006092"/>
        <s v="CA-2023-006093"/>
        <s v="CA-2021-006094"/>
        <s v="CA-2021-006095"/>
        <s v="CA-2021-006096"/>
        <s v="CA-2023-006097"/>
        <s v="CA-2023-006098"/>
        <s v="CA-2023-006099"/>
        <s v="CA-2022-006100"/>
        <s v="CA-2021-006101"/>
        <s v="CA-2022-006102"/>
        <s v="CA-2024-006103"/>
        <s v="CA-2023-006104"/>
        <s v="CA-2024-006105"/>
        <s v="CA-2024-006106"/>
        <s v="CA-2024-006107"/>
        <s v="CA-2024-006108"/>
        <s v="CA-2022-006109"/>
        <s v="CA-2023-006110"/>
        <s v="CA-2023-006111"/>
        <s v="CA-2021-006112"/>
        <s v="CA-2023-006113"/>
        <s v="CA-2022-006114"/>
        <s v="CA-2023-006115"/>
        <s v="CA-2021-006116"/>
        <s v="CA-2021-006117"/>
        <s v="CA-2024-006118"/>
        <s v="CA-2024-006119"/>
        <s v="CA-2023-006120"/>
        <s v="CA-2022-006121"/>
        <s v="CA-2021-006122"/>
        <s v="CA-2021-006123"/>
        <s v="CA-2023-006124"/>
        <s v="CA-2021-006125"/>
        <s v="CA-2021-006126"/>
        <s v="CA-2023-006127"/>
        <s v="CA-2021-006128"/>
        <s v="CA-2023-006129"/>
        <s v="CA-2024-006130"/>
        <s v="CA-2024-006131"/>
        <s v="CA-2024-006132"/>
        <s v="CA-2022-006133"/>
        <s v="CA-2023-006134"/>
        <s v="CA-2022-006135"/>
        <s v="CA-2024-006136"/>
        <s v="CA-2024-006137"/>
        <s v="CA-2022-006138"/>
        <s v="CA-2021-006139"/>
        <s v="CA-2023-006140"/>
        <s v="CA-2021-006141"/>
        <s v="CA-2024-006142"/>
        <s v="CA-2023-006143"/>
        <s v="CA-2021-006144"/>
        <s v="CA-2022-006145"/>
        <s v="CA-2024-006146"/>
        <s v="CA-2023-006147"/>
        <s v="CA-2024-006148"/>
        <s v="CA-2022-006149"/>
        <s v="CA-2023-006150"/>
        <s v="CA-2021-006151"/>
        <s v="CA-2023-006152"/>
        <s v="CA-2023-006153"/>
        <s v="CA-2023-006154"/>
        <s v="CA-2024-006155"/>
        <s v="CA-2024-006156"/>
        <s v="CA-2021-006157"/>
        <s v="CA-2023-006158"/>
        <s v="CA-2022-006159"/>
        <s v="CA-2024-006160"/>
        <s v="CA-2024-006161"/>
        <s v="CA-2023-006162"/>
        <s v="CA-2023-006163"/>
        <s v="CA-2022-006164"/>
        <s v="CA-2024-006165"/>
        <s v="CA-2022-006166"/>
        <s v="CA-2022-006167"/>
        <s v="CA-2021-006168"/>
        <s v="CA-2021-006169"/>
        <s v="CA-2023-006170"/>
        <s v="CA-2024-006171"/>
        <s v="CA-2021-006172"/>
        <s v="CA-2024-006173"/>
        <s v="CA-2022-006174"/>
        <s v="CA-2024-006175"/>
        <s v="CA-2022-006176"/>
        <s v="CA-2024-006177"/>
        <s v="CA-2024-006178"/>
        <s v="CA-2024-006179"/>
        <s v="CA-2024-006180"/>
        <s v="CA-2022-006181"/>
        <s v="CA-2022-006182"/>
        <s v="CA-2023-006183"/>
        <s v="CA-2022-006184"/>
        <s v="CA-2024-006185"/>
        <s v="CA-2022-006186"/>
        <s v="CA-2024-006187"/>
        <s v="CA-2021-006188"/>
        <s v="CA-2024-006189"/>
        <s v="CA-2021-006190"/>
        <s v="CA-2023-006191"/>
        <s v="CA-2021-006192"/>
        <s v="CA-2024-006193"/>
        <s v="CA-2022-006194"/>
        <s v="CA-2024-006195"/>
        <s v="CA-2021-006196"/>
        <s v="CA-2021-006197"/>
        <s v="CA-2022-006198"/>
        <s v="CA-2021-006199"/>
        <s v="CA-2022-006200"/>
        <s v="CA-2023-006201"/>
        <s v="CA-2022-006202"/>
        <s v="CA-2022-006203"/>
        <s v="CA-2022-006204"/>
        <s v="CA-2024-006205"/>
        <s v="CA-2021-006206"/>
        <s v="CA-2023-006207"/>
        <s v="CA-2022-006208"/>
        <s v="CA-2023-006209"/>
        <s v="CA-2021-006210"/>
        <s v="CA-2022-006211"/>
        <s v="CA-2022-006212"/>
        <s v="CA-2022-006213"/>
        <s v="CA-2021-006214"/>
        <s v="CA-2021-006215"/>
        <s v="CA-2022-006216"/>
        <s v="CA-2021-006217"/>
        <s v="CA-2023-006218"/>
        <s v="CA-2023-006219"/>
        <s v="CA-2021-006220"/>
        <s v="CA-2023-006221"/>
        <s v="CA-2022-006222"/>
        <s v="CA-2022-006223"/>
        <s v="CA-2021-006224"/>
        <s v="CA-2022-006225"/>
        <s v="CA-2024-006226"/>
        <s v="CA-2024-006227"/>
        <s v="CA-2021-006228"/>
        <s v="CA-2024-006229"/>
        <s v="CA-2021-006230"/>
        <s v="CA-2022-006231"/>
        <s v="CA-2024-006232"/>
        <s v="CA-2021-006233"/>
        <s v="CA-2021-006234"/>
        <s v="CA-2022-006235"/>
        <s v="CA-2021-006236"/>
        <s v="CA-2024-006237"/>
        <s v="CA-2023-006238"/>
        <s v="CA-2024-006239"/>
        <s v="CA-2022-006240"/>
        <s v="CA-2024-006241"/>
        <s v="CA-2024-006242"/>
        <s v="CA-2024-006243"/>
        <s v="CA-2021-006244"/>
        <s v="CA-2024-006245"/>
        <s v="CA-2023-006246"/>
        <s v="CA-2021-006247"/>
        <s v="CA-2022-006248"/>
        <s v="CA-2024-006249"/>
        <s v="CA-2021-006250"/>
        <s v="CA-2023-006251"/>
        <s v="CA-2022-006252"/>
        <s v="CA-2022-006253"/>
        <s v="CA-2023-006254"/>
        <s v="CA-2022-006255"/>
        <s v="CA-2021-006256"/>
        <s v="CA-2023-006257"/>
        <s v="CA-2022-006258"/>
        <s v="CA-2022-006259"/>
        <s v="CA-2021-006260"/>
        <s v="CA-2024-006261"/>
        <s v="CA-2022-006262"/>
        <s v="CA-2023-006263"/>
        <s v="CA-2023-006264"/>
        <s v="CA-2023-006265"/>
        <s v="CA-2021-006266"/>
        <s v="CA-2023-006267"/>
        <s v="CA-2022-006268"/>
        <s v="CA-2023-006269"/>
        <s v="CA-2021-006270"/>
        <s v="CA-2024-006271"/>
        <s v="CA-2022-006272"/>
        <s v="CA-2023-006273"/>
        <s v="CA-2024-006274"/>
        <s v="CA-2021-006275"/>
        <s v="CA-2023-006276"/>
        <s v="CA-2022-006277"/>
        <s v="CA-2023-006278"/>
        <s v="CA-2021-006279"/>
        <s v="CA-2022-006280"/>
        <s v="CA-2021-006281"/>
        <s v="CA-2024-006282"/>
        <s v="CA-2023-006283"/>
        <s v="CA-2024-006284"/>
        <s v="CA-2023-006285"/>
        <s v="CA-2021-006286"/>
        <s v="CA-2024-006287"/>
        <s v="CA-2024-006288"/>
        <s v="CA-2022-006289"/>
        <s v="CA-2023-006290"/>
        <s v="CA-2023-006291"/>
        <s v="CA-2021-006292"/>
        <s v="CA-2023-006293"/>
        <s v="CA-2023-006294"/>
        <s v="CA-2024-006295"/>
        <s v="CA-2022-006296"/>
        <s v="CA-2022-006297"/>
        <s v="CA-2022-006298"/>
        <s v="CA-2021-006299"/>
        <s v="CA-2023-006300"/>
        <s v="CA-2023-006301"/>
        <s v="CA-2021-006302"/>
        <s v="CA-2022-006303"/>
        <s v="CA-2022-006304"/>
        <s v="CA-2023-006305"/>
        <s v="CA-2022-006306"/>
        <s v="CA-2023-006307"/>
        <s v="CA-2024-006308"/>
        <s v="CA-2022-006309"/>
        <s v="CA-2024-006310"/>
        <s v="CA-2023-006311"/>
        <s v="CA-2022-006312"/>
        <s v="CA-2021-006313"/>
        <s v="CA-2023-006314"/>
        <s v="CA-2024-006315"/>
        <s v="CA-2022-006316"/>
        <s v="CA-2024-006317"/>
        <s v="CA-2022-006318"/>
        <s v="CA-2021-006319"/>
        <s v="CA-2022-006320"/>
        <s v="CA-2023-006321"/>
        <s v="CA-2022-006322"/>
        <s v="CA-2023-006323"/>
        <s v="CA-2021-006324"/>
        <s v="CA-2021-006325"/>
        <s v="CA-2022-006326"/>
        <s v="CA-2023-006327"/>
        <s v="CA-2023-006328"/>
        <s v="CA-2023-006329"/>
        <s v="CA-2023-006330"/>
        <s v="CA-2021-006331"/>
        <s v="CA-2024-006332"/>
        <s v="CA-2021-006333"/>
        <s v="CA-2024-006334"/>
        <s v="CA-2023-006335"/>
        <s v="CA-2023-006336"/>
        <s v="CA-2022-006337"/>
        <s v="CA-2022-006338"/>
        <s v="CA-2022-006339"/>
        <s v="CA-2021-006340"/>
        <s v="CA-2021-006341"/>
        <s v="CA-2023-006342"/>
        <s v="CA-2023-006343"/>
        <s v="CA-2023-006344"/>
        <s v="CA-2022-006345"/>
        <s v="CA-2022-006346"/>
        <s v="CA-2022-006347"/>
        <s v="CA-2021-006348"/>
        <s v="CA-2024-006349"/>
        <s v="CA-2023-006350"/>
        <s v="CA-2023-006351"/>
        <s v="CA-2022-006352"/>
        <s v="CA-2022-006353"/>
        <s v="CA-2023-006354"/>
        <s v="CA-2021-006355"/>
        <s v="CA-2023-006356"/>
        <s v="CA-2024-006357"/>
        <s v="CA-2023-006358"/>
        <s v="CA-2024-006359"/>
        <s v="CA-2024-006360"/>
        <s v="CA-2024-006361"/>
        <s v="CA-2022-006362"/>
        <s v="CA-2021-006363"/>
        <s v="CA-2024-006364"/>
        <s v="CA-2021-006365"/>
        <s v="CA-2024-006366"/>
        <s v="CA-2021-006367"/>
        <s v="CA-2024-006368"/>
        <s v="CA-2022-006369"/>
        <s v="CA-2023-006370"/>
        <s v="CA-2022-006371"/>
        <s v="CA-2024-006372"/>
        <s v="CA-2021-006373"/>
        <s v="CA-2021-006374"/>
        <s v="CA-2021-006375"/>
        <s v="CA-2024-006376"/>
        <s v="CA-2021-006377"/>
        <s v="CA-2021-006378"/>
        <s v="CA-2023-006379"/>
        <s v="CA-2023-006380"/>
        <s v="CA-2021-006381"/>
        <s v="CA-2023-006382"/>
        <s v="CA-2024-006383"/>
        <s v="CA-2021-006384"/>
        <s v="CA-2021-006385"/>
        <s v="CA-2024-006386"/>
        <s v="CA-2023-006387"/>
        <s v="CA-2022-006388"/>
        <s v="CA-2021-006389"/>
        <s v="CA-2022-006390"/>
        <s v="CA-2022-006391"/>
        <s v="CA-2021-006392"/>
        <s v="CA-2021-006393"/>
        <s v="CA-2021-006394"/>
        <s v="CA-2022-006395"/>
        <s v="CA-2021-006396"/>
        <s v="CA-2024-006397"/>
        <s v="CA-2021-006398"/>
        <s v="CA-2023-006399"/>
        <s v="CA-2024-006400"/>
        <s v="CA-2022-006401"/>
        <s v="CA-2021-006402"/>
        <s v="CA-2022-006403"/>
        <s v="CA-2022-006404"/>
        <s v="CA-2021-006405"/>
        <s v="CA-2023-006406"/>
        <s v="CA-2021-006407"/>
        <s v="CA-2021-006408"/>
        <s v="CA-2021-006409"/>
        <s v="CA-2024-006410"/>
        <s v="CA-2022-006411"/>
        <s v="CA-2021-006412"/>
        <s v="CA-2023-006413"/>
        <s v="CA-2024-006414"/>
        <s v="CA-2021-006415"/>
        <s v="CA-2023-006416"/>
        <s v="CA-2021-006417"/>
        <s v="CA-2021-006418"/>
        <s v="CA-2021-006419"/>
        <s v="CA-2024-006420"/>
        <s v="CA-2023-006421"/>
        <s v="CA-2024-006422"/>
        <s v="CA-2023-006423"/>
        <s v="CA-2022-006424"/>
        <s v="CA-2023-006425"/>
        <s v="CA-2023-006426"/>
        <s v="CA-2023-006427"/>
        <s v="CA-2022-006428"/>
        <s v="CA-2022-006429"/>
        <s v="CA-2022-006430"/>
        <s v="CA-2021-006431"/>
        <s v="CA-2023-006432"/>
        <s v="CA-2024-006433"/>
        <s v="CA-2022-006434"/>
        <s v="CA-2022-006435"/>
        <s v="CA-2024-006436"/>
        <s v="CA-2024-006437"/>
        <s v="CA-2022-006438"/>
        <s v="CA-2021-006439"/>
        <s v="CA-2023-006440"/>
        <s v="CA-2022-006441"/>
        <s v="CA-2021-006442"/>
        <s v="CA-2021-006443"/>
        <s v="CA-2023-006444"/>
        <s v="CA-2022-006445"/>
        <s v="CA-2022-006446"/>
        <s v="CA-2021-006447"/>
        <s v="CA-2023-006448"/>
        <s v="CA-2021-006449"/>
        <s v="CA-2023-006450"/>
        <s v="CA-2023-006451"/>
        <s v="CA-2024-006452"/>
        <s v="CA-2021-006453"/>
        <s v="CA-2022-006454"/>
        <s v="CA-2022-006455"/>
        <s v="CA-2022-006456"/>
        <s v="CA-2023-006457"/>
        <s v="CA-2023-006458"/>
        <s v="CA-2023-006459"/>
        <s v="CA-2024-006460"/>
        <s v="CA-2023-006461"/>
        <s v="CA-2024-006462"/>
        <s v="CA-2021-006463"/>
        <s v="CA-2023-006464"/>
        <s v="CA-2023-006465"/>
        <s v="CA-2022-006466"/>
        <s v="CA-2021-006467"/>
        <s v="CA-2023-006468"/>
        <s v="CA-2023-006469"/>
        <s v="CA-2023-006470"/>
        <s v="CA-2023-006471"/>
        <s v="CA-2021-006472"/>
        <s v="CA-2024-006473"/>
        <s v="CA-2023-006474"/>
        <s v="CA-2024-006475"/>
        <s v="CA-2022-006476"/>
        <s v="CA-2021-006477"/>
        <s v="CA-2024-006478"/>
        <s v="CA-2021-006479"/>
        <s v="CA-2023-006480"/>
        <s v="CA-2022-006481"/>
        <s v="CA-2022-006482"/>
        <s v="CA-2022-006483"/>
        <s v="CA-2024-006484"/>
        <s v="CA-2021-006485"/>
        <s v="CA-2024-006486"/>
        <s v="CA-2023-006487"/>
        <s v="CA-2024-006488"/>
        <s v="CA-2023-006489"/>
        <s v="CA-2024-006490"/>
        <s v="CA-2023-006491"/>
        <s v="CA-2021-006492"/>
        <s v="CA-2023-006493"/>
        <s v="CA-2023-006494"/>
        <s v="CA-2022-006495"/>
        <s v="CA-2024-006496"/>
        <s v="CA-2023-006497"/>
        <s v="CA-2022-006498"/>
        <s v="CA-2024-006499"/>
        <s v="CA-2022-006500"/>
        <s v="CA-2022-006501"/>
        <s v="CA-2023-006502"/>
        <s v="CA-2024-006503"/>
        <s v="CA-2023-006504"/>
        <s v="CA-2021-006505"/>
        <s v="CA-2024-006506"/>
        <s v="CA-2024-006507"/>
        <s v="CA-2024-006508"/>
        <s v="CA-2023-006509"/>
        <s v="CA-2022-006510"/>
        <s v="CA-2022-006511"/>
        <s v="CA-2024-006512"/>
        <s v="CA-2024-006513"/>
        <s v="CA-2023-006514"/>
        <s v="CA-2022-006515"/>
        <s v="CA-2024-006516"/>
        <s v="CA-2023-006517"/>
        <s v="CA-2023-006518"/>
        <s v="CA-2021-006519"/>
        <s v="CA-2024-006520"/>
        <s v="CA-2023-006521"/>
        <s v="CA-2022-006522"/>
        <s v="CA-2023-006523"/>
        <s v="CA-2024-006524"/>
        <s v="CA-2021-006525"/>
        <s v="CA-2023-006526"/>
        <s v="CA-2023-006527"/>
        <s v="CA-2022-006528"/>
        <s v="CA-2022-006529"/>
        <s v="CA-2022-006530"/>
        <s v="CA-2023-006531"/>
        <s v="CA-2023-006532"/>
        <s v="CA-2024-006533"/>
        <s v="CA-2023-006534"/>
        <s v="CA-2023-006535"/>
        <s v="CA-2021-006536"/>
        <s v="CA-2024-006537"/>
        <s v="CA-2021-006538"/>
        <s v="CA-2021-006539"/>
        <s v="CA-2024-006540"/>
        <s v="CA-2024-006541"/>
        <s v="CA-2023-006542"/>
        <s v="CA-2022-006543"/>
        <s v="CA-2024-006544"/>
        <s v="CA-2024-006545"/>
        <s v="CA-2024-006546"/>
        <s v="CA-2022-006547"/>
        <s v="CA-2022-006548"/>
        <s v="CA-2021-006549"/>
        <s v="CA-2024-006550"/>
        <s v="CA-2023-006551"/>
        <s v="CA-2023-006552"/>
        <s v="CA-2024-006553"/>
        <s v="CA-2023-006554"/>
        <s v="CA-2021-006555"/>
        <s v="CA-2024-006556"/>
        <s v="CA-2021-006557"/>
        <s v="CA-2024-006558"/>
        <s v="CA-2021-006559"/>
        <s v="CA-2023-006560"/>
        <s v="CA-2024-006561"/>
        <s v="CA-2023-006562"/>
        <s v="CA-2024-006563"/>
        <s v="CA-2023-006564"/>
        <s v="CA-2024-006565"/>
        <s v="CA-2024-006566"/>
        <s v="CA-2024-006567"/>
        <s v="CA-2022-006568"/>
        <s v="CA-2024-006569"/>
        <s v="CA-2021-006570"/>
        <s v="CA-2021-006571"/>
        <s v="CA-2022-006572"/>
        <s v="CA-2022-006573"/>
        <s v="CA-2023-006574"/>
        <s v="CA-2023-006575"/>
        <s v="CA-2024-006576"/>
        <s v="CA-2022-006577"/>
        <s v="CA-2021-006578"/>
        <s v="CA-2023-006579"/>
        <s v="CA-2023-006580"/>
        <s v="CA-2023-006581"/>
        <s v="CA-2024-006582"/>
        <s v="CA-2022-006583"/>
        <s v="CA-2021-006584"/>
        <s v="CA-2021-006585"/>
        <s v="CA-2023-006586"/>
        <s v="CA-2023-006587"/>
        <s v="CA-2021-006588"/>
        <s v="CA-2024-006589"/>
        <s v="CA-2024-006590"/>
        <s v="CA-2023-006591"/>
        <s v="CA-2021-006592"/>
        <s v="CA-2021-006593"/>
        <s v="CA-2023-006594"/>
        <s v="CA-2024-006595"/>
        <s v="CA-2021-006596"/>
        <s v="CA-2024-006597"/>
        <s v="CA-2022-006598"/>
        <s v="CA-2023-006599"/>
        <s v="CA-2021-006600"/>
        <s v="CA-2023-006601"/>
        <s v="CA-2021-006602"/>
        <s v="CA-2021-006603"/>
        <s v="CA-2024-006604"/>
        <s v="CA-2023-006605"/>
        <s v="CA-2022-006606"/>
        <s v="CA-2024-006607"/>
        <s v="CA-2021-006608"/>
        <s v="CA-2021-006609"/>
        <s v="CA-2024-006610"/>
        <s v="CA-2021-006611"/>
        <s v="CA-2021-006612"/>
        <s v="CA-2023-006613"/>
        <s v="CA-2024-006614"/>
        <s v="CA-2023-006615"/>
        <s v="CA-2024-006616"/>
        <s v="CA-2022-006617"/>
        <s v="CA-2024-006618"/>
        <s v="CA-2022-006619"/>
        <s v="CA-2023-006620"/>
        <s v="CA-2022-006621"/>
        <s v="CA-2021-006622"/>
        <s v="CA-2022-006623"/>
        <s v="CA-2023-006624"/>
        <s v="CA-2022-006625"/>
        <s v="CA-2021-006626"/>
        <s v="CA-2024-006627"/>
        <s v="CA-2024-006628"/>
        <s v="CA-2021-006629"/>
        <s v="CA-2021-006630"/>
        <s v="CA-2024-006631"/>
        <s v="CA-2021-006632"/>
        <s v="CA-2022-006633"/>
        <s v="CA-2023-006634"/>
        <s v="CA-2022-006635"/>
        <s v="CA-2024-006636"/>
        <s v="CA-2023-006637"/>
        <s v="CA-2023-006638"/>
        <s v="CA-2024-006639"/>
        <s v="CA-2022-006640"/>
        <s v="CA-2023-006641"/>
        <s v="CA-2023-006642"/>
        <s v="CA-2022-006643"/>
        <s v="CA-2021-006644"/>
        <s v="CA-2023-006645"/>
        <s v="CA-2023-006646"/>
        <s v="CA-2022-006647"/>
        <s v="CA-2022-006648"/>
        <s v="CA-2024-006649"/>
        <s v="CA-2023-006650"/>
        <s v="CA-2024-006651"/>
        <s v="CA-2023-006652"/>
        <s v="CA-2023-006653"/>
        <s v="CA-2023-006654"/>
        <s v="CA-2023-006655"/>
        <s v="CA-2024-006656"/>
        <s v="CA-2023-006657"/>
        <s v="CA-2024-006658"/>
        <s v="CA-2024-006659"/>
        <s v="CA-2024-006660"/>
        <s v="CA-2023-006661"/>
        <s v="CA-2024-006662"/>
        <s v="CA-2024-006663"/>
        <s v="CA-2023-006664"/>
        <s v="CA-2023-006665"/>
        <s v="CA-2021-006666"/>
        <s v="CA-2024-006667"/>
        <s v="CA-2024-006668"/>
        <s v="CA-2023-006669"/>
        <s v="CA-2023-006670"/>
        <s v="CA-2021-006671"/>
        <s v="CA-2021-006672"/>
        <s v="CA-2021-006673"/>
        <s v="CA-2024-006674"/>
        <s v="CA-2021-006675"/>
        <s v="CA-2023-006676"/>
        <s v="CA-2021-006677"/>
        <s v="CA-2023-006678"/>
        <s v="CA-2024-006679"/>
        <s v="CA-2023-006680"/>
        <s v="CA-2023-006681"/>
        <s v="CA-2024-006682"/>
        <s v="CA-2024-006683"/>
        <s v="CA-2022-006684"/>
        <s v="CA-2024-006685"/>
        <s v="CA-2023-006686"/>
        <s v="CA-2024-006687"/>
        <s v="CA-2023-006688"/>
        <s v="CA-2023-006689"/>
        <s v="CA-2021-006690"/>
        <s v="CA-2023-006691"/>
        <s v="CA-2023-006692"/>
        <s v="CA-2022-006693"/>
        <s v="CA-2021-006694"/>
        <s v="CA-2023-006695"/>
        <s v="CA-2024-006696"/>
        <s v="CA-2022-006697"/>
        <s v="CA-2023-006698"/>
        <s v="CA-2024-006699"/>
        <s v="CA-2022-006700"/>
        <s v="CA-2023-006701"/>
        <s v="CA-2023-006702"/>
        <s v="CA-2023-006703"/>
        <s v="CA-2021-006704"/>
        <s v="CA-2023-006705"/>
        <s v="CA-2024-006706"/>
        <s v="CA-2022-006707"/>
        <s v="CA-2024-006708"/>
        <s v="CA-2022-006709"/>
        <s v="CA-2021-006710"/>
        <s v="CA-2024-006711"/>
        <s v="CA-2023-006712"/>
        <s v="CA-2022-006713"/>
        <s v="CA-2022-006714"/>
        <s v="CA-2024-006715"/>
        <s v="CA-2024-006716"/>
        <s v="CA-2024-006717"/>
        <s v="CA-2024-006718"/>
        <s v="CA-2023-006719"/>
        <s v="CA-2024-006720"/>
        <s v="CA-2023-006721"/>
        <s v="CA-2024-006722"/>
        <s v="CA-2021-006723"/>
        <s v="CA-2022-006724"/>
        <s v="CA-2024-006725"/>
        <s v="CA-2021-006726"/>
        <s v="CA-2021-006727"/>
        <s v="CA-2022-006728"/>
        <s v="CA-2022-006729"/>
        <s v="CA-2022-006730"/>
        <s v="CA-2024-006731"/>
        <s v="CA-2023-006732"/>
        <s v="CA-2022-006733"/>
        <s v="CA-2024-006734"/>
        <s v="CA-2021-006735"/>
        <s v="CA-2021-006736"/>
        <s v="CA-2022-006737"/>
        <s v="CA-2023-006738"/>
        <s v="CA-2024-006739"/>
        <s v="CA-2023-006740"/>
        <s v="CA-2024-006741"/>
        <s v="CA-2023-006742"/>
        <s v="CA-2021-006743"/>
        <s v="CA-2023-006744"/>
        <s v="CA-2024-006745"/>
        <s v="CA-2024-006746"/>
        <s v="CA-2024-006747"/>
        <s v="CA-2021-006748"/>
        <s v="CA-2022-006749"/>
        <s v="CA-2023-006750"/>
        <s v="CA-2021-006751"/>
        <s v="CA-2023-006752"/>
        <s v="CA-2023-006753"/>
        <s v="CA-2023-006754"/>
        <s v="CA-2024-006755"/>
        <s v="CA-2022-006756"/>
        <s v="CA-2021-006757"/>
        <s v="CA-2024-006758"/>
        <s v="CA-2021-006759"/>
        <s v="CA-2021-006760"/>
        <s v="CA-2022-006761"/>
        <s v="CA-2021-006762"/>
        <s v="CA-2022-006763"/>
        <s v="CA-2023-006764"/>
        <s v="CA-2023-006765"/>
        <s v="CA-2024-006766"/>
        <s v="CA-2021-006767"/>
        <s v="CA-2024-006768"/>
        <s v="CA-2021-006769"/>
        <s v="CA-2023-006770"/>
        <s v="CA-2023-006771"/>
        <s v="CA-2022-006772"/>
        <s v="CA-2022-006773"/>
        <s v="CA-2022-006774"/>
        <s v="CA-2022-006775"/>
        <s v="CA-2022-006776"/>
        <s v="CA-2024-006777"/>
        <s v="CA-2021-006778"/>
        <s v="CA-2024-006779"/>
        <s v="CA-2022-006780"/>
        <s v="CA-2022-006781"/>
        <s v="CA-2022-006782"/>
        <s v="CA-2022-006783"/>
        <s v="CA-2023-006784"/>
        <s v="CA-2024-006785"/>
        <s v="CA-2021-006786"/>
        <s v="CA-2023-006787"/>
        <s v="CA-2023-006788"/>
        <s v="CA-2024-006789"/>
        <s v="CA-2022-006790"/>
        <s v="CA-2023-006791"/>
        <s v="CA-2021-006792"/>
        <s v="CA-2023-006793"/>
        <s v="CA-2021-006794"/>
        <s v="CA-2021-006795"/>
        <s v="CA-2022-006796"/>
        <s v="CA-2023-006797"/>
        <s v="CA-2024-006798"/>
        <s v="CA-2021-006799"/>
        <s v="CA-2021-006800"/>
        <s v="CA-2024-006801"/>
        <s v="CA-2021-006802"/>
        <s v="CA-2024-006803"/>
        <s v="CA-2024-006804"/>
        <s v="CA-2023-006805"/>
        <s v="CA-2021-006806"/>
        <s v="CA-2024-006807"/>
        <s v="CA-2022-006808"/>
        <s v="CA-2024-006809"/>
        <s v="CA-2021-006810"/>
        <s v="CA-2021-006811"/>
        <s v="CA-2024-006812"/>
        <s v="CA-2023-006813"/>
        <s v="CA-2024-006814"/>
        <s v="CA-2024-006815"/>
        <s v="CA-2023-006816"/>
        <s v="CA-2022-006817"/>
        <s v="CA-2024-006818"/>
        <s v="CA-2022-006819"/>
        <s v="CA-2024-006820"/>
        <s v="CA-2021-006821"/>
        <s v="CA-2021-006822"/>
        <s v="CA-2021-006823"/>
        <s v="CA-2021-006824"/>
        <s v="CA-2024-006825"/>
        <s v="CA-2023-006826"/>
        <s v="CA-2021-006827"/>
        <s v="CA-2024-006828"/>
        <s v="CA-2022-006829"/>
        <s v="CA-2022-006830"/>
        <s v="CA-2022-006831"/>
        <s v="CA-2023-006832"/>
        <s v="CA-2023-006833"/>
        <s v="CA-2024-006834"/>
        <s v="CA-2023-006835"/>
        <s v="CA-2021-006836"/>
        <s v="CA-2021-006837"/>
        <s v="CA-2021-006838"/>
        <s v="CA-2024-006839"/>
        <s v="CA-2022-006840"/>
        <s v="CA-2021-006841"/>
        <s v="CA-2023-006842"/>
        <s v="CA-2023-006843"/>
        <s v="CA-2024-006844"/>
        <s v="CA-2022-006845"/>
        <s v="CA-2024-006846"/>
        <s v="CA-2023-006847"/>
        <s v="CA-2022-006848"/>
        <s v="CA-2023-006849"/>
        <s v="CA-2024-006850"/>
        <s v="CA-2022-006851"/>
        <s v="CA-2023-006852"/>
        <s v="CA-2021-006853"/>
        <s v="CA-2023-006854"/>
        <s v="CA-2023-006855"/>
        <s v="CA-2022-006856"/>
        <s v="CA-2022-006857"/>
        <s v="CA-2021-006858"/>
        <s v="CA-2024-006859"/>
        <s v="CA-2024-006860"/>
        <s v="CA-2024-006861"/>
        <s v="CA-2021-006862"/>
        <s v="CA-2023-006863"/>
        <s v="CA-2024-006864"/>
        <s v="CA-2021-006865"/>
        <s v="CA-2023-006866"/>
        <s v="CA-2022-006867"/>
        <s v="CA-2021-006868"/>
        <s v="CA-2022-006869"/>
        <s v="CA-2022-006870"/>
        <s v="CA-2021-006871"/>
        <s v="CA-2024-006872"/>
        <s v="CA-2022-006873"/>
        <s v="CA-2022-006874"/>
        <s v="CA-2022-006875"/>
        <s v="CA-2024-006876"/>
        <s v="CA-2022-006877"/>
        <s v="CA-2024-006878"/>
        <s v="CA-2021-006879"/>
        <s v="CA-2024-006880"/>
        <s v="CA-2021-006881"/>
        <s v="CA-2023-006882"/>
        <s v="CA-2022-006883"/>
        <s v="CA-2021-006884"/>
        <s v="CA-2024-006885"/>
        <s v="CA-2023-006886"/>
        <s v="CA-2024-006887"/>
        <s v="CA-2021-006888"/>
        <s v="CA-2023-006889"/>
        <s v="CA-2021-006890"/>
        <s v="CA-2022-006891"/>
        <s v="CA-2024-006892"/>
        <s v="CA-2021-006893"/>
        <s v="CA-2022-006894"/>
        <s v="CA-2024-006895"/>
        <s v="CA-2022-006896"/>
        <s v="CA-2023-006897"/>
        <s v="CA-2021-006898"/>
        <s v="CA-2021-006899"/>
        <s v="CA-2023-006900"/>
        <s v="CA-2021-006901"/>
        <s v="CA-2022-006902"/>
        <s v="CA-2022-006903"/>
        <s v="CA-2024-006904"/>
        <s v="CA-2022-006905"/>
        <s v="CA-2023-006906"/>
        <s v="CA-2022-006907"/>
        <s v="CA-2023-006908"/>
        <s v="CA-2023-006909"/>
        <s v="CA-2021-006910"/>
        <s v="CA-2021-006911"/>
        <s v="CA-2023-006912"/>
        <s v="CA-2022-006913"/>
        <s v="CA-2023-006914"/>
        <s v="CA-2022-006915"/>
        <s v="CA-2024-006916"/>
        <s v="CA-2024-006917"/>
        <s v="CA-2021-006918"/>
        <s v="CA-2023-006919"/>
        <s v="CA-2021-006920"/>
        <s v="CA-2021-006921"/>
        <s v="CA-2024-006922"/>
        <s v="CA-2022-006923"/>
        <s v="CA-2021-006924"/>
        <s v="CA-2023-006925"/>
        <s v="CA-2022-006926"/>
        <s v="CA-2024-006927"/>
        <s v="CA-2024-006928"/>
        <s v="CA-2023-006929"/>
        <s v="CA-2023-006930"/>
        <s v="CA-2023-006931"/>
        <s v="CA-2021-006932"/>
        <s v="CA-2023-006933"/>
        <s v="CA-2023-006934"/>
        <s v="CA-2022-006935"/>
        <s v="CA-2023-006936"/>
        <s v="CA-2024-006937"/>
        <s v="CA-2024-006938"/>
        <s v="CA-2024-006939"/>
        <s v="CA-2023-006940"/>
        <s v="CA-2021-006941"/>
        <s v="CA-2022-006942"/>
        <s v="CA-2023-006943"/>
        <s v="CA-2022-006944"/>
        <s v="CA-2022-006945"/>
        <s v="CA-2022-006946"/>
        <s v="CA-2022-006947"/>
        <s v="CA-2024-006948"/>
        <s v="CA-2024-006949"/>
        <s v="CA-2022-006950"/>
        <s v="CA-2021-006951"/>
        <s v="CA-2021-006952"/>
        <s v="CA-2021-006953"/>
        <s v="CA-2021-006954"/>
        <s v="CA-2021-006955"/>
        <s v="CA-2023-006956"/>
        <s v="CA-2023-006957"/>
        <s v="CA-2023-006958"/>
        <s v="CA-2021-006959"/>
        <s v="CA-2022-006960"/>
        <s v="CA-2024-006961"/>
        <s v="CA-2023-006962"/>
        <s v="CA-2023-006963"/>
        <s v="CA-2023-006964"/>
        <s v="CA-2023-006965"/>
        <s v="CA-2021-006966"/>
        <s v="CA-2023-006967"/>
        <s v="CA-2024-006968"/>
        <s v="CA-2023-006969"/>
        <s v="CA-2022-006970"/>
        <s v="CA-2024-006971"/>
        <s v="CA-2024-006972"/>
        <s v="CA-2024-006973"/>
        <s v="CA-2022-006974"/>
        <s v="CA-2021-006975"/>
        <s v="CA-2022-006976"/>
        <s v="CA-2022-006977"/>
        <s v="CA-2024-006978"/>
        <s v="CA-2024-006979"/>
        <s v="CA-2021-006980"/>
        <s v="CA-2022-006981"/>
        <s v="CA-2021-006982"/>
        <s v="CA-2024-006983"/>
        <s v="CA-2023-006984"/>
        <s v="CA-2021-006985"/>
        <s v="CA-2024-006986"/>
        <s v="CA-2023-006987"/>
        <s v="CA-2023-006988"/>
        <s v="CA-2023-006989"/>
        <s v="CA-2022-006990"/>
        <s v="CA-2024-006991"/>
        <s v="CA-2024-006992"/>
        <s v="CA-2024-006993"/>
        <s v="CA-2023-006994"/>
        <s v="CA-2023-006995"/>
        <s v="CA-2024-006996"/>
        <s v="CA-2023-006997"/>
        <s v="CA-2022-006998"/>
        <s v="CA-2023-006999"/>
        <s v="CA-2023-007000"/>
        <s v="CA-2021-007001"/>
        <s v="CA-2023-007002"/>
        <s v="CA-2022-007003"/>
        <s v="CA-2021-007004"/>
        <s v="CA-2022-007005"/>
        <s v="CA-2022-007006"/>
        <s v="CA-2024-007007"/>
        <s v="CA-2022-007008"/>
        <s v="CA-2023-007009"/>
        <s v="CA-2023-007010"/>
        <s v="CA-2023-007011"/>
        <s v="CA-2022-007012"/>
        <s v="CA-2021-007013"/>
        <s v="CA-2023-007014"/>
        <s v="CA-2022-007015"/>
        <s v="CA-2024-007016"/>
        <s v="CA-2024-007017"/>
        <s v="CA-2023-007018"/>
        <s v="CA-2024-007019"/>
        <s v="CA-2022-007020"/>
        <s v="CA-2021-007021"/>
        <s v="CA-2022-007022"/>
        <s v="CA-2021-007023"/>
        <s v="CA-2022-007024"/>
        <s v="CA-2021-007025"/>
        <s v="CA-2021-007026"/>
        <s v="CA-2021-007027"/>
        <s v="CA-2024-007028"/>
        <s v="CA-2022-007029"/>
        <s v="CA-2022-007030"/>
        <s v="CA-2024-007031"/>
        <s v="CA-2022-007032"/>
        <s v="CA-2024-007033"/>
        <s v="CA-2021-007034"/>
        <s v="CA-2021-007035"/>
        <s v="CA-2021-007036"/>
        <s v="CA-2024-007037"/>
        <s v="CA-2022-007038"/>
        <s v="CA-2022-007039"/>
        <s v="CA-2022-007040"/>
        <s v="CA-2024-007041"/>
        <s v="CA-2024-007042"/>
        <s v="CA-2021-007043"/>
        <s v="CA-2024-007044"/>
        <s v="CA-2023-007045"/>
        <s v="CA-2021-007046"/>
        <s v="CA-2022-007047"/>
        <s v="CA-2024-007048"/>
        <s v="CA-2021-007049"/>
        <s v="CA-2024-007050"/>
        <s v="CA-2024-007051"/>
        <s v="CA-2023-007052"/>
        <s v="CA-2021-007053"/>
        <s v="CA-2022-007054"/>
        <s v="CA-2023-007055"/>
        <s v="CA-2023-007056"/>
        <s v="CA-2023-007057"/>
        <s v="CA-2022-007058"/>
        <s v="CA-2024-007059"/>
        <s v="CA-2021-007060"/>
        <s v="CA-2023-007061"/>
        <s v="CA-2023-007062"/>
        <s v="CA-2022-007063"/>
        <s v="CA-2023-007064"/>
        <s v="CA-2022-007065"/>
        <s v="CA-2023-007066"/>
        <s v="CA-2021-007067"/>
        <s v="CA-2022-007068"/>
        <s v="CA-2022-007069"/>
        <s v="CA-2022-007070"/>
        <s v="CA-2022-007071"/>
        <s v="CA-2022-007072"/>
        <s v="CA-2021-007073"/>
        <s v="CA-2023-007074"/>
        <s v="CA-2023-007075"/>
        <s v="CA-2024-007076"/>
        <s v="CA-2021-007077"/>
        <s v="CA-2024-007078"/>
        <s v="CA-2021-007079"/>
        <s v="CA-2024-007080"/>
        <s v="CA-2023-007081"/>
        <s v="CA-2023-007082"/>
        <s v="CA-2022-007083"/>
        <s v="CA-2023-007084"/>
        <s v="CA-2021-007085"/>
        <s v="CA-2022-007086"/>
        <s v="CA-2022-007087"/>
        <s v="CA-2021-007088"/>
        <s v="CA-2023-007089"/>
        <s v="CA-2022-007090"/>
        <s v="CA-2023-007091"/>
        <s v="CA-2024-007092"/>
        <s v="CA-2023-007093"/>
        <s v="CA-2023-007094"/>
        <s v="CA-2021-007095"/>
        <s v="CA-2022-007096"/>
        <s v="CA-2024-007097"/>
        <s v="CA-2021-007098"/>
        <s v="CA-2022-007099"/>
        <s v="CA-2022-007100"/>
        <s v="CA-2021-007101"/>
        <s v="CA-2023-007102"/>
        <s v="CA-2023-007103"/>
        <s v="CA-2024-007104"/>
        <s v="CA-2024-007105"/>
        <s v="CA-2024-007106"/>
        <s v="CA-2022-007107"/>
        <s v="CA-2024-007108"/>
        <s v="CA-2021-007109"/>
        <s v="CA-2022-007110"/>
        <s v="CA-2024-007111"/>
        <s v="CA-2022-007112"/>
        <s v="CA-2021-007113"/>
        <s v="CA-2023-007114"/>
        <s v="CA-2021-007115"/>
        <s v="CA-2021-007116"/>
        <s v="CA-2021-007117"/>
        <s v="CA-2022-007118"/>
        <s v="CA-2022-007119"/>
        <s v="CA-2024-007120"/>
        <s v="CA-2024-007121"/>
        <s v="CA-2023-007122"/>
        <s v="CA-2024-007123"/>
        <s v="CA-2024-007124"/>
        <s v="CA-2024-007125"/>
        <s v="CA-2023-007126"/>
        <s v="CA-2023-007127"/>
        <s v="CA-2022-007128"/>
        <s v="CA-2022-007129"/>
        <s v="CA-2021-007130"/>
        <s v="CA-2021-007131"/>
        <s v="CA-2021-007132"/>
        <s v="CA-2022-007133"/>
        <s v="CA-2023-007134"/>
        <s v="CA-2023-007135"/>
        <s v="CA-2024-007136"/>
        <s v="CA-2023-007137"/>
        <s v="CA-2021-007138"/>
        <s v="CA-2023-007139"/>
        <s v="CA-2022-007140"/>
        <s v="CA-2021-007141"/>
        <s v="CA-2021-007142"/>
        <s v="CA-2021-007143"/>
        <s v="CA-2024-007144"/>
        <s v="CA-2021-007145"/>
        <s v="CA-2021-007146"/>
        <s v="CA-2023-007147"/>
        <s v="CA-2021-007148"/>
        <s v="CA-2022-007149"/>
        <s v="CA-2021-007150"/>
        <s v="CA-2023-007151"/>
        <s v="CA-2024-007152"/>
        <s v="CA-2022-007153"/>
        <s v="CA-2022-007154"/>
        <s v="CA-2022-007155"/>
        <s v="CA-2023-007156"/>
        <s v="CA-2021-007157"/>
        <s v="CA-2023-007158"/>
        <s v="CA-2021-007159"/>
        <s v="CA-2024-007160"/>
        <s v="CA-2022-007161"/>
        <s v="CA-2024-007162"/>
        <s v="CA-2022-007163"/>
        <s v="CA-2024-007164"/>
        <s v="CA-2022-007165"/>
        <s v="CA-2023-007166"/>
        <s v="CA-2021-007167"/>
        <s v="CA-2023-007168"/>
        <s v="CA-2021-007169"/>
        <s v="CA-2023-007170"/>
        <s v="CA-2021-007171"/>
        <s v="CA-2022-007172"/>
        <s v="CA-2021-007173"/>
        <s v="CA-2022-007174"/>
        <s v="CA-2021-007175"/>
        <s v="CA-2021-007176"/>
        <s v="CA-2022-007177"/>
        <s v="CA-2024-007178"/>
        <s v="CA-2023-007179"/>
        <s v="CA-2021-007180"/>
        <s v="CA-2021-007181"/>
        <s v="CA-2024-007182"/>
        <s v="CA-2021-007183"/>
        <s v="CA-2022-007184"/>
        <s v="CA-2022-007185"/>
        <s v="CA-2021-007186"/>
        <s v="CA-2023-007187"/>
        <s v="CA-2023-007188"/>
        <s v="CA-2021-007189"/>
        <s v="CA-2023-007190"/>
        <s v="CA-2023-007191"/>
        <s v="CA-2024-007192"/>
        <s v="CA-2022-007193"/>
        <s v="CA-2022-007194"/>
        <s v="CA-2021-007195"/>
        <s v="CA-2024-007196"/>
        <s v="CA-2021-007197"/>
        <s v="CA-2021-007198"/>
        <s v="CA-2023-007199"/>
        <s v="CA-2023-007200"/>
        <s v="CA-2021-007201"/>
        <s v="CA-2022-007202"/>
        <s v="CA-2021-007203"/>
        <s v="CA-2021-007204"/>
        <s v="CA-2023-007205"/>
        <s v="CA-2023-007206"/>
        <s v="CA-2024-007207"/>
        <s v="CA-2022-007208"/>
        <s v="CA-2021-007209"/>
        <s v="CA-2024-007210"/>
        <s v="CA-2021-007211"/>
        <s v="CA-2021-007212"/>
        <s v="CA-2024-007213"/>
        <s v="CA-2021-007214"/>
        <s v="CA-2022-007215"/>
        <s v="CA-2023-007216"/>
        <s v="CA-2024-007217"/>
        <s v="CA-2022-007218"/>
        <s v="CA-2021-007219"/>
        <s v="CA-2023-007220"/>
        <s v="CA-2021-007221"/>
        <s v="CA-2022-007222"/>
        <s v="CA-2022-007223"/>
        <s v="CA-2023-007224"/>
        <s v="CA-2022-007225"/>
        <s v="CA-2022-007226"/>
        <s v="CA-2021-007227"/>
        <s v="CA-2021-007228"/>
        <s v="CA-2023-007229"/>
        <s v="CA-2022-007230"/>
        <s v="CA-2021-007231"/>
        <s v="CA-2022-007232"/>
        <s v="CA-2021-007233"/>
        <s v="CA-2023-007234"/>
        <s v="CA-2021-007235"/>
        <s v="CA-2023-007236"/>
        <s v="CA-2022-007237"/>
        <s v="CA-2021-007238"/>
        <s v="CA-2024-007239"/>
        <s v="CA-2023-007240"/>
        <s v="CA-2024-007241"/>
        <s v="CA-2022-007242"/>
        <s v="CA-2021-007243"/>
        <s v="CA-2023-007244"/>
        <s v="CA-2024-007245"/>
        <s v="CA-2023-007246"/>
        <s v="CA-2021-007247"/>
        <s v="CA-2024-007248"/>
        <s v="CA-2023-007249"/>
        <s v="CA-2022-007250"/>
        <s v="CA-2021-007251"/>
        <s v="CA-2024-007252"/>
        <s v="CA-2023-007253"/>
        <s v="CA-2024-007254"/>
        <s v="CA-2023-007255"/>
        <s v="CA-2021-007256"/>
        <s v="CA-2022-007257"/>
        <s v="CA-2023-007258"/>
        <s v="CA-2022-007259"/>
        <s v="CA-2024-007260"/>
        <s v="CA-2021-007261"/>
        <s v="CA-2021-007262"/>
        <s v="CA-2022-007263"/>
        <s v="CA-2023-007264"/>
        <s v="CA-2022-007265"/>
        <s v="CA-2022-007266"/>
        <s v="CA-2024-007267"/>
        <s v="CA-2023-007268"/>
        <s v="CA-2022-007269"/>
        <s v="CA-2024-007270"/>
        <s v="CA-2022-007271"/>
        <s v="CA-2022-007272"/>
        <s v="CA-2022-007273"/>
        <s v="CA-2023-007274"/>
        <s v="CA-2023-007275"/>
        <s v="CA-2023-007276"/>
        <s v="CA-2022-007277"/>
        <s v="CA-2022-007278"/>
        <s v="CA-2023-007279"/>
        <s v="CA-2022-007280"/>
        <s v="CA-2024-007281"/>
        <s v="CA-2021-007282"/>
        <s v="CA-2024-007283"/>
        <s v="CA-2024-007284"/>
        <s v="CA-2021-007285"/>
        <s v="CA-2022-007286"/>
        <s v="CA-2022-007287"/>
        <s v="CA-2022-007288"/>
        <s v="CA-2024-007289"/>
        <s v="CA-2024-007290"/>
        <s v="CA-2024-007291"/>
        <s v="CA-2022-007292"/>
        <s v="CA-2022-007293"/>
        <s v="CA-2024-007294"/>
        <s v="CA-2023-007295"/>
        <s v="CA-2023-007296"/>
        <s v="CA-2023-007297"/>
        <s v="CA-2024-007298"/>
        <s v="CA-2022-007299"/>
        <s v="CA-2023-007300"/>
        <s v="CA-2021-007301"/>
        <s v="CA-2022-007302"/>
        <s v="CA-2022-007303"/>
        <s v="CA-2021-007304"/>
        <s v="CA-2023-007305"/>
        <s v="CA-2022-007306"/>
        <s v="CA-2022-007307"/>
        <s v="CA-2024-007308"/>
        <s v="CA-2023-007309"/>
        <s v="CA-2022-007310"/>
        <s v="CA-2022-007311"/>
        <s v="CA-2023-007312"/>
        <s v="CA-2023-007313"/>
        <s v="CA-2021-007314"/>
        <s v="CA-2024-007315"/>
        <s v="CA-2021-007316"/>
        <s v="CA-2024-007317"/>
        <s v="CA-2021-007318"/>
        <s v="CA-2024-007319"/>
        <s v="CA-2022-007320"/>
        <s v="CA-2022-007321"/>
        <s v="CA-2024-007322"/>
        <s v="CA-2024-007323"/>
        <s v="CA-2022-007324"/>
        <s v="CA-2024-007325"/>
        <s v="CA-2021-007326"/>
        <s v="CA-2023-007327"/>
        <s v="CA-2021-007328"/>
        <s v="CA-2023-007329"/>
        <s v="CA-2023-007330"/>
        <s v="CA-2023-007331"/>
        <s v="CA-2024-007332"/>
        <s v="CA-2022-007333"/>
        <s v="CA-2022-007334"/>
        <s v="CA-2021-007335"/>
        <s v="CA-2024-007336"/>
        <s v="CA-2024-007337"/>
        <s v="CA-2021-007338"/>
        <s v="CA-2022-007339"/>
        <s v="CA-2021-007340"/>
        <s v="CA-2022-007341"/>
        <s v="CA-2021-007342"/>
        <s v="CA-2022-007343"/>
        <s v="CA-2024-007344"/>
        <s v="CA-2023-007345"/>
        <s v="CA-2023-007346"/>
        <s v="CA-2021-007347"/>
        <s v="CA-2024-007348"/>
        <s v="CA-2023-007349"/>
        <s v="CA-2021-007350"/>
        <s v="CA-2024-007351"/>
        <s v="CA-2024-007352"/>
        <s v="CA-2022-007353"/>
        <s v="CA-2021-007354"/>
        <s v="CA-2023-007355"/>
        <s v="CA-2022-007356"/>
        <s v="CA-2022-007357"/>
        <s v="CA-2021-007358"/>
        <s v="CA-2023-007359"/>
        <s v="CA-2021-007360"/>
        <s v="CA-2023-007361"/>
        <s v="CA-2021-007362"/>
        <s v="CA-2024-007363"/>
        <s v="CA-2022-007364"/>
        <s v="CA-2023-007365"/>
        <s v="CA-2024-007366"/>
        <s v="CA-2023-007367"/>
        <s v="CA-2022-007368"/>
        <s v="CA-2021-007369"/>
        <s v="CA-2022-007370"/>
        <s v="CA-2023-007371"/>
        <s v="CA-2024-007372"/>
        <s v="CA-2022-007373"/>
        <s v="CA-2023-007374"/>
        <s v="CA-2022-007375"/>
        <s v="CA-2022-007376"/>
        <s v="CA-2024-007377"/>
        <s v="CA-2023-007378"/>
        <s v="CA-2024-007379"/>
        <s v="CA-2024-007380"/>
        <s v="CA-2024-007381"/>
        <s v="CA-2023-007382"/>
        <s v="CA-2022-007383"/>
        <s v="CA-2024-007384"/>
        <s v="CA-2021-007385"/>
        <s v="CA-2022-007386"/>
        <s v="CA-2022-007387"/>
        <s v="CA-2022-007388"/>
        <s v="CA-2024-007389"/>
        <s v="CA-2022-007390"/>
        <s v="CA-2021-007391"/>
        <s v="CA-2024-007392"/>
        <s v="CA-2023-007393"/>
        <s v="CA-2021-007394"/>
        <s v="CA-2024-007395"/>
        <s v="CA-2023-007396"/>
        <s v="CA-2022-007397"/>
        <s v="CA-2021-007398"/>
        <s v="CA-2024-007399"/>
        <s v="CA-2024-007400"/>
        <s v="CA-2024-007401"/>
        <s v="CA-2023-007402"/>
        <s v="CA-2023-007403"/>
        <s v="CA-2022-007404"/>
        <s v="CA-2022-007405"/>
        <s v="CA-2023-007406"/>
        <s v="CA-2024-007407"/>
        <s v="CA-2022-007408"/>
        <s v="CA-2021-007409"/>
        <s v="CA-2023-007410"/>
        <s v="CA-2022-007411"/>
        <s v="CA-2024-007412"/>
        <s v="CA-2023-007413"/>
        <s v="CA-2024-007414"/>
        <s v="CA-2024-007415"/>
        <s v="CA-2024-007416"/>
        <s v="CA-2021-007417"/>
        <s v="CA-2021-007418"/>
        <s v="CA-2022-007419"/>
        <s v="CA-2023-007420"/>
        <s v="CA-2021-007421"/>
        <s v="CA-2021-007422"/>
        <s v="CA-2023-007423"/>
        <s v="CA-2024-007424"/>
        <s v="CA-2024-007425"/>
        <s v="CA-2021-007426"/>
        <s v="CA-2024-007427"/>
        <s v="CA-2024-007428"/>
        <s v="CA-2024-007429"/>
        <s v="CA-2022-007430"/>
        <s v="CA-2021-007431"/>
        <s v="CA-2021-007432"/>
        <s v="CA-2022-007433"/>
        <s v="CA-2023-007434"/>
        <s v="CA-2024-007435"/>
        <s v="CA-2024-007436"/>
        <s v="CA-2023-007437"/>
        <s v="CA-2021-007438"/>
        <s v="CA-2022-007439"/>
        <s v="CA-2021-007440"/>
        <s v="CA-2022-007441"/>
        <s v="CA-2023-007442"/>
        <s v="CA-2022-007443"/>
        <s v="CA-2021-007444"/>
        <s v="CA-2021-007445"/>
        <s v="CA-2022-007446"/>
        <s v="CA-2021-007447"/>
        <s v="CA-2024-007448"/>
        <s v="CA-2023-007449"/>
        <s v="CA-2021-007450"/>
        <s v="CA-2024-007451"/>
        <s v="CA-2021-007452"/>
        <s v="CA-2023-007453"/>
        <s v="CA-2021-007454"/>
        <s v="CA-2023-007455"/>
        <s v="CA-2021-007456"/>
        <s v="CA-2022-007457"/>
        <s v="CA-2024-007458"/>
        <s v="CA-2023-007459"/>
        <s v="CA-2021-007460"/>
        <s v="CA-2024-007461"/>
        <s v="CA-2024-007462"/>
        <s v="CA-2021-007463"/>
        <s v="CA-2023-007464"/>
        <s v="CA-2023-007465"/>
        <s v="CA-2023-007466"/>
        <s v="CA-2024-007467"/>
        <s v="CA-2022-007468"/>
        <s v="CA-2022-007469"/>
        <s v="CA-2024-007470"/>
        <s v="CA-2022-007471"/>
        <s v="CA-2024-007472"/>
        <s v="CA-2021-007473"/>
        <s v="CA-2021-007474"/>
        <s v="CA-2021-007475"/>
        <s v="CA-2021-007476"/>
        <s v="CA-2024-007477"/>
        <s v="CA-2024-007478"/>
        <s v="CA-2024-007479"/>
        <s v="CA-2023-007480"/>
        <s v="CA-2021-007481"/>
        <s v="CA-2024-007482"/>
        <s v="CA-2021-007483"/>
        <s v="CA-2024-007484"/>
        <s v="CA-2024-007485"/>
        <s v="CA-2023-007486"/>
        <s v="CA-2021-007487"/>
        <s v="CA-2023-007488"/>
        <s v="CA-2024-007489"/>
        <s v="CA-2023-007490"/>
        <s v="CA-2024-007491"/>
        <s v="CA-2022-007492"/>
        <s v="CA-2021-007493"/>
        <s v="CA-2021-007494"/>
        <s v="CA-2024-007495"/>
        <s v="CA-2022-007496"/>
        <s v="CA-2024-007497"/>
        <s v="CA-2021-007498"/>
        <s v="CA-2022-007499"/>
        <s v="CA-2023-007500"/>
        <s v="CA-2021-007501"/>
        <s v="CA-2022-007502"/>
        <s v="CA-2022-007503"/>
        <s v="CA-2023-007504"/>
        <s v="CA-2024-007505"/>
        <s v="CA-2022-007506"/>
        <s v="CA-2024-007507"/>
        <s v="CA-2023-007508"/>
        <s v="CA-2024-007509"/>
        <s v="CA-2024-007510"/>
        <s v="CA-2022-007511"/>
        <s v="CA-2022-007512"/>
        <s v="CA-2023-007513"/>
        <s v="CA-2022-007514"/>
        <s v="CA-2024-007515"/>
        <s v="CA-2022-007516"/>
        <s v="CA-2022-007517"/>
        <s v="CA-2024-007518"/>
        <s v="CA-2024-007519"/>
        <s v="CA-2022-007520"/>
        <s v="CA-2023-007521"/>
        <s v="CA-2023-007522"/>
        <s v="CA-2023-007523"/>
        <s v="CA-2024-007524"/>
        <s v="CA-2022-007525"/>
        <s v="CA-2021-007526"/>
        <s v="CA-2024-007527"/>
        <s v="CA-2023-007528"/>
        <s v="CA-2023-007529"/>
        <s v="CA-2023-007530"/>
        <s v="CA-2024-007531"/>
        <s v="CA-2024-007532"/>
        <s v="CA-2022-007533"/>
        <s v="CA-2022-007534"/>
        <s v="CA-2023-007535"/>
        <s v="CA-2022-007536"/>
        <s v="CA-2023-007537"/>
        <s v="CA-2024-007538"/>
        <s v="CA-2022-007539"/>
        <s v="CA-2024-007540"/>
        <s v="CA-2023-007541"/>
        <s v="CA-2021-007542"/>
        <s v="CA-2021-007543"/>
        <s v="CA-2022-007544"/>
        <s v="CA-2021-007545"/>
        <s v="CA-2021-007546"/>
        <s v="CA-2024-007547"/>
        <s v="CA-2021-007548"/>
        <s v="CA-2021-007549"/>
        <s v="CA-2024-007550"/>
        <s v="CA-2022-007551"/>
        <s v="CA-2021-007552"/>
        <s v="CA-2024-007553"/>
        <s v="CA-2024-007554"/>
        <s v="CA-2022-007555"/>
        <s v="CA-2021-007556"/>
        <s v="CA-2023-007557"/>
        <s v="CA-2024-007558"/>
        <s v="CA-2024-007559"/>
        <s v="CA-2022-007560"/>
        <s v="CA-2023-007561"/>
        <s v="CA-2023-007562"/>
        <s v="CA-2022-007563"/>
        <s v="CA-2023-007564"/>
        <s v="CA-2022-007565"/>
        <s v="CA-2021-007566"/>
        <s v="CA-2022-007567"/>
        <s v="CA-2021-007568"/>
        <s v="CA-2022-007569"/>
        <s v="CA-2021-007570"/>
        <s v="CA-2024-007571"/>
        <s v="CA-2024-007572"/>
        <s v="CA-2023-007573"/>
        <s v="CA-2024-007574"/>
        <s v="CA-2021-007575"/>
        <s v="CA-2024-007576"/>
        <s v="CA-2024-007577"/>
        <s v="CA-2022-007578"/>
        <s v="CA-2024-007579"/>
        <s v="CA-2024-007580"/>
        <s v="CA-2022-007581"/>
        <s v="CA-2023-007582"/>
        <s v="CA-2022-007583"/>
        <s v="CA-2023-007584"/>
        <s v="CA-2021-007585"/>
        <s v="CA-2021-007586"/>
        <s v="CA-2021-007587"/>
        <s v="CA-2022-007588"/>
        <s v="CA-2021-007589"/>
        <s v="CA-2024-007590"/>
        <s v="CA-2023-007591"/>
        <s v="CA-2021-007592"/>
        <s v="CA-2021-007593"/>
        <s v="CA-2023-007594"/>
        <s v="CA-2021-007595"/>
        <s v="CA-2023-007596"/>
        <s v="CA-2024-007597"/>
        <s v="CA-2021-007598"/>
        <s v="CA-2022-007599"/>
        <s v="CA-2023-007600"/>
        <s v="CA-2021-007601"/>
        <s v="CA-2022-007602"/>
        <s v="CA-2021-007603"/>
        <s v="CA-2021-007604"/>
        <s v="CA-2021-007605"/>
        <s v="CA-2022-007606"/>
        <s v="CA-2024-007607"/>
        <s v="CA-2021-007608"/>
        <s v="CA-2021-007609"/>
        <s v="CA-2023-007610"/>
        <s v="CA-2024-007611"/>
        <s v="CA-2024-007612"/>
        <s v="CA-2022-007613"/>
        <s v="CA-2023-007614"/>
        <s v="CA-2021-007615"/>
        <s v="CA-2022-007616"/>
        <s v="CA-2021-007617"/>
        <s v="CA-2022-007618"/>
        <s v="CA-2021-007619"/>
        <s v="CA-2024-007620"/>
        <s v="CA-2022-007621"/>
        <s v="CA-2023-007622"/>
        <s v="CA-2021-007623"/>
        <s v="CA-2022-007624"/>
        <s v="CA-2022-007625"/>
        <s v="CA-2024-007626"/>
        <s v="CA-2022-007627"/>
        <s v="CA-2023-007628"/>
        <s v="CA-2021-007629"/>
        <s v="CA-2022-007630"/>
        <s v="CA-2024-007631"/>
        <s v="CA-2023-007632"/>
        <s v="CA-2024-007633"/>
        <s v="CA-2022-007634"/>
        <s v="CA-2024-007635"/>
        <s v="CA-2021-007636"/>
        <s v="CA-2024-007637"/>
        <s v="CA-2021-007638"/>
        <s v="CA-2021-007639"/>
        <s v="CA-2024-007640"/>
        <s v="CA-2023-007641"/>
        <s v="CA-2021-007642"/>
        <s v="CA-2023-007643"/>
        <s v="CA-2022-007644"/>
        <s v="CA-2022-007645"/>
        <s v="CA-2021-007646"/>
        <s v="CA-2023-007647"/>
        <s v="CA-2021-007648"/>
        <s v="CA-2022-007649"/>
        <s v="CA-2022-007650"/>
        <s v="CA-2022-007651"/>
        <s v="CA-2023-007652"/>
        <s v="CA-2021-007653"/>
        <s v="CA-2021-007654"/>
        <s v="CA-2022-007655"/>
        <s v="CA-2022-007656"/>
        <s v="CA-2023-007657"/>
        <s v="CA-2024-007658"/>
        <s v="CA-2022-007659"/>
        <s v="CA-2023-007660"/>
        <s v="CA-2022-007661"/>
        <s v="CA-2023-007662"/>
        <s v="CA-2021-007663"/>
        <s v="CA-2023-007664"/>
        <s v="CA-2022-007665"/>
        <s v="CA-2024-007666"/>
        <s v="CA-2021-007667"/>
        <s v="CA-2024-007668"/>
        <s v="CA-2024-007669"/>
        <s v="CA-2024-007670"/>
        <s v="CA-2024-007671"/>
        <s v="CA-2024-007672"/>
        <s v="CA-2021-007673"/>
        <s v="CA-2023-007674"/>
        <s v="CA-2022-007675"/>
        <s v="CA-2024-007676"/>
        <s v="CA-2024-007677"/>
        <s v="CA-2024-007678"/>
        <s v="CA-2023-007679"/>
        <s v="CA-2024-007680"/>
        <s v="CA-2021-007681"/>
        <s v="CA-2022-007682"/>
        <s v="CA-2023-007683"/>
        <s v="CA-2023-007684"/>
        <s v="CA-2024-007685"/>
        <s v="CA-2023-007686"/>
        <s v="CA-2021-007687"/>
        <s v="CA-2021-007688"/>
        <s v="CA-2022-007689"/>
        <s v="CA-2023-007690"/>
        <s v="CA-2022-007691"/>
        <s v="CA-2021-007692"/>
        <s v="CA-2021-007693"/>
        <s v="CA-2021-007694"/>
        <s v="CA-2021-007695"/>
        <s v="CA-2022-007696"/>
        <s v="CA-2022-007697"/>
        <s v="CA-2021-007698"/>
        <s v="CA-2021-007699"/>
        <s v="CA-2022-007700"/>
        <s v="CA-2024-007701"/>
        <s v="CA-2024-007702"/>
        <s v="CA-2022-007703"/>
        <s v="CA-2022-007704"/>
        <s v="CA-2022-007705"/>
        <s v="CA-2022-007706"/>
        <s v="CA-2022-007707"/>
        <s v="CA-2021-007708"/>
        <s v="CA-2023-007709"/>
        <s v="CA-2021-007710"/>
        <s v="CA-2022-007711"/>
        <s v="CA-2023-007712"/>
        <s v="CA-2022-007713"/>
        <s v="CA-2024-007714"/>
        <s v="CA-2021-007715"/>
        <s v="CA-2021-007716"/>
        <s v="CA-2024-007717"/>
        <s v="CA-2021-007718"/>
        <s v="CA-2023-007719"/>
        <s v="CA-2023-007720"/>
        <s v="CA-2023-007721"/>
        <s v="CA-2023-007722"/>
        <s v="CA-2024-007723"/>
        <s v="CA-2021-007724"/>
        <s v="CA-2024-007725"/>
        <s v="CA-2023-007726"/>
        <s v="CA-2022-007727"/>
        <s v="CA-2024-007728"/>
        <s v="CA-2024-007729"/>
        <s v="CA-2022-007730"/>
        <s v="CA-2021-007731"/>
        <s v="CA-2024-007732"/>
        <s v="CA-2022-007733"/>
        <s v="CA-2022-007734"/>
        <s v="CA-2023-007735"/>
        <s v="CA-2021-007736"/>
        <s v="CA-2024-007737"/>
        <s v="CA-2022-007738"/>
        <s v="CA-2024-007739"/>
        <s v="CA-2022-007740"/>
        <s v="CA-2024-007741"/>
        <s v="CA-2022-007742"/>
        <s v="CA-2021-007743"/>
        <s v="CA-2022-007744"/>
        <s v="CA-2021-007745"/>
        <s v="CA-2023-007746"/>
        <s v="CA-2023-007747"/>
        <s v="CA-2024-007748"/>
        <s v="CA-2024-007749"/>
        <s v="CA-2023-007750"/>
        <s v="CA-2024-007751"/>
        <s v="CA-2021-007752"/>
        <s v="CA-2021-007753"/>
        <s v="CA-2022-007754"/>
        <s v="CA-2024-007755"/>
        <s v="CA-2024-007756"/>
        <s v="CA-2023-007757"/>
        <s v="CA-2021-007758"/>
        <s v="CA-2022-007759"/>
        <s v="CA-2021-007760"/>
        <s v="CA-2022-007761"/>
        <s v="CA-2021-007762"/>
        <s v="CA-2022-007763"/>
        <s v="CA-2024-007764"/>
        <s v="CA-2023-007765"/>
        <s v="CA-2023-007766"/>
        <s v="CA-2021-007767"/>
        <s v="CA-2024-007768"/>
        <s v="CA-2024-007769"/>
        <s v="CA-2021-007770"/>
        <s v="CA-2023-007771"/>
        <s v="CA-2021-007772"/>
        <s v="CA-2021-007773"/>
        <s v="CA-2021-007774"/>
        <s v="CA-2022-007775"/>
        <s v="CA-2022-007776"/>
        <s v="CA-2024-007777"/>
        <s v="CA-2024-007778"/>
        <s v="CA-2023-007779"/>
        <s v="CA-2024-007780"/>
        <s v="CA-2024-007781"/>
        <s v="CA-2022-007782"/>
        <s v="CA-2021-007783"/>
        <s v="CA-2024-007784"/>
        <s v="CA-2021-007785"/>
        <s v="CA-2022-007786"/>
        <s v="CA-2022-007787"/>
        <s v="CA-2024-007788"/>
        <s v="CA-2023-007789"/>
        <s v="CA-2022-007790"/>
        <s v="CA-2023-007791"/>
        <s v="CA-2021-007792"/>
        <s v="CA-2022-007793"/>
        <s v="CA-2024-007794"/>
        <s v="CA-2021-007795"/>
        <s v="CA-2024-007796"/>
        <s v="CA-2021-007797"/>
        <s v="CA-2021-007798"/>
        <s v="CA-2024-007799"/>
        <s v="CA-2021-007800"/>
        <s v="CA-2021-007801"/>
        <s v="CA-2023-007802"/>
        <s v="CA-2024-007803"/>
        <s v="CA-2024-007804"/>
        <s v="CA-2023-007805"/>
        <s v="CA-2021-007806"/>
        <s v="CA-2021-007807"/>
        <s v="CA-2022-007808"/>
        <s v="CA-2023-007809"/>
        <s v="CA-2021-007810"/>
        <s v="CA-2021-007811"/>
        <s v="CA-2021-007812"/>
        <s v="CA-2024-007813"/>
        <s v="CA-2024-007814"/>
        <s v="CA-2022-007815"/>
        <s v="CA-2022-007816"/>
        <s v="CA-2021-007817"/>
        <s v="CA-2024-007818"/>
        <s v="CA-2021-007819"/>
        <s v="CA-2021-007820"/>
        <s v="CA-2023-007821"/>
        <s v="CA-2023-007822"/>
        <s v="CA-2022-007823"/>
        <s v="CA-2024-007824"/>
        <s v="CA-2021-007825"/>
        <s v="CA-2021-007826"/>
        <s v="CA-2021-007827"/>
        <s v="CA-2022-007828"/>
        <s v="CA-2022-007829"/>
        <s v="CA-2024-007830"/>
        <s v="CA-2021-007831"/>
        <s v="CA-2021-007832"/>
        <s v="CA-2022-007833"/>
        <s v="CA-2022-007834"/>
        <s v="CA-2023-007835"/>
        <s v="CA-2024-007836"/>
        <s v="CA-2023-007837"/>
        <s v="CA-2023-007838"/>
        <s v="CA-2021-007839"/>
        <s v="CA-2023-007840"/>
        <s v="CA-2023-007841"/>
        <s v="CA-2024-007842"/>
        <s v="CA-2024-007843"/>
        <s v="CA-2023-007844"/>
        <s v="CA-2023-007845"/>
        <s v="CA-2021-007846"/>
        <s v="CA-2023-007847"/>
        <s v="CA-2022-007848"/>
        <s v="CA-2023-007849"/>
        <s v="CA-2024-007850"/>
        <s v="CA-2023-007851"/>
        <s v="CA-2021-007852"/>
        <s v="CA-2022-007853"/>
        <s v="CA-2022-007854"/>
        <s v="CA-2022-007855"/>
        <s v="CA-2021-007856"/>
        <s v="CA-2023-007857"/>
        <s v="CA-2023-007858"/>
        <s v="CA-2023-007859"/>
        <s v="CA-2024-007860"/>
        <s v="CA-2023-007861"/>
        <s v="CA-2023-007862"/>
        <s v="CA-2023-007863"/>
        <s v="CA-2023-007864"/>
        <s v="CA-2021-007865"/>
        <s v="CA-2024-007866"/>
        <s v="CA-2021-007867"/>
        <s v="CA-2022-007868"/>
        <s v="CA-2021-007869"/>
        <s v="CA-2021-007870"/>
        <s v="CA-2023-007871"/>
        <s v="CA-2022-007872"/>
        <s v="CA-2022-007873"/>
        <s v="CA-2022-007874"/>
        <s v="CA-2021-007875"/>
        <s v="CA-2022-007876"/>
        <s v="CA-2021-007877"/>
        <s v="CA-2021-007878"/>
        <s v="CA-2022-007879"/>
        <s v="CA-2024-007880"/>
        <s v="CA-2023-007881"/>
        <s v="CA-2023-007882"/>
        <s v="CA-2023-007883"/>
        <s v="CA-2022-007884"/>
        <s v="CA-2022-007885"/>
        <s v="CA-2024-007886"/>
        <s v="CA-2021-007887"/>
        <s v="CA-2024-007888"/>
        <s v="CA-2021-007889"/>
        <s v="CA-2023-007890"/>
        <s v="CA-2022-007891"/>
        <s v="CA-2023-007892"/>
        <s v="CA-2021-007893"/>
        <s v="CA-2023-007894"/>
        <s v="CA-2024-007895"/>
        <s v="CA-2021-007896"/>
        <s v="CA-2021-007897"/>
        <s v="CA-2021-007898"/>
        <s v="CA-2022-007899"/>
        <s v="CA-2022-007900"/>
        <s v="CA-2022-007901"/>
        <s v="CA-2024-007902"/>
        <s v="CA-2023-007903"/>
        <s v="CA-2022-007904"/>
        <s v="CA-2023-007905"/>
        <s v="CA-2023-007906"/>
        <s v="CA-2023-007907"/>
        <s v="CA-2024-007908"/>
        <s v="CA-2021-007909"/>
        <s v="CA-2024-007910"/>
        <s v="CA-2021-007911"/>
        <s v="CA-2023-007912"/>
        <s v="CA-2023-007913"/>
        <s v="CA-2024-007914"/>
        <s v="CA-2022-007915"/>
        <s v="CA-2022-007916"/>
        <s v="CA-2024-007917"/>
        <s v="CA-2022-007918"/>
        <s v="CA-2024-007919"/>
        <s v="CA-2021-007920"/>
        <s v="CA-2023-007921"/>
        <s v="CA-2021-007922"/>
        <s v="CA-2021-007923"/>
        <s v="CA-2021-007924"/>
        <s v="CA-2023-007925"/>
        <s v="CA-2024-007926"/>
        <s v="CA-2022-007927"/>
        <s v="CA-2022-007928"/>
        <s v="CA-2021-007929"/>
        <s v="CA-2023-007930"/>
        <s v="CA-2024-007931"/>
        <s v="CA-2023-007932"/>
        <s v="CA-2024-007933"/>
        <s v="CA-2022-007934"/>
        <s v="CA-2024-007935"/>
        <s v="CA-2021-007936"/>
        <s v="CA-2024-007937"/>
        <s v="CA-2022-007938"/>
        <s v="CA-2024-007939"/>
        <s v="CA-2024-007940"/>
        <s v="CA-2021-007941"/>
        <s v="CA-2023-007942"/>
        <s v="CA-2022-007943"/>
        <s v="CA-2022-007944"/>
        <s v="CA-2021-007945"/>
        <s v="CA-2024-007946"/>
        <s v="CA-2024-007947"/>
        <s v="CA-2024-007948"/>
        <s v="CA-2022-007949"/>
        <s v="CA-2023-007950"/>
        <s v="CA-2023-007951"/>
        <s v="CA-2021-007952"/>
        <s v="CA-2023-007953"/>
        <s v="CA-2024-007954"/>
        <s v="CA-2023-007955"/>
        <s v="CA-2022-007956"/>
        <s v="CA-2023-007957"/>
        <s v="CA-2023-007958"/>
        <s v="CA-2024-007959"/>
        <s v="CA-2021-007960"/>
        <s v="CA-2024-007961"/>
        <s v="CA-2023-007962"/>
        <s v="CA-2022-007963"/>
        <s v="CA-2021-007964"/>
        <s v="CA-2021-007965"/>
        <s v="CA-2022-007966"/>
        <s v="CA-2021-007967"/>
        <s v="CA-2022-007968"/>
        <s v="CA-2023-007969"/>
        <s v="CA-2021-007970"/>
        <s v="CA-2024-007971"/>
        <s v="CA-2024-007972"/>
        <s v="CA-2023-007973"/>
        <s v="CA-2021-007974"/>
        <s v="CA-2024-007975"/>
        <s v="CA-2021-007976"/>
        <s v="CA-2024-007977"/>
        <s v="CA-2023-007978"/>
        <s v="CA-2021-007979"/>
        <s v="CA-2024-007980"/>
        <s v="CA-2021-007981"/>
        <s v="CA-2022-007982"/>
        <s v="CA-2021-007983"/>
        <s v="CA-2022-007984"/>
        <s v="CA-2023-007985"/>
        <s v="CA-2021-007986"/>
        <s v="CA-2024-007987"/>
        <s v="CA-2021-007988"/>
        <s v="CA-2023-007989"/>
        <s v="CA-2022-007990"/>
        <s v="CA-2021-007991"/>
        <s v="CA-2024-007992"/>
        <s v="CA-2024-007993"/>
        <s v="CA-2023-007994"/>
        <s v="CA-2021-007995"/>
        <s v="CA-2023-007996"/>
        <s v="CA-2024-007997"/>
        <s v="CA-2023-007998"/>
        <s v="CA-2024-007999"/>
        <s v="CA-2023-008000"/>
        <s v="CA-2024-008001"/>
        <s v="CA-2022-008002"/>
        <s v="CA-2024-008003"/>
        <s v="CA-2023-008004"/>
        <s v="CA-2022-008005"/>
        <s v="CA-2024-008006"/>
        <s v="CA-2023-008007"/>
        <s v="CA-2024-008008"/>
        <s v="CA-2024-008009"/>
        <s v="CA-2024-008010"/>
        <s v="CA-2022-008011"/>
        <s v="CA-2024-008012"/>
        <s v="CA-2023-008013"/>
        <s v="CA-2021-008014"/>
        <s v="CA-2022-008015"/>
        <s v="CA-2021-008016"/>
        <s v="CA-2024-008017"/>
        <s v="CA-2023-008018"/>
        <s v="CA-2022-008019"/>
        <s v="CA-2024-008020"/>
        <s v="CA-2023-008021"/>
        <s v="CA-2024-008022"/>
        <s v="CA-2024-008023"/>
        <s v="CA-2022-008024"/>
        <s v="CA-2021-008025"/>
        <s v="CA-2021-008026"/>
        <s v="CA-2022-008027"/>
        <s v="CA-2022-008028"/>
        <s v="CA-2021-008029"/>
        <s v="CA-2024-008030"/>
        <s v="CA-2021-008031"/>
        <s v="CA-2023-008032"/>
        <s v="CA-2023-008033"/>
        <s v="CA-2021-008034"/>
        <s v="CA-2024-008035"/>
        <s v="CA-2021-008036"/>
        <s v="CA-2023-008037"/>
        <s v="CA-2022-008038"/>
        <s v="CA-2021-008039"/>
        <s v="CA-2024-008040"/>
        <s v="CA-2024-008041"/>
        <s v="CA-2021-008042"/>
        <s v="CA-2023-008043"/>
        <s v="CA-2024-008044"/>
        <s v="CA-2023-008045"/>
        <s v="CA-2022-008046"/>
        <s v="CA-2022-008047"/>
        <s v="CA-2022-008048"/>
        <s v="CA-2021-008049"/>
        <s v="CA-2023-008050"/>
        <s v="CA-2022-008051"/>
        <s v="CA-2021-008052"/>
        <s v="CA-2024-008053"/>
        <s v="CA-2024-008054"/>
        <s v="CA-2023-008055"/>
        <s v="CA-2022-008056"/>
        <s v="CA-2024-008057"/>
        <s v="CA-2023-008058"/>
        <s v="CA-2022-008059"/>
        <s v="CA-2024-008060"/>
        <s v="CA-2023-008061"/>
        <s v="CA-2022-008062"/>
        <s v="CA-2023-008063"/>
        <s v="CA-2022-008064"/>
        <s v="CA-2022-008065"/>
        <s v="CA-2022-008066"/>
        <s v="CA-2021-008067"/>
        <s v="CA-2022-008068"/>
        <s v="CA-2022-008069"/>
        <s v="CA-2021-008070"/>
        <s v="CA-2021-008071"/>
        <s v="CA-2022-008072"/>
        <s v="CA-2021-008073"/>
        <s v="CA-2021-008074"/>
        <s v="CA-2023-008075"/>
        <s v="CA-2024-008076"/>
        <s v="CA-2023-008077"/>
        <s v="CA-2022-008078"/>
        <s v="CA-2021-008079"/>
        <s v="CA-2023-008080"/>
        <s v="CA-2023-008081"/>
        <s v="CA-2022-008082"/>
        <s v="CA-2023-008083"/>
        <s v="CA-2022-008084"/>
        <s v="CA-2023-008085"/>
        <s v="CA-2024-008086"/>
        <s v="CA-2024-008087"/>
        <s v="CA-2023-008088"/>
        <s v="CA-2023-008089"/>
        <s v="CA-2024-008090"/>
        <s v="CA-2024-008091"/>
        <s v="CA-2023-008092"/>
        <s v="CA-2022-008093"/>
        <s v="CA-2024-008094"/>
        <s v="CA-2021-008095"/>
        <s v="CA-2022-008096"/>
        <s v="CA-2024-008097"/>
        <s v="CA-2022-008098"/>
        <s v="CA-2022-008099"/>
        <s v="CA-2023-008100"/>
        <s v="CA-2021-008101"/>
        <s v="CA-2021-008102"/>
        <s v="CA-2021-008103"/>
        <s v="CA-2024-008104"/>
        <s v="CA-2022-008105"/>
        <s v="CA-2021-008106"/>
        <s v="CA-2023-008107"/>
        <s v="CA-2022-008108"/>
        <s v="CA-2024-008109"/>
        <s v="CA-2021-008110"/>
        <s v="CA-2024-008111"/>
        <s v="CA-2024-008112"/>
        <s v="CA-2022-008113"/>
        <s v="CA-2021-008114"/>
        <s v="CA-2023-008115"/>
        <s v="CA-2022-008116"/>
        <s v="CA-2024-008117"/>
        <s v="CA-2022-008118"/>
        <s v="CA-2024-008119"/>
        <s v="CA-2023-008120"/>
        <s v="CA-2024-008121"/>
        <s v="CA-2022-008122"/>
        <s v="CA-2022-008123"/>
        <s v="CA-2023-008124"/>
        <s v="CA-2022-008125"/>
        <s v="CA-2024-008126"/>
        <s v="CA-2021-008127"/>
        <s v="CA-2023-008128"/>
        <s v="CA-2024-008129"/>
        <s v="CA-2024-008130"/>
        <s v="CA-2023-008131"/>
        <s v="CA-2023-008132"/>
        <s v="CA-2021-008133"/>
        <s v="CA-2021-008134"/>
        <s v="CA-2024-008135"/>
        <s v="CA-2024-008136"/>
        <s v="CA-2022-008137"/>
        <s v="CA-2024-008138"/>
        <s v="CA-2021-008139"/>
        <s v="CA-2022-008140"/>
        <s v="CA-2023-008141"/>
        <s v="CA-2022-008142"/>
        <s v="CA-2024-008143"/>
        <s v="CA-2022-008144"/>
        <s v="CA-2021-008145"/>
        <s v="CA-2021-008146"/>
        <s v="CA-2021-008147"/>
        <s v="CA-2024-008148"/>
        <s v="CA-2022-008149"/>
        <s v="CA-2022-008150"/>
        <s v="CA-2022-008151"/>
        <s v="CA-2021-008152"/>
        <s v="CA-2023-008153"/>
        <s v="CA-2022-008154"/>
        <s v="CA-2024-008155"/>
        <s v="CA-2021-008156"/>
        <s v="CA-2024-008157"/>
        <s v="CA-2023-008158"/>
        <s v="CA-2024-008159"/>
        <s v="CA-2022-008160"/>
        <s v="CA-2021-008161"/>
        <s v="CA-2022-008162"/>
        <s v="CA-2022-008163"/>
        <s v="CA-2022-008164"/>
        <s v="CA-2021-008165"/>
        <s v="CA-2021-008166"/>
        <s v="CA-2023-008167"/>
        <s v="CA-2023-008168"/>
        <s v="CA-2022-008169"/>
        <s v="CA-2024-008170"/>
        <s v="CA-2022-008171"/>
        <s v="CA-2021-008172"/>
        <s v="CA-2021-008173"/>
        <s v="CA-2024-008174"/>
        <s v="CA-2024-008175"/>
        <s v="CA-2021-008176"/>
        <s v="CA-2023-008177"/>
        <s v="CA-2024-008178"/>
        <s v="CA-2024-008179"/>
        <s v="CA-2021-008180"/>
        <s v="CA-2024-008181"/>
        <s v="CA-2023-008182"/>
        <s v="CA-2022-008183"/>
        <s v="CA-2023-008184"/>
        <s v="CA-2024-008185"/>
        <s v="CA-2023-008186"/>
        <s v="CA-2022-008187"/>
        <s v="CA-2022-008188"/>
        <s v="CA-2021-008189"/>
        <s v="CA-2022-008190"/>
        <s v="CA-2024-008191"/>
        <s v="CA-2023-008192"/>
        <s v="CA-2024-008193"/>
        <s v="CA-2022-008194"/>
        <s v="CA-2024-008195"/>
        <s v="CA-2022-008196"/>
        <s v="CA-2023-008197"/>
        <s v="CA-2022-008198"/>
        <s v="CA-2022-008199"/>
        <s v="CA-2021-008200"/>
        <s v="CA-2024-008201"/>
        <s v="CA-2024-008202"/>
        <s v="CA-2022-008203"/>
        <s v="CA-2021-008204"/>
        <s v="CA-2022-008205"/>
        <s v="CA-2022-008206"/>
        <s v="CA-2021-008207"/>
        <s v="CA-2024-008208"/>
        <s v="CA-2024-008209"/>
        <s v="CA-2024-008210"/>
        <s v="CA-2023-008211"/>
        <s v="CA-2024-008212"/>
        <s v="CA-2022-008213"/>
        <s v="CA-2021-008214"/>
        <s v="CA-2024-008215"/>
        <s v="CA-2024-008216"/>
        <s v="CA-2021-008217"/>
        <s v="CA-2022-008218"/>
        <s v="CA-2023-008219"/>
        <s v="CA-2023-008220"/>
        <s v="CA-2021-008221"/>
        <s v="CA-2022-008222"/>
        <s v="CA-2024-008223"/>
        <s v="CA-2022-008224"/>
        <s v="CA-2024-008225"/>
        <s v="CA-2023-008226"/>
        <s v="CA-2024-008227"/>
        <s v="CA-2022-008228"/>
        <s v="CA-2021-008229"/>
        <s v="CA-2022-008230"/>
        <s v="CA-2021-008231"/>
        <s v="CA-2023-008232"/>
        <s v="CA-2021-008233"/>
        <s v="CA-2021-008234"/>
        <s v="CA-2021-008235"/>
        <s v="CA-2021-008236"/>
        <s v="CA-2023-008237"/>
        <s v="CA-2022-008238"/>
        <s v="CA-2024-008239"/>
        <s v="CA-2023-008240"/>
        <s v="CA-2021-008241"/>
        <s v="CA-2022-008242"/>
        <s v="CA-2023-008243"/>
        <s v="CA-2021-008244"/>
        <s v="CA-2024-008245"/>
        <s v="CA-2023-008246"/>
        <s v="CA-2021-008247"/>
        <s v="CA-2021-008248"/>
        <s v="CA-2023-008249"/>
        <s v="CA-2022-008250"/>
        <s v="CA-2022-008251"/>
        <s v="CA-2022-008252"/>
        <s v="CA-2021-008253"/>
        <s v="CA-2021-008254"/>
        <s v="CA-2024-008255"/>
        <s v="CA-2022-008256"/>
        <s v="CA-2024-008257"/>
        <s v="CA-2023-008258"/>
        <s v="CA-2023-008259"/>
        <s v="CA-2021-008260"/>
        <s v="CA-2024-008261"/>
        <s v="CA-2023-008262"/>
        <s v="CA-2024-008263"/>
        <s v="CA-2024-008264"/>
        <s v="CA-2023-008265"/>
        <s v="CA-2022-008266"/>
        <s v="CA-2022-008267"/>
        <s v="CA-2023-008268"/>
        <s v="CA-2024-008269"/>
        <s v="CA-2022-008270"/>
        <s v="CA-2022-008271"/>
        <s v="CA-2021-008272"/>
        <s v="CA-2023-008273"/>
        <s v="CA-2024-008274"/>
        <s v="CA-2022-008275"/>
        <s v="CA-2022-008276"/>
        <s v="CA-2022-008277"/>
        <s v="CA-2021-008278"/>
        <s v="CA-2023-008279"/>
        <s v="CA-2021-008280"/>
        <s v="CA-2023-008281"/>
        <s v="CA-2024-008282"/>
        <s v="CA-2023-008283"/>
        <s v="CA-2024-008284"/>
        <s v="CA-2022-008285"/>
        <s v="CA-2022-008286"/>
        <s v="CA-2022-008287"/>
        <s v="CA-2022-008288"/>
        <s v="CA-2024-008289"/>
        <s v="CA-2021-008290"/>
        <s v="CA-2024-008291"/>
        <s v="CA-2023-008292"/>
        <s v="CA-2023-008293"/>
        <s v="CA-2024-008294"/>
        <s v="CA-2021-008295"/>
        <s v="CA-2023-008296"/>
        <s v="CA-2024-008297"/>
        <s v="CA-2024-008298"/>
        <s v="CA-2022-008299"/>
        <s v="CA-2023-008300"/>
        <s v="CA-2023-008301"/>
        <s v="CA-2021-008302"/>
        <s v="CA-2024-008303"/>
        <s v="CA-2024-008304"/>
        <s v="CA-2023-008305"/>
        <s v="CA-2023-008306"/>
        <s v="CA-2021-008307"/>
        <s v="CA-2022-008308"/>
        <s v="CA-2024-008309"/>
        <s v="CA-2021-008310"/>
        <s v="CA-2023-008311"/>
        <s v="CA-2021-008312"/>
        <s v="CA-2021-008313"/>
        <s v="CA-2021-008314"/>
        <s v="CA-2024-008315"/>
        <s v="CA-2021-008316"/>
        <s v="CA-2022-008317"/>
        <s v="CA-2023-008318"/>
        <s v="CA-2023-008319"/>
        <s v="CA-2024-008320"/>
        <s v="CA-2022-008321"/>
        <s v="CA-2023-008322"/>
        <s v="CA-2021-008323"/>
        <s v="CA-2022-008324"/>
        <s v="CA-2023-008325"/>
        <s v="CA-2021-008326"/>
        <s v="CA-2024-008327"/>
        <s v="CA-2022-008328"/>
        <s v="CA-2021-008329"/>
        <s v="CA-2024-008330"/>
        <s v="CA-2023-008331"/>
        <s v="CA-2021-008332"/>
        <s v="CA-2024-008333"/>
        <s v="CA-2021-008334"/>
        <s v="CA-2022-008335"/>
        <s v="CA-2023-008336"/>
        <s v="CA-2024-008337"/>
        <s v="CA-2022-008338"/>
        <s v="CA-2024-008339"/>
        <s v="CA-2023-008340"/>
        <s v="CA-2021-008341"/>
        <s v="CA-2023-008342"/>
        <s v="CA-2022-008343"/>
        <s v="CA-2023-008344"/>
        <s v="CA-2022-008345"/>
        <s v="CA-2022-008346"/>
        <s v="CA-2023-008347"/>
        <s v="CA-2021-008348"/>
        <s v="CA-2022-008349"/>
        <s v="CA-2023-008350"/>
        <s v="CA-2023-008351"/>
        <s v="CA-2021-008352"/>
        <s v="CA-2022-008353"/>
        <s v="CA-2022-008354"/>
        <s v="CA-2021-008355"/>
        <s v="CA-2024-008356"/>
        <s v="CA-2022-008357"/>
        <s v="CA-2022-008358"/>
        <s v="CA-2024-008359"/>
        <s v="CA-2024-008360"/>
        <s v="CA-2022-008361"/>
        <s v="CA-2023-008362"/>
        <s v="CA-2024-008363"/>
        <s v="CA-2022-008364"/>
        <s v="CA-2024-008365"/>
        <s v="CA-2021-008366"/>
        <s v="CA-2024-008367"/>
        <s v="CA-2022-008368"/>
        <s v="CA-2024-008369"/>
        <s v="CA-2023-008370"/>
        <s v="CA-2024-008371"/>
        <s v="CA-2023-008372"/>
        <s v="CA-2022-008373"/>
        <s v="CA-2021-008374"/>
        <s v="CA-2023-008375"/>
        <s v="CA-2023-008376"/>
        <s v="CA-2022-008377"/>
        <s v="CA-2022-008378"/>
        <s v="CA-2022-008379"/>
        <s v="CA-2023-008380"/>
        <s v="CA-2023-008381"/>
        <s v="CA-2022-008382"/>
        <s v="CA-2023-008383"/>
        <s v="CA-2021-008384"/>
        <s v="CA-2024-008385"/>
        <s v="CA-2021-008386"/>
        <s v="CA-2022-008387"/>
        <s v="CA-2022-008388"/>
        <s v="CA-2024-008389"/>
        <s v="CA-2021-008390"/>
        <s v="CA-2021-008391"/>
        <s v="CA-2021-008392"/>
        <s v="CA-2021-008393"/>
        <s v="CA-2021-008394"/>
        <s v="CA-2022-008395"/>
        <s v="CA-2024-008396"/>
        <s v="CA-2021-008397"/>
        <s v="CA-2024-008398"/>
        <s v="CA-2023-008399"/>
        <s v="CA-2022-008400"/>
        <s v="CA-2024-008401"/>
        <s v="CA-2021-008402"/>
        <s v="CA-2023-008403"/>
        <s v="CA-2024-008404"/>
        <s v="CA-2022-008405"/>
        <s v="CA-2023-008406"/>
        <s v="CA-2022-008407"/>
        <s v="CA-2023-008408"/>
        <s v="CA-2022-008409"/>
        <s v="CA-2022-008410"/>
        <s v="CA-2021-008411"/>
        <s v="CA-2023-008412"/>
        <s v="CA-2022-008413"/>
        <s v="CA-2024-008414"/>
        <s v="CA-2022-008415"/>
        <s v="CA-2022-008416"/>
        <s v="CA-2024-008417"/>
        <s v="CA-2021-008418"/>
        <s v="CA-2024-008419"/>
        <s v="CA-2024-008420"/>
        <s v="CA-2023-008421"/>
        <s v="CA-2022-008422"/>
        <s v="CA-2022-008423"/>
        <s v="CA-2022-008424"/>
        <s v="CA-2023-008425"/>
        <s v="CA-2023-008426"/>
        <s v="CA-2021-008427"/>
        <s v="CA-2022-008428"/>
        <s v="CA-2023-008429"/>
        <s v="CA-2024-008430"/>
        <s v="CA-2022-008431"/>
        <s v="CA-2021-008432"/>
        <s v="CA-2022-008433"/>
        <s v="CA-2022-008434"/>
        <s v="CA-2021-008435"/>
        <s v="CA-2023-008436"/>
        <s v="CA-2023-008437"/>
        <s v="CA-2023-008438"/>
        <s v="CA-2021-008439"/>
        <s v="CA-2023-008440"/>
        <s v="CA-2021-008441"/>
        <s v="CA-2024-008442"/>
        <s v="CA-2021-008443"/>
        <s v="CA-2024-008444"/>
        <s v="CA-2023-008445"/>
        <s v="CA-2023-008446"/>
        <s v="CA-2022-008447"/>
        <s v="CA-2021-008448"/>
        <s v="CA-2023-008449"/>
        <s v="CA-2022-008450"/>
        <s v="CA-2024-008451"/>
        <s v="CA-2022-008452"/>
        <s v="CA-2021-008453"/>
        <s v="CA-2022-008454"/>
        <s v="CA-2022-008455"/>
        <s v="CA-2023-008456"/>
        <s v="CA-2024-008457"/>
        <s v="CA-2024-008458"/>
        <s v="CA-2021-008459"/>
        <s v="CA-2024-008460"/>
        <s v="CA-2022-008461"/>
        <s v="CA-2021-008462"/>
        <s v="CA-2024-008463"/>
        <s v="CA-2024-008464"/>
        <s v="CA-2024-008465"/>
        <s v="CA-2021-008466"/>
        <s v="CA-2022-008467"/>
        <s v="CA-2023-008468"/>
        <s v="CA-2024-008469"/>
        <s v="CA-2024-008470"/>
        <s v="CA-2023-008471"/>
        <s v="CA-2021-008472"/>
        <s v="CA-2022-008473"/>
        <s v="CA-2021-008474"/>
        <s v="CA-2021-008475"/>
        <s v="CA-2022-008476"/>
        <s v="CA-2022-008477"/>
        <s v="CA-2023-008478"/>
        <s v="CA-2022-008479"/>
        <s v="CA-2021-008480"/>
        <s v="CA-2024-008481"/>
        <s v="CA-2022-008482"/>
        <s v="CA-2023-008483"/>
        <s v="CA-2022-008484"/>
        <s v="CA-2022-008485"/>
        <s v="CA-2021-008486"/>
        <s v="CA-2021-008487"/>
        <s v="CA-2021-008488"/>
        <s v="CA-2024-008489"/>
        <s v="CA-2023-008490"/>
        <s v="CA-2022-008491"/>
        <s v="CA-2023-008492"/>
        <s v="CA-2021-008493"/>
        <s v="CA-2023-008494"/>
        <s v="CA-2021-008495"/>
        <s v="CA-2024-008496"/>
        <s v="CA-2023-008497"/>
        <s v="CA-2024-008498"/>
        <s v="CA-2022-008499"/>
        <s v="CA-2021-008500"/>
        <s v="CA-2022-008501"/>
        <s v="CA-2021-008502"/>
        <s v="CA-2022-008503"/>
        <s v="CA-2021-008504"/>
        <s v="CA-2021-008505"/>
        <s v="CA-2021-008506"/>
        <s v="CA-2023-008507"/>
        <s v="CA-2022-008508"/>
        <s v="CA-2024-008509"/>
        <s v="CA-2024-008510"/>
        <s v="CA-2021-008511"/>
        <s v="CA-2023-008512"/>
        <s v="CA-2021-008513"/>
        <s v="CA-2022-008514"/>
        <s v="CA-2021-008515"/>
        <s v="CA-2024-008516"/>
        <s v="CA-2023-008517"/>
        <s v="CA-2024-008518"/>
        <s v="CA-2021-008519"/>
        <s v="CA-2021-008520"/>
        <s v="CA-2023-008521"/>
        <s v="CA-2023-008522"/>
        <s v="CA-2024-008523"/>
        <s v="CA-2021-008524"/>
        <s v="CA-2024-008525"/>
        <s v="CA-2024-008526"/>
        <s v="CA-2022-008527"/>
        <s v="CA-2024-008528"/>
        <s v="CA-2024-008529"/>
        <s v="CA-2021-008530"/>
        <s v="CA-2023-008531"/>
        <s v="CA-2024-008532"/>
        <s v="CA-2024-008533"/>
        <s v="CA-2021-008534"/>
        <s v="CA-2022-008535"/>
        <s v="CA-2023-008536"/>
        <s v="CA-2024-008537"/>
        <s v="CA-2021-008538"/>
        <s v="CA-2021-008539"/>
        <s v="CA-2021-008540"/>
        <s v="CA-2021-008541"/>
        <s v="CA-2021-008542"/>
        <s v="CA-2024-008543"/>
        <s v="CA-2023-008544"/>
        <s v="CA-2023-008545"/>
        <s v="CA-2022-008546"/>
        <s v="CA-2022-008547"/>
        <s v="CA-2022-008548"/>
        <s v="CA-2022-008549"/>
        <s v="CA-2022-008550"/>
        <s v="CA-2023-008551"/>
        <s v="CA-2023-008552"/>
        <s v="CA-2022-008553"/>
        <s v="CA-2022-008554"/>
        <s v="CA-2021-008555"/>
        <s v="CA-2021-008556"/>
        <s v="CA-2021-008557"/>
        <s v="CA-2023-008558"/>
        <s v="CA-2024-008559"/>
        <s v="CA-2022-008560"/>
        <s v="CA-2024-008561"/>
        <s v="CA-2024-008562"/>
        <s v="CA-2024-008563"/>
        <s v="CA-2024-008564"/>
        <s v="CA-2022-008565"/>
        <s v="CA-2023-008566"/>
        <s v="CA-2024-008567"/>
        <s v="CA-2023-008568"/>
        <s v="CA-2021-008569"/>
        <s v="CA-2022-008570"/>
        <s v="CA-2023-008571"/>
        <s v="CA-2024-008572"/>
        <s v="CA-2022-008573"/>
        <s v="CA-2022-008574"/>
        <s v="CA-2021-008575"/>
        <s v="CA-2022-008576"/>
        <s v="CA-2022-008577"/>
        <s v="CA-2022-008578"/>
        <s v="CA-2023-008579"/>
        <s v="CA-2024-008580"/>
        <s v="CA-2022-008581"/>
        <s v="CA-2021-008582"/>
        <s v="CA-2021-008583"/>
        <s v="CA-2022-008584"/>
        <s v="CA-2024-008585"/>
        <s v="CA-2024-008586"/>
        <s v="CA-2022-008587"/>
        <s v="CA-2021-008588"/>
        <s v="CA-2021-008589"/>
        <s v="CA-2023-008590"/>
        <s v="CA-2023-008591"/>
        <s v="CA-2024-008592"/>
        <s v="CA-2023-008593"/>
        <s v="CA-2022-008594"/>
        <s v="CA-2021-008595"/>
        <s v="CA-2023-008596"/>
        <s v="CA-2022-008597"/>
        <s v="CA-2024-008598"/>
        <s v="CA-2022-008599"/>
        <s v="CA-2023-008600"/>
        <s v="CA-2021-008601"/>
        <s v="CA-2021-008602"/>
        <s v="CA-2022-008603"/>
        <s v="CA-2022-008604"/>
        <s v="CA-2024-008605"/>
        <s v="CA-2021-008606"/>
        <s v="CA-2021-008607"/>
        <s v="CA-2023-008608"/>
        <s v="CA-2023-008609"/>
        <s v="CA-2022-008610"/>
        <s v="CA-2021-008611"/>
        <s v="CA-2022-008612"/>
        <s v="CA-2023-008613"/>
        <s v="CA-2021-008614"/>
        <s v="CA-2024-008615"/>
        <s v="CA-2021-008616"/>
        <s v="CA-2021-008617"/>
        <s v="CA-2021-008618"/>
        <s v="CA-2022-008619"/>
        <s v="CA-2022-008620"/>
        <s v="CA-2022-008621"/>
        <s v="CA-2024-008622"/>
        <s v="CA-2024-008623"/>
        <s v="CA-2023-008624"/>
        <s v="CA-2023-008625"/>
        <s v="CA-2022-008626"/>
        <s v="CA-2022-008627"/>
        <s v="CA-2021-008628"/>
        <s v="CA-2023-008629"/>
        <s v="CA-2021-008630"/>
        <s v="CA-2024-008631"/>
        <s v="CA-2022-008632"/>
        <s v="CA-2023-008633"/>
        <s v="CA-2022-008634"/>
        <s v="CA-2022-008635"/>
        <s v="CA-2022-008636"/>
        <s v="CA-2022-008637"/>
        <s v="CA-2023-008638"/>
        <s v="CA-2022-008639"/>
        <s v="CA-2021-008640"/>
        <s v="CA-2021-008641"/>
        <s v="CA-2024-008642"/>
        <s v="CA-2024-008643"/>
        <s v="CA-2023-008644"/>
        <s v="CA-2024-008645"/>
        <s v="CA-2021-008646"/>
        <s v="CA-2023-008647"/>
        <s v="CA-2022-008648"/>
        <s v="CA-2024-008649"/>
        <s v="CA-2023-008650"/>
        <s v="CA-2022-008651"/>
        <s v="CA-2021-008652"/>
        <s v="CA-2024-008653"/>
        <s v="CA-2023-008654"/>
        <s v="CA-2021-008655"/>
        <s v="CA-2021-008656"/>
        <s v="CA-2022-008657"/>
        <s v="CA-2021-008658"/>
        <s v="CA-2022-008659"/>
        <s v="CA-2023-008660"/>
        <s v="CA-2024-008661"/>
        <s v="CA-2024-008662"/>
        <s v="CA-2024-008663"/>
        <s v="CA-2024-008664"/>
        <s v="CA-2021-008665"/>
        <s v="CA-2024-008666"/>
        <s v="CA-2022-008667"/>
        <s v="CA-2021-008668"/>
        <s v="CA-2024-008669"/>
        <s v="CA-2022-008670"/>
        <s v="CA-2023-008671"/>
        <s v="CA-2023-008672"/>
        <s v="CA-2021-008673"/>
        <s v="CA-2021-008674"/>
        <s v="CA-2024-008675"/>
        <s v="CA-2021-008676"/>
        <s v="CA-2021-008677"/>
        <s v="CA-2021-008678"/>
        <s v="CA-2022-008679"/>
        <s v="CA-2023-008680"/>
        <s v="CA-2023-008681"/>
        <s v="CA-2023-008682"/>
        <s v="CA-2022-008683"/>
        <s v="CA-2024-008684"/>
        <s v="CA-2021-008685"/>
        <s v="CA-2021-008686"/>
        <s v="CA-2022-008687"/>
        <s v="CA-2021-008688"/>
        <s v="CA-2024-008689"/>
        <s v="CA-2022-008690"/>
        <s v="CA-2023-008691"/>
        <s v="CA-2024-008692"/>
        <s v="CA-2022-008693"/>
        <s v="CA-2021-008694"/>
        <s v="CA-2022-008695"/>
        <s v="CA-2023-008696"/>
        <s v="CA-2022-008697"/>
        <s v="CA-2021-008698"/>
        <s v="CA-2021-008699"/>
        <s v="CA-2021-008700"/>
        <s v="CA-2024-008701"/>
        <s v="CA-2021-008702"/>
        <s v="CA-2024-008703"/>
        <s v="CA-2021-008704"/>
        <s v="CA-2024-008705"/>
        <s v="CA-2021-008706"/>
        <s v="CA-2023-008707"/>
        <s v="CA-2023-008708"/>
        <s v="CA-2021-008709"/>
        <s v="CA-2023-008710"/>
        <s v="CA-2022-008711"/>
        <s v="CA-2021-008712"/>
        <s v="CA-2024-008713"/>
        <s v="CA-2024-008714"/>
        <s v="CA-2022-008715"/>
        <s v="CA-2023-008716"/>
        <s v="CA-2021-008717"/>
        <s v="CA-2022-008718"/>
        <s v="CA-2022-008719"/>
        <s v="CA-2023-008720"/>
        <s v="CA-2022-008721"/>
        <s v="CA-2021-008722"/>
        <s v="CA-2022-008723"/>
        <s v="CA-2023-008724"/>
        <s v="CA-2021-008725"/>
        <s v="CA-2024-008726"/>
        <s v="CA-2021-008727"/>
        <s v="CA-2024-008728"/>
        <s v="CA-2024-008729"/>
        <s v="CA-2022-008730"/>
        <s v="CA-2022-008731"/>
        <s v="CA-2024-008732"/>
        <s v="CA-2022-008733"/>
        <s v="CA-2024-008734"/>
        <s v="CA-2023-008735"/>
        <s v="CA-2022-008736"/>
        <s v="CA-2022-008737"/>
        <s v="CA-2024-008738"/>
        <s v="CA-2021-008739"/>
        <s v="CA-2021-008740"/>
        <s v="CA-2022-008741"/>
        <s v="CA-2023-008742"/>
        <s v="CA-2022-008743"/>
        <s v="CA-2024-008744"/>
        <s v="CA-2021-008745"/>
        <s v="CA-2024-008746"/>
        <s v="CA-2024-008747"/>
        <s v="CA-2023-008748"/>
        <s v="CA-2022-008749"/>
        <s v="CA-2024-008750"/>
        <s v="CA-2021-008751"/>
        <s v="CA-2024-008752"/>
        <s v="CA-2023-008753"/>
        <s v="CA-2022-008754"/>
        <s v="CA-2022-008755"/>
        <s v="CA-2024-008756"/>
        <s v="CA-2024-008757"/>
        <s v="CA-2022-008758"/>
        <s v="CA-2023-008759"/>
        <s v="CA-2021-008760"/>
        <s v="CA-2022-008761"/>
        <s v="CA-2021-008762"/>
        <s v="CA-2023-008763"/>
        <s v="CA-2021-008764"/>
        <s v="CA-2023-008765"/>
        <s v="CA-2021-008766"/>
        <s v="CA-2023-008767"/>
        <s v="CA-2023-008768"/>
        <s v="CA-2022-008769"/>
        <s v="CA-2021-008770"/>
        <s v="CA-2023-008771"/>
        <s v="CA-2023-008772"/>
        <s v="CA-2024-008773"/>
        <s v="CA-2024-008774"/>
        <s v="CA-2023-008775"/>
        <s v="CA-2023-008776"/>
        <s v="CA-2021-008777"/>
        <s v="CA-2021-008778"/>
        <s v="CA-2023-008779"/>
        <s v="CA-2022-008780"/>
        <s v="CA-2022-008781"/>
        <s v="CA-2023-008782"/>
        <s v="CA-2024-008783"/>
        <s v="CA-2022-008784"/>
        <s v="CA-2021-008785"/>
        <s v="CA-2021-008786"/>
        <s v="CA-2023-008787"/>
        <s v="CA-2021-008788"/>
        <s v="CA-2022-008789"/>
        <s v="CA-2022-008790"/>
        <s v="CA-2022-008791"/>
        <s v="CA-2022-008792"/>
        <s v="CA-2023-008793"/>
        <s v="CA-2024-008794"/>
        <s v="CA-2024-008795"/>
        <s v="CA-2022-008796"/>
        <s v="CA-2022-008797"/>
        <s v="CA-2023-008798"/>
        <s v="CA-2022-008799"/>
        <s v="CA-2021-008800"/>
        <s v="CA-2022-008801"/>
        <s v="CA-2021-008802"/>
        <s v="CA-2024-008803"/>
        <s v="CA-2023-008804"/>
        <s v="CA-2023-008805"/>
        <s v="CA-2023-008806"/>
        <s v="CA-2021-008807"/>
        <s v="CA-2021-008808"/>
        <s v="CA-2023-008809"/>
        <s v="CA-2022-008810"/>
        <s v="CA-2022-008811"/>
        <s v="CA-2023-008812"/>
        <s v="CA-2023-008813"/>
        <s v="CA-2024-008814"/>
        <s v="CA-2022-008815"/>
        <s v="CA-2021-008816"/>
        <s v="CA-2023-008817"/>
        <s v="CA-2023-008818"/>
        <s v="CA-2022-008819"/>
        <s v="CA-2023-008820"/>
        <s v="CA-2023-008821"/>
        <s v="CA-2022-008822"/>
        <s v="CA-2022-008823"/>
        <s v="CA-2021-008824"/>
        <s v="CA-2024-008825"/>
        <s v="CA-2024-008826"/>
        <s v="CA-2021-008827"/>
        <s v="CA-2024-008828"/>
        <s v="CA-2024-008829"/>
        <s v="CA-2022-008830"/>
        <s v="CA-2023-008831"/>
        <s v="CA-2023-008832"/>
        <s v="CA-2022-008833"/>
        <s v="CA-2023-008834"/>
        <s v="CA-2022-008835"/>
        <s v="CA-2024-008836"/>
        <s v="CA-2024-008837"/>
        <s v="CA-2021-008838"/>
        <s v="CA-2024-008839"/>
        <s v="CA-2021-008840"/>
        <s v="CA-2023-008841"/>
        <s v="CA-2021-008842"/>
        <s v="CA-2024-008843"/>
        <s v="CA-2021-008844"/>
        <s v="CA-2024-008845"/>
        <s v="CA-2024-008846"/>
        <s v="CA-2023-008847"/>
        <s v="CA-2022-008848"/>
        <s v="CA-2023-008849"/>
        <s v="CA-2021-008850"/>
        <s v="CA-2022-008851"/>
        <s v="CA-2022-008852"/>
        <s v="CA-2024-008853"/>
        <s v="CA-2022-008854"/>
        <s v="CA-2021-008855"/>
        <s v="CA-2023-008856"/>
        <s v="CA-2022-008857"/>
        <s v="CA-2022-008858"/>
        <s v="CA-2024-008859"/>
        <s v="CA-2021-008860"/>
        <s v="CA-2021-008861"/>
        <s v="CA-2024-008862"/>
        <s v="CA-2022-008863"/>
        <s v="CA-2024-008864"/>
        <s v="CA-2021-008865"/>
        <s v="CA-2023-008866"/>
        <s v="CA-2024-008867"/>
        <s v="CA-2022-008868"/>
        <s v="CA-2024-008869"/>
        <s v="CA-2021-008870"/>
        <s v="CA-2024-008871"/>
        <s v="CA-2022-008872"/>
        <s v="CA-2024-008873"/>
        <s v="CA-2022-008874"/>
        <s v="CA-2021-008875"/>
        <s v="CA-2024-008876"/>
        <s v="CA-2021-008877"/>
        <s v="CA-2022-008878"/>
        <s v="CA-2024-008879"/>
        <s v="CA-2023-008880"/>
        <s v="CA-2023-008881"/>
        <s v="CA-2023-008882"/>
        <s v="CA-2022-008883"/>
        <s v="CA-2023-008884"/>
        <s v="CA-2022-008885"/>
        <s v="CA-2024-008886"/>
        <s v="CA-2022-008887"/>
        <s v="CA-2024-008888"/>
        <s v="CA-2023-008889"/>
        <s v="CA-2024-008890"/>
        <s v="CA-2022-008891"/>
        <s v="CA-2024-008892"/>
        <s v="CA-2021-008893"/>
        <s v="CA-2024-008894"/>
        <s v="CA-2024-008895"/>
        <s v="CA-2023-008896"/>
        <s v="CA-2024-008897"/>
        <s v="CA-2024-008898"/>
        <s v="CA-2021-008899"/>
        <s v="CA-2023-008900"/>
        <s v="CA-2021-008901"/>
        <s v="CA-2022-008902"/>
        <s v="CA-2022-008903"/>
        <s v="CA-2024-008904"/>
        <s v="CA-2023-008905"/>
        <s v="CA-2023-008906"/>
        <s v="CA-2023-008907"/>
        <s v="CA-2023-008908"/>
        <s v="CA-2021-008909"/>
        <s v="CA-2023-008910"/>
        <s v="CA-2024-008911"/>
        <s v="CA-2022-008912"/>
        <s v="CA-2022-008913"/>
        <s v="CA-2023-008914"/>
        <s v="CA-2023-008915"/>
        <s v="CA-2024-008916"/>
        <s v="CA-2023-008917"/>
        <s v="CA-2023-008918"/>
        <s v="CA-2024-008919"/>
        <s v="CA-2023-008920"/>
        <s v="CA-2023-008921"/>
        <s v="CA-2023-008922"/>
        <s v="CA-2023-008923"/>
        <s v="CA-2021-008924"/>
        <s v="CA-2023-008925"/>
        <s v="CA-2024-008926"/>
        <s v="CA-2022-008927"/>
        <s v="CA-2024-008928"/>
        <s v="CA-2022-008929"/>
        <s v="CA-2024-008930"/>
        <s v="CA-2024-008931"/>
        <s v="CA-2024-008932"/>
        <s v="CA-2022-008933"/>
        <s v="CA-2023-008934"/>
        <s v="CA-2023-008935"/>
        <s v="CA-2023-008936"/>
        <s v="CA-2021-008937"/>
        <s v="CA-2021-008938"/>
        <s v="CA-2022-008939"/>
        <s v="CA-2022-008940"/>
        <s v="CA-2024-008941"/>
        <s v="CA-2022-008942"/>
        <s v="CA-2022-008943"/>
        <s v="CA-2021-008944"/>
        <s v="CA-2021-008945"/>
        <s v="CA-2021-008946"/>
        <s v="CA-2023-008947"/>
        <s v="CA-2024-008948"/>
        <s v="CA-2024-008949"/>
        <s v="CA-2024-008950"/>
        <s v="CA-2021-008951"/>
        <s v="CA-2022-008952"/>
        <s v="CA-2023-008953"/>
        <s v="CA-2024-008954"/>
        <s v="CA-2024-008955"/>
        <s v="CA-2021-008956"/>
        <s v="CA-2024-008957"/>
        <s v="CA-2024-008958"/>
        <s v="CA-2023-008959"/>
        <s v="CA-2021-008960"/>
        <s v="CA-2022-008961"/>
        <s v="CA-2024-008962"/>
        <s v="CA-2024-008963"/>
        <s v="CA-2023-008964"/>
        <s v="CA-2022-008965"/>
        <s v="CA-2023-008966"/>
        <s v="CA-2023-008967"/>
        <s v="CA-2021-008968"/>
        <s v="CA-2024-008969"/>
        <s v="CA-2021-008970"/>
        <s v="CA-2024-008971"/>
        <s v="CA-2023-008972"/>
        <s v="CA-2023-008973"/>
        <s v="CA-2024-008974"/>
        <s v="CA-2024-008975"/>
        <s v="CA-2023-008976"/>
        <s v="CA-2022-008977"/>
        <s v="CA-2022-008978"/>
        <s v="CA-2021-008979"/>
        <s v="CA-2024-008980"/>
        <s v="CA-2022-008981"/>
        <s v="CA-2024-008982"/>
        <s v="CA-2022-008983"/>
        <s v="CA-2024-008984"/>
        <s v="CA-2022-008985"/>
        <s v="CA-2023-008986"/>
        <s v="CA-2023-008987"/>
        <s v="CA-2022-008988"/>
        <s v="CA-2022-008989"/>
        <s v="CA-2024-008990"/>
        <s v="CA-2024-008991"/>
        <s v="CA-2023-008992"/>
        <s v="CA-2021-008993"/>
        <s v="CA-2022-008994"/>
        <s v="CA-2023-008995"/>
        <s v="CA-2023-008996"/>
        <s v="CA-2023-008997"/>
        <s v="CA-2024-008998"/>
        <s v="CA-2024-008999"/>
        <s v="CA-2023-009000"/>
        <s v="CA-2023-009001"/>
        <s v="CA-2021-009002"/>
        <s v="CA-2024-009003"/>
        <s v="CA-2024-009004"/>
        <s v="CA-2024-009005"/>
        <s v="CA-2022-009006"/>
        <s v="CA-2022-009007"/>
        <s v="CA-2022-009008"/>
        <s v="CA-2024-009009"/>
        <s v="CA-2023-009010"/>
        <s v="CA-2024-009011"/>
        <s v="CA-2022-009012"/>
        <s v="CA-2024-009013"/>
        <s v="CA-2024-009014"/>
        <s v="CA-2022-009015"/>
        <s v="CA-2021-009016"/>
        <s v="CA-2024-009017"/>
        <s v="CA-2021-009018"/>
        <s v="CA-2023-009019"/>
        <s v="CA-2021-009020"/>
        <s v="CA-2021-009021"/>
        <s v="CA-2022-009022"/>
        <s v="CA-2023-009023"/>
        <s v="CA-2021-009024"/>
        <s v="CA-2022-009025"/>
        <s v="CA-2024-009026"/>
        <s v="CA-2023-009027"/>
        <s v="CA-2024-009028"/>
        <s v="CA-2023-009029"/>
        <s v="CA-2023-009030"/>
        <s v="CA-2024-009031"/>
        <s v="CA-2023-009032"/>
        <s v="CA-2022-009033"/>
        <s v="CA-2023-009034"/>
        <s v="CA-2022-009035"/>
        <s v="CA-2021-009036"/>
        <s v="CA-2023-009037"/>
        <s v="CA-2021-009038"/>
        <s v="CA-2024-009039"/>
        <s v="CA-2024-009040"/>
        <s v="CA-2023-009041"/>
        <s v="CA-2021-009042"/>
        <s v="CA-2022-009043"/>
        <s v="CA-2023-009044"/>
        <s v="CA-2023-009045"/>
        <s v="CA-2023-009046"/>
        <s v="CA-2021-009047"/>
        <s v="CA-2023-009048"/>
        <s v="CA-2021-009049"/>
        <s v="CA-2023-009050"/>
        <s v="CA-2024-009051"/>
        <s v="CA-2023-009052"/>
        <s v="CA-2023-009053"/>
        <s v="CA-2022-009054"/>
        <s v="CA-2021-009055"/>
        <s v="CA-2023-009056"/>
        <s v="CA-2021-009057"/>
        <s v="CA-2024-009058"/>
        <s v="CA-2024-009059"/>
        <s v="CA-2021-009060"/>
        <s v="CA-2022-009061"/>
        <s v="CA-2022-009062"/>
        <s v="CA-2021-009063"/>
        <s v="CA-2022-009064"/>
        <s v="CA-2022-009065"/>
        <s v="CA-2023-009066"/>
        <s v="CA-2023-009067"/>
        <s v="CA-2021-009068"/>
        <s v="CA-2021-009069"/>
        <s v="CA-2021-009070"/>
        <s v="CA-2021-009071"/>
        <s v="CA-2023-009072"/>
        <s v="CA-2022-009073"/>
        <s v="CA-2022-009074"/>
        <s v="CA-2024-009075"/>
        <s v="CA-2023-009076"/>
        <s v="CA-2022-009077"/>
        <s v="CA-2024-009078"/>
        <s v="CA-2024-009079"/>
        <s v="CA-2023-009080"/>
        <s v="CA-2023-009081"/>
        <s v="CA-2023-009082"/>
        <s v="CA-2021-009083"/>
        <s v="CA-2023-009084"/>
        <s v="CA-2021-009085"/>
        <s v="CA-2021-009086"/>
        <s v="CA-2024-009087"/>
        <s v="CA-2022-009088"/>
        <s v="CA-2023-009089"/>
        <s v="CA-2024-009090"/>
        <s v="CA-2021-009091"/>
        <s v="CA-2022-009092"/>
        <s v="CA-2021-009093"/>
        <s v="CA-2023-009094"/>
        <s v="CA-2022-009095"/>
        <s v="CA-2023-009096"/>
        <s v="CA-2022-009097"/>
        <s v="CA-2022-009098"/>
        <s v="CA-2022-009099"/>
        <s v="CA-2021-009100"/>
        <s v="CA-2023-009101"/>
        <s v="CA-2022-009102"/>
        <s v="CA-2024-009103"/>
        <s v="CA-2023-009104"/>
        <s v="CA-2023-009105"/>
        <s v="CA-2024-009106"/>
        <s v="CA-2022-009107"/>
        <s v="CA-2023-009108"/>
        <s v="CA-2022-009109"/>
        <s v="CA-2021-009110"/>
        <s v="CA-2021-009111"/>
        <s v="CA-2023-009112"/>
        <s v="CA-2022-009113"/>
        <s v="CA-2022-009114"/>
        <s v="CA-2022-009115"/>
        <s v="CA-2024-009116"/>
        <s v="CA-2024-009117"/>
        <s v="CA-2023-009118"/>
        <s v="CA-2023-009119"/>
        <s v="CA-2021-009120"/>
        <s v="CA-2023-009121"/>
        <s v="CA-2023-009122"/>
        <s v="CA-2021-009123"/>
        <s v="CA-2024-009124"/>
        <s v="CA-2021-009125"/>
        <s v="CA-2022-009126"/>
        <s v="CA-2022-009127"/>
        <s v="CA-2022-009128"/>
        <s v="CA-2022-009129"/>
        <s v="CA-2024-009130"/>
        <s v="CA-2023-009131"/>
        <s v="CA-2022-009132"/>
        <s v="CA-2021-009133"/>
        <s v="CA-2023-009134"/>
        <s v="CA-2023-009135"/>
        <s v="CA-2022-009136"/>
        <s v="CA-2023-009137"/>
        <s v="CA-2024-009138"/>
        <s v="CA-2024-009139"/>
        <s v="CA-2021-009140"/>
        <s v="CA-2023-009141"/>
        <s v="CA-2023-009142"/>
        <s v="CA-2023-009143"/>
        <s v="CA-2022-009144"/>
        <s v="CA-2023-009145"/>
        <s v="CA-2023-009146"/>
        <s v="CA-2023-009147"/>
        <s v="CA-2022-009148"/>
        <s v="CA-2023-009149"/>
        <s v="CA-2022-009150"/>
        <s v="CA-2021-009151"/>
        <s v="CA-2022-009152"/>
        <s v="CA-2021-009153"/>
        <s v="CA-2022-009154"/>
        <s v="CA-2022-009155"/>
        <s v="CA-2021-009156"/>
        <s v="CA-2022-009157"/>
        <s v="CA-2024-009158"/>
        <s v="CA-2024-009159"/>
        <s v="CA-2021-009160"/>
        <s v="CA-2024-009161"/>
        <s v="CA-2023-009162"/>
        <s v="CA-2021-009163"/>
        <s v="CA-2021-009164"/>
        <s v="CA-2024-009165"/>
        <s v="CA-2024-009166"/>
        <s v="CA-2022-009167"/>
        <s v="CA-2023-009168"/>
        <s v="CA-2022-009169"/>
        <s v="CA-2023-009170"/>
        <s v="CA-2023-009171"/>
        <s v="CA-2022-009172"/>
        <s v="CA-2022-009173"/>
        <s v="CA-2023-009174"/>
        <s v="CA-2021-009175"/>
        <s v="CA-2021-009176"/>
        <s v="CA-2022-009177"/>
        <s v="CA-2022-009178"/>
        <s v="CA-2023-009179"/>
        <s v="CA-2022-009180"/>
        <s v="CA-2021-009181"/>
        <s v="CA-2023-009182"/>
        <s v="CA-2023-009183"/>
        <s v="CA-2024-009184"/>
        <s v="CA-2023-009185"/>
        <s v="CA-2022-009186"/>
        <s v="CA-2021-009187"/>
        <s v="CA-2022-009188"/>
        <s v="CA-2021-009189"/>
        <s v="CA-2024-009190"/>
        <s v="CA-2021-009191"/>
        <s v="CA-2021-009192"/>
        <s v="CA-2024-009193"/>
        <s v="CA-2021-009194"/>
        <s v="CA-2024-009195"/>
        <s v="CA-2021-009196"/>
        <s v="CA-2024-009197"/>
        <s v="CA-2024-009198"/>
        <s v="CA-2023-009199"/>
        <s v="CA-2021-009200"/>
        <s v="CA-2022-009201"/>
        <s v="CA-2023-009202"/>
        <s v="CA-2023-009203"/>
        <s v="CA-2021-009204"/>
        <s v="CA-2021-009205"/>
        <s v="CA-2024-009206"/>
        <s v="CA-2021-009207"/>
        <s v="CA-2022-009208"/>
        <s v="CA-2021-009209"/>
        <s v="CA-2021-009210"/>
        <s v="CA-2023-009211"/>
        <s v="CA-2023-009212"/>
        <s v="CA-2024-009213"/>
        <s v="CA-2022-009214"/>
        <s v="CA-2023-009215"/>
        <s v="CA-2022-009216"/>
        <s v="CA-2023-009217"/>
        <s v="CA-2023-009218"/>
        <s v="CA-2022-009219"/>
        <s v="CA-2024-009220"/>
        <s v="CA-2023-009221"/>
        <s v="CA-2024-009222"/>
        <s v="CA-2023-009223"/>
        <s v="CA-2021-009224"/>
        <s v="CA-2024-009225"/>
        <s v="CA-2021-009226"/>
        <s v="CA-2024-009227"/>
        <s v="CA-2023-009228"/>
        <s v="CA-2023-009229"/>
        <s v="CA-2023-009230"/>
        <s v="CA-2024-009231"/>
        <s v="CA-2021-009232"/>
        <s v="CA-2022-009233"/>
        <s v="CA-2021-009234"/>
        <s v="CA-2023-009235"/>
        <s v="CA-2022-009236"/>
        <s v="CA-2024-009237"/>
        <s v="CA-2023-009238"/>
        <s v="CA-2021-009239"/>
        <s v="CA-2021-009240"/>
        <s v="CA-2022-009241"/>
        <s v="CA-2024-009242"/>
        <s v="CA-2024-009243"/>
        <s v="CA-2023-009244"/>
        <s v="CA-2024-009245"/>
        <s v="CA-2024-009246"/>
        <s v="CA-2022-009247"/>
        <s v="CA-2021-009248"/>
        <s v="CA-2024-009249"/>
        <s v="CA-2021-009250"/>
        <s v="CA-2023-009251"/>
        <s v="CA-2023-009252"/>
        <s v="CA-2024-009253"/>
        <s v="CA-2022-009254"/>
        <s v="CA-2021-009255"/>
        <s v="CA-2024-009256"/>
        <s v="CA-2024-009257"/>
        <s v="CA-2021-009258"/>
        <s v="CA-2023-009259"/>
        <s v="CA-2024-009260"/>
        <s v="CA-2024-009261"/>
        <s v="CA-2022-009262"/>
        <s v="CA-2022-009263"/>
        <s v="CA-2022-009264"/>
        <s v="CA-2023-009265"/>
        <s v="CA-2022-009266"/>
        <s v="CA-2021-009267"/>
        <s v="CA-2023-009268"/>
        <s v="CA-2023-009269"/>
        <s v="CA-2024-009270"/>
        <s v="CA-2024-009271"/>
        <s v="CA-2023-009272"/>
        <s v="CA-2021-009273"/>
        <s v="CA-2022-009274"/>
        <s v="CA-2022-009275"/>
        <s v="CA-2021-009276"/>
        <s v="CA-2022-009277"/>
        <s v="CA-2023-009278"/>
        <s v="CA-2024-009279"/>
        <s v="CA-2021-009280"/>
        <s v="CA-2021-009281"/>
        <s v="CA-2024-009282"/>
        <s v="CA-2022-009283"/>
        <s v="CA-2022-009284"/>
        <s v="CA-2023-009285"/>
        <s v="CA-2024-009286"/>
        <s v="CA-2021-009287"/>
        <s v="CA-2022-009288"/>
        <s v="CA-2021-009289"/>
        <s v="CA-2024-009290"/>
        <s v="CA-2021-009291"/>
        <s v="CA-2023-009292"/>
        <s v="CA-2024-009293"/>
        <s v="CA-2023-009294"/>
        <s v="CA-2023-009295"/>
        <s v="CA-2023-009296"/>
        <s v="CA-2024-009297"/>
        <s v="CA-2023-009298"/>
        <s v="CA-2021-009299"/>
        <s v="CA-2023-009300"/>
        <s v="CA-2021-009301"/>
        <s v="CA-2024-009302"/>
        <s v="CA-2021-009303"/>
        <s v="CA-2024-009304"/>
        <s v="CA-2021-009305"/>
        <s v="CA-2021-009306"/>
        <s v="CA-2021-009307"/>
        <s v="CA-2023-009308"/>
        <s v="CA-2021-009309"/>
        <s v="CA-2023-009310"/>
        <s v="CA-2023-009311"/>
        <s v="CA-2022-009312"/>
        <s v="CA-2022-009313"/>
        <s v="CA-2021-009314"/>
        <s v="CA-2024-009315"/>
        <s v="CA-2021-009316"/>
        <s v="CA-2022-009317"/>
        <s v="CA-2023-009318"/>
        <s v="CA-2023-009319"/>
        <s v="CA-2024-009320"/>
        <s v="CA-2021-009321"/>
        <s v="CA-2022-009322"/>
        <s v="CA-2023-009323"/>
        <s v="CA-2023-009324"/>
        <s v="CA-2021-009325"/>
        <s v="CA-2021-009326"/>
        <s v="CA-2022-009327"/>
        <s v="CA-2021-009328"/>
        <s v="CA-2022-009329"/>
        <s v="CA-2024-009330"/>
        <s v="CA-2024-009331"/>
        <s v="CA-2021-009332"/>
        <s v="CA-2021-009333"/>
        <s v="CA-2022-009334"/>
        <s v="CA-2022-009335"/>
        <s v="CA-2023-009336"/>
        <s v="CA-2024-009337"/>
        <s v="CA-2021-009338"/>
        <s v="CA-2021-009339"/>
        <s v="CA-2024-009340"/>
        <s v="CA-2022-009341"/>
        <s v="CA-2023-009342"/>
        <s v="CA-2024-009343"/>
        <s v="CA-2023-009344"/>
        <s v="CA-2022-009345"/>
        <s v="CA-2022-009346"/>
        <s v="CA-2024-009347"/>
        <s v="CA-2024-009348"/>
        <s v="CA-2024-009349"/>
        <s v="CA-2024-009350"/>
        <s v="CA-2022-009351"/>
        <s v="CA-2024-009352"/>
        <s v="CA-2022-009353"/>
        <s v="CA-2023-009354"/>
        <s v="CA-2021-009355"/>
        <s v="CA-2023-009356"/>
        <s v="CA-2021-009357"/>
        <s v="CA-2022-009358"/>
        <s v="CA-2022-009359"/>
        <s v="CA-2023-009360"/>
        <s v="CA-2024-009361"/>
        <s v="CA-2022-009362"/>
        <s v="CA-2024-009363"/>
        <s v="CA-2021-009364"/>
        <s v="CA-2024-009365"/>
        <s v="CA-2023-009366"/>
        <s v="CA-2024-009367"/>
        <s v="CA-2023-009368"/>
        <s v="CA-2024-009369"/>
        <s v="CA-2022-009370"/>
        <s v="CA-2021-009371"/>
        <s v="CA-2023-009372"/>
        <s v="CA-2024-009373"/>
        <s v="CA-2021-009374"/>
        <s v="CA-2021-009375"/>
        <s v="CA-2021-009376"/>
        <s v="CA-2021-009377"/>
        <s v="CA-2022-009378"/>
        <s v="CA-2021-009379"/>
        <s v="CA-2024-009380"/>
        <s v="CA-2021-009381"/>
        <s v="CA-2021-009382"/>
        <s v="CA-2022-009383"/>
        <s v="CA-2023-009384"/>
        <s v="CA-2021-009385"/>
        <s v="CA-2021-009386"/>
        <s v="CA-2021-009387"/>
        <s v="CA-2022-009388"/>
        <s v="CA-2022-009389"/>
        <s v="CA-2023-009390"/>
        <s v="CA-2023-009391"/>
        <s v="CA-2023-009392"/>
        <s v="CA-2021-009393"/>
        <s v="CA-2024-009394"/>
        <s v="CA-2024-009395"/>
        <s v="CA-2024-009396"/>
        <s v="CA-2024-009397"/>
        <s v="CA-2024-009398"/>
        <s v="CA-2021-009399"/>
        <s v="CA-2024-009400"/>
        <s v="CA-2023-009401"/>
        <s v="CA-2021-009402"/>
        <s v="CA-2024-009403"/>
        <s v="CA-2024-009404"/>
        <s v="CA-2021-009405"/>
        <s v="CA-2023-009406"/>
        <s v="CA-2024-009407"/>
        <s v="CA-2023-009408"/>
        <s v="CA-2022-009409"/>
        <s v="CA-2022-009410"/>
        <s v="CA-2023-009411"/>
        <s v="CA-2021-009412"/>
        <s v="CA-2021-009413"/>
        <s v="CA-2021-009414"/>
        <s v="CA-2024-009415"/>
        <s v="CA-2023-009416"/>
        <s v="CA-2022-009417"/>
        <s v="CA-2022-009418"/>
        <s v="CA-2023-009419"/>
        <s v="CA-2022-009420"/>
        <s v="CA-2021-009421"/>
        <s v="CA-2022-009422"/>
        <s v="CA-2022-009423"/>
        <s v="CA-2024-009424"/>
        <s v="CA-2022-009425"/>
        <s v="CA-2021-009426"/>
        <s v="CA-2023-009427"/>
        <s v="CA-2024-009428"/>
        <s v="CA-2021-009429"/>
        <s v="CA-2023-009430"/>
        <s v="CA-2023-009431"/>
        <s v="CA-2023-009432"/>
        <s v="CA-2022-009433"/>
        <s v="CA-2022-009434"/>
        <s v="CA-2024-009435"/>
        <s v="CA-2024-009436"/>
        <s v="CA-2021-009437"/>
        <s v="CA-2021-009438"/>
        <s v="CA-2023-009439"/>
        <s v="CA-2023-009440"/>
        <s v="CA-2023-009441"/>
        <s v="CA-2023-009442"/>
        <s v="CA-2024-009443"/>
        <s v="CA-2024-009444"/>
        <s v="CA-2022-009445"/>
        <s v="CA-2024-009446"/>
        <s v="CA-2023-009447"/>
        <s v="CA-2021-009448"/>
        <s v="CA-2021-009449"/>
        <s v="CA-2024-009450"/>
        <s v="CA-2022-009451"/>
        <s v="CA-2024-009452"/>
        <s v="CA-2021-009453"/>
        <s v="CA-2022-009454"/>
        <s v="CA-2022-009455"/>
        <s v="CA-2024-009456"/>
        <s v="CA-2023-009457"/>
        <s v="CA-2023-009458"/>
        <s v="CA-2024-009459"/>
        <s v="CA-2021-009460"/>
        <s v="CA-2024-009461"/>
        <s v="CA-2022-009462"/>
        <s v="CA-2021-009463"/>
        <s v="CA-2021-009464"/>
        <s v="CA-2024-009465"/>
        <s v="CA-2023-009466"/>
        <s v="CA-2021-009467"/>
        <s v="CA-2024-009468"/>
        <s v="CA-2023-009469"/>
        <s v="CA-2021-009470"/>
        <s v="CA-2022-009471"/>
        <s v="CA-2023-009472"/>
        <s v="CA-2022-009473"/>
        <s v="CA-2024-009474"/>
        <s v="CA-2023-009475"/>
        <s v="CA-2024-009476"/>
        <s v="CA-2024-009477"/>
        <s v="CA-2024-009478"/>
        <s v="CA-2024-009479"/>
        <s v="CA-2023-009480"/>
        <s v="CA-2024-009481"/>
        <s v="CA-2024-009482"/>
        <s v="CA-2021-009483"/>
        <s v="CA-2024-009484"/>
        <s v="CA-2023-009485"/>
        <s v="CA-2023-009486"/>
        <s v="CA-2024-009487"/>
        <s v="CA-2023-009488"/>
        <s v="CA-2021-009489"/>
        <s v="CA-2024-009490"/>
        <s v="CA-2024-009491"/>
        <s v="CA-2024-009492"/>
        <s v="CA-2022-009493"/>
        <s v="CA-2024-009494"/>
        <s v="CA-2023-009495"/>
        <s v="CA-2024-009496"/>
        <s v="CA-2024-009497"/>
        <s v="CA-2024-009498"/>
        <s v="CA-2022-009499"/>
        <s v="CA-2023-009500"/>
        <s v="CA-2024-009501"/>
        <s v="CA-2021-009502"/>
        <s v="CA-2024-009503"/>
        <s v="CA-2021-009504"/>
        <s v="CA-2022-009505"/>
        <s v="CA-2022-009506"/>
        <s v="CA-2021-009507"/>
        <s v="CA-2021-009508"/>
        <s v="CA-2022-009509"/>
        <s v="CA-2023-009510"/>
        <s v="CA-2023-009511"/>
        <s v="CA-2024-009512"/>
        <s v="CA-2021-009513"/>
        <s v="CA-2024-009514"/>
        <s v="CA-2023-009515"/>
        <s v="CA-2022-009516"/>
        <s v="CA-2022-009517"/>
        <s v="CA-2021-009518"/>
        <s v="CA-2021-009519"/>
        <s v="CA-2023-009520"/>
        <s v="CA-2022-009521"/>
        <s v="CA-2024-009522"/>
        <s v="CA-2021-009523"/>
        <s v="CA-2021-009524"/>
        <s v="CA-2022-009525"/>
        <s v="CA-2021-009526"/>
        <s v="CA-2023-009527"/>
        <s v="CA-2023-009528"/>
        <s v="CA-2024-009529"/>
        <s v="CA-2021-009530"/>
        <s v="CA-2024-009531"/>
        <s v="CA-2024-009532"/>
        <s v="CA-2021-009533"/>
        <s v="CA-2021-009534"/>
        <s v="CA-2024-009535"/>
        <s v="CA-2024-009536"/>
        <s v="CA-2023-009537"/>
        <s v="CA-2022-009538"/>
        <s v="CA-2021-009539"/>
        <s v="CA-2022-009540"/>
        <s v="CA-2024-009541"/>
        <s v="CA-2024-009542"/>
        <s v="CA-2024-009543"/>
        <s v="CA-2022-009544"/>
        <s v="CA-2022-009545"/>
        <s v="CA-2022-009546"/>
        <s v="CA-2024-009547"/>
        <s v="CA-2023-009548"/>
        <s v="CA-2023-009549"/>
        <s v="CA-2022-009550"/>
        <s v="CA-2021-009551"/>
        <s v="CA-2023-009552"/>
        <s v="CA-2023-009553"/>
        <s v="CA-2021-009554"/>
        <s v="CA-2022-009555"/>
        <s v="CA-2023-009556"/>
        <s v="CA-2023-009557"/>
        <s v="CA-2023-009558"/>
        <s v="CA-2021-009559"/>
        <s v="CA-2023-009560"/>
        <s v="CA-2024-009561"/>
        <s v="CA-2024-009562"/>
        <s v="CA-2023-009563"/>
        <s v="CA-2024-009564"/>
        <s v="CA-2022-009565"/>
        <s v="CA-2022-009566"/>
        <s v="CA-2022-009567"/>
        <s v="CA-2023-009568"/>
        <s v="CA-2024-009569"/>
        <s v="CA-2022-009570"/>
        <s v="CA-2022-009571"/>
        <s v="CA-2021-009572"/>
        <s v="CA-2021-009573"/>
        <s v="CA-2021-009574"/>
        <s v="CA-2022-009575"/>
        <s v="CA-2022-009576"/>
        <s v="CA-2022-009577"/>
        <s v="CA-2021-009578"/>
        <s v="CA-2022-009579"/>
        <s v="CA-2022-009580"/>
        <s v="CA-2024-009581"/>
        <s v="CA-2022-009582"/>
        <s v="CA-2021-009583"/>
        <s v="CA-2024-009584"/>
        <s v="CA-2024-009585"/>
        <s v="CA-2024-009586"/>
        <s v="CA-2022-009587"/>
        <s v="CA-2021-009588"/>
        <s v="CA-2023-009589"/>
        <s v="CA-2024-009590"/>
        <s v="CA-2024-009591"/>
        <s v="CA-2021-009592"/>
        <s v="CA-2021-009593"/>
        <s v="CA-2021-009594"/>
        <s v="CA-2021-009595"/>
        <s v="CA-2023-009596"/>
        <s v="CA-2021-009597"/>
        <s v="CA-2024-009598"/>
        <s v="CA-2021-009599"/>
        <s v="CA-2021-009600"/>
        <s v="CA-2024-009601"/>
        <s v="CA-2022-009602"/>
        <s v="CA-2023-009603"/>
        <s v="CA-2023-009604"/>
        <s v="CA-2022-009605"/>
        <s v="CA-2024-009606"/>
        <s v="CA-2024-009607"/>
        <s v="CA-2023-009608"/>
        <s v="CA-2021-009609"/>
        <s v="CA-2023-009610"/>
        <s v="CA-2022-009611"/>
        <s v="CA-2022-009612"/>
        <s v="CA-2022-009613"/>
        <s v="CA-2022-009614"/>
        <s v="CA-2023-009615"/>
        <s v="CA-2024-009616"/>
        <s v="CA-2024-009617"/>
        <s v="CA-2021-009618"/>
        <s v="CA-2022-009619"/>
        <s v="CA-2024-009620"/>
        <s v="CA-2023-009621"/>
        <s v="CA-2022-009622"/>
        <s v="CA-2022-009623"/>
        <s v="CA-2024-009624"/>
        <s v="CA-2024-009625"/>
        <s v="CA-2021-009626"/>
        <s v="CA-2024-009627"/>
        <s v="CA-2021-009628"/>
        <s v="CA-2021-009629"/>
        <s v="CA-2024-009630"/>
        <s v="CA-2023-009631"/>
        <s v="CA-2022-009632"/>
        <s v="CA-2021-009633"/>
        <s v="CA-2022-009634"/>
        <s v="CA-2024-009635"/>
        <s v="CA-2021-009636"/>
        <s v="CA-2021-009637"/>
        <s v="CA-2024-009638"/>
        <s v="CA-2023-009639"/>
        <s v="CA-2022-009640"/>
        <s v="CA-2024-009641"/>
        <s v="CA-2022-009642"/>
        <s v="CA-2022-009643"/>
        <s v="CA-2022-009644"/>
        <s v="CA-2024-009645"/>
        <s v="CA-2022-009646"/>
        <s v="CA-2022-009647"/>
        <s v="CA-2022-009648"/>
        <s v="CA-2022-009649"/>
        <s v="CA-2022-009650"/>
        <s v="CA-2021-009651"/>
        <s v="CA-2024-009652"/>
        <s v="CA-2024-009653"/>
        <s v="CA-2024-009654"/>
        <s v="CA-2023-009655"/>
        <s v="CA-2021-009656"/>
        <s v="CA-2022-009657"/>
        <s v="CA-2022-009658"/>
        <s v="CA-2023-009659"/>
        <s v="CA-2023-009660"/>
        <s v="CA-2021-009661"/>
        <s v="CA-2021-009662"/>
        <s v="CA-2023-009663"/>
        <s v="CA-2021-009664"/>
        <s v="CA-2022-009665"/>
        <s v="CA-2021-009666"/>
        <s v="CA-2021-009667"/>
        <s v="CA-2021-009668"/>
        <s v="CA-2022-009669"/>
        <s v="CA-2021-009670"/>
        <s v="CA-2024-009671"/>
        <s v="CA-2022-009672"/>
        <s v="CA-2021-009673"/>
        <s v="CA-2021-009674"/>
        <s v="CA-2024-009675"/>
        <s v="CA-2024-009676"/>
        <s v="CA-2022-009677"/>
        <s v="CA-2022-009678"/>
        <s v="CA-2024-009679"/>
        <s v="CA-2022-009680"/>
        <s v="CA-2024-009681"/>
        <s v="CA-2024-009682"/>
        <s v="CA-2022-009683"/>
        <s v="CA-2021-009684"/>
        <s v="CA-2021-009685"/>
        <s v="CA-2024-009686"/>
        <s v="CA-2024-009687"/>
        <s v="CA-2021-009688"/>
        <s v="CA-2024-009689"/>
        <s v="CA-2022-009690"/>
        <s v="CA-2021-009691"/>
        <s v="CA-2021-009692"/>
        <s v="CA-2022-009693"/>
        <s v="CA-2021-009694"/>
        <s v="CA-2023-009695"/>
        <s v="CA-2022-009696"/>
        <s v="CA-2021-009697"/>
        <s v="CA-2021-009698"/>
        <s v="CA-2023-009699"/>
        <s v="CA-2024-009700"/>
        <s v="CA-2023-009701"/>
        <s v="CA-2021-009702"/>
        <s v="CA-2022-009703"/>
        <s v="CA-2022-009704"/>
        <s v="CA-2024-009705"/>
        <s v="CA-2023-009706"/>
        <s v="CA-2024-009707"/>
        <s v="CA-2024-009708"/>
        <s v="CA-2022-009709"/>
        <s v="CA-2021-009710"/>
        <s v="CA-2023-009711"/>
        <s v="CA-2022-009712"/>
        <s v="CA-2024-009713"/>
        <s v="CA-2021-009714"/>
        <s v="CA-2021-009715"/>
        <s v="CA-2022-009716"/>
        <s v="CA-2024-009717"/>
        <s v="CA-2023-009718"/>
        <s v="CA-2024-009719"/>
        <s v="CA-2022-009720"/>
        <s v="CA-2021-009721"/>
        <s v="CA-2021-009722"/>
        <s v="CA-2024-009723"/>
        <s v="CA-2021-009724"/>
        <s v="CA-2024-009725"/>
        <s v="CA-2022-009726"/>
        <s v="CA-2023-009727"/>
        <s v="CA-2023-009728"/>
        <s v="CA-2023-009729"/>
        <s v="CA-2023-009730"/>
        <s v="CA-2022-009731"/>
        <s v="CA-2024-009732"/>
        <s v="CA-2021-009733"/>
        <s v="CA-2022-009734"/>
        <s v="CA-2022-009735"/>
        <s v="CA-2023-009736"/>
        <s v="CA-2021-009737"/>
        <s v="CA-2021-009738"/>
        <s v="CA-2021-009739"/>
        <s v="CA-2022-009740"/>
        <s v="CA-2023-009741"/>
        <s v="CA-2021-009742"/>
        <s v="CA-2023-009743"/>
        <s v="CA-2024-009744"/>
        <s v="CA-2021-009745"/>
        <s v="CA-2024-009746"/>
        <s v="CA-2022-009747"/>
        <s v="CA-2023-009748"/>
        <s v="CA-2023-009749"/>
        <s v="CA-2023-009750"/>
        <s v="CA-2022-009751"/>
        <s v="CA-2022-009752"/>
        <s v="CA-2022-009753"/>
        <s v="CA-2022-009754"/>
        <s v="CA-2023-009755"/>
        <s v="CA-2021-009756"/>
        <s v="CA-2021-009757"/>
        <s v="CA-2024-009758"/>
        <s v="CA-2024-009759"/>
        <s v="CA-2023-009760"/>
        <s v="CA-2021-009761"/>
        <s v="CA-2021-009762"/>
        <s v="CA-2024-009763"/>
        <s v="CA-2022-009764"/>
        <s v="CA-2024-009765"/>
        <s v="CA-2021-009766"/>
        <s v="CA-2023-009767"/>
        <s v="CA-2024-009768"/>
        <s v="CA-2022-009769"/>
        <s v="CA-2021-009770"/>
        <s v="CA-2021-009771"/>
        <s v="CA-2023-009772"/>
        <s v="CA-2022-009773"/>
        <s v="CA-2023-009774"/>
        <s v="CA-2024-009775"/>
        <s v="CA-2024-009776"/>
        <s v="CA-2021-009777"/>
        <s v="CA-2024-009778"/>
        <s v="CA-2024-009779"/>
        <s v="CA-2021-009780"/>
        <s v="CA-2022-009781"/>
        <s v="CA-2023-009782"/>
        <s v="CA-2022-009783"/>
        <s v="CA-2023-009784"/>
        <s v="CA-2024-009785"/>
        <s v="CA-2021-009786"/>
        <s v="CA-2021-009787"/>
        <s v="CA-2022-009788"/>
        <s v="CA-2024-009789"/>
        <s v="CA-2023-009790"/>
        <s v="CA-2022-009791"/>
        <s v="CA-2021-009792"/>
        <s v="CA-2024-009793"/>
        <s v="CA-2023-009794"/>
        <s v="CA-2023-009795"/>
        <s v="CA-2023-009796"/>
        <s v="CA-2022-009797"/>
        <s v="CA-2023-009798"/>
        <s v="CA-2023-009799"/>
        <s v="CA-2021-009800"/>
        <s v="CA-2021-009801"/>
        <s v="CA-2022-009802"/>
        <s v="CA-2024-009803"/>
        <s v="CA-2022-009804"/>
        <s v="CA-2024-009805"/>
        <s v="CA-2021-009806"/>
        <s v="CA-2023-009807"/>
        <s v="CA-2023-009808"/>
        <s v="CA-2022-009809"/>
        <s v="CA-2022-009810"/>
        <s v="CA-2024-009811"/>
        <s v="CA-2023-009812"/>
        <s v="CA-2021-009813"/>
        <s v="CA-2023-009814"/>
        <s v="CA-2022-009815"/>
        <s v="CA-2024-009816"/>
        <s v="CA-2021-009817"/>
        <s v="CA-2021-009818"/>
        <s v="CA-2023-009819"/>
        <s v="CA-2021-009820"/>
        <s v="CA-2021-009821"/>
        <s v="CA-2024-009822"/>
        <s v="CA-2023-009823"/>
        <s v="CA-2024-009824"/>
        <s v="CA-2021-009825"/>
        <s v="CA-2022-009826"/>
        <s v="CA-2023-009827"/>
        <s v="CA-2022-009828"/>
        <s v="CA-2021-009829"/>
        <s v="CA-2022-009830"/>
        <s v="CA-2022-009831"/>
        <s v="CA-2021-009832"/>
        <s v="CA-2022-009833"/>
        <s v="CA-2021-009834"/>
        <s v="CA-2023-009835"/>
        <s v="CA-2022-009836"/>
        <s v="CA-2024-009837"/>
        <s v="CA-2024-009838"/>
        <s v="CA-2023-009839"/>
        <s v="CA-2022-009840"/>
        <s v="CA-2023-009841"/>
        <s v="CA-2024-009842"/>
        <s v="CA-2022-009843"/>
        <s v="CA-2024-009844"/>
        <s v="CA-2022-009845"/>
        <s v="CA-2023-009846"/>
        <s v="CA-2021-009847"/>
        <s v="CA-2023-009848"/>
        <s v="CA-2023-009849"/>
        <s v="CA-2021-009850"/>
        <s v="CA-2023-009851"/>
        <s v="CA-2024-009852"/>
        <s v="CA-2024-009853"/>
        <s v="CA-2023-009854"/>
        <s v="CA-2021-009855"/>
        <s v="CA-2021-009856"/>
        <s v="CA-2023-009857"/>
        <s v="CA-2023-009858"/>
        <s v="CA-2024-009859"/>
        <s v="CA-2021-009860"/>
        <s v="CA-2022-009861"/>
        <s v="CA-2021-009862"/>
        <s v="CA-2021-009863"/>
        <s v="CA-2022-009864"/>
        <s v="CA-2022-009865"/>
        <s v="CA-2022-009866"/>
        <s v="CA-2023-009867"/>
        <s v="CA-2023-009868"/>
        <s v="CA-2024-009869"/>
        <s v="CA-2023-009870"/>
        <s v="CA-2024-009871"/>
        <s v="CA-2021-009872"/>
        <s v="CA-2021-009873"/>
        <s v="CA-2023-009874"/>
        <s v="CA-2024-009875"/>
        <s v="CA-2023-009876"/>
        <s v="CA-2024-009877"/>
        <s v="CA-2022-009878"/>
        <s v="CA-2021-009879"/>
        <s v="CA-2023-009880"/>
        <s v="CA-2023-009881"/>
        <s v="CA-2021-009882"/>
        <s v="CA-2022-009883"/>
        <s v="CA-2023-009884"/>
        <s v="CA-2021-009885"/>
        <s v="CA-2024-009886"/>
        <s v="CA-2023-009887"/>
        <s v="CA-2023-009888"/>
        <s v="CA-2024-009889"/>
        <s v="CA-2021-009890"/>
        <s v="CA-2024-009891"/>
        <s v="CA-2024-009892"/>
        <s v="CA-2024-009893"/>
        <s v="CA-2023-009894"/>
        <s v="CA-2022-009895"/>
        <s v="CA-2024-009896"/>
        <s v="CA-2021-009897"/>
        <s v="CA-2021-009898"/>
        <s v="CA-2021-009899"/>
        <s v="CA-2023-009900"/>
        <s v="CA-2024-009901"/>
        <s v="CA-2023-009902"/>
        <s v="CA-2024-009903"/>
        <s v="CA-2021-009904"/>
        <s v="CA-2024-009905"/>
        <s v="CA-2023-009906"/>
        <s v="CA-2021-009907"/>
        <s v="CA-2023-009908"/>
        <s v="CA-2023-009909"/>
        <s v="CA-2023-009910"/>
        <s v="CA-2024-009911"/>
        <s v="CA-2023-009912"/>
        <s v="CA-2021-009913"/>
        <s v="CA-2023-009914"/>
        <s v="CA-2022-009915"/>
        <s v="CA-2024-009916"/>
        <s v="CA-2024-009917"/>
        <s v="CA-2023-009918"/>
        <s v="CA-2021-009919"/>
        <s v="CA-2021-009920"/>
        <s v="CA-2023-009921"/>
        <s v="CA-2021-009922"/>
        <s v="CA-2022-009923"/>
        <s v="CA-2023-009924"/>
        <s v="CA-2021-009925"/>
        <s v="CA-2023-009926"/>
        <s v="CA-2022-009927"/>
        <s v="CA-2024-009928"/>
        <s v="CA-2022-009929"/>
        <s v="CA-2022-009930"/>
        <s v="CA-2021-009931"/>
        <s v="CA-2021-009932"/>
        <s v="CA-2023-009933"/>
        <s v="CA-2024-009934"/>
        <s v="CA-2024-009935"/>
        <s v="CA-2022-009936"/>
        <s v="CA-2024-009937"/>
        <s v="CA-2024-009938"/>
        <s v="CA-2021-009939"/>
        <s v="CA-2023-009940"/>
        <s v="CA-2022-009941"/>
        <s v="CA-2021-009942"/>
        <s v="CA-2021-009943"/>
        <s v="CA-2022-009944"/>
        <s v="CA-2021-009945"/>
        <s v="CA-2022-009946"/>
        <s v="CA-2021-009947"/>
        <s v="CA-2024-009948"/>
        <s v="CA-2024-009949"/>
        <s v="CA-2023-009950"/>
        <s v="CA-2021-009951"/>
        <s v="CA-2024-009952"/>
        <s v="CA-2023-009953"/>
        <s v="CA-2024-009954"/>
        <s v="CA-2021-009955"/>
        <s v="CA-2023-009956"/>
        <s v="CA-2022-009957"/>
        <s v="CA-2023-009958"/>
        <s v="CA-2023-009959"/>
        <s v="CA-2022-009960"/>
        <s v="CA-2022-009961"/>
        <s v="CA-2023-009962"/>
        <s v="CA-2021-009963"/>
        <s v="CA-2023-009964"/>
        <s v="CA-2021-009965"/>
        <s v="CA-2023-009966"/>
        <s v="CA-2022-009967"/>
        <s v="CA-2023-009968"/>
        <s v="CA-2024-009969"/>
        <s v="CA-2021-009970"/>
        <s v="CA-2023-009971"/>
        <s v="CA-2023-009972"/>
        <s v="CA-2024-009973"/>
        <s v="CA-2024-009974"/>
        <s v="CA-2023-009975"/>
        <s v="CA-2021-009976"/>
        <s v="CA-2022-009977"/>
        <s v="CA-2022-009978"/>
        <s v="CA-2023-009979"/>
        <s v="CA-2021-009980"/>
        <s v="CA-2023-009981"/>
        <s v="CA-2021-009982"/>
        <s v="CA-2024-009983"/>
        <s v="CA-2022-009984"/>
        <s v="CA-2024-009985"/>
        <s v="CA-2021-009986"/>
        <s v="CA-2022-009987"/>
        <s v="CA-2023-009988"/>
        <s v="CA-2022-009989"/>
        <s v="CA-2023-009990"/>
        <s v="CA-2022-009991"/>
        <s v="CA-2021-009992"/>
        <s v="CA-2023-009993"/>
        <s v="CA-2022-009994"/>
      </sharedItems>
    </cacheField>
    <cacheField name="Order Date" numFmtId="14">
      <sharedItems containsSemiMixedTypes="0" containsNonDate="0" containsDate="1" containsString="0" minDate="2021-01-01T00:00:00" maxDate="2025-01-01T00:00:00"/>
    </cacheField>
    <cacheField name="Order Year" numFmtId="1">
      <sharedItems containsSemiMixedTypes="0" containsString="0" containsNumber="1" containsInteger="1" minValue="2021" maxValue="2024" count="4">
        <n v="2024"/>
        <n v="2022"/>
        <n v="2021"/>
        <n v="2023"/>
      </sharedItems>
    </cacheField>
    <cacheField name="Order Month" numFmtId="1">
      <sharedItems containsSemiMixedTypes="0" containsString="0" containsNumber="1" containsInteger="1" minValue="1" maxValue="12" count="12">
        <n v="4"/>
        <n v="1"/>
        <n v="6"/>
        <n v="10"/>
        <n v="11"/>
        <n v="12"/>
        <n v="8"/>
        <n v="7"/>
        <n v="9"/>
        <n v="2"/>
        <n v="3"/>
        <n v="5"/>
      </sharedItems>
    </cacheField>
    <cacheField name="YearMonth" numFmtId="14">
      <sharedItems count="48">
        <s v="2024-04"/>
        <s v="2022-01"/>
        <s v="2024-06"/>
        <s v="2022-10"/>
        <s v="2024-11"/>
        <s v="2022-12"/>
        <s v="2024-08"/>
        <s v="2021-07"/>
        <s v="2021-11"/>
        <s v="2022-06"/>
        <s v="2021-10"/>
        <s v="2021-12"/>
        <s v="2023-09"/>
        <s v="2021-02"/>
        <s v="2022-04"/>
        <s v="2024-09"/>
        <s v="2024-02"/>
        <s v="2022-02"/>
        <s v="2021-06"/>
        <s v="2021-04"/>
        <s v="2022-11"/>
        <s v="2021-03"/>
        <s v="2023-11"/>
        <s v="2023-02"/>
        <s v="2024-10"/>
        <s v="2021-01"/>
        <s v="2023-08"/>
        <s v="2021-08"/>
        <s v="2024-07"/>
        <s v="2023-10"/>
        <s v="2024-05"/>
        <s v="2022-07"/>
        <s v="2023-04"/>
        <s v="2024-01"/>
        <s v="2023-12"/>
        <s v="2023-01"/>
        <s v="2022-09"/>
        <s v="2023-06"/>
        <s v="2021-09"/>
        <s v="2021-05"/>
        <s v="2024-03"/>
        <s v="2023-07"/>
        <s v="2023-05"/>
        <s v="2022-08"/>
        <s v="2024-12"/>
        <s v="2023-03"/>
        <s v="2022-05"/>
        <s v="2022-03"/>
      </sharedItems>
    </cacheField>
    <cacheField name="Ship Date" numFmtId="0">
      <sharedItems containsSemiMixedTypes="0" containsNonDate="0" containsDate="1" containsString="0" minDate="2021-01-01T00:00:00" maxDate="2025-01-07T00:00:00"/>
    </cacheField>
    <cacheField name="Order Days Taken" numFmtId="1">
      <sharedItems containsSemiMixedTypes="0" containsString="0" containsNumber="1" containsInteger="1" minValue="0" maxValue="8"/>
    </cacheField>
    <cacheField name="Ship Mode" numFmtId="0">
      <sharedItems/>
    </cacheField>
    <cacheField name="Customer ID" numFmtId="0">
      <sharedItems/>
    </cacheField>
    <cacheField name="Customer Name" numFmtId="0">
      <sharedItems count="343">
        <s v="Mary Taylor"/>
        <s v="Thomas Thomas"/>
        <s v="Sarah Martin"/>
        <s v="Linda Harris"/>
        <s v="Susan Moore"/>
        <s v="Karen Johnson"/>
        <s v="James Taylor"/>
        <s v="Robert Taylor"/>
        <s v="Thomas Moore"/>
        <s v="Patricia Taylor"/>
        <s v="James White"/>
        <s v="Jennifer Taylor"/>
        <s v="Charles Miller"/>
        <s v="Thomas Williams"/>
        <s v="Sarah Jackson"/>
        <s v="John Anderson"/>
        <s v="William Moore"/>
        <s v="Jessica Brown"/>
        <s v="Karen Martin"/>
        <s v="Linda Davis"/>
        <s v="Susan White"/>
        <s v="Jessica Johnson"/>
        <s v="David Young"/>
        <s v="Barbara Allen"/>
        <s v="William Thompson"/>
        <s v="Elizabeth Thomas"/>
        <s v="Thomas Harris"/>
        <s v="Karen Allen"/>
        <s v="Jessica Martin"/>
        <s v="William Jones"/>
        <s v="John Johnson"/>
        <s v="Joseph Thompson"/>
        <s v="Joseph Martin"/>
        <s v="Susan Garcia"/>
        <s v="Sarah Davis"/>
        <s v="Joseph Smith"/>
        <s v="Linda Allen"/>
        <s v="Charles Anderson"/>
        <s v="Barbara Williams"/>
        <s v="Mary Allen"/>
        <s v="Charles Young"/>
        <s v="John Jackson"/>
        <s v="John Allen"/>
        <s v="William Brown"/>
        <s v="Susan Jackson"/>
        <s v="Barbara Moore"/>
        <s v="Elizabeth Anderson"/>
        <s v="Jennifer Anderson"/>
        <s v="Robert Davis"/>
        <s v="Joseph Young"/>
        <s v="William Young"/>
        <s v="Jessica Allen"/>
        <s v="Richard Wilson"/>
        <s v="Michael Williams"/>
        <s v="Robert Williams"/>
        <s v="Susan Taylor"/>
        <s v="Jennifer Williams"/>
        <s v="Elizabeth Allen"/>
        <s v="Jessica Davis"/>
        <s v="John Moore"/>
        <s v="Elizabeth Johnson"/>
        <s v="William Allen"/>
        <s v="Linda Moore"/>
        <s v="Michael Moore"/>
        <s v="Karen Jones"/>
        <s v="Mary Harris"/>
        <s v="Patricia Harris"/>
        <s v="Susan Jones"/>
        <s v="Linda Anderson"/>
        <s v="Sarah Allen"/>
        <s v="Linda Brown"/>
        <s v="Charles Thompson"/>
        <s v="Linda White"/>
        <s v="Jessica Garcia"/>
        <s v="John Davis"/>
        <s v="Patricia Moore"/>
        <s v="Susan Smith"/>
        <s v="Richard Taylor"/>
        <s v="Barbara Young"/>
        <s v="Mary Brown"/>
        <s v="Richard Thomas"/>
        <s v="David Harris"/>
        <s v="John Harris"/>
        <s v="Joseph Williams"/>
        <s v="Thomas Young"/>
        <s v="Michael Thompson"/>
        <s v="Thomas Brown"/>
        <s v="Richard Anderson"/>
        <s v="Susan Thompson"/>
        <s v="Barbara Wilson"/>
        <s v="Mary Davis"/>
        <s v="Jessica Jackson"/>
        <s v="Richard Young"/>
        <s v="Barbara Taylor"/>
        <s v="Charles Jackson"/>
        <s v="Thomas Miller"/>
        <s v="Charles Davis"/>
        <s v="Michael Smith"/>
        <s v="Barbara Johnson"/>
        <s v="Susan Harris"/>
        <s v="Susan Johnson"/>
        <s v="Robert Thomas"/>
        <s v="Elizabeth Moore"/>
        <s v="Richard Johnson"/>
        <s v="Jennifer Allen"/>
        <s v="David White"/>
        <s v="Jennifer Thomas"/>
        <s v="Richard Davis"/>
        <s v="Karen Jackson"/>
        <s v="Sarah Smith"/>
        <s v="Robert White"/>
        <s v="Jessica Moore"/>
        <s v="Charles Smith"/>
        <s v="John Brown"/>
        <s v="Barbara Miller"/>
        <s v="William Garcia"/>
        <s v="Joseph Brown"/>
        <s v="Sarah Moore"/>
        <s v="James Young"/>
        <s v="William Miller"/>
        <s v="James Moore"/>
        <s v="David Wilson"/>
        <s v="John Smith"/>
        <s v="Jessica Thompson"/>
        <s v="Jennifer Martin"/>
        <s v="Elizabeth Brown"/>
        <s v="Thomas Johnson"/>
        <s v="Susan Martin"/>
        <s v="Richard Jones"/>
        <s v="Karen Anderson"/>
        <s v="Joseph Taylor"/>
        <s v="David Taylor"/>
        <s v="Sarah Young"/>
        <s v="Michael Anderson"/>
        <s v="William Williams"/>
        <s v="Elizabeth Garcia"/>
        <s v="Robert Johnson"/>
        <s v="Linda Thomas"/>
        <s v="Patricia Garcia"/>
        <s v="Patricia Anderson"/>
        <s v="David Moore"/>
        <s v="Charles Garcia"/>
        <s v="Robert Allen"/>
        <s v="Sarah Jones"/>
        <s v="James Williams"/>
        <s v="Linda Garcia"/>
        <s v="Charles Williams"/>
        <s v="Elizabeth Thompson"/>
        <s v="Patricia Wilson"/>
        <s v="Patricia Thomas"/>
        <s v="Elizabeth Smith"/>
        <s v="William Davis"/>
        <s v="Michael Johnson"/>
        <s v="Richard White"/>
        <s v="Michael Taylor"/>
        <s v="James Davis"/>
        <s v="William Smith"/>
        <s v="Michael Harris"/>
        <s v="Susan Davis"/>
        <s v="David Garcia"/>
        <s v="William Jackson"/>
        <s v="James Smith"/>
        <s v="Joseph Wilson"/>
        <s v="Charles Taylor"/>
        <s v="John Taylor"/>
        <s v="James Johnson"/>
        <s v="John Young"/>
        <s v="Karen Thomas"/>
        <s v="Michael Garcia"/>
        <s v="Elizabeth Davis"/>
        <s v="James Garcia"/>
        <s v="Elizabeth Williams"/>
        <s v="Barbara Thompson"/>
        <s v="Linda Wilson"/>
        <s v="Elizabeth Miller"/>
        <s v="Mary White"/>
        <s v="David Williams"/>
        <s v="William White"/>
        <s v="Karen Smith"/>
        <s v="Patricia White"/>
        <s v="David Allen"/>
        <s v="Jessica White"/>
        <s v="Michael Jones"/>
        <s v="Joseph Garcia"/>
        <s v="Charles Thomas"/>
        <s v="Mary Young"/>
        <s v="Richard Miller"/>
        <s v="Robert Miller"/>
        <s v="James Brown"/>
        <s v="Jessica Williams"/>
        <s v="Elizabeth Jones"/>
        <s v="Jessica Harris"/>
        <s v="Sarah Williams"/>
        <s v="John Garcia"/>
        <s v="Michael Davis"/>
        <s v="Thomas Garcia"/>
        <s v="Joseph White"/>
        <s v="Thomas Allen"/>
        <s v="Barbara Martin"/>
        <s v="Charles Johnson"/>
        <s v="Barbara Harris"/>
        <s v="Mary Jones"/>
        <s v="Karen White"/>
        <s v="Charles Moore"/>
        <s v="Charles Allen"/>
        <s v="Michael Wilson"/>
        <s v="James Anderson"/>
        <s v="Linda Johnson"/>
        <s v="Linda Taylor"/>
        <s v="Robert Martin"/>
        <s v="Joseph Anderson"/>
        <s v="Charles Martin"/>
        <s v="Elizabeth Harris"/>
        <s v="Jessica Young"/>
        <s v="Sarah Taylor"/>
        <s v="Karen Brown"/>
        <s v="Jessica Smith"/>
        <s v="Joseph Miller"/>
        <s v="Michael Miller"/>
        <s v="John Thompson"/>
        <s v="Jennifer Garcia"/>
        <s v="Karen Moore"/>
        <s v="Sarah Anderson"/>
        <s v="Jennifer Wilson"/>
        <s v="Jennifer Jones"/>
        <s v="Barbara White"/>
        <s v="Richard Williams"/>
        <s v="Jennifer White"/>
        <s v="Michael Brown"/>
        <s v="Jennifer Jackson"/>
        <s v="Richard Garcia"/>
        <s v="Joseph Johnson"/>
        <s v="Charles Harris"/>
        <s v="William Anderson"/>
        <s v="William Taylor"/>
        <s v="Jennifer Davis"/>
        <s v="Robert Anderson"/>
        <s v="David Thomas"/>
        <s v="Patricia Young"/>
        <s v="Linda Young"/>
        <s v="Jennifer Johnson"/>
        <s v="Charles Jones"/>
        <s v="Michael Martin"/>
        <s v="Elizabeth Martin"/>
        <s v="Barbara Anderson"/>
        <s v="Michael Jackson"/>
        <s v="Richard Harris"/>
        <s v="Susan Wilson"/>
        <s v="Barbara Brown"/>
        <s v="Sarah Garcia"/>
        <s v="William Johnson"/>
        <s v="John Wilson"/>
        <s v="Jennifer Harris"/>
        <s v="Jessica Wilson"/>
        <s v="Karen Thompson"/>
        <s v="Jessica Taylor"/>
        <s v="John Jones"/>
        <s v="Patricia Williams"/>
        <s v="Michael Young"/>
        <s v="Thomas Anderson"/>
        <s v="Robert Jackson"/>
        <s v="David Johnson"/>
        <s v="Michael Thomas"/>
        <s v="Thomas White"/>
        <s v="Barbara Thomas"/>
        <s v="Robert Young"/>
        <s v="James Thomas"/>
        <s v="Barbara Smith"/>
        <s v="Mary Wilson"/>
        <s v="Robert Jones"/>
        <s v="James Jones"/>
        <s v="John White"/>
        <s v="Richard Thompson"/>
        <s v="Patricia Smith"/>
        <s v="Michael White"/>
        <s v="Thomas Smith"/>
        <s v="Patricia Brown"/>
        <s v="James Allen"/>
        <s v="Jessica Thomas"/>
        <s v="Susan Thomas"/>
        <s v="Mary Jackson"/>
        <s v="Sarah Wilson"/>
        <s v="Mary Moore"/>
        <s v="Jennifer Thompson"/>
        <s v="Susan Allen"/>
        <s v="Joseph Jackson"/>
        <s v="Karen Williams"/>
        <s v="Thomas Jackson"/>
        <s v="Patricia Martin"/>
        <s v="Sarah Johnson"/>
        <s v="Robert Thompson"/>
        <s v="Susan Young"/>
        <s v="Patricia Jackson"/>
        <s v="Sarah Brown"/>
        <s v="Linda Martin"/>
        <s v="Mary Anderson"/>
        <s v="John Martin"/>
        <s v="Susan Brown"/>
        <s v="William Martin"/>
        <s v="Charles Wilson"/>
        <s v="Karen Wilson"/>
        <s v="David Anderson"/>
        <s v="Robert Wilson"/>
        <s v="Joseph Jones"/>
        <s v="Thomas Jones"/>
        <s v="Patricia Miller"/>
        <s v="Robert Garcia"/>
        <s v="Thomas Taylor"/>
        <s v="William Thomas"/>
        <s v="Karen Taylor"/>
        <s v="James Miller"/>
        <s v="Mary Garcia"/>
        <s v="Barbara Garcia"/>
        <s v="Patricia Thompson"/>
        <s v="James Thompson"/>
        <s v="Robert Moore"/>
        <s v="Richard Jackson"/>
        <s v="John Thomas"/>
        <s v="William Harris"/>
        <s v="Sarah Harris"/>
        <s v="Elizabeth Wilson"/>
        <s v="Richard Martin"/>
        <s v="David Jackson"/>
        <s v="Mary Johnson"/>
        <s v="James Jackson"/>
        <s v="Joseph Moore"/>
        <s v="Karen Miller"/>
        <s v="Mary Thomas"/>
        <s v="Thomas Thompson"/>
        <s v="James Martin"/>
        <s v="Richard Allen"/>
        <s v="Patricia Johnson"/>
        <s v="Susan Anderson"/>
        <s v="Linda Jackson"/>
        <s v="Jennifer Moore"/>
        <s v="William Wilson"/>
        <s v="Mary Miller"/>
        <s v="Barbara Davis"/>
        <s v="Elizabeth Jackson"/>
        <s v="James Wilson"/>
        <s v="Patricia Jones"/>
        <s v="David Brown"/>
        <s v="Richard Moore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Central"/>
        <s v="West"/>
        <s v="East"/>
        <s v="South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Accessories"/>
        <s v="Envelopes"/>
        <s v="Phones"/>
        <s v="Binders"/>
        <s v="Paper"/>
        <s v="Supplies"/>
        <s v="Appliances"/>
        <s v="Bookcases"/>
        <s v="Storage"/>
        <s v="Fasteners"/>
        <s v="Furnishings"/>
        <s v="Copiers"/>
        <s v="Machines"/>
        <s v="Chairs"/>
        <s v="Tables"/>
        <s v="Labels"/>
        <s v="Art"/>
      </sharedItems>
    </cacheField>
    <cacheField name="Product Name" numFmtId="0">
      <sharedItems/>
    </cacheField>
    <cacheField name="Sales" numFmtId="4">
      <sharedItems containsSemiMixedTypes="0" containsString="0" containsNumber="1" minValue="3.19" maxValue="27817.360000000001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5" count="6">
        <n v="0.5"/>
        <n v="0.4"/>
        <n v="0.2"/>
        <n v="0"/>
        <n v="0.1"/>
        <n v="0.3"/>
      </sharedItems>
    </cacheField>
    <cacheField name="Profit" numFmtId="4">
      <sharedItems containsSemiMixedTypes="0" containsString="0" containsNumber="1" minValue="-5140.7" maxValue="7458.42"/>
    </cacheField>
    <cacheField name="Profit Margin" numFmtId="10">
      <sharedItems containsSemiMixedTypes="0" containsString="0" containsNumber="1" minValue="-0.19974214343271554" maxValue="0.449941977001793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24-04-04T00:00:00"/>
    <x v="0"/>
    <x v="0"/>
    <x v="0"/>
    <d v="2024-04-09T00:00:00"/>
    <n v="5"/>
    <s v="Standard Class"/>
    <s v="CU-00398"/>
    <x v="0"/>
    <s v="Consumer"/>
    <s v="United States"/>
    <s v="Denver"/>
    <s v="Colorado"/>
    <s v="14629"/>
    <x v="0"/>
    <s v="TEC-ACC-98063"/>
    <x v="0"/>
    <x v="0"/>
    <s v="Logitech MK550 Wireless Wave Keyboard and Mouse"/>
    <n v="1493.69"/>
    <n v="11"/>
    <x v="0"/>
    <n v="-118.94"/>
    <n v="-7.9628303061545558E-2"/>
  </r>
  <r>
    <n v="2"/>
    <x v="1"/>
    <d v="2022-01-10T00:00:00"/>
    <x v="1"/>
    <x v="1"/>
    <x v="1"/>
    <d v="2022-01-15T00:00:00"/>
    <n v="5"/>
    <s v="Standard Class"/>
    <s v="CU-00265"/>
    <x v="1"/>
    <s v="Consumer"/>
    <s v="United States"/>
    <s v="Portland"/>
    <s v="Oregon"/>
    <s v="83273"/>
    <x v="1"/>
    <s v="OFF-ENV-65112"/>
    <x v="1"/>
    <x v="1"/>
    <s v="Business Envelopes with Contemporary Seal"/>
    <n v="308.22000000000003"/>
    <n v="5"/>
    <x v="1"/>
    <n v="48.94"/>
    <n v="0.15878268769061057"/>
  </r>
  <r>
    <n v="3"/>
    <x v="2"/>
    <d v="2024-06-25T00:00:00"/>
    <x v="0"/>
    <x v="2"/>
    <x v="2"/>
    <d v="2024-07-01T00:00:00"/>
    <n v="6"/>
    <s v="Second Class"/>
    <s v="CU-00598"/>
    <x v="2"/>
    <s v="Consumer"/>
    <s v="United States"/>
    <s v="Baltimore"/>
    <s v="Maryland"/>
    <s v="86062"/>
    <x v="2"/>
    <s v="TEC-PHO-49106"/>
    <x v="0"/>
    <x v="2"/>
    <s v="Motorola Moto G Play"/>
    <n v="778.09"/>
    <n v="4"/>
    <x v="2"/>
    <n v="271.27"/>
    <n v="0.34863576192985385"/>
  </r>
  <r>
    <n v="4"/>
    <x v="3"/>
    <d v="2022-10-10T00:00:00"/>
    <x v="1"/>
    <x v="3"/>
    <x v="3"/>
    <d v="2022-10-10T00:00:00"/>
    <n v="0"/>
    <s v="Same Day"/>
    <s v="CU-00469"/>
    <x v="3"/>
    <s v="Corporate"/>
    <s v="United States"/>
    <s v="Baltimore"/>
    <s v="Maryland"/>
    <s v="28772"/>
    <x v="2"/>
    <s v="OFF-BIN-93165"/>
    <x v="1"/>
    <x v="3"/>
    <s v="Cardinal Easy Open Angle-D Binders"/>
    <n v="1798.62"/>
    <n v="13"/>
    <x v="3"/>
    <n v="-23.13"/>
    <n v="-1.2859859225406145E-2"/>
  </r>
  <r>
    <n v="5"/>
    <x v="4"/>
    <d v="2024-06-12T00:00:00"/>
    <x v="0"/>
    <x v="2"/>
    <x v="2"/>
    <d v="2024-06-12T00:00:00"/>
    <n v="0"/>
    <s v="Same Day"/>
    <s v="CU-00091"/>
    <x v="4"/>
    <s v="Corporate"/>
    <s v="United States"/>
    <s v="Seattle"/>
    <s v="Washington"/>
    <s v="26961"/>
    <x v="1"/>
    <s v="OFF-PAP-14944"/>
    <x v="1"/>
    <x v="4"/>
    <s v="Xerox 1921"/>
    <n v="661.63"/>
    <n v="6"/>
    <x v="0"/>
    <n v="180.1"/>
    <n v="0.27220652026056857"/>
  </r>
  <r>
    <n v="6"/>
    <x v="5"/>
    <d v="2024-11-21T00:00:00"/>
    <x v="0"/>
    <x v="4"/>
    <x v="4"/>
    <d v="2024-11-26T00:00:00"/>
    <n v="5"/>
    <s v="Second Class"/>
    <s v="CU-00255"/>
    <x v="5"/>
    <s v="Home Office"/>
    <s v="United States"/>
    <s v="Denver"/>
    <s v="Colorado"/>
    <s v="39657"/>
    <x v="0"/>
    <s v="OFF-SUP-50123"/>
    <x v="1"/>
    <x v="5"/>
    <s v="Dixon Ticonderoga Pencils"/>
    <n v="744.1"/>
    <n v="5"/>
    <x v="1"/>
    <n v="169.66"/>
    <n v="0.2280069883080231"/>
  </r>
  <r>
    <n v="7"/>
    <x v="6"/>
    <d v="2022-12-03T00:00:00"/>
    <x v="1"/>
    <x v="5"/>
    <x v="5"/>
    <d v="2022-12-09T00:00:00"/>
    <n v="6"/>
    <s v="Standard Class"/>
    <s v="CU-00704"/>
    <x v="6"/>
    <s v="Corporate"/>
    <s v="United States"/>
    <s v="Los Angeles"/>
    <s v="California"/>
    <s v="27536"/>
    <x v="1"/>
    <s v="OFF-APP-39402"/>
    <x v="1"/>
    <x v="6"/>
    <s v="Belkin 7 Outlet Berlinger"/>
    <n v="218.53"/>
    <n v="10"/>
    <x v="0"/>
    <n v="22.21"/>
    <n v="0.10163364297808082"/>
  </r>
  <r>
    <n v="8"/>
    <x v="7"/>
    <d v="2024-08-04T00:00:00"/>
    <x v="0"/>
    <x v="6"/>
    <x v="6"/>
    <d v="2024-08-07T00:00:00"/>
    <n v="3"/>
    <s v="Second Class"/>
    <s v="CU-00039"/>
    <x v="7"/>
    <s v="Home Office"/>
    <s v="United States"/>
    <s v="Baltimore"/>
    <s v="Maryland"/>
    <s v="59177"/>
    <x v="2"/>
    <s v="TEC-ACC-25176"/>
    <x v="0"/>
    <x v="0"/>
    <s v="Kensington 62348"/>
    <n v="6639.82"/>
    <n v="8"/>
    <x v="3"/>
    <n v="-961.99"/>
    <n v="-0.14488193957065101"/>
  </r>
  <r>
    <n v="9"/>
    <x v="8"/>
    <d v="2021-07-26T00:00:00"/>
    <x v="2"/>
    <x v="7"/>
    <x v="7"/>
    <d v="2021-07-26T00:00:00"/>
    <n v="0"/>
    <s v="Same Day"/>
    <s v="CU-00431"/>
    <x v="8"/>
    <s v="Corporate"/>
    <s v="United States"/>
    <s v="Dallas"/>
    <s v="Texas"/>
    <s v="96725"/>
    <x v="0"/>
    <s v="FUR-BOO-24943"/>
    <x v="2"/>
    <x v="7"/>
    <s v="Sauder Classic Bookcase"/>
    <n v="16434.93"/>
    <n v="13"/>
    <x v="2"/>
    <n v="4229.1099999999997"/>
    <n v="0.25732449119040968"/>
  </r>
  <r>
    <n v="10"/>
    <x v="9"/>
    <d v="2021-11-25T00:00:00"/>
    <x v="2"/>
    <x v="4"/>
    <x v="8"/>
    <d v="2021-11-25T00:00:00"/>
    <n v="0"/>
    <s v="Same Day"/>
    <s v="CU-00420"/>
    <x v="9"/>
    <s v="Home Office"/>
    <s v="United States"/>
    <s v="Washington DC"/>
    <s v="District of Columbia"/>
    <s v="48712"/>
    <x v="2"/>
    <s v="OFF-ENV-11671"/>
    <x v="1"/>
    <x v="1"/>
    <s v="Poly String &amp; Button Envelopes"/>
    <n v="1798.7"/>
    <n v="11"/>
    <x v="1"/>
    <n v="-90.75"/>
    <n v="-5.0453105020292432E-2"/>
  </r>
  <r>
    <n v="11"/>
    <x v="10"/>
    <d v="2022-06-09T00:00:00"/>
    <x v="1"/>
    <x v="2"/>
    <x v="9"/>
    <d v="2022-06-12T00:00:00"/>
    <n v="3"/>
    <s v="First Class"/>
    <s v="CU-00741"/>
    <x v="10"/>
    <s v="Home Office"/>
    <s v="United States"/>
    <s v="Boston"/>
    <s v="Massachusetts"/>
    <s v="23276"/>
    <x v="2"/>
    <s v="OFF-STO-23082"/>
    <x v="1"/>
    <x v="8"/>
    <s v="Steelmaster by MMF Industries Locking Cash Box"/>
    <n v="1261.78"/>
    <n v="6"/>
    <x v="2"/>
    <n v="-45.75"/>
    <n v="-3.6258301764174418E-2"/>
  </r>
  <r>
    <n v="12"/>
    <x v="11"/>
    <d v="2021-10-11T00:00:00"/>
    <x v="2"/>
    <x v="3"/>
    <x v="10"/>
    <d v="2021-10-14T00:00:00"/>
    <n v="3"/>
    <s v="First Class"/>
    <s v="CU-00047"/>
    <x v="11"/>
    <s v="Consumer"/>
    <s v="United States"/>
    <s v="Philadelphia"/>
    <s v="Pennsylvania"/>
    <s v="11267"/>
    <x v="2"/>
    <s v="OFF-FAS-22183"/>
    <x v="1"/>
    <x v="9"/>
    <s v="Binder clips medium"/>
    <n v="445.63"/>
    <n v="7"/>
    <x v="1"/>
    <n v="49.97"/>
    <n v="0.11213338419765276"/>
  </r>
  <r>
    <n v="13"/>
    <x v="12"/>
    <d v="2021-12-08T00:00:00"/>
    <x v="2"/>
    <x v="5"/>
    <x v="11"/>
    <d v="2021-12-13T00:00:00"/>
    <n v="5"/>
    <s v="Standard Class"/>
    <s v="CU-00432"/>
    <x v="12"/>
    <s v="Corporate"/>
    <s v="United States"/>
    <s v="Nashville"/>
    <s v="Tennessee"/>
    <s v="95045"/>
    <x v="3"/>
    <s v="FUR-FUR-73265"/>
    <x v="2"/>
    <x v="10"/>
    <s v="Howard Miller 11.75 Diameter"/>
    <n v="9040.73"/>
    <n v="7"/>
    <x v="2"/>
    <n v="1231.77"/>
    <n v="0.13624674113705421"/>
  </r>
  <r>
    <n v="14"/>
    <x v="13"/>
    <d v="2023-09-17T00:00:00"/>
    <x v="3"/>
    <x v="8"/>
    <x v="12"/>
    <d v="2023-09-17T00:00:00"/>
    <n v="0"/>
    <s v="Same Day"/>
    <s v="CU-00745"/>
    <x v="13"/>
    <s v="Corporate"/>
    <s v="United States"/>
    <s v="Miami"/>
    <s v="Florida"/>
    <s v="27125"/>
    <x v="3"/>
    <s v="FUR-BOO-95848"/>
    <x v="2"/>
    <x v="7"/>
    <s v="Sauder Classic Bookcase"/>
    <n v="7754.34"/>
    <n v="13"/>
    <x v="4"/>
    <n v="2619.75"/>
    <n v="0.33784306594758545"/>
  </r>
  <r>
    <n v="15"/>
    <x v="14"/>
    <d v="2021-07-15T00:00:00"/>
    <x v="2"/>
    <x v="7"/>
    <x v="7"/>
    <d v="2021-07-17T00:00:00"/>
    <n v="2"/>
    <s v="First Class"/>
    <s v="CU-00536"/>
    <x v="14"/>
    <s v="Corporate"/>
    <s v="United States"/>
    <s v="Baltimore"/>
    <s v="Maryland"/>
    <s v="91033"/>
    <x v="2"/>
    <s v="TEC-PHO-83183"/>
    <x v="0"/>
    <x v="2"/>
    <s v="Apple iPhone SE"/>
    <n v="55.85"/>
    <n v="3"/>
    <x v="0"/>
    <n v="18.329999999999998"/>
    <n v="0.32820053715308861"/>
  </r>
  <r>
    <n v="16"/>
    <x v="15"/>
    <d v="2022-10-19T00:00:00"/>
    <x v="1"/>
    <x v="3"/>
    <x v="3"/>
    <d v="2022-10-24T00:00:00"/>
    <n v="5"/>
    <s v="Second Class"/>
    <s v="CU-00077"/>
    <x v="15"/>
    <s v="Corporate"/>
    <s v="United States"/>
    <s v="Chicago"/>
    <s v="Illinois"/>
    <s v="74441"/>
    <x v="0"/>
    <s v="TEC-COP-62858"/>
    <x v="0"/>
    <x v="11"/>
    <s v="Hewlett Packard 610 Multi-Function Printer"/>
    <n v="4064.4"/>
    <n v="10"/>
    <x v="1"/>
    <n v="96.87"/>
    <n v="2.3833776203129615E-2"/>
  </r>
  <r>
    <n v="17"/>
    <x v="16"/>
    <d v="2021-02-06T00:00:00"/>
    <x v="2"/>
    <x v="9"/>
    <x v="13"/>
    <d v="2021-02-12T00:00:00"/>
    <n v="6"/>
    <s v="Second Class"/>
    <s v="CU-00510"/>
    <x v="16"/>
    <s v="Home Office"/>
    <s v="United States"/>
    <s v="Miami"/>
    <s v="Florida"/>
    <s v="95638"/>
    <x v="3"/>
    <s v="TEC-ACC-21913"/>
    <x v="0"/>
    <x v="0"/>
    <s v="Plantronics CS540 Wireless Headset System"/>
    <n v="4336"/>
    <n v="9"/>
    <x v="0"/>
    <n v="1616.01"/>
    <n v="0.37269603321033212"/>
  </r>
  <r>
    <n v="18"/>
    <x v="17"/>
    <d v="2022-04-02T00:00:00"/>
    <x v="1"/>
    <x v="0"/>
    <x v="14"/>
    <d v="2022-04-04T00:00:00"/>
    <n v="2"/>
    <s v="First Class"/>
    <s v="CU-00373"/>
    <x v="17"/>
    <s v="Home Office"/>
    <s v="United States"/>
    <s v="Houston"/>
    <s v="Texas"/>
    <s v="17113"/>
    <x v="0"/>
    <s v="TEC-PHO-22771"/>
    <x v="0"/>
    <x v="2"/>
    <s v="Apple iPhone SE"/>
    <n v="5882.34"/>
    <n v="14"/>
    <x v="2"/>
    <n v="-538.37"/>
    <n v="-9.1523101350822963E-2"/>
  </r>
  <r>
    <n v="19"/>
    <x v="18"/>
    <d v="2021-10-15T00:00:00"/>
    <x v="2"/>
    <x v="3"/>
    <x v="10"/>
    <d v="2021-10-18T00:00:00"/>
    <n v="3"/>
    <s v="First Class"/>
    <s v="CU-00169"/>
    <x v="18"/>
    <s v="Consumer"/>
    <s v="United States"/>
    <s v="Chicago"/>
    <s v="Illinois"/>
    <s v="74542"/>
    <x v="0"/>
    <s v="TEC-COP-25826"/>
    <x v="0"/>
    <x v="11"/>
    <s v="HP Designjet T520 Inkjet Large Format Printer"/>
    <n v="8148.21"/>
    <n v="13"/>
    <x v="4"/>
    <n v="635.22"/>
    <n v="7.7958226408008632E-2"/>
  </r>
  <r>
    <n v="20"/>
    <x v="19"/>
    <d v="2024-04-20T00:00:00"/>
    <x v="0"/>
    <x v="0"/>
    <x v="0"/>
    <d v="2024-04-28T00:00:00"/>
    <n v="8"/>
    <s v="Standard Class"/>
    <s v="CU-00649"/>
    <x v="19"/>
    <s v="Consumer"/>
    <s v="United States"/>
    <s v="Philadelphia"/>
    <s v="Pennsylvania"/>
    <s v="98098"/>
    <x v="2"/>
    <s v="OFF-APP-16366"/>
    <x v="1"/>
    <x v="6"/>
    <s v="Fellowes PB500 Electric Punch Binding Machine"/>
    <n v="1194.1099999999999"/>
    <n v="9"/>
    <x v="3"/>
    <n v="-5.36"/>
    <n v="-4.488698696100025E-3"/>
  </r>
  <r>
    <n v="21"/>
    <x v="20"/>
    <d v="2024-09-08T00:00:00"/>
    <x v="0"/>
    <x v="8"/>
    <x v="15"/>
    <d v="2024-09-08T00:00:00"/>
    <n v="0"/>
    <s v="Same Day"/>
    <s v="CU-00107"/>
    <x v="20"/>
    <s v="Home Office"/>
    <s v="United States"/>
    <s v="Miami"/>
    <s v="Florida"/>
    <s v="60778"/>
    <x v="3"/>
    <s v="TEC-COP-62149"/>
    <x v="0"/>
    <x v="11"/>
    <s v="Hewlett Packard 610 Multi-Function Printer"/>
    <n v="2070.63"/>
    <n v="3"/>
    <x v="3"/>
    <n v="541.75"/>
    <n v="0.2616353476961118"/>
  </r>
  <r>
    <n v="22"/>
    <x v="21"/>
    <d v="2022-10-05T00:00:00"/>
    <x v="1"/>
    <x v="3"/>
    <x v="3"/>
    <d v="2022-10-11T00:00:00"/>
    <n v="6"/>
    <s v="Standard Class"/>
    <s v="CU-00307"/>
    <x v="21"/>
    <s v="Home Office"/>
    <s v="United States"/>
    <s v="Charlotte"/>
    <s v="North Carolina"/>
    <s v="81802"/>
    <x v="3"/>
    <s v="TEC-MAC-55258"/>
    <x v="0"/>
    <x v="12"/>
    <s v="Lexmark MX611dhe Monochrome Laser Printer"/>
    <n v="1607.08"/>
    <n v="3"/>
    <x v="0"/>
    <n v="386.81"/>
    <n v="0.24069119147771115"/>
  </r>
  <r>
    <n v="23"/>
    <x v="22"/>
    <d v="2024-02-26T00:00:00"/>
    <x v="0"/>
    <x v="9"/>
    <x v="16"/>
    <d v="2024-02-26T00:00:00"/>
    <n v="0"/>
    <s v="Same Day"/>
    <s v="CU-00780"/>
    <x v="22"/>
    <s v="Home Office"/>
    <s v="United States"/>
    <s v="San Francisco"/>
    <s v="California"/>
    <s v="56168"/>
    <x v="1"/>
    <s v="FUR-BOO-59921"/>
    <x v="2"/>
    <x v="7"/>
    <s v="Bush Somerset Collection Bookcase"/>
    <n v="4334.03"/>
    <n v="13"/>
    <x v="3"/>
    <n v="1477.66"/>
    <n v="0.34094364829039026"/>
  </r>
  <r>
    <n v="24"/>
    <x v="23"/>
    <d v="2022-02-22T00:00:00"/>
    <x v="1"/>
    <x v="9"/>
    <x v="17"/>
    <d v="2022-02-22T00:00:00"/>
    <n v="0"/>
    <s v="Same Day"/>
    <s v="CU-00064"/>
    <x v="23"/>
    <s v="Home Office"/>
    <s v="United States"/>
    <s v="New York"/>
    <s v="New York"/>
    <s v="48684"/>
    <x v="2"/>
    <s v="FUR-CHA-94819"/>
    <x v="2"/>
    <x v="13"/>
    <s v="Harbour Creations 67200 Series"/>
    <n v="11902.57"/>
    <n v="13"/>
    <x v="2"/>
    <n v="2155.73"/>
    <n v="0.18111466683245719"/>
  </r>
  <r>
    <n v="25"/>
    <x v="24"/>
    <d v="2022-10-03T00:00:00"/>
    <x v="1"/>
    <x v="3"/>
    <x v="3"/>
    <d v="2022-10-06T00:00:00"/>
    <n v="3"/>
    <s v="First Class"/>
    <s v="CU-00427"/>
    <x v="24"/>
    <s v="Corporate"/>
    <s v="United States"/>
    <s v="Las Vegas"/>
    <s v="Nevada"/>
    <s v="99803"/>
    <x v="1"/>
    <s v="FUR-FUR-93071"/>
    <x v="2"/>
    <x v="10"/>
    <s v="Eldon Expressions Punched Metal &amp; Wood Desk Accessories"/>
    <n v="11534.62"/>
    <n v="9"/>
    <x v="4"/>
    <n v="2616.98"/>
    <n v="0.2268804694042803"/>
  </r>
  <r>
    <n v="26"/>
    <x v="25"/>
    <d v="2021-06-02T00:00:00"/>
    <x v="2"/>
    <x v="2"/>
    <x v="18"/>
    <d v="2021-06-02T00:00:00"/>
    <n v="0"/>
    <s v="Same Day"/>
    <s v="CU-00182"/>
    <x v="0"/>
    <s v="Corporate"/>
    <s v="United States"/>
    <s v="Philadelphia"/>
    <s v="Pennsylvania"/>
    <s v="99477"/>
    <x v="2"/>
    <s v="FUR-FUR-82954"/>
    <x v="2"/>
    <x v="10"/>
    <s v="Acme Flexible Frame Partition"/>
    <n v="452.21"/>
    <n v="1"/>
    <x v="2"/>
    <n v="25.54"/>
    <n v="5.647818491408859E-2"/>
  </r>
  <r>
    <n v="27"/>
    <x v="26"/>
    <d v="2021-04-15T00:00:00"/>
    <x v="2"/>
    <x v="0"/>
    <x v="19"/>
    <d v="2021-04-18T00:00:00"/>
    <n v="3"/>
    <s v="First Class"/>
    <s v="CU-00331"/>
    <x v="25"/>
    <s v="Consumer"/>
    <s v="United States"/>
    <s v="Baltimore"/>
    <s v="Maryland"/>
    <s v="88234"/>
    <x v="2"/>
    <s v="FUR-TAB-38830"/>
    <x v="2"/>
    <x v="14"/>
    <s v="Bevis Round Conference Table"/>
    <n v="4023.86"/>
    <n v="3"/>
    <x v="5"/>
    <n v="397.13"/>
    <n v="9.8693791533502648E-2"/>
  </r>
  <r>
    <n v="28"/>
    <x v="27"/>
    <d v="2022-11-11T00:00:00"/>
    <x v="1"/>
    <x v="4"/>
    <x v="20"/>
    <d v="2022-11-18T00:00:00"/>
    <n v="7"/>
    <s v="Standard Class"/>
    <s v="CU-00219"/>
    <x v="26"/>
    <s v="Corporate"/>
    <s v="United States"/>
    <s v="Dallas"/>
    <s v="Texas"/>
    <s v="96944"/>
    <x v="0"/>
    <s v="TEC-ACC-83575"/>
    <x v="0"/>
    <x v="0"/>
    <s v="Logitech MK550 Wireless Wave Keyboard and Mouse"/>
    <n v="290.66000000000003"/>
    <n v="11"/>
    <x v="2"/>
    <n v="54.51"/>
    <n v="0.18753870501617007"/>
  </r>
  <r>
    <n v="29"/>
    <x v="28"/>
    <d v="2021-03-23T00:00:00"/>
    <x v="2"/>
    <x v="10"/>
    <x v="21"/>
    <d v="2021-03-28T00:00:00"/>
    <n v="5"/>
    <s v="Second Class"/>
    <s v="CU-00637"/>
    <x v="27"/>
    <s v="Home Office"/>
    <s v="United States"/>
    <s v="Chicago"/>
    <s v="Illinois"/>
    <s v="41958"/>
    <x v="0"/>
    <s v="OFF-FAS-47070"/>
    <x v="1"/>
    <x v="9"/>
    <s v="Binder clips medium"/>
    <n v="708.64"/>
    <n v="9"/>
    <x v="0"/>
    <n v="-53.77"/>
    <n v="-7.5877737638293072E-2"/>
  </r>
  <r>
    <n v="30"/>
    <x v="29"/>
    <d v="2023-11-19T00:00:00"/>
    <x v="3"/>
    <x v="4"/>
    <x v="22"/>
    <d v="2023-11-22T00:00:00"/>
    <n v="3"/>
    <s v="Second Class"/>
    <s v="CU-00198"/>
    <x v="28"/>
    <s v="Home Office"/>
    <s v="United States"/>
    <s v="Houston"/>
    <s v="Texas"/>
    <s v="51984"/>
    <x v="0"/>
    <s v="TEC-ACC-97862"/>
    <x v="0"/>
    <x v="0"/>
    <s v="Kensington 62348"/>
    <n v="14481.6"/>
    <n v="14"/>
    <x v="3"/>
    <n v="4826"/>
    <n v="0.33325046956137444"/>
  </r>
  <r>
    <n v="31"/>
    <x v="30"/>
    <d v="2024-08-17T00:00:00"/>
    <x v="0"/>
    <x v="6"/>
    <x v="6"/>
    <d v="2024-08-17T00:00:00"/>
    <n v="0"/>
    <s v="Same Day"/>
    <s v="CU-00760"/>
    <x v="29"/>
    <s v="Home Office"/>
    <s v="United States"/>
    <s v="New York"/>
    <s v="New York"/>
    <s v="67047"/>
    <x v="2"/>
    <s v="TEC-MAC-21471"/>
    <x v="0"/>
    <x v="12"/>
    <s v="Hoover Stair Vacuum 515 Corded"/>
    <n v="707.08"/>
    <n v="2"/>
    <x v="4"/>
    <n v="69.38"/>
    <n v="9.8121853255642918E-2"/>
  </r>
  <r>
    <n v="32"/>
    <x v="31"/>
    <d v="2022-10-10T00:00:00"/>
    <x v="1"/>
    <x v="3"/>
    <x v="3"/>
    <d v="2022-10-16T00:00:00"/>
    <n v="6"/>
    <s v="Second Class"/>
    <s v="CU-00415"/>
    <x v="30"/>
    <s v="Corporate"/>
    <s v="United States"/>
    <s v="Seattle"/>
    <s v="Washington"/>
    <s v="66757"/>
    <x v="1"/>
    <s v="TEC-ACC-86756"/>
    <x v="0"/>
    <x v="0"/>
    <s v="Plantronics CS540 Wireless Headset System"/>
    <n v="4944.57"/>
    <n v="9"/>
    <x v="3"/>
    <n v="907.88"/>
    <n v="0.18361151728057243"/>
  </r>
  <r>
    <n v="33"/>
    <x v="32"/>
    <d v="2023-02-21T00:00:00"/>
    <x v="3"/>
    <x v="9"/>
    <x v="23"/>
    <d v="2023-03-01T00:00:00"/>
    <n v="8"/>
    <s v="Standard Class"/>
    <s v="CU-00289"/>
    <x v="31"/>
    <s v="Corporate"/>
    <s v="United States"/>
    <s v="Chicago"/>
    <s v="Illinois"/>
    <s v="67367"/>
    <x v="0"/>
    <s v="TEC-COP-61248"/>
    <x v="0"/>
    <x v="11"/>
    <s v="HP Designjet T520 Inkjet Large Format Printer"/>
    <n v="5022.25"/>
    <n v="11"/>
    <x v="3"/>
    <n v="1913.23"/>
    <n v="0.38095076907760467"/>
  </r>
  <r>
    <n v="34"/>
    <x v="33"/>
    <d v="2023-02-04T00:00:00"/>
    <x v="3"/>
    <x v="9"/>
    <x v="23"/>
    <d v="2023-02-08T00:00:00"/>
    <n v="4"/>
    <s v="Second Class"/>
    <s v="CU-00747"/>
    <x v="26"/>
    <s v="Consumer"/>
    <s v="United States"/>
    <s v="Nashville"/>
    <s v="Tennessee"/>
    <s v="94926"/>
    <x v="3"/>
    <s v="FUR-FUR-81765"/>
    <x v="2"/>
    <x v="10"/>
    <s v="Howard Miller 11.75 Diameter"/>
    <n v="18207.45"/>
    <n v="12"/>
    <x v="2"/>
    <n v="-1521.14"/>
    <n v="-8.3544922545441561E-2"/>
  </r>
  <r>
    <n v="35"/>
    <x v="34"/>
    <d v="2022-01-12T00:00:00"/>
    <x v="1"/>
    <x v="1"/>
    <x v="1"/>
    <d v="2022-01-17T00:00:00"/>
    <n v="5"/>
    <s v="Second Class"/>
    <s v="CU-00146"/>
    <x v="32"/>
    <s v="Consumer"/>
    <s v="United States"/>
    <s v="New Orleans"/>
    <s v="Louisiana"/>
    <s v="31096"/>
    <x v="3"/>
    <s v="FUR-BOO-70458"/>
    <x v="2"/>
    <x v="7"/>
    <s v="O'Sullivan 2-Shelf Bookcase"/>
    <n v="6535.58"/>
    <n v="5"/>
    <x v="3"/>
    <n v="-597.48"/>
    <n v="-9.1419583265754542E-2"/>
  </r>
  <r>
    <n v="36"/>
    <x v="35"/>
    <d v="2024-10-06T00:00:00"/>
    <x v="0"/>
    <x v="3"/>
    <x v="24"/>
    <d v="2024-10-09T00:00:00"/>
    <n v="3"/>
    <s v="First Class"/>
    <s v="CU-00366"/>
    <x v="33"/>
    <s v="Home Office"/>
    <s v="United States"/>
    <s v="Philadelphia"/>
    <s v="Pennsylvania"/>
    <s v="26805"/>
    <x v="2"/>
    <s v="TEC-ACC-51652"/>
    <x v="0"/>
    <x v="0"/>
    <s v="Kensington 62348"/>
    <n v="11951.34"/>
    <n v="12"/>
    <x v="3"/>
    <n v="286.63"/>
    <n v="2.398308474196199E-2"/>
  </r>
  <r>
    <n v="37"/>
    <x v="36"/>
    <d v="2021-01-10T00:00:00"/>
    <x v="2"/>
    <x v="1"/>
    <x v="25"/>
    <d v="2021-01-10T00:00:00"/>
    <n v="0"/>
    <s v="Same Day"/>
    <s v="CU-00439"/>
    <x v="34"/>
    <s v="Home Office"/>
    <s v="United States"/>
    <s v="Los Angeles"/>
    <s v="California"/>
    <s v="32103"/>
    <x v="1"/>
    <s v="OFF-LAB-99073"/>
    <x v="1"/>
    <x v="15"/>
    <s v="Avery 503"/>
    <n v="1267.0899999999999"/>
    <n v="6"/>
    <x v="2"/>
    <n v="-50.86"/>
    <n v="-4.0139216630231477E-2"/>
  </r>
  <r>
    <n v="38"/>
    <x v="37"/>
    <d v="2021-10-14T00:00:00"/>
    <x v="2"/>
    <x v="3"/>
    <x v="10"/>
    <d v="2021-10-18T00:00:00"/>
    <n v="4"/>
    <s v="Second Class"/>
    <s v="CU-00084"/>
    <x v="35"/>
    <s v="Corporate"/>
    <s v="United States"/>
    <s v="Portland"/>
    <s v="Oregon"/>
    <s v="46780"/>
    <x v="1"/>
    <s v="TEC-ACC-76476"/>
    <x v="0"/>
    <x v="0"/>
    <s v="Kensington 62348"/>
    <n v="10258.25"/>
    <n v="13"/>
    <x v="4"/>
    <n v="1527.54"/>
    <n v="0.14890843954865596"/>
  </r>
  <r>
    <n v="39"/>
    <x v="38"/>
    <d v="2024-09-01T00:00:00"/>
    <x v="0"/>
    <x v="8"/>
    <x v="15"/>
    <d v="2024-09-09T00:00:00"/>
    <n v="8"/>
    <s v="Standard Class"/>
    <s v="CU-00553"/>
    <x v="36"/>
    <s v="Corporate"/>
    <s v="United States"/>
    <s v="Seattle"/>
    <s v="Washington"/>
    <s v="71879"/>
    <x v="1"/>
    <s v="TEC-MAC-70909"/>
    <x v="0"/>
    <x v="12"/>
    <s v="Hoover Stair Vacuum 515 Corded"/>
    <n v="502.67"/>
    <n v="1"/>
    <x v="4"/>
    <n v="94.36"/>
    <n v="0.18771758807965463"/>
  </r>
  <r>
    <n v="40"/>
    <x v="39"/>
    <d v="2021-10-15T00:00:00"/>
    <x v="2"/>
    <x v="3"/>
    <x v="10"/>
    <d v="2021-10-21T00:00:00"/>
    <n v="6"/>
    <s v="Standard Class"/>
    <s v="CU-00170"/>
    <x v="37"/>
    <s v="Home Office"/>
    <s v="United States"/>
    <s v="Atlanta"/>
    <s v="Georgia"/>
    <s v="77388"/>
    <x v="3"/>
    <s v="TEC-PHO-15297"/>
    <x v="0"/>
    <x v="2"/>
    <s v="Samsung Galaxy A52"/>
    <n v="610.39"/>
    <n v="6"/>
    <x v="4"/>
    <n v="213.18"/>
    <n v="0.34925211749864843"/>
  </r>
  <r>
    <n v="41"/>
    <x v="40"/>
    <d v="2023-08-20T00:00:00"/>
    <x v="3"/>
    <x v="6"/>
    <x v="26"/>
    <d v="2023-08-22T00:00:00"/>
    <n v="2"/>
    <s v="First Class"/>
    <s v="CU-00370"/>
    <x v="38"/>
    <s v="Corporate"/>
    <s v="United States"/>
    <s v="Las Vegas"/>
    <s v="Nevada"/>
    <s v="60868"/>
    <x v="1"/>
    <s v="FUR-TAB-44513"/>
    <x v="2"/>
    <x v="14"/>
    <s v="Bevis Round Conference Table"/>
    <n v="6598.66"/>
    <n v="7"/>
    <x v="2"/>
    <n v="813.11"/>
    <n v="0.12322350295362998"/>
  </r>
  <r>
    <n v="42"/>
    <x v="41"/>
    <d v="2022-04-02T00:00:00"/>
    <x v="1"/>
    <x v="0"/>
    <x v="14"/>
    <d v="2022-04-05T00:00:00"/>
    <n v="3"/>
    <s v="First Class"/>
    <s v="CU-00258"/>
    <x v="39"/>
    <s v="Consumer"/>
    <s v="United States"/>
    <s v="Los Angeles"/>
    <s v="California"/>
    <s v="59326"/>
    <x v="1"/>
    <s v="OFF-STO-10864"/>
    <x v="1"/>
    <x v="8"/>
    <s v="Stur-D-Store Shelving Unit"/>
    <n v="46"/>
    <n v="2"/>
    <x v="0"/>
    <n v="0.75"/>
    <n v="1.6304347826086956E-2"/>
  </r>
  <r>
    <n v="43"/>
    <x v="42"/>
    <d v="2021-08-31T00:00:00"/>
    <x v="2"/>
    <x v="6"/>
    <x v="27"/>
    <d v="2021-09-03T00:00:00"/>
    <n v="3"/>
    <s v="First Class"/>
    <s v="CU-00371"/>
    <x v="11"/>
    <s v="Consumer"/>
    <s v="United States"/>
    <s v="Dallas"/>
    <s v="Texas"/>
    <s v="88908"/>
    <x v="0"/>
    <s v="TEC-ACC-98503"/>
    <x v="0"/>
    <x v="0"/>
    <s v="Memorex Mini Travel Drive 64 GB"/>
    <n v="2534.7199999999998"/>
    <n v="14"/>
    <x v="5"/>
    <n v="419.29"/>
    <n v="0.16541866557252874"/>
  </r>
  <r>
    <n v="44"/>
    <x v="43"/>
    <d v="2024-07-13T00:00:00"/>
    <x v="0"/>
    <x v="7"/>
    <x v="28"/>
    <d v="2024-07-16T00:00:00"/>
    <n v="3"/>
    <s v="Second Class"/>
    <s v="CU-00165"/>
    <x v="40"/>
    <s v="Home Office"/>
    <s v="United States"/>
    <s v="Baltimore"/>
    <s v="Maryland"/>
    <s v="27658"/>
    <x v="2"/>
    <s v="FUR-TAB-77717"/>
    <x v="2"/>
    <x v="14"/>
    <s v="Bretford CR4500 Series Slim Rectangular Table"/>
    <n v="1534.85"/>
    <n v="1"/>
    <x v="2"/>
    <n v="492.67"/>
    <n v="0.32098902172850768"/>
  </r>
  <r>
    <n v="45"/>
    <x v="44"/>
    <d v="2021-12-16T00:00:00"/>
    <x v="2"/>
    <x v="5"/>
    <x v="11"/>
    <d v="2021-12-22T00:00:00"/>
    <n v="6"/>
    <s v="Standard Class"/>
    <s v="CU-00483"/>
    <x v="41"/>
    <s v="Home Office"/>
    <s v="United States"/>
    <s v="Miami"/>
    <s v="Florida"/>
    <s v="73133"/>
    <x v="3"/>
    <s v="TEC-ACC-31983"/>
    <x v="0"/>
    <x v="0"/>
    <s v="Logitech MK550 Wireless Wave Keyboard and Mouse"/>
    <n v="6911.36"/>
    <n v="10"/>
    <x v="3"/>
    <n v="-624"/>
    <n v="-9.0286137605333827E-2"/>
  </r>
  <r>
    <n v="46"/>
    <x v="45"/>
    <d v="2023-10-30T00:00:00"/>
    <x v="3"/>
    <x v="3"/>
    <x v="29"/>
    <d v="2023-11-05T00:00:00"/>
    <n v="6"/>
    <s v="Second Class"/>
    <s v="CU-00208"/>
    <x v="42"/>
    <s v="Home Office"/>
    <s v="United States"/>
    <s v="Philadelphia"/>
    <s v="Pennsylvania"/>
    <s v="78512"/>
    <x v="2"/>
    <s v="FUR-FUR-88618"/>
    <x v="2"/>
    <x v="10"/>
    <s v="Howard Miller 11.75 Diameter"/>
    <n v="252.24"/>
    <n v="2"/>
    <x v="3"/>
    <n v="16.45"/>
    <n v="6.5215667618141446E-2"/>
  </r>
  <r>
    <n v="47"/>
    <x v="46"/>
    <d v="2024-08-22T00:00:00"/>
    <x v="0"/>
    <x v="6"/>
    <x v="6"/>
    <d v="2024-08-28T00:00:00"/>
    <n v="6"/>
    <s v="Second Class"/>
    <s v="CU-00002"/>
    <x v="43"/>
    <s v="Corporate"/>
    <s v="United States"/>
    <s v="Baltimore"/>
    <s v="Maryland"/>
    <s v="98940"/>
    <x v="2"/>
    <s v="TEC-ACC-40079"/>
    <x v="0"/>
    <x v="0"/>
    <s v="Logitech MK550 Wireless Wave Keyboard and Mouse"/>
    <n v="6945.8"/>
    <n v="6"/>
    <x v="3"/>
    <n v="1883.86"/>
    <n v="0.27122289729044891"/>
  </r>
  <r>
    <n v="48"/>
    <x v="47"/>
    <d v="2024-05-10T00:00:00"/>
    <x v="0"/>
    <x v="11"/>
    <x v="30"/>
    <d v="2024-05-17T00:00:00"/>
    <n v="7"/>
    <s v="Standard Class"/>
    <s v="CU-00086"/>
    <x v="44"/>
    <s v="Consumer"/>
    <s v="United States"/>
    <s v="Chicago"/>
    <s v="Illinois"/>
    <s v="47128"/>
    <x v="0"/>
    <s v="FUR-BOO-78490"/>
    <x v="2"/>
    <x v="7"/>
    <s v="O'Sullivan 2-Shelf Bookcase"/>
    <n v="2685.75"/>
    <n v="12"/>
    <x v="2"/>
    <n v="66.78"/>
    <n v="2.4864562971237084E-2"/>
  </r>
  <r>
    <n v="49"/>
    <x v="48"/>
    <d v="2022-06-20T00:00:00"/>
    <x v="1"/>
    <x v="2"/>
    <x v="9"/>
    <d v="2022-06-23T00:00:00"/>
    <n v="3"/>
    <s v="First Class"/>
    <s v="CU-00600"/>
    <x v="45"/>
    <s v="Consumer"/>
    <s v="United States"/>
    <s v="Portland"/>
    <s v="Oregon"/>
    <s v="43244"/>
    <x v="1"/>
    <s v="TEC-PHO-64162"/>
    <x v="0"/>
    <x v="2"/>
    <s v="Apple iPhone SE"/>
    <n v="1280.27"/>
    <n v="9"/>
    <x v="0"/>
    <n v="214.71"/>
    <n v="0.16770681184437658"/>
  </r>
  <r>
    <n v="50"/>
    <x v="49"/>
    <d v="2021-10-10T00:00:00"/>
    <x v="2"/>
    <x v="3"/>
    <x v="10"/>
    <d v="2021-10-10T00:00:00"/>
    <n v="0"/>
    <s v="Same Day"/>
    <s v="CU-00793"/>
    <x v="46"/>
    <s v="Corporate"/>
    <s v="United States"/>
    <s v="Denver"/>
    <s v="Colorado"/>
    <s v="62183"/>
    <x v="0"/>
    <s v="TEC-COP-38109"/>
    <x v="0"/>
    <x v="11"/>
    <s v="HP Designjet T520 Inkjet Large Format Printer"/>
    <n v="12052.64"/>
    <n v="10"/>
    <x v="3"/>
    <n v="-1772.82"/>
    <n v="-0.14708976622549086"/>
  </r>
  <r>
    <n v="51"/>
    <x v="50"/>
    <d v="2023-08-24T00:00:00"/>
    <x v="3"/>
    <x v="6"/>
    <x v="26"/>
    <d v="2023-08-30T00:00:00"/>
    <n v="6"/>
    <s v="Second Class"/>
    <s v="CU-00094"/>
    <x v="47"/>
    <s v="Corporate"/>
    <s v="United States"/>
    <s v="San Francisco"/>
    <s v="California"/>
    <s v="29048"/>
    <x v="1"/>
    <s v="OFF-ENV-20490"/>
    <x v="1"/>
    <x v="1"/>
    <s v="Business Envelopes with Contemporary Seal"/>
    <n v="765.54"/>
    <n v="7"/>
    <x v="0"/>
    <n v="329.14"/>
    <n v="0.42994487551270999"/>
  </r>
  <r>
    <n v="52"/>
    <x v="51"/>
    <d v="2024-08-04T00:00:00"/>
    <x v="0"/>
    <x v="6"/>
    <x v="6"/>
    <d v="2024-08-09T00:00:00"/>
    <n v="5"/>
    <s v="Standard Class"/>
    <s v="CU-00793"/>
    <x v="46"/>
    <s v="Corporate"/>
    <s v="United States"/>
    <s v="Denver"/>
    <s v="Colorado"/>
    <s v="32973"/>
    <x v="0"/>
    <s v="TEC-ACC-35525"/>
    <x v="0"/>
    <x v="0"/>
    <s v="Logitech MK550 Wireless Wave Keyboard and Mouse"/>
    <n v="3133.62"/>
    <n v="4"/>
    <x v="3"/>
    <n v="658.88"/>
    <n v="0.21026161436294127"/>
  </r>
  <r>
    <n v="53"/>
    <x v="52"/>
    <d v="2022-07-20T00:00:00"/>
    <x v="1"/>
    <x v="7"/>
    <x v="31"/>
    <d v="2022-07-20T00:00:00"/>
    <n v="0"/>
    <s v="Same Day"/>
    <s v="CU-00162"/>
    <x v="48"/>
    <s v="Corporate"/>
    <s v="United States"/>
    <s v="Baltimore"/>
    <s v="Maryland"/>
    <s v="21382"/>
    <x v="2"/>
    <s v="TEC-COP-18993"/>
    <x v="0"/>
    <x v="11"/>
    <s v="HP Designjet T520 Inkjet Large Format Printer"/>
    <n v="7881.73"/>
    <n v="9"/>
    <x v="2"/>
    <n v="-201.28"/>
    <n v="-2.5537540616083019E-2"/>
  </r>
  <r>
    <n v="54"/>
    <x v="53"/>
    <d v="2023-04-08T00:00:00"/>
    <x v="3"/>
    <x v="0"/>
    <x v="32"/>
    <d v="2023-04-15T00:00:00"/>
    <n v="7"/>
    <s v="Standard Class"/>
    <s v="CU-00200"/>
    <x v="49"/>
    <s v="Corporate"/>
    <s v="United States"/>
    <s v="Miami"/>
    <s v="Florida"/>
    <s v="69606"/>
    <x v="3"/>
    <s v="OFF-SUP-83220"/>
    <x v="1"/>
    <x v="5"/>
    <s v="Fiskars 8&quot; Scissors"/>
    <n v="596.73"/>
    <n v="13"/>
    <x v="0"/>
    <n v="227.87"/>
    <n v="0.38186449483015766"/>
  </r>
  <r>
    <n v="55"/>
    <x v="54"/>
    <d v="2024-11-22T00:00:00"/>
    <x v="0"/>
    <x v="4"/>
    <x v="4"/>
    <d v="2024-11-30T00:00:00"/>
    <n v="8"/>
    <s v="Standard Class"/>
    <s v="CU-00589"/>
    <x v="50"/>
    <s v="Consumer"/>
    <s v="United States"/>
    <s v="New Orleans"/>
    <s v="Louisiana"/>
    <s v="42786"/>
    <x v="3"/>
    <s v="OFF-STO-70387"/>
    <x v="1"/>
    <x v="8"/>
    <s v="Stur-D-Store Shelving Unit"/>
    <n v="1296.48"/>
    <n v="5"/>
    <x v="3"/>
    <n v="432.71"/>
    <n v="0.33375755892879178"/>
  </r>
  <r>
    <n v="56"/>
    <x v="55"/>
    <d v="2022-10-09T00:00:00"/>
    <x v="1"/>
    <x v="3"/>
    <x v="3"/>
    <d v="2022-10-11T00:00:00"/>
    <n v="2"/>
    <s v="First Class"/>
    <s v="CU-00719"/>
    <x v="51"/>
    <s v="Home Office"/>
    <s v="United States"/>
    <s v="Dallas"/>
    <s v="Texas"/>
    <s v="40137"/>
    <x v="0"/>
    <s v="FUR-TAB-62288"/>
    <x v="2"/>
    <x v="14"/>
    <s v="Bretford CR4500 Series Slim Rectangular Table"/>
    <n v="2454.6799999999998"/>
    <n v="3"/>
    <x v="1"/>
    <n v="-67.180000000000007"/>
    <n v="-2.7368129450681969E-2"/>
  </r>
  <r>
    <n v="57"/>
    <x v="56"/>
    <d v="2022-01-25T00:00:00"/>
    <x v="1"/>
    <x v="1"/>
    <x v="1"/>
    <d v="2022-01-31T00:00:00"/>
    <n v="6"/>
    <s v="Standard Class"/>
    <s v="CU-00188"/>
    <x v="52"/>
    <s v="Corporate"/>
    <s v="United States"/>
    <s v="Seattle"/>
    <s v="Washington"/>
    <s v="99536"/>
    <x v="1"/>
    <s v="OFF-ENV-36577"/>
    <x v="1"/>
    <x v="1"/>
    <s v="Poly String &amp; Button Envelopes"/>
    <n v="3272.34"/>
    <n v="13"/>
    <x v="3"/>
    <n v="-185.97"/>
    <n v="-5.6830891655512569E-2"/>
  </r>
  <r>
    <n v="58"/>
    <x v="57"/>
    <d v="2021-01-14T00:00:00"/>
    <x v="2"/>
    <x v="1"/>
    <x v="25"/>
    <d v="2021-01-17T00:00:00"/>
    <n v="3"/>
    <s v="First Class"/>
    <s v="CU-00505"/>
    <x v="34"/>
    <s v="Corporate"/>
    <s v="United States"/>
    <s v="Los Angeles"/>
    <s v="California"/>
    <s v="90455"/>
    <x v="1"/>
    <s v="TEC-MAC-85303"/>
    <x v="0"/>
    <x v="12"/>
    <s v="Epson Stylus Photo R280"/>
    <n v="10633.71"/>
    <n v="9"/>
    <x v="2"/>
    <n v="-845"/>
    <n v="-7.9464269760977119E-2"/>
  </r>
  <r>
    <n v="59"/>
    <x v="58"/>
    <d v="2023-09-07T00:00:00"/>
    <x v="3"/>
    <x v="8"/>
    <x v="12"/>
    <d v="2023-09-07T00:00:00"/>
    <n v="0"/>
    <s v="Same Day"/>
    <s v="CU-00539"/>
    <x v="53"/>
    <s v="Corporate"/>
    <s v="United States"/>
    <s v="Boston"/>
    <s v="Massachusetts"/>
    <s v="65466"/>
    <x v="2"/>
    <s v="TEC-COP-25776"/>
    <x v="0"/>
    <x v="11"/>
    <s v="Hewlett Packard 610 Multi-Function Printer"/>
    <n v="936.03"/>
    <n v="1"/>
    <x v="4"/>
    <n v="45.75"/>
    <n v="4.8876638569276626E-2"/>
  </r>
  <r>
    <n v="60"/>
    <x v="59"/>
    <d v="2024-01-29T00:00:00"/>
    <x v="0"/>
    <x v="1"/>
    <x v="33"/>
    <d v="2024-01-29T00:00:00"/>
    <n v="0"/>
    <s v="Same Day"/>
    <s v="CU-00266"/>
    <x v="54"/>
    <s v="Consumer"/>
    <s v="United States"/>
    <s v="Washington DC"/>
    <s v="District of Columbia"/>
    <s v="34530"/>
    <x v="2"/>
    <s v="TEC-MAC-34105"/>
    <x v="0"/>
    <x v="12"/>
    <s v="Epson Stylus Photo R280"/>
    <n v="5073.8599999999997"/>
    <n v="6"/>
    <x v="2"/>
    <n v="-259.08"/>
    <n v="-5.1061716326426032E-2"/>
  </r>
  <r>
    <n v="61"/>
    <x v="60"/>
    <d v="2024-11-05T00:00:00"/>
    <x v="0"/>
    <x v="4"/>
    <x v="4"/>
    <d v="2024-11-12T00:00:00"/>
    <n v="7"/>
    <s v="Standard Class"/>
    <s v="CU-00135"/>
    <x v="55"/>
    <s v="Corporate"/>
    <s v="United States"/>
    <s v="Washington DC"/>
    <s v="District of Columbia"/>
    <s v="85483"/>
    <x v="2"/>
    <s v="TEC-PHO-35698"/>
    <x v="0"/>
    <x v="2"/>
    <s v="Samsung Galaxy A52"/>
    <n v="3137.3"/>
    <n v="13"/>
    <x v="3"/>
    <n v="1247.26"/>
    <n v="0.39755841009785481"/>
  </r>
  <r>
    <n v="62"/>
    <x v="61"/>
    <d v="2023-12-30T00:00:00"/>
    <x v="3"/>
    <x v="5"/>
    <x v="34"/>
    <d v="2024-01-02T00:00:00"/>
    <n v="3"/>
    <s v="First Class"/>
    <s v="CU-00646"/>
    <x v="56"/>
    <s v="Consumer"/>
    <s v="United States"/>
    <s v="Seattle"/>
    <s v="Washington"/>
    <s v="77765"/>
    <x v="1"/>
    <s v="OFF-SUP-16253"/>
    <x v="1"/>
    <x v="5"/>
    <s v="Dixon Ticonderoga Pencils"/>
    <n v="2337.5500000000002"/>
    <n v="14"/>
    <x v="2"/>
    <n v="576.03"/>
    <n v="0.24642467540801263"/>
  </r>
  <r>
    <n v="63"/>
    <x v="62"/>
    <d v="2023-01-10T00:00:00"/>
    <x v="3"/>
    <x v="1"/>
    <x v="35"/>
    <d v="2023-01-15T00:00:00"/>
    <n v="5"/>
    <s v="Second Class"/>
    <s v="CU-00343"/>
    <x v="57"/>
    <s v="Home Office"/>
    <s v="United States"/>
    <s v="Baltimore"/>
    <s v="Maryland"/>
    <s v="44048"/>
    <x v="2"/>
    <s v="OFF-ART-99074"/>
    <x v="1"/>
    <x v="16"/>
    <s v="Sanford 16-Color Pencils"/>
    <n v="350.31"/>
    <n v="11"/>
    <x v="0"/>
    <n v="115.31"/>
    <n v="0.32916559618623503"/>
  </r>
  <r>
    <n v="64"/>
    <x v="63"/>
    <d v="2023-09-26T00:00:00"/>
    <x v="3"/>
    <x v="8"/>
    <x v="12"/>
    <d v="2023-09-26T00:00:00"/>
    <n v="0"/>
    <s v="Same Day"/>
    <s v="CU-00690"/>
    <x v="43"/>
    <s v="Consumer"/>
    <s v="United States"/>
    <s v="New York"/>
    <s v="New York"/>
    <s v="76904"/>
    <x v="2"/>
    <s v="TEC-MAC-92799"/>
    <x v="0"/>
    <x v="12"/>
    <s v="Epson Stylus Photo R280"/>
    <n v="4065.85"/>
    <n v="6"/>
    <x v="5"/>
    <n v="1288.45"/>
    <n v="0.31689560608482853"/>
  </r>
  <r>
    <n v="65"/>
    <x v="64"/>
    <d v="2021-11-28T00:00:00"/>
    <x v="2"/>
    <x v="4"/>
    <x v="8"/>
    <d v="2021-11-30T00:00:00"/>
    <n v="2"/>
    <s v="First Class"/>
    <s v="CU-00074"/>
    <x v="45"/>
    <s v="Consumer"/>
    <s v="United States"/>
    <s v="Charlotte"/>
    <s v="North Carolina"/>
    <s v="20369"/>
    <x v="3"/>
    <s v="TEC-MAC-45058"/>
    <x v="0"/>
    <x v="12"/>
    <s v="Lexmark MX611dhe Monochrome Laser Printer"/>
    <n v="13871.35"/>
    <n v="13"/>
    <x v="2"/>
    <n v="1354.66"/>
    <n v="9.7658843587682523E-2"/>
  </r>
  <r>
    <n v="66"/>
    <x v="65"/>
    <d v="2021-02-17T00:00:00"/>
    <x v="2"/>
    <x v="9"/>
    <x v="13"/>
    <d v="2021-02-21T00:00:00"/>
    <n v="4"/>
    <s v="Second Class"/>
    <s v="CU-00172"/>
    <x v="58"/>
    <s v="Consumer"/>
    <s v="United States"/>
    <s v="Seattle"/>
    <s v="Washington"/>
    <s v="34102"/>
    <x v="1"/>
    <s v="FUR-CHA-23501"/>
    <x v="2"/>
    <x v="13"/>
    <s v="Global Troy Executive Chair"/>
    <n v="236.33"/>
    <n v="1"/>
    <x v="3"/>
    <n v="52.94"/>
    <n v="0.2240088012524859"/>
  </r>
  <r>
    <n v="67"/>
    <x v="66"/>
    <d v="2024-06-19T00:00:00"/>
    <x v="0"/>
    <x v="2"/>
    <x v="2"/>
    <d v="2024-06-20T00:00:00"/>
    <n v="1"/>
    <s v="First Class"/>
    <s v="CU-00107"/>
    <x v="20"/>
    <s v="Home Office"/>
    <s v="United States"/>
    <s v="Miami"/>
    <s v="Florida"/>
    <s v="44400"/>
    <x v="3"/>
    <s v="FUR-CHA-47247"/>
    <x v="2"/>
    <x v="13"/>
    <s v="Harbour Creations 67200 Series"/>
    <n v="2742.49"/>
    <n v="3"/>
    <x v="3"/>
    <n v="-495.47"/>
    <n v="-0.18066428683422731"/>
  </r>
  <r>
    <n v="68"/>
    <x v="67"/>
    <d v="2024-01-13T00:00:00"/>
    <x v="0"/>
    <x v="1"/>
    <x v="33"/>
    <d v="2024-01-19T00:00:00"/>
    <n v="6"/>
    <s v="Standard Class"/>
    <s v="CU-00488"/>
    <x v="59"/>
    <s v="Home Office"/>
    <s v="United States"/>
    <s v="Portland"/>
    <s v="Oregon"/>
    <s v="71235"/>
    <x v="1"/>
    <s v="TEC-ACC-92712"/>
    <x v="0"/>
    <x v="0"/>
    <s v="Logitech MK550 Wireless Wave Keyboard and Mouse"/>
    <n v="3650.72"/>
    <n v="11"/>
    <x v="0"/>
    <n v="535.99"/>
    <n v="0.14681761405969235"/>
  </r>
  <r>
    <n v="69"/>
    <x v="68"/>
    <d v="2022-09-23T00:00:00"/>
    <x v="1"/>
    <x v="8"/>
    <x v="36"/>
    <d v="2022-09-30T00:00:00"/>
    <n v="7"/>
    <s v="Standard Class"/>
    <s v="CU-00092"/>
    <x v="7"/>
    <s v="Home Office"/>
    <s v="United States"/>
    <s v="Chicago"/>
    <s v="Illinois"/>
    <s v="67915"/>
    <x v="0"/>
    <s v="OFF-APP-78592"/>
    <x v="1"/>
    <x v="6"/>
    <s v="Belkin 7 Outlet Berlinger"/>
    <n v="1020.58"/>
    <n v="8"/>
    <x v="0"/>
    <n v="415.53"/>
    <n v="0.40715083579925138"/>
  </r>
  <r>
    <n v="70"/>
    <x v="69"/>
    <d v="2021-01-19T00:00:00"/>
    <x v="2"/>
    <x v="1"/>
    <x v="25"/>
    <d v="2021-01-24T00:00:00"/>
    <n v="5"/>
    <s v="Second Class"/>
    <s v="CU-00489"/>
    <x v="60"/>
    <s v="Home Office"/>
    <s v="United States"/>
    <s v="Denver"/>
    <s v="Colorado"/>
    <s v="49270"/>
    <x v="0"/>
    <s v="TEC-MAC-63967"/>
    <x v="0"/>
    <x v="12"/>
    <s v="Hoover Stair Vacuum 515 Corded"/>
    <n v="3274.71"/>
    <n v="12"/>
    <x v="5"/>
    <n v="-348.54"/>
    <n v="-0.10643385215790101"/>
  </r>
  <r>
    <n v="71"/>
    <x v="70"/>
    <d v="2023-11-25T00:00:00"/>
    <x v="3"/>
    <x v="4"/>
    <x v="22"/>
    <d v="2023-11-28T00:00:00"/>
    <n v="3"/>
    <s v="First Class"/>
    <s v="CU-00641"/>
    <x v="9"/>
    <s v="Home Office"/>
    <s v="United States"/>
    <s v="Portland"/>
    <s v="Oregon"/>
    <s v="41399"/>
    <x v="1"/>
    <s v="OFF-ENV-33908"/>
    <x v="1"/>
    <x v="1"/>
    <s v="Poly String &amp; Button Envelopes"/>
    <n v="240.35"/>
    <n v="8"/>
    <x v="2"/>
    <n v="41"/>
    <n v="0.17058456417724152"/>
  </r>
  <r>
    <n v="72"/>
    <x v="71"/>
    <d v="2024-01-01T00:00:00"/>
    <x v="0"/>
    <x v="1"/>
    <x v="33"/>
    <d v="2024-01-02T00:00:00"/>
    <n v="1"/>
    <s v="First Class"/>
    <s v="CU-00156"/>
    <x v="59"/>
    <s v="Home Office"/>
    <s v="United States"/>
    <s v="Dallas"/>
    <s v="Texas"/>
    <s v="16505"/>
    <x v="0"/>
    <s v="OFF-BIN-67464"/>
    <x v="1"/>
    <x v="3"/>
    <s v="Ibico 21-Sheet Binder"/>
    <n v="530.49"/>
    <n v="8"/>
    <x v="4"/>
    <n v="37.86"/>
    <n v="7.1367980546287388E-2"/>
  </r>
  <r>
    <n v="73"/>
    <x v="72"/>
    <d v="2024-11-28T00:00:00"/>
    <x v="0"/>
    <x v="4"/>
    <x v="4"/>
    <d v="2024-12-03T00:00:00"/>
    <n v="5"/>
    <s v="Standard Class"/>
    <s v="CU-00381"/>
    <x v="61"/>
    <s v="Corporate"/>
    <s v="United States"/>
    <s v="New York"/>
    <s v="New York"/>
    <s v="70776"/>
    <x v="2"/>
    <s v="FUR-TAB-19356"/>
    <x v="2"/>
    <x v="14"/>
    <s v="Chromcraft Training Table"/>
    <n v="3882.29"/>
    <n v="5"/>
    <x v="5"/>
    <n v="992.08"/>
    <n v="0.25553990041959773"/>
  </r>
  <r>
    <n v="74"/>
    <x v="73"/>
    <d v="2023-06-27T00:00:00"/>
    <x v="3"/>
    <x v="2"/>
    <x v="37"/>
    <d v="2023-06-27T00:00:00"/>
    <n v="0"/>
    <s v="Same Day"/>
    <s v="CU-00255"/>
    <x v="5"/>
    <s v="Home Office"/>
    <s v="United States"/>
    <s v="Denver"/>
    <s v="Colorado"/>
    <s v="60436"/>
    <x v="0"/>
    <s v="TEC-ACC-97294"/>
    <x v="0"/>
    <x v="0"/>
    <s v="SanDisk Ultra 64GB"/>
    <n v="4114.1400000000003"/>
    <n v="5"/>
    <x v="2"/>
    <n v="1068.02"/>
    <n v="0.25959738851862113"/>
  </r>
  <r>
    <n v="75"/>
    <x v="74"/>
    <d v="2021-09-08T00:00:00"/>
    <x v="2"/>
    <x v="8"/>
    <x v="38"/>
    <d v="2021-09-15T00:00:00"/>
    <n v="7"/>
    <s v="Standard Class"/>
    <s v="CU-00563"/>
    <x v="62"/>
    <s v="Home Office"/>
    <s v="United States"/>
    <s v="Boston"/>
    <s v="Massachusetts"/>
    <s v="78278"/>
    <x v="2"/>
    <s v="OFF-APP-38545"/>
    <x v="1"/>
    <x v="6"/>
    <s v="Fellowes PB500 Electric Punch Binding Machine"/>
    <n v="74.61"/>
    <n v="1"/>
    <x v="3"/>
    <n v="16.53"/>
    <n v="0.22155207076799358"/>
  </r>
  <r>
    <n v="76"/>
    <x v="75"/>
    <d v="2021-03-28T00:00:00"/>
    <x v="2"/>
    <x v="10"/>
    <x v="21"/>
    <d v="2021-03-31T00:00:00"/>
    <n v="3"/>
    <s v="First Class"/>
    <s v="CU-00249"/>
    <x v="16"/>
    <s v="Consumer"/>
    <s v="United States"/>
    <s v="Dallas"/>
    <s v="Texas"/>
    <s v="11170"/>
    <x v="0"/>
    <s v="FUR-CHA-75525"/>
    <x v="2"/>
    <x v="13"/>
    <s v="Hon Deluxe Fabric Upholstered Stacking Chairs"/>
    <n v="2967.03"/>
    <n v="13"/>
    <x v="3"/>
    <n v="-495.86"/>
    <n v="-0.16712335230853748"/>
  </r>
  <r>
    <n v="77"/>
    <x v="76"/>
    <d v="2023-09-27T00:00:00"/>
    <x v="3"/>
    <x v="8"/>
    <x v="12"/>
    <d v="2023-09-27T00:00:00"/>
    <n v="0"/>
    <s v="Same Day"/>
    <s v="CU-00110"/>
    <x v="38"/>
    <s v="Corporate"/>
    <s v="United States"/>
    <s v="Dallas"/>
    <s v="Texas"/>
    <s v="26492"/>
    <x v="0"/>
    <s v="TEC-COP-59514"/>
    <x v="0"/>
    <x v="11"/>
    <s v="HP Designjet T520 Inkjet Large Format Printer"/>
    <n v="6480.1"/>
    <n v="8"/>
    <x v="1"/>
    <n v="774.7"/>
    <n v="0.11955062421876206"/>
  </r>
  <r>
    <n v="78"/>
    <x v="77"/>
    <d v="2024-01-19T00:00:00"/>
    <x v="0"/>
    <x v="1"/>
    <x v="33"/>
    <d v="2024-01-21T00:00:00"/>
    <n v="2"/>
    <s v="First Class"/>
    <s v="CU-00581"/>
    <x v="63"/>
    <s v="Corporate"/>
    <s v="United States"/>
    <s v="Seattle"/>
    <s v="Washington"/>
    <s v="34461"/>
    <x v="1"/>
    <s v="TEC-ACC-19027"/>
    <x v="0"/>
    <x v="0"/>
    <s v="Plantronics CS540 Wireless Headset System"/>
    <n v="8875.7199999999993"/>
    <n v="9"/>
    <x v="2"/>
    <n v="1138.55"/>
    <n v="0.12827691725291018"/>
  </r>
  <r>
    <n v="79"/>
    <x v="78"/>
    <d v="2021-02-08T00:00:00"/>
    <x v="2"/>
    <x v="9"/>
    <x v="13"/>
    <d v="2021-02-11T00:00:00"/>
    <n v="3"/>
    <s v="First Class"/>
    <s v="CU-00752"/>
    <x v="46"/>
    <s v="Home Office"/>
    <s v="United States"/>
    <s v="Washington DC"/>
    <s v="District of Columbia"/>
    <s v="34318"/>
    <x v="2"/>
    <s v="TEC-ACC-80642"/>
    <x v="0"/>
    <x v="0"/>
    <s v="SanDisk Ultra 64GB"/>
    <n v="6702.62"/>
    <n v="13"/>
    <x v="0"/>
    <n v="505.33"/>
    <n v="7.5392906057631187E-2"/>
  </r>
  <r>
    <n v="80"/>
    <x v="79"/>
    <d v="2021-07-17T00:00:00"/>
    <x v="2"/>
    <x v="7"/>
    <x v="7"/>
    <d v="2021-07-22T00:00:00"/>
    <n v="5"/>
    <s v="Standard Class"/>
    <s v="CU-00330"/>
    <x v="64"/>
    <s v="Home Office"/>
    <s v="United States"/>
    <s v="Chicago"/>
    <s v="Illinois"/>
    <s v="24478"/>
    <x v="0"/>
    <s v="FUR-BOO-24031"/>
    <x v="2"/>
    <x v="7"/>
    <s v="Bush Somerset Collection Bookcase"/>
    <n v="9765.43"/>
    <n v="14"/>
    <x v="5"/>
    <n v="1580.6"/>
    <n v="0.16185667195402556"/>
  </r>
  <r>
    <n v="81"/>
    <x v="80"/>
    <d v="2023-01-21T00:00:00"/>
    <x v="3"/>
    <x v="1"/>
    <x v="35"/>
    <d v="2023-01-26T00:00:00"/>
    <n v="5"/>
    <s v="Standard Class"/>
    <s v="CU-00263"/>
    <x v="65"/>
    <s v="Home Office"/>
    <s v="United States"/>
    <s v="New Orleans"/>
    <s v="Louisiana"/>
    <s v="16433"/>
    <x v="3"/>
    <s v="TEC-PHO-71349"/>
    <x v="0"/>
    <x v="2"/>
    <s v="Apple iPhone SE"/>
    <n v="4736.87"/>
    <n v="7"/>
    <x v="2"/>
    <n v="896.75"/>
    <n v="0.18931277404699728"/>
  </r>
  <r>
    <n v="82"/>
    <x v="81"/>
    <d v="2021-05-25T00:00:00"/>
    <x v="2"/>
    <x v="11"/>
    <x v="39"/>
    <d v="2021-05-28T00:00:00"/>
    <n v="3"/>
    <s v="Second Class"/>
    <s v="CU-00542"/>
    <x v="20"/>
    <s v="Consumer"/>
    <s v="United States"/>
    <s v="New York"/>
    <s v="New York"/>
    <s v="15328"/>
    <x v="2"/>
    <s v="FUR-CHA-60506"/>
    <x v="2"/>
    <x v="13"/>
    <s v="Harbour Creations 67200 Series"/>
    <n v="4613.93"/>
    <n v="11"/>
    <x v="3"/>
    <n v="494.3"/>
    <n v="0.1071320977994898"/>
  </r>
  <r>
    <n v="83"/>
    <x v="82"/>
    <d v="2024-03-26T00:00:00"/>
    <x v="0"/>
    <x v="10"/>
    <x v="40"/>
    <d v="2024-04-01T00:00:00"/>
    <n v="6"/>
    <s v="Second Class"/>
    <s v="CU-00785"/>
    <x v="66"/>
    <s v="Corporate"/>
    <s v="United States"/>
    <s v="Dallas"/>
    <s v="Texas"/>
    <s v="93705"/>
    <x v="0"/>
    <s v="FUR-CHA-62632"/>
    <x v="2"/>
    <x v="13"/>
    <s v="Harbour Creations 67200 Series"/>
    <n v="6204.91"/>
    <n v="10"/>
    <x v="1"/>
    <n v="1944.84"/>
    <n v="0.31343565015447444"/>
  </r>
  <r>
    <n v="84"/>
    <x v="83"/>
    <d v="2023-04-25T00:00:00"/>
    <x v="3"/>
    <x v="0"/>
    <x v="32"/>
    <d v="2023-05-02T00:00:00"/>
    <n v="7"/>
    <s v="Standard Class"/>
    <s v="CU-00333"/>
    <x v="67"/>
    <s v="Consumer"/>
    <s v="United States"/>
    <s v="Atlanta"/>
    <s v="Georgia"/>
    <s v="58722"/>
    <x v="3"/>
    <s v="TEC-ACC-59160"/>
    <x v="0"/>
    <x v="0"/>
    <s v="Plantronics CS540 Wireless Headset System"/>
    <n v="1901.05"/>
    <n v="8"/>
    <x v="1"/>
    <n v="-248.91"/>
    <n v="-0.13093290549959233"/>
  </r>
  <r>
    <n v="85"/>
    <x v="84"/>
    <d v="2021-02-03T00:00:00"/>
    <x v="2"/>
    <x v="9"/>
    <x v="13"/>
    <d v="2021-02-07T00:00:00"/>
    <n v="4"/>
    <s v="Second Class"/>
    <s v="CU-00292"/>
    <x v="68"/>
    <s v="Consumer"/>
    <s v="United States"/>
    <s v="Washington DC"/>
    <s v="District of Columbia"/>
    <s v="88087"/>
    <x v="2"/>
    <s v="OFF-ENV-51275"/>
    <x v="1"/>
    <x v="1"/>
    <s v="Poly String &amp; Button Envelopes"/>
    <n v="618.67999999999995"/>
    <n v="5"/>
    <x v="0"/>
    <n v="132.32"/>
    <n v="0.21387470097627206"/>
  </r>
  <r>
    <n v="86"/>
    <x v="85"/>
    <d v="2023-08-01T00:00:00"/>
    <x v="3"/>
    <x v="6"/>
    <x v="26"/>
    <d v="2023-08-03T00:00:00"/>
    <n v="2"/>
    <s v="First Class"/>
    <s v="CU-00097"/>
    <x v="69"/>
    <s v="Corporate"/>
    <s v="United States"/>
    <s v="Denver"/>
    <s v="Colorado"/>
    <s v="14946"/>
    <x v="0"/>
    <s v="OFF-ENV-43586"/>
    <x v="1"/>
    <x v="1"/>
    <s v="Poly String &amp; Button Envelopes"/>
    <n v="128.44999999999999"/>
    <n v="4"/>
    <x v="3"/>
    <n v="43.17"/>
    <n v="0.33608407940833013"/>
  </r>
  <r>
    <n v="87"/>
    <x v="86"/>
    <d v="2021-07-15T00:00:00"/>
    <x v="2"/>
    <x v="7"/>
    <x v="7"/>
    <d v="2021-07-15T00:00:00"/>
    <n v="0"/>
    <s v="Same Day"/>
    <s v="CU-00707"/>
    <x v="21"/>
    <s v="Corporate"/>
    <s v="United States"/>
    <s v="Las Vegas"/>
    <s v="Nevada"/>
    <s v="85527"/>
    <x v="1"/>
    <s v="FUR-BOO-55603"/>
    <x v="2"/>
    <x v="7"/>
    <s v="Sauder Classic Bookcase"/>
    <n v="3178.07"/>
    <n v="2"/>
    <x v="4"/>
    <n v="671.28"/>
    <n v="0.21122253443127431"/>
  </r>
  <r>
    <n v="88"/>
    <x v="87"/>
    <d v="2023-02-23T00:00:00"/>
    <x v="3"/>
    <x v="9"/>
    <x v="23"/>
    <d v="2023-02-24T00:00:00"/>
    <n v="1"/>
    <s v="First Class"/>
    <s v="CU-00650"/>
    <x v="70"/>
    <s v="Home Office"/>
    <s v="United States"/>
    <s v="Charlotte"/>
    <s v="North Carolina"/>
    <s v="92862"/>
    <x v="3"/>
    <s v="TEC-ACC-52838"/>
    <x v="0"/>
    <x v="0"/>
    <s v="Plantronics CS540 Wireless Headset System"/>
    <n v="796.06"/>
    <n v="12"/>
    <x v="5"/>
    <n v="132.46"/>
    <n v="0.16639449287742133"/>
  </r>
  <r>
    <n v="89"/>
    <x v="88"/>
    <d v="2023-06-04T00:00:00"/>
    <x v="3"/>
    <x v="2"/>
    <x v="37"/>
    <d v="2023-06-10T00:00:00"/>
    <n v="6"/>
    <s v="Standard Class"/>
    <s v="CU-00093"/>
    <x v="71"/>
    <s v="Corporate"/>
    <s v="United States"/>
    <s v="Denver"/>
    <s v="Colorado"/>
    <s v="39109"/>
    <x v="0"/>
    <s v="OFF-ART-84899"/>
    <x v="1"/>
    <x v="16"/>
    <s v="Sanford 16-Color Pencils"/>
    <n v="583.47"/>
    <n v="7"/>
    <x v="0"/>
    <n v="165.61"/>
    <n v="0.28383635833890347"/>
  </r>
  <r>
    <n v="90"/>
    <x v="89"/>
    <d v="2022-02-10T00:00:00"/>
    <x v="1"/>
    <x v="9"/>
    <x v="17"/>
    <d v="2022-02-16T00:00:00"/>
    <n v="6"/>
    <s v="Standard Class"/>
    <s v="CU-00493"/>
    <x v="72"/>
    <s v="Consumer"/>
    <s v="United States"/>
    <s v="Portland"/>
    <s v="Oregon"/>
    <s v="83308"/>
    <x v="1"/>
    <s v="FUR-BOO-66369"/>
    <x v="2"/>
    <x v="7"/>
    <s v="Sauder Classic Bookcase"/>
    <n v="5241.03"/>
    <n v="11"/>
    <x v="5"/>
    <n v="172.68"/>
    <n v="3.2947722108058915E-2"/>
  </r>
  <r>
    <n v="91"/>
    <x v="90"/>
    <d v="2021-02-19T00:00:00"/>
    <x v="2"/>
    <x v="9"/>
    <x v="13"/>
    <d v="2021-02-19T00:00:00"/>
    <n v="0"/>
    <s v="Same Day"/>
    <s v="CU-00609"/>
    <x v="29"/>
    <s v="Home Office"/>
    <s v="United States"/>
    <s v="San Francisco"/>
    <s v="California"/>
    <s v="95905"/>
    <x v="1"/>
    <s v="TEC-COP-15882"/>
    <x v="0"/>
    <x v="11"/>
    <s v="Hewlett Packard 610 Multi-Function Printer"/>
    <n v="3102.99"/>
    <n v="3"/>
    <x v="3"/>
    <n v="1154.06"/>
    <n v="0.37191869777214881"/>
  </r>
  <r>
    <n v="92"/>
    <x v="91"/>
    <d v="2021-01-29T00:00:00"/>
    <x v="2"/>
    <x v="1"/>
    <x v="25"/>
    <d v="2021-01-29T00:00:00"/>
    <n v="0"/>
    <s v="Same Day"/>
    <s v="CU-00152"/>
    <x v="73"/>
    <s v="Home Office"/>
    <s v="United States"/>
    <s v="San Francisco"/>
    <s v="California"/>
    <s v="47707"/>
    <x v="1"/>
    <s v="OFF-APP-37395"/>
    <x v="1"/>
    <x v="6"/>
    <s v="Hoover Stair Vacuum"/>
    <n v="702.03"/>
    <n v="13"/>
    <x v="2"/>
    <n v="170.36"/>
    <n v="0.24266769226386339"/>
  </r>
  <r>
    <n v="93"/>
    <x v="92"/>
    <d v="2021-02-07T00:00:00"/>
    <x v="2"/>
    <x v="9"/>
    <x v="13"/>
    <d v="2021-02-14T00:00:00"/>
    <n v="7"/>
    <s v="Standard Class"/>
    <s v="CU-00712"/>
    <x v="74"/>
    <s v="Home Office"/>
    <s v="United States"/>
    <s v="Los Angeles"/>
    <s v="California"/>
    <s v="97590"/>
    <x v="1"/>
    <s v="FUR-TAB-90997"/>
    <x v="2"/>
    <x v="14"/>
    <s v="Bretford CR4500 Series Slim Rectangular Table"/>
    <n v="810.6"/>
    <n v="2"/>
    <x v="5"/>
    <n v="132.29"/>
    <n v="0.16320009869232666"/>
  </r>
  <r>
    <n v="94"/>
    <x v="93"/>
    <d v="2021-02-09T00:00:00"/>
    <x v="2"/>
    <x v="9"/>
    <x v="13"/>
    <d v="2021-02-09T00:00:00"/>
    <n v="0"/>
    <s v="Same Day"/>
    <s v="CU-00369"/>
    <x v="64"/>
    <s v="Corporate"/>
    <s v="United States"/>
    <s v="Nashville"/>
    <s v="Tennessee"/>
    <s v="24141"/>
    <x v="3"/>
    <s v="TEC-ACC-73525"/>
    <x v="0"/>
    <x v="0"/>
    <s v="Memorex Mini Travel Drive 64 GB"/>
    <n v="1597.85"/>
    <n v="9"/>
    <x v="1"/>
    <n v="-204.74"/>
    <n v="-0.12813468097756361"/>
  </r>
  <r>
    <n v="95"/>
    <x v="94"/>
    <d v="2022-11-15T00:00:00"/>
    <x v="1"/>
    <x v="4"/>
    <x v="20"/>
    <d v="2022-11-21T00:00:00"/>
    <n v="6"/>
    <s v="Second Class"/>
    <s v="CU-00543"/>
    <x v="75"/>
    <s v="Home Office"/>
    <s v="United States"/>
    <s v="Baltimore"/>
    <s v="Maryland"/>
    <s v="49967"/>
    <x v="2"/>
    <s v="OFF-LAB-91950"/>
    <x v="1"/>
    <x v="15"/>
    <s v="Avery 5663 Internet Shipping Labels"/>
    <n v="1494.09"/>
    <n v="5"/>
    <x v="3"/>
    <n v="572.64"/>
    <n v="0.38327008413147806"/>
  </r>
  <r>
    <n v="96"/>
    <x v="95"/>
    <d v="2022-07-28T00:00:00"/>
    <x v="1"/>
    <x v="7"/>
    <x v="31"/>
    <d v="2022-07-28T00:00:00"/>
    <n v="0"/>
    <s v="Same Day"/>
    <s v="CU-00031"/>
    <x v="76"/>
    <s v="Consumer"/>
    <s v="United States"/>
    <s v="Denver"/>
    <s v="Colorado"/>
    <s v="82737"/>
    <x v="0"/>
    <s v="TEC-COP-60096"/>
    <x v="0"/>
    <x v="11"/>
    <s v="HP Designjet T520 Inkjet Large Format Printer"/>
    <n v="12984.82"/>
    <n v="11"/>
    <x v="4"/>
    <n v="1097.94"/>
    <n v="8.4555658068421441E-2"/>
  </r>
  <r>
    <n v="97"/>
    <x v="96"/>
    <d v="2022-11-06T00:00:00"/>
    <x v="1"/>
    <x v="4"/>
    <x v="20"/>
    <d v="2022-11-12T00:00:00"/>
    <n v="6"/>
    <s v="Standard Class"/>
    <s v="CU-00320"/>
    <x v="77"/>
    <s v="Consumer"/>
    <s v="United States"/>
    <s v="Miami"/>
    <s v="Florida"/>
    <s v="89346"/>
    <x v="3"/>
    <s v="TEC-ACC-28102"/>
    <x v="0"/>
    <x v="0"/>
    <s v="Plantronics CS540 Wireless Headset System"/>
    <n v="1669.99"/>
    <n v="3"/>
    <x v="5"/>
    <n v="-117.18"/>
    <n v="-7.0168084838831371E-2"/>
  </r>
  <r>
    <n v="98"/>
    <x v="97"/>
    <d v="2022-10-13T00:00:00"/>
    <x v="1"/>
    <x v="3"/>
    <x v="3"/>
    <d v="2022-10-14T00:00:00"/>
    <n v="1"/>
    <s v="First Class"/>
    <s v="CU-00579"/>
    <x v="78"/>
    <s v="Consumer"/>
    <s v="United States"/>
    <s v="New Orleans"/>
    <s v="Louisiana"/>
    <s v="30715"/>
    <x v="3"/>
    <s v="FUR-BOO-64269"/>
    <x v="2"/>
    <x v="7"/>
    <s v="Sauder Classic Bookcase"/>
    <n v="21552.52"/>
    <n v="14"/>
    <x v="2"/>
    <n v="-2509.2199999999998"/>
    <n v="-0.11642350871267025"/>
  </r>
  <r>
    <n v="99"/>
    <x v="98"/>
    <d v="2024-06-17T00:00:00"/>
    <x v="0"/>
    <x v="2"/>
    <x v="2"/>
    <d v="2024-06-23T00:00:00"/>
    <n v="6"/>
    <s v="Standard Class"/>
    <s v="CU-00027"/>
    <x v="79"/>
    <s v="Consumer"/>
    <s v="United States"/>
    <s v="Denver"/>
    <s v="Colorado"/>
    <s v="90213"/>
    <x v="0"/>
    <s v="TEC-ACC-20417"/>
    <x v="0"/>
    <x v="0"/>
    <s v="Memorex Mini Travel Drive 64 GB"/>
    <n v="4580.6400000000003"/>
    <n v="10"/>
    <x v="1"/>
    <n v="1459.72"/>
    <n v="0.3186716266722554"/>
  </r>
  <r>
    <n v="100"/>
    <x v="99"/>
    <d v="2021-10-09T00:00:00"/>
    <x v="2"/>
    <x v="3"/>
    <x v="10"/>
    <d v="2021-10-13T00:00:00"/>
    <n v="4"/>
    <s v="Second Class"/>
    <s v="CU-00504"/>
    <x v="80"/>
    <s v="Consumer"/>
    <s v="United States"/>
    <s v="Denver"/>
    <s v="Colorado"/>
    <s v="72108"/>
    <x v="0"/>
    <s v="OFF-APP-64138"/>
    <x v="1"/>
    <x v="6"/>
    <s v="Hoover Stair Vacuum"/>
    <n v="812.18"/>
    <n v="4"/>
    <x v="3"/>
    <n v="345.25"/>
    <n v="0.42509049718042802"/>
  </r>
  <r>
    <n v="101"/>
    <x v="100"/>
    <d v="2024-11-09T00:00:00"/>
    <x v="0"/>
    <x v="4"/>
    <x v="4"/>
    <d v="2024-11-09T00:00:00"/>
    <n v="0"/>
    <s v="Same Day"/>
    <s v="CU-00632"/>
    <x v="81"/>
    <s v="Home Office"/>
    <s v="United States"/>
    <s v="Dallas"/>
    <s v="Texas"/>
    <s v="74217"/>
    <x v="0"/>
    <s v="OFF-APP-59856"/>
    <x v="1"/>
    <x v="6"/>
    <s v="Fellowes PB500 Electric Punch Binding Machine"/>
    <n v="606.37"/>
    <n v="10"/>
    <x v="0"/>
    <n v="231.44"/>
    <n v="0.38168115177202039"/>
  </r>
  <r>
    <n v="102"/>
    <x v="101"/>
    <d v="2023-07-14T00:00:00"/>
    <x v="3"/>
    <x v="7"/>
    <x v="41"/>
    <d v="2023-07-14T00:00:00"/>
    <n v="0"/>
    <s v="Same Day"/>
    <s v="CU-00534"/>
    <x v="26"/>
    <s v="Corporate"/>
    <s v="United States"/>
    <s v="Miami"/>
    <s v="Florida"/>
    <s v="24328"/>
    <x v="3"/>
    <s v="TEC-ACC-60777"/>
    <x v="0"/>
    <x v="0"/>
    <s v="SanDisk Ultra 64GB"/>
    <n v="278.87"/>
    <n v="5"/>
    <x v="1"/>
    <n v="85.11"/>
    <n v="0.30519596944812993"/>
  </r>
  <r>
    <n v="103"/>
    <x v="102"/>
    <d v="2023-05-16T00:00:00"/>
    <x v="3"/>
    <x v="11"/>
    <x v="42"/>
    <d v="2023-05-16T00:00:00"/>
    <n v="0"/>
    <s v="Same Day"/>
    <s v="CU-00473"/>
    <x v="15"/>
    <s v="Consumer"/>
    <s v="United States"/>
    <s v="Miami"/>
    <s v="Florida"/>
    <s v="31821"/>
    <x v="3"/>
    <s v="TEC-PHO-75622"/>
    <x v="0"/>
    <x v="2"/>
    <s v="Apple iPhone SE"/>
    <n v="8448.0400000000009"/>
    <n v="12"/>
    <x v="0"/>
    <n v="827.8"/>
    <n v="9.7987225439273476E-2"/>
  </r>
  <r>
    <n v="104"/>
    <x v="103"/>
    <d v="2024-04-23T00:00:00"/>
    <x v="0"/>
    <x v="0"/>
    <x v="0"/>
    <d v="2024-04-27T00:00:00"/>
    <n v="4"/>
    <s v="Second Class"/>
    <s v="CU-00184"/>
    <x v="82"/>
    <s v="Corporate"/>
    <s v="United States"/>
    <s v="Boston"/>
    <s v="Massachusetts"/>
    <s v="69464"/>
    <x v="2"/>
    <s v="OFF-LAB-95010"/>
    <x v="1"/>
    <x v="15"/>
    <s v="Xerox 1967"/>
    <n v="479.93"/>
    <n v="2"/>
    <x v="3"/>
    <n v="70.63"/>
    <n v="0.14716729523055444"/>
  </r>
  <r>
    <n v="105"/>
    <x v="104"/>
    <d v="2023-11-14T00:00:00"/>
    <x v="3"/>
    <x v="4"/>
    <x v="22"/>
    <d v="2023-11-14T00:00:00"/>
    <n v="0"/>
    <s v="Same Day"/>
    <s v="CU-00537"/>
    <x v="83"/>
    <s v="Consumer"/>
    <s v="United States"/>
    <s v="Boston"/>
    <s v="Massachusetts"/>
    <s v="60343"/>
    <x v="2"/>
    <s v="FUR-CHA-84120"/>
    <x v="2"/>
    <x v="13"/>
    <s v="Global Troy Executive Chair"/>
    <n v="5247.14"/>
    <n v="3"/>
    <x v="3"/>
    <n v="1170.3"/>
    <n v="0.22303578711450425"/>
  </r>
  <r>
    <n v="106"/>
    <x v="105"/>
    <d v="2022-08-15T00:00:00"/>
    <x v="1"/>
    <x v="6"/>
    <x v="43"/>
    <d v="2022-08-20T00:00:00"/>
    <n v="5"/>
    <s v="Standard Class"/>
    <s v="CU-00748"/>
    <x v="84"/>
    <s v="Home Office"/>
    <s v="United States"/>
    <s v="Philadelphia"/>
    <s v="Pennsylvania"/>
    <s v="68491"/>
    <x v="2"/>
    <s v="FUR-BOO-43175"/>
    <x v="2"/>
    <x v="7"/>
    <s v="O'Sullivan 2-Shelf Bookcase"/>
    <n v="959.47"/>
    <n v="13"/>
    <x v="3"/>
    <n v="128.94"/>
    <n v="0.13438669265323563"/>
  </r>
  <r>
    <n v="107"/>
    <x v="106"/>
    <d v="2023-07-19T00:00:00"/>
    <x v="3"/>
    <x v="7"/>
    <x v="41"/>
    <d v="2023-07-25T00:00:00"/>
    <n v="6"/>
    <s v="Second Class"/>
    <s v="CU-00676"/>
    <x v="85"/>
    <s v="Consumer"/>
    <s v="United States"/>
    <s v="Portland"/>
    <s v="Oregon"/>
    <s v="72352"/>
    <x v="1"/>
    <s v="FUR-TAB-92396"/>
    <x v="2"/>
    <x v="14"/>
    <s v="Bevis Round Conference Table"/>
    <n v="3411.66"/>
    <n v="3"/>
    <x v="3"/>
    <n v="543.49"/>
    <n v="0.15930368207851897"/>
  </r>
  <r>
    <n v="108"/>
    <x v="107"/>
    <d v="2024-05-20T00:00:00"/>
    <x v="0"/>
    <x v="11"/>
    <x v="30"/>
    <d v="2024-05-25T00:00:00"/>
    <n v="5"/>
    <s v="Second Class"/>
    <s v="CU-00684"/>
    <x v="86"/>
    <s v="Home Office"/>
    <s v="United States"/>
    <s v="Philadelphia"/>
    <s v="Pennsylvania"/>
    <s v="85771"/>
    <x v="2"/>
    <s v="FUR-FUR-31146"/>
    <x v="2"/>
    <x v="10"/>
    <s v="Eldon Expressions Punched Metal &amp; Wood Desk Accessories"/>
    <n v="6802.88"/>
    <n v="10"/>
    <x v="0"/>
    <n v="-696.75"/>
    <n v="-0.10241985747212945"/>
  </r>
  <r>
    <n v="109"/>
    <x v="108"/>
    <d v="2022-09-05T00:00:00"/>
    <x v="1"/>
    <x v="8"/>
    <x v="36"/>
    <d v="2022-09-10T00:00:00"/>
    <n v="5"/>
    <s v="Second Class"/>
    <s v="CU-00037"/>
    <x v="87"/>
    <s v="Corporate"/>
    <s v="United States"/>
    <s v="Nashville"/>
    <s v="Tennessee"/>
    <s v="22206"/>
    <x v="3"/>
    <s v="OFF-SUP-48382"/>
    <x v="1"/>
    <x v="5"/>
    <s v="Fiskars 8&quot; Scissors"/>
    <n v="122.99"/>
    <n v="6"/>
    <x v="0"/>
    <n v="1.9"/>
    <n v="1.544841043987316E-2"/>
  </r>
  <r>
    <n v="110"/>
    <x v="109"/>
    <d v="2024-03-16T00:00:00"/>
    <x v="0"/>
    <x v="10"/>
    <x v="40"/>
    <d v="2024-03-19T00:00:00"/>
    <n v="3"/>
    <s v="First Class"/>
    <s v="CU-00060"/>
    <x v="34"/>
    <s v="Consumer"/>
    <s v="United States"/>
    <s v="Baltimore"/>
    <s v="Maryland"/>
    <s v="24326"/>
    <x v="2"/>
    <s v="OFF-LAB-78864"/>
    <x v="1"/>
    <x v="15"/>
    <s v="Avery 5663 Internet Shipping Labels"/>
    <n v="1133.1400000000001"/>
    <n v="10"/>
    <x v="1"/>
    <n v="280.48"/>
    <n v="0.247524577722082"/>
  </r>
  <r>
    <n v="111"/>
    <x v="110"/>
    <d v="2022-04-22T00:00:00"/>
    <x v="1"/>
    <x v="0"/>
    <x v="14"/>
    <d v="2022-04-27T00:00:00"/>
    <n v="5"/>
    <s v="Second Class"/>
    <s v="CU-00185"/>
    <x v="79"/>
    <s v="Consumer"/>
    <s v="United States"/>
    <s v="Charlotte"/>
    <s v="North Carolina"/>
    <s v="89876"/>
    <x v="3"/>
    <s v="FUR-BOO-91980"/>
    <x v="2"/>
    <x v="7"/>
    <s v="Sauder Classic Bookcase"/>
    <n v="11225.4"/>
    <n v="10"/>
    <x v="5"/>
    <n v="311.2"/>
    <n v="2.7722842838562547E-2"/>
  </r>
  <r>
    <n v="112"/>
    <x v="111"/>
    <d v="2021-01-24T00:00:00"/>
    <x v="2"/>
    <x v="1"/>
    <x v="25"/>
    <d v="2021-01-27T00:00:00"/>
    <n v="3"/>
    <s v="First Class"/>
    <s v="CU-00653"/>
    <x v="88"/>
    <s v="Corporate"/>
    <s v="United States"/>
    <s v="Dallas"/>
    <s v="Texas"/>
    <s v="37831"/>
    <x v="0"/>
    <s v="FUR-TAB-76412"/>
    <x v="2"/>
    <x v="14"/>
    <s v="Chromcraft Training Table"/>
    <n v="5387.94"/>
    <n v="6"/>
    <x v="2"/>
    <n v="96.05"/>
    <n v="1.7826850336121042E-2"/>
  </r>
  <r>
    <n v="113"/>
    <x v="112"/>
    <d v="2022-11-08T00:00:00"/>
    <x v="1"/>
    <x v="4"/>
    <x v="20"/>
    <d v="2022-11-14T00:00:00"/>
    <n v="6"/>
    <s v="Second Class"/>
    <s v="CU-00180"/>
    <x v="89"/>
    <s v="Corporate"/>
    <s v="United States"/>
    <s v="Las Vegas"/>
    <s v="Nevada"/>
    <s v="35430"/>
    <x v="1"/>
    <s v="TEC-COP-30366"/>
    <x v="0"/>
    <x v="11"/>
    <s v="Hewlett Packard 610 Multi-Function Printer"/>
    <n v="2932.96"/>
    <n v="6"/>
    <x v="1"/>
    <n v="757.94"/>
    <n v="0.25842152637608423"/>
  </r>
  <r>
    <n v="114"/>
    <x v="113"/>
    <d v="2024-03-03T00:00:00"/>
    <x v="0"/>
    <x v="10"/>
    <x v="40"/>
    <d v="2024-03-08T00:00:00"/>
    <n v="5"/>
    <s v="Standard Class"/>
    <s v="CU-00534"/>
    <x v="26"/>
    <s v="Corporate"/>
    <s v="United States"/>
    <s v="Miami"/>
    <s v="Florida"/>
    <s v="49235"/>
    <x v="3"/>
    <s v="TEC-MAC-18678"/>
    <x v="0"/>
    <x v="12"/>
    <s v="Epson Stylus Photo R280"/>
    <n v="231.48"/>
    <n v="7"/>
    <x v="0"/>
    <n v="14.88"/>
    <n v="6.4282011404872996E-2"/>
  </r>
  <r>
    <n v="115"/>
    <x v="114"/>
    <d v="2022-09-24T00:00:00"/>
    <x v="1"/>
    <x v="8"/>
    <x v="36"/>
    <d v="2022-09-27T00:00:00"/>
    <n v="3"/>
    <s v="First Class"/>
    <s v="CU-00610"/>
    <x v="90"/>
    <s v="Consumer"/>
    <s v="United States"/>
    <s v="New Orleans"/>
    <s v="Louisiana"/>
    <s v="25315"/>
    <x v="3"/>
    <s v="OFF-ART-41148"/>
    <x v="1"/>
    <x v="16"/>
    <s v="Sanford 16-Color Pencils"/>
    <n v="1797.77"/>
    <n v="9"/>
    <x v="2"/>
    <n v="190.24"/>
    <n v="0.10581998809636384"/>
  </r>
  <r>
    <n v="116"/>
    <x v="115"/>
    <d v="2023-06-28T00:00:00"/>
    <x v="3"/>
    <x v="2"/>
    <x v="37"/>
    <d v="2023-07-06T00:00:00"/>
    <n v="8"/>
    <s v="Standard Class"/>
    <s v="CU-00207"/>
    <x v="91"/>
    <s v="Home Office"/>
    <s v="United States"/>
    <s v="Denver"/>
    <s v="Colorado"/>
    <s v="22137"/>
    <x v="0"/>
    <s v="FUR-TAB-78632"/>
    <x v="2"/>
    <x v="14"/>
    <s v="Chromcraft Training Table"/>
    <n v="655.20000000000005"/>
    <n v="2"/>
    <x v="0"/>
    <n v="112.82"/>
    <n v="0.17219169719169716"/>
  </r>
  <r>
    <n v="117"/>
    <x v="116"/>
    <d v="2023-12-06T00:00:00"/>
    <x v="3"/>
    <x v="5"/>
    <x v="34"/>
    <d v="2023-12-09T00:00:00"/>
    <n v="3"/>
    <s v="Second Class"/>
    <s v="CU-00471"/>
    <x v="92"/>
    <s v="Corporate"/>
    <s v="United States"/>
    <s v="New York"/>
    <s v="New York"/>
    <s v="60801"/>
    <x v="2"/>
    <s v="TEC-ACC-53684"/>
    <x v="0"/>
    <x v="0"/>
    <s v="Plantronics CS540 Wireless Headset System"/>
    <n v="6956"/>
    <n v="11"/>
    <x v="2"/>
    <n v="1400.72"/>
    <n v="0.2013686026451984"/>
  </r>
  <r>
    <n v="118"/>
    <x v="117"/>
    <d v="2022-02-15T00:00:00"/>
    <x v="1"/>
    <x v="9"/>
    <x v="17"/>
    <d v="2022-02-16T00:00:00"/>
    <n v="1"/>
    <s v="First Class"/>
    <s v="CU-00215"/>
    <x v="32"/>
    <s v="Corporate"/>
    <s v="United States"/>
    <s v="San Francisco"/>
    <s v="California"/>
    <s v="52058"/>
    <x v="1"/>
    <s v="OFF-ART-29571"/>
    <x v="1"/>
    <x v="16"/>
    <s v="Sanford 16-Color Pencils"/>
    <n v="174.45"/>
    <n v="9"/>
    <x v="0"/>
    <n v="34.61"/>
    <n v="0.19839495557466325"/>
  </r>
  <r>
    <n v="119"/>
    <x v="118"/>
    <d v="2024-12-13T00:00:00"/>
    <x v="0"/>
    <x v="5"/>
    <x v="44"/>
    <d v="2024-12-17T00:00:00"/>
    <n v="4"/>
    <s v="Second Class"/>
    <s v="CU-00278"/>
    <x v="93"/>
    <s v="Corporate"/>
    <s v="United States"/>
    <s v="Seattle"/>
    <s v="Washington"/>
    <s v="28554"/>
    <x v="1"/>
    <s v="OFF-LAB-68149"/>
    <x v="1"/>
    <x v="15"/>
    <s v="Xerox 1967"/>
    <n v="13.55"/>
    <n v="1"/>
    <x v="3"/>
    <n v="-0.71"/>
    <n v="-5.239852398523985E-2"/>
  </r>
  <r>
    <n v="120"/>
    <x v="119"/>
    <d v="2024-04-28T00:00:00"/>
    <x v="0"/>
    <x v="0"/>
    <x v="0"/>
    <d v="2024-05-01T00:00:00"/>
    <n v="3"/>
    <s v="First Class"/>
    <s v="CU-00722"/>
    <x v="14"/>
    <s v="Home Office"/>
    <s v="United States"/>
    <s v="Philadelphia"/>
    <s v="Pennsylvania"/>
    <s v="88134"/>
    <x v="2"/>
    <s v="OFF-ENV-71039"/>
    <x v="1"/>
    <x v="1"/>
    <s v="Poly String &amp; Button Envelopes"/>
    <n v="233.35"/>
    <n v="12"/>
    <x v="1"/>
    <n v="16.5"/>
    <n v="7.0709235054638955E-2"/>
  </r>
  <r>
    <n v="121"/>
    <x v="120"/>
    <d v="2023-08-22T00:00:00"/>
    <x v="3"/>
    <x v="6"/>
    <x v="26"/>
    <d v="2023-08-23T00:00:00"/>
    <n v="1"/>
    <s v="First Class"/>
    <s v="CU-00785"/>
    <x v="66"/>
    <s v="Corporate"/>
    <s v="United States"/>
    <s v="Dallas"/>
    <s v="Texas"/>
    <s v="71000"/>
    <x v="0"/>
    <s v="OFF-PAP-97186"/>
    <x v="1"/>
    <x v="4"/>
    <s v="Xerox 1921"/>
    <n v="2071.4699999999998"/>
    <n v="8"/>
    <x v="3"/>
    <n v="-78.53"/>
    <n v="-3.7910276277233083E-2"/>
  </r>
  <r>
    <n v="122"/>
    <x v="121"/>
    <d v="2022-12-15T00:00:00"/>
    <x v="1"/>
    <x v="5"/>
    <x v="5"/>
    <d v="2022-12-15T00:00:00"/>
    <n v="0"/>
    <s v="Same Day"/>
    <s v="CU-00175"/>
    <x v="94"/>
    <s v="Home Office"/>
    <s v="United States"/>
    <s v="Minneapolis"/>
    <s v="Minnesota"/>
    <s v="46996"/>
    <x v="0"/>
    <s v="TEC-ACC-82895"/>
    <x v="0"/>
    <x v="0"/>
    <s v="Memorex Mini Travel Drive 64 GB"/>
    <n v="3961.47"/>
    <n v="7"/>
    <x v="5"/>
    <n v="-247.75"/>
    <n v="-6.2539915738349661E-2"/>
  </r>
  <r>
    <n v="123"/>
    <x v="122"/>
    <d v="2021-05-16T00:00:00"/>
    <x v="2"/>
    <x v="11"/>
    <x v="39"/>
    <d v="2021-05-16T00:00:00"/>
    <n v="0"/>
    <s v="Same Day"/>
    <s v="CU-00494"/>
    <x v="95"/>
    <s v="Corporate"/>
    <s v="United States"/>
    <s v="Chicago"/>
    <s v="Illinois"/>
    <s v="60307"/>
    <x v="0"/>
    <s v="TEC-MAC-40953"/>
    <x v="0"/>
    <x v="12"/>
    <s v="Lexmark MX611dhe Monochrome Laser Printer"/>
    <n v="8022.7"/>
    <n v="12"/>
    <x v="1"/>
    <n v="232.32"/>
    <n v="2.895783215127077E-2"/>
  </r>
  <r>
    <n v="124"/>
    <x v="123"/>
    <d v="2021-12-27T00:00:00"/>
    <x v="2"/>
    <x v="5"/>
    <x v="11"/>
    <d v="2022-01-02T00:00:00"/>
    <n v="6"/>
    <s v="Second Class"/>
    <s v="CU-00100"/>
    <x v="96"/>
    <s v="Consumer"/>
    <s v="United States"/>
    <s v="San Francisco"/>
    <s v="California"/>
    <s v="68355"/>
    <x v="1"/>
    <s v="TEC-ACC-52914"/>
    <x v="0"/>
    <x v="0"/>
    <s v="Logitech MK550 Wireless Wave Keyboard and Mouse"/>
    <n v="2155.84"/>
    <n v="14"/>
    <x v="3"/>
    <n v="430.89"/>
    <n v="0.19987104794418878"/>
  </r>
  <r>
    <n v="125"/>
    <x v="124"/>
    <d v="2024-09-15T00:00:00"/>
    <x v="0"/>
    <x v="8"/>
    <x v="15"/>
    <d v="2024-09-15T00:00:00"/>
    <n v="0"/>
    <s v="Same Day"/>
    <s v="CU-00001"/>
    <x v="97"/>
    <s v="Consumer"/>
    <s v="United States"/>
    <s v="Dallas"/>
    <s v="Texas"/>
    <s v="29231"/>
    <x v="0"/>
    <s v="TEC-ACC-35646"/>
    <x v="0"/>
    <x v="0"/>
    <s v="Logitech MK550 Wireless Wave Keyboard and Mouse"/>
    <n v="4821.53"/>
    <n v="13"/>
    <x v="2"/>
    <n v="1180.24"/>
    <n v="0.24478536895964562"/>
  </r>
  <r>
    <n v="126"/>
    <x v="125"/>
    <d v="2024-04-08T00:00:00"/>
    <x v="0"/>
    <x v="0"/>
    <x v="0"/>
    <d v="2024-04-09T00:00:00"/>
    <n v="1"/>
    <s v="First Class"/>
    <s v="CU-00353"/>
    <x v="98"/>
    <s v="Consumer"/>
    <s v="United States"/>
    <s v="Dallas"/>
    <s v="Texas"/>
    <s v="21703"/>
    <x v="0"/>
    <s v="FUR-TAB-16963"/>
    <x v="2"/>
    <x v="14"/>
    <s v="Bevis Round Conference Table"/>
    <n v="82.63"/>
    <n v="2"/>
    <x v="2"/>
    <n v="22.82"/>
    <n v="0.2761708822461576"/>
  </r>
  <r>
    <n v="127"/>
    <x v="126"/>
    <d v="2022-10-14T00:00:00"/>
    <x v="1"/>
    <x v="3"/>
    <x v="3"/>
    <d v="2022-10-14T00:00:00"/>
    <n v="0"/>
    <s v="Same Day"/>
    <s v="CU-00404"/>
    <x v="99"/>
    <s v="Corporate"/>
    <s v="United States"/>
    <s v="Nashville"/>
    <s v="Tennessee"/>
    <s v="91948"/>
    <x v="3"/>
    <s v="OFF-SUP-96833"/>
    <x v="1"/>
    <x v="5"/>
    <s v="Fiskars 8&quot; Scissors"/>
    <n v="515.48"/>
    <n v="14"/>
    <x v="2"/>
    <n v="-7.81"/>
    <n v="-1.5150927291068518E-2"/>
  </r>
  <r>
    <n v="128"/>
    <x v="127"/>
    <d v="2021-10-03T00:00:00"/>
    <x v="2"/>
    <x v="3"/>
    <x v="10"/>
    <d v="2021-10-08T00:00:00"/>
    <n v="5"/>
    <s v="Standard Class"/>
    <s v="CU-00687"/>
    <x v="100"/>
    <s v="Consumer"/>
    <s v="United States"/>
    <s v="Houston"/>
    <s v="Texas"/>
    <s v="26455"/>
    <x v="0"/>
    <s v="TEC-PHO-67243"/>
    <x v="0"/>
    <x v="2"/>
    <s v="Motorola Moto G Play"/>
    <n v="2030.08"/>
    <n v="13"/>
    <x v="5"/>
    <n v="471.92"/>
    <n v="0.23246374527112235"/>
  </r>
  <r>
    <n v="129"/>
    <x v="128"/>
    <d v="2022-01-04T00:00:00"/>
    <x v="1"/>
    <x v="1"/>
    <x v="1"/>
    <d v="2022-01-04T00:00:00"/>
    <n v="0"/>
    <s v="Same Day"/>
    <s v="CU-00436"/>
    <x v="101"/>
    <s v="Home Office"/>
    <s v="United States"/>
    <s v="Nashville"/>
    <s v="Tennessee"/>
    <s v="91690"/>
    <x v="3"/>
    <s v="OFF-ENV-65675"/>
    <x v="1"/>
    <x v="1"/>
    <s v="Poly String &amp; Button Envelopes"/>
    <n v="350.98"/>
    <n v="4"/>
    <x v="0"/>
    <n v="143.77000000000001"/>
    <n v="0.40962448002735197"/>
  </r>
  <r>
    <n v="130"/>
    <x v="129"/>
    <d v="2024-03-09T00:00:00"/>
    <x v="0"/>
    <x v="10"/>
    <x v="40"/>
    <d v="2024-03-09T00:00:00"/>
    <n v="0"/>
    <s v="Same Day"/>
    <s v="CU-00035"/>
    <x v="102"/>
    <s v="Home Office"/>
    <s v="United States"/>
    <s v="Seattle"/>
    <s v="Washington"/>
    <s v="14963"/>
    <x v="1"/>
    <s v="TEC-ACC-78997"/>
    <x v="0"/>
    <x v="0"/>
    <s v="Kensington 62348"/>
    <n v="4690.91"/>
    <n v="8"/>
    <x v="0"/>
    <n v="-475.44"/>
    <n v="-0.10135346872994792"/>
  </r>
  <r>
    <n v="131"/>
    <x v="130"/>
    <d v="2024-09-21T00:00:00"/>
    <x v="0"/>
    <x v="8"/>
    <x v="15"/>
    <d v="2024-09-24T00:00:00"/>
    <n v="3"/>
    <s v="Second Class"/>
    <s v="CU-00484"/>
    <x v="103"/>
    <s v="Corporate"/>
    <s v="United States"/>
    <s v="Las Vegas"/>
    <s v="Nevada"/>
    <s v="92662"/>
    <x v="1"/>
    <s v="OFF-SUP-71455"/>
    <x v="1"/>
    <x v="5"/>
    <s v="Fiskars 8&quot; Scissors"/>
    <n v="1143.5999999999999"/>
    <n v="6"/>
    <x v="5"/>
    <n v="500.63"/>
    <n v="0.4377667016439315"/>
  </r>
  <r>
    <n v="132"/>
    <x v="131"/>
    <d v="2024-11-24T00:00:00"/>
    <x v="0"/>
    <x v="4"/>
    <x v="4"/>
    <d v="2024-11-29T00:00:00"/>
    <n v="5"/>
    <s v="Second Class"/>
    <s v="CU-00172"/>
    <x v="58"/>
    <s v="Consumer"/>
    <s v="United States"/>
    <s v="Seattle"/>
    <s v="Washington"/>
    <s v="14630"/>
    <x v="1"/>
    <s v="TEC-PHO-32161"/>
    <x v="0"/>
    <x v="2"/>
    <s v="Motorola Moto G Play"/>
    <n v="5421.54"/>
    <n v="12"/>
    <x v="3"/>
    <n v="694.38"/>
    <n v="0.12807799997786606"/>
  </r>
  <r>
    <n v="133"/>
    <x v="132"/>
    <d v="2021-09-29T00:00:00"/>
    <x v="2"/>
    <x v="8"/>
    <x v="38"/>
    <d v="2021-10-02T00:00:00"/>
    <n v="3"/>
    <s v="First Class"/>
    <s v="CU-00285"/>
    <x v="104"/>
    <s v="Consumer"/>
    <s v="United States"/>
    <s v="New York"/>
    <s v="New York"/>
    <s v="43036"/>
    <x v="2"/>
    <s v="FUR-BOO-32886"/>
    <x v="2"/>
    <x v="7"/>
    <s v="O'Sullivan 2-Shelf Bookcase"/>
    <n v="10948.54"/>
    <n v="6"/>
    <x v="3"/>
    <n v="-616.52"/>
    <n v="-5.631070444095742E-2"/>
  </r>
  <r>
    <n v="134"/>
    <x v="133"/>
    <d v="2022-12-04T00:00:00"/>
    <x v="1"/>
    <x v="5"/>
    <x v="5"/>
    <d v="2022-12-04T00:00:00"/>
    <n v="0"/>
    <s v="Same Day"/>
    <s v="CU-00541"/>
    <x v="105"/>
    <s v="Home Office"/>
    <s v="United States"/>
    <s v="Charlotte"/>
    <s v="North Carolina"/>
    <s v="14337"/>
    <x v="3"/>
    <s v="OFF-PAP-96594"/>
    <x v="1"/>
    <x v="4"/>
    <s v="Xerox 1921"/>
    <n v="1853.61"/>
    <n v="12"/>
    <x v="2"/>
    <n v="84.19"/>
    <n v="4.5419478746877719E-2"/>
  </r>
  <r>
    <n v="135"/>
    <x v="134"/>
    <d v="2023-08-09T00:00:00"/>
    <x v="3"/>
    <x v="6"/>
    <x v="26"/>
    <d v="2023-08-09T00:00:00"/>
    <n v="0"/>
    <s v="Same Day"/>
    <s v="CU-00054"/>
    <x v="26"/>
    <s v="Home Office"/>
    <s v="United States"/>
    <s v="Denver"/>
    <s v="Colorado"/>
    <s v="31967"/>
    <x v="0"/>
    <s v="TEC-ACC-59781"/>
    <x v="0"/>
    <x v="0"/>
    <s v="Plantronics CS540 Wireless Headset System"/>
    <n v="2574.7199999999998"/>
    <n v="9"/>
    <x v="5"/>
    <n v="249.37"/>
    <n v="9.6853250062142696E-2"/>
  </r>
  <r>
    <n v="136"/>
    <x v="135"/>
    <d v="2023-12-22T00:00:00"/>
    <x v="3"/>
    <x v="5"/>
    <x v="34"/>
    <d v="2023-12-25T00:00:00"/>
    <n v="3"/>
    <s v="First Class"/>
    <s v="CU-00695"/>
    <x v="22"/>
    <s v="Corporate"/>
    <s v="United States"/>
    <s v="New Orleans"/>
    <s v="Louisiana"/>
    <s v="51377"/>
    <x v="3"/>
    <s v="OFF-FAS-45432"/>
    <x v="1"/>
    <x v="9"/>
    <s v="Staple remover"/>
    <n v="142.76"/>
    <n v="7"/>
    <x v="1"/>
    <n v="44.54"/>
    <n v="0.31199215466517233"/>
  </r>
  <r>
    <n v="137"/>
    <x v="136"/>
    <d v="2023-12-01T00:00:00"/>
    <x v="3"/>
    <x v="5"/>
    <x v="34"/>
    <d v="2023-12-05T00:00:00"/>
    <n v="4"/>
    <s v="Second Class"/>
    <s v="CU-00603"/>
    <x v="92"/>
    <s v="Home Office"/>
    <s v="United States"/>
    <s v="Minneapolis"/>
    <s v="Minnesota"/>
    <s v="35549"/>
    <x v="0"/>
    <s v="TEC-ACC-11567"/>
    <x v="0"/>
    <x v="0"/>
    <s v="Kensington 62348"/>
    <n v="5586.51"/>
    <n v="6"/>
    <x v="4"/>
    <n v="-733.38"/>
    <n v="-0.13127695108395043"/>
  </r>
  <r>
    <n v="138"/>
    <x v="137"/>
    <d v="2021-04-27T00:00:00"/>
    <x v="2"/>
    <x v="0"/>
    <x v="19"/>
    <d v="2021-05-01T00:00:00"/>
    <n v="4"/>
    <s v="Second Class"/>
    <s v="CU-00635"/>
    <x v="106"/>
    <s v="Consumer"/>
    <s v="United States"/>
    <s v="Nashville"/>
    <s v="Tennessee"/>
    <s v="22050"/>
    <x v="3"/>
    <s v="FUR-CHA-96034"/>
    <x v="2"/>
    <x v="13"/>
    <s v="Global Troy Executive Chair"/>
    <n v="4618.57"/>
    <n v="3"/>
    <x v="3"/>
    <n v="843.39"/>
    <n v="0.18260846972114747"/>
  </r>
  <r>
    <n v="139"/>
    <x v="138"/>
    <d v="2023-07-18T00:00:00"/>
    <x v="3"/>
    <x v="7"/>
    <x v="41"/>
    <d v="2023-07-20T00:00:00"/>
    <n v="2"/>
    <s v="First Class"/>
    <s v="CU-00078"/>
    <x v="107"/>
    <s v="Home Office"/>
    <s v="United States"/>
    <s v="Boston"/>
    <s v="Massachusetts"/>
    <s v="93726"/>
    <x v="2"/>
    <s v="FUR-BOO-18177"/>
    <x v="2"/>
    <x v="7"/>
    <s v="Sauder Classic Bookcase"/>
    <n v="8920.33"/>
    <n v="14"/>
    <x v="2"/>
    <n v="-911.11"/>
    <n v="-0.10213859801150854"/>
  </r>
  <r>
    <n v="140"/>
    <x v="139"/>
    <d v="2023-03-16T00:00:00"/>
    <x v="3"/>
    <x v="10"/>
    <x v="45"/>
    <d v="2023-03-21T00:00:00"/>
    <n v="5"/>
    <s v="Standard Class"/>
    <s v="CU-00206"/>
    <x v="108"/>
    <s v="Home Office"/>
    <s v="United States"/>
    <s v="Boston"/>
    <s v="Massachusetts"/>
    <s v="89993"/>
    <x v="2"/>
    <s v="TEC-PHO-90473"/>
    <x v="0"/>
    <x v="2"/>
    <s v="Apple iPhone SE"/>
    <n v="2157.58"/>
    <n v="2"/>
    <x v="3"/>
    <n v="-26.26"/>
    <n v="-1.2171043483903262E-2"/>
  </r>
  <r>
    <n v="141"/>
    <x v="140"/>
    <d v="2023-10-17T00:00:00"/>
    <x v="3"/>
    <x v="3"/>
    <x v="29"/>
    <d v="2023-10-17T00:00:00"/>
    <n v="0"/>
    <s v="Same Day"/>
    <s v="CU-00457"/>
    <x v="109"/>
    <s v="Home Office"/>
    <s v="United States"/>
    <s v="Houston"/>
    <s v="Texas"/>
    <s v="12459"/>
    <x v="0"/>
    <s v="OFF-BIN-53231"/>
    <x v="1"/>
    <x v="3"/>
    <s v="Ibico 21-Sheet Binder"/>
    <n v="1361.25"/>
    <n v="13"/>
    <x v="1"/>
    <n v="166.28"/>
    <n v="0.1221524334251607"/>
  </r>
  <r>
    <n v="142"/>
    <x v="141"/>
    <d v="2022-04-08T00:00:00"/>
    <x v="1"/>
    <x v="0"/>
    <x v="14"/>
    <d v="2022-04-14T00:00:00"/>
    <n v="6"/>
    <s v="Second Class"/>
    <s v="CU-00072"/>
    <x v="110"/>
    <s v="Consumer"/>
    <s v="United States"/>
    <s v="Chicago"/>
    <s v="Illinois"/>
    <s v="80795"/>
    <x v="0"/>
    <s v="TEC-ACC-53704"/>
    <x v="0"/>
    <x v="0"/>
    <s v="Logitech MK550 Wireless Wave Keyboard and Mouse"/>
    <n v="10513.4"/>
    <n v="11"/>
    <x v="3"/>
    <n v="389.36"/>
    <n v="3.7034641505126795E-2"/>
  </r>
  <r>
    <n v="143"/>
    <x v="142"/>
    <d v="2024-08-19T00:00:00"/>
    <x v="0"/>
    <x v="6"/>
    <x v="6"/>
    <d v="2024-08-19T00:00:00"/>
    <n v="0"/>
    <s v="Same Day"/>
    <s v="CU-00471"/>
    <x v="92"/>
    <s v="Corporate"/>
    <s v="United States"/>
    <s v="New York"/>
    <s v="New York"/>
    <s v="48005"/>
    <x v="2"/>
    <s v="TEC-COP-61131"/>
    <x v="0"/>
    <x v="11"/>
    <s v="Hewlett Packard 610 Multi-Function Printer"/>
    <n v="662.05"/>
    <n v="2"/>
    <x v="1"/>
    <n v="-29"/>
    <n v="-4.3803338116456467E-2"/>
  </r>
  <r>
    <n v="144"/>
    <x v="143"/>
    <d v="2022-05-04T00:00:00"/>
    <x v="1"/>
    <x v="11"/>
    <x v="46"/>
    <d v="2022-05-06T00:00:00"/>
    <n v="2"/>
    <s v="First Class"/>
    <s v="CU-00738"/>
    <x v="111"/>
    <s v="Corporate"/>
    <s v="United States"/>
    <s v="Houston"/>
    <s v="Texas"/>
    <s v="87718"/>
    <x v="0"/>
    <s v="OFF-SUP-12151"/>
    <x v="1"/>
    <x v="5"/>
    <s v="Avery Hi-Liter EverBold"/>
    <n v="15.08"/>
    <n v="1"/>
    <x v="5"/>
    <n v="5.19"/>
    <n v="0.34416445623342179"/>
  </r>
  <r>
    <n v="145"/>
    <x v="144"/>
    <d v="2024-01-04T00:00:00"/>
    <x v="0"/>
    <x v="1"/>
    <x v="33"/>
    <d v="2024-01-08T00:00:00"/>
    <n v="4"/>
    <s v="Second Class"/>
    <s v="CU-00470"/>
    <x v="112"/>
    <s v="Consumer"/>
    <s v="United States"/>
    <s v="Nashville"/>
    <s v="Tennessee"/>
    <s v="98877"/>
    <x v="3"/>
    <s v="TEC-COP-95699"/>
    <x v="0"/>
    <x v="11"/>
    <s v="Hewlett Packard 610 Multi-Function Printer"/>
    <n v="3740.76"/>
    <n v="4"/>
    <x v="3"/>
    <n v="1300.1500000000001"/>
    <n v="0.34756306205156173"/>
  </r>
  <r>
    <n v="146"/>
    <x v="145"/>
    <d v="2024-06-05T00:00:00"/>
    <x v="0"/>
    <x v="2"/>
    <x v="2"/>
    <d v="2024-06-08T00:00:00"/>
    <n v="3"/>
    <s v="Second Class"/>
    <s v="CU-00100"/>
    <x v="96"/>
    <s v="Consumer"/>
    <s v="United States"/>
    <s v="San Francisco"/>
    <s v="California"/>
    <s v="69793"/>
    <x v="1"/>
    <s v="OFF-ENV-36560"/>
    <x v="1"/>
    <x v="1"/>
    <s v="Poly String &amp; Button Envelopes"/>
    <n v="1881.87"/>
    <n v="11"/>
    <x v="5"/>
    <n v="821.85"/>
    <n v="0.43671985843868072"/>
  </r>
  <r>
    <n v="147"/>
    <x v="146"/>
    <d v="2022-03-13T00:00:00"/>
    <x v="1"/>
    <x v="10"/>
    <x v="47"/>
    <d v="2022-03-17T00:00:00"/>
    <n v="4"/>
    <s v="Second Class"/>
    <s v="CU-00141"/>
    <x v="108"/>
    <s v="Corporate"/>
    <s v="United States"/>
    <s v="Chicago"/>
    <s v="Illinois"/>
    <s v="52151"/>
    <x v="0"/>
    <s v="FUR-TAB-64415"/>
    <x v="2"/>
    <x v="14"/>
    <s v="Bretford CR4500 Series Slim Rectangular Table"/>
    <n v="1510.8"/>
    <n v="4"/>
    <x v="3"/>
    <n v="-191.34"/>
    <n v="-0.1266481334392375"/>
  </r>
  <r>
    <n v="148"/>
    <x v="147"/>
    <d v="2021-02-02T00:00:00"/>
    <x v="2"/>
    <x v="9"/>
    <x v="13"/>
    <d v="2021-02-05T00:00:00"/>
    <n v="3"/>
    <s v="Second Class"/>
    <s v="CU-00386"/>
    <x v="113"/>
    <s v="Consumer"/>
    <s v="United States"/>
    <s v="Seattle"/>
    <s v="Washington"/>
    <s v="30677"/>
    <x v="1"/>
    <s v="FUR-BOO-95426"/>
    <x v="2"/>
    <x v="7"/>
    <s v="O'Sullivan 2-Shelf Bookcase"/>
    <n v="9420.64"/>
    <n v="13"/>
    <x v="1"/>
    <n v="1703.22"/>
    <n v="0.18079663377435079"/>
  </r>
  <r>
    <n v="149"/>
    <x v="148"/>
    <d v="2023-04-24T00:00:00"/>
    <x v="3"/>
    <x v="0"/>
    <x v="32"/>
    <d v="2023-04-29T00:00:00"/>
    <n v="5"/>
    <s v="Standard Class"/>
    <s v="CU-00536"/>
    <x v="14"/>
    <s v="Corporate"/>
    <s v="United States"/>
    <s v="Baltimore"/>
    <s v="Maryland"/>
    <s v="69037"/>
    <x v="2"/>
    <s v="TEC-PHO-21537"/>
    <x v="0"/>
    <x v="2"/>
    <s v="Motorola Moto G Play"/>
    <n v="267.41000000000003"/>
    <n v="1"/>
    <x v="0"/>
    <n v="37.869999999999997"/>
    <n v="0.14161774054822182"/>
  </r>
  <r>
    <n v="150"/>
    <x v="149"/>
    <d v="2023-01-12T00:00:00"/>
    <x v="3"/>
    <x v="1"/>
    <x v="35"/>
    <d v="2023-01-20T00:00:00"/>
    <n v="8"/>
    <s v="Standard Class"/>
    <s v="CU-00098"/>
    <x v="114"/>
    <s v="Home Office"/>
    <s v="United States"/>
    <s v="Miami"/>
    <s v="Florida"/>
    <s v="91123"/>
    <x v="3"/>
    <s v="OFF-APP-24769"/>
    <x v="1"/>
    <x v="6"/>
    <s v="Belkin 7 Outlet Berlinger"/>
    <n v="994.31"/>
    <n v="8"/>
    <x v="1"/>
    <n v="267.05"/>
    <n v="0.26857821001498527"/>
  </r>
  <r>
    <n v="151"/>
    <x v="150"/>
    <d v="2022-08-07T00:00:00"/>
    <x v="1"/>
    <x v="6"/>
    <x v="43"/>
    <d v="2022-08-08T00:00:00"/>
    <n v="1"/>
    <s v="First Class"/>
    <s v="CU-00661"/>
    <x v="115"/>
    <s v="Home Office"/>
    <s v="United States"/>
    <s v="Baltimore"/>
    <s v="Maryland"/>
    <s v="57735"/>
    <x v="2"/>
    <s v="TEC-PHO-23686"/>
    <x v="0"/>
    <x v="2"/>
    <s v="Apple iPhone SE"/>
    <n v="3644.08"/>
    <n v="13"/>
    <x v="3"/>
    <n v="1247.3499999999999"/>
    <n v="0.34229490022172948"/>
  </r>
  <r>
    <n v="152"/>
    <x v="151"/>
    <d v="2024-04-28T00:00:00"/>
    <x v="0"/>
    <x v="0"/>
    <x v="0"/>
    <d v="2024-05-06T00:00:00"/>
    <n v="8"/>
    <s v="Standard Class"/>
    <s v="CU-00739"/>
    <x v="116"/>
    <s v="Home Office"/>
    <s v="United States"/>
    <s v="Washington DC"/>
    <s v="District of Columbia"/>
    <s v="68303"/>
    <x v="2"/>
    <s v="TEC-MAC-24435"/>
    <x v="0"/>
    <x v="12"/>
    <s v="Hoover Stair Vacuum 515 Corded"/>
    <n v="14009.52"/>
    <n v="14"/>
    <x v="4"/>
    <n v="1527.66"/>
    <n v="0.10904442122214038"/>
  </r>
  <r>
    <n v="153"/>
    <x v="152"/>
    <d v="2023-06-12T00:00:00"/>
    <x v="3"/>
    <x v="2"/>
    <x v="37"/>
    <d v="2023-06-20T00:00:00"/>
    <n v="8"/>
    <s v="Standard Class"/>
    <s v="CU-00497"/>
    <x v="117"/>
    <s v="Consumer"/>
    <s v="United States"/>
    <s v="Portland"/>
    <s v="Oregon"/>
    <s v="17122"/>
    <x v="1"/>
    <s v="OFF-LAB-69996"/>
    <x v="1"/>
    <x v="15"/>
    <s v="Avery 503"/>
    <n v="612.63"/>
    <n v="4"/>
    <x v="2"/>
    <n v="171.97"/>
    <n v="0.28070776814716875"/>
  </r>
  <r>
    <n v="154"/>
    <x v="153"/>
    <d v="2023-08-12T00:00:00"/>
    <x v="3"/>
    <x v="6"/>
    <x v="26"/>
    <d v="2023-08-14T00:00:00"/>
    <n v="2"/>
    <s v="First Class"/>
    <s v="CU-00140"/>
    <x v="26"/>
    <s v="Home Office"/>
    <s v="United States"/>
    <s v="Portland"/>
    <s v="Oregon"/>
    <s v="24563"/>
    <x v="1"/>
    <s v="FUR-TAB-30550"/>
    <x v="2"/>
    <x v="14"/>
    <s v="Bevis Round Conference Table"/>
    <n v="2384.42"/>
    <n v="3"/>
    <x v="0"/>
    <n v="644.39"/>
    <n v="0.27025020759765478"/>
  </r>
  <r>
    <n v="155"/>
    <x v="154"/>
    <d v="2024-04-26T00:00:00"/>
    <x v="0"/>
    <x v="0"/>
    <x v="0"/>
    <d v="2024-05-02T00:00:00"/>
    <n v="6"/>
    <s v="Second Class"/>
    <s v="CU-00501"/>
    <x v="94"/>
    <s v="Home Office"/>
    <s v="United States"/>
    <s v="Charlotte"/>
    <s v="North Carolina"/>
    <s v="38369"/>
    <x v="3"/>
    <s v="TEC-PHO-42329"/>
    <x v="0"/>
    <x v="2"/>
    <s v="Motorola Moto G Play"/>
    <n v="3491.62"/>
    <n v="10"/>
    <x v="3"/>
    <n v="278.54000000000002"/>
    <n v="7.9773858552763477E-2"/>
  </r>
  <r>
    <n v="156"/>
    <x v="155"/>
    <d v="2023-08-22T00:00:00"/>
    <x v="3"/>
    <x v="6"/>
    <x v="26"/>
    <d v="2023-08-22T00:00:00"/>
    <n v="0"/>
    <s v="Same Day"/>
    <s v="CU-00046"/>
    <x v="3"/>
    <s v="Consumer"/>
    <s v="United States"/>
    <s v="New York"/>
    <s v="New York"/>
    <s v="15250"/>
    <x v="2"/>
    <s v="OFF-ART-74918"/>
    <x v="1"/>
    <x v="16"/>
    <s v="Sanford 16-Color Pencils"/>
    <n v="1425.93"/>
    <n v="12"/>
    <x v="5"/>
    <n v="-38.51"/>
    <n v="-2.70069358243392E-2"/>
  </r>
  <r>
    <n v="157"/>
    <x v="156"/>
    <d v="2021-02-02T00:00:00"/>
    <x v="2"/>
    <x v="9"/>
    <x v="13"/>
    <d v="2021-02-02T00:00:00"/>
    <n v="0"/>
    <s v="Same Day"/>
    <s v="CU-00664"/>
    <x v="85"/>
    <s v="Consumer"/>
    <s v="United States"/>
    <s v="Philadelphia"/>
    <s v="Pennsylvania"/>
    <s v="21892"/>
    <x v="2"/>
    <s v="TEC-ACC-69616"/>
    <x v="0"/>
    <x v="0"/>
    <s v="Plantronics CS540 Wireless Headset System"/>
    <n v="2545.54"/>
    <n v="3"/>
    <x v="2"/>
    <n v="-379.92"/>
    <n v="-0.1492492752029039"/>
  </r>
  <r>
    <n v="158"/>
    <x v="157"/>
    <d v="2023-02-28T00:00:00"/>
    <x v="3"/>
    <x v="9"/>
    <x v="23"/>
    <d v="2023-03-03T00:00:00"/>
    <n v="3"/>
    <s v="First Class"/>
    <s v="CU-00643"/>
    <x v="118"/>
    <s v="Corporate"/>
    <s v="United States"/>
    <s v="New York"/>
    <s v="New York"/>
    <s v="19266"/>
    <x v="2"/>
    <s v="OFF-FAS-90281"/>
    <x v="1"/>
    <x v="9"/>
    <s v="Binder clips medium"/>
    <n v="382.99"/>
    <n v="2"/>
    <x v="2"/>
    <n v="-26.75"/>
    <n v="-6.9845165670121931E-2"/>
  </r>
  <r>
    <n v="159"/>
    <x v="158"/>
    <d v="2021-04-16T00:00:00"/>
    <x v="2"/>
    <x v="0"/>
    <x v="19"/>
    <d v="2021-04-16T00:00:00"/>
    <n v="0"/>
    <s v="Same Day"/>
    <s v="CU-00691"/>
    <x v="119"/>
    <s v="Home Office"/>
    <s v="United States"/>
    <s v="Nashville"/>
    <s v="Tennessee"/>
    <s v="57708"/>
    <x v="3"/>
    <s v="TEC-ACC-58029"/>
    <x v="0"/>
    <x v="0"/>
    <s v="Memorex Mini Travel Drive 64 GB"/>
    <n v="1287.02"/>
    <n v="12"/>
    <x v="4"/>
    <n v="188.93"/>
    <n v="0.14679647557924508"/>
  </r>
  <r>
    <n v="160"/>
    <x v="159"/>
    <d v="2024-04-03T00:00:00"/>
    <x v="0"/>
    <x v="0"/>
    <x v="0"/>
    <d v="2024-04-06T00:00:00"/>
    <n v="3"/>
    <s v="First Class"/>
    <s v="CU-00665"/>
    <x v="100"/>
    <s v="Corporate"/>
    <s v="United States"/>
    <s v="Atlanta"/>
    <s v="Georgia"/>
    <s v="72717"/>
    <x v="3"/>
    <s v="OFF-FAS-99158"/>
    <x v="1"/>
    <x v="9"/>
    <s v="Binder clips medium"/>
    <n v="101.12"/>
    <n v="8"/>
    <x v="1"/>
    <n v="36.020000000000003"/>
    <n v="0.35621044303797472"/>
  </r>
  <r>
    <n v="161"/>
    <x v="160"/>
    <d v="2023-12-28T00:00:00"/>
    <x v="3"/>
    <x v="5"/>
    <x v="34"/>
    <d v="2024-01-03T00:00:00"/>
    <n v="6"/>
    <s v="Second Class"/>
    <s v="CU-00545"/>
    <x v="56"/>
    <s v="Home Office"/>
    <s v="United States"/>
    <s v="Las Vegas"/>
    <s v="Nevada"/>
    <s v="98907"/>
    <x v="1"/>
    <s v="FUR-FUR-20508"/>
    <x v="2"/>
    <x v="10"/>
    <s v="Eldon Expressions Punched Metal &amp; Wood Desk Accessories"/>
    <n v="1623.66"/>
    <n v="2"/>
    <x v="3"/>
    <n v="-177.59"/>
    <n v="-0.10937634726482146"/>
  </r>
  <r>
    <n v="162"/>
    <x v="161"/>
    <d v="2023-12-03T00:00:00"/>
    <x v="3"/>
    <x v="5"/>
    <x v="34"/>
    <d v="2023-12-03T00:00:00"/>
    <n v="0"/>
    <s v="Same Day"/>
    <s v="CU-00155"/>
    <x v="120"/>
    <s v="Consumer"/>
    <s v="United States"/>
    <s v="Seattle"/>
    <s v="Washington"/>
    <s v="36772"/>
    <x v="1"/>
    <s v="TEC-ACC-72115"/>
    <x v="0"/>
    <x v="0"/>
    <s v="Plantronics CS540 Wireless Headset System"/>
    <n v="4383.6000000000004"/>
    <n v="5"/>
    <x v="4"/>
    <n v="-97.4"/>
    <n v="-2.2219180582169904E-2"/>
  </r>
  <r>
    <n v="163"/>
    <x v="162"/>
    <d v="2022-11-19T00:00:00"/>
    <x v="1"/>
    <x v="4"/>
    <x v="20"/>
    <d v="2022-11-19T00:00:00"/>
    <n v="0"/>
    <s v="Same Day"/>
    <s v="CU-00533"/>
    <x v="27"/>
    <s v="Consumer"/>
    <s v="United States"/>
    <s v="Nashville"/>
    <s v="Tennessee"/>
    <s v="94498"/>
    <x v="3"/>
    <s v="TEC-ACC-70031"/>
    <x v="0"/>
    <x v="0"/>
    <s v="Logitech MK550 Wireless Wave Keyboard and Mouse"/>
    <n v="2851.77"/>
    <n v="3"/>
    <x v="2"/>
    <n v="24.18"/>
    <n v="8.4789446554245258E-3"/>
  </r>
  <r>
    <n v="164"/>
    <x v="163"/>
    <d v="2022-12-25T00:00:00"/>
    <x v="1"/>
    <x v="5"/>
    <x v="5"/>
    <d v="2022-12-31T00:00:00"/>
    <n v="6"/>
    <s v="Standard Class"/>
    <s v="CU-00049"/>
    <x v="121"/>
    <s v="Consumer"/>
    <s v="United States"/>
    <s v="Miami"/>
    <s v="Florida"/>
    <s v="29443"/>
    <x v="3"/>
    <s v="TEC-ACC-33891"/>
    <x v="0"/>
    <x v="0"/>
    <s v="Logitech MK550 Wireless Wave Keyboard and Mouse"/>
    <n v="11499.75"/>
    <n v="11"/>
    <x v="3"/>
    <n v="4560.5200000000004"/>
    <n v="0.39657557772995067"/>
  </r>
  <r>
    <n v="165"/>
    <x v="164"/>
    <d v="2023-06-22T00:00:00"/>
    <x v="3"/>
    <x v="2"/>
    <x v="37"/>
    <d v="2023-06-28T00:00:00"/>
    <n v="6"/>
    <s v="Standard Class"/>
    <s v="CU-00589"/>
    <x v="50"/>
    <s v="Consumer"/>
    <s v="United States"/>
    <s v="New Orleans"/>
    <s v="Louisiana"/>
    <s v="26577"/>
    <x v="3"/>
    <s v="TEC-ACC-51542"/>
    <x v="0"/>
    <x v="0"/>
    <s v="SanDisk Ultra 64GB"/>
    <n v="1025.51"/>
    <n v="3"/>
    <x v="0"/>
    <n v="74.36"/>
    <n v="7.2510263186122026E-2"/>
  </r>
  <r>
    <n v="166"/>
    <x v="165"/>
    <d v="2023-07-28T00:00:00"/>
    <x v="3"/>
    <x v="7"/>
    <x v="41"/>
    <d v="2023-07-30T00:00:00"/>
    <n v="2"/>
    <s v="First Class"/>
    <s v="CU-00512"/>
    <x v="122"/>
    <s v="Home Office"/>
    <s v="United States"/>
    <s v="Miami"/>
    <s v="Florida"/>
    <s v="29055"/>
    <x v="3"/>
    <s v="TEC-MAC-47988"/>
    <x v="0"/>
    <x v="12"/>
    <s v="Epson Stylus Photo R280"/>
    <n v="16403.39"/>
    <n v="11"/>
    <x v="3"/>
    <n v="5860.29"/>
    <n v="0.35726090765384472"/>
  </r>
  <r>
    <n v="167"/>
    <x v="166"/>
    <d v="2023-09-08T00:00:00"/>
    <x v="3"/>
    <x v="8"/>
    <x v="12"/>
    <d v="2023-09-09T00:00:00"/>
    <n v="1"/>
    <s v="First Class"/>
    <s v="CU-00347"/>
    <x v="123"/>
    <s v="Corporate"/>
    <s v="United States"/>
    <s v="Washington DC"/>
    <s v="District of Columbia"/>
    <s v="24721"/>
    <x v="2"/>
    <s v="FUR-FUR-38883"/>
    <x v="2"/>
    <x v="10"/>
    <s v="Howard Miller 11.75 Diameter"/>
    <n v="9104.5"/>
    <n v="11"/>
    <x v="4"/>
    <n v="1100.6199999999999"/>
    <n v="0.12088747322752484"/>
  </r>
  <r>
    <n v="168"/>
    <x v="167"/>
    <d v="2021-02-16T00:00:00"/>
    <x v="2"/>
    <x v="9"/>
    <x v="13"/>
    <d v="2021-02-16T00:00:00"/>
    <n v="0"/>
    <s v="Same Day"/>
    <s v="CU-00285"/>
    <x v="104"/>
    <s v="Consumer"/>
    <s v="United States"/>
    <s v="New York"/>
    <s v="New York"/>
    <s v="35652"/>
    <x v="2"/>
    <s v="FUR-FUR-89058"/>
    <x v="2"/>
    <x v="10"/>
    <s v="Acme Flexible Frame Partition"/>
    <n v="5165.59"/>
    <n v="6"/>
    <x v="5"/>
    <n v="-612.79"/>
    <n v="-0.1186292369313089"/>
  </r>
  <r>
    <n v="169"/>
    <x v="168"/>
    <d v="2022-08-06T00:00:00"/>
    <x v="1"/>
    <x v="6"/>
    <x v="43"/>
    <d v="2022-08-06T00:00:00"/>
    <n v="0"/>
    <s v="Same Day"/>
    <s v="CU-00382"/>
    <x v="124"/>
    <s v="Home Office"/>
    <s v="United States"/>
    <s v="New Orleans"/>
    <s v="Louisiana"/>
    <s v="11597"/>
    <x v="3"/>
    <s v="TEC-ACC-68224"/>
    <x v="0"/>
    <x v="0"/>
    <s v="Kensington 62348"/>
    <n v="1417.3"/>
    <n v="3"/>
    <x v="5"/>
    <n v="438.7"/>
    <n v="0.30953220913003598"/>
  </r>
  <r>
    <n v="170"/>
    <x v="169"/>
    <d v="2021-10-22T00:00:00"/>
    <x v="2"/>
    <x v="3"/>
    <x v="10"/>
    <d v="2021-10-23T00:00:00"/>
    <n v="1"/>
    <s v="First Class"/>
    <s v="CU-00613"/>
    <x v="1"/>
    <s v="Corporate"/>
    <s v="United States"/>
    <s v="New Orleans"/>
    <s v="Louisiana"/>
    <s v="21282"/>
    <x v="3"/>
    <s v="FUR-FUR-10867"/>
    <x v="2"/>
    <x v="10"/>
    <s v="Eldon Expressions Punched Metal &amp; Wood Desk Accessories"/>
    <n v="4581.62"/>
    <n v="9"/>
    <x v="1"/>
    <n v="873.42"/>
    <n v="0.19063562669972631"/>
  </r>
  <r>
    <n v="171"/>
    <x v="170"/>
    <d v="2022-08-16T00:00:00"/>
    <x v="1"/>
    <x v="6"/>
    <x v="43"/>
    <d v="2022-08-19T00:00:00"/>
    <n v="3"/>
    <s v="First Class"/>
    <s v="CU-00191"/>
    <x v="48"/>
    <s v="Consumer"/>
    <s v="United States"/>
    <s v="Washington DC"/>
    <s v="District of Columbia"/>
    <s v="60039"/>
    <x v="2"/>
    <s v="TEC-MAC-83306"/>
    <x v="0"/>
    <x v="12"/>
    <s v="Epson Stylus Photo R280"/>
    <n v="2858.41"/>
    <n v="3"/>
    <x v="2"/>
    <n v="571.99"/>
    <n v="0.20010775221189403"/>
  </r>
  <r>
    <n v="172"/>
    <x v="171"/>
    <d v="2024-09-25T00:00:00"/>
    <x v="0"/>
    <x v="8"/>
    <x v="15"/>
    <d v="2024-09-25T00:00:00"/>
    <n v="0"/>
    <s v="Same Day"/>
    <s v="CU-00128"/>
    <x v="125"/>
    <s v="Home Office"/>
    <s v="United States"/>
    <s v="Portland"/>
    <s v="Oregon"/>
    <s v="95696"/>
    <x v="1"/>
    <s v="TEC-COP-25644"/>
    <x v="0"/>
    <x v="11"/>
    <s v="HP Designjet T520 Inkjet Large Format Printer"/>
    <n v="11652.2"/>
    <n v="10"/>
    <x v="2"/>
    <n v="3817.15"/>
    <n v="0.32759049793172101"/>
  </r>
  <r>
    <n v="173"/>
    <x v="172"/>
    <d v="2023-09-02T00:00:00"/>
    <x v="3"/>
    <x v="8"/>
    <x v="12"/>
    <d v="2023-09-05T00:00:00"/>
    <n v="3"/>
    <s v="Second Class"/>
    <s v="CU-00644"/>
    <x v="103"/>
    <s v="Home Office"/>
    <s v="United States"/>
    <s v="Washington DC"/>
    <s v="District of Columbia"/>
    <s v="99903"/>
    <x v="2"/>
    <s v="OFF-BIN-17669"/>
    <x v="1"/>
    <x v="3"/>
    <s v="Ibico 21-Sheet Binder"/>
    <n v="846.05"/>
    <n v="6"/>
    <x v="3"/>
    <n v="83.45"/>
    <n v="9.8634832456710606E-2"/>
  </r>
  <r>
    <n v="174"/>
    <x v="173"/>
    <d v="2022-08-17T00:00:00"/>
    <x v="1"/>
    <x v="6"/>
    <x v="43"/>
    <d v="2022-08-23T00:00:00"/>
    <n v="6"/>
    <s v="Standard Class"/>
    <s v="CU-00365"/>
    <x v="126"/>
    <s v="Corporate"/>
    <s v="United States"/>
    <s v="Washington DC"/>
    <s v="District of Columbia"/>
    <s v="16385"/>
    <x v="2"/>
    <s v="FUR-CHA-52284"/>
    <x v="2"/>
    <x v="13"/>
    <s v="Harbour Creations 67200 Series"/>
    <n v="7005.06"/>
    <n v="5"/>
    <x v="2"/>
    <n v="1239.8499999999999"/>
    <n v="0.17699348756470321"/>
  </r>
  <r>
    <n v="175"/>
    <x v="174"/>
    <d v="2021-10-22T00:00:00"/>
    <x v="2"/>
    <x v="3"/>
    <x v="10"/>
    <d v="2021-10-23T00:00:00"/>
    <n v="1"/>
    <s v="First Class"/>
    <s v="CU-00594"/>
    <x v="127"/>
    <s v="Corporate"/>
    <s v="United States"/>
    <s v="New Orleans"/>
    <s v="Louisiana"/>
    <s v="56088"/>
    <x v="3"/>
    <s v="OFF-PAP-31368"/>
    <x v="1"/>
    <x v="4"/>
    <s v="Hammermill CopyPlus Copy Paper"/>
    <n v="101.19"/>
    <n v="4"/>
    <x v="0"/>
    <n v="36.15"/>
    <n v="0.35724873999407053"/>
  </r>
  <r>
    <n v="176"/>
    <x v="175"/>
    <d v="2024-12-09T00:00:00"/>
    <x v="0"/>
    <x v="5"/>
    <x v="44"/>
    <d v="2024-12-15T00:00:00"/>
    <n v="6"/>
    <s v="Second Class"/>
    <s v="CU-00545"/>
    <x v="56"/>
    <s v="Home Office"/>
    <s v="United States"/>
    <s v="Las Vegas"/>
    <s v="Nevada"/>
    <s v="82235"/>
    <x v="1"/>
    <s v="FUR-CHA-72851"/>
    <x v="2"/>
    <x v="13"/>
    <s v="Hon Deluxe Fabric Upholstered Stacking Chairs"/>
    <n v="2916.04"/>
    <n v="8"/>
    <x v="0"/>
    <n v="641.45000000000005"/>
    <n v="0.21997297705106927"/>
  </r>
  <r>
    <n v="177"/>
    <x v="176"/>
    <d v="2022-04-01T00:00:00"/>
    <x v="1"/>
    <x v="0"/>
    <x v="14"/>
    <d v="2022-04-02T00:00:00"/>
    <n v="1"/>
    <s v="First Class"/>
    <s v="CU-00030"/>
    <x v="128"/>
    <s v="Home Office"/>
    <s v="United States"/>
    <s v="Dallas"/>
    <s v="Texas"/>
    <s v="25544"/>
    <x v="0"/>
    <s v="FUR-CHA-20302"/>
    <x v="2"/>
    <x v="13"/>
    <s v="Hon Deluxe Fabric Upholstered Stacking Chairs"/>
    <n v="527.02"/>
    <n v="1"/>
    <x v="1"/>
    <n v="114.12"/>
    <n v="0.21653827179234186"/>
  </r>
  <r>
    <n v="178"/>
    <x v="177"/>
    <d v="2024-04-29T00:00:00"/>
    <x v="0"/>
    <x v="0"/>
    <x v="0"/>
    <d v="2024-04-30T00:00:00"/>
    <n v="1"/>
    <s v="First Class"/>
    <s v="CU-00676"/>
    <x v="85"/>
    <s v="Consumer"/>
    <s v="United States"/>
    <s v="Portland"/>
    <s v="Oregon"/>
    <s v="77302"/>
    <x v="1"/>
    <s v="FUR-BOO-97501"/>
    <x v="2"/>
    <x v="7"/>
    <s v="Sauder Classic Bookcase"/>
    <n v="630.28"/>
    <n v="10"/>
    <x v="4"/>
    <n v="77.64"/>
    <n v="0.12318334708383576"/>
  </r>
  <r>
    <n v="179"/>
    <x v="178"/>
    <d v="2021-10-26T00:00:00"/>
    <x v="2"/>
    <x v="3"/>
    <x v="10"/>
    <d v="2021-10-29T00:00:00"/>
    <n v="3"/>
    <s v="First Class"/>
    <s v="CU-00030"/>
    <x v="128"/>
    <s v="Home Office"/>
    <s v="United States"/>
    <s v="Dallas"/>
    <s v="Texas"/>
    <s v="21898"/>
    <x v="0"/>
    <s v="FUR-CHA-84741"/>
    <x v="2"/>
    <x v="13"/>
    <s v="Harbour Creations 67200 Series"/>
    <n v="1484.38"/>
    <n v="9"/>
    <x v="4"/>
    <n v="287.52"/>
    <n v="0.19369703175736669"/>
  </r>
  <r>
    <n v="180"/>
    <x v="179"/>
    <d v="2021-01-09T00:00:00"/>
    <x v="2"/>
    <x v="1"/>
    <x v="25"/>
    <d v="2021-01-09T00:00:00"/>
    <n v="0"/>
    <s v="Same Day"/>
    <s v="CU-00773"/>
    <x v="103"/>
    <s v="Corporate"/>
    <s v="United States"/>
    <s v="Los Angeles"/>
    <s v="California"/>
    <s v="80402"/>
    <x v="1"/>
    <s v="OFF-BIN-98280"/>
    <x v="1"/>
    <x v="3"/>
    <s v="Cardinal Easy Open Angle-D Binders"/>
    <n v="285.92"/>
    <n v="7"/>
    <x v="5"/>
    <n v="7.19"/>
    <n v="2.5146894236149971E-2"/>
  </r>
  <r>
    <n v="181"/>
    <x v="180"/>
    <d v="2023-08-13T00:00:00"/>
    <x v="3"/>
    <x v="6"/>
    <x v="26"/>
    <d v="2023-08-14T00:00:00"/>
    <n v="1"/>
    <s v="First Class"/>
    <s v="CU-00322"/>
    <x v="4"/>
    <s v="Home Office"/>
    <s v="United States"/>
    <s v="Boston"/>
    <s v="Massachusetts"/>
    <s v="26202"/>
    <x v="2"/>
    <s v="TEC-MAC-15322"/>
    <x v="0"/>
    <x v="12"/>
    <s v="Lexmark MX611dhe Monochrome Laser Printer"/>
    <n v="3772.65"/>
    <n v="8"/>
    <x v="2"/>
    <n v="-97.22"/>
    <n v="-2.5769684439319842E-2"/>
  </r>
  <r>
    <n v="182"/>
    <x v="181"/>
    <d v="2023-05-27T00:00:00"/>
    <x v="3"/>
    <x v="11"/>
    <x v="42"/>
    <d v="2023-05-28T00:00:00"/>
    <n v="1"/>
    <s v="First Class"/>
    <s v="CU-00418"/>
    <x v="129"/>
    <s v="Home Office"/>
    <s v="United States"/>
    <s v="Minneapolis"/>
    <s v="Minnesota"/>
    <s v="48088"/>
    <x v="0"/>
    <s v="FUR-BOO-74441"/>
    <x v="2"/>
    <x v="7"/>
    <s v="O'Sullivan 2-Shelf Bookcase"/>
    <n v="14966.45"/>
    <n v="11"/>
    <x v="3"/>
    <n v="-2011.94"/>
    <n v="-0.13443000845223818"/>
  </r>
  <r>
    <n v="183"/>
    <x v="182"/>
    <d v="2021-05-13T00:00:00"/>
    <x v="2"/>
    <x v="11"/>
    <x v="39"/>
    <d v="2021-05-20T00:00:00"/>
    <n v="7"/>
    <s v="Standard Class"/>
    <s v="CU-00105"/>
    <x v="59"/>
    <s v="Corporate"/>
    <s v="United States"/>
    <s v="Los Angeles"/>
    <s v="California"/>
    <s v="32114"/>
    <x v="1"/>
    <s v="TEC-PHO-40522"/>
    <x v="0"/>
    <x v="2"/>
    <s v="Apple iPhone SE"/>
    <n v="4149.1899999999996"/>
    <n v="12"/>
    <x v="2"/>
    <n v="1530.11"/>
    <n v="0.36877318223556887"/>
  </r>
  <r>
    <n v="184"/>
    <x v="183"/>
    <d v="2024-09-27T00:00:00"/>
    <x v="0"/>
    <x v="8"/>
    <x v="15"/>
    <d v="2024-09-30T00:00:00"/>
    <n v="3"/>
    <s v="First Class"/>
    <s v="CU-00365"/>
    <x v="126"/>
    <s v="Corporate"/>
    <s v="United States"/>
    <s v="Washington DC"/>
    <s v="District of Columbia"/>
    <s v="72367"/>
    <x v="2"/>
    <s v="FUR-FUR-26015"/>
    <x v="2"/>
    <x v="10"/>
    <s v="Eldon Expressions Punched Metal &amp; Wood Desk Accessories"/>
    <n v="1616.54"/>
    <n v="3"/>
    <x v="3"/>
    <n v="-234.75"/>
    <n v="-0.14521756343796008"/>
  </r>
  <r>
    <n v="185"/>
    <x v="184"/>
    <d v="2022-01-02T00:00:00"/>
    <x v="1"/>
    <x v="1"/>
    <x v="1"/>
    <d v="2022-01-04T00:00:00"/>
    <n v="2"/>
    <s v="First Class"/>
    <s v="CU-00695"/>
    <x v="22"/>
    <s v="Corporate"/>
    <s v="United States"/>
    <s v="New Orleans"/>
    <s v="Louisiana"/>
    <s v="13506"/>
    <x v="3"/>
    <s v="TEC-ACC-20029"/>
    <x v="0"/>
    <x v="0"/>
    <s v="Plantronics CS540 Wireless Headset System"/>
    <n v="5388.75"/>
    <n v="8"/>
    <x v="4"/>
    <n v="687.8"/>
    <n v="0.12763627928554858"/>
  </r>
  <r>
    <n v="186"/>
    <x v="185"/>
    <d v="2024-01-13T00:00:00"/>
    <x v="0"/>
    <x v="1"/>
    <x v="33"/>
    <d v="2024-01-13T00:00:00"/>
    <n v="0"/>
    <s v="Same Day"/>
    <s v="CU-00556"/>
    <x v="130"/>
    <s v="Corporate"/>
    <s v="United States"/>
    <s v="Nashville"/>
    <s v="Tennessee"/>
    <s v="55038"/>
    <x v="3"/>
    <s v="FUR-FUR-51229"/>
    <x v="2"/>
    <x v="10"/>
    <s v="Acme Flexible Frame Partition"/>
    <n v="2569.66"/>
    <n v="3"/>
    <x v="0"/>
    <n v="418.02"/>
    <n v="0.16267521773308533"/>
  </r>
  <r>
    <n v="187"/>
    <x v="186"/>
    <d v="2023-06-02T00:00:00"/>
    <x v="3"/>
    <x v="2"/>
    <x v="37"/>
    <d v="2023-06-02T00:00:00"/>
    <n v="0"/>
    <s v="Same Day"/>
    <s v="CU-00169"/>
    <x v="18"/>
    <s v="Consumer"/>
    <s v="United States"/>
    <s v="Chicago"/>
    <s v="Illinois"/>
    <s v="74419"/>
    <x v="0"/>
    <s v="FUR-FUR-82585"/>
    <x v="2"/>
    <x v="10"/>
    <s v="Howard Miller 11.75 Diameter"/>
    <n v="19410.71"/>
    <n v="14"/>
    <x v="3"/>
    <n v="1527.17"/>
    <n v="7.8676668705060251E-2"/>
  </r>
  <r>
    <n v="188"/>
    <x v="187"/>
    <d v="2024-10-17T00:00:00"/>
    <x v="0"/>
    <x v="3"/>
    <x v="24"/>
    <d v="2024-10-22T00:00:00"/>
    <n v="5"/>
    <s v="Second Class"/>
    <s v="CU-00387"/>
    <x v="131"/>
    <s v="Home Office"/>
    <s v="United States"/>
    <s v="Seattle"/>
    <s v="Washington"/>
    <s v="90863"/>
    <x v="1"/>
    <s v="FUR-BOO-58026"/>
    <x v="2"/>
    <x v="7"/>
    <s v="Bush Somerset Collection Bookcase"/>
    <n v="6426.73"/>
    <n v="11"/>
    <x v="2"/>
    <n v="59.87"/>
    <n v="9.3157795644130074E-3"/>
  </r>
  <r>
    <n v="189"/>
    <x v="188"/>
    <d v="2021-04-26T00:00:00"/>
    <x v="2"/>
    <x v="0"/>
    <x v="19"/>
    <d v="2021-05-02T00:00:00"/>
    <n v="6"/>
    <s v="Standard Class"/>
    <s v="CU-00422"/>
    <x v="132"/>
    <s v="Home Office"/>
    <s v="United States"/>
    <s v="Los Angeles"/>
    <s v="California"/>
    <s v="56041"/>
    <x v="1"/>
    <s v="TEC-MAC-21133"/>
    <x v="0"/>
    <x v="12"/>
    <s v="Lexmark MX611dhe Monochrome Laser Printer"/>
    <n v="2827.62"/>
    <n v="6"/>
    <x v="3"/>
    <n v="292.66000000000003"/>
    <n v="0.1035004703602323"/>
  </r>
  <r>
    <n v="190"/>
    <x v="189"/>
    <d v="2023-11-21T00:00:00"/>
    <x v="3"/>
    <x v="4"/>
    <x v="22"/>
    <d v="2023-11-21T00:00:00"/>
    <n v="0"/>
    <s v="Same Day"/>
    <s v="CU-00433"/>
    <x v="75"/>
    <s v="Consumer"/>
    <s v="United States"/>
    <s v="Houston"/>
    <s v="Texas"/>
    <s v="84455"/>
    <x v="0"/>
    <s v="TEC-ACC-59510"/>
    <x v="0"/>
    <x v="0"/>
    <s v="Memorex Mini Travel Drive 64 GB"/>
    <n v="1317.07"/>
    <n v="8"/>
    <x v="3"/>
    <n v="162.27000000000001"/>
    <n v="0.1232052966053437"/>
  </r>
  <r>
    <n v="191"/>
    <x v="190"/>
    <d v="2022-11-27T00:00:00"/>
    <x v="1"/>
    <x v="4"/>
    <x v="20"/>
    <d v="2022-11-27T00:00:00"/>
    <n v="0"/>
    <s v="Same Day"/>
    <s v="CU-00784"/>
    <x v="129"/>
    <s v="Corporate"/>
    <s v="United States"/>
    <s v="Denver"/>
    <s v="Colorado"/>
    <s v="97475"/>
    <x v="0"/>
    <s v="FUR-FUR-19872"/>
    <x v="2"/>
    <x v="10"/>
    <s v="Howard Miller 11.75 Diameter"/>
    <n v="1350.99"/>
    <n v="1"/>
    <x v="2"/>
    <n v="470.04"/>
    <n v="0.34792263451246863"/>
  </r>
  <r>
    <n v="192"/>
    <x v="191"/>
    <d v="2024-03-30T00:00:00"/>
    <x v="0"/>
    <x v="10"/>
    <x v="40"/>
    <d v="2024-04-04T00:00:00"/>
    <n v="5"/>
    <s v="Second Class"/>
    <s v="CU-00761"/>
    <x v="133"/>
    <s v="Corporate"/>
    <s v="United States"/>
    <s v="Denver"/>
    <s v="Colorado"/>
    <s v="22053"/>
    <x v="0"/>
    <s v="TEC-ACC-65981"/>
    <x v="0"/>
    <x v="0"/>
    <s v="Logitech MK550 Wireless Wave Keyboard and Mouse"/>
    <n v="2460.69"/>
    <n v="5"/>
    <x v="0"/>
    <n v="361.65"/>
    <n v="0.14697097155675845"/>
  </r>
  <r>
    <n v="193"/>
    <x v="192"/>
    <d v="2023-04-04T00:00:00"/>
    <x v="3"/>
    <x v="0"/>
    <x v="32"/>
    <d v="2023-04-10T00:00:00"/>
    <n v="6"/>
    <s v="Second Class"/>
    <s v="CU-00205"/>
    <x v="134"/>
    <s v="Corporate"/>
    <s v="United States"/>
    <s v="Nashville"/>
    <s v="Tennessee"/>
    <s v="64304"/>
    <x v="3"/>
    <s v="TEC-ACC-85608"/>
    <x v="0"/>
    <x v="0"/>
    <s v="Plantronics CS540 Wireless Headset System"/>
    <n v="7932.06"/>
    <n v="8"/>
    <x v="2"/>
    <n v="1490.69"/>
    <n v="0.18793226475846123"/>
  </r>
  <r>
    <n v="194"/>
    <x v="193"/>
    <d v="2024-03-05T00:00:00"/>
    <x v="0"/>
    <x v="10"/>
    <x v="40"/>
    <d v="2024-03-08T00:00:00"/>
    <n v="3"/>
    <s v="First Class"/>
    <s v="CU-00788"/>
    <x v="27"/>
    <s v="Home Office"/>
    <s v="United States"/>
    <s v="Houston"/>
    <s v="Texas"/>
    <s v="66849"/>
    <x v="0"/>
    <s v="OFF-BIN-29722"/>
    <x v="1"/>
    <x v="3"/>
    <s v="Avery Durable Binders"/>
    <n v="1292.6600000000001"/>
    <n v="7"/>
    <x v="2"/>
    <n v="518.52"/>
    <n v="0.40112635959958531"/>
  </r>
  <r>
    <n v="195"/>
    <x v="194"/>
    <d v="2022-08-11T00:00:00"/>
    <x v="1"/>
    <x v="6"/>
    <x v="43"/>
    <d v="2022-08-18T00:00:00"/>
    <n v="7"/>
    <s v="Standard Class"/>
    <s v="CU-00423"/>
    <x v="135"/>
    <s v="Home Office"/>
    <s v="United States"/>
    <s v="Miami"/>
    <s v="Florida"/>
    <s v="44987"/>
    <x v="3"/>
    <s v="OFF-ENV-29655"/>
    <x v="1"/>
    <x v="1"/>
    <s v="Poly String &amp; Button Envelopes"/>
    <n v="371.75"/>
    <n v="8"/>
    <x v="1"/>
    <n v="52"/>
    <n v="0.1398789509078682"/>
  </r>
  <r>
    <n v="196"/>
    <x v="195"/>
    <d v="2021-11-23T00:00:00"/>
    <x v="2"/>
    <x v="4"/>
    <x v="8"/>
    <d v="2021-11-25T00:00:00"/>
    <n v="2"/>
    <s v="First Class"/>
    <s v="CU-00038"/>
    <x v="99"/>
    <s v="Consumer"/>
    <s v="United States"/>
    <s v="Philadelphia"/>
    <s v="Pennsylvania"/>
    <s v="36475"/>
    <x v="2"/>
    <s v="OFF-SUP-94448"/>
    <x v="1"/>
    <x v="5"/>
    <s v="Fiskars 8&quot; Scissors"/>
    <n v="289.32"/>
    <n v="1"/>
    <x v="3"/>
    <n v="-15.58"/>
    <n v="-5.3850407852896451E-2"/>
  </r>
  <r>
    <n v="197"/>
    <x v="196"/>
    <d v="2023-01-15T00:00:00"/>
    <x v="3"/>
    <x v="1"/>
    <x v="35"/>
    <d v="2023-01-23T00:00:00"/>
    <n v="8"/>
    <s v="Standard Class"/>
    <s v="CU-00066"/>
    <x v="48"/>
    <s v="Consumer"/>
    <s v="United States"/>
    <s v="Houston"/>
    <s v="Texas"/>
    <s v="63347"/>
    <x v="0"/>
    <s v="FUR-BOO-75568"/>
    <x v="2"/>
    <x v="7"/>
    <s v="O'Sullivan 2-Shelf Bookcase"/>
    <n v="12149.96"/>
    <n v="13"/>
    <x v="0"/>
    <n v="-747.29"/>
    <n v="-6.1505552281653601E-2"/>
  </r>
  <r>
    <n v="198"/>
    <x v="197"/>
    <d v="2022-11-06T00:00:00"/>
    <x v="1"/>
    <x v="4"/>
    <x v="20"/>
    <d v="2022-11-06T00:00:00"/>
    <n v="0"/>
    <s v="Same Day"/>
    <s v="CU-00126"/>
    <x v="136"/>
    <s v="Consumer"/>
    <s v="United States"/>
    <s v="Philadelphia"/>
    <s v="Pennsylvania"/>
    <s v="51079"/>
    <x v="2"/>
    <s v="FUR-CHA-32957"/>
    <x v="2"/>
    <x v="13"/>
    <s v="Hon Deluxe Fabric Upholstered Stacking Chairs"/>
    <n v="6545.17"/>
    <n v="14"/>
    <x v="3"/>
    <n v="456.18"/>
    <n v="6.9697196558683727E-2"/>
  </r>
  <r>
    <n v="199"/>
    <x v="198"/>
    <d v="2023-05-18T00:00:00"/>
    <x v="3"/>
    <x v="11"/>
    <x v="42"/>
    <d v="2023-05-25T00:00:00"/>
    <n v="7"/>
    <s v="Standard Class"/>
    <s v="CU-00325"/>
    <x v="137"/>
    <s v="Home Office"/>
    <s v="United States"/>
    <s v="Portland"/>
    <s v="Oregon"/>
    <s v="81531"/>
    <x v="1"/>
    <s v="OFF-STO-58200"/>
    <x v="1"/>
    <x v="8"/>
    <s v="Stur-D-Store Shelving Unit"/>
    <n v="112.17"/>
    <n v="10"/>
    <x v="3"/>
    <n v="29.64"/>
    <n v="0.26424177587590264"/>
  </r>
  <r>
    <n v="200"/>
    <x v="199"/>
    <d v="2022-05-06T00:00:00"/>
    <x v="1"/>
    <x v="11"/>
    <x v="46"/>
    <d v="2022-05-08T00:00:00"/>
    <n v="2"/>
    <s v="First Class"/>
    <s v="CU-00708"/>
    <x v="138"/>
    <s v="Home Office"/>
    <s v="United States"/>
    <s v="San Francisco"/>
    <s v="California"/>
    <s v="98027"/>
    <x v="1"/>
    <s v="TEC-ACC-40983"/>
    <x v="0"/>
    <x v="0"/>
    <s v="SanDisk Ultra 64GB"/>
    <n v="7652.33"/>
    <n v="7"/>
    <x v="2"/>
    <n v="2036.8"/>
    <n v="0.26616729806477241"/>
  </r>
  <r>
    <n v="201"/>
    <x v="200"/>
    <d v="2021-11-25T00:00:00"/>
    <x v="2"/>
    <x v="4"/>
    <x v="8"/>
    <d v="2021-11-30T00:00:00"/>
    <n v="5"/>
    <s v="Second Class"/>
    <s v="CU-00305"/>
    <x v="139"/>
    <s v="Home Office"/>
    <s v="United States"/>
    <s v="New York"/>
    <s v="New York"/>
    <s v="37575"/>
    <x v="2"/>
    <s v="OFF-ART-71746"/>
    <x v="1"/>
    <x v="16"/>
    <s v="Sanford 16-Color Pencils"/>
    <n v="1948.22"/>
    <n v="7"/>
    <x v="3"/>
    <n v="553.62"/>
    <n v="0.2841670858527271"/>
  </r>
  <r>
    <n v="202"/>
    <x v="201"/>
    <d v="2024-05-18T00:00:00"/>
    <x v="0"/>
    <x v="11"/>
    <x v="30"/>
    <d v="2024-05-23T00:00:00"/>
    <n v="5"/>
    <s v="Second Class"/>
    <s v="CU-00361"/>
    <x v="140"/>
    <s v="Consumer"/>
    <s v="United States"/>
    <s v="Houston"/>
    <s v="Texas"/>
    <s v="65164"/>
    <x v="0"/>
    <s v="FUR-CHA-68117"/>
    <x v="2"/>
    <x v="13"/>
    <s v="Harbour Creations 67200 Series"/>
    <n v="14013.89"/>
    <n v="11"/>
    <x v="2"/>
    <n v="-384.72"/>
    <n v="-2.7452762937342882E-2"/>
  </r>
  <r>
    <n v="203"/>
    <x v="202"/>
    <d v="2021-09-24T00:00:00"/>
    <x v="2"/>
    <x v="8"/>
    <x v="38"/>
    <d v="2021-09-24T00:00:00"/>
    <n v="0"/>
    <s v="Same Day"/>
    <s v="CU-00529"/>
    <x v="141"/>
    <s v="Corporate"/>
    <s v="United States"/>
    <s v="Las Vegas"/>
    <s v="Nevada"/>
    <s v="95089"/>
    <x v="1"/>
    <s v="OFF-BIN-32738"/>
    <x v="1"/>
    <x v="3"/>
    <s v="Cardinal Easy Open Angle-D Binders"/>
    <n v="995.59"/>
    <n v="4"/>
    <x v="3"/>
    <n v="0.04"/>
    <n v="4.0177181369840999E-5"/>
  </r>
  <r>
    <n v="204"/>
    <x v="203"/>
    <d v="2021-02-12T00:00:00"/>
    <x v="2"/>
    <x v="9"/>
    <x v="13"/>
    <d v="2021-02-12T00:00:00"/>
    <n v="0"/>
    <s v="Same Day"/>
    <s v="CU-00585"/>
    <x v="23"/>
    <s v="Home Office"/>
    <s v="United States"/>
    <s v="Seattle"/>
    <s v="Washington"/>
    <s v="39423"/>
    <x v="1"/>
    <s v="FUR-TAB-32119"/>
    <x v="2"/>
    <x v="14"/>
    <s v="Bevis Round Conference Table"/>
    <n v="441.23"/>
    <n v="3"/>
    <x v="3"/>
    <n v="144.25"/>
    <n v="0.32692699952405774"/>
  </r>
  <r>
    <n v="205"/>
    <x v="204"/>
    <d v="2023-06-11T00:00:00"/>
    <x v="3"/>
    <x v="2"/>
    <x v="37"/>
    <d v="2023-06-16T00:00:00"/>
    <n v="5"/>
    <s v="Standard Class"/>
    <s v="CU-00015"/>
    <x v="142"/>
    <s v="Home Office"/>
    <s v="United States"/>
    <s v="Las Vegas"/>
    <s v="Nevada"/>
    <s v="78922"/>
    <x v="1"/>
    <s v="TEC-COP-44891"/>
    <x v="0"/>
    <x v="11"/>
    <s v="HP Designjet T520 Inkjet Large Format Printer"/>
    <n v="2679.96"/>
    <n v="14"/>
    <x v="4"/>
    <n v="15.09"/>
    <n v="5.6306810549411187E-3"/>
  </r>
  <r>
    <n v="206"/>
    <x v="205"/>
    <d v="2023-05-07T00:00:00"/>
    <x v="3"/>
    <x v="11"/>
    <x v="42"/>
    <d v="2023-05-13T00:00:00"/>
    <n v="6"/>
    <s v="Second Class"/>
    <s v="CU-00694"/>
    <x v="79"/>
    <s v="Consumer"/>
    <s v="United States"/>
    <s v="Washington DC"/>
    <s v="District of Columbia"/>
    <s v="34820"/>
    <x v="2"/>
    <s v="OFF-FAS-90960"/>
    <x v="1"/>
    <x v="9"/>
    <s v="Advantus 75305 EasyClose Envelopes"/>
    <n v="516.48"/>
    <n v="11"/>
    <x v="1"/>
    <n v="81.540000000000006"/>
    <n v="0.15787639405204462"/>
  </r>
  <r>
    <n v="207"/>
    <x v="206"/>
    <d v="2024-11-07T00:00:00"/>
    <x v="0"/>
    <x v="4"/>
    <x v="4"/>
    <d v="2024-11-08T00:00:00"/>
    <n v="1"/>
    <s v="First Class"/>
    <s v="CU-00710"/>
    <x v="143"/>
    <s v="Home Office"/>
    <s v="United States"/>
    <s v="Portland"/>
    <s v="Oregon"/>
    <s v="62108"/>
    <x v="1"/>
    <s v="FUR-BOO-17700"/>
    <x v="2"/>
    <x v="7"/>
    <s v="O'Sullivan 2-Shelf Bookcase"/>
    <n v="909.72"/>
    <n v="6"/>
    <x v="3"/>
    <n v="-179.26"/>
    <n v="-0.19704964164797958"/>
  </r>
  <r>
    <n v="208"/>
    <x v="207"/>
    <d v="2023-01-30T00:00:00"/>
    <x v="3"/>
    <x v="1"/>
    <x v="35"/>
    <d v="2023-01-31T00:00:00"/>
    <n v="1"/>
    <s v="First Class"/>
    <s v="CU-00405"/>
    <x v="144"/>
    <s v="Corporate"/>
    <s v="United States"/>
    <s v="Charlotte"/>
    <s v="North Carolina"/>
    <s v="97983"/>
    <x v="3"/>
    <s v="FUR-FUR-71352"/>
    <x v="2"/>
    <x v="10"/>
    <s v="Acme Flexible Frame Partition"/>
    <n v="737.38"/>
    <n v="3"/>
    <x v="2"/>
    <n v="-100.09"/>
    <n v="-0.13573734031300008"/>
  </r>
  <r>
    <n v="209"/>
    <x v="208"/>
    <d v="2023-05-31T00:00:00"/>
    <x v="3"/>
    <x v="11"/>
    <x v="42"/>
    <d v="2023-06-02T00:00:00"/>
    <n v="2"/>
    <s v="First Class"/>
    <s v="CU-00288"/>
    <x v="145"/>
    <s v="Home Office"/>
    <s v="United States"/>
    <s v="Portland"/>
    <s v="Oregon"/>
    <s v="57263"/>
    <x v="1"/>
    <s v="OFF-BIN-74392"/>
    <x v="1"/>
    <x v="3"/>
    <s v="Cardinal Easy Open Angle-D Binders"/>
    <n v="327.51"/>
    <n v="11"/>
    <x v="1"/>
    <n v="-5.98"/>
    <n v="-1.8258984458489818E-2"/>
  </r>
  <r>
    <n v="210"/>
    <x v="209"/>
    <d v="2022-06-17T00:00:00"/>
    <x v="1"/>
    <x v="2"/>
    <x v="9"/>
    <d v="2022-06-23T00:00:00"/>
    <n v="6"/>
    <s v="Second Class"/>
    <s v="CU-00037"/>
    <x v="87"/>
    <s v="Corporate"/>
    <s v="United States"/>
    <s v="Nashville"/>
    <s v="Tennessee"/>
    <s v="71636"/>
    <x v="3"/>
    <s v="OFF-APP-56729"/>
    <x v="1"/>
    <x v="6"/>
    <s v="Hoover Stair Vacuum"/>
    <n v="340.9"/>
    <n v="2"/>
    <x v="3"/>
    <n v="-16.54"/>
    <n v="-4.8518627163391025E-2"/>
  </r>
  <r>
    <n v="211"/>
    <x v="210"/>
    <d v="2023-11-08T00:00:00"/>
    <x v="3"/>
    <x v="4"/>
    <x v="22"/>
    <d v="2023-11-13T00:00:00"/>
    <n v="5"/>
    <s v="Standard Class"/>
    <s v="CU-00185"/>
    <x v="79"/>
    <s v="Consumer"/>
    <s v="United States"/>
    <s v="Charlotte"/>
    <s v="North Carolina"/>
    <s v="32058"/>
    <x v="3"/>
    <s v="OFF-ART-75288"/>
    <x v="1"/>
    <x v="16"/>
    <s v="Newell 322"/>
    <n v="2934.51"/>
    <n v="11"/>
    <x v="3"/>
    <n v="659.34"/>
    <n v="0.22468487072799206"/>
  </r>
  <r>
    <n v="212"/>
    <x v="211"/>
    <d v="2021-03-01T00:00:00"/>
    <x v="2"/>
    <x v="10"/>
    <x v="21"/>
    <d v="2021-03-01T00:00:00"/>
    <n v="0"/>
    <s v="Same Day"/>
    <s v="CU-00332"/>
    <x v="146"/>
    <s v="Corporate"/>
    <s v="United States"/>
    <s v="Seattle"/>
    <s v="Washington"/>
    <s v="30155"/>
    <x v="1"/>
    <s v="TEC-MAC-96246"/>
    <x v="0"/>
    <x v="12"/>
    <s v="Lexmark MX611dhe Monochrome Laser Printer"/>
    <n v="6343.27"/>
    <n v="8"/>
    <x v="2"/>
    <n v="2212.4299999999998"/>
    <n v="0.34878382916066947"/>
  </r>
  <r>
    <n v="213"/>
    <x v="212"/>
    <d v="2022-03-09T00:00:00"/>
    <x v="1"/>
    <x v="10"/>
    <x v="47"/>
    <d v="2022-03-14T00:00:00"/>
    <n v="5"/>
    <s v="Second Class"/>
    <s v="CU-00583"/>
    <x v="147"/>
    <s v="Corporate"/>
    <s v="United States"/>
    <s v="Minneapolis"/>
    <s v="Minnesota"/>
    <s v="26950"/>
    <x v="0"/>
    <s v="TEC-ACC-88943"/>
    <x v="0"/>
    <x v="0"/>
    <s v="SanDisk Ultra 64GB"/>
    <n v="2579.4499999999998"/>
    <n v="13"/>
    <x v="5"/>
    <n v="-155.75"/>
    <n v="-6.0381088991839353E-2"/>
  </r>
  <r>
    <n v="214"/>
    <x v="213"/>
    <d v="2024-08-18T00:00:00"/>
    <x v="0"/>
    <x v="6"/>
    <x v="6"/>
    <d v="2024-08-21T00:00:00"/>
    <n v="3"/>
    <s v="First Class"/>
    <s v="CU-00413"/>
    <x v="106"/>
    <s v="Corporate"/>
    <s v="United States"/>
    <s v="Minneapolis"/>
    <s v="Minnesota"/>
    <s v="47347"/>
    <x v="0"/>
    <s v="OFF-PAP-50645"/>
    <x v="1"/>
    <x v="4"/>
    <s v="Southworth 25% Cotton Business Paper"/>
    <n v="292.86"/>
    <n v="2"/>
    <x v="2"/>
    <n v="49.58"/>
    <n v="0.16929590930820185"/>
  </r>
  <r>
    <n v="215"/>
    <x v="214"/>
    <d v="2024-02-28T00:00:00"/>
    <x v="0"/>
    <x v="9"/>
    <x v="16"/>
    <d v="2024-02-28T00:00:00"/>
    <n v="0"/>
    <s v="Same Day"/>
    <s v="CU-00488"/>
    <x v="59"/>
    <s v="Home Office"/>
    <s v="United States"/>
    <s v="Portland"/>
    <s v="Oregon"/>
    <s v="45190"/>
    <x v="1"/>
    <s v="OFF-BIN-92665"/>
    <x v="1"/>
    <x v="3"/>
    <s v="Cardinal Easy Open Angle-D Binders"/>
    <n v="121.89"/>
    <n v="8"/>
    <x v="4"/>
    <n v="35.65"/>
    <n v="0.29247682336532937"/>
  </r>
  <r>
    <n v="216"/>
    <x v="215"/>
    <d v="2024-08-18T00:00:00"/>
    <x v="0"/>
    <x v="6"/>
    <x v="6"/>
    <d v="2024-08-18T00:00:00"/>
    <n v="0"/>
    <s v="Same Day"/>
    <s v="CU-00540"/>
    <x v="148"/>
    <s v="Consumer"/>
    <s v="United States"/>
    <s v="Philadelphia"/>
    <s v="Pennsylvania"/>
    <s v="92517"/>
    <x v="2"/>
    <s v="OFF-ART-49373"/>
    <x v="1"/>
    <x v="16"/>
    <s v="Sanford 16-Color Pencils"/>
    <n v="537.99"/>
    <n v="14"/>
    <x v="4"/>
    <n v="33.630000000000003"/>
    <n v="6.25104555846763E-2"/>
  </r>
  <r>
    <n v="217"/>
    <x v="216"/>
    <d v="2023-11-18T00:00:00"/>
    <x v="3"/>
    <x v="4"/>
    <x v="22"/>
    <d v="2023-11-24T00:00:00"/>
    <n v="6"/>
    <s v="Second Class"/>
    <s v="CU-00079"/>
    <x v="36"/>
    <s v="Consumer"/>
    <s v="United States"/>
    <s v="San Francisco"/>
    <s v="California"/>
    <s v="15910"/>
    <x v="1"/>
    <s v="OFF-FAS-43405"/>
    <x v="1"/>
    <x v="9"/>
    <s v="Staple remover"/>
    <n v="1668.61"/>
    <n v="12"/>
    <x v="1"/>
    <n v="0.36"/>
    <n v="2.1574843732208245E-4"/>
  </r>
  <r>
    <n v="218"/>
    <x v="217"/>
    <d v="2024-12-13T00:00:00"/>
    <x v="0"/>
    <x v="5"/>
    <x v="44"/>
    <d v="2024-12-13T00:00:00"/>
    <n v="0"/>
    <s v="Same Day"/>
    <s v="CU-00086"/>
    <x v="44"/>
    <s v="Consumer"/>
    <s v="United States"/>
    <s v="Chicago"/>
    <s v="Illinois"/>
    <s v="64558"/>
    <x v="0"/>
    <s v="TEC-MAC-34535"/>
    <x v="0"/>
    <x v="12"/>
    <s v="Epson Stylus Photo R280"/>
    <n v="7368.18"/>
    <n v="5"/>
    <x v="3"/>
    <n v="495.24"/>
    <n v="6.7213341693606835E-2"/>
  </r>
  <r>
    <n v="219"/>
    <x v="218"/>
    <d v="2024-09-05T00:00:00"/>
    <x v="0"/>
    <x v="8"/>
    <x v="15"/>
    <d v="2024-09-05T00:00:00"/>
    <n v="0"/>
    <s v="Same Day"/>
    <s v="CU-00014"/>
    <x v="149"/>
    <s v="Home Office"/>
    <s v="United States"/>
    <s v="Seattle"/>
    <s v="Washington"/>
    <s v="32509"/>
    <x v="1"/>
    <s v="OFF-LAB-98316"/>
    <x v="1"/>
    <x v="15"/>
    <s v="Xerox 1967"/>
    <n v="408.31"/>
    <n v="2"/>
    <x v="3"/>
    <n v="2.02"/>
    <n v="4.9472214738801399E-3"/>
  </r>
  <r>
    <n v="220"/>
    <x v="219"/>
    <d v="2021-02-24T00:00:00"/>
    <x v="2"/>
    <x v="9"/>
    <x v="13"/>
    <d v="2021-03-02T00:00:00"/>
    <n v="6"/>
    <s v="Standard Class"/>
    <s v="CU-00713"/>
    <x v="150"/>
    <s v="Consumer"/>
    <s v="United States"/>
    <s v="Minneapolis"/>
    <s v="Minnesota"/>
    <s v="34670"/>
    <x v="0"/>
    <s v="OFF-SUP-21284"/>
    <x v="1"/>
    <x v="5"/>
    <s v="Fiskars 8&quot; Scissors"/>
    <n v="141.71"/>
    <n v="1"/>
    <x v="3"/>
    <n v="-2.29"/>
    <n v="-1.6159762896055325E-2"/>
  </r>
  <r>
    <n v="221"/>
    <x v="220"/>
    <d v="2021-02-10T00:00:00"/>
    <x v="2"/>
    <x v="9"/>
    <x v="13"/>
    <d v="2021-02-12T00:00:00"/>
    <n v="2"/>
    <s v="First Class"/>
    <s v="CU-00497"/>
    <x v="117"/>
    <s v="Consumer"/>
    <s v="United States"/>
    <s v="Portland"/>
    <s v="Oregon"/>
    <s v="71799"/>
    <x v="1"/>
    <s v="TEC-PHO-53758"/>
    <x v="0"/>
    <x v="2"/>
    <s v="Apple iPhone SE"/>
    <n v="4516.58"/>
    <n v="7"/>
    <x v="1"/>
    <n v="699.47"/>
    <n v="0.15486717826319915"/>
  </r>
  <r>
    <n v="222"/>
    <x v="221"/>
    <d v="2023-09-26T00:00:00"/>
    <x v="3"/>
    <x v="8"/>
    <x v="12"/>
    <d v="2023-10-04T00:00:00"/>
    <n v="8"/>
    <s v="Standard Class"/>
    <s v="CU-00298"/>
    <x v="151"/>
    <s v="Corporate"/>
    <s v="United States"/>
    <s v="Philadelphia"/>
    <s v="Pennsylvania"/>
    <s v="14851"/>
    <x v="2"/>
    <s v="TEC-ACC-12492"/>
    <x v="0"/>
    <x v="0"/>
    <s v="SanDisk Ultra 64GB"/>
    <n v="877.77"/>
    <n v="11"/>
    <x v="5"/>
    <n v="168.96"/>
    <n v="0.19248778153730478"/>
  </r>
  <r>
    <n v="223"/>
    <x v="222"/>
    <d v="2023-07-08T00:00:00"/>
    <x v="3"/>
    <x v="7"/>
    <x v="41"/>
    <d v="2023-07-13T00:00:00"/>
    <n v="5"/>
    <s v="Standard Class"/>
    <s v="CU-00662"/>
    <x v="19"/>
    <s v="Corporate"/>
    <s v="United States"/>
    <s v="Dallas"/>
    <s v="Texas"/>
    <s v="55451"/>
    <x v="0"/>
    <s v="OFF-ENV-55068"/>
    <x v="1"/>
    <x v="1"/>
    <s v="Business Envelopes with Contemporary Seal"/>
    <n v="1361.82"/>
    <n v="11"/>
    <x v="2"/>
    <n v="503.06"/>
    <n v="0.36940271107782235"/>
  </r>
  <r>
    <n v="224"/>
    <x v="223"/>
    <d v="2022-08-24T00:00:00"/>
    <x v="1"/>
    <x v="6"/>
    <x v="43"/>
    <d v="2022-08-27T00:00:00"/>
    <n v="3"/>
    <s v="First Class"/>
    <s v="CU-00480"/>
    <x v="152"/>
    <s v="Consumer"/>
    <s v="United States"/>
    <s v="Charlotte"/>
    <s v="North Carolina"/>
    <s v="27191"/>
    <x v="3"/>
    <s v="OFF-BIN-37159"/>
    <x v="1"/>
    <x v="3"/>
    <s v="Ibico 21-Sheet Binder"/>
    <n v="678.09"/>
    <n v="3"/>
    <x v="3"/>
    <n v="158.1"/>
    <n v="0.23315489094368003"/>
  </r>
  <r>
    <n v="225"/>
    <x v="224"/>
    <d v="2022-09-14T00:00:00"/>
    <x v="1"/>
    <x v="8"/>
    <x v="36"/>
    <d v="2022-09-18T00:00:00"/>
    <n v="4"/>
    <s v="Second Class"/>
    <s v="CU-00426"/>
    <x v="153"/>
    <s v="Home Office"/>
    <s v="United States"/>
    <s v="Atlanta"/>
    <s v="Georgia"/>
    <s v="74713"/>
    <x v="3"/>
    <s v="OFF-FAS-98726"/>
    <x v="1"/>
    <x v="9"/>
    <s v="Staple remover"/>
    <n v="249.24"/>
    <n v="1"/>
    <x v="3"/>
    <n v="-9.3000000000000007"/>
    <n v="-3.7313432835820899E-2"/>
  </r>
  <r>
    <n v="226"/>
    <x v="225"/>
    <d v="2023-09-24T00:00:00"/>
    <x v="3"/>
    <x v="8"/>
    <x v="12"/>
    <d v="2023-09-29T00:00:00"/>
    <n v="5"/>
    <s v="Second Class"/>
    <s v="CU-00576"/>
    <x v="73"/>
    <s v="Corporate"/>
    <s v="United States"/>
    <s v="Minneapolis"/>
    <s v="Minnesota"/>
    <s v="39372"/>
    <x v="0"/>
    <s v="TEC-MAC-77552"/>
    <x v="0"/>
    <x v="12"/>
    <s v="Hoover Stair Vacuum 515 Corded"/>
    <n v="454.2"/>
    <n v="8"/>
    <x v="1"/>
    <n v="175.35"/>
    <n v="0.38606340819022456"/>
  </r>
  <r>
    <n v="227"/>
    <x v="226"/>
    <d v="2021-07-28T00:00:00"/>
    <x v="2"/>
    <x v="7"/>
    <x v="7"/>
    <d v="2021-08-02T00:00:00"/>
    <n v="5"/>
    <s v="Standard Class"/>
    <s v="CU-00626"/>
    <x v="31"/>
    <s v="Consumer"/>
    <s v="United States"/>
    <s v="Atlanta"/>
    <s v="Georgia"/>
    <s v="89908"/>
    <x v="3"/>
    <s v="TEC-ACC-57400"/>
    <x v="0"/>
    <x v="0"/>
    <s v="Kensington 62348"/>
    <n v="3636.61"/>
    <n v="9"/>
    <x v="1"/>
    <n v="748.78"/>
    <n v="0.20590055023772139"/>
  </r>
  <r>
    <n v="228"/>
    <x v="227"/>
    <d v="2021-09-09T00:00:00"/>
    <x v="2"/>
    <x v="8"/>
    <x v="38"/>
    <d v="2021-09-15T00:00:00"/>
    <n v="6"/>
    <s v="Second Class"/>
    <s v="CU-00343"/>
    <x v="57"/>
    <s v="Home Office"/>
    <s v="United States"/>
    <s v="Baltimore"/>
    <s v="Maryland"/>
    <s v="28058"/>
    <x v="2"/>
    <s v="FUR-FUR-47585"/>
    <x v="2"/>
    <x v="10"/>
    <s v="Acme Flexible Frame Partition"/>
    <n v="9416.6299999999992"/>
    <n v="13"/>
    <x v="5"/>
    <n v="-15.5"/>
    <n v="-1.6460241084124577E-3"/>
  </r>
  <r>
    <n v="229"/>
    <x v="228"/>
    <d v="2023-05-14T00:00:00"/>
    <x v="3"/>
    <x v="11"/>
    <x v="42"/>
    <d v="2023-05-14T00:00:00"/>
    <n v="0"/>
    <s v="Same Day"/>
    <s v="CU-00772"/>
    <x v="24"/>
    <s v="Consumer"/>
    <s v="United States"/>
    <s v="Philadelphia"/>
    <s v="Pennsylvania"/>
    <s v="79422"/>
    <x v="2"/>
    <s v="OFF-STO-99417"/>
    <x v="1"/>
    <x v="8"/>
    <s v="Stur-D-Store Shelving Unit"/>
    <n v="6.89"/>
    <n v="1"/>
    <x v="0"/>
    <n v="-0.37"/>
    <n v="-5.3701015965166909E-2"/>
  </r>
  <r>
    <n v="230"/>
    <x v="229"/>
    <d v="2023-06-08T00:00:00"/>
    <x v="3"/>
    <x v="2"/>
    <x v="37"/>
    <d v="2023-06-13T00:00:00"/>
    <n v="5"/>
    <s v="Standard Class"/>
    <s v="CU-00791"/>
    <x v="24"/>
    <s v="Home Office"/>
    <s v="United States"/>
    <s v="Los Angeles"/>
    <s v="California"/>
    <s v="31538"/>
    <x v="1"/>
    <s v="TEC-ACC-96554"/>
    <x v="0"/>
    <x v="0"/>
    <s v="SanDisk Ultra 64GB"/>
    <n v="3523.15"/>
    <n v="11"/>
    <x v="0"/>
    <n v="79.38"/>
    <n v="2.2530973702510535E-2"/>
  </r>
  <r>
    <n v="231"/>
    <x v="230"/>
    <d v="2022-07-27T00:00:00"/>
    <x v="1"/>
    <x v="7"/>
    <x v="31"/>
    <d v="2022-07-27T00:00:00"/>
    <n v="0"/>
    <s v="Same Day"/>
    <s v="CU-00353"/>
    <x v="98"/>
    <s v="Consumer"/>
    <s v="United States"/>
    <s v="Dallas"/>
    <s v="Texas"/>
    <s v="11035"/>
    <x v="0"/>
    <s v="TEC-COP-55252"/>
    <x v="0"/>
    <x v="11"/>
    <s v="Hewlett Packard 610 Multi-Function Printer"/>
    <n v="1979.74"/>
    <n v="4"/>
    <x v="2"/>
    <n v="127.69"/>
    <n v="6.4498368472627715E-2"/>
  </r>
  <r>
    <n v="232"/>
    <x v="231"/>
    <d v="2023-12-02T00:00:00"/>
    <x v="3"/>
    <x v="5"/>
    <x v="34"/>
    <d v="2023-12-07T00:00:00"/>
    <n v="5"/>
    <s v="Second Class"/>
    <s v="CU-00737"/>
    <x v="154"/>
    <s v="Corporate"/>
    <s v="United States"/>
    <s v="San Francisco"/>
    <s v="California"/>
    <s v="26515"/>
    <x v="1"/>
    <s v="TEC-ACC-78332"/>
    <x v="0"/>
    <x v="0"/>
    <s v="Logitech MK550 Wireless Wave Keyboard and Mouse"/>
    <n v="355.32"/>
    <n v="13"/>
    <x v="0"/>
    <n v="97.99"/>
    <n v="0.27577957897106831"/>
  </r>
  <r>
    <n v="233"/>
    <x v="232"/>
    <d v="2023-11-01T00:00:00"/>
    <x v="3"/>
    <x v="4"/>
    <x v="22"/>
    <d v="2023-11-02T00:00:00"/>
    <n v="1"/>
    <s v="First Class"/>
    <s v="CU-00744"/>
    <x v="133"/>
    <s v="Corporate"/>
    <s v="United States"/>
    <s v="New Orleans"/>
    <s v="Louisiana"/>
    <s v="65410"/>
    <x v="3"/>
    <s v="TEC-ACC-26228"/>
    <x v="0"/>
    <x v="0"/>
    <s v="Logitech MK550 Wireless Wave Keyboard and Mouse"/>
    <n v="1023.15"/>
    <n v="5"/>
    <x v="3"/>
    <n v="299.75"/>
    <n v="0.29296779553340174"/>
  </r>
  <r>
    <n v="234"/>
    <x v="233"/>
    <d v="2024-07-09T00:00:00"/>
    <x v="0"/>
    <x v="7"/>
    <x v="28"/>
    <d v="2024-07-12T00:00:00"/>
    <n v="3"/>
    <s v="First Class"/>
    <s v="CU-00596"/>
    <x v="155"/>
    <s v="Corporate"/>
    <s v="United States"/>
    <s v="Chicago"/>
    <s v="Illinois"/>
    <s v="84133"/>
    <x v="0"/>
    <s v="OFF-BIN-59501"/>
    <x v="1"/>
    <x v="3"/>
    <s v="Ibico 21-Sheet Binder"/>
    <n v="702.47"/>
    <n v="10"/>
    <x v="4"/>
    <n v="69.33"/>
    <n v="9.8694606175352681E-2"/>
  </r>
  <r>
    <n v="235"/>
    <x v="234"/>
    <d v="2023-04-24T00:00:00"/>
    <x v="3"/>
    <x v="0"/>
    <x v="32"/>
    <d v="2023-04-24T00:00:00"/>
    <n v="0"/>
    <s v="Same Day"/>
    <s v="CU-00729"/>
    <x v="145"/>
    <s v="Corporate"/>
    <s v="United States"/>
    <s v="New Orleans"/>
    <s v="Louisiana"/>
    <s v="65796"/>
    <x v="3"/>
    <s v="FUR-FUR-68479"/>
    <x v="2"/>
    <x v="10"/>
    <s v="Eldon Expressions Punched Metal &amp; Wood Desk Accessories"/>
    <n v="910.09"/>
    <n v="9"/>
    <x v="0"/>
    <n v="207.82"/>
    <n v="0.22835104220461711"/>
  </r>
  <r>
    <n v="236"/>
    <x v="235"/>
    <d v="2023-06-21T00:00:00"/>
    <x v="3"/>
    <x v="2"/>
    <x v="37"/>
    <d v="2023-06-29T00:00:00"/>
    <n v="8"/>
    <s v="Standard Class"/>
    <s v="CU-00652"/>
    <x v="156"/>
    <s v="Corporate"/>
    <s v="United States"/>
    <s v="Portland"/>
    <s v="Oregon"/>
    <s v="65498"/>
    <x v="1"/>
    <s v="FUR-CHA-69993"/>
    <x v="2"/>
    <x v="13"/>
    <s v="Global Troy Executive Chair"/>
    <n v="544.14"/>
    <n v="2"/>
    <x v="4"/>
    <n v="27.47"/>
    <n v="5.0483331495570993E-2"/>
  </r>
  <r>
    <n v="237"/>
    <x v="236"/>
    <d v="2021-09-01T00:00:00"/>
    <x v="2"/>
    <x v="8"/>
    <x v="38"/>
    <d v="2021-09-07T00:00:00"/>
    <n v="6"/>
    <s v="Second Class"/>
    <s v="CU-00573"/>
    <x v="157"/>
    <s v="Consumer"/>
    <s v="United States"/>
    <s v="Nashville"/>
    <s v="Tennessee"/>
    <s v="58409"/>
    <x v="3"/>
    <s v="OFF-FAS-78521"/>
    <x v="1"/>
    <x v="9"/>
    <s v="Advantus 75305 EasyClose Envelopes"/>
    <n v="458.33"/>
    <n v="5"/>
    <x v="2"/>
    <n v="153.61000000000001"/>
    <n v="0.33515152837475187"/>
  </r>
  <r>
    <n v="238"/>
    <x v="237"/>
    <d v="2021-04-10T00:00:00"/>
    <x v="2"/>
    <x v="0"/>
    <x v="19"/>
    <d v="2021-04-16T00:00:00"/>
    <n v="6"/>
    <s v="Standard Class"/>
    <s v="CU-00604"/>
    <x v="145"/>
    <s v="Consumer"/>
    <s v="United States"/>
    <s v="San Francisco"/>
    <s v="California"/>
    <s v="65280"/>
    <x v="1"/>
    <s v="TEC-PHO-26033"/>
    <x v="0"/>
    <x v="2"/>
    <s v="Apple iPhone SE"/>
    <n v="551.23"/>
    <n v="8"/>
    <x v="2"/>
    <n v="154.19999999999999"/>
    <n v="0.27973804038241745"/>
  </r>
  <r>
    <n v="239"/>
    <x v="238"/>
    <d v="2021-09-29T00:00:00"/>
    <x v="2"/>
    <x v="8"/>
    <x v="38"/>
    <d v="2021-09-29T00:00:00"/>
    <n v="0"/>
    <s v="Same Day"/>
    <s v="CU-00487"/>
    <x v="158"/>
    <s v="Corporate"/>
    <s v="United States"/>
    <s v="Nashville"/>
    <s v="Tennessee"/>
    <s v="89391"/>
    <x v="3"/>
    <s v="FUR-TAB-91889"/>
    <x v="2"/>
    <x v="14"/>
    <s v="Bretford CR4500 Series Slim Rectangular Table"/>
    <n v="7536.37"/>
    <n v="7"/>
    <x v="2"/>
    <n v="735.15"/>
    <n v="9.7546962264326187E-2"/>
  </r>
  <r>
    <n v="240"/>
    <x v="239"/>
    <d v="2024-08-15T00:00:00"/>
    <x v="0"/>
    <x v="6"/>
    <x v="6"/>
    <d v="2024-08-16T00:00:00"/>
    <n v="1"/>
    <s v="First Class"/>
    <s v="CU-00754"/>
    <x v="159"/>
    <s v="Consumer"/>
    <s v="United States"/>
    <s v="San Francisco"/>
    <s v="California"/>
    <s v="46356"/>
    <x v="1"/>
    <s v="TEC-ACC-83315"/>
    <x v="0"/>
    <x v="0"/>
    <s v="SanDisk Ultra 64GB"/>
    <n v="10684.89"/>
    <n v="13"/>
    <x v="3"/>
    <n v="2808.07"/>
    <n v="0.2628075721883894"/>
  </r>
  <r>
    <n v="241"/>
    <x v="240"/>
    <d v="2021-09-04T00:00:00"/>
    <x v="2"/>
    <x v="8"/>
    <x v="38"/>
    <d v="2021-09-07T00:00:00"/>
    <n v="3"/>
    <s v="First Class"/>
    <s v="CU-00515"/>
    <x v="18"/>
    <s v="Consumer"/>
    <s v="United States"/>
    <s v="Atlanta"/>
    <s v="Georgia"/>
    <s v="12446"/>
    <x v="3"/>
    <s v="FUR-CHA-85963"/>
    <x v="2"/>
    <x v="13"/>
    <s v="Harbour Creations 67200 Series"/>
    <n v="6413.73"/>
    <n v="7"/>
    <x v="3"/>
    <n v="450.95"/>
    <n v="7.0310100362815403E-2"/>
  </r>
  <r>
    <n v="242"/>
    <x v="241"/>
    <d v="2021-02-19T00:00:00"/>
    <x v="2"/>
    <x v="9"/>
    <x v="13"/>
    <d v="2021-02-22T00:00:00"/>
    <n v="3"/>
    <s v="First Class"/>
    <s v="CU-00185"/>
    <x v="79"/>
    <s v="Consumer"/>
    <s v="United States"/>
    <s v="Charlotte"/>
    <s v="North Carolina"/>
    <s v="64386"/>
    <x v="3"/>
    <s v="FUR-BOO-81012"/>
    <x v="2"/>
    <x v="7"/>
    <s v="Bush Somerset Collection Bookcase"/>
    <n v="755.81"/>
    <n v="2"/>
    <x v="3"/>
    <n v="-23.63"/>
    <n v="-3.1264471229541818E-2"/>
  </r>
  <r>
    <n v="243"/>
    <x v="242"/>
    <d v="2022-01-07T00:00:00"/>
    <x v="1"/>
    <x v="1"/>
    <x v="1"/>
    <d v="2022-01-07T00:00:00"/>
    <n v="0"/>
    <s v="Same Day"/>
    <s v="CU-00630"/>
    <x v="160"/>
    <s v="Consumer"/>
    <s v="United States"/>
    <s v="San Francisco"/>
    <s v="California"/>
    <s v="52636"/>
    <x v="1"/>
    <s v="FUR-TAB-64109"/>
    <x v="2"/>
    <x v="14"/>
    <s v="Bretford CR4500 Series Slim Rectangular Table"/>
    <n v="3582.74"/>
    <n v="2"/>
    <x v="3"/>
    <n v="-317.39999999999998"/>
    <n v="-8.8591413275872652E-2"/>
  </r>
  <r>
    <n v="244"/>
    <x v="243"/>
    <d v="2023-10-31T00:00:00"/>
    <x v="3"/>
    <x v="3"/>
    <x v="29"/>
    <d v="2023-11-03T00:00:00"/>
    <n v="3"/>
    <s v="Second Class"/>
    <s v="CU-00505"/>
    <x v="34"/>
    <s v="Corporate"/>
    <s v="United States"/>
    <s v="Los Angeles"/>
    <s v="California"/>
    <s v="76666"/>
    <x v="1"/>
    <s v="OFF-STO-63356"/>
    <x v="1"/>
    <x v="8"/>
    <s v="Stur-D-Store Shelving Unit"/>
    <n v="10.82"/>
    <n v="1"/>
    <x v="2"/>
    <n v="2.41"/>
    <n v="0.22273567467652497"/>
  </r>
  <r>
    <n v="245"/>
    <x v="244"/>
    <d v="2024-08-27T00:00:00"/>
    <x v="0"/>
    <x v="6"/>
    <x v="6"/>
    <d v="2024-08-27T00:00:00"/>
    <n v="0"/>
    <s v="Same Day"/>
    <s v="CU-00782"/>
    <x v="161"/>
    <s v="Home Office"/>
    <s v="United States"/>
    <s v="Miami"/>
    <s v="Florida"/>
    <s v="82706"/>
    <x v="3"/>
    <s v="FUR-CHA-58929"/>
    <x v="2"/>
    <x v="13"/>
    <s v="Hon Deluxe Fabric Upholstered Stacking Chairs"/>
    <n v="3863.5"/>
    <n v="7"/>
    <x v="0"/>
    <n v="187.22"/>
    <n v="4.8458651481817008E-2"/>
  </r>
  <r>
    <n v="246"/>
    <x v="245"/>
    <d v="2024-08-30T00:00:00"/>
    <x v="0"/>
    <x v="6"/>
    <x v="6"/>
    <d v="2024-08-30T00:00:00"/>
    <n v="0"/>
    <s v="Same Day"/>
    <s v="CU-00636"/>
    <x v="162"/>
    <s v="Home Office"/>
    <s v="United States"/>
    <s v="Philadelphia"/>
    <s v="Pennsylvania"/>
    <s v="47912"/>
    <x v="2"/>
    <s v="OFF-FAS-59827"/>
    <x v="1"/>
    <x v="9"/>
    <s v="Binder clips medium"/>
    <n v="1774.64"/>
    <n v="14"/>
    <x v="0"/>
    <n v="-19.91"/>
    <n v="-1.1219176847135193E-2"/>
  </r>
  <r>
    <n v="247"/>
    <x v="246"/>
    <d v="2021-07-03T00:00:00"/>
    <x v="2"/>
    <x v="7"/>
    <x v="7"/>
    <d v="2021-07-05T00:00:00"/>
    <n v="2"/>
    <s v="First Class"/>
    <s v="CU-00072"/>
    <x v="110"/>
    <s v="Consumer"/>
    <s v="United States"/>
    <s v="Chicago"/>
    <s v="Illinois"/>
    <s v="49405"/>
    <x v="0"/>
    <s v="OFF-ENV-99404"/>
    <x v="1"/>
    <x v="1"/>
    <s v="Business Envelopes with Contemporary Seal"/>
    <n v="1385.1"/>
    <n v="12"/>
    <x v="1"/>
    <n v="366.02"/>
    <n v="0.26425528842682838"/>
  </r>
  <r>
    <n v="248"/>
    <x v="247"/>
    <d v="2024-05-12T00:00:00"/>
    <x v="0"/>
    <x v="11"/>
    <x v="30"/>
    <d v="2024-05-15T00:00:00"/>
    <n v="3"/>
    <s v="Second Class"/>
    <s v="CU-00216"/>
    <x v="26"/>
    <s v="Corporate"/>
    <s v="United States"/>
    <s v="Chicago"/>
    <s v="Illinois"/>
    <s v="70266"/>
    <x v="0"/>
    <s v="TEC-PHO-11255"/>
    <x v="0"/>
    <x v="2"/>
    <s v="Apple iPhone SE"/>
    <n v="9683.98"/>
    <n v="12"/>
    <x v="1"/>
    <n v="2740.74"/>
    <n v="0.28301793270948516"/>
  </r>
  <r>
    <n v="249"/>
    <x v="248"/>
    <d v="2021-06-08T00:00:00"/>
    <x v="2"/>
    <x v="2"/>
    <x v="18"/>
    <d v="2021-06-11T00:00:00"/>
    <n v="3"/>
    <s v="Second Class"/>
    <s v="CU-00665"/>
    <x v="100"/>
    <s v="Corporate"/>
    <s v="United States"/>
    <s v="Atlanta"/>
    <s v="Georgia"/>
    <s v="95362"/>
    <x v="3"/>
    <s v="OFF-PAP-56919"/>
    <x v="1"/>
    <x v="4"/>
    <s v="Southworth 25% Cotton Business Paper"/>
    <n v="252.55"/>
    <n v="1"/>
    <x v="3"/>
    <n v="104.79"/>
    <n v="0.414927737081766"/>
  </r>
  <r>
    <n v="250"/>
    <x v="249"/>
    <d v="2022-07-30T00:00:00"/>
    <x v="1"/>
    <x v="7"/>
    <x v="31"/>
    <d v="2022-08-04T00:00:00"/>
    <n v="5"/>
    <s v="Second Class"/>
    <s v="CU-00227"/>
    <x v="163"/>
    <s v="Consumer"/>
    <s v="United States"/>
    <s v="Miami"/>
    <s v="Florida"/>
    <s v="12592"/>
    <x v="3"/>
    <s v="TEC-MAC-38986"/>
    <x v="0"/>
    <x v="12"/>
    <s v="Lexmark MX611dhe Monochrome Laser Printer"/>
    <n v="1671.72"/>
    <n v="5"/>
    <x v="1"/>
    <n v="-58.51"/>
    <n v="-3.4999880362740168E-2"/>
  </r>
  <r>
    <n v="251"/>
    <x v="250"/>
    <d v="2023-03-23T00:00:00"/>
    <x v="3"/>
    <x v="10"/>
    <x v="45"/>
    <d v="2023-03-31T00:00:00"/>
    <n v="8"/>
    <s v="Standard Class"/>
    <s v="CU-00201"/>
    <x v="164"/>
    <s v="Corporate"/>
    <s v="United States"/>
    <s v="New Orleans"/>
    <s v="Louisiana"/>
    <s v="93681"/>
    <x v="3"/>
    <s v="TEC-COP-18566"/>
    <x v="0"/>
    <x v="11"/>
    <s v="HP Designjet T520 Inkjet Large Format Printer"/>
    <n v="1877.38"/>
    <n v="10"/>
    <x v="4"/>
    <n v="1.65"/>
    <n v="8.7888440273146615E-4"/>
  </r>
  <r>
    <n v="252"/>
    <x v="251"/>
    <d v="2024-11-20T00:00:00"/>
    <x v="0"/>
    <x v="4"/>
    <x v="4"/>
    <d v="2024-11-25T00:00:00"/>
    <n v="5"/>
    <s v="Second Class"/>
    <s v="CU-00695"/>
    <x v="22"/>
    <s v="Corporate"/>
    <s v="United States"/>
    <s v="New Orleans"/>
    <s v="Louisiana"/>
    <s v="13030"/>
    <x v="3"/>
    <s v="OFF-APP-66694"/>
    <x v="1"/>
    <x v="6"/>
    <s v="Hoover Stair Vacuum"/>
    <n v="675.15"/>
    <n v="9"/>
    <x v="1"/>
    <n v="124.56"/>
    <n v="0.18449233503665852"/>
  </r>
  <r>
    <n v="253"/>
    <x v="252"/>
    <d v="2021-04-07T00:00:00"/>
    <x v="2"/>
    <x v="0"/>
    <x v="19"/>
    <d v="2021-04-09T00:00:00"/>
    <n v="2"/>
    <s v="First Class"/>
    <s v="CU-00739"/>
    <x v="116"/>
    <s v="Home Office"/>
    <s v="United States"/>
    <s v="Washington DC"/>
    <s v="District of Columbia"/>
    <s v="39431"/>
    <x v="2"/>
    <s v="FUR-FUR-53870"/>
    <x v="2"/>
    <x v="10"/>
    <s v="Eldon Expressions Punched Metal &amp; Wood Desk Accessories"/>
    <n v="2262.9"/>
    <n v="12"/>
    <x v="4"/>
    <n v="764.75"/>
    <n v="0.33795130142737195"/>
  </r>
  <r>
    <n v="254"/>
    <x v="253"/>
    <d v="2021-12-03T00:00:00"/>
    <x v="2"/>
    <x v="5"/>
    <x v="11"/>
    <d v="2021-12-08T00:00:00"/>
    <n v="5"/>
    <s v="Second Class"/>
    <s v="CU-00256"/>
    <x v="165"/>
    <s v="Corporate"/>
    <s v="United States"/>
    <s v="New Orleans"/>
    <s v="Louisiana"/>
    <s v="35805"/>
    <x v="3"/>
    <s v="FUR-FUR-13148"/>
    <x v="2"/>
    <x v="10"/>
    <s v="Acme Flexible Frame Partition"/>
    <n v="5424.46"/>
    <n v="5"/>
    <x v="4"/>
    <n v="-763.15"/>
    <n v="-0.14068681490876511"/>
  </r>
  <r>
    <n v="255"/>
    <x v="254"/>
    <d v="2023-12-01T00:00:00"/>
    <x v="3"/>
    <x v="5"/>
    <x v="34"/>
    <d v="2023-12-04T00:00:00"/>
    <n v="3"/>
    <s v="Second Class"/>
    <s v="CU-00056"/>
    <x v="103"/>
    <s v="Consumer"/>
    <s v="United States"/>
    <s v="Boston"/>
    <s v="Massachusetts"/>
    <s v="53724"/>
    <x v="2"/>
    <s v="TEC-PHO-26361"/>
    <x v="0"/>
    <x v="2"/>
    <s v="Motorola Moto G Play"/>
    <n v="416.09"/>
    <n v="6"/>
    <x v="3"/>
    <n v="121.21"/>
    <n v="0.29130716912206495"/>
  </r>
  <r>
    <n v="256"/>
    <x v="255"/>
    <d v="2024-06-04T00:00:00"/>
    <x v="0"/>
    <x v="2"/>
    <x v="2"/>
    <d v="2024-06-10T00:00:00"/>
    <n v="6"/>
    <s v="Second Class"/>
    <s v="CU-00057"/>
    <x v="166"/>
    <s v="Home Office"/>
    <s v="United States"/>
    <s v="Charlotte"/>
    <s v="North Carolina"/>
    <s v="49514"/>
    <x v="3"/>
    <s v="TEC-ACC-16842"/>
    <x v="0"/>
    <x v="0"/>
    <s v="SanDisk Ultra 64GB"/>
    <n v="1472.64"/>
    <n v="13"/>
    <x v="5"/>
    <n v="313.45"/>
    <n v="0.21284903302911776"/>
  </r>
  <r>
    <n v="257"/>
    <x v="256"/>
    <d v="2023-02-26T00:00:00"/>
    <x v="3"/>
    <x v="9"/>
    <x v="23"/>
    <d v="2023-02-28T00:00:00"/>
    <n v="2"/>
    <s v="First Class"/>
    <s v="CU-00011"/>
    <x v="167"/>
    <s v="Consumer"/>
    <s v="United States"/>
    <s v="Los Angeles"/>
    <s v="California"/>
    <s v="69429"/>
    <x v="1"/>
    <s v="TEC-ACC-77792"/>
    <x v="0"/>
    <x v="0"/>
    <s v="Memorex Mini Travel Drive 64 GB"/>
    <n v="1719.81"/>
    <n v="10"/>
    <x v="3"/>
    <n v="597.47"/>
    <n v="0.3474046551653962"/>
  </r>
  <r>
    <n v="258"/>
    <x v="257"/>
    <d v="2023-11-09T00:00:00"/>
    <x v="3"/>
    <x v="4"/>
    <x v="22"/>
    <d v="2023-11-09T00:00:00"/>
    <n v="0"/>
    <s v="Same Day"/>
    <s v="CU-00130"/>
    <x v="168"/>
    <s v="Home Office"/>
    <s v="United States"/>
    <s v="Chicago"/>
    <s v="Illinois"/>
    <s v="93540"/>
    <x v="0"/>
    <s v="TEC-ACC-34369"/>
    <x v="0"/>
    <x v="0"/>
    <s v="Logitech MK550 Wireless Wave Keyboard and Mouse"/>
    <n v="383.34"/>
    <n v="5"/>
    <x v="5"/>
    <n v="17.920000000000002"/>
    <n v="4.6747013095424436E-2"/>
  </r>
  <r>
    <n v="259"/>
    <x v="258"/>
    <d v="2021-10-26T00:00:00"/>
    <x v="2"/>
    <x v="3"/>
    <x v="10"/>
    <d v="2021-10-27T00:00:00"/>
    <n v="1"/>
    <s v="First Class"/>
    <s v="CU-00598"/>
    <x v="2"/>
    <s v="Consumer"/>
    <s v="United States"/>
    <s v="Baltimore"/>
    <s v="Maryland"/>
    <s v="80928"/>
    <x v="2"/>
    <s v="OFF-LAB-77853"/>
    <x v="1"/>
    <x v="15"/>
    <s v="Avery 503"/>
    <n v="922.94"/>
    <n v="9"/>
    <x v="0"/>
    <n v="121.95"/>
    <n v="0.13213209959477323"/>
  </r>
  <r>
    <n v="260"/>
    <x v="259"/>
    <d v="2022-02-17T00:00:00"/>
    <x v="1"/>
    <x v="9"/>
    <x v="17"/>
    <d v="2022-02-17T00:00:00"/>
    <n v="0"/>
    <s v="Same Day"/>
    <s v="CU-00206"/>
    <x v="108"/>
    <s v="Home Office"/>
    <s v="United States"/>
    <s v="Boston"/>
    <s v="Massachusetts"/>
    <s v="93958"/>
    <x v="2"/>
    <s v="TEC-PHO-53403"/>
    <x v="0"/>
    <x v="2"/>
    <s v="Motorola Moto G Play"/>
    <n v="1808.72"/>
    <n v="5"/>
    <x v="5"/>
    <n v="600.24"/>
    <n v="0.33185899420584725"/>
  </r>
  <r>
    <n v="261"/>
    <x v="260"/>
    <d v="2022-03-26T00:00:00"/>
    <x v="1"/>
    <x v="10"/>
    <x v="47"/>
    <d v="2022-03-26T00:00:00"/>
    <n v="0"/>
    <s v="Same Day"/>
    <s v="CU-00044"/>
    <x v="169"/>
    <s v="Consumer"/>
    <s v="United States"/>
    <s v="New Orleans"/>
    <s v="Louisiana"/>
    <s v="75002"/>
    <x v="3"/>
    <s v="TEC-COP-73012"/>
    <x v="0"/>
    <x v="11"/>
    <s v="HP Designjet T520 Inkjet Large Format Printer"/>
    <n v="4289.3999999999996"/>
    <n v="12"/>
    <x v="5"/>
    <n v="1691.88"/>
    <n v="0.39443278780248991"/>
  </r>
  <r>
    <n v="262"/>
    <x v="261"/>
    <d v="2021-06-01T00:00:00"/>
    <x v="2"/>
    <x v="2"/>
    <x v="18"/>
    <d v="2021-06-06T00:00:00"/>
    <n v="5"/>
    <s v="Standard Class"/>
    <s v="CU-00372"/>
    <x v="170"/>
    <s v="Corporate"/>
    <s v="United States"/>
    <s v="Charlotte"/>
    <s v="North Carolina"/>
    <s v="11296"/>
    <x v="3"/>
    <s v="OFF-STO-92750"/>
    <x v="1"/>
    <x v="8"/>
    <s v="Steelmaster by MMF Industries Locking Cash Box"/>
    <n v="207.75"/>
    <n v="1"/>
    <x v="4"/>
    <n v="-0.88"/>
    <n v="-4.2358604091456073E-3"/>
  </r>
  <r>
    <n v="263"/>
    <x v="262"/>
    <d v="2022-11-27T00:00:00"/>
    <x v="1"/>
    <x v="4"/>
    <x v="20"/>
    <d v="2022-12-03T00:00:00"/>
    <n v="6"/>
    <s v="Standard Class"/>
    <s v="CU-00737"/>
    <x v="154"/>
    <s v="Corporate"/>
    <s v="United States"/>
    <s v="San Francisco"/>
    <s v="California"/>
    <s v="32843"/>
    <x v="1"/>
    <s v="FUR-CHA-23263"/>
    <x v="2"/>
    <x v="13"/>
    <s v="Global Troy Executive Chair"/>
    <n v="1182.19"/>
    <n v="13"/>
    <x v="3"/>
    <n v="-16.420000000000002"/>
    <n v="-1.388947631091449E-2"/>
  </r>
  <r>
    <n v="264"/>
    <x v="263"/>
    <d v="2024-09-15T00:00:00"/>
    <x v="0"/>
    <x v="8"/>
    <x v="15"/>
    <d v="2024-09-21T00:00:00"/>
    <n v="6"/>
    <s v="Second Class"/>
    <s v="CU-00379"/>
    <x v="151"/>
    <s v="Corporate"/>
    <s v="United States"/>
    <s v="Atlanta"/>
    <s v="Georgia"/>
    <s v="58804"/>
    <x v="3"/>
    <s v="FUR-CHA-35124"/>
    <x v="2"/>
    <x v="13"/>
    <s v="Hon Deluxe Fabric Upholstered Stacking Chairs"/>
    <n v="6857.43"/>
    <n v="7"/>
    <x v="4"/>
    <n v="2102.1999999999998"/>
    <n v="0.30655799621724172"/>
  </r>
  <r>
    <n v="265"/>
    <x v="264"/>
    <d v="2021-11-01T00:00:00"/>
    <x v="2"/>
    <x v="4"/>
    <x v="8"/>
    <d v="2021-11-03T00:00:00"/>
    <n v="2"/>
    <s v="First Class"/>
    <s v="CU-00549"/>
    <x v="171"/>
    <s v="Consumer"/>
    <s v="United States"/>
    <s v="Houston"/>
    <s v="Texas"/>
    <s v="48559"/>
    <x v="0"/>
    <s v="FUR-FUR-20670"/>
    <x v="2"/>
    <x v="10"/>
    <s v="Eldon Expressions Punched Metal &amp; Wood Desk Accessories"/>
    <n v="2370.15"/>
    <n v="3"/>
    <x v="0"/>
    <n v="31.91"/>
    <n v="1.3463282914583465E-2"/>
  </r>
  <r>
    <n v="266"/>
    <x v="265"/>
    <d v="2023-11-29T00:00:00"/>
    <x v="3"/>
    <x v="4"/>
    <x v="22"/>
    <d v="2023-12-01T00:00:00"/>
    <n v="2"/>
    <s v="First Class"/>
    <s v="CU-00384"/>
    <x v="172"/>
    <s v="Home Office"/>
    <s v="United States"/>
    <s v="Dallas"/>
    <s v="Texas"/>
    <s v="75350"/>
    <x v="0"/>
    <s v="TEC-PHO-74853"/>
    <x v="0"/>
    <x v="2"/>
    <s v="Motorola Moto G Play"/>
    <n v="12537.15"/>
    <n v="13"/>
    <x v="3"/>
    <n v="1236.72"/>
    <n v="9.8644428757732022E-2"/>
  </r>
  <r>
    <n v="267"/>
    <x v="266"/>
    <d v="2022-03-24T00:00:00"/>
    <x v="1"/>
    <x v="10"/>
    <x v="47"/>
    <d v="2022-04-01T00:00:00"/>
    <n v="8"/>
    <s v="Standard Class"/>
    <s v="CU-00241"/>
    <x v="173"/>
    <s v="Consumer"/>
    <s v="United States"/>
    <s v="Boston"/>
    <s v="Massachusetts"/>
    <s v="61891"/>
    <x v="2"/>
    <s v="OFF-FAS-21109"/>
    <x v="1"/>
    <x v="9"/>
    <s v="Binder clips medium"/>
    <n v="160.86000000000001"/>
    <n v="6"/>
    <x v="4"/>
    <n v="25.08"/>
    <n v="0.1559119731443491"/>
  </r>
  <r>
    <n v="268"/>
    <x v="267"/>
    <d v="2023-08-16T00:00:00"/>
    <x v="3"/>
    <x v="6"/>
    <x v="26"/>
    <d v="2023-08-16T00:00:00"/>
    <n v="0"/>
    <s v="Same Day"/>
    <s v="CU-00437"/>
    <x v="174"/>
    <s v="Corporate"/>
    <s v="United States"/>
    <s v="Las Vegas"/>
    <s v="Nevada"/>
    <s v="69133"/>
    <x v="1"/>
    <s v="OFF-FAS-13239"/>
    <x v="1"/>
    <x v="9"/>
    <s v="Staple remover"/>
    <n v="443.81"/>
    <n v="6"/>
    <x v="3"/>
    <n v="78.099999999999994"/>
    <n v="0.17597620603411368"/>
  </r>
  <r>
    <n v="269"/>
    <x v="268"/>
    <d v="2022-04-12T00:00:00"/>
    <x v="1"/>
    <x v="0"/>
    <x v="14"/>
    <d v="2022-04-13T00:00:00"/>
    <n v="1"/>
    <s v="First Class"/>
    <s v="CU-00081"/>
    <x v="175"/>
    <s v="Consumer"/>
    <s v="United States"/>
    <s v="Seattle"/>
    <s v="Washington"/>
    <s v="46231"/>
    <x v="1"/>
    <s v="FUR-CHA-35774"/>
    <x v="2"/>
    <x v="13"/>
    <s v="Global Troy Executive Chair"/>
    <n v="14211.18"/>
    <n v="13"/>
    <x v="2"/>
    <n v="-1352.15"/>
    <n v="-9.514691953799756E-2"/>
  </r>
  <r>
    <n v="270"/>
    <x v="269"/>
    <d v="2022-06-19T00:00:00"/>
    <x v="1"/>
    <x v="2"/>
    <x v="9"/>
    <d v="2022-06-20T00:00:00"/>
    <n v="1"/>
    <s v="First Class"/>
    <s v="CU-00771"/>
    <x v="176"/>
    <s v="Corporate"/>
    <s v="United States"/>
    <s v="Minneapolis"/>
    <s v="Minnesota"/>
    <s v="81188"/>
    <x v="0"/>
    <s v="OFF-PAP-95892"/>
    <x v="1"/>
    <x v="4"/>
    <s v="Southworth 25% Cotton Business Paper"/>
    <n v="415.71"/>
    <n v="3"/>
    <x v="5"/>
    <n v="123.81"/>
    <n v="0.29782781265786246"/>
  </r>
  <r>
    <n v="271"/>
    <x v="270"/>
    <d v="2024-04-17T00:00:00"/>
    <x v="0"/>
    <x v="0"/>
    <x v="0"/>
    <d v="2024-04-20T00:00:00"/>
    <n v="3"/>
    <s v="First Class"/>
    <s v="CU-00240"/>
    <x v="177"/>
    <s v="Home Office"/>
    <s v="United States"/>
    <s v="Washington DC"/>
    <s v="District of Columbia"/>
    <s v="77610"/>
    <x v="2"/>
    <s v="FUR-TAB-66202"/>
    <x v="2"/>
    <x v="14"/>
    <s v="Bretford CR4500 Series Slim Rectangular Table"/>
    <n v="6207.02"/>
    <n v="8"/>
    <x v="0"/>
    <n v="-1138.6300000000001"/>
    <n v="-0.18344229598100217"/>
  </r>
  <r>
    <n v="272"/>
    <x v="271"/>
    <d v="2023-10-21T00:00:00"/>
    <x v="3"/>
    <x v="3"/>
    <x v="29"/>
    <d v="2023-10-28T00:00:00"/>
    <n v="7"/>
    <s v="Standard Class"/>
    <s v="CU-00313"/>
    <x v="5"/>
    <s v="Corporate"/>
    <s v="United States"/>
    <s v="Chicago"/>
    <s v="Illinois"/>
    <s v="11268"/>
    <x v="0"/>
    <s v="OFF-PAP-62870"/>
    <x v="1"/>
    <x v="4"/>
    <s v="Southworth 25% Cotton Business Paper"/>
    <n v="2087.0300000000002"/>
    <n v="10"/>
    <x v="3"/>
    <n v="-171.73"/>
    <n v="-8.2284394570274491E-2"/>
  </r>
  <r>
    <n v="273"/>
    <x v="272"/>
    <d v="2024-07-13T00:00:00"/>
    <x v="0"/>
    <x v="7"/>
    <x v="28"/>
    <d v="2024-07-21T00:00:00"/>
    <n v="8"/>
    <s v="Standard Class"/>
    <s v="CU-00339"/>
    <x v="178"/>
    <s v="Corporate"/>
    <s v="United States"/>
    <s v="New York"/>
    <s v="New York"/>
    <s v="84473"/>
    <x v="2"/>
    <s v="OFF-ART-60650"/>
    <x v="1"/>
    <x v="16"/>
    <s v="Avery 47"/>
    <n v="237.11"/>
    <n v="8"/>
    <x v="2"/>
    <n v="-10.11"/>
    <n v="-4.2638437855847491E-2"/>
  </r>
  <r>
    <n v="274"/>
    <x v="273"/>
    <d v="2023-09-28T00:00:00"/>
    <x v="3"/>
    <x v="8"/>
    <x v="12"/>
    <d v="2023-10-02T00:00:00"/>
    <n v="4"/>
    <s v="Second Class"/>
    <s v="CU-00033"/>
    <x v="49"/>
    <s v="Home Office"/>
    <s v="United States"/>
    <s v="New York"/>
    <s v="New York"/>
    <s v="89084"/>
    <x v="2"/>
    <s v="OFF-FAS-40544"/>
    <x v="1"/>
    <x v="9"/>
    <s v="Advantus 75305 EasyClose Envelopes"/>
    <n v="479.09"/>
    <n v="6"/>
    <x v="0"/>
    <n v="38.200000000000003"/>
    <n v="7.9734496649898776E-2"/>
  </r>
  <r>
    <n v="275"/>
    <x v="274"/>
    <d v="2021-08-15T00:00:00"/>
    <x v="2"/>
    <x v="6"/>
    <x v="27"/>
    <d v="2021-08-21T00:00:00"/>
    <n v="6"/>
    <s v="Second Class"/>
    <s v="CU-00401"/>
    <x v="43"/>
    <s v="Corporate"/>
    <s v="United States"/>
    <s v="Boston"/>
    <s v="Massachusetts"/>
    <s v="30582"/>
    <x v="2"/>
    <s v="OFF-ENV-36958"/>
    <x v="1"/>
    <x v="1"/>
    <s v="Poly String &amp; Button Envelopes"/>
    <n v="591.07000000000005"/>
    <n v="3"/>
    <x v="2"/>
    <n v="104.24"/>
    <n v="0.17635813017070734"/>
  </r>
  <r>
    <n v="276"/>
    <x v="275"/>
    <d v="2021-01-16T00:00:00"/>
    <x v="2"/>
    <x v="1"/>
    <x v="25"/>
    <d v="2021-01-16T00:00:00"/>
    <n v="0"/>
    <s v="Same Day"/>
    <s v="CU-00283"/>
    <x v="179"/>
    <s v="Home Office"/>
    <s v="United States"/>
    <s v="Boston"/>
    <s v="Massachusetts"/>
    <s v="36437"/>
    <x v="2"/>
    <s v="TEC-COP-84609"/>
    <x v="0"/>
    <x v="11"/>
    <s v="Hewlett Packard 610 Multi-Function Printer"/>
    <n v="10472.120000000001"/>
    <n v="12"/>
    <x v="3"/>
    <n v="1057.3599999999999"/>
    <n v="0.10096904924695284"/>
  </r>
  <r>
    <n v="277"/>
    <x v="276"/>
    <d v="2023-03-12T00:00:00"/>
    <x v="3"/>
    <x v="10"/>
    <x v="45"/>
    <d v="2023-03-20T00:00:00"/>
    <n v="8"/>
    <s v="Standard Class"/>
    <s v="CU-00718"/>
    <x v="105"/>
    <s v="Consumer"/>
    <s v="United States"/>
    <s v="Nashville"/>
    <s v="Tennessee"/>
    <s v="48987"/>
    <x v="3"/>
    <s v="FUR-FUR-60418"/>
    <x v="2"/>
    <x v="10"/>
    <s v="Acme Flexible Frame Partition"/>
    <n v="12782.87"/>
    <n v="7"/>
    <x v="3"/>
    <n v="-871.38"/>
    <n v="-6.8167790175445733E-2"/>
  </r>
  <r>
    <n v="278"/>
    <x v="277"/>
    <d v="2022-08-21T00:00:00"/>
    <x v="1"/>
    <x v="6"/>
    <x v="43"/>
    <d v="2022-08-21T00:00:00"/>
    <n v="0"/>
    <s v="Same Day"/>
    <s v="CU-00644"/>
    <x v="103"/>
    <s v="Home Office"/>
    <s v="United States"/>
    <s v="Washington DC"/>
    <s v="District of Columbia"/>
    <s v="80482"/>
    <x v="2"/>
    <s v="OFF-SUP-58330"/>
    <x v="1"/>
    <x v="5"/>
    <s v="Fiskars 8&quot; Scissors"/>
    <n v="151.37"/>
    <n v="6"/>
    <x v="5"/>
    <n v="5.91"/>
    <n v="3.9043403580630243E-2"/>
  </r>
  <r>
    <n v="279"/>
    <x v="278"/>
    <d v="2021-05-30T00:00:00"/>
    <x v="2"/>
    <x v="11"/>
    <x v="39"/>
    <d v="2021-06-02T00:00:00"/>
    <n v="3"/>
    <s v="First Class"/>
    <s v="CU-00474"/>
    <x v="137"/>
    <s v="Corporate"/>
    <s v="United States"/>
    <s v="New Orleans"/>
    <s v="Louisiana"/>
    <s v="13501"/>
    <x v="3"/>
    <s v="TEC-PHO-61992"/>
    <x v="0"/>
    <x v="2"/>
    <s v="Apple iPhone SE"/>
    <n v="2566.7199999999998"/>
    <n v="3"/>
    <x v="2"/>
    <n v="266.29000000000002"/>
    <n v="0.10374719486348337"/>
  </r>
  <r>
    <n v="280"/>
    <x v="279"/>
    <d v="2024-09-07T00:00:00"/>
    <x v="0"/>
    <x v="8"/>
    <x v="15"/>
    <d v="2024-09-07T00:00:00"/>
    <n v="0"/>
    <s v="Same Day"/>
    <s v="CU-00085"/>
    <x v="13"/>
    <s v="Home Office"/>
    <s v="United States"/>
    <s v="Houston"/>
    <s v="Texas"/>
    <s v="81883"/>
    <x v="0"/>
    <s v="OFF-BIN-12367"/>
    <x v="1"/>
    <x v="3"/>
    <s v="Avery Durable Binders"/>
    <n v="481.19"/>
    <n v="12"/>
    <x v="5"/>
    <n v="129.57"/>
    <n v="0.26926993495292917"/>
  </r>
  <r>
    <n v="281"/>
    <x v="280"/>
    <d v="2023-06-22T00:00:00"/>
    <x v="3"/>
    <x v="2"/>
    <x v="37"/>
    <d v="2023-06-26T00:00:00"/>
    <n v="4"/>
    <s v="Second Class"/>
    <s v="CU-00280"/>
    <x v="180"/>
    <s v="Corporate"/>
    <s v="United States"/>
    <s v="New York"/>
    <s v="New York"/>
    <s v="30119"/>
    <x v="2"/>
    <s v="TEC-ACC-67941"/>
    <x v="0"/>
    <x v="0"/>
    <s v="Plantronics CS540 Wireless Headset System"/>
    <n v="13431.41"/>
    <n v="11"/>
    <x v="3"/>
    <n v="-1627.51"/>
    <n v="-0.12117193950597889"/>
  </r>
  <r>
    <n v="282"/>
    <x v="281"/>
    <d v="2023-02-12T00:00:00"/>
    <x v="3"/>
    <x v="9"/>
    <x v="23"/>
    <d v="2023-02-19T00:00:00"/>
    <n v="7"/>
    <s v="Standard Class"/>
    <s v="CU-00005"/>
    <x v="181"/>
    <s v="Home Office"/>
    <s v="United States"/>
    <s v="Portland"/>
    <s v="Oregon"/>
    <s v="16378"/>
    <x v="1"/>
    <s v="FUR-BOO-65270"/>
    <x v="2"/>
    <x v="7"/>
    <s v="Bush Somerset Collection Bookcase"/>
    <n v="1149.4000000000001"/>
    <n v="11"/>
    <x v="3"/>
    <n v="-90.44"/>
    <n v="-7.8684531059683302E-2"/>
  </r>
  <r>
    <n v="283"/>
    <x v="282"/>
    <d v="2021-12-09T00:00:00"/>
    <x v="2"/>
    <x v="5"/>
    <x v="11"/>
    <d v="2021-12-10T00:00:00"/>
    <n v="1"/>
    <s v="First Class"/>
    <s v="CU-00681"/>
    <x v="182"/>
    <s v="Corporate"/>
    <s v="United States"/>
    <s v="Philadelphia"/>
    <s v="Pennsylvania"/>
    <s v="32004"/>
    <x v="2"/>
    <s v="OFF-SUP-34844"/>
    <x v="1"/>
    <x v="5"/>
    <s v="Dixon Ticonderoga Pencils"/>
    <n v="1964.39"/>
    <n v="7"/>
    <x v="3"/>
    <n v="-82.04"/>
    <n v="-4.1763600914278734E-2"/>
  </r>
  <r>
    <n v="284"/>
    <x v="283"/>
    <d v="2024-09-01T00:00:00"/>
    <x v="0"/>
    <x v="8"/>
    <x v="15"/>
    <d v="2024-09-09T00:00:00"/>
    <n v="8"/>
    <s v="Standard Class"/>
    <s v="CU-00016"/>
    <x v="183"/>
    <s v="Corporate"/>
    <s v="United States"/>
    <s v="New Orleans"/>
    <s v="Louisiana"/>
    <s v="62709"/>
    <x v="3"/>
    <s v="OFF-ENV-96240"/>
    <x v="1"/>
    <x v="1"/>
    <s v="Poly String &amp; Button Envelopes"/>
    <n v="354.12"/>
    <n v="2"/>
    <x v="4"/>
    <n v="114.08"/>
    <n v="0.32215068338416353"/>
  </r>
  <r>
    <n v="285"/>
    <x v="284"/>
    <d v="2024-03-11T00:00:00"/>
    <x v="0"/>
    <x v="10"/>
    <x v="40"/>
    <d v="2024-03-12T00:00:00"/>
    <n v="1"/>
    <s v="First Class"/>
    <s v="CU-00105"/>
    <x v="59"/>
    <s v="Corporate"/>
    <s v="United States"/>
    <s v="Los Angeles"/>
    <s v="California"/>
    <s v="80278"/>
    <x v="1"/>
    <s v="TEC-PHO-27423"/>
    <x v="0"/>
    <x v="2"/>
    <s v="Motorola Moto G Play"/>
    <n v="4781.78"/>
    <n v="6"/>
    <x v="1"/>
    <n v="1681.55"/>
    <n v="0.35165775087937967"/>
  </r>
  <r>
    <n v="286"/>
    <x v="285"/>
    <d v="2023-11-13T00:00:00"/>
    <x v="3"/>
    <x v="4"/>
    <x v="22"/>
    <d v="2023-11-18T00:00:00"/>
    <n v="5"/>
    <s v="Standard Class"/>
    <s v="CU-00460"/>
    <x v="184"/>
    <s v="Consumer"/>
    <s v="United States"/>
    <s v="San Francisco"/>
    <s v="California"/>
    <s v="60118"/>
    <x v="1"/>
    <s v="FUR-BOO-40984"/>
    <x v="2"/>
    <x v="7"/>
    <s v="Sauder Classic Bookcase"/>
    <n v="1488.93"/>
    <n v="1"/>
    <x v="3"/>
    <n v="8.92"/>
    <n v="5.9908793563162805E-3"/>
  </r>
  <r>
    <n v="287"/>
    <x v="286"/>
    <d v="2021-03-19T00:00:00"/>
    <x v="2"/>
    <x v="10"/>
    <x v="21"/>
    <d v="2021-03-26T00:00:00"/>
    <n v="7"/>
    <s v="Standard Class"/>
    <s v="CU-00210"/>
    <x v="157"/>
    <s v="Consumer"/>
    <s v="United States"/>
    <s v="Seattle"/>
    <s v="Washington"/>
    <s v="94153"/>
    <x v="1"/>
    <s v="OFF-LAB-15191"/>
    <x v="1"/>
    <x v="15"/>
    <s v="Xerox 1967"/>
    <n v="1466.91"/>
    <n v="5"/>
    <x v="3"/>
    <n v="444.59"/>
    <n v="0.30307926184973855"/>
  </r>
  <r>
    <n v="288"/>
    <x v="287"/>
    <d v="2021-04-21T00:00:00"/>
    <x v="2"/>
    <x v="0"/>
    <x v="19"/>
    <d v="2021-04-21T00:00:00"/>
    <n v="0"/>
    <s v="Same Day"/>
    <s v="CU-00211"/>
    <x v="164"/>
    <s v="Corporate"/>
    <s v="United States"/>
    <s v="Boston"/>
    <s v="Massachusetts"/>
    <s v="80688"/>
    <x v="2"/>
    <s v="TEC-MAC-67981"/>
    <x v="0"/>
    <x v="12"/>
    <s v="Hoover Stair Vacuum 515 Corded"/>
    <n v="2990.52"/>
    <n v="4"/>
    <x v="3"/>
    <n v="-112.68"/>
    <n v="-3.7679065848079937E-2"/>
  </r>
  <r>
    <n v="289"/>
    <x v="288"/>
    <d v="2024-04-28T00:00:00"/>
    <x v="0"/>
    <x v="0"/>
    <x v="0"/>
    <d v="2024-05-02T00:00:00"/>
    <n v="4"/>
    <s v="Second Class"/>
    <s v="CU-00094"/>
    <x v="47"/>
    <s v="Corporate"/>
    <s v="United States"/>
    <s v="San Francisco"/>
    <s v="California"/>
    <s v="32764"/>
    <x v="1"/>
    <s v="OFF-STO-31516"/>
    <x v="1"/>
    <x v="8"/>
    <s v="Fellowes Stor/File Storage Boxes"/>
    <n v="247.21"/>
    <n v="4"/>
    <x v="2"/>
    <n v="36.229999999999997"/>
    <n v="0.14655556005015977"/>
  </r>
  <r>
    <n v="290"/>
    <x v="289"/>
    <d v="2021-06-13T00:00:00"/>
    <x v="2"/>
    <x v="2"/>
    <x v="18"/>
    <d v="2021-06-21T00:00:00"/>
    <n v="8"/>
    <s v="Standard Class"/>
    <s v="CU-00279"/>
    <x v="185"/>
    <s v="Consumer"/>
    <s v="United States"/>
    <s v="New York"/>
    <s v="New York"/>
    <s v="73068"/>
    <x v="2"/>
    <s v="OFF-STO-76229"/>
    <x v="1"/>
    <x v="8"/>
    <s v="Fellowes Stor/File Storage Boxes"/>
    <n v="1036.32"/>
    <n v="13"/>
    <x v="1"/>
    <n v="113.77"/>
    <n v="0.1097826926046009"/>
  </r>
  <r>
    <n v="291"/>
    <x v="290"/>
    <d v="2024-05-03T00:00:00"/>
    <x v="0"/>
    <x v="11"/>
    <x v="30"/>
    <d v="2024-05-06T00:00:00"/>
    <n v="3"/>
    <s v="First Class"/>
    <s v="CU-00778"/>
    <x v="149"/>
    <s v="Home Office"/>
    <s v="United States"/>
    <s v="Seattle"/>
    <s v="Washington"/>
    <s v="49351"/>
    <x v="1"/>
    <s v="OFF-STO-69454"/>
    <x v="1"/>
    <x v="8"/>
    <s v="Fellowes Stor/File Storage Boxes"/>
    <n v="1024.99"/>
    <n v="6"/>
    <x v="3"/>
    <n v="7.83"/>
    <n v="7.6390989180382248E-3"/>
  </r>
  <r>
    <n v="292"/>
    <x v="291"/>
    <d v="2023-10-23T00:00:00"/>
    <x v="3"/>
    <x v="3"/>
    <x v="29"/>
    <d v="2023-10-23T00:00:00"/>
    <n v="0"/>
    <s v="Same Day"/>
    <s v="CU-00005"/>
    <x v="181"/>
    <s v="Home Office"/>
    <s v="United States"/>
    <s v="Portland"/>
    <s v="Oregon"/>
    <s v="11682"/>
    <x v="1"/>
    <s v="OFF-PAP-58908"/>
    <x v="1"/>
    <x v="4"/>
    <s v="Southworth 25% Cotton Business Paper"/>
    <n v="134.13"/>
    <n v="2"/>
    <x v="5"/>
    <n v="59.8"/>
    <n v="0.44583612912845744"/>
  </r>
  <r>
    <n v="293"/>
    <x v="292"/>
    <d v="2022-02-02T00:00:00"/>
    <x v="1"/>
    <x v="9"/>
    <x v="17"/>
    <d v="2022-02-02T00:00:00"/>
    <n v="0"/>
    <s v="Same Day"/>
    <s v="CU-00580"/>
    <x v="186"/>
    <s v="Home Office"/>
    <s v="United States"/>
    <s v="Chicago"/>
    <s v="Illinois"/>
    <s v="31281"/>
    <x v="0"/>
    <s v="TEC-MAC-17563"/>
    <x v="0"/>
    <x v="12"/>
    <s v="Lexmark MX611dhe Monochrome Laser Printer"/>
    <n v="2661.08"/>
    <n v="4"/>
    <x v="1"/>
    <n v="524.29999999999995"/>
    <n v="0.1970252679363266"/>
  </r>
  <r>
    <n v="294"/>
    <x v="293"/>
    <d v="2024-11-29T00:00:00"/>
    <x v="0"/>
    <x v="4"/>
    <x v="4"/>
    <d v="2024-11-29T00:00:00"/>
    <n v="0"/>
    <s v="Same Day"/>
    <s v="CU-00693"/>
    <x v="187"/>
    <s v="Consumer"/>
    <s v="United States"/>
    <s v="Miami"/>
    <s v="Florida"/>
    <s v="13703"/>
    <x v="3"/>
    <s v="TEC-COP-42429"/>
    <x v="0"/>
    <x v="11"/>
    <s v="Hewlett Packard 610 Multi-Function Printer"/>
    <n v="1265.44"/>
    <n v="1"/>
    <x v="3"/>
    <n v="448.33"/>
    <n v="0.35428783664180047"/>
  </r>
  <r>
    <n v="295"/>
    <x v="294"/>
    <d v="2021-06-14T00:00:00"/>
    <x v="2"/>
    <x v="2"/>
    <x v="18"/>
    <d v="2021-06-22T00:00:00"/>
    <n v="8"/>
    <s v="Standard Class"/>
    <s v="CU-00408"/>
    <x v="188"/>
    <s v="Corporate"/>
    <s v="United States"/>
    <s v="Miami"/>
    <s v="Florida"/>
    <s v="86829"/>
    <x v="3"/>
    <s v="OFF-FAS-49612"/>
    <x v="1"/>
    <x v="9"/>
    <s v="Binder clips medium"/>
    <n v="1298.3599999999999"/>
    <n v="10"/>
    <x v="2"/>
    <n v="407.5"/>
    <n v="0.31385748174620293"/>
  </r>
  <r>
    <n v="296"/>
    <x v="295"/>
    <d v="2024-07-26T00:00:00"/>
    <x v="0"/>
    <x v="7"/>
    <x v="28"/>
    <d v="2024-07-29T00:00:00"/>
    <n v="3"/>
    <s v="First Class"/>
    <s v="CU-00092"/>
    <x v="7"/>
    <s v="Home Office"/>
    <s v="United States"/>
    <s v="Chicago"/>
    <s v="Illinois"/>
    <s v="24322"/>
    <x v="0"/>
    <s v="TEC-COP-50383"/>
    <x v="0"/>
    <x v="11"/>
    <s v="Hewlett Packard 610 Multi-Function Printer"/>
    <n v="1495.5"/>
    <n v="2"/>
    <x v="3"/>
    <n v="118.54"/>
    <n v="7.9264460046807095E-2"/>
  </r>
  <r>
    <n v="297"/>
    <x v="296"/>
    <d v="2021-12-16T00:00:00"/>
    <x v="2"/>
    <x v="5"/>
    <x v="11"/>
    <d v="2021-12-22T00:00:00"/>
    <n v="6"/>
    <s v="Standard Class"/>
    <s v="CU-00296"/>
    <x v="90"/>
    <s v="Consumer"/>
    <s v="United States"/>
    <s v="Dallas"/>
    <s v="Texas"/>
    <s v="66485"/>
    <x v="0"/>
    <s v="FUR-FUR-75878"/>
    <x v="2"/>
    <x v="10"/>
    <s v="Eldon Expressions Punched Metal &amp; Wood Desk Accessories"/>
    <n v="5128.76"/>
    <n v="3"/>
    <x v="4"/>
    <n v="-859.37"/>
    <n v="-0.16755902011402365"/>
  </r>
  <r>
    <n v="298"/>
    <x v="297"/>
    <d v="2023-06-22T00:00:00"/>
    <x v="3"/>
    <x v="2"/>
    <x v="37"/>
    <d v="2023-06-25T00:00:00"/>
    <n v="3"/>
    <s v="Second Class"/>
    <s v="CU-00266"/>
    <x v="54"/>
    <s v="Consumer"/>
    <s v="United States"/>
    <s v="Washington DC"/>
    <s v="District of Columbia"/>
    <s v="63581"/>
    <x v="2"/>
    <s v="OFF-ART-26342"/>
    <x v="1"/>
    <x v="16"/>
    <s v="Sanford 16-Color Pencils"/>
    <n v="508.49"/>
    <n v="8"/>
    <x v="1"/>
    <n v="-22.66"/>
    <n v="-4.4563314912780976E-2"/>
  </r>
  <r>
    <n v="299"/>
    <x v="298"/>
    <d v="2024-09-24T00:00:00"/>
    <x v="0"/>
    <x v="8"/>
    <x v="15"/>
    <d v="2024-09-29T00:00:00"/>
    <n v="5"/>
    <s v="Standard Class"/>
    <s v="CU-00770"/>
    <x v="147"/>
    <s v="Home Office"/>
    <s v="United States"/>
    <s v="Chicago"/>
    <s v="Illinois"/>
    <s v="10947"/>
    <x v="0"/>
    <s v="TEC-ACC-89034"/>
    <x v="0"/>
    <x v="0"/>
    <s v="Memorex Mini Travel Drive 64 GB"/>
    <n v="1984.5"/>
    <n v="8"/>
    <x v="1"/>
    <n v="69.66"/>
    <n v="3.5102040816326528E-2"/>
  </r>
  <r>
    <n v="300"/>
    <x v="299"/>
    <d v="2022-10-08T00:00:00"/>
    <x v="1"/>
    <x v="3"/>
    <x v="3"/>
    <d v="2022-10-08T00:00:00"/>
    <n v="0"/>
    <s v="Same Day"/>
    <s v="CU-00699"/>
    <x v="62"/>
    <s v="Consumer"/>
    <s v="United States"/>
    <s v="Atlanta"/>
    <s v="Georgia"/>
    <s v="54967"/>
    <x v="3"/>
    <s v="TEC-ACC-53287"/>
    <x v="0"/>
    <x v="0"/>
    <s v="Memorex Mini Travel Drive 64 GB"/>
    <n v="9158.81"/>
    <n v="7"/>
    <x v="3"/>
    <n v="1299.1400000000001"/>
    <n v="0.14184593850074412"/>
  </r>
  <r>
    <n v="301"/>
    <x v="300"/>
    <d v="2023-01-25T00:00:00"/>
    <x v="3"/>
    <x v="1"/>
    <x v="35"/>
    <d v="2023-02-02T00:00:00"/>
    <n v="8"/>
    <s v="Standard Class"/>
    <s v="CU-00717"/>
    <x v="154"/>
    <s v="Consumer"/>
    <s v="United States"/>
    <s v="Houston"/>
    <s v="Texas"/>
    <s v="42576"/>
    <x v="0"/>
    <s v="FUR-TAB-93070"/>
    <x v="2"/>
    <x v="14"/>
    <s v="Bretford CR4500 Series Slim Rectangular Table"/>
    <n v="2708.64"/>
    <n v="6"/>
    <x v="1"/>
    <n v="-193.78"/>
    <n v="-7.1541437769507943E-2"/>
  </r>
  <r>
    <n v="302"/>
    <x v="301"/>
    <d v="2023-05-27T00:00:00"/>
    <x v="3"/>
    <x v="11"/>
    <x v="42"/>
    <d v="2023-05-29T00:00:00"/>
    <n v="2"/>
    <s v="First Class"/>
    <s v="CU-00084"/>
    <x v="35"/>
    <s v="Corporate"/>
    <s v="United States"/>
    <s v="Portland"/>
    <s v="Oregon"/>
    <s v="55656"/>
    <x v="1"/>
    <s v="TEC-COP-78164"/>
    <x v="0"/>
    <x v="11"/>
    <s v="HP Designjet T520 Inkjet Large Format Printer"/>
    <n v="1080.67"/>
    <n v="1"/>
    <x v="3"/>
    <n v="332.62"/>
    <n v="0.30779053735182804"/>
  </r>
  <r>
    <n v="303"/>
    <x v="302"/>
    <d v="2021-12-11T00:00:00"/>
    <x v="2"/>
    <x v="5"/>
    <x v="11"/>
    <d v="2021-12-19T00:00:00"/>
    <n v="8"/>
    <s v="Standard Class"/>
    <s v="CU-00562"/>
    <x v="18"/>
    <s v="Home Office"/>
    <s v="United States"/>
    <s v="Charlotte"/>
    <s v="North Carolina"/>
    <s v="71184"/>
    <x v="3"/>
    <s v="FUR-CHA-96474"/>
    <x v="2"/>
    <x v="13"/>
    <s v="Hon Deluxe Fabric Upholstered Stacking Chairs"/>
    <n v="1414.82"/>
    <n v="1"/>
    <x v="3"/>
    <n v="439.94"/>
    <n v="0.31095121640915452"/>
  </r>
  <r>
    <n v="304"/>
    <x v="303"/>
    <d v="2022-06-12T00:00:00"/>
    <x v="1"/>
    <x v="2"/>
    <x v="9"/>
    <d v="2022-06-17T00:00:00"/>
    <n v="5"/>
    <s v="Standard Class"/>
    <s v="CU-00288"/>
    <x v="145"/>
    <s v="Home Office"/>
    <s v="United States"/>
    <s v="Portland"/>
    <s v="Oregon"/>
    <s v="38885"/>
    <x v="1"/>
    <s v="TEC-PHO-53620"/>
    <x v="0"/>
    <x v="2"/>
    <s v="Apple iPhone SE"/>
    <n v="11541.79"/>
    <n v="10"/>
    <x v="3"/>
    <n v="2823.05"/>
    <n v="0.24459377618203068"/>
  </r>
  <r>
    <n v="305"/>
    <x v="304"/>
    <d v="2024-09-01T00:00:00"/>
    <x v="0"/>
    <x v="8"/>
    <x v="15"/>
    <d v="2024-09-07T00:00:00"/>
    <n v="6"/>
    <s v="Standard Class"/>
    <s v="CU-00754"/>
    <x v="159"/>
    <s v="Consumer"/>
    <s v="United States"/>
    <s v="San Francisco"/>
    <s v="California"/>
    <s v="60023"/>
    <x v="1"/>
    <s v="OFF-ART-21492"/>
    <x v="1"/>
    <x v="16"/>
    <s v="Sanford 16-Color Pencils"/>
    <n v="421.48"/>
    <n v="4"/>
    <x v="3"/>
    <n v="-12.61"/>
    <n v="-2.9918382841415962E-2"/>
  </r>
  <r>
    <n v="306"/>
    <x v="305"/>
    <d v="2021-01-04T00:00:00"/>
    <x v="2"/>
    <x v="1"/>
    <x v="25"/>
    <d v="2021-01-04T00:00:00"/>
    <n v="0"/>
    <s v="Same Day"/>
    <s v="CU-00390"/>
    <x v="189"/>
    <s v="Home Office"/>
    <s v="United States"/>
    <s v="Las Vegas"/>
    <s v="Nevada"/>
    <s v="85617"/>
    <x v="1"/>
    <s v="OFF-LAB-99037"/>
    <x v="1"/>
    <x v="15"/>
    <s v="Avery 5663 Internet Shipping Labels"/>
    <n v="380.35"/>
    <n v="10"/>
    <x v="4"/>
    <n v="-36.11"/>
    <n v="-9.4938872091494667E-2"/>
  </r>
  <r>
    <n v="307"/>
    <x v="306"/>
    <d v="2022-08-31T00:00:00"/>
    <x v="1"/>
    <x v="6"/>
    <x v="43"/>
    <d v="2022-09-08T00:00:00"/>
    <n v="8"/>
    <s v="Standard Class"/>
    <s v="CU-00324"/>
    <x v="180"/>
    <s v="Consumer"/>
    <s v="United States"/>
    <s v="Portland"/>
    <s v="Oregon"/>
    <s v="28966"/>
    <x v="1"/>
    <s v="TEC-MAC-97208"/>
    <x v="0"/>
    <x v="12"/>
    <s v="Hoover Stair Vacuum 515 Corded"/>
    <n v="339.98"/>
    <n v="6"/>
    <x v="2"/>
    <n v="0.14000000000000001"/>
    <n v="4.1178892876051534E-4"/>
  </r>
  <r>
    <n v="308"/>
    <x v="307"/>
    <d v="2023-09-07T00:00:00"/>
    <x v="3"/>
    <x v="8"/>
    <x v="12"/>
    <d v="2023-09-10T00:00:00"/>
    <n v="3"/>
    <s v="First Class"/>
    <s v="CU-00724"/>
    <x v="190"/>
    <s v="Consumer"/>
    <s v="United States"/>
    <s v="Chicago"/>
    <s v="Illinois"/>
    <s v="85231"/>
    <x v="0"/>
    <s v="TEC-PHO-53665"/>
    <x v="0"/>
    <x v="2"/>
    <s v="Apple iPhone SE"/>
    <n v="14919.18"/>
    <n v="13"/>
    <x v="4"/>
    <n v="4863.47"/>
    <n v="0.32598775535920876"/>
  </r>
  <r>
    <n v="309"/>
    <x v="308"/>
    <d v="2023-03-14T00:00:00"/>
    <x v="3"/>
    <x v="10"/>
    <x v="45"/>
    <d v="2023-03-14T00:00:00"/>
    <n v="0"/>
    <s v="Same Day"/>
    <s v="CU-00184"/>
    <x v="82"/>
    <s v="Corporate"/>
    <s v="United States"/>
    <s v="Boston"/>
    <s v="Massachusetts"/>
    <s v="73898"/>
    <x v="2"/>
    <s v="OFF-PAP-72052"/>
    <x v="1"/>
    <x v="4"/>
    <s v="Southworth 25% Cotton Business Paper"/>
    <n v="1645.38"/>
    <n v="9"/>
    <x v="2"/>
    <n v="670.8"/>
    <n v="0.40768697808408993"/>
  </r>
  <r>
    <n v="310"/>
    <x v="309"/>
    <d v="2021-07-19T00:00:00"/>
    <x v="2"/>
    <x v="7"/>
    <x v="7"/>
    <d v="2021-07-20T00:00:00"/>
    <n v="1"/>
    <s v="First Class"/>
    <s v="CU-00562"/>
    <x v="18"/>
    <s v="Home Office"/>
    <s v="United States"/>
    <s v="Charlotte"/>
    <s v="North Carolina"/>
    <s v="61612"/>
    <x v="3"/>
    <s v="OFF-BIN-28030"/>
    <x v="1"/>
    <x v="3"/>
    <s v="Ibico 21-Sheet Binder"/>
    <n v="530.35"/>
    <n v="4"/>
    <x v="4"/>
    <n v="4.04"/>
    <n v="7.6176110115961154E-3"/>
  </r>
  <r>
    <n v="311"/>
    <x v="310"/>
    <d v="2021-07-28T00:00:00"/>
    <x v="2"/>
    <x v="7"/>
    <x v="7"/>
    <d v="2021-07-28T00:00:00"/>
    <n v="0"/>
    <s v="Same Day"/>
    <s v="CU-00371"/>
    <x v="11"/>
    <s v="Consumer"/>
    <s v="United States"/>
    <s v="Dallas"/>
    <s v="Texas"/>
    <s v="85455"/>
    <x v="0"/>
    <s v="TEC-COP-22589"/>
    <x v="0"/>
    <x v="11"/>
    <s v="HP Designjet T520 Inkjet Large Format Printer"/>
    <n v="1418.69"/>
    <n v="2"/>
    <x v="0"/>
    <n v="543.85"/>
    <n v="0.38334660849093177"/>
  </r>
  <r>
    <n v="312"/>
    <x v="311"/>
    <d v="2022-05-17T00:00:00"/>
    <x v="1"/>
    <x v="11"/>
    <x v="46"/>
    <d v="2022-05-17T00:00:00"/>
    <n v="0"/>
    <s v="Same Day"/>
    <s v="CU-00643"/>
    <x v="118"/>
    <s v="Corporate"/>
    <s v="United States"/>
    <s v="New York"/>
    <s v="New York"/>
    <s v="62952"/>
    <x v="2"/>
    <s v="OFF-FAS-88139"/>
    <x v="1"/>
    <x v="9"/>
    <s v="Binder clips medium"/>
    <n v="2370.9"/>
    <n v="12"/>
    <x v="3"/>
    <n v="890.73"/>
    <n v="0.37569277489560926"/>
  </r>
  <r>
    <n v="313"/>
    <x v="312"/>
    <d v="2024-08-30T00:00:00"/>
    <x v="0"/>
    <x v="6"/>
    <x v="6"/>
    <d v="2024-09-04T00:00:00"/>
    <n v="5"/>
    <s v="Second Class"/>
    <s v="CU-00282"/>
    <x v="173"/>
    <s v="Consumer"/>
    <s v="United States"/>
    <s v="Las Vegas"/>
    <s v="Nevada"/>
    <s v="92881"/>
    <x v="1"/>
    <s v="FUR-BOO-74122"/>
    <x v="2"/>
    <x v="7"/>
    <s v="Bush Somerset Collection Bookcase"/>
    <n v="7804.49"/>
    <n v="10"/>
    <x v="1"/>
    <n v="-385.94"/>
    <n v="-4.9451021142957449E-2"/>
  </r>
  <r>
    <n v="314"/>
    <x v="313"/>
    <d v="2023-09-19T00:00:00"/>
    <x v="3"/>
    <x v="8"/>
    <x v="12"/>
    <d v="2023-09-26T00:00:00"/>
    <n v="7"/>
    <s v="Standard Class"/>
    <s v="CU-00186"/>
    <x v="191"/>
    <s v="Consumer"/>
    <s v="United States"/>
    <s v="Atlanta"/>
    <s v="Georgia"/>
    <s v="60326"/>
    <x v="3"/>
    <s v="FUR-TAB-80452"/>
    <x v="2"/>
    <x v="14"/>
    <s v="Bretford CR4500 Series Slim Rectangular Table"/>
    <n v="1847.41"/>
    <n v="9"/>
    <x v="0"/>
    <n v="426.59"/>
    <n v="0.23091246664248866"/>
  </r>
  <r>
    <n v="315"/>
    <x v="314"/>
    <d v="2024-08-27T00:00:00"/>
    <x v="0"/>
    <x v="6"/>
    <x v="6"/>
    <d v="2024-09-01T00:00:00"/>
    <n v="5"/>
    <s v="Standard Class"/>
    <s v="CU-00599"/>
    <x v="8"/>
    <s v="Consumer"/>
    <s v="United States"/>
    <s v="Minneapolis"/>
    <s v="Minnesota"/>
    <s v="80645"/>
    <x v="0"/>
    <s v="TEC-COP-82708"/>
    <x v="0"/>
    <x v="11"/>
    <s v="HP Designjet T520 Inkjet Large Format Printer"/>
    <n v="701.39"/>
    <n v="10"/>
    <x v="4"/>
    <n v="-6.16"/>
    <n v="-8.7825603444588608E-3"/>
  </r>
  <r>
    <n v="316"/>
    <x v="315"/>
    <d v="2021-06-23T00:00:00"/>
    <x v="2"/>
    <x v="2"/>
    <x v="18"/>
    <d v="2021-06-30T00:00:00"/>
    <n v="7"/>
    <s v="Standard Class"/>
    <s v="CU-00772"/>
    <x v="24"/>
    <s v="Consumer"/>
    <s v="United States"/>
    <s v="Philadelphia"/>
    <s v="Pennsylvania"/>
    <s v="14588"/>
    <x v="2"/>
    <s v="OFF-APP-49400"/>
    <x v="1"/>
    <x v="6"/>
    <s v="Belkin 7 Outlet Berlinger"/>
    <n v="710.02"/>
    <n v="5"/>
    <x v="0"/>
    <n v="154.35"/>
    <n v="0.21738824258471592"/>
  </r>
  <r>
    <n v="317"/>
    <x v="316"/>
    <d v="2024-05-26T00:00:00"/>
    <x v="0"/>
    <x v="11"/>
    <x v="30"/>
    <d v="2024-05-30T00:00:00"/>
    <n v="4"/>
    <s v="Second Class"/>
    <s v="CU-00536"/>
    <x v="14"/>
    <s v="Corporate"/>
    <s v="United States"/>
    <s v="Baltimore"/>
    <s v="Maryland"/>
    <s v="56152"/>
    <x v="2"/>
    <s v="FUR-BOO-28568"/>
    <x v="2"/>
    <x v="7"/>
    <s v="Bush Somerset Collection Bookcase"/>
    <n v="3172.16"/>
    <n v="10"/>
    <x v="0"/>
    <n v="-257.51"/>
    <n v="-8.1178124684757394E-2"/>
  </r>
  <r>
    <n v="318"/>
    <x v="317"/>
    <d v="2021-06-02T00:00:00"/>
    <x v="2"/>
    <x v="2"/>
    <x v="18"/>
    <d v="2021-06-02T00:00:00"/>
    <n v="0"/>
    <s v="Same Day"/>
    <s v="CU-00638"/>
    <x v="12"/>
    <s v="Corporate"/>
    <s v="United States"/>
    <s v="Portland"/>
    <s v="Oregon"/>
    <s v="65314"/>
    <x v="1"/>
    <s v="TEC-COP-69777"/>
    <x v="0"/>
    <x v="11"/>
    <s v="Hewlett Packard 610 Multi-Function Printer"/>
    <n v="7794.1"/>
    <n v="12"/>
    <x v="3"/>
    <n v="1971.68"/>
    <n v="0.25297083691510247"/>
  </r>
  <r>
    <n v="319"/>
    <x v="318"/>
    <d v="2022-01-30T00:00:00"/>
    <x v="1"/>
    <x v="1"/>
    <x v="1"/>
    <d v="2022-01-30T00:00:00"/>
    <n v="0"/>
    <s v="Same Day"/>
    <s v="CU-00649"/>
    <x v="19"/>
    <s v="Consumer"/>
    <s v="United States"/>
    <s v="Philadelphia"/>
    <s v="Pennsylvania"/>
    <s v="94616"/>
    <x v="2"/>
    <s v="FUR-TAB-59668"/>
    <x v="2"/>
    <x v="14"/>
    <s v="Chromcraft Training Table"/>
    <n v="100.52"/>
    <n v="2"/>
    <x v="0"/>
    <n v="-14.02"/>
    <n v="-0.13947473139673697"/>
  </r>
  <r>
    <n v="320"/>
    <x v="319"/>
    <d v="2023-01-14T00:00:00"/>
    <x v="3"/>
    <x v="1"/>
    <x v="35"/>
    <d v="2023-01-20T00:00:00"/>
    <n v="6"/>
    <s v="Standard Class"/>
    <s v="CU-00656"/>
    <x v="192"/>
    <s v="Home Office"/>
    <s v="United States"/>
    <s v="New Orleans"/>
    <s v="Louisiana"/>
    <s v="21662"/>
    <x v="3"/>
    <s v="OFF-APP-59434"/>
    <x v="1"/>
    <x v="6"/>
    <s v="Belkin 7 Outlet Berlinger"/>
    <n v="917.24"/>
    <n v="13"/>
    <x v="3"/>
    <n v="275.7"/>
    <n v="0.30057563996336834"/>
  </r>
  <r>
    <n v="321"/>
    <x v="320"/>
    <d v="2023-12-20T00:00:00"/>
    <x v="3"/>
    <x v="5"/>
    <x v="34"/>
    <d v="2023-12-25T00:00:00"/>
    <n v="5"/>
    <s v="Second Class"/>
    <s v="CU-00502"/>
    <x v="139"/>
    <s v="Home Office"/>
    <s v="United States"/>
    <s v="Houston"/>
    <s v="Texas"/>
    <s v="22522"/>
    <x v="0"/>
    <s v="FUR-CHA-61060"/>
    <x v="2"/>
    <x v="13"/>
    <s v="Global Troy Executive Chair"/>
    <n v="2615.02"/>
    <n v="13"/>
    <x v="0"/>
    <n v="270.44"/>
    <n v="0.10341794709027081"/>
  </r>
  <r>
    <n v="322"/>
    <x v="321"/>
    <d v="2022-06-15T00:00:00"/>
    <x v="1"/>
    <x v="2"/>
    <x v="9"/>
    <d v="2022-06-21T00:00:00"/>
    <n v="6"/>
    <s v="Standard Class"/>
    <s v="CU-00607"/>
    <x v="37"/>
    <s v="Home Office"/>
    <s v="United States"/>
    <s v="Minneapolis"/>
    <s v="Minnesota"/>
    <s v="26721"/>
    <x v="0"/>
    <s v="OFF-FAS-93780"/>
    <x v="1"/>
    <x v="9"/>
    <s v="Advantus 75305 EasyClose Envelopes"/>
    <n v="1495.99"/>
    <n v="10"/>
    <x v="5"/>
    <n v="1.06"/>
    <n v="7.0856088610217981E-4"/>
  </r>
  <r>
    <n v="323"/>
    <x v="322"/>
    <d v="2022-08-11T00:00:00"/>
    <x v="1"/>
    <x v="6"/>
    <x v="43"/>
    <d v="2022-08-13T00:00:00"/>
    <n v="2"/>
    <s v="First Class"/>
    <s v="CU-00480"/>
    <x v="152"/>
    <s v="Consumer"/>
    <s v="United States"/>
    <s v="Charlotte"/>
    <s v="North Carolina"/>
    <s v="75828"/>
    <x v="3"/>
    <s v="TEC-ACC-63282"/>
    <x v="0"/>
    <x v="0"/>
    <s v="Memorex Mini Travel Drive 64 GB"/>
    <n v="1726.78"/>
    <n v="2"/>
    <x v="4"/>
    <n v="-204.49"/>
    <n v="-0.11842272901006498"/>
  </r>
  <r>
    <n v="324"/>
    <x v="323"/>
    <d v="2024-02-09T00:00:00"/>
    <x v="0"/>
    <x v="9"/>
    <x v="16"/>
    <d v="2024-02-17T00:00:00"/>
    <n v="8"/>
    <s v="Standard Class"/>
    <s v="CU-00762"/>
    <x v="124"/>
    <s v="Consumer"/>
    <s v="United States"/>
    <s v="Atlanta"/>
    <s v="Georgia"/>
    <s v="47467"/>
    <x v="3"/>
    <s v="OFF-STO-99800"/>
    <x v="1"/>
    <x v="8"/>
    <s v="Stur-D-Store Shelving Unit"/>
    <n v="1868.89"/>
    <n v="7"/>
    <x v="3"/>
    <n v="749.4"/>
    <n v="0.40098668193419618"/>
  </r>
  <r>
    <n v="325"/>
    <x v="324"/>
    <d v="2024-12-09T00:00:00"/>
    <x v="0"/>
    <x v="5"/>
    <x v="44"/>
    <d v="2024-12-14T00:00:00"/>
    <n v="5"/>
    <s v="Second Class"/>
    <s v="CU-00732"/>
    <x v="15"/>
    <s v="Corporate"/>
    <s v="United States"/>
    <s v="Boston"/>
    <s v="Massachusetts"/>
    <s v="65702"/>
    <x v="2"/>
    <s v="TEC-PHO-98410"/>
    <x v="0"/>
    <x v="2"/>
    <s v="Apple iPhone SE"/>
    <n v="4072.87"/>
    <n v="3"/>
    <x v="3"/>
    <n v="180.47"/>
    <n v="4.4310277519292292E-2"/>
  </r>
  <r>
    <n v="326"/>
    <x v="325"/>
    <d v="2023-10-12T00:00:00"/>
    <x v="3"/>
    <x v="3"/>
    <x v="29"/>
    <d v="2023-10-16T00:00:00"/>
    <n v="4"/>
    <s v="Second Class"/>
    <s v="CU-00053"/>
    <x v="193"/>
    <s v="Corporate"/>
    <s v="United States"/>
    <s v="Atlanta"/>
    <s v="Georgia"/>
    <s v="65407"/>
    <x v="3"/>
    <s v="OFF-ENV-48019"/>
    <x v="1"/>
    <x v="1"/>
    <s v="Poly String &amp; Button Envelopes"/>
    <n v="769.4"/>
    <n v="12"/>
    <x v="5"/>
    <n v="52.05"/>
    <n v="6.7650116974265664E-2"/>
  </r>
  <r>
    <n v="327"/>
    <x v="326"/>
    <d v="2021-03-14T00:00:00"/>
    <x v="2"/>
    <x v="10"/>
    <x v="21"/>
    <d v="2021-03-16T00:00:00"/>
    <n v="2"/>
    <s v="First Class"/>
    <s v="CU-00659"/>
    <x v="194"/>
    <s v="Consumer"/>
    <s v="United States"/>
    <s v="New York"/>
    <s v="New York"/>
    <s v="77571"/>
    <x v="2"/>
    <s v="FUR-FUR-49105"/>
    <x v="2"/>
    <x v="10"/>
    <s v="Acme Flexible Frame Partition"/>
    <n v="1554.19"/>
    <n v="3"/>
    <x v="5"/>
    <n v="-7.78"/>
    <n v="-5.0058229688776787E-3"/>
  </r>
  <r>
    <n v="328"/>
    <x v="327"/>
    <d v="2023-11-20T00:00:00"/>
    <x v="3"/>
    <x v="4"/>
    <x v="22"/>
    <d v="2023-11-20T00:00:00"/>
    <n v="0"/>
    <s v="Same Day"/>
    <s v="CU-00087"/>
    <x v="195"/>
    <s v="Consumer"/>
    <s v="United States"/>
    <s v="Chicago"/>
    <s v="Illinois"/>
    <s v="79349"/>
    <x v="0"/>
    <s v="FUR-CHA-42785"/>
    <x v="2"/>
    <x v="13"/>
    <s v="Harbour Creations 67200 Series"/>
    <n v="3436.2"/>
    <n v="7"/>
    <x v="3"/>
    <n v="326.56"/>
    <n v="9.5035213317036266E-2"/>
  </r>
  <r>
    <n v="329"/>
    <x v="328"/>
    <d v="2021-11-28T00:00:00"/>
    <x v="2"/>
    <x v="4"/>
    <x v="8"/>
    <d v="2021-12-03T00:00:00"/>
    <n v="5"/>
    <s v="Second Class"/>
    <s v="CU-00673"/>
    <x v="196"/>
    <s v="Consumer"/>
    <s v="United States"/>
    <s v="Atlanta"/>
    <s v="Georgia"/>
    <s v="67587"/>
    <x v="3"/>
    <s v="OFF-ENV-34846"/>
    <x v="1"/>
    <x v="1"/>
    <s v="Poly String &amp; Button Envelopes"/>
    <n v="266.61"/>
    <n v="6"/>
    <x v="3"/>
    <n v="2.52"/>
    <n v="9.4520085518172616E-3"/>
  </r>
  <r>
    <n v="330"/>
    <x v="329"/>
    <d v="2021-09-01T00:00:00"/>
    <x v="2"/>
    <x v="8"/>
    <x v="38"/>
    <d v="2021-09-09T00:00:00"/>
    <n v="8"/>
    <s v="Standard Class"/>
    <s v="CU-00682"/>
    <x v="93"/>
    <s v="Home Office"/>
    <s v="United States"/>
    <s v="Atlanta"/>
    <s v="Georgia"/>
    <s v="44838"/>
    <x v="3"/>
    <s v="OFF-PAP-60967"/>
    <x v="1"/>
    <x v="4"/>
    <s v="Southworth 25% Cotton Business Paper"/>
    <n v="862.55"/>
    <n v="3"/>
    <x v="3"/>
    <n v="-79.78"/>
    <n v="-9.2493188800649245E-2"/>
  </r>
  <r>
    <n v="331"/>
    <x v="330"/>
    <d v="2022-12-02T00:00:00"/>
    <x v="1"/>
    <x v="5"/>
    <x v="5"/>
    <d v="2022-12-02T00:00:00"/>
    <n v="0"/>
    <s v="Same Day"/>
    <s v="CU-00054"/>
    <x v="26"/>
    <s v="Home Office"/>
    <s v="United States"/>
    <s v="Denver"/>
    <s v="Colorado"/>
    <s v="98907"/>
    <x v="0"/>
    <s v="OFF-FAS-20828"/>
    <x v="1"/>
    <x v="9"/>
    <s v="Staple remover"/>
    <n v="702.77"/>
    <n v="9"/>
    <x v="3"/>
    <n v="226.08"/>
    <n v="0.32169842195882015"/>
  </r>
  <r>
    <n v="332"/>
    <x v="331"/>
    <d v="2024-09-26T00:00:00"/>
    <x v="0"/>
    <x v="8"/>
    <x v="15"/>
    <d v="2024-09-30T00:00:00"/>
    <n v="4"/>
    <s v="Second Class"/>
    <s v="CU-00718"/>
    <x v="105"/>
    <s v="Consumer"/>
    <s v="United States"/>
    <s v="Nashville"/>
    <s v="Tennessee"/>
    <s v="42421"/>
    <x v="3"/>
    <s v="TEC-ACC-34729"/>
    <x v="0"/>
    <x v="0"/>
    <s v="Plantronics CS540 Wireless Headset System"/>
    <n v="3836.1"/>
    <n v="4"/>
    <x v="3"/>
    <n v="1514.18"/>
    <n v="0.39471859440577672"/>
  </r>
  <r>
    <n v="333"/>
    <x v="332"/>
    <d v="2021-02-06T00:00:00"/>
    <x v="2"/>
    <x v="9"/>
    <x v="13"/>
    <d v="2021-02-10T00:00:00"/>
    <n v="4"/>
    <s v="Second Class"/>
    <s v="CU-00150"/>
    <x v="66"/>
    <s v="Corporate"/>
    <s v="United States"/>
    <s v="Houston"/>
    <s v="Texas"/>
    <s v="65876"/>
    <x v="0"/>
    <s v="OFF-PAP-50166"/>
    <x v="1"/>
    <x v="4"/>
    <s v="Southworth 25% Cotton Business Paper"/>
    <n v="1235.3699999999999"/>
    <n v="7"/>
    <x v="1"/>
    <n v="166.64"/>
    <n v="0.13489076147227147"/>
  </r>
  <r>
    <n v="334"/>
    <x v="333"/>
    <d v="2023-01-15T00:00:00"/>
    <x v="3"/>
    <x v="1"/>
    <x v="35"/>
    <d v="2023-01-23T00:00:00"/>
    <n v="8"/>
    <s v="Standard Class"/>
    <s v="CU-00113"/>
    <x v="72"/>
    <s v="Corporate"/>
    <s v="United States"/>
    <s v="Minneapolis"/>
    <s v="Minnesota"/>
    <s v="45290"/>
    <x v="0"/>
    <s v="OFF-APP-15359"/>
    <x v="1"/>
    <x v="6"/>
    <s v="Belkin 7 Outlet Berlinger"/>
    <n v="599.48"/>
    <n v="5"/>
    <x v="1"/>
    <n v="140.03"/>
    <n v="0.2335857743377594"/>
  </r>
  <r>
    <n v="335"/>
    <x v="334"/>
    <d v="2023-01-15T00:00:00"/>
    <x v="3"/>
    <x v="1"/>
    <x v="35"/>
    <d v="2023-01-20T00:00:00"/>
    <n v="5"/>
    <s v="Second Class"/>
    <s v="CU-00259"/>
    <x v="197"/>
    <s v="Home Office"/>
    <s v="United States"/>
    <s v="Denver"/>
    <s v="Colorado"/>
    <s v="74393"/>
    <x v="0"/>
    <s v="TEC-ACC-82321"/>
    <x v="0"/>
    <x v="0"/>
    <s v="SanDisk Ultra 64GB"/>
    <n v="5757.87"/>
    <n v="13"/>
    <x v="2"/>
    <n v="1051.3399999999999"/>
    <n v="0.18259182649139352"/>
  </r>
  <r>
    <n v="336"/>
    <x v="335"/>
    <d v="2022-07-20T00:00:00"/>
    <x v="1"/>
    <x v="7"/>
    <x v="31"/>
    <d v="2022-07-26T00:00:00"/>
    <n v="6"/>
    <s v="Second Class"/>
    <s v="CU-00244"/>
    <x v="95"/>
    <s v="Consumer"/>
    <s v="United States"/>
    <s v="Washington DC"/>
    <s v="District of Columbia"/>
    <s v="95229"/>
    <x v="2"/>
    <s v="FUR-BOO-86881"/>
    <x v="2"/>
    <x v="7"/>
    <s v="Bush Somerset Collection Bookcase"/>
    <n v="4651.79"/>
    <n v="4"/>
    <x v="1"/>
    <n v="1437.52"/>
    <n v="0.30902512796149439"/>
  </r>
  <r>
    <n v="337"/>
    <x v="336"/>
    <d v="2023-08-30T00:00:00"/>
    <x v="3"/>
    <x v="6"/>
    <x v="26"/>
    <d v="2023-09-04T00:00:00"/>
    <n v="5"/>
    <s v="Standard Class"/>
    <s v="CU-00352"/>
    <x v="198"/>
    <s v="Consumer"/>
    <s v="United States"/>
    <s v="San Francisco"/>
    <s v="California"/>
    <s v="49515"/>
    <x v="1"/>
    <s v="FUR-FUR-43099"/>
    <x v="2"/>
    <x v="10"/>
    <s v="Howard Miller 11.75 Diameter"/>
    <n v="12877.88"/>
    <n v="9"/>
    <x v="2"/>
    <n v="3762.94"/>
    <n v="0.29220182203903128"/>
  </r>
  <r>
    <n v="338"/>
    <x v="337"/>
    <d v="2023-09-16T00:00:00"/>
    <x v="3"/>
    <x v="8"/>
    <x v="12"/>
    <d v="2023-09-18T00:00:00"/>
    <n v="2"/>
    <s v="First Class"/>
    <s v="CU-00447"/>
    <x v="199"/>
    <s v="Home Office"/>
    <s v="United States"/>
    <s v="Boston"/>
    <s v="Massachusetts"/>
    <s v="18874"/>
    <x v="2"/>
    <s v="TEC-COP-15956"/>
    <x v="0"/>
    <x v="11"/>
    <s v="Hewlett Packard 610 Multi-Function Printer"/>
    <n v="4085.93"/>
    <n v="4"/>
    <x v="5"/>
    <n v="541.04999999999995"/>
    <n v="0.13241783388359565"/>
  </r>
  <r>
    <n v="339"/>
    <x v="338"/>
    <d v="2023-06-16T00:00:00"/>
    <x v="3"/>
    <x v="2"/>
    <x v="37"/>
    <d v="2023-06-16T00:00:00"/>
    <n v="0"/>
    <s v="Same Day"/>
    <s v="CU-00077"/>
    <x v="15"/>
    <s v="Corporate"/>
    <s v="United States"/>
    <s v="Chicago"/>
    <s v="Illinois"/>
    <s v="31694"/>
    <x v="0"/>
    <s v="TEC-MAC-34125"/>
    <x v="0"/>
    <x v="12"/>
    <s v="Hoover Stair Vacuum 515 Corded"/>
    <n v="448.16"/>
    <n v="1"/>
    <x v="0"/>
    <n v="62.2"/>
    <n v="0.13878971795787218"/>
  </r>
  <r>
    <n v="340"/>
    <x v="339"/>
    <d v="2022-08-30T00:00:00"/>
    <x v="1"/>
    <x v="6"/>
    <x v="43"/>
    <d v="2022-09-04T00:00:00"/>
    <n v="5"/>
    <s v="Standard Class"/>
    <s v="CU-00311"/>
    <x v="200"/>
    <s v="Corporate"/>
    <s v="United States"/>
    <s v="Seattle"/>
    <s v="Washington"/>
    <s v="38879"/>
    <x v="1"/>
    <s v="FUR-BOO-41223"/>
    <x v="2"/>
    <x v="7"/>
    <s v="O'Sullivan 2-Shelf Bookcase"/>
    <n v="3095.47"/>
    <n v="5"/>
    <x v="3"/>
    <n v="-158.68"/>
    <n v="-5.1262005446668847E-2"/>
  </r>
  <r>
    <n v="341"/>
    <x v="340"/>
    <d v="2023-12-31T00:00:00"/>
    <x v="3"/>
    <x v="5"/>
    <x v="34"/>
    <d v="2024-01-01T00:00:00"/>
    <n v="1"/>
    <s v="First Class"/>
    <s v="CU-00255"/>
    <x v="5"/>
    <s v="Home Office"/>
    <s v="United States"/>
    <s v="Denver"/>
    <s v="Colorado"/>
    <s v="37521"/>
    <x v="0"/>
    <s v="OFF-ART-81994"/>
    <x v="1"/>
    <x v="16"/>
    <s v="Avery 47"/>
    <n v="177.66"/>
    <n v="5"/>
    <x v="2"/>
    <n v="43.4"/>
    <n v="0.24428684003152087"/>
  </r>
  <r>
    <n v="342"/>
    <x v="341"/>
    <d v="2022-07-27T00:00:00"/>
    <x v="1"/>
    <x v="7"/>
    <x v="31"/>
    <d v="2022-08-01T00:00:00"/>
    <n v="5"/>
    <s v="Second Class"/>
    <s v="CU-00365"/>
    <x v="126"/>
    <s v="Corporate"/>
    <s v="United States"/>
    <s v="Washington DC"/>
    <s v="District of Columbia"/>
    <s v="38741"/>
    <x v="2"/>
    <s v="TEC-PHO-43730"/>
    <x v="0"/>
    <x v="2"/>
    <s v="Motorola Moto G Play"/>
    <n v="7016.51"/>
    <n v="14"/>
    <x v="1"/>
    <n v="1192.21"/>
    <n v="0.16991495772114626"/>
  </r>
  <r>
    <n v="343"/>
    <x v="342"/>
    <d v="2021-11-15T00:00:00"/>
    <x v="2"/>
    <x v="4"/>
    <x v="8"/>
    <d v="2021-11-17T00:00:00"/>
    <n v="2"/>
    <s v="First Class"/>
    <s v="CU-00771"/>
    <x v="176"/>
    <s v="Corporate"/>
    <s v="United States"/>
    <s v="Minneapolis"/>
    <s v="Minnesota"/>
    <s v="61834"/>
    <x v="0"/>
    <s v="FUR-FUR-75006"/>
    <x v="2"/>
    <x v="10"/>
    <s v="Eldon Expressions Punched Metal &amp; Wood Desk Accessories"/>
    <n v="969.48"/>
    <n v="4"/>
    <x v="1"/>
    <n v="309.11"/>
    <n v="0.31884102818005527"/>
  </r>
  <r>
    <n v="344"/>
    <x v="343"/>
    <d v="2021-12-30T00:00:00"/>
    <x v="2"/>
    <x v="5"/>
    <x v="11"/>
    <d v="2022-01-04T00:00:00"/>
    <n v="5"/>
    <s v="Standard Class"/>
    <s v="CU-00318"/>
    <x v="201"/>
    <s v="Home Office"/>
    <s v="United States"/>
    <s v="Washington DC"/>
    <s v="District of Columbia"/>
    <s v="31354"/>
    <x v="2"/>
    <s v="FUR-FUR-69640"/>
    <x v="2"/>
    <x v="10"/>
    <s v="Eldon Expressions Punched Metal &amp; Wood Desk Accessories"/>
    <n v="16405.25"/>
    <n v="9"/>
    <x v="3"/>
    <n v="3276.47"/>
    <n v="0.1997208210786181"/>
  </r>
  <r>
    <n v="345"/>
    <x v="344"/>
    <d v="2021-02-12T00:00:00"/>
    <x v="2"/>
    <x v="9"/>
    <x v="13"/>
    <d v="2021-02-17T00:00:00"/>
    <n v="5"/>
    <s v="Standard Class"/>
    <s v="CU-00387"/>
    <x v="131"/>
    <s v="Home Office"/>
    <s v="United States"/>
    <s v="Seattle"/>
    <s v="Washington"/>
    <s v="60330"/>
    <x v="1"/>
    <s v="FUR-BOO-28695"/>
    <x v="2"/>
    <x v="7"/>
    <s v="Sauder Classic Bookcase"/>
    <n v="1880.27"/>
    <n v="1"/>
    <x v="3"/>
    <n v="184.84"/>
    <n v="9.8305030660490247E-2"/>
  </r>
  <r>
    <n v="346"/>
    <x v="345"/>
    <d v="2021-10-13T00:00:00"/>
    <x v="2"/>
    <x v="3"/>
    <x v="10"/>
    <d v="2021-10-15T00:00:00"/>
    <n v="2"/>
    <s v="First Class"/>
    <s v="CU-00088"/>
    <x v="202"/>
    <s v="Corporate"/>
    <s v="United States"/>
    <s v="Houston"/>
    <s v="Texas"/>
    <s v="36518"/>
    <x v="0"/>
    <s v="OFF-STO-41956"/>
    <x v="1"/>
    <x v="8"/>
    <s v="Steelmaster by MMF Industries Locking Cash Box"/>
    <n v="418.3"/>
    <n v="2"/>
    <x v="3"/>
    <n v="-18.18"/>
    <n v="-4.3461630408797511E-2"/>
  </r>
  <r>
    <n v="347"/>
    <x v="346"/>
    <d v="2021-10-18T00:00:00"/>
    <x v="2"/>
    <x v="3"/>
    <x v="10"/>
    <d v="2021-10-23T00:00:00"/>
    <n v="5"/>
    <s v="Standard Class"/>
    <s v="CU-00524"/>
    <x v="122"/>
    <s v="Corporate"/>
    <s v="United States"/>
    <s v="Los Angeles"/>
    <s v="California"/>
    <s v="64432"/>
    <x v="1"/>
    <s v="OFF-PAP-56309"/>
    <x v="1"/>
    <x v="4"/>
    <s v="Xerox 1921"/>
    <n v="501.45"/>
    <n v="7"/>
    <x v="3"/>
    <n v="223.11"/>
    <n v="0.44492970385880948"/>
  </r>
  <r>
    <n v="348"/>
    <x v="347"/>
    <d v="2021-06-06T00:00:00"/>
    <x v="2"/>
    <x v="2"/>
    <x v="18"/>
    <d v="2021-06-09T00:00:00"/>
    <n v="3"/>
    <s v="First Class"/>
    <s v="CU-00289"/>
    <x v="31"/>
    <s v="Corporate"/>
    <s v="United States"/>
    <s v="Chicago"/>
    <s v="Illinois"/>
    <s v="56833"/>
    <x v="0"/>
    <s v="FUR-BOO-29805"/>
    <x v="2"/>
    <x v="7"/>
    <s v="O'Sullivan 2-Shelf Bookcase"/>
    <n v="3058.69"/>
    <n v="11"/>
    <x v="5"/>
    <n v="-359.03"/>
    <n v="-0.11738031640996635"/>
  </r>
  <r>
    <n v="349"/>
    <x v="348"/>
    <d v="2021-08-01T00:00:00"/>
    <x v="2"/>
    <x v="6"/>
    <x v="27"/>
    <d v="2021-08-03T00:00:00"/>
    <n v="2"/>
    <s v="First Class"/>
    <s v="CU-00294"/>
    <x v="70"/>
    <s v="Home Office"/>
    <s v="United States"/>
    <s v="Portland"/>
    <s v="Oregon"/>
    <s v="55663"/>
    <x v="1"/>
    <s v="TEC-ACC-29482"/>
    <x v="0"/>
    <x v="0"/>
    <s v="Kensington 62348"/>
    <n v="1145.83"/>
    <n v="8"/>
    <x v="1"/>
    <n v="97.51"/>
    <n v="8.5099883926935072E-2"/>
  </r>
  <r>
    <n v="350"/>
    <x v="349"/>
    <d v="2021-10-24T00:00:00"/>
    <x v="2"/>
    <x v="3"/>
    <x v="10"/>
    <d v="2021-10-30T00:00:00"/>
    <n v="6"/>
    <s v="Standard Class"/>
    <s v="CU-00745"/>
    <x v="13"/>
    <s v="Corporate"/>
    <s v="United States"/>
    <s v="Miami"/>
    <s v="Florida"/>
    <s v="46500"/>
    <x v="3"/>
    <s v="OFF-LAB-74776"/>
    <x v="1"/>
    <x v="15"/>
    <s v="Avery 5663 Internet Shipping Labels"/>
    <n v="2179.42"/>
    <n v="13"/>
    <x v="2"/>
    <n v="913.65"/>
    <n v="0.41921703939580252"/>
  </r>
  <r>
    <n v="351"/>
    <x v="350"/>
    <d v="2024-01-31T00:00:00"/>
    <x v="0"/>
    <x v="1"/>
    <x v="33"/>
    <d v="2024-01-31T00:00:00"/>
    <n v="0"/>
    <s v="Same Day"/>
    <s v="CU-00393"/>
    <x v="92"/>
    <s v="Home Office"/>
    <s v="United States"/>
    <s v="Charlotte"/>
    <s v="North Carolina"/>
    <s v="64874"/>
    <x v="3"/>
    <s v="FUR-FUR-85743"/>
    <x v="2"/>
    <x v="10"/>
    <s v="Howard Miller 11.75 Diameter"/>
    <n v="2815.84"/>
    <n v="2"/>
    <x v="4"/>
    <n v="-2.98"/>
    <n v="-1.0582987669753962E-3"/>
  </r>
  <r>
    <n v="352"/>
    <x v="351"/>
    <d v="2023-08-29T00:00:00"/>
    <x v="3"/>
    <x v="6"/>
    <x v="26"/>
    <d v="2023-08-30T00:00:00"/>
    <n v="1"/>
    <s v="First Class"/>
    <s v="CU-00372"/>
    <x v="170"/>
    <s v="Corporate"/>
    <s v="United States"/>
    <s v="Charlotte"/>
    <s v="North Carolina"/>
    <s v="83187"/>
    <x v="3"/>
    <s v="OFF-BIN-70344"/>
    <x v="1"/>
    <x v="3"/>
    <s v="Cardinal Easy Open Angle-D Binders"/>
    <n v="1617.38"/>
    <n v="7"/>
    <x v="4"/>
    <n v="38.049999999999997"/>
    <n v="2.352570206135849E-2"/>
  </r>
  <r>
    <n v="353"/>
    <x v="352"/>
    <d v="2023-02-13T00:00:00"/>
    <x v="3"/>
    <x v="9"/>
    <x v="23"/>
    <d v="2023-02-16T00:00:00"/>
    <n v="3"/>
    <s v="First Class"/>
    <s v="CU-00121"/>
    <x v="109"/>
    <s v="Consumer"/>
    <s v="United States"/>
    <s v="Washington DC"/>
    <s v="District of Columbia"/>
    <s v="28753"/>
    <x v="2"/>
    <s v="FUR-BOO-86232"/>
    <x v="2"/>
    <x v="7"/>
    <s v="O'Sullivan 2-Shelf Bookcase"/>
    <n v="193.85"/>
    <n v="1"/>
    <x v="3"/>
    <n v="0.17"/>
    <n v="8.7696672685065786E-4"/>
  </r>
  <r>
    <n v="354"/>
    <x v="353"/>
    <d v="2021-11-03T00:00:00"/>
    <x v="2"/>
    <x v="4"/>
    <x v="8"/>
    <d v="2021-11-04T00:00:00"/>
    <n v="1"/>
    <s v="First Class"/>
    <s v="CU-00583"/>
    <x v="147"/>
    <s v="Corporate"/>
    <s v="United States"/>
    <s v="Minneapolis"/>
    <s v="Minnesota"/>
    <s v="64590"/>
    <x v="0"/>
    <s v="OFF-PAP-54215"/>
    <x v="1"/>
    <x v="4"/>
    <s v="Southworth 25% Cotton Business Paper"/>
    <n v="390.46"/>
    <n v="2"/>
    <x v="3"/>
    <n v="98.92"/>
    <n v="0.2533422117502433"/>
  </r>
  <r>
    <n v="355"/>
    <x v="354"/>
    <d v="2021-11-25T00:00:00"/>
    <x v="2"/>
    <x v="4"/>
    <x v="8"/>
    <d v="2021-11-25T00:00:00"/>
    <n v="0"/>
    <s v="Same Day"/>
    <s v="CU-00178"/>
    <x v="49"/>
    <s v="Home Office"/>
    <s v="United States"/>
    <s v="Boston"/>
    <s v="Massachusetts"/>
    <s v="75967"/>
    <x v="2"/>
    <s v="TEC-MAC-75781"/>
    <x v="0"/>
    <x v="12"/>
    <s v="Lexmark MX611dhe Monochrome Laser Printer"/>
    <n v="6992.73"/>
    <n v="5"/>
    <x v="3"/>
    <n v="-567.65"/>
    <n v="-8.1177165427522582E-2"/>
  </r>
  <r>
    <n v="356"/>
    <x v="355"/>
    <d v="2024-06-21T00:00:00"/>
    <x v="0"/>
    <x v="2"/>
    <x v="2"/>
    <d v="2024-06-29T00:00:00"/>
    <n v="8"/>
    <s v="Standard Class"/>
    <s v="CU-00217"/>
    <x v="203"/>
    <s v="Corporate"/>
    <s v="United States"/>
    <s v="Los Angeles"/>
    <s v="California"/>
    <s v="62481"/>
    <x v="1"/>
    <s v="TEC-ACC-71398"/>
    <x v="0"/>
    <x v="0"/>
    <s v="Plantronics CS540 Wireless Headset System"/>
    <n v="4336.83"/>
    <n v="7"/>
    <x v="3"/>
    <n v="361.35"/>
    <n v="8.3321227717019122E-2"/>
  </r>
  <r>
    <n v="357"/>
    <x v="356"/>
    <d v="2021-08-02T00:00:00"/>
    <x v="2"/>
    <x v="6"/>
    <x v="27"/>
    <d v="2021-08-07T00:00:00"/>
    <n v="5"/>
    <s v="Second Class"/>
    <s v="CU-00277"/>
    <x v="144"/>
    <s v="Corporate"/>
    <s v="United States"/>
    <s v="Portland"/>
    <s v="Oregon"/>
    <s v="24208"/>
    <x v="1"/>
    <s v="FUR-TAB-80984"/>
    <x v="2"/>
    <x v="14"/>
    <s v="Bretford CR4500 Series Slim Rectangular Table"/>
    <n v="1159.23"/>
    <n v="5"/>
    <x v="4"/>
    <n v="119.9"/>
    <n v="0.10343072556783382"/>
  </r>
  <r>
    <n v="358"/>
    <x v="357"/>
    <d v="2024-03-13T00:00:00"/>
    <x v="0"/>
    <x v="10"/>
    <x v="40"/>
    <d v="2024-03-16T00:00:00"/>
    <n v="3"/>
    <s v="Second Class"/>
    <s v="CU-00276"/>
    <x v="50"/>
    <s v="Consumer"/>
    <s v="United States"/>
    <s v="Atlanta"/>
    <s v="Georgia"/>
    <s v="21146"/>
    <x v="3"/>
    <s v="FUR-TAB-50449"/>
    <x v="2"/>
    <x v="14"/>
    <s v="Bretford CR4500 Series Slim Rectangular Table"/>
    <n v="232.87"/>
    <n v="7"/>
    <x v="0"/>
    <n v="-21.61"/>
    <n v="-9.2798557134882123E-2"/>
  </r>
  <r>
    <n v="359"/>
    <x v="358"/>
    <d v="2021-07-19T00:00:00"/>
    <x v="2"/>
    <x v="7"/>
    <x v="7"/>
    <d v="2021-07-24T00:00:00"/>
    <n v="5"/>
    <s v="Standard Class"/>
    <s v="CU-00133"/>
    <x v="204"/>
    <s v="Consumer"/>
    <s v="United States"/>
    <s v="Baltimore"/>
    <s v="Maryland"/>
    <s v="98432"/>
    <x v="2"/>
    <s v="FUR-FUR-86855"/>
    <x v="2"/>
    <x v="10"/>
    <s v="Acme Flexible Frame Partition"/>
    <n v="11511.61"/>
    <n v="11"/>
    <x v="1"/>
    <n v="-1803.71"/>
    <n v="-0.15668616292595042"/>
  </r>
  <r>
    <n v="360"/>
    <x v="359"/>
    <d v="2024-10-27T00:00:00"/>
    <x v="0"/>
    <x v="3"/>
    <x v="24"/>
    <d v="2024-10-30T00:00:00"/>
    <n v="3"/>
    <s v="First Class"/>
    <s v="CU-00238"/>
    <x v="194"/>
    <s v="Corporate"/>
    <s v="United States"/>
    <s v="Portland"/>
    <s v="Oregon"/>
    <s v="38265"/>
    <x v="1"/>
    <s v="OFF-BIN-48121"/>
    <x v="1"/>
    <x v="3"/>
    <s v="Cardinal Easy Open Angle-D Binders"/>
    <n v="2163.0500000000002"/>
    <n v="12"/>
    <x v="5"/>
    <n v="969.81"/>
    <n v="0.44835302004114552"/>
  </r>
  <r>
    <n v="361"/>
    <x v="360"/>
    <d v="2024-07-09T00:00:00"/>
    <x v="0"/>
    <x v="7"/>
    <x v="28"/>
    <d v="2024-07-14T00:00:00"/>
    <n v="5"/>
    <s v="Standard Class"/>
    <s v="CU-00157"/>
    <x v="125"/>
    <s v="Corporate"/>
    <s v="United States"/>
    <s v="Baltimore"/>
    <s v="Maryland"/>
    <s v="84304"/>
    <x v="2"/>
    <s v="OFF-SUP-75393"/>
    <x v="1"/>
    <x v="5"/>
    <s v="Fiskars 8&quot; Scissors"/>
    <n v="292.64"/>
    <n v="3"/>
    <x v="3"/>
    <n v="29.21"/>
    <n v="9.981547293603063E-2"/>
  </r>
  <r>
    <n v="362"/>
    <x v="361"/>
    <d v="2022-06-13T00:00:00"/>
    <x v="1"/>
    <x v="2"/>
    <x v="9"/>
    <d v="2022-06-21T00:00:00"/>
    <n v="8"/>
    <s v="Standard Class"/>
    <s v="CU-00184"/>
    <x v="82"/>
    <s v="Corporate"/>
    <s v="United States"/>
    <s v="Boston"/>
    <s v="Massachusetts"/>
    <s v="70390"/>
    <x v="2"/>
    <s v="FUR-FUR-57641"/>
    <x v="2"/>
    <x v="10"/>
    <s v="Eldon Expressions Punched Metal &amp; Wood Desk Accessories"/>
    <n v="18975.62"/>
    <n v="11"/>
    <x v="3"/>
    <n v="805.61"/>
    <n v="4.2455002787787702E-2"/>
  </r>
  <r>
    <n v="363"/>
    <x v="362"/>
    <d v="2021-06-20T00:00:00"/>
    <x v="2"/>
    <x v="2"/>
    <x v="18"/>
    <d v="2021-06-23T00:00:00"/>
    <n v="3"/>
    <s v="First Class"/>
    <s v="CU-00322"/>
    <x v="4"/>
    <s v="Home Office"/>
    <s v="United States"/>
    <s v="Boston"/>
    <s v="Massachusetts"/>
    <s v="58979"/>
    <x v="2"/>
    <s v="TEC-ACC-94392"/>
    <x v="0"/>
    <x v="0"/>
    <s v="SanDisk Ultra 64GB"/>
    <n v="9500.61"/>
    <n v="9"/>
    <x v="3"/>
    <n v="538.70000000000005"/>
    <n v="5.6701622316882812E-2"/>
  </r>
  <r>
    <n v="364"/>
    <x v="363"/>
    <d v="2021-05-30T00:00:00"/>
    <x v="2"/>
    <x v="11"/>
    <x v="39"/>
    <d v="2021-06-05T00:00:00"/>
    <n v="6"/>
    <s v="Second Class"/>
    <s v="CU-00584"/>
    <x v="108"/>
    <s v="Corporate"/>
    <s v="United States"/>
    <s v="Boston"/>
    <s v="Massachusetts"/>
    <s v="62334"/>
    <x v="2"/>
    <s v="OFF-STO-94211"/>
    <x v="1"/>
    <x v="8"/>
    <s v="Fellowes Stor/File Storage Boxes"/>
    <n v="739.19"/>
    <n v="3"/>
    <x v="3"/>
    <n v="301.12"/>
    <n v="0.40736481824700005"/>
  </r>
  <r>
    <n v="365"/>
    <x v="364"/>
    <d v="2022-11-05T00:00:00"/>
    <x v="1"/>
    <x v="4"/>
    <x v="20"/>
    <d v="2022-11-05T00:00:00"/>
    <n v="0"/>
    <s v="Same Day"/>
    <s v="CU-00205"/>
    <x v="134"/>
    <s v="Corporate"/>
    <s v="United States"/>
    <s v="Nashville"/>
    <s v="Tennessee"/>
    <s v="62628"/>
    <x v="3"/>
    <s v="FUR-FUR-46487"/>
    <x v="2"/>
    <x v="10"/>
    <s v="Eldon Expressions Punched Metal &amp; Wood Desk Accessories"/>
    <n v="2528.36"/>
    <n v="3"/>
    <x v="4"/>
    <n v="-60.42"/>
    <n v="-2.3896913414228987E-2"/>
  </r>
  <r>
    <n v="366"/>
    <x v="365"/>
    <d v="2023-01-11T00:00:00"/>
    <x v="3"/>
    <x v="1"/>
    <x v="35"/>
    <d v="2023-01-17T00:00:00"/>
    <n v="6"/>
    <s v="Second Class"/>
    <s v="CU-00390"/>
    <x v="189"/>
    <s v="Home Office"/>
    <s v="United States"/>
    <s v="Las Vegas"/>
    <s v="Nevada"/>
    <s v="18178"/>
    <x v="1"/>
    <s v="FUR-BOO-65433"/>
    <x v="2"/>
    <x v="7"/>
    <s v="O'Sullivan 2-Shelf Bookcase"/>
    <n v="921.93"/>
    <n v="2"/>
    <x v="2"/>
    <n v="21.01"/>
    <n v="2.2789148850780431E-2"/>
  </r>
  <r>
    <n v="367"/>
    <x v="366"/>
    <d v="2022-03-15T00:00:00"/>
    <x v="1"/>
    <x v="10"/>
    <x v="47"/>
    <d v="2022-03-20T00:00:00"/>
    <n v="5"/>
    <s v="Second Class"/>
    <s v="CU-00430"/>
    <x v="197"/>
    <s v="Consumer"/>
    <s v="United States"/>
    <s v="Miami"/>
    <s v="Florida"/>
    <s v="78783"/>
    <x v="3"/>
    <s v="FUR-FUR-48915"/>
    <x v="2"/>
    <x v="10"/>
    <s v="Acme Flexible Frame Partition"/>
    <n v="1483.36"/>
    <n v="8"/>
    <x v="0"/>
    <n v="265.31"/>
    <n v="0.17885745874231476"/>
  </r>
  <r>
    <n v="368"/>
    <x v="367"/>
    <d v="2023-03-08T00:00:00"/>
    <x v="3"/>
    <x v="10"/>
    <x v="45"/>
    <d v="2023-03-13T00:00:00"/>
    <n v="5"/>
    <s v="Standard Class"/>
    <s v="CU-00364"/>
    <x v="98"/>
    <s v="Corporate"/>
    <s v="United States"/>
    <s v="Minneapolis"/>
    <s v="Minnesota"/>
    <s v="84752"/>
    <x v="0"/>
    <s v="OFF-LAB-29727"/>
    <x v="1"/>
    <x v="15"/>
    <s v="Avery 503"/>
    <n v="1682.86"/>
    <n v="6"/>
    <x v="3"/>
    <n v="455.5"/>
    <n v="0.27067016864147941"/>
  </r>
  <r>
    <n v="369"/>
    <x v="368"/>
    <d v="2023-07-12T00:00:00"/>
    <x v="3"/>
    <x v="7"/>
    <x v="41"/>
    <d v="2023-07-18T00:00:00"/>
    <n v="6"/>
    <s v="Second Class"/>
    <s v="CU-00740"/>
    <x v="28"/>
    <s v="Corporate"/>
    <s v="United States"/>
    <s v="Los Angeles"/>
    <s v="California"/>
    <s v="10481"/>
    <x v="1"/>
    <s v="FUR-CHA-81576"/>
    <x v="2"/>
    <x v="13"/>
    <s v="Global Troy Executive Chair"/>
    <n v="5616.18"/>
    <n v="4"/>
    <x v="4"/>
    <n v="1878.38"/>
    <n v="0.33445865339073888"/>
  </r>
  <r>
    <n v="370"/>
    <x v="369"/>
    <d v="2022-09-11T00:00:00"/>
    <x v="1"/>
    <x v="8"/>
    <x v="36"/>
    <d v="2022-09-11T00:00:00"/>
    <n v="0"/>
    <s v="Same Day"/>
    <s v="CU-00373"/>
    <x v="17"/>
    <s v="Home Office"/>
    <s v="United States"/>
    <s v="Houston"/>
    <s v="Texas"/>
    <s v="12122"/>
    <x v="0"/>
    <s v="OFF-PAP-56165"/>
    <x v="1"/>
    <x v="4"/>
    <s v="Hammermill CopyPlus Copy Paper"/>
    <n v="783.75"/>
    <n v="6"/>
    <x v="3"/>
    <n v="119.41"/>
    <n v="0.15235725677830941"/>
  </r>
  <r>
    <n v="371"/>
    <x v="370"/>
    <d v="2021-11-30T00:00:00"/>
    <x v="2"/>
    <x v="4"/>
    <x v="8"/>
    <d v="2021-12-03T00:00:00"/>
    <n v="3"/>
    <s v="First Class"/>
    <s v="CU-00567"/>
    <x v="205"/>
    <s v="Home Office"/>
    <s v="United States"/>
    <s v="Las Vegas"/>
    <s v="Nevada"/>
    <s v="87973"/>
    <x v="1"/>
    <s v="TEC-PHO-47125"/>
    <x v="0"/>
    <x v="2"/>
    <s v="Motorola Moto G Play"/>
    <n v="2721.41"/>
    <n v="2"/>
    <x v="3"/>
    <n v="564.13"/>
    <n v="0.20729327811685855"/>
  </r>
  <r>
    <n v="372"/>
    <x v="371"/>
    <d v="2021-08-01T00:00:00"/>
    <x v="2"/>
    <x v="6"/>
    <x v="27"/>
    <d v="2021-08-04T00:00:00"/>
    <n v="3"/>
    <s v="Second Class"/>
    <s v="CU-00632"/>
    <x v="81"/>
    <s v="Home Office"/>
    <s v="United States"/>
    <s v="Dallas"/>
    <s v="Texas"/>
    <s v="63907"/>
    <x v="0"/>
    <s v="TEC-MAC-37770"/>
    <x v="0"/>
    <x v="12"/>
    <s v="Epson Stylus Photo R280"/>
    <n v="1401.6"/>
    <n v="4"/>
    <x v="1"/>
    <n v="401.65"/>
    <n v="0.28656535388127852"/>
  </r>
  <r>
    <n v="373"/>
    <x v="372"/>
    <d v="2024-08-13T00:00:00"/>
    <x v="0"/>
    <x v="6"/>
    <x v="6"/>
    <d v="2024-08-16T00:00:00"/>
    <n v="3"/>
    <s v="First Class"/>
    <s v="CU-00476"/>
    <x v="140"/>
    <s v="Consumer"/>
    <s v="United States"/>
    <s v="Charlotte"/>
    <s v="North Carolina"/>
    <s v="64124"/>
    <x v="3"/>
    <s v="FUR-TAB-96334"/>
    <x v="2"/>
    <x v="14"/>
    <s v="Chromcraft Training Table"/>
    <n v="3564.37"/>
    <n v="7"/>
    <x v="4"/>
    <n v="-704.72"/>
    <n v="-0.19771235870574605"/>
  </r>
  <r>
    <n v="374"/>
    <x v="373"/>
    <d v="2023-02-06T00:00:00"/>
    <x v="3"/>
    <x v="9"/>
    <x v="23"/>
    <d v="2023-02-13T00:00:00"/>
    <n v="7"/>
    <s v="Standard Class"/>
    <s v="CU-00027"/>
    <x v="79"/>
    <s v="Consumer"/>
    <s v="United States"/>
    <s v="Denver"/>
    <s v="Colorado"/>
    <s v="30103"/>
    <x v="0"/>
    <s v="TEC-PHO-82841"/>
    <x v="0"/>
    <x v="2"/>
    <s v="Apple iPhone SE"/>
    <n v="13632.68"/>
    <n v="14"/>
    <x v="3"/>
    <n v="-1078.6300000000001"/>
    <n v="-7.9120906527549981E-2"/>
  </r>
  <r>
    <n v="375"/>
    <x v="374"/>
    <d v="2021-12-22T00:00:00"/>
    <x v="2"/>
    <x v="5"/>
    <x v="11"/>
    <d v="2021-12-22T00:00:00"/>
    <n v="0"/>
    <s v="Same Day"/>
    <s v="CU-00652"/>
    <x v="156"/>
    <s v="Corporate"/>
    <s v="United States"/>
    <s v="Portland"/>
    <s v="Oregon"/>
    <s v="61172"/>
    <x v="1"/>
    <s v="FUR-BOO-26558"/>
    <x v="2"/>
    <x v="7"/>
    <s v="O'Sullivan 2-Shelf Bookcase"/>
    <n v="11572.97"/>
    <n v="14"/>
    <x v="2"/>
    <n v="3015.17"/>
    <n v="0.2605355410063277"/>
  </r>
  <r>
    <n v="376"/>
    <x v="375"/>
    <d v="2021-02-22T00:00:00"/>
    <x v="2"/>
    <x v="9"/>
    <x v="13"/>
    <d v="2021-02-25T00:00:00"/>
    <n v="3"/>
    <s v="Second Class"/>
    <s v="CU-00096"/>
    <x v="206"/>
    <s v="Corporate"/>
    <s v="United States"/>
    <s v="Dallas"/>
    <s v="Texas"/>
    <s v="22224"/>
    <x v="0"/>
    <s v="TEC-ACC-84946"/>
    <x v="0"/>
    <x v="0"/>
    <s v="Plantronics CS540 Wireless Headset System"/>
    <n v="1364.55"/>
    <n v="8"/>
    <x v="2"/>
    <n v="-38.25"/>
    <n v="-2.8031219083214248E-2"/>
  </r>
  <r>
    <n v="377"/>
    <x v="376"/>
    <d v="2022-05-18T00:00:00"/>
    <x v="1"/>
    <x v="11"/>
    <x v="46"/>
    <d v="2022-05-24T00:00:00"/>
    <n v="6"/>
    <s v="Second Class"/>
    <s v="CU-00199"/>
    <x v="91"/>
    <s v="Consumer"/>
    <s v="United States"/>
    <s v="Nashville"/>
    <s v="Tennessee"/>
    <s v="80178"/>
    <x v="3"/>
    <s v="OFF-ART-92239"/>
    <x v="1"/>
    <x v="16"/>
    <s v="Newell 322"/>
    <n v="354.62"/>
    <n v="2"/>
    <x v="1"/>
    <n v="-11.53"/>
    <n v="-3.2513676611584226E-2"/>
  </r>
  <r>
    <n v="378"/>
    <x v="377"/>
    <d v="2021-07-10T00:00:00"/>
    <x v="2"/>
    <x v="7"/>
    <x v="7"/>
    <d v="2021-07-17T00:00:00"/>
    <n v="7"/>
    <s v="Standard Class"/>
    <s v="CU-00269"/>
    <x v="207"/>
    <s v="Corporate"/>
    <s v="United States"/>
    <s v="Minneapolis"/>
    <s v="Minnesota"/>
    <s v="33675"/>
    <x v="0"/>
    <s v="OFF-ART-12877"/>
    <x v="1"/>
    <x v="16"/>
    <s v="Sanford 16-Color Pencils"/>
    <n v="415.86"/>
    <n v="4"/>
    <x v="5"/>
    <n v="30.14"/>
    <n v="7.2476314144183138E-2"/>
  </r>
  <r>
    <n v="379"/>
    <x v="378"/>
    <d v="2022-09-04T00:00:00"/>
    <x v="1"/>
    <x v="8"/>
    <x v="36"/>
    <d v="2022-09-08T00:00:00"/>
    <n v="4"/>
    <s v="Second Class"/>
    <s v="CU-00165"/>
    <x v="40"/>
    <s v="Home Office"/>
    <s v="United States"/>
    <s v="Baltimore"/>
    <s v="Maryland"/>
    <s v="33567"/>
    <x v="2"/>
    <s v="OFF-LAB-90478"/>
    <x v="1"/>
    <x v="15"/>
    <s v="Avery 5663 Internet Shipping Labels"/>
    <n v="32.4"/>
    <n v="5"/>
    <x v="3"/>
    <n v="-2.71"/>
    <n v="-8.364197530864198E-2"/>
  </r>
  <r>
    <n v="380"/>
    <x v="379"/>
    <d v="2022-03-19T00:00:00"/>
    <x v="1"/>
    <x v="10"/>
    <x v="47"/>
    <d v="2022-03-22T00:00:00"/>
    <n v="3"/>
    <s v="Second Class"/>
    <s v="CU-00525"/>
    <x v="208"/>
    <s v="Consumer"/>
    <s v="United States"/>
    <s v="Baltimore"/>
    <s v="Maryland"/>
    <s v="29968"/>
    <x v="2"/>
    <s v="OFF-BIN-20937"/>
    <x v="1"/>
    <x v="3"/>
    <s v="Avery Durable Binders"/>
    <n v="2032.24"/>
    <n v="8"/>
    <x v="4"/>
    <n v="186.37"/>
    <n v="9.1706688186434682E-2"/>
  </r>
  <r>
    <n v="381"/>
    <x v="380"/>
    <d v="2023-10-13T00:00:00"/>
    <x v="3"/>
    <x v="3"/>
    <x v="29"/>
    <d v="2023-10-15T00:00:00"/>
    <n v="2"/>
    <s v="First Class"/>
    <s v="CU-00302"/>
    <x v="209"/>
    <s v="Corporate"/>
    <s v="United States"/>
    <s v="Nashville"/>
    <s v="Tennessee"/>
    <s v="71216"/>
    <x v="3"/>
    <s v="FUR-CHA-46842"/>
    <x v="2"/>
    <x v="13"/>
    <s v="Harbour Creations 67200 Series"/>
    <n v="15405.19"/>
    <n v="10"/>
    <x v="2"/>
    <n v="-1677.48"/>
    <n v="-0.10889057518927063"/>
  </r>
  <r>
    <n v="382"/>
    <x v="381"/>
    <d v="2023-05-18T00:00:00"/>
    <x v="3"/>
    <x v="11"/>
    <x v="42"/>
    <d v="2023-05-23T00:00:00"/>
    <n v="5"/>
    <s v="Second Class"/>
    <s v="CU-00444"/>
    <x v="199"/>
    <s v="Consumer"/>
    <s v="United States"/>
    <s v="Baltimore"/>
    <s v="Maryland"/>
    <s v="68478"/>
    <x v="2"/>
    <s v="TEC-PHO-36177"/>
    <x v="0"/>
    <x v="2"/>
    <s v="Samsung Galaxy A52"/>
    <n v="1147.67"/>
    <n v="2"/>
    <x v="1"/>
    <n v="150.63"/>
    <n v="0.13124852962959735"/>
  </r>
  <r>
    <n v="383"/>
    <x v="382"/>
    <d v="2022-08-25T00:00:00"/>
    <x v="1"/>
    <x v="6"/>
    <x v="43"/>
    <d v="2022-08-30T00:00:00"/>
    <n v="5"/>
    <s v="Second Class"/>
    <s v="CU-00601"/>
    <x v="210"/>
    <s v="Corporate"/>
    <s v="United States"/>
    <s v="Washington DC"/>
    <s v="District of Columbia"/>
    <s v="63714"/>
    <x v="2"/>
    <s v="FUR-CHA-66280"/>
    <x v="2"/>
    <x v="13"/>
    <s v="Global Troy Executive Chair"/>
    <n v="14011.78"/>
    <n v="11"/>
    <x v="2"/>
    <n v="64.180000000000007"/>
    <n v="4.5804316082610494E-3"/>
  </r>
  <r>
    <n v="384"/>
    <x v="383"/>
    <d v="2022-11-05T00:00:00"/>
    <x v="1"/>
    <x v="4"/>
    <x v="20"/>
    <d v="2022-11-12T00:00:00"/>
    <n v="7"/>
    <s v="Standard Class"/>
    <s v="CU-00327"/>
    <x v="211"/>
    <s v="Home Office"/>
    <s v="United States"/>
    <s v="Seattle"/>
    <s v="Washington"/>
    <s v="11428"/>
    <x v="1"/>
    <s v="TEC-ACC-47173"/>
    <x v="0"/>
    <x v="0"/>
    <s v="Memorex Mini Travel Drive 64 GB"/>
    <n v="861.61"/>
    <n v="5"/>
    <x v="3"/>
    <n v="194.01"/>
    <n v="0.22517148129664233"/>
  </r>
  <r>
    <n v="385"/>
    <x v="384"/>
    <d v="2022-10-18T00:00:00"/>
    <x v="1"/>
    <x v="3"/>
    <x v="3"/>
    <d v="2022-10-18T00:00:00"/>
    <n v="0"/>
    <s v="Same Day"/>
    <s v="CU-00446"/>
    <x v="41"/>
    <s v="Home Office"/>
    <s v="United States"/>
    <s v="Miami"/>
    <s v="Florida"/>
    <s v="51652"/>
    <x v="3"/>
    <s v="OFF-APP-65212"/>
    <x v="1"/>
    <x v="6"/>
    <s v="Hoover Stair Vacuum"/>
    <n v="970"/>
    <n v="10"/>
    <x v="5"/>
    <n v="-85.65"/>
    <n v="-8.8298969072164959E-2"/>
  </r>
  <r>
    <n v="386"/>
    <x v="385"/>
    <d v="2023-08-04T00:00:00"/>
    <x v="3"/>
    <x v="6"/>
    <x v="26"/>
    <d v="2023-08-08T00:00:00"/>
    <n v="4"/>
    <s v="Second Class"/>
    <s v="CU-00590"/>
    <x v="102"/>
    <s v="Consumer"/>
    <s v="United States"/>
    <s v="Las Vegas"/>
    <s v="Nevada"/>
    <s v="10609"/>
    <x v="1"/>
    <s v="TEC-ACC-54222"/>
    <x v="0"/>
    <x v="0"/>
    <s v="Plantronics CS540 Wireless Headset System"/>
    <n v="1463.07"/>
    <n v="13"/>
    <x v="5"/>
    <n v="387.03"/>
    <n v="0.26453279747380509"/>
  </r>
  <r>
    <n v="387"/>
    <x v="386"/>
    <d v="2024-02-14T00:00:00"/>
    <x v="0"/>
    <x v="9"/>
    <x v="16"/>
    <d v="2024-02-14T00:00:00"/>
    <n v="0"/>
    <s v="Same Day"/>
    <s v="CU-00410"/>
    <x v="166"/>
    <s v="Home Office"/>
    <s v="United States"/>
    <s v="Seattle"/>
    <s v="Washington"/>
    <s v="20455"/>
    <x v="1"/>
    <s v="OFF-STO-94029"/>
    <x v="1"/>
    <x v="8"/>
    <s v="Fellowes Stor/File Storage Boxes"/>
    <n v="408.17"/>
    <n v="10"/>
    <x v="3"/>
    <n v="-30.08"/>
    <n v="-7.3694784036063402E-2"/>
  </r>
  <r>
    <n v="388"/>
    <x v="387"/>
    <d v="2024-11-09T00:00:00"/>
    <x v="0"/>
    <x v="4"/>
    <x v="4"/>
    <d v="2024-11-15T00:00:00"/>
    <n v="6"/>
    <s v="Standard Class"/>
    <s v="CU-00108"/>
    <x v="212"/>
    <s v="Home Office"/>
    <s v="United States"/>
    <s v="Dallas"/>
    <s v="Texas"/>
    <s v="52317"/>
    <x v="0"/>
    <s v="FUR-CHA-58349"/>
    <x v="2"/>
    <x v="13"/>
    <s v="Harbour Creations 67200 Series"/>
    <n v="19697.849999999999"/>
    <n v="12"/>
    <x v="3"/>
    <n v="-1126.1600000000001"/>
    <n v="-5.717172178689553E-2"/>
  </r>
  <r>
    <n v="389"/>
    <x v="388"/>
    <d v="2022-06-25T00:00:00"/>
    <x v="1"/>
    <x v="2"/>
    <x v="9"/>
    <d v="2022-07-02T00:00:00"/>
    <n v="7"/>
    <s v="Standard Class"/>
    <s v="CU-00312"/>
    <x v="94"/>
    <s v="Home Office"/>
    <s v="United States"/>
    <s v="Nashville"/>
    <s v="Tennessee"/>
    <s v="19835"/>
    <x v="3"/>
    <s v="FUR-FUR-26552"/>
    <x v="2"/>
    <x v="10"/>
    <s v="Eldon Expressions Punched Metal &amp; Wood Desk Accessories"/>
    <n v="6592.45"/>
    <n v="14"/>
    <x v="5"/>
    <n v="990.83"/>
    <n v="0.1502976890230491"/>
  </r>
  <r>
    <n v="390"/>
    <x v="389"/>
    <d v="2023-09-06T00:00:00"/>
    <x v="3"/>
    <x v="8"/>
    <x v="12"/>
    <d v="2023-09-09T00:00:00"/>
    <n v="3"/>
    <s v="First Class"/>
    <s v="CU-00247"/>
    <x v="92"/>
    <s v="Corporate"/>
    <s v="United States"/>
    <s v="San Francisco"/>
    <s v="California"/>
    <s v="85744"/>
    <x v="1"/>
    <s v="TEC-PHO-22032"/>
    <x v="0"/>
    <x v="2"/>
    <s v="Apple iPhone SE"/>
    <n v="1154.54"/>
    <n v="9"/>
    <x v="4"/>
    <n v="-42.44"/>
    <n v="-3.6759228783758036E-2"/>
  </r>
  <r>
    <n v="391"/>
    <x v="390"/>
    <d v="2023-10-10T00:00:00"/>
    <x v="3"/>
    <x v="3"/>
    <x v="29"/>
    <d v="2023-10-15T00:00:00"/>
    <n v="5"/>
    <s v="Standard Class"/>
    <s v="CU-00080"/>
    <x v="105"/>
    <s v="Home Office"/>
    <s v="United States"/>
    <s v="Philadelphia"/>
    <s v="Pennsylvania"/>
    <s v="19849"/>
    <x v="2"/>
    <s v="OFF-PAP-73916"/>
    <x v="1"/>
    <x v="4"/>
    <s v="Xerox 1921"/>
    <n v="299.5"/>
    <n v="9"/>
    <x v="0"/>
    <n v="95.32"/>
    <n v="0.31826377295492486"/>
  </r>
  <r>
    <n v="392"/>
    <x v="391"/>
    <d v="2021-11-12T00:00:00"/>
    <x v="2"/>
    <x v="4"/>
    <x v="8"/>
    <d v="2021-11-18T00:00:00"/>
    <n v="6"/>
    <s v="Standard Class"/>
    <s v="CU-00465"/>
    <x v="59"/>
    <s v="Home Office"/>
    <s v="United States"/>
    <s v="Las Vegas"/>
    <s v="Nevada"/>
    <s v="95890"/>
    <x v="1"/>
    <s v="OFF-PAP-91327"/>
    <x v="1"/>
    <x v="4"/>
    <s v="Hammermill CopyPlus Copy Paper"/>
    <n v="822.87"/>
    <n v="5"/>
    <x v="5"/>
    <n v="56.72"/>
    <n v="6.8929478532453486E-2"/>
  </r>
  <r>
    <n v="393"/>
    <x v="392"/>
    <d v="2021-10-29T00:00:00"/>
    <x v="2"/>
    <x v="3"/>
    <x v="10"/>
    <d v="2021-11-03T00:00:00"/>
    <n v="5"/>
    <s v="Standard Class"/>
    <s v="CU-00664"/>
    <x v="85"/>
    <s v="Consumer"/>
    <s v="United States"/>
    <s v="Philadelphia"/>
    <s v="Pennsylvania"/>
    <s v="23377"/>
    <x v="2"/>
    <s v="FUR-FUR-44964"/>
    <x v="2"/>
    <x v="10"/>
    <s v="Eldon Expressions Punched Metal &amp; Wood Desk Accessories"/>
    <n v="528.72"/>
    <n v="5"/>
    <x v="3"/>
    <n v="163.80000000000001"/>
    <n v="0.30980481162051748"/>
  </r>
  <r>
    <n v="394"/>
    <x v="393"/>
    <d v="2023-10-26T00:00:00"/>
    <x v="3"/>
    <x v="3"/>
    <x v="29"/>
    <d v="2023-10-26T00:00:00"/>
    <n v="0"/>
    <s v="Same Day"/>
    <s v="CU-00155"/>
    <x v="120"/>
    <s v="Consumer"/>
    <s v="United States"/>
    <s v="Seattle"/>
    <s v="Washington"/>
    <s v="62026"/>
    <x v="1"/>
    <s v="OFF-LAB-16440"/>
    <x v="1"/>
    <x v="15"/>
    <s v="Avery 503"/>
    <n v="994.23"/>
    <n v="5"/>
    <x v="4"/>
    <n v="225.42"/>
    <n v="0.22672822184001687"/>
  </r>
  <r>
    <n v="395"/>
    <x v="394"/>
    <d v="2023-06-07T00:00:00"/>
    <x v="3"/>
    <x v="2"/>
    <x v="37"/>
    <d v="2023-06-10T00:00:00"/>
    <n v="3"/>
    <s v="Second Class"/>
    <s v="CU-00506"/>
    <x v="213"/>
    <s v="Consumer"/>
    <s v="United States"/>
    <s v="Nashville"/>
    <s v="Tennessee"/>
    <s v="77976"/>
    <x v="3"/>
    <s v="FUR-BOO-14677"/>
    <x v="2"/>
    <x v="7"/>
    <s v="Bush Somerset Collection Bookcase"/>
    <n v="5272.65"/>
    <n v="5"/>
    <x v="4"/>
    <n v="1504.97"/>
    <n v="0.28542952784652881"/>
  </r>
  <r>
    <n v="396"/>
    <x v="395"/>
    <d v="2022-03-27T00:00:00"/>
    <x v="1"/>
    <x v="10"/>
    <x v="47"/>
    <d v="2022-04-04T00:00:00"/>
    <n v="8"/>
    <s v="Standard Class"/>
    <s v="CU-00403"/>
    <x v="214"/>
    <s v="Corporate"/>
    <s v="United States"/>
    <s v="San Francisco"/>
    <s v="California"/>
    <s v="23278"/>
    <x v="1"/>
    <s v="FUR-CHA-93479"/>
    <x v="2"/>
    <x v="13"/>
    <s v="Global Troy Executive Chair"/>
    <n v="1223.17"/>
    <n v="2"/>
    <x v="3"/>
    <n v="93.92"/>
    <n v="7.6784093789089E-2"/>
  </r>
  <r>
    <n v="397"/>
    <x v="396"/>
    <d v="2021-12-15T00:00:00"/>
    <x v="2"/>
    <x v="5"/>
    <x v="11"/>
    <d v="2021-12-21T00:00:00"/>
    <n v="6"/>
    <s v="Standard Class"/>
    <s v="CU-00313"/>
    <x v="5"/>
    <s v="Corporate"/>
    <s v="United States"/>
    <s v="Chicago"/>
    <s v="Illinois"/>
    <s v="41276"/>
    <x v="0"/>
    <s v="OFF-STO-11669"/>
    <x v="1"/>
    <x v="8"/>
    <s v="Steelmaster by MMF Industries Locking Cash Box"/>
    <n v="656.19"/>
    <n v="5"/>
    <x v="3"/>
    <n v="208.76"/>
    <n v="0.31813956323625775"/>
  </r>
  <r>
    <n v="398"/>
    <x v="397"/>
    <d v="2024-04-09T00:00:00"/>
    <x v="0"/>
    <x v="0"/>
    <x v="0"/>
    <d v="2024-04-09T00:00:00"/>
    <n v="0"/>
    <s v="Same Day"/>
    <s v="CU-00361"/>
    <x v="140"/>
    <s v="Consumer"/>
    <s v="United States"/>
    <s v="Houston"/>
    <s v="Texas"/>
    <s v="72105"/>
    <x v="0"/>
    <s v="FUR-BOO-84352"/>
    <x v="2"/>
    <x v="7"/>
    <s v="Bush Somerset Collection Bookcase"/>
    <n v="12384.81"/>
    <n v="9"/>
    <x v="3"/>
    <n v="2665.78"/>
    <n v="0.21524593433407541"/>
  </r>
  <r>
    <n v="399"/>
    <x v="398"/>
    <d v="2023-07-16T00:00:00"/>
    <x v="3"/>
    <x v="7"/>
    <x v="41"/>
    <d v="2023-07-16T00:00:00"/>
    <n v="0"/>
    <s v="Same Day"/>
    <s v="CU-00754"/>
    <x v="159"/>
    <s v="Consumer"/>
    <s v="United States"/>
    <s v="San Francisco"/>
    <s v="California"/>
    <s v="53997"/>
    <x v="1"/>
    <s v="OFF-LAB-11777"/>
    <x v="1"/>
    <x v="15"/>
    <s v="Avery 5663 Internet Shipping Labels"/>
    <n v="506.71"/>
    <n v="9"/>
    <x v="1"/>
    <n v="140.44999999999999"/>
    <n v="0.2771802411635847"/>
  </r>
  <r>
    <n v="400"/>
    <x v="399"/>
    <d v="2023-04-21T00:00:00"/>
    <x v="3"/>
    <x v="0"/>
    <x v="32"/>
    <d v="2023-04-21T00:00:00"/>
    <n v="0"/>
    <s v="Same Day"/>
    <s v="CU-00022"/>
    <x v="14"/>
    <s v="Consumer"/>
    <s v="United States"/>
    <s v="Dallas"/>
    <s v="Texas"/>
    <s v="29385"/>
    <x v="0"/>
    <s v="FUR-CHA-66455"/>
    <x v="2"/>
    <x v="13"/>
    <s v="Harbour Creations 67200 Series"/>
    <n v="5256.08"/>
    <n v="7"/>
    <x v="3"/>
    <n v="1739.76"/>
    <n v="0.33099952816547695"/>
  </r>
  <r>
    <n v="401"/>
    <x v="400"/>
    <d v="2021-12-25T00:00:00"/>
    <x v="2"/>
    <x v="5"/>
    <x v="11"/>
    <d v="2021-12-25T00:00:00"/>
    <n v="0"/>
    <s v="Same Day"/>
    <s v="CU-00461"/>
    <x v="190"/>
    <s v="Corporate"/>
    <s v="United States"/>
    <s v="Charlotte"/>
    <s v="North Carolina"/>
    <s v="79062"/>
    <x v="3"/>
    <s v="TEC-PHO-50543"/>
    <x v="0"/>
    <x v="2"/>
    <s v="Samsung Galaxy A52"/>
    <n v="14822.03"/>
    <n v="14"/>
    <x v="3"/>
    <n v="5669.19"/>
    <n v="0.38248404570763922"/>
  </r>
  <r>
    <n v="402"/>
    <x v="401"/>
    <d v="2021-08-14T00:00:00"/>
    <x v="2"/>
    <x v="6"/>
    <x v="27"/>
    <d v="2021-08-14T00:00:00"/>
    <n v="0"/>
    <s v="Same Day"/>
    <s v="CU-00356"/>
    <x v="87"/>
    <s v="Home Office"/>
    <s v="United States"/>
    <s v="Chicago"/>
    <s v="Illinois"/>
    <s v="47802"/>
    <x v="0"/>
    <s v="TEC-COP-91762"/>
    <x v="0"/>
    <x v="11"/>
    <s v="Hewlett Packard 610 Multi-Function Printer"/>
    <n v="1184.8"/>
    <n v="2"/>
    <x v="2"/>
    <n v="6.71"/>
    <n v="5.663403106009453E-3"/>
  </r>
  <r>
    <n v="403"/>
    <x v="402"/>
    <d v="2021-04-19T00:00:00"/>
    <x v="2"/>
    <x v="0"/>
    <x v="19"/>
    <d v="2021-04-19T00:00:00"/>
    <n v="0"/>
    <s v="Same Day"/>
    <s v="CU-00608"/>
    <x v="182"/>
    <s v="Corporate"/>
    <s v="United States"/>
    <s v="Atlanta"/>
    <s v="Georgia"/>
    <s v="26178"/>
    <x v="3"/>
    <s v="OFF-APP-42955"/>
    <x v="1"/>
    <x v="6"/>
    <s v="Belkin 7 Outlet Berlinger"/>
    <n v="1189"/>
    <n v="9"/>
    <x v="0"/>
    <n v="-62.66"/>
    <n v="-5.2699747687132044E-2"/>
  </r>
  <r>
    <n v="404"/>
    <x v="403"/>
    <d v="2023-06-04T00:00:00"/>
    <x v="3"/>
    <x v="2"/>
    <x v="37"/>
    <d v="2023-06-11T00:00:00"/>
    <n v="7"/>
    <s v="Standard Class"/>
    <s v="CU-00751"/>
    <x v="62"/>
    <s v="Consumer"/>
    <s v="United States"/>
    <s v="Charlotte"/>
    <s v="North Carolina"/>
    <s v="35785"/>
    <x v="3"/>
    <s v="FUR-FUR-42601"/>
    <x v="2"/>
    <x v="10"/>
    <s v="Acme Flexible Frame Partition"/>
    <n v="2612.5300000000002"/>
    <n v="2"/>
    <x v="2"/>
    <n v="799.71"/>
    <n v="0.3061055758211389"/>
  </r>
  <r>
    <n v="405"/>
    <x v="404"/>
    <d v="2022-10-23T00:00:00"/>
    <x v="1"/>
    <x v="3"/>
    <x v="3"/>
    <d v="2022-10-26T00:00:00"/>
    <n v="3"/>
    <s v="First Class"/>
    <s v="CU-00447"/>
    <x v="199"/>
    <s v="Home Office"/>
    <s v="United States"/>
    <s v="Boston"/>
    <s v="Massachusetts"/>
    <s v="98987"/>
    <x v="2"/>
    <s v="FUR-FUR-36151"/>
    <x v="2"/>
    <x v="10"/>
    <s v="Howard Miller 11.75 Diameter"/>
    <n v="4204.67"/>
    <n v="11"/>
    <x v="1"/>
    <n v="421.34"/>
    <n v="0.10020762628220525"/>
  </r>
  <r>
    <n v="406"/>
    <x v="405"/>
    <d v="2021-10-11T00:00:00"/>
    <x v="2"/>
    <x v="3"/>
    <x v="10"/>
    <d v="2021-10-14T00:00:00"/>
    <n v="3"/>
    <s v="First Class"/>
    <s v="CU-00448"/>
    <x v="215"/>
    <s v="Corporate"/>
    <s v="United States"/>
    <s v="Houston"/>
    <s v="Texas"/>
    <s v="22588"/>
    <x v="0"/>
    <s v="OFF-LAB-71151"/>
    <x v="1"/>
    <x v="15"/>
    <s v="Avery 5663 Internet Shipping Labels"/>
    <n v="1134.24"/>
    <n v="9"/>
    <x v="3"/>
    <n v="149.16"/>
    <n v="0.13150655945831569"/>
  </r>
  <r>
    <n v="407"/>
    <x v="406"/>
    <d v="2022-05-12T00:00:00"/>
    <x v="1"/>
    <x v="11"/>
    <x v="46"/>
    <d v="2022-05-15T00:00:00"/>
    <n v="3"/>
    <s v="First Class"/>
    <s v="CU-00630"/>
    <x v="160"/>
    <s v="Consumer"/>
    <s v="United States"/>
    <s v="San Francisco"/>
    <s v="California"/>
    <s v="49634"/>
    <x v="1"/>
    <s v="FUR-FUR-62814"/>
    <x v="2"/>
    <x v="10"/>
    <s v="Eldon Expressions Punched Metal &amp; Wood Desk Accessories"/>
    <n v="7325.93"/>
    <n v="9"/>
    <x v="1"/>
    <n v="1916.16"/>
    <n v="0.26155860075103093"/>
  </r>
  <r>
    <n v="408"/>
    <x v="407"/>
    <d v="2022-11-14T00:00:00"/>
    <x v="1"/>
    <x v="4"/>
    <x v="20"/>
    <d v="2022-11-14T00:00:00"/>
    <n v="0"/>
    <s v="Same Day"/>
    <s v="CU-00666"/>
    <x v="37"/>
    <s v="Home Office"/>
    <s v="United States"/>
    <s v="Chicago"/>
    <s v="Illinois"/>
    <s v="24031"/>
    <x v="0"/>
    <s v="TEC-MAC-25917"/>
    <x v="0"/>
    <x v="12"/>
    <s v="Hoover Stair Vacuum 515 Corded"/>
    <n v="1002.83"/>
    <n v="1"/>
    <x v="4"/>
    <n v="383.08"/>
    <n v="0.38199894299133447"/>
  </r>
  <r>
    <n v="409"/>
    <x v="408"/>
    <d v="2024-10-15T00:00:00"/>
    <x v="0"/>
    <x v="3"/>
    <x v="24"/>
    <d v="2024-10-18T00:00:00"/>
    <n v="3"/>
    <s v="First Class"/>
    <s v="CU-00140"/>
    <x v="26"/>
    <s v="Home Office"/>
    <s v="United States"/>
    <s v="Portland"/>
    <s v="Oregon"/>
    <s v="39300"/>
    <x v="1"/>
    <s v="TEC-ACC-91744"/>
    <x v="0"/>
    <x v="0"/>
    <s v="Memorex Mini Travel Drive 64 GB"/>
    <n v="200.53"/>
    <n v="10"/>
    <x v="3"/>
    <n v="-18.649999999999999"/>
    <n v="-9.3003540617363975E-2"/>
  </r>
  <r>
    <n v="410"/>
    <x v="409"/>
    <d v="2023-06-28T00:00:00"/>
    <x v="3"/>
    <x v="2"/>
    <x v="37"/>
    <d v="2023-06-30T00:00:00"/>
    <n v="2"/>
    <s v="First Class"/>
    <s v="CU-00026"/>
    <x v="216"/>
    <s v="Corporate"/>
    <s v="United States"/>
    <s v="Baltimore"/>
    <s v="Maryland"/>
    <s v="76296"/>
    <x v="2"/>
    <s v="OFF-STO-40792"/>
    <x v="1"/>
    <x v="8"/>
    <s v="Steelmaster by MMF Industries Locking Cash Box"/>
    <n v="1097.46"/>
    <n v="11"/>
    <x v="1"/>
    <n v="262.77"/>
    <n v="0.23943469465857523"/>
  </r>
  <r>
    <n v="411"/>
    <x v="410"/>
    <d v="2022-01-14T00:00:00"/>
    <x v="1"/>
    <x v="1"/>
    <x v="1"/>
    <d v="2022-01-20T00:00:00"/>
    <n v="6"/>
    <s v="Standard Class"/>
    <s v="CU-00652"/>
    <x v="156"/>
    <s v="Corporate"/>
    <s v="United States"/>
    <s v="Portland"/>
    <s v="Oregon"/>
    <s v="12838"/>
    <x v="1"/>
    <s v="OFF-STO-47938"/>
    <x v="1"/>
    <x v="8"/>
    <s v="Fellowes Stor/File Storage Boxes"/>
    <n v="2533.8000000000002"/>
    <n v="11"/>
    <x v="2"/>
    <n v="718.86"/>
    <n v="0.28370826426710866"/>
  </r>
  <r>
    <n v="412"/>
    <x v="411"/>
    <d v="2021-10-31T00:00:00"/>
    <x v="2"/>
    <x v="3"/>
    <x v="10"/>
    <d v="2021-11-05T00:00:00"/>
    <n v="5"/>
    <s v="Second Class"/>
    <s v="CU-00427"/>
    <x v="24"/>
    <s v="Corporate"/>
    <s v="United States"/>
    <s v="Las Vegas"/>
    <s v="Nevada"/>
    <s v="65683"/>
    <x v="1"/>
    <s v="TEC-PHO-86092"/>
    <x v="0"/>
    <x v="2"/>
    <s v="Apple iPhone SE"/>
    <n v="8051.8"/>
    <n v="10"/>
    <x v="1"/>
    <n v="3055.96"/>
    <n v="0.37953749472167714"/>
  </r>
  <r>
    <n v="413"/>
    <x v="412"/>
    <d v="2022-07-22T00:00:00"/>
    <x v="1"/>
    <x v="7"/>
    <x v="31"/>
    <d v="2022-07-29T00:00:00"/>
    <n v="7"/>
    <s v="Standard Class"/>
    <s v="CU-00480"/>
    <x v="152"/>
    <s v="Consumer"/>
    <s v="United States"/>
    <s v="Charlotte"/>
    <s v="North Carolina"/>
    <s v="70076"/>
    <x v="3"/>
    <s v="OFF-SUP-77245"/>
    <x v="1"/>
    <x v="5"/>
    <s v="Avery Hi-Liter EverBold"/>
    <n v="1905.56"/>
    <n v="12"/>
    <x v="2"/>
    <n v="709.37"/>
    <n v="0.37226327168916223"/>
  </r>
  <r>
    <n v="414"/>
    <x v="413"/>
    <d v="2022-09-13T00:00:00"/>
    <x v="1"/>
    <x v="8"/>
    <x v="36"/>
    <d v="2022-09-13T00:00:00"/>
    <n v="0"/>
    <s v="Same Day"/>
    <s v="CU-00781"/>
    <x v="217"/>
    <s v="Home Office"/>
    <s v="United States"/>
    <s v="Denver"/>
    <s v="Colorado"/>
    <s v="96303"/>
    <x v="0"/>
    <s v="OFF-BIN-76450"/>
    <x v="1"/>
    <x v="3"/>
    <s v="Ibico 21-Sheet Binder"/>
    <n v="768.01"/>
    <n v="6"/>
    <x v="2"/>
    <n v="273.75"/>
    <n v="0.35644067134542518"/>
  </r>
  <r>
    <n v="415"/>
    <x v="414"/>
    <d v="2022-04-20T00:00:00"/>
    <x v="1"/>
    <x v="0"/>
    <x v="14"/>
    <d v="2022-04-20T00:00:00"/>
    <n v="0"/>
    <s v="Same Day"/>
    <s v="CU-00031"/>
    <x v="76"/>
    <s v="Consumer"/>
    <s v="United States"/>
    <s v="Denver"/>
    <s v="Colorado"/>
    <s v="30863"/>
    <x v="0"/>
    <s v="OFF-ENV-23819"/>
    <x v="1"/>
    <x v="1"/>
    <s v="Poly String &amp; Button Envelopes"/>
    <n v="512.6"/>
    <n v="13"/>
    <x v="5"/>
    <n v="-33.799999999999997"/>
    <n v="-6.5938353492001556E-2"/>
  </r>
  <r>
    <n v="416"/>
    <x v="415"/>
    <d v="2023-06-24T00:00:00"/>
    <x v="3"/>
    <x v="2"/>
    <x v="37"/>
    <d v="2023-06-26T00:00:00"/>
    <n v="2"/>
    <s v="First Class"/>
    <s v="CU-00039"/>
    <x v="7"/>
    <s v="Home Office"/>
    <s v="United States"/>
    <s v="Baltimore"/>
    <s v="Maryland"/>
    <s v="19552"/>
    <x v="2"/>
    <s v="FUR-FUR-27460"/>
    <x v="2"/>
    <x v="10"/>
    <s v="Acme Flexible Frame Partition"/>
    <n v="5934.89"/>
    <n v="5"/>
    <x v="1"/>
    <n v="241.15"/>
    <n v="4.0632598076796707E-2"/>
  </r>
  <r>
    <n v="417"/>
    <x v="416"/>
    <d v="2023-12-19T00:00:00"/>
    <x v="3"/>
    <x v="5"/>
    <x v="34"/>
    <d v="2023-12-22T00:00:00"/>
    <n v="3"/>
    <s v="Second Class"/>
    <s v="CU-00166"/>
    <x v="218"/>
    <s v="Home Office"/>
    <s v="United States"/>
    <s v="Seattle"/>
    <s v="Washington"/>
    <s v="66893"/>
    <x v="1"/>
    <s v="FUR-BOO-10686"/>
    <x v="2"/>
    <x v="7"/>
    <s v="Bush Somerset Collection Bookcase"/>
    <n v="1201.83"/>
    <n v="2"/>
    <x v="2"/>
    <n v="-117.88"/>
    <n v="-9.8083755606034134E-2"/>
  </r>
  <r>
    <n v="418"/>
    <x v="417"/>
    <d v="2023-10-14T00:00:00"/>
    <x v="3"/>
    <x v="3"/>
    <x v="29"/>
    <d v="2023-10-15T00:00:00"/>
    <n v="1"/>
    <s v="First Class"/>
    <s v="CU-00658"/>
    <x v="138"/>
    <s v="Home Office"/>
    <s v="United States"/>
    <s v="Chicago"/>
    <s v="Illinois"/>
    <s v="79226"/>
    <x v="0"/>
    <s v="OFF-SUP-18802"/>
    <x v="1"/>
    <x v="5"/>
    <s v="Fiskars 8&quot; Scissors"/>
    <n v="1895.14"/>
    <n v="10"/>
    <x v="3"/>
    <n v="349.63"/>
    <n v="0.18448768956383169"/>
  </r>
  <r>
    <n v="419"/>
    <x v="418"/>
    <d v="2021-04-16T00:00:00"/>
    <x v="2"/>
    <x v="0"/>
    <x v="19"/>
    <d v="2021-04-21T00:00:00"/>
    <n v="5"/>
    <s v="Standard Class"/>
    <s v="CU-00511"/>
    <x v="219"/>
    <s v="Home Office"/>
    <s v="United States"/>
    <s v="New York"/>
    <s v="New York"/>
    <s v="40221"/>
    <x v="2"/>
    <s v="OFF-FAS-56911"/>
    <x v="1"/>
    <x v="9"/>
    <s v="Staple remover"/>
    <n v="262.08"/>
    <n v="2"/>
    <x v="0"/>
    <n v="96.77"/>
    <n v="0.36923840048840051"/>
  </r>
  <r>
    <n v="420"/>
    <x v="419"/>
    <d v="2023-03-29T00:00:00"/>
    <x v="3"/>
    <x v="10"/>
    <x v="45"/>
    <d v="2023-03-29T00:00:00"/>
    <n v="0"/>
    <s v="Same Day"/>
    <s v="CU-00513"/>
    <x v="83"/>
    <s v="Consumer"/>
    <s v="United States"/>
    <s v="Los Angeles"/>
    <s v="California"/>
    <s v="50925"/>
    <x v="1"/>
    <s v="OFF-APP-54308"/>
    <x v="1"/>
    <x v="6"/>
    <s v="Belkin 7 Outlet Berlinger"/>
    <n v="64.150000000000006"/>
    <n v="1"/>
    <x v="3"/>
    <n v="22.4"/>
    <n v="0.34918160561184719"/>
  </r>
  <r>
    <n v="421"/>
    <x v="420"/>
    <d v="2021-05-08T00:00:00"/>
    <x v="2"/>
    <x v="11"/>
    <x v="39"/>
    <d v="2021-05-14T00:00:00"/>
    <n v="6"/>
    <s v="Second Class"/>
    <s v="CU-00776"/>
    <x v="155"/>
    <s v="Home Office"/>
    <s v="United States"/>
    <s v="Denver"/>
    <s v="Colorado"/>
    <s v="96944"/>
    <x v="0"/>
    <s v="OFF-ART-88400"/>
    <x v="1"/>
    <x v="16"/>
    <s v="Sanford 16-Color Pencils"/>
    <n v="2233.3000000000002"/>
    <n v="8"/>
    <x v="3"/>
    <n v="-172.06"/>
    <n v="-7.7042940939417007E-2"/>
  </r>
  <r>
    <n v="422"/>
    <x v="421"/>
    <d v="2024-08-24T00:00:00"/>
    <x v="0"/>
    <x v="6"/>
    <x v="6"/>
    <d v="2024-08-26T00:00:00"/>
    <n v="2"/>
    <s v="First Class"/>
    <s v="CU-00520"/>
    <x v="1"/>
    <s v="Consumer"/>
    <s v="United States"/>
    <s v="Denver"/>
    <s v="Colorado"/>
    <s v="39523"/>
    <x v="0"/>
    <s v="FUR-BOO-13454"/>
    <x v="2"/>
    <x v="7"/>
    <s v="Bush Somerset Collection Bookcase"/>
    <n v="15273.75"/>
    <n v="14"/>
    <x v="5"/>
    <n v="2673.94"/>
    <n v="0.17506768147966281"/>
  </r>
  <r>
    <n v="423"/>
    <x v="422"/>
    <d v="2023-02-12T00:00:00"/>
    <x v="3"/>
    <x v="9"/>
    <x v="23"/>
    <d v="2023-02-12T00:00:00"/>
    <n v="0"/>
    <s v="Same Day"/>
    <s v="CU-00054"/>
    <x v="26"/>
    <s v="Home Office"/>
    <s v="United States"/>
    <s v="Denver"/>
    <s v="Colorado"/>
    <s v="60741"/>
    <x v="0"/>
    <s v="TEC-COP-67403"/>
    <x v="0"/>
    <x v="11"/>
    <s v="HP Designjet T520 Inkjet Large Format Printer"/>
    <n v="7329.18"/>
    <n v="6"/>
    <x v="4"/>
    <n v="-139.30000000000001"/>
    <n v="-1.900621897674774E-2"/>
  </r>
  <r>
    <n v="424"/>
    <x v="423"/>
    <d v="2021-01-21T00:00:00"/>
    <x v="2"/>
    <x v="1"/>
    <x v="25"/>
    <d v="2021-01-27T00:00:00"/>
    <n v="6"/>
    <s v="Second Class"/>
    <s v="CU-00095"/>
    <x v="220"/>
    <s v="Home Office"/>
    <s v="United States"/>
    <s v="Denver"/>
    <s v="Colorado"/>
    <s v="87151"/>
    <x v="0"/>
    <s v="TEC-COP-20041"/>
    <x v="0"/>
    <x v="11"/>
    <s v="HP Designjet T520 Inkjet Large Format Printer"/>
    <n v="2103.56"/>
    <n v="6"/>
    <x v="2"/>
    <n v="839.21"/>
    <n v="0.39894749852630779"/>
  </r>
  <r>
    <n v="425"/>
    <x v="424"/>
    <d v="2023-03-26T00:00:00"/>
    <x v="3"/>
    <x v="10"/>
    <x v="45"/>
    <d v="2023-03-29T00:00:00"/>
    <n v="3"/>
    <s v="Second Class"/>
    <s v="CU-00133"/>
    <x v="204"/>
    <s v="Consumer"/>
    <s v="United States"/>
    <s v="Baltimore"/>
    <s v="Maryland"/>
    <s v="89445"/>
    <x v="2"/>
    <s v="OFF-SUP-74871"/>
    <x v="1"/>
    <x v="5"/>
    <s v="Fiskars 8&quot; Scissors"/>
    <n v="3086.5"/>
    <n v="14"/>
    <x v="4"/>
    <n v="205.24"/>
    <n v="6.6496031103191314E-2"/>
  </r>
  <r>
    <n v="426"/>
    <x v="425"/>
    <d v="2024-08-31T00:00:00"/>
    <x v="0"/>
    <x v="6"/>
    <x v="6"/>
    <d v="2024-09-05T00:00:00"/>
    <n v="5"/>
    <s v="Second Class"/>
    <s v="CU-00565"/>
    <x v="138"/>
    <s v="Home Office"/>
    <s v="United States"/>
    <s v="Baltimore"/>
    <s v="Maryland"/>
    <s v="48362"/>
    <x v="2"/>
    <s v="FUR-TAB-91509"/>
    <x v="2"/>
    <x v="14"/>
    <s v="Chromcraft Training Table"/>
    <n v="6986.74"/>
    <n v="14"/>
    <x v="0"/>
    <n v="-511.47"/>
    <n v="-7.32058155878135E-2"/>
  </r>
  <r>
    <n v="427"/>
    <x v="426"/>
    <d v="2021-03-15T00:00:00"/>
    <x v="2"/>
    <x v="10"/>
    <x v="21"/>
    <d v="2021-03-21T00:00:00"/>
    <n v="6"/>
    <s v="Second Class"/>
    <s v="CU-00382"/>
    <x v="124"/>
    <s v="Home Office"/>
    <s v="United States"/>
    <s v="New Orleans"/>
    <s v="Louisiana"/>
    <s v="28607"/>
    <x v="3"/>
    <s v="FUR-FUR-45428"/>
    <x v="2"/>
    <x v="10"/>
    <s v="Eldon Expressions Punched Metal &amp; Wood Desk Accessories"/>
    <n v="1184.07"/>
    <n v="2"/>
    <x v="3"/>
    <n v="-55.06"/>
    <n v="-4.6500629185774495E-2"/>
  </r>
  <r>
    <n v="428"/>
    <x v="427"/>
    <d v="2023-06-29T00:00:00"/>
    <x v="3"/>
    <x v="2"/>
    <x v="37"/>
    <d v="2023-06-29T00:00:00"/>
    <n v="0"/>
    <s v="Same Day"/>
    <s v="CU-00392"/>
    <x v="144"/>
    <s v="Corporate"/>
    <s v="United States"/>
    <s v="Baltimore"/>
    <s v="Maryland"/>
    <s v="60418"/>
    <x v="2"/>
    <s v="FUR-FUR-16849"/>
    <x v="2"/>
    <x v="10"/>
    <s v="Howard Miller 11.75 Diameter"/>
    <n v="1070.23"/>
    <n v="1"/>
    <x v="2"/>
    <n v="329.08"/>
    <n v="0.30748530689664838"/>
  </r>
  <r>
    <n v="429"/>
    <x v="428"/>
    <d v="2021-02-26T00:00:00"/>
    <x v="2"/>
    <x v="9"/>
    <x v="13"/>
    <d v="2021-03-04T00:00:00"/>
    <n v="6"/>
    <s v="Second Class"/>
    <s v="CU-00606"/>
    <x v="221"/>
    <s v="Home Office"/>
    <s v="United States"/>
    <s v="Seattle"/>
    <s v="Washington"/>
    <s v="38382"/>
    <x v="1"/>
    <s v="FUR-FUR-98862"/>
    <x v="2"/>
    <x v="10"/>
    <s v="Howard Miller 11.75 Diameter"/>
    <n v="2136.63"/>
    <n v="7"/>
    <x v="0"/>
    <n v="-121.67"/>
    <n v="-5.6944814965623432E-2"/>
  </r>
  <r>
    <n v="430"/>
    <x v="429"/>
    <d v="2021-02-01T00:00:00"/>
    <x v="2"/>
    <x v="9"/>
    <x v="13"/>
    <d v="2021-02-06T00:00:00"/>
    <n v="5"/>
    <s v="Standard Class"/>
    <s v="CU-00244"/>
    <x v="95"/>
    <s v="Consumer"/>
    <s v="United States"/>
    <s v="Washington DC"/>
    <s v="District of Columbia"/>
    <s v="27284"/>
    <x v="2"/>
    <s v="TEC-MAC-84852"/>
    <x v="0"/>
    <x v="12"/>
    <s v="Epson Stylus Photo R280"/>
    <n v="4886.71"/>
    <n v="11"/>
    <x v="2"/>
    <n v="901.11"/>
    <n v="0.1844001383343804"/>
  </r>
  <r>
    <n v="431"/>
    <x v="430"/>
    <d v="2024-03-10T00:00:00"/>
    <x v="0"/>
    <x v="10"/>
    <x v="40"/>
    <d v="2024-03-17T00:00:00"/>
    <n v="7"/>
    <s v="Standard Class"/>
    <s v="CU-00128"/>
    <x v="125"/>
    <s v="Home Office"/>
    <s v="United States"/>
    <s v="Portland"/>
    <s v="Oregon"/>
    <s v="50225"/>
    <x v="1"/>
    <s v="OFF-STO-67659"/>
    <x v="1"/>
    <x v="8"/>
    <s v="Steelmaster by MMF Industries Locking Cash Box"/>
    <n v="87.54"/>
    <n v="11"/>
    <x v="0"/>
    <n v="-5.93"/>
    <n v="-6.7740461503312768E-2"/>
  </r>
  <r>
    <n v="432"/>
    <x v="431"/>
    <d v="2024-02-04T00:00:00"/>
    <x v="0"/>
    <x v="9"/>
    <x v="16"/>
    <d v="2024-02-12T00:00:00"/>
    <n v="8"/>
    <s v="Standard Class"/>
    <s v="CU-00284"/>
    <x v="2"/>
    <s v="Consumer"/>
    <s v="United States"/>
    <s v="Chicago"/>
    <s v="Illinois"/>
    <s v="89996"/>
    <x v="0"/>
    <s v="OFF-FAS-74871"/>
    <x v="1"/>
    <x v="9"/>
    <s v="Staple remover"/>
    <n v="1909.5"/>
    <n v="10"/>
    <x v="3"/>
    <n v="496.53"/>
    <n v="0.26003142183817751"/>
  </r>
  <r>
    <n v="433"/>
    <x v="432"/>
    <d v="2024-04-02T00:00:00"/>
    <x v="0"/>
    <x v="0"/>
    <x v="0"/>
    <d v="2024-04-05T00:00:00"/>
    <n v="3"/>
    <s v="Second Class"/>
    <s v="CU-00519"/>
    <x v="151"/>
    <s v="Home Office"/>
    <s v="United States"/>
    <s v="Las Vegas"/>
    <s v="Nevada"/>
    <s v="67712"/>
    <x v="1"/>
    <s v="TEC-MAC-12112"/>
    <x v="0"/>
    <x v="12"/>
    <s v="Epson Stylus Photo R280"/>
    <n v="6515.23"/>
    <n v="12"/>
    <x v="3"/>
    <n v="-699.65"/>
    <n v="-0.10738684589799594"/>
  </r>
  <r>
    <n v="434"/>
    <x v="433"/>
    <d v="2023-11-13T00:00:00"/>
    <x v="3"/>
    <x v="4"/>
    <x v="22"/>
    <d v="2023-11-14T00:00:00"/>
    <n v="1"/>
    <s v="First Class"/>
    <s v="CU-00455"/>
    <x v="35"/>
    <s v="Consumer"/>
    <s v="United States"/>
    <s v="Denver"/>
    <s v="Colorado"/>
    <s v="24835"/>
    <x v="0"/>
    <s v="TEC-MAC-64521"/>
    <x v="0"/>
    <x v="12"/>
    <s v="Lexmark MX611dhe Monochrome Laser Printer"/>
    <n v="351.17"/>
    <n v="1"/>
    <x v="2"/>
    <n v="135.66"/>
    <n v="0.38630862545206024"/>
  </r>
  <r>
    <n v="435"/>
    <x v="434"/>
    <d v="2023-08-22T00:00:00"/>
    <x v="3"/>
    <x v="6"/>
    <x v="26"/>
    <d v="2023-08-24T00:00:00"/>
    <n v="2"/>
    <s v="First Class"/>
    <s v="CU-00668"/>
    <x v="222"/>
    <s v="Corporate"/>
    <s v="United States"/>
    <s v="Portland"/>
    <s v="Oregon"/>
    <s v="59114"/>
    <x v="1"/>
    <s v="FUR-TAB-87493"/>
    <x v="2"/>
    <x v="14"/>
    <s v="Bretford CR4500 Series Slim Rectangular Table"/>
    <n v="449.07"/>
    <n v="9"/>
    <x v="0"/>
    <n v="103.69"/>
    <n v="0.23089941434520231"/>
  </r>
  <r>
    <n v="436"/>
    <x v="435"/>
    <d v="2021-03-08T00:00:00"/>
    <x v="2"/>
    <x v="10"/>
    <x v="21"/>
    <d v="2021-03-12T00:00:00"/>
    <n v="4"/>
    <s v="Second Class"/>
    <s v="CU-00388"/>
    <x v="146"/>
    <s v="Home Office"/>
    <s v="United States"/>
    <s v="Dallas"/>
    <s v="Texas"/>
    <s v="86373"/>
    <x v="0"/>
    <s v="FUR-CHA-75994"/>
    <x v="2"/>
    <x v="13"/>
    <s v="Harbour Creations 67200 Series"/>
    <n v="17961.62"/>
    <n v="9"/>
    <x v="3"/>
    <n v="4780.9799999999996"/>
    <n v="0.2661775496864982"/>
  </r>
  <r>
    <n v="437"/>
    <x v="436"/>
    <d v="2023-12-11T00:00:00"/>
    <x v="3"/>
    <x v="5"/>
    <x v="34"/>
    <d v="2023-12-14T00:00:00"/>
    <n v="3"/>
    <s v="First Class"/>
    <s v="CU-00484"/>
    <x v="103"/>
    <s v="Corporate"/>
    <s v="United States"/>
    <s v="Las Vegas"/>
    <s v="Nevada"/>
    <s v="96402"/>
    <x v="1"/>
    <s v="FUR-TAB-53081"/>
    <x v="2"/>
    <x v="14"/>
    <s v="Bretford CR4500 Series Slim Rectangular Table"/>
    <n v="3353.56"/>
    <n v="8"/>
    <x v="2"/>
    <n v="709.29"/>
    <n v="0.21150359617838951"/>
  </r>
  <r>
    <n v="438"/>
    <x v="437"/>
    <d v="2023-01-12T00:00:00"/>
    <x v="3"/>
    <x v="1"/>
    <x v="35"/>
    <d v="2023-01-13T00:00:00"/>
    <n v="1"/>
    <s v="First Class"/>
    <s v="CU-00751"/>
    <x v="62"/>
    <s v="Consumer"/>
    <s v="United States"/>
    <s v="Charlotte"/>
    <s v="North Carolina"/>
    <s v="63729"/>
    <x v="3"/>
    <s v="TEC-PHO-40192"/>
    <x v="0"/>
    <x v="2"/>
    <s v="Motorola Moto G Play"/>
    <n v="12076.77"/>
    <n v="14"/>
    <x v="3"/>
    <n v="4228.03"/>
    <n v="0.35009609357468924"/>
  </r>
  <r>
    <n v="439"/>
    <x v="438"/>
    <d v="2024-09-25T00:00:00"/>
    <x v="0"/>
    <x v="8"/>
    <x v="15"/>
    <d v="2024-09-26T00:00:00"/>
    <n v="1"/>
    <s v="First Class"/>
    <s v="CU-00691"/>
    <x v="119"/>
    <s v="Home Office"/>
    <s v="United States"/>
    <s v="Nashville"/>
    <s v="Tennessee"/>
    <s v="86645"/>
    <x v="3"/>
    <s v="OFF-ART-63543"/>
    <x v="1"/>
    <x v="16"/>
    <s v="Newell 322"/>
    <n v="2921.08"/>
    <n v="11"/>
    <x v="4"/>
    <n v="1115.92"/>
    <n v="0.38202308735125368"/>
  </r>
  <r>
    <n v="440"/>
    <x v="439"/>
    <d v="2022-06-24T00:00:00"/>
    <x v="1"/>
    <x v="2"/>
    <x v="9"/>
    <d v="2022-06-29T00:00:00"/>
    <n v="5"/>
    <s v="Standard Class"/>
    <s v="CU-00124"/>
    <x v="223"/>
    <s v="Consumer"/>
    <s v="United States"/>
    <s v="Nashville"/>
    <s v="Tennessee"/>
    <s v="64870"/>
    <x v="3"/>
    <s v="FUR-FUR-31880"/>
    <x v="2"/>
    <x v="10"/>
    <s v="Eldon Expressions Punched Metal &amp; Wood Desk Accessories"/>
    <n v="9703.81"/>
    <n v="7"/>
    <x v="5"/>
    <n v="-49.47"/>
    <n v="-5.09799759063708E-3"/>
  </r>
  <r>
    <n v="441"/>
    <x v="440"/>
    <d v="2021-09-01T00:00:00"/>
    <x v="2"/>
    <x v="8"/>
    <x v="38"/>
    <d v="2021-09-06T00:00:00"/>
    <n v="5"/>
    <s v="Second Class"/>
    <s v="CU-00730"/>
    <x v="75"/>
    <s v="Corporate"/>
    <s v="United States"/>
    <s v="Atlanta"/>
    <s v="Georgia"/>
    <s v="48455"/>
    <x v="3"/>
    <s v="FUR-TAB-63592"/>
    <x v="2"/>
    <x v="14"/>
    <s v="Chromcraft Training Table"/>
    <n v="9984.9500000000007"/>
    <n v="13"/>
    <x v="1"/>
    <n v="1847.84"/>
    <n v="0.18506251909123228"/>
  </r>
  <r>
    <n v="442"/>
    <x v="441"/>
    <d v="2021-06-21T00:00:00"/>
    <x v="2"/>
    <x v="2"/>
    <x v="18"/>
    <d v="2021-06-21T00:00:00"/>
    <n v="0"/>
    <s v="Same Day"/>
    <s v="CU-00604"/>
    <x v="145"/>
    <s v="Consumer"/>
    <s v="United States"/>
    <s v="San Francisco"/>
    <s v="California"/>
    <s v="76764"/>
    <x v="1"/>
    <s v="OFF-LAB-33163"/>
    <x v="1"/>
    <x v="15"/>
    <s v="Avery 5663 Internet Shipping Labels"/>
    <n v="321.27"/>
    <n v="2"/>
    <x v="4"/>
    <n v="28.15"/>
    <n v="8.7621004139820088E-2"/>
  </r>
  <r>
    <n v="443"/>
    <x v="442"/>
    <d v="2023-11-07T00:00:00"/>
    <x v="3"/>
    <x v="4"/>
    <x v="22"/>
    <d v="2023-11-07T00:00:00"/>
    <n v="0"/>
    <s v="Same Day"/>
    <s v="CU-00538"/>
    <x v="224"/>
    <s v="Corporate"/>
    <s v="United States"/>
    <s v="Nashville"/>
    <s v="Tennessee"/>
    <s v="85999"/>
    <x v="3"/>
    <s v="OFF-BIN-15496"/>
    <x v="1"/>
    <x v="3"/>
    <s v="Avery Durable Binders"/>
    <n v="620.79999999999995"/>
    <n v="4"/>
    <x v="5"/>
    <n v="134.30000000000001"/>
    <n v="0.21633376288659797"/>
  </r>
  <r>
    <n v="444"/>
    <x v="443"/>
    <d v="2022-08-07T00:00:00"/>
    <x v="1"/>
    <x v="6"/>
    <x v="43"/>
    <d v="2022-08-08T00:00:00"/>
    <n v="1"/>
    <s v="First Class"/>
    <s v="CU-00102"/>
    <x v="225"/>
    <s v="Corporate"/>
    <s v="United States"/>
    <s v="Portland"/>
    <s v="Oregon"/>
    <s v="55527"/>
    <x v="1"/>
    <s v="OFF-STO-32193"/>
    <x v="1"/>
    <x v="8"/>
    <s v="Steelmaster by MMF Industries Locking Cash Box"/>
    <n v="3584.35"/>
    <n v="13"/>
    <x v="3"/>
    <n v="955.37"/>
    <n v="0.26653926095386893"/>
  </r>
  <r>
    <n v="445"/>
    <x v="444"/>
    <d v="2023-11-08T00:00:00"/>
    <x v="3"/>
    <x v="4"/>
    <x v="22"/>
    <d v="2023-11-13T00:00:00"/>
    <n v="5"/>
    <s v="Standard Class"/>
    <s v="CU-00212"/>
    <x v="179"/>
    <s v="Home Office"/>
    <s v="United States"/>
    <s v="San Francisco"/>
    <s v="California"/>
    <s v="82373"/>
    <x v="1"/>
    <s v="FUR-FUR-58436"/>
    <x v="2"/>
    <x v="10"/>
    <s v="Eldon Expressions Punched Metal &amp; Wood Desk Accessories"/>
    <n v="3212.1"/>
    <n v="12"/>
    <x v="1"/>
    <n v="277.82"/>
    <n v="8.6491703247096915E-2"/>
  </r>
  <r>
    <n v="446"/>
    <x v="445"/>
    <d v="2023-06-30T00:00:00"/>
    <x v="3"/>
    <x v="2"/>
    <x v="37"/>
    <d v="2023-07-06T00:00:00"/>
    <n v="6"/>
    <s v="Second Class"/>
    <s v="CU-00113"/>
    <x v="72"/>
    <s v="Corporate"/>
    <s v="United States"/>
    <s v="Minneapolis"/>
    <s v="Minnesota"/>
    <s v="25720"/>
    <x v="0"/>
    <s v="FUR-TAB-97649"/>
    <x v="2"/>
    <x v="14"/>
    <s v="Bevis Round Conference Table"/>
    <n v="3242.1"/>
    <n v="13"/>
    <x v="4"/>
    <n v="648.58000000000004"/>
    <n v="0.20004935072946547"/>
  </r>
  <r>
    <n v="447"/>
    <x v="446"/>
    <d v="2024-07-15T00:00:00"/>
    <x v="0"/>
    <x v="7"/>
    <x v="28"/>
    <d v="2024-07-18T00:00:00"/>
    <n v="3"/>
    <s v="Second Class"/>
    <s v="CU-00283"/>
    <x v="179"/>
    <s v="Home Office"/>
    <s v="United States"/>
    <s v="Boston"/>
    <s v="Massachusetts"/>
    <s v="69436"/>
    <x v="2"/>
    <s v="OFF-ART-78327"/>
    <x v="1"/>
    <x v="16"/>
    <s v="Avery 47"/>
    <n v="2785.44"/>
    <n v="11"/>
    <x v="3"/>
    <n v="682.45"/>
    <n v="0.24500617496697111"/>
  </r>
  <r>
    <n v="448"/>
    <x v="447"/>
    <d v="2022-03-27T00:00:00"/>
    <x v="1"/>
    <x v="10"/>
    <x v="47"/>
    <d v="2022-03-27T00:00:00"/>
    <n v="0"/>
    <s v="Same Day"/>
    <s v="CU-00601"/>
    <x v="210"/>
    <s v="Corporate"/>
    <s v="United States"/>
    <s v="Washington DC"/>
    <s v="District of Columbia"/>
    <s v="59310"/>
    <x v="2"/>
    <s v="FUR-FUR-75106"/>
    <x v="2"/>
    <x v="10"/>
    <s v="Eldon Expressions Punched Metal &amp; Wood Desk Accessories"/>
    <n v="4868.66"/>
    <n v="9"/>
    <x v="4"/>
    <n v="-965.17"/>
    <n v="-0.19824140523265127"/>
  </r>
  <r>
    <n v="449"/>
    <x v="448"/>
    <d v="2021-03-21T00:00:00"/>
    <x v="2"/>
    <x v="10"/>
    <x v="21"/>
    <d v="2021-03-29T00:00:00"/>
    <n v="8"/>
    <s v="Standard Class"/>
    <s v="CU-00214"/>
    <x v="142"/>
    <s v="Home Office"/>
    <s v="United States"/>
    <s v="Charlotte"/>
    <s v="North Carolina"/>
    <s v="33345"/>
    <x v="3"/>
    <s v="TEC-MAC-79528"/>
    <x v="0"/>
    <x v="12"/>
    <s v="Epson Stylus Photo R280"/>
    <n v="1485.28"/>
    <n v="4"/>
    <x v="2"/>
    <n v="291.88"/>
    <n v="0.19651513519336422"/>
  </r>
  <r>
    <n v="450"/>
    <x v="449"/>
    <d v="2024-01-18T00:00:00"/>
    <x v="0"/>
    <x v="1"/>
    <x v="33"/>
    <d v="2024-01-23T00:00:00"/>
    <n v="5"/>
    <s v="Standard Class"/>
    <s v="CU-00613"/>
    <x v="1"/>
    <s v="Corporate"/>
    <s v="United States"/>
    <s v="New Orleans"/>
    <s v="Louisiana"/>
    <s v="56809"/>
    <x v="3"/>
    <s v="FUR-TAB-68611"/>
    <x v="2"/>
    <x v="14"/>
    <s v="Chromcraft Training Table"/>
    <n v="4380.96"/>
    <n v="8"/>
    <x v="2"/>
    <n v="715.57"/>
    <n v="0.16333634637157154"/>
  </r>
  <r>
    <n v="451"/>
    <x v="450"/>
    <d v="2023-09-29T00:00:00"/>
    <x v="3"/>
    <x v="8"/>
    <x v="12"/>
    <d v="2023-10-05T00:00:00"/>
    <n v="6"/>
    <s v="Second Class"/>
    <s v="CU-00132"/>
    <x v="226"/>
    <s v="Home Office"/>
    <s v="United States"/>
    <s v="Los Angeles"/>
    <s v="California"/>
    <s v="73404"/>
    <x v="1"/>
    <s v="OFF-FAS-38194"/>
    <x v="1"/>
    <x v="9"/>
    <s v="Binder clips medium"/>
    <n v="2453.7199999999998"/>
    <n v="13"/>
    <x v="2"/>
    <n v="183.27"/>
    <n v="7.4690673752506404E-2"/>
  </r>
  <r>
    <n v="452"/>
    <x v="451"/>
    <d v="2023-03-28T00:00:00"/>
    <x v="3"/>
    <x v="10"/>
    <x v="45"/>
    <d v="2023-03-28T00:00:00"/>
    <n v="0"/>
    <s v="Same Day"/>
    <s v="CU-00453"/>
    <x v="227"/>
    <s v="Corporate"/>
    <s v="United States"/>
    <s v="Chicago"/>
    <s v="Illinois"/>
    <s v="65731"/>
    <x v="0"/>
    <s v="TEC-COP-93396"/>
    <x v="0"/>
    <x v="11"/>
    <s v="Hewlett Packard 610 Multi-Function Printer"/>
    <n v="6265.21"/>
    <n v="10"/>
    <x v="3"/>
    <n v="-559.65"/>
    <n v="-8.9326614750343564E-2"/>
  </r>
  <r>
    <n v="453"/>
    <x v="452"/>
    <d v="2022-11-07T00:00:00"/>
    <x v="1"/>
    <x v="4"/>
    <x v="20"/>
    <d v="2022-11-07T00:00:00"/>
    <n v="0"/>
    <s v="Same Day"/>
    <s v="CU-00629"/>
    <x v="228"/>
    <s v="Corporate"/>
    <s v="United States"/>
    <s v="Houston"/>
    <s v="Texas"/>
    <s v="90052"/>
    <x v="0"/>
    <s v="FUR-TAB-82468"/>
    <x v="2"/>
    <x v="14"/>
    <s v="Chromcraft Training Table"/>
    <n v="1407.43"/>
    <n v="9"/>
    <x v="4"/>
    <n v="481.16"/>
    <n v="0.34187135417036729"/>
  </r>
  <r>
    <n v="454"/>
    <x v="453"/>
    <d v="2022-08-18T00:00:00"/>
    <x v="1"/>
    <x v="6"/>
    <x v="43"/>
    <d v="2022-08-18T00:00:00"/>
    <n v="0"/>
    <s v="Same Day"/>
    <s v="CU-00736"/>
    <x v="180"/>
    <s v="Consumer"/>
    <s v="United States"/>
    <s v="Miami"/>
    <s v="Florida"/>
    <s v="40059"/>
    <x v="3"/>
    <s v="FUR-CHA-14728"/>
    <x v="2"/>
    <x v="13"/>
    <s v="Hon Deluxe Fabric Upholstered Stacking Chairs"/>
    <n v="10701.75"/>
    <n v="9"/>
    <x v="5"/>
    <n v="2517.4699999999998"/>
    <n v="0.23523909640946572"/>
  </r>
  <r>
    <n v="455"/>
    <x v="454"/>
    <d v="2024-07-17T00:00:00"/>
    <x v="0"/>
    <x v="7"/>
    <x v="28"/>
    <d v="2024-07-20T00:00:00"/>
    <n v="3"/>
    <s v="First Class"/>
    <s v="CU-00025"/>
    <x v="229"/>
    <s v="Corporate"/>
    <s v="United States"/>
    <s v="Charlotte"/>
    <s v="North Carolina"/>
    <s v="40147"/>
    <x v="3"/>
    <s v="TEC-ACC-95888"/>
    <x v="0"/>
    <x v="0"/>
    <s v="Memorex Mini Travel Drive 64 GB"/>
    <n v="18443.599999999999"/>
    <n v="14"/>
    <x v="3"/>
    <n v="4369.6400000000003"/>
    <n v="0.23691903966687636"/>
  </r>
  <r>
    <n v="456"/>
    <x v="455"/>
    <d v="2021-02-11T00:00:00"/>
    <x v="2"/>
    <x v="9"/>
    <x v="13"/>
    <d v="2021-02-11T00:00:00"/>
    <n v="0"/>
    <s v="Same Day"/>
    <s v="CU-00751"/>
    <x v="62"/>
    <s v="Consumer"/>
    <s v="United States"/>
    <s v="Charlotte"/>
    <s v="North Carolina"/>
    <s v="64444"/>
    <x v="3"/>
    <s v="FUR-TAB-65725"/>
    <x v="2"/>
    <x v="14"/>
    <s v="Chromcraft Training Table"/>
    <n v="4196.37"/>
    <n v="4"/>
    <x v="3"/>
    <n v="-229.34"/>
    <n v="-5.4651996844892137E-2"/>
  </r>
  <r>
    <n v="457"/>
    <x v="456"/>
    <d v="2021-07-10T00:00:00"/>
    <x v="2"/>
    <x v="7"/>
    <x v="7"/>
    <d v="2021-07-10T00:00:00"/>
    <n v="0"/>
    <s v="Same Day"/>
    <s v="CU-00299"/>
    <x v="230"/>
    <s v="Consumer"/>
    <s v="United States"/>
    <s v="Los Angeles"/>
    <s v="California"/>
    <s v="66299"/>
    <x v="1"/>
    <s v="OFF-SUP-42062"/>
    <x v="1"/>
    <x v="5"/>
    <s v="Dixon Ticonderoga Pencils"/>
    <n v="893.94"/>
    <n v="6"/>
    <x v="0"/>
    <n v="132.97"/>
    <n v="0.1487460008501689"/>
  </r>
  <r>
    <n v="458"/>
    <x v="457"/>
    <d v="2022-04-21T00:00:00"/>
    <x v="1"/>
    <x v="0"/>
    <x v="14"/>
    <d v="2022-04-26T00:00:00"/>
    <n v="5"/>
    <s v="Second Class"/>
    <s v="CU-00026"/>
    <x v="216"/>
    <s v="Corporate"/>
    <s v="United States"/>
    <s v="Baltimore"/>
    <s v="Maryland"/>
    <s v="62081"/>
    <x v="2"/>
    <s v="TEC-MAC-28844"/>
    <x v="0"/>
    <x v="12"/>
    <s v="Epson Stylus Photo R280"/>
    <n v="435.17"/>
    <n v="3"/>
    <x v="4"/>
    <n v="-5.45"/>
    <n v="-1.2523841257439621E-2"/>
  </r>
  <r>
    <n v="459"/>
    <x v="458"/>
    <d v="2024-06-16T00:00:00"/>
    <x v="0"/>
    <x v="2"/>
    <x v="2"/>
    <d v="2024-06-16T00:00:00"/>
    <n v="0"/>
    <s v="Same Day"/>
    <s v="CU-00145"/>
    <x v="48"/>
    <s v="Home Office"/>
    <s v="United States"/>
    <s v="New Orleans"/>
    <s v="Louisiana"/>
    <s v="62847"/>
    <x v="3"/>
    <s v="OFF-PAP-54285"/>
    <x v="1"/>
    <x v="4"/>
    <s v="Hammermill CopyPlus Copy Paper"/>
    <n v="110.39"/>
    <n v="10"/>
    <x v="5"/>
    <n v="5.24"/>
    <n v="4.7468067759760847E-2"/>
  </r>
  <r>
    <n v="460"/>
    <x v="459"/>
    <d v="2024-01-23T00:00:00"/>
    <x v="0"/>
    <x v="1"/>
    <x v="33"/>
    <d v="2024-01-25T00:00:00"/>
    <n v="2"/>
    <s v="First Class"/>
    <s v="CU-00576"/>
    <x v="73"/>
    <s v="Corporate"/>
    <s v="United States"/>
    <s v="Minneapolis"/>
    <s v="Minnesota"/>
    <s v="74058"/>
    <x v="0"/>
    <s v="OFF-STO-82719"/>
    <x v="1"/>
    <x v="8"/>
    <s v="Stur-D-Store Shelving Unit"/>
    <n v="417.01"/>
    <n v="2"/>
    <x v="5"/>
    <n v="44.46"/>
    <n v="0.1066161482938059"/>
  </r>
  <r>
    <n v="461"/>
    <x v="460"/>
    <d v="2021-09-06T00:00:00"/>
    <x v="2"/>
    <x v="8"/>
    <x v="38"/>
    <d v="2021-09-10T00:00:00"/>
    <n v="4"/>
    <s v="Second Class"/>
    <s v="CU-00166"/>
    <x v="218"/>
    <s v="Home Office"/>
    <s v="United States"/>
    <s v="Seattle"/>
    <s v="Washington"/>
    <s v="78149"/>
    <x v="1"/>
    <s v="FUR-FUR-32376"/>
    <x v="2"/>
    <x v="10"/>
    <s v="Acme Flexible Frame Partition"/>
    <n v="8897.15"/>
    <n v="14"/>
    <x v="0"/>
    <n v="266.75"/>
    <n v="2.9981510933276386E-2"/>
  </r>
  <r>
    <n v="462"/>
    <x v="461"/>
    <d v="2022-07-10T00:00:00"/>
    <x v="1"/>
    <x v="7"/>
    <x v="31"/>
    <d v="2022-07-17T00:00:00"/>
    <n v="7"/>
    <s v="Standard Class"/>
    <s v="CU-00302"/>
    <x v="209"/>
    <s v="Corporate"/>
    <s v="United States"/>
    <s v="Nashville"/>
    <s v="Tennessee"/>
    <s v="98694"/>
    <x v="3"/>
    <s v="FUR-TAB-99787"/>
    <x v="2"/>
    <x v="14"/>
    <s v="Bevis Round Conference Table"/>
    <n v="3230.64"/>
    <n v="9"/>
    <x v="2"/>
    <n v="192.74"/>
    <n v="5.9660005447836964E-2"/>
  </r>
  <r>
    <n v="463"/>
    <x v="462"/>
    <d v="2021-12-03T00:00:00"/>
    <x v="2"/>
    <x v="5"/>
    <x v="11"/>
    <d v="2021-12-06T00:00:00"/>
    <n v="3"/>
    <s v="First Class"/>
    <s v="CU-00765"/>
    <x v="231"/>
    <s v="Corporate"/>
    <s v="United States"/>
    <s v="Nashville"/>
    <s v="Tennessee"/>
    <s v="27739"/>
    <x v="3"/>
    <s v="OFF-BIN-71668"/>
    <x v="1"/>
    <x v="3"/>
    <s v="Avery Durable Binders"/>
    <n v="1055.55"/>
    <n v="4"/>
    <x v="4"/>
    <n v="206.63"/>
    <n v="0.19575576713561652"/>
  </r>
  <r>
    <n v="464"/>
    <x v="463"/>
    <d v="2023-08-18T00:00:00"/>
    <x v="3"/>
    <x v="6"/>
    <x v="26"/>
    <d v="2023-08-21T00:00:00"/>
    <n v="3"/>
    <s v="First Class"/>
    <s v="CU-00063"/>
    <x v="232"/>
    <s v="Consumer"/>
    <s v="United States"/>
    <s v="Chicago"/>
    <s v="Illinois"/>
    <s v="91916"/>
    <x v="0"/>
    <s v="TEC-ACC-55214"/>
    <x v="0"/>
    <x v="0"/>
    <s v="Plantronics CS540 Wireless Headset System"/>
    <n v="4178.5200000000004"/>
    <n v="14"/>
    <x v="5"/>
    <n v="808.44"/>
    <n v="0.19347520174607277"/>
  </r>
  <r>
    <n v="465"/>
    <x v="464"/>
    <d v="2024-02-24T00:00:00"/>
    <x v="0"/>
    <x v="9"/>
    <x v="16"/>
    <d v="2024-02-29T00:00:00"/>
    <n v="5"/>
    <s v="Standard Class"/>
    <s v="CU-00413"/>
    <x v="106"/>
    <s v="Corporate"/>
    <s v="United States"/>
    <s v="Minneapolis"/>
    <s v="Minnesota"/>
    <s v="43390"/>
    <x v="0"/>
    <s v="FUR-CHA-33373"/>
    <x v="2"/>
    <x v="13"/>
    <s v="Global Troy Executive Chair"/>
    <n v="3939.1"/>
    <n v="10"/>
    <x v="5"/>
    <n v="-72.53"/>
    <n v="-1.8412835419258207E-2"/>
  </r>
  <r>
    <n v="466"/>
    <x v="465"/>
    <d v="2024-10-01T00:00:00"/>
    <x v="0"/>
    <x v="3"/>
    <x v="24"/>
    <d v="2024-10-05T00:00:00"/>
    <n v="4"/>
    <s v="Second Class"/>
    <s v="CU-00284"/>
    <x v="2"/>
    <s v="Consumer"/>
    <s v="United States"/>
    <s v="Chicago"/>
    <s v="Illinois"/>
    <s v="90725"/>
    <x v="0"/>
    <s v="FUR-CHA-90599"/>
    <x v="2"/>
    <x v="13"/>
    <s v="Hon Deluxe Fabric Upholstered Stacking Chairs"/>
    <n v="2013.95"/>
    <n v="6"/>
    <x v="3"/>
    <n v="589.63"/>
    <n v="0.29277290896000396"/>
  </r>
  <r>
    <n v="467"/>
    <x v="466"/>
    <d v="2024-09-23T00:00:00"/>
    <x v="0"/>
    <x v="8"/>
    <x v="15"/>
    <d v="2024-09-28T00:00:00"/>
    <n v="5"/>
    <s v="Second Class"/>
    <s v="CU-00451"/>
    <x v="81"/>
    <s v="Consumer"/>
    <s v="United States"/>
    <s v="Dallas"/>
    <s v="Texas"/>
    <s v="65758"/>
    <x v="0"/>
    <s v="FUR-FUR-60532"/>
    <x v="2"/>
    <x v="10"/>
    <s v="Acme Flexible Frame Partition"/>
    <n v="4281.53"/>
    <n v="6"/>
    <x v="0"/>
    <n v="-672.16"/>
    <n v="-0.15699060849742966"/>
  </r>
  <r>
    <n v="468"/>
    <x v="467"/>
    <d v="2022-07-23T00:00:00"/>
    <x v="1"/>
    <x v="7"/>
    <x v="31"/>
    <d v="2022-07-23T00:00:00"/>
    <n v="0"/>
    <s v="Same Day"/>
    <s v="CU-00171"/>
    <x v="162"/>
    <s v="Consumer"/>
    <s v="United States"/>
    <s v="Portland"/>
    <s v="Oregon"/>
    <s v="93069"/>
    <x v="1"/>
    <s v="OFF-FAS-25760"/>
    <x v="1"/>
    <x v="9"/>
    <s v="Binder clips medium"/>
    <n v="106.76"/>
    <n v="1"/>
    <x v="2"/>
    <n v="34.58"/>
    <n v="0.32390408392656422"/>
  </r>
  <r>
    <n v="469"/>
    <x v="468"/>
    <d v="2024-06-17T00:00:00"/>
    <x v="0"/>
    <x v="2"/>
    <x v="2"/>
    <d v="2024-06-20T00:00:00"/>
    <n v="3"/>
    <s v="First Class"/>
    <s v="CU-00435"/>
    <x v="233"/>
    <s v="Home Office"/>
    <s v="United States"/>
    <s v="Boston"/>
    <s v="Massachusetts"/>
    <s v="38020"/>
    <x v="2"/>
    <s v="FUR-BOO-67944"/>
    <x v="2"/>
    <x v="7"/>
    <s v="Bush Somerset Collection Bookcase"/>
    <n v="4523.6000000000004"/>
    <n v="6"/>
    <x v="3"/>
    <n v="1361.93"/>
    <n v="0.30107215492085948"/>
  </r>
  <r>
    <n v="470"/>
    <x v="469"/>
    <d v="2022-07-14T00:00:00"/>
    <x v="1"/>
    <x v="7"/>
    <x v="31"/>
    <d v="2022-07-14T00:00:00"/>
    <n v="0"/>
    <s v="Same Day"/>
    <s v="CU-00014"/>
    <x v="149"/>
    <s v="Home Office"/>
    <s v="United States"/>
    <s v="Seattle"/>
    <s v="Washington"/>
    <s v="89531"/>
    <x v="1"/>
    <s v="FUR-TAB-91955"/>
    <x v="2"/>
    <x v="14"/>
    <s v="Chromcraft Training Table"/>
    <n v="1163.47"/>
    <n v="12"/>
    <x v="1"/>
    <n v="405.44"/>
    <n v="0.34847482100956623"/>
  </r>
  <r>
    <n v="471"/>
    <x v="470"/>
    <d v="2024-01-23T00:00:00"/>
    <x v="0"/>
    <x v="1"/>
    <x v="33"/>
    <d v="2024-01-26T00:00:00"/>
    <n v="3"/>
    <s v="Second Class"/>
    <s v="CU-00485"/>
    <x v="49"/>
    <s v="Home Office"/>
    <s v="United States"/>
    <s v="Minneapolis"/>
    <s v="Minnesota"/>
    <s v="94875"/>
    <x v="0"/>
    <s v="TEC-COP-27255"/>
    <x v="0"/>
    <x v="11"/>
    <s v="HP Designjet T520 Inkjet Large Format Printer"/>
    <n v="1574.01"/>
    <n v="8"/>
    <x v="3"/>
    <n v="4.1100000000000003"/>
    <n v="2.6111651133093185E-3"/>
  </r>
  <r>
    <n v="472"/>
    <x v="471"/>
    <d v="2024-06-11T00:00:00"/>
    <x v="0"/>
    <x v="2"/>
    <x v="2"/>
    <d v="2024-06-14T00:00:00"/>
    <n v="3"/>
    <s v="First Class"/>
    <s v="CU-00199"/>
    <x v="91"/>
    <s v="Consumer"/>
    <s v="United States"/>
    <s v="Nashville"/>
    <s v="Tennessee"/>
    <s v="95865"/>
    <x v="3"/>
    <s v="TEC-COP-77677"/>
    <x v="0"/>
    <x v="11"/>
    <s v="Hewlett Packard 610 Multi-Function Printer"/>
    <n v="6998.65"/>
    <n v="11"/>
    <x v="3"/>
    <n v="880.7"/>
    <n v="0.125838554578383"/>
  </r>
  <r>
    <n v="473"/>
    <x v="472"/>
    <d v="2021-06-21T00:00:00"/>
    <x v="2"/>
    <x v="2"/>
    <x v="18"/>
    <d v="2021-06-22T00:00:00"/>
    <n v="1"/>
    <s v="First Class"/>
    <s v="CU-00747"/>
    <x v="26"/>
    <s v="Consumer"/>
    <s v="United States"/>
    <s v="Nashville"/>
    <s v="Tennessee"/>
    <s v="44948"/>
    <x v="3"/>
    <s v="TEC-COP-32671"/>
    <x v="0"/>
    <x v="11"/>
    <s v="Hewlett Packard 610 Multi-Function Printer"/>
    <n v="5651.25"/>
    <n v="5"/>
    <x v="2"/>
    <n v="601.51"/>
    <n v="0.10643839858438399"/>
  </r>
  <r>
    <n v="474"/>
    <x v="473"/>
    <d v="2024-03-05T00:00:00"/>
    <x v="0"/>
    <x v="10"/>
    <x v="40"/>
    <d v="2024-03-08T00:00:00"/>
    <n v="3"/>
    <s v="Second Class"/>
    <s v="CU-00714"/>
    <x v="234"/>
    <s v="Consumer"/>
    <s v="United States"/>
    <s v="Seattle"/>
    <s v="Washington"/>
    <s v="21284"/>
    <x v="1"/>
    <s v="FUR-BOO-51615"/>
    <x v="2"/>
    <x v="7"/>
    <s v="Bush Somerset Collection Bookcase"/>
    <n v="15635.62"/>
    <n v="13"/>
    <x v="3"/>
    <n v="-1256.49"/>
    <n v="-8.0360740411956802E-2"/>
  </r>
  <r>
    <n v="475"/>
    <x v="474"/>
    <d v="2022-09-23T00:00:00"/>
    <x v="1"/>
    <x v="8"/>
    <x v="36"/>
    <d v="2022-09-26T00:00:00"/>
    <n v="3"/>
    <s v="First Class"/>
    <s v="CU-00742"/>
    <x v="18"/>
    <s v="Consumer"/>
    <s v="United States"/>
    <s v="Los Angeles"/>
    <s v="California"/>
    <s v="42339"/>
    <x v="1"/>
    <s v="FUR-FUR-47627"/>
    <x v="2"/>
    <x v="10"/>
    <s v="Howard Miller 11.75 Diameter"/>
    <n v="1429.59"/>
    <n v="4"/>
    <x v="4"/>
    <n v="-71.42"/>
    <n v="-4.9958379675291521E-2"/>
  </r>
  <r>
    <n v="476"/>
    <x v="475"/>
    <d v="2022-06-26T00:00:00"/>
    <x v="1"/>
    <x v="2"/>
    <x v="9"/>
    <d v="2022-06-27T00:00:00"/>
    <n v="1"/>
    <s v="First Class"/>
    <s v="CU-00266"/>
    <x v="54"/>
    <s v="Consumer"/>
    <s v="United States"/>
    <s v="Washington DC"/>
    <s v="District of Columbia"/>
    <s v="67619"/>
    <x v="2"/>
    <s v="OFF-SUP-92709"/>
    <x v="1"/>
    <x v="5"/>
    <s v="Avery Hi-Liter EverBold"/>
    <n v="387.03"/>
    <n v="10"/>
    <x v="5"/>
    <n v="82.36"/>
    <n v="0.21280004134046457"/>
  </r>
  <r>
    <n v="477"/>
    <x v="476"/>
    <d v="2024-08-16T00:00:00"/>
    <x v="0"/>
    <x v="6"/>
    <x v="6"/>
    <d v="2024-08-19T00:00:00"/>
    <n v="3"/>
    <s v="First Class"/>
    <s v="CU-00445"/>
    <x v="21"/>
    <s v="Consumer"/>
    <s v="United States"/>
    <s v="Portland"/>
    <s v="Oregon"/>
    <s v="55471"/>
    <x v="1"/>
    <s v="TEC-ACC-21895"/>
    <x v="0"/>
    <x v="0"/>
    <s v="Logitech MK550 Wireless Wave Keyboard and Mouse"/>
    <n v="1715.09"/>
    <n v="5"/>
    <x v="3"/>
    <n v="338.07"/>
    <n v="0.19711502020302143"/>
  </r>
  <r>
    <n v="478"/>
    <x v="477"/>
    <d v="2023-08-15T00:00:00"/>
    <x v="3"/>
    <x v="6"/>
    <x v="26"/>
    <d v="2023-08-15T00:00:00"/>
    <n v="0"/>
    <s v="Same Day"/>
    <s v="CU-00487"/>
    <x v="158"/>
    <s v="Corporate"/>
    <s v="United States"/>
    <s v="Nashville"/>
    <s v="Tennessee"/>
    <s v="28325"/>
    <x v="3"/>
    <s v="TEC-ACC-52253"/>
    <x v="0"/>
    <x v="0"/>
    <s v="Plantronics CS540 Wireless Headset System"/>
    <n v="1306.6099999999999"/>
    <n v="1"/>
    <x v="3"/>
    <n v="269.60000000000002"/>
    <n v="0.20633547883454131"/>
  </r>
  <r>
    <n v="479"/>
    <x v="478"/>
    <d v="2023-01-04T00:00:00"/>
    <x v="3"/>
    <x v="1"/>
    <x v="35"/>
    <d v="2023-01-12T00:00:00"/>
    <n v="8"/>
    <s v="Standard Class"/>
    <s v="CU-00103"/>
    <x v="235"/>
    <s v="Consumer"/>
    <s v="United States"/>
    <s v="Los Angeles"/>
    <s v="California"/>
    <s v="34525"/>
    <x v="1"/>
    <s v="FUR-FUR-69827"/>
    <x v="2"/>
    <x v="10"/>
    <s v="Howard Miller 11.75 Diameter"/>
    <n v="8693.7900000000009"/>
    <n v="8"/>
    <x v="4"/>
    <n v="-531.04999999999995"/>
    <n v="-6.1083831102430576E-2"/>
  </r>
  <r>
    <n v="480"/>
    <x v="479"/>
    <d v="2022-09-07T00:00:00"/>
    <x v="1"/>
    <x v="8"/>
    <x v="36"/>
    <d v="2022-09-07T00:00:00"/>
    <n v="0"/>
    <s v="Same Day"/>
    <s v="CU-00695"/>
    <x v="22"/>
    <s v="Corporate"/>
    <s v="United States"/>
    <s v="New Orleans"/>
    <s v="Louisiana"/>
    <s v="62579"/>
    <x v="3"/>
    <s v="OFF-FAS-62527"/>
    <x v="1"/>
    <x v="9"/>
    <s v="Binder clips medium"/>
    <n v="133.47"/>
    <n v="5"/>
    <x v="0"/>
    <n v="58.04"/>
    <n v="0.434854274368772"/>
  </r>
  <r>
    <n v="481"/>
    <x v="480"/>
    <d v="2022-11-14T00:00:00"/>
    <x v="1"/>
    <x v="4"/>
    <x v="20"/>
    <d v="2022-11-21T00:00:00"/>
    <n v="7"/>
    <s v="Standard Class"/>
    <s v="CU-00134"/>
    <x v="75"/>
    <s v="Consumer"/>
    <s v="United States"/>
    <s v="Nashville"/>
    <s v="Tennessee"/>
    <s v="96954"/>
    <x v="3"/>
    <s v="OFF-STO-31671"/>
    <x v="1"/>
    <x v="8"/>
    <s v="Fellowes Stor/File Storage Boxes"/>
    <n v="478.29"/>
    <n v="3"/>
    <x v="2"/>
    <n v="0.73"/>
    <n v="1.5262706726044868E-3"/>
  </r>
  <r>
    <n v="482"/>
    <x v="481"/>
    <d v="2022-05-17T00:00:00"/>
    <x v="1"/>
    <x v="11"/>
    <x v="46"/>
    <d v="2022-05-17T00:00:00"/>
    <n v="0"/>
    <s v="Same Day"/>
    <s v="CU-00448"/>
    <x v="215"/>
    <s v="Corporate"/>
    <s v="United States"/>
    <s v="Houston"/>
    <s v="Texas"/>
    <s v="21818"/>
    <x v="0"/>
    <s v="FUR-TAB-71708"/>
    <x v="2"/>
    <x v="14"/>
    <s v="Bretford CR4500 Series Slim Rectangular Table"/>
    <n v="6284.13"/>
    <n v="8"/>
    <x v="5"/>
    <n v="1616.53"/>
    <n v="0.25724006346144973"/>
  </r>
  <r>
    <n v="483"/>
    <x v="482"/>
    <d v="2021-09-21T00:00:00"/>
    <x v="2"/>
    <x v="8"/>
    <x v="38"/>
    <d v="2021-09-23T00:00:00"/>
    <n v="2"/>
    <s v="First Class"/>
    <s v="CU-00099"/>
    <x v="236"/>
    <s v="Consumer"/>
    <s v="United States"/>
    <s v="Chicago"/>
    <s v="Illinois"/>
    <s v="60800"/>
    <x v="0"/>
    <s v="OFF-PAP-61622"/>
    <x v="1"/>
    <x v="4"/>
    <s v="Southworth 25% Cotton Business Paper"/>
    <n v="1073.26"/>
    <n v="10"/>
    <x v="3"/>
    <n v="251.88"/>
    <n v="0.23468684195814621"/>
  </r>
  <r>
    <n v="484"/>
    <x v="483"/>
    <d v="2022-11-28T00:00:00"/>
    <x v="1"/>
    <x v="4"/>
    <x v="20"/>
    <d v="2022-12-01T00:00:00"/>
    <n v="3"/>
    <s v="Second Class"/>
    <s v="CU-00378"/>
    <x v="237"/>
    <s v="Consumer"/>
    <s v="United States"/>
    <s v="Los Angeles"/>
    <s v="California"/>
    <s v="57484"/>
    <x v="1"/>
    <s v="TEC-COP-75529"/>
    <x v="0"/>
    <x v="11"/>
    <s v="HP Designjet T520 Inkjet Large Format Printer"/>
    <n v="2790.45"/>
    <n v="6"/>
    <x v="5"/>
    <n v="18.78"/>
    <n v="6.7300972961350332E-3"/>
  </r>
  <r>
    <n v="485"/>
    <x v="484"/>
    <d v="2023-09-12T00:00:00"/>
    <x v="3"/>
    <x v="8"/>
    <x v="12"/>
    <d v="2023-09-20T00:00:00"/>
    <n v="8"/>
    <s v="Standard Class"/>
    <s v="CU-00397"/>
    <x v="114"/>
    <s v="Consumer"/>
    <s v="United States"/>
    <s v="Minneapolis"/>
    <s v="Minnesota"/>
    <s v="98509"/>
    <x v="0"/>
    <s v="FUR-FUR-77809"/>
    <x v="2"/>
    <x v="10"/>
    <s v="Howard Miller 11.75 Diameter"/>
    <n v="18444.29"/>
    <n v="11"/>
    <x v="3"/>
    <n v="2964.51"/>
    <n v="0.16072779163632755"/>
  </r>
  <r>
    <n v="486"/>
    <x v="485"/>
    <d v="2021-09-21T00:00:00"/>
    <x v="2"/>
    <x v="8"/>
    <x v="38"/>
    <d v="2021-09-27T00:00:00"/>
    <n v="6"/>
    <s v="Second Class"/>
    <s v="CU-00165"/>
    <x v="40"/>
    <s v="Home Office"/>
    <s v="United States"/>
    <s v="Baltimore"/>
    <s v="Maryland"/>
    <s v="51815"/>
    <x v="2"/>
    <s v="OFF-PAP-17144"/>
    <x v="1"/>
    <x v="4"/>
    <s v="Hammermill CopyPlus Copy Paper"/>
    <n v="487.81"/>
    <n v="10"/>
    <x v="1"/>
    <n v="160.76"/>
    <n v="0.32955453967733339"/>
  </r>
  <r>
    <n v="487"/>
    <x v="486"/>
    <d v="2021-08-17T00:00:00"/>
    <x v="2"/>
    <x v="6"/>
    <x v="27"/>
    <d v="2021-08-23T00:00:00"/>
    <n v="6"/>
    <s v="Second Class"/>
    <s v="CU-00548"/>
    <x v="105"/>
    <s v="Corporate"/>
    <s v="United States"/>
    <s v="Denver"/>
    <s v="Colorado"/>
    <s v="57823"/>
    <x v="0"/>
    <s v="FUR-BOO-87352"/>
    <x v="2"/>
    <x v="7"/>
    <s v="Sauder Classic Bookcase"/>
    <n v="4643.3599999999997"/>
    <n v="14"/>
    <x v="1"/>
    <n v="181.97"/>
    <n v="3.9189293959546539E-2"/>
  </r>
  <r>
    <n v="488"/>
    <x v="487"/>
    <d v="2023-01-22T00:00:00"/>
    <x v="3"/>
    <x v="1"/>
    <x v="35"/>
    <d v="2023-01-22T00:00:00"/>
    <n v="0"/>
    <s v="Same Day"/>
    <s v="CU-00502"/>
    <x v="139"/>
    <s v="Home Office"/>
    <s v="United States"/>
    <s v="Houston"/>
    <s v="Texas"/>
    <s v="70325"/>
    <x v="0"/>
    <s v="OFF-FAS-81139"/>
    <x v="1"/>
    <x v="9"/>
    <s v="Advantus 75305 EasyClose Envelopes"/>
    <n v="585.64"/>
    <n v="8"/>
    <x v="2"/>
    <n v="-47.09"/>
    <n v="-8.0407759032852952E-2"/>
  </r>
  <r>
    <n v="489"/>
    <x v="488"/>
    <d v="2023-12-25T00:00:00"/>
    <x v="3"/>
    <x v="5"/>
    <x v="34"/>
    <d v="2023-12-31T00:00:00"/>
    <n v="6"/>
    <s v="Standard Class"/>
    <s v="CU-00750"/>
    <x v="34"/>
    <s v="Home Office"/>
    <s v="United States"/>
    <s v="Washington DC"/>
    <s v="District of Columbia"/>
    <s v="14798"/>
    <x v="2"/>
    <s v="FUR-BOO-28958"/>
    <x v="2"/>
    <x v="7"/>
    <s v="Bush Somerset Collection Bookcase"/>
    <n v="9246.2000000000007"/>
    <n v="8"/>
    <x v="4"/>
    <n v="2823.11"/>
    <n v="0.30532651251324866"/>
  </r>
  <r>
    <n v="490"/>
    <x v="489"/>
    <d v="2023-07-28T00:00:00"/>
    <x v="3"/>
    <x v="7"/>
    <x v="41"/>
    <d v="2023-07-29T00:00:00"/>
    <n v="1"/>
    <s v="First Class"/>
    <s v="CU-00537"/>
    <x v="83"/>
    <s v="Consumer"/>
    <s v="United States"/>
    <s v="Boston"/>
    <s v="Massachusetts"/>
    <s v="84588"/>
    <x v="2"/>
    <s v="FUR-CHA-93599"/>
    <x v="2"/>
    <x v="13"/>
    <s v="Harbour Creations 67200 Series"/>
    <n v="19611.95"/>
    <n v="12"/>
    <x v="3"/>
    <n v="-278.98"/>
    <n v="-1.4225000573629853E-2"/>
  </r>
  <r>
    <n v="491"/>
    <x v="490"/>
    <d v="2022-01-12T00:00:00"/>
    <x v="1"/>
    <x v="1"/>
    <x v="1"/>
    <d v="2022-01-12T00:00:00"/>
    <n v="0"/>
    <s v="Same Day"/>
    <s v="CU-00411"/>
    <x v="146"/>
    <s v="Corporate"/>
    <s v="United States"/>
    <s v="Charlotte"/>
    <s v="North Carolina"/>
    <s v="12933"/>
    <x v="3"/>
    <s v="FUR-CHA-44206"/>
    <x v="2"/>
    <x v="13"/>
    <s v="Harbour Creations 67200 Series"/>
    <n v="23284.06"/>
    <n v="13"/>
    <x v="4"/>
    <n v="4234.01"/>
    <n v="0.18184156886728517"/>
  </r>
  <r>
    <n v="492"/>
    <x v="491"/>
    <d v="2022-07-17T00:00:00"/>
    <x v="1"/>
    <x v="7"/>
    <x v="31"/>
    <d v="2022-07-21T00:00:00"/>
    <n v="4"/>
    <s v="Second Class"/>
    <s v="CU-00221"/>
    <x v="238"/>
    <s v="Consumer"/>
    <s v="United States"/>
    <s v="Houston"/>
    <s v="Texas"/>
    <s v="67271"/>
    <x v="0"/>
    <s v="TEC-PHO-98894"/>
    <x v="0"/>
    <x v="2"/>
    <s v="Apple iPhone SE"/>
    <n v="2971.71"/>
    <n v="13"/>
    <x v="5"/>
    <n v="310.08"/>
    <n v="0.10434396357652664"/>
  </r>
  <r>
    <n v="493"/>
    <x v="492"/>
    <d v="2021-07-18T00:00:00"/>
    <x v="2"/>
    <x v="7"/>
    <x v="7"/>
    <d v="2021-07-19T00:00:00"/>
    <n v="1"/>
    <s v="First Class"/>
    <s v="CU-00651"/>
    <x v="15"/>
    <s v="Consumer"/>
    <s v="United States"/>
    <s v="Los Angeles"/>
    <s v="California"/>
    <s v="51701"/>
    <x v="1"/>
    <s v="FUR-BOO-47726"/>
    <x v="2"/>
    <x v="7"/>
    <s v="O'Sullivan 2-Shelf Bookcase"/>
    <n v="8231.5499999999993"/>
    <n v="7"/>
    <x v="2"/>
    <n v="805.06"/>
    <n v="9.7801750581603716E-2"/>
  </r>
  <r>
    <n v="494"/>
    <x v="493"/>
    <d v="2022-10-17T00:00:00"/>
    <x v="1"/>
    <x v="3"/>
    <x v="3"/>
    <d v="2022-10-17T00:00:00"/>
    <n v="0"/>
    <s v="Same Day"/>
    <s v="CU-00352"/>
    <x v="198"/>
    <s v="Consumer"/>
    <s v="United States"/>
    <s v="San Francisco"/>
    <s v="California"/>
    <s v="54642"/>
    <x v="1"/>
    <s v="TEC-PHO-79761"/>
    <x v="0"/>
    <x v="2"/>
    <s v="Apple iPhone SE"/>
    <n v="398.43"/>
    <n v="1"/>
    <x v="3"/>
    <n v="15.9"/>
    <n v="3.9906633536631278E-2"/>
  </r>
  <r>
    <n v="495"/>
    <x v="494"/>
    <d v="2023-01-27T00:00:00"/>
    <x v="3"/>
    <x v="1"/>
    <x v="35"/>
    <d v="2023-01-27T00:00:00"/>
    <n v="0"/>
    <s v="Same Day"/>
    <s v="CU-00213"/>
    <x v="239"/>
    <s v="Consumer"/>
    <s v="United States"/>
    <s v="San Francisco"/>
    <s v="California"/>
    <s v="79414"/>
    <x v="1"/>
    <s v="TEC-PHO-30434"/>
    <x v="0"/>
    <x v="2"/>
    <s v="Apple iPhone SE"/>
    <n v="2647.99"/>
    <n v="7"/>
    <x v="5"/>
    <n v="1020.39"/>
    <n v="0.38534511081990491"/>
  </r>
  <r>
    <n v="496"/>
    <x v="495"/>
    <d v="2022-04-26T00:00:00"/>
    <x v="1"/>
    <x v="0"/>
    <x v="14"/>
    <d v="2022-04-30T00:00:00"/>
    <n v="4"/>
    <s v="Second Class"/>
    <s v="CU-00570"/>
    <x v="125"/>
    <s v="Consumer"/>
    <s v="United States"/>
    <s v="Denver"/>
    <s v="Colorado"/>
    <s v="74324"/>
    <x v="0"/>
    <s v="FUR-FUR-37696"/>
    <x v="2"/>
    <x v="10"/>
    <s v="Eldon Expressions Punched Metal &amp; Wood Desk Accessories"/>
    <n v="4167.78"/>
    <n v="3"/>
    <x v="5"/>
    <n v="427.36"/>
    <n v="0.10253900157877816"/>
  </r>
  <r>
    <n v="497"/>
    <x v="496"/>
    <d v="2022-10-17T00:00:00"/>
    <x v="1"/>
    <x v="3"/>
    <x v="3"/>
    <d v="2022-10-17T00:00:00"/>
    <n v="0"/>
    <s v="Same Day"/>
    <s v="CU-00614"/>
    <x v="109"/>
    <s v="Home Office"/>
    <s v="United States"/>
    <s v="Washington DC"/>
    <s v="District of Columbia"/>
    <s v="46553"/>
    <x v="2"/>
    <s v="FUR-FUR-70806"/>
    <x v="2"/>
    <x v="10"/>
    <s v="Acme Flexible Frame Partition"/>
    <n v="8515.5400000000009"/>
    <n v="14"/>
    <x v="3"/>
    <n v="170.57"/>
    <n v="2.0030438468963796E-2"/>
  </r>
  <r>
    <n v="498"/>
    <x v="497"/>
    <d v="2024-09-05T00:00:00"/>
    <x v="0"/>
    <x v="8"/>
    <x v="15"/>
    <d v="2024-09-05T00:00:00"/>
    <n v="0"/>
    <s v="Same Day"/>
    <s v="CU-00782"/>
    <x v="161"/>
    <s v="Home Office"/>
    <s v="United States"/>
    <s v="Miami"/>
    <s v="Florida"/>
    <s v="70820"/>
    <x v="3"/>
    <s v="OFF-PAP-93416"/>
    <x v="1"/>
    <x v="4"/>
    <s v="Xerox 1921"/>
    <n v="640.23"/>
    <n v="9"/>
    <x v="3"/>
    <n v="193.79"/>
    <n v="0.30268809646533273"/>
  </r>
  <r>
    <n v="499"/>
    <x v="498"/>
    <d v="2022-05-27T00:00:00"/>
    <x v="1"/>
    <x v="11"/>
    <x v="46"/>
    <d v="2022-05-28T00:00:00"/>
    <n v="1"/>
    <s v="First Class"/>
    <s v="CU-00333"/>
    <x v="67"/>
    <s v="Consumer"/>
    <s v="United States"/>
    <s v="Atlanta"/>
    <s v="Georgia"/>
    <s v="89929"/>
    <x v="3"/>
    <s v="FUR-FUR-77021"/>
    <x v="2"/>
    <x v="10"/>
    <s v="Howard Miller 11.75 Diameter"/>
    <n v="9362.01"/>
    <n v="6"/>
    <x v="4"/>
    <n v="-970.22"/>
    <n v="-0.10363372822716489"/>
  </r>
  <r>
    <n v="500"/>
    <x v="499"/>
    <d v="2022-08-24T00:00:00"/>
    <x v="1"/>
    <x v="6"/>
    <x v="43"/>
    <d v="2022-08-24T00:00:00"/>
    <n v="0"/>
    <s v="Same Day"/>
    <s v="CU-00331"/>
    <x v="25"/>
    <s v="Consumer"/>
    <s v="United States"/>
    <s v="Baltimore"/>
    <s v="Maryland"/>
    <s v="27386"/>
    <x v="2"/>
    <s v="OFF-ENV-41704"/>
    <x v="1"/>
    <x v="1"/>
    <s v="Business Envelopes with Contemporary Seal"/>
    <n v="467.16"/>
    <n v="2"/>
    <x v="2"/>
    <n v="186.81"/>
    <n v="0.39988440791163626"/>
  </r>
  <r>
    <n v="501"/>
    <x v="500"/>
    <d v="2021-01-15T00:00:00"/>
    <x v="2"/>
    <x v="1"/>
    <x v="25"/>
    <d v="2021-01-15T00:00:00"/>
    <n v="0"/>
    <s v="Same Day"/>
    <s v="CU-00740"/>
    <x v="28"/>
    <s v="Corporate"/>
    <s v="United States"/>
    <s v="Los Angeles"/>
    <s v="California"/>
    <s v="19154"/>
    <x v="1"/>
    <s v="OFF-ART-44082"/>
    <x v="1"/>
    <x v="16"/>
    <s v="Sanford 16-Color Pencils"/>
    <n v="817.58"/>
    <n v="10"/>
    <x v="0"/>
    <n v="115.43"/>
    <n v="0.14118496049316276"/>
  </r>
  <r>
    <n v="502"/>
    <x v="501"/>
    <d v="2023-03-27T00:00:00"/>
    <x v="3"/>
    <x v="10"/>
    <x v="45"/>
    <d v="2023-03-27T00:00:00"/>
    <n v="0"/>
    <s v="Same Day"/>
    <s v="CU-00062"/>
    <x v="90"/>
    <s v="Consumer"/>
    <s v="United States"/>
    <s v="Denver"/>
    <s v="Colorado"/>
    <s v="48399"/>
    <x v="0"/>
    <s v="TEC-ACC-66175"/>
    <x v="0"/>
    <x v="0"/>
    <s v="Logitech MK550 Wireless Wave Keyboard and Mouse"/>
    <n v="16557.63"/>
    <n v="13"/>
    <x v="3"/>
    <n v="3495.24"/>
    <n v="0.21109542851241389"/>
  </r>
  <r>
    <n v="503"/>
    <x v="502"/>
    <d v="2023-09-16T00:00:00"/>
    <x v="3"/>
    <x v="8"/>
    <x v="12"/>
    <d v="2023-09-17T00:00:00"/>
    <n v="1"/>
    <s v="First Class"/>
    <s v="CU-00146"/>
    <x v="32"/>
    <s v="Consumer"/>
    <s v="United States"/>
    <s v="New Orleans"/>
    <s v="Louisiana"/>
    <s v="41859"/>
    <x v="3"/>
    <s v="TEC-ACC-74431"/>
    <x v="0"/>
    <x v="0"/>
    <s v="Memorex Mini Travel Drive 64 GB"/>
    <n v="3793.07"/>
    <n v="12"/>
    <x v="1"/>
    <n v="-30.89"/>
    <n v="-8.1437990862283059E-3"/>
  </r>
  <r>
    <n v="504"/>
    <x v="503"/>
    <d v="2021-03-15T00:00:00"/>
    <x v="2"/>
    <x v="10"/>
    <x v="21"/>
    <d v="2021-03-19T00:00:00"/>
    <n v="4"/>
    <s v="Second Class"/>
    <s v="CU-00282"/>
    <x v="173"/>
    <s v="Consumer"/>
    <s v="United States"/>
    <s v="Las Vegas"/>
    <s v="Nevada"/>
    <s v="87912"/>
    <x v="1"/>
    <s v="FUR-TAB-57542"/>
    <x v="2"/>
    <x v="14"/>
    <s v="Bevis Round Conference Table"/>
    <n v="11535.33"/>
    <n v="10"/>
    <x v="2"/>
    <n v="708.35"/>
    <n v="6.1406999192914292E-2"/>
  </r>
  <r>
    <n v="505"/>
    <x v="504"/>
    <d v="2021-10-28T00:00:00"/>
    <x v="2"/>
    <x v="3"/>
    <x v="10"/>
    <d v="2021-10-31T00:00:00"/>
    <n v="3"/>
    <s v="First Class"/>
    <s v="CU-00762"/>
    <x v="124"/>
    <s v="Consumer"/>
    <s v="United States"/>
    <s v="Atlanta"/>
    <s v="Georgia"/>
    <s v="26849"/>
    <x v="3"/>
    <s v="TEC-COP-37742"/>
    <x v="0"/>
    <x v="11"/>
    <s v="HP Designjet T520 Inkjet Large Format Printer"/>
    <n v="113.58"/>
    <n v="6"/>
    <x v="0"/>
    <n v="8.32"/>
    <n v="7.3252333157245997E-2"/>
  </r>
  <r>
    <n v="506"/>
    <x v="505"/>
    <d v="2022-12-06T00:00:00"/>
    <x v="1"/>
    <x v="5"/>
    <x v="5"/>
    <d v="2022-12-09T00:00:00"/>
    <n v="3"/>
    <s v="First Class"/>
    <s v="CU-00634"/>
    <x v="182"/>
    <s v="Home Office"/>
    <s v="United States"/>
    <s v="Baltimore"/>
    <s v="Maryland"/>
    <s v="32335"/>
    <x v="2"/>
    <s v="OFF-STO-32167"/>
    <x v="1"/>
    <x v="8"/>
    <s v="Stur-D-Store Shelving Unit"/>
    <n v="1030.44"/>
    <n v="7"/>
    <x v="3"/>
    <n v="-66.349999999999994"/>
    <n v="-6.4389969333488603E-2"/>
  </r>
  <r>
    <n v="507"/>
    <x v="506"/>
    <d v="2021-11-04T00:00:00"/>
    <x v="2"/>
    <x v="4"/>
    <x v="8"/>
    <d v="2021-11-06T00:00:00"/>
    <n v="2"/>
    <s v="First Class"/>
    <s v="CU-00212"/>
    <x v="179"/>
    <s v="Home Office"/>
    <s v="United States"/>
    <s v="San Francisco"/>
    <s v="California"/>
    <s v="39400"/>
    <x v="1"/>
    <s v="OFF-STO-93707"/>
    <x v="1"/>
    <x v="8"/>
    <s v="Stur-D-Store Shelving Unit"/>
    <n v="1643.16"/>
    <n v="13"/>
    <x v="0"/>
    <n v="505.7"/>
    <n v="0.30776065629640448"/>
  </r>
  <r>
    <n v="508"/>
    <x v="507"/>
    <d v="2024-07-06T00:00:00"/>
    <x v="0"/>
    <x v="7"/>
    <x v="28"/>
    <d v="2024-07-07T00:00:00"/>
    <n v="1"/>
    <s v="First Class"/>
    <s v="CU-00034"/>
    <x v="171"/>
    <s v="Home Office"/>
    <s v="United States"/>
    <s v="San Francisco"/>
    <s v="California"/>
    <s v="62231"/>
    <x v="1"/>
    <s v="TEC-ACC-17336"/>
    <x v="0"/>
    <x v="0"/>
    <s v="Plantronics CS540 Wireless Headset System"/>
    <n v="4967.88"/>
    <n v="13"/>
    <x v="3"/>
    <n v="-75.52"/>
    <n v="-1.52016554345113E-2"/>
  </r>
  <r>
    <n v="509"/>
    <x v="508"/>
    <d v="2021-12-30T00:00:00"/>
    <x v="2"/>
    <x v="5"/>
    <x v="11"/>
    <d v="2022-01-04T00:00:00"/>
    <n v="5"/>
    <s v="Second Class"/>
    <s v="CU-00707"/>
    <x v="21"/>
    <s v="Corporate"/>
    <s v="United States"/>
    <s v="Las Vegas"/>
    <s v="Nevada"/>
    <s v="69777"/>
    <x v="1"/>
    <s v="TEC-COP-27373"/>
    <x v="0"/>
    <x v="11"/>
    <s v="HP Designjet T520 Inkjet Large Format Printer"/>
    <n v="2140.9699999999998"/>
    <n v="10"/>
    <x v="1"/>
    <n v="598.99"/>
    <n v="0.27977505523197432"/>
  </r>
  <r>
    <n v="510"/>
    <x v="509"/>
    <d v="2021-05-30T00:00:00"/>
    <x v="2"/>
    <x v="11"/>
    <x v="39"/>
    <d v="2021-05-30T00:00:00"/>
    <n v="0"/>
    <s v="Same Day"/>
    <s v="CU-00327"/>
    <x v="211"/>
    <s v="Home Office"/>
    <s v="United States"/>
    <s v="Seattle"/>
    <s v="Washington"/>
    <s v="93087"/>
    <x v="1"/>
    <s v="FUR-FUR-23090"/>
    <x v="2"/>
    <x v="10"/>
    <s v="Eldon Expressions Punched Metal &amp; Wood Desk Accessories"/>
    <n v="11076.19"/>
    <n v="10"/>
    <x v="3"/>
    <n v="1328.51"/>
    <n v="0.11994286844122391"/>
  </r>
  <r>
    <n v="511"/>
    <x v="510"/>
    <d v="2022-02-03T00:00:00"/>
    <x v="1"/>
    <x v="9"/>
    <x v="17"/>
    <d v="2022-02-06T00:00:00"/>
    <n v="3"/>
    <s v="First Class"/>
    <s v="CU-00454"/>
    <x v="168"/>
    <s v="Corporate"/>
    <s v="United States"/>
    <s v="Portland"/>
    <s v="Oregon"/>
    <s v="94230"/>
    <x v="1"/>
    <s v="OFF-FAS-92723"/>
    <x v="1"/>
    <x v="9"/>
    <s v="Staple remover"/>
    <n v="1360.93"/>
    <n v="11"/>
    <x v="2"/>
    <n v="262.26"/>
    <n v="0.19270645808381032"/>
  </r>
  <r>
    <n v="512"/>
    <x v="511"/>
    <d v="2023-10-28T00:00:00"/>
    <x v="3"/>
    <x v="3"/>
    <x v="29"/>
    <d v="2023-11-02T00:00:00"/>
    <n v="5"/>
    <s v="Standard Class"/>
    <s v="CU-00695"/>
    <x v="22"/>
    <s v="Corporate"/>
    <s v="United States"/>
    <s v="New Orleans"/>
    <s v="Louisiana"/>
    <s v="83566"/>
    <x v="3"/>
    <s v="OFF-APP-76787"/>
    <x v="1"/>
    <x v="6"/>
    <s v="Hoover Stair Vacuum"/>
    <n v="297.49"/>
    <n v="7"/>
    <x v="2"/>
    <n v="111.3"/>
    <n v="0.3741302228646341"/>
  </r>
  <r>
    <n v="513"/>
    <x v="512"/>
    <d v="2022-01-10T00:00:00"/>
    <x v="1"/>
    <x v="1"/>
    <x v="1"/>
    <d v="2022-01-16T00:00:00"/>
    <n v="6"/>
    <s v="Standard Class"/>
    <s v="CU-00704"/>
    <x v="6"/>
    <s v="Corporate"/>
    <s v="United States"/>
    <s v="Los Angeles"/>
    <s v="California"/>
    <s v="80594"/>
    <x v="1"/>
    <s v="OFF-SUP-51945"/>
    <x v="1"/>
    <x v="5"/>
    <s v="Avery Hi-Liter EverBold"/>
    <n v="1297.83"/>
    <n v="10"/>
    <x v="4"/>
    <n v="-19.43"/>
    <n v="-1.4971144140603932E-2"/>
  </r>
  <r>
    <n v="514"/>
    <x v="513"/>
    <d v="2021-12-18T00:00:00"/>
    <x v="2"/>
    <x v="5"/>
    <x v="11"/>
    <d v="2021-12-18T00:00:00"/>
    <n v="0"/>
    <s v="Same Day"/>
    <s v="CU-00785"/>
    <x v="66"/>
    <s v="Corporate"/>
    <s v="United States"/>
    <s v="Dallas"/>
    <s v="Texas"/>
    <s v="61935"/>
    <x v="0"/>
    <s v="TEC-ACC-45308"/>
    <x v="0"/>
    <x v="0"/>
    <s v="Logitech MK550 Wireless Wave Keyboard and Mouse"/>
    <n v="15711.45"/>
    <n v="14"/>
    <x v="2"/>
    <n v="3923"/>
    <n v="0.24969051233336195"/>
  </r>
  <r>
    <n v="515"/>
    <x v="514"/>
    <d v="2023-07-11T00:00:00"/>
    <x v="3"/>
    <x v="7"/>
    <x v="41"/>
    <d v="2023-07-11T00:00:00"/>
    <n v="0"/>
    <s v="Same Day"/>
    <s v="CU-00764"/>
    <x v="240"/>
    <s v="Home Office"/>
    <s v="United States"/>
    <s v="Nashville"/>
    <s v="Tennessee"/>
    <s v="51333"/>
    <x v="3"/>
    <s v="FUR-FUR-63580"/>
    <x v="2"/>
    <x v="10"/>
    <s v="Eldon Expressions Punched Metal &amp; Wood Desk Accessories"/>
    <n v="7691.25"/>
    <n v="13"/>
    <x v="2"/>
    <n v="-1455.85"/>
    <n v="-0.18928652689744838"/>
  </r>
  <r>
    <n v="516"/>
    <x v="515"/>
    <d v="2022-08-27T00:00:00"/>
    <x v="1"/>
    <x v="6"/>
    <x v="43"/>
    <d v="2022-08-27T00:00:00"/>
    <n v="0"/>
    <s v="Same Day"/>
    <s v="CU-00734"/>
    <x v="176"/>
    <s v="Home Office"/>
    <s v="United States"/>
    <s v="Boston"/>
    <s v="Massachusetts"/>
    <s v="43545"/>
    <x v="2"/>
    <s v="OFF-LAB-83396"/>
    <x v="1"/>
    <x v="15"/>
    <s v="Xerox 1967"/>
    <n v="1537.63"/>
    <n v="8"/>
    <x v="2"/>
    <n v="51.86"/>
    <n v="3.3727229567581278E-2"/>
  </r>
  <r>
    <n v="517"/>
    <x v="516"/>
    <d v="2023-08-21T00:00:00"/>
    <x v="3"/>
    <x v="6"/>
    <x v="26"/>
    <d v="2023-08-29T00:00:00"/>
    <n v="8"/>
    <s v="Standard Class"/>
    <s v="CU-00492"/>
    <x v="241"/>
    <s v="Home Office"/>
    <s v="United States"/>
    <s v="Atlanta"/>
    <s v="Georgia"/>
    <s v="87717"/>
    <x v="3"/>
    <s v="OFF-PAP-23295"/>
    <x v="1"/>
    <x v="4"/>
    <s v="Xerox 1921"/>
    <n v="679"/>
    <n v="8"/>
    <x v="2"/>
    <n v="-17.75"/>
    <n v="-2.614138438880707E-2"/>
  </r>
  <r>
    <n v="518"/>
    <x v="517"/>
    <d v="2021-11-07T00:00:00"/>
    <x v="2"/>
    <x v="4"/>
    <x v="8"/>
    <d v="2021-11-12T00:00:00"/>
    <n v="5"/>
    <s v="Second Class"/>
    <s v="CU-00333"/>
    <x v="67"/>
    <s v="Consumer"/>
    <s v="United States"/>
    <s v="Atlanta"/>
    <s v="Georgia"/>
    <s v="64234"/>
    <x v="3"/>
    <s v="OFF-ENV-85069"/>
    <x v="1"/>
    <x v="1"/>
    <s v="Business Envelopes with Contemporary Seal"/>
    <n v="2238.92"/>
    <n v="14"/>
    <x v="2"/>
    <n v="-50.92"/>
    <n v="-2.2743108284351384E-2"/>
  </r>
  <r>
    <n v="519"/>
    <x v="518"/>
    <d v="2023-01-10T00:00:00"/>
    <x v="3"/>
    <x v="1"/>
    <x v="35"/>
    <d v="2023-01-12T00:00:00"/>
    <n v="2"/>
    <s v="First Class"/>
    <s v="CU-00717"/>
    <x v="154"/>
    <s v="Consumer"/>
    <s v="United States"/>
    <s v="Houston"/>
    <s v="Texas"/>
    <s v="51151"/>
    <x v="0"/>
    <s v="OFF-ENV-57474"/>
    <x v="1"/>
    <x v="1"/>
    <s v="Business Envelopes with Contemporary Seal"/>
    <n v="1024.56"/>
    <n v="5"/>
    <x v="3"/>
    <n v="259.45"/>
    <n v="0.25323065511048648"/>
  </r>
  <r>
    <n v="520"/>
    <x v="519"/>
    <d v="2023-12-19T00:00:00"/>
    <x v="3"/>
    <x v="5"/>
    <x v="34"/>
    <d v="2023-12-19T00:00:00"/>
    <n v="0"/>
    <s v="Same Day"/>
    <s v="CU-00499"/>
    <x v="242"/>
    <s v="Home Office"/>
    <s v="United States"/>
    <s v="Las Vegas"/>
    <s v="Nevada"/>
    <s v="16295"/>
    <x v="1"/>
    <s v="FUR-TAB-74488"/>
    <x v="2"/>
    <x v="14"/>
    <s v="Bevis Round Conference Table"/>
    <n v="1202.32"/>
    <n v="2"/>
    <x v="3"/>
    <n v="403.77"/>
    <n v="0.33582573690864331"/>
  </r>
  <r>
    <n v="521"/>
    <x v="520"/>
    <d v="2024-03-21T00:00:00"/>
    <x v="0"/>
    <x v="10"/>
    <x v="40"/>
    <d v="2024-03-21T00:00:00"/>
    <n v="0"/>
    <s v="Same Day"/>
    <s v="CU-00526"/>
    <x v="217"/>
    <s v="Consumer"/>
    <s v="United States"/>
    <s v="Nashville"/>
    <s v="Tennessee"/>
    <s v="21498"/>
    <x v="3"/>
    <s v="OFF-STO-29949"/>
    <x v="1"/>
    <x v="8"/>
    <s v="Fellowes Stor/File Storage Boxes"/>
    <n v="95.55"/>
    <n v="6"/>
    <x v="1"/>
    <n v="26.84"/>
    <n v="0.28090005232862375"/>
  </r>
  <r>
    <n v="522"/>
    <x v="521"/>
    <d v="2023-04-03T00:00:00"/>
    <x v="3"/>
    <x v="0"/>
    <x v="32"/>
    <d v="2023-04-03T00:00:00"/>
    <n v="0"/>
    <s v="Same Day"/>
    <s v="CU-00443"/>
    <x v="243"/>
    <s v="Corporate"/>
    <s v="United States"/>
    <s v="Seattle"/>
    <s v="Washington"/>
    <s v="12815"/>
    <x v="1"/>
    <s v="FUR-BOO-52255"/>
    <x v="2"/>
    <x v="7"/>
    <s v="Bush Somerset Collection Bookcase"/>
    <n v="7769.89"/>
    <n v="11"/>
    <x v="2"/>
    <n v="721.05"/>
    <n v="9.280054157780869E-2"/>
  </r>
  <r>
    <n v="523"/>
    <x v="522"/>
    <d v="2024-03-27T00:00:00"/>
    <x v="0"/>
    <x v="10"/>
    <x v="40"/>
    <d v="2024-04-02T00:00:00"/>
    <n v="6"/>
    <s v="Standard Class"/>
    <s v="CU-00589"/>
    <x v="50"/>
    <s v="Consumer"/>
    <s v="United States"/>
    <s v="New Orleans"/>
    <s v="Louisiana"/>
    <s v="56484"/>
    <x v="3"/>
    <s v="OFF-BIN-13437"/>
    <x v="1"/>
    <x v="3"/>
    <s v="Avery Durable Binders"/>
    <n v="425.44"/>
    <n v="3"/>
    <x v="0"/>
    <n v="-26.34"/>
    <n v="-6.1912373072583675E-2"/>
  </r>
  <r>
    <n v="524"/>
    <x v="523"/>
    <d v="2022-03-04T00:00:00"/>
    <x v="1"/>
    <x v="10"/>
    <x v="47"/>
    <d v="2022-03-04T00:00:00"/>
    <n v="0"/>
    <s v="Same Day"/>
    <s v="CU-00236"/>
    <x v="244"/>
    <s v="Consumer"/>
    <s v="United States"/>
    <s v="Atlanta"/>
    <s v="Georgia"/>
    <s v="96267"/>
    <x v="3"/>
    <s v="OFF-ENV-56575"/>
    <x v="1"/>
    <x v="1"/>
    <s v="Poly String &amp; Button Envelopes"/>
    <n v="369.46"/>
    <n v="2"/>
    <x v="5"/>
    <n v="139.34"/>
    <n v="0.37714502246521953"/>
  </r>
  <r>
    <n v="525"/>
    <x v="524"/>
    <d v="2021-04-11T00:00:00"/>
    <x v="2"/>
    <x v="0"/>
    <x v="19"/>
    <d v="2021-04-19T00:00:00"/>
    <n v="8"/>
    <s v="Standard Class"/>
    <s v="CU-00214"/>
    <x v="142"/>
    <s v="Home Office"/>
    <s v="United States"/>
    <s v="Charlotte"/>
    <s v="North Carolina"/>
    <s v="59861"/>
    <x v="3"/>
    <s v="FUR-FUR-26338"/>
    <x v="2"/>
    <x v="10"/>
    <s v="Howard Miller 11.75 Diameter"/>
    <n v="1386.37"/>
    <n v="12"/>
    <x v="0"/>
    <n v="-184.47"/>
    <n v="-0.1330597171029379"/>
  </r>
  <r>
    <n v="526"/>
    <x v="525"/>
    <d v="2023-01-04T00:00:00"/>
    <x v="3"/>
    <x v="1"/>
    <x v="35"/>
    <d v="2023-01-12T00:00:00"/>
    <n v="8"/>
    <s v="Standard Class"/>
    <s v="CU-00501"/>
    <x v="94"/>
    <s v="Home Office"/>
    <s v="United States"/>
    <s v="Charlotte"/>
    <s v="North Carolina"/>
    <s v="89278"/>
    <x v="3"/>
    <s v="FUR-BOO-57167"/>
    <x v="2"/>
    <x v="7"/>
    <s v="O'Sullivan 2-Shelf Bookcase"/>
    <n v="982.06"/>
    <n v="1"/>
    <x v="3"/>
    <n v="8.85"/>
    <n v="9.0116693481050031E-3"/>
  </r>
  <r>
    <n v="527"/>
    <x v="526"/>
    <d v="2023-01-09T00:00:00"/>
    <x v="3"/>
    <x v="1"/>
    <x v="35"/>
    <d v="2023-01-11T00:00:00"/>
    <n v="2"/>
    <s v="First Class"/>
    <s v="CU-00103"/>
    <x v="235"/>
    <s v="Consumer"/>
    <s v="United States"/>
    <s v="Los Angeles"/>
    <s v="California"/>
    <s v="56488"/>
    <x v="1"/>
    <s v="FUR-BOO-94355"/>
    <x v="2"/>
    <x v="7"/>
    <s v="O'Sullivan 2-Shelf Bookcase"/>
    <n v="6519.32"/>
    <n v="5"/>
    <x v="2"/>
    <n v="-1141.19"/>
    <n v="-0.17504739758134286"/>
  </r>
  <r>
    <n v="528"/>
    <x v="527"/>
    <d v="2023-11-29T00:00:00"/>
    <x v="3"/>
    <x v="4"/>
    <x v="22"/>
    <d v="2023-12-03T00:00:00"/>
    <n v="4"/>
    <s v="Second Class"/>
    <s v="CU-00010"/>
    <x v="245"/>
    <s v="Corporate"/>
    <s v="United States"/>
    <s v="Baltimore"/>
    <s v="Maryland"/>
    <s v="26770"/>
    <x v="2"/>
    <s v="FUR-CHA-96632"/>
    <x v="2"/>
    <x v="13"/>
    <s v="Harbour Creations 67200 Series"/>
    <n v="4350.6000000000004"/>
    <n v="7"/>
    <x v="3"/>
    <n v="-452.24"/>
    <n v="-0.10394888061416815"/>
  </r>
  <r>
    <n v="529"/>
    <x v="528"/>
    <d v="2023-01-18T00:00:00"/>
    <x v="3"/>
    <x v="1"/>
    <x v="35"/>
    <d v="2023-01-18T00:00:00"/>
    <n v="0"/>
    <s v="Same Day"/>
    <s v="CU-00685"/>
    <x v="204"/>
    <s v="Corporate"/>
    <s v="United States"/>
    <s v="Philadelphia"/>
    <s v="Pennsylvania"/>
    <s v="33804"/>
    <x v="2"/>
    <s v="FUR-TAB-91960"/>
    <x v="2"/>
    <x v="14"/>
    <s v="Chromcraft Training Table"/>
    <n v="777.71"/>
    <n v="1"/>
    <x v="3"/>
    <n v="-13.71"/>
    <n v="-1.7628679070604725E-2"/>
  </r>
  <r>
    <n v="530"/>
    <x v="529"/>
    <d v="2021-04-06T00:00:00"/>
    <x v="2"/>
    <x v="0"/>
    <x v="19"/>
    <d v="2021-04-12T00:00:00"/>
    <n v="6"/>
    <s v="Standard Class"/>
    <s v="CU-00148"/>
    <x v="210"/>
    <s v="Home Office"/>
    <s v="United States"/>
    <s v="Denver"/>
    <s v="Colorado"/>
    <s v="63432"/>
    <x v="0"/>
    <s v="FUR-BOO-39189"/>
    <x v="2"/>
    <x v="7"/>
    <s v="Sauder Classic Bookcase"/>
    <n v="1102.28"/>
    <n v="8"/>
    <x v="1"/>
    <n v="375.72"/>
    <n v="0.34085713248902277"/>
  </r>
  <r>
    <n v="531"/>
    <x v="530"/>
    <d v="2024-07-28T00:00:00"/>
    <x v="0"/>
    <x v="7"/>
    <x v="28"/>
    <d v="2024-07-28T00:00:00"/>
    <n v="0"/>
    <s v="Same Day"/>
    <s v="CU-00138"/>
    <x v="197"/>
    <s v="Corporate"/>
    <s v="United States"/>
    <s v="New Orleans"/>
    <s v="Louisiana"/>
    <s v="89071"/>
    <x v="3"/>
    <s v="OFF-BIN-96032"/>
    <x v="1"/>
    <x v="3"/>
    <s v="Cardinal Easy Open Angle-D Binders"/>
    <n v="344.74"/>
    <n v="2"/>
    <x v="1"/>
    <n v="123.11"/>
    <n v="0.35710970586528978"/>
  </r>
  <r>
    <n v="532"/>
    <x v="531"/>
    <d v="2023-11-21T00:00:00"/>
    <x v="3"/>
    <x v="4"/>
    <x v="22"/>
    <d v="2023-11-25T00:00:00"/>
    <n v="4"/>
    <s v="Second Class"/>
    <s v="CU-00129"/>
    <x v="1"/>
    <s v="Home Office"/>
    <s v="United States"/>
    <s v="Las Vegas"/>
    <s v="Nevada"/>
    <s v="38745"/>
    <x v="1"/>
    <s v="TEC-ACC-62931"/>
    <x v="0"/>
    <x v="0"/>
    <s v="SanDisk Ultra 64GB"/>
    <n v="1948.36"/>
    <n v="5"/>
    <x v="3"/>
    <n v="469.07"/>
    <n v="0.24075119587755858"/>
  </r>
  <r>
    <n v="533"/>
    <x v="532"/>
    <d v="2024-04-24T00:00:00"/>
    <x v="0"/>
    <x v="0"/>
    <x v="0"/>
    <d v="2024-04-27T00:00:00"/>
    <n v="3"/>
    <s v="First Class"/>
    <s v="CU-00474"/>
    <x v="137"/>
    <s v="Corporate"/>
    <s v="United States"/>
    <s v="New Orleans"/>
    <s v="Louisiana"/>
    <s v="97602"/>
    <x v="3"/>
    <s v="OFF-LAB-29034"/>
    <x v="1"/>
    <x v="15"/>
    <s v="Xerox 1967"/>
    <n v="2554.5"/>
    <n v="13"/>
    <x v="5"/>
    <n v="860.37"/>
    <n v="0.3368056371109806"/>
  </r>
  <r>
    <n v="534"/>
    <x v="533"/>
    <d v="2024-07-23T00:00:00"/>
    <x v="0"/>
    <x v="7"/>
    <x v="28"/>
    <d v="2024-07-23T00:00:00"/>
    <n v="0"/>
    <s v="Same Day"/>
    <s v="CU-00015"/>
    <x v="142"/>
    <s v="Home Office"/>
    <s v="United States"/>
    <s v="Las Vegas"/>
    <s v="Nevada"/>
    <s v="28737"/>
    <x v="1"/>
    <s v="OFF-APP-73016"/>
    <x v="1"/>
    <x v="6"/>
    <s v="Fellowes PB500 Electric Punch Binding Machine"/>
    <n v="1043.22"/>
    <n v="14"/>
    <x v="5"/>
    <n v="18.940000000000001"/>
    <n v="1.815532677671057E-2"/>
  </r>
  <r>
    <n v="535"/>
    <x v="534"/>
    <d v="2021-08-30T00:00:00"/>
    <x v="2"/>
    <x v="6"/>
    <x v="27"/>
    <d v="2021-09-02T00:00:00"/>
    <n v="3"/>
    <s v="First Class"/>
    <s v="CU-00559"/>
    <x v="246"/>
    <s v="Corporate"/>
    <s v="United States"/>
    <s v="Chicago"/>
    <s v="Illinois"/>
    <s v="67653"/>
    <x v="0"/>
    <s v="FUR-TAB-73878"/>
    <x v="2"/>
    <x v="14"/>
    <s v="Chromcraft Training Table"/>
    <n v="17420.650000000001"/>
    <n v="14"/>
    <x v="2"/>
    <n v="3829.03"/>
    <n v="0.21979834277136615"/>
  </r>
  <r>
    <n v="536"/>
    <x v="535"/>
    <d v="2021-02-22T00:00:00"/>
    <x v="2"/>
    <x v="9"/>
    <x v="13"/>
    <d v="2021-02-27T00:00:00"/>
    <n v="5"/>
    <s v="Standard Class"/>
    <s v="CU-00437"/>
    <x v="174"/>
    <s v="Corporate"/>
    <s v="United States"/>
    <s v="Las Vegas"/>
    <s v="Nevada"/>
    <s v="94186"/>
    <x v="1"/>
    <s v="OFF-ART-82150"/>
    <x v="1"/>
    <x v="16"/>
    <s v="Newell 322"/>
    <n v="236.65"/>
    <n v="8"/>
    <x v="5"/>
    <n v="98.62"/>
    <n v="0.416733572786816"/>
  </r>
  <r>
    <n v="537"/>
    <x v="536"/>
    <d v="2023-03-26T00:00:00"/>
    <x v="3"/>
    <x v="10"/>
    <x v="45"/>
    <d v="2023-04-01T00:00:00"/>
    <n v="6"/>
    <s v="Standard Class"/>
    <s v="CU-00517"/>
    <x v="247"/>
    <s v="Home Office"/>
    <s v="United States"/>
    <s v="Chicago"/>
    <s v="Illinois"/>
    <s v="33935"/>
    <x v="0"/>
    <s v="FUR-CHA-56391"/>
    <x v="2"/>
    <x v="13"/>
    <s v="Harbour Creations 67200 Series"/>
    <n v="4836.92"/>
    <n v="9"/>
    <x v="0"/>
    <n v="-842.36"/>
    <n v="-0.17415214640721782"/>
  </r>
  <r>
    <n v="538"/>
    <x v="537"/>
    <d v="2021-12-08T00:00:00"/>
    <x v="2"/>
    <x v="5"/>
    <x v="11"/>
    <d v="2021-12-13T00:00:00"/>
    <n v="5"/>
    <s v="Standard Class"/>
    <s v="CU-00711"/>
    <x v="141"/>
    <s v="Consumer"/>
    <s v="United States"/>
    <s v="Atlanta"/>
    <s v="Georgia"/>
    <s v="79582"/>
    <x v="3"/>
    <s v="TEC-ACC-29929"/>
    <x v="0"/>
    <x v="0"/>
    <s v="Plantronics CS540 Wireless Headset System"/>
    <n v="2072.14"/>
    <n v="4"/>
    <x v="2"/>
    <n v="146.04"/>
    <n v="7.0477863464823806E-2"/>
  </r>
  <r>
    <n v="539"/>
    <x v="538"/>
    <d v="2023-05-13T00:00:00"/>
    <x v="3"/>
    <x v="11"/>
    <x v="42"/>
    <d v="2023-05-20T00:00:00"/>
    <n v="7"/>
    <s v="Standard Class"/>
    <s v="CU-00400"/>
    <x v="248"/>
    <s v="Consumer"/>
    <s v="United States"/>
    <s v="Denver"/>
    <s v="Colorado"/>
    <s v="78386"/>
    <x v="0"/>
    <s v="TEC-MAC-19813"/>
    <x v="0"/>
    <x v="12"/>
    <s v="Hoover Stair Vacuum 515 Corded"/>
    <n v="5774.11"/>
    <n v="12"/>
    <x v="3"/>
    <n v="-409.47"/>
    <n v="-7.0914824968696485E-2"/>
  </r>
  <r>
    <n v="540"/>
    <x v="539"/>
    <d v="2023-03-13T00:00:00"/>
    <x v="3"/>
    <x v="10"/>
    <x v="45"/>
    <d v="2023-03-21T00:00:00"/>
    <n v="8"/>
    <s v="Standard Class"/>
    <s v="CU-00165"/>
    <x v="40"/>
    <s v="Home Office"/>
    <s v="United States"/>
    <s v="Baltimore"/>
    <s v="Maryland"/>
    <s v="41780"/>
    <x v="2"/>
    <s v="FUR-TAB-39662"/>
    <x v="2"/>
    <x v="14"/>
    <s v="Bretford CR4500 Series Slim Rectangular Table"/>
    <n v="3857.09"/>
    <n v="2"/>
    <x v="3"/>
    <n v="-334.77"/>
    <n v="-8.67934116134184E-2"/>
  </r>
  <r>
    <n v="541"/>
    <x v="540"/>
    <d v="2024-07-28T00:00:00"/>
    <x v="0"/>
    <x v="7"/>
    <x v="28"/>
    <d v="2024-07-28T00:00:00"/>
    <n v="0"/>
    <s v="Same Day"/>
    <s v="CU-00336"/>
    <x v="101"/>
    <s v="Corporate"/>
    <s v="United States"/>
    <s v="Los Angeles"/>
    <s v="California"/>
    <s v="11411"/>
    <x v="1"/>
    <s v="FUR-FUR-26366"/>
    <x v="2"/>
    <x v="10"/>
    <s v="Acme Flexible Frame Partition"/>
    <n v="11496.74"/>
    <n v="13"/>
    <x v="2"/>
    <n v="3234.95"/>
    <n v="0.28137976504643925"/>
  </r>
  <r>
    <n v="542"/>
    <x v="541"/>
    <d v="2024-07-07T00:00:00"/>
    <x v="0"/>
    <x v="7"/>
    <x v="28"/>
    <d v="2024-07-07T00:00:00"/>
    <n v="0"/>
    <s v="Same Day"/>
    <s v="CU-00262"/>
    <x v="153"/>
    <s v="Corporate"/>
    <s v="United States"/>
    <s v="Miami"/>
    <s v="Florida"/>
    <s v="24789"/>
    <x v="3"/>
    <s v="OFF-ENV-21609"/>
    <x v="1"/>
    <x v="1"/>
    <s v="Poly String &amp; Button Envelopes"/>
    <n v="988.08"/>
    <n v="6"/>
    <x v="4"/>
    <n v="262.52999999999997"/>
    <n v="0.26569710954578574"/>
  </r>
  <r>
    <n v="543"/>
    <x v="542"/>
    <d v="2021-04-27T00:00:00"/>
    <x v="2"/>
    <x v="0"/>
    <x v="19"/>
    <d v="2021-04-30T00:00:00"/>
    <n v="3"/>
    <s v="First Class"/>
    <s v="CU-00443"/>
    <x v="243"/>
    <s v="Corporate"/>
    <s v="United States"/>
    <s v="Seattle"/>
    <s v="Washington"/>
    <s v="65269"/>
    <x v="1"/>
    <s v="OFF-SUP-65003"/>
    <x v="1"/>
    <x v="5"/>
    <s v="Avery Hi-Liter EverBold"/>
    <n v="79.12"/>
    <n v="1"/>
    <x v="3"/>
    <n v="13.22"/>
    <n v="0.16708796764408493"/>
  </r>
  <r>
    <n v="544"/>
    <x v="543"/>
    <d v="2023-06-08T00:00:00"/>
    <x v="3"/>
    <x v="2"/>
    <x v="37"/>
    <d v="2023-06-08T00:00:00"/>
    <n v="0"/>
    <s v="Same Day"/>
    <s v="CU-00227"/>
    <x v="163"/>
    <s v="Consumer"/>
    <s v="United States"/>
    <s v="Miami"/>
    <s v="Florida"/>
    <s v="87474"/>
    <x v="3"/>
    <s v="TEC-ACC-89511"/>
    <x v="0"/>
    <x v="0"/>
    <s v="Logitech MK550 Wireless Wave Keyboard and Mouse"/>
    <n v="5862.29"/>
    <n v="10"/>
    <x v="3"/>
    <n v="2196.83"/>
    <n v="0.37473922306811841"/>
  </r>
  <r>
    <n v="545"/>
    <x v="544"/>
    <d v="2021-08-29T00:00:00"/>
    <x v="2"/>
    <x v="6"/>
    <x v="27"/>
    <d v="2021-08-29T00:00:00"/>
    <n v="0"/>
    <s v="Same Day"/>
    <s v="CU-00590"/>
    <x v="102"/>
    <s v="Consumer"/>
    <s v="United States"/>
    <s v="Las Vegas"/>
    <s v="Nevada"/>
    <s v="22440"/>
    <x v="1"/>
    <s v="TEC-ACC-94815"/>
    <x v="0"/>
    <x v="0"/>
    <s v="Memorex Mini Travel Drive 64 GB"/>
    <n v="7816.95"/>
    <n v="9"/>
    <x v="3"/>
    <n v="1527.94"/>
    <n v="0.19546498314560029"/>
  </r>
  <r>
    <n v="546"/>
    <x v="545"/>
    <d v="2021-02-22T00:00:00"/>
    <x v="2"/>
    <x v="9"/>
    <x v="13"/>
    <d v="2021-02-23T00:00:00"/>
    <n v="1"/>
    <s v="First Class"/>
    <s v="CU-00443"/>
    <x v="243"/>
    <s v="Corporate"/>
    <s v="United States"/>
    <s v="Seattle"/>
    <s v="Washington"/>
    <s v="97696"/>
    <x v="1"/>
    <s v="FUR-TAB-13719"/>
    <x v="2"/>
    <x v="14"/>
    <s v="Chromcraft Training Table"/>
    <n v="16482.61"/>
    <n v="14"/>
    <x v="2"/>
    <n v="-102.06"/>
    <n v="-6.1919805176486008E-3"/>
  </r>
  <r>
    <n v="547"/>
    <x v="546"/>
    <d v="2023-07-28T00:00:00"/>
    <x v="3"/>
    <x v="7"/>
    <x v="41"/>
    <d v="2023-08-03T00:00:00"/>
    <n v="6"/>
    <s v="Standard Class"/>
    <s v="CU-00049"/>
    <x v="121"/>
    <s v="Consumer"/>
    <s v="United States"/>
    <s v="Miami"/>
    <s v="Florida"/>
    <s v="52534"/>
    <x v="3"/>
    <s v="TEC-ACC-62601"/>
    <x v="0"/>
    <x v="0"/>
    <s v="Logitech MK550 Wireless Wave Keyboard and Mouse"/>
    <n v="2197.17"/>
    <n v="8"/>
    <x v="3"/>
    <n v="564.5"/>
    <n v="0.2569214034417"/>
  </r>
  <r>
    <n v="548"/>
    <x v="547"/>
    <d v="2022-09-19T00:00:00"/>
    <x v="1"/>
    <x v="8"/>
    <x v="36"/>
    <d v="2022-09-20T00:00:00"/>
    <n v="1"/>
    <s v="First Class"/>
    <s v="CU-00234"/>
    <x v="32"/>
    <s v="Home Office"/>
    <s v="United States"/>
    <s v="Baltimore"/>
    <s v="Maryland"/>
    <s v="51488"/>
    <x v="2"/>
    <s v="TEC-PHO-34404"/>
    <x v="0"/>
    <x v="2"/>
    <s v="Motorola Moto G Play"/>
    <n v="8235.7999999999993"/>
    <n v="8"/>
    <x v="2"/>
    <n v="401.95"/>
    <n v="4.8805216251001725E-2"/>
  </r>
  <r>
    <n v="549"/>
    <x v="548"/>
    <d v="2022-10-24T00:00:00"/>
    <x v="1"/>
    <x v="3"/>
    <x v="3"/>
    <d v="2022-10-25T00:00:00"/>
    <n v="1"/>
    <s v="First Class"/>
    <s v="CU-00164"/>
    <x v="200"/>
    <s v="Corporate"/>
    <s v="United States"/>
    <s v="Minneapolis"/>
    <s v="Minnesota"/>
    <s v="32091"/>
    <x v="0"/>
    <s v="TEC-ACC-83389"/>
    <x v="0"/>
    <x v="0"/>
    <s v="Logitech MK550 Wireless Wave Keyboard and Mouse"/>
    <n v="4198.17"/>
    <n v="4"/>
    <x v="3"/>
    <n v="1395.11"/>
    <n v="0.33231384150713283"/>
  </r>
  <r>
    <n v="550"/>
    <x v="549"/>
    <d v="2021-10-26T00:00:00"/>
    <x v="2"/>
    <x v="3"/>
    <x v="10"/>
    <d v="2021-10-26T00:00:00"/>
    <n v="0"/>
    <s v="Same Day"/>
    <s v="CU-00415"/>
    <x v="30"/>
    <s v="Corporate"/>
    <s v="United States"/>
    <s v="Seattle"/>
    <s v="Washington"/>
    <s v="44520"/>
    <x v="1"/>
    <s v="FUR-FUR-48523"/>
    <x v="2"/>
    <x v="10"/>
    <s v="Eldon Expressions Punched Metal &amp; Wood Desk Accessories"/>
    <n v="2990.81"/>
    <n v="4"/>
    <x v="1"/>
    <n v="760.78"/>
    <n v="0.25437256127938584"/>
  </r>
  <r>
    <n v="551"/>
    <x v="550"/>
    <d v="2023-10-10T00:00:00"/>
    <x v="3"/>
    <x v="3"/>
    <x v="29"/>
    <d v="2023-10-16T00:00:00"/>
    <n v="6"/>
    <s v="Standard Class"/>
    <s v="CU-00281"/>
    <x v="225"/>
    <s v="Corporate"/>
    <s v="United States"/>
    <s v="Charlotte"/>
    <s v="North Carolina"/>
    <s v="13454"/>
    <x v="3"/>
    <s v="OFF-ENV-11627"/>
    <x v="1"/>
    <x v="1"/>
    <s v="Poly String &amp; Button Envelopes"/>
    <n v="1389.86"/>
    <n v="8"/>
    <x v="1"/>
    <n v="282.38"/>
    <n v="0.2031715424575137"/>
  </r>
  <r>
    <n v="552"/>
    <x v="551"/>
    <d v="2023-11-29T00:00:00"/>
    <x v="3"/>
    <x v="4"/>
    <x v="22"/>
    <d v="2023-12-02T00:00:00"/>
    <n v="3"/>
    <s v="First Class"/>
    <s v="CU-00423"/>
    <x v="135"/>
    <s v="Home Office"/>
    <s v="United States"/>
    <s v="Miami"/>
    <s v="Florida"/>
    <s v="34386"/>
    <x v="3"/>
    <s v="TEC-MAC-66533"/>
    <x v="0"/>
    <x v="12"/>
    <s v="Epson Stylus Photo R280"/>
    <n v="4219.93"/>
    <n v="6"/>
    <x v="0"/>
    <n v="-320.83999999999997"/>
    <n v="-7.6029697175071617E-2"/>
  </r>
  <r>
    <n v="553"/>
    <x v="552"/>
    <d v="2024-01-08T00:00:00"/>
    <x v="0"/>
    <x v="1"/>
    <x v="33"/>
    <d v="2024-01-08T00:00:00"/>
    <n v="0"/>
    <s v="Same Day"/>
    <s v="CU-00720"/>
    <x v="249"/>
    <s v="Home Office"/>
    <s v="United States"/>
    <s v="Nashville"/>
    <s v="Tennessee"/>
    <s v="42361"/>
    <x v="3"/>
    <s v="TEC-MAC-89179"/>
    <x v="0"/>
    <x v="12"/>
    <s v="Hoover Stair Vacuum 515 Corded"/>
    <n v="8579.31"/>
    <n v="9"/>
    <x v="4"/>
    <n v="-1035.8599999999999"/>
    <n v="-0.12073931353453832"/>
  </r>
  <r>
    <n v="554"/>
    <x v="553"/>
    <d v="2023-10-16T00:00:00"/>
    <x v="3"/>
    <x v="3"/>
    <x v="29"/>
    <d v="2023-10-21T00:00:00"/>
    <n v="5"/>
    <s v="Standard Class"/>
    <s v="CU-00634"/>
    <x v="182"/>
    <s v="Home Office"/>
    <s v="United States"/>
    <s v="Baltimore"/>
    <s v="Maryland"/>
    <s v="67392"/>
    <x v="2"/>
    <s v="FUR-FUR-95233"/>
    <x v="2"/>
    <x v="10"/>
    <s v="Howard Miller 11.75 Diameter"/>
    <n v="486.64"/>
    <n v="3"/>
    <x v="3"/>
    <n v="85.21"/>
    <n v="0.17509863554167351"/>
  </r>
  <r>
    <n v="555"/>
    <x v="554"/>
    <d v="2021-02-26T00:00:00"/>
    <x v="2"/>
    <x v="9"/>
    <x v="13"/>
    <d v="2021-03-06T00:00:00"/>
    <n v="8"/>
    <s v="Standard Class"/>
    <s v="CU-00584"/>
    <x v="108"/>
    <s v="Corporate"/>
    <s v="United States"/>
    <s v="Boston"/>
    <s v="Massachusetts"/>
    <s v="43031"/>
    <x v="2"/>
    <s v="OFF-ENV-50609"/>
    <x v="1"/>
    <x v="1"/>
    <s v="Business Envelopes with Contemporary Seal"/>
    <n v="1020.13"/>
    <n v="10"/>
    <x v="0"/>
    <n v="-21.09"/>
    <n v="-2.067383568760844E-2"/>
  </r>
  <r>
    <n v="556"/>
    <x v="555"/>
    <d v="2022-10-07T00:00:00"/>
    <x v="1"/>
    <x v="3"/>
    <x v="3"/>
    <d v="2022-10-10T00:00:00"/>
    <n v="3"/>
    <s v="Second Class"/>
    <s v="CU-00698"/>
    <x v="250"/>
    <s v="Corporate"/>
    <s v="United States"/>
    <s v="Seattle"/>
    <s v="Washington"/>
    <s v="86922"/>
    <x v="1"/>
    <s v="FUR-BOO-64225"/>
    <x v="2"/>
    <x v="7"/>
    <s v="O'Sullivan 2-Shelf Bookcase"/>
    <n v="14742.42"/>
    <n v="10"/>
    <x v="3"/>
    <n v="3827.97"/>
    <n v="0.25965682703382481"/>
  </r>
  <r>
    <n v="557"/>
    <x v="556"/>
    <d v="2022-11-11T00:00:00"/>
    <x v="1"/>
    <x v="4"/>
    <x v="20"/>
    <d v="2022-11-11T00:00:00"/>
    <n v="0"/>
    <s v="Same Day"/>
    <s v="CU-00747"/>
    <x v="26"/>
    <s v="Consumer"/>
    <s v="United States"/>
    <s v="Nashville"/>
    <s v="Tennessee"/>
    <s v="25663"/>
    <x v="3"/>
    <s v="OFF-PAP-72181"/>
    <x v="1"/>
    <x v="4"/>
    <s v="Southworth 25% Cotton Business Paper"/>
    <n v="637.63"/>
    <n v="6"/>
    <x v="3"/>
    <n v="244.52"/>
    <n v="0.38348258394366641"/>
  </r>
  <r>
    <n v="558"/>
    <x v="557"/>
    <d v="2023-04-03T00:00:00"/>
    <x v="3"/>
    <x v="0"/>
    <x v="32"/>
    <d v="2023-04-07T00:00:00"/>
    <n v="4"/>
    <s v="Second Class"/>
    <s v="CU-00189"/>
    <x v="125"/>
    <s v="Consumer"/>
    <s v="United States"/>
    <s v="Baltimore"/>
    <s v="Maryland"/>
    <s v="44144"/>
    <x v="2"/>
    <s v="OFF-STO-78664"/>
    <x v="1"/>
    <x v="8"/>
    <s v="Steelmaster by MMF Industries Locking Cash Box"/>
    <n v="2379.54"/>
    <n v="9"/>
    <x v="3"/>
    <n v="-112.98"/>
    <n v="-4.747976499659598E-2"/>
  </r>
  <r>
    <n v="559"/>
    <x v="558"/>
    <d v="2021-01-10T00:00:00"/>
    <x v="2"/>
    <x v="1"/>
    <x v="25"/>
    <d v="2021-01-16T00:00:00"/>
    <n v="6"/>
    <s v="Second Class"/>
    <s v="CU-00542"/>
    <x v="20"/>
    <s v="Consumer"/>
    <s v="United States"/>
    <s v="New York"/>
    <s v="New York"/>
    <s v="11648"/>
    <x v="2"/>
    <s v="TEC-ACC-19094"/>
    <x v="0"/>
    <x v="0"/>
    <s v="Logitech MK550 Wireless Wave Keyboard and Mouse"/>
    <n v="1408.34"/>
    <n v="3"/>
    <x v="0"/>
    <n v="464.26"/>
    <n v="0.32965051053012767"/>
  </r>
  <r>
    <n v="560"/>
    <x v="559"/>
    <d v="2023-02-06T00:00:00"/>
    <x v="3"/>
    <x v="9"/>
    <x v="23"/>
    <d v="2023-02-14T00:00:00"/>
    <n v="8"/>
    <s v="Standard Class"/>
    <s v="CU-00159"/>
    <x v="251"/>
    <s v="Consumer"/>
    <s v="United States"/>
    <s v="Atlanta"/>
    <s v="Georgia"/>
    <s v="88606"/>
    <x v="3"/>
    <s v="TEC-COP-13976"/>
    <x v="0"/>
    <x v="11"/>
    <s v="Hewlett Packard 610 Multi-Function Printer"/>
    <n v="17349.61"/>
    <n v="13"/>
    <x v="3"/>
    <n v="178.48"/>
    <n v="1.0287262941357182E-2"/>
  </r>
  <r>
    <n v="561"/>
    <x v="560"/>
    <d v="2022-01-05T00:00:00"/>
    <x v="1"/>
    <x v="1"/>
    <x v="1"/>
    <d v="2022-01-05T00:00:00"/>
    <n v="0"/>
    <s v="Same Day"/>
    <s v="CU-00358"/>
    <x v="252"/>
    <s v="Consumer"/>
    <s v="United States"/>
    <s v="Nashville"/>
    <s v="Tennessee"/>
    <s v="99526"/>
    <x v="3"/>
    <s v="FUR-CHA-54223"/>
    <x v="2"/>
    <x v="13"/>
    <s v="Harbour Creations 67200 Series"/>
    <n v="7890.73"/>
    <n v="7"/>
    <x v="1"/>
    <n v="2518.77"/>
    <n v="0.31920620779066072"/>
  </r>
  <r>
    <n v="562"/>
    <x v="561"/>
    <d v="2021-10-17T00:00:00"/>
    <x v="2"/>
    <x v="3"/>
    <x v="10"/>
    <d v="2021-10-17T00:00:00"/>
    <n v="0"/>
    <s v="Same Day"/>
    <s v="CU-00253"/>
    <x v="209"/>
    <s v="Home Office"/>
    <s v="United States"/>
    <s v="Nashville"/>
    <s v="Tennessee"/>
    <s v="57932"/>
    <x v="3"/>
    <s v="FUR-TAB-72970"/>
    <x v="2"/>
    <x v="14"/>
    <s v="Bretford CR4500 Series Slim Rectangular Table"/>
    <n v="22837.77"/>
    <n v="14"/>
    <x v="3"/>
    <n v="6081.15"/>
    <n v="0.26627599805059776"/>
  </r>
  <r>
    <n v="563"/>
    <x v="562"/>
    <d v="2024-03-23T00:00:00"/>
    <x v="0"/>
    <x v="10"/>
    <x v="40"/>
    <d v="2024-03-26T00:00:00"/>
    <n v="3"/>
    <s v="First Class"/>
    <s v="CU-00540"/>
    <x v="148"/>
    <s v="Consumer"/>
    <s v="United States"/>
    <s v="Philadelphia"/>
    <s v="Pennsylvania"/>
    <s v="83793"/>
    <x v="2"/>
    <s v="OFF-BIN-35957"/>
    <x v="1"/>
    <x v="3"/>
    <s v="Cardinal Easy Open Angle-D Binders"/>
    <n v="1328.39"/>
    <n v="7"/>
    <x v="3"/>
    <n v="226.07"/>
    <n v="0.17018345516000571"/>
  </r>
  <r>
    <n v="564"/>
    <x v="563"/>
    <d v="2023-03-08T00:00:00"/>
    <x v="3"/>
    <x v="10"/>
    <x v="45"/>
    <d v="2023-03-14T00:00:00"/>
    <n v="6"/>
    <s v="Second Class"/>
    <s v="CU-00496"/>
    <x v="104"/>
    <s v="Consumer"/>
    <s v="United States"/>
    <s v="New York"/>
    <s v="New York"/>
    <s v="89909"/>
    <x v="2"/>
    <s v="TEC-ACC-21689"/>
    <x v="0"/>
    <x v="0"/>
    <s v="Kensington 62348"/>
    <n v="12171.68"/>
    <n v="9"/>
    <x v="3"/>
    <n v="1751.03"/>
    <n v="0.14386099535972027"/>
  </r>
  <r>
    <n v="565"/>
    <x v="564"/>
    <d v="2023-02-28T00:00:00"/>
    <x v="3"/>
    <x v="9"/>
    <x v="23"/>
    <d v="2023-02-28T00:00:00"/>
    <n v="0"/>
    <s v="Same Day"/>
    <s v="CU-00049"/>
    <x v="121"/>
    <s v="Consumer"/>
    <s v="United States"/>
    <s v="Miami"/>
    <s v="Florida"/>
    <s v="49707"/>
    <x v="3"/>
    <s v="TEC-ACC-76682"/>
    <x v="0"/>
    <x v="0"/>
    <s v="Plantronics CS540 Wireless Headset System"/>
    <n v="1641.34"/>
    <n v="2"/>
    <x v="1"/>
    <n v="396.92"/>
    <n v="0.24182680005361476"/>
  </r>
  <r>
    <n v="566"/>
    <x v="565"/>
    <d v="2023-10-12T00:00:00"/>
    <x v="3"/>
    <x v="3"/>
    <x v="29"/>
    <d v="2023-10-12T00:00:00"/>
    <n v="0"/>
    <s v="Same Day"/>
    <s v="CU-00075"/>
    <x v="53"/>
    <s v="Consumer"/>
    <s v="United States"/>
    <s v="Las Vegas"/>
    <s v="Nevada"/>
    <s v="36687"/>
    <x v="1"/>
    <s v="FUR-BOO-10621"/>
    <x v="2"/>
    <x v="7"/>
    <s v="Sauder Classic Bookcase"/>
    <n v="10881.43"/>
    <n v="6"/>
    <x v="3"/>
    <n v="3731.21"/>
    <n v="0.34289702732085764"/>
  </r>
  <r>
    <n v="567"/>
    <x v="566"/>
    <d v="2021-11-16T00:00:00"/>
    <x v="2"/>
    <x v="4"/>
    <x v="8"/>
    <d v="2021-11-16T00:00:00"/>
    <n v="0"/>
    <s v="Same Day"/>
    <s v="CU-00412"/>
    <x v="253"/>
    <s v="Consumer"/>
    <s v="United States"/>
    <s v="Philadelphia"/>
    <s v="Pennsylvania"/>
    <s v="15866"/>
    <x v="2"/>
    <s v="TEC-ACC-36853"/>
    <x v="0"/>
    <x v="0"/>
    <s v="Logitech MK550 Wireless Wave Keyboard and Mouse"/>
    <n v="9606.31"/>
    <n v="7"/>
    <x v="3"/>
    <n v="28.32"/>
    <n v="2.948062263241557E-3"/>
  </r>
  <r>
    <n v="568"/>
    <x v="567"/>
    <d v="2022-06-04T00:00:00"/>
    <x v="1"/>
    <x v="2"/>
    <x v="9"/>
    <d v="2022-06-07T00:00:00"/>
    <n v="3"/>
    <s v="Second Class"/>
    <s v="CU-00195"/>
    <x v="254"/>
    <s v="Corporate"/>
    <s v="United States"/>
    <s v="Los Angeles"/>
    <s v="California"/>
    <s v="73991"/>
    <x v="1"/>
    <s v="TEC-PHO-96895"/>
    <x v="0"/>
    <x v="2"/>
    <s v="Apple iPhone SE"/>
    <n v="340.71"/>
    <n v="3"/>
    <x v="1"/>
    <n v="-19.739999999999998"/>
    <n v="-5.7937835696046491E-2"/>
  </r>
  <r>
    <n v="569"/>
    <x v="568"/>
    <d v="2024-10-26T00:00:00"/>
    <x v="0"/>
    <x v="3"/>
    <x v="24"/>
    <d v="2024-10-29T00:00:00"/>
    <n v="3"/>
    <s v="First Class"/>
    <s v="CU-00758"/>
    <x v="255"/>
    <s v="Corporate"/>
    <s v="United States"/>
    <s v="Minneapolis"/>
    <s v="Minnesota"/>
    <s v="43619"/>
    <x v="0"/>
    <s v="OFF-FAS-25650"/>
    <x v="1"/>
    <x v="9"/>
    <s v="Advantus 75305 EasyClose Envelopes"/>
    <n v="266.25"/>
    <n v="2"/>
    <x v="0"/>
    <n v="2.78"/>
    <n v="1.0441314553990609E-2"/>
  </r>
  <r>
    <n v="570"/>
    <x v="569"/>
    <d v="2023-09-08T00:00:00"/>
    <x v="3"/>
    <x v="8"/>
    <x v="12"/>
    <d v="2023-09-11T00:00:00"/>
    <n v="3"/>
    <s v="Second Class"/>
    <s v="CU-00037"/>
    <x v="87"/>
    <s v="Corporate"/>
    <s v="United States"/>
    <s v="Nashville"/>
    <s v="Tennessee"/>
    <s v="71467"/>
    <x v="3"/>
    <s v="OFF-BIN-18834"/>
    <x v="1"/>
    <x v="3"/>
    <s v="Avery Durable Binders"/>
    <n v="335.74"/>
    <n v="3"/>
    <x v="1"/>
    <n v="-25.99"/>
    <n v="-7.7411091916363847E-2"/>
  </r>
  <r>
    <n v="571"/>
    <x v="570"/>
    <d v="2022-03-07T00:00:00"/>
    <x v="1"/>
    <x v="10"/>
    <x v="47"/>
    <d v="2022-03-12T00:00:00"/>
    <n v="5"/>
    <s v="Second Class"/>
    <s v="CU-00786"/>
    <x v="71"/>
    <s v="Consumer"/>
    <s v="United States"/>
    <s v="Charlotte"/>
    <s v="North Carolina"/>
    <s v="34768"/>
    <x v="3"/>
    <s v="FUR-TAB-33006"/>
    <x v="2"/>
    <x v="14"/>
    <s v="Chromcraft Training Table"/>
    <n v="3590.37"/>
    <n v="7"/>
    <x v="5"/>
    <n v="-415.75"/>
    <n v="-0.11579586505012018"/>
  </r>
  <r>
    <n v="572"/>
    <x v="571"/>
    <d v="2022-02-03T00:00:00"/>
    <x v="1"/>
    <x v="9"/>
    <x v="17"/>
    <d v="2022-02-03T00:00:00"/>
    <n v="0"/>
    <s v="Same Day"/>
    <s v="CU-00189"/>
    <x v="125"/>
    <s v="Consumer"/>
    <s v="United States"/>
    <s v="Baltimore"/>
    <s v="Maryland"/>
    <s v="92210"/>
    <x v="2"/>
    <s v="FUR-CHA-79278"/>
    <x v="2"/>
    <x v="13"/>
    <s v="Harbour Creations 67200 Series"/>
    <n v="3667.34"/>
    <n v="6"/>
    <x v="3"/>
    <n v="-508.84"/>
    <n v="-0.13874906608059245"/>
  </r>
  <r>
    <n v="573"/>
    <x v="572"/>
    <d v="2021-12-14T00:00:00"/>
    <x v="2"/>
    <x v="5"/>
    <x v="11"/>
    <d v="2021-12-19T00:00:00"/>
    <n v="5"/>
    <s v="Second Class"/>
    <s v="CU-00018"/>
    <x v="164"/>
    <s v="Consumer"/>
    <s v="United States"/>
    <s v="Nashville"/>
    <s v="Tennessee"/>
    <s v="91079"/>
    <x v="3"/>
    <s v="FUR-BOO-40626"/>
    <x v="2"/>
    <x v="7"/>
    <s v="O'Sullivan 2-Shelf Bookcase"/>
    <n v="430.56"/>
    <n v="7"/>
    <x v="3"/>
    <n v="116.83"/>
    <n v="0.27134429580081754"/>
  </r>
  <r>
    <n v="574"/>
    <x v="573"/>
    <d v="2021-02-10T00:00:00"/>
    <x v="2"/>
    <x v="9"/>
    <x v="13"/>
    <d v="2021-02-13T00:00:00"/>
    <n v="3"/>
    <s v="First Class"/>
    <s v="CU-00559"/>
    <x v="246"/>
    <s v="Corporate"/>
    <s v="United States"/>
    <s v="Chicago"/>
    <s v="Illinois"/>
    <s v="19689"/>
    <x v="0"/>
    <s v="TEC-ACC-68939"/>
    <x v="0"/>
    <x v="0"/>
    <s v="Logitech MK550 Wireless Wave Keyboard and Mouse"/>
    <n v="2984.13"/>
    <n v="5"/>
    <x v="2"/>
    <n v="338.76"/>
    <n v="0.11352052356968362"/>
  </r>
  <r>
    <n v="575"/>
    <x v="574"/>
    <d v="2024-01-04T00:00:00"/>
    <x v="0"/>
    <x v="1"/>
    <x v="33"/>
    <d v="2024-01-06T00:00:00"/>
    <n v="2"/>
    <s v="First Class"/>
    <s v="CU-00157"/>
    <x v="125"/>
    <s v="Corporate"/>
    <s v="United States"/>
    <s v="Baltimore"/>
    <s v="Maryland"/>
    <s v="69535"/>
    <x v="2"/>
    <s v="TEC-COP-43713"/>
    <x v="0"/>
    <x v="11"/>
    <s v="Hewlett Packard 610 Multi-Function Printer"/>
    <n v="530.26"/>
    <n v="13"/>
    <x v="2"/>
    <n v="127.73"/>
    <n v="0.24088183155433185"/>
  </r>
  <r>
    <n v="576"/>
    <x v="575"/>
    <d v="2023-04-04T00:00:00"/>
    <x v="3"/>
    <x v="0"/>
    <x v="32"/>
    <d v="2023-04-04T00:00:00"/>
    <n v="0"/>
    <s v="Same Day"/>
    <s v="CU-00555"/>
    <x v="11"/>
    <s v="Home Office"/>
    <s v="United States"/>
    <s v="Denver"/>
    <s v="Colorado"/>
    <s v="39751"/>
    <x v="0"/>
    <s v="OFF-PAP-69285"/>
    <x v="1"/>
    <x v="4"/>
    <s v="Hammermill CopyPlus Copy Paper"/>
    <n v="502.28"/>
    <n v="6"/>
    <x v="5"/>
    <n v="96.17"/>
    <n v="0.19146691088635823"/>
  </r>
  <r>
    <n v="577"/>
    <x v="576"/>
    <d v="2024-03-10T00:00:00"/>
    <x v="0"/>
    <x v="10"/>
    <x v="40"/>
    <d v="2024-03-10T00:00:00"/>
    <n v="0"/>
    <s v="Same Day"/>
    <s v="CU-00730"/>
    <x v="75"/>
    <s v="Corporate"/>
    <s v="United States"/>
    <s v="Atlanta"/>
    <s v="Georgia"/>
    <s v="35030"/>
    <x v="3"/>
    <s v="OFF-FAS-61488"/>
    <x v="1"/>
    <x v="9"/>
    <s v="Advantus 75305 EasyClose Envelopes"/>
    <n v="129.68"/>
    <n v="5"/>
    <x v="5"/>
    <n v="2.52"/>
    <n v="1.9432449105490437E-2"/>
  </r>
  <r>
    <n v="578"/>
    <x v="577"/>
    <d v="2023-02-27T00:00:00"/>
    <x v="3"/>
    <x v="9"/>
    <x v="23"/>
    <d v="2023-02-27T00:00:00"/>
    <n v="0"/>
    <s v="Same Day"/>
    <s v="CU-00161"/>
    <x v="256"/>
    <s v="Corporate"/>
    <s v="United States"/>
    <s v="Las Vegas"/>
    <s v="Nevada"/>
    <s v="96461"/>
    <x v="1"/>
    <s v="FUR-CHA-84369"/>
    <x v="2"/>
    <x v="13"/>
    <s v="Global Troy Executive Chair"/>
    <n v="13506.37"/>
    <n v="10"/>
    <x v="3"/>
    <n v="2062.17"/>
    <n v="0.15268129038372263"/>
  </r>
  <r>
    <n v="579"/>
    <x v="578"/>
    <d v="2022-10-11T00:00:00"/>
    <x v="1"/>
    <x v="3"/>
    <x v="3"/>
    <d v="2022-10-11T00:00:00"/>
    <n v="0"/>
    <s v="Same Day"/>
    <s v="CU-00155"/>
    <x v="120"/>
    <s v="Consumer"/>
    <s v="United States"/>
    <s v="Seattle"/>
    <s v="Washington"/>
    <s v="63908"/>
    <x v="1"/>
    <s v="OFF-SUP-92324"/>
    <x v="1"/>
    <x v="5"/>
    <s v="Dixon Ticonderoga Pencils"/>
    <n v="408.95"/>
    <n v="2"/>
    <x v="3"/>
    <n v="153.04"/>
    <n v="0.37422667807800464"/>
  </r>
  <r>
    <n v="580"/>
    <x v="579"/>
    <d v="2023-01-01T00:00:00"/>
    <x v="3"/>
    <x v="1"/>
    <x v="35"/>
    <d v="2023-01-02T00:00:00"/>
    <n v="1"/>
    <s v="First Class"/>
    <s v="CU-00093"/>
    <x v="71"/>
    <s v="Corporate"/>
    <s v="United States"/>
    <s v="Denver"/>
    <s v="Colorado"/>
    <s v="51064"/>
    <x v="0"/>
    <s v="FUR-TAB-51353"/>
    <x v="2"/>
    <x v="14"/>
    <s v="Bevis Round Conference Table"/>
    <n v="14252.7"/>
    <n v="12"/>
    <x v="3"/>
    <n v="-579.26"/>
    <n v="-4.0642123948444853E-2"/>
  </r>
  <r>
    <n v="581"/>
    <x v="580"/>
    <d v="2023-05-01T00:00:00"/>
    <x v="3"/>
    <x v="11"/>
    <x v="42"/>
    <d v="2023-05-01T00:00:00"/>
    <n v="0"/>
    <s v="Same Day"/>
    <s v="CU-00156"/>
    <x v="59"/>
    <s v="Home Office"/>
    <s v="United States"/>
    <s v="Dallas"/>
    <s v="Texas"/>
    <s v="31398"/>
    <x v="0"/>
    <s v="TEC-MAC-42688"/>
    <x v="0"/>
    <x v="12"/>
    <s v="Lexmark MX611dhe Monochrome Laser Printer"/>
    <n v="1896.29"/>
    <n v="8"/>
    <x v="3"/>
    <n v="112.87"/>
    <n v="5.9521486692436287E-2"/>
  </r>
  <r>
    <n v="582"/>
    <x v="581"/>
    <d v="2021-12-16T00:00:00"/>
    <x v="2"/>
    <x v="5"/>
    <x v="11"/>
    <d v="2021-12-24T00:00:00"/>
    <n v="8"/>
    <s v="Standard Class"/>
    <s v="CU-00389"/>
    <x v="253"/>
    <s v="Home Office"/>
    <s v="United States"/>
    <s v="Seattle"/>
    <s v="Washington"/>
    <s v="72505"/>
    <x v="1"/>
    <s v="OFF-APP-98049"/>
    <x v="1"/>
    <x v="6"/>
    <s v="Hoover Stair Vacuum"/>
    <n v="1597.52"/>
    <n v="6"/>
    <x v="3"/>
    <n v="388.54"/>
    <n v="0.24321448244779409"/>
  </r>
  <r>
    <n v="583"/>
    <x v="582"/>
    <d v="2024-10-01T00:00:00"/>
    <x v="0"/>
    <x v="3"/>
    <x v="24"/>
    <d v="2024-10-06T00:00:00"/>
    <n v="5"/>
    <s v="Second Class"/>
    <s v="CU-00154"/>
    <x v="96"/>
    <s v="Corporate"/>
    <s v="United States"/>
    <s v="Dallas"/>
    <s v="Texas"/>
    <s v="24545"/>
    <x v="0"/>
    <s v="OFF-STO-91508"/>
    <x v="1"/>
    <x v="8"/>
    <s v="Steelmaster by MMF Industries Locking Cash Box"/>
    <n v="1436.21"/>
    <n v="14"/>
    <x v="2"/>
    <n v="77.75"/>
    <n v="5.4135537282152327E-2"/>
  </r>
  <r>
    <n v="584"/>
    <x v="583"/>
    <d v="2022-10-15T00:00:00"/>
    <x v="1"/>
    <x v="3"/>
    <x v="3"/>
    <d v="2022-10-16T00:00:00"/>
    <n v="1"/>
    <s v="First Class"/>
    <s v="CU-00025"/>
    <x v="229"/>
    <s v="Corporate"/>
    <s v="United States"/>
    <s v="Charlotte"/>
    <s v="North Carolina"/>
    <s v="74174"/>
    <x v="3"/>
    <s v="OFF-STO-54239"/>
    <x v="1"/>
    <x v="8"/>
    <s v="Fellowes Stor/File Storage Boxes"/>
    <n v="1809.99"/>
    <n v="8"/>
    <x v="3"/>
    <n v="-149.77000000000001"/>
    <n v="-8.274631351554429E-2"/>
  </r>
  <r>
    <n v="585"/>
    <x v="584"/>
    <d v="2024-03-20T00:00:00"/>
    <x v="0"/>
    <x v="10"/>
    <x v="40"/>
    <d v="2024-03-28T00:00:00"/>
    <n v="8"/>
    <s v="Standard Class"/>
    <s v="CU-00640"/>
    <x v="32"/>
    <s v="Consumer"/>
    <s v="United States"/>
    <s v="Baltimore"/>
    <s v="Maryland"/>
    <s v="11399"/>
    <x v="2"/>
    <s v="OFF-PAP-14716"/>
    <x v="1"/>
    <x v="4"/>
    <s v="Hammermill CopyPlus Copy Paper"/>
    <n v="254.2"/>
    <n v="6"/>
    <x v="0"/>
    <n v="84.21"/>
    <n v="0.33127458693941775"/>
  </r>
  <r>
    <n v="586"/>
    <x v="585"/>
    <d v="2022-12-11T00:00:00"/>
    <x v="1"/>
    <x v="5"/>
    <x v="5"/>
    <d v="2022-12-11T00:00:00"/>
    <n v="0"/>
    <s v="Same Day"/>
    <s v="CU-00351"/>
    <x v="75"/>
    <s v="Home Office"/>
    <s v="United States"/>
    <s v="Dallas"/>
    <s v="Texas"/>
    <s v="27346"/>
    <x v="0"/>
    <s v="OFF-FAS-68965"/>
    <x v="1"/>
    <x v="9"/>
    <s v="Advantus 75305 EasyClose Envelopes"/>
    <n v="90.04"/>
    <n v="6"/>
    <x v="0"/>
    <n v="-7.86"/>
    <n v="-8.7294535761883604E-2"/>
  </r>
  <r>
    <n v="587"/>
    <x v="586"/>
    <d v="2022-05-13T00:00:00"/>
    <x v="1"/>
    <x v="11"/>
    <x v="46"/>
    <d v="2022-05-17T00:00:00"/>
    <n v="4"/>
    <s v="Second Class"/>
    <s v="CU-00781"/>
    <x v="217"/>
    <s v="Home Office"/>
    <s v="United States"/>
    <s v="Denver"/>
    <s v="Colorado"/>
    <s v="24031"/>
    <x v="0"/>
    <s v="FUR-CHA-19884"/>
    <x v="2"/>
    <x v="13"/>
    <s v="Hon Deluxe Fabric Upholstered Stacking Chairs"/>
    <n v="963.32"/>
    <n v="14"/>
    <x v="3"/>
    <n v="-109.88"/>
    <n v="-0.11406386247560518"/>
  </r>
  <r>
    <n v="588"/>
    <x v="587"/>
    <d v="2022-11-09T00:00:00"/>
    <x v="1"/>
    <x v="4"/>
    <x v="20"/>
    <d v="2022-11-12T00:00:00"/>
    <n v="3"/>
    <s v="Second Class"/>
    <s v="CU-00472"/>
    <x v="257"/>
    <s v="Corporate"/>
    <s v="United States"/>
    <s v="New York"/>
    <s v="New York"/>
    <s v="92706"/>
    <x v="2"/>
    <s v="TEC-COP-20637"/>
    <x v="0"/>
    <x v="11"/>
    <s v="HP Designjet T520 Inkjet Large Format Printer"/>
    <n v="979.95"/>
    <n v="7"/>
    <x v="4"/>
    <n v="61.54"/>
    <n v="6.2799122404204294E-2"/>
  </r>
  <r>
    <n v="589"/>
    <x v="588"/>
    <d v="2022-01-30T00:00:00"/>
    <x v="1"/>
    <x v="1"/>
    <x v="1"/>
    <d v="2022-02-07T00:00:00"/>
    <n v="8"/>
    <s v="Standard Class"/>
    <s v="CU-00641"/>
    <x v="9"/>
    <s v="Home Office"/>
    <s v="United States"/>
    <s v="Portland"/>
    <s v="Oregon"/>
    <s v="79380"/>
    <x v="1"/>
    <s v="OFF-FAS-98625"/>
    <x v="1"/>
    <x v="9"/>
    <s v="Binder clips medium"/>
    <n v="2330.69"/>
    <n v="9"/>
    <x v="3"/>
    <n v="1015.73"/>
    <n v="0.43580656372147303"/>
  </r>
  <r>
    <n v="590"/>
    <x v="589"/>
    <d v="2022-01-23T00:00:00"/>
    <x v="1"/>
    <x v="1"/>
    <x v="1"/>
    <d v="2022-01-28T00:00:00"/>
    <n v="5"/>
    <s v="Standard Class"/>
    <s v="CU-00556"/>
    <x v="130"/>
    <s v="Corporate"/>
    <s v="United States"/>
    <s v="Nashville"/>
    <s v="Tennessee"/>
    <s v="85423"/>
    <x v="3"/>
    <s v="FUR-TAB-31289"/>
    <x v="2"/>
    <x v="14"/>
    <s v="Bretford CR4500 Series Slim Rectangular Table"/>
    <n v="2868.61"/>
    <n v="7"/>
    <x v="0"/>
    <n v="436.97"/>
    <n v="0.1523281310460467"/>
  </r>
  <r>
    <n v="591"/>
    <x v="590"/>
    <d v="2023-12-23T00:00:00"/>
    <x v="3"/>
    <x v="5"/>
    <x v="34"/>
    <d v="2023-12-30T00:00:00"/>
    <n v="7"/>
    <s v="Standard Class"/>
    <s v="CU-00354"/>
    <x v="103"/>
    <s v="Home Office"/>
    <s v="United States"/>
    <s v="Houston"/>
    <s v="Texas"/>
    <s v="41558"/>
    <x v="0"/>
    <s v="FUR-BOO-74739"/>
    <x v="2"/>
    <x v="7"/>
    <s v="Bush Somerset Collection Bookcase"/>
    <n v="7068.11"/>
    <n v="14"/>
    <x v="5"/>
    <n v="-1102.81"/>
    <n v="-0.15602615126250158"/>
  </r>
  <r>
    <n v="592"/>
    <x v="591"/>
    <d v="2021-06-30T00:00:00"/>
    <x v="2"/>
    <x v="2"/>
    <x v="18"/>
    <d v="2021-07-02T00:00:00"/>
    <n v="2"/>
    <s v="First Class"/>
    <s v="CU-00013"/>
    <x v="223"/>
    <s v="Consumer"/>
    <s v="United States"/>
    <s v="Nashville"/>
    <s v="Tennessee"/>
    <s v="98408"/>
    <x v="3"/>
    <s v="TEC-MAC-56938"/>
    <x v="0"/>
    <x v="12"/>
    <s v="Epson Stylus Photo R280"/>
    <n v="5924.48"/>
    <n v="13"/>
    <x v="1"/>
    <n v="-268.64"/>
    <n v="-4.5344063951604195E-2"/>
  </r>
  <r>
    <n v="593"/>
    <x v="592"/>
    <d v="2021-03-29T00:00:00"/>
    <x v="2"/>
    <x v="10"/>
    <x v="21"/>
    <d v="2021-03-29T00:00:00"/>
    <n v="0"/>
    <s v="Same Day"/>
    <s v="CU-00602"/>
    <x v="257"/>
    <s v="Consumer"/>
    <s v="United States"/>
    <s v="Atlanta"/>
    <s v="Georgia"/>
    <s v="32354"/>
    <x v="3"/>
    <s v="OFF-LAB-70768"/>
    <x v="1"/>
    <x v="15"/>
    <s v="Avery 5663 Internet Shipping Labels"/>
    <n v="1192.76"/>
    <n v="12"/>
    <x v="5"/>
    <n v="-103.22"/>
    <n v="-8.6538783996780583E-2"/>
  </r>
  <r>
    <n v="594"/>
    <x v="593"/>
    <d v="2024-07-18T00:00:00"/>
    <x v="0"/>
    <x v="7"/>
    <x v="28"/>
    <d v="2024-07-24T00:00:00"/>
    <n v="6"/>
    <s v="Second Class"/>
    <s v="CU-00325"/>
    <x v="137"/>
    <s v="Home Office"/>
    <s v="United States"/>
    <s v="Portland"/>
    <s v="Oregon"/>
    <s v="59998"/>
    <x v="1"/>
    <s v="OFF-BIN-87717"/>
    <x v="1"/>
    <x v="3"/>
    <s v="Avery Durable Binders"/>
    <n v="552.11"/>
    <n v="8"/>
    <x v="3"/>
    <n v="4.84"/>
    <n v="8.7663690206661714E-3"/>
  </r>
  <r>
    <n v="595"/>
    <x v="594"/>
    <d v="2024-01-31T00:00:00"/>
    <x v="0"/>
    <x v="1"/>
    <x v="33"/>
    <d v="2024-01-31T00:00:00"/>
    <n v="0"/>
    <s v="Same Day"/>
    <s v="CU-00163"/>
    <x v="27"/>
    <s v="Corporate"/>
    <s v="United States"/>
    <s v="Las Vegas"/>
    <s v="Nevada"/>
    <s v="49783"/>
    <x v="1"/>
    <s v="TEC-PHO-67030"/>
    <x v="0"/>
    <x v="2"/>
    <s v="Samsung Galaxy A52"/>
    <n v="1163.4100000000001"/>
    <n v="1"/>
    <x v="2"/>
    <n v="32.35"/>
    <n v="2.7806190422980721E-2"/>
  </r>
  <r>
    <n v="596"/>
    <x v="595"/>
    <d v="2022-08-16T00:00:00"/>
    <x v="1"/>
    <x v="6"/>
    <x v="43"/>
    <d v="2022-08-24T00:00:00"/>
    <n v="8"/>
    <s v="Standard Class"/>
    <s v="CU-00489"/>
    <x v="60"/>
    <s v="Home Office"/>
    <s v="United States"/>
    <s v="Denver"/>
    <s v="Colorado"/>
    <s v="89667"/>
    <x v="0"/>
    <s v="OFF-STO-50371"/>
    <x v="1"/>
    <x v="8"/>
    <s v="Steelmaster by MMF Industries Locking Cash Box"/>
    <n v="734.17"/>
    <n v="10"/>
    <x v="5"/>
    <n v="168.5"/>
    <n v="0.22951087622757674"/>
  </r>
  <r>
    <n v="597"/>
    <x v="596"/>
    <d v="2024-11-11T00:00:00"/>
    <x v="0"/>
    <x v="4"/>
    <x v="4"/>
    <d v="2024-11-16T00:00:00"/>
    <n v="5"/>
    <s v="Second Class"/>
    <s v="CU-00350"/>
    <x v="258"/>
    <s v="Consumer"/>
    <s v="United States"/>
    <s v="Dallas"/>
    <s v="Texas"/>
    <s v="58936"/>
    <x v="0"/>
    <s v="FUR-FUR-64657"/>
    <x v="2"/>
    <x v="10"/>
    <s v="Acme Flexible Frame Partition"/>
    <n v="5935.04"/>
    <n v="14"/>
    <x v="2"/>
    <n v="882.12"/>
    <n v="0.14862915835445087"/>
  </r>
  <r>
    <n v="598"/>
    <x v="597"/>
    <d v="2022-11-29T00:00:00"/>
    <x v="1"/>
    <x v="4"/>
    <x v="20"/>
    <d v="2022-12-05T00:00:00"/>
    <n v="6"/>
    <s v="Standard Class"/>
    <s v="CU-00288"/>
    <x v="145"/>
    <s v="Home Office"/>
    <s v="United States"/>
    <s v="Portland"/>
    <s v="Oregon"/>
    <s v="82744"/>
    <x v="1"/>
    <s v="OFF-ENV-42649"/>
    <x v="1"/>
    <x v="1"/>
    <s v="Poly String &amp; Button Envelopes"/>
    <n v="1292.19"/>
    <n v="9"/>
    <x v="3"/>
    <n v="-23.78"/>
    <n v="-1.8402866451528027E-2"/>
  </r>
  <r>
    <n v="599"/>
    <x v="598"/>
    <d v="2023-08-06T00:00:00"/>
    <x v="3"/>
    <x v="6"/>
    <x v="26"/>
    <d v="2023-08-06T00:00:00"/>
    <n v="0"/>
    <s v="Same Day"/>
    <s v="CU-00542"/>
    <x v="20"/>
    <s v="Consumer"/>
    <s v="United States"/>
    <s v="New York"/>
    <s v="New York"/>
    <s v="74348"/>
    <x v="2"/>
    <s v="OFF-ENV-28754"/>
    <x v="1"/>
    <x v="1"/>
    <s v="Business Envelopes with Contemporary Seal"/>
    <n v="937.76"/>
    <n v="4"/>
    <x v="3"/>
    <n v="331.65"/>
    <n v="0.35366191776147415"/>
  </r>
  <r>
    <n v="600"/>
    <x v="599"/>
    <d v="2022-10-18T00:00:00"/>
    <x v="1"/>
    <x v="3"/>
    <x v="3"/>
    <d v="2022-10-24T00:00:00"/>
    <n v="6"/>
    <s v="Standard Class"/>
    <s v="CU-00150"/>
    <x v="66"/>
    <s v="Corporate"/>
    <s v="United States"/>
    <s v="Houston"/>
    <s v="Texas"/>
    <s v="45750"/>
    <x v="0"/>
    <s v="TEC-ACC-48747"/>
    <x v="0"/>
    <x v="0"/>
    <s v="Plantronics CS540 Wireless Headset System"/>
    <n v="2005.35"/>
    <n v="13"/>
    <x v="0"/>
    <n v="165.73"/>
    <n v="8.2643927493953676E-2"/>
  </r>
  <r>
    <n v="601"/>
    <x v="600"/>
    <d v="2022-06-19T00:00:00"/>
    <x v="1"/>
    <x v="2"/>
    <x v="9"/>
    <d v="2022-06-23T00:00:00"/>
    <n v="4"/>
    <s v="Second Class"/>
    <s v="CU-00012"/>
    <x v="210"/>
    <s v="Consumer"/>
    <s v="United States"/>
    <s v="Philadelphia"/>
    <s v="Pennsylvania"/>
    <s v="49082"/>
    <x v="2"/>
    <s v="FUR-FUR-58317"/>
    <x v="2"/>
    <x v="10"/>
    <s v="Eldon Expressions Punched Metal &amp; Wood Desk Accessories"/>
    <n v="7366.07"/>
    <n v="11"/>
    <x v="5"/>
    <n v="776.35"/>
    <n v="0.10539541437971674"/>
  </r>
  <r>
    <n v="602"/>
    <x v="601"/>
    <d v="2023-07-23T00:00:00"/>
    <x v="3"/>
    <x v="7"/>
    <x v="41"/>
    <d v="2023-07-25T00:00:00"/>
    <n v="2"/>
    <s v="First Class"/>
    <s v="CU-00111"/>
    <x v="0"/>
    <s v="Consumer"/>
    <s v="United States"/>
    <s v="Philadelphia"/>
    <s v="Pennsylvania"/>
    <s v="45855"/>
    <x v="2"/>
    <s v="FUR-CHA-12222"/>
    <x v="2"/>
    <x v="13"/>
    <s v="Global Troy Executive Chair"/>
    <n v="1749.8"/>
    <n v="6"/>
    <x v="3"/>
    <n v="-46.55"/>
    <n v="-2.6603040347468281E-2"/>
  </r>
  <r>
    <n v="603"/>
    <x v="602"/>
    <d v="2024-08-16T00:00:00"/>
    <x v="0"/>
    <x v="6"/>
    <x v="6"/>
    <d v="2024-08-18T00:00:00"/>
    <n v="2"/>
    <s v="First Class"/>
    <s v="CU-00644"/>
    <x v="103"/>
    <s v="Home Office"/>
    <s v="United States"/>
    <s v="Washington DC"/>
    <s v="District of Columbia"/>
    <s v="66919"/>
    <x v="2"/>
    <s v="TEC-ACC-47081"/>
    <x v="0"/>
    <x v="0"/>
    <s v="SanDisk Ultra 64GB"/>
    <n v="704.56"/>
    <n v="9"/>
    <x v="3"/>
    <n v="86.78"/>
    <n v="0.12316907005790849"/>
  </r>
  <r>
    <n v="604"/>
    <x v="603"/>
    <d v="2021-11-07T00:00:00"/>
    <x v="2"/>
    <x v="4"/>
    <x v="8"/>
    <d v="2021-11-11T00:00:00"/>
    <n v="4"/>
    <s v="Second Class"/>
    <s v="CU-00070"/>
    <x v="259"/>
    <s v="Consumer"/>
    <s v="United States"/>
    <s v="Seattle"/>
    <s v="Washington"/>
    <s v="28338"/>
    <x v="1"/>
    <s v="OFF-LAB-20637"/>
    <x v="1"/>
    <x v="15"/>
    <s v="Avery 5663 Internet Shipping Labels"/>
    <n v="2038.51"/>
    <n v="9"/>
    <x v="3"/>
    <n v="515.74"/>
    <n v="0.25299851362024223"/>
  </r>
  <r>
    <n v="605"/>
    <x v="604"/>
    <d v="2021-07-03T00:00:00"/>
    <x v="2"/>
    <x v="7"/>
    <x v="7"/>
    <d v="2021-07-09T00:00:00"/>
    <n v="6"/>
    <s v="Second Class"/>
    <s v="CU-00159"/>
    <x v="251"/>
    <s v="Consumer"/>
    <s v="United States"/>
    <s v="Atlanta"/>
    <s v="Georgia"/>
    <s v="81840"/>
    <x v="3"/>
    <s v="OFF-ENV-17407"/>
    <x v="1"/>
    <x v="1"/>
    <s v="Poly String &amp; Button Envelopes"/>
    <n v="2135.91"/>
    <n v="14"/>
    <x v="4"/>
    <n v="-164.04"/>
    <n v="-7.6800988805708112E-2"/>
  </r>
  <r>
    <n v="606"/>
    <x v="605"/>
    <d v="2023-10-23T00:00:00"/>
    <x v="3"/>
    <x v="3"/>
    <x v="29"/>
    <d v="2023-10-23T00:00:00"/>
    <n v="0"/>
    <s v="Same Day"/>
    <s v="CU-00157"/>
    <x v="125"/>
    <s v="Corporate"/>
    <s v="United States"/>
    <s v="Baltimore"/>
    <s v="Maryland"/>
    <s v="28045"/>
    <x v="2"/>
    <s v="FUR-TAB-13081"/>
    <x v="2"/>
    <x v="14"/>
    <s v="Chromcraft Training Table"/>
    <n v="1220.22"/>
    <n v="1"/>
    <x v="4"/>
    <n v="151.69999999999999"/>
    <n v="0.1243218436019734"/>
  </r>
  <r>
    <n v="607"/>
    <x v="606"/>
    <d v="2024-12-08T00:00:00"/>
    <x v="0"/>
    <x v="5"/>
    <x v="44"/>
    <d v="2024-12-08T00:00:00"/>
    <n v="0"/>
    <s v="Same Day"/>
    <s v="CU-00008"/>
    <x v="260"/>
    <s v="Corporate"/>
    <s v="United States"/>
    <s v="Boston"/>
    <s v="Massachusetts"/>
    <s v="55794"/>
    <x v="2"/>
    <s v="FUR-CHA-10963"/>
    <x v="2"/>
    <x v="13"/>
    <s v="Harbour Creations 67200 Series"/>
    <n v="13209.42"/>
    <n v="9"/>
    <x v="2"/>
    <n v="1069.75"/>
    <n v="8.0983873629576472E-2"/>
  </r>
  <r>
    <n v="608"/>
    <x v="607"/>
    <d v="2022-11-17T00:00:00"/>
    <x v="1"/>
    <x v="4"/>
    <x v="20"/>
    <d v="2022-11-17T00:00:00"/>
    <n v="0"/>
    <s v="Same Day"/>
    <s v="CU-00623"/>
    <x v="261"/>
    <s v="Home Office"/>
    <s v="United States"/>
    <s v="Nashville"/>
    <s v="Tennessee"/>
    <s v="43590"/>
    <x v="3"/>
    <s v="FUR-TAB-13777"/>
    <x v="2"/>
    <x v="14"/>
    <s v="Chromcraft Training Table"/>
    <n v="8361.17"/>
    <n v="13"/>
    <x v="5"/>
    <n v="-731.4"/>
    <n v="-8.7475795851537516E-2"/>
  </r>
  <r>
    <n v="609"/>
    <x v="608"/>
    <d v="2022-02-14T00:00:00"/>
    <x v="1"/>
    <x v="9"/>
    <x v="17"/>
    <d v="2022-02-17T00:00:00"/>
    <n v="3"/>
    <s v="First Class"/>
    <s v="CU-00110"/>
    <x v="38"/>
    <s v="Corporate"/>
    <s v="United States"/>
    <s v="Dallas"/>
    <s v="Texas"/>
    <s v="36946"/>
    <x v="0"/>
    <s v="OFF-STO-94912"/>
    <x v="1"/>
    <x v="8"/>
    <s v="Steelmaster by MMF Industries Locking Cash Box"/>
    <n v="774.99"/>
    <n v="5"/>
    <x v="4"/>
    <n v="54.59"/>
    <n v="7.0439618575723562E-2"/>
  </r>
  <r>
    <n v="610"/>
    <x v="609"/>
    <d v="2022-02-27T00:00:00"/>
    <x v="1"/>
    <x v="9"/>
    <x v="17"/>
    <d v="2022-02-27T00:00:00"/>
    <n v="0"/>
    <s v="Same Day"/>
    <s v="CU-00186"/>
    <x v="191"/>
    <s v="Consumer"/>
    <s v="United States"/>
    <s v="Atlanta"/>
    <s v="Georgia"/>
    <s v="53769"/>
    <x v="3"/>
    <s v="OFF-BIN-72937"/>
    <x v="1"/>
    <x v="3"/>
    <s v="Cardinal Easy Open Angle-D Binders"/>
    <n v="1123.6199999999999"/>
    <n v="14"/>
    <x v="4"/>
    <n v="-46.08"/>
    <n v="-4.1010305975329737E-2"/>
  </r>
  <r>
    <n v="611"/>
    <x v="610"/>
    <d v="2021-04-13T00:00:00"/>
    <x v="2"/>
    <x v="0"/>
    <x v="19"/>
    <d v="2021-04-14T00:00:00"/>
    <n v="1"/>
    <s v="First Class"/>
    <s v="CU-00032"/>
    <x v="262"/>
    <s v="Consumer"/>
    <s v="United States"/>
    <s v="Dallas"/>
    <s v="Texas"/>
    <s v="91169"/>
    <x v="0"/>
    <s v="OFF-PAP-84463"/>
    <x v="1"/>
    <x v="4"/>
    <s v="Southworth 25% Cotton Business Paper"/>
    <n v="333.47"/>
    <n v="11"/>
    <x v="4"/>
    <n v="102.71"/>
    <n v="0.30800371847542501"/>
  </r>
  <r>
    <n v="612"/>
    <x v="611"/>
    <d v="2024-08-31T00:00:00"/>
    <x v="0"/>
    <x v="6"/>
    <x v="6"/>
    <d v="2024-09-05T00:00:00"/>
    <n v="5"/>
    <s v="Second Class"/>
    <s v="CU-00287"/>
    <x v="79"/>
    <s v="Home Office"/>
    <s v="United States"/>
    <s v="Washington DC"/>
    <s v="District of Columbia"/>
    <s v="64720"/>
    <x v="2"/>
    <s v="OFF-BIN-69890"/>
    <x v="1"/>
    <x v="3"/>
    <s v="Cardinal Easy Open Angle-D Binders"/>
    <n v="1067.0899999999999"/>
    <n v="4"/>
    <x v="3"/>
    <n v="330.1"/>
    <n v="0.30934597831485633"/>
  </r>
  <r>
    <n v="613"/>
    <x v="612"/>
    <d v="2021-12-24T00:00:00"/>
    <x v="2"/>
    <x v="5"/>
    <x v="11"/>
    <d v="2021-12-29T00:00:00"/>
    <n v="5"/>
    <s v="Standard Class"/>
    <s v="CU-00032"/>
    <x v="262"/>
    <s v="Consumer"/>
    <s v="United States"/>
    <s v="Dallas"/>
    <s v="Texas"/>
    <s v="72456"/>
    <x v="0"/>
    <s v="OFF-SUP-45398"/>
    <x v="1"/>
    <x v="5"/>
    <s v="Avery Hi-Liter EverBold"/>
    <n v="2053.84"/>
    <n v="12"/>
    <x v="3"/>
    <n v="243.68"/>
    <n v="0.11864604837767304"/>
  </r>
  <r>
    <n v="614"/>
    <x v="613"/>
    <d v="2023-06-05T00:00:00"/>
    <x v="3"/>
    <x v="2"/>
    <x v="37"/>
    <d v="2023-06-11T00:00:00"/>
    <n v="6"/>
    <s v="Second Class"/>
    <s v="CU-00039"/>
    <x v="7"/>
    <s v="Home Office"/>
    <s v="United States"/>
    <s v="Baltimore"/>
    <s v="Maryland"/>
    <s v="75198"/>
    <x v="2"/>
    <s v="TEC-ACC-18258"/>
    <x v="0"/>
    <x v="0"/>
    <s v="SanDisk Ultra 64GB"/>
    <n v="7708.71"/>
    <n v="12"/>
    <x v="1"/>
    <n v="1689.62"/>
    <n v="0.21918323558675834"/>
  </r>
  <r>
    <n v="615"/>
    <x v="614"/>
    <d v="2024-11-13T00:00:00"/>
    <x v="0"/>
    <x v="4"/>
    <x v="4"/>
    <d v="2024-11-13T00:00:00"/>
    <n v="0"/>
    <s v="Same Day"/>
    <s v="CU-00193"/>
    <x v="263"/>
    <s v="Consumer"/>
    <s v="United States"/>
    <s v="New Orleans"/>
    <s v="Louisiana"/>
    <s v="40778"/>
    <x v="3"/>
    <s v="TEC-PHO-16198"/>
    <x v="0"/>
    <x v="2"/>
    <s v="Apple iPhone SE"/>
    <n v="4734.24"/>
    <n v="14"/>
    <x v="1"/>
    <n v="1638.05"/>
    <n v="0.34600062523234987"/>
  </r>
  <r>
    <n v="616"/>
    <x v="615"/>
    <d v="2024-01-13T00:00:00"/>
    <x v="0"/>
    <x v="1"/>
    <x v="33"/>
    <d v="2024-01-13T00:00:00"/>
    <n v="0"/>
    <s v="Same Day"/>
    <s v="CU-00744"/>
    <x v="133"/>
    <s v="Corporate"/>
    <s v="United States"/>
    <s v="New Orleans"/>
    <s v="Louisiana"/>
    <s v="82223"/>
    <x v="3"/>
    <s v="FUR-FUR-71274"/>
    <x v="2"/>
    <x v="10"/>
    <s v="Acme Flexible Frame Partition"/>
    <n v="12987.81"/>
    <n v="11"/>
    <x v="1"/>
    <n v="2229.2399999999998"/>
    <n v="0.17164094639511973"/>
  </r>
  <r>
    <n v="617"/>
    <x v="616"/>
    <d v="2022-06-03T00:00:00"/>
    <x v="1"/>
    <x v="2"/>
    <x v="9"/>
    <d v="2022-06-03T00:00:00"/>
    <n v="0"/>
    <s v="Same Day"/>
    <s v="CU-00089"/>
    <x v="254"/>
    <s v="Home Office"/>
    <s v="United States"/>
    <s v="Washington DC"/>
    <s v="District of Columbia"/>
    <s v="88925"/>
    <x v="2"/>
    <s v="OFF-SUP-31532"/>
    <x v="1"/>
    <x v="5"/>
    <s v="Dixon Ticonderoga Pencils"/>
    <n v="1169.51"/>
    <n v="11"/>
    <x v="3"/>
    <n v="230.53"/>
    <n v="0.1971167411993057"/>
  </r>
  <r>
    <n v="618"/>
    <x v="617"/>
    <d v="2021-10-13T00:00:00"/>
    <x v="2"/>
    <x v="3"/>
    <x v="10"/>
    <d v="2021-10-13T00:00:00"/>
    <n v="0"/>
    <s v="Same Day"/>
    <s v="CU-00164"/>
    <x v="200"/>
    <s v="Corporate"/>
    <s v="United States"/>
    <s v="Minneapolis"/>
    <s v="Minnesota"/>
    <s v="85195"/>
    <x v="0"/>
    <s v="FUR-BOO-23607"/>
    <x v="2"/>
    <x v="7"/>
    <s v="O'Sullivan 2-Shelf Bookcase"/>
    <n v="3164.82"/>
    <n v="3"/>
    <x v="4"/>
    <n v="557.66"/>
    <n v="0.17620591376444789"/>
  </r>
  <r>
    <n v="619"/>
    <x v="618"/>
    <d v="2024-01-29T00:00:00"/>
    <x v="0"/>
    <x v="1"/>
    <x v="33"/>
    <d v="2024-01-31T00:00:00"/>
    <n v="2"/>
    <s v="First Class"/>
    <s v="CU-00334"/>
    <x v="264"/>
    <s v="Consumer"/>
    <s v="United States"/>
    <s v="Washington DC"/>
    <s v="District of Columbia"/>
    <s v="58932"/>
    <x v="2"/>
    <s v="TEC-PHO-23949"/>
    <x v="0"/>
    <x v="2"/>
    <s v="Motorola Moto G Play"/>
    <n v="2704.73"/>
    <n v="12"/>
    <x v="4"/>
    <n v="1036.19"/>
    <n v="0.38310293448883992"/>
  </r>
  <r>
    <n v="620"/>
    <x v="619"/>
    <d v="2021-10-23T00:00:00"/>
    <x v="2"/>
    <x v="3"/>
    <x v="10"/>
    <d v="2021-10-23T00:00:00"/>
    <n v="0"/>
    <s v="Same Day"/>
    <s v="CU-00111"/>
    <x v="0"/>
    <s v="Consumer"/>
    <s v="United States"/>
    <s v="Philadelphia"/>
    <s v="Pennsylvania"/>
    <s v="74907"/>
    <x v="2"/>
    <s v="OFF-ENV-35035"/>
    <x v="1"/>
    <x v="1"/>
    <s v="Poly String &amp; Button Envelopes"/>
    <n v="42.52"/>
    <n v="3"/>
    <x v="3"/>
    <n v="6.33"/>
    <n v="0.14887111947318907"/>
  </r>
  <r>
    <n v="621"/>
    <x v="620"/>
    <d v="2023-04-06T00:00:00"/>
    <x v="3"/>
    <x v="0"/>
    <x v="32"/>
    <d v="2023-04-06T00:00:00"/>
    <n v="0"/>
    <s v="Same Day"/>
    <s v="CU-00367"/>
    <x v="98"/>
    <s v="Consumer"/>
    <s v="United States"/>
    <s v="Los Angeles"/>
    <s v="California"/>
    <s v="96715"/>
    <x v="1"/>
    <s v="OFF-ENV-66167"/>
    <x v="1"/>
    <x v="1"/>
    <s v="Business Envelopes with Contemporary Seal"/>
    <n v="2762.69"/>
    <n v="10"/>
    <x v="3"/>
    <n v="1208.28"/>
    <n v="0.43735634472199197"/>
  </r>
  <r>
    <n v="622"/>
    <x v="621"/>
    <d v="2022-06-08T00:00:00"/>
    <x v="1"/>
    <x v="2"/>
    <x v="9"/>
    <d v="2022-06-14T00:00:00"/>
    <n v="6"/>
    <s v="Second Class"/>
    <s v="CU-00360"/>
    <x v="110"/>
    <s v="Home Office"/>
    <s v="United States"/>
    <s v="Washington DC"/>
    <s v="District of Columbia"/>
    <s v="14068"/>
    <x v="2"/>
    <s v="OFF-LAB-74265"/>
    <x v="1"/>
    <x v="15"/>
    <s v="Xerox 1967"/>
    <n v="1522.17"/>
    <n v="13"/>
    <x v="3"/>
    <n v="302.99"/>
    <n v="0.19905135431653495"/>
  </r>
  <r>
    <n v="623"/>
    <x v="622"/>
    <d v="2021-07-12T00:00:00"/>
    <x v="2"/>
    <x v="7"/>
    <x v="7"/>
    <d v="2021-07-19T00:00:00"/>
    <n v="7"/>
    <s v="Standard Class"/>
    <s v="CU-00742"/>
    <x v="18"/>
    <s v="Consumer"/>
    <s v="United States"/>
    <s v="Los Angeles"/>
    <s v="California"/>
    <s v="92745"/>
    <x v="1"/>
    <s v="TEC-PHO-52319"/>
    <x v="0"/>
    <x v="2"/>
    <s v="Apple iPhone SE"/>
    <n v="3597.64"/>
    <n v="4"/>
    <x v="5"/>
    <n v="634.57000000000005"/>
    <n v="0.17638507466005496"/>
  </r>
  <r>
    <n v="624"/>
    <x v="623"/>
    <d v="2023-11-03T00:00:00"/>
    <x v="3"/>
    <x v="4"/>
    <x v="22"/>
    <d v="2023-11-03T00:00:00"/>
    <n v="0"/>
    <s v="Same Day"/>
    <s v="CU-00692"/>
    <x v="265"/>
    <s v="Consumer"/>
    <s v="United States"/>
    <s v="Chicago"/>
    <s v="Illinois"/>
    <s v="13700"/>
    <x v="0"/>
    <s v="OFF-PAP-95682"/>
    <x v="1"/>
    <x v="4"/>
    <s v="Southworth 25% Cotton Business Paper"/>
    <n v="430.35"/>
    <n v="9"/>
    <x v="1"/>
    <n v="63.89"/>
    <n v="0.14846055536191471"/>
  </r>
  <r>
    <n v="625"/>
    <x v="624"/>
    <d v="2024-05-16T00:00:00"/>
    <x v="0"/>
    <x v="11"/>
    <x v="30"/>
    <d v="2024-05-21T00:00:00"/>
    <n v="5"/>
    <s v="Standard Class"/>
    <s v="CU-00041"/>
    <x v="74"/>
    <s v="Corporate"/>
    <s v="United States"/>
    <s v="New York"/>
    <s v="New York"/>
    <s v="48048"/>
    <x v="2"/>
    <s v="FUR-CHA-73733"/>
    <x v="2"/>
    <x v="13"/>
    <s v="Global Troy Executive Chair"/>
    <n v="5891.97"/>
    <n v="11"/>
    <x v="3"/>
    <n v="1324.84"/>
    <n v="0.22485518425925452"/>
  </r>
  <r>
    <n v="626"/>
    <x v="625"/>
    <d v="2024-04-10T00:00:00"/>
    <x v="0"/>
    <x v="0"/>
    <x v="0"/>
    <d v="2024-04-14T00:00:00"/>
    <n v="4"/>
    <s v="Second Class"/>
    <s v="CU-00349"/>
    <x v="266"/>
    <s v="Consumer"/>
    <s v="United States"/>
    <s v="Boston"/>
    <s v="Massachusetts"/>
    <s v="99526"/>
    <x v="2"/>
    <s v="FUR-CHA-27301"/>
    <x v="2"/>
    <x v="13"/>
    <s v="Hon Deluxe Fabric Upholstered Stacking Chairs"/>
    <n v="7169.74"/>
    <n v="8"/>
    <x v="1"/>
    <n v="11.98"/>
    <n v="1.6709113580129825E-3"/>
  </r>
  <r>
    <n v="627"/>
    <x v="626"/>
    <d v="2024-07-24T00:00:00"/>
    <x v="0"/>
    <x v="7"/>
    <x v="28"/>
    <d v="2024-07-24T00:00:00"/>
    <n v="0"/>
    <s v="Same Day"/>
    <s v="CU-00538"/>
    <x v="224"/>
    <s v="Corporate"/>
    <s v="United States"/>
    <s v="Nashville"/>
    <s v="Tennessee"/>
    <s v="58272"/>
    <x v="3"/>
    <s v="FUR-TAB-83044"/>
    <x v="2"/>
    <x v="14"/>
    <s v="Chromcraft Training Table"/>
    <n v="12487.14"/>
    <n v="11"/>
    <x v="2"/>
    <n v="762.27"/>
    <n v="6.1044402481272735E-2"/>
  </r>
  <r>
    <n v="628"/>
    <x v="627"/>
    <d v="2021-02-19T00:00:00"/>
    <x v="2"/>
    <x v="9"/>
    <x v="13"/>
    <d v="2021-02-25T00:00:00"/>
    <n v="6"/>
    <s v="Standard Class"/>
    <s v="CU-00141"/>
    <x v="108"/>
    <s v="Corporate"/>
    <s v="United States"/>
    <s v="Chicago"/>
    <s v="Illinois"/>
    <s v="25861"/>
    <x v="0"/>
    <s v="OFF-SUP-83055"/>
    <x v="1"/>
    <x v="5"/>
    <s v="Avery Hi-Liter EverBold"/>
    <n v="51.89"/>
    <n v="3"/>
    <x v="5"/>
    <n v="-4.05"/>
    <n v="-7.8049720562728839E-2"/>
  </r>
  <r>
    <n v="629"/>
    <x v="628"/>
    <d v="2024-12-07T00:00:00"/>
    <x v="0"/>
    <x v="5"/>
    <x v="44"/>
    <d v="2024-12-10T00:00:00"/>
    <n v="3"/>
    <s v="Second Class"/>
    <s v="CU-00308"/>
    <x v="77"/>
    <s v="Consumer"/>
    <s v="United States"/>
    <s v="Charlotte"/>
    <s v="North Carolina"/>
    <s v="27460"/>
    <x v="3"/>
    <s v="TEC-ACC-78755"/>
    <x v="0"/>
    <x v="0"/>
    <s v="Kensington 62348"/>
    <n v="430.42"/>
    <n v="13"/>
    <x v="3"/>
    <n v="49.16"/>
    <n v="0.11421402351191857"/>
  </r>
  <r>
    <n v="630"/>
    <x v="629"/>
    <d v="2024-09-21T00:00:00"/>
    <x v="0"/>
    <x v="8"/>
    <x v="15"/>
    <d v="2024-09-29T00:00:00"/>
    <n v="8"/>
    <s v="Standard Class"/>
    <s v="CU-00219"/>
    <x v="26"/>
    <s v="Corporate"/>
    <s v="United States"/>
    <s v="Dallas"/>
    <s v="Texas"/>
    <s v="34728"/>
    <x v="0"/>
    <s v="FUR-CHA-82487"/>
    <x v="2"/>
    <x v="13"/>
    <s v="Global Troy Executive Chair"/>
    <n v="3855.37"/>
    <n v="3"/>
    <x v="3"/>
    <n v="1047.95"/>
    <n v="0.27181567527889672"/>
  </r>
  <r>
    <n v="631"/>
    <x v="630"/>
    <d v="2021-05-29T00:00:00"/>
    <x v="2"/>
    <x v="11"/>
    <x v="39"/>
    <d v="2021-05-29T00:00:00"/>
    <n v="0"/>
    <s v="Same Day"/>
    <s v="CU-00490"/>
    <x v="175"/>
    <s v="Corporate"/>
    <s v="United States"/>
    <s v="Miami"/>
    <s v="Florida"/>
    <s v="77290"/>
    <x v="3"/>
    <s v="TEC-MAC-44402"/>
    <x v="0"/>
    <x v="12"/>
    <s v="Hoover Stair Vacuum 515 Corded"/>
    <n v="350.72"/>
    <n v="6"/>
    <x v="5"/>
    <n v="126.94"/>
    <n v="0.36194114963503649"/>
  </r>
  <r>
    <n v="632"/>
    <x v="631"/>
    <d v="2024-05-26T00:00:00"/>
    <x v="0"/>
    <x v="11"/>
    <x v="30"/>
    <d v="2024-05-26T00:00:00"/>
    <n v="0"/>
    <s v="Same Day"/>
    <s v="CU-00401"/>
    <x v="43"/>
    <s v="Corporate"/>
    <s v="United States"/>
    <s v="Boston"/>
    <s v="Massachusetts"/>
    <s v="68959"/>
    <x v="2"/>
    <s v="TEC-COP-88509"/>
    <x v="0"/>
    <x v="11"/>
    <s v="HP Designjet T520 Inkjet Large Format Printer"/>
    <n v="1310.82"/>
    <n v="10"/>
    <x v="3"/>
    <n v="311.27"/>
    <n v="0.23746204665781726"/>
  </r>
  <r>
    <n v="633"/>
    <x v="632"/>
    <d v="2021-03-23T00:00:00"/>
    <x v="2"/>
    <x v="10"/>
    <x v="21"/>
    <d v="2021-03-25T00:00:00"/>
    <n v="2"/>
    <s v="First Class"/>
    <s v="CU-00150"/>
    <x v="66"/>
    <s v="Corporate"/>
    <s v="United States"/>
    <s v="Houston"/>
    <s v="Texas"/>
    <s v="94069"/>
    <x v="0"/>
    <s v="OFF-LAB-80161"/>
    <x v="1"/>
    <x v="15"/>
    <s v="Avery 5663 Internet Shipping Labels"/>
    <n v="1104.81"/>
    <n v="8"/>
    <x v="0"/>
    <n v="349.76"/>
    <n v="0.31657932133126965"/>
  </r>
  <r>
    <n v="634"/>
    <x v="633"/>
    <d v="2024-10-29T00:00:00"/>
    <x v="0"/>
    <x v="3"/>
    <x v="24"/>
    <d v="2024-11-01T00:00:00"/>
    <n v="3"/>
    <s v="First Class"/>
    <s v="CU-00604"/>
    <x v="145"/>
    <s v="Consumer"/>
    <s v="United States"/>
    <s v="San Francisco"/>
    <s v="California"/>
    <s v="83424"/>
    <x v="1"/>
    <s v="FUR-FUR-79827"/>
    <x v="2"/>
    <x v="10"/>
    <s v="Acme Flexible Frame Partition"/>
    <n v="4232.58"/>
    <n v="5"/>
    <x v="2"/>
    <n v="1189.83"/>
    <n v="0.28111222942035352"/>
  </r>
  <r>
    <n v="635"/>
    <x v="634"/>
    <d v="2024-03-05T00:00:00"/>
    <x v="0"/>
    <x v="10"/>
    <x v="40"/>
    <d v="2024-03-12T00:00:00"/>
    <n v="7"/>
    <s v="Standard Class"/>
    <s v="CU-00332"/>
    <x v="146"/>
    <s v="Corporate"/>
    <s v="United States"/>
    <s v="Seattle"/>
    <s v="Washington"/>
    <s v="41380"/>
    <x v="1"/>
    <s v="OFF-SUP-63941"/>
    <x v="1"/>
    <x v="5"/>
    <s v="Dixon Ticonderoga Pencils"/>
    <n v="725.36"/>
    <n v="4"/>
    <x v="3"/>
    <n v="202.07"/>
    <n v="0.27857891253998013"/>
  </r>
  <r>
    <n v="636"/>
    <x v="635"/>
    <d v="2024-12-30T00:00:00"/>
    <x v="0"/>
    <x v="5"/>
    <x v="44"/>
    <d v="2024-12-30T00:00:00"/>
    <n v="0"/>
    <s v="Same Day"/>
    <s v="CU-00703"/>
    <x v="55"/>
    <s v="Consumer"/>
    <s v="United States"/>
    <s v="Nashville"/>
    <s v="Tennessee"/>
    <s v="57380"/>
    <x v="3"/>
    <s v="TEC-ACC-25363"/>
    <x v="0"/>
    <x v="0"/>
    <s v="Plantronics CS540 Wireless Headset System"/>
    <n v="3088.39"/>
    <n v="4"/>
    <x v="2"/>
    <n v="380.88"/>
    <n v="0.12332639336353246"/>
  </r>
  <r>
    <n v="637"/>
    <x v="636"/>
    <d v="2023-09-19T00:00:00"/>
    <x v="3"/>
    <x v="8"/>
    <x v="12"/>
    <d v="2023-09-22T00:00:00"/>
    <n v="3"/>
    <s v="First Class"/>
    <s v="CU-00252"/>
    <x v="256"/>
    <s v="Consumer"/>
    <s v="United States"/>
    <s v="Charlotte"/>
    <s v="North Carolina"/>
    <s v="61331"/>
    <x v="3"/>
    <s v="FUR-TAB-19443"/>
    <x v="2"/>
    <x v="14"/>
    <s v="Bevis Round Conference Table"/>
    <n v="3797.11"/>
    <n v="7"/>
    <x v="3"/>
    <n v="-620.45000000000005"/>
    <n v="-0.16340058623532108"/>
  </r>
  <r>
    <n v="638"/>
    <x v="637"/>
    <d v="2024-02-02T00:00:00"/>
    <x v="0"/>
    <x v="9"/>
    <x v="16"/>
    <d v="2024-02-10T00:00:00"/>
    <n v="8"/>
    <s v="Standard Class"/>
    <s v="CU-00507"/>
    <x v="77"/>
    <s v="Home Office"/>
    <s v="United States"/>
    <s v="Portland"/>
    <s v="Oregon"/>
    <s v="69606"/>
    <x v="1"/>
    <s v="OFF-APP-92327"/>
    <x v="1"/>
    <x v="6"/>
    <s v="Hoover Stair Vacuum"/>
    <n v="1011.39"/>
    <n v="7"/>
    <x v="2"/>
    <n v="-0.4"/>
    <n v="-3.9549530843690367E-4"/>
  </r>
  <r>
    <n v="639"/>
    <x v="638"/>
    <d v="2021-05-24T00:00:00"/>
    <x v="2"/>
    <x v="11"/>
    <x v="39"/>
    <d v="2021-05-31T00:00:00"/>
    <n v="7"/>
    <s v="Standard Class"/>
    <s v="CU-00056"/>
    <x v="103"/>
    <s v="Consumer"/>
    <s v="United States"/>
    <s v="Boston"/>
    <s v="Massachusetts"/>
    <s v="15378"/>
    <x v="2"/>
    <s v="FUR-FUR-15234"/>
    <x v="2"/>
    <x v="10"/>
    <s v="Eldon Expressions Punched Metal &amp; Wood Desk Accessories"/>
    <n v="8582.68"/>
    <n v="6"/>
    <x v="2"/>
    <n v="-375.03"/>
    <n v="-4.3696141531549583E-2"/>
  </r>
  <r>
    <n v="640"/>
    <x v="639"/>
    <d v="2022-07-01T00:00:00"/>
    <x v="1"/>
    <x v="7"/>
    <x v="31"/>
    <d v="2022-07-07T00:00:00"/>
    <n v="6"/>
    <s v="Standard Class"/>
    <s v="CU-00619"/>
    <x v="267"/>
    <s v="Corporate"/>
    <s v="United States"/>
    <s v="Philadelphia"/>
    <s v="Pennsylvania"/>
    <s v="84791"/>
    <x v="2"/>
    <s v="FUR-TAB-32523"/>
    <x v="2"/>
    <x v="14"/>
    <s v="Bretford CR4500 Series Slim Rectangular Table"/>
    <n v="16211.35"/>
    <n v="10"/>
    <x v="3"/>
    <n v="5268.05"/>
    <n v="0.32496059859296111"/>
  </r>
  <r>
    <n v="641"/>
    <x v="640"/>
    <d v="2021-09-13T00:00:00"/>
    <x v="2"/>
    <x v="8"/>
    <x v="38"/>
    <d v="2021-09-21T00:00:00"/>
    <n v="8"/>
    <s v="Standard Class"/>
    <s v="CU-00277"/>
    <x v="144"/>
    <s v="Corporate"/>
    <s v="United States"/>
    <s v="Portland"/>
    <s v="Oregon"/>
    <s v="73734"/>
    <x v="1"/>
    <s v="FUR-FUR-31711"/>
    <x v="2"/>
    <x v="10"/>
    <s v="Howard Miller 11.75 Diameter"/>
    <n v="1610.26"/>
    <n v="1"/>
    <x v="4"/>
    <n v="272.36"/>
    <n v="0.16914038726665259"/>
  </r>
  <r>
    <n v="642"/>
    <x v="641"/>
    <d v="2022-03-14T00:00:00"/>
    <x v="1"/>
    <x v="10"/>
    <x v="47"/>
    <d v="2022-03-14T00:00:00"/>
    <n v="0"/>
    <s v="Same Day"/>
    <s v="CU-00396"/>
    <x v="193"/>
    <s v="Corporate"/>
    <s v="United States"/>
    <s v="New Orleans"/>
    <s v="Louisiana"/>
    <s v="68479"/>
    <x v="3"/>
    <s v="TEC-PHO-29711"/>
    <x v="0"/>
    <x v="2"/>
    <s v="Samsung Galaxy A52"/>
    <n v="6511.95"/>
    <n v="7"/>
    <x v="3"/>
    <n v="2181.46"/>
    <n v="0.33499335836423805"/>
  </r>
  <r>
    <n v="643"/>
    <x v="642"/>
    <d v="2023-12-10T00:00:00"/>
    <x v="3"/>
    <x v="5"/>
    <x v="34"/>
    <d v="2023-12-10T00:00:00"/>
    <n v="0"/>
    <s v="Same Day"/>
    <s v="CU-00504"/>
    <x v="80"/>
    <s v="Consumer"/>
    <s v="United States"/>
    <s v="Denver"/>
    <s v="Colorado"/>
    <s v="67232"/>
    <x v="0"/>
    <s v="TEC-ACC-67958"/>
    <x v="0"/>
    <x v="0"/>
    <s v="Logitech MK550 Wireless Wave Keyboard and Mouse"/>
    <n v="7427.81"/>
    <n v="10"/>
    <x v="5"/>
    <n v="-223.87"/>
    <n v="-3.0139435445979367E-2"/>
  </r>
  <r>
    <n v="644"/>
    <x v="643"/>
    <d v="2022-07-16T00:00:00"/>
    <x v="1"/>
    <x v="7"/>
    <x v="31"/>
    <d v="2022-07-16T00:00:00"/>
    <n v="0"/>
    <s v="Same Day"/>
    <s v="CU-00362"/>
    <x v="7"/>
    <s v="Corporate"/>
    <s v="United States"/>
    <s v="Houston"/>
    <s v="Texas"/>
    <s v="63097"/>
    <x v="0"/>
    <s v="TEC-PHO-99979"/>
    <x v="0"/>
    <x v="2"/>
    <s v="Apple iPhone SE"/>
    <n v="8419.36"/>
    <n v="8"/>
    <x v="3"/>
    <n v="501.24"/>
    <n v="5.9534216377491872E-2"/>
  </r>
  <r>
    <n v="645"/>
    <x v="644"/>
    <d v="2023-07-02T00:00:00"/>
    <x v="3"/>
    <x v="7"/>
    <x v="41"/>
    <d v="2023-07-04T00:00:00"/>
    <n v="2"/>
    <s v="First Class"/>
    <s v="CU-00503"/>
    <x v="212"/>
    <s v="Corporate"/>
    <s v="United States"/>
    <s v="Washington DC"/>
    <s v="District of Columbia"/>
    <s v="67185"/>
    <x v="2"/>
    <s v="OFF-ENV-58050"/>
    <x v="1"/>
    <x v="1"/>
    <s v="Business Envelopes with Contemporary Seal"/>
    <n v="163.32"/>
    <n v="4"/>
    <x v="0"/>
    <n v="56.44"/>
    <n v="0.34557923095762921"/>
  </r>
  <r>
    <n v="646"/>
    <x v="645"/>
    <d v="2021-04-09T00:00:00"/>
    <x v="2"/>
    <x v="0"/>
    <x v="19"/>
    <d v="2021-04-12T00:00:00"/>
    <n v="3"/>
    <s v="Second Class"/>
    <s v="CU-00391"/>
    <x v="115"/>
    <s v="Consumer"/>
    <s v="United States"/>
    <s v="Minneapolis"/>
    <s v="Minnesota"/>
    <s v="57785"/>
    <x v="0"/>
    <s v="TEC-ACC-42819"/>
    <x v="0"/>
    <x v="0"/>
    <s v="Plantronics CS540 Wireless Headset System"/>
    <n v="3452.95"/>
    <n v="5"/>
    <x v="3"/>
    <n v="1221.58"/>
    <n v="0.35377865303580996"/>
  </r>
  <r>
    <n v="647"/>
    <x v="646"/>
    <d v="2022-10-01T00:00:00"/>
    <x v="1"/>
    <x v="3"/>
    <x v="3"/>
    <d v="2022-10-04T00:00:00"/>
    <n v="3"/>
    <s v="Second Class"/>
    <s v="CU-00235"/>
    <x v="39"/>
    <s v="Home Office"/>
    <s v="United States"/>
    <s v="Los Angeles"/>
    <s v="California"/>
    <s v="63669"/>
    <x v="1"/>
    <s v="TEC-ACC-95802"/>
    <x v="0"/>
    <x v="0"/>
    <s v="SanDisk Ultra 64GB"/>
    <n v="15634.49"/>
    <n v="12"/>
    <x v="3"/>
    <n v="1294.46"/>
    <n v="8.2795153535548657E-2"/>
  </r>
  <r>
    <n v="648"/>
    <x v="647"/>
    <d v="2021-02-05T00:00:00"/>
    <x v="2"/>
    <x v="9"/>
    <x v="13"/>
    <d v="2021-02-08T00:00:00"/>
    <n v="3"/>
    <s v="Second Class"/>
    <s v="CU-00172"/>
    <x v="58"/>
    <s v="Consumer"/>
    <s v="United States"/>
    <s v="Seattle"/>
    <s v="Washington"/>
    <s v="40965"/>
    <x v="1"/>
    <s v="OFF-BIN-26270"/>
    <x v="1"/>
    <x v="3"/>
    <s v="Ibico 21-Sheet Binder"/>
    <n v="504.79"/>
    <n v="3"/>
    <x v="3"/>
    <n v="1.38"/>
    <n v="2.7338100992491923E-3"/>
  </r>
  <r>
    <n v="649"/>
    <x v="648"/>
    <d v="2022-07-12T00:00:00"/>
    <x v="1"/>
    <x v="7"/>
    <x v="31"/>
    <d v="2022-07-12T00:00:00"/>
    <n v="0"/>
    <s v="Same Day"/>
    <s v="CU-00334"/>
    <x v="264"/>
    <s v="Consumer"/>
    <s v="United States"/>
    <s v="Washington DC"/>
    <s v="District of Columbia"/>
    <s v="32517"/>
    <x v="2"/>
    <s v="FUR-CHA-71481"/>
    <x v="2"/>
    <x v="13"/>
    <s v="Hon Deluxe Fabric Upholstered Stacking Chairs"/>
    <n v="3965.06"/>
    <n v="14"/>
    <x v="2"/>
    <n v="458.46"/>
    <n v="0.11562498423731292"/>
  </r>
  <r>
    <n v="650"/>
    <x v="649"/>
    <d v="2022-05-24T00:00:00"/>
    <x v="1"/>
    <x v="11"/>
    <x v="46"/>
    <d v="2022-05-24T00:00:00"/>
    <n v="0"/>
    <s v="Same Day"/>
    <s v="CU-00180"/>
    <x v="89"/>
    <s v="Corporate"/>
    <s v="United States"/>
    <s v="Las Vegas"/>
    <s v="Nevada"/>
    <s v="24401"/>
    <x v="1"/>
    <s v="FUR-BOO-70394"/>
    <x v="2"/>
    <x v="7"/>
    <s v="Sauder Classic Bookcase"/>
    <n v="4866.04"/>
    <n v="9"/>
    <x v="0"/>
    <n v="970.43"/>
    <n v="0.19942910456962951"/>
  </r>
  <r>
    <n v="651"/>
    <x v="650"/>
    <d v="2022-12-26T00:00:00"/>
    <x v="1"/>
    <x v="5"/>
    <x v="5"/>
    <d v="2022-12-26T00:00:00"/>
    <n v="0"/>
    <s v="Same Day"/>
    <s v="CU-00663"/>
    <x v="268"/>
    <s v="Corporate"/>
    <s v="United States"/>
    <s v="Baltimore"/>
    <s v="Maryland"/>
    <s v="78112"/>
    <x v="2"/>
    <s v="FUR-FUR-14773"/>
    <x v="2"/>
    <x v="10"/>
    <s v="Eldon Expressions Punched Metal &amp; Wood Desk Accessories"/>
    <n v="2267.21"/>
    <n v="5"/>
    <x v="3"/>
    <n v="300.22000000000003"/>
    <n v="0.13241825856449116"/>
  </r>
  <r>
    <n v="652"/>
    <x v="651"/>
    <d v="2022-10-07T00:00:00"/>
    <x v="1"/>
    <x v="3"/>
    <x v="3"/>
    <d v="2022-10-12T00:00:00"/>
    <n v="5"/>
    <s v="Standard Class"/>
    <s v="CU-00383"/>
    <x v="269"/>
    <s v="Corporate"/>
    <s v="United States"/>
    <s v="Chicago"/>
    <s v="Illinois"/>
    <s v="13129"/>
    <x v="0"/>
    <s v="OFF-BIN-87388"/>
    <x v="1"/>
    <x v="3"/>
    <s v="Cardinal Easy Open Angle-D Binders"/>
    <n v="791.08"/>
    <n v="5"/>
    <x v="5"/>
    <n v="-71.98"/>
    <n v="-9.0989533296253228E-2"/>
  </r>
  <r>
    <n v="653"/>
    <x v="652"/>
    <d v="2023-09-24T00:00:00"/>
    <x v="3"/>
    <x v="8"/>
    <x v="12"/>
    <d v="2023-09-26T00:00:00"/>
    <n v="2"/>
    <s v="First Class"/>
    <s v="CU-00450"/>
    <x v="89"/>
    <s v="Corporate"/>
    <s v="United States"/>
    <s v="Los Angeles"/>
    <s v="California"/>
    <s v="43150"/>
    <x v="1"/>
    <s v="FUR-FUR-64499"/>
    <x v="2"/>
    <x v="10"/>
    <s v="Eldon Expressions Punched Metal &amp; Wood Desk Accessories"/>
    <n v="21133.81"/>
    <n v="11"/>
    <x v="3"/>
    <n v="-792.94"/>
    <n v="-3.7519973918569344E-2"/>
  </r>
  <r>
    <n v="654"/>
    <x v="653"/>
    <d v="2023-06-07T00:00:00"/>
    <x v="3"/>
    <x v="2"/>
    <x v="37"/>
    <d v="2023-06-07T00:00:00"/>
    <n v="0"/>
    <s v="Same Day"/>
    <s v="CU-00396"/>
    <x v="193"/>
    <s v="Corporate"/>
    <s v="United States"/>
    <s v="New Orleans"/>
    <s v="Louisiana"/>
    <s v="95646"/>
    <x v="3"/>
    <s v="FUR-FUR-56200"/>
    <x v="2"/>
    <x v="10"/>
    <s v="Eldon Expressions Punched Metal &amp; Wood Desk Accessories"/>
    <n v="696.33"/>
    <n v="1"/>
    <x v="3"/>
    <n v="-83.37"/>
    <n v="-0.11972771530739736"/>
  </r>
  <r>
    <n v="655"/>
    <x v="654"/>
    <d v="2022-03-24T00:00:00"/>
    <x v="1"/>
    <x v="10"/>
    <x v="47"/>
    <d v="2022-03-24T00:00:00"/>
    <n v="0"/>
    <s v="Same Day"/>
    <s v="CU-00026"/>
    <x v="216"/>
    <s v="Corporate"/>
    <s v="United States"/>
    <s v="Baltimore"/>
    <s v="Maryland"/>
    <s v="76782"/>
    <x v="2"/>
    <s v="OFF-LAB-70331"/>
    <x v="1"/>
    <x v="15"/>
    <s v="Xerox 1967"/>
    <n v="658.65"/>
    <n v="13"/>
    <x v="0"/>
    <n v="254.2"/>
    <n v="0.38594093980110833"/>
  </r>
  <r>
    <n v="656"/>
    <x v="655"/>
    <d v="2021-03-16T00:00:00"/>
    <x v="2"/>
    <x v="10"/>
    <x v="21"/>
    <d v="2021-03-16T00:00:00"/>
    <n v="0"/>
    <s v="Same Day"/>
    <s v="CU-00444"/>
    <x v="199"/>
    <s v="Consumer"/>
    <s v="United States"/>
    <s v="Baltimore"/>
    <s v="Maryland"/>
    <s v="77367"/>
    <x v="2"/>
    <s v="OFF-STO-93257"/>
    <x v="1"/>
    <x v="8"/>
    <s v="Stur-D-Store Shelving Unit"/>
    <n v="65.73"/>
    <n v="2"/>
    <x v="5"/>
    <n v="1.39"/>
    <n v="2.1147116993762358E-2"/>
  </r>
  <r>
    <n v="657"/>
    <x v="656"/>
    <d v="2022-02-03T00:00:00"/>
    <x v="1"/>
    <x v="9"/>
    <x v="17"/>
    <d v="2022-02-11T00:00:00"/>
    <n v="8"/>
    <s v="Standard Class"/>
    <s v="CU-00013"/>
    <x v="223"/>
    <s v="Consumer"/>
    <s v="United States"/>
    <s v="Nashville"/>
    <s v="Tennessee"/>
    <s v="27424"/>
    <x v="3"/>
    <s v="OFF-SUP-43442"/>
    <x v="1"/>
    <x v="5"/>
    <s v="Dixon Ticonderoga Pencils"/>
    <n v="201.4"/>
    <n v="3"/>
    <x v="3"/>
    <n v="33.32"/>
    <n v="0.16544190665342601"/>
  </r>
  <r>
    <n v="658"/>
    <x v="657"/>
    <d v="2024-10-09T00:00:00"/>
    <x v="0"/>
    <x v="3"/>
    <x v="24"/>
    <d v="2024-10-09T00:00:00"/>
    <n v="0"/>
    <s v="Same Day"/>
    <s v="CU-00480"/>
    <x v="152"/>
    <s v="Consumer"/>
    <s v="United States"/>
    <s v="Charlotte"/>
    <s v="North Carolina"/>
    <s v="31706"/>
    <x v="3"/>
    <s v="OFF-LAB-43827"/>
    <x v="1"/>
    <x v="15"/>
    <s v="Avery 5663 Internet Shipping Labels"/>
    <n v="1599.72"/>
    <n v="12"/>
    <x v="2"/>
    <n v="127.33"/>
    <n v="7.9595179156352364E-2"/>
  </r>
  <r>
    <n v="659"/>
    <x v="658"/>
    <d v="2023-12-02T00:00:00"/>
    <x v="3"/>
    <x v="5"/>
    <x v="34"/>
    <d v="2023-12-08T00:00:00"/>
    <n v="6"/>
    <s v="Standard Class"/>
    <s v="CU-00699"/>
    <x v="62"/>
    <s v="Consumer"/>
    <s v="United States"/>
    <s v="Atlanta"/>
    <s v="Georgia"/>
    <s v="87303"/>
    <x v="3"/>
    <s v="FUR-FUR-45676"/>
    <x v="2"/>
    <x v="10"/>
    <s v="Acme Flexible Frame Partition"/>
    <n v="5795.16"/>
    <n v="12"/>
    <x v="5"/>
    <n v="-995.56"/>
    <n v="-0.17179163301789768"/>
  </r>
  <r>
    <n v="660"/>
    <x v="659"/>
    <d v="2021-10-31T00:00:00"/>
    <x v="2"/>
    <x v="3"/>
    <x v="10"/>
    <d v="2021-11-06T00:00:00"/>
    <n v="6"/>
    <s v="Standard Class"/>
    <s v="CU-00264"/>
    <x v="154"/>
    <s v="Home Office"/>
    <s v="United States"/>
    <s v="Nashville"/>
    <s v="Tennessee"/>
    <s v="23958"/>
    <x v="3"/>
    <s v="OFF-BIN-81068"/>
    <x v="1"/>
    <x v="3"/>
    <s v="Avery Durable Binders"/>
    <n v="1013.84"/>
    <n v="10"/>
    <x v="2"/>
    <n v="33.83"/>
    <n v="3.3368184328888183E-2"/>
  </r>
  <r>
    <n v="661"/>
    <x v="660"/>
    <d v="2022-10-05T00:00:00"/>
    <x v="1"/>
    <x v="3"/>
    <x v="3"/>
    <d v="2022-10-05T00:00:00"/>
    <n v="0"/>
    <s v="Same Day"/>
    <s v="CU-00679"/>
    <x v="11"/>
    <s v="Corporate"/>
    <s v="United States"/>
    <s v="Denver"/>
    <s v="Colorado"/>
    <s v="18692"/>
    <x v="0"/>
    <s v="FUR-FUR-14010"/>
    <x v="2"/>
    <x v="10"/>
    <s v="Acme Flexible Frame Partition"/>
    <n v="3364.24"/>
    <n v="8"/>
    <x v="1"/>
    <n v="1043.96"/>
    <n v="0.31031079827836305"/>
  </r>
  <r>
    <n v="662"/>
    <x v="661"/>
    <d v="2022-08-10T00:00:00"/>
    <x v="1"/>
    <x v="6"/>
    <x v="43"/>
    <d v="2022-08-17T00:00:00"/>
    <n v="7"/>
    <s v="Standard Class"/>
    <s v="CU-00441"/>
    <x v="208"/>
    <s v="Home Office"/>
    <s v="United States"/>
    <s v="Atlanta"/>
    <s v="Georgia"/>
    <s v="40816"/>
    <x v="3"/>
    <s v="TEC-MAC-59394"/>
    <x v="0"/>
    <x v="12"/>
    <s v="Lexmark MX611dhe Monochrome Laser Printer"/>
    <n v="1701.83"/>
    <n v="12"/>
    <x v="3"/>
    <n v="583.92999999999995"/>
    <n v="0.34311887791377516"/>
  </r>
  <r>
    <n v="663"/>
    <x v="662"/>
    <d v="2021-11-08T00:00:00"/>
    <x v="2"/>
    <x v="4"/>
    <x v="8"/>
    <d v="2021-11-16T00:00:00"/>
    <n v="8"/>
    <s v="Standard Class"/>
    <s v="CU-00715"/>
    <x v="270"/>
    <s v="Home Office"/>
    <s v="United States"/>
    <s v="Los Angeles"/>
    <s v="California"/>
    <s v="94930"/>
    <x v="1"/>
    <s v="FUR-CHA-58072"/>
    <x v="2"/>
    <x v="13"/>
    <s v="Global Troy Executive Chair"/>
    <n v="15108.97"/>
    <n v="11"/>
    <x v="3"/>
    <n v="-2685.82"/>
    <n v="-0.17776327572296458"/>
  </r>
  <r>
    <n v="664"/>
    <x v="663"/>
    <d v="2021-06-18T00:00:00"/>
    <x v="2"/>
    <x v="2"/>
    <x v="18"/>
    <d v="2021-06-24T00:00:00"/>
    <n v="6"/>
    <s v="Standard Class"/>
    <s v="CU-00040"/>
    <x v="49"/>
    <s v="Consumer"/>
    <s v="United States"/>
    <s v="Los Angeles"/>
    <s v="California"/>
    <s v="86397"/>
    <x v="1"/>
    <s v="OFF-STO-45039"/>
    <x v="1"/>
    <x v="8"/>
    <s v="Steelmaster by MMF Industries Locking Cash Box"/>
    <n v="2089.4"/>
    <n v="14"/>
    <x v="2"/>
    <n v="322.36"/>
    <n v="0.15428352637120704"/>
  </r>
  <r>
    <n v="665"/>
    <x v="664"/>
    <d v="2024-12-04T00:00:00"/>
    <x v="0"/>
    <x v="5"/>
    <x v="44"/>
    <d v="2024-12-12T00:00:00"/>
    <n v="8"/>
    <s v="Standard Class"/>
    <s v="CU-00162"/>
    <x v="48"/>
    <s v="Corporate"/>
    <s v="United States"/>
    <s v="Baltimore"/>
    <s v="Maryland"/>
    <s v="94340"/>
    <x v="2"/>
    <s v="TEC-MAC-61562"/>
    <x v="0"/>
    <x v="12"/>
    <s v="Hoover Stair Vacuum 515 Corded"/>
    <n v="8178.03"/>
    <n v="13"/>
    <x v="1"/>
    <n v="94.12"/>
    <n v="1.150888416892577E-2"/>
  </r>
  <r>
    <n v="666"/>
    <x v="665"/>
    <d v="2023-05-07T00:00:00"/>
    <x v="3"/>
    <x v="11"/>
    <x v="42"/>
    <d v="2023-05-14T00:00:00"/>
    <n v="7"/>
    <s v="Standard Class"/>
    <s v="CU-00723"/>
    <x v="39"/>
    <s v="Consumer"/>
    <s v="United States"/>
    <s v="Las Vegas"/>
    <s v="Nevada"/>
    <s v="62572"/>
    <x v="1"/>
    <s v="FUR-FUR-30344"/>
    <x v="2"/>
    <x v="10"/>
    <s v="Eldon Expressions Punched Metal &amp; Wood Desk Accessories"/>
    <n v="365.27"/>
    <n v="3"/>
    <x v="3"/>
    <n v="127.49"/>
    <n v="0.3490294850384647"/>
  </r>
  <r>
    <n v="667"/>
    <x v="666"/>
    <d v="2024-11-09T00:00:00"/>
    <x v="0"/>
    <x v="4"/>
    <x v="4"/>
    <d v="2024-11-09T00:00:00"/>
    <n v="0"/>
    <s v="Same Day"/>
    <s v="CU-00290"/>
    <x v="271"/>
    <s v="Consumer"/>
    <s v="United States"/>
    <s v="Washington DC"/>
    <s v="District of Columbia"/>
    <s v="53611"/>
    <x v="2"/>
    <s v="OFF-ART-97591"/>
    <x v="1"/>
    <x v="16"/>
    <s v="Avery 47"/>
    <n v="1813.06"/>
    <n v="12"/>
    <x v="4"/>
    <n v="473.03"/>
    <n v="0.26090145941116122"/>
  </r>
  <r>
    <n v="668"/>
    <x v="667"/>
    <d v="2022-12-08T00:00:00"/>
    <x v="1"/>
    <x v="5"/>
    <x v="5"/>
    <d v="2022-12-09T00:00:00"/>
    <n v="1"/>
    <s v="First Class"/>
    <s v="CU-00401"/>
    <x v="43"/>
    <s v="Corporate"/>
    <s v="United States"/>
    <s v="Boston"/>
    <s v="Massachusetts"/>
    <s v="35098"/>
    <x v="2"/>
    <s v="OFF-BIN-70752"/>
    <x v="1"/>
    <x v="3"/>
    <s v="Cardinal Easy Open Angle-D Binders"/>
    <n v="440.13"/>
    <n v="6"/>
    <x v="1"/>
    <n v="35.119999999999997"/>
    <n v="7.9794606139095267E-2"/>
  </r>
  <r>
    <n v="669"/>
    <x v="668"/>
    <d v="2022-10-07T00:00:00"/>
    <x v="1"/>
    <x v="3"/>
    <x v="3"/>
    <d v="2022-10-12T00:00:00"/>
    <n v="5"/>
    <s v="Standard Class"/>
    <s v="CU-00433"/>
    <x v="75"/>
    <s v="Consumer"/>
    <s v="United States"/>
    <s v="Houston"/>
    <s v="Texas"/>
    <s v="96298"/>
    <x v="0"/>
    <s v="OFF-PAP-73818"/>
    <x v="1"/>
    <x v="4"/>
    <s v="Xerox 1921"/>
    <n v="279.97000000000003"/>
    <n v="3"/>
    <x v="4"/>
    <n v="48.28"/>
    <n v="0.17244704789798906"/>
  </r>
  <r>
    <n v="670"/>
    <x v="669"/>
    <d v="2023-05-06T00:00:00"/>
    <x v="3"/>
    <x v="11"/>
    <x v="42"/>
    <d v="2023-05-07T00:00:00"/>
    <n v="1"/>
    <s v="First Class"/>
    <s v="CU-00208"/>
    <x v="42"/>
    <s v="Home Office"/>
    <s v="United States"/>
    <s v="Philadelphia"/>
    <s v="Pennsylvania"/>
    <s v="33660"/>
    <x v="2"/>
    <s v="TEC-MAC-10358"/>
    <x v="0"/>
    <x v="12"/>
    <s v="Epson Stylus Photo R280"/>
    <n v="5236.29"/>
    <n v="4"/>
    <x v="4"/>
    <n v="1684.91"/>
    <n v="0.32177553191286201"/>
  </r>
  <r>
    <n v="671"/>
    <x v="670"/>
    <d v="2022-07-15T00:00:00"/>
    <x v="1"/>
    <x v="7"/>
    <x v="31"/>
    <d v="2022-07-15T00:00:00"/>
    <n v="0"/>
    <s v="Same Day"/>
    <s v="CU-00762"/>
    <x v="124"/>
    <s v="Consumer"/>
    <s v="United States"/>
    <s v="Atlanta"/>
    <s v="Georgia"/>
    <s v="76188"/>
    <x v="3"/>
    <s v="TEC-ACC-87460"/>
    <x v="0"/>
    <x v="0"/>
    <s v="Memorex Mini Travel Drive 64 GB"/>
    <n v="910.84"/>
    <n v="1"/>
    <x v="2"/>
    <n v="177.5"/>
    <n v="0.19487506038382152"/>
  </r>
  <r>
    <n v="672"/>
    <x v="671"/>
    <d v="2023-05-05T00:00:00"/>
    <x v="3"/>
    <x v="11"/>
    <x v="42"/>
    <d v="2023-05-12T00:00:00"/>
    <n v="7"/>
    <s v="Standard Class"/>
    <s v="CU-00065"/>
    <x v="272"/>
    <s v="Corporate"/>
    <s v="United States"/>
    <s v="Dallas"/>
    <s v="Texas"/>
    <s v="72195"/>
    <x v="0"/>
    <s v="OFF-FAS-95466"/>
    <x v="1"/>
    <x v="9"/>
    <s v="Staple remover"/>
    <n v="1967.5"/>
    <n v="10"/>
    <x v="2"/>
    <n v="-192.11"/>
    <n v="-9.7641677255400267E-2"/>
  </r>
  <r>
    <n v="673"/>
    <x v="672"/>
    <d v="2022-05-05T00:00:00"/>
    <x v="1"/>
    <x v="11"/>
    <x v="46"/>
    <d v="2022-05-08T00:00:00"/>
    <n v="3"/>
    <s v="Second Class"/>
    <s v="CU-00228"/>
    <x v="16"/>
    <s v="Home Office"/>
    <s v="United States"/>
    <s v="Minneapolis"/>
    <s v="Minnesota"/>
    <s v="68884"/>
    <x v="0"/>
    <s v="FUR-TAB-81636"/>
    <x v="2"/>
    <x v="14"/>
    <s v="Bevis Round Conference Table"/>
    <n v="18075.240000000002"/>
    <n v="12"/>
    <x v="2"/>
    <n v="4028.89"/>
    <n v="0.22289551895299867"/>
  </r>
  <r>
    <n v="674"/>
    <x v="673"/>
    <d v="2023-12-30T00:00:00"/>
    <x v="3"/>
    <x v="5"/>
    <x v="34"/>
    <d v="2024-01-04T00:00:00"/>
    <n v="5"/>
    <s v="Standard Class"/>
    <s v="CU-00595"/>
    <x v="198"/>
    <s v="Home Office"/>
    <s v="United States"/>
    <s v="Los Angeles"/>
    <s v="California"/>
    <s v="37972"/>
    <x v="1"/>
    <s v="OFF-SUP-53068"/>
    <x v="1"/>
    <x v="5"/>
    <s v="Dixon Ticonderoga Pencils"/>
    <n v="1389.85"/>
    <n v="7"/>
    <x v="3"/>
    <n v="48.75"/>
    <n v="3.5075727596503223E-2"/>
  </r>
  <r>
    <n v="675"/>
    <x v="674"/>
    <d v="2022-06-13T00:00:00"/>
    <x v="1"/>
    <x v="2"/>
    <x v="9"/>
    <d v="2022-06-13T00:00:00"/>
    <n v="0"/>
    <s v="Same Day"/>
    <s v="CU-00102"/>
    <x v="225"/>
    <s v="Corporate"/>
    <s v="United States"/>
    <s v="Portland"/>
    <s v="Oregon"/>
    <s v="27023"/>
    <x v="1"/>
    <s v="FUR-FUR-31483"/>
    <x v="2"/>
    <x v="10"/>
    <s v="Eldon Expressions Punched Metal &amp; Wood Desk Accessories"/>
    <n v="3396.54"/>
    <n v="9"/>
    <x v="0"/>
    <n v="514.45000000000005"/>
    <n v="0.1514629593645298"/>
  </r>
  <r>
    <n v="676"/>
    <x v="675"/>
    <d v="2022-05-06T00:00:00"/>
    <x v="1"/>
    <x v="11"/>
    <x v="46"/>
    <d v="2022-05-11T00:00:00"/>
    <n v="5"/>
    <s v="Second Class"/>
    <s v="CU-00125"/>
    <x v="150"/>
    <s v="Consumer"/>
    <s v="United States"/>
    <s v="Boston"/>
    <s v="Massachusetts"/>
    <s v="10436"/>
    <x v="2"/>
    <s v="OFF-LAB-75596"/>
    <x v="1"/>
    <x v="15"/>
    <s v="Avery 503"/>
    <n v="281.95999999999998"/>
    <n v="2"/>
    <x v="1"/>
    <n v="14.96"/>
    <n v="5.3057171229961703E-2"/>
  </r>
  <r>
    <n v="677"/>
    <x v="676"/>
    <d v="2021-12-28T00:00:00"/>
    <x v="2"/>
    <x v="5"/>
    <x v="11"/>
    <d v="2022-01-01T00:00:00"/>
    <n v="4"/>
    <s v="Second Class"/>
    <s v="CU-00095"/>
    <x v="220"/>
    <s v="Home Office"/>
    <s v="United States"/>
    <s v="Denver"/>
    <s v="Colorado"/>
    <s v="56299"/>
    <x v="0"/>
    <s v="TEC-ACC-31271"/>
    <x v="0"/>
    <x v="0"/>
    <s v="Kensington 62348"/>
    <n v="9934.83"/>
    <n v="9"/>
    <x v="4"/>
    <n v="1960.77"/>
    <n v="0.19736321607918808"/>
  </r>
  <r>
    <n v="678"/>
    <x v="677"/>
    <d v="2023-03-09T00:00:00"/>
    <x v="3"/>
    <x v="10"/>
    <x v="45"/>
    <d v="2023-03-17T00:00:00"/>
    <n v="8"/>
    <s v="Standard Class"/>
    <s v="CU-00031"/>
    <x v="76"/>
    <s v="Consumer"/>
    <s v="United States"/>
    <s v="Denver"/>
    <s v="Colorado"/>
    <s v="54588"/>
    <x v="0"/>
    <s v="FUR-CHA-93556"/>
    <x v="2"/>
    <x v="13"/>
    <s v="Harbour Creations 67200 Series"/>
    <n v="10720.89"/>
    <n v="12"/>
    <x v="4"/>
    <n v="2776.51"/>
    <n v="0.25898129726170127"/>
  </r>
  <r>
    <n v="679"/>
    <x v="678"/>
    <d v="2023-03-05T00:00:00"/>
    <x v="3"/>
    <x v="10"/>
    <x v="45"/>
    <d v="2023-03-10T00:00:00"/>
    <n v="5"/>
    <s v="Second Class"/>
    <s v="CU-00571"/>
    <x v="182"/>
    <s v="Corporate"/>
    <s v="United States"/>
    <s v="Houston"/>
    <s v="Texas"/>
    <s v="70011"/>
    <x v="0"/>
    <s v="FUR-FUR-10487"/>
    <x v="2"/>
    <x v="10"/>
    <s v="Eldon Expressions Punched Metal &amp; Wood Desk Accessories"/>
    <n v="5583.99"/>
    <n v="6"/>
    <x v="2"/>
    <n v="159.38999999999999"/>
    <n v="2.8544105558928293E-2"/>
  </r>
  <r>
    <n v="680"/>
    <x v="679"/>
    <d v="2021-10-02T00:00:00"/>
    <x v="2"/>
    <x v="3"/>
    <x v="10"/>
    <d v="2021-10-02T00:00:00"/>
    <n v="0"/>
    <s v="Same Day"/>
    <s v="CU-00475"/>
    <x v="56"/>
    <s v="Consumer"/>
    <s v="United States"/>
    <s v="Seattle"/>
    <s v="Washington"/>
    <s v="21170"/>
    <x v="1"/>
    <s v="OFF-SUP-54656"/>
    <x v="1"/>
    <x v="5"/>
    <s v="Dixon Ticonderoga Pencils"/>
    <n v="2148.91"/>
    <n v="11"/>
    <x v="2"/>
    <n v="419.89"/>
    <n v="0.19539673601965649"/>
  </r>
  <r>
    <n v="681"/>
    <x v="680"/>
    <d v="2021-04-23T00:00:00"/>
    <x v="2"/>
    <x v="0"/>
    <x v="19"/>
    <d v="2021-04-23T00:00:00"/>
    <n v="0"/>
    <s v="Same Day"/>
    <s v="CU-00040"/>
    <x v="49"/>
    <s v="Consumer"/>
    <s v="United States"/>
    <s v="Los Angeles"/>
    <s v="California"/>
    <s v="23968"/>
    <x v="1"/>
    <s v="FUR-TAB-64005"/>
    <x v="2"/>
    <x v="14"/>
    <s v="Chromcraft Training Table"/>
    <n v="12566.75"/>
    <n v="8"/>
    <x v="2"/>
    <n v="2591.84"/>
    <n v="0.20624584717607974"/>
  </r>
  <r>
    <n v="682"/>
    <x v="681"/>
    <d v="2022-01-14T00:00:00"/>
    <x v="1"/>
    <x v="1"/>
    <x v="1"/>
    <d v="2022-01-17T00:00:00"/>
    <n v="3"/>
    <s v="Second Class"/>
    <s v="CU-00292"/>
    <x v="68"/>
    <s v="Consumer"/>
    <s v="United States"/>
    <s v="Washington DC"/>
    <s v="District of Columbia"/>
    <s v="52959"/>
    <x v="2"/>
    <s v="OFF-ART-44629"/>
    <x v="1"/>
    <x v="16"/>
    <s v="Newell 322"/>
    <n v="890.12"/>
    <n v="10"/>
    <x v="4"/>
    <n v="-50.42"/>
    <n v="-5.6644047993528963E-2"/>
  </r>
  <r>
    <n v="683"/>
    <x v="682"/>
    <d v="2024-01-14T00:00:00"/>
    <x v="0"/>
    <x v="1"/>
    <x v="33"/>
    <d v="2024-01-19T00:00:00"/>
    <n v="5"/>
    <s v="Second Class"/>
    <s v="CU-00319"/>
    <x v="273"/>
    <s v="Consumer"/>
    <s v="United States"/>
    <s v="Houston"/>
    <s v="Texas"/>
    <s v="82116"/>
    <x v="0"/>
    <s v="OFF-APP-65072"/>
    <x v="1"/>
    <x v="6"/>
    <s v="Hoover Stair Vacuum"/>
    <n v="309.94"/>
    <n v="3"/>
    <x v="3"/>
    <n v="130.05000000000001"/>
    <n v="0.4195973414209202"/>
  </r>
  <r>
    <n v="684"/>
    <x v="683"/>
    <d v="2023-08-19T00:00:00"/>
    <x v="3"/>
    <x v="6"/>
    <x v="26"/>
    <d v="2023-08-21T00:00:00"/>
    <n v="2"/>
    <s v="First Class"/>
    <s v="CU-00489"/>
    <x v="60"/>
    <s v="Home Office"/>
    <s v="United States"/>
    <s v="Denver"/>
    <s v="Colorado"/>
    <s v="15573"/>
    <x v="0"/>
    <s v="FUR-CHA-53786"/>
    <x v="2"/>
    <x v="13"/>
    <s v="Hon Deluxe Fabric Upholstered Stacking Chairs"/>
    <n v="5296.77"/>
    <n v="14"/>
    <x v="3"/>
    <n v="778.42"/>
    <n v="0.14696126129697909"/>
  </r>
  <r>
    <n v="685"/>
    <x v="684"/>
    <d v="2021-12-13T00:00:00"/>
    <x v="2"/>
    <x v="5"/>
    <x v="11"/>
    <d v="2021-12-17T00:00:00"/>
    <n v="4"/>
    <s v="Second Class"/>
    <s v="CU-00726"/>
    <x v="65"/>
    <s v="Consumer"/>
    <s v="United States"/>
    <s v="Boston"/>
    <s v="Massachusetts"/>
    <s v="26601"/>
    <x v="2"/>
    <s v="TEC-ACC-85588"/>
    <x v="0"/>
    <x v="0"/>
    <s v="Logitech MK550 Wireless Wave Keyboard and Mouse"/>
    <n v="2410.35"/>
    <n v="9"/>
    <x v="4"/>
    <n v="522.53"/>
    <n v="0.21678594395004874"/>
  </r>
  <r>
    <n v="686"/>
    <x v="685"/>
    <d v="2022-08-23T00:00:00"/>
    <x v="1"/>
    <x v="6"/>
    <x v="43"/>
    <d v="2022-08-23T00:00:00"/>
    <n v="0"/>
    <s v="Same Day"/>
    <s v="CU-00198"/>
    <x v="28"/>
    <s v="Home Office"/>
    <s v="United States"/>
    <s v="Houston"/>
    <s v="Texas"/>
    <s v="79177"/>
    <x v="0"/>
    <s v="TEC-MAC-42640"/>
    <x v="0"/>
    <x v="12"/>
    <s v="Epson Stylus Photo R280"/>
    <n v="3198.66"/>
    <n v="5"/>
    <x v="1"/>
    <n v="559.46"/>
    <n v="0.17490449125571336"/>
  </r>
  <r>
    <n v="687"/>
    <x v="686"/>
    <d v="2024-11-16T00:00:00"/>
    <x v="0"/>
    <x v="4"/>
    <x v="4"/>
    <d v="2024-11-21T00:00:00"/>
    <n v="5"/>
    <s v="Standard Class"/>
    <s v="CU-00765"/>
    <x v="231"/>
    <s v="Corporate"/>
    <s v="United States"/>
    <s v="Nashville"/>
    <s v="Tennessee"/>
    <s v="43152"/>
    <x v="3"/>
    <s v="FUR-BOO-42767"/>
    <x v="2"/>
    <x v="7"/>
    <s v="Bush Somerset Collection Bookcase"/>
    <n v="4056.79"/>
    <n v="3"/>
    <x v="4"/>
    <n v="-194.31"/>
    <n v="-4.7897475590306625E-2"/>
  </r>
  <r>
    <n v="688"/>
    <x v="687"/>
    <d v="2024-11-26T00:00:00"/>
    <x v="0"/>
    <x v="4"/>
    <x v="4"/>
    <d v="2024-11-27T00:00:00"/>
    <n v="1"/>
    <s v="First Class"/>
    <s v="CU-00216"/>
    <x v="26"/>
    <s v="Corporate"/>
    <s v="United States"/>
    <s v="Chicago"/>
    <s v="Illinois"/>
    <s v="24519"/>
    <x v="0"/>
    <s v="FUR-FUR-29265"/>
    <x v="2"/>
    <x v="10"/>
    <s v="Eldon Expressions Punched Metal &amp; Wood Desk Accessories"/>
    <n v="6142.13"/>
    <n v="6"/>
    <x v="5"/>
    <n v="50.97"/>
    <n v="8.2984241623020021E-3"/>
  </r>
  <r>
    <n v="689"/>
    <x v="688"/>
    <d v="2024-07-24T00:00:00"/>
    <x v="0"/>
    <x v="7"/>
    <x v="28"/>
    <d v="2024-07-25T00:00:00"/>
    <n v="1"/>
    <s v="First Class"/>
    <s v="CU-00680"/>
    <x v="83"/>
    <s v="Home Office"/>
    <s v="United States"/>
    <s v="San Francisco"/>
    <s v="California"/>
    <s v="36417"/>
    <x v="1"/>
    <s v="FUR-CHA-74082"/>
    <x v="2"/>
    <x v="13"/>
    <s v="Global Troy Executive Chair"/>
    <n v="7983.48"/>
    <n v="7"/>
    <x v="1"/>
    <n v="-900.27"/>
    <n v="-0.11276661305596056"/>
  </r>
  <r>
    <n v="690"/>
    <x v="689"/>
    <d v="2023-12-10T00:00:00"/>
    <x v="3"/>
    <x v="5"/>
    <x v="34"/>
    <d v="2023-12-14T00:00:00"/>
    <n v="4"/>
    <s v="Second Class"/>
    <s v="CU-00767"/>
    <x v="125"/>
    <s v="Corporate"/>
    <s v="United States"/>
    <s v="San Francisco"/>
    <s v="California"/>
    <s v="70128"/>
    <x v="1"/>
    <s v="OFF-BIN-46612"/>
    <x v="1"/>
    <x v="3"/>
    <s v="Cardinal Easy Open Angle-D Binders"/>
    <n v="1507.16"/>
    <n v="13"/>
    <x v="0"/>
    <n v="225.98"/>
    <n v="0.1499376310411635"/>
  </r>
  <r>
    <n v="691"/>
    <x v="690"/>
    <d v="2022-02-16T00:00:00"/>
    <x v="1"/>
    <x v="9"/>
    <x v="17"/>
    <d v="2022-02-16T00:00:00"/>
    <n v="0"/>
    <s v="Same Day"/>
    <s v="CU-00230"/>
    <x v="79"/>
    <s v="Consumer"/>
    <s v="United States"/>
    <s v="Atlanta"/>
    <s v="Georgia"/>
    <s v="68896"/>
    <x v="3"/>
    <s v="OFF-BIN-38909"/>
    <x v="1"/>
    <x v="3"/>
    <s v="Cardinal Easy Open Angle-D Binders"/>
    <n v="292.89999999999998"/>
    <n v="11"/>
    <x v="1"/>
    <n v="129.63"/>
    <n v="0.44257425742574258"/>
  </r>
  <r>
    <n v="692"/>
    <x v="691"/>
    <d v="2021-08-13T00:00:00"/>
    <x v="2"/>
    <x v="6"/>
    <x v="27"/>
    <d v="2021-08-18T00:00:00"/>
    <n v="5"/>
    <s v="Second Class"/>
    <s v="CU-00658"/>
    <x v="138"/>
    <s v="Home Office"/>
    <s v="United States"/>
    <s v="Chicago"/>
    <s v="Illinois"/>
    <s v="28965"/>
    <x v="0"/>
    <s v="OFF-SUP-62915"/>
    <x v="1"/>
    <x v="5"/>
    <s v="Avery Hi-Liter EverBold"/>
    <n v="551.4"/>
    <n v="4"/>
    <x v="2"/>
    <n v="18.95"/>
    <n v="3.4367065651070006E-2"/>
  </r>
  <r>
    <n v="693"/>
    <x v="692"/>
    <d v="2024-03-22T00:00:00"/>
    <x v="0"/>
    <x v="10"/>
    <x v="40"/>
    <d v="2024-03-26T00:00:00"/>
    <n v="4"/>
    <s v="Second Class"/>
    <s v="CU-00570"/>
    <x v="125"/>
    <s v="Consumer"/>
    <s v="United States"/>
    <s v="Denver"/>
    <s v="Colorado"/>
    <s v="90425"/>
    <x v="0"/>
    <s v="FUR-BOO-82597"/>
    <x v="2"/>
    <x v="7"/>
    <s v="Sauder Classic Bookcase"/>
    <n v="2605.4"/>
    <n v="3"/>
    <x v="3"/>
    <n v="528.74"/>
    <n v="0.20294004759345974"/>
  </r>
  <r>
    <n v="694"/>
    <x v="693"/>
    <d v="2024-04-15T00:00:00"/>
    <x v="0"/>
    <x v="0"/>
    <x v="0"/>
    <d v="2024-04-21T00:00:00"/>
    <n v="6"/>
    <s v="Second Class"/>
    <s v="CU-00713"/>
    <x v="150"/>
    <s v="Consumer"/>
    <s v="United States"/>
    <s v="Minneapolis"/>
    <s v="Minnesota"/>
    <s v="45643"/>
    <x v="0"/>
    <s v="OFF-STO-35725"/>
    <x v="1"/>
    <x v="8"/>
    <s v="Stur-D-Store Shelving Unit"/>
    <n v="362.85"/>
    <n v="6"/>
    <x v="1"/>
    <n v="69.98"/>
    <n v="0.19286206421386248"/>
  </r>
  <r>
    <n v="695"/>
    <x v="694"/>
    <d v="2021-02-03T00:00:00"/>
    <x v="2"/>
    <x v="9"/>
    <x v="13"/>
    <d v="2021-02-08T00:00:00"/>
    <n v="5"/>
    <s v="Standard Class"/>
    <s v="CU-00442"/>
    <x v="156"/>
    <s v="Home Office"/>
    <s v="United States"/>
    <s v="Portland"/>
    <s v="Oregon"/>
    <s v="83719"/>
    <x v="1"/>
    <s v="FUR-FUR-36864"/>
    <x v="2"/>
    <x v="10"/>
    <s v="Eldon Expressions Punched Metal &amp; Wood Desk Accessories"/>
    <n v="960.81"/>
    <n v="2"/>
    <x v="0"/>
    <n v="41.03"/>
    <n v="4.2703552211155175E-2"/>
  </r>
  <r>
    <n v="696"/>
    <x v="695"/>
    <d v="2021-07-18T00:00:00"/>
    <x v="2"/>
    <x v="7"/>
    <x v="7"/>
    <d v="2021-07-18T00:00:00"/>
    <n v="0"/>
    <s v="Same Day"/>
    <s v="CU-00224"/>
    <x v="167"/>
    <s v="Home Office"/>
    <s v="United States"/>
    <s v="San Francisco"/>
    <s v="California"/>
    <s v="58611"/>
    <x v="1"/>
    <s v="FUR-TAB-87152"/>
    <x v="2"/>
    <x v="14"/>
    <s v="Bevis Round Conference Table"/>
    <n v="7140.45"/>
    <n v="4"/>
    <x v="3"/>
    <n v="-1060.8499999999999"/>
    <n v="-0.14856906777584045"/>
  </r>
  <r>
    <n v="697"/>
    <x v="696"/>
    <d v="2022-05-09T00:00:00"/>
    <x v="1"/>
    <x v="11"/>
    <x v="46"/>
    <d v="2022-05-16T00:00:00"/>
    <n v="7"/>
    <s v="Standard Class"/>
    <s v="CU-00765"/>
    <x v="231"/>
    <s v="Corporate"/>
    <s v="United States"/>
    <s v="Nashville"/>
    <s v="Tennessee"/>
    <s v="92458"/>
    <x v="3"/>
    <s v="TEC-ACC-38358"/>
    <x v="0"/>
    <x v="0"/>
    <s v="Memorex Mini Travel Drive 64 GB"/>
    <n v="1361.92"/>
    <n v="9"/>
    <x v="4"/>
    <n v="115.64"/>
    <n v="8.4909539473684209E-2"/>
  </r>
  <r>
    <n v="698"/>
    <x v="697"/>
    <d v="2023-07-16T00:00:00"/>
    <x v="3"/>
    <x v="7"/>
    <x v="41"/>
    <d v="2023-07-20T00:00:00"/>
    <n v="4"/>
    <s v="Second Class"/>
    <s v="CU-00358"/>
    <x v="252"/>
    <s v="Consumer"/>
    <s v="United States"/>
    <s v="Nashville"/>
    <s v="Tennessee"/>
    <s v="56779"/>
    <x v="3"/>
    <s v="TEC-ACC-97464"/>
    <x v="0"/>
    <x v="0"/>
    <s v="Plantronics CS540 Wireless Headset System"/>
    <n v="3027.51"/>
    <n v="12"/>
    <x v="3"/>
    <n v="-106"/>
    <n v="-3.5012270810005582E-2"/>
  </r>
  <r>
    <n v="699"/>
    <x v="698"/>
    <d v="2023-08-02T00:00:00"/>
    <x v="3"/>
    <x v="6"/>
    <x v="26"/>
    <d v="2023-08-08T00:00:00"/>
    <n v="6"/>
    <s v="Standard Class"/>
    <s v="CU-00136"/>
    <x v="274"/>
    <s v="Home Office"/>
    <s v="United States"/>
    <s v="Denver"/>
    <s v="Colorado"/>
    <s v="48666"/>
    <x v="0"/>
    <s v="FUR-BOO-36760"/>
    <x v="2"/>
    <x v="7"/>
    <s v="O'Sullivan 2-Shelf Bookcase"/>
    <n v="7496.54"/>
    <n v="14"/>
    <x v="5"/>
    <n v="-864.64"/>
    <n v="-0.11533854284776711"/>
  </r>
  <r>
    <n v="700"/>
    <x v="699"/>
    <d v="2021-01-16T00:00:00"/>
    <x v="2"/>
    <x v="1"/>
    <x v="25"/>
    <d v="2021-01-21T00:00:00"/>
    <n v="5"/>
    <s v="Standard Class"/>
    <s v="CU-00486"/>
    <x v="90"/>
    <s v="Home Office"/>
    <s v="United States"/>
    <s v="Dallas"/>
    <s v="Texas"/>
    <s v="59556"/>
    <x v="0"/>
    <s v="TEC-PHO-21118"/>
    <x v="0"/>
    <x v="2"/>
    <s v="Apple iPhone SE"/>
    <n v="346.55"/>
    <n v="2"/>
    <x v="5"/>
    <n v="-1.26"/>
    <n v="-3.6358389842735535E-3"/>
  </r>
  <r>
    <n v="701"/>
    <x v="700"/>
    <d v="2024-10-18T00:00:00"/>
    <x v="0"/>
    <x v="3"/>
    <x v="24"/>
    <d v="2024-10-26T00:00:00"/>
    <n v="8"/>
    <s v="Standard Class"/>
    <s v="CU-00533"/>
    <x v="27"/>
    <s v="Consumer"/>
    <s v="United States"/>
    <s v="Nashville"/>
    <s v="Tennessee"/>
    <s v="82744"/>
    <x v="3"/>
    <s v="TEC-ACC-68859"/>
    <x v="0"/>
    <x v="0"/>
    <s v="Plantronics CS540 Wireless Headset System"/>
    <n v="4784.72"/>
    <n v="5"/>
    <x v="2"/>
    <n v="1212.3399999999999"/>
    <n v="0.25337741811433057"/>
  </r>
  <r>
    <n v="702"/>
    <x v="701"/>
    <d v="2022-02-06T00:00:00"/>
    <x v="1"/>
    <x v="9"/>
    <x v="17"/>
    <d v="2022-02-06T00:00:00"/>
    <n v="0"/>
    <s v="Same Day"/>
    <s v="CU-00791"/>
    <x v="24"/>
    <s v="Home Office"/>
    <s v="United States"/>
    <s v="Los Angeles"/>
    <s v="California"/>
    <s v="12625"/>
    <x v="1"/>
    <s v="FUR-BOO-26617"/>
    <x v="2"/>
    <x v="7"/>
    <s v="O'Sullivan 2-Shelf Bookcase"/>
    <n v="25292.68"/>
    <n v="14"/>
    <x v="3"/>
    <n v="2732.51"/>
    <n v="0.10803560555860431"/>
  </r>
  <r>
    <n v="703"/>
    <x v="702"/>
    <d v="2021-04-19T00:00:00"/>
    <x v="2"/>
    <x v="0"/>
    <x v="19"/>
    <d v="2021-04-25T00:00:00"/>
    <n v="6"/>
    <s v="Standard Class"/>
    <s v="CU-00730"/>
    <x v="75"/>
    <s v="Corporate"/>
    <s v="United States"/>
    <s v="Atlanta"/>
    <s v="Georgia"/>
    <s v="27723"/>
    <x v="3"/>
    <s v="FUR-BOO-89547"/>
    <x v="2"/>
    <x v="7"/>
    <s v="O'Sullivan 2-Shelf Bookcase"/>
    <n v="1776.25"/>
    <n v="2"/>
    <x v="2"/>
    <n v="157.72"/>
    <n v="8.8793807178043624E-2"/>
  </r>
  <r>
    <n v="704"/>
    <x v="703"/>
    <d v="2022-01-01T00:00:00"/>
    <x v="1"/>
    <x v="1"/>
    <x v="1"/>
    <d v="2022-01-09T00:00:00"/>
    <n v="8"/>
    <s v="Standard Class"/>
    <s v="CU-00563"/>
    <x v="62"/>
    <s v="Home Office"/>
    <s v="United States"/>
    <s v="Boston"/>
    <s v="Massachusetts"/>
    <s v="27849"/>
    <x v="2"/>
    <s v="FUR-CHA-93394"/>
    <x v="2"/>
    <x v="13"/>
    <s v="Harbour Creations 67200 Series"/>
    <n v="785.04"/>
    <n v="7"/>
    <x v="0"/>
    <n v="-122.4"/>
    <n v="-0.15591562213390403"/>
  </r>
  <r>
    <n v="705"/>
    <x v="704"/>
    <d v="2022-11-23T00:00:00"/>
    <x v="1"/>
    <x v="4"/>
    <x v="20"/>
    <d v="2022-11-26T00:00:00"/>
    <n v="3"/>
    <s v="Second Class"/>
    <s v="CU-00698"/>
    <x v="250"/>
    <s v="Corporate"/>
    <s v="United States"/>
    <s v="Seattle"/>
    <s v="Washington"/>
    <s v="46216"/>
    <x v="1"/>
    <s v="TEC-ACC-13977"/>
    <x v="0"/>
    <x v="0"/>
    <s v="SanDisk Ultra 64GB"/>
    <n v="12302.98"/>
    <n v="11"/>
    <x v="3"/>
    <n v="4603.76"/>
    <n v="0.3741987713545824"/>
  </r>
  <r>
    <n v="706"/>
    <x v="705"/>
    <d v="2024-01-09T00:00:00"/>
    <x v="0"/>
    <x v="1"/>
    <x v="33"/>
    <d v="2024-01-14T00:00:00"/>
    <n v="5"/>
    <s v="Second Class"/>
    <s v="CU-00101"/>
    <x v="74"/>
    <s v="Consumer"/>
    <s v="United States"/>
    <s v="Charlotte"/>
    <s v="North Carolina"/>
    <s v="67537"/>
    <x v="3"/>
    <s v="TEC-COP-51005"/>
    <x v="0"/>
    <x v="11"/>
    <s v="Hewlett Packard 610 Multi-Function Printer"/>
    <n v="12083.31"/>
    <n v="11"/>
    <x v="2"/>
    <n v="-1247.33"/>
    <n v="-0.10322750968070835"/>
  </r>
  <r>
    <n v="707"/>
    <x v="706"/>
    <d v="2024-09-30T00:00:00"/>
    <x v="0"/>
    <x v="8"/>
    <x v="15"/>
    <d v="2024-09-30T00:00:00"/>
    <n v="0"/>
    <s v="Same Day"/>
    <s v="CU-00152"/>
    <x v="73"/>
    <s v="Home Office"/>
    <s v="United States"/>
    <s v="San Francisco"/>
    <s v="California"/>
    <s v="88688"/>
    <x v="1"/>
    <s v="TEC-ACC-33032"/>
    <x v="0"/>
    <x v="0"/>
    <s v="Kensington 62348"/>
    <n v="752.04"/>
    <n v="1"/>
    <x v="2"/>
    <n v="66.989999999999995"/>
    <n v="8.9077708632519542E-2"/>
  </r>
  <r>
    <n v="708"/>
    <x v="707"/>
    <d v="2024-05-12T00:00:00"/>
    <x v="0"/>
    <x v="11"/>
    <x v="30"/>
    <d v="2024-05-19T00:00:00"/>
    <n v="7"/>
    <s v="Standard Class"/>
    <s v="CU-00027"/>
    <x v="79"/>
    <s v="Consumer"/>
    <s v="United States"/>
    <s v="Denver"/>
    <s v="Colorado"/>
    <s v="15786"/>
    <x v="0"/>
    <s v="OFF-LAB-54759"/>
    <x v="1"/>
    <x v="15"/>
    <s v="Xerox 1967"/>
    <n v="458.96"/>
    <n v="3"/>
    <x v="5"/>
    <n v="-14.86"/>
    <n v="-3.2377549241763989E-2"/>
  </r>
  <r>
    <n v="709"/>
    <x v="708"/>
    <d v="2022-04-12T00:00:00"/>
    <x v="1"/>
    <x v="0"/>
    <x v="14"/>
    <d v="2022-04-14T00:00:00"/>
    <n v="2"/>
    <s v="First Class"/>
    <s v="CU-00276"/>
    <x v="50"/>
    <s v="Consumer"/>
    <s v="United States"/>
    <s v="Atlanta"/>
    <s v="Georgia"/>
    <s v="77067"/>
    <x v="3"/>
    <s v="OFF-BIN-59194"/>
    <x v="1"/>
    <x v="3"/>
    <s v="Ibico 21-Sheet Binder"/>
    <n v="1344"/>
    <n v="8"/>
    <x v="3"/>
    <n v="43.3"/>
    <n v="3.2217261904761901E-2"/>
  </r>
  <r>
    <n v="710"/>
    <x v="709"/>
    <d v="2023-08-01T00:00:00"/>
    <x v="3"/>
    <x v="6"/>
    <x v="26"/>
    <d v="2023-08-06T00:00:00"/>
    <n v="5"/>
    <s v="Standard Class"/>
    <s v="CU-00629"/>
    <x v="228"/>
    <s v="Corporate"/>
    <s v="United States"/>
    <s v="Houston"/>
    <s v="Texas"/>
    <s v="83172"/>
    <x v="0"/>
    <s v="FUR-BOO-45102"/>
    <x v="2"/>
    <x v="7"/>
    <s v="Bush Somerset Collection Bookcase"/>
    <n v="4034.72"/>
    <n v="5"/>
    <x v="0"/>
    <n v="-531.19000000000005"/>
    <n v="-0.13165473688384821"/>
  </r>
  <r>
    <n v="711"/>
    <x v="710"/>
    <d v="2024-07-05T00:00:00"/>
    <x v="0"/>
    <x v="7"/>
    <x v="28"/>
    <d v="2024-07-05T00:00:00"/>
    <n v="0"/>
    <s v="Same Day"/>
    <s v="CU-00006"/>
    <x v="275"/>
    <s v="Corporate"/>
    <s v="United States"/>
    <s v="Portland"/>
    <s v="Oregon"/>
    <s v="44289"/>
    <x v="1"/>
    <s v="OFF-ENV-59556"/>
    <x v="1"/>
    <x v="1"/>
    <s v="Poly String &amp; Button Envelopes"/>
    <n v="338.05"/>
    <n v="7"/>
    <x v="2"/>
    <n v="91.32"/>
    <n v="0.27013755361632891"/>
  </r>
  <r>
    <n v="712"/>
    <x v="711"/>
    <d v="2024-10-20T00:00:00"/>
    <x v="0"/>
    <x v="3"/>
    <x v="24"/>
    <d v="2024-10-20T00:00:00"/>
    <n v="0"/>
    <s v="Same Day"/>
    <s v="CU-00410"/>
    <x v="166"/>
    <s v="Home Office"/>
    <s v="United States"/>
    <s v="Seattle"/>
    <s v="Washington"/>
    <s v="91143"/>
    <x v="1"/>
    <s v="OFF-BIN-41813"/>
    <x v="1"/>
    <x v="3"/>
    <s v="Avery Durable Binders"/>
    <n v="1368.97"/>
    <n v="12"/>
    <x v="0"/>
    <n v="-58.52"/>
    <n v="-4.2747467073785399E-2"/>
  </r>
  <r>
    <n v="713"/>
    <x v="712"/>
    <d v="2023-08-05T00:00:00"/>
    <x v="3"/>
    <x v="6"/>
    <x v="26"/>
    <d v="2023-08-05T00:00:00"/>
    <n v="0"/>
    <s v="Same Day"/>
    <s v="CU-00258"/>
    <x v="39"/>
    <s v="Consumer"/>
    <s v="United States"/>
    <s v="Los Angeles"/>
    <s v="California"/>
    <s v="20769"/>
    <x v="1"/>
    <s v="FUR-TAB-48091"/>
    <x v="2"/>
    <x v="14"/>
    <s v="Chromcraft Training Table"/>
    <n v="5565.55"/>
    <n v="4"/>
    <x v="2"/>
    <n v="-72.56"/>
    <n v="-1.3037345814879033E-2"/>
  </r>
  <r>
    <n v="714"/>
    <x v="713"/>
    <d v="2024-10-01T00:00:00"/>
    <x v="0"/>
    <x v="3"/>
    <x v="24"/>
    <d v="2024-10-02T00:00:00"/>
    <n v="1"/>
    <s v="First Class"/>
    <s v="CU-00747"/>
    <x v="26"/>
    <s v="Consumer"/>
    <s v="United States"/>
    <s v="Nashville"/>
    <s v="Tennessee"/>
    <s v="13049"/>
    <x v="3"/>
    <s v="OFF-FAS-77237"/>
    <x v="1"/>
    <x v="9"/>
    <s v="Staple remover"/>
    <n v="220.81"/>
    <n v="1"/>
    <x v="4"/>
    <n v="22.66"/>
    <n v="0.10262216385127484"/>
  </r>
  <r>
    <n v="715"/>
    <x v="714"/>
    <d v="2022-01-01T00:00:00"/>
    <x v="1"/>
    <x v="1"/>
    <x v="1"/>
    <d v="2022-01-01T00:00:00"/>
    <n v="0"/>
    <s v="Same Day"/>
    <s v="CU-00513"/>
    <x v="83"/>
    <s v="Consumer"/>
    <s v="United States"/>
    <s v="Los Angeles"/>
    <s v="California"/>
    <s v="77993"/>
    <x v="1"/>
    <s v="TEC-ACC-54555"/>
    <x v="0"/>
    <x v="0"/>
    <s v="SanDisk Ultra 64GB"/>
    <n v="1177.51"/>
    <n v="14"/>
    <x v="2"/>
    <n v="-41.31"/>
    <n v="-3.5082504607179557E-2"/>
  </r>
  <r>
    <n v="716"/>
    <x v="715"/>
    <d v="2022-02-02T00:00:00"/>
    <x v="1"/>
    <x v="9"/>
    <x v="17"/>
    <d v="2022-02-07T00:00:00"/>
    <n v="5"/>
    <s v="Second Class"/>
    <s v="CU-00784"/>
    <x v="129"/>
    <s v="Corporate"/>
    <s v="United States"/>
    <s v="Denver"/>
    <s v="Colorado"/>
    <s v="56538"/>
    <x v="0"/>
    <s v="OFF-ENV-23392"/>
    <x v="1"/>
    <x v="1"/>
    <s v="Poly String &amp; Button Envelopes"/>
    <n v="1718.68"/>
    <n v="8"/>
    <x v="3"/>
    <n v="401.4"/>
    <n v="0.23355133009053458"/>
  </r>
  <r>
    <n v="717"/>
    <x v="716"/>
    <d v="2024-07-16T00:00:00"/>
    <x v="0"/>
    <x v="7"/>
    <x v="28"/>
    <d v="2024-07-24T00:00:00"/>
    <n v="8"/>
    <s v="Standard Class"/>
    <s v="CU-00608"/>
    <x v="182"/>
    <s v="Corporate"/>
    <s v="United States"/>
    <s v="Atlanta"/>
    <s v="Georgia"/>
    <s v="21982"/>
    <x v="3"/>
    <s v="FUR-FUR-52338"/>
    <x v="2"/>
    <x v="10"/>
    <s v="Howard Miller 11.75 Diameter"/>
    <n v="1998.91"/>
    <n v="1"/>
    <x v="3"/>
    <n v="651.48"/>
    <n v="0.32591762510568262"/>
  </r>
  <r>
    <n v="718"/>
    <x v="717"/>
    <d v="2022-11-02T00:00:00"/>
    <x v="1"/>
    <x v="4"/>
    <x v="20"/>
    <d v="2022-11-02T00:00:00"/>
    <n v="0"/>
    <s v="Same Day"/>
    <s v="CU-00518"/>
    <x v="145"/>
    <s v="Home Office"/>
    <s v="United States"/>
    <s v="New York"/>
    <s v="New York"/>
    <s v="75099"/>
    <x v="2"/>
    <s v="TEC-ACC-11398"/>
    <x v="0"/>
    <x v="0"/>
    <s v="Plantronics CS540 Wireless Headset System"/>
    <n v="771.19"/>
    <n v="13"/>
    <x v="3"/>
    <n v="60.36"/>
    <n v="7.8268649749089064E-2"/>
  </r>
  <r>
    <n v="719"/>
    <x v="718"/>
    <d v="2024-05-08T00:00:00"/>
    <x v="0"/>
    <x v="11"/>
    <x v="30"/>
    <d v="2024-05-08T00:00:00"/>
    <n v="0"/>
    <s v="Same Day"/>
    <s v="CU-00563"/>
    <x v="62"/>
    <s v="Home Office"/>
    <s v="United States"/>
    <s v="Boston"/>
    <s v="Massachusetts"/>
    <s v="26765"/>
    <x v="2"/>
    <s v="OFF-STO-75188"/>
    <x v="1"/>
    <x v="8"/>
    <s v="Stur-D-Store Shelving Unit"/>
    <n v="124.15"/>
    <n v="2"/>
    <x v="5"/>
    <n v="47.83"/>
    <n v="0.38525976641159881"/>
  </r>
  <r>
    <n v="720"/>
    <x v="719"/>
    <d v="2024-06-02T00:00:00"/>
    <x v="0"/>
    <x v="2"/>
    <x v="2"/>
    <d v="2024-06-06T00:00:00"/>
    <n v="4"/>
    <s v="Second Class"/>
    <s v="CU-00402"/>
    <x v="202"/>
    <s v="Corporate"/>
    <s v="United States"/>
    <s v="San Francisco"/>
    <s v="California"/>
    <s v="58222"/>
    <x v="1"/>
    <s v="OFF-ART-78938"/>
    <x v="1"/>
    <x v="16"/>
    <s v="Newell 322"/>
    <n v="785.85"/>
    <n v="5"/>
    <x v="4"/>
    <n v="150.44"/>
    <n v="0.19143602468664503"/>
  </r>
  <r>
    <n v="721"/>
    <x v="720"/>
    <d v="2021-10-13T00:00:00"/>
    <x v="2"/>
    <x v="3"/>
    <x v="10"/>
    <d v="2021-10-19T00:00:00"/>
    <n v="6"/>
    <s v="Standard Class"/>
    <s v="CU-00028"/>
    <x v="267"/>
    <s v="Consumer"/>
    <s v="United States"/>
    <s v="Minneapolis"/>
    <s v="Minnesota"/>
    <s v="86881"/>
    <x v="0"/>
    <s v="FUR-CHA-41475"/>
    <x v="2"/>
    <x v="13"/>
    <s v="Hon Deluxe Fabric Upholstered Stacking Chairs"/>
    <n v="1488.03"/>
    <n v="2"/>
    <x v="2"/>
    <n v="466.61"/>
    <n v="0.31357566715724816"/>
  </r>
  <r>
    <n v="722"/>
    <x v="721"/>
    <d v="2023-12-01T00:00:00"/>
    <x v="3"/>
    <x v="5"/>
    <x v="34"/>
    <d v="2023-12-04T00:00:00"/>
    <n v="3"/>
    <s v="First Class"/>
    <s v="CU-00302"/>
    <x v="209"/>
    <s v="Corporate"/>
    <s v="United States"/>
    <s v="Nashville"/>
    <s v="Tennessee"/>
    <s v="27046"/>
    <x v="3"/>
    <s v="TEC-ACC-41149"/>
    <x v="0"/>
    <x v="0"/>
    <s v="Memorex Mini Travel Drive 64 GB"/>
    <n v="8636.5400000000009"/>
    <n v="13"/>
    <x v="3"/>
    <n v="2249.7199999999998"/>
    <n v="0.26048857528593622"/>
  </r>
  <r>
    <n v="723"/>
    <x v="722"/>
    <d v="2021-03-28T00:00:00"/>
    <x v="2"/>
    <x v="10"/>
    <x v="21"/>
    <d v="2021-03-29T00:00:00"/>
    <n v="1"/>
    <s v="First Class"/>
    <s v="CU-00437"/>
    <x v="174"/>
    <s v="Corporate"/>
    <s v="United States"/>
    <s v="Las Vegas"/>
    <s v="Nevada"/>
    <s v="12355"/>
    <x v="1"/>
    <s v="OFF-PAP-21584"/>
    <x v="1"/>
    <x v="4"/>
    <s v="Southworth 25% Cotton Business Paper"/>
    <n v="1518.05"/>
    <n v="11"/>
    <x v="1"/>
    <n v="633.29"/>
    <n v="0.41717334738644973"/>
  </r>
  <r>
    <n v="724"/>
    <x v="723"/>
    <d v="2022-06-05T00:00:00"/>
    <x v="1"/>
    <x v="2"/>
    <x v="9"/>
    <d v="2022-06-05T00:00:00"/>
    <n v="0"/>
    <s v="Same Day"/>
    <s v="CU-00180"/>
    <x v="89"/>
    <s v="Corporate"/>
    <s v="United States"/>
    <s v="Las Vegas"/>
    <s v="Nevada"/>
    <s v="38652"/>
    <x v="1"/>
    <s v="TEC-ACC-67178"/>
    <x v="0"/>
    <x v="0"/>
    <s v="Plantronics CS540 Wireless Headset System"/>
    <n v="4459.7"/>
    <n v="7"/>
    <x v="0"/>
    <n v="-151.75"/>
    <n v="-3.4026952485593204E-2"/>
  </r>
  <r>
    <n v="725"/>
    <x v="724"/>
    <d v="2022-08-18T00:00:00"/>
    <x v="1"/>
    <x v="6"/>
    <x v="43"/>
    <d v="2022-08-23T00:00:00"/>
    <n v="5"/>
    <s v="Standard Class"/>
    <s v="CU-00538"/>
    <x v="224"/>
    <s v="Corporate"/>
    <s v="United States"/>
    <s v="Nashville"/>
    <s v="Tennessee"/>
    <s v="44574"/>
    <x v="3"/>
    <s v="OFF-SUP-79181"/>
    <x v="1"/>
    <x v="5"/>
    <s v="Fiskars 8&quot; Scissors"/>
    <n v="564.41"/>
    <n v="4"/>
    <x v="1"/>
    <n v="226.89"/>
    <n v="0.40199500363211138"/>
  </r>
  <r>
    <n v="726"/>
    <x v="725"/>
    <d v="2023-04-15T00:00:00"/>
    <x v="3"/>
    <x v="0"/>
    <x v="32"/>
    <d v="2023-04-16T00:00:00"/>
    <n v="1"/>
    <s v="First Class"/>
    <s v="CU-00542"/>
    <x v="20"/>
    <s v="Consumer"/>
    <s v="United States"/>
    <s v="New York"/>
    <s v="New York"/>
    <s v="27890"/>
    <x v="2"/>
    <s v="TEC-ACC-23431"/>
    <x v="0"/>
    <x v="0"/>
    <s v="Kensington 62348"/>
    <n v="10470.709999999999"/>
    <n v="10"/>
    <x v="3"/>
    <n v="1774.41"/>
    <n v="0.16946415286069427"/>
  </r>
  <r>
    <n v="727"/>
    <x v="726"/>
    <d v="2022-08-09T00:00:00"/>
    <x v="1"/>
    <x v="6"/>
    <x v="43"/>
    <d v="2022-08-09T00:00:00"/>
    <n v="0"/>
    <s v="Same Day"/>
    <s v="CU-00067"/>
    <x v="45"/>
    <s v="Home Office"/>
    <s v="United States"/>
    <s v="Minneapolis"/>
    <s v="Minnesota"/>
    <s v="47925"/>
    <x v="0"/>
    <s v="OFF-BIN-88361"/>
    <x v="1"/>
    <x v="3"/>
    <s v="Cardinal Easy Open Angle-D Binders"/>
    <n v="1720.03"/>
    <n v="13"/>
    <x v="5"/>
    <n v="449.31"/>
    <n v="0.26122218798509328"/>
  </r>
  <r>
    <n v="728"/>
    <x v="727"/>
    <d v="2024-05-14T00:00:00"/>
    <x v="0"/>
    <x v="11"/>
    <x v="30"/>
    <d v="2024-05-17T00:00:00"/>
    <n v="3"/>
    <s v="First Class"/>
    <s v="CU-00658"/>
    <x v="138"/>
    <s v="Home Office"/>
    <s v="United States"/>
    <s v="Chicago"/>
    <s v="Illinois"/>
    <s v="89254"/>
    <x v="0"/>
    <s v="FUR-TAB-60344"/>
    <x v="2"/>
    <x v="14"/>
    <s v="Bevis Round Conference Table"/>
    <n v="12917.15"/>
    <n v="10"/>
    <x v="3"/>
    <n v="-491.83"/>
    <n v="-3.8075736520826964E-2"/>
  </r>
  <r>
    <n v="729"/>
    <x v="728"/>
    <d v="2022-02-03T00:00:00"/>
    <x v="1"/>
    <x v="9"/>
    <x v="17"/>
    <d v="2022-02-08T00:00:00"/>
    <n v="5"/>
    <s v="Standard Class"/>
    <s v="CU-00584"/>
    <x v="108"/>
    <s v="Corporate"/>
    <s v="United States"/>
    <s v="Boston"/>
    <s v="Massachusetts"/>
    <s v="91105"/>
    <x v="2"/>
    <s v="FUR-TAB-66344"/>
    <x v="2"/>
    <x v="14"/>
    <s v="Bretford CR4500 Series Slim Rectangular Table"/>
    <n v="5867.5"/>
    <n v="7"/>
    <x v="3"/>
    <n v="2021.43"/>
    <n v="0.34451299531316576"/>
  </r>
  <r>
    <n v="730"/>
    <x v="729"/>
    <d v="2023-05-06T00:00:00"/>
    <x v="3"/>
    <x v="11"/>
    <x v="42"/>
    <d v="2023-05-12T00:00:00"/>
    <n v="6"/>
    <s v="Standard Class"/>
    <s v="CU-00121"/>
    <x v="109"/>
    <s v="Consumer"/>
    <s v="United States"/>
    <s v="Washington DC"/>
    <s v="District of Columbia"/>
    <s v="69923"/>
    <x v="2"/>
    <s v="OFF-SUP-39898"/>
    <x v="1"/>
    <x v="5"/>
    <s v="Dixon Ticonderoga Pencils"/>
    <n v="560.14"/>
    <n v="10"/>
    <x v="2"/>
    <n v="220.8"/>
    <n v="0.39418716749384086"/>
  </r>
  <r>
    <n v="731"/>
    <x v="730"/>
    <d v="2021-02-05T00:00:00"/>
    <x v="2"/>
    <x v="9"/>
    <x v="13"/>
    <d v="2021-02-05T00:00:00"/>
    <n v="0"/>
    <s v="Same Day"/>
    <s v="CU-00674"/>
    <x v="13"/>
    <s v="Home Office"/>
    <s v="United States"/>
    <s v="Philadelphia"/>
    <s v="Pennsylvania"/>
    <s v="83551"/>
    <x v="2"/>
    <s v="TEC-ACC-84221"/>
    <x v="0"/>
    <x v="0"/>
    <s v="Kensington 62348"/>
    <n v="11660.51"/>
    <n v="14"/>
    <x v="3"/>
    <n v="1742.96"/>
    <n v="0.14947545175982868"/>
  </r>
  <r>
    <n v="732"/>
    <x v="731"/>
    <d v="2024-09-15T00:00:00"/>
    <x v="0"/>
    <x v="8"/>
    <x v="15"/>
    <d v="2024-09-15T00:00:00"/>
    <n v="0"/>
    <s v="Same Day"/>
    <s v="CU-00151"/>
    <x v="116"/>
    <s v="Consumer"/>
    <s v="United States"/>
    <s v="Seattle"/>
    <s v="Washington"/>
    <s v="66904"/>
    <x v="1"/>
    <s v="OFF-PAP-19542"/>
    <x v="1"/>
    <x v="4"/>
    <s v="Southworth 25% Cotton Business Paper"/>
    <n v="627.04999999999995"/>
    <n v="13"/>
    <x v="5"/>
    <n v="223.76"/>
    <n v="0.35684554660712864"/>
  </r>
  <r>
    <n v="733"/>
    <x v="732"/>
    <d v="2023-12-19T00:00:00"/>
    <x v="3"/>
    <x v="5"/>
    <x v="34"/>
    <d v="2023-12-21T00:00:00"/>
    <n v="2"/>
    <s v="First Class"/>
    <s v="CU-00785"/>
    <x v="66"/>
    <s v="Corporate"/>
    <s v="United States"/>
    <s v="Dallas"/>
    <s v="Texas"/>
    <s v="34941"/>
    <x v="0"/>
    <s v="FUR-TAB-80971"/>
    <x v="2"/>
    <x v="14"/>
    <s v="Chromcraft Training Table"/>
    <n v="2383.1999999999998"/>
    <n v="14"/>
    <x v="0"/>
    <n v="-120.24"/>
    <n v="-5.0453172205438067E-2"/>
  </r>
  <r>
    <n v="734"/>
    <x v="733"/>
    <d v="2022-04-04T00:00:00"/>
    <x v="1"/>
    <x v="0"/>
    <x v="14"/>
    <d v="2022-04-04T00:00:00"/>
    <n v="0"/>
    <s v="Same Day"/>
    <s v="CU-00169"/>
    <x v="18"/>
    <s v="Consumer"/>
    <s v="United States"/>
    <s v="Chicago"/>
    <s v="Illinois"/>
    <s v="72707"/>
    <x v="0"/>
    <s v="OFF-ART-25307"/>
    <x v="1"/>
    <x v="16"/>
    <s v="Newell 322"/>
    <n v="460.32"/>
    <n v="2"/>
    <x v="3"/>
    <n v="160.13"/>
    <n v="0.34786670142509557"/>
  </r>
  <r>
    <n v="735"/>
    <x v="734"/>
    <d v="2021-05-16T00:00:00"/>
    <x v="2"/>
    <x v="11"/>
    <x v="39"/>
    <d v="2021-05-19T00:00:00"/>
    <n v="3"/>
    <s v="Second Class"/>
    <s v="CU-00027"/>
    <x v="79"/>
    <s v="Consumer"/>
    <s v="United States"/>
    <s v="Denver"/>
    <s v="Colorado"/>
    <s v="16280"/>
    <x v="0"/>
    <s v="OFF-ART-52125"/>
    <x v="1"/>
    <x v="16"/>
    <s v="Avery 47"/>
    <n v="689.14"/>
    <n v="11"/>
    <x v="0"/>
    <n v="151.85"/>
    <n v="0.22034709928316451"/>
  </r>
  <r>
    <n v="736"/>
    <x v="735"/>
    <d v="2021-10-22T00:00:00"/>
    <x v="2"/>
    <x v="3"/>
    <x v="10"/>
    <d v="2021-10-23T00:00:00"/>
    <n v="1"/>
    <s v="First Class"/>
    <s v="CU-00422"/>
    <x v="132"/>
    <s v="Home Office"/>
    <s v="United States"/>
    <s v="Los Angeles"/>
    <s v="California"/>
    <s v="92179"/>
    <x v="1"/>
    <s v="OFF-APP-67756"/>
    <x v="1"/>
    <x v="6"/>
    <s v="Hoover Stair Vacuum"/>
    <n v="633.91"/>
    <n v="12"/>
    <x v="1"/>
    <n v="189.74"/>
    <n v="0.29931693773564072"/>
  </r>
  <r>
    <n v="737"/>
    <x v="736"/>
    <d v="2021-09-24T00:00:00"/>
    <x v="2"/>
    <x v="8"/>
    <x v="38"/>
    <d v="2021-09-28T00:00:00"/>
    <n v="4"/>
    <s v="Second Class"/>
    <s v="CU-00422"/>
    <x v="132"/>
    <s v="Home Office"/>
    <s v="United States"/>
    <s v="Los Angeles"/>
    <s v="California"/>
    <s v="98000"/>
    <x v="1"/>
    <s v="TEC-ACC-74499"/>
    <x v="0"/>
    <x v="0"/>
    <s v="SanDisk Ultra 64GB"/>
    <n v="1385.79"/>
    <n v="1"/>
    <x v="3"/>
    <n v="-156.96"/>
    <n v="-0.11326391444591173"/>
  </r>
  <r>
    <n v="738"/>
    <x v="737"/>
    <d v="2023-03-25T00:00:00"/>
    <x v="3"/>
    <x v="10"/>
    <x v="45"/>
    <d v="2023-03-30T00:00:00"/>
    <n v="5"/>
    <s v="Standard Class"/>
    <s v="CU-00270"/>
    <x v="276"/>
    <s v="Home Office"/>
    <s v="United States"/>
    <s v="San Francisco"/>
    <s v="California"/>
    <s v="12979"/>
    <x v="1"/>
    <s v="FUR-CHA-40423"/>
    <x v="2"/>
    <x v="13"/>
    <s v="Global Troy Executive Chair"/>
    <n v="1343.49"/>
    <n v="6"/>
    <x v="3"/>
    <n v="-118.98"/>
    <n v="-8.8560391219882545E-2"/>
  </r>
  <r>
    <n v="739"/>
    <x v="738"/>
    <d v="2021-06-12T00:00:00"/>
    <x v="2"/>
    <x v="2"/>
    <x v="18"/>
    <d v="2021-06-18T00:00:00"/>
    <n v="6"/>
    <s v="Standard Class"/>
    <s v="CU-00479"/>
    <x v="264"/>
    <s v="Consumer"/>
    <s v="United States"/>
    <s v="Seattle"/>
    <s v="Washington"/>
    <s v="81393"/>
    <x v="1"/>
    <s v="TEC-ACC-89026"/>
    <x v="0"/>
    <x v="0"/>
    <s v="Kensington 62348"/>
    <n v="2166.75"/>
    <n v="7"/>
    <x v="4"/>
    <n v="53.66"/>
    <n v="2.4765201338410061E-2"/>
  </r>
  <r>
    <n v="740"/>
    <x v="739"/>
    <d v="2024-01-24T00:00:00"/>
    <x v="0"/>
    <x v="1"/>
    <x v="33"/>
    <d v="2024-01-29T00:00:00"/>
    <n v="5"/>
    <s v="Second Class"/>
    <s v="CU-00479"/>
    <x v="264"/>
    <s v="Consumer"/>
    <s v="United States"/>
    <s v="Seattle"/>
    <s v="Washington"/>
    <s v="74978"/>
    <x v="1"/>
    <s v="FUR-CHA-19743"/>
    <x v="2"/>
    <x v="13"/>
    <s v="Global Troy Executive Chair"/>
    <n v="17882.310000000001"/>
    <n v="10"/>
    <x v="3"/>
    <n v="3563.81"/>
    <n v="0.19929248514313866"/>
  </r>
  <r>
    <n v="741"/>
    <x v="740"/>
    <d v="2023-03-22T00:00:00"/>
    <x v="3"/>
    <x v="10"/>
    <x v="45"/>
    <d v="2023-03-22T00:00:00"/>
    <n v="0"/>
    <s v="Same Day"/>
    <s v="CU-00049"/>
    <x v="121"/>
    <s v="Consumer"/>
    <s v="United States"/>
    <s v="Miami"/>
    <s v="Florida"/>
    <s v="28461"/>
    <x v="3"/>
    <s v="OFF-FAS-40999"/>
    <x v="1"/>
    <x v="9"/>
    <s v="Advantus 75305 EasyClose Envelopes"/>
    <n v="866.06"/>
    <n v="7"/>
    <x v="1"/>
    <n v="355.28"/>
    <n v="0.41022561947209202"/>
  </r>
  <r>
    <n v="742"/>
    <x v="741"/>
    <d v="2024-09-28T00:00:00"/>
    <x v="0"/>
    <x v="8"/>
    <x v="15"/>
    <d v="2024-10-02T00:00:00"/>
    <n v="4"/>
    <s v="Second Class"/>
    <s v="CU-00759"/>
    <x v="277"/>
    <s v="Corporate"/>
    <s v="United States"/>
    <s v="Atlanta"/>
    <s v="Georgia"/>
    <s v="75491"/>
    <x v="3"/>
    <s v="FUR-CHA-22093"/>
    <x v="2"/>
    <x v="13"/>
    <s v="Harbour Creations 67200 Series"/>
    <n v="24674.35"/>
    <n v="14"/>
    <x v="3"/>
    <n v="-3546.05"/>
    <n v="-0.14371401880900614"/>
  </r>
  <r>
    <n v="743"/>
    <x v="742"/>
    <d v="2024-03-18T00:00:00"/>
    <x v="0"/>
    <x v="10"/>
    <x v="40"/>
    <d v="2024-03-18T00:00:00"/>
    <n v="0"/>
    <s v="Same Day"/>
    <s v="CU-00430"/>
    <x v="197"/>
    <s v="Consumer"/>
    <s v="United States"/>
    <s v="Miami"/>
    <s v="Florida"/>
    <s v="32494"/>
    <x v="3"/>
    <s v="FUR-FUR-80694"/>
    <x v="2"/>
    <x v="10"/>
    <s v="Eldon Expressions Punched Metal &amp; Wood Desk Accessories"/>
    <n v="3772.13"/>
    <n v="9"/>
    <x v="2"/>
    <n v="92.92"/>
    <n v="2.4633297367800153E-2"/>
  </r>
  <r>
    <n v="744"/>
    <x v="743"/>
    <d v="2023-10-07T00:00:00"/>
    <x v="3"/>
    <x v="3"/>
    <x v="29"/>
    <d v="2023-10-13T00:00:00"/>
    <n v="6"/>
    <s v="Second Class"/>
    <s v="CU-00461"/>
    <x v="190"/>
    <s v="Corporate"/>
    <s v="United States"/>
    <s v="Charlotte"/>
    <s v="North Carolina"/>
    <s v="13003"/>
    <x v="3"/>
    <s v="OFF-STO-18007"/>
    <x v="1"/>
    <x v="8"/>
    <s v="Stur-D-Store Shelving Unit"/>
    <n v="986.19"/>
    <n v="7"/>
    <x v="0"/>
    <n v="-19.13"/>
    <n v="-1.9397884788935192E-2"/>
  </r>
  <r>
    <n v="745"/>
    <x v="744"/>
    <d v="2023-02-10T00:00:00"/>
    <x v="3"/>
    <x v="9"/>
    <x v="23"/>
    <d v="2023-02-15T00:00:00"/>
    <n v="5"/>
    <s v="Standard Class"/>
    <s v="CU-00374"/>
    <x v="114"/>
    <s v="Consumer"/>
    <s v="United States"/>
    <s v="Denver"/>
    <s v="Colorado"/>
    <s v="10295"/>
    <x v="0"/>
    <s v="FUR-CHA-55783"/>
    <x v="2"/>
    <x v="13"/>
    <s v="Harbour Creations 67200 Series"/>
    <n v="6066.6"/>
    <n v="11"/>
    <x v="2"/>
    <n v="-1163.83"/>
    <n v="-0.19184221804635213"/>
  </r>
  <r>
    <n v="746"/>
    <x v="745"/>
    <d v="2023-04-10T00:00:00"/>
    <x v="3"/>
    <x v="0"/>
    <x v="32"/>
    <d v="2023-04-15T00:00:00"/>
    <n v="5"/>
    <s v="Standard Class"/>
    <s v="CU-00108"/>
    <x v="212"/>
    <s v="Home Office"/>
    <s v="United States"/>
    <s v="Dallas"/>
    <s v="Texas"/>
    <s v="44722"/>
    <x v="0"/>
    <s v="FUR-CHA-84431"/>
    <x v="2"/>
    <x v="13"/>
    <s v="Global Troy Executive Chair"/>
    <n v="412.98"/>
    <n v="1"/>
    <x v="0"/>
    <n v="51.56"/>
    <n v="0.12484866095210422"/>
  </r>
  <r>
    <n v="747"/>
    <x v="746"/>
    <d v="2024-06-01T00:00:00"/>
    <x v="0"/>
    <x v="2"/>
    <x v="2"/>
    <d v="2024-06-06T00:00:00"/>
    <n v="5"/>
    <s v="Standard Class"/>
    <s v="CU-00441"/>
    <x v="208"/>
    <s v="Home Office"/>
    <s v="United States"/>
    <s v="Atlanta"/>
    <s v="Georgia"/>
    <s v="91715"/>
    <x v="3"/>
    <s v="FUR-BOO-14444"/>
    <x v="2"/>
    <x v="7"/>
    <s v="Sauder Classic Bookcase"/>
    <n v="13336.61"/>
    <n v="14"/>
    <x v="0"/>
    <n v="509.9"/>
    <n v="3.8233104214639248E-2"/>
  </r>
  <r>
    <n v="748"/>
    <x v="747"/>
    <d v="2022-08-21T00:00:00"/>
    <x v="1"/>
    <x v="6"/>
    <x v="43"/>
    <d v="2022-08-24T00:00:00"/>
    <n v="3"/>
    <s v="First Class"/>
    <s v="CU-00257"/>
    <x v="242"/>
    <s v="Consumer"/>
    <s v="United States"/>
    <s v="Atlanta"/>
    <s v="Georgia"/>
    <s v="76500"/>
    <x v="3"/>
    <s v="TEC-ACC-94839"/>
    <x v="0"/>
    <x v="0"/>
    <s v="Plantronics CS540 Wireless Headset System"/>
    <n v="5111.5200000000004"/>
    <n v="9"/>
    <x v="1"/>
    <n v="-666.08"/>
    <n v="-0.13030957523398129"/>
  </r>
  <r>
    <n v="749"/>
    <x v="748"/>
    <d v="2021-07-07T00:00:00"/>
    <x v="2"/>
    <x v="7"/>
    <x v="7"/>
    <d v="2021-07-07T00:00:00"/>
    <n v="0"/>
    <s v="Same Day"/>
    <s v="CU-00671"/>
    <x v="278"/>
    <s v="Consumer"/>
    <s v="United States"/>
    <s v="Boston"/>
    <s v="Massachusetts"/>
    <s v="67855"/>
    <x v="2"/>
    <s v="OFF-PAP-35688"/>
    <x v="1"/>
    <x v="4"/>
    <s v="Hammermill CopyPlus Copy Paper"/>
    <n v="1750.63"/>
    <n v="10"/>
    <x v="1"/>
    <n v="576.20000000000005"/>
    <n v="0.32913865294208372"/>
  </r>
  <r>
    <n v="750"/>
    <x v="749"/>
    <d v="2024-09-21T00:00:00"/>
    <x v="0"/>
    <x v="8"/>
    <x v="15"/>
    <d v="2024-09-21T00:00:00"/>
    <n v="0"/>
    <s v="Same Day"/>
    <s v="CU-00066"/>
    <x v="48"/>
    <s v="Consumer"/>
    <s v="United States"/>
    <s v="Houston"/>
    <s v="Texas"/>
    <s v="92289"/>
    <x v="0"/>
    <s v="TEC-COP-76296"/>
    <x v="0"/>
    <x v="11"/>
    <s v="Hewlett Packard 610 Multi-Function Printer"/>
    <n v="3021.18"/>
    <n v="3"/>
    <x v="2"/>
    <n v="1198.82"/>
    <n v="0.39680522180075334"/>
  </r>
  <r>
    <n v="751"/>
    <x v="750"/>
    <d v="2023-12-26T00:00:00"/>
    <x v="3"/>
    <x v="5"/>
    <x v="34"/>
    <d v="2024-01-03T00:00:00"/>
    <n v="8"/>
    <s v="Standard Class"/>
    <s v="CU-00040"/>
    <x v="49"/>
    <s v="Consumer"/>
    <s v="United States"/>
    <s v="Los Angeles"/>
    <s v="California"/>
    <s v="94319"/>
    <x v="1"/>
    <s v="TEC-COP-16798"/>
    <x v="0"/>
    <x v="11"/>
    <s v="Hewlett Packard 610 Multi-Function Printer"/>
    <n v="11223.34"/>
    <n v="14"/>
    <x v="2"/>
    <n v="2808.4"/>
    <n v="0.2502285415927879"/>
  </r>
  <r>
    <n v="752"/>
    <x v="751"/>
    <d v="2023-07-25T00:00:00"/>
    <x v="3"/>
    <x v="7"/>
    <x v="41"/>
    <d v="2023-07-28T00:00:00"/>
    <n v="3"/>
    <s v="Second Class"/>
    <s v="CU-00340"/>
    <x v="128"/>
    <s v="Corporate"/>
    <s v="United States"/>
    <s v="Atlanta"/>
    <s v="Georgia"/>
    <s v="99864"/>
    <x v="3"/>
    <s v="FUR-TAB-33056"/>
    <x v="2"/>
    <x v="14"/>
    <s v="Bevis Round Conference Table"/>
    <n v="7839.2"/>
    <n v="5"/>
    <x v="3"/>
    <n v="2460.15"/>
    <n v="0.31382666598632514"/>
  </r>
  <r>
    <n v="753"/>
    <x v="752"/>
    <d v="2022-12-24T00:00:00"/>
    <x v="1"/>
    <x v="5"/>
    <x v="5"/>
    <d v="2022-12-30T00:00:00"/>
    <n v="6"/>
    <s v="Standard Class"/>
    <s v="CU-00201"/>
    <x v="164"/>
    <s v="Corporate"/>
    <s v="United States"/>
    <s v="New Orleans"/>
    <s v="Louisiana"/>
    <s v="28396"/>
    <x v="3"/>
    <s v="TEC-COP-61299"/>
    <x v="0"/>
    <x v="11"/>
    <s v="Hewlett Packard 610 Multi-Function Printer"/>
    <n v="12708.86"/>
    <n v="9"/>
    <x v="3"/>
    <n v="-1349.89"/>
    <n v="-0.10621645057070422"/>
  </r>
  <r>
    <n v="754"/>
    <x v="753"/>
    <d v="2022-01-18T00:00:00"/>
    <x v="1"/>
    <x v="1"/>
    <x v="1"/>
    <d v="2022-01-26T00:00:00"/>
    <n v="8"/>
    <s v="Standard Class"/>
    <s v="CU-00697"/>
    <x v="230"/>
    <s v="Corporate"/>
    <s v="United States"/>
    <s v="Houston"/>
    <s v="Texas"/>
    <s v="52975"/>
    <x v="0"/>
    <s v="OFF-PAP-85424"/>
    <x v="1"/>
    <x v="4"/>
    <s v="Xerox 1921"/>
    <n v="3068.16"/>
    <n v="12"/>
    <x v="4"/>
    <n v="719.07"/>
    <n v="0.2343652221526909"/>
  </r>
  <r>
    <n v="755"/>
    <x v="754"/>
    <d v="2023-10-31T00:00:00"/>
    <x v="3"/>
    <x v="3"/>
    <x v="29"/>
    <d v="2023-11-01T00:00:00"/>
    <n v="1"/>
    <s v="First Class"/>
    <s v="CU-00105"/>
    <x v="59"/>
    <s v="Corporate"/>
    <s v="United States"/>
    <s v="Los Angeles"/>
    <s v="California"/>
    <s v="39301"/>
    <x v="1"/>
    <s v="FUR-FUR-44452"/>
    <x v="2"/>
    <x v="10"/>
    <s v="Howard Miller 11.75 Diameter"/>
    <n v="1531.76"/>
    <n v="1"/>
    <x v="2"/>
    <n v="330.54"/>
    <n v="0.21579098553298168"/>
  </r>
  <r>
    <n v="756"/>
    <x v="755"/>
    <d v="2021-01-16T00:00:00"/>
    <x v="2"/>
    <x v="1"/>
    <x v="25"/>
    <d v="2021-01-21T00:00:00"/>
    <n v="5"/>
    <s v="Second Class"/>
    <s v="CU-00268"/>
    <x v="255"/>
    <s v="Corporate"/>
    <s v="United States"/>
    <s v="Washington DC"/>
    <s v="District of Columbia"/>
    <s v="39387"/>
    <x v="2"/>
    <s v="FUR-FUR-73471"/>
    <x v="2"/>
    <x v="10"/>
    <s v="Howard Miller 11.75 Diameter"/>
    <n v="2005.5"/>
    <n v="6"/>
    <x v="4"/>
    <n v="-104.24"/>
    <n v="-5.1977063076539515E-2"/>
  </r>
  <r>
    <n v="757"/>
    <x v="756"/>
    <d v="2022-09-22T00:00:00"/>
    <x v="1"/>
    <x v="8"/>
    <x v="36"/>
    <d v="2022-09-22T00:00:00"/>
    <n v="0"/>
    <s v="Same Day"/>
    <s v="CU-00216"/>
    <x v="26"/>
    <s v="Corporate"/>
    <s v="United States"/>
    <s v="Chicago"/>
    <s v="Illinois"/>
    <s v="61711"/>
    <x v="0"/>
    <s v="FUR-TAB-36515"/>
    <x v="2"/>
    <x v="14"/>
    <s v="Chromcraft Training Table"/>
    <n v="725.43"/>
    <n v="4"/>
    <x v="5"/>
    <n v="44.77"/>
    <n v="6.1715120687040798E-2"/>
  </r>
  <r>
    <n v="758"/>
    <x v="757"/>
    <d v="2023-07-06T00:00:00"/>
    <x v="3"/>
    <x v="7"/>
    <x v="41"/>
    <d v="2023-07-08T00:00:00"/>
    <n v="2"/>
    <s v="First Class"/>
    <s v="CU-00244"/>
    <x v="95"/>
    <s v="Consumer"/>
    <s v="United States"/>
    <s v="Washington DC"/>
    <s v="District of Columbia"/>
    <s v="65869"/>
    <x v="2"/>
    <s v="FUR-BOO-21421"/>
    <x v="2"/>
    <x v="7"/>
    <s v="Sauder Classic Bookcase"/>
    <n v="593.12"/>
    <n v="10"/>
    <x v="0"/>
    <n v="190.62"/>
    <n v="0.32138521715673052"/>
  </r>
  <r>
    <n v="759"/>
    <x v="758"/>
    <d v="2021-05-04T00:00:00"/>
    <x v="2"/>
    <x v="11"/>
    <x v="39"/>
    <d v="2021-05-08T00:00:00"/>
    <n v="4"/>
    <s v="Second Class"/>
    <s v="CU-00485"/>
    <x v="49"/>
    <s v="Home Office"/>
    <s v="United States"/>
    <s v="Minneapolis"/>
    <s v="Minnesota"/>
    <s v="83595"/>
    <x v="0"/>
    <s v="OFF-LAB-40803"/>
    <x v="1"/>
    <x v="15"/>
    <s v="Avery 503"/>
    <n v="673.68"/>
    <n v="6"/>
    <x v="5"/>
    <n v="-16.66"/>
    <n v="-2.4729842061512887E-2"/>
  </r>
  <r>
    <n v="760"/>
    <x v="759"/>
    <d v="2021-04-30T00:00:00"/>
    <x v="2"/>
    <x v="0"/>
    <x v="19"/>
    <d v="2021-04-30T00:00:00"/>
    <n v="0"/>
    <s v="Same Day"/>
    <s v="CU-00439"/>
    <x v="34"/>
    <s v="Home Office"/>
    <s v="United States"/>
    <s v="Los Angeles"/>
    <s v="California"/>
    <s v="64536"/>
    <x v="1"/>
    <s v="OFF-FAS-28116"/>
    <x v="1"/>
    <x v="9"/>
    <s v="Advantus 75305 EasyClose Envelopes"/>
    <n v="1004.91"/>
    <n v="12"/>
    <x v="2"/>
    <n v="87.17"/>
    <n v="8.6744086535112605E-2"/>
  </r>
  <r>
    <n v="761"/>
    <x v="760"/>
    <d v="2024-12-30T00:00:00"/>
    <x v="0"/>
    <x v="5"/>
    <x v="44"/>
    <d v="2025-01-05T00:00:00"/>
    <n v="6"/>
    <s v="Standard Class"/>
    <s v="CU-00373"/>
    <x v="17"/>
    <s v="Home Office"/>
    <s v="United States"/>
    <s v="Houston"/>
    <s v="Texas"/>
    <s v="51592"/>
    <x v="0"/>
    <s v="OFF-ART-66112"/>
    <x v="1"/>
    <x v="16"/>
    <s v="Newell 322"/>
    <n v="12.49"/>
    <n v="1"/>
    <x v="3"/>
    <n v="4.26"/>
    <n v="0.34107285828662925"/>
  </r>
  <r>
    <n v="762"/>
    <x v="761"/>
    <d v="2024-08-18T00:00:00"/>
    <x v="0"/>
    <x v="6"/>
    <x v="6"/>
    <d v="2024-08-24T00:00:00"/>
    <n v="6"/>
    <s v="Standard Class"/>
    <s v="CU-00236"/>
    <x v="244"/>
    <s v="Consumer"/>
    <s v="United States"/>
    <s v="Atlanta"/>
    <s v="Georgia"/>
    <s v="86851"/>
    <x v="3"/>
    <s v="TEC-ACC-51599"/>
    <x v="0"/>
    <x v="0"/>
    <s v="Memorex Mini Travel Drive 64 GB"/>
    <n v="261.55"/>
    <n v="1"/>
    <x v="0"/>
    <n v="40.68"/>
    <n v="0.15553431466258841"/>
  </r>
  <r>
    <n v="763"/>
    <x v="762"/>
    <d v="2021-07-25T00:00:00"/>
    <x v="2"/>
    <x v="7"/>
    <x v="7"/>
    <d v="2021-07-25T00:00:00"/>
    <n v="0"/>
    <s v="Same Day"/>
    <s v="CU-00187"/>
    <x v="279"/>
    <s v="Consumer"/>
    <s v="United States"/>
    <s v="New Orleans"/>
    <s v="Louisiana"/>
    <s v="99390"/>
    <x v="3"/>
    <s v="OFF-STO-75481"/>
    <x v="1"/>
    <x v="8"/>
    <s v="Steelmaster by MMF Industries Locking Cash Box"/>
    <n v="876.36"/>
    <n v="7"/>
    <x v="1"/>
    <n v="292.58"/>
    <n v="0.33385823177689533"/>
  </r>
  <r>
    <n v="764"/>
    <x v="763"/>
    <d v="2023-04-27T00:00:00"/>
    <x v="3"/>
    <x v="0"/>
    <x v="32"/>
    <d v="2023-04-28T00:00:00"/>
    <n v="1"/>
    <s v="First Class"/>
    <s v="CU-00300"/>
    <x v="212"/>
    <s v="Home Office"/>
    <s v="United States"/>
    <s v="Charlotte"/>
    <s v="North Carolina"/>
    <s v="94298"/>
    <x v="3"/>
    <s v="TEC-COP-47737"/>
    <x v="0"/>
    <x v="11"/>
    <s v="Hewlett Packard 610 Multi-Function Printer"/>
    <n v="10376.92"/>
    <n v="13"/>
    <x v="3"/>
    <n v="-952.36"/>
    <n v="-9.1776750712157365E-2"/>
  </r>
  <r>
    <n v="765"/>
    <x v="764"/>
    <d v="2021-05-09T00:00:00"/>
    <x v="2"/>
    <x v="11"/>
    <x v="39"/>
    <d v="2021-05-13T00:00:00"/>
    <n v="4"/>
    <s v="Second Class"/>
    <s v="CU-00137"/>
    <x v="177"/>
    <s v="Home Office"/>
    <s v="United States"/>
    <s v="Las Vegas"/>
    <s v="Nevada"/>
    <s v="34959"/>
    <x v="1"/>
    <s v="TEC-MAC-22137"/>
    <x v="0"/>
    <x v="12"/>
    <s v="Lexmark MX611dhe Monochrome Laser Printer"/>
    <n v="10777.16"/>
    <n v="9"/>
    <x v="4"/>
    <n v="-407.63"/>
    <n v="-3.7823508234080219E-2"/>
  </r>
  <r>
    <n v="766"/>
    <x v="765"/>
    <d v="2022-12-08T00:00:00"/>
    <x v="1"/>
    <x v="5"/>
    <x v="5"/>
    <d v="2022-12-08T00:00:00"/>
    <n v="0"/>
    <s v="Same Day"/>
    <s v="CU-00567"/>
    <x v="205"/>
    <s v="Home Office"/>
    <s v="United States"/>
    <s v="Las Vegas"/>
    <s v="Nevada"/>
    <s v="70710"/>
    <x v="1"/>
    <s v="TEC-ACC-69772"/>
    <x v="0"/>
    <x v="0"/>
    <s v="SanDisk Ultra 64GB"/>
    <n v="3444.03"/>
    <n v="8"/>
    <x v="2"/>
    <n v="548.02"/>
    <n v="0.15912172658194032"/>
  </r>
  <r>
    <n v="767"/>
    <x v="766"/>
    <d v="2021-10-05T00:00:00"/>
    <x v="2"/>
    <x v="3"/>
    <x v="10"/>
    <d v="2021-10-07T00:00:00"/>
    <n v="2"/>
    <s v="First Class"/>
    <s v="CU-00273"/>
    <x v="62"/>
    <s v="Home Office"/>
    <s v="United States"/>
    <s v="Baltimore"/>
    <s v="Maryland"/>
    <s v="73417"/>
    <x v="2"/>
    <s v="FUR-BOO-97789"/>
    <x v="2"/>
    <x v="7"/>
    <s v="O'Sullivan 2-Shelf Bookcase"/>
    <n v="5986.83"/>
    <n v="4"/>
    <x v="3"/>
    <n v="95.03"/>
    <n v="1.5873174952353752E-2"/>
  </r>
  <r>
    <n v="768"/>
    <x v="767"/>
    <d v="2024-08-14T00:00:00"/>
    <x v="0"/>
    <x v="6"/>
    <x v="6"/>
    <d v="2024-08-14T00:00:00"/>
    <n v="0"/>
    <s v="Same Day"/>
    <s v="CU-00451"/>
    <x v="81"/>
    <s v="Consumer"/>
    <s v="United States"/>
    <s v="Dallas"/>
    <s v="Texas"/>
    <s v="25850"/>
    <x v="0"/>
    <s v="TEC-COP-68051"/>
    <x v="0"/>
    <x v="11"/>
    <s v="HP Designjet T520 Inkjet Large Format Printer"/>
    <n v="15291.94"/>
    <n v="11"/>
    <x v="3"/>
    <n v="446.56"/>
    <n v="2.9202311806088697E-2"/>
  </r>
  <r>
    <n v="769"/>
    <x v="768"/>
    <d v="2024-03-26T00:00:00"/>
    <x v="0"/>
    <x v="10"/>
    <x v="40"/>
    <d v="2024-04-03T00:00:00"/>
    <n v="8"/>
    <s v="Standard Class"/>
    <s v="CU-00177"/>
    <x v="208"/>
    <s v="Consumer"/>
    <s v="United States"/>
    <s v="Chicago"/>
    <s v="Illinois"/>
    <s v="30341"/>
    <x v="0"/>
    <s v="FUR-FUR-96146"/>
    <x v="2"/>
    <x v="10"/>
    <s v="Acme Flexible Frame Partition"/>
    <n v="7717.69"/>
    <n v="9"/>
    <x v="0"/>
    <n v="-932.84"/>
    <n v="-0.12087036405971217"/>
  </r>
  <r>
    <n v="770"/>
    <x v="769"/>
    <d v="2024-03-28T00:00:00"/>
    <x v="0"/>
    <x v="10"/>
    <x v="40"/>
    <d v="2024-03-31T00:00:00"/>
    <n v="3"/>
    <s v="First Class"/>
    <s v="CU-00373"/>
    <x v="17"/>
    <s v="Home Office"/>
    <s v="United States"/>
    <s v="Houston"/>
    <s v="Texas"/>
    <s v="42049"/>
    <x v="0"/>
    <s v="OFF-PAP-74107"/>
    <x v="1"/>
    <x v="4"/>
    <s v="Xerox 1921"/>
    <n v="1019.47"/>
    <n v="8"/>
    <x v="4"/>
    <n v="118.46"/>
    <n v="0.11619763210295544"/>
  </r>
  <r>
    <n v="771"/>
    <x v="770"/>
    <d v="2022-11-13T00:00:00"/>
    <x v="1"/>
    <x v="4"/>
    <x v="20"/>
    <d v="2022-11-18T00:00:00"/>
    <n v="5"/>
    <s v="Second Class"/>
    <s v="CU-00021"/>
    <x v="151"/>
    <s v="Corporate"/>
    <s v="United States"/>
    <s v="Minneapolis"/>
    <s v="Minnesota"/>
    <s v="84847"/>
    <x v="0"/>
    <s v="FUR-FUR-86318"/>
    <x v="2"/>
    <x v="10"/>
    <s v="Howard Miller 11.75 Diameter"/>
    <n v="1811.3"/>
    <n v="2"/>
    <x v="3"/>
    <n v="-307.02999999999997"/>
    <n v="-0.16950808811350962"/>
  </r>
  <r>
    <n v="772"/>
    <x v="771"/>
    <d v="2023-10-17T00:00:00"/>
    <x v="3"/>
    <x v="3"/>
    <x v="29"/>
    <d v="2023-10-17T00:00:00"/>
    <n v="0"/>
    <s v="Same Day"/>
    <s v="CU-00480"/>
    <x v="152"/>
    <s v="Consumer"/>
    <s v="United States"/>
    <s v="Charlotte"/>
    <s v="North Carolina"/>
    <s v="79074"/>
    <x v="3"/>
    <s v="TEC-MAC-85966"/>
    <x v="0"/>
    <x v="12"/>
    <s v="Hoover Stair Vacuum 515 Corded"/>
    <n v="2364.12"/>
    <n v="3"/>
    <x v="3"/>
    <n v="909.35"/>
    <n v="0.38464629545031559"/>
  </r>
  <r>
    <n v="773"/>
    <x v="772"/>
    <d v="2023-03-25T00:00:00"/>
    <x v="3"/>
    <x v="10"/>
    <x v="45"/>
    <d v="2023-03-31T00:00:00"/>
    <n v="6"/>
    <s v="Standard Class"/>
    <s v="CU-00138"/>
    <x v="197"/>
    <s v="Corporate"/>
    <s v="United States"/>
    <s v="New Orleans"/>
    <s v="Louisiana"/>
    <s v="57750"/>
    <x v="3"/>
    <s v="FUR-BOO-82641"/>
    <x v="2"/>
    <x v="7"/>
    <s v="Sauder Classic Bookcase"/>
    <n v="4013.77"/>
    <n v="8"/>
    <x v="0"/>
    <n v="308.67"/>
    <n v="7.6902762240985412E-2"/>
  </r>
  <r>
    <n v="774"/>
    <x v="773"/>
    <d v="2024-11-20T00:00:00"/>
    <x v="0"/>
    <x v="4"/>
    <x v="4"/>
    <d v="2024-11-27T00:00:00"/>
    <n v="7"/>
    <s v="Standard Class"/>
    <s v="CU-00701"/>
    <x v="158"/>
    <s v="Home Office"/>
    <s v="United States"/>
    <s v="Washington DC"/>
    <s v="District of Columbia"/>
    <s v="37601"/>
    <x v="2"/>
    <s v="FUR-FUR-15300"/>
    <x v="2"/>
    <x v="10"/>
    <s v="Eldon Expressions Punched Metal &amp; Wood Desk Accessories"/>
    <n v="3107.23"/>
    <n v="7"/>
    <x v="3"/>
    <n v="770.81"/>
    <n v="0.24806982424860727"/>
  </r>
  <r>
    <n v="775"/>
    <x v="774"/>
    <d v="2021-05-17T00:00:00"/>
    <x v="2"/>
    <x v="11"/>
    <x v="39"/>
    <d v="2021-05-21T00:00:00"/>
    <n v="4"/>
    <s v="Second Class"/>
    <s v="CU-00113"/>
    <x v="72"/>
    <s v="Corporate"/>
    <s v="United States"/>
    <s v="Minneapolis"/>
    <s v="Minnesota"/>
    <s v="70321"/>
    <x v="0"/>
    <s v="FUR-CHA-85653"/>
    <x v="2"/>
    <x v="13"/>
    <s v="Harbour Creations 67200 Series"/>
    <n v="3615.23"/>
    <n v="12"/>
    <x v="2"/>
    <n v="597.25"/>
    <n v="0.16520387361246724"/>
  </r>
  <r>
    <n v="776"/>
    <x v="775"/>
    <d v="2023-11-14T00:00:00"/>
    <x v="3"/>
    <x v="4"/>
    <x v="22"/>
    <d v="2023-11-17T00:00:00"/>
    <n v="3"/>
    <s v="Second Class"/>
    <s v="CU-00284"/>
    <x v="2"/>
    <s v="Consumer"/>
    <s v="United States"/>
    <s v="Chicago"/>
    <s v="Illinois"/>
    <s v="95688"/>
    <x v="0"/>
    <s v="TEC-PHO-20832"/>
    <x v="0"/>
    <x v="2"/>
    <s v="Samsung Galaxy A52"/>
    <n v="315.07"/>
    <n v="2"/>
    <x v="3"/>
    <n v="79.540000000000006"/>
    <n v="0.25245183609991434"/>
  </r>
  <r>
    <n v="777"/>
    <x v="776"/>
    <d v="2021-11-19T00:00:00"/>
    <x v="2"/>
    <x v="4"/>
    <x v="8"/>
    <d v="2021-11-19T00:00:00"/>
    <n v="0"/>
    <s v="Same Day"/>
    <s v="CU-00119"/>
    <x v="280"/>
    <s v="Consumer"/>
    <s v="United States"/>
    <s v="Portland"/>
    <s v="Oregon"/>
    <s v="37164"/>
    <x v="1"/>
    <s v="TEC-COP-25095"/>
    <x v="0"/>
    <x v="11"/>
    <s v="HP Designjet T520 Inkjet Large Format Printer"/>
    <n v="212.9"/>
    <n v="2"/>
    <x v="5"/>
    <n v="-10.78"/>
    <n v="-5.0634100516674489E-2"/>
  </r>
  <r>
    <n v="778"/>
    <x v="777"/>
    <d v="2021-03-07T00:00:00"/>
    <x v="2"/>
    <x v="10"/>
    <x v="21"/>
    <d v="2021-03-07T00:00:00"/>
    <n v="0"/>
    <s v="Same Day"/>
    <s v="CU-00124"/>
    <x v="223"/>
    <s v="Consumer"/>
    <s v="United States"/>
    <s v="Nashville"/>
    <s v="Tennessee"/>
    <s v="90938"/>
    <x v="3"/>
    <s v="FUR-CHA-38061"/>
    <x v="2"/>
    <x v="13"/>
    <s v="Harbour Creations 67200 Series"/>
    <n v="659.85"/>
    <n v="6"/>
    <x v="4"/>
    <n v="62.61"/>
    <n v="9.4885201182086834E-2"/>
  </r>
  <r>
    <n v="779"/>
    <x v="778"/>
    <d v="2023-12-03T00:00:00"/>
    <x v="3"/>
    <x v="5"/>
    <x v="34"/>
    <d v="2023-12-10T00:00:00"/>
    <n v="7"/>
    <s v="Standard Class"/>
    <s v="CU-00682"/>
    <x v="93"/>
    <s v="Home Office"/>
    <s v="United States"/>
    <s v="Atlanta"/>
    <s v="Georgia"/>
    <s v="49513"/>
    <x v="3"/>
    <s v="FUR-BOO-12976"/>
    <x v="2"/>
    <x v="7"/>
    <s v="Sauder Classic Bookcase"/>
    <n v="3816.44"/>
    <n v="3"/>
    <x v="2"/>
    <n v="1041.56"/>
    <n v="0.27291402458835984"/>
  </r>
  <r>
    <n v="780"/>
    <x v="779"/>
    <d v="2024-05-06T00:00:00"/>
    <x v="0"/>
    <x v="11"/>
    <x v="30"/>
    <d v="2024-05-12T00:00:00"/>
    <n v="6"/>
    <s v="Second Class"/>
    <s v="CU-00138"/>
    <x v="197"/>
    <s v="Corporate"/>
    <s v="United States"/>
    <s v="New Orleans"/>
    <s v="Louisiana"/>
    <s v="29677"/>
    <x v="3"/>
    <s v="TEC-COP-55871"/>
    <x v="0"/>
    <x v="11"/>
    <s v="Hewlett Packard 610 Multi-Function Printer"/>
    <n v="1412.47"/>
    <n v="12"/>
    <x v="3"/>
    <n v="306.26"/>
    <n v="0.21682584408872399"/>
  </r>
  <r>
    <n v="781"/>
    <x v="780"/>
    <d v="2021-09-20T00:00:00"/>
    <x v="2"/>
    <x v="8"/>
    <x v="38"/>
    <d v="2021-09-26T00:00:00"/>
    <n v="6"/>
    <s v="Second Class"/>
    <s v="CU-00611"/>
    <x v="281"/>
    <s v="Corporate"/>
    <s v="United States"/>
    <s v="New Orleans"/>
    <s v="Louisiana"/>
    <s v="55251"/>
    <x v="3"/>
    <s v="FUR-FUR-28596"/>
    <x v="2"/>
    <x v="10"/>
    <s v="Eldon Expressions Punched Metal &amp; Wood Desk Accessories"/>
    <n v="1761.45"/>
    <n v="6"/>
    <x v="0"/>
    <n v="2.96"/>
    <n v="1.6804337335717733E-3"/>
  </r>
  <r>
    <n v="782"/>
    <x v="781"/>
    <d v="2022-06-16T00:00:00"/>
    <x v="1"/>
    <x v="2"/>
    <x v="9"/>
    <d v="2022-06-21T00:00:00"/>
    <n v="5"/>
    <s v="Standard Class"/>
    <s v="CU-00218"/>
    <x v="238"/>
    <s v="Home Office"/>
    <s v="United States"/>
    <s v="Denver"/>
    <s v="Colorado"/>
    <s v="13544"/>
    <x v="0"/>
    <s v="OFF-APP-26136"/>
    <x v="1"/>
    <x v="6"/>
    <s v="Hoover Stair Vacuum"/>
    <n v="337.77"/>
    <n v="8"/>
    <x v="2"/>
    <n v="77.510000000000005"/>
    <n v="0.22947567871628627"/>
  </r>
  <r>
    <n v="783"/>
    <x v="782"/>
    <d v="2023-06-03T00:00:00"/>
    <x v="3"/>
    <x v="2"/>
    <x v="37"/>
    <d v="2023-06-11T00:00:00"/>
    <n v="8"/>
    <s v="Standard Class"/>
    <s v="CU-00737"/>
    <x v="154"/>
    <s v="Corporate"/>
    <s v="United States"/>
    <s v="San Francisco"/>
    <s v="California"/>
    <s v="21190"/>
    <x v="1"/>
    <s v="FUR-CHA-79605"/>
    <x v="2"/>
    <x v="13"/>
    <s v="Global Troy Executive Chair"/>
    <n v="6588.42"/>
    <n v="5"/>
    <x v="3"/>
    <n v="1681.84"/>
    <n v="0.2552721289778126"/>
  </r>
  <r>
    <n v="784"/>
    <x v="783"/>
    <d v="2021-03-08T00:00:00"/>
    <x v="2"/>
    <x v="10"/>
    <x v="21"/>
    <d v="2021-03-11T00:00:00"/>
    <n v="3"/>
    <s v="Second Class"/>
    <s v="CU-00228"/>
    <x v="16"/>
    <s v="Home Office"/>
    <s v="United States"/>
    <s v="Minneapolis"/>
    <s v="Minnesota"/>
    <s v="47415"/>
    <x v="0"/>
    <s v="TEC-MAC-75062"/>
    <x v="0"/>
    <x v="12"/>
    <s v="Epson Stylus Photo R280"/>
    <n v="3853.81"/>
    <n v="7"/>
    <x v="2"/>
    <n v="672.75"/>
    <n v="0.17456750592271025"/>
  </r>
  <r>
    <n v="785"/>
    <x v="784"/>
    <d v="2022-08-07T00:00:00"/>
    <x v="1"/>
    <x v="6"/>
    <x v="43"/>
    <d v="2022-08-09T00:00:00"/>
    <n v="2"/>
    <s v="First Class"/>
    <s v="CU-00357"/>
    <x v="268"/>
    <s v="Corporate"/>
    <s v="United States"/>
    <s v="Boston"/>
    <s v="Massachusetts"/>
    <s v="58754"/>
    <x v="2"/>
    <s v="OFF-ART-42912"/>
    <x v="1"/>
    <x v="16"/>
    <s v="Newell 322"/>
    <n v="5.81"/>
    <n v="1"/>
    <x v="3"/>
    <n v="1.06"/>
    <n v="0.18244406196213428"/>
  </r>
  <r>
    <n v="786"/>
    <x v="785"/>
    <d v="2024-02-09T00:00:00"/>
    <x v="0"/>
    <x v="9"/>
    <x v="16"/>
    <d v="2024-02-09T00:00:00"/>
    <n v="0"/>
    <s v="Same Day"/>
    <s v="CU-00028"/>
    <x v="267"/>
    <s v="Consumer"/>
    <s v="United States"/>
    <s v="Minneapolis"/>
    <s v="Minnesota"/>
    <s v="64076"/>
    <x v="0"/>
    <s v="OFF-ART-31217"/>
    <x v="1"/>
    <x v="16"/>
    <s v="Sanford 16-Color Pencils"/>
    <n v="28.12"/>
    <n v="2"/>
    <x v="2"/>
    <n v="-0.52"/>
    <n v="-1.849217638691323E-2"/>
  </r>
  <r>
    <n v="787"/>
    <x v="786"/>
    <d v="2022-12-03T00:00:00"/>
    <x v="1"/>
    <x v="5"/>
    <x v="5"/>
    <d v="2022-12-06T00:00:00"/>
    <n v="3"/>
    <s v="Second Class"/>
    <s v="CU-00738"/>
    <x v="111"/>
    <s v="Corporate"/>
    <s v="United States"/>
    <s v="Houston"/>
    <s v="Texas"/>
    <s v="24179"/>
    <x v="0"/>
    <s v="FUR-BOO-69370"/>
    <x v="2"/>
    <x v="7"/>
    <s v="Sauder Classic Bookcase"/>
    <n v="1489.5"/>
    <n v="6"/>
    <x v="3"/>
    <n v="495.74"/>
    <n v="0.33282309499832158"/>
  </r>
  <r>
    <n v="788"/>
    <x v="787"/>
    <d v="2023-10-05T00:00:00"/>
    <x v="3"/>
    <x v="3"/>
    <x v="29"/>
    <d v="2023-10-13T00:00:00"/>
    <n v="8"/>
    <s v="Standard Class"/>
    <s v="CU-00544"/>
    <x v="280"/>
    <s v="Corporate"/>
    <s v="United States"/>
    <s v="Boston"/>
    <s v="Massachusetts"/>
    <s v="46116"/>
    <x v="2"/>
    <s v="FUR-CHA-12284"/>
    <x v="2"/>
    <x v="13"/>
    <s v="Hon Deluxe Fabric Upholstered Stacking Chairs"/>
    <n v="8294.44"/>
    <n v="9"/>
    <x v="2"/>
    <n v="379.48"/>
    <n v="4.5751129672407055E-2"/>
  </r>
  <r>
    <n v="789"/>
    <x v="788"/>
    <d v="2022-02-23T00:00:00"/>
    <x v="1"/>
    <x v="9"/>
    <x v="17"/>
    <d v="2022-03-02T00:00:00"/>
    <n v="7"/>
    <s v="Standard Class"/>
    <s v="CU-00509"/>
    <x v="212"/>
    <s v="Consumer"/>
    <s v="United States"/>
    <s v="Seattle"/>
    <s v="Washington"/>
    <s v="13890"/>
    <x v="1"/>
    <s v="TEC-COP-30523"/>
    <x v="0"/>
    <x v="11"/>
    <s v="Hewlett Packard 610 Multi-Function Printer"/>
    <n v="2346.4899999999998"/>
    <n v="5"/>
    <x v="5"/>
    <n v="-159.79"/>
    <n v="-6.8097456200537823E-2"/>
  </r>
  <r>
    <n v="790"/>
    <x v="789"/>
    <d v="2021-05-12T00:00:00"/>
    <x v="2"/>
    <x v="11"/>
    <x v="39"/>
    <d v="2021-05-12T00:00:00"/>
    <n v="0"/>
    <s v="Same Day"/>
    <s v="CU-00362"/>
    <x v="7"/>
    <s v="Corporate"/>
    <s v="United States"/>
    <s v="Houston"/>
    <s v="Texas"/>
    <s v="86696"/>
    <x v="0"/>
    <s v="FUR-BOO-44865"/>
    <x v="2"/>
    <x v="7"/>
    <s v="Bush Somerset Collection Bookcase"/>
    <n v="5014.92"/>
    <n v="6"/>
    <x v="3"/>
    <n v="1079.73"/>
    <n v="0.2153035342537867"/>
  </r>
  <r>
    <n v="791"/>
    <x v="790"/>
    <d v="2024-09-27T00:00:00"/>
    <x v="0"/>
    <x v="8"/>
    <x v="15"/>
    <d v="2024-09-30T00:00:00"/>
    <n v="3"/>
    <s v="Second Class"/>
    <s v="CU-00603"/>
    <x v="92"/>
    <s v="Home Office"/>
    <s v="United States"/>
    <s v="Minneapolis"/>
    <s v="Minnesota"/>
    <s v="73655"/>
    <x v="0"/>
    <s v="FUR-TAB-40926"/>
    <x v="2"/>
    <x v="14"/>
    <s v="Bevis Round Conference Table"/>
    <n v="10661.4"/>
    <n v="12"/>
    <x v="2"/>
    <n v="1234.51"/>
    <n v="0.11579248503948825"/>
  </r>
  <r>
    <n v="792"/>
    <x v="791"/>
    <d v="2022-10-11T00:00:00"/>
    <x v="1"/>
    <x v="3"/>
    <x v="3"/>
    <d v="2022-10-14T00:00:00"/>
    <n v="3"/>
    <s v="Second Class"/>
    <s v="CU-00725"/>
    <x v="9"/>
    <s v="Home Office"/>
    <s v="United States"/>
    <s v="Los Angeles"/>
    <s v="California"/>
    <s v="18621"/>
    <x v="1"/>
    <s v="TEC-MAC-88372"/>
    <x v="0"/>
    <x v="12"/>
    <s v="Lexmark MX611dhe Monochrome Laser Printer"/>
    <n v="3023"/>
    <n v="10"/>
    <x v="0"/>
    <n v="623.99"/>
    <n v="0.20641415812107178"/>
  </r>
  <r>
    <n v="793"/>
    <x v="792"/>
    <d v="2024-04-23T00:00:00"/>
    <x v="0"/>
    <x v="0"/>
    <x v="0"/>
    <d v="2024-04-23T00:00:00"/>
    <n v="0"/>
    <s v="Same Day"/>
    <s v="CU-00204"/>
    <x v="99"/>
    <s v="Corporate"/>
    <s v="United States"/>
    <s v="Philadelphia"/>
    <s v="Pennsylvania"/>
    <s v="70718"/>
    <x v="2"/>
    <s v="TEC-ACC-23376"/>
    <x v="0"/>
    <x v="0"/>
    <s v="Logitech MK550 Wireless Wave Keyboard and Mouse"/>
    <n v="401.7"/>
    <n v="4"/>
    <x v="1"/>
    <n v="45.77"/>
    <n v="0.11394075180482949"/>
  </r>
  <r>
    <n v="794"/>
    <x v="793"/>
    <d v="2022-04-23T00:00:00"/>
    <x v="1"/>
    <x v="0"/>
    <x v="14"/>
    <d v="2022-05-01T00:00:00"/>
    <n v="8"/>
    <s v="Standard Class"/>
    <s v="CU-00273"/>
    <x v="62"/>
    <s v="Home Office"/>
    <s v="United States"/>
    <s v="Baltimore"/>
    <s v="Maryland"/>
    <s v="42537"/>
    <x v="2"/>
    <s v="FUR-TAB-84509"/>
    <x v="2"/>
    <x v="14"/>
    <s v="Bevis Round Conference Table"/>
    <n v="1828.34"/>
    <n v="1"/>
    <x v="3"/>
    <n v="349.79"/>
    <n v="0.19131561963310983"/>
  </r>
  <r>
    <n v="795"/>
    <x v="794"/>
    <d v="2021-10-13T00:00:00"/>
    <x v="2"/>
    <x v="3"/>
    <x v="10"/>
    <d v="2021-10-17T00:00:00"/>
    <n v="4"/>
    <s v="Second Class"/>
    <s v="CU-00442"/>
    <x v="156"/>
    <s v="Home Office"/>
    <s v="United States"/>
    <s v="Portland"/>
    <s v="Oregon"/>
    <s v="96549"/>
    <x v="1"/>
    <s v="TEC-PHO-32482"/>
    <x v="0"/>
    <x v="2"/>
    <s v="Motorola Moto G Play"/>
    <n v="13911.93"/>
    <n v="11"/>
    <x v="3"/>
    <n v="-101.27"/>
    <n v="-7.2793638265862461E-3"/>
  </r>
  <r>
    <n v="796"/>
    <x v="795"/>
    <d v="2022-04-27T00:00:00"/>
    <x v="1"/>
    <x v="0"/>
    <x v="14"/>
    <d v="2022-05-03T00:00:00"/>
    <n v="6"/>
    <s v="Second Class"/>
    <s v="CU-00559"/>
    <x v="246"/>
    <s v="Corporate"/>
    <s v="United States"/>
    <s v="Chicago"/>
    <s v="Illinois"/>
    <s v="20969"/>
    <x v="0"/>
    <s v="FUR-FUR-80451"/>
    <x v="2"/>
    <x v="10"/>
    <s v="Eldon Expressions Punched Metal &amp; Wood Desk Accessories"/>
    <n v="5676.64"/>
    <n v="11"/>
    <x v="0"/>
    <n v="-1039.99"/>
    <n v="-0.18320520589644579"/>
  </r>
  <r>
    <n v="797"/>
    <x v="796"/>
    <d v="2022-06-17T00:00:00"/>
    <x v="1"/>
    <x v="2"/>
    <x v="9"/>
    <d v="2022-06-21T00:00:00"/>
    <n v="4"/>
    <s v="Second Class"/>
    <s v="CU-00560"/>
    <x v="190"/>
    <s v="Corporate"/>
    <s v="United States"/>
    <s v="Dallas"/>
    <s v="Texas"/>
    <s v="62297"/>
    <x v="0"/>
    <s v="OFF-LAB-77258"/>
    <x v="1"/>
    <x v="15"/>
    <s v="Xerox 1967"/>
    <n v="531.17999999999995"/>
    <n v="9"/>
    <x v="2"/>
    <n v="-49.75"/>
    <n v="-9.3659399826800716E-2"/>
  </r>
  <r>
    <n v="798"/>
    <x v="797"/>
    <d v="2024-01-12T00:00:00"/>
    <x v="0"/>
    <x v="1"/>
    <x v="33"/>
    <d v="2024-01-13T00:00:00"/>
    <n v="1"/>
    <s v="First Class"/>
    <s v="CU-00027"/>
    <x v="79"/>
    <s v="Consumer"/>
    <s v="United States"/>
    <s v="Denver"/>
    <s v="Colorado"/>
    <s v="44013"/>
    <x v="0"/>
    <s v="OFF-ART-34761"/>
    <x v="1"/>
    <x v="16"/>
    <s v="Newell 322"/>
    <n v="60.23"/>
    <n v="2"/>
    <x v="3"/>
    <n v="10.9"/>
    <n v="0.18097293707454759"/>
  </r>
  <r>
    <n v="799"/>
    <x v="798"/>
    <d v="2021-12-05T00:00:00"/>
    <x v="2"/>
    <x v="5"/>
    <x v="11"/>
    <d v="2021-12-05T00:00:00"/>
    <n v="0"/>
    <s v="Same Day"/>
    <s v="CU-00605"/>
    <x v="166"/>
    <s v="Corporate"/>
    <s v="United States"/>
    <s v="Minneapolis"/>
    <s v="Minnesota"/>
    <s v="45443"/>
    <x v="0"/>
    <s v="TEC-PHO-97854"/>
    <x v="0"/>
    <x v="2"/>
    <s v="Motorola Moto G Play"/>
    <n v="4801.88"/>
    <n v="5"/>
    <x v="3"/>
    <n v="-408.87"/>
    <n v="-8.5147900405674437E-2"/>
  </r>
  <r>
    <n v="800"/>
    <x v="799"/>
    <d v="2023-05-18T00:00:00"/>
    <x v="3"/>
    <x v="11"/>
    <x v="42"/>
    <d v="2023-05-23T00:00:00"/>
    <n v="5"/>
    <s v="Second Class"/>
    <s v="CU-00091"/>
    <x v="4"/>
    <s v="Corporate"/>
    <s v="United States"/>
    <s v="Seattle"/>
    <s v="Washington"/>
    <s v="86149"/>
    <x v="1"/>
    <s v="OFF-SUP-42520"/>
    <x v="1"/>
    <x v="5"/>
    <s v="Dixon Ticonderoga Pencils"/>
    <n v="532.89"/>
    <n v="12"/>
    <x v="0"/>
    <n v="44.4"/>
    <n v="8.3319259134155263E-2"/>
  </r>
  <r>
    <n v="801"/>
    <x v="800"/>
    <d v="2024-04-04T00:00:00"/>
    <x v="0"/>
    <x v="0"/>
    <x v="0"/>
    <d v="2024-04-07T00:00:00"/>
    <n v="3"/>
    <s v="First Class"/>
    <s v="CU-00110"/>
    <x v="38"/>
    <s v="Corporate"/>
    <s v="United States"/>
    <s v="Dallas"/>
    <s v="Texas"/>
    <s v="70324"/>
    <x v="0"/>
    <s v="TEC-ACC-65264"/>
    <x v="0"/>
    <x v="0"/>
    <s v="SanDisk Ultra 64GB"/>
    <n v="3228.89"/>
    <n v="7"/>
    <x v="0"/>
    <n v="602.16"/>
    <n v="0.18649133293484757"/>
  </r>
  <r>
    <n v="802"/>
    <x v="801"/>
    <d v="2023-07-17T00:00:00"/>
    <x v="3"/>
    <x v="7"/>
    <x v="41"/>
    <d v="2023-07-22T00:00:00"/>
    <n v="5"/>
    <s v="Second Class"/>
    <s v="CU-00027"/>
    <x v="79"/>
    <s v="Consumer"/>
    <s v="United States"/>
    <s v="Denver"/>
    <s v="Colorado"/>
    <s v="44818"/>
    <x v="0"/>
    <s v="OFF-APP-83509"/>
    <x v="1"/>
    <x v="6"/>
    <s v="Belkin 7 Outlet Berlinger"/>
    <n v="641.79"/>
    <n v="6"/>
    <x v="4"/>
    <n v="79.36"/>
    <n v="0.12365415478583337"/>
  </r>
  <r>
    <n v="803"/>
    <x v="802"/>
    <d v="2023-10-27T00:00:00"/>
    <x v="3"/>
    <x v="3"/>
    <x v="29"/>
    <d v="2023-10-27T00:00:00"/>
    <n v="0"/>
    <s v="Same Day"/>
    <s v="CU-00129"/>
    <x v="1"/>
    <s v="Home Office"/>
    <s v="United States"/>
    <s v="Las Vegas"/>
    <s v="Nevada"/>
    <s v="10044"/>
    <x v="1"/>
    <s v="TEC-ACC-90488"/>
    <x v="0"/>
    <x v="0"/>
    <s v="Plantronics CS540 Wireless Headset System"/>
    <n v="6206.84"/>
    <n v="7"/>
    <x v="1"/>
    <n v="868.74"/>
    <n v="0.13996494190280401"/>
  </r>
  <r>
    <n v="804"/>
    <x v="803"/>
    <d v="2021-05-20T00:00:00"/>
    <x v="2"/>
    <x v="11"/>
    <x v="39"/>
    <d v="2021-05-23T00:00:00"/>
    <n v="3"/>
    <s v="Second Class"/>
    <s v="CU-00617"/>
    <x v="282"/>
    <s v="Corporate"/>
    <s v="United States"/>
    <s v="Las Vegas"/>
    <s v="Nevada"/>
    <s v="85464"/>
    <x v="1"/>
    <s v="OFF-ART-24804"/>
    <x v="1"/>
    <x v="16"/>
    <s v="Newell 322"/>
    <n v="1369.34"/>
    <n v="6"/>
    <x v="3"/>
    <n v="520.65"/>
    <n v="0.38021966786919248"/>
  </r>
  <r>
    <n v="805"/>
    <x v="804"/>
    <d v="2022-03-13T00:00:00"/>
    <x v="1"/>
    <x v="10"/>
    <x v="47"/>
    <d v="2022-03-15T00:00:00"/>
    <n v="2"/>
    <s v="First Class"/>
    <s v="CU-00111"/>
    <x v="0"/>
    <s v="Consumer"/>
    <s v="United States"/>
    <s v="Philadelphia"/>
    <s v="Pennsylvania"/>
    <s v="40493"/>
    <x v="2"/>
    <s v="FUR-CHA-43359"/>
    <x v="2"/>
    <x v="13"/>
    <s v="Hon Deluxe Fabric Upholstered Stacking Chairs"/>
    <n v="8792.8700000000008"/>
    <n v="13"/>
    <x v="3"/>
    <n v="2642.3"/>
    <n v="0.30050484085401014"/>
  </r>
  <r>
    <n v="806"/>
    <x v="805"/>
    <d v="2023-10-12T00:00:00"/>
    <x v="3"/>
    <x v="3"/>
    <x v="29"/>
    <d v="2023-10-17T00:00:00"/>
    <n v="5"/>
    <s v="Second Class"/>
    <s v="CU-00769"/>
    <x v="187"/>
    <s v="Corporate"/>
    <s v="United States"/>
    <s v="Miami"/>
    <s v="Florida"/>
    <s v="49595"/>
    <x v="3"/>
    <s v="OFF-LAB-14137"/>
    <x v="1"/>
    <x v="15"/>
    <s v="Xerox 1967"/>
    <n v="1916.64"/>
    <n v="13"/>
    <x v="5"/>
    <n v="-125.06"/>
    <n v="-6.5249603472743972E-2"/>
  </r>
  <r>
    <n v="807"/>
    <x v="806"/>
    <d v="2023-11-23T00:00:00"/>
    <x v="3"/>
    <x v="4"/>
    <x v="22"/>
    <d v="2023-11-28T00:00:00"/>
    <n v="5"/>
    <s v="Second Class"/>
    <s v="CU-00496"/>
    <x v="104"/>
    <s v="Consumer"/>
    <s v="United States"/>
    <s v="New York"/>
    <s v="New York"/>
    <s v="18563"/>
    <x v="2"/>
    <s v="OFF-STO-29065"/>
    <x v="1"/>
    <x v="8"/>
    <s v="Stur-D-Store Shelving Unit"/>
    <n v="256.39"/>
    <n v="9"/>
    <x v="3"/>
    <n v="92.78"/>
    <n v="0.36187058777643438"/>
  </r>
  <r>
    <n v="808"/>
    <x v="807"/>
    <d v="2023-02-11T00:00:00"/>
    <x v="3"/>
    <x v="9"/>
    <x v="23"/>
    <d v="2023-02-11T00:00:00"/>
    <n v="0"/>
    <s v="Same Day"/>
    <s v="CU-00404"/>
    <x v="99"/>
    <s v="Corporate"/>
    <s v="United States"/>
    <s v="Nashville"/>
    <s v="Tennessee"/>
    <s v="92128"/>
    <x v="3"/>
    <s v="TEC-ACC-50844"/>
    <x v="0"/>
    <x v="0"/>
    <s v="Logitech MK550 Wireless Wave Keyboard and Mouse"/>
    <n v="6751.9"/>
    <n v="14"/>
    <x v="3"/>
    <n v="2622.39"/>
    <n v="0.38839289681423006"/>
  </r>
  <r>
    <n v="809"/>
    <x v="808"/>
    <d v="2021-08-15T00:00:00"/>
    <x v="2"/>
    <x v="6"/>
    <x v="27"/>
    <d v="2021-08-19T00:00:00"/>
    <n v="4"/>
    <s v="Second Class"/>
    <s v="CU-00676"/>
    <x v="85"/>
    <s v="Consumer"/>
    <s v="United States"/>
    <s v="Portland"/>
    <s v="Oregon"/>
    <s v="16461"/>
    <x v="1"/>
    <s v="TEC-PHO-42295"/>
    <x v="0"/>
    <x v="2"/>
    <s v="Samsung Galaxy A52"/>
    <n v="6289.53"/>
    <n v="6"/>
    <x v="3"/>
    <n v="1418.42"/>
    <n v="0.2255208258804712"/>
  </r>
  <r>
    <n v="810"/>
    <x v="809"/>
    <d v="2024-05-05T00:00:00"/>
    <x v="0"/>
    <x v="11"/>
    <x v="30"/>
    <d v="2024-05-05T00:00:00"/>
    <n v="0"/>
    <s v="Same Day"/>
    <s v="CU-00064"/>
    <x v="23"/>
    <s v="Home Office"/>
    <s v="United States"/>
    <s v="New York"/>
    <s v="New York"/>
    <s v="39762"/>
    <x v="2"/>
    <s v="OFF-ENV-94884"/>
    <x v="1"/>
    <x v="1"/>
    <s v="Business Envelopes with Contemporary Seal"/>
    <n v="940.96"/>
    <n v="6"/>
    <x v="3"/>
    <n v="-90.12"/>
    <n v="-9.577452814147254E-2"/>
  </r>
  <r>
    <n v="811"/>
    <x v="810"/>
    <d v="2024-03-18T00:00:00"/>
    <x v="0"/>
    <x v="10"/>
    <x v="40"/>
    <d v="2024-03-20T00:00:00"/>
    <n v="2"/>
    <s v="First Class"/>
    <s v="CU-00672"/>
    <x v="47"/>
    <s v="Home Office"/>
    <s v="United States"/>
    <s v="Philadelphia"/>
    <s v="Pennsylvania"/>
    <s v="95370"/>
    <x v="2"/>
    <s v="FUR-BOO-59327"/>
    <x v="2"/>
    <x v="7"/>
    <s v="Sauder Classic Bookcase"/>
    <n v="11984.09"/>
    <n v="12"/>
    <x v="0"/>
    <n v="1646.19"/>
    <n v="0.13736462259545781"/>
  </r>
  <r>
    <n v="812"/>
    <x v="811"/>
    <d v="2022-06-21T00:00:00"/>
    <x v="1"/>
    <x v="2"/>
    <x v="9"/>
    <d v="2022-06-22T00:00:00"/>
    <n v="1"/>
    <s v="First Class"/>
    <s v="CU-00335"/>
    <x v="283"/>
    <s v="Corporate"/>
    <s v="United States"/>
    <s v="Dallas"/>
    <s v="Texas"/>
    <s v="67121"/>
    <x v="0"/>
    <s v="OFF-LAB-68077"/>
    <x v="1"/>
    <x v="15"/>
    <s v="Avery 5663 Internet Shipping Labels"/>
    <n v="2790.08"/>
    <n v="13"/>
    <x v="2"/>
    <n v="1201.46"/>
    <n v="0.43061847688955157"/>
  </r>
  <r>
    <n v="813"/>
    <x v="812"/>
    <d v="2021-03-01T00:00:00"/>
    <x v="2"/>
    <x v="10"/>
    <x v="21"/>
    <d v="2021-03-03T00:00:00"/>
    <n v="2"/>
    <s v="First Class"/>
    <s v="CU-00519"/>
    <x v="151"/>
    <s v="Home Office"/>
    <s v="United States"/>
    <s v="Las Vegas"/>
    <s v="Nevada"/>
    <s v="89771"/>
    <x v="1"/>
    <s v="OFF-PAP-27145"/>
    <x v="1"/>
    <x v="4"/>
    <s v="Hammermill CopyPlus Copy Paper"/>
    <n v="570.01"/>
    <n v="12"/>
    <x v="2"/>
    <n v="67.3"/>
    <n v="0.11806810406834968"/>
  </r>
  <r>
    <n v="814"/>
    <x v="813"/>
    <d v="2022-04-14T00:00:00"/>
    <x v="1"/>
    <x v="0"/>
    <x v="14"/>
    <d v="2022-04-22T00:00:00"/>
    <n v="8"/>
    <s v="Standard Class"/>
    <s v="CU-00623"/>
    <x v="261"/>
    <s v="Home Office"/>
    <s v="United States"/>
    <s v="Nashville"/>
    <s v="Tennessee"/>
    <s v="55485"/>
    <x v="3"/>
    <s v="FUR-BOO-29943"/>
    <x v="2"/>
    <x v="7"/>
    <s v="Bush Somerset Collection Bookcase"/>
    <n v="2618.7800000000002"/>
    <n v="7"/>
    <x v="1"/>
    <n v="475.76"/>
    <n v="0.18167238179610351"/>
  </r>
  <r>
    <n v="815"/>
    <x v="814"/>
    <d v="2024-06-09T00:00:00"/>
    <x v="0"/>
    <x v="2"/>
    <x v="2"/>
    <d v="2024-06-15T00:00:00"/>
    <n v="6"/>
    <s v="Second Class"/>
    <s v="CU-00783"/>
    <x v="180"/>
    <s v="Corporate"/>
    <s v="United States"/>
    <s v="Philadelphia"/>
    <s v="Pennsylvania"/>
    <s v="51419"/>
    <x v="2"/>
    <s v="FUR-CHA-23096"/>
    <x v="2"/>
    <x v="13"/>
    <s v="Global Troy Executive Chair"/>
    <n v="2575.84"/>
    <n v="14"/>
    <x v="2"/>
    <n v="240.52"/>
    <n v="9.337536492949873E-2"/>
  </r>
  <r>
    <n v="816"/>
    <x v="815"/>
    <d v="2024-01-05T00:00:00"/>
    <x v="0"/>
    <x v="1"/>
    <x v="33"/>
    <d v="2024-01-05T00:00:00"/>
    <n v="0"/>
    <s v="Same Day"/>
    <s v="CU-00062"/>
    <x v="90"/>
    <s v="Consumer"/>
    <s v="United States"/>
    <s v="Denver"/>
    <s v="Colorado"/>
    <s v="10802"/>
    <x v="0"/>
    <s v="OFF-STO-26757"/>
    <x v="1"/>
    <x v="8"/>
    <s v="Stur-D-Store Shelving Unit"/>
    <n v="102.04"/>
    <n v="6"/>
    <x v="1"/>
    <n v="40.15"/>
    <n v="0.39347314778518222"/>
  </r>
  <r>
    <n v="817"/>
    <x v="816"/>
    <d v="2021-10-04T00:00:00"/>
    <x v="2"/>
    <x v="3"/>
    <x v="10"/>
    <d v="2021-10-11T00:00:00"/>
    <n v="7"/>
    <s v="Standard Class"/>
    <s v="CU-00280"/>
    <x v="180"/>
    <s v="Corporate"/>
    <s v="United States"/>
    <s v="New York"/>
    <s v="New York"/>
    <s v="68473"/>
    <x v="2"/>
    <s v="TEC-PHO-29303"/>
    <x v="0"/>
    <x v="2"/>
    <s v="Apple iPhone SE"/>
    <n v="713.79"/>
    <n v="9"/>
    <x v="2"/>
    <n v="80.87"/>
    <n v="0.11329662785973467"/>
  </r>
  <r>
    <n v="818"/>
    <x v="817"/>
    <d v="2022-12-10T00:00:00"/>
    <x v="1"/>
    <x v="5"/>
    <x v="5"/>
    <d v="2022-12-10T00:00:00"/>
    <n v="0"/>
    <s v="Same Day"/>
    <s v="CU-00234"/>
    <x v="32"/>
    <s v="Home Office"/>
    <s v="United States"/>
    <s v="Baltimore"/>
    <s v="Maryland"/>
    <s v="66371"/>
    <x v="2"/>
    <s v="TEC-MAC-32125"/>
    <x v="0"/>
    <x v="12"/>
    <s v="Lexmark MX611dhe Monochrome Laser Printer"/>
    <n v="3904.02"/>
    <n v="5"/>
    <x v="3"/>
    <n v="1027.3399999999999"/>
    <n v="0.26314926665334704"/>
  </r>
  <r>
    <n v="819"/>
    <x v="818"/>
    <d v="2022-06-03T00:00:00"/>
    <x v="1"/>
    <x v="2"/>
    <x v="9"/>
    <d v="2022-06-08T00:00:00"/>
    <n v="5"/>
    <s v="Second Class"/>
    <s v="CU-00516"/>
    <x v="111"/>
    <s v="Consumer"/>
    <s v="United States"/>
    <s v="Atlanta"/>
    <s v="Georgia"/>
    <s v="52506"/>
    <x v="3"/>
    <s v="TEC-PHO-50042"/>
    <x v="0"/>
    <x v="2"/>
    <s v="Samsung Galaxy A52"/>
    <n v="8537.9"/>
    <n v="12"/>
    <x v="3"/>
    <n v="-920.5"/>
    <n v="-0.10781339673690252"/>
  </r>
  <r>
    <n v="820"/>
    <x v="819"/>
    <d v="2021-11-12T00:00:00"/>
    <x v="2"/>
    <x v="4"/>
    <x v="8"/>
    <d v="2021-11-12T00:00:00"/>
    <n v="0"/>
    <s v="Same Day"/>
    <s v="CU-00144"/>
    <x v="8"/>
    <s v="Consumer"/>
    <s v="United States"/>
    <s v="Baltimore"/>
    <s v="Maryland"/>
    <s v="35368"/>
    <x v="2"/>
    <s v="TEC-ACC-69080"/>
    <x v="0"/>
    <x v="0"/>
    <s v="Plantronics CS540 Wireless Headset System"/>
    <n v="3683.05"/>
    <n v="4"/>
    <x v="2"/>
    <n v="-215.47"/>
    <n v="-5.8503142775688625E-2"/>
  </r>
  <r>
    <n v="821"/>
    <x v="820"/>
    <d v="2022-01-28T00:00:00"/>
    <x v="1"/>
    <x v="1"/>
    <x v="1"/>
    <d v="2022-02-03T00:00:00"/>
    <n v="6"/>
    <s v="Second Class"/>
    <s v="CU-00174"/>
    <x v="222"/>
    <s v="Corporate"/>
    <s v="United States"/>
    <s v="Atlanta"/>
    <s v="Georgia"/>
    <s v="14024"/>
    <x v="3"/>
    <s v="OFF-LAB-11653"/>
    <x v="1"/>
    <x v="15"/>
    <s v="Xerox 1967"/>
    <n v="160.51"/>
    <n v="10"/>
    <x v="5"/>
    <n v="56.93"/>
    <n v="0.35468195128029406"/>
  </r>
  <r>
    <n v="822"/>
    <x v="821"/>
    <d v="2022-02-03T00:00:00"/>
    <x v="1"/>
    <x v="9"/>
    <x v="17"/>
    <d v="2022-02-04T00:00:00"/>
    <n v="1"/>
    <s v="First Class"/>
    <s v="CU-00732"/>
    <x v="15"/>
    <s v="Corporate"/>
    <s v="United States"/>
    <s v="Boston"/>
    <s v="Massachusetts"/>
    <s v="93275"/>
    <x v="2"/>
    <s v="TEC-ACC-44965"/>
    <x v="0"/>
    <x v="0"/>
    <s v="Plantronics CS540 Wireless Headset System"/>
    <n v="6373.5"/>
    <n v="5"/>
    <x v="3"/>
    <n v="1497.79"/>
    <n v="0.23500274574409666"/>
  </r>
  <r>
    <n v="823"/>
    <x v="822"/>
    <d v="2023-11-21T00:00:00"/>
    <x v="3"/>
    <x v="4"/>
    <x v="22"/>
    <d v="2023-11-21T00:00:00"/>
    <n v="0"/>
    <s v="Same Day"/>
    <s v="CU-00650"/>
    <x v="70"/>
    <s v="Home Office"/>
    <s v="United States"/>
    <s v="Charlotte"/>
    <s v="North Carolina"/>
    <s v="23610"/>
    <x v="3"/>
    <s v="TEC-MAC-18776"/>
    <x v="0"/>
    <x v="12"/>
    <s v="Lexmark MX611dhe Monochrome Laser Printer"/>
    <n v="1099.72"/>
    <n v="5"/>
    <x v="2"/>
    <n v="-6.7"/>
    <n v="-6.092459898883352E-3"/>
  </r>
  <r>
    <n v="824"/>
    <x v="823"/>
    <d v="2023-12-25T00:00:00"/>
    <x v="3"/>
    <x v="5"/>
    <x v="34"/>
    <d v="2023-12-25T00:00:00"/>
    <n v="0"/>
    <s v="Same Day"/>
    <s v="CU-00438"/>
    <x v="253"/>
    <s v="Home Office"/>
    <s v="United States"/>
    <s v="Los Angeles"/>
    <s v="California"/>
    <s v="17010"/>
    <x v="1"/>
    <s v="TEC-ACC-69026"/>
    <x v="0"/>
    <x v="0"/>
    <s v="Plantronics CS540 Wireless Headset System"/>
    <n v="378.78"/>
    <n v="11"/>
    <x v="2"/>
    <n v="-26.18"/>
    <n v="-6.9116637626062627E-2"/>
  </r>
  <r>
    <n v="825"/>
    <x v="824"/>
    <d v="2023-11-16T00:00:00"/>
    <x v="3"/>
    <x v="4"/>
    <x v="22"/>
    <d v="2023-11-16T00:00:00"/>
    <n v="0"/>
    <s v="Same Day"/>
    <s v="CU-00468"/>
    <x v="98"/>
    <s v="Home Office"/>
    <s v="United States"/>
    <s v="Miami"/>
    <s v="Florida"/>
    <s v="75842"/>
    <x v="3"/>
    <s v="TEC-ACC-88492"/>
    <x v="0"/>
    <x v="0"/>
    <s v="Plantronics CS540 Wireless Headset System"/>
    <n v="4854.63"/>
    <n v="10"/>
    <x v="3"/>
    <n v="1513.97"/>
    <n v="0.3118610481128325"/>
  </r>
  <r>
    <n v="826"/>
    <x v="825"/>
    <d v="2022-06-04T00:00:00"/>
    <x v="1"/>
    <x v="2"/>
    <x v="9"/>
    <d v="2022-06-08T00:00:00"/>
    <n v="4"/>
    <s v="Second Class"/>
    <s v="CU-00698"/>
    <x v="250"/>
    <s v="Corporate"/>
    <s v="United States"/>
    <s v="Seattle"/>
    <s v="Washington"/>
    <s v="28026"/>
    <x v="1"/>
    <s v="TEC-ACC-43113"/>
    <x v="0"/>
    <x v="0"/>
    <s v="Logitech MK550 Wireless Wave Keyboard and Mouse"/>
    <n v="2604.38"/>
    <n v="9"/>
    <x v="4"/>
    <n v="-53.37"/>
    <n v="-2.0492401262488576E-2"/>
  </r>
  <r>
    <n v="827"/>
    <x v="826"/>
    <d v="2021-11-06T00:00:00"/>
    <x v="2"/>
    <x v="4"/>
    <x v="8"/>
    <d v="2021-11-06T00:00:00"/>
    <n v="0"/>
    <s v="Same Day"/>
    <s v="CU-00582"/>
    <x v="246"/>
    <s v="Home Office"/>
    <s v="United States"/>
    <s v="Boston"/>
    <s v="Massachusetts"/>
    <s v="23527"/>
    <x v="2"/>
    <s v="FUR-CHA-77774"/>
    <x v="2"/>
    <x v="13"/>
    <s v="Hon Deluxe Fabric Upholstered Stacking Chairs"/>
    <n v="14098.22"/>
    <n v="9"/>
    <x v="4"/>
    <n v="-1518.65"/>
    <n v="-0.10771927236204287"/>
  </r>
  <r>
    <n v="828"/>
    <x v="827"/>
    <d v="2022-04-17T00:00:00"/>
    <x v="1"/>
    <x v="0"/>
    <x v="14"/>
    <d v="2022-04-20T00:00:00"/>
    <n v="3"/>
    <s v="Second Class"/>
    <s v="CU-00016"/>
    <x v="183"/>
    <s v="Corporate"/>
    <s v="United States"/>
    <s v="New Orleans"/>
    <s v="Louisiana"/>
    <s v="34263"/>
    <x v="3"/>
    <s v="TEC-ACC-70464"/>
    <x v="0"/>
    <x v="0"/>
    <s v="Logitech MK550 Wireless Wave Keyboard and Mouse"/>
    <n v="6150.87"/>
    <n v="9"/>
    <x v="0"/>
    <n v="1495.75"/>
    <n v="0.24317698146766231"/>
  </r>
  <r>
    <n v="829"/>
    <x v="828"/>
    <d v="2024-01-27T00:00:00"/>
    <x v="0"/>
    <x v="1"/>
    <x v="33"/>
    <d v="2024-01-28T00:00:00"/>
    <n v="1"/>
    <s v="First Class"/>
    <s v="CU-00125"/>
    <x v="150"/>
    <s v="Consumer"/>
    <s v="United States"/>
    <s v="Boston"/>
    <s v="Massachusetts"/>
    <s v="11468"/>
    <x v="2"/>
    <s v="OFF-ART-18088"/>
    <x v="1"/>
    <x v="16"/>
    <s v="Sanford 16-Color Pencils"/>
    <n v="401.72"/>
    <n v="6"/>
    <x v="4"/>
    <n v="-21.38"/>
    <n v="-5.3221149059046097E-2"/>
  </r>
  <r>
    <n v="830"/>
    <x v="829"/>
    <d v="2022-07-20T00:00:00"/>
    <x v="1"/>
    <x v="7"/>
    <x v="31"/>
    <d v="2022-07-22T00:00:00"/>
    <n v="2"/>
    <s v="First Class"/>
    <s v="CU-00049"/>
    <x v="121"/>
    <s v="Consumer"/>
    <s v="United States"/>
    <s v="Miami"/>
    <s v="Florida"/>
    <s v="73253"/>
    <x v="3"/>
    <s v="OFF-PAP-51470"/>
    <x v="1"/>
    <x v="4"/>
    <s v="Southworth 25% Cotton Business Paper"/>
    <n v="952.32"/>
    <n v="4"/>
    <x v="3"/>
    <n v="298.44"/>
    <n v="0.31338205645161288"/>
  </r>
  <r>
    <n v="831"/>
    <x v="830"/>
    <d v="2022-07-26T00:00:00"/>
    <x v="1"/>
    <x v="7"/>
    <x v="31"/>
    <d v="2022-08-01T00:00:00"/>
    <n v="6"/>
    <s v="Second Class"/>
    <s v="CU-00004"/>
    <x v="284"/>
    <s v="Consumer"/>
    <s v="United States"/>
    <s v="Baltimore"/>
    <s v="Maryland"/>
    <s v="58504"/>
    <x v="2"/>
    <s v="OFF-APP-16039"/>
    <x v="1"/>
    <x v="6"/>
    <s v="Fellowes PB500 Electric Punch Binding Machine"/>
    <n v="1634.48"/>
    <n v="7"/>
    <x v="2"/>
    <n v="-151.72"/>
    <n v="-9.2824629239880566E-2"/>
  </r>
  <r>
    <n v="832"/>
    <x v="831"/>
    <d v="2021-06-27T00:00:00"/>
    <x v="2"/>
    <x v="2"/>
    <x v="18"/>
    <d v="2021-06-30T00:00:00"/>
    <n v="3"/>
    <s v="First Class"/>
    <s v="CU-00380"/>
    <x v="213"/>
    <s v="Home Office"/>
    <s v="United States"/>
    <s v="Denver"/>
    <s v="Colorado"/>
    <s v="49202"/>
    <x v="0"/>
    <s v="FUR-FUR-52458"/>
    <x v="2"/>
    <x v="10"/>
    <s v="Howard Miller 11.75 Diameter"/>
    <n v="1968.92"/>
    <n v="10"/>
    <x v="2"/>
    <n v="442.68"/>
    <n v="0.22483391910285841"/>
  </r>
  <r>
    <n v="833"/>
    <x v="832"/>
    <d v="2024-02-25T00:00:00"/>
    <x v="0"/>
    <x v="9"/>
    <x v="16"/>
    <d v="2024-03-04T00:00:00"/>
    <n v="8"/>
    <s v="Standard Class"/>
    <s v="CU-00016"/>
    <x v="183"/>
    <s v="Corporate"/>
    <s v="United States"/>
    <s v="New Orleans"/>
    <s v="Louisiana"/>
    <s v="58140"/>
    <x v="3"/>
    <s v="OFF-SUP-59534"/>
    <x v="1"/>
    <x v="5"/>
    <s v="Fiskars 8&quot; Scissors"/>
    <n v="362.05"/>
    <n v="3"/>
    <x v="5"/>
    <n v="120.09"/>
    <n v="0.33169451733186023"/>
  </r>
  <r>
    <n v="834"/>
    <x v="833"/>
    <d v="2024-02-17T00:00:00"/>
    <x v="0"/>
    <x v="9"/>
    <x v="16"/>
    <d v="2024-02-17T00:00:00"/>
    <n v="0"/>
    <s v="Same Day"/>
    <s v="CU-00553"/>
    <x v="36"/>
    <s v="Corporate"/>
    <s v="United States"/>
    <s v="Seattle"/>
    <s v="Washington"/>
    <s v="66813"/>
    <x v="1"/>
    <s v="TEC-ACC-14015"/>
    <x v="0"/>
    <x v="0"/>
    <s v="Memorex Mini Travel Drive 64 GB"/>
    <n v="2298.42"/>
    <n v="8"/>
    <x v="3"/>
    <n v="-315.22000000000003"/>
    <n v="-0.13714638751838221"/>
  </r>
  <r>
    <n v="835"/>
    <x v="834"/>
    <d v="2021-09-17T00:00:00"/>
    <x v="2"/>
    <x v="8"/>
    <x v="38"/>
    <d v="2021-09-17T00:00:00"/>
    <n v="0"/>
    <s v="Same Day"/>
    <s v="CU-00609"/>
    <x v="29"/>
    <s v="Home Office"/>
    <s v="United States"/>
    <s v="San Francisco"/>
    <s v="California"/>
    <s v="41030"/>
    <x v="1"/>
    <s v="TEC-MAC-92714"/>
    <x v="0"/>
    <x v="12"/>
    <s v="Epson Stylus Photo R280"/>
    <n v="9180.98"/>
    <n v="7"/>
    <x v="3"/>
    <n v="2939.1"/>
    <n v="0.32012922367764662"/>
  </r>
  <r>
    <n v="836"/>
    <x v="835"/>
    <d v="2023-01-25T00:00:00"/>
    <x v="3"/>
    <x v="1"/>
    <x v="35"/>
    <d v="2023-01-26T00:00:00"/>
    <n v="1"/>
    <s v="First Class"/>
    <s v="CU-00780"/>
    <x v="22"/>
    <s v="Home Office"/>
    <s v="United States"/>
    <s v="San Francisco"/>
    <s v="California"/>
    <s v="84925"/>
    <x v="1"/>
    <s v="OFF-SUP-25437"/>
    <x v="1"/>
    <x v="5"/>
    <s v="Avery Hi-Liter EverBold"/>
    <n v="1537.7"/>
    <n v="11"/>
    <x v="3"/>
    <n v="171.92"/>
    <n v="0.11180334265461402"/>
  </r>
  <r>
    <n v="837"/>
    <x v="836"/>
    <d v="2024-01-15T00:00:00"/>
    <x v="0"/>
    <x v="1"/>
    <x v="33"/>
    <d v="2024-01-19T00:00:00"/>
    <n v="4"/>
    <s v="Second Class"/>
    <s v="CU-00077"/>
    <x v="15"/>
    <s v="Corporate"/>
    <s v="United States"/>
    <s v="Chicago"/>
    <s v="Illinois"/>
    <s v="22657"/>
    <x v="0"/>
    <s v="TEC-ACC-28057"/>
    <x v="0"/>
    <x v="0"/>
    <s v="Logitech MK550 Wireless Wave Keyboard and Mouse"/>
    <n v="1462.73"/>
    <n v="8"/>
    <x v="2"/>
    <n v="-176.45"/>
    <n v="-0.12063060168315409"/>
  </r>
  <r>
    <n v="838"/>
    <x v="837"/>
    <d v="2023-01-21T00:00:00"/>
    <x v="3"/>
    <x v="1"/>
    <x v="35"/>
    <d v="2023-01-23T00:00:00"/>
    <n v="2"/>
    <s v="First Class"/>
    <s v="CU-00725"/>
    <x v="9"/>
    <s v="Home Office"/>
    <s v="United States"/>
    <s v="Los Angeles"/>
    <s v="California"/>
    <s v="44646"/>
    <x v="1"/>
    <s v="TEC-MAC-73714"/>
    <x v="0"/>
    <x v="12"/>
    <s v="Epson Stylus Photo R280"/>
    <n v="5975.77"/>
    <n v="9"/>
    <x v="3"/>
    <n v="-481.16"/>
    <n v="-8.0518493851001627E-2"/>
  </r>
  <r>
    <n v="839"/>
    <x v="838"/>
    <d v="2021-01-01T00:00:00"/>
    <x v="2"/>
    <x v="1"/>
    <x v="25"/>
    <d v="2021-01-04T00:00:00"/>
    <n v="3"/>
    <s v="Second Class"/>
    <s v="CU-00376"/>
    <x v="38"/>
    <s v="Home Office"/>
    <s v="United States"/>
    <s v="Houston"/>
    <s v="Texas"/>
    <s v="75135"/>
    <x v="0"/>
    <s v="TEC-PHO-54849"/>
    <x v="0"/>
    <x v="2"/>
    <s v="Apple iPhone SE"/>
    <n v="2799.4"/>
    <n v="4"/>
    <x v="3"/>
    <n v="1107.26"/>
    <n v="0.39553475744802458"/>
  </r>
  <r>
    <n v="840"/>
    <x v="839"/>
    <d v="2024-02-21T00:00:00"/>
    <x v="0"/>
    <x v="9"/>
    <x v="16"/>
    <d v="2024-02-26T00:00:00"/>
    <n v="5"/>
    <s v="Second Class"/>
    <s v="CU-00516"/>
    <x v="111"/>
    <s v="Consumer"/>
    <s v="United States"/>
    <s v="Atlanta"/>
    <s v="Georgia"/>
    <s v="31358"/>
    <x v="3"/>
    <s v="FUR-BOO-78179"/>
    <x v="2"/>
    <x v="7"/>
    <s v="Sauder Classic Bookcase"/>
    <n v="3171.12"/>
    <n v="3"/>
    <x v="2"/>
    <n v="616.44000000000005"/>
    <n v="0.19439188677817304"/>
  </r>
  <r>
    <n v="841"/>
    <x v="840"/>
    <d v="2023-03-09T00:00:00"/>
    <x v="3"/>
    <x v="10"/>
    <x v="45"/>
    <d v="2023-03-09T00:00:00"/>
    <n v="0"/>
    <s v="Same Day"/>
    <s v="CU-00430"/>
    <x v="197"/>
    <s v="Consumer"/>
    <s v="United States"/>
    <s v="Miami"/>
    <s v="Florida"/>
    <s v="19501"/>
    <x v="3"/>
    <s v="FUR-BOO-83722"/>
    <x v="2"/>
    <x v="7"/>
    <s v="Sauder Classic Bookcase"/>
    <n v="2081.42"/>
    <n v="2"/>
    <x v="2"/>
    <n v="699.56"/>
    <n v="0.33609747191820966"/>
  </r>
  <r>
    <n v="842"/>
    <x v="841"/>
    <d v="2021-06-26T00:00:00"/>
    <x v="2"/>
    <x v="2"/>
    <x v="18"/>
    <d v="2021-06-30T00:00:00"/>
    <n v="4"/>
    <s v="Second Class"/>
    <s v="CU-00112"/>
    <x v="285"/>
    <s v="Consumer"/>
    <s v="United States"/>
    <s v="San Francisco"/>
    <s v="California"/>
    <s v="96106"/>
    <x v="1"/>
    <s v="TEC-ACC-57543"/>
    <x v="0"/>
    <x v="0"/>
    <s v="SanDisk Ultra 64GB"/>
    <n v="1195.04"/>
    <n v="1"/>
    <x v="3"/>
    <n v="-132.66999999999999"/>
    <n v="-0.11101720444503949"/>
  </r>
  <r>
    <n v="843"/>
    <x v="842"/>
    <d v="2022-10-05T00:00:00"/>
    <x v="1"/>
    <x v="3"/>
    <x v="3"/>
    <d v="2022-10-05T00:00:00"/>
    <n v="0"/>
    <s v="Same Day"/>
    <s v="CU-00441"/>
    <x v="208"/>
    <s v="Home Office"/>
    <s v="United States"/>
    <s v="Atlanta"/>
    <s v="Georgia"/>
    <s v="87810"/>
    <x v="3"/>
    <s v="OFF-ART-85235"/>
    <x v="1"/>
    <x v="16"/>
    <s v="Avery 47"/>
    <n v="768.26"/>
    <n v="5"/>
    <x v="4"/>
    <n v="-17.309999999999999"/>
    <n v="-2.2531434670554237E-2"/>
  </r>
  <r>
    <n v="844"/>
    <x v="843"/>
    <d v="2024-04-29T00:00:00"/>
    <x v="0"/>
    <x v="0"/>
    <x v="0"/>
    <d v="2024-05-02T00:00:00"/>
    <n v="3"/>
    <s v="First Class"/>
    <s v="CU-00480"/>
    <x v="152"/>
    <s v="Consumer"/>
    <s v="United States"/>
    <s v="Charlotte"/>
    <s v="North Carolina"/>
    <s v="64159"/>
    <x v="3"/>
    <s v="FUR-TAB-71894"/>
    <x v="2"/>
    <x v="14"/>
    <s v="Chromcraft Training Table"/>
    <n v="7718.41"/>
    <n v="10"/>
    <x v="0"/>
    <n v="2386.0100000000002"/>
    <n v="0.30913232129415258"/>
  </r>
  <r>
    <n v="845"/>
    <x v="844"/>
    <d v="2021-06-19T00:00:00"/>
    <x v="2"/>
    <x v="2"/>
    <x v="18"/>
    <d v="2021-06-20T00:00:00"/>
    <n v="1"/>
    <s v="First Class"/>
    <s v="CU-00319"/>
    <x v="273"/>
    <s v="Consumer"/>
    <s v="United States"/>
    <s v="Houston"/>
    <s v="Texas"/>
    <s v="80571"/>
    <x v="0"/>
    <s v="OFF-APP-56110"/>
    <x v="1"/>
    <x v="6"/>
    <s v="Belkin 7 Outlet Berlinger"/>
    <n v="2209.64"/>
    <n v="11"/>
    <x v="3"/>
    <n v="863.57"/>
    <n v="0.39081931898408795"/>
  </r>
  <r>
    <n v="846"/>
    <x v="845"/>
    <d v="2023-06-16T00:00:00"/>
    <x v="3"/>
    <x v="2"/>
    <x v="37"/>
    <d v="2023-06-23T00:00:00"/>
    <n v="7"/>
    <s v="Standard Class"/>
    <s v="CU-00746"/>
    <x v="106"/>
    <s v="Consumer"/>
    <s v="United States"/>
    <s v="Portland"/>
    <s v="Oregon"/>
    <s v="57178"/>
    <x v="1"/>
    <s v="OFF-SUP-63166"/>
    <x v="1"/>
    <x v="5"/>
    <s v="Fiskars 8&quot; Scissors"/>
    <n v="2468"/>
    <n v="12"/>
    <x v="5"/>
    <n v="551.74"/>
    <n v="0.22355753646677473"/>
  </r>
  <r>
    <n v="847"/>
    <x v="846"/>
    <d v="2022-09-06T00:00:00"/>
    <x v="1"/>
    <x v="8"/>
    <x v="36"/>
    <d v="2022-09-13T00:00:00"/>
    <n v="7"/>
    <s v="Standard Class"/>
    <s v="CU-00735"/>
    <x v="18"/>
    <s v="Home Office"/>
    <s v="United States"/>
    <s v="Washington DC"/>
    <s v="District of Columbia"/>
    <s v="42947"/>
    <x v="2"/>
    <s v="OFF-ENV-92656"/>
    <x v="1"/>
    <x v="1"/>
    <s v="Business Envelopes with Contemporary Seal"/>
    <n v="835.97"/>
    <n v="9"/>
    <x v="3"/>
    <n v="-59.19"/>
    <n v="-7.0803976219242309E-2"/>
  </r>
  <r>
    <n v="848"/>
    <x v="847"/>
    <d v="2023-03-17T00:00:00"/>
    <x v="3"/>
    <x v="10"/>
    <x v="45"/>
    <d v="2023-03-19T00:00:00"/>
    <n v="2"/>
    <s v="First Class"/>
    <s v="CU-00284"/>
    <x v="2"/>
    <s v="Consumer"/>
    <s v="United States"/>
    <s v="Chicago"/>
    <s v="Illinois"/>
    <s v="16569"/>
    <x v="0"/>
    <s v="FUR-TAB-30900"/>
    <x v="2"/>
    <x v="14"/>
    <s v="Chromcraft Training Table"/>
    <n v="4516.8"/>
    <n v="10"/>
    <x v="3"/>
    <n v="440.22"/>
    <n v="9.7462805526036131E-2"/>
  </r>
  <r>
    <n v="849"/>
    <x v="848"/>
    <d v="2023-10-08T00:00:00"/>
    <x v="3"/>
    <x v="3"/>
    <x v="29"/>
    <d v="2023-10-13T00:00:00"/>
    <n v="5"/>
    <s v="Second Class"/>
    <s v="CU-00110"/>
    <x v="38"/>
    <s v="Corporate"/>
    <s v="United States"/>
    <s v="Dallas"/>
    <s v="Texas"/>
    <s v="15571"/>
    <x v="0"/>
    <s v="FUR-BOO-23122"/>
    <x v="2"/>
    <x v="7"/>
    <s v="Bush Somerset Collection Bookcase"/>
    <n v="9522.64"/>
    <n v="10"/>
    <x v="3"/>
    <n v="-1159.1099999999999"/>
    <n v="-0.1217214973998807"/>
  </r>
  <r>
    <n v="850"/>
    <x v="849"/>
    <d v="2023-03-08T00:00:00"/>
    <x v="3"/>
    <x v="10"/>
    <x v="45"/>
    <d v="2023-03-12T00:00:00"/>
    <n v="4"/>
    <s v="Second Class"/>
    <s v="CU-00456"/>
    <x v="89"/>
    <s v="Home Office"/>
    <s v="United States"/>
    <s v="Houston"/>
    <s v="Texas"/>
    <s v="99388"/>
    <x v="0"/>
    <s v="OFF-LAB-51304"/>
    <x v="1"/>
    <x v="15"/>
    <s v="Avery 503"/>
    <n v="559.98"/>
    <n v="2"/>
    <x v="3"/>
    <n v="219.03"/>
    <n v="0.39113896924890174"/>
  </r>
  <r>
    <n v="851"/>
    <x v="850"/>
    <d v="2022-10-05T00:00:00"/>
    <x v="1"/>
    <x v="3"/>
    <x v="3"/>
    <d v="2022-10-10T00:00:00"/>
    <n v="5"/>
    <s v="Second Class"/>
    <s v="CU-00187"/>
    <x v="279"/>
    <s v="Consumer"/>
    <s v="United States"/>
    <s v="New Orleans"/>
    <s v="Louisiana"/>
    <s v="67375"/>
    <x v="3"/>
    <s v="FUR-FUR-16655"/>
    <x v="2"/>
    <x v="10"/>
    <s v="Howard Miller 11.75 Diameter"/>
    <n v="2447.19"/>
    <n v="12"/>
    <x v="3"/>
    <n v="730.68"/>
    <n v="0.29857918674071077"/>
  </r>
  <r>
    <n v="852"/>
    <x v="851"/>
    <d v="2024-04-19T00:00:00"/>
    <x v="0"/>
    <x v="0"/>
    <x v="0"/>
    <d v="2024-04-25T00:00:00"/>
    <n v="6"/>
    <s v="Second Class"/>
    <s v="CU-00703"/>
    <x v="55"/>
    <s v="Consumer"/>
    <s v="United States"/>
    <s v="Nashville"/>
    <s v="Tennessee"/>
    <s v="99966"/>
    <x v="3"/>
    <s v="OFF-FAS-74528"/>
    <x v="1"/>
    <x v="9"/>
    <s v="Advantus 75305 EasyClose Envelopes"/>
    <n v="244.2"/>
    <n v="3"/>
    <x v="1"/>
    <n v="-17.77"/>
    <n v="-7.2768222768222771E-2"/>
  </r>
  <r>
    <n v="853"/>
    <x v="852"/>
    <d v="2024-10-12T00:00:00"/>
    <x v="0"/>
    <x v="3"/>
    <x v="24"/>
    <d v="2024-10-15T00:00:00"/>
    <n v="3"/>
    <s v="Second Class"/>
    <s v="CU-00761"/>
    <x v="133"/>
    <s v="Corporate"/>
    <s v="United States"/>
    <s v="Denver"/>
    <s v="Colorado"/>
    <s v="87317"/>
    <x v="0"/>
    <s v="FUR-BOO-47728"/>
    <x v="2"/>
    <x v="7"/>
    <s v="Sauder Classic Bookcase"/>
    <n v="24919.9"/>
    <n v="13"/>
    <x v="3"/>
    <n v="-2198.06"/>
    <n v="-8.82050088483501E-2"/>
  </r>
  <r>
    <n v="854"/>
    <x v="853"/>
    <d v="2021-09-16T00:00:00"/>
    <x v="2"/>
    <x v="8"/>
    <x v="38"/>
    <d v="2021-09-20T00:00:00"/>
    <n v="4"/>
    <s v="Second Class"/>
    <s v="CU-00285"/>
    <x v="104"/>
    <s v="Consumer"/>
    <s v="United States"/>
    <s v="New York"/>
    <s v="New York"/>
    <s v="55640"/>
    <x v="2"/>
    <s v="TEC-ACC-18442"/>
    <x v="0"/>
    <x v="0"/>
    <s v="Logitech MK550 Wireless Wave Keyboard and Mouse"/>
    <n v="1670.18"/>
    <n v="2"/>
    <x v="4"/>
    <n v="314.75"/>
    <n v="0.18845274162066364"/>
  </r>
  <r>
    <n v="855"/>
    <x v="854"/>
    <d v="2023-01-06T00:00:00"/>
    <x v="3"/>
    <x v="1"/>
    <x v="35"/>
    <d v="2023-01-08T00:00:00"/>
    <n v="2"/>
    <s v="First Class"/>
    <s v="CU-00179"/>
    <x v="193"/>
    <s v="Home Office"/>
    <s v="United States"/>
    <s v="Charlotte"/>
    <s v="North Carolina"/>
    <s v="81492"/>
    <x v="3"/>
    <s v="FUR-BOO-60845"/>
    <x v="2"/>
    <x v="7"/>
    <s v="Sauder Classic Bookcase"/>
    <n v="1877.9"/>
    <n v="10"/>
    <x v="3"/>
    <n v="289.7"/>
    <n v="0.1542680653921934"/>
  </r>
  <r>
    <n v="856"/>
    <x v="855"/>
    <d v="2021-05-31T00:00:00"/>
    <x v="2"/>
    <x v="11"/>
    <x v="39"/>
    <d v="2021-05-31T00:00:00"/>
    <n v="0"/>
    <s v="Same Day"/>
    <s v="CU-00561"/>
    <x v="177"/>
    <s v="Corporate"/>
    <s v="United States"/>
    <s v="Atlanta"/>
    <s v="Georgia"/>
    <s v="17705"/>
    <x v="3"/>
    <s v="OFF-APP-41671"/>
    <x v="1"/>
    <x v="6"/>
    <s v="Fellowes PB500 Electric Punch Binding Machine"/>
    <n v="412.51"/>
    <n v="3"/>
    <x v="4"/>
    <n v="88.13"/>
    <n v="0.21364330561683353"/>
  </r>
  <r>
    <n v="857"/>
    <x v="856"/>
    <d v="2022-04-06T00:00:00"/>
    <x v="1"/>
    <x v="0"/>
    <x v="14"/>
    <d v="2022-04-06T00:00:00"/>
    <n v="0"/>
    <s v="Same Day"/>
    <s v="CU-00595"/>
    <x v="198"/>
    <s v="Home Office"/>
    <s v="United States"/>
    <s v="Los Angeles"/>
    <s v="California"/>
    <s v="59147"/>
    <x v="1"/>
    <s v="OFF-PAP-53800"/>
    <x v="1"/>
    <x v="4"/>
    <s v="Xerox 1921"/>
    <n v="970.2"/>
    <n v="14"/>
    <x v="3"/>
    <n v="16.38"/>
    <n v="1.6883116883116882E-2"/>
  </r>
  <r>
    <n v="858"/>
    <x v="857"/>
    <d v="2023-03-13T00:00:00"/>
    <x v="3"/>
    <x v="10"/>
    <x v="45"/>
    <d v="2023-03-13T00:00:00"/>
    <n v="0"/>
    <s v="Same Day"/>
    <s v="CU-00262"/>
    <x v="153"/>
    <s v="Corporate"/>
    <s v="United States"/>
    <s v="Miami"/>
    <s v="Florida"/>
    <s v="27040"/>
    <x v="3"/>
    <s v="TEC-MAC-86298"/>
    <x v="0"/>
    <x v="12"/>
    <s v="Hoover Stair Vacuum 515 Corded"/>
    <n v="17059.16"/>
    <n v="12"/>
    <x v="3"/>
    <n v="547.03"/>
    <n v="3.2066643375172045E-2"/>
  </r>
  <r>
    <n v="859"/>
    <x v="858"/>
    <d v="2021-02-01T00:00:00"/>
    <x v="2"/>
    <x v="9"/>
    <x v="13"/>
    <d v="2021-02-01T00:00:00"/>
    <n v="0"/>
    <s v="Same Day"/>
    <s v="CU-00098"/>
    <x v="114"/>
    <s v="Home Office"/>
    <s v="United States"/>
    <s v="Miami"/>
    <s v="Florida"/>
    <s v="19141"/>
    <x v="3"/>
    <s v="TEC-ACC-42018"/>
    <x v="0"/>
    <x v="0"/>
    <s v="Memorex Mini Travel Drive 64 GB"/>
    <n v="2872.45"/>
    <n v="7"/>
    <x v="0"/>
    <n v="969.51"/>
    <n v="0.33752023533917042"/>
  </r>
  <r>
    <n v="860"/>
    <x v="859"/>
    <d v="2023-02-26T00:00:00"/>
    <x v="3"/>
    <x v="9"/>
    <x v="23"/>
    <d v="2023-03-04T00:00:00"/>
    <n v="6"/>
    <s v="Standard Class"/>
    <s v="CU-00120"/>
    <x v="221"/>
    <s v="Home Office"/>
    <s v="United States"/>
    <s v="Washington DC"/>
    <s v="District of Columbia"/>
    <s v="21584"/>
    <x v="2"/>
    <s v="TEC-ACC-98911"/>
    <x v="0"/>
    <x v="0"/>
    <s v="Memorex Mini Travel Drive 64 GB"/>
    <n v="4109.7"/>
    <n v="6"/>
    <x v="0"/>
    <n v="114.26"/>
    <n v="2.7802515998734702E-2"/>
  </r>
  <r>
    <n v="861"/>
    <x v="860"/>
    <d v="2021-06-29T00:00:00"/>
    <x v="2"/>
    <x v="2"/>
    <x v="18"/>
    <d v="2021-07-06T00:00:00"/>
    <n v="7"/>
    <s v="Standard Class"/>
    <s v="CU-00580"/>
    <x v="186"/>
    <s v="Home Office"/>
    <s v="United States"/>
    <s v="Chicago"/>
    <s v="Illinois"/>
    <s v="34388"/>
    <x v="0"/>
    <s v="OFF-APP-41492"/>
    <x v="1"/>
    <x v="6"/>
    <s v="Belkin 7 Outlet Berlinger"/>
    <n v="242.21"/>
    <n v="1"/>
    <x v="3"/>
    <n v="22.9"/>
    <n v="9.4546055076173557E-2"/>
  </r>
  <r>
    <n v="862"/>
    <x v="861"/>
    <d v="2023-08-07T00:00:00"/>
    <x v="3"/>
    <x v="6"/>
    <x v="26"/>
    <d v="2023-08-07T00:00:00"/>
    <n v="0"/>
    <s v="Same Day"/>
    <s v="CU-00262"/>
    <x v="153"/>
    <s v="Corporate"/>
    <s v="United States"/>
    <s v="Miami"/>
    <s v="Florida"/>
    <s v="70547"/>
    <x v="3"/>
    <s v="FUR-BOO-31247"/>
    <x v="2"/>
    <x v="7"/>
    <s v="Sauder Classic Bookcase"/>
    <n v="1372.05"/>
    <n v="4"/>
    <x v="5"/>
    <n v="254.15"/>
    <n v="0.18523377427936299"/>
  </r>
  <r>
    <n v="863"/>
    <x v="862"/>
    <d v="2021-12-17T00:00:00"/>
    <x v="2"/>
    <x v="5"/>
    <x v="11"/>
    <d v="2021-12-17T00:00:00"/>
    <n v="0"/>
    <s v="Same Day"/>
    <s v="CU-00623"/>
    <x v="261"/>
    <s v="Home Office"/>
    <s v="United States"/>
    <s v="Nashville"/>
    <s v="Tennessee"/>
    <s v="96540"/>
    <x v="3"/>
    <s v="TEC-ACC-57977"/>
    <x v="0"/>
    <x v="0"/>
    <s v="SanDisk Ultra 64GB"/>
    <n v="7331.61"/>
    <n v="9"/>
    <x v="5"/>
    <n v="1119.03"/>
    <n v="0.15263086825403971"/>
  </r>
  <r>
    <n v="864"/>
    <x v="863"/>
    <d v="2022-10-03T00:00:00"/>
    <x v="1"/>
    <x v="3"/>
    <x v="3"/>
    <d v="2022-10-11T00:00:00"/>
    <n v="8"/>
    <s v="Standard Class"/>
    <s v="CU-00084"/>
    <x v="35"/>
    <s v="Corporate"/>
    <s v="United States"/>
    <s v="Portland"/>
    <s v="Oregon"/>
    <s v="87141"/>
    <x v="1"/>
    <s v="TEC-ACC-82877"/>
    <x v="0"/>
    <x v="0"/>
    <s v="Memorex Mini Travel Drive 64 GB"/>
    <n v="11758.35"/>
    <n v="13"/>
    <x v="2"/>
    <n v="3187.38"/>
    <n v="0.27107374759213665"/>
  </r>
  <r>
    <n v="865"/>
    <x v="864"/>
    <d v="2022-03-19T00:00:00"/>
    <x v="1"/>
    <x v="10"/>
    <x v="47"/>
    <d v="2022-03-19T00:00:00"/>
    <n v="0"/>
    <s v="Same Day"/>
    <s v="CU-00717"/>
    <x v="154"/>
    <s v="Consumer"/>
    <s v="United States"/>
    <s v="Houston"/>
    <s v="Texas"/>
    <s v="89150"/>
    <x v="0"/>
    <s v="FUR-TAB-50762"/>
    <x v="2"/>
    <x v="14"/>
    <s v="Chromcraft Training Table"/>
    <n v="5217.46"/>
    <n v="3"/>
    <x v="3"/>
    <n v="1029.46"/>
    <n v="0.19731056874417821"/>
  </r>
  <r>
    <n v="866"/>
    <x v="865"/>
    <d v="2022-03-14T00:00:00"/>
    <x v="1"/>
    <x v="10"/>
    <x v="47"/>
    <d v="2022-03-20T00:00:00"/>
    <n v="6"/>
    <s v="Standard Class"/>
    <s v="CU-00182"/>
    <x v="0"/>
    <s v="Corporate"/>
    <s v="United States"/>
    <s v="Philadelphia"/>
    <s v="Pennsylvania"/>
    <s v="82246"/>
    <x v="2"/>
    <s v="FUR-CHA-43025"/>
    <x v="2"/>
    <x v="13"/>
    <s v="Hon Deluxe Fabric Upholstered Stacking Chairs"/>
    <n v="2206.98"/>
    <n v="11"/>
    <x v="4"/>
    <n v="446.09"/>
    <n v="0.20212688832703513"/>
  </r>
  <r>
    <n v="867"/>
    <x v="866"/>
    <d v="2021-05-16T00:00:00"/>
    <x v="2"/>
    <x v="11"/>
    <x v="39"/>
    <d v="2021-05-21T00:00:00"/>
    <n v="5"/>
    <s v="Second Class"/>
    <s v="CU-00766"/>
    <x v="6"/>
    <s v="Corporate"/>
    <s v="United States"/>
    <s v="Houston"/>
    <s v="Texas"/>
    <s v="24379"/>
    <x v="0"/>
    <s v="TEC-COP-26722"/>
    <x v="0"/>
    <x v="11"/>
    <s v="HP Designjet T520 Inkjet Large Format Printer"/>
    <n v="1140.57"/>
    <n v="12"/>
    <x v="3"/>
    <n v="278.66000000000003"/>
    <n v="0.24431643827209207"/>
  </r>
  <r>
    <n v="868"/>
    <x v="867"/>
    <d v="2021-09-18T00:00:00"/>
    <x v="2"/>
    <x v="8"/>
    <x v="38"/>
    <d v="2021-09-21T00:00:00"/>
    <n v="3"/>
    <s v="First Class"/>
    <s v="CU-00510"/>
    <x v="16"/>
    <s v="Home Office"/>
    <s v="United States"/>
    <s v="Miami"/>
    <s v="Florida"/>
    <s v="57077"/>
    <x v="3"/>
    <s v="TEC-COP-27123"/>
    <x v="0"/>
    <x v="11"/>
    <s v="HP Designjet T520 Inkjet Large Format Printer"/>
    <n v="7457.95"/>
    <n v="7"/>
    <x v="2"/>
    <n v="2919.03"/>
    <n v="0.39139844059024265"/>
  </r>
  <r>
    <n v="869"/>
    <x v="868"/>
    <d v="2024-05-03T00:00:00"/>
    <x v="0"/>
    <x v="11"/>
    <x v="30"/>
    <d v="2024-05-03T00:00:00"/>
    <n v="0"/>
    <s v="Same Day"/>
    <s v="CU-00059"/>
    <x v="286"/>
    <s v="Consumer"/>
    <s v="United States"/>
    <s v="Portland"/>
    <s v="Oregon"/>
    <s v="55145"/>
    <x v="1"/>
    <s v="OFF-PAP-22576"/>
    <x v="1"/>
    <x v="4"/>
    <s v="Southworth 25% Cotton Business Paper"/>
    <n v="782.67"/>
    <n v="11"/>
    <x v="3"/>
    <n v="348.18"/>
    <n v="0.44486181915749934"/>
  </r>
  <r>
    <n v="870"/>
    <x v="869"/>
    <d v="2021-06-01T00:00:00"/>
    <x v="2"/>
    <x v="2"/>
    <x v="18"/>
    <d v="2021-06-06T00:00:00"/>
    <n v="5"/>
    <s v="Second Class"/>
    <s v="CU-00700"/>
    <x v="287"/>
    <s v="Consumer"/>
    <s v="United States"/>
    <s v="Portland"/>
    <s v="Oregon"/>
    <s v="99887"/>
    <x v="1"/>
    <s v="FUR-CHA-13823"/>
    <x v="2"/>
    <x v="13"/>
    <s v="Hon Deluxe Fabric Upholstered Stacking Chairs"/>
    <n v="6318.57"/>
    <n v="14"/>
    <x v="2"/>
    <n v="-1031.29"/>
    <n v="-0.16321572760925337"/>
  </r>
  <r>
    <n v="871"/>
    <x v="870"/>
    <d v="2022-02-20T00:00:00"/>
    <x v="1"/>
    <x v="9"/>
    <x v="17"/>
    <d v="2022-02-26T00:00:00"/>
    <n v="6"/>
    <s v="Second Class"/>
    <s v="CU-00582"/>
    <x v="246"/>
    <s v="Home Office"/>
    <s v="United States"/>
    <s v="Boston"/>
    <s v="Massachusetts"/>
    <s v="20637"/>
    <x v="2"/>
    <s v="TEC-ACC-63197"/>
    <x v="0"/>
    <x v="0"/>
    <s v="Memorex Mini Travel Drive 64 GB"/>
    <n v="12397.32"/>
    <n v="14"/>
    <x v="5"/>
    <n v="4215.2"/>
    <n v="0.34000896968054384"/>
  </r>
  <r>
    <n v="872"/>
    <x v="871"/>
    <d v="2024-12-05T00:00:00"/>
    <x v="0"/>
    <x v="5"/>
    <x v="44"/>
    <d v="2024-12-05T00:00:00"/>
    <n v="0"/>
    <s v="Same Day"/>
    <s v="CU-00393"/>
    <x v="92"/>
    <s v="Home Office"/>
    <s v="United States"/>
    <s v="Charlotte"/>
    <s v="North Carolina"/>
    <s v="40653"/>
    <x v="3"/>
    <s v="OFF-LAB-49740"/>
    <x v="1"/>
    <x v="15"/>
    <s v="Avery 503"/>
    <n v="1173.73"/>
    <n v="5"/>
    <x v="3"/>
    <n v="161.16999999999999"/>
    <n v="0.13731437383384593"/>
  </r>
  <r>
    <n v="873"/>
    <x v="872"/>
    <d v="2024-05-23T00:00:00"/>
    <x v="0"/>
    <x v="11"/>
    <x v="30"/>
    <d v="2024-05-24T00:00:00"/>
    <n v="1"/>
    <s v="First Class"/>
    <s v="CU-00702"/>
    <x v="288"/>
    <s v="Home Office"/>
    <s v="United States"/>
    <s v="Nashville"/>
    <s v="Tennessee"/>
    <s v="50130"/>
    <x v="3"/>
    <s v="FUR-TAB-89235"/>
    <x v="2"/>
    <x v="14"/>
    <s v="Bevis Round Conference Table"/>
    <n v="1648.52"/>
    <n v="3"/>
    <x v="5"/>
    <n v="-207.58"/>
    <n v="-0.12591900613883969"/>
  </r>
  <r>
    <n v="874"/>
    <x v="873"/>
    <d v="2022-06-08T00:00:00"/>
    <x v="1"/>
    <x v="2"/>
    <x v="9"/>
    <d v="2022-06-09T00:00:00"/>
    <n v="1"/>
    <s v="First Class"/>
    <s v="CU-00303"/>
    <x v="289"/>
    <s v="Consumer"/>
    <s v="United States"/>
    <s v="Minneapolis"/>
    <s v="Minnesota"/>
    <s v="29248"/>
    <x v="0"/>
    <s v="TEC-ACC-44937"/>
    <x v="0"/>
    <x v="0"/>
    <s v="Logitech MK550 Wireless Wave Keyboard and Mouse"/>
    <n v="7035.63"/>
    <n v="9"/>
    <x v="3"/>
    <n v="2761.35"/>
    <n v="0.39248084393295268"/>
  </r>
  <r>
    <n v="875"/>
    <x v="874"/>
    <d v="2021-07-20T00:00:00"/>
    <x v="2"/>
    <x v="7"/>
    <x v="7"/>
    <d v="2021-07-26T00:00:00"/>
    <n v="6"/>
    <s v="Standard Class"/>
    <s v="CU-00704"/>
    <x v="6"/>
    <s v="Corporate"/>
    <s v="United States"/>
    <s v="Los Angeles"/>
    <s v="California"/>
    <s v="90963"/>
    <x v="1"/>
    <s v="TEC-MAC-21093"/>
    <x v="0"/>
    <x v="12"/>
    <s v="Lexmark MX611dhe Monochrome Laser Printer"/>
    <n v="2098.06"/>
    <n v="4"/>
    <x v="4"/>
    <n v="709.25"/>
    <n v="0.33805038940735727"/>
  </r>
  <r>
    <n v="876"/>
    <x v="875"/>
    <d v="2023-08-02T00:00:00"/>
    <x v="3"/>
    <x v="6"/>
    <x v="26"/>
    <d v="2023-08-03T00:00:00"/>
    <n v="1"/>
    <s v="First Class"/>
    <s v="CU-00738"/>
    <x v="111"/>
    <s v="Corporate"/>
    <s v="United States"/>
    <s v="Houston"/>
    <s v="Texas"/>
    <s v="46927"/>
    <x v="0"/>
    <s v="TEC-COP-42181"/>
    <x v="0"/>
    <x v="11"/>
    <s v="HP Designjet T520 Inkjet Large Format Printer"/>
    <n v="14350.64"/>
    <n v="13"/>
    <x v="4"/>
    <n v="734.96"/>
    <n v="5.121444061031425E-2"/>
  </r>
  <r>
    <n v="877"/>
    <x v="876"/>
    <d v="2023-10-20T00:00:00"/>
    <x v="3"/>
    <x v="3"/>
    <x v="29"/>
    <d v="2023-10-22T00:00:00"/>
    <n v="2"/>
    <s v="First Class"/>
    <s v="CU-00685"/>
    <x v="204"/>
    <s v="Corporate"/>
    <s v="United States"/>
    <s v="Philadelphia"/>
    <s v="Pennsylvania"/>
    <s v="79337"/>
    <x v="2"/>
    <s v="OFF-STO-61171"/>
    <x v="1"/>
    <x v="8"/>
    <s v="Stur-D-Store Shelving Unit"/>
    <n v="616.66999999999996"/>
    <n v="6"/>
    <x v="1"/>
    <n v="179.86"/>
    <n v="0.29166328830654975"/>
  </r>
  <r>
    <n v="878"/>
    <x v="877"/>
    <d v="2022-11-19T00:00:00"/>
    <x v="1"/>
    <x v="4"/>
    <x v="20"/>
    <d v="2022-11-19T00:00:00"/>
    <n v="0"/>
    <s v="Same Day"/>
    <s v="CU-00275"/>
    <x v="163"/>
    <s v="Consumer"/>
    <s v="United States"/>
    <s v="Chicago"/>
    <s v="Illinois"/>
    <s v="93326"/>
    <x v="0"/>
    <s v="OFF-STO-61514"/>
    <x v="1"/>
    <x v="8"/>
    <s v="Fellowes Stor/File Storage Boxes"/>
    <n v="1538.6"/>
    <n v="7"/>
    <x v="3"/>
    <n v="612.78"/>
    <n v="0.39827115559599635"/>
  </r>
  <r>
    <n v="879"/>
    <x v="878"/>
    <d v="2022-08-08T00:00:00"/>
    <x v="1"/>
    <x v="6"/>
    <x v="43"/>
    <d v="2022-08-10T00:00:00"/>
    <n v="2"/>
    <s v="First Class"/>
    <s v="CU-00182"/>
    <x v="0"/>
    <s v="Corporate"/>
    <s v="United States"/>
    <s v="Philadelphia"/>
    <s v="Pennsylvania"/>
    <s v="54991"/>
    <x v="2"/>
    <s v="TEC-MAC-21473"/>
    <x v="0"/>
    <x v="12"/>
    <s v="Lexmark MX611dhe Monochrome Laser Printer"/>
    <n v="1465.61"/>
    <n v="3"/>
    <x v="2"/>
    <n v="87.51"/>
    <n v="5.9708926658524446E-2"/>
  </r>
  <r>
    <n v="880"/>
    <x v="879"/>
    <d v="2022-01-08T00:00:00"/>
    <x v="1"/>
    <x v="1"/>
    <x v="1"/>
    <d v="2022-01-08T00:00:00"/>
    <n v="0"/>
    <s v="Same Day"/>
    <s v="CU-00310"/>
    <x v="290"/>
    <s v="Consumer"/>
    <s v="United States"/>
    <s v="Los Angeles"/>
    <s v="California"/>
    <s v="68547"/>
    <x v="1"/>
    <s v="OFF-BIN-58226"/>
    <x v="1"/>
    <x v="3"/>
    <s v="Avery Durable Binders"/>
    <n v="375.08"/>
    <n v="3"/>
    <x v="5"/>
    <n v="130.34"/>
    <n v="0.3474992001706303"/>
  </r>
  <r>
    <n v="881"/>
    <x v="880"/>
    <d v="2024-08-25T00:00:00"/>
    <x v="0"/>
    <x v="6"/>
    <x v="6"/>
    <d v="2024-08-31T00:00:00"/>
    <n v="6"/>
    <s v="Standard Class"/>
    <s v="CU-00684"/>
    <x v="86"/>
    <s v="Home Office"/>
    <s v="United States"/>
    <s v="Philadelphia"/>
    <s v="Pennsylvania"/>
    <s v="44704"/>
    <x v="2"/>
    <s v="OFF-ART-51515"/>
    <x v="1"/>
    <x v="16"/>
    <s v="Sanford 16-Color Pencils"/>
    <n v="380.69"/>
    <n v="8"/>
    <x v="5"/>
    <n v="123.22"/>
    <n v="0.32367543145341354"/>
  </r>
  <r>
    <n v="882"/>
    <x v="881"/>
    <d v="2021-03-03T00:00:00"/>
    <x v="2"/>
    <x v="10"/>
    <x v="21"/>
    <d v="2021-03-06T00:00:00"/>
    <n v="3"/>
    <s v="First Class"/>
    <s v="CU-00698"/>
    <x v="250"/>
    <s v="Corporate"/>
    <s v="United States"/>
    <s v="Seattle"/>
    <s v="Washington"/>
    <s v="12368"/>
    <x v="1"/>
    <s v="FUR-CHA-20407"/>
    <x v="2"/>
    <x v="13"/>
    <s v="Hon Deluxe Fabric Upholstered Stacking Chairs"/>
    <n v="5531.78"/>
    <n v="9"/>
    <x v="2"/>
    <n v="-137.83000000000001"/>
    <n v="-2.4916030644747265E-2"/>
  </r>
  <r>
    <n v="883"/>
    <x v="882"/>
    <d v="2021-12-27T00:00:00"/>
    <x v="2"/>
    <x v="5"/>
    <x v="11"/>
    <d v="2021-12-29T00:00:00"/>
    <n v="2"/>
    <s v="First Class"/>
    <s v="CU-00674"/>
    <x v="13"/>
    <s v="Home Office"/>
    <s v="United States"/>
    <s v="Philadelphia"/>
    <s v="Pennsylvania"/>
    <s v="46616"/>
    <x v="2"/>
    <s v="TEC-PHO-24736"/>
    <x v="0"/>
    <x v="2"/>
    <s v="Apple iPhone SE"/>
    <n v="2883.42"/>
    <n v="11"/>
    <x v="3"/>
    <n v="108.97"/>
    <n v="3.7791927641481295E-2"/>
  </r>
  <r>
    <n v="884"/>
    <x v="883"/>
    <d v="2022-04-01T00:00:00"/>
    <x v="1"/>
    <x v="0"/>
    <x v="14"/>
    <d v="2022-04-09T00:00:00"/>
    <n v="8"/>
    <s v="Standard Class"/>
    <s v="CU-00760"/>
    <x v="29"/>
    <s v="Home Office"/>
    <s v="United States"/>
    <s v="New York"/>
    <s v="New York"/>
    <s v="29344"/>
    <x v="2"/>
    <s v="TEC-PHO-99386"/>
    <x v="0"/>
    <x v="2"/>
    <s v="Samsung Galaxy A52"/>
    <n v="1140.3"/>
    <n v="2"/>
    <x v="2"/>
    <n v="-141.79"/>
    <n v="-0.12434447075331052"/>
  </r>
  <r>
    <n v="885"/>
    <x v="884"/>
    <d v="2024-12-05T00:00:00"/>
    <x v="0"/>
    <x v="5"/>
    <x v="44"/>
    <d v="2024-12-09T00:00:00"/>
    <n v="4"/>
    <s v="Second Class"/>
    <s v="CU-00782"/>
    <x v="161"/>
    <s v="Home Office"/>
    <s v="United States"/>
    <s v="Miami"/>
    <s v="Florida"/>
    <s v="92483"/>
    <x v="3"/>
    <s v="FUR-TAB-95075"/>
    <x v="2"/>
    <x v="14"/>
    <s v="Chromcraft Training Table"/>
    <n v="1912.2"/>
    <n v="3"/>
    <x v="1"/>
    <n v="518.17999999999995"/>
    <n v="0.27098629850434053"/>
  </r>
  <r>
    <n v="886"/>
    <x v="885"/>
    <d v="2022-10-17T00:00:00"/>
    <x v="1"/>
    <x v="3"/>
    <x v="3"/>
    <d v="2022-10-17T00:00:00"/>
    <n v="0"/>
    <s v="Same Day"/>
    <s v="CU-00317"/>
    <x v="286"/>
    <s v="Corporate"/>
    <s v="United States"/>
    <s v="Minneapolis"/>
    <s v="Minnesota"/>
    <s v="34419"/>
    <x v="0"/>
    <s v="FUR-TAB-85191"/>
    <x v="2"/>
    <x v="14"/>
    <s v="Bretford CR4500 Series Slim Rectangular Table"/>
    <n v="12739.86"/>
    <n v="13"/>
    <x v="5"/>
    <n v="1159.3"/>
    <n v="9.0997860259060925E-2"/>
  </r>
  <r>
    <n v="887"/>
    <x v="886"/>
    <d v="2022-02-11T00:00:00"/>
    <x v="1"/>
    <x v="9"/>
    <x v="17"/>
    <d v="2022-02-12T00:00:00"/>
    <n v="1"/>
    <s v="First Class"/>
    <s v="CU-00169"/>
    <x v="18"/>
    <s v="Consumer"/>
    <s v="United States"/>
    <s v="Chicago"/>
    <s v="Illinois"/>
    <s v="14598"/>
    <x v="0"/>
    <s v="OFF-BIN-61218"/>
    <x v="1"/>
    <x v="3"/>
    <s v="Ibico 21-Sheet Binder"/>
    <n v="391.77"/>
    <n v="3"/>
    <x v="1"/>
    <n v="34.94"/>
    <n v="8.9184980983740461E-2"/>
  </r>
  <r>
    <n v="888"/>
    <x v="887"/>
    <d v="2024-09-12T00:00:00"/>
    <x v="0"/>
    <x v="8"/>
    <x v="15"/>
    <d v="2024-09-18T00:00:00"/>
    <n v="6"/>
    <s v="Standard Class"/>
    <s v="CU-00631"/>
    <x v="291"/>
    <s v="Home Office"/>
    <s v="United States"/>
    <s v="Baltimore"/>
    <s v="Maryland"/>
    <s v="56169"/>
    <x v="2"/>
    <s v="FUR-CHA-68024"/>
    <x v="2"/>
    <x v="13"/>
    <s v="Harbour Creations 67200 Series"/>
    <n v="4923.37"/>
    <n v="10"/>
    <x v="3"/>
    <n v="-980.82"/>
    <n v="-0.19921720285089281"/>
  </r>
  <r>
    <n v="889"/>
    <x v="888"/>
    <d v="2022-12-27T00:00:00"/>
    <x v="1"/>
    <x v="5"/>
    <x v="5"/>
    <d v="2022-12-27T00:00:00"/>
    <n v="0"/>
    <s v="Same Day"/>
    <s v="CU-00711"/>
    <x v="141"/>
    <s v="Consumer"/>
    <s v="United States"/>
    <s v="Atlanta"/>
    <s v="Georgia"/>
    <s v="39105"/>
    <x v="3"/>
    <s v="OFF-ART-55876"/>
    <x v="1"/>
    <x v="16"/>
    <s v="Avery 47"/>
    <n v="71.760000000000005"/>
    <n v="1"/>
    <x v="0"/>
    <n v="-5.38"/>
    <n v="-7.4972129319955394E-2"/>
  </r>
  <r>
    <n v="890"/>
    <x v="889"/>
    <d v="2021-09-05T00:00:00"/>
    <x v="2"/>
    <x v="8"/>
    <x v="38"/>
    <d v="2021-09-05T00:00:00"/>
    <n v="0"/>
    <s v="Same Day"/>
    <s v="CU-00622"/>
    <x v="148"/>
    <s v="Home Office"/>
    <s v="United States"/>
    <s v="Boston"/>
    <s v="Massachusetts"/>
    <s v="75252"/>
    <x v="2"/>
    <s v="FUR-BOO-74407"/>
    <x v="2"/>
    <x v="7"/>
    <s v="Bush Somerset Collection Bookcase"/>
    <n v="2051.9"/>
    <n v="14"/>
    <x v="0"/>
    <n v="-159.55000000000001"/>
    <n v="-7.7757200643306212E-2"/>
  </r>
  <r>
    <n v="891"/>
    <x v="890"/>
    <d v="2024-12-17T00:00:00"/>
    <x v="0"/>
    <x v="5"/>
    <x v="44"/>
    <d v="2024-12-18T00:00:00"/>
    <n v="1"/>
    <s v="First Class"/>
    <s v="CU-00648"/>
    <x v="280"/>
    <s v="Home Office"/>
    <s v="United States"/>
    <s v="Boston"/>
    <s v="Massachusetts"/>
    <s v="33971"/>
    <x v="2"/>
    <s v="TEC-MAC-72714"/>
    <x v="0"/>
    <x v="12"/>
    <s v="Epson Stylus Photo R280"/>
    <n v="1103.57"/>
    <n v="3"/>
    <x v="4"/>
    <n v="430.6"/>
    <n v="0.39018820736337528"/>
  </r>
  <r>
    <n v="892"/>
    <x v="891"/>
    <d v="2021-11-27T00:00:00"/>
    <x v="2"/>
    <x v="4"/>
    <x v="8"/>
    <d v="2021-11-30T00:00:00"/>
    <n v="3"/>
    <s v="First Class"/>
    <s v="CU-00157"/>
    <x v="125"/>
    <s v="Corporate"/>
    <s v="United States"/>
    <s v="Baltimore"/>
    <s v="Maryland"/>
    <s v="28564"/>
    <x v="2"/>
    <s v="OFF-BIN-83428"/>
    <x v="1"/>
    <x v="3"/>
    <s v="Cardinal Easy Open Angle-D Binders"/>
    <n v="3097.55"/>
    <n v="12"/>
    <x v="3"/>
    <n v="1322.95"/>
    <n v="0.42709560781908279"/>
  </r>
  <r>
    <n v="893"/>
    <x v="892"/>
    <d v="2024-06-19T00:00:00"/>
    <x v="0"/>
    <x v="2"/>
    <x v="2"/>
    <d v="2024-06-23T00:00:00"/>
    <n v="4"/>
    <s v="Second Class"/>
    <s v="CU-00387"/>
    <x v="131"/>
    <s v="Home Office"/>
    <s v="United States"/>
    <s v="Seattle"/>
    <s v="Washington"/>
    <s v="33991"/>
    <x v="1"/>
    <s v="OFF-ENV-42065"/>
    <x v="1"/>
    <x v="1"/>
    <s v="Business Envelopes with Contemporary Seal"/>
    <n v="686.31"/>
    <n v="5"/>
    <x v="5"/>
    <n v="117"/>
    <n v="0.17047689819469336"/>
  </r>
  <r>
    <n v="894"/>
    <x v="893"/>
    <d v="2023-09-22T00:00:00"/>
    <x v="3"/>
    <x v="8"/>
    <x v="12"/>
    <d v="2023-09-25T00:00:00"/>
    <n v="3"/>
    <s v="First Class"/>
    <s v="CU-00242"/>
    <x v="200"/>
    <s v="Consumer"/>
    <s v="United States"/>
    <s v="Seattle"/>
    <s v="Washington"/>
    <s v="10827"/>
    <x v="1"/>
    <s v="FUR-TAB-11776"/>
    <x v="2"/>
    <x v="14"/>
    <s v="Bretford CR4500 Series Slim Rectangular Table"/>
    <n v="3743.32"/>
    <n v="3"/>
    <x v="5"/>
    <n v="612.41999999999996"/>
    <n v="0.16360343224730986"/>
  </r>
  <r>
    <n v="895"/>
    <x v="894"/>
    <d v="2024-03-15T00:00:00"/>
    <x v="0"/>
    <x v="10"/>
    <x v="40"/>
    <d v="2024-03-15T00:00:00"/>
    <n v="0"/>
    <s v="Same Day"/>
    <s v="CU-00409"/>
    <x v="292"/>
    <s v="Corporate"/>
    <s v="United States"/>
    <s v="Chicago"/>
    <s v="Illinois"/>
    <s v="40046"/>
    <x v="0"/>
    <s v="FUR-TAB-46287"/>
    <x v="2"/>
    <x v="14"/>
    <s v="Bevis Round Conference Table"/>
    <n v="15919.71"/>
    <n v="10"/>
    <x v="3"/>
    <n v="3814.45"/>
    <n v="0.23960549532623396"/>
  </r>
  <r>
    <n v="896"/>
    <x v="895"/>
    <d v="2023-05-27T00:00:00"/>
    <x v="3"/>
    <x v="11"/>
    <x v="42"/>
    <d v="2023-06-01T00:00:00"/>
    <n v="5"/>
    <s v="Second Class"/>
    <s v="CU-00378"/>
    <x v="237"/>
    <s v="Consumer"/>
    <s v="United States"/>
    <s v="Los Angeles"/>
    <s v="California"/>
    <s v="21334"/>
    <x v="1"/>
    <s v="TEC-MAC-66133"/>
    <x v="0"/>
    <x v="12"/>
    <s v="Epson Stylus Photo R280"/>
    <n v="7086.64"/>
    <n v="10"/>
    <x v="5"/>
    <n v="188.31"/>
    <n v="2.6572536491200342E-2"/>
  </r>
  <r>
    <n v="897"/>
    <x v="896"/>
    <d v="2023-01-03T00:00:00"/>
    <x v="3"/>
    <x v="1"/>
    <x v="35"/>
    <d v="2023-01-06T00:00:00"/>
    <n v="3"/>
    <s v="Second Class"/>
    <s v="CU-00561"/>
    <x v="177"/>
    <s v="Corporate"/>
    <s v="United States"/>
    <s v="Atlanta"/>
    <s v="Georgia"/>
    <s v="75097"/>
    <x v="3"/>
    <s v="FUR-BOO-32115"/>
    <x v="2"/>
    <x v="7"/>
    <s v="Sauder Classic Bookcase"/>
    <n v="5384.78"/>
    <n v="10"/>
    <x v="1"/>
    <n v="-792.36"/>
    <n v="-0.14714807290177129"/>
  </r>
  <r>
    <n v="898"/>
    <x v="897"/>
    <d v="2022-02-18T00:00:00"/>
    <x v="1"/>
    <x v="9"/>
    <x v="17"/>
    <d v="2022-02-18T00:00:00"/>
    <n v="0"/>
    <s v="Same Day"/>
    <s v="CU-00315"/>
    <x v="64"/>
    <s v="Home Office"/>
    <s v="United States"/>
    <s v="Chicago"/>
    <s v="Illinois"/>
    <s v="19606"/>
    <x v="0"/>
    <s v="OFF-SUP-94838"/>
    <x v="1"/>
    <x v="5"/>
    <s v="Dixon Ticonderoga Pencils"/>
    <n v="113.18"/>
    <n v="8"/>
    <x v="4"/>
    <n v="15.22"/>
    <n v="0.13447605584025446"/>
  </r>
  <r>
    <n v="899"/>
    <x v="898"/>
    <d v="2024-05-17T00:00:00"/>
    <x v="0"/>
    <x v="11"/>
    <x v="30"/>
    <d v="2024-05-17T00:00:00"/>
    <n v="0"/>
    <s v="Same Day"/>
    <s v="CU-00237"/>
    <x v="30"/>
    <s v="Consumer"/>
    <s v="United States"/>
    <s v="Denver"/>
    <s v="Colorado"/>
    <s v="20473"/>
    <x v="0"/>
    <s v="TEC-ACC-54448"/>
    <x v="0"/>
    <x v="0"/>
    <s v="Memorex Mini Travel Drive 64 GB"/>
    <n v="3245.81"/>
    <n v="8"/>
    <x v="0"/>
    <n v="651.02"/>
    <n v="0.20057243030245148"/>
  </r>
  <r>
    <n v="900"/>
    <x v="899"/>
    <d v="2024-11-03T00:00:00"/>
    <x v="0"/>
    <x v="4"/>
    <x v="4"/>
    <d v="2024-11-08T00:00:00"/>
    <n v="5"/>
    <s v="Second Class"/>
    <s v="CU-00213"/>
    <x v="239"/>
    <s v="Consumer"/>
    <s v="United States"/>
    <s v="San Francisco"/>
    <s v="California"/>
    <s v="92701"/>
    <x v="1"/>
    <s v="TEC-ACC-60099"/>
    <x v="0"/>
    <x v="0"/>
    <s v="SanDisk Ultra 64GB"/>
    <n v="12598.46"/>
    <n v="11"/>
    <x v="2"/>
    <n v="-1573.24"/>
    <n v="-0.12487558003121017"/>
  </r>
  <r>
    <n v="901"/>
    <x v="900"/>
    <d v="2021-05-22T00:00:00"/>
    <x v="2"/>
    <x v="11"/>
    <x v="39"/>
    <d v="2021-05-22T00:00:00"/>
    <n v="0"/>
    <s v="Same Day"/>
    <s v="CU-00124"/>
    <x v="223"/>
    <s v="Consumer"/>
    <s v="United States"/>
    <s v="Nashville"/>
    <s v="Tennessee"/>
    <s v="86820"/>
    <x v="3"/>
    <s v="OFF-FAS-83798"/>
    <x v="1"/>
    <x v="9"/>
    <s v="Staple remover"/>
    <n v="240.86"/>
    <n v="1"/>
    <x v="3"/>
    <n v="31.67"/>
    <n v="0.13148717097068838"/>
  </r>
  <r>
    <n v="902"/>
    <x v="901"/>
    <d v="2022-09-26T00:00:00"/>
    <x v="1"/>
    <x v="8"/>
    <x v="36"/>
    <d v="2022-09-26T00:00:00"/>
    <n v="0"/>
    <s v="Same Day"/>
    <s v="CU-00406"/>
    <x v="217"/>
    <s v="Consumer"/>
    <s v="United States"/>
    <s v="Chicago"/>
    <s v="Illinois"/>
    <s v="50130"/>
    <x v="0"/>
    <s v="OFF-STO-69000"/>
    <x v="1"/>
    <x v="8"/>
    <s v="Stur-D-Store Shelving Unit"/>
    <n v="3351.85"/>
    <n v="14"/>
    <x v="4"/>
    <n v="305.55"/>
    <n v="9.1158613899786689E-2"/>
  </r>
  <r>
    <n v="903"/>
    <x v="902"/>
    <d v="2022-11-09T00:00:00"/>
    <x v="1"/>
    <x v="4"/>
    <x v="20"/>
    <d v="2022-11-17T00:00:00"/>
    <n v="8"/>
    <s v="Standard Class"/>
    <s v="CU-00035"/>
    <x v="102"/>
    <s v="Home Office"/>
    <s v="United States"/>
    <s v="Seattle"/>
    <s v="Washington"/>
    <s v="43676"/>
    <x v="1"/>
    <s v="OFF-LAB-38913"/>
    <x v="1"/>
    <x v="15"/>
    <s v="Xerox 1967"/>
    <n v="56.36"/>
    <n v="5"/>
    <x v="5"/>
    <n v="24.21"/>
    <n v="0.42955997161107168"/>
  </r>
  <r>
    <n v="904"/>
    <x v="903"/>
    <d v="2024-03-04T00:00:00"/>
    <x v="0"/>
    <x v="10"/>
    <x v="40"/>
    <d v="2024-03-04T00:00:00"/>
    <n v="0"/>
    <s v="Same Day"/>
    <s v="CU-00113"/>
    <x v="72"/>
    <s v="Corporate"/>
    <s v="United States"/>
    <s v="Minneapolis"/>
    <s v="Minnesota"/>
    <s v="93229"/>
    <x v="0"/>
    <s v="FUR-TAB-16494"/>
    <x v="2"/>
    <x v="14"/>
    <s v="Bretford CR4500 Series Slim Rectangular Table"/>
    <n v="3371.3"/>
    <n v="3"/>
    <x v="2"/>
    <n v="-25.72"/>
    <n v="-7.629104499747871E-3"/>
  </r>
  <r>
    <n v="905"/>
    <x v="904"/>
    <d v="2022-02-27T00:00:00"/>
    <x v="1"/>
    <x v="9"/>
    <x v="17"/>
    <d v="2022-03-04T00:00:00"/>
    <n v="5"/>
    <s v="Second Class"/>
    <s v="CU-00424"/>
    <x v="231"/>
    <s v="Consumer"/>
    <s v="United States"/>
    <s v="Philadelphia"/>
    <s v="Pennsylvania"/>
    <s v="98397"/>
    <x v="2"/>
    <s v="OFF-FAS-91364"/>
    <x v="1"/>
    <x v="9"/>
    <s v="Binder clips medium"/>
    <n v="1770.62"/>
    <n v="10"/>
    <x v="5"/>
    <n v="97.26"/>
    <n v="5.4929911556403976E-2"/>
  </r>
  <r>
    <n v="906"/>
    <x v="905"/>
    <d v="2022-11-08T00:00:00"/>
    <x v="1"/>
    <x v="4"/>
    <x v="20"/>
    <d v="2022-11-10T00:00:00"/>
    <n v="2"/>
    <s v="First Class"/>
    <s v="CU-00254"/>
    <x v="293"/>
    <s v="Consumer"/>
    <s v="United States"/>
    <s v="Charlotte"/>
    <s v="North Carolina"/>
    <s v="49129"/>
    <x v="3"/>
    <s v="TEC-MAC-50023"/>
    <x v="0"/>
    <x v="12"/>
    <s v="Hoover Stair Vacuum 515 Corded"/>
    <n v="12541"/>
    <n v="10"/>
    <x v="4"/>
    <n v="2986.36"/>
    <n v="0.23812774100948889"/>
  </r>
  <r>
    <n v="907"/>
    <x v="906"/>
    <d v="2024-03-30T00:00:00"/>
    <x v="0"/>
    <x v="10"/>
    <x v="40"/>
    <d v="2024-04-01T00:00:00"/>
    <n v="2"/>
    <s v="First Class"/>
    <s v="CU-00265"/>
    <x v="1"/>
    <s v="Consumer"/>
    <s v="United States"/>
    <s v="Portland"/>
    <s v="Oregon"/>
    <s v="46148"/>
    <x v="1"/>
    <s v="OFF-FAS-78920"/>
    <x v="1"/>
    <x v="9"/>
    <s v="Advantus 75305 EasyClose Envelopes"/>
    <n v="755.54"/>
    <n v="3"/>
    <x v="3"/>
    <n v="171"/>
    <n v="0.22632818910977581"/>
  </r>
  <r>
    <n v="908"/>
    <x v="907"/>
    <d v="2023-09-04T00:00:00"/>
    <x v="3"/>
    <x v="8"/>
    <x v="12"/>
    <d v="2023-09-08T00:00:00"/>
    <n v="4"/>
    <s v="Second Class"/>
    <s v="CU-00132"/>
    <x v="226"/>
    <s v="Home Office"/>
    <s v="United States"/>
    <s v="Los Angeles"/>
    <s v="California"/>
    <s v="89356"/>
    <x v="1"/>
    <s v="FUR-CHA-11045"/>
    <x v="2"/>
    <x v="13"/>
    <s v="Hon Deluxe Fabric Upholstered Stacking Chairs"/>
    <n v="1995.53"/>
    <n v="1"/>
    <x v="3"/>
    <n v="-272.73"/>
    <n v="-0.13667045847469095"/>
  </r>
  <r>
    <n v="909"/>
    <x v="908"/>
    <d v="2023-11-29T00:00:00"/>
    <x v="3"/>
    <x v="4"/>
    <x v="22"/>
    <d v="2023-11-29T00:00:00"/>
    <n v="0"/>
    <s v="Same Day"/>
    <s v="CU-00335"/>
    <x v="283"/>
    <s v="Corporate"/>
    <s v="United States"/>
    <s v="Dallas"/>
    <s v="Texas"/>
    <s v="49499"/>
    <x v="0"/>
    <s v="OFF-LAB-86756"/>
    <x v="1"/>
    <x v="15"/>
    <s v="Avery 5663 Internet Shipping Labels"/>
    <n v="234.44"/>
    <n v="1"/>
    <x v="3"/>
    <n v="49.63"/>
    <n v="0.21169595632144686"/>
  </r>
  <r>
    <n v="910"/>
    <x v="909"/>
    <d v="2021-10-31T00:00:00"/>
    <x v="2"/>
    <x v="3"/>
    <x v="10"/>
    <d v="2021-11-04T00:00:00"/>
    <n v="4"/>
    <s v="Second Class"/>
    <s v="CU-00391"/>
    <x v="115"/>
    <s v="Consumer"/>
    <s v="United States"/>
    <s v="Minneapolis"/>
    <s v="Minnesota"/>
    <s v="18400"/>
    <x v="0"/>
    <s v="FUR-TAB-27873"/>
    <x v="2"/>
    <x v="14"/>
    <s v="Bretford CR4500 Series Slim Rectangular Table"/>
    <n v="6588.25"/>
    <n v="6"/>
    <x v="5"/>
    <n v="1814.24"/>
    <n v="0.27537509960915268"/>
  </r>
  <r>
    <n v="911"/>
    <x v="910"/>
    <d v="2024-04-07T00:00:00"/>
    <x v="0"/>
    <x v="0"/>
    <x v="0"/>
    <d v="2024-04-07T00:00:00"/>
    <n v="0"/>
    <s v="Same Day"/>
    <s v="CU-00195"/>
    <x v="254"/>
    <s v="Corporate"/>
    <s v="United States"/>
    <s v="Los Angeles"/>
    <s v="California"/>
    <s v="53354"/>
    <x v="1"/>
    <s v="FUR-CHA-44221"/>
    <x v="2"/>
    <x v="13"/>
    <s v="Hon Deluxe Fabric Upholstered Stacking Chairs"/>
    <n v="13692.88"/>
    <n v="12"/>
    <x v="2"/>
    <n v="247.87"/>
    <n v="1.8102108541081206E-2"/>
  </r>
  <r>
    <n v="912"/>
    <x v="911"/>
    <d v="2023-01-30T00:00:00"/>
    <x v="3"/>
    <x v="1"/>
    <x v="35"/>
    <d v="2023-02-06T00:00:00"/>
    <n v="7"/>
    <s v="Standard Class"/>
    <s v="CU-00556"/>
    <x v="130"/>
    <s v="Corporate"/>
    <s v="United States"/>
    <s v="Nashville"/>
    <s v="Tennessee"/>
    <s v="82185"/>
    <x v="3"/>
    <s v="FUR-FUR-97916"/>
    <x v="2"/>
    <x v="10"/>
    <s v="Eldon Expressions Punched Metal &amp; Wood Desk Accessories"/>
    <n v="4484.04"/>
    <n v="5"/>
    <x v="1"/>
    <n v="-174.81"/>
    <n v="-3.8984933229855218E-2"/>
  </r>
  <r>
    <n v="913"/>
    <x v="912"/>
    <d v="2022-09-09T00:00:00"/>
    <x v="1"/>
    <x v="8"/>
    <x v="36"/>
    <d v="2022-09-09T00:00:00"/>
    <n v="0"/>
    <s v="Same Day"/>
    <s v="CU-00111"/>
    <x v="0"/>
    <s v="Consumer"/>
    <s v="United States"/>
    <s v="Philadelphia"/>
    <s v="Pennsylvania"/>
    <s v="12453"/>
    <x v="2"/>
    <s v="TEC-ACC-82373"/>
    <x v="0"/>
    <x v="0"/>
    <s v="Kensington 62348"/>
    <n v="11803.98"/>
    <n v="12"/>
    <x v="3"/>
    <n v="3119.73"/>
    <n v="0.26429475481998443"/>
  </r>
  <r>
    <n v="914"/>
    <x v="913"/>
    <d v="2024-09-01T00:00:00"/>
    <x v="0"/>
    <x v="8"/>
    <x v="15"/>
    <d v="2024-09-02T00:00:00"/>
    <n v="1"/>
    <s v="First Class"/>
    <s v="CU-00052"/>
    <x v="294"/>
    <s v="Corporate"/>
    <s v="United States"/>
    <s v="Miami"/>
    <s v="Florida"/>
    <s v="30052"/>
    <x v="3"/>
    <s v="FUR-FUR-34683"/>
    <x v="2"/>
    <x v="10"/>
    <s v="Acme Flexible Frame Partition"/>
    <n v="1987.42"/>
    <n v="1"/>
    <x v="3"/>
    <n v="-147.85"/>
    <n v="-7.4392931539382715E-2"/>
  </r>
  <r>
    <n v="915"/>
    <x v="914"/>
    <d v="2021-11-28T00:00:00"/>
    <x v="2"/>
    <x v="4"/>
    <x v="8"/>
    <d v="2021-11-28T00:00:00"/>
    <n v="0"/>
    <s v="Same Day"/>
    <s v="CU-00049"/>
    <x v="121"/>
    <s v="Consumer"/>
    <s v="United States"/>
    <s v="Miami"/>
    <s v="Florida"/>
    <s v="31413"/>
    <x v="3"/>
    <s v="OFF-BIN-54141"/>
    <x v="1"/>
    <x v="3"/>
    <s v="Cardinal Easy Open Angle-D Binders"/>
    <n v="818.63"/>
    <n v="4"/>
    <x v="4"/>
    <n v="365.69"/>
    <n v="0.446709746772046"/>
  </r>
  <r>
    <n v="916"/>
    <x v="915"/>
    <d v="2021-10-07T00:00:00"/>
    <x v="2"/>
    <x v="3"/>
    <x v="10"/>
    <d v="2021-10-07T00:00:00"/>
    <n v="0"/>
    <s v="Same Day"/>
    <s v="CU-00240"/>
    <x v="177"/>
    <s v="Home Office"/>
    <s v="United States"/>
    <s v="Washington DC"/>
    <s v="District of Columbia"/>
    <s v="11221"/>
    <x v="2"/>
    <s v="TEC-ACC-36792"/>
    <x v="0"/>
    <x v="0"/>
    <s v="Kensington 62348"/>
    <n v="1206.8"/>
    <n v="5"/>
    <x v="5"/>
    <n v="278.45999999999998"/>
    <n v="0.23074245939675173"/>
  </r>
  <r>
    <n v="917"/>
    <x v="916"/>
    <d v="2023-07-24T00:00:00"/>
    <x v="3"/>
    <x v="7"/>
    <x v="41"/>
    <d v="2023-07-24T00:00:00"/>
    <n v="0"/>
    <s v="Same Day"/>
    <s v="CU-00687"/>
    <x v="100"/>
    <s v="Consumer"/>
    <s v="United States"/>
    <s v="Houston"/>
    <s v="Texas"/>
    <s v="66069"/>
    <x v="0"/>
    <s v="FUR-FUR-89948"/>
    <x v="2"/>
    <x v="10"/>
    <s v="Howard Miller 11.75 Diameter"/>
    <n v="8728.5400000000009"/>
    <n v="12"/>
    <x v="3"/>
    <n v="-912.5"/>
    <n v="-0.1045421112809244"/>
  </r>
  <r>
    <n v="918"/>
    <x v="917"/>
    <d v="2022-04-18T00:00:00"/>
    <x v="1"/>
    <x v="0"/>
    <x v="14"/>
    <d v="2022-04-26T00:00:00"/>
    <n v="8"/>
    <s v="Standard Class"/>
    <s v="CU-00081"/>
    <x v="175"/>
    <s v="Consumer"/>
    <s v="United States"/>
    <s v="Seattle"/>
    <s v="Washington"/>
    <s v="32680"/>
    <x v="1"/>
    <s v="FUR-BOO-45501"/>
    <x v="2"/>
    <x v="7"/>
    <s v="Bush Somerset Collection Bookcase"/>
    <n v="2171.46"/>
    <n v="3"/>
    <x v="0"/>
    <n v="-80.77"/>
    <n v="-3.7196172160666091E-2"/>
  </r>
  <r>
    <n v="919"/>
    <x v="918"/>
    <d v="2021-07-06T00:00:00"/>
    <x v="2"/>
    <x v="7"/>
    <x v="7"/>
    <d v="2021-07-12T00:00:00"/>
    <n v="6"/>
    <s v="Standard Class"/>
    <s v="CU-00596"/>
    <x v="155"/>
    <s v="Corporate"/>
    <s v="United States"/>
    <s v="Chicago"/>
    <s v="Illinois"/>
    <s v="12147"/>
    <x v="0"/>
    <s v="OFF-APP-17666"/>
    <x v="1"/>
    <x v="6"/>
    <s v="Hoover Stair Vacuum"/>
    <n v="2959.14"/>
    <n v="14"/>
    <x v="2"/>
    <n v="593.47"/>
    <n v="0.20055489094804574"/>
  </r>
  <r>
    <n v="920"/>
    <x v="919"/>
    <d v="2024-08-08T00:00:00"/>
    <x v="0"/>
    <x v="6"/>
    <x v="6"/>
    <d v="2024-08-11T00:00:00"/>
    <n v="3"/>
    <s v="First Class"/>
    <s v="CU-00105"/>
    <x v="59"/>
    <s v="Corporate"/>
    <s v="United States"/>
    <s v="Los Angeles"/>
    <s v="California"/>
    <s v="72427"/>
    <x v="1"/>
    <s v="OFF-ART-88737"/>
    <x v="1"/>
    <x v="16"/>
    <s v="Avery 47"/>
    <n v="330.11"/>
    <n v="7"/>
    <x v="2"/>
    <n v="8.27"/>
    <n v="2.5052255308836445E-2"/>
  </r>
  <r>
    <n v="921"/>
    <x v="920"/>
    <d v="2024-10-19T00:00:00"/>
    <x v="0"/>
    <x v="3"/>
    <x v="24"/>
    <d v="2024-10-23T00:00:00"/>
    <n v="4"/>
    <s v="Second Class"/>
    <s v="CU-00452"/>
    <x v="295"/>
    <s v="Home Office"/>
    <s v="United States"/>
    <s v="San Francisco"/>
    <s v="California"/>
    <s v="30196"/>
    <x v="1"/>
    <s v="FUR-CHA-88485"/>
    <x v="2"/>
    <x v="13"/>
    <s v="Global Troy Executive Chair"/>
    <n v="538.45000000000005"/>
    <n v="6"/>
    <x v="5"/>
    <n v="9.0500000000000007"/>
    <n v="1.6807503017921811E-2"/>
  </r>
  <r>
    <n v="922"/>
    <x v="921"/>
    <d v="2022-05-22T00:00:00"/>
    <x v="1"/>
    <x v="11"/>
    <x v="46"/>
    <d v="2022-05-22T00:00:00"/>
    <n v="0"/>
    <s v="Same Day"/>
    <s v="CU-00520"/>
    <x v="1"/>
    <s v="Consumer"/>
    <s v="United States"/>
    <s v="Denver"/>
    <s v="Colorado"/>
    <s v="29324"/>
    <x v="0"/>
    <s v="TEC-ACC-23071"/>
    <x v="0"/>
    <x v="0"/>
    <s v="Kensington 62348"/>
    <n v="484.79"/>
    <n v="9"/>
    <x v="1"/>
    <n v="113.1"/>
    <n v="0.23329689143752963"/>
  </r>
  <r>
    <n v="923"/>
    <x v="922"/>
    <d v="2023-05-02T00:00:00"/>
    <x v="3"/>
    <x v="11"/>
    <x v="42"/>
    <d v="2023-05-02T00:00:00"/>
    <n v="0"/>
    <s v="Same Day"/>
    <s v="CU-00705"/>
    <x v="296"/>
    <s v="Consumer"/>
    <s v="United States"/>
    <s v="Minneapolis"/>
    <s v="Minnesota"/>
    <s v="82456"/>
    <x v="0"/>
    <s v="FUR-FUR-14725"/>
    <x v="2"/>
    <x v="10"/>
    <s v="Acme Flexible Frame Partition"/>
    <n v="9635.8700000000008"/>
    <n v="6"/>
    <x v="3"/>
    <n v="1187.78"/>
    <n v="0.12326650318030441"/>
  </r>
  <r>
    <n v="924"/>
    <x v="923"/>
    <d v="2024-05-10T00:00:00"/>
    <x v="0"/>
    <x v="11"/>
    <x v="30"/>
    <d v="2024-05-13T00:00:00"/>
    <n v="3"/>
    <s v="Second Class"/>
    <s v="CU-00364"/>
    <x v="98"/>
    <s v="Corporate"/>
    <s v="United States"/>
    <s v="Minneapolis"/>
    <s v="Minnesota"/>
    <s v="33357"/>
    <x v="0"/>
    <s v="FUR-CHA-74517"/>
    <x v="2"/>
    <x v="13"/>
    <s v="Hon Deluxe Fabric Upholstered Stacking Chairs"/>
    <n v="10224.5"/>
    <n v="9"/>
    <x v="1"/>
    <n v="-1022.62"/>
    <n v="-0.10001662672991345"/>
  </r>
  <r>
    <n v="925"/>
    <x v="924"/>
    <d v="2021-08-20T00:00:00"/>
    <x v="2"/>
    <x v="6"/>
    <x v="27"/>
    <d v="2021-08-22T00:00:00"/>
    <n v="2"/>
    <s v="First Class"/>
    <s v="CU-00154"/>
    <x v="96"/>
    <s v="Corporate"/>
    <s v="United States"/>
    <s v="Dallas"/>
    <s v="Texas"/>
    <s v="28919"/>
    <x v="0"/>
    <s v="TEC-MAC-94678"/>
    <x v="0"/>
    <x v="12"/>
    <s v="Lexmark MX611dhe Monochrome Laser Printer"/>
    <n v="16379.78"/>
    <n v="12"/>
    <x v="3"/>
    <n v="-633.96"/>
    <n v="-3.8703816534776413E-2"/>
  </r>
  <r>
    <n v="926"/>
    <x v="925"/>
    <d v="2022-09-11T00:00:00"/>
    <x v="1"/>
    <x v="8"/>
    <x v="36"/>
    <d v="2022-09-11T00:00:00"/>
    <n v="0"/>
    <s v="Same Day"/>
    <s v="CU-00297"/>
    <x v="297"/>
    <s v="Corporate"/>
    <s v="United States"/>
    <s v="Seattle"/>
    <s v="Washington"/>
    <s v="48591"/>
    <x v="1"/>
    <s v="TEC-ACC-11539"/>
    <x v="0"/>
    <x v="0"/>
    <s v="Logitech MK550 Wireless Wave Keyboard and Mouse"/>
    <n v="2979.1"/>
    <n v="14"/>
    <x v="2"/>
    <n v="384.65"/>
    <n v="0.12911617602631667"/>
  </r>
  <r>
    <n v="927"/>
    <x v="926"/>
    <d v="2024-06-07T00:00:00"/>
    <x v="0"/>
    <x v="2"/>
    <x v="2"/>
    <d v="2024-06-07T00:00:00"/>
    <n v="0"/>
    <s v="Same Day"/>
    <s v="CU-00358"/>
    <x v="252"/>
    <s v="Consumer"/>
    <s v="United States"/>
    <s v="Nashville"/>
    <s v="Tennessee"/>
    <s v="19354"/>
    <x v="3"/>
    <s v="OFF-BIN-65985"/>
    <x v="1"/>
    <x v="3"/>
    <s v="Cardinal Easy Open Angle-D Binders"/>
    <n v="533.72"/>
    <n v="10"/>
    <x v="2"/>
    <n v="25.3"/>
    <n v="4.7403132728771641E-2"/>
  </r>
  <r>
    <n v="928"/>
    <x v="927"/>
    <d v="2022-10-16T00:00:00"/>
    <x v="1"/>
    <x v="3"/>
    <x v="3"/>
    <d v="2022-10-23T00:00:00"/>
    <n v="7"/>
    <s v="Standard Class"/>
    <s v="CU-00510"/>
    <x v="16"/>
    <s v="Home Office"/>
    <s v="United States"/>
    <s v="Miami"/>
    <s v="Florida"/>
    <s v="72149"/>
    <x v="3"/>
    <s v="FUR-FUR-62345"/>
    <x v="2"/>
    <x v="10"/>
    <s v="Eldon Expressions Punched Metal &amp; Wood Desk Accessories"/>
    <n v="2193.34"/>
    <n v="3"/>
    <x v="3"/>
    <n v="350.42"/>
    <n v="0.15976547183747161"/>
  </r>
  <r>
    <n v="929"/>
    <x v="928"/>
    <d v="2022-08-09T00:00:00"/>
    <x v="1"/>
    <x v="6"/>
    <x v="43"/>
    <d v="2022-08-09T00:00:00"/>
    <n v="0"/>
    <s v="Same Day"/>
    <s v="CU-00155"/>
    <x v="120"/>
    <s v="Consumer"/>
    <s v="United States"/>
    <s v="Seattle"/>
    <s v="Washington"/>
    <s v="87663"/>
    <x v="1"/>
    <s v="FUR-BOO-87517"/>
    <x v="2"/>
    <x v="7"/>
    <s v="Bush Somerset Collection Bookcase"/>
    <n v="4218.51"/>
    <n v="7"/>
    <x v="4"/>
    <n v="167.65"/>
    <n v="3.9741520110181082E-2"/>
  </r>
  <r>
    <n v="930"/>
    <x v="929"/>
    <d v="2023-04-17T00:00:00"/>
    <x v="3"/>
    <x v="0"/>
    <x v="32"/>
    <d v="2023-04-22T00:00:00"/>
    <n v="5"/>
    <s v="Second Class"/>
    <s v="CU-00158"/>
    <x v="243"/>
    <s v="Consumer"/>
    <s v="United States"/>
    <s v="Nashville"/>
    <s v="Tennessee"/>
    <s v="94640"/>
    <x v="3"/>
    <s v="OFF-PAP-53938"/>
    <x v="1"/>
    <x v="4"/>
    <s v="Xerox 1921"/>
    <n v="1039.1300000000001"/>
    <n v="11"/>
    <x v="0"/>
    <n v="7.27"/>
    <n v="6.996237236919345E-3"/>
  </r>
  <r>
    <n v="931"/>
    <x v="930"/>
    <d v="2024-01-08T00:00:00"/>
    <x v="0"/>
    <x v="1"/>
    <x v="33"/>
    <d v="2024-01-15T00:00:00"/>
    <n v="7"/>
    <s v="Standard Class"/>
    <s v="CU-00229"/>
    <x v="195"/>
    <s v="Corporate"/>
    <s v="United States"/>
    <s v="Denver"/>
    <s v="Colorado"/>
    <s v="95813"/>
    <x v="0"/>
    <s v="TEC-COP-94196"/>
    <x v="0"/>
    <x v="11"/>
    <s v="HP Designjet T520 Inkjet Large Format Printer"/>
    <n v="2235.16"/>
    <n v="14"/>
    <x v="3"/>
    <n v="28.7"/>
    <n v="1.2840244098856458E-2"/>
  </r>
  <r>
    <n v="932"/>
    <x v="931"/>
    <d v="2024-12-27T00:00:00"/>
    <x v="0"/>
    <x v="5"/>
    <x v="44"/>
    <d v="2024-12-27T00:00:00"/>
    <n v="0"/>
    <s v="Same Day"/>
    <s v="CU-00679"/>
    <x v="11"/>
    <s v="Corporate"/>
    <s v="United States"/>
    <s v="Denver"/>
    <s v="Colorado"/>
    <s v="24765"/>
    <x v="0"/>
    <s v="TEC-PHO-49053"/>
    <x v="0"/>
    <x v="2"/>
    <s v="Samsung Galaxy A52"/>
    <n v="6354.84"/>
    <n v="9"/>
    <x v="2"/>
    <n v="408.01"/>
    <n v="6.4204606252871818E-2"/>
  </r>
  <r>
    <n v="933"/>
    <x v="932"/>
    <d v="2024-10-11T00:00:00"/>
    <x v="0"/>
    <x v="3"/>
    <x v="24"/>
    <d v="2024-10-19T00:00:00"/>
    <n v="8"/>
    <s v="Standard Class"/>
    <s v="CU-00313"/>
    <x v="5"/>
    <s v="Corporate"/>
    <s v="United States"/>
    <s v="Chicago"/>
    <s v="Illinois"/>
    <s v="27506"/>
    <x v="0"/>
    <s v="TEC-ACC-67965"/>
    <x v="0"/>
    <x v="0"/>
    <s v="Logitech MK550 Wireless Wave Keyboard and Mouse"/>
    <n v="9008.81"/>
    <n v="9"/>
    <x v="2"/>
    <n v="1808.91"/>
    <n v="0.20079344552721171"/>
  </r>
  <r>
    <n v="934"/>
    <x v="933"/>
    <d v="2022-09-29T00:00:00"/>
    <x v="1"/>
    <x v="8"/>
    <x v="36"/>
    <d v="2022-10-07T00:00:00"/>
    <n v="8"/>
    <s v="Standard Class"/>
    <s v="CU-00289"/>
    <x v="31"/>
    <s v="Corporate"/>
    <s v="United States"/>
    <s v="Chicago"/>
    <s v="Illinois"/>
    <s v="62336"/>
    <x v="0"/>
    <s v="FUR-TAB-33631"/>
    <x v="2"/>
    <x v="14"/>
    <s v="Bevis Round Conference Table"/>
    <n v="3483.95"/>
    <n v="13"/>
    <x v="3"/>
    <n v="-353.71"/>
    <n v="-0.10152556724407641"/>
  </r>
  <r>
    <n v="935"/>
    <x v="934"/>
    <d v="2021-04-04T00:00:00"/>
    <x v="2"/>
    <x v="0"/>
    <x v="19"/>
    <d v="2021-04-11T00:00:00"/>
    <n v="7"/>
    <s v="Standard Class"/>
    <s v="CU-00707"/>
    <x v="21"/>
    <s v="Corporate"/>
    <s v="United States"/>
    <s v="Las Vegas"/>
    <s v="Nevada"/>
    <s v="18383"/>
    <x v="1"/>
    <s v="FUR-TAB-73648"/>
    <x v="2"/>
    <x v="14"/>
    <s v="Bevis Round Conference Table"/>
    <n v="26298.14"/>
    <n v="14"/>
    <x v="3"/>
    <n v="-3957.18"/>
    <n v="-0.15047375974118321"/>
  </r>
  <r>
    <n v="936"/>
    <x v="935"/>
    <d v="2024-04-19T00:00:00"/>
    <x v="0"/>
    <x v="0"/>
    <x v="0"/>
    <d v="2024-04-24T00:00:00"/>
    <n v="5"/>
    <s v="Standard Class"/>
    <s v="CU-00779"/>
    <x v="236"/>
    <s v="Consumer"/>
    <s v="United States"/>
    <s v="Washington DC"/>
    <s v="District of Columbia"/>
    <s v="63248"/>
    <x v="2"/>
    <s v="TEC-COP-82030"/>
    <x v="0"/>
    <x v="11"/>
    <s v="HP Designjet T520 Inkjet Large Format Printer"/>
    <n v="4615.43"/>
    <n v="7"/>
    <x v="3"/>
    <n v="1100.44"/>
    <n v="0.2384263221411656"/>
  </r>
  <r>
    <n v="937"/>
    <x v="936"/>
    <d v="2022-12-14T00:00:00"/>
    <x v="1"/>
    <x v="5"/>
    <x v="5"/>
    <d v="2022-12-21T00:00:00"/>
    <n v="7"/>
    <s v="Standard Class"/>
    <s v="CU-00064"/>
    <x v="23"/>
    <s v="Home Office"/>
    <s v="United States"/>
    <s v="New York"/>
    <s v="New York"/>
    <s v="10705"/>
    <x v="2"/>
    <s v="TEC-PHO-22630"/>
    <x v="0"/>
    <x v="2"/>
    <s v="Apple iPhone SE"/>
    <n v="1208.22"/>
    <n v="3"/>
    <x v="2"/>
    <n v="-25.11"/>
    <n v="-2.0782638923374883E-2"/>
  </r>
  <r>
    <n v="938"/>
    <x v="937"/>
    <d v="2022-12-29T00:00:00"/>
    <x v="1"/>
    <x v="5"/>
    <x v="5"/>
    <d v="2023-01-06T00:00:00"/>
    <n v="8"/>
    <s v="Standard Class"/>
    <s v="CU-00727"/>
    <x v="83"/>
    <s v="Consumer"/>
    <s v="United States"/>
    <s v="Houston"/>
    <s v="Texas"/>
    <s v="10250"/>
    <x v="0"/>
    <s v="TEC-ACC-17817"/>
    <x v="0"/>
    <x v="0"/>
    <s v="Plantronics CS540 Wireless Headset System"/>
    <n v="5541.06"/>
    <n v="14"/>
    <x v="1"/>
    <n v="1783.04"/>
    <n v="0.32178680613456628"/>
  </r>
  <r>
    <n v="939"/>
    <x v="938"/>
    <d v="2022-02-28T00:00:00"/>
    <x v="1"/>
    <x v="9"/>
    <x v="17"/>
    <d v="2022-03-06T00:00:00"/>
    <n v="6"/>
    <s v="Standard Class"/>
    <s v="CU-00182"/>
    <x v="0"/>
    <s v="Corporate"/>
    <s v="United States"/>
    <s v="Philadelphia"/>
    <s v="Pennsylvania"/>
    <s v="82851"/>
    <x v="2"/>
    <s v="OFF-PAP-20918"/>
    <x v="1"/>
    <x v="4"/>
    <s v="Southworth 25% Cotton Business Paper"/>
    <n v="1211.6500000000001"/>
    <n v="9"/>
    <x v="5"/>
    <n v="181.97"/>
    <n v="0.15018363388767383"/>
  </r>
  <r>
    <n v="940"/>
    <x v="939"/>
    <d v="2021-08-11T00:00:00"/>
    <x v="2"/>
    <x v="6"/>
    <x v="27"/>
    <d v="2021-08-17T00:00:00"/>
    <n v="6"/>
    <s v="Standard Class"/>
    <s v="CU-00566"/>
    <x v="11"/>
    <s v="Consumer"/>
    <s v="United States"/>
    <s v="Atlanta"/>
    <s v="Georgia"/>
    <s v="49938"/>
    <x v="3"/>
    <s v="TEC-ACC-36361"/>
    <x v="0"/>
    <x v="0"/>
    <s v="Plantronics CS540 Wireless Headset System"/>
    <n v="1350.17"/>
    <n v="11"/>
    <x v="0"/>
    <n v="-36.33"/>
    <n v="-2.6907722731211621E-2"/>
  </r>
  <r>
    <n v="941"/>
    <x v="940"/>
    <d v="2024-05-13T00:00:00"/>
    <x v="0"/>
    <x v="11"/>
    <x v="30"/>
    <d v="2024-05-16T00:00:00"/>
    <n v="3"/>
    <s v="First Class"/>
    <s v="CU-00192"/>
    <x v="298"/>
    <s v="Home Office"/>
    <s v="United States"/>
    <s v="Minneapolis"/>
    <s v="Minnesota"/>
    <s v="70435"/>
    <x v="0"/>
    <s v="TEC-ACC-73213"/>
    <x v="0"/>
    <x v="0"/>
    <s v="Memorex Mini Travel Drive 64 GB"/>
    <n v="876.76"/>
    <n v="13"/>
    <x v="2"/>
    <n v="174.6"/>
    <n v="0.19914229663762031"/>
  </r>
  <r>
    <n v="942"/>
    <x v="941"/>
    <d v="2021-07-25T00:00:00"/>
    <x v="2"/>
    <x v="7"/>
    <x v="7"/>
    <d v="2021-07-30T00:00:00"/>
    <n v="5"/>
    <s v="Second Class"/>
    <s v="CU-00552"/>
    <x v="108"/>
    <s v="Corporate"/>
    <s v="United States"/>
    <s v="Denver"/>
    <s v="Colorado"/>
    <s v="78504"/>
    <x v="0"/>
    <s v="TEC-COP-89521"/>
    <x v="0"/>
    <x v="11"/>
    <s v="Hewlett Packard 610 Multi-Function Printer"/>
    <n v="6315.78"/>
    <n v="9"/>
    <x v="3"/>
    <n v="1065.82"/>
    <n v="0.16875508646596302"/>
  </r>
  <r>
    <n v="943"/>
    <x v="942"/>
    <d v="2022-05-21T00:00:00"/>
    <x v="1"/>
    <x v="11"/>
    <x v="46"/>
    <d v="2022-05-21T00:00:00"/>
    <n v="0"/>
    <s v="Same Day"/>
    <s v="CU-00547"/>
    <x v="299"/>
    <s v="Consumer"/>
    <s v="United States"/>
    <s v="Miami"/>
    <s v="Florida"/>
    <s v="94312"/>
    <x v="3"/>
    <s v="FUR-BOO-29749"/>
    <x v="2"/>
    <x v="7"/>
    <s v="O'Sullivan 2-Shelf Bookcase"/>
    <n v="13895.57"/>
    <n v="14"/>
    <x v="5"/>
    <n v="1301"/>
    <n v="9.3626961686350402E-2"/>
  </r>
  <r>
    <n v="944"/>
    <x v="943"/>
    <d v="2021-07-12T00:00:00"/>
    <x v="2"/>
    <x v="7"/>
    <x v="7"/>
    <d v="2021-07-20T00:00:00"/>
    <n v="8"/>
    <s v="Standard Class"/>
    <s v="CU-00363"/>
    <x v="202"/>
    <s v="Corporate"/>
    <s v="United States"/>
    <s v="Portland"/>
    <s v="Oregon"/>
    <s v="85333"/>
    <x v="1"/>
    <s v="OFF-SUP-84121"/>
    <x v="1"/>
    <x v="5"/>
    <s v="Dixon Ticonderoga Pencils"/>
    <n v="423.52"/>
    <n v="10"/>
    <x v="2"/>
    <n v="104"/>
    <n v="0.24556101246694373"/>
  </r>
  <r>
    <n v="945"/>
    <x v="944"/>
    <d v="2021-10-07T00:00:00"/>
    <x v="2"/>
    <x v="3"/>
    <x v="10"/>
    <d v="2021-10-10T00:00:00"/>
    <n v="3"/>
    <s v="First Class"/>
    <s v="CU-00456"/>
    <x v="89"/>
    <s v="Home Office"/>
    <s v="United States"/>
    <s v="Houston"/>
    <s v="Texas"/>
    <s v="49041"/>
    <x v="0"/>
    <s v="TEC-PHO-90916"/>
    <x v="0"/>
    <x v="2"/>
    <s v="Apple iPhone SE"/>
    <n v="1794.7"/>
    <n v="2"/>
    <x v="1"/>
    <n v="-247.89"/>
    <n v="-0.13812336323619545"/>
  </r>
  <r>
    <n v="946"/>
    <x v="945"/>
    <d v="2024-05-04T00:00:00"/>
    <x v="0"/>
    <x v="11"/>
    <x v="30"/>
    <d v="2024-05-06T00:00:00"/>
    <n v="2"/>
    <s v="First Class"/>
    <s v="CU-00004"/>
    <x v="284"/>
    <s v="Consumer"/>
    <s v="United States"/>
    <s v="Baltimore"/>
    <s v="Maryland"/>
    <s v="82515"/>
    <x v="2"/>
    <s v="TEC-MAC-90977"/>
    <x v="0"/>
    <x v="12"/>
    <s v="Lexmark MX611dhe Monochrome Laser Printer"/>
    <n v="3468.29"/>
    <n v="9"/>
    <x v="4"/>
    <n v="1095.42"/>
    <n v="0.31583864094409642"/>
  </r>
  <r>
    <n v="947"/>
    <x v="946"/>
    <d v="2023-08-05T00:00:00"/>
    <x v="3"/>
    <x v="6"/>
    <x v="26"/>
    <d v="2023-08-06T00:00:00"/>
    <n v="1"/>
    <s v="First Class"/>
    <s v="CU-00116"/>
    <x v="139"/>
    <s v="Home Office"/>
    <s v="United States"/>
    <s v="New Orleans"/>
    <s v="Louisiana"/>
    <s v="63864"/>
    <x v="3"/>
    <s v="FUR-FUR-86221"/>
    <x v="2"/>
    <x v="10"/>
    <s v="Howard Miller 11.75 Diameter"/>
    <n v="2740.12"/>
    <n v="5"/>
    <x v="0"/>
    <n v="-505.89"/>
    <n v="-0.18462330116929185"/>
  </r>
  <r>
    <n v="948"/>
    <x v="947"/>
    <d v="2024-09-19T00:00:00"/>
    <x v="0"/>
    <x v="8"/>
    <x v="15"/>
    <d v="2024-09-22T00:00:00"/>
    <n v="3"/>
    <s v="First Class"/>
    <s v="CU-00620"/>
    <x v="267"/>
    <s v="Home Office"/>
    <s v="United States"/>
    <s v="Miami"/>
    <s v="Florida"/>
    <s v="31845"/>
    <x v="3"/>
    <s v="FUR-BOO-31499"/>
    <x v="2"/>
    <x v="7"/>
    <s v="Bush Somerset Collection Bookcase"/>
    <n v="4631.3100000000004"/>
    <n v="7"/>
    <x v="2"/>
    <n v="482.04"/>
    <n v="0.10408286208437785"/>
  </r>
  <r>
    <n v="949"/>
    <x v="948"/>
    <d v="2022-07-09T00:00:00"/>
    <x v="1"/>
    <x v="7"/>
    <x v="31"/>
    <d v="2022-07-14T00:00:00"/>
    <n v="5"/>
    <s v="Second Class"/>
    <s v="CU-00558"/>
    <x v="140"/>
    <s v="Home Office"/>
    <s v="United States"/>
    <s v="Washington DC"/>
    <s v="District of Columbia"/>
    <s v="33480"/>
    <x v="2"/>
    <s v="FUR-BOO-80729"/>
    <x v="2"/>
    <x v="7"/>
    <s v="O'Sullivan 2-Shelf Bookcase"/>
    <n v="934.09"/>
    <n v="1"/>
    <x v="2"/>
    <n v="61.05"/>
    <n v="6.535772784207089E-2"/>
  </r>
  <r>
    <n v="950"/>
    <x v="949"/>
    <d v="2024-05-03T00:00:00"/>
    <x v="0"/>
    <x v="11"/>
    <x v="30"/>
    <d v="2024-05-09T00:00:00"/>
    <n v="6"/>
    <s v="Second Class"/>
    <s v="CU-00243"/>
    <x v="75"/>
    <s v="Corporate"/>
    <s v="United States"/>
    <s v="Chicago"/>
    <s v="Illinois"/>
    <s v="91114"/>
    <x v="0"/>
    <s v="TEC-MAC-41006"/>
    <x v="0"/>
    <x v="12"/>
    <s v="Epson Stylus Photo R280"/>
    <n v="4090.05"/>
    <n v="6"/>
    <x v="3"/>
    <n v="915.4"/>
    <n v="0.22381144484786247"/>
  </r>
  <r>
    <n v="951"/>
    <x v="950"/>
    <d v="2024-10-22T00:00:00"/>
    <x v="0"/>
    <x v="3"/>
    <x v="24"/>
    <d v="2024-10-29T00:00:00"/>
    <n v="7"/>
    <s v="Standard Class"/>
    <s v="CU-00738"/>
    <x v="111"/>
    <s v="Corporate"/>
    <s v="United States"/>
    <s v="Houston"/>
    <s v="Texas"/>
    <s v="61167"/>
    <x v="0"/>
    <s v="FUR-TAB-48375"/>
    <x v="2"/>
    <x v="14"/>
    <s v="Chromcraft Training Table"/>
    <n v="2010.36"/>
    <n v="14"/>
    <x v="1"/>
    <n v="680.13"/>
    <n v="0.33831254103742614"/>
  </r>
  <r>
    <n v="952"/>
    <x v="951"/>
    <d v="2023-07-09T00:00:00"/>
    <x v="3"/>
    <x v="7"/>
    <x v="41"/>
    <d v="2023-07-12T00:00:00"/>
    <n v="3"/>
    <s v="Second Class"/>
    <s v="CU-00302"/>
    <x v="209"/>
    <s v="Corporate"/>
    <s v="United States"/>
    <s v="Nashville"/>
    <s v="Tennessee"/>
    <s v="66622"/>
    <x v="3"/>
    <s v="TEC-ACC-71879"/>
    <x v="0"/>
    <x v="0"/>
    <s v="SanDisk Ultra 64GB"/>
    <n v="1209.4000000000001"/>
    <n v="1"/>
    <x v="3"/>
    <n v="66.27"/>
    <n v="5.4795766495783028E-2"/>
  </r>
  <r>
    <n v="953"/>
    <x v="952"/>
    <d v="2021-04-08T00:00:00"/>
    <x v="2"/>
    <x v="0"/>
    <x v="19"/>
    <d v="2021-04-09T00:00:00"/>
    <n v="1"/>
    <s v="First Class"/>
    <s v="CU-00705"/>
    <x v="296"/>
    <s v="Consumer"/>
    <s v="United States"/>
    <s v="Minneapolis"/>
    <s v="Minnesota"/>
    <s v="26105"/>
    <x v="0"/>
    <s v="OFF-BIN-88027"/>
    <x v="1"/>
    <x v="3"/>
    <s v="Ibico 21-Sheet Binder"/>
    <n v="508.42"/>
    <n v="6"/>
    <x v="5"/>
    <n v="208.97"/>
    <n v="0.41101844931355963"/>
  </r>
  <r>
    <n v="954"/>
    <x v="953"/>
    <d v="2022-09-09T00:00:00"/>
    <x v="1"/>
    <x v="8"/>
    <x v="36"/>
    <d v="2022-09-15T00:00:00"/>
    <n v="6"/>
    <s v="Standard Class"/>
    <s v="CU-00384"/>
    <x v="172"/>
    <s v="Home Office"/>
    <s v="United States"/>
    <s v="Dallas"/>
    <s v="Texas"/>
    <s v="31605"/>
    <x v="0"/>
    <s v="FUR-TAB-90121"/>
    <x v="2"/>
    <x v="14"/>
    <s v="Chromcraft Training Table"/>
    <n v="8503.92"/>
    <n v="7"/>
    <x v="3"/>
    <n v="-839.08"/>
    <n v="-9.8669789932172458E-2"/>
  </r>
  <r>
    <n v="955"/>
    <x v="954"/>
    <d v="2022-04-29T00:00:00"/>
    <x v="1"/>
    <x v="0"/>
    <x v="14"/>
    <d v="2022-05-04T00:00:00"/>
    <n v="5"/>
    <s v="Second Class"/>
    <s v="CU-00009"/>
    <x v="300"/>
    <s v="Home Office"/>
    <s v="United States"/>
    <s v="Washington DC"/>
    <s v="District of Columbia"/>
    <s v="53487"/>
    <x v="2"/>
    <s v="OFF-STO-72967"/>
    <x v="1"/>
    <x v="8"/>
    <s v="Fellowes Stor/File Storage Boxes"/>
    <n v="983.37"/>
    <n v="13"/>
    <x v="2"/>
    <n v="22.19"/>
    <n v="2.2565260278430296E-2"/>
  </r>
  <r>
    <n v="956"/>
    <x v="955"/>
    <d v="2022-04-20T00:00:00"/>
    <x v="1"/>
    <x v="0"/>
    <x v="14"/>
    <d v="2022-04-24T00:00:00"/>
    <n v="4"/>
    <s v="Second Class"/>
    <s v="CU-00175"/>
    <x v="94"/>
    <s v="Home Office"/>
    <s v="United States"/>
    <s v="Minneapolis"/>
    <s v="Minnesota"/>
    <s v="22633"/>
    <x v="0"/>
    <s v="OFF-ART-47679"/>
    <x v="1"/>
    <x v="16"/>
    <s v="Newell 322"/>
    <n v="1290.8499999999999"/>
    <n v="12"/>
    <x v="3"/>
    <n v="47.79"/>
    <n v="3.7022117209590581E-2"/>
  </r>
  <r>
    <n v="957"/>
    <x v="956"/>
    <d v="2021-05-20T00:00:00"/>
    <x v="2"/>
    <x v="11"/>
    <x v="39"/>
    <d v="2021-05-26T00:00:00"/>
    <n v="6"/>
    <s v="Standard Class"/>
    <s v="CU-00190"/>
    <x v="301"/>
    <s v="Corporate"/>
    <s v="United States"/>
    <s v="Baltimore"/>
    <s v="Maryland"/>
    <s v="21980"/>
    <x v="2"/>
    <s v="TEC-PHO-30585"/>
    <x v="0"/>
    <x v="2"/>
    <s v="Samsung Galaxy A52"/>
    <n v="10486.33"/>
    <n v="12"/>
    <x v="4"/>
    <n v="2535.61"/>
    <n v="0.24180146915078965"/>
  </r>
  <r>
    <n v="958"/>
    <x v="957"/>
    <d v="2022-10-28T00:00:00"/>
    <x v="1"/>
    <x v="3"/>
    <x v="3"/>
    <d v="2022-11-04T00:00:00"/>
    <n v="7"/>
    <s v="Standard Class"/>
    <s v="CU-00329"/>
    <x v="88"/>
    <s v="Consumer"/>
    <s v="United States"/>
    <s v="Miami"/>
    <s v="Florida"/>
    <s v="82632"/>
    <x v="3"/>
    <s v="TEC-MAC-50976"/>
    <x v="0"/>
    <x v="12"/>
    <s v="Hoover Stair Vacuum 515 Corded"/>
    <n v="4886.33"/>
    <n v="8"/>
    <x v="2"/>
    <n v="-585.84"/>
    <n v="-0.11989366252381645"/>
  </r>
  <r>
    <n v="959"/>
    <x v="958"/>
    <d v="2024-07-28T00:00:00"/>
    <x v="0"/>
    <x v="7"/>
    <x v="28"/>
    <d v="2024-08-02T00:00:00"/>
    <n v="5"/>
    <s v="Second Class"/>
    <s v="CU-00054"/>
    <x v="26"/>
    <s v="Home Office"/>
    <s v="United States"/>
    <s v="Denver"/>
    <s v="Colorado"/>
    <s v="79349"/>
    <x v="0"/>
    <s v="OFF-STO-50272"/>
    <x v="1"/>
    <x v="8"/>
    <s v="Fellowes Stor/File Storage Boxes"/>
    <n v="233.42"/>
    <n v="4"/>
    <x v="2"/>
    <n v="14.86"/>
    <n v="6.3662068374603725E-2"/>
  </r>
  <r>
    <n v="960"/>
    <x v="959"/>
    <d v="2021-08-18T00:00:00"/>
    <x v="2"/>
    <x v="6"/>
    <x v="27"/>
    <d v="2021-08-20T00:00:00"/>
    <n v="2"/>
    <s v="First Class"/>
    <s v="CU-00750"/>
    <x v="34"/>
    <s v="Home Office"/>
    <s v="United States"/>
    <s v="Washington DC"/>
    <s v="District of Columbia"/>
    <s v="48770"/>
    <x v="2"/>
    <s v="TEC-ACC-36140"/>
    <x v="0"/>
    <x v="0"/>
    <s v="Logitech MK550 Wireless Wave Keyboard and Mouse"/>
    <n v="729.99"/>
    <n v="1"/>
    <x v="2"/>
    <n v="-97.34"/>
    <n v="-0.13334429238756695"/>
  </r>
  <r>
    <n v="961"/>
    <x v="960"/>
    <d v="2023-12-22T00:00:00"/>
    <x v="3"/>
    <x v="5"/>
    <x v="34"/>
    <d v="2023-12-28T00:00:00"/>
    <n v="6"/>
    <s v="Second Class"/>
    <s v="CU-00200"/>
    <x v="49"/>
    <s v="Corporate"/>
    <s v="United States"/>
    <s v="Miami"/>
    <s v="Florida"/>
    <s v="26359"/>
    <x v="3"/>
    <s v="TEC-COP-94450"/>
    <x v="0"/>
    <x v="11"/>
    <s v="HP Designjet T520 Inkjet Large Format Printer"/>
    <n v="144.84"/>
    <n v="1"/>
    <x v="0"/>
    <n v="-7.78"/>
    <n v="-5.3714443523888426E-2"/>
  </r>
  <r>
    <n v="962"/>
    <x v="961"/>
    <d v="2022-12-24T00:00:00"/>
    <x v="1"/>
    <x v="5"/>
    <x v="5"/>
    <d v="2023-01-01T00:00:00"/>
    <n v="8"/>
    <s v="Standard Class"/>
    <s v="CU-00571"/>
    <x v="182"/>
    <s v="Corporate"/>
    <s v="United States"/>
    <s v="Houston"/>
    <s v="Texas"/>
    <s v="18954"/>
    <x v="0"/>
    <s v="FUR-TAB-66989"/>
    <x v="2"/>
    <x v="14"/>
    <s v="Bevis Round Conference Table"/>
    <n v="490.45"/>
    <n v="2"/>
    <x v="1"/>
    <n v="88.44"/>
    <n v="0.1803241920685085"/>
  </r>
  <r>
    <n v="963"/>
    <x v="962"/>
    <d v="2022-04-09T00:00:00"/>
    <x v="1"/>
    <x v="0"/>
    <x v="14"/>
    <d v="2022-04-12T00:00:00"/>
    <n v="3"/>
    <s v="Second Class"/>
    <s v="CU-00218"/>
    <x v="238"/>
    <s v="Home Office"/>
    <s v="United States"/>
    <s v="Denver"/>
    <s v="Colorado"/>
    <s v="52917"/>
    <x v="0"/>
    <s v="OFF-PAP-72700"/>
    <x v="1"/>
    <x v="4"/>
    <s v="Southworth 25% Cotton Business Paper"/>
    <n v="104.84"/>
    <n v="2"/>
    <x v="1"/>
    <n v="11.36"/>
    <n v="0.10835558946966806"/>
  </r>
  <r>
    <n v="964"/>
    <x v="963"/>
    <d v="2021-05-14T00:00:00"/>
    <x v="2"/>
    <x v="11"/>
    <x v="39"/>
    <d v="2021-05-14T00:00:00"/>
    <n v="0"/>
    <s v="Same Day"/>
    <s v="CU-00408"/>
    <x v="188"/>
    <s v="Corporate"/>
    <s v="United States"/>
    <s v="Miami"/>
    <s v="Florida"/>
    <s v="87181"/>
    <x v="3"/>
    <s v="FUR-TAB-92458"/>
    <x v="2"/>
    <x v="14"/>
    <s v="Chromcraft Training Table"/>
    <n v="1598.04"/>
    <n v="1"/>
    <x v="3"/>
    <n v="286.39999999999998"/>
    <n v="0.17921954394132811"/>
  </r>
  <r>
    <n v="965"/>
    <x v="964"/>
    <d v="2023-09-10T00:00:00"/>
    <x v="3"/>
    <x v="8"/>
    <x v="12"/>
    <d v="2023-09-11T00:00:00"/>
    <n v="1"/>
    <s v="First Class"/>
    <s v="CU-00568"/>
    <x v="4"/>
    <s v="Corporate"/>
    <s v="United States"/>
    <s v="Portland"/>
    <s v="Oregon"/>
    <s v="54601"/>
    <x v="1"/>
    <s v="FUR-BOO-21139"/>
    <x v="2"/>
    <x v="7"/>
    <s v="O'Sullivan 2-Shelf Bookcase"/>
    <n v="5517.95"/>
    <n v="5"/>
    <x v="3"/>
    <n v="870.75"/>
    <n v="0.1578031696553974"/>
  </r>
  <r>
    <n v="966"/>
    <x v="965"/>
    <d v="2022-09-02T00:00:00"/>
    <x v="1"/>
    <x v="8"/>
    <x v="36"/>
    <d v="2022-09-02T00:00:00"/>
    <n v="0"/>
    <s v="Same Day"/>
    <s v="CU-00527"/>
    <x v="302"/>
    <s v="Corporate"/>
    <s v="United States"/>
    <s v="Philadelphia"/>
    <s v="Pennsylvania"/>
    <s v="77725"/>
    <x v="2"/>
    <s v="FUR-TAB-53069"/>
    <x v="2"/>
    <x v="14"/>
    <s v="Chromcraft Training Table"/>
    <n v="1932.7"/>
    <n v="3"/>
    <x v="0"/>
    <n v="402.09"/>
    <n v="0.20804573912143631"/>
  </r>
  <r>
    <n v="967"/>
    <x v="966"/>
    <d v="2023-06-23T00:00:00"/>
    <x v="3"/>
    <x v="2"/>
    <x v="37"/>
    <d v="2023-06-28T00:00:00"/>
    <n v="5"/>
    <s v="Standard Class"/>
    <s v="CU-00147"/>
    <x v="236"/>
    <s v="Home Office"/>
    <s v="United States"/>
    <s v="Portland"/>
    <s v="Oregon"/>
    <s v="19366"/>
    <x v="1"/>
    <s v="OFF-SUP-34580"/>
    <x v="1"/>
    <x v="5"/>
    <s v="Dixon Ticonderoga Pencils"/>
    <n v="327.19"/>
    <n v="2"/>
    <x v="1"/>
    <n v="26.34"/>
    <n v="8.0503682875393501E-2"/>
  </r>
  <r>
    <n v="968"/>
    <x v="967"/>
    <d v="2022-11-05T00:00:00"/>
    <x v="1"/>
    <x v="4"/>
    <x v="20"/>
    <d v="2022-11-05T00:00:00"/>
    <n v="0"/>
    <s v="Same Day"/>
    <s v="CU-00307"/>
    <x v="21"/>
    <s v="Home Office"/>
    <s v="United States"/>
    <s v="Charlotte"/>
    <s v="North Carolina"/>
    <s v="44431"/>
    <x v="3"/>
    <s v="OFF-BIN-61277"/>
    <x v="1"/>
    <x v="3"/>
    <s v="Ibico 21-Sheet Binder"/>
    <n v="143.68"/>
    <n v="4"/>
    <x v="3"/>
    <n v="25.36"/>
    <n v="0.17650334075723831"/>
  </r>
  <r>
    <n v="969"/>
    <x v="968"/>
    <d v="2021-06-17T00:00:00"/>
    <x v="2"/>
    <x v="2"/>
    <x v="18"/>
    <d v="2021-06-21T00:00:00"/>
    <n v="4"/>
    <s v="Second Class"/>
    <s v="CU-00550"/>
    <x v="57"/>
    <s v="Consumer"/>
    <s v="United States"/>
    <s v="Portland"/>
    <s v="Oregon"/>
    <s v="24952"/>
    <x v="1"/>
    <s v="OFF-LAB-11488"/>
    <x v="1"/>
    <x v="15"/>
    <s v="Xerox 1967"/>
    <n v="128.54"/>
    <n v="11"/>
    <x v="3"/>
    <n v="18.63"/>
    <n v="0.14493542866033921"/>
  </r>
  <r>
    <n v="970"/>
    <x v="969"/>
    <d v="2021-10-30T00:00:00"/>
    <x v="2"/>
    <x v="3"/>
    <x v="10"/>
    <d v="2021-11-07T00:00:00"/>
    <n v="8"/>
    <s v="Standard Class"/>
    <s v="CU-00380"/>
    <x v="213"/>
    <s v="Home Office"/>
    <s v="United States"/>
    <s v="Denver"/>
    <s v="Colorado"/>
    <s v="51369"/>
    <x v="0"/>
    <s v="FUR-TAB-92313"/>
    <x v="2"/>
    <x v="14"/>
    <s v="Bretford CR4500 Series Slim Rectangular Table"/>
    <n v="21666.639999999999"/>
    <n v="13"/>
    <x v="3"/>
    <n v="4658.3100000000004"/>
    <n v="0.21499918769130796"/>
  </r>
  <r>
    <n v="971"/>
    <x v="970"/>
    <d v="2022-10-15T00:00:00"/>
    <x v="1"/>
    <x v="3"/>
    <x v="3"/>
    <d v="2022-10-19T00:00:00"/>
    <n v="4"/>
    <s v="Second Class"/>
    <s v="CU-00788"/>
    <x v="27"/>
    <s v="Home Office"/>
    <s v="United States"/>
    <s v="Houston"/>
    <s v="Texas"/>
    <s v="97678"/>
    <x v="0"/>
    <s v="TEC-ACC-85454"/>
    <x v="0"/>
    <x v="0"/>
    <s v="Kensington 62348"/>
    <n v="248.11"/>
    <n v="14"/>
    <x v="0"/>
    <n v="27.51"/>
    <n v="0.11087823949054855"/>
  </r>
  <r>
    <n v="972"/>
    <x v="971"/>
    <d v="2022-10-08T00:00:00"/>
    <x v="1"/>
    <x v="3"/>
    <x v="3"/>
    <d v="2022-10-08T00:00:00"/>
    <n v="0"/>
    <s v="Same Day"/>
    <s v="CU-00138"/>
    <x v="197"/>
    <s v="Corporate"/>
    <s v="United States"/>
    <s v="New Orleans"/>
    <s v="Louisiana"/>
    <s v="94714"/>
    <x v="3"/>
    <s v="FUR-BOO-79614"/>
    <x v="2"/>
    <x v="7"/>
    <s v="O'Sullivan 2-Shelf Bookcase"/>
    <n v="6207.98"/>
    <n v="9"/>
    <x v="3"/>
    <n v="-1095.75"/>
    <n v="-0.17650668977670678"/>
  </r>
  <r>
    <n v="973"/>
    <x v="972"/>
    <d v="2023-08-03T00:00:00"/>
    <x v="3"/>
    <x v="6"/>
    <x v="26"/>
    <d v="2023-08-04T00:00:00"/>
    <n v="1"/>
    <s v="First Class"/>
    <s v="CU-00307"/>
    <x v="21"/>
    <s v="Home Office"/>
    <s v="United States"/>
    <s v="Charlotte"/>
    <s v="North Carolina"/>
    <s v="37810"/>
    <x v="3"/>
    <s v="TEC-ACC-36953"/>
    <x v="0"/>
    <x v="0"/>
    <s v="Logitech MK550 Wireless Wave Keyboard and Mouse"/>
    <n v="2473.59"/>
    <n v="2"/>
    <x v="4"/>
    <n v="444.68"/>
    <n v="0.17977110192069015"/>
  </r>
  <r>
    <n v="974"/>
    <x v="973"/>
    <d v="2022-03-05T00:00:00"/>
    <x v="1"/>
    <x v="10"/>
    <x v="47"/>
    <d v="2022-03-09T00:00:00"/>
    <n v="4"/>
    <s v="Second Class"/>
    <s v="CU-00582"/>
    <x v="246"/>
    <s v="Home Office"/>
    <s v="United States"/>
    <s v="Boston"/>
    <s v="Massachusetts"/>
    <s v="42157"/>
    <x v="2"/>
    <s v="TEC-MAC-52173"/>
    <x v="0"/>
    <x v="12"/>
    <s v="Lexmark MX611dhe Monochrome Laser Printer"/>
    <n v="8858.5"/>
    <n v="7"/>
    <x v="3"/>
    <n v="865.47"/>
    <n v="9.7699384771688214E-2"/>
  </r>
  <r>
    <n v="975"/>
    <x v="974"/>
    <d v="2024-08-25T00:00:00"/>
    <x v="0"/>
    <x v="6"/>
    <x v="6"/>
    <d v="2024-09-02T00:00:00"/>
    <n v="8"/>
    <s v="Standard Class"/>
    <s v="CU-00253"/>
    <x v="209"/>
    <s v="Home Office"/>
    <s v="United States"/>
    <s v="Nashville"/>
    <s v="Tennessee"/>
    <s v="21265"/>
    <x v="3"/>
    <s v="TEC-PHO-34371"/>
    <x v="0"/>
    <x v="2"/>
    <s v="Motorola Moto G Play"/>
    <n v="1070.8399999999999"/>
    <n v="7"/>
    <x v="2"/>
    <n v="200.67"/>
    <n v="0.18739494228829703"/>
  </r>
  <r>
    <n v="976"/>
    <x v="975"/>
    <d v="2023-11-07T00:00:00"/>
    <x v="3"/>
    <x v="4"/>
    <x v="22"/>
    <d v="2023-11-15T00:00:00"/>
    <n v="8"/>
    <s v="Standard Class"/>
    <s v="CU-00676"/>
    <x v="85"/>
    <s v="Consumer"/>
    <s v="United States"/>
    <s v="Portland"/>
    <s v="Oregon"/>
    <s v="27566"/>
    <x v="1"/>
    <s v="OFF-APP-81395"/>
    <x v="1"/>
    <x v="6"/>
    <s v="Belkin 7 Outlet Berlinger"/>
    <n v="2093.33"/>
    <n v="7"/>
    <x v="3"/>
    <n v="77.78"/>
    <n v="3.7156110121194463E-2"/>
  </r>
  <r>
    <n v="977"/>
    <x v="976"/>
    <d v="2022-06-07T00:00:00"/>
    <x v="1"/>
    <x v="2"/>
    <x v="9"/>
    <d v="2022-06-10T00:00:00"/>
    <n v="3"/>
    <s v="Second Class"/>
    <s v="CU-00085"/>
    <x v="13"/>
    <s v="Home Office"/>
    <s v="United States"/>
    <s v="Houston"/>
    <s v="Texas"/>
    <s v="59507"/>
    <x v="0"/>
    <s v="FUR-BOO-70532"/>
    <x v="2"/>
    <x v="7"/>
    <s v="O'Sullivan 2-Shelf Bookcase"/>
    <n v="5759.56"/>
    <n v="6"/>
    <x v="0"/>
    <n v="1610.98"/>
    <n v="0.27970539416205403"/>
  </r>
  <r>
    <n v="978"/>
    <x v="977"/>
    <d v="2023-02-04T00:00:00"/>
    <x v="3"/>
    <x v="9"/>
    <x v="23"/>
    <d v="2023-02-07T00:00:00"/>
    <n v="3"/>
    <s v="Second Class"/>
    <s v="CU-00272"/>
    <x v="276"/>
    <s v="Consumer"/>
    <s v="United States"/>
    <s v="Minneapolis"/>
    <s v="Minnesota"/>
    <s v="15616"/>
    <x v="0"/>
    <s v="FUR-FUR-11084"/>
    <x v="2"/>
    <x v="10"/>
    <s v="Eldon Expressions Punched Metal &amp; Wood Desk Accessories"/>
    <n v="847.37"/>
    <n v="3"/>
    <x v="0"/>
    <n v="237.09"/>
    <n v="0.27979513081652641"/>
  </r>
  <r>
    <n v="979"/>
    <x v="978"/>
    <d v="2021-08-26T00:00:00"/>
    <x v="2"/>
    <x v="6"/>
    <x v="27"/>
    <d v="2021-09-02T00:00:00"/>
    <n v="7"/>
    <s v="Standard Class"/>
    <s v="CU-00278"/>
    <x v="93"/>
    <s v="Corporate"/>
    <s v="United States"/>
    <s v="Seattle"/>
    <s v="Washington"/>
    <s v="69413"/>
    <x v="1"/>
    <s v="FUR-FUR-15885"/>
    <x v="2"/>
    <x v="10"/>
    <s v="Howard Miller 11.75 Diameter"/>
    <n v="12122.02"/>
    <n v="14"/>
    <x v="3"/>
    <n v="1373.63"/>
    <n v="0.11331692242712024"/>
  </r>
  <r>
    <n v="980"/>
    <x v="979"/>
    <d v="2023-11-09T00:00:00"/>
    <x v="3"/>
    <x v="4"/>
    <x v="22"/>
    <d v="2023-11-11T00:00:00"/>
    <n v="2"/>
    <s v="First Class"/>
    <s v="CU-00285"/>
    <x v="104"/>
    <s v="Consumer"/>
    <s v="United States"/>
    <s v="New York"/>
    <s v="New York"/>
    <s v="90434"/>
    <x v="2"/>
    <s v="FUR-CHA-80469"/>
    <x v="2"/>
    <x v="13"/>
    <s v="Global Troy Executive Chair"/>
    <n v="1811.76"/>
    <n v="2"/>
    <x v="1"/>
    <n v="-97.41"/>
    <n v="-5.376539939064777E-2"/>
  </r>
  <r>
    <n v="981"/>
    <x v="980"/>
    <d v="2024-02-21T00:00:00"/>
    <x v="0"/>
    <x v="9"/>
    <x v="16"/>
    <d v="2024-02-22T00:00:00"/>
    <n v="1"/>
    <s v="First Class"/>
    <s v="CU-00436"/>
    <x v="101"/>
    <s v="Home Office"/>
    <s v="United States"/>
    <s v="Nashville"/>
    <s v="Tennessee"/>
    <s v="82456"/>
    <x v="3"/>
    <s v="TEC-ACC-49985"/>
    <x v="0"/>
    <x v="0"/>
    <s v="Kensington 62348"/>
    <n v="1144.81"/>
    <n v="2"/>
    <x v="0"/>
    <n v="107.33"/>
    <n v="9.375354862378911E-2"/>
  </r>
  <r>
    <n v="982"/>
    <x v="981"/>
    <d v="2023-11-15T00:00:00"/>
    <x v="3"/>
    <x v="4"/>
    <x v="22"/>
    <d v="2023-11-15T00:00:00"/>
    <n v="0"/>
    <s v="Same Day"/>
    <s v="CU-00766"/>
    <x v="6"/>
    <s v="Corporate"/>
    <s v="United States"/>
    <s v="Houston"/>
    <s v="Texas"/>
    <s v="57073"/>
    <x v="0"/>
    <s v="OFF-STO-11825"/>
    <x v="1"/>
    <x v="8"/>
    <s v="Fellowes Stor/File Storage Boxes"/>
    <n v="328.16"/>
    <n v="10"/>
    <x v="3"/>
    <n v="-12.47"/>
    <n v="-3.7999756216479767E-2"/>
  </r>
  <r>
    <n v="983"/>
    <x v="982"/>
    <d v="2024-07-28T00:00:00"/>
    <x v="0"/>
    <x v="7"/>
    <x v="28"/>
    <d v="2024-08-03T00:00:00"/>
    <n v="6"/>
    <s v="Standard Class"/>
    <s v="CU-00198"/>
    <x v="28"/>
    <s v="Home Office"/>
    <s v="United States"/>
    <s v="Houston"/>
    <s v="Texas"/>
    <s v="77194"/>
    <x v="0"/>
    <s v="OFF-BIN-44669"/>
    <x v="1"/>
    <x v="3"/>
    <s v="Cardinal Easy Open Angle-D Binders"/>
    <n v="582.23"/>
    <n v="2"/>
    <x v="3"/>
    <n v="16.28"/>
    <n v="2.796145853013414E-2"/>
  </r>
  <r>
    <n v="984"/>
    <x v="983"/>
    <d v="2022-12-31T00:00:00"/>
    <x v="1"/>
    <x v="5"/>
    <x v="5"/>
    <d v="2023-01-06T00:00:00"/>
    <n v="6"/>
    <s v="Second Class"/>
    <s v="CU-00036"/>
    <x v="202"/>
    <s v="Home Office"/>
    <s v="United States"/>
    <s v="Las Vegas"/>
    <s v="Nevada"/>
    <s v="95507"/>
    <x v="1"/>
    <s v="OFF-FAS-12579"/>
    <x v="1"/>
    <x v="9"/>
    <s v="Advantus 75305 EasyClose Envelopes"/>
    <n v="2336.23"/>
    <n v="14"/>
    <x v="2"/>
    <n v="42.75"/>
    <n v="1.8298712027497291E-2"/>
  </r>
  <r>
    <n v="985"/>
    <x v="984"/>
    <d v="2024-08-10T00:00:00"/>
    <x v="0"/>
    <x v="6"/>
    <x v="6"/>
    <d v="2024-08-11T00:00:00"/>
    <n v="1"/>
    <s v="First Class"/>
    <s v="CU-00246"/>
    <x v="303"/>
    <s v="Home Office"/>
    <s v="United States"/>
    <s v="Los Angeles"/>
    <s v="California"/>
    <s v="82199"/>
    <x v="1"/>
    <s v="FUR-CHA-46313"/>
    <x v="2"/>
    <x v="13"/>
    <s v="Hon Deluxe Fabric Upholstered Stacking Chairs"/>
    <n v="6664.64"/>
    <n v="12"/>
    <x v="0"/>
    <n v="407"/>
    <n v="6.1068564843712488E-2"/>
  </r>
  <r>
    <n v="986"/>
    <x v="985"/>
    <d v="2022-02-24T00:00:00"/>
    <x v="1"/>
    <x v="9"/>
    <x v="17"/>
    <d v="2022-02-28T00:00:00"/>
    <n v="4"/>
    <s v="Second Class"/>
    <s v="CU-00589"/>
    <x v="50"/>
    <s v="Consumer"/>
    <s v="United States"/>
    <s v="New Orleans"/>
    <s v="Louisiana"/>
    <s v="63329"/>
    <x v="3"/>
    <s v="OFF-FAS-34316"/>
    <x v="1"/>
    <x v="9"/>
    <s v="Advantus 75305 EasyClose Envelopes"/>
    <n v="823.48"/>
    <n v="11"/>
    <x v="4"/>
    <n v="-37.200000000000003"/>
    <n v="-4.5174139019769757E-2"/>
  </r>
  <r>
    <n v="987"/>
    <x v="986"/>
    <d v="2021-03-14T00:00:00"/>
    <x v="2"/>
    <x v="10"/>
    <x v="21"/>
    <d v="2021-03-14T00:00:00"/>
    <n v="0"/>
    <s v="Same Day"/>
    <s v="CU-00637"/>
    <x v="27"/>
    <s v="Home Office"/>
    <s v="United States"/>
    <s v="Chicago"/>
    <s v="Illinois"/>
    <s v="16765"/>
    <x v="0"/>
    <s v="FUR-FUR-16587"/>
    <x v="2"/>
    <x v="10"/>
    <s v="Eldon Expressions Punched Metal &amp; Wood Desk Accessories"/>
    <n v="11712.45"/>
    <n v="12"/>
    <x v="3"/>
    <n v="-1981.16"/>
    <n v="-0.16914992166455353"/>
  </r>
  <r>
    <n v="988"/>
    <x v="987"/>
    <d v="2022-11-18T00:00:00"/>
    <x v="1"/>
    <x v="4"/>
    <x v="20"/>
    <d v="2022-11-26T00:00:00"/>
    <n v="8"/>
    <s v="Standard Class"/>
    <s v="CU-00033"/>
    <x v="49"/>
    <s v="Home Office"/>
    <s v="United States"/>
    <s v="New York"/>
    <s v="New York"/>
    <s v="87929"/>
    <x v="2"/>
    <s v="FUR-TAB-63643"/>
    <x v="2"/>
    <x v="14"/>
    <s v="Bretford CR4500 Series Slim Rectangular Table"/>
    <n v="9210.9599999999991"/>
    <n v="8"/>
    <x v="1"/>
    <n v="1222.33"/>
    <n v="0.13270386582940324"/>
  </r>
  <r>
    <n v="989"/>
    <x v="988"/>
    <d v="2022-11-15T00:00:00"/>
    <x v="1"/>
    <x v="4"/>
    <x v="20"/>
    <d v="2022-11-15T00:00:00"/>
    <n v="0"/>
    <s v="Same Day"/>
    <s v="CU-00250"/>
    <x v="270"/>
    <s v="Consumer"/>
    <s v="United States"/>
    <s v="Boston"/>
    <s v="Massachusetts"/>
    <s v="27899"/>
    <x v="2"/>
    <s v="FUR-FUR-34839"/>
    <x v="2"/>
    <x v="10"/>
    <s v="Eldon Expressions Punched Metal &amp; Wood Desk Accessories"/>
    <n v="4552.92"/>
    <n v="3"/>
    <x v="3"/>
    <n v="-637.24"/>
    <n v="-0.13996292489215711"/>
  </r>
  <r>
    <n v="990"/>
    <x v="989"/>
    <d v="2023-08-26T00:00:00"/>
    <x v="3"/>
    <x v="6"/>
    <x v="26"/>
    <d v="2023-09-03T00:00:00"/>
    <n v="8"/>
    <s v="Standard Class"/>
    <s v="CU-00043"/>
    <x v="174"/>
    <s v="Home Office"/>
    <s v="United States"/>
    <s v="Las Vegas"/>
    <s v="Nevada"/>
    <s v="76757"/>
    <x v="1"/>
    <s v="FUR-BOO-43277"/>
    <x v="2"/>
    <x v="7"/>
    <s v="Bush Somerset Collection Bookcase"/>
    <n v="5599.57"/>
    <n v="12"/>
    <x v="5"/>
    <n v="1320.33"/>
    <n v="0.23579131969061909"/>
  </r>
  <r>
    <n v="991"/>
    <x v="990"/>
    <d v="2021-05-21T00:00:00"/>
    <x v="2"/>
    <x v="11"/>
    <x v="39"/>
    <d v="2021-05-23T00:00:00"/>
    <n v="2"/>
    <s v="First Class"/>
    <s v="CU-00172"/>
    <x v="58"/>
    <s v="Consumer"/>
    <s v="United States"/>
    <s v="Seattle"/>
    <s v="Washington"/>
    <s v="81717"/>
    <x v="1"/>
    <s v="OFF-ENV-17050"/>
    <x v="1"/>
    <x v="1"/>
    <s v="Business Envelopes with Contemporary Seal"/>
    <n v="190.75"/>
    <n v="5"/>
    <x v="2"/>
    <n v="78.56"/>
    <n v="0.41184796854521627"/>
  </r>
  <r>
    <n v="992"/>
    <x v="991"/>
    <d v="2021-07-10T00:00:00"/>
    <x v="2"/>
    <x v="7"/>
    <x v="7"/>
    <d v="2021-07-15T00:00:00"/>
    <n v="5"/>
    <s v="Standard Class"/>
    <s v="CU-00370"/>
    <x v="38"/>
    <s v="Corporate"/>
    <s v="United States"/>
    <s v="Las Vegas"/>
    <s v="Nevada"/>
    <s v="28903"/>
    <x v="1"/>
    <s v="OFF-BIN-87032"/>
    <x v="1"/>
    <x v="3"/>
    <s v="Avery Durable Binders"/>
    <n v="322.01"/>
    <n v="11"/>
    <x v="3"/>
    <n v="21.83"/>
    <n v="6.7792925685537714E-2"/>
  </r>
  <r>
    <n v="993"/>
    <x v="992"/>
    <d v="2023-02-09T00:00:00"/>
    <x v="3"/>
    <x v="9"/>
    <x v="23"/>
    <d v="2023-02-15T00:00:00"/>
    <n v="6"/>
    <s v="Standard Class"/>
    <s v="CU-00486"/>
    <x v="90"/>
    <s v="Home Office"/>
    <s v="United States"/>
    <s v="Dallas"/>
    <s v="Texas"/>
    <s v="33631"/>
    <x v="0"/>
    <s v="OFF-LAB-22369"/>
    <x v="1"/>
    <x v="15"/>
    <s v="Avery 5663 Internet Shipping Labels"/>
    <n v="287.18"/>
    <n v="11"/>
    <x v="1"/>
    <n v="18.68"/>
    <n v="6.5046312417299246E-2"/>
  </r>
  <r>
    <n v="994"/>
    <x v="993"/>
    <d v="2022-07-08T00:00:00"/>
    <x v="1"/>
    <x v="7"/>
    <x v="31"/>
    <d v="2022-07-13T00:00:00"/>
    <n v="5"/>
    <s v="Second Class"/>
    <s v="CU-00694"/>
    <x v="79"/>
    <s v="Consumer"/>
    <s v="United States"/>
    <s v="Washington DC"/>
    <s v="District of Columbia"/>
    <s v="27555"/>
    <x v="2"/>
    <s v="OFF-APP-23863"/>
    <x v="1"/>
    <x v="6"/>
    <s v="Belkin 7 Outlet Berlinger"/>
    <n v="1816.99"/>
    <n v="9"/>
    <x v="3"/>
    <n v="247.89"/>
    <n v="0.13642892916306637"/>
  </r>
  <r>
    <n v="995"/>
    <x v="994"/>
    <d v="2024-05-27T00:00:00"/>
    <x v="0"/>
    <x v="11"/>
    <x v="30"/>
    <d v="2024-05-27T00:00:00"/>
    <n v="0"/>
    <s v="Same Day"/>
    <s v="CU-00776"/>
    <x v="155"/>
    <s v="Home Office"/>
    <s v="United States"/>
    <s v="Denver"/>
    <s v="Colorado"/>
    <s v="47425"/>
    <x v="0"/>
    <s v="TEC-PHO-98403"/>
    <x v="0"/>
    <x v="2"/>
    <s v="Motorola Moto G Play"/>
    <n v="581.47"/>
    <n v="1"/>
    <x v="3"/>
    <n v="58.67"/>
    <n v="0.10089944451132474"/>
  </r>
  <r>
    <n v="996"/>
    <x v="995"/>
    <d v="2022-04-18T00:00:00"/>
    <x v="1"/>
    <x v="0"/>
    <x v="14"/>
    <d v="2022-04-21T00:00:00"/>
    <n v="3"/>
    <s v="Second Class"/>
    <s v="CU-00025"/>
    <x v="229"/>
    <s v="Corporate"/>
    <s v="United States"/>
    <s v="Charlotte"/>
    <s v="North Carolina"/>
    <s v="77000"/>
    <x v="3"/>
    <s v="OFF-FAS-84351"/>
    <x v="1"/>
    <x v="9"/>
    <s v="Binder clips medium"/>
    <n v="468.89"/>
    <n v="7"/>
    <x v="0"/>
    <n v="151.31"/>
    <n v="0.32269828744481649"/>
  </r>
  <r>
    <n v="997"/>
    <x v="996"/>
    <d v="2024-05-30T00:00:00"/>
    <x v="0"/>
    <x v="11"/>
    <x v="30"/>
    <d v="2024-06-02T00:00:00"/>
    <n v="3"/>
    <s v="First Class"/>
    <s v="CU-00207"/>
    <x v="91"/>
    <s v="Home Office"/>
    <s v="United States"/>
    <s v="Denver"/>
    <s v="Colorado"/>
    <s v="61516"/>
    <x v="0"/>
    <s v="FUR-TAB-45260"/>
    <x v="2"/>
    <x v="14"/>
    <s v="Bevis Round Conference Table"/>
    <n v="522.11"/>
    <n v="1"/>
    <x v="0"/>
    <n v="-59.13"/>
    <n v="-0.11325199670567505"/>
  </r>
  <r>
    <n v="998"/>
    <x v="997"/>
    <d v="2022-07-16T00:00:00"/>
    <x v="1"/>
    <x v="7"/>
    <x v="31"/>
    <d v="2022-07-20T00:00:00"/>
    <n v="4"/>
    <s v="Second Class"/>
    <s v="CU-00421"/>
    <x v="112"/>
    <s v="Home Office"/>
    <s v="United States"/>
    <s v="Nashville"/>
    <s v="Tennessee"/>
    <s v="51754"/>
    <x v="3"/>
    <s v="FUR-BOO-36122"/>
    <x v="2"/>
    <x v="7"/>
    <s v="Bush Somerset Collection Bookcase"/>
    <n v="4499.3599999999997"/>
    <n v="3"/>
    <x v="3"/>
    <n v="-10.78"/>
    <n v="-2.3958963052523024E-3"/>
  </r>
  <r>
    <n v="999"/>
    <x v="998"/>
    <d v="2021-01-05T00:00:00"/>
    <x v="2"/>
    <x v="1"/>
    <x v="25"/>
    <d v="2021-01-05T00:00:00"/>
    <n v="0"/>
    <s v="Same Day"/>
    <s v="CU-00780"/>
    <x v="22"/>
    <s v="Home Office"/>
    <s v="United States"/>
    <s v="San Francisco"/>
    <s v="California"/>
    <s v="38548"/>
    <x v="1"/>
    <s v="FUR-TAB-62862"/>
    <x v="2"/>
    <x v="14"/>
    <s v="Bevis Round Conference Table"/>
    <n v="467.1"/>
    <n v="1"/>
    <x v="0"/>
    <n v="40.450000000000003"/>
    <n v="8.6598158852494111E-2"/>
  </r>
  <r>
    <n v="1000"/>
    <x v="999"/>
    <d v="2022-06-01T00:00:00"/>
    <x v="1"/>
    <x v="2"/>
    <x v="9"/>
    <d v="2022-06-07T00:00:00"/>
    <n v="6"/>
    <s v="Second Class"/>
    <s v="CU-00093"/>
    <x v="71"/>
    <s v="Corporate"/>
    <s v="United States"/>
    <s v="Denver"/>
    <s v="Colorado"/>
    <s v="25901"/>
    <x v="0"/>
    <s v="TEC-ACC-84411"/>
    <x v="0"/>
    <x v="0"/>
    <s v="Memorex Mini Travel Drive 64 GB"/>
    <n v="2221.5500000000002"/>
    <n v="3"/>
    <x v="1"/>
    <n v="682.94"/>
    <n v="0.30741599333798475"/>
  </r>
  <r>
    <n v="1001"/>
    <x v="1000"/>
    <d v="2024-03-28T00:00:00"/>
    <x v="0"/>
    <x v="10"/>
    <x v="40"/>
    <d v="2024-03-28T00:00:00"/>
    <n v="0"/>
    <s v="Same Day"/>
    <s v="CU-00690"/>
    <x v="43"/>
    <s v="Consumer"/>
    <s v="United States"/>
    <s v="New York"/>
    <s v="New York"/>
    <s v="79721"/>
    <x v="2"/>
    <s v="FUR-TAB-81214"/>
    <x v="2"/>
    <x v="14"/>
    <s v="Chromcraft Training Table"/>
    <n v="13849.74"/>
    <n v="14"/>
    <x v="0"/>
    <n v="469.39"/>
    <n v="3.3891610961649818E-2"/>
  </r>
  <r>
    <n v="1002"/>
    <x v="1001"/>
    <d v="2021-02-17T00:00:00"/>
    <x v="2"/>
    <x v="9"/>
    <x v="13"/>
    <d v="2021-02-23T00:00:00"/>
    <n v="6"/>
    <s v="Standard Class"/>
    <s v="CU-00042"/>
    <x v="290"/>
    <s v="Home Office"/>
    <s v="United States"/>
    <s v="Seattle"/>
    <s v="Washington"/>
    <s v="16640"/>
    <x v="1"/>
    <s v="OFF-ART-42023"/>
    <x v="1"/>
    <x v="16"/>
    <s v="Newell 322"/>
    <n v="46.93"/>
    <n v="2"/>
    <x v="2"/>
    <n v="10.9"/>
    <n v="0.23226081397826551"/>
  </r>
  <r>
    <n v="1003"/>
    <x v="1002"/>
    <d v="2022-11-07T00:00:00"/>
    <x v="1"/>
    <x v="4"/>
    <x v="20"/>
    <d v="2022-11-14T00:00:00"/>
    <n v="7"/>
    <s v="Standard Class"/>
    <s v="CU-00711"/>
    <x v="141"/>
    <s v="Consumer"/>
    <s v="United States"/>
    <s v="Atlanta"/>
    <s v="Georgia"/>
    <s v="43965"/>
    <x v="3"/>
    <s v="FUR-CHA-44049"/>
    <x v="2"/>
    <x v="13"/>
    <s v="Harbour Creations 67200 Series"/>
    <n v="5182.7"/>
    <n v="4"/>
    <x v="2"/>
    <n v="1137.3499999999999"/>
    <n v="0.21945125127829124"/>
  </r>
  <r>
    <n v="1004"/>
    <x v="1003"/>
    <d v="2023-02-08T00:00:00"/>
    <x v="3"/>
    <x v="9"/>
    <x v="23"/>
    <d v="2023-02-11T00:00:00"/>
    <n v="3"/>
    <s v="First Class"/>
    <s v="CU-00458"/>
    <x v="231"/>
    <s v="Corporate"/>
    <s v="United States"/>
    <s v="Washington DC"/>
    <s v="District of Columbia"/>
    <s v="52159"/>
    <x v="2"/>
    <s v="OFF-PAP-29434"/>
    <x v="1"/>
    <x v="4"/>
    <s v="Hammermill CopyPlus Copy Paper"/>
    <n v="165.85"/>
    <n v="5"/>
    <x v="3"/>
    <n v="47.85"/>
    <n v="0.28851371721435032"/>
  </r>
  <r>
    <n v="1005"/>
    <x v="1004"/>
    <d v="2021-11-08T00:00:00"/>
    <x v="2"/>
    <x v="4"/>
    <x v="8"/>
    <d v="2021-11-09T00:00:00"/>
    <n v="1"/>
    <s v="First Class"/>
    <s v="CU-00094"/>
    <x v="47"/>
    <s v="Corporate"/>
    <s v="United States"/>
    <s v="San Francisco"/>
    <s v="California"/>
    <s v="76452"/>
    <x v="1"/>
    <s v="FUR-CHA-28446"/>
    <x v="2"/>
    <x v="13"/>
    <s v="Global Troy Executive Chair"/>
    <n v="740.34"/>
    <n v="8"/>
    <x v="2"/>
    <n v="132.41"/>
    <n v="0.17885025798957235"/>
  </r>
  <r>
    <n v="1006"/>
    <x v="1005"/>
    <d v="2022-01-30T00:00:00"/>
    <x v="1"/>
    <x v="1"/>
    <x v="1"/>
    <d v="2022-02-05T00:00:00"/>
    <n v="6"/>
    <s v="Standard Class"/>
    <s v="CU-00368"/>
    <x v="149"/>
    <s v="Consumer"/>
    <s v="United States"/>
    <s v="Charlotte"/>
    <s v="North Carolina"/>
    <s v="93515"/>
    <x v="3"/>
    <s v="OFF-STO-11103"/>
    <x v="1"/>
    <x v="8"/>
    <s v="Steelmaster by MMF Industries Locking Cash Box"/>
    <n v="338.28"/>
    <n v="13"/>
    <x v="0"/>
    <n v="68.81"/>
    <n v="0.20341137519214855"/>
  </r>
  <r>
    <n v="1007"/>
    <x v="1006"/>
    <d v="2024-11-07T00:00:00"/>
    <x v="0"/>
    <x v="4"/>
    <x v="4"/>
    <d v="2024-11-09T00:00:00"/>
    <n v="2"/>
    <s v="First Class"/>
    <s v="CU-00563"/>
    <x v="62"/>
    <s v="Home Office"/>
    <s v="United States"/>
    <s v="Boston"/>
    <s v="Massachusetts"/>
    <s v="25229"/>
    <x v="2"/>
    <s v="OFF-APP-97236"/>
    <x v="1"/>
    <x v="6"/>
    <s v="Hoover Stair Vacuum"/>
    <n v="73.37"/>
    <n v="1"/>
    <x v="1"/>
    <n v="1.5"/>
    <n v="2.0444323292899004E-2"/>
  </r>
  <r>
    <n v="1008"/>
    <x v="1007"/>
    <d v="2021-04-21T00:00:00"/>
    <x v="2"/>
    <x v="0"/>
    <x v="19"/>
    <d v="2021-04-27T00:00:00"/>
    <n v="6"/>
    <s v="Standard Class"/>
    <s v="CU-00419"/>
    <x v="28"/>
    <s v="Consumer"/>
    <s v="United States"/>
    <s v="Denver"/>
    <s v="Colorado"/>
    <s v="13084"/>
    <x v="0"/>
    <s v="OFF-ART-21761"/>
    <x v="1"/>
    <x v="16"/>
    <s v="Newell 322"/>
    <n v="472.42"/>
    <n v="3"/>
    <x v="5"/>
    <n v="-23.97"/>
    <n v="-5.0738749417890854E-2"/>
  </r>
  <r>
    <n v="1009"/>
    <x v="1008"/>
    <d v="2023-02-06T00:00:00"/>
    <x v="3"/>
    <x v="9"/>
    <x v="23"/>
    <d v="2023-02-06T00:00:00"/>
    <n v="0"/>
    <s v="Same Day"/>
    <s v="CU-00271"/>
    <x v="169"/>
    <s v="Home Office"/>
    <s v="United States"/>
    <s v="Boston"/>
    <s v="Massachusetts"/>
    <s v="79776"/>
    <x v="2"/>
    <s v="OFF-ENV-50901"/>
    <x v="1"/>
    <x v="1"/>
    <s v="Business Envelopes with Contemporary Seal"/>
    <n v="204.28"/>
    <n v="11"/>
    <x v="3"/>
    <n v="89.51"/>
    <n v="0.43817309575093011"/>
  </r>
  <r>
    <n v="1010"/>
    <x v="1009"/>
    <d v="2022-09-07T00:00:00"/>
    <x v="1"/>
    <x v="8"/>
    <x v="36"/>
    <d v="2022-09-10T00:00:00"/>
    <n v="3"/>
    <s v="Second Class"/>
    <s v="CU-00225"/>
    <x v="304"/>
    <s v="Corporate"/>
    <s v="United States"/>
    <s v="New York"/>
    <s v="New York"/>
    <s v="93101"/>
    <x v="2"/>
    <s v="OFF-ENV-57965"/>
    <x v="1"/>
    <x v="1"/>
    <s v="Poly String &amp; Button Envelopes"/>
    <n v="717.88"/>
    <n v="4"/>
    <x v="2"/>
    <n v="-13"/>
    <n v="-1.8108876135287236E-2"/>
  </r>
  <r>
    <n v="1011"/>
    <x v="1010"/>
    <d v="2021-06-20T00:00:00"/>
    <x v="2"/>
    <x v="2"/>
    <x v="18"/>
    <d v="2021-06-26T00:00:00"/>
    <n v="6"/>
    <s v="Standard Class"/>
    <s v="CU-00572"/>
    <x v="114"/>
    <s v="Corporate"/>
    <s v="United States"/>
    <s v="Nashville"/>
    <s v="Tennessee"/>
    <s v="65293"/>
    <x v="3"/>
    <s v="OFF-ART-99048"/>
    <x v="1"/>
    <x v="16"/>
    <s v="Avery 47"/>
    <n v="589.51"/>
    <n v="7"/>
    <x v="1"/>
    <n v="106.21"/>
    <n v="0.18016657902325658"/>
  </r>
  <r>
    <n v="1012"/>
    <x v="1011"/>
    <d v="2022-12-21T00:00:00"/>
    <x v="1"/>
    <x v="5"/>
    <x v="5"/>
    <d v="2022-12-27T00:00:00"/>
    <n v="6"/>
    <s v="Standard Class"/>
    <s v="CU-00721"/>
    <x v="241"/>
    <s v="Home Office"/>
    <s v="United States"/>
    <s v="Los Angeles"/>
    <s v="California"/>
    <s v="60780"/>
    <x v="1"/>
    <s v="OFF-ART-67924"/>
    <x v="1"/>
    <x v="16"/>
    <s v="Avery 47"/>
    <n v="904.23"/>
    <n v="9"/>
    <x v="2"/>
    <n v="55.52"/>
    <n v="6.1400307443902548E-2"/>
  </r>
  <r>
    <n v="1013"/>
    <x v="1012"/>
    <d v="2021-11-23T00:00:00"/>
    <x v="2"/>
    <x v="4"/>
    <x v="8"/>
    <d v="2021-11-26T00:00:00"/>
    <n v="3"/>
    <s v="First Class"/>
    <s v="CU-00083"/>
    <x v="246"/>
    <s v="Consumer"/>
    <s v="United States"/>
    <s v="Houston"/>
    <s v="Texas"/>
    <s v="96820"/>
    <x v="0"/>
    <s v="FUR-BOO-24267"/>
    <x v="2"/>
    <x v="7"/>
    <s v="Sauder Classic Bookcase"/>
    <n v="8111.19"/>
    <n v="5"/>
    <x v="3"/>
    <n v="-1062.1199999999999"/>
    <n v="-0.13094502779493514"/>
  </r>
  <r>
    <n v="1014"/>
    <x v="1013"/>
    <d v="2021-04-20T00:00:00"/>
    <x v="2"/>
    <x v="0"/>
    <x v="19"/>
    <d v="2021-04-28T00:00:00"/>
    <n v="8"/>
    <s v="Standard Class"/>
    <s v="CU-00215"/>
    <x v="32"/>
    <s v="Corporate"/>
    <s v="United States"/>
    <s v="San Francisco"/>
    <s v="California"/>
    <s v="50317"/>
    <x v="1"/>
    <s v="FUR-CHA-54076"/>
    <x v="2"/>
    <x v="13"/>
    <s v="Hon Deluxe Fabric Upholstered Stacking Chairs"/>
    <n v="15280.59"/>
    <n v="12"/>
    <x v="2"/>
    <n v="-1680.94"/>
    <n v="-0.11000491473169557"/>
  </r>
  <r>
    <n v="1015"/>
    <x v="1014"/>
    <d v="2024-09-13T00:00:00"/>
    <x v="0"/>
    <x v="8"/>
    <x v="15"/>
    <d v="2024-09-18T00:00:00"/>
    <n v="5"/>
    <s v="Second Class"/>
    <s v="CU-00018"/>
    <x v="164"/>
    <s v="Consumer"/>
    <s v="United States"/>
    <s v="Nashville"/>
    <s v="Tennessee"/>
    <s v="62385"/>
    <x v="3"/>
    <s v="FUR-BOO-90276"/>
    <x v="2"/>
    <x v="7"/>
    <s v="O'Sullivan 2-Shelf Bookcase"/>
    <n v="9103.16"/>
    <n v="9"/>
    <x v="3"/>
    <n v="500.49"/>
    <n v="5.4979809209109803E-2"/>
  </r>
  <r>
    <n v="1016"/>
    <x v="1015"/>
    <d v="2022-04-07T00:00:00"/>
    <x v="1"/>
    <x v="0"/>
    <x v="14"/>
    <d v="2022-04-12T00:00:00"/>
    <n v="5"/>
    <s v="Second Class"/>
    <s v="CU-00240"/>
    <x v="177"/>
    <s v="Home Office"/>
    <s v="United States"/>
    <s v="Washington DC"/>
    <s v="District of Columbia"/>
    <s v="50202"/>
    <x v="2"/>
    <s v="TEC-ACC-86898"/>
    <x v="0"/>
    <x v="0"/>
    <s v="Logitech MK550 Wireless Wave Keyboard and Mouse"/>
    <n v="8342.58"/>
    <n v="7"/>
    <x v="2"/>
    <n v="2633.82"/>
    <n v="0.31570809030299979"/>
  </r>
  <r>
    <n v="1017"/>
    <x v="1016"/>
    <d v="2022-01-08T00:00:00"/>
    <x v="1"/>
    <x v="1"/>
    <x v="1"/>
    <d v="2022-01-09T00:00:00"/>
    <n v="1"/>
    <s v="First Class"/>
    <s v="CU-00104"/>
    <x v="19"/>
    <s v="Corporate"/>
    <s v="United States"/>
    <s v="Las Vegas"/>
    <s v="Nevada"/>
    <s v="15733"/>
    <x v="1"/>
    <s v="FUR-TAB-34443"/>
    <x v="2"/>
    <x v="14"/>
    <s v="Bretford CR4500 Series Slim Rectangular Table"/>
    <n v="425.53"/>
    <n v="1"/>
    <x v="2"/>
    <n v="57.96"/>
    <n v="0.13620661292975819"/>
  </r>
  <r>
    <n v="1018"/>
    <x v="1017"/>
    <d v="2021-10-19T00:00:00"/>
    <x v="2"/>
    <x v="3"/>
    <x v="10"/>
    <d v="2021-10-25T00:00:00"/>
    <n v="6"/>
    <s v="Second Class"/>
    <s v="CU-00246"/>
    <x v="303"/>
    <s v="Home Office"/>
    <s v="United States"/>
    <s v="Los Angeles"/>
    <s v="California"/>
    <s v="75099"/>
    <x v="1"/>
    <s v="FUR-CHA-36429"/>
    <x v="2"/>
    <x v="13"/>
    <s v="Hon Deluxe Fabric Upholstered Stacking Chairs"/>
    <n v="2548.17"/>
    <n v="10"/>
    <x v="3"/>
    <n v="-397.26"/>
    <n v="-0.15590011655423303"/>
  </r>
  <r>
    <n v="1019"/>
    <x v="1018"/>
    <d v="2022-09-02T00:00:00"/>
    <x v="1"/>
    <x v="8"/>
    <x v="36"/>
    <d v="2022-09-05T00:00:00"/>
    <n v="3"/>
    <s v="Second Class"/>
    <s v="CU-00014"/>
    <x v="149"/>
    <s v="Home Office"/>
    <s v="United States"/>
    <s v="Seattle"/>
    <s v="Washington"/>
    <s v="37506"/>
    <x v="1"/>
    <s v="TEC-PHO-22963"/>
    <x v="0"/>
    <x v="2"/>
    <s v="Motorola Moto G Play"/>
    <n v="6897.12"/>
    <n v="7"/>
    <x v="3"/>
    <n v="1356.58"/>
    <n v="0.19668789291762359"/>
  </r>
  <r>
    <n v="1020"/>
    <x v="1019"/>
    <d v="2022-12-28T00:00:00"/>
    <x v="1"/>
    <x v="5"/>
    <x v="5"/>
    <d v="2022-12-31T00:00:00"/>
    <n v="3"/>
    <s v="Second Class"/>
    <s v="CU-00398"/>
    <x v="0"/>
    <s v="Consumer"/>
    <s v="United States"/>
    <s v="Denver"/>
    <s v="Colorado"/>
    <s v="30393"/>
    <x v="0"/>
    <s v="TEC-MAC-71165"/>
    <x v="0"/>
    <x v="12"/>
    <s v="Lexmark MX611dhe Monochrome Laser Printer"/>
    <n v="559.69000000000005"/>
    <n v="1"/>
    <x v="3"/>
    <n v="20.93"/>
    <n v="3.7395701191731134E-2"/>
  </r>
  <r>
    <n v="1021"/>
    <x v="1020"/>
    <d v="2021-12-06T00:00:00"/>
    <x v="2"/>
    <x v="5"/>
    <x v="11"/>
    <d v="2021-12-06T00:00:00"/>
    <n v="0"/>
    <s v="Same Day"/>
    <s v="CU-00346"/>
    <x v="176"/>
    <s v="Home Office"/>
    <s v="United States"/>
    <s v="Chicago"/>
    <s v="Illinois"/>
    <s v="79482"/>
    <x v="0"/>
    <s v="FUR-FUR-10453"/>
    <x v="2"/>
    <x v="10"/>
    <s v="Howard Miller 11.75 Diameter"/>
    <n v="872.79"/>
    <n v="1"/>
    <x v="4"/>
    <n v="50.07"/>
    <n v="5.736775169284708E-2"/>
  </r>
  <r>
    <n v="1022"/>
    <x v="1021"/>
    <d v="2024-11-14T00:00:00"/>
    <x v="0"/>
    <x v="4"/>
    <x v="4"/>
    <d v="2024-11-22T00:00:00"/>
    <n v="8"/>
    <s v="Standard Class"/>
    <s v="CU-00029"/>
    <x v="297"/>
    <s v="Home Office"/>
    <s v="United States"/>
    <s v="Minneapolis"/>
    <s v="Minnesota"/>
    <s v="82420"/>
    <x v="0"/>
    <s v="FUR-CHA-88082"/>
    <x v="2"/>
    <x v="13"/>
    <s v="Harbour Creations 67200 Series"/>
    <n v="5292.82"/>
    <n v="5"/>
    <x v="1"/>
    <n v="369.04"/>
    <n v="6.9724645840969476E-2"/>
  </r>
  <r>
    <n v="1023"/>
    <x v="1022"/>
    <d v="2021-03-24T00:00:00"/>
    <x v="2"/>
    <x v="10"/>
    <x v="21"/>
    <d v="2021-03-30T00:00:00"/>
    <n v="6"/>
    <s v="Second Class"/>
    <s v="CU-00347"/>
    <x v="123"/>
    <s v="Corporate"/>
    <s v="United States"/>
    <s v="Washington DC"/>
    <s v="District of Columbia"/>
    <s v="39712"/>
    <x v="2"/>
    <s v="FUR-TAB-11956"/>
    <x v="2"/>
    <x v="14"/>
    <s v="Bevis Round Conference Table"/>
    <n v="4909.63"/>
    <n v="6"/>
    <x v="1"/>
    <n v="1359.59"/>
    <n v="0.27692310825866712"/>
  </r>
  <r>
    <n v="1024"/>
    <x v="1023"/>
    <d v="2024-10-02T00:00:00"/>
    <x v="0"/>
    <x v="3"/>
    <x v="24"/>
    <d v="2024-10-08T00:00:00"/>
    <n v="6"/>
    <s v="Standard Class"/>
    <s v="CU-00667"/>
    <x v="267"/>
    <s v="Corporate"/>
    <s v="United States"/>
    <s v="Dallas"/>
    <s v="Texas"/>
    <s v="43671"/>
    <x v="0"/>
    <s v="OFF-BIN-25930"/>
    <x v="1"/>
    <x v="3"/>
    <s v="Avery Durable Binders"/>
    <n v="113.58"/>
    <n v="10"/>
    <x v="5"/>
    <n v="41.55"/>
    <n v="0.36582144743792921"/>
  </r>
  <r>
    <n v="1025"/>
    <x v="1024"/>
    <d v="2021-02-10T00:00:00"/>
    <x v="2"/>
    <x v="9"/>
    <x v="13"/>
    <d v="2021-02-16T00:00:00"/>
    <n v="6"/>
    <s v="Second Class"/>
    <s v="CU-00683"/>
    <x v="305"/>
    <s v="Corporate"/>
    <s v="United States"/>
    <s v="Nashville"/>
    <s v="Tennessee"/>
    <s v="71886"/>
    <x v="3"/>
    <s v="OFF-ART-85768"/>
    <x v="1"/>
    <x v="16"/>
    <s v="Newell 322"/>
    <n v="3296.94"/>
    <n v="12"/>
    <x v="3"/>
    <n v="-230.11"/>
    <n v="-6.9795022050750097E-2"/>
  </r>
  <r>
    <n v="1026"/>
    <x v="1025"/>
    <d v="2021-10-25T00:00:00"/>
    <x v="2"/>
    <x v="3"/>
    <x v="10"/>
    <d v="2021-10-25T00:00:00"/>
    <n v="0"/>
    <s v="Same Day"/>
    <s v="CU-00417"/>
    <x v="234"/>
    <s v="Corporate"/>
    <s v="United States"/>
    <s v="Dallas"/>
    <s v="Texas"/>
    <s v="49084"/>
    <x v="0"/>
    <s v="FUR-CHA-57707"/>
    <x v="2"/>
    <x v="13"/>
    <s v="Hon Deluxe Fabric Upholstered Stacking Chairs"/>
    <n v="1011.75"/>
    <n v="9"/>
    <x v="2"/>
    <n v="294.45"/>
    <n v="0.29103039288361748"/>
  </r>
  <r>
    <n v="1027"/>
    <x v="1026"/>
    <d v="2024-06-23T00:00:00"/>
    <x v="0"/>
    <x v="2"/>
    <x v="2"/>
    <d v="2024-06-26T00:00:00"/>
    <n v="3"/>
    <s v="First Class"/>
    <s v="CU-00720"/>
    <x v="249"/>
    <s v="Home Office"/>
    <s v="United States"/>
    <s v="Nashville"/>
    <s v="Tennessee"/>
    <s v="24746"/>
    <x v="3"/>
    <s v="TEC-MAC-18645"/>
    <x v="0"/>
    <x v="12"/>
    <s v="Lexmark MX611dhe Monochrome Laser Printer"/>
    <n v="11516.86"/>
    <n v="12"/>
    <x v="5"/>
    <n v="3428.87"/>
    <n v="0.29772611631989965"/>
  </r>
  <r>
    <n v="1028"/>
    <x v="1027"/>
    <d v="2021-04-06T00:00:00"/>
    <x v="2"/>
    <x v="0"/>
    <x v="19"/>
    <d v="2021-04-09T00:00:00"/>
    <n v="3"/>
    <s v="Second Class"/>
    <s v="CU-00324"/>
    <x v="180"/>
    <s v="Consumer"/>
    <s v="United States"/>
    <s v="Portland"/>
    <s v="Oregon"/>
    <s v="39967"/>
    <x v="1"/>
    <s v="OFF-STO-57805"/>
    <x v="1"/>
    <x v="8"/>
    <s v="Stur-D-Store Shelving Unit"/>
    <n v="2070.92"/>
    <n v="12"/>
    <x v="2"/>
    <n v="697.49"/>
    <n v="0.33680200104301466"/>
  </r>
  <r>
    <n v="1029"/>
    <x v="1028"/>
    <d v="2022-04-22T00:00:00"/>
    <x v="1"/>
    <x v="0"/>
    <x v="14"/>
    <d v="2022-04-25T00:00:00"/>
    <n v="3"/>
    <s v="Second Class"/>
    <s v="CU-00630"/>
    <x v="160"/>
    <s v="Consumer"/>
    <s v="United States"/>
    <s v="San Francisco"/>
    <s v="California"/>
    <s v="53253"/>
    <x v="1"/>
    <s v="OFF-APP-46193"/>
    <x v="1"/>
    <x v="6"/>
    <s v="Belkin 7 Outlet Berlinger"/>
    <n v="232.34"/>
    <n v="3"/>
    <x v="1"/>
    <n v="80.069999999999993"/>
    <n v="0.34462425755358522"/>
  </r>
  <r>
    <n v="1030"/>
    <x v="1029"/>
    <d v="2023-08-26T00:00:00"/>
    <x v="3"/>
    <x v="6"/>
    <x v="26"/>
    <d v="2023-08-31T00:00:00"/>
    <n v="5"/>
    <s v="Second Class"/>
    <s v="CU-00126"/>
    <x v="136"/>
    <s v="Consumer"/>
    <s v="United States"/>
    <s v="Philadelphia"/>
    <s v="Pennsylvania"/>
    <s v="51950"/>
    <x v="2"/>
    <s v="FUR-BOO-74576"/>
    <x v="2"/>
    <x v="7"/>
    <s v="Sauder Classic Bookcase"/>
    <n v="2493.1999999999998"/>
    <n v="6"/>
    <x v="1"/>
    <n v="196.16"/>
    <n v="7.8678004171346072E-2"/>
  </r>
  <r>
    <n v="1031"/>
    <x v="1030"/>
    <d v="2021-04-04T00:00:00"/>
    <x v="2"/>
    <x v="0"/>
    <x v="19"/>
    <d v="2021-04-10T00:00:00"/>
    <n v="6"/>
    <s v="Standard Class"/>
    <s v="CU-00386"/>
    <x v="113"/>
    <s v="Consumer"/>
    <s v="United States"/>
    <s v="Seattle"/>
    <s v="Washington"/>
    <s v="93819"/>
    <x v="1"/>
    <s v="TEC-PHO-30120"/>
    <x v="0"/>
    <x v="2"/>
    <s v="Apple iPhone SE"/>
    <n v="12794.88"/>
    <n v="14"/>
    <x v="2"/>
    <n v="1336"/>
    <n v="0.10441676670668268"/>
  </r>
  <r>
    <n v="1032"/>
    <x v="1031"/>
    <d v="2023-01-04T00:00:00"/>
    <x v="3"/>
    <x v="1"/>
    <x v="35"/>
    <d v="2023-01-10T00:00:00"/>
    <n v="6"/>
    <s v="Second Class"/>
    <s v="CU-00145"/>
    <x v="48"/>
    <s v="Home Office"/>
    <s v="United States"/>
    <s v="New Orleans"/>
    <s v="Louisiana"/>
    <s v="14807"/>
    <x v="3"/>
    <s v="OFF-ENV-75541"/>
    <x v="1"/>
    <x v="1"/>
    <s v="Poly String &amp; Button Envelopes"/>
    <n v="871.17"/>
    <n v="13"/>
    <x v="1"/>
    <n v="220.12"/>
    <n v="0.25267169438800696"/>
  </r>
  <r>
    <n v="1033"/>
    <x v="1032"/>
    <d v="2022-03-20T00:00:00"/>
    <x v="1"/>
    <x v="10"/>
    <x v="47"/>
    <d v="2022-03-21T00:00:00"/>
    <n v="1"/>
    <s v="First Class"/>
    <s v="CU-00681"/>
    <x v="182"/>
    <s v="Corporate"/>
    <s v="United States"/>
    <s v="Philadelphia"/>
    <s v="Pennsylvania"/>
    <s v="18021"/>
    <x v="2"/>
    <s v="FUR-BOO-67973"/>
    <x v="2"/>
    <x v="7"/>
    <s v="Bush Somerset Collection Bookcase"/>
    <n v="7035.71"/>
    <n v="14"/>
    <x v="2"/>
    <n v="1323.58"/>
    <n v="0.18812316027806716"/>
  </r>
  <r>
    <n v="1034"/>
    <x v="1033"/>
    <d v="2021-12-20T00:00:00"/>
    <x v="2"/>
    <x v="5"/>
    <x v="11"/>
    <d v="2021-12-20T00:00:00"/>
    <n v="0"/>
    <s v="Same Day"/>
    <s v="CU-00166"/>
    <x v="218"/>
    <s v="Home Office"/>
    <s v="United States"/>
    <s v="Seattle"/>
    <s v="Washington"/>
    <s v="83744"/>
    <x v="1"/>
    <s v="FUR-FUR-82745"/>
    <x v="2"/>
    <x v="10"/>
    <s v="Eldon Expressions Punched Metal &amp; Wood Desk Accessories"/>
    <n v="5177.24"/>
    <n v="7"/>
    <x v="5"/>
    <n v="-321.66000000000003"/>
    <n v="-6.2129628914247753E-2"/>
  </r>
  <r>
    <n v="1035"/>
    <x v="1034"/>
    <d v="2022-02-28T00:00:00"/>
    <x v="1"/>
    <x v="9"/>
    <x v="17"/>
    <d v="2022-03-05T00:00:00"/>
    <n v="5"/>
    <s v="Standard Class"/>
    <s v="CU-00387"/>
    <x v="131"/>
    <s v="Home Office"/>
    <s v="United States"/>
    <s v="Seattle"/>
    <s v="Washington"/>
    <s v="99547"/>
    <x v="1"/>
    <s v="OFF-ENV-72375"/>
    <x v="1"/>
    <x v="1"/>
    <s v="Business Envelopes with Contemporary Seal"/>
    <n v="91.63"/>
    <n v="4"/>
    <x v="0"/>
    <n v="16.23"/>
    <n v="0.17712539561279059"/>
  </r>
  <r>
    <n v="1036"/>
    <x v="1035"/>
    <d v="2024-10-07T00:00:00"/>
    <x v="0"/>
    <x v="3"/>
    <x v="24"/>
    <d v="2024-10-07T00:00:00"/>
    <n v="0"/>
    <s v="Same Day"/>
    <s v="CU-00054"/>
    <x v="26"/>
    <s v="Home Office"/>
    <s v="United States"/>
    <s v="Denver"/>
    <s v="Colorado"/>
    <s v="63272"/>
    <x v="0"/>
    <s v="TEC-COP-17541"/>
    <x v="0"/>
    <x v="11"/>
    <s v="HP Designjet T520 Inkjet Large Format Printer"/>
    <n v="5852.91"/>
    <n v="5"/>
    <x v="3"/>
    <n v="811.53"/>
    <n v="0.13865410539372722"/>
  </r>
  <r>
    <n v="1037"/>
    <x v="1036"/>
    <d v="2023-08-30T00:00:00"/>
    <x v="3"/>
    <x v="6"/>
    <x v="26"/>
    <d v="2023-08-31T00:00:00"/>
    <n v="1"/>
    <s v="First Class"/>
    <s v="CU-00619"/>
    <x v="267"/>
    <s v="Corporate"/>
    <s v="United States"/>
    <s v="Philadelphia"/>
    <s v="Pennsylvania"/>
    <s v="28977"/>
    <x v="2"/>
    <s v="TEC-PHO-43734"/>
    <x v="0"/>
    <x v="2"/>
    <s v="Samsung Galaxy A52"/>
    <n v="9879.18"/>
    <n v="12"/>
    <x v="2"/>
    <n v="1091.94"/>
    <n v="0.1105294164090542"/>
  </r>
  <r>
    <n v="1038"/>
    <x v="1037"/>
    <d v="2023-10-21T00:00:00"/>
    <x v="3"/>
    <x v="3"/>
    <x v="29"/>
    <d v="2023-10-24T00:00:00"/>
    <n v="3"/>
    <s v="First Class"/>
    <s v="CU-00610"/>
    <x v="90"/>
    <s v="Consumer"/>
    <s v="United States"/>
    <s v="New Orleans"/>
    <s v="Louisiana"/>
    <s v="70735"/>
    <x v="3"/>
    <s v="FUR-FUR-86899"/>
    <x v="2"/>
    <x v="10"/>
    <s v="Eldon Expressions Punched Metal &amp; Wood Desk Accessories"/>
    <n v="10250.67"/>
    <n v="9"/>
    <x v="2"/>
    <n v="-1220.45"/>
    <n v="-0.11906051019104118"/>
  </r>
  <r>
    <n v="1039"/>
    <x v="1038"/>
    <d v="2023-07-22T00:00:00"/>
    <x v="3"/>
    <x v="7"/>
    <x v="41"/>
    <d v="2023-07-26T00:00:00"/>
    <n v="4"/>
    <s v="Second Class"/>
    <s v="CU-00413"/>
    <x v="106"/>
    <s v="Corporate"/>
    <s v="United States"/>
    <s v="Minneapolis"/>
    <s v="Minnesota"/>
    <s v="27070"/>
    <x v="0"/>
    <s v="TEC-COP-94340"/>
    <x v="0"/>
    <x v="11"/>
    <s v="HP Designjet T520 Inkjet Large Format Printer"/>
    <n v="9635.92"/>
    <n v="14"/>
    <x v="1"/>
    <n v="1152"/>
    <n v="0.11955267374573471"/>
  </r>
  <r>
    <n v="1040"/>
    <x v="1039"/>
    <d v="2023-10-05T00:00:00"/>
    <x v="3"/>
    <x v="3"/>
    <x v="29"/>
    <d v="2023-10-11T00:00:00"/>
    <n v="6"/>
    <s v="Second Class"/>
    <s v="CU-00622"/>
    <x v="148"/>
    <s v="Home Office"/>
    <s v="United States"/>
    <s v="Boston"/>
    <s v="Massachusetts"/>
    <s v="25819"/>
    <x v="2"/>
    <s v="OFF-BIN-81197"/>
    <x v="1"/>
    <x v="3"/>
    <s v="Ibico 21-Sheet Binder"/>
    <n v="315.83999999999997"/>
    <n v="7"/>
    <x v="0"/>
    <n v="33.520000000000003"/>
    <n v="0.10612968591691997"/>
  </r>
  <r>
    <n v="1041"/>
    <x v="1040"/>
    <d v="2021-01-17T00:00:00"/>
    <x v="2"/>
    <x v="1"/>
    <x v="25"/>
    <d v="2021-01-21T00:00:00"/>
    <n v="4"/>
    <s v="Second Class"/>
    <s v="CU-00436"/>
    <x v="101"/>
    <s v="Home Office"/>
    <s v="United States"/>
    <s v="Nashville"/>
    <s v="Tennessee"/>
    <s v="85836"/>
    <x v="3"/>
    <s v="FUR-FUR-82036"/>
    <x v="2"/>
    <x v="10"/>
    <s v="Howard Miller 11.75 Diameter"/>
    <n v="161.97999999999999"/>
    <n v="3"/>
    <x v="5"/>
    <n v="-8.4600000000000009"/>
    <n v="-5.2228670206198306E-2"/>
  </r>
  <r>
    <n v="1042"/>
    <x v="1041"/>
    <d v="2021-05-27T00:00:00"/>
    <x v="2"/>
    <x v="11"/>
    <x v="39"/>
    <d v="2021-06-01T00:00:00"/>
    <n v="5"/>
    <s v="Standard Class"/>
    <s v="CU-00560"/>
    <x v="190"/>
    <s v="Corporate"/>
    <s v="United States"/>
    <s v="Dallas"/>
    <s v="Texas"/>
    <s v="13312"/>
    <x v="0"/>
    <s v="FUR-FUR-68412"/>
    <x v="2"/>
    <x v="10"/>
    <s v="Eldon Expressions Punched Metal &amp; Wood Desk Accessories"/>
    <n v="1779.83"/>
    <n v="1"/>
    <x v="3"/>
    <n v="-70.900000000000006"/>
    <n v="-3.9835265165774264E-2"/>
  </r>
  <r>
    <n v="1043"/>
    <x v="1042"/>
    <d v="2022-06-04T00:00:00"/>
    <x v="1"/>
    <x v="2"/>
    <x v="9"/>
    <d v="2022-06-10T00:00:00"/>
    <n v="6"/>
    <s v="Second Class"/>
    <s v="CU-00470"/>
    <x v="112"/>
    <s v="Consumer"/>
    <s v="United States"/>
    <s v="Nashville"/>
    <s v="Tennessee"/>
    <s v="34056"/>
    <x v="3"/>
    <s v="OFF-BIN-46521"/>
    <x v="1"/>
    <x v="3"/>
    <s v="Ibico 21-Sheet Binder"/>
    <n v="1195.23"/>
    <n v="9"/>
    <x v="3"/>
    <n v="510.18"/>
    <n v="0.42684671569488719"/>
  </r>
  <r>
    <n v="1044"/>
    <x v="1043"/>
    <d v="2022-06-17T00:00:00"/>
    <x v="1"/>
    <x v="2"/>
    <x v="9"/>
    <d v="2022-06-18T00:00:00"/>
    <n v="1"/>
    <s v="First Class"/>
    <s v="CU-00408"/>
    <x v="188"/>
    <s v="Corporate"/>
    <s v="United States"/>
    <s v="Miami"/>
    <s v="Florida"/>
    <s v="52611"/>
    <x v="3"/>
    <s v="FUR-CHA-89260"/>
    <x v="2"/>
    <x v="13"/>
    <s v="Harbour Creations 67200 Series"/>
    <n v="3810.22"/>
    <n v="13"/>
    <x v="1"/>
    <n v="-384.45"/>
    <n v="-0.10089968558245981"/>
  </r>
  <r>
    <n v="1045"/>
    <x v="1044"/>
    <d v="2023-03-05T00:00:00"/>
    <x v="3"/>
    <x v="10"/>
    <x v="45"/>
    <d v="2023-03-06T00:00:00"/>
    <n v="1"/>
    <s v="First Class"/>
    <s v="CU-00587"/>
    <x v="210"/>
    <s v="Corporate"/>
    <s v="United States"/>
    <s v="Philadelphia"/>
    <s v="Pennsylvania"/>
    <s v="25449"/>
    <x v="2"/>
    <s v="TEC-PHO-26441"/>
    <x v="0"/>
    <x v="2"/>
    <s v="Apple iPhone SE"/>
    <n v="6070.17"/>
    <n v="11"/>
    <x v="2"/>
    <n v="-355.64"/>
    <n v="-5.8588144977817752E-2"/>
  </r>
  <r>
    <n v="1046"/>
    <x v="1045"/>
    <d v="2022-12-30T00:00:00"/>
    <x v="1"/>
    <x v="5"/>
    <x v="5"/>
    <d v="2022-12-31T00:00:00"/>
    <n v="1"/>
    <s v="First Class"/>
    <s v="CU-00660"/>
    <x v="231"/>
    <s v="Corporate"/>
    <s v="United States"/>
    <s v="Nashville"/>
    <s v="Tennessee"/>
    <s v="49809"/>
    <x v="3"/>
    <s v="FUR-FUR-10074"/>
    <x v="2"/>
    <x v="10"/>
    <s v="Howard Miller 11.75 Diameter"/>
    <n v="725.23"/>
    <n v="1"/>
    <x v="5"/>
    <n v="153.38999999999999"/>
    <n v="0.21150531555506527"/>
  </r>
  <r>
    <n v="1047"/>
    <x v="1046"/>
    <d v="2021-04-02T00:00:00"/>
    <x v="2"/>
    <x v="0"/>
    <x v="19"/>
    <d v="2021-04-07T00:00:00"/>
    <n v="5"/>
    <s v="Standard Class"/>
    <s v="CU-00023"/>
    <x v="127"/>
    <s v="Consumer"/>
    <s v="United States"/>
    <s v="New York"/>
    <s v="New York"/>
    <s v="32235"/>
    <x v="2"/>
    <s v="TEC-ACC-34401"/>
    <x v="0"/>
    <x v="0"/>
    <s v="Kensington 62348"/>
    <n v="5262.35"/>
    <n v="5"/>
    <x v="4"/>
    <n v="779.97"/>
    <n v="0.14821705131737722"/>
  </r>
  <r>
    <n v="1048"/>
    <x v="1047"/>
    <d v="2022-04-07T00:00:00"/>
    <x v="1"/>
    <x v="0"/>
    <x v="14"/>
    <d v="2022-04-14T00:00:00"/>
    <n v="7"/>
    <s v="Standard Class"/>
    <s v="CU-00036"/>
    <x v="202"/>
    <s v="Home Office"/>
    <s v="United States"/>
    <s v="Las Vegas"/>
    <s v="Nevada"/>
    <s v="86648"/>
    <x v="1"/>
    <s v="FUR-CHA-10859"/>
    <x v="2"/>
    <x v="13"/>
    <s v="Hon Deluxe Fabric Upholstered Stacking Chairs"/>
    <n v="4600.6499999999996"/>
    <n v="3"/>
    <x v="2"/>
    <n v="1372.04"/>
    <n v="0.29822742438568467"/>
  </r>
  <r>
    <n v="1049"/>
    <x v="1048"/>
    <d v="2024-06-20T00:00:00"/>
    <x v="0"/>
    <x v="2"/>
    <x v="2"/>
    <d v="2024-06-23T00:00:00"/>
    <n v="3"/>
    <s v="First Class"/>
    <s v="CU-00061"/>
    <x v="239"/>
    <s v="Consumer"/>
    <s v="United States"/>
    <s v="Houston"/>
    <s v="Texas"/>
    <s v="24879"/>
    <x v="0"/>
    <s v="OFF-APP-63060"/>
    <x v="1"/>
    <x v="6"/>
    <s v="Belkin 7 Outlet Berlinger"/>
    <n v="1101.97"/>
    <n v="5"/>
    <x v="4"/>
    <n v="347.43"/>
    <n v="0.31528081526720331"/>
  </r>
  <r>
    <n v="1050"/>
    <x v="1049"/>
    <d v="2022-05-20T00:00:00"/>
    <x v="1"/>
    <x v="11"/>
    <x v="46"/>
    <d v="2022-05-28T00:00:00"/>
    <n v="8"/>
    <s v="Standard Class"/>
    <s v="CU-00167"/>
    <x v="306"/>
    <s v="Home Office"/>
    <s v="United States"/>
    <s v="San Francisco"/>
    <s v="California"/>
    <s v="48606"/>
    <x v="1"/>
    <s v="FUR-BOO-83967"/>
    <x v="2"/>
    <x v="7"/>
    <s v="Sauder Classic Bookcase"/>
    <n v="3011.82"/>
    <n v="2"/>
    <x v="3"/>
    <n v="775.27"/>
    <n v="0.25740914131654613"/>
  </r>
  <r>
    <n v="1051"/>
    <x v="1050"/>
    <d v="2024-04-02T00:00:00"/>
    <x v="0"/>
    <x v="0"/>
    <x v="0"/>
    <d v="2024-04-02T00:00:00"/>
    <n v="0"/>
    <s v="Same Day"/>
    <s v="CU-00093"/>
    <x v="71"/>
    <s v="Corporate"/>
    <s v="United States"/>
    <s v="Denver"/>
    <s v="Colorado"/>
    <s v="31193"/>
    <x v="0"/>
    <s v="OFF-BIN-25453"/>
    <x v="1"/>
    <x v="3"/>
    <s v="Avery Durable Binders"/>
    <n v="348.31"/>
    <n v="2"/>
    <x v="1"/>
    <n v="77.81"/>
    <n v="0.22339295455197955"/>
  </r>
  <r>
    <n v="1052"/>
    <x v="1051"/>
    <d v="2023-02-26T00:00:00"/>
    <x v="3"/>
    <x v="9"/>
    <x v="23"/>
    <d v="2023-03-03T00:00:00"/>
    <n v="5"/>
    <s v="Standard Class"/>
    <s v="CU-00068"/>
    <x v="76"/>
    <s v="Consumer"/>
    <s v="United States"/>
    <s v="Chicago"/>
    <s v="Illinois"/>
    <s v="11951"/>
    <x v="0"/>
    <s v="OFF-LAB-22817"/>
    <x v="1"/>
    <x v="15"/>
    <s v="Xerox 1967"/>
    <n v="630.07000000000005"/>
    <n v="12"/>
    <x v="4"/>
    <n v="66.040000000000006"/>
    <n v="0.10481375085307981"/>
  </r>
  <r>
    <n v="1053"/>
    <x v="1052"/>
    <d v="2022-07-16T00:00:00"/>
    <x v="1"/>
    <x v="7"/>
    <x v="31"/>
    <d v="2022-07-16T00:00:00"/>
    <n v="0"/>
    <s v="Same Day"/>
    <s v="CU-00132"/>
    <x v="226"/>
    <s v="Home Office"/>
    <s v="United States"/>
    <s v="Los Angeles"/>
    <s v="California"/>
    <s v="65515"/>
    <x v="1"/>
    <s v="OFF-PAP-28594"/>
    <x v="1"/>
    <x v="4"/>
    <s v="Xerox 1921"/>
    <n v="1927.12"/>
    <n v="8"/>
    <x v="4"/>
    <n v="412.59"/>
    <n v="0.21409668313338037"/>
  </r>
  <r>
    <n v="1054"/>
    <x v="1053"/>
    <d v="2022-07-05T00:00:00"/>
    <x v="1"/>
    <x v="7"/>
    <x v="31"/>
    <d v="2022-07-09T00:00:00"/>
    <n v="4"/>
    <s v="Second Class"/>
    <s v="CU-00760"/>
    <x v="29"/>
    <s v="Home Office"/>
    <s v="United States"/>
    <s v="New York"/>
    <s v="New York"/>
    <s v="79867"/>
    <x v="2"/>
    <s v="FUR-CHA-23879"/>
    <x v="2"/>
    <x v="13"/>
    <s v="Harbour Creations 67200 Series"/>
    <n v="1034.7"/>
    <n v="6"/>
    <x v="3"/>
    <n v="-26.09"/>
    <n v="-2.5215038175316517E-2"/>
  </r>
  <r>
    <n v="1055"/>
    <x v="1054"/>
    <d v="2024-04-06T00:00:00"/>
    <x v="0"/>
    <x v="0"/>
    <x v="0"/>
    <d v="2024-04-13T00:00:00"/>
    <n v="7"/>
    <s v="Standard Class"/>
    <s v="CU-00143"/>
    <x v="307"/>
    <s v="Home Office"/>
    <s v="United States"/>
    <s v="Minneapolis"/>
    <s v="Minnesota"/>
    <s v="23155"/>
    <x v="0"/>
    <s v="TEC-ACC-67883"/>
    <x v="0"/>
    <x v="0"/>
    <s v="SanDisk Ultra 64GB"/>
    <n v="2891.44"/>
    <n v="5"/>
    <x v="1"/>
    <n v="667.44"/>
    <n v="0.23083307971114739"/>
  </r>
  <r>
    <n v="1056"/>
    <x v="1055"/>
    <d v="2021-11-11T00:00:00"/>
    <x v="2"/>
    <x v="4"/>
    <x v="8"/>
    <d v="2021-11-12T00:00:00"/>
    <n v="1"/>
    <s v="First Class"/>
    <s v="CU-00258"/>
    <x v="39"/>
    <s v="Consumer"/>
    <s v="United States"/>
    <s v="Los Angeles"/>
    <s v="California"/>
    <s v="27208"/>
    <x v="1"/>
    <s v="TEC-ACC-87424"/>
    <x v="0"/>
    <x v="0"/>
    <s v="Plantronics CS540 Wireless Headset System"/>
    <n v="201.42"/>
    <n v="13"/>
    <x v="0"/>
    <n v="24.37"/>
    <n v="0.12099096415450304"/>
  </r>
  <r>
    <n v="1057"/>
    <x v="1056"/>
    <d v="2022-02-11T00:00:00"/>
    <x v="1"/>
    <x v="9"/>
    <x v="17"/>
    <d v="2022-02-11T00:00:00"/>
    <n v="0"/>
    <s v="Same Day"/>
    <s v="CU-00392"/>
    <x v="144"/>
    <s v="Corporate"/>
    <s v="United States"/>
    <s v="Baltimore"/>
    <s v="Maryland"/>
    <s v="85311"/>
    <x v="2"/>
    <s v="OFF-ART-90938"/>
    <x v="1"/>
    <x v="16"/>
    <s v="Sanford 16-Color Pencils"/>
    <n v="388.43"/>
    <n v="9"/>
    <x v="2"/>
    <n v="19.89"/>
    <n v="5.1206137527997325E-2"/>
  </r>
  <r>
    <n v="1058"/>
    <x v="1057"/>
    <d v="2023-10-29T00:00:00"/>
    <x v="3"/>
    <x v="3"/>
    <x v="29"/>
    <d v="2023-10-31T00:00:00"/>
    <n v="2"/>
    <s v="First Class"/>
    <s v="CU-00342"/>
    <x v="36"/>
    <s v="Consumer"/>
    <s v="United States"/>
    <s v="Atlanta"/>
    <s v="Georgia"/>
    <s v="93432"/>
    <x v="3"/>
    <s v="TEC-PHO-72629"/>
    <x v="0"/>
    <x v="2"/>
    <s v="Motorola Moto G Play"/>
    <n v="335.7"/>
    <n v="9"/>
    <x v="2"/>
    <n v="57.56"/>
    <n v="0.17146261543044386"/>
  </r>
  <r>
    <n v="1059"/>
    <x v="1058"/>
    <d v="2022-09-17T00:00:00"/>
    <x v="1"/>
    <x v="8"/>
    <x v="36"/>
    <d v="2022-09-22T00:00:00"/>
    <n v="5"/>
    <s v="Second Class"/>
    <s v="CU-00173"/>
    <x v="136"/>
    <s v="Home Office"/>
    <s v="United States"/>
    <s v="Seattle"/>
    <s v="Washington"/>
    <s v="57502"/>
    <x v="1"/>
    <s v="TEC-PHO-82803"/>
    <x v="0"/>
    <x v="2"/>
    <s v="Apple iPhone SE"/>
    <n v="7000.99"/>
    <n v="13"/>
    <x v="3"/>
    <n v="2014.17"/>
    <n v="0.28769788272801422"/>
  </r>
  <r>
    <n v="1060"/>
    <x v="1059"/>
    <d v="2021-12-11T00:00:00"/>
    <x v="2"/>
    <x v="5"/>
    <x v="11"/>
    <d v="2021-12-11T00:00:00"/>
    <n v="0"/>
    <s v="Same Day"/>
    <s v="CU-00651"/>
    <x v="15"/>
    <s v="Consumer"/>
    <s v="United States"/>
    <s v="Los Angeles"/>
    <s v="California"/>
    <s v="63180"/>
    <x v="1"/>
    <s v="FUR-TAB-94688"/>
    <x v="2"/>
    <x v="14"/>
    <s v="Bretford CR4500 Series Slim Rectangular Table"/>
    <n v="201.93"/>
    <n v="3"/>
    <x v="4"/>
    <n v="62.02"/>
    <n v="0.3071361362848512"/>
  </r>
  <r>
    <n v="1061"/>
    <x v="1060"/>
    <d v="2021-01-24T00:00:00"/>
    <x v="2"/>
    <x v="1"/>
    <x v="25"/>
    <d v="2021-02-01T00:00:00"/>
    <n v="8"/>
    <s v="Standard Class"/>
    <s v="CU-00180"/>
    <x v="89"/>
    <s v="Corporate"/>
    <s v="United States"/>
    <s v="Las Vegas"/>
    <s v="Nevada"/>
    <s v="87859"/>
    <x v="1"/>
    <s v="TEC-PHO-27613"/>
    <x v="0"/>
    <x v="2"/>
    <s v="Apple iPhone SE"/>
    <n v="8276.82"/>
    <n v="6"/>
    <x v="3"/>
    <n v="-357.45"/>
    <n v="-4.3186876119089217E-2"/>
  </r>
  <r>
    <n v="1062"/>
    <x v="1061"/>
    <d v="2022-08-07T00:00:00"/>
    <x v="1"/>
    <x v="6"/>
    <x v="43"/>
    <d v="2022-08-12T00:00:00"/>
    <n v="5"/>
    <s v="Standard Class"/>
    <s v="CU-00069"/>
    <x v="86"/>
    <s v="Consumer"/>
    <s v="United States"/>
    <s v="Baltimore"/>
    <s v="Maryland"/>
    <s v="72549"/>
    <x v="2"/>
    <s v="TEC-ACC-21062"/>
    <x v="0"/>
    <x v="0"/>
    <s v="Kensington 62348"/>
    <n v="10343.370000000001"/>
    <n v="9"/>
    <x v="3"/>
    <n v="1086.3"/>
    <n v="0.1050237978531175"/>
  </r>
  <r>
    <n v="1063"/>
    <x v="1062"/>
    <d v="2022-04-01T00:00:00"/>
    <x v="1"/>
    <x v="0"/>
    <x v="14"/>
    <d v="2022-04-01T00:00:00"/>
    <n v="0"/>
    <s v="Same Day"/>
    <s v="CU-00089"/>
    <x v="254"/>
    <s v="Home Office"/>
    <s v="United States"/>
    <s v="Washington DC"/>
    <s v="District of Columbia"/>
    <s v="87579"/>
    <x v="2"/>
    <s v="FUR-CHA-73681"/>
    <x v="2"/>
    <x v="13"/>
    <s v="Global Troy Executive Chair"/>
    <n v="1869.28"/>
    <n v="2"/>
    <x v="5"/>
    <n v="480.45"/>
    <n v="0.25702409483865446"/>
  </r>
  <r>
    <n v="1064"/>
    <x v="1063"/>
    <d v="2022-07-31T00:00:00"/>
    <x v="1"/>
    <x v="7"/>
    <x v="31"/>
    <d v="2022-08-05T00:00:00"/>
    <n v="5"/>
    <s v="Second Class"/>
    <s v="CU-00133"/>
    <x v="204"/>
    <s v="Consumer"/>
    <s v="United States"/>
    <s v="Baltimore"/>
    <s v="Maryland"/>
    <s v="61238"/>
    <x v="2"/>
    <s v="TEC-MAC-70690"/>
    <x v="0"/>
    <x v="12"/>
    <s v="Hoover Stair Vacuum 515 Corded"/>
    <n v="1503.27"/>
    <n v="14"/>
    <x v="5"/>
    <n v="331.19"/>
    <n v="0.22031305088240968"/>
  </r>
  <r>
    <n v="1065"/>
    <x v="1064"/>
    <d v="2023-04-21T00:00:00"/>
    <x v="3"/>
    <x v="0"/>
    <x v="32"/>
    <d v="2023-04-22T00:00:00"/>
    <n v="1"/>
    <s v="First Class"/>
    <s v="CU-00211"/>
    <x v="164"/>
    <s v="Corporate"/>
    <s v="United States"/>
    <s v="Boston"/>
    <s v="Massachusetts"/>
    <s v="35982"/>
    <x v="2"/>
    <s v="TEC-ACC-49278"/>
    <x v="0"/>
    <x v="0"/>
    <s v="Memorex Mini Travel Drive 64 GB"/>
    <n v="800.3"/>
    <n v="6"/>
    <x v="2"/>
    <n v="282.88"/>
    <n v="0.35346744970636013"/>
  </r>
  <r>
    <n v="1066"/>
    <x v="1065"/>
    <d v="2022-01-01T00:00:00"/>
    <x v="1"/>
    <x v="1"/>
    <x v="1"/>
    <d v="2022-01-03T00:00:00"/>
    <n v="2"/>
    <s v="First Class"/>
    <s v="CU-00202"/>
    <x v="298"/>
    <s v="Home Office"/>
    <s v="United States"/>
    <s v="Philadelphia"/>
    <s v="Pennsylvania"/>
    <s v="70262"/>
    <x v="2"/>
    <s v="OFF-PAP-65311"/>
    <x v="1"/>
    <x v="4"/>
    <s v="Xerox 1921"/>
    <n v="332.43"/>
    <n v="5"/>
    <x v="3"/>
    <n v="-25.01"/>
    <n v="-7.5233883825166201E-2"/>
  </r>
  <r>
    <n v="1067"/>
    <x v="1066"/>
    <d v="2023-08-28T00:00:00"/>
    <x v="3"/>
    <x v="6"/>
    <x v="26"/>
    <d v="2023-08-28T00:00:00"/>
    <n v="0"/>
    <s v="Same Day"/>
    <s v="CU-00439"/>
    <x v="34"/>
    <s v="Home Office"/>
    <s v="United States"/>
    <s v="Los Angeles"/>
    <s v="California"/>
    <s v="19104"/>
    <x v="1"/>
    <s v="FUR-BOO-91228"/>
    <x v="2"/>
    <x v="7"/>
    <s v="Sauder Classic Bookcase"/>
    <n v="3750.65"/>
    <n v="3"/>
    <x v="3"/>
    <n v="1069.73"/>
    <n v="0.28521189660458851"/>
  </r>
  <r>
    <n v="1068"/>
    <x v="1067"/>
    <d v="2022-07-02T00:00:00"/>
    <x v="1"/>
    <x v="7"/>
    <x v="31"/>
    <d v="2022-07-08T00:00:00"/>
    <n v="6"/>
    <s v="Standard Class"/>
    <s v="CU-00316"/>
    <x v="308"/>
    <s v="Consumer"/>
    <s v="United States"/>
    <s v="Denver"/>
    <s v="Colorado"/>
    <s v="44944"/>
    <x v="0"/>
    <s v="OFF-LAB-53940"/>
    <x v="1"/>
    <x v="15"/>
    <s v="Avery 5663 Internet Shipping Labels"/>
    <n v="458.37"/>
    <n v="5"/>
    <x v="1"/>
    <n v="205.62"/>
    <n v="0.44858956738006417"/>
  </r>
  <r>
    <n v="1069"/>
    <x v="1068"/>
    <d v="2023-01-28T00:00:00"/>
    <x v="3"/>
    <x v="1"/>
    <x v="35"/>
    <d v="2023-02-05T00:00:00"/>
    <n v="8"/>
    <s v="Standard Class"/>
    <s v="CU-00301"/>
    <x v="309"/>
    <s v="Corporate"/>
    <s v="United States"/>
    <s v="Dallas"/>
    <s v="Texas"/>
    <s v="80263"/>
    <x v="0"/>
    <s v="OFF-SUP-15434"/>
    <x v="1"/>
    <x v="5"/>
    <s v="Dixon Ticonderoga Pencils"/>
    <n v="800.49"/>
    <n v="7"/>
    <x v="2"/>
    <n v="-74.73"/>
    <n v="-9.3355319866581729E-2"/>
  </r>
  <r>
    <n v="1070"/>
    <x v="1069"/>
    <d v="2022-04-11T00:00:00"/>
    <x v="1"/>
    <x v="0"/>
    <x v="14"/>
    <d v="2022-04-11T00:00:00"/>
    <n v="0"/>
    <s v="Same Day"/>
    <s v="CU-00610"/>
    <x v="90"/>
    <s v="Consumer"/>
    <s v="United States"/>
    <s v="New Orleans"/>
    <s v="Louisiana"/>
    <s v="54420"/>
    <x v="3"/>
    <s v="TEC-MAC-21976"/>
    <x v="0"/>
    <x v="12"/>
    <s v="Hoover Stair Vacuum 515 Corded"/>
    <n v="4955.05"/>
    <n v="10"/>
    <x v="3"/>
    <n v="1385.22"/>
    <n v="0.27955721940242784"/>
  </r>
  <r>
    <n v="1071"/>
    <x v="1070"/>
    <d v="2021-06-09T00:00:00"/>
    <x v="2"/>
    <x v="2"/>
    <x v="18"/>
    <d v="2021-06-11T00:00:00"/>
    <n v="2"/>
    <s v="First Class"/>
    <s v="CU-00489"/>
    <x v="60"/>
    <s v="Home Office"/>
    <s v="United States"/>
    <s v="Denver"/>
    <s v="Colorado"/>
    <s v="79944"/>
    <x v="0"/>
    <s v="OFF-PAP-22302"/>
    <x v="1"/>
    <x v="4"/>
    <s v="Southworth 25% Cotton Business Paper"/>
    <n v="1003.72"/>
    <n v="9"/>
    <x v="2"/>
    <n v="151.93"/>
    <n v="0.1513669150759176"/>
  </r>
  <r>
    <n v="1072"/>
    <x v="1071"/>
    <d v="2024-01-16T00:00:00"/>
    <x v="0"/>
    <x v="1"/>
    <x v="33"/>
    <d v="2024-01-18T00:00:00"/>
    <n v="2"/>
    <s v="First Class"/>
    <s v="CU-00385"/>
    <x v="249"/>
    <s v="Home Office"/>
    <s v="United States"/>
    <s v="Portland"/>
    <s v="Oregon"/>
    <s v="20794"/>
    <x v="1"/>
    <s v="OFF-STO-99055"/>
    <x v="1"/>
    <x v="8"/>
    <s v="Steelmaster by MMF Industries Locking Cash Box"/>
    <n v="2960.5"/>
    <n v="13"/>
    <x v="3"/>
    <n v="187.44"/>
    <n v="6.3313629454484044E-2"/>
  </r>
  <r>
    <n v="1073"/>
    <x v="1072"/>
    <d v="2023-11-26T00:00:00"/>
    <x v="3"/>
    <x v="4"/>
    <x v="22"/>
    <d v="2023-12-01T00:00:00"/>
    <n v="5"/>
    <s v="Standard Class"/>
    <s v="CU-00532"/>
    <x v="19"/>
    <s v="Home Office"/>
    <s v="United States"/>
    <s v="Boston"/>
    <s v="Massachusetts"/>
    <s v="58859"/>
    <x v="2"/>
    <s v="OFF-STO-31880"/>
    <x v="1"/>
    <x v="8"/>
    <s v="Stur-D-Store Shelving Unit"/>
    <n v="149.80000000000001"/>
    <n v="5"/>
    <x v="2"/>
    <n v="22.46"/>
    <n v="0.14993324432576768"/>
  </r>
  <r>
    <n v="1074"/>
    <x v="1073"/>
    <d v="2021-02-11T00:00:00"/>
    <x v="2"/>
    <x v="9"/>
    <x v="13"/>
    <d v="2021-02-11T00:00:00"/>
    <n v="0"/>
    <s v="Same Day"/>
    <s v="CU-00576"/>
    <x v="73"/>
    <s v="Corporate"/>
    <s v="United States"/>
    <s v="Minneapolis"/>
    <s v="Minnesota"/>
    <s v="60470"/>
    <x v="0"/>
    <s v="OFF-APP-14784"/>
    <x v="1"/>
    <x v="6"/>
    <s v="Hoover Stair Vacuum"/>
    <n v="273.54000000000002"/>
    <n v="7"/>
    <x v="0"/>
    <n v="-23.28"/>
    <n v="-8.5106382978723402E-2"/>
  </r>
  <r>
    <n v="1075"/>
    <x v="1074"/>
    <d v="2022-03-09T00:00:00"/>
    <x v="1"/>
    <x v="10"/>
    <x v="47"/>
    <d v="2022-03-15T00:00:00"/>
    <n v="6"/>
    <s v="Second Class"/>
    <s v="CU-00451"/>
    <x v="81"/>
    <s v="Consumer"/>
    <s v="United States"/>
    <s v="Dallas"/>
    <s v="Texas"/>
    <s v="97277"/>
    <x v="0"/>
    <s v="TEC-COP-34039"/>
    <x v="0"/>
    <x v="11"/>
    <s v="HP Designjet T520 Inkjet Large Format Printer"/>
    <n v="5788.44"/>
    <n v="10"/>
    <x v="2"/>
    <n v="1586.63"/>
    <n v="0.27410321260996057"/>
  </r>
  <r>
    <n v="1076"/>
    <x v="1075"/>
    <d v="2024-08-18T00:00:00"/>
    <x v="0"/>
    <x v="6"/>
    <x v="6"/>
    <d v="2024-08-25T00:00:00"/>
    <n v="7"/>
    <s v="Standard Class"/>
    <s v="CU-00463"/>
    <x v="107"/>
    <s v="Corporate"/>
    <s v="United States"/>
    <s v="Baltimore"/>
    <s v="Maryland"/>
    <s v="76595"/>
    <x v="2"/>
    <s v="TEC-MAC-88354"/>
    <x v="0"/>
    <x v="12"/>
    <s v="Lexmark MX611dhe Monochrome Laser Printer"/>
    <n v="2006.7"/>
    <n v="4"/>
    <x v="5"/>
    <n v="-114.31"/>
    <n v="-5.6964170030398165E-2"/>
  </r>
  <r>
    <n v="1077"/>
    <x v="1076"/>
    <d v="2023-10-29T00:00:00"/>
    <x v="3"/>
    <x v="3"/>
    <x v="29"/>
    <d v="2023-10-31T00:00:00"/>
    <n v="2"/>
    <s v="First Class"/>
    <s v="CU-00528"/>
    <x v="310"/>
    <s v="Consumer"/>
    <s v="United States"/>
    <s v="Portland"/>
    <s v="Oregon"/>
    <s v="90991"/>
    <x v="1"/>
    <s v="TEC-MAC-97915"/>
    <x v="0"/>
    <x v="12"/>
    <s v="Hoover Stair Vacuum 515 Corded"/>
    <n v="270.86"/>
    <n v="2"/>
    <x v="1"/>
    <n v="42.95"/>
    <n v="0.15856900243668315"/>
  </r>
  <r>
    <n v="1078"/>
    <x v="1077"/>
    <d v="2024-01-22T00:00:00"/>
    <x v="0"/>
    <x v="1"/>
    <x v="33"/>
    <d v="2024-01-22T00:00:00"/>
    <n v="0"/>
    <s v="Same Day"/>
    <s v="CU-00784"/>
    <x v="129"/>
    <s v="Corporate"/>
    <s v="United States"/>
    <s v="Denver"/>
    <s v="Colorado"/>
    <s v="20190"/>
    <x v="0"/>
    <s v="OFF-ENV-18020"/>
    <x v="1"/>
    <x v="1"/>
    <s v="Poly String &amp; Button Envelopes"/>
    <n v="1360.2"/>
    <n v="11"/>
    <x v="3"/>
    <n v="569.83000000000004"/>
    <n v="0.41893103955300692"/>
  </r>
  <r>
    <n v="1079"/>
    <x v="1078"/>
    <d v="2024-06-14T00:00:00"/>
    <x v="0"/>
    <x v="2"/>
    <x v="2"/>
    <d v="2024-06-18T00:00:00"/>
    <n v="4"/>
    <s v="Second Class"/>
    <s v="CU-00182"/>
    <x v="0"/>
    <s v="Corporate"/>
    <s v="United States"/>
    <s v="Philadelphia"/>
    <s v="Pennsylvania"/>
    <s v="76711"/>
    <x v="2"/>
    <s v="TEC-COP-52317"/>
    <x v="0"/>
    <x v="11"/>
    <s v="Hewlett Packard 610 Multi-Function Printer"/>
    <n v="2792.33"/>
    <n v="4"/>
    <x v="1"/>
    <n v="997.23"/>
    <n v="0.35713185762427796"/>
  </r>
  <r>
    <n v="1080"/>
    <x v="1079"/>
    <d v="2022-09-23T00:00:00"/>
    <x v="1"/>
    <x v="8"/>
    <x v="36"/>
    <d v="2022-09-23T00:00:00"/>
    <n v="0"/>
    <s v="Same Day"/>
    <s v="CU-00547"/>
    <x v="299"/>
    <s v="Consumer"/>
    <s v="United States"/>
    <s v="Miami"/>
    <s v="Florida"/>
    <s v="65428"/>
    <x v="3"/>
    <s v="TEC-MAC-13959"/>
    <x v="0"/>
    <x v="12"/>
    <s v="Hoover Stair Vacuum 515 Corded"/>
    <n v="8045.06"/>
    <n v="11"/>
    <x v="4"/>
    <n v="2205.11"/>
    <n v="0.27409491041707584"/>
  </r>
  <r>
    <n v="1081"/>
    <x v="1080"/>
    <d v="2024-11-08T00:00:00"/>
    <x v="0"/>
    <x v="4"/>
    <x v="4"/>
    <d v="2024-11-11T00:00:00"/>
    <n v="3"/>
    <s v="First Class"/>
    <s v="CU-00335"/>
    <x v="283"/>
    <s v="Corporate"/>
    <s v="United States"/>
    <s v="Dallas"/>
    <s v="Texas"/>
    <s v="49647"/>
    <x v="0"/>
    <s v="OFF-PAP-13510"/>
    <x v="1"/>
    <x v="4"/>
    <s v="Hammermill CopyPlus Copy Paper"/>
    <n v="544.95000000000005"/>
    <n v="6"/>
    <x v="0"/>
    <n v="-53.9"/>
    <n v="-9.8908156711624909E-2"/>
  </r>
  <r>
    <n v="1082"/>
    <x v="1081"/>
    <d v="2021-11-29T00:00:00"/>
    <x v="2"/>
    <x v="4"/>
    <x v="8"/>
    <d v="2021-12-06T00:00:00"/>
    <n v="7"/>
    <s v="Standard Class"/>
    <s v="CU-00622"/>
    <x v="148"/>
    <s v="Home Office"/>
    <s v="United States"/>
    <s v="Boston"/>
    <s v="Massachusetts"/>
    <s v="79533"/>
    <x v="2"/>
    <s v="FUR-CHA-98905"/>
    <x v="2"/>
    <x v="13"/>
    <s v="Harbour Creations 67200 Series"/>
    <n v="2314.13"/>
    <n v="2"/>
    <x v="5"/>
    <n v="137.26"/>
    <n v="5.9313867414535912E-2"/>
  </r>
  <r>
    <n v="1083"/>
    <x v="1082"/>
    <d v="2024-08-05T00:00:00"/>
    <x v="0"/>
    <x v="6"/>
    <x v="6"/>
    <d v="2024-08-07T00:00:00"/>
    <n v="2"/>
    <s v="First Class"/>
    <s v="CU-00650"/>
    <x v="70"/>
    <s v="Home Office"/>
    <s v="United States"/>
    <s v="Charlotte"/>
    <s v="North Carolina"/>
    <s v="59401"/>
    <x v="3"/>
    <s v="TEC-ACC-23494"/>
    <x v="0"/>
    <x v="0"/>
    <s v="Plantronics CS540 Wireless Headset System"/>
    <n v="13260.77"/>
    <n v="10"/>
    <x v="3"/>
    <n v="-1309.71"/>
    <n v="-9.8765757946182614E-2"/>
  </r>
  <r>
    <n v="1084"/>
    <x v="1083"/>
    <d v="2023-07-09T00:00:00"/>
    <x v="3"/>
    <x v="7"/>
    <x v="41"/>
    <d v="2023-07-12T00:00:00"/>
    <n v="3"/>
    <s v="Second Class"/>
    <s v="CU-00002"/>
    <x v="43"/>
    <s v="Corporate"/>
    <s v="United States"/>
    <s v="Baltimore"/>
    <s v="Maryland"/>
    <s v="36176"/>
    <x v="2"/>
    <s v="TEC-COP-92681"/>
    <x v="0"/>
    <x v="11"/>
    <s v="Hewlett Packard 610 Multi-Function Printer"/>
    <n v="45.46"/>
    <n v="1"/>
    <x v="0"/>
    <n v="9.1999999999999993"/>
    <n v="0.20237571491421028"/>
  </r>
  <r>
    <n v="1085"/>
    <x v="1084"/>
    <d v="2021-11-23T00:00:00"/>
    <x v="2"/>
    <x v="4"/>
    <x v="8"/>
    <d v="2021-11-23T00:00:00"/>
    <n v="0"/>
    <s v="Same Day"/>
    <s v="CU-00068"/>
    <x v="76"/>
    <s v="Consumer"/>
    <s v="United States"/>
    <s v="Chicago"/>
    <s v="Illinois"/>
    <s v="69540"/>
    <x v="0"/>
    <s v="TEC-COP-49209"/>
    <x v="0"/>
    <x v="11"/>
    <s v="Hewlett Packard 610 Multi-Function Printer"/>
    <n v="15629.45"/>
    <n v="11"/>
    <x v="3"/>
    <n v="3327.11"/>
    <n v="0.21287441336707305"/>
  </r>
  <r>
    <n v="1086"/>
    <x v="1085"/>
    <d v="2022-01-12T00:00:00"/>
    <x v="1"/>
    <x v="1"/>
    <x v="1"/>
    <d v="2022-01-18T00:00:00"/>
    <n v="6"/>
    <s v="Second Class"/>
    <s v="CU-00348"/>
    <x v="41"/>
    <s v="Home Office"/>
    <s v="United States"/>
    <s v="Houston"/>
    <s v="Texas"/>
    <s v="84048"/>
    <x v="0"/>
    <s v="FUR-FUR-10286"/>
    <x v="2"/>
    <x v="10"/>
    <s v="Howard Miller 11.75 Diameter"/>
    <n v="6123.71"/>
    <n v="10"/>
    <x v="5"/>
    <n v="1666.99"/>
    <n v="0.27221896530044692"/>
  </r>
  <r>
    <n v="1087"/>
    <x v="1086"/>
    <d v="2021-02-01T00:00:00"/>
    <x v="2"/>
    <x v="9"/>
    <x v="13"/>
    <d v="2021-02-04T00:00:00"/>
    <n v="3"/>
    <s v="Second Class"/>
    <s v="CU-00402"/>
    <x v="202"/>
    <s v="Corporate"/>
    <s v="United States"/>
    <s v="San Francisco"/>
    <s v="California"/>
    <s v="27358"/>
    <x v="1"/>
    <s v="FUR-BOO-17447"/>
    <x v="2"/>
    <x v="7"/>
    <s v="Sauder Classic Bookcase"/>
    <n v="8123.38"/>
    <n v="7"/>
    <x v="4"/>
    <n v="1380.04"/>
    <n v="0.16988494936836637"/>
  </r>
  <r>
    <n v="1088"/>
    <x v="1087"/>
    <d v="2024-05-03T00:00:00"/>
    <x v="0"/>
    <x v="11"/>
    <x v="30"/>
    <d v="2024-05-05T00:00:00"/>
    <n v="2"/>
    <s v="First Class"/>
    <s v="CU-00224"/>
    <x v="167"/>
    <s v="Home Office"/>
    <s v="United States"/>
    <s v="San Francisco"/>
    <s v="California"/>
    <s v="52737"/>
    <x v="1"/>
    <s v="TEC-PHO-20646"/>
    <x v="0"/>
    <x v="2"/>
    <s v="Apple iPhone SE"/>
    <n v="5026.43"/>
    <n v="11"/>
    <x v="3"/>
    <n v="279.79000000000002"/>
    <n v="5.5663761357464446E-2"/>
  </r>
  <r>
    <n v="1089"/>
    <x v="1088"/>
    <d v="2021-02-08T00:00:00"/>
    <x v="2"/>
    <x v="9"/>
    <x v="13"/>
    <d v="2021-02-14T00:00:00"/>
    <n v="6"/>
    <s v="Standard Class"/>
    <s v="CU-00418"/>
    <x v="129"/>
    <s v="Home Office"/>
    <s v="United States"/>
    <s v="Minneapolis"/>
    <s v="Minnesota"/>
    <s v="88206"/>
    <x v="0"/>
    <s v="OFF-LAB-11173"/>
    <x v="1"/>
    <x v="15"/>
    <s v="Avery 503"/>
    <n v="1913.06"/>
    <n v="7"/>
    <x v="3"/>
    <n v="205.08"/>
    <n v="0.10719998327287174"/>
  </r>
  <r>
    <n v="1090"/>
    <x v="1089"/>
    <d v="2022-08-25T00:00:00"/>
    <x v="1"/>
    <x v="6"/>
    <x v="43"/>
    <d v="2022-09-01T00:00:00"/>
    <n v="7"/>
    <s v="Standard Class"/>
    <s v="CU-00001"/>
    <x v="97"/>
    <s v="Consumer"/>
    <s v="United States"/>
    <s v="Dallas"/>
    <s v="Texas"/>
    <s v="27283"/>
    <x v="0"/>
    <s v="TEC-MAC-56128"/>
    <x v="0"/>
    <x v="12"/>
    <s v="Hoover Stair Vacuum 515 Corded"/>
    <n v="5839.86"/>
    <n v="9"/>
    <x v="3"/>
    <n v="1660.71"/>
    <n v="0.28437496789306593"/>
  </r>
  <r>
    <n v="1091"/>
    <x v="1090"/>
    <d v="2021-02-03T00:00:00"/>
    <x v="2"/>
    <x v="9"/>
    <x v="13"/>
    <d v="2021-02-10T00:00:00"/>
    <n v="7"/>
    <s v="Standard Class"/>
    <s v="CU-00286"/>
    <x v="12"/>
    <s v="Corporate"/>
    <s v="United States"/>
    <s v="Seattle"/>
    <s v="Washington"/>
    <s v="99085"/>
    <x v="1"/>
    <s v="FUR-TAB-84705"/>
    <x v="2"/>
    <x v="14"/>
    <s v="Bevis Round Conference Table"/>
    <n v="3258.33"/>
    <n v="5"/>
    <x v="5"/>
    <n v="85.08"/>
    <n v="2.6111535663975102E-2"/>
  </r>
  <r>
    <n v="1092"/>
    <x v="1091"/>
    <d v="2021-03-20T00:00:00"/>
    <x v="2"/>
    <x v="10"/>
    <x v="21"/>
    <d v="2021-03-20T00:00:00"/>
    <n v="0"/>
    <s v="Same Day"/>
    <s v="CU-00237"/>
    <x v="30"/>
    <s v="Consumer"/>
    <s v="United States"/>
    <s v="Denver"/>
    <s v="Colorado"/>
    <s v="66084"/>
    <x v="0"/>
    <s v="OFF-ART-58867"/>
    <x v="1"/>
    <x v="16"/>
    <s v="Newell 322"/>
    <n v="2411.4899999999998"/>
    <n v="14"/>
    <x v="3"/>
    <n v="-174.17"/>
    <n v="-7.2225055878315902E-2"/>
  </r>
  <r>
    <n v="1093"/>
    <x v="1092"/>
    <d v="2023-03-04T00:00:00"/>
    <x v="3"/>
    <x v="10"/>
    <x v="45"/>
    <d v="2023-03-12T00:00:00"/>
    <n v="8"/>
    <s v="Standard Class"/>
    <s v="CU-00620"/>
    <x v="267"/>
    <s v="Home Office"/>
    <s v="United States"/>
    <s v="Miami"/>
    <s v="Florida"/>
    <s v="78738"/>
    <x v="3"/>
    <s v="FUR-FUR-62186"/>
    <x v="2"/>
    <x v="10"/>
    <s v="Acme Flexible Frame Partition"/>
    <n v="1341.97"/>
    <n v="10"/>
    <x v="5"/>
    <n v="-137.81"/>
    <n v="-0.10269231055835823"/>
  </r>
  <r>
    <n v="1094"/>
    <x v="1093"/>
    <d v="2024-09-08T00:00:00"/>
    <x v="0"/>
    <x v="8"/>
    <x v="15"/>
    <d v="2024-09-09T00:00:00"/>
    <n v="1"/>
    <s v="First Class"/>
    <s v="CU-00605"/>
    <x v="166"/>
    <s v="Corporate"/>
    <s v="United States"/>
    <s v="Minneapolis"/>
    <s v="Minnesota"/>
    <s v="88750"/>
    <x v="0"/>
    <s v="TEC-PHO-82873"/>
    <x v="0"/>
    <x v="2"/>
    <s v="Samsung Galaxy A52"/>
    <n v="1649.74"/>
    <n v="3"/>
    <x v="2"/>
    <n v="25.75"/>
    <n v="1.5608520130444798E-2"/>
  </r>
  <r>
    <n v="1095"/>
    <x v="1094"/>
    <d v="2023-12-12T00:00:00"/>
    <x v="3"/>
    <x v="5"/>
    <x v="34"/>
    <d v="2023-12-19T00:00:00"/>
    <n v="7"/>
    <s v="Standard Class"/>
    <s v="CU-00253"/>
    <x v="209"/>
    <s v="Home Office"/>
    <s v="United States"/>
    <s v="Nashville"/>
    <s v="Tennessee"/>
    <s v="43398"/>
    <x v="3"/>
    <s v="FUR-TAB-89052"/>
    <x v="2"/>
    <x v="14"/>
    <s v="Bretford CR4500 Series Slim Rectangular Table"/>
    <n v="2158.73"/>
    <n v="2"/>
    <x v="3"/>
    <n v="744.92"/>
    <n v="0.34507326066715149"/>
  </r>
  <r>
    <n v="1096"/>
    <x v="1095"/>
    <d v="2022-09-02T00:00:00"/>
    <x v="1"/>
    <x v="8"/>
    <x v="36"/>
    <d v="2022-09-10T00:00:00"/>
    <n v="8"/>
    <s v="Standard Class"/>
    <s v="CU-00069"/>
    <x v="86"/>
    <s v="Consumer"/>
    <s v="United States"/>
    <s v="Baltimore"/>
    <s v="Maryland"/>
    <s v="47957"/>
    <x v="2"/>
    <s v="TEC-ACC-95467"/>
    <x v="0"/>
    <x v="0"/>
    <s v="Memorex Mini Travel Drive 64 GB"/>
    <n v="15703.9"/>
    <n v="12"/>
    <x v="3"/>
    <n v="-592.53"/>
    <n v="-3.7731391565152601E-2"/>
  </r>
  <r>
    <n v="1097"/>
    <x v="1096"/>
    <d v="2022-10-21T00:00:00"/>
    <x v="1"/>
    <x v="3"/>
    <x v="3"/>
    <d v="2022-10-27T00:00:00"/>
    <n v="6"/>
    <s v="Second Class"/>
    <s v="CU-00589"/>
    <x v="50"/>
    <s v="Consumer"/>
    <s v="United States"/>
    <s v="New Orleans"/>
    <s v="Louisiana"/>
    <s v="74973"/>
    <x v="3"/>
    <s v="TEC-ACC-94466"/>
    <x v="0"/>
    <x v="0"/>
    <s v="Logitech MK550 Wireless Wave Keyboard and Mouse"/>
    <n v="5516.9"/>
    <n v="12"/>
    <x v="3"/>
    <n v="1057.02"/>
    <n v="0.19159673004767172"/>
  </r>
  <r>
    <n v="1098"/>
    <x v="1097"/>
    <d v="2021-11-06T00:00:00"/>
    <x v="2"/>
    <x v="4"/>
    <x v="8"/>
    <d v="2021-11-07T00:00:00"/>
    <n v="1"/>
    <s v="First Class"/>
    <s v="CU-00727"/>
    <x v="83"/>
    <s v="Consumer"/>
    <s v="United States"/>
    <s v="Houston"/>
    <s v="Texas"/>
    <s v="95061"/>
    <x v="0"/>
    <s v="FUR-BOO-73501"/>
    <x v="2"/>
    <x v="7"/>
    <s v="O'Sullivan 2-Shelf Bookcase"/>
    <n v="3179.18"/>
    <n v="2"/>
    <x v="2"/>
    <n v="341.08"/>
    <n v="0.10728552645650766"/>
  </r>
  <r>
    <n v="1099"/>
    <x v="1098"/>
    <d v="2021-03-11T00:00:00"/>
    <x v="2"/>
    <x v="10"/>
    <x v="21"/>
    <d v="2021-03-19T00:00:00"/>
    <n v="8"/>
    <s v="Standard Class"/>
    <s v="CU-00583"/>
    <x v="147"/>
    <s v="Corporate"/>
    <s v="United States"/>
    <s v="Minneapolis"/>
    <s v="Minnesota"/>
    <s v="81460"/>
    <x v="0"/>
    <s v="FUR-BOO-96360"/>
    <x v="2"/>
    <x v="7"/>
    <s v="Sauder Classic Bookcase"/>
    <n v="5325.36"/>
    <n v="10"/>
    <x v="5"/>
    <n v="132.99"/>
    <n v="2.4972959574563976E-2"/>
  </r>
  <r>
    <n v="1100"/>
    <x v="1099"/>
    <d v="2021-11-10T00:00:00"/>
    <x v="2"/>
    <x v="4"/>
    <x v="8"/>
    <d v="2021-11-13T00:00:00"/>
    <n v="3"/>
    <s v="First Class"/>
    <s v="CU-00342"/>
    <x v="36"/>
    <s v="Consumer"/>
    <s v="United States"/>
    <s v="Atlanta"/>
    <s v="Georgia"/>
    <s v="72952"/>
    <x v="3"/>
    <s v="FUR-TAB-43767"/>
    <x v="2"/>
    <x v="14"/>
    <s v="Chromcraft Training Table"/>
    <n v="513.01"/>
    <n v="2"/>
    <x v="4"/>
    <n v="33.44"/>
    <n v="6.5183914543576152E-2"/>
  </r>
  <r>
    <n v="1101"/>
    <x v="1100"/>
    <d v="2021-04-17T00:00:00"/>
    <x v="2"/>
    <x v="0"/>
    <x v="19"/>
    <d v="2021-04-25T00:00:00"/>
    <n v="8"/>
    <s v="Standard Class"/>
    <s v="CU-00100"/>
    <x v="96"/>
    <s v="Consumer"/>
    <s v="United States"/>
    <s v="San Francisco"/>
    <s v="California"/>
    <s v="11668"/>
    <x v="1"/>
    <s v="TEC-COP-75054"/>
    <x v="0"/>
    <x v="11"/>
    <s v="HP Designjet T520 Inkjet Large Format Printer"/>
    <n v="708.24"/>
    <n v="2"/>
    <x v="3"/>
    <n v="23.68"/>
    <n v="3.3434993787416697E-2"/>
  </r>
  <r>
    <n v="1102"/>
    <x v="1101"/>
    <d v="2024-05-08T00:00:00"/>
    <x v="0"/>
    <x v="11"/>
    <x v="30"/>
    <d v="2024-05-08T00:00:00"/>
    <n v="0"/>
    <s v="Same Day"/>
    <s v="CU-00637"/>
    <x v="27"/>
    <s v="Home Office"/>
    <s v="United States"/>
    <s v="Chicago"/>
    <s v="Illinois"/>
    <s v="86523"/>
    <x v="0"/>
    <s v="FUR-CHA-15284"/>
    <x v="2"/>
    <x v="13"/>
    <s v="Global Troy Executive Chair"/>
    <n v="4706.92"/>
    <n v="14"/>
    <x v="2"/>
    <n v="-229.3"/>
    <n v="-4.8715508230435189E-2"/>
  </r>
  <r>
    <n v="1103"/>
    <x v="1102"/>
    <d v="2023-10-08T00:00:00"/>
    <x v="3"/>
    <x v="3"/>
    <x v="29"/>
    <d v="2023-10-08T00:00:00"/>
    <n v="0"/>
    <s v="Same Day"/>
    <s v="CU-00001"/>
    <x v="97"/>
    <s v="Consumer"/>
    <s v="United States"/>
    <s v="Dallas"/>
    <s v="Texas"/>
    <s v="45511"/>
    <x v="0"/>
    <s v="FUR-CHA-18609"/>
    <x v="2"/>
    <x v="13"/>
    <s v="Global Troy Executive Chair"/>
    <n v="10359.209999999999"/>
    <n v="8"/>
    <x v="5"/>
    <n v="-240.91"/>
    <n v="-2.3255634358218438E-2"/>
  </r>
  <r>
    <n v="1104"/>
    <x v="1103"/>
    <d v="2021-03-11T00:00:00"/>
    <x v="2"/>
    <x v="10"/>
    <x v="21"/>
    <d v="2021-03-11T00:00:00"/>
    <n v="0"/>
    <s v="Same Day"/>
    <s v="CU-00483"/>
    <x v="41"/>
    <s v="Home Office"/>
    <s v="United States"/>
    <s v="Miami"/>
    <s v="Florida"/>
    <s v="92558"/>
    <x v="3"/>
    <s v="TEC-COP-80544"/>
    <x v="0"/>
    <x v="11"/>
    <s v="HP Designjet T520 Inkjet Large Format Printer"/>
    <n v="1729.53"/>
    <n v="4"/>
    <x v="2"/>
    <n v="271.69"/>
    <n v="0.15708892011124409"/>
  </r>
  <r>
    <n v="1105"/>
    <x v="1104"/>
    <d v="2021-01-03T00:00:00"/>
    <x v="2"/>
    <x v="1"/>
    <x v="25"/>
    <d v="2021-01-08T00:00:00"/>
    <n v="5"/>
    <s v="Second Class"/>
    <s v="CU-00363"/>
    <x v="202"/>
    <s v="Corporate"/>
    <s v="United States"/>
    <s v="Portland"/>
    <s v="Oregon"/>
    <s v="76700"/>
    <x v="1"/>
    <s v="OFF-STO-45553"/>
    <x v="1"/>
    <x v="8"/>
    <s v="Fellowes Stor/File Storage Boxes"/>
    <n v="750.6"/>
    <n v="4"/>
    <x v="3"/>
    <n v="-55.7"/>
    <n v="-7.4207300826005865E-2"/>
  </r>
  <r>
    <n v="1106"/>
    <x v="1105"/>
    <d v="2021-04-14T00:00:00"/>
    <x v="2"/>
    <x v="0"/>
    <x v="19"/>
    <d v="2021-04-17T00:00:00"/>
    <n v="3"/>
    <s v="Second Class"/>
    <s v="CU-00485"/>
    <x v="49"/>
    <s v="Home Office"/>
    <s v="United States"/>
    <s v="Minneapolis"/>
    <s v="Minnesota"/>
    <s v="10352"/>
    <x v="0"/>
    <s v="TEC-MAC-50862"/>
    <x v="0"/>
    <x v="12"/>
    <s v="Epson Stylus Photo R280"/>
    <n v="552.17999999999995"/>
    <n v="13"/>
    <x v="4"/>
    <n v="82.97"/>
    <n v="0.15025897352312653"/>
  </r>
  <r>
    <n v="1107"/>
    <x v="1106"/>
    <d v="2024-01-11T00:00:00"/>
    <x v="0"/>
    <x v="1"/>
    <x v="33"/>
    <d v="2024-01-11T00:00:00"/>
    <n v="0"/>
    <s v="Same Day"/>
    <s v="CU-00183"/>
    <x v="294"/>
    <s v="Home Office"/>
    <s v="United States"/>
    <s v="Denver"/>
    <s v="Colorado"/>
    <s v="20673"/>
    <x v="0"/>
    <s v="FUR-BOO-77337"/>
    <x v="2"/>
    <x v="7"/>
    <s v="Bush Somerset Collection Bookcase"/>
    <n v="6819.17"/>
    <n v="11"/>
    <x v="2"/>
    <n v="992.79"/>
    <n v="0.14558809943145573"/>
  </r>
  <r>
    <n v="1108"/>
    <x v="1107"/>
    <d v="2024-01-12T00:00:00"/>
    <x v="0"/>
    <x v="1"/>
    <x v="33"/>
    <d v="2024-01-13T00:00:00"/>
    <n v="1"/>
    <s v="First Class"/>
    <s v="CU-00456"/>
    <x v="89"/>
    <s v="Home Office"/>
    <s v="United States"/>
    <s v="Houston"/>
    <s v="Texas"/>
    <s v="80015"/>
    <x v="0"/>
    <s v="FUR-TAB-60087"/>
    <x v="2"/>
    <x v="14"/>
    <s v="Bretford CR4500 Series Slim Rectangular Table"/>
    <n v="7570.65"/>
    <n v="14"/>
    <x v="4"/>
    <n v="1493.74"/>
    <n v="0.19730670417995813"/>
  </r>
  <r>
    <n v="1109"/>
    <x v="1108"/>
    <d v="2022-01-24T00:00:00"/>
    <x v="1"/>
    <x v="1"/>
    <x v="1"/>
    <d v="2022-01-27T00:00:00"/>
    <n v="3"/>
    <s v="First Class"/>
    <s v="CU-00205"/>
    <x v="134"/>
    <s v="Corporate"/>
    <s v="United States"/>
    <s v="Nashville"/>
    <s v="Tennessee"/>
    <s v="17273"/>
    <x v="3"/>
    <s v="FUR-BOO-73882"/>
    <x v="2"/>
    <x v="7"/>
    <s v="Sauder Classic Bookcase"/>
    <n v="1064.1199999999999"/>
    <n v="8"/>
    <x v="3"/>
    <n v="136.33000000000001"/>
    <n v="0.12811525015975644"/>
  </r>
  <r>
    <n v="1110"/>
    <x v="1109"/>
    <d v="2024-12-03T00:00:00"/>
    <x v="0"/>
    <x v="5"/>
    <x v="44"/>
    <d v="2024-12-10T00:00:00"/>
    <n v="7"/>
    <s v="Standard Class"/>
    <s v="CU-00121"/>
    <x v="109"/>
    <s v="Consumer"/>
    <s v="United States"/>
    <s v="Washington DC"/>
    <s v="District of Columbia"/>
    <s v="88575"/>
    <x v="2"/>
    <s v="FUR-BOO-99227"/>
    <x v="2"/>
    <x v="7"/>
    <s v="Bush Somerset Collection Bookcase"/>
    <n v="3439.02"/>
    <n v="2"/>
    <x v="3"/>
    <n v="-53.62"/>
    <n v="-1.5591651109909217E-2"/>
  </r>
  <r>
    <n v="1111"/>
    <x v="1110"/>
    <d v="2021-11-30T00:00:00"/>
    <x v="2"/>
    <x v="4"/>
    <x v="8"/>
    <d v="2021-12-04T00:00:00"/>
    <n v="4"/>
    <s v="Second Class"/>
    <s v="CU-00049"/>
    <x v="121"/>
    <s v="Consumer"/>
    <s v="United States"/>
    <s v="Miami"/>
    <s v="Florida"/>
    <s v="54945"/>
    <x v="3"/>
    <s v="FUR-FUR-48701"/>
    <x v="2"/>
    <x v="10"/>
    <s v="Eldon Expressions Punched Metal &amp; Wood Desk Accessories"/>
    <n v="5966.04"/>
    <n v="3"/>
    <x v="3"/>
    <n v="-1133.8499999999999"/>
    <n v="-0.19005068688778484"/>
  </r>
  <r>
    <n v="1112"/>
    <x v="1111"/>
    <d v="2023-09-02T00:00:00"/>
    <x v="3"/>
    <x v="8"/>
    <x v="12"/>
    <d v="2023-09-04T00:00:00"/>
    <n v="2"/>
    <s v="First Class"/>
    <s v="CU-00695"/>
    <x v="22"/>
    <s v="Corporate"/>
    <s v="United States"/>
    <s v="New Orleans"/>
    <s v="Louisiana"/>
    <s v="10918"/>
    <x v="3"/>
    <s v="OFF-STO-17432"/>
    <x v="1"/>
    <x v="8"/>
    <s v="Stur-D-Store Shelving Unit"/>
    <n v="554.24"/>
    <n v="3"/>
    <x v="4"/>
    <n v="173.42"/>
    <n v="0.31289693995381057"/>
  </r>
  <r>
    <n v="1113"/>
    <x v="1112"/>
    <d v="2024-06-18T00:00:00"/>
    <x v="0"/>
    <x v="2"/>
    <x v="2"/>
    <d v="2024-06-21T00:00:00"/>
    <n v="3"/>
    <s v="First Class"/>
    <s v="CU-00764"/>
    <x v="240"/>
    <s v="Home Office"/>
    <s v="United States"/>
    <s v="Nashville"/>
    <s v="Tennessee"/>
    <s v="19624"/>
    <x v="3"/>
    <s v="OFF-STO-63500"/>
    <x v="1"/>
    <x v="8"/>
    <s v="Fellowes Stor/File Storage Boxes"/>
    <n v="1051.6500000000001"/>
    <n v="12"/>
    <x v="5"/>
    <n v="104.97"/>
    <n v="9.9814577093139345E-2"/>
  </r>
  <r>
    <n v="1114"/>
    <x v="1113"/>
    <d v="2021-05-31T00:00:00"/>
    <x v="2"/>
    <x v="11"/>
    <x v="39"/>
    <d v="2021-06-05T00:00:00"/>
    <n v="5"/>
    <s v="Standard Class"/>
    <s v="CU-00142"/>
    <x v="311"/>
    <s v="Corporate"/>
    <s v="United States"/>
    <s v="Miami"/>
    <s v="Florida"/>
    <s v="60379"/>
    <x v="3"/>
    <s v="OFF-STO-68775"/>
    <x v="1"/>
    <x v="8"/>
    <s v="Stur-D-Store Shelving Unit"/>
    <n v="218.02"/>
    <n v="1"/>
    <x v="2"/>
    <n v="-15.59"/>
    <n v="-7.1507201174204199E-2"/>
  </r>
  <r>
    <n v="1115"/>
    <x v="1114"/>
    <d v="2022-05-04T00:00:00"/>
    <x v="1"/>
    <x v="11"/>
    <x v="46"/>
    <d v="2022-05-07T00:00:00"/>
    <n v="3"/>
    <s v="Second Class"/>
    <s v="CU-00406"/>
    <x v="217"/>
    <s v="Consumer"/>
    <s v="United States"/>
    <s v="Chicago"/>
    <s v="Illinois"/>
    <s v="61879"/>
    <x v="0"/>
    <s v="FUR-BOO-93006"/>
    <x v="2"/>
    <x v="7"/>
    <s v="O'Sullivan 2-Shelf Bookcase"/>
    <n v="8864.23"/>
    <n v="10"/>
    <x v="3"/>
    <n v="-1719.47"/>
    <n v="-0.19397849559408997"/>
  </r>
  <r>
    <n v="1116"/>
    <x v="1115"/>
    <d v="2021-05-01T00:00:00"/>
    <x v="2"/>
    <x v="11"/>
    <x v="39"/>
    <d v="2021-05-06T00:00:00"/>
    <n v="5"/>
    <s v="Standard Class"/>
    <s v="CU-00122"/>
    <x v="312"/>
    <s v="Corporate"/>
    <s v="United States"/>
    <s v="Boston"/>
    <s v="Massachusetts"/>
    <s v="31614"/>
    <x v="2"/>
    <s v="OFF-BIN-89732"/>
    <x v="1"/>
    <x v="3"/>
    <s v="Avery Durable Binders"/>
    <n v="330.45"/>
    <n v="8"/>
    <x v="2"/>
    <n v="93.47"/>
    <n v="0.28285671054622485"/>
  </r>
  <r>
    <n v="1117"/>
    <x v="1116"/>
    <d v="2024-08-22T00:00:00"/>
    <x v="0"/>
    <x v="6"/>
    <x v="6"/>
    <d v="2024-08-28T00:00:00"/>
    <n v="6"/>
    <s v="Second Class"/>
    <s v="CU-00115"/>
    <x v="109"/>
    <s v="Consumer"/>
    <s v="United States"/>
    <s v="New Orleans"/>
    <s v="Louisiana"/>
    <s v="85297"/>
    <x v="3"/>
    <s v="TEC-ACC-15635"/>
    <x v="0"/>
    <x v="0"/>
    <s v="Logitech MK550 Wireless Wave Keyboard and Mouse"/>
    <n v="4504.49"/>
    <n v="14"/>
    <x v="1"/>
    <n v="-37.01"/>
    <n v="-8.2162464563135893E-3"/>
  </r>
  <r>
    <n v="1118"/>
    <x v="1117"/>
    <d v="2024-04-24T00:00:00"/>
    <x v="0"/>
    <x v="0"/>
    <x v="0"/>
    <d v="2024-04-25T00:00:00"/>
    <n v="1"/>
    <s v="First Class"/>
    <s v="CU-00280"/>
    <x v="180"/>
    <s v="Corporate"/>
    <s v="United States"/>
    <s v="New York"/>
    <s v="New York"/>
    <s v="92596"/>
    <x v="2"/>
    <s v="TEC-ACC-47396"/>
    <x v="0"/>
    <x v="0"/>
    <s v="Logitech MK550 Wireless Wave Keyboard and Mouse"/>
    <n v="1386.3"/>
    <n v="9"/>
    <x v="3"/>
    <n v="209.9"/>
    <n v="0.15141022866623388"/>
  </r>
  <r>
    <n v="1119"/>
    <x v="1118"/>
    <d v="2024-07-12T00:00:00"/>
    <x v="0"/>
    <x v="7"/>
    <x v="28"/>
    <d v="2024-07-14T00:00:00"/>
    <n v="2"/>
    <s v="First Class"/>
    <s v="CU-00399"/>
    <x v="313"/>
    <s v="Consumer"/>
    <s v="United States"/>
    <s v="Boston"/>
    <s v="Massachusetts"/>
    <s v="55594"/>
    <x v="2"/>
    <s v="OFF-PAP-30565"/>
    <x v="1"/>
    <x v="4"/>
    <s v="Hammermill CopyPlus Copy Paper"/>
    <n v="543.45000000000005"/>
    <n v="3"/>
    <x v="3"/>
    <n v="93.62"/>
    <n v="0.17226975802741742"/>
  </r>
  <r>
    <n v="1120"/>
    <x v="1119"/>
    <d v="2021-01-25T00:00:00"/>
    <x v="2"/>
    <x v="1"/>
    <x v="25"/>
    <d v="2021-01-25T00:00:00"/>
    <n v="0"/>
    <s v="Same Day"/>
    <s v="CU-00418"/>
    <x v="129"/>
    <s v="Home Office"/>
    <s v="United States"/>
    <s v="Minneapolis"/>
    <s v="Minnesota"/>
    <s v="59792"/>
    <x v="0"/>
    <s v="FUR-TAB-65450"/>
    <x v="2"/>
    <x v="14"/>
    <s v="Bevis Round Conference Table"/>
    <n v="1203.8699999999999"/>
    <n v="11"/>
    <x v="3"/>
    <n v="260.97000000000003"/>
    <n v="0.21677589772982137"/>
  </r>
  <r>
    <n v="1121"/>
    <x v="1120"/>
    <d v="2022-12-25T00:00:00"/>
    <x v="1"/>
    <x v="5"/>
    <x v="5"/>
    <d v="2022-12-30T00:00:00"/>
    <n v="5"/>
    <s v="Second Class"/>
    <s v="CU-00135"/>
    <x v="55"/>
    <s v="Corporate"/>
    <s v="United States"/>
    <s v="Washington DC"/>
    <s v="District of Columbia"/>
    <s v="35787"/>
    <x v="2"/>
    <s v="FUR-TAB-99246"/>
    <x v="2"/>
    <x v="14"/>
    <s v="Bretford CR4500 Series Slim Rectangular Table"/>
    <n v="643.69000000000005"/>
    <n v="11"/>
    <x v="3"/>
    <n v="21.07"/>
    <n v="3.2733147943886029E-2"/>
  </r>
  <r>
    <n v="1122"/>
    <x v="1121"/>
    <d v="2023-12-15T00:00:00"/>
    <x v="3"/>
    <x v="5"/>
    <x v="34"/>
    <d v="2023-12-22T00:00:00"/>
    <n v="7"/>
    <s v="Standard Class"/>
    <s v="CU-00056"/>
    <x v="103"/>
    <s v="Consumer"/>
    <s v="United States"/>
    <s v="Boston"/>
    <s v="Massachusetts"/>
    <s v="55463"/>
    <x v="2"/>
    <s v="FUR-TAB-19837"/>
    <x v="2"/>
    <x v="14"/>
    <s v="Chromcraft Training Table"/>
    <n v="3663.35"/>
    <n v="10"/>
    <x v="2"/>
    <n v="-618.6"/>
    <n v="-0.16886183411358457"/>
  </r>
  <r>
    <n v="1123"/>
    <x v="1122"/>
    <d v="2022-03-14T00:00:00"/>
    <x v="1"/>
    <x v="10"/>
    <x v="47"/>
    <d v="2022-03-19T00:00:00"/>
    <n v="5"/>
    <s v="Second Class"/>
    <s v="CU-00764"/>
    <x v="240"/>
    <s v="Home Office"/>
    <s v="United States"/>
    <s v="Nashville"/>
    <s v="Tennessee"/>
    <s v="57889"/>
    <x v="3"/>
    <s v="OFF-STO-85060"/>
    <x v="1"/>
    <x v="8"/>
    <s v="Steelmaster by MMF Industries Locking Cash Box"/>
    <n v="128.63999999999999"/>
    <n v="9"/>
    <x v="0"/>
    <n v="55.37"/>
    <n v="0.43042599502487566"/>
  </r>
  <r>
    <n v="1124"/>
    <x v="1123"/>
    <d v="2024-04-04T00:00:00"/>
    <x v="0"/>
    <x v="0"/>
    <x v="0"/>
    <d v="2024-04-04T00:00:00"/>
    <n v="0"/>
    <s v="Same Day"/>
    <s v="CU-00736"/>
    <x v="180"/>
    <s v="Consumer"/>
    <s v="United States"/>
    <s v="Miami"/>
    <s v="Florida"/>
    <s v="63033"/>
    <x v="3"/>
    <s v="FUR-CHA-52240"/>
    <x v="2"/>
    <x v="13"/>
    <s v="Hon Deluxe Fabric Upholstered Stacking Chairs"/>
    <n v="7782.98"/>
    <n v="9"/>
    <x v="1"/>
    <n v="138.49"/>
    <n v="1.7793955528602159E-2"/>
  </r>
  <r>
    <n v="1125"/>
    <x v="1124"/>
    <d v="2022-01-16T00:00:00"/>
    <x v="1"/>
    <x v="1"/>
    <x v="1"/>
    <d v="2022-01-22T00:00:00"/>
    <n v="6"/>
    <s v="Second Class"/>
    <s v="CU-00480"/>
    <x v="152"/>
    <s v="Consumer"/>
    <s v="United States"/>
    <s v="Charlotte"/>
    <s v="North Carolina"/>
    <s v="16445"/>
    <x v="3"/>
    <s v="TEC-MAC-10783"/>
    <x v="0"/>
    <x v="12"/>
    <s v="Hoover Stair Vacuum 515 Corded"/>
    <n v="235.76"/>
    <n v="1"/>
    <x v="2"/>
    <n v="-10.77"/>
    <n v="-4.5682049541907022E-2"/>
  </r>
  <r>
    <n v="1126"/>
    <x v="1125"/>
    <d v="2024-12-01T00:00:00"/>
    <x v="0"/>
    <x v="5"/>
    <x v="44"/>
    <d v="2024-12-07T00:00:00"/>
    <n v="6"/>
    <s v="Standard Class"/>
    <s v="CU-00148"/>
    <x v="210"/>
    <s v="Home Office"/>
    <s v="United States"/>
    <s v="Denver"/>
    <s v="Colorado"/>
    <s v="89128"/>
    <x v="0"/>
    <s v="TEC-PHO-43957"/>
    <x v="0"/>
    <x v="2"/>
    <s v="Samsung Galaxy A52"/>
    <n v="7473.1"/>
    <n v="6"/>
    <x v="4"/>
    <n v="2721.14"/>
    <n v="0.3641246604488097"/>
  </r>
  <r>
    <n v="1127"/>
    <x v="1126"/>
    <d v="2024-06-18T00:00:00"/>
    <x v="0"/>
    <x v="2"/>
    <x v="2"/>
    <d v="2024-06-25T00:00:00"/>
    <n v="7"/>
    <s v="Standard Class"/>
    <s v="CU-00472"/>
    <x v="257"/>
    <s v="Corporate"/>
    <s v="United States"/>
    <s v="New York"/>
    <s v="New York"/>
    <s v="59291"/>
    <x v="2"/>
    <s v="OFF-STO-91520"/>
    <x v="1"/>
    <x v="8"/>
    <s v="Steelmaster by MMF Industries Locking Cash Box"/>
    <n v="582.83000000000004"/>
    <n v="14"/>
    <x v="2"/>
    <n v="-43.3"/>
    <n v="-7.4292675394197275E-2"/>
  </r>
  <r>
    <n v="1128"/>
    <x v="1127"/>
    <d v="2024-03-24T00:00:00"/>
    <x v="0"/>
    <x v="10"/>
    <x v="40"/>
    <d v="2024-03-29T00:00:00"/>
    <n v="5"/>
    <s v="Second Class"/>
    <s v="CU-00187"/>
    <x v="279"/>
    <s v="Consumer"/>
    <s v="United States"/>
    <s v="New Orleans"/>
    <s v="Louisiana"/>
    <s v="12843"/>
    <x v="3"/>
    <s v="OFF-ENV-32962"/>
    <x v="1"/>
    <x v="1"/>
    <s v="Poly String &amp; Button Envelopes"/>
    <n v="274.60000000000002"/>
    <n v="5"/>
    <x v="1"/>
    <n v="63.86"/>
    <n v="0.23255644573925707"/>
  </r>
  <r>
    <n v="1129"/>
    <x v="1128"/>
    <d v="2024-10-09T00:00:00"/>
    <x v="0"/>
    <x v="3"/>
    <x v="24"/>
    <d v="2024-10-14T00:00:00"/>
    <n v="5"/>
    <s v="Second Class"/>
    <s v="CU-00623"/>
    <x v="261"/>
    <s v="Home Office"/>
    <s v="United States"/>
    <s v="Nashville"/>
    <s v="Tennessee"/>
    <s v="11191"/>
    <x v="3"/>
    <s v="OFF-FAS-54839"/>
    <x v="1"/>
    <x v="9"/>
    <s v="Binder clips medium"/>
    <n v="766.44"/>
    <n v="8"/>
    <x v="2"/>
    <n v="214.1"/>
    <n v="0.27934345806586292"/>
  </r>
  <r>
    <n v="1130"/>
    <x v="1129"/>
    <d v="2022-03-29T00:00:00"/>
    <x v="1"/>
    <x v="10"/>
    <x v="47"/>
    <d v="2022-03-29T00:00:00"/>
    <n v="0"/>
    <s v="Same Day"/>
    <s v="CU-00207"/>
    <x v="91"/>
    <s v="Home Office"/>
    <s v="United States"/>
    <s v="Denver"/>
    <s v="Colorado"/>
    <s v="82235"/>
    <x v="0"/>
    <s v="OFF-ENV-98268"/>
    <x v="1"/>
    <x v="1"/>
    <s v="Poly String &amp; Button Envelopes"/>
    <n v="2564.87"/>
    <n v="11"/>
    <x v="3"/>
    <n v="438.64"/>
    <n v="0.17101841418863334"/>
  </r>
  <r>
    <n v="1131"/>
    <x v="1130"/>
    <d v="2021-06-04T00:00:00"/>
    <x v="2"/>
    <x v="2"/>
    <x v="18"/>
    <d v="2021-06-04T00:00:00"/>
    <n v="0"/>
    <s v="Same Day"/>
    <s v="CU-00224"/>
    <x v="167"/>
    <s v="Home Office"/>
    <s v="United States"/>
    <s v="San Francisco"/>
    <s v="California"/>
    <s v="36706"/>
    <x v="1"/>
    <s v="OFF-STO-68058"/>
    <x v="1"/>
    <x v="8"/>
    <s v="Steelmaster by MMF Industries Locking Cash Box"/>
    <n v="1188.33"/>
    <n v="7"/>
    <x v="3"/>
    <n v="85.86"/>
    <n v="7.2252657090202219E-2"/>
  </r>
  <r>
    <n v="1132"/>
    <x v="1131"/>
    <d v="2024-07-14T00:00:00"/>
    <x v="0"/>
    <x v="7"/>
    <x v="28"/>
    <d v="2024-07-14T00:00:00"/>
    <n v="0"/>
    <s v="Same Day"/>
    <s v="CU-00312"/>
    <x v="94"/>
    <s v="Home Office"/>
    <s v="United States"/>
    <s v="Nashville"/>
    <s v="Tennessee"/>
    <s v="27730"/>
    <x v="3"/>
    <s v="TEC-MAC-17031"/>
    <x v="0"/>
    <x v="12"/>
    <s v="Lexmark MX611dhe Monochrome Laser Printer"/>
    <n v="364.86"/>
    <n v="11"/>
    <x v="5"/>
    <n v="46.88"/>
    <n v="0.12848763909444719"/>
  </r>
  <r>
    <n v="1133"/>
    <x v="1132"/>
    <d v="2023-05-11T00:00:00"/>
    <x v="3"/>
    <x v="11"/>
    <x v="42"/>
    <d v="2023-05-11T00:00:00"/>
    <n v="0"/>
    <s v="Same Day"/>
    <s v="CU-00439"/>
    <x v="34"/>
    <s v="Home Office"/>
    <s v="United States"/>
    <s v="Los Angeles"/>
    <s v="California"/>
    <s v="69433"/>
    <x v="1"/>
    <s v="FUR-BOO-42127"/>
    <x v="2"/>
    <x v="7"/>
    <s v="Bush Somerset Collection Bookcase"/>
    <n v="5996.96"/>
    <n v="6"/>
    <x v="5"/>
    <n v="1713.16"/>
    <n v="0.2856714068461354"/>
  </r>
  <r>
    <n v="1134"/>
    <x v="1133"/>
    <d v="2022-08-03T00:00:00"/>
    <x v="1"/>
    <x v="6"/>
    <x v="43"/>
    <d v="2022-08-06T00:00:00"/>
    <n v="3"/>
    <s v="First Class"/>
    <s v="CU-00747"/>
    <x v="26"/>
    <s v="Consumer"/>
    <s v="United States"/>
    <s v="Nashville"/>
    <s v="Tennessee"/>
    <s v="19302"/>
    <x v="3"/>
    <s v="TEC-PHO-86834"/>
    <x v="0"/>
    <x v="2"/>
    <s v="Motorola Moto G Play"/>
    <n v="2052.19"/>
    <n v="10"/>
    <x v="1"/>
    <n v="491.37"/>
    <n v="0.23943689424468495"/>
  </r>
  <r>
    <n v="1135"/>
    <x v="1134"/>
    <d v="2022-06-12T00:00:00"/>
    <x v="1"/>
    <x v="2"/>
    <x v="9"/>
    <d v="2022-06-15T00:00:00"/>
    <n v="3"/>
    <s v="First Class"/>
    <s v="CU-00613"/>
    <x v="1"/>
    <s v="Corporate"/>
    <s v="United States"/>
    <s v="New Orleans"/>
    <s v="Louisiana"/>
    <s v="20143"/>
    <x v="3"/>
    <s v="OFF-APP-88278"/>
    <x v="1"/>
    <x v="6"/>
    <s v="Hoover Stair Vacuum"/>
    <n v="981.19"/>
    <n v="7"/>
    <x v="5"/>
    <n v="-29.28"/>
    <n v="-2.9841315137740906E-2"/>
  </r>
  <r>
    <n v="1136"/>
    <x v="1135"/>
    <d v="2023-02-20T00:00:00"/>
    <x v="3"/>
    <x v="9"/>
    <x v="23"/>
    <d v="2023-02-25T00:00:00"/>
    <n v="5"/>
    <s v="Standard Class"/>
    <s v="CU-00605"/>
    <x v="166"/>
    <s v="Corporate"/>
    <s v="United States"/>
    <s v="Minneapolis"/>
    <s v="Minnesota"/>
    <s v="43719"/>
    <x v="0"/>
    <s v="TEC-ACC-96577"/>
    <x v="0"/>
    <x v="0"/>
    <s v="Plantronics CS540 Wireless Headset System"/>
    <n v="6707.22"/>
    <n v="9"/>
    <x v="2"/>
    <n v="1575.47"/>
    <n v="0.23489165406830251"/>
  </r>
  <r>
    <n v="1137"/>
    <x v="1136"/>
    <d v="2023-07-12T00:00:00"/>
    <x v="3"/>
    <x v="7"/>
    <x v="41"/>
    <d v="2023-07-18T00:00:00"/>
    <n v="6"/>
    <s v="Standard Class"/>
    <s v="CU-00187"/>
    <x v="279"/>
    <s v="Consumer"/>
    <s v="United States"/>
    <s v="New Orleans"/>
    <s v="Louisiana"/>
    <s v="99791"/>
    <x v="3"/>
    <s v="TEC-ACC-75235"/>
    <x v="0"/>
    <x v="0"/>
    <s v="Logitech MK550 Wireless Wave Keyboard and Mouse"/>
    <n v="3348.32"/>
    <n v="3"/>
    <x v="2"/>
    <n v="425.94"/>
    <n v="0.12721006355426004"/>
  </r>
  <r>
    <n v="1138"/>
    <x v="1137"/>
    <d v="2023-11-18T00:00:00"/>
    <x v="3"/>
    <x v="4"/>
    <x v="22"/>
    <d v="2023-11-24T00:00:00"/>
    <n v="6"/>
    <s v="Standard Class"/>
    <s v="CU-00504"/>
    <x v="80"/>
    <s v="Consumer"/>
    <s v="United States"/>
    <s v="Denver"/>
    <s v="Colorado"/>
    <s v="18416"/>
    <x v="0"/>
    <s v="OFF-SUP-81570"/>
    <x v="1"/>
    <x v="5"/>
    <s v="Dixon Ticonderoga Pencils"/>
    <n v="247"/>
    <n v="14"/>
    <x v="2"/>
    <n v="46.23"/>
    <n v="0.18716599190283401"/>
  </r>
  <r>
    <n v="1139"/>
    <x v="1138"/>
    <d v="2024-11-30T00:00:00"/>
    <x v="0"/>
    <x v="4"/>
    <x v="4"/>
    <d v="2024-11-30T00:00:00"/>
    <n v="0"/>
    <s v="Same Day"/>
    <s v="CU-00079"/>
    <x v="36"/>
    <s v="Consumer"/>
    <s v="United States"/>
    <s v="San Francisco"/>
    <s v="California"/>
    <s v="36205"/>
    <x v="1"/>
    <s v="OFF-STO-85360"/>
    <x v="1"/>
    <x v="8"/>
    <s v="Stur-D-Store Shelving Unit"/>
    <n v="2043.14"/>
    <n v="7"/>
    <x v="3"/>
    <n v="160.41"/>
    <n v="7.8511506798359387E-2"/>
  </r>
  <r>
    <n v="1140"/>
    <x v="1139"/>
    <d v="2022-07-06T00:00:00"/>
    <x v="1"/>
    <x v="7"/>
    <x v="31"/>
    <d v="2022-07-12T00:00:00"/>
    <n v="6"/>
    <s v="Standard Class"/>
    <s v="CU-00455"/>
    <x v="35"/>
    <s v="Consumer"/>
    <s v="United States"/>
    <s v="Denver"/>
    <s v="Colorado"/>
    <s v="91727"/>
    <x v="0"/>
    <s v="FUR-FUR-36388"/>
    <x v="2"/>
    <x v="10"/>
    <s v="Eldon Expressions Punched Metal &amp; Wood Desk Accessories"/>
    <n v="820.19"/>
    <n v="1"/>
    <x v="3"/>
    <n v="24.15"/>
    <n v="2.9444397029956468E-2"/>
  </r>
  <r>
    <n v="1141"/>
    <x v="1140"/>
    <d v="2022-10-23T00:00:00"/>
    <x v="1"/>
    <x v="3"/>
    <x v="3"/>
    <d v="2022-10-23T00:00:00"/>
    <n v="0"/>
    <s v="Same Day"/>
    <s v="CU-00102"/>
    <x v="225"/>
    <s v="Corporate"/>
    <s v="United States"/>
    <s v="Portland"/>
    <s v="Oregon"/>
    <s v="64879"/>
    <x v="1"/>
    <s v="OFF-LAB-97229"/>
    <x v="1"/>
    <x v="15"/>
    <s v="Avery 5663 Internet Shipping Labels"/>
    <n v="2957.46"/>
    <n v="13"/>
    <x v="2"/>
    <n v="276.92"/>
    <n v="9.3634402494032043E-2"/>
  </r>
  <r>
    <n v="1142"/>
    <x v="1141"/>
    <d v="2023-08-22T00:00:00"/>
    <x v="3"/>
    <x v="6"/>
    <x v="26"/>
    <d v="2023-08-27T00:00:00"/>
    <n v="5"/>
    <s v="Second Class"/>
    <s v="CU-00177"/>
    <x v="208"/>
    <s v="Consumer"/>
    <s v="United States"/>
    <s v="Chicago"/>
    <s v="Illinois"/>
    <s v="43392"/>
    <x v="0"/>
    <s v="FUR-FUR-68511"/>
    <x v="2"/>
    <x v="10"/>
    <s v="Howard Miller 11.75 Diameter"/>
    <n v="6374.5"/>
    <n v="9"/>
    <x v="3"/>
    <n v="-254.06"/>
    <n v="-3.9855674954898425E-2"/>
  </r>
  <r>
    <n v="1143"/>
    <x v="1142"/>
    <d v="2022-06-07T00:00:00"/>
    <x v="1"/>
    <x v="2"/>
    <x v="9"/>
    <d v="2022-06-13T00:00:00"/>
    <n v="6"/>
    <s v="Standard Class"/>
    <s v="CU-00392"/>
    <x v="144"/>
    <s v="Corporate"/>
    <s v="United States"/>
    <s v="Baltimore"/>
    <s v="Maryland"/>
    <s v="56255"/>
    <x v="2"/>
    <s v="OFF-FAS-19006"/>
    <x v="1"/>
    <x v="9"/>
    <s v="Staple remover"/>
    <n v="893.37"/>
    <n v="5"/>
    <x v="3"/>
    <n v="327.35000000000002"/>
    <n v="0.36642152747461859"/>
  </r>
  <r>
    <n v="1144"/>
    <x v="1143"/>
    <d v="2023-12-31T00:00:00"/>
    <x v="3"/>
    <x v="5"/>
    <x v="34"/>
    <d v="2024-01-02T00:00:00"/>
    <n v="2"/>
    <s v="First Class"/>
    <s v="CU-00542"/>
    <x v="20"/>
    <s v="Consumer"/>
    <s v="United States"/>
    <s v="New York"/>
    <s v="New York"/>
    <s v="63285"/>
    <x v="2"/>
    <s v="OFF-APP-18326"/>
    <x v="1"/>
    <x v="6"/>
    <s v="Fellowes PB500 Electric Punch Binding Machine"/>
    <n v="230.17"/>
    <n v="1"/>
    <x v="2"/>
    <n v="10.88"/>
    <n v="4.7269409566841905E-2"/>
  </r>
  <r>
    <n v="1145"/>
    <x v="1144"/>
    <d v="2023-04-23T00:00:00"/>
    <x v="3"/>
    <x v="0"/>
    <x v="32"/>
    <d v="2023-04-24T00:00:00"/>
    <n v="1"/>
    <s v="First Class"/>
    <s v="CU-00525"/>
    <x v="208"/>
    <s v="Consumer"/>
    <s v="United States"/>
    <s v="Baltimore"/>
    <s v="Maryland"/>
    <s v="94277"/>
    <x v="2"/>
    <s v="TEC-ACC-90145"/>
    <x v="0"/>
    <x v="0"/>
    <s v="SanDisk Ultra 64GB"/>
    <n v="15340.17"/>
    <n v="13"/>
    <x v="2"/>
    <n v="3334.73"/>
    <n v="0.2173854657412532"/>
  </r>
  <r>
    <n v="1146"/>
    <x v="1145"/>
    <d v="2023-06-07T00:00:00"/>
    <x v="3"/>
    <x v="2"/>
    <x v="37"/>
    <d v="2023-06-07T00:00:00"/>
    <n v="0"/>
    <s v="Same Day"/>
    <s v="CU-00013"/>
    <x v="223"/>
    <s v="Consumer"/>
    <s v="United States"/>
    <s v="Nashville"/>
    <s v="Tennessee"/>
    <s v="86530"/>
    <x v="3"/>
    <s v="TEC-PHO-45748"/>
    <x v="0"/>
    <x v="2"/>
    <s v="Apple iPhone SE"/>
    <n v="1336.69"/>
    <n v="4"/>
    <x v="2"/>
    <n v="-190.81"/>
    <n v="-0.14274813157875049"/>
  </r>
  <r>
    <n v="1147"/>
    <x v="1146"/>
    <d v="2023-08-09T00:00:00"/>
    <x v="3"/>
    <x v="6"/>
    <x v="26"/>
    <d v="2023-08-09T00:00:00"/>
    <n v="0"/>
    <s v="Same Day"/>
    <s v="CU-00326"/>
    <x v="232"/>
    <s v="Consumer"/>
    <s v="United States"/>
    <s v="Las Vegas"/>
    <s v="Nevada"/>
    <s v="15536"/>
    <x v="1"/>
    <s v="OFF-SUP-85109"/>
    <x v="1"/>
    <x v="5"/>
    <s v="Fiskars 8&quot; Scissors"/>
    <n v="1550.92"/>
    <n v="10"/>
    <x v="2"/>
    <n v="602.61"/>
    <n v="0.38855002192247179"/>
  </r>
  <r>
    <n v="1148"/>
    <x v="1147"/>
    <d v="2021-04-03T00:00:00"/>
    <x v="2"/>
    <x v="0"/>
    <x v="19"/>
    <d v="2021-04-08T00:00:00"/>
    <n v="5"/>
    <s v="Standard Class"/>
    <s v="CU-00644"/>
    <x v="103"/>
    <s v="Home Office"/>
    <s v="United States"/>
    <s v="Washington DC"/>
    <s v="District of Columbia"/>
    <s v="81893"/>
    <x v="2"/>
    <s v="TEC-ACC-45424"/>
    <x v="0"/>
    <x v="0"/>
    <s v="Logitech MK550 Wireless Wave Keyboard and Mouse"/>
    <n v="15067.12"/>
    <n v="13"/>
    <x v="4"/>
    <n v="2135.69"/>
    <n v="0.14174507138723258"/>
  </r>
  <r>
    <n v="1149"/>
    <x v="1148"/>
    <d v="2022-11-12T00:00:00"/>
    <x v="1"/>
    <x v="4"/>
    <x v="20"/>
    <d v="2022-11-12T00:00:00"/>
    <n v="0"/>
    <s v="Same Day"/>
    <s v="CU-00782"/>
    <x v="161"/>
    <s v="Home Office"/>
    <s v="United States"/>
    <s v="Miami"/>
    <s v="Florida"/>
    <s v="28338"/>
    <x v="3"/>
    <s v="FUR-TAB-15356"/>
    <x v="2"/>
    <x v="14"/>
    <s v="Bretford CR4500 Series Slim Rectangular Table"/>
    <n v="2368.0700000000002"/>
    <n v="8"/>
    <x v="1"/>
    <n v="-101.5"/>
    <n v="-4.286190864290329E-2"/>
  </r>
  <r>
    <n v="1150"/>
    <x v="1149"/>
    <d v="2024-09-06T00:00:00"/>
    <x v="0"/>
    <x v="8"/>
    <x v="15"/>
    <d v="2024-09-08T00:00:00"/>
    <n v="2"/>
    <s v="First Class"/>
    <s v="CU-00375"/>
    <x v="182"/>
    <s v="Consumer"/>
    <s v="United States"/>
    <s v="Washington DC"/>
    <s v="District of Columbia"/>
    <s v="24900"/>
    <x v="2"/>
    <s v="TEC-ACC-36406"/>
    <x v="0"/>
    <x v="0"/>
    <s v="Plantronics CS540 Wireless Headset System"/>
    <n v="12223.51"/>
    <n v="14"/>
    <x v="2"/>
    <n v="831.66"/>
    <n v="6.8037740387171933E-2"/>
  </r>
  <r>
    <n v="1151"/>
    <x v="1150"/>
    <d v="2021-08-06T00:00:00"/>
    <x v="2"/>
    <x v="6"/>
    <x v="27"/>
    <d v="2021-08-12T00:00:00"/>
    <n v="6"/>
    <s v="Standard Class"/>
    <s v="CU-00527"/>
    <x v="302"/>
    <s v="Corporate"/>
    <s v="United States"/>
    <s v="Philadelphia"/>
    <s v="Pennsylvania"/>
    <s v="46235"/>
    <x v="2"/>
    <s v="TEC-COP-66277"/>
    <x v="0"/>
    <x v="11"/>
    <s v="HP Designjet T520 Inkjet Large Format Printer"/>
    <n v="6100.67"/>
    <n v="7"/>
    <x v="2"/>
    <n v="697.37"/>
    <n v="0.11431039541558551"/>
  </r>
  <r>
    <n v="1152"/>
    <x v="1151"/>
    <d v="2021-07-22T00:00:00"/>
    <x v="2"/>
    <x v="7"/>
    <x v="7"/>
    <d v="2021-07-22T00:00:00"/>
    <n v="0"/>
    <s v="Same Day"/>
    <s v="CU-00529"/>
    <x v="141"/>
    <s v="Corporate"/>
    <s v="United States"/>
    <s v="Las Vegas"/>
    <s v="Nevada"/>
    <s v="37497"/>
    <x v="1"/>
    <s v="OFF-BIN-38001"/>
    <x v="1"/>
    <x v="3"/>
    <s v="Ibico 21-Sheet Binder"/>
    <n v="1166.77"/>
    <n v="6"/>
    <x v="3"/>
    <n v="223.2"/>
    <n v="0.19129734223540201"/>
  </r>
  <r>
    <n v="1153"/>
    <x v="1152"/>
    <d v="2023-08-18T00:00:00"/>
    <x v="3"/>
    <x v="6"/>
    <x v="26"/>
    <d v="2023-08-25T00:00:00"/>
    <n v="7"/>
    <s v="Standard Class"/>
    <s v="CU-00783"/>
    <x v="180"/>
    <s v="Corporate"/>
    <s v="United States"/>
    <s v="Philadelphia"/>
    <s v="Pennsylvania"/>
    <s v="21839"/>
    <x v="2"/>
    <s v="OFF-LAB-83810"/>
    <x v="1"/>
    <x v="15"/>
    <s v="Avery 5663 Internet Shipping Labels"/>
    <n v="132.12"/>
    <n v="1"/>
    <x v="5"/>
    <n v="3.91"/>
    <n v="2.9594308204662429E-2"/>
  </r>
  <r>
    <n v="1154"/>
    <x v="1153"/>
    <d v="2024-08-31T00:00:00"/>
    <x v="0"/>
    <x v="6"/>
    <x v="6"/>
    <d v="2024-09-03T00:00:00"/>
    <n v="3"/>
    <s v="Second Class"/>
    <s v="CU-00148"/>
    <x v="210"/>
    <s v="Home Office"/>
    <s v="United States"/>
    <s v="Denver"/>
    <s v="Colorado"/>
    <s v="38844"/>
    <x v="0"/>
    <s v="FUR-CHA-71803"/>
    <x v="2"/>
    <x v="13"/>
    <s v="Hon Deluxe Fabric Upholstered Stacking Chairs"/>
    <n v="13471.61"/>
    <n v="14"/>
    <x v="5"/>
    <n v="-350.3"/>
    <n v="-2.6002831138965572E-2"/>
  </r>
  <r>
    <n v="1155"/>
    <x v="1154"/>
    <d v="2024-07-30T00:00:00"/>
    <x v="0"/>
    <x v="7"/>
    <x v="28"/>
    <d v="2024-07-30T00:00:00"/>
    <n v="0"/>
    <s v="Same Day"/>
    <s v="CU-00556"/>
    <x v="130"/>
    <s v="Corporate"/>
    <s v="United States"/>
    <s v="Nashville"/>
    <s v="Tennessee"/>
    <s v="92272"/>
    <x v="3"/>
    <s v="OFF-LAB-44011"/>
    <x v="1"/>
    <x v="15"/>
    <s v="Xerox 1967"/>
    <n v="1144.1400000000001"/>
    <n v="6"/>
    <x v="2"/>
    <n v="215.85"/>
    <n v="0.18865698253710209"/>
  </r>
  <r>
    <n v="1156"/>
    <x v="1155"/>
    <d v="2024-07-02T00:00:00"/>
    <x v="0"/>
    <x v="7"/>
    <x v="28"/>
    <d v="2024-07-10T00:00:00"/>
    <n v="8"/>
    <s v="Standard Class"/>
    <s v="CU-00558"/>
    <x v="140"/>
    <s v="Home Office"/>
    <s v="United States"/>
    <s v="Washington DC"/>
    <s v="District of Columbia"/>
    <s v="80882"/>
    <x v="2"/>
    <s v="OFF-SUP-56234"/>
    <x v="1"/>
    <x v="5"/>
    <s v="Fiskars 8&quot; Scissors"/>
    <n v="716.54"/>
    <n v="9"/>
    <x v="2"/>
    <n v="317.54000000000002"/>
    <n v="0.44315739526055775"/>
  </r>
  <r>
    <n v="1157"/>
    <x v="1156"/>
    <d v="2021-12-10T00:00:00"/>
    <x v="2"/>
    <x v="5"/>
    <x v="11"/>
    <d v="2021-12-10T00:00:00"/>
    <n v="0"/>
    <s v="Same Day"/>
    <s v="CU-00643"/>
    <x v="118"/>
    <s v="Corporate"/>
    <s v="United States"/>
    <s v="New York"/>
    <s v="New York"/>
    <s v="61197"/>
    <x v="2"/>
    <s v="OFF-ENV-30388"/>
    <x v="1"/>
    <x v="1"/>
    <s v="Poly String &amp; Button Envelopes"/>
    <n v="559.29999999999995"/>
    <n v="3"/>
    <x v="4"/>
    <n v="153.63999999999999"/>
    <n v="0.27470051850527444"/>
  </r>
  <r>
    <n v="1158"/>
    <x v="1157"/>
    <d v="2024-05-19T00:00:00"/>
    <x v="0"/>
    <x v="11"/>
    <x v="30"/>
    <d v="2024-05-24T00:00:00"/>
    <n v="5"/>
    <s v="Second Class"/>
    <s v="CU-00647"/>
    <x v="146"/>
    <s v="Home Office"/>
    <s v="United States"/>
    <s v="San Francisco"/>
    <s v="California"/>
    <s v="97543"/>
    <x v="1"/>
    <s v="FUR-FUR-22883"/>
    <x v="2"/>
    <x v="10"/>
    <s v="Howard Miller 11.75 Diameter"/>
    <n v="6903.27"/>
    <n v="11"/>
    <x v="1"/>
    <n v="-1353.91"/>
    <n v="-0.19612589396039848"/>
  </r>
  <r>
    <n v="1159"/>
    <x v="1158"/>
    <d v="2021-08-31T00:00:00"/>
    <x v="2"/>
    <x v="6"/>
    <x v="27"/>
    <d v="2021-09-06T00:00:00"/>
    <n v="6"/>
    <s v="Standard Class"/>
    <s v="CU-00611"/>
    <x v="281"/>
    <s v="Corporate"/>
    <s v="United States"/>
    <s v="New Orleans"/>
    <s v="Louisiana"/>
    <s v="14803"/>
    <x v="3"/>
    <s v="OFF-BIN-82723"/>
    <x v="1"/>
    <x v="3"/>
    <s v="Ibico 21-Sheet Binder"/>
    <n v="538.29999999999995"/>
    <n v="4"/>
    <x v="2"/>
    <n v="97.57"/>
    <n v="0.18125580531302249"/>
  </r>
  <r>
    <n v="1160"/>
    <x v="1159"/>
    <d v="2022-09-15T00:00:00"/>
    <x v="1"/>
    <x v="8"/>
    <x v="36"/>
    <d v="2022-09-20T00:00:00"/>
    <n v="5"/>
    <s v="Standard Class"/>
    <s v="CU-00448"/>
    <x v="215"/>
    <s v="Corporate"/>
    <s v="United States"/>
    <s v="Houston"/>
    <s v="Texas"/>
    <s v="96684"/>
    <x v="0"/>
    <s v="TEC-MAC-65145"/>
    <x v="0"/>
    <x v="12"/>
    <s v="Hoover Stair Vacuum 515 Corded"/>
    <n v="6502.94"/>
    <n v="14"/>
    <x v="0"/>
    <n v="2588.81"/>
    <n v="0.39809839857049273"/>
  </r>
  <r>
    <n v="1161"/>
    <x v="1160"/>
    <d v="2022-12-27T00:00:00"/>
    <x v="1"/>
    <x v="5"/>
    <x v="5"/>
    <d v="2022-12-27T00:00:00"/>
    <n v="0"/>
    <s v="Same Day"/>
    <s v="CU-00196"/>
    <x v="208"/>
    <s v="Corporate"/>
    <s v="United States"/>
    <s v="Chicago"/>
    <s v="Illinois"/>
    <s v="54344"/>
    <x v="0"/>
    <s v="OFF-ENV-32388"/>
    <x v="1"/>
    <x v="1"/>
    <s v="Poly String &amp; Button Envelopes"/>
    <n v="318.67"/>
    <n v="2"/>
    <x v="2"/>
    <n v="78.92"/>
    <n v="0.24765431323940126"/>
  </r>
  <r>
    <n v="1162"/>
    <x v="1161"/>
    <d v="2023-06-21T00:00:00"/>
    <x v="3"/>
    <x v="2"/>
    <x v="37"/>
    <d v="2023-06-28T00:00:00"/>
    <n v="7"/>
    <s v="Standard Class"/>
    <s v="CU-00787"/>
    <x v="314"/>
    <s v="Home Office"/>
    <s v="United States"/>
    <s v="Minneapolis"/>
    <s v="Minnesota"/>
    <s v="51719"/>
    <x v="0"/>
    <s v="TEC-ACC-72710"/>
    <x v="0"/>
    <x v="0"/>
    <s v="SanDisk Ultra 64GB"/>
    <n v="8020.39"/>
    <n v="9"/>
    <x v="2"/>
    <n v="-1005.82"/>
    <n v="-0.12540786669974902"/>
  </r>
  <r>
    <n v="1163"/>
    <x v="1162"/>
    <d v="2024-01-06T00:00:00"/>
    <x v="0"/>
    <x v="1"/>
    <x v="33"/>
    <d v="2024-01-07T00:00:00"/>
    <n v="1"/>
    <s v="First Class"/>
    <s v="CU-00377"/>
    <x v="315"/>
    <s v="Consumer"/>
    <s v="United States"/>
    <s v="Houston"/>
    <s v="Texas"/>
    <s v="76728"/>
    <x v="0"/>
    <s v="FUR-TAB-16737"/>
    <x v="2"/>
    <x v="14"/>
    <s v="Chromcraft Training Table"/>
    <n v="4224.74"/>
    <n v="4"/>
    <x v="2"/>
    <n v="1132.05"/>
    <n v="0.26795731808347972"/>
  </r>
  <r>
    <n v="1164"/>
    <x v="1163"/>
    <d v="2022-10-27T00:00:00"/>
    <x v="1"/>
    <x v="3"/>
    <x v="3"/>
    <d v="2022-11-02T00:00:00"/>
    <n v="6"/>
    <s v="Second Class"/>
    <s v="CU-00455"/>
    <x v="35"/>
    <s v="Consumer"/>
    <s v="United States"/>
    <s v="Denver"/>
    <s v="Colorado"/>
    <s v="24920"/>
    <x v="0"/>
    <s v="TEC-PHO-90990"/>
    <x v="0"/>
    <x v="2"/>
    <s v="Samsung Galaxy A52"/>
    <n v="4243.43"/>
    <n v="4"/>
    <x v="2"/>
    <n v="197.06"/>
    <n v="4.643884781886351E-2"/>
  </r>
  <r>
    <n v="1165"/>
    <x v="1164"/>
    <d v="2022-06-24T00:00:00"/>
    <x v="1"/>
    <x v="2"/>
    <x v="9"/>
    <d v="2022-06-30T00:00:00"/>
    <n v="6"/>
    <s v="Second Class"/>
    <s v="CU-00525"/>
    <x v="208"/>
    <s v="Consumer"/>
    <s v="United States"/>
    <s v="Baltimore"/>
    <s v="Maryland"/>
    <s v="48262"/>
    <x v="2"/>
    <s v="FUR-FUR-66003"/>
    <x v="2"/>
    <x v="10"/>
    <s v="Howard Miller 11.75 Diameter"/>
    <n v="7639.47"/>
    <n v="4"/>
    <x v="3"/>
    <n v="1048.4100000000001"/>
    <n v="0.13723596008623634"/>
  </r>
  <r>
    <n v="1166"/>
    <x v="1165"/>
    <d v="2022-03-03T00:00:00"/>
    <x v="1"/>
    <x v="10"/>
    <x v="47"/>
    <d v="2022-03-04T00:00:00"/>
    <n v="1"/>
    <s v="First Class"/>
    <s v="CU-00519"/>
    <x v="151"/>
    <s v="Home Office"/>
    <s v="United States"/>
    <s v="Las Vegas"/>
    <s v="Nevada"/>
    <s v="96757"/>
    <x v="1"/>
    <s v="OFF-BIN-97734"/>
    <x v="1"/>
    <x v="3"/>
    <s v="Ibico 21-Sheet Binder"/>
    <n v="470.96"/>
    <n v="7"/>
    <x v="0"/>
    <n v="6.88"/>
    <n v="1.460845931713946E-2"/>
  </r>
  <r>
    <n v="1167"/>
    <x v="1166"/>
    <d v="2022-11-10T00:00:00"/>
    <x v="1"/>
    <x v="4"/>
    <x v="20"/>
    <d v="2022-11-17T00:00:00"/>
    <n v="7"/>
    <s v="Standard Class"/>
    <s v="CU-00579"/>
    <x v="78"/>
    <s v="Consumer"/>
    <s v="United States"/>
    <s v="New Orleans"/>
    <s v="Louisiana"/>
    <s v="21629"/>
    <x v="3"/>
    <s v="FUR-CHA-49332"/>
    <x v="2"/>
    <x v="13"/>
    <s v="Hon Deluxe Fabric Upholstered Stacking Chairs"/>
    <n v="226.42"/>
    <n v="2"/>
    <x v="0"/>
    <n v="-2.08"/>
    <n v="-9.1864676265347601E-3"/>
  </r>
  <r>
    <n v="1168"/>
    <x v="1167"/>
    <d v="2023-03-08T00:00:00"/>
    <x v="3"/>
    <x v="10"/>
    <x v="45"/>
    <d v="2023-03-09T00:00:00"/>
    <n v="1"/>
    <s v="First Class"/>
    <s v="CU-00598"/>
    <x v="2"/>
    <s v="Consumer"/>
    <s v="United States"/>
    <s v="Baltimore"/>
    <s v="Maryland"/>
    <s v="66735"/>
    <x v="2"/>
    <s v="OFF-PAP-43371"/>
    <x v="1"/>
    <x v="4"/>
    <s v="Hammermill CopyPlus Copy Paper"/>
    <n v="1931.7"/>
    <n v="11"/>
    <x v="2"/>
    <n v="497.73"/>
    <n v="0.25766423357664237"/>
  </r>
  <r>
    <n v="1169"/>
    <x v="1168"/>
    <d v="2024-06-02T00:00:00"/>
    <x v="0"/>
    <x v="2"/>
    <x v="2"/>
    <d v="2024-06-02T00:00:00"/>
    <n v="0"/>
    <s v="Same Day"/>
    <s v="CU-00499"/>
    <x v="242"/>
    <s v="Home Office"/>
    <s v="United States"/>
    <s v="Las Vegas"/>
    <s v="Nevada"/>
    <s v="45092"/>
    <x v="1"/>
    <s v="FUR-TAB-31176"/>
    <x v="2"/>
    <x v="14"/>
    <s v="Bretford CR4500 Series Slim Rectangular Table"/>
    <n v="6300.85"/>
    <n v="7"/>
    <x v="0"/>
    <n v="-1011.33"/>
    <n v="-0.16050691573359149"/>
  </r>
  <r>
    <n v="1170"/>
    <x v="1169"/>
    <d v="2022-09-07T00:00:00"/>
    <x v="1"/>
    <x v="8"/>
    <x v="36"/>
    <d v="2022-09-13T00:00:00"/>
    <n v="6"/>
    <s v="Second Class"/>
    <s v="CU-00102"/>
    <x v="225"/>
    <s v="Corporate"/>
    <s v="United States"/>
    <s v="Portland"/>
    <s v="Oregon"/>
    <s v="39874"/>
    <x v="1"/>
    <s v="TEC-ACC-83721"/>
    <x v="0"/>
    <x v="0"/>
    <s v="Logitech MK550 Wireless Wave Keyboard and Mouse"/>
    <n v="685.63"/>
    <n v="1"/>
    <x v="3"/>
    <n v="-55.57"/>
    <n v="-8.1049545673322343E-2"/>
  </r>
  <r>
    <n v="1171"/>
    <x v="1170"/>
    <d v="2024-09-22T00:00:00"/>
    <x v="0"/>
    <x v="8"/>
    <x v="15"/>
    <d v="2024-09-26T00:00:00"/>
    <n v="4"/>
    <s v="Second Class"/>
    <s v="CU-00415"/>
    <x v="30"/>
    <s v="Corporate"/>
    <s v="United States"/>
    <s v="Seattle"/>
    <s v="Washington"/>
    <s v="47829"/>
    <x v="1"/>
    <s v="FUR-FUR-55597"/>
    <x v="2"/>
    <x v="10"/>
    <s v="Howard Miller 11.75 Diameter"/>
    <n v="14938.2"/>
    <n v="11"/>
    <x v="5"/>
    <n v="2821.74"/>
    <n v="0.18889424428646021"/>
  </r>
  <r>
    <n v="1172"/>
    <x v="1171"/>
    <d v="2023-02-12T00:00:00"/>
    <x v="3"/>
    <x v="9"/>
    <x v="23"/>
    <d v="2023-02-12T00:00:00"/>
    <n v="0"/>
    <s v="Same Day"/>
    <s v="CU-00194"/>
    <x v="45"/>
    <s v="Consumer"/>
    <s v="United States"/>
    <s v="Portland"/>
    <s v="Oregon"/>
    <s v="64475"/>
    <x v="1"/>
    <s v="OFF-PAP-20218"/>
    <x v="1"/>
    <x v="4"/>
    <s v="Hammermill CopyPlus Copy Paper"/>
    <n v="957.53"/>
    <n v="4"/>
    <x v="2"/>
    <n v="404.62"/>
    <n v="0.42256639478658636"/>
  </r>
  <r>
    <n v="1173"/>
    <x v="1172"/>
    <d v="2024-10-24T00:00:00"/>
    <x v="0"/>
    <x v="3"/>
    <x v="24"/>
    <d v="2024-10-28T00:00:00"/>
    <n v="4"/>
    <s v="Second Class"/>
    <s v="CU-00132"/>
    <x v="226"/>
    <s v="Home Office"/>
    <s v="United States"/>
    <s v="Los Angeles"/>
    <s v="California"/>
    <s v="27516"/>
    <x v="1"/>
    <s v="FUR-CHA-67372"/>
    <x v="2"/>
    <x v="13"/>
    <s v="Harbour Creations 67200 Series"/>
    <n v="12449.93"/>
    <n v="8"/>
    <x v="2"/>
    <n v="1736.25"/>
    <n v="0.13945861542996627"/>
  </r>
  <r>
    <n v="1174"/>
    <x v="1173"/>
    <d v="2021-05-28T00:00:00"/>
    <x v="2"/>
    <x v="11"/>
    <x v="39"/>
    <d v="2021-05-30T00:00:00"/>
    <n v="2"/>
    <s v="First Class"/>
    <s v="CU-00464"/>
    <x v="279"/>
    <s v="Consumer"/>
    <s v="United States"/>
    <s v="Baltimore"/>
    <s v="Maryland"/>
    <s v="90513"/>
    <x v="2"/>
    <s v="OFF-ART-48504"/>
    <x v="1"/>
    <x v="16"/>
    <s v="Sanford 16-Color Pencils"/>
    <n v="598.53"/>
    <n v="14"/>
    <x v="2"/>
    <n v="40.24"/>
    <n v="6.7231383556379809E-2"/>
  </r>
  <r>
    <n v="1175"/>
    <x v="1174"/>
    <d v="2022-09-22T00:00:00"/>
    <x v="1"/>
    <x v="8"/>
    <x v="36"/>
    <d v="2022-09-28T00:00:00"/>
    <n v="6"/>
    <s v="Second Class"/>
    <s v="CU-00370"/>
    <x v="38"/>
    <s v="Corporate"/>
    <s v="United States"/>
    <s v="Las Vegas"/>
    <s v="Nevada"/>
    <s v="66922"/>
    <x v="1"/>
    <s v="TEC-PHO-74174"/>
    <x v="0"/>
    <x v="2"/>
    <s v="Apple iPhone SE"/>
    <n v="947.17"/>
    <n v="10"/>
    <x v="2"/>
    <n v="323.45"/>
    <n v="0.34149096783048449"/>
  </r>
  <r>
    <n v="1176"/>
    <x v="1175"/>
    <d v="2022-12-31T00:00:00"/>
    <x v="1"/>
    <x v="5"/>
    <x v="5"/>
    <d v="2022-12-31T00:00:00"/>
    <n v="0"/>
    <s v="Same Day"/>
    <s v="CU-00649"/>
    <x v="19"/>
    <s v="Consumer"/>
    <s v="United States"/>
    <s v="Philadelphia"/>
    <s v="Pennsylvania"/>
    <s v="53890"/>
    <x v="2"/>
    <s v="TEC-PHO-44433"/>
    <x v="0"/>
    <x v="2"/>
    <s v="Samsung Galaxy A52"/>
    <n v="173.14"/>
    <n v="4"/>
    <x v="0"/>
    <n v="44.78"/>
    <n v="0.2586346309345039"/>
  </r>
  <r>
    <n v="1177"/>
    <x v="1176"/>
    <d v="2021-05-11T00:00:00"/>
    <x v="2"/>
    <x v="11"/>
    <x v="39"/>
    <d v="2021-05-14T00:00:00"/>
    <n v="3"/>
    <s v="First Class"/>
    <s v="CU-00343"/>
    <x v="57"/>
    <s v="Home Office"/>
    <s v="United States"/>
    <s v="Baltimore"/>
    <s v="Maryland"/>
    <s v="54993"/>
    <x v="2"/>
    <s v="TEC-MAC-62341"/>
    <x v="0"/>
    <x v="12"/>
    <s v="Lexmark MX611dhe Monochrome Laser Printer"/>
    <n v="5470.78"/>
    <n v="4"/>
    <x v="3"/>
    <n v="2058.0300000000002"/>
    <n v="0.3761858455284256"/>
  </r>
  <r>
    <n v="1178"/>
    <x v="1177"/>
    <d v="2023-01-10T00:00:00"/>
    <x v="3"/>
    <x v="1"/>
    <x v="35"/>
    <d v="2023-01-12T00:00:00"/>
    <n v="2"/>
    <s v="First Class"/>
    <s v="CU-00068"/>
    <x v="76"/>
    <s v="Consumer"/>
    <s v="United States"/>
    <s v="Chicago"/>
    <s v="Illinois"/>
    <s v="43120"/>
    <x v="0"/>
    <s v="TEC-PHO-86055"/>
    <x v="0"/>
    <x v="2"/>
    <s v="Samsung Galaxy A52"/>
    <n v="472.01"/>
    <n v="5"/>
    <x v="1"/>
    <n v="143.09"/>
    <n v="0.3031503569839622"/>
  </r>
  <r>
    <n v="1179"/>
    <x v="1178"/>
    <d v="2021-10-02T00:00:00"/>
    <x v="2"/>
    <x v="3"/>
    <x v="10"/>
    <d v="2021-10-05T00:00:00"/>
    <n v="3"/>
    <s v="Second Class"/>
    <s v="CU-00219"/>
    <x v="26"/>
    <s v="Corporate"/>
    <s v="United States"/>
    <s v="Dallas"/>
    <s v="Texas"/>
    <s v="18326"/>
    <x v="0"/>
    <s v="TEC-MAC-41963"/>
    <x v="0"/>
    <x v="12"/>
    <s v="Epson Stylus Photo R280"/>
    <n v="5256.01"/>
    <n v="9"/>
    <x v="4"/>
    <n v="292.69"/>
    <n v="5.5686728145494392E-2"/>
  </r>
  <r>
    <n v="1180"/>
    <x v="1179"/>
    <d v="2021-07-24T00:00:00"/>
    <x v="2"/>
    <x v="7"/>
    <x v="7"/>
    <d v="2021-07-30T00:00:00"/>
    <n v="6"/>
    <s v="Second Class"/>
    <s v="CU-00053"/>
    <x v="193"/>
    <s v="Corporate"/>
    <s v="United States"/>
    <s v="Atlanta"/>
    <s v="Georgia"/>
    <s v="17834"/>
    <x v="3"/>
    <s v="OFF-ENV-52542"/>
    <x v="1"/>
    <x v="1"/>
    <s v="Poly String &amp; Button Envelopes"/>
    <n v="96.61"/>
    <n v="8"/>
    <x v="0"/>
    <n v="23.88"/>
    <n v="0.24717938101645792"/>
  </r>
  <r>
    <n v="1181"/>
    <x v="1180"/>
    <d v="2024-01-29T00:00:00"/>
    <x v="0"/>
    <x v="1"/>
    <x v="33"/>
    <d v="2024-02-04T00:00:00"/>
    <n v="6"/>
    <s v="Second Class"/>
    <s v="CU-00016"/>
    <x v="183"/>
    <s v="Corporate"/>
    <s v="United States"/>
    <s v="New Orleans"/>
    <s v="Louisiana"/>
    <s v="73685"/>
    <x v="3"/>
    <s v="TEC-PHO-78747"/>
    <x v="0"/>
    <x v="2"/>
    <s v="Motorola Moto G Play"/>
    <n v="4075.11"/>
    <n v="8"/>
    <x v="3"/>
    <n v="1266.6199999999999"/>
    <n v="0.31081860366959418"/>
  </r>
  <r>
    <n v="1182"/>
    <x v="1181"/>
    <d v="2024-03-30T00:00:00"/>
    <x v="0"/>
    <x v="10"/>
    <x v="40"/>
    <d v="2024-04-03T00:00:00"/>
    <n v="4"/>
    <s v="Second Class"/>
    <s v="CU-00147"/>
    <x v="236"/>
    <s v="Home Office"/>
    <s v="United States"/>
    <s v="Portland"/>
    <s v="Oregon"/>
    <s v="66074"/>
    <x v="1"/>
    <s v="OFF-FAS-35713"/>
    <x v="1"/>
    <x v="9"/>
    <s v="Advantus 75305 EasyClose Envelopes"/>
    <n v="14.81"/>
    <n v="1"/>
    <x v="3"/>
    <n v="2.04"/>
    <n v="0.13774476704929101"/>
  </r>
  <r>
    <n v="1183"/>
    <x v="1182"/>
    <d v="2024-11-25T00:00:00"/>
    <x v="0"/>
    <x v="4"/>
    <x v="4"/>
    <d v="2024-12-01T00:00:00"/>
    <n v="6"/>
    <s v="Standard Class"/>
    <s v="CU-00663"/>
    <x v="268"/>
    <s v="Corporate"/>
    <s v="United States"/>
    <s v="Baltimore"/>
    <s v="Maryland"/>
    <s v="53927"/>
    <x v="2"/>
    <s v="OFF-ART-47915"/>
    <x v="1"/>
    <x v="16"/>
    <s v="Newell 322"/>
    <n v="13.06"/>
    <n v="1"/>
    <x v="3"/>
    <n v="0.53"/>
    <n v="4.0581929555895867E-2"/>
  </r>
  <r>
    <n v="1184"/>
    <x v="1183"/>
    <d v="2021-02-09T00:00:00"/>
    <x v="2"/>
    <x v="9"/>
    <x v="13"/>
    <d v="2021-02-17T00:00:00"/>
    <n v="8"/>
    <s v="Standard Class"/>
    <s v="CU-00580"/>
    <x v="186"/>
    <s v="Home Office"/>
    <s v="United States"/>
    <s v="Chicago"/>
    <s v="Illinois"/>
    <s v="28568"/>
    <x v="0"/>
    <s v="FUR-CHA-27784"/>
    <x v="2"/>
    <x v="13"/>
    <s v="Hon Deluxe Fabric Upholstered Stacking Chairs"/>
    <n v="9250.83"/>
    <n v="6"/>
    <x v="4"/>
    <n v="2571.58"/>
    <n v="0.27798370524590765"/>
  </r>
  <r>
    <n v="1185"/>
    <x v="1184"/>
    <d v="2023-02-02T00:00:00"/>
    <x v="3"/>
    <x v="9"/>
    <x v="23"/>
    <d v="2023-02-06T00:00:00"/>
    <n v="4"/>
    <s v="Second Class"/>
    <s v="CU-00181"/>
    <x v="171"/>
    <s v="Corporate"/>
    <s v="United States"/>
    <s v="Nashville"/>
    <s v="Tennessee"/>
    <s v="16185"/>
    <x v="3"/>
    <s v="TEC-ACC-19899"/>
    <x v="0"/>
    <x v="0"/>
    <s v="Plantronics CS540 Wireless Headset System"/>
    <n v="2918.14"/>
    <n v="4"/>
    <x v="4"/>
    <n v="592.26"/>
    <n v="0.20295804862001138"/>
  </r>
  <r>
    <n v="1186"/>
    <x v="1185"/>
    <d v="2023-11-25T00:00:00"/>
    <x v="3"/>
    <x v="4"/>
    <x v="22"/>
    <d v="2023-12-01T00:00:00"/>
    <n v="6"/>
    <s v="Standard Class"/>
    <s v="CU-00373"/>
    <x v="17"/>
    <s v="Home Office"/>
    <s v="United States"/>
    <s v="Houston"/>
    <s v="Texas"/>
    <s v="33794"/>
    <x v="0"/>
    <s v="FUR-TAB-63965"/>
    <x v="2"/>
    <x v="14"/>
    <s v="Chromcraft Training Table"/>
    <n v="2061.88"/>
    <n v="3"/>
    <x v="0"/>
    <n v="40.93"/>
    <n v="1.9850815760374025E-2"/>
  </r>
  <r>
    <n v="1187"/>
    <x v="1186"/>
    <d v="2021-01-11T00:00:00"/>
    <x v="2"/>
    <x v="1"/>
    <x v="25"/>
    <d v="2021-01-11T00:00:00"/>
    <n v="0"/>
    <s v="Same Day"/>
    <s v="CU-00454"/>
    <x v="168"/>
    <s v="Corporate"/>
    <s v="United States"/>
    <s v="Portland"/>
    <s v="Oregon"/>
    <s v="66124"/>
    <x v="1"/>
    <s v="FUR-TAB-17144"/>
    <x v="2"/>
    <x v="14"/>
    <s v="Bretford CR4500 Series Slim Rectangular Table"/>
    <n v="6186.1"/>
    <n v="7"/>
    <x v="1"/>
    <n v="928.91"/>
    <n v="0.15016084447390116"/>
  </r>
  <r>
    <n v="1188"/>
    <x v="1187"/>
    <d v="2024-09-17T00:00:00"/>
    <x v="0"/>
    <x v="8"/>
    <x v="15"/>
    <d v="2024-09-17T00:00:00"/>
    <n v="0"/>
    <s v="Same Day"/>
    <s v="CU-00249"/>
    <x v="16"/>
    <s v="Consumer"/>
    <s v="United States"/>
    <s v="Dallas"/>
    <s v="Texas"/>
    <s v="46271"/>
    <x v="0"/>
    <s v="FUR-TAB-22073"/>
    <x v="2"/>
    <x v="14"/>
    <s v="Chromcraft Training Table"/>
    <n v="3933.92"/>
    <n v="7"/>
    <x v="2"/>
    <n v="974.59"/>
    <n v="0.24774016756822712"/>
  </r>
  <r>
    <n v="1189"/>
    <x v="1188"/>
    <d v="2021-11-19T00:00:00"/>
    <x v="2"/>
    <x v="4"/>
    <x v="8"/>
    <d v="2021-11-19T00:00:00"/>
    <n v="0"/>
    <s v="Same Day"/>
    <s v="CU-00500"/>
    <x v="316"/>
    <s v="Corporate"/>
    <s v="United States"/>
    <s v="Las Vegas"/>
    <s v="Nevada"/>
    <s v="61129"/>
    <x v="1"/>
    <s v="OFF-FAS-44943"/>
    <x v="1"/>
    <x v="9"/>
    <s v="Advantus 75305 EasyClose Envelopes"/>
    <n v="1667.81"/>
    <n v="7"/>
    <x v="2"/>
    <n v="638.75"/>
    <n v="0.38298727073227767"/>
  </r>
  <r>
    <n v="1190"/>
    <x v="1189"/>
    <d v="2023-06-09T00:00:00"/>
    <x v="3"/>
    <x v="2"/>
    <x v="37"/>
    <d v="2023-06-12T00:00:00"/>
    <n v="3"/>
    <s v="First Class"/>
    <s v="CU-00278"/>
    <x v="93"/>
    <s v="Corporate"/>
    <s v="United States"/>
    <s v="Seattle"/>
    <s v="Washington"/>
    <s v="61617"/>
    <x v="1"/>
    <s v="FUR-FUR-93072"/>
    <x v="2"/>
    <x v="10"/>
    <s v="Eldon Expressions Punched Metal &amp; Wood Desk Accessories"/>
    <n v="19087.46"/>
    <n v="12"/>
    <x v="4"/>
    <n v="-2199.7800000000002"/>
    <n v="-0.115247392790869"/>
  </r>
  <r>
    <n v="1191"/>
    <x v="1190"/>
    <d v="2023-10-09T00:00:00"/>
    <x v="3"/>
    <x v="3"/>
    <x v="29"/>
    <d v="2023-10-13T00:00:00"/>
    <n v="4"/>
    <s v="Second Class"/>
    <s v="CU-00774"/>
    <x v="317"/>
    <s v="Corporate"/>
    <s v="United States"/>
    <s v="Seattle"/>
    <s v="Washington"/>
    <s v="60889"/>
    <x v="1"/>
    <s v="OFF-STO-30532"/>
    <x v="1"/>
    <x v="8"/>
    <s v="Steelmaster by MMF Industries Locking Cash Box"/>
    <n v="1636.15"/>
    <n v="7"/>
    <x v="4"/>
    <n v="328.67"/>
    <n v="0.20088011490389024"/>
  </r>
  <r>
    <n v="1192"/>
    <x v="1191"/>
    <d v="2024-09-12T00:00:00"/>
    <x v="0"/>
    <x v="8"/>
    <x v="15"/>
    <d v="2024-09-12T00:00:00"/>
    <n v="0"/>
    <s v="Same Day"/>
    <s v="CU-00278"/>
    <x v="93"/>
    <s v="Corporate"/>
    <s v="United States"/>
    <s v="Seattle"/>
    <s v="Washington"/>
    <s v="37853"/>
    <x v="1"/>
    <s v="FUR-BOO-23273"/>
    <x v="2"/>
    <x v="7"/>
    <s v="Sauder Classic Bookcase"/>
    <n v="5881.88"/>
    <n v="8"/>
    <x v="4"/>
    <n v="816.12"/>
    <n v="0.13875155562507224"/>
  </r>
  <r>
    <n v="1193"/>
    <x v="1192"/>
    <d v="2023-05-01T00:00:00"/>
    <x v="3"/>
    <x v="11"/>
    <x v="42"/>
    <d v="2023-05-06T00:00:00"/>
    <n v="5"/>
    <s v="Second Class"/>
    <s v="CU-00674"/>
    <x v="13"/>
    <s v="Home Office"/>
    <s v="United States"/>
    <s v="Philadelphia"/>
    <s v="Pennsylvania"/>
    <s v="20114"/>
    <x v="2"/>
    <s v="FUR-FUR-95954"/>
    <x v="2"/>
    <x v="10"/>
    <s v="Howard Miller 11.75 Diameter"/>
    <n v="260.18"/>
    <n v="1"/>
    <x v="1"/>
    <n v="63.36"/>
    <n v="0.24352371435160272"/>
  </r>
  <r>
    <n v="1194"/>
    <x v="1193"/>
    <d v="2021-01-09T00:00:00"/>
    <x v="2"/>
    <x v="1"/>
    <x v="25"/>
    <d v="2021-01-09T00:00:00"/>
    <n v="0"/>
    <s v="Same Day"/>
    <s v="CU-00483"/>
    <x v="41"/>
    <s v="Home Office"/>
    <s v="United States"/>
    <s v="Miami"/>
    <s v="Florida"/>
    <s v="31764"/>
    <x v="3"/>
    <s v="TEC-ACC-28341"/>
    <x v="0"/>
    <x v="0"/>
    <s v="SanDisk Ultra 64GB"/>
    <n v="983.55"/>
    <n v="3"/>
    <x v="3"/>
    <n v="-41.26"/>
    <n v="-4.195007879619745E-2"/>
  </r>
  <r>
    <n v="1195"/>
    <x v="1194"/>
    <d v="2023-06-25T00:00:00"/>
    <x v="3"/>
    <x v="2"/>
    <x v="37"/>
    <d v="2023-06-27T00:00:00"/>
    <n v="2"/>
    <s v="First Class"/>
    <s v="CU-00787"/>
    <x v="314"/>
    <s v="Home Office"/>
    <s v="United States"/>
    <s v="Minneapolis"/>
    <s v="Minnesota"/>
    <s v="49039"/>
    <x v="0"/>
    <s v="FUR-CHA-48867"/>
    <x v="2"/>
    <x v="13"/>
    <s v="Global Troy Executive Chair"/>
    <n v="2886.89"/>
    <n v="4"/>
    <x v="3"/>
    <n v="153.02000000000001"/>
    <n v="5.3005137015958353E-2"/>
  </r>
  <r>
    <n v="1196"/>
    <x v="1195"/>
    <d v="2022-09-08T00:00:00"/>
    <x v="1"/>
    <x v="8"/>
    <x v="36"/>
    <d v="2022-09-09T00:00:00"/>
    <n v="1"/>
    <s v="First Class"/>
    <s v="CU-00603"/>
    <x v="92"/>
    <s v="Home Office"/>
    <s v="United States"/>
    <s v="Minneapolis"/>
    <s v="Minnesota"/>
    <s v="92655"/>
    <x v="0"/>
    <s v="TEC-ACC-24396"/>
    <x v="0"/>
    <x v="0"/>
    <s v="SanDisk Ultra 64GB"/>
    <n v="13136.1"/>
    <n v="12"/>
    <x v="2"/>
    <n v="991.76"/>
    <n v="7.5498816239218641E-2"/>
  </r>
  <r>
    <n v="1197"/>
    <x v="1196"/>
    <d v="2023-04-24T00:00:00"/>
    <x v="3"/>
    <x v="0"/>
    <x v="32"/>
    <d v="2023-04-27T00:00:00"/>
    <n v="3"/>
    <s v="First Class"/>
    <s v="CU-00689"/>
    <x v="58"/>
    <s v="Consumer"/>
    <s v="United States"/>
    <s v="Washington DC"/>
    <s v="District of Columbia"/>
    <s v="13352"/>
    <x v="2"/>
    <s v="FUR-BOO-23746"/>
    <x v="2"/>
    <x v="7"/>
    <s v="Bush Somerset Collection Bookcase"/>
    <n v="24882.89"/>
    <n v="13"/>
    <x v="3"/>
    <n v="-3422.05"/>
    <n v="-0.1375262278617958"/>
  </r>
  <r>
    <n v="1198"/>
    <x v="1197"/>
    <d v="2024-04-13T00:00:00"/>
    <x v="0"/>
    <x v="0"/>
    <x v="0"/>
    <d v="2024-04-19T00:00:00"/>
    <n v="6"/>
    <s v="Standard Class"/>
    <s v="CU-00617"/>
    <x v="282"/>
    <s v="Corporate"/>
    <s v="United States"/>
    <s v="Las Vegas"/>
    <s v="Nevada"/>
    <s v="45665"/>
    <x v="1"/>
    <s v="FUR-TAB-38238"/>
    <x v="2"/>
    <x v="14"/>
    <s v="Chromcraft Training Table"/>
    <n v="9688.7800000000007"/>
    <n v="11"/>
    <x v="4"/>
    <n v="3161.92"/>
    <n v="0.32634862180790564"/>
  </r>
  <r>
    <n v="1199"/>
    <x v="1198"/>
    <d v="2024-02-28T00:00:00"/>
    <x v="0"/>
    <x v="9"/>
    <x v="16"/>
    <d v="2024-03-04T00:00:00"/>
    <n v="5"/>
    <s v="Second Class"/>
    <s v="CU-00289"/>
    <x v="31"/>
    <s v="Corporate"/>
    <s v="United States"/>
    <s v="Chicago"/>
    <s v="Illinois"/>
    <s v="15975"/>
    <x v="0"/>
    <s v="FUR-FUR-88708"/>
    <x v="2"/>
    <x v="10"/>
    <s v="Acme Flexible Frame Partition"/>
    <n v="4249.75"/>
    <n v="9"/>
    <x v="3"/>
    <n v="-607.5"/>
    <n v="-0.14294958526972174"/>
  </r>
  <r>
    <n v="1200"/>
    <x v="1199"/>
    <d v="2024-09-19T00:00:00"/>
    <x v="0"/>
    <x v="8"/>
    <x v="15"/>
    <d v="2024-09-22T00:00:00"/>
    <n v="3"/>
    <s v="Second Class"/>
    <s v="CU-00671"/>
    <x v="278"/>
    <s v="Consumer"/>
    <s v="United States"/>
    <s v="Boston"/>
    <s v="Massachusetts"/>
    <s v="87373"/>
    <x v="2"/>
    <s v="OFF-BIN-29729"/>
    <x v="1"/>
    <x v="3"/>
    <s v="Avery Durable Binders"/>
    <n v="1750.59"/>
    <n v="7"/>
    <x v="3"/>
    <n v="349"/>
    <n v="0.19936135817067391"/>
  </r>
  <r>
    <n v="1201"/>
    <x v="1200"/>
    <d v="2024-05-18T00:00:00"/>
    <x v="0"/>
    <x v="11"/>
    <x v="30"/>
    <d v="2024-05-25T00:00:00"/>
    <n v="7"/>
    <s v="Standard Class"/>
    <s v="CU-00075"/>
    <x v="53"/>
    <s v="Consumer"/>
    <s v="United States"/>
    <s v="Las Vegas"/>
    <s v="Nevada"/>
    <s v="91375"/>
    <x v="1"/>
    <s v="FUR-CHA-75790"/>
    <x v="2"/>
    <x v="13"/>
    <s v="Global Troy Executive Chair"/>
    <n v="8979.36"/>
    <n v="5"/>
    <x v="3"/>
    <n v="3125.06"/>
    <n v="0.34802703087970632"/>
  </r>
  <r>
    <n v="1202"/>
    <x v="1201"/>
    <d v="2024-11-25T00:00:00"/>
    <x v="0"/>
    <x v="4"/>
    <x v="4"/>
    <d v="2024-11-28T00:00:00"/>
    <n v="3"/>
    <s v="Second Class"/>
    <s v="CU-00436"/>
    <x v="101"/>
    <s v="Home Office"/>
    <s v="United States"/>
    <s v="Nashville"/>
    <s v="Tennessee"/>
    <s v="18045"/>
    <x v="3"/>
    <s v="FUR-FUR-20464"/>
    <x v="2"/>
    <x v="10"/>
    <s v="Eldon Expressions Punched Metal &amp; Wood Desk Accessories"/>
    <n v="817.99"/>
    <n v="2"/>
    <x v="1"/>
    <n v="-111.41"/>
    <n v="-0.13619970904289783"/>
  </r>
  <r>
    <n v="1203"/>
    <x v="1202"/>
    <d v="2024-10-28T00:00:00"/>
    <x v="0"/>
    <x v="3"/>
    <x v="24"/>
    <d v="2024-10-30T00:00:00"/>
    <n v="2"/>
    <s v="First Class"/>
    <s v="CU-00101"/>
    <x v="74"/>
    <s v="Consumer"/>
    <s v="United States"/>
    <s v="Charlotte"/>
    <s v="North Carolina"/>
    <s v="86410"/>
    <x v="3"/>
    <s v="OFF-APP-78256"/>
    <x v="1"/>
    <x v="6"/>
    <s v="Belkin 7 Outlet Berlinger"/>
    <n v="396.57"/>
    <n v="2"/>
    <x v="3"/>
    <n v="60.54"/>
    <n v="0.15265905136545882"/>
  </r>
  <r>
    <n v="1204"/>
    <x v="1203"/>
    <d v="2023-09-20T00:00:00"/>
    <x v="3"/>
    <x v="8"/>
    <x v="12"/>
    <d v="2023-09-20T00:00:00"/>
    <n v="0"/>
    <s v="Same Day"/>
    <s v="CU-00325"/>
    <x v="137"/>
    <s v="Home Office"/>
    <s v="United States"/>
    <s v="Portland"/>
    <s v="Oregon"/>
    <s v="27919"/>
    <x v="1"/>
    <s v="OFF-SUP-74337"/>
    <x v="1"/>
    <x v="5"/>
    <s v="Avery Hi-Liter EverBold"/>
    <n v="465.76"/>
    <n v="2"/>
    <x v="4"/>
    <n v="200.37"/>
    <n v="0.43020010305736861"/>
  </r>
  <r>
    <n v="1205"/>
    <x v="1204"/>
    <d v="2022-09-10T00:00:00"/>
    <x v="1"/>
    <x v="8"/>
    <x v="36"/>
    <d v="2022-09-13T00:00:00"/>
    <n v="3"/>
    <s v="Second Class"/>
    <s v="CU-00653"/>
    <x v="88"/>
    <s v="Corporate"/>
    <s v="United States"/>
    <s v="Dallas"/>
    <s v="Texas"/>
    <s v="75446"/>
    <x v="0"/>
    <s v="TEC-MAC-42702"/>
    <x v="0"/>
    <x v="12"/>
    <s v="Hoover Stair Vacuum 515 Corded"/>
    <n v="440.26"/>
    <n v="1"/>
    <x v="3"/>
    <n v="15.2"/>
    <n v="3.452505337754963E-2"/>
  </r>
  <r>
    <n v="1206"/>
    <x v="1205"/>
    <d v="2023-04-22T00:00:00"/>
    <x v="3"/>
    <x v="0"/>
    <x v="32"/>
    <d v="2023-04-22T00:00:00"/>
    <n v="0"/>
    <s v="Same Day"/>
    <s v="CU-00340"/>
    <x v="128"/>
    <s v="Corporate"/>
    <s v="United States"/>
    <s v="Atlanta"/>
    <s v="Georgia"/>
    <s v="16736"/>
    <x v="3"/>
    <s v="FUR-FUR-43196"/>
    <x v="2"/>
    <x v="10"/>
    <s v="Howard Miller 11.75 Diameter"/>
    <n v="2947.66"/>
    <n v="3"/>
    <x v="1"/>
    <n v="609.51"/>
    <n v="0.20677757950374195"/>
  </r>
  <r>
    <n v="1207"/>
    <x v="1206"/>
    <d v="2022-08-03T00:00:00"/>
    <x v="1"/>
    <x v="6"/>
    <x v="43"/>
    <d v="2022-08-05T00:00:00"/>
    <n v="2"/>
    <s v="First Class"/>
    <s v="CU-00649"/>
    <x v="19"/>
    <s v="Consumer"/>
    <s v="United States"/>
    <s v="Philadelphia"/>
    <s v="Pennsylvania"/>
    <s v="57616"/>
    <x v="2"/>
    <s v="TEC-ACC-65826"/>
    <x v="0"/>
    <x v="0"/>
    <s v="Logitech MK550 Wireless Wave Keyboard and Mouse"/>
    <n v="7775.24"/>
    <n v="10"/>
    <x v="4"/>
    <n v="-713.13"/>
    <n v="-9.1718069152849302E-2"/>
  </r>
  <r>
    <n v="1208"/>
    <x v="1207"/>
    <d v="2023-06-06T00:00:00"/>
    <x v="3"/>
    <x v="2"/>
    <x v="37"/>
    <d v="2023-06-14T00:00:00"/>
    <n v="8"/>
    <s v="Standard Class"/>
    <s v="CU-00644"/>
    <x v="103"/>
    <s v="Home Office"/>
    <s v="United States"/>
    <s v="Washington DC"/>
    <s v="District of Columbia"/>
    <s v="54660"/>
    <x v="2"/>
    <s v="OFF-LAB-48829"/>
    <x v="1"/>
    <x v="15"/>
    <s v="Xerox 1967"/>
    <n v="2818.89"/>
    <n v="11"/>
    <x v="3"/>
    <n v="322.32"/>
    <n v="0.11434287964411524"/>
  </r>
  <r>
    <n v="1209"/>
    <x v="1208"/>
    <d v="2023-04-10T00:00:00"/>
    <x v="3"/>
    <x v="0"/>
    <x v="32"/>
    <d v="2023-04-10T00:00:00"/>
    <n v="0"/>
    <s v="Same Day"/>
    <s v="CU-00670"/>
    <x v="156"/>
    <s v="Consumer"/>
    <s v="United States"/>
    <s v="Atlanta"/>
    <s v="Georgia"/>
    <s v="57398"/>
    <x v="3"/>
    <s v="FUR-FUR-96944"/>
    <x v="2"/>
    <x v="10"/>
    <s v="Eldon Expressions Punched Metal &amp; Wood Desk Accessories"/>
    <n v="667.63"/>
    <n v="5"/>
    <x v="3"/>
    <n v="174.49"/>
    <n v="0.26135733864565702"/>
  </r>
  <r>
    <n v="1210"/>
    <x v="1209"/>
    <d v="2023-05-13T00:00:00"/>
    <x v="3"/>
    <x v="11"/>
    <x v="42"/>
    <d v="2023-05-13T00:00:00"/>
    <n v="0"/>
    <s v="Same Day"/>
    <s v="CU-00522"/>
    <x v="210"/>
    <s v="Consumer"/>
    <s v="United States"/>
    <s v="New York"/>
    <s v="New York"/>
    <s v="94971"/>
    <x v="2"/>
    <s v="FUR-BOO-93646"/>
    <x v="2"/>
    <x v="7"/>
    <s v="Bush Somerset Collection Bookcase"/>
    <n v="1569.53"/>
    <n v="1"/>
    <x v="2"/>
    <n v="539.21"/>
    <n v="0.34354870566347889"/>
  </r>
  <r>
    <n v="1211"/>
    <x v="1210"/>
    <d v="2021-10-16T00:00:00"/>
    <x v="2"/>
    <x v="3"/>
    <x v="10"/>
    <d v="2021-10-24T00:00:00"/>
    <n v="8"/>
    <s v="Standard Class"/>
    <s v="CU-00139"/>
    <x v="281"/>
    <s v="Consumer"/>
    <s v="United States"/>
    <s v="Dallas"/>
    <s v="Texas"/>
    <s v="80293"/>
    <x v="0"/>
    <s v="FUR-BOO-56029"/>
    <x v="2"/>
    <x v="7"/>
    <s v="Bush Somerset Collection Bookcase"/>
    <n v="2620.2800000000002"/>
    <n v="3"/>
    <x v="0"/>
    <n v="-310.64999999999998"/>
    <n v="-0.11855603217976703"/>
  </r>
  <r>
    <n v="1212"/>
    <x v="1211"/>
    <d v="2022-07-23T00:00:00"/>
    <x v="1"/>
    <x v="7"/>
    <x v="31"/>
    <d v="2022-07-29T00:00:00"/>
    <n v="6"/>
    <s v="Standard Class"/>
    <s v="CU-00014"/>
    <x v="149"/>
    <s v="Home Office"/>
    <s v="United States"/>
    <s v="Seattle"/>
    <s v="Washington"/>
    <s v="80261"/>
    <x v="1"/>
    <s v="OFF-FAS-10168"/>
    <x v="1"/>
    <x v="9"/>
    <s v="Advantus 75305 EasyClose Envelopes"/>
    <n v="49.53"/>
    <n v="5"/>
    <x v="1"/>
    <n v="-1.8"/>
    <n v="-3.6341611144760748E-2"/>
  </r>
  <r>
    <n v="1213"/>
    <x v="1212"/>
    <d v="2022-05-20T00:00:00"/>
    <x v="1"/>
    <x v="11"/>
    <x v="46"/>
    <d v="2022-05-27T00:00:00"/>
    <n v="7"/>
    <s v="Standard Class"/>
    <s v="CU-00105"/>
    <x v="59"/>
    <s v="Corporate"/>
    <s v="United States"/>
    <s v="Los Angeles"/>
    <s v="California"/>
    <s v="25133"/>
    <x v="1"/>
    <s v="OFF-STO-31591"/>
    <x v="1"/>
    <x v="8"/>
    <s v="Steelmaster by MMF Industries Locking Cash Box"/>
    <n v="2261.4299999999998"/>
    <n v="14"/>
    <x v="3"/>
    <n v="316.99"/>
    <n v="0.14017236881088516"/>
  </r>
  <r>
    <n v="1214"/>
    <x v="1213"/>
    <d v="2023-01-07T00:00:00"/>
    <x v="3"/>
    <x v="1"/>
    <x v="35"/>
    <d v="2023-01-15T00:00:00"/>
    <n v="8"/>
    <s v="Standard Class"/>
    <s v="CU-00718"/>
    <x v="105"/>
    <s v="Consumer"/>
    <s v="United States"/>
    <s v="Nashville"/>
    <s v="Tennessee"/>
    <s v="97150"/>
    <x v="3"/>
    <s v="FUR-CHA-12253"/>
    <x v="2"/>
    <x v="13"/>
    <s v="Harbour Creations 67200 Series"/>
    <n v="13683.2"/>
    <n v="10"/>
    <x v="2"/>
    <n v="4112.05"/>
    <n v="0.30051815364826939"/>
  </r>
  <r>
    <n v="1215"/>
    <x v="1214"/>
    <d v="2024-06-09T00:00:00"/>
    <x v="0"/>
    <x v="2"/>
    <x v="2"/>
    <d v="2024-06-11T00:00:00"/>
    <n v="2"/>
    <s v="First Class"/>
    <s v="CU-00309"/>
    <x v="82"/>
    <s v="Home Office"/>
    <s v="United States"/>
    <s v="Boston"/>
    <s v="Massachusetts"/>
    <s v="20118"/>
    <x v="2"/>
    <s v="OFF-STO-63738"/>
    <x v="1"/>
    <x v="8"/>
    <s v="Stur-D-Store Shelving Unit"/>
    <n v="134.87"/>
    <n v="3"/>
    <x v="0"/>
    <n v="-7.18"/>
    <n v="-5.3236449914732704E-2"/>
  </r>
  <r>
    <n v="1216"/>
    <x v="1215"/>
    <d v="2022-04-03T00:00:00"/>
    <x v="1"/>
    <x v="0"/>
    <x v="14"/>
    <d v="2022-04-04T00:00:00"/>
    <n v="1"/>
    <s v="First Class"/>
    <s v="CU-00569"/>
    <x v="252"/>
    <s v="Consumer"/>
    <s v="United States"/>
    <s v="Seattle"/>
    <s v="Washington"/>
    <s v="89985"/>
    <x v="1"/>
    <s v="OFF-SUP-13268"/>
    <x v="1"/>
    <x v="5"/>
    <s v="Dixon Ticonderoga Pencils"/>
    <n v="936.87"/>
    <n v="13"/>
    <x v="3"/>
    <n v="-43.53"/>
    <n v="-4.6463223286048225E-2"/>
  </r>
  <r>
    <n v="1217"/>
    <x v="1216"/>
    <d v="2022-05-29T00:00:00"/>
    <x v="1"/>
    <x v="11"/>
    <x v="46"/>
    <d v="2022-05-30T00:00:00"/>
    <n v="1"/>
    <s v="First Class"/>
    <s v="CU-00636"/>
    <x v="162"/>
    <s v="Home Office"/>
    <s v="United States"/>
    <s v="Philadelphia"/>
    <s v="Pennsylvania"/>
    <s v="68278"/>
    <x v="2"/>
    <s v="OFF-SUP-55151"/>
    <x v="1"/>
    <x v="5"/>
    <s v="Avery Hi-Liter EverBold"/>
    <n v="1181.77"/>
    <n v="5"/>
    <x v="3"/>
    <n v="62.68"/>
    <n v="5.3039085439637153E-2"/>
  </r>
  <r>
    <n v="1218"/>
    <x v="1217"/>
    <d v="2023-05-09T00:00:00"/>
    <x v="3"/>
    <x v="11"/>
    <x v="42"/>
    <d v="2023-05-12T00:00:00"/>
    <n v="3"/>
    <s v="First Class"/>
    <s v="CU-00755"/>
    <x v="271"/>
    <s v="Consumer"/>
    <s v="United States"/>
    <s v="Washington DC"/>
    <s v="District of Columbia"/>
    <s v="10086"/>
    <x v="2"/>
    <s v="OFF-BIN-89657"/>
    <x v="1"/>
    <x v="3"/>
    <s v="Ibico 21-Sheet Binder"/>
    <n v="1579.19"/>
    <n v="12"/>
    <x v="3"/>
    <n v="207.2"/>
    <n v="0.13120650460045971"/>
  </r>
  <r>
    <n v="1219"/>
    <x v="1218"/>
    <d v="2023-01-31T00:00:00"/>
    <x v="3"/>
    <x v="1"/>
    <x v="35"/>
    <d v="2023-01-31T00:00:00"/>
    <n v="0"/>
    <s v="Same Day"/>
    <s v="CU-00464"/>
    <x v="279"/>
    <s v="Consumer"/>
    <s v="United States"/>
    <s v="Baltimore"/>
    <s v="Maryland"/>
    <s v="45830"/>
    <x v="2"/>
    <s v="OFF-BIN-64312"/>
    <x v="1"/>
    <x v="3"/>
    <s v="Cardinal Easy Open Angle-D Binders"/>
    <n v="113.1"/>
    <n v="2"/>
    <x v="2"/>
    <n v="23.02"/>
    <n v="0.20353669319186563"/>
  </r>
  <r>
    <n v="1220"/>
    <x v="1219"/>
    <d v="2021-02-11T00:00:00"/>
    <x v="2"/>
    <x v="9"/>
    <x v="13"/>
    <d v="2021-02-11T00:00:00"/>
    <n v="0"/>
    <s v="Same Day"/>
    <s v="CU-00226"/>
    <x v="98"/>
    <s v="Consumer"/>
    <s v="United States"/>
    <s v="Dallas"/>
    <s v="Texas"/>
    <s v="93233"/>
    <x v="0"/>
    <s v="TEC-PHO-90449"/>
    <x v="0"/>
    <x v="2"/>
    <s v="Motorola Moto G Play"/>
    <n v="2434.8000000000002"/>
    <n v="5"/>
    <x v="2"/>
    <n v="786.01"/>
    <n v="0.32282322983407258"/>
  </r>
  <r>
    <n v="1221"/>
    <x v="1220"/>
    <d v="2021-01-19T00:00:00"/>
    <x v="2"/>
    <x v="1"/>
    <x v="25"/>
    <d v="2021-01-25T00:00:00"/>
    <n v="6"/>
    <s v="Standard Class"/>
    <s v="CU-00185"/>
    <x v="79"/>
    <s v="Consumer"/>
    <s v="United States"/>
    <s v="Charlotte"/>
    <s v="North Carolina"/>
    <s v="52350"/>
    <x v="3"/>
    <s v="TEC-COP-32820"/>
    <x v="0"/>
    <x v="11"/>
    <s v="Hewlett Packard 610 Multi-Function Printer"/>
    <n v="5774.26"/>
    <n v="5"/>
    <x v="3"/>
    <n v="-514.86"/>
    <n v="-8.9164672183102256E-2"/>
  </r>
  <r>
    <n v="1222"/>
    <x v="1221"/>
    <d v="2022-05-21T00:00:00"/>
    <x v="1"/>
    <x v="11"/>
    <x v="46"/>
    <d v="2022-05-23T00:00:00"/>
    <n v="2"/>
    <s v="First Class"/>
    <s v="CU-00339"/>
    <x v="178"/>
    <s v="Corporate"/>
    <s v="United States"/>
    <s v="New York"/>
    <s v="New York"/>
    <s v="54827"/>
    <x v="2"/>
    <s v="OFF-STO-86671"/>
    <x v="1"/>
    <x v="8"/>
    <s v="Fellowes Stor/File Storage Boxes"/>
    <n v="828.32"/>
    <n v="10"/>
    <x v="5"/>
    <n v="43.61"/>
    <n v="5.2648734788487535E-2"/>
  </r>
  <r>
    <n v="1223"/>
    <x v="1222"/>
    <d v="2022-03-13T00:00:00"/>
    <x v="1"/>
    <x v="10"/>
    <x v="47"/>
    <d v="2022-03-14T00:00:00"/>
    <n v="1"/>
    <s v="First Class"/>
    <s v="CU-00063"/>
    <x v="232"/>
    <s v="Consumer"/>
    <s v="United States"/>
    <s v="Chicago"/>
    <s v="Illinois"/>
    <s v="41347"/>
    <x v="0"/>
    <s v="OFF-BIN-20822"/>
    <x v="1"/>
    <x v="3"/>
    <s v="Avery Durable Binders"/>
    <n v="1031.04"/>
    <n v="9"/>
    <x v="5"/>
    <n v="55.41"/>
    <n v="5.3741852886405955E-2"/>
  </r>
  <r>
    <n v="1224"/>
    <x v="1223"/>
    <d v="2023-06-11T00:00:00"/>
    <x v="3"/>
    <x v="2"/>
    <x v="37"/>
    <d v="2023-06-11T00:00:00"/>
    <n v="0"/>
    <s v="Same Day"/>
    <s v="CU-00144"/>
    <x v="8"/>
    <s v="Consumer"/>
    <s v="United States"/>
    <s v="Baltimore"/>
    <s v="Maryland"/>
    <s v="89311"/>
    <x v="2"/>
    <s v="FUR-BOO-48730"/>
    <x v="2"/>
    <x v="7"/>
    <s v="Sauder Classic Bookcase"/>
    <n v="1523.99"/>
    <n v="1"/>
    <x v="2"/>
    <n v="-231.86"/>
    <n v="-0.15214010590620675"/>
  </r>
  <r>
    <n v="1225"/>
    <x v="1224"/>
    <d v="2023-01-06T00:00:00"/>
    <x v="3"/>
    <x v="1"/>
    <x v="35"/>
    <d v="2023-01-06T00:00:00"/>
    <n v="0"/>
    <s v="Same Day"/>
    <s v="CU-00182"/>
    <x v="0"/>
    <s v="Corporate"/>
    <s v="United States"/>
    <s v="Philadelphia"/>
    <s v="Pennsylvania"/>
    <s v="25626"/>
    <x v="2"/>
    <s v="OFF-ENV-10649"/>
    <x v="1"/>
    <x v="1"/>
    <s v="Business Envelopes with Contemporary Seal"/>
    <n v="3847.09"/>
    <n v="13"/>
    <x v="3"/>
    <n v="-128.44999999999999"/>
    <n v="-3.3388873148275704E-2"/>
  </r>
  <r>
    <n v="1226"/>
    <x v="1225"/>
    <d v="2021-04-03T00:00:00"/>
    <x v="2"/>
    <x v="0"/>
    <x v="19"/>
    <d v="2021-04-08T00:00:00"/>
    <n v="5"/>
    <s v="Standard Class"/>
    <s v="CU-00161"/>
    <x v="256"/>
    <s v="Corporate"/>
    <s v="United States"/>
    <s v="Las Vegas"/>
    <s v="Nevada"/>
    <s v="75550"/>
    <x v="1"/>
    <s v="FUR-BOO-22480"/>
    <x v="2"/>
    <x v="7"/>
    <s v="Sauder Classic Bookcase"/>
    <n v="13456.85"/>
    <n v="11"/>
    <x v="4"/>
    <n v="-1124.92"/>
    <n v="-8.3594600519438053E-2"/>
  </r>
  <r>
    <n v="1227"/>
    <x v="1226"/>
    <d v="2024-05-21T00:00:00"/>
    <x v="0"/>
    <x v="11"/>
    <x v="30"/>
    <d v="2024-05-24T00:00:00"/>
    <n v="3"/>
    <s v="Second Class"/>
    <s v="CU-00499"/>
    <x v="242"/>
    <s v="Home Office"/>
    <s v="United States"/>
    <s v="Las Vegas"/>
    <s v="Nevada"/>
    <s v="21108"/>
    <x v="1"/>
    <s v="FUR-TAB-23035"/>
    <x v="2"/>
    <x v="14"/>
    <s v="Chromcraft Training Table"/>
    <n v="7533.38"/>
    <n v="12"/>
    <x v="2"/>
    <n v="1393.73"/>
    <n v="0.18500726101696716"/>
  </r>
  <r>
    <n v="1228"/>
    <x v="1227"/>
    <d v="2022-09-26T00:00:00"/>
    <x v="1"/>
    <x v="8"/>
    <x v="36"/>
    <d v="2022-10-02T00:00:00"/>
    <n v="6"/>
    <s v="Standard Class"/>
    <s v="CU-00363"/>
    <x v="202"/>
    <s v="Corporate"/>
    <s v="United States"/>
    <s v="Portland"/>
    <s v="Oregon"/>
    <s v="88604"/>
    <x v="1"/>
    <s v="FUR-TAB-38468"/>
    <x v="2"/>
    <x v="14"/>
    <s v="Chromcraft Training Table"/>
    <n v="2089.54"/>
    <n v="11"/>
    <x v="1"/>
    <n v="117.04"/>
    <n v="5.6012328072207282E-2"/>
  </r>
  <r>
    <n v="1229"/>
    <x v="1228"/>
    <d v="2023-02-11T00:00:00"/>
    <x v="3"/>
    <x v="9"/>
    <x v="23"/>
    <d v="2023-02-18T00:00:00"/>
    <n v="7"/>
    <s v="Standard Class"/>
    <s v="CU-00292"/>
    <x v="68"/>
    <s v="Consumer"/>
    <s v="United States"/>
    <s v="Washington DC"/>
    <s v="District of Columbia"/>
    <s v="53450"/>
    <x v="2"/>
    <s v="OFF-APP-25501"/>
    <x v="1"/>
    <x v="6"/>
    <s v="Fellowes PB500 Electric Punch Binding Machine"/>
    <n v="3121.46"/>
    <n v="11"/>
    <x v="3"/>
    <n v="838.25"/>
    <n v="0.26854420687755087"/>
  </r>
  <r>
    <n v="1230"/>
    <x v="1229"/>
    <d v="2024-12-28T00:00:00"/>
    <x v="0"/>
    <x v="5"/>
    <x v="44"/>
    <d v="2024-12-30T00:00:00"/>
    <n v="2"/>
    <s v="First Class"/>
    <s v="CU-00439"/>
    <x v="34"/>
    <s v="Home Office"/>
    <s v="United States"/>
    <s v="Los Angeles"/>
    <s v="California"/>
    <s v="65144"/>
    <x v="1"/>
    <s v="FUR-FUR-64799"/>
    <x v="2"/>
    <x v="10"/>
    <s v="Howard Miller 11.75 Diameter"/>
    <n v="1624.03"/>
    <n v="9"/>
    <x v="3"/>
    <n v="408.85"/>
    <n v="0.25175027554909701"/>
  </r>
  <r>
    <n v="1231"/>
    <x v="1230"/>
    <d v="2024-09-18T00:00:00"/>
    <x v="0"/>
    <x v="8"/>
    <x v="15"/>
    <d v="2024-09-24T00:00:00"/>
    <n v="6"/>
    <s v="Standard Class"/>
    <s v="CU-00057"/>
    <x v="166"/>
    <s v="Home Office"/>
    <s v="United States"/>
    <s v="Charlotte"/>
    <s v="North Carolina"/>
    <s v="63317"/>
    <x v="3"/>
    <s v="FUR-BOO-24926"/>
    <x v="2"/>
    <x v="7"/>
    <s v="O'Sullivan 2-Shelf Bookcase"/>
    <n v="6496.35"/>
    <n v="8"/>
    <x v="3"/>
    <n v="81.27"/>
    <n v="1.2510101826410214E-2"/>
  </r>
  <r>
    <n v="1232"/>
    <x v="1231"/>
    <d v="2022-05-19T00:00:00"/>
    <x v="1"/>
    <x v="11"/>
    <x v="46"/>
    <d v="2022-05-19T00:00:00"/>
    <n v="0"/>
    <s v="Same Day"/>
    <s v="CU-00210"/>
    <x v="157"/>
    <s v="Consumer"/>
    <s v="United States"/>
    <s v="Seattle"/>
    <s v="Washington"/>
    <s v="53948"/>
    <x v="1"/>
    <s v="FUR-TAB-30357"/>
    <x v="2"/>
    <x v="14"/>
    <s v="Bevis Round Conference Table"/>
    <n v="1365.44"/>
    <n v="9"/>
    <x v="2"/>
    <n v="212.9"/>
    <n v="0.15592043590344504"/>
  </r>
  <r>
    <n v="1233"/>
    <x v="1232"/>
    <d v="2021-06-20T00:00:00"/>
    <x v="2"/>
    <x v="2"/>
    <x v="18"/>
    <d v="2021-06-27T00:00:00"/>
    <n v="7"/>
    <s v="Standard Class"/>
    <s v="CU-00510"/>
    <x v="16"/>
    <s v="Home Office"/>
    <s v="United States"/>
    <s v="Miami"/>
    <s v="Florida"/>
    <s v="20982"/>
    <x v="3"/>
    <s v="FUR-BOO-42091"/>
    <x v="2"/>
    <x v="7"/>
    <s v="Bush Somerset Collection Bookcase"/>
    <n v="4672.17"/>
    <n v="10"/>
    <x v="0"/>
    <n v="516.41"/>
    <n v="0.11052894051372274"/>
  </r>
  <r>
    <n v="1234"/>
    <x v="1233"/>
    <d v="2022-03-01T00:00:00"/>
    <x v="1"/>
    <x v="10"/>
    <x v="47"/>
    <d v="2022-03-02T00:00:00"/>
    <n v="1"/>
    <s v="First Class"/>
    <s v="CU-00720"/>
    <x v="249"/>
    <s v="Home Office"/>
    <s v="United States"/>
    <s v="Nashville"/>
    <s v="Tennessee"/>
    <s v="19587"/>
    <x v="3"/>
    <s v="TEC-ACC-59805"/>
    <x v="0"/>
    <x v="0"/>
    <s v="Logitech MK550 Wireless Wave Keyboard and Mouse"/>
    <n v="5245.54"/>
    <n v="9"/>
    <x v="2"/>
    <n v="-204.9"/>
    <n v="-3.9061755319757356E-2"/>
  </r>
  <r>
    <n v="1235"/>
    <x v="1234"/>
    <d v="2023-04-26T00:00:00"/>
    <x v="3"/>
    <x v="0"/>
    <x v="32"/>
    <d v="2023-05-03T00:00:00"/>
    <n v="7"/>
    <s v="Standard Class"/>
    <s v="CU-00700"/>
    <x v="287"/>
    <s v="Consumer"/>
    <s v="United States"/>
    <s v="Portland"/>
    <s v="Oregon"/>
    <s v="75133"/>
    <x v="1"/>
    <s v="TEC-COP-22353"/>
    <x v="0"/>
    <x v="11"/>
    <s v="HP Designjet T520 Inkjet Large Format Printer"/>
    <n v="12826.06"/>
    <n v="14"/>
    <x v="5"/>
    <n v="1095.1400000000001"/>
    <n v="8.5383976061237835E-2"/>
  </r>
  <r>
    <n v="1236"/>
    <x v="1235"/>
    <d v="2023-06-02T00:00:00"/>
    <x v="3"/>
    <x v="2"/>
    <x v="37"/>
    <d v="2023-06-06T00:00:00"/>
    <n v="4"/>
    <s v="Second Class"/>
    <s v="CU-00300"/>
    <x v="212"/>
    <s v="Home Office"/>
    <s v="United States"/>
    <s v="Charlotte"/>
    <s v="North Carolina"/>
    <s v="34115"/>
    <x v="3"/>
    <s v="FUR-FUR-46654"/>
    <x v="2"/>
    <x v="10"/>
    <s v="Eldon Expressions Punched Metal &amp; Wood Desk Accessories"/>
    <n v="1598.52"/>
    <n v="4"/>
    <x v="1"/>
    <n v="515.67999999999995"/>
    <n v="0.32259840352325897"/>
  </r>
  <r>
    <n v="1237"/>
    <x v="1236"/>
    <d v="2024-06-10T00:00:00"/>
    <x v="0"/>
    <x v="2"/>
    <x v="2"/>
    <d v="2024-06-10T00:00:00"/>
    <n v="0"/>
    <s v="Same Day"/>
    <s v="CU-00770"/>
    <x v="147"/>
    <s v="Home Office"/>
    <s v="United States"/>
    <s v="Chicago"/>
    <s v="Illinois"/>
    <s v="60581"/>
    <x v="0"/>
    <s v="TEC-MAC-65818"/>
    <x v="0"/>
    <x v="12"/>
    <s v="Lexmark MX611dhe Monochrome Laser Printer"/>
    <n v="4828.84"/>
    <n v="5"/>
    <x v="2"/>
    <n v="356.07"/>
    <n v="7.3738206277283988E-2"/>
  </r>
  <r>
    <n v="1238"/>
    <x v="1237"/>
    <d v="2021-01-12T00:00:00"/>
    <x v="2"/>
    <x v="1"/>
    <x v="25"/>
    <d v="2021-01-14T00:00:00"/>
    <n v="2"/>
    <s v="First Class"/>
    <s v="CU-00142"/>
    <x v="311"/>
    <s v="Corporate"/>
    <s v="United States"/>
    <s v="Miami"/>
    <s v="Florida"/>
    <s v="51274"/>
    <x v="3"/>
    <s v="OFF-SUP-24399"/>
    <x v="1"/>
    <x v="5"/>
    <s v="Avery Hi-Liter EverBold"/>
    <n v="2642.76"/>
    <n v="13"/>
    <x v="3"/>
    <n v="1008.74"/>
    <n v="0.38169943543870799"/>
  </r>
  <r>
    <n v="1239"/>
    <x v="1238"/>
    <d v="2022-04-19T00:00:00"/>
    <x v="1"/>
    <x v="0"/>
    <x v="14"/>
    <d v="2022-04-19T00:00:00"/>
    <n v="0"/>
    <s v="Same Day"/>
    <s v="CU-00184"/>
    <x v="82"/>
    <s v="Corporate"/>
    <s v="United States"/>
    <s v="Boston"/>
    <s v="Massachusetts"/>
    <s v="88286"/>
    <x v="2"/>
    <s v="TEC-COP-99760"/>
    <x v="0"/>
    <x v="11"/>
    <s v="Hewlett Packard 610 Multi-Function Printer"/>
    <n v="1279.6500000000001"/>
    <n v="10"/>
    <x v="3"/>
    <n v="270.27"/>
    <n v="0.21120618919235726"/>
  </r>
  <r>
    <n v="1240"/>
    <x v="1239"/>
    <d v="2021-10-29T00:00:00"/>
    <x v="2"/>
    <x v="3"/>
    <x v="10"/>
    <d v="2021-10-29T00:00:00"/>
    <n v="0"/>
    <s v="Same Day"/>
    <s v="CU-00005"/>
    <x v="181"/>
    <s v="Home Office"/>
    <s v="United States"/>
    <s v="Portland"/>
    <s v="Oregon"/>
    <s v="34385"/>
    <x v="1"/>
    <s v="TEC-ACC-55205"/>
    <x v="0"/>
    <x v="0"/>
    <s v="Memorex Mini Travel Drive 64 GB"/>
    <n v="1694.85"/>
    <n v="3"/>
    <x v="2"/>
    <n v="396.53"/>
    <n v="0.23396170752573975"/>
  </r>
  <r>
    <n v="1241"/>
    <x v="1240"/>
    <d v="2021-02-19T00:00:00"/>
    <x v="2"/>
    <x v="9"/>
    <x v="13"/>
    <d v="2021-02-23T00:00:00"/>
    <n v="4"/>
    <s v="Second Class"/>
    <s v="CU-00054"/>
    <x v="26"/>
    <s v="Home Office"/>
    <s v="United States"/>
    <s v="Denver"/>
    <s v="Colorado"/>
    <s v="70156"/>
    <x v="0"/>
    <s v="OFF-STO-99212"/>
    <x v="1"/>
    <x v="8"/>
    <s v="Stur-D-Store Shelving Unit"/>
    <n v="3315.83"/>
    <n v="13"/>
    <x v="4"/>
    <n v="844.9"/>
    <n v="0.25480799679115035"/>
  </r>
  <r>
    <n v="1242"/>
    <x v="1241"/>
    <d v="2024-03-08T00:00:00"/>
    <x v="0"/>
    <x v="10"/>
    <x v="40"/>
    <d v="2024-03-13T00:00:00"/>
    <n v="5"/>
    <s v="Second Class"/>
    <s v="CU-00711"/>
    <x v="141"/>
    <s v="Consumer"/>
    <s v="United States"/>
    <s v="Atlanta"/>
    <s v="Georgia"/>
    <s v="17353"/>
    <x v="3"/>
    <s v="TEC-PHO-62455"/>
    <x v="0"/>
    <x v="2"/>
    <s v="Samsung Galaxy A52"/>
    <n v="3812.93"/>
    <n v="7"/>
    <x v="4"/>
    <n v="1071.83"/>
    <n v="0.28110403285662205"/>
  </r>
  <r>
    <n v="1243"/>
    <x v="1242"/>
    <d v="2022-02-15T00:00:00"/>
    <x v="1"/>
    <x v="9"/>
    <x v="17"/>
    <d v="2022-02-20T00:00:00"/>
    <n v="5"/>
    <s v="Standard Class"/>
    <s v="CU-00533"/>
    <x v="27"/>
    <s v="Consumer"/>
    <s v="United States"/>
    <s v="Nashville"/>
    <s v="Tennessee"/>
    <s v="65881"/>
    <x v="3"/>
    <s v="FUR-BOO-98590"/>
    <x v="2"/>
    <x v="7"/>
    <s v="Bush Somerset Collection Bookcase"/>
    <n v="5936.48"/>
    <n v="7"/>
    <x v="2"/>
    <n v="1337.37"/>
    <n v="0.22527996388432203"/>
  </r>
  <r>
    <n v="1244"/>
    <x v="1243"/>
    <d v="2023-05-17T00:00:00"/>
    <x v="3"/>
    <x v="11"/>
    <x v="42"/>
    <d v="2023-05-22T00:00:00"/>
    <n v="5"/>
    <s v="Standard Class"/>
    <s v="CU-00771"/>
    <x v="176"/>
    <s v="Corporate"/>
    <s v="United States"/>
    <s v="Minneapolis"/>
    <s v="Minnesota"/>
    <s v="37854"/>
    <x v="0"/>
    <s v="TEC-ACC-75374"/>
    <x v="0"/>
    <x v="0"/>
    <s v="Logitech MK550 Wireless Wave Keyboard and Mouse"/>
    <n v="7364.15"/>
    <n v="7"/>
    <x v="3"/>
    <n v="-79.11"/>
    <n v="-1.0742584004942865E-2"/>
  </r>
  <r>
    <n v="1245"/>
    <x v="1244"/>
    <d v="2024-05-12T00:00:00"/>
    <x v="0"/>
    <x v="11"/>
    <x v="30"/>
    <d v="2024-05-12T00:00:00"/>
    <n v="0"/>
    <s v="Same Day"/>
    <s v="CU-00293"/>
    <x v="311"/>
    <s v="Consumer"/>
    <s v="United States"/>
    <s v="Nashville"/>
    <s v="Tennessee"/>
    <s v="66998"/>
    <x v="3"/>
    <s v="OFF-APP-34614"/>
    <x v="1"/>
    <x v="6"/>
    <s v="Belkin 7 Outlet Berlinger"/>
    <n v="339.09"/>
    <n v="2"/>
    <x v="4"/>
    <n v="119.93"/>
    <n v="0.35368191335633614"/>
  </r>
  <r>
    <n v="1246"/>
    <x v="1245"/>
    <d v="2021-08-10T00:00:00"/>
    <x v="2"/>
    <x v="6"/>
    <x v="27"/>
    <d v="2021-08-15T00:00:00"/>
    <n v="5"/>
    <s v="Second Class"/>
    <s v="CU-00001"/>
    <x v="97"/>
    <s v="Consumer"/>
    <s v="United States"/>
    <s v="Dallas"/>
    <s v="Texas"/>
    <s v="20150"/>
    <x v="0"/>
    <s v="OFF-LAB-94185"/>
    <x v="1"/>
    <x v="15"/>
    <s v="Xerox 1967"/>
    <n v="1187.75"/>
    <n v="9"/>
    <x v="0"/>
    <n v="375.96"/>
    <n v="0.31653125657756259"/>
  </r>
  <r>
    <n v="1247"/>
    <x v="1246"/>
    <d v="2024-07-30T00:00:00"/>
    <x v="0"/>
    <x v="7"/>
    <x v="28"/>
    <d v="2024-08-02T00:00:00"/>
    <n v="3"/>
    <s v="Second Class"/>
    <s v="CU-00293"/>
    <x v="311"/>
    <s v="Consumer"/>
    <s v="United States"/>
    <s v="Nashville"/>
    <s v="Tennessee"/>
    <s v="43460"/>
    <x v="3"/>
    <s v="OFF-ENV-55687"/>
    <x v="1"/>
    <x v="1"/>
    <s v="Poly String &amp; Button Envelopes"/>
    <n v="2659.33"/>
    <n v="11"/>
    <x v="4"/>
    <n v="13.33"/>
    <n v="5.0125407527459925E-3"/>
  </r>
  <r>
    <n v="1248"/>
    <x v="1247"/>
    <d v="2023-11-21T00:00:00"/>
    <x v="3"/>
    <x v="4"/>
    <x v="22"/>
    <d v="2023-11-24T00:00:00"/>
    <n v="3"/>
    <s v="First Class"/>
    <s v="CU-00106"/>
    <x v="318"/>
    <s v="Home Office"/>
    <s v="United States"/>
    <s v="Denver"/>
    <s v="Colorado"/>
    <s v="45971"/>
    <x v="0"/>
    <s v="OFF-LAB-76281"/>
    <x v="1"/>
    <x v="15"/>
    <s v="Avery 5663 Internet Shipping Labels"/>
    <n v="24.37"/>
    <n v="2"/>
    <x v="5"/>
    <n v="1.82"/>
    <n v="7.468198604842019E-2"/>
  </r>
  <r>
    <n v="1249"/>
    <x v="1248"/>
    <d v="2023-07-13T00:00:00"/>
    <x v="3"/>
    <x v="7"/>
    <x v="41"/>
    <d v="2023-07-18T00:00:00"/>
    <n v="5"/>
    <s v="Second Class"/>
    <s v="CU-00113"/>
    <x v="72"/>
    <s v="Corporate"/>
    <s v="United States"/>
    <s v="Minneapolis"/>
    <s v="Minnesota"/>
    <s v="73839"/>
    <x v="0"/>
    <s v="TEC-ACC-70632"/>
    <x v="0"/>
    <x v="0"/>
    <s v="Kensington 62348"/>
    <n v="3095.51"/>
    <n v="10"/>
    <x v="0"/>
    <n v="-116.66"/>
    <n v="-3.7686843201927951E-2"/>
  </r>
  <r>
    <n v="1250"/>
    <x v="1249"/>
    <d v="2023-06-12T00:00:00"/>
    <x v="3"/>
    <x v="2"/>
    <x v="37"/>
    <d v="2023-06-12T00:00:00"/>
    <n v="0"/>
    <s v="Same Day"/>
    <s v="CU-00719"/>
    <x v="51"/>
    <s v="Home Office"/>
    <s v="United States"/>
    <s v="Dallas"/>
    <s v="Texas"/>
    <s v="23478"/>
    <x v="0"/>
    <s v="OFF-SUP-24787"/>
    <x v="1"/>
    <x v="5"/>
    <s v="Avery Hi-Liter EverBold"/>
    <n v="728.82"/>
    <n v="7"/>
    <x v="1"/>
    <n v="222.08"/>
    <n v="0.30471172580335337"/>
  </r>
  <r>
    <n v="1251"/>
    <x v="1250"/>
    <d v="2021-11-24T00:00:00"/>
    <x v="2"/>
    <x v="4"/>
    <x v="8"/>
    <d v="2021-11-27T00:00:00"/>
    <n v="3"/>
    <s v="Second Class"/>
    <s v="CU-00680"/>
    <x v="83"/>
    <s v="Home Office"/>
    <s v="United States"/>
    <s v="San Francisco"/>
    <s v="California"/>
    <s v="36110"/>
    <x v="1"/>
    <s v="TEC-MAC-53625"/>
    <x v="0"/>
    <x v="12"/>
    <s v="Hoover Stair Vacuum 515 Corded"/>
    <n v="2299.5500000000002"/>
    <n v="5"/>
    <x v="2"/>
    <n v="94.92"/>
    <n v="4.1277641277641275E-2"/>
  </r>
  <r>
    <n v="1252"/>
    <x v="1251"/>
    <d v="2024-12-16T00:00:00"/>
    <x v="0"/>
    <x v="5"/>
    <x v="44"/>
    <d v="2024-12-17T00:00:00"/>
    <n v="1"/>
    <s v="First Class"/>
    <s v="CU-00336"/>
    <x v="101"/>
    <s v="Corporate"/>
    <s v="United States"/>
    <s v="Los Angeles"/>
    <s v="California"/>
    <s v="67636"/>
    <x v="1"/>
    <s v="FUR-CHA-96000"/>
    <x v="2"/>
    <x v="13"/>
    <s v="Harbour Creations 67200 Series"/>
    <n v="2534.4299999999998"/>
    <n v="3"/>
    <x v="5"/>
    <n v="50.94"/>
    <n v="2.0099193901587341E-2"/>
  </r>
  <r>
    <n v="1253"/>
    <x v="1252"/>
    <d v="2022-11-18T00:00:00"/>
    <x v="1"/>
    <x v="4"/>
    <x v="20"/>
    <d v="2022-11-21T00:00:00"/>
    <n v="3"/>
    <s v="First Class"/>
    <s v="CU-00718"/>
    <x v="105"/>
    <s v="Consumer"/>
    <s v="United States"/>
    <s v="Nashville"/>
    <s v="Tennessee"/>
    <s v="73173"/>
    <x v="3"/>
    <s v="TEC-MAC-66066"/>
    <x v="0"/>
    <x v="12"/>
    <s v="Epson Stylus Photo R280"/>
    <n v="4131.1099999999997"/>
    <n v="14"/>
    <x v="4"/>
    <n v="155.06"/>
    <n v="3.7534706168560028E-2"/>
  </r>
  <r>
    <n v="1254"/>
    <x v="1253"/>
    <d v="2022-01-02T00:00:00"/>
    <x v="1"/>
    <x v="1"/>
    <x v="1"/>
    <d v="2022-01-10T00:00:00"/>
    <n v="8"/>
    <s v="Standard Class"/>
    <s v="CU-00162"/>
    <x v="48"/>
    <s v="Corporate"/>
    <s v="United States"/>
    <s v="Baltimore"/>
    <s v="Maryland"/>
    <s v="70558"/>
    <x v="2"/>
    <s v="OFF-LAB-93620"/>
    <x v="1"/>
    <x v="15"/>
    <s v="Avery 503"/>
    <n v="1337.41"/>
    <n v="6"/>
    <x v="3"/>
    <n v="138.88"/>
    <n v="0.10384250155150626"/>
  </r>
  <r>
    <n v="1255"/>
    <x v="1254"/>
    <d v="2021-01-10T00:00:00"/>
    <x v="2"/>
    <x v="1"/>
    <x v="25"/>
    <d v="2021-01-16T00:00:00"/>
    <n v="6"/>
    <s v="Second Class"/>
    <s v="CU-00110"/>
    <x v="38"/>
    <s v="Corporate"/>
    <s v="United States"/>
    <s v="Dallas"/>
    <s v="Texas"/>
    <s v="41267"/>
    <x v="0"/>
    <s v="TEC-ACC-26392"/>
    <x v="0"/>
    <x v="0"/>
    <s v="Logitech MK550 Wireless Wave Keyboard and Mouse"/>
    <n v="11297.34"/>
    <n v="13"/>
    <x v="4"/>
    <n v="-657.45"/>
    <n v="-5.8195114956264046E-2"/>
  </r>
  <r>
    <n v="1256"/>
    <x v="1255"/>
    <d v="2023-08-19T00:00:00"/>
    <x v="3"/>
    <x v="6"/>
    <x v="26"/>
    <d v="2023-08-21T00:00:00"/>
    <n v="2"/>
    <s v="First Class"/>
    <s v="CU-00496"/>
    <x v="104"/>
    <s v="Consumer"/>
    <s v="United States"/>
    <s v="New York"/>
    <s v="New York"/>
    <s v="72274"/>
    <x v="2"/>
    <s v="FUR-TAB-73010"/>
    <x v="2"/>
    <x v="14"/>
    <s v="Bretford CR4500 Series Slim Rectangular Table"/>
    <n v="17190.2"/>
    <n v="13"/>
    <x v="3"/>
    <n v="-3356.54"/>
    <n v="-0.19525892659771263"/>
  </r>
  <r>
    <n v="1257"/>
    <x v="1256"/>
    <d v="2022-07-25T00:00:00"/>
    <x v="1"/>
    <x v="7"/>
    <x v="31"/>
    <d v="2022-07-26T00:00:00"/>
    <n v="1"/>
    <s v="First Class"/>
    <s v="CU-00050"/>
    <x v="45"/>
    <s v="Home Office"/>
    <s v="United States"/>
    <s v="New York"/>
    <s v="New York"/>
    <s v="28554"/>
    <x v="2"/>
    <s v="OFF-ENV-55717"/>
    <x v="1"/>
    <x v="1"/>
    <s v="Poly String &amp; Button Envelopes"/>
    <n v="974.24"/>
    <n v="11"/>
    <x v="1"/>
    <n v="-47.09"/>
    <n v="-4.8335112497947121E-2"/>
  </r>
  <r>
    <n v="1258"/>
    <x v="1257"/>
    <d v="2021-09-04T00:00:00"/>
    <x v="2"/>
    <x v="8"/>
    <x v="38"/>
    <d v="2021-09-04T00:00:00"/>
    <n v="0"/>
    <s v="Same Day"/>
    <s v="CU-00729"/>
    <x v="145"/>
    <s v="Corporate"/>
    <s v="United States"/>
    <s v="New Orleans"/>
    <s v="Louisiana"/>
    <s v="65993"/>
    <x v="3"/>
    <s v="OFF-PAP-62266"/>
    <x v="1"/>
    <x v="4"/>
    <s v="Hammermill CopyPlus Copy Paper"/>
    <n v="975.11"/>
    <n v="10"/>
    <x v="5"/>
    <n v="28.27"/>
    <n v="2.8991600947585398E-2"/>
  </r>
  <r>
    <n v="1259"/>
    <x v="1258"/>
    <d v="2021-02-05T00:00:00"/>
    <x v="2"/>
    <x v="9"/>
    <x v="13"/>
    <d v="2021-02-11T00:00:00"/>
    <n v="6"/>
    <s v="Standard Class"/>
    <s v="CU-00273"/>
    <x v="62"/>
    <s v="Home Office"/>
    <s v="United States"/>
    <s v="Baltimore"/>
    <s v="Maryland"/>
    <s v="12107"/>
    <x v="2"/>
    <s v="OFF-BIN-59789"/>
    <x v="1"/>
    <x v="3"/>
    <s v="Ibico 21-Sheet Binder"/>
    <n v="1012.83"/>
    <n v="10"/>
    <x v="4"/>
    <n v="0.27"/>
    <n v="2.6657978140457925E-4"/>
  </r>
  <r>
    <n v="1260"/>
    <x v="1259"/>
    <d v="2022-06-14T00:00:00"/>
    <x v="1"/>
    <x v="2"/>
    <x v="9"/>
    <d v="2022-06-17T00:00:00"/>
    <n v="3"/>
    <s v="Second Class"/>
    <s v="CU-00594"/>
    <x v="127"/>
    <s v="Corporate"/>
    <s v="United States"/>
    <s v="New Orleans"/>
    <s v="Louisiana"/>
    <s v="19953"/>
    <x v="3"/>
    <s v="OFF-FAS-98049"/>
    <x v="1"/>
    <x v="9"/>
    <s v="Staple remover"/>
    <n v="158.16"/>
    <n v="8"/>
    <x v="3"/>
    <n v="66.36"/>
    <n v="0.41957511380880119"/>
  </r>
  <r>
    <n v="1261"/>
    <x v="1260"/>
    <d v="2021-03-31T00:00:00"/>
    <x v="2"/>
    <x v="10"/>
    <x v="21"/>
    <d v="2021-03-31T00:00:00"/>
    <n v="0"/>
    <s v="Same Day"/>
    <s v="CU-00719"/>
    <x v="51"/>
    <s v="Home Office"/>
    <s v="United States"/>
    <s v="Dallas"/>
    <s v="Texas"/>
    <s v="22606"/>
    <x v="0"/>
    <s v="FUR-BOO-14285"/>
    <x v="2"/>
    <x v="7"/>
    <s v="O'Sullivan 2-Shelf Bookcase"/>
    <n v="999.59"/>
    <n v="4"/>
    <x v="2"/>
    <n v="264.47000000000003"/>
    <n v="0.26457847717564204"/>
  </r>
  <r>
    <n v="1262"/>
    <x v="1261"/>
    <d v="2022-03-28T00:00:00"/>
    <x v="1"/>
    <x v="10"/>
    <x v="47"/>
    <d v="2022-03-30T00:00:00"/>
    <n v="2"/>
    <s v="First Class"/>
    <s v="CU-00570"/>
    <x v="125"/>
    <s v="Consumer"/>
    <s v="United States"/>
    <s v="Denver"/>
    <s v="Colorado"/>
    <s v="36647"/>
    <x v="0"/>
    <s v="OFF-ART-34496"/>
    <x v="1"/>
    <x v="16"/>
    <s v="Avery 47"/>
    <n v="277.25"/>
    <n v="2"/>
    <x v="2"/>
    <n v="120.23"/>
    <n v="0.43365193868349866"/>
  </r>
  <r>
    <n v="1263"/>
    <x v="1262"/>
    <d v="2023-03-05T00:00:00"/>
    <x v="3"/>
    <x v="10"/>
    <x v="45"/>
    <d v="2023-03-09T00:00:00"/>
    <n v="4"/>
    <s v="Second Class"/>
    <s v="CU-00424"/>
    <x v="231"/>
    <s v="Consumer"/>
    <s v="United States"/>
    <s v="Philadelphia"/>
    <s v="Pennsylvania"/>
    <s v="93043"/>
    <x v="2"/>
    <s v="FUR-BOO-28180"/>
    <x v="2"/>
    <x v="7"/>
    <s v="Sauder Classic Bookcase"/>
    <n v="10684.11"/>
    <n v="13"/>
    <x v="0"/>
    <n v="-1302.47"/>
    <n v="-0.12190720612198863"/>
  </r>
  <r>
    <n v="1264"/>
    <x v="1263"/>
    <d v="2023-10-18T00:00:00"/>
    <x v="3"/>
    <x v="3"/>
    <x v="29"/>
    <d v="2023-10-22T00:00:00"/>
    <n v="4"/>
    <s v="Second Class"/>
    <s v="CU-00607"/>
    <x v="37"/>
    <s v="Home Office"/>
    <s v="United States"/>
    <s v="Minneapolis"/>
    <s v="Minnesota"/>
    <s v="31816"/>
    <x v="0"/>
    <s v="FUR-BOO-98513"/>
    <x v="2"/>
    <x v="7"/>
    <s v="O'Sullivan 2-Shelf Bookcase"/>
    <n v="1332.77"/>
    <n v="1"/>
    <x v="3"/>
    <n v="-43.57"/>
    <n v="-3.2691312079353531E-2"/>
  </r>
  <r>
    <n v="1265"/>
    <x v="1264"/>
    <d v="2024-04-21T00:00:00"/>
    <x v="0"/>
    <x v="0"/>
    <x v="0"/>
    <d v="2024-04-28T00:00:00"/>
    <n v="7"/>
    <s v="Standard Class"/>
    <s v="CU-00328"/>
    <x v="319"/>
    <s v="Corporate"/>
    <s v="United States"/>
    <s v="Nashville"/>
    <s v="Tennessee"/>
    <s v="21274"/>
    <x v="3"/>
    <s v="FUR-FUR-62513"/>
    <x v="2"/>
    <x v="10"/>
    <s v="Eldon Expressions Punched Metal &amp; Wood Desk Accessories"/>
    <n v="18918.89"/>
    <n v="11"/>
    <x v="4"/>
    <n v="6500.41"/>
    <n v="0.34359362520739856"/>
  </r>
  <r>
    <n v="1266"/>
    <x v="1265"/>
    <d v="2023-02-21T00:00:00"/>
    <x v="3"/>
    <x v="9"/>
    <x v="23"/>
    <d v="2023-02-25T00:00:00"/>
    <n v="4"/>
    <s v="Second Class"/>
    <s v="CU-00672"/>
    <x v="47"/>
    <s v="Home Office"/>
    <s v="United States"/>
    <s v="Philadelphia"/>
    <s v="Pennsylvania"/>
    <s v="38451"/>
    <x v="2"/>
    <s v="FUR-BOO-14943"/>
    <x v="2"/>
    <x v="7"/>
    <s v="O'Sullivan 2-Shelf Bookcase"/>
    <n v="4796.8"/>
    <n v="4"/>
    <x v="3"/>
    <n v="499.7"/>
    <n v="0.10417361574382922"/>
  </r>
  <r>
    <n v="1267"/>
    <x v="1266"/>
    <d v="2021-04-02T00:00:00"/>
    <x v="2"/>
    <x v="0"/>
    <x v="19"/>
    <d v="2021-04-03T00:00:00"/>
    <n v="1"/>
    <s v="First Class"/>
    <s v="CU-00318"/>
    <x v="201"/>
    <s v="Home Office"/>
    <s v="United States"/>
    <s v="Washington DC"/>
    <s v="District of Columbia"/>
    <s v="79690"/>
    <x v="2"/>
    <s v="FUR-TAB-88661"/>
    <x v="2"/>
    <x v="14"/>
    <s v="Bevis Round Conference Table"/>
    <n v="16461.32"/>
    <n v="12"/>
    <x v="4"/>
    <n v="-2845.29"/>
    <n v="-0.17284701348373036"/>
  </r>
  <r>
    <n v="1268"/>
    <x v="1267"/>
    <d v="2023-05-20T00:00:00"/>
    <x v="3"/>
    <x v="11"/>
    <x v="42"/>
    <d v="2023-05-20T00:00:00"/>
    <n v="0"/>
    <s v="Same Day"/>
    <s v="CU-00455"/>
    <x v="35"/>
    <s v="Consumer"/>
    <s v="United States"/>
    <s v="Denver"/>
    <s v="Colorado"/>
    <s v="64677"/>
    <x v="0"/>
    <s v="FUR-BOO-20793"/>
    <x v="2"/>
    <x v="7"/>
    <s v="O'Sullivan 2-Shelf Bookcase"/>
    <n v="2912.8"/>
    <n v="9"/>
    <x v="3"/>
    <n v="-23.78"/>
    <n v="-8.163965943422136E-3"/>
  </r>
  <r>
    <n v="1269"/>
    <x v="1268"/>
    <d v="2024-11-29T00:00:00"/>
    <x v="0"/>
    <x v="4"/>
    <x v="4"/>
    <d v="2024-12-01T00:00:00"/>
    <n v="2"/>
    <s v="First Class"/>
    <s v="CU-00311"/>
    <x v="200"/>
    <s v="Corporate"/>
    <s v="United States"/>
    <s v="Seattle"/>
    <s v="Washington"/>
    <s v="70144"/>
    <x v="1"/>
    <s v="TEC-COP-21570"/>
    <x v="0"/>
    <x v="11"/>
    <s v="HP Designjet T520 Inkjet Large Format Printer"/>
    <n v="2994.3"/>
    <n v="4"/>
    <x v="4"/>
    <n v="369.67"/>
    <n v="0.12345790334969775"/>
  </r>
  <r>
    <n v="1270"/>
    <x v="1269"/>
    <d v="2023-07-07T00:00:00"/>
    <x v="3"/>
    <x v="7"/>
    <x v="41"/>
    <d v="2023-07-12T00:00:00"/>
    <n v="5"/>
    <s v="Second Class"/>
    <s v="CU-00208"/>
    <x v="42"/>
    <s v="Home Office"/>
    <s v="United States"/>
    <s v="Philadelphia"/>
    <s v="Pennsylvania"/>
    <s v="89254"/>
    <x v="2"/>
    <s v="TEC-ACC-50425"/>
    <x v="0"/>
    <x v="0"/>
    <s v="Plantronics CS540 Wireless Headset System"/>
    <n v="2041.28"/>
    <n v="7"/>
    <x v="2"/>
    <n v="-189.6"/>
    <n v="-9.2882897005800283E-2"/>
  </r>
  <r>
    <n v="1271"/>
    <x v="1270"/>
    <d v="2023-09-08T00:00:00"/>
    <x v="3"/>
    <x v="8"/>
    <x v="12"/>
    <d v="2023-09-08T00:00:00"/>
    <n v="0"/>
    <s v="Same Day"/>
    <s v="CU-00498"/>
    <x v="295"/>
    <s v="Consumer"/>
    <s v="United States"/>
    <s v="Philadelphia"/>
    <s v="Pennsylvania"/>
    <s v="65986"/>
    <x v="2"/>
    <s v="OFF-BIN-79569"/>
    <x v="1"/>
    <x v="3"/>
    <s v="Ibico 21-Sheet Binder"/>
    <n v="805.47"/>
    <n v="4"/>
    <x v="5"/>
    <n v="320.83999999999997"/>
    <n v="0.39832644294635428"/>
  </r>
  <r>
    <n v="1272"/>
    <x v="1271"/>
    <d v="2024-09-02T00:00:00"/>
    <x v="0"/>
    <x v="8"/>
    <x v="15"/>
    <d v="2024-09-02T00:00:00"/>
    <n v="0"/>
    <s v="Same Day"/>
    <s v="CU-00026"/>
    <x v="216"/>
    <s v="Corporate"/>
    <s v="United States"/>
    <s v="Baltimore"/>
    <s v="Maryland"/>
    <s v="21505"/>
    <x v="2"/>
    <s v="FUR-CHA-65720"/>
    <x v="2"/>
    <x v="13"/>
    <s v="Hon Deluxe Fabric Upholstered Stacking Chairs"/>
    <n v="8036.08"/>
    <n v="9"/>
    <x v="3"/>
    <n v="911.55"/>
    <n v="0.11343217090919951"/>
  </r>
  <r>
    <n v="1273"/>
    <x v="1272"/>
    <d v="2023-03-21T00:00:00"/>
    <x v="3"/>
    <x v="10"/>
    <x v="45"/>
    <d v="2023-03-25T00:00:00"/>
    <n v="4"/>
    <s v="Second Class"/>
    <s v="CU-00407"/>
    <x v="211"/>
    <s v="Home Office"/>
    <s v="United States"/>
    <s v="Nashville"/>
    <s v="Tennessee"/>
    <s v="21223"/>
    <x v="3"/>
    <s v="OFF-FAS-86510"/>
    <x v="1"/>
    <x v="9"/>
    <s v="Binder clips medium"/>
    <n v="237.14"/>
    <n v="3"/>
    <x v="2"/>
    <n v="38.450000000000003"/>
    <n v="0.16214050771696048"/>
  </r>
  <r>
    <n v="1274"/>
    <x v="1273"/>
    <d v="2024-05-20T00:00:00"/>
    <x v="0"/>
    <x v="11"/>
    <x v="30"/>
    <d v="2024-05-26T00:00:00"/>
    <n v="6"/>
    <s v="Second Class"/>
    <s v="CU-00445"/>
    <x v="21"/>
    <s v="Consumer"/>
    <s v="United States"/>
    <s v="Portland"/>
    <s v="Oregon"/>
    <s v="52299"/>
    <x v="1"/>
    <s v="TEC-COP-79756"/>
    <x v="0"/>
    <x v="11"/>
    <s v="Hewlett Packard 610 Multi-Function Printer"/>
    <n v="1221.23"/>
    <n v="12"/>
    <x v="2"/>
    <n v="415.91"/>
    <n v="0.34056647805900608"/>
  </r>
  <r>
    <n v="1275"/>
    <x v="1274"/>
    <d v="2023-09-16T00:00:00"/>
    <x v="3"/>
    <x v="8"/>
    <x v="12"/>
    <d v="2023-09-21T00:00:00"/>
    <n v="5"/>
    <s v="Standard Class"/>
    <s v="CU-00397"/>
    <x v="114"/>
    <s v="Consumer"/>
    <s v="United States"/>
    <s v="Minneapolis"/>
    <s v="Minnesota"/>
    <s v="53209"/>
    <x v="0"/>
    <s v="TEC-MAC-55995"/>
    <x v="0"/>
    <x v="12"/>
    <s v="Epson Stylus Photo R280"/>
    <n v="7406.01"/>
    <n v="11"/>
    <x v="3"/>
    <n v="634.63"/>
    <n v="8.5691215647831956E-2"/>
  </r>
  <r>
    <n v="1276"/>
    <x v="1275"/>
    <d v="2023-01-10T00:00:00"/>
    <x v="3"/>
    <x v="1"/>
    <x v="35"/>
    <d v="2023-01-11T00:00:00"/>
    <n v="1"/>
    <s v="First Class"/>
    <s v="CU-00058"/>
    <x v="261"/>
    <s v="Consumer"/>
    <s v="United States"/>
    <s v="Philadelphia"/>
    <s v="Pennsylvania"/>
    <s v="95391"/>
    <x v="2"/>
    <s v="OFF-BIN-68616"/>
    <x v="1"/>
    <x v="3"/>
    <s v="Ibico 21-Sheet Binder"/>
    <n v="2138.02"/>
    <n v="8"/>
    <x v="3"/>
    <n v="541.79"/>
    <n v="0.25340735820993254"/>
  </r>
  <r>
    <n v="1277"/>
    <x v="1276"/>
    <d v="2021-02-06T00:00:00"/>
    <x v="2"/>
    <x v="9"/>
    <x v="13"/>
    <d v="2021-02-07T00:00:00"/>
    <n v="1"/>
    <s v="First Class"/>
    <s v="CU-00604"/>
    <x v="145"/>
    <s v="Consumer"/>
    <s v="United States"/>
    <s v="San Francisco"/>
    <s v="California"/>
    <s v="35713"/>
    <x v="1"/>
    <s v="TEC-ACC-94377"/>
    <x v="0"/>
    <x v="0"/>
    <s v="Kensington 62348"/>
    <n v="367.35"/>
    <n v="5"/>
    <x v="3"/>
    <n v="26.02"/>
    <n v="7.0831631958622562E-2"/>
  </r>
  <r>
    <n v="1278"/>
    <x v="1277"/>
    <d v="2022-12-07T00:00:00"/>
    <x v="1"/>
    <x v="5"/>
    <x v="5"/>
    <d v="2022-12-13T00:00:00"/>
    <n v="6"/>
    <s v="Standard Class"/>
    <s v="CU-00659"/>
    <x v="194"/>
    <s v="Consumer"/>
    <s v="United States"/>
    <s v="New York"/>
    <s v="New York"/>
    <s v="88738"/>
    <x v="2"/>
    <s v="FUR-FUR-37632"/>
    <x v="2"/>
    <x v="10"/>
    <s v="Howard Miller 11.75 Diameter"/>
    <n v="4951.91"/>
    <n v="3"/>
    <x v="3"/>
    <n v="-953.23"/>
    <n v="-0.19249744038159014"/>
  </r>
  <r>
    <n v="1279"/>
    <x v="1278"/>
    <d v="2022-06-20T00:00:00"/>
    <x v="1"/>
    <x v="2"/>
    <x v="9"/>
    <d v="2022-06-28T00:00:00"/>
    <n v="8"/>
    <s v="Standard Class"/>
    <s v="CU-00021"/>
    <x v="151"/>
    <s v="Corporate"/>
    <s v="United States"/>
    <s v="Minneapolis"/>
    <s v="Minnesota"/>
    <s v="27839"/>
    <x v="0"/>
    <s v="OFF-STO-41354"/>
    <x v="1"/>
    <x v="8"/>
    <s v="Fellowes Stor/File Storage Boxes"/>
    <n v="191.05"/>
    <n v="1"/>
    <x v="2"/>
    <n v="63.05"/>
    <n v="0.3300183198115676"/>
  </r>
  <r>
    <n v="1280"/>
    <x v="1279"/>
    <d v="2022-09-17T00:00:00"/>
    <x v="1"/>
    <x v="8"/>
    <x v="36"/>
    <d v="2022-09-17T00:00:00"/>
    <n v="0"/>
    <s v="Same Day"/>
    <s v="CU-00658"/>
    <x v="138"/>
    <s v="Home Office"/>
    <s v="United States"/>
    <s v="Chicago"/>
    <s v="Illinois"/>
    <s v="46318"/>
    <x v="0"/>
    <s v="OFF-APP-59863"/>
    <x v="1"/>
    <x v="6"/>
    <s v="Fellowes PB500 Electric Punch Binding Machine"/>
    <n v="1323.69"/>
    <n v="11"/>
    <x v="2"/>
    <n v="138.94999999999999"/>
    <n v="0.104971707877222"/>
  </r>
  <r>
    <n v="1281"/>
    <x v="1280"/>
    <d v="2022-07-29T00:00:00"/>
    <x v="1"/>
    <x v="7"/>
    <x v="31"/>
    <d v="2022-07-31T00:00:00"/>
    <n v="2"/>
    <s v="First Class"/>
    <s v="CU-00742"/>
    <x v="18"/>
    <s v="Consumer"/>
    <s v="United States"/>
    <s v="Los Angeles"/>
    <s v="California"/>
    <s v="18596"/>
    <x v="1"/>
    <s v="TEC-COP-76411"/>
    <x v="0"/>
    <x v="11"/>
    <s v="Hewlett Packard 610 Multi-Function Printer"/>
    <n v="3575.31"/>
    <n v="4"/>
    <x v="2"/>
    <n v="702.51"/>
    <n v="0.19648925547714743"/>
  </r>
  <r>
    <n v="1282"/>
    <x v="1281"/>
    <d v="2022-03-19T00:00:00"/>
    <x v="1"/>
    <x v="10"/>
    <x v="47"/>
    <d v="2022-03-21T00:00:00"/>
    <n v="2"/>
    <s v="First Class"/>
    <s v="CU-00427"/>
    <x v="24"/>
    <s v="Corporate"/>
    <s v="United States"/>
    <s v="Las Vegas"/>
    <s v="Nevada"/>
    <s v="74818"/>
    <x v="1"/>
    <s v="FUR-CHA-96900"/>
    <x v="2"/>
    <x v="13"/>
    <s v="Hon Deluxe Fabric Upholstered Stacking Chairs"/>
    <n v="816.12"/>
    <n v="1"/>
    <x v="0"/>
    <n v="241.25"/>
    <n v="0.29560603832769689"/>
  </r>
  <r>
    <n v="1283"/>
    <x v="1282"/>
    <d v="2024-06-03T00:00:00"/>
    <x v="0"/>
    <x v="2"/>
    <x v="2"/>
    <d v="2024-06-06T00:00:00"/>
    <n v="3"/>
    <s v="First Class"/>
    <s v="CU-00667"/>
    <x v="267"/>
    <s v="Corporate"/>
    <s v="United States"/>
    <s v="Dallas"/>
    <s v="Texas"/>
    <s v="63544"/>
    <x v="0"/>
    <s v="FUR-FUR-54199"/>
    <x v="2"/>
    <x v="10"/>
    <s v="Howard Miller 11.75 Diameter"/>
    <n v="16701.27"/>
    <n v="12"/>
    <x v="2"/>
    <n v="-408.85"/>
    <n v="-2.4480174262196827E-2"/>
  </r>
  <r>
    <n v="1284"/>
    <x v="1283"/>
    <d v="2021-12-25T00:00:00"/>
    <x v="2"/>
    <x v="5"/>
    <x v="11"/>
    <d v="2021-12-25T00:00:00"/>
    <n v="0"/>
    <s v="Same Day"/>
    <s v="CU-00033"/>
    <x v="49"/>
    <s v="Home Office"/>
    <s v="United States"/>
    <s v="New York"/>
    <s v="New York"/>
    <s v="88103"/>
    <x v="2"/>
    <s v="FUR-BOO-70015"/>
    <x v="2"/>
    <x v="7"/>
    <s v="Bush Somerset Collection Bookcase"/>
    <n v="3908.64"/>
    <n v="10"/>
    <x v="4"/>
    <n v="437.49"/>
    <n v="0.11192895738671252"/>
  </r>
  <r>
    <n v="1285"/>
    <x v="1284"/>
    <d v="2021-10-18T00:00:00"/>
    <x v="2"/>
    <x v="3"/>
    <x v="10"/>
    <d v="2021-10-21T00:00:00"/>
    <n v="3"/>
    <s v="First Class"/>
    <s v="CU-00757"/>
    <x v="54"/>
    <s v="Corporate"/>
    <s v="United States"/>
    <s v="Charlotte"/>
    <s v="North Carolina"/>
    <s v="74228"/>
    <x v="3"/>
    <s v="TEC-ACC-83692"/>
    <x v="0"/>
    <x v="0"/>
    <s v="Kensington 62348"/>
    <n v="1611.41"/>
    <n v="9"/>
    <x v="2"/>
    <n v="-124.14"/>
    <n v="-7.7038121893248768E-2"/>
  </r>
  <r>
    <n v="1286"/>
    <x v="1285"/>
    <d v="2021-01-10T00:00:00"/>
    <x v="2"/>
    <x v="1"/>
    <x v="25"/>
    <d v="2021-01-15T00:00:00"/>
    <n v="5"/>
    <s v="Standard Class"/>
    <s v="CU-00714"/>
    <x v="234"/>
    <s v="Consumer"/>
    <s v="United States"/>
    <s v="Seattle"/>
    <s v="Washington"/>
    <s v="93365"/>
    <x v="1"/>
    <s v="TEC-ACC-37488"/>
    <x v="0"/>
    <x v="0"/>
    <s v="Memorex Mini Travel Drive 64 GB"/>
    <n v="1447.16"/>
    <n v="8"/>
    <x v="2"/>
    <n v="327.78"/>
    <n v="0.22649879764504266"/>
  </r>
  <r>
    <n v="1287"/>
    <x v="1286"/>
    <d v="2024-06-24T00:00:00"/>
    <x v="0"/>
    <x v="2"/>
    <x v="2"/>
    <d v="2024-06-28T00:00:00"/>
    <n v="4"/>
    <s v="Second Class"/>
    <s v="CU-00230"/>
    <x v="79"/>
    <s v="Consumer"/>
    <s v="United States"/>
    <s v="Atlanta"/>
    <s v="Georgia"/>
    <s v="74418"/>
    <x v="3"/>
    <s v="FUR-CHA-96090"/>
    <x v="2"/>
    <x v="13"/>
    <s v="Hon Deluxe Fabric Upholstered Stacking Chairs"/>
    <n v="1548.87"/>
    <n v="3"/>
    <x v="5"/>
    <n v="-4.83"/>
    <n v="-3.1184024482364564E-3"/>
  </r>
  <r>
    <n v="1288"/>
    <x v="1287"/>
    <d v="2023-06-09T00:00:00"/>
    <x v="3"/>
    <x v="2"/>
    <x v="37"/>
    <d v="2023-06-12T00:00:00"/>
    <n v="3"/>
    <s v="First Class"/>
    <s v="CU-00153"/>
    <x v="320"/>
    <s v="Consumer"/>
    <s v="United States"/>
    <s v="Chicago"/>
    <s v="Illinois"/>
    <s v="82267"/>
    <x v="0"/>
    <s v="FUR-BOO-57641"/>
    <x v="2"/>
    <x v="7"/>
    <s v="O'Sullivan 2-Shelf Bookcase"/>
    <n v="8949.82"/>
    <n v="11"/>
    <x v="2"/>
    <n v="-74.2"/>
    <n v="-8.2906695330185413E-3"/>
  </r>
  <r>
    <n v="1289"/>
    <x v="1288"/>
    <d v="2021-03-25T00:00:00"/>
    <x v="2"/>
    <x v="10"/>
    <x v="21"/>
    <d v="2021-03-28T00:00:00"/>
    <n v="3"/>
    <s v="First Class"/>
    <s v="CU-00648"/>
    <x v="280"/>
    <s v="Home Office"/>
    <s v="United States"/>
    <s v="Boston"/>
    <s v="Massachusetts"/>
    <s v="66543"/>
    <x v="2"/>
    <s v="FUR-BOO-97236"/>
    <x v="2"/>
    <x v="7"/>
    <s v="Sauder Classic Bookcase"/>
    <n v="9766.77"/>
    <n v="6"/>
    <x v="4"/>
    <n v="1745.82"/>
    <n v="0.17875100980160277"/>
  </r>
  <r>
    <n v="1290"/>
    <x v="1289"/>
    <d v="2023-08-29T00:00:00"/>
    <x v="3"/>
    <x v="6"/>
    <x v="26"/>
    <d v="2023-08-29T00:00:00"/>
    <n v="0"/>
    <s v="Same Day"/>
    <s v="CU-00428"/>
    <x v="147"/>
    <s v="Consumer"/>
    <s v="United States"/>
    <s v="Nashville"/>
    <s v="Tennessee"/>
    <s v="27788"/>
    <x v="3"/>
    <s v="FUR-CHA-42791"/>
    <x v="2"/>
    <x v="13"/>
    <s v="Global Troy Executive Chair"/>
    <n v="1282.05"/>
    <n v="2"/>
    <x v="2"/>
    <n v="329.17"/>
    <n v="0.25675285675285675"/>
  </r>
  <r>
    <n v="1291"/>
    <x v="1290"/>
    <d v="2023-05-22T00:00:00"/>
    <x v="3"/>
    <x v="11"/>
    <x v="42"/>
    <d v="2023-05-22T00:00:00"/>
    <n v="0"/>
    <s v="Same Day"/>
    <s v="CU-00740"/>
    <x v="28"/>
    <s v="Corporate"/>
    <s v="United States"/>
    <s v="Los Angeles"/>
    <s v="California"/>
    <s v="31860"/>
    <x v="1"/>
    <s v="FUR-TAB-25535"/>
    <x v="2"/>
    <x v="14"/>
    <s v="Bevis Round Conference Table"/>
    <n v="3140.31"/>
    <n v="3"/>
    <x v="3"/>
    <n v="389.51"/>
    <n v="0.12403552515515984"/>
  </r>
  <r>
    <n v="1292"/>
    <x v="1291"/>
    <d v="2024-05-20T00:00:00"/>
    <x v="0"/>
    <x v="11"/>
    <x v="30"/>
    <d v="2024-05-25T00:00:00"/>
    <n v="5"/>
    <s v="Standard Class"/>
    <s v="CU-00240"/>
    <x v="177"/>
    <s v="Home Office"/>
    <s v="United States"/>
    <s v="Washington DC"/>
    <s v="District of Columbia"/>
    <s v="20988"/>
    <x v="2"/>
    <s v="TEC-ACC-19667"/>
    <x v="0"/>
    <x v="0"/>
    <s v="Logitech MK550 Wireless Wave Keyboard and Mouse"/>
    <n v="646.73"/>
    <n v="6"/>
    <x v="3"/>
    <n v="195.2"/>
    <n v="0.30182610981398728"/>
  </r>
  <r>
    <n v="1293"/>
    <x v="1292"/>
    <d v="2021-09-14T00:00:00"/>
    <x v="2"/>
    <x v="8"/>
    <x v="38"/>
    <d v="2021-09-22T00:00:00"/>
    <n v="8"/>
    <s v="Standard Class"/>
    <s v="CU-00553"/>
    <x v="36"/>
    <s v="Corporate"/>
    <s v="United States"/>
    <s v="Seattle"/>
    <s v="Washington"/>
    <s v="28722"/>
    <x v="1"/>
    <s v="TEC-ACC-38221"/>
    <x v="0"/>
    <x v="0"/>
    <s v="Kensington 62348"/>
    <n v="5254.16"/>
    <n v="9"/>
    <x v="0"/>
    <n v="206.41"/>
    <n v="3.9285061741553363E-2"/>
  </r>
  <r>
    <n v="1294"/>
    <x v="1293"/>
    <d v="2022-08-21T00:00:00"/>
    <x v="1"/>
    <x v="6"/>
    <x v="43"/>
    <d v="2022-08-26T00:00:00"/>
    <n v="5"/>
    <s v="Standard Class"/>
    <s v="CU-00093"/>
    <x v="71"/>
    <s v="Corporate"/>
    <s v="United States"/>
    <s v="Denver"/>
    <s v="Colorado"/>
    <s v="96189"/>
    <x v="0"/>
    <s v="OFF-ENV-49030"/>
    <x v="1"/>
    <x v="1"/>
    <s v="Business Envelopes with Contemporary Seal"/>
    <n v="697.71"/>
    <n v="3"/>
    <x v="4"/>
    <n v="28.22"/>
    <n v="4.0446603889868281E-2"/>
  </r>
  <r>
    <n v="1295"/>
    <x v="1294"/>
    <d v="2023-06-24T00:00:00"/>
    <x v="3"/>
    <x v="2"/>
    <x v="37"/>
    <d v="2023-06-30T00:00:00"/>
    <n v="6"/>
    <s v="Second Class"/>
    <s v="CU-00786"/>
    <x v="71"/>
    <s v="Consumer"/>
    <s v="United States"/>
    <s v="Charlotte"/>
    <s v="North Carolina"/>
    <s v="58638"/>
    <x v="3"/>
    <s v="FUR-TAB-87394"/>
    <x v="2"/>
    <x v="14"/>
    <s v="Chromcraft Training Table"/>
    <n v="97.35"/>
    <n v="2"/>
    <x v="0"/>
    <n v="26.09"/>
    <n v="0.2680020544427324"/>
  </r>
  <r>
    <n v="1296"/>
    <x v="1295"/>
    <d v="2023-02-02T00:00:00"/>
    <x v="3"/>
    <x v="9"/>
    <x v="23"/>
    <d v="2023-02-07T00:00:00"/>
    <n v="5"/>
    <s v="Standard Class"/>
    <s v="CU-00447"/>
    <x v="199"/>
    <s v="Home Office"/>
    <s v="United States"/>
    <s v="Boston"/>
    <s v="Massachusetts"/>
    <s v="90614"/>
    <x v="2"/>
    <s v="TEC-ACC-73392"/>
    <x v="0"/>
    <x v="0"/>
    <s v="Logitech MK550 Wireless Wave Keyboard and Mouse"/>
    <n v="3462.38"/>
    <n v="7"/>
    <x v="3"/>
    <n v="762.52"/>
    <n v="0.22023001519186222"/>
  </r>
  <r>
    <n v="1297"/>
    <x v="1296"/>
    <d v="2021-09-17T00:00:00"/>
    <x v="2"/>
    <x v="8"/>
    <x v="38"/>
    <d v="2021-09-17T00:00:00"/>
    <n v="0"/>
    <s v="Same Day"/>
    <s v="CU-00479"/>
    <x v="264"/>
    <s v="Consumer"/>
    <s v="United States"/>
    <s v="Seattle"/>
    <s v="Washington"/>
    <s v="89292"/>
    <x v="1"/>
    <s v="FUR-CHA-24620"/>
    <x v="2"/>
    <x v="13"/>
    <s v="Harbour Creations 67200 Series"/>
    <n v="20299.36"/>
    <n v="12"/>
    <x v="3"/>
    <n v="4103.21"/>
    <n v="0.20213494415587485"/>
  </r>
  <r>
    <n v="1298"/>
    <x v="1297"/>
    <d v="2021-07-20T00:00:00"/>
    <x v="2"/>
    <x v="7"/>
    <x v="7"/>
    <d v="2021-07-24T00:00:00"/>
    <n v="4"/>
    <s v="Second Class"/>
    <s v="CU-00160"/>
    <x v="124"/>
    <s v="Home Office"/>
    <s v="United States"/>
    <s v="Baltimore"/>
    <s v="Maryland"/>
    <s v="30543"/>
    <x v="2"/>
    <s v="OFF-STO-99049"/>
    <x v="1"/>
    <x v="8"/>
    <s v="Steelmaster by MMF Industries Locking Cash Box"/>
    <n v="187.61"/>
    <n v="1"/>
    <x v="2"/>
    <n v="34.26"/>
    <n v="0.18261286711795743"/>
  </r>
  <r>
    <n v="1299"/>
    <x v="1298"/>
    <d v="2024-08-10T00:00:00"/>
    <x v="0"/>
    <x v="6"/>
    <x v="6"/>
    <d v="2024-08-12T00:00:00"/>
    <n v="2"/>
    <s v="First Class"/>
    <s v="CU-00002"/>
    <x v="43"/>
    <s v="Corporate"/>
    <s v="United States"/>
    <s v="Baltimore"/>
    <s v="Maryland"/>
    <s v="67943"/>
    <x v="2"/>
    <s v="FUR-BOO-45935"/>
    <x v="2"/>
    <x v="7"/>
    <s v="Sauder Classic Bookcase"/>
    <n v="669.7"/>
    <n v="1"/>
    <x v="3"/>
    <n v="151.93"/>
    <n v="0.22686277437658653"/>
  </r>
  <r>
    <n v="1300"/>
    <x v="1299"/>
    <d v="2023-10-10T00:00:00"/>
    <x v="3"/>
    <x v="3"/>
    <x v="29"/>
    <d v="2023-10-13T00:00:00"/>
    <n v="3"/>
    <s v="First Class"/>
    <s v="CU-00250"/>
    <x v="270"/>
    <s v="Consumer"/>
    <s v="United States"/>
    <s v="Boston"/>
    <s v="Massachusetts"/>
    <s v="83460"/>
    <x v="2"/>
    <s v="TEC-MAC-32295"/>
    <x v="0"/>
    <x v="12"/>
    <s v="Hoover Stair Vacuum 515 Corded"/>
    <n v="4828.82"/>
    <n v="7"/>
    <x v="3"/>
    <n v="-1.4"/>
    <n v="-2.8992590322273349E-4"/>
  </r>
  <r>
    <n v="1301"/>
    <x v="1300"/>
    <d v="2022-07-14T00:00:00"/>
    <x v="1"/>
    <x v="7"/>
    <x v="31"/>
    <d v="2022-07-16T00:00:00"/>
    <n v="2"/>
    <s v="First Class"/>
    <s v="CU-00620"/>
    <x v="267"/>
    <s v="Home Office"/>
    <s v="United States"/>
    <s v="Miami"/>
    <s v="Florida"/>
    <s v="36963"/>
    <x v="3"/>
    <s v="TEC-ACC-29162"/>
    <x v="0"/>
    <x v="0"/>
    <s v="SanDisk Ultra 64GB"/>
    <n v="767.38"/>
    <n v="1"/>
    <x v="3"/>
    <n v="165.58"/>
    <n v="0.21577315019937973"/>
  </r>
  <r>
    <n v="1302"/>
    <x v="1301"/>
    <d v="2021-05-27T00:00:00"/>
    <x v="2"/>
    <x v="11"/>
    <x v="39"/>
    <d v="2021-06-01T00:00:00"/>
    <n v="5"/>
    <s v="Standard Class"/>
    <s v="CU-00458"/>
    <x v="231"/>
    <s v="Corporate"/>
    <s v="United States"/>
    <s v="Washington DC"/>
    <s v="District of Columbia"/>
    <s v="32612"/>
    <x v="2"/>
    <s v="FUR-TAB-17878"/>
    <x v="2"/>
    <x v="14"/>
    <s v="Chromcraft Training Table"/>
    <n v="442.93"/>
    <n v="2"/>
    <x v="4"/>
    <n v="41.85"/>
    <n v="9.4484455783080845E-2"/>
  </r>
  <r>
    <n v="1303"/>
    <x v="1302"/>
    <d v="2021-03-06T00:00:00"/>
    <x v="2"/>
    <x v="10"/>
    <x v="21"/>
    <d v="2021-03-06T00:00:00"/>
    <n v="0"/>
    <s v="Same Day"/>
    <s v="CU-00242"/>
    <x v="200"/>
    <s v="Consumer"/>
    <s v="United States"/>
    <s v="Seattle"/>
    <s v="Washington"/>
    <s v="32781"/>
    <x v="1"/>
    <s v="TEC-ACC-93515"/>
    <x v="0"/>
    <x v="0"/>
    <s v="SanDisk Ultra 64GB"/>
    <n v="300.38"/>
    <n v="9"/>
    <x v="3"/>
    <n v="118.56"/>
    <n v="0.39470004660763036"/>
  </r>
  <r>
    <n v="1304"/>
    <x v="1303"/>
    <d v="2024-05-14T00:00:00"/>
    <x v="0"/>
    <x v="11"/>
    <x v="30"/>
    <d v="2024-05-14T00:00:00"/>
    <n v="0"/>
    <s v="Same Day"/>
    <s v="CU-00756"/>
    <x v="61"/>
    <s v="Home Office"/>
    <s v="United States"/>
    <s v="Houston"/>
    <s v="Texas"/>
    <s v="59856"/>
    <x v="0"/>
    <s v="OFF-STO-16051"/>
    <x v="1"/>
    <x v="8"/>
    <s v="Steelmaster by MMF Industries Locking Cash Box"/>
    <n v="1311.7"/>
    <n v="12"/>
    <x v="3"/>
    <n v="566.11"/>
    <n v="0.43158496607455971"/>
  </r>
  <r>
    <n v="1305"/>
    <x v="1304"/>
    <d v="2023-06-08T00:00:00"/>
    <x v="3"/>
    <x v="2"/>
    <x v="37"/>
    <d v="2023-06-13T00:00:00"/>
    <n v="5"/>
    <s v="Second Class"/>
    <s v="CU-00468"/>
    <x v="98"/>
    <s v="Home Office"/>
    <s v="United States"/>
    <s v="Miami"/>
    <s v="Florida"/>
    <s v="24960"/>
    <x v="3"/>
    <s v="TEC-ACC-23657"/>
    <x v="0"/>
    <x v="0"/>
    <s v="Logitech MK550 Wireless Wave Keyboard and Mouse"/>
    <n v="1606.1"/>
    <n v="2"/>
    <x v="3"/>
    <n v="-169.8"/>
    <n v="-0.10572193512234607"/>
  </r>
  <r>
    <n v="1306"/>
    <x v="1305"/>
    <d v="2022-09-15T00:00:00"/>
    <x v="1"/>
    <x v="8"/>
    <x v="36"/>
    <d v="2022-09-15T00:00:00"/>
    <n v="0"/>
    <s v="Same Day"/>
    <s v="CU-00272"/>
    <x v="276"/>
    <s v="Consumer"/>
    <s v="United States"/>
    <s v="Minneapolis"/>
    <s v="Minnesota"/>
    <s v="94224"/>
    <x v="0"/>
    <s v="TEC-PHO-90849"/>
    <x v="0"/>
    <x v="2"/>
    <s v="Apple iPhone SE"/>
    <n v="12376"/>
    <n v="10"/>
    <x v="3"/>
    <n v="-247.77"/>
    <n v="-2.0020200387847447E-2"/>
  </r>
  <r>
    <n v="1307"/>
    <x v="1306"/>
    <d v="2021-08-27T00:00:00"/>
    <x v="2"/>
    <x v="6"/>
    <x v="27"/>
    <d v="2021-08-27T00:00:00"/>
    <n v="0"/>
    <s v="Same Day"/>
    <s v="CU-00457"/>
    <x v="109"/>
    <s v="Home Office"/>
    <s v="United States"/>
    <s v="Houston"/>
    <s v="Texas"/>
    <s v="99699"/>
    <x v="0"/>
    <s v="FUR-TAB-23965"/>
    <x v="2"/>
    <x v="14"/>
    <s v="Chromcraft Training Table"/>
    <n v="2435.3200000000002"/>
    <n v="13"/>
    <x v="1"/>
    <n v="241.45"/>
    <n v="9.9145081549857919E-2"/>
  </r>
  <r>
    <n v="1308"/>
    <x v="1307"/>
    <d v="2023-07-29T00:00:00"/>
    <x v="3"/>
    <x v="7"/>
    <x v="41"/>
    <d v="2023-07-30T00:00:00"/>
    <n v="1"/>
    <s v="First Class"/>
    <s v="CU-00507"/>
    <x v="77"/>
    <s v="Home Office"/>
    <s v="United States"/>
    <s v="Portland"/>
    <s v="Oregon"/>
    <s v="37193"/>
    <x v="1"/>
    <s v="FUR-CHA-28322"/>
    <x v="2"/>
    <x v="13"/>
    <s v="Harbour Creations 67200 Series"/>
    <n v="1658.86"/>
    <n v="5"/>
    <x v="5"/>
    <n v="545.4"/>
    <n v="0.32878000554597736"/>
  </r>
  <r>
    <n v="1309"/>
    <x v="1308"/>
    <d v="2023-10-10T00:00:00"/>
    <x v="3"/>
    <x v="3"/>
    <x v="29"/>
    <d v="2023-10-14T00:00:00"/>
    <n v="4"/>
    <s v="Second Class"/>
    <s v="CU-00391"/>
    <x v="115"/>
    <s v="Consumer"/>
    <s v="United States"/>
    <s v="Minneapolis"/>
    <s v="Minnesota"/>
    <s v="33056"/>
    <x v="0"/>
    <s v="OFF-ART-69910"/>
    <x v="1"/>
    <x v="16"/>
    <s v="Newell 322"/>
    <n v="368.99"/>
    <n v="11"/>
    <x v="3"/>
    <n v="23.08"/>
    <n v="6.2549120572373232E-2"/>
  </r>
  <r>
    <n v="1310"/>
    <x v="1309"/>
    <d v="2023-12-26T00:00:00"/>
    <x v="3"/>
    <x v="5"/>
    <x v="34"/>
    <d v="2023-12-26T00:00:00"/>
    <n v="0"/>
    <s v="Same Day"/>
    <s v="CU-00616"/>
    <x v="321"/>
    <s v="Corporate"/>
    <s v="United States"/>
    <s v="Houston"/>
    <s v="Texas"/>
    <s v="62007"/>
    <x v="0"/>
    <s v="OFF-STO-42801"/>
    <x v="1"/>
    <x v="8"/>
    <s v="Steelmaster by MMF Industries Locking Cash Box"/>
    <n v="406.86"/>
    <n v="7"/>
    <x v="0"/>
    <n v="166.75"/>
    <n v="0.40984613872093595"/>
  </r>
  <r>
    <n v="1311"/>
    <x v="1310"/>
    <d v="2022-04-19T00:00:00"/>
    <x v="1"/>
    <x v="0"/>
    <x v="14"/>
    <d v="2022-04-26T00:00:00"/>
    <n v="7"/>
    <s v="Standard Class"/>
    <s v="CU-00565"/>
    <x v="138"/>
    <s v="Home Office"/>
    <s v="United States"/>
    <s v="Baltimore"/>
    <s v="Maryland"/>
    <s v="83234"/>
    <x v="2"/>
    <s v="OFF-ENV-39755"/>
    <x v="1"/>
    <x v="1"/>
    <s v="Business Envelopes with Contemporary Seal"/>
    <n v="84.7"/>
    <n v="3"/>
    <x v="3"/>
    <n v="24.46"/>
    <n v="0.28878394332939789"/>
  </r>
  <r>
    <n v="1312"/>
    <x v="1311"/>
    <d v="2024-08-11T00:00:00"/>
    <x v="0"/>
    <x v="6"/>
    <x v="6"/>
    <d v="2024-08-11T00:00:00"/>
    <n v="0"/>
    <s v="Same Day"/>
    <s v="CU-00117"/>
    <x v="51"/>
    <s v="Consumer"/>
    <s v="United States"/>
    <s v="Portland"/>
    <s v="Oregon"/>
    <s v="96680"/>
    <x v="1"/>
    <s v="OFF-ENV-18442"/>
    <x v="1"/>
    <x v="1"/>
    <s v="Business Envelopes with Contemporary Seal"/>
    <n v="912.4"/>
    <n v="11"/>
    <x v="3"/>
    <n v="-50.11"/>
    <n v="-5.4921087242437529E-2"/>
  </r>
  <r>
    <n v="1313"/>
    <x v="1312"/>
    <d v="2021-11-18T00:00:00"/>
    <x v="2"/>
    <x v="4"/>
    <x v="8"/>
    <d v="2021-11-23T00:00:00"/>
    <n v="5"/>
    <s v="Standard Class"/>
    <s v="CU-00132"/>
    <x v="226"/>
    <s v="Home Office"/>
    <s v="United States"/>
    <s v="Los Angeles"/>
    <s v="California"/>
    <s v="77313"/>
    <x v="1"/>
    <s v="FUR-BOO-24970"/>
    <x v="2"/>
    <x v="7"/>
    <s v="O'Sullivan 2-Shelf Bookcase"/>
    <n v="6442.68"/>
    <n v="7"/>
    <x v="3"/>
    <n v="1716.27"/>
    <n v="0.26639069455568176"/>
  </r>
  <r>
    <n v="1314"/>
    <x v="1313"/>
    <d v="2023-12-03T00:00:00"/>
    <x v="3"/>
    <x v="5"/>
    <x v="34"/>
    <d v="2023-12-06T00:00:00"/>
    <n v="3"/>
    <s v="First Class"/>
    <s v="CU-00539"/>
    <x v="53"/>
    <s v="Corporate"/>
    <s v="United States"/>
    <s v="Boston"/>
    <s v="Massachusetts"/>
    <s v="90323"/>
    <x v="2"/>
    <s v="TEC-ACC-91825"/>
    <x v="0"/>
    <x v="0"/>
    <s v="Logitech MK550 Wireless Wave Keyboard and Mouse"/>
    <n v="4188.57"/>
    <n v="3"/>
    <x v="3"/>
    <n v="630.20000000000005"/>
    <n v="0.1504570772363838"/>
  </r>
  <r>
    <n v="1315"/>
    <x v="1314"/>
    <d v="2023-05-06T00:00:00"/>
    <x v="3"/>
    <x v="11"/>
    <x v="42"/>
    <d v="2023-05-09T00:00:00"/>
    <n v="3"/>
    <s v="Second Class"/>
    <s v="CU-00420"/>
    <x v="9"/>
    <s v="Home Office"/>
    <s v="United States"/>
    <s v="Washington DC"/>
    <s v="District of Columbia"/>
    <s v="54007"/>
    <x v="2"/>
    <s v="OFF-ART-37690"/>
    <x v="1"/>
    <x v="16"/>
    <s v="Sanford 16-Color Pencils"/>
    <n v="1987.1"/>
    <n v="12"/>
    <x v="2"/>
    <n v="67.14"/>
    <n v="3.3787932162447791E-2"/>
  </r>
  <r>
    <n v="1316"/>
    <x v="1315"/>
    <d v="2021-12-11T00:00:00"/>
    <x v="2"/>
    <x v="5"/>
    <x v="11"/>
    <d v="2021-12-14T00:00:00"/>
    <n v="3"/>
    <s v="First Class"/>
    <s v="CU-00205"/>
    <x v="134"/>
    <s v="Corporate"/>
    <s v="United States"/>
    <s v="Nashville"/>
    <s v="Tennessee"/>
    <s v="22336"/>
    <x v="3"/>
    <s v="OFF-BIN-64318"/>
    <x v="1"/>
    <x v="3"/>
    <s v="Ibico 21-Sheet Binder"/>
    <n v="434.45"/>
    <n v="4"/>
    <x v="1"/>
    <n v="77.73"/>
    <n v="0.17891587064104042"/>
  </r>
  <r>
    <n v="1317"/>
    <x v="1316"/>
    <d v="2024-11-13T00:00:00"/>
    <x v="0"/>
    <x v="4"/>
    <x v="4"/>
    <d v="2024-11-21T00:00:00"/>
    <n v="8"/>
    <s v="Standard Class"/>
    <s v="CU-00217"/>
    <x v="203"/>
    <s v="Corporate"/>
    <s v="United States"/>
    <s v="Los Angeles"/>
    <s v="California"/>
    <s v="78885"/>
    <x v="1"/>
    <s v="TEC-ACC-37155"/>
    <x v="0"/>
    <x v="0"/>
    <s v="Kensington 62348"/>
    <n v="856.02"/>
    <n v="8"/>
    <x v="2"/>
    <n v="-47.55"/>
    <n v="-5.5547767575523932E-2"/>
  </r>
  <r>
    <n v="1318"/>
    <x v="1317"/>
    <d v="2024-11-16T00:00:00"/>
    <x v="0"/>
    <x v="4"/>
    <x v="4"/>
    <d v="2024-11-21T00:00:00"/>
    <n v="5"/>
    <s v="Standard Class"/>
    <s v="CU-00399"/>
    <x v="313"/>
    <s v="Consumer"/>
    <s v="United States"/>
    <s v="Boston"/>
    <s v="Massachusetts"/>
    <s v="39072"/>
    <x v="2"/>
    <s v="FUR-FUR-79059"/>
    <x v="2"/>
    <x v="10"/>
    <s v="Howard Miller 11.75 Diameter"/>
    <n v="553.9"/>
    <n v="1"/>
    <x v="2"/>
    <n v="99.2"/>
    <n v="0.17909369922368659"/>
  </r>
  <r>
    <n v="1319"/>
    <x v="1318"/>
    <d v="2024-05-16T00:00:00"/>
    <x v="0"/>
    <x v="11"/>
    <x v="30"/>
    <d v="2024-05-18T00:00:00"/>
    <n v="2"/>
    <s v="First Class"/>
    <s v="CU-00689"/>
    <x v="58"/>
    <s v="Consumer"/>
    <s v="United States"/>
    <s v="Washington DC"/>
    <s v="District of Columbia"/>
    <s v="31409"/>
    <x v="2"/>
    <s v="TEC-COP-65194"/>
    <x v="0"/>
    <x v="11"/>
    <s v="Hewlett Packard 610 Multi-Function Printer"/>
    <n v="1834.71"/>
    <n v="10"/>
    <x v="0"/>
    <n v="211"/>
    <n v="0.11500455112797117"/>
  </r>
  <r>
    <n v="1320"/>
    <x v="1319"/>
    <d v="2024-05-21T00:00:00"/>
    <x v="0"/>
    <x v="11"/>
    <x v="30"/>
    <d v="2024-05-24T00:00:00"/>
    <n v="3"/>
    <s v="First Class"/>
    <s v="CU-00286"/>
    <x v="12"/>
    <s v="Corporate"/>
    <s v="United States"/>
    <s v="Seattle"/>
    <s v="Washington"/>
    <s v="38551"/>
    <x v="1"/>
    <s v="OFF-ART-45694"/>
    <x v="1"/>
    <x v="16"/>
    <s v="Sanford 16-Color Pencils"/>
    <n v="546.17999999999995"/>
    <n v="6"/>
    <x v="0"/>
    <n v="-34.56"/>
    <n v="-6.3275843128638917E-2"/>
  </r>
  <r>
    <n v="1321"/>
    <x v="1320"/>
    <d v="2023-05-13T00:00:00"/>
    <x v="3"/>
    <x v="11"/>
    <x v="42"/>
    <d v="2023-05-19T00:00:00"/>
    <n v="6"/>
    <s v="Standard Class"/>
    <s v="CU-00261"/>
    <x v="70"/>
    <s v="Home Office"/>
    <s v="United States"/>
    <s v="Baltimore"/>
    <s v="Maryland"/>
    <s v="74688"/>
    <x v="2"/>
    <s v="OFF-APP-81041"/>
    <x v="1"/>
    <x v="6"/>
    <s v="Belkin 7 Outlet Berlinger"/>
    <n v="867.89"/>
    <n v="5"/>
    <x v="3"/>
    <n v="258.48"/>
    <n v="0.29782576132920074"/>
  </r>
  <r>
    <n v="1322"/>
    <x v="1321"/>
    <d v="2021-07-12T00:00:00"/>
    <x v="2"/>
    <x v="7"/>
    <x v="7"/>
    <d v="2021-07-18T00:00:00"/>
    <n v="6"/>
    <s v="Second Class"/>
    <s v="CU-00326"/>
    <x v="232"/>
    <s v="Consumer"/>
    <s v="United States"/>
    <s v="Las Vegas"/>
    <s v="Nevada"/>
    <s v="40638"/>
    <x v="1"/>
    <s v="TEC-COP-71642"/>
    <x v="0"/>
    <x v="11"/>
    <s v="HP Designjet T520 Inkjet Large Format Printer"/>
    <n v="14437.54"/>
    <n v="13"/>
    <x v="3"/>
    <n v="3087.92"/>
    <n v="0.21388131219030387"/>
  </r>
  <r>
    <n v="1323"/>
    <x v="1322"/>
    <d v="2024-01-08T00:00:00"/>
    <x v="0"/>
    <x v="1"/>
    <x v="33"/>
    <d v="2024-01-12T00:00:00"/>
    <n v="4"/>
    <s v="Second Class"/>
    <s v="CU-00372"/>
    <x v="170"/>
    <s v="Corporate"/>
    <s v="United States"/>
    <s v="Charlotte"/>
    <s v="North Carolina"/>
    <s v="85929"/>
    <x v="3"/>
    <s v="TEC-ACC-24104"/>
    <x v="0"/>
    <x v="0"/>
    <s v="Plantronics CS540 Wireless Headset System"/>
    <n v="8041.27"/>
    <n v="6"/>
    <x v="3"/>
    <n v="-911.89"/>
    <n v="-0.11340124134620526"/>
  </r>
  <r>
    <n v="1324"/>
    <x v="1323"/>
    <d v="2024-06-27T00:00:00"/>
    <x v="0"/>
    <x v="2"/>
    <x v="2"/>
    <d v="2024-06-27T00:00:00"/>
    <n v="0"/>
    <s v="Same Day"/>
    <s v="CU-00212"/>
    <x v="179"/>
    <s v="Home Office"/>
    <s v="United States"/>
    <s v="San Francisco"/>
    <s v="California"/>
    <s v="38284"/>
    <x v="1"/>
    <s v="FUR-FUR-27836"/>
    <x v="2"/>
    <x v="10"/>
    <s v="Howard Miller 11.75 Diameter"/>
    <n v="286"/>
    <n v="1"/>
    <x v="3"/>
    <n v="-9.1199999999999992"/>
    <n v="-3.1888111888111886E-2"/>
  </r>
  <r>
    <n v="1325"/>
    <x v="1324"/>
    <d v="2021-07-12T00:00:00"/>
    <x v="2"/>
    <x v="7"/>
    <x v="7"/>
    <d v="2021-07-12T00:00:00"/>
    <n v="0"/>
    <s v="Same Day"/>
    <s v="CU-00753"/>
    <x v="219"/>
    <s v="Corporate"/>
    <s v="United States"/>
    <s v="Los Angeles"/>
    <s v="California"/>
    <s v="45438"/>
    <x v="1"/>
    <s v="TEC-COP-40761"/>
    <x v="0"/>
    <x v="11"/>
    <s v="HP Designjet T520 Inkjet Large Format Printer"/>
    <n v="372.02"/>
    <n v="9"/>
    <x v="3"/>
    <n v="-0.87"/>
    <n v="-2.3385839470996183E-3"/>
  </r>
  <r>
    <n v="1326"/>
    <x v="1325"/>
    <d v="2022-07-09T00:00:00"/>
    <x v="1"/>
    <x v="7"/>
    <x v="31"/>
    <d v="2022-07-10T00:00:00"/>
    <n v="1"/>
    <s v="First Class"/>
    <s v="CU-00304"/>
    <x v="232"/>
    <s v="Consumer"/>
    <s v="United States"/>
    <s v="Atlanta"/>
    <s v="Georgia"/>
    <s v="82449"/>
    <x v="3"/>
    <s v="FUR-TAB-88764"/>
    <x v="2"/>
    <x v="14"/>
    <s v="Bretford CR4500 Series Slim Rectangular Table"/>
    <n v="1299.8399999999999"/>
    <n v="2"/>
    <x v="3"/>
    <n v="217.81"/>
    <n v="0.16756677744953227"/>
  </r>
  <r>
    <n v="1327"/>
    <x v="1326"/>
    <d v="2022-07-16T00:00:00"/>
    <x v="1"/>
    <x v="7"/>
    <x v="31"/>
    <d v="2022-07-17T00:00:00"/>
    <n v="1"/>
    <s v="First Class"/>
    <s v="CU-00345"/>
    <x v="167"/>
    <s v="Corporate"/>
    <s v="United States"/>
    <s v="Las Vegas"/>
    <s v="Nevada"/>
    <s v="64595"/>
    <x v="1"/>
    <s v="OFF-LAB-91395"/>
    <x v="1"/>
    <x v="15"/>
    <s v="Avery 503"/>
    <n v="1707.77"/>
    <n v="8"/>
    <x v="3"/>
    <n v="609.59"/>
    <n v="0.35695087746007953"/>
  </r>
  <r>
    <n v="1328"/>
    <x v="1327"/>
    <d v="2024-11-02T00:00:00"/>
    <x v="0"/>
    <x v="4"/>
    <x v="4"/>
    <d v="2024-11-02T00:00:00"/>
    <n v="0"/>
    <s v="Same Day"/>
    <s v="CU-00333"/>
    <x v="67"/>
    <s v="Consumer"/>
    <s v="United States"/>
    <s v="Atlanta"/>
    <s v="Georgia"/>
    <s v="22234"/>
    <x v="3"/>
    <s v="FUR-BOO-94279"/>
    <x v="2"/>
    <x v="7"/>
    <s v="Bush Somerset Collection Bookcase"/>
    <n v="1317.86"/>
    <n v="3"/>
    <x v="3"/>
    <n v="-238.03"/>
    <n v="-0.18061857860470765"/>
  </r>
  <r>
    <n v="1329"/>
    <x v="1328"/>
    <d v="2023-06-06T00:00:00"/>
    <x v="3"/>
    <x v="2"/>
    <x v="37"/>
    <d v="2023-06-12T00:00:00"/>
    <n v="6"/>
    <s v="Standard Class"/>
    <s v="CU-00392"/>
    <x v="144"/>
    <s v="Corporate"/>
    <s v="United States"/>
    <s v="Baltimore"/>
    <s v="Maryland"/>
    <s v="60017"/>
    <x v="2"/>
    <s v="TEC-MAC-40371"/>
    <x v="0"/>
    <x v="12"/>
    <s v="Hoover Stair Vacuum 515 Corded"/>
    <n v="5461"/>
    <n v="14"/>
    <x v="3"/>
    <n v="1447.01"/>
    <n v="0.264971616919978"/>
  </r>
  <r>
    <n v="1330"/>
    <x v="1329"/>
    <d v="2021-02-03T00:00:00"/>
    <x v="2"/>
    <x v="9"/>
    <x v="13"/>
    <d v="2021-02-10T00:00:00"/>
    <n v="7"/>
    <s v="Standard Class"/>
    <s v="CU-00624"/>
    <x v="196"/>
    <s v="Consumer"/>
    <s v="United States"/>
    <s v="New York"/>
    <s v="New York"/>
    <s v="98710"/>
    <x v="2"/>
    <s v="OFF-BIN-10288"/>
    <x v="1"/>
    <x v="3"/>
    <s v="Cardinal Easy Open Angle-D Binders"/>
    <n v="651.64"/>
    <n v="4"/>
    <x v="2"/>
    <n v="7.08"/>
    <n v="1.086489472714996E-2"/>
  </r>
  <r>
    <n v="1331"/>
    <x v="1330"/>
    <d v="2024-05-23T00:00:00"/>
    <x v="0"/>
    <x v="11"/>
    <x v="30"/>
    <d v="2024-05-30T00:00:00"/>
    <n v="7"/>
    <s v="Standard Class"/>
    <s v="CU-00530"/>
    <x v="255"/>
    <s v="Home Office"/>
    <s v="United States"/>
    <s v="Miami"/>
    <s v="Florida"/>
    <s v="80621"/>
    <x v="3"/>
    <s v="OFF-LAB-79050"/>
    <x v="1"/>
    <x v="15"/>
    <s v="Avery 503"/>
    <n v="135.62"/>
    <n v="1"/>
    <x v="0"/>
    <n v="46.74"/>
    <n v="0.34463943371184191"/>
  </r>
  <r>
    <n v="1332"/>
    <x v="1331"/>
    <d v="2022-05-26T00:00:00"/>
    <x v="1"/>
    <x v="11"/>
    <x v="46"/>
    <d v="2022-06-03T00:00:00"/>
    <n v="8"/>
    <s v="Standard Class"/>
    <s v="CU-00180"/>
    <x v="89"/>
    <s v="Corporate"/>
    <s v="United States"/>
    <s v="Las Vegas"/>
    <s v="Nevada"/>
    <s v="47260"/>
    <x v="1"/>
    <s v="TEC-MAC-12729"/>
    <x v="0"/>
    <x v="12"/>
    <s v="Epson Stylus Photo R280"/>
    <n v="988.29"/>
    <n v="1"/>
    <x v="2"/>
    <n v="155.85"/>
    <n v="0.15769662750812008"/>
  </r>
  <r>
    <n v="1333"/>
    <x v="1332"/>
    <d v="2023-02-04T00:00:00"/>
    <x v="3"/>
    <x v="9"/>
    <x v="23"/>
    <d v="2023-02-09T00:00:00"/>
    <n v="5"/>
    <s v="Second Class"/>
    <s v="CU-00536"/>
    <x v="14"/>
    <s v="Corporate"/>
    <s v="United States"/>
    <s v="Baltimore"/>
    <s v="Maryland"/>
    <s v="91456"/>
    <x v="2"/>
    <s v="FUR-FUR-65305"/>
    <x v="2"/>
    <x v="10"/>
    <s v="Howard Miller 11.75 Diameter"/>
    <n v="5061.75"/>
    <n v="14"/>
    <x v="1"/>
    <n v="114.76"/>
    <n v="2.267200079024053E-2"/>
  </r>
  <r>
    <n v="1334"/>
    <x v="1333"/>
    <d v="2022-02-17T00:00:00"/>
    <x v="1"/>
    <x v="9"/>
    <x v="17"/>
    <d v="2022-02-18T00:00:00"/>
    <n v="1"/>
    <s v="First Class"/>
    <s v="CU-00563"/>
    <x v="62"/>
    <s v="Home Office"/>
    <s v="United States"/>
    <s v="Boston"/>
    <s v="Massachusetts"/>
    <s v="78555"/>
    <x v="2"/>
    <s v="FUR-FUR-46014"/>
    <x v="2"/>
    <x v="10"/>
    <s v="Eldon Expressions Punched Metal &amp; Wood Desk Accessories"/>
    <n v="9665.7999999999993"/>
    <n v="7"/>
    <x v="5"/>
    <n v="811.83"/>
    <n v="8.3989943926007171E-2"/>
  </r>
  <r>
    <n v="1335"/>
    <x v="1334"/>
    <d v="2024-04-01T00:00:00"/>
    <x v="0"/>
    <x v="0"/>
    <x v="0"/>
    <d v="2024-04-01T00:00:00"/>
    <n v="0"/>
    <s v="Same Day"/>
    <s v="CU-00552"/>
    <x v="108"/>
    <s v="Corporate"/>
    <s v="United States"/>
    <s v="Denver"/>
    <s v="Colorado"/>
    <s v="90123"/>
    <x v="0"/>
    <s v="TEC-ACC-94210"/>
    <x v="0"/>
    <x v="0"/>
    <s v="Memorex Mini Travel Drive 64 GB"/>
    <n v="12855.7"/>
    <n v="10"/>
    <x v="3"/>
    <n v="1184.95"/>
    <n v="9.2173121650318532E-2"/>
  </r>
  <r>
    <n v="1336"/>
    <x v="1335"/>
    <d v="2021-02-23T00:00:00"/>
    <x v="2"/>
    <x v="9"/>
    <x v="13"/>
    <d v="2021-02-28T00:00:00"/>
    <n v="5"/>
    <s v="Second Class"/>
    <s v="CU-00085"/>
    <x v="13"/>
    <s v="Home Office"/>
    <s v="United States"/>
    <s v="Houston"/>
    <s v="Texas"/>
    <s v="20589"/>
    <x v="0"/>
    <s v="OFF-PAP-56988"/>
    <x v="1"/>
    <x v="4"/>
    <s v="Hammermill CopyPlus Copy Paper"/>
    <n v="1318.38"/>
    <n v="6"/>
    <x v="3"/>
    <n v="234.47"/>
    <n v="0.17784705471866988"/>
  </r>
  <r>
    <n v="1337"/>
    <x v="1336"/>
    <d v="2023-02-27T00:00:00"/>
    <x v="3"/>
    <x v="9"/>
    <x v="23"/>
    <d v="2023-03-06T00:00:00"/>
    <n v="7"/>
    <s v="Standard Class"/>
    <s v="CU-00703"/>
    <x v="55"/>
    <s v="Consumer"/>
    <s v="United States"/>
    <s v="Nashville"/>
    <s v="Tennessee"/>
    <s v="22572"/>
    <x v="3"/>
    <s v="FUR-TAB-37195"/>
    <x v="2"/>
    <x v="14"/>
    <s v="Bevis Round Conference Table"/>
    <n v="6792.91"/>
    <n v="7"/>
    <x v="0"/>
    <n v="-134.38999999999999"/>
    <n v="-1.978386288056223E-2"/>
  </r>
  <r>
    <n v="1338"/>
    <x v="1337"/>
    <d v="2021-02-04T00:00:00"/>
    <x v="2"/>
    <x v="9"/>
    <x v="13"/>
    <d v="2021-02-04T00:00:00"/>
    <n v="0"/>
    <s v="Same Day"/>
    <s v="CU-00285"/>
    <x v="104"/>
    <s v="Consumer"/>
    <s v="United States"/>
    <s v="New York"/>
    <s v="New York"/>
    <s v="52494"/>
    <x v="2"/>
    <s v="TEC-ACC-73500"/>
    <x v="0"/>
    <x v="0"/>
    <s v="Plantronics CS540 Wireless Headset System"/>
    <n v="11911.1"/>
    <n v="12"/>
    <x v="2"/>
    <n v="1060.6600000000001"/>
    <n v="8.904803082838697E-2"/>
  </r>
  <r>
    <n v="1339"/>
    <x v="1338"/>
    <d v="2024-04-18T00:00:00"/>
    <x v="0"/>
    <x v="0"/>
    <x v="0"/>
    <d v="2024-04-23T00:00:00"/>
    <n v="5"/>
    <s v="Second Class"/>
    <s v="CU-00483"/>
    <x v="41"/>
    <s v="Home Office"/>
    <s v="United States"/>
    <s v="Miami"/>
    <s v="Florida"/>
    <s v="80393"/>
    <x v="3"/>
    <s v="OFF-APP-53311"/>
    <x v="1"/>
    <x v="6"/>
    <s v="Belkin 7 Outlet Berlinger"/>
    <n v="1867.32"/>
    <n v="9"/>
    <x v="2"/>
    <n v="839.26"/>
    <n v="0.44944626523573894"/>
  </r>
  <r>
    <n v="1340"/>
    <x v="1339"/>
    <d v="2022-09-09T00:00:00"/>
    <x v="1"/>
    <x v="8"/>
    <x v="36"/>
    <d v="2022-09-17T00:00:00"/>
    <n v="8"/>
    <s v="Standard Class"/>
    <s v="CU-00177"/>
    <x v="208"/>
    <s v="Consumer"/>
    <s v="United States"/>
    <s v="Chicago"/>
    <s v="Illinois"/>
    <s v="59334"/>
    <x v="0"/>
    <s v="TEC-MAC-42046"/>
    <x v="0"/>
    <x v="12"/>
    <s v="Lexmark MX611dhe Monochrome Laser Printer"/>
    <n v="593.41999999999996"/>
    <n v="1"/>
    <x v="5"/>
    <n v="-16.97"/>
    <n v="-2.8596946513430622E-2"/>
  </r>
  <r>
    <n v="1341"/>
    <x v="1340"/>
    <d v="2021-02-14T00:00:00"/>
    <x v="2"/>
    <x v="9"/>
    <x v="13"/>
    <d v="2021-02-14T00:00:00"/>
    <n v="0"/>
    <s v="Same Day"/>
    <s v="CU-00738"/>
    <x v="111"/>
    <s v="Corporate"/>
    <s v="United States"/>
    <s v="Houston"/>
    <s v="Texas"/>
    <s v="21086"/>
    <x v="0"/>
    <s v="TEC-MAC-90005"/>
    <x v="0"/>
    <x v="12"/>
    <s v="Hoover Stair Vacuum 515 Corded"/>
    <n v="3276.29"/>
    <n v="9"/>
    <x v="2"/>
    <n v="784.55"/>
    <n v="0.23946292910578731"/>
  </r>
  <r>
    <n v="1342"/>
    <x v="1341"/>
    <d v="2023-12-10T00:00:00"/>
    <x v="3"/>
    <x v="5"/>
    <x v="34"/>
    <d v="2023-12-15T00:00:00"/>
    <n v="5"/>
    <s v="Standard Class"/>
    <s v="CU-00471"/>
    <x v="92"/>
    <s v="Corporate"/>
    <s v="United States"/>
    <s v="New York"/>
    <s v="New York"/>
    <s v="55911"/>
    <x v="2"/>
    <s v="OFF-LAB-29225"/>
    <x v="1"/>
    <x v="15"/>
    <s v="Avery 5663 Internet Shipping Labels"/>
    <n v="249.28"/>
    <n v="5"/>
    <x v="2"/>
    <n v="4.04"/>
    <n v="1.6206675224646982E-2"/>
  </r>
  <r>
    <n v="1343"/>
    <x v="1342"/>
    <d v="2024-05-09T00:00:00"/>
    <x v="0"/>
    <x v="11"/>
    <x v="30"/>
    <d v="2024-05-13T00:00:00"/>
    <n v="4"/>
    <s v="Second Class"/>
    <s v="CU-00413"/>
    <x v="106"/>
    <s v="Corporate"/>
    <s v="United States"/>
    <s v="Minneapolis"/>
    <s v="Minnesota"/>
    <s v="76672"/>
    <x v="0"/>
    <s v="TEC-ACC-29731"/>
    <x v="0"/>
    <x v="0"/>
    <s v="SanDisk Ultra 64GB"/>
    <n v="1231.02"/>
    <n v="2"/>
    <x v="1"/>
    <n v="-152.28"/>
    <n v="-0.12370229565725983"/>
  </r>
  <r>
    <n v="1344"/>
    <x v="1343"/>
    <d v="2023-07-04T00:00:00"/>
    <x v="3"/>
    <x v="7"/>
    <x v="41"/>
    <d v="2023-07-04T00:00:00"/>
    <n v="0"/>
    <s v="Same Day"/>
    <s v="CU-00226"/>
    <x v="98"/>
    <s v="Consumer"/>
    <s v="United States"/>
    <s v="Dallas"/>
    <s v="Texas"/>
    <s v="26257"/>
    <x v="0"/>
    <s v="OFF-PAP-98500"/>
    <x v="1"/>
    <x v="4"/>
    <s v="Xerox 1921"/>
    <n v="189.39"/>
    <n v="7"/>
    <x v="1"/>
    <n v="53.62"/>
    <n v="0.28311948888536881"/>
  </r>
  <r>
    <n v="1345"/>
    <x v="1344"/>
    <d v="2023-09-28T00:00:00"/>
    <x v="3"/>
    <x v="8"/>
    <x v="12"/>
    <d v="2023-09-30T00:00:00"/>
    <n v="2"/>
    <s v="First Class"/>
    <s v="CU-00568"/>
    <x v="4"/>
    <s v="Corporate"/>
    <s v="United States"/>
    <s v="Portland"/>
    <s v="Oregon"/>
    <s v="89358"/>
    <x v="1"/>
    <s v="TEC-MAC-47598"/>
    <x v="0"/>
    <x v="12"/>
    <s v="Lexmark MX611dhe Monochrome Laser Printer"/>
    <n v="12116.93"/>
    <n v="12"/>
    <x v="2"/>
    <n v="-549.6"/>
    <n v="-4.5358023855877685E-2"/>
  </r>
  <r>
    <n v="1346"/>
    <x v="1345"/>
    <d v="2022-06-04T00:00:00"/>
    <x v="1"/>
    <x v="2"/>
    <x v="9"/>
    <d v="2022-06-04T00:00:00"/>
    <n v="0"/>
    <s v="Same Day"/>
    <s v="CU-00768"/>
    <x v="93"/>
    <s v="Home Office"/>
    <s v="United States"/>
    <s v="Denver"/>
    <s v="Colorado"/>
    <s v="70253"/>
    <x v="0"/>
    <s v="OFF-PAP-72301"/>
    <x v="1"/>
    <x v="4"/>
    <s v="Southworth 25% Cotton Business Paper"/>
    <n v="699.01"/>
    <n v="14"/>
    <x v="1"/>
    <n v="66.459999999999994"/>
    <n v="9.5077323643438572E-2"/>
  </r>
  <r>
    <n v="1347"/>
    <x v="1346"/>
    <d v="2022-02-14T00:00:00"/>
    <x v="1"/>
    <x v="9"/>
    <x v="17"/>
    <d v="2022-02-16T00:00:00"/>
    <n v="2"/>
    <s v="First Class"/>
    <s v="CU-00456"/>
    <x v="89"/>
    <s v="Home Office"/>
    <s v="United States"/>
    <s v="Houston"/>
    <s v="Texas"/>
    <s v="55971"/>
    <x v="0"/>
    <s v="OFF-ENV-17785"/>
    <x v="1"/>
    <x v="1"/>
    <s v="Poly String &amp; Button Envelopes"/>
    <n v="265.99"/>
    <n v="12"/>
    <x v="3"/>
    <n v="14.04"/>
    <n v="5.2783939245836305E-2"/>
  </r>
  <r>
    <n v="1348"/>
    <x v="1347"/>
    <d v="2023-03-27T00:00:00"/>
    <x v="3"/>
    <x v="10"/>
    <x v="45"/>
    <d v="2023-03-29T00:00:00"/>
    <n v="2"/>
    <s v="First Class"/>
    <s v="CU-00419"/>
    <x v="28"/>
    <s v="Consumer"/>
    <s v="United States"/>
    <s v="Denver"/>
    <s v="Colorado"/>
    <s v="58837"/>
    <x v="0"/>
    <s v="TEC-MAC-42003"/>
    <x v="0"/>
    <x v="12"/>
    <s v="Epson Stylus Photo R280"/>
    <n v="3954.93"/>
    <n v="11"/>
    <x v="5"/>
    <n v="-201.06"/>
    <n v="-5.0837815081430017E-2"/>
  </r>
  <r>
    <n v="1349"/>
    <x v="1348"/>
    <d v="2021-09-24T00:00:00"/>
    <x v="2"/>
    <x v="8"/>
    <x v="38"/>
    <d v="2021-09-30T00:00:00"/>
    <n v="6"/>
    <s v="Second Class"/>
    <s v="CU-00206"/>
    <x v="108"/>
    <s v="Home Office"/>
    <s v="United States"/>
    <s v="Boston"/>
    <s v="Massachusetts"/>
    <s v="98713"/>
    <x v="2"/>
    <s v="FUR-TAB-13788"/>
    <x v="2"/>
    <x v="14"/>
    <s v="Chromcraft Training Table"/>
    <n v="1546.34"/>
    <n v="1"/>
    <x v="4"/>
    <n v="383.82"/>
    <n v="0.24821190682514843"/>
  </r>
  <r>
    <n v="1350"/>
    <x v="1349"/>
    <d v="2021-06-09T00:00:00"/>
    <x v="2"/>
    <x v="2"/>
    <x v="18"/>
    <d v="2021-06-15T00:00:00"/>
    <n v="6"/>
    <s v="Second Class"/>
    <s v="CU-00371"/>
    <x v="11"/>
    <s v="Consumer"/>
    <s v="United States"/>
    <s v="Dallas"/>
    <s v="Texas"/>
    <s v="65235"/>
    <x v="0"/>
    <s v="FUR-BOO-51717"/>
    <x v="2"/>
    <x v="7"/>
    <s v="O'Sullivan 2-Shelf Bookcase"/>
    <n v="3603.76"/>
    <n v="5"/>
    <x v="5"/>
    <n v="124.37"/>
    <n v="3.4511177214908872E-2"/>
  </r>
  <r>
    <n v="1351"/>
    <x v="1350"/>
    <d v="2021-07-10T00:00:00"/>
    <x v="2"/>
    <x v="7"/>
    <x v="7"/>
    <d v="2021-07-16T00:00:00"/>
    <n v="6"/>
    <s v="Second Class"/>
    <s v="CU-00460"/>
    <x v="184"/>
    <s v="Consumer"/>
    <s v="United States"/>
    <s v="San Francisco"/>
    <s v="California"/>
    <s v="65712"/>
    <x v="1"/>
    <s v="OFF-STO-86487"/>
    <x v="1"/>
    <x v="8"/>
    <s v="Stur-D-Store Shelving Unit"/>
    <n v="1989.48"/>
    <n v="14"/>
    <x v="5"/>
    <n v="-37.81"/>
    <n v="-1.9004966121800672E-2"/>
  </r>
  <r>
    <n v="1352"/>
    <x v="1351"/>
    <d v="2024-12-29T00:00:00"/>
    <x v="0"/>
    <x v="5"/>
    <x v="44"/>
    <d v="2024-12-30T00:00:00"/>
    <n v="1"/>
    <s v="First Class"/>
    <s v="CU-00759"/>
    <x v="277"/>
    <s v="Corporate"/>
    <s v="United States"/>
    <s v="Atlanta"/>
    <s v="Georgia"/>
    <s v="58872"/>
    <x v="3"/>
    <s v="TEC-ACC-12198"/>
    <x v="0"/>
    <x v="0"/>
    <s v="Logitech MK550 Wireless Wave Keyboard and Mouse"/>
    <n v="1157.8"/>
    <n v="3"/>
    <x v="4"/>
    <n v="-58.74"/>
    <n v="-5.0734150975988948E-2"/>
  </r>
  <r>
    <n v="1353"/>
    <x v="1352"/>
    <d v="2023-10-14T00:00:00"/>
    <x v="3"/>
    <x v="3"/>
    <x v="29"/>
    <d v="2023-10-16T00:00:00"/>
    <n v="2"/>
    <s v="First Class"/>
    <s v="CU-00722"/>
    <x v="14"/>
    <s v="Home Office"/>
    <s v="United States"/>
    <s v="Philadelphia"/>
    <s v="Pennsylvania"/>
    <s v="34370"/>
    <x v="2"/>
    <s v="OFF-STO-41715"/>
    <x v="1"/>
    <x v="8"/>
    <s v="Stur-D-Store Shelving Unit"/>
    <n v="207.34"/>
    <n v="2"/>
    <x v="2"/>
    <n v="-13.07"/>
    <n v="-6.3036558310022181E-2"/>
  </r>
  <r>
    <n v="1354"/>
    <x v="1353"/>
    <d v="2023-02-10T00:00:00"/>
    <x v="3"/>
    <x v="9"/>
    <x v="23"/>
    <d v="2023-02-11T00:00:00"/>
    <n v="1"/>
    <s v="First Class"/>
    <s v="CU-00545"/>
    <x v="56"/>
    <s v="Home Office"/>
    <s v="United States"/>
    <s v="Las Vegas"/>
    <s v="Nevada"/>
    <s v="60927"/>
    <x v="1"/>
    <s v="OFF-ENV-82320"/>
    <x v="1"/>
    <x v="1"/>
    <s v="Poly String &amp; Button Envelopes"/>
    <n v="189.81"/>
    <n v="12"/>
    <x v="0"/>
    <n v="8.2799999999999994"/>
    <n v="4.3622569938359411E-2"/>
  </r>
  <r>
    <n v="1355"/>
    <x v="1354"/>
    <d v="2021-01-06T00:00:00"/>
    <x v="2"/>
    <x v="1"/>
    <x v="25"/>
    <d v="2021-01-07T00:00:00"/>
    <n v="1"/>
    <s v="First Class"/>
    <s v="CU-00310"/>
    <x v="290"/>
    <s v="Consumer"/>
    <s v="United States"/>
    <s v="Los Angeles"/>
    <s v="California"/>
    <s v="26803"/>
    <x v="1"/>
    <s v="FUR-BOO-98106"/>
    <x v="2"/>
    <x v="7"/>
    <s v="O'Sullivan 2-Shelf Bookcase"/>
    <n v="2697.43"/>
    <n v="8"/>
    <x v="4"/>
    <n v="704.21"/>
    <n v="0.26106701564081369"/>
  </r>
  <r>
    <n v="1356"/>
    <x v="1355"/>
    <d v="2024-12-03T00:00:00"/>
    <x v="0"/>
    <x v="5"/>
    <x v="44"/>
    <d v="2024-12-03T00:00:00"/>
    <n v="0"/>
    <s v="Same Day"/>
    <s v="CU-00766"/>
    <x v="6"/>
    <s v="Corporate"/>
    <s v="United States"/>
    <s v="Houston"/>
    <s v="Texas"/>
    <s v="99385"/>
    <x v="0"/>
    <s v="OFF-FAS-36710"/>
    <x v="1"/>
    <x v="9"/>
    <s v="Advantus 75305 EasyClose Envelopes"/>
    <n v="526.9"/>
    <n v="9"/>
    <x v="4"/>
    <n v="50.29"/>
    <n v="9.544505598785348E-2"/>
  </r>
  <r>
    <n v="1357"/>
    <x v="1356"/>
    <d v="2022-10-14T00:00:00"/>
    <x v="1"/>
    <x v="3"/>
    <x v="3"/>
    <d v="2022-10-21T00:00:00"/>
    <n v="7"/>
    <s v="Standard Class"/>
    <s v="CU-00274"/>
    <x v="275"/>
    <s v="Home Office"/>
    <s v="United States"/>
    <s v="Seattle"/>
    <s v="Washington"/>
    <s v="64841"/>
    <x v="1"/>
    <s v="TEC-ACC-93584"/>
    <x v="0"/>
    <x v="0"/>
    <s v="Logitech MK550 Wireless Wave Keyboard and Mouse"/>
    <n v="4005.88"/>
    <n v="6"/>
    <x v="2"/>
    <n v="-473.35"/>
    <n v="-0.11816379921515373"/>
  </r>
  <r>
    <n v="1358"/>
    <x v="1357"/>
    <d v="2022-09-14T00:00:00"/>
    <x v="1"/>
    <x v="8"/>
    <x v="36"/>
    <d v="2022-09-14T00:00:00"/>
    <n v="0"/>
    <s v="Same Day"/>
    <s v="CU-00592"/>
    <x v="23"/>
    <s v="Consumer"/>
    <s v="United States"/>
    <s v="Boston"/>
    <s v="Massachusetts"/>
    <s v="78487"/>
    <x v="2"/>
    <s v="OFF-LAB-24496"/>
    <x v="1"/>
    <x v="15"/>
    <s v="Xerox 1967"/>
    <n v="213.65"/>
    <n v="4"/>
    <x v="0"/>
    <n v="78.959999999999994"/>
    <n v="0.36957641001638192"/>
  </r>
  <r>
    <n v="1359"/>
    <x v="1358"/>
    <d v="2024-03-17T00:00:00"/>
    <x v="0"/>
    <x v="10"/>
    <x v="40"/>
    <d v="2024-03-22T00:00:00"/>
    <n v="5"/>
    <s v="Standard Class"/>
    <s v="CU-00319"/>
    <x v="273"/>
    <s v="Consumer"/>
    <s v="United States"/>
    <s v="Houston"/>
    <s v="Texas"/>
    <s v="79794"/>
    <x v="0"/>
    <s v="TEC-ACC-60486"/>
    <x v="0"/>
    <x v="0"/>
    <s v="Memorex Mini Travel Drive 64 GB"/>
    <n v="12850.83"/>
    <n v="14"/>
    <x v="3"/>
    <n v="2943.17"/>
    <n v="0.22902567382807182"/>
  </r>
  <r>
    <n v="1360"/>
    <x v="1359"/>
    <d v="2023-08-07T00:00:00"/>
    <x v="3"/>
    <x v="6"/>
    <x v="26"/>
    <d v="2023-08-11T00:00:00"/>
    <n v="4"/>
    <s v="Second Class"/>
    <s v="CU-00379"/>
    <x v="151"/>
    <s v="Corporate"/>
    <s v="United States"/>
    <s v="Atlanta"/>
    <s v="Georgia"/>
    <s v="85265"/>
    <x v="3"/>
    <s v="FUR-BOO-51208"/>
    <x v="2"/>
    <x v="7"/>
    <s v="O'Sullivan 2-Shelf Bookcase"/>
    <n v="562.78"/>
    <n v="2"/>
    <x v="2"/>
    <n v="111.46"/>
    <n v="0.19805252496535058"/>
  </r>
  <r>
    <n v="1361"/>
    <x v="1360"/>
    <d v="2022-12-31T00:00:00"/>
    <x v="1"/>
    <x v="5"/>
    <x v="5"/>
    <d v="2023-01-04T00:00:00"/>
    <n v="4"/>
    <s v="Second Class"/>
    <s v="CU-00341"/>
    <x v="210"/>
    <s v="Consumer"/>
    <s v="United States"/>
    <s v="New York"/>
    <s v="New York"/>
    <s v="94032"/>
    <x v="2"/>
    <s v="OFF-ENV-34878"/>
    <x v="1"/>
    <x v="1"/>
    <s v="Poly String &amp; Button Envelopes"/>
    <n v="382.63"/>
    <n v="8"/>
    <x v="0"/>
    <n v="111.62"/>
    <n v="0.29171784752894442"/>
  </r>
  <r>
    <n v="1362"/>
    <x v="1361"/>
    <d v="2023-01-09T00:00:00"/>
    <x v="3"/>
    <x v="1"/>
    <x v="35"/>
    <d v="2023-01-12T00:00:00"/>
    <n v="3"/>
    <s v="First Class"/>
    <s v="CU-00632"/>
    <x v="81"/>
    <s v="Home Office"/>
    <s v="United States"/>
    <s v="Dallas"/>
    <s v="Texas"/>
    <s v="63381"/>
    <x v="0"/>
    <s v="OFF-PAP-66643"/>
    <x v="1"/>
    <x v="4"/>
    <s v="Southworth 25% Cotton Business Paper"/>
    <n v="1205.32"/>
    <n v="5"/>
    <x v="3"/>
    <n v="371.35"/>
    <n v="0.30809245677496438"/>
  </r>
  <r>
    <n v="1363"/>
    <x v="1362"/>
    <d v="2021-10-17T00:00:00"/>
    <x v="2"/>
    <x v="3"/>
    <x v="10"/>
    <d v="2021-10-24T00:00:00"/>
    <n v="7"/>
    <s v="Standard Class"/>
    <s v="CU-00606"/>
    <x v="221"/>
    <s v="Home Office"/>
    <s v="United States"/>
    <s v="Seattle"/>
    <s v="Washington"/>
    <s v="22881"/>
    <x v="1"/>
    <s v="FUR-FUR-99710"/>
    <x v="2"/>
    <x v="10"/>
    <s v="Acme Flexible Frame Partition"/>
    <n v="419.93"/>
    <n v="2"/>
    <x v="3"/>
    <n v="12.87"/>
    <n v="3.0647965137046648E-2"/>
  </r>
  <r>
    <n v="1364"/>
    <x v="1363"/>
    <d v="2023-02-19T00:00:00"/>
    <x v="3"/>
    <x v="9"/>
    <x v="23"/>
    <d v="2023-02-22T00:00:00"/>
    <n v="3"/>
    <s v="Second Class"/>
    <s v="CU-00392"/>
    <x v="144"/>
    <s v="Corporate"/>
    <s v="United States"/>
    <s v="Baltimore"/>
    <s v="Maryland"/>
    <s v="93979"/>
    <x v="2"/>
    <s v="TEC-ACC-30976"/>
    <x v="0"/>
    <x v="0"/>
    <s v="Plantronics CS540 Wireless Headset System"/>
    <n v="3903.48"/>
    <n v="7"/>
    <x v="0"/>
    <n v="1400.49"/>
    <n v="0.35877985797288575"/>
  </r>
  <r>
    <n v="1365"/>
    <x v="1364"/>
    <d v="2024-07-20T00:00:00"/>
    <x v="0"/>
    <x v="7"/>
    <x v="28"/>
    <d v="2024-07-28T00:00:00"/>
    <n v="8"/>
    <s v="Standard Class"/>
    <s v="CU-00156"/>
    <x v="59"/>
    <s v="Home Office"/>
    <s v="United States"/>
    <s v="Dallas"/>
    <s v="Texas"/>
    <s v="20973"/>
    <x v="0"/>
    <s v="TEC-PHO-84511"/>
    <x v="0"/>
    <x v="2"/>
    <s v="Motorola Moto G Play"/>
    <n v="208.34"/>
    <n v="4"/>
    <x v="2"/>
    <n v="49.92"/>
    <n v="0.23960833253335895"/>
  </r>
  <r>
    <n v="1366"/>
    <x v="1365"/>
    <d v="2021-01-23T00:00:00"/>
    <x v="2"/>
    <x v="1"/>
    <x v="25"/>
    <d v="2021-01-25T00:00:00"/>
    <n v="2"/>
    <s v="First Class"/>
    <s v="CU-00764"/>
    <x v="240"/>
    <s v="Home Office"/>
    <s v="United States"/>
    <s v="Nashville"/>
    <s v="Tennessee"/>
    <s v="10508"/>
    <x v="3"/>
    <s v="OFF-BIN-82255"/>
    <x v="1"/>
    <x v="3"/>
    <s v="Avery Durable Binders"/>
    <n v="58.5"/>
    <n v="3"/>
    <x v="3"/>
    <n v="14.92"/>
    <n v="0.25504273504273506"/>
  </r>
  <r>
    <n v="1367"/>
    <x v="1366"/>
    <d v="2022-11-27T00:00:00"/>
    <x v="1"/>
    <x v="4"/>
    <x v="20"/>
    <d v="2022-11-30T00:00:00"/>
    <n v="3"/>
    <s v="First Class"/>
    <s v="CU-00274"/>
    <x v="275"/>
    <s v="Home Office"/>
    <s v="United States"/>
    <s v="Seattle"/>
    <s v="Washington"/>
    <s v="83250"/>
    <x v="1"/>
    <s v="FUR-FUR-28972"/>
    <x v="2"/>
    <x v="10"/>
    <s v="Eldon Expressions Punched Metal &amp; Wood Desk Accessories"/>
    <n v="14875.41"/>
    <n v="12"/>
    <x v="3"/>
    <n v="-265.52"/>
    <n v="-1.7849592044857924E-2"/>
  </r>
  <r>
    <n v="1368"/>
    <x v="1367"/>
    <d v="2024-12-17T00:00:00"/>
    <x v="0"/>
    <x v="5"/>
    <x v="44"/>
    <d v="2024-12-17T00:00:00"/>
    <n v="0"/>
    <s v="Same Day"/>
    <s v="CU-00658"/>
    <x v="138"/>
    <s v="Home Office"/>
    <s v="United States"/>
    <s v="Chicago"/>
    <s v="Illinois"/>
    <s v="13023"/>
    <x v="0"/>
    <s v="FUR-TAB-13759"/>
    <x v="2"/>
    <x v="14"/>
    <s v="Bevis Round Conference Table"/>
    <n v="271.83"/>
    <n v="1"/>
    <x v="5"/>
    <n v="62.72"/>
    <n v="0.23073244307103705"/>
  </r>
  <r>
    <n v="1369"/>
    <x v="1368"/>
    <d v="2023-03-29T00:00:00"/>
    <x v="3"/>
    <x v="10"/>
    <x v="45"/>
    <d v="2023-04-03T00:00:00"/>
    <n v="5"/>
    <s v="Second Class"/>
    <s v="CU-00270"/>
    <x v="276"/>
    <s v="Home Office"/>
    <s v="United States"/>
    <s v="San Francisco"/>
    <s v="California"/>
    <s v="69133"/>
    <x v="1"/>
    <s v="OFF-ART-75886"/>
    <x v="1"/>
    <x v="16"/>
    <s v="Avery 47"/>
    <n v="993.47"/>
    <n v="7"/>
    <x v="2"/>
    <n v="-48.11"/>
    <n v="-4.8426223237742455E-2"/>
  </r>
  <r>
    <n v="1370"/>
    <x v="1369"/>
    <d v="2023-06-03T00:00:00"/>
    <x v="3"/>
    <x v="2"/>
    <x v="37"/>
    <d v="2023-06-03T00:00:00"/>
    <n v="0"/>
    <s v="Same Day"/>
    <s v="CU-00643"/>
    <x v="118"/>
    <s v="Corporate"/>
    <s v="United States"/>
    <s v="New York"/>
    <s v="New York"/>
    <s v="56454"/>
    <x v="2"/>
    <s v="TEC-PHO-65780"/>
    <x v="0"/>
    <x v="2"/>
    <s v="Samsung Galaxy A52"/>
    <n v="11689.61"/>
    <n v="14"/>
    <x v="4"/>
    <n v="4412.12"/>
    <n v="0.37743945264213258"/>
  </r>
  <r>
    <n v="1371"/>
    <x v="1370"/>
    <d v="2021-09-20T00:00:00"/>
    <x v="2"/>
    <x v="8"/>
    <x v="38"/>
    <d v="2021-09-23T00:00:00"/>
    <n v="3"/>
    <s v="Second Class"/>
    <s v="CU-00427"/>
    <x v="24"/>
    <s v="Corporate"/>
    <s v="United States"/>
    <s v="Las Vegas"/>
    <s v="Nevada"/>
    <s v="94823"/>
    <x v="1"/>
    <s v="TEC-COP-11195"/>
    <x v="0"/>
    <x v="11"/>
    <s v="Hewlett Packard 610 Multi-Function Printer"/>
    <n v="5886.54"/>
    <n v="11"/>
    <x v="1"/>
    <n v="986.47"/>
    <n v="0.1675806161174476"/>
  </r>
  <r>
    <n v="1372"/>
    <x v="1371"/>
    <d v="2023-11-09T00:00:00"/>
    <x v="3"/>
    <x v="4"/>
    <x v="22"/>
    <d v="2023-11-13T00:00:00"/>
    <n v="4"/>
    <s v="Second Class"/>
    <s v="CU-00016"/>
    <x v="183"/>
    <s v="Corporate"/>
    <s v="United States"/>
    <s v="New Orleans"/>
    <s v="Louisiana"/>
    <s v="38091"/>
    <x v="3"/>
    <s v="TEC-MAC-86921"/>
    <x v="0"/>
    <x v="12"/>
    <s v="Lexmark MX611dhe Monochrome Laser Printer"/>
    <n v="9901.64"/>
    <n v="9"/>
    <x v="3"/>
    <n v="192.31"/>
    <n v="1.9422035137613567E-2"/>
  </r>
  <r>
    <n v="1373"/>
    <x v="1372"/>
    <d v="2022-06-16T00:00:00"/>
    <x v="1"/>
    <x v="2"/>
    <x v="9"/>
    <d v="2022-06-23T00:00:00"/>
    <n v="7"/>
    <s v="Standard Class"/>
    <s v="CU-00604"/>
    <x v="145"/>
    <s v="Consumer"/>
    <s v="United States"/>
    <s v="San Francisco"/>
    <s v="California"/>
    <s v="25995"/>
    <x v="1"/>
    <s v="OFF-STO-83504"/>
    <x v="1"/>
    <x v="8"/>
    <s v="Steelmaster by MMF Industries Locking Cash Box"/>
    <n v="930.13"/>
    <n v="12"/>
    <x v="5"/>
    <n v="234.19"/>
    <n v="0.25178200896648856"/>
  </r>
  <r>
    <n v="1374"/>
    <x v="1373"/>
    <d v="2021-09-16T00:00:00"/>
    <x v="2"/>
    <x v="8"/>
    <x v="38"/>
    <d v="2021-09-22T00:00:00"/>
    <n v="6"/>
    <s v="Second Class"/>
    <s v="CU-00340"/>
    <x v="128"/>
    <s v="Corporate"/>
    <s v="United States"/>
    <s v="Atlanta"/>
    <s v="Georgia"/>
    <s v="38975"/>
    <x v="3"/>
    <s v="TEC-MAC-77773"/>
    <x v="0"/>
    <x v="12"/>
    <s v="Lexmark MX611dhe Monochrome Laser Printer"/>
    <n v="6313.2"/>
    <n v="7"/>
    <x v="2"/>
    <n v="1112.07"/>
    <n v="0.17614997148831021"/>
  </r>
  <r>
    <n v="1375"/>
    <x v="1374"/>
    <d v="2024-09-20T00:00:00"/>
    <x v="0"/>
    <x v="8"/>
    <x v="15"/>
    <d v="2024-09-26T00:00:00"/>
    <n v="6"/>
    <s v="Standard Class"/>
    <s v="CU-00171"/>
    <x v="162"/>
    <s v="Consumer"/>
    <s v="United States"/>
    <s v="Portland"/>
    <s v="Oregon"/>
    <s v="58176"/>
    <x v="1"/>
    <s v="TEC-ACC-24520"/>
    <x v="0"/>
    <x v="0"/>
    <s v="Plantronics CS540 Wireless Headset System"/>
    <n v="400.96"/>
    <n v="1"/>
    <x v="5"/>
    <n v="34.04"/>
    <n v="8.4896249002394258E-2"/>
  </r>
  <r>
    <n v="1376"/>
    <x v="1375"/>
    <d v="2024-10-27T00:00:00"/>
    <x v="0"/>
    <x v="3"/>
    <x v="24"/>
    <d v="2024-10-27T00:00:00"/>
    <n v="0"/>
    <s v="Same Day"/>
    <s v="CU-00745"/>
    <x v="13"/>
    <s v="Corporate"/>
    <s v="United States"/>
    <s v="Miami"/>
    <s v="Florida"/>
    <s v="49062"/>
    <x v="3"/>
    <s v="TEC-ACC-62327"/>
    <x v="0"/>
    <x v="0"/>
    <s v="SanDisk Ultra 64GB"/>
    <n v="1375.36"/>
    <n v="5"/>
    <x v="2"/>
    <n v="152.97"/>
    <n v="0.11122178920428107"/>
  </r>
  <r>
    <n v="1377"/>
    <x v="1376"/>
    <d v="2022-04-19T00:00:00"/>
    <x v="1"/>
    <x v="0"/>
    <x v="14"/>
    <d v="2022-04-19T00:00:00"/>
    <n v="0"/>
    <s v="Same Day"/>
    <s v="CU-00151"/>
    <x v="116"/>
    <s v="Consumer"/>
    <s v="United States"/>
    <s v="Seattle"/>
    <s v="Washington"/>
    <s v="20400"/>
    <x v="1"/>
    <s v="OFF-LAB-53221"/>
    <x v="1"/>
    <x v="15"/>
    <s v="Xerox 1967"/>
    <n v="310.79000000000002"/>
    <n v="10"/>
    <x v="1"/>
    <n v="90.03"/>
    <n v="0.28968113517165933"/>
  </r>
  <r>
    <n v="1378"/>
    <x v="1377"/>
    <d v="2021-05-12T00:00:00"/>
    <x v="2"/>
    <x v="11"/>
    <x v="39"/>
    <d v="2021-05-20T00:00:00"/>
    <n v="8"/>
    <s v="Standard Class"/>
    <s v="CU-00090"/>
    <x v="52"/>
    <s v="Consumer"/>
    <s v="United States"/>
    <s v="Washington DC"/>
    <s v="District of Columbia"/>
    <s v="99893"/>
    <x v="2"/>
    <s v="OFF-STO-25768"/>
    <x v="1"/>
    <x v="8"/>
    <s v="Fellowes Stor/File Storage Boxes"/>
    <n v="1183.8900000000001"/>
    <n v="10"/>
    <x v="1"/>
    <n v="99.51"/>
    <n v="8.4053417124901803E-2"/>
  </r>
  <r>
    <n v="1379"/>
    <x v="1378"/>
    <d v="2022-10-14T00:00:00"/>
    <x v="1"/>
    <x v="3"/>
    <x v="3"/>
    <d v="2022-10-15T00:00:00"/>
    <n v="1"/>
    <s v="First Class"/>
    <s v="CU-00417"/>
    <x v="234"/>
    <s v="Corporate"/>
    <s v="United States"/>
    <s v="Dallas"/>
    <s v="Texas"/>
    <s v="56608"/>
    <x v="0"/>
    <s v="FUR-FUR-79387"/>
    <x v="2"/>
    <x v="10"/>
    <s v="Acme Flexible Frame Partition"/>
    <n v="15830.89"/>
    <n v="13"/>
    <x v="3"/>
    <n v="1759.58"/>
    <n v="0.11114852039272587"/>
  </r>
  <r>
    <n v="1380"/>
    <x v="1379"/>
    <d v="2021-08-14T00:00:00"/>
    <x v="2"/>
    <x v="6"/>
    <x v="27"/>
    <d v="2021-08-18T00:00:00"/>
    <n v="4"/>
    <s v="Second Class"/>
    <s v="CU-00189"/>
    <x v="125"/>
    <s v="Consumer"/>
    <s v="United States"/>
    <s v="Baltimore"/>
    <s v="Maryland"/>
    <s v="17998"/>
    <x v="2"/>
    <s v="TEC-MAC-72311"/>
    <x v="0"/>
    <x v="12"/>
    <s v="Lexmark MX611dhe Monochrome Laser Printer"/>
    <n v="4153.5200000000004"/>
    <n v="3"/>
    <x v="3"/>
    <n v="1185.97"/>
    <n v="0.28553371598066218"/>
  </r>
  <r>
    <n v="1381"/>
    <x v="1380"/>
    <d v="2024-09-19T00:00:00"/>
    <x v="0"/>
    <x v="8"/>
    <x v="15"/>
    <d v="2024-09-19T00:00:00"/>
    <n v="0"/>
    <s v="Same Day"/>
    <s v="CU-00221"/>
    <x v="238"/>
    <s v="Consumer"/>
    <s v="United States"/>
    <s v="Houston"/>
    <s v="Texas"/>
    <s v="50017"/>
    <x v="0"/>
    <s v="OFF-SUP-84412"/>
    <x v="1"/>
    <x v="5"/>
    <s v="Fiskars 8&quot; Scissors"/>
    <n v="2772.67"/>
    <n v="12"/>
    <x v="3"/>
    <n v="949.52"/>
    <n v="0.34245690976567711"/>
  </r>
  <r>
    <n v="1382"/>
    <x v="1381"/>
    <d v="2021-01-17T00:00:00"/>
    <x v="2"/>
    <x v="1"/>
    <x v="25"/>
    <d v="2021-01-21T00:00:00"/>
    <n v="4"/>
    <s v="Second Class"/>
    <s v="CU-00035"/>
    <x v="102"/>
    <s v="Home Office"/>
    <s v="United States"/>
    <s v="Seattle"/>
    <s v="Washington"/>
    <s v="45991"/>
    <x v="1"/>
    <s v="FUR-TAB-67492"/>
    <x v="2"/>
    <x v="14"/>
    <s v="Bretford CR4500 Series Slim Rectangular Table"/>
    <n v="7389.76"/>
    <n v="7"/>
    <x v="5"/>
    <n v="2532.62"/>
    <n v="0.34272019659637115"/>
  </r>
  <r>
    <n v="1383"/>
    <x v="1382"/>
    <d v="2022-07-13T00:00:00"/>
    <x v="1"/>
    <x v="7"/>
    <x v="31"/>
    <d v="2022-07-20T00:00:00"/>
    <n v="7"/>
    <s v="Standard Class"/>
    <s v="CU-00335"/>
    <x v="283"/>
    <s v="Corporate"/>
    <s v="United States"/>
    <s v="Dallas"/>
    <s v="Texas"/>
    <s v="44237"/>
    <x v="0"/>
    <s v="TEC-COP-15361"/>
    <x v="0"/>
    <x v="11"/>
    <s v="Hewlett Packard 610 Multi-Function Printer"/>
    <n v="10807.21"/>
    <n v="12"/>
    <x v="5"/>
    <n v="-812.51"/>
    <n v="-7.518221631669969E-2"/>
  </r>
  <r>
    <n v="1384"/>
    <x v="1383"/>
    <d v="2022-02-27T00:00:00"/>
    <x v="1"/>
    <x v="9"/>
    <x v="17"/>
    <d v="2022-03-04T00:00:00"/>
    <n v="5"/>
    <s v="Second Class"/>
    <s v="CU-00645"/>
    <x v="71"/>
    <s v="Home Office"/>
    <s v="United States"/>
    <s v="New Orleans"/>
    <s v="Louisiana"/>
    <s v="53615"/>
    <x v="3"/>
    <s v="TEC-COP-63578"/>
    <x v="0"/>
    <x v="11"/>
    <s v="Hewlett Packard 610 Multi-Function Printer"/>
    <n v="6698.54"/>
    <n v="13"/>
    <x v="0"/>
    <n v="2609.84"/>
    <n v="0.38961325900867955"/>
  </r>
  <r>
    <n v="1385"/>
    <x v="1384"/>
    <d v="2024-08-22T00:00:00"/>
    <x v="0"/>
    <x v="6"/>
    <x v="6"/>
    <d v="2024-08-26T00:00:00"/>
    <n v="4"/>
    <s v="Second Class"/>
    <s v="CU-00366"/>
    <x v="33"/>
    <s v="Home Office"/>
    <s v="United States"/>
    <s v="Philadelphia"/>
    <s v="Pennsylvania"/>
    <s v="52071"/>
    <x v="2"/>
    <s v="TEC-PHO-54588"/>
    <x v="0"/>
    <x v="2"/>
    <s v="Samsung Galaxy A52"/>
    <n v="319.67"/>
    <n v="3"/>
    <x v="5"/>
    <n v="117.74"/>
    <n v="0.36831732724372007"/>
  </r>
  <r>
    <n v="1386"/>
    <x v="1385"/>
    <d v="2023-09-06T00:00:00"/>
    <x v="3"/>
    <x v="8"/>
    <x v="12"/>
    <d v="2023-09-06T00:00:00"/>
    <n v="0"/>
    <s v="Same Day"/>
    <s v="CU-00380"/>
    <x v="213"/>
    <s v="Home Office"/>
    <s v="United States"/>
    <s v="Denver"/>
    <s v="Colorado"/>
    <s v="62122"/>
    <x v="0"/>
    <s v="FUR-FUR-89889"/>
    <x v="2"/>
    <x v="10"/>
    <s v="Howard Miller 11.75 Diameter"/>
    <n v="9388.11"/>
    <n v="6"/>
    <x v="3"/>
    <n v="1562.81"/>
    <n v="0.16646694595610831"/>
  </r>
  <r>
    <n v="1387"/>
    <x v="1386"/>
    <d v="2023-10-31T00:00:00"/>
    <x v="3"/>
    <x v="3"/>
    <x v="29"/>
    <d v="2023-11-01T00:00:00"/>
    <n v="1"/>
    <s v="First Class"/>
    <s v="CU-00103"/>
    <x v="235"/>
    <s v="Consumer"/>
    <s v="United States"/>
    <s v="Los Angeles"/>
    <s v="California"/>
    <s v="89580"/>
    <x v="1"/>
    <s v="OFF-ART-85050"/>
    <x v="1"/>
    <x v="16"/>
    <s v="Newell 322"/>
    <n v="434.07"/>
    <n v="5"/>
    <x v="3"/>
    <n v="117.07"/>
    <n v="0.26970304328794892"/>
  </r>
  <r>
    <n v="1388"/>
    <x v="1387"/>
    <d v="2024-01-14T00:00:00"/>
    <x v="0"/>
    <x v="1"/>
    <x v="33"/>
    <d v="2024-01-14T00:00:00"/>
    <n v="0"/>
    <s v="Same Day"/>
    <s v="CU-00283"/>
    <x v="179"/>
    <s v="Home Office"/>
    <s v="United States"/>
    <s v="Boston"/>
    <s v="Massachusetts"/>
    <s v="91253"/>
    <x v="2"/>
    <s v="OFF-STO-66934"/>
    <x v="1"/>
    <x v="8"/>
    <s v="Fellowes Stor/File Storage Boxes"/>
    <n v="141.08000000000001"/>
    <n v="1"/>
    <x v="1"/>
    <n v="11.2"/>
    <n v="7.9387581514034578E-2"/>
  </r>
  <r>
    <n v="1389"/>
    <x v="1388"/>
    <d v="2024-12-21T00:00:00"/>
    <x v="0"/>
    <x v="5"/>
    <x v="44"/>
    <d v="2024-12-21T00:00:00"/>
    <n v="0"/>
    <s v="Same Day"/>
    <s v="CU-00270"/>
    <x v="276"/>
    <s v="Home Office"/>
    <s v="United States"/>
    <s v="San Francisco"/>
    <s v="California"/>
    <s v="95018"/>
    <x v="1"/>
    <s v="TEC-PHO-74569"/>
    <x v="0"/>
    <x v="2"/>
    <s v="Motorola Moto G Play"/>
    <n v="3615.12"/>
    <n v="3"/>
    <x v="3"/>
    <n v="-14.11"/>
    <n v="-3.9030516276084889E-3"/>
  </r>
  <r>
    <n v="1390"/>
    <x v="1389"/>
    <d v="2023-09-25T00:00:00"/>
    <x v="3"/>
    <x v="8"/>
    <x v="12"/>
    <d v="2023-09-29T00:00:00"/>
    <n v="4"/>
    <s v="Second Class"/>
    <s v="CU-00628"/>
    <x v="48"/>
    <s v="Home Office"/>
    <s v="United States"/>
    <s v="Atlanta"/>
    <s v="Georgia"/>
    <s v="17047"/>
    <x v="3"/>
    <s v="OFF-ENV-87822"/>
    <x v="1"/>
    <x v="1"/>
    <s v="Business Envelopes with Contemporary Seal"/>
    <n v="41.87"/>
    <n v="1"/>
    <x v="3"/>
    <n v="3.48"/>
    <n v="8.3114401719608322E-2"/>
  </r>
  <r>
    <n v="1391"/>
    <x v="1390"/>
    <d v="2022-08-13T00:00:00"/>
    <x v="1"/>
    <x v="6"/>
    <x v="43"/>
    <d v="2022-08-18T00:00:00"/>
    <n v="5"/>
    <s v="Second Class"/>
    <s v="CU-00466"/>
    <x v="115"/>
    <s v="Corporate"/>
    <s v="United States"/>
    <s v="Minneapolis"/>
    <s v="Minnesota"/>
    <s v="39978"/>
    <x v="0"/>
    <s v="TEC-MAC-80327"/>
    <x v="0"/>
    <x v="12"/>
    <s v="Lexmark MX611dhe Monochrome Laser Printer"/>
    <n v="5660.1"/>
    <n v="8"/>
    <x v="0"/>
    <n v="-154.02000000000001"/>
    <n v="-2.7211533365134891E-2"/>
  </r>
  <r>
    <n v="1392"/>
    <x v="1391"/>
    <d v="2024-07-22T00:00:00"/>
    <x v="0"/>
    <x v="7"/>
    <x v="28"/>
    <d v="2024-07-22T00:00:00"/>
    <n v="0"/>
    <s v="Same Day"/>
    <s v="CU-00277"/>
    <x v="144"/>
    <s v="Corporate"/>
    <s v="United States"/>
    <s v="Portland"/>
    <s v="Oregon"/>
    <s v="94955"/>
    <x v="1"/>
    <s v="TEC-MAC-59033"/>
    <x v="0"/>
    <x v="12"/>
    <s v="Lexmark MX611dhe Monochrome Laser Printer"/>
    <n v="1939.32"/>
    <n v="4"/>
    <x v="3"/>
    <n v="81.91"/>
    <n v="4.2236454014809313E-2"/>
  </r>
  <r>
    <n v="1393"/>
    <x v="1392"/>
    <d v="2024-04-07T00:00:00"/>
    <x v="0"/>
    <x v="0"/>
    <x v="0"/>
    <d v="2024-04-07T00:00:00"/>
    <n v="0"/>
    <s v="Same Day"/>
    <s v="CU-00019"/>
    <x v="92"/>
    <s v="Home Office"/>
    <s v="United States"/>
    <s v="Dallas"/>
    <s v="Texas"/>
    <s v="98362"/>
    <x v="0"/>
    <s v="OFF-SUP-95671"/>
    <x v="1"/>
    <x v="5"/>
    <s v="Fiskars 8&quot; Scissors"/>
    <n v="130.12"/>
    <n v="9"/>
    <x v="2"/>
    <n v="-4.5999999999999996"/>
    <n v="-3.5351982785121423E-2"/>
  </r>
  <r>
    <n v="1394"/>
    <x v="1393"/>
    <d v="2022-03-14T00:00:00"/>
    <x v="1"/>
    <x v="10"/>
    <x v="47"/>
    <d v="2022-03-19T00:00:00"/>
    <n v="5"/>
    <s v="Second Class"/>
    <s v="CU-00172"/>
    <x v="58"/>
    <s v="Consumer"/>
    <s v="United States"/>
    <s v="Seattle"/>
    <s v="Washington"/>
    <s v="41239"/>
    <x v="1"/>
    <s v="OFF-APP-23338"/>
    <x v="1"/>
    <x v="6"/>
    <s v="Hoover Stair Vacuum"/>
    <n v="1944.2"/>
    <n v="8"/>
    <x v="3"/>
    <n v="852.51"/>
    <n v="0.43848883859685217"/>
  </r>
  <r>
    <n v="1395"/>
    <x v="1394"/>
    <d v="2022-08-19T00:00:00"/>
    <x v="1"/>
    <x v="6"/>
    <x v="43"/>
    <d v="2022-08-20T00:00:00"/>
    <n v="1"/>
    <s v="First Class"/>
    <s v="CU-00501"/>
    <x v="94"/>
    <s v="Home Office"/>
    <s v="United States"/>
    <s v="Charlotte"/>
    <s v="North Carolina"/>
    <s v="42185"/>
    <x v="3"/>
    <s v="FUR-CHA-47145"/>
    <x v="2"/>
    <x v="13"/>
    <s v="Global Troy Executive Chair"/>
    <n v="6216.67"/>
    <n v="8"/>
    <x v="3"/>
    <n v="-590.4"/>
    <n v="-9.4970458460880175E-2"/>
  </r>
  <r>
    <n v="1396"/>
    <x v="1395"/>
    <d v="2022-12-14T00:00:00"/>
    <x v="1"/>
    <x v="5"/>
    <x v="5"/>
    <d v="2022-12-17T00:00:00"/>
    <n v="3"/>
    <s v="Second Class"/>
    <s v="CU-00080"/>
    <x v="105"/>
    <s v="Home Office"/>
    <s v="United States"/>
    <s v="Philadelphia"/>
    <s v="Pennsylvania"/>
    <s v="70308"/>
    <x v="2"/>
    <s v="OFF-APP-70294"/>
    <x v="1"/>
    <x v="6"/>
    <s v="Hoover Stair Vacuum"/>
    <n v="782.52"/>
    <n v="8"/>
    <x v="0"/>
    <n v="178.85"/>
    <n v="0.22855645862086593"/>
  </r>
  <r>
    <n v="1397"/>
    <x v="1396"/>
    <d v="2024-10-24T00:00:00"/>
    <x v="0"/>
    <x v="3"/>
    <x v="24"/>
    <d v="2024-10-30T00:00:00"/>
    <n v="6"/>
    <s v="Second Class"/>
    <s v="CU-00321"/>
    <x v="29"/>
    <s v="Consumer"/>
    <s v="United States"/>
    <s v="Boston"/>
    <s v="Massachusetts"/>
    <s v="51132"/>
    <x v="2"/>
    <s v="TEC-MAC-40978"/>
    <x v="0"/>
    <x v="12"/>
    <s v="Lexmark MX611dhe Monochrome Laser Printer"/>
    <n v="5823.52"/>
    <n v="7"/>
    <x v="1"/>
    <n v="2323.69"/>
    <n v="0.39901811962524381"/>
  </r>
  <r>
    <n v="1398"/>
    <x v="1397"/>
    <d v="2022-05-07T00:00:00"/>
    <x v="1"/>
    <x v="11"/>
    <x v="46"/>
    <d v="2022-05-12T00:00:00"/>
    <n v="5"/>
    <s v="Second Class"/>
    <s v="CU-00439"/>
    <x v="34"/>
    <s v="Home Office"/>
    <s v="United States"/>
    <s v="Los Angeles"/>
    <s v="California"/>
    <s v="73806"/>
    <x v="1"/>
    <s v="OFF-APP-26788"/>
    <x v="1"/>
    <x v="6"/>
    <s v="Hoover Stair Vacuum"/>
    <n v="294.85000000000002"/>
    <n v="2"/>
    <x v="4"/>
    <n v="26.53"/>
    <n v="8.9977954892318121E-2"/>
  </r>
  <r>
    <n v="1399"/>
    <x v="1398"/>
    <d v="2021-01-15T00:00:00"/>
    <x v="2"/>
    <x v="1"/>
    <x v="25"/>
    <d v="2021-01-20T00:00:00"/>
    <n v="5"/>
    <s v="Second Class"/>
    <s v="CU-00199"/>
    <x v="91"/>
    <s v="Consumer"/>
    <s v="United States"/>
    <s v="Nashville"/>
    <s v="Tennessee"/>
    <s v="90228"/>
    <x v="3"/>
    <s v="TEC-PHO-31622"/>
    <x v="0"/>
    <x v="2"/>
    <s v="Samsung Galaxy A52"/>
    <n v="4554.26"/>
    <n v="7"/>
    <x v="5"/>
    <n v="102.5"/>
    <n v="2.2506400600756215E-2"/>
  </r>
  <r>
    <n v="1400"/>
    <x v="1399"/>
    <d v="2023-04-28T00:00:00"/>
    <x v="3"/>
    <x v="0"/>
    <x v="32"/>
    <d v="2023-05-01T00:00:00"/>
    <n v="3"/>
    <s v="Second Class"/>
    <s v="CU-00730"/>
    <x v="75"/>
    <s v="Corporate"/>
    <s v="United States"/>
    <s v="Atlanta"/>
    <s v="Georgia"/>
    <s v="84419"/>
    <x v="3"/>
    <s v="FUR-BOO-16756"/>
    <x v="2"/>
    <x v="7"/>
    <s v="O'Sullivan 2-Shelf Bookcase"/>
    <n v="7697.08"/>
    <n v="6"/>
    <x v="5"/>
    <n v="2031.37"/>
    <n v="0.26391436752638664"/>
  </r>
  <r>
    <n v="1401"/>
    <x v="1400"/>
    <d v="2021-12-23T00:00:00"/>
    <x v="2"/>
    <x v="5"/>
    <x v="11"/>
    <d v="2021-12-31T00:00:00"/>
    <n v="8"/>
    <s v="Standard Class"/>
    <s v="CU-00026"/>
    <x v="216"/>
    <s v="Corporate"/>
    <s v="United States"/>
    <s v="Baltimore"/>
    <s v="Maryland"/>
    <s v="77327"/>
    <x v="2"/>
    <s v="TEC-PHO-44657"/>
    <x v="0"/>
    <x v="2"/>
    <s v="Motorola Moto G Play"/>
    <n v="1032.33"/>
    <n v="9"/>
    <x v="0"/>
    <n v="-95.98"/>
    <n v="-9.29741458642101E-2"/>
  </r>
  <r>
    <n v="1402"/>
    <x v="1401"/>
    <d v="2021-09-21T00:00:00"/>
    <x v="2"/>
    <x v="8"/>
    <x v="38"/>
    <d v="2021-09-22T00:00:00"/>
    <n v="1"/>
    <s v="First Class"/>
    <s v="CU-00130"/>
    <x v="168"/>
    <s v="Home Office"/>
    <s v="United States"/>
    <s v="Chicago"/>
    <s v="Illinois"/>
    <s v="98109"/>
    <x v="0"/>
    <s v="TEC-COP-30849"/>
    <x v="0"/>
    <x v="11"/>
    <s v="Hewlett Packard 610 Multi-Function Printer"/>
    <n v="720.58"/>
    <n v="8"/>
    <x v="0"/>
    <n v="225.97"/>
    <n v="0.31359460434649866"/>
  </r>
  <r>
    <n v="1403"/>
    <x v="1402"/>
    <d v="2023-03-19T00:00:00"/>
    <x v="3"/>
    <x v="10"/>
    <x v="45"/>
    <d v="2023-03-21T00:00:00"/>
    <n v="2"/>
    <s v="First Class"/>
    <s v="CU-00634"/>
    <x v="182"/>
    <s v="Home Office"/>
    <s v="United States"/>
    <s v="Baltimore"/>
    <s v="Maryland"/>
    <s v="50125"/>
    <x v="2"/>
    <s v="OFF-LAB-38150"/>
    <x v="1"/>
    <x v="15"/>
    <s v="Xerox 1967"/>
    <n v="1037.5"/>
    <n v="5"/>
    <x v="3"/>
    <n v="-48.08"/>
    <n v="-4.6342168674698793E-2"/>
  </r>
  <r>
    <n v="1404"/>
    <x v="1403"/>
    <d v="2024-11-26T00:00:00"/>
    <x v="0"/>
    <x v="4"/>
    <x v="4"/>
    <d v="2024-11-26T00:00:00"/>
    <n v="0"/>
    <s v="Same Day"/>
    <s v="CU-00546"/>
    <x v="322"/>
    <s v="Corporate"/>
    <s v="United States"/>
    <s v="San Francisco"/>
    <s v="California"/>
    <s v="97258"/>
    <x v="1"/>
    <s v="OFF-ENV-54319"/>
    <x v="1"/>
    <x v="1"/>
    <s v="Poly String &amp; Button Envelopes"/>
    <n v="361.86"/>
    <n v="11"/>
    <x v="0"/>
    <n v="81.86"/>
    <n v="0.22622008511579061"/>
  </r>
  <r>
    <n v="1405"/>
    <x v="1404"/>
    <d v="2023-11-17T00:00:00"/>
    <x v="3"/>
    <x v="4"/>
    <x v="22"/>
    <d v="2023-11-17T00:00:00"/>
    <n v="0"/>
    <s v="Same Day"/>
    <s v="CU-00740"/>
    <x v="28"/>
    <s v="Corporate"/>
    <s v="United States"/>
    <s v="Los Angeles"/>
    <s v="California"/>
    <s v="66208"/>
    <x v="1"/>
    <s v="FUR-TAB-97917"/>
    <x v="2"/>
    <x v="14"/>
    <s v="Chromcraft Training Table"/>
    <n v="1718.36"/>
    <n v="11"/>
    <x v="0"/>
    <n v="-113.23"/>
    <n v="-6.5894224725901451E-2"/>
  </r>
  <r>
    <n v="1406"/>
    <x v="1405"/>
    <d v="2021-08-16T00:00:00"/>
    <x v="2"/>
    <x v="6"/>
    <x v="27"/>
    <d v="2021-08-22T00:00:00"/>
    <n v="6"/>
    <s v="Standard Class"/>
    <s v="CU-00062"/>
    <x v="90"/>
    <s v="Consumer"/>
    <s v="United States"/>
    <s v="Denver"/>
    <s v="Colorado"/>
    <s v="22772"/>
    <x v="0"/>
    <s v="OFF-APP-10212"/>
    <x v="1"/>
    <x v="6"/>
    <s v="Belkin 7 Outlet Berlinger"/>
    <n v="792.43"/>
    <n v="5"/>
    <x v="1"/>
    <n v="-59.1"/>
    <n v="-7.4580720063601835E-2"/>
  </r>
  <r>
    <n v="1407"/>
    <x v="1406"/>
    <d v="2024-09-23T00:00:00"/>
    <x v="0"/>
    <x v="8"/>
    <x v="15"/>
    <d v="2024-09-28T00:00:00"/>
    <n v="5"/>
    <s v="Standard Class"/>
    <s v="CU-00432"/>
    <x v="12"/>
    <s v="Corporate"/>
    <s v="United States"/>
    <s v="Nashville"/>
    <s v="Tennessee"/>
    <s v="96691"/>
    <x v="3"/>
    <s v="OFF-PAP-89128"/>
    <x v="1"/>
    <x v="4"/>
    <s v="Xerox 1921"/>
    <n v="1770.47"/>
    <n v="12"/>
    <x v="3"/>
    <n v="3.63"/>
    <n v="2.050303026879868E-3"/>
  </r>
  <r>
    <n v="1408"/>
    <x v="1407"/>
    <d v="2022-08-01T00:00:00"/>
    <x v="1"/>
    <x v="6"/>
    <x v="43"/>
    <d v="2022-08-04T00:00:00"/>
    <n v="3"/>
    <s v="First Class"/>
    <s v="CU-00151"/>
    <x v="116"/>
    <s v="Consumer"/>
    <s v="United States"/>
    <s v="Seattle"/>
    <s v="Washington"/>
    <s v="15478"/>
    <x v="1"/>
    <s v="FUR-FUR-39146"/>
    <x v="2"/>
    <x v="10"/>
    <s v="Howard Miller 11.75 Diameter"/>
    <n v="768.3"/>
    <n v="7"/>
    <x v="2"/>
    <n v="122.84"/>
    <n v="0.15988546140830406"/>
  </r>
  <r>
    <n v="1409"/>
    <x v="1408"/>
    <d v="2022-09-04T00:00:00"/>
    <x v="1"/>
    <x v="8"/>
    <x v="36"/>
    <d v="2022-09-07T00:00:00"/>
    <n v="3"/>
    <s v="Second Class"/>
    <s v="CU-00440"/>
    <x v="158"/>
    <s v="Consumer"/>
    <s v="United States"/>
    <s v="Los Angeles"/>
    <s v="California"/>
    <s v="71245"/>
    <x v="1"/>
    <s v="OFF-ENV-60712"/>
    <x v="1"/>
    <x v="1"/>
    <s v="Poly String &amp; Button Envelopes"/>
    <n v="47.28"/>
    <n v="1"/>
    <x v="1"/>
    <n v="1.24"/>
    <n v="2.6226734348561757E-2"/>
  </r>
  <r>
    <n v="1410"/>
    <x v="1409"/>
    <d v="2024-12-15T00:00:00"/>
    <x v="0"/>
    <x v="5"/>
    <x v="44"/>
    <d v="2024-12-21T00:00:00"/>
    <n v="6"/>
    <s v="Second Class"/>
    <s v="CU-00678"/>
    <x v="151"/>
    <s v="Corporate"/>
    <s v="United States"/>
    <s v="Houston"/>
    <s v="Texas"/>
    <s v="25006"/>
    <x v="0"/>
    <s v="TEC-ACC-58989"/>
    <x v="0"/>
    <x v="0"/>
    <s v="SanDisk Ultra 64GB"/>
    <n v="5469.45"/>
    <n v="9"/>
    <x v="3"/>
    <n v="-788.01"/>
    <n v="-0.14407481556646465"/>
  </r>
  <r>
    <n v="1411"/>
    <x v="1410"/>
    <d v="2021-08-30T00:00:00"/>
    <x v="2"/>
    <x v="6"/>
    <x v="27"/>
    <d v="2021-09-04T00:00:00"/>
    <n v="5"/>
    <s v="Standard Class"/>
    <s v="CU-00284"/>
    <x v="2"/>
    <s v="Consumer"/>
    <s v="United States"/>
    <s v="Chicago"/>
    <s v="Illinois"/>
    <s v="32957"/>
    <x v="0"/>
    <s v="TEC-PHO-28159"/>
    <x v="0"/>
    <x v="2"/>
    <s v="Motorola Moto G Play"/>
    <n v="3566.82"/>
    <n v="13"/>
    <x v="3"/>
    <n v="585.9"/>
    <n v="0.16426396622201286"/>
  </r>
  <r>
    <n v="1412"/>
    <x v="1411"/>
    <d v="2024-02-02T00:00:00"/>
    <x v="0"/>
    <x v="9"/>
    <x v="16"/>
    <d v="2024-02-05T00:00:00"/>
    <n v="3"/>
    <s v="First Class"/>
    <s v="CU-00775"/>
    <x v="172"/>
    <s v="Home Office"/>
    <s v="United States"/>
    <s v="Atlanta"/>
    <s v="Georgia"/>
    <s v="13287"/>
    <x v="3"/>
    <s v="TEC-ACC-89099"/>
    <x v="0"/>
    <x v="0"/>
    <s v="Kensington 62348"/>
    <n v="1129.45"/>
    <n v="4"/>
    <x v="0"/>
    <n v="351.89"/>
    <n v="0.3115587232723892"/>
  </r>
  <r>
    <n v="1413"/>
    <x v="1412"/>
    <d v="2021-01-09T00:00:00"/>
    <x v="2"/>
    <x v="1"/>
    <x v="25"/>
    <d v="2021-01-17T00:00:00"/>
    <n v="8"/>
    <s v="Standard Class"/>
    <s v="CU-00655"/>
    <x v="173"/>
    <s v="Home Office"/>
    <s v="United States"/>
    <s v="Boston"/>
    <s v="Massachusetts"/>
    <s v="20837"/>
    <x v="2"/>
    <s v="OFF-ART-50828"/>
    <x v="1"/>
    <x v="16"/>
    <s v="Sanford 16-Color Pencils"/>
    <n v="830.42"/>
    <n v="13"/>
    <x v="2"/>
    <n v="317.08999999999997"/>
    <n v="0.38184292285831267"/>
  </r>
  <r>
    <n v="1414"/>
    <x v="1413"/>
    <d v="2021-07-01T00:00:00"/>
    <x v="2"/>
    <x v="7"/>
    <x v="7"/>
    <d v="2021-07-05T00:00:00"/>
    <n v="4"/>
    <s v="Second Class"/>
    <s v="CU-00312"/>
    <x v="94"/>
    <s v="Home Office"/>
    <s v="United States"/>
    <s v="Nashville"/>
    <s v="Tennessee"/>
    <s v="16171"/>
    <x v="3"/>
    <s v="TEC-MAC-77269"/>
    <x v="0"/>
    <x v="12"/>
    <s v="Epson Stylus Photo R280"/>
    <n v="7336.43"/>
    <n v="10"/>
    <x v="3"/>
    <n v="1959.57"/>
    <n v="0.2671013013141269"/>
  </r>
  <r>
    <n v="1415"/>
    <x v="1414"/>
    <d v="2021-07-24T00:00:00"/>
    <x v="2"/>
    <x v="7"/>
    <x v="7"/>
    <d v="2021-07-24T00:00:00"/>
    <n v="0"/>
    <s v="Same Day"/>
    <s v="CU-00618"/>
    <x v="323"/>
    <s v="Home Office"/>
    <s v="United States"/>
    <s v="New York"/>
    <s v="New York"/>
    <s v="69479"/>
    <x v="2"/>
    <s v="TEC-ACC-14280"/>
    <x v="0"/>
    <x v="0"/>
    <s v="Kensington 62348"/>
    <n v="10905.45"/>
    <n v="10"/>
    <x v="2"/>
    <n v="3959.47"/>
    <n v="0.36307259214429477"/>
  </r>
  <r>
    <n v="1416"/>
    <x v="1415"/>
    <d v="2022-11-07T00:00:00"/>
    <x v="1"/>
    <x v="4"/>
    <x v="20"/>
    <d v="2022-11-14T00:00:00"/>
    <n v="7"/>
    <s v="Standard Class"/>
    <s v="CU-00392"/>
    <x v="144"/>
    <s v="Corporate"/>
    <s v="United States"/>
    <s v="Baltimore"/>
    <s v="Maryland"/>
    <s v="10630"/>
    <x v="2"/>
    <s v="TEC-ACC-37372"/>
    <x v="0"/>
    <x v="0"/>
    <s v="Logitech MK550 Wireless Wave Keyboard and Mouse"/>
    <n v="2620.31"/>
    <n v="13"/>
    <x v="0"/>
    <n v="266.3"/>
    <n v="0.10162919654544691"/>
  </r>
  <r>
    <n v="1417"/>
    <x v="1416"/>
    <d v="2021-05-05T00:00:00"/>
    <x v="2"/>
    <x v="11"/>
    <x v="39"/>
    <d v="2021-05-12T00:00:00"/>
    <n v="7"/>
    <s v="Standard Class"/>
    <s v="CU-00684"/>
    <x v="86"/>
    <s v="Home Office"/>
    <s v="United States"/>
    <s v="Philadelphia"/>
    <s v="Pennsylvania"/>
    <s v="67092"/>
    <x v="2"/>
    <s v="OFF-LAB-86955"/>
    <x v="1"/>
    <x v="15"/>
    <s v="Xerox 1967"/>
    <n v="1754.41"/>
    <n v="14"/>
    <x v="4"/>
    <n v="441.2"/>
    <n v="0.25148055471640035"/>
  </r>
  <r>
    <n v="1418"/>
    <x v="1417"/>
    <d v="2022-04-12T00:00:00"/>
    <x v="1"/>
    <x v="0"/>
    <x v="14"/>
    <d v="2022-04-12T00:00:00"/>
    <n v="0"/>
    <s v="Same Day"/>
    <s v="CU-00243"/>
    <x v="75"/>
    <s v="Corporate"/>
    <s v="United States"/>
    <s v="Chicago"/>
    <s v="Illinois"/>
    <s v="15846"/>
    <x v="0"/>
    <s v="TEC-PHO-75519"/>
    <x v="0"/>
    <x v="2"/>
    <s v="Samsung Galaxy A52"/>
    <n v="2610.11"/>
    <n v="2"/>
    <x v="3"/>
    <n v="374.11"/>
    <n v="0.1433311239756179"/>
  </r>
  <r>
    <n v="1419"/>
    <x v="1418"/>
    <d v="2022-09-14T00:00:00"/>
    <x v="1"/>
    <x v="8"/>
    <x v="36"/>
    <d v="2022-09-20T00:00:00"/>
    <n v="6"/>
    <s v="Second Class"/>
    <s v="CU-00045"/>
    <x v="228"/>
    <s v="Corporate"/>
    <s v="United States"/>
    <s v="Nashville"/>
    <s v="Tennessee"/>
    <s v="86893"/>
    <x v="3"/>
    <s v="TEC-ACC-60727"/>
    <x v="0"/>
    <x v="0"/>
    <s v="Memorex Mini Travel Drive 64 GB"/>
    <n v="3587.8"/>
    <n v="8"/>
    <x v="3"/>
    <n v="613.59"/>
    <n v="0.17102123864206478"/>
  </r>
  <r>
    <n v="1420"/>
    <x v="1419"/>
    <d v="2022-09-05T00:00:00"/>
    <x v="1"/>
    <x v="8"/>
    <x v="36"/>
    <d v="2022-09-11T00:00:00"/>
    <n v="6"/>
    <s v="Second Class"/>
    <s v="CU-00369"/>
    <x v="64"/>
    <s v="Corporate"/>
    <s v="United States"/>
    <s v="Nashville"/>
    <s v="Tennessee"/>
    <s v="85985"/>
    <x v="3"/>
    <s v="FUR-BOO-85514"/>
    <x v="2"/>
    <x v="7"/>
    <s v="Sauder Classic Bookcase"/>
    <n v="3886.72"/>
    <n v="5"/>
    <x v="2"/>
    <n v="116.91"/>
    <n v="3.0079347110159724E-2"/>
  </r>
  <r>
    <n v="1421"/>
    <x v="1420"/>
    <d v="2021-12-07T00:00:00"/>
    <x v="2"/>
    <x v="5"/>
    <x v="11"/>
    <d v="2021-12-09T00:00:00"/>
    <n v="2"/>
    <s v="First Class"/>
    <s v="CU-00467"/>
    <x v="218"/>
    <s v="Home Office"/>
    <s v="United States"/>
    <s v="Atlanta"/>
    <s v="Georgia"/>
    <s v="29883"/>
    <x v="3"/>
    <s v="OFF-APP-86017"/>
    <x v="1"/>
    <x v="6"/>
    <s v="Belkin 7 Outlet Berlinger"/>
    <n v="541.46"/>
    <n v="7"/>
    <x v="0"/>
    <n v="166.72"/>
    <n v="0.30790824807003286"/>
  </r>
  <r>
    <n v="1422"/>
    <x v="1421"/>
    <d v="2024-04-23T00:00:00"/>
    <x v="0"/>
    <x v="0"/>
    <x v="0"/>
    <d v="2024-04-27T00:00:00"/>
    <n v="4"/>
    <s v="Second Class"/>
    <s v="CU-00445"/>
    <x v="21"/>
    <s v="Consumer"/>
    <s v="United States"/>
    <s v="Portland"/>
    <s v="Oregon"/>
    <s v="59670"/>
    <x v="1"/>
    <s v="FUR-CHA-81809"/>
    <x v="2"/>
    <x v="13"/>
    <s v="Global Troy Executive Chair"/>
    <n v="4698.71"/>
    <n v="8"/>
    <x v="1"/>
    <n v="194.85"/>
    <n v="4.146882867850963E-2"/>
  </r>
  <r>
    <n v="1423"/>
    <x v="1422"/>
    <d v="2024-03-12T00:00:00"/>
    <x v="0"/>
    <x v="10"/>
    <x v="40"/>
    <d v="2024-03-12T00:00:00"/>
    <n v="0"/>
    <s v="Same Day"/>
    <s v="CU-00670"/>
    <x v="156"/>
    <s v="Consumer"/>
    <s v="United States"/>
    <s v="Atlanta"/>
    <s v="Georgia"/>
    <s v="36885"/>
    <x v="3"/>
    <s v="FUR-FUR-87235"/>
    <x v="2"/>
    <x v="10"/>
    <s v="Acme Flexible Frame Partition"/>
    <n v="3266.31"/>
    <n v="8"/>
    <x v="3"/>
    <n v="550.52"/>
    <n v="0.16854493296717091"/>
  </r>
  <r>
    <n v="1424"/>
    <x v="1423"/>
    <d v="2023-01-03T00:00:00"/>
    <x v="3"/>
    <x v="1"/>
    <x v="35"/>
    <d v="2023-01-11T00:00:00"/>
    <n v="8"/>
    <s v="Standard Class"/>
    <s v="CU-00778"/>
    <x v="149"/>
    <s v="Home Office"/>
    <s v="United States"/>
    <s v="Seattle"/>
    <s v="Washington"/>
    <s v="41242"/>
    <x v="1"/>
    <s v="FUR-BOO-80731"/>
    <x v="2"/>
    <x v="7"/>
    <s v="Sauder Classic Bookcase"/>
    <n v="7741.32"/>
    <n v="4"/>
    <x v="3"/>
    <n v="-561.20000000000005"/>
    <n v="-7.2494096614014153E-2"/>
  </r>
  <r>
    <n v="1425"/>
    <x v="1424"/>
    <d v="2022-03-18T00:00:00"/>
    <x v="1"/>
    <x v="10"/>
    <x v="47"/>
    <d v="2022-03-21T00:00:00"/>
    <n v="3"/>
    <s v="First Class"/>
    <s v="CU-00054"/>
    <x v="26"/>
    <s v="Home Office"/>
    <s v="United States"/>
    <s v="Denver"/>
    <s v="Colorado"/>
    <s v="28756"/>
    <x v="0"/>
    <s v="OFF-APP-13608"/>
    <x v="1"/>
    <x v="6"/>
    <s v="Hoover Stair Vacuum"/>
    <n v="1286.19"/>
    <n v="5"/>
    <x v="4"/>
    <n v="-126.99"/>
    <n v="-9.873346861661185E-2"/>
  </r>
  <r>
    <n v="1426"/>
    <x v="1425"/>
    <d v="2022-01-26T00:00:00"/>
    <x v="1"/>
    <x v="1"/>
    <x v="1"/>
    <d v="2022-01-28T00:00:00"/>
    <n v="2"/>
    <s v="First Class"/>
    <s v="CU-00671"/>
    <x v="278"/>
    <s v="Consumer"/>
    <s v="United States"/>
    <s v="Boston"/>
    <s v="Massachusetts"/>
    <s v="27106"/>
    <x v="2"/>
    <s v="FUR-TAB-27896"/>
    <x v="2"/>
    <x v="14"/>
    <s v="Bretford CR4500 Series Slim Rectangular Table"/>
    <n v="1036.4000000000001"/>
    <n v="1"/>
    <x v="3"/>
    <n v="240.45"/>
    <n v="0.23200501736781162"/>
  </r>
  <r>
    <n v="1427"/>
    <x v="1426"/>
    <d v="2022-11-20T00:00:00"/>
    <x v="1"/>
    <x v="4"/>
    <x v="20"/>
    <d v="2022-11-27T00:00:00"/>
    <n v="7"/>
    <s v="Standard Class"/>
    <s v="CU-00544"/>
    <x v="280"/>
    <s v="Corporate"/>
    <s v="United States"/>
    <s v="Boston"/>
    <s v="Massachusetts"/>
    <s v="82834"/>
    <x v="2"/>
    <s v="FUR-BOO-92804"/>
    <x v="2"/>
    <x v="7"/>
    <s v="O'Sullivan 2-Shelf Bookcase"/>
    <n v="7596.07"/>
    <n v="5"/>
    <x v="3"/>
    <n v="-6.38"/>
    <n v="-8.3990800506051158E-4"/>
  </r>
  <r>
    <n v="1428"/>
    <x v="1427"/>
    <d v="2022-10-26T00:00:00"/>
    <x v="1"/>
    <x v="3"/>
    <x v="3"/>
    <d v="2022-10-27T00:00:00"/>
    <n v="1"/>
    <s v="First Class"/>
    <s v="CU-00543"/>
    <x v="75"/>
    <s v="Home Office"/>
    <s v="United States"/>
    <s v="Baltimore"/>
    <s v="Maryland"/>
    <s v="10846"/>
    <x v="2"/>
    <s v="FUR-TAB-13914"/>
    <x v="2"/>
    <x v="14"/>
    <s v="Chromcraft Training Table"/>
    <n v="4434.12"/>
    <n v="9"/>
    <x v="0"/>
    <n v="667.99"/>
    <n v="0.15064770461782723"/>
  </r>
  <r>
    <n v="1429"/>
    <x v="1428"/>
    <d v="2021-03-28T00:00:00"/>
    <x v="2"/>
    <x v="10"/>
    <x v="21"/>
    <d v="2021-04-01T00:00:00"/>
    <n v="4"/>
    <s v="Second Class"/>
    <s v="CU-00696"/>
    <x v="324"/>
    <s v="Corporate"/>
    <s v="United States"/>
    <s v="Miami"/>
    <s v="Florida"/>
    <s v="33648"/>
    <x v="3"/>
    <s v="FUR-BOO-14480"/>
    <x v="2"/>
    <x v="7"/>
    <s v="Sauder Classic Bookcase"/>
    <n v="5426.49"/>
    <n v="6"/>
    <x v="0"/>
    <n v="112.36"/>
    <n v="2.0705833789429265E-2"/>
  </r>
  <r>
    <n v="1430"/>
    <x v="1429"/>
    <d v="2024-09-17T00:00:00"/>
    <x v="0"/>
    <x v="8"/>
    <x v="15"/>
    <d v="2024-09-25T00:00:00"/>
    <n v="8"/>
    <s v="Standard Class"/>
    <s v="CU-00607"/>
    <x v="37"/>
    <s v="Home Office"/>
    <s v="United States"/>
    <s v="Minneapolis"/>
    <s v="Minnesota"/>
    <s v="85587"/>
    <x v="0"/>
    <s v="TEC-PHO-19999"/>
    <x v="0"/>
    <x v="2"/>
    <s v="Apple iPhone SE"/>
    <n v="2009.19"/>
    <n v="6"/>
    <x v="5"/>
    <n v="222.3"/>
    <n v="0.11064160183954729"/>
  </r>
  <r>
    <n v="1431"/>
    <x v="1430"/>
    <d v="2023-03-15T00:00:00"/>
    <x v="3"/>
    <x v="10"/>
    <x v="45"/>
    <d v="2023-03-15T00:00:00"/>
    <n v="0"/>
    <s v="Same Day"/>
    <s v="CU-00683"/>
    <x v="305"/>
    <s v="Corporate"/>
    <s v="United States"/>
    <s v="Nashville"/>
    <s v="Tennessee"/>
    <s v="85685"/>
    <x v="3"/>
    <s v="FUR-CHA-33953"/>
    <x v="2"/>
    <x v="13"/>
    <s v="Hon Deluxe Fabric Upholstered Stacking Chairs"/>
    <n v="885.37"/>
    <n v="1"/>
    <x v="2"/>
    <n v="-138.81"/>
    <n v="-0.1567819103877475"/>
  </r>
  <r>
    <n v="1432"/>
    <x v="1431"/>
    <d v="2024-11-03T00:00:00"/>
    <x v="0"/>
    <x v="4"/>
    <x v="4"/>
    <d v="2024-11-08T00:00:00"/>
    <n v="5"/>
    <s v="Standard Class"/>
    <s v="CU-00320"/>
    <x v="77"/>
    <s v="Consumer"/>
    <s v="United States"/>
    <s v="Miami"/>
    <s v="Florida"/>
    <s v="54364"/>
    <x v="3"/>
    <s v="TEC-COP-20783"/>
    <x v="0"/>
    <x v="11"/>
    <s v="HP Designjet T520 Inkjet Large Format Printer"/>
    <n v="2301.9299999999998"/>
    <n v="5"/>
    <x v="3"/>
    <n v="439.05"/>
    <n v="0.19073125594609741"/>
  </r>
  <r>
    <n v="1433"/>
    <x v="1432"/>
    <d v="2021-04-24T00:00:00"/>
    <x v="2"/>
    <x v="0"/>
    <x v="19"/>
    <d v="2021-05-02T00:00:00"/>
    <n v="8"/>
    <s v="Standard Class"/>
    <s v="CU-00675"/>
    <x v="137"/>
    <s v="Home Office"/>
    <s v="United States"/>
    <s v="Atlanta"/>
    <s v="Georgia"/>
    <s v="18932"/>
    <x v="3"/>
    <s v="OFF-LAB-12347"/>
    <x v="1"/>
    <x v="15"/>
    <s v="Xerox 1967"/>
    <n v="725.18"/>
    <n v="11"/>
    <x v="1"/>
    <n v="-4.3899999999999997"/>
    <n v="-6.053669433795747E-3"/>
  </r>
  <r>
    <n v="1434"/>
    <x v="1433"/>
    <d v="2021-04-24T00:00:00"/>
    <x v="2"/>
    <x v="0"/>
    <x v="19"/>
    <d v="2021-05-01T00:00:00"/>
    <n v="7"/>
    <s v="Standard Class"/>
    <s v="CU-00739"/>
    <x v="116"/>
    <s v="Home Office"/>
    <s v="United States"/>
    <s v="Washington DC"/>
    <s v="District of Columbia"/>
    <s v="62198"/>
    <x v="2"/>
    <s v="FUR-BOO-58819"/>
    <x v="2"/>
    <x v="7"/>
    <s v="O'Sullivan 2-Shelf Bookcase"/>
    <n v="6239.96"/>
    <n v="12"/>
    <x v="0"/>
    <n v="-506.11"/>
    <n v="-8.1107891717254604E-2"/>
  </r>
  <r>
    <n v="1435"/>
    <x v="1434"/>
    <d v="2021-06-30T00:00:00"/>
    <x v="2"/>
    <x v="2"/>
    <x v="18"/>
    <d v="2021-07-08T00:00:00"/>
    <n v="8"/>
    <s v="Standard Class"/>
    <s v="CU-00437"/>
    <x v="174"/>
    <s v="Corporate"/>
    <s v="United States"/>
    <s v="Las Vegas"/>
    <s v="Nevada"/>
    <s v="16419"/>
    <x v="1"/>
    <s v="FUR-CHA-73625"/>
    <x v="2"/>
    <x v="13"/>
    <s v="Global Troy Executive Chair"/>
    <n v="1774.63"/>
    <n v="9"/>
    <x v="3"/>
    <n v="251.16"/>
    <n v="0.1415280931799868"/>
  </r>
  <r>
    <n v="1436"/>
    <x v="1435"/>
    <d v="2024-03-04T00:00:00"/>
    <x v="0"/>
    <x v="10"/>
    <x v="40"/>
    <d v="2024-03-12T00:00:00"/>
    <n v="8"/>
    <s v="Standard Class"/>
    <s v="CU-00046"/>
    <x v="3"/>
    <s v="Consumer"/>
    <s v="United States"/>
    <s v="New York"/>
    <s v="New York"/>
    <s v="24006"/>
    <x v="2"/>
    <s v="FUR-CHA-19648"/>
    <x v="2"/>
    <x v="13"/>
    <s v="Global Troy Executive Chair"/>
    <n v="1746.51"/>
    <n v="3"/>
    <x v="0"/>
    <n v="345.99"/>
    <n v="0.19810364670113542"/>
  </r>
  <r>
    <n v="1437"/>
    <x v="1436"/>
    <d v="2024-03-03T00:00:00"/>
    <x v="0"/>
    <x v="10"/>
    <x v="40"/>
    <d v="2024-03-10T00:00:00"/>
    <n v="7"/>
    <s v="Standard Class"/>
    <s v="CU-00722"/>
    <x v="14"/>
    <s v="Home Office"/>
    <s v="United States"/>
    <s v="Philadelphia"/>
    <s v="Pennsylvania"/>
    <s v="29581"/>
    <x v="2"/>
    <s v="OFF-LAB-31171"/>
    <x v="1"/>
    <x v="15"/>
    <s v="Xerox 1967"/>
    <n v="311.75"/>
    <n v="11"/>
    <x v="2"/>
    <n v="107.8"/>
    <n v="0.34578989574979951"/>
  </r>
  <r>
    <n v="1438"/>
    <x v="1437"/>
    <d v="2024-08-15T00:00:00"/>
    <x v="0"/>
    <x v="6"/>
    <x v="6"/>
    <d v="2024-08-22T00:00:00"/>
    <n v="7"/>
    <s v="Standard Class"/>
    <s v="CU-00217"/>
    <x v="203"/>
    <s v="Corporate"/>
    <s v="United States"/>
    <s v="Los Angeles"/>
    <s v="California"/>
    <s v="89214"/>
    <x v="1"/>
    <s v="FUR-FUR-70226"/>
    <x v="2"/>
    <x v="10"/>
    <s v="Acme Flexible Frame Partition"/>
    <n v="3201.36"/>
    <n v="5"/>
    <x v="3"/>
    <n v="-113.76"/>
    <n v="-3.553489766849089E-2"/>
  </r>
  <r>
    <n v="1439"/>
    <x v="1438"/>
    <d v="2021-11-21T00:00:00"/>
    <x v="2"/>
    <x v="4"/>
    <x v="8"/>
    <d v="2021-11-25T00:00:00"/>
    <n v="4"/>
    <s v="Second Class"/>
    <s v="CU-00597"/>
    <x v="325"/>
    <s v="Corporate"/>
    <s v="United States"/>
    <s v="Dallas"/>
    <s v="Texas"/>
    <s v="64007"/>
    <x v="0"/>
    <s v="TEC-ACC-19186"/>
    <x v="0"/>
    <x v="0"/>
    <s v="Plantronics CS540 Wireless Headset System"/>
    <n v="11151.31"/>
    <n v="13"/>
    <x v="1"/>
    <n v="3994.43"/>
    <n v="0.35820275824096004"/>
  </r>
  <r>
    <n v="1440"/>
    <x v="1439"/>
    <d v="2023-09-11T00:00:00"/>
    <x v="3"/>
    <x v="8"/>
    <x v="12"/>
    <d v="2023-09-18T00:00:00"/>
    <n v="7"/>
    <s v="Standard Class"/>
    <s v="CU-00445"/>
    <x v="21"/>
    <s v="Consumer"/>
    <s v="United States"/>
    <s v="Portland"/>
    <s v="Oregon"/>
    <s v="70435"/>
    <x v="1"/>
    <s v="TEC-MAC-92531"/>
    <x v="0"/>
    <x v="12"/>
    <s v="Hoover Stair Vacuum 515 Corded"/>
    <n v="3766"/>
    <n v="8"/>
    <x v="0"/>
    <n v="1230.94"/>
    <n v="0.32685608072225175"/>
  </r>
  <r>
    <n v="1441"/>
    <x v="1440"/>
    <d v="2021-08-14T00:00:00"/>
    <x v="2"/>
    <x v="6"/>
    <x v="27"/>
    <d v="2021-08-21T00:00:00"/>
    <n v="7"/>
    <s v="Standard Class"/>
    <s v="CU-00371"/>
    <x v="11"/>
    <s v="Consumer"/>
    <s v="United States"/>
    <s v="Dallas"/>
    <s v="Texas"/>
    <s v="72462"/>
    <x v="0"/>
    <s v="TEC-ACC-90397"/>
    <x v="0"/>
    <x v="0"/>
    <s v="Kensington 62348"/>
    <n v="3032.5"/>
    <n v="5"/>
    <x v="0"/>
    <n v="-245.79"/>
    <n v="-8.1051937345424568E-2"/>
  </r>
  <r>
    <n v="1442"/>
    <x v="1441"/>
    <d v="2023-05-08T00:00:00"/>
    <x v="3"/>
    <x v="11"/>
    <x v="42"/>
    <d v="2023-05-09T00:00:00"/>
    <n v="1"/>
    <s v="First Class"/>
    <s v="CU-00483"/>
    <x v="41"/>
    <s v="Home Office"/>
    <s v="United States"/>
    <s v="Miami"/>
    <s v="Florida"/>
    <s v="86176"/>
    <x v="3"/>
    <s v="FUR-BOO-56443"/>
    <x v="2"/>
    <x v="7"/>
    <s v="Sauder Classic Bookcase"/>
    <n v="2082.6"/>
    <n v="3"/>
    <x v="5"/>
    <n v="20.97"/>
    <n v="1.006914433880726E-2"/>
  </r>
  <r>
    <n v="1443"/>
    <x v="1442"/>
    <d v="2023-01-20T00:00:00"/>
    <x v="3"/>
    <x v="1"/>
    <x v="35"/>
    <d v="2023-01-25T00:00:00"/>
    <n v="5"/>
    <s v="Standard Class"/>
    <s v="CU-00142"/>
    <x v="311"/>
    <s v="Corporate"/>
    <s v="United States"/>
    <s v="Miami"/>
    <s v="Florida"/>
    <s v="26500"/>
    <x v="3"/>
    <s v="OFF-ENV-88044"/>
    <x v="1"/>
    <x v="1"/>
    <s v="Poly String &amp; Button Envelopes"/>
    <n v="3034.65"/>
    <n v="14"/>
    <x v="3"/>
    <n v="829.44"/>
    <n v="0.27332311798724729"/>
  </r>
  <r>
    <n v="1444"/>
    <x v="1443"/>
    <d v="2024-12-26T00:00:00"/>
    <x v="0"/>
    <x v="5"/>
    <x v="44"/>
    <d v="2025-01-01T00:00:00"/>
    <n v="6"/>
    <s v="Standard Class"/>
    <s v="CU-00248"/>
    <x v="61"/>
    <s v="Consumer"/>
    <s v="United States"/>
    <s v="Boston"/>
    <s v="Massachusetts"/>
    <s v="24251"/>
    <x v="2"/>
    <s v="OFF-FAS-43898"/>
    <x v="1"/>
    <x v="9"/>
    <s v="Advantus 75305 EasyClose Envelopes"/>
    <n v="3387.2"/>
    <n v="13"/>
    <x v="3"/>
    <n v="842.65"/>
    <n v="0.24877479924421353"/>
  </r>
  <r>
    <n v="1445"/>
    <x v="1444"/>
    <d v="2022-04-02T00:00:00"/>
    <x v="1"/>
    <x v="0"/>
    <x v="14"/>
    <d v="2022-04-02T00:00:00"/>
    <n v="0"/>
    <s v="Same Day"/>
    <s v="CU-00129"/>
    <x v="1"/>
    <s v="Home Office"/>
    <s v="United States"/>
    <s v="Las Vegas"/>
    <s v="Nevada"/>
    <s v="90003"/>
    <x v="1"/>
    <s v="OFF-BIN-85393"/>
    <x v="1"/>
    <x v="3"/>
    <s v="Avery Durable Binders"/>
    <n v="795.55"/>
    <n v="13"/>
    <x v="2"/>
    <n v="219.9"/>
    <n v="0.27641254478034066"/>
  </r>
  <r>
    <n v="1446"/>
    <x v="1445"/>
    <d v="2021-06-18T00:00:00"/>
    <x v="2"/>
    <x v="2"/>
    <x v="18"/>
    <d v="2021-06-23T00:00:00"/>
    <n v="5"/>
    <s v="Standard Class"/>
    <s v="CU-00493"/>
    <x v="72"/>
    <s v="Consumer"/>
    <s v="United States"/>
    <s v="Portland"/>
    <s v="Oregon"/>
    <s v="72477"/>
    <x v="1"/>
    <s v="FUR-FUR-49478"/>
    <x v="2"/>
    <x v="10"/>
    <s v="Eldon Expressions Punched Metal &amp; Wood Desk Accessories"/>
    <n v="956.7"/>
    <n v="1"/>
    <x v="3"/>
    <n v="187.36"/>
    <n v="0.19583986620675239"/>
  </r>
  <r>
    <n v="1447"/>
    <x v="1446"/>
    <d v="2024-12-11T00:00:00"/>
    <x v="0"/>
    <x v="5"/>
    <x v="44"/>
    <d v="2024-12-14T00:00:00"/>
    <n v="3"/>
    <s v="First Class"/>
    <s v="CU-00589"/>
    <x v="50"/>
    <s v="Consumer"/>
    <s v="United States"/>
    <s v="New Orleans"/>
    <s v="Louisiana"/>
    <s v="14972"/>
    <x v="3"/>
    <s v="OFF-PAP-94531"/>
    <x v="1"/>
    <x v="4"/>
    <s v="Xerox 1921"/>
    <n v="153.49"/>
    <n v="4"/>
    <x v="2"/>
    <n v="40.25"/>
    <n v="0.26223206723565051"/>
  </r>
  <r>
    <n v="1448"/>
    <x v="1447"/>
    <d v="2024-08-06T00:00:00"/>
    <x v="0"/>
    <x v="6"/>
    <x v="6"/>
    <d v="2024-08-06T00:00:00"/>
    <n v="0"/>
    <s v="Same Day"/>
    <s v="CU-00291"/>
    <x v="185"/>
    <s v="Corporate"/>
    <s v="United States"/>
    <s v="Charlotte"/>
    <s v="North Carolina"/>
    <s v="33073"/>
    <x v="3"/>
    <s v="TEC-COP-66736"/>
    <x v="0"/>
    <x v="11"/>
    <s v="HP Designjet T520 Inkjet Large Format Printer"/>
    <n v="11676.23"/>
    <n v="10"/>
    <x v="4"/>
    <n v="-266.7"/>
    <n v="-2.2841276679202105E-2"/>
  </r>
  <r>
    <n v="1449"/>
    <x v="1448"/>
    <d v="2024-04-18T00:00:00"/>
    <x v="0"/>
    <x v="0"/>
    <x v="0"/>
    <d v="2024-04-25T00:00:00"/>
    <n v="7"/>
    <s v="Standard Class"/>
    <s v="CU-00589"/>
    <x v="50"/>
    <s v="Consumer"/>
    <s v="United States"/>
    <s v="New Orleans"/>
    <s v="Louisiana"/>
    <s v="62460"/>
    <x v="3"/>
    <s v="TEC-ACC-55450"/>
    <x v="0"/>
    <x v="0"/>
    <s v="Plantronics CS540 Wireless Headset System"/>
    <n v="3769.17"/>
    <n v="6"/>
    <x v="1"/>
    <n v="1146.95"/>
    <n v="0.30429776316801843"/>
  </r>
  <r>
    <n v="1450"/>
    <x v="1449"/>
    <d v="2022-05-20T00:00:00"/>
    <x v="1"/>
    <x v="11"/>
    <x v="46"/>
    <d v="2022-05-21T00:00:00"/>
    <n v="1"/>
    <s v="First Class"/>
    <s v="CU-00101"/>
    <x v="74"/>
    <s v="Consumer"/>
    <s v="United States"/>
    <s v="Charlotte"/>
    <s v="North Carolina"/>
    <s v="39008"/>
    <x v="3"/>
    <s v="OFF-ENV-16615"/>
    <x v="1"/>
    <x v="1"/>
    <s v="Poly String &amp; Button Envelopes"/>
    <n v="1019.91"/>
    <n v="14"/>
    <x v="3"/>
    <n v="323.3"/>
    <n v="0.31698875390965869"/>
  </r>
  <r>
    <n v="1451"/>
    <x v="1450"/>
    <d v="2024-03-13T00:00:00"/>
    <x v="0"/>
    <x v="10"/>
    <x v="40"/>
    <d v="2024-03-13T00:00:00"/>
    <n v="0"/>
    <s v="Same Day"/>
    <s v="CU-00023"/>
    <x v="127"/>
    <s v="Consumer"/>
    <s v="United States"/>
    <s v="New York"/>
    <s v="New York"/>
    <s v="93039"/>
    <x v="2"/>
    <s v="FUR-BOO-40166"/>
    <x v="2"/>
    <x v="7"/>
    <s v="Bush Somerset Collection Bookcase"/>
    <n v="726.34"/>
    <n v="1"/>
    <x v="3"/>
    <n v="-45.98"/>
    <n v="-6.3303686978549989E-2"/>
  </r>
  <r>
    <n v="1452"/>
    <x v="1451"/>
    <d v="2024-12-22T00:00:00"/>
    <x v="0"/>
    <x v="5"/>
    <x v="44"/>
    <d v="2024-12-23T00:00:00"/>
    <n v="1"/>
    <s v="First Class"/>
    <s v="CU-00030"/>
    <x v="128"/>
    <s v="Home Office"/>
    <s v="United States"/>
    <s v="Dallas"/>
    <s v="Texas"/>
    <s v="73894"/>
    <x v="0"/>
    <s v="TEC-PHO-87038"/>
    <x v="0"/>
    <x v="2"/>
    <s v="Apple iPhone SE"/>
    <n v="1197.24"/>
    <n v="1"/>
    <x v="2"/>
    <n v="358.93"/>
    <n v="0.29979786843072398"/>
  </r>
  <r>
    <n v="1453"/>
    <x v="1452"/>
    <d v="2022-11-30T00:00:00"/>
    <x v="1"/>
    <x v="4"/>
    <x v="20"/>
    <d v="2022-12-05T00:00:00"/>
    <n v="5"/>
    <s v="Second Class"/>
    <s v="CU-00692"/>
    <x v="265"/>
    <s v="Consumer"/>
    <s v="United States"/>
    <s v="Chicago"/>
    <s v="Illinois"/>
    <s v="49210"/>
    <x v="0"/>
    <s v="TEC-ACC-58671"/>
    <x v="0"/>
    <x v="0"/>
    <s v="Plantronics CS540 Wireless Headset System"/>
    <n v="429.52"/>
    <n v="4"/>
    <x v="0"/>
    <n v="50.46"/>
    <n v="0.11747997764946919"/>
  </r>
  <r>
    <n v="1454"/>
    <x v="1453"/>
    <d v="2024-04-15T00:00:00"/>
    <x v="0"/>
    <x v="0"/>
    <x v="0"/>
    <d v="2024-04-19T00:00:00"/>
    <n v="4"/>
    <s v="Second Class"/>
    <s v="CU-00530"/>
    <x v="255"/>
    <s v="Home Office"/>
    <s v="United States"/>
    <s v="Miami"/>
    <s v="Florida"/>
    <s v="19878"/>
    <x v="3"/>
    <s v="OFF-ENV-90116"/>
    <x v="1"/>
    <x v="1"/>
    <s v="Business Envelopes with Contemporary Seal"/>
    <n v="1678.93"/>
    <n v="10"/>
    <x v="1"/>
    <n v="471.11"/>
    <n v="0.28060133537431581"/>
  </r>
  <r>
    <n v="1455"/>
    <x v="1454"/>
    <d v="2023-10-14T00:00:00"/>
    <x v="3"/>
    <x v="3"/>
    <x v="29"/>
    <d v="2023-10-22T00:00:00"/>
    <n v="8"/>
    <s v="Standard Class"/>
    <s v="CU-00322"/>
    <x v="4"/>
    <s v="Home Office"/>
    <s v="United States"/>
    <s v="Boston"/>
    <s v="Massachusetts"/>
    <s v="56916"/>
    <x v="2"/>
    <s v="FUR-CHA-63684"/>
    <x v="2"/>
    <x v="13"/>
    <s v="Global Troy Executive Chair"/>
    <n v="4449.99"/>
    <n v="12"/>
    <x v="5"/>
    <n v="-561.72"/>
    <n v="-0.12622949714493742"/>
  </r>
  <r>
    <n v="1456"/>
    <x v="1455"/>
    <d v="2023-01-17T00:00:00"/>
    <x v="3"/>
    <x v="1"/>
    <x v="35"/>
    <d v="2023-01-20T00:00:00"/>
    <n v="3"/>
    <s v="First Class"/>
    <s v="CU-00550"/>
    <x v="57"/>
    <s v="Consumer"/>
    <s v="United States"/>
    <s v="Portland"/>
    <s v="Oregon"/>
    <s v="96131"/>
    <x v="1"/>
    <s v="FUR-BOO-70057"/>
    <x v="2"/>
    <x v="7"/>
    <s v="Bush Somerset Collection Bookcase"/>
    <n v="2699.54"/>
    <n v="3"/>
    <x v="3"/>
    <n v="-73.11"/>
    <n v="-2.70823918149018E-2"/>
  </r>
  <r>
    <n v="1457"/>
    <x v="1456"/>
    <d v="2024-08-28T00:00:00"/>
    <x v="0"/>
    <x v="6"/>
    <x v="6"/>
    <d v="2024-09-03T00:00:00"/>
    <n v="6"/>
    <s v="Second Class"/>
    <s v="CU-00368"/>
    <x v="149"/>
    <s v="Consumer"/>
    <s v="United States"/>
    <s v="Charlotte"/>
    <s v="North Carolina"/>
    <s v="97509"/>
    <x v="3"/>
    <s v="OFF-ENV-65372"/>
    <x v="1"/>
    <x v="1"/>
    <s v="Poly String &amp; Button Envelopes"/>
    <n v="3644.1"/>
    <n v="13"/>
    <x v="3"/>
    <n v="-206.78"/>
    <n v="-5.6743777613128071E-2"/>
  </r>
  <r>
    <n v="1458"/>
    <x v="1457"/>
    <d v="2021-07-16T00:00:00"/>
    <x v="2"/>
    <x v="7"/>
    <x v="7"/>
    <d v="2021-07-16T00:00:00"/>
    <n v="0"/>
    <s v="Same Day"/>
    <s v="CU-00773"/>
    <x v="103"/>
    <s v="Corporate"/>
    <s v="United States"/>
    <s v="Los Angeles"/>
    <s v="California"/>
    <s v="64735"/>
    <x v="1"/>
    <s v="TEC-ACC-80509"/>
    <x v="0"/>
    <x v="0"/>
    <s v="Plantronics CS540 Wireless Headset System"/>
    <n v="8420.2199999999993"/>
    <n v="7"/>
    <x v="3"/>
    <n v="1159.06"/>
    <n v="0.13765198534005049"/>
  </r>
  <r>
    <n v="1459"/>
    <x v="1458"/>
    <d v="2023-08-27T00:00:00"/>
    <x v="3"/>
    <x v="6"/>
    <x v="26"/>
    <d v="2023-08-30T00:00:00"/>
    <n v="3"/>
    <s v="First Class"/>
    <s v="CU-00418"/>
    <x v="129"/>
    <s v="Home Office"/>
    <s v="United States"/>
    <s v="Minneapolis"/>
    <s v="Minnesota"/>
    <s v="76618"/>
    <x v="0"/>
    <s v="OFF-APP-92275"/>
    <x v="1"/>
    <x v="6"/>
    <s v="Hoover Stair Vacuum"/>
    <n v="627.92999999999995"/>
    <n v="7"/>
    <x v="0"/>
    <n v="-7.43"/>
    <n v="-1.18325291035625E-2"/>
  </r>
  <r>
    <n v="1460"/>
    <x v="1459"/>
    <d v="2021-01-25T00:00:00"/>
    <x v="2"/>
    <x v="1"/>
    <x v="25"/>
    <d v="2021-02-02T00:00:00"/>
    <n v="8"/>
    <s v="Standard Class"/>
    <s v="CU-00537"/>
    <x v="83"/>
    <s v="Consumer"/>
    <s v="United States"/>
    <s v="Boston"/>
    <s v="Massachusetts"/>
    <s v="14492"/>
    <x v="2"/>
    <s v="FUR-BOO-97656"/>
    <x v="2"/>
    <x v="7"/>
    <s v="O'Sullivan 2-Shelf Bookcase"/>
    <n v="4536.2299999999996"/>
    <n v="4"/>
    <x v="1"/>
    <n v="-381.37"/>
    <n v="-8.407201574876054E-2"/>
  </r>
  <r>
    <n v="1461"/>
    <x v="1460"/>
    <d v="2024-12-29T00:00:00"/>
    <x v="0"/>
    <x v="5"/>
    <x v="44"/>
    <d v="2024-12-29T00:00:00"/>
    <n v="0"/>
    <s v="Same Day"/>
    <s v="CU-00529"/>
    <x v="141"/>
    <s v="Corporate"/>
    <s v="United States"/>
    <s v="Las Vegas"/>
    <s v="Nevada"/>
    <s v="39265"/>
    <x v="1"/>
    <s v="TEC-PHO-88435"/>
    <x v="0"/>
    <x v="2"/>
    <s v="Motorola Moto G Play"/>
    <n v="5010.88"/>
    <n v="11"/>
    <x v="2"/>
    <n v="760.37"/>
    <n v="0.1517438054792771"/>
  </r>
  <r>
    <n v="1462"/>
    <x v="1461"/>
    <d v="2021-06-12T00:00:00"/>
    <x v="2"/>
    <x v="2"/>
    <x v="18"/>
    <d v="2021-06-14T00:00:00"/>
    <n v="2"/>
    <s v="First Class"/>
    <s v="CU-00422"/>
    <x v="132"/>
    <s v="Home Office"/>
    <s v="United States"/>
    <s v="Los Angeles"/>
    <s v="California"/>
    <s v="70483"/>
    <x v="1"/>
    <s v="TEC-ACC-59665"/>
    <x v="0"/>
    <x v="0"/>
    <s v="Memorex Mini Travel Drive 64 GB"/>
    <n v="685.17"/>
    <n v="2"/>
    <x v="0"/>
    <n v="-64.72"/>
    <n v="-9.4458309616591504E-2"/>
  </r>
  <r>
    <n v="1463"/>
    <x v="1462"/>
    <d v="2022-12-27T00:00:00"/>
    <x v="1"/>
    <x v="5"/>
    <x v="5"/>
    <d v="2022-12-29T00:00:00"/>
    <n v="2"/>
    <s v="First Class"/>
    <s v="CU-00436"/>
    <x v="101"/>
    <s v="Home Office"/>
    <s v="United States"/>
    <s v="Nashville"/>
    <s v="Tennessee"/>
    <s v="49888"/>
    <x v="3"/>
    <s v="OFF-ENV-42629"/>
    <x v="1"/>
    <x v="1"/>
    <s v="Business Envelopes with Contemporary Seal"/>
    <n v="207.07"/>
    <n v="11"/>
    <x v="1"/>
    <n v="85.44"/>
    <n v="0.41261409185299658"/>
  </r>
  <r>
    <n v="1464"/>
    <x v="1463"/>
    <d v="2022-12-17T00:00:00"/>
    <x v="1"/>
    <x v="5"/>
    <x v="5"/>
    <d v="2022-12-20T00:00:00"/>
    <n v="3"/>
    <s v="First Class"/>
    <s v="CU-00034"/>
    <x v="171"/>
    <s v="Home Office"/>
    <s v="United States"/>
    <s v="San Francisco"/>
    <s v="California"/>
    <s v="27655"/>
    <x v="1"/>
    <s v="FUR-CHA-72497"/>
    <x v="2"/>
    <x v="13"/>
    <s v="Global Troy Executive Chair"/>
    <n v="1386.16"/>
    <n v="2"/>
    <x v="5"/>
    <n v="100.25"/>
    <n v="7.2322098459052339E-2"/>
  </r>
  <r>
    <n v="1465"/>
    <x v="1464"/>
    <d v="2021-08-09T00:00:00"/>
    <x v="2"/>
    <x v="6"/>
    <x v="27"/>
    <d v="2021-08-17T00:00:00"/>
    <n v="8"/>
    <s v="Standard Class"/>
    <s v="CU-00165"/>
    <x v="40"/>
    <s v="Home Office"/>
    <s v="United States"/>
    <s v="Baltimore"/>
    <s v="Maryland"/>
    <s v="64484"/>
    <x v="2"/>
    <s v="FUR-BOO-44422"/>
    <x v="2"/>
    <x v="7"/>
    <s v="Bush Somerset Collection Bookcase"/>
    <n v="15078.93"/>
    <n v="14"/>
    <x v="2"/>
    <n v="-220.78"/>
    <n v="-1.4641622449338249E-2"/>
  </r>
  <r>
    <n v="1466"/>
    <x v="1465"/>
    <d v="2024-04-23T00:00:00"/>
    <x v="0"/>
    <x v="0"/>
    <x v="0"/>
    <d v="2024-04-23T00:00:00"/>
    <n v="0"/>
    <s v="Same Day"/>
    <s v="CU-00351"/>
    <x v="75"/>
    <s v="Home Office"/>
    <s v="United States"/>
    <s v="Dallas"/>
    <s v="Texas"/>
    <s v="48769"/>
    <x v="0"/>
    <s v="OFF-STO-78213"/>
    <x v="1"/>
    <x v="8"/>
    <s v="Steelmaster by MMF Industries Locking Cash Box"/>
    <n v="282.58999999999997"/>
    <n v="7"/>
    <x v="4"/>
    <n v="95.82"/>
    <n v="0.33907781591705299"/>
  </r>
  <r>
    <n v="1467"/>
    <x v="1466"/>
    <d v="2022-03-27T00:00:00"/>
    <x v="1"/>
    <x v="10"/>
    <x v="47"/>
    <d v="2022-03-30T00:00:00"/>
    <n v="3"/>
    <s v="Second Class"/>
    <s v="CU-00255"/>
    <x v="5"/>
    <s v="Home Office"/>
    <s v="United States"/>
    <s v="Denver"/>
    <s v="Colorado"/>
    <s v="78963"/>
    <x v="0"/>
    <s v="TEC-ACC-39281"/>
    <x v="0"/>
    <x v="0"/>
    <s v="Memorex Mini Travel Drive 64 GB"/>
    <n v="3741.29"/>
    <n v="4"/>
    <x v="3"/>
    <n v="10.81"/>
    <n v="2.8893777280029082E-3"/>
  </r>
  <r>
    <n v="1468"/>
    <x v="1467"/>
    <d v="2024-03-05T00:00:00"/>
    <x v="0"/>
    <x v="10"/>
    <x v="40"/>
    <d v="2024-03-08T00:00:00"/>
    <n v="3"/>
    <s v="First Class"/>
    <s v="CU-00449"/>
    <x v="123"/>
    <s v="Home Office"/>
    <s v="United States"/>
    <s v="Miami"/>
    <s v="Florida"/>
    <s v="84467"/>
    <x v="3"/>
    <s v="OFF-PAP-77106"/>
    <x v="1"/>
    <x v="4"/>
    <s v="Xerox 1921"/>
    <n v="1319.79"/>
    <n v="9"/>
    <x v="5"/>
    <n v="112.52"/>
    <n v="8.5255987695012081E-2"/>
  </r>
  <r>
    <n v="1469"/>
    <x v="1468"/>
    <d v="2023-04-08T00:00:00"/>
    <x v="3"/>
    <x v="0"/>
    <x v="32"/>
    <d v="2023-04-14T00:00:00"/>
    <n v="6"/>
    <s v="Standard Class"/>
    <s v="CU-00336"/>
    <x v="101"/>
    <s v="Corporate"/>
    <s v="United States"/>
    <s v="Los Angeles"/>
    <s v="California"/>
    <s v="92816"/>
    <x v="1"/>
    <s v="FUR-BOO-39419"/>
    <x v="2"/>
    <x v="7"/>
    <s v="Bush Somerset Collection Bookcase"/>
    <n v="12948.82"/>
    <n v="12"/>
    <x v="1"/>
    <n v="626.52"/>
    <n v="4.8384331545268215E-2"/>
  </r>
  <r>
    <n v="1470"/>
    <x v="1469"/>
    <d v="2021-06-11T00:00:00"/>
    <x v="2"/>
    <x v="2"/>
    <x v="18"/>
    <d v="2021-06-14T00:00:00"/>
    <n v="3"/>
    <s v="First Class"/>
    <s v="CU-00189"/>
    <x v="125"/>
    <s v="Consumer"/>
    <s v="United States"/>
    <s v="Baltimore"/>
    <s v="Maryland"/>
    <s v="57110"/>
    <x v="2"/>
    <s v="FUR-CHA-11569"/>
    <x v="2"/>
    <x v="13"/>
    <s v="Harbour Creations 67200 Series"/>
    <n v="4240.7299999999996"/>
    <n v="12"/>
    <x v="0"/>
    <n v="1020.2"/>
    <n v="0.24057178834776091"/>
  </r>
  <r>
    <n v="1471"/>
    <x v="1470"/>
    <d v="2023-12-16T00:00:00"/>
    <x v="3"/>
    <x v="5"/>
    <x v="34"/>
    <d v="2023-12-16T00:00:00"/>
    <n v="0"/>
    <s v="Same Day"/>
    <s v="CU-00131"/>
    <x v="206"/>
    <s v="Home Office"/>
    <s v="United States"/>
    <s v="New Orleans"/>
    <s v="Louisiana"/>
    <s v="73936"/>
    <x v="3"/>
    <s v="TEC-ACC-86507"/>
    <x v="0"/>
    <x v="0"/>
    <s v="Plantronics CS540 Wireless Headset System"/>
    <n v="3816.6"/>
    <n v="6"/>
    <x v="3"/>
    <n v="1167.96"/>
    <n v="0.30602106587014621"/>
  </r>
  <r>
    <n v="1472"/>
    <x v="1471"/>
    <d v="2022-09-13T00:00:00"/>
    <x v="1"/>
    <x v="8"/>
    <x v="36"/>
    <d v="2022-09-19T00:00:00"/>
    <n v="6"/>
    <s v="Standard Class"/>
    <s v="CU-00289"/>
    <x v="31"/>
    <s v="Corporate"/>
    <s v="United States"/>
    <s v="Chicago"/>
    <s v="Illinois"/>
    <s v="49681"/>
    <x v="0"/>
    <s v="OFF-SUP-42907"/>
    <x v="1"/>
    <x v="5"/>
    <s v="Fiskars 8&quot; Scissors"/>
    <n v="453.12"/>
    <n v="2"/>
    <x v="4"/>
    <n v="13.18"/>
    <n v="2.9087217514124294E-2"/>
  </r>
  <r>
    <n v="1473"/>
    <x v="1472"/>
    <d v="2022-04-09T00:00:00"/>
    <x v="1"/>
    <x v="0"/>
    <x v="14"/>
    <d v="2022-04-14T00:00:00"/>
    <n v="5"/>
    <s v="Standard Class"/>
    <s v="CU-00376"/>
    <x v="38"/>
    <s v="Home Office"/>
    <s v="United States"/>
    <s v="Houston"/>
    <s v="Texas"/>
    <s v="15446"/>
    <x v="0"/>
    <s v="OFF-PAP-86960"/>
    <x v="1"/>
    <x v="4"/>
    <s v="Southworth 25% Cotton Business Paper"/>
    <n v="2487.83"/>
    <n v="10"/>
    <x v="4"/>
    <n v="310.52999999999997"/>
    <n v="0.12481962191950415"/>
  </r>
  <r>
    <n v="1474"/>
    <x v="1473"/>
    <d v="2023-07-20T00:00:00"/>
    <x v="3"/>
    <x v="7"/>
    <x v="41"/>
    <d v="2023-07-25T00:00:00"/>
    <n v="5"/>
    <s v="Standard Class"/>
    <s v="CU-00026"/>
    <x v="216"/>
    <s v="Corporate"/>
    <s v="United States"/>
    <s v="Baltimore"/>
    <s v="Maryland"/>
    <s v="44562"/>
    <x v="2"/>
    <s v="TEC-MAC-96216"/>
    <x v="0"/>
    <x v="12"/>
    <s v="Epson Stylus Photo R280"/>
    <n v="2629.68"/>
    <n v="8"/>
    <x v="5"/>
    <n v="-88.67"/>
    <n v="-3.3718931581028871E-2"/>
  </r>
  <r>
    <n v="1475"/>
    <x v="1474"/>
    <d v="2022-03-28T00:00:00"/>
    <x v="1"/>
    <x v="10"/>
    <x v="47"/>
    <d v="2022-03-31T00:00:00"/>
    <n v="3"/>
    <s v="Second Class"/>
    <s v="CU-00065"/>
    <x v="272"/>
    <s v="Corporate"/>
    <s v="United States"/>
    <s v="Dallas"/>
    <s v="Texas"/>
    <s v="15933"/>
    <x v="0"/>
    <s v="FUR-BOO-23584"/>
    <x v="2"/>
    <x v="7"/>
    <s v="O'Sullivan 2-Shelf Bookcase"/>
    <n v="2928.04"/>
    <n v="11"/>
    <x v="3"/>
    <n v="-83.08"/>
    <n v="-2.8373929317905493E-2"/>
  </r>
  <r>
    <n v="1476"/>
    <x v="1475"/>
    <d v="2021-11-17T00:00:00"/>
    <x v="2"/>
    <x v="4"/>
    <x v="8"/>
    <d v="2021-11-20T00:00:00"/>
    <n v="3"/>
    <s v="Second Class"/>
    <s v="CU-00088"/>
    <x v="202"/>
    <s v="Corporate"/>
    <s v="United States"/>
    <s v="Houston"/>
    <s v="Texas"/>
    <s v="40337"/>
    <x v="0"/>
    <s v="OFF-FAS-15053"/>
    <x v="1"/>
    <x v="9"/>
    <s v="Staple remover"/>
    <n v="635.75"/>
    <n v="5"/>
    <x v="3"/>
    <n v="252.08"/>
    <n v="0.39650806134486827"/>
  </r>
  <r>
    <n v="1477"/>
    <x v="1476"/>
    <d v="2023-10-28T00:00:00"/>
    <x v="3"/>
    <x v="3"/>
    <x v="29"/>
    <d v="2023-11-01T00:00:00"/>
    <n v="4"/>
    <s v="Second Class"/>
    <s v="CU-00304"/>
    <x v="232"/>
    <s v="Consumer"/>
    <s v="United States"/>
    <s v="Atlanta"/>
    <s v="Georgia"/>
    <s v="96583"/>
    <x v="3"/>
    <s v="FUR-BOO-56358"/>
    <x v="2"/>
    <x v="7"/>
    <s v="Sauder Classic Bookcase"/>
    <n v="4613.13"/>
    <n v="3"/>
    <x v="3"/>
    <n v="238.72"/>
    <n v="5.1747945538062008E-2"/>
  </r>
  <r>
    <n v="1478"/>
    <x v="1477"/>
    <d v="2023-07-21T00:00:00"/>
    <x v="3"/>
    <x v="7"/>
    <x v="41"/>
    <d v="2023-07-26T00:00:00"/>
    <n v="5"/>
    <s v="Standard Class"/>
    <s v="CU-00276"/>
    <x v="50"/>
    <s v="Consumer"/>
    <s v="United States"/>
    <s v="Atlanta"/>
    <s v="Georgia"/>
    <s v="17163"/>
    <x v="3"/>
    <s v="FUR-FUR-43852"/>
    <x v="2"/>
    <x v="10"/>
    <s v="Acme Flexible Frame Partition"/>
    <n v="6780.03"/>
    <n v="9"/>
    <x v="1"/>
    <n v="-1342.17"/>
    <n v="-0.19795930106503956"/>
  </r>
  <r>
    <n v="1479"/>
    <x v="1478"/>
    <d v="2023-03-17T00:00:00"/>
    <x v="3"/>
    <x v="10"/>
    <x v="45"/>
    <d v="2023-03-22T00:00:00"/>
    <n v="5"/>
    <s v="Standard Class"/>
    <s v="CU-00110"/>
    <x v="38"/>
    <s v="Corporate"/>
    <s v="United States"/>
    <s v="Dallas"/>
    <s v="Texas"/>
    <s v="39983"/>
    <x v="0"/>
    <s v="TEC-PHO-19280"/>
    <x v="0"/>
    <x v="2"/>
    <s v="Samsung Galaxy A52"/>
    <n v="1477.3"/>
    <n v="7"/>
    <x v="1"/>
    <n v="349.46"/>
    <n v="0.23655317132606782"/>
  </r>
  <r>
    <n v="1480"/>
    <x v="1479"/>
    <d v="2022-12-14T00:00:00"/>
    <x v="1"/>
    <x v="5"/>
    <x v="5"/>
    <d v="2022-12-20T00:00:00"/>
    <n v="6"/>
    <s v="Second Class"/>
    <s v="CU-00570"/>
    <x v="125"/>
    <s v="Consumer"/>
    <s v="United States"/>
    <s v="Denver"/>
    <s v="Colorado"/>
    <s v="15960"/>
    <x v="0"/>
    <s v="TEC-ACC-13507"/>
    <x v="0"/>
    <x v="0"/>
    <s v="Kensington 62348"/>
    <n v="3405.96"/>
    <n v="5"/>
    <x v="5"/>
    <n v="-87.8"/>
    <n v="-2.577834149549613E-2"/>
  </r>
  <r>
    <n v="1481"/>
    <x v="1480"/>
    <d v="2022-08-15T00:00:00"/>
    <x v="1"/>
    <x v="6"/>
    <x v="43"/>
    <d v="2022-08-15T00:00:00"/>
    <n v="0"/>
    <s v="Same Day"/>
    <s v="CU-00039"/>
    <x v="7"/>
    <s v="Home Office"/>
    <s v="United States"/>
    <s v="Baltimore"/>
    <s v="Maryland"/>
    <s v="60921"/>
    <x v="2"/>
    <s v="OFF-SUP-70801"/>
    <x v="1"/>
    <x v="5"/>
    <s v="Avery Hi-Liter EverBold"/>
    <n v="1450.13"/>
    <n v="11"/>
    <x v="0"/>
    <n v="260.76"/>
    <n v="0.17981836111245197"/>
  </r>
  <r>
    <n v="1482"/>
    <x v="1481"/>
    <d v="2024-08-23T00:00:00"/>
    <x v="0"/>
    <x v="6"/>
    <x v="6"/>
    <d v="2024-08-29T00:00:00"/>
    <n v="6"/>
    <s v="Second Class"/>
    <s v="CU-00479"/>
    <x v="264"/>
    <s v="Consumer"/>
    <s v="United States"/>
    <s v="Seattle"/>
    <s v="Washington"/>
    <s v="11588"/>
    <x v="1"/>
    <s v="FUR-FUR-10514"/>
    <x v="2"/>
    <x v="10"/>
    <s v="Acme Flexible Frame Partition"/>
    <n v="17775.96"/>
    <n v="13"/>
    <x v="4"/>
    <n v="2837.28"/>
    <n v="0.15961332046201726"/>
  </r>
  <r>
    <n v="1483"/>
    <x v="1482"/>
    <d v="2022-02-18T00:00:00"/>
    <x v="1"/>
    <x v="9"/>
    <x v="17"/>
    <d v="2022-02-24T00:00:00"/>
    <n v="6"/>
    <s v="Second Class"/>
    <s v="CU-00610"/>
    <x v="90"/>
    <s v="Consumer"/>
    <s v="United States"/>
    <s v="New Orleans"/>
    <s v="Louisiana"/>
    <s v="35856"/>
    <x v="3"/>
    <s v="FUR-FUR-85200"/>
    <x v="2"/>
    <x v="10"/>
    <s v="Eldon Expressions Punched Metal &amp; Wood Desk Accessories"/>
    <n v="1137.44"/>
    <n v="1"/>
    <x v="2"/>
    <n v="157.93"/>
    <n v="0.13884688423125616"/>
  </r>
  <r>
    <n v="1484"/>
    <x v="1483"/>
    <d v="2021-06-26T00:00:00"/>
    <x v="2"/>
    <x v="2"/>
    <x v="18"/>
    <d v="2021-06-26T00:00:00"/>
    <n v="0"/>
    <s v="Same Day"/>
    <s v="CU-00294"/>
    <x v="70"/>
    <s v="Home Office"/>
    <s v="United States"/>
    <s v="Portland"/>
    <s v="Oregon"/>
    <s v="48499"/>
    <x v="1"/>
    <s v="OFF-ENV-40578"/>
    <x v="1"/>
    <x v="1"/>
    <s v="Poly String &amp; Button Envelopes"/>
    <n v="1328.04"/>
    <n v="12"/>
    <x v="5"/>
    <n v="543.29"/>
    <n v="0.409091593626698"/>
  </r>
  <r>
    <n v="1485"/>
    <x v="1484"/>
    <d v="2024-03-08T00:00:00"/>
    <x v="0"/>
    <x v="10"/>
    <x v="40"/>
    <d v="2024-03-13T00:00:00"/>
    <n v="5"/>
    <s v="Standard Class"/>
    <s v="CU-00166"/>
    <x v="218"/>
    <s v="Home Office"/>
    <s v="United States"/>
    <s v="Seattle"/>
    <s v="Washington"/>
    <s v="39990"/>
    <x v="1"/>
    <s v="TEC-COP-41955"/>
    <x v="0"/>
    <x v="11"/>
    <s v="Hewlett Packard 610 Multi-Function Printer"/>
    <n v="5702.77"/>
    <n v="5"/>
    <x v="3"/>
    <n v="236.04"/>
    <n v="4.1390412027839101E-2"/>
  </r>
  <r>
    <n v="1486"/>
    <x v="1485"/>
    <d v="2021-08-17T00:00:00"/>
    <x v="2"/>
    <x v="6"/>
    <x v="27"/>
    <d v="2021-08-25T00:00:00"/>
    <n v="8"/>
    <s v="Standard Class"/>
    <s v="CU-00737"/>
    <x v="154"/>
    <s v="Corporate"/>
    <s v="United States"/>
    <s v="San Francisco"/>
    <s v="California"/>
    <s v="60582"/>
    <x v="1"/>
    <s v="FUR-FUR-84439"/>
    <x v="2"/>
    <x v="10"/>
    <s v="Eldon Expressions Punched Metal &amp; Wood Desk Accessories"/>
    <n v="4187.17"/>
    <n v="3"/>
    <x v="2"/>
    <n v="329.16"/>
    <n v="7.861156819522494E-2"/>
  </r>
  <r>
    <n v="1487"/>
    <x v="1486"/>
    <d v="2022-12-16T00:00:00"/>
    <x v="1"/>
    <x v="5"/>
    <x v="5"/>
    <d v="2022-12-23T00:00:00"/>
    <n v="7"/>
    <s v="Standard Class"/>
    <s v="CU-00201"/>
    <x v="164"/>
    <s v="Corporate"/>
    <s v="United States"/>
    <s v="New Orleans"/>
    <s v="Louisiana"/>
    <s v="83420"/>
    <x v="3"/>
    <s v="TEC-COP-96357"/>
    <x v="0"/>
    <x v="11"/>
    <s v="Hewlett Packard 610 Multi-Function Printer"/>
    <n v="5011.9799999999996"/>
    <n v="5"/>
    <x v="3"/>
    <n v="2.0699999999999998"/>
    <n v="4.1301042701686756E-4"/>
  </r>
  <r>
    <n v="1488"/>
    <x v="1487"/>
    <d v="2023-09-14T00:00:00"/>
    <x v="3"/>
    <x v="8"/>
    <x v="12"/>
    <d v="2023-09-20T00:00:00"/>
    <n v="6"/>
    <s v="Second Class"/>
    <s v="CU-00206"/>
    <x v="108"/>
    <s v="Home Office"/>
    <s v="United States"/>
    <s v="Boston"/>
    <s v="Massachusetts"/>
    <s v="26301"/>
    <x v="2"/>
    <s v="OFF-APP-57688"/>
    <x v="1"/>
    <x v="6"/>
    <s v="Hoover Stair Vacuum"/>
    <n v="390.59"/>
    <n v="14"/>
    <x v="2"/>
    <n v="-12.14"/>
    <n v="-3.1081184874164728E-2"/>
  </r>
  <r>
    <n v="1489"/>
    <x v="1488"/>
    <d v="2021-10-07T00:00:00"/>
    <x v="2"/>
    <x v="3"/>
    <x v="10"/>
    <d v="2021-10-15T00:00:00"/>
    <n v="8"/>
    <s v="Standard Class"/>
    <s v="CU-00125"/>
    <x v="150"/>
    <s v="Consumer"/>
    <s v="United States"/>
    <s v="Boston"/>
    <s v="Massachusetts"/>
    <s v="60932"/>
    <x v="2"/>
    <s v="OFF-FAS-49617"/>
    <x v="1"/>
    <x v="9"/>
    <s v="Staple remover"/>
    <n v="1480.71"/>
    <n v="10"/>
    <x v="1"/>
    <n v="616.37"/>
    <n v="0.41626652079070176"/>
  </r>
  <r>
    <n v="1490"/>
    <x v="1489"/>
    <d v="2022-11-03T00:00:00"/>
    <x v="1"/>
    <x v="4"/>
    <x v="20"/>
    <d v="2022-11-08T00:00:00"/>
    <n v="5"/>
    <s v="Standard Class"/>
    <s v="CU-00644"/>
    <x v="103"/>
    <s v="Home Office"/>
    <s v="United States"/>
    <s v="Washington DC"/>
    <s v="District of Columbia"/>
    <s v="94657"/>
    <x v="2"/>
    <s v="TEC-COP-96692"/>
    <x v="0"/>
    <x v="11"/>
    <s v="Hewlett Packard 610 Multi-Function Printer"/>
    <n v="8841.84"/>
    <n v="12"/>
    <x v="0"/>
    <n v="2308.16"/>
    <n v="0.26104973625399236"/>
  </r>
  <r>
    <n v="1491"/>
    <x v="1490"/>
    <d v="2022-10-22T00:00:00"/>
    <x v="1"/>
    <x v="3"/>
    <x v="3"/>
    <d v="2022-10-25T00:00:00"/>
    <n v="3"/>
    <s v="Second Class"/>
    <s v="CU-00155"/>
    <x v="120"/>
    <s v="Consumer"/>
    <s v="United States"/>
    <s v="Seattle"/>
    <s v="Washington"/>
    <s v="57463"/>
    <x v="1"/>
    <s v="TEC-COP-17024"/>
    <x v="0"/>
    <x v="11"/>
    <s v="Hewlett Packard 610 Multi-Function Printer"/>
    <n v="15339.77"/>
    <n v="13"/>
    <x v="3"/>
    <n v="-1599.32"/>
    <n v="-0.10425971184704855"/>
  </r>
  <r>
    <n v="1492"/>
    <x v="1491"/>
    <d v="2021-06-01T00:00:00"/>
    <x v="2"/>
    <x v="2"/>
    <x v="18"/>
    <d v="2021-06-09T00:00:00"/>
    <n v="8"/>
    <s v="Standard Class"/>
    <s v="CU-00335"/>
    <x v="283"/>
    <s v="Corporate"/>
    <s v="United States"/>
    <s v="Dallas"/>
    <s v="Texas"/>
    <s v="65591"/>
    <x v="0"/>
    <s v="TEC-MAC-91721"/>
    <x v="0"/>
    <x v="12"/>
    <s v="Epson Stylus Photo R280"/>
    <n v="17922.080000000002"/>
    <n v="14"/>
    <x v="4"/>
    <n v="2792.67"/>
    <n v="0.15582287323792773"/>
  </r>
  <r>
    <n v="1493"/>
    <x v="1492"/>
    <d v="2022-01-31T00:00:00"/>
    <x v="1"/>
    <x v="1"/>
    <x v="1"/>
    <d v="2022-02-05T00:00:00"/>
    <n v="5"/>
    <s v="Second Class"/>
    <s v="CU-00144"/>
    <x v="8"/>
    <s v="Consumer"/>
    <s v="United States"/>
    <s v="Baltimore"/>
    <s v="Maryland"/>
    <s v="95871"/>
    <x v="2"/>
    <s v="TEC-ACC-72661"/>
    <x v="0"/>
    <x v="0"/>
    <s v="Logitech MK550 Wireless Wave Keyboard and Mouse"/>
    <n v="274.17"/>
    <n v="1"/>
    <x v="2"/>
    <n v="33.33"/>
    <n v="0.12156691104059524"/>
  </r>
  <r>
    <n v="1494"/>
    <x v="1493"/>
    <d v="2022-05-17T00:00:00"/>
    <x v="1"/>
    <x v="11"/>
    <x v="46"/>
    <d v="2022-05-20T00:00:00"/>
    <n v="3"/>
    <s v="First Class"/>
    <s v="CU-00478"/>
    <x v="181"/>
    <s v="Consumer"/>
    <s v="United States"/>
    <s v="Miami"/>
    <s v="Florida"/>
    <s v="92325"/>
    <x v="3"/>
    <s v="TEC-PHO-89417"/>
    <x v="0"/>
    <x v="2"/>
    <s v="Apple iPhone SE"/>
    <n v="5232.1899999999996"/>
    <n v="9"/>
    <x v="0"/>
    <n v="396.93"/>
    <n v="7.5863070721820122E-2"/>
  </r>
  <r>
    <n v="1495"/>
    <x v="1494"/>
    <d v="2023-12-14T00:00:00"/>
    <x v="3"/>
    <x v="5"/>
    <x v="34"/>
    <d v="2023-12-20T00:00:00"/>
    <n v="6"/>
    <s v="Second Class"/>
    <s v="CU-00769"/>
    <x v="187"/>
    <s v="Corporate"/>
    <s v="United States"/>
    <s v="Miami"/>
    <s v="Florida"/>
    <s v="20696"/>
    <x v="3"/>
    <s v="OFF-PAP-93633"/>
    <x v="1"/>
    <x v="4"/>
    <s v="Xerox 1921"/>
    <n v="292.55"/>
    <n v="1"/>
    <x v="3"/>
    <n v="12.87"/>
    <n v="4.3992479917962735E-2"/>
  </r>
  <r>
    <n v="1496"/>
    <x v="1495"/>
    <d v="2024-05-29T00:00:00"/>
    <x v="0"/>
    <x v="11"/>
    <x v="30"/>
    <d v="2024-05-30T00:00:00"/>
    <n v="1"/>
    <s v="First Class"/>
    <s v="CU-00643"/>
    <x v="118"/>
    <s v="Corporate"/>
    <s v="United States"/>
    <s v="New York"/>
    <s v="New York"/>
    <s v="67194"/>
    <x v="2"/>
    <s v="TEC-ACC-64241"/>
    <x v="0"/>
    <x v="0"/>
    <s v="Plantronics CS540 Wireless Headset System"/>
    <n v="168.51"/>
    <n v="4"/>
    <x v="3"/>
    <n v="-19"/>
    <n v="-0.11275295234704172"/>
  </r>
  <r>
    <n v="1497"/>
    <x v="1496"/>
    <d v="2024-09-10T00:00:00"/>
    <x v="0"/>
    <x v="8"/>
    <x v="15"/>
    <d v="2024-09-16T00:00:00"/>
    <n v="6"/>
    <s v="Standard Class"/>
    <s v="CU-00586"/>
    <x v="192"/>
    <s v="Consumer"/>
    <s v="United States"/>
    <s v="Seattle"/>
    <s v="Washington"/>
    <s v="39899"/>
    <x v="1"/>
    <s v="TEC-PHO-23329"/>
    <x v="0"/>
    <x v="2"/>
    <s v="Samsung Galaxy A52"/>
    <n v="3006.33"/>
    <n v="10"/>
    <x v="2"/>
    <n v="79.62"/>
    <n v="2.6484118509944022E-2"/>
  </r>
  <r>
    <n v="1498"/>
    <x v="1497"/>
    <d v="2022-10-04T00:00:00"/>
    <x v="1"/>
    <x v="3"/>
    <x v="3"/>
    <d v="2022-10-05T00:00:00"/>
    <n v="1"/>
    <s v="First Class"/>
    <s v="CU-00170"/>
    <x v="37"/>
    <s v="Home Office"/>
    <s v="United States"/>
    <s v="Atlanta"/>
    <s v="Georgia"/>
    <s v="34444"/>
    <x v="3"/>
    <s v="OFF-SUP-42546"/>
    <x v="1"/>
    <x v="5"/>
    <s v="Avery Hi-Liter EverBold"/>
    <n v="1352.18"/>
    <n v="12"/>
    <x v="0"/>
    <n v="-51.21"/>
    <n v="-3.7872176781197767E-2"/>
  </r>
  <r>
    <n v="1499"/>
    <x v="1498"/>
    <d v="2022-09-26T00:00:00"/>
    <x v="1"/>
    <x v="8"/>
    <x v="36"/>
    <d v="2022-09-26T00:00:00"/>
    <n v="0"/>
    <s v="Same Day"/>
    <s v="CU-00119"/>
    <x v="280"/>
    <s v="Consumer"/>
    <s v="United States"/>
    <s v="Portland"/>
    <s v="Oregon"/>
    <s v="19749"/>
    <x v="1"/>
    <s v="OFF-APP-78123"/>
    <x v="1"/>
    <x v="6"/>
    <s v="Fellowes PB500 Electric Punch Binding Machine"/>
    <n v="1912.61"/>
    <n v="14"/>
    <x v="2"/>
    <n v="174.52"/>
    <n v="9.1247039385969966E-2"/>
  </r>
  <r>
    <n v="1500"/>
    <x v="1499"/>
    <d v="2024-08-04T00:00:00"/>
    <x v="0"/>
    <x v="6"/>
    <x v="6"/>
    <d v="2024-08-04T00:00:00"/>
    <n v="0"/>
    <s v="Same Day"/>
    <s v="CU-00711"/>
    <x v="141"/>
    <s v="Consumer"/>
    <s v="United States"/>
    <s v="Atlanta"/>
    <s v="Georgia"/>
    <s v="17312"/>
    <x v="3"/>
    <s v="TEC-ACC-56704"/>
    <x v="0"/>
    <x v="0"/>
    <s v="Kensington 62348"/>
    <n v="416.65"/>
    <n v="12"/>
    <x v="2"/>
    <n v="44.74"/>
    <n v="0.10738029521180849"/>
  </r>
  <r>
    <n v="1501"/>
    <x v="1500"/>
    <d v="2022-01-01T00:00:00"/>
    <x v="1"/>
    <x v="1"/>
    <x v="1"/>
    <d v="2022-01-07T00:00:00"/>
    <n v="6"/>
    <s v="Second Class"/>
    <s v="CU-00120"/>
    <x v="221"/>
    <s v="Home Office"/>
    <s v="United States"/>
    <s v="Washington DC"/>
    <s v="District of Columbia"/>
    <s v="64061"/>
    <x v="2"/>
    <s v="FUR-CHA-52467"/>
    <x v="2"/>
    <x v="13"/>
    <s v="Hon Deluxe Fabric Upholstered Stacking Chairs"/>
    <n v="2500.81"/>
    <n v="3"/>
    <x v="2"/>
    <n v="-26.05"/>
    <n v="-1.0416625013495629E-2"/>
  </r>
  <r>
    <n v="1502"/>
    <x v="1501"/>
    <d v="2022-04-11T00:00:00"/>
    <x v="1"/>
    <x v="0"/>
    <x v="14"/>
    <d v="2022-04-14T00:00:00"/>
    <n v="3"/>
    <s v="First Class"/>
    <s v="CU-00502"/>
    <x v="139"/>
    <s v="Home Office"/>
    <s v="United States"/>
    <s v="Houston"/>
    <s v="Texas"/>
    <s v="71395"/>
    <x v="0"/>
    <s v="OFF-LAB-18840"/>
    <x v="1"/>
    <x v="15"/>
    <s v="Avery 5663 Internet Shipping Labels"/>
    <n v="1402.79"/>
    <n v="12"/>
    <x v="1"/>
    <n v="-74.44"/>
    <n v="-5.3065676259454374E-2"/>
  </r>
  <r>
    <n v="1503"/>
    <x v="1502"/>
    <d v="2023-03-13T00:00:00"/>
    <x v="3"/>
    <x v="10"/>
    <x v="45"/>
    <d v="2023-03-13T00:00:00"/>
    <n v="0"/>
    <s v="Same Day"/>
    <s v="CU-00692"/>
    <x v="265"/>
    <s v="Consumer"/>
    <s v="United States"/>
    <s v="Chicago"/>
    <s v="Illinois"/>
    <s v="38386"/>
    <x v="0"/>
    <s v="FUR-TAB-95581"/>
    <x v="2"/>
    <x v="14"/>
    <s v="Chromcraft Training Table"/>
    <n v="2858.65"/>
    <n v="6"/>
    <x v="0"/>
    <n v="-113.16"/>
    <n v="-3.9585118849806727E-2"/>
  </r>
  <r>
    <n v="1504"/>
    <x v="1503"/>
    <d v="2024-01-18T00:00:00"/>
    <x v="0"/>
    <x v="1"/>
    <x v="33"/>
    <d v="2024-01-26T00:00:00"/>
    <n v="8"/>
    <s v="Standard Class"/>
    <s v="CU-00032"/>
    <x v="262"/>
    <s v="Consumer"/>
    <s v="United States"/>
    <s v="Dallas"/>
    <s v="Texas"/>
    <s v="11889"/>
    <x v="0"/>
    <s v="FUR-CHA-31774"/>
    <x v="2"/>
    <x v="13"/>
    <s v="Harbour Creations 67200 Series"/>
    <n v="6885.77"/>
    <n v="9"/>
    <x v="1"/>
    <n v="-531.96"/>
    <n v="-7.7254976567616984E-2"/>
  </r>
  <r>
    <n v="1505"/>
    <x v="1504"/>
    <d v="2023-08-25T00:00:00"/>
    <x v="3"/>
    <x v="6"/>
    <x v="26"/>
    <d v="2023-08-30T00:00:00"/>
    <n v="5"/>
    <s v="Standard Class"/>
    <s v="CU-00114"/>
    <x v="207"/>
    <s v="Corporate"/>
    <s v="United States"/>
    <s v="Portland"/>
    <s v="Oregon"/>
    <s v="15153"/>
    <x v="1"/>
    <s v="TEC-PHO-65936"/>
    <x v="0"/>
    <x v="2"/>
    <s v="Apple iPhone SE"/>
    <n v="2700.6"/>
    <n v="6"/>
    <x v="3"/>
    <n v="-395.31"/>
    <n v="-0.14637858253721395"/>
  </r>
  <r>
    <n v="1506"/>
    <x v="1505"/>
    <d v="2021-02-16T00:00:00"/>
    <x v="2"/>
    <x v="9"/>
    <x v="13"/>
    <d v="2021-02-16T00:00:00"/>
    <n v="0"/>
    <s v="Same Day"/>
    <s v="CU-00632"/>
    <x v="81"/>
    <s v="Home Office"/>
    <s v="United States"/>
    <s v="Dallas"/>
    <s v="Texas"/>
    <s v="68876"/>
    <x v="0"/>
    <s v="OFF-ART-99375"/>
    <x v="1"/>
    <x v="16"/>
    <s v="Sanford 16-Color Pencils"/>
    <n v="1749.93"/>
    <n v="13"/>
    <x v="4"/>
    <n v="139.01"/>
    <n v="7.9437463212814224E-2"/>
  </r>
  <r>
    <n v="1507"/>
    <x v="1506"/>
    <d v="2022-12-25T00:00:00"/>
    <x v="1"/>
    <x v="5"/>
    <x v="5"/>
    <d v="2022-12-28T00:00:00"/>
    <n v="3"/>
    <s v="Second Class"/>
    <s v="CU-00749"/>
    <x v="53"/>
    <s v="Corporate"/>
    <s v="United States"/>
    <s v="Minneapolis"/>
    <s v="Minnesota"/>
    <s v="52891"/>
    <x v="0"/>
    <s v="OFF-ART-77275"/>
    <x v="1"/>
    <x v="16"/>
    <s v="Newell 322"/>
    <n v="472.77"/>
    <n v="5"/>
    <x v="3"/>
    <n v="180.79"/>
    <n v="0.38240582101233156"/>
  </r>
  <r>
    <n v="1508"/>
    <x v="1507"/>
    <d v="2022-03-06T00:00:00"/>
    <x v="1"/>
    <x v="10"/>
    <x v="47"/>
    <d v="2022-03-14T00:00:00"/>
    <n v="8"/>
    <s v="Standard Class"/>
    <s v="CU-00049"/>
    <x v="121"/>
    <s v="Consumer"/>
    <s v="United States"/>
    <s v="Miami"/>
    <s v="Florida"/>
    <s v="11686"/>
    <x v="3"/>
    <s v="FUR-CHA-15018"/>
    <x v="2"/>
    <x v="13"/>
    <s v="Global Troy Executive Chair"/>
    <n v="3773.57"/>
    <n v="12"/>
    <x v="4"/>
    <n v="635.15"/>
    <n v="0.16831541484588863"/>
  </r>
  <r>
    <n v="1509"/>
    <x v="1508"/>
    <d v="2022-02-09T00:00:00"/>
    <x v="1"/>
    <x v="9"/>
    <x v="17"/>
    <d v="2022-02-14T00:00:00"/>
    <n v="5"/>
    <s v="Second Class"/>
    <s v="CU-00656"/>
    <x v="192"/>
    <s v="Home Office"/>
    <s v="United States"/>
    <s v="New Orleans"/>
    <s v="Louisiana"/>
    <s v="45999"/>
    <x v="3"/>
    <s v="OFF-BIN-13949"/>
    <x v="1"/>
    <x v="3"/>
    <s v="Ibico 21-Sheet Binder"/>
    <n v="239.39"/>
    <n v="7"/>
    <x v="4"/>
    <n v="86.69"/>
    <n v="0.36212874389072225"/>
  </r>
  <r>
    <n v="1510"/>
    <x v="1509"/>
    <d v="2024-02-18T00:00:00"/>
    <x v="0"/>
    <x v="9"/>
    <x v="16"/>
    <d v="2024-02-23T00:00:00"/>
    <n v="5"/>
    <s v="Standard Class"/>
    <s v="CU-00627"/>
    <x v="79"/>
    <s v="Corporate"/>
    <s v="United States"/>
    <s v="Miami"/>
    <s v="Florida"/>
    <s v="60529"/>
    <x v="3"/>
    <s v="FUR-BOO-58996"/>
    <x v="2"/>
    <x v="7"/>
    <s v="Sauder Classic Bookcase"/>
    <n v="4150.82"/>
    <n v="7"/>
    <x v="3"/>
    <n v="164.96"/>
    <n v="3.9741545044111773E-2"/>
  </r>
  <r>
    <n v="1511"/>
    <x v="1510"/>
    <d v="2024-01-25T00:00:00"/>
    <x v="0"/>
    <x v="1"/>
    <x v="33"/>
    <d v="2024-01-30T00:00:00"/>
    <n v="5"/>
    <s v="Second Class"/>
    <s v="CU-00032"/>
    <x v="262"/>
    <s v="Consumer"/>
    <s v="United States"/>
    <s v="Dallas"/>
    <s v="Texas"/>
    <s v="99885"/>
    <x v="0"/>
    <s v="FUR-TAB-95968"/>
    <x v="2"/>
    <x v="14"/>
    <s v="Bevis Round Conference Table"/>
    <n v="1646.53"/>
    <n v="7"/>
    <x v="3"/>
    <n v="137.72999999999999"/>
    <n v="8.3648642903560819E-2"/>
  </r>
  <r>
    <n v="1512"/>
    <x v="1511"/>
    <d v="2021-01-13T00:00:00"/>
    <x v="2"/>
    <x v="1"/>
    <x v="25"/>
    <d v="2021-01-13T00:00:00"/>
    <n v="0"/>
    <s v="Same Day"/>
    <s v="CU-00122"/>
    <x v="312"/>
    <s v="Corporate"/>
    <s v="United States"/>
    <s v="Boston"/>
    <s v="Massachusetts"/>
    <s v="57010"/>
    <x v="2"/>
    <s v="FUR-CHA-53240"/>
    <x v="2"/>
    <x v="13"/>
    <s v="Hon Deluxe Fabric Upholstered Stacking Chairs"/>
    <n v="18155.79"/>
    <n v="12"/>
    <x v="4"/>
    <n v="3322.02"/>
    <n v="0.18297303504832341"/>
  </r>
  <r>
    <n v="1513"/>
    <x v="1512"/>
    <d v="2022-10-27T00:00:00"/>
    <x v="1"/>
    <x v="3"/>
    <x v="3"/>
    <d v="2022-10-27T00:00:00"/>
    <n v="0"/>
    <s v="Same Day"/>
    <s v="CU-00566"/>
    <x v="11"/>
    <s v="Consumer"/>
    <s v="United States"/>
    <s v="Atlanta"/>
    <s v="Georgia"/>
    <s v="16290"/>
    <x v="3"/>
    <s v="TEC-MAC-55854"/>
    <x v="0"/>
    <x v="12"/>
    <s v="Hoover Stair Vacuum 515 Corded"/>
    <n v="16048.23"/>
    <n v="14"/>
    <x v="2"/>
    <n v="5875.75"/>
    <n v="0.36613071971176886"/>
  </r>
  <r>
    <n v="1514"/>
    <x v="1513"/>
    <d v="2022-02-11T00:00:00"/>
    <x v="1"/>
    <x v="9"/>
    <x v="17"/>
    <d v="2022-02-16T00:00:00"/>
    <n v="5"/>
    <s v="Second Class"/>
    <s v="CU-00765"/>
    <x v="231"/>
    <s v="Corporate"/>
    <s v="United States"/>
    <s v="Nashville"/>
    <s v="Tennessee"/>
    <s v="98652"/>
    <x v="3"/>
    <s v="FUR-BOO-30861"/>
    <x v="2"/>
    <x v="7"/>
    <s v="Sauder Classic Bookcase"/>
    <n v="23006.05"/>
    <n v="14"/>
    <x v="3"/>
    <n v="1257.3699999999999"/>
    <n v="5.4653884521680164E-2"/>
  </r>
  <r>
    <n v="1515"/>
    <x v="1514"/>
    <d v="2021-03-24T00:00:00"/>
    <x v="2"/>
    <x v="10"/>
    <x v="21"/>
    <d v="2021-03-25T00:00:00"/>
    <n v="1"/>
    <s v="First Class"/>
    <s v="CU-00182"/>
    <x v="0"/>
    <s v="Corporate"/>
    <s v="United States"/>
    <s v="Philadelphia"/>
    <s v="Pennsylvania"/>
    <s v="62673"/>
    <x v="2"/>
    <s v="TEC-ACC-41189"/>
    <x v="0"/>
    <x v="0"/>
    <s v="Plantronics CS540 Wireless Headset System"/>
    <n v="2479.2399999999998"/>
    <n v="9"/>
    <x v="0"/>
    <n v="270.20999999999998"/>
    <n v="0.10898904502992852"/>
  </r>
  <r>
    <n v="1516"/>
    <x v="1515"/>
    <d v="2021-05-19T00:00:00"/>
    <x v="2"/>
    <x v="11"/>
    <x v="39"/>
    <d v="2021-05-25T00:00:00"/>
    <n v="6"/>
    <s v="Standard Class"/>
    <s v="CU-00557"/>
    <x v="276"/>
    <s v="Home Office"/>
    <s v="United States"/>
    <s v="Las Vegas"/>
    <s v="Nevada"/>
    <s v="66592"/>
    <x v="1"/>
    <s v="OFF-LAB-48668"/>
    <x v="1"/>
    <x v="15"/>
    <s v="Xerox 1967"/>
    <n v="90.01"/>
    <n v="1"/>
    <x v="2"/>
    <n v="8.4600000000000009"/>
    <n v="9.3989556715920464E-2"/>
  </r>
  <r>
    <n v="1517"/>
    <x v="1516"/>
    <d v="2023-10-13T00:00:00"/>
    <x v="3"/>
    <x v="3"/>
    <x v="29"/>
    <d v="2023-10-18T00:00:00"/>
    <n v="5"/>
    <s v="Standard Class"/>
    <s v="CU-00329"/>
    <x v="88"/>
    <s v="Consumer"/>
    <s v="United States"/>
    <s v="Miami"/>
    <s v="Florida"/>
    <s v="68316"/>
    <x v="3"/>
    <s v="OFF-SUP-12401"/>
    <x v="1"/>
    <x v="5"/>
    <s v="Fiskars 8&quot; Scissors"/>
    <n v="411.81"/>
    <n v="3"/>
    <x v="1"/>
    <n v="32.46"/>
    <n v="7.8822758068041093E-2"/>
  </r>
  <r>
    <n v="1518"/>
    <x v="1517"/>
    <d v="2023-03-08T00:00:00"/>
    <x v="3"/>
    <x v="10"/>
    <x v="45"/>
    <d v="2023-03-13T00:00:00"/>
    <n v="5"/>
    <s v="Second Class"/>
    <s v="CU-00107"/>
    <x v="20"/>
    <s v="Home Office"/>
    <s v="United States"/>
    <s v="Miami"/>
    <s v="Florida"/>
    <s v="21503"/>
    <x v="3"/>
    <s v="FUR-TAB-32005"/>
    <x v="2"/>
    <x v="14"/>
    <s v="Bevis Round Conference Table"/>
    <n v="2423.9499999999998"/>
    <n v="12"/>
    <x v="0"/>
    <n v="308.60000000000002"/>
    <n v="0.12731285711338933"/>
  </r>
  <r>
    <n v="1519"/>
    <x v="1518"/>
    <d v="2022-07-12T00:00:00"/>
    <x v="1"/>
    <x v="7"/>
    <x v="31"/>
    <d v="2022-07-17T00:00:00"/>
    <n v="5"/>
    <s v="Standard Class"/>
    <s v="CU-00527"/>
    <x v="302"/>
    <s v="Corporate"/>
    <s v="United States"/>
    <s v="Philadelphia"/>
    <s v="Pennsylvania"/>
    <s v="35658"/>
    <x v="2"/>
    <s v="TEC-ACC-10921"/>
    <x v="0"/>
    <x v="0"/>
    <s v="Plantronics CS540 Wireless Headset System"/>
    <n v="871.06"/>
    <n v="2"/>
    <x v="3"/>
    <n v="143.49"/>
    <n v="0.16473032856519645"/>
  </r>
  <r>
    <n v="1520"/>
    <x v="1519"/>
    <d v="2023-09-09T00:00:00"/>
    <x v="3"/>
    <x v="8"/>
    <x v="12"/>
    <d v="2023-09-13T00:00:00"/>
    <n v="4"/>
    <s v="Second Class"/>
    <s v="CU-00774"/>
    <x v="317"/>
    <s v="Corporate"/>
    <s v="United States"/>
    <s v="Seattle"/>
    <s v="Washington"/>
    <s v="93761"/>
    <x v="1"/>
    <s v="TEC-MAC-61635"/>
    <x v="0"/>
    <x v="12"/>
    <s v="Lexmark MX611dhe Monochrome Laser Printer"/>
    <n v="4634.37"/>
    <n v="4"/>
    <x v="4"/>
    <n v="683.81"/>
    <n v="0.14755187868038158"/>
  </r>
  <r>
    <n v="1521"/>
    <x v="1520"/>
    <d v="2022-12-24T00:00:00"/>
    <x v="1"/>
    <x v="5"/>
    <x v="5"/>
    <d v="2022-12-29T00:00:00"/>
    <n v="5"/>
    <s v="Second Class"/>
    <s v="CU-00532"/>
    <x v="19"/>
    <s v="Home Office"/>
    <s v="United States"/>
    <s v="Boston"/>
    <s v="Massachusetts"/>
    <s v="98686"/>
    <x v="2"/>
    <s v="TEC-MAC-85416"/>
    <x v="0"/>
    <x v="12"/>
    <s v="Hoover Stair Vacuum 515 Corded"/>
    <n v="957.01"/>
    <n v="10"/>
    <x v="3"/>
    <n v="117.75"/>
    <n v="0.12303946667223958"/>
  </r>
  <r>
    <n v="1522"/>
    <x v="1521"/>
    <d v="2024-04-07T00:00:00"/>
    <x v="0"/>
    <x v="0"/>
    <x v="0"/>
    <d v="2024-04-10T00:00:00"/>
    <n v="3"/>
    <s v="First Class"/>
    <s v="CU-00292"/>
    <x v="68"/>
    <s v="Consumer"/>
    <s v="United States"/>
    <s v="Washington DC"/>
    <s v="District of Columbia"/>
    <s v="90671"/>
    <x v="2"/>
    <s v="OFF-FAS-46320"/>
    <x v="1"/>
    <x v="9"/>
    <s v="Staple remover"/>
    <n v="2890.88"/>
    <n v="10"/>
    <x v="3"/>
    <n v="-73.739999999999995"/>
    <n v="-2.5507803852114232E-2"/>
  </r>
  <r>
    <n v="1523"/>
    <x v="1522"/>
    <d v="2024-09-01T00:00:00"/>
    <x v="0"/>
    <x v="8"/>
    <x v="15"/>
    <d v="2024-09-02T00:00:00"/>
    <n v="1"/>
    <s v="First Class"/>
    <s v="CU-00352"/>
    <x v="198"/>
    <s v="Consumer"/>
    <s v="United States"/>
    <s v="San Francisco"/>
    <s v="California"/>
    <s v="47330"/>
    <x v="1"/>
    <s v="TEC-ACC-61249"/>
    <x v="0"/>
    <x v="0"/>
    <s v="SanDisk Ultra 64GB"/>
    <n v="1210.47"/>
    <n v="6"/>
    <x v="0"/>
    <n v="37.72"/>
    <n v="3.1161449684833163E-2"/>
  </r>
  <r>
    <n v="1524"/>
    <x v="1523"/>
    <d v="2024-12-26T00:00:00"/>
    <x v="0"/>
    <x v="5"/>
    <x v="44"/>
    <d v="2024-12-26T00:00:00"/>
    <n v="0"/>
    <s v="Same Day"/>
    <s v="CU-00642"/>
    <x v="137"/>
    <s v="Consumer"/>
    <s v="United States"/>
    <s v="Portland"/>
    <s v="Oregon"/>
    <s v="93470"/>
    <x v="1"/>
    <s v="OFF-SUP-69040"/>
    <x v="1"/>
    <x v="5"/>
    <s v="Avery Hi-Liter EverBold"/>
    <n v="297.26"/>
    <n v="6"/>
    <x v="5"/>
    <n v="100.64"/>
    <n v="0.33855883738141695"/>
  </r>
  <r>
    <n v="1525"/>
    <x v="1524"/>
    <d v="2022-09-26T00:00:00"/>
    <x v="1"/>
    <x v="8"/>
    <x v="36"/>
    <d v="2022-09-26T00:00:00"/>
    <n v="0"/>
    <s v="Same Day"/>
    <s v="CU-00489"/>
    <x v="60"/>
    <s v="Home Office"/>
    <s v="United States"/>
    <s v="Denver"/>
    <s v="Colorado"/>
    <s v="78976"/>
    <x v="0"/>
    <s v="TEC-COP-68046"/>
    <x v="0"/>
    <x v="11"/>
    <s v="HP Designjet T520 Inkjet Large Format Printer"/>
    <n v="4974.38"/>
    <n v="8"/>
    <x v="1"/>
    <n v="1774.18"/>
    <n v="0.35666354399945321"/>
  </r>
  <r>
    <n v="1526"/>
    <x v="1525"/>
    <d v="2022-10-10T00:00:00"/>
    <x v="1"/>
    <x v="3"/>
    <x v="3"/>
    <d v="2022-10-10T00:00:00"/>
    <n v="0"/>
    <s v="Same Day"/>
    <s v="CU-00653"/>
    <x v="88"/>
    <s v="Corporate"/>
    <s v="United States"/>
    <s v="Dallas"/>
    <s v="Texas"/>
    <s v="35336"/>
    <x v="0"/>
    <s v="TEC-ACC-60843"/>
    <x v="0"/>
    <x v="0"/>
    <s v="Plantronics CS540 Wireless Headset System"/>
    <n v="1872.66"/>
    <n v="12"/>
    <x v="0"/>
    <n v="650.38"/>
    <n v="0.34730276718678244"/>
  </r>
  <r>
    <n v="1527"/>
    <x v="1526"/>
    <d v="2024-04-18T00:00:00"/>
    <x v="0"/>
    <x v="0"/>
    <x v="0"/>
    <d v="2024-04-21T00:00:00"/>
    <n v="3"/>
    <s v="First Class"/>
    <s v="CU-00419"/>
    <x v="28"/>
    <s v="Consumer"/>
    <s v="United States"/>
    <s v="Denver"/>
    <s v="Colorado"/>
    <s v="86237"/>
    <x v="0"/>
    <s v="TEC-ACC-34548"/>
    <x v="0"/>
    <x v="0"/>
    <s v="SanDisk Ultra 64GB"/>
    <n v="14148.92"/>
    <n v="14"/>
    <x v="5"/>
    <n v="-271.08"/>
    <n v="-1.9159059490052949E-2"/>
  </r>
  <r>
    <n v="1528"/>
    <x v="1527"/>
    <d v="2024-12-26T00:00:00"/>
    <x v="0"/>
    <x v="5"/>
    <x v="44"/>
    <d v="2024-12-26T00:00:00"/>
    <n v="0"/>
    <s v="Same Day"/>
    <s v="CU-00712"/>
    <x v="74"/>
    <s v="Home Office"/>
    <s v="United States"/>
    <s v="Los Angeles"/>
    <s v="California"/>
    <s v="97945"/>
    <x v="1"/>
    <s v="FUR-TAB-17029"/>
    <x v="2"/>
    <x v="14"/>
    <s v="Bevis Round Conference Table"/>
    <n v="2003.19"/>
    <n v="8"/>
    <x v="1"/>
    <n v="-318.19"/>
    <n v="-0.15884164757212246"/>
  </r>
  <r>
    <n v="1529"/>
    <x v="1528"/>
    <d v="2022-05-13T00:00:00"/>
    <x v="1"/>
    <x v="11"/>
    <x v="46"/>
    <d v="2022-05-16T00:00:00"/>
    <n v="3"/>
    <s v="First Class"/>
    <s v="CU-00035"/>
    <x v="102"/>
    <s v="Home Office"/>
    <s v="United States"/>
    <s v="Seattle"/>
    <s v="Washington"/>
    <s v="86698"/>
    <x v="1"/>
    <s v="OFF-STO-29503"/>
    <x v="1"/>
    <x v="8"/>
    <s v="Steelmaster by MMF Industries Locking Cash Box"/>
    <n v="227.28"/>
    <n v="2"/>
    <x v="4"/>
    <n v="15.92"/>
    <n v="7.0045758535726851E-2"/>
  </r>
  <r>
    <n v="1530"/>
    <x v="1529"/>
    <d v="2022-07-16T00:00:00"/>
    <x v="1"/>
    <x v="7"/>
    <x v="31"/>
    <d v="2022-07-21T00:00:00"/>
    <n v="5"/>
    <s v="Standard Class"/>
    <s v="CU-00370"/>
    <x v="38"/>
    <s v="Corporate"/>
    <s v="United States"/>
    <s v="Las Vegas"/>
    <s v="Nevada"/>
    <s v="83872"/>
    <x v="1"/>
    <s v="FUR-CHA-88258"/>
    <x v="2"/>
    <x v="13"/>
    <s v="Harbour Creations 67200 Series"/>
    <n v="2781.9"/>
    <n v="12"/>
    <x v="3"/>
    <n v="733.05"/>
    <n v="0.26350695567777416"/>
  </r>
  <r>
    <n v="1531"/>
    <x v="1530"/>
    <d v="2021-11-12T00:00:00"/>
    <x v="2"/>
    <x v="4"/>
    <x v="8"/>
    <d v="2021-11-16T00:00:00"/>
    <n v="4"/>
    <s v="Second Class"/>
    <s v="CU-00415"/>
    <x v="30"/>
    <s v="Corporate"/>
    <s v="United States"/>
    <s v="Seattle"/>
    <s v="Washington"/>
    <s v="23548"/>
    <x v="1"/>
    <s v="OFF-PAP-47130"/>
    <x v="1"/>
    <x v="4"/>
    <s v="Hammermill CopyPlus Copy Paper"/>
    <n v="168.01"/>
    <n v="1"/>
    <x v="2"/>
    <n v="13.12"/>
    <n v="7.8090589845842509E-2"/>
  </r>
  <r>
    <n v="1532"/>
    <x v="1531"/>
    <d v="2021-04-15T00:00:00"/>
    <x v="2"/>
    <x v="0"/>
    <x v="19"/>
    <d v="2021-04-16T00:00:00"/>
    <n v="1"/>
    <s v="First Class"/>
    <s v="CU-00595"/>
    <x v="198"/>
    <s v="Home Office"/>
    <s v="United States"/>
    <s v="Los Angeles"/>
    <s v="California"/>
    <s v="53642"/>
    <x v="1"/>
    <s v="OFF-APP-75328"/>
    <x v="1"/>
    <x v="6"/>
    <s v="Hoover Stair Vacuum"/>
    <n v="737.93"/>
    <n v="5"/>
    <x v="4"/>
    <n v="-18.23"/>
    <n v="-2.4704240239589122E-2"/>
  </r>
  <r>
    <n v="1533"/>
    <x v="1532"/>
    <d v="2024-05-15T00:00:00"/>
    <x v="0"/>
    <x v="11"/>
    <x v="30"/>
    <d v="2024-05-20T00:00:00"/>
    <n v="5"/>
    <s v="Second Class"/>
    <s v="CU-00197"/>
    <x v="40"/>
    <s v="Corporate"/>
    <s v="United States"/>
    <s v="Miami"/>
    <s v="Florida"/>
    <s v="85570"/>
    <x v="3"/>
    <s v="FUR-CHA-42007"/>
    <x v="2"/>
    <x v="13"/>
    <s v="Harbour Creations 67200 Series"/>
    <n v="11628.39"/>
    <n v="14"/>
    <x v="3"/>
    <n v="3737.62"/>
    <n v="0.3214219681314438"/>
  </r>
  <r>
    <n v="1534"/>
    <x v="1533"/>
    <d v="2024-11-05T00:00:00"/>
    <x v="0"/>
    <x v="4"/>
    <x v="4"/>
    <d v="2024-11-05T00:00:00"/>
    <n v="0"/>
    <s v="Same Day"/>
    <s v="CU-00018"/>
    <x v="164"/>
    <s v="Consumer"/>
    <s v="United States"/>
    <s v="Nashville"/>
    <s v="Tennessee"/>
    <s v="34083"/>
    <x v="3"/>
    <s v="OFF-LAB-13062"/>
    <x v="1"/>
    <x v="15"/>
    <s v="Xerox 1967"/>
    <n v="588.35"/>
    <n v="7"/>
    <x v="1"/>
    <n v="174.57"/>
    <n v="0.29671114132744114"/>
  </r>
  <r>
    <n v="1535"/>
    <x v="1534"/>
    <d v="2021-12-20T00:00:00"/>
    <x v="2"/>
    <x v="5"/>
    <x v="11"/>
    <d v="2021-12-26T00:00:00"/>
    <n v="6"/>
    <s v="Standard Class"/>
    <s v="CU-00695"/>
    <x v="22"/>
    <s v="Corporate"/>
    <s v="United States"/>
    <s v="New Orleans"/>
    <s v="Louisiana"/>
    <s v="24131"/>
    <x v="3"/>
    <s v="OFF-FAS-14346"/>
    <x v="1"/>
    <x v="9"/>
    <s v="Binder clips medium"/>
    <n v="254.44"/>
    <n v="2"/>
    <x v="5"/>
    <n v="-15.1"/>
    <n v="-5.93460147775507E-2"/>
  </r>
  <r>
    <n v="1536"/>
    <x v="1535"/>
    <d v="2024-11-06T00:00:00"/>
    <x v="0"/>
    <x v="4"/>
    <x v="4"/>
    <d v="2024-11-06T00:00:00"/>
    <n v="0"/>
    <s v="Same Day"/>
    <s v="CU-00703"/>
    <x v="55"/>
    <s v="Consumer"/>
    <s v="United States"/>
    <s v="Nashville"/>
    <s v="Tennessee"/>
    <s v="41151"/>
    <x v="3"/>
    <s v="TEC-ACC-24742"/>
    <x v="0"/>
    <x v="0"/>
    <s v="Plantronics CS540 Wireless Headset System"/>
    <n v="113.68"/>
    <n v="2"/>
    <x v="3"/>
    <n v="37.090000000000003"/>
    <n v="0.3262667135819845"/>
  </r>
  <r>
    <n v="1537"/>
    <x v="1536"/>
    <d v="2021-10-25T00:00:00"/>
    <x v="2"/>
    <x v="3"/>
    <x v="10"/>
    <d v="2021-10-25T00:00:00"/>
    <n v="0"/>
    <s v="Same Day"/>
    <s v="CU-00573"/>
    <x v="157"/>
    <s v="Consumer"/>
    <s v="United States"/>
    <s v="Nashville"/>
    <s v="Tennessee"/>
    <s v="26505"/>
    <x v="3"/>
    <s v="TEC-MAC-69510"/>
    <x v="0"/>
    <x v="12"/>
    <s v="Hoover Stair Vacuum 515 Corded"/>
    <n v="3377.72"/>
    <n v="6"/>
    <x v="1"/>
    <n v="319.86"/>
    <n v="9.4697014554196338E-2"/>
  </r>
  <r>
    <n v="1538"/>
    <x v="1537"/>
    <d v="2021-10-25T00:00:00"/>
    <x v="2"/>
    <x v="3"/>
    <x v="10"/>
    <d v="2021-10-31T00:00:00"/>
    <n v="6"/>
    <s v="Standard Class"/>
    <s v="CU-00171"/>
    <x v="162"/>
    <s v="Consumer"/>
    <s v="United States"/>
    <s v="Portland"/>
    <s v="Oregon"/>
    <s v="81762"/>
    <x v="1"/>
    <s v="FUR-BOO-31942"/>
    <x v="2"/>
    <x v="7"/>
    <s v="Bush Somerset Collection Bookcase"/>
    <n v="3486.83"/>
    <n v="5"/>
    <x v="2"/>
    <n v="100.34"/>
    <n v="2.8776854621533027E-2"/>
  </r>
  <r>
    <n v="1539"/>
    <x v="1538"/>
    <d v="2022-07-09T00:00:00"/>
    <x v="1"/>
    <x v="7"/>
    <x v="31"/>
    <d v="2022-07-09T00:00:00"/>
    <n v="0"/>
    <s v="Same Day"/>
    <s v="CU-00332"/>
    <x v="146"/>
    <s v="Corporate"/>
    <s v="United States"/>
    <s v="Seattle"/>
    <s v="Washington"/>
    <s v="28003"/>
    <x v="1"/>
    <s v="TEC-ACC-65913"/>
    <x v="0"/>
    <x v="0"/>
    <s v="SanDisk Ultra 64GB"/>
    <n v="6442.96"/>
    <n v="12"/>
    <x v="2"/>
    <n v="-339.63"/>
    <n v="-5.2713349143871761E-2"/>
  </r>
  <r>
    <n v="1540"/>
    <x v="1539"/>
    <d v="2023-07-17T00:00:00"/>
    <x v="3"/>
    <x v="7"/>
    <x v="41"/>
    <d v="2023-07-17T00:00:00"/>
    <n v="0"/>
    <s v="Same Day"/>
    <s v="CU-00473"/>
    <x v="15"/>
    <s v="Consumer"/>
    <s v="United States"/>
    <s v="Miami"/>
    <s v="Florida"/>
    <s v="38510"/>
    <x v="3"/>
    <s v="OFF-SUP-44192"/>
    <x v="1"/>
    <x v="5"/>
    <s v="Dixon Ticonderoga Pencils"/>
    <n v="48.5"/>
    <n v="10"/>
    <x v="2"/>
    <n v="7.92"/>
    <n v="0.16329896907216496"/>
  </r>
  <r>
    <n v="1541"/>
    <x v="1540"/>
    <d v="2021-06-26T00:00:00"/>
    <x v="2"/>
    <x v="2"/>
    <x v="18"/>
    <d v="2021-06-27T00:00:00"/>
    <n v="1"/>
    <s v="First Class"/>
    <s v="CU-00055"/>
    <x v="28"/>
    <s v="Corporate"/>
    <s v="United States"/>
    <s v="San Francisco"/>
    <s v="California"/>
    <s v="66882"/>
    <x v="1"/>
    <s v="FUR-FUR-18034"/>
    <x v="2"/>
    <x v="10"/>
    <s v="Howard Miller 11.75 Diameter"/>
    <n v="3362.84"/>
    <n v="3"/>
    <x v="5"/>
    <n v="598.11"/>
    <n v="0.17785859571076829"/>
  </r>
  <r>
    <n v="1542"/>
    <x v="1541"/>
    <d v="2021-09-02T00:00:00"/>
    <x v="2"/>
    <x v="8"/>
    <x v="38"/>
    <d v="2021-09-04T00:00:00"/>
    <n v="2"/>
    <s v="First Class"/>
    <s v="CU-00387"/>
    <x v="131"/>
    <s v="Home Office"/>
    <s v="United States"/>
    <s v="Seattle"/>
    <s v="Washington"/>
    <s v="43706"/>
    <x v="1"/>
    <s v="FUR-FUR-94603"/>
    <x v="2"/>
    <x v="10"/>
    <s v="Eldon Expressions Punched Metal &amp; Wood Desk Accessories"/>
    <n v="8871.19"/>
    <n v="12"/>
    <x v="5"/>
    <n v="873.92"/>
    <n v="9.8512150004678056E-2"/>
  </r>
  <r>
    <n v="1543"/>
    <x v="1542"/>
    <d v="2023-04-03T00:00:00"/>
    <x v="3"/>
    <x v="0"/>
    <x v="32"/>
    <d v="2023-04-05T00:00:00"/>
    <n v="2"/>
    <s v="First Class"/>
    <s v="CU-00707"/>
    <x v="21"/>
    <s v="Corporate"/>
    <s v="United States"/>
    <s v="Las Vegas"/>
    <s v="Nevada"/>
    <s v="94051"/>
    <x v="1"/>
    <s v="TEC-ACC-71107"/>
    <x v="0"/>
    <x v="0"/>
    <s v="Kensington 62348"/>
    <n v="485.64"/>
    <n v="3"/>
    <x v="2"/>
    <n v="-9.2200000000000006"/>
    <n v="-1.8985256568651677E-2"/>
  </r>
  <r>
    <n v="1544"/>
    <x v="1543"/>
    <d v="2024-11-05T00:00:00"/>
    <x v="0"/>
    <x v="4"/>
    <x v="4"/>
    <d v="2024-11-08T00:00:00"/>
    <n v="3"/>
    <s v="Second Class"/>
    <s v="CU-00383"/>
    <x v="269"/>
    <s v="Corporate"/>
    <s v="United States"/>
    <s v="Chicago"/>
    <s v="Illinois"/>
    <s v="98113"/>
    <x v="0"/>
    <s v="FUR-BOO-82924"/>
    <x v="2"/>
    <x v="7"/>
    <s v="O'Sullivan 2-Shelf Bookcase"/>
    <n v="1377.78"/>
    <n v="1"/>
    <x v="3"/>
    <n v="81.569999999999993"/>
    <n v="5.9203936767843919E-2"/>
  </r>
  <r>
    <n v="1545"/>
    <x v="1544"/>
    <d v="2023-09-23T00:00:00"/>
    <x v="3"/>
    <x v="8"/>
    <x v="12"/>
    <d v="2023-09-28T00:00:00"/>
    <n v="5"/>
    <s v="Second Class"/>
    <s v="CU-00702"/>
    <x v="288"/>
    <s v="Home Office"/>
    <s v="United States"/>
    <s v="Nashville"/>
    <s v="Tennessee"/>
    <s v="62479"/>
    <x v="3"/>
    <s v="OFF-STO-23560"/>
    <x v="1"/>
    <x v="8"/>
    <s v="Stur-D-Store Shelving Unit"/>
    <n v="16.940000000000001"/>
    <n v="1"/>
    <x v="2"/>
    <n v="2.2599999999999998"/>
    <n v="0.13341204250295158"/>
  </r>
  <r>
    <n v="1546"/>
    <x v="1545"/>
    <d v="2024-05-07T00:00:00"/>
    <x v="0"/>
    <x v="11"/>
    <x v="30"/>
    <d v="2024-05-09T00:00:00"/>
    <n v="2"/>
    <s v="First Class"/>
    <s v="CU-00382"/>
    <x v="124"/>
    <s v="Home Office"/>
    <s v="United States"/>
    <s v="New Orleans"/>
    <s v="Louisiana"/>
    <s v="68016"/>
    <x v="3"/>
    <s v="OFF-ART-17039"/>
    <x v="1"/>
    <x v="16"/>
    <s v="Avery 47"/>
    <n v="348.25"/>
    <n v="14"/>
    <x v="3"/>
    <n v="55"/>
    <n v="0.15793251974156497"/>
  </r>
  <r>
    <n v="1547"/>
    <x v="1546"/>
    <d v="2023-01-12T00:00:00"/>
    <x v="3"/>
    <x v="1"/>
    <x v="35"/>
    <d v="2023-01-13T00:00:00"/>
    <n v="1"/>
    <s v="First Class"/>
    <s v="CU-00509"/>
    <x v="212"/>
    <s v="Consumer"/>
    <s v="United States"/>
    <s v="Seattle"/>
    <s v="Washington"/>
    <s v="82780"/>
    <x v="1"/>
    <s v="FUR-CHA-97179"/>
    <x v="2"/>
    <x v="13"/>
    <s v="Global Troy Executive Chair"/>
    <n v="6075.3"/>
    <n v="11"/>
    <x v="4"/>
    <n v="1135.06"/>
    <n v="0.18683192599542409"/>
  </r>
  <r>
    <n v="1548"/>
    <x v="1547"/>
    <d v="2021-12-19T00:00:00"/>
    <x v="2"/>
    <x v="5"/>
    <x v="11"/>
    <d v="2021-12-19T00:00:00"/>
    <n v="0"/>
    <s v="Same Day"/>
    <s v="CU-00013"/>
    <x v="223"/>
    <s v="Consumer"/>
    <s v="United States"/>
    <s v="Nashville"/>
    <s v="Tennessee"/>
    <s v="98418"/>
    <x v="3"/>
    <s v="OFF-STO-95714"/>
    <x v="1"/>
    <x v="8"/>
    <s v="Stur-D-Store Shelving Unit"/>
    <n v="2758.07"/>
    <n v="14"/>
    <x v="5"/>
    <n v="1039.48"/>
    <n v="0.37688673601467693"/>
  </r>
  <r>
    <n v="1549"/>
    <x v="1548"/>
    <d v="2022-06-06T00:00:00"/>
    <x v="1"/>
    <x v="2"/>
    <x v="9"/>
    <d v="2022-06-06T00:00:00"/>
    <n v="0"/>
    <s v="Same Day"/>
    <s v="CU-00767"/>
    <x v="125"/>
    <s v="Corporate"/>
    <s v="United States"/>
    <s v="San Francisco"/>
    <s v="California"/>
    <s v="50531"/>
    <x v="1"/>
    <s v="TEC-ACC-97680"/>
    <x v="0"/>
    <x v="0"/>
    <s v="Logitech MK550 Wireless Wave Keyboard and Mouse"/>
    <n v="717.02"/>
    <n v="5"/>
    <x v="3"/>
    <n v="66.28"/>
    <n v="9.2438146774148564E-2"/>
  </r>
  <r>
    <n v="1550"/>
    <x v="1549"/>
    <d v="2023-01-21T00:00:00"/>
    <x v="3"/>
    <x v="1"/>
    <x v="35"/>
    <d v="2023-01-21T00:00:00"/>
    <n v="0"/>
    <s v="Same Day"/>
    <s v="CU-00041"/>
    <x v="74"/>
    <s v="Corporate"/>
    <s v="United States"/>
    <s v="New York"/>
    <s v="New York"/>
    <s v="99120"/>
    <x v="2"/>
    <s v="TEC-COP-65541"/>
    <x v="0"/>
    <x v="11"/>
    <s v="Hewlett Packard 610 Multi-Function Printer"/>
    <n v="6775.66"/>
    <n v="13"/>
    <x v="1"/>
    <n v="1503.06"/>
    <n v="0.22183226431078301"/>
  </r>
  <r>
    <n v="1551"/>
    <x v="1550"/>
    <d v="2023-12-22T00:00:00"/>
    <x v="3"/>
    <x v="5"/>
    <x v="34"/>
    <d v="2023-12-27T00:00:00"/>
    <n v="5"/>
    <s v="Second Class"/>
    <s v="CU-00386"/>
    <x v="113"/>
    <s v="Consumer"/>
    <s v="United States"/>
    <s v="Seattle"/>
    <s v="Washington"/>
    <s v="10628"/>
    <x v="1"/>
    <s v="OFF-FAS-96153"/>
    <x v="1"/>
    <x v="9"/>
    <s v="Binder clips medium"/>
    <n v="941.94"/>
    <n v="12"/>
    <x v="5"/>
    <n v="-53.35"/>
    <n v="-5.6638427076034566E-2"/>
  </r>
  <r>
    <n v="1552"/>
    <x v="1551"/>
    <d v="2023-11-22T00:00:00"/>
    <x v="3"/>
    <x v="4"/>
    <x v="22"/>
    <d v="2023-11-22T00:00:00"/>
    <n v="0"/>
    <s v="Same Day"/>
    <s v="CU-00627"/>
    <x v="79"/>
    <s v="Corporate"/>
    <s v="United States"/>
    <s v="Miami"/>
    <s v="Florida"/>
    <s v="14569"/>
    <x v="3"/>
    <s v="FUR-TAB-15915"/>
    <x v="2"/>
    <x v="14"/>
    <s v="Bevis Round Conference Table"/>
    <n v="681.99"/>
    <n v="1"/>
    <x v="0"/>
    <n v="27.42"/>
    <n v="4.0205868121233453E-2"/>
  </r>
  <r>
    <n v="1553"/>
    <x v="1552"/>
    <d v="2021-10-25T00:00:00"/>
    <x v="2"/>
    <x v="3"/>
    <x v="10"/>
    <d v="2021-10-28T00:00:00"/>
    <n v="3"/>
    <s v="Second Class"/>
    <s v="CU-00250"/>
    <x v="270"/>
    <s v="Consumer"/>
    <s v="United States"/>
    <s v="Boston"/>
    <s v="Massachusetts"/>
    <s v="51594"/>
    <x v="2"/>
    <s v="FUR-BOO-77905"/>
    <x v="2"/>
    <x v="7"/>
    <s v="O'Sullivan 2-Shelf Bookcase"/>
    <n v="5582.11"/>
    <n v="9"/>
    <x v="2"/>
    <n v="143.44"/>
    <n v="2.569637645979746E-2"/>
  </r>
  <r>
    <n v="1554"/>
    <x v="1553"/>
    <d v="2022-10-21T00:00:00"/>
    <x v="1"/>
    <x v="3"/>
    <x v="3"/>
    <d v="2022-10-25T00:00:00"/>
    <n v="4"/>
    <s v="Second Class"/>
    <s v="CU-00568"/>
    <x v="4"/>
    <s v="Corporate"/>
    <s v="United States"/>
    <s v="Portland"/>
    <s v="Oregon"/>
    <s v="97596"/>
    <x v="1"/>
    <s v="FUR-TAB-64008"/>
    <x v="2"/>
    <x v="14"/>
    <s v="Bevis Round Conference Table"/>
    <n v="1845.89"/>
    <n v="11"/>
    <x v="1"/>
    <n v="365.06"/>
    <n v="0.19776909783356536"/>
  </r>
  <r>
    <n v="1555"/>
    <x v="1554"/>
    <d v="2021-03-23T00:00:00"/>
    <x v="2"/>
    <x v="10"/>
    <x v="21"/>
    <d v="2021-03-24T00:00:00"/>
    <n v="1"/>
    <s v="First Class"/>
    <s v="CU-00545"/>
    <x v="56"/>
    <s v="Home Office"/>
    <s v="United States"/>
    <s v="Las Vegas"/>
    <s v="Nevada"/>
    <s v="11089"/>
    <x v="1"/>
    <s v="FUR-TAB-74925"/>
    <x v="2"/>
    <x v="14"/>
    <s v="Bevis Round Conference Table"/>
    <n v="6442.85"/>
    <n v="6"/>
    <x v="2"/>
    <n v="648.52"/>
    <n v="0.10065731780190443"/>
  </r>
  <r>
    <n v="1556"/>
    <x v="1555"/>
    <d v="2021-07-28T00:00:00"/>
    <x v="2"/>
    <x v="7"/>
    <x v="7"/>
    <d v="2021-07-31T00:00:00"/>
    <n v="3"/>
    <s v="First Class"/>
    <s v="CU-00496"/>
    <x v="104"/>
    <s v="Consumer"/>
    <s v="United States"/>
    <s v="New York"/>
    <s v="New York"/>
    <s v="81835"/>
    <x v="2"/>
    <s v="OFF-FAS-80756"/>
    <x v="1"/>
    <x v="9"/>
    <s v="Binder clips medium"/>
    <n v="256.47000000000003"/>
    <n v="3"/>
    <x v="4"/>
    <n v="109.54"/>
    <n v="0.4271064841891839"/>
  </r>
  <r>
    <n v="1557"/>
    <x v="1556"/>
    <d v="2024-10-29T00:00:00"/>
    <x v="0"/>
    <x v="3"/>
    <x v="24"/>
    <d v="2024-10-31T00:00:00"/>
    <n v="2"/>
    <s v="First Class"/>
    <s v="CU-00561"/>
    <x v="177"/>
    <s v="Corporate"/>
    <s v="United States"/>
    <s v="Atlanta"/>
    <s v="Georgia"/>
    <s v="43039"/>
    <x v="3"/>
    <s v="OFF-ART-34007"/>
    <x v="1"/>
    <x v="16"/>
    <s v="Sanford 16-Color Pencils"/>
    <n v="977.54"/>
    <n v="6"/>
    <x v="3"/>
    <n v="384.55"/>
    <n v="0.39338543691306754"/>
  </r>
  <r>
    <n v="1558"/>
    <x v="1557"/>
    <d v="2023-10-29T00:00:00"/>
    <x v="3"/>
    <x v="3"/>
    <x v="29"/>
    <d v="2023-10-29T00:00:00"/>
    <n v="0"/>
    <s v="Same Day"/>
    <s v="CU-00439"/>
    <x v="34"/>
    <s v="Home Office"/>
    <s v="United States"/>
    <s v="Los Angeles"/>
    <s v="California"/>
    <s v="91221"/>
    <x v="1"/>
    <s v="OFF-FAS-53173"/>
    <x v="1"/>
    <x v="9"/>
    <s v="Staple remover"/>
    <n v="478.13"/>
    <n v="2"/>
    <x v="4"/>
    <n v="-17.43"/>
    <n v="-3.6454520737038046E-2"/>
  </r>
  <r>
    <n v="1559"/>
    <x v="1558"/>
    <d v="2024-11-18T00:00:00"/>
    <x v="0"/>
    <x v="4"/>
    <x v="4"/>
    <d v="2024-11-19T00:00:00"/>
    <n v="1"/>
    <s v="First Class"/>
    <s v="CU-00140"/>
    <x v="26"/>
    <s v="Home Office"/>
    <s v="United States"/>
    <s v="Portland"/>
    <s v="Oregon"/>
    <s v="86184"/>
    <x v="1"/>
    <s v="TEC-PHO-69464"/>
    <x v="0"/>
    <x v="2"/>
    <s v="Apple iPhone SE"/>
    <n v="13338.44"/>
    <n v="10"/>
    <x v="4"/>
    <n v="1784.19"/>
    <n v="0.13376301876381347"/>
  </r>
  <r>
    <n v="1560"/>
    <x v="1559"/>
    <d v="2021-11-10T00:00:00"/>
    <x v="2"/>
    <x v="4"/>
    <x v="8"/>
    <d v="2021-11-10T00:00:00"/>
    <n v="0"/>
    <s v="Same Day"/>
    <s v="CU-00028"/>
    <x v="267"/>
    <s v="Consumer"/>
    <s v="United States"/>
    <s v="Minneapolis"/>
    <s v="Minnesota"/>
    <s v="24533"/>
    <x v="0"/>
    <s v="TEC-COP-97697"/>
    <x v="0"/>
    <x v="11"/>
    <s v="Hewlett Packard 610 Multi-Function Printer"/>
    <n v="5598.13"/>
    <n v="6"/>
    <x v="5"/>
    <n v="1331.73"/>
    <n v="0.23788836629374452"/>
  </r>
  <r>
    <n v="1561"/>
    <x v="1560"/>
    <d v="2021-05-08T00:00:00"/>
    <x v="2"/>
    <x v="11"/>
    <x v="39"/>
    <d v="2021-05-10T00:00:00"/>
    <n v="2"/>
    <s v="First Class"/>
    <s v="CU-00719"/>
    <x v="51"/>
    <s v="Home Office"/>
    <s v="United States"/>
    <s v="Dallas"/>
    <s v="Texas"/>
    <s v="41456"/>
    <x v="0"/>
    <s v="TEC-MAC-13965"/>
    <x v="0"/>
    <x v="12"/>
    <s v="Lexmark MX611dhe Monochrome Laser Printer"/>
    <n v="171.16"/>
    <n v="1"/>
    <x v="3"/>
    <n v="61.29"/>
    <n v="0.35808600140219676"/>
  </r>
  <r>
    <n v="1562"/>
    <x v="1561"/>
    <d v="2021-04-19T00:00:00"/>
    <x v="2"/>
    <x v="0"/>
    <x v="19"/>
    <d v="2021-04-19T00:00:00"/>
    <n v="0"/>
    <s v="Same Day"/>
    <s v="CU-00248"/>
    <x v="61"/>
    <s v="Consumer"/>
    <s v="United States"/>
    <s v="Boston"/>
    <s v="Massachusetts"/>
    <s v="42515"/>
    <x v="2"/>
    <s v="FUR-FUR-95026"/>
    <x v="2"/>
    <x v="10"/>
    <s v="Howard Miller 11.75 Diameter"/>
    <n v="1536.38"/>
    <n v="6"/>
    <x v="5"/>
    <n v="-148.37"/>
    <n v="-9.6571160780536056E-2"/>
  </r>
  <r>
    <n v="1563"/>
    <x v="1562"/>
    <d v="2021-06-06T00:00:00"/>
    <x v="2"/>
    <x v="2"/>
    <x v="18"/>
    <d v="2021-06-14T00:00:00"/>
    <n v="8"/>
    <s v="Standard Class"/>
    <s v="CU-00134"/>
    <x v="75"/>
    <s v="Consumer"/>
    <s v="United States"/>
    <s v="Nashville"/>
    <s v="Tennessee"/>
    <s v="91991"/>
    <x v="3"/>
    <s v="TEC-PHO-16224"/>
    <x v="0"/>
    <x v="2"/>
    <s v="Motorola Moto G Play"/>
    <n v="1968.18"/>
    <n v="5"/>
    <x v="2"/>
    <n v="260.74"/>
    <n v="0.13247772053369103"/>
  </r>
  <r>
    <n v="1564"/>
    <x v="1563"/>
    <d v="2022-12-26T00:00:00"/>
    <x v="1"/>
    <x v="5"/>
    <x v="5"/>
    <d v="2022-12-31T00:00:00"/>
    <n v="5"/>
    <s v="Second Class"/>
    <s v="CU-00386"/>
    <x v="113"/>
    <s v="Consumer"/>
    <s v="United States"/>
    <s v="Seattle"/>
    <s v="Washington"/>
    <s v="40362"/>
    <x v="1"/>
    <s v="TEC-ACC-92375"/>
    <x v="0"/>
    <x v="0"/>
    <s v="Kensington 62348"/>
    <n v="841.53"/>
    <n v="3"/>
    <x v="3"/>
    <n v="115.98"/>
    <n v="0.13782039855976616"/>
  </r>
  <r>
    <n v="1565"/>
    <x v="1564"/>
    <d v="2023-06-06T00:00:00"/>
    <x v="3"/>
    <x v="2"/>
    <x v="37"/>
    <d v="2023-06-09T00:00:00"/>
    <n v="3"/>
    <s v="First Class"/>
    <s v="CU-00554"/>
    <x v="326"/>
    <s v="Consumer"/>
    <s v="United States"/>
    <s v="Nashville"/>
    <s v="Tennessee"/>
    <s v="59968"/>
    <x v="3"/>
    <s v="OFF-SUP-33016"/>
    <x v="1"/>
    <x v="5"/>
    <s v="Avery Hi-Liter EverBold"/>
    <n v="1874.01"/>
    <n v="14"/>
    <x v="0"/>
    <n v="275.39"/>
    <n v="0.1469522574586048"/>
  </r>
  <r>
    <n v="1566"/>
    <x v="1565"/>
    <d v="2022-05-12T00:00:00"/>
    <x v="1"/>
    <x v="11"/>
    <x v="46"/>
    <d v="2022-05-12T00:00:00"/>
    <n v="0"/>
    <s v="Same Day"/>
    <s v="CU-00158"/>
    <x v="243"/>
    <s v="Consumer"/>
    <s v="United States"/>
    <s v="Nashville"/>
    <s v="Tennessee"/>
    <s v="15826"/>
    <x v="3"/>
    <s v="FUR-CHA-30885"/>
    <x v="2"/>
    <x v="13"/>
    <s v="Hon Deluxe Fabric Upholstered Stacking Chairs"/>
    <n v="6440.11"/>
    <n v="7"/>
    <x v="0"/>
    <n v="258.01"/>
    <n v="4.0062980290709323E-2"/>
  </r>
  <r>
    <n v="1567"/>
    <x v="1566"/>
    <d v="2024-01-22T00:00:00"/>
    <x v="0"/>
    <x v="1"/>
    <x v="33"/>
    <d v="2024-01-24T00:00:00"/>
    <n v="2"/>
    <s v="First Class"/>
    <s v="CU-00767"/>
    <x v="125"/>
    <s v="Corporate"/>
    <s v="United States"/>
    <s v="San Francisco"/>
    <s v="California"/>
    <s v="72984"/>
    <x v="1"/>
    <s v="FUR-FUR-79361"/>
    <x v="2"/>
    <x v="10"/>
    <s v="Eldon Expressions Punched Metal &amp; Wood Desk Accessories"/>
    <n v="3809.59"/>
    <n v="4"/>
    <x v="3"/>
    <n v="-748.73"/>
    <n v="-0.19653821014859865"/>
  </r>
  <r>
    <n v="1568"/>
    <x v="1567"/>
    <d v="2022-07-05T00:00:00"/>
    <x v="1"/>
    <x v="7"/>
    <x v="31"/>
    <d v="2022-07-05T00:00:00"/>
    <n v="0"/>
    <s v="Same Day"/>
    <s v="CU-00575"/>
    <x v="168"/>
    <s v="Consumer"/>
    <s v="United States"/>
    <s v="Las Vegas"/>
    <s v="Nevada"/>
    <s v="39687"/>
    <x v="1"/>
    <s v="FUR-CHA-44859"/>
    <x v="2"/>
    <x v="13"/>
    <s v="Hon Deluxe Fabric Upholstered Stacking Chairs"/>
    <n v="13453.1"/>
    <n v="13"/>
    <x v="2"/>
    <n v="863.5"/>
    <n v="6.4185949706759032E-2"/>
  </r>
  <r>
    <n v="1569"/>
    <x v="1568"/>
    <d v="2021-09-22T00:00:00"/>
    <x v="2"/>
    <x v="8"/>
    <x v="38"/>
    <d v="2021-09-28T00:00:00"/>
    <n v="6"/>
    <s v="Second Class"/>
    <s v="CU-00198"/>
    <x v="28"/>
    <s v="Home Office"/>
    <s v="United States"/>
    <s v="Houston"/>
    <s v="Texas"/>
    <s v="95245"/>
    <x v="0"/>
    <s v="OFF-LAB-54519"/>
    <x v="1"/>
    <x v="15"/>
    <s v="Avery 503"/>
    <n v="213.19"/>
    <n v="1"/>
    <x v="3"/>
    <n v="4.55"/>
    <n v="2.1342464468314649E-2"/>
  </r>
  <r>
    <n v="1570"/>
    <x v="1569"/>
    <d v="2024-02-02T00:00:00"/>
    <x v="0"/>
    <x v="9"/>
    <x v="16"/>
    <d v="2024-02-04T00:00:00"/>
    <n v="2"/>
    <s v="First Class"/>
    <s v="CU-00130"/>
    <x v="168"/>
    <s v="Home Office"/>
    <s v="United States"/>
    <s v="Chicago"/>
    <s v="Illinois"/>
    <s v="32310"/>
    <x v="0"/>
    <s v="TEC-COP-15473"/>
    <x v="0"/>
    <x v="11"/>
    <s v="Hewlett Packard 610 Multi-Function Printer"/>
    <n v="2447.9"/>
    <n v="6"/>
    <x v="2"/>
    <n v="610.86"/>
    <n v="0.24954450753707258"/>
  </r>
  <r>
    <n v="1571"/>
    <x v="1570"/>
    <d v="2022-04-02T00:00:00"/>
    <x v="1"/>
    <x v="0"/>
    <x v="14"/>
    <d v="2022-04-08T00:00:00"/>
    <n v="6"/>
    <s v="Second Class"/>
    <s v="CU-00718"/>
    <x v="105"/>
    <s v="Consumer"/>
    <s v="United States"/>
    <s v="Nashville"/>
    <s v="Tennessee"/>
    <s v="99644"/>
    <x v="3"/>
    <s v="OFF-ART-64469"/>
    <x v="1"/>
    <x v="16"/>
    <s v="Newell 322"/>
    <n v="271.33999999999997"/>
    <n v="2"/>
    <x v="2"/>
    <n v="35.74"/>
    <n v="0.13171666543819563"/>
  </r>
  <r>
    <n v="1572"/>
    <x v="1571"/>
    <d v="2024-08-13T00:00:00"/>
    <x v="0"/>
    <x v="6"/>
    <x v="6"/>
    <d v="2024-08-15T00:00:00"/>
    <n v="2"/>
    <s v="First Class"/>
    <s v="CU-00293"/>
    <x v="311"/>
    <s v="Consumer"/>
    <s v="United States"/>
    <s v="Nashville"/>
    <s v="Tennessee"/>
    <s v="62393"/>
    <x v="3"/>
    <s v="OFF-APP-46508"/>
    <x v="1"/>
    <x v="6"/>
    <s v="Hoover Stair Vacuum"/>
    <n v="2145.16"/>
    <n v="11"/>
    <x v="5"/>
    <n v="54.8"/>
    <n v="2.5545880027597008E-2"/>
  </r>
  <r>
    <n v="1573"/>
    <x v="1572"/>
    <d v="2021-05-25T00:00:00"/>
    <x v="2"/>
    <x v="11"/>
    <x v="39"/>
    <d v="2021-05-28T00:00:00"/>
    <n v="3"/>
    <s v="First Class"/>
    <s v="CU-00183"/>
    <x v="294"/>
    <s v="Home Office"/>
    <s v="United States"/>
    <s v="Denver"/>
    <s v="Colorado"/>
    <s v="91736"/>
    <x v="0"/>
    <s v="OFF-SUP-67370"/>
    <x v="1"/>
    <x v="5"/>
    <s v="Avery Hi-Liter EverBold"/>
    <n v="538.58000000000004"/>
    <n v="3"/>
    <x v="4"/>
    <n v="23.68"/>
    <n v="4.396747001373983E-2"/>
  </r>
  <r>
    <n v="1574"/>
    <x v="1573"/>
    <d v="2022-07-26T00:00:00"/>
    <x v="1"/>
    <x v="7"/>
    <x v="31"/>
    <d v="2022-08-01T00:00:00"/>
    <n v="6"/>
    <s v="Second Class"/>
    <s v="CU-00608"/>
    <x v="182"/>
    <s v="Corporate"/>
    <s v="United States"/>
    <s v="Atlanta"/>
    <s v="Georgia"/>
    <s v="98799"/>
    <x v="3"/>
    <s v="OFF-PAP-93385"/>
    <x v="1"/>
    <x v="4"/>
    <s v="Xerox 1921"/>
    <n v="300.88"/>
    <n v="3"/>
    <x v="3"/>
    <n v="127.98"/>
    <n v="0.42535229992023399"/>
  </r>
  <r>
    <n v="1575"/>
    <x v="1574"/>
    <d v="2022-05-10T00:00:00"/>
    <x v="1"/>
    <x v="11"/>
    <x v="46"/>
    <d v="2022-05-10T00:00:00"/>
    <n v="0"/>
    <s v="Same Day"/>
    <s v="CU-00030"/>
    <x v="128"/>
    <s v="Home Office"/>
    <s v="United States"/>
    <s v="Dallas"/>
    <s v="Texas"/>
    <s v="25378"/>
    <x v="0"/>
    <s v="FUR-CHA-56642"/>
    <x v="2"/>
    <x v="13"/>
    <s v="Hon Deluxe Fabric Upholstered Stacking Chairs"/>
    <n v="7896.44"/>
    <n v="9"/>
    <x v="3"/>
    <n v="-1413.42"/>
    <n v="-0.1789945849015506"/>
  </r>
  <r>
    <n v="1576"/>
    <x v="1575"/>
    <d v="2022-02-28T00:00:00"/>
    <x v="1"/>
    <x v="9"/>
    <x v="17"/>
    <d v="2022-03-02T00:00:00"/>
    <n v="2"/>
    <s v="First Class"/>
    <s v="CU-00375"/>
    <x v="182"/>
    <s v="Consumer"/>
    <s v="United States"/>
    <s v="Washington DC"/>
    <s v="District of Columbia"/>
    <s v="38633"/>
    <x v="2"/>
    <s v="OFF-STO-26947"/>
    <x v="1"/>
    <x v="8"/>
    <s v="Steelmaster by MMF Industries Locking Cash Box"/>
    <n v="1074.1099999999999"/>
    <n v="13"/>
    <x v="1"/>
    <n v="80.91"/>
    <n v="7.5327480425654736E-2"/>
  </r>
  <r>
    <n v="1577"/>
    <x v="1576"/>
    <d v="2024-09-13T00:00:00"/>
    <x v="0"/>
    <x v="8"/>
    <x v="15"/>
    <d v="2024-09-16T00:00:00"/>
    <n v="3"/>
    <s v="First Class"/>
    <s v="CU-00623"/>
    <x v="261"/>
    <s v="Home Office"/>
    <s v="United States"/>
    <s v="Nashville"/>
    <s v="Tennessee"/>
    <s v="66556"/>
    <x v="3"/>
    <s v="OFF-STO-84494"/>
    <x v="1"/>
    <x v="8"/>
    <s v="Fellowes Stor/File Storage Boxes"/>
    <n v="138.53"/>
    <n v="1"/>
    <x v="2"/>
    <n v="35.56"/>
    <n v="0.25669530065689744"/>
  </r>
  <r>
    <n v="1578"/>
    <x v="1577"/>
    <d v="2024-02-28T00:00:00"/>
    <x v="0"/>
    <x v="9"/>
    <x v="16"/>
    <d v="2024-03-02T00:00:00"/>
    <n v="3"/>
    <s v="Second Class"/>
    <s v="CU-00397"/>
    <x v="114"/>
    <s v="Consumer"/>
    <s v="United States"/>
    <s v="Minneapolis"/>
    <s v="Minnesota"/>
    <s v="27564"/>
    <x v="0"/>
    <s v="OFF-SUP-47516"/>
    <x v="1"/>
    <x v="5"/>
    <s v="Avery Hi-Liter EverBold"/>
    <n v="407.88"/>
    <n v="3"/>
    <x v="2"/>
    <n v="150.62"/>
    <n v="0.36927527704226737"/>
  </r>
  <r>
    <n v="1579"/>
    <x v="1578"/>
    <d v="2023-07-18T00:00:00"/>
    <x v="3"/>
    <x v="7"/>
    <x v="41"/>
    <d v="2023-07-18T00:00:00"/>
    <n v="0"/>
    <s v="Same Day"/>
    <s v="CU-00147"/>
    <x v="236"/>
    <s v="Home Office"/>
    <s v="United States"/>
    <s v="Portland"/>
    <s v="Oregon"/>
    <s v="18087"/>
    <x v="1"/>
    <s v="TEC-MAC-18795"/>
    <x v="0"/>
    <x v="12"/>
    <s v="Hoover Stair Vacuum 515 Corded"/>
    <n v="1757.8"/>
    <n v="14"/>
    <x v="2"/>
    <n v="45.38"/>
    <n v="2.5816361360791903E-2"/>
  </r>
  <r>
    <n v="1580"/>
    <x v="1579"/>
    <d v="2021-03-24T00:00:00"/>
    <x v="2"/>
    <x v="10"/>
    <x v="21"/>
    <d v="2021-03-24T00:00:00"/>
    <n v="0"/>
    <s v="Same Day"/>
    <s v="CU-00062"/>
    <x v="90"/>
    <s v="Consumer"/>
    <s v="United States"/>
    <s v="Denver"/>
    <s v="Colorado"/>
    <s v="36805"/>
    <x v="0"/>
    <s v="TEC-MAC-36539"/>
    <x v="0"/>
    <x v="12"/>
    <s v="Epson Stylus Photo R280"/>
    <n v="4147.25"/>
    <n v="5"/>
    <x v="3"/>
    <n v="936.29"/>
    <n v="0.22576164928567122"/>
  </r>
  <r>
    <n v="1581"/>
    <x v="1580"/>
    <d v="2021-07-07T00:00:00"/>
    <x v="2"/>
    <x v="7"/>
    <x v="7"/>
    <d v="2021-07-12T00:00:00"/>
    <n v="5"/>
    <s v="Second Class"/>
    <s v="CU-00248"/>
    <x v="61"/>
    <s v="Consumer"/>
    <s v="United States"/>
    <s v="Boston"/>
    <s v="Massachusetts"/>
    <s v="32584"/>
    <x v="2"/>
    <s v="TEC-COP-67213"/>
    <x v="0"/>
    <x v="11"/>
    <s v="HP Designjet T520 Inkjet Large Format Printer"/>
    <n v="956.45"/>
    <n v="1"/>
    <x v="2"/>
    <n v="-96.89"/>
    <n v="-0.10130168853573109"/>
  </r>
  <r>
    <n v="1582"/>
    <x v="1581"/>
    <d v="2023-01-11T00:00:00"/>
    <x v="3"/>
    <x v="1"/>
    <x v="35"/>
    <d v="2023-01-11T00:00:00"/>
    <n v="0"/>
    <s v="Same Day"/>
    <s v="CU-00565"/>
    <x v="138"/>
    <s v="Home Office"/>
    <s v="United States"/>
    <s v="Baltimore"/>
    <s v="Maryland"/>
    <s v="15083"/>
    <x v="2"/>
    <s v="TEC-MAC-84472"/>
    <x v="0"/>
    <x v="12"/>
    <s v="Lexmark MX611dhe Monochrome Laser Printer"/>
    <n v="8890.2900000000009"/>
    <n v="8"/>
    <x v="2"/>
    <n v="1871.18"/>
    <n v="0.21047457394528185"/>
  </r>
  <r>
    <n v="1583"/>
    <x v="1582"/>
    <d v="2022-09-12T00:00:00"/>
    <x v="1"/>
    <x v="8"/>
    <x v="36"/>
    <d v="2022-09-15T00:00:00"/>
    <n v="3"/>
    <s v="Second Class"/>
    <s v="CU-00158"/>
    <x v="243"/>
    <s v="Consumer"/>
    <s v="United States"/>
    <s v="Nashville"/>
    <s v="Tennessee"/>
    <s v="52587"/>
    <x v="3"/>
    <s v="FUR-CHA-40569"/>
    <x v="2"/>
    <x v="13"/>
    <s v="Global Troy Executive Chair"/>
    <n v="1009.57"/>
    <n v="2"/>
    <x v="4"/>
    <n v="-82.9"/>
    <n v="-8.2114167417811551E-2"/>
  </r>
  <r>
    <n v="1584"/>
    <x v="1583"/>
    <d v="2023-08-04T00:00:00"/>
    <x v="3"/>
    <x v="6"/>
    <x v="26"/>
    <d v="2023-08-09T00:00:00"/>
    <n v="5"/>
    <s v="Standard Class"/>
    <s v="CU-00709"/>
    <x v="327"/>
    <s v="Home Office"/>
    <s v="United States"/>
    <s v="Boston"/>
    <s v="Massachusetts"/>
    <s v="33055"/>
    <x v="2"/>
    <s v="OFF-ENV-26832"/>
    <x v="1"/>
    <x v="1"/>
    <s v="Business Envelopes with Contemporary Seal"/>
    <n v="118.1"/>
    <n v="3"/>
    <x v="3"/>
    <n v="34.159999999999997"/>
    <n v="0.28924640135478408"/>
  </r>
  <r>
    <n v="1585"/>
    <x v="1584"/>
    <d v="2021-07-08T00:00:00"/>
    <x v="2"/>
    <x v="7"/>
    <x v="7"/>
    <d v="2021-07-13T00:00:00"/>
    <n v="5"/>
    <s v="Standard Class"/>
    <s v="CU-00230"/>
    <x v="79"/>
    <s v="Consumer"/>
    <s v="United States"/>
    <s v="Atlanta"/>
    <s v="Georgia"/>
    <s v="15168"/>
    <x v="3"/>
    <s v="TEC-ACC-82883"/>
    <x v="0"/>
    <x v="0"/>
    <s v="Plantronics CS540 Wireless Headset System"/>
    <n v="607.35"/>
    <n v="7"/>
    <x v="5"/>
    <n v="-28.22"/>
    <n v="-4.6464147526138137E-2"/>
  </r>
  <r>
    <n v="1586"/>
    <x v="1585"/>
    <d v="2024-10-16T00:00:00"/>
    <x v="0"/>
    <x v="3"/>
    <x v="24"/>
    <d v="2024-10-19T00:00:00"/>
    <n v="3"/>
    <s v="Second Class"/>
    <s v="CU-00587"/>
    <x v="210"/>
    <s v="Corporate"/>
    <s v="United States"/>
    <s v="Philadelphia"/>
    <s v="Pennsylvania"/>
    <s v="24115"/>
    <x v="2"/>
    <s v="TEC-COP-52065"/>
    <x v="0"/>
    <x v="11"/>
    <s v="HP Designjet T520 Inkjet Large Format Printer"/>
    <n v="4914.51"/>
    <n v="4"/>
    <x v="3"/>
    <n v="1318.1"/>
    <n v="0.26820578246864896"/>
  </r>
  <r>
    <n v="1587"/>
    <x v="1586"/>
    <d v="2023-09-29T00:00:00"/>
    <x v="3"/>
    <x v="8"/>
    <x v="12"/>
    <d v="2023-09-29T00:00:00"/>
    <n v="0"/>
    <s v="Same Day"/>
    <s v="CU-00642"/>
    <x v="137"/>
    <s v="Consumer"/>
    <s v="United States"/>
    <s v="Portland"/>
    <s v="Oregon"/>
    <s v="62257"/>
    <x v="1"/>
    <s v="FUR-BOO-38528"/>
    <x v="2"/>
    <x v="7"/>
    <s v="O'Sullivan 2-Shelf Bookcase"/>
    <n v="1397.02"/>
    <n v="2"/>
    <x v="0"/>
    <n v="330.05"/>
    <n v="0.23625288113269674"/>
  </r>
  <r>
    <n v="1588"/>
    <x v="1587"/>
    <d v="2022-05-05T00:00:00"/>
    <x v="1"/>
    <x v="11"/>
    <x v="46"/>
    <d v="2022-05-09T00:00:00"/>
    <n v="4"/>
    <s v="Second Class"/>
    <s v="CU-00031"/>
    <x v="76"/>
    <s v="Consumer"/>
    <s v="United States"/>
    <s v="Denver"/>
    <s v="Colorado"/>
    <s v="24681"/>
    <x v="0"/>
    <s v="FUR-TAB-87651"/>
    <x v="2"/>
    <x v="14"/>
    <s v="Chromcraft Training Table"/>
    <n v="1918.41"/>
    <n v="5"/>
    <x v="0"/>
    <n v="117.24"/>
    <n v="6.1113109293633783E-2"/>
  </r>
  <r>
    <n v="1589"/>
    <x v="1588"/>
    <d v="2023-07-19T00:00:00"/>
    <x v="3"/>
    <x v="7"/>
    <x v="41"/>
    <d v="2023-07-19T00:00:00"/>
    <n v="0"/>
    <s v="Same Day"/>
    <s v="CU-00733"/>
    <x v="53"/>
    <s v="Corporate"/>
    <s v="United States"/>
    <s v="Dallas"/>
    <s v="Texas"/>
    <s v="75002"/>
    <x v="0"/>
    <s v="FUR-CHA-59456"/>
    <x v="2"/>
    <x v="13"/>
    <s v="Hon Deluxe Fabric Upholstered Stacking Chairs"/>
    <n v="19202.53"/>
    <n v="14"/>
    <x v="4"/>
    <n v="3152.58"/>
    <n v="0.16417524149161594"/>
  </r>
  <r>
    <n v="1590"/>
    <x v="1589"/>
    <d v="2024-08-28T00:00:00"/>
    <x v="0"/>
    <x v="6"/>
    <x v="6"/>
    <d v="2024-08-28T00:00:00"/>
    <n v="0"/>
    <s v="Same Day"/>
    <s v="CU-00079"/>
    <x v="36"/>
    <s v="Consumer"/>
    <s v="United States"/>
    <s v="San Francisco"/>
    <s v="California"/>
    <s v="22166"/>
    <x v="1"/>
    <s v="FUR-CHA-90222"/>
    <x v="2"/>
    <x v="13"/>
    <s v="Harbour Creations 67200 Series"/>
    <n v="3314.96"/>
    <n v="7"/>
    <x v="1"/>
    <n v="-621.59"/>
    <n v="-0.18751055819678067"/>
  </r>
  <r>
    <n v="1591"/>
    <x v="1590"/>
    <d v="2023-03-24T00:00:00"/>
    <x v="3"/>
    <x v="10"/>
    <x v="45"/>
    <d v="2023-03-30T00:00:00"/>
    <n v="6"/>
    <s v="Standard Class"/>
    <s v="CU-00413"/>
    <x v="106"/>
    <s v="Corporate"/>
    <s v="United States"/>
    <s v="Minneapolis"/>
    <s v="Minnesota"/>
    <s v="88275"/>
    <x v="0"/>
    <s v="FUR-FUR-13837"/>
    <x v="2"/>
    <x v="10"/>
    <s v="Eldon Expressions Punched Metal &amp; Wood Desk Accessories"/>
    <n v="14163.06"/>
    <n v="14"/>
    <x v="3"/>
    <n v="3253.86"/>
    <n v="0.22974272508906976"/>
  </r>
  <r>
    <n v="1592"/>
    <x v="1591"/>
    <d v="2024-09-05T00:00:00"/>
    <x v="0"/>
    <x v="8"/>
    <x v="15"/>
    <d v="2024-09-11T00:00:00"/>
    <n v="6"/>
    <s v="Standard Class"/>
    <s v="CU-00068"/>
    <x v="76"/>
    <s v="Consumer"/>
    <s v="United States"/>
    <s v="Chicago"/>
    <s v="Illinois"/>
    <s v="45959"/>
    <x v="0"/>
    <s v="FUR-CHA-38245"/>
    <x v="2"/>
    <x v="13"/>
    <s v="Global Troy Executive Chair"/>
    <n v="9161.32"/>
    <n v="9"/>
    <x v="1"/>
    <n v="-355.15"/>
    <n v="-3.8766247658634345E-2"/>
  </r>
  <r>
    <n v="1593"/>
    <x v="1592"/>
    <d v="2022-01-30T00:00:00"/>
    <x v="1"/>
    <x v="1"/>
    <x v="1"/>
    <d v="2022-01-30T00:00:00"/>
    <n v="0"/>
    <s v="Same Day"/>
    <s v="CU-00539"/>
    <x v="53"/>
    <s v="Corporate"/>
    <s v="United States"/>
    <s v="Boston"/>
    <s v="Massachusetts"/>
    <s v="82359"/>
    <x v="2"/>
    <s v="OFF-APP-74603"/>
    <x v="1"/>
    <x v="6"/>
    <s v="Fellowes PB500 Electric Punch Binding Machine"/>
    <n v="1437.81"/>
    <n v="9"/>
    <x v="3"/>
    <n v="291.48"/>
    <n v="0.20272497757005448"/>
  </r>
  <r>
    <n v="1594"/>
    <x v="1593"/>
    <d v="2022-10-10T00:00:00"/>
    <x v="1"/>
    <x v="3"/>
    <x v="3"/>
    <d v="2022-10-10T00:00:00"/>
    <n v="0"/>
    <s v="Same Day"/>
    <s v="CU-00281"/>
    <x v="225"/>
    <s v="Corporate"/>
    <s v="United States"/>
    <s v="Charlotte"/>
    <s v="North Carolina"/>
    <s v="56670"/>
    <x v="3"/>
    <s v="FUR-CHA-78076"/>
    <x v="2"/>
    <x v="13"/>
    <s v="Global Troy Executive Chair"/>
    <n v="6923.06"/>
    <n v="8"/>
    <x v="0"/>
    <n v="750.71"/>
    <n v="0.108436153955043"/>
  </r>
  <r>
    <n v="1595"/>
    <x v="1594"/>
    <d v="2024-02-27T00:00:00"/>
    <x v="0"/>
    <x v="9"/>
    <x v="16"/>
    <d v="2024-03-04T00:00:00"/>
    <n v="6"/>
    <s v="Standard Class"/>
    <s v="CU-00201"/>
    <x v="164"/>
    <s v="Corporate"/>
    <s v="United States"/>
    <s v="New Orleans"/>
    <s v="Louisiana"/>
    <s v="61954"/>
    <x v="3"/>
    <s v="TEC-ACC-43829"/>
    <x v="0"/>
    <x v="0"/>
    <s v="Kensington 62348"/>
    <n v="4821.7299999999996"/>
    <n v="9"/>
    <x v="2"/>
    <n v="1.97"/>
    <n v="4.0856704958593701E-4"/>
  </r>
  <r>
    <n v="1596"/>
    <x v="1595"/>
    <d v="2024-12-28T00:00:00"/>
    <x v="0"/>
    <x v="5"/>
    <x v="44"/>
    <d v="2025-01-05T00:00:00"/>
    <n v="8"/>
    <s v="Standard Class"/>
    <s v="CU-00442"/>
    <x v="156"/>
    <s v="Home Office"/>
    <s v="United States"/>
    <s v="Portland"/>
    <s v="Oregon"/>
    <s v="72863"/>
    <x v="1"/>
    <s v="OFF-ART-15058"/>
    <x v="1"/>
    <x v="16"/>
    <s v="Newell 322"/>
    <n v="65.099999999999994"/>
    <n v="3"/>
    <x v="1"/>
    <n v="-5.17"/>
    <n v="-7.9416282642089095E-2"/>
  </r>
  <r>
    <n v="1597"/>
    <x v="1596"/>
    <d v="2021-01-10T00:00:00"/>
    <x v="2"/>
    <x v="1"/>
    <x v="25"/>
    <d v="2021-01-13T00:00:00"/>
    <n v="3"/>
    <s v="First Class"/>
    <s v="CU-00526"/>
    <x v="217"/>
    <s v="Consumer"/>
    <s v="United States"/>
    <s v="Nashville"/>
    <s v="Tennessee"/>
    <s v="49571"/>
    <x v="3"/>
    <s v="OFF-ART-67594"/>
    <x v="1"/>
    <x v="16"/>
    <s v="Sanford 16-Color Pencils"/>
    <n v="107.12"/>
    <n v="4"/>
    <x v="5"/>
    <n v="-6.43"/>
    <n v="-6.0026138909634048E-2"/>
  </r>
  <r>
    <n v="1598"/>
    <x v="1597"/>
    <d v="2022-09-21T00:00:00"/>
    <x v="1"/>
    <x v="8"/>
    <x v="36"/>
    <d v="2022-09-21T00:00:00"/>
    <n v="0"/>
    <s v="Same Day"/>
    <s v="CU-00122"/>
    <x v="312"/>
    <s v="Corporate"/>
    <s v="United States"/>
    <s v="Boston"/>
    <s v="Massachusetts"/>
    <s v="23366"/>
    <x v="2"/>
    <s v="FUR-BOO-89635"/>
    <x v="2"/>
    <x v="7"/>
    <s v="O'Sullivan 2-Shelf Bookcase"/>
    <n v="1797.37"/>
    <n v="6"/>
    <x v="2"/>
    <n v="-23.58"/>
    <n v="-1.3119168562955875E-2"/>
  </r>
  <r>
    <n v="1599"/>
    <x v="1598"/>
    <d v="2021-12-26T00:00:00"/>
    <x v="2"/>
    <x v="5"/>
    <x v="11"/>
    <d v="2021-12-26T00:00:00"/>
    <n v="0"/>
    <s v="Same Day"/>
    <s v="CU-00360"/>
    <x v="110"/>
    <s v="Home Office"/>
    <s v="United States"/>
    <s v="Washington DC"/>
    <s v="District of Columbia"/>
    <s v="43843"/>
    <x v="2"/>
    <s v="TEC-MAC-75513"/>
    <x v="0"/>
    <x v="12"/>
    <s v="Hoover Stair Vacuum 515 Corded"/>
    <n v="3885.74"/>
    <n v="4"/>
    <x v="2"/>
    <n v="767.57"/>
    <n v="0.19753508984131726"/>
  </r>
  <r>
    <n v="1600"/>
    <x v="1599"/>
    <d v="2022-11-24T00:00:00"/>
    <x v="1"/>
    <x v="4"/>
    <x v="20"/>
    <d v="2022-11-24T00:00:00"/>
    <n v="0"/>
    <s v="Same Day"/>
    <s v="CU-00323"/>
    <x v="61"/>
    <s v="Consumer"/>
    <s v="United States"/>
    <s v="Miami"/>
    <s v="Florida"/>
    <s v="46806"/>
    <x v="3"/>
    <s v="FUR-BOO-10910"/>
    <x v="2"/>
    <x v="7"/>
    <s v="Bush Somerset Collection Bookcase"/>
    <n v="18808.82"/>
    <n v="11"/>
    <x v="3"/>
    <n v="-2187.4"/>
    <n v="-0.11629650344891387"/>
  </r>
  <r>
    <n v="1601"/>
    <x v="1600"/>
    <d v="2024-04-17T00:00:00"/>
    <x v="0"/>
    <x v="0"/>
    <x v="0"/>
    <d v="2024-04-22T00:00:00"/>
    <n v="5"/>
    <s v="Second Class"/>
    <s v="CU-00536"/>
    <x v="14"/>
    <s v="Corporate"/>
    <s v="United States"/>
    <s v="Baltimore"/>
    <s v="Maryland"/>
    <s v="59336"/>
    <x v="2"/>
    <s v="TEC-PHO-37218"/>
    <x v="0"/>
    <x v="2"/>
    <s v="Motorola Moto G Play"/>
    <n v="8931.09"/>
    <n v="11"/>
    <x v="3"/>
    <n v="1996.54"/>
    <n v="0.22354942117927373"/>
  </r>
  <r>
    <n v="1602"/>
    <x v="1601"/>
    <d v="2024-04-14T00:00:00"/>
    <x v="0"/>
    <x v="0"/>
    <x v="0"/>
    <d v="2024-04-19T00:00:00"/>
    <n v="5"/>
    <s v="Second Class"/>
    <s v="CU-00462"/>
    <x v="62"/>
    <s v="Home Office"/>
    <s v="United States"/>
    <s v="Charlotte"/>
    <s v="North Carolina"/>
    <s v="12814"/>
    <x v="3"/>
    <s v="OFF-LAB-81250"/>
    <x v="1"/>
    <x v="15"/>
    <s v="Avery 503"/>
    <n v="631.78"/>
    <n v="13"/>
    <x v="2"/>
    <n v="198.69"/>
    <n v="0.31449238659026879"/>
  </r>
  <r>
    <n v="1603"/>
    <x v="1602"/>
    <d v="2023-12-17T00:00:00"/>
    <x v="3"/>
    <x v="5"/>
    <x v="34"/>
    <d v="2023-12-24T00:00:00"/>
    <n v="7"/>
    <s v="Standard Class"/>
    <s v="CU-00247"/>
    <x v="92"/>
    <s v="Corporate"/>
    <s v="United States"/>
    <s v="San Francisco"/>
    <s v="California"/>
    <s v="46057"/>
    <x v="1"/>
    <s v="TEC-PHO-14446"/>
    <x v="0"/>
    <x v="2"/>
    <s v="Samsung Galaxy A52"/>
    <n v="9755.98"/>
    <n v="10"/>
    <x v="2"/>
    <n v="3238.5"/>
    <n v="0.33195025000051254"/>
  </r>
  <r>
    <n v="1604"/>
    <x v="1603"/>
    <d v="2022-01-07T00:00:00"/>
    <x v="1"/>
    <x v="1"/>
    <x v="1"/>
    <d v="2022-01-10T00:00:00"/>
    <n v="3"/>
    <s v="First Class"/>
    <s v="CU-00128"/>
    <x v="125"/>
    <s v="Home Office"/>
    <s v="United States"/>
    <s v="Portland"/>
    <s v="Oregon"/>
    <s v="49961"/>
    <x v="1"/>
    <s v="TEC-PHO-85507"/>
    <x v="0"/>
    <x v="2"/>
    <s v="Samsung Galaxy A52"/>
    <n v="1044.9000000000001"/>
    <n v="12"/>
    <x v="1"/>
    <n v="46.55"/>
    <n v="4.4549717676332659E-2"/>
  </r>
  <r>
    <n v="1605"/>
    <x v="1604"/>
    <d v="2023-08-31T00:00:00"/>
    <x v="3"/>
    <x v="6"/>
    <x v="26"/>
    <d v="2023-09-04T00:00:00"/>
    <n v="4"/>
    <s v="Second Class"/>
    <s v="CU-00446"/>
    <x v="41"/>
    <s v="Home Office"/>
    <s v="United States"/>
    <s v="Miami"/>
    <s v="Florida"/>
    <s v="27095"/>
    <x v="3"/>
    <s v="FUR-FUR-18760"/>
    <x v="2"/>
    <x v="10"/>
    <s v="Howard Miller 11.75 Diameter"/>
    <n v="8411.5499999999993"/>
    <n v="8"/>
    <x v="2"/>
    <n v="1542.8"/>
    <n v="0.1834144717679857"/>
  </r>
  <r>
    <n v="1606"/>
    <x v="1605"/>
    <d v="2021-08-29T00:00:00"/>
    <x v="2"/>
    <x v="6"/>
    <x v="27"/>
    <d v="2021-09-04T00:00:00"/>
    <n v="6"/>
    <s v="Standard Class"/>
    <s v="CU-00321"/>
    <x v="29"/>
    <s v="Consumer"/>
    <s v="United States"/>
    <s v="Boston"/>
    <s v="Massachusetts"/>
    <s v="98363"/>
    <x v="2"/>
    <s v="OFF-FAS-77421"/>
    <x v="1"/>
    <x v="9"/>
    <s v="Binder clips medium"/>
    <n v="2386.31"/>
    <n v="11"/>
    <x v="3"/>
    <n v="345.36"/>
    <n v="0.14472553859305792"/>
  </r>
  <r>
    <n v="1607"/>
    <x v="1606"/>
    <d v="2024-10-30T00:00:00"/>
    <x v="0"/>
    <x v="3"/>
    <x v="24"/>
    <d v="2024-10-30T00:00:00"/>
    <n v="0"/>
    <s v="Same Day"/>
    <s v="CU-00106"/>
    <x v="318"/>
    <s v="Home Office"/>
    <s v="United States"/>
    <s v="Denver"/>
    <s v="Colorado"/>
    <s v="26442"/>
    <x v="0"/>
    <s v="OFF-ART-41379"/>
    <x v="1"/>
    <x v="16"/>
    <s v="Avery 47"/>
    <n v="678.58"/>
    <n v="10"/>
    <x v="2"/>
    <n v="-34.32"/>
    <n v="-5.0576203247958973E-2"/>
  </r>
  <r>
    <n v="1608"/>
    <x v="1607"/>
    <d v="2024-07-05T00:00:00"/>
    <x v="0"/>
    <x v="7"/>
    <x v="28"/>
    <d v="2024-07-08T00:00:00"/>
    <n v="3"/>
    <s v="First Class"/>
    <s v="CU-00296"/>
    <x v="90"/>
    <s v="Consumer"/>
    <s v="United States"/>
    <s v="Dallas"/>
    <s v="Texas"/>
    <s v="32771"/>
    <x v="0"/>
    <s v="FUR-CHA-37953"/>
    <x v="2"/>
    <x v="13"/>
    <s v="Harbour Creations 67200 Series"/>
    <n v="9529.1200000000008"/>
    <n v="12"/>
    <x v="2"/>
    <n v="2598.54"/>
    <n v="0.27269464546568828"/>
  </r>
  <r>
    <n v="1609"/>
    <x v="1608"/>
    <d v="2024-09-12T00:00:00"/>
    <x v="0"/>
    <x v="8"/>
    <x v="15"/>
    <d v="2024-09-12T00:00:00"/>
    <n v="0"/>
    <s v="Same Day"/>
    <s v="CU-00569"/>
    <x v="252"/>
    <s v="Consumer"/>
    <s v="United States"/>
    <s v="Seattle"/>
    <s v="Washington"/>
    <s v="26343"/>
    <x v="1"/>
    <s v="OFF-PAP-93520"/>
    <x v="1"/>
    <x v="4"/>
    <s v="Hammermill CopyPlus Copy Paper"/>
    <n v="343.58"/>
    <n v="2"/>
    <x v="2"/>
    <n v="-9.81"/>
    <n v="-2.8552302229466212E-2"/>
  </r>
  <r>
    <n v="1610"/>
    <x v="1609"/>
    <d v="2023-08-18T00:00:00"/>
    <x v="3"/>
    <x v="6"/>
    <x v="26"/>
    <d v="2023-08-23T00:00:00"/>
    <n v="5"/>
    <s v="Second Class"/>
    <s v="CU-00067"/>
    <x v="45"/>
    <s v="Home Office"/>
    <s v="United States"/>
    <s v="Minneapolis"/>
    <s v="Minnesota"/>
    <s v="78771"/>
    <x v="0"/>
    <s v="OFF-ART-64594"/>
    <x v="1"/>
    <x v="16"/>
    <s v="Newell 322"/>
    <n v="327.97"/>
    <n v="5"/>
    <x v="5"/>
    <n v="-18.05"/>
    <n v="-5.5035521541604411E-2"/>
  </r>
  <r>
    <n v="1611"/>
    <x v="1610"/>
    <d v="2022-05-09T00:00:00"/>
    <x v="1"/>
    <x v="11"/>
    <x v="46"/>
    <d v="2022-05-10T00:00:00"/>
    <n v="1"/>
    <s v="First Class"/>
    <s v="CU-00597"/>
    <x v="325"/>
    <s v="Corporate"/>
    <s v="United States"/>
    <s v="Dallas"/>
    <s v="Texas"/>
    <s v="76170"/>
    <x v="0"/>
    <s v="FUR-TAB-37903"/>
    <x v="2"/>
    <x v="14"/>
    <s v="Chromcraft Training Table"/>
    <n v="13833.06"/>
    <n v="9"/>
    <x v="2"/>
    <n v="4613.84"/>
    <n v="0.33353719278308636"/>
  </r>
  <r>
    <n v="1612"/>
    <x v="1611"/>
    <d v="2023-09-16T00:00:00"/>
    <x v="3"/>
    <x v="8"/>
    <x v="12"/>
    <d v="2023-09-22T00:00:00"/>
    <n v="6"/>
    <s v="Second Class"/>
    <s v="CU-00739"/>
    <x v="116"/>
    <s v="Home Office"/>
    <s v="United States"/>
    <s v="Washington DC"/>
    <s v="District of Columbia"/>
    <s v="97700"/>
    <x v="2"/>
    <s v="FUR-FUR-83467"/>
    <x v="2"/>
    <x v="10"/>
    <s v="Howard Miller 11.75 Diameter"/>
    <n v="4272.83"/>
    <n v="3"/>
    <x v="2"/>
    <n v="1334.33"/>
    <n v="0.31228249193157698"/>
  </r>
  <r>
    <n v="1613"/>
    <x v="1612"/>
    <d v="2021-03-05T00:00:00"/>
    <x v="2"/>
    <x v="10"/>
    <x v="21"/>
    <d v="2021-03-05T00:00:00"/>
    <n v="0"/>
    <s v="Same Day"/>
    <s v="CU-00745"/>
    <x v="13"/>
    <s v="Corporate"/>
    <s v="United States"/>
    <s v="Miami"/>
    <s v="Florida"/>
    <s v="82735"/>
    <x v="3"/>
    <s v="OFF-APP-63621"/>
    <x v="1"/>
    <x v="6"/>
    <s v="Fellowes PB500 Electric Punch Binding Machine"/>
    <n v="797.08"/>
    <n v="9"/>
    <x v="5"/>
    <n v="235.46"/>
    <n v="0.29540322175942191"/>
  </r>
  <r>
    <n v="1614"/>
    <x v="1613"/>
    <d v="2024-08-17T00:00:00"/>
    <x v="0"/>
    <x v="6"/>
    <x v="6"/>
    <d v="2024-08-17T00:00:00"/>
    <n v="0"/>
    <s v="Same Day"/>
    <s v="CU-00221"/>
    <x v="238"/>
    <s v="Consumer"/>
    <s v="United States"/>
    <s v="Houston"/>
    <s v="Texas"/>
    <s v="84854"/>
    <x v="0"/>
    <s v="OFF-PAP-79416"/>
    <x v="1"/>
    <x v="4"/>
    <s v="Southworth 25% Cotton Business Paper"/>
    <n v="517.76"/>
    <n v="14"/>
    <x v="3"/>
    <n v="231.01"/>
    <n v="0.44617197156983929"/>
  </r>
  <r>
    <n v="1615"/>
    <x v="1614"/>
    <d v="2021-02-13T00:00:00"/>
    <x v="2"/>
    <x v="9"/>
    <x v="13"/>
    <d v="2021-02-13T00:00:00"/>
    <n v="0"/>
    <s v="Same Day"/>
    <s v="CU-00776"/>
    <x v="155"/>
    <s v="Home Office"/>
    <s v="United States"/>
    <s v="Denver"/>
    <s v="Colorado"/>
    <s v="87821"/>
    <x v="0"/>
    <s v="TEC-ACC-92773"/>
    <x v="0"/>
    <x v="0"/>
    <s v="SanDisk Ultra 64GB"/>
    <n v="11593.62"/>
    <n v="12"/>
    <x v="5"/>
    <n v="-305.63"/>
    <n v="-2.6361912845168287E-2"/>
  </r>
  <r>
    <n v="1616"/>
    <x v="1615"/>
    <d v="2024-12-17T00:00:00"/>
    <x v="0"/>
    <x v="5"/>
    <x v="44"/>
    <d v="2024-12-18T00:00:00"/>
    <n v="1"/>
    <s v="First Class"/>
    <s v="CU-00038"/>
    <x v="99"/>
    <s v="Consumer"/>
    <s v="United States"/>
    <s v="Philadelphia"/>
    <s v="Pennsylvania"/>
    <s v="75366"/>
    <x v="2"/>
    <s v="TEC-COP-74449"/>
    <x v="0"/>
    <x v="11"/>
    <s v="Hewlett Packard 610 Multi-Function Printer"/>
    <n v="14305.97"/>
    <n v="11"/>
    <x v="3"/>
    <n v="4561.2"/>
    <n v="0.31883192820899248"/>
  </r>
  <r>
    <n v="1617"/>
    <x v="1616"/>
    <d v="2022-07-05T00:00:00"/>
    <x v="1"/>
    <x v="7"/>
    <x v="31"/>
    <d v="2022-07-05T00:00:00"/>
    <n v="0"/>
    <s v="Same Day"/>
    <s v="CU-00294"/>
    <x v="70"/>
    <s v="Home Office"/>
    <s v="United States"/>
    <s v="Portland"/>
    <s v="Oregon"/>
    <s v="98237"/>
    <x v="1"/>
    <s v="FUR-FUR-61795"/>
    <x v="2"/>
    <x v="10"/>
    <s v="Acme Flexible Frame Partition"/>
    <n v="6775.91"/>
    <n v="9"/>
    <x v="3"/>
    <n v="516.19000000000005"/>
    <n v="7.618017358554055E-2"/>
  </r>
  <r>
    <n v="1618"/>
    <x v="1617"/>
    <d v="2024-03-28T00:00:00"/>
    <x v="0"/>
    <x v="10"/>
    <x v="40"/>
    <d v="2024-04-02T00:00:00"/>
    <n v="5"/>
    <s v="Standard Class"/>
    <s v="CU-00511"/>
    <x v="219"/>
    <s v="Home Office"/>
    <s v="United States"/>
    <s v="New York"/>
    <s v="New York"/>
    <s v="72472"/>
    <x v="2"/>
    <s v="OFF-LAB-29551"/>
    <x v="1"/>
    <x v="15"/>
    <s v="Avery 503"/>
    <n v="1206.47"/>
    <n v="10"/>
    <x v="4"/>
    <n v="-37.700000000000003"/>
    <n v="-3.1248186859184235E-2"/>
  </r>
  <r>
    <n v="1619"/>
    <x v="1618"/>
    <d v="2022-12-09T00:00:00"/>
    <x v="1"/>
    <x v="5"/>
    <x v="5"/>
    <d v="2022-12-17T00:00:00"/>
    <n v="8"/>
    <s v="Standard Class"/>
    <s v="CU-00680"/>
    <x v="83"/>
    <s v="Home Office"/>
    <s v="United States"/>
    <s v="San Francisco"/>
    <s v="California"/>
    <s v="43513"/>
    <x v="1"/>
    <s v="FUR-BOO-14326"/>
    <x v="2"/>
    <x v="7"/>
    <s v="O'Sullivan 2-Shelf Bookcase"/>
    <n v="9991.17"/>
    <n v="5"/>
    <x v="3"/>
    <n v="2026.63"/>
    <n v="0.20284210958276158"/>
  </r>
  <r>
    <n v="1620"/>
    <x v="1619"/>
    <d v="2021-10-28T00:00:00"/>
    <x v="2"/>
    <x v="3"/>
    <x v="10"/>
    <d v="2021-10-28T00:00:00"/>
    <n v="0"/>
    <s v="Same Day"/>
    <s v="CU-00528"/>
    <x v="310"/>
    <s v="Consumer"/>
    <s v="United States"/>
    <s v="Portland"/>
    <s v="Oregon"/>
    <s v="54935"/>
    <x v="1"/>
    <s v="OFF-STO-26013"/>
    <x v="1"/>
    <x v="8"/>
    <s v="Fellowes Stor/File Storage Boxes"/>
    <n v="2780.53"/>
    <n v="13"/>
    <x v="3"/>
    <n v="943.17"/>
    <n v="0.33920511557149174"/>
  </r>
  <r>
    <n v="1621"/>
    <x v="1620"/>
    <d v="2023-04-16T00:00:00"/>
    <x v="3"/>
    <x v="0"/>
    <x v="32"/>
    <d v="2023-04-22T00:00:00"/>
    <n v="6"/>
    <s v="Standard Class"/>
    <s v="CU-00215"/>
    <x v="32"/>
    <s v="Corporate"/>
    <s v="United States"/>
    <s v="San Francisco"/>
    <s v="California"/>
    <s v="62355"/>
    <x v="1"/>
    <s v="OFF-PAP-38455"/>
    <x v="1"/>
    <x v="4"/>
    <s v="Xerox 1921"/>
    <n v="181.47"/>
    <n v="6"/>
    <x v="5"/>
    <n v="76.319999999999993"/>
    <n v="0.42056538270788557"/>
  </r>
  <r>
    <n v="1622"/>
    <x v="1621"/>
    <d v="2022-03-25T00:00:00"/>
    <x v="1"/>
    <x v="10"/>
    <x v="47"/>
    <d v="2022-03-27T00:00:00"/>
    <n v="2"/>
    <s v="First Class"/>
    <s v="CU-00477"/>
    <x v="35"/>
    <s v="Corporate"/>
    <s v="United States"/>
    <s v="Boston"/>
    <s v="Massachusetts"/>
    <s v="28325"/>
    <x v="2"/>
    <s v="TEC-COP-14632"/>
    <x v="0"/>
    <x v="11"/>
    <s v="HP Designjet T520 Inkjet Large Format Printer"/>
    <n v="9332.34"/>
    <n v="13"/>
    <x v="3"/>
    <n v="202.57"/>
    <n v="2.1706238735408268E-2"/>
  </r>
  <r>
    <n v="1623"/>
    <x v="1622"/>
    <d v="2022-05-30T00:00:00"/>
    <x v="1"/>
    <x v="11"/>
    <x v="46"/>
    <d v="2022-06-03T00:00:00"/>
    <n v="4"/>
    <s v="Second Class"/>
    <s v="CU-00671"/>
    <x v="278"/>
    <s v="Consumer"/>
    <s v="United States"/>
    <s v="Boston"/>
    <s v="Massachusetts"/>
    <s v="37212"/>
    <x v="2"/>
    <s v="OFF-ENV-40568"/>
    <x v="1"/>
    <x v="1"/>
    <s v="Poly String &amp; Button Envelopes"/>
    <n v="346.57"/>
    <n v="11"/>
    <x v="0"/>
    <n v="63.44"/>
    <n v="0.18305104307932019"/>
  </r>
  <r>
    <n v="1624"/>
    <x v="1623"/>
    <d v="2024-07-23T00:00:00"/>
    <x v="0"/>
    <x v="7"/>
    <x v="28"/>
    <d v="2024-07-23T00:00:00"/>
    <n v="0"/>
    <s v="Same Day"/>
    <s v="CU-00376"/>
    <x v="38"/>
    <s v="Home Office"/>
    <s v="United States"/>
    <s v="Houston"/>
    <s v="Texas"/>
    <s v="62248"/>
    <x v="0"/>
    <s v="TEC-ACC-70914"/>
    <x v="0"/>
    <x v="0"/>
    <s v="Memorex Mini Travel Drive 64 GB"/>
    <n v="7633.65"/>
    <n v="12"/>
    <x v="2"/>
    <n v="-667.8"/>
    <n v="-8.7481087029140717E-2"/>
  </r>
  <r>
    <n v="1625"/>
    <x v="1624"/>
    <d v="2024-09-11T00:00:00"/>
    <x v="0"/>
    <x v="8"/>
    <x v="15"/>
    <d v="2024-09-13T00:00:00"/>
    <n v="2"/>
    <s v="First Class"/>
    <s v="CU-00432"/>
    <x v="12"/>
    <s v="Corporate"/>
    <s v="United States"/>
    <s v="Nashville"/>
    <s v="Tennessee"/>
    <s v="84890"/>
    <x v="3"/>
    <s v="OFF-LAB-49642"/>
    <x v="1"/>
    <x v="15"/>
    <s v="Avery 5663 Internet Shipping Labels"/>
    <n v="835.57"/>
    <n v="8"/>
    <x v="0"/>
    <n v="129.47999999999999"/>
    <n v="0.15496008712615339"/>
  </r>
  <r>
    <n v="1626"/>
    <x v="1625"/>
    <d v="2021-03-03T00:00:00"/>
    <x v="2"/>
    <x v="10"/>
    <x v="21"/>
    <d v="2021-03-03T00:00:00"/>
    <n v="0"/>
    <s v="Same Day"/>
    <s v="CU-00446"/>
    <x v="41"/>
    <s v="Home Office"/>
    <s v="United States"/>
    <s v="Miami"/>
    <s v="Florida"/>
    <s v="47927"/>
    <x v="3"/>
    <s v="FUR-FUR-79378"/>
    <x v="2"/>
    <x v="10"/>
    <s v="Howard Miller 11.75 Diameter"/>
    <n v="1135.78"/>
    <n v="3"/>
    <x v="0"/>
    <n v="392.55"/>
    <n v="0.34562151120815654"/>
  </r>
  <r>
    <n v="1627"/>
    <x v="1626"/>
    <d v="2024-05-20T00:00:00"/>
    <x v="0"/>
    <x v="11"/>
    <x v="30"/>
    <d v="2024-05-26T00:00:00"/>
    <n v="6"/>
    <s v="Standard Class"/>
    <s v="CU-00039"/>
    <x v="7"/>
    <s v="Home Office"/>
    <s v="United States"/>
    <s v="Baltimore"/>
    <s v="Maryland"/>
    <s v="38960"/>
    <x v="2"/>
    <s v="FUR-TAB-41198"/>
    <x v="2"/>
    <x v="14"/>
    <s v="Bretford CR4500 Series Slim Rectangular Table"/>
    <n v="2601.9899999999998"/>
    <n v="10"/>
    <x v="5"/>
    <n v="859.11"/>
    <n v="0.33017421281403853"/>
  </r>
  <r>
    <n v="1628"/>
    <x v="1627"/>
    <d v="2021-03-03T00:00:00"/>
    <x v="2"/>
    <x v="10"/>
    <x v="21"/>
    <d v="2021-03-03T00:00:00"/>
    <n v="0"/>
    <s v="Same Day"/>
    <s v="CU-00698"/>
    <x v="250"/>
    <s v="Corporate"/>
    <s v="United States"/>
    <s v="Seattle"/>
    <s v="Washington"/>
    <s v="99777"/>
    <x v="1"/>
    <s v="OFF-PAP-95111"/>
    <x v="1"/>
    <x v="4"/>
    <s v="Southworth 25% Cotton Business Paper"/>
    <n v="811.35"/>
    <n v="7"/>
    <x v="1"/>
    <n v="51.7"/>
    <n v="6.3720958895667715E-2"/>
  </r>
  <r>
    <n v="1629"/>
    <x v="1628"/>
    <d v="2024-03-09T00:00:00"/>
    <x v="0"/>
    <x v="10"/>
    <x v="40"/>
    <d v="2024-03-15T00:00:00"/>
    <n v="6"/>
    <s v="Standard Class"/>
    <s v="CU-00096"/>
    <x v="206"/>
    <s v="Corporate"/>
    <s v="United States"/>
    <s v="Dallas"/>
    <s v="Texas"/>
    <s v="49038"/>
    <x v="0"/>
    <s v="TEC-ACC-90692"/>
    <x v="0"/>
    <x v="0"/>
    <s v="Logitech MK550 Wireless Wave Keyboard and Mouse"/>
    <n v="2172.27"/>
    <n v="6"/>
    <x v="3"/>
    <n v="129.52000000000001"/>
    <n v="5.962426401874537E-2"/>
  </r>
  <r>
    <n v="1630"/>
    <x v="1629"/>
    <d v="2022-10-29T00:00:00"/>
    <x v="1"/>
    <x v="3"/>
    <x v="3"/>
    <d v="2022-10-29T00:00:00"/>
    <n v="0"/>
    <s v="Same Day"/>
    <s v="CU-00157"/>
    <x v="125"/>
    <s v="Corporate"/>
    <s v="United States"/>
    <s v="Baltimore"/>
    <s v="Maryland"/>
    <s v="23521"/>
    <x v="2"/>
    <s v="OFF-ENV-39865"/>
    <x v="1"/>
    <x v="1"/>
    <s v="Business Envelopes with Contemporary Seal"/>
    <n v="646.91999999999996"/>
    <n v="10"/>
    <x v="2"/>
    <n v="133.25"/>
    <n v="0.20597600939838004"/>
  </r>
  <r>
    <n v="1631"/>
    <x v="1630"/>
    <d v="2023-04-30T00:00:00"/>
    <x v="3"/>
    <x v="0"/>
    <x v="32"/>
    <d v="2023-05-07T00:00:00"/>
    <n v="7"/>
    <s v="Standard Class"/>
    <s v="CU-00762"/>
    <x v="124"/>
    <s v="Consumer"/>
    <s v="United States"/>
    <s v="Atlanta"/>
    <s v="Georgia"/>
    <s v="47486"/>
    <x v="3"/>
    <s v="FUR-FUR-77311"/>
    <x v="2"/>
    <x v="10"/>
    <s v="Eldon Expressions Punched Metal &amp; Wood Desk Accessories"/>
    <n v="14093.39"/>
    <n v="14"/>
    <x v="3"/>
    <n v="-2696.98"/>
    <n v="-0.19136488807873764"/>
  </r>
  <r>
    <n v="1632"/>
    <x v="1631"/>
    <d v="2023-02-18T00:00:00"/>
    <x v="3"/>
    <x v="9"/>
    <x v="23"/>
    <d v="2023-02-24T00:00:00"/>
    <n v="6"/>
    <s v="Standard Class"/>
    <s v="CU-00479"/>
    <x v="264"/>
    <s v="Consumer"/>
    <s v="United States"/>
    <s v="Seattle"/>
    <s v="Washington"/>
    <s v="36741"/>
    <x v="1"/>
    <s v="OFF-PAP-70450"/>
    <x v="1"/>
    <x v="4"/>
    <s v="Southworth 25% Cotton Business Paper"/>
    <n v="2298.46"/>
    <n v="12"/>
    <x v="4"/>
    <n v="408.54"/>
    <n v="0.17774509889230181"/>
  </r>
  <r>
    <n v="1633"/>
    <x v="1632"/>
    <d v="2021-05-14T00:00:00"/>
    <x v="2"/>
    <x v="11"/>
    <x v="39"/>
    <d v="2021-05-20T00:00:00"/>
    <n v="6"/>
    <s v="Second Class"/>
    <s v="CU-00219"/>
    <x v="26"/>
    <s v="Corporate"/>
    <s v="United States"/>
    <s v="Dallas"/>
    <s v="Texas"/>
    <s v="88432"/>
    <x v="0"/>
    <s v="TEC-ACC-89063"/>
    <x v="0"/>
    <x v="0"/>
    <s v="Kensington 62348"/>
    <n v="7890.86"/>
    <n v="12"/>
    <x v="3"/>
    <n v="2543.79"/>
    <n v="0.32237170599909265"/>
  </r>
  <r>
    <n v="1634"/>
    <x v="1633"/>
    <d v="2022-09-26T00:00:00"/>
    <x v="1"/>
    <x v="8"/>
    <x v="36"/>
    <d v="2022-09-26T00:00:00"/>
    <n v="0"/>
    <s v="Same Day"/>
    <s v="CU-00158"/>
    <x v="243"/>
    <s v="Consumer"/>
    <s v="United States"/>
    <s v="Nashville"/>
    <s v="Tennessee"/>
    <s v="64178"/>
    <x v="3"/>
    <s v="TEC-MAC-57587"/>
    <x v="0"/>
    <x v="12"/>
    <s v="Lexmark MX611dhe Monochrome Laser Printer"/>
    <n v="5157.8"/>
    <n v="7"/>
    <x v="3"/>
    <n v="-707.83"/>
    <n v="-0.13723486757920045"/>
  </r>
  <r>
    <n v="1635"/>
    <x v="1634"/>
    <d v="2021-07-18T00:00:00"/>
    <x v="2"/>
    <x v="7"/>
    <x v="7"/>
    <d v="2021-07-23T00:00:00"/>
    <n v="5"/>
    <s v="Second Class"/>
    <s v="CU-00203"/>
    <x v="214"/>
    <s v="Consumer"/>
    <s v="United States"/>
    <s v="Washington DC"/>
    <s v="District of Columbia"/>
    <s v="74965"/>
    <x v="2"/>
    <s v="FUR-TAB-74335"/>
    <x v="2"/>
    <x v="14"/>
    <s v="Chromcraft Training Table"/>
    <n v="13107.91"/>
    <n v="10"/>
    <x v="2"/>
    <n v="-783.62"/>
    <n v="-5.9782223100402737E-2"/>
  </r>
  <r>
    <n v="1636"/>
    <x v="1635"/>
    <d v="2023-06-22T00:00:00"/>
    <x v="3"/>
    <x v="2"/>
    <x v="37"/>
    <d v="2023-06-29T00:00:00"/>
    <n v="7"/>
    <s v="Standard Class"/>
    <s v="CU-00240"/>
    <x v="177"/>
    <s v="Home Office"/>
    <s v="United States"/>
    <s v="Washington DC"/>
    <s v="District of Columbia"/>
    <s v="80721"/>
    <x v="2"/>
    <s v="TEC-ACC-96400"/>
    <x v="0"/>
    <x v="0"/>
    <s v="Plantronics CS540 Wireless Headset System"/>
    <n v="1379.22"/>
    <n v="2"/>
    <x v="0"/>
    <n v="471.23"/>
    <n v="0.34166412900044951"/>
  </r>
  <r>
    <n v="1637"/>
    <x v="1636"/>
    <d v="2023-06-26T00:00:00"/>
    <x v="3"/>
    <x v="2"/>
    <x v="37"/>
    <d v="2023-06-27T00:00:00"/>
    <n v="1"/>
    <s v="First Class"/>
    <s v="CU-00758"/>
    <x v="255"/>
    <s v="Corporate"/>
    <s v="United States"/>
    <s v="Minneapolis"/>
    <s v="Minnesota"/>
    <s v="68898"/>
    <x v="0"/>
    <s v="FUR-TAB-15688"/>
    <x v="2"/>
    <x v="14"/>
    <s v="Chromcraft Training Table"/>
    <n v="2464.3000000000002"/>
    <n v="4"/>
    <x v="0"/>
    <n v="-437.86"/>
    <n v="-0.17768128880412287"/>
  </r>
  <r>
    <n v="1638"/>
    <x v="1637"/>
    <d v="2021-04-03T00:00:00"/>
    <x v="2"/>
    <x v="0"/>
    <x v="19"/>
    <d v="2021-04-03T00:00:00"/>
    <n v="0"/>
    <s v="Same Day"/>
    <s v="CU-00154"/>
    <x v="96"/>
    <s v="Corporate"/>
    <s v="United States"/>
    <s v="Dallas"/>
    <s v="Texas"/>
    <s v="41423"/>
    <x v="0"/>
    <s v="TEC-COP-39136"/>
    <x v="0"/>
    <x v="11"/>
    <s v="Hewlett Packard 610 Multi-Function Printer"/>
    <n v="3467.04"/>
    <n v="9"/>
    <x v="5"/>
    <n v="-306.3"/>
    <n v="-8.8346255018690298E-2"/>
  </r>
  <r>
    <n v="1639"/>
    <x v="1638"/>
    <d v="2022-12-30T00:00:00"/>
    <x v="1"/>
    <x v="5"/>
    <x v="5"/>
    <d v="2022-12-30T00:00:00"/>
    <n v="0"/>
    <s v="Same Day"/>
    <s v="CU-00105"/>
    <x v="59"/>
    <s v="Corporate"/>
    <s v="United States"/>
    <s v="Los Angeles"/>
    <s v="California"/>
    <s v="99919"/>
    <x v="1"/>
    <s v="FUR-BOO-81552"/>
    <x v="2"/>
    <x v="7"/>
    <s v="O'Sullivan 2-Shelf Bookcase"/>
    <n v="1102.1099999999999"/>
    <n v="10"/>
    <x v="2"/>
    <n v="10.99"/>
    <n v="9.9717814011305601E-3"/>
  </r>
  <r>
    <n v="1640"/>
    <x v="1639"/>
    <d v="2023-09-04T00:00:00"/>
    <x v="3"/>
    <x v="8"/>
    <x v="12"/>
    <d v="2023-09-06T00:00:00"/>
    <n v="2"/>
    <s v="First Class"/>
    <s v="CU-00061"/>
    <x v="239"/>
    <s v="Consumer"/>
    <s v="United States"/>
    <s v="Houston"/>
    <s v="Texas"/>
    <s v="37779"/>
    <x v="0"/>
    <s v="OFF-PAP-86393"/>
    <x v="1"/>
    <x v="4"/>
    <s v="Southworth 25% Cotton Business Paper"/>
    <n v="447.59"/>
    <n v="2"/>
    <x v="3"/>
    <n v="155.26"/>
    <n v="0.34687995710359926"/>
  </r>
  <r>
    <n v="1641"/>
    <x v="1640"/>
    <d v="2024-03-22T00:00:00"/>
    <x v="0"/>
    <x v="10"/>
    <x v="40"/>
    <d v="2024-03-25T00:00:00"/>
    <n v="3"/>
    <s v="First Class"/>
    <s v="CU-00773"/>
    <x v="103"/>
    <s v="Corporate"/>
    <s v="United States"/>
    <s v="Los Angeles"/>
    <s v="California"/>
    <s v="41161"/>
    <x v="1"/>
    <s v="TEC-PHO-75891"/>
    <x v="0"/>
    <x v="2"/>
    <s v="Motorola Moto G Play"/>
    <n v="10614.35"/>
    <n v="11"/>
    <x v="3"/>
    <n v="-876.29"/>
    <n v="-8.2557104297484057E-2"/>
  </r>
  <r>
    <n v="1642"/>
    <x v="1641"/>
    <d v="2022-03-30T00:00:00"/>
    <x v="1"/>
    <x v="10"/>
    <x v="47"/>
    <d v="2022-04-06T00:00:00"/>
    <n v="7"/>
    <s v="Standard Class"/>
    <s v="CU-00534"/>
    <x v="26"/>
    <s v="Corporate"/>
    <s v="United States"/>
    <s v="Miami"/>
    <s v="Florida"/>
    <s v="88928"/>
    <x v="3"/>
    <s v="TEC-PHO-96705"/>
    <x v="0"/>
    <x v="2"/>
    <s v="Motorola Moto G Play"/>
    <n v="1683.21"/>
    <n v="6"/>
    <x v="2"/>
    <n v="-228.49"/>
    <n v="-0.13574657945235591"/>
  </r>
  <r>
    <n v="1643"/>
    <x v="1642"/>
    <d v="2023-09-14T00:00:00"/>
    <x v="3"/>
    <x v="8"/>
    <x v="12"/>
    <d v="2023-09-17T00:00:00"/>
    <n v="3"/>
    <s v="Second Class"/>
    <s v="CU-00601"/>
    <x v="210"/>
    <s v="Corporate"/>
    <s v="United States"/>
    <s v="Washington DC"/>
    <s v="District of Columbia"/>
    <s v="54398"/>
    <x v="2"/>
    <s v="FUR-CHA-56375"/>
    <x v="2"/>
    <x v="13"/>
    <s v="Global Troy Executive Chair"/>
    <n v="5158.4799999999996"/>
    <n v="6"/>
    <x v="0"/>
    <n v="-876.22"/>
    <n v="-0.16986011383198155"/>
  </r>
  <r>
    <n v="1644"/>
    <x v="1643"/>
    <d v="2022-08-28T00:00:00"/>
    <x v="1"/>
    <x v="6"/>
    <x v="43"/>
    <d v="2022-08-28T00:00:00"/>
    <n v="0"/>
    <s v="Same Day"/>
    <s v="CU-00093"/>
    <x v="71"/>
    <s v="Corporate"/>
    <s v="United States"/>
    <s v="Denver"/>
    <s v="Colorado"/>
    <s v="88346"/>
    <x v="0"/>
    <s v="TEC-MAC-56693"/>
    <x v="0"/>
    <x v="12"/>
    <s v="Hoover Stair Vacuum 515 Corded"/>
    <n v="10954.74"/>
    <n v="12"/>
    <x v="4"/>
    <n v="1563.68"/>
    <n v="0.14274003764580448"/>
  </r>
  <r>
    <n v="1645"/>
    <x v="1644"/>
    <d v="2023-06-06T00:00:00"/>
    <x v="3"/>
    <x v="2"/>
    <x v="37"/>
    <d v="2023-06-06T00:00:00"/>
    <n v="0"/>
    <s v="Same Day"/>
    <s v="CU-00084"/>
    <x v="35"/>
    <s v="Corporate"/>
    <s v="United States"/>
    <s v="Portland"/>
    <s v="Oregon"/>
    <s v="75754"/>
    <x v="1"/>
    <s v="FUR-BOO-50788"/>
    <x v="2"/>
    <x v="7"/>
    <s v="O'Sullivan 2-Shelf Bookcase"/>
    <n v="14881.48"/>
    <n v="12"/>
    <x v="3"/>
    <n v="3172.25"/>
    <n v="0.21316764192808779"/>
  </r>
  <r>
    <n v="1646"/>
    <x v="1645"/>
    <d v="2021-02-05T00:00:00"/>
    <x v="2"/>
    <x v="9"/>
    <x v="13"/>
    <d v="2021-02-08T00:00:00"/>
    <n v="3"/>
    <s v="Second Class"/>
    <s v="CU-00733"/>
    <x v="53"/>
    <s v="Corporate"/>
    <s v="United States"/>
    <s v="Dallas"/>
    <s v="Texas"/>
    <s v="57925"/>
    <x v="0"/>
    <s v="FUR-CHA-28415"/>
    <x v="2"/>
    <x v="13"/>
    <s v="Hon Deluxe Fabric Upholstered Stacking Chairs"/>
    <n v="584.22"/>
    <n v="3"/>
    <x v="3"/>
    <n v="-103.32"/>
    <n v="-0.17685118619698056"/>
  </r>
  <r>
    <n v="1647"/>
    <x v="1646"/>
    <d v="2024-09-25T00:00:00"/>
    <x v="0"/>
    <x v="8"/>
    <x v="15"/>
    <d v="2024-09-29T00:00:00"/>
    <n v="4"/>
    <s v="Second Class"/>
    <s v="CU-00272"/>
    <x v="276"/>
    <s v="Consumer"/>
    <s v="United States"/>
    <s v="Minneapolis"/>
    <s v="Minnesota"/>
    <s v="15419"/>
    <x v="0"/>
    <s v="OFF-STO-78439"/>
    <x v="1"/>
    <x v="8"/>
    <s v="Fellowes Stor/File Storage Boxes"/>
    <n v="296.7"/>
    <n v="5"/>
    <x v="0"/>
    <n v="35.51"/>
    <n v="0.11968318166498146"/>
  </r>
  <r>
    <n v="1648"/>
    <x v="1647"/>
    <d v="2021-09-26T00:00:00"/>
    <x v="2"/>
    <x v="8"/>
    <x v="38"/>
    <d v="2021-09-29T00:00:00"/>
    <n v="3"/>
    <s v="Second Class"/>
    <s v="CU-00186"/>
    <x v="191"/>
    <s v="Consumer"/>
    <s v="United States"/>
    <s v="Atlanta"/>
    <s v="Georgia"/>
    <s v="64331"/>
    <x v="3"/>
    <s v="OFF-LAB-66272"/>
    <x v="1"/>
    <x v="15"/>
    <s v="Avery 503"/>
    <n v="203.76"/>
    <n v="2"/>
    <x v="0"/>
    <n v="72.8"/>
    <n v="0.35728307813113469"/>
  </r>
  <r>
    <n v="1649"/>
    <x v="1648"/>
    <d v="2024-09-28T00:00:00"/>
    <x v="0"/>
    <x v="8"/>
    <x v="15"/>
    <d v="2024-10-04T00:00:00"/>
    <n v="6"/>
    <s v="Standard Class"/>
    <s v="CU-00084"/>
    <x v="35"/>
    <s v="Corporate"/>
    <s v="United States"/>
    <s v="Portland"/>
    <s v="Oregon"/>
    <s v="25917"/>
    <x v="1"/>
    <s v="FUR-BOO-52538"/>
    <x v="2"/>
    <x v="7"/>
    <s v="Bush Somerset Collection Bookcase"/>
    <n v="5971.96"/>
    <n v="8"/>
    <x v="3"/>
    <n v="-998.74"/>
    <n v="-0.1672382266458583"/>
  </r>
  <r>
    <n v="1650"/>
    <x v="1649"/>
    <d v="2022-11-30T00:00:00"/>
    <x v="1"/>
    <x v="4"/>
    <x v="20"/>
    <d v="2022-12-06T00:00:00"/>
    <n v="6"/>
    <s v="Second Class"/>
    <s v="CU-00292"/>
    <x v="68"/>
    <s v="Consumer"/>
    <s v="United States"/>
    <s v="Washington DC"/>
    <s v="District of Columbia"/>
    <s v="96867"/>
    <x v="2"/>
    <s v="TEC-PHO-24121"/>
    <x v="0"/>
    <x v="2"/>
    <s v="Motorola Moto G Play"/>
    <n v="3321.63"/>
    <n v="5"/>
    <x v="2"/>
    <n v="-379.31"/>
    <n v="-0.11419393490545304"/>
  </r>
  <r>
    <n v="1651"/>
    <x v="1650"/>
    <d v="2022-03-21T00:00:00"/>
    <x v="1"/>
    <x v="10"/>
    <x v="47"/>
    <d v="2022-03-21T00:00:00"/>
    <n v="0"/>
    <s v="Same Day"/>
    <s v="CU-00773"/>
    <x v="103"/>
    <s v="Corporate"/>
    <s v="United States"/>
    <s v="Los Angeles"/>
    <s v="California"/>
    <s v="16416"/>
    <x v="1"/>
    <s v="OFF-ART-82980"/>
    <x v="1"/>
    <x v="16"/>
    <s v="Avery 47"/>
    <n v="725.14"/>
    <n v="13"/>
    <x v="5"/>
    <n v="277.04000000000002"/>
    <n v="0.38205036268858433"/>
  </r>
  <r>
    <n v="1652"/>
    <x v="1651"/>
    <d v="2023-10-21T00:00:00"/>
    <x v="3"/>
    <x v="3"/>
    <x v="29"/>
    <d v="2023-10-26T00:00:00"/>
    <n v="5"/>
    <s v="Standard Class"/>
    <s v="CU-00709"/>
    <x v="327"/>
    <s v="Home Office"/>
    <s v="United States"/>
    <s v="Boston"/>
    <s v="Massachusetts"/>
    <s v="90109"/>
    <x v="2"/>
    <s v="OFF-PAP-52687"/>
    <x v="1"/>
    <x v="4"/>
    <s v="Southworth 25% Cotton Business Paper"/>
    <n v="1685.42"/>
    <n v="14"/>
    <x v="5"/>
    <n v="461.9"/>
    <n v="0.27405631830641619"/>
  </r>
  <r>
    <n v="1653"/>
    <x v="1652"/>
    <d v="2021-03-13T00:00:00"/>
    <x v="2"/>
    <x v="10"/>
    <x v="21"/>
    <d v="2021-03-15T00:00:00"/>
    <n v="2"/>
    <s v="First Class"/>
    <s v="CU-00341"/>
    <x v="210"/>
    <s v="Consumer"/>
    <s v="United States"/>
    <s v="New York"/>
    <s v="New York"/>
    <s v="75732"/>
    <x v="2"/>
    <s v="OFF-PAP-87872"/>
    <x v="1"/>
    <x v="4"/>
    <s v="Hammermill CopyPlus Copy Paper"/>
    <n v="2316.79"/>
    <n v="14"/>
    <x v="2"/>
    <n v="-179.92"/>
    <n v="-7.7659174979173767E-2"/>
  </r>
  <r>
    <n v="1654"/>
    <x v="1653"/>
    <d v="2021-06-10T00:00:00"/>
    <x v="2"/>
    <x v="2"/>
    <x v="18"/>
    <d v="2021-06-12T00:00:00"/>
    <n v="2"/>
    <s v="First Class"/>
    <s v="CU-00623"/>
    <x v="261"/>
    <s v="Home Office"/>
    <s v="United States"/>
    <s v="Nashville"/>
    <s v="Tennessee"/>
    <s v="45937"/>
    <x v="3"/>
    <s v="TEC-MAC-95267"/>
    <x v="0"/>
    <x v="12"/>
    <s v="Epson Stylus Photo R280"/>
    <n v="975.94"/>
    <n v="4"/>
    <x v="0"/>
    <n v="63.23"/>
    <n v="6.478881898477365E-2"/>
  </r>
  <r>
    <n v="1655"/>
    <x v="1654"/>
    <d v="2022-12-09T00:00:00"/>
    <x v="1"/>
    <x v="5"/>
    <x v="5"/>
    <d v="2022-12-09T00:00:00"/>
    <n v="0"/>
    <s v="Same Day"/>
    <s v="CU-00088"/>
    <x v="202"/>
    <s v="Corporate"/>
    <s v="United States"/>
    <s v="Houston"/>
    <s v="Texas"/>
    <s v="88717"/>
    <x v="0"/>
    <s v="OFF-STO-78738"/>
    <x v="1"/>
    <x v="8"/>
    <s v="Steelmaster by MMF Industries Locking Cash Box"/>
    <n v="431.38"/>
    <n v="5"/>
    <x v="5"/>
    <n v="32.82"/>
    <n v="7.6081413139227602E-2"/>
  </r>
  <r>
    <n v="1656"/>
    <x v="1655"/>
    <d v="2023-03-05T00:00:00"/>
    <x v="3"/>
    <x v="10"/>
    <x v="45"/>
    <d v="2023-03-11T00:00:00"/>
    <n v="6"/>
    <s v="Second Class"/>
    <s v="CU-00138"/>
    <x v="197"/>
    <s v="Corporate"/>
    <s v="United States"/>
    <s v="New Orleans"/>
    <s v="Louisiana"/>
    <s v="99965"/>
    <x v="3"/>
    <s v="FUR-FUR-27970"/>
    <x v="2"/>
    <x v="10"/>
    <s v="Acme Flexible Frame Partition"/>
    <n v="18123.53"/>
    <n v="13"/>
    <x v="4"/>
    <n v="-550.17999999999995"/>
    <n v="-3.0357220695968169E-2"/>
  </r>
  <r>
    <n v="1657"/>
    <x v="1656"/>
    <d v="2024-05-02T00:00:00"/>
    <x v="0"/>
    <x v="11"/>
    <x v="30"/>
    <d v="2024-05-08T00:00:00"/>
    <n v="6"/>
    <s v="Second Class"/>
    <s v="CU-00410"/>
    <x v="166"/>
    <s v="Home Office"/>
    <s v="United States"/>
    <s v="Seattle"/>
    <s v="Washington"/>
    <s v="81878"/>
    <x v="1"/>
    <s v="FUR-FUR-59607"/>
    <x v="2"/>
    <x v="10"/>
    <s v="Acme Flexible Frame Partition"/>
    <n v="3141.01"/>
    <n v="11"/>
    <x v="2"/>
    <n v="-550.79999999999995"/>
    <n v="-0.17535760790319035"/>
  </r>
  <r>
    <n v="1658"/>
    <x v="1657"/>
    <d v="2022-02-27T00:00:00"/>
    <x v="1"/>
    <x v="9"/>
    <x v="17"/>
    <d v="2022-03-06T00:00:00"/>
    <n v="7"/>
    <s v="Standard Class"/>
    <s v="CU-00510"/>
    <x v="16"/>
    <s v="Home Office"/>
    <s v="United States"/>
    <s v="Miami"/>
    <s v="Florida"/>
    <s v="27319"/>
    <x v="3"/>
    <s v="OFF-BIN-54591"/>
    <x v="1"/>
    <x v="3"/>
    <s v="Avery Durable Binders"/>
    <n v="249.2"/>
    <n v="1"/>
    <x v="3"/>
    <n v="77.209999999999994"/>
    <n v="0.30983146067415729"/>
  </r>
  <r>
    <n v="1659"/>
    <x v="1658"/>
    <d v="2024-05-14T00:00:00"/>
    <x v="0"/>
    <x v="11"/>
    <x v="30"/>
    <d v="2024-05-22T00:00:00"/>
    <n v="8"/>
    <s v="Standard Class"/>
    <s v="CU-00635"/>
    <x v="106"/>
    <s v="Consumer"/>
    <s v="United States"/>
    <s v="Nashville"/>
    <s v="Tennessee"/>
    <s v="50488"/>
    <x v="3"/>
    <s v="FUR-TAB-54496"/>
    <x v="2"/>
    <x v="14"/>
    <s v="Bretford CR4500 Series Slim Rectangular Table"/>
    <n v="16813.37"/>
    <n v="12"/>
    <x v="4"/>
    <n v="-306.81"/>
    <n v="-1.824797765111932E-2"/>
  </r>
  <r>
    <n v="1660"/>
    <x v="1659"/>
    <d v="2022-07-12T00:00:00"/>
    <x v="1"/>
    <x v="7"/>
    <x v="31"/>
    <d v="2022-07-14T00:00:00"/>
    <n v="2"/>
    <s v="First Class"/>
    <s v="CU-00122"/>
    <x v="312"/>
    <s v="Corporate"/>
    <s v="United States"/>
    <s v="Boston"/>
    <s v="Massachusetts"/>
    <s v="77506"/>
    <x v="2"/>
    <s v="TEC-ACC-47769"/>
    <x v="0"/>
    <x v="0"/>
    <s v="Plantronics CS540 Wireless Headset System"/>
    <n v="2493.31"/>
    <n v="12"/>
    <x v="3"/>
    <n v="-172.57"/>
    <n v="-6.9213214562168363E-2"/>
  </r>
  <r>
    <n v="1661"/>
    <x v="1660"/>
    <d v="2022-06-13T00:00:00"/>
    <x v="1"/>
    <x v="2"/>
    <x v="9"/>
    <d v="2022-06-16T00:00:00"/>
    <n v="3"/>
    <s v="First Class"/>
    <s v="CU-00593"/>
    <x v="190"/>
    <s v="Home Office"/>
    <s v="United States"/>
    <s v="Portland"/>
    <s v="Oregon"/>
    <s v="45503"/>
    <x v="1"/>
    <s v="TEC-ACC-14059"/>
    <x v="0"/>
    <x v="0"/>
    <s v="Memorex Mini Travel Drive 64 GB"/>
    <n v="9632.74"/>
    <n v="9"/>
    <x v="4"/>
    <n v="3101.41"/>
    <n v="0.32196550514183919"/>
  </r>
  <r>
    <n v="1662"/>
    <x v="1661"/>
    <d v="2023-08-12T00:00:00"/>
    <x v="3"/>
    <x v="6"/>
    <x v="26"/>
    <d v="2023-08-16T00:00:00"/>
    <n v="4"/>
    <s v="Second Class"/>
    <s v="CU-00698"/>
    <x v="250"/>
    <s v="Corporate"/>
    <s v="United States"/>
    <s v="Seattle"/>
    <s v="Washington"/>
    <s v="93253"/>
    <x v="1"/>
    <s v="FUR-BOO-65978"/>
    <x v="2"/>
    <x v="7"/>
    <s v="Bush Somerset Collection Bookcase"/>
    <n v="7458.37"/>
    <n v="8"/>
    <x v="0"/>
    <n v="-1160.18"/>
    <n v="-0.15555409559997696"/>
  </r>
  <r>
    <n v="1663"/>
    <x v="1662"/>
    <d v="2024-03-06T00:00:00"/>
    <x v="0"/>
    <x v="10"/>
    <x v="40"/>
    <d v="2024-03-13T00:00:00"/>
    <n v="7"/>
    <s v="Standard Class"/>
    <s v="CU-00044"/>
    <x v="169"/>
    <s v="Consumer"/>
    <s v="United States"/>
    <s v="New Orleans"/>
    <s v="Louisiana"/>
    <s v="99268"/>
    <x v="3"/>
    <s v="OFF-LAB-78068"/>
    <x v="1"/>
    <x v="15"/>
    <s v="Avery 5663 Internet Shipping Labels"/>
    <n v="728.55"/>
    <n v="4"/>
    <x v="2"/>
    <n v="116.87"/>
    <n v="0.16041452199574499"/>
  </r>
  <r>
    <n v="1664"/>
    <x v="1663"/>
    <d v="2023-05-05T00:00:00"/>
    <x v="3"/>
    <x v="11"/>
    <x v="42"/>
    <d v="2023-05-11T00:00:00"/>
    <n v="6"/>
    <s v="Standard Class"/>
    <s v="CU-00356"/>
    <x v="87"/>
    <s v="Home Office"/>
    <s v="United States"/>
    <s v="Chicago"/>
    <s v="Illinois"/>
    <s v="26711"/>
    <x v="0"/>
    <s v="TEC-PHO-29542"/>
    <x v="0"/>
    <x v="2"/>
    <s v="Motorola Moto G Play"/>
    <n v="2594.29"/>
    <n v="11"/>
    <x v="2"/>
    <n v="893.66"/>
    <n v="0.34447189789884708"/>
  </r>
  <r>
    <n v="1665"/>
    <x v="1664"/>
    <d v="2024-02-15T00:00:00"/>
    <x v="0"/>
    <x v="9"/>
    <x v="16"/>
    <d v="2024-02-18T00:00:00"/>
    <n v="3"/>
    <s v="Second Class"/>
    <s v="CU-00540"/>
    <x v="148"/>
    <s v="Consumer"/>
    <s v="United States"/>
    <s v="Philadelphia"/>
    <s v="Pennsylvania"/>
    <s v="99071"/>
    <x v="2"/>
    <s v="FUR-TAB-57909"/>
    <x v="2"/>
    <x v="14"/>
    <s v="Chromcraft Training Table"/>
    <n v="3994.26"/>
    <n v="8"/>
    <x v="3"/>
    <n v="-783.22"/>
    <n v="-0.19608638396098402"/>
  </r>
  <r>
    <n v="1666"/>
    <x v="1665"/>
    <d v="2023-02-15T00:00:00"/>
    <x v="3"/>
    <x v="9"/>
    <x v="23"/>
    <d v="2023-02-15T00:00:00"/>
    <n v="0"/>
    <s v="Same Day"/>
    <s v="CU-00446"/>
    <x v="41"/>
    <s v="Home Office"/>
    <s v="United States"/>
    <s v="Miami"/>
    <s v="Florida"/>
    <s v="59766"/>
    <x v="3"/>
    <s v="OFF-LAB-75608"/>
    <x v="1"/>
    <x v="15"/>
    <s v="Xerox 1967"/>
    <n v="1440.6"/>
    <n v="11"/>
    <x v="1"/>
    <n v="-86.81"/>
    <n v="-6.0259614049701517E-2"/>
  </r>
  <r>
    <n v="1667"/>
    <x v="1666"/>
    <d v="2024-02-12T00:00:00"/>
    <x v="0"/>
    <x v="9"/>
    <x v="16"/>
    <d v="2024-02-14T00:00:00"/>
    <n v="2"/>
    <s v="First Class"/>
    <s v="CU-00221"/>
    <x v="238"/>
    <s v="Consumer"/>
    <s v="United States"/>
    <s v="Houston"/>
    <s v="Texas"/>
    <s v="61121"/>
    <x v="0"/>
    <s v="TEC-COP-26828"/>
    <x v="0"/>
    <x v="11"/>
    <s v="Hewlett Packard 610 Multi-Function Printer"/>
    <n v="3657.66"/>
    <n v="5"/>
    <x v="3"/>
    <n v="-106.34"/>
    <n v="-2.9073232613200793E-2"/>
  </r>
  <r>
    <n v="1668"/>
    <x v="1667"/>
    <d v="2021-02-01T00:00:00"/>
    <x v="2"/>
    <x v="9"/>
    <x v="13"/>
    <d v="2021-02-03T00:00:00"/>
    <n v="2"/>
    <s v="First Class"/>
    <s v="CU-00651"/>
    <x v="15"/>
    <s v="Consumer"/>
    <s v="United States"/>
    <s v="Los Angeles"/>
    <s v="California"/>
    <s v="25962"/>
    <x v="1"/>
    <s v="OFF-BIN-88315"/>
    <x v="1"/>
    <x v="3"/>
    <s v="Ibico 21-Sheet Binder"/>
    <n v="380.95"/>
    <n v="5"/>
    <x v="2"/>
    <n v="6.65"/>
    <n v="1.7456359102244391E-2"/>
  </r>
  <r>
    <n v="1669"/>
    <x v="1668"/>
    <d v="2021-07-18T00:00:00"/>
    <x v="2"/>
    <x v="7"/>
    <x v="7"/>
    <d v="2021-07-24T00:00:00"/>
    <n v="6"/>
    <s v="Standard Class"/>
    <s v="CU-00628"/>
    <x v="48"/>
    <s v="Home Office"/>
    <s v="United States"/>
    <s v="Atlanta"/>
    <s v="Georgia"/>
    <s v="72760"/>
    <x v="3"/>
    <s v="FUR-TAB-69103"/>
    <x v="2"/>
    <x v="14"/>
    <s v="Bevis Round Conference Table"/>
    <n v="371.02"/>
    <n v="1"/>
    <x v="3"/>
    <n v="-69.069999999999993"/>
    <n v="-0.1861624710258207"/>
  </r>
  <r>
    <n v="1670"/>
    <x v="1669"/>
    <d v="2022-04-09T00:00:00"/>
    <x v="1"/>
    <x v="0"/>
    <x v="14"/>
    <d v="2022-04-11T00:00:00"/>
    <n v="2"/>
    <s v="First Class"/>
    <s v="CU-00649"/>
    <x v="19"/>
    <s v="Consumer"/>
    <s v="United States"/>
    <s v="Philadelphia"/>
    <s v="Pennsylvania"/>
    <s v="49655"/>
    <x v="2"/>
    <s v="TEC-ACC-82292"/>
    <x v="0"/>
    <x v="0"/>
    <s v="Logitech MK550 Wireless Wave Keyboard and Mouse"/>
    <n v="4976.1899999999996"/>
    <n v="9"/>
    <x v="0"/>
    <n v="654.14"/>
    <n v="0.13145398387119464"/>
  </r>
  <r>
    <n v="1671"/>
    <x v="1670"/>
    <d v="2021-08-25T00:00:00"/>
    <x v="2"/>
    <x v="6"/>
    <x v="27"/>
    <d v="2021-08-27T00:00:00"/>
    <n v="2"/>
    <s v="First Class"/>
    <s v="CU-00055"/>
    <x v="28"/>
    <s v="Corporate"/>
    <s v="United States"/>
    <s v="San Francisco"/>
    <s v="California"/>
    <s v="27148"/>
    <x v="1"/>
    <s v="FUR-FUR-38782"/>
    <x v="2"/>
    <x v="10"/>
    <s v="Acme Flexible Frame Partition"/>
    <n v="14758.66"/>
    <n v="14"/>
    <x v="3"/>
    <n v="4780.59"/>
    <n v="0.32391761853718426"/>
  </r>
  <r>
    <n v="1672"/>
    <x v="1671"/>
    <d v="2022-04-15T00:00:00"/>
    <x v="1"/>
    <x v="0"/>
    <x v="14"/>
    <d v="2022-04-20T00:00:00"/>
    <n v="5"/>
    <s v="Second Class"/>
    <s v="CU-00172"/>
    <x v="58"/>
    <s v="Consumer"/>
    <s v="United States"/>
    <s v="Seattle"/>
    <s v="Washington"/>
    <s v="34407"/>
    <x v="1"/>
    <s v="OFF-APP-69043"/>
    <x v="1"/>
    <x v="6"/>
    <s v="Hoover Stair Vacuum"/>
    <n v="238.26"/>
    <n v="12"/>
    <x v="0"/>
    <n v="28.11"/>
    <n v="0.11798035759254596"/>
  </r>
  <r>
    <n v="1673"/>
    <x v="1672"/>
    <d v="2023-10-14T00:00:00"/>
    <x v="3"/>
    <x v="3"/>
    <x v="29"/>
    <d v="2023-10-17T00:00:00"/>
    <n v="3"/>
    <s v="Second Class"/>
    <s v="CU-00471"/>
    <x v="92"/>
    <s v="Corporate"/>
    <s v="United States"/>
    <s v="New York"/>
    <s v="New York"/>
    <s v="71813"/>
    <x v="2"/>
    <s v="FUR-FUR-63887"/>
    <x v="2"/>
    <x v="10"/>
    <s v="Acme Flexible Frame Partition"/>
    <n v="1726.28"/>
    <n v="1"/>
    <x v="3"/>
    <n v="292.98"/>
    <n v="0.16971754292467039"/>
  </r>
  <r>
    <n v="1674"/>
    <x v="1673"/>
    <d v="2024-01-31T00:00:00"/>
    <x v="0"/>
    <x v="1"/>
    <x v="33"/>
    <d v="2024-02-06T00:00:00"/>
    <n v="6"/>
    <s v="Standard Class"/>
    <s v="CU-00143"/>
    <x v="307"/>
    <s v="Home Office"/>
    <s v="United States"/>
    <s v="Minneapolis"/>
    <s v="Minnesota"/>
    <s v="31240"/>
    <x v="0"/>
    <s v="FUR-CHA-64439"/>
    <x v="2"/>
    <x v="13"/>
    <s v="Harbour Creations 67200 Series"/>
    <n v="18066.490000000002"/>
    <n v="13"/>
    <x v="2"/>
    <n v="3963.91"/>
    <n v="0.21940675803656379"/>
  </r>
  <r>
    <n v="1675"/>
    <x v="1674"/>
    <d v="2022-02-26T00:00:00"/>
    <x v="1"/>
    <x v="9"/>
    <x v="17"/>
    <d v="2022-02-27T00:00:00"/>
    <n v="1"/>
    <s v="First Class"/>
    <s v="CU-00221"/>
    <x v="238"/>
    <s v="Consumer"/>
    <s v="United States"/>
    <s v="Houston"/>
    <s v="Texas"/>
    <s v="88472"/>
    <x v="0"/>
    <s v="TEC-ACC-84700"/>
    <x v="0"/>
    <x v="0"/>
    <s v="Logitech MK550 Wireless Wave Keyboard and Mouse"/>
    <n v="6625.77"/>
    <n v="7"/>
    <x v="5"/>
    <n v="290.02999999999997"/>
    <n v="4.3773025625700852E-2"/>
  </r>
  <r>
    <n v="1676"/>
    <x v="1675"/>
    <d v="2022-01-08T00:00:00"/>
    <x v="1"/>
    <x v="1"/>
    <x v="1"/>
    <d v="2022-01-15T00:00:00"/>
    <n v="7"/>
    <s v="Standard Class"/>
    <s v="CU-00238"/>
    <x v="194"/>
    <s v="Corporate"/>
    <s v="United States"/>
    <s v="Portland"/>
    <s v="Oregon"/>
    <s v="22386"/>
    <x v="1"/>
    <s v="OFF-SUP-46322"/>
    <x v="1"/>
    <x v="5"/>
    <s v="Dixon Ticonderoga Pencils"/>
    <n v="2159.29"/>
    <n v="9"/>
    <x v="2"/>
    <n v="732.18"/>
    <n v="0.33908368028379698"/>
  </r>
  <r>
    <n v="1677"/>
    <x v="1676"/>
    <d v="2022-01-07T00:00:00"/>
    <x v="1"/>
    <x v="1"/>
    <x v="1"/>
    <d v="2022-01-15T00:00:00"/>
    <n v="8"/>
    <s v="Standard Class"/>
    <s v="CU-00158"/>
    <x v="243"/>
    <s v="Consumer"/>
    <s v="United States"/>
    <s v="Nashville"/>
    <s v="Tennessee"/>
    <s v="44260"/>
    <x v="3"/>
    <s v="OFF-SUP-21579"/>
    <x v="1"/>
    <x v="5"/>
    <s v="Dixon Ticonderoga Pencils"/>
    <n v="2308.16"/>
    <n v="12"/>
    <x v="4"/>
    <n v="89.63"/>
    <n v="3.8831796755857483E-2"/>
  </r>
  <r>
    <n v="1678"/>
    <x v="1677"/>
    <d v="2024-11-12T00:00:00"/>
    <x v="0"/>
    <x v="4"/>
    <x v="4"/>
    <d v="2024-11-14T00:00:00"/>
    <n v="2"/>
    <s v="First Class"/>
    <s v="CU-00098"/>
    <x v="114"/>
    <s v="Home Office"/>
    <s v="United States"/>
    <s v="Miami"/>
    <s v="Florida"/>
    <s v="20900"/>
    <x v="3"/>
    <s v="TEC-ACC-85067"/>
    <x v="0"/>
    <x v="0"/>
    <s v="Logitech MK550 Wireless Wave Keyboard and Mouse"/>
    <n v="6779.12"/>
    <n v="8"/>
    <x v="4"/>
    <n v="2164.1999999999998"/>
    <n v="0.31924497574906474"/>
  </r>
  <r>
    <n v="1679"/>
    <x v="1678"/>
    <d v="2022-11-21T00:00:00"/>
    <x v="1"/>
    <x v="4"/>
    <x v="20"/>
    <d v="2022-11-21T00:00:00"/>
    <n v="0"/>
    <s v="Same Day"/>
    <s v="CU-00199"/>
    <x v="91"/>
    <s v="Consumer"/>
    <s v="United States"/>
    <s v="Nashville"/>
    <s v="Tennessee"/>
    <s v="61626"/>
    <x v="3"/>
    <s v="OFF-STO-78113"/>
    <x v="1"/>
    <x v="8"/>
    <s v="Fellowes Stor/File Storage Boxes"/>
    <n v="446.98"/>
    <n v="6"/>
    <x v="0"/>
    <n v="6.59"/>
    <n v="1.4743388965949258E-2"/>
  </r>
  <r>
    <n v="1680"/>
    <x v="1679"/>
    <d v="2022-06-11T00:00:00"/>
    <x v="1"/>
    <x v="2"/>
    <x v="9"/>
    <d v="2022-06-18T00:00:00"/>
    <n v="7"/>
    <s v="Standard Class"/>
    <s v="CU-00092"/>
    <x v="7"/>
    <s v="Home Office"/>
    <s v="United States"/>
    <s v="Chicago"/>
    <s v="Illinois"/>
    <s v="73638"/>
    <x v="0"/>
    <s v="TEC-ACC-95505"/>
    <x v="0"/>
    <x v="0"/>
    <s v="SanDisk Ultra 64GB"/>
    <n v="5279.06"/>
    <n v="8"/>
    <x v="3"/>
    <n v="-754.15"/>
    <n v="-0.14285687224619534"/>
  </r>
  <r>
    <n v="1681"/>
    <x v="1680"/>
    <d v="2021-08-24T00:00:00"/>
    <x v="2"/>
    <x v="6"/>
    <x v="27"/>
    <d v="2021-08-27T00:00:00"/>
    <n v="3"/>
    <s v="Second Class"/>
    <s v="CU-00502"/>
    <x v="139"/>
    <s v="Home Office"/>
    <s v="United States"/>
    <s v="Houston"/>
    <s v="Texas"/>
    <s v="63220"/>
    <x v="0"/>
    <s v="FUR-BOO-89926"/>
    <x v="2"/>
    <x v="7"/>
    <s v="Bush Somerset Collection Bookcase"/>
    <n v="1028.8499999999999"/>
    <n v="5"/>
    <x v="2"/>
    <n v="-101.97"/>
    <n v="-9.9110657530252236E-2"/>
  </r>
  <r>
    <n v="1682"/>
    <x v="1681"/>
    <d v="2021-11-17T00:00:00"/>
    <x v="2"/>
    <x v="4"/>
    <x v="8"/>
    <d v="2021-11-22T00:00:00"/>
    <n v="5"/>
    <s v="Second Class"/>
    <s v="CU-00512"/>
    <x v="122"/>
    <s v="Home Office"/>
    <s v="United States"/>
    <s v="Miami"/>
    <s v="Florida"/>
    <s v="91064"/>
    <x v="3"/>
    <s v="FUR-FUR-60393"/>
    <x v="2"/>
    <x v="10"/>
    <s v="Eldon Expressions Punched Metal &amp; Wood Desk Accessories"/>
    <n v="12526.46"/>
    <n v="8"/>
    <x v="3"/>
    <n v="-356.67"/>
    <n v="-2.8473327660009297E-2"/>
  </r>
  <r>
    <n v="1683"/>
    <x v="1682"/>
    <d v="2021-07-03T00:00:00"/>
    <x v="2"/>
    <x v="7"/>
    <x v="7"/>
    <d v="2021-07-09T00:00:00"/>
    <n v="6"/>
    <s v="Second Class"/>
    <s v="CU-00618"/>
    <x v="323"/>
    <s v="Home Office"/>
    <s v="United States"/>
    <s v="New York"/>
    <s v="New York"/>
    <s v="84801"/>
    <x v="2"/>
    <s v="OFF-STO-85011"/>
    <x v="1"/>
    <x v="8"/>
    <s v="Stur-D-Store Shelving Unit"/>
    <n v="604.67999999999995"/>
    <n v="3"/>
    <x v="3"/>
    <n v="70.7"/>
    <n v="0.11692134682807437"/>
  </r>
  <r>
    <n v="1684"/>
    <x v="1683"/>
    <d v="2023-07-28T00:00:00"/>
    <x v="3"/>
    <x v="7"/>
    <x v="41"/>
    <d v="2023-08-04T00:00:00"/>
    <n v="7"/>
    <s v="Standard Class"/>
    <s v="CU-00186"/>
    <x v="191"/>
    <s v="Consumer"/>
    <s v="United States"/>
    <s v="Atlanta"/>
    <s v="Georgia"/>
    <s v="35384"/>
    <x v="3"/>
    <s v="TEC-COP-57688"/>
    <x v="0"/>
    <x v="11"/>
    <s v="HP Designjet T520 Inkjet Large Format Printer"/>
    <n v="2058.09"/>
    <n v="3"/>
    <x v="2"/>
    <n v="222.14"/>
    <n v="0.1079350271368113"/>
  </r>
  <r>
    <n v="1685"/>
    <x v="1684"/>
    <d v="2023-01-16T00:00:00"/>
    <x v="3"/>
    <x v="1"/>
    <x v="35"/>
    <d v="2023-01-22T00:00:00"/>
    <n v="6"/>
    <s v="Standard Class"/>
    <s v="CU-00681"/>
    <x v="182"/>
    <s v="Corporate"/>
    <s v="United States"/>
    <s v="Philadelphia"/>
    <s v="Pennsylvania"/>
    <s v="94620"/>
    <x v="2"/>
    <s v="OFF-STO-25537"/>
    <x v="1"/>
    <x v="8"/>
    <s v="Steelmaster by MMF Industries Locking Cash Box"/>
    <n v="124.82"/>
    <n v="2"/>
    <x v="1"/>
    <n v="1.63"/>
    <n v="1.3058804678737383E-2"/>
  </r>
  <r>
    <n v="1686"/>
    <x v="1685"/>
    <d v="2021-01-10T00:00:00"/>
    <x v="2"/>
    <x v="1"/>
    <x v="25"/>
    <d v="2021-01-10T00:00:00"/>
    <n v="0"/>
    <s v="Same Day"/>
    <s v="CU-00748"/>
    <x v="84"/>
    <s v="Home Office"/>
    <s v="United States"/>
    <s v="Philadelphia"/>
    <s v="Pennsylvania"/>
    <s v="64225"/>
    <x v="2"/>
    <s v="TEC-ACC-18236"/>
    <x v="0"/>
    <x v="0"/>
    <s v="Logitech MK550 Wireless Wave Keyboard and Mouse"/>
    <n v="3166.04"/>
    <n v="10"/>
    <x v="1"/>
    <n v="184.19"/>
    <n v="5.817677603567864E-2"/>
  </r>
  <r>
    <n v="1687"/>
    <x v="1686"/>
    <d v="2022-08-24T00:00:00"/>
    <x v="1"/>
    <x v="6"/>
    <x v="43"/>
    <d v="2022-08-25T00:00:00"/>
    <n v="1"/>
    <s v="First Class"/>
    <s v="CU-00491"/>
    <x v="220"/>
    <s v="Consumer"/>
    <s v="United States"/>
    <s v="Miami"/>
    <s v="Florida"/>
    <s v="87484"/>
    <x v="3"/>
    <s v="OFF-STO-32048"/>
    <x v="1"/>
    <x v="8"/>
    <s v="Steelmaster by MMF Industries Locking Cash Box"/>
    <n v="276.43"/>
    <n v="8"/>
    <x v="5"/>
    <n v="88.7"/>
    <n v="0.3208768946930507"/>
  </r>
  <r>
    <n v="1688"/>
    <x v="1687"/>
    <d v="2022-11-17T00:00:00"/>
    <x v="1"/>
    <x v="4"/>
    <x v="20"/>
    <d v="2022-11-17T00:00:00"/>
    <n v="0"/>
    <s v="Same Day"/>
    <s v="CU-00404"/>
    <x v="99"/>
    <s v="Corporate"/>
    <s v="United States"/>
    <s v="Nashville"/>
    <s v="Tennessee"/>
    <s v="44581"/>
    <x v="3"/>
    <s v="TEC-MAC-92970"/>
    <x v="0"/>
    <x v="12"/>
    <s v="Lexmark MX611dhe Monochrome Laser Printer"/>
    <n v="733.83"/>
    <n v="6"/>
    <x v="4"/>
    <n v="-8.07"/>
    <n v="-1.0997097420383467E-2"/>
  </r>
  <r>
    <n v="1689"/>
    <x v="1688"/>
    <d v="2021-03-15T00:00:00"/>
    <x v="2"/>
    <x v="10"/>
    <x v="21"/>
    <d v="2021-03-19T00:00:00"/>
    <n v="4"/>
    <s v="Second Class"/>
    <s v="CU-00328"/>
    <x v="319"/>
    <s v="Corporate"/>
    <s v="United States"/>
    <s v="Nashville"/>
    <s v="Tennessee"/>
    <s v="94905"/>
    <x v="3"/>
    <s v="OFF-ENV-74900"/>
    <x v="1"/>
    <x v="1"/>
    <s v="Business Envelopes with Contemporary Seal"/>
    <n v="490"/>
    <n v="5"/>
    <x v="0"/>
    <n v="35.840000000000003"/>
    <n v="7.3142857142857148E-2"/>
  </r>
  <r>
    <n v="1690"/>
    <x v="1689"/>
    <d v="2022-11-13T00:00:00"/>
    <x v="1"/>
    <x v="4"/>
    <x v="20"/>
    <d v="2022-11-14T00:00:00"/>
    <n v="1"/>
    <s v="First Class"/>
    <s v="CU-00639"/>
    <x v="74"/>
    <s v="Consumer"/>
    <s v="United States"/>
    <s v="New Orleans"/>
    <s v="Louisiana"/>
    <s v="43908"/>
    <x v="3"/>
    <s v="OFF-SUP-73181"/>
    <x v="1"/>
    <x v="5"/>
    <s v="Fiskars 8&quot; Scissors"/>
    <n v="231.01"/>
    <n v="4"/>
    <x v="0"/>
    <n v="28.09"/>
    <n v="0.12159646768538158"/>
  </r>
  <r>
    <n v="1691"/>
    <x v="1690"/>
    <d v="2021-09-05T00:00:00"/>
    <x v="2"/>
    <x v="8"/>
    <x v="38"/>
    <d v="2021-09-06T00:00:00"/>
    <n v="1"/>
    <s v="First Class"/>
    <s v="CU-00739"/>
    <x v="116"/>
    <s v="Home Office"/>
    <s v="United States"/>
    <s v="Washington DC"/>
    <s v="District of Columbia"/>
    <s v="89582"/>
    <x v="2"/>
    <s v="TEC-ACC-46267"/>
    <x v="0"/>
    <x v="0"/>
    <s v="Plantronics CS540 Wireless Headset System"/>
    <n v="1390.75"/>
    <n v="4"/>
    <x v="3"/>
    <n v="-141.79"/>
    <n v="-0.10195218407334172"/>
  </r>
  <r>
    <n v="1692"/>
    <x v="1691"/>
    <d v="2022-03-24T00:00:00"/>
    <x v="1"/>
    <x v="10"/>
    <x v="47"/>
    <d v="2022-03-25T00:00:00"/>
    <n v="1"/>
    <s v="First Class"/>
    <s v="CU-00002"/>
    <x v="43"/>
    <s v="Corporate"/>
    <s v="United States"/>
    <s v="Baltimore"/>
    <s v="Maryland"/>
    <s v="60636"/>
    <x v="2"/>
    <s v="FUR-BOO-28501"/>
    <x v="2"/>
    <x v="7"/>
    <s v="O'Sullivan 2-Shelf Bookcase"/>
    <n v="4731.12"/>
    <n v="8"/>
    <x v="5"/>
    <n v="-410.25"/>
    <n v="-8.671308273727997E-2"/>
  </r>
  <r>
    <n v="1693"/>
    <x v="1692"/>
    <d v="2024-08-19T00:00:00"/>
    <x v="0"/>
    <x v="6"/>
    <x v="6"/>
    <d v="2024-08-19T00:00:00"/>
    <n v="0"/>
    <s v="Same Day"/>
    <s v="CU-00479"/>
    <x v="264"/>
    <s v="Consumer"/>
    <s v="United States"/>
    <s v="Seattle"/>
    <s v="Washington"/>
    <s v="46848"/>
    <x v="1"/>
    <s v="TEC-ACC-38627"/>
    <x v="0"/>
    <x v="0"/>
    <s v="Kensington 62348"/>
    <n v="3256.98"/>
    <n v="4"/>
    <x v="1"/>
    <n v="-225.87"/>
    <n v="-6.9349520107584328E-2"/>
  </r>
  <r>
    <n v="1694"/>
    <x v="1693"/>
    <d v="2022-08-04T00:00:00"/>
    <x v="1"/>
    <x v="6"/>
    <x v="43"/>
    <d v="2022-08-07T00:00:00"/>
    <n v="3"/>
    <s v="Second Class"/>
    <s v="CU-00055"/>
    <x v="28"/>
    <s v="Corporate"/>
    <s v="United States"/>
    <s v="San Francisco"/>
    <s v="California"/>
    <s v="85440"/>
    <x v="1"/>
    <s v="FUR-FUR-15887"/>
    <x v="2"/>
    <x v="10"/>
    <s v="Acme Flexible Frame Partition"/>
    <n v="7933.84"/>
    <n v="10"/>
    <x v="2"/>
    <n v="-1085.02"/>
    <n v="-0.13675849273491777"/>
  </r>
  <r>
    <n v="1695"/>
    <x v="1694"/>
    <d v="2023-09-02T00:00:00"/>
    <x v="3"/>
    <x v="8"/>
    <x v="12"/>
    <d v="2023-09-08T00:00:00"/>
    <n v="6"/>
    <s v="Standard Class"/>
    <s v="CU-00607"/>
    <x v="37"/>
    <s v="Home Office"/>
    <s v="United States"/>
    <s v="Minneapolis"/>
    <s v="Minnesota"/>
    <s v="70487"/>
    <x v="0"/>
    <s v="FUR-BOO-21428"/>
    <x v="2"/>
    <x v="7"/>
    <s v="Sauder Classic Bookcase"/>
    <n v="6316.71"/>
    <n v="14"/>
    <x v="2"/>
    <n v="-326.73"/>
    <n v="-5.1724711123353771E-2"/>
  </r>
  <r>
    <n v="1696"/>
    <x v="1695"/>
    <d v="2021-02-16T00:00:00"/>
    <x v="2"/>
    <x v="9"/>
    <x v="13"/>
    <d v="2021-02-20T00:00:00"/>
    <n v="4"/>
    <s v="Second Class"/>
    <s v="CU-00216"/>
    <x v="26"/>
    <s v="Corporate"/>
    <s v="United States"/>
    <s v="Chicago"/>
    <s v="Illinois"/>
    <s v="54747"/>
    <x v="0"/>
    <s v="FUR-FUR-62885"/>
    <x v="2"/>
    <x v="10"/>
    <s v="Eldon Expressions Punched Metal &amp; Wood Desk Accessories"/>
    <n v="13827.19"/>
    <n v="8"/>
    <x v="3"/>
    <n v="891.67"/>
    <n v="6.4486710604251471E-2"/>
  </r>
  <r>
    <n v="1697"/>
    <x v="1696"/>
    <d v="2021-09-03T00:00:00"/>
    <x v="2"/>
    <x v="8"/>
    <x v="38"/>
    <d v="2021-09-03T00:00:00"/>
    <n v="0"/>
    <s v="Same Day"/>
    <s v="CU-00555"/>
    <x v="11"/>
    <s v="Home Office"/>
    <s v="United States"/>
    <s v="Denver"/>
    <s v="Colorado"/>
    <s v="99155"/>
    <x v="0"/>
    <s v="FUR-CHA-24390"/>
    <x v="2"/>
    <x v="13"/>
    <s v="Harbour Creations 67200 Series"/>
    <n v="1491.92"/>
    <n v="10"/>
    <x v="0"/>
    <n v="493.77"/>
    <n v="0.33096278620837577"/>
  </r>
  <r>
    <n v="1698"/>
    <x v="1697"/>
    <d v="2022-05-24T00:00:00"/>
    <x v="1"/>
    <x v="11"/>
    <x v="46"/>
    <d v="2022-05-30T00:00:00"/>
    <n v="6"/>
    <s v="Second Class"/>
    <s v="CU-00755"/>
    <x v="271"/>
    <s v="Consumer"/>
    <s v="United States"/>
    <s v="Washington DC"/>
    <s v="District of Columbia"/>
    <s v="37145"/>
    <x v="2"/>
    <s v="OFF-SUP-74130"/>
    <x v="1"/>
    <x v="5"/>
    <s v="Fiskars 8&quot; Scissors"/>
    <n v="2081.6799999999998"/>
    <n v="13"/>
    <x v="5"/>
    <n v="207.86"/>
    <n v="9.9852042580992284E-2"/>
  </r>
  <r>
    <n v="1699"/>
    <x v="1698"/>
    <d v="2021-03-25T00:00:00"/>
    <x v="2"/>
    <x v="10"/>
    <x v="21"/>
    <d v="2021-04-02T00:00:00"/>
    <n v="8"/>
    <s v="Standard Class"/>
    <s v="CU-00438"/>
    <x v="253"/>
    <s v="Home Office"/>
    <s v="United States"/>
    <s v="Los Angeles"/>
    <s v="California"/>
    <s v="45039"/>
    <x v="1"/>
    <s v="TEC-MAC-79587"/>
    <x v="0"/>
    <x v="12"/>
    <s v="Epson Stylus Photo R280"/>
    <n v="279.44"/>
    <n v="1"/>
    <x v="4"/>
    <n v="12.07"/>
    <n v="4.3193529916976815E-2"/>
  </r>
  <r>
    <n v="1700"/>
    <x v="1699"/>
    <d v="2022-11-04T00:00:00"/>
    <x v="1"/>
    <x v="4"/>
    <x v="20"/>
    <d v="2022-11-07T00:00:00"/>
    <n v="3"/>
    <s v="First Class"/>
    <s v="CU-00219"/>
    <x v="26"/>
    <s v="Corporate"/>
    <s v="United States"/>
    <s v="Dallas"/>
    <s v="Texas"/>
    <s v="66735"/>
    <x v="0"/>
    <s v="OFF-BIN-34209"/>
    <x v="1"/>
    <x v="3"/>
    <s v="Cardinal Easy Open Angle-D Binders"/>
    <n v="1564.33"/>
    <n v="14"/>
    <x v="1"/>
    <n v="548.36"/>
    <n v="0.35053984773033825"/>
  </r>
  <r>
    <n v="1701"/>
    <x v="1700"/>
    <d v="2022-06-09T00:00:00"/>
    <x v="1"/>
    <x v="2"/>
    <x v="9"/>
    <d v="2022-06-09T00:00:00"/>
    <n v="0"/>
    <s v="Same Day"/>
    <s v="CU-00680"/>
    <x v="83"/>
    <s v="Home Office"/>
    <s v="United States"/>
    <s v="San Francisco"/>
    <s v="California"/>
    <s v="61112"/>
    <x v="1"/>
    <s v="TEC-ACC-91811"/>
    <x v="0"/>
    <x v="0"/>
    <s v="Logitech MK550 Wireless Wave Keyboard and Mouse"/>
    <n v="2032.08"/>
    <n v="5"/>
    <x v="3"/>
    <n v="702.19"/>
    <n v="0.3455523404590371"/>
  </r>
  <r>
    <n v="1702"/>
    <x v="1701"/>
    <d v="2022-03-18T00:00:00"/>
    <x v="1"/>
    <x v="10"/>
    <x v="47"/>
    <d v="2022-03-22T00:00:00"/>
    <n v="4"/>
    <s v="Second Class"/>
    <s v="CU-00761"/>
    <x v="133"/>
    <s v="Corporate"/>
    <s v="United States"/>
    <s v="Denver"/>
    <s v="Colorado"/>
    <s v="87021"/>
    <x v="0"/>
    <s v="OFF-LAB-10665"/>
    <x v="1"/>
    <x v="15"/>
    <s v="Avery 5663 Internet Shipping Labels"/>
    <n v="2483.3000000000002"/>
    <n v="10"/>
    <x v="3"/>
    <n v="245.55"/>
    <n v="9.8880521886199807E-2"/>
  </r>
  <r>
    <n v="1703"/>
    <x v="1702"/>
    <d v="2021-09-24T00:00:00"/>
    <x v="2"/>
    <x v="8"/>
    <x v="38"/>
    <d v="2021-10-02T00:00:00"/>
    <n v="8"/>
    <s v="Standard Class"/>
    <s v="CU-00665"/>
    <x v="100"/>
    <s v="Corporate"/>
    <s v="United States"/>
    <s v="Atlanta"/>
    <s v="Georgia"/>
    <s v="14949"/>
    <x v="3"/>
    <s v="FUR-BOO-31644"/>
    <x v="2"/>
    <x v="7"/>
    <s v="O'Sullivan 2-Shelf Bookcase"/>
    <n v="8759.98"/>
    <n v="6"/>
    <x v="2"/>
    <n v="2916.89"/>
    <n v="0.33297907072847199"/>
  </r>
  <r>
    <n v="1704"/>
    <x v="1703"/>
    <d v="2024-04-29T00:00:00"/>
    <x v="0"/>
    <x v="0"/>
    <x v="0"/>
    <d v="2024-05-04T00:00:00"/>
    <n v="5"/>
    <s v="Second Class"/>
    <s v="CU-00612"/>
    <x v="54"/>
    <s v="Home Office"/>
    <s v="United States"/>
    <s v="Charlotte"/>
    <s v="North Carolina"/>
    <s v="94235"/>
    <x v="3"/>
    <s v="FUR-FUR-31410"/>
    <x v="2"/>
    <x v="10"/>
    <s v="Eldon Expressions Punched Metal &amp; Wood Desk Accessories"/>
    <n v="801.79"/>
    <n v="10"/>
    <x v="2"/>
    <n v="-65.55"/>
    <n v="-8.1754574140360942E-2"/>
  </r>
  <r>
    <n v="1705"/>
    <x v="1704"/>
    <d v="2022-08-22T00:00:00"/>
    <x v="1"/>
    <x v="6"/>
    <x v="43"/>
    <d v="2022-08-27T00:00:00"/>
    <n v="5"/>
    <s v="Standard Class"/>
    <s v="CU-00005"/>
    <x v="181"/>
    <s v="Home Office"/>
    <s v="United States"/>
    <s v="Portland"/>
    <s v="Oregon"/>
    <s v="12882"/>
    <x v="1"/>
    <s v="TEC-ACC-60398"/>
    <x v="0"/>
    <x v="0"/>
    <s v="SanDisk Ultra 64GB"/>
    <n v="3411.69"/>
    <n v="5"/>
    <x v="0"/>
    <n v="-450.71"/>
    <n v="-0.13210754787216891"/>
  </r>
  <r>
    <n v="1706"/>
    <x v="1705"/>
    <d v="2022-12-11T00:00:00"/>
    <x v="1"/>
    <x v="5"/>
    <x v="5"/>
    <d v="2022-12-19T00:00:00"/>
    <n v="8"/>
    <s v="Standard Class"/>
    <s v="CU-00244"/>
    <x v="95"/>
    <s v="Consumer"/>
    <s v="United States"/>
    <s v="Washington DC"/>
    <s v="District of Columbia"/>
    <s v="17328"/>
    <x v="2"/>
    <s v="TEC-MAC-73624"/>
    <x v="0"/>
    <x v="12"/>
    <s v="Epson Stylus Photo R280"/>
    <n v="7997.68"/>
    <n v="9"/>
    <x v="3"/>
    <n v="1607.11"/>
    <n v="0.20094702463714476"/>
  </r>
  <r>
    <n v="1707"/>
    <x v="1706"/>
    <d v="2023-12-14T00:00:00"/>
    <x v="3"/>
    <x v="5"/>
    <x v="34"/>
    <d v="2023-12-19T00:00:00"/>
    <n v="5"/>
    <s v="Standard Class"/>
    <s v="CU-00336"/>
    <x v="101"/>
    <s v="Corporate"/>
    <s v="United States"/>
    <s v="Los Angeles"/>
    <s v="California"/>
    <s v="41025"/>
    <x v="1"/>
    <s v="OFF-BIN-34614"/>
    <x v="1"/>
    <x v="3"/>
    <s v="Ibico 21-Sheet Binder"/>
    <n v="1308.75"/>
    <n v="5"/>
    <x v="3"/>
    <n v="493.98"/>
    <n v="0.37744412607449856"/>
  </r>
  <r>
    <n v="1708"/>
    <x v="1707"/>
    <d v="2023-01-13T00:00:00"/>
    <x v="3"/>
    <x v="1"/>
    <x v="35"/>
    <d v="2023-01-19T00:00:00"/>
    <n v="6"/>
    <s v="Second Class"/>
    <s v="CU-00352"/>
    <x v="198"/>
    <s v="Consumer"/>
    <s v="United States"/>
    <s v="San Francisco"/>
    <s v="California"/>
    <s v="34204"/>
    <x v="1"/>
    <s v="OFF-LAB-15376"/>
    <x v="1"/>
    <x v="15"/>
    <s v="Xerox 1967"/>
    <n v="1575.69"/>
    <n v="7"/>
    <x v="2"/>
    <n v="69.319999999999993"/>
    <n v="4.3993425102653437E-2"/>
  </r>
  <r>
    <n v="1709"/>
    <x v="1708"/>
    <d v="2024-10-14T00:00:00"/>
    <x v="0"/>
    <x v="3"/>
    <x v="24"/>
    <d v="2024-10-16T00:00:00"/>
    <n v="2"/>
    <s v="First Class"/>
    <s v="CU-00397"/>
    <x v="114"/>
    <s v="Consumer"/>
    <s v="United States"/>
    <s v="Minneapolis"/>
    <s v="Minnesota"/>
    <s v="23541"/>
    <x v="0"/>
    <s v="TEC-ACC-52642"/>
    <x v="0"/>
    <x v="0"/>
    <s v="SanDisk Ultra 64GB"/>
    <n v="886.48"/>
    <n v="5"/>
    <x v="2"/>
    <n v="-17.260000000000002"/>
    <n v="-1.9470264416568902E-2"/>
  </r>
  <r>
    <n v="1710"/>
    <x v="1709"/>
    <d v="2023-06-28T00:00:00"/>
    <x v="3"/>
    <x v="2"/>
    <x v="37"/>
    <d v="2023-06-30T00:00:00"/>
    <n v="2"/>
    <s v="First Class"/>
    <s v="CU-00341"/>
    <x v="210"/>
    <s v="Consumer"/>
    <s v="United States"/>
    <s v="New York"/>
    <s v="New York"/>
    <s v="13507"/>
    <x v="2"/>
    <s v="TEC-COP-53599"/>
    <x v="0"/>
    <x v="11"/>
    <s v="Hewlett Packard 610 Multi-Function Printer"/>
    <n v="1452.94"/>
    <n v="13"/>
    <x v="3"/>
    <n v="402.15"/>
    <n v="0.27678362492601205"/>
  </r>
  <r>
    <n v="1711"/>
    <x v="1710"/>
    <d v="2023-07-15T00:00:00"/>
    <x v="3"/>
    <x v="7"/>
    <x v="41"/>
    <d v="2023-07-18T00:00:00"/>
    <n v="3"/>
    <s v="First Class"/>
    <s v="CU-00308"/>
    <x v="77"/>
    <s v="Consumer"/>
    <s v="United States"/>
    <s v="Charlotte"/>
    <s v="North Carolina"/>
    <s v="68592"/>
    <x v="3"/>
    <s v="OFF-BIN-47207"/>
    <x v="1"/>
    <x v="3"/>
    <s v="Cardinal Easy Open Angle-D Binders"/>
    <n v="317.23"/>
    <n v="8"/>
    <x v="3"/>
    <n v="96.81"/>
    <n v="0.30517290294108373"/>
  </r>
  <r>
    <n v="1712"/>
    <x v="1711"/>
    <d v="2024-05-05T00:00:00"/>
    <x v="0"/>
    <x v="11"/>
    <x v="30"/>
    <d v="2024-05-05T00:00:00"/>
    <n v="0"/>
    <s v="Same Day"/>
    <s v="CU-00255"/>
    <x v="5"/>
    <s v="Home Office"/>
    <s v="United States"/>
    <s v="Denver"/>
    <s v="Colorado"/>
    <s v="73245"/>
    <x v="0"/>
    <s v="FUR-TAB-57734"/>
    <x v="2"/>
    <x v="14"/>
    <s v="Chromcraft Training Table"/>
    <n v="8537.89"/>
    <n v="10"/>
    <x v="5"/>
    <n v="461.17"/>
    <n v="5.4014516467183346E-2"/>
  </r>
  <r>
    <n v="1713"/>
    <x v="1712"/>
    <d v="2023-05-24T00:00:00"/>
    <x v="3"/>
    <x v="11"/>
    <x v="42"/>
    <d v="2023-05-24T00:00:00"/>
    <n v="0"/>
    <s v="Same Day"/>
    <s v="CU-00109"/>
    <x v="328"/>
    <s v="Corporate"/>
    <s v="United States"/>
    <s v="Miami"/>
    <s v="Florida"/>
    <s v="67196"/>
    <x v="3"/>
    <s v="TEC-PHO-30190"/>
    <x v="0"/>
    <x v="2"/>
    <s v="Apple iPhone SE"/>
    <n v="528.39"/>
    <n v="1"/>
    <x v="3"/>
    <n v="-2.68"/>
    <n v="-5.0720112038456448E-3"/>
  </r>
  <r>
    <n v="1714"/>
    <x v="1713"/>
    <d v="2023-02-09T00:00:00"/>
    <x v="3"/>
    <x v="9"/>
    <x v="23"/>
    <d v="2023-02-15T00:00:00"/>
    <n v="6"/>
    <s v="Standard Class"/>
    <s v="CU-00752"/>
    <x v="46"/>
    <s v="Home Office"/>
    <s v="United States"/>
    <s v="Washington DC"/>
    <s v="District of Columbia"/>
    <s v="12729"/>
    <x v="2"/>
    <s v="OFF-BIN-73265"/>
    <x v="1"/>
    <x v="3"/>
    <s v="Ibico 21-Sheet Binder"/>
    <n v="252.87"/>
    <n v="5"/>
    <x v="2"/>
    <n v="71.150000000000006"/>
    <n v="0.28136987384822243"/>
  </r>
  <r>
    <n v="1715"/>
    <x v="1714"/>
    <d v="2024-07-28T00:00:00"/>
    <x v="0"/>
    <x v="7"/>
    <x v="28"/>
    <d v="2024-07-29T00:00:00"/>
    <n v="1"/>
    <s v="First Class"/>
    <s v="CU-00106"/>
    <x v="318"/>
    <s v="Home Office"/>
    <s v="United States"/>
    <s v="Denver"/>
    <s v="Colorado"/>
    <s v="75068"/>
    <x v="0"/>
    <s v="OFF-LAB-41543"/>
    <x v="1"/>
    <x v="15"/>
    <s v="Xerox 1967"/>
    <n v="524.12"/>
    <n v="6"/>
    <x v="2"/>
    <n v="178.61"/>
    <n v="0.34078073723574759"/>
  </r>
  <r>
    <n v="1716"/>
    <x v="1715"/>
    <d v="2024-09-20T00:00:00"/>
    <x v="0"/>
    <x v="8"/>
    <x v="15"/>
    <d v="2024-09-20T00:00:00"/>
    <n v="0"/>
    <s v="Same Day"/>
    <s v="CU-00435"/>
    <x v="233"/>
    <s v="Home Office"/>
    <s v="United States"/>
    <s v="Boston"/>
    <s v="Massachusetts"/>
    <s v="83170"/>
    <x v="2"/>
    <s v="TEC-PHO-76712"/>
    <x v="0"/>
    <x v="2"/>
    <s v="Samsung Galaxy A52"/>
    <n v="12049.53"/>
    <n v="13"/>
    <x v="3"/>
    <n v="2039.88"/>
    <n v="0.1692912503641221"/>
  </r>
  <r>
    <n v="1717"/>
    <x v="1716"/>
    <d v="2023-05-05T00:00:00"/>
    <x v="3"/>
    <x v="11"/>
    <x v="42"/>
    <d v="2023-05-12T00:00:00"/>
    <n v="7"/>
    <s v="Standard Class"/>
    <s v="CU-00031"/>
    <x v="76"/>
    <s v="Consumer"/>
    <s v="United States"/>
    <s v="Denver"/>
    <s v="Colorado"/>
    <s v="75895"/>
    <x v="0"/>
    <s v="FUR-FUR-58569"/>
    <x v="2"/>
    <x v="10"/>
    <s v="Eldon Expressions Punched Metal &amp; Wood Desk Accessories"/>
    <n v="23736.69"/>
    <n v="13"/>
    <x v="3"/>
    <n v="-3526.81"/>
    <n v="-0.14858053081537487"/>
  </r>
  <r>
    <n v="1718"/>
    <x v="1717"/>
    <d v="2023-03-12T00:00:00"/>
    <x v="3"/>
    <x v="10"/>
    <x v="45"/>
    <d v="2023-03-17T00:00:00"/>
    <n v="5"/>
    <s v="Standard Class"/>
    <s v="CU-00238"/>
    <x v="194"/>
    <s v="Corporate"/>
    <s v="United States"/>
    <s v="Portland"/>
    <s v="Oregon"/>
    <s v="39237"/>
    <x v="1"/>
    <s v="FUR-FUR-78617"/>
    <x v="2"/>
    <x v="10"/>
    <s v="Eldon Expressions Punched Metal &amp; Wood Desk Accessories"/>
    <n v="5277.24"/>
    <n v="9"/>
    <x v="0"/>
    <n v="-38.82"/>
    <n v="-7.356117970757442E-3"/>
  </r>
  <r>
    <n v="1719"/>
    <x v="1718"/>
    <d v="2023-02-01T00:00:00"/>
    <x v="3"/>
    <x v="9"/>
    <x v="23"/>
    <d v="2023-02-05T00:00:00"/>
    <n v="4"/>
    <s v="Second Class"/>
    <s v="CU-00035"/>
    <x v="102"/>
    <s v="Home Office"/>
    <s v="United States"/>
    <s v="Seattle"/>
    <s v="Washington"/>
    <s v="58307"/>
    <x v="1"/>
    <s v="FUR-TAB-32703"/>
    <x v="2"/>
    <x v="14"/>
    <s v="Bretford CR4500 Series Slim Rectangular Table"/>
    <n v="1217.1199999999999"/>
    <n v="10"/>
    <x v="4"/>
    <n v="215.78"/>
    <n v="0.17728736689890892"/>
  </r>
  <r>
    <n v="1720"/>
    <x v="1719"/>
    <d v="2022-05-13T00:00:00"/>
    <x v="1"/>
    <x v="11"/>
    <x v="46"/>
    <d v="2022-05-16T00:00:00"/>
    <n v="3"/>
    <s v="Second Class"/>
    <s v="CU-00585"/>
    <x v="23"/>
    <s v="Home Office"/>
    <s v="United States"/>
    <s v="Seattle"/>
    <s v="Washington"/>
    <s v="66810"/>
    <x v="1"/>
    <s v="TEC-COP-77994"/>
    <x v="0"/>
    <x v="11"/>
    <s v="Hewlett Packard 610 Multi-Function Printer"/>
    <n v="6430.72"/>
    <n v="9"/>
    <x v="0"/>
    <n v="37.49"/>
    <n v="5.829829319267516E-3"/>
  </r>
  <r>
    <n v="1721"/>
    <x v="1720"/>
    <d v="2021-07-23T00:00:00"/>
    <x v="2"/>
    <x v="7"/>
    <x v="7"/>
    <d v="2021-07-23T00:00:00"/>
    <n v="0"/>
    <s v="Same Day"/>
    <s v="CU-00461"/>
    <x v="190"/>
    <s v="Corporate"/>
    <s v="United States"/>
    <s v="Charlotte"/>
    <s v="North Carolina"/>
    <s v="78122"/>
    <x v="3"/>
    <s v="FUR-TAB-11035"/>
    <x v="2"/>
    <x v="14"/>
    <s v="Bretford CR4500 Series Slim Rectangular Table"/>
    <n v="2664.41"/>
    <n v="3"/>
    <x v="2"/>
    <n v="-259.8"/>
    <n v="-9.7507515735190911E-2"/>
  </r>
  <r>
    <n v="1722"/>
    <x v="1721"/>
    <d v="2021-11-01T00:00:00"/>
    <x v="2"/>
    <x v="4"/>
    <x v="8"/>
    <d v="2021-11-04T00:00:00"/>
    <n v="3"/>
    <s v="First Class"/>
    <s v="CU-00493"/>
    <x v="72"/>
    <s v="Consumer"/>
    <s v="United States"/>
    <s v="Portland"/>
    <s v="Oregon"/>
    <s v="46450"/>
    <x v="1"/>
    <s v="FUR-TAB-94966"/>
    <x v="2"/>
    <x v="14"/>
    <s v="Chromcraft Training Table"/>
    <n v="8889.43"/>
    <n v="13"/>
    <x v="1"/>
    <n v="1152.06"/>
    <n v="0.12959886066935675"/>
  </r>
  <r>
    <n v="1723"/>
    <x v="1722"/>
    <d v="2022-11-02T00:00:00"/>
    <x v="1"/>
    <x v="4"/>
    <x v="20"/>
    <d v="2022-11-02T00:00:00"/>
    <n v="0"/>
    <s v="Same Day"/>
    <s v="CU-00609"/>
    <x v="29"/>
    <s v="Home Office"/>
    <s v="United States"/>
    <s v="San Francisco"/>
    <s v="California"/>
    <s v="95354"/>
    <x v="1"/>
    <s v="OFF-FAS-84249"/>
    <x v="1"/>
    <x v="9"/>
    <s v="Binder clips medium"/>
    <n v="191.22"/>
    <n v="2"/>
    <x v="2"/>
    <n v="7.93"/>
    <n v="4.1470557473067667E-2"/>
  </r>
  <r>
    <n v="1724"/>
    <x v="1723"/>
    <d v="2024-06-16T00:00:00"/>
    <x v="0"/>
    <x v="2"/>
    <x v="2"/>
    <d v="2024-06-21T00:00:00"/>
    <n v="5"/>
    <s v="Second Class"/>
    <s v="CU-00223"/>
    <x v="42"/>
    <s v="Consumer"/>
    <s v="United States"/>
    <s v="Nashville"/>
    <s v="Tennessee"/>
    <s v="84584"/>
    <x v="3"/>
    <s v="OFF-LAB-62871"/>
    <x v="1"/>
    <x v="15"/>
    <s v="Avery 5663 Internet Shipping Labels"/>
    <n v="47.53"/>
    <n v="1"/>
    <x v="3"/>
    <n v="15.96"/>
    <n v="0.33578792341678942"/>
  </r>
  <r>
    <n v="1725"/>
    <x v="1724"/>
    <d v="2024-03-03T00:00:00"/>
    <x v="0"/>
    <x v="10"/>
    <x v="40"/>
    <d v="2024-03-03T00:00:00"/>
    <n v="0"/>
    <s v="Same Day"/>
    <s v="CU-00012"/>
    <x v="210"/>
    <s v="Consumer"/>
    <s v="United States"/>
    <s v="Philadelphia"/>
    <s v="Pennsylvania"/>
    <s v="82813"/>
    <x v="2"/>
    <s v="OFF-SUP-25956"/>
    <x v="1"/>
    <x v="5"/>
    <s v="Fiskars 8&quot; Scissors"/>
    <n v="1636.43"/>
    <n v="10"/>
    <x v="3"/>
    <n v="531.29"/>
    <n v="0.32466405529109094"/>
  </r>
  <r>
    <n v="1726"/>
    <x v="1725"/>
    <d v="2022-06-30T00:00:00"/>
    <x v="1"/>
    <x v="2"/>
    <x v="9"/>
    <d v="2022-07-06T00:00:00"/>
    <n v="6"/>
    <s v="Standard Class"/>
    <s v="CU-00662"/>
    <x v="19"/>
    <s v="Corporate"/>
    <s v="United States"/>
    <s v="Dallas"/>
    <s v="Texas"/>
    <s v="27878"/>
    <x v="0"/>
    <s v="FUR-CHA-37235"/>
    <x v="2"/>
    <x v="13"/>
    <s v="Global Troy Executive Chair"/>
    <n v="349.5"/>
    <n v="1"/>
    <x v="5"/>
    <n v="59.95"/>
    <n v="0.17153075822603719"/>
  </r>
  <r>
    <n v="1727"/>
    <x v="1726"/>
    <d v="2024-12-18T00:00:00"/>
    <x v="0"/>
    <x v="5"/>
    <x v="44"/>
    <d v="2024-12-26T00:00:00"/>
    <n v="8"/>
    <s v="Standard Class"/>
    <s v="CU-00504"/>
    <x v="80"/>
    <s v="Consumer"/>
    <s v="United States"/>
    <s v="Denver"/>
    <s v="Colorado"/>
    <s v="49426"/>
    <x v="0"/>
    <s v="FUR-TAB-52973"/>
    <x v="2"/>
    <x v="14"/>
    <s v="Chromcraft Training Table"/>
    <n v="4280.53"/>
    <n v="6"/>
    <x v="1"/>
    <n v="703.83"/>
    <n v="0.16442590053100903"/>
  </r>
  <r>
    <n v="1728"/>
    <x v="1727"/>
    <d v="2023-10-26T00:00:00"/>
    <x v="3"/>
    <x v="3"/>
    <x v="29"/>
    <d v="2023-10-28T00:00:00"/>
    <n v="2"/>
    <s v="First Class"/>
    <s v="CU-00381"/>
    <x v="61"/>
    <s v="Corporate"/>
    <s v="United States"/>
    <s v="New York"/>
    <s v="New York"/>
    <s v="70342"/>
    <x v="2"/>
    <s v="OFF-ART-27270"/>
    <x v="1"/>
    <x v="16"/>
    <s v="Avery 47"/>
    <n v="1080.6600000000001"/>
    <n v="7"/>
    <x v="2"/>
    <n v="451.02"/>
    <n v="0.41735606018544219"/>
  </r>
  <r>
    <n v="1729"/>
    <x v="1728"/>
    <d v="2021-12-06T00:00:00"/>
    <x v="2"/>
    <x v="5"/>
    <x v="11"/>
    <d v="2021-12-06T00:00:00"/>
    <n v="0"/>
    <s v="Same Day"/>
    <s v="CU-00425"/>
    <x v="93"/>
    <s v="Corporate"/>
    <s v="United States"/>
    <s v="Miami"/>
    <s v="Florida"/>
    <s v="39385"/>
    <x v="3"/>
    <s v="FUR-TAB-56547"/>
    <x v="2"/>
    <x v="14"/>
    <s v="Chromcraft Training Table"/>
    <n v="426.12"/>
    <n v="1"/>
    <x v="3"/>
    <n v="-16.829999999999998"/>
    <n v="-3.9495916643199097E-2"/>
  </r>
  <r>
    <n v="1730"/>
    <x v="1729"/>
    <d v="2022-05-28T00:00:00"/>
    <x v="1"/>
    <x v="11"/>
    <x v="46"/>
    <d v="2022-06-04T00:00:00"/>
    <n v="7"/>
    <s v="Standard Class"/>
    <s v="CU-00442"/>
    <x v="156"/>
    <s v="Home Office"/>
    <s v="United States"/>
    <s v="Portland"/>
    <s v="Oregon"/>
    <s v="68074"/>
    <x v="1"/>
    <s v="FUR-CHA-20855"/>
    <x v="2"/>
    <x v="13"/>
    <s v="Global Troy Executive Chair"/>
    <n v="7689.39"/>
    <n v="6"/>
    <x v="3"/>
    <n v="1864.34"/>
    <n v="0.24245616362286213"/>
  </r>
  <r>
    <n v="1731"/>
    <x v="1730"/>
    <d v="2022-10-11T00:00:00"/>
    <x v="1"/>
    <x v="3"/>
    <x v="3"/>
    <d v="2022-10-16T00:00:00"/>
    <n v="5"/>
    <s v="Second Class"/>
    <s v="CU-00242"/>
    <x v="200"/>
    <s v="Consumer"/>
    <s v="United States"/>
    <s v="Seattle"/>
    <s v="Washington"/>
    <s v="39333"/>
    <x v="1"/>
    <s v="TEC-MAC-34330"/>
    <x v="0"/>
    <x v="12"/>
    <s v="Hoover Stair Vacuum 515 Corded"/>
    <n v="4261.84"/>
    <n v="8"/>
    <x v="5"/>
    <n v="-202.9"/>
    <n v="-4.7608544666153586E-2"/>
  </r>
  <r>
    <n v="1732"/>
    <x v="1731"/>
    <d v="2024-04-25T00:00:00"/>
    <x v="0"/>
    <x v="0"/>
    <x v="0"/>
    <d v="2024-05-02T00:00:00"/>
    <n v="7"/>
    <s v="Standard Class"/>
    <s v="CU-00502"/>
    <x v="139"/>
    <s v="Home Office"/>
    <s v="United States"/>
    <s v="Houston"/>
    <s v="Texas"/>
    <s v="98030"/>
    <x v="0"/>
    <s v="FUR-CHA-22555"/>
    <x v="2"/>
    <x v="13"/>
    <s v="Harbour Creations 67200 Series"/>
    <n v="344.82"/>
    <n v="13"/>
    <x v="0"/>
    <n v="47.79"/>
    <n v="0.13859404906907952"/>
  </r>
  <r>
    <n v="1733"/>
    <x v="1732"/>
    <d v="2023-01-15T00:00:00"/>
    <x v="3"/>
    <x v="1"/>
    <x v="35"/>
    <d v="2023-01-16T00:00:00"/>
    <n v="1"/>
    <s v="First Class"/>
    <s v="CU-00045"/>
    <x v="228"/>
    <s v="Corporate"/>
    <s v="United States"/>
    <s v="Nashville"/>
    <s v="Tennessee"/>
    <s v="15001"/>
    <x v="3"/>
    <s v="OFF-STO-48728"/>
    <x v="1"/>
    <x v="8"/>
    <s v="Stur-D-Store Shelving Unit"/>
    <n v="2311.54"/>
    <n v="10"/>
    <x v="3"/>
    <n v="-62.44"/>
    <n v="-2.7012294833747199E-2"/>
  </r>
  <r>
    <n v="1734"/>
    <x v="1733"/>
    <d v="2024-06-16T00:00:00"/>
    <x v="0"/>
    <x v="2"/>
    <x v="2"/>
    <d v="2024-06-22T00:00:00"/>
    <n v="6"/>
    <s v="Second Class"/>
    <s v="CU-00185"/>
    <x v="79"/>
    <s v="Consumer"/>
    <s v="United States"/>
    <s v="Charlotte"/>
    <s v="North Carolina"/>
    <s v="56051"/>
    <x v="3"/>
    <s v="OFF-ENV-76034"/>
    <x v="1"/>
    <x v="1"/>
    <s v="Business Envelopes with Contemporary Seal"/>
    <n v="10.92"/>
    <n v="1"/>
    <x v="1"/>
    <n v="4.29"/>
    <n v="0.39285714285714285"/>
  </r>
  <r>
    <n v="1735"/>
    <x v="1734"/>
    <d v="2021-03-24T00:00:00"/>
    <x v="2"/>
    <x v="10"/>
    <x v="21"/>
    <d v="2021-03-29T00:00:00"/>
    <n v="5"/>
    <s v="Standard Class"/>
    <s v="CU-00127"/>
    <x v="277"/>
    <s v="Consumer"/>
    <s v="United States"/>
    <s v="San Francisco"/>
    <s v="California"/>
    <s v="38944"/>
    <x v="1"/>
    <s v="FUR-BOO-82058"/>
    <x v="2"/>
    <x v="7"/>
    <s v="Sauder Classic Bookcase"/>
    <n v="2870.31"/>
    <n v="4"/>
    <x v="1"/>
    <n v="-400.04"/>
    <n v="-0.13937170549522526"/>
  </r>
  <r>
    <n v="1736"/>
    <x v="1735"/>
    <d v="2022-08-04T00:00:00"/>
    <x v="1"/>
    <x v="6"/>
    <x v="43"/>
    <d v="2022-08-04T00:00:00"/>
    <n v="0"/>
    <s v="Same Day"/>
    <s v="CU-00159"/>
    <x v="251"/>
    <s v="Consumer"/>
    <s v="United States"/>
    <s v="Atlanta"/>
    <s v="Georgia"/>
    <s v="15731"/>
    <x v="3"/>
    <s v="OFF-ENV-33542"/>
    <x v="1"/>
    <x v="1"/>
    <s v="Poly String &amp; Button Envelopes"/>
    <n v="126.31"/>
    <n v="1"/>
    <x v="3"/>
    <n v="15.28"/>
    <n v="0.12097221122634787"/>
  </r>
  <r>
    <n v="1737"/>
    <x v="1736"/>
    <d v="2023-11-11T00:00:00"/>
    <x v="3"/>
    <x v="4"/>
    <x v="22"/>
    <d v="2023-11-12T00:00:00"/>
    <n v="1"/>
    <s v="First Class"/>
    <s v="CU-00365"/>
    <x v="126"/>
    <s v="Corporate"/>
    <s v="United States"/>
    <s v="Washington DC"/>
    <s v="District of Columbia"/>
    <s v="54532"/>
    <x v="2"/>
    <s v="OFF-LAB-54351"/>
    <x v="1"/>
    <x v="15"/>
    <s v="Avery 5663 Internet Shipping Labels"/>
    <n v="125.81"/>
    <n v="1"/>
    <x v="4"/>
    <n v="49.12"/>
    <n v="0.39043001351243939"/>
  </r>
  <r>
    <n v="1738"/>
    <x v="1737"/>
    <d v="2022-10-06T00:00:00"/>
    <x v="1"/>
    <x v="3"/>
    <x v="3"/>
    <d v="2022-10-07T00:00:00"/>
    <n v="1"/>
    <s v="First Class"/>
    <s v="CU-00148"/>
    <x v="210"/>
    <s v="Home Office"/>
    <s v="United States"/>
    <s v="Denver"/>
    <s v="Colorado"/>
    <s v="69597"/>
    <x v="0"/>
    <s v="TEC-PHO-73888"/>
    <x v="0"/>
    <x v="2"/>
    <s v="Motorola Moto G Play"/>
    <n v="984.85"/>
    <n v="2"/>
    <x v="3"/>
    <n v="135.32"/>
    <n v="0.13740163476671574"/>
  </r>
  <r>
    <n v="1739"/>
    <x v="1738"/>
    <d v="2024-11-10T00:00:00"/>
    <x v="0"/>
    <x v="4"/>
    <x v="4"/>
    <d v="2024-11-16T00:00:00"/>
    <n v="6"/>
    <s v="Standard Class"/>
    <s v="CU-00393"/>
    <x v="92"/>
    <s v="Home Office"/>
    <s v="United States"/>
    <s v="Charlotte"/>
    <s v="North Carolina"/>
    <s v="69459"/>
    <x v="3"/>
    <s v="OFF-ENV-40323"/>
    <x v="1"/>
    <x v="1"/>
    <s v="Poly String &amp; Button Envelopes"/>
    <n v="1040.75"/>
    <n v="5"/>
    <x v="2"/>
    <n v="394.42"/>
    <n v="0.37897669949555612"/>
  </r>
  <r>
    <n v="1740"/>
    <x v="1739"/>
    <d v="2023-06-25T00:00:00"/>
    <x v="3"/>
    <x v="2"/>
    <x v="37"/>
    <d v="2023-07-01T00:00:00"/>
    <n v="6"/>
    <s v="Standard Class"/>
    <s v="CU-00485"/>
    <x v="49"/>
    <s v="Home Office"/>
    <s v="United States"/>
    <s v="Minneapolis"/>
    <s v="Minnesota"/>
    <s v="17348"/>
    <x v="0"/>
    <s v="FUR-CHA-29386"/>
    <x v="2"/>
    <x v="13"/>
    <s v="Hon Deluxe Fabric Upholstered Stacking Chairs"/>
    <n v="3475.49"/>
    <n v="12"/>
    <x v="0"/>
    <n v="803.77"/>
    <n v="0.23126810895729813"/>
  </r>
  <r>
    <n v="1741"/>
    <x v="1740"/>
    <d v="2024-03-20T00:00:00"/>
    <x v="0"/>
    <x v="10"/>
    <x v="40"/>
    <d v="2024-03-21T00:00:00"/>
    <n v="1"/>
    <s v="First Class"/>
    <s v="CU-00757"/>
    <x v="54"/>
    <s v="Corporate"/>
    <s v="United States"/>
    <s v="Charlotte"/>
    <s v="North Carolina"/>
    <s v="24466"/>
    <x v="3"/>
    <s v="FUR-BOO-49948"/>
    <x v="2"/>
    <x v="7"/>
    <s v="Sauder Classic Bookcase"/>
    <n v="1000.37"/>
    <n v="1"/>
    <x v="4"/>
    <n v="-95.34"/>
    <n v="-9.5304737247218538E-2"/>
  </r>
  <r>
    <n v="1742"/>
    <x v="1741"/>
    <d v="2023-05-04T00:00:00"/>
    <x v="3"/>
    <x v="11"/>
    <x v="42"/>
    <d v="2023-05-05T00:00:00"/>
    <n v="1"/>
    <s v="First Class"/>
    <s v="CU-00254"/>
    <x v="293"/>
    <s v="Consumer"/>
    <s v="United States"/>
    <s v="Charlotte"/>
    <s v="North Carolina"/>
    <s v="39395"/>
    <x v="3"/>
    <s v="OFF-LAB-49669"/>
    <x v="1"/>
    <x v="15"/>
    <s v="Xerox 1967"/>
    <n v="1058.32"/>
    <n v="10"/>
    <x v="0"/>
    <n v="-36.26"/>
    <n v="-3.4261848968175974E-2"/>
  </r>
  <r>
    <n v="1743"/>
    <x v="1742"/>
    <d v="2023-07-13T00:00:00"/>
    <x v="3"/>
    <x v="7"/>
    <x v="41"/>
    <d v="2023-07-16T00:00:00"/>
    <n v="3"/>
    <s v="Second Class"/>
    <s v="CU-00270"/>
    <x v="276"/>
    <s v="Home Office"/>
    <s v="United States"/>
    <s v="San Francisco"/>
    <s v="California"/>
    <s v="40577"/>
    <x v="1"/>
    <s v="OFF-APP-45331"/>
    <x v="1"/>
    <x v="6"/>
    <s v="Fellowes PB500 Electric Punch Binding Machine"/>
    <n v="454.07"/>
    <n v="12"/>
    <x v="3"/>
    <n v="124.41"/>
    <n v="0.27398859206730242"/>
  </r>
  <r>
    <n v="1744"/>
    <x v="1743"/>
    <d v="2024-03-03T00:00:00"/>
    <x v="0"/>
    <x v="10"/>
    <x v="40"/>
    <d v="2024-03-03T00:00:00"/>
    <n v="0"/>
    <s v="Same Day"/>
    <s v="CU-00218"/>
    <x v="238"/>
    <s v="Home Office"/>
    <s v="United States"/>
    <s v="Denver"/>
    <s v="Colorado"/>
    <s v="92258"/>
    <x v="0"/>
    <s v="TEC-ACC-59896"/>
    <x v="0"/>
    <x v="0"/>
    <s v="Logitech MK550 Wireless Wave Keyboard and Mouse"/>
    <n v="5493.56"/>
    <n v="6"/>
    <x v="3"/>
    <n v="2051.91"/>
    <n v="0.37351189392670686"/>
  </r>
  <r>
    <n v="1745"/>
    <x v="1744"/>
    <d v="2022-05-05T00:00:00"/>
    <x v="1"/>
    <x v="11"/>
    <x v="46"/>
    <d v="2022-05-06T00:00:00"/>
    <n v="1"/>
    <s v="First Class"/>
    <s v="CU-00243"/>
    <x v="75"/>
    <s v="Corporate"/>
    <s v="United States"/>
    <s v="Chicago"/>
    <s v="Illinois"/>
    <s v="83767"/>
    <x v="0"/>
    <s v="TEC-MAC-21005"/>
    <x v="0"/>
    <x v="12"/>
    <s v="Lexmark MX611dhe Monochrome Laser Printer"/>
    <n v="3325.32"/>
    <n v="4"/>
    <x v="3"/>
    <n v="1127.78"/>
    <n v="0.33914931495314732"/>
  </r>
  <r>
    <n v="1746"/>
    <x v="1745"/>
    <d v="2023-10-21T00:00:00"/>
    <x v="3"/>
    <x v="3"/>
    <x v="29"/>
    <d v="2023-10-26T00:00:00"/>
    <n v="5"/>
    <s v="Second Class"/>
    <s v="CU-00295"/>
    <x v="283"/>
    <s v="Corporate"/>
    <s v="United States"/>
    <s v="Washington DC"/>
    <s v="District of Columbia"/>
    <s v="94355"/>
    <x v="2"/>
    <s v="OFF-LAB-92507"/>
    <x v="1"/>
    <x v="15"/>
    <s v="Xerox 1967"/>
    <n v="714.88"/>
    <n v="3"/>
    <x v="2"/>
    <n v="294.72000000000003"/>
    <n v="0.41226499552372431"/>
  </r>
  <r>
    <n v="1747"/>
    <x v="1746"/>
    <d v="2023-10-16T00:00:00"/>
    <x v="3"/>
    <x v="3"/>
    <x v="29"/>
    <d v="2023-10-18T00:00:00"/>
    <n v="2"/>
    <s v="First Class"/>
    <s v="CU-00022"/>
    <x v="14"/>
    <s v="Consumer"/>
    <s v="United States"/>
    <s v="Dallas"/>
    <s v="Texas"/>
    <s v="97024"/>
    <x v="0"/>
    <s v="OFF-BIN-71469"/>
    <x v="1"/>
    <x v="3"/>
    <s v="Avery Durable Binders"/>
    <n v="2157.87"/>
    <n v="11"/>
    <x v="3"/>
    <n v="473.72"/>
    <n v="0.21953129706608834"/>
  </r>
  <r>
    <n v="1748"/>
    <x v="1747"/>
    <d v="2021-09-21T00:00:00"/>
    <x v="2"/>
    <x v="8"/>
    <x v="38"/>
    <d v="2021-09-27T00:00:00"/>
    <n v="6"/>
    <s v="Second Class"/>
    <s v="CU-00421"/>
    <x v="112"/>
    <s v="Home Office"/>
    <s v="United States"/>
    <s v="Nashville"/>
    <s v="Tennessee"/>
    <s v="13416"/>
    <x v="3"/>
    <s v="TEC-PHO-12617"/>
    <x v="0"/>
    <x v="2"/>
    <s v="Motorola Moto G Play"/>
    <n v="10733.8"/>
    <n v="13"/>
    <x v="4"/>
    <n v="2223.44"/>
    <n v="0.20714378877936987"/>
  </r>
  <r>
    <n v="1749"/>
    <x v="1748"/>
    <d v="2024-03-16T00:00:00"/>
    <x v="0"/>
    <x v="10"/>
    <x v="40"/>
    <d v="2024-03-19T00:00:00"/>
    <n v="3"/>
    <s v="Second Class"/>
    <s v="CU-00604"/>
    <x v="145"/>
    <s v="Consumer"/>
    <s v="United States"/>
    <s v="San Francisco"/>
    <s v="California"/>
    <s v="46482"/>
    <x v="1"/>
    <s v="FUR-CHA-75482"/>
    <x v="2"/>
    <x v="13"/>
    <s v="Hon Deluxe Fabric Upholstered Stacking Chairs"/>
    <n v="4188.22"/>
    <n v="6"/>
    <x v="0"/>
    <n v="226.2"/>
    <n v="5.4008624188796192E-2"/>
  </r>
  <r>
    <n v="1750"/>
    <x v="1749"/>
    <d v="2022-07-23T00:00:00"/>
    <x v="1"/>
    <x v="7"/>
    <x v="31"/>
    <d v="2022-07-23T00:00:00"/>
    <n v="0"/>
    <s v="Same Day"/>
    <s v="CU-00051"/>
    <x v="216"/>
    <s v="Consumer"/>
    <s v="United States"/>
    <s v="Philadelphia"/>
    <s v="Pennsylvania"/>
    <s v="21092"/>
    <x v="2"/>
    <s v="TEC-COP-23786"/>
    <x v="0"/>
    <x v="11"/>
    <s v="HP Designjet T520 Inkjet Large Format Printer"/>
    <n v="8323.86"/>
    <n v="12"/>
    <x v="5"/>
    <n v="998.63"/>
    <n v="0.11997198415158351"/>
  </r>
  <r>
    <n v="1751"/>
    <x v="1750"/>
    <d v="2022-10-14T00:00:00"/>
    <x v="1"/>
    <x v="3"/>
    <x v="3"/>
    <d v="2022-10-19T00:00:00"/>
    <n v="5"/>
    <s v="Second Class"/>
    <s v="CU-00208"/>
    <x v="42"/>
    <s v="Home Office"/>
    <s v="United States"/>
    <s v="Philadelphia"/>
    <s v="Pennsylvania"/>
    <s v="93327"/>
    <x v="2"/>
    <s v="TEC-COP-14839"/>
    <x v="0"/>
    <x v="11"/>
    <s v="HP Designjet T520 Inkjet Large Format Printer"/>
    <n v="4062.61"/>
    <n v="4"/>
    <x v="2"/>
    <n v="1020.26"/>
    <n v="0.25113412313758887"/>
  </r>
  <r>
    <n v="1752"/>
    <x v="1751"/>
    <d v="2023-07-31T00:00:00"/>
    <x v="3"/>
    <x v="7"/>
    <x v="41"/>
    <d v="2023-08-04T00:00:00"/>
    <n v="4"/>
    <s v="Second Class"/>
    <s v="CU-00583"/>
    <x v="147"/>
    <s v="Corporate"/>
    <s v="United States"/>
    <s v="Minneapolis"/>
    <s v="Minnesota"/>
    <s v="96887"/>
    <x v="0"/>
    <s v="FUR-FUR-23872"/>
    <x v="2"/>
    <x v="10"/>
    <s v="Acme Flexible Frame Partition"/>
    <n v="5265.66"/>
    <n v="12"/>
    <x v="0"/>
    <n v="151.84"/>
    <n v="2.8835891417220254E-2"/>
  </r>
  <r>
    <n v="1753"/>
    <x v="1752"/>
    <d v="2021-09-25T00:00:00"/>
    <x v="2"/>
    <x v="8"/>
    <x v="38"/>
    <d v="2021-09-25T00:00:00"/>
    <n v="0"/>
    <s v="Same Day"/>
    <s v="CU-00124"/>
    <x v="223"/>
    <s v="Consumer"/>
    <s v="United States"/>
    <s v="Nashville"/>
    <s v="Tennessee"/>
    <s v="82220"/>
    <x v="3"/>
    <s v="OFF-SUP-46982"/>
    <x v="1"/>
    <x v="5"/>
    <s v="Avery Hi-Liter EverBold"/>
    <n v="1473.02"/>
    <n v="10"/>
    <x v="2"/>
    <n v="101.33"/>
    <n v="6.8790647784823022E-2"/>
  </r>
  <r>
    <n v="1754"/>
    <x v="1753"/>
    <d v="2024-05-22T00:00:00"/>
    <x v="0"/>
    <x v="11"/>
    <x v="30"/>
    <d v="2024-05-27T00:00:00"/>
    <n v="5"/>
    <s v="Standard Class"/>
    <s v="CU-00382"/>
    <x v="124"/>
    <s v="Home Office"/>
    <s v="United States"/>
    <s v="New Orleans"/>
    <s v="Louisiana"/>
    <s v="60676"/>
    <x v="3"/>
    <s v="OFF-BIN-20519"/>
    <x v="1"/>
    <x v="3"/>
    <s v="Avery Durable Binders"/>
    <n v="81.08"/>
    <n v="5"/>
    <x v="5"/>
    <n v="-2.62"/>
    <n v="-3.2313764183522449E-2"/>
  </r>
  <r>
    <n v="1755"/>
    <x v="1754"/>
    <d v="2024-03-28T00:00:00"/>
    <x v="0"/>
    <x v="10"/>
    <x v="40"/>
    <d v="2024-04-03T00:00:00"/>
    <n v="6"/>
    <s v="Standard Class"/>
    <s v="CU-00503"/>
    <x v="212"/>
    <s v="Corporate"/>
    <s v="United States"/>
    <s v="Washington DC"/>
    <s v="District of Columbia"/>
    <s v="24671"/>
    <x v="2"/>
    <s v="OFF-ENV-37903"/>
    <x v="1"/>
    <x v="1"/>
    <s v="Poly String &amp; Button Envelopes"/>
    <n v="626.67999999999995"/>
    <n v="9"/>
    <x v="4"/>
    <n v="158.4"/>
    <n v="0.25276057956213699"/>
  </r>
  <r>
    <n v="1756"/>
    <x v="1755"/>
    <d v="2023-02-05T00:00:00"/>
    <x v="3"/>
    <x v="9"/>
    <x v="23"/>
    <d v="2023-02-06T00:00:00"/>
    <n v="1"/>
    <s v="First Class"/>
    <s v="CU-00528"/>
    <x v="310"/>
    <s v="Consumer"/>
    <s v="United States"/>
    <s v="Portland"/>
    <s v="Oregon"/>
    <s v="72579"/>
    <x v="1"/>
    <s v="FUR-FUR-32500"/>
    <x v="2"/>
    <x v="10"/>
    <s v="Howard Miller 11.75 Diameter"/>
    <n v="830.86"/>
    <n v="9"/>
    <x v="1"/>
    <n v="-50.29"/>
    <n v="-6.0527646053486747E-2"/>
  </r>
  <r>
    <n v="1757"/>
    <x v="1756"/>
    <d v="2023-04-06T00:00:00"/>
    <x v="3"/>
    <x v="0"/>
    <x v="32"/>
    <d v="2023-04-09T00:00:00"/>
    <n v="3"/>
    <s v="First Class"/>
    <s v="CU-00572"/>
    <x v="114"/>
    <s v="Corporate"/>
    <s v="United States"/>
    <s v="Nashville"/>
    <s v="Tennessee"/>
    <s v="30662"/>
    <x v="3"/>
    <s v="FUR-FUR-84787"/>
    <x v="2"/>
    <x v="10"/>
    <s v="Eldon Expressions Punched Metal &amp; Wood Desk Accessories"/>
    <n v="7793.73"/>
    <n v="4"/>
    <x v="3"/>
    <n v="329.46"/>
    <n v="4.2272442078439977E-2"/>
  </r>
  <r>
    <n v="1758"/>
    <x v="1757"/>
    <d v="2024-03-08T00:00:00"/>
    <x v="0"/>
    <x v="10"/>
    <x v="40"/>
    <d v="2024-03-11T00:00:00"/>
    <n v="3"/>
    <s v="First Class"/>
    <s v="CU-00009"/>
    <x v="300"/>
    <s v="Home Office"/>
    <s v="United States"/>
    <s v="Washington DC"/>
    <s v="District of Columbia"/>
    <s v="42020"/>
    <x v="2"/>
    <s v="TEC-ACC-52684"/>
    <x v="0"/>
    <x v="0"/>
    <s v="Memorex Mini Travel Drive 64 GB"/>
    <n v="6020.19"/>
    <n v="8"/>
    <x v="3"/>
    <n v="2125.4"/>
    <n v="0.35304533577843894"/>
  </r>
  <r>
    <n v="1759"/>
    <x v="1758"/>
    <d v="2022-03-10T00:00:00"/>
    <x v="1"/>
    <x v="10"/>
    <x v="47"/>
    <d v="2022-03-12T00:00:00"/>
    <n v="2"/>
    <s v="First Class"/>
    <s v="CU-00686"/>
    <x v="134"/>
    <s v="Corporate"/>
    <s v="United States"/>
    <s v="Seattle"/>
    <s v="Washington"/>
    <s v="49487"/>
    <x v="1"/>
    <s v="FUR-BOO-53309"/>
    <x v="2"/>
    <x v="7"/>
    <s v="Bush Somerset Collection Bookcase"/>
    <n v="8121.28"/>
    <n v="8"/>
    <x v="3"/>
    <n v="-1400.19"/>
    <n v="-0.17241001418495608"/>
  </r>
  <r>
    <n v="1760"/>
    <x v="1759"/>
    <d v="2024-04-26T00:00:00"/>
    <x v="0"/>
    <x v="0"/>
    <x v="0"/>
    <d v="2024-04-29T00:00:00"/>
    <n v="3"/>
    <s v="First Class"/>
    <s v="CU-00193"/>
    <x v="263"/>
    <s v="Consumer"/>
    <s v="United States"/>
    <s v="New Orleans"/>
    <s v="Louisiana"/>
    <s v="59877"/>
    <x v="3"/>
    <s v="OFF-BIN-43630"/>
    <x v="1"/>
    <x v="3"/>
    <s v="Ibico 21-Sheet Binder"/>
    <n v="735.43"/>
    <n v="7"/>
    <x v="1"/>
    <n v="252.71"/>
    <n v="0.34362209863617205"/>
  </r>
  <r>
    <n v="1761"/>
    <x v="1760"/>
    <d v="2023-03-30T00:00:00"/>
    <x v="3"/>
    <x v="10"/>
    <x v="45"/>
    <d v="2023-04-02T00:00:00"/>
    <n v="3"/>
    <s v="First Class"/>
    <s v="CU-00333"/>
    <x v="67"/>
    <s v="Consumer"/>
    <s v="United States"/>
    <s v="Atlanta"/>
    <s v="Georgia"/>
    <s v="12172"/>
    <x v="3"/>
    <s v="OFF-ART-18841"/>
    <x v="1"/>
    <x v="16"/>
    <s v="Newell 322"/>
    <n v="345.91"/>
    <n v="12"/>
    <x v="1"/>
    <n v="2.12"/>
    <n v="6.1287618166575115E-3"/>
  </r>
  <r>
    <n v="1762"/>
    <x v="1761"/>
    <d v="2021-08-23T00:00:00"/>
    <x v="2"/>
    <x v="6"/>
    <x v="27"/>
    <d v="2021-08-23T00:00:00"/>
    <n v="0"/>
    <s v="Same Day"/>
    <s v="CU-00599"/>
    <x v="8"/>
    <s v="Consumer"/>
    <s v="United States"/>
    <s v="Minneapolis"/>
    <s v="Minnesota"/>
    <s v="29694"/>
    <x v="0"/>
    <s v="TEC-ACC-38066"/>
    <x v="0"/>
    <x v="0"/>
    <s v="Plantronics CS540 Wireless Headset System"/>
    <n v="11670.63"/>
    <n v="10"/>
    <x v="4"/>
    <n v="309.60000000000002"/>
    <n v="2.6528130872112306E-2"/>
  </r>
  <r>
    <n v="1763"/>
    <x v="1762"/>
    <d v="2023-10-27T00:00:00"/>
    <x v="3"/>
    <x v="3"/>
    <x v="29"/>
    <d v="2023-10-30T00:00:00"/>
    <n v="3"/>
    <s v="Second Class"/>
    <s v="CU-00542"/>
    <x v="20"/>
    <s v="Consumer"/>
    <s v="United States"/>
    <s v="New York"/>
    <s v="New York"/>
    <s v="50197"/>
    <x v="2"/>
    <s v="OFF-STO-34727"/>
    <x v="1"/>
    <x v="8"/>
    <s v="Steelmaster by MMF Industries Locking Cash Box"/>
    <n v="159.58000000000001"/>
    <n v="2"/>
    <x v="5"/>
    <n v="65.930000000000007"/>
    <n v="0.41314701090362199"/>
  </r>
  <r>
    <n v="1764"/>
    <x v="1763"/>
    <d v="2022-09-11T00:00:00"/>
    <x v="1"/>
    <x v="8"/>
    <x v="36"/>
    <d v="2022-09-11T00:00:00"/>
    <n v="0"/>
    <s v="Same Day"/>
    <s v="CU-00394"/>
    <x v="329"/>
    <s v="Corporate"/>
    <s v="United States"/>
    <s v="Houston"/>
    <s v="Texas"/>
    <s v="34559"/>
    <x v="0"/>
    <s v="FUR-BOO-26179"/>
    <x v="2"/>
    <x v="7"/>
    <s v="Bush Somerset Collection Bookcase"/>
    <n v="11686.72"/>
    <n v="7"/>
    <x v="3"/>
    <n v="-1411.2"/>
    <n v="-0.12075244379945786"/>
  </r>
  <r>
    <n v="1765"/>
    <x v="1764"/>
    <d v="2023-06-30T00:00:00"/>
    <x v="3"/>
    <x v="2"/>
    <x v="37"/>
    <d v="2023-07-01T00:00:00"/>
    <n v="1"/>
    <s v="First Class"/>
    <s v="CU-00502"/>
    <x v="139"/>
    <s v="Home Office"/>
    <s v="United States"/>
    <s v="Houston"/>
    <s v="Texas"/>
    <s v="20926"/>
    <x v="0"/>
    <s v="OFF-PAP-91818"/>
    <x v="1"/>
    <x v="4"/>
    <s v="Xerox 1921"/>
    <n v="2758.73"/>
    <n v="11"/>
    <x v="3"/>
    <n v="-199.04"/>
    <n v="-7.2149141090284294E-2"/>
  </r>
  <r>
    <n v="1766"/>
    <x v="1765"/>
    <d v="2023-12-13T00:00:00"/>
    <x v="3"/>
    <x v="5"/>
    <x v="34"/>
    <d v="2023-12-14T00:00:00"/>
    <n v="1"/>
    <s v="First Class"/>
    <s v="CU-00256"/>
    <x v="165"/>
    <s v="Corporate"/>
    <s v="United States"/>
    <s v="New Orleans"/>
    <s v="Louisiana"/>
    <s v="84800"/>
    <x v="3"/>
    <s v="FUR-FUR-54210"/>
    <x v="2"/>
    <x v="10"/>
    <s v="Eldon Expressions Punched Metal &amp; Wood Desk Accessories"/>
    <n v="620.5"/>
    <n v="2"/>
    <x v="3"/>
    <n v="-123.94"/>
    <n v="-0.19974214343271554"/>
  </r>
  <r>
    <n v="1767"/>
    <x v="1766"/>
    <d v="2022-11-24T00:00:00"/>
    <x v="1"/>
    <x v="4"/>
    <x v="20"/>
    <d v="2022-11-27T00:00:00"/>
    <n v="3"/>
    <s v="Second Class"/>
    <s v="CU-00110"/>
    <x v="38"/>
    <s v="Corporate"/>
    <s v="United States"/>
    <s v="Dallas"/>
    <s v="Texas"/>
    <s v="73911"/>
    <x v="0"/>
    <s v="TEC-MAC-43173"/>
    <x v="0"/>
    <x v="12"/>
    <s v="Epson Stylus Photo R280"/>
    <n v="5295.65"/>
    <n v="6"/>
    <x v="2"/>
    <n v="-220.39"/>
    <n v="-4.1617176361730852E-2"/>
  </r>
  <r>
    <n v="1768"/>
    <x v="1767"/>
    <d v="2021-01-26T00:00:00"/>
    <x v="2"/>
    <x v="1"/>
    <x v="25"/>
    <d v="2021-01-27T00:00:00"/>
    <n v="1"/>
    <s v="First Class"/>
    <s v="CU-00402"/>
    <x v="202"/>
    <s v="Corporate"/>
    <s v="United States"/>
    <s v="San Francisco"/>
    <s v="California"/>
    <s v="57140"/>
    <x v="1"/>
    <s v="OFF-LAB-25279"/>
    <x v="1"/>
    <x v="15"/>
    <s v="Xerox 1967"/>
    <n v="1337.21"/>
    <n v="12"/>
    <x v="1"/>
    <n v="282.42"/>
    <n v="0.21120093328646961"/>
  </r>
  <r>
    <n v="1769"/>
    <x v="1768"/>
    <d v="2024-04-28T00:00:00"/>
    <x v="0"/>
    <x v="0"/>
    <x v="0"/>
    <d v="2024-05-02T00:00:00"/>
    <n v="4"/>
    <s v="Second Class"/>
    <s v="CU-00182"/>
    <x v="0"/>
    <s v="Corporate"/>
    <s v="United States"/>
    <s v="Philadelphia"/>
    <s v="Pennsylvania"/>
    <s v="49848"/>
    <x v="2"/>
    <s v="TEC-ACC-47111"/>
    <x v="0"/>
    <x v="0"/>
    <s v="SanDisk Ultra 64GB"/>
    <n v="8273.2900000000009"/>
    <n v="9"/>
    <x v="3"/>
    <n v="2176.65"/>
    <n v="0.26309364231158339"/>
  </r>
  <r>
    <n v="1770"/>
    <x v="1769"/>
    <d v="2023-01-12T00:00:00"/>
    <x v="3"/>
    <x v="1"/>
    <x v="35"/>
    <d v="2023-01-18T00:00:00"/>
    <n v="6"/>
    <s v="Second Class"/>
    <s v="CU-00222"/>
    <x v="223"/>
    <s v="Home Office"/>
    <s v="United States"/>
    <s v="Baltimore"/>
    <s v="Maryland"/>
    <s v="77270"/>
    <x v="2"/>
    <s v="OFF-BIN-52132"/>
    <x v="1"/>
    <x v="3"/>
    <s v="Cardinal Easy Open Angle-D Binders"/>
    <n v="3810.81"/>
    <n v="14"/>
    <x v="3"/>
    <n v="251.83"/>
    <n v="6.6083063705616396E-2"/>
  </r>
  <r>
    <n v="1771"/>
    <x v="1770"/>
    <d v="2023-11-03T00:00:00"/>
    <x v="3"/>
    <x v="4"/>
    <x v="22"/>
    <d v="2023-11-03T00:00:00"/>
    <n v="0"/>
    <s v="Same Day"/>
    <s v="CU-00053"/>
    <x v="193"/>
    <s v="Corporate"/>
    <s v="United States"/>
    <s v="Atlanta"/>
    <s v="Georgia"/>
    <s v="91170"/>
    <x v="3"/>
    <s v="TEC-ACC-62854"/>
    <x v="0"/>
    <x v="0"/>
    <s v="Logitech MK550 Wireless Wave Keyboard and Mouse"/>
    <n v="1167.05"/>
    <n v="9"/>
    <x v="3"/>
    <n v="209.98"/>
    <n v="0.17992373934278738"/>
  </r>
  <r>
    <n v="1772"/>
    <x v="1771"/>
    <d v="2023-03-01T00:00:00"/>
    <x v="3"/>
    <x v="10"/>
    <x v="45"/>
    <d v="2023-03-01T00:00:00"/>
    <n v="0"/>
    <s v="Same Day"/>
    <s v="CU-00254"/>
    <x v="293"/>
    <s v="Consumer"/>
    <s v="United States"/>
    <s v="Charlotte"/>
    <s v="North Carolina"/>
    <s v="96779"/>
    <x v="3"/>
    <s v="OFF-FAS-93789"/>
    <x v="1"/>
    <x v="9"/>
    <s v="Binder clips medium"/>
    <n v="1195.45"/>
    <n v="4"/>
    <x v="3"/>
    <n v="248.49"/>
    <n v="0.20786314776862269"/>
  </r>
  <r>
    <n v="1773"/>
    <x v="1772"/>
    <d v="2022-01-26T00:00:00"/>
    <x v="1"/>
    <x v="1"/>
    <x v="1"/>
    <d v="2022-02-01T00:00:00"/>
    <n v="6"/>
    <s v="Standard Class"/>
    <s v="CU-00098"/>
    <x v="114"/>
    <s v="Home Office"/>
    <s v="United States"/>
    <s v="Miami"/>
    <s v="Florida"/>
    <s v="22894"/>
    <x v="3"/>
    <s v="FUR-TAB-79942"/>
    <x v="2"/>
    <x v="14"/>
    <s v="Chromcraft Training Table"/>
    <n v="2319.94"/>
    <n v="3"/>
    <x v="0"/>
    <n v="-144.1"/>
    <n v="-6.2113675353672938E-2"/>
  </r>
  <r>
    <n v="1774"/>
    <x v="1773"/>
    <d v="2022-05-31T00:00:00"/>
    <x v="1"/>
    <x v="11"/>
    <x v="46"/>
    <d v="2022-05-31T00:00:00"/>
    <n v="0"/>
    <s v="Same Day"/>
    <s v="CU-00129"/>
    <x v="1"/>
    <s v="Home Office"/>
    <s v="United States"/>
    <s v="Las Vegas"/>
    <s v="Nevada"/>
    <s v="29339"/>
    <x v="1"/>
    <s v="FUR-CHA-11314"/>
    <x v="2"/>
    <x v="13"/>
    <s v="Hon Deluxe Fabric Upholstered Stacking Chairs"/>
    <n v="20698.419999999998"/>
    <n v="13"/>
    <x v="2"/>
    <n v="-2330.4499999999998"/>
    <n v="-0.1125907194848689"/>
  </r>
  <r>
    <n v="1775"/>
    <x v="1774"/>
    <d v="2023-08-29T00:00:00"/>
    <x v="3"/>
    <x v="6"/>
    <x v="26"/>
    <d v="2023-09-05T00:00:00"/>
    <n v="7"/>
    <s v="Standard Class"/>
    <s v="CU-00041"/>
    <x v="74"/>
    <s v="Corporate"/>
    <s v="United States"/>
    <s v="New York"/>
    <s v="New York"/>
    <s v="68744"/>
    <x v="2"/>
    <s v="TEC-COP-93858"/>
    <x v="0"/>
    <x v="11"/>
    <s v="Hewlett Packard 610 Multi-Function Printer"/>
    <n v="6837.29"/>
    <n v="8"/>
    <x v="2"/>
    <n v="2270.54"/>
    <n v="0.33208186284331948"/>
  </r>
  <r>
    <n v="1776"/>
    <x v="1775"/>
    <d v="2021-10-02T00:00:00"/>
    <x v="2"/>
    <x v="3"/>
    <x v="10"/>
    <d v="2021-10-03T00:00:00"/>
    <n v="1"/>
    <s v="First Class"/>
    <s v="CU-00512"/>
    <x v="122"/>
    <s v="Home Office"/>
    <s v="United States"/>
    <s v="Miami"/>
    <s v="Florida"/>
    <s v="73805"/>
    <x v="3"/>
    <s v="FUR-TAB-16784"/>
    <x v="2"/>
    <x v="14"/>
    <s v="Bevis Round Conference Table"/>
    <n v="935.01"/>
    <n v="13"/>
    <x v="2"/>
    <n v="252.42"/>
    <n v="0.26996502711200948"/>
  </r>
  <r>
    <n v="1777"/>
    <x v="1776"/>
    <d v="2023-10-07T00:00:00"/>
    <x v="3"/>
    <x v="3"/>
    <x v="29"/>
    <d v="2023-10-15T00:00:00"/>
    <n v="8"/>
    <s v="Standard Class"/>
    <s v="CU-00773"/>
    <x v="103"/>
    <s v="Corporate"/>
    <s v="United States"/>
    <s v="Los Angeles"/>
    <s v="California"/>
    <s v="88426"/>
    <x v="1"/>
    <s v="OFF-FAS-66657"/>
    <x v="1"/>
    <x v="9"/>
    <s v="Advantus 75305 EasyClose Envelopes"/>
    <n v="1730.18"/>
    <n v="13"/>
    <x v="0"/>
    <n v="24.31"/>
    <n v="1.4050561213284166E-2"/>
  </r>
  <r>
    <n v="1778"/>
    <x v="1777"/>
    <d v="2024-04-04T00:00:00"/>
    <x v="0"/>
    <x v="0"/>
    <x v="0"/>
    <d v="2024-04-10T00:00:00"/>
    <n v="6"/>
    <s v="Standard Class"/>
    <s v="CU-00445"/>
    <x v="21"/>
    <s v="Consumer"/>
    <s v="United States"/>
    <s v="Portland"/>
    <s v="Oregon"/>
    <s v="40662"/>
    <x v="1"/>
    <s v="TEC-ACC-32185"/>
    <x v="0"/>
    <x v="0"/>
    <s v="SanDisk Ultra 64GB"/>
    <n v="1904.31"/>
    <n v="7"/>
    <x v="4"/>
    <n v="528.23"/>
    <n v="0.27738655996135086"/>
  </r>
  <r>
    <n v="1779"/>
    <x v="1778"/>
    <d v="2024-08-26T00:00:00"/>
    <x v="0"/>
    <x v="6"/>
    <x v="6"/>
    <d v="2024-08-29T00:00:00"/>
    <n v="3"/>
    <s v="Second Class"/>
    <s v="CU-00471"/>
    <x v="92"/>
    <s v="Corporate"/>
    <s v="United States"/>
    <s v="New York"/>
    <s v="New York"/>
    <s v="81995"/>
    <x v="2"/>
    <s v="OFF-BIN-40441"/>
    <x v="1"/>
    <x v="3"/>
    <s v="Ibico 21-Sheet Binder"/>
    <n v="1098.6199999999999"/>
    <n v="4"/>
    <x v="3"/>
    <n v="253.94"/>
    <n v="0.23114452676994776"/>
  </r>
  <r>
    <n v="1780"/>
    <x v="1779"/>
    <d v="2023-05-24T00:00:00"/>
    <x v="3"/>
    <x v="11"/>
    <x v="42"/>
    <d v="2023-05-29T00:00:00"/>
    <n v="5"/>
    <s v="Standard Class"/>
    <s v="CU-00073"/>
    <x v="201"/>
    <s v="Home Office"/>
    <s v="United States"/>
    <s v="Dallas"/>
    <s v="Texas"/>
    <s v="20570"/>
    <x v="0"/>
    <s v="OFF-ENV-71286"/>
    <x v="1"/>
    <x v="1"/>
    <s v="Business Envelopes with Contemporary Seal"/>
    <n v="1499.73"/>
    <n v="14"/>
    <x v="3"/>
    <n v="159.31"/>
    <n v="0.10622578730838217"/>
  </r>
  <r>
    <n v="1781"/>
    <x v="1780"/>
    <d v="2024-03-05T00:00:00"/>
    <x v="0"/>
    <x v="10"/>
    <x v="40"/>
    <d v="2024-03-07T00:00:00"/>
    <n v="2"/>
    <s v="First Class"/>
    <s v="CU-00565"/>
    <x v="138"/>
    <s v="Home Office"/>
    <s v="United States"/>
    <s v="Baltimore"/>
    <s v="Maryland"/>
    <s v="48998"/>
    <x v="2"/>
    <s v="OFF-PAP-64545"/>
    <x v="1"/>
    <x v="4"/>
    <s v="Southworth 25% Cotton Business Paper"/>
    <n v="254.62"/>
    <n v="4"/>
    <x v="0"/>
    <n v="88.23"/>
    <n v="0.34651637734663421"/>
  </r>
  <r>
    <n v="1782"/>
    <x v="1781"/>
    <d v="2024-06-05T00:00:00"/>
    <x v="0"/>
    <x v="2"/>
    <x v="2"/>
    <d v="2024-06-07T00:00:00"/>
    <n v="2"/>
    <s v="First Class"/>
    <s v="CU-00368"/>
    <x v="149"/>
    <s v="Consumer"/>
    <s v="United States"/>
    <s v="Charlotte"/>
    <s v="North Carolina"/>
    <s v="19562"/>
    <x v="3"/>
    <s v="TEC-COP-58599"/>
    <x v="0"/>
    <x v="11"/>
    <s v="HP Designjet T520 Inkjet Large Format Printer"/>
    <n v="3909.7"/>
    <n v="14"/>
    <x v="4"/>
    <n v="730.27"/>
    <n v="0.18678415223674452"/>
  </r>
  <r>
    <n v="1783"/>
    <x v="1782"/>
    <d v="2021-07-17T00:00:00"/>
    <x v="2"/>
    <x v="7"/>
    <x v="7"/>
    <d v="2021-07-20T00:00:00"/>
    <n v="3"/>
    <s v="First Class"/>
    <s v="CU-00360"/>
    <x v="110"/>
    <s v="Home Office"/>
    <s v="United States"/>
    <s v="Washington DC"/>
    <s v="District of Columbia"/>
    <s v="48554"/>
    <x v="2"/>
    <s v="FUR-BOO-88204"/>
    <x v="2"/>
    <x v="7"/>
    <s v="Bush Somerset Collection Bookcase"/>
    <n v="2382.54"/>
    <n v="4"/>
    <x v="5"/>
    <n v="-175.93"/>
    <n v="-7.3841362579432038E-2"/>
  </r>
  <r>
    <n v="1784"/>
    <x v="1783"/>
    <d v="2021-03-04T00:00:00"/>
    <x v="2"/>
    <x v="10"/>
    <x v="21"/>
    <d v="2021-03-12T00:00:00"/>
    <n v="8"/>
    <s v="Standard Class"/>
    <s v="CU-00011"/>
    <x v="167"/>
    <s v="Consumer"/>
    <s v="United States"/>
    <s v="Los Angeles"/>
    <s v="California"/>
    <s v="53932"/>
    <x v="1"/>
    <s v="OFF-BIN-41097"/>
    <x v="1"/>
    <x v="3"/>
    <s v="Avery Durable Binders"/>
    <n v="901.91"/>
    <n v="14"/>
    <x v="0"/>
    <n v="141.03"/>
    <n v="0.15636815203290794"/>
  </r>
  <r>
    <n v="1785"/>
    <x v="1784"/>
    <d v="2024-10-21T00:00:00"/>
    <x v="0"/>
    <x v="3"/>
    <x v="24"/>
    <d v="2024-10-26T00:00:00"/>
    <n v="5"/>
    <s v="Standard Class"/>
    <s v="CU-00041"/>
    <x v="74"/>
    <s v="Corporate"/>
    <s v="United States"/>
    <s v="New York"/>
    <s v="New York"/>
    <s v="36046"/>
    <x v="2"/>
    <s v="TEC-ACC-18274"/>
    <x v="0"/>
    <x v="0"/>
    <s v="Memorex Mini Travel Drive 64 GB"/>
    <n v="12154.14"/>
    <n v="11"/>
    <x v="4"/>
    <n v="2687.4"/>
    <n v="0.22110984405313747"/>
  </r>
  <r>
    <n v="1786"/>
    <x v="1785"/>
    <d v="2022-10-18T00:00:00"/>
    <x v="1"/>
    <x v="3"/>
    <x v="3"/>
    <d v="2022-10-23T00:00:00"/>
    <n v="5"/>
    <s v="Standard Class"/>
    <s v="CU-00760"/>
    <x v="29"/>
    <s v="Home Office"/>
    <s v="United States"/>
    <s v="New York"/>
    <s v="New York"/>
    <s v="99389"/>
    <x v="2"/>
    <s v="OFF-LAB-65458"/>
    <x v="1"/>
    <x v="15"/>
    <s v="Xerox 1967"/>
    <n v="1030.82"/>
    <n v="4"/>
    <x v="3"/>
    <n v="240.67"/>
    <n v="0.23347432141401991"/>
  </r>
  <r>
    <n v="1787"/>
    <x v="1786"/>
    <d v="2021-02-03T00:00:00"/>
    <x v="2"/>
    <x v="9"/>
    <x v="13"/>
    <d v="2021-02-09T00:00:00"/>
    <n v="6"/>
    <s v="Standard Class"/>
    <s v="CU-00245"/>
    <x v="330"/>
    <s v="Corporate"/>
    <s v="United States"/>
    <s v="New York"/>
    <s v="New York"/>
    <s v="23782"/>
    <x v="2"/>
    <s v="FUR-FUR-53821"/>
    <x v="2"/>
    <x v="10"/>
    <s v="Howard Miller 11.75 Diameter"/>
    <n v="22034.12"/>
    <n v="14"/>
    <x v="3"/>
    <n v="-4082.63"/>
    <n v="-0.18528672803815174"/>
  </r>
  <r>
    <n v="1788"/>
    <x v="1787"/>
    <d v="2022-05-14T00:00:00"/>
    <x v="1"/>
    <x v="11"/>
    <x v="46"/>
    <d v="2022-05-17T00:00:00"/>
    <n v="3"/>
    <s v="First Class"/>
    <s v="CU-00522"/>
    <x v="210"/>
    <s v="Consumer"/>
    <s v="United States"/>
    <s v="New York"/>
    <s v="New York"/>
    <s v="12452"/>
    <x v="2"/>
    <s v="TEC-ACC-14906"/>
    <x v="0"/>
    <x v="0"/>
    <s v="SanDisk Ultra 64GB"/>
    <n v="3805.92"/>
    <n v="5"/>
    <x v="3"/>
    <n v="-388.26"/>
    <n v="-0.10201475595913734"/>
  </r>
  <r>
    <n v="1789"/>
    <x v="1788"/>
    <d v="2023-11-27T00:00:00"/>
    <x v="3"/>
    <x v="4"/>
    <x v="22"/>
    <d v="2023-11-27T00:00:00"/>
    <n v="0"/>
    <s v="Same Day"/>
    <s v="CU-00047"/>
    <x v="11"/>
    <s v="Consumer"/>
    <s v="United States"/>
    <s v="Philadelphia"/>
    <s v="Pennsylvania"/>
    <s v="27657"/>
    <x v="2"/>
    <s v="TEC-ACC-79855"/>
    <x v="0"/>
    <x v="0"/>
    <s v="Logitech MK550 Wireless Wave Keyboard and Mouse"/>
    <n v="3945.62"/>
    <n v="13"/>
    <x v="3"/>
    <n v="446"/>
    <n v="0.11303673440422544"/>
  </r>
  <r>
    <n v="1790"/>
    <x v="1789"/>
    <d v="2024-09-23T00:00:00"/>
    <x v="0"/>
    <x v="8"/>
    <x v="15"/>
    <d v="2024-09-30T00:00:00"/>
    <n v="7"/>
    <s v="Standard Class"/>
    <s v="CU-00012"/>
    <x v="210"/>
    <s v="Consumer"/>
    <s v="United States"/>
    <s v="Philadelphia"/>
    <s v="Pennsylvania"/>
    <s v="37475"/>
    <x v="2"/>
    <s v="TEC-MAC-74956"/>
    <x v="0"/>
    <x v="12"/>
    <s v="Lexmark MX611dhe Monochrome Laser Printer"/>
    <n v="1422.13"/>
    <n v="3"/>
    <x v="3"/>
    <n v="467.79"/>
    <n v="0.32893617320498125"/>
  </r>
  <r>
    <n v="1791"/>
    <x v="1790"/>
    <d v="2023-03-21T00:00:00"/>
    <x v="3"/>
    <x v="10"/>
    <x v="45"/>
    <d v="2023-03-22T00:00:00"/>
    <n v="1"/>
    <s v="First Class"/>
    <s v="CU-00022"/>
    <x v="14"/>
    <s v="Consumer"/>
    <s v="United States"/>
    <s v="Dallas"/>
    <s v="Texas"/>
    <s v="48565"/>
    <x v="0"/>
    <s v="FUR-CHA-40724"/>
    <x v="2"/>
    <x v="13"/>
    <s v="Hon Deluxe Fabric Upholstered Stacking Chairs"/>
    <n v="5645.16"/>
    <n v="10"/>
    <x v="2"/>
    <n v="-715.6"/>
    <n v="-0.12676345754593316"/>
  </r>
  <r>
    <n v="1792"/>
    <x v="1791"/>
    <d v="2024-10-26T00:00:00"/>
    <x v="0"/>
    <x v="3"/>
    <x v="24"/>
    <d v="2024-10-26T00:00:00"/>
    <n v="0"/>
    <s v="Same Day"/>
    <s v="CU-00151"/>
    <x v="116"/>
    <s v="Consumer"/>
    <s v="United States"/>
    <s v="Seattle"/>
    <s v="Washington"/>
    <s v="99736"/>
    <x v="1"/>
    <s v="TEC-PHO-96105"/>
    <x v="0"/>
    <x v="2"/>
    <s v="Apple iPhone SE"/>
    <n v="7056.2"/>
    <n v="12"/>
    <x v="0"/>
    <n v="1885.26"/>
    <n v="0.26717780108273576"/>
  </r>
  <r>
    <n v="1793"/>
    <x v="1792"/>
    <d v="2023-10-15T00:00:00"/>
    <x v="3"/>
    <x v="3"/>
    <x v="29"/>
    <d v="2023-10-15T00:00:00"/>
    <n v="0"/>
    <s v="Same Day"/>
    <s v="CU-00597"/>
    <x v="325"/>
    <s v="Corporate"/>
    <s v="United States"/>
    <s v="Dallas"/>
    <s v="Texas"/>
    <s v="82655"/>
    <x v="0"/>
    <s v="OFF-STO-18331"/>
    <x v="1"/>
    <x v="8"/>
    <s v="Fellowes Stor/File Storage Boxes"/>
    <n v="396.13"/>
    <n v="3"/>
    <x v="4"/>
    <n v="-21.31"/>
    <n v="-5.3795471183702315E-2"/>
  </r>
  <r>
    <n v="1794"/>
    <x v="1793"/>
    <d v="2023-07-24T00:00:00"/>
    <x v="3"/>
    <x v="7"/>
    <x v="41"/>
    <d v="2023-07-27T00:00:00"/>
    <n v="3"/>
    <s v="First Class"/>
    <s v="CU-00229"/>
    <x v="195"/>
    <s v="Corporate"/>
    <s v="United States"/>
    <s v="Denver"/>
    <s v="Colorado"/>
    <s v="90573"/>
    <x v="0"/>
    <s v="TEC-PHO-15090"/>
    <x v="0"/>
    <x v="2"/>
    <s v="Apple iPhone SE"/>
    <n v="1182.93"/>
    <n v="6"/>
    <x v="0"/>
    <n v="361.94"/>
    <n v="0.30596907678391788"/>
  </r>
  <r>
    <n v="1795"/>
    <x v="1794"/>
    <d v="2022-04-03T00:00:00"/>
    <x v="1"/>
    <x v="0"/>
    <x v="14"/>
    <d v="2022-04-03T00:00:00"/>
    <n v="0"/>
    <s v="Same Day"/>
    <s v="CU-00661"/>
    <x v="115"/>
    <s v="Home Office"/>
    <s v="United States"/>
    <s v="Baltimore"/>
    <s v="Maryland"/>
    <s v="69800"/>
    <x v="2"/>
    <s v="TEC-PHO-98779"/>
    <x v="0"/>
    <x v="2"/>
    <s v="Samsung Galaxy A52"/>
    <n v="4309.67"/>
    <n v="6"/>
    <x v="1"/>
    <n v="822.71"/>
    <n v="0.19089860708592538"/>
  </r>
  <r>
    <n v="1796"/>
    <x v="1795"/>
    <d v="2024-01-10T00:00:00"/>
    <x v="0"/>
    <x v="1"/>
    <x v="33"/>
    <d v="2024-01-10T00:00:00"/>
    <n v="0"/>
    <s v="Same Day"/>
    <s v="CU-00583"/>
    <x v="147"/>
    <s v="Corporate"/>
    <s v="United States"/>
    <s v="Minneapolis"/>
    <s v="Minnesota"/>
    <s v="23899"/>
    <x v="0"/>
    <s v="TEC-COP-57408"/>
    <x v="0"/>
    <x v="11"/>
    <s v="HP Designjet T520 Inkjet Large Format Printer"/>
    <n v="10640.06"/>
    <n v="13"/>
    <x v="4"/>
    <n v="2349.85"/>
    <n v="0.22084931851888054"/>
  </r>
  <r>
    <n v="1797"/>
    <x v="1796"/>
    <d v="2021-03-05T00:00:00"/>
    <x v="2"/>
    <x v="10"/>
    <x v="21"/>
    <d v="2021-03-05T00:00:00"/>
    <n v="0"/>
    <s v="Same Day"/>
    <s v="CU-00324"/>
    <x v="180"/>
    <s v="Consumer"/>
    <s v="United States"/>
    <s v="Portland"/>
    <s v="Oregon"/>
    <s v="42985"/>
    <x v="1"/>
    <s v="OFF-APP-17149"/>
    <x v="1"/>
    <x v="6"/>
    <s v="Belkin 7 Outlet Berlinger"/>
    <n v="1561.91"/>
    <n v="6"/>
    <x v="4"/>
    <n v="407.97"/>
    <n v="0.26119942890435427"/>
  </r>
  <r>
    <n v="1798"/>
    <x v="1797"/>
    <d v="2023-01-06T00:00:00"/>
    <x v="3"/>
    <x v="1"/>
    <x v="35"/>
    <d v="2023-01-13T00:00:00"/>
    <n v="7"/>
    <s v="Standard Class"/>
    <s v="CU-00704"/>
    <x v="6"/>
    <s v="Corporate"/>
    <s v="United States"/>
    <s v="Los Angeles"/>
    <s v="California"/>
    <s v="55398"/>
    <x v="1"/>
    <s v="TEC-MAC-47016"/>
    <x v="0"/>
    <x v="12"/>
    <s v="Epson Stylus Photo R280"/>
    <n v="4323.4399999999996"/>
    <n v="9"/>
    <x v="5"/>
    <n v="548.36"/>
    <n v="0.12683418759136245"/>
  </r>
  <r>
    <n v="1799"/>
    <x v="1798"/>
    <d v="2024-04-18T00:00:00"/>
    <x v="0"/>
    <x v="0"/>
    <x v="0"/>
    <d v="2024-04-22T00:00:00"/>
    <n v="4"/>
    <s v="Second Class"/>
    <s v="CU-00539"/>
    <x v="53"/>
    <s v="Corporate"/>
    <s v="United States"/>
    <s v="Boston"/>
    <s v="Massachusetts"/>
    <s v="80522"/>
    <x v="2"/>
    <s v="TEC-ACC-28328"/>
    <x v="0"/>
    <x v="0"/>
    <s v="Memorex Mini Travel Drive 64 GB"/>
    <n v="4475.1499999999996"/>
    <n v="13"/>
    <x v="2"/>
    <n v="1758.47"/>
    <n v="0.39294101873680215"/>
  </r>
  <r>
    <n v="1800"/>
    <x v="1799"/>
    <d v="2023-04-05T00:00:00"/>
    <x v="3"/>
    <x v="0"/>
    <x v="32"/>
    <d v="2023-04-05T00:00:00"/>
    <n v="0"/>
    <s v="Same Day"/>
    <s v="CU-00178"/>
    <x v="49"/>
    <s v="Home Office"/>
    <s v="United States"/>
    <s v="Boston"/>
    <s v="Massachusetts"/>
    <s v="48672"/>
    <x v="2"/>
    <s v="TEC-ACC-22422"/>
    <x v="0"/>
    <x v="0"/>
    <s v="Memorex Mini Travel Drive 64 GB"/>
    <n v="2618.0100000000002"/>
    <n v="5"/>
    <x v="0"/>
    <n v="358.67"/>
    <n v="0.13700100457981443"/>
  </r>
  <r>
    <n v="1801"/>
    <x v="1800"/>
    <d v="2021-11-02T00:00:00"/>
    <x v="2"/>
    <x v="4"/>
    <x v="8"/>
    <d v="2021-11-04T00:00:00"/>
    <n v="2"/>
    <s v="First Class"/>
    <s v="CU-00264"/>
    <x v="154"/>
    <s v="Home Office"/>
    <s v="United States"/>
    <s v="Nashville"/>
    <s v="Tennessee"/>
    <s v="45837"/>
    <x v="3"/>
    <s v="OFF-APP-43916"/>
    <x v="1"/>
    <x v="6"/>
    <s v="Fellowes PB500 Electric Punch Binding Machine"/>
    <n v="1654.33"/>
    <n v="13"/>
    <x v="3"/>
    <n v="291.39999999999998"/>
    <n v="0.17614381652995473"/>
  </r>
  <r>
    <n v="1802"/>
    <x v="1801"/>
    <d v="2022-05-12T00:00:00"/>
    <x v="1"/>
    <x v="11"/>
    <x v="46"/>
    <d v="2022-05-17T00:00:00"/>
    <n v="5"/>
    <s v="Second Class"/>
    <s v="CU-00015"/>
    <x v="142"/>
    <s v="Home Office"/>
    <s v="United States"/>
    <s v="Las Vegas"/>
    <s v="Nevada"/>
    <s v="40268"/>
    <x v="1"/>
    <s v="TEC-MAC-48503"/>
    <x v="0"/>
    <x v="12"/>
    <s v="Lexmark MX611dhe Monochrome Laser Printer"/>
    <n v="1694.64"/>
    <n v="3"/>
    <x v="2"/>
    <n v="465.98"/>
    <n v="0.27497285559174811"/>
  </r>
  <r>
    <n v="1803"/>
    <x v="1802"/>
    <d v="2023-09-16T00:00:00"/>
    <x v="3"/>
    <x v="8"/>
    <x v="12"/>
    <d v="2023-09-21T00:00:00"/>
    <n v="5"/>
    <s v="Standard Class"/>
    <s v="CU-00580"/>
    <x v="186"/>
    <s v="Home Office"/>
    <s v="United States"/>
    <s v="Chicago"/>
    <s v="Illinois"/>
    <s v="90421"/>
    <x v="0"/>
    <s v="TEC-ACC-39829"/>
    <x v="0"/>
    <x v="0"/>
    <s v="Memorex Mini Travel Drive 64 GB"/>
    <n v="3533.88"/>
    <n v="10"/>
    <x v="0"/>
    <n v="-22.56"/>
    <n v="-6.3839179598628127E-3"/>
  </r>
  <r>
    <n v="1804"/>
    <x v="1803"/>
    <d v="2022-08-04T00:00:00"/>
    <x v="1"/>
    <x v="6"/>
    <x v="43"/>
    <d v="2022-08-07T00:00:00"/>
    <n v="3"/>
    <s v="Second Class"/>
    <s v="CU-00588"/>
    <x v="24"/>
    <s v="Home Office"/>
    <s v="United States"/>
    <s v="New Orleans"/>
    <s v="Louisiana"/>
    <s v="31082"/>
    <x v="3"/>
    <s v="FUR-CHA-22221"/>
    <x v="2"/>
    <x v="13"/>
    <s v="Hon Deluxe Fabric Upholstered Stacking Chairs"/>
    <n v="2828.88"/>
    <n v="3"/>
    <x v="4"/>
    <n v="-435.49"/>
    <n v="-0.15394431718559995"/>
  </r>
  <r>
    <n v="1805"/>
    <x v="1804"/>
    <d v="2021-07-18T00:00:00"/>
    <x v="2"/>
    <x v="7"/>
    <x v="7"/>
    <d v="2021-07-18T00:00:00"/>
    <n v="0"/>
    <s v="Same Day"/>
    <s v="CU-00389"/>
    <x v="253"/>
    <s v="Home Office"/>
    <s v="United States"/>
    <s v="Seattle"/>
    <s v="Washington"/>
    <s v="58704"/>
    <x v="1"/>
    <s v="OFF-ART-17453"/>
    <x v="1"/>
    <x v="16"/>
    <s v="Sanford 16-Color Pencils"/>
    <n v="544.08000000000004"/>
    <n v="8"/>
    <x v="2"/>
    <n v="197.82"/>
    <n v="0.36358623731804141"/>
  </r>
  <r>
    <n v="1806"/>
    <x v="1805"/>
    <d v="2023-08-19T00:00:00"/>
    <x v="3"/>
    <x v="6"/>
    <x v="26"/>
    <d v="2023-08-26T00:00:00"/>
    <n v="7"/>
    <s v="Standard Class"/>
    <s v="CU-00391"/>
    <x v="115"/>
    <s v="Consumer"/>
    <s v="United States"/>
    <s v="Minneapolis"/>
    <s v="Minnesota"/>
    <s v="99473"/>
    <x v="0"/>
    <s v="OFF-BIN-21981"/>
    <x v="1"/>
    <x v="3"/>
    <s v="Cardinal Easy Open Angle-D Binders"/>
    <n v="325.07"/>
    <n v="2"/>
    <x v="2"/>
    <n v="81.38"/>
    <n v="0.25034607930599562"/>
  </r>
  <r>
    <n v="1807"/>
    <x v="1806"/>
    <d v="2021-10-09T00:00:00"/>
    <x v="2"/>
    <x v="3"/>
    <x v="10"/>
    <d v="2021-10-09T00:00:00"/>
    <n v="0"/>
    <s v="Same Day"/>
    <s v="CU-00028"/>
    <x v="267"/>
    <s v="Consumer"/>
    <s v="United States"/>
    <s v="Minneapolis"/>
    <s v="Minnesota"/>
    <s v="93896"/>
    <x v="0"/>
    <s v="FUR-CHA-62692"/>
    <x v="2"/>
    <x v="13"/>
    <s v="Harbour Creations 67200 Series"/>
    <n v="7900.5"/>
    <n v="6"/>
    <x v="3"/>
    <n v="-813"/>
    <n v="-0.10290487943801026"/>
  </r>
  <r>
    <n v="1808"/>
    <x v="1807"/>
    <d v="2023-05-19T00:00:00"/>
    <x v="3"/>
    <x v="11"/>
    <x v="42"/>
    <d v="2023-05-26T00:00:00"/>
    <n v="7"/>
    <s v="Standard Class"/>
    <s v="CU-00168"/>
    <x v="306"/>
    <s v="Corporate"/>
    <s v="United States"/>
    <s v="Washington DC"/>
    <s v="District of Columbia"/>
    <s v="94768"/>
    <x v="2"/>
    <s v="TEC-MAC-27837"/>
    <x v="0"/>
    <x v="12"/>
    <s v="Lexmark MX611dhe Monochrome Laser Printer"/>
    <n v="1421.47"/>
    <n v="7"/>
    <x v="3"/>
    <n v="384.43"/>
    <n v="0.27044538400388329"/>
  </r>
  <r>
    <n v="1809"/>
    <x v="1808"/>
    <d v="2022-09-30T00:00:00"/>
    <x v="1"/>
    <x v="8"/>
    <x v="36"/>
    <d v="2022-10-04T00:00:00"/>
    <n v="4"/>
    <s v="Second Class"/>
    <s v="CU-00585"/>
    <x v="23"/>
    <s v="Home Office"/>
    <s v="United States"/>
    <s v="Seattle"/>
    <s v="Washington"/>
    <s v="90099"/>
    <x v="1"/>
    <s v="TEC-MAC-51233"/>
    <x v="0"/>
    <x v="12"/>
    <s v="Epson Stylus Photo R280"/>
    <n v="4485.6099999999997"/>
    <n v="6"/>
    <x v="0"/>
    <n v="-358.9"/>
    <n v="-8.0011414278102641E-2"/>
  </r>
  <r>
    <n v="1810"/>
    <x v="1809"/>
    <d v="2023-01-26T00:00:00"/>
    <x v="3"/>
    <x v="1"/>
    <x v="35"/>
    <d v="2023-01-27T00:00:00"/>
    <n v="1"/>
    <s v="First Class"/>
    <s v="CU-00657"/>
    <x v="331"/>
    <s v="Consumer"/>
    <s v="United States"/>
    <s v="Charlotte"/>
    <s v="North Carolina"/>
    <s v="91902"/>
    <x v="3"/>
    <s v="FUR-CHA-27506"/>
    <x v="2"/>
    <x v="13"/>
    <s v="Hon Deluxe Fabric Upholstered Stacking Chairs"/>
    <n v="4815.6000000000004"/>
    <n v="14"/>
    <x v="2"/>
    <n v="390.77"/>
    <n v="8.1146689924412319E-2"/>
  </r>
  <r>
    <n v="1811"/>
    <x v="1810"/>
    <d v="2022-11-14T00:00:00"/>
    <x v="1"/>
    <x v="4"/>
    <x v="20"/>
    <d v="2022-11-17T00:00:00"/>
    <n v="3"/>
    <s v="First Class"/>
    <s v="CU-00755"/>
    <x v="271"/>
    <s v="Consumer"/>
    <s v="United States"/>
    <s v="Washington DC"/>
    <s v="District of Columbia"/>
    <s v="92389"/>
    <x v="2"/>
    <s v="FUR-FUR-15973"/>
    <x v="2"/>
    <x v="10"/>
    <s v="Acme Flexible Frame Partition"/>
    <n v="10512.44"/>
    <n v="10"/>
    <x v="1"/>
    <n v="2570.9499999999998"/>
    <n v="0.24456263246211152"/>
  </r>
  <r>
    <n v="1812"/>
    <x v="1811"/>
    <d v="2023-01-04T00:00:00"/>
    <x v="3"/>
    <x v="1"/>
    <x v="35"/>
    <d v="2023-01-04T00:00:00"/>
    <n v="0"/>
    <s v="Same Day"/>
    <s v="CU-00302"/>
    <x v="209"/>
    <s v="Corporate"/>
    <s v="United States"/>
    <s v="Nashville"/>
    <s v="Tennessee"/>
    <s v="27237"/>
    <x v="3"/>
    <s v="OFF-STO-47391"/>
    <x v="1"/>
    <x v="8"/>
    <s v="Fellowes Stor/File Storage Boxes"/>
    <n v="1002.39"/>
    <n v="13"/>
    <x v="4"/>
    <n v="135.25"/>
    <n v="0.13492752321950538"/>
  </r>
  <r>
    <n v="1813"/>
    <x v="1812"/>
    <d v="2021-01-18T00:00:00"/>
    <x v="2"/>
    <x v="1"/>
    <x v="25"/>
    <d v="2021-01-20T00:00:00"/>
    <n v="2"/>
    <s v="First Class"/>
    <s v="CU-00050"/>
    <x v="45"/>
    <s v="Home Office"/>
    <s v="United States"/>
    <s v="New York"/>
    <s v="New York"/>
    <s v="66984"/>
    <x v="2"/>
    <s v="TEC-PHO-98027"/>
    <x v="0"/>
    <x v="2"/>
    <s v="Apple iPhone SE"/>
    <n v="5795.73"/>
    <n v="8"/>
    <x v="1"/>
    <n v="1730.41"/>
    <n v="0.29856635833622341"/>
  </r>
  <r>
    <n v="1814"/>
    <x v="1813"/>
    <d v="2024-08-27T00:00:00"/>
    <x v="0"/>
    <x v="6"/>
    <x v="6"/>
    <d v="2024-09-02T00:00:00"/>
    <n v="6"/>
    <s v="Second Class"/>
    <s v="CU-00576"/>
    <x v="73"/>
    <s v="Corporate"/>
    <s v="United States"/>
    <s v="Minneapolis"/>
    <s v="Minnesota"/>
    <s v="56089"/>
    <x v="0"/>
    <s v="FUR-BOO-43313"/>
    <x v="2"/>
    <x v="7"/>
    <s v="Bush Somerset Collection Bookcase"/>
    <n v="1013.97"/>
    <n v="13"/>
    <x v="2"/>
    <n v="204.95"/>
    <n v="0.20212629564977266"/>
  </r>
  <r>
    <n v="1815"/>
    <x v="1814"/>
    <d v="2021-05-04T00:00:00"/>
    <x v="2"/>
    <x v="11"/>
    <x v="39"/>
    <d v="2021-05-07T00:00:00"/>
    <n v="3"/>
    <s v="First Class"/>
    <s v="CU-00774"/>
    <x v="317"/>
    <s v="Corporate"/>
    <s v="United States"/>
    <s v="Seattle"/>
    <s v="Washington"/>
    <s v="66903"/>
    <x v="1"/>
    <s v="OFF-APP-83880"/>
    <x v="1"/>
    <x v="6"/>
    <s v="Hoover Stair Vacuum"/>
    <n v="3716.68"/>
    <n v="13"/>
    <x v="3"/>
    <n v="234.73"/>
    <n v="6.3155827243669083E-2"/>
  </r>
  <r>
    <n v="1816"/>
    <x v="1815"/>
    <d v="2022-03-22T00:00:00"/>
    <x v="1"/>
    <x v="10"/>
    <x v="47"/>
    <d v="2022-03-27T00:00:00"/>
    <n v="5"/>
    <s v="Standard Class"/>
    <s v="CU-00404"/>
    <x v="99"/>
    <s v="Corporate"/>
    <s v="United States"/>
    <s v="Nashville"/>
    <s v="Tennessee"/>
    <s v="17441"/>
    <x v="3"/>
    <s v="TEC-ACC-42312"/>
    <x v="0"/>
    <x v="0"/>
    <s v="Logitech MK550 Wireless Wave Keyboard and Mouse"/>
    <n v="5611.78"/>
    <n v="5"/>
    <x v="2"/>
    <n v="927.43"/>
    <n v="0.16526485357587076"/>
  </r>
  <r>
    <n v="1817"/>
    <x v="1816"/>
    <d v="2022-05-13T00:00:00"/>
    <x v="1"/>
    <x v="11"/>
    <x v="46"/>
    <d v="2022-05-15T00:00:00"/>
    <n v="2"/>
    <s v="First Class"/>
    <s v="CU-00160"/>
    <x v="124"/>
    <s v="Home Office"/>
    <s v="United States"/>
    <s v="Baltimore"/>
    <s v="Maryland"/>
    <s v="99873"/>
    <x v="2"/>
    <s v="TEC-PHO-44414"/>
    <x v="0"/>
    <x v="2"/>
    <s v="Motorola Moto G Play"/>
    <n v="8780.69"/>
    <n v="12"/>
    <x v="2"/>
    <n v="887.12"/>
    <n v="0.1010307845966547"/>
  </r>
  <r>
    <n v="1818"/>
    <x v="1817"/>
    <d v="2021-12-21T00:00:00"/>
    <x v="2"/>
    <x v="5"/>
    <x v="11"/>
    <d v="2021-12-21T00:00:00"/>
    <n v="0"/>
    <s v="Same Day"/>
    <s v="CU-00520"/>
    <x v="1"/>
    <s v="Consumer"/>
    <s v="United States"/>
    <s v="Denver"/>
    <s v="Colorado"/>
    <s v="25201"/>
    <x v="0"/>
    <s v="TEC-MAC-96343"/>
    <x v="0"/>
    <x v="12"/>
    <s v="Lexmark MX611dhe Monochrome Laser Printer"/>
    <n v="710.3"/>
    <n v="4"/>
    <x v="3"/>
    <n v="2.79"/>
    <n v="3.9279177812192034E-3"/>
  </r>
  <r>
    <n v="1819"/>
    <x v="1818"/>
    <d v="2022-03-13T00:00:00"/>
    <x v="1"/>
    <x v="10"/>
    <x v="47"/>
    <d v="2022-03-21T00:00:00"/>
    <n v="8"/>
    <s v="Standard Class"/>
    <s v="CU-00025"/>
    <x v="229"/>
    <s v="Corporate"/>
    <s v="United States"/>
    <s v="Charlotte"/>
    <s v="North Carolina"/>
    <s v="31155"/>
    <x v="3"/>
    <s v="OFF-PAP-70511"/>
    <x v="1"/>
    <x v="4"/>
    <s v="Xerox 1921"/>
    <n v="2554.5700000000002"/>
    <n v="13"/>
    <x v="2"/>
    <n v="135.37"/>
    <n v="5.2991305777488971E-2"/>
  </r>
  <r>
    <n v="1820"/>
    <x v="1819"/>
    <d v="2023-01-21T00:00:00"/>
    <x v="3"/>
    <x v="1"/>
    <x v="35"/>
    <d v="2023-01-21T00:00:00"/>
    <n v="0"/>
    <s v="Same Day"/>
    <s v="CU-00345"/>
    <x v="167"/>
    <s v="Corporate"/>
    <s v="United States"/>
    <s v="Las Vegas"/>
    <s v="Nevada"/>
    <s v="97002"/>
    <x v="1"/>
    <s v="FUR-BOO-12085"/>
    <x v="2"/>
    <x v="7"/>
    <s v="Bush Somerset Collection Bookcase"/>
    <n v="9527.9500000000007"/>
    <n v="13"/>
    <x v="3"/>
    <n v="881.75"/>
    <n v="9.2543516706112008E-2"/>
  </r>
  <r>
    <n v="1821"/>
    <x v="1820"/>
    <d v="2024-10-22T00:00:00"/>
    <x v="0"/>
    <x v="3"/>
    <x v="24"/>
    <d v="2024-10-29T00:00:00"/>
    <n v="7"/>
    <s v="Standard Class"/>
    <s v="CU-00666"/>
    <x v="37"/>
    <s v="Home Office"/>
    <s v="United States"/>
    <s v="Chicago"/>
    <s v="Illinois"/>
    <s v="48266"/>
    <x v="0"/>
    <s v="TEC-COP-65050"/>
    <x v="0"/>
    <x v="11"/>
    <s v="Hewlett Packard 610 Multi-Function Printer"/>
    <n v="2611.6999999999998"/>
    <n v="10"/>
    <x v="4"/>
    <n v="916.34"/>
    <n v="0.35085959336830419"/>
  </r>
  <r>
    <n v="1822"/>
    <x v="1821"/>
    <d v="2023-07-25T00:00:00"/>
    <x v="3"/>
    <x v="7"/>
    <x v="41"/>
    <d v="2023-08-02T00:00:00"/>
    <n v="8"/>
    <s v="Standard Class"/>
    <s v="CU-00235"/>
    <x v="39"/>
    <s v="Home Office"/>
    <s v="United States"/>
    <s v="Los Angeles"/>
    <s v="California"/>
    <s v="93722"/>
    <x v="1"/>
    <s v="TEC-PHO-85820"/>
    <x v="0"/>
    <x v="2"/>
    <s v="Motorola Moto G Play"/>
    <n v="530.16999999999996"/>
    <n v="1"/>
    <x v="3"/>
    <n v="49.07"/>
    <n v="9.2555218137578527E-2"/>
  </r>
  <r>
    <n v="1823"/>
    <x v="1822"/>
    <d v="2022-06-12T00:00:00"/>
    <x v="1"/>
    <x v="2"/>
    <x v="9"/>
    <d v="2022-06-12T00:00:00"/>
    <n v="0"/>
    <s v="Same Day"/>
    <s v="CU-00170"/>
    <x v="37"/>
    <s v="Home Office"/>
    <s v="United States"/>
    <s v="Atlanta"/>
    <s v="Georgia"/>
    <s v="18875"/>
    <x v="3"/>
    <s v="OFF-ENV-18950"/>
    <x v="1"/>
    <x v="1"/>
    <s v="Business Envelopes with Contemporary Seal"/>
    <n v="88.13"/>
    <n v="1"/>
    <x v="2"/>
    <n v="18.350000000000001"/>
    <n v="0.20821513672983097"/>
  </r>
  <r>
    <n v="1824"/>
    <x v="1823"/>
    <d v="2023-07-18T00:00:00"/>
    <x v="3"/>
    <x v="7"/>
    <x v="41"/>
    <d v="2023-07-21T00:00:00"/>
    <n v="3"/>
    <s v="Second Class"/>
    <s v="CU-00068"/>
    <x v="76"/>
    <s v="Consumer"/>
    <s v="United States"/>
    <s v="Chicago"/>
    <s v="Illinois"/>
    <s v="82890"/>
    <x v="0"/>
    <s v="OFF-ENV-71220"/>
    <x v="1"/>
    <x v="1"/>
    <s v="Poly String &amp; Button Envelopes"/>
    <n v="449.52"/>
    <n v="3"/>
    <x v="1"/>
    <n v="174.86"/>
    <n v="0.38899270332799435"/>
  </r>
  <r>
    <n v="1825"/>
    <x v="1824"/>
    <d v="2023-11-26T00:00:00"/>
    <x v="3"/>
    <x v="4"/>
    <x v="22"/>
    <d v="2023-11-26T00:00:00"/>
    <n v="0"/>
    <s v="Same Day"/>
    <s v="CU-00088"/>
    <x v="202"/>
    <s v="Corporate"/>
    <s v="United States"/>
    <s v="Houston"/>
    <s v="Texas"/>
    <s v="50808"/>
    <x v="0"/>
    <s v="TEC-MAC-93742"/>
    <x v="0"/>
    <x v="12"/>
    <s v="Lexmark MX611dhe Monochrome Laser Printer"/>
    <n v="2792.01"/>
    <n v="7"/>
    <x v="0"/>
    <n v="-328.52"/>
    <n v="-0.11766433501312673"/>
  </r>
  <r>
    <n v="1826"/>
    <x v="1825"/>
    <d v="2021-02-26T00:00:00"/>
    <x v="2"/>
    <x v="9"/>
    <x v="13"/>
    <d v="2021-03-03T00:00:00"/>
    <n v="5"/>
    <s v="Standard Class"/>
    <s v="CU-00155"/>
    <x v="120"/>
    <s v="Consumer"/>
    <s v="United States"/>
    <s v="Seattle"/>
    <s v="Washington"/>
    <s v="32652"/>
    <x v="1"/>
    <s v="FUR-TAB-33591"/>
    <x v="2"/>
    <x v="14"/>
    <s v="Chromcraft Training Table"/>
    <n v="3698.49"/>
    <n v="10"/>
    <x v="5"/>
    <n v="831.55"/>
    <n v="0.22483500022982353"/>
  </r>
  <r>
    <n v="1827"/>
    <x v="1826"/>
    <d v="2024-07-01T00:00:00"/>
    <x v="0"/>
    <x v="7"/>
    <x v="28"/>
    <d v="2024-07-07T00:00:00"/>
    <n v="6"/>
    <s v="Second Class"/>
    <s v="CU-00336"/>
    <x v="101"/>
    <s v="Corporate"/>
    <s v="United States"/>
    <s v="Los Angeles"/>
    <s v="California"/>
    <s v="91353"/>
    <x v="1"/>
    <s v="OFF-LAB-91402"/>
    <x v="1"/>
    <x v="15"/>
    <s v="Avery 5663 Internet Shipping Labels"/>
    <n v="244.66"/>
    <n v="9"/>
    <x v="0"/>
    <n v="82.43"/>
    <n v="0.33691653723534704"/>
  </r>
  <r>
    <n v="1828"/>
    <x v="1827"/>
    <d v="2021-05-18T00:00:00"/>
    <x v="2"/>
    <x v="11"/>
    <x v="39"/>
    <d v="2021-05-23T00:00:00"/>
    <n v="5"/>
    <s v="Standard Class"/>
    <s v="CU-00620"/>
    <x v="267"/>
    <s v="Home Office"/>
    <s v="United States"/>
    <s v="Miami"/>
    <s v="Florida"/>
    <s v="47094"/>
    <x v="3"/>
    <s v="TEC-MAC-38971"/>
    <x v="0"/>
    <x v="12"/>
    <s v="Hoover Stair Vacuum 515 Corded"/>
    <n v="4911.42"/>
    <n v="9"/>
    <x v="5"/>
    <n v="1155.99"/>
    <n v="0.23536777551095203"/>
  </r>
  <r>
    <n v="1829"/>
    <x v="1828"/>
    <d v="2022-11-29T00:00:00"/>
    <x v="1"/>
    <x v="4"/>
    <x v="20"/>
    <d v="2022-12-02T00:00:00"/>
    <n v="3"/>
    <s v="First Class"/>
    <s v="CU-00497"/>
    <x v="117"/>
    <s v="Consumer"/>
    <s v="United States"/>
    <s v="Portland"/>
    <s v="Oregon"/>
    <s v="52538"/>
    <x v="1"/>
    <s v="TEC-ACC-53942"/>
    <x v="0"/>
    <x v="0"/>
    <s v="Memorex Mini Travel Drive 64 GB"/>
    <n v="3685.29"/>
    <n v="3"/>
    <x v="4"/>
    <n v="819.74"/>
    <n v="0.22243568348759529"/>
  </r>
  <r>
    <n v="1830"/>
    <x v="1829"/>
    <d v="2021-12-31T00:00:00"/>
    <x v="2"/>
    <x v="5"/>
    <x v="11"/>
    <d v="2022-01-06T00:00:00"/>
    <n v="6"/>
    <s v="Second Class"/>
    <s v="CU-00132"/>
    <x v="226"/>
    <s v="Home Office"/>
    <s v="United States"/>
    <s v="Los Angeles"/>
    <s v="California"/>
    <s v="68368"/>
    <x v="1"/>
    <s v="TEC-ACC-27607"/>
    <x v="0"/>
    <x v="0"/>
    <s v="Memorex Mini Travel Drive 64 GB"/>
    <n v="7589.51"/>
    <n v="11"/>
    <x v="0"/>
    <n v="2673.92"/>
    <n v="0.35231787032364409"/>
  </r>
  <r>
    <n v="1831"/>
    <x v="1830"/>
    <d v="2023-04-02T00:00:00"/>
    <x v="3"/>
    <x v="0"/>
    <x v="32"/>
    <d v="2023-04-02T00:00:00"/>
    <n v="0"/>
    <s v="Same Day"/>
    <s v="CU-00699"/>
    <x v="62"/>
    <s v="Consumer"/>
    <s v="United States"/>
    <s v="Atlanta"/>
    <s v="Georgia"/>
    <s v="43980"/>
    <x v="3"/>
    <s v="OFF-ENV-89268"/>
    <x v="1"/>
    <x v="1"/>
    <s v="Business Envelopes with Contemporary Seal"/>
    <n v="361.48"/>
    <n v="2"/>
    <x v="5"/>
    <n v="147.05000000000001"/>
    <n v="0.40679982295009409"/>
  </r>
  <r>
    <n v="1832"/>
    <x v="1831"/>
    <d v="2022-06-10T00:00:00"/>
    <x v="1"/>
    <x v="2"/>
    <x v="9"/>
    <d v="2022-06-11T00:00:00"/>
    <n v="1"/>
    <s v="First Class"/>
    <s v="CU-00387"/>
    <x v="131"/>
    <s v="Home Office"/>
    <s v="United States"/>
    <s v="Seattle"/>
    <s v="Washington"/>
    <s v="68868"/>
    <x v="1"/>
    <s v="TEC-MAC-45485"/>
    <x v="0"/>
    <x v="12"/>
    <s v="Epson Stylus Photo R280"/>
    <n v="721.98"/>
    <n v="7"/>
    <x v="5"/>
    <n v="61.97"/>
    <n v="8.5833402587329286E-2"/>
  </r>
  <r>
    <n v="1833"/>
    <x v="1832"/>
    <d v="2023-07-06T00:00:00"/>
    <x v="3"/>
    <x v="7"/>
    <x v="41"/>
    <d v="2023-07-09T00:00:00"/>
    <n v="3"/>
    <s v="First Class"/>
    <s v="CU-00094"/>
    <x v="47"/>
    <s v="Corporate"/>
    <s v="United States"/>
    <s v="San Francisco"/>
    <s v="California"/>
    <s v="76060"/>
    <x v="1"/>
    <s v="FUR-FUR-16866"/>
    <x v="2"/>
    <x v="10"/>
    <s v="Acme Flexible Frame Partition"/>
    <n v="2678.68"/>
    <n v="14"/>
    <x v="3"/>
    <n v="99.48"/>
    <n v="3.7137694685442084E-2"/>
  </r>
  <r>
    <n v="1834"/>
    <x v="1833"/>
    <d v="2021-10-29T00:00:00"/>
    <x v="2"/>
    <x v="3"/>
    <x v="10"/>
    <d v="2021-11-02T00:00:00"/>
    <n v="4"/>
    <s v="Second Class"/>
    <s v="CU-00612"/>
    <x v="54"/>
    <s v="Home Office"/>
    <s v="United States"/>
    <s v="Charlotte"/>
    <s v="North Carolina"/>
    <s v="78358"/>
    <x v="3"/>
    <s v="OFF-STO-48368"/>
    <x v="1"/>
    <x v="8"/>
    <s v="Steelmaster by MMF Industries Locking Cash Box"/>
    <n v="1142.03"/>
    <n v="6"/>
    <x v="3"/>
    <n v="412.16"/>
    <n v="0.36090120224512495"/>
  </r>
  <r>
    <n v="1835"/>
    <x v="1834"/>
    <d v="2023-06-04T00:00:00"/>
    <x v="3"/>
    <x v="2"/>
    <x v="37"/>
    <d v="2023-06-09T00:00:00"/>
    <n v="5"/>
    <s v="Standard Class"/>
    <s v="CU-00594"/>
    <x v="127"/>
    <s v="Corporate"/>
    <s v="United States"/>
    <s v="New Orleans"/>
    <s v="Louisiana"/>
    <s v="33387"/>
    <x v="3"/>
    <s v="TEC-COP-37307"/>
    <x v="0"/>
    <x v="11"/>
    <s v="Hewlett Packard 610 Multi-Function Printer"/>
    <n v="816.31"/>
    <n v="6"/>
    <x v="5"/>
    <n v="321.58999999999997"/>
    <n v="0.39395572760348396"/>
  </r>
  <r>
    <n v="1836"/>
    <x v="1835"/>
    <d v="2021-01-10T00:00:00"/>
    <x v="2"/>
    <x v="1"/>
    <x v="25"/>
    <d v="2021-01-11T00:00:00"/>
    <n v="1"/>
    <s v="First Class"/>
    <s v="CU-00159"/>
    <x v="251"/>
    <s v="Consumer"/>
    <s v="United States"/>
    <s v="Atlanta"/>
    <s v="Georgia"/>
    <s v="42658"/>
    <x v="3"/>
    <s v="TEC-ACC-40687"/>
    <x v="0"/>
    <x v="0"/>
    <s v="Memorex Mini Travel Drive 64 GB"/>
    <n v="2566.7199999999998"/>
    <n v="7"/>
    <x v="5"/>
    <n v="722.44"/>
    <n v="0.2814642812616881"/>
  </r>
  <r>
    <n v="1837"/>
    <x v="1836"/>
    <d v="2023-10-03T00:00:00"/>
    <x v="3"/>
    <x v="3"/>
    <x v="29"/>
    <d v="2023-10-07T00:00:00"/>
    <n v="4"/>
    <s v="Second Class"/>
    <s v="CU-00001"/>
    <x v="97"/>
    <s v="Consumer"/>
    <s v="United States"/>
    <s v="Dallas"/>
    <s v="Texas"/>
    <s v="53731"/>
    <x v="0"/>
    <s v="TEC-COP-36500"/>
    <x v="0"/>
    <x v="11"/>
    <s v="HP Designjet T520 Inkjet Large Format Printer"/>
    <n v="3458.86"/>
    <n v="4"/>
    <x v="5"/>
    <n v="600.35"/>
    <n v="0.17356874808462905"/>
  </r>
  <r>
    <n v="1838"/>
    <x v="1837"/>
    <d v="2024-01-03T00:00:00"/>
    <x v="0"/>
    <x v="1"/>
    <x v="33"/>
    <d v="2024-01-09T00:00:00"/>
    <n v="6"/>
    <s v="Second Class"/>
    <s v="CU-00331"/>
    <x v="25"/>
    <s v="Consumer"/>
    <s v="United States"/>
    <s v="Baltimore"/>
    <s v="Maryland"/>
    <s v="66843"/>
    <x v="2"/>
    <s v="TEC-PHO-65861"/>
    <x v="0"/>
    <x v="2"/>
    <s v="Apple iPhone SE"/>
    <n v="2254.6999999999998"/>
    <n v="2"/>
    <x v="2"/>
    <n v="213.81"/>
    <n v="9.4828580298931126E-2"/>
  </r>
  <r>
    <n v="1839"/>
    <x v="1838"/>
    <d v="2024-04-25T00:00:00"/>
    <x v="0"/>
    <x v="0"/>
    <x v="0"/>
    <d v="2024-04-26T00:00:00"/>
    <n v="1"/>
    <s v="First Class"/>
    <s v="CU-00053"/>
    <x v="193"/>
    <s v="Corporate"/>
    <s v="United States"/>
    <s v="Atlanta"/>
    <s v="Georgia"/>
    <s v="46408"/>
    <x v="3"/>
    <s v="FUR-FUR-67367"/>
    <x v="2"/>
    <x v="10"/>
    <s v="Howard Miller 11.75 Diameter"/>
    <n v="1327.88"/>
    <n v="7"/>
    <x v="4"/>
    <n v="102.32"/>
    <n v="7.7055155586348151E-2"/>
  </r>
  <r>
    <n v="1840"/>
    <x v="1839"/>
    <d v="2023-09-06T00:00:00"/>
    <x v="3"/>
    <x v="8"/>
    <x v="12"/>
    <d v="2023-09-12T00:00:00"/>
    <n v="6"/>
    <s v="Second Class"/>
    <s v="CU-00082"/>
    <x v="245"/>
    <s v="Consumer"/>
    <s v="United States"/>
    <s v="Washington DC"/>
    <s v="District of Columbia"/>
    <s v="56895"/>
    <x v="2"/>
    <s v="TEC-MAC-59106"/>
    <x v="0"/>
    <x v="12"/>
    <s v="Epson Stylus Photo R280"/>
    <n v="481.13"/>
    <n v="3"/>
    <x v="2"/>
    <n v="9.23"/>
    <n v="1.9184004323155906E-2"/>
  </r>
  <r>
    <n v="1841"/>
    <x v="1840"/>
    <d v="2023-09-29T00:00:00"/>
    <x v="3"/>
    <x v="8"/>
    <x v="12"/>
    <d v="2023-10-04T00:00:00"/>
    <n v="5"/>
    <s v="Second Class"/>
    <s v="CU-00281"/>
    <x v="225"/>
    <s v="Corporate"/>
    <s v="United States"/>
    <s v="Charlotte"/>
    <s v="North Carolina"/>
    <s v="32326"/>
    <x v="3"/>
    <s v="OFF-ART-89214"/>
    <x v="1"/>
    <x v="16"/>
    <s v="Avery 47"/>
    <n v="1379.4"/>
    <n v="12"/>
    <x v="2"/>
    <n v="-7.43"/>
    <n v="-5.3863998840075391E-3"/>
  </r>
  <r>
    <n v="1842"/>
    <x v="1841"/>
    <d v="2022-03-25T00:00:00"/>
    <x v="1"/>
    <x v="10"/>
    <x v="47"/>
    <d v="2022-03-28T00:00:00"/>
    <n v="3"/>
    <s v="First Class"/>
    <s v="CU-00140"/>
    <x v="26"/>
    <s v="Home Office"/>
    <s v="United States"/>
    <s v="Portland"/>
    <s v="Oregon"/>
    <s v="36863"/>
    <x v="1"/>
    <s v="TEC-ACC-70427"/>
    <x v="0"/>
    <x v="0"/>
    <s v="Kensington 62348"/>
    <n v="3883.58"/>
    <n v="3"/>
    <x v="3"/>
    <n v="509.92"/>
    <n v="0.13130153106154632"/>
  </r>
  <r>
    <n v="1843"/>
    <x v="1842"/>
    <d v="2023-07-18T00:00:00"/>
    <x v="3"/>
    <x v="7"/>
    <x v="41"/>
    <d v="2023-07-20T00:00:00"/>
    <n v="2"/>
    <s v="First Class"/>
    <s v="CU-00360"/>
    <x v="110"/>
    <s v="Home Office"/>
    <s v="United States"/>
    <s v="Washington DC"/>
    <s v="District of Columbia"/>
    <s v="65038"/>
    <x v="2"/>
    <s v="FUR-FUR-59790"/>
    <x v="2"/>
    <x v="10"/>
    <s v="Howard Miller 11.75 Diameter"/>
    <n v="7304.82"/>
    <n v="10"/>
    <x v="4"/>
    <n v="856.14"/>
    <n v="0.11720206658069604"/>
  </r>
  <r>
    <n v="1844"/>
    <x v="1843"/>
    <d v="2023-01-29T00:00:00"/>
    <x v="3"/>
    <x v="1"/>
    <x v="35"/>
    <d v="2023-01-29T00:00:00"/>
    <n v="0"/>
    <s v="Same Day"/>
    <s v="CU-00757"/>
    <x v="54"/>
    <s v="Corporate"/>
    <s v="United States"/>
    <s v="Charlotte"/>
    <s v="North Carolina"/>
    <s v="50647"/>
    <x v="3"/>
    <s v="OFF-LAB-66757"/>
    <x v="1"/>
    <x v="15"/>
    <s v="Avery 5663 Internet Shipping Labels"/>
    <n v="1813.64"/>
    <n v="7"/>
    <x v="3"/>
    <n v="-55.96"/>
    <n v="-3.0855075979797534E-2"/>
  </r>
  <r>
    <n v="1845"/>
    <x v="1844"/>
    <d v="2024-08-05T00:00:00"/>
    <x v="0"/>
    <x v="6"/>
    <x v="6"/>
    <d v="2024-08-06T00:00:00"/>
    <n v="1"/>
    <s v="First Class"/>
    <s v="CU-00756"/>
    <x v="61"/>
    <s v="Home Office"/>
    <s v="United States"/>
    <s v="Houston"/>
    <s v="Texas"/>
    <s v="54829"/>
    <x v="0"/>
    <s v="OFF-BIN-74357"/>
    <x v="1"/>
    <x v="3"/>
    <s v="Avery Durable Binders"/>
    <n v="485.02"/>
    <n v="9"/>
    <x v="1"/>
    <n v="109.76"/>
    <n v="0.22629994639396314"/>
  </r>
  <r>
    <n v="1846"/>
    <x v="1845"/>
    <d v="2023-01-09T00:00:00"/>
    <x v="3"/>
    <x v="1"/>
    <x v="35"/>
    <d v="2023-01-15T00:00:00"/>
    <n v="6"/>
    <s v="Standard Class"/>
    <s v="CU-00148"/>
    <x v="210"/>
    <s v="Home Office"/>
    <s v="United States"/>
    <s v="Denver"/>
    <s v="Colorado"/>
    <s v="71344"/>
    <x v="0"/>
    <s v="FUR-FUR-82615"/>
    <x v="2"/>
    <x v="10"/>
    <s v="Eldon Expressions Punched Metal &amp; Wood Desk Accessories"/>
    <n v="1133.31"/>
    <n v="3"/>
    <x v="0"/>
    <n v="64.69"/>
    <n v="5.7080586953260806E-2"/>
  </r>
  <r>
    <n v="1847"/>
    <x v="1846"/>
    <d v="2022-07-19T00:00:00"/>
    <x v="1"/>
    <x v="7"/>
    <x v="31"/>
    <d v="2022-07-19T00:00:00"/>
    <n v="0"/>
    <s v="Same Day"/>
    <s v="CU-00443"/>
    <x v="243"/>
    <s v="Corporate"/>
    <s v="United States"/>
    <s v="Seattle"/>
    <s v="Washington"/>
    <s v="99859"/>
    <x v="1"/>
    <s v="FUR-TAB-66595"/>
    <x v="2"/>
    <x v="14"/>
    <s v="Chromcraft Training Table"/>
    <n v="6219.22"/>
    <n v="14"/>
    <x v="3"/>
    <n v="-364.95"/>
    <n v="-5.8680992150141012E-2"/>
  </r>
  <r>
    <n v="1848"/>
    <x v="1847"/>
    <d v="2024-03-06T00:00:00"/>
    <x v="0"/>
    <x v="10"/>
    <x v="40"/>
    <d v="2024-03-10T00:00:00"/>
    <n v="4"/>
    <s v="Second Class"/>
    <s v="CU-00714"/>
    <x v="234"/>
    <s v="Consumer"/>
    <s v="United States"/>
    <s v="Seattle"/>
    <s v="Washington"/>
    <s v="34892"/>
    <x v="1"/>
    <s v="FUR-BOO-44451"/>
    <x v="2"/>
    <x v="7"/>
    <s v="O'Sullivan 2-Shelf Bookcase"/>
    <n v="9746.92"/>
    <n v="9"/>
    <x v="2"/>
    <n v="-109.89"/>
    <n v="-1.1274330762948705E-2"/>
  </r>
  <r>
    <n v="1849"/>
    <x v="1848"/>
    <d v="2022-12-30T00:00:00"/>
    <x v="1"/>
    <x v="5"/>
    <x v="5"/>
    <d v="2022-12-31T00:00:00"/>
    <n v="1"/>
    <s v="First Class"/>
    <s v="CU-00714"/>
    <x v="234"/>
    <s v="Consumer"/>
    <s v="United States"/>
    <s v="Seattle"/>
    <s v="Washington"/>
    <s v="47951"/>
    <x v="1"/>
    <s v="FUR-TAB-64010"/>
    <x v="2"/>
    <x v="14"/>
    <s v="Bretford CR4500 Series Slim Rectangular Table"/>
    <n v="7420.77"/>
    <n v="12"/>
    <x v="0"/>
    <n v="-622.48"/>
    <n v="-8.388347839914187E-2"/>
  </r>
  <r>
    <n v="1850"/>
    <x v="1849"/>
    <d v="2022-02-14T00:00:00"/>
    <x v="1"/>
    <x v="9"/>
    <x v="17"/>
    <d v="2022-02-19T00:00:00"/>
    <n v="5"/>
    <s v="Standard Class"/>
    <s v="CU-00586"/>
    <x v="192"/>
    <s v="Consumer"/>
    <s v="United States"/>
    <s v="Seattle"/>
    <s v="Washington"/>
    <s v="81592"/>
    <x v="1"/>
    <s v="OFF-LAB-65602"/>
    <x v="1"/>
    <x v="15"/>
    <s v="Avery 5663 Internet Shipping Labels"/>
    <n v="1311.23"/>
    <n v="11"/>
    <x v="4"/>
    <n v="260.19"/>
    <n v="0.19843200658923302"/>
  </r>
  <r>
    <n v="1851"/>
    <x v="1850"/>
    <d v="2023-06-15T00:00:00"/>
    <x v="3"/>
    <x v="2"/>
    <x v="37"/>
    <d v="2023-06-15T00:00:00"/>
    <n v="0"/>
    <s v="Same Day"/>
    <s v="CU-00364"/>
    <x v="98"/>
    <s v="Corporate"/>
    <s v="United States"/>
    <s v="Minneapolis"/>
    <s v="Minnesota"/>
    <s v="80411"/>
    <x v="0"/>
    <s v="TEC-ACC-52863"/>
    <x v="0"/>
    <x v="0"/>
    <s v="Plantronics CS540 Wireless Headset System"/>
    <n v="175.89"/>
    <n v="2"/>
    <x v="3"/>
    <n v="15.42"/>
    <n v="8.7668429131843778E-2"/>
  </r>
  <r>
    <n v="1852"/>
    <x v="1851"/>
    <d v="2024-05-19T00:00:00"/>
    <x v="0"/>
    <x v="11"/>
    <x v="30"/>
    <d v="2024-05-27T00:00:00"/>
    <n v="8"/>
    <s v="Standard Class"/>
    <s v="CU-00271"/>
    <x v="169"/>
    <s v="Home Office"/>
    <s v="United States"/>
    <s v="Boston"/>
    <s v="Massachusetts"/>
    <s v="65649"/>
    <x v="2"/>
    <s v="TEC-COP-99653"/>
    <x v="0"/>
    <x v="11"/>
    <s v="Hewlett Packard 610 Multi-Function Printer"/>
    <n v="7378.44"/>
    <n v="14"/>
    <x v="2"/>
    <n v="1286.95"/>
    <n v="0.17442033817446509"/>
  </r>
  <r>
    <n v="1853"/>
    <x v="1852"/>
    <d v="2023-09-13T00:00:00"/>
    <x v="3"/>
    <x v="8"/>
    <x v="12"/>
    <d v="2023-09-16T00:00:00"/>
    <n v="3"/>
    <s v="Second Class"/>
    <s v="CU-00196"/>
    <x v="208"/>
    <s v="Corporate"/>
    <s v="United States"/>
    <s v="Chicago"/>
    <s v="Illinois"/>
    <s v="66899"/>
    <x v="0"/>
    <s v="FUR-FUR-89523"/>
    <x v="2"/>
    <x v="10"/>
    <s v="Eldon Expressions Punched Metal &amp; Wood Desk Accessories"/>
    <n v="9180.32"/>
    <n v="6"/>
    <x v="3"/>
    <n v="2388.5"/>
    <n v="0.2601761158652422"/>
  </r>
  <r>
    <n v="1854"/>
    <x v="1853"/>
    <d v="2021-07-26T00:00:00"/>
    <x v="2"/>
    <x v="7"/>
    <x v="7"/>
    <d v="2021-07-29T00:00:00"/>
    <n v="3"/>
    <s v="Second Class"/>
    <s v="CU-00466"/>
    <x v="115"/>
    <s v="Corporate"/>
    <s v="United States"/>
    <s v="Minneapolis"/>
    <s v="Minnesota"/>
    <s v="30820"/>
    <x v="0"/>
    <s v="TEC-ACC-45915"/>
    <x v="0"/>
    <x v="0"/>
    <s v="SanDisk Ultra 64GB"/>
    <n v="6567.48"/>
    <n v="14"/>
    <x v="2"/>
    <n v="521.39"/>
    <n v="7.9389659351836631E-2"/>
  </r>
  <r>
    <n v="1855"/>
    <x v="1854"/>
    <d v="2021-03-15T00:00:00"/>
    <x v="2"/>
    <x v="10"/>
    <x v="21"/>
    <d v="2021-03-15T00:00:00"/>
    <n v="0"/>
    <s v="Same Day"/>
    <s v="CU-00188"/>
    <x v="52"/>
    <s v="Corporate"/>
    <s v="United States"/>
    <s v="Seattle"/>
    <s v="Washington"/>
    <s v="29726"/>
    <x v="1"/>
    <s v="OFF-ENV-88856"/>
    <x v="1"/>
    <x v="1"/>
    <s v="Poly String &amp; Button Envelopes"/>
    <n v="492.1"/>
    <n v="3"/>
    <x v="2"/>
    <n v="-13.63"/>
    <n v="-2.7697622434464539E-2"/>
  </r>
  <r>
    <n v="1856"/>
    <x v="1855"/>
    <d v="2024-01-08T00:00:00"/>
    <x v="0"/>
    <x v="1"/>
    <x v="33"/>
    <d v="2024-01-13T00:00:00"/>
    <n v="5"/>
    <s v="Standard Class"/>
    <s v="CU-00247"/>
    <x v="92"/>
    <s v="Corporate"/>
    <s v="United States"/>
    <s v="San Francisco"/>
    <s v="California"/>
    <s v="98289"/>
    <x v="1"/>
    <s v="FUR-FUR-51073"/>
    <x v="2"/>
    <x v="10"/>
    <s v="Acme Flexible Frame Partition"/>
    <n v="9457.9"/>
    <n v="5"/>
    <x v="3"/>
    <n v="1606.99"/>
    <n v="0.16990981084595946"/>
  </r>
  <r>
    <n v="1857"/>
    <x v="1856"/>
    <d v="2022-09-02T00:00:00"/>
    <x v="1"/>
    <x v="8"/>
    <x v="36"/>
    <d v="2022-09-02T00:00:00"/>
    <n v="0"/>
    <s v="Same Day"/>
    <s v="CU-00290"/>
    <x v="271"/>
    <s v="Consumer"/>
    <s v="United States"/>
    <s v="Washington DC"/>
    <s v="District of Columbia"/>
    <s v="79365"/>
    <x v="2"/>
    <s v="OFF-LAB-88675"/>
    <x v="1"/>
    <x v="15"/>
    <s v="Avery 503"/>
    <n v="2347.1999999999998"/>
    <n v="9"/>
    <x v="3"/>
    <n v="591.04"/>
    <n v="0.25180640763462847"/>
  </r>
  <r>
    <n v="1858"/>
    <x v="1857"/>
    <d v="2021-02-20T00:00:00"/>
    <x v="2"/>
    <x v="9"/>
    <x v="13"/>
    <d v="2021-02-25T00:00:00"/>
    <n v="5"/>
    <s v="Second Class"/>
    <s v="CU-00623"/>
    <x v="261"/>
    <s v="Home Office"/>
    <s v="United States"/>
    <s v="Nashville"/>
    <s v="Tennessee"/>
    <s v="71031"/>
    <x v="3"/>
    <s v="OFF-ENV-13152"/>
    <x v="1"/>
    <x v="1"/>
    <s v="Poly String &amp; Button Envelopes"/>
    <n v="47.01"/>
    <n v="11"/>
    <x v="0"/>
    <n v="12.82"/>
    <n v="0.27270793448202513"/>
  </r>
  <r>
    <n v="1859"/>
    <x v="1858"/>
    <d v="2023-09-29T00:00:00"/>
    <x v="3"/>
    <x v="8"/>
    <x v="12"/>
    <d v="2023-09-29T00:00:00"/>
    <n v="0"/>
    <s v="Same Day"/>
    <s v="CU-00248"/>
    <x v="61"/>
    <s v="Consumer"/>
    <s v="United States"/>
    <s v="Boston"/>
    <s v="Massachusetts"/>
    <s v="26936"/>
    <x v="2"/>
    <s v="OFF-LAB-67781"/>
    <x v="1"/>
    <x v="15"/>
    <s v="Avery 5663 Internet Shipping Labels"/>
    <n v="965.4"/>
    <n v="8"/>
    <x v="4"/>
    <n v="68.05"/>
    <n v="7.0488916511290661E-2"/>
  </r>
  <r>
    <n v="1860"/>
    <x v="1859"/>
    <d v="2021-07-19T00:00:00"/>
    <x v="2"/>
    <x v="7"/>
    <x v="7"/>
    <d v="2021-07-19T00:00:00"/>
    <n v="0"/>
    <s v="Same Day"/>
    <s v="CU-00296"/>
    <x v="90"/>
    <s v="Consumer"/>
    <s v="United States"/>
    <s v="Dallas"/>
    <s v="Texas"/>
    <s v="71361"/>
    <x v="0"/>
    <s v="FUR-TAB-42383"/>
    <x v="2"/>
    <x v="14"/>
    <s v="Bevis Round Conference Table"/>
    <n v="16536.669999999998"/>
    <n v="14"/>
    <x v="3"/>
    <n v="2215.4"/>
    <n v="0.13396893086697625"/>
  </r>
  <r>
    <n v="1861"/>
    <x v="1860"/>
    <d v="2022-12-10T00:00:00"/>
    <x v="1"/>
    <x v="5"/>
    <x v="5"/>
    <d v="2022-12-11T00:00:00"/>
    <n v="1"/>
    <s v="First Class"/>
    <s v="CU-00143"/>
    <x v="307"/>
    <s v="Home Office"/>
    <s v="United States"/>
    <s v="Minneapolis"/>
    <s v="Minnesota"/>
    <s v="19040"/>
    <x v="0"/>
    <s v="FUR-CHA-16624"/>
    <x v="2"/>
    <x v="13"/>
    <s v="Harbour Creations 67200 Series"/>
    <n v="6490.76"/>
    <n v="9"/>
    <x v="2"/>
    <n v="501.97"/>
    <n v="7.7336090072657127E-2"/>
  </r>
  <r>
    <n v="1862"/>
    <x v="1861"/>
    <d v="2022-03-17T00:00:00"/>
    <x v="1"/>
    <x v="10"/>
    <x v="47"/>
    <d v="2022-03-20T00:00:00"/>
    <n v="3"/>
    <s v="Second Class"/>
    <s v="CU-00485"/>
    <x v="49"/>
    <s v="Home Office"/>
    <s v="United States"/>
    <s v="Minneapolis"/>
    <s v="Minnesota"/>
    <s v="34765"/>
    <x v="0"/>
    <s v="FUR-FUR-88710"/>
    <x v="2"/>
    <x v="10"/>
    <s v="Eldon Expressions Punched Metal &amp; Wood Desk Accessories"/>
    <n v="844.17"/>
    <n v="4"/>
    <x v="2"/>
    <n v="-22.55"/>
    <n v="-2.6712628972837226E-2"/>
  </r>
  <r>
    <n v="1863"/>
    <x v="1862"/>
    <d v="2021-06-22T00:00:00"/>
    <x v="2"/>
    <x v="2"/>
    <x v="18"/>
    <d v="2021-06-30T00:00:00"/>
    <n v="8"/>
    <s v="Standard Class"/>
    <s v="CU-00295"/>
    <x v="283"/>
    <s v="Corporate"/>
    <s v="United States"/>
    <s v="Washington DC"/>
    <s v="District of Columbia"/>
    <s v="33692"/>
    <x v="2"/>
    <s v="FUR-BOO-61327"/>
    <x v="2"/>
    <x v="7"/>
    <s v="O'Sullivan 2-Shelf Bookcase"/>
    <n v="3439.86"/>
    <n v="2"/>
    <x v="3"/>
    <n v="-680.68"/>
    <n v="-0.19788014628502321"/>
  </r>
  <r>
    <n v="1864"/>
    <x v="1863"/>
    <d v="2022-03-18T00:00:00"/>
    <x v="1"/>
    <x v="10"/>
    <x v="47"/>
    <d v="2022-03-20T00:00:00"/>
    <n v="2"/>
    <s v="First Class"/>
    <s v="CU-00404"/>
    <x v="99"/>
    <s v="Corporate"/>
    <s v="United States"/>
    <s v="Nashville"/>
    <s v="Tennessee"/>
    <s v="42923"/>
    <x v="3"/>
    <s v="FUR-CHA-83849"/>
    <x v="2"/>
    <x v="13"/>
    <s v="Harbour Creations 67200 Series"/>
    <n v="4878.93"/>
    <n v="3"/>
    <x v="3"/>
    <n v="875.82"/>
    <n v="0.17951067139721208"/>
  </r>
  <r>
    <n v="1865"/>
    <x v="1864"/>
    <d v="2023-08-08T00:00:00"/>
    <x v="3"/>
    <x v="6"/>
    <x v="26"/>
    <d v="2023-08-08T00:00:00"/>
    <n v="0"/>
    <s v="Same Day"/>
    <s v="CU-00647"/>
    <x v="146"/>
    <s v="Home Office"/>
    <s v="United States"/>
    <s v="San Francisco"/>
    <s v="California"/>
    <s v="17389"/>
    <x v="1"/>
    <s v="OFF-SUP-51830"/>
    <x v="1"/>
    <x v="5"/>
    <s v="Fiskars 8&quot; Scissors"/>
    <n v="837.22"/>
    <n v="9"/>
    <x v="1"/>
    <n v="63.45"/>
    <n v="7.5786531616540462E-2"/>
  </r>
  <r>
    <n v="1866"/>
    <x v="1865"/>
    <d v="2022-03-24T00:00:00"/>
    <x v="1"/>
    <x v="10"/>
    <x v="47"/>
    <d v="2022-03-29T00:00:00"/>
    <n v="5"/>
    <s v="Second Class"/>
    <s v="CU-00058"/>
    <x v="261"/>
    <s v="Consumer"/>
    <s v="United States"/>
    <s v="Philadelphia"/>
    <s v="Pennsylvania"/>
    <s v="88850"/>
    <x v="2"/>
    <s v="FUR-BOO-15686"/>
    <x v="2"/>
    <x v="7"/>
    <s v="O'Sullivan 2-Shelf Bookcase"/>
    <n v="4329.72"/>
    <n v="3"/>
    <x v="2"/>
    <n v="359.21"/>
    <n v="8.2963794425505569E-2"/>
  </r>
  <r>
    <n v="1867"/>
    <x v="1866"/>
    <d v="2022-11-09T00:00:00"/>
    <x v="1"/>
    <x v="4"/>
    <x v="20"/>
    <d v="2022-11-09T00:00:00"/>
    <n v="0"/>
    <s v="Same Day"/>
    <s v="CU-00488"/>
    <x v="59"/>
    <s v="Home Office"/>
    <s v="United States"/>
    <s v="Portland"/>
    <s v="Oregon"/>
    <s v="68450"/>
    <x v="1"/>
    <s v="FUR-FUR-82448"/>
    <x v="2"/>
    <x v="10"/>
    <s v="Eldon Expressions Punched Metal &amp; Wood Desk Accessories"/>
    <n v="4266.3599999999997"/>
    <n v="4"/>
    <x v="2"/>
    <n v="-209.82"/>
    <n v="-4.9180097319494839E-2"/>
  </r>
  <r>
    <n v="1868"/>
    <x v="1867"/>
    <d v="2023-02-15T00:00:00"/>
    <x v="3"/>
    <x v="9"/>
    <x v="23"/>
    <d v="2023-02-21T00:00:00"/>
    <n v="6"/>
    <s v="Second Class"/>
    <s v="CU-00189"/>
    <x v="125"/>
    <s v="Consumer"/>
    <s v="United States"/>
    <s v="Baltimore"/>
    <s v="Maryland"/>
    <s v="47623"/>
    <x v="2"/>
    <s v="OFF-FAS-63846"/>
    <x v="1"/>
    <x v="9"/>
    <s v="Binder clips medium"/>
    <n v="743.07"/>
    <n v="8"/>
    <x v="4"/>
    <n v="329.52"/>
    <n v="0.44345754774112794"/>
  </r>
  <r>
    <n v="1869"/>
    <x v="1868"/>
    <d v="2021-08-10T00:00:00"/>
    <x v="2"/>
    <x v="6"/>
    <x v="27"/>
    <d v="2021-08-10T00:00:00"/>
    <n v="0"/>
    <s v="Same Day"/>
    <s v="CU-00528"/>
    <x v="310"/>
    <s v="Consumer"/>
    <s v="United States"/>
    <s v="Portland"/>
    <s v="Oregon"/>
    <s v="58031"/>
    <x v="1"/>
    <s v="OFF-LAB-63528"/>
    <x v="1"/>
    <x v="15"/>
    <s v="Xerox 1967"/>
    <n v="1252.28"/>
    <n v="11"/>
    <x v="4"/>
    <n v="183.13"/>
    <n v="0.14623726323186509"/>
  </r>
  <r>
    <n v="1870"/>
    <x v="1869"/>
    <d v="2023-03-21T00:00:00"/>
    <x v="3"/>
    <x v="10"/>
    <x v="45"/>
    <d v="2023-03-28T00:00:00"/>
    <n v="7"/>
    <s v="Standard Class"/>
    <s v="CU-00187"/>
    <x v="279"/>
    <s v="Consumer"/>
    <s v="United States"/>
    <s v="New Orleans"/>
    <s v="Louisiana"/>
    <s v="84628"/>
    <x v="3"/>
    <s v="FUR-BOO-30939"/>
    <x v="2"/>
    <x v="7"/>
    <s v="O'Sullivan 2-Shelf Bookcase"/>
    <n v="3924.7"/>
    <n v="12"/>
    <x v="2"/>
    <n v="-54.23"/>
    <n v="-1.3817616633118455E-2"/>
  </r>
  <r>
    <n v="1871"/>
    <x v="1870"/>
    <d v="2023-07-18T00:00:00"/>
    <x v="3"/>
    <x v="7"/>
    <x v="41"/>
    <d v="2023-07-18T00:00:00"/>
    <n v="0"/>
    <s v="Same Day"/>
    <s v="CU-00378"/>
    <x v="237"/>
    <s v="Consumer"/>
    <s v="United States"/>
    <s v="Los Angeles"/>
    <s v="California"/>
    <s v="35947"/>
    <x v="1"/>
    <s v="OFF-PAP-45784"/>
    <x v="1"/>
    <x v="4"/>
    <s v="Xerox 1921"/>
    <n v="189.83"/>
    <n v="4"/>
    <x v="3"/>
    <n v="69.37"/>
    <n v="0.36543222883632726"/>
  </r>
  <r>
    <n v="1872"/>
    <x v="1871"/>
    <d v="2023-09-24T00:00:00"/>
    <x v="3"/>
    <x v="8"/>
    <x v="12"/>
    <d v="2023-09-28T00:00:00"/>
    <n v="4"/>
    <s v="Second Class"/>
    <s v="CU-00080"/>
    <x v="105"/>
    <s v="Home Office"/>
    <s v="United States"/>
    <s v="Philadelphia"/>
    <s v="Pennsylvania"/>
    <s v="38924"/>
    <x v="2"/>
    <s v="FUR-CHA-93672"/>
    <x v="2"/>
    <x v="13"/>
    <s v="Global Troy Executive Chair"/>
    <n v="6106.23"/>
    <n v="4"/>
    <x v="3"/>
    <n v="-663.09"/>
    <n v="-0.1085923720528051"/>
  </r>
  <r>
    <n v="1873"/>
    <x v="1872"/>
    <d v="2024-09-28T00:00:00"/>
    <x v="0"/>
    <x v="8"/>
    <x v="15"/>
    <d v="2024-09-30T00:00:00"/>
    <n v="2"/>
    <s v="First Class"/>
    <s v="CU-00734"/>
    <x v="176"/>
    <s v="Home Office"/>
    <s v="United States"/>
    <s v="Boston"/>
    <s v="Massachusetts"/>
    <s v="98304"/>
    <x v="2"/>
    <s v="FUR-FUR-98718"/>
    <x v="2"/>
    <x v="10"/>
    <s v="Acme Flexible Frame Partition"/>
    <n v="13105.02"/>
    <n v="10"/>
    <x v="3"/>
    <n v="4018.41"/>
    <n v="0.30663135195520491"/>
  </r>
  <r>
    <n v="1874"/>
    <x v="1873"/>
    <d v="2022-08-26T00:00:00"/>
    <x v="1"/>
    <x v="6"/>
    <x v="43"/>
    <d v="2022-09-01T00:00:00"/>
    <n v="6"/>
    <s v="Second Class"/>
    <s v="CU-00676"/>
    <x v="85"/>
    <s v="Consumer"/>
    <s v="United States"/>
    <s v="Portland"/>
    <s v="Oregon"/>
    <s v="96018"/>
    <x v="1"/>
    <s v="FUR-FUR-30424"/>
    <x v="2"/>
    <x v="10"/>
    <s v="Howard Miller 11.75 Diameter"/>
    <n v="3672.89"/>
    <n v="7"/>
    <x v="2"/>
    <n v="654.91"/>
    <n v="0.17830917887549042"/>
  </r>
  <r>
    <n v="1875"/>
    <x v="1874"/>
    <d v="2024-03-03T00:00:00"/>
    <x v="0"/>
    <x v="10"/>
    <x v="40"/>
    <d v="2024-03-03T00:00:00"/>
    <n v="0"/>
    <s v="Same Day"/>
    <s v="CU-00005"/>
    <x v="181"/>
    <s v="Home Office"/>
    <s v="United States"/>
    <s v="Portland"/>
    <s v="Oregon"/>
    <s v="99129"/>
    <x v="1"/>
    <s v="TEC-COP-12149"/>
    <x v="0"/>
    <x v="11"/>
    <s v="Hewlett Packard 610 Multi-Function Printer"/>
    <n v="2616.58"/>
    <n v="13"/>
    <x v="5"/>
    <n v="-127.17"/>
    <n v="-4.8601609734844724E-2"/>
  </r>
  <r>
    <n v="1876"/>
    <x v="1875"/>
    <d v="2021-10-27T00:00:00"/>
    <x v="2"/>
    <x v="3"/>
    <x v="10"/>
    <d v="2021-10-27T00:00:00"/>
    <n v="0"/>
    <s v="Same Day"/>
    <s v="CU-00390"/>
    <x v="189"/>
    <s v="Home Office"/>
    <s v="United States"/>
    <s v="Las Vegas"/>
    <s v="Nevada"/>
    <s v="84129"/>
    <x v="1"/>
    <s v="TEC-COP-42118"/>
    <x v="0"/>
    <x v="11"/>
    <s v="Hewlett Packard 610 Multi-Function Printer"/>
    <n v="4358.57"/>
    <n v="7"/>
    <x v="0"/>
    <n v="-256.69"/>
    <n v="-5.8893169089862044E-2"/>
  </r>
  <r>
    <n v="1877"/>
    <x v="1876"/>
    <d v="2022-07-08T00:00:00"/>
    <x v="1"/>
    <x v="7"/>
    <x v="31"/>
    <d v="2022-07-14T00:00:00"/>
    <n v="6"/>
    <s v="Standard Class"/>
    <s v="CU-00057"/>
    <x v="166"/>
    <s v="Home Office"/>
    <s v="United States"/>
    <s v="Charlotte"/>
    <s v="North Carolina"/>
    <s v="99394"/>
    <x v="3"/>
    <s v="OFF-FAS-64550"/>
    <x v="1"/>
    <x v="9"/>
    <s v="Staple remover"/>
    <n v="64.97"/>
    <n v="5"/>
    <x v="5"/>
    <n v="-4.7699999999999996"/>
    <n v="-7.3418500846544554E-2"/>
  </r>
  <r>
    <n v="1878"/>
    <x v="1877"/>
    <d v="2021-12-12T00:00:00"/>
    <x v="2"/>
    <x v="5"/>
    <x v="11"/>
    <d v="2021-12-20T00:00:00"/>
    <n v="8"/>
    <s v="Standard Class"/>
    <s v="CU-00526"/>
    <x v="217"/>
    <s v="Consumer"/>
    <s v="United States"/>
    <s v="Nashville"/>
    <s v="Tennessee"/>
    <s v="61885"/>
    <x v="3"/>
    <s v="OFF-FAS-43399"/>
    <x v="1"/>
    <x v="9"/>
    <s v="Binder clips medium"/>
    <n v="2365"/>
    <n v="13"/>
    <x v="2"/>
    <n v="1008.42"/>
    <n v="0.42639323467230444"/>
  </r>
  <r>
    <n v="1879"/>
    <x v="1878"/>
    <d v="2021-06-27T00:00:00"/>
    <x v="2"/>
    <x v="2"/>
    <x v="18"/>
    <d v="2021-07-02T00:00:00"/>
    <n v="5"/>
    <s v="Second Class"/>
    <s v="CU-00332"/>
    <x v="146"/>
    <s v="Corporate"/>
    <s v="United States"/>
    <s v="Seattle"/>
    <s v="Washington"/>
    <s v="64668"/>
    <x v="1"/>
    <s v="TEC-ACC-95953"/>
    <x v="0"/>
    <x v="0"/>
    <s v="Plantronics CS540 Wireless Headset System"/>
    <n v="386.41"/>
    <n v="1"/>
    <x v="3"/>
    <n v="-1.04"/>
    <n v="-2.691441732874408E-3"/>
  </r>
  <r>
    <n v="1880"/>
    <x v="1879"/>
    <d v="2021-05-20T00:00:00"/>
    <x v="2"/>
    <x v="11"/>
    <x v="39"/>
    <d v="2021-05-20T00:00:00"/>
    <n v="0"/>
    <s v="Same Day"/>
    <s v="CU-00431"/>
    <x v="8"/>
    <s v="Corporate"/>
    <s v="United States"/>
    <s v="Dallas"/>
    <s v="Texas"/>
    <s v="86757"/>
    <x v="0"/>
    <s v="TEC-COP-21935"/>
    <x v="0"/>
    <x v="11"/>
    <s v="HP Designjet T520 Inkjet Large Format Printer"/>
    <n v="3337.3"/>
    <n v="13"/>
    <x v="3"/>
    <n v="419.32"/>
    <n v="0.12564648068798129"/>
  </r>
  <r>
    <n v="1881"/>
    <x v="1880"/>
    <d v="2021-03-05T00:00:00"/>
    <x v="2"/>
    <x v="10"/>
    <x v="21"/>
    <d v="2021-03-09T00:00:00"/>
    <n v="4"/>
    <s v="Second Class"/>
    <s v="CU-00376"/>
    <x v="38"/>
    <s v="Home Office"/>
    <s v="United States"/>
    <s v="Houston"/>
    <s v="Texas"/>
    <s v="33642"/>
    <x v="0"/>
    <s v="OFF-BIN-19593"/>
    <x v="1"/>
    <x v="3"/>
    <s v="Avery Durable Binders"/>
    <n v="757.33"/>
    <n v="11"/>
    <x v="4"/>
    <n v="45.51"/>
    <n v="6.0092694069956286E-2"/>
  </r>
  <r>
    <n v="1882"/>
    <x v="1881"/>
    <d v="2021-06-12T00:00:00"/>
    <x v="2"/>
    <x v="2"/>
    <x v="18"/>
    <d v="2021-06-17T00:00:00"/>
    <n v="5"/>
    <s v="Standard Class"/>
    <s v="CU-00567"/>
    <x v="205"/>
    <s v="Home Office"/>
    <s v="United States"/>
    <s v="Las Vegas"/>
    <s v="Nevada"/>
    <s v="33256"/>
    <x v="1"/>
    <s v="FUR-BOO-87962"/>
    <x v="2"/>
    <x v="7"/>
    <s v="O'Sullivan 2-Shelf Bookcase"/>
    <n v="3669.04"/>
    <n v="2"/>
    <x v="3"/>
    <n v="522.23"/>
    <n v="0.14233423456817043"/>
  </r>
  <r>
    <n v="1883"/>
    <x v="1882"/>
    <d v="2024-09-20T00:00:00"/>
    <x v="0"/>
    <x v="8"/>
    <x v="15"/>
    <d v="2024-09-20T00:00:00"/>
    <n v="0"/>
    <s v="Same Day"/>
    <s v="CU-00251"/>
    <x v="214"/>
    <s v="Corporate"/>
    <s v="United States"/>
    <s v="Philadelphia"/>
    <s v="Pennsylvania"/>
    <s v="22803"/>
    <x v="2"/>
    <s v="TEC-ACC-10747"/>
    <x v="0"/>
    <x v="0"/>
    <s v="Kensington 62348"/>
    <n v="12551.56"/>
    <n v="13"/>
    <x v="3"/>
    <n v="483.42"/>
    <n v="3.8514734423450159E-2"/>
  </r>
  <r>
    <n v="1884"/>
    <x v="1883"/>
    <d v="2022-08-26T00:00:00"/>
    <x v="1"/>
    <x v="6"/>
    <x v="43"/>
    <d v="2022-09-02T00:00:00"/>
    <n v="7"/>
    <s v="Standard Class"/>
    <s v="CU-00218"/>
    <x v="238"/>
    <s v="Home Office"/>
    <s v="United States"/>
    <s v="Denver"/>
    <s v="Colorado"/>
    <s v="32828"/>
    <x v="0"/>
    <s v="TEC-PHO-58852"/>
    <x v="0"/>
    <x v="2"/>
    <s v="Apple iPhone SE"/>
    <n v="3793.29"/>
    <n v="5"/>
    <x v="5"/>
    <n v="1468.01"/>
    <n v="0.38700178473040553"/>
  </r>
  <r>
    <n v="1885"/>
    <x v="1884"/>
    <d v="2023-07-16T00:00:00"/>
    <x v="3"/>
    <x v="7"/>
    <x v="41"/>
    <d v="2023-07-24T00:00:00"/>
    <n v="8"/>
    <s v="Standard Class"/>
    <s v="CU-00060"/>
    <x v="34"/>
    <s v="Consumer"/>
    <s v="United States"/>
    <s v="Baltimore"/>
    <s v="Maryland"/>
    <s v="82410"/>
    <x v="2"/>
    <s v="TEC-COP-43359"/>
    <x v="0"/>
    <x v="11"/>
    <s v="HP Designjet T520 Inkjet Large Format Printer"/>
    <n v="5952.28"/>
    <n v="12"/>
    <x v="0"/>
    <n v="2161.87"/>
    <n v="0.36320031987742513"/>
  </r>
  <r>
    <n v="1886"/>
    <x v="1885"/>
    <d v="2024-07-08T00:00:00"/>
    <x v="0"/>
    <x v="7"/>
    <x v="28"/>
    <d v="2024-07-14T00:00:00"/>
    <n v="6"/>
    <s v="Standard Class"/>
    <s v="CU-00207"/>
    <x v="91"/>
    <s v="Home Office"/>
    <s v="United States"/>
    <s v="Denver"/>
    <s v="Colorado"/>
    <s v="47097"/>
    <x v="0"/>
    <s v="FUR-BOO-97302"/>
    <x v="2"/>
    <x v="7"/>
    <s v="Sauder Classic Bookcase"/>
    <n v="17368.64"/>
    <n v="14"/>
    <x v="4"/>
    <n v="-1773.83"/>
    <n v="-0.10212831862483188"/>
  </r>
  <r>
    <n v="1887"/>
    <x v="1886"/>
    <d v="2022-12-19T00:00:00"/>
    <x v="1"/>
    <x v="5"/>
    <x v="5"/>
    <d v="2022-12-27T00:00:00"/>
    <n v="8"/>
    <s v="Standard Class"/>
    <s v="CU-00143"/>
    <x v="307"/>
    <s v="Home Office"/>
    <s v="United States"/>
    <s v="Minneapolis"/>
    <s v="Minnesota"/>
    <s v="99553"/>
    <x v="0"/>
    <s v="OFF-BIN-15627"/>
    <x v="1"/>
    <x v="3"/>
    <s v="Ibico 21-Sheet Binder"/>
    <n v="130.35"/>
    <n v="7"/>
    <x v="1"/>
    <n v="38.979999999999997"/>
    <n v="0.29904104334484083"/>
  </r>
  <r>
    <n v="1888"/>
    <x v="1887"/>
    <d v="2021-12-09T00:00:00"/>
    <x v="2"/>
    <x v="5"/>
    <x v="11"/>
    <d v="2021-12-15T00:00:00"/>
    <n v="6"/>
    <s v="Second Class"/>
    <s v="CU-00763"/>
    <x v="287"/>
    <s v="Home Office"/>
    <s v="United States"/>
    <s v="Las Vegas"/>
    <s v="Nevada"/>
    <s v="38194"/>
    <x v="1"/>
    <s v="TEC-ACC-68449"/>
    <x v="0"/>
    <x v="0"/>
    <s v="Memorex Mini Travel Drive 64 GB"/>
    <n v="2643.4"/>
    <n v="8"/>
    <x v="0"/>
    <n v="472.62"/>
    <n v="0.17879246425058637"/>
  </r>
  <r>
    <n v="1889"/>
    <x v="1888"/>
    <d v="2021-07-16T00:00:00"/>
    <x v="2"/>
    <x v="7"/>
    <x v="7"/>
    <d v="2021-07-18T00:00:00"/>
    <n v="2"/>
    <s v="First Class"/>
    <s v="CU-00184"/>
    <x v="82"/>
    <s v="Corporate"/>
    <s v="United States"/>
    <s v="Boston"/>
    <s v="Massachusetts"/>
    <s v="51924"/>
    <x v="2"/>
    <s v="FUR-FUR-40652"/>
    <x v="2"/>
    <x v="10"/>
    <s v="Acme Flexible Frame Partition"/>
    <n v="12563.53"/>
    <n v="10"/>
    <x v="2"/>
    <n v="-1934.56"/>
    <n v="-0.15398220086233724"/>
  </r>
  <r>
    <n v="1890"/>
    <x v="1889"/>
    <d v="2024-08-05T00:00:00"/>
    <x v="0"/>
    <x v="6"/>
    <x v="6"/>
    <d v="2024-08-06T00:00:00"/>
    <n v="1"/>
    <s v="First Class"/>
    <s v="CU-00347"/>
    <x v="123"/>
    <s v="Corporate"/>
    <s v="United States"/>
    <s v="Washington DC"/>
    <s v="District of Columbia"/>
    <s v="37356"/>
    <x v="2"/>
    <s v="FUR-BOO-78407"/>
    <x v="2"/>
    <x v="7"/>
    <s v="O'Sullivan 2-Shelf Bookcase"/>
    <n v="358.78"/>
    <n v="1"/>
    <x v="1"/>
    <n v="-8.15"/>
    <n v="-2.2715870449857855E-2"/>
  </r>
  <r>
    <n v="1891"/>
    <x v="1890"/>
    <d v="2021-12-02T00:00:00"/>
    <x v="2"/>
    <x v="5"/>
    <x v="11"/>
    <d v="2021-12-02T00:00:00"/>
    <n v="0"/>
    <s v="Same Day"/>
    <s v="CU-00514"/>
    <x v="99"/>
    <s v="Home Office"/>
    <s v="United States"/>
    <s v="Chicago"/>
    <s v="Illinois"/>
    <s v="51931"/>
    <x v="0"/>
    <s v="OFF-APP-75086"/>
    <x v="1"/>
    <x v="6"/>
    <s v="Belkin 7 Outlet Berlinger"/>
    <n v="133.66999999999999"/>
    <n v="1"/>
    <x v="3"/>
    <n v="40.01"/>
    <n v="0.29931921897209546"/>
  </r>
  <r>
    <n v="1892"/>
    <x v="1891"/>
    <d v="2023-03-16T00:00:00"/>
    <x v="3"/>
    <x v="10"/>
    <x v="45"/>
    <d v="2023-03-18T00:00:00"/>
    <n v="2"/>
    <s v="First Class"/>
    <s v="CU-00667"/>
    <x v="267"/>
    <s v="Corporate"/>
    <s v="United States"/>
    <s v="Dallas"/>
    <s v="Texas"/>
    <s v="68917"/>
    <x v="0"/>
    <s v="TEC-COP-52948"/>
    <x v="0"/>
    <x v="11"/>
    <s v="Hewlett Packard 610 Multi-Function Printer"/>
    <n v="1361.47"/>
    <n v="3"/>
    <x v="1"/>
    <n v="531.04"/>
    <n v="0.39004899116396247"/>
  </r>
  <r>
    <n v="1893"/>
    <x v="1892"/>
    <d v="2024-01-29T00:00:00"/>
    <x v="0"/>
    <x v="1"/>
    <x v="33"/>
    <d v="2024-02-03T00:00:00"/>
    <n v="5"/>
    <s v="Standard Class"/>
    <s v="CU-00249"/>
    <x v="16"/>
    <s v="Consumer"/>
    <s v="United States"/>
    <s v="Dallas"/>
    <s v="Texas"/>
    <s v="28028"/>
    <x v="0"/>
    <s v="FUR-BOO-24147"/>
    <x v="2"/>
    <x v="7"/>
    <s v="Sauder Classic Bookcase"/>
    <n v="1127.4100000000001"/>
    <n v="5"/>
    <x v="3"/>
    <n v="39.4"/>
    <n v="3.4947357216984054E-2"/>
  </r>
  <r>
    <n v="1894"/>
    <x v="1893"/>
    <d v="2024-06-19T00:00:00"/>
    <x v="0"/>
    <x v="2"/>
    <x v="2"/>
    <d v="2024-06-22T00:00:00"/>
    <n v="3"/>
    <s v="Second Class"/>
    <s v="CU-00032"/>
    <x v="262"/>
    <s v="Consumer"/>
    <s v="United States"/>
    <s v="Dallas"/>
    <s v="Texas"/>
    <s v="19567"/>
    <x v="0"/>
    <s v="FUR-TAB-62589"/>
    <x v="2"/>
    <x v="14"/>
    <s v="Bretford CR4500 Series Slim Rectangular Table"/>
    <n v="6373.02"/>
    <n v="12"/>
    <x v="2"/>
    <n v="1725.33"/>
    <n v="0.27072408371541273"/>
  </r>
  <r>
    <n v="1895"/>
    <x v="1894"/>
    <d v="2021-04-11T00:00:00"/>
    <x v="2"/>
    <x v="0"/>
    <x v="19"/>
    <d v="2021-04-14T00:00:00"/>
    <n v="3"/>
    <s v="First Class"/>
    <s v="CU-00091"/>
    <x v="4"/>
    <s v="Corporate"/>
    <s v="United States"/>
    <s v="Seattle"/>
    <s v="Washington"/>
    <s v="70409"/>
    <x v="1"/>
    <s v="OFF-PAP-82895"/>
    <x v="1"/>
    <x v="4"/>
    <s v="Southworth 25% Cotton Business Paper"/>
    <n v="150.22999999999999"/>
    <n v="3"/>
    <x v="2"/>
    <n v="21.98"/>
    <n v="0.14630899287758772"/>
  </r>
  <r>
    <n v="1896"/>
    <x v="1895"/>
    <d v="2024-07-23T00:00:00"/>
    <x v="0"/>
    <x v="7"/>
    <x v="28"/>
    <d v="2024-07-26T00:00:00"/>
    <n v="3"/>
    <s v="Second Class"/>
    <s v="CU-00026"/>
    <x v="216"/>
    <s v="Corporate"/>
    <s v="United States"/>
    <s v="Baltimore"/>
    <s v="Maryland"/>
    <s v="50357"/>
    <x v="2"/>
    <s v="TEC-ACC-23080"/>
    <x v="0"/>
    <x v="0"/>
    <s v="Kensington 62348"/>
    <n v="1789.51"/>
    <n v="6"/>
    <x v="5"/>
    <n v="188.97"/>
    <n v="0.10559873931970204"/>
  </r>
  <r>
    <n v="1897"/>
    <x v="1896"/>
    <d v="2024-04-11T00:00:00"/>
    <x v="0"/>
    <x v="0"/>
    <x v="0"/>
    <d v="2024-04-11T00:00:00"/>
    <n v="0"/>
    <s v="Same Day"/>
    <s v="CU-00427"/>
    <x v="24"/>
    <s v="Corporate"/>
    <s v="United States"/>
    <s v="Las Vegas"/>
    <s v="Nevada"/>
    <s v="19335"/>
    <x v="1"/>
    <s v="TEC-ACC-73430"/>
    <x v="0"/>
    <x v="0"/>
    <s v="Kensington 62348"/>
    <n v="895.69"/>
    <n v="7"/>
    <x v="2"/>
    <n v="103.67"/>
    <n v="0.1157431700700019"/>
  </r>
  <r>
    <n v="1898"/>
    <x v="1897"/>
    <d v="2021-09-22T00:00:00"/>
    <x v="2"/>
    <x v="8"/>
    <x v="38"/>
    <d v="2021-09-23T00:00:00"/>
    <n v="1"/>
    <s v="First Class"/>
    <s v="CU-00478"/>
    <x v="181"/>
    <s v="Consumer"/>
    <s v="United States"/>
    <s v="Miami"/>
    <s v="Florida"/>
    <s v="15258"/>
    <x v="3"/>
    <s v="TEC-MAC-50020"/>
    <x v="0"/>
    <x v="12"/>
    <s v="Hoover Stair Vacuum 515 Corded"/>
    <n v="7390.17"/>
    <n v="11"/>
    <x v="3"/>
    <n v="-503.84"/>
    <n v="-6.8177051407477762E-2"/>
  </r>
  <r>
    <n v="1899"/>
    <x v="1898"/>
    <d v="2024-07-26T00:00:00"/>
    <x v="0"/>
    <x v="7"/>
    <x v="28"/>
    <d v="2024-07-26T00:00:00"/>
    <n v="0"/>
    <s v="Same Day"/>
    <s v="CU-00633"/>
    <x v="177"/>
    <s v="Consumer"/>
    <s v="United States"/>
    <s v="Miami"/>
    <s v="Florida"/>
    <s v="56309"/>
    <x v="3"/>
    <s v="FUR-TAB-75802"/>
    <x v="2"/>
    <x v="14"/>
    <s v="Bevis Round Conference Table"/>
    <n v="9204.83"/>
    <n v="10"/>
    <x v="4"/>
    <n v="-752.7"/>
    <n v="-8.1772286940660507E-2"/>
  </r>
  <r>
    <n v="1900"/>
    <x v="1899"/>
    <d v="2021-02-02T00:00:00"/>
    <x v="2"/>
    <x v="9"/>
    <x v="13"/>
    <d v="2021-02-07T00:00:00"/>
    <n v="5"/>
    <s v="Standard Class"/>
    <s v="CU-00701"/>
    <x v="158"/>
    <s v="Home Office"/>
    <s v="United States"/>
    <s v="Washington DC"/>
    <s v="District of Columbia"/>
    <s v="92184"/>
    <x v="2"/>
    <s v="TEC-ACC-97291"/>
    <x v="0"/>
    <x v="0"/>
    <s v="Logitech MK550 Wireless Wave Keyboard and Mouse"/>
    <n v="4213.53"/>
    <n v="5"/>
    <x v="5"/>
    <n v="-318.44"/>
    <n v="-7.5575586266147396E-2"/>
  </r>
  <r>
    <n v="1901"/>
    <x v="1900"/>
    <d v="2024-04-14T00:00:00"/>
    <x v="0"/>
    <x v="0"/>
    <x v="0"/>
    <d v="2024-04-14T00:00:00"/>
    <n v="0"/>
    <s v="Same Day"/>
    <s v="CU-00466"/>
    <x v="115"/>
    <s v="Corporate"/>
    <s v="United States"/>
    <s v="Minneapolis"/>
    <s v="Minnesota"/>
    <s v="42566"/>
    <x v="0"/>
    <s v="TEC-MAC-41424"/>
    <x v="0"/>
    <x v="12"/>
    <s v="Hoover Stair Vacuum 515 Corded"/>
    <n v="5532.31"/>
    <n v="11"/>
    <x v="1"/>
    <n v="-356.63"/>
    <n v="-6.446312661437989E-2"/>
  </r>
  <r>
    <n v="1902"/>
    <x v="1901"/>
    <d v="2022-04-08T00:00:00"/>
    <x v="1"/>
    <x v="0"/>
    <x v="14"/>
    <d v="2022-04-08T00:00:00"/>
    <n v="0"/>
    <s v="Same Day"/>
    <s v="CU-00255"/>
    <x v="5"/>
    <s v="Home Office"/>
    <s v="United States"/>
    <s v="Denver"/>
    <s v="Colorado"/>
    <s v="53711"/>
    <x v="0"/>
    <s v="TEC-COP-23678"/>
    <x v="0"/>
    <x v="11"/>
    <s v="HP Designjet T520 Inkjet Large Format Printer"/>
    <n v="419.85"/>
    <n v="1"/>
    <x v="3"/>
    <n v="-41.76"/>
    <n v="-9.9464094319399773E-2"/>
  </r>
  <r>
    <n v="1903"/>
    <x v="1902"/>
    <d v="2022-06-08T00:00:00"/>
    <x v="1"/>
    <x v="2"/>
    <x v="9"/>
    <d v="2022-06-08T00:00:00"/>
    <n v="0"/>
    <s v="Same Day"/>
    <s v="CU-00408"/>
    <x v="188"/>
    <s v="Corporate"/>
    <s v="United States"/>
    <s v="Miami"/>
    <s v="Florida"/>
    <s v="35722"/>
    <x v="3"/>
    <s v="FUR-FUR-79229"/>
    <x v="2"/>
    <x v="10"/>
    <s v="Eldon Expressions Punched Metal &amp; Wood Desk Accessories"/>
    <n v="4087.37"/>
    <n v="6"/>
    <x v="1"/>
    <n v="-745.19"/>
    <n v="-0.18231527852873611"/>
  </r>
  <r>
    <n v="1904"/>
    <x v="1903"/>
    <d v="2024-08-29T00:00:00"/>
    <x v="0"/>
    <x v="6"/>
    <x v="6"/>
    <d v="2024-08-31T00:00:00"/>
    <n v="2"/>
    <s v="First Class"/>
    <s v="CU-00734"/>
    <x v="176"/>
    <s v="Home Office"/>
    <s v="United States"/>
    <s v="Boston"/>
    <s v="Massachusetts"/>
    <s v="25360"/>
    <x v="2"/>
    <s v="FUR-BOO-23795"/>
    <x v="2"/>
    <x v="7"/>
    <s v="Bush Somerset Collection Bookcase"/>
    <n v="3844.07"/>
    <n v="5"/>
    <x v="2"/>
    <n v="241.9"/>
    <n v="6.2928094441568438E-2"/>
  </r>
  <r>
    <n v="1905"/>
    <x v="1904"/>
    <d v="2024-02-10T00:00:00"/>
    <x v="0"/>
    <x v="9"/>
    <x v="16"/>
    <d v="2024-02-13T00:00:00"/>
    <n v="3"/>
    <s v="First Class"/>
    <s v="CU-00083"/>
    <x v="246"/>
    <s v="Consumer"/>
    <s v="United States"/>
    <s v="Houston"/>
    <s v="Texas"/>
    <s v="92808"/>
    <x v="0"/>
    <s v="OFF-ENV-58114"/>
    <x v="1"/>
    <x v="1"/>
    <s v="Poly String &amp; Button Envelopes"/>
    <n v="1058.9100000000001"/>
    <n v="7"/>
    <x v="2"/>
    <n v="267.82"/>
    <n v="0.25292045594054263"/>
  </r>
  <r>
    <n v="1906"/>
    <x v="1905"/>
    <d v="2023-03-05T00:00:00"/>
    <x v="3"/>
    <x v="10"/>
    <x v="45"/>
    <d v="2023-03-13T00:00:00"/>
    <n v="8"/>
    <s v="Standard Class"/>
    <s v="CU-00258"/>
    <x v="39"/>
    <s v="Consumer"/>
    <s v="United States"/>
    <s v="Los Angeles"/>
    <s v="California"/>
    <s v="96589"/>
    <x v="1"/>
    <s v="OFF-STO-36777"/>
    <x v="1"/>
    <x v="8"/>
    <s v="Stur-D-Store Shelving Unit"/>
    <n v="1065.3399999999999"/>
    <n v="9"/>
    <x v="1"/>
    <n v="271.48"/>
    <n v="0.25482944412112568"/>
  </r>
  <r>
    <n v="1907"/>
    <x v="1906"/>
    <d v="2021-01-05T00:00:00"/>
    <x v="2"/>
    <x v="1"/>
    <x v="25"/>
    <d v="2021-01-11T00:00:00"/>
    <n v="6"/>
    <s v="Second Class"/>
    <s v="CU-00369"/>
    <x v="64"/>
    <s v="Corporate"/>
    <s v="United States"/>
    <s v="Nashville"/>
    <s v="Tennessee"/>
    <s v="41439"/>
    <x v="3"/>
    <s v="OFF-LAB-19868"/>
    <x v="1"/>
    <x v="15"/>
    <s v="Xerox 1967"/>
    <n v="699.71"/>
    <n v="10"/>
    <x v="3"/>
    <n v="275.49"/>
    <n v="0.39372025553443568"/>
  </r>
  <r>
    <n v="1908"/>
    <x v="1907"/>
    <d v="2021-12-18T00:00:00"/>
    <x v="2"/>
    <x v="5"/>
    <x v="11"/>
    <d v="2021-12-23T00:00:00"/>
    <n v="5"/>
    <s v="Second Class"/>
    <s v="CU-00477"/>
    <x v="35"/>
    <s v="Corporate"/>
    <s v="United States"/>
    <s v="Boston"/>
    <s v="Massachusetts"/>
    <s v="83099"/>
    <x v="2"/>
    <s v="FUR-BOO-42898"/>
    <x v="2"/>
    <x v="7"/>
    <s v="Bush Somerset Collection Bookcase"/>
    <n v="6039.21"/>
    <n v="12"/>
    <x v="1"/>
    <n v="569.44000000000005"/>
    <n v="9.4290478390385513E-2"/>
  </r>
  <r>
    <n v="1909"/>
    <x v="1908"/>
    <d v="2022-02-26T00:00:00"/>
    <x v="1"/>
    <x v="9"/>
    <x v="17"/>
    <d v="2022-03-01T00:00:00"/>
    <n v="3"/>
    <s v="First Class"/>
    <s v="CU-00173"/>
    <x v="136"/>
    <s v="Home Office"/>
    <s v="United States"/>
    <s v="Seattle"/>
    <s v="Washington"/>
    <s v="50440"/>
    <x v="1"/>
    <s v="TEC-PHO-65807"/>
    <x v="0"/>
    <x v="2"/>
    <s v="Apple iPhone SE"/>
    <n v="7153.19"/>
    <n v="12"/>
    <x v="3"/>
    <n v="1392.44"/>
    <n v="0.1946600048370028"/>
  </r>
  <r>
    <n v="1910"/>
    <x v="1909"/>
    <d v="2022-09-26T00:00:00"/>
    <x v="1"/>
    <x v="8"/>
    <x v="36"/>
    <d v="2022-09-29T00:00:00"/>
    <n v="3"/>
    <s v="Second Class"/>
    <s v="CU-00249"/>
    <x v="16"/>
    <s v="Consumer"/>
    <s v="United States"/>
    <s v="Dallas"/>
    <s v="Texas"/>
    <s v="68441"/>
    <x v="0"/>
    <s v="TEC-PHO-92421"/>
    <x v="0"/>
    <x v="2"/>
    <s v="Motorola Moto G Play"/>
    <n v="7264.5"/>
    <n v="14"/>
    <x v="2"/>
    <n v="-1053.76"/>
    <n v="-0.14505609470713746"/>
  </r>
  <r>
    <n v="1911"/>
    <x v="1910"/>
    <d v="2022-10-15T00:00:00"/>
    <x v="1"/>
    <x v="3"/>
    <x v="3"/>
    <d v="2022-10-19T00:00:00"/>
    <n v="4"/>
    <s v="Second Class"/>
    <s v="CU-00111"/>
    <x v="0"/>
    <s v="Consumer"/>
    <s v="United States"/>
    <s v="Philadelphia"/>
    <s v="Pennsylvania"/>
    <s v="31586"/>
    <x v="2"/>
    <s v="OFF-APP-43334"/>
    <x v="1"/>
    <x v="6"/>
    <s v="Belkin 7 Outlet Berlinger"/>
    <n v="90.36"/>
    <n v="3"/>
    <x v="0"/>
    <n v="21.83"/>
    <n v="0.24158919876051349"/>
  </r>
  <r>
    <n v="1912"/>
    <x v="1911"/>
    <d v="2024-08-01T00:00:00"/>
    <x v="0"/>
    <x v="6"/>
    <x v="6"/>
    <d v="2024-08-04T00:00:00"/>
    <n v="3"/>
    <s v="Second Class"/>
    <s v="CU-00524"/>
    <x v="122"/>
    <s v="Corporate"/>
    <s v="United States"/>
    <s v="Los Angeles"/>
    <s v="California"/>
    <s v="39731"/>
    <x v="1"/>
    <s v="TEC-PHO-44638"/>
    <x v="0"/>
    <x v="2"/>
    <s v="Apple iPhone SE"/>
    <n v="2742.77"/>
    <n v="6"/>
    <x v="3"/>
    <n v="739.38"/>
    <n v="0.26957418959664864"/>
  </r>
  <r>
    <n v="1913"/>
    <x v="1912"/>
    <d v="2024-07-27T00:00:00"/>
    <x v="0"/>
    <x v="7"/>
    <x v="28"/>
    <d v="2024-08-01T00:00:00"/>
    <n v="5"/>
    <s v="Second Class"/>
    <s v="CU-00633"/>
    <x v="177"/>
    <s v="Consumer"/>
    <s v="United States"/>
    <s v="Miami"/>
    <s v="Florida"/>
    <s v="89234"/>
    <x v="3"/>
    <s v="FUR-BOO-21111"/>
    <x v="2"/>
    <x v="7"/>
    <s v="Sauder Classic Bookcase"/>
    <n v="355.57"/>
    <n v="1"/>
    <x v="1"/>
    <n v="-27.54"/>
    <n v="-7.7453103467671619E-2"/>
  </r>
  <r>
    <n v="1914"/>
    <x v="1913"/>
    <d v="2021-05-19T00:00:00"/>
    <x v="2"/>
    <x v="11"/>
    <x v="39"/>
    <d v="2021-05-26T00:00:00"/>
    <n v="7"/>
    <s v="Standard Class"/>
    <s v="CU-00547"/>
    <x v="299"/>
    <s v="Consumer"/>
    <s v="United States"/>
    <s v="Miami"/>
    <s v="Florida"/>
    <s v="65461"/>
    <x v="3"/>
    <s v="TEC-MAC-88508"/>
    <x v="0"/>
    <x v="12"/>
    <s v="Lexmark MX611dhe Monochrome Laser Printer"/>
    <n v="2506.67"/>
    <n v="6"/>
    <x v="1"/>
    <n v="662.86"/>
    <n v="0.26443847814032162"/>
  </r>
  <r>
    <n v="1915"/>
    <x v="1914"/>
    <d v="2023-10-29T00:00:00"/>
    <x v="3"/>
    <x v="3"/>
    <x v="29"/>
    <d v="2023-10-30T00:00:00"/>
    <n v="1"/>
    <s v="First Class"/>
    <s v="CU-00502"/>
    <x v="139"/>
    <s v="Home Office"/>
    <s v="United States"/>
    <s v="Houston"/>
    <s v="Texas"/>
    <s v="89797"/>
    <x v="0"/>
    <s v="OFF-STO-85337"/>
    <x v="1"/>
    <x v="8"/>
    <s v="Fellowes Stor/File Storage Boxes"/>
    <n v="3113.89"/>
    <n v="14"/>
    <x v="4"/>
    <n v="432.84"/>
    <n v="0.13900298340660716"/>
  </r>
  <r>
    <n v="1916"/>
    <x v="1915"/>
    <d v="2021-07-24T00:00:00"/>
    <x v="2"/>
    <x v="7"/>
    <x v="7"/>
    <d v="2021-07-25T00:00:00"/>
    <n v="1"/>
    <s v="First Class"/>
    <s v="CU-00738"/>
    <x v="111"/>
    <s v="Corporate"/>
    <s v="United States"/>
    <s v="Houston"/>
    <s v="Texas"/>
    <s v="92016"/>
    <x v="0"/>
    <s v="TEC-ACC-51478"/>
    <x v="0"/>
    <x v="0"/>
    <s v="Plantronics CS540 Wireless Headset System"/>
    <n v="12735.24"/>
    <n v="10"/>
    <x v="3"/>
    <n v="3752.68"/>
    <n v="0.2946689657988385"/>
  </r>
  <r>
    <n v="1917"/>
    <x v="1916"/>
    <d v="2021-10-01T00:00:00"/>
    <x v="2"/>
    <x v="3"/>
    <x v="10"/>
    <d v="2021-10-01T00:00:00"/>
    <n v="0"/>
    <s v="Same Day"/>
    <s v="CU-00760"/>
    <x v="29"/>
    <s v="Home Office"/>
    <s v="United States"/>
    <s v="New York"/>
    <s v="New York"/>
    <s v="13331"/>
    <x v="2"/>
    <s v="OFF-APP-64938"/>
    <x v="1"/>
    <x v="6"/>
    <s v="Fellowes PB500 Electric Punch Binding Machine"/>
    <n v="669.48"/>
    <n v="7"/>
    <x v="3"/>
    <n v="53.33"/>
    <n v="7.965883969648084E-2"/>
  </r>
  <r>
    <n v="1918"/>
    <x v="1917"/>
    <d v="2021-04-27T00:00:00"/>
    <x v="2"/>
    <x v="0"/>
    <x v="19"/>
    <d v="2021-04-27T00:00:00"/>
    <n v="0"/>
    <s v="Same Day"/>
    <s v="CU-00176"/>
    <x v="212"/>
    <s v="Consumer"/>
    <s v="United States"/>
    <s v="Baltimore"/>
    <s v="Maryland"/>
    <s v="21412"/>
    <x v="2"/>
    <s v="FUR-CHA-50737"/>
    <x v="2"/>
    <x v="13"/>
    <s v="Global Troy Executive Chair"/>
    <n v="1685"/>
    <n v="1"/>
    <x v="3"/>
    <n v="455.01"/>
    <n v="0.27003560830860535"/>
  </r>
  <r>
    <n v="1919"/>
    <x v="1918"/>
    <d v="2024-05-27T00:00:00"/>
    <x v="0"/>
    <x v="11"/>
    <x v="30"/>
    <d v="2024-05-27T00:00:00"/>
    <n v="0"/>
    <s v="Same Day"/>
    <s v="CU-00514"/>
    <x v="99"/>
    <s v="Home Office"/>
    <s v="United States"/>
    <s v="Chicago"/>
    <s v="Illinois"/>
    <s v="55749"/>
    <x v="0"/>
    <s v="OFF-ENV-30640"/>
    <x v="1"/>
    <x v="1"/>
    <s v="Business Envelopes with Contemporary Seal"/>
    <n v="1242.04"/>
    <n v="8"/>
    <x v="2"/>
    <n v="181.33"/>
    <n v="0.14599368780393548"/>
  </r>
  <r>
    <n v="1920"/>
    <x v="1919"/>
    <d v="2022-10-23T00:00:00"/>
    <x v="1"/>
    <x v="3"/>
    <x v="3"/>
    <d v="2022-10-25T00:00:00"/>
    <n v="2"/>
    <s v="First Class"/>
    <s v="CU-00699"/>
    <x v="62"/>
    <s v="Consumer"/>
    <s v="United States"/>
    <s v="Atlanta"/>
    <s v="Georgia"/>
    <s v="57516"/>
    <x v="3"/>
    <s v="TEC-MAC-30278"/>
    <x v="0"/>
    <x v="12"/>
    <s v="Lexmark MX611dhe Monochrome Laser Printer"/>
    <n v="9911.2199999999993"/>
    <n v="14"/>
    <x v="0"/>
    <n v="2836.69"/>
    <n v="0.28620997213259319"/>
  </r>
  <r>
    <n v="1921"/>
    <x v="1920"/>
    <d v="2021-06-18T00:00:00"/>
    <x v="2"/>
    <x v="2"/>
    <x v="18"/>
    <d v="2021-06-25T00:00:00"/>
    <n v="7"/>
    <s v="Standard Class"/>
    <s v="CU-00656"/>
    <x v="192"/>
    <s v="Home Office"/>
    <s v="United States"/>
    <s v="New Orleans"/>
    <s v="Louisiana"/>
    <s v="16734"/>
    <x v="3"/>
    <s v="FUR-FUR-93169"/>
    <x v="2"/>
    <x v="10"/>
    <s v="Howard Miller 11.75 Diameter"/>
    <n v="16563.54"/>
    <n v="13"/>
    <x v="5"/>
    <n v="-326.87"/>
    <n v="-1.9734308004206828E-2"/>
  </r>
  <r>
    <n v="1922"/>
    <x v="1921"/>
    <d v="2022-06-06T00:00:00"/>
    <x v="1"/>
    <x v="2"/>
    <x v="9"/>
    <d v="2022-06-09T00:00:00"/>
    <n v="3"/>
    <s v="Second Class"/>
    <s v="CU-00407"/>
    <x v="211"/>
    <s v="Home Office"/>
    <s v="United States"/>
    <s v="Nashville"/>
    <s v="Tennessee"/>
    <s v="75057"/>
    <x v="3"/>
    <s v="FUR-TAB-14986"/>
    <x v="2"/>
    <x v="14"/>
    <s v="Chromcraft Training Table"/>
    <n v="1445.49"/>
    <n v="2"/>
    <x v="2"/>
    <n v="164.34"/>
    <n v="0.11369155096195754"/>
  </r>
  <r>
    <n v="1923"/>
    <x v="1922"/>
    <d v="2024-03-01T00:00:00"/>
    <x v="0"/>
    <x v="10"/>
    <x v="40"/>
    <d v="2024-03-04T00:00:00"/>
    <n v="3"/>
    <s v="First Class"/>
    <s v="CU-00147"/>
    <x v="236"/>
    <s v="Home Office"/>
    <s v="United States"/>
    <s v="Portland"/>
    <s v="Oregon"/>
    <s v="64375"/>
    <x v="1"/>
    <s v="FUR-TAB-36439"/>
    <x v="2"/>
    <x v="14"/>
    <s v="Bretford CR4500 Series Slim Rectangular Table"/>
    <n v="14770.56"/>
    <n v="12"/>
    <x v="4"/>
    <n v="-243.12"/>
    <n v="-1.6459768620824128E-2"/>
  </r>
  <r>
    <n v="1924"/>
    <x v="1923"/>
    <d v="2023-06-09T00:00:00"/>
    <x v="3"/>
    <x v="2"/>
    <x v="37"/>
    <d v="2023-06-12T00:00:00"/>
    <n v="3"/>
    <s v="First Class"/>
    <s v="CU-00320"/>
    <x v="77"/>
    <s v="Consumer"/>
    <s v="United States"/>
    <s v="Miami"/>
    <s v="Florida"/>
    <s v="27149"/>
    <x v="3"/>
    <s v="FUR-TAB-12938"/>
    <x v="2"/>
    <x v="14"/>
    <s v="Bretford CR4500 Series Slim Rectangular Table"/>
    <n v="5780.96"/>
    <n v="7"/>
    <x v="3"/>
    <n v="-936.97"/>
    <n v="-0.16207861670034043"/>
  </r>
  <r>
    <n v="1925"/>
    <x v="1924"/>
    <d v="2021-10-22T00:00:00"/>
    <x v="2"/>
    <x v="3"/>
    <x v="10"/>
    <d v="2021-10-25T00:00:00"/>
    <n v="3"/>
    <s v="First Class"/>
    <s v="CU-00194"/>
    <x v="45"/>
    <s v="Consumer"/>
    <s v="United States"/>
    <s v="Portland"/>
    <s v="Oregon"/>
    <s v="68828"/>
    <x v="1"/>
    <s v="TEC-COP-76530"/>
    <x v="0"/>
    <x v="11"/>
    <s v="HP Designjet T520 Inkjet Large Format Printer"/>
    <n v="1719.1"/>
    <n v="2"/>
    <x v="1"/>
    <n v="105.77"/>
    <n v="6.1526380082601362E-2"/>
  </r>
  <r>
    <n v="1926"/>
    <x v="1925"/>
    <d v="2024-10-19T00:00:00"/>
    <x v="0"/>
    <x v="3"/>
    <x v="24"/>
    <d v="2024-10-20T00:00:00"/>
    <n v="1"/>
    <s v="First Class"/>
    <s v="CU-00252"/>
    <x v="256"/>
    <s v="Consumer"/>
    <s v="United States"/>
    <s v="Charlotte"/>
    <s v="North Carolina"/>
    <s v="36520"/>
    <x v="3"/>
    <s v="OFF-ART-95210"/>
    <x v="1"/>
    <x v="16"/>
    <s v="Avery 47"/>
    <n v="901.55"/>
    <n v="7"/>
    <x v="3"/>
    <n v="245.53"/>
    <n v="0.27234207753313738"/>
  </r>
  <r>
    <n v="1927"/>
    <x v="1926"/>
    <d v="2022-04-01T00:00:00"/>
    <x v="1"/>
    <x v="0"/>
    <x v="14"/>
    <d v="2022-04-04T00:00:00"/>
    <n v="3"/>
    <s v="Second Class"/>
    <s v="CU-00204"/>
    <x v="99"/>
    <s v="Corporate"/>
    <s v="United States"/>
    <s v="Philadelphia"/>
    <s v="Pennsylvania"/>
    <s v="21424"/>
    <x v="2"/>
    <s v="FUR-CHA-73638"/>
    <x v="2"/>
    <x v="13"/>
    <s v="Global Troy Executive Chair"/>
    <n v="7024.75"/>
    <n v="8"/>
    <x v="1"/>
    <n v="352.68"/>
    <n v="5.02053453859568E-2"/>
  </r>
  <r>
    <n v="1928"/>
    <x v="1927"/>
    <d v="2022-09-30T00:00:00"/>
    <x v="1"/>
    <x v="8"/>
    <x v="36"/>
    <d v="2022-10-02T00:00:00"/>
    <n v="2"/>
    <s v="First Class"/>
    <s v="CU-00468"/>
    <x v="98"/>
    <s v="Home Office"/>
    <s v="United States"/>
    <s v="Miami"/>
    <s v="Florida"/>
    <s v="59476"/>
    <x v="3"/>
    <s v="TEC-ACC-42793"/>
    <x v="0"/>
    <x v="0"/>
    <s v="Kensington 62348"/>
    <n v="9649.15"/>
    <n v="13"/>
    <x v="2"/>
    <n v="2383.86"/>
    <n v="0.24705388557541341"/>
  </r>
  <r>
    <n v="1929"/>
    <x v="1928"/>
    <d v="2021-10-14T00:00:00"/>
    <x v="2"/>
    <x v="3"/>
    <x v="10"/>
    <d v="2021-10-16T00:00:00"/>
    <n v="2"/>
    <s v="First Class"/>
    <s v="CU-00111"/>
    <x v="0"/>
    <s v="Consumer"/>
    <s v="United States"/>
    <s v="Philadelphia"/>
    <s v="Pennsylvania"/>
    <s v="16622"/>
    <x v="2"/>
    <s v="FUR-CHA-80432"/>
    <x v="2"/>
    <x v="13"/>
    <s v="Hon Deluxe Fabric Upholstered Stacking Chairs"/>
    <n v="4520.25"/>
    <n v="4"/>
    <x v="4"/>
    <n v="718.9"/>
    <n v="0.15903987611304685"/>
  </r>
  <r>
    <n v="1930"/>
    <x v="1929"/>
    <d v="2022-09-30T00:00:00"/>
    <x v="1"/>
    <x v="8"/>
    <x v="36"/>
    <d v="2022-10-05T00:00:00"/>
    <n v="5"/>
    <s v="Second Class"/>
    <s v="CU-00696"/>
    <x v="324"/>
    <s v="Corporate"/>
    <s v="United States"/>
    <s v="Miami"/>
    <s v="Florida"/>
    <s v="19153"/>
    <x v="3"/>
    <s v="OFF-APP-59350"/>
    <x v="1"/>
    <x v="6"/>
    <s v="Belkin 7 Outlet Berlinger"/>
    <n v="927.42"/>
    <n v="7"/>
    <x v="3"/>
    <n v="50.82"/>
    <n v="5.4797179271527469E-2"/>
  </r>
  <r>
    <n v="1931"/>
    <x v="1930"/>
    <d v="2022-09-01T00:00:00"/>
    <x v="1"/>
    <x v="8"/>
    <x v="36"/>
    <d v="2022-09-09T00:00:00"/>
    <n v="8"/>
    <s v="Standard Class"/>
    <s v="CU-00648"/>
    <x v="280"/>
    <s v="Home Office"/>
    <s v="United States"/>
    <s v="Boston"/>
    <s v="Massachusetts"/>
    <s v="26160"/>
    <x v="2"/>
    <s v="FUR-FUR-83726"/>
    <x v="2"/>
    <x v="10"/>
    <s v="Acme Flexible Frame Partition"/>
    <n v="3544.09"/>
    <n v="3"/>
    <x v="1"/>
    <n v="650.32000000000005"/>
    <n v="0.18349421149011452"/>
  </r>
  <r>
    <n v="1932"/>
    <x v="1931"/>
    <d v="2021-12-23T00:00:00"/>
    <x v="2"/>
    <x v="5"/>
    <x v="11"/>
    <d v="2021-12-23T00:00:00"/>
    <n v="0"/>
    <s v="Same Day"/>
    <s v="CU-00256"/>
    <x v="165"/>
    <s v="Corporate"/>
    <s v="United States"/>
    <s v="New Orleans"/>
    <s v="Louisiana"/>
    <s v="17147"/>
    <x v="3"/>
    <s v="TEC-MAC-32134"/>
    <x v="0"/>
    <x v="12"/>
    <s v="Epson Stylus Photo R280"/>
    <n v="2432.36"/>
    <n v="12"/>
    <x v="2"/>
    <n v="253.34"/>
    <n v="0.1041539903632686"/>
  </r>
  <r>
    <n v="1933"/>
    <x v="1932"/>
    <d v="2023-02-06T00:00:00"/>
    <x v="3"/>
    <x v="9"/>
    <x v="23"/>
    <d v="2023-02-10T00:00:00"/>
    <n v="4"/>
    <s v="Second Class"/>
    <s v="CU-00115"/>
    <x v="109"/>
    <s v="Consumer"/>
    <s v="United States"/>
    <s v="New Orleans"/>
    <s v="Louisiana"/>
    <s v="31077"/>
    <x v="3"/>
    <s v="TEC-ACC-89082"/>
    <x v="0"/>
    <x v="0"/>
    <s v="Logitech MK550 Wireless Wave Keyboard and Mouse"/>
    <n v="6146.84"/>
    <n v="6"/>
    <x v="3"/>
    <n v="12.07"/>
    <n v="1.9636105706346677E-3"/>
  </r>
  <r>
    <n v="1934"/>
    <x v="1933"/>
    <d v="2022-08-24T00:00:00"/>
    <x v="1"/>
    <x v="6"/>
    <x v="43"/>
    <d v="2022-08-26T00:00:00"/>
    <n v="2"/>
    <s v="First Class"/>
    <s v="CU-00404"/>
    <x v="99"/>
    <s v="Corporate"/>
    <s v="United States"/>
    <s v="Nashville"/>
    <s v="Tennessee"/>
    <s v="96089"/>
    <x v="3"/>
    <s v="FUR-CHA-10773"/>
    <x v="2"/>
    <x v="13"/>
    <s v="Harbour Creations 67200 Series"/>
    <n v="544.17999999999995"/>
    <n v="5"/>
    <x v="3"/>
    <n v="183.97"/>
    <n v="0.3380682862288214"/>
  </r>
  <r>
    <n v="1935"/>
    <x v="1934"/>
    <d v="2024-01-08T00:00:00"/>
    <x v="0"/>
    <x v="1"/>
    <x v="33"/>
    <d v="2024-01-08T00:00:00"/>
    <n v="0"/>
    <s v="Same Day"/>
    <s v="CU-00385"/>
    <x v="249"/>
    <s v="Home Office"/>
    <s v="United States"/>
    <s v="Portland"/>
    <s v="Oregon"/>
    <s v="74948"/>
    <x v="1"/>
    <s v="FUR-BOO-87060"/>
    <x v="2"/>
    <x v="7"/>
    <s v="O'Sullivan 2-Shelf Bookcase"/>
    <n v="12562.63"/>
    <n v="13"/>
    <x v="3"/>
    <n v="-1649.29"/>
    <n v="-0.13128540759379206"/>
  </r>
  <r>
    <n v="1936"/>
    <x v="1935"/>
    <d v="2024-10-22T00:00:00"/>
    <x v="0"/>
    <x v="3"/>
    <x v="24"/>
    <d v="2024-10-30T00:00:00"/>
    <n v="8"/>
    <s v="Standard Class"/>
    <s v="CU-00045"/>
    <x v="228"/>
    <s v="Corporate"/>
    <s v="United States"/>
    <s v="Nashville"/>
    <s v="Tennessee"/>
    <s v="90748"/>
    <x v="3"/>
    <s v="TEC-MAC-26800"/>
    <x v="0"/>
    <x v="12"/>
    <s v="Hoover Stair Vacuum 515 Corded"/>
    <n v="1006.06"/>
    <n v="12"/>
    <x v="2"/>
    <n v="347.26"/>
    <n v="0.34516828022185558"/>
  </r>
  <r>
    <n v="1937"/>
    <x v="1936"/>
    <d v="2023-10-12T00:00:00"/>
    <x v="3"/>
    <x v="3"/>
    <x v="29"/>
    <d v="2023-10-17T00:00:00"/>
    <n v="5"/>
    <s v="Second Class"/>
    <s v="CU-00034"/>
    <x v="171"/>
    <s v="Home Office"/>
    <s v="United States"/>
    <s v="San Francisco"/>
    <s v="California"/>
    <s v="93262"/>
    <x v="1"/>
    <s v="TEC-COP-64212"/>
    <x v="0"/>
    <x v="11"/>
    <s v="HP Designjet T520 Inkjet Large Format Printer"/>
    <n v="308.91000000000003"/>
    <n v="8"/>
    <x v="3"/>
    <n v="19.13"/>
    <n v="6.1927422226538464E-2"/>
  </r>
  <r>
    <n v="1938"/>
    <x v="1937"/>
    <d v="2023-09-13T00:00:00"/>
    <x v="3"/>
    <x v="8"/>
    <x v="12"/>
    <d v="2023-09-15T00:00:00"/>
    <n v="2"/>
    <s v="First Class"/>
    <s v="CU-00275"/>
    <x v="163"/>
    <s v="Consumer"/>
    <s v="United States"/>
    <s v="Chicago"/>
    <s v="Illinois"/>
    <s v="55881"/>
    <x v="0"/>
    <s v="OFF-BIN-75907"/>
    <x v="1"/>
    <x v="3"/>
    <s v="Ibico 21-Sheet Binder"/>
    <n v="302.49"/>
    <n v="3"/>
    <x v="0"/>
    <n v="51.25"/>
    <n v="0.16942708849879334"/>
  </r>
  <r>
    <n v="1939"/>
    <x v="1938"/>
    <d v="2022-12-29T00:00:00"/>
    <x v="1"/>
    <x v="5"/>
    <x v="5"/>
    <d v="2022-12-29T00:00:00"/>
    <n v="0"/>
    <s v="Same Day"/>
    <s v="CU-00347"/>
    <x v="123"/>
    <s v="Corporate"/>
    <s v="United States"/>
    <s v="Washington DC"/>
    <s v="District of Columbia"/>
    <s v="21837"/>
    <x v="2"/>
    <s v="TEC-ACC-55550"/>
    <x v="0"/>
    <x v="0"/>
    <s v="Plantronics CS540 Wireless Headset System"/>
    <n v="4389.01"/>
    <n v="6"/>
    <x v="5"/>
    <n v="358.81"/>
    <n v="8.1751921276096429E-2"/>
  </r>
  <r>
    <n v="1940"/>
    <x v="1939"/>
    <d v="2022-09-10T00:00:00"/>
    <x v="1"/>
    <x v="8"/>
    <x v="36"/>
    <d v="2022-09-18T00:00:00"/>
    <n v="8"/>
    <s v="Standard Class"/>
    <s v="CU-00574"/>
    <x v="199"/>
    <s v="Corporate"/>
    <s v="United States"/>
    <s v="New York"/>
    <s v="New York"/>
    <s v="86318"/>
    <x v="2"/>
    <s v="OFF-FAS-93784"/>
    <x v="1"/>
    <x v="9"/>
    <s v="Staple remover"/>
    <n v="241.86"/>
    <n v="2"/>
    <x v="5"/>
    <n v="96.4"/>
    <n v="0.39857768957247997"/>
  </r>
  <r>
    <n v="1941"/>
    <x v="1940"/>
    <d v="2023-05-01T00:00:00"/>
    <x v="3"/>
    <x v="11"/>
    <x v="42"/>
    <d v="2023-05-02T00:00:00"/>
    <n v="1"/>
    <s v="First Class"/>
    <s v="CU-00602"/>
    <x v="257"/>
    <s v="Consumer"/>
    <s v="United States"/>
    <s v="Atlanta"/>
    <s v="Georgia"/>
    <s v="53807"/>
    <x v="3"/>
    <s v="OFF-ART-29476"/>
    <x v="1"/>
    <x v="16"/>
    <s v="Avery 47"/>
    <n v="552.19000000000005"/>
    <n v="3"/>
    <x v="3"/>
    <n v="139.53"/>
    <n v="0.25268476430214237"/>
  </r>
  <r>
    <n v="1942"/>
    <x v="1941"/>
    <d v="2022-10-01T00:00:00"/>
    <x v="1"/>
    <x v="3"/>
    <x v="3"/>
    <d v="2022-10-04T00:00:00"/>
    <n v="3"/>
    <s v="First Class"/>
    <s v="CU-00582"/>
    <x v="246"/>
    <s v="Home Office"/>
    <s v="United States"/>
    <s v="Boston"/>
    <s v="Massachusetts"/>
    <s v="69119"/>
    <x v="2"/>
    <s v="TEC-PHO-76514"/>
    <x v="0"/>
    <x v="2"/>
    <s v="Motorola Moto G Play"/>
    <n v="1560.3"/>
    <n v="2"/>
    <x v="5"/>
    <n v="-94.99"/>
    <n v="-6.0879318079856436E-2"/>
  </r>
  <r>
    <n v="1943"/>
    <x v="1942"/>
    <d v="2022-06-17T00:00:00"/>
    <x v="1"/>
    <x v="2"/>
    <x v="9"/>
    <d v="2022-06-25T00:00:00"/>
    <n v="8"/>
    <s v="Standard Class"/>
    <s v="CU-00643"/>
    <x v="118"/>
    <s v="Corporate"/>
    <s v="United States"/>
    <s v="New York"/>
    <s v="New York"/>
    <s v="16678"/>
    <x v="2"/>
    <s v="FUR-TAB-20299"/>
    <x v="2"/>
    <x v="14"/>
    <s v="Bevis Round Conference Table"/>
    <n v="1745.63"/>
    <n v="2"/>
    <x v="3"/>
    <n v="114.29"/>
    <n v="6.5472064526847035E-2"/>
  </r>
  <r>
    <n v="1944"/>
    <x v="1943"/>
    <d v="2021-08-15T00:00:00"/>
    <x v="2"/>
    <x v="6"/>
    <x v="27"/>
    <d v="2021-08-21T00:00:00"/>
    <n v="6"/>
    <s v="Second Class"/>
    <s v="CU-00785"/>
    <x v="66"/>
    <s v="Corporate"/>
    <s v="United States"/>
    <s v="Dallas"/>
    <s v="Texas"/>
    <s v="11308"/>
    <x v="0"/>
    <s v="TEC-ACC-75851"/>
    <x v="0"/>
    <x v="0"/>
    <s v="SanDisk Ultra 64GB"/>
    <n v="16438.060000000001"/>
    <n v="11"/>
    <x v="3"/>
    <n v="661.54"/>
    <n v="4.0244408403424727E-2"/>
  </r>
  <r>
    <n v="1945"/>
    <x v="1944"/>
    <d v="2023-05-11T00:00:00"/>
    <x v="3"/>
    <x v="11"/>
    <x v="42"/>
    <d v="2023-05-15T00:00:00"/>
    <n v="4"/>
    <s v="Second Class"/>
    <s v="CU-00398"/>
    <x v="0"/>
    <s v="Consumer"/>
    <s v="United States"/>
    <s v="Denver"/>
    <s v="Colorado"/>
    <s v="10580"/>
    <x v="0"/>
    <s v="OFF-ENV-64680"/>
    <x v="1"/>
    <x v="1"/>
    <s v="Business Envelopes with Contemporary Seal"/>
    <n v="1242.54"/>
    <n v="8"/>
    <x v="2"/>
    <n v="375.59"/>
    <n v="0.30227598306694353"/>
  </r>
  <r>
    <n v="1946"/>
    <x v="1945"/>
    <d v="2022-09-26T00:00:00"/>
    <x v="1"/>
    <x v="8"/>
    <x v="36"/>
    <d v="2022-09-29T00:00:00"/>
    <n v="3"/>
    <s v="Second Class"/>
    <s v="CU-00623"/>
    <x v="261"/>
    <s v="Home Office"/>
    <s v="United States"/>
    <s v="Nashville"/>
    <s v="Tennessee"/>
    <s v="78267"/>
    <x v="3"/>
    <s v="TEC-ACC-30885"/>
    <x v="0"/>
    <x v="0"/>
    <s v="Kensington 62348"/>
    <n v="2833.87"/>
    <n v="5"/>
    <x v="0"/>
    <n v="922.94"/>
    <n v="0.32568184143944501"/>
  </r>
  <r>
    <n v="1947"/>
    <x v="1946"/>
    <d v="2022-10-28T00:00:00"/>
    <x v="1"/>
    <x v="3"/>
    <x v="3"/>
    <d v="2022-10-28T00:00:00"/>
    <n v="0"/>
    <s v="Same Day"/>
    <s v="CU-00391"/>
    <x v="115"/>
    <s v="Consumer"/>
    <s v="United States"/>
    <s v="Minneapolis"/>
    <s v="Minnesota"/>
    <s v="37134"/>
    <x v="0"/>
    <s v="FUR-BOO-77482"/>
    <x v="2"/>
    <x v="7"/>
    <s v="O'Sullivan 2-Shelf Bookcase"/>
    <n v="9775.35"/>
    <n v="14"/>
    <x v="0"/>
    <n v="-1937.3"/>
    <n v="-0.19818216227551955"/>
  </r>
  <r>
    <n v="1948"/>
    <x v="1947"/>
    <d v="2022-11-06T00:00:00"/>
    <x v="1"/>
    <x v="4"/>
    <x v="20"/>
    <d v="2022-11-12T00:00:00"/>
    <n v="6"/>
    <s v="Second Class"/>
    <s v="CU-00689"/>
    <x v="58"/>
    <s v="Consumer"/>
    <s v="United States"/>
    <s v="Washington DC"/>
    <s v="District of Columbia"/>
    <s v="86374"/>
    <x v="2"/>
    <s v="TEC-MAC-95123"/>
    <x v="0"/>
    <x v="12"/>
    <s v="Hoover Stair Vacuum 515 Corded"/>
    <n v="2142.11"/>
    <n v="2"/>
    <x v="3"/>
    <n v="249.42"/>
    <n v="0.11643659756034937"/>
  </r>
  <r>
    <n v="1949"/>
    <x v="1948"/>
    <d v="2022-03-05T00:00:00"/>
    <x v="1"/>
    <x v="10"/>
    <x v="47"/>
    <d v="2022-03-05T00:00:00"/>
    <n v="0"/>
    <s v="Same Day"/>
    <s v="CU-00618"/>
    <x v="323"/>
    <s v="Home Office"/>
    <s v="United States"/>
    <s v="New York"/>
    <s v="New York"/>
    <s v="13934"/>
    <x v="2"/>
    <s v="OFF-ENV-95318"/>
    <x v="1"/>
    <x v="1"/>
    <s v="Business Envelopes with Contemporary Seal"/>
    <n v="1682.28"/>
    <n v="9"/>
    <x v="3"/>
    <n v="-21.7"/>
    <n v="-1.289916066290986E-2"/>
  </r>
  <r>
    <n v="1950"/>
    <x v="1949"/>
    <d v="2023-11-22T00:00:00"/>
    <x v="3"/>
    <x v="4"/>
    <x v="22"/>
    <d v="2023-11-27T00:00:00"/>
    <n v="5"/>
    <s v="Standard Class"/>
    <s v="CU-00335"/>
    <x v="283"/>
    <s v="Corporate"/>
    <s v="United States"/>
    <s v="Dallas"/>
    <s v="Texas"/>
    <s v="86220"/>
    <x v="0"/>
    <s v="FUR-FUR-16455"/>
    <x v="2"/>
    <x v="10"/>
    <s v="Howard Miller 11.75 Diameter"/>
    <n v="1303.56"/>
    <n v="1"/>
    <x v="4"/>
    <n v="91"/>
    <n v="6.9808831200711893E-2"/>
  </r>
  <r>
    <n v="1951"/>
    <x v="1950"/>
    <d v="2021-08-09T00:00:00"/>
    <x v="2"/>
    <x v="6"/>
    <x v="27"/>
    <d v="2021-08-12T00:00:00"/>
    <n v="3"/>
    <s v="First Class"/>
    <s v="CU-00203"/>
    <x v="214"/>
    <s v="Consumer"/>
    <s v="United States"/>
    <s v="Washington DC"/>
    <s v="District of Columbia"/>
    <s v="97332"/>
    <x v="2"/>
    <s v="TEC-MAC-68748"/>
    <x v="0"/>
    <x v="12"/>
    <s v="Hoover Stair Vacuum 515 Corded"/>
    <n v="1101.45"/>
    <n v="2"/>
    <x v="2"/>
    <n v="309.52999999999997"/>
    <n v="0.28102047301284666"/>
  </r>
  <r>
    <n v="1952"/>
    <x v="1951"/>
    <d v="2023-01-27T00:00:00"/>
    <x v="3"/>
    <x v="1"/>
    <x v="35"/>
    <d v="2023-01-27T00:00:00"/>
    <n v="0"/>
    <s v="Same Day"/>
    <s v="CU-00256"/>
    <x v="165"/>
    <s v="Corporate"/>
    <s v="United States"/>
    <s v="New Orleans"/>
    <s v="Louisiana"/>
    <s v="17145"/>
    <x v="3"/>
    <s v="FUR-CHA-62168"/>
    <x v="2"/>
    <x v="13"/>
    <s v="Harbour Creations 67200 Series"/>
    <n v="1732.59"/>
    <n v="5"/>
    <x v="0"/>
    <n v="228.7"/>
    <n v="0.1319989149192827"/>
  </r>
  <r>
    <n v="1953"/>
    <x v="1952"/>
    <d v="2023-11-01T00:00:00"/>
    <x v="3"/>
    <x v="4"/>
    <x v="22"/>
    <d v="2023-11-05T00:00:00"/>
    <n v="4"/>
    <s v="Second Class"/>
    <s v="CU-00741"/>
    <x v="10"/>
    <s v="Home Office"/>
    <s v="United States"/>
    <s v="Boston"/>
    <s v="Massachusetts"/>
    <s v="88563"/>
    <x v="2"/>
    <s v="OFF-ART-86952"/>
    <x v="1"/>
    <x v="16"/>
    <s v="Sanford 16-Color Pencils"/>
    <n v="272.72000000000003"/>
    <n v="2"/>
    <x v="4"/>
    <n v="-14.54"/>
    <n v="-5.331475506013493E-2"/>
  </r>
  <r>
    <n v="1954"/>
    <x v="1953"/>
    <d v="2022-12-11T00:00:00"/>
    <x v="1"/>
    <x v="5"/>
    <x v="5"/>
    <d v="2022-12-11T00:00:00"/>
    <n v="0"/>
    <s v="Same Day"/>
    <s v="CU-00452"/>
    <x v="295"/>
    <s v="Home Office"/>
    <s v="United States"/>
    <s v="San Francisco"/>
    <s v="California"/>
    <s v="64254"/>
    <x v="1"/>
    <s v="FUR-TAB-45244"/>
    <x v="2"/>
    <x v="14"/>
    <s v="Bevis Round Conference Table"/>
    <n v="20040.259999999998"/>
    <n v="14"/>
    <x v="3"/>
    <n v="2194.36"/>
    <n v="0.10949758136870481"/>
  </r>
  <r>
    <n v="1955"/>
    <x v="1954"/>
    <d v="2024-10-06T00:00:00"/>
    <x v="0"/>
    <x v="3"/>
    <x v="24"/>
    <d v="2024-10-06T00:00:00"/>
    <n v="0"/>
    <s v="Same Day"/>
    <s v="CU-00304"/>
    <x v="232"/>
    <s v="Consumer"/>
    <s v="United States"/>
    <s v="Atlanta"/>
    <s v="Georgia"/>
    <s v="34865"/>
    <x v="3"/>
    <s v="OFF-PAP-20069"/>
    <x v="1"/>
    <x v="4"/>
    <s v="Hammermill CopyPlus Copy Paper"/>
    <n v="736.23"/>
    <n v="14"/>
    <x v="5"/>
    <n v="64.03"/>
    <n v="8.69701044510547E-2"/>
  </r>
  <r>
    <n v="1956"/>
    <x v="1955"/>
    <d v="2021-07-05T00:00:00"/>
    <x v="2"/>
    <x v="7"/>
    <x v="7"/>
    <d v="2021-07-05T00:00:00"/>
    <n v="0"/>
    <s v="Same Day"/>
    <s v="CU-00035"/>
    <x v="102"/>
    <s v="Home Office"/>
    <s v="United States"/>
    <s v="Seattle"/>
    <s v="Washington"/>
    <s v="86365"/>
    <x v="1"/>
    <s v="TEC-PHO-34577"/>
    <x v="0"/>
    <x v="2"/>
    <s v="Motorola Moto G Play"/>
    <n v="10094.49"/>
    <n v="12"/>
    <x v="2"/>
    <n v="2686.53"/>
    <n v="0.26613825958517967"/>
  </r>
  <r>
    <n v="1957"/>
    <x v="1956"/>
    <d v="2021-08-28T00:00:00"/>
    <x v="2"/>
    <x v="6"/>
    <x v="27"/>
    <d v="2021-09-02T00:00:00"/>
    <n v="5"/>
    <s v="Standard Class"/>
    <s v="CU-00393"/>
    <x v="92"/>
    <s v="Home Office"/>
    <s v="United States"/>
    <s v="Charlotte"/>
    <s v="North Carolina"/>
    <s v="12000"/>
    <x v="3"/>
    <s v="TEC-PHO-64403"/>
    <x v="0"/>
    <x v="2"/>
    <s v="Apple iPhone SE"/>
    <n v="1411.83"/>
    <n v="4"/>
    <x v="5"/>
    <n v="203.59"/>
    <n v="0.14420291394856322"/>
  </r>
  <r>
    <n v="1958"/>
    <x v="1957"/>
    <d v="2021-01-02T00:00:00"/>
    <x v="2"/>
    <x v="1"/>
    <x v="25"/>
    <d v="2021-01-07T00:00:00"/>
    <n v="5"/>
    <s v="Standard Class"/>
    <s v="CU-00449"/>
    <x v="123"/>
    <s v="Home Office"/>
    <s v="United States"/>
    <s v="Miami"/>
    <s v="Florida"/>
    <s v="27801"/>
    <x v="3"/>
    <s v="TEC-COP-18741"/>
    <x v="0"/>
    <x v="11"/>
    <s v="HP Designjet T520 Inkjet Large Format Printer"/>
    <n v="4288.5"/>
    <n v="7"/>
    <x v="5"/>
    <n v="-124.75"/>
    <n v="-2.9089425206948818E-2"/>
  </r>
  <r>
    <n v="1959"/>
    <x v="1958"/>
    <d v="2022-02-13T00:00:00"/>
    <x v="1"/>
    <x v="9"/>
    <x v="17"/>
    <d v="2022-02-16T00:00:00"/>
    <n v="3"/>
    <s v="First Class"/>
    <s v="CU-00168"/>
    <x v="306"/>
    <s v="Corporate"/>
    <s v="United States"/>
    <s v="Washington DC"/>
    <s v="District of Columbia"/>
    <s v="12287"/>
    <x v="2"/>
    <s v="OFF-SUP-59195"/>
    <x v="1"/>
    <x v="5"/>
    <s v="Fiskars 8&quot; Scissors"/>
    <n v="294.98"/>
    <n v="2"/>
    <x v="3"/>
    <n v="77.47"/>
    <n v="0.26262797477795102"/>
  </r>
  <r>
    <n v="1960"/>
    <x v="1959"/>
    <d v="2024-04-21T00:00:00"/>
    <x v="0"/>
    <x v="0"/>
    <x v="0"/>
    <d v="2024-04-27T00:00:00"/>
    <n v="6"/>
    <s v="Second Class"/>
    <s v="CU-00294"/>
    <x v="70"/>
    <s v="Home Office"/>
    <s v="United States"/>
    <s v="Portland"/>
    <s v="Oregon"/>
    <s v="35400"/>
    <x v="1"/>
    <s v="OFF-FAS-69059"/>
    <x v="1"/>
    <x v="9"/>
    <s v="Staple remover"/>
    <n v="923.72"/>
    <n v="12"/>
    <x v="3"/>
    <n v="284.95"/>
    <n v="0.30848092495561424"/>
  </r>
  <r>
    <n v="1961"/>
    <x v="1960"/>
    <d v="2024-08-31T00:00:00"/>
    <x v="0"/>
    <x v="6"/>
    <x v="6"/>
    <d v="2024-09-06T00:00:00"/>
    <n v="6"/>
    <s v="Second Class"/>
    <s v="CU-00436"/>
    <x v="101"/>
    <s v="Home Office"/>
    <s v="United States"/>
    <s v="Nashville"/>
    <s v="Tennessee"/>
    <s v="82057"/>
    <x v="3"/>
    <s v="OFF-SUP-66197"/>
    <x v="1"/>
    <x v="5"/>
    <s v="Dixon Ticonderoga Pencils"/>
    <n v="88.6"/>
    <n v="4"/>
    <x v="3"/>
    <n v="19.88"/>
    <n v="0.22437923250564334"/>
  </r>
  <r>
    <n v="1962"/>
    <x v="1961"/>
    <d v="2022-10-10T00:00:00"/>
    <x v="1"/>
    <x v="3"/>
    <x v="3"/>
    <d v="2022-10-16T00:00:00"/>
    <n v="6"/>
    <s v="Second Class"/>
    <s v="CU-00430"/>
    <x v="197"/>
    <s v="Consumer"/>
    <s v="United States"/>
    <s v="Miami"/>
    <s v="Florida"/>
    <s v="26748"/>
    <x v="3"/>
    <s v="TEC-MAC-16782"/>
    <x v="0"/>
    <x v="12"/>
    <s v="Lexmark MX611dhe Monochrome Laser Printer"/>
    <n v="8216.4500000000007"/>
    <n v="7"/>
    <x v="3"/>
    <n v="877.23"/>
    <n v="0.10676508711183053"/>
  </r>
  <r>
    <n v="1963"/>
    <x v="1962"/>
    <d v="2021-03-25T00:00:00"/>
    <x v="2"/>
    <x v="10"/>
    <x v="21"/>
    <d v="2021-03-28T00:00:00"/>
    <n v="3"/>
    <s v="Second Class"/>
    <s v="CU-00751"/>
    <x v="62"/>
    <s v="Consumer"/>
    <s v="United States"/>
    <s v="Charlotte"/>
    <s v="North Carolina"/>
    <s v="11703"/>
    <x v="3"/>
    <s v="OFF-ENV-43768"/>
    <x v="1"/>
    <x v="1"/>
    <s v="Business Envelopes with Contemporary Seal"/>
    <n v="2426.2800000000002"/>
    <n v="11"/>
    <x v="2"/>
    <n v="135.1"/>
    <n v="5.5681949321595189E-2"/>
  </r>
  <r>
    <n v="1964"/>
    <x v="1963"/>
    <d v="2022-04-21T00:00:00"/>
    <x v="1"/>
    <x v="0"/>
    <x v="14"/>
    <d v="2022-04-24T00:00:00"/>
    <n v="3"/>
    <s v="Second Class"/>
    <s v="CU-00772"/>
    <x v="24"/>
    <s v="Consumer"/>
    <s v="United States"/>
    <s v="Philadelphia"/>
    <s v="Pennsylvania"/>
    <s v="85032"/>
    <x v="2"/>
    <s v="FUR-BOO-79616"/>
    <x v="2"/>
    <x v="7"/>
    <s v="O'Sullivan 2-Shelf Bookcase"/>
    <n v="5427.13"/>
    <n v="9"/>
    <x v="4"/>
    <n v="-657.23"/>
    <n v="-0.12110083967032299"/>
  </r>
  <r>
    <n v="1965"/>
    <x v="1964"/>
    <d v="2024-09-14T00:00:00"/>
    <x v="0"/>
    <x v="8"/>
    <x v="15"/>
    <d v="2024-09-17T00:00:00"/>
    <n v="3"/>
    <s v="First Class"/>
    <s v="CU-00301"/>
    <x v="309"/>
    <s v="Corporate"/>
    <s v="United States"/>
    <s v="Dallas"/>
    <s v="Texas"/>
    <s v="26495"/>
    <x v="0"/>
    <s v="TEC-ACC-21349"/>
    <x v="0"/>
    <x v="0"/>
    <s v="Kensington 62348"/>
    <n v="852.15"/>
    <n v="13"/>
    <x v="2"/>
    <n v="-121.07"/>
    <n v="-0.14207592559995305"/>
  </r>
  <r>
    <n v="1966"/>
    <x v="1965"/>
    <d v="2024-09-17T00:00:00"/>
    <x v="0"/>
    <x v="8"/>
    <x v="15"/>
    <d v="2024-09-22T00:00:00"/>
    <n v="5"/>
    <s v="Standard Class"/>
    <s v="CU-00301"/>
    <x v="309"/>
    <s v="Corporate"/>
    <s v="United States"/>
    <s v="Dallas"/>
    <s v="Texas"/>
    <s v="31764"/>
    <x v="0"/>
    <s v="OFF-STO-91901"/>
    <x v="1"/>
    <x v="8"/>
    <s v="Stur-D-Store Shelving Unit"/>
    <n v="715.76"/>
    <n v="4"/>
    <x v="3"/>
    <n v="141.88999999999999"/>
    <n v="0.19823683916396556"/>
  </r>
  <r>
    <n v="1967"/>
    <x v="1966"/>
    <d v="2023-03-09T00:00:00"/>
    <x v="3"/>
    <x v="10"/>
    <x v="45"/>
    <d v="2023-03-17T00:00:00"/>
    <n v="8"/>
    <s v="Standard Class"/>
    <s v="CU-00429"/>
    <x v="45"/>
    <s v="Corporate"/>
    <s v="United States"/>
    <s v="Minneapolis"/>
    <s v="Minnesota"/>
    <s v="71375"/>
    <x v="0"/>
    <s v="TEC-ACC-19310"/>
    <x v="0"/>
    <x v="0"/>
    <s v="Logitech MK550 Wireless Wave Keyboard and Mouse"/>
    <n v="1125.49"/>
    <n v="1"/>
    <x v="4"/>
    <n v="122.35"/>
    <n v="0.10870820709202214"/>
  </r>
  <r>
    <n v="1968"/>
    <x v="1967"/>
    <d v="2023-08-03T00:00:00"/>
    <x v="3"/>
    <x v="6"/>
    <x v="26"/>
    <d v="2023-08-08T00:00:00"/>
    <n v="5"/>
    <s v="Second Class"/>
    <s v="CU-00224"/>
    <x v="167"/>
    <s v="Home Office"/>
    <s v="United States"/>
    <s v="San Francisco"/>
    <s v="California"/>
    <s v="79960"/>
    <x v="1"/>
    <s v="TEC-ACC-35762"/>
    <x v="0"/>
    <x v="0"/>
    <s v="SanDisk Ultra 64GB"/>
    <n v="11278.24"/>
    <n v="11"/>
    <x v="4"/>
    <n v="3388.21"/>
    <n v="0.30042010100866801"/>
  </r>
  <r>
    <n v="1969"/>
    <x v="1968"/>
    <d v="2022-01-05T00:00:00"/>
    <x v="1"/>
    <x v="1"/>
    <x v="1"/>
    <d v="2022-01-11T00:00:00"/>
    <n v="6"/>
    <s v="Standard Class"/>
    <s v="CU-00723"/>
    <x v="39"/>
    <s v="Consumer"/>
    <s v="United States"/>
    <s v="Las Vegas"/>
    <s v="Nevada"/>
    <s v="11117"/>
    <x v="1"/>
    <s v="FUR-FUR-55645"/>
    <x v="2"/>
    <x v="10"/>
    <s v="Eldon Expressions Punched Metal &amp; Wood Desk Accessories"/>
    <n v="3366.25"/>
    <n v="2"/>
    <x v="4"/>
    <n v="-259.89"/>
    <n v="-7.7204604530263649E-2"/>
  </r>
  <r>
    <n v="1970"/>
    <x v="1969"/>
    <d v="2023-04-30T00:00:00"/>
    <x v="3"/>
    <x v="0"/>
    <x v="32"/>
    <d v="2023-04-30T00:00:00"/>
    <n v="0"/>
    <s v="Same Day"/>
    <s v="CU-00482"/>
    <x v="82"/>
    <s v="Home Office"/>
    <s v="United States"/>
    <s v="Philadelphia"/>
    <s v="Pennsylvania"/>
    <s v="76762"/>
    <x v="2"/>
    <s v="OFF-STO-19368"/>
    <x v="1"/>
    <x v="8"/>
    <s v="Fellowes Stor/File Storage Boxes"/>
    <n v="2074.27"/>
    <n v="14"/>
    <x v="0"/>
    <n v="-53.67"/>
    <n v="-2.587416295853481E-2"/>
  </r>
  <r>
    <n v="1971"/>
    <x v="1970"/>
    <d v="2021-11-16T00:00:00"/>
    <x v="2"/>
    <x v="4"/>
    <x v="8"/>
    <d v="2021-11-16T00:00:00"/>
    <n v="0"/>
    <s v="Same Day"/>
    <s v="CU-00234"/>
    <x v="32"/>
    <s v="Home Office"/>
    <s v="United States"/>
    <s v="Baltimore"/>
    <s v="Maryland"/>
    <s v="17743"/>
    <x v="2"/>
    <s v="OFF-APP-75992"/>
    <x v="1"/>
    <x v="6"/>
    <s v="Hoover Stair Vacuum"/>
    <n v="3820.64"/>
    <n v="14"/>
    <x v="3"/>
    <n v="-354.83"/>
    <n v="-9.2871874869131871E-2"/>
  </r>
  <r>
    <n v="1972"/>
    <x v="1971"/>
    <d v="2021-08-15T00:00:00"/>
    <x v="2"/>
    <x v="6"/>
    <x v="27"/>
    <d v="2021-08-15T00:00:00"/>
    <n v="0"/>
    <s v="Same Day"/>
    <s v="CU-00543"/>
    <x v="75"/>
    <s v="Home Office"/>
    <s v="United States"/>
    <s v="Baltimore"/>
    <s v="Maryland"/>
    <s v="73199"/>
    <x v="2"/>
    <s v="TEC-COP-52418"/>
    <x v="0"/>
    <x v="11"/>
    <s v="Hewlett Packard 610 Multi-Function Printer"/>
    <n v="643.63"/>
    <n v="7"/>
    <x v="2"/>
    <n v="239.05"/>
    <n v="0.37140903935490888"/>
  </r>
  <r>
    <n v="1973"/>
    <x v="1972"/>
    <d v="2021-07-14T00:00:00"/>
    <x v="2"/>
    <x v="7"/>
    <x v="7"/>
    <d v="2021-07-21T00:00:00"/>
    <n v="7"/>
    <s v="Standard Class"/>
    <s v="CU-00715"/>
    <x v="270"/>
    <s v="Home Office"/>
    <s v="United States"/>
    <s v="Los Angeles"/>
    <s v="California"/>
    <s v="57643"/>
    <x v="1"/>
    <s v="OFF-LAB-56588"/>
    <x v="1"/>
    <x v="15"/>
    <s v="Avery 503"/>
    <n v="514.98"/>
    <n v="11"/>
    <x v="0"/>
    <n v="226.95"/>
    <n v="0.44069672608644994"/>
  </r>
  <r>
    <n v="1974"/>
    <x v="1973"/>
    <d v="2024-09-02T00:00:00"/>
    <x v="0"/>
    <x v="8"/>
    <x v="15"/>
    <d v="2024-09-05T00:00:00"/>
    <n v="3"/>
    <s v="First Class"/>
    <s v="CU-00738"/>
    <x v="111"/>
    <s v="Corporate"/>
    <s v="United States"/>
    <s v="Houston"/>
    <s v="Texas"/>
    <s v="64953"/>
    <x v="0"/>
    <s v="FUR-BOO-51244"/>
    <x v="2"/>
    <x v="7"/>
    <s v="Bush Somerset Collection Bookcase"/>
    <n v="2969.67"/>
    <n v="4"/>
    <x v="0"/>
    <n v="818.23"/>
    <n v="0.27552893082396362"/>
  </r>
  <r>
    <n v="1975"/>
    <x v="1974"/>
    <d v="2023-10-10T00:00:00"/>
    <x v="3"/>
    <x v="3"/>
    <x v="29"/>
    <d v="2023-10-10T00:00:00"/>
    <n v="0"/>
    <s v="Same Day"/>
    <s v="CU-00294"/>
    <x v="70"/>
    <s v="Home Office"/>
    <s v="United States"/>
    <s v="Portland"/>
    <s v="Oregon"/>
    <s v="65110"/>
    <x v="1"/>
    <s v="TEC-ACC-81381"/>
    <x v="0"/>
    <x v="0"/>
    <s v="SanDisk Ultra 64GB"/>
    <n v="18759.939999999999"/>
    <n v="14"/>
    <x v="4"/>
    <n v="-2189.42"/>
    <n v="-0.11670719629167259"/>
  </r>
  <r>
    <n v="1976"/>
    <x v="1975"/>
    <d v="2022-10-18T00:00:00"/>
    <x v="1"/>
    <x v="3"/>
    <x v="3"/>
    <d v="2022-10-23T00:00:00"/>
    <n v="5"/>
    <s v="Standard Class"/>
    <s v="CU-00778"/>
    <x v="149"/>
    <s v="Home Office"/>
    <s v="United States"/>
    <s v="Seattle"/>
    <s v="Washington"/>
    <s v="73552"/>
    <x v="1"/>
    <s v="TEC-MAC-55102"/>
    <x v="0"/>
    <x v="12"/>
    <s v="Lexmark MX611dhe Monochrome Laser Printer"/>
    <n v="8346.5400000000009"/>
    <n v="13"/>
    <x v="0"/>
    <n v="1611.03"/>
    <n v="0.19301770554025977"/>
  </r>
  <r>
    <n v="1977"/>
    <x v="1976"/>
    <d v="2022-07-26T00:00:00"/>
    <x v="1"/>
    <x v="7"/>
    <x v="31"/>
    <d v="2022-07-28T00:00:00"/>
    <n v="2"/>
    <s v="First Class"/>
    <s v="CU-00369"/>
    <x v="64"/>
    <s v="Corporate"/>
    <s v="United States"/>
    <s v="Nashville"/>
    <s v="Tennessee"/>
    <s v="28141"/>
    <x v="3"/>
    <s v="FUR-TAB-71670"/>
    <x v="2"/>
    <x v="14"/>
    <s v="Chromcraft Training Table"/>
    <n v="10796.93"/>
    <n v="7"/>
    <x v="4"/>
    <n v="1020.07"/>
    <n v="9.4477782110285055E-2"/>
  </r>
  <r>
    <n v="1978"/>
    <x v="1977"/>
    <d v="2024-10-18T00:00:00"/>
    <x v="0"/>
    <x v="3"/>
    <x v="24"/>
    <d v="2024-10-22T00:00:00"/>
    <n v="4"/>
    <s v="Second Class"/>
    <s v="CU-00171"/>
    <x v="162"/>
    <s v="Consumer"/>
    <s v="United States"/>
    <s v="Portland"/>
    <s v="Oregon"/>
    <s v="45303"/>
    <x v="1"/>
    <s v="OFF-ART-78856"/>
    <x v="1"/>
    <x v="16"/>
    <s v="Avery 47"/>
    <n v="719.74"/>
    <n v="12"/>
    <x v="0"/>
    <n v="77.59"/>
    <n v="0.10780281768416373"/>
  </r>
  <r>
    <n v="1979"/>
    <x v="1978"/>
    <d v="2023-09-13T00:00:00"/>
    <x v="3"/>
    <x v="8"/>
    <x v="12"/>
    <d v="2023-09-13T00:00:00"/>
    <n v="0"/>
    <s v="Same Day"/>
    <s v="CU-00754"/>
    <x v="159"/>
    <s v="Consumer"/>
    <s v="United States"/>
    <s v="San Francisco"/>
    <s v="California"/>
    <s v="42890"/>
    <x v="1"/>
    <s v="FUR-CHA-82942"/>
    <x v="2"/>
    <x v="13"/>
    <s v="Harbour Creations 67200 Series"/>
    <n v="5630.49"/>
    <n v="13"/>
    <x v="1"/>
    <n v="1202.98"/>
    <n v="0.2136545842368959"/>
  </r>
  <r>
    <n v="1980"/>
    <x v="1979"/>
    <d v="2022-01-23T00:00:00"/>
    <x v="1"/>
    <x v="1"/>
    <x v="1"/>
    <d v="2022-01-24T00:00:00"/>
    <n v="1"/>
    <s v="First Class"/>
    <s v="CU-00099"/>
    <x v="236"/>
    <s v="Consumer"/>
    <s v="United States"/>
    <s v="Chicago"/>
    <s v="Illinois"/>
    <s v="84815"/>
    <x v="0"/>
    <s v="FUR-CHA-39218"/>
    <x v="2"/>
    <x v="13"/>
    <s v="Harbour Creations 67200 Series"/>
    <n v="2930.39"/>
    <n v="13"/>
    <x v="5"/>
    <n v="-287.22000000000003"/>
    <n v="-9.8014257487911177E-2"/>
  </r>
  <r>
    <n v="1981"/>
    <x v="1980"/>
    <d v="2023-10-25T00:00:00"/>
    <x v="3"/>
    <x v="3"/>
    <x v="29"/>
    <d v="2023-10-27T00:00:00"/>
    <n v="2"/>
    <s v="First Class"/>
    <s v="CU-00750"/>
    <x v="34"/>
    <s v="Home Office"/>
    <s v="United States"/>
    <s v="Washington DC"/>
    <s v="District of Columbia"/>
    <s v="22424"/>
    <x v="2"/>
    <s v="OFF-ART-90336"/>
    <x v="1"/>
    <x v="16"/>
    <s v="Avery 47"/>
    <n v="655.75"/>
    <n v="4"/>
    <x v="3"/>
    <n v="-64.28"/>
    <n v="-9.8025162028211973E-2"/>
  </r>
  <r>
    <n v="1982"/>
    <x v="1981"/>
    <d v="2022-04-06T00:00:00"/>
    <x v="1"/>
    <x v="0"/>
    <x v="14"/>
    <d v="2022-04-12T00:00:00"/>
    <n v="6"/>
    <s v="Standard Class"/>
    <s v="CU-00356"/>
    <x v="87"/>
    <s v="Home Office"/>
    <s v="United States"/>
    <s v="Chicago"/>
    <s v="Illinois"/>
    <s v="62735"/>
    <x v="0"/>
    <s v="OFF-STO-52779"/>
    <x v="1"/>
    <x v="8"/>
    <s v="Steelmaster by MMF Industries Locking Cash Box"/>
    <n v="1047.8699999999999"/>
    <n v="8"/>
    <x v="0"/>
    <n v="102.86"/>
    <n v="9.8161031425653952E-2"/>
  </r>
  <r>
    <n v="1983"/>
    <x v="1982"/>
    <d v="2023-06-14T00:00:00"/>
    <x v="3"/>
    <x v="2"/>
    <x v="37"/>
    <d v="2023-06-19T00:00:00"/>
    <n v="5"/>
    <s v="Standard Class"/>
    <s v="CU-00516"/>
    <x v="111"/>
    <s v="Consumer"/>
    <s v="United States"/>
    <s v="Atlanta"/>
    <s v="Georgia"/>
    <s v="86574"/>
    <x v="3"/>
    <s v="FUR-TAB-78748"/>
    <x v="2"/>
    <x v="14"/>
    <s v="Bretford CR4500 Series Slim Rectangular Table"/>
    <n v="6226.28"/>
    <n v="9"/>
    <x v="2"/>
    <n v="76.36"/>
    <n v="1.2264144882658666E-2"/>
  </r>
  <r>
    <n v="1984"/>
    <x v="1983"/>
    <d v="2021-04-14T00:00:00"/>
    <x v="2"/>
    <x v="0"/>
    <x v="19"/>
    <d v="2021-04-18T00:00:00"/>
    <n v="4"/>
    <s v="Second Class"/>
    <s v="CU-00449"/>
    <x v="123"/>
    <s v="Home Office"/>
    <s v="United States"/>
    <s v="Miami"/>
    <s v="Florida"/>
    <s v="60672"/>
    <x v="3"/>
    <s v="TEC-COP-81352"/>
    <x v="0"/>
    <x v="11"/>
    <s v="Hewlett Packard 610 Multi-Function Printer"/>
    <n v="10483.51"/>
    <n v="11"/>
    <x v="2"/>
    <n v="2258.2399999999998"/>
    <n v="0.21540877053582241"/>
  </r>
  <r>
    <n v="1985"/>
    <x v="1984"/>
    <d v="2021-06-09T00:00:00"/>
    <x v="2"/>
    <x v="2"/>
    <x v="18"/>
    <d v="2021-06-13T00:00:00"/>
    <n v="4"/>
    <s v="Second Class"/>
    <s v="CU-00403"/>
    <x v="214"/>
    <s v="Corporate"/>
    <s v="United States"/>
    <s v="San Francisco"/>
    <s v="California"/>
    <s v="37438"/>
    <x v="1"/>
    <s v="TEC-MAC-15489"/>
    <x v="0"/>
    <x v="12"/>
    <s v="Epson Stylus Photo R280"/>
    <n v="904.97"/>
    <n v="3"/>
    <x v="0"/>
    <n v="-32.47"/>
    <n v="-3.5879642419085714E-2"/>
  </r>
  <r>
    <n v="1986"/>
    <x v="1985"/>
    <d v="2024-05-31T00:00:00"/>
    <x v="0"/>
    <x v="11"/>
    <x v="30"/>
    <d v="2024-06-01T00:00:00"/>
    <n v="1"/>
    <s v="First Class"/>
    <s v="CU-00415"/>
    <x v="30"/>
    <s v="Corporate"/>
    <s v="United States"/>
    <s v="Seattle"/>
    <s v="Washington"/>
    <s v="50841"/>
    <x v="1"/>
    <s v="TEC-ACC-21836"/>
    <x v="0"/>
    <x v="0"/>
    <s v="SanDisk Ultra 64GB"/>
    <n v="3921.47"/>
    <n v="11"/>
    <x v="4"/>
    <n v="-94.88"/>
    <n v="-2.4195008504463888E-2"/>
  </r>
  <r>
    <n v="1987"/>
    <x v="1986"/>
    <d v="2024-12-31T00:00:00"/>
    <x v="0"/>
    <x v="5"/>
    <x v="44"/>
    <d v="2024-12-31T00:00:00"/>
    <n v="0"/>
    <s v="Same Day"/>
    <s v="CU-00098"/>
    <x v="114"/>
    <s v="Home Office"/>
    <s v="United States"/>
    <s v="Miami"/>
    <s v="Florida"/>
    <s v="18003"/>
    <x v="3"/>
    <s v="FUR-FUR-33451"/>
    <x v="2"/>
    <x v="10"/>
    <s v="Acme Flexible Frame Partition"/>
    <n v="9457.1"/>
    <n v="6"/>
    <x v="2"/>
    <n v="-299.64999999999998"/>
    <n v="-3.1685188905689901E-2"/>
  </r>
  <r>
    <n v="1988"/>
    <x v="1987"/>
    <d v="2023-07-19T00:00:00"/>
    <x v="3"/>
    <x v="7"/>
    <x v="41"/>
    <d v="2023-07-25T00:00:00"/>
    <n v="6"/>
    <s v="Standard Class"/>
    <s v="CU-00651"/>
    <x v="15"/>
    <s v="Consumer"/>
    <s v="United States"/>
    <s v="Los Angeles"/>
    <s v="California"/>
    <s v="53422"/>
    <x v="1"/>
    <s v="TEC-MAC-23643"/>
    <x v="0"/>
    <x v="12"/>
    <s v="Hoover Stair Vacuum 515 Corded"/>
    <n v="1600.06"/>
    <n v="2"/>
    <x v="3"/>
    <n v="124.83"/>
    <n v="7.8015824406584749E-2"/>
  </r>
  <r>
    <n v="1989"/>
    <x v="1988"/>
    <d v="2021-05-04T00:00:00"/>
    <x v="2"/>
    <x v="11"/>
    <x v="39"/>
    <d v="2021-05-05T00:00:00"/>
    <n v="1"/>
    <s v="First Class"/>
    <s v="CU-00045"/>
    <x v="228"/>
    <s v="Corporate"/>
    <s v="United States"/>
    <s v="Nashville"/>
    <s v="Tennessee"/>
    <s v="96484"/>
    <x v="3"/>
    <s v="OFF-APP-23618"/>
    <x v="1"/>
    <x v="6"/>
    <s v="Fellowes PB500 Electric Punch Binding Machine"/>
    <n v="1671.14"/>
    <n v="9"/>
    <x v="3"/>
    <n v="493.79"/>
    <n v="0.29548092918606461"/>
  </r>
  <r>
    <n v="1990"/>
    <x v="1989"/>
    <d v="2022-07-23T00:00:00"/>
    <x v="1"/>
    <x v="7"/>
    <x v="31"/>
    <d v="2022-07-23T00:00:00"/>
    <n v="0"/>
    <s v="Same Day"/>
    <s v="CU-00138"/>
    <x v="197"/>
    <s v="Corporate"/>
    <s v="United States"/>
    <s v="New Orleans"/>
    <s v="Louisiana"/>
    <s v="50929"/>
    <x v="3"/>
    <s v="TEC-PHO-81348"/>
    <x v="0"/>
    <x v="2"/>
    <s v="Motorola Moto G Play"/>
    <n v="5251.95"/>
    <n v="4"/>
    <x v="3"/>
    <n v="-626.1"/>
    <n v="-0.11921286379344816"/>
  </r>
  <r>
    <n v="1991"/>
    <x v="1990"/>
    <d v="2022-07-15T00:00:00"/>
    <x v="1"/>
    <x v="7"/>
    <x v="31"/>
    <d v="2022-07-16T00:00:00"/>
    <n v="1"/>
    <s v="First Class"/>
    <s v="CU-00182"/>
    <x v="0"/>
    <s v="Corporate"/>
    <s v="United States"/>
    <s v="Philadelphia"/>
    <s v="Pennsylvania"/>
    <s v="99560"/>
    <x v="2"/>
    <s v="OFF-FAS-70413"/>
    <x v="1"/>
    <x v="9"/>
    <s v="Advantus 75305 EasyClose Envelopes"/>
    <n v="164.76"/>
    <n v="11"/>
    <x v="1"/>
    <n v="39.39"/>
    <n v="0.23907501820830301"/>
  </r>
  <r>
    <n v="1992"/>
    <x v="1991"/>
    <d v="2024-09-16T00:00:00"/>
    <x v="0"/>
    <x v="8"/>
    <x v="15"/>
    <d v="2024-09-19T00:00:00"/>
    <n v="3"/>
    <s v="Second Class"/>
    <s v="CU-00173"/>
    <x v="136"/>
    <s v="Home Office"/>
    <s v="United States"/>
    <s v="Seattle"/>
    <s v="Washington"/>
    <s v="41966"/>
    <x v="1"/>
    <s v="OFF-PAP-22358"/>
    <x v="1"/>
    <x v="4"/>
    <s v="Hammermill CopyPlus Copy Paper"/>
    <n v="1041.94"/>
    <n v="11"/>
    <x v="4"/>
    <n v="182.12"/>
    <n v="0.17478933527842294"/>
  </r>
  <r>
    <n v="1993"/>
    <x v="1992"/>
    <d v="2022-10-11T00:00:00"/>
    <x v="1"/>
    <x v="3"/>
    <x v="3"/>
    <d v="2022-10-16T00:00:00"/>
    <n v="5"/>
    <s v="Standard Class"/>
    <s v="CU-00467"/>
    <x v="218"/>
    <s v="Home Office"/>
    <s v="United States"/>
    <s v="Atlanta"/>
    <s v="Georgia"/>
    <s v="85354"/>
    <x v="3"/>
    <s v="TEC-ACC-48365"/>
    <x v="0"/>
    <x v="0"/>
    <s v="Plantronics CS540 Wireless Headset System"/>
    <n v="3525.05"/>
    <n v="14"/>
    <x v="3"/>
    <n v="535.39"/>
    <n v="0.15188153359526815"/>
  </r>
  <r>
    <n v="1994"/>
    <x v="1993"/>
    <d v="2022-01-06T00:00:00"/>
    <x v="1"/>
    <x v="1"/>
    <x v="1"/>
    <d v="2022-01-11T00:00:00"/>
    <n v="5"/>
    <s v="Second Class"/>
    <s v="CU-00366"/>
    <x v="33"/>
    <s v="Home Office"/>
    <s v="United States"/>
    <s v="Philadelphia"/>
    <s v="Pennsylvania"/>
    <s v="95665"/>
    <x v="2"/>
    <s v="OFF-PAP-10469"/>
    <x v="1"/>
    <x v="4"/>
    <s v="Southworth 25% Cotton Business Paper"/>
    <n v="1718.69"/>
    <n v="7"/>
    <x v="3"/>
    <n v="-128.87"/>
    <n v="-7.4981526627838649E-2"/>
  </r>
  <r>
    <n v="1995"/>
    <x v="1994"/>
    <d v="2022-04-12T00:00:00"/>
    <x v="1"/>
    <x v="0"/>
    <x v="14"/>
    <d v="2022-04-16T00:00:00"/>
    <n v="4"/>
    <s v="Second Class"/>
    <s v="CU-00059"/>
    <x v="286"/>
    <s v="Consumer"/>
    <s v="United States"/>
    <s v="Portland"/>
    <s v="Oregon"/>
    <s v="72551"/>
    <x v="1"/>
    <s v="FUR-TAB-17101"/>
    <x v="2"/>
    <x v="14"/>
    <s v="Bretford CR4500 Series Slim Rectangular Table"/>
    <n v="3190.66"/>
    <n v="6"/>
    <x v="3"/>
    <n v="663.75"/>
    <n v="0.2080290598183448"/>
  </r>
  <r>
    <n v="1996"/>
    <x v="1995"/>
    <d v="2022-05-06T00:00:00"/>
    <x v="1"/>
    <x v="11"/>
    <x v="46"/>
    <d v="2022-05-09T00:00:00"/>
    <n v="3"/>
    <s v="First Class"/>
    <s v="CU-00407"/>
    <x v="211"/>
    <s v="Home Office"/>
    <s v="United States"/>
    <s v="Nashville"/>
    <s v="Tennessee"/>
    <s v="29917"/>
    <x v="3"/>
    <s v="FUR-CHA-94195"/>
    <x v="2"/>
    <x v="13"/>
    <s v="Global Troy Executive Chair"/>
    <n v="6530.56"/>
    <n v="10"/>
    <x v="2"/>
    <n v="-751.68"/>
    <n v="-0.11510192081536651"/>
  </r>
  <r>
    <n v="1997"/>
    <x v="1996"/>
    <d v="2021-02-09T00:00:00"/>
    <x v="2"/>
    <x v="9"/>
    <x v="13"/>
    <d v="2021-02-09T00:00:00"/>
    <n v="0"/>
    <s v="Same Day"/>
    <s v="CU-00756"/>
    <x v="61"/>
    <s v="Home Office"/>
    <s v="United States"/>
    <s v="Houston"/>
    <s v="Texas"/>
    <s v="78753"/>
    <x v="0"/>
    <s v="TEC-MAC-47680"/>
    <x v="0"/>
    <x v="12"/>
    <s v="Hoover Stair Vacuum 515 Corded"/>
    <n v="12476.43"/>
    <n v="10"/>
    <x v="3"/>
    <n v="411.53"/>
    <n v="3.2984595753753274E-2"/>
  </r>
  <r>
    <n v="1998"/>
    <x v="1997"/>
    <d v="2024-10-06T00:00:00"/>
    <x v="0"/>
    <x v="3"/>
    <x v="24"/>
    <d v="2024-10-09T00:00:00"/>
    <n v="3"/>
    <s v="First Class"/>
    <s v="CU-00059"/>
    <x v="286"/>
    <s v="Consumer"/>
    <s v="United States"/>
    <s v="Portland"/>
    <s v="Oregon"/>
    <s v="45701"/>
    <x v="1"/>
    <s v="TEC-ACC-25455"/>
    <x v="0"/>
    <x v="0"/>
    <s v="Memorex Mini Travel Drive 64 GB"/>
    <n v="2131.81"/>
    <n v="3"/>
    <x v="3"/>
    <n v="-22.97"/>
    <n v="-1.0774881438777377E-2"/>
  </r>
  <r>
    <n v="1999"/>
    <x v="1998"/>
    <d v="2024-03-18T00:00:00"/>
    <x v="0"/>
    <x v="10"/>
    <x v="40"/>
    <d v="2024-03-22T00:00:00"/>
    <n v="4"/>
    <s v="Second Class"/>
    <s v="CU-00264"/>
    <x v="154"/>
    <s v="Home Office"/>
    <s v="United States"/>
    <s v="Nashville"/>
    <s v="Tennessee"/>
    <s v="71672"/>
    <x v="3"/>
    <s v="OFF-ART-42954"/>
    <x v="1"/>
    <x v="16"/>
    <s v="Sanford 16-Color Pencils"/>
    <n v="31.67"/>
    <n v="5"/>
    <x v="2"/>
    <n v="8.67"/>
    <n v="0.27376065677297123"/>
  </r>
  <r>
    <n v="2000"/>
    <x v="1999"/>
    <d v="2023-03-23T00:00:00"/>
    <x v="3"/>
    <x v="10"/>
    <x v="45"/>
    <d v="2023-03-23T00:00:00"/>
    <n v="0"/>
    <s v="Same Day"/>
    <s v="CU-00284"/>
    <x v="2"/>
    <s v="Consumer"/>
    <s v="United States"/>
    <s v="Chicago"/>
    <s v="Illinois"/>
    <s v="79462"/>
    <x v="0"/>
    <s v="OFF-FAS-59592"/>
    <x v="1"/>
    <x v="9"/>
    <s v="Binder clips medium"/>
    <n v="795.09"/>
    <n v="4"/>
    <x v="5"/>
    <n v="-54.12"/>
    <n v="-6.8067765913292833E-2"/>
  </r>
  <r>
    <n v="2001"/>
    <x v="2000"/>
    <d v="2021-08-01T00:00:00"/>
    <x v="2"/>
    <x v="6"/>
    <x v="27"/>
    <d v="2021-08-04T00:00:00"/>
    <n v="3"/>
    <s v="Second Class"/>
    <s v="CU-00482"/>
    <x v="82"/>
    <s v="Home Office"/>
    <s v="United States"/>
    <s v="Philadelphia"/>
    <s v="Pennsylvania"/>
    <s v="44513"/>
    <x v="2"/>
    <s v="FUR-FUR-87884"/>
    <x v="2"/>
    <x v="10"/>
    <s v="Howard Miller 11.75 Diameter"/>
    <n v="6452.27"/>
    <n v="14"/>
    <x v="3"/>
    <n v="1514.89"/>
    <n v="0.23478403724580652"/>
  </r>
  <r>
    <n v="2002"/>
    <x v="2001"/>
    <d v="2022-09-19T00:00:00"/>
    <x v="1"/>
    <x v="8"/>
    <x v="36"/>
    <d v="2022-09-23T00:00:00"/>
    <n v="4"/>
    <s v="Second Class"/>
    <s v="CU-00289"/>
    <x v="31"/>
    <s v="Corporate"/>
    <s v="United States"/>
    <s v="Chicago"/>
    <s v="Illinois"/>
    <s v="10622"/>
    <x v="0"/>
    <s v="OFF-APP-61894"/>
    <x v="1"/>
    <x v="6"/>
    <s v="Belkin 7 Outlet Berlinger"/>
    <n v="1369.75"/>
    <n v="8"/>
    <x v="2"/>
    <n v="554.64"/>
    <n v="0.40492060594999085"/>
  </r>
  <r>
    <n v="2003"/>
    <x v="2002"/>
    <d v="2021-04-16T00:00:00"/>
    <x v="2"/>
    <x v="0"/>
    <x v="19"/>
    <d v="2021-04-24T00:00:00"/>
    <n v="8"/>
    <s v="Standard Class"/>
    <s v="CU-00297"/>
    <x v="297"/>
    <s v="Corporate"/>
    <s v="United States"/>
    <s v="Seattle"/>
    <s v="Washington"/>
    <s v="83258"/>
    <x v="1"/>
    <s v="OFF-STO-19109"/>
    <x v="1"/>
    <x v="8"/>
    <s v="Stur-D-Store Shelving Unit"/>
    <n v="441.84"/>
    <n v="9"/>
    <x v="3"/>
    <n v="15.14"/>
    <n v="3.4265797573782369E-2"/>
  </r>
  <r>
    <n v="2004"/>
    <x v="2003"/>
    <d v="2024-06-02T00:00:00"/>
    <x v="0"/>
    <x v="2"/>
    <x v="2"/>
    <d v="2024-06-06T00:00:00"/>
    <n v="4"/>
    <s v="Second Class"/>
    <s v="CU-00275"/>
    <x v="163"/>
    <s v="Consumer"/>
    <s v="United States"/>
    <s v="Chicago"/>
    <s v="Illinois"/>
    <s v="30543"/>
    <x v="0"/>
    <s v="FUR-TAB-88566"/>
    <x v="2"/>
    <x v="14"/>
    <s v="Bretford CR4500 Series Slim Rectangular Table"/>
    <n v="5355.39"/>
    <n v="7"/>
    <x v="3"/>
    <n v="466.21"/>
    <n v="8.7054350850264861E-2"/>
  </r>
  <r>
    <n v="2005"/>
    <x v="2004"/>
    <d v="2024-02-19T00:00:00"/>
    <x v="0"/>
    <x v="9"/>
    <x v="16"/>
    <d v="2024-02-23T00:00:00"/>
    <n v="4"/>
    <s v="Second Class"/>
    <s v="CU-00186"/>
    <x v="191"/>
    <s v="Consumer"/>
    <s v="United States"/>
    <s v="Atlanta"/>
    <s v="Georgia"/>
    <s v="88654"/>
    <x v="3"/>
    <s v="FUR-BOO-91186"/>
    <x v="2"/>
    <x v="7"/>
    <s v="Sauder Classic Bookcase"/>
    <n v="10424.81"/>
    <n v="8"/>
    <x v="2"/>
    <n v="-523.49"/>
    <n v="-5.0215783309240175E-2"/>
  </r>
  <r>
    <n v="2006"/>
    <x v="2005"/>
    <d v="2023-08-07T00:00:00"/>
    <x v="3"/>
    <x v="6"/>
    <x v="26"/>
    <d v="2023-08-07T00:00:00"/>
    <n v="0"/>
    <s v="Same Day"/>
    <s v="CU-00670"/>
    <x v="156"/>
    <s v="Consumer"/>
    <s v="United States"/>
    <s v="Atlanta"/>
    <s v="Georgia"/>
    <s v="68920"/>
    <x v="3"/>
    <s v="OFF-SUP-89056"/>
    <x v="1"/>
    <x v="5"/>
    <s v="Fiskars 8&quot; Scissors"/>
    <n v="2774.8"/>
    <n v="14"/>
    <x v="2"/>
    <n v="1165.96"/>
    <n v="0.42019605016577771"/>
  </r>
  <r>
    <n v="2007"/>
    <x v="2006"/>
    <d v="2021-03-06T00:00:00"/>
    <x v="2"/>
    <x v="10"/>
    <x v="21"/>
    <d v="2021-03-10T00:00:00"/>
    <n v="4"/>
    <s v="Second Class"/>
    <s v="CU-00395"/>
    <x v="285"/>
    <s v="Consumer"/>
    <s v="United States"/>
    <s v="Denver"/>
    <s v="Colorado"/>
    <s v="22332"/>
    <x v="0"/>
    <s v="OFF-STO-62620"/>
    <x v="1"/>
    <x v="8"/>
    <s v="Steelmaster by MMF Industries Locking Cash Box"/>
    <n v="127.72"/>
    <n v="1"/>
    <x v="0"/>
    <n v="-11.35"/>
    <n v="-8.8866269965549638E-2"/>
  </r>
  <r>
    <n v="2008"/>
    <x v="2007"/>
    <d v="2023-10-15T00:00:00"/>
    <x v="3"/>
    <x v="3"/>
    <x v="29"/>
    <d v="2023-10-22T00:00:00"/>
    <n v="7"/>
    <s v="Standard Class"/>
    <s v="CU-00723"/>
    <x v="39"/>
    <s v="Consumer"/>
    <s v="United States"/>
    <s v="Las Vegas"/>
    <s v="Nevada"/>
    <s v="98398"/>
    <x v="1"/>
    <s v="FUR-FUR-31174"/>
    <x v="2"/>
    <x v="10"/>
    <s v="Howard Miller 11.75 Diameter"/>
    <n v="10529.86"/>
    <n v="13"/>
    <x v="0"/>
    <n v="536.74"/>
    <n v="5.0973137344656055E-2"/>
  </r>
  <r>
    <n v="2009"/>
    <x v="2008"/>
    <d v="2024-03-26T00:00:00"/>
    <x v="0"/>
    <x v="10"/>
    <x v="40"/>
    <d v="2024-03-29T00:00:00"/>
    <n v="3"/>
    <s v="First Class"/>
    <s v="CU-00737"/>
    <x v="154"/>
    <s v="Corporate"/>
    <s v="United States"/>
    <s v="San Francisco"/>
    <s v="California"/>
    <s v="65619"/>
    <x v="1"/>
    <s v="TEC-PHO-40356"/>
    <x v="0"/>
    <x v="2"/>
    <s v="Apple iPhone SE"/>
    <n v="99.05"/>
    <n v="1"/>
    <x v="2"/>
    <n v="39.44"/>
    <n v="0.39818273599192328"/>
  </r>
  <r>
    <n v="2010"/>
    <x v="2009"/>
    <d v="2023-07-10T00:00:00"/>
    <x v="3"/>
    <x v="7"/>
    <x v="41"/>
    <d v="2023-07-11T00:00:00"/>
    <n v="1"/>
    <s v="First Class"/>
    <s v="CU-00732"/>
    <x v="15"/>
    <s v="Corporate"/>
    <s v="United States"/>
    <s v="Boston"/>
    <s v="Massachusetts"/>
    <s v="64995"/>
    <x v="2"/>
    <s v="OFF-BIN-18739"/>
    <x v="1"/>
    <x v="3"/>
    <s v="Ibico 21-Sheet Binder"/>
    <n v="662.95"/>
    <n v="14"/>
    <x v="3"/>
    <n v="112.57"/>
    <n v="0.1698016441662267"/>
  </r>
  <r>
    <n v="2011"/>
    <x v="2010"/>
    <d v="2023-11-09T00:00:00"/>
    <x v="3"/>
    <x v="4"/>
    <x v="22"/>
    <d v="2023-11-13T00:00:00"/>
    <n v="4"/>
    <s v="Second Class"/>
    <s v="CU-00657"/>
    <x v="331"/>
    <s v="Consumer"/>
    <s v="United States"/>
    <s v="Charlotte"/>
    <s v="North Carolina"/>
    <s v="79996"/>
    <x v="3"/>
    <s v="TEC-PHO-93646"/>
    <x v="0"/>
    <x v="2"/>
    <s v="Apple iPhone SE"/>
    <n v="5772.9"/>
    <n v="11"/>
    <x v="0"/>
    <n v="-252.19"/>
    <n v="-4.3685149578201597E-2"/>
  </r>
  <r>
    <n v="2012"/>
    <x v="2011"/>
    <d v="2021-05-07T00:00:00"/>
    <x v="2"/>
    <x v="11"/>
    <x v="39"/>
    <d v="2021-05-07T00:00:00"/>
    <n v="0"/>
    <s v="Same Day"/>
    <s v="CU-00731"/>
    <x v="34"/>
    <s v="Consumer"/>
    <s v="United States"/>
    <s v="Portland"/>
    <s v="Oregon"/>
    <s v="39741"/>
    <x v="1"/>
    <s v="OFF-ENV-79417"/>
    <x v="1"/>
    <x v="1"/>
    <s v="Poly String &amp; Button Envelopes"/>
    <n v="103.09"/>
    <n v="1"/>
    <x v="1"/>
    <n v="14.37"/>
    <n v="0.1393927636046173"/>
  </r>
  <r>
    <n v="2013"/>
    <x v="2012"/>
    <d v="2024-01-27T00:00:00"/>
    <x v="0"/>
    <x v="1"/>
    <x v="33"/>
    <d v="2024-01-30T00:00:00"/>
    <n v="3"/>
    <s v="First Class"/>
    <s v="CU-00262"/>
    <x v="153"/>
    <s v="Corporate"/>
    <s v="United States"/>
    <s v="Miami"/>
    <s v="Florida"/>
    <s v="43458"/>
    <x v="3"/>
    <s v="FUR-BOO-45616"/>
    <x v="2"/>
    <x v="7"/>
    <s v="Bush Somerset Collection Bookcase"/>
    <n v="325.64"/>
    <n v="3"/>
    <x v="4"/>
    <n v="73.540000000000006"/>
    <n v="0.22583220734553497"/>
  </r>
  <r>
    <n v="2014"/>
    <x v="2013"/>
    <d v="2021-03-24T00:00:00"/>
    <x v="2"/>
    <x v="10"/>
    <x v="21"/>
    <d v="2021-03-24T00:00:00"/>
    <n v="0"/>
    <s v="Same Day"/>
    <s v="CU-00433"/>
    <x v="75"/>
    <s v="Consumer"/>
    <s v="United States"/>
    <s v="Houston"/>
    <s v="Texas"/>
    <s v="50940"/>
    <x v="0"/>
    <s v="TEC-COP-83638"/>
    <x v="0"/>
    <x v="11"/>
    <s v="HP Designjet T520 Inkjet Large Format Printer"/>
    <n v="5643.77"/>
    <n v="5"/>
    <x v="3"/>
    <n v="-16.600000000000001"/>
    <n v="-2.9412963320617248E-3"/>
  </r>
  <r>
    <n v="2015"/>
    <x v="2014"/>
    <d v="2024-03-25T00:00:00"/>
    <x v="0"/>
    <x v="10"/>
    <x v="40"/>
    <d v="2024-03-29T00:00:00"/>
    <n v="4"/>
    <s v="Second Class"/>
    <s v="CU-00603"/>
    <x v="92"/>
    <s v="Home Office"/>
    <s v="United States"/>
    <s v="Minneapolis"/>
    <s v="Minnesota"/>
    <s v="73625"/>
    <x v="0"/>
    <s v="TEC-ACC-35546"/>
    <x v="0"/>
    <x v="0"/>
    <s v="Logitech MK550 Wireless Wave Keyboard and Mouse"/>
    <n v="5949.77"/>
    <n v="6"/>
    <x v="2"/>
    <n v="772.29"/>
    <n v="0.12980165619847489"/>
  </r>
  <r>
    <n v="2016"/>
    <x v="2015"/>
    <d v="2024-12-09T00:00:00"/>
    <x v="0"/>
    <x v="5"/>
    <x v="44"/>
    <d v="2024-12-13T00:00:00"/>
    <n v="4"/>
    <s v="Second Class"/>
    <s v="CU-00473"/>
    <x v="15"/>
    <s v="Consumer"/>
    <s v="United States"/>
    <s v="Miami"/>
    <s v="Florida"/>
    <s v="83438"/>
    <x v="3"/>
    <s v="FUR-TAB-86935"/>
    <x v="2"/>
    <x v="14"/>
    <s v="Bretford CR4500 Series Slim Rectangular Table"/>
    <n v="15024.69"/>
    <n v="10"/>
    <x v="3"/>
    <n v="3573.66"/>
    <n v="0.23785249479356976"/>
  </r>
  <r>
    <n v="2017"/>
    <x v="2016"/>
    <d v="2022-10-26T00:00:00"/>
    <x v="1"/>
    <x v="3"/>
    <x v="3"/>
    <d v="2022-11-01T00:00:00"/>
    <n v="6"/>
    <s v="Second Class"/>
    <s v="CU-00124"/>
    <x v="223"/>
    <s v="Consumer"/>
    <s v="United States"/>
    <s v="Nashville"/>
    <s v="Tennessee"/>
    <s v="83170"/>
    <x v="3"/>
    <s v="OFF-FAS-12624"/>
    <x v="1"/>
    <x v="9"/>
    <s v="Advantus 75305 EasyClose Envelopes"/>
    <n v="2023.62"/>
    <n v="7"/>
    <x v="3"/>
    <n v="-67.78"/>
    <n v="-3.3494430772575884E-2"/>
  </r>
  <r>
    <n v="2018"/>
    <x v="2017"/>
    <d v="2023-03-24T00:00:00"/>
    <x v="3"/>
    <x v="10"/>
    <x v="45"/>
    <d v="2023-03-31T00:00:00"/>
    <n v="7"/>
    <s v="Standard Class"/>
    <s v="CU-00419"/>
    <x v="28"/>
    <s v="Consumer"/>
    <s v="United States"/>
    <s v="Denver"/>
    <s v="Colorado"/>
    <s v="99401"/>
    <x v="0"/>
    <s v="OFF-APP-24483"/>
    <x v="1"/>
    <x v="6"/>
    <s v="Hoover Stair Vacuum"/>
    <n v="1907.98"/>
    <n v="12"/>
    <x v="1"/>
    <n v="260.41000000000003"/>
    <n v="0.1364846591683351"/>
  </r>
  <r>
    <n v="2019"/>
    <x v="2018"/>
    <d v="2023-04-21T00:00:00"/>
    <x v="3"/>
    <x v="0"/>
    <x v="32"/>
    <d v="2023-04-29T00:00:00"/>
    <n v="8"/>
    <s v="Standard Class"/>
    <s v="CU-00334"/>
    <x v="264"/>
    <s v="Consumer"/>
    <s v="United States"/>
    <s v="Washington DC"/>
    <s v="District of Columbia"/>
    <s v="11215"/>
    <x v="2"/>
    <s v="TEC-ACC-48549"/>
    <x v="0"/>
    <x v="0"/>
    <s v="Plantronics CS540 Wireless Headset System"/>
    <n v="1419.8"/>
    <n v="12"/>
    <x v="5"/>
    <n v="462.19"/>
    <n v="0.32553176503732922"/>
  </r>
  <r>
    <n v="2020"/>
    <x v="2019"/>
    <d v="2021-10-22T00:00:00"/>
    <x v="2"/>
    <x v="3"/>
    <x v="10"/>
    <d v="2021-10-29T00:00:00"/>
    <n v="7"/>
    <s v="Standard Class"/>
    <s v="CU-00449"/>
    <x v="123"/>
    <s v="Home Office"/>
    <s v="United States"/>
    <s v="Miami"/>
    <s v="Florida"/>
    <s v="14541"/>
    <x v="3"/>
    <s v="FUR-FUR-40426"/>
    <x v="2"/>
    <x v="10"/>
    <s v="Howard Miller 11.75 Diameter"/>
    <n v="6554.13"/>
    <n v="7"/>
    <x v="2"/>
    <n v="1882.24"/>
    <n v="0.2871838062412555"/>
  </r>
  <r>
    <n v="2021"/>
    <x v="2020"/>
    <d v="2023-08-16T00:00:00"/>
    <x v="3"/>
    <x v="6"/>
    <x v="26"/>
    <d v="2023-08-21T00:00:00"/>
    <n v="5"/>
    <s v="Standard Class"/>
    <s v="CU-00290"/>
    <x v="271"/>
    <s v="Consumer"/>
    <s v="United States"/>
    <s v="Washington DC"/>
    <s v="District of Columbia"/>
    <s v="60325"/>
    <x v="2"/>
    <s v="OFF-APP-24090"/>
    <x v="1"/>
    <x v="6"/>
    <s v="Hoover Stair Vacuum"/>
    <n v="2636.52"/>
    <n v="11"/>
    <x v="3"/>
    <n v="-169.88"/>
    <n v="-6.4433419810962941E-2"/>
  </r>
  <r>
    <n v="2022"/>
    <x v="2021"/>
    <d v="2023-08-24T00:00:00"/>
    <x v="3"/>
    <x v="6"/>
    <x v="26"/>
    <d v="2023-08-30T00:00:00"/>
    <n v="6"/>
    <s v="Standard Class"/>
    <s v="CU-00719"/>
    <x v="51"/>
    <s v="Home Office"/>
    <s v="United States"/>
    <s v="Dallas"/>
    <s v="Texas"/>
    <s v="91766"/>
    <x v="0"/>
    <s v="TEC-ACC-66617"/>
    <x v="0"/>
    <x v="0"/>
    <s v="SanDisk Ultra 64GB"/>
    <n v="7279.04"/>
    <n v="5"/>
    <x v="3"/>
    <n v="-376.2"/>
    <n v="-5.1682639468940958E-2"/>
  </r>
  <r>
    <n v="2023"/>
    <x v="2022"/>
    <d v="2024-08-28T00:00:00"/>
    <x v="0"/>
    <x v="6"/>
    <x v="6"/>
    <d v="2024-09-04T00:00:00"/>
    <n v="7"/>
    <s v="Standard Class"/>
    <s v="CU-00161"/>
    <x v="256"/>
    <s v="Corporate"/>
    <s v="United States"/>
    <s v="Las Vegas"/>
    <s v="Nevada"/>
    <s v="92209"/>
    <x v="1"/>
    <s v="OFF-ENV-75611"/>
    <x v="1"/>
    <x v="1"/>
    <s v="Poly String &amp; Button Envelopes"/>
    <n v="3019.27"/>
    <n v="11"/>
    <x v="3"/>
    <n v="1175.1199999999999"/>
    <n v="0.38920666253763325"/>
  </r>
  <r>
    <n v="2024"/>
    <x v="2023"/>
    <d v="2022-11-13T00:00:00"/>
    <x v="1"/>
    <x v="4"/>
    <x v="20"/>
    <d v="2022-11-17T00:00:00"/>
    <n v="4"/>
    <s v="Second Class"/>
    <s v="CU-00532"/>
    <x v="19"/>
    <s v="Home Office"/>
    <s v="United States"/>
    <s v="Boston"/>
    <s v="Massachusetts"/>
    <s v="14197"/>
    <x v="2"/>
    <s v="FUR-FUR-83127"/>
    <x v="2"/>
    <x v="10"/>
    <s v="Acme Flexible Frame Partition"/>
    <n v="6106.22"/>
    <n v="5"/>
    <x v="2"/>
    <n v="-105.41"/>
    <n v="-1.7262725548702798E-2"/>
  </r>
  <r>
    <n v="2025"/>
    <x v="2024"/>
    <d v="2021-03-03T00:00:00"/>
    <x v="2"/>
    <x v="10"/>
    <x v="21"/>
    <d v="2021-03-05T00:00:00"/>
    <n v="2"/>
    <s v="First Class"/>
    <s v="CU-00323"/>
    <x v="61"/>
    <s v="Consumer"/>
    <s v="United States"/>
    <s v="Miami"/>
    <s v="Florida"/>
    <s v="25616"/>
    <x v="3"/>
    <s v="OFF-APP-30504"/>
    <x v="1"/>
    <x v="6"/>
    <s v="Hoover Stair Vacuum"/>
    <n v="621.96"/>
    <n v="9"/>
    <x v="1"/>
    <n v="29.12"/>
    <n v="4.6819731172422663E-2"/>
  </r>
  <r>
    <n v="2026"/>
    <x v="2025"/>
    <d v="2022-12-05T00:00:00"/>
    <x v="1"/>
    <x v="5"/>
    <x v="5"/>
    <d v="2022-12-08T00:00:00"/>
    <n v="3"/>
    <s v="First Class"/>
    <s v="CU-00791"/>
    <x v="24"/>
    <s v="Home Office"/>
    <s v="United States"/>
    <s v="Los Angeles"/>
    <s v="California"/>
    <s v="35028"/>
    <x v="1"/>
    <s v="TEC-PHO-29722"/>
    <x v="0"/>
    <x v="2"/>
    <s v="Motorola Moto G Play"/>
    <n v="460.4"/>
    <n v="1"/>
    <x v="5"/>
    <n v="18.510000000000002"/>
    <n v="4.0204170286707218E-2"/>
  </r>
  <r>
    <n v="2027"/>
    <x v="2026"/>
    <d v="2023-09-16T00:00:00"/>
    <x v="3"/>
    <x v="8"/>
    <x v="12"/>
    <d v="2023-09-22T00:00:00"/>
    <n v="6"/>
    <s v="Second Class"/>
    <s v="CU-00375"/>
    <x v="182"/>
    <s v="Consumer"/>
    <s v="United States"/>
    <s v="Washington DC"/>
    <s v="District of Columbia"/>
    <s v="21454"/>
    <x v="2"/>
    <s v="TEC-COP-78286"/>
    <x v="0"/>
    <x v="11"/>
    <s v="Hewlett Packard 610 Multi-Function Printer"/>
    <n v="214.27"/>
    <n v="3"/>
    <x v="1"/>
    <n v="70.19"/>
    <n v="0.32757735567274932"/>
  </r>
  <r>
    <n v="2028"/>
    <x v="2027"/>
    <d v="2024-08-16T00:00:00"/>
    <x v="0"/>
    <x v="6"/>
    <x v="6"/>
    <d v="2024-08-16T00:00:00"/>
    <n v="0"/>
    <s v="Same Day"/>
    <s v="CU-00343"/>
    <x v="57"/>
    <s v="Home Office"/>
    <s v="United States"/>
    <s v="Baltimore"/>
    <s v="Maryland"/>
    <s v="79462"/>
    <x v="2"/>
    <s v="TEC-COP-35868"/>
    <x v="0"/>
    <x v="11"/>
    <s v="HP Designjet T520 Inkjet Large Format Printer"/>
    <n v="531.95000000000005"/>
    <n v="5"/>
    <x v="5"/>
    <n v="124.98"/>
    <n v="0.23494689350502865"/>
  </r>
  <r>
    <n v="2029"/>
    <x v="2028"/>
    <d v="2022-05-24T00:00:00"/>
    <x v="1"/>
    <x v="11"/>
    <x v="46"/>
    <d v="2022-05-25T00:00:00"/>
    <n v="1"/>
    <s v="First Class"/>
    <s v="CU-00442"/>
    <x v="156"/>
    <s v="Home Office"/>
    <s v="United States"/>
    <s v="Portland"/>
    <s v="Oregon"/>
    <s v="53959"/>
    <x v="1"/>
    <s v="OFF-APP-98671"/>
    <x v="1"/>
    <x v="6"/>
    <s v="Fellowes PB500 Electric Punch Binding Machine"/>
    <n v="735.42"/>
    <n v="5"/>
    <x v="0"/>
    <n v="-5.66"/>
    <n v="-7.696282396453728E-3"/>
  </r>
  <r>
    <n v="2030"/>
    <x v="2029"/>
    <d v="2024-02-18T00:00:00"/>
    <x v="0"/>
    <x v="9"/>
    <x v="16"/>
    <d v="2024-02-21T00:00:00"/>
    <n v="3"/>
    <s v="First Class"/>
    <s v="CU-00075"/>
    <x v="53"/>
    <s v="Consumer"/>
    <s v="United States"/>
    <s v="Las Vegas"/>
    <s v="Nevada"/>
    <s v="90664"/>
    <x v="1"/>
    <s v="FUR-FUR-82588"/>
    <x v="2"/>
    <x v="10"/>
    <s v="Acme Flexible Frame Partition"/>
    <n v="18882.52"/>
    <n v="14"/>
    <x v="3"/>
    <n v="4630.4399999999996"/>
    <n v="0.24522362481278978"/>
  </r>
  <r>
    <n v="2031"/>
    <x v="2030"/>
    <d v="2022-05-27T00:00:00"/>
    <x v="1"/>
    <x v="11"/>
    <x v="46"/>
    <d v="2022-05-28T00:00:00"/>
    <n v="1"/>
    <s v="First Class"/>
    <s v="CU-00500"/>
    <x v="316"/>
    <s v="Corporate"/>
    <s v="United States"/>
    <s v="Las Vegas"/>
    <s v="Nevada"/>
    <s v="88836"/>
    <x v="1"/>
    <s v="TEC-ACC-53214"/>
    <x v="0"/>
    <x v="0"/>
    <s v="Plantronics CS540 Wireless Headset System"/>
    <n v="6944.8"/>
    <n v="9"/>
    <x v="3"/>
    <n v="37.79"/>
    <n v="5.4414813961525168E-3"/>
  </r>
  <r>
    <n v="2032"/>
    <x v="2031"/>
    <d v="2021-03-10T00:00:00"/>
    <x v="2"/>
    <x v="10"/>
    <x v="21"/>
    <d v="2021-03-13T00:00:00"/>
    <n v="3"/>
    <s v="First Class"/>
    <s v="CU-00026"/>
    <x v="216"/>
    <s v="Corporate"/>
    <s v="United States"/>
    <s v="Baltimore"/>
    <s v="Maryland"/>
    <s v="54553"/>
    <x v="2"/>
    <s v="OFF-ENV-94092"/>
    <x v="1"/>
    <x v="1"/>
    <s v="Business Envelopes with Contemporary Seal"/>
    <n v="3223.51"/>
    <n v="13"/>
    <x v="3"/>
    <n v="1382.2"/>
    <n v="0.4287872536458705"/>
  </r>
  <r>
    <n v="2033"/>
    <x v="2032"/>
    <d v="2023-04-22T00:00:00"/>
    <x v="3"/>
    <x v="0"/>
    <x v="32"/>
    <d v="2023-04-22T00:00:00"/>
    <n v="0"/>
    <s v="Same Day"/>
    <s v="CU-00071"/>
    <x v="328"/>
    <s v="Consumer"/>
    <s v="United States"/>
    <s v="Nashville"/>
    <s v="Tennessee"/>
    <s v="22741"/>
    <x v="3"/>
    <s v="FUR-CHA-19841"/>
    <x v="2"/>
    <x v="13"/>
    <s v="Harbour Creations 67200 Series"/>
    <n v="1526.65"/>
    <n v="7"/>
    <x v="1"/>
    <n v="391.13"/>
    <n v="0.25620148691579603"/>
  </r>
  <r>
    <n v="2034"/>
    <x v="2033"/>
    <d v="2024-12-16T00:00:00"/>
    <x v="0"/>
    <x v="5"/>
    <x v="44"/>
    <d v="2024-12-16T00:00:00"/>
    <n v="0"/>
    <s v="Same Day"/>
    <s v="CU-00118"/>
    <x v="263"/>
    <s v="Corporate"/>
    <s v="United States"/>
    <s v="Atlanta"/>
    <s v="Georgia"/>
    <s v="29533"/>
    <x v="3"/>
    <s v="FUR-BOO-45058"/>
    <x v="2"/>
    <x v="7"/>
    <s v="Sauder Classic Bookcase"/>
    <n v="5050.7700000000004"/>
    <n v="5"/>
    <x v="2"/>
    <n v="653.32000000000005"/>
    <n v="0.12935057426887386"/>
  </r>
  <r>
    <n v="2035"/>
    <x v="2034"/>
    <d v="2021-01-01T00:00:00"/>
    <x v="2"/>
    <x v="1"/>
    <x v="25"/>
    <d v="2021-01-02T00:00:00"/>
    <n v="1"/>
    <s v="First Class"/>
    <s v="CU-00593"/>
    <x v="190"/>
    <s v="Home Office"/>
    <s v="United States"/>
    <s v="Portland"/>
    <s v="Oregon"/>
    <s v="29481"/>
    <x v="1"/>
    <s v="TEC-PHO-64690"/>
    <x v="0"/>
    <x v="2"/>
    <s v="Samsung Galaxy A52"/>
    <n v="15103.79"/>
    <n v="14"/>
    <x v="3"/>
    <n v="1812.95"/>
    <n v="0.1200327864727992"/>
  </r>
  <r>
    <n v="2036"/>
    <x v="2035"/>
    <d v="2021-07-17T00:00:00"/>
    <x v="2"/>
    <x v="7"/>
    <x v="7"/>
    <d v="2021-07-18T00:00:00"/>
    <n v="1"/>
    <s v="First Class"/>
    <s v="CU-00525"/>
    <x v="208"/>
    <s v="Consumer"/>
    <s v="United States"/>
    <s v="Baltimore"/>
    <s v="Maryland"/>
    <s v="92800"/>
    <x v="2"/>
    <s v="FUR-TAB-75707"/>
    <x v="2"/>
    <x v="14"/>
    <s v="Bretford CR4500 Series Slim Rectangular Table"/>
    <n v="1625.58"/>
    <n v="2"/>
    <x v="5"/>
    <n v="-83.12"/>
    <n v="-5.1132518854808753E-2"/>
  </r>
  <r>
    <n v="2037"/>
    <x v="2036"/>
    <d v="2022-10-24T00:00:00"/>
    <x v="1"/>
    <x v="3"/>
    <x v="3"/>
    <d v="2022-10-30T00:00:00"/>
    <n v="6"/>
    <s v="Standard Class"/>
    <s v="CU-00742"/>
    <x v="18"/>
    <s v="Consumer"/>
    <s v="United States"/>
    <s v="Los Angeles"/>
    <s v="California"/>
    <s v="83864"/>
    <x v="1"/>
    <s v="FUR-FUR-45548"/>
    <x v="2"/>
    <x v="10"/>
    <s v="Eldon Expressions Punched Metal &amp; Wood Desk Accessories"/>
    <n v="10035.33"/>
    <n v="8"/>
    <x v="5"/>
    <n v="-601.41999999999996"/>
    <n v="-5.9930266368918607E-2"/>
  </r>
  <r>
    <n v="2038"/>
    <x v="2037"/>
    <d v="2024-03-10T00:00:00"/>
    <x v="0"/>
    <x v="10"/>
    <x v="40"/>
    <d v="2024-03-12T00:00:00"/>
    <n v="2"/>
    <s v="First Class"/>
    <s v="CU-00223"/>
    <x v="42"/>
    <s v="Consumer"/>
    <s v="United States"/>
    <s v="Nashville"/>
    <s v="Tennessee"/>
    <s v="97752"/>
    <x v="3"/>
    <s v="OFF-SUP-25541"/>
    <x v="1"/>
    <x v="5"/>
    <s v="Avery Hi-Liter EverBold"/>
    <n v="72.33"/>
    <n v="9"/>
    <x v="4"/>
    <n v="5.19"/>
    <n v="7.1754458730817094E-2"/>
  </r>
  <r>
    <n v="2039"/>
    <x v="2038"/>
    <d v="2023-01-26T00:00:00"/>
    <x v="3"/>
    <x v="1"/>
    <x v="35"/>
    <d v="2023-01-26T00:00:00"/>
    <n v="0"/>
    <s v="Same Day"/>
    <s v="CU-00531"/>
    <x v="290"/>
    <s v="Consumer"/>
    <s v="United States"/>
    <s v="Chicago"/>
    <s v="Illinois"/>
    <s v="38737"/>
    <x v="0"/>
    <s v="TEC-ACC-84003"/>
    <x v="0"/>
    <x v="0"/>
    <s v="Logitech MK550 Wireless Wave Keyboard and Mouse"/>
    <n v="624.73"/>
    <n v="1"/>
    <x v="5"/>
    <n v="117"/>
    <n v="0.18728090535111167"/>
  </r>
  <r>
    <n v="2040"/>
    <x v="2039"/>
    <d v="2024-09-22T00:00:00"/>
    <x v="0"/>
    <x v="8"/>
    <x v="15"/>
    <d v="2024-09-22T00:00:00"/>
    <n v="0"/>
    <s v="Same Day"/>
    <s v="CU-00183"/>
    <x v="294"/>
    <s v="Home Office"/>
    <s v="United States"/>
    <s v="Denver"/>
    <s v="Colorado"/>
    <s v="58556"/>
    <x v="0"/>
    <s v="OFF-BIN-41456"/>
    <x v="1"/>
    <x v="3"/>
    <s v="Avery Durable Binders"/>
    <n v="477.49"/>
    <n v="8"/>
    <x v="2"/>
    <n v="19.04"/>
    <n v="3.987518063205512E-2"/>
  </r>
  <r>
    <n v="2041"/>
    <x v="2040"/>
    <d v="2024-12-12T00:00:00"/>
    <x v="0"/>
    <x v="5"/>
    <x v="44"/>
    <d v="2024-12-17T00:00:00"/>
    <n v="5"/>
    <s v="Second Class"/>
    <s v="CU-00628"/>
    <x v="48"/>
    <s v="Home Office"/>
    <s v="United States"/>
    <s v="Atlanta"/>
    <s v="Georgia"/>
    <s v="89604"/>
    <x v="3"/>
    <s v="FUR-CHA-12326"/>
    <x v="2"/>
    <x v="13"/>
    <s v="Harbour Creations 67200 Series"/>
    <n v="155.03"/>
    <n v="1"/>
    <x v="5"/>
    <n v="-19.93"/>
    <n v="-0.12855576340063213"/>
  </r>
  <r>
    <n v="2042"/>
    <x v="2041"/>
    <d v="2023-03-03T00:00:00"/>
    <x v="3"/>
    <x v="10"/>
    <x v="45"/>
    <d v="2023-03-03T00:00:00"/>
    <n v="0"/>
    <s v="Same Day"/>
    <s v="CU-00019"/>
    <x v="92"/>
    <s v="Home Office"/>
    <s v="United States"/>
    <s v="Dallas"/>
    <s v="Texas"/>
    <s v="27500"/>
    <x v="0"/>
    <s v="FUR-TAB-37990"/>
    <x v="2"/>
    <x v="14"/>
    <s v="Bevis Round Conference Table"/>
    <n v="2660.7"/>
    <n v="5"/>
    <x v="4"/>
    <n v="377.04"/>
    <n v="0.14170706956815876"/>
  </r>
  <r>
    <n v="2043"/>
    <x v="2042"/>
    <d v="2023-12-19T00:00:00"/>
    <x v="3"/>
    <x v="5"/>
    <x v="34"/>
    <d v="2023-12-25T00:00:00"/>
    <n v="6"/>
    <s v="Second Class"/>
    <s v="CU-00245"/>
    <x v="330"/>
    <s v="Corporate"/>
    <s v="United States"/>
    <s v="New York"/>
    <s v="New York"/>
    <s v="26213"/>
    <x v="2"/>
    <s v="OFF-PAP-73747"/>
    <x v="1"/>
    <x v="4"/>
    <s v="Southworth 25% Cotton Business Paper"/>
    <n v="888.99"/>
    <n v="11"/>
    <x v="3"/>
    <n v="259.44"/>
    <n v="0.29183680356359465"/>
  </r>
  <r>
    <n v="2044"/>
    <x v="2043"/>
    <d v="2022-08-28T00:00:00"/>
    <x v="1"/>
    <x v="6"/>
    <x v="43"/>
    <d v="2022-09-04T00:00:00"/>
    <n v="7"/>
    <s v="Standard Class"/>
    <s v="CU-00678"/>
    <x v="151"/>
    <s v="Corporate"/>
    <s v="United States"/>
    <s v="Houston"/>
    <s v="Texas"/>
    <s v="18063"/>
    <x v="0"/>
    <s v="TEC-PHO-32730"/>
    <x v="0"/>
    <x v="2"/>
    <s v="Motorola Moto G Play"/>
    <n v="4659.6899999999996"/>
    <n v="8"/>
    <x v="1"/>
    <n v="1230.69"/>
    <n v="0.26411413634812619"/>
  </r>
  <r>
    <n v="2045"/>
    <x v="2044"/>
    <d v="2022-01-21T00:00:00"/>
    <x v="1"/>
    <x v="1"/>
    <x v="1"/>
    <d v="2022-01-27T00:00:00"/>
    <n v="6"/>
    <s v="Standard Class"/>
    <s v="CU-00660"/>
    <x v="231"/>
    <s v="Corporate"/>
    <s v="United States"/>
    <s v="Nashville"/>
    <s v="Tennessee"/>
    <s v="39057"/>
    <x v="3"/>
    <s v="OFF-ENV-90735"/>
    <x v="1"/>
    <x v="1"/>
    <s v="Poly String &amp; Button Envelopes"/>
    <n v="645.72"/>
    <n v="13"/>
    <x v="1"/>
    <n v="208.88"/>
    <n v="0.32348386297466392"/>
  </r>
  <r>
    <n v="2046"/>
    <x v="2045"/>
    <d v="2023-07-03T00:00:00"/>
    <x v="3"/>
    <x v="7"/>
    <x v="41"/>
    <d v="2023-07-08T00:00:00"/>
    <n v="5"/>
    <s v="Standard Class"/>
    <s v="CU-00259"/>
    <x v="197"/>
    <s v="Home Office"/>
    <s v="United States"/>
    <s v="Denver"/>
    <s v="Colorado"/>
    <s v="57462"/>
    <x v="0"/>
    <s v="FUR-TAB-22220"/>
    <x v="2"/>
    <x v="14"/>
    <s v="Bretford CR4500 Series Slim Rectangular Table"/>
    <n v="1712.37"/>
    <n v="7"/>
    <x v="3"/>
    <n v="-128.43"/>
    <n v="-7.5001313968359656E-2"/>
  </r>
  <r>
    <n v="2047"/>
    <x v="2046"/>
    <d v="2024-12-28T00:00:00"/>
    <x v="0"/>
    <x v="5"/>
    <x v="44"/>
    <d v="2025-01-04T00:00:00"/>
    <n v="7"/>
    <s v="Standard Class"/>
    <s v="CU-00597"/>
    <x v="325"/>
    <s v="Corporate"/>
    <s v="United States"/>
    <s v="Dallas"/>
    <s v="Texas"/>
    <s v="61935"/>
    <x v="0"/>
    <s v="FUR-TAB-53414"/>
    <x v="2"/>
    <x v="14"/>
    <s v="Chromcraft Training Table"/>
    <n v="11735.23"/>
    <n v="13"/>
    <x v="0"/>
    <n v="-755.5"/>
    <n v="-6.4378797859096074E-2"/>
  </r>
  <r>
    <n v="2048"/>
    <x v="2047"/>
    <d v="2023-08-31T00:00:00"/>
    <x v="3"/>
    <x v="6"/>
    <x v="26"/>
    <d v="2023-09-06T00:00:00"/>
    <n v="6"/>
    <s v="Standard Class"/>
    <s v="CU-00319"/>
    <x v="273"/>
    <s v="Consumer"/>
    <s v="United States"/>
    <s v="Houston"/>
    <s v="Texas"/>
    <s v="68598"/>
    <x v="0"/>
    <s v="TEC-MAC-27144"/>
    <x v="0"/>
    <x v="12"/>
    <s v="Hoover Stair Vacuum 515 Corded"/>
    <n v="7134.5"/>
    <n v="6"/>
    <x v="2"/>
    <n v="1726.4"/>
    <n v="0.24197911556521132"/>
  </r>
  <r>
    <n v="2049"/>
    <x v="2048"/>
    <d v="2023-08-30T00:00:00"/>
    <x v="3"/>
    <x v="6"/>
    <x v="26"/>
    <d v="2023-08-30T00:00:00"/>
    <n v="0"/>
    <s v="Same Day"/>
    <s v="CU-00721"/>
    <x v="241"/>
    <s v="Home Office"/>
    <s v="United States"/>
    <s v="Los Angeles"/>
    <s v="California"/>
    <s v="94594"/>
    <x v="1"/>
    <s v="TEC-PHO-97098"/>
    <x v="0"/>
    <x v="2"/>
    <s v="Motorola Moto G Play"/>
    <n v="7228.22"/>
    <n v="9"/>
    <x v="5"/>
    <n v="2571.29"/>
    <n v="0.35572934968775161"/>
  </r>
  <r>
    <n v="2050"/>
    <x v="2049"/>
    <d v="2022-10-29T00:00:00"/>
    <x v="1"/>
    <x v="3"/>
    <x v="3"/>
    <d v="2022-11-05T00:00:00"/>
    <n v="7"/>
    <s v="Standard Class"/>
    <s v="CU-00231"/>
    <x v="285"/>
    <s v="Corporate"/>
    <s v="United States"/>
    <s v="Chicago"/>
    <s v="Illinois"/>
    <s v="85260"/>
    <x v="0"/>
    <s v="TEC-ACC-83436"/>
    <x v="0"/>
    <x v="0"/>
    <s v="Kensington 62348"/>
    <n v="3167.04"/>
    <n v="11"/>
    <x v="2"/>
    <n v="602.77"/>
    <n v="0.19032598262099626"/>
  </r>
  <r>
    <n v="2051"/>
    <x v="2050"/>
    <d v="2023-10-10T00:00:00"/>
    <x v="3"/>
    <x v="3"/>
    <x v="29"/>
    <d v="2023-10-10T00:00:00"/>
    <n v="0"/>
    <s v="Same Day"/>
    <s v="CU-00472"/>
    <x v="257"/>
    <s v="Corporate"/>
    <s v="United States"/>
    <s v="New York"/>
    <s v="New York"/>
    <s v="38018"/>
    <x v="2"/>
    <s v="TEC-COP-56278"/>
    <x v="0"/>
    <x v="11"/>
    <s v="Hewlett Packard 610 Multi-Function Printer"/>
    <n v="6799.73"/>
    <n v="8"/>
    <x v="1"/>
    <n v="1051.75"/>
    <n v="0.15467525916470215"/>
  </r>
  <r>
    <n v="2052"/>
    <x v="2051"/>
    <d v="2021-10-04T00:00:00"/>
    <x v="2"/>
    <x v="3"/>
    <x v="10"/>
    <d v="2021-10-07T00:00:00"/>
    <n v="3"/>
    <s v="Second Class"/>
    <s v="CU-00647"/>
    <x v="146"/>
    <s v="Home Office"/>
    <s v="United States"/>
    <s v="San Francisco"/>
    <s v="California"/>
    <s v="30145"/>
    <x v="1"/>
    <s v="FUR-BOO-43491"/>
    <x v="2"/>
    <x v="7"/>
    <s v="O'Sullivan 2-Shelf Bookcase"/>
    <n v="3969.16"/>
    <n v="10"/>
    <x v="3"/>
    <n v="68.709999999999994"/>
    <n v="1.7310967559886727E-2"/>
  </r>
  <r>
    <n v="2053"/>
    <x v="2052"/>
    <d v="2022-11-28T00:00:00"/>
    <x v="1"/>
    <x v="4"/>
    <x v="20"/>
    <d v="2022-11-28T00:00:00"/>
    <n v="0"/>
    <s v="Same Day"/>
    <s v="CU-00332"/>
    <x v="146"/>
    <s v="Corporate"/>
    <s v="United States"/>
    <s v="Seattle"/>
    <s v="Washington"/>
    <s v="86830"/>
    <x v="1"/>
    <s v="OFF-ART-97908"/>
    <x v="1"/>
    <x v="16"/>
    <s v="Avery 47"/>
    <n v="7.31"/>
    <n v="1"/>
    <x v="2"/>
    <n v="0.69"/>
    <n v="9.4391244870041038E-2"/>
  </r>
  <r>
    <n v="2054"/>
    <x v="2053"/>
    <d v="2021-11-17T00:00:00"/>
    <x v="2"/>
    <x v="4"/>
    <x v="8"/>
    <d v="2021-11-20T00:00:00"/>
    <n v="3"/>
    <s v="First Class"/>
    <s v="CU-00188"/>
    <x v="52"/>
    <s v="Corporate"/>
    <s v="United States"/>
    <s v="Seattle"/>
    <s v="Washington"/>
    <s v="45769"/>
    <x v="1"/>
    <s v="TEC-ACC-65514"/>
    <x v="0"/>
    <x v="0"/>
    <s v="Logitech MK550 Wireless Wave Keyboard and Mouse"/>
    <n v="6554.46"/>
    <n v="14"/>
    <x v="0"/>
    <n v="2600.54"/>
    <n v="0.39675884817361001"/>
  </r>
  <r>
    <n v="2055"/>
    <x v="2054"/>
    <d v="2021-09-12T00:00:00"/>
    <x v="2"/>
    <x v="8"/>
    <x v="38"/>
    <d v="2021-09-15T00:00:00"/>
    <n v="3"/>
    <s v="First Class"/>
    <s v="CU-00118"/>
    <x v="263"/>
    <s v="Corporate"/>
    <s v="United States"/>
    <s v="Atlanta"/>
    <s v="Georgia"/>
    <s v="69852"/>
    <x v="3"/>
    <s v="FUR-CHA-38461"/>
    <x v="2"/>
    <x v="13"/>
    <s v="Harbour Creations 67200 Series"/>
    <n v="5555.39"/>
    <n v="4"/>
    <x v="2"/>
    <n v="-402.17"/>
    <n v="-7.2392757304167665E-2"/>
  </r>
  <r>
    <n v="2056"/>
    <x v="2055"/>
    <d v="2023-09-19T00:00:00"/>
    <x v="3"/>
    <x v="8"/>
    <x v="12"/>
    <d v="2023-09-21T00:00:00"/>
    <n v="2"/>
    <s v="First Class"/>
    <s v="CU-00459"/>
    <x v="322"/>
    <s v="Home Office"/>
    <s v="United States"/>
    <s v="Chicago"/>
    <s v="Illinois"/>
    <s v="99108"/>
    <x v="0"/>
    <s v="TEC-COP-53883"/>
    <x v="0"/>
    <x v="11"/>
    <s v="Hewlett Packard 610 Multi-Function Printer"/>
    <n v="1002.88"/>
    <n v="11"/>
    <x v="3"/>
    <n v="175.16"/>
    <n v="0.17465698787492023"/>
  </r>
  <r>
    <n v="2057"/>
    <x v="2056"/>
    <d v="2022-06-10T00:00:00"/>
    <x v="1"/>
    <x v="2"/>
    <x v="9"/>
    <d v="2022-06-16T00:00:00"/>
    <n v="6"/>
    <s v="Second Class"/>
    <s v="CU-00614"/>
    <x v="109"/>
    <s v="Home Office"/>
    <s v="United States"/>
    <s v="Washington DC"/>
    <s v="District of Columbia"/>
    <s v="22078"/>
    <x v="2"/>
    <s v="TEC-COP-64124"/>
    <x v="0"/>
    <x v="11"/>
    <s v="HP Designjet T520 Inkjet Large Format Printer"/>
    <n v="523.86"/>
    <n v="1"/>
    <x v="1"/>
    <n v="34.659999999999997"/>
    <n v="6.6162715229259719E-2"/>
  </r>
  <r>
    <n v="2058"/>
    <x v="2057"/>
    <d v="2024-05-22T00:00:00"/>
    <x v="0"/>
    <x v="11"/>
    <x v="30"/>
    <d v="2024-05-30T00:00:00"/>
    <n v="8"/>
    <s v="Standard Class"/>
    <s v="CU-00725"/>
    <x v="9"/>
    <s v="Home Office"/>
    <s v="United States"/>
    <s v="Los Angeles"/>
    <s v="California"/>
    <s v="64041"/>
    <x v="1"/>
    <s v="TEC-ACC-25690"/>
    <x v="0"/>
    <x v="0"/>
    <s v="Memorex Mini Travel Drive 64 GB"/>
    <n v="4858.18"/>
    <n v="6"/>
    <x v="5"/>
    <n v="-74.14"/>
    <n v="-1.5260859004812501E-2"/>
  </r>
  <r>
    <n v="2059"/>
    <x v="2058"/>
    <d v="2022-03-23T00:00:00"/>
    <x v="1"/>
    <x v="10"/>
    <x v="47"/>
    <d v="2022-03-23T00:00:00"/>
    <n v="0"/>
    <s v="Same Day"/>
    <s v="CU-00753"/>
    <x v="219"/>
    <s v="Corporate"/>
    <s v="United States"/>
    <s v="Los Angeles"/>
    <s v="California"/>
    <s v="16608"/>
    <x v="1"/>
    <s v="TEC-MAC-28927"/>
    <x v="0"/>
    <x v="12"/>
    <s v="Lexmark MX611dhe Monochrome Laser Printer"/>
    <n v="5706.32"/>
    <n v="12"/>
    <x v="5"/>
    <n v="-822.93"/>
    <n v="-0.1442137840149168"/>
  </r>
  <r>
    <n v="2060"/>
    <x v="2059"/>
    <d v="2021-04-24T00:00:00"/>
    <x v="2"/>
    <x v="0"/>
    <x v="19"/>
    <d v="2021-04-30T00:00:00"/>
    <n v="6"/>
    <s v="Standard Class"/>
    <s v="CU-00574"/>
    <x v="199"/>
    <s v="Corporate"/>
    <s v="United States"/>
    <s v="New York"/>
    <s v="New York"/>
    <s v="22270"/>
    <x v="2"/>
    <s v="TEC-ACC-70457"/>
    <x v="0"/>
    <x v="0"/>
    <s v="Logitech MK550 Wireless Wave Keyboard and Mouse"/>
    <n v="13134.15"/>
    <n v="12"/>
    <x v="3"/>
    <n v="-89.71"/>
    <n v="-6.8302859339964897E-3"/>
  </r>
  <r>
    <n v="2061"/>
    <x v="2060"/>
    <d v="2024-05-29T00:00:00"/>
    <x v="0"/>
    <x v="11"/>
    <x v="30"/>
    <d v="2024-06-04T00:00:00"/>
    <n v="6"/>
    <s v="Second Class"/>
    <s v="CU-00715"/>
    <x v="270"/>
    <s v="Home Office"/>
    <s v="United States"/>
    <s v="Los Angeles"/>
    <s v="California"/>
    <s v="93756"/>
    <x v="1"/>
    <s v="TEC-PHO-67854"/>
    <x v="0"/>
    <x v="2"/>
    <s v="Apple iPhone SE"/>
    <n v="3983.87"/>
    <n v="10"/>
    <x v="3"/>
    <n v="728.39"/>
    <n v="0.18283478125541244"/>
  </r>
  <r>
    <n v="2062"/>
    <x v="2061"/>
    <d v="2023-04-02T00:00:00"/>
    <x v="3"/>
    <x v="0"/>
    <x v="32"/>
    <d v="2023-04-02T00:00:00"/>
    <n v="0"/>
    <s v="Same Day"/>
    <s v="CU-00345"/>
    <x v="167"/>
    <s v="Corporate"/>
    <s v="United States"/>
    <s v="Las Vegas"/>
    <s v="Nevada"/>
    <s v="61543"/>
    <x v="1"/>
    <s v="FUR-FUR-25482"/>
    <x v="2"/>
    <x v="10"/>
    <s v="Eldon Expressions Punched Metal &amp; Wood Desk Accessories"/>
    <n v="8934.56"/>
    <n v="7"/>
    <x v="2"/>
    <n v="-1509.34"/>
    <n v="-0.16893277341021831"/>
  </r>
  <r>
    <n v="2063"/>
    <x v="2062"/>
    <d v="2021-04-24T00:00:00"/>
    <x v="2"/>
    <x v="0"/>
    <x v="19"/>
    <d v="2021-04-29T00:00:00"/>
    <n v="5"/>
    <s v="Standard Class"/>
    <s v="CU-00730"/>
    <x v="75"/>
    <s v="Corporate"/>
    <s v="United States"/>
    <s v="Atlanta"/>
    <s v="Georgia"/>
    <s v="94931"/>
    <x v="3"/>
    <s v="TEC-MAC-72445"/>
    <x v="0"/>
    <x v="12"/>
    <s v="Hoover Stair Vacuum 515 Corded"/>
    <n v="6677.14"/>
    <n v="10"/>
    <x v="5"/>
    <n v="2384.09"/>
    <n v="0.35705257041188293"/>
  </r>
  <r>
    <n v="2064"/>
    <x v="2063"/>
    <d v="2022-10-12T00:00:00"/>
    <x v="1"/>
    <x v="3"/>
    <x v="3"/>
    <d v="2022-10-12T00:00:00"/>
    <n v="0"/>
    <s v="Same Day"/>
    <s v="CU-00168"/>
    <x v="306"/>
    <s v="Corporate"/>
    <s v="United States"/>
    <s v="Washington DC"/>
    <s v="District of Columbia"/>
    <s v="88079"/>
    <x v="2"/>
    <s v="OFF-APP-57256"/>
    <x v="1"/>
    <x v="6"/>
    <s v="Hoover Stair Vacuum"/>
    <n v="107.91"/>
    <n v="1"/>
    <x v="1"/>
    <n v="0.02"/>
    <n v="1.8533963488091929E-4"/>
  </r>
  <r>
    <n v="2065"/>
    <x v="2064"/>
    <d v="2024-06-01T00:00:00"/>
    <x v="0"/>
    <x v="2"/>
    <x v="2"/>
    <d v="2024-06-04T00:00:00"/>
    <n v="3"/>
    <s v="First Class"/>
    <s v="CU-00620"/>
    <x v="267"/>
    <s v="Home Office"/>
    <s v="United States"/>
    <s v="Miami"/>
    <s v="Florida"/>
    <s v="60355"/>
    <x v="3"/>
    <s v="TEC-ACC-72686"/>
    <x v="0"/>
    <x v="0"/>
    <s v="Plantronics CS540 Wireless Headset System"/>
    <n v="3477.37"/>
    <n v="4"/>
    <x v="3"/>
    <n v="452.49"/>
    <n v="0.13012420306150912"/>
  </r>
  <r>
    <n v="2066"/>
    <x v="2065"/>
    <d v="2022-06-21T00:00:00"/>
    <x v="1"/>
    <x v="2"/>
    <x v="9"/>
    <d v="2022-06-24T00:00:00"/>
    <n v="3"/>
    <s v="Second Class"/>
    <s v="CU-00200"/>
    <x v="49"/>
    <s v="Corporate"/>
    <s v="United States"/>
    <s v="Miami"/>
    <s v="Florida"/>
    <s v="71730"/>
    <x v="3"/>
    <s v="FUR-FUR-80221"/>
    <x v="2"/>
    <x v="10"/>
    <s v="Howard Miller 11.75 Diameter"/>
    <n v="7318.78"/>
    <n v="12"/>
    <x v="3"/>
    <n v="1522.43"/>
    <n v="0.2080169099221455"/>
  </r>
  <r>
    <n v="2067"/>
    <x v="2066"/>
    <d v="2024-08-16T00:00:00"/>
    <x v="0"/>
    <x v="6"/>
    <x v="6"/>
    <d v="2024-08-16T00:00:00"/>
    <n v="0"/>
    <s v="Same Day"/>
    <s v="CU-00177"/>
    <x v="208"/>
    <s v="Consumer"/>
    <s v="United States"/>
    <s v="Chicago"/>
    <s v="Illinois"/>
    <s v="91972"/>
    <x v="0"/>
    <s v="FUR-FUR-97350"/>
    <x v="2"/>
    <x v="10"/>
    <s v="Acme Flexible Frame Partition"/>
    <n v="5928.04"/>
    <n v="3"/>
    <x v="3"/>
    <n v="-467.94"/>
    <n v="-7.8936714327163787E-2"/>
  </r>
  <r>
    <n v="2068"/>
    <x v="2067"/>
    <d v="2022-10-24T00:00:00"/>
    <x v="1"/>
    <x v="3"/>
    <x v="3"/>
    <d v="2022-10-24T00:00:00"/>
    <n v="0"/>
    <s v="Same Day"/>
    <s v="CU-00708"/>
    <x v="138"/>
    <s v="Home Office"/>
    <s v="United States"/>
    <s v="San Francisco"/>
    <s v="California"/>
    <s v="81669"/>
    <x v="1"/>
    <s v="FUR-BOO-29839"/>
    <x v="2"/>
    <x v="7"/>
    <s v="O'Sullivan 2-Shelf Bookcase"/>
    <n v="4177.3599999999997"/>
    <n v="3"/>
    <x v="4"/>
    <n v="996.54"/>
    <n v="0.23855736637493538"/>
  </r>
  <r>
    <n v="2069"/>
    <x v="2068"/>
    <d v="2024-06-08T00:00:00"/>
    <x v="0"/>
    <x v="2"/>
    <x v="2"/>
    <d v="2024-06-15T00:00:00"/>
    <n v="7"/>
    <s v="Standard Class"/>
    <s v="CU-00450"/>
    <x v="89"/>
    <s v="Corporate"/>
    <s v="United States"/>
    <s v="Los Angeles"/>
    <s v="California"/>
    <s v="79095"/>
    <x v="1"/>
    <s v="OFF-PAP-73494"/>
    <x v="1"/>
    <x v="4"/>
    <s v="Hammermill CopyPlus Copy Paper"/>
    <n v="1059.31"/>
    <n v="14"/>
    <x v="1"/>
    <n v="55.44"/>
    <n v="5.2335954536443532E-2"/>
  </r>
  <r>
    <n v="2070"/>
    <x v="2069"/>
    <d v="2024-11-02T00:00:00"/>
    <x v="0"/>
    <x v="4"/>
    <x v="4"/>
    <d v="2024-11-06T00:00:00"/>
    <n v="4"/>
    <s v="Second Class"/>
    <s v="CU-00035"/>
    <x v="102"/>
    <s v="Home Office"/>
    <s v="United States"/>
    <s v="Seattle"/>
    <s v="Washington"/>
    <s v="69618"/>
    <x v="1"/>
    <s v="FUR-TAB-99691"/>
    <x v="2"/>
    <x v="14"/>
    <s v="Bevis Round Conference Table"/>
    <n v="935.02"/>
    <n v="8"/>
    <x v="2"/>
    <n v="20.309999999999999"/>
    <n v="2.1721460503518641E-2"/>
  </r>
  <r>
    <n v="2071"/>
    <x v="2070"/>
    <d v="2024-10-19T00:00:00"/>
    <x v="0"/>
    <x v="3"/>
    <x v="24"/>
    <d v="2024-10-21T00:00:00"/>
    <n v="2"/>
    <s v="First Class"/>
    <s v="CU-00360"/>
    <x v="110"/>
    <s v="Home Office"/>
    <s v="United States"/>
    <s v="Washington DC"/>
    <s v="District of Columbia"/>
    <s v="13350"/>
    <x v="2"/>
    <s v="TEC-ACC-10197"/>
    <x v="0"/>
    <x v="0"/>
    <s v="Kensington 62348"/>
    <n v="13099.51"/>
    <n v="14"/>
    <x v="5"/>
    <n v="4996.28"/>
    <n v="0.38140968631651107"/>
  </r>
  <r>
    <n v="2072"/>
    <x v="2071"/>
    <d v="2023-06-11T00:00:00"/>
    <x v="3"/>
    <x v="2"/>
    <x v="37"/>
    <d v="2023-06-11T00:00:00"/>
    <n v="0"/>
    <s v="Same Day"/>
    <s v="CU-00260"/>
    <x v="332"/>
    <s v="Home Office"/>
    <s v="United States"/>
    <s v="Charlotte"/>
    <s v="North Carolina"/>
    <s v="75476"/>
    <x v="3"/>
    <s v="OFF-ENV-93099"/>
    <x v="1"/>
    <x v="1"/>
    <s v="Business Envelopes with Contemporary Seal"/>
    <n v="828.09"/>
    <n v="4"/>
    <x v="4"/>
    <n v="119.51"/>
    <n v="0.14432006182902823"/>
  </r>
  <r>
    <n v="2073"/>
    <x v="2072"/>
    <d v="2022-04-14T00:00:00"/>
    <x v="1"/>
    <x v="0"/>
    <x v="14"/>
    <d v="2022-04-20T00:00:00"/>
    <n v="6"/>
    <s v="Standard Class"/>
    <s v="CU-00588"/>
    <x v="24"/>
    <s v="Home Office"/>
    <s v="United States"/>
    <s v="New Orleans"/>
    <s v="Louisiana"/>
    <s v="63532"/>
    <x v="3"/>
    <s v="TEC-PHO-75797"/>
    <x v="0"/>
    <x v="2"/>
    <s v="Apple iPhone SE"/>
    <n v="1432.33"/>
    <n v="3"/>
    <x v="4"/>
    <n v="483.18"/>
    <n v="0.33733846250514898"/>
  </r>
  <r>
    <n v="2074"/>
    <x v="2073"/>
    <d v="2022-08-14T00:00:00"/>
    <x v="1"/>
    <x v="6"/>
    <x v="43"/>
    <d v="2022-08-21T00:00:00"/>
    <n v="7"/>
    <s v="Standard Class"/>
    <s v="CU-00511"/>
    <x v="219"/>
    <s v="Home Office"/>
    <s v="United States"/>
    <s v="New York"/>
    <s v="New York"/>
    <s v="42096"/>
    <x v="2"/>
    <s v="FUR-TAB-51876"/>
    <x v="2"/>
    <x v="14"/>
    <s v="Bretford CR4500 Series Slim Rectangular Table"/>
    <n v="16572.5"/>
    <n v="13"/>
    <x v="5"/>
    <n v="-3073.68"/>
    <n v="-0.1854686981445165"/>
  </r>
  <r>
    <n v="2075"/>
    <x v="2074"/>
    <d v="2021-12-02T00:00:00"/>
    <x v="2"/>
    <x v="5"/>
    <x v="11"/>
    <d v="2021-12-05T00:00:00"/>
    <n v="3"/>
    <s v="First Class"/>
    <s v="CU-00578"/>
    <x v="333"/>
    <s v="Consumer"/>
    <s v="United States"/>
    <s v="Baltimore"/>
    <s v="Maryland"/>
    <s v="65976"/>
    <x v="2"/>
    <s v="TEC-PHO-40964"/>
    <x v="0"/>
    <x v="2"/>
    <s v="Samsung Galaxy A52"/>
    <n v="315.29000000000002"/>
    <n v="9"/>
    <x v="2"/>
    <n v="-31.14"/>
    <n v="-9.8766215230422783E-2"/>
  </r>
  <r>
    <n v="2076"/>
    <x v="2075"/>
    <d v="2023-09-20T00:00:00"/>
    <x v="3"/>
    <x v="8"/>
    <x v="12"/>
    <d v="2023-09-20T00:00:00"/>
    <n v="0"/>
    <s v="Same Day"/>
    <s v="CU-00770"/>
    <x v="147"/>
    <s v="Home Office"/>
    <s v="United States"/>
    <s v="Chicago"/>
    <s v="Illinois"/>
    <s v="49064"/>
    <x v="0"/>
    <s v="OFF-ENV-94612"/>
    <x v="1"/>
    <x v="1"/>
    <s v="Business Envelopes with Contemporary Seal"/>
    <n v="270.68"/>
    <n v="5"/>
    <x v="0"/>
    <n v="74.62"/>
    <n v="0.27567607507019359"/>
  </r>
  <r>
    <n v="2077"/>
    <x v="2076"/>
    <d v="2023-07-17T00:00:00"/>
    <x v="3"/>
    <x v="7"/>
    <x v="41"/>
    <d v="2023-07-18T00:00:00"/>
    <n v="1"/>
    <s v="First Class"/>
    <s v="CU-00671"/>
    <x v="278"/>
    <s v="Consumer"/>
    <s v="United States"/>
    <s v="Boston"/>
    <s v="Massachusetts"/>
    <s v="57475"/>
    <x v="2"/>
    <s v="OFF-FAS-88764"/>
    <x v="1"/>
    <x v="9"/>
    <s v="Binder clips medium"/>
    <n v="269.17"/>
    <n v="14"/>
    <x v="2"/>
    <n v="43.98"/>
    <n v="0.16339116543448376"/>
  </r>
  <r>
    <n v="2078"/>
    <x v="2077"/>
    <d v="2022-05-01T00:00:00"/>
    <x v="1"/>
    <x v="11"/>
    <x v="46"/>
    <d v="2022-05-06T00:00:00"/>
    <n v="5"/>
    <s v="Standard Class"/>
    <s v="CU-00495"/>
    <x v="257"/>
    <s v="Corporate"/>
    <s v="United States"/>
    <s v="Los Angeles"/>
    <s v="California"/>
    <s v="46394"/>
    <x v="1"/>
    <s v="FUR-TAB-69651"/>
    <x v="2"/>
    <x v="14"/>
    <s v="Bevis Round Conference Table"/>
    <n v="11914.92"/>
    <n v="13"/>
    <x v="3"/>
    <n v="3696.9"/>
    <n v="0.3102748486771208"/>
  </r>
  <r>
    <n v="2079"/>
    <x v="2078"/>
    <d v="2023-02-04T00:00:00"/>
    <x v="3"/>
    <x v="9"/>
    <x v="23"/>
    <d v="2023-02-10T00:00:00"/>
    <n v="6"/>
    <s v="Standard Class"/>
    <s v="CU-00481"/>
    <x v="217"/>
    <s v="Home Office"/>
    <s v="United States"/>
    <s v="New York"/>
    <s v="New York"/>
    <s v="53530"/>
    <x v="2"/>
    <s v="TEC-ACC-13731"/>
    <x v="0"/>
    <x v="0"/>
    <s v="SanDisk Ultra 64GB"/>
    <n v="152.79"/>
    <n v="5"/>
    <x v="2"/>
    <n v="9"/>
    <n v="5.890437855880621E-2"/>
  </r>
  <r>
    <n v="2080"/>
    <x v="2079"/>
    <d v="2022-08-06T00:00:00"/>
    <x v="1"/>
    <x v="6"/>
    <x v="43"/>
    <d v="2022-08-11T00:00:00"/>
    <n v="5"/>
    <s v="Standard Class"/>
    <s v="CU-00564"/>
    <x v="51"/>
    <s v="Consumer"/>
    <s v="United States"/>
    <s v="New York"/>
    <s v="New York"/>
    <s v="57752"/>
    <x v="2"/>
    <s v="OFF-FAS-48069"/>
    <x v="1"/>
    <x v="9"/>
    <s v="Advantus 75305 EasyClose Envelopes"/>
    <n v="2068.96"/>
    <n v="8"/>
    <x v="3"/>
    <n v="7.54"/>
    <n v="3.6443430515814708E-3"/>
  </r>
  <r>
    <n v="2081"/>
    <x v="2080"/>
    <d v="2022-11-20T00:00:00"/>
    <x v="1"/>
    <x v="4"/>
    <x v="20"/>
    <d v="2022-11-27T00:00:00"/>
    <n v="7"/>
    <s v="Standard Class"/>
    <s v="CU-00057"/>
    <x v="166"/>
    <s v="Home Office"/>
    <s v="United States"/>
    <s v="Charlotte"/>
    <s v="North Carolina"/>
    <s v="63270"/>
    <x v="3"/>
    <s v="TEC-MAC-71905"/>
    <x v="0"/>
    <x v="12"/>
    <s v="Lexmark MX611dhe Monochrome Laser Printer"/>
    <n v="7976.44"/>
    <n v="9"/>
    <x v="3"/>
    <n v="-510.2"/>
    <n v="-6.396337213092558E-2"/>
  </r>
  <r>
    <n v="2082"/>
    <x v="2081"/>
    <d v="2024-05-02T00:00:00"/>
    <x v="0"/>
    <x v="11"/>
    <x v="30"/>
    <d v="2024-05-02T00:00:00"/>
    <n v="0"/>
    <s v="Same Day"/>
    <s v="CU-00191"/>
    <x v="48"/>
    <s v="Consumer"/>
    <s v="United States"/>
    <s v="Washington DC"/>
    <s v="District of Columbia"/>
    <s v="25733"/>
    <x v="2"/>
    <s v="TEC-MAC-71694"/>
    <x v="0"/>
    <x v="12"/>
    <s v="Lexmark MX611dhe Monochrome Laser Printer"/>
    <n v="1702.97"/>
    <n v="12"/>
    <x v="1"/>
    <n v="624.47"/>
    <n v="0.36669465698162623"/>
  </r>
  <r>
    <n v="2083"/>
    <x v="2082"/>
    <d v="2024-04-19T00:00:00"/>
    <x v="0"/>
    <x v="0"/>
    <x v="0"/>
    <d v="2024-04-25T00:00:00"/>
    <n v="6"/>
    <s v="Standard Class"/>
    <s v="CU-00254"/>
    <x v="293"/>
    <s v="Consumer"/>
    <s v="United States"/>
    <s v="Charlotte"/>
    <s v="North Carolina"/>
    <s v="16213"/>
    <x v="3"/>
    <s v="OFF-PAP-13568"/>
    <x v="1"/>
    <x v="4"/>
    <s v="Hammermill CopyPlus Copy Paper"/>
    <n v="1432.2"/>
    <n v="9"/>
    <x v="2"/>
    <n v="625.65"/>
    <n v="0.43684541265186422"/>
  </r>
  <r>
    <n v="2084"/>
    <x v="2083"/>
    <d v="2024-11-06T00:00:00"/>
    <x v="0"/>
    <x v="4"/>
    <x v="4"/>
    <d v="2024-11-09T00:00:00"/>
    <n v="3"/>
    <s v="First Class"/>
    <s v="CU-00773"/>
    <x v="103"/>
    <s v="Corporate"/>
    <s v="United States"/>
    <s v="Los Angeles"/>
    <s v="California"/>
    <s v="17241"/>
    <x v="1"/>
    <s v="TEC-ACC-28415"/>
    <x v="0"/>
    <x v="0"/>
    <s v="Memorex Mini Travel Drive 64 GB"/>
    <n v="11070"/>
    <n v="12"/>
    <x v="3"/>
    <n v="1027.23"/>
    <n v="9.2794037940379409E-2"/>
  </r>
  <r>
    <n v="2085"/>
    <x v="2084"/>
    <d v="2024-11-13T00:00:00"/>
    <x v="0"/>
    <x v="4"/>
    <x v="4"/>
    <d v="2024-11-20T00:00:00"/>
    <n v="7"/>
    <s v="Standard Class"/>
    <s v="CU-00237"/>
    <x v="30"/>
    <s v="Consumer"/>
    <s v="United States"/>
    <s v="Denver"/>
    <s v="Colorado"/>
    <s v="33850"/>
    <x v="0"/>
    <s v="OFF-SUP-55302"/>
    <x v="1"/>
    <x v="5"/>
    <s v="Fiskars 8&quot; Scissors"/>
    <n v="375.46"/>
    <n v="5"/>
    <x v="3"/>
    <n v="50.29"/>
    <n v="0.1339423640334523"/>
  </r>
  <r>
    <n v="2086"/>
    <x v="2085"/>
    <d v="2022-10-17T00:00:00"/>
    <x v="1"/>
    <x v="3"/>
    <x v="3"/>
    <d v="2022-10-18T00:00:00"/>
    <n v="1"/>
    <s v="First Class"/>
    <s v="CU-00470"/>
    <x v="112"/>
    <s v="Consumer"/>
    <s v="United States"/>
    <s v="Nashville"/>
    <s v="Tennessee"/>
    <s v="67943"/>
    <x v="3"/>
    <s v="TEC-MAC-21869"/>
    <x v="0"/>
    <x v="12"/>
    <s v="Lexmark MX611dhe Monochrome Laser Printer"/>
    <n v="6871.85"/>
    <n v="9"/>
    <x v="1"/>
    <n v="1506.25"/>
    <n v="0.21919133857694797"/>
  </r>
  <r>
    <n v="2087"/>
    <x v="2086"/>
    <d v="2023-10-11T00:00:00"/>
    <x v="3"/>
    <x v="3"/>
    <x v="29"/>
    <d v="2023-10-16T00:00:00"/>
    <n v="5"/>
    <s v="Second Class"/>
    <s v="CU-00312"/>
    <x v="94"/>
    <s v="Home Office"/>
    <s v="United States"/>
    <s v="Nashville"/>
    <s v="Tennessee"/>
    <s v="10936"/>
    <x v="3"/>
    <s v="OFF-ENV-54398"/>
    <x v="1"/>
    <x v="1"/>
    <s v="Business Envelopes with Contemporary Seal"/>
    <n v="466.49"/>
    <n v="4"/>
    <x v="2"/>
    <n v="69.69"/>
    <n v="0.14939226993075949"/>
  </r>
  <r>
    <n v="2088"/>
    <x v="2087"/>
    <d v="2021-06-18T00:00:00"/>
    <x v="2"/>
    <x v="2"/>
    <x v="18"/>
    <d v="2021-06-18T00:00:00"/>
    <n v="0"/>
    <s v="Same Day"/>
    <s v="CU-00025"/>
    <x v="229"/>
    <s v="Corporate"/>
    <s v="United States"/>
    <s v="Charlotte"/>
    <s v="North Carolina"/>
    <s v="55770"/>
    <x v="3"/>
    <s v="OFF-BIN-26841"/>
    <x v="1"/>
    <x v="3"/>
    <s v="Avery Durable Binders"/>
    <n v="532.89"/>
    <n v="9"/>
    <x v="1"/>
    <n v="189.37"/>
    <n v="0.35536414644673386"/>
  </r>
  <r>
    <n v="2089"/>
    <x v="2088"/>
    <d v="2022-04-05T00:00:00"/>
    <x v="1"/>
    <x v="0"/>
    <x v="14"/>
    <d v="2022-04-07T00:00:00"/>
    <n v="2"/>
    <s v="First Class"/>
    <s v="CU-00534"/>
    <x v="26"/>
    <s v="Corporate"/>
    <s v="United States"/>
    <s v="Miami"/>
    <s v="Florida"/>
    <s v="53725"/>
    <x v="3"/>
    <s v="TEC-ACC-50655"/>
    <x v="0"/>
    <x v="0"/>
    <s v="Plantronics CS540 Wireless Headset System"/>
    <n v="510.7"/>
    <n v="1"/>
    <x v="5"/>
    <n v="156.21"/>
    <n v="0.30587429018993539"/>
  </r>
  <r>
    <n v="2090"/>
    <x v="2089"/>
    <d v="2023-12-23T00:00:00"/>
    <x v="3"/>
    <x v="5"/>
    <x v="34"/>
    <d v="2023-12-24T00:00:00"/>
    <n v="1"/>
    <s v="First Class"/>
    <s v="CU-00542"/>
    <x v="20"/>
    <s v="Consumer"/>
    <s v="United States"/>
    <s v="New York"/>
    <s v="New York"/>
    <s v="58756"/>
    <x v="2"/>
    <s v="TEC-ACC-65712"/>
    <x v="0"/>
    <x v="0"/>
    <s v="Plantronics CS540 Wireless Headset System"/>
    <n v="5857.82"/>
    <n v="7"/>
    <x v="1"/>
    <n v="492.42"/>
    <n v="8.406198893103578E-2"/>
  </r>
  <r>
    <n v="2091"/>
    <x v="2090"/>
    <d v="2021-04-05T00:00:00"/>
    <x v="2"/>
    <x v="0"/>
    <x v="19"/>
    <d v="2021-04-07T00:00:00"/>
    <n v="2"/>
    <s v="First Class"/>
    <s v="CU-00683"/>
    <x v="305"/>
    <s v="Corporate"/>
    <s v="United States"/>
    <s v="Nashville"/>
    <s v="Tennessee"/>
    <s v="64232"/>
    <x v="3"/>
    <s v="OFF-LAB-41917"/>
    <x v="1"/>
    <x v="15"/>
    <s v="Avery 5663 Internet Shipping Labels"/>
    <n v="454.51"/>
    <n v="2"/>
    <x v="3"/>
    <n v="140.80000000000001"/>
    <n v="0.3097841631647269"/>
  </r>
  <r>
    <n v="2092"/>
    <x v="2091"/>
    <d v="2024-09-11T00:00:00"/>
    <x v="0"/>
    <x v="8"/>
    <x v="15"/>
    <d v="2024-09-12T00:00:00"/>
    <n v="1"/>
    <s v="First Class"/>
    <s v="CU-00453"/>
    <x v="227"/>
    <s v="Corporate"/>
    <s v="United States"/>
    <s v="Chicago"/>
    <s v="Illinois"/>
    <s v="73096"/>
    <x v="0"/>
    <s v="FUR-CHA-79886"/>
    <x v="2"/>
    <x v="13"/>
    <s v="Global Troy Executive Chair"/>
    <n v="659.71"/>
    <n v="1"/>
    <x v="0"/>
    <n v="198.95"/>
    <n v="0.30157190280577828"/>
  </r>
  <r>
    <n v="2093"/>
    <x v="2092"/>
    <d v="2022-12-03T00:00:00"/>
    <x v="1"/>
    <x v="5"/>
    <x v="5"/>
    <d v="2022-12-03T00:00:00"/>
    <n v="0"/>
    <s v="Same Day"/>
    <s v="CU-00155"/>
    <x v="120"/>
    <s v="Consumer"/>
    <s v="United States"/>
    <s v="Seattle"/>
    <s v="Washington"/>
    <s v="37686"/>
    <x v="1"/>
    <s v="TEC-COP-78995"/>
    <x v="0"/>
    <x v="11"/>
    <s v="HP Designjet T520 Inkjet Large Format Printer"/>
    <n v="1964.86"/>
    <n v="13"/>
    <x v="2"/>
    <n v="209.85"/>
    <n v="0.10680150239711736"/>
  </r>
  <r>
    <n v="2094"/>
    <x v="2093"/>
    <d v="2024-04-02T00:00:00"/>
    <x v="0"/>
    <x v="0"/>
    <x v="0"/>
    <d v="2024-04-02T00:00:00"/>
    <n v="0"/>
    <s v="Same Day"/>
    <s v="CU-00782"/>
    <x v="161"/>
    <s v="Home Office"/>
    <s v="United States"/>
    <s v="Miami"/>
    <s v="Florida"/>
    <s v="49711"/>
    <x v="3"/>
    <s v="FUR-BOO-99198"/>
    <x v="2"/>
    <x v="7"/>
    <s v="Sauder Classic Bookcase"/>
    <n v="12729.4"/>
    <n v="11"/>
    <x v="5"/>
    <n v="4239.7"/>
    <n v="0.33306361650981192"/>
  </r>
  <r>
    <n v="2095"/>
    <x v="2094"/>
    <d v="2023-06-22T00:00:00"/>
    <x v="3"/>
    <x v="2"/>
    <x v="37"/>
    <d v="2023-06-27T00:00:00"/>
    <n v="5"/>
    <s v="Second Class"/>
    <s v="CU-00018"/>
    <x v="164"/>
    <s v="Consumer"/>
    <s v="United States"/>
    <s v="Nashville"/>
    <s v="Tennessee"/>
    <s v="46109"/>
    <x v="3"/>
    <s v="FUR-TAB-82351"/>
    <x v="2"/>
    <x v="14"/>
    <s v="Chromcraft Training Table"/>
    <n v="1910.08"/>
    <n v="3"/>
    <x v="3"/>
    <n v="275.83"/>
    <n v="0.1444075640810856"/>
  </r>
  <r>
    <n v="2096"/>
    <x v="2095"/>
    <d v="2024-10-28T00:00:00"/>
    <x v="0"/>
    <x v="3"/>
    <x v="24"/>
    <d v="2024-10-29T00:00:00"/>
    <n v="1"/>
    <s v="First Class"/>
    <s v="CU-00585"/>
    <x v="23"/>
    <s v="Home Office"/>
    <s v="United States"/>
    <s v="Seattle"/>
    <s v="Washington"/>
    <s v="91653"/>
    <x v="1"/>
    <s v="TEC-COP-67290"/>
    <x v="0"/>
    <x v="11"/>
    <s v="Hewlett Packard 610 Multi-Function Printer"/>
    <n v="7047.72"/>
    <n v="11"/>
    <x v="0"/>
    <n v="-183.98"/>
    <n v="-2.6104896335268708E-2"/>
  </r>
  <r>
    <n v="2097"/>
    <x v="2096"/>
    <d v="2022-03-09T00:00:00"/>
    <x v="1"/>
    <x v="10"/>
    <x v="47"/>
    <d v="2022-03-12T00:00:00"/>
    <n v="3"/>
    <s v="First Class"/>
    <s v="CU-00672"/>
    <x v="47"/>
    <s v="Home Office"/>
    <s v="United States"/>
    <s v="Philadelphia"/>
    <s v="Pennsylvania"/>
    <s v="61608"/>
    <x v="2"/>
    <s v="OFF-BIN-49898"/>
    <x v="1"/>
    <x v="3"/>
    <s v="Avery Durable Binders"/>
    <n v="279.01"/>
    <n v="2"/>
    <x v="1"/>
    <n v="84.05"/>
    <n v="0.30124368302211391"/>
  </r>
  <r>
    <n v="2098"/>
    <x v="2097"/>
    <d v="2024-08-09T00:00:00"/>
    <x v="0"/>
    <x v="6"/>
    <x v="6"/>
    <d v="2024-08-12T00:00:00"/>
    <n v="3"/>
    <s v="First Class"/>
    <s v="CU-00067"/>
    <x v="45"/>
    <s v="Home Office"/>
    <s v="United States"/>
    <s v="Minneapolis"/>
    <s v="Minnesota"/>
    <s v="48900"/>
    <x v="0"/>
    <s v="TEC-ACC-62609"/>
    <x v="0"/>
    <x v="0"/>
    <s v="Logitech MK550 Wireless Wave Keyboard and Mouse"/>
    <n v="72.12"/>
    <n v="1"/>
    <x v="3"/>
    <n v="25.17"/>
    <n v="0.34900166389351084"/>
  </r>
  <r>
    <n v="2099"/>
    <x v="2098"/>
    <d v="2021-02-07T00:00:00"/>
    <x v="2"/>
    <x v="9"/>
    <x v="13"/>
    <d v="2021-02-15T00:00:00"/>
    <n v="8"/>
    <s v="Standard Class"/>
    <s v="CU-00728"/>
    <x v="165"/>
    <s v="Home Office"/>
    <s v="United States"/>
    <s v="New Orleans"/>
    <s v="Louisiana"/>
    <s v="81928"/>
    <x v="3"/>
    <s v="OFF-ART-11342"/>
    <x v="1"/>
    <x v="16"/>
    <s v="Sanford 16-Color Pencils"/>
    <n v="58.03"/>
    <n v="1"/>
    <x v="0"/>
    <n v="0.92"/>
    <n v="1.585386868860934E-2"/>
  </r>
  <r>
    <n v="2100"/>
    <x v="2099"/>
    <d v="2023-10-24T00:00:00"/>
    <x v="3"/>
    <x v="3"/>
    <x v="29"/>
    <d v="2023-10-30T00:00:00"/>
    <n v="6"/>
    <s v="Second Class"/>
    <s v="CU-00015"/>
    <x v="142"/>
    <s v="Home Office"/>
    <s v="United States"/>
    <s v="Las Vegas"/>
    <s v="Nevada"/>
    <s v="87330"/>
    <x v="1"/>
    <s v="FUR-BOO-92143"/>
    <x v="2"/>
    <x v="7"/>
    <s v="Bush Somerset Collection Bookcase"/>
    <n v="1670.8"/>
    <n v="3"/>
    <x v="0"/>
    <n v="-246.01"/>
    <n v="-0.14724084271007901"/>
  </r>
  <r>
    <n v="2101"/>
    <x v="2100"/>
    <d v="2023-04-18T00:00:00"/>
    <x v="3"/>
    <x v="0"/>
    <x v="32"/>
    <d v="2023-04-18T00:00:00"/>
    <n v="0"/>
    <s v="Same Day"/>
    <s v="CU-00334"/>
    <x v="264"/>
    <s v="Consumer"/>
    <s v="United States"/>
    <s v="Washington DC"/>
    <s v="District of Columbia"/>
    <s v="44224"/>
    <x v="2"/>
    <s v="FUR-BOO-55767"/>
    <x v="2"/>
    <x v="7"/>
    <s v="Bush Somerset Collection Bookcase"/>
    <n v="2385.6"/>
    <n v="10"/>
    <x v="0"/>
    <n v="116.5"/>
    <n v="4.8834674714956408E-2"/>
  </r>
  <r>
    <n v="2102"/>
    <x v="2101"/>
    <d v="2022-12-28T00:00:00"/>
    <x v="1"/>
    <x v="5"/>
    <x v="5"/>
    <d v="2022-12-30T00:00:00"/>
    <n v="2"/>
    <s v="First Class"/>
    <s v="CU-00775"/>
    <x v="172"/>
    <s v="Home Office"/>
    <s v="United States"/>
    <s v="Atlanta"/>
    <s v="Georgia"/>
    <s v="86546"/>
    <x v="3"/>
    <s v="OFF-APP-17854"/>
    <x v="1"/>
    <x v="6"/>
    <s v="Fellowes PB500 Electric Punch Binding Machine"/>
    <n v="1568.25"/>
    <n v="8"/>
    <x v="3"/>
    <n v="42.89"/>
    <n v="2.7348955842499603E-2"/>
  </r>
  <r>
    <n v="2103"/>
    <x v="2102"/>
    <d v="2023-10-13T00:00:00"/>
    <x v="3"/>
    <x v="3"/>
    <x v="29"/>
    <d v="2023-10-14T00:00:00"/>
    <n v="1"/>
    <s v="First Class"/>
    <s v="CU-00777"/>
    <x v="312"/>
    <s v="Home Office"/>
    <s v="United States"/>
    <s v="Charlotte"/>
    <s v="North Carolina"/>
    <s v="54151"/>
    <x v="3"/>
    <s v="FUR-FUR-44741"/>
    <x v="2"/>
    <x v="10"/>
    <s v="Eldon Expressions Punched Metal &amp; Wood Desk Accessories"/>
    <n v="9390.31"/>
    <n v="7"/>
    <x v="2"/>
    <n v="-1687.53"/>
    <n v="-0.17970972204325522"/>
  </r>
  <r>
    <n v="2104"/>
    <x v="2103"/>
    <d v="2023-05-31T00:00:00"/>
    <x v="3"/>
    <x v="11"/>
    <x v="42"/>
    <d v="2023-06-07T00:00:00"/>
    <n v="7"/>
    <s v="Standard Class"/>
    <s v="CU-00379"/>
    <x v="151"/>
    <s v="Corporate"/>
    <s v="United States"/>
    <s v="Atlanta"/>
    <s v="Georgia"/>
    <s v="34294"/>
    <x v="3"/>
    <s v="TEC-PHO-88127"/>
    <x v="0"/>
    <x v="2"/>
    <s v="Motorola Moto G Play"/>
    <n v="4403.17"/>
    <n v="11"/>
    <x v="3"/>
    <n v="1320.03"/>
    <n v="0.29979083251384797"/>
  </r>
  <r>
    <n v="2105"/>
    <x v="2104"/>
    <d v="2022-06-05T00:00:00"/>
    <x v="1"/>
    <x v="2"/>
    <x v="9"/>
    <d v="2022-06-13T00:00:00"/>
    <n v="8"/>
    <s v="Standard Class"/>
    <s v="CU-00572"/>
    <x v="114"/>
    <s v="Corporate"/>
    <s v="United States"/>
    <s v="Nashville"/>
    <s v="Tennessee"/>
    <s v="15837"/>
    <x v="3"/>
    <s v="FUR-CHA-35209"/>
    <x v="2"/>
    <x v="13"/>
    <s v="Harbour Creations 67200 Series"/>
    <n v="10995.31"/>
    <n v="12"/>
    <x v="3"/>
    <n v="-309.49"/>
    <n v="-2.8147455596977258E-2"/>
  </r>
  <r>
    <n v="2106"/>
    <x v="2105"/>
    <d v="2024-12-14T00:00:00"/>
    <x v="0"/>
    <x v="5"/>
    <x v="44"/>
    <d v="2024-12-16T00:00:00"/>
    <n v="2"/>
    <s v="First Class"/>
    <s v="CU-00427"/>
    <x v="24"/>
    <s v="Corporate"/>
    <s v="United States"/>
    <s v="Las Vegas"/>
    <s v="Nevada"/>
    <s v="10318"/>
    <x v="1"/>
    <s v="OFF-FAS-10445"/>
    <x v="1"/>
    <x v="9"/>
    <s v="Staple remover"/>
    <n v="720.48"/>
    <n v="6"/>
    <x v="4"/>
    <n v="56.96"/>
    <n v="7.9058405507439478E-2"/>
  </r>
  <r>
    <n v="2107"/>
    <x v="2106"/>
    <d v="2022-02-09T00:00:00"/>
    <x v="1"/>
    <x v="9"/>
    <x v="17"/>
    <d v="2022-02-15T00:00:00"/>
    <n v="6"/>
    <s v="Second Class"/>
    <s v="CU-00089"/>
    <x v="254"/>
    <s v="Home Office"/>
    <s v="United States"/>
    <s v="Washington DC"/>
    <s v="District of Columbia"/>
    <s v="83005"/>
    <x v="2"/>
    <s v="FUR-TAB-57197"/>
    <x v="2"/>
    <x v="14"/>
    <s v="Bretford CR4500 Series Slim Rectangular Table"/>
    <n v="3466.18"/>
    <n v="6"/>
    <x v="2"/>
    <n v="1079.21"/>
    <n v="0.31135428627480399"/>
  </r>
  <r>
    <n v="2108"/>
    <x v="2107"/>
    <d v="2023-09-13T00:00:00"/>
    <x v="3"/>
    <x v="8"/>
    <x v="12"/>
    <d v="2023-09-13T00:00:00"/>
    <n v="0"/>
    <s v="Same Day"/>
    <s v="CU-00792"/>
    <x v="11"/>
    <s v="Home Office"/>
    <s v="United States"/>
    <s v="Los Angeles"/>
    <s v="California"/>
    <s v="28528"/>
    <x v="1"/>
    <s v="TEC-ACC-76919"/>
    <x v="0"/>
    <x v="0"/>
    <s v="Plantronics CS540 Wireless Headset System"/>
    <n v="2393.63"/>
    <n v="3"/>
    <x v="3"/>
    <n v="-159.86000000000001"/>
    <n v="-6.6785593429226742E-2"/>
  </r>
  <r>
    <n v="2109"/>
    <x v="2108"/>
    <d v="2022-09-21T00:00:00"/>
    <x v="1"/>
    <x v="8"/>
    <x v="36"/>
    <d v="2022-09-21T00:00:00"/>
    <n v="0"/>
    <s v="Same Day"/>
    <s v="CU-00193"/>
    <x v="263"/>
    <s v="Consumer"/>
    <s v="United States"/>
    <s v="New Orleans"/>
    <s v="Louisiana"/>
    <s v="36938"/>
    <x v="3"/>
    <s v="TEC-ACC-42536"/>
    <x v="0"/>
    <x v="0"/>
    <s v="SanDisk Ultra 64GB"/>
    <n v="2751.71"/>
    <n v="4"/>
    <x v="3"/>
    <n v="263.99"/>
    <n v="9.5936708446747662E-2"/>
  </r>
  <r>
    <n v="2110"/>
    <x v="2109"/>
    <d v="2023-06-19T00:00:00"/>
    <x v="3"/>
    <x v="2"/>
    <x v="37"/>
    <d v="2023-06-25T00:00:00"/>
    <n v="6"/>
    <s v="Second Class"/>
    <s v="CU-00739"/>
    <x v="116"/>
    <s v="Home Office"/>
    <s v="United States"/>
    <s v="Washington DC"/>
    <s v="District of Columbia"/>
    <s v="66301"/>
    <x v="2"/>
    <s v="TEC-MAC-80441"/>
    <x v="0"/>
    <x v="12"/>
    <s v="Epson Stylus Photo R280"/>
    <n v="3487.75"/>
    <n v="5"/>
    <x v="3"/>
    <n v="641.41"/>
    <n v="0.18390366281986953"/>
  </r>
  <r>
    <n v="2111"/>
    <x v="2110"/>
    <d v="2022-02-17T00:00:00"/>
    <x v="1"/>
    <x v="9"/>
    <x v="17"/>
    <d v="2022-02-17T00:00:00"/>
    <n v="0"/>
    <s v="Same Day"/>
    <s v="CU-00199"/>
    <x v="91"/>
    <s v="Consumer"/>
    <s v="United States"/>
    <s v="Nashville"/>
    <s v="Tennessee"/>
    <s v="19558"/>
    <x v="3"/>
    <s v="FUR-FUR-76143"/>
    <x v="2"/>
    <x v="10"/>
    <s v="Acme Flexible Frame Partition"/>
    <n v="446.59"/>
    <n v="1"/>
    <x v="2"/>
    <n v="-32.85"/>
    <n v="-7.3557401643565695E-2"/>
  </r>
  <r>
    <n v="2112"/>
    <x v="2111"/>
    <d v="2022-03-05T00:00:00"/>
    <x v="1"/>
    <x v="10"/>
    <x v="47"/>
    <d v="2022-03-08T00:00:00"/>
    <n v="3"/>
    <s v="Second Class"/>
    <s v="CU-00662"/>
    <x v="19"/>
    <s v="Corporate"/>
    <s v="United States"/>
    <s v="Dallas"/>
    <s v="Texas"/>
    <s v="75718"/>
    <x v="0"/>
    <s v="OFF-ART-37052"/>
    <x v="1"/>
    <x v="16"/>
    <s v="Avery 47"/>
    <n v="797.48"/>
    <n v="6"/>
    <x v="4"/>
    <n v="321.64"/>
    <n v="0.40332045944725886"/>
  </r>
  <r>
    <n v="2113"/>
    <x v="2112"/>
    <d v="2022-01-23T00:00:00"/>
    <x v="1"/>
    <x v="1"/>
    <x v="1"/>
    <d v="2022-01-26T00:00:00"/>
    <n v="3"/>
    <s v="Second Class"/>
    <s v="CU-00547"/>
    <x v="299"/>
    <s v="Consumer"/>
    <s v="United States"/>
    <s v="Miami"/>
    <s v="Florida"/>
    <s v="39046"/>
    <x v="3"/>
    <s v="TEC-ACC-62168"/>
    <x v="0"/>
    <x v="0"/>
    <s v="Kensington 62348"/>
    <n v="102.96"/>
    <n v="4"/>
    <x v="5"/>
    <n v="-8.69"/>
    <n v="-8.4401709401709407E-2"/>
  </r>
  <r>
    <n v="2114"/>
    <x v="2113"/>
    <d v="2023-10-23T00:00:00"/>
    <x v="3"/>
    <x v="3"/>
    <x v="29"/>
    <d v="2023-10-28T00:00:00"/>
    <n v="5"/>
    <s v="Second Class"/>
    <s v="CU-00612"/>
    <x v="54"/>
    <s v="Home Office"/>
    <s v="United States"/>
    <s v="Charlotte"/>
    <s v="North Carolina"/>
    <s v="39108"/>
    <x v="3"/>
    <s v="FUR-TAB-97575"/>
    <x v="2"/>
    <x v="14"/>
    <s v="Chromcraft Training Table"/>
    <n v="2869.57"/>
    <n v="2"/>
    <x v="2"/>
    <n v="191.05"/>
    <n v="6.6577919339831398E-2"/>
  </r>
  <r>
    <n v="2115"/>
    <x v="2114"/>
    <d v="2021-06-22T00:00:00"/>
    <x v="2"/>
    <x v="2"/>
    <x v="18"/>
    <d v="2021-06-28T00:00:00"/>
    <n v="6"/>
    <s v="Second Class"/>
    <s v="CU-00326"/>
    <x v="232"/>
    <s v="Consumer"/>
    <s v="United States"/>
    <s v="Las Vegas"/>
    <s v="Nevada"/>
    <s v="85995"/>
    <x v="1"/>
    <s v="TEC-PHO-40891"/>
    <x v="0"/>
    <x v="2"/>
    <s v="Apple iPhone SE"/>
    <n v="448.76"/>
    <n v="1"/>
    <x v="3"/>
    <n v="-24.22"/>
    <n v="-5.3970942151706926E-2"/>
  </r>
  <r>
    <n v="2116"/>
    <x v="2115"/>
    <d v="2023-10-10T00:00:00"/>
    <x v="3"/>
    <x v="3"/>
    <x v="29"/>
    <d v="2023-10-13T00:00:00"/>
    <n v="3"/>
    <s v="First Class"/>
    <s v="CU-00147"/>
    <x v="236"/>
    <s v="Home Office"/>
    <s v="United States"/>
    <s v="Portland"/>
    <s v="Oregon"/>
    <s v="50755"/>
    <x v="1"/>
    <s v="FUR-CHA-94046"/>
    <x v="2"/>
    <x v="13"/>
    <s v="Global Troy Executive Chair"/>
    <n v="170.54"/>
    <n v="1"/>
    <x v="5"/>
    <n v="-22.35"/>
    <n v="-0.13105429811187994"/>
  </r>
  <r>
    <n v="2117"/>
    <x v="2116"/>
    <d v="2023-09-11T00:00:00"/>
    <x v="3"/>
    <x v="8"/>
    <x v="12"/>
    <d v="2023-09-11T00:00:00"/>
    <n v="0"/>
    <s v="Same Day"/>
    <s v="CU-00080"/>
    <x v="105"/>
    <s v="Home Office"/>
    <s v="United States"/>
    <s v="Philadelphia"/>
    <s v="Pennsylvania"/>
    <s v="52346"/>
    <x v="2"/>
    <s v="FUR-BOO-83968"/>
    <x v="2"/>
    <x v="7"/>
    <s v="Bush Somerset Collection Bookcase"/>
    <n v="19577.68"/>
    <n v="14"/>
    <x v="5"/>
    <n v="1801.85"/>
    <n v="9.2035930712934311E-2"/>
  </r>
  <r>
    <n v="2118"/>
    <x v="2117"/>
    <d v="2023-05-08T00:00:00"/>
    <x v="3"/>
    <x v="11"/>
    <x v="42"/>
    <d v="2023-05-16T00:00:00"/>
    <n v="8"/>
    <s v="Standard Class"/>
    <s v="CU-00547"/>
    <x v="299"/>
    <s v="Consumer"/>
    <s v="United States"/>
    <s v="Miami"/>
    <s v="Florida"/>
    <s v="38104"/>
    <x v="3"/>
    <s v="FUR-TAB-68002"/>
    <x v="2"/>
    <x v="14"/>
    <s v="Bretford CR4500 Series Slim Rectangular Table"/>
    <n v="10313.709999999999"/>
    <n v="9"/>
    <x v="1"/>
    <n v="-1593.3"/>
    <n v="-0.15448369209527901"/>
  </r>
  <r>
    <n v="2119"/>
    <x v="2118"/>
    <d v="2024-06-21T00:00:00"/>
    <x v="0"/>
    <x v="2"/>
    <x v="2"/>
    <d v="2024-06-25T00:00:00"/>
    <n v="4"/>
    <s v="Second Class"/>
    <s v="CU-00019"/>
    <x v="92"/>
    <s v="Home Office"/>
    <s v="United States"/>
    <s v="Dallas"/>
    <s v="Texas"/>
    <s v="35560"/>
    <x v="0"/>
    <s v="OFF-PAP-62140"/>
    <x v="1"/>
    <x v="4"/>
    <s v="Xerox 1921"/>
    <n v="1296.25"/>
    <n v="11"/>
    <x v="2"/>
    <n v="236.59"/>
    <n v="0.18251880424300868"/>
  </r>
  <r>
    <n v="2120"/>
    <x v="2119"/>
    <d v="2024-07-01T00:00:00"/>
    <x v="0"/>
    <x v="7"/>
    <x v="28"/>
    <d v="2024-07-06T00:00:00"/>
    <n v="5"/>
    <s v="Standard Class"/>
    <s v="CU-00669"/>
    <x v="2"/>
    <s v="Consumer"/>
    <s v="United States"/>
    <s v="Las Vegas"/>
    <s v="Nevada"/>
    <s v="68836"/>
    <x v="1"/>
    <s v="FUR-FUR-79854"/>
    <x v="2"/>
    <x v="10"/>
    <s v="Eldon Expressions Punched Metal &amp; Wood Desk Accessories"/>
    <n v="2506.9299999999998"/>
    <n v="10"/>
    <x v="4"/>
    <n v="-262.95999999999998"/>
    <n v="-0.10489323594994675"/>
  </r>
  <r>
    <n v="2121"/>
    <x v="2120"/>
    <d v="2022-06-09T00:00:00"/>
    <x v="1"/>
    <x v="2"/>
    <x v="9"/>
    <d v="2022-06-16T00:00:00"/>
    <n v="7"/>
    <s v="Standard Class"/>
    <s v="CU-00179"/>
    <x v="193"/>
    <s v="Home Office"/>
    <s v="United States"/>
    <s v="Charlotte"/>
    <s v="North Carolina"/>
    <s v="52988"/>
    <x v="3"/>
    <s v="TEC-MAC-58211"/>
    <x v="0"/>
    <x v="12"/>
    <s v="Epson Stylus Photo R280"/>
    <n v="4304.57"/>
    <n v="7"/>
    <x v="2"/>
    <n v="647.16"/>
    <n v="0.1503425429253096"/>
  </r>
  <r>
    <n v="2122"/>
    <x v="2121"/>
    <d v="2024-07-12T00:00:00"/>
    <x v="0"/>
    <x v="7"/>
    <x v="28"/>
    <d v="2024-07-12T00:00:00"/>
    <n v="0"/>
    <s v="Same Day"/>
    <s v="CU-00059"/>
    <x v="286"/>
    <s v="Consumer"/>
    <s v="United States"/>
    <s v="Portland"/>
    <s v="Oregon"/>
    <s v="72331"/>
    <x v="1"/>
    <s v="FUR-FUR-88466"/>
    <x v="2"/>
    <x v="10"/>
    <s v="Acme Flexible Frame Partition"/>
    <n v="8063.43"/>
    <n v="6"/>
    <x v="2"/>
    <n v="1262.56"/>
    <n v="0.15657852799615052"/>
  </r>
  <r>
    <n v="2123"/>
    <x v="2122"/>
    <d v="2024-01-11T00:00:00"/>
    <x v="0"/>
    <x v="1"/>
    <x v="33"/>
    <d v="2024-01-16T00:00:00"/>
    <n v="5"/>
    <s v="Second Class"/>
    <s v="CU-00558"/>
    <x v="140"/>
    <s v="Home Office"/>
    <s v="United States"/>
    <s v="Washington DC"/>
    <s v="District of Columbia"/>
    <s v="41982"/>
    <x v="2"/>
    <s v="TEC-PHO-70918"/>
    <x v="0"/>
    <x v="2"/>
    <s v="Motorola Moto G Play"/>
    <n v="400.93"/>
    <n v="4"/>
    <x v="3"/>
    <n v="78.819999999999993"/>
    <n v="0.19659292145761104"/>
  </r>
  <r>
    <n v="2124"/>
    <x v="2123"/>
    <d v="2023-01-13T00:00:00"/>
    <x v="3"/>
    <x v="1"/>
    <x v="35"/>
    <d v="2023-01-20T00:00:00"/>
    <n v="7"/>
    <s v="Standard Class"/>
    <s v="CU-00080"/>
    <x v="105"/>
    <s v="Home Office"/>
    <s v="United States"/>
    <s v="Philadelphia"/>
    <s v="Pennsylvania"/>
    <s v="39756"/>
    <x v="2"/>
    <s v="FUR-CHA-59120"/>
    <x v="2"/>
    <x v="13"/>
    <s v="Hon Deluxe Fabric Upholstered Stacking Chairs"/>
    <n v="2725.99"/>
    <n v="2"/>
    <x v="3"/>
    <n v="-420.16"/>
    <n v="-0.15413115968877364"/>
  </r>
  <r>
    <n v="2125"/>
    <x v="2124"/>
    <d v="2022-02-14T00:00:00"/>
    <x v="1"/>
    <x v="9"/>
    <x v="17"/>
    <d v="2022-02-19T00:00:00"/>
    <n v="5"/>
    <s v="Second Class"/>
    <s v="CU-00633"/>
    <x v="177"/>
    <s v="Consumer"/>
    <s v="United States"/>
    <s v="Miami"/>
    <s v="Florida"/>
    <s v="98759"/>
    <x v="3"/>
    <s v="OFF-BIN-60229"/>
    <x v="1"/>
    <x v="3"/>
    <s v="Avery Durable Binders"/>
    <n v="964.76"/>
    <n v="7"/>
    <x v="2"/>
    <n v="108.52"/>
    <n v="0.11248393382810232"/>
  </r>
  <r>
    <n v="2126"/>
    <x v="2125"/>
    <d v="2021-08-28T00:00:00"/>
    <x v="2"/>
    <x v="6"/>
    <x v="27"/>
    <d v="2021-08-31T00:00:00"/>
    <n v="3"/>
    <s v="Second Class"/>
    <s v="CU-00233"/>
    <x v="84"/>
    <s v="Consumer"/>
    <s v="United States"/>
    <s v="Nashville"/>
    <s v="Tennessee"/>
    <s v="40291"/>
    <x v="3"/>
    <s v="TEC-COP-23815"/>
    <x v="0"/>
    <x v="11"/>
    <s v="HP Designjet T520 Inkjet Large Format Printer"/>
    <n v="1668.52"/>
    <n v="2"/>
    <x v="2"/>
    <n v="-20.81"/>
    <n v="-1.2472130990338743E-2"/>
  </r>
  <r>
    <n v="2127"/>
    <x v="2126"/>
    <d v="2024-05-21T00:00:00"/>
    <x v="0"/>
    <x v="11"/>
    <x v="30"/>
    <d v="2024-05-26T00:00:00"/>
    <n v="5"/>
    <s v="Second Class"/>
    <s v="CU-00343"/>
    <x v="57"/>
    <s v="Home Office"/>
    <s v="United States"/>
    <s v="Baltimore"/>
    <s v="Maryland"/>
    <s v="24435"/>
    <x v="2"/>
    <s v="TEC-ACC-53609"/>
    <x v="0"/>
    <x v="0"/>
    <s v="Kensington 62348"/>
    <n v="10707.13"/>
    <n v="11"/>
    <x v="2"/>
    <n v="-276.17"/>
    <n v="-2.5793093013720767E-2"/>
  </r>
  <r>
    <n v="2128"/>
    <x v="2127"/>
    <d v="2021-06-28T00:00:00"/>
    <x v="2"/>
    <x v="2"/>
    <x v="18"/>
    <d v="2021-06-30T00:00:00"/>
    <n v="2"/>
    <s v="First Class"/>
    <s v="CU-00613"/>
    <x v="1"/>
    <s v="Corporate"/>
    <s v="United States"/>
    <s v="New Orleans"/>
    <s v="Louisiana"/>
    <s v="58376"/>
    <x v="3"/>
    <s v="FUR-TAB-41432"/>
    <x v="2"/>
    <x v="14"/>
    <s v="Bretford CR4500 Series Slim Rectangular Table"/>
    <n v="8591.1299999999992"/>
    <n v="13"/>
    <x v="0"/>
    <n v="1983.35"/>
    <n v="0.23086020116096487"/>
  </r>
  <r>
    <n v="2129"/>
    <x v="2128"/>
    <d v="2023-04-29T00:00:00"/>
    <x v="3"/>
    <x v="0"/>
    <x v="32"/>
    <d v="2023-05-04T00:00:00"/>
    <n v="5"/>
    <s v="Standard Class"/>
    <s v="CU-00056"/>
    <x v="103"/>
    <s v="Consumer"/>
    <s v="United States"/>
    <s v="Boston"/>
    <s v="Massachusetts"/>
    <s v="62016"/>
    <x v="2"/>
    <s v="OFF-BIN-58015"/>
    <x v="1"/>
    <x v="3"/>
    <s v="Avery Durable Binders"/>
    <n v="1187.02"/>
    <n v="11"/>
    <x v="2"/>
    <n v="121.03"/>
    <n v="0.10196121379589224"/>
  </r>
  <r>
    <n v="2130"/>
    <x v="2129"/>
    <d v="2021-11-06T00:00:00"/>
    <x v="2"/>
    <x v="4"/>
    <x v="8"/>
    <d v="2021-11-07T00:00:00"/>
    <n v="1"/>
    <s v="First Class"/>
    <s v="CU-00346"/>
    <x v="176"/>
    <s v="Home Office"/>
    <s v="United States"/>
    <s v="Chicago"/>
    <s v="Illinois"/>
    <s v="35119"/>
    <x v="0"/>
    <s v="FUR-FUR-51406"/>
    <x v="2"/>
    <x v="10"/>
    <s v="Eldon Expressions Punched Metal &amp; Wood Desk Accessories"/>
    <n v="6465"/>
    <n v="12"/>
    <x v="0"/>
    <n v="821.87"/>
    <n v="0.12712606341840679"/>
  </r>
  <r>
    <n v="2131"/>
    <x v="2130"/>
    <d v="2022-05-26T00:00:00"/>
    <x v="1"/>
    <x v="11"/>
    <x v="46"/>
    <d v="2022-05-27T00:00:00"/>
    <n v="1"/>
    <s v="First Class"/>
    <s v="CU-00747"/>
    <x v="26"/>
    <s v="Consumer"/>
    <s v="United States"/>
    <s v="Nashville"/>
    <s v="Tennessee"/>
    <s v="82592"/>
    <x v="3"/>
    <s v="FUR-BOO-43824"/>
    <x v="2"/>
    <x v="7"/>
    <s v="Bush Somerset Collection Bookcase"/>
    <n v="2201.04"/>
    <n v="12"/>
    <x v="0"/>
    <n v="-62.81"/>
    <n v="-2.8536510013448188E-2"/>
  </r>
  <r>
    <n v="2132"/>
    <x v="2131"/>
    <d v="2022-03-21T00:00:00"/>
    <x v="1"/>
    <x v="10"/>
    <x v="47"/>
    <d v="2022-03-25T00:00:00"/>
    <n v="4"/>
    <s v="Second Class"/>
    <s v="CU-00427"/>
    <x v="24"/>
    <s v="Corporate"/>
    <s v="United States"/>
    <s v="Las Vegas"/>
    <s v="Nevada"/>
    <s v="67619"/>
    <x v="1"/>
    <s v="TEC-PHO-44563"/>
    <x v="0"/>
    <x v="2"/>
    <s v="Motorola Moto G Play"/>
    <n v="101.96"/>
    <n v="7"/>
    <x v="5"/>
    <n v="37.64"/>
    <n v="0.36916437818752457"/>
  </r>
  <r>
    <n v="2133"/>
    <x v="2132"/>
    <d v="2024-01-17T00:00:00"/>
    <x v="0"/>
    <x v="1"/>
    <x v="33"/>
    <d v="2024-01-22T00:00:00"/>
    <n v="5"/>
    <s v="Standard Class"/>
    <s v="CU-00671"/>
    <x v="278"/>
    <s v="Consumer"/>
    <s v="United States"/>
    <s v="Boston"/>
    <s v="Massachusetts"/>
    <s v="17012"/>
    <x v="2"/>
    <s v="OFF-APP-95135"/>
    <x v="1"/>
    <x v="6"/>
    <s v="Belkin 7 Outlet Berlinger"/>
    <n v="38.130000000000003"/>
    <n v="2"/>
    <x v="1"/>
    <n v="-1.63"/>
    <n v="-4.2748492001049035E-2"/>
  </r>
  <r>
    <n v="2134"/>
    <x v="2133"/>
    <d v="2021-08-01T00:00:00"/>
    <x v="2"/>
    <x v="6"/>
    <x v="27"/>
    <d v="2021-08-09T00:00:00"/>
    <n v="8"/>
    <s v="Standard Class"/>
    <s v="CU-00038"/>
    <x v="99"/>
    <s v="Consumer"/>
    <s v="United States"/>
    <s v="Philadelphia"/>
    <s v="Pennsylvania"/>
    <s v="24857"/>
    <x v="2"/>
    <s v="TEC-COP-97119"/>
    <x v="0"/>
    <x v="11"/>
    <s v="HP Designjet T520 Inkjet Large Format Printer"/>
    <n v="7855.73"/>
    <n v="8"/>
    <x v="3"/>
    <n v="195.18"/>
    <n v="2.4845558592263228E-2"/>
  </r>
  <r>
    <n v="2135"/>
    <x v="2134"/>
    <d v="2023-01-03T00:00:00"/>
    <x v="3"/>
    <x v="1"/>
    <x v="35"/>
    <d v="2023-01-08T00:00:00"/>
    <n v="5"/>
    <s v="Second Class"/>
    <s v="CU-00602"/>
    <x v="257"/>
    <s v="Consumer"/>
    <s v="United States"/>
    <s v="Atlanta"/>
    <s v="Georgia"/>
    <s v="59896"/>
    <x v="3"/>
    <s v="FUR-BOO-95191"/>
    <x v="2"/>
    <x v="7"/>
    <s v="O'Sullivan 2-Shelf Bookcase"/>
    <n v="3912.88"/>
    <n v="3"/>
    <x v="5"/>
    <n v="772.95"/>
    <n v="0.19753991944552352"/>
  </r>
  <r>
    <n v="2136"/>
    <x v="2135"/>
    <d v="2022-08-19T00:00:00"/>
    <x v="1"/>
    <x v="6"/>
    <x v="43"/>
    <d v="2022-08-20T00:00:00"/>
    <n v="1"/>
    <s v="First Class"/>
    <s v="CU-00567"/>
    <x v="205"/>
    <s v="Home Office"/>
    <s v="United States"/>
    <s v="Las Vegas"/>
    <s v="Nevada"/>
    <s v="29471"/>
    <x v="1"/>
    <s v="FUR-TAB-32613"/>
    <x v="2"/>
    <x v="14"/>
    <s v="Bevis Round Conference Table"/>
    <n v="1281.53"/>
    <n v="2"/>
    <x v="3"/>
    <n v="-77.64"/>
    <n v="-6.0583833386655017E-2"/>
  </r>
  <r>
    <n v="2137"/>
    <x v="2136"/>
    <d v="2023-03-22T00:00:00"/>
    <x v="3"/>
    <x v="10"/>
    <x v="45"/>
    <d v="2023-03-29T00:00:00"/>
    <n v="7"/>
    <s v="Standard Class"/>
    <s v="CU-00299"/>
    <x v="230"/>
    <s v="Consumer"/>
    <s v="United States"/>
    <s v="Los Angeles"/>
    <s v="California"/>
    <s v="96360"/>
    <x v="1"/>
    <s v="FUR-CHA-94439"/>
    <x v="2"/>
    <x v="13"/>
    <s v="Hon Deluxe Fabric Upholstered Stacking Chairs"/>
    <n v="10555.03"/>
    <n v="12"/>
    <x v="3"/>
    <n v="2513.44"/>
    <n v="0.23812722465023783"/>
  </r>
  <r>
    <n v="2138"/>
    <x v="2137"/>
    <d v="2022-04-05T00:00:00"/>
    <x v="1"/>
    <x v="0"/>
    <x v="14"/>
    <d v="2022-04-08T00:00:00"/>
    <n v="3"/>
    <s v="First Class"/>
    <s v="CU-00410"/>
    <x v="166"/>
    <s v="Home Office"/>
    <s v="United States"/>
    <s v="Seattle"/>
    <s v="Washington"/>
    <s v="17184"/>
    <x v="1"/>
    <s v="TEC-COP-46579"/>
    <x v="0"/>
    <x v="11"/>
    <s v="HP Designjet T520 Inkjet Large Format Printer"/>
    <n v="589.84"/>
    <n v="2"/>
    <x v="1"/>
    <n v="-27.38"/>
    <n v="-4.6419367964193672E-2"/>
  </r>
  <r>
    <n v="2139"/>
    <x v="2138"/>
    <d v="2023-06-07T00:00:00"/>
    <x v="3"/>
    <x v="2"/>
    <x v="37"/>
    <d v="2023-06-07T00:00:00"/>
    <n v="0"/>
    <s v="Same Day"/>
    <s v="CU-00240"/>
    <x v="177"/>
    <s v="Home Office"/>
    <s v="United States"/>
    <s v="Washington DC"/>
    <s v="District of Columbia"/>
    <s v="22917"/>
    <x v="2"/>
    <s v="FUR-TAB-47747"/>
    <x v="2"/>
    <x v="14"/>
    <s v="Bevis Round Conference Table"/>
    <n v="2767.93"/>
    <n v="11"/>
    <x v="3"/>
    <n v="864.26"/>
    <n v="0.31224055521635302"/>
  </r>
  <r>
    <n v="2140"/>
    <x v="2139"/>
    <d v="2024-07-19T00:00:00"/>
    <x v="0"/>
    <x v="7"/>
    <x v="28"/>
    <d v="2024-07-22T00:00:00"/>
    <n v="3"/>
    <s v="Second Class"/>
    <s v="CU-00436"/>
    <x v="101"/>
    <s v="Home Office"/>
    <s v="United States"/>
    <s v="Nashville"/>
    <s v="Tennessee"/>
    <s v="41732"/>
    <x v="3"/>
    <s v="TEC-PHO-66129"/>
    <x v="0"/>
    <x v="2"/>
    <s v="Motorola Moto G Play"/>
    <n v="4161.53"/>
    <n v="12"/>
    <x v="5"/>
    <n v="1128.94"/>
    <n v="0.27128003402594719"/>
  </r>
  <r>
    <n v="2141"/>
    <x v="2140"/>
    <d v="2022-07-16T00:00:00"/>
    <x v="1"/>
    <x v="7"/>
    <x v="31"/>
    <d v="2022-07-17T00:00:00"/>
    <n v="1"/>
    <s v="First Class"/>
    <s v="CU-00233"/>
    <x v="84"/>
    <s v="Consumer"/>
    <s v="United States"/>
    <s v="Nashville"/>
    <s v="Tennessee"/>
    <s v="11794"/>
    <x v="3"/>
    <s v="OFF-FAS-41515"/>
    <x v="1"/>
    <x v="9"/>
    <s v="Staple remover"/>
    <n v="1400.06"/>
    <n v="11"/>
    <x v="1"/>
    <n v="444.49"/>
    <n v="0.31747925088924761"/>
  </r>
  <r>
    <n v="2142"/>
    <x v="2141"/>
    <d v="2023-05-24T00:00:00"/>
    <x v="3"/>
    <x v="11"/>
    <x v="42"/>
    <d v="2023-05-27T00:00:00"/>
    <n v="3"/>
    <s v="First Class"/>
    <s v="CU-00097"/>
    <x v="69"/>
    <s v="Corporate"/>
    <s v="United States"/>
    <s v="Denver"/>
    <s v="Colorado"/>
    <s v="97143"/>
    <x v="0"/>
    <s v="FUR-BOO-73397"/>
    <x v="2"/>
    <x v="7"/>
    <s v="O'Sullivan 2-Shelf Bookcase"/>
    <n v="1443.77"/>
    <n v="1"/>
    <x v="4"/>
    <n v="87.45"/>
    <n v="6.0570589498327297E-2"/>
  </r>
  <r>
    <n v="2143"/>
    <x v="2142"/>
    <d v="2024-06-26T00:00:00"/>
    <x v="0"/>
    <x v="2"/>
    <x v="2"/>
    <d v="2024-07-02T00:00:00"/>
    <n v="6"/>
    <s v="Second Class"/>
    <s v="CU-00531"/>
    <x v="290"/>
    <s v="Consumer"/>
    <s v="United States"/>
    <s v="Chicago"/>
    <s v="Illinois"/>
    <s v="52922"/>
    <x v="0"/>
    <s v="TEC-ACC-32171"/>
    <x v="0"/>
    <x v="0"/>
    <s v="Logitech MK550 Wireless Wave Keyboard and Mouse"/>
    <n v="7116.04"/>
    <n v="6"/>
    <x v="3"/>
    <n v="1165.5"/>
    <n v="0.16378491408142731"/>
  </r>
  <r>
    <n v="2144"/>
    <x v="2143"/>
    <d v="2023-12-23T00:00:00"/>
    <x v="3"/>
    <x v="5"/>
    <x v="34"/>
    <d v="2023-12-23T00:00:00"/>
    <n v="0"/>
    <s v="Same Day"/>
    <s v="CU-00515"/>
    <x v="18"/>
    <s v="Consumer"/>
    <s v="United States"/>
    <s v="Atlanta"/>
    <s v="Georgia"/>
    <s v="18836"/>
    <x v="3"/>
    <s v="OFF-SUP-61999"/>
    <x v="1"/>
    <x v="5"/>
    <s v="Fiskars 8&quot; Scissors"/>
    <n v="2459.58"/>
    <n v="11"/>
    <x v="3"/>
    <n v="330.35"/>
    <n v="0.1343115491262736"/>
  </r>
  <r>
    <n v="2145"/>
    <x v="2144"/>
    <d v="2022-12-11T00:00:00"/>
    <x v="1"/>
    <x v="5"/>
    <x v="5"/>
    <d v="2022-12-19T00:00:00"/>
    <n v="8"/>
    <s v="Standard Class"/>
    <s v="CU-00093"/>
    <x v="71"/>
    <s v="Corporate"/>
    <s v="United States"/>
    <s v="Denver"/>
    <s v="Colorado"/>
    <s v="88227"/>
    <x v="0"/>
    <s v="TEC-PHO-94683"/>
    <x v="0"/>
    <x v="2"/>
    <s v="Motorola Moto G Play"/>
    <n v="6980.16"/>
    <n v="9"/>
    <x v="3"/>
    <n v="-705.23"/>
    <n v="-0.10103350066474122"/>
  </r>
  <r>
    <n v="2146"/>
    <x v="2145"/>
    <d v="2024-09-29T00:00:00"/>
    <x v="0"/>
    <x v="8"/>
    <x v="15"/>
    <d v="2024-10-06T00:00:00"/>
    <n v="7"/>
    <s v="Standard Class"/>
    <s v="CU-00126"/>
    <x v="136"/>
    <s v="Consumer"/>
    <s v="United States"/>
    <s v="Philadelphia"/>
    <s v="Pennsylvania"/>
    <s v="29672"/>
    <x v="2"/>
    <s v="TEC-COP-37481"/>
    <x v="0"/>
    <x v="11"/>
    <s v="HP Designjet T520 Inkjet Large Format Printer"/>
    <n v="2435.52"/>
    <n v="8"/>
    <x v="1"/>
    <n v="559.13"/>
    <n v="0.22957315070292997"/>
  </r>
  <r>
    <n v="2147"/>
    <x v="2146"/>
    <d v="2022-12-06T00:00:00"/>
    <x v="1"/>
    <x v="5"/>
    <x v="5"/>
    <d v="2022-12-14T00:00:00"/>
    <n v="8"/>
    <s v="Standard Class"/>
    <s v="CU-00220"/>
    <x v="125"/>
    <s v="Home Office"/>
    <s v="United States"/>
    <s v="Portland"/>
    <s v="Oregon"/>
    <s v="78039"/>
    <x v="1"/>
    <s v="TEC-PHO-25221"/>
    <x v="0"/>
    <x v="2"/>
    <s v="Motorola Moto G Play"/>
    <n v="3905.59"/>
    <n v="13"/>
    <x v="3"/>
    <n v="-180.65"/>
    <n v="-4.6254215112185353E-2"/>
  </r>
  <r>
    <n v="2148"/>
    <x v="2147"/>
    <d v="2024-08-25T00:00:00"/>
    <x v="0"/>
    <x v="6"/>
    <x v="6"/>
    <d v="2024-08-27T00:00:00"/>
    <n v="2"/>
    <s v="First Class"/>
    <s v="CU-00207"/>
    <x v="91"/>
    <s v="Home Office"/>
    <s v="United States"/>
    <s v="Denver"/>
    <s v="Colorado"/>
    <s v="51359"/>
    <x v="0"/>
    <s v="FUR-BOO-50569"/>
    <x v="2"/>
    <x v="7"/>
    <s v="O'Sullivan 2-Shelf Bookcase"/>
    <n v="875.24"/>
    <n v="1"/>
    <x v="1"/>
    <n v="110.85"/>
    <n v="0.12665097573237055"/>
  </r>
  <r>
    <n v="2149"/>
    <x v="2148"/>
    <d v="2023-11-07T00:00:00"/>
    <x v="3"/>
    <x v="4"/>
    <x v="22"/>
    <d v="2023-11-14T00:00:00"/>
    <n v="7"/>
    <s v="Standard Class"/>
    <s v="CU-00379"/>
    <x v="151"/>
    <s v="Corporate"/>
    <s v="United States"/>
    <s v="Atlanta"/>
    <s v="Georgia"/>
    <s v="95129"/>
    <x v="3"/>
    <s v="OFF-APP-53160"/>
    <x v="1"/>
    <x v="6"/>
    <s v="Fellowes PB500 Electric Punch Binding Machine"/>
    <n v="469.07"/>
    <n v="13"/>
    <x v="2"/>
    <n v="177.52"/>
    <n v="0.37845097746604989"/>
  </r>
  <r>
    <n v="2150"/>
    <x v="2149"/>
    <d v="2023-01-16T00:00:00"/>
    <x v="3"/>
    <x v="1"/>
    <x v="35"/>
    <d v="2023-01-24T00:00:00"/>
    <n v="8"/>
    <s v="Standard Class"/>
    <s v="CU-00003"/>
    <x v="122"/>
    <s v="Consumer"/>
    <s v="United States"/>
    <s v="Philadelphia"/>
    <s v="Pennsylvania"/>
    <s v="85324"/>
    <x v="2"/>
    <s v="OFF-FAS-33872"/>
    <x v="1"/>
    <x v="9"/>
    <s v="Binder clips medium"/>
    <n v="380.15"/>
    <n v="3"/>
    <x v="4"/>
    <n v="93.05"/>
    <n v="0.24477180060502435"/>
  </r>
  <r>
    <n v="2151"/>
    <x v="2150"/>
    <d v="2021-09-19T00:00:00"/>
    <x v="2"/>
    <x v="8"/>
    <x v="38"/>
    <d v="2021-09-24T00:00:00"/>
    <n v="5"/>
    <s v="Standard Class"/>
    <s v="CU-00698"/>
    <x v="250"/>
    <s v="Corporate"/>
    <s v="United States"/>
    <s v="Seattle"/>
    <s v="Washington"/>
    <s v="19364"/>
    <x v="1"/>
    <s v="OFF-ART-96468"/>
    <x v="1"/>
    <x v="16"/>
    <s v="Newell 322"/>
    <n v="26.73"/>
    <n v="1"/>
    <x v="3"/>
    <n v="2.15"/>
    <n v="8.0433969322858206E-2"/>
  </r>
  <r>
    <n v="2152"/>
    <x v="2151"/>
    <d v="2021-04-01T00:00:00"/>
    <x v="2"/>
    <x v="0"/>
    <x v="19"/>
    <d v="2021-04-02T00:00:00"/>
    <n v="1"/>
    <s v="First Class"/>
    <s v="CU-00784"/>
    <x v="129"/>
    <s v="Corporate"/>
    <s v="United States"/>
    <s v="Denver"/>
    <s v="Colorado"/>
    <s v="98656"/>
    <x v="0"/>
    <s v="TEC-MAC-23577"/>
    <x v="0"/>
    <x v="12"/>
    <s v="Lexmark MX611dhe Monochrome Laser Printer"/>
    <n v="2968.22"/>
    <n v="3"/>
    <x v="4"/>
    <n v="465.25"/>
    <n v="0.15674377236188694"/>
  </r>
  <r>
    <n v="2153"/>
    <x v="2152"/>
    <d v="2022-10-21T00:00:00"/>
    <x v="1"/>
    <x v="3"/>
    <x v="3"/>
    <d v="2022-10-24T00:00:00"/>
    <n v="3"/>
    <s v="First Class"/>
    <s v="CU-00256"/>
    <x v="165"/>
    <s v="Corporate"/>
    <s v="United States"/>
    <s v="New Orleans"/>
    <s v="Louisiana"/>
    <s v="78645"/>
    <x v="3"/>
    <s v="FUR-BOO-72919"/>
    <x v="2"/>
    <x v="7"/>
    <s v="Bush Somerset Collection Bookcase"/>
    <n v="293.11"/>
    <n v="8"/>
    <x v="0"/>
    <n v="-25.56"/>
    <n v="-8.7202756644263232E-2"/>
  </r>
  <r>
    <n v="2154"/>
    <x v="2153"/>
    <d v="2024-02-09T00:00:00"/>
    <x v="0"/>
    <x v="9"/>
    <x v="16"/>
    <d v="2024-02-13T00:00:00"/>
    <n v="4"/>
    <s v="Second Class"/>
    <s v="CU-00115"/>
    <x v="109"/>
    <s v="Consumer"/>
    <s v="United States"/>
    <s v="New Orleans"/>
    <s v="Louisiana"/>
    <s v="65607"/>
    <x v="3"/>
    <s v="TEC-ACC-88126"/>
    <x v="0"/>
    <x v="0"/>
    <s v="SanDisk Ultra 64GB"/>
    <n v="711.72"/>
    <n v="4"/>
    <x v="3"/>
    <n v="11.3"/>
    <n v="1.5877030292811779E-2"/>
  </r>
  <r>
    <n v="2155"/>
    <x v="2154"/>
    <d v="2024-01-21T00:00:00"/>
    <x v="0"/>
    <x v="1"/>
    <x v="33"/>
    <d v="2024-01-26T00:00:00"/>
    <n v="5"/>
    <s v="Standard Class"/>
    <s v="CU-00732"/>
    <x v="15"/>
    <s v="Corporate"/>
    <s v="United States"/>
    <s v="Boston"/>
    <s v="Massachusetts"/>
    <s v="88455"/>
    <x v="2"/>
    <s v="OFF-FAS-67366"/>
    <x v="1"/>
    <x v="9"/>
    <s v="Binder clips medium"/>
    <n v="435.9"/>
    <n v="2"/>
    <x v="4"/>
    <n v="63.19"/>
    <n v="0.14496444138563891"/>
  </r>
  <r>
    <n v="2156"/>
    <x v="2155"/>
    <d v="2023-03-22T00:00:00"/>
    <x v="3"/>
    <x v="10"/>
    <x v="45"/>
    <d v="2023-03-23T00:00:00"/>
    <n v="1"/>
    <s v="First Class"/>
    <s v="CU-00589"/>
    <x v="50"/>
    <s v="Consumer"/>
    <s v="United States"/>
    <s v="New Orleans"/>
    <s v="Louisiana"/>
    <s v="44941"/>
    <x v="3"/>
    <s v="OFF-APP-73999"/>
    <x v="1"/>
    <x v="6"/>
    <s v="Hoover Stair Vacuum"/>
    <n v="30.4"/>
    <n v="4"/>
    <x v="2"/>
    <n v="12.73"/>
    <n v="0.41875000000000001"/>
  </r>
  <r>
    <n v="2157"/>
    <x v="2156"/>
    <d v="2024-02-05T00:00:00"/>
    <x v="0"/>
    <x v="9"/>
    <x v="16"/>
    <d v="2024-02-08T00:00:00"/>
    <n v="3"/>
    <s v="Second Class"/>
    <s v="CU-00210"/>
    <x v="157"/>
    <s v="Consumer"/>
    <s v="United States"/>
    <s v="Seattle"/>
    <s v="Washington"/>
    <s v="44576"/>
    <x v="1"/>
    <s v="TEC-ACC-84009"/>
    <x v="0"/>
    <x v="0"/>
    <s v="Plantronics CS540 Wireless Headset System"/>
    <n v="1488.8"/>
    <n v="1"/>
    <x v="3"/>
    <n v="179.68"/>
    <n v="0.12068780225685116"/>
  </r>
  <r>
    <n v="2158"/>
    <x v="2157"/>
    <d v="2021-12-06T00:00:00"/>
    <x v="2"/>
    <x v="5"/>
    <x v="11"/>
    <d v="2021-12-13T00:00:00"/>
    <n v="7"/>
    <s v="Standard Class"/>
    <s v="CU-00606"/>
    <x v="221"/>
    <s v="Home Office"/>
    <s v="United States"/>
    <s v="Seattle"/>
    <s v="Washington"/>
    <s v="82526"/>
    <x v="1"/>
    <s v="OFF-ART-65858"/>
    <x v="1"/>
    <x v="16"/>
    <s v="Sanford 16-Color Pencils"/>
    <n v="404.74"/>
    <n v="13"/>
    <x v="4"/>
    <n v="-33.06"/>
    <n v="-8.1682067500123537E-2"/>
  </r>
  <r>
    <n v="2159"/>
    <x v="2158"/>
    <d v="2023-05-03T00:00:00"/>
    <x v="3"/>
    <x v="11"/>
    <x v="42"/>
    <d v="2023-05-03T00:00:00"/>
    <n v="0"/>
    <s v="Same Day"/>
    <s v="CU-00391"/>
    <x v="115"/>
    <s v="Consumer"/>
    <s v="United States"/>
    <s v="Minneapolis"/>
    <s v="Minnesota"/>
    <s v="63866"/>
    <x v="0"/>
    <s v="FUR-CHA-23090"/>
    <x v="2"/>
    <x v="13"/>
    <s v="Hon Deluxe Fabric Upholstered Stacking Chairs"/>
    <n v="14009.86"/>
    <n v="12"/>
    <x v="3"/>
    <n v="4894.97"/>
    <n v="0.34939464063166942"/>
  </r>
  <r>
    <n v="2160"/>
    <x v="2159"/>
    <d v="2021-02-22T00:00:00"/>
    <x v="2"/>
    <x v="9"/>
    <x v="13"/>
    <d v="2021-03-02T00:00:00"/>
    <n v="8"/>
    <s v="Standard Class"/>
    <s v="CU-00346"/>
    <x v="176"/>
    <s v="Home Office"/>
    <s v="United States"/>
    <s v="Chicago"/>
    <s v="Illinois"/>
    <s v="38864"/>
    <x v="0"/>
    <s v="TEC-ACC-43506"/>
    <x v="0"/>
    <x v="0"/>
    <s v="Kensington 62348"/>
    <n v="899.38"/>
    <n v="2"/>
    <x v="1"/>
    <n v="105.32"/>
    <n v="0.11710289310413841"/>
  </r>
  <r>
    <n v="2161"/>
    <x v="2160"/>
    <d v="2022-03-09T00:00:00"/>
    <x v="1"/>
    <x v="10"/>
    <x v="47"/>
    <d v="2022-03-14T00:00:00"/>
    <n v="5"/>
    <s v="Standard Class"/>
    <s v="CU-00647"/>
    <x v="146"/>
    <s v="Home Office"/>
    <s v="United States"/>
    <s v="San Francisco"/>
    <s v="California"/>
    <s v="95476"/>
    <x v="1"/>
    <s v="FUR-BOO-58636"/>
    <x v="2"/>
    <x v="7"/>
    <s v="Sauder Classic Bookcase"/>
    <n v="1482.39"/>
    <n v="2"/>
    <x v="5"/>
    <n v="-147.66999999999999"/>
    <n v="-9.9616160389641037E-2"/>
  </r>
  <r>
    <n v="2162"/>
    <x v="2161"/>
    <d v="2022-09-04T00:00:00"/>
    <x v="1"/>
    <x v="8"/>
    <x v="36"/>
    <d v="2022-09-12T00:00:00"/>
    <n v="8"/>
    <s v="Standard Class"/>
    <s v="CU-00306"/>
    <x v="254"/>
    <s v="Home Office"/>
    <s v="United States"/>
    <s v="New Orleans"/>
    <s v="Louisiana"/>
    <s v="26643"/>
    <x v="3"/>
    <s v="FUR-TAB-17945"/>
    <x v="2"/>
    <x v="14"/>
    <s v="Chromcraft Training Table"/>
    <n v="15471.54"/>
    <n v="10"/>
    <x v="3"/>
    <n v="-241.22"/>
    <n v="-1.5591208115029271E-2"/>
  </r>
  <r>
    <n v="2163"/>
    <x v="2162"/>
    <d v="2024-07-25T00:00:00"/>
    <x v="0"/>
    <x v="7"/>
    <x v="28"/>
    <d v="2024-07-25T00:00:00"/>
    <n v="0"/>
    <s v="Same Day"/>
    <s v="CU-00452"/>
    <x v="295"/>
    <s v="Home Office"/>
    <s v="United States"/>
    <s v="San Francisco"/>
    <s v="California"/>
    <s v="91824"/>
    <x v="1"/>
    <s v="FUR-BOO-55296"/>
    <x v="2"/>
    <x v="7"/>
    <s v="O'Sullivan 2-Shelf Bookcase"/>
    <n v="881.58"/>
    <n v="1"/>
    <x v="4"/>
    <n v="-24.18"/>
    <n v="-2.7428026951609608E-2"/>
  </r>
  <r>
    <n v="2164"/>
    <x v="2163"/>
    <d v="2024-03-10T00:00:00"/>
    <x v="0"/>
    <x v="10"/>
    <x v="40"/>
    <d v="2024-03-13T00:00:00"/>
    <n v="3"/>
    <s v="First Class"/>
    <s v="CU-00551"/>
    <x v="233"/>
    <s v="Corporate"/>
    <s v="United States"/>
    <s v="Washington DC"/>
    <s v="District of Columbia"/>
    <s v="22938"/>
    <x v="2"/>
    <s v="OFF-PAP-68549"/>
    <x v="1"/>
    <x v="4"/>
    <s v="Hammermill CopyPlus Copy Paper"/>
    <n v="2918.69"/>
    <n v="13"/>
    <x v="3"/>
    <n v="426.11"/>
    <n v="0.14599357931126636"/>
  </r>
  <r>
    <n v="2165"/>
    <x v="2164"/>
    <d v="2022-10-07T00:00:00"/>
    <x v="1"/>
    <x v="3"/>
    <x v="3"/>
    <d v="2022-10-10T00:00:00"/>
    <n v="3"/>
    <s v="Second Class"/>
    <s v="CU-00190"/>
    <x v="301"/>
    <s v="Corporate"/>
    <s v="United States"/>
    <s v="Baltimore"/>
    <s v="Maryland"/>
    <s v="14406"/>
    <x v="2"/>
    <s v="OFF-LAB-73484"/>
    <x v="1"/>
    <x v="15"/>
    <s v="Avery 5663 Internet Shipping Labels"/>
    <n v="263.33999999999997"/>
    <n v="3"/>
    <x v="3"/>
    <n v="30.67"/>
    <n v="0.11646540593909016"/>
  </r>
  <r>
    <n v="2166"/>
    <x v="2165"/>
    <d v="2024-05-07T00:00:00"/>
    <x v="0"/>
    <x v="11"/>
    <x v="30"/>
    <d v="2024-05-11T00:00:00"/>
    <n v="4"/>
    <s v="Second Class"/>
    <s v="CU-00324"/>
    <x v="180"/>
    <s v="Consumer"/>
    <s v="United States"/>
    <s v="Portland"/>
    <s v="Oregon"/>
    <s v="88829"/>
    <x v="1"/>
    <s v="FUR-CHA-92270"/>
    <x v="2"/>
    <x v="13"/>
    <s v="Global Troy Executive Chair"/>
    <n v="1116.25"/>
    <n v="11"/>
    <x v="0"/>
    <n v="-191.23"/>
    <n v="-0.17131466965285552"/>
  </r>
  <r>
    <n v="2167"/>
    <x v="2166"/>
    <d v="2022-07-11T00:00:00"/>
    <x v="1"/>
    <x v="7"/>
    <x v="31"/>
    <d v="2022-07-13T00:00:00"/>
    <n v="2"/>
    <s v="First Class"/>
    <s v="CU-00074"/>
    <x v="45"/>
    <s v="Consumer"/>
    <s v="United States"/>
    <s v="Charlotte"/>
    <s v="North Carolina"/>
    <s v="43402"/>
    <x v="3"/>
    <s v="FUR-BOO-15269"/>
    <x v="2"/>
    <x v="7"/>
    <s v="Bush Somerset Collection Bookcase"/>
    <n v="9992.9"/>
    <n v="7"/>
    <x v="2"/>
    <n v="2669.01"/>
    <n v="0.26709063435038882"/>
  </r>
  <r>
    <n v="2168"/>
    <x v="2167"/>
    <d v="2022-08-29T00:00:00"/>
    <x v="1"/>
    <x v="6"/>
    <x v="43"/>
    <d v="2022-09-05T00:00:00"/>
    <n v="7"/>
    <s v="Standard Class"/>
    <s v="CU-00542"/>
    <x v="20"/>
    <s v="Consumer"/>
    <s v="United States"/>
    <s v="New York"/>
    <s v="New York"/>
    <s v="37663"/>
    <x v="2"/>
    <s v="OFF-PAP-46969"/>
    <x v="1"/>
    <x v="4"/>
    <s v="Xerox 1921"/>
    <n v="1878.48"/>
    <n v="14"/>
    <x v="2"/>
    <n v="-48.83"/>
    <n v="-2.5994421021251223E-2"/>
  </r>
  <r>
    <n v="2169"/>
    <x v="2168"/>
    <d v="2022-01-30T00:00:00"/>
    <x v="1"/>
    <x v="1"/>
    <x v="1"/>
    <d v="2022-02-02T00:00:00"/>
    <n v="3"/>
    <s v="First Class"/>
    <s v="CU-00062"/>
    <x v="90"/>
    <s v="Consumer"/>
    <s v="United States"/>
    <s v="Denver"/>
    <s v="Colorado"/>
    <s v="20899"/>
    <x v="0"/>
    <s v="TEC-ACC-76472"/>
    <x v="0"/>
    <x v="0"/>
    <s v="Kensington 62348"/>
    <n v="1744.55"/>
    <n v="14"/>
    <x v="5"/>
    <n v="96.08"/>
    <n v="5.5074374480525067E-2"/>
  </r>
  <r>
    <n v="2170"/>
    <x v="2169"/>
    <d v="2021-08-29T00:00:00"/>
    <x v="2"/>
    <x v="6"/>
    <x v="27"/>
    <d v="2021-08-31T00:00:00"/>
    <n v="2"/>
    <s v="First Class"/>
    <s v="CU-00571"/>
    <x v="182"/>
    <s v="Corporate"/>
    <s v="United States"/>
    <s v="Houston"/>
    <s v="Texas"/>
    <s v="98478"/>
    <x v="0"/>
    <s v="FUR-BOO-12822"/>
    <x v="2"/>
    <x v="7"/>
    <s v="Sauder Classic Bookcase"/>
    <n v="7070.12"/>
    <n v="13"/>
    <x v="1"/>
    <n v="-415.74"/>
    <n v="-5.8802396564697629E-2"/>
  </r>
  <r>
    <n v="2171"/>
    <x v="2170"/>
    <d v="2024-09-16T00:00:00"/>
    <x v="0"/>
    <x v="8"/>
    <x v="15"/>
    <d v="2024-09-20T00:00:00"/>
    <n v="4"/>
    <s v="Second Class"/>
    <s v="CU-00493"/>
    <x v="72"/>
    <s v="Consumer"/>
    <s v="United States"/>
    <s v="Portland"/>
    <s v="Oregon"/>
    <s v="73464"/>
    <x v="1"/>
    <s v="TEC-COP-42440"/>
    <x v="0"/>
    <x v="11"/>
    <s v="HP Designjet T520 Inkjet Large Format Printer"/>
    <n v="1723.87"/>
    <n v="3"/>
    <x v="2"/>
    <n v="133.28"/>
    <n v="7.7314414660038175E-2"/>
  </r>
  <r>
    <n v="2172"/>
    <x v="2171"/>
    <d v="2022-07-24T00:00:00"/>
    <x v="1"/>
    <x v="7"/>
    <x v="31"/>
    <d v="2022-07-26T00:00:00"/>
    <n v="2"/>
    <s v="First Class"/>
    <s v="CU-00261"/>
    <x v="70"/>
    <s v="Home Office"/>
    <s v="United States"/>
    <s v="Baltimore"/>
    <s v="Maryland"/>
    <s v="48341"/>
    <x v="2"/>
    <s v="TEC-ACC-42937"/>
    <x v="0"/>
    <x v="0"/>
    <s v="Plantronics CS540 Wireless Headset System"/>
    <n v="4012.52"/>
    <n v="4"/>
    <x v="3"/>
    <n v="1311.08"/>
    <n v="0.32674728101043732"/>
  </r>
  <r>
    <n v="2173"/>
    <x v="2172"/>
    <d v="2024-07-19T00:00:00"/>
    <x v="0"/>
    <x v="7"/>
    <x v="28"/>
    <d v="2024-07-19T00:00:00"/>
    <n v="0"/>
    <s v="Same Day"/>
    <s v="CU-00248"/>
    <x v="61"/>
    <s v="Consumer"/>
    <s v="United States"/>
    <s v="Boston"/>
    <s v="Massachusetts"/>
    <s v="68187"/>
    <x v="2"/>
    <s v="TEC-ACC-85795"/>
    <x v="0"/>
    <x v="0"/>
    <s v="Plantronics CS540 Wireless Headset System"/>
    <n v="2350.59"/>
    <n v="2"/>
    <x v="2"/>
    <n v="332.96"/>
    <n v="0.14164954330614865"/>
  </r>
  <r>
    <n v="2174"/>
    <x v="2173"/>
    <d v="2021-02-10T00:00:00"/>
    <x v="2"/>
    <x v="9"/>
    <x v="13"/>
    <d v="2021-02-11T00:00:00"/>
    <n v="1"/>
    <s v="First Class"/>
    <s v="CU-00590"/>
    <x v="102"/>
    <s v="Consumer"/>
    <s v="United States"/>
    <s v="Las Vegas"/>
    <s v="Nevada"/>
    <s v="50075"/>
    <x v="1"/>
    <s v="TEC-MAC-40753"/>
    <x v="0"/>
    <x v="12"/>
    <s v="Epson Stylus Photo R280"/>
    <n v="2389.5100000000002"/>
    <n v="12"/>
    <x v="2"/>
    <n v="302.81"/>
    <n v="0.12672472598984727"/>
  </r>
  <r>
    <n v="2175"/>
    <x v="2174"/>
    <d v="2024-08-11T00:00:00"/>
    <x v="0"/>
    <x v="6"/>
    <x v="6"/>
    <d v="2024-08-11T00:00:00"/>
    <n v="0"/>
    <s v="Same Day"/>
    <s v="CU-00574"/>
    <x v="199"/>
    <s v="Corporate"/>
    <s v="United States"/>
    <s v="New York"/>
    <s v="New York"/>
    <s v="12396"/>
    <x v="2"/>
    <s v="TEC-PHO-43376"/>
    <x v="0"/>
    <x v="2"/>
    <s v="Samsung Galaxy A52"/>
    <n v="2920.96"/>
    <n v="9"/>
    <x v="3"/>
    <n v="-200.35"/>
    <n v="-6.8590463409290092E-2"/>
  </r>
  <r>
    <n v="2176"/>
    <x v="2175"/>
    <d v="2021-07-24T00:00:00"/>
    <x v="2"/>
    <x v="7"/>
    <x v="7"/>
    <d v="2021-07-24T00:00:00"/>
    <n v="0"/>
    <s v="Same Day"/>
    <s v="CU-00115"/>
    <x v="109"/>
    <s v="Consumer"/>
    <s v="United States"/>
    <s v="New Orleans"/>
    <s v="Louisiana"/>
    <s v="83780"/>
    <x v="3"/>
    <s v="FUR-FUR-67873"/>
    <x v="2"/>
    <x v="10"/>
    <s v="Acme Flexible Frame Partition"/>
    <n v="6290.71"/>
    <n v="7"/>
    <x v="3"/>
    <n v="1136.3499999999999"/>
    <n v="0.1806393872869676"/>
  </r>
  <r>
    <n v="2177"/>
    <x v="2176"/>
    <d v="2021-12-02T00:00:00"/>
    <x v="2"/>
    <x v="5"/>
    <x v="11"/>
    <d v="2021-12-04T00:00:00"/>
    <n v="2"/>
    <s v="First Class"/>
    <s v="CU-00195"/>
    <x v="254"/>
    <s v="Corporate"/>
    <s v="United States"/>
    <s v="Los Angeles"/>
    <s v="California"/>
    <s v="57812"/>
    <x v="1"/>
    <s v="TEC-ACC-24840"/>
    <x v="0"/>
    <x v="0"/>
    <s v="Plantronics CS540 Wireless Headset System"/>
    <n v="10561.62"/>
    <n v="14"/>
    <x v="3"/>
    <n v="2784.19"/>
    <n v="0.2636139152895105"/>
  </r>
  <r>
    <n v="2178"/>
    <x v="2177"/>
    <d v="2024-03-23T00:00:00"/>
    <x v="0"/>
    <x v="10"/>
    <x v="40"/>
    <d v="2024-03-23T00:00:00"/>
    <n v="0"/>
    <s v="Same Day"/>
    <s v="CU-00459"/>
    <x v="322"/>
    <s v="Home Office"/>
    <s v="United States"/>
    <s v="Chicago"/>
    <s v="Illinois"/>
    <s v="51754"/>
    <x v="0"/>
    <s v="TEC-COP-73561"/>
    <x v="0"/>
    <x v="11"/>
    <s v="Hewlett Packard 610 Multi-Function Printer"/>
    <n v="2067.17"/>
    <n v="8"/>
    <x v="1"/>
    <n v="820.45"/>
    <n v="0.39689527228046073"/>
  </r>
  <r>
    <n v="2179"/>
    <x v="2178"/>
    <d v="2022-12-29T00:00:00"/>
    <x v="1"/>
    <x v="5"/>
    <x v="5"/>
    <d v="2023-01-03T00:00:00"/>
    <n v="5"/>
    <s v="Standard Class"/>
    <s v="CU-00279"/>
    <x v="185"/>
    <s v="Consumer"/>
    <s v="United States"/>
    <s v="New York"/>
    <s v="New York"/>
    <s v="14462"/>
    <x v="2"/>
    <s v="OFF-APP-21213"/>
    <x v="1"/>
    <x v="6"/>
    <s v="Fellowes PB500 Electric Punch Binding Machine"/>
    <n v="1445"/>
    <n v="5"/>
    <x v="3"/>
    <n v="478.77"/>
    <n v="0.3313287197231834"/>
  </r>
  <r>
    <n v="2180"/>
    <x v="2179"/>
    <d v="2023-07-28T00:00:00"/>
    <x v="3"/>
    <x v="7"/>
    <x v="41"/>
    <d v="2023-07-28T00:00:00"/>
    <n v="0"/>
    <s v="Same Day"/>
    <s v="CU-00552"/>
    <x v="108"/>
    <s v="Corporate"/>
    <s v="United States"/>
    <s v="Denver"/>
    <s v="Colorado"/>
    <s v="52035"/>
    <x v="0"/>
    <s v="TEC-COP-43860"/>
    <x v="0"/>
    <x v="11"/>
    <s v="Hewlett Packard 610 Multi-Function Printer"/>
    <n v="4498.1899999999996"/>
    <n v="5"/>
    <x v="2"/>
    <n v="980.64"/>
    <n v="0.21800768753654248"/>
  </r>
  <r>
    <n v="2181"/>
    <x v="2180"/>
    <d v="2024-10-10T00:00:00"/>
    <x v="0"/>
    <x v="3"/>
    <x v="24"/>
    <d v="2024-10-12T00:00:00"/>
    <n v="2"/>
    <s v="First Class"/>
    <s v="CU-00485"/>
    <x v="49"/>
    <s v="Home Office"/>
    <s v="United States"/>
    <s v="Minneapolis"/>
    <s v="Minnesota"/>
    <s v="61167"/>
    <x v="0"/>
    <s v="TEC-MAC-10422"/>
    <x v="0"/>
    <x v="12"/>
    <s v="Hoover Stair Vacuum 515 Corded"/>
    <n v="472.39"/>
    <n v="10"/>
    <x v="2"/>
    <n v="107.33"/>
    <n v="0.22720633374965601"/>
  </r>
  <r>
    <n v="2182"/>
    <x v="2181"/>
    <d v="2023-08-21T00:00:00"/>
    <x v="3"/>
    <x v="6"/>
    <x v="26"/>
    <d v="2023-08-21T00:00:00"/>
    <n v="0"/>
    <s v="Same Day"/>
    <s v="CU-00165"/>
    <x v="40"/>
    <s v="Home Office"/>
    <s v="United States"/>
    <s v="Baltimore"/>
    <s v="Maryland"/>
    <s v="71659"/>
    <x v="2"/>
    <s v="TEC-MAC-76520"/>
    <x v="0"/>
    <x v="12"/>
    <s v="Lexmark MX611dhe Monochrome Laser Printer"/>
    <n v="10232.64"/>
    <n v="9"/>
    <x v="2"/>
    <n v="2603.79"/>
    <n v="0.25445925978046724"/>
  </r>
  <r>
    <n v="2183"/>
    <x v="2182"/>
    <d v="2023-04-06T00:00:00"/>
    <x v="3"/>
    <x v="0"/>
    <x v="32"/>
    <d v="2023-04-06T00:00:00"/>
    <n v="0"/>
    <s v="Same Day"/>
    <s v="CU-00661"/>
    <x v="115"/>
    <s v="Home Office"/>
    <s v="United States"/>
    <s v="Baltimore"/>
    <s v="Maryland"/>
    <s v="65886"/>
    <x v="2"/>
    <s v="TEC-ACC-93390"/>
    <x v="0"/>
    <x v="0"/>
    <s v="Plantronics CS540 Wireless Headset System"/>
    <n v="4113.5600000000004"/>
    <n v="5"/>
    <x v="2"/>
    <n v="1125.68"/>
    <n v="0.27365104678186292"/>
  </r>
  <r>
    <n v="2184"/>
    <x v="2183"/>
    <d v="2024-11-18T00:00:00"/>
    <x v="0"/>
    <x v="4"/>
    <x v="4"/>
    <d v="2024-11-18T00:00:00"/>
    <n v="0"/>
    <s v="Same Day"/>
    <s v="CU-00293"/>
    <x v="311"/>
    <s v="Consumer"/>
    <s v="United States"/>
    <s v="Nashville"/>
    <s v="Tennessee"/>
    <s v="35761"/>
    <x v="3"/>
    <s v="TEC-PHO-66669"/>
    <x v="0"/>
    <x v="2"/>
    <s v="Apple iPhone SE"/>
    <n v="5234.37"/>
    <n v="8"/>
    <x v="0"/>
    <n v="-479.5"/>
    <n v="-9.160605765354761E-2"/>
  </r>
  <r>
    <n v="2185"/>
    <x v="2184"/>
    <d v="2021-05-13T00:00:00"/>
    <x v="2"/>
    <x v="11"/>
    <x v="39"/>
    <d v="2021-05-21T00:00:00"/>
    <n v="8"/>
    <s v="Standard Class"/>
    <s v="CU-00295"/>
    <x v="283"/>
    <s v="Corporate"/>
    <s v="United States"/>
    <s v="Washington DC"/>
    <s v="District of Columbia"/>
    <s v="83957"/>
    <x v="2"/>
    <s v="TEC-PHO-53735"/>
    <x v="0"/>
    <x v="2"/>
    <s v="Motorola Moto G Play"/>
    <n v="1720.05"/>
    <n v="3"/>
    <x v="2"/>
    <n v="-164.25"/>
    <n v="-9.5491410133426352E-2"/>
  </r>
  <r>
    <n v="2186"/>
    <x v="2185"/>
    <d v="2022-12-16T00:00:00"/>
    <x v="1"/>
    <x v="5"/>
    <x v="5"/>
    <d v="2022-12-16T00:00:00"/>
    <n v="0"/>
    <s v="Same Day"/>
    <s v="CU-00621"/>
    <x v="233"/>
    <s v="Consumer"/>
    <s v="United States"/>
    <s v="Seattle"/>
    <s v="Washington"/>
    <s v="19693"/>
    <x v="1"/>
    <s v="TEC-ACC-37283"/>
    <x v="0"/>
    <x v="0"/>
    <s v="Plantronics CS540 Wireless Headset System"/>
    <n v="92.3"/>
    <n v="2"/>
    <x v="4"/>
    <n v="1.78"/>
    <n v="1.9284940411700976E-2"/>
  </r>
  <r>
    <n v="2187"/>
    <x v="2186"/>
    <d v="2021-02-07T00:00:00"/>
    <x v="2"/>
    <x v="9"/>
    <x v="13"/>
    <d v="2021-02-08T00:00:00"/>
    <n v="1"/>
    <s v="First Class"/>
    <s v="CU-00755"/>
    <x v="271"/>
    <s v="Consumer"/>
    <s v="United States"/>
    <s v="Washington DC"/>
    <s v="District of Columbia"/>
    <s v="85958"/>
    <x v="2"/>
    <s v="FUR-CHA-85263"/>
    <x v="2"/>
    <x v="13"/>
    <s v="Global Troy Executive Chair"/>
    <n v="13823.15"/>
    <n v="10"/>
    <x v="2"/>
    <n v="-2022.08"/>
    <n v="-0.14628214263753198"/>
  </r>
  <r>
    <n v="2188"/>
    <x v="2187"/>
    <d v="2024-08-01T00:00:00"/>
    <x v="0"/>
    <x v="6"/>
    <x v="6"/>
    <d v="2024-08-06T00:00:00"/>
    <n v="5"/>
    <s v="Standard Class"/>
    <s v="CU-00689"/>
    <x v="58"/>
    <s v="Consumer"/>
    <s v="United States"/>
    <s v="Washington DC"/>
    <s v="District of Columbia"/>
    <s v="85657"/>
    <x v="2"/>
    <s v="TEC-MAC-44451"/>
    <x v="0"/>
    <x v="12"/>
    <s v="Epson Stylus Photo R280"/>
    <n v="267.49"/>
    <n v="3"/>
    <x v="0"/>
    <n v="-26.23"/>
    <n v="-9.805974055104863E-2"/>
  </r>
  <r>
    <n v="2189"/>
    <x v="2188"/>
    <d v="2024-04-23T00:00:00"/>
    <x v="0"/>
    <x v="0"/>
    <x v="0"/>
    <d v="2024-04-28T00:00:00"/>
    <n v="5"/>
    <s v="Standard Class"/>
    <s v="CU-00446"/>
    <x v="41"/>
    <s v="Home Office"/>
    <s v="United States"/>
    <s v="Miami"/>
    <s v="Florida"/>
    <s v="56822"/>
    <x v="3"/>
    <s v="FUR-CHA-83778"/>
    <x v="2"/>
    <x v="13"/>
    <s v="Hon Deluxe Fabric Upholstered Stacking Chairs"/>
    <n v="6873.4"/>
    <n v="6"/>
    <x v="5"/>
    <n v="2344.69"/>
    <n v="0.34112520732097656"/>
  </r>
  <r>
    <n v="2190"/>
    <x v="2189"/>
    <d v="2022-03-21T00:00:00"/>
    <x v="1"/>
    <x v="10"/>
    <x v="47"/>
    <d v="2022-03-27T00:00:00"/>
    <n v="6"/>
    <s v="Standard Class"/>
    <s v="CU-00260"/>
    <x v="332"/>
    <s v="Home Office"/>
    <s v="United States"/>
    <s v="Charlotte"/>
    <s v="North Carolina"/>
    <s v="30209"/>
    <x v="3"/>
    <s v="TEC-PHO-98596"/>
    <x v="0"/>
    <x v="2"/>
    <s v="Samsung Galaxy A52"/>
    <n v="5994.85"/>
    <n v="9"/>
    <x v="0"/>
    <n v="1473.11"/>
    <n v="0.24572925094039047"/>
  </r>
  <r>
    <n v="2191"/>
    <x v="2190"/>
    <d v="2024-07-09T00:00:00"/>
    <x v="0"/>
    <x v="7"/>
    <x v="28"/>
    <d v="2024-07-14T00:00:00"/>
    <n v="5"/>
    <s v="Standard Class"/>
    <s v="CU-00248"/>
    <x v="61"/>
    <s v="Consumer"/>
    <s v="United States"/>
    <s v="Boston"/>
    <s v="Massachusetts"/>
    <s v="50172"/>
    <x v="2"/>
    <s v="FUR-CHA-72245"/>
    <x v="2"/>
    <x v="13"/>
    <s v="Global Troy Executive Chair"/>
    <n v="11456.4"/>
    <n v="8"/>
    <x v="4"/>
    <n v="2837.88"/>
    <n v="0.24771132292866871"/>
  </r>
  <r>
    <n v="2192"/>
    <x v="2191"/>
    <d v="2022-02-10T00:00:00"/>
    <x v="1"/>
    <x v="9"/>
    <x v="17"/>
    <d v="2022-02-18T00:00:00"/>
    <n v="8"/>
    <s v="Standard Class"/>
    <s v="CU-00338"/>
    <x v="211"/>
    <s v="Corporate"/>
    <s v="United States"/>
    <s v="Portland"/>
    <s v="Oregon"/>
    <s v="56202"/>
    <x v="1"/>
    <s v="OFF-FAS-76981"/>
    <x v="1"/>
    <x v="9"/>
    <s v="Binder clips medium"/>
    <n v="769.1"/>
    <n v="9"/>
    <x v="1"/>
    <n v="129.27000000000001"/>
    <n v="0.16807957352749969"/>
  </r>
  <r>
    <n v="2193"/>
    <x v="2192"/>
    <d v="2024-09-25T00:00:00"/>
    <x v="0"/>
    <x v="8"/>
    <x v="15"/>
    <d v="2024-09-30T00:00:00"/>
    <n v="5"/>
    <s v="Standard Class"/>
    <s v="CU-00752"/>
    <x v="46"/>
    <s v="Home Office"/>
    <s v="United States"/>
    <s v="Washington DC"/>
    <s v="District of Columbia"/>
    <s v="76872"/>
    <x v="2"/>
    <s v="TEC-PHO-31724"/>
    <x v="0"/>
    <x v="2"/>
    <s v="Samsung Galaxy A52"/>
    <n v="4768.08"/>
    <n v="9"/>
    <x v="5"/>
    <n v="57.27"/>
    <n v="1.2011123974429961E-2"/>
  </r>
  <r>
    <n v="2194"/>
    <x v="2193"/>
    <d v="2024-12-14T00:00:00"/>
    <x v="0"/>
    <x v="5"/>
    <x v="44"/>
    <d v="2024-12-15T00:00:00"/>
    <n v="1"/>
    <s v="First Class"/>
    <s v="CU-00454"/>
    <x v="168"/>
    <s v="Corporate"/>
    <s v="United States"/>
    <s v="Portland"/>
    <s v="Oregon"/>
    <s v="59728"/>
    <x v="1"/>
    <s v="FUR-TAB-51516"/>
    <x v="2"/>
    <x v="14"/>
    <s v="Bretford CR4500 Series Slim Rectangular Table"/>
    <n v="2993.55"/>
    <n v="3"/>
    <x v="3"/>
    <n v="-128.38"/>
    <n v="-4.2885537238395881E-2"/>
  </r>
  <r>
    <n v="2195"/>
    <x v="2194"/>
    <d v="2021-07-29T00:00:00"/>
    <x v="2"/>
    <x v="7"/>
    <x v="7"/>
    <d v="2021-08-01T00:00:00"/>
    <n v="3"/>
    <s v="First Class"/>
    <s v="CU-00009"/>
    <x v="300"/>
    <s v="Home Office"/>
    <s v="United States"/>
    <s v="Washington DC"/>
    <s v="District of Columbia"/>
    <s v="70318"/>
    <x v="2"/>
    <s v="FUR-CHA-17370"/>
    <x v="2"/>
    <x v="13"/>
    <s v="Global Troy Executive Chair"/>
    <n v="17796.04"/>
    <n v="9"/>
    <x v="3"/>
    <n v="-709.92"/>
    <n v="-3.9892020921508377E-2"/>
  </r>
  <r>
    <n v="2196"/>
    <x v="2195"/>
    <d v="2021-06-11T00:00:00"/>
    <x v="2"/>
    <x v="2"/>
    <x v="18"/>
    <d v="2021-06-18T00:00:00"/>
    <n v="7"/>
    <s v="Standard Class"/>
    <s v="CU-00326"/>
    <x v="232"/>
    <s v="Consumer"/>
    <s v="United States"/>
    <s v="Las Vegas"/>
    <s v="Nevada"/>
    <s v="13927"/>
    <x v="1"/>
    <s v="FUR-BOO-24916"/>
    <x v="2"/>
    <x v="7"/>
    <s v="Bush Somerset Collection Bookcase"/>
    <n v="10458.629999999999"/>
    <n v="8"/>
    <x v="4"/>
    <n v="3398.17"/>
    <n v="0.32491540479011116"/>
  </r>
  <r>
    <n v="2197"/>
    <x v="2196"/>
    <d v="2024-11-29T00:00:00"/>
    <x v="0"/>
    <x v="4"/>
    <x v="4"/>
    <d v="2024-12-02T00:00:00"/>
    <n v="3"/>
    <s v="First Class"/>
    <s v="CU-00059"/>
    <x v="286"/>
    <s v="Consumer"/>
    <s v="United States"/>
    <s v="Portland"/>
    <s v="Oregon"/>
    <s v="16071"/>
    <x v="1"/>
    <s v="TEC-COP-69114"/>
    <x v="0"/>
    <x v="11"/>
    <s v="HP Designjet T520 Inkjet Large Format Printer"/>
    <n v="4827.3100000000004"/>
    <n v="4"/>
    <x v="3"/>
    <n v="1753.67"/>
    <n v="0.36328099914859413"/>
  </r>
  <r>
    <n v="2198"/>
    <x v="2197"/>
    <d v="2023-07-18T00:00:00"/>
    <x v="3"/>
    <x v="7"/>
    <x v="41"/>
    <d v="2023-07-22T00:00:00"/>
    <n v="4"/>
    <s v="Second Class"/>
    <s v="CU-00456"/>
    <x v="89"/>
    <s v="Home Office"/>
    <s v="United States"/>
    <s v="Houston"/>
    <s v="Texas"/>
    <s v="37932"/>
    <x v="0"/>
    <s v="FUR-BOO-96576"/>
    <x v="2"/>
    <x v="7"/>
    <s v="Bush Somerset Collection Bookcase"/>
    <n v="5304.64"/>
    <n v="3"/>
    <x v="3"/>
    <n v="1352.14"/>
    <n v="0.25489759908306692"/>
  </r>
  <r>
    <n v="2199"/>
    <x v="2198"/>
    <d v="2024-10-19T00:00:00"/>
    <x v="0"/>
    <x v="3"/>
    <x v="24"/>
    <d v="2024-10-19T00:00:00"/>
    <n v="0"/>
    <s v="Same Day"/>
    <s v="CU-00162"/>
    <x v="48"/>
    <s v="Corporate"/>
    <s v="United States"/>
    <s v="Baltimore"/>
    <s v="Maryland"/>
    <s v="30878"/>
    <x v="2"/>
    <s v="FUR-CHA-59973"/>
    <x v="2"/>
    <x v="13"/>
    <s v="Harbour Creations 67200 Series"/>
    <n v="4917.83"/>
    <n v="7"/>
    <x v="3"/>
    <n v="-520.85"/>
    <n v="-0.10591053371100669"/>
  </r>
  <r>
    <n v="2200"/>
    <x v="2199"/>
    <d v="2022-12-01T00:00:00"/>
    <x v="1"/>
    <x v="5"/>
    <x v="5"/>
    <d v="2022-12-01T00:00:00"/>
    <n v="0"/>
    <s v="Same Day"/>
    <s v="CU-00278"/>
    <x v="93"/>
    <s v="Corporate"/>
    <s v="United States"/>
    <s v="Seattle"/>
    <s v="Washington"/>
    <s v="42709"/>
    <x v="1"/>
    <s v="FUR-BOO-14055"/>
    <x v="2"/>
    <x v="7"/>
    <s v="O'Sullivan 2-Shelf Bookcase"/>
    <n v="1988.11"/>
    <n v="1"/>
    <x v="3"/>
    <n v="580.13"/>
    <n v="0.29179974951084198"/>
  </r>
  <r>
    <n v="2201"/>
    <x v="2200"/>
    <d v="2024-03-17T00:00:00"/>
    <x v="0"/>
    <x v="10"/>
    <x v="40"/>
    <d v="2024-03-22T00:00:00"/>
    <n v="5"/>
    <s v="Standard Class"/>
    <s v="CU-00725"/>
    <x v="9"/>
    <s v="Home Office"/>
    <s v="United States"/>
    <s v="Los Angeles"/>
    <s v="California"/>
    <s v="24746"/>
    <x v="1"/>
    <s v="OFF-PAP-34974"/>
    <x v="1"/>
    <x v="4"/>
    <s v="Southworth 25% Cotton Business Paper"/>
    <n v="1656.1"/>
    <n v="13"/>
    <x v="1"/>
    <n v="387.23"/>
    <n v="0.23382042147213336"/>
  </r>
  <r>
    <n v="2202"/>
    <x v="2201"/>
    <d v="2023-10-26T00:00:00"/>
    <x v="3"/>
    <x v="3"/>
    <x v="29"/>
    <d v="2023-10-28T00:00:00"/>
    <n v="2"/>
    <s v="First Class"/>
    <s v="CU-00336"/>
    <x v="101"/>
    <s v="Corporate"/>
    <s v="United States"/>
    <s v="Los Angeles"/>
    <s v="California"/>
    <s v="43642"/>
    <x v="1"/>
    <s v="OFF-LAB-45830"/>
    <x v="1"/>
    <x v="15"/>
    <s v="Avery 503"/>
    <n v="1252.3699999999999"/>
    <n v="13"/>
    <x v="3"/>
    <n v="478.66"/>
    <n v="0.38220334246269078"/>
  </r>
  <r>
    <n v="2203"/>
    <x v="2202"/>
    <d v="2023-04-30T00:00:00"/>
    <x v="3"/>
    <x v="0"/>
    <x v="32"/>
    <d v="2023-05-01T00:00:00"/>
    <n v="1"/>
    <s v="First Class"/>
    <s v="CU-00709"/>
    <x v="327"/>
    <s v="Home Office"/>
    <s v="United States"/>
    <s v="Boston"/>
    <s v="Massachusetts"/>
    <s v="75566"/>
    <x v="2"/>
    <s v="FUR-CHA-75404"/>
    <x v="2"/>
    <x v="13"/>
    <s v="Global Troy Executive Chair"/>
    <n v="3685.81"/>
    <n v="14"/>
    <x v="3"/>
    <n v="38.61"/>
    <n v="1.0475309362121217E-2"/>
  </r>
  <r>
    <n v="2204"/>
    <x v="2203"/>
    <d v="2023-10-20T00:00:00"/>
    <x v="3"/>
    <x v="3"/>
    <x v="29"/>
    <d v="2023-10-20T00:00:00"/>
    <n v="0"/>
    <s v="Same Day"/>
    <s v="CU-00078"/>
    <x v="107"/>
    <s v="Home Office"/>
    <s v="United States"/>
    <s v="Boston"/>
    <s v="Massachusetts"/>
    <s v="84386"/>
    <x v="2"/>
    <s v="FUR-CHA-74474"/>
    <x v="2"/>
    <x v="13"/>
    <s v="Global Troy Executive Chair"/>
    <n v="1191.31"/>
    <n v="1"/>
    <x v="2"/>
    <n v="-60.81"/>
    <n v="-5.1044648328310856E-2"/>
  </r>
  <r>
    <n v="2205"/>
    <x v="2204"/>
    <d v="2024-07-02T00:00:00"/>
    <x v="0"/>
    <x v="7"/>
    <x v="28"/>
    <d v="2024-07-02T00:00:00"/>
    <n v="0"/>
    <s v="Same Day"/>
    <s v="CU-00286"/>
    <x v="12"/>
    <s v="Corporate"/>
    <s v="United States"/>
    <s v="Seattle"/>
    <s v="Washington"/>
    <s v="28009"/>
    <x v="1"/>
    <s v="TEC-ACC-80623"/>
    <x v="0"/>
    <x v="0"/>
    <s v="SanDisk Ultra 64GB"/>
    <n v="507.41"/>
    <n v="6"/>
    <x v="3"/>
    <n v="107.5"/>
    <n v="0.21186023137108057"/>
  </r>
  <r>
    <n v="2206"/>
    <x v="2205"/>
    <d v="2023-04-22T00:00:00"/>
    <x v="3"/>
    <x v="0"/>
    <x v="32"/>
    <d v="2023-04-27T00:00:00"/>
    <n v="5"/>
    <s v="Second Class"/>
    <s v="CU-00790"/>
    <x v="268"/>
    <s v="Consumer"/>
    <s v="United States"/>
    <s v="Houston"/>
    <s v="Texas"/>
    <s v="33170"/>
    <x v="0"/>
    <s v="OFF-BIN-18227"/>
    <x v="1"/>
    <x v="3"/>
    <s v="Cardinal Easy Open Angle-D Binders"/>
    <n v="856.07"/>
    <n v="5"/>
    <x v="3"/>
    <n v="350.82"/>
    <n v="0.40980293667573908"/>
  </r>
  <r>
    <n v="2207"/>
    <x v="2206"/>
    <d v="2024-01-09T00:00:00"/>
    <x v="0"/>
    <x v="1"/>
    <x v="33"/>
    <d v="2024-01-15T00:00:00"/>
    <n v="6"/>
    <s v="Second Class"/>
    <s v="CU-00392"/>
    <x v="144"/>
    <s v="Corporate"/>
    <s v="United States"/>
    <s v="Baltimore"/>
    <s v="Maryland"/>
    <s v="96437"/>
    <x v="2"/>
    <s v="OFF-SUP-44691"/>
    <x v="1"/>
    <x v="5"/>
    <s v="Fiskars 8&quot; Scissors"/>
    <n v="1100.73"/>
    <n v="11"/>
    <x v="4"/>
    <n v="283.77999999999997"/>
    <n v="0.2578107256093683"/>
  </r>
  <r>
    <n v="2208"/>
    <x v="2207"/>
    <d v="2024-10-31T00:00:00"/>
    <x v="0"/>
    <x v="3"/>
    <x v="24"/>
    <d v="2024-11-05T00:00:00"/>
    <n v="5"/>
    <s v="Second Class"/>
    <s v="CU-00421"/>
    <x v="112"/>
    <s v="Home Office"/>
    <s v="United States"/>
    <s v="Nashville"/>
    <s v="Tennessee"/>
    <s v="23732"/>
    <x v="3"/>
    <s v="OFF-ART-14949"/>
    <x v="1"/>
    <x v="16"/>
    <s v="Sanford 16-Color Pencils"/>
    <n v="1085.92"/>
    <n v="12"/>
    <x v="1"/>
    <n v="465.69"/>
    <n v="0.42884374539560921"/>
  </r>
  <r>
    <n v="2209"/>
    <x v="2208"/>
    <d v="2021-01-12T00:00:00"/>
    <x v="2"/>
    <x v="1"/>
    <x v="25"/>
    <d v="2021-01-19T00:00:00"/>
    <n v="7"/>
    <s v="Standard Class"/>
    <s v="CU-00550"/>
    <x v="57"/>
    <s v="Consumer"/>
    <s v="United States"/>
    <s v="Portland"/>
    <s v="Oregon"/>
    <s v="10782"/>
    <x v="1"/>
    <s v="TEC-MAC-57525"/>
    <x v="0"/>
    <x v="12"/>
    <s v="Epson Stylus Photo R280"/>
    <n v="4536.9399999999996"/>
    <n v="8"/>
    <x v="1"/>
    <n v="537.42999999999995"/>
    <n v="0.11845649270212963"/>
  </r>
  <r>
    <n v="2210"/>
    <x v="2209"/>
    <d v="2024-05-22T00:00:00"/>
    <x v="0"/>
    <x v="11"/>
    <x v="30"/>
    <d v="2024-05-28T00:00:00"/>
    <n v="6"/>
    <s v="Standard Class"/>
    <s v="CU-00705"/>
    <x v="296"/>
    <s v="Consumer"/>
    <s v="United States"/>
    <s v="Minneapolis"/>
    <s v="Minnesota"/>
    <s v="22103"/>
    <x v="0"/>
    <s v="OFF-ART-36909"/>
    <x v="1"/>
    <x v="16"/>
    <s v="Sanford 16-Color Pencils"/>
    <n v="307.76"/>
    <n v="2"/>
    <x v="2"/>
    <n v="130.38"/>
    <n v="0.42364179880426306"/>
  </r>
  <r>
    <n v="2211"/>
    <x v="2210"/>
    <d v="2024-01-01T00:00:00"/>
    <x v="0"/>
    <x v="1"/>
    <x v="33"/>
    <d v="2024-01-01T00:00:00"/>
    <n v="0"/>
    <s v="Same Day"/>
    <s v="CU-00638"/>
    <x v="12"/>
    <s v="Corporate"/>
    <s v="United States"/>
    <s v="Portland"/>
    <s v="Oregon"/>
    <s v="73606"/>
    <x v="1"/>
    <s v="OFF-APP-98849"/>
    <x v="1"/>
    <x v="6"/>
    <s v="Fellowes PB500 Electric Punch Binding Machine"/>
    <n v="265.54000000000002"/>
    <n v="6"/>
    <x v="2"/>
    <n v="73.94"/>
    <n v="0.27845145740754684"/>
  </r>
  <r>
    <n v="2212"/>
    <x v="2211"/>
    <d v="2024-04-25T00:00:00"/>
    <x v="0"/>
    <x v="0"/>
    <x v="0"/>
    <d v="2024-04-30T00:00:00"/>
    <n v="5"/>
    <s v="Standard Class"/>
    <s v="CU-00792"/>
    <x v="11"/>
    <s v="Home Office"/>
    <s v="United States"/>
    <s v="Los Angeles"/>
    <s v="California"/>
    <s v="61259"/>
    <x v="1"/>
    <s v="TEC-COP-63084"/>
    <x v="0"/>
    <x v="11"/>
    <s v="Hewlett Packard 610 Multi-Function Printer"/>
    <n v="679.89"/>
    <n v="2"/>
    <x v="3"/>
    <n v="-46.37"/>
    <n v="-6.8202209180896908E-2"/>
  </r>
  <r>
    <n v="2213"/>
    <x v="2212"/>
    <d v="2021-03-20T00:00:00"/>
    <x v="2"/>
    <x v="10"/>
    <x v="21"/>
    <d v="2021-03-26T00:00:00"/>
    <n v="6"/>
    <s v="Second Class"/>
    <s v="CU-00503"/>
    <x v="212"/>
    <s v="Corporate"/>
    <s v="United States"/>
    <s v="Washington DC"/>
    <s v="District of Columbia"/>
    <s v="96268"/>
    <x v="2"/>
    <s v="TEC-PHO-41582"/>
    <x v="0"/>
    <x v="2"/>
    <s v="Motorola Moto G Play"/>
    <n v="2736.28"/>
    <n v="6"/>
    <x v="2"/>
    <n v="68.19"/>
    <n v="2.4920695250486059E-2"/>
  </r>
  <r>
    <n v="2214"/>
    <x v="2213"/>
    <d v="2023-02-15T00:00:00"/>
    <x v="3"/>
    <x v="9"/>
    <x v="23"/>
    <d v="2023-02-23T00:00:00"/>
    <n v="8"/>
    <s v="Standard Class"/>
    <s v="CU-00401"/>
    <x v="43"/>
    <s v="Corporate"/>
    <s v="United States"/>
    <s v="Boston"/>
    <s v="Massachusetts"/>
    <s v="67424"/>
    <x v="2"/>
    <s v="TEC-PHO-81000"/>
    <x v="0"/>
    <x v="2"/>
    <s v="Samsung Galaxy A52"/>
    <n v="7870.74"/>
    <n v="7"/>
    <x v="3"/>
    <n v="3065.26"/>
    <n v="0.38945003900522701"/>
  </r>
  <r>
    <n v="2215"/>
    <x v="2214"/>
    <d v="2023-09-27T00:00:00"/>
    <x v="3"/>
    <x v="8"/>
    <x v="12"/>
    <d v="2023-10-02T00:00:00"/>
    <n v="5"/>
    <s v="Standard Class"/>
    <s v="CU-00385"/>
    <x v="249"/>
    <s v="Home Office"/>
    <s v="United States"/>
    <s v="Portland"/>
    <s v="Oregon"/>
    <s v="77296"/>
    <x v="1"/>
    <s v="FUR-TAB-57131"/>
    <x v="2"/>
    <x v="14"/>
    <s v="Chromcraft Training Table"/>
    <n v="97.79"/>
    <n v="1"/>
    <x v="5"/>
    <n v="13.49"/>
    <n v="0.13794866550772061"/>
  </r>
  <r>
    <n v="2216"/>
    <x v="2215"/>
    <d v="2024-08-23T00:00:00"/>
    <x v="0"/>
    <x v="6"/>
    <x v="6"/>
    <d v="2024-08-28T00:00:00"/>
    <n v="5"/>
    <s v="Standard Class"/>
    <s v="CU-00475"/>
    <x v="56"/>
    <s v="Consumer"/>
    <s v="United States"/>
    <s v="Seattle"/>
    <s v="Washington"/>
    <s v="36778"/>
    <x v="1"/>
    <s v="TEC-MAC-17330"/>
    <x v="0"/>
    <x v="12"/>
    <s v="Hoover Stair Vacuum 515 Corded"/>
    <n v="2000.36"/>
    <n v="6"/>
    <x v="0"/>
    <n v="756.3"/>
    <n v="0.378081945249855"/>
  </r>
  <r>
    <n v="2217"/>
    <x v="2216"/>
    <d v="2022-04-19T00:00:00"/>
    <x v="1"/>
    <x v="0"/>
    <x v="14"/>
    <d v="2022-04-19T00:00:00"/>
    <n v="0"/>
    <s v="Same Day"/>
    <s v="CU-00247"/>
    <x v="92"/>
    <s v="Corporate"/>
    <s v="United States"/>
    <s v="San Francisco"/>
    <s v="California"/>
    <s v="83867"/>
    <x v="1"/>
    <s v="FUR-CHA-51049"/>
    <x v="2"/>
    <x v="13"/>
    <s v="Harbour Creations 67200 Series"/>
    <n v="9078.7800000000007"/>
    <n v="9"/>
    <x v="1"/>
    <n v="2616.2399999999998"/>
    <n v="0.2881708775848737"/>
  </r>
  <r>
    <n v="2218"/>
    <x v="2217"/>
    <d v="2023-08-22T00:00:00"/>
    <x v="3"/>
    <x v="6"/>
    <x v="26"/>
    <d v="2023-08-24T00:00:00"/>
    <n v="2"/>
    <s v="First Class"/>
    <s v="CU-00700"/>
    <x v="287"/>
    <s v="Consumer"/>
    <s v="United States"/>
    <s v="Portland"/>
    <s v="Oregon"/>
    <s v="42109"/>
    <x v="1"/>
    <s v="OFF-APP-51272"/>
    <x v="1"/>
    <x v="6"/>
    <s v="Fellowes PB500 Electric Punch Binding Machine"/>
    <n v="1978.59"/>
    <n v="8"/>
    <x v="3"/>
    <n v="514.77"/>
    <n v="0.26017012114687732"/>
  </r>
  <r>
    <n v="2219"/>
    <x v="2218"/>
    <d v="2023-05-22T00:00:00"/>
    <x v="3"/>
    <x v="11"/>
    <x v="42"/>
    <d v="2023-05-27T00:00:00"/>
    <n v="5"/>
    <s v="Standard Class"/>
    <s v="CU-00164"/>
    <x v="200"/>
    <s v="Corporate"/>
    <s v="United States"/>
    <s v="Minneapolis"/>
    <s v="Minnesota"/>
    <s v="69696"/>
    <x v="0"/>
    <s v="FUR-BOO-92651"/>
    <x v="2"/>
    <x v="7"/>
    <s v="Sauder Classic Bookcase"/>
    <n v="8001.98"/>
    <n v="10"/>
    <x v="0"/>
    <n v="2482.1"/>
    <n v="0.31018572903206459"/>
  </r>
  <r>
    <n v="2220"/>
    <x v="2219"/>
    <d v="2022-03-06T00:00:00"/>
    <x v="1"/>
    <x v="10"/>
    <x v="47"/>
    <d v="2022-03-13T00:00:00"/>
    <n v="7"/>
    <s v="Standard Class"/>
    <s v="CU-00306"/>
    <x v="254"/>
    <s v="Home Office"/>
    <s v="United States"/>
    <s v="New Orleans"/>
    <s v="Louisiana"/>
    <s v="73202"/>
    <x v="3"/>
    <s v="OFF-FAS-60175"/>
    <x v="1"/>
    <x v="9"/>
    <s v="Advantus 75305 EasyClose Envelopes"/>
    <n v="32.14"/>
    <n v="1"/>
    <x v="1"/>
    <n v="2.35"/>
    <n v="7.3117610454262599E-2"/>
  </r>
  <r>
    <n v="2221"/>
    <x v="2220"/>
    <d v="2024-01-04T00:00:00"/>
    <x v="0"/>
    <x v="1"/>
    <x v="33"/>
    <d v="2024-01-06T00:00:00"/>
    <n v="2"/>
    <s v="First Class"/>
    <s v="CU-00380"/>
    <x v="213"/>
    <s v="Home Office"/>
    <s v="United States"/>
    <s v="Denver"/>
    <s v="Colorado"/>
    <s v="28354"/>
    <x v="0"/>
    <s v="FUR-BOO-53185"/>
    <x v="2"/>
    <x v="7"/>
    <s v="Bush Somerset Collection Bookcase"/>
    <n v="1424.61"/>
    <n v="8"/>
    <x v="0"/>
    <n v="114.79"/>
    <n v="8.0576438463860298E-2"/>
  </r>
  <r>
    <n v="2222"/>
    <x v="2221"/>
    <d v="2023-01-11T00:00:00"/>
    <x v="3"/>
    <x v="1"/>
    <x v="35"/>
    <d v="2023-01-12T00:00:00"/>
    <n v="1"/>
    <s v="First Class"/>
    <s v="CU-00354"/>
    <x v="103"/>
    <s v="Home Office"/>
    <s v="United States"/>
    <s v="Houston"/>
    <s v="Texas"/>
    <s v="11764"/>
    <x v="0"/>
    <s v="FUR-BOO-22135"/>
    <x v="2"/>
    <x v="7"/>
    <s v="Sauder Classic Bookcase"/>
    <n v="19828.21"/>
    <n v="12"/>
    <x v="3"/>
    <n v="1406.56"/>
    <n v="7.0937316076438564E-2"/>
  </r>
  <r>
    <n v="2223"/>
    <x v="2222"/>
    <d v="2021-05-19T00:00:00"/>
    <x v="2"/>
    <x v="11"/>
    <x v="39"/>
    <d v="2021-05-25T00:00:00"/>
    <n v="6"/>
    <s v="Standard Class"/>
    <s v="CU-00282"/>
    <x v="173"/>
    <s v="Consumer"/>
    <s v="United States"/>
    <s v="Las Vegas"/>
    <s v="Nevada"/>
    <s v="58979"/>
    <x v="1"/>
    <s v="FUR-FUR-91915"/>
    <x v="2"/>
    <x v="10"/>
    <s v="Acme Flexible Frame Partition"/>
    <n v="2668.23"/>
    <n v="10"/>
    <x v="2"/>
    <n v="123.91"/>
    <n v="4.6439025121522509E-2"/>
  </r>
  <r>
    <n v="2224"/>
    <x v="2223"/>
    <d v="2024-03-07T00:00:00"/>
    <x v="0"/>
    <x v="10"/>
    <x v="40"/>
    <d v="2024-03-13T00:00:00"/>
    <n v="6"/>
    <s v="Standard Class"/>
    <s v="CU-00208"/>
    <x v="42"/>
    <s v="Home Office"/>
    <s v="United States"/>
    <s v="Philadelphia"/>
    <s v="Pennsylvania"/>
    <s v="15510"/>
    <x v="2"/>
    <s v="TEC-ACC-16715"/>
    <x v="0"/>
    <x v="0"/>
    <s v="Memorex Mini Travel Drive 64 GB"/>
    <n v="9764.59"/>
    <n v="8"/>
    <x v="3"/>
    <n v="3087.67"/>
    <n v="0.31621092129828288"/>
  </r>
  <r>
    <n v="2225"/>
    <x v="2224"/>
    <d v="2022-02-25T00:00:00"/>
    <x v="1"/>
    <x v="9"/>
    <x v="17"/>
    <d v="2022-03-02T00:00:00"/>
    <n v="5"/>
    <s v="Standard Class"/>
    <s v="CU-00209"/>
    <x v="96"/>
    <s v="Consumer"/>
    <s v="United States"/>
    <s v="Washington DC"/>
    <s v="District of Columbia"/>
    <s v="72545"/>
    <x v="2"/>
    <s v="TEC-MAC-19111"/>
    <x v="0"/>
    <x v="12"/>
    <s v="Lexmark MX611dhe Monochrome Laser Printer"/>
    <n v="2683.21"/>
    <n v="5"/>
    <x v="4"/>
    <n v="228.44"/>
    <n v="8.5136832376146485E-2"/>
  </r>
  <r>
    <n v="2226"/>
    <x v="2225"/>
    <d v="2021-06-22T00:00:00"/>
    <x v="2"/>
    <x v="2"/>
    <x v="18"/>
    <d v="2021-06-25T00:00:00"/>
    <n v="3"/>
    <s v="First Class"/>
    <s v="CU-00695"/>
    <x v="22"/>
    <s v="Corporate"/>
    <s v="United States"/>
    <s v="New Orleans"/>
    <s v="Louisiana"/>
    <s v="35553"/>
    <x v="3"/>
    <s v="OFF-PAP-25380"/>
    <x v="1"/>
    <x v="4"/>
    <s v="Southworth 25% Cotton Business Paper"/>
    <n v="363.96"/>
    <n v="2"/>
    <x v="2"/>
    <n v="10.19"/>
    <n v="2.7997582151884824E-2"/>
  </r>
  <r>
    <n v="2227"/>
    <x v="2226"/>
    <d v="2023-07-06T00:00:00"/>
    <x v="3"/>
    <x v="7"/>
    <x v="41"/>
    <d v="2023-07-14T00:00:00"/>
    <n v="8"/>
    <s v="Standard Class"/>
    <s v="CU-00111"/>
    <x v="0"/>
    <s v="Consumer"/>
    <s v="United States"/>
    <s v="Philadelphia"/>
    <s v="Pennsylvania"/>
    <s v="80006"/>
    <x v="2"/>
    <s v="FUR-BOO-36014"/>
    <x v="2"/>
    <x v="7"/>
    <s v="Bush Somerset Collection Bookcase"/>
    <n v="235"/>
    <n v="4"/>
    <x v="4"/>
    <n v="42.38"/>
    <n v="0.1803404255319149"/>
  </r>
  <r>
    <n v="2228"/>
    <x v="2227"/>
    <d v="2024-03-13T00:00:00"/>
    <x v="0"/>
    <x v="10"/>
    <x v="40"/>
    <d v="2024-03-15T00:00:00"/>
    <n v="2"/>
    <s v="First Class"/>
    <s v="CU-00107"/>
    <x v="20"/>
    <s v="Home Office"/>
    <s v="United States"/>
    <s v="Miami"/>
    <s v="Florida"/>
    <s v="96692"/>
    <x v="3"/>
    <s v="FUR-CHA-12117"/>
    <x v="2"/>
    <x v="13"/>
    <s v="Global Troy Executive Chair"/>
    <n v="3601.56"/>
    <n v="13"/>
    <x v="0"/>
    <n v="1095.95"/>
    <n v="0.30429869278868049"/>
  </r>
  <r>
    <n v="2229"/>
    <x v="2228"/>
    <d v="2021-03-24T00:00:00"/>
    <x v="2"/>
    <x v="10"/>
    <x v="21"/>
    <d v="2021-03-28T00:00:00"/>
    <n v="4"/>
    <s v="Second Class"/>
    <s v="CU-00311"/>
    <x v="200"/>
    <s v="Corporate"/>
    <s v="United States"/>
    <s v="Seattle"/>
    <s v="Washington"/>
    <s v="71250"/>
    <x v="1"/>
    <s v="TEC-COP-51219"/>
    <x v="0"/>
    <x v="11"/>
    <s v="Hewlett Packard 610 Multi-Function Printer"/>
    <n v="4027.77"/>
    <n v="7"/>
    <x v="4"/>
    <n v="-149.68"/>
    <n v="-3.7162002795591606E-2"/>
  </r>
  <r>
    <n v="2230"/>
    <x v="2229"/>
    <d v="2023-12-22T00:00:00"/>
    <x v="3"/>
    <x v="5"/>
    <x v="34"/>
    <d v="2023-12-28T00:00:00"/>
    <n v="6"/>
    <s v="Standard Class"/>
    <s v="CU-00498"/>
    <x v="295"/>
    <s v="Consumer"/>
    <s v="United States"/>
    <s v="Philadelphia"/>
    <s v="Pennsylvania"/>
    <s v="35366"/>
    <x v="2"/>
    <s v="FUR-FUR-22237"/>
    <x v="2"/>
    <x v="10"/>
    <s v="Eldon Expressions Punched Metal &amp; Wood Desk Accessories"/>
    <n v="3710.93"/>
    <n v="5"/>
    <x v="1"/>
    <n v="278.29000000000002"/>
    <n v="7.4991983141692253E-2"/>
  </r>
  <r>
    <n v="2231"/>
    <x v="2230"/>
    <d v="2024-11-19T00:00:00"/>
    <x v="0"/>
    <x v="4"/>
    <x v="4"/>
    <d v="2024-11-23T00:00:00"/>
    <n v="4"/>
    <s v="Second Class"/>
    <s v="CU-00102"/>
    <x v="225"/>
    <s v="Corporate"/>
    <s v="United States"/>
    <s v="Portland"/>
    <s v="Oregon"/>
    <s v="78634"/>
    <x v="1"/>
    <s v="TEC-ACC-34657"/>
    <x v="0"/>
    <x v="0"/>
    <s v="Logitech MK550 Wireless Wave Keyboard and Mouse"/>
    <n v="2217.13"/>
    <n v="3"/>
    <x v="0"/>
    <n v="184"/>
    <n v="8.2990171979090074E-2"/>
  </r>
  <r>
    <n v="2232"/>
    <x v="2231"/>
    <d v="2021-01-24T00:00:00"/>
    <x v="2"/>
    <x v="1"/>
    <x v="25"/>
    <d v="2021-01-30T00:00:00"/>
    <n v="6"/>
    <s v="Second Class"/>
    <s v="CU-00588"/>
    <x v="24"/>
    <s v="Home Office"/>
    <s v="United States"/>
    <s v="New Orleans"/>
    <s v="Louisiana"/>
    <s v="60752"/>
    <x v="3"/>
    <s v="FUR-FUR-16153"/>
    <x v="2"/>
    <x v="10"/>
    <s v="Howard Miller 11.75 Diameter"/>
    <n v="4734.55"/>
    <n v="9"/>
    <x v="2"/>
    <n v="35.93"/>
    <n v="7.5888944039032213E-3"/>
  </r>
  <r>
    <n v="2233"/>
    <x v="2232"/>
    <d v="2024-10-19T00:00:00"/>
    <x v="0"/>
    <x v="3"/>
    <x v="24"/>
    <d v="2024-10-21T00:00:00"/>
    <n v="2"/>
    <s v="First Class"/>
    <s v="CU-00560"/>
    <x v="190"/>
    <s v="Corporate"/>
    <s v="United States"/>
    <s v="Dallas"/>
    <s v="Texas"/>
    <s v="19840"/>
    <x v="0"/>
    <s v="FUR-FUR-68047"/>
    <x v="2"/>
    <x v="10"/>
    <s v="Howard Miller 11.75 Diameter"/>
    <n v="537.49"/>
    <n v="9"/>
    <x v="4"/>
    <n v="-29.34"/>
    <n v="-5.4587062084875994E-2"/>
  </r>
  <r>
    <n v="2234"/>
    <x v="2233"/>
    <d v="2022-06-12T00:00:00"/>
    <x v="1"/>
    <x v="2"/>
    <x v="9"/>
    <d v="2022-06-15T00:00:00"/>
    <n v="3"/>
    <s v="First Class"/>
    <s v="CU-00355"/>
    <x v="334"/>
    <s v="Consumer"/>
    <s v="United States"/>
    <s v="Nashville"/>
    <s v="Tennessee"/>
    <s v="43879"/>
    <x v="3"/>
    <s v="TEC-COP-43420"/>
    <x v="0"/>
    <x v="11"/>
    <s v="HP Designjet T520 Inkjet Large Format Printer"/>
    <n v="5889.57"/>
    <n v="12"/>
    <x v="1"/>
    <n v="369.8"/>
    <n v="6.2788964219798737E-2"/>
  </r>
  <r>
    <n v="2235"/>
    <x v="2234"/>
    <d v="2022-03-20T00:00:00"/>
    <x v="1"/>
    <x v="10"/>
    <x v="47"/>
    <d v="2022-03-20T00:00:00"/>
    <n v="0"/>
    <s v="Same Day"/>
    <s v="CU-00188"/>
    <x v="52"/>
    <s v="Corporate"/>
    <s v="United States"/>
    <s v="Seattle"/>
    <s v="Washington"/>
    <s v="23101"/>
    <x v="1"/>
    <s v="TEC-PHO-17354"/>
    <x v="0"/>
    <x v="2"/>
    <s v="Samsung Galaxy A52"/>
    <n v="8502.6"/>
    <n v="8"/>
    <x v="2"/>
    <n v="1056.75"/>
    <n v="0.1242855126667137"/>
  </r>
  <r>
    <n v="2236"/>
    <x v="2235"/>
    <d v="2024-12-10T00:00:00"/>
    <x v="0"/>
    <x v="5"/>
    <x v="44"/>
    <d v="2024-12-11T00:00:00"/>
    <n v="1"/>
    <s v="First Class"/>
    <s v="CU-00570"/>
    <x v="125"/>
    <s v="Consumer"/>
    <s v="United States"/>
    <s v="Denver"/>
    <s v="Colorado"/>
    <s v="11129"/>
    <x v="0"/>
    <s v="TEC-COP-24013"/>
    <x v="0"/>
    <x v="11"/>
    <s v="Hewlett Packard 610 Multi-Function Printer"/>
    <n v="7096.94"/>
    <n v="9"/>
    <x v="1"/>
    <n v="-751.12"/>
    <n v="-0.10583716362263174"/>
  </r>
  <r>
    <n v="2237"/>
    <x v="2236"/>
    <d v="2024-01-12T00:00:00"/>
    <x v="0"/>
    <x v="1"/>
    <x v="33"/>
    <d v="2024-01-12T00:00:00"/>
    <n v="0"/>
    <s v="Same Day"/>
    <s v="CU-00328"/>
    <x v="319"/>
    <s v="Corporate"/>
    <s v="United States"/>
    <s v="Nashville"/>
    <s v="Tennessee"/>
    <s v="73781"/>
    <x v="3"/>
    <s v="FUR-BOO-31900"/>
    <x v="2"/>
    <x v="7"/>
    <s v="Sauder Classic Bookcase"/>
    <n v="8179.46"/>
    <n v="6"/>
    <x v="5"/>
    <n v="2782.67"/>
    <n v="0.34020216493509353"/>
  </r>
  <r>
    <n v="2238"/>
    <x v="2237"/>
    <d v="2022-05-20T00:00:00"/>
    <x v="1"/>
    <x v="11"/>
    <x v="46"/>
    <d v="2022-05-28T00:00:00"/>
    <n v="8"/>
    <s v="Standard Class"/>
    <s v="CU-00283"/>
    <x v="179"/>
    <s v="Home Office"/>
    <s v="United States"/>
    <s v="Boston"/>
    <s v="Massachusetts"/>
    <s v="43034"/>
    <x v="2"/>
    <s v="OFF-ENV-56118"/>
    <x v="1"/>
    <x v="1"/>
    <s v="Poly String &amp; Button Envelopes"/>
    <n v="560.74"/>
    <n v="3"/>
    <x v="3"/>
    <n v="198.33"/>
    <n v="0.35369333380889539"/>
  </r>
  <r>
    <n v="2239"/>
    <x v="2238"/>
    <d v="2022-07-16T00:00:00"/>
    <x v="1"/>
    <x v="7"/>
    <x v="31"/>
    <d v="2022-07-22T00:00:00"/>
    <n v="6"/>
    <s v="Second Class"/>
    <s v="CU-00452"/>
    <x v="295"/>
    <s v="Home Office"/>
    <s v="United States"/>
    <s v="San Francisco"/>
    <s v="California"/>
    <s v="78269"/>
    <x v="1"/>
    <s v="FUR-TAB-68854"/>
    <x v="2"/>
    <x v="14"/>
    <s v="Chromcraft Training Table"/>
    <n v="3743.34"/>
    <n v="10"/>
    <x v="1"/>
    <n v="303.39"/>
    <n v="8.1047941143470803E-2"/>
  </r>
  <r>
    <n v="2240"/>
    <x v="2239"/>
    <d v="2022-10-10T00:00:00"/>
    <x v="1"/>
    <x v="3"/>
    <x v="3"/>
    <d v="2022-10-12T00:00:00"/>
    <n v="2"/>
    <s v="First Class"/>
    <s v="CU-00647"/>
    <x v="146"/>
    <s v="Home Office"/>
    <s v="United States"/>
    <s v="San Francisco"/>
    <s v="California"/>
    <s v="26412"/>
    <x v="1"/>
    <s v="OFF-SUP-62677"/>
    <x v="1"/>
    <x v="5"/>
    <s v="Avery Hi-Liter EverBold"/>
    <n v="110.99"/>
    <n v="1"/>
    <x v="1"/>
    <n v="48.89"/>
    <n v="0.44049013424632855"/>
  </r>
  <r>
    <n v="2241"/>
    <x v="2240"/>
    <d v="2021-03-31T00:00:00"/>
    <x v="2"/>
    <x v="10"/>
    <x v="21"/>
    <d v="2021-04-02T00:00:00"/>
    <n v="2"/>
    <s v="First Class"/>
    <s v="CU-00631"/>
    <x v="291"/>
    <s v="Home Office"/>
    <s v="United States"/>
    <s v="Baltimore"/>
    <s v="Maryland"/>
    <s v="45560"/>
    <x v="2"/>
    <s v="OFF-ART-77733"/>
    <x v="1"/>
    <x v="16"/>
    <s v="Newell 322"/>
    <n v="1364.55"/>
    <n v="9"/>
    <x v="5"/>
    <n v="258.02"/>
    <n v="0.18908797772159319"/>
  </r>
  <r>
    <n v="2242"/>
    <x v="2241"/>
    <d v="2022-02-20T00:00:00"/>
    <x v="1"/>
    <x v="9"/>
    <x v="17"/>
    <d v="2022-02-26T00:00:00"/>
    <n v="6"/>
    <s v="Standard Class"/>
    <s v="CU-00631"/>
    <x v="291"/>
    <s v="Home Office"/>
    <s v="United States"/>
    <s v="Baltimore"/>
    <s v="Maryland"/>
    <s v="27689"/>
    <x v="2"/>
    <s v="OFF-FAS-95089"/>
    <x v="1"/>
    <x v="9"/>
    <s v="Staple remover"/>
    <n v="904.92"/>
    <n v="7"/>
    <x v="3"/>
    <n v="88.88"/>
    <n v="9.821862706095566E-2"/>
  </r>
  <r>
    <n v="2243"/>
    <x v="2242"/>
    <d v="2024-02-10T00:00:00"/>
    <x v="0"/>
    <x v="9"/>
    <x v="16"/>
    <d v="2024-02-10T00:00:00"/>
    <n v="0"/>
    <s v="Same Day"/>
    <s v="CU-00276"/>
    <x v="50"/>
    <s v="Consumer"/>
    <s v="United States"/>
    <s v="Atlanta"/>
    <s v="Georgia"/>
    <s v="94072"/>
    <x v="3"/>
    <s v="TEC-ACC-50030"/>
    <x v="0"/>
    <x v="0"/>
    <s v="SanDisk Ultra 64GB"/>
    <n v="4517.42"/>
    <n v="8"/>
    <x v="4"/>
    <n v="313.20999999999998"/>
    <n v="6.9333823288514229E-2"/>
  </r>
  <r>
    <n v="2244"/>
    <x v="2243"/>
    <d v="2021-11-01T00:00:00"/>
    <x v="2"/>
    <x v="4"/>
    <x v="8"/>
    <d v="2021-11-01T00:00:00"/>
    <n v="0"/>
    <s v="Same Day"/>
    <s v="CU-00054"/>
    <x v="26"/>
    <s v="Home Office"/>
    <s v="United States"/>
    <s v="Denver"/>
    <s v="Colorado"/>
    <s v="20112"/>
    <x v="0"/>
    <s v="TEC-ACC-66877"/>
    <x v="0"/>
    <x v="0"/>
    <s v="SanDisk Ultra 64GB"/>
    <n v="1031.3"/>
    <n v="14"/>
    <x v="3"/>
    <n v="89.03"/>
    <n v="8.6327935615242907E-2"/>
  </r>
  <r>
    <n v="2245"/>
    <x v="2244"/>
    <d v="2024-04-29T00:00:00"/>
    <x v="0"/>
    <x v="0"/>
    <x v="0"/>
    <d v="2024-05-01T00:00:00"/>
    <n v="2"/>
    <s v="First Class"/>
    <s v="CU-00365"/>
    <x v="126"/>
    <s v="Corporate"/>
    <s v="United States"/>
    <s v="Washington DC"/>
    <s v="District of Columbia"/>
    <s v="97294"/>
    <x v="2"/>
    <s v="TEC-COP-17166"/>
    <x v="0"/>
    <x v="11"/>
    <s v="HP Designjet T520 Inkjet Large Format Printer"/>
    <n v="12804.15"/>
    <n v="14"/>
    <x v="5"/>
    <n v="1536.54"/>
    <n v="0.12000328018650204"/>
  </r>
  <r>
    <n v="2246"/>
    <x v="2245"/>
    <d v="2024-11-15T00:00:00"/>
    <x v="0"/>
    <x v="4"/>
    <x v="4"/>
    <d v="2024-11-22T00:00:00"/>
    <n v="7"/>
    <s v="Standard Class"/>
    <s v="CU-00306"/>
    <x v="254"/>
    <s v="Home Office"/>
    <s v="United States"/>
    <s v="New Orleans"/>
    <s v="Louisiana"/>
    <s v="95303"/>
    <x v="3"/>
    <s v="TEC-COP-97190"/>
    <x v="0"/>
    <x v="11"/>
    <s v="Hewlett Packard 610 Multi-Function Printer"/>
    <n v="10096.02"/>
    <n v="8"/>
    <x v="4"/>
    <n v="-413.31"/>
    <n v="-4.0937914148347562E-2"/>
  </r>
  <r>
    <n v="2247"/>
    <x v="2246"/>
    <d v="2023-03-24T00:00:00"/>
    <x v="3"/>
    <x v="10"/>
    <x v="45"/>
    <d v="2023-03-30T00:00:00"/>
    <n v="6"/>
    <s v="Second Class"/>
    <s v="CU-00112"/>
    <x v="285"/>
    <s v="Consumer"/>
    <s v="United States"/>
    <s v="San Francisco"/>
    <s v="California"/>
    <s v="63957"/>
    <x v="1"/>
    <s v="TEC-PHO-92208"/>
    <x v="0"/>
    <x v="2"/>
    <s v="Apple iPhone SE"/>
    <n v="2262.98"/>
    <n v="2"/>
    <x v="3"/>
    <n v="493.15"/>
    <n v="0.21792061794624787"/>
  </r>
  <r>
    <n v="2248"/>
    <x v="2247"/>
    <d v="2024-08-02T00:00:00"/>
    <x v="0"/>
    <x v="6"/>
    <x v="6"/>
    <d v="2024-08-07T00:00:00"/>
    <n v="5"/>
    <s v="Second Class"/>
    <s v="CU-00259"/>
    <x v="197"/>
    <s v="Home Office"/>
    <s v="United States"/>
    <s v="Denver"/>
    <s v="Colorado"/>
    <s v="10121"/>
    <x v="0"/>
    <s v="OFF-FAS-29358"/>
    <x v="1"/>
    <x v="9"/>
    <s v="Advantus 75305 EasyClose Envelopes"/>
    <n v="1341.97"/>
    <n v="5"/>
    <x v="4"/>
    <n v="290.43"/>
    <n v="0.21642063533462"/>
  </r>
  <r>
    <n v="2249"/>
    <x v="2248"/>
    <d v="2022-11-25T00:00:00"/>
    <x v="1"/>
    <x v="4"/>
    <x v="20"/>
    <d v="2022-12-01T00:00:00"/>
    <n v="6"/>
    <s v="Second Class"/>
    <s v="CU-00688"/>
    <x v="324"/>
    <s v="Home Office"/>
    <s v="United States"/>
    <s v="Charlotte"/>
    <s v="North Carolina"/>
    <s v="64250"/>
    <x v="3"/>
    <s v="OFF-ENV-75416"/>
    <x v="1"/>
    <x v="1"/>
    <s v="Business Envelopes with Contemporary Seal"/>
    <n v="284.5"/>
    <n v="2"/>
    <x v="5"/>
    <n v="51.09"/>
    <n v="0.17957820738137084"/>
  </r>
  <r>
    <n v="2250"/>
    <x v="2249"/>
    <d v="2024-01-31T00:00:00"/>
    <x v="0"/>
    <x v="1"/>
    <x v="33"/>
    <d v="2024-02-03T00:00:00"/>
    <n v="3"/>
    <s v="First Class"/>
    <s v="CU-00361"/>
    <x v="140"/>
    <s v="Consumer"/>
    <s v="United States"/>
    <s v="Houston"/>
    <s v="Texas"/>
    <s v="35198"/>
    <x v="0"/>
    <s v="TEC-ACC-51474"/>
    <x v="0"/>
    <x v="0"/>
    <s v="Logitech MK550 Wireless Wave Keyboard and Mouse"/>
    <n v="1293.78"/>
    <n v="12"/>
    <x v="3"/>
    <n v="-77.62"/>
    <n v="-5.9994744083228996E-2"/>
  </r>
  <r>
    <n v="2251"/>
    <x v="2250"/>
    <d v="2022-04-13T00:00:00"/>
    <x v="1"/>
    <x v="0"/>
    <x v="14"/>
    <d v="2022-04-14T00:00:00"/>
    <n v="1"/>
    <s v="First Class"/>
    <s v="CU-00543"/>
    <x v="75"/>
    <s v="Home Office"/>
    <s v="United States"/>
    <s v="Baltimore"/>
    <s v="Maryland"/>
    <s v="31586"/>
    <x v="2"/>
    <s v="TEC-COP-96359"/>
    <x v="0"/>
    <x v="11"/>
    <s v="HP Designjet T520 Inkjet Large Format Printer"/>
    <n v="1047.22"/>
    <n v="8"/>
    <x v="1"/>
    <n v="289.02999999999997"/>
    <n v="0.27599740264700823"/>
  </r>
  <r>
    <n v="2252"/>
    <x v="2251"/>
    <d v="2021-10-25T00:00:00"/>
    <x v="2"/>
    <x v="3"/>
    <x v="10"/>
    <d v="2021-10-25T00:00:00"/>
    <n v="0"/>
    <s v="Same Day"/>
    <s v="CU-00233"/>
    <x v="84"/>
    <s v="Consumer"/>
    <s v="United States"/>
    <s v="Nashville"/>
    <s v="Tennessee"/>
    <s v="39871"/>
    <x v="3"/>
    <s v="TEC-PHO-94351"/>
    <x v="0"/>
    <x v="2"/>
    <s v="Samsung Galaxy A52"/>
    <n v="836.75"/>
    <n v="14"/>
    <x v="1"/>
    <n v="167.32"/>
    <n v="0.19996414699731102"/>
  </r>
  <r>
    <n v="2253"/>
    <x v="2252"/>
    <d v="2022-07-16T00:00:00"/>
    <x v="1"/>
    <x v="7"/>
    <x v="31"/>
    <d v="2022-07-22T00:00:00"/>
    <n v="6"/>
    <s v="Standard Class"/>
    <s v="CU-00783"/>
    <x v="180"/>
    <s v="Corporate"/>
    <s v="United States"/>
    <s v="Philadelphia"/>
    <s v="Pennsylvania"/>
    <s v="61556"/>
    <x v="2"/>
    <s v="TEC-MAC-83783"/>
    <x v="0"/>
    <x v="12"/>
    <s v="Hoover Stair Vacuum 515 Corded"/>
    <n v="12339.24"/>
    <n v="13"/>
    <x v="3"/>
    <n v="1150.77"/>
    <n v="9.3261011213008255E-2"/>
  </r>
  <r>
    <n v="2254"/>
    <x v="2253"/>
    <d v="2021-12-22T00:00:00"/>
    <x v="2"/>
    <x v="5"/>
    <x v="11"/>
    <d v="2021-12-26T00:00:00"/>
    <n v="4"/>
    <s v="Second Class"/>
    <s v="CU-00299"/>
    <x v="230"/>
    <s v="Consumer"/>
    <s v="United States"/>
    <s v="Los Angeles"/>
    <s v="California"/>
    <s v="48216"/>
    <x v="1"/>
    <s v="OFF-FAS-25873"/>
    <x v="1"/>
    <x v="9"/>
    <s v="Advantus 75305 EasyClose Envelopes"/>
    <n v="152.5"/>
    <n v="6"/>
    <x v="1"/>
    <n v="-11.03"/>
    <n v="-7.232786885245901E-2"/>
  </r>
  <r>
    <n v="2255"/>
    <x v="2254"/>
    <d v="2022-08-06T00:00:00"/>
    <x v="1"/>
    <x v="6"/>
    <x v="43"/>
    <d v="2022-08-09T00:00:00"/>
    <n v="3"/>
    <s v="First Class"/>
    <s v="CU-00785"/>
    <x v="66"/>
    <s v="Corporate"/>
    <s v="United States"/>
    <s v="Dallas"/>
    <s v="Texas"/>
    <s v="33584"/>
    <x v="0"/>
    <s v="TEC-MAC-83892"/>
    <x v="0"/>
    <x v="12"/>
    <s v="Epson Stylus Photo R280"/>
    <n v="8086.32"/>
    <n v="14"/>
    <x v="0"/>
    <n v="1804.87"/>
    <n v="0.22320041749522651"/>
  </r>
  <r>
    <n v="2256"/>
    <x v="2255"/>
    <d v="2022-12-19T00:00:00"/>
    <x v="1"/>
    <x v="5"/>
    <x v="5"/>
    <d v="2022-12-20T00:00:00"/>
    <n v="1"/>
    <s v="First Class"/>
    <s v="CU-00360"/>
    <x v="110"/>
    <s v="Home Office"/>
    <s v="United States"/>
    <s v="Washington DC"/>
    <s v="District of Columbia"/>
    <s v="59663"/>
    <x v="2"/>
    <s v="FUR-TAB-17323"/>
    <x v="2"/>
    <x v="14"/>
    <s v="Chromcraft Training Table"/>
    <n v="18818.900000000001"/>
    <n v="13"/>
    <x v="3"/>
    <n v="525.46"/>
    <n v="2.7921929549548592E-2"/>
  </r>
  <r>
    <n v="2257"/>
    <x v="2256"/>
    <d v="2024-04-25T00:00:00"/>
    <x v="0"/>
    <x v="0"/>
    <x v="0"/>
    <d v="2024-04-27T00:00:00"/>
    <n v="2"/>
    <s v="First Class"/>
    <s v="CU-00752"/>
    <x v="46"/>
    <s v="Home Office"/>
    <s v="United States"/>
    <s v="Washington DC"/>
    <s v="District of Columbia"/>
    <s v="41370"/>
    <x v="2"/>
    <s v="OFF-SUP-95959"/>
    <x v="1"/>
    <x v="5"/>
    <s v="Dixon Ticonderoga Pencils"/>
    <n v="1856.02"/>
    <n v="12"/>
    <x v="1"/>
    <n v="519.75"/>
    <n v="0.28003469790196228"/>
  </r>
  <r>
    <n v="2258"/>
    <x v="2257"/>
    <d v="2021-12-01T00:00:00"/>
    <x v="2"/>
    <x v="5"/>
    <x v="11"/>
    <d v="2021-12-06T00:00:00"/>
    <n v="5"/>
    <s v="Standard Class"/>
    <s v="CU-00160"/>
    <x v="124"/>
    <s v="Home Office"/>
    <s v="United States"/>
    <s v="Baltimore"/>
    <s v="Maryland"/>
    <s v="78556"/>
    <x v="2"/>
    <s v="OFF-FAS-29947"/>
    <x v="1"/>
    <x v="9"/>
    <s v="Binder clips medium"/>
    <n v="798.81"/>
    <n v="5"/>
    <x v="2"/>
    <n v="348.34"/>
    <n v="0.43607365956860833"/>
  </r>
  <r>
    <n v="2259"/>
    <x v="2258"/>
    <d v="2024-07-25T00:00:00"/>
    <x v="0"/>
    <x v="7"/>
    <x v="28"/>
    <d v="2024-07-28T00:00:00"/>
    <n v="3"/>
    <s v="Second Class"/>
    <s v="CU-00223"/>
    <x v="42"/>
    <s v="Consumer"/>
    <s v="United States"/>
    <s v="Nashville"/>
    <s v="Tennessee"/>
    <s v="70869"/>
    <x v="3"/>
    <s v="OFF-APP-13294"/>
    <x v="1"/>
    <x v="6"/>
    <s v="Hoover Stair Vacuum"/>
    <n v="2189.61"/>
    <n v="11"/>
    <x v="5"/>
    <n v="244.48"/>
    <n v="0.11165458688990276"/>
  </r>
  <r>
    <n v="2260"/>
    <x v="2259"/>
    <d v="2022-01-03T00:00:00"/>
    <x v="1"/>
    <x v="1"/>
    <x v="1"/>
    <d v="2022-01-03T00:00:00"/>
    <n v="0"/>
    <s v="Same Day"/>
    <s v="CU-00455"/>
    <x v="35"/>
    <s v="Consumer"/>
    <s v="United States"/>
    <s v="Denver"/>
    <s v="Colorado"/>
    <s v="63040"/>
    <x v="0"/>
    <s v="OFF-STO-10434"/>
    <x v="1"/>
    <x v="8"/>
    <s v="Steelmaster by MMF Industries Locking Cash Box"/>
    <n v="453.99"/>
    <n v="5"/>
    <x v="1"/>
    <n v="82.8"/>
    <n v="0.18238287186942442"/>
  </r>
  <r>
    <n v="2261"/>
    <x v="2260"/>
    <d v="2022-05-10T00:00:00"/>
    <x v="1"/>
    <x v="11"/>
    <x v="46"/>
    <d v="2022-05-12T00:00:00"/>
    <n v="2"/>
    <s v="First Class"/>
    <s v="CU-00761"/>
    <x v="133"/>
    <s v="Corporate"/>
    <s v="United States"/>
    <s v="Denver"/>
    <s v="Colorado"/>
    <s v="93989"/>
    <x v="0"/>
    <s v="FUR-CHA-87190"/>
    <x v="2"/>
    <x v="13"/>
    <s v="Harbour Creations 67200 Series"/>
    <n v="12623.45"/>
    <n v="10"/>
    <x v="3"/>
    <n v="3104.34"/>
    <n v="0.24591850880702185"/>
  </r>
  <r>
    <n v="2262"/>
    <x v="2261"/>
    <d v="2024-04-15T00:00:00"/>
    <x v="0"/>
    <x v="0"/>
    <x v="0"/>
    <d v="2024-04-15T00:00:00"/>
    <n v="0"/>
    <s v="Same Day"/>
    <s v="CU-00111"/>
    <x v="0"/>
    <s v="Consumer"/>
    <s v="United States"/>
    <s v="Philadelphia"/>
    <s v="Pennsylvania"/>
    <s v="98979"/>
    <x v="2"/>
    <s v="TEC-ACC-79115"/>
    <x v="0"/>
    <x v="0"/>
    <s v="Plantronics CS540 Wireless Headset System"/>
    <n v="1118.7"/>
    <n v="1"/>
    <x v="3"/>
    <n v="-103.41"/>
    <n v="-9.243765084473049E-2"/>
  </r>
  <r>
    <n v="2263"/>
    <x v="2262"/>
    <d v="2022-10-05T00:00:00"/>
    <x v="1"/>
    <x v="3"/>
    <x v="3"/>
    <d v="2022-10-05T00:00:00"/>
    <n v="0"/>
    <s v="Same Day"/>
    <s v="CU-00618"/>
    <x v="323"/>
    <s v="Home Office"/>
    <s v="United States"/>
    <s v="New York"/>
    <s v="New York"/>
    <s v="85666"/>
    <x v="2"/>
    <s v="TEC-PHO-57332"/>
    <x v="0"/>
    <x v="2"/>
    <s v="Apple iPhone SE"/>
    <n v="1222.96"/>
    <n v="4"/>
    <x v="3"/>
    <n v="449.35"/>
    <n v="0.36742820697324524"/>
  </r>
  <r>
    <n v="2264"/>
    <x v="2263"/>
    <d v="2024-09-24T00:00:00"/>
    <x v="0"/>
    <x v="8"/>
    <x v="15"/>
    <d v="2024-09-25T00:00:00"/>
    <n v="1"/>
    <s v="First Class"/>
    <s v="CU-00234"/>
    <x v="32"/>
    <s v="Home Office"/>
    <s v="United States"/>
    <s v="Baltimore"/>
    <s v="Maryland"/>
    <s v="19336"/>
    <x v="2"/>
    <s v="OFF-ART-65446"/>
    <x v="1"/>
    <x v="16"/>
    <s v="Avery 47"/>
    <n v="2843.66"/>
    <n v="11"/>
    <x v="3"/>
    <n v="970.95"/>
    <n v="0.34144377316556834"/>
  </r>
  <r>
    <n v="2265"/>
    <x v="2264"/>
    <d v="2023-10-19T00:00:00"/>
    <x v="3"/>
    <x v="3"/>
    <x v="29"/>
    <d v="2023-10-22T00:00:00"/>
    <n v="3"/>
    <s v="First Class"/>
    <s v="CU-00045"/>
    <x v="228"/>
    <s v="Corporate"/>
    <s v="United States"/>
    <s v="Nashville"/>
    <s v="Tennessee"/>
    <s v="32482"/>
    <x v="3"/>
    <s v="TEC-PHO-10655"/>
    <x v="0"/>
    <x v="2"/>
    <s v="Apple iPhone SE"/>
    <n v="2829.2"/>
    <n v="4"/>
    <x v="0"/>
    <n v="586.54"/>
    <n v="0.20731655591686696"/>
  </r>
  <r>
    <n v="2266"/>
    <x v="2265"/>
    <d v="2021-07-15T00:00:00"/>
    <x v="2"/>
    <x v="7"/>
    <x v="7"/>
    <d v="2021-07-22T00:00:00"/>
    <n v="7"/>
    <s v="Standard Class"/>
    <s v="CU-00432"/>
    <x v="12"/>
    <s v="Corporate"/>
    <s v="United States"/>
    <s v="Nashville"/>
    <s v="Tennessee"/>
    <s v="35333"/>
    <x v="3"/>
    <s v="OFF-PAP-37288"/>
    <x v="1"/>
    <x v="4"/>
    <s v="Southworth 25% Cotton Business Paper"/>
    <n v="2367.4699999999998"/>
    <n v="14"/>
    <x v="3"/>
    <n v="968.39"/>
    <n v="0.40904003007429873"/>
  </r>
  <r>
    <n v="2267"/>
    <x v="2266"/>
    <d v="2022-01-19T00:00:00"/>
    <x v="1"/>
    <x v="1"/>
    <x v="1"/>
    <d v="2022-01-20T00:00:00"/>
    <n v="1"/>
    <s v="First Class"/>
    <s v="CU-00692"/>
    <x v="265"/>
    <s v="Consumer"/>
    <s v="United States"/>
    <s v="Chicago"/>
    <s v="Illinois"/>
    <s v="60436"/>
    <x v="0"/>
    <s v="FUR-BOO-55601"/>
    <x v="2"/>
    <x v="7"/>
    <s v="Bush Somerset Collection Bookcase"/>
    <n v="1991.85"/>
    <n v="9"/>
    <x v="1"/>
    <n v="-251.57"/>
    <n v="-0.1262996711599769"/>
  </r>
  <r>
    <n v="2268"/>
    <x v="2267"/>
    <d v="2022-01-30T00:00:00"/>
    <x v="1"/>
    <x v="1"/>
    <x v="1"/>
    <d v="2022-02-02T00:00:00"/>
    <n v="3"/>
    <s v="First Class"/>
    <s v="CU-00457"/>
    <x v="109"/>
    <s v="Home Office"/>
    <s v="United States"/>
    <s v="Houston"/>
    <s v="Texas"/>
    <s v="88982"/>
    <x v="0"/>
    <s v="OFF-FAS-87819"/>
    <x v="1"/>
    <x v="9"/>
    <s v="Advantus 75305 EasyClose Envelopes"/>
    <n v="891.69"/>
    <n v="11"/>
    <x v="5"/>
    <n v="39.67"/>
    <n v="4.4488555439670736E-2"/>
  </r>
  <r>
    <n v="2269"/>
    <x v="2268"/>
    <d v="2024-03-22T00:00:00"/>
    <x v="0"/>
    <x v="10"/>
    <x v="40"/>
    <d v="2024-03-22T00:00:00"/>
    <n v="0"/>
    <s v="Same Day"/>
    <s v="CU-00285"/>
    <x v="104"/>
    <s v="Consumer"/>
    <s v="United States"/>
    <s v="New York"/>
    <s v="New York"/>
    <s v="10831"/>
    <x v="2"/>
    <s v="TEC-ACC-69043"/>
    <x v="0"/>
    <x v="0"/>
    <s v="Memorex Mini Travel Drive 64 GB"/>
    <n v="6922.99"/>
    <n v="9"/>
    <x v="2"/>
    <n v="181.88"/>
    <n v="2.6271885413672418E-2"/>
  </r>
  <r>
    <n v="2270"/>
    <x v="2269"/>
    <d v="2021-11-16T00:00:00"/>
    <x v="2"/>
    <x v="4"/>
    <x v="8"/>
    <d v="2021-11-19T00:00:00"/>
    <n v="3"/>
    <s v="Second Class"/>
    <s v="CU-00113"/>
    <x v="72"/>
    <s v="Corporate"/>
    <s v="United States"/>
    <s v="Minneapolis"/>
    <s v="Minnesota"/>
    <s v="80993"/>
    <x v="0"/>
    <s v="FUR-BOO-79632"/>
    <x v="2"/>
    <x v="7"/>
    <s v="O'Sullivan 2-Shelf Bookcase"/>
    <n v="5384.38"/>
    <n v="6"/>
    <x v="3"/>
    <n v="-265.77999999999997"/>
    <n v="-4.9361300651142741E-2"/>
  </r>
  <r>
    <n v="2271"/>
    <x v="2270"/>
    <d v="2024-06-22T00:00:00"/>
    <x v="0"/>
    <x v="2"/>
    <x v="2"/>
    <d v="2024-06-22T00:00:00"/>
    <n v="0"/>
    <s v="Same Day"/>
    <s v="CU-00440"/>
    <x v="158"/>
    <s v="Consumer"/>
    <s v="United States"/>
    <s v="Los Angeles"/>
    <s v="California"/>
    <s v="20115"/>
    <x v="1"/>
    <s v="FUR-BOO-53633"/>
    <x v="2"/>
    <x v="7"/>
    <s v="O'Sullivan 2-Shelf Bookcase"/>
    <n v="156.44999999999999"/>
    <n v="1"/>
    <x v="3"/>
    <n v="-31.2"/>
    <n v="-0.19942473633748803"/>
  </r>
  <r>
    <n v="2272"/>
    <x v="2271"/>
    <d v="2023-02-15T00:00:00"/>
    <x v="3"/>
    <x v="9"/>
    <x v="23"/>
    <d v="2023-02-18T00:00:00"/>
    <n v="3"/>
    <s v="First Class"/>
    <s v="CU-00351"/>
    <x v="75"/>
    <s v="Home Office"/>
    <s v="United States"/>
    <s v="Dallas"/>
    <s v="Texas"/>
    <s v="69454"/>
    <x v="0"/>
    <s v="OFF-PAP-70028"/>
    <x v="1"/>
    <x v="4"/>
    <s v="Hammermill CopyPlus Copy Paper"/>
    <n v="1050.77"/>
    <n v="8"/>
    <x v="1"/>
    <n v="-56.77"/>
    <n v="-5.402704683232297E-2"/>
  </r>
  <r>
    <n v="2273"/>
    <x v="2272"/>
    <d v="2023-12-01T00:00:00"/>
    <x v="3"/>
    <x v="5"/>
    <x v="34"/>
    <d v="2023-12-07T00:00:00"/>
    <n v="6"/>
    <s v="Standard Class"/>
    <s v="CU-00003"/>
    <x v="122"/>
    <s v="Consumer"/>
    <s v="United States"/>
    <s v="Philadelphia"/>
    <s v="Pennsylvania"/>
    <s v="66783"/>
    <x v="2"/>
    <s v="FUR-BOO-48923"/>
    <x v="2"/>
    <x v="7"/>
    <s v="O'Sullivan 2-Shelf Bookcase"/>
    <n v="2860.55"/>
    <n v="2"/>
    <x v="2"/>
    <n v="533.88"/>
    <n v="0.18663543724109"/>
  </r>
  <r>
    <n v="2274"/>
    <x v="2273"/>
    <d v="2022-11-16T00:00:00"/>
    <x v="1"/>
    <x v="4"/>
    <x v="20"/>
    <d v="2022-11-22T00:00:00"/>
    <n v="6"/>
    <s v="Second Class"/>
    <s v="CU-00101"/>
    <x v="74"/>
    <s v="Consumer"/>
    <s v="United States"/>
    <s v="Charlotte"/>
    <s v="North Carolina"/>
    <s v="59179"/>
    <x v="3"/>
    <s v="OFF-ENV-31615"/>
    <x v="1"/>
    <x v="1"/>
    <s v="Business Envelopes with Contemporary Seal"/>
    <n v="45.19"/>
    <n v="9"/>
    <x v="3"/>
    <n v="16.16"/>
    <n v="0.35760123921221509"/>
  </r>
  <r>
    <n v="2275"/>
    <x v="2274"/>
    <d v="2024-03-24T00:00:00"/>
    <x v="0"/>
    <x v="10"/>
    <x v="40"/>
    <d v="2024-03-27T00:00:00"/>
    <n v="3"/>
    <s v="First Class"/>
    <s v="CU-00208"/>
    <x v="42"/>
    <s v="Home Office"/>
    <s v="United States"/>
    <s v="Philadelphia"/>
    <s v="Pennsylvania"/>
    <s v="18180"/>
    <x v="2"/>
    <s v="FUR-FUR-16616"/>
    <x v="2"/>
    <x v="10"/>
    <s v="Eldon Expressions Punched Metal &amp; Wood Desk Accessories"/>
    <n v="2497.8000000000002"/>
    <n v="4"/>
    <x v="5"/>
    <n v="664.54"/>
    <n v="0.26605012410921608"/>
  </r>
  <r>
    <n v="2276"/>
    <x v="2275"/>
    <d v="2021-08-31T00:00:00"/>
    <x v="2"/>
    <x v="6"/>
    <x v="27"/>
    <d v="2021-08-31T00:00:00"/>
    <n v="0"/>
    <s v="Same Day"/>
    <s v="CU-00061"/>
    <x v="239"/>
    <s v="Consumer"/>
    <s v="United States"/>
    <s v="Houston"/>
    <s v="Texas"/>
    <s v="45283"/>
    <x v="0"/>
    <s v="TEC-PHO-36572"/>
    <x v="0"/>
    <x v="2"/>
    <s v="Motorola Moto G Play"/>
    <n v="3535.52"/>
    <n v="8"/>
    <x v="3"/>
    <n v="778.54"/>
    <n v="0.22020523147938634"/>
  </r>
  <r>
    <n v="2277"/>
    <x v="2276"/>
    <d v="2022-07-10T00:00:00"/>
    <x v="1"/>
    <x v="7"/>
    <x v="31"/>
    <d v="2022-07-15T00:00:00"/>
    <n v="5"/>
    <s v="Standard Class"/>
    <s v="CU-00563"/>
    <x v="62"/>
    <s v="Home Office"/>
    <s v="United States"/>
    <s v="Boston"/>
    <s v="Massachusetts"/>
    <s v="70448"/>
    <x v="2"/>
    <s v="FUR-CHA-77255"/>
    <x v="2"/>
    <x v="13"/>
    <s v="Hon Deluxe Fabric Upholstered Stacking Chairs"/>
    <n v="9760.2199999999993"/>
    <n v="12"/>
    <x v="1"/>
    <n v="476.06"/>
    <n v="4.8775539895617108E-2"/>
  </r>
  <r>
    <n v="2278"/>
    <x v="2277"/>
    <d v="2022-06-09T00:00:00"/>
    <x v="1"/>
    <x v="2"/>
    <x v="9"/>
    <d v="2022-06-09T00:00:00"/>
    <n v="0"/>
    <s v="Same Day"/>
    <s v="CU-00517"/>
    <x v="247"/>
    <s v="Home Office"/>
    <s v="United States"/>
    <s v="Chicago"/>
    <s v="Illinois"/>
    <s v="30071"/>
    <x v="0"/>
    <s v="TEC-PHO-99988"/>
    <x v="0"/>
    <x v="2"/>
    <s v="Motorola Moto G Play"/>
    <n v="13320.35"/>
    <n v="9"/>
    <x v="3"/>
    <n v="4395.58"/>
    <n v="0.32998982759462026"/>
  </r>
  <r>
    <n v="2279"/>
    <x v="2278"/>
    <d v="2024-12-31T00:00:00"/>
    <x v="0"/>
    <x v="5"/>
    <x v="44"/>
    <d v="2025-01-02T00:00:00"/>
    <n v="2"/>
    <s v="First Class"/>
    <s v="CU-00037"/>
    <x v="87"/>
    <s v="Corporate"/>
    <s v="United States"/>
    <s v="Nashville"/>
    <s v="Tennessee"/>
    <s v="84695"/>
    <x v="3"/>
    <s v="OFF-LAB-56521"/>
    <x v="1"/>
    <x v="15"/>
    <s v="Xerox 1967"/>
    <n v="2862.54"/>
    <n v="13"/>
    <x v="4"/>
    <n v="1064.4100000000001"/>
    <n v="0.37184109217687789"/>
  </r>
  <r>
    <n v="2280"/>
    <x v="2279"/>
    <d v="2022-11-02T00:00:00"/>
    <x v="1"/>
    <x v="4"/>
    <x v="20"/>
    <d v="2022-11-04T00:00:00"/>
    <n v="2"/>
    <s v="First Class"/>
    <s v="CU-00090"/>
    <x v="52"/>
    <s v="Consumer"/>
    <s v="United States"/>
    <s v="Washington DC"/>
    <s v="District of Columbia"/>
    <s v="18603"/>
    <x v="2"/>
    <s v="FUR-CHA-33922"/>
    <x v="2"/>
    <x v="13"/>
    <s v="Harbour Creations 67200 Series"/>
    <n v="18975.25"/>
    <n v="10"/>
    <x v="3"/>
    <n v="2891.67"/>
    <n v="0.15239166809396451"/>
  </r>
  <r>
    <n v="2281"/>
    <x v="2280"/>
    <d v="2024-03-09T00:00:00"/>
    <x v="0"/>
    <x v="10"/>
    <x v="40"/>
    <d v="2024-03-13T00:00:00"/>
    <n v="4"/>
    <s v="Second Class"/>
    <s v="CU-00334"/>
    <x v="264"/>
    <s v="Consumer"/>
    <s v="United States"/>
    <s v="Washington DC"/>
    <s v="District of Columbia"/>
    <s v="17331"/>
    <x v="2"/>
    <s v="OFF-PAP-40908"/>
    <x v="1"/>
    <x v="4"/>
    <s v="Southworth 25% Cotton Business Paper"/>
    <n v="327.82"/>
    <n v="2"/>
    <x v="3"/>
    <n v="59.65"/>
    <n v="0.18195961198218535"/>
  </r>
  <r>
    <n v="2282"/>
    <x v="2281"/>
    <d v="2024-04-03T00:00:00"/>
    <x v="0"/>
    <x v="0"/>
    <x v="0"/>
    <d v="2024-04-03T00:00:00"/>
    <n v="0"/>
    <s v="Same Day"/>
    <s v="CU-00248"/>
    <x v="61"/>
    <s v="Consumer"/>
    <s v="United States"/>
    <s v="Boston"/>
    <s v="Massachusetts"/>
    <s v="59965"/>
    <x v="2"/>
    <s v="TEC-ACC-66650"/>
    <x v="0"/>
    <x v="0"/>
    <s v="Memorex Mini Travel Drive 64 GB"/>
    <n v="4236.3900000000003"/>
    <n v="13"/>
    <x v="2"/>
    <n v="130.21"/>
    <n v="3.0736074818418512E-2"/>
  </r>
  <r>
    <n v="2283"/>
    <x v="2282"/>
    <d v="2024-06-16T00:00:00"/>
    <x v="0"/>
    <x v="2"/>
    <x v="2"/>
    <d v="2024-06-20T00:00:00"/>
    <n v="4"/>
    <s v="Second Class"/>
    <s v="CU-00620"/>
    <x v="267"/>
    <s v="Home Office"/>
    <s v="United States"/>
    <s v="Miami"/>
    <s v="Florida"/>
    <s v="39194"/>
    <x v="3"/>
    <s v="TEC-ACC-99873"/>
    <x v="0"/>
    <x v="0"/>
    <s v="SanDisk Ultra 64GB"/>
    <n v="811.66"/>
    <n v="1"/>
    <x v="3"/>
    <n v="68.400000000000006"/>
    <n v="8.4271739398270221E-2"/>
  </r>
  <r>
    <n v="2284"/>
    <x v="2283"/>
    <d v="2024-08-04T00:00:00"/>
    <x v="0"/>
    <x v="6"/>
    <x v="6"/>
    <d v="2024-08-06T00:00:00"/>
    <n v="2"/>
    <s v="First Class"/>
    <s v="CU-00695"/>
    <x v="22"/>
    <s v="Corporate"/>
    <s v="United States"/>
    <s v="New Orleans"/>
    <s v="Louisiana"/>
    <s v="16551"/>
    <x v="3"/>
    <s v="FUR-FUR-65920"/>
    <x v="2"/>
    <x v="10"/>
    <s v="Howard Miller 11.75 Diameter"/>
    <n v="13639.23"/>
    <n v="13"/>
    <x v="1"/>
    <n v="2409.5"/>
    <n v="0.1766595328328652"/>
  </r>
  <r>
    <n v="2285"/>
    <x v="2284"/>
    <d v="2023-08-19T00:00:00"/>
    <x v="3"/>
    <x v="6"/>
    <x v="26"/>
    <d v="2023-08-20T00:00:00"/>
    <n v="1"/>
    <s v="First Class"/>
    <s v="CU-00003"/>
    <x v="122"/>
    <s v="Consumer"/>
    <s v="United States"/>
    <s v="Philadelphia"/>
    <s v="Pennsylvania"/>
    <s v="63638"/>
    <x v="2"/>
    <s v="TEC-COP-98911"/>
    <x v="0"/>
    <x v="11"/>
    <s v="Hewlett Packard 610 Multi-Function Printer"/>
    <n v="7006.44"/>
    <n v="12"/>
    <x v="2"/>
    <n v="2796.66"/>
    <n v="0.39915563395961429"/>
  </r>
  <r>
    <n v="2286"/>
    <x v="2285"/>
    <d v="2021-05-01T00:00:00"/>
    <x v="2"/>
    <x v="11"/>
    <x v="39"/>
    <d v="2021-05-04T00:00:00"/>
    <n v="3"/>
    <s v="Second Class"/>
    <s v="CU-00035"/>
    <x v="102"/>
    <s v="Home Office"/>
    <s v="United States"/>
    <s v="Seattle"/>
    <s v="Washington"/>
    <s v="40208"/>
    <x v="1"/>
    <s v="TEC-ACC-22106"/>
    <x v="0"/>
    <x v="0"/>
    <s v="Logitech MK550 Wireless Wave Keyboard and Mouse"/>
    <n v="2763.34"/>
    <n v="3"/>
    <x v="3"/>
    <n v="548.57000000000005"/>
    <n v="0.19851701202168393"/>
  </r>
  <r>
    <n v="2287"/>
    <x v="2286"/>
    <d v="2022-06-25T00:00:00"/>
    <x v="1"/>
    <x v="2"/>
    <x v="9"/>
    <d v="2022-06-28T00:00:00"/>
    <n v="3"/>
    <s v="First Class"/>
    <s v="CU-00480"/>
    <x v="152"/>
    <s v="Consumer"/>
    <s v="United States"/>
    <s v="Charlotte"/>
    <s v="North Carolina"/>
    <s v="64964"/>
    <x v="3"/>
    <s v="TEC-COP-57565"/>
    <x v="0"/>
    <x v="11"/>
    <s v="HP Designjet T520 Inkjet Large Format Printer"/>
    <n v="299.19"/>
    <n v="3"/>
    <x v="5"/>
    <n v="57.6"/>
    <n v="0.19251980346936728"/>
  </r>
  <r>
    <n v="2288"/>
    <x v="2287"/>
    <d v="2023-06-27T00:00:00"/>
    <x v="3"/>
    <x v="2"/>
    <x v="37"/>
    <d v="2023-06-29T00:00:00"/>
    <n v="2"/>
    <s v="First Class"/>
    <s v="CU-00138"/>
    <x v="197"/>
    <s v="Corporate"/>
    <s v="United States"/>
    <s v="New Orleans"/>
    <s v="Louisiana"/>
    <s v="28995"/>
    <x v="3"/>
    <s v="TEC-MAC-31682"/>
    <x v="0"/>
    <x v="12"/>
    <s v="Lexmark MX611dhe Monochrome Laser Printer"/>
    <n v="8958.36"/>
    <n v="12"/>
    <x v="2"/>
    <n v="2076.27"/>
    <n v="0.2317689845016275"/>
  </r>
  <r>
    <n v="2289"/>
    <x v="2288"/>
    <d v="2022-01-08T00:00:00"/>
    <x v="1"/>
    <x v="1"/>
    <x v="1"/>
    <d v="2022-01-12T00:00:00"/>
    <n v="4"/>
    <s v="Second Class"/>
    <s v="CU-00263"/>
    <x v="65"/>
    <s v="Home Office"/>
    <s v="United States"/>
    <s v="New Orleans"/>
    <s v="Louisiana"/>
    <s v="80544"/>
    <x v="3"/>
    <s v="FUR-TAB-54416"/>
    <x v="2"/>
    <x v="14"/>
    <s v="Bevis Round Conference Table"/>
    <n v="8630.26"/>
    <n v="11"/>
    <x v="2"/>
    <n v="2403.98"/>
    <n v="0.27855244222074421"/>
  </r>
  <r>
    <n v="2290"/>
    <x v="2289"/>
    <d v="2023-01-25T00:00:00"/>
    <x v="3"/>
    <x v="1"/>
    <x v="35"/>
    <d v="2023-01-25T00:00:00"/>
    <n v="0"/>
    <s v="Same Day"/>
    <s v="CU-00782"/>
    <x v="161"/>
    <s v="Home Office"/>
    <s v="United States"/>
    <s v="Miami"/>
    <s v="Florida"/>
    <s v="57513"/>
    <x v="3"/>
    <s v="OFF-APP-38273"/>
    <x v="1"/>
    <x v="6"/>
    <s v="Fellowes PB500 Electric Punch Binding Machine"/>
    <n v="183.49"/>
    <n v="3"/>
    <x v="2"/>
    <n v="80.62"/>
    <n v="0.43936999291514522"/>
  </r>
  <r>
    <n v="2291"/>
    <x v="2290"/>
    <d v="2022-05-30T00:00:00"/>
    <x v="1"/>
    <x v="11"/>
    <x v="46"/>
    <d v="2022-06-04T00:00:00"/>
    <n v="5"/>
    <s v="Standard Class"/>
    <s v="CU-00286"/>
    <x v="12"/>
    <s v="Corporate"/>
    <s v="United States"/>
    <s v="Seattle"/>
    <s v="Washington"/>
    <s v="40766"/>
    <x v="1"/>
    <s v="TEC-MAC-73249"/>
    <x v="0"/>
    <x v="12"/>
    <s v="Lexmark MX611dhe Monochrome Laser Printer"/>
    <n v="3516.28"/>
    <n v="7"/>
    <x v="3"/>
    <n v="1186.97"/>
    <n v="0.33756413027403959"/>
  </r>
  <r>
    <n v="2292"/>
    <x v="2291"/>
    <d v="2021-01-26T00:00:00"/>
    <x v="2"/>
    <x v="1"/>
    <x v="25"/>
    <d v="2021-01-28T00:00:00"/>
    <n v="2"/>
    <s v="First Class"/>
    <s v="CU-00383"/>
    <x v="269"/>
    <s v="Corporate"/>
    <s v="United States"/>
    <s v="Chicago"/>
    <s v="Illinois"/>
    <s v="12491"/>
    <x v="0"/>
    <s v="TEC-ACC-49953"/>
    <x v="0"/>
    <x v="0"/>
    <s v="Plantronics CS540 Wireless Headset System"/>
    <n v="804.38"/>
    <n v="1"/>
    <x v="1"/>
    <n v="109.13"/>
    <n v="0.13566970834680125"/>
  </r>
  <r>
    <n v="2293"/>
    <x v="2292"/>
    <d v="2022-12-13T00:00:00"/>
    <x v="1"/>
    <x v="5"/>
    <x v="5"/>
    <d v="2022-12-19T00:00:00"/>
    <n v="6"/>
    <s v="Standard Class"/>
    <s v="CU-00192"/>
    <x v="298"/>
    <s v="Home Office"/>
    <s v="United States"/>
    <s v="Minneapolis"/>
    <s v="Minnesota"/>
    <s v="57882"/>
    <x v="0"/>
    <s v="TEC-PHO-66069"/>
    <x v="0"/>
    <x v="2"/>
    <s v="Apple iPhone SE"/>
    <n v="6768.27"/>
    <n v="14"/>
    <x v="0"/>
    <n v="401.3"/>
    <n v="5.9291369877383732E-2"/>
  </r>
  <r>
    <n v="2294"/>
    <x v="2293"/>
    <d v="2023-01-23T00:00:00"/>
    <x v="3"/>
    <x v="1"/>
    <x v="35"/>
    <d v="2023-01-23T00:00:00"/>
    <n v="0"/>
    <s v="Same Day"/>
    <s v="CU-00537"/>
    <x v="83"/>
    <s v="Consumer"/>
    <s v="United States"/>
    <s v="Boston"/>
    <s v="Massachusetts"/>
    <s v="17928"/>
    <x v="2"/>
    <s v="FUR-CHA-97083"/>
    <x v="2"/>
    <x v="13"/>
    <s v="Harbour Creations 67200 Series"/>
    <n v="2957.57"/>
    <n v="14"/>
    <x v="3"/>
    <n v="-488.19"/>
    <n v="-0.16506456313798151"/>
  </r>
  <r>
    <n v="2295"/>
    <x v="2294"/>
    <d v="2021-02-20T00:00:00"/>
    <x v="2"/>
    <x v="9"/>
    <x v="13"/>
    <d v="2021-02-21T00:00:00"/>
    <n v="1"/>
    <s v="First Class"/>
    <s v="CU-00652"/>
    <x v="156"/>
    <s v="Corporate"/>
    <s v="United States"/>
    <s v="Portland"/>
    <s v="Oregon"/>
    <s v="68882"/>
    <x v="1"/>
    <s v="OFF-STO-59771"/>
    <x v="1"/>
    <x v="8"/>
    <s v="Fellowes Stor/File Storage Boxes"/>
    <n v="1044.05"/>
    <n v="7"/>
    <x v="4"/>
    <n v="-52.87"/>
    <n v="-5.0639337196494418E-2"/>
  </r>
  <r>
    <n v="2296"/>
    <x v="2295"/>
    <d v="2024-01-06T00:00:00"/>
    <x v="0"/>
    <x v="1"/>
    <x v="33"/>
    <d v="2024-01-08T00:00:00"/>
    <n v="2"/>
    <s v="First Class"/>
    <s v="CU-00605"/>
    <x v="166"/>
    <s v="Corporate"/>
    <s v="United States"/>
    <s v="Minneapolis"/>
    <s v="Minnesota"/>
    <s v="87050"/>
    <x v="0"/>
    <s v="FUR-CHA-86457"/>
    <x v="2"/>
    <x v="13"/>
    <s v="Harbour Creations 67200 Series"/>
    <n v="13487.71"/>
    <n v="12"/>
    <x v="3"/>
    <n v="2159.31"/>
    <n v="0.16009463430041126"/>
  </r>
  <r>
    <n v="2297"/>
    <x v="2296"/>
    <d v="2022-11-08T00:00:00"/>
    <x v="1"/>
    <x v="4"/>
    <x v="20"/>
    <d v="2022-11-08T00:00:00"/>
    <n v="0"/>
    <s v="Same Day"/>
    <s v="CU-00627"/>
    <x v="79"/>
    <s v="Corporate"/>
    <s v="United States"/>
    <s v="Miami"/>
    <s v="Florida"/>
    <s v="61163"/>
    <x v="3"/>
    <s v="OFF-FAS-53538"/>
    <x v="1"/>
    <x v="9"/>
    <s v="Staple remover"/>
    <n v="569.24"/>
    <n v="3"/>
    <x v="3"/>
    <n v="112.66"/>
    <n v="0.19791300681610569"/>
  </r>
  <r>
    <n v="2298"/>
    <x v="2297"/>
    <d v="2023-04-16T00:00:00"/>
    <x v="3"/>
    <x v="0"/>
    <x v="32"/>
    <d v="2023-04-16T00:00:00"/>
    <n v="0"/>
    <s v="Same Day"/>
    <s v="CU-00211"/>
    <x v="164"/>
    <s v="Corporate"/>
    <s v="United States"/>
    <s v="Boston"/>
    <s v="Massachusetts"/>
    <s v="46782"/>
    <x v="2"/>
    <s v="FUR-CHA-17455"/>
    <x v="2"/>
    <x v="13"/>
    <s v="Harbour Creations 67200 Series"/>
    <n v="6459.3"/>
    <n v="7"/>
    <x v="3"/>
    <n v="1961.73"/>
    <n v="0.30370628396265847"/>
  </r>
  <r>
    <n v="2299"/>
    <x v="2298"/>
    <d v="2024-05-24T00:00:00"/>
    <x v="0"/>
    <x v="11"/>
    <x v="30"/>
    <d v="2024-05-29T00:00:00"/>
    <n v="5"/>
    <s v="Second Class"/>
    <s v="CU-00668"/>
    <x v="222"/>
    <s v="Corporate"/>
    <s v="United States"/>
    <s v="Portland"/>
    <s v="Oregon"/>
    <s v="36531"/>
    <x v="1"/>
    <s v="FUR-FUR-79373"/>
    <x v="2"/>
    <x v="10"/>
    <s v="Howard Miller 11.75 Diameter"/>
    <n v="615.13"/>
    <n v="2"/>
    <x v="5"/>
    <n v="-73.73"/>
    <n v="-0.11986084242355276"/>
  </r>
  <r>
    <n v="2300"/>
    <x v="2299"/>
    <d v="2022-09-19T00:00:00"/>
    <x v="1"/>
    <x v="8"/>
    <x v="36"/>
    <d v="2022-09-22T00:00:00"/>
    <n v="3"/>
    <s v="First Class"/>
    <s v="CU-00387"/>
    <x v="131"/>
    <s v="Home Office"/>
    <s v="United States"/>
    <s v="Seattle"/>
    <s v="Washington"/>
    <s v="11928"/>
    <x v="1"/>
    <s v="TEC-PHO-17501"/>
    <x v="0"/>
    <x v="2"/>
    <s v="Apple iPhone SE"/>
    <n v="4024.8"/>
    <n v="6"/>
    <x v="5"/>
    <n v="836.27"/>
    <n v="0.20777926853508247"/>
  </r>
  <r>
    <n v="2301"/>
    <x v="2300"/>
    <d v="2022-10-10T00:00:00"/>
    <x v="1"/>
    <x v="3"/>
    <x v="3"/>
    <d v="2022-10-13T00:00:00"/>
    <n v="3"/>
    <s v="First Class"/>
    <s v="CU-00426"/>
    <x v="153"/>
    <s v="Home Office"/>
    <s v="United States"/>
    <s v="Atlanta"/>
    <s v="Georgia"/>
    <s v="33095"/>
    <x v="3"/>
    <s v="FUR-CHA-51825"/>
    <x v="2"/>
    <x v="13"/>
    <s v="Hon Deluxe Fabric Upholstered Stacking Chairs"/>
    <n v="4155.99"/>
    <n v="11"/>
    <x v="3"/>
    <n v="717.11"/>
    <n v="0.17254853837473141"/>
  </r>
  <r>
    <n v="2302"/>
    <x v="2301"/>
    <d v="2023-02-25T00:00:00"/>
    <x v="3"/>
    <x v="9"/>
    <x v="23"/>
    <d v="2023-02-28T00:00:00"/>
    <n v="3"/>
    <s v="Second Class"/>
    <s v="CU-00778"/>
    <x v="149"/>
    <s v="Home Office"/>
    <s v="United States"/>
    <s v="Seattle"/>
    <s v="Washington"/>
    <s v="78025"/>
    <x v="1"/>
    <s v="OFF-ART-88097"/>
    <x v="1"/>
    <x v="16"/>
    <s v="Sanford 16-Color Pencils"/>
    <n v="1922.59"/>
    <n v="7"/>
    <x v="3"/>
    <n v="836.82"/>
    <n v="0.4352566069728856"/>
  </r>
  <r>
    <n v="2303"/>
    <x v="2302"/>
    <d v="2022-11-15T00:00:00"/>
    <x v="1"/>
    <x v="4"/>
    <x v="20"/>
    <d v="2022-11-18T00:00:00"/>
    <n v="3"/>
    <s v="First Class"/>
    <s v="CU-00520"/>
    <x v="1"/>
    <s v="Consumer"/>
    <s v="United States"/>
    <s v="Denver"/>
    <s v="Colorado"/>
    <s v="95216"/>
    <x v="0"/>
    <s v="FUR-FUR-24801"/>
    <x v="2"/>
    <x v="10"/>
    <s v="Eldon Expressions Punched Metal &amp; Wood Desk Accessories"/>
    <n v="12159.4"/>
    <n v="12"/>
    <x v="1"/>
    <n v="4212.8599999999997"/>
    <n v="0.34646939816109346"/>
  </r>
  <r>
    <n v="2304"/>
    <x v="2303"/>
    <d v="2021-05-29T00:00:00"/>
    <x v="2"/>
    <x v="11"/>
    <x v="39"/>
    <d v="2021-06-01T00:00:00"/>
    <n v="3"/>
    <s v="First Class"/>
    <s v="CU-00573"/>
    <x v="157"/>
    <s v="Consumer"/>
    <s v="United States"/>
    <s v="Nashville"/>
    <s v="Tennessee"/>
    <s v="39314"/>
    <x v="3"/>
    <s v="FUR-TAB-41547"/>
    <x v="2"/>
    <x v="14"/>
    <s v="Bevis Round Conference Table"/>
    <n v="902.28"/>
    <n v="8"/>
    <x v="2"/>
    <n v="295.23"/>
    <n v="0.32720441548078205"/>
  </r>
  <r>
    <n v="2305"/>
    <x v="2304"/>
    <d v="2021-08-29T00:00:00"/>
    <x v="2"/>
    <x v="6"/>
    <x v="27"/>
    <d v="2021-09-01T00:00:00"/>
    <n v="3"/>
    <s v="Second Class"/>
    <s v="CU-00268"/>
    <x v="255"/>
    <s v="Corporate"/>
    <s v="United States"/>
    <s v="Washington DC"/>
    <s v="District of Columbia"/>
    <s v="33144"/>
    <x v="2"/>
    <s v="TEC-PHO-70640"/>
    <x v="0"/>
    <x v="2"/>
    <s v="Samsung Galaxy A52"/>
    <n v="5725.7"/>
    <n v="4"/>
    <x v="3"/>
    <n v="264.77"/>
    <n v="4.6242380844263582E-2"/>
  </r>
  <r>
    <n v="2306"/>
    <x v="2305"/>
    <d v="2022-09-26T00:00:00"/>
    <x v="1"/>
    <x v="8"/>
    <x v="36"/>
    <d v="2022-09-29T00:00:00"/>
    <n v="3"/>
    <s v="Second Class"/>
    <s v="CU-00709"/>
    <x v="327"/>
    <s v="Home Office"/>
    <s v="United States"/>
    <s v="Boston"/>
    <s v="Massachusetts"/>
    <s v="67771"/>
    <x v="2"/>
    <s v="FUR-CHA-27423"/>
    <x v="2"/>
    <x v="13"/>
    <s v="Hon Deluxe Fabric Upholstered Stacking Chairs"/>
    <n v="2479.42"/>
    <n v="13"/>
    <x v="3"/>
    <n v="-75.3"/>
    <n v="-3.0370005888473914E-2"/>
  </r>
  <r>
    <n v="2307"/>
    <x v="2306"/>
    <d v="2023-12-14T00:00:00"/>
    <x v="3"/>
    <x v="5"/>
    <x v="34"/>
    <d v="2023-12-17T00:00:00"/>
    <n v="3"/>
    <s v="First Class"/>
    <s v="CU-00506"/>
    <x v="213"/>
    <s v="Consumer"/>
    <s v="United States"/>
    <s v="Nashville"/>
    <s v="Tennessee"/>
    <s v="51250"/>
    <x v="3"/>
    <s v="TEC-COP-64330"/>
    <x v="0"/>
    <x v="11"/>
    <s v="HP Designjet T520 Inkjet Large Format Printer"/>
    <n v="1153.18"/>
    <n v="6"/>
    <x v="3"/>
    <n v="78.34"/>
    <n v="6.7933887164189452E-2"/>
  </r>
  <r>
    <n v="2308"/>
    <x v="2307"/>
    <d v="2021-07-30T00:00:00"/>
    <x v="2"/>
    <x v="7"/>
    <x v="7"/>
    <d v="2021-08-04T00:00:00"/>
    <n v="5"/>
    <s v="Second Class"/>
    <s v="CU-00567"/>
    <x v="205"/>
    <s v="Home Office"/>
    <s v="United States"/>
    <s v="Las Vegas"/>
    <s v="Nevada"/>
    <s v="84242"/>
    <x v="1"/>
    <s v="FUR-BOO-70251"/>
    <x v="2"/>
    <x v="7"/>
    <s v="Bush Somerset Collection Bookcase"/>
    <n v="2202.9"/>
    <n v="2"/>
    <x v="4"/>
    <n v="40.369999999999997"/>
    <n v="1.83258432066821E-2"/>
  </r>
  <r>
    <n v="2309"/>
    <x v="2308"/>
    <d v="2021-02-06T00:00:00"/>
    <x v="2"/>
    <x v="9"/>
    <x v="13"/>
    <d v="2021-02-10T00:00:00"/>
    <n v="4"/>
    <s v="Second Class"/>
    <s v="CU-00557"/>
    <x v="276"/>
    <s v="Home Office"/>
    <s v="United States"/>
    <s v="Las Vegas"/>
    <s v="Nevada"/>
    <s v="95503"/>
    <x v="1"/>
    <s v="FUR-BOO-95547"/>
    <x v="2"/>
    <x v="7"/>
    <s v="O'Sullivan 2-Shelf Bookcase"/>
    <n v="14242.5"/>
    <n v="10"/>
    <x v="2"/>
    <n v="-2810.23"/>
    <n v="-0.19731297173951204"/>
  </r>
  <r>
    <n v="2310"/>
    <x v="2309"/>
    <d v="2023-03-05T00:00:00"/>
    <x v="3"/>
    <x v="10"/>
    <x v="45"/>
    <d v="2023-03-09T00:00:00"/>
    <n v="4"/>
    <s v="Second Class"/>
    <s v="CU-00398"/>
    <x v="0"/>
    <s v="Consumer"/>
    <s v="United States"/>
    <s v="Denver"/>
    <s v="Colorado"/>
    <s v="90757"/>
    <x v="0"/>
    <s v="OFF-STO-74346"/>
    <x v="1"/>
    <x v="8"/>
    <s v="Steelmaster by MMF Industries Locking Cash Box"/>
    <n v="95.83"/>
    <n v="1"/>
    <x v="0"/>
    <n v="29.2"/>
    <n v="0.30470625065219659"/>
  </r>
  <r>
    <n v="2311"/>
    <x v="2310"/>
    <d v="2022-12-20T00:00:00"/>
    <x v="1"/>
    <x v="5"/>
    <x v="5"/>
    <d v="2022-12-21T00:00:00"/>
    <n v="1"/>
    <s v="First Class"/>
    <s v="CU-00707"/>
    <x v="21"/>
    <s v="Corporate"/>
    <s v="United States"/>
    <s v="Las Vegas"/>
    <s v="Nevada"/>
    <s v="99810"/>
    <x v="1"/>
    <s v="FUR-BOO-34575"/>
    <x v="2"/>
    <x v="7"/>
    <s v="Sauder Classic Bookcase"/>
    <n v="3485.46"/>
    <n v="5"/>
    <x v="2"/>
    <n v="27.28"/>
    <n v="7.8268004797071265E-3"/>
  </r>
  <r>
    <n v="2312"/>
    <x v="2311"/>
    <d v="2021-06-02T00:00:00"/>
    <x v="2"/>
    <x v="2"/>
    <x v="18"/>
    <d v="2021-06-07T00:00:00"/>
    <n v="5"/>
    <s v="Standard Class"/>
    <s v="CU-00372"/>
    <x v="170"/>
    <s v="Corporate"/>
    <s v="United States"/>
    <s v="Charlotte"/>
    <s v="North Carolina"/>
    <s v="97233"/>
    <x v="3"/>
    <s v="FUR-CHA-87552"/>
    <x v="2"/>
    <x v="13"/>
    <s v="Hon Deluxe Fabric Upholstered Stacking Chairs"/>
    <n v="8218.2199999999993"/>
    <n v="10"/>
    <x v="3"/>
    <n v="-317.39999999999998"/>
    <n v="-3.8621501979747438E-2"/>
  </r>
  <r>
    <n v="2313"/>
    <x v="2312"/>
    <d v="2022-11-24T00:00:00"/>
    <x v="1"/>
    <x v="4"/>
    <x v="20"/>
    <d v="2022-11-27T00:00:00"/>
    <n v="3"/>
    <s v="First Class"/>
    <s v="CU-00654"/>
    <x v="335"/>
    <s v="Corporate"/>
    <s v="United States"/>
    <s v="New York"/>
    <s v="New York"/>
    <s v="36415"/>
    <x v="2"/>
    <s v="FUR-CHA-16538"/>
    <x v="2"/>
    <x v="13"/>
    <s v="Harbour Creations 67200 Series"/>
    <n v="3481.04"/>
    <n v="9"/>
    <x v="2"/>
    <n v="223.77"/>
    <n v="6.4282513271895755E-2"/>
  </r>
  <r>
    <n v="2314"/>
    <x v="2313"/>
    <d v="2023-10-30T00:00:00"/>
    <x v="3"/>
    <x v="3"/>
    <x v="29"/>
    <d v="2023-10-31T00:00:00"/>
    <n v="1"/>
    <s v="First Class"/>
    <s v="CU-00603"/>
    <x v="92"/>
    <s v="Home Office"/>
    <s v="United States"/>
    <s v="Minneapolis"/>
    <s v="Minnesota"/>
    <s v="51954"/>
    <x v="0"/>
    <s v="FUR-FUR-99347"/>
    <x v="2"/>
    <x v="10"/>
    <s v="Eldon Expressions Punched Metal &amp; Wood Desk Accessories"/>
    <n v="2749.35"/>
    <n v="5"/>
    <x v="5"/>
    <n v="235.71"/>
    <n v="8.5732991434339031E-2"/>
  </r>
  <r>
    <n v="2315"/>
    <x v="2314"/>
    <d v="2021-02-06T00:00:00"/>
    <x v="2"/>
    <x v="9"/>
    <x v="13"/>
    <d v="2021-02-07T00:00:00"/>
    <n v="1"/>
    <s v="First Class"/>
    <s v="CU-00372"/>
    <x v="170"/>
    <s v="Corporate"/>
    <s v="United States"/>
    <s v="Charlotte"/>
    <s v="North Carolina"/>
    <s v="10712"/>
    <x v="3"/>
    <s v="TEC-MAC-47692"/>
    <x v="0"/>
    <x v="12"/>
    <s v="Epson Stylus Photo R280"/>
    <n v="9918.57"/>
    <n v="13"/>
    <x v="3"/>
    <n v="-969.96"/>
    <n v="-9.7792322885254634E-2"/>
  </r>
  <r>
    <n v="2316"/>
    <x v="2315"/>
    <d v="2024-05-13T00:00:00"/>
    <x v="0"/>
    <x v="11"/>
    <x v="30"/>
    <d v="2024-05-16T00:00:00"/>
    <n v="3"/>
    <s v="Second Class"/>
    <s v="CU-00357"/>
    <x v="268"/>
    <s v="Corporate"/>
    <s v="United States"/>
    <s v="Boston"/>
    <s v="Massachusetts"/>
    <s v="23783"/>
    <x v="2"/>
    <s v="TEC-ACC-55751"/>
    <x v="0"/>
    <x v="0"/>
    <s v="Memorex Mini Travel Drive 64 GB"/>
    <n v="2370.92"/>
    <n v="12"/>
    <x v="3"/>
    <n v="261.37"/>
    <n v="0.11023990687159414"/>
  </r>
  <r>
    <n v="2317"/>
    <x v="2316"/>
    <d v="2022-07-29T00:00:00"/>
    <x v="1"/>
    <x v="7"/>
    <x v="31"/>
    <d v="2022-08-06T00:00:00"/>
    <n v="8"/>
    <s v="Standard Class"/>
    <s v="CU-00363"/>
    <x v="202"/>
    <s v="Corporate"/>
    <s v="United States"/>
    <s v="Portland"/>
    <s v="Oregon"/>
    <s v="12739"/>
    <x v="1"/>
    <s v="TEC-COP-35726"/>
    <x v="0"/>
    <x v="11"/>
    <s v="Hewlett Packard 610 Multi-Function Printer"/>
    <n v="2392.87"/>
    <n v="9"/>
    <x v="0"/>
    <n v="673.64"/>
    <n v="0.28151968138678657"/>
  </r>
  <r>
    <n v="2318"/>
    <x v="2317"/>
    <d v="2021-10-19T00:00:00"/>
    <x v="2"/>
    <x v="3"/>
    <x v="10"/>
    <d v="2021-10-24T00:00:00"/>
    <n v="5"/>
    <s v="Second Class"/>
    <s v="CU-00169"/>
    <x v="18"/>
    <s v="Consumer"/>
    <s v="United States"/>
    <s v="Chicago"/>
    <s v="Illinois"/>
    <s v="11331"/>
    <x v="0"/>
    <s v="FUR-CHA-98293"/>
    <x v="2"/>
    <x v="13"/>
    <s v="Global Troy Executive Chair"/>
    <n v="3558.75"/>
    <n v="5"/>
    <x v="3"/>
    <n v="-217.49"/>
    <n v="-6.1114155251141555E-2"/>
  </r>
  <r>
    <n v="2319"/>
    <x v="2318"/>
    <d v="2021-08-24T00:00:00"/>
    <x v="2"/>
    <x v="6"/>
    <x v="27"/>
    <d v="2021-08-27T00:00:00"/>
    <n v="3"/>
    <s v="First Class"/>
    <s v="CU-00728"/>
    <x v="165"/>
    <s v="Home Office"/>
    <s v="United States"/>
    <s v="New Orleans"/>
    <s v="Louisiana"/>
    <s v="71474"/>
    <x v="3"/>
    <s v="FUR-BOO-57622"/>
    <x v="2"/>
    <x v="7"/>
    <s v="Sauder Classic Bookcase"/>
    <n v="1181.9100000000001"/>
    <n v="1"/>
    <x v="3"/>
    <n v="-142.03"/>
    <n v="-0.12016989449281247"/>
  </r>
  <r>
    <n v="2320"/>
    <x v="2319"/>
    <d v="2022-12-18T00:00:00"/>
    <x v="1"/>
    <x v="5"/>
    <x v="5"/>
    <d v="2022-12-20T00:00:00"/>
    <n v="2"/>
    <s v="First Class"/>
    <s v="CU-00437"/>
    <x v="174"/>
    <s v="Corporate"/>
    <s v="United States"/>
    <s v="Las Vegas"/>
    <s v="Nevada"/>
    <s v="86380"/>
    <x v="1"/>
    <s v="OFF-FAS-68861"/>
    <x v="1"/>
    <x v="9"/>
    <s v="Advantus 75305 EasyClose Envelopes"/>
    <n v="1980.92"/>
    <n v="11"/>
    <x v="3"/>
    <n v="655.35"/>
    <n v="0.33083112897037742"/>
  </r>
  <r>
    <n v="2321"/>
    <x v="2320"/>
    <d v="2022-06-19T00:00:00"/>
    <x v="1"/>
    <x v="2"/>
    <x v="9"/>
    <d v="2022-06-21T00:00:00"/>
    <n v="2"/>
    <s v="First Class"/>
    <s v="CU-00534"/>
    <x v="26"/>
    <s v="Corporate"/>
    <s v="United States"/>
    <s v="Miami"/>
    <s v="Florida"/>
    <s v="30904"/>
    <x v="3"/>
    <s v="TEC-PHO-48945"/>
    <x v="0"/>
    <x v="2"/>
    <s v="Motorola Moto G Play"/>
    <n v="187.92"/>
    <n v="1"/>
    <x v="1"/>
    <n v="52.88"/>
    <n v="0.28139633886760329"/>
  </r>
  <r>
    <n v="2322"/>
    <x v="2321"/>
    <d v="2021-12-22T00:00:00"/>
    <x v="2"/>
    <x v="5"/>
    <x v="11"/>
    <d v="2021-12-24T00:00:00"/>
    <n v="2"/>
    <s v="First Class"/>
    <s v="CU-00014"/>
    <x v="149"/>
    <s v="Home Office"/>
    <s v="United States"/>
    <s v="Seattle"/>
    <s v="Washington"/>
    <s v="31942"/>
    <x v="1"/>
    <s v="FUR-BOO-43371"/>
    <x v="2"/>
    <x v="7"/>
    <s v="Bush Somerset Collection Bookcase"/>
    <n v="2248.2800000000002"/>
    <n v="3"/>
    <x v="0"/>
    <n v="-414.83"/>
    <n v="-0.18450993648477945"/>
  </r>
  <r>
    <n v="2323"/>
    <x v="2322"/>
    <d v="2023-01-28T00:00:00"/>
    <x v="3"/>
    <x v="1"/>
    <x v="35"/>
    <d v="2023-01-28T00:00:00"/>
    <n v="0"/>
    <s v="Same Day"/>
    <s v="CU-00071"/>
    <x v="328"/>
    <s v="Consumer"/>
    <s v="United States"/>
    <s v="Nashville"/>
    <s v="Tennessee"/>
    <s v="74459"/>
    <x v="3"/>
    <s v="FUR-FUR-14741"/>
    <x v="2"/>
    <x v="10"/>
    <s v="Howard Miller 11.75 Diameter"/>
    <n v="6609.97"/>
    <n v="9"/>
    <x v="3"/>
    <n v="298.02"/>
    <n v="4.5086437608642699E-2"/>
  </r>
  <r>
    <n v="2324"/>
    <x v="2323"/>
    <d v="2024-06-20T00:00:00"/>
    <x v="0"/>
    <x v="2"/>
    <x v="2"/>
    <d v="2024-06-25T00:00:00"/>
    <n v="5"/>
    <s v="Standard Class"/>
    <s v="CU-00626"/>
    <x v="31"/>
    <s v="Consumer"/>
    <s v="United States"/>
    <s v="Atlanta"/>
    <s v="Georgia"/>
    <s v="63228"/>
    <x v="3"/>
    <s v="TEC-PHO-96633"/>
    <x v="0"/>
    <x v="2"/>
    <s v="Motorola Moto G Play"/>
    <n v="2358.86"/>
    <n v="13"/>
    <x v="3"/>
    <n v="15.78"/>
    <n v="6.6896721297575942E-3"/>
  </r>
  <r>
    <n v="2325"/>
    <x v="2324"/>
    <d v="2023-09-10T00:00:00"/>
    <x v="3"/>
    <x v="8"/>
    <x v="12"/>
    <d v="2023-09-12T00:00:00"/>
    <n v="2"/>
    <s v="First Class"/>
    <s v="CU-00285"/>
    <x v="104"/>
    <s v="Consumer"/>
    <s v="United States"/>
    <s v="New York"/>
    <s v="New York"/>
    <s v="63581"/>
    <x v="2"/>
    <s v="OFF-BIN-16257"/>
    <x v="1"/>
    <x v="3"/>
    <s v="Cardinal Easy Open Angle-D Binders"/>
    <n v="3045.9"/>
    <n v="11"/>
    <x v="3"/>
    <n v="1368.54"/>
    <n v="0.44930562395351126"/>
  </r>
  <r>
    <n v="2326"/>
    <x v="2325"/>
    <d v="2024-04-03T00:00:00"/>
    <x v="0"/>
    <x v="0"/>
    <x v="0"/>
    <d v="2024-04-03T00:00:00"/>
    <n v="0"/>
    <s v="Same Day"/>
    <s v="CU-00254"/>
    <x v="293"/>
    <s v="Consumer"/>
    <s v="United States"/>
    <s v="Charlotte"/>
    <s v="North Carolina"/>
    <s v="85181"/>
    <x v="3"/>
    <s v="FUR-CHA-66613"/>
    <x v="2"/>
    <x v="13"/>
    <s v="Harbour Creations 67200 Series"/>
    <n v="1701.73"/>
    <n v="6"/>
    <x v="3"/>
    <n v="-105.53"/>
    <n v="-6.201336287190095E-2"/>
  </r>
  <r>
    <n v="2327"/>
    <x v="2326"/>
    <d v="2022-11-15T00:00:00"/>
    <x v="1"/>
    <x v="4"/>
    <x v="20"/>
    <d v="2022-11-21T00:00:00"/>
    <n v="6"/>
    <s v="Standard Class"/>
    <s v="CU-00331"/>
    <x v="25"/>
    <s v="Consumer"/>
    <s v="United States"/>
    <s v="Baltimore"/>
    <s v="Maryland"/>
    <s v="99584"/>
    <x v="2"/>
    <s v="TEC-ACC-54216"/>
    <x v="0"/>
    <x v="0"/>
    <s v="Logitech MK550 Wireless Wave Keyboard and Mouse"/>
    <n v="1148.58"/>
    <n v="2"/>
    <x v="0"/>
    <n v="162.58000000000001"/>
    <n v="0.141548694910237"/>
  </r>
  <r>
    <n v="2328"/>
    <x v="2327"/>
    <d v="2021-03-29T00:00:00"/>
    <x v="2"/>
    <x v="10"/>
    <x v="21"/>
    <d v="2021-03-29T00:00:00"/>
    <n v="0"/>
    <s v="Same Day"/>
    <s v="CU-00211"/>
    <x v="164"/>
    <s v="Corporate"/>
    <s v="United States"/>
    <s v="Boston"/>
    <s v="Massachusetts"/>
    <s v="89263"/>
    <x v="2"/>
    <s v="OFF-ENV-97915"/>
    <x v="1"/>
    <x v="1"/>
    <s v="Poly String &amp; Button Envelopes"/>
    <n v="1760.38"/>
    <n v="9"/>
    <x v="2"/>
    <n v="538.13"/>
    <n v="0.30568968063713514"/>
  </r>
  <r>
    <n v="2329"/>
    <x v="2328"/>
    <d v="2024-04-28T00:00:00"/>
    <x v="0"/>
    <x v="0"/>
    <x v="0"/>
    <d v="2024-05-01T00:00:00"/>
    <n v="3"/>
    <s v="Second Class"/>
    <s v="CU-00476"/>
    <x v="140"/>
    <s v="Consumer"/>
    <s v="United States"/>
    <s v="Charlotte"/>
    <s v="North Carolina"/>
    <s v="62671"/>
    <x v="3"/>
    <s v="OFF-APP-23310"/>
    <x v="1"/>
    <x v="6"/>
    <s v="Hoover Stair Vacuum"/>
    <n v="98.09"/>
    <n v="8"/>
    <x v="2"/>
    <n v="31.17"/>
    <n v="0.31776939545315525"/>
  </r>
  <r>
    <n v="2330"/>
    <x v="2329"/>
    <d v="2021-02-20T00:00:00"/>
    <x v="2"/>
    <x v="9"/>
    <x v="13"/>
    <d v="2021-02-27T00:00:00"/>
    <n v="7"/>
    <s v="Standard Class"/>
    <s v="CU-00724"/>
    <x v="190"/>
    <s v="Consumer"/>
    <s v="United States"/>
    <s v="Chicago"/>
    <s v="Illinois"/>
    <s v="46352"/>
    <x v="0"/>
    <s v="TEC-PHO-71711"/>
    <x v="0"/>
    <x v="2"/>
    <s v="Samsung Galaxy A52"/>
    <n v="3989.56"/>
    <n v="13"/>
    <x v="2"/>
    <n v="488.47"/>
    <n v="0.1224370607285014"/>
  </r>
  <r>
    <n v="2331"/>
    <x v="2330"/>
    <d v="2024-05-12T00:00:00"/>
    <x v="0"/>
    <x v="11"/>
    <x v="30"/>
    <d v="2024-05-20T00:00:00"/>
    <n v="8"/>
    <s v="Standard Class"/>
    <s v="CU-00623"/>
    <x v="261"/>
    <s v="Home Office"/>
    <s v="United States"/>
    <s v="Nashville"/>
    <s v="Tennessee"/>
    <s v="51217"/>
    <x v="3"/>
    <s v="TEC-PHO-31504"/>
    <x v="0"/>
    <x v="2"/>
    <s v="Apple iPhone SE"/>
    <n v="3469.61"/>
    <n v="4"/>
    <x v="1"/>
    <n v="1123.97"/>
    <n v="0.32394707186110255"/>
  </r>
  <r>
    <n v="2332"/>
    <x v="2331"/>
    <d v="2024-03-15T00:00:00"/>
    <x v="0"/>
    <x v="10"/>
    <x v="40"/>
    <d v="2024-03-15T00:00:00"/>
    <n v="0"/>
    <s v="Same Day"/>
    <s v="CU-00631"/>
    <x v="291"/>
    <s v="Home Office"/>
    <s v="United States"/>
    <s v="Baltimore"/>
    <s v="Maryland"/>
    <s v="20334"/>
    <x v="2"/>
    <s v="OFF-LAB-24314"/>
    <x v="1"/>
    <x v="15"/>
    <s v="Xerox 1967"/>
    <n v="375.03"/>
    <n v="5"/>
    <x v="4"/>
    <n v="54.97"/>
    <n v="0.14657494067141297"/>
  </r>
  <r>
    <n v="2333"/>
    <x v="2332"/>
    <d v="2024-03-28T00:00:00"/>
    <x v="0"/>
    <x v="10"/>
    <x v="40"/>
    <d v="2024-04-03T00:00:00"/>
    <n v="6"/>
    <s v="Second Class"/>
    <s v="CU-00237"/>
    <x v="30"/>
    <s v="Consumer"/>
    <s v="United States"/>
    <s v="Denver"/>
    <s v="Colorado"/>
    <s v="29701"/>
    <x v="0"/>
    <s v="TEC-PHO-56428"/>
    <x v="0"/>
    <x v="2"/>
    <s v="Apple iPhone SE"/>
    <n v="7062.88"/>
    <n v="8"/>
    <x v="3"/>
    <n v="2303.44"/>
    <n v="0.32613324875971278"/>
  </r>
  <r>
    <n v="2334"/>
    <x v="2333"/>
    <d v="2023-06-24T00:00:00"/>
    <x v="3"/>
    <x v="2"/>
    <x v="37"/>
    <d v="2023-07-02T00:00:00"/>
    <n v="8"/>
    <s v="Standard Class"/>
    <s v="CU-00439"/>
    <x v="34"/>
    <s v="Home Office"/>
    <s v="United States"/>
    <s v="Los Angeles"/>
    <s v="California"/>
    <s v="41498"/>
    <x v="1"/>
    <s v="TEC-ACC-38554"/>
    <x v="0"/>
    <x v="0"/>
    <s v="Kensington 62348"/>
    <n v="2044.67"/>
    <n v="5"/>
    <x v="3"/>
    <n v="234.83"/>
    <n v="0.11484982906777133"/>
  </r>
  <r>
    <n v="2335"/>
    <x v="2334"/>
    <d v="2024-02-25T00:00:00"/>
    <x v="0"/>
    <x v="9"/>
    <x v="16"/>
    <d v="2024-03-02T00:00:00"/>
    <n v="6"/>
    <s v="Second Class"/>
    <s v="CU-00123"/>
    <x v="336"/>
    <s v="Corporate"/>
    <s v="United States"/>
    <s v="Nashville"/>
    <s v="Tennessee"/>
    <s v="67336"/>
    <x v="3"/>
    <s v="FUR-TAB-60037"/>
    <x v="2"/>
    <x v="14"/>
    <s v="Chromcraft Training Table"/>
    <n v="5562.43"/>
    <n v="5"/>
    <x v="1"/>
    <n v="535.51"/>
    <n v="9.6272672195425374E-2"/>
  </r>
  <r>
    <n v="2336"/>
    <x v="2335"/>
    <d v="2022-10-02T00:00:00"/>
    <x v="1"/>
    <x v="3"/>
    <x v="3"/>
    <d v="2022-10-03T00:00:00"/>
    <n v="1"/>
    <s v="First Class"/>
    <s v="CU-00751"/>
    <x v="62"/>
    <s v="Consumer"/>
    <s v="United States"/>
    <s v="Charlotte"/>
    <s v="North Carolina"/>
    <s v="55063"/>
    <x v="3"/>
    <s v="OFF-FAS-35427"/>
    <x v="1"/>
    <x v="9"/>
    <s v="Staple remover"/>
    <n v="243.54"/>
    <n v="9"/>
    <x v="2"/>
    <n v="29.83"/>
    <n v="0.12248501272891517"/>
  </r>
  <r>
    <n v="2337"/>
    <x v="2336"/>
    <d v="2021-01-29T00:00:00"/>
    <x v="2"/>
    <x v="1"/>
    <x v="25"/>
    <d v="2021-02-04T00:00:00"/>
    <n v="6"/>
    <s v="Standard Class"/>
    <s v="CU-00653"/>
    <x v="88"/>
    <s v="Corporate"/>
    <s v="United States"/>
    <s v="Dallas"/>
    <s v="Texas"/>
    <s v="12468"/>
    <x v="0"/>
    <s v="FUR-BOO-81697"/>
    <x v="2"/>
    <x v="7"/>
    <s v="Sauder Classic Bookcase"/>
    <n v="1893.36"/>
    <n v="2"/>
    <x v="5"/>
    <n v="10.29"/>
    <n v="5.434782608695652E-3"/>
  </r>
  <r>
    <n v="2338"/>
    <x v="2337"/>
    <d v="2022-06-26T00:00:00"/>
    <x v="1"/>
    <x v="2"/>
    <x v="9"/>
    <d v="2022-06-27T00:00:00"/>
    <n v="1"/>
    <s v="First Class"/>
    <s v="CU-00049"/>
    <x v="121"/>
    <s v="Consumer"/>
    <s v="United States"/>
    <s v="Miami"/>
    <s v="Florida"/>
    <s v="98843"/>
    <x v="3"/>
    <s v="OFF-PAP-34193"/>
    <x v="1"/>
    <x v="4"/>
    <s v="Southworth 25% Cotton Business Paper"/>
    <n v="1696.43"/>
    <n v="8"/>
    <x v="4"/>
    <n v="182.61"/>
    <n v="0.10764369882635889"/>
  </r>
  <r>
    <n v="2339"/>
    <x v="2338"/>
    <d v="2022-03-22T00:00:00"/>
    <x v="1"/>
    <x v="10"/>
    <x v="47"/>
    <d v="2022-03-24T00:00:00"/>
    <n v="2"/>
    <s v="First Class"/>
    <s v="CU-00559"/>
    <x v="246"/>
    <s v="Corporate"/>
    <s v="United States"/>
    <s v="Chicago"/>
    <s v="Illinois"/>
    <s v="69966"/>
    <x v="0"/>
    <s v="TEC-COP-77669"/>
    <x v="0"/>
    <x v="11"/>
    <s v="HP Designjet T520 Inkjet Large Format Printer"/>
    <n v="588.25"/>
    <n v="3"/>
    <x v="4"/>
    <n v="10.61"/>
    <n v="1.8036549086272842E-2"/>
  </r>
  <r>
    <n v="2340"/>
    <x v="2339"/>
    <d v="2022-04-15T00:00:00"/>
    <x v="1"/>
    <x v="0"/>
    <x v="14"/>
    <d v="2022-04-19T00:00:00"/>
    <n v="4"/>
    <s v="Second Class"/>
    <s v="CU-00007"/>
    <x v="304"/>
    <s v="Consumer"/>
    <s v="United States"/>
    <s v="Seattle"/>
    <s v="Washington"/>
    <s v="95188"/>
    <x v="1"/>
    <s v="TEC-ACC-47516"/>
    <x v="0"/>
    <x v="0"/>
    <s v="Memorex Mini Travel Drive 64 GB"/>
    <n v="2114.52"/>
    <n v="8"/>
    <x v="4"/>
    <n v="328.26"/>
    <n v="0.15524090573747232"/>
  </r>
  <r>
    <n v="2341"/>
    <x v="2340"/>
    <d v="2022-04-24T00:00:00"/>
    <x v="1"/>
    <x v="0"/>
    <x v="14"/>
    <d v="2022-04-30T00:00:00"/>
    <n v="6"/>
    <s v="Standard Class"/>
    <s v="CU-00099"/>
    <x v="236"/>
    <s v="Consumer"/>
    <s v="United States"/>
    <s v="Chicago"/>
    <s v="Illinois"/>
    <s v="36668"/>
    <x v="0"/>
    <s v="TEC-PHO-83190"/>
    <x v="0"/>
    <x v="2"/>
    <s v="Motorola Moto G Play"/>
    <n v="2124.5"/>
    <n v="4"/>
    <x v="3"/>
    <n v="-27.64"/>
    <n v="-1.301012002824194E-2"/>
  </r>
  <r>
    <n v="2342"/>
    <x v="2341"/>
    <d v="2022-02-14T00:00:00"/>
    <x v="1"/>
    <x v="9"/>
    <x v="17"/>
    <d v="2022-02-14T00:00:00"/>
    <n v="0"/>
    <s v="Same Day"/>
    <s v="CU-00180"/>
    <x v="89"/>
    <s v="Corporate"/>
    <s v="United States"/>
    <s v="Las Vegas"/>
    <s v="Nevada"/>
    <s v="21583"/>
    <x v="1"/>
    <s v="FUR-CHA-76015"/>
    <x v="2"/>
    <x v="13"/>
    <s v="Hon Deluxe Fabric Upholstered Stacking Chairs"/>
    <n v="3543.87"/>
    <n v="9"/>
    <x v="1"/>
    <n v="78.02"/>
    <n v="2.2015480251815104E-2"/>
  </r>
  <r>
    <n v="2343"/>
    <x v="2342"/>
    <d v="2023-08-25T00:00:00"/>
    <x v="3"/>
    <x v="6"/>
    <x v="26"/>
    <d v="2023-08-31T00:00:00"/>
    <n v="6"/>
    <s v="Second Class"/>
    <s v="CU-00613"/>
    <x v="1"/>
    <s v="Corporate"/>
    <s v="United States"/>
    <s v="New Orleans"/>
    <s v="Louisiana"/>
    <s v="11883"/>
    <x v="3"/>
    <s v="FUR-TAB-13969"/>
    <x v="2"/>
    <x v="14"/>
    <s v="Bevis Round Conference Table"/>
    <n v="1067.9100000000001"/>
    <n v="2"/>
    <x v="3"/>
    <n v="98.35"/>
    <n v="9.2095775861261706E-2"/>
  </r>
  <r>
    <n v="2344"/>
    <x v="2343"/>
    <d v="2024-05-17T00:00:00"/>
    <x v="0"/>
    <x v="11"/>
    <x v="30"/>
    <d v="2024-05-22T00:00:00"/>
    <n v="5"/>
    <s v="Second Class"/>
    <s v="CU-00649"/>
    <x v="19"/>
    <s v="Consumer"/>
    <s v="United States"/>
    <s v="Philadelphia"/>
    <s v="Pennsylvania"/>
    <s v="39018"/>
    <x v="2"/>
    <s v="TEC-COP-68725"/>
    <x v="0"/>
    <x v="11"/>
    <s v="HP Designjet T520 Inkjet Large Format Printer"/>
    <n v="3402.92"/>
    <n v="10"/>
    <x v="2"/>
    <n v="1038.3800000000001"/>
    <n v="0.30514381766247811"/>
  </r>
  <r>
    <n v="2345"/>
    <x v="2344"/>
    <d v="2023-11-24T00:00:00"/>
    <x v="3"/>
    <x v="4"/>
    <x v="22"/>
    <d v="2023-11-30T00:00:00"/>
    <n v="6"/>
    <s v="Standard Class"/>
    <s v="CU-00432"/>
    <x v="12"/>
    <s v="Corporate"/>
    <s v="United States"/>
    <s v="Nashville"/>
    <s v="Tennessee"/>
    <s v="87340"/>
    <x v="3"/>
    <s v="FUR-FUR-92881"/>
    <x v="2"/>
    <x v="10"/>
    <s v="Eldon Expressions Punched Metal &amp; Wood Desk Accessories"/>
    <n v="6995.98"/>
    <n v="11"/>
    <x v="3"/>
    <n v="-88.41"/>
    <n v="-1.2637257396390499E-2"/>
  </r>
  <r>
    <n v="2346"/>
    <x v="2345"/>
    <d v="2022-04-19T00:00:00"/>
    <x v="1"/>
    <x v="0"/>
    <x v="14"/>
    <d v="2022-04-25T00:00:00"/>
    <n v="6"/>
    <s v="Second Class"/>
    <s v="CU-00771"/>
    <x v="176"/>
    <s v="Corporate"/>
    <s v="United States"/>
    <s v="Minneapolis"/>
    <s v="Minnesota"/>
    <s v="30878"/>
    <x v="0"/>
    <s v="FUR-TAB-74384"/>
    <x v="2"/>
    <x v="14"/>
    <s v="Chromcraft Training Table"/>
    <n v="245.89"/>
    <n v="2"/>
    <x v="3"/>
    <n v="26.74"/>
    <n v="0.10874781406319899"/>
  </r>
  <r>
    <n v="2347"/>
    <x v="2346"/>
    <d v="2021-11-21T00:00:00"/>
    <x v="2"/>
    <x v="4"/>
    <x v="8"/>
    <d v="2021-11-29T00:00:00"/>
    <n v="8"/>
    <s v="Standard Class"/>
    <s v="CU-00449"/>
    <x v="123"/>
    <s v="Home Office"/>
    <s v="United States"/>
    <s v="Miami"/>
    <s v="Florida"/>
    <s v="23787"/>
    <x v="3"/>
    <s v="OFF-SUP-50313"/>
    <x v="1"/>
    <x v="5"/>
    <s v="Avery Hi-Liter EverBold"/>
    <n v="495.18"/>
    <n v="8"/>
    <x v="0"/>
    <n v="101.95"/>
    <n v="0.20588472878549216"/>
  </r>
  <r>
    <n v="2348"/>
    <x v="2347"/>
    <d v="2021-09-24T00:00:00"/>
    <x v="2"/>
    <x v="8"/>
    <x v="38"/>
    <d v="2021-09-30T00:00:00"/>
    <n v="6"/>
    <s v="Second Class"/>
    <s v="CU-00492"/>
    <x v="241"/>
    <s v="Home Office"/>
    <s v="United States"/>
    <s v="Atlanta"/>
    <s v="Georgia"/>
    <s v="39014"/>
    <x v="3"/>
    <s v="TEC-PHO-90113"/>
    <x v="0"/>
    <x v="2"/>
    <s v="Apple iPhone SE"/>
    <n v="10455.700000000001"/>
    <n v="12"/>
    <x v="4"/>
    <n v="1779.26"/>
    <n v="0.17017129412664861"/>
  </r>
  <r>
    <n v="2349"/>
    <x v="2348"/>
    <d v="2023-08-30T00:00:00"/>
    <x v="3"/>
    <x v="6"/>
    <x v="26"/>
    <d v="2023-09-01T00:00:00"/>
    <n v="2"/>
    <s v="First Class"/>
    <s v="CU-00437"/>
    <x v="174"/>
    <s v="Corporate"/>
    <s v="United States"/>
    <s v="Las Vegas"/>
    <s v="Nevada"/>
    <s v="57151"/>
    <x v="1"/>
    <s v="TEC-COP-63040"/>
    <x v="0"/>
    <x v="11"/>
    <s v="Hewlett Packard 610 Multi-Function Printer"/>
    <n v="3695.55"/>
    <n v="12"/>
    <x v="2"/>
    <n v="1194.95"/>
    <n v="0.32334835139559742"/>
  </r>
  <r>
    <n v="2350"/>
    <x v="2349"/>
    <d v="2022-03-30T00:00:00"/>
    <x v="1"/>
    <x v="10"/>
    <x v="47"/>
    <d v="2022-03-30T00:00:00"/>
    <n v="0"/>
    <s v="Same Day"/>
    <s v="CU-00279"/>
    <x v="185"/>
    <s v="Consumer"/>
    <s v="United States"/>
    <s v="New York"/>
    <s v="New York"/>
    <s v="56339"/>
    <x v="2"/>
    <s v="TEC-PHO-57473"/>
    <x v="0"/>
    <x v="2"/>
    <s v="Motorola Moto G Play"/>
    <n v="1287.99"/>
    <n v="6"/>
    <x v="0"/>
    <n v="496.04"/>
    <n v="0.38512721372060343"/>
  </r>
  <r>
    <n v="2351"/>
    <x v="2350"/>
    <d v="2023-06-20T00:00:00"/>
    <x v="3"/>
    <x v="2"/>
    <x v="37"/>
    <d v="2023-06-26T00:00:00"/>
    <n v="6"/>
    <s v="Standard Class"/>
    <s v="CU-00526"/>
    <x v="217"/>
    <s v="Consumer"/>
    <s v="United States"/>
    <s v="Nashville"/>
    <s v="Tennessee"/>
    <s v="35146"/>
    <x v="3"/>
    <s v="TEC-PHO-46968"/>
    <x v="0"/>
    <x v="2"/>
    <s v="Apple iPhone SE"/>
    <n v="111.02"/>
    <n v="6"/>
    <x v="5"/>
    <n v="-9.2899999999999991"/>
    <n v="-8.3678616465501704E-2"/>
  </r>
  <r>
    <n v="2352"/>
    <x v="2351"/>
    <d v="2021-12-21T00:00:00"/>
    <x v="2"/>
    <x v="5"/>
    <x v="11"/>
    <d v="2021-12-21T00:00:00"/>
    <n v="0"/>
    <s v="Same Day"/>
    <s v="CU-00491"/>
    <x v="220"/>
    <s v="Consumer"/>
    <s v="United States"/>
    <s v="Miami"/>
    <s v="Florida"/>
    <s v="77768"/>
    <x v="3"/>
    <s v="FUR-BOO-67430"/>
    <x v="2"/>
    <x v="7"/>
    <s v="Bush Somerset Collection Bookcase"/>
    <n v="7277.49"/>
    <n v="5"/>
    <x v="3"/>
    <n v="-563.74"/>
    <n v="-7.7463521076634942E-2"/>
  </r>
  <r>
    <n v="2353"/>
    <x v="2352"/>
    <d v="2022-09-15T00:00:00"/>
    <x v="1"/>
    <x v="8"/>
    <x v="36"/>
    <d v="2022-09-21T00:00:00"/>
    <n v="6"/>
    <s v="Second Class"/>
    <s v="CU-00744"/>
    <x v="133"/>
    <s v="Corporate"/>
    <s v="United States"/>
    <s v="New Orleans"/>
    <s v="Louisiana"/>
    <s v="14056"/>
    <x v="3"/>
    <s v="TEC-COP-90077"/>
    <x v="0"/>
    <x v="11"/>
    <s v="Hewlett Packard 610 Multi-Function Printer"/>
    <n v="287.44"/>
    <n v="12"/>
    <x v="5"/>
    <n v="-40.72"/>
    <n v="-0.14166434734205399"/>
  </r>
  <r>
    <n v="2354"/>
    <x v="2353"/>
    <d v="2024-06-12T00:00:00"/>
    <x v="0"/>
    <x v="2"/>
    <x v="2"/>
    <d v="2024-06-12T00:00:00"/>
    <n v="0"/>
    <s v="Same Day"/>
    <s v="CU-00424"/>
    <x v="231"/>
    <s v="Consumer"/>
    <s v="United States"/>
    <s v="Philadelphia"/>
    <s v="Pennsylvania"/>
    <s v="23326"/>
    <x v="2"/>
    <s v="TEC-ACC-91873"/>
    <x v="0"/>
    <x v="0"/>
    <s v="Plantronics CS540 Wireless Headset System"/>
    <n v="2941.35"/>
    <n v="10"/>
    <x v="2"/>
    <n v="843.84"/>
    <n v="0.28688867356825948"/>
  </r>
  <r>
    <n v="2355"/>
    <x v="2354"/>
    <d v="2022-01-07T00:00:00"/>
    <x v="1"/>
    <x v="1"/>
    <x v="1"/>
    <d v="2022-01-07T00:00:00"/>
    <n v="0"/>
    <s v="Same Day"/>
    <s v="CU-00603"/>
    <x v="92"/>
    <s v="Home Office"/>
    <s v="United States"/>
    <s v="Minneapolis"/>
    <s v="Minnesota"/>
    <s v="48132"/>
    <x v="0"/>
    <s v="OFF-STO-57826"/>
    <x v="1"/>
    <x v="8"/>
    <s v="Fellowes Stor/File Storage Boxes"/>
    <n v="1032.6600000000001"/>
    <n v="11"/>
    <x v="3"/>
    <n v="449.1"/>
    <n v="0.43489628725814883"/>
  </r>
  <r>
    <n v="2356"/>
    <x v="2355"/>
    <d v="2024-10-03T00:00:00"/>
    <x v="0"/>
    <x v="3"/>
    <x v="24"/>
    <d v="2024-10-03T00:00:00"/>
    <n v="0"/>
    <s v="Same Day"/>
    <s v="CU-00683"/>
    <x v="305"/>
    <s v="Corporate"/>
    <s v="United States"/>
    <s v="Nashville"/>
    <s v="Tennessee"/>
    <s v="74934"/>
    <x v="3"/>
    <s v="FUR-TAB-72763"/>
    <x v="2"/>
    <x v="14"/>
    <s v="Chromcraft Training Table"/>
    <n v="5150.3500000000004"/>
    <n v="14"/>
    <x v="2"/>
    <n v="-702.05"/>
    <n v="-0.13631112448668536"/>
  </r>
  <r>
    <n v="2357"/>
    <x v="2356"/>
    <d v="2023-02-17T00:00:00"/>
    <x v="3"/>
    <x v="9"/>
    <x v="23"/>
    <d v="2023-02-18T00:00:00"/>
    <n v="1"/>
    <s v="First Class"/>
    <s v="CU-00030"/>
    <x v="128"/>
    <s v="Home Office"/>
    <s v="United States"/>
    <s v="Dallas"/>
    <s v="Texas"/>
    <s v="66569"/>
    <x v="0"/>
    <s v="FUR-BOO-59606"/>
    <x v="2"/>
    <x v="7"/>
    <s v="Sauder Classic Bookcase"/>
    <n v="3365.82"/>
    <n v="5"/>
    <x v="2"/>
    <n v="24.01"/>
    <n v="7.133477131872768E-3"/>
  </r>
  <r>
    <n v="2358"/>
    <x v="2357"/>
    <d v="2022-08-24T00:00:00"/>
    <x v="1"/>
    <x v="6"/>
    <x v="43"/>
    <d v="2022-08-24T00:00:00"/>
    <n v="0"/>
    <s v="Same Day"/>
    <s v="CU-00523"/>
    <x v="229"/>
    <s v="Corporate"/>
    <s v="United States"/>
    <s v="Charlotte"/>
    <s v="North Carolina"/>
    <s v="21091"/>
    <x v="3"/>
    <s v="OFF-STO-57440"/>
    <x v="1"/>
    <x v="8"/>
    <s v="Fellowes Stor/File Storage Boxes"/>
    <n v="757.33"/>
    <n v="4"/>
    <x v="2"/>
    <n v="-0.48"/>
    <n v="-6.3380560653876115E-4"/>
  </r>
  <r>
    <n v="2359"/>
    <x v="2358"/>
    <d v="2023-12-11T00:00:00"/>
    <x v="3"/>
    <x v="5"/>
    <x v="34"/>
    <d v="2023-12-11T00:00:00"/>
    <n v="0"/>
    <s v="Same Day"/>
    <s v="CU-00200"/>
    <x v="49"/>
    <s v="Corporate"/>
    <s v="United States"/>
    <s v="Miami"/>
    <s v="Florida"/>
    <s v="40863"/>
    <x v="3"/>
    <s v="TEC-PHO-16577"/>
    <x v="0"/>
    <x v="2"/>
    <s v="Samsung Galaxy A52"/>
    <n v="19701.27"/>
    <n v="14"/>
    <x v="3"/>
    <n v="2652.59"/>
    <n v="0.13464055870509872"/>
  </r>
  <r>
    <n v="2360"/>
    <x v="2359"/>
    <d v="2021-08-10T00:00:00"/>
    <x v="2"/>
    <x v="6"/>
    <x v="27"/>
    <d v="2021-08-10T00:00:00"/>
    <n v="0"/>
    <s v="Same Day"/>
    <s v="CU-00038"/>
    <x v="99"/>
    <s v="Consumer"/>
    <s v="United States"/>
    <s v="Philadelphia"/>
    <s v="Pennsylvania"/>
    <s v="47807"/>
    <x v="2"/>
    <s v="FUR-TAB-68315"/>
    <x v="2"/>
    <x v="14"/>
    <s v="Bevis Round Conference Table"/>
    <n v="3900.38"/>
    <n v="7"/>
    <x v="3"/>
    <n v="1167.4000000000001"/>
    <n v="0.29930417036288776"/>
  </r>
  <r>
    <n v="2361"/>
    <x v="2360"/>
    <d v="2021-12-04T00:00:00"/>
    <x v="2"/>
    <x v="5"/>
    <x v="11"/>
    <d v="2021-12-05T00:00:00"/>
    <n v="1"/>
    <s v="First Class"/>
    <s v="CU-00628"/>
    <x v="48"/>
    <s v="Home Office"/>
    <s v="United States"/>
    <s v="Atlanta"/>
    <s v="Georgia"/>
    <s v="17408"/>
    <x v="3"/>
    <s v="OFF-ENV-99981"/>
    <x v="1"/>
    <x v="1"/>
    <s v="Poly String &amp; Button Envelopes"/>
    <n v="2669.73"/>
    <n v="14"/>
    <x v="2"/>
    <n v="378.41"/>
    <n v="0.14174092511227729"/>
  </r>
  <r>
    <n v="2362"/>
    <x v="2361"/>
    <d v="2023-09-01T00:00:00"/>
    <x v="3"/>
    <x v="8"/>
    <x v="12"/>
    <d v="2023-09-01T00:00:00"/>
    <n v="0"/>
    <s v="Same Day"/>
    <s v="CU-00032"/>
    <x v="262"/>
    <s v="Consumer"/>
    <s v="United States"/>
    <s v="Dallas"/>
    <s v="Texas"/>
    <s v="15363"/>
    <x v="0"/>
    <s v="TEC-PHO-42707"/>
    <x v="0"/>
    <x v="2"/>
    <s v="Apple iPhone SE"/>
    <n v="5086.45"/>
    <n v="6"/>
    <x v="1"/>
    <n v="473.72"/>
    <n v="9.3133718015511804E-2"/>
  </r>
  <r>
    <n v="2363"/>
    <x v="2362"/>
    <d v="2024-10-26T00:00:00"/>
    <x v="0"/>
    <x v="3"/>
    <x v="24"/>
    <d v="2024-10-28T00:00:00"/>
    <n v="2"/>
    <s v="First Class"/>
    <s v="CU-00076"/>
    <x v="238"/>
    <s v="Consumer"/>
    <s v="United States"/>
    <s v="Portland"/>
    <s v="Oregon"/>
    <s v="94849"/>
    <x v="1"/>
    <s v="FUR-CHA-73659"/>
    <x v="2"/>
    <x v="13"/>
    <s v="Global Troy Executive Chair"/>
    <n v="7504.74"/>
    <n v="10"/>
    <x v="2"/>
    <n v="1819.89"/>
    <n v="0.24249874079581707"/>
  </r>
  <r>
    <n v="2364"/>
    <x v="2363"/>
    <d v="2021-09-29T00:00:00"/>
    <x v="2"/>
    <x v="8"/>
    <x v="38"/>
    <d v="2021-10-07T00:00:00"/>
    <n v="8"/>
    <s v="Standard Class"/>
    <s v="CU-00762"/>
    <x v="124"/>
    <s v="Consumer"/>
    <s v="United States"/>
    <s v="Atlanta"/>
    <s v="Georgia"/>
    <s v="26858"/>
    <x v="3"/>
    <s v="OFF-ART-65269"/>
    <x v="1"/>
    <x v="16"/>
    <s v="Avery 47"/>
    <n v="203.78"/>
    <n v="2"/>
    <x v="3"/>
    <n v="47.41"/>
    <n v="0.23265286092845222"/>
  </r>
  <r>
    <n v="2365"/>
    <x v="2364"/>
    <d v="2021-12-01T00:00:00"/>
    <x v="2"/>
    <x v="5"/>
    <x v="11"/>
    <d v="2021-12-08T00:00:00"/>
    <n v="7"/>
    <s v="Standard Class"/>
    <s v="CU-00687"/>
    <x v="100"/>
    <s v="Consumer"/>
    <s v="United States"/>
    <s v="Houston"/>
    <s v="Texas"/>
    <s v="13134"/>
    <x v="0"/>
    <s v="TEC-ACC-59423"/>
    <x v="0"/>
    <x v="0"/>
    <s v="Plantronics CS540 Wireless Headset System"/>
    <n v="1558.27"/>
    <n v="2"/>
    <x v="4"/>
    <n v="-2.73"/>
    <n v="-1.7519428597098064E-3"/>
  </r>
  <r>
    <n v="2366"/>
    <x v="2365"/>
    <d v="2023-05-24T00:00:00"/>
    <x v="3"/>
    <x v="11"/>
    <x v="42"/>
    <d v="2023-05-24T00:00:00"/>
    <n v="0"/>
    <s v="Same Day"/>
    <s v="CU-00560"/>
    <x v="190"/>
    <s v="Corporate"/>
    <s v="United States"/>
    <s v="Dallas"/>
    <s v="Texas"/>
    <s v="78276"/>
    <x v="0"/>
    <s v="TEC-PHO-84035"/>
    <x v="0"/>
    <x v="2"/>
    <s v="Apple iPhone SE"/>
    <n v="3722.65"/>
    <n v="9"/>
    <x v="4"/>
    <n v="925.67"/>
    <n v="0.24865888547137119"/>
  </r>
  <r>
    <n v="2367"/>
    <x v="2366"/>
    <d v="2024-06-03T00:00:00"/>
    <x v="0"/>
    <x v="2"/>
    <x v="2"/>
    <d v="2024-06-04T00:00:00"/>
    <n v="1"/>
    <s v="First Class"/>
    <s v="CU-00639"/>
    <x v="74"/>
    <s v="Consumer"/>
    <s v="United States"/>
    <s v="New Orleans"/>
    <s v="Louisiana"/>
    <s v="47395"/>
    <x v="3"/>
    <s v="OFF-FAS-70036"/>
    <x v="1"/>
    <x v="9"/>
    <s v="Advantus 75305 EasyClose Envelopes"/>
    <n v="273.74"/>
    <n v="6"/>
    <x v="3"/>
    <n v="34.65"/>
    <n v="0.12657996639146635"/>
  </r>
  <r>
    <n v="2368"/>
    <x v="2367"/>
    <d v="2023-08-01T00:00:00"/>
    <x v="3"/>
    <x v="6"/>
    <x v="26"/>
    <d v="2023-08-04T00:00:00"/>
    <n v="3"/>
    <s v="First Class"/>
    <s v="CU-00343"/>
    <x v="57"/>
    <s v="Home Office"/>
    <s v="United States"/>
    <s v="Baltimore"/>
    <s v="Maryland"/>
    <s v="43101"/>
    <x v="2"/>
    <s v="FUR-FUR-21844"/>
    <x v="2"/>
    <x v="10"/>
    <s v="Acme Flexible Frame Partition"/>
    <n v="6126.97"/>
    <n v="5"/>
    <x v="5"/>
    <n v="1463.22"/>
    <n v="0.23881625012036944"/>
  </r>
  <r>
    <n v="2369"/>
    <x v="2368"/>
    <d v="2022-04-13T00:00:00"/>
    <x v="1"/>
    <x v="0"/>
    <x v="14"/>
    <d v="2022-04-19T00:00:00"/>
    <n v="6"/>
    <s v="Second Class"/>
    <s v="CU-00573"/>
    <x v="157"/>
    <s v="Consumer"/>
    <s v="United States"/>
    <s v="Nashville"/>
    <s v="Tennessee"/>
    <s v="14061"/>
    <x v="3"/>
    <s v="TEC-MAC-74855"/>
    <x v="0"/>
    <x v="12"/>
    <s v="Lexmark MX611dhe Monochrome Laser Printer"/>
    <n v="6509.86"/>
    <n v="6"/>
    <x v="3"/>
    <n v="1430.81"/>
    <n v="0.21979120902753668"/>
  </r>
  <r>
    <n v="2370"/>
    <x v="2369"/>
    <d v="2024-07-09T00:00:00"/>
    <x v="0"/>
    <x v="7"/>
    <x v="28"/>
    <d v="2024-07-09T00:00:00"/>
    <n v="0"/>
    <s v="Same Day"/>
    <s v="CU-00221"/>
    <x v="238"/>
    <s v="Consumer"/>
    <s v="United States"/>
    <s v="Houston"/>
    <s v="Texas"/>
    <s v="88725"/>
    <x v="0"/>
    <s v="TEC-PHO-49908"/>
    <x v="0"/>
    <x v="2"/>
    <s v="Motorola Moto G Play"/>
    <n v="1470.5"/>
    <n v="2"/>
    <x v="1"/>
    <n v="105.57"/>
    <n v="7.1791907514450859E-2"/>
  </r>
  <r>
    <n v="2371"/>
    <x v="2370"/>
    <d v="2023-06-20T00:00:00"/>
    <x v="3"/>
    <x v="2"/>
    <x v="37"/>
    <d v="2023-06-20T00:00:00"/>
    <n v="0"/>
    <s v="Same Day"/>
    <s v="CU-00417"/>
    <x v="234"/>
    <s v="Corporate"/>
    <s v="United States"/>
    <s v="Dallas"/>
    <s v="Texas"/>
    <s v="63265"/>
    <x v="0"/>
    <s v="FUR-CHA-61423"/>
    <x v="2"/>
    <x v="13"/>
    <s v="Harbour Creations 67200 Series"/>
    <n v="1819.51"/>
    <n v="4"/>
    <x v="3"/>
    <n v="380.86"/>
    <n v="0.20932009167303287"/>
  </r>
  <r>
    <n v="2372"/>
    <x v="2371"/>
    <d v="2023-05-13T00:00:00"/>
    <x v="3"/>
    <x v="11"/>
    <x v="42"/>
    <d v="2023-05-13T00:00:00"/>
    <n v="0"/>
    <s v="Same Day"/>
    <s v="CU-00630"/>
    <x v="160"/>
    <s v="Consumer"/>
    <s v="United States"/>
    <s v="San Francisco"/>
    <s v="California"/>
    <s v="77595"/>
    <x v="1"/>
    <s v="OFF-LAB-84320"/>
    <x v="1"/>
    <x v="15"/>
    <s v="Avery 5663 Internet Shipping Labels"/>
    <n v="78.08"/>
    <n v="7"/>
    <x v="2"/>
    <n v="33.22"/>
    <n v="0.4254610655737705"/>
  </r>
  <r>
    <n v="2373"/>
    <x v="2372"/>
    <d v="2024-08-23T00:00:00"/>
    <x v="0"/>
    <x v="6"/>
    <x v="6"/>
    <d v="2024-08-28T00:00:00"/>
    <n v="5"/>
    <s v="Standard Class"/>
    <s v="CU-00263"/>
    <x v="65"/>
    <s v="Home Office"/>
    <s v="United States"/>
    <s v="New Orleans"/>
    <s v="Louisiana"/>
    <s v="83812"/>
    <x v="3"/>
    <s v="FUR-FUR-32332"/>
    <x v="2"/>
    <x v="10"/>
    <s v="Acme Flexible Frame Partition"/>
    <n v="288.75"/>
    <n v="2"/>
    <x v="3"/>
    <n v="79.47"/>
    <n v="0.2752207792207792"/>
  </r>
  <r>
    <n v="2374"/>
    <x v="2373"/>
    <d v="2023-12-27T00:00:00"/>
    <x v="3"/>
    <x v="5"/>
    <x v="34"/>
    <d v="2023-12-30T00:00:00"/>
    <n v="3"/>
    <s v="Second Class"/>
    <s v="CU-00520"/>
    <x v="1"/>
    <s v="Consumer"/>
    <s v="United States"/>
    <s v="Denver"/>
    <s v="Colorado"/>
    <s v="31432"/>
    <x v="0"/>
    <s v="OFF-ENV-52119"/>
    <x v="1"/>
    <x v="1"/>
    <s v="Business Envelopes with Contemporary Seal"/>
    <n v="939.48"/>
    <n v="7"/>
    <x v="5"/>
    <n v="-74.13"/>
    <n v="-7.8905351896793971E-2"/>
  </r>
  <r>
    <n v="2375"/>
    <x v="2374"/>
    <d v="2022-01-21T00:00:00"/>
    <x v="1"/>
    <x v="1"/>
    <x v="1"/>
    <d v="2022-01-22T00:00:00"/>
    <n v="1"/>
    <s v="First Class"/>
    <s v="CU-00174"/>
    <x v="222"/>
    <s v="Corporate"/>
    <s v="United States"/>
    <s v="Atlanta"/>
    <s v="Georgia"/>
    <s v="38636"/>
    <x v="3"/>
    <s v="FUR-TAB-51059"/>
    <x v="2"/>
    <x v="14"/>
    <s v="Bretford CR4500 Series Slim Rectangular Table"/>
    <n v="15511.98"/>
    <n v="12"/>
    <x v="3"/>
    <n v="840.64"/>
    <n v="5.4192952801641055E-2"/>
  </r>
  <r>
    <n v="2376"/>
    <x v="2375"/>
    <d v="2021-12-24T00:00:00"/>
    <x v="2"/>
    <x v="5"/>
    <x v="11"/>
    <d v="2021-12-30T00:00:00"/>
    <n v="6"/>
    <s v="Standard Class"/>
    <s v="CU-00096"/>
    <x v="206"/>
    <s v="Corporate"/>
    <s v="United States"/>
    <s v="Dallas"/>
    <s v="Texas"/>
    <s v="95413"/>
    <x v="0"/>
    <s v="FUR-CHA-67132"/>
    <x v="2"/>
    <x v="13"/>
    <s v="Global Troy Executive Chair"/>
    <n v="1880.36"/>
    <n v="1"/>
    <x v="3"/>
    <n v="194.2"/>
    <n v="0.10327809568380523"/>
  </r>
  <r>
    <n v="2377"/>
    <x v="2376"/>
    <d v="2021-06-21T00:00:00"/>
    <x v="2"/>
    <x v="2"/>
    <x v="18"/>
    <d v="2021-06-25T00:00:00"/>
    <n v="4"/>
    <s v="Second Class"/>
    <s v="CU-00404"/>
    <x v="99"/>
    <s v="Corporate"/>
    <s v="United States"/>
    <s v="Nashville"/>
    <s v="Tennessee"/>
    <s v="59572"/>
    <x v="3"/>
    <s v="TEC-PHO-18562"/>
    <x v="0"/>
    <x v="2"/>
    <s v="Samsung Galaxy A52"/>
    <n v="3130"/>
    <n v="11"/>
    <x v="1"/>
    <n v="629.58000000000004"/>
    <n v="0.20114376996805114"/>
  </r>
  <r>
    <n v="2378"/>
    <x v="2377"/>
    <d v="2022-03-11T00:00:00"/>
    <x v="1"/>
    <x v="10"/>
    <x v="47"/>
    <d v="2022-03-13T00:00:00"/>
    <n v="2"/>
    <s v="First Class"/>
    <s v="CU-00378"/>
    <x v="237"/>
    <s v="Consumer"/>
    <s v="United States"/>
    <s v="Los Angeles"/>
    <s v="California"/>
    <s v="28422"/>
    <x v="1"/>
    <s v="OFF-PAP-18329"/>
    <x v="1"/>
    <x v="4"/>
    <s v="Southworth 25% Cotton Business Paper"/>
    <n v="1296.31"/>
    <n v="13"/>
    <x v="0"/>
    <n v="568.24"/>
    <n v="0.43835193742237583"/>
  </r>
  <r>
    <n v="2379"/>
    <x v="2378"/>
    <d v="2022-06-18T00:00:00"/>
    <x v="1"/>
    <x v="2"/>
    <x v="9"/>
    <d v="2022-06-23T00:00:00"/>
    <n v="5"/>
    <s v="Standard Class"/>
    <s v="CU-00178"/>
    <x v="49"/>
    <s v="Home Office"/>
    <s v="United States"/>
    <s v="Boston"/>
    <s v="Massachusetts"/>
    <s v="67094"/>
    <x v="2"/>
    <s v="TEC-ACC-49331"/>
    <x v="0"/>
    <x v="0"/>
    <s v="Plantronics CS540 Wireless Headset System"/>
    <n v="7072.7"/>
    <n v="6"/>
    <x v="2"/>
    <n v="1720.75"/>
    <n v="0.24329463995362452"/>
  </r>
  <r>
    <n v="2380"/>
    <x v="2379"/>
    <d v="2023-12-28T00:00:00"/>
    <x v="3"/>
    <x v="5"/>
    <x v="34"/>
    <d v="2023-12-28T00:00:00"/>
    <n v="0"/>
    <s v="Same Day"/>
    <s v="CU-00441"/>
    <x v="208"/>
    <s v="Home Office"/>
    <s v="United States"/>
    <s v="Atlanta"/>
    <s v="Georgia"/>
    <s v="26432"/>
    <x v="3"/>
    <s v="TEC-ACC-42513"/>
    <x v="0"/>
    <x v="0"/>
    <s v="Plantronics CS540 Wireless Headset System"/>
    <n v="3167.38"/>
    <n v="12"/>
    <x v="1"/>
    <n v="-48.54"/>
    <n v="-1.5324968901742134E-2"/>
  </r>
  <r>
    <n v="2381"/>
    <x v="2380"/>
    <d v="2021-03-30T00:00:00"/>
    <x v="2"/>
    <x v="10"/>
    <x v="21"/>
    <d v="2021-04-01T00:00:00"/>
    <n v="2"/>
    <s v="First Class"/>
    <s v="CU-00784"/>
    <x v="129"/>
    <s v="Corporate"/>
    <s v="United States"/>
    <s v="Denver"/>
    <s v="Colorado"/>
    <s v="43726"/>
    <x v="0"/>
    <s v="FUR-TAB-80212"/>
    <x v="2"/>
    <x v="14"/>
    <s v="Bevis Round Conference Table"/>
    <n v="18461.650000000001"/>
    <n v="13"/>
    <x v="2"/>
    <n v="3127.24"/>
    <n v="0.16939114326184276"/>
  </r>
  <r>
    <n v="2382"/>
    <x v="2381"/>
    <d v="2021-06-09T00:00:00"/>
    <x v="2"/>
    <x v="2"/>
    <x v="18"/>
    <d v="2021-06-12T00:00:00"/>
    <n v="3"/>
    <s v="Second Class"/>
    <s v="CU-00730"/>
    <x v="75"/>
    <s v="Corporate"/>
    <s v="United States"/>
    <s v="Atlanta"/>
    <s v="Georgia"/>
    <s v="56048"/>
    <x v="3"/>
    <s v="TEC-PHO-22545"/>
    <x v="0"/>
    <x v="2"/>
    <s v="Apple iPhone SE"/>
    <n v="3217.15"/>
    <n v="10"/>
    <x v="1"/>
    <n v="98.15"/>
    <n v="3.050836920877174E-2"/>
  </r>
  <r>
    <n v="2383"/>
    <x v="2382"/>
    <d v="2021-09-01T00:00:00"/>
    <x v="2"/>
    <x v="8"/>
    <x v="38"/>
    <d v="2021-09-03T00:00:00"/>
    <n v="2"/>
    <s v="First Class"/>
    <s v="CU-00002"/>
    <x v="43"/>
    <s v="Corporate"/>
    <s v="United States"/>
    <s v="Baltimore"/>
    <s v="Maryland"/>
    <s v="40413"/>
    <x v="2"/>
    <s v="FUR-TAB-26739"/>
    <x v="2"/>
    <x v="14"/>
    <s v="Chromcraft Training Table"/>
    <n v="1116.75"/>
    <n v="1"/>
    <x v="3"/>
    <n v="135.63"/>
    <n v="0.12145063801208865"/>
  </r>
  <r>
    <n v="2384"/>
    <x v="2383"/>
    <d v="2021-08-09T00:00:00"/>
    <x v="2"/>
    <x v="6"/>
    <x v="27"/>
    <d v="2021-08-09T00:00:00"/>
    <n v="0"/>
    <s v="Same Day"/>
    <s v="CU-00773"/>
    <x v="103"/>
    <s v="Corporate"/>
    <s v="United States"/>
    <s v="Los Angeles"/>
    <s v="California"/>
    <s v="37617"/>
    <x v="1"/>
    <s v="TEC-PHO-11978"/>
    <x v="0"/>
    <x v="2"/>
    <s v="Apple iPhone SE"/>
    <n v="299.64"/>
    <n v="1"/>
    <x v="3"/>
    <n v="75.55"/>
    <n v="0.25213589640902417"/>
  </r>
  <r>
    <n v="2385"/>
    <x v="2384"/>
    <d v="2022-01-17T00:00:00"/>
    <x v="1"/>
    <x v="1"/>
    <x v="1"/>
    <d v="2022-01-25T00:00:00"/>
    <n v="8"/>
    <s v="Standard Class"/>
    <s v="CU-00648"/>
    <x v="280"/>
    <s v="Home Office"/>
    <s v="United States"/>
    <s v="Boston"/>
    <s v="Massachusetts"/>
    <s v="37416"/>
    <x v="2"/>
    <s v="FUR-TAB-57750"/>
    <x v="2"/>
    <x v="14"/>
    <s v="Bevis Round Conference Table"/>
    <n v="13015.77"/>
    <n v="12"/>
    <x v="5"/>
    <n v="3259.49"/>
    <n v="0.25042621373917945"/>
  </r>
  <r>
    <n v="2386"/>
    <x v="2385"/>
    <d v="2023-02-27T00:00:00"/>
    <x v="3"/>
    <x v="9"/>
    <x v="23"/>
    <d v="2023-03-05T00:00:00"/>
    <n v="6"/>
    <s v="Standard Class"/>
    <s v="CU-00510"/>
    <x v="16"/>
    <s v="Home Office"/>
    <s v="United States"/>
    <s v="Miami"/>
    <s v="Florida"/>
    <s v="58688"/>
    <x v="3"/>
    <s v="TEC-COP-37200"/>
    <x v="0"/>
    <x v="11"/>
    <s v="Hewlett Packard 610 Multi-Function Printer"/>
    <n v="2428.35"/>
    <n v="9"/>
    <x v="0"/>
    <n v="366.24"/>
    <n v="0.15081845697695967"/>
  </r>
  <r>
    <n v="2387"/>
    <x v="2386"/>
    <d v="2023-12-21T00:00:00"/>
    <x v="3"/>
    <x v="5"/>
    <x v="34"/>
    <d v="2023-12-29T00:00:00"/>
    <n v="8"/>
    <s v="Standard Class"/>
    <s v="CU-00544"/>
    <x v="280"/>
    <s v="Corporate"/>
    <s v="United States"/>
    <s v="Boston"/>
    <s v="Massachusetts"/>
    <s v="34485"/>
    <x v="2"/>
    <s v="TEC-ACC-89167"/>
    <x v="0"/>
    <x v="0"/>
    <s v="Plantronics CS540 Wireless Headset System"/>
    <n v="1029.54"/>
    <n v="2"/>
    <x v="0"/>
    <n v="50.19"/>
    <n v="4.8749927151931931E-2"/>
  </r>
  <r>
    <n v="2388"/>
    <x v="2387"/>
    <d v="2024-10-25T00:00:00"/>
    <x v="0"/>
    <x v="3"/>
    <x v="24"/>
    <d v="2024-10-30T00:00:00"/>
    <n v="5"/>
    <s v="Second Class"/>
    <s v="CU-00659"/>
    <x v="194"/>
    <s v="Consumer"/>
    <s v="United States"/>
    <s v="New York"/>
    <s v="New York"/>
    <s v="87137"/>
    <x v="2"/>
    <s v="OFF-FAS-64991"/>
    <x v="1"/>
    <x v="9"/>
    <s v="Staple remover"/>
    <n v="654.84"/>
    <n v="11"/>
    <x v="1"/>
    <n v="9.86"/>
    <n v="1.5057113187954307E-2"/>
  </r>
  <r>
    <n v="2389"/>
    <x v="2388"/>
    <d v="2024-08-01T00:00:00"/>
    <x v="0"/>
    <x v="6"/>
    <x v="6"/>
    <d v="2024-08-01T00:00:00"/>
    <n v="0"/>
    <s v="Same Day"/>
    <s v="CU-00102"/>
    <x v="225"/>
    <s v="Corporate"/>
    <s v="United States"/>
    <s v="Portland"/>
    <s v="Oregon"/>
    <s v="80030"/>
    <x v="1"/>
    <s v="OFF-APP-82373"/>
    <x v="1"/>
    <x v="6"/>
    <s v="Fellowes PB500 Electric Punch Binding Machine"/>
    <n v="1206.22"/>
    <n v="6"/>
    <x v="3"/>
    <n v="145"/>
    <n v="0.12021024357082456"/>
  </r>
  <r>
    <n v="2390"/>
    <x v="2389"/>
    <d v="2022-08-12T00:00:00"/>
    <x v="1"/>
    <x v="6"/>
    <x v="43"/>
    <d v="2022-08-13T00:00:00"/>
    <n v="1"/>
    <s v="First Class"/>
    <s v="CU-00049"/>
    <x v="121"/>
    <s v="Consumer"/>
    <s v="United States"/>
    <s v="Miami"/>
    <s v="Florida"/>
    <s v="70648"/>
    <x v="3"/>
    <s v="TEC-MAC-74871"/>
    <x v="0"/>
    <x v="12"/>
    <s v="Epson Stylus Photo R280"/>
    <n v="2117.17"/>
    <n v="11"/>
    <x v="2"/>
    <n v="-302.39999999999998"/>
    <n v="-0.14283217691541064"/>
  </r>
  <r>
    <n v="2391"/>
    <x v="2390"/>
    <d v="2024-07-25T00:00:00"/>
    <x v="0"/>
    <x v="7"/>
    <x v="28"/>
    <d v="2024-07-31T00:00:00"/>
    <n v="6"/>
    <s v="Second Class"/>
    <s v="CU-00490"/>
    <x v="175"/>
    <s v="Corporate"/>
    <s v="United States"/>
    <s v="Miami"/>
    <s v="Florida"/>
    <s v="40870"/>
    <x v="3"/>
    <s v="FUR-BOO-17592"/>
    <x v="2"/>
    <x v="7"/>
    <s v="Bush Somerset Collection Bookcase"/>
    <n v="4580.1499999999996"/>
    <n v="3"/>
    <x v="3"/>
    <n v="935.43"/>
    <n v="0.20423566913747368"/>
  </r>
  <r>
    <n v="2392"/>
    <x v="2391"/>
    <d v="2021-06-19T00:00:00"/>
    <x v="2"/>
    <x v="2"/>
    <x v="18"/>
    <d v="2021-06-19T00:00:00"/>
    <n v="0"/>
    <s v="Same Day"/>
    <s v="CU-00129"/>
    <x v="1"/>
    <s v="Home Office"/>
    <s v="United States"/>
    <s v="Las Vegas"/>
    <s v="Nevada"/>
    <s v="66827"/>
    <x v="1"/>
    <s v="OFF-STO-13826"/>
    <x v="1"/>
    <x v="8"/>
    <s v="Steelmaster by MMF Industries Locking Cash Box"/>
    <n v="1114.0899999999999"/>
    <n v="8"/>
    <x v="2"/>
    <n v="-28.58"/>
    <n v="-2.5653223707240887E-2"/>
  </r>
  <r>
    <n v="2393"/>
    <x v="2392"/>
    <d v="2022-05-23T00:00:00"/>
    <x v="1"/>
    <x v="11"/>
    <x v="46"/>
    <d v="2022-05-27T00:00:00"/>
    <n v="4"/>
    <s v="Second Class"/>
    <s v="CU-00026"/>
    <x v="216"/>
    <s v="Corporate"/>
    <s v="United States"/>
    <s v="Baltimore"/>
    <s v="Maryland"/>
    <s v="81264"/>
    <x v="2"/>
    <s v="FUR-FUR-93301"/>
    <x v="2"/>
    <x v="10"/>
    <s v="Eldon Expressions Punched Metal &amp; Wood Desk Accessories"/>
    <n v="5214.8900000000003"/>
    <n v="3"/>
    <x v="3"/>
    <n v="-872.56"/>
    <n v="-0.16732088308669979"/>
  </r>
  <r>
    <n v="2394"/>
    <x v="2393"/>
    <d v="2023-02-13T00:00:00"/>
    <x v="3"/>
    <x v="9"/>
    <x v="23"/>
    <d v="2023-02-18T00:00:00"/>
    <n v="5"/>
    <s v="Second Class"/>
    <s v="CU-00757"/>
    <x v="54"/>
    <s v="Corporate"/>
    <s v="United States"/>
    <s v="Charlotte"/>
    <s v="North Carolina"/>
    <s v="60224"/>
    <x v="3"/>
    <s v="TEC-PHO-48897"/>
    <x v="0"/>
    <x v="2"/>
    <s v="Apple iPhone SE"/>
    <n v="1545.64"/>
    <n v="7"/>
    <x v="1"/>
    <n v="610.83000000000004"/>
    <n v="0.39519551771434486"/>
  </r>
  <r>
    <n v="2395"/>
    <x v="2394"/>
    <d v="2022-07-30T00:00:00"/>
    <x v="1"/>
    <x v="7"/>
    <x v="31"/>
    <d v="2022-07-30T00:00:00"/>
    <n v="0"/>
    <s v="Same Day"/>
    <s v="CU-00392"/>
    <x v="144"/>
    <s v="Corporate"/>
    <s v="United States"/>
    <s v="Baltimore"/>
    <s v="Maryland"/>
    <s v="43047"/>
    <x v="2"/>
    <s v="FUR-FUR-66368"/>
    <x v="2"/>
    <x v="10"/>
    <s v="Eldon Expressions Punched Metal &amp; Wood Desk Accessories"/>
    <n v="3742.93"/>
    <n v="8"/>
    <x v="0"/>
    <n v="345.84"/>
    <n v="9.2398201409056538E-2"/>
  </r>
  <r>
    <n v="2396"/>
    <x v="2395"/>
    <d v="2021-08-30T00:00:00"/>
    <x v="2"/>
    <x v="6"/>
    <x v="27"/>
    <d v="2021-09-07T00:00:00"/>
    <n v="8"/>
    <s v="Standard Class"/>
    <s v="CU-00126"/>
    <x v="136"/>
    <s v="Consumer"/>
    <s v="United States"/>
    <s v="Philadelphia"/>
    <s v="Pennsylvania"/>
    <s v="81222"/>
    <x v="2"/>
    <s v="TEC-ACC-96599"/>
    <x v="0"/>
    <x v="0"/>
    <s v="SanDisk Ultra 64GB"/>
    <n v="12754.36"/>
    <n v="9"/>
    <x v="3"/>
    <n v="1286.3399999999999"/>
    <n v="0.10085492333601999"/>
  </r>
  <r>
    <n v="2397"/>
    <x v="2396"/>
    <d v="2023-03-12T00:00:00"/>
    <x v="3"/>
    <x v="10"/>
    <x v="45"/>
    <d v="2023-03-14T00:00:00"/>
    <n v="2"/>
    <s v="First Class"/>
    <s v="CU-00753"/>
    <x v="219"/>
    <s v="Corporate"/>
    <s v="United States"/>
    <s v="Los Angeles"/>
    <s v="California"/>
    <s v="55199"/>
    <x v="1"/>
    <s v="TEC-MAC-57796"/>
    <x v="0"/>
    <x v="12"/>
    <s v="Epson Stylus Photo R280"/>
    <n v="3816.77"/>
    <n v="12"/>
    <x v="4"/>
    <n v="956.2"/>
    <n v="0.25052596829256152"/>
  </r>
  <r>
    <n v="2398"/>
    <x v="2397"/>
    <d v="2022-07-27T00:00:00"/>
    <x v="1"/>
    <x v="7"/>
    <x v="31"/>
    <d v="2022-08-01T00:00:00"/>
    <n v="5"/>
    <s v="Standard Class"/>
    <s v="CU-00649"/>
    <x v="19"/>
    <s v="Consumer"/>
    <s v="United States"/>
    <s v="Philadelphia"/>
    <s v="Pennsylvania"/>
    <s v="87210"/>
    <x v="2"/>
    <s v="TEC-PHO-47008"/>
    <x v="0"/>
    <x v="2"/>
    <s v="Motorola Moto G Play"/>
    <n v="1941.77"/>
    <n v="4"/>
    <x v="3"/>
    <n v="605.20000000000005"/>
    <n v="0.31167440016067816"/>
  </r>
  <r>
    <n v="2399"/>
    <x v="2398"/>
    <d v="2022-03-11T00:00:00"/>
    <x v="1"/>
    <x v="10"/>
    <x v="47"/>
    <d v="2022-03-16T00:00:00"/>
    <n v="5"/>
    <s v="Second Class"/>
    <s v="CU-00199"/>
    <x v="91"/>
    <s v="Consumer"/>
    <s v="United States"/>
    <s v="Nashville"/>
    <s v="Tennessee"/>
    <s v="44676"/>
    <x v="3"/>
    <s v="OFF-APP-13074"/>
    <x v="1"/>
    <x v="6"/>
    <s v="Belkin 7 Outlet Berlinger"/>
    <n v="1373.39"/>
    <n v="6"/>
    <x v="2"/>
    <n v="15.49"/>
    <n v="1.1278660831955962E-2"/>
  </r>
  <r>
    <n v="2400"/>
    <x v="2399"/>
    <d v="2022-08-19T00:00:00"/>
    <x v="1"/>
    <x v="6"/>
    <x v="43"/>
    <d v="2022-08-27T00:00:00"/>
    <n v="8"/>
    <s v="Standard Class"/>
    <s v="CU-00631"/>
    <x v="291"/>
    <s v="Home Office"/>
    <s v="United States"/>
    <s v="Baltimore"/>
    <s v="Maryland"/>
    <s v="66907"/>
    <x v="2"/>
    <s v="TEC-COP-20573"/>
    <x v="0"/>
    <x v="11"/>
    <s v="Hewlett Packard 610 Multi-Function Printer"/>
    <n v="2264.87"/>
    <n v="11"/>
    <x v="4"/>
    <n v="94.96"/>
    <n v="4.1927351238702441E-2"/>
  </r>
  <r>
    <n v="2401"/>
    <x v="2400"/>
    <d v="2023-08-31T00:00:00"/>
    <x v="3"/>
    <x v="6"/>
    <x v="26"/>
    <d v="2023-09-06T00:00:00"/>
    <n v="6"/>
    <s v="Standard Class"/>
    <s v="CU-00168"/>
    <x v="306"/>
    <s v="Corporate"/>
    <s v="United States"/>
    <s v="Washington DC"/>
    <s v="District of Columbia"/>
    <s v="21761"/>
    <x v="2"/>
    <s v="FUR-BOO-43847"/>
    <x v="2"/>
    <x v="7"/>
    <s v="O'Sullivan 2-Shelf Bookcase"/>
    <n v="12420.21"/>
    <n v="11"/>
    <x v="3"/>
    <n v="1172.42"/>
    <n v="9.4396149501497981E-2"/>
  </r>
  <r>
    <n v="2402"/>
    <x v="2401"/>
    <d v="2021-08-08T00:00:00"/>
    <x v="2"/>
    <x v="6"/>
    <x v="27"/>
    <d v="2021-08-09T00:00:00"/>
    <n v="1"/>
    <s v="First Class"/>
    <s v="CU-00712"/>
    <x v="74"/>
    <s v="Home Office"/>
    <s v="United States"/>
    <s v="Los Angeles"/>
    <s v="California"/>
    <s v="20364"/>
    <x v="1"/>
    <s v="OFF-ENV-62141"/>
    <x v="1"/>
    <x v="1"/>
    <s v="Poly String &amp; Button Envelopes"/>
    <n v="1648.15"/>
    <n v="8"/>
    <x v="3"/>
    <n v="-43.76"/>
    <n v="-2.6550981403391679E-2"/>
  </r>
  <r>
    <n v="2403"/>
    <x v="2402"/>
    <d v="2021-08-05T00:00:00"/>
    <x v="2"/>
    <x v="6"/>
    <x v="27"/>
    <d v="2021-08-05T00:00:00"/>
    <n v="0"/>
    <s v="Same Day"/>
    <s v="CU-00415"/>
    <x v="30"/>
    <s v="Corporate"/>
    <s v="United States"/>
    <s v="Seattle"/>
    <s v="Washington"/>
    <s v="77702"/>
    <x v="1"/>
    <s v="OFF-ENV-26868"/>
    <x v="1"/>
    <x v="1"/>
    <s v="Business Envelopes with Contemporary Seal"/>
    <n v="119.79"/>
    <n v="4"/>
    <x v="1"/>
    <n v="-11.16"/>
    <n v="-9.3163035311795636E-2"/>
  </r>
  <r>
    <n v="2404"/>
    <x v="2403"/>
    <d v="2023-04-21T00:00:00"/>
    <x v="3"/>
    <x v="0"/>
    <x v="32"/>
    <d v="2023-04-21T00:00:00"/>
    <n v="0"/>
    <s v="Same Day"/>
    <s v="CU-00405"/>
    <x v="144"/>
    <s v="Corporate"/>
    <s v="United States"/>
    <s v="Charlotte"/>
    <s v="North Carolina"/>
    <s v="80009"/>
    <x v="3"/>
    <s v="TEC-MAC-48118"/>
    <x v="0"/>
    <x v="12"/>
    <s v="Hoover Stair Vacuum 515 Corded"/>
    <n v="14725.79"/>
    <n v="14"/>
    <x v="2"/>
    <n v="-658.44"/>
    <n v="-4.4713390588892003E-2"/>
  </r>
  <r>
    <n v="2405"/>
    <x v="2404"/>
    <d v="2022-01-16T00:00:00"/>
    <x v="1"/>
    <x v="1"/>
    <x v="1"/>
    <d v="2022-01-16T00:00:00"/>
    <n v="0"/>
    <s v="Same Day"/>
    <s v="CU-00478"/>
    <x v="181"/>
    <s v="Consumer"/>
    <s v="United States"/>
    <s v="Miami"/>
    <s v="Florida"/>
    <s v="48249"/>
    <x v="3"/>
    <s v="OFF-PAP-86407"/>
    <x v="1"/>
    <x v="4"/>
    <s v="Southworth 25% Cotton Business Paper"/>
    <n v="1395.53"/>
    <n v="8"/>
    <x v="4"/>
    <n v="299.89999999999998"/>
    <n v="0.21490043209389981"/>
  </r>
  <r>
    <n v="2406"/>
    <x v="2405"/>
    <d v="2021-03-11T00:00:00"/>
    <x v="2"/>
    <x v="10"/>
    <x v="21"/>
    <d v="2021-03-11T00:00:00"/>
    <n v="0"/>
    <s v="Same Day"/>
    <s v="CU-00642"/>
    <x v="137"/>
    <s v="Consumer"/>
    <s v="United States"/>
    <s v="Portland"/>
    <s v="Oregon"/>
    <s v="60560"/>
    <x v="1"/>
    <s v="TEC-ACC-44739"/>
    <x v="0"/>
    <x v="0"/>
    <s v="Kensington 62348"/>
    <n v="11163.02"/>
    <n v="12"/>
    <x v="3"/>
    <n v="3303.08"/>
    <n v="0.29589483849352594"/>
  </r>
  <r>
    <n v="2407"/>
    <x v="2406"/>
    <d v="2021-07-19T00:00:00"/>
    <x v="2"/>
    <x v="7"/>
    <x v="7"/>
    <d v="2021-07-25T00:00:00"/>
    <n v="6"/>
    <s v="Standard Class"/>
    <s v="CU-00360"/>
    <x v="110"/>
    <s v="Home Office"/>
    <s v="United States"/>
    <s v="Washington DC"/>
    <s v="District of Columbia"/>
    <s v="94427"/>
    <x v="2"/>
    <s v="FUR-BOO-50233"/>
    <x v="2"/>
    <x v="7"/>
    <s v="O'Sullivan 2-Shelf Bookcase"/>
    <n v="7006.61"/>
    <n v="10"/>
    <x v="5"/>
    <n v="-1111.1400000000001"/>
    <n v="-0.15858453660186597"/>
  </r>
  <r>
    <n v="2408"/>
    <x v="2407"/>
    <d v="2024-12-15T00:00:00"/>
    <x v="0"/>
    <x v="5"/>
    <x v="44"/>
    <d v="2024-12-17T00:00:00"/>
    <n v="2"/>
    <s v="First Class"/>
    <s v="CU-00658"/>
    <x v="138"/>
    <s v="Home Office"/>
    <s v="United States"/>
    <s v="Chicago"/>
    <s v="Illinois"/>
    <s v="89775"/>
    <x v="0"/>
    <s v="FUR-FUR-99571"/>
    <x v="2"/>
    <x v="10"/>
    <s v="Eldon Expressions Punched Metal &amp; Wood Desk Accessories"/>
    <n v="21343.69"/>
    <n v="13"/>
    <x v="3"/>
    <n v="830.8"/>
    <n v="3.8924853200172978E-2"/>
  </r>
  <r>
    <n v="2409"/>
    <x v="2408"/>
    <d v="2024-11-25T00:00:00"/>
    <x v="0"/>
    <x v="4"/>
    <x v="4"/>
    <d v="2024-12-01T00:00:00"/>
    <n v="6"/>
    <s v="Second Class"/>
    <s v="CU-00090"/>
    <x v="52"/>
    <s v="Consumer"/>
    <s v="United States"/>
    <s v="Washington DC"/>
    <s v="District of Columbia"/>
    <s v="52062"/>
    <x v="2"/>
    <s v="TEC-COP-85456"/>
    <x v="0"/>
    <x v="11"/>
    <s v="HP Designjet T520 Inkjet Large Format Printer"/>
    <n v="1167.1600000000001"/>
    <n v="9"/>
    <x v="4"/>
    <n v="348.54"/>
    <n v="0.29862229685732888"/>
  </r>
  <r>
    <n v="2410"/>
    <x v="2409"/>
    <d v="2022-05-27T00:00:00"/>
    <x v="1"/>
    <x v="11"/>
    <x v="46"/>
    <d v="2022-05-27T00:00:00"/>
    <n v="0"/>
    <s v="Same Day"/>
    <s v="CU-00210"/>
    <x v="157"/>
    <s v="Consumer"/>
    <s v="United States"/>
    <s v="Seattle"/>
    <s v="Washington"/>
    <s v="63400"/>
    <x v="1"/>
    <s v="OFF-ENV-73863"/>
    <x v="1"/>
    <x v="1"/>
    <s v="Business Envelopes with Contemporary Seal"/>
    <n v="2277.4299999999998"/>
    <n v="12"/>
    <x v="5"/>
    <n v="-47.06"/>
    <n v="-2.0663642790338235E-2"/>
  </r>
  <r>
    <n v="2411"/>
    <x v="2410"/>
    <d v="2022-05-10T00:00:00"/>
    <x v="1"/>
    <x v="11"/>
    <x v="46"/>
    <d v="2022-05-10T00:00:00"/>
    <n v="0"/>
    <s v="Same Day"/>
    <s v="CU-00503"/>
    <x v="212"/>
    <s v="Corporate"/>
    <s v="United States"/>
    <s v="Washington DC"/>
    <s v="District of Columbia"/>
    <s v="48041"/>
    <x v="2"/>
    <s v="OFF-BIN-93922"/>
    <x v="1"/>
    <x v="3"/>
    <s v="Ibico 21-Sheet Binder"/>
    <n v="300.74"/>
    <n v="5"/>
    <x v="0"/>
    <n v="69.84"/>
    <n v="0.23222717297333245"/>
  </r>
  <r>
    <n v="2412"/>
    <x v="2411"/>
    <d v="2022-11-19T00:00:00"/>
    <x v="1"/>
    <x v="4"/>
    <x v="20"/>
    <d v="2022-11-25T00:00:00"/>
    <n v="6"/>
    <s v="Second Class"/>
    <s v="CU-00177"/>
    <x v="208"/>
    <s v="Consumer"/>
    <s v="United States"/>
    <s v="Chicago"/>
    <s v="Illinois"/>
    <s v="86506"/>
    <x v="0"/>
    <s v="TEC-MAC-44709"/>
    <x v="0"/>
    <x v="12"/>
    <s v="Epson Stylus Photo R280"/>
    <n v="1634.3"/>
    <n v="8"/>
    <x v="4"/>
    <n v="-76.84"/>
    <n v="-4.7017071529095032E-2"/>
  </r>
  <r>
    <n v="2413"/>
    <x v="2412"/>
    <d v="2021-09-25T00:00:00"/>
    <x v="2"/>
    <x v="8"/>
    <x v="38"/>
    <d v="2021-09-25T00:00:00"/>
    <n v="0"/>
    <s v="Same Day"/>
    <s v="CU-00534"/>
    <x v="26"/>
    <s v="Corporate"/>
    <s v="United States"/>
    <s v="Miami"/>
    <s v="Florida"/>
    <s v="22606"/>
    <x v="3"/>
    <s v="FUR-TAB-43568"/>
    <x v="2"/>
    <x v="14"/>
    <s v="Bretford CR4500 Series Slim Rectangular Table"/>
    <n v="15408.45"/>
    <n v="12"/>
    <x v="2"/>
    <n v="-867.81"/>
    <n v="-5.6320395627074749E-2"/>
  </r>
  <r>
    <n v="2414"/>
    <x v="2413"/>
    <d v="2021-09-22T00:00:00"/>
    <x v="2"/>
    <x v="8"/>
    <x v="38"/>
    <d v="2021-09-24T00:00:00"/>
    <n v="2"/>
    <s v="First Class"/>
    <s v="CU-00733"/>
    <x v="53"/>
    <s v="Corporate"/>
    <s v="United States"/>
    <s v="Dallas"/>
    <s v="Texas"/>
    <s v="33868"/>
    <x v="0"/>
    <s v="FUR-FUR-33328"/>
    <x v="2"/>
    <x v="10"/>
    <s v="Howard Miller 11.75 Diameter"/>
    <n v="575.15"/>
    <n v="4"/>
    <x v="2"/>
    <n v="102.5"/>
    <n v="0.17821437885768932"/>
  </r>
  <r>
    <n v="2415"/>
    <x v="2414"/>
    <d v="2024-08-08T00:00:00"/>
    <x v="0"/>
    <x v="6"/>
    <x v="6"/>
    <d v="2024-08-11T00:00:00"/>
    <n v="3"/>
    <s v="Second Class"/>
    <s v="CU-00336"/>
    <x v="101"/>
    <s v="Corporate"/>
    <s v="United States"/>
    <s v="Los Angeles"/>
    <s v="California"/>
    <s v="44150"/>
    <x v="1"/>
    <s v="TEC-ACC-67622"/>
    <x v="0"/>
    <x v="0"/>
    <s v="Memorex Mini Travel Drive 64 GB"/>
    <n v="479.57"/>
    <n v="1"/>
    <x v="1"/>
    <n v="49.3"/>
    <n v="0.10280042538107054"/>
  </r>
  <r>
    <n v="2416"/>
    <x v="2415"/>
    <d v="2022-04-08T00:00:00"/>
    <x v="1"/>
    <x v="0"/>
    <x v="14"/>
    <d v="2022-04-13T00:00:00"/>
    <n v="5"/>
    <s v="Standard Class"/>
    <s v="CU-00306"/>
    <x v="254"/>
    <s v="Home Office"/>
    <s v="United States"/>
    <s v="New Orleans"/>
    <s v="Louisiana"/>
    <s v="25077"/>
    <x v="3"/>
    <s v="OFF-PAP-74933"/>
    <x v="1"/>
    <x v="4"/>
    <s v="Xerox 1921"/>
    <n v="185.72"/>
    <n v="5"/>
    <x v="0"/>
    <n v="75.13"/>
    <n v="0.40453370665517979"/>
  </r>
  <r>
    <n v="2417"/>
    <x v="2416"/>
    <d v="2021-09-17T00:00:00"/>
    <x v="2"/>
    <x v="8"/>
    <x v="38"/>
    <d v="2021-09-20T00:00:00"/>
    <n v="3"/>
    <s v="Second Class"/>
    <s v="CU-00263"/>
    <x v="65"/>
    <s v="Home Office"/>
    <s v="United States"/>
    <s v="New Orleans"/>
    <s v="Louisiana"/>
    <s v="57488"/>
    <x v="3"/>
    <s v="TEC-COP-42547"/>
    <x v="0"/>
    <x v="11"/>
    <s v="Hewlett Packard 610 Multi-Function Printer"/>
    <n v="5069.99"/>
    <n v="6"/>
    <x v="2"/>
    <n v="-485.26"/>
    <n v="-9.5712220339685086E-2"/>
  </r>
  <r>
    <n v="2418"/>
    <x v="2417"/>
    <d v="2024-09-05T00:00:00"/>
    <x v="0"/>
    <x v="8"/>
    <x v="15"/>
    <d v="2024-09-06T00:00:00"/>
    <n v="1"/>
    <s v="First Class"/>
    <s v="CU-00661"/>
    <x v="115"/>
    <s v="Home Office"/>
    <s v="United States"/>
    <s v="Baltimore"/>
    <s v="Maryland"/>
    <s v="85851"/>
    <x v="2"/>
    <s v="TEC-PHO-84471"/>
    <x v="0"/>
    <x v="2"/>
    <s v="Apple iPhone SE"/>
    <n v="206.49"/>
    <n v="3"/>
    <x v="0"/>
    <n v="60.45"/>
    <n v="0.29275025424960044"/>
  </r>
  <r>
    <n v="2419"/>
    <x v="2418"/>
    <d v="2022-07-31T00:00:00"/>
    <x v="1"/>
    <x v="7"/>
    <x v="31"/>
    <d v="2022-08-05T00:00:00"/>
    <n v="5"/>
    <s v="Standard Class"/>
    <s v="CU-00533"/>
    <x v="27"/>
    <s v="Consumer"/>
    <s v="United States"/>
    <s v="Nashville"/>
    <s v="Tennessee"/>
    <s v="42820"/>
    <x v="3"/>
    <s v="OFF-STO-27755"/>
    <x v="1"/>
    <x v="8"/>
    <s v="Steelmaster by MMF Industries Locking Cash Box"/>
    <n v="1234.78"/>
    <n v="6"/>
    <x v="5"/>
    <n v="552.66"/>
    <n v="0.44757770615008341"/>
  </r>
  <r>
    <n v="2420"/>
    <x v="2419"/>
    <d v="2024-04-24T00:00:00"/>
    <x v="0"/>
    <x v="0"/>
    <x v="0"/>
    <d v="2024-04-25T00:00:00"/>
    <n v="1"/>
    <s v="First Class"/>
    <s v="CU-00617"/>
    <x v="282"/>
    <s v="Corporate"/>
    <s v="United States"/>
    <s v="Las Vegas"/>
    <s v="Nevada"/>
    <s v="10589"/>
    <x v="1"/>
    <s v="OFF-FAS-78964"/>
    <x v="1"/>
    <x v="9"/>
    <s v="Advantus 75305 EasyClose Envelopes"/>
    <n v="401.23"/>
    <n v="13"/>
    <x v="0"/>
    <n v="-4.82"/>
    <n v="-1.2013059840988959E-2"/>
  </r>
  <r>
    <n v="2421"/>
    <x v="2420"/>
    <d v="2022-06-20T00:00:00"/>
    <x v="1"/>
    <x v="2"/>
    <x v="9"/>
    <d v="2022-06-21T00:00:00"/>
    <n v="1"/>
    <s v="First Class"/>
    <s v="CU-00046"/>
    <x v="3"/>
    <s v="Consumer"/>
    <s v="United States"/>
    <s v="New York"/>
    <s v="New York"/>
    <s v="62737"/>
    <x v="2"/>
    <s v="FUR-CHA-84061"/>
    <x v="2"/>
    <x v="13"/>
    <s v="Harbour Creations 67200 Series"/>
    <n v="5173.96"/>
    <n v="14"/>
    <x v="5"/>
    <n v="786.32"/>
    <n v="0.15197643584411166"/>
  </r>
  <r>
    <n v="2422"/>
    <x v="2421"/>
    <d v="2021-12-12T00:00:00"/>
    <x v="2"/>
    <x v="5"/>
    <x v="11"/>
    <d v="2021-12-12T00:00:00"/>
    <n v="0"/>
    <s v="Same Day"/>
    <s v="CU-00538"/>
    <x v="224"/>
    <s v="Corporate"/>
    <s v="United States"/>
    <s v="Nashville"/>
    <s v="Tennessee"/>
    <s v="11868"/>
    <x v="3"/>
    <s v="FUR-FUR-11753"/>
    <x v="2"/>
    <x v="10"/>
    <s v="Eldon Expressions Punched Metal &amp; Wood Desk Accessories"/>
    <n v="12442.39"/>
    <n v="11"/>
    <x v="3"/>
    <n v="3417.36"/>
    <n v="0.27465462825068176"/>
  </r>
  <r>
    <n v="2423"/>
    <x v="2422"/>
    <d v="2021-01-01T00:00:00"/>
    <x v="2"/>
    <x v="1"/>
    <x v="25"/>
    <d v="2021-01-01T00:00:00"/>
    <n v="0"/>
    <s v="Same Day"/>
    <s v="CU-00008"/>
    <x v="260"/>
    <s v="Corporate"/>
    <s v="United States"/>
    <s v="Boston"/>
    <s v="Massachusetts"/>
    <s v="42431"/>
    <x v="2"/>
    <s v="TEC-COP-78667"/>
    <x v="0"/>
    <x v="11"/>
    <s v="Hewlett Packard 610 Multi-Function Printer"/>
    <n v="13015.7"/>
    <n v="11"/>
    <x v="3"/>
    <n v="-587.67999999999995"/>
    <n v="-4.5151624576473023E-2"/>
  </r>
  <r>
    <n v="2424"/>
    <x v="2423"/>
    <d v="2021-05-06T00:00:00"/>
    <x v="2"/>
    <x v="11"/>
    <x v="39"/>
    <d v="2021-05-14T00:00:00"/>
    <n v="8"/>
    <s v="Standard Class"/>
    <s v="CU-00466"/>
    <x v="115"/>
    <s v="Corporate"/>
    <s v="United States"/>
    <s v="Minneapolis"/>
    <s v="Minnesota"/>
    <s v="19243"/>
    <x v="0"/>
    <s v="FUR-CHA-87374"/>
    <x v="2"/>
    <x v="13"/>
    <s v="Harbour Creations 67200 Series"/>
    <n v="1538.22"/>
    <n v="2"/>
    <x v="2"/>
    <n v="-79.97"/>
    <n v="-5.1988662219968534E-2"/>
  </r>
  <r>
    <n v="2425"/>
    <x v="2424"/>
    <d v="2024-02-24T00:00:00"/>
    <x v="0"/>
    <x v="9"/>
    <x v="16"/>
    <d v="2024-02-29T00:00:00"/>
    <n v="5"/>
    <s v="Standard Class"/>
    <s v="CU-00070"/>
    <x v="259"/>
    <s v="Consumer"/>
    <s v="United States"/>
    <s v="Seattle"/>
    <s v="Washington"/>
    <s v="85816"/>
    <x v="1"/>
    <s v="OFF-BIN-96920"/>
    <x v="1"/>
    <x v="3"/>
    <s v="Ibico 21-Sheet Binder"/>
    <n v="3462.58"/>
    <n v="14"/>
    <x v="3"/>
    <n v="432.46"/>
    <n v="0.12489530927805277"/>
  </r>
  <r>
    <n v="2426"/>
    <x v="2425"/>
    <d v="2022-09-20T00:00:00"/>
    <x v="1"/>
    <x v="8"/>
    <x v="36"/>
    <d v="2022-09-28T00:00:00"/>
    <n v="8"/>
    <s v="Standard Class"/>
    <s v="CU-00788"/>
    <x v="27"/>
    <s v="Home Office"/>
    <s v="United States"/>
    <s v="Houston"/>
    <s v="Texas"/>
    <s v="41157"/>
    <x v="0"/>
    <s v="TEC-ACC-94523"/>
    <x v="0"/>
    <x v="0"/>
    <s v="Logitech MK550 Wireless Wave Keyboard and Mouse"/>
    <n v="1079.4000000000001"/>
    <n v="2"/>
    <x v="3"/>
    <n v="281.25"/>
    <n v="0.26056142301278484"/>
  </r>
  <r>
    <n v="2427"/>
    <x v="2426"/>
    <d v="2023-01-14T00:00:00"/>
    <x v="3"/>
    <x v="1"/>
    <x v="35"/>
    <d v="2023-01-22T00:00:00"/>
    <n v="8"/>
    <s v="Standard Class"/>
    <s v="CU-00246"/>
    <x v="303"/>
    <s v="Home Office"/>
    <s v="United States"/>
    <s v="Los Angeles"/>
    <s v="California"/>
    <s v="57114"/>
    <x v="1"/>
    <s v="TEC-COP-62429"/>
    <x v="0"/>
    <x v="11"/>
    <s v="Hewlett Packard 610 Multi-Function Printer"/>
    <n v="1718.84"/>
    <n v="2"/>
    <x v="5"/>
    <n v="73.19"/>
    <n v="4.258104302901957E-2"/>
  </r>
  <r>
    <n v="2428"/>
    <x v="2427"/>
    <d v="2023-01-19T00:00:00"/>
    <x v="3"/>
    <x v="1"/>
    <x v="35"/>
    <d v="2023-01-19T00:00:00"/>
    <n v="0"/>
    <s v="Same Day"/>
    <s v="CU-00569"/>
    <x v="252"/>
    <s v="Consumer"/>
    <s v="United States"/>
    <s v="Seattle"/>
    <s v="Washington"/>
    <s v="73995"/>
    <x v="1"/>
    <s v="FUR-TAB-86701"/>
    <x v="2"/>
    <x v="14"/>
    <s v="Bevis Round Conference Table"/>
    <n v="10760.91"/>
    <n v="11"/>
    <x v="2"/>
    <n v="-1770.53"/>
    <n v="-0.16453348276307486"/>
  </r>
  <r>
    <n v="2429"/>
    <x v="2428"/>
    <d v="2024-08-28T00:00:00"/>
    <x v="0"/>
    <x v="6"/>
    <x v="6"/>
    <d v="2024-09-01T00:00:00"/>
    <n v="4"/>
    <s v="Second Class"/>
    <s v="CU-00675"/>
    <x v="137"/>
    <s v="Home Office"/>
    <s v="United States"/>
    <s v="Atlanta"/>
    <s v="Georgia"/>
    <s v="30555"/>
    <x v="3"/>
    <s v="OFF-LAB-80963"/>
    <x v="1"/>
    <x v="15"/>
    <s v="Avery 5663 Internet Shipping Labels"/>
    <n v="31.15"/>
    <n v="2"/>
    <x v="1"/>
    <n v="5.68"/>
    <n v="0.18234349919743179"/>
  </r>
  <r>
    <n v="2430"/>
    <x v="2429"/>
    <d v="2024-01-03T00:00:00"/>
    <x v="0"/>
    <x v="1"/>
    <x v="33"/>
    <d v="2024-01-06T00:00:00"/>
    <n v="3"/>
    <s v="First Class"/>
    <s v="CU-00529"/>
    <x v="141"/>
    <s v="Corporate"/>
    <s v="United States"/>
    <s v="Las Vegas"/>
    <s v="Nevada"/>
    <s v="49433"/>
    <x v="1"/>
    <s v="FUR-BOO-32847"/>
    <x v="2"/>
    <x v="7"/>
    <s v="O'Sullivan 2-Shelf Bookcase"/>
    <n v="4876.1000000000004"/>
    <n v="7"/>
    <x v="2"/>
    <n v="995.99"/>
    <n v="0.20425955169090051"/>
  </r>
  <r>
    <n v="2431"/>
    <x v="2430"/>
    <d v="2022-01-15T00:00:00"/>
    <x v="1"/>
    <x v="1"/>
    <x v="1"/>
    <d v="2022-01-16T00:00:00"/>
    <n v="1"/>
    <s v="First Class"/>
    <s v="CU-00506"/>
    <x v="213"/>
    <s v="Consumer"/>
    <s v="United States"/>
    <s v="Nashville"/>
    <s v="Tennessee"/>
    <s v="96086"/>
    <x v="3"/>
    <s v="OFF-APP-84690"/>
    <x v="1"/>
    <x v="6"/>
    <s v="Belkin 7 Outlet Berlinger"/>
    <n v="927.07"/>
    <n v="13"/>
    <x v="2"/>
    <n v="256.88"/>
    <n v="0.2770880300300948"/>
  </r>
  <r>
    <n v="2432"/>
    <x v="2431"/>
    <d v="2022-11-08T00:00:00"/>
    <x v="1"/>
    <x v="4"/>
    <x v="20"/>
    <d v="2022-11-13T00:00:00"/>
    <n v="5"/>
    <s v="Second Class"/>
    <s v="CU-00632"/>
    <x v="81"/>
    <s v="Home Office"/>
    <s v="United States"/>
    <s v="Dallas"/>
    <s v="Texas"/>
    <s v="26888"/>
    <x v="0"/>
    <s v="TEC-ACC-65620"/>
    <x v="0"/>
    <x v="0"/>
    <s v="Logitech MK550 Wireless Wave Keyboard and Mouse"/>
    <n v="66.38"/>
    <n v="6"/>
    <x v="0"/>
    <n v="3.92"/>
    <n v="5.9053931907200964E-2"/>
  </r>
  <r>
    <n v="2433"/>
    <x v="2432"/>
    <d v="2024-12-12T00:00:00"/>
    <x v="0"/>
    <x v="5"/>
    <x v="44"/>
    <d v="2024-12-12T00:00:00"/>
    <n v="0"/>
    <s v="Same Day"/>
    <s v="CU-00157"/>
    <x v="125"/>
    <s v="Corporate"/>
    <s v="United States"/>
    <s v="Baltimore"/>
    <s v="Maryland"/>
    <s v="45808"/>
    <x v="2"/>
    <s v="TEC-ACC-27749"/>
    <x v="0"/>
    <x v="0"/>
    <s v="Kensington 62348"/>
    <n v="606.75"/>
    <n v="1"/>
    <x v="5"/>
    <n v="-44.63"/>
    <n v="-7.3555830243098475E-2"/>
  </r>
  <r>
    <n v="2434"/>
    <x v="2433"/>
    <d v="2023-05-21T00:00:00"/>
    <x v="3"/>
    <x v="11"/>
    <x v="42"/>
    <d v="2023-05-21T00:00:00"/>
    <n v="0"/>
    <s v="Same Day"/>
    <s v="CU-00712"/>
    <x v="74"/>
    <s v="Home Office"/>
    <s v="United States"/>
    <s v="Los Angeles"/>
    <s v="California"/>
    <s v="45299"/>
    <x v="1"/>
    <s v="FUR-TAB-72810"/>
    <x v="2"/>
    <x v="14"/>
    <s v="Bevis Round Conference Table"/>
    <n v="497.29"/>
    <n v="1"/>
    <x v="0"/>
    <n v="-41.3"/>
    <n v="-8.3050131713889266E-2"/>
  </r>
  <r>
    <n v="2435"/>
    <x v="2434"/>
    <d v="2024-06-19T00:00:00"/>
    <x v="0"/>
    <x v="2"/>
    <x v="2"/>
    <d v="2024-06-19T00:00:00"/>
    <n v="0"/>
    <s v="Same Day"/>
    <s v="CU-00618"/>
    <x v="323"/>
    <s v="Home Office"/>
    <s v="United States"/>
    <s v="New York"/>
    <s v="New York"/>
    <s v="13881"/>
    <x v="2"/>
    <s v="FUR-TAB-70319"/>
    <x v="2"/>
    <x v="14"/>
    <s v="Bevis Round Conference Table"/>
    <n v="519.54"/>
    <n v="1"/>
    <x v="2"/>
    <n v="150.22999999999999"/>
    <n v="0.28915964122108018"/>
  </r>
  <r>
    <n v="2436"/>
    <x v="2435"/>
    <d v="2021-02-01T00:00:00"/>
    <x v="2"/>
    <x v="9"/>
    <x v="13"/>
    <d v="2021-02-01T00:00:00"/>
    <n v="0"/>
    <s v="Same Day"/>
    <s v="CU-00161"/>
    <x v="256"/>
    <s v="Corporate"/>
    <s v="United States"/>
    <s v="Las Vegas"/>
    <s v="Nevada"/>
    <s v="35527"/>
    <x v="1"/>
    <s v="FUR-CHA-82779"/>
    <x v="2"/>
    <x v="13"/>
    <s v="Global Troy Executive Chair"/>
    <n v="13108.49"/>
    <n v="14"/>
    <x v="1"/>
    <n v="104.61"/>
    <n v="7.9803242021010811E-3"/>
  </r>
  <r>
    <n v="2437"/>
    <x v="2436"/>
    <d v="2021-10-12T00:00:00"/>
    <x v="2"/>
    <x v="3"/>
    <x v="10"/>
    <d v="2021-10-12T00:00:00"/>
    <n v="0"/>
    <s v="Same Day"/>
    <s v="CU-00366"/>
    <x v="33"/>
    <s v="Home Office"/>
    <s v="United States"/>
    <s v="Philadelphia"/>
    <s v="Pennsylvania"/>
    <s v="55487"/>
    <x v="2"/>
    <s v="TEC-MAC-65862"/>
    <x v="0"/>
    <x v="12"/>
    <s v="Hoover Stair Vacuum 515 Corded"/>
    <n v="5809.03"/>
    <n v="8"/>
    <x v="0"/>
    <n v="1923.58"/>
    <n v="0.33113617936213102"/>
  </r>
  <r>
    <n v="2438"/>
    <x v="2437"/>
    <d v="2021-08-17T00:00:00"/>
    <x v="2"/>
    <x v="6"/>
    <x v="27"/>
    <d v="2021-08-20T00:00:00"/>
    <n v="3"/>
    <s v="Second Class"/>
    <s v="CU-00523"/>
    <x v="229"/>
    <s v="Corporate"/>
    <s v="United States"/>
    <s v="Charlotte"/>
    <s v="North Carolina"/>
    <s v="71993"/>
    <x v="3"/>
    <s v="FUR-TAB-44235"/>
    <x v="2"/>
    <x v="14"/>
    <s v="Chromcraft Training Table"/>
    <n v="2688.51"/>
    <n v="4"/>
    <x v="2"/>
    <n v="119.9"/>
    <n v="4.4597193240865758E-2"/>
  </r>
  <r>
    <n v="2439"/>
    <x v="2438"/>
    <d v="2024-07-07T00:00:00"/>
    <x v="0"/>
    <x v="7"/>
    <x v="28"/>
    <d v="2024-07-07T00:00:00"/>
    <n v="0"/>
    <s v="Same Day"/>
    <s v="CU-00272"/>
    <x v="276"/>
    <s v="Consumer"/>
    <s v="United States"/>
    <s v="Minneapolis"/>
    <s v="Minnesota"/>
    <s v="93287"/>
    <x v="0"/>
    <s v="FUR-TAB-50811"/>
    <x v="2"/>
    <x v="14"/>
    <s v="Bretford CR4500 Series Slim Rectangular Table"/>
    <n v="2790.58"/>
    <n v="4"/>
    <x v="4"/>
    <n v="182.25"/>
    <n v="6.5309003862996221E-2"/>
  </r>
  <r>
    <n v="2440"/>
    <x v="2439"/>
    <d v="2021-05-15T00:00:00"/>
    <x v="2"/>
    <x v="11"/>
    <x v="39"/>
    <d v="2021-05-18T00:00:00"/>
    <n v="3"/>
    <s v="Second Class"/>
    <s v="CU-00665"/>
    <x v="100"/>
    <s v="Corporate"/>
    <s v="United States"/>
    <s v="Atlanta"/>
    <s v="Georgia"/>
    <s v="23881"/>
    <x v="3"/>
    <s v="FUR-FUR-95846"/>
    <x v="2"/>
    <x v="10"/>
    <s v="Acme Flexible Frame Partition"/>
    <n v="1879.26"/>
    <n v="3"/>
    <x v="0"/>
    <n v="594.91"/>
    <n v="0.31656609516511819"/>
  </r>
  <r>
    <n v="2441"/>
    <x v="2440"/>
    <d v="2022-08-15T00:00:00"/>
    <x v="1"/>
    <x v="6"/>
    <x v="43"/>
    <d v="2022-08-21T00:00:00"/>
    <n v="6"/>
    <s v="Second Class"/>
    <s v="CU-00664"/>
    <x v="85"/>
    <s v="Consumer"/>
    <s v="United States"/>
    <s v="Philadelphia"/>
    <s v="Pennsylvania"/>
    <s v="29891"/>
    <x v="2"/>
    <s v="FUR-BOO-59470"/>
    <x v="2"/>
    <x v="7"/>
    <s v="Bush Somerset Collection Bookcase"/>
    <n v="11477.32"/>
    <n v="14"/>
    <x v="4"/>
    <n v="97.1"/>
    <n v="8.4601631739813828E-3"/>
  </r>
  <r>
    <n v="2442"/>
    <x v="2441"/>
    <d v="2023-12-01T00:00:00"/>
    <x v="3"/>
    <x v="5"/>
    <x v="34"/>
    <d v="2023-12-05T00:00:00"/>
    <n v="4"/>
    <s v="Second Class"/>
    <s v="CU-00003"/>
    <x v="122"/>
    <s v="Consumer"/>
    <s v="United States"/>
    <s v="Philadelphia"/>
    <s v="Pennsylvania"/>
    <s v="87742"/>
    <x v="2"/>
    <s v="OFF-ENV-85162"/>
    <x v="1"/>
    <x v="1"/>
    <s v="Business Envelopes with Contemporary Seal"/>
    <n v="459.99"/>
    <n v="4"/>
    <x v="2"/>
    <n v="52.78"/>
    <n v="0.11474162481793082"/>
  </r>
  <r>
    <n v="2443"/>
    <x v="2442"/>
    <d v="2022-03-11T00:00:00"/>
    <x v="1"/>
    <x v="10"/>
    <x v="47"/>
    <d v="2022-03-11T00:00:00"/>
    <n v="0"/>
    <s v="Same Day"/>
    <s v="CU-00547"/>
    <x v="299"/>
    <s v="Consumer"/>
    <s v="United States"/>
    <s v="Miami"/>
    <s v="Florida"/>
    <s v="86323"/>
    <x v="3"/>
    <s v="TEC-ACC-79002"/>
    <x v="0"/>
    <x v="0"/>
    <s v="SanDisk Ultra 64GB"/>
    <n v="5635.08"/>
    <n v="12"/>
    <x v="2"/>
    <n v="62.57"/>
    <n v="1.1103657800776564E-2"/>
  </r>
  <r>
    <n v="2444"/>
    <x v="2443"/>
    <d v="2023-04-29T00:00:00"/>
    <x v="3"/>
    <x v="0"/>
    <x v="32"/>
    <d v="2023-05-04T00:00:00"/>
    <n v="5"/>
    <s v="Second Class"/>
    <s v="CU-00084"/>
    <x v="35"/>
    <s v="Corporate"/>
    <s v="United States"/>
    <s v="Portland"/>
    <s v="Oregon"/>
    <s v="91043"/>
    <x v="1"/>
    <s v="TEC-PHO-14755"/>
    <x v="0"/>
    <x v="2"/>
    <s v="Motorola Moto G Play"/>
    <n v="5450.54"/>
    <n v="11"/>
    <x v="3"/>
    <n v="293.13"/>
    <n v="5.3779992441115927E-2"/>
  </r>
  <r>
    <n v="2445"/>
    <x v="2444"/>
    <d v="2022-09-05T00:00:00"/>
    <x v="1"/>
    <x v="8"/>
    <x v="36"/>
    <d v="2022-09-06T00:00:00"/>
    <n v="1"/>
    <s v="First Class"/>
    <s v="CU-00714"/>
    <x v="234"/>
    <s v="Consumer"/>
    <s v="United States"/>
    <s v="Seattle"/>
    <s v="Washington"/>
    <s v="74237"/>
    <x v="1"/>
    <s v="TEC-MAC-67910"/>
    <x v="0"/>
    <x v="12"/>
    <s v="Lexmark MX611dhe Monochrome Laser Printer"/>
    <n v="11992.59"/>
    <n v="14"/>
    <x v="3"/>
    <n v="-1202.17"/>
    <n v="-0.10024273322109736"/>
  </r>
  <r>
    <n v="2446"/>
    <x v="2445"/>
    <d v="2023-11-28T00:00:00"/>
    <x v="3"/>
    <x v="4"/>
    <x v="22"/>
    <d v="2023-12-04T00:00:00"/>
    <n v="6"/>
    <s v="Second Class"/>
    <s v="CU-00036"/>
    <x v="202"/>
    <s v="Home Office"/>
    <s v="United States"/>
    <s v="Las Vegas"/>
    <s v="Nevada"/>
    <s v="75011"/>
    <x v="1"/>
    <s v="TEC-COP-86221"/>
    <x v="0"/>
    <x v="11"/>
    <s v="Hewlett Packard 610 Multi-Function Printer"/>
    <n v="11545.39"/>
    <n v="13"/>
    <x v="2"/>
    <n v="-450.25"/>
    <n v="-3.89982495177729E-2"/>
  </r>
  <r>
    <n v="2447"/>
    <x v="2446"/>
    <d v="2021-04-25T00:00:00"/>
    <x v="2"/>
    <x v="0"/>
    <x v="19"/>
    <d v="2021-04-28T00:00:00"/>
    <n v="3"/>
    <s v="First Class"/>
    <s v="CU-00379"/>
    <x v="151"/>
    <s v="Corporate"/>
    <s v="United States"/>
    <s v="Atlanta"/>
    <s v="Georgia"/>
    <s v="77676"/>
    <x v="3"/>
    <s v="OFF-STO-23320"/>
    <x v="1"/>
    <x v="8"/>
    <s v="Steelmaster by MMF Industries Locking Cash Box"/>
    <n v="1908.33"/>
    <n v="8"/>
    <x v="2"/>
    <n v="158.62"/>
    <n v="8.3119795842438157E-2"/>
  </r>
  <r>
    <n v="2448"/>
    <x v="2447"/>
    <d v="2021-09-15T00:00:00"/>
    <x v="2"/>
    <x v="8"/>
    <x v="38"/>
    <d v="2021-09-21T00:00:00"/>
    <n v="6"/>
    <s v="Standard Class"/>
    <s v="CU-00290"/>
    <x v="271"/>
    <s v="Consumer"/>
    <s v="United States"/>
    <s v="Washington DC"/>
    <s v="District of Columbia"/>
    <s v="88240"/>
    <x v="2"/>
    <s v="OFF-APP-36939"/>
    <x v="1"/>
    <x v="6"/>
    <s v="Belkin 7 Outlet Berlinger"/>
    <n v="80.650000000000006"/>
    <n v="1"/>
    <x v="3"/>
    <n v="-4.7699999999999996"/>
    <n v="-5.9144451332920019E-2"/>
  </r>
  <r>
    <n v="2449"/>
    <x v="2448"/>
    <d v="2023-09-20T00:00:00"/>
    <x v="3"/>
    <x v="8"/>
    <x v="12"/>
    <d v="2023-09-22T00:00:00"/>
    <n v="2"/>
    <s v="First Class"/>
    <s v="CU-00003"/>
    <x v="122"/>
    <s v="Consumer"/>
    <s v="United States"/>
    <s v="Philadelphia"/>
    <s v="Pennsylvania"/>
    <s v="92748"/>
    <x v="2"/>
    <s v="FUR-CHA-99092"/>
    <x v="2"/>
    <x v="13"/>
    <s v="Global Troy Executive Chair"/>
    <n v="7219.64"/>
    <n v="12"/>
    <x v="5"/>
    <n v="2409.7199999999998"/>
    <n v="0.33377287510180559"/>
  </r>
  <r>
    <n v="2450"/>
    <x v="2449"/>
    <d v="2021-06-01T00:00:00"/>
    <x v="2"/>
    <x v="2"/>
    <x v="18"/>
    <d v="2021-06-01T00:00:00"/>
    <n v="0"/>
    <s v="Same Day"/>
    <s v="CU-00408"/>
    <x v="188"/>
    <s v="Corporate"/>
    <s v="United States"/>
    <s v="Miami"/>
    <s v="Florida"/>
    <s v="46402"/>
    <x v="3"/>
    <s v="FUR-CHA-29758"/>
    <x v="2"/>
    <x v="13"/>
    <s v="Global Troy Executive Chair"/>
    <n v="1055.45"/>
    <n v="5"/>
    <x v="4"/>
    <n v="338.7"/>
    <n v="0.32090577478800508"/>
  </r>
  <r>
    <n v="2451"/>
    <x v="2450"/>
    <d v="2022-02-10T00:00:00"/>
    <x v="1"/>
    <x v="9"/>
    <x v="17"/>
    <d v="2022-02-16T00:00:00"/>
    <n v="6"/>
    <s v="Second Class"/>
    <s v="CU-00134"/>
    <x v="75"/>
    <s v="Consumer"/>
    <s v="United States"/>
    <s v="Nashville"/>
    <s v="Tennessee"/>
    <s v="95147"/>
    <x v="3"/>
    <s v="OFF-FAS-57666"/>
    <x v="1"/>
    <x v="9"/>
    <s v="Binder clips medium"/>
    <n v="54.35"/>
    <n v="3"/>
    <x v="4"/>
    <n v="14.15"/>
    <n v="0.26034958601655933"/>
  </r>
  <r>
    <n v="2452"/>
    <x v="2451"/>
    <d v="2021-03-14T00:00:00"/>
    <x v="2"/>
    <x v="10"/>
    <x v="21"/>
    <d v="2021-03-19T00:00:00"/>
    <n v="5"/>
    <s v="Second Class"/>
    <s v="CU-00173"/>
    <x v="136"/>
    <s v="Home Office"/>
    <s v="United States"/>
    <s v="Seattle"/>
    <s v="Washington"/>
    <s v="43616"/>
    <x v="1"/>
    <s v="OFF-ART-39581"/>
    <x v="1"/>
    <x v="16"/>
    <s v="Newell 322"/>
    <n v="56.33"/>
    <n v="9"/>
    <x v="3"/>
    <n v="20.57"/>
    <n v="0.36516953665897389"/>
  </r>
  <r>
    <n v="2453"/>
    <x v="2452"/>
    <d v="2023-11-04T00:00:00"/>
    <x v="3"/>
    <x v="4"/>
    <x v="22"/>
    <d v="2023-11-04T00:00:00"/>
    <n v="0"/>
    <s v="Same Day"/>
    <s v="CU-00275"/>
    <x v="163"/>
    <s v="Consumer"/>
    <s v="United States"/>
    <s v="Chicago"/>
    <s v="Illinois"/>
    <s v="16750"/>
    <x v="0"/>
    <s v="TEC-COP-53839"/>
    <x v="0"/>
    <x v="11"/>
    <s v="HP Designjet T520 Inkjet Large Format Printer"/>
    <n v="1124.98"/>
    <n v="6"/>
    <x v="0"/>
    <n v="175.61"/>
    <n v="0.15610055289871821"/>
  </r>
  <r>
    <n v="2454"/>
    <x v="2453"/>
    <d v="2024-02-29T00:00:00"/>
    <x v="0"/>
    <x v="9"/>
    <x v="16"/>
    <d v="2024-03-05T00:00:00"/>
    <n v="5"/>
    <s v="Second Class"/>
    <s v="CU-00215"/>
    <x v="32"/>
    <s v="Corporate"/>
    <s v="United States"/>
    <s v="San Francisco"/>
    <s v="California"/>
    <s v="90284"/>
    <x v="1"/>
    <s v="FUR-TAB-57129"/>
    <x v="2"/>
    <x v="14"/>
    <s v="Bevis Round Conference Table"/>
    <n v="12628.29"/>
    <n v="14"/>
    <x v="4"/>
    <n v="3777.02"/>
    <n v="0.29909195940226269"/>
  </r>
  <r>
    <n v="2455"/>
    <x v="2454"/>
    <d v="2023-04-12T00:00:00"/>
    <x v="3"/>
    <x v="0"/>
    <x v="32"/>
    <d v="2023-04-15T00:00:00"/>
    <n v="3"/>
    <s v="First Class"/>
    <s v="CU-00753"/>
    <x v="219"/>
    <s v="Corporate"/>
    <s v="United States"/>
    <s v="Los Angeles"/>
    <s v="California"/>
    <s v="26485"/>
    <x v="1"/>
    <s v="FUR-TAB-69762"/>
    <x v="2"/>
    <x v="14"/>
    <s v="Chromcraft Training Table"/>
    <n v="18457.240000000002"/>
    <n v="13"/>
    <x v="2"/>
    <n v="-3533.9"/>
    <n v="-0.19146416257251897"/>
  </r>
  <r>
    <n v="2456"/>
    <x v="2455"/>
    <d v="2023-11-23T00:00:00"/>
    <x v="3"/>
    <x v="4"/>
    <x v="22"/>
    <d v="2023-11-26T00:00:00"/>
    <n v="3"/>
    <s v="First Class"/>
    <s v="CU-00356"/>
    <x v="87"/>
    <s v="Home Office"/>
    <s v="United States"/>
    <s v="Chicago"/>
    <s v="Illinois"/>
    <s v="52367"/>
    <x v="0"/>
    <s v="TEC-PHO-75121"/>
    <x v="0"/>
    <x v="2"/>
    <s v="Motorola Moto G Play"/>
    <n v="2901.44"/>
    <n v="3"/>
    <x v="4"/>
    <n v="-32.979999999999997"/>
    <n v="-1.1366769604058673E-2"/>
  </r>
  <r>
    <n v="2457"/>
    <x v="2456"/>
    <d v="2023-03-29T00:00:00"/>
    <x v="3"/>
    <x v="10"/>
    <x v="45"/>
    <d v="2023-04-01T00:00:00"/>
    <n v="3"/>
    <s v="Second Class"/>
    <s v="CU-00019"/>
    <x v="92"/>
    <s v="Home Office"/>
    <s v="United States"/>
    <s v="Dallas"/>
    <s v="Texas"/>
    <s v="18029"/>
    <x v="0"/>
    <s v="OFF-STO-42276"/>
    <x v="1"/>
    <x v="8"/>
    <s v="Steelmaster by MMF Industries Locking Cash Box"/>
    <n v="993.76"/>
    <n v="13"/>
    <x v="3"/>
    <n v="437.38"/>
    <n v="0.44012638866527132"/>
  </r>
  <r>
    <n v="2458"/>
    <x v="2457"/>
    <d v="2024-01-27T00:00:00"/>
    <x v="0"/>
    <x v="1"/>
    <x v="33"/>
    <d v="2024-02-02T00:00:00"/>
    <n v="6"/>
    <s v="Standard Class"/>
    <s v="CU-00051"/>
    <x v="216"/>
    <s v="Consumer"/>
    <s v="United States"/>
    <s v="Philadelphia"/>
    <s v="Pennsylvania"/>
    <s v="30183"/>
    <x v="2"/>
    <s v="FUR-CHA-63891"/>
    <x v="2"/>
    <x v="13"/>
    <s v="Harbour Creations 67200 Series"/>
    <n v="6873.43"/>
    <n v="5"/>
    <x v="3"/>
    <n v="1331.21"/>
    <n v="0.19367477373014638"/>
  </r>
  <r>
    <n v="2459"/>
    <x v="2458"/>
    <d v="2021-10-07T00:00:00"/>
    <x v="2"/>
    <x v="3"/>
    <x v="10"/>
    <d v="2021-10-13T00:00:00"/>
    <n v="6"/>
    <s v="Standard Class"/>
    <s v="CU-00338"/>
    <x v="211"/>
    <s v="Corporate"/>
    <s v="United States"/>
    <s v="Portland"/>
    <s v="Oregon"/>
    <s v="49052"/>
    <x v="1"/>
    <s v="OFF-ENV-29485"/>
    <x v="1"/>
    <x v="1"/>
    <s v="Poly String &amp; Button Envelopes"/>
    <n v="43.79"/>
    <n v="1"/>
    <x v="3"/>
    <n v="-1.26"/>
    <n v="-2.8773692623886734E-2"/>
  </r>
  <r>
    <n v="2460"/>
    <x v="2459"/>
    <d v="2024-01-21T00:00:00"/>
    <x v="0"/>
    <x v="1"/>
    <x v="33"/>
    <d v="2024-01-28T00:00:00"/>
    <n v="7"/>
    <s v="Standard Class"/>
    <s v="CU-00619"/>
    <x v="267"/>
    <s v="Corporate"/>
    <s v="United States"/>
    <s v="Philadelphia"/>
    <s v="Pennsylvania"/>
    <s v="32452"/>
    <x v="2"/>
    <s v="OFF-APP-86814"/>
    <x v="1"/>
    <x v="6"/>
    <s v="Fellowes PB500 Electric Punch Binding Machine"/>
    <n v="551.41"/>
    <n v="4"/>
    <x v="2"/>
    <n v="-6.07"/>
    <n v="-1.1008142761284707E-2"/>
  </r>
  <r>
    <n v="2461"/>
    <x v="2460"/>
    <d v="2024-07-26T00:00:00"/>
    <x v="0"/>
    <x v="7"/>
    <x v="28"/>
    <d v="2024-07-28T00:00:00"/>
    <n v="2"/>
    <s v="First Class"/>
    <s v="CU-00390"/>
    <x v="189"/>
    <s v="Home Office"/>
    <s v="United States"/>
    <s v="Las Vegas"/>
    <s v="Nevada"/>
    <s v="25279"/>
    <x v="1"/>
    <s v="TEC-ACC-63464"/>
    <x v="0"/>
    <x v="0"/>
    <s v="Logitech MK550 Wireless Wave Keyboard and Mouse"/>
    <n v="2880.13"/>
    <n v="13"/>
    <x v="0"/>
    <n v="512.22"/>
    <n v="0.17784613888956402"/>
  </r>
  <r>
    <n v="2462"/>
    <x v="2461"/>
    <d v="2024-04-02T00:00:00"/>
    <x v="0"/>
    <x v="0"/>
    <x v="0"/>
    <d v="2024-04-06T00:00:00"/>
    <n v="4"/>
    <s v="Second Class"/>
    <s v="CU-00466"/>
    <x v="115"/>
    <s v="Corporate"/>
    <s v="United States"/>
    <s v="Minneapolis"/>
    <s v="Minnesota"/>
    <s v="70079"/>
    <x v="0"/>
    <s v="OFF-APP-34801"/>
    <x v="1"/>
    <x v="6"/>
    <s v="Fellowes PB500 Electric Punch Binding Machine"/>
    <n v="895.58"/>
    <n v="7"/>
    <x v="4"/>
    <n v="27.42"/>
    <n v="3.0617030304383751E-2"/>
  </r>
  <r>
    <n v="2463"/>
    <x v="2462"/>
    <d v="2021-09-07T00:00:00"/>
    <x v="2"/>
    <x v="8"/>
    <x v="38"/>
    <d v="2021-09-07T00:00:00"/>
    <n v="0"/>
    <s v="Same Day"/>
    <s v="CU-00497"/>
    <x v="117"/>
    <s v="Consumer"/>
    <s v="United States"/>
    <s v="Portland"/>
    <s v="Oregon"/>
    <s v="34600"/>
    <x v="1"/>
    <s v="TEC-COP-19025"/>
    <x v="0"/>
    <x v="11"/>
    <s v="Hewlett Packard 610 Multi-Function Printer"/>
    <n v="8228.25"/>
    <n v="7"/>
    <x v="3"/>
    <n v="2438.92"/>
    <n v="0.29640810621942698"/>
  </r>
  <r>
    <n v="2464"/>
    <x v="2463"/>
    <d v="2024-03-17T00:00:00"/>
    <x v="0"/>
    <x v="10"/>
    <x v="40"/>
    <d v="2024-03-25T00:00:00"/>
    <n v="8"/>
    <s v="Standard Class"/>
    <s v="CU-00685"/>
    <x v="204"/>
    <s v="Corporate"/>
    <s v="United States"/>
    <s v="Philadelphia"/>
    <s v="Pennsylvania"/>
    <s v="81461"/>
    <x v="2"/>
    <s v="TEC-COP-35460"/>
    <x v="0"/>
    <x v="11"/>
    <s v="Hewlett Packard 610 Multi-Function Printer"/>
    <n v="1300.3699999999999"/>
    <n v="3"/>
    <x v="3"/>
    <n v="481.63"/>
    <n v="0.37037919976622041"/>
  </r>
  <r>
    <n v="2465"/>
    <x v="2464"/>
    <d v="2023-12-06T00:00:00"/>
    <x v="3"/>
    <x v="5"/>
    <x v="34"/>
    <d v="2023-12-09T00:00:00"/>
    <n v="3"/>
    <s v="First Class"/>
    <s v="CU-00229"/>
    <x v="195"/>
    <s v="Corporate"/>
    <s v="United States"/>
    <s v="Denver"/>
    <s v="Colorado"/>
    <s v="35794"/>
    <x v="0"/>
    <s v="FUR-CHA-54282"/>
    <x v="2"/>
    <x v="13"/>
    <s v="Hon Deluxe Fabric Upholstered Stacking Chairs"/>
    <n v="13449.76"/>
    <n v="11"/>
    <x v="3"/>
    <n v="3016.46"/>
    <n v="0.2242761209121947"/>
  </r>
  <r>
    <n v="2466"/>
    <x v="2465"/>
    <d v="2022-07-24T00:00:00"/>
    <x v="1"/>
    <x v="7"/>
    <x v="31"/>
    <d v="2022-07-26T00:00:00"/>
    <n v="2"/>
    <s v="First Class"/>
    <s v="CU-00044"/>
    <x v="169"/>
    <s v="Consumer"/>
    <s v="United States"/>
    <s v="New Orleans"/>
    <s v="Louisiana"/>
    <s v="22569"/>
    <x v="3"/>
    <s v="OFF-BIN-87366"/>
    <x v="1"/>
    <x v="3"/>
    <s v="Avery Durable Binders"/>
    <n v="633.87"/>
    <n v="8"/>
    <x v="3"/>
    <n v="223.93"/>
    <n v="0.35327433069872372"/>
  </r>
  <r>
    <n v="2467"/>
    <x v="2466"/>
    <d v="2024-11-29T00:00:00"/>
    <x v="0"/>
    <x v="4"/>
    <x v="4"/>
    <d v="2024-12-02T00:00:00"/>
    <n v="3"/>
    <s v="First Class"/>
    <s v="CU-00590"/>
    <x v="102"/>
    <s v="Consumer"/>
    <s v="United States"/>
    <s v="Las Vegas"/>
    <s v="Nevada"/>
    <s v="39713"/>
    <x v="1"/>
    <s v="OFF-BIN-90426"/>
    <x v="1"/>
    <x v="3"/>
    <s v="Ibico 21-Sheet Binder"/>
    <n v="315.01"/>
    <n v="5"/>
    <x v="3"/>
    <n v="2.59"/>
    <n v="8.2219612075807112E-3"/>
  </r>
  <r>
    <n v="2468"/>
    <x v="2467"/>
    <d v="2022-03-01T00:00:00"/>
    <x v="1"/>
    <x v="10"/>
    <x v="47"/>
    <d v="2022-03-07T00:00:00"/>
    <n v="6"/>
    <s v="Second Class"/>
    <s v="CU-00745"/>
    <x v="13"/>
    <s v="Corporate"/>
    <s v="United States"/>
    <s v="Miami"/>
    <s v="Florida"/>
    <s v="40708"/>
    <x v="3"/>
    <s v="TEC-ACC-54609"/>
    <x v="0"/>
    <x v="0"/>
    <s v="Plantronics CS540 Wireless Headset System"/>
    <n v="3862.93"/>
    <n v="5"/>
    <x v="2"/>
    <n v="154.75"/>
    <n v="4.006026513553184E-2"/>
  </r>
  <r>
    <n v="2469"/>
    <x v="2468"/>
    <d v="2022-12-09T00:00:00"/>
    <x v="1"/>
    <x v="5"/>
    <x v="5"/>
    <d v="2022-12-15T00:00:00"/>
    <n v="6"/>
    <s v="Standard Class"/>
    <s v="CU-00521"/>
    <x v="292"/>
    <s v="Consumer"/>
    <s v="United States"/>
    <s v="Charlotte"/>
    <s v="North Carolina"/>
    <s v="34270"/>
    <x v="3"/>
    <s v="TEC-COP-10744"/>
    <x v="0"/>
    <x v="11"/>
    <s v="HP Designjet T520 Inkjet Large Format Printer"/>
    <n v="1313.49"/>
    <n v="2"/>
    <x v="0"/>
    <n v="166.32"/>
    <n v="0.12662448895690107"/>
  </r>
  <r>
    <n v="2470"/>
    <x v="2469"/>
    <d v="2024-10-27T00:00:00"/>
    <x v="0"/>
    <x v="3"/>
    <x v="24"/>
    <d v="2024-10-29T00:00:00"/>
    <n v="2"/>
    <s v="First Class"/>
    <s v="CU-00306"/>
    <x v="254"/>
    <s v="Home Office"/>
    <s v="United States"/>
    <s v="New Orleans"/>
    <s v="Louisiana"/>
    <s v="61618"/>
    <x v="3"/>
    <s v="FUR-BOO-81789"/>
    <x v="2"/>
    <x v="7"/>
    <s v="Sauder Classic Bookcase"/>
    <n v="6011.54"/>
    <n v="14"/>
    <x v="2"/>
    <n v="-1065.6199999999999"/>
    <n v="-0.17726239865325688"/>
  </r>
  <r>
    <n v="2471"/>
    <x v="2470"/>
    <d v="2021-10-13T00:00:00"/>
    <x v="2"/>
    <x v="3"/>
    <x v="10"/>
    <d v="2021-10-15T00:00:00"/>
    <n v="2"/>
    <s v="First Class"/>
    <s v="CU-00140"/>
    <x v="26"/>
    <s v="Home Office"/>
    <s v="United States"/>
    <s v="Portland"/>
    <s v="Oregon"/>
    <s v="97106"/>
    <x v="1"/>
    <s v="FUR-TAB-97554"/>
    <x v="2"/>
    <x v="14"/>
    <s v="Bevis Round Conference Table"/>
    <n v="2856.48"/>
    <n v="2"/>
    <x v="3"/>
    <n v="830.34"/>
    <n v="0.29068643925390691"/>
  </r>
  <r>
    <n v="2472"/>
    <x v="2471"/>
    <d v="2024-08-31T00:00:00"/>
    <x v="0"/>
    <x v="6"/>
    <x v="6"/>
    <d v="2024-08-31T00:00:00"/>
    <n v="0"/>
    <s v="Same Day"/>
    <s v="CU-00421"/>
    <x v="112"/>
    <s v="Home Office"/>
    <s v="United States"/>
    <s v="Nashville"/>
    <s v="Tennessee"/>
    <s v="33322"/>
    <x v="3"/>
    <s v="TEC-PHO-65165"/>
    <x v="0"/>
    <x v="2"/>
    <s v="Samsung Galaxy A52"/>
    <n v="9465.67"/>
    <n v="10"/>
    <x v="2"/>
    <n v="1539.43"/>
    <n v="0.16263296734409716"/>
  </r>
  <r>
    <n v="2473"/>
    <x v="2472"/>
    <d v="2021-03-14T00:00:00"/>
    <x v="2"/>
    <x v="10"/>
    <x v="21"/>
    <d v="2021-03-15T00:00:00"/>
    <n v="1"/>
    <s v="First Class"/>
    <s v="CU-00310"/>
    <x v="290"/>
    <s v="Consumer"/>
    <s v="United States"/>
    <s v="Los Angeles"/>
    <s v="California"/>
    <s v="73422"/>
    <x v="1"/>
    <s v="FUR-TAB-36031"/>
    <x v="2"/>
    <x v="14"/>
    <s v="Chromcraft Training Table"/>
    <n v="8810.57"/>
    <n v="5"/>
    <x v="4"/>
    <n v="-1082.57"/>
    <n v="-0.1228717324758784"/>
  </r>
  <r>
    <n v="2474"/>
    <x v="2473"/>
    <d v="2021-05-01T00:00:00"/>
    <x v="2"/>
    <x v="11"/>
    <x v="39"/>
    <d v="2021-05-05T00:00:00"/>
    <n v="4"/>
    <s v="Second Class"/>
    <s v="CU-00226"/>
    <x v="98"/>
    <s v="Consumer"/>
    <s v="United States"/>
    <s v="Dallas"/>
    <s v="Texas"/>
    <s v="49108"/>
    <x v="0"/>
    <s v="OFF-BIN-44929"/>
    <x v="1"/>
    <x v="3"/>
    <s v="Ibico 21-Sheet Binder"/>
    <n v="169.39"/>
    <n v="6"/>
    <x v="5"/>
    <n v="43.67"/>
    <n v="0.25780742664856254"/>
  </r>
  <r>
    <n v="2475"/>
    <x v="2474"/>
    <d v="2022-05-09T00:00:00"/>
    <x v="1"/>
    <x v="11"/>
    <x v="46"/>
    <d v="2022-05-15T00:00:00"/>
    <n v="6"/>
    <s v="Standard Class"/>
    <s v="CU-00755"/>
    <x v="271"/>
    <s v="Consumer"/>
    <s v="United States"/>
    <s v="Washington DC"/>
    <s v="District of Columbia"/>
    <s v="57861"/>
    <x v="2"/>
    <s v="OFF-BIN-62671"/>
    <x v="1"/>
    <x v="3"/>
    <s v="Ibico 21-Sheet Binder"/>
    <n v="1088.3499999999999"/>
    <n v="8"/>
    <x v="3"/>
    <n v="280.56"/>
    <n v="0.25778471998897418"/>
  </r>
  <r>
    <n v="2476"/>
    <x v="2475"/>
    <d v="2021-12-01T00:00:00"/>
    <x v="2"/>
    <x v="5"/>
    <x v="11"/>
    <d v="2021-12-07T00:00:00"/>
    <n v="6"/>
    <s v="Second Class"/>
    <s v="CU-00298"/>
    <x v="151"/>
    <s v="Corporate"/>
    <s v="United States"/>
    <s v="Philadelphia"/>
    <s v="Pennsylvania"/>
    <s v="46937"/>
    <x v="2"/>
    <s v="OFF-APP-78708"/>
    <x v="1"/>
    <x v="6"/>
    <s v="Hoover Stair Vacuum"/>
    <n v="16.739999999999998"/>
    <n v="1"/>
    <x v="3"/>
    <n v="7.53"/>
    <n v="0.44982078853046603"/>
  </r>
  <r>
    <n v="2477"/>
    <x v="2476"/>
    <d v="2023-02-01T00:00:00"/>
    <x v="3"/>
    <x v="9"/>
    <x v="23"/>
    <d v="2023-02-06T00:00:00"/>
    <n v="5"/>
    <s v="Second Class"/>
    <s v="CU-00537"/>
    <x v="83"/>
    <s v="Consumer"/>
    <s v="United States"/>
    <s v="Boston"/>
    <s v="Massachusetts"/>
    <s v="11214"/>
    <x v="2"/>
    <s v="FUR-FUR-86862"/>
    <x v="2"/>
    <x v="10"/>
    <s v="Acme Flexible Frame Partition"/>
    <n v="2646.36"/>
    <n v="2"/>
    <x v="3"/>
    <n v="428.29"/>
    <n v="0.16184117051346"/>
  </r>
  <r>
    <n v="2478"/>
    <x v="2477"/>
    <d v="2024-11-09T00:00:00"/>
    <x v="0"/>
    <x v="4"/>
    <x v="4"/>
    <d v="2024-11-14T00:00:00"/>
    <n v="5"/>
    <s v="Second Class"/>
    <s v="CU-00174"/>
    <x v="222"/>
    <s v="Corporate"/>
    <s v="United States"/>
    <s v="Atlanta"/>
    <s v="Georgia"/>
    <s v="35210"/>
    <x v="3"/>
    <s v="OFF-ENV-64296"/>
    <x v="1"/>
    <x v="1"/>
    <s v="Poly String &amp; Button Envelopes"/>
    <n v="534.02"/>
    <n v="2"/>
    <x v="3"/>
    <n v="143.75"/>
    <n v="0.26918467473128349"/>
  </r>
  <r>
    <n v="2479"/>
    <x v="2478"/>
    <d v="2021-03-01T00:00:00"/>
    <x v="2"/>
    <x v="10"/>
    <x v="21"/>
    <d v="2021-03-06T00:00:00"/>
    <n v="5"/>
    <s v="Standard Class"/>
    <s v="CU-00212"/>
    <x v="179"/>
    <s v="Home Office"/>
    <s v="United States"/>
    <s v="San Francisco"/>
    <s v="California"/>
    <s v="19835"/>
    <x v="1"/>
    <s v="FUR-TAB-78444"/>
    <x v="2"/>
    <x v="14"/>
    <s v="Bevis Round Conference Table"/>
    <n v="7360.15"/>
    <n v="7"/>
    <x v="3"/>
    <n v="1648.1"/>
    <n v="0.22392206680570367"/>
  </r>
  <r>
    <n v="2480"/>
    <x v="2479"/>
    <d v="2022-07-02T00:00:00"/>
    <x v="1"/>
    <x v="7"/>
    <x v="31"/>
    <d v="2022-07-03T00:00:00"/>
    <n v="1"/>
    <s v="First Class"/>
    <s v="CU-00664"/>
    <x v="85"/>
    <s v="Consumer"/>
    <s v="United States"/>
    <s v="Philadelphia"/>
    <s v="Pennsylvania"/>
    <s v="25173"/>
    <x v="2"/>
    <s v="FUR-TAB-12755"/>
    <x v="2"/>
    <x v="14"/>
    <s v="Chromcraft Training Table"/>
    <n v="5545.32"/>
    <n v="8"/>
    <x v="1"/>
    <n v="-951.23"/>
    <n v="-0.17153744058052559"/>
  </r>
  <r>
    <n v="2481"/>
    <x v="2480"/>
    <d v="2023-03-07T00:00:00"/>
    <x v="3"/>
    <x v="10"/>
    <x v="45"/>
    <d v="2023-03-10T00:00:00"/>
    <n v="3"/>
    <s v="Second Class"/>
    <s v="CU-00236"/>
    <x v="244"/>
    <s v="Consumer"/>
    <s v="United States"/>
    <s v="Atlanta"/>
    <s v="Georgia"/>
    <s v="80763"/>
    <x v="3"/>
    <s v="FUR-BOO-66941"/>
    <x v="2"/>
    <x v="7"/>
    <s v="O'Sullivan 2-Shelf Bookcase"/>
    <n v="1753.31"/>
    <n v="5"/>
    <x v="4"/>
    <n v="373.93"/>
    <n v="0.21327089904238269"/>
  </r>
  <r>
    <n v="2482"/>
    <x v="2481"/>
    <d v="2021-08-04T00:00:00"/>
    <x v="2"/>
    <x v="6"/>
    <x v="27"/>
    <d v="2021-08-10T00:00:00"/>
    <n v="6"/>
    <s v="Second Class"/>
    <s v="CU-00037"/>
    <x v="87"/>
    <s v="Corporate"/>
    <s v="United States"/>
    <s v="Nashville"/>
    <s v="Tennessee"/>
    <s v="61496"/>
    <x v="3"/>
    <s v="TEC-MAC-75392"/>
    <x v="0"/>
    <x v="12"/>
    <s v="Lexmark MX611dhe Monochrome Laser Printer"/>
    <n v="4744.1400000000003"/>
    <n v="14"/>
    <x v="3"/>
    <n v="-517.54"/>
    <n v="-0.10909037254381193"/>
  </r>
  <r>
    <n v="2483"/>
    <x v="2482"/>
    <d v="2023-06-18T00:00:00"/>
    <x v="3"/>
    <x v="2"/>
    <x v="37"/>
    <d v="2023-06-19T00:00:00"/>
    <n v="1"/>
    <s v="First Class"/>
    <s v="CU-00150"/>
    <x v="66"/>
    <s v="Corporate"/>
    <s v="United States"/>
    <s v="Houston"/>
    <s v="Texas"/>
    <s v="10903"/>
    <x v="0"/>
    <s v="OFF-BIN-12621"/>
    <x v="1"/>
    <x v="3"/>
    <s v="Cardinal Easy Open Angle-D Binders"/>
    <n v="1124.78"/>
    <n v="12"/>
    <x v="5"/>
    <n v="-33.090000000000003"/>
    <n v="-2.9419086399118055E-2"/>
  </r>
  <r>
    <n v="2484"/>
    <x v="2483"/>
    <d v="2023-04-15T00:00:00"/>
    <x v="3"/>
    <x v="0"/>
    <x v="32"/>
    <d v="2023-04-20T00:00:00"/>
    <n v="5"/>
    <s v="Standard Class"/>
    <s v="CU-00236"/>
    <x v="244"/>
    <s v="Consumer"/>
    <s v="United States"/>
    <s v="Atlanta"/>
    <s v="Georgia"/>
    <s v="40774"/>
    <x v="3"/>
    <s v="FUR-BOO-45243"/>
    <x v="2"/>
    <x v="7"/>
    <s v="O'Sullivan 2-Shelf Bookcase"/>
    <n v="8561.06"/>
    <n v="11"/>
    <x v="0"/>
    <n v="-1174.19"/>
    <n v="-0.13715474485636125"/>
  </r>
  <r>
    <n v="2485"/>
    <x v="2484"/>
    <d v="2024-04-17T00:00:00"/>
    <x v="0"/>
    <x v="0"/>
    <x v="0"/>
    <d v="2024-04-18T00:00:00"/>
    <n v="1"/>
    <s v="First Class"/>
    <s v="CU-00463"/>
    <x v="107"/>
    <s v="Corporate"/>
    <s v="United States"/>
    <s v="Baltimore"/>
    <s v="Maryland"/>
    <s v="24496"/>
    <x v="2"/>
    <s v="TEC-ACC-87484"/>
    <x v="0"/>
    <x v="0"/>
    <s v="Memorex Mini Travel Drive 64 GB"/>
    <n v="1161.76"/>
    <n v="6"/>
    <x v="2"/>
    <n v="37.090000000000003"/>
    <n v="3.1925698939540011E-2"/>
  </r>
  <r>
    <n v="2486"/>
    <x v="2485"/>
    <d v="2023-04-10T00:00:00"/>
    <x v="3"/>
    <x v="0"/>
    <x v="32"/>
    <d v="2023-04-10T00:00:00"/>
    <n v="0"/>
    <s v="Same Day"/>
    <s v="CU-00046"/>
    <x v="3"/>
    <s v="Consumer"/>
    <s v="United States"/>
    <s v="New York"/>
    <s v="New York"/>
    <s v="29483"/>
    <x v="2"/>
    <s v="FUR-FUR-88016"/>
    <x v="2"/>
    <x v="10"/>
    <s v="Howard Miller 11.75 Diameter"/>
    <n v="15441.78"/>
    <n v="9"/>
    <x v="3"/>
    <n v="4374.6499999999996"/>
    <n v="0.28329959369969004"/>
  </r>
  <r>
    <n v="2487"/>
    <x v="2486"/>
    <d v="2024-03-04T00:00:00"/>
    <x v="0"/>
    <x v="10"/>
    <x v="40"/>
    <d v="2024-03-12T00:00:00"/>
    <n v="8"/>
    <s v="Standard Class"/>
    <s v="CU-00785"/>
    <x v="66"/>
    <s v="Corporate"/>
    <s v="United States"/>
    <s v="Dallas"/>
    <s v="Texas"/>
    <s v="32421"/>
    <x v="0"/>
    <s v="OFF-ENV-65845"/>
    <x v="1"/>
    <x v="1"/>
    <s v="Poly String &amp; Button Envelopes"/>
    <n v="1169"/>
    <n v="11"/>
    <x v="5"/>
    <n v="209.46"/>
    <n v="0.17917878528656972"/>
  </r>
  <r>
    <n v="2488"/>
    <x v="2487"/>
    <d v="2024-11-16T00:00:00"/>
    <x v="0"/>
    <x v="4"/>
    <x v="4"/>
    <d v="2024-11-21T00:00:00"/>
    <n v="5"/>
    <s v="Standard Class"/>
    <s v="CU-00004"/>
    <x v="284"/>
    <s v="Consumer"/>
    <s v="United States"/>
    <s v="Baltimore"/>
    <s v="Maryland"/>
    <s v="76935"/>
    <x v="2"/>
    <s v="TEC-MAC-38702"/>
    <x v="0"/>
    <x v="12"/>
    <s v="Hoover Stair Vacuum 515 Corded"/>
    <n v="11921.44"/>
    <n v="8"/>
    <x v="3"/>
    <n v="-155.91999999999999"/>
    <n v="-1.3078956904535021E-2"/>
  </r>
  <r>
    <n v="2489"/>
    <x v="2488"/>
    <d v="2021-06-21T00:00:00"/>
    <x v="2"/>
    <x v="2"/>
    <x v="18"/>
    <d v="2021-06-27T00:00:00"/>
    <n v="6"/>
    <s v="Second Class"/>
    <s v="CU-00443"/>
    <x v="243"/>
    <s v="Corporate"/>
    <s v="United States"/>
    <s v="Seattle"/>
    <s v="Washington"/>
    <s v="60507"/>
    <x v="1"/>
    <s v="FUR-FUR-87284"/>
    <x v="2"/>
    <x v="10"/>
    <s v="Eldon Expressions Punched Metal &amp; Wood Desk Accessories"/>
    <n v="3428.27"/>
    <n v="3"/>
    <x v="5"/>
    <n v="529.41999999999996"/>
    <n v="0.15442774343911067"/>
  </r>
  <r>
    <n v="2490"/>
    <x v="2489"/>
    <d v="2023-05-08T00:00:00"/>
    <x v="3"/>
    <x v="11"/>
    <x v="42"/>
    <d v="2023-05-14T00:00:00"/>
    <n v="6"/>
    <s v="Second Class"/>
    <s v="CU-00699"/>
    <x v="62"/>
    <s v="Consumer"/>
    <s v="United States"/>
    <s v="Atlanta"/>
    <s v="Georgia"/>
    <s v="83695"/>
    <x v="3"/>
    <s v="FUR-TAB-98264"/>
    <x v="2"/>
    <x v="14"/>
    <s v="Bretford CR4500 Series Slim Rectangular Table"/>
    <n v="3410.67"/>
    <n v="11"/>
    <x v="1"/>
    <n v="51.48"/>
    <n v="1.5093808547880621E-2"/>
  </r>
  <r>
    <n v="2491"/>
    <x v="2490"/>
    <d v="2023-05-05T00:00:00"/>
    <x v="3"/>
    <x v="11"/>
    <x v="42"/>
    <d v="2023-05-06T00:00:00"/>
    <n v="1"/>
    <s v="First Class"/>
    <s v="CU-00022"/>
    <x v="14"/>
    <s v="Consumer"/>
    <s v="United States"/>
    <s v="Dallas"/>
    <s v="Texas"/>
    <s v="79288"/>
    <x v="0"/>
    <s v="FUR-FUR-63005"/>
    <x v="2"/>
    <x v="10"/>
    <s v="Acme Flexible Frame Partition"/>
    <n v="12512.61"/>
    <n v="12"/>
    <x v="2"/>
    <n v="-64.8"/>
    <n v="-5.1787756511231468E-3"/>
  </r>
  <r>
    <n v="2492"/>
    <x v="2491"/>
    <d v="2021-04-10T00:00:00"/>
    <x v="2"/>
    <x v="0"/>
    <x v="19"/>
    <d v="2021-04-13T00:00:00"/>
    <n v="3"/>
    <s v="Second Class"/>
    <s v="CU-00038"/>
    <x v="99"/>
    <s v="Consumer"/>
    <s v="United States"/>
    <s v="Philadelphia"/>
    <s v="Pennsylvania"/>
    <s v="54532"/>
    <x v="2"/>
    <s v="OFF-BIN-16285"/>
    <x v="1"/>
    <x v="3"/>
    <s v="Cardinal Easy Open Angle-D Binders"/>
    <n v="143.37"/>
    <n v="1"/>
    <x v="2"/>
    <n v="61.63"/>
    <n v="0.42986677826602498"/>
  </r>
  <r>
    <n v="2493"/>
    <x v="2492"/>
    <d v="2021-06-09T00:00:00"/>
    <x v="2"/>
    <x v="2"/>
    <x v="18"/>
    <d v="2021-06-14T00:00:00"/>
    <n v="5"/>
    <s v="Standard Class"/>
    <s v="CU-00303"/>
    <x v="289"/>
    <s v="Consumer"/>
    <s v="United States"/>
    <s v="Minneapolis"/>
    <s v="Minnesota"/>
    <s v="50845"/>
    <x v="0"/>
    <s v="OFF-ENV-18628"/>
    <x v="1"/>
    <x v="1"/>
    <s v="Business Envelopes with Contemporary Seal"/>
    <n v="1146.82"/>
    <n v="10"/>
    <x v="3"/>
    <n v="-56.52"/>
    <n v="-4.9284107357737049E-2"/>
  </r>
  <r>
    <n v="2494"/>
    <x v="2493"/>
    <d v="2021-08-13T00:00:00"/>
    <x v="2"/>
    <x v="6"/>
    <x v="27"/>
    <d v="2021-08-13T00:00:00"/>
    <n v="0"/>
    <s v="Same Day"/>
    <s v="CU-00646"/>
    <x v="56"/>
    <s v="Consumer"/>
    <s v="United States"/>
    <s v="Seattle"/>
    <s v="Washington"/>
    <s v="76159"/>
    <x v="1"/>
    <s v="OFF-SUP-89942"/>
    <x v="1"/>
    <x v="5"/>
    <s v="Avery Hi-Liter EverBold"/>
    <n v="213.65"/>
    <n v="8"/>
    <x v="1"/>
    <n v="76.58"/>
    <n v="0.35843669553007251"/>
  </r>
  <r>
    <n v="2495"/>
    <x v="2494"/>
    <d v="2023-06-11T00:00:00"/>
    <x v="3"/>
    <x v="2"/>
    <x v="37"/>
    <d v="2023-06-16T00:00:00"/>
    <n v="5"/>
    <s v="Second Class"/>
    <s v="CU-00122"/>
    <x v="312"/>
    <s v="Corporate"/>
    <s v="United States"/>
    <s v="Boston"/>
    <s v="Massachusetts"/>
    <s v="72683"/>
    <x v="2"/>
    <s v="TEC-ACC-34677"/>
    <x v="0"/>
    <x v="0"/>
    <s v="Memorex Mini Travel Drive 64 GB"/>
    <n v="15705.38"/>
    <n v="12"/>
    <x v="3"/>
    <n v="3212.43"/>
    <n v="0.20454328389379944"/>
  </r>
  <r>
    <n v="2496"/>
    <x v="2495"/>
    <d v="2021-12-30T00:00:00"/>
    <x v="2"/>
    <x v="5"/>
    <x v="11"/>
    <d v="2022-01-04T00:00:00"/>
    <n v="5"/>
    <s v="Standard Class"/>
    <s v="CU-00681"/>
    <x v="182"/>
    <s v="Corporate"/>
    <s v="United States"/>
    <s v="Philadelphia"/>
    <s v="Pennsylvania"/>
    <s v="27337"/>
    <x v="2"/>
    <s v="TEC-PHO-35930"/>
    <x v="0"/>
    <x v="2"/>
    <s v="Apple iPhone SE"/>
    <n v="1620.65"/>
    <n v="5"/>
    <x v="0"/>
    <n v="543.52"/>
    <n v="0.3353716101564187"/>
  </r>
  <r>
    <n v="2497"/>
    <x v="2496"/>
    <d v="2022-02-21T00:00:00"/>
    <x v="1"/>
    <x v="9"/>
    <x v="17"/>
    <d v="2022-02-28T00:00:00"/>
    <n v="7"/>
    <s v="Standard Class"/>
    <s v="CU-00484"/>
    <x v="103"/>
    <s v="Corporate"/>
    <s v="United States"/>
    <s v="Las Vegas"/>
    <s v="Nevada"/>
    <s v="58132"/>
    <x v="1"/>
    <s v="OFF-STO-36468"/>
    <x v="1"/>
    <x v="8"/>
    <s v="Fellowes Stor/File Storage Boxes"/>
    <n v="90.61"/>
    <n v="2"/>
    <x v="3"/>
    <n v="18.13"/>
    <n v="0.20008829047566493"/>
  </r>
  <r>
    <n v="2498"/>
    <x v="2497"/>
    <d v="2022-03-01T00:00:00"/>
    <x v="1"/>
    <x v="10"/>
    <x v="47"/>
    <d v="2022-03-04T00:00:00"/>
    <n v="3"/>
    <s v="Second Class"/>
    <s v="CU-00733"/>
    <x v="53"/>
    <s v="Corporate"/>
    <s v="United States"/>
    <s v="Dallas"/>
    <s v="Texas"/>
    <s v="13377"/>
    <x v="0"/>
    <s v="FUR-CHA-28783"/>
    <x v="2"/>
    <x v="13"/>
    <s v="Harbour Creations 67200 Series"/>
    <n v="5165.75"/>
    <n v="4"/>
    <x v="2"/>
    <n v="1542.72"/>
    <n v="0.29864395295939605"/>
  </r>
  <r>
    <n v="2499"/>
    <x v="2498"/>
    <d v="2024-06-12T00:00:00"/>
    <x v="0"/>
    <x v="2"/>
    <x v="2"/>
    <d v="2024-06-12T00:00:00"/>
    <n v="0"/>
    <s v="Same Day"/>
    <s v="CU-00612"/>
    <x v="54"/>
    <s v="Home Office"/>
    <s v="United States"/>
    <s v="Charlotte"/>
    <s v="North Carolina"/>
    <s v="99831"/>
    <x v="3"/>
    <s v="TEC-ACC-24912"/>
    <x v="0"/>
    <x v="0"/>
    <s v="Logitech MK550 Wireless Wave Keyboard and Mouse"/>
    <n v="4774.0600000000004"/>
    <n v="8"/>
    <x v="5"/>
    <n v="857.29"/>
    <n v="0.17957252317733752"/>
  </r>
  <r>
    <n v="2500"/>
    <x v="2499"/>
    <d v="2024-04-23T00:00:00"/>
    <x v="0"/>
    <x v="0"/>
    <x v="0"/>
    <d v="2024-04-23T00:00:00"/>
    <n v="0"/>
    <s v="Same Day"/>
    <s v="CU-00288"/>
    <x v="145"/>
    <s v="Home Office"/>
    <s v="United States"/>
    <s v="Portland"/>
    <s v="Oregon"/>
    <s v="39279"/>
    <x v="1"/>
    <s v="TEC-COP-32138"/>
    <x v="0"/>
    <x v="11"/>
    <s v="HP Designjet T520 Inkjet Large Format Printer"/>
    <n v="2781.84"/>
    <n v="3"/>
    <x v="5"/>
    <n v="776.93"/>
    <n v="0.27928637161015729"/>
  </r>
  <r>
    <n v="2501"/>
    <x v="2500"/>
    <d v="2023-02-21T00:00:00"/>
    <x v="3"/>
    <x v="9"/>
    <x v="23"/>
    <d v="2023-02-21T00:00:00"/>
    <n v="0"/>
    <s v="Same Day"/>
    <s v="CU-00039"/>
    <x v="7"/>
    <s v="Home Office"/>
    <s v="United States"/>
    <s v="Baltimore"/>
    <s v="Maryland"/>
    <s v="32200"/>
    <x v="2"/>
    <s v="OFF-LAB-28627"/>
    <x v="1"/>
    <x v="15"/>
    <s v="Xerox 1967"/>
    <n v="747.78"/>
    <n v="7"/>
    <x v="0"/>
    <n v="90.03"/>
    <n v="0.12039637326486401"/>
  </r>
  <r>
    <n v="2502"/>
    <x v="2501"/>
    <d v="2022-03-21T00:00:00"/>
    <x v="1"/>
    <x v="10"/>
    <x v="47"/>
    <d v="2022-03-22T00:00:00"/>
    <n v="1"/>
    <s v="First Class"/>
    <s v="CU-00640"/>
    <x v="32"/>
    <s v="Consumer"/>
    <s v="United States"/>
    <s v="Baltimore"/>
    <s v="Maryland"/>
    <s v="85514"/>
    <x v="2"/>
    <s v="FUR-BOO-15590"/>
    <x v="2"/>
    <x v="7"/>
    <s v="O'Sullivan 2-Shelf Bookcase"/>
    <n v="2755.48"/>
    <n v="7"/>
    <x v="3"/>
    <n v="638.41999999999996"/>
    <n v="0.23169103023792587"/>
  </r>
  <r>
    <n v="2503"/>
    <x v="2502"/>
    <d v="2024-10-03T00:00:00"/>
    <x v="0"/>
    <x v="3"/>
    <x v="24"/>
    <d v="2024-10-03T00:00:00"/>
    <n v="0"/>
    <s v="Same Day"/>
    <s v="CU-00750"/>
    <x v="34"/>
    <s v="Home Office"/>
    <s v="United States"/>
    <s v="Washington DC"/>
    <s v="District of Columbia"/>
    <s v="39437"/>
    <x v="2"/>
    <s v="TEC-ACC-18118"/>
    <x v="0"/>
    <x v="0"/>
    <s v="SanDisk Ultra 64GB"/>
    <n v="2517.35"/>
    <n v="12"/>
    <x v="1"/>
    <n v="666"/>
    <n v="0.26456392635112319"/>
  </r>
  <r>
    <n v="2504"/>
    <x v="2503"/>
    <d v="2022-03-23T00:00:00"/>
    <x v="1"/>
    <x v="10"/>
    <x v="47"/>
    <d v="2022-03-28T00:00:00"/>
    <n v="5"/>
    <s v="Second Class"/>
    <s v="CU-00108"/>
    <x v="212"/>
    <s v="Home Office"/>
    <s v="United States"/>
    <s v="Dallas"/>
    <s v="Texas"/>
    <s v="79288"/>
    <x v="0"/>
    <s v="FUR-CHA-87809"/>
    <x v="2"/>
    <x v="13"/>
    <s v="Global Troy Executive Chair"/>
    <n v="2241.5"/>
    <n v="6"/>
    <x v="3"/>
    <n v="595.84"/>
    <n v="0.26582199420031233"/>
  </r>
  <r>
    <n v="2505"/>
    <x v="2504"/>
    <d v="2022-10-12T00:00:00"/>
    <x v="1"/>
    <x v="3"/>
    <x v="3"/>
    <d v="2022-10-12T00:00:00"/>
    <n v="0"/>
    <s v="Same Day"/>
    <s v="CU-00675"/>
    <x v="137"/>
    <s v="Home Office"/>
    <s v="United States"/>
    <s v="Atlanta"/>
    <s v="Georgia"/>
    <s v="20278"/>
    <x v="3"/>
    <s v="OFF-PAP-10593"/>
    <x v="1"/>
    <x v="4"/>
    <s v="Southworth 25% Cotton Business Paper"/>
    <n v="559.51"/>
    <n v="2"/>
    <x v="3"/>
    <n v="218.59"/>
    <n v="0.39068113170452717"/>
  </r>
  <r>
    <n v="2506"/>
    <x v="2505"/>
    <d v="2023-07-02T00:00:00"/>
    <x v="3"/>
    <x v="7"/>
    <x v="41"/>
    <d v="2023-07-09T00:00:00"/>
    <n v="7"/>
    <s v="Standard Class"/>
    <s v="CU-00518"/>
    <x v="145"/>
    <s v="Home Office"/>
    <s v="United States"/>
    <s v="New York"/>
    <s v="New York"/>
    <s v="91485"/>
    <x v="2"/>
    <s v="TEC-MAC-57255"/>
    <x v="0"/>
    <x v="12"/>
    <s v="Epson Stylus Photo R280"/>
    <n v="3846.4"/>
    <n v="14"/>
    <x v="2"/>
    <n v="-489.15"/>
    <n v="-0.12717086106489184"/>
  </r>
  <r>
    <n v="2507"/>
    <x v="2506"/>
    <d v="2022-08-27T00:00:00"/>
    <x v="1"/>
    <x v="6"/>
    <x v="43"/>
    <d v="2022-09-01T00:00:00"/>
    <n v="5"/>
    <s v="Standard Class"/>
    <s v="CU-00675"/>
    <x v="137"/>
    <s v="Home Office"/>
    <s v="United States"/>
    <s v="Atlanta"/>
    <s v="Georgia"/>
    <s v="49392"/>
    <x v="3"/>
    <s v="TEC-ACC-35380"/>
    <x v="0"/>
    <x v="0"/>
    <s v="Logitech MK550 Wireless Wave Keyboard and Mouse"/>
    <n v="5511.64"/>
    <n v="7"/>
    <x v="5"/>
    <n v="-463.57"/>
    <n v="-8.4107452591243248E-2"/>
  </r>
  <r>
    <n v="2508"/>
    <x v="2507"/>
    <d v="2024-05-28T00:00:00"/>
    <x v="0"/>
    <x v="11"/>
    <x v="30"/>
    <d v="2024-06-02T00:00:00"/>
    <n v="5"/>
    <s v="Standard Class"/>
    <s v="CU-00264"/>
    <x v="154"/>
    <s v="Home Office"/>
    <s v="United States"/>
    <s v="Nashville"/>
    <s v="Tennessee"/>
    <s v="48563"/>
    <x v="3"/>
    <s v="TEC-PHO-39508"/>
    <x v="0"/>
    <x v="2"/>
    <s v="Samsung Galaxy A52"/>
    <n v="18767.16"/>
    <n v="14"/>
    <x v="3"/>
    <n v="-2586.34"/>
    <n v="-0.13781200778380959"/>
  </r>
  <r>
    <n v="2509"/>
    <x v="2508"/>
    <d v="2024-05-15T00:00:00"/>
    <x v="0"/>
    <x v="11"/>
    <x v="30"/>
    <d v="2024-05-15T00:00:00"/>
    <n v="0"/>
    <s v="Same Day"/>
    <s v="CU-00018"/>
    <x v="164"/>
    <s v="Consumer"/>
    <s v="United States"/>
    <s v="Nashville"/>
    <s v="Tennessee"/>
    <s v="71118"/>
    <x v="3"/>
    <s v="TEC-PHO-19922"/>
    <x v="0"/>
    <x v="2"/>
    <s v="Apple iPhone SE"/>
    <n v="13483.29"/>
    <n v="13"/>
    <x v="4"/>
    <n v="5365.49"/>
    <n v="0.3979362603637539"/>
  </r>
  <r>
    <n v="2510"/>
    <x v="2509"/>
    <d v="2022-01-03T00:00:00"/>
    <x v="1"/>
    <x v="1"/>
    <x v="1"/>
    <d v="2022-01-06T00:00:00"/>
    <n v="3"/>
    <s v="First Class"/>
    <s v="CU-00327"/>
    <x v="211"/>
    <s v="Home Office"/>
    <s v="United States"/>
    <s v="Seattle"/>
    <s v="Washington"/>
    <s v="19232"/>
    <x v="1"/>
    <s v="OFF-ART-37359"/>
    <x v="1"/>
    <x v="16"/>
    <s v="Avery 47"/>
    <n v="454.11"/>
    <n v="5"/>
    <x v="1"/>
    <n v="131.54"/>
    <n v="0.28966549954856752"/>
  </r>
  <r>
    <n v="2511"/>
    <x v="2510"/>
    <d v="2023-07-27T00:00:00"/>
    <x v="3"/>
    <x v="7"/>
    <x v="41"/>
    <d v="2023-07-31T00:00:00"/>
    <n v="4"/>
    <s v="Second Class"/>
    <s v="CU-00359"/>
    <x v="243"/>
    <s v="Corporate"/>
    <s v="United States"/>
    <s v="Minneapolis"/>
    <s v="Minnesota"/>
    <s v="13097"/>
    <x v="0"/>
    <s v="FUR-TAB-17807"/>
    <x v="2"/>
    <x v="14"/>
    <s v="Bevis Round Conference Table"/>
    <n v="5536.49"/>
    <n v="7"/>
    <x v="1"/>
    <n v="252.2"/>
    <n v="4.5552326473993453E-2"/>
  </r>
  <r>
    <n v="2512"/>
    <x v="2511"/>
    <d v="2022-10-15T00:00:00"/>
    <x v="1"/>
    <x v="3"/>
    <x v="3"/>
    <d v="2022-10-20T00:00:00"/>
    <n v="5"/>
    <s v="Standard Class"/>
    <s v="CU-00329"/>
    <x v="88"/>
    <s v="Consumer"/>
    <s v="United States"/>
    <s v="Miami"/>
    <s v="Florida"/>
    <s v="34918"/>
    <x v="3"/>
    <s v="OFF-STO-38478"/>
    <x v="1"/>
    <x v="8"/>
    <s v="Steelmaster by MMF Industries Locking Cash Box"/>
    <n v="75.150000000000006"/>
    <n v="5"/>
    <x v="1"/>
    <n v="33.61"/>
    <n v="0.44723885562208909"/>
  </r>
  <r>
    <n v="2513"/>
    <x v="2512"/>
    <d v="2022-04-04T00:00:00"/>
    <x v="1"/>
    <x v="0"/>
    <x v="14"/>
    <d v="2022-04-04T00:00:00"/>
    <n v="0"/>
    <s v="Same Day"/>
    <s v="CU-00096"/>
    <x v="206"/>
    <s v="Corporate"/>
    <s v="United States"/>
    <s v="Dallas"/>
    <s v="Texas"/>
    <s v="66957"/>
    <x v="0"/>
    <s v="TEC-ACC-46077"/>
    <x v="0"/>
    <x v="0"/>
    <s v="SanDisk Ultra 64GB"/>
    <n v="2873.43"/>
    <n v="3"/>
    <x v="2"/>
    <n v="431.37"/>
    <n v="0.15012371973564695"/>
  </r>
  <r>
    <n v="2514"/>
    <x v="2513"/>
    <d v="2023-12-17T00:00:00"/>
    <x v="3"/>
    <x v="5"/>
    <x v="34"/>
    <d v="2023-12-17T00:00:00"/>
    <n v="0"/>
    <s v="Same Day"/>
    <s v="CU-00077"/>
    <x v="15"/>
    <s v="Corporate"/>
    <s v="United States"/>
    <s v="Chicago"/>
    <s v="Illinois"/>
    <s v="68145"/>
    <x v="0"/>
    <s v="OFF-ENV-60701"/>
    <x v="1"/>
    <x v="1"/>
    <s v="Poly String &amp; Button Envelopes"/>
    <n v="314.12"/>
    <n v="2"/>
    <x v="1"/>
    <n v="100.91"/>
    <n v="0.32124665732840951"/>
  </r>
  <r>
    <n v="2515"/>
    <x v="2514"/>
    <d v="2021-05-04T00:00:00"/>
    <x v="2"/>
    <x v="11"/>
    <x v="39"/>
    <d v="2021-05-04T00:00:00"/>
    <n v="0"/>
    <s v="Same Day"/>
    <s v="CU-00314"/>
    <x v="63"/>
    <s v="Corporate"/>
    <s v="United States"/>
    <s v="Nashville"/>
    <s v="Tennessee"/>
    <s v="13362"/>
    <x v="3"/>
    <s v="TEC-ACC-98717"/>
    <x v="0"/>
    <x v="0"/>
    <s v="Plantronics CS540 Wireless Headset System"/>
    <n v="19359.46"/>
    <n v="14"/>
    <x v="3"/>
    <n v="5690.57"/>
    <n v="0.29394259963862629"/>
  </r>
  <r>
    <n v="2516"/>
    <x v="2515"/>
    <d v="2023-09-06T00:00:00"/>
    <x v="3"/>
    <x v="8"/>
    <x v="12"/>
    <d v="2023-09-08T00:00:00"/>
    <n v="2"/>
    <s v="First Class"/>
    <s v="CU-00571"/>
    <x v="182"/>
    <s v="Corporate"/>
    <s v="United States"/>
    <s v="Houston"/>
    <s v="Texas"/>
    <s v="72110"/>
    <x v="0"/>
    <s v="FUR-CHA-49015"/>
    <x v="2"/>
    <x v="13"/>
    <s v="Hon Deluxe Fabric Upholstered Stacking Chairs"/>
    <n v="11285.12"/>
    <n v="6"/>
    <x v="3"/>
    <n v="3241.89"/>
    <n v="0.2872712031418363"/>
  </r>
  <r>
    <n v="2517"/>
    <x v="2516"/>
    <d v="2023-12-25T00:00:00"/>
    <x v="3"/>
    <x v="5"/>
    <x v="34"/>
    <d v="2023-12-28T00:00:00"/>
    <n v="3"/>
    <s v="First Class"/>
    <s v="CU-00007"/>
    <x v="304"/>
    <s v="Consumer"/>
    <s v="United States"/>
    <s v="Seattle"/>
    <s v="Washington"/>
    <s v="26739"/>
    <x v="1"/>
    <s v="TEC-PHO-33702"/>
    <x v="0"/>
    <x v="2"/>
    <s v="Samsung Galaxy A52"/>
    <n v="2423.87"/>
    <n v="6"/>
    <x v="5"/>
    <n v="-27.87"/>
    <n v="-1.1498141401972879E-2"/>
  </r>
  <r>
    <n v="2518"/>
    <x v="2517"/>
    <d v="2021-01-29T00:00:00"/>
    <x v="2"/>
    <x v="1"/>
    <x v="25"/>
    <d v="2021-01-29T00:00:00"/>
    <n v="0"/>
    <s v="Same Day"/>
    <s v="CU-00691"/>
    <x v="119"/>
    <s v="Home Office"/>
    <s v="United States"/>
    <s v="Nashville"/>
    <s v="Tennessee"/>
    <s v="43876"/>
    <x v="3"/>
    <s v="OFF-LAB-41046"/>
    <x v="1"/>
    <x v="15"/>
    <s v="Avery 5663 Internet Shipping Labels"/>
    <n v="279.08"/>
    <n v="3"/>
    <x v="3"/>
    <n v="12.31"/>
    <n v="4.4109215995413509E-2"/>
  </r>
  <r>
    <n v="2519"/>
    <x v="2518"/>
    <d v="2023-10-11T00:00:00"/>
    <x v="3"/>
    <x v="3"/>
    <x v="29"/>
    <d v="2023-10-16T00:00:00"/>
    <n v="5"/>
    <s v="Second Class"/>
    <s v="CU-00264"/>
    <x v="154"/>
    <s v="Home Office"/>
    <s v="United States"/>
    <s v="Nashville"/>
    <s v="Tennessee"/>
    <s v="44074"/>
    <x v="3"/>
    <s v="FUR-FUR-89518"/>
    <x v="2"/>
    <x v="10"/>
    <s v="Acme Flexible Frame Partition"/>
    <n v="741.07"/>
    <n v="4"/>
    <x v="0"/>
    <n v="71.95"/>
    <n v="9.7089343786686821E-2"/>
  </r>
  <r>
    <n v="2520"/>
    <x v="2519"/>
    <d v="2021-05-09T00:00:00"/>
    <x v="2"/>
    <x v="11"/>
    <x v="39"/>
    <d v="2021-05-11T00:00:00"/>
    <n v="2"/>
    <s v="First Class"/>
    <s v="CU-00532"/>
    <x v="19"/>
    <s v="Home Office"/>
    <s v="United States"/>
    <s v="Boston"/>
    <s v="Massachusetts"/>
    <s v="69079"/>
    <x v="2"/>
    <s v="FUR-BOO-86415"/>
    <x v="2"/>
    <x v="7"/>
    <s v="Bush Somerset Collection Bookcase"/>
    <n v="2517.5100000000002"/>
    <n v="4"/>
    <x v="0"/>
    <n v="-63.3"/>
    <n v="-2.5143892179177042E-2"/>
  </r>
  <r>
    <n v="2521"/>
    <x v="2520"/>
    <d v="2021-11-16T00:00:00"/>
    <x v="2"/>
    <x v="4"/>
    <x v="8"/>
    <d v="2021-11-19T00:00:00"/>
    <n v="3"/>
    <s v="First Class"/>
    <s v="CU-00288"/>
    <x v="145"/>
    <s v="Home Office"/>
    <s v="United States"/>
    <s v="Portland"/>
    <s v="Oregon"/>
    <s v="17954"/>
    <x v="1"/>
    <s v="TEC-PHO-78833"/>
    <x v="0"/>
    <x v="2"/>
    <s v="Motorola Moto G Play"/>
    <n v="5695.19"/>
    <n v="12"/>
    <x v="0"/>
    <n v="1376.51"/>
    <n v="0.24169694075175721"/>
  </r>
  <r>
    <n v="2522"/>
    <x v="2521"/>
    <d v="2022-06-07T00:00:00"/>
    <x v="1"/>
    <x v="2"/>
    <x v="9"/>
    <d v="2022-06-15T00:00:00"/>
    <n v="8"/>
    <s v="Standard Class"/>
    <s v="CU-00411"/>
    <x v="146"/>
    <s v="Corporate"/>
    <s v="United States"/>
    <s v="Charlotte"/>
    <s v="North Carolina"/>
    <s v="36130"/>
    <x v="3"/>
    <s v="OFF-STO-23579"/>
    <x v="1"/>
    <x v="8"/>
    <s v="Fellowes Stor/File Storage Boxes"/>
    <n v="545.61"/>
    <n v="8"/>
    <x v="0"/>
    <n v="212.29"/>
    <n v="0.38908744341196089"/>
  </r>
  <r>
    <n v="2523"/>
    <x v="2522"/>
    <d v="2021-05-14T00:00:00"/>
    <x v="2"/>
    <x v="11"/>
    <x v="39"/>
    <d v="2021-05-14T00:00:00"/>
    <n v="0"/>
    <s v="Same Day"/>
    <s v="CU-00414"/>
    <x v="119"/>
    <s v="Consumer"/>
    <s v="United States"/>
    <s v="Charlotte"/>
    <s v="North Carolina"/>
    <s v="30559"/>
    <x v="3"/>
    <s v="OFF-ART-79145"/>
    <x v="1"/>
    <x v="16"/>
    <s v="Newell 322"/>
    <n v="683.2"/>
    <n v="12"/>
    <x v="4"/>
    <n v="145.55000000000001"/>
    <n v="0.21304156908665106"/>
  </r>
  <r>
    <n v="2524"/>
    <x v="2523"/>
    <d v="2023-05-01T00:00:00"/>
    <x v="3"/>
    <x v="11"/>
    <x v="42"/>
    <d v="2023-05-09T00:00:00"/>
    <n v="8"/>
    <s v="Standard Class"/>
    <s v="CU-00408"/>
    <x v="188"/>
    <s v="Corporate"/>
    <s v="United States"/>
    <s v="Miami"/>
    <s v="Florida"/>
    <s v="65726"/>
    <x v="3"/>
    <s v="OFF-PAP-81505"/>
    <x v="1"/>
    <x v="4"/>
    <s v="Southworth 25% Cotton Business Paper"/>
    <n v="981.51"/>
    <n v="8"/>
    <x v="5"/>
    <n v="299.45999999999998"/>
    <n v="0.30510132347097835"/>
  </r>
  <r>
    <n v="2525"/>
    <x v="2524"/>
    <d v="2023-08-10T00:00:00"/>
    <x v="3"/>
    <x v="6"/>
    <x v="26"/>
    <d v="2023-08-13T00:00:00"/>
    <n v="3"/>
    <s v="First Class"/>
    <s v="CU-00185"/>
    <x v="79"/>
    <s v="Consumer"/>
    <s v="United States"/>
    <s v="Charlotte"/>
    <s v="North Carolina"/>
    <s v="50897"/>
    <x v="3"/>
    <s v="OFF-PAP-82357"/>
    <x v="1"/>
    <x v="4"/>
    <s v="Southworth 25% Cotton Business Paper"/>
    <n v="24.52"/>
    <n v="2"/>
    <x v="5"/>
    <n v="-1.21"/>
    <n v="-4.934747145187602E-2"/>
  </r>
  <r>
    <n v="2526"/>
    <x v="2525"/>
    <d v="2023-01-06T00:00:00"/>
    <x v="3"/>
    <x v="1"/>
    <x v="35"/>
    <d v="2023-01-06T00:00:00"/>
    <n v="0"/>
    <s v="Same Day"/>
    <s v="CU-00682"/>
    <x v="93"/>
    <s v="Home Office"/>
    <s v="United States"/>
    <s v="Atlanta"/>
    <s v="Georgia"/>
    <s v="84813"/>
    <x v="3"/>
    <s v="TEC-MAC-32614"/>
    <x v="0"/>
    <x v="12"/>
    <s v="Lexmark MX611dhe Monochrome Laser Printer"/>
    <n v="2195.77"/>
    <n v="9"/>
    <x v="3"/>
    <n v="419.67"/>
    <n v="0.19112657518774737"/>
  </r>
  <r>
    <n v="2527"/>
    <x v="2526"/>
    <d v="2022-04-02T00:00:00"/>
    <x v="1"/>
    <x v="0"/>
    <x v="14"/>
    <d v="2022-04-04T00:00:00"/>
    <n v="2"/>
    <s v="First Class"/>
    <s v="CU-00300"/>
    <x v="212"/>
    <s v="Home Office"/>
    <s v="United States"/>
    <s v="Charlotte"/>
    <s v="North Carolina"/>
    <s v="19198"/>
    <x v="3"/>
    <s v="OFF-BIN-72695"/>
    <x v="1"/>
    <x v="3"/>
    <s v="Cardinal Easy Open Angle-D Binders"/>
    <n v="394.23"/>
    <n v="2"/>
    <x v="2"/>
    <n v="72.87"/>
    <n v="0.18484133627577809"/>
  </r>
  <r>
    <n v="2528"/>
    <x v="2527"/>
    <d v="2024-02-16T00:00:00"/>
    <x v="0"/>
    <x v="9"/>
    <x v="16"/>
    <d v="2024-02-16T00:00:00"/>
    <n v="0"/>
    <s v="Same Day"/>
    <s v="CU-00186"/>
    <x v="191"/>
    <s v="Consumer"/>
    <s v="United States"/>
    <s v="Atlanta"/>
    <s v="Georgia"/>
    <s v="18678"/>
    <x v="3"/>
    <s v="FUR-BOO-13409"/>
    <x v="2"/>
    <x v="7"/>
    <s v="Sauder Classic Bookcase"/>
    <n v="8888.52"/>
    <n v="11"/>
    <x v="4"/>
    <n v="2263.81"/>
    <n v="0.25468919460157596"/>
  </r>
  <r>
    <n v="2529"/>
    <x v="2528"/>
    <d v="2022-10-03T00:00:00"/>
    <x v="1"/>
    <x v="3"/>
    <x v="3"/>
    <d v="2022-10-03T00:00:00"/>
    <n v="0"/>
    <s v="Same Day"/>
    <s v="CU-00401"/>
    <x v="43"/>
    <s v="Corporate"/>
    <s v="United States"/>
    <s v="Boston"/>
    <s v="Massachusetts"/>
    <s v="49024"/>
    <x v="2"/>
    <s v="OFF-BIN-52256"/>
    <x v="1"/>
    <x v="3"/>
    <s v="Cardinal Easy Open Angle-D Binders"/>
    <n v="926.28"/>
    <n v="4"/>
    <x v="4"/>
    <n v="283.20999999999998"/>
    <n v="0.30574988124541175"/>
  </r>
  <r>
    <n v="2530"/>
    <x v="2529"/>
    <d v="2021-03-09T00:00:00"/>
    <x v="2"/>
    <x v="10"/>
    <x v="21"/>
    <d v="2021-03-10T00:00:00"/>
    <n v="1"/>
    <s v="First Class"/>
    <s v="CU-00180"/>
    <x v="89"/>
    <s v="Corporate"/>
    <s v="United States"/>
    <s v="Las Vegas"/>
    <s v="Nevada"/>
    <s v="21605"/>
    <x v="1"/>
    <s v="TEC-PHO-52926"/>
    <x v="0"/>
    <x v="2"/>
    <s v="Samsung Galaxy A52"/>
    <n v="3620.05"/>
    <n v="10"/>
    <x v="2"/>
    <n v="963.35"/>
    <n v="0.26611510890733553"/>
  </r>
  <r>
    <n v="2531"/>
    <x v="2530"/>
    <d v="2022-04-22T00:00:00"/>
    <x v="1"/>
    <x v="0"/>
    <x v="14"/>
    <d v="2022-04-23T00:00:00"/>
    <n v="1"/>
    <s v="First Class"/>
    <s v="CU-00483"/>
    <x v="41"/>
    <s v="Home Office"/>
    <s v="United States"/>
    <s v="Miami"/>
    <s v="Florida"/>
    <s v="15541"/>
    <x v="3"/>
    <s v="OFF-SUP-26508"/>
    <x v="1"/>
    <x v="5"/>
    <s v="Dixon Ticonderoga Pencils"/>
    <n v="282.92"/>
    <n v="5"/>
    <x v="4"/>
    <n v="29.42"/>
    <n v="0.10398699278948112"/>
  </r>
  <r>
    <n v="2532"/>
    <x v="2531"/>
    <d v="2023-08-23T00:00:00"/>
    <x v="3"/>
    <x v="6"/>
    <x v="26"/>
    <d v="2023-08-23T00:00:00"/>
    <n v="0"/>
    <s v="Same Day"/>
    <s v="CU-00198"/>
    <x v="28"/>
    <s v="Home Office"/>
    <s v="United States"/>
    <s v="Houston"/>
    <s v="Texas"/>
    <s v="61911"/>
    <x v="0"/>
    <s v="FUR-FUR-49360"/>
    <x v="2"/>
    <x v="10"/>
    <s v="Howard Miller 11.75 Diameter"/>
    <n v="9833.9599999999991"/>
    <n v="10"/>
    <x v="0"/>
    <n v="2773.15"/>
    <n v="0.28199728288502296"/>
  </r>
  <r>
    <n v="2533"/>
    <x v="2532"/>
    <d v="2023-04-25T00:00:00"/>
    <x v="3"/>
    <x v="0"/>
    <x v="32"/>
    <d v="2023-04-29T00:00:00"/>
    <n v="4"/>
    <s v="Second Class"/>
    <s v="CU-00199"/>
    <x v="91"/>
    <s v="Consumer"/>
    <s v="United States"/>
    <s v="Nashville"/>
    <s v="Tennessee"/>
    <s v="27339"/>
    <x v="3"/>
    <s v="OFF-APP-28429"/>
    <x v="1"/>
    <x v="6"/>
    <s v="Hoover Stair Vacuum"/>
    <n v="1762.67"/>
    <n v="10"/>
    <x v="3"/>
    <n v="-89.42"/>
    <n v="-5.0729858680297502E-2"/>
  </r>
  <r>
    <n v="2534"/>
    <x v="2533"/>
    <d v="2022-06-22T00:00:00"/>
    <x v="1"/>
    <x v="2"/>
    <x v="9"/>
    <d v="2022-06-22T00:00:00"/>
    <n v="0"/>
    <s v="Same Day"/>
    <s v="CU-00273"/>
    <x v="62"/>
    <s v="Home Office"/>
    <s v="United States"/>
    <s v="Baltimore"/>
    <s v="Maryland"/>
    <s v="68575"/>
    <x v="2"/>
    <s v="TEC-PHO-32214"/>
    <x v="0"/>
    <x v="2"/>
    <s v="Motorola Moto G Play"/>
    <n v="2611.4499999999998"/>
    <n v="8"/>
    <x v="3"/>
    <n v="945.55"/>
    <n v="0.36207853874284401"/>
  </r>
  <r>
    <n v="2535"/>
    <x v="2534"/>
    <d v="2021-11-06T00:00:00"/>
    <x v="2"/>
    <x v="4"/>
    <x v="8"/>
    <d v="2021-11-10T00:00:00"/>
    <n v="4"/>
    <s v="Second Class"/>
    <s v="CU-00221"/>
    <x v="238"/>
    <s v="Consumer"/>
    <s v="United States"/>
    <s v="Houston"/>
    <s v="Texas"/>
    <s v="77056"/>
    <x v="0"/>
    <s v="OFF-APP-98809"/>
    <x v="1"/>
    <x v="6"/>
    <s v="Fellowes PB500 Electric Punch Binding Machine"/>
    <n v="1055.01"/>
    <n v="8"/>
    <x v="5"/>
    <n v="218.75"/>
    <n v="0.20734400621795054"/>
  </r>
  <r>
    <n v="2536"/>
    <x v="2535"/>
    <d v="2023-03-07T00:00:00"/>
    <x v="3"/>
    <x v="10"/>
    <x v="45"/>
    <d v="2023-03-10T00:00:00"/>
    <n v="3"/>
    <s v="Second Class"/>
    <s v="CU-00741"/>
    <x v="10"/>
    <s v="Home Office"/>
    <s v="United States"/>
    <s v="Boston"/>
    <s v="Massachusetts"/>
    <s v="92322"/>
    <x v="2"/>
    <s v="OFF-APP-52825"/>
    <x v="1"/>
    <x v="6"/>
    <s v="Belkin 7 Outlet Berlinger"/>
    <n v="1895.49"/>
    <n v="9"/>
    <x v="3"/>
    <n v="540.98"/>
    <n v="0.285403774221969"/>
  </r>
  <r>
    <n v="2537"/>
    <x v="2536"/>
    <d v="2022-05-08T00:00:00"/>
    <x v="1"/>
    <x v="11"/>
    <x v="46"/>
    <d v="2022-05-08T00:00:00"/>
    <n v="0"/>
    <s v="Same Day"/>
    <s v="CU-00281"/>
    <x v="225"/>
    <s v="Corporate"/>
    <s v="United States"/>
    <s v="Charlotte"/>
    <s v="North Carolina"/>
    <s v="37685"/>
    <x v="3"/>
    <s v="OFF-ENV-23416"/>
    <x v="1"/>
    <x v="1"/>
    <s v="Poly String &amp; Button Envelopes"/>
    <n v="176.54"/>
    <n v="6"/>
    <x v="2"/>
    <n v="42.49"/>
    <n v="0.24068199841395721"/>
  </r>
  <r>
    <n v="2538"/>
    <x v="2537"/>
    <d v="2021-09-24T00:00:00"/>
    <x v="2"/>
    <x v="8"/>
    <x v="38"/>
    <d v="2021-09-27T00:00:00"/>
    <n v="3"/>
    <s v="Second Class"/>
    <s v="CU-00663"/>
    <x v="268"/>
    <s v="Corporate"/>
    <s v="United States"/>
    <s v="Baltimore"/>
    <s v="Maryland"/>
    <s v="91699"/>
    <x v="2"/>
    <s v="TEC-PHO-96238"/>
    <x v="0"/>
    <x v="2"/>
    <s v="Motorola Moto G Play"/>
    <n v="1838.58"/>
    <n v="5"/>
    <x v="3"/>
    <n v="689.18"/>
    <n v="0.37484362932262943"/>
  </r>
  <r>
    <n v="2539"/>
    <x v="2538"/>
    <d v="2021-02-07T00:00:00"/>
    <x v="2"/>
    <x v="9"/>
    <x v="13"/>
    <d v="2021-02-07T00:00:00"/>
    <n v="0"/>
    <s v="Same Day"/>
    <s v="CU-00583"/>
    <x v="147"/>
    <s v="Corporate"/>
    <s v="United States"/>
    <s v="Minneapolis"/>
    <s v="Minnesota"/>
    <s v="26886"/>
    <x v="0"/>
    <s v="FUR-BOO-65121"/>
    <x v="2"/>
    <x v="7"/>
    <s v="Bush Somerset Collection Bookcase"/>
    <n v="8951.9699999999993"/>
    <n v="6"/>
    <x v="4"/>
    <n v="3084.1"/>
    <n v="0.34451634668123332"/>
  </r>
  <r>
    <n v="2540"/>
    <x v="2539"/>
    <d v="2024-05-31T00:00:00"/>
    <x v="0"/>
    <x v="11"/>
    <x v="30"/>
    <d v="2024-06-02T00:00:00"/>
    <n v="2"/>
    <s v="First Class"/>
    <s v="CU-00299"/>
    <x v="230"/>
    <s v="Consumer"/>
    <s v="United States"/>
    <s v="Los Angeles"/>
    <s v="California"/>
    <s v="37552"/>
    <x v="1"/>
    <s v="TEC-PHO-26528"/>
    <x v="0"/>
    <x v="2"/>
    <s v="Apple iPhone SE"/>
    <n v="1012.48"/>
    <n v="2"/>
    <x v="2"/>
    <n v="199.35"/>
    <n v="0.19689277812895067"/>
  </r>
  <r>
    <n v="2541"/>
    <x v="2540"/>
    <d v="2022-03-28T00:00:00"/>
    <x v="1"/>
    <x v="10"/>
    <x v="47"/>
    <d v="2022-04-05T00:00:00"/>
    <n v="8"/>
    <s v="Standard Class"/>
    <s v="CU-00030"/>
    <x v="128"/>
    <s v="Home Office"/>
    <s v="United States"/>
    <s v="Dallas"/>
    <s v="Texas"/>
    <s v="57030"/>
    <x v="0"/>
    <s v="OFF-SUP-83613"/>
    <x v="1"/>
    <x v="5"/>
    <s v="Dixon Ticonderoga Pencils"/>
    <n v="166.47"/>
    <n v="1"/>
    <x v="2"/>
    <n v="28.72"/>
    <n v="0.17252357782182975"/>
  </r>
  <r>
    <n v="2542"/>
    <x v="2541"/>
    <d v="2024-12-06T00:00:00"/>
    <x v="0"/>
    <x v="5"/>
    <x v="44"/>
    <d v="2024-12-11T00:00:00"/>
    <n v="5"/>
    <s v="Second Class"/>
    <s v="CU-00283"/>
    <x v="179"/>
    <s v="Home Office"/>
    <s v="United States"/>
    <s v="Boston"/>
    <s v="Massachusetts"/>
    <s v="82268"/>
    <x v="2"/>
    <s v="TEC-PHO-37566"/>
    <x v="0"/>
    <x v="2"/>
    <s v="Motorola Moto G Play"/>
    <n v="9892.1299999999992"/>
    <n v="13"/>
    <x v="1"/>
    <n v="2769.28"/>
    <n v="0.27994779688499855"/>
  </r>
  <r>
    <n v="2543"/>
    <x v="2542"/>
    <d v="2024-08-04T00:00:00"/>
    <x v="0"/>
    <x v="6"/>
    <x v="6"/>
    <d v="2024-08-11T00:00:00"/>
    <n v="7"/>
    <s v="Standard Class"/>
    <s v="CU-00103"/>
    <x v="235"/>
    <s v="Consumer"/>
    <s v="United States"/>
    <s v="Los Angeles"/>
    <s v="California"/>
    <s v="20558"/>
    <x v="1"/>
    <s v="TEC-ACC-10192"/>
    <x v="0"/>
    <x v="0"/>
    <s v="SanDisk Ultra 64GB"/>
    <n v="7368.12"/>
    <n v="12"/>
    <x v="5"/>
    <n v="680.33"/>
    <n v="9.2334272514562749E-2"/>
  </r>
  <r>
    <n v="2544"/>
    <x v="2543"/>
    <d v="2024-10-20T00:00:00"/>
    <x v="0"/>
    <x v="3"/>
    <x v="24"/>
    <d v="2024-10-22T00:00:00"/>
    <n v="2"/>
    <s v="First Class"/>
    <s v="CU-00028"/>
    <x v="267"/>
    <s v="Consumer"/>
    <s v="United States"/>
    <s v="Minneapolis"/>
    <s v="Minnesota"/>
    <s v="91850"/>
    <x v="0"/>
    <s v="TEC-ACC-79552"/>
    <x v="0"/>
    <x v="0"/>
    <s v="Logitech MK550 Wireless Wave Keyboard and Mouse"/>
    <n v="3355.71"/>
    <n v="4"/>
    <x v="2"/>
    <n v="1336.04"/>
    <n v="0.39813929093992029"/>
  </r>
  <r>
    <n v="2545"/>
    <x v="2544"/>
    <d v="2024-09-14T00:00:00"/>
    <x v="0"/>
    <x v="8"/>
    <x v="15"/>
    <d v="2024-09-17T00:00:00"/>
    <n v="3"/>
    <s v="First Class"/>
    <s v="CU-00528"/>
    <x v="310"/>
    <s v="Consumer"/>
    <s v="United States"/>
    <s v="Portland"/>
    <s v="Oregon"/>
    <s v="98722"/>
    <x v="1"/>
    <s v="OFF-SUP-89788"/>
    <x v="1"/>
    <x v="5"/>
    <s v="Fiskars 8&quot; Scissors"/>
    <n v="2306.92"/>
    <n v="8"/>
    <x v="3"/>
    <n v="367.54"/>
    <n v="0.15932065264508521"/>
  </r>
  <r>
    <n v="2546"/>
    <x v="2545"/>
    <d v="2023-01-25T00:00:00"/>
    <x v="3"/>
    <x v="1"/>
    <x v="35"/>
    <d v="2023-01-28T00:00:00"/>
    <n v="3"/>
    <s v="First Class"/>
    <s v="CU-00158"/>
    <x v="243"/>
    <s v="Consumer"/>
    <s v="United States"/>
    <s v="Nashville"/>
    <s v="Tennessee"/>
    <s v="16782"/>
    <x v="3"/>
    <s v="FUR-BOO-43031"/>
    <x v="2"/>
    <x v="7"/>
    <s v="Sauder Classic Bookcase"/>
    <n v="3407.93"/>
    <n v="4"/>
    <x v="2"/>
    <n v="1146.02"/>
    <n v="0.33628038134586097"/>
  </r>
  <r>
    <n v="2547"/>
    <x v="2546"/>
    <d v="2022-07-15T00:00:00"/>
    <x v="1"/>
    <x v="7"/>
    <x v="31"/>
    <d v="2022-07-20T00:00:00"/>
    <n v="5"/>
    <s v="Second Class"/>
    <s v="CU-00670"/>
    <x v="156"/>
    <s v="Consumer"/>
    <s v="United States"/>
    <s v="Atlanta"/>
    <s v="Georgia"/>
    <s v="25413"/>
    <x v="3"/>
    <s v="TEC-ACC-60631"/>
    <x v="0"/>
    <x v="0"/>
    <s v="Kensington 62348"/>
    <n v="58.71"/>
    <n v="5"/>
    <x v="0"/>
    <n v="12.41"/>
    <n v="0.21137795946176119"/>
  </r>
  <r>
    <n v="2548"/>
    <x v="2547"/>
    <d v="2024-10-28T00:00:00"/>
    <x v="0"/>
    <x v="3"/>
    <x v="24"/>
    <d v="2024-11-02T00:00:00"/>
    <n v="5"/>
    <s v="Second Class"/>
    <s v="CU-00742"/>
    <x v="18"/>
    <s v="Consumer"/>
    <s v="United States"/>
    <s v="Los Angeles"/>
    <s v="California"/>
    <s v="27716"/>
    <x v="1"/>
    <s v="TEC-ACC-98917"/>
    <x v="0"/>
    <x v="0"/>
    <s v="Logitech MK550 Wireless Wave Keyboard and Mouse"/>
    <n v="11158.97"/>
    <n v="12"/>
    <x v="5"/>
    <n v="973.62"/>
    <n v="8.7249988126144262E-2"/>
  </r>
  <r>
    <n v="2549"/>
    <x v="2548"/>
    <d v="2021-07-27T00:00:00"/>
    <x v="2"/>
    <x v="7"/>
    <x v="7"/>
    <d v="2021-08-02T00:00:00"/>
    <n v="6"/>
    <s v="Second Class"/>
    <s v="CU-00279"/>
    <x v="185"/>
    <s v="Consumer"/>
    <s v="United States"/>
    <s v="New York"/>
    <s v="New York"/>
    <s v="45249"/>
    <x v="2"/>
    <s v="FUR-CHA-26934"/>
    <x v="2"/>
    <x v="13"/>
    <s v="Harbour Creations 67200 Series"/>
    <n v="1603.04"/>
    <n v="8"/>
    <x v="5"/>
    <n v="-223.99"/>
    <n v="-0.13972826629404134"/>
  </r>
  <r>
    <n v="2550"/>
    <x v="2549"/>
    <d v="2021-11-19T00:00:00"/>
    <x v="2"/>
    <x v="4"/>
    <x v="8"/>
    <d v="2021-11-21T00:00:00"/>
    <n v="2"/>
    <s v="First Class"/>
    <s v="CU-00528"/>
    <x v="310"/>
    <s v="Consumer"/>
    <s v="United States"/>
    <s v="Portland"/>
    <s v="Oregon"/>
    <s v="40694"/>
    <x v="1"/>
    <s v="FUR-FUR-27264"/>
    <x v="2"/>
    <x v="10"/>
    <s v="Eldon Expressions Punched Metal &amp; Wood Desk Accessories"/>
    <n v="2790.98"/>
    <n v="12"/>
    <x v="2"/>
    <n v="234.29"/>
    <n v="8.3945424187919657E-2"/>
  </r>
  <r>
    <n v="2551"/>
    <x v="2550"/>
    <d v="2021-06-07T00:00:00"/>
    <x v="2"/>
    <x v="2"/>
    <x v="18"/>
    <d v="2021-06-13T00:00:00"/>
    <n v="6"/>
    <s v="Standard Class"/>
    <s v="CU-00062"/>
    <x v="90"/>
    <s v="Consumer"/>
    <s v="United States"/>
    <s v="Denver"/>
    <s v="Colorado"/>
    <s v="10241"/>
    <x v="0"/>
    <s v="TEC-ACC-65019"/>
    <x v="0"/>
    <x v="0"/>
    <s v="Kensington 62348"/>
    <n v="2180.41"/>
    <n v="6"/>
    <x v="5"/>
    <n v="-103.09"/>
    <n v="-4.7280098697034048E-2"/>
  </r>
  <r>
    <n v="2552"/>
    <x v="2551"/>
    <d v="2022-01-29T00:00:00"/>
    <x v="1"/>
    <x v="1"/>
    <x v="1"/>
    <d v="2022-01-31T00:00:00"/>
    <n v="2"/>
    <s v="First Class"/>
    <s v="CU-00562"/>
    <x v="18"/>
    <s v="Home Office"/>
    <s v="United States"/>
    <s v="Charlotte"/>
    <s v="North Carolina"/>
    <s v="94821"/>
    <x v="3"/>
    <s v="FUR-TAB-61521"/>
    <x v="2"/>
    <x v="14"/>
    <s v="Chromcraft Training Table"/>
    <n v="12868.64"/>
    <n v="12"/>
    <x v="1"/>
    <n v="-706.34"/>
    <n v="-5.4888473063198599E-2"/>
  </r>
  <r>
    <n v="2553"/>
    <x v="2552"/>
    <d v="2024-10-12T00:00:00"/>
    <x v="0"/>
    <x v="3"/>
    <x v="24"/>
    <d v="2024-10-15T00:00:00"/>
    <n v="3"/>
    <s v="First Class"/>
    <s v="CU-00205"/>
    <x v="134"/>
    <s v="Corporate"/>
    <s v="United States"/>
    <s v="Nashville"/>
    <s v="Tennessee"/>
    <s v="77166"/>
    <x v="3"/>
    <s v="FUR-TAB-78774"/>
    <x v="2"/>
    <x v="14"/>
    <s v="Bretford CR4500 Series Slim Rectangular Table"/>
    <n v="3120.24"/>
    <n v="3"/>
    <x v="2"/>
    <n v="1010.78"/>
    <n v="0.32394303002333158"/>
  </r>
  <r>
    <n v="2554"/>
    <x v="2553"/>
    <d v="2023-10-02T00:00:00"/>
    <x v="3"/>
    <x v="3"/>
    <x v="29"/>
    <d v="2023-10-08T00:00:00"/>
    <n v="6"/>
    <s v="Second Class"/>
    <s v="CU-00717"/>
    <x v="154"/>
    <s v="Consumer"/>
    <s v="United States"/>
    <s v="Houston"/>
    <s v="Texas"/>
    <s v="75788"/>
    <x v="0"/>
    <s v="FUR-TAB-20429"/>
    <x v="2"/>
    <x v="14"/>
    <s v="Bevis Round Conference Table"/>
    <n v="12858.29"/>
    <n v="14"/>
    <x v="0"/>
    <n v="2716.22"/>
    <n v="0.21124270801171849"/>
  </r>
  <r>
    <n v="2555"/>
    <x v="2554"/>
    <d v="2021-07-06T00:00:00"/>
    <x v="2"/>
    <x v="7"/>
    <x v="7"/>
    <d v="2021-07-09T00:00:00"/>
    <n v="3"/>
    <s v="First Class"/>
    <s v="CU-00348"/>
    <x v="41"/>
    <s v="Home Office"/>
    <s v="United States"/>
    <s v="Houston"/>
    <s v="Texas"/>
    <s v="54060"/>
    <x v="0"/>
    <s v="FUR-FUR-42350"/>
    <x v="2"/>
    <x v="10"/>
    <s v="Acme Flexible Frame Partition"/>
    <n v="5089.97"/>
    <n v="4"/>
    <x v="3"/>
    <n v="526.45000000000005"/>
    <n v="0.1034289003667998"/>
  </r>
  <r>
    <n v="2556"/>
    <x v="2555"/>
    <d v="2024-10-04T00:00:00"/>
    <x v="0"/>
    <x v="3"/>
    <x v="24"/>
    <d v="2024-10-07T00:00:00"/>
    <n v="3"/>
    <s v="Second Class"/>
    <s v="CU-00492"/>
    <x v="241"/>
    <s v="Home Office"/>
    <s v="United States"/>
    <s v="Atlanta"/>
    <s v="Georgia"/>
    <s v="94293"/>
    <x v="3"/>
    <s v="FUR-BOO-70156"/>
    <x v="2"/>
    <x v="7"/>
    <s v="O'Sullivan 2-Shelf Bookcase"/>
    <n v="19587.349999999999"/>
    <n v="11"/>
    <x v="4"/>
    <n v="3828.28"/>
    <n v="0.19544655096273872"/>
  </r>
  <r>
    <n v="2557"/>
    <x v="2556"/>
    <d v="2023-11-23T00:00:00"/>
    <x v="3"/>
    <x v="4"/>
    <x v="22"/>
    <d v="2023-11-24T00:00:00"/>
    <n v="1"/>
    <s v="First Class"/>
    <s v="CU-00344"/>
    <x v="303"/>
    <s v="Consumer"/>
    <s v="United States"/>
    <s v="Denver"/>
    <s v="Colorado"/>
    <s v="74309"/>
    <x v="0"/>
    <s v="OFF-PAP-58873"/>
    <x v="1"/>
    <x v="4"/>
    <s v="Xerox 1921"/>
    <n v="347.55"/>
    <n v="5"/>
    <x v="3"/>
    <n v="-31.85"/>
    <n v="-9.1641490433031214E-2"/>
  </r>
  <r>
    <n v="2558"/>
    <x v="2557"/>
    <d v="2023-05-19T00:00:00"/>
    <x v="3"/>
    <x v="11"/>
    <x v="42"/>
    <d v="2023-05-24T00:00:00"/>
    <n v="5"/>
    <s v="Second Class"/>
    <s v="CU-00068"/>
    <x v="76"/>
    <s v="Consumer"/>
    <s v="United States"/>
    <s v="Chicago"/>
    <s v="Illinois"/>
    <s v="46921"/>
    <x v="0"/>
    <s v="OFF-ENV-94173"/>
    <x v="1"/>
    <x v="1"/>
    <s v="Business Envelopes with Contemporary Seal"/>
    <n v="2295.7399999999998"/>
    <n v="14"/>
    <x v="2"/>
    <n v="917.35"/>
    <n v="0.39958793243137292"/>
  </r>
  <r>
    <n v="2559"/>
    <x v="2558"/>
    <d v="2023-08-30T00:00:00"/>
    <x v="3"/>
    <x v="6"/>
    <x v="26"/>
    <d v="2023-09-03T00:00:00"/>
    <n v="4"/>
    <s v="Second Class"/>
    <s v="CU-00137"/>
    <x v="177"/>
    <s v="Home Office"/>
    <s v="United States"/>
    <s v="Las Vegas"/>
    <s v="Nevada"/>
    <s v="72707"/>
    <x v="1"/>
    <s v="TEC-MAC-71129"/>
    <x v="0"/>
    <x v="12"/>
    <s v="Lexmark MX611dhe Monochrome Laser Printer"/>
    <n v="3600.44"/>
    <n v="10"/>
    <x v="0"/>
    <n v="156.06"/>
    <n v="4.3344702314161605E-2"/>
  </r>
  <r>
    <n v="2560"/>
    <x v="2559"/>
    <d v="2023-06-13T00:00:00"/>
    <x v="3"/>
    <x v="2"/>
    <x v="37"/>
    <d v="2023-06-18T00:00:00"/>
    <n v="5"/>
    <s v="Second Class"/>
    <s v="CU-00688"/>
    <x v="324"/>
    <s v="Home Office"/>
    <s v="United States"/>
    <s v="Charlotte"/>
    <s v="North Carolina"/>
    <s v="87548"/>
    <x v="3"/>
    <s v="FUR-TAB-68698"/>
    <x v="2"/>
    <x v="14"/>
    <s v="Bretford CR4500 Series Slim Rectangular Table"/>
    <n v="5869.24"/>
    <n v="7"/>
    <x v="1"/>
    <n v="-631.88"/>
    <n v="-0.1076595947686583"/>
  </r>
  <r>
    <n v="2561"/>
    <x v="2560"/>
    <d v="2023-04-22T00:00:00"/>
    <x v="3"/>
    <x v="0"/>
    <x v="32"/>
    <d v="2023-04-22T00:00:00"/>
    <n v="0"/>
    <s v="Same Day"/>
    <s v="CU-00223"/>
    <x v="42"/>
    <s v="Consumer"/>
    <s v="United States"/>
    <s v="Nashville"/>
    <s v="Tennessee"/>
    <s v="84021"/>
    <x v="3"/>
    <s v="FUR-BOO-47051"/>
    <x v="2"/>
    <x v="7"/>
    <s v="O'Sullivan 2-Shelf Bookcase"/>
    <n v="6139.5"/>
    <n v="6"/>
    <x v="3"/>
    <n v="-795.22"/>
    <n v="-0.12952520563563807"/>
  </r>
  <r>
    <n v="2562"/>
    <x v="2561"/>
    <d v="2022-08-01T00:00:00"/>
    <x v="1"/>
    <x v="6"/>
    <x v="43"/>
    <d v="2022-08-08T00:00:00"/>
    <n v="7"/>
    <s v="Standard Class"/>
    <s v="CU-00496"/>
    <x v="104"/>
    <s v="Consumer"/>
    <s v="United States"/>
    <s v="New York"/>
    <s v="New York"/>
    <s v="11076"/>
    <x v="2"/>
    <s v="FUR-CHA-82339"/>
    <x v="2"/>
    <x v="13"/>
    <s v="Hon Deluxe Fabric Upholstered Stacking Chairs"/>
    <n v="1519.98"/>
    <n v="7"/>
    <x v="3"/>
    <n v="56.63"/>
    <n v="3.7257069171962788E-2"/>
  </r>
  <r>
    <n v="2563"/>
    <x v="2562"/>
    <d v="2022-09-22T00:00:00"/>
    <x v="1"/>
    <x v="8"/>
    <x v="36"/>
    <d v="2022-09-22T00:00:00"/>
    <n v="0"/>
    <s v="Same Day"/>
    <s v="CU-00681"/>
    <x v="182"/>
    <s v="Corporate"/>
    <s v="United States"/>
    <s v="Philadelphia"/>
    <s v="Pennsylvania"/>
    <s v="71822"/>
    <x v="2"/>
    <s v="FUR-FUR-24680"/>
    <x v="2"/>
    <x v="10"/>
    <s v="Eldon Expressions Punched Metal &amp; Wood Desk Accessories"/>
    <n v="7362.46"/>
    <n v="6"/>
    <x v="3"/>
    <n v="1733.81"/>
    <n v="0.23549329979381892"/>
  </r>
  <r>
    <n v="2564"/>
    <x v="2563"/>
    <d v="2022-05-07T00:00:00"/>
    <x v="1"/>
    <x v="11"/>
    <x v="46"/>
    <d v="2022-05-07T00:00:00"/>
    <n v="0"/>
    <s v="Same Day"/>
    <s v="CU-00465"/>
    <x v="59"/>
    <s v="Home Office"/>
    <s v="United States"/>
    <s v="Las Vegas"/>
    <s v="Nevada"/>
    <s v="26827"/>
    <x v="1"/>
    <s v="FUR-TAB-58358"/>
    <x v="2"/>
    <x v="14"/>
    <s v="Bevis Round Conference Table"/>
    <n v="10498.73"/>
    <n v="7"/>
    <x v="2"/>
    <n v="-1347.77"/>
    <n v="-0.12837457482952699"/>
  </r>
  <r>
    <n v="2565"/>
    <x v="2564"/>
    <d v="2023-11-10T00:00:00"/>
    <x v="3"/>
    <x v="4"/>
    <x v="22"/>
    <d v="2023-11-18T00:00:00"/>
    <n v="8"/>
    <s v="Standard Class"/>
    <s v="CU-00310"/>
    <x v="290"/>
    <s v="Consumer"/>
    <s v="United States"/>
    <s v="Los Angeles"/>
    <s v="California"/>
    <s v="54422"/>
    <x v="1"/>
    <s v="OFF-ART-70514"/>
    <x v="1"/>
    <x v="16"/>
    <s v="Sanford 16-Color Pencils"/>
    <n v="1364.18"/>
    <n v="9"/>
    <x v="3"/>
    <n v="384.07"/>
    <n v="0.28153909308155811"/>
  </r>
  <r>
    <n v="2566"/>
    <x v="2565"/>
    <d v="2023-12-19T00:00:00"/>
    <x v="3"/>
    <x v="5"/>
    <x v="34"/>
    <d v="2023-12-24T00:00:00"/>
    <n v="5"/>
    <s v="Second Class"/>
    <s v="CU-00070"/>
    <x v="259"/>
    <s v="Consumer"/>
    <s v="United States"/>
    <s v="Seattle"/>
    <s v="Washington"/>
    <s v="75237"/>
    <x v="1"/>
    <s v="FUR-CHA-73877"/>
    <x v="2"/>
    <x v="13"/>
    <s v="Harbour Creations 67200 Series"/>
    <n v="3982.4"/>
    <n v="3"/>
    <x v="2"/>
    <n v="-124.4"/>
    <n v="-3.1237444756930494E-2"/>
  </r>
  <r>
    <n v="2567"/>
    <x v="2566"/>
    <d v="2023-03-10T00:00:00"/>
    <x v="3"/>
    <x v="10"/>
    <x v="45"/>
    <d v="2023-03-12T00:00:00"/>
    <n v="2"/>
    <s v="First Class"/>
    <s v="CU-00210"/>
    <x v="157"/>
    <s v="Consumer"/>
    <s v="United States"/>
    <s v="Seattle"/>
    <s v="Washington"/>
    <s v="63217"/>
    <x v="1"/>
    <s v="TEC-PHO-70101"/>
    <x v="0"/>
    <x v="2"/>
    <s v="Motorola Moto G Play"/>
    <n v="132.51"/>
    <n v="2"/>
    <x v="0"/>
    <n v="12.23"/>
    <n v="9.2294921138027328E-2"/>
  </r>
  <r>
    <n v="2568"/>
    <x v="2567"/>
    <d v="2023-07-02T00:00:00"/>
    <x v="3"/>
    <x v="7"/>
    <x v="41"/>
    <d v="2023-07-02T00:00:00"/>
    <n v="0"/>
    <s v="Same Day"/>
    <s v="CU-00226"/>
    <x v="98"/>
    <s v="Consumer"/>
    <s v="United States"/>
    <s v="Dallas"/>
    <s v="Texas"/>
    <s v="48777"/>
    <x v="0"/>
    <s v="TEC-MAC-26439"/>
    <x v="0"/>
    <x v="12"/>
    <s v="Epson Stylus Photo R280"/>
    <n v="16299.31"/>
    <n v="11"/>
    <x v="3"/>
    <n v="5655.68"/>
    <n v="0.34698892161692735"/>
  </r>
  <r>
    <n v="2569"/>
    <x v="2568"/>
    <d v="2023-05-01T00:00:00"/>
    <x v="3"/>
    <x v="11"/>
    <x v="42"/>
    <d v="2023-05-06T00:00:00"/>
    <n v="5"/>
    <s v="Second Class"/>
    <s v="CU-00108"/>
    <x v="212"/>
    <s v="Home Office"/>
    <s v="United States"/>
    <s v="Dallas"/>
    <s v="Texas"/>
    <s v="51634"/>
    <x v="0"/>
    <s v="FUR-TAB-92296"/>
    <x v="2"/>
    <x v="14"/>
    <s v="Chromcraft Training Table"/>
    <n v="7423.62"/>
    <n v="8"/>
    <x v="1"/>
    <n v="1115.22"/>
    <n v="0.15022590057141935"/>
  </r>
  <r>
    <n v="2570"/>
    <x v="2569"/>
    <d v="2023-09-03T00:00:00"/>
    <x v="3"/>
    <x v="8"/>
    <x v="12"/>
    <d v="2023-09-05T00:00:00"/>
    <n v="2"/>
    <s v="First Class"/>
    <s v="CU-00737"/>
    <x v="154"/>
    <s v="Corporate"/>
    <s v="United States"/>
    <s v="San Francisco"/>
    <s v="California"/>
    <s v="17999"/>
    <x v="1"/>
    <s v="OFF-ENV-12583"/>
    <x v="1"/>
    <x v="1"/>
    <s v="Poly String &amp; Button Envelopes"/>
    <n v="313.86"/>
    <n v="5"/>
    <x v="3"/>
    <n v="-1.68"/>
    <n v="-5.3527050277193651E-3"/>
  </r>
  <r>
    <n v="2571"/>
    <x v="2570"/>
    <d v="2024-07-31T00:00:00"/>
    <x v="0"/>
    <x v="7"/>
    <x v="28"/>
    <d v="2024-07-31T00:00:00"/>
    <n v="0"/>
    <s v="Same Day"/>
    <s v="CU-00180"/>
    <x v="89"/>
    <s v="Corporate"/>
    <s v="United States"/>
    <s v="Las Vegas"/>
    <s v="Nevada"/>
    <s v="24213"/>
    <x v="1"/>
    <s v="TEC-COP-16850"/>
    <x v="0"/>
    <x v="11"/>
    <s v="Hewlett Packard 610 Multi-Function Printer"/>
    <n v="10732.58"/>
    <n v="11"/>
    <x v="3"/>
    <n v="1330.17"/>
    <n v="0.12393758071218663"/>
  </r>
  <r>
    <n v="2572"/>
    <x v="2571"/>
    <d v="2023-12-26T00:00:00"/>
    <x v="3"/>
    <x v="5"/>
    <x v="34"/>
    <d v="2024-01-02T00:00:00"/>
    <n v="7"/>
    <s v="Standard Class"/>
    <s v="CU-00296"/>
    <x v="90"/>
    <s v="Consumer"/>
    <s v="United States"/>
    <s v="Dallas"/>
    <s v="Texas"/>
    <s v="93185"/>
    <x v="0"/>
    <s v="TEC-PHO-30407"/>
    <x v="0"/>
    <x v="2"/>
    <s v="Samsung Galaxy A52"/>
    <n v="1698.59"/>
    <n v="5"/>
    <x v="3"/>
    <n v="-110.98"/>
    <n v="-6.5336543839302014E-2"/>
  </r>
  <r>
    <n v="2573"/>
    <x v="2572"/>
    <d v="2021-04-16T00:00:00"/>
    <x v="2"/>
    <x v="0"/>
    <x v="19"/>
    <d v="2021-04-16T00:00:00"/>
    <n v="0"/>
    <s v="Same Day"/>
    <s v="CU-00190"/>
    <x v="301"/>
    <s v="Corporate"/>
    <s v="United States"/>
    <s v="Baltimore"/>
    <s v="Maryland"/>
    <s v="26670"/>
    <x v="2"/>
    <s v="OFF-PAP-69979"/>
    <x v="1"/>
    <x v="4"/>
    <s v="Xerox 1921"/>
    <n v="1476.08"/>
    <n v="14"/>
    <x v="3"/>
    <n v="269.31"/>
    <n v="0.18244946073383558"/>
  </r>
  <r>
    <n v="2574"/>
    <x v="2573"/>
    <d v="2023-07-14T00:00:00"/>
    <x v="3"/>
    <x v="7"/>
    <x v="41"/>
    <d v="2023-07-15T00:00:00"/>
    <n v="1"/>
    <s v="First Class"/>
    <s v="CU-00638"/>
    <x v="12"/>
    <s v="Corporate"/>
    <s v="United States"/>
    <s v="Portland"/>
    <s v="Oregon"/>
    <s v="63896"/>
    <x v="1"/>
    <s v="FUR-BOO-41276"/>
    <x v="2"/>
    <x v="7"/>
    <s v="O'Sullivan 2-Shelf Bookcase"/>
    <n v="8328.8799999999992"/>
    <n v="6"/>
    <x v="5"/>
    <n v="1635.54"/>
    <n v="0.19636973998905016"/>
  </r>
  <r>
    <n v="2575"/>
    <x v="2574"/>
    <d v="2023-02-06T00:00:00"/>
    <x v="3"/>
    <x v="9"/>
    <x v="23"/>
    <d v="2023-02-09T00:00:00"/>
    <n v="3"/>
    <s v="First Class"/>
    <s v="CU-00184"/>
    <x v="82"/>
    <s v="Corporate"/>
    <s v="United States"/>
    <s v="Boston"/>
    <s v="Massachusetts"/>
    <s v="17760"/>
    <x v="2"/>
    <s v="FUR-FUR-60891"/>
    <x v="2"/>
    <x v="10"/>
    <s v="Howard Miller 11.75 Diameter"/>
    <n v="5475.84"/>
    <n v="6"/>
    <x v="0"/>
    <n v="470.43"/>
    <n v="8.5910106942496497E-2"/>
  </r>
  <r>
    <n v="2576"/>
    <x v="2575"/>
    <d v="2022-05-28T00:00:00"/>
    <x v="1"/>
    <x v="11"/>
    <x v="46"/>
    <d v="2022-06-02T00:00:00"/>
    <n v="5"/>
    <s v="Second Class"/>
    <s v="CU-00223"/>
    <x v="42"/>
    <s v="Consumer"/>
    <s v="United States"/>
    <s v="Nashville"/>
    <s v="Tennessee"/>
    <s v="62025"/>
    <x v="3"/>
    <s v="TEC-ACC-98789"/>
    <x v="0"/>
    <x v="0"/>
    <s v="Kensington 62348"/>
    <n v="4028.08"/>
    <n v="7"/>
    <x v="3"/>
    <n v="308.38"/>
    <n v="7.6557565887469967E-2"/>
  </r>
  <r>
    <n v="2577"/>
    <x v="2576"/>
    <d v="2021-07-17T00:00:00"/>
    <x v="2"/>
    <x v="7"/>
    <x v="7"/>
    <d v="2021-07-19T00:00:00"/>
    <n v="2"/>
    <s v="First Class"/>
    <s v="CU-00251"/>
    <x v="214"/>
    <s v="Corporate"/>
    <s v="United States"/>
    <s v="Philadelphia"/>
    <s v="Pennsylvania"/>
    <s v="34445"/>
    <x v="2"/>
    <s v="FUR-FUR-87364"/>
    <x v="2"/>
    <x v="10"/>
    <s v="Acme Flexible Frame Partition"/>
    <n v="4787.2"/>
    <n v="6"/>
    <x v="0"/>
    <n v="175.81"/>
    <n v="3.6725016711229949E-2"/>
  </r>
  <r>
    <n v="2578"/>
    <x v="2577"/>
    <d v="2022-07-08T00:00:00"/>
    <x v="1"/>
    <x v="7"/>
    <x v="31"/>
    <d v="2022-07-08T00:00:00"/>
    <n v="0"/>
    <s v="Same Day"/>
    <s v="CU-00696"/>
    <x v="324"/>
    <s v="Corporate"/>
    <s v="United States"/>
    <s v="Miami"/>
    <s v="Florida"/>
    <s v="37760"/>
    <x v="3"/>
    <s v="FUR-TAB-20311"/>
    <x v="2"/>
    <x v="14"/>
    <s v="Bretford CR4500 Series Slim Rectangular Table"/>
    <n v="4771.66"/>
    <n v="3"/>
    <x v="3"/>
    <n v="-577.97"/>
    <n v="-0.12112556217333172"/>
  </r>
  <r>
    <n v="2579"/>
    <x v="2578"/>
    <d v="2023-11-04T00:00:00"/>
    <x v="3"/>
    <x v="4"/>
    <x v="22"/>
    <d v="2023-11-04T00:00:00"/>
    <n v="0"/>
    <s v="Same Day"/>
    <s v="CU-00612"/>
    <x v="54"/>
    <s v="Home Office"/>
    <s v="United States"/>
    <s v="Charlotte"/>
    <s v="North Carolina"/>
    <s v="53578"/>
    <x v="3"/>
    <s v="OFF-BIN-62101"/>
    <x v="1"/>
    <x v="3"/>
    <s v="Ibico 21-Sheet Binder"/>
    <n v="1068.57"/>
    <n v="12"/>
    <x v="1"/>
    <n v="204.51"/>
    <n v="0.19138661950082822"/>
  </r>
  <r>
    <n v="2580"/>
    <x v="2579"/>
    <d v="2021-04-28T00:00:00"/>
    <x v="2"/>
    <x v="0"/>
    <x v="19"/>
    <d v="2021-05-03T00:00:00"/>
    <n v="5"/>
    <s v="Standard Class"/>
    <s v="CU-00515"/>
    <x v="18"/>
    <s v="Consumer"/>
    <s v="United States"/>
    <s v="Atlanta"/>
    <s v="Georgia"/>
    <s v="77624"/>
    <x v="3"/>
    <s v="FUR-TAB-86091"/>
    <x v="2"/>
    <x v="14"/>
    <s v="Bretford CR4500 Series Slim Rectangular Table"/>
    <n v="1029.8"/>
    <n v="3"/>
    <x v="3"/>
    <n v="-86.81"/>
    <n v="-8.4297921926587693E-2"/>
  </r>
  <r>
    <n v="2581"/>
    <x v="2580"/>
    <d v="2021-03-03T00:00:00"/>
    <x v="2"/>
    <x v="10"/>
    <x v="21"/>
    <d v="2021-03-05T00:00:00"/>
    <n v="2"/>
    <s v="First Class"/>
    <s v="CU-00294"/>
    <x v="70"/>
    <s v="Home Office"/>
    <s v="United States"/>
    <s v="Portland"/>
    <s v="Oregon"/>
    <s v="78718"/>
    <x v="1"/>
    <s v="OFF-SUP-89883"/>
    <x v="1"/>
    <x v="5"/>
    <s v="Dixon Ticonderoga Pencils"/>
    <n v="1103.93"/>
    <n v="14"/>
    <x v="3"/>
    <n v="322.45999999999998"/>
    <n v="0.29210185428423902"/>
  </r>
  <r>
    <n v="2582"/>
    <x v="2581"/>
    <d v="2022-10-28T00:00:00"/>
    <x v="1"/>
    <x v="3"/>
    <x v="3"/>
    <d v="2022-10-28T00:00:00"/>
    <n v="0"/>
    <s v="Same Day"/>
    <s v="CU-00406"/>
    <x v="217"/>
    <s v="Consumer"/>
    <s v="United States"/>
    <s v="Chicago"/>
    <s v="Illinois"/>
    <s v="58028"/>
    <x v="0"/>
    <s v="TEC-COP-96335"/>
    <x v="0"/>
    <x v="11"/>
    <s v="HP Designjet T520 Inkjet Large Format Printer"/>
    <n v="755.18"/>
    <n v="5"/>
    <x v="5"/>
    <n v="231.16"/>
    <n v="0.30609920813580871"/>
  </r>
  <r>
    <n v="2583"/>
    <x v="2582"/>
    <d v="2022-10-01T00:00:00"/>
    <x v="1"/>
    <x v="3"/>
    <x v="3"/>
    <d v="2022-10-07T00:00:00"/>
    <n v="6"/>
    <s v="Second Class"/>
    <s v="CU-00777"/>
    <x v="312"/>
    <s v="Home Office"/>
    <s v="United States"/>
    <s v="Charlotte"/>
    <s v="North Carolina"/>
    <s v="14560"/>
    <x v="3"/>
    <s v="FUR-FUR-94999"/>
    <x v="2"/>
    <x v="10"/>
    <s v="Howard Miller 11.75 Diameter"/>
    <n v="13159.29"/>
    <n v="10"/>
    <x v="3"/>
    <n v="2851.23"/>
    <n v="0.21667050425972828"/>
  </r>
  <r>
    <n v="2584"/>
    <x v="2583"/>
    <d v="2024-06-19T00:00:00"/>
    <x v="0"/>
    <x v="2"/>
    <x v="2"/>
    <d v="2024-06-25T00:00:00"/>
    <n v="6"/>
    <s v="Second Class"/>
    <s v="CU-00034"/>
    <x v="171"/>
    <s v="Home Office"/>
    <s v="United States"/>
    <s v="San Francisco"/>
    <s v="California"/>
    <s v="31883"/>
    <x v="1"/>
    <s v="OFF-APP-52124"/>
    <x v="1"/>
    <x v="6"/>
    <s v="Belkin 7 Outlet Berlinger"/>
    <n v="1991.62"/>
    <n v="8"/>
    <x v="3"/>
    <n v="101.23"/>
    <n v="5.082796919090992E-2"/>
  </r>
  <r>
    <n v="2585"/>
    <x v="2584"/>
    <d v="2023-03-25T00:00:00"/>
    <x v="3"/>
    <x v="10"/>
    <x v="45"/>
    <d v="2023-03-30T00:00:00"/>
    <n v="5"/>
    <s v="Second Class"/>
    <s v="CU-00791"/>
    <x v="24"/>
    <s v="Home Office"/>
    <s v="United States"/>
    <s v="Los Angeles"/>
    <s v="California"/>
    <s v="52663"/>
    <x v="1"/>
    <s v="FUR-BOO-51972"/>
    <x v="2"/>
    <x v="7"/>
    <s v="Sauder Classic Bookcase"/>
    <n v="3187.44"/>
    <n v="3"/>
    <x v="5"/>
    <n v="213.14"/>
    <n v="6.6868709685515643E-2"/>
  </r>
  <r>
    <n v="2586"/>
    <x v="2585"/>
    <d v="2022-11-21T00:00:00"/>
    <x v="1"/>
    <x v="4"/>
    <x v="20"/>
    <d v="2022-11-28T00:00:00"/>
    <n v="7"/>
    <s v="Standard Class"/>
    <s v="CU-00504"/>
    <x v="80"/>
    <s v="Consumer"/>
    <s v="United States"/>
    <s v="Denver"/>
    <s v="Colorado"/>
    <s v="76673"/>
    <x v="0"/>
    <s v="TEC-PHO-86247"/>
    <x v="0"/>
    <x v="2"/>
    <s v="Apple iPhone SE"/>
    <n v="18425.12"/>
    <n v="13"/>
    <x v="3"/>
    <n v="-1324.44"/>
    <n v="-7.1882299816771897E-2"/>
  </r>
  <r>
    <n v="2587"/>
    <x v="2586"/>
    <d v="2024-01-24T00:00:00"/>
    <x v="0"/>
    <x v="1"/>
    <x v="33"/>
    <d v="2024-01-26T00:00:00"/>
    <n v="2"/>
    <s v="First Class"/>
    <s v="CU-00357"/>
    <x v="268"/>
    <s v="Corporate"/>
    <s v="United States"/>
    <s v="Boston"/>
    <s v="Massachusetts"/>
    <s v="42343"/>
    <x v="2"/>
    <s v="OFF-PAP-74219"/>
    <x v="1"/>
    <x v="4"/>
    <s v="Xerox 1921"/>
    <n v="1808.34"/>
    <n v="11"/>
    <x v="2"/>
    <n v="743.23"/>
    <n v="0.41100124976497787"/>
  </r>
  <r>
    <n v="2588"/>
    <x v="2587"/>
    <d v="2023-06-12T00:00:00"/>
    <x v="3"/>
    <x v="2"/>
    <x v="37"/>
    <d v="2023-06-20T00:00:00"/>
    <n v="8"/>
    <s v="Standard Class"/>
    <s v="CU-00533"/>
    <x v="27"/>
    <s v="Consumer"/>
    <s v="United States"/>
    <s v="Nashville"/>
    <s v="Tennessee"/>
    <s v="40874"/>
    <x v="3"/>
    <s v="FUR-TAB-77341"/>
    <x v="2"/>
    <x v="14"/>
    <s v="Bretford CR4500 Series Slim Rectangular Table"/>
    <n v="3580.15"/>
    <n v="9"/>
    <x v="4"/>
    <n v="56.57"/>
    <n v="1.5801013923997596E-2"/>
  </r>
  <r>
    <n v="2589"/>
    <x v="2588"/>
    <d v="2022-01-09T00:00:00"/>
    <x v="1"/>
    <x v="1"/>
    <x v="1"/>
    <d v="2022-01-09T00:00:00"/>
    <n v="0"/>
    <s v="Same Day"/>
    <s v="CU-00650"/>
    <x v="70"/>
    <s v="Home Office"/>
    <s v="United States"/>
    <s v="Charlotte"/>
    <s v="North Carolina"/>
    <s v="85537"/>
    <x v="3"/>
    <s v="TEC-ACC-81053"/>
    <x v="0"/>
    <x v="0"/>
    <s v="Plantronics CS540 Wireless Headset System"/>
    <n v="3058.81"/>
    <n v="6"/>
    <x v="4"/>
    <n v="906.51"/>
    <n v="0.29636034928616029"/>
  </r>
  <r>
    <n v="2590"/>
    <x v="2589"/>
    <d v="2021-01-28T00:00:00"/>
    <x v="2"/>
    <x v="1"/>
    <x v="25"/>
    <d v="2021-02-01T00:00:00"/>
    <n v="4"/>
    <s v="Second Class"/>
    <s v="CU-00497"/>
    <x v="117"/>
    <s v="Consumer"/>
    <s v="United States"/>
    <s v="Portland"/>
    <s v="Oregon"/>
    <s v="57788"/>
    <x v="1"/>
    <s v="OFF-STO-91106"/>
    <x v="1"/>
    <x v="8"/>
    <s v="Steelmaster by MMF Industries Locking Cash Box"/>
    <n v="124.14"/>
    <n v="8"/>
    <x v="3"/>
    <n v="34.17"/>
    <n v="0.27525374577090383"/>
  </r>
  <r>
    <n v="2591"/>
    <x v="2590"/>
    <d v="2023-07-10T00:00:00"/>
    <x v="3"/>
    <x v="7"/>
    <x v="41"/>
    <d v="2023-07-16T00:00:00"/>
    <n v="6"/>
    <s v="Standard Class"/>
    <s v="CU-00484"/>
    <x v="103"/>
    <s v="Corporate"/>
    <s v="United States"/>
    <s v="Las Vegas"/>
    <s v="Nevada"/>
    <s v="47838"/>
    <x v="1"/>
    <s v="TEC-COP-75968"/>
    <x v="0"/>
    <x v="11"/>
    <s v="Hewlett Packard 610 Multi-Function Printer"/>
    <n v="909.07"/>
    <n v="3"/>
    <x v="1"/>
    <n v="-73.38"/>
    <n v="-8.0719856556700789E-2"/>
  </r>
  <r>
    <n v="2592"/>
    <x v="2591"/>
    <d v="2023-03-21T00:00:00"/>
    <x v="3"/>
    <x v="10"/>
    <x v="45"/>
    <d v="2023-03-24T00:00:00"/>
    <n v="3"/>
    <s v="First Class"/>
    <s v="CU-00253"/>
    <x v="209"/>
    <s v="Home Office"/>
    <s v="United States"/>
    <s v="Nashville"/>
    <s v="Tennessee"/>
    <s v="42315"/>
    <x v="3"/>
    <s v="FUR-FUR-77510"/>
    <x v="2"/>
    <x v="10"/>
    <s v="Eldon Expressions Punched Metal &amp; Wood Desk Accessories"/>
    <n v="1083.3599999999999"/>
    <n v="10"/>
    <x v="0"/>
    <n v="-154.22"/>
    <n v="-0.14235341899276327"/>
  </r>
  <r>
    <n v="2593"/>
    <x v="2592"/>
    <d v="2023-10-24T00:00:00"/>
    <x v="3"/>
    <x v="3"/>
    <x v="29"/>
    <d v="2023-10-25T00:00:00"/>
    <n v="1"/>
    <s v="First Class"/>
    <s v="CU-00078"/>
    <x v="107"/>
    <s v="Home Office"/>
    <s v="United States"/>
    <s v="Boston"/>
    <s v="Massachusetts"/>
    <s v="97135"/>
    <x v="2"/>
    <s v="FUR-CHA-61647"/>
    <x v="2"/>
    <x v="13"/>
    <s v="Hon Deluxe Fabric Upholstered Stacking Chairs"/>
    <n v="15186.02"/>
    <n v="13"/>
    <x v="2"/>
    <n v="-286.70999999999998"/>
    <n v="-1.8879864506961004E-2"/>
  </r>
  <r>
    <n v="2594"/>
    <x v="2593"/>
    <d v="2021-10-06T00:00:00"/>
    <x v="2"/>
    <x v="3"/>
    <x v="10"/>
    <d v="2021-10-12T00:00:00"/>
    <n v="6"/>
    <s v="Standard Class"/>
    <s v="CU-00617"/>
    <x v="282"/>
    <s v="Corporate"/>
    <s v="United States"/>
    <s v="Las Vegas"/>
    <s v="Nevada"/>
    <s v="43946"/>
    <x v="1"/>
    <s v="TEC-PHO-34296"/>
    <x v="0"/>
    <x v="2"/>
    <s v="Apple iPhone SE"/>
    <n v="2628.47"/>
    <n v="6"/>
    <x v="4"/>
    <n v="-255"/>
    <n v="-9.701461306387367E-2"/>
  </r>
  <r>
    <n v="2595"/>
    <x v="2594"/>
    <d v="2022-01-20T00:00:00"/>
    <x v="1"/>
    <x v="1"/>
    <x v="1"/>
    <d v="2022-01-21T00:00:00"/>
    <n v="1"/>
    <s v="First Class"/>
    <s v="CU-00634"/>
    <x v="182"/>
    <s v="Home Office"/>
    <s v="United States"/>
    <s v="Baltimore"/>
    <s v="Maryland"/>
    <s v="85821"/>
    <x v="2"/>
    <s v="FUR-BOO-97176"/>
    <x v="2"/>
    <x v="7"/>
    <s v="O'Sullivan 2-Shelf Bookcase"/>
    <n v="10653.92"/>
    <n v="13"/>
    <x v="3"/>
    <n v="342.48"/>
    <n v="3.2145914367669365E-2"/>
  </r>
  <r>
    <n v="2596"/>
    <x v="2595"/>
    <d v="2022-10-28T00:00:00"/>
    <x v="1"/>
    <x v="3"/>
    <x v="3"/>
    <d v="2022-10-28T00:00:00"/>
    <n v="0"/>
    <s v="Same Day"/>
    <s v="CU-00304"/>
    <x v="232"/>
    <s v="Consumer"/>
    <s v="United States"/>
    <s v="Atlanta"/>
    <s v="Georgia"/>
    <s v="87711"/>
    <x v="3"/>
    <s v="OFF-APP-54698"/>
    <x v="1"/>
    <x v="6"/>
    <s v="Fellowes PB500 Electric Punch Binding Machine"/>
    <n v="703.46"/>
    <n v="10"/>
    <x v="5"/>
    <n v="47.59"/>
    <n v="6.7651323458334522E-2"/>
  </r>
  <r>
    <n v="2597"/>
    <x v="2596"/>
    <d v="2021-07-11T00:00:00"/>
    <x v="2"/>
    <x v="7"/>
    <x v="7"/>
    <d v="2021-07-17T00:00:00"/>
    <n v="6"/>
    <s v="Standard Class"/>
    <s v="CU-00068"/>
    <x v="76"/>
    <s v="Consumer"/>
    <s v="United States"/>
    <s v="Chicago"/>
    <s v="Illinois"/>
    <s v="99154"/>
    <x v="0"/>
    <s v="TEC-ACC-30321"/>
    <x v="0"/>
    <x v="0"/>
    <s v="Memorex Mini Travel Drive 64 GB"/>
    <n v="882.77"/>
    <n v="2"/>
    <x v="0"/>
    <n v="317.39"/>
    <n v="0.35953872469612697"/>
  </r>
  <r>
    <n v="2598"/>
    <x v="2597"/>
    <d v="2022-03-22T00:00:00"/>
    <x v="1"/>
    <x v="10"/>
    <x v="47"/>
    <d v="2022-03-22T00:00:00"/>
    <n v="0"/>
    <s v="Same Day"/>
    <s v="CU-00056"/>
    <x v="103"/>
    <s v="Consumer"/>
    <s v="United States"/>
    <s v="Boston"/>
    <s v="Massachusetts"/>
    <s v="63843"/>
    <x v="2"/>
    <s v="OFF-PAP-57273"/>
    <x v="1"/>
    <x v="4"/>
    <s v="Southworth 25% Cotton Business Paper"/>
    <n v="262.51"/>
    <n v="2"/>
    <x v="5"/>
    <n v="33.299999999999997"/>
    <n v="0.12685231038817568"/>
  </r>
  <r>
    <n v="2599"/>
    <x v="2598"/>
    <d v="2021-10-10T00:00:00"/>
    <x v="2"/>
    <x v="3"/>
    <x v="10"/>
    <d v="2021-10-11T00:00:00"/>
    <n v="1"/>
    <s v="First Class"/>
    <s v="CU-00063"/>
    <x v="232"/>
    <s v="Consumer"/>
    <s v="United States"/>
    <s v="Chicago"/>
    <s v="Illinois"/>
    <s v="34088"/>
    <x v="0"/>
    <s v="TEC-ACC-99952"/>
    <x v="0"/>
    <x v="0"/>
    <s v="Logitech MK550 Wireless Wave Keyboard and Mouse"/>
    <n v="549.16999999999996"/>
    <n v="1"/>
    <x v="2"/>
    <n v="211.77"/>
    <n v="0.38561829670229625"/>
  </r>
  <r>
    <n v="2600"/>
    <x v="2599"/>
    <d v="2021-08-01T00:00:00"/>
    <x v="2"/>
    <x v="6"/>
    <x v="27"/>
    <d v="2021-08-09T00:00:00"/>
    <n v="8"/>
    <s v="Standard Class"/>
    <s v="CU-00304"/>
    <x v="232"/>
    <s v="Consumer"/>
    <s v="United States"/>
    <s v="Atlanta"/>
    <s v="Georgia"/>
    <s v="89573"/>
    <x v="3"/>
    <s v="FUR-FUR-71521"/>
    <x v="2"/>
    <x v="10"/>
    <s v="Acme Flexible Frame Partition"/>
    <n v="4619.1099999999997"/>
    <n v="3"/>
    <x v="3"/>
    <n v="-672.91"/>
    <n v="-0.14567957896651088"/>
  </r>
  <r>
    <n v="2601"/>
    <x v="2600"/>
    <d v="2024-04-24T00:00:00"/>
    <x v="0"/>
    <x v="0"/>
    <x v="0"/>
    <d v="2024-04-28T00:00:00"/>
    <n v="4"/>
    <s v="Second Class"/>
    <s v="CU-00662"/>
    <x v="19"/>
    <s v="Corporate"/>
    <s v="United States"/>
    <s v="Dallas"/>
    <s v="Texas"/>
    <s v="24118"/>
    <x v="0"/>
    <s v="FUR-TAB-36739"/>
    <x v="2"/>
    <x v="14"/>
    <s v="Chromcraft Training Table"/>
    <n v="606.52"/>
    <n v="3"/>
    <x v="2"/>
    <n v="58.98"/>
    <n v="9.7243289586493434E-2"/>
  </r>
  <r>
    <n v="2602"/>
    <x v="2601"/>
    <d v="2022-04-27T00:00:00"/>
    <x v="1"/>
    <x v="0"/>
    <x v="14"/>
    <d v="2022-05-03T00:00:00"/>
    <n v="6"/>
    <s v="Second Class"/>
    <s v="CU-00519"/>
    <x v="151"/>
    <s v="Home Office"/>
    <s v="United States"/>
    <s v="Las Vegas"/>
    <s v="Nevada"/>
    <s v="36973"/>
    <x v="1"/>
    <s v="OFF-LAB-52287"/>
    <x v="1"/>
    <x v="15"/>
    <s v="Avery 503"/>
    <n v="747.23"/>
    <n v="12"/>
    <x v="4"/>
    <n v="216.65"/>
    <n v="0.28993750250926759"/>
  </r>
  <r>
    <n v="2603"/>
    <x v="2602"/>
    <d v="2021-06-09T00:00:00"/>
    <x v="2"/>
    <x v="2"/>
    <x v="18"/>
    <d v="2021-06-17T00:00:00"/>
    <n v="8"/>
    <s v="Standard Class"/>
    <s v="CU-00068"/>
    <x v="76"/>
    <s v="Consumer"/>
    <s v="United States"/>
    <s v="Chicago"/>
    <s v="Illinois"/>
    <s v="67605"/>
    <x v="0"/>
    <s v="FUR-TAB-68489"/>
    <x v="2"/>
    <x v="14"/>
    <s v="Chromcraft Training Table"/>
    <n v="16065.32"/>
    <n v="14"/>
    <x v="4"/>
    <n v="-1064.98"/>
    <n v="-6.6290618549770558E-2"/>
  </r>
  <r>
    <n v="2604"/>
    <x v="2603"/>
    <d v="2022-09-12T00:00:00"/>
    <x v="1"/>
    <x v="8"/>
    <x v="36"/>
    <d v="2022-09-20T00:00:00"/>
    <n v="8"/>
    <s v="Standard Class"/>
    <s v="CU-00171"/>
    <x v="162"/>
    <s v="Consumer"/>
    <s v="United States"/>
    <s v="Portland"/>
    <s v="Oregon"/>
    <s v="52421"/>
    <x v="1"/>
    <s v="TEC-COP-62174"/>
    <x v="0"/>
    <x v="11"/>
    <s v="HP Designjet T520 Inkjet Large Format Printer"/>
    <n v="11367.65"/>
    <n v="10"/>
    <x v="2"/>
    <n v="-1445.34"/>
    <n v="-0.12714501238162682"/>
  </r>
  <r>
    <n v="2605"/>
    <x v="2604"/>
    <d v="2022-12-11T00:00:00"/>
    <x v="1"/>
    <x v="5"/>
    <x v="5"/>
    <d v="2022-12-14T00:00:00"/>
    <n v="3"/>
    <s v="Second Class"/>
    <s v="CU-00525"/>
    <x v="208"/>
    <s v="Consumer"/>
    <s v="United States"/>
    <s v="Baltimore"/>
    <s v="Maryland"/>
    <s v="49798"/>
    <x v="2"/>
    <s v="TEC-ACC-65996"/>
    <x v="0"/>
    <x v="0"/>
    <s v="Plantronics CS540 Wireless Headset System"/>
    <n v="4087.25"/>
    <n v="10"/>
    <x v="4"/>
    <n v="-53.77"/>
    <n v="-1.3155544681631905E-2"/>
  </r>
  <r>
    <n v="2606"/>
    <x v="2605"/>
    <d v="2021-07-24T00:00:00"/>
    <x v="2"/>
    <x v="7"/>
    <x v="7"/>
    <d v="2021-07-28T00:00:00"/>
    <n v="4"/>
    <s v="Second Class"/>
    <s v="CU-00429"/>
    <x v="45"/>
    <s v="Corporate"/>
    <s v="United States"/>
    <s v="Minneapolis"/>
    <s v="Minnesota"/>
    <s v="54395"/>
    <x v="0"/>
    <s v="FUR-FUR-48114"/>
    <x v="2"/>
    <x v="10"/>
    <s v="Acme Flexible Frame Partition"/>
    <n v="23869.59"/>
    <n v="14"/>
    <x v="3"/>
    <n v="-589.71"/>
    <n v="-2.470549347517071E-2"/>
  </r>
  <r>
    <n v="2607"/>
    <x v="2606"/>
    <d v="2024-09-30T00:00:00"/>
    <x v="0"/>
    <x v="8"/>
    <x v="15"/>
    <d v="2024-09-30T00:00:00"/>
    <n v="0"/>
    <s v="Same Day"/>
    <s v="CU-00021"/>
    <x v="151"/>
    <s v="Corporate"/>
    <s v="United States"/>
    <s v="Minneapolis"/>
    <s v="Minnesota"/>
    <s v="73451"/>
    <x v="0"/>
    <s v="FUR-CHA-44034"/>
    <x v="2"/>
    <x v="13"/>
    <s v="Global Troy Executive Chair"/>
    <n v="11128"/>
    <n v="14"/>
    <x v="2"/>
    <n v="3669.94"/>
    <n v="0.32979331416247304"/>
  </r>
  <r>
    <n v="2608"/>
    <x v="2607"/>
    <d v="2024-05-03T00:00:00"/>
    <x v="0"/>
    <x v="11"/>
    <x v="30"/>
    <d v="2024-05-03T00:00:00"/>
    <n v="0"/>
    <s v="Same Day"/>
    <s v="CU-00465"/>
    <x v="59"/>
    <s v="Home Office"/>
    <s v="United States"/>
    <s v="Las Vegas"/>
    <s v="Nevada"/>
    <s v="79290"/>
    <x v="1"/>
    <s v="FUR-FUR-28456"/>
    <x v="2"/>
    <x v="10"/>
    <s v="Acme Flexible Frame Partition"/>
    <n v="4631.5600000000004"/>
    <n v="3"/>
    <x v="4"/>
    <n v="-760.27"/>
    <n v="-0.16414987606767481"/>
  </r>
  <r>
    <n v="2609"/>
    <x v="2608"/>
    <d v="2024-02-05T00:00:00"/>
    <x v="0"/>
    <x v="9"/>
    <x v="16"/>
    <d v="2024-02-05T00:00:00"/>
    <n v="0"/>
    <s v="Same Day"/>
    <s v="CU-00387"/>
    <x v="131"/>
    <s v="Home Office"/>
    <s v="United States"/>
    <s v="Seattle"/>
    <s v="Washington"/>
    <s v="68168"/>
    <x v="1"/>
    <s v="TEC-MAC-43880"/>
    <x v="0"/>
    <x v="12"/>
    <s v="Epson Stylus Photo R280"/>
    <n v="2704.67"/>
    <n v="14"/>
    <x v="3"/>
    <n v="898.93"/>
    <n v="0.33236217357385556"/>
  </r>
  <r>
    <n v="2610"/>
    <x v="2609"/>
    <d v="2022-10-31T00:00:00"/>
    <x v="1"/>
    <x v="3"/>
    <x v="3"/>
    <d v="2022-11-05T00:00:00"/>
    <n v="5"/>
    <s v="Second Class"/>
    <s v="CU-00464"/>
    <x v="279"/>
    <s v="Consumer"/>
    <s v="United States"/>
    <s v="Baltimore"/>
    <s v="Maryland"/>
    <s v="53892"/>
    <x v="2"/>
    <s v="OFF-ART-40667"/>
    <x v="1"/>
    <x v="16"/>
    <s v="Sanford 16-Color Pencils"/>
    <n v="199.16"/>
    <n v="1"/>
    <x v="4"/>
    <n v="31.13"/>
    <n v="0.15630648724643503"/>
  </r>
  <r>
    <n v="2611"/>
    <x v="2610"/>
    <d v="2022-07-31T00:00:00"/>
    <x v="1"/>
    <x v="7"/>
    <x v="31"/>
    <d v="2022-08-06T00:00:00"/>
    <n v="6"/>
    <s v="Second Class"/>
    <s v="CU-00489"/>
    <x v="60"/>
    <s v="Home Office"/>
    <s v="United States"/>
    <s v="Denver"/>
    <s v="Colorado"/>
    <s v="54079"/>
    <x v="0"/>
    <s v="TEC-MAC-43816"/>
    <x v="0"/>
    <x v="12"/>
    <s v="Hoover Stair Vacuum 515 Corded"/>
    <n v="9068.5300000000007"/>
    <n v="10"/>
    <x v="2"/>
    <n v="2286.9299999999998"/>
    <n v="0.25218309913514092"/>
  </r>
  <r>
    <n v="2612"/>
    <x v="2611"/>
    <d v="2022-11-08T00:00:00"/>
    <x v="1"/>
    <x v="4"/>
    <x v="20"/>
    <d v="2022-11-14T00:00:00"/>
    <n v="6"/>
    <s v="Standard Class"/>
    <s v="CU-00224"/>
    <x v="167"/>
    <s v="Home Office"/>
    <s v="United States"/>
    <s v="San Francisco"/>
    <s v="California"/>
    <s v="76774"/>
    <x v="1"/>
    <s v="FUR-BOO-29473"/>
    <x v="2"/>
    <x v="7"/>
    <s v="Bush Somerset Collection Bookcase"/>
    <n v="4014.71"/>
    <n v="4"/>
    <x v="2"/>
    <n v="-355.42"/>
    <n v="-8.8529433010105338E-2"/>
  </r>
  <r>
    <n v="2613"/>
    <x v="2612"/>
    <d v="2024-06-18T00:00:00"/>
    <x v="0"/>
    <x v="2"/>
    <x v="2"/>
    <d v="2024-06-18T00:00:00"/>
    <n v="0"/>
    <s v="Same Day"/>
    <s v="CU-00688"/>
    <x v="324"/>
    <s v="Home Office"/>
    <s v="United States"/>
    <s v="Charlotte"/>
    <s v="North Carolina"/>
    <s v="57810"/>
    <x v="3"/>
    <s v="OFF-ENV-77084"/>
    <x v="1"/>
    <x v="1"/>
    <s v="Business Envelopes with Contemporary Seal"/>
    <n v="637.70000000000005"/>
    <n v="3"/>
    <x v="3"/>
    <n v="163.21"/>
    <n v="0.25593539281793948"/>
  </r>
  <r>
    <n v="2614"/>
    <x v="2613"/>
    <d v="2024-11-18T00:00:00"/>
    <x v="0"/>
    <x v="4"/>
    <x v="4"/>
    <d v="2024-11-18T00:00:00"/>
    <n v="0"/>
    <s v="Same Day"/>
    <s v="CU-00233"/>
    <x v="84"/>
    <s v="Consumer"/>
    <s v="United States"/>
    <s v="Nashville"/>
    <s v="Tennessee"/>
    <s v="73928"/>
    <x v="3"/>
    <s v="FUR-FUR-20069"/>
    <x v="2"/>
    <x v="10"/>
    <s v="Eldon Expressions Punched Metal &amp; Wood Desk Accessories"/>
    <n v="5129.16"/>
    <n v="6"/>
    <x v="4"/>
    <n v="1697.04"/>
    <n v="0.33086119364574318"/>
  </r>
  <r>
    <n v="2615"/>
    <x v="2614"/>
    <d v="2024-05-25T00:00:00"/>
    <x v="0"/>
    <x v="11"/>
    <x v="30"/>
    <d v="2024-05-25T00:00:00"/>
    <n v="0"/>
    <s v="Same Day"/>
    <s v="CU-00356"/>
    <x v="87"/>
    <s v="Home Office"/>
    <s v="United States"/>
    <s v="Chicago"/>
    <s v="Illinois"/>
    <s v="35594"/>
    <x v="0"/>
    <s v="TEC-ACC-75870"/>
    <x v="0"/>
    <x v="0"/>
    <s v="Logitech MK550 Wireless Wave Keyboard and Mouse"/>
    <n v="2584.4499999999998"/>
    <n v="7"/>
    <x v="4"/>
    <n v="427.87"/>
    <n v="0.16555553405947107"/>
  </r>
  <r>
    <n v="2616"/>
    <x v="2615"/>
    <d v="2023-12-03T00:00:00"/>
    <x v="3"/>
    <x v="5"/>
    <x v="34"/>
    <d v="2023-12-08T00:00:00"/>
    <n v="5"/>
    <s v="Second Class"/>
    <s v="CU-00473"/>
    <x v="15"/>
    <s v="Consumer"/>
    <s v="United States"/>
    <s v="Miami"/>
    <s v="Florida"/>
    <s v="29722"/>
    <x v="3"/>
    <s v="OFF-ENV-38749"/>
    <x v="1"/>
    <x v="1"/>
    <s v="Business Envelopes with Contemporary Seal"/>
    <n v="1348.22"/>
    <n v="5"/>
    <x v="3"/>
    <n v="129.32"/>
    <n v="9.5919063654299738E-2"/>
  </r>
  <r>
    <n v="2617"/>
    <x v="2616"/>
    <d v="2023-04-03T00:00:00"/>
    <x v="3"/>
    <x v="0"/>
    <x v="32"/>
    <d v="2023-04-05T00:00:00"/>
    <n v="2"/>
    <s v="First Class"/>
    <s v="CU-00034"/>
    <x v="171"/>
    <s v="Home Office"/>
    <s v="United States"/>
    <s v="San Francisco"/>
    <s v="California"/>
    <s v="85994"/>
    <x v="1"/>
    <s v="FUR-TAB-44301"/>
    <x v="2"/>
    <x v="14"/>
    <s v="Chromcraft Training Table"/>
    <n v="205.81"/>
    <n v="3"/>
    <x v="1"/>
    <n v="30.9"/>
    <n v="0.1501384772362859"/>
  </r>
  <r>
    <n v="2618"/>
    <x v="2617"/>
    <d v="2023-01-25T00:00:00"/>
    <x v="3"/>
    <x v="1"/>
    <x v="35"/>
    <d v="2023-01-25T00:00:00"/>
    <n v="0"/>
    <s v="Same Day"/>
    <s v="CU-00021"/>
    <x v="151"/>
    <s v="Corporate"/>
    <s v="United States"/>
    <s v="Minneapolis"/>
    <s v="Minnesota"/>
    <s v="36353"/>
    <x v="0"/>
    <s v="FUR-BOO-96363"/>
    <x v="2"/>
    <x v="7"/>
    <s v="Sauder Classic Bookcase"/>
    <n v="10613.84"/>
    <n v="6"/>
    <x v="3"/>
    <n v="1771.51"/>
    <n v="0.16690566279499219"/>
  </r>
  <r>
    <n v="2619"/>
    <x v="2618"/>
    <d v="2022-12-26T00:00:00"/>
    <x v="1"/>
    <x v="5"/>
    <x v="5"/>
    <d v="2022-12-26T00:00:00"/>
    <n v="0"/>
    <s v="Same Day"/>
    <s v="CU-00721"/>
    <x v="241"/>
    <s v="Home Office"/>
    <s v="United States"/>
    <s v="Los Angeles"/>
    <s v="California"/>
    <s v="95929"/>
    <x v="1"/>
    <s v="FUR-CHA-63495"/>
    <x v="2"/>
    <x v="13"/>
    <s v="Global Troy Executive Chair"/>
    <n v="2999.55"/>
    <n v="12"/>
    <x v="3"/>
    <n v="223.36"/>
    <n v="7.4464503008784655E-2"/>
  </r>
  <r>
    <n v="2620"/>
    <x v="2619"/>
    <d v="2024-04-18T00:00:00"/>
    <x v="0"/>
    <x v="0"/>
    <x v="0"/>
    <d v="2024-04-23T00:00:00"/>
    <n v="5"/>
    <s v="Standard Class"/>
    <s v="CU-00143"/>
    <x v="307"/>
    <s v="Home Office"/>
    <s v="United States"/>
    <s v="Minneapolis"/>
    <s v="Minnesota"/>
    <s v="16900"/>
    <x v="0"/>
    <s v="TEC-ACC-33506"/>
    <x v="0"/>
    <x v="0"/>
    <s v="Kensington 62348"/>
    <n v="1377.09"/>
    <n v="12"/>
    <x v="3"/>
    <n v="304.26"/>
    <n v="0.22094416486939852"/>
  </r>
  <r>
    <n v="2621"/>
    <x v="2620"/>
    <d v="2024-06-17T00:00:00"/>
    <x v="0"/>
    <x v="2"/>
    <x v="2"/>
    <d v="2024-06-20T00:00:00"/>
    <n v="3"/>
    <s v="First Class"/>
    <s v="CU-00457"/>
    <x v="109"/>
    <s v="Home Office"/>
    <s v="United States"/>
    <s v="Houston"/>
    <s v="Texas"/>
    <s v="33132"/>
    <x v="0"/>
    <s v="OFF-BIN-73122"/>
    <x v="1"/>
    <x v="3"/>
    <s v="Avery Durable Binders"/>
    <n v="1258.78"/>
    <n v="10"/>
    <x v="1"/>
    <n v="360.31"/>
    <n v="0.28623746802459527"/>
  </r>
  <r>
    <n v="2622"/>
    <x v="2621"/>
    <d v="2022-08-03T00:00:00"/>
    <x v="1"/>
    <x v="6"/>
    <x v="43"/>
    <d v="2022-08-11T00:00:00"/>
    <n v="8"/>
    <s v="Standard Class"/>
    <s v="CU-00386"/>
    <x v="113"/>
    <s v="Consumer"/>
    <s v="United States"/>
    <s v="Seattle"/>
    <s v="Washington"/>
    <s v="81327"/>
    <x v="1"/>
    <s v="FUR-CHA-93171"/>
    <x v="2"/>
    <x v="13"/>
    <s v="Hon Deluxe Fabric Upholstered Stacking Chairs"/>
    <n v="11155.35"/>
    <n v="14"/>
    <x v="5"/>
    <n v="-128.76"/>
    <n v="-1.1542443760168886E-2"/>
  </r>
  <r>
    <n v="2623"/>
    <x v="2622"/>
    <d v="2024-02-24T00:00:00"/>
    <x v="0"/>
    <x v="9"/>
    <x v="16"/>
    <d v="2024-02-25T00:00:00"/>
    <n v="1"/>
    <s v="First Class"/>
    <s v="CU-00731"/>
    <x v="34"/>
    <s v="Consumer"/>
    <s v="United States"/>
    <s v="Portland"/>
    <s v="Oregon"/>
    <s v="48136"/>
    <x v="1"/>
    <s v="FUR-CHA-25402"/>
    <x v="2"/>
    <x v="13"/>
    <s v="Hon Deluxe Fabric Upholstered Stacking Chairs"/>
    <n v="9083.01"/>
    <n v="13"/>
    <x v="2"/>
    <n v="1487.93"/>
    <n v="0.1638146385394269"/>
  </r>
  <r>
    <n v="2624"/>
    <x v="2623"/>
    <d v="2023-01-20T00:00:00"/>
    <x v="3"/>
    <x v="1"/>
    <x v="35"/>
    <d v="2023-01-24T00:00:00"/>
    <n v="4"/>
    <s v="Second Class"/>
    <s v="CU-00043"/>
    <x v="174"/>
    <s v="Home Office"/>
    <s v="United States"/>
    <s v="Las Vegas"/>
    <s v="Nevada"/>
    <s v="36390"/>
    <x v="1"/>
    <s v="OFF-STO-91953"/>
    <x v="1"/>
    <x v="8"/>
    <s v="Stur-D-Store Shelving Unit"/>
    <n v="644.96"/>
    <n v="11"/>
    <x v="4"/>
    <n v="186.89"/>
    <n v="0.28976990821136189"/>
  </r>
  <r>
    <n v="2625"/>
    <x v="2624"/>
    <d v="2021-08-16T00:00:00"/>
    <x v="2"/>
    <x v="6"/>
    <x v="27"/>
    <d v="2021-08-21T00:00:00"/>
    <n v="5"/>
    <s v="Standard Class"/>
    <s v="CU-00777"/>
    <x v="312"/>
    <s v="Home Office"/>
    <s v="United States"/>
    <s v="Charlotte"/>
    <s v="North Carolina"/>
    <s v="69491"/>
    <x v="3"/>
    <s v="FUR-FUR-12211"/>
    <x v="2"/>
    <x v="10"/>
    <s v="Howard Miller 11.75 Diameter"/>
    <n v="7099.64"/>
    <n v="4"/>
    <x v="3"/>
    <n v="642.14"/>
    <n v="9.0446839558062098E-2"/>
  </r>
  <r>
    <n v="2626"/>
    <x v="2625"/>
    <d v="2021-08-21T00:00:00"/>
    <x v="2"/>
    <x v="6"/>
    <x v="27"/>
    <d v="2021-08-24T00:00:00"/>
    <n v="3"/>
    <s v="Second Class"/>
    <s v="CU-00682"/>
    <x v="93"/>
    <s v="Home Office"/>
    <s v="United States"/>
    <s v="Atlanta"/>
    <s v="Georgia"/>
    <s v="78292"/>
    <x v="3"/>
    <s v="FUR-CHA-83021"/>
    <x v="2"/>
    <x v="13"/>
    <s v="Harbour Creations 67200 Series"/>
    <n v="4159.53"/>
    <n v="8"/>
    <x v="3"/>
    <n v="930.47"/>
    <n v="0.22369594641702309"/>
  </r>
  <r>
    <n v="2627"/>
    <x v="2626"/>
    <d v="2024-05-30T00:00:00"/>
    <x v="0"/>
    <x v="11"/>
    <x v="30"/>
    <d v="2024-05-30T00:00:00"/>
    <n v="0"/>
    <s v="Same Day"/>
    <s v="CU-00365"/>
    <x v="126"/>
    <s v="Corporate"/>
    <s v="United States"/>
    <s v="Washington DC"/>
    <s v="District of Columbia"/>
    <s v="68947"/>
    <x v="2"/>
    <s v="OFF-FAS-18367"/>
    <x v="1"/>
    <x v="9"/>
    <s v="Binder clips medium"/>
    <n v="881.71"/>
    <n v="6"/>
    <x v="2"/>
    <n v="130.71"/>
    <n v="0.14824602193464972"/>
  </r>
  <r>
    <n v="2628"/>
    <x v="2627"/>
    <d v="2024-04-27T00:00:00"/>
    <x v="0"/>
    <x v="0"/>
    <x v="0"/>
    <d v="2024-04-30T00:00:00"/>
    <n v="3"/>
    <s v="First Class"/>
    <s v="CU-00401"/>
    <x v="43"/>
    <s v="Corporate"/>
    <s v="United States"/>
    <s v="Boston"/>
    <s v="Massachusetts"/>
    <s v="42638"/>
    <x v="2"/>
    <s v="FUR-CHA-75824"/>
    <x v="2"/>
    <x v="13"/>
    <s v="Hon Deluxe Fabric Upholstered Stacking Chairs"/>
    <n v="5678.64"/>
    <n v="4"/>
    <x v="3"/>
    <n v="347.46"/>
    <n v="6.1187185664173104E-2"/>
  </r>
  <r>
    <n v="2629"/>
    <x v="2628"/>
    <d v="2024-05-28T00:00:00"/>
    <x v="0"/>
    <x v="11"/>
    <x v="30"/>
    <d v="2024-05-29T00:00:00"/>
    <n v="1"/>
    <s v="First Class"/>
    <s v="CU-00329"/>
    <x v="88"/>
    <s v="Consumer"/>
    <s v="United States"/>
    <s v="Miami"/>
    <s v="Florida"/>
    <s v="11313"/>
    <x v="3"/>
    <s v="OFF-BIN-59323"/>
    <x v="1"/>
    <x v="3"/>
    <s v="Ibico 21-Sheet Binder"/>
    <n v="2050.2399999999998"/>
    <n v="11"/>
    <x v="3"/>
    <n v="753.63"/>
    <n v="0.36758135632901517"/>
  </r>
  <r>
    <n v="2630"/>
    <x v="2629"/>
    <d v="2023-12-01T00:00:00"/>
    <x v="3"/>
    <x v="5"/>
    <x v="34"/>
    <d v="2023-12-02T00:00:00"/>
    <n v="1"/>
    <s v="First Class"/>
    <s v="CU-00226"/>
    <x v="98"/>
    <s v="Consumer"/>
    <s v="United States"/>
    <s v="Dallas"/>
    <s v="Texas"/>
    <s v="37927"/>
    <x v="0"/>
    <s v="FUR-TAB-97797"/>
    <x v="2"/>
    <x v="14"/>
    <s v="Bevis Round Conference Table"/>
    <n v="746.32"/>
    <n v="7"/>
    <x v="5"/>
    <n v="64.650000000000006"/>
    <n v="8.6625040197234437E-2"/>
  </r>
  <r>
    <n v="2631"/>
    <x v="2630"/>
    <d v="2024-01-27T00:00:00"/>
    <x v="0"/>
    <x v="1"/>
    <x v="33"/>
    <d v="2024-02-01T00:00:00"/>
    <n v="5"/>
    <s v="Second Class"/>
    <s v="CU-00571"/>
    <x v="182"/>
    <s v="Corporate"/>
    <s v="United States"/>
    <s v="Houston"/>
    <s v="Texas"/>
    <s v="57473"/>
    <x v="0"/>
    <s v="FUR-BOO-24667"/>
    <x v="2"/>
    <x v="7"/>
    <s v="O'Sullivan 2-Shelf Bookcase"/>
    <n v="20434.88"/>
    <n v="13"/>
    <x v="2"/>
    <n v="3539.41"/>
    <n v="0.17320434472822938"/>
  </r>
  <r>
    <n v="2632"/>
    <x v="2631"/>
    <d v="2024-05-02T00:00:00"/>
    <x v="0"/>
    <x v="11"/>
    <x v="30"/>
    <d v="2024-05-03T00:00:00"/>
    <n v="1"/>
    <s v="First Class"/>
    <s v="CU-00318"/>
    <x v="201"/>
    <s v="Home Office"/>
    <s v="United States"/>
    <s v="Washington DC"/>
    <s v="District of Columbia"/>
    <s v="74394"/>
    <x v="2"/>
    <s v="FUR-TAB-82006"/>
    <x v="2"/>
    <x v="14"/>
    <s v="Bretford CR4500 Series Slim Rectangular Table"/>
    <n v="18900.04"/>
    <n v="11"/>
    <x v="3"/>
    <n v="-2012.22"/>
    <n v="-0.10646644134086489"/>
  </r>
  <r>
    <n v="2633"/>
    <x v="2632"/>
    <d v="2024-06-07T00:00:00"/>
    <x v="0"/>
    <x v="2"/>
    <x v="2"/>
    <d v="2024-06-08T00:00:00"/>
    <n v="1"/>
    <s v="First Class"/>
    <s v="CU-00337"/>
    <x v="154"/>
    <s v="Consumer"/>
    <s v="United States"/>
    <s v="San Francisco"/>
    <s v="California"/>
    <s v="90654"/>
    <x v="1"/>
    <s v="TEC-ACC-85257"/>
    <x v="0"/>
    <x v="0"/>
    <s v="Plantronics CS540 Wireless Headset System"/>
    <n v="263.22000000000003"/>
    <n v="1"/>
    <x v="2"/>
    <n v="53.16"/>
    <n v="0.20196033736038291"/>
  </r>
  <r>
    <n v="2634"/>
    <x v="2633"/>
    <d v="2021-05-19T00:00:00"/>
    <x v="2"/>
    <x v="11"/>
    <x v="39"/>
    <d v="2021-05-27T00:00:00"/>
    <n v="8"/>
    <s v="Standard Class"/>
    <s v="CU-00135"/>
    <x v="55"/>
    <s v="Corporate"/>
    <s v="United States"/>
    <s v="Washington DC"/>
    <s v="District of Columbia"/>
    <s v="76610"/>
    <x v="2"/>
    <s v="TEC-MAC-52825"/>
    <x v="0"/>
    <x v="12"/>
    <s v="Epson Stylus Photo R280"/>
    <n v="1192.8900000000001"/>
    <n v="7"/>
    <x v="4"/>
    <n v="145.09"/>
    <n v="0.12162898506987233"/>
  </r>
  <r>
    <n v="2635"/>
    <x v="2634"/>
    <d v="2024-09-03T00:00:00"/>
    <x v="0"/>
    <x v="8"/>
    <x v="15"/>
    <d v="2024-09-07T00:00:00"/>
    <n v="4"/>
    <s v="Second Class"/>
    <s v="CU-00622"/>
    <x v="148"/>
    <s v="Home Office"/>
    <s v="United States"/>
    <s v="Boston"/>
    <s v="Massachusetts"/>
    <s v="65882"/>
    <x v="2"/>
    <s v="FUR-CHA-23562"/>
    <x v="2"/>
    <x v="13"/>
    <s v="Global Troy Executive Chair"/>
    <n v="9605.7199999999993"/>
    <n v="10"/>
    <x v="3"/>
    <n v="-1297.31"/>
    <n v="-0.13505598747413"/>
  </r>
  <r>
    <n v="2636"/>
    <x v="2635"/>
    <d v="2022-03-02T00:00:00"/>
    <x v="1"/>
    <x v="10"/>
    <x v="47"/>
    <d v="2022-03-03T00:00:00"/>
    <n v="1"/>
    <s v="First Class"/>
    <s v="CU-00165"/>
    <x v="40"/>
    <s v="Home Office"/>
    <s v="United States"/>
    <s v="Baltimore"/>
    <s v="Maryland"/>
    <s v="22930"/>
    <x v="2"/>
    <s v="TEC-COP-62148"/>
    <x v="0"/>
    <x v="11"/>
    <s v="Hewlett Packard 610 Multi-Function Printer"/>
    <n v="275.08999999999997"/>
    <n v="3"/>
    <x v="2"/>
    <n v="94.33"/>
    <n v="0.34290595805009272"/>
  </r>
  <r>
    <n v="2637"/>
    <x v="2636"/>
    <d v="2022-09-01T00:00:00"/>
    <x v="1"/>
    <x v="8"/>
    <x v="36"/>
    <d v="2022-09-02T00:00:00"/>
    <n v="1"/>
    <s v="First Class"/>
    <s v="CU-00581"/>
    <x v="63"/>
    <s v="Corporate"/>
    <s v="United States"/>
    <s v="Seattle"/>
    <s v="Washington"/>
    <s v="49838"/>
    <x v="1"/>
    <s v="FUR-FUR-35686"/>
    <x v="2"/>
    <x v="10"/>
    <s v="Acme Flexible Frame Partition"/>
    <n v="21319.33"/>
    <n v="14"/>
    <x v="3"/>
    <n v="-173.38"/>
    <n v="-8.1325257407244972E-3"/>
  </r>
  <r>
    <n v="2638"/>
    <x v="2637"/>
    <d v="2024-01-18T00:00:00"/>
    <x v="0"/>
    <x v="1"/>
    <x v="33"/>
    <d v="2024-01-18T00:00:00"/>
    <n v="0"/>
    <s v="Same Day"/>
    <s v="CU-00521"/>
    <x v="292"/>
    <s v="Consumer"/>
    <s v="United States"/>
    <s v="Charlotte"/>
    <s v="North Carolina"/>
    <s v="56385"/>
    <x v="3"/>
    <s v="OFF-LAB-52370"/>
    <x v="1"/>
    <x v="15"/>
    <s v="Xerox 1967"/>
    <n v="148.4"/>
    <n v="2"/>
    <x v="0"/>
    <n v="14.98"/>
    <n v="0.1009433962264151"/>
  </r>
  <r>
    <n v="2639"/>
    <x v="2638"/>
    <d v="2024-05-11T00:00:00"/>
    <x v="0"/>
    <x v="11"/>
    <x v="30"/>
    <d v="2024-05-14T00:00:00"/>
    <n v="3"/>
    <s v="First Class"/>
    <s v="CU-00406"/>
    <x v="217"/>
    <s v="Consumer"/>
    <s v="United States"/>
    <s v="Chicago"/>
    <s v="Illinois"/>
    <s v="70812"/>
    <x v="0"/>
    <s v="FUR-BOO-86794"/>
    <x v="2"/>
    <x v="7"/>
    <s v="Sauder Classic Bookcase"/>
    <n v="14562.99"/>
    <n v="14"/>
    <x v="2"/>
    <n v="394.02"/>
    <n v="2.7056256991181069E-2"/>
  </r>
  <r>
    <n v="2640"/>
    <x v="2639"/>
    <d v="2022-06-22T00:00:00"/>
    <x v="1"/>
    <x v="2"/>
    <x v="9"/>
    <d v="2022-06-28T00:00:00"/>
    <n v="6"/>
    <s v="Second Class"/>
    <s v="CU-00170"/>
    <x v="37"/>
    <s v="Home Office"/>
    <s v="United States"/>
    <s v="Atlanta"/>
    <s v="Georgia"/>
    <s v="65672"/>
    <x v="3"/>
    <s v="TEC-ACC-49243"/>
    <x v="0"/>
    <x v="0"/>
    <s v="Plantronics CS540 Wireless Headset System"/>
    <n v="230.67"/>
    <n v="11"/>
    <x v="5"/>
    <n v="69.290000000000006"/>
    <n v="0.30038583257467383"/>
  </r>
  <r>
    <n v="2641"/>
    <x v="2640"/>
    <d v="2023-01-31T00:00:00"/>
    <x v="3"/>
    <x v="1"/>
    <x v="35"/>
    <d v="2023-01-31T00:00:00"/>
    <n v="0"/>
    <s v="Same Day"/>
    <s v="CU-00188"/>
    <x v="52"/>
    <s v="Corporate"/>
    <s v="United States"/>
    <s v="Seattle"/>
    <s v="Washington"/>
    <s v="76129"/>
    <x v="1"/>
    <s v="FUR-FUR-10007"/>
    <x v="2"/>
    <x v="10"/>
    <s v="Acme Flexible Frame Partition"/>
    <n v="18973.919999999998"/>
    <n v="11"/>
    <x v="3"/>
    <n v="-1910.99"/>
    <n v="-0.10071666793156081"/>
  </r>
  <r>
    <n v="2642"/>
    <x v="2641"/>
    <d v="2021-01-26T00:00:00"/>
    <x v="2"/>
    <x v="1"/>
    <x v="25"/>
    <d v="2021-01-26T00:00:00"/>
    <n v="0"/>
    <s v="Same Day"/>
    <s v="CU-00230"/>
    <x v="79"/>
    <s v="Consumer"/>
    <s v="United States"/>
    <s v="Atlanta"/>
    <s v="Georgia"/>
    <s v="83541"/>
    <x v="3"/>
    <s v="FUR-FUR-41913"/>
    <x v="2"/>
    <x v="10"/>
    <s v="Acme Flexible Frame Partition"/>
    <n v="1705.39"/>
    <n v="5"/>
    <x v="0"/>
    <n v="94.17"/>
    <n v="5.5219040805915359E-2"/>
  </r>
  <r>
    <n v="2643"/>
    <x v="2642"/>
    <d v="2024-10-04T00:00:00"/>
    <x v="0"/>
    <x v="3"/>
    <x v="24"/>
    <d v="2024-10-05T00:00:00"/>
    <n v="1"/>
    <s v="First Class"/>
    <s v="CU-00094"/>
    <x v="47"/>
    <s v="Corporate"/>
    <s v="United States"/>
    <s v="San Francisco"/>
    <s v="California"/>
    <s v="51302"/>
    <x v="1"/>
    <s v="OFF-SUP-41509"/>
    <x v="1"/>
    <x v="5"/>
    <s v="Dixon Ticonderoga Pencils"/>
    <n v="1644.64"/>
    <n v="11"/>
    <x v="4"/>
    <n v="616.79999999999995"/>
    <n v="0.37503648214806884"/>
  </r>
  <r>
    <n v="2644"/>
    <x v="2643"/>
    <d v="2024-05-19T00:00:00"/>
    <x v="0"/>
    <x v="11"/>
    <x v="30"/>
    <d v="2024-05-22T00:00:00"/>
    <n v="3"/>
    <s v="First Class"/>
    <s v="CU-00624"/>
    <x v="196"/>
    <s v="Consumer"/>
    <s v="United States"/>
    <s v="New York"/>
    <s v="New York"/>
    <s v="92223"/>
    <x v="2"/>
    <s v="FUR-TAB-94900"/>
    <x v="2"/>
    <x v="14"/>
    <s v="Bevis Round Conference Table"/>
    <n v="8784.67"/>
    <n v="12"/>
    <x v="1"/>
    <n v="1394.58"/>
    <n v="0.15875155242029579"/>
  </r>
  <r>
    <n v="2645"/>
    <x v="2644"/>
    <d v="2024-11-20T00:00:00"/>
    <x v="0"/>
    <x v="4"/>
    <x v="4"/>
    <d v="2024-11-20T00:00:00"/>
    <n v="0"/>
    <s v="Same Day"/>
    <s v="CU-00008"/>
    <x v="260"/>
    <s v="Corporate"/>
    <s v="United States"/>
    <s v="Boston"/>
    <s v="Massachusetts"/>
    <s v="84886"/>
    <x v="2"/>
    <s v="TEC-MAC-69967"/>
    <x v="0"/>
    <x v="12"/>
    <s v="Lexmark MX611dhe Monochrome Laser Printer"/>
    <n v="964.24"/>
    <n v="10"/>
    <x v="5"/>
    <n v="-131.13999999999999"/>
    <n v="-0.13600348460964073"/>
  </r>
  <r>
    <n v="2646"/>
    <x v="2645"/>
    <d v="2021-07-17T00:00:00"/>
    <x v="2"/>
    <x v="7"/>
    <x v="7"/>
    <d v="2021-07-18T00:00:00"/>
    <n v="1"/>
    <s v="First Class"/>
    <s v="CU-00556"/>
    <x v="130"/>
    <s v="Corporate"/>
    <s v="United States"/>
    <s v="Nashville"/>
    <s v="Tennessee"/>
    <s v="89974"/>
    <x v="3"/>
    <s v="TEC-MAC-61053"/>
    <x v="0"/>
    <x v="12"/>
    <s v="Lexmark MX611dhe Monochrome Laser Printer"/>
    <n v="8699.01"/>
    <n v="11"/>
    <x v="2"/>
    <n v="427.83"/>
    <n v="4.9181458579769417E-2"/>
  </r>
  <r>
    <n v="2647"/>
    <x v="2646"/>
    <d v="2023-12-01T00:00:00"/>
    <x v="3"/>
    <x v="5"/>
    <x v="34"/>
    <d v="2023-12-02T00:00:00"/>
    <n v="1"/>
    <s v="First Class"/>
    <s v="CU-00503"/>
    <x v="212"/>
    <s v="Corporate"/>
    <s v="United States"/>
    <s v="Washington DC"/>
    <s v="District of Columbia"/>
    <s v="58106"/>
    <x v="2"/>
    <s v="TEC-MAC-21666"/>
    <x v="0"/>
    <x v="12"/>
    <s v="Hoover Stair Vacuum 515 Corded"/>
    <n v="321.91000000000003"/>
    <n v="9"/>
    <x v="2"/>
    <n v="-15.18"/>
    <n v="-4.715603740175825E-2"/>
  </r>
  <r>
    <n v="2648"/>
    <x v="2647"/>
    <d v="2022-10-19T00:00:00"/>
    <x v="1"/>
    <x v="3"/>
    <x v="3"/>
    <d v="2022-10-19T00:00:00"/>
    <n v="0"/>
    <s v="Same Day"/>
    <s v="CU-00643"/>
    <x v="118"/>
    <s v="Corporate"/>
    <s v="United States"/>
    <s v="New York"/>
    <s v="New York"/>
    <s v="63354"/>
    <x v="2"/>
    <s v="FUR-TAB-14565"/>
    <x v="2"/>
    <x v="14"/>
    <s v="Chromcraft Training Table"/>
    <n v="2853.76"/>
    <n v="2"/>
    <x v="3"/>
    <n v="329.81"/>
    <n v="0.11557033527696792"/>
  </r>
  <r>
    <n v="2649"/>
    <x v="2648"/>
    <d v="2021-01-05T00:00:00"/>
    <x v="2"/>
    <x v="1"/>
    <x v="25"/>
    <d v="2021-01-05T00:00:00"/>
    <n v="0"/>
    <s v="Same Day"/>
    <s v="CU-00778"/>
    <x v="149"/>
    <s v="Home Office"/>
    <s v="United States"/>
    <s v="Seattle"/>
    <s v="Washington"/>
    <s v="71063"/>
    <x v="1"/>
    <s v="FUR-FUR-46122"/>
    <x v="2"/>
    <x v="10"/>
    <s v="Howard Miller 11.75 Diameter"/>
    <n v="404.78"/>
    <n v="3"/>
    <x v="0"/>
    <n v="-22.5"/>
    <n v="-5.5585750284104951E-2"/>
  </r>
  <r>
    <n v="2650"/>
    <x v="2649"/>
    <d v="2023-01-08T00:00:00"/>
    <x v="3"/>
    <x v="1"/>
    <x v="35"/>
    <d v="2023-01-08T00:00:00"/>
    <n v="0"/>
    <s v="Same Day"/>
    <s v="CU-00616"/>
    <x v="321"/>
    <s v="Corporate"/>
    <s v="United States"/>
    <s v="Houston"/>
    <s v="Texas"/>
    <s v="51047"/>
    <x v="0"/>
    <s v="OFF-APP-63638"/>
    <x v="1"/>
    <x v="6"/>
    <s v="Fellowes PB500 Electric Punch Binding Machine"/>
    <n v="1783.1"/>
    <n v="7"/>
    <x v="3"/>
    <n v="202.85"/>
    <n v="0.11376254837081487"/>
  </r>
  <r>
    <n v="2651"/>
    <x v="2650"/>
    <d v="2021-02-28T00:00:00"/>
    <x v="2"/>
    <x v="9"/>
    <x v="13"/>
    <d v="2021-02-28T00:00:00"/>
    <n v="0"/>
    <s v="Same Day"/>
    <s v="CU-00258"/>
    <x v="39"/>
    <s v="Consumer"/>
    <s v="United States"/>
    <s v="Los Angeles"/>
    <s v="California"/>
    <s v="88385"/>
    <x v="1"/>
    <s v="OFF-ART-11411"/>
    <x v="1"/>
    <x v="16"/>
    <s v="Newell 322"/>
    <n v="786.15"/>
    <n v="11"/>
    <x v="3"/>
    <n v="191.15"/>
    <n v="0.2431469821280926"/>
  </r>
  <r>
    <n v="2652"/>
    <x v="2651"/>
    <d v="2024-12-21T00:00:00"/>
    <x v="0"/>
    <x v="5"/>
    <x v="44"/>
    <d v="2024-12-21T00:00:00"/>
    <n v="0"/>
    <s v="Same Day"/>
    <s v="CU-00375"/>
    <x v="182"/>
    <s v="Consumer"/>
    <s v="United States"/>
    <s v="Washington DC"/>
    <s v="District of Columbia"/>
    <s v="86854"/>
    <x v="2"/>
    <s v="FUR-TAB-44256"/>
    <x v="2"/>
    <x v="14"/>
    <s v="Bevis Round Conference Table"/>
    <n v="13610.37"/>
    <n v="11"/>
    <x v="5"/>
    <n v="-1221.6500000000001"/>
    <n v="-8.9758764824174511E-2"/>
  </r>
  <r>
    <n v="2653"/>
    <x v="2652"/>
    <d v="2024-04-27T00:00:00"/>
    <x v="0"/>
    <x v="0"/>
    <x v="0"/>
    <d v="2024-04-27T00:00:00"/>
    <n v="0"/>
    <s v="Same Day"/>
    <s v="CU-00525"/>
    <x v="208"/>
    <s v="Consumer"/>
    <s v="United States"/>
    <s v="Baltimore"/>
    <s v="Maryland"/>
    <s v="45202"/>
    <x v="2"/>
    <s v="TEC-ACC-10356"/>
    <x v="0"/>
    <x v="0"/>
    <s v="Logitech MK550 Wireless Wave Keyboard and Mouse"/>
    <n v="10474.459999999999"/>
    <n v="11"/>
    <x v="3"/>
    <n v="3016.69"/>
    <n v="0.28800434580875772"/>
  </r>
  <r>
    <n v="2654"/>
    <x v="2653"/>
    <d v="2024-10-01T00:00:00"/>
    <x v="0"/>
    <x v="3"/>
    <x v="24"/>
    <d v="2024-10-05T00:00:00"/>
    <n v="4"/>
    <s v="Second Class"/>
    <s v="CU-00625"/>
    <x v="321"/>
    <s v="Home Office"/>
    <s v="United States"/>
    <s v="Philadelphia"/>
    <s v="Pennsylvania"/>
    <s v="52703"/>
    <x v="2"/>
    <s v="OFF-ENV-46108"/>
    <x v="1"/>
    <x v="1"/>
    <s v="Poly String &amp; Button Envelopes"/>
    <n v="2176.36"/>
    <n v="8"/>
    <x v="3"/>
    <n v="384.72"/>
    <n v="0.17677222518333363"/>
  </r>
  <r>
    <n v="2655"/>
    <x v="2654"/>
    <d v="2022-05-19T00:00:00"/>
    <x v="1"/>
    <x v="11"/>
    <x v="46"/>
    <d v="2022-05-25T00:00:00"/>
    <n v="6"/>
    <s v="Second Class"/>
    <s v="CU-00427"/>
    <x v="24"/>
    <s v="Corporate"/>
    <s v="United States"/>
    <s v="Las Vegas"/>
    <s v="Nevada"/>
    <s v="41455"/>
    <x v="1"/>
    <s v="FUR-CHA-16620"/>
    <x v="2"/>
    <x v="13"/>
    <s v="Hon Deluxe Fabric Upholstered Stacking Chairs"/>
    <n v="1335.64"/>
    <n v="1"/>
    <x v="2"/>
    <n v="-60.03"/>
    <n v="-4.4944745590129072E-2"/>
  </r>
  <r>
    <n v="2656"/>
    <x v="2655"/>
    <d v="2021-08-18T00:00:00"/>
    <x v="2"/>
    <x v="6"/>
    <x v="27"/>
    <d v="2021-08-18T00:00:00"/>
    <n v="0"/>
    <s v="Same Day"/>
    <s v="CU-00245"/>
    <x v="330"/>
    <s v="Corporate"/>
    <s v="United States"/>
    <s v="New York"/>
    <s v="New York"/>
    <s v="51688"/>
    <x v="2"/>
    <s v="OFF-LAB-24602"/>
    <x v="1"/>
    <x v="15"/>
    <s v="Avery 5663 Internet Shipping Labels"/>
    <n v="36.35"/>
    <n v="3"/>
    <x v="2"/>
    <n v="8.18"/>
    <n v="0.22503438789546079"/>
  </r>
  <r>
    <n v="2657"/>
    <x v="2656"/>
    <d v="2023-11-13T00:00:00"/>
    <x v="3"/>
    <x v="4"/>
    <x v="22"/>
    <d v="2023-11-15T00:00:00"/>
    <n v="2"/>
    <s v="First Class"/>
    <s v="CU-00648"/>
    <x v="280"/>
    <s v="Home Office"/>
    <s v="United States"/>
    <s v="Boston"/>
    <s v="Massachusetts"/>
    <s v="34428"/>
    <x v="2"/>
    <s v="FUR-FUR-26305"/>
    <x v="2"/>
    <x v="10"/>
    <s v="Eldon Expressions Punched Metal &amp; Wood Desk Accessories"/>
    <n v="4405.57"/>
    <n v="4"/>
    <x v="3"/>
    <n v="-303.07"/>
    <n v="-6.8792460453471399E-2"/>
  </r>
  <r>
    <n v="2658"/>
    <x v="2657"/>
    <d v="2022-04-05T00:00:00"/>
    <x v="1"/>
    <x v="0"/>
    <x v="14"/>
    <d v="2022-04-13T00:00:00"/>
    <n v="8"/>
    <s v="Standard Class"/>
    <s v="CU-00264"/>
    <x v="154"/>
    <s v="Home Office"/>
    <s v="United States"/>
    <s v="Nashville"/>
    <s v="Tennessee"/>
    <s v="14576"/>
    <x v="3"/>
    <s v="OFF-ART-39259"/>
    <x v="1"/>
    <x v="16"/>
    <s v="Sanford 16-Color Pencils"/>
    <n v="775.35"/>
    <n v="4"/>
    <x v="5"/>
    <n v="246.59"/>
    <n v="0.31803701554136843"/>
  </r>
  <r>
    <n v="2659"/>
    <x v="2658"/>
    <d v="2021-11-16T00:00:00"/>
    <x v="2"/>
    <x v="4"/>
    <x v="8"/>
    <d v="2021-11-19T00:00:00"/>
    <n v="3"/>
    <s v="First Class"/>
    <s v="CU-00644"/>
    <x v="103"/>
    <s v="Home Office"/>
    <s v="United States"/>
    <s v="Washington DC"/>
    <s v="District of Columbia"/>
    <s v="53866"/>
    <x v="2"/>
    <s v="OFF-PAP-20660"/>
    <x v="1"/>
    <x v="4"/>
    <s v="Xerox 1921"/>
    <n v="200.31"/>
    <n v="1"/>
    <x v="5"/>
    <n v="36.61"/>
    <n v="0.18276671159702459"/>
  </r>
  <r>
    <n v="2660"/>
    <x v="2659"/>
    <d v="2021-01-21T00:00:00"/>
    <x v="2"/>
    <x v="1"/>
    <x v="25"/>
    <d v="2021-01-23T00:00:00"/>
    <n v="2"/>
    <s v="First Class"/>
    <s v="CU-00136"/>
    <x v="274"/>
    <s v="Home Office"/>
    <s v="United States"/>
    <s v="Denver"/>
    <s v="Colorado"/>
    <s v="45104"/>
    <x v="0"/>
    <s v="TEC-MAC-37929"/>
    <x v="0"/>
    <x v="12"/>
    <s v="Lexmark MX611dhe Monochrome Laser Printer"/>
    <n v="2448.1799999999998"/>
    <n v="13"/>
    <x v="4"/>
    <n v="485.09"/>
    <n v="0.19814311039220972"/>
  </r>
  <r>
    <n v="2661"/>
    <x v="2660"/>
    <d v="2022-05-07T00:00:00"/>
    <x v="1"/>
    <x v="11"/>
    <x v="46"/>
    <d v="2022-05-09T00:00:00"/>
    <n v="2"/>
    <s v="First Class"/>
    <s v="CU-00103"/>
    <x v="235"/>
    <s v="Consumer"/>
    <s v="United States"/>
    <s v="Los Angeles"/>
    <s v="California"/>
    <s v="23745"/>
    <x v="1"/>
    <s v="FUR-CHA-20829"/>
    <x v="2"/>
    <x v="13"/>
    <s v="Harbour Creations 67200 Series"/>
    <n v="13532.86"/>
    <n v="10"/>
    <x v="2"/>
    <n v="-57.05"/>
    <n v="-4.2156646858092081E-3"/>
  </r>
  <r>
    <n v="2662"/>
    <x v="2661"/>
    <d v="2023-06-19T00:00:00"/>
    <x v="3"/>
    <x v="2"/>
    <x v="37"/>
    <d v="2023-06-19T00:00:00"/>
    <n v="0"/>
    <s v="Same Day"/>
    <s v="CU-00285"/>
    <x v="104"/>
    <s v="Consumer"/>
    <s v="United States"/>
    <s v="New York"/>
    <s v="New York"/>
    <s v="87830"/>
    <x v="2"/>
    <s v="FUR-BOO-74159"/>
    <x v="2"/>
    <x v="7"/>
    <s v="Sauder Classic Bookcase"/>
    <n v="5927.65"/>
    <n v="11"/>
    <x v="3"/>
    <n v="274.29000000000002"/>
    <n v="4.6272974956348641E-2"/>
  </r>
  <r>
    <n v="2663"/>
    <x v="2662"/>
    <d v="2021-01-04T00:00:00"/>
    <x v="2"/>
    <x v="1"/>
    <x v="25"/>
    <d v="2021-01-10T00:00:00"/>
    <n v="6"/>
    <s v="Second Class"/>
    <s v="CU-00264"/>
    <x v="154"/>
    <s v="Home Office"/>
    <s v="United States"/>
    <s v="Nashville"/>
    <s v="Tennessee"/>
    <s v="86913"/>
    <x v="3"/>
    <s v="OFF-FAS-49998"/>
    <x v="1"/>
    <x v="9"/>
    <s v="Staple remover"/>
    <n v="2171.56"/>
    <n v="9"/>
    <x v="3"/>
    <n v="665.76"/>
    <n v="0.30658144375472013"/>
  </r>
  <r>
    <n v="2664"/>
    <x v="2663"/>
    <d v="2023-11-13T00:00:00"/>
    <x v="3"/>
    <x v="4"/>
    <x v="22"/>
    <d v="2023-11-13T00:00:00"/>
    <n v="0"/>
    <s v="Same Day"/>
    <s v="CU-00138"/>
    <x v="197"/>
    <s v="Corporate"/>
    <s v="United States"/>
    <s v="New Orleans"/>
    <s v="Louisiana"/>
    <s v="77058"/>
    <x v="3"/>
    <s v="OFF-APP-90003"/>
    <x v="1"/>
    <x v="6"/>
    <s v="Fellowes PB500 Electric Punch Binding Machine"/>
    <n v="14.81"/>
    <n v="2"/>
    <x v="1"/>
    <n v="0.91"/>
    <n v="6.1444969615124918E-2"/>
  </r>
  <r>
    <n v="2665"/>
    <x v="2664"/>
    <d v="2022-04-04T00:00:00"/>
    <x v="1"/>
    <x v="0"/>
    <x v="14"/>
    <d v="2022-04-06T00:00:00"/>
    <n v="2"/>
    <s v="First Class"/>
    <s v="CU-00611"/>
    <x v="281"/>
    <s v="Corporate"/>
    <s v="United States"/>
    <s v="New Orleans"/>
    <s v="Louisiana"/>
    <s v="22834"/>
    <x v="3"/>
    <s v="TEC-COP-73920"/>
    <x v="0"/>
    <x v="11"/>
    <s v="HP Designjet T520 Inkjet Large Format Printer"/>
    <n v="1685.66"/>
    <n v="13"/>
    <x v="1"/>
    <n v="-19.809999999999999"/>
    <n v="-1.1752073371854346E-2"/>
  </r>
  <r>
    <n v="2666"/>
    <x v="2665"/>
    <d v="2022-06-12T00:00:00"/>
    <x v="1"/>
    <x v="2"/>
    <x v="9"/>
    <d v="2022-06-16T00:00:00"/>
    <n v="4"/>
    <s v="Second Class"/>
    <s v="CU-00156"/>
    <x v="59"/>
    <s v="Home Office"/>
    <s v="United States"/>
    <s v="Dallas"/>
    <s v="Texas"/>
    <s v="31394"/>
    <x v="0"/>
    <s v="TEC-COP-46051"/>
    <x v="0"/>
    <x v="11"/>
    <s v="HP Designjet T520 Inkjet Large Format Printer"/>
    <n v="1951.33"/>
    <n v="3"/>
    <x v="4"/>
    <n v="687.97"/>
    <n v="0.35256466102606943"/>
  </r>
  <r>
    <n v="2667"/>
    <x v="2666"/>
    <d v="2022-09-02T00:00:00"/>
    <x v="1"/>
    <x v="8"/>
    <x v="36"/>
    <d v="2022-09-09T00:00:00"/>
    <n v="7"/>
    <s v="Standard Class"/>
    <s v="CU-00045"/>
    <x v="228"/>
    <s v="Corporate"/>
    <s v="United States"/>
    <s v="Nashville"/>
    <s v="Tennessee"/>
    <s v="68267"/>
    <x v="3"/>
    <s v="OFF-APP-16810"/>
    <x v="1"/>
    <x v="6"/>
    <s v="Fellowes PB500 Electric Punch Binding Machine"/>
    <n v="373.41"/>
    <n v="10"/>
    <x v="0"/>
    <n v="76.75"/>
    <n v="0.20553814841595028"/>
  </r>
  <r>
    <n v="2668"/>
    <x v="2667"/>
    <d v="2022-04-09T00:00:00"/>
    <x v="1"/>
    <x v="0"/>
    <x v="14"/>
    <d v="2022-04-13T00:00:00"/>
    <n v="4"/>
    <s v="Second Class"/>
    <s v="CU-00467"/>
    <x v="218"/>
    <s v="Home Office"/>
    <s v="United States"/>
    <s v="Atlanta"/>
    <s v="Georgia"/>
    <s v="37490"/>
    <x v="3"/>
    <s v="TEC-MAC-34797"/>
    <x v="0"/>
    <x v="12"/>
    <s v="Lexmark MX611dhe Monochrome Laser Printer"/>
    <n v="4926.95"/>
    <n v="9"/>
    <x v="3"/>
    <n v="-307.86"/>
    <n v="-6.2484904454074029E-2"/>
  </r>
  <r>
    <n v="2669"/>
    <x v="2668"/>
    <d v="2024-05-21T00:00:00"/>
    <x v="0"/>
    <x v="11"/>
    <x v="30"/>
    <d v="2024-05-26T00:00:00"/>
    <n v="5"/>
    <s v="Second Class"/>
    <s v="CU-00090"/>
    <x v="52"/>
    <s v="Consumer"/>
    <s v="United States"/>
    <s v="Washington DC"/>
    <s v="District of Columbia"/>
    <s v="79133"/>
    <x v="2"/>
    <s v="TEC-ACC-76505"/>
    <x v="0"/>
    <x v="0"/>
    <s v="Logitech MK550 Wireless Wave Keyboard and Mouse"/>
    <n v="9402.27"/>
    <n v="12"/>
    <x v="3"/>
    <n v="2721.53"/>
    <n v="0.28945456788626578"/>
  </r>
  <r>
    <n v="2670"/>
    <x v="2669"/>
    <d v="2022-07-08T00:00:00"/>
    <x v="1"/>
    <x v="7"/>
    <x v="31"/>
    <d v="2022-07-16T00:00:00"/>
    <n v="8"/>
    <s v="Standard Class"/>
    <s v="CU-00617"/>
    <x v="282"/>
    <s v="Corporate"/>
    <s v="United States"/>
    <s v="Las Vegas"/>
    <s v="Nevada"/>
    <s v="91311"/>
    <x v="1"/>
    <s v="OFF-BIN-10271"/>
    <x v="1"/>
    <x v="3"/>
    <s v="Ibico 21-Sheet Binder"/>
    <n v="487.69"/>
    <n v="10"/>
    <x v="2"/>
    <n v="168.7"/>
    <n v="0.34591646332711351"/>
  </r>
  <r>
    <n v="2671"/>
    <x v="2670"/>
    <d v="2024-10-18T00:00:00"/>
    <x v="0"/>
    <x v="3"/>
    <x v="24"/>
    <d v="2024-10-26T00:00:00"/>
    <n v="8"/>
    <s v="Standard Class"/>
    <s v="CU-00291"/>
    <x v="185"/>
    <s v="Corporate"/>
    <s v="United States"/>
    <s v="Charlotte"/>
    <s v="North Carolina"/>
    <s v="83903"/>
    <x v="3"/>
    <s v="TEC-ACC-16617"/>
    <x v="0"/>
    <x v="0"/>
    <s v="Memorex Mini Travel Drive 64 GB"/>
    <n v="4075.88"/>
    <n v="4"/>
    <x v="3"/>
    <n v="-172.06"/>
    <n v="-4.221419668881321E-2"/>
  </r>
  <r>
    <n v="2672"/>
    <x v="2671"/>
    <d v="2021-02-20T00:00:00"/>
    <x v="2"/>
    <x v="9"/>
    <x v="13"/>
    <d v="2021-02-28T00:00:00"/>
    <n v="8"/>
    <s v="Standard Class"/>
    <s v="CU-00642"/>
    <x v="137"/>
    <s v="Consumer"/>
    <s v="United States"/>
    <s v="Portland"/>
    <s v="Oregon"/>
    <s v="14185"/>
    <x v="1"/>
    <s v="FUR-FUR-39039"/>
    <x v="2"/>
    <x v="10"/>
    <s v="Eldon Expressions Punched Metal &amp; Wood Desk Accessories"/>
    <n v="1678.68"/>
    <n v="9"/>
    <x v="1"/>
    <n v="370.48"/>
    <n v="0.22069721447804228"/>
  </r>
  <r>
    <n v="2673"/>
    <x v="2672"/>
    <d v="2024-03-19T00:00:00"/>
    <x v="0"/>
    <x v="10"/>
    <x v="40"/>
    <d v="2024-03-22T00:00:00"/>
    <n v="3"/>
    <s v="Second Class"/>
    <s v="CU-00515"/>
    <x v="18"/>
    <s v="Consumer"/>
    <s v="United States"/>
    <s v="Atlanta"/>
    <s v="Georgia"/>
    <s v="41341"/>
    <x v="3"/>
    <s v="FUR-BOO-57946"/>
    <x v="2"/>
    <x v="7"/>
    <s v="Bush Somerset Collection Bookcase"/>
    <n v="7117.11"/>
    <n v="7"/>
    <x v="3"/>
    <n v="-1228.29"/>
    <n v="-0.17258269157003334"/>
  </r>
  <r>
    <n v="2674"/>
    <x v="2673"/>
    <d v="2022-01-02T00:00:00"/>
    <x v="1"/>
    <x v="1"/>
    <x v="1"/>
    <d v="2022-01-04T00:00:00"/>
    <n v="2"/>
    <s v="First Class"/>
    <s v="CU-00516"/>
    <x v="111"/>
    <s v="Consumer"/>
    <s v="United States"/>
    <s v="Atlanta"/>
    <s v="Georgia"/>
    <s v="96382"/>
    <x v="3"/>
    <s v="TEC-ACC-33131"/>
    <x v="0"/>
    <x v="0"/>
    <s v="Logitech MK550 Wireless Wave Keyboard and Mouse"/>
    <n v="9508.39"/>
    <n v="11"/>
    <x v="3"/>
    <n v="1400"/>
    <n v="0.14723838630935418"/>
  </r>
  <r>
    <n v="2675"/>
    <x v="2674"/>
    <d v="2024-03-04T00:00:00"/>
    <x v="0"/>
    <x v="10"/>
    <x v="40"/>
    <d v="2024-03-10T00:00:00"/>
    <n v="6"/>
    <s v="Second Class"/>
    <s v="CU-00088"/>
    <x v="202"/>
    <s v="Corporate"/>
    <s v="United States"/>
    <s v="Houston"/>
    <s v="Texas"/>
    <s v="21799"/>
    <x v="0"/>
    <s v="OFF-PAP-17385"/>
    <x v="1"/>
    <x v="4"/>
    <s v="Hammermill CopyPlus Copy Paper"/>
    <n v="1268.99"/>
    <n v="6"/>
    <x v="2"/>
    <n v="-112.35"/>
    <n v="-8.8534976634961654E-2"/>
  </r>
  <r>
    <n v="2676"/>
    <x v="2675"/>
    <d v="2021-05-02T00:00:00"/>
    <x v="2"/>
    <x v="11"/>
    <x v="39"/>
    <d v="2021-05-06T00:00:00"/>
    <n v="4"/>
    <s v="Second Class"/>
    <s v="CU-00449"/>
    <x v="123"/>
    <s v="Home Office"/>
    <s v="United States"/>
    <s v="Miami"/>
    <s v="Florida"/>
    <s v="61098"/>
    <x v="3"/>
    <s v="OFF-BIN-71780"/>
    <x v="1"/>
    <x v="3"/>
    <s v="Cardinal Easy Open Angle-D Binders"/>
    <n v="34.24"/>
    <n v="4"/>
    <x v="5"/>
    <n v="10.71"/>
    <n v="0.31279205607476634"/>
  </r>
  <r>
    <n v="2677"/>
    <x v="2676"/>
    <d v="2024-04-14T00:00:00"/>
    <x v="0"/>
    <x v="0"/>
    <x v="0"/>
    <d v="2024-04-14T00:00:00"/>
    <n v="0"/>
    <s v="Same Day"/>
    <s v="CU-00320"/>
    <x v="77"/>
    <s v="Consumer"/>
    <s v="United States"/>
    <s v="Miami"/>
    <s v="Florida"/>
    <s v="41346"/>
    <x v="3"/>
    <s v="TEC-ACC-81668"/>
    <x v="0"/>
    <x v="0"/>
    <s v="SanDisk Ultra 64GB"/>
    <n v="7490.35"/>
    <n v="14"/>
    <x v="5"/>
    <n v="-397.01"/>
    <n v="-5.3002863684607528E-2"/>
  </r>
  <r>
    <n v="2678"/>
    <x v="2677"/>
    <d v="2021-06-09T00:00:00"/>
    <x v="2"/>
    <x v="2"/>
    <x v="18"/>
    <d v="2021-06-09T00:00:00"/>
    <n v="0"/>
    <s v="Same Day"/>
    <s v="CU-00179"/>
    <x v="193"/>
    <s v="Home Office"/>
    <s v="United States"/>
    <s v="Charlotte"/>
    <s v="North Carolina"/>
    <s v="87626"/>
    <x v="3"/>
    <s v="FUR-FUR-53280"/>
    <x v="2"/>
    <x v="10"/>
    <s v="Eldon Expressions Punched Metal &amp; Wood Desk Accessories"/>
    <n v="14935.39"/>
    <n v="9"/>
    <x v="3"/>
    <n v="3123.96"/>
    <n v="0.20916494313171602"/>
  </r>
  <r>
    <n v="2679"/>
    <x v="2678"/>
    <d v="2021-11-12T00:00:00"/>
    <x v="2"/>
    <x v="4"/>
    <x v="8"/>
    <d v="2021-11-12T00:00:00"/>
    <n v="0"/>
    <s v="Same Day"/>
    <s v="CU-00089"/>
    <x v="254"/>
    <s v="Home Office"/>
    <s v="United States"/>
    <s v="Washington DC"/>
    <s v="District of Columbia"/>
    <s v="16909"/>
    <x v="2"/>
    <s v="FUR-TAB-60278"/>
    <x v="2"/>
    <x v="14"/>
    <s v="Bretford CR4500 Series Slim Rectangular Table"/>
    <n v="3781.3"/>
    <n v="3"/>
    <x v="2"/>
    <n v="-423.36"/>
    <n v="-0.1119614947240367"/>
  </r>
  <r>
    <n v="2680"/>
    <x v="2679"/>
    <d v="2023-03-17T00:00:00"/>
    <x v="3"/>
    <x v="10"/>
    <x v="45"/>
    <d v="2023-03-17T00:00:00"/>
    <n v="0"/>
    <s v="Same Day"/>
    <s v="CU-00334"/>
    <x v="264"/>
    <s v="Consumer"/>
    <s v="United States"/>
    <s v="Washington DC"/>
    <s v="District of Columbia"/>
    <s v="46877"/>
    <x v="2"/>
    <s v="FUR-BOO-88893"/>
    <x v="2"/>
    <x v="7"/>
    <s v="Sauder Classic Bookcase"/>
    <n v="3218.22"/>
    <n v="14"/>
    <x v="3"/>
    <n v="-278.48"/>
    <n v="-8.6532306678847329E-2"/>
  </r>
  <r>
    <n v="2681"/>
    <x v="2680"/>
    <d v="2021-11-21T00:00:00"/>
    <x v="2"/>
    <x v="4"/>
    <x v="8"/>
    <d v="2021-11-22T00:00:00"/>
    <n v="1"/>
    <s v="First Class"/>
    <s v="CU-00766"/>
    <x v="6"/>
    <s v="Corporate"/>
    <s v="United States"/>
    <s v="Houston"/>
    <s v="Texas"/>
    <s v="46980"/>
    <x v="0"/>
    <s v="OFF-PAP-60328"/>
    <x v="1"/>
    <x v="4"/>
    <s v="Hammermill CopyPlus Copy Paper"/>
    <n v="302.95"/>
    <n v="12"/>
    <x v="1"/>
    <n v="51.85"/>
    <n v="0.17115035484403368"/>
  </r>
  <r>
    <n v="2682"/>
    <x v="2681"/>
    <d v="2022-07-23T00:00:00"/>
    <x v="1"/>
    <x v="7"/>
    <x v="31"/>
    <d v="2022-07-29T00:00:00"/>
    <n v="6"/>
    <s v="Standard Class"/>
    <s v="CU-00603"/>
    <x v="92"/>
    <s v="Home Office"/>
    <s v="United States"/>
    <s v="Minneapolis"/>
    <s v="Minnesota"/>
    <s v="11555"/>
    <x v="0"/>
    <s v="OFF-BIN-15666"/>
    <x v="1"/>
    <x v="3"/>
    <s v="Ibico 21-Sheet Binder"/>
    <n v="565.47"/>
    <n v="3"/>
    <x v="2"/>
    <n v="83.37"/>
    <n v="0.14743487718181336"/>
  </r>
  <r>
    <n v="2683"/>
    <x v="2682"/>
    <d v="2023-09-15T00:00:00"/>
    <x v="3"/>
    <x v="8"/>
    <x v="12"/>
    <d v="2023-09-20T00:00:00"/>
    <n v="5"/>
    <s v="Standard Class"/>
    <s v="CU-00279"/>
    <x v="185"/>
    <s v="Consumer"/>
    <s v="United States"/>
    <s v="New York"/>
    <s v="New York"/>
    <s v="40069"/>
    <x v="2"/>
    <s v="OFF-SUP-73677"/>
    <x v="1"/>
    <x v="5"/>
    <s v="Dixon Ticonderoga Pencils"/>
    <n v="70.52"/>
    <n v="1"/>
    <x v="3"/>
    <n v="25.76"/>
    <n v="0.3652864435621101"/>
  </r>
  <r>
    <n v="2684"/>
    <x v="2683"/>
    <d v="2023-01-29T00:00:00"/>
    <x v="3"/>
    <x v="1"/>
    <x v="35"/>
    <d v="2023-01-30T00:00:00"/>
    <n v="1"/>
    <s v="First Class"/>
    <s v="CU-00580"/>
    <x v="186"/>
    <s v="Home Office"/>
    <s v="United States"/>
    <s v="Chicago"/>
    <s v="Illinois"/>
    <s v="89034"/>
    <x v="0"/>
    <s v="OFF-BIN-10633"/>
    <x v="1"/>
    <x v="3"/>
    <s v="Cardinal Easy Open Angle-D Binders"/>
    <n v="28.22"/>
    <n v="4"/>
    <x v="1"/>
    <n v="9.42"/>
    <n v="0.33380581148121902"/>
  </r>
  <r>
    <n v="2685"/>
    <x v="2684"/>
    <d v="2021-02-24T00:00:00"/>
    <x v="2"/>
    <x v="9"/>
    <x v="13"/>
    <d v="2021-02-27T00:00:00"/>
    <n v="3"/>
    <s v="First Class"/>
    <s v="CU-00426"/>
    <x v="153"/>
    <s v="Home Office"/>
    <s v="United States"/>
    <s v="Atlanta"/>
    <s v="Georgia"/>
    <s v="81835"/>
    <x v="3"/>
    <s v="OFF-SUP-39413"/>
    <x v="1"/>
    <x v="5"/>
    <s v="Dixon Ticonderoga Pencils"/>
    <n v="637.46"/>
    <n v="8"/>
    <x v="2"/>
    <n v="93.66"/>
    <n v="0.14692686599943525"/>
  </r>
  <r>
    <n v="2686"/>
    <x v="2685"/>
    <d v="2022-06-17T00:00:00"/>
    <x v="1"/>
    <x v="2"/>
    <x v="9"/>
    <d v="2022-06-24T00:00:00"/>
    <n v="7"/>
    <s v="Standard Class"/>
    <s v="CU-00780"/>
    <x v="22"/>
    <s v="Home Office"/>
    <s v="United States"/>
    <s v="San Francisco"/>
    <s v="California"/>
    <s v="73322"/>
    <x v="1"/>
    <s v="TEC-ACC-49746"/>
    <x v="0"/>
    <x v="0"/>
    <s v="Plantronics CS540 Wireless Headset System"/>
    <n v="5039.78"/>
    <n v="6"/>
    <x v="5"/>
    <n v="615.41"/>
    <n v="0.12211048894991448"/>
  </r>
  <r>
    <n v="2687"/>
    <x v="2686"/>
    <d v="2022-11-03T00:00:00"/>
    <x v="1"/>
    <x v="4"/>
    <x v="20"/>
    <d v="2022-11-03T00:00:00"/>
    <n v="0"/>
    <s v="Same Day"/>
    <s v="CU-00689"/>
    <x v="58"/>
    <s v="Consumer"/>
    <s v="United States"/>
    <s v="Washington DC"/>
    <s v="District of Columbia"/>
    <s v="79205"/>
    <x v="2"/>
    <s v="FUR-TAB-17435"/>
    <x v="2"/>
    <x v="14"/>
    <s v="Bretford CR4500 Series Slim Rectangular Table"/>
    <n v="9643.8799999999992"/>
    <n v="9"/>
    <x v="5"/>
    <n v="3181.31"/>
    <n v="0.32987863805854079"/>
  </r>
  <r>
    <n v="2688"/>
    <x v="2687"/>
    <d v="2023-02-04T00:00:00"/>
    <x v="3"/>
    <x v="9"/>
    <x v="23"/>
    <d v="2023-02-10T00:00:00"/>
    <n v="6"/>
    <s v="Standard Class"/>
    <s v="CU-00610"/>
    <x v="90"/>
    <s v="Consumer"/>
    <s v="United States"/>
    <s v="New Orleans"/>
    <s v="Louisiana"/>
    <s v="44280"/>
    <x v="3"/>
    <s v="OFF-PAP-19309"/>
    <x v="1"/>
    <x v="4"/>
    <s v="Hammermill CopyPlus Copy Paper"/>
    <n v="350.17"/>
    <n v="3"/>
    <x v="1"/>
    <n v="6.65"/>
    <n v="1.8990775908844276E-2"/>
  </r>
  <r>
    <n v="2689"/>
    <x v="2688"/>
    <d v="2021-10-28T00:00:00"/>
    <x v="2"/>
    <x v="3"/>
    <x v="10"/>
    <d v="2021-11-05T00:00:00"/>
    <n v="8"/>
    <s v="Standard Class"/>
    <s v="CU-00021"/>
    <x v="151"/>
    <s v="Corporate"/>
    <s v="United States"/>
    <s v="Minneapolis"/>
    <s v="Minnesota"/>
    <s v="11106"/>
    <x v="0"/>
    <s v="OFF-ART-73681"/>
    <x v="1"/>
    <x v="16"/>
    <s v="Avery 47"/>
    <n v="64.2"/>
    <n v="3"/>
    <x v="3"/>
    <n v="2.2599999999999998"/>
    <n v="3.5202492211838E-2"/>
  </r>
  <r>
    <n v="2690"/>
    <x v="2689"/>
    <d v="2021-02-11T00:00:00"/>
    <x v="2"/>
    <x v="9"/>
    <x v="13"/>
    <d v="2021-02-11T00:00:00"/>
    <n v="0"/>
    <s v="Same Day"/>
    <s v="CU-00701"/>
    <x v="158"/>
    <s v="Home Office"/>
    <s v="United States"/>
    <s v="Washington DC"/>
    <s v="District of Columbia"/>
    <s v="92733"/>
    <x v="2"/>
    <s v="OFF-ART-73227"/>
    <x v="1"/>
    <x v="16"/>
    <s v="Avery 47"/>
    <n v="857.47"/>
    <n v="5"/>
    <x v="3"/>
    <n v="13.92"/>
    <n v="1.6233804098102558E-2"/>
  </r>
  <r>
    <n v="2691"/>
    <x v="2690"/>
    <d v="2023-03-05T00:00:00"/>
    <x v="3"/>
    <x v="10"/>
    <x v="45"/>
    <d v="2023-03-08T00:00:00"/>
    <n v="3"/>
    <s v="First Class"/>
    <s v="CU-00544"/>
    <x v="280"/>
    <s v="Corporate"/>
    <s v="United States"/>
    <s v="Boston"/>
    <s v="Massachusetts"/>
    <s v="11862"/>
    <x v="2"/>
    <s v="FUR-BOO-69776"/>
    <x v="2"/>
    <x v="7"/>
    <s v="Bush Somerset Collection Bookcase"/>
    <n v="483.23"/>
    <n v="4"/>
    <x v="1"/>
    <n v="-89.22"/>
    <n v="-0.18463257661982907"/>
  </r>
  <r>
    <n v="2692"/>
    <x v="2691"/>
    <d v="2024-04-25T00:00:00"/>
    <x v="0"/>
    <x v="0"/>
    <x v="0"/>
    <d v="2024-05-03T00:00:00"/>
    <n v="8"/>
    <s v="Standard Class"/>
    <s v="CU-00422"/>
    <x v="132"/>
    <s v="Home Office"/>
    <s v="United States"/>
    <s v="Los Angeles"/>
    <s v="California"/>
    <s v="70145"/>
    <x v="1"/>
    <s v="OFF-ENV-64545"/>
    <x v="1"/>
    <x v="1"/>
    <s v="Poly String &amp; Button Envelopes"/>
    <n v="2394.23"/>
    <n v="10"/>
    <x v="3"/>
    <n v="305.45"/>
    <n v="0.12757755102893206"/>
  </r>
  <r>
    <n v="2693"/>
    <x v="2692"/>
    <d v="2023-03-30T00:00:00"/>
    <x v="3"/>
    <x v="10"/>
    <x v="45"/>
    <d v="2023-04-02T00:00:00"/>
    <n v="3"/>
    <s v="First Class"/>
    <s v="CU-00045"/>
    <x v="228"/>
    <s v="Corporate"/>
    <s v="United States"/>
    <s v="Nashville"/>
    <s v="Tennessee"/>
    <s v="12126"/>
    <x v="3"/>
    <s v="FUR-BOO-70548"/>
    <x v="2"/>
    <x v="7"/>
    <s v="O'Sullivan 2-Shelf Bookcase"/>
    <n v="1211.52"/>
    <n v="11"/>
    <x v="5"/>
    <n v="11.75"/>
    <n v="9.6985604860010573E-3"/>
  </r>
  <r>
    <n v="2694"/>
    <x v="2693"/>
    <d v="2021-01-07T00:00:00"/>
    <x v="2"/>
    <x v="1"/>
    <x v="25"/>
    <d v="2021-01-07T00:00:00"/>
    <n v="0"/>
    <s v="Same Day"/>
    <s v="CU-00387"/>
    <x v="131"/>
    <s v="Home Office"/>
    <s v="United States"/>
    <s v="Seattle"/>
    <s v="Washington"/>
    <s v="22288"/>
    <x v="1"/>
    <s v="FUR-BOO-18173"/>
    <x v="2"/>
    <x v="7"/>
    <s v="Sauder Classic Bookcase"/>
    <n v="21673.94"/>
    <n v="13"/>
    <x v="3"/>
    <n v="-2756.39"/>
    <n v="-0.12717530822729969"/>
  </r>
  <r>
    <n v="2695"/>
    <x v="2694"/>
    <d v="2024-06-11T00:00:00"/>
    <x v="0"/>
    <x v="2"/>
    <x v="2"/>
    <d v="2024-06-16T00:00:00"/>
    <n v="5"/>
    <s v="Second Class"/>
    <s v="CU-00574"/>
    <x v="199"/>
    <s v="Corporate"/>
    <s v="United States"/>
    <s v="New York"/>
    <s v="New York"/>
    <s v="38596"/>
    <x v="2"/>
    <s v="FUR-BOO-18934"/>
    <x v="2"/>
    <x v="7"/>
    <s v="O'Sullivan 2-Shelf Bookcase"/>
    <n v="17774.16"/>
    <n v="12"/>
    <x v="3"/>
    <n v="-3504.08"/>
    <n v="-0.19714461892995225"/>
  </r>
  <r>
    <n v="2696"/>
    <x v="2695"/>
    <d v="2023-09-04T00:00:00"/>
    <x v="3"/>
    <x v="8"/>
    <x v="12"/>
    <d v="2023-09-05T00:00:00"/>
    <n v="1"/>
    <s v="First Class"/>
    <s v="CU-00631"/>
    <x v="291"/>
    <s v="Home Office"/>
    <s v="United States"/>
    <s v="Baltimore"/>
    <s v="Maryland"/>
    <s v="77916"/>
    <x v="2"/>
    <s v="TEC-MAC-20690"/>
    <x v="0"/>
    <x v="12"/>
    <s v="Hoover Stair Vacuum 515 Corded"/>
    <n v="5954.68"/>
    <n v="4"/>
    <x v="3"/>
    <n v="295"/>
    <n v="4.9540865336172552E-2"/>
  </r>
  <r>
    <n v="2697"/>
    <x v="2696"/>
    <d v="2022-06-11T00:00:00"/>
    <x v="1"/>
    <x v="2"/>
    <x v="9"/>
    <d v="2022-06-16T00:00:00"/>
    <n v="5"/>
    <s v="Second Class"/>
    <s v="CU-00582"/>
    <x v="246"/>
    <s v="Home Office"/>
    <s v="United States"/>
    <s v="Boston"/>
    <s v="Massachusetts"/>
    <s v="59956"/>
    <x v="2"/>
    <s v="OFF-STO-24227"/>
    <x v="1"/>
    <x v="8"/>
    <s v="Steelmaster by MMF Industries Locking Cash Box"/>
    <n v="3418.1"/>
    <n v="13"/>
    <x v="3"/>
    <n v="134.16999999999999"/>
    <n v="3.9252801263860035E-2"/>
  </r>
  <r>
    <n v="2698"/>
    <x v="2697"/>
    <d v="2022-10-10T00:00:00"/>
    <x v="1"/>
    <x v="3"/>
    <x v="3"/>
    <d v="2022-10-12T00:00:00"/>
    <n v="2"/>
    <s v="First Class"/>
    <s v="CU-00610"/>
    <x v="90"/>
    <s v="Consumer"/>
    <s v="United States"/>
    <s v="New Orleans"/>
    <s v="Louisiana"/>
    <s v="61180"/>
    <x v="3"/>
    <s v="TEC-COP-77928"/>
    <x v="0"/>
    <x v="11"/>
    <s v="HP Designjet T520 Inkjet Large Format Printer"/>
    <n v="15406.53"/>
    <n v="14"/>
    <x v="2"/>
    <n v="3580.84"/>
    <n v="0.23242352431079549"/>
  </r>
  <r>
    <n v="2699"/>
    <x v="2698"/>
    <d v="2022-11-05T00:00:00"/>
    <x v="1"/>
    <x v="4"/>
    <x v="20"/>
    <d v="2022-11-12T00:00:00"/>
    <n v="7"/>
    <s v="Standard Class"/>
    <s v="CU-00354"/>
    <x v="103"/>
    <s v="Home Office"/>
    <s v="United States"/>
    <s v="Houston"/>
    <s v="Texas"/>
    <s v="90961"/>
    <x v="0"/>
    <s v="OFF-BIN-38215"/>
    <x v="1"/>
    <x v="3"/>
    <s v="Cardinal Easy Open Angle-D Binders"/>
    <n v="762.73"/>
    <n v="11"/>
    <x v="1"/>
    <n v="44.33"/>
    <n v="5.8120173586983598E-2"/>
  </r>
  <r>
    <n v="2700"/>
    <x v="2699"/>
    <d v="2022-02-02T00:00:00"/>
    <x v="1"/>
    <x v="9"/>
    <x v="17"/>
    <d v="2022-02-05T00:00:00"/>
    <n v="3"/>
    <s v="Second Class"/>
    <s v="CU-00128"/>
    <x v="125"/>
    <s v="Home Office"/>
    <s v="United States"/>
    <s v="Portland"/>
    <s v="Oregon"/>
    <s v="99954"/>
    <x v="1"/>
    <s v="OFF-ART-37047"/>
    <x v="1"/>
    <x v="16"/>
    <s v="Avery 47"/>
    <n v="193.08"/>
    <n v="2"/>
    <x v="0"/>
    <n v="25.86"/>
    <n v="0.13393412057178369"/>
  </r>
  <r>
    <n v="2701"/>
    <x v="2700"/>
    <d v="2022-09-22T00:00:00"/>
    <x v="1"/>
    <x v="8"/>
    <x v="36"/>
    <d v="2022-09-22T00:00:00"/>
    <n v="0"/>
    <s v="Same Day"/>
    <s v="CU-00474"/>
    <x v="137"/>
    <s v="Corporate"/>
    <s v="United States"/>
    <s v="New Orleans"/>
    <s v="Louisiana"/>
    <s v="46709"/>
    <x v="3"/>
    <s v="TEC-ACC-35598"/>
    <x v="0"/>
    <x v="0"/>
    <s v="Memorex Mini Travel Drive 64 GB"/>
    <n v="4390.5"/>
    <n v="5"/>
    <x v="5"/>
    <n v="1549.74"/>
    <n v="0.35297574308165358"/>
  </r>
  <r>
    <n v="2702"/>
    <x v="2701"/>
    <d v="2023-07-09T00:00:00"/>
    <x v="3"/>
    <x v="7"/>
    <x v="41"/>
    <d v="2023-07-13T00:00:00"/>
    <n v="4"/>
    <s v="Second Class"/>
    <s v="CU-00428"/>
    <x v="147"/>
    <s v="Consumer"/>
    <s v="United States"/>
    <s v="Nashville"/>
    <s v="Tennessee"/>
    <s v="61302"/>
    <x v="3"/>
    <s v="TEC-COP-95294"/>
    <x v="0"/>
    <x v="11"/>
    <s v="Hewlett Packard 610 Multi-Function Printer"/>
    <n v="1360.74"/>
    <n v="11"/>
    <x v="3"/>
    <n v="-112.05"/>
    <n v="-8.2344900568808152E-2"/>
  </r>
  <r>
    <n v="2703"/>
    <x v="2702"/>
    <d v="2024-05-04T00:00:00"/>
    <x v="0"/>
    <x v="11"/>
    <x v="30"/>
    <d v="2024-05-06T00:00:00"/>
    <n v="2"/>
    <s v="First Class"/>
    <s v="CU-00425"/>
    <x v="93"/>
    <s v="Corporate"/>
    <s v="United States"/>
    <s v="Miami"/>
    <s v="Florida"/>
    <s v="49033"/>
    <x v="3"/>
    <s v="TEC-MAC-55111"/>
    <x v="0"/>
    <x v="12"/>
    <s v="Epson Stylus Photo R280"/>
    <n v="1401.81"/>
    <n v="12"/>
    <x v="1"/>
    <n v="-81.27"/>
    <n v="-5.7975046546964282E-2"/>
  </r>
  <r>
    <n v="2704"/>
    <x v="2703"/>
    <d v="2022-03-10T00:00:00"/>
    <x v="1"/>
    <x v="10"/>
    <x v="47"/>
    <d v="2022-03-18T00:00:00"/>
    <n v="8"/>
    <s v="Standard Class"/>
    <s v="CU-00515"/>
    <x v="18"/>
    <s v="Consumer"/>
    <s v="United States"/>
    <s v="Atlanta"/>
    <s v="Georgia"/>
    <s v="86285"/>
    <x v="3"/>
    <s v="FUR-CHA-59495"/>
    <x v="2"/>
    <x v="13"/>
    <s v="Global Troy Executive Chair"/>
    <n v="6344.55"/>
    <n v="9"/>
    <x v="2"/>
    <n v="-821.94"/>
    <n v="-0.12955055914131025"/>
  </r>
  <r>
    <n v="2705"/>
    <x v="2704"/>
    <d v="2023-05-28T00:00:00"/>
    <x v="3"/>
    <x v="11"/>
    <x v="42"/>
    <d v="2023-05-31T00:00:00"/>
    <n v="3"/>
    <s v="First Class"/>
    <s v="CU-00789"/>
    <x v="242"/>
    <s v="Corporate"/>
    <s v="United States"/>
    <s v="Boston"/>
    <s v="Massachusetts"/>
    <s v="47963"/>
    <x v="2"/>
    <s v="TEC-ACC-13941"/>
    <x v="0"/>
    <x v="0"/>
    <s v="Kensington 62348"/>
    <n v="756.83"/>
    <n v="5"/>
    <x v="4"/>
    <n v="240.77"/>
    <n v="0.31812956674550424"/>
  </r>
  <r>
    <n v="2706"/>
    <x v="2705"/>
    <d v="2023-01-06T00:00:00"/>
    <x v="3"/>
    <x v="1"/>
    <x v="35"/>
    <d v="2023-01-12T00:00:00"/>
    <n v="6"/>
    <s v="Standard Class"/>
    <s v="CU-00577"/>
    <x v="337"/>
    <s v="Consumer"/>
    <s v="United States"/>
    <s v="Miami"/>
    <s v="Florida"/>
    <s v="48520"/>
    <x v="3"/>
    <s v="FUR-TAB-42072"/>
    <x v="2"/>
    <x v="14"/>
    <s v="Chromcraft Training Table"/>
    <n v="1427.42"/>
    <n v="3"/>
    <x v="3"/>
    <n v="322.32"/>
    <n v="0.22580599963570636"/>
  </r>
  <r>
    <n v="2707"/>
    <x v="2706"/>
    <d v="2023-01-18T00:00:00"/>
    <x v="3"/>
    <x v="1"/>
    <x v="35"/>
    <d v="2023-01-25T00:00:00"/>
    <n v="7"/>
    <s v="Standard Class"/>
    <s v="CU-00784"/>
    <x v="129"/>
    <s v="Corporate"/>
    <s v="United States"/>
    <s v="Denver"/>
    <s v="Colorado"/>
    <s v="64446"/>
    <x v="0"/>
    <s v="TEC-ACC-90576"/>
    <x v="0"/>
    <x v="0"/>
    <s v="Kensington 62348"/>
    <n v="2405.6"/>
    <n v="11"/>
    <x v="1"/>
    <n v="448.21"/>
    <n v="0.1863194213501829"/>
  </r>
  <r>
    <n v="2708"/>
    <x v="2707"/>
    <d v="2023-07-25T00:00:00"/>
    <x v="3"/>
    <x v="7"/>
    <x v="41"/>
    <d v="2023-07-27T00:00:00"/>
    <n v="2"/>
    <s v="First Class"/>
    <s v="CU-00375"/>
    <x v="182"/>
    <s v="Consumer"/>
    <s v="United States"/>
    <s v="Washington DC"/>
    <s v="District of Columbia"/>
    <s v="98079"/>
    <x v="2"/>
    <s v="FUR-BOO-56679"/>
    <x v="2"/>
    <x v="7"/>
    <s v="Bush Somerset Collection Bookcase"/>
    <n v="21139.37"/>
    <n v="14"/>
    <x v="3"/>
    <n v="-1764.61"/>
    <n v="-8.3475051527079569E-2"/>
  </r>
  <r>
    <n v="2709"/>
    <x v="2708"/>
    <d v="2021-05-31T00:00:00"/>
    <x v="2"/>
    <x v="11"/>
    <x v="39"/>
    <d v="2021-05-31T00:00:00"/>
    <n v="0"/>
    <s v="Same Day"/>
    <s v="CU-00165"/>
    <x v="40"/>
    <s v="Home Office"/>
    <s v="United States"/>
    <s v="Baltimore"/>
    <s v="Maryland"/>
    <s v="81934"/>
    <x v="2"/>
    <s v="OFF-APP-18415"/>
    <x v="1"/>
    <x v="6"/>
    <s v="Fellowes PB500 Electric Punch Binding Machine"/>
    <n v="2376.14"/>
    <n v="11"/>
    <x v="2"/>
    <n v="921.56"/>
    <n v="0.3878391003897077"/>
  </r>
  <r>
    <n v="2710"/>
    <x v="2709"/>
    <d v="2021-09-05T00:00:00"/>
    <x v="2"/>
    <x v="8"/>
    <x v="38"/>
    <d v="2021-09-08T00:00:00"/>
    <n v="3"/>
    <s v="Second Class"/>
    <s v="CU-00621"/>
    <x v="233"/>
    <s v="Consumer"/>
    <s v="United States"/>
    <s v="Seattle"/>
    <s v="Washington"/>
    <s v="27970"/>
    <x v="1"/>
    <s v="FUR-BOO-85792"/>
    <x v="2"/>
    <x v="7"/>
    <s v="O'Sullivan 2-Shelf Bookcase"/>
    <n v="3090.91"/>
    <n v="3"/>
    <x v="1"/>
    <n v="211.63"/>
    <n v="6.8468509273967859E-2"/>
  </r>
  <r>
    <n v="2711"/>
    <x v="2710"/>
    <d v="2023-03-25T00:00:00"/>
    <x v="3"/>
    <x v="10"/>
    <x v="45"/>
    <d v="2023-03-25T00:00:00"/>
    <n v="0"/>
    <s v="Same Day"/>
    <s v="CU-00385"/>
    <x v="249"/>
    <s v="Home Office"/>
    <s v="United States"/>
    <s v="Portland"/>
    <s v="Oregon"/>
    <s v="54026"/>
    <x v="1"/>
    <s v="TEC-PHO-34732"/>
    <x v="0"/>
    <x v="2"/>
    <s v="Motorola Moto G Play"/>
    <n v="5031.7700000000004"/>
    <n v="7"/>
    <x v="4"/>
    <n v="1486.48"/>
    <n v="0.2954189082569354"/>
  </r>
  <r>
    <n v="2712"/>
    <x v="2711"/>
    <d v="2024-11-24T00:00:00"/>
    <x v="0"/>
    <x v="4"/>
    <x v="4"/>
    <d v="2024-11-27T00:00:00"/>
    <n v="3"/>
    <s v="First Class"/>
    <s v="CU-00428"/>
    <x v="147"/>
    <s v="Consumer"/>
    <s v="United States"/>
    <s v="Nashville"/>
    <s v="Tennessee"/>
    <s v="39665"/>
    <x v="3"/>
    <s v="FUR-BOO-18048"/>
    <x v="2"/>
    <x v="7"/>
    <s v="O'Sullivan 2-Shelf Bookcase"/>
    <n v="7935.04"/>
    <n v="14"/>
    <x v="1"/>
    <n v="2744.54"/>
    <n v="0.34587601322740652"/>
  </r>
  <r>
    <n v="2713"/>
    <x v="2712"/>
    <d v="2022-08-21T00:00:00"/>
    <x v="1"/>
    <x v="6"/>
    <x v="43"/>
    <d v="2022-08-21T00:00:00"/>
    <n v="0"/>
    <s v="Same Day"/>
    <s v="CU-00191"/>
    <x v="48"/>
    <s v="Consumer"/>
    <s v="United States"/>
    <s v="Washington DC"/>
    <s v="District of Columbia"/>
    <s v="66606"/>
    <x v="2"/>
    <s v="TEC-MAC-59999"/>
    <x v="0"/>
    <x v="12"/>
    <s v="Lexmark MX611dhe Monochrome Laser Printer"/>
    <n v="3392.86"/>
    <n v="12"/>
    <x v="4"/>
    <n v="1118.44"/>
    <n v="0.32964519608825593"/>
  </r>
  <r>
    <n v="2714"/>
    <x v="2713"/>
    <d v="2023-10-16T00:00:00"/>
    <x v="3"/>
    <x v="3"/>
    <x v="29"/>
    <d v="2023-10-18T00:00:00"/>
    <n v="2"/>
    <s v="First Class"/>
    <s v="CU-00065"/>
    <x v="272"/>
    <s v="Corporate"/>
    <s v="United States"/>
    <s v="Dallas"/>
    <s v="Texas"/>
    <s v="64136"/>
    <x v="0"/>
    <s v="FUR-TAB-47275"/>
    <x v="2"/>
    <x v="14"/>
    <s v="Bevis Round Conference Table"/>
    <n v="10643.59"/>
    <n v="10"/>
    <x v="2"/>
    <n v="731.35"/>
    <n v="6.8712718171218545E-2"/>
  </r>
  <r>
    <n v="2715"/>
    <x v="2714"/>
    <d v="2021-11-28T00:00:00"/>
    <x v="2"/>
    <x v="4"/>
    <x v="8"/>
    <d v="2021-11-28T00:00:00"/>
    <n v="0"/>
    <s v="Same Day"/>
    <s v="CU-00604"/>
    <x v="145"/>
    <s v="Consumer"/>
    <s v="United States"/>
    <s v="San Francisco"/>
    <s v="California"/>
    <s v="73481"/>
    <x v="1"/>
    <s v="TEC-ACC-34528"/>
    <x v="0"/>
    <x v="0"/>
    <s v="Plantronics CS540 Wireless Headset System"/>
    <n v="2651.69"/>
    <n v="5"/>
    <x v="3"/>
    <n v="-176.98"/>
    <n v="-6.6742341676440303E-2"/>
  </r>
  <r>
    <n v="2716"/>
    <x v="2715"/>
    <d v="2021-08-19T00:00:00"/>
    <x v="2"/>
    <x v="6"/>
    <x v="27"/>
    <d v="2021-08-25T00:00:00"/>
    <n v="6"/>
    <s v="Second Class"/>
    <s v="CU-00022"/>
    <x v="14"/>
    <s v="Consumer"/>
    <s v="United States"/>
    <s v="Dallas"/>
    <s v="Texas"/>
    <s v="11235"/>
    <x v="0"/>
    <s v="OFF-STO-52168"/>
    <x v="1"/>
    <x v="8"/>
    <s v="Stur-D-Store Shelving Unit"/>
    <n v="1605.39"/>
    <n v="14"/>
    <x v="3"/>
    <n v="228.13"/>
    <n v="0.14210254206143055"/>
  </r>
  <r>
    <n v="2717"/>
    <x v="2716"/>
    <d v="2021-09-20T00:00:00"/>
    <x v="2"/>
    <x v="8"/>
    <x v="38"/>
    <d v="2021-09-26T00:00:00"/>
    <n v="6"/>
    <s v="Standard Class"/>
    <s v="CU-00390"/>
    <x v="189"/>
    <s v="Home Office"/>
    <s v="United States"/>
    <s v="Las Vegas"/>
    <s v="Nevada"/>
    <s v="60375"/>
    <x v="1"/>
    <s v="FUR-TAB-11100"/>
    <x v="2"/>
    <x v="14"/>
    <s v="Bretford CR4500 Series Slim Rectangular Table"/>
    <n v="998.2"/>
    <n v="11"/>
    <x v="2"/>
    <n v="205.66"/>
    <n v="0.20603085553997194"/>
  </r>
  <r>
    <n v="2718"/>
    <x v="2717"/>
    <d v="2024-08-02T00:00:00"/>
    <x v="0"/>
    <x v="6"/>
    <x v="6"/>
    <d v="2024-08-02T00:00:00"/>
    <n v="0"/>
    <s v="Same Day"/>
    <s v="CU-00675"/>
    <x v="137"/>
    <s v="Home Office"/>
    <s v="United States"/>
    <s v="Atlanta"/>
    <s v="Georgia"/>
    <s v="34025"/>
    <x v="3"/>
    <s v="OFF-ENV-33030"/>
    <x v="1"/>
    <x v="1"/>
    <s v="Poly String &amp; Button Envelopes"/>
    <n v="371.84"/>
    <n v="12"/>
    <x v="1"/>
    <n v="-12.03"/>
    <n v="-3.2352624784853699E-2"/>
  </r>
  <r>
    <n v="2719"/>
    <x v="2718"/>
    <d v="2021-05-09T00:00:00"/>
    <x v="2"/>
    <x v="11"/>
    <x v="39"/>
    <d v="2021-05-09T00:00:00"/>
    <n v="0"/>
    <s v="Same Day"/>
    <s v="CU-00756"/>
    <x v="61"/>
    <s v="Home Office"/>
    <s v="United States"/>
    <s v="Houston"/>
    <s v="Texas"/>
    <s v="25331"/>
    <x v="0"/>
    <s v="FUR-CHA-83031"/>
    <x v="2"/>
    <x v="13"/>
    <s v="Global Troy Executive Chair"/>
    <n v="4324.24"/>
    <n v="10"/>
    <x v="3"/>
    <n v="-569.15"/>
    <n v="-0.1316185040608292"/>
  </r>
  <r>
    <n v="2720"/>
    <x v="2719"/>
    <d v="2022-03-28T00:00:00"/>
    <x v="1"/>
    <x v="10"/>
    <x v="47"/>
    <d v="2022-04-03T00:00:00"/>
    <n v="6"/>
    <s v="Second Class"/>
    <s v="CU-00317"/>
    <x v="286"/>
    <s v="Corporate"/>
    <s v="United States"/>
    <s v="Minneapolis"/>
    <s v="Minnesota"/>
    <s v="50824"/>
    <x v="0"/>
    <s v="OFF-ART-52422"/>
    <x v="1"/>
    <x v="16"/>
    <s v="Newell 322"/>
    <n v="1594.7"/>
    <n v="12"/>
    <x v="0"/>
    <n v="-85.95"/>
    <n v="-5.3897284755753436E-2"/>
  </r>
  <r>
    <n v="2721"/>
    <x v="2720"/>
    <d v="2024-01-08T00:00:00"/>
    <x v="0"/>
    <x v="1"/>
    <x v="33"/>
    <d v="2024-01-16T00:00:00"/>
    <n v="8"/>
    <s v="Standard Class"/>
    <s v="CU-00359"/>
    <x v="243"/>
    <s v="Corporate"/>
    <s v="United States"/>
    <s v="Minneapolis"/>
    <s v="Minnesota"/>
    <s v="46517"/>
    <x v="0"/>
    <s v="TEC-PHO-90073"/>
    <x v="0"/>
    <x v="2"/>
    <s v="Apple iPhone SE"/>
    <n v="4066.03"/>
    <n v="4"/>
    <x v="3"/>
    <n v="-609.46"/>
    <n v="-0.1498906796063974"/>
  </r>
  <r>
    <n v="2722"/>
    <x v="2721"/>
    <d v="2021-10-17T00:00:00"/>
    <x v="2"/>
    <x v="3"/>
    <x v="10"/>
    <d v="2021-10-20T00:00:00"/>
    <n v="3"/>
    <s v="First Class"/>
    <s v="CU-00614"/>
    <x v="109"/>
    <s v="Home Office"/>
    <s v="United States"/>
    <s v="Washington DC"/>
    <s v="District of Columbia"/>
    <s v="90790"/>
    <x v="2"/>
    <s v="FUR-FUR-53321"/>
    <x v="2"/>
    <x v="10"/>
    <s v="Acme Flexible Frame Partition"/>
    <n v="3258.5"/>
    <n v="13"/>
    <x v="3"/>
    <n v="-567.22"/>
    <n v="-0.17407396041123216"/>
  </r>
  <r>
    <n v="2723"/>
    <x v="2722"/>
    <d v="2021-03-15T00:00:00"/>
    <x v="2"/>
    <x v="10"/>
    <x v="21"/>
    <d v="2021-03-20T00:00:00"/>
    <n v="5"/>
    <s v="Standard Class"/>
    <s v="CU-00767"/>
    <x v="125"/>
    <s v="Corporate"/>
    <s v="United States"/>
    <s v="San Francisco"/>
    <s v="California"/>
    <s v="56362"/>
    <x v="1"/>
    <s v="TEC-ACC-61876"/>
    <x v="0"/>
    <x v="0"/>
    <s v="Logitech MK550 Wireless Wave Keyboard and Mouse"/>
    <n v="598.4"/>
    <n v="2"/>
    <x v="5"/>
    <n v="-22.14"/>
    <n v="-3.6998663101604282E-2"/>
  </r>
  <r>
    <n v="2724"/>
    <x v="2723"/>
    <d v="2021-06-28T00:00:00"/>
    <x v="2"/>
    <x v="2"/>
    <x v="18"/>
    <d v="2021-06-30T00:00:00"/>
    <n v="2"/>
    <s v="First Class"/>
    <s v="CU-00785"/>
    <x v="66"/>
    <s v="Corporate"/>
    <s v="United States"/>
    <s v="Dallas"/>
    <s v="Texas"/>
    <s v="20983"/>
    <x v="0"/>
    <s v="FUR-CHA-26407"/>
    <x v="2"/>
    <x v="13"/>
    <s v="Global Troy Executive Chair"/>
    <n v="2681.79"/>
    <n v="11"/>
    <x v="3"/>
    <n v="519.39"/>
    <n v="0.19367288266419069"/>
  </r>
  <r>
    <n v="2725"/>
    <x v="2724"/>
    <d v="2024-11-03T00:00:00"/>
    <x v="0"/>
    <x v="4"/>
    <x v="4"/>
    <d v="2024-11-10T00:00:00"/>
    <n v="7"/>
    <s v="Standard Class"/>
    <s v="CU-00174"/>
    <x v="222"/>
    <s v="Corporate"/>
    <s v="United States"/>
    <s v="Atlanta"/>
    <s v="Georgia"/>
    <s v="40263"/>
    <x v="3"/>
    <s v="FUR-BOO-56413"/>
    <x v="2"/>
    <x v="7"/>
    <s v="Sauder Classic Bookcase"/>
    <n v="6955.24"/>
    <n v="14"/>
    <x v="1"/>
    <n v="1419.37"/>
    <n v="0.20407203777295965"/>
  </r>
  <r>
    <n v="2726"/>
    <x v="2725"/>
    <d v="2024-08-20T00:00:00"/>
    <x v="0"/>
    <x v="6"/>
    <x v="6"/>
    <d v="2024-08-23T00:00:00"/>
    <n v="3"/>
    <s v="First Class"/>
    <s v="CU-00449"/>
    <x v="123"/>
    <s v="Home Office"/>
    <s v="United States"/>
    <s v="Miami"/>
    <s v="Florida"/>
    <s v="20293"/>
    <x v="3"/>
    <s v="OFF-FAS-13886"/>
    <x v="1"/>
    <x v="9"/>
    <s v="Advantus 75305 EasyClose Envelopes"/>
    <n v="1642.12"/>
    <n v="14"/>
    <x v="1"/>
    <n v="259.26"/>
    <n v="0.15788127542445132"/>
  </r>
  <r>
    <n v="2727"/>
    <x v="2726"/>
    <d v="2023-05-11T00:00:00"/>
    <x v="3"/>
    <x v="11"/>
    <x v="42"/>
    <d v="2023-05-16T00:00:00"/>
    <n v="5"/>
    <s v="Standard Class"/>
    <s v="CU-00664"/>
    <x v="85"/>
    <s v="Consumer"/>
    <s v="United States"/>
    <s v="Philadelphia"/>
    <s v="Pennsylvania"/>
    <s v="48469"/>
    <x v="2"/>
    <s v="FUR-FUR-36298"/>
    <x v="2"/>
    <x v="10"/>
    <s v="Eldon Expressions Punched Metal &amp; Wood Desk Accessories"/>
    <n v="17873.48"/>
    <n v="13"/>
    <x v="4"/>
    <n v="3363.52"/>
    <n v="0.18818495334987925"/>
  </r>
  <r>
    <n v="2728"/>
    <x v="2727"/>
    <d v="2023-08-07T00:00:00"/>
    <x v="3"/>
    <x v="6"/>
    <x v="26"/>
    <d v="2023-08-13T00:00:00"/>
    <n v="6"/>
    <s v="Second Class"/>
    <s v="CU-00753"/>
    <x v="219"/>
    <s v="Corporate"/>
    <s v="United States"/>
    <s v="Los Angeles"/>
    <s v="California"/>
    <s v="56292"/>
    <x v="1"/>
    <s v="OFF-APP-54113"/>
    <x v="1"/>
    <x v="6"/>
    <s v="Belkin 7 Outlet Berlinger"/>
    <n v="1519.88"/>
    <n v="7"/>
    <x v="3"/>
    <n v="329.16"/>
    <n v="0.21656972918914652"/>
  </r>
  <r>
    <n v="2729"/>
    <x v="2728"/>
    <d v="2023-01-10T00:00:00"/>
    <x v="3"/>
    <x v="1"/>
    <x v="35"/>
    <d v="2023-01-14T00:00:00"/>
    <n v="4"/>
    <s v="Second Class"/>
    <s v="CU-00020"/>
    <x v="338"/>
    <s v="Corporate"/>
    <s v="United States"/>
    <s v="Miami"/>
    <s v="Florida"/>
    <s v="77581"/>
    <x v="3"/>
    <s v="FUR-FUR-90777"/>
    <x v="2"/>
    <x v="10"/>
    <s v="Howard Miller 11.75 Diameter"/>
    <n v="3396.1"/>
    <n v="4"/>
    <x v="3"/>
    <n v="40.82"/>
    <n v="1.2019669621035895E-2"/>
  </r>
  <r>
    <n v="2730"/>
    <x v="2729"/>
    <d v="2024-12-23T00:00:00"/>
    <x v="0"/>
    <x v="5"/>
    <x v="44"/>
    <d v="2024-12-25T00:00:00"/>
    <n v="2"/>
    <s v="First Class"/>
    <s v="CU-00110"/>
    <x v="38"/>
    <s v="Corporate"/>
    <s v="United States"/>
    <s v="Dallas"/>
    <s v="Texas"/>
    <s v="95001"/>
    <x v="0"/>
    <s v="FUR-TAB-84554"/>
    <x v="2"/>
    <x v="14"/>
    <s v="Bretford CR4500 Series Slim Rectangular Table"/>
    <n v="3780.44"/>
    <n v="6"/>
    <x v="5"/>
    <n v="-651.95000000000005"/>
    <n v="-0.17245347102453684"/>
  </r>
  <r>
    <n v="2731"/>
    <x v="2730"/>
    <d v="2021-11-15T00:00:00"/>
    <x v="2"/>
    <x v="4"/>
    <x v="8"/>
    <d v="2021-11-15T00:00:00"/>
    <n v="0"/>
    <s v="Same Day"/>
    <s v="CU-00676"/>
    <x v="85"/>
    <s v="Consumer"/>
    <s v="United States"/>
    <s v="Portland"/>
    <s v="Oregon"/>
    <s v="99967"/>
    <x v="1"/>
    <s v="TEC-COP-87649"/>
    <x v="0"/>
    <x v="11"/>
    <s v="HP Designjet T520 Inkjet Large Format Printer"/>
    <n v="1718.06"/>
    <n v="3"/>
    <x v="1"/>
    <n v="302.08"/>
    <n v="0.17582622259990921"/>
  </r>
  <r>
    <n v="2732"/>
    <x v="2731"/>
    <d v="2021-08-05T00:00:00"/>
    <x v="2"/>
    <x v="6"/>
    <x v="27"/>
    <d v="2021-08-11T00:00:00"/>
    <n v="6"/>
    <s v="Second Class"/>
    <s v="CU-00226"/>
    <x v="98"/>
    <s v="Consumer"/>
    <s v="United States"/>
    <s v="Dallas"/>
    <s v="Texas"/>
    <s v="83273"/>
    <x v="0"/>
    <s v="OFF-LAB-22756"/>
    <x v="1"/>
    <x v="15"/>
    <s v="Avery 503"/>
    <n v="1032.31"/>
    <n v="6"/>
    <x v="1"/>
    <n v="-98.71"/>
    <n v="-9.5620501593513582E-2"/>
  </r>
  <r>
    <n v="2733"/>
    <x v="2732"/>
    <d v="2024-12-30T00:00:00"/>
    <x v="0"/>
    <x v="5"/>
    <x v="44"/>
    <d v="2025-01-05T00:00:00"/>
    <n v="6"/>
    <s v="Standard Class"/>
    <s v="CU-00533"/>
    <x v="27"/>
    <s v="Consumer"/>
    <s v="United States"/>
    <s v="Nashville"/>
    <s v="Tennessee"/>
    <s v="66497"/>
    <x v="3"/>
    <s v="OFF-BIN-88263"/>
    <x v="1"/>
    <x v="3"/>
    <s v="Cardinal Easy Open Angle-D Binders"/>
    <n v="931.22"/>
    <n v="10"/>
    <x v="4"/>
    <n v="-38.14"/>
    <n v="-4.0957024118897789E-2"/>
  </r>
  <r>
    <n v="2734"/>
    <x v="2733"/>
    <d v="2022-11-22T00:00:00"/>
    <x v="1"/>
    <x v="4"/>
    <x v="20"/>
    <d v="2022-11-22T00:00:00"/>
    <n v="0"/>
    <s v="Same Day"/>
    <s v="CU-00414"/>
    <x v="119"/>
    <s v="Consumer"/>
    <s v="United States"/>
    <s v="Charlotte"/>
    <s v="North Carolina"/>
    <s v="67210"/>
    <x v="3"/>
    <s v="FUR-BOO-20937"/>
    <x v="2"/>
    <x v="7"/>
    <s v="Bush Somerset Collection Bookcase"/>
    <n v="7646.45"/>
    <n v="5"/>
    <x v="4"/>
    <n v="-1042.6199999999999"/>
    <n v="-0.13635347121867009"/>
  </r>
  <r>
    <n v="2735"/>
    <x v="2734"/>
    <d v="2024-10-17T00:00:00"/>
    <x v="0"/>
    <x v="3"/>
    <x v="24"/>
    <d v="2024-10-19T00:00:00"/>
    <n v="2"/>
    <s v="First Class"/>
    <s v="CU-00762"/>
    <x v="124"/>
    <s v="Consumer"/>
    <s v="United States"/>
    <s v="Atlanta"/>
    <s v="Georgia"/>
    <s v="74082"/>
    <x v="3"/>
    <s v="TEC-COP-65453"/>
    <x v="0"/>
    <x v="11"/>
    <s v="Hewlett Packard 610 Multi-Function Printer"/>
    <n v="3107.57"/>
    <n v="3"/>
    <x v="2"/>
    <n v="603.87"/>
    <n v="0.19432225179159279"/>
  </r>
  <r>
    <n v="2736"/>
    <x v="2735"/>
    <d v="2023-02-25T00:00:00"/>
    <x v="3"/>
    <x v="9"/>
    <x v="23"/>
    <d v="2023-03-05T00:00:00"/>
    <n v="8"/>
    <s v="Standard Class"/>
    <s v="CU-00346"/>
    <x v="176"/>
    <s v="Home Office"/>
    <s v="United States"/>
    <s v="Chicago"/>
    <s v="Illinois"/>
    <s v="24450"/>
    <x v="0"/>
    <s v="OFF-ART-43008"/>
    <x v="1"/>
    <x v="16"/>
    <s v="Sanford 16-Color Pencils"/>
    <n v="112.17"/>
    <n v="2"/>
    <x v="4"/>
    <n v="3.24"/>
    <n v="2.8884728537041993E-2"/>
  </r>
  <r>
    <n v="2737"/>
    <x v="2736"/>
    <d v="2022-08-04T00:00:00"/>
    <x v="1"/>
    <x v="6"/>
    <x v="43"/>
    <d v="2022-08-06T00:00:00"/>
    <n v="2"/>
    <s v="First Class"/>
    <s v="CU-00193"/>
    <x v="263"/>
    <s v="Consumer"/>
    <s v="United States"/>
    <s v="New Orleans"/>
    <s v="Louisiana"/>
    <s v="36435"/>
    <x v="3"/>
    <s v="TEC-PHO-76192"/>
    <x v="0"/>
    <x v="2"/>
    <s v="Motorola Moto G Play"/>
    <n v="3414.84"/>
    <n v="5"/>
    <x v="5"/>
    <n v="-37.15"/>
    <n v="-1.0878987009640274E-2"/>
  </r>
  <r>
    <n v="2738"/>
    <x v="2737"/>
    <d v="2023-11-22T00:00:00"/>
    <x v="3"/>
    <x v="4"/>
    <x v="22"/>
    <d v="2023-11-26T00:00:00"/>
    <n v="4"/>
    <s v="Second Class"/>
    <s v="CU-00146"/>
    <x v="32"/>
    <s v="Consumer"/>
    <s v="United States"/>
    <s v="New Orleans"/>
    <s v="Louisiana"/>
    <s v="25060"/>
    <x v="3"/>
    <s v="FUR-TAB-76860"/>
    <x v="2"/>
    <x v="14"/>
    <s v="Chromcraft Training Table"/>
    <n v="15532.11"/>
    <n v="14"/>
    <x v="3"/>
    <n v="4580.83"/>
    <n v="0.29492644592396011"/>
  </r>
  <r>
    <n v="2739"/>
    <x v="2738"/>
    <d v="2021-05-16T00:00:00"/>
    <x v="2"/>
    <x v="11"/>
    <x v="39"/>
    <d v="2021-05-17T00:00:00"/>
    <n v="1"/>
    <s v="First Class"/>
    <s v="CU-00067"/>
    <x v="45"/>
    <s v="Home Office"/>
    <s v="United States"/>
    <s v="Minneapolis"/>
    <s v="Minnesota"/>
    <s v="54622"/>
    <x v="0"/>
    <s v="FUR-FUR-64804"/>
    <x v="2"/>
    <x v="10"/>
    <s v="Acme Flexible Frame Partition"/>
    <n v="2516.67"/>
    <n v="4"/>
    <x v="0"/>
    <n v="175.45"/>
    <n v="6.9715139450146416E-2"/>
  </r>
  <r>
    <n v="2740"/>
    <x v="2739"/>
    <d v="2022-04-13T00:00:00"/>
    <x v="1"/>
    <x v="0"/>
    <x v="14"/>
    <d v="2022-04-15T00:00:00"/>
    <n v="2"/>
    <s v="First Class"/>
    <s v="CU-00504"/>
    <x v="80"/>
    <s v="Consumer"/>
    <s v="United States"/>
    <s v="Denver"/>
    <s v="Colorado"/>
    <s v="20251"/>
    <x v="0"/>
    <s v="TEC-COP-44553"/>
    <x v="0"/>
    <x v="11"/>
    <s v="HP Designjet T520 Inkjet Large Format Printer"/>
    <n v="5049.88"/>
    <n v="13"/>
    <x v="1"/>
    <n v="1270.97"/>
    <n v="0.25168320831386093"/>
  </r>
  <r>
    <n v="2741"/>
    <x v="2740"/>
    <d v="2023-05-14T00:00:00"/>
    <x v="3"/>
    <x v="11"/>
    <x v="42"/>
    <d v="2023-05-22T00:00:00"/>
    <n v="8"/>
    <s v="Standard Class"/>
    <s v="CU-00636"/>
    <x v="162"/>
    <s v="Home Office"/>
    <s v="United States"/>
    <s v="Philadelphia"/>
    <s v="Pennsylvania"/>
    <s v="68397"/>
    <x v="2"/>
    <s v="TEC-ACC-75383"/>
    <x v="0"/>
    <x v="0"/>
    <s v="Memorex Mini Travel Drive 64 GB"/>
    <n v="4824.3999999999996"/>
    <n v="4"/>
    <x v="4"/>
    <n v="1080.93"/>
    <n v="0.22405480474255868"/>
  </r>
  <r>
    <n v="2742"/>
    <x v="2741"/>
    <d v="2022-09-30T00:00:00"/>
    <x v="1"/>
    <x v="8"/>
    <x v="36"/>
    <d v="2022-10-07T00:00:00"/>
    <n v="7"/>
    <s v="Standard Class"/>
    <s v="CU-00466"/>
    <x v="115"/>
    <s v="Corporate"/>
    <s v="United States"/>
    <s v="Minneapolis"/>
    <s v="Minnesota"/>
    <s v="43544"/>
    <x v="0"/>
    <s v="TEC-PHO-24676"/>
    <x v="0"/>
    <x v="2"/>
    <s v="Apple iPhone SE"/>
    <n v="91.22"/>
    <n v="1"/>
    <x v="4"/>
    <n v="-11.92"/>
    <n v="-0.13067309800482352"/>
  </r>
  <r>
    <n v="2743"/>
    <x v="2742"/>
    <d v="2022-11-18T00:00:00"/>
    <x v="1"/>
    <x v="4"/>
    <x v="20"/>
    <d v="2022-11-22T00:00:00"/>
    <n v="4"/>
    <s v="Second Class"/>
    <s v="CU-00754"/>
    <x v="159"/>
    <s v="Consumer"/>
    <s v="United States"/>
    <s v="San Francisco"/>
    <s v="California"/>
    <s v="42179"/>
    <x v="1"/>
    <s v="OFF-ENV-16944"/>
    <x v="1"/>
    <x v="1"/>
    <s v="Poly String &amp; Button Envelopes"/>
    <n v="1125.44"/>
    <n v="7"/>
    <x v="2"/>
    <n v="322.19"/>
    <n v="0.28627914415695194"/>
  </r>
  <r>
    <n v="2744"/>
    <x v="2743"/>
    <d v="2023-08-31T00:00:00"/>
    <x v="3"/>
    <x v="6"/>
    <x v="26"/>
    <d v="2023-09-03T00:00:00"/>
    <n v="3"/>
    <s v="First Class"/>
    <s v="CU-00514"/>
    <x v="99"/>
    <s v="Home Office"/>
    <s v="United States"/>
    <s v="Chicago"/>
    <s v="Illinois"/>
    <s v="44967"/>
    <x v="0"/>
    <s v="OFF-SUP-74435"/>
    <x v="1"/>
    <x v="5"/>
    <s v="Dixon Ticonderoga Pencils"/>
    <n v="1586.5"/>
    <n v="10"/>
    <x v="1"/>
    <n v="96.38"/>
    <n v="6.0750078789788838E-2"/>
  </r>
  <r>
    <n v="2745"/>
    <x v="2744"/>
    <d v="2022-08-25T00:00:00"/>
    <x v="1"/>
    <x v="6"/>
    <x v="43"/>
    <d v="2022-08-25T00:00:00"/>
    <n v="0"/>
    <s v="Same Day"/>
    <s v="CU-00470"/>
    <x v="112"/>
    <s v="Consumer"/>
    <s v="United States"/>
    <s v="Nashville"/>
    <s v="Tennessee"/>
    <s v="88855"/>
    <x v="3"/>
    <s v="TEC-COP-93704"/>
    <x v="0"/>
    <x v="11"/>
    <s v="HP Designjet T520 Inkjet Large Format Printer"/>
    <n v="1318.05"/>
    <n v="9"/>
    <x v="4"/>
    <n v="288.44"/>
    <n v="0.21883843556769469"/>
  </r>
  <r>
    <n v="2746"/>
    <x v="2745"/>
    <d v="2023-12-02T00:00:00"/>
    <x v="3"/>
    <x v="5"/>
    <x v="34"/>
    <d v="2023-12-07T00:00:00"/>
    <n v="5"/>
    <s v="Second Class"/>
    <s v="CU-00408"/>
    <x v="188"/>
    <s v="Corporate"/>
    <s v="United States"/>
    <s v="Miami"/>
    <s v="Florida"/>
    <s v="61443"/>
    <x v="3"/>
    <s v="FUR-CHA-60497"/>
    <x v="2"/>
    <x v="13"/>
    <s v="Hon Deluxe Fabric Upholstered Stacking Chairs"/>
    <n v="1505.34"/>
    <n v="1"/>
    <x v="2"/>
    <n v="457.21"/>
    <n v="0.30372540422761635"/>
  </r>
  <r>
    <n v="2747"/>
    <x v="2746"/>
    <d v="2021-03-22T00:00:00"/>
    <x v="2"/>
    <x v="10"/>
    <x v="21"/>
    <d v="2021-03-25T00:00:00"/>
    <n v="3"/>
    <s v="First Class"/>
    <s v="CU-00774"/>
    <x v="317"/>
    <s v="Corporate"/>
    <s v="United States"/>
    <s v="Seattle"/>
    <s v="Washington"/>
    <s v="32072"/>
    <x v="1"/>
    <s v="FUR-CHA-54211"/>
    <x v="2"/>
    <x v="13"/>
    <s v="Hon Deluxe Fabric Upholstered Stacking Chairs"/>
    <n v="2221.37"/>
    <n v="8"/>
    <x v="5"/>
    <n v="-379.47"/>
    <n v="-0.17082701215916307"/>
  </r>
  <r>
    <n v="2748"/>
    <x v="2747"/>
    <d v="2024-11-12T00:00:00"/>
    <x v="0"/>
    <x v="4"/>
    <x v="4"/>
    <d v="2024-11-19T00:00:00"/>
    <n v="7"/>
    <s v="Standard Class"/>
    <s v="CU-00584"/>
    <x v="108"/>
    <s v="Corporate"/>
    <s v="United States"/>
    <s v="Boston"/>
    <s v="Massachusetts"/>
    <s v="64733"/>
    <x v="2"/>
    <s v="TEC-ACC-17043"/>
    <x v="0"/>
    <x v="0"/>
    <s v="Logitech MK550 Wireless Wave Keyboard and Mouse"/>
    <n v="2771.41"/>
    <n v="7"/>
    <x v="0"/>
    <n v="643.28"/>
    <n v="0.23211289560187776"/>
  </r>
  <r>
    <n v="2749"/>
    <x v="2748"/>
    <d v="2023-04-23T00:00:00"/>
    <x v="3"/>
    <x v="0"/>
    <x v="32"/>
    <d v="2023-04-29T00:00:00"/>
    <n v="6"/>
    <s v="Second Class"/>
    <s v="CU-00582"/>
    <x v="246"/>
    <s v="Home Office"/>
    <s v="United States"/>
    <s v="Boston"/>
    <s v="Massachusetts"/>
    <s v="68804"/>
    <x v="2"/>
    <s v="TEC-COP-49324"/>
    <x v="0"/>
    <x v="11"/>
    <s v="Hewlett Packard 610 Multi-Function Printer"/>
    <n v="544.51"/>
    <n v="5"/>
    <x v="4"/>
    <n v="140.25"/>
    <n v="0.25757102716203562"/>
  </r>
  <r>
    <n v="2750"/>
    <x v="2749"/>
    <d v="2024-07-07T00:00:00"/>
    <x v="0"/>
    <x v="7"/>
    <x v="28"/>
    <d v="2024-07-14T00:00:00"/>
    <n v="7"/>
    <s v="Standard Class"/>
    <s v="CU-00682"/>
    <x v="93"/>
    <s v="Home Office"/>
    <s v="United States"/>
    <s v="Atlanta"/>
    <s v="Georgia"/>
    <s v="77123"/>
    <x v="3"/>
    <s v="FUR-CHA-14179"/>
    <x v="2"/>
    <x v="13"/>
    <s v="Hon Deluxe Fabric Upholstered Stacking Chairs"/>
    <n v="5318.08"/>
    <n v="5"/>
    <x v="3"/>
    <n v="1780.53"/>
    <n v="0.33480692279920571"/>
  </r>
  <r>
    <n v="2751"/>
    <x v="2750"/>
    <d v="2023-07-13T00:00:00"/>
    <x v="3"/>
    <x v="7"/>
    <x v="41"/>
    <d v="2023-07-14T00:00:00"/>
    <n v="1"/>
    <s v="First Class"/>
    <s v="CU-00107"/>
    <x v="20"/>
    <s v="Home Office"/>
    <s v="United States"/>
    <s v="Miami"/>
    <s v="Florida"/>
    <s v="98789"/>
    <x v="3"/>
    <s v="FUR-CHA-42538"/>
    <x v="2"/>
    <x v="13"/>
    <s v="Global Troy Executive Chair"/>
    <n v="1138.97"/>
    <n v="3"/>
    <x v="2"/>
    <n v="-188.58"/>
    <n v="-0.16557064716366543"/>
  </r>
  <r>
    <n v="2752"/>
    <x v="2751"/>
    <d v="2023-09-15T00:00:00"/>
    <x v="3"/>
    <x v="8"/>
    <x v="12"/>
    <d v="2023-09-15T00:00:00"/>
    <n v="0"/>
    <s v="Same Day"/>
    <s v="CU-00525"/>
    <x v="208"/>
    <s v="Consumer"/>
    <s v="United States"/>
    <s v="Baltimore"/>
    <s v="Maryland"/>
    <s v="85018"/>
    <x v="2"/>
    <s v="OFF-FAS-28495"/>
    <x v="1"/>
    <x v="9"/>
    <s v="Binder clips medium"/>
    <n v="194.33"/>
    <n v="1"/>
    <x v="3"/>
    <n v="33.549999999999997"/>
    <n v="0.17264447074563882"/>
  </r>
  <r>
    <n v="2753"/>
    <x v="2752"/>
    <d v="2021-06-15T00:00:00"/>
    <x v="2"/>
    <x v="2"/>
    <x v="18"/>
    <d v="2021-06-15T00:00:00"/>
    <n v="0"/>
    <s v="Same Day"/>
    <s v="CU-00786"/>
    <x v="71"/>
    <s v="Consumer"/>
    <s v="United States"/>
    <s v="Charlotte"/>
    <s v="North Carolina"/>
    <s v="27482"/>
    <x v="3"/>
    <s v="OFF-APP-74269"/>
    <x v="1"/>
    <x v="6"/>
    <s v="Fellowes PB500 Electric Punch Binding Machine"/>
    <n v="310.66000000000003"/>
    <n v="3"/>
    <x v="2"/>
    <n v="82.12"/>
    <n v="0.26434043649005345"/>
  </r>
  <r>
    <n v="2754"/>
    <x v="2753"/>
    <d v="2023-03-09T00:00:00"/>
    <x v="3"/>
    <x v="10"/>
    <x v="45"/>
    <d v="2023-03-15T00:00:00"/>
    <n v="6"/>
    <s v="Second Class"/>
    <s v="CU-00282"/>
    <x v="173"/>
    <s v="Consumer"/>
    <s v="United States"/>
    <s v="Las Vegas"/>
    <s v="Nevada"/>
    <s v="86910"/>
    <x v="1"/>
    <s v="TEC-PHO-32505"/>
    <x v="0"/>
    <x v="2"/>
    <s v="Samsung Galaxy A52"/>
    <n v="4125.3500000000004"/>
    <n v="7"/>
    <x v="2"/>
    <n v="945.01"/>
    <n v="0.22907389676027487"/>
  </r>
  <r>
    <n v="2755"/>
    <x v="2754"/>
    <d v="2021-11-30T00:00:00"/>
    <x v="2"/>
    <x v="4"/>
    <x v="8"/>
    <d v="2021-11-30T00:00:00"/>
    <n v="0"/>
    <s v="Same Day"/>
    <s v="CU-00520"/>
    <x v="1"/>
    <s v="Consumer"/>
    <s v="United States"/>
    <s v="Denver"/>
    <s v="Colorado"/>
    <s v="67131"/>
    <x v="0"/>
    <s v="OFF-ART-70700"/>
    <x v="1"/>
    <x v="16"/>
    <s v="Avery 47"/>
    <n v="97.68"/>
    <n v="4"/>
    <x v="3"/>
    <n v="28.98"/>
    <n v="0.29668304668304668"/>
  </r>
  <r>
    <n v="2756"/>
    <x v="2755"/>
    <d v="2024-07-28T00:00:00"/>
    <x v="0"/>
    <x v="7"/>
    <x v="28"/>
    <d v="2024-08-03T00:00:00"/>
    <n v="6"/>
    <s v="Standard Class"/>
    <s v="CU-00682"/>
    <x v="93"/>
    <s v="Home Office"/>
    <s v="United States"/>
    <s v="Atlanta"/>
    <s v="Georgia"/>
    <s v="74154"/>
    <x v="3"/>
    <s v="TEC-PHO-65560"/>
    <x v="0"/>
    <x v="2"/>
    <s v="Motorola Moto G Play"/>
    <n v="851.41"/>
    <n v="3"/>
    <x v="1"/>
    <n v="316.68"/>
    <n v="0.37194771026884815"/>
  </r>
  <r>
    <n v="2757"/>
    <x v="2756"/>
    <d v="2022-03-26T00:00:00"/>
    <x v="1"/>
    <x v="10"/>
    <x v="47"/>
    <d v="2022-03-26T00:00:00"/>
    <n v="0"/>
    <s v="Same Day"/>
    <s v="CU-00001"/>
    <x v="97"/>
    <s v="Consumer"/>
    <s v="United States"/>
    <s v="Dallas"/>
    <s v="Texas"/>
    <s v="11393"/>
    <x v="0"/>
    <s v="OFF-PAP-83929"/>
    <x v="1"/>
    <x v="4"/>
    <s v="Hammermill CopyPlus Copy Paper"/>
    <n v="1267.4000000000001"/>
    <n v="14"/>
    <x v="0"/>
    <n v="323.24"/>
    <n v="0.25504181789490293"/>
  </r>
  <r>
    <n v="2758"/>
    <x v="2757"/>
    <d v="2024-08-26T00:00:00"/>
    <x v="0"/>
    <x v="6"/>
    <x v="6"/>
    <d v="2024-09-02T00:00:00"/>
    <n v="7"/>
    <s v="Standard Class"/>
    <s v="CU-00312"/>
    <x v="94"/>
    <s v="Home Office"/>
    <s v="United States"/>
    <s v="Nashville"/>
    <s v="Tennessee"/>
    <s v="88781"/>
    <x v="3"/>
    <s v="TEC-COP-37462"/>
    <x v="0"/>
    <x v="11"/>
    <s v="HP Designjet T520 Inkjet Large Format Printer"/>
    <n v="5679.79"/>
    <n v="14"/>
    <x v="5"/>
    <n v="1288.05"/>
    <n v="0.22677775058584912"/>
  </r>
  <r>
    <n v="2759"/>
    <x v="2758"/>
    <d v="2023-02-02T00:00:00"/>
    <x v="3"/>
    <x v="9"/>
    <x v="23"/>
    <d v="2023-02-05T00:00:00"/>
    <n v="3"/>
    <s v="First Class"/>
    <s v="CU-00482"/>
    <x v="82"/>
    <s v="Home Office"/>
    <s v="United States"/>
    <s v="Philadelphia"/>
    <s v="Pennsylvania"/>
    <s v="58109"/>
    <x v="2"/>
    <s v="OFF-STO-60662"/>
    <x v="1"/>
    <x v="8"/>
    <s v="Stur-D-Store Shelving Unit"/>
    <n v="238.83"/>
    <n v="5"/>
    <x v="5"/>
    <n v="-21.51"/>
    <n v="-9.0064062303730694E-2"/>
  </r>
  <r>
    <n v="2760"/>
    <x v="2759"/>
    <d v="2021-11-04T00:00:00"/>
    <x v="2"/>
    <x v="4"/>
    <x v="8"/>
    <d v="2021-11-05T00:00:00"/>
    <n v="1"/>
    <s v="First Class"/>
    <s v="CU-00228"/>
    <x v="16"/>
    <s v="Home Office"/>
    <s v="United States"/>
    <s v="Minneapolis"/>
    <s v="Minnesota"/>
    <s v="26903"/>
    <x v="0"/>
    <s v="FUR-TAB-28104"/>
    <x v="2"/>
    <x v="14"/>
    <s v="Bretford CR4500 Series Slim Rectangular Table"/>
    <n v="3543.1"/>
    <n v="12"/>
    <x v="2"/>
    <n v="715.73"/>
    <n v="0.20200671728147668"/>
  </r>
  <r>
    <n v="2761"/>
    <x v="2760"/>
    <d v="2024-08-17T00:00:00"/>
    <x v="0"/>
    <x v="6"/>
    <x v="6"/>
    <d v="2024-08-23T00:00:00"/>
    <n v="6"/>
    <s v="Second Class"/>
    <s v="CU-00323"/>
    <x v="61"/>
    <s v="Consumer"/>
    <s v="United States"/>
    <s v="Miami"/>
    <s v="Florida"/>
    <s v="58479"/>
    <x v="3"/>
    <s v="OFF-BIN-65567"/>
    <x v="1"/>
    <x v="3"/>
    <s v="Ibico 21-Sheet Binder"/>
    <n v="230.01"/>
    <n v="8"/>
    <x v="1"/>
    <n v="2.48"/>
    <n v="1.0782139906960567E-2"/>
  </r>
  <r>
    <n v="2762"/>
    <x v="2761"/>
    <d v="2021-05-02T00:00:00"/>
    <x v="2"/>
    <x v="11"/>
    <x v="39"/>
    <d v="2021-05-05T00:00:00"/>
    <n v="3"/>
    <s v="Second Class"/>
    <s v="CU-00697"/>
    <x v="230"/>
    <s v="Corporate"/>
    <s v="United States"/>
    <s v="Houston"/>
    <s v="Texas"/>
    <s v="75839"/>
    <x v="0"/>
    <s v="FUR-TAB-78893"/>
    <x v="2"/>
    <x v="14"/>
    <s v="Chromcraft Training Table"/>
    <n v="8716.0300000000007"/>
    <n v="7"/>
    <x v="2"/>
    <n v="-1200.52"/>
    <n v="-0.13773702018005904"/>
  </r>
  <r>
    <n v="2763"/>
    <x v="2762"/>
    <d v="2023-03-08T00:00:00"/>
    <x v="3"/>
    <x v="10"/>
    <x v="45"/>
    <d v="2023-03-14T00:00:00"/>
    <n v="6"/>
    <s v="Standard Class"/>
    <s v="CU-00613"/>
    <x v="1"/>
    <s v="Corporate"/>
    <s v="United States"/>
    <s v="New Orleans"/>
    <s v="Louisiana"/>
    <s v="89036"/>
    <x v="3"/>
    <s v="TEC-COP-76253"/>
    <x v="0"/>
    <x v="11"/>
    <s v="HP Designjet T520 Inkjet Large Format Printer"/>
    <n v="2380.84"/>
    <n v="7"/>
    <x v="0"/>
    <n v="685.82"/>
    <n v="0.28805799633742712"/>
  </r>
  <r>
    <n v="2764"/>
    <x v="2763"/>
    <d v="2023-12-21T00:00:00"/>
    <x v="3"/>
    <x v="5"/>
    <x v="34"/>
    <d v="2023-12-21T00:00:00"/>
    <n v="0"/>
    <s v="Same Day"/>
    <s v="CU-00535"/>
    <x v="91"/>
    <s v="Home Office"/>
    <s v="United States"/>
    <s v="Miami"/>
    <s v="Florida"/>
    <s v="86133"/>
    <x v="3"/>
    <s v="FUR-FUR-23434"/>
    <x v="2"/>
    <x v="10"/>
    <s v="Howard Miller 11.75 Diameter"/>
    <n v="4931.68"/>
    <n v="3"/>
    <x v="4"/>
    <n v="-84.13"/>
    <n v="-1.7059095480647567E-2"/>
  </r>
  <r>
    <n v="2765"/>
    <x v="2764"/>
    <d v="2024-06-14T00:00:00"/>
    <x v="0"/>
    <x v="2"/>
    <x v="2"/>
    <d v="2024-06-22T00:00:00"/>
    <n v="8"/>
    <s v="Standard Class"/>
    <s v="CU-00618"/>
    <x v="323"/>
    <s v="Home Office"/>
    <s v="United States"/>
    <s v="New York"/>
    <s v="New York"/>
    <s v="92812"/>
    <x v="2"/>
    <s v="TEC-MAC-24943"/>
    <x v="0"/>
    <x v="12"/>
    <s v="Hoover Stair Vacuum 515 Corded"/>
    <n v="4160.25"/>
    <n v="9"/>
    <x v="2"/>
    <n v="-554.29"/>
    <n v="-0.13323478156360793"/>
  </r>
  <r>
    <n v="2766"/>
    <x v="2765"/>
    <d v="2022-08-16T00:00:00"/>
    <x v="1"/>
    <x v="6"/>
    <x v="43"/>
    <d v="2022-08-16T00:00:00"/>
    <n v="0"/>
    <s v="Same Day"/>
    <s v="CU-00202"/>
    <x v="298"/>
    <s v="Home Office"/>
    <s v="United States"/>
    <s v="Philadelphia"/>
    <s v="Pennsylvania"/>
    <s v="37343"/>
    <x v="2"/>
    <s v="OFF-BIN-30219"/>
    <x v="1"/>
    <x v="3"/>
    <s v="Ibico 21-Sheet Binder"/>
    <n v="382.39"/>
    <n v="2"/>
    <x v="3"/>
    <n v="54.38"/>
    <n v="0.14221083187321845"/>
  </r>
  <r>
    <n v="2767"/>
    <x v="2766"/>
    <d v="2023-04-27T00:00:00"/>
    <x v="3"/>
    <x v="0"/>
    <x v="32"/>
    <d v="2023-05-01T00:00:00"/>
    <n v="4"/>
    <s v="Second Class"/>
    <s v="CU-00455"/>
    <x v="35"/>
    <s v="Consumer"/>
    <s v="United States"/>
    <s v="Denver"/>
    <s v="Colorado"/>
    <s v="80555"/>
    <x v="0"/>
    <s v="TEC-ACC-15951"/>
    <x v="0"/>
    <x v="0"/>
    <s v="SanDisk Ultra 64GB"/>
    <n v="1441.51"/>
    <n v="7"/>
    <x v="0"/>
    <n v="234.52"/>
    <n v="0.16269051203252147"/>
  </r>
  <r>
    <n v="2768"/>
    <x v="2767"/>
    <d v="2023-01-11T00:00:00"/>
    <x v="3"/>
    <x v="1"/>
    <x v="35"/>
    <d v="2023-01-17T00:00:00"/>
    <n v="6"/>
    <s v="Second Class"/>
    <s v="CU-00223"/>
    <x v="42"/>
    <s v="Consumer"/>
    <s v="United States"/>
    <s v="Nashville"/>
    <s v="Tennessee"/>
    <s v="14325"/>
    <x v="3"/>
    <s v="TEC-PHO-43592"/>
    <x v="0"/>
    <x v="2"/>
    <s v="Apple iPhone SE"/>
    <n v="4278.38"/>
    <n v="4"/>
    <x v="3"/>
    <n v="469.46"/>
    <n v="0.10972844861840228"/>
  </r>
  <r>
    <n v="2769"/>
    <x v="2768"/>
    <d v="2022-12-19T00:00:00"/>
    <x v="1"/>
    <x v="5"/>
    <x v="5"/>
    <d v="2022-12-19T00:00:00"/>
    <n v="0"/>
    <s v="Same Day"/>
    <s v="CU-00193"/>
    <x v="263"/>
    <s v="Consumer"/>
    <s v="United States"/>
    <s v="New Orleans"/>
    <s v="Louisiana"/>
    <s v="61056"/>
    <x v="3"/>
    <s v="OFF-ART-28511"/>
    <x v="1"/>
    <x v="16"/>
    <s v="Newell 322"/>
    <n v="40.770000000000003"/>
    <n v="6"/>
    <x v="1"/>
    <n v="6.4"/>
    <n v="0.15697817022320334"/>
  </r>
  <r>
    <n v="2770"/>
    <x v="2769"/>
    <d v="2022-12-15T00:00:00"/>
    <x v="1"/>
    <x v="5"/>
    <x v="5"/>
    <d v="2022-12-17T00:00:00"/>
    <n v="2"/>
    <s v="First Class"/>
    <s v="CU-00614"/>
    <x v="109"/>
    <s v="Home Office"/>
    <s v="United States"/>
    <s v="Washington DC"/>
    <s v="District of Columbia"/>
    <s v="82185"/>
    <x v="2"/>
    <s v="FUR-BOO-28333"/>
    <x v="2"/>
    <x v="7"/>
    <s v="Sauder Classic Bookcase"/>
    <n v="2255.75"/>
    <n v="4"/>
    <x v="0"/>
    <n v="353.22"/>
    <n v="0.1565865011636928"/>
  </r>
  <r>
    <n v="2771"/>
    <x v="2770"/>
    <d v="2024-03-31T00:00:00"/>
    <x v="0"/>
    <x v="10"/>
    <x v="40"/>
    <d v="2024-04-08T00:00:00"/>
    <n v="8"/>
    <s v="Standard Class"/>
    <s v="CU-00009"/>
    <x v="300"/>
    <s v="Home Office"/>
    <s v="United States"/>
    <s v="Washington DC"/>
    <s v="District of Columbia"/>
    <s v="13541"/>
    <x v="2"/>
    <s v="TEC-MAC-51027"/>
    <x v="0"/>
    <x v="12"/>
    <s v="Lexmark MX611dhe Monochrome Laser Printer"/>
    <n v="579.49"/>
    <n v="5"/>
    <x v="3"/>
    <n v="151.36000000000001"/>
    <n v="0.26119518887297455"/>
  </r>
  <r>
    <n v="2772"/>
    <x v="2771"/>
    <d v="2023-09-26T00:00:00"/>
    <x v="3"/>
    <x v="8"/>
    <x v="12"/>
    <d v="2023-09-28T00:00:00"/>
    <n v="2"/>
    <s v="First Class"/>
    <s v="CU-00354"/>
    <x v="103"/>
    <s v="Home Office"/>
    <s v="United States"/>
    <s v="Houston"/>
    <s v="Texas"/>
    <s v="89607"/>
    <x v="0"/>
    <s v="OFF-ENV-48492"/>
    <x v="1"/>
    <x v="1"/>
    <s v="Business Envelopes with Contemporary Seal"/>
    <n v="578.72"/>
    <n v="8"/>
    <x v="1"/>
    <n v="124.79"/>
    <n v="0.21563104782969311"/>
  </r>
  <r>
    <n v="2773"/>
    <x v="2772"/>
    <d v="2021-11-03T00:00:00"/>
    <x v="2"/>
    <x v="4"/>
    <x v="8"/>
    <d v="2021-11-04T00:00:00"/>
    <n v="1"/>
    <s v="First Class"/>
    <s v="CU-00468"/>
    <x v="98"/>
    <s v="Home Office"/>
    <s v="United States"/>
    <s v="Miami"/>
    <s v="Florida"/>
    <s v="28667"/>
    <x v="3"/>
    <s v="OFF-ART-41714"/>
    <x v="1"/>
    <x v="16"/>
    <s v="Sanford 16-Color Pencils"/>
    <n v="15.07"/>
    <n v="1"/>
    <x v="3"/>
    <n v="1.5"/>
    <n v="9.9535500995355006E-2"/>
  </r>
  <r>
    <n v="2774"/>
    <x v="2773"/>
    <d v="2024-06-06T00:00:00"/>
    <x v="0"/>
    <x v="2"/>
    <x v="2"/>
    <d v="2024-06-12T00:00:00"/>
    <n v="6"/>
    <s v="Second Class"/>
    <s v="CU-00488"/>
    <x v="59"/>
    <s v="Home Office"/>
    <s v="United States"/>
    <s v="Portland"/>
    <s v="Oregon"/>
    <s v="64981"/>
    <x v="1"/>
    <s v="OFF-ART-56969"/>
    <x v="1"/>
    <x v="16"/>
    <s v="Sanford 16-Color Pencils"/>
    <n v="1853.02"/>
    <n v="11"/>
    <x v="3"/>
    <n v="257.87"/>
    <n v="0.13916201659992877"/>
  </r>
  <r>
    <n v="2775"/>
    <x v="2774"/>
    <d v="2021-03-18T00:00:00"/>
    <x v="2"/>
    <x v="10"/>
    <x v="21"/>
    <d v="2021-03-23T00:00:00"/>
    <n v="5"/>
    <s v="Second Class"/>
    <s v="CU-00073"/>
    <x v="201"/>
    <s v="Home Office"/>
    <s v="United States"/>
    <s v="Dallas"/>
    <s v="Texas"/>
    <s v="30308"/>
    <x v="0"/>
    <s v="FUR-FUR-90973"/>
    <x v="2"/>
    <x v="10"/>
    <s v="Howard Miller 11.75 Diameter"/>
    <n v="7473.35"/>
    <n v="6"/>
    <x v="4"/>
    <n v="2067.4499999999998"/>
    <n v="0.27664300481042636"/>
  </r>
  <r>
    <n v="2776"/>
    <x v="2775"/>
    <d v="2022-06-09T00:00:00"/>
    <x v="1"/>
    <x v="2"/>
    <x v="9"/>
    <d v="2022-06-11T00:00:00"/>
    <n v="2"/>
    <s v="First Class"/>
    <s v="CU-00148"/>
    <x v="210"/>
    <s v="Home Office"/>
    <s v="United States"/>
    <s v="Denver"/>
    <s v="Colorado"/>
    <s v="43864"/>
    <x v="0"/>
    <s v="FUR-CHA-26668"/>
    <x v="2"/>
    <x v="13"/>
    <s v="Hon Deluxe Fabric Upholstered Stacking Chairs"/>
    <n v="1896.3"/>
    <n v="10"/>
    <x v="2"/>
    <n v="-87.61"/>
    <n v="-4.6200495702156834E-2"/>
  </r>
  <r>
    <n v="2777"/>
    <x v="2776"/>
    <d v="2024-03-22T00:00:00"/>
    <x v="0"/>
    <x v="10"/>
    <x v="40"/>
    <d v="2024-03-22T00:00:00"/>
    <n v="0"/>
    <s v="Same Day"/>
    <s v="CU-00793"/>
    <x v="46"/>
    <s v="Corporate"/>
    <s v="United States"/>
    <s v="Denver"/>
    <s v="Colorado"/>
    <s v="84948"/>
    <x v="0"/>
    <s v="TEC-ACC-37342"/>
    <x v="0"/>
    <x v="0"/>
    <s v="Plantronics CS540 Wireless Headset System"/>
    <n v="767.88"/>
    <n v="7"/>
    <x v="2"/>
    <n v="-109.58"/>
    <n v="-0.14270458925873836"/>
  </r>
  <r>
    <n v="2778"/>
    <x v="2777"/>
    <d v="2024-10-11T00:00:00"/>
    <x v="0"/>
    <x v="3"/>
    <x v="24"/>
    <d v="2024-10-16T00:00:00"/>
    <n v="5"/>
    <s v="Second Class"/>
    <s v="CU-00756"/>
    <x v="61"/>
    <s v="Home Office"/>
    <s v="United States"/>
    <s v="Houston"/>
    <s v="Texas"/>
    <s v="96415"/>
    <x v="0"/>
    <s v="OFF-ENV-24676"/>
    <x v="1"/>
    <x v="1"/>
    <s v="Business Envelopes with Contemporary Seal"/>
    <n v="199.85"/>
    <n v="14"/>
    <x v="1"/>
    <n v="57.5"/>
    <n v="0.28771578684013011"/>
  </r>
  <r>
    <n v="2779"/>
    <x v="2778"/>
    <d v="2023-07-18T00:00:00"/>
    <x v="3"/>
    <x v="7"/>
    <x v="41"/>
    <d v="2023-07-26T00:00:00"/>
    <n v="8"/>
    <s v="Standard Class"/>
    <s v="CU-00116"/>
    <x v="139"/>
    <s v="Home Office"/>
    <s v="United States"/>
    <s v="New Orleans"/>
    <s v="Louisiana"/>
    <s v="18368"/>
    <x v="3"/>
    <s v="TEC-COP-46096"/>
    <x v="0"/>
    <x v="11"/>
    <s v="HP Designjet T520 Inkjet Large Format Printer"/>
    <n v="8683.77"/>
    <n v="13"/>
    <x v="0"/>
    <n v="2942.4"/>
    <n v="0.33883900656051463"/>
  </r>
  <r>
    <n v="2780"/>
    <x v="2779"/>
    <d v="2023-11-01T00:00:00"/>
    <x v="3"/>
    <x v="4"/>
    <x v="22"/>
    <d v="2023-11-06T00:00:00"/>
    <n v="5"/>
    <s v="Standard Class"/>
    <s v="CU-00407"/>
    <x v="211"/>
    <s v="Home Office"/>
    <s v="United States"/>
    <s v="Nashville"/>
    <s v="Tennessee"/>
    <s v="27689"/>
    <x v="3"/>
    <s v="TEC-MAC-57266"/>
    <x v="0"/>
    <x v="12"/>
    <s v="Hoover Stair Vacuum 515 Corded"/>
    <n v="630.39"/>
    <n v="7"/>
    <x v="3"/>
    <n v="-57.52"/>
    <n v="-9.1245102238296932E-2"/>
  </r>
  <r>
    <n v="2781"/>
    <x v="2780"/>
    <d v="2024-08-29T00:00:00"/>
    <x v="0"/>
    <x v="6"/>
    <x v="6"/>
    <d v="2024-08-31T00:00:00"/>
    <n v="2"/>
    <s v="First Class"/>
    <s v="CU-00099"/>
    <x v="236"/>
    <s v="Consumer"/>
    <s v="United States"/>
    <s v="Chicago"/>
    <s v="Illinois"/>
    <s v="29630"/>
    <x v="0"/>
    <s v="TEC-ACC-52722"/>
    <x v="0"/>
    <x v="0"/>
    <s v="Logitech MK550 Wireless Wave Keyboard and Mouse"/>
    <n v="482.33"/>
    <n v="5"/>
    <x v="2"/>
    <n v="-8.1999999999999993"/>
    <n v="-1.7000808575041982E-2"/>
  </r>
  <r>
    <n v="2782"/>
    <x v="2781"/>
    <d v="2022-09-23T00:00:00"/>
    <x v="1"/>
    <x v="8"/>
    <x v="36"/>
    <d v="2022-09-23T00:00:00"/>
    <n v="0"/>
    <s v="Same Day"/>
    <s v="CU-00439"/>
    <x v="34"/>
    <s v="Home Office"/>
    <s v="United States"/>
    <s v="Los Angeles"/>
    <s v="California"/>
    <s v="56295"/>
    <x v="1"/>
    <s v="TEC-ACC-58858"/>
    <x v="0"/>
    <x v="0"/>
    <s v="SanDisk Ultra 64GB"/>
    <n v="642.91"/>
    <n v="1"/>
    <x v="2"/>
    <n v="-86.73"/>
    <n v="-0.13490224137126505"/>
  </r>
  <r>
    <n v="2783"/>
    <x v="2782"/>
    <d v="2023-01-31T00:00:00"/>
    <x v="3"/>
    <x v="1"/>
    <x v="35"/>
    <d v="2023-02-02T00:00:00"/>
    <n v="2"/>
    <s v="First Class"/>
    <s v="CU-00745"/>
    <x v="13"/>
    <s v="Corporate"/>
    <s v="United States"/>
    <s v="Miami"/>
    <s v="Florida"/>
    <s v="16199"/>
    <x v="3"/>
    <s v="TEC-PHO-57279"/>
    <x v="0"/>
    <x v="2"/>
    <s v="Apple iPhone SE"/>
    <n v="14780.37"/>
    <n v="13"/>
    <x v="4"/>
    <n v="991.81"/>
    <n v="6.7103191598045231E-2"/>
  </r>
  <r>
    <n v="2784"/>
    <x v="2783"/>
    <d v="2023-06-06T00:00:00"/>
    <x v="3"/>
    <x v="2"/>
    <x v="37"/>
    <d v="2023-06-07T00:00:00"/>
    <n v="1"/>
    <s v="First Class"/>
    <s v="CU-00384"/>
    <x v="172"/>
    <s v="Home Office"/>
    <s v="United States"/>
    <s v="Dallas"/>
    <s v="Texas"/>
    <s v="59302"/>
    <x v="0"/>
    <s v="TEC-ACC-57287"/>
    <x v="0"/>
    <x v="0"/>
    <s v="SanDisk Ultra 64GB"/>
    <n v="2614.94"/>
    <n v="8"/>
    <x v="0"/>
    <n v="764.7"/>
    <n v="0.29243500806901879"/>
  </r>
  <r>
    <n v="2785"/>
    <x v="2784"/>
    <d v="2024-04-10T00:00:00"/>
    <x v="0"/>
    <x v="0"/>
    <x v="0"/>
    <d v="2024-04-11T00:00:00"/>
    <n v="1"/>
    <s v="First Class"/>
    <s v="CU-00587"/>
    <x v="210"/>
    <s v="Corporate"/>
    <s v="United States"/>
    <s v="Philadelphia"/>
    <s v="Pennsylvania"/>
    <s v="42591"/>
    <x v="2"/>
    <s v="FUR-FUR-84311"/>
    <x v="2"/>
    <x v="10"/>
    <s v="Eldon Expressions Punched Metal &amp; Wood Desk Accessories"/>
    <n v="23722.959999999999"/>
    <n v="14"/>
    <x v="3"/>
    <n v="-3666.22"/>
    <n v="-0.15454310929158924"/>
  </r>
  <r>
    <n v="2786"/>
    <x v="2785"/>
    <d v="2021-02-07T00:00:00"/>
    <x v="2"/>
    <x v="9"/>
    <x v="13"/>
    <d v="2021-02-12T00:00:00"/>
    <n v="5"/>
    <s v="Standard Class"/>
    <s v="CU-00750"/>
    <x v="34"/>
    <s v="Home Office"/>
    <s v="United States"/>
    <s v="Washington DC"/>
    <s v="District of Columbia"/>
    <s v="60804"/>
    <x v="2"/>
    <s v="OFF-PAP-75154"/>
    <x v="1"/>
    <x v="4"/>
    <s v="Hammermill CopyPlus Copy Paper"/>
    <n v="553.05999999999995"/>
    <n v="3"/>
    <x v="2"/>
    <n v="14.01"/>
    <n v="2.5331790402487977E-2"/>
  </r>
  <r>
    <n v="2787"/>
    <x v="2786"/>
    <d v="2024-04-04T00:00:00"/>
    <x v="0"/>
    <x v="0"/>
    <x v="0"/>
    <d v="2024-04-04T00:00:00"/>
    <n v="0"/>
    <s v="Same Day"/>
    <s v="CU-00077"/>
    <x v="15"/>
    <s v="Corporate"/>
    <s v="United States"/>
    <s v="Chicago"/>
    <s v="Illinois"/>
    <s v="92882"/>
    <x v="0"/>
    <s v="TEC-COP-73564"/>
    <x v="0"/>
    <x v="11"/>
    <s v="HP Designjet T520 Inkjet Large Format Printer"/>
    <n v="2518.33"/>
    <n v="2"/>
    <x v="4"/>
    <n v="-367.45"/>
    <n v="-0.14591018651249041"/>
  </r>
  <r>
    <n v="2788"/>
    <x v="2787"/>
    <d v="2021-07-20T00:00:00"/>
    <x v="2"/>
    <x v="7"/>
    <x v="7"/>
    <d v="2021-07-26T00:00:00"/>
    <n v="6"/>
    <s v="Standard Class"/>
    <s v="CU-00551"/>
    <x v="233"/>
    <s v="Corporate"/>
    <s v="United States"/>
    <s v="Washington DC"/>
    <s v="District of Columbia"/>
    <s v="41898"/>
    <x v="2"/>
    <s v="OFF-SUP-37169"/>
    <x v="1"/>
    <x v="5"/>
    <s v="Fiskars 8&quot; Scissors"/>
    <n v="103.46"/>
    <n v="3"/>
    <x v="0"/>
    <n v="25.68"/>
    <n v="0.2482118693214769"/>
  </r>
  <r>
    <n v="2789"/>
    <x v="2788"/>
    <d v="2023-04-07T00:00:00"/>
    <x v="3"/>
    <x v="0"/>
    <x v="32"/>
    <d v="2023-04-13T00:00:00"/>
    <n v="6"/>
    <s v="Second Class"/>
    <s v="CU-00427"/>
    <x v="24"/>
    <s v="Corporate"/>
    <s v="United States"/>
    <s v="Las Vegas"/>
    <s v="Nevada"/>
    <s v="51928"/>
    <x v="1"/>
    <s v="TEC-MAC-15339"/>
    <x v="0"/>
    <x v="12"/>
    <s v="Lexmark MX611dhe Monochrome Laser Printer"/>
    <n v="10903.84"/>
    <n v="10"/>
    <x v="2"/>
    <n v="-344.88"/>
    <n v="-3.1629224199914895E-2"/>
  </r>
  <r>
    <n v="2790"/>
    <x v="2789"/>
    <d v="2023-08-19T00:00:00"/>
    <x v="3"/>
    <x v="6"/>
    <x v="26"/>
    <d v="2023-08-21T00:00:00"/>
    <n v="2"/>
    <s v="First Class"/>
    <s v="CU-00119"/>
    <x v="280"/>
    <s v="Consumer"/>
    <s v="United States"/>
    <s v="Portland"/>
    <s v="Oregon"/>
    <s v="52942"/>
    <x v="1"/>
    <s v="OFF-ENV-69514"/>
    <x v="1"/>
    <x v="1"/>
    <s v="Business Envelopes with Contemporary Seal"/>
    <n v="816.7"/>
    <n v="8"/>
    <x v="1"/>
    <n v="327.45999999999998"/>
    <n v="0.40095506305865064"/>
  </r>
  <r>
    <n v="2791"/>
    <x v="2790"/>
    <d v="2022-08-01T00:00:00"/>
    <x v="1"/>
    <x v="6"/>
    <x v="43"/>
    <d v="2022-08-04T00:00:00"/>
    <n v="3"/>
    <s v="Second Class"/>
    <s v="CU-00635"/>
    <x v="106"/>
    <s v="Consumer"/>
    <s v="United States"/>
    <s v="Nashville"/>
    <s v="Tennessee"/>
    <s v="23975"/>
    <x v="3"/>
    <s v="OFF-FAS-63260"/>
    <x v="1"/>
    <x v="9"/>
    <s v="Staple remover"/>
    <n v="905.02"/>
    <n v="5"/>
    <x v="3"/>
    <n v="-72.81"/>
    <n v="-8.0451260745618883E-2"/>
  </r>
  <r>
    <n v="2792"/>
    <x v="2791"/>
    <d v="2023-04-30T00:00:00"/>
    <x v="3"/>
    <x v="0"/>
    <x v="32"/>
    <d v="2023-04-30T00:00:00"/>
    <n v="0"/>
    <s v="Same Day"/>
    <s v="CU-00417"/>
    <x v="234"/>
    <s v="Corporate"/>
    <s v="United States"/>
    <s v="Dallas"/>
    <s v="Texas"/>
    <s v="57637"/>
    <x v="0"/>
    <s v="TEC-ACC-48075"/>
    <x v="0"/>
    <x v="0"/>
    <s v="Logitech MK550 Wireless Wave Keyboard and Mouse"/>
    <n v="4660.53"/>
    <n v="13"/>
    <x v="5"/>
    <n v="573.03"/>
    <n v="0.12295382713983173"/>
  </r>
  <r>
    <n v="2793"/>
    <x v="2792"/>
    <d v="2024-05-22T00:00:00"/>
    <x v="0"/>
    <x v="11"/>
    <x v="30"/>
    <d v="2024-05-27T00:00:00"/>
    <n v="5"/>
    <s v="Standard Class"/>
    <s v="CU-00444"/>
    <x v="199"/>
    <s v="Consumer"/>
    <s v="United States"/>
    <s v="Baltimore"/>
    <s v="Maryland"/>
    <s v="57261"/>
    <x v="2"/>
    <s v="TEC-COP-46906"/>
    <x v="0"/>
    <x v="11"/>
    <s v="Hewlett Packard 610 Multi-Function Printer"/>
    <n v="2371.38"/>
    <n v="13"/>
    <x v="0"/>
    <n v="-115.01"/>
    <n v="-4.8499186127908642E-2"/>
  </r>
  <r>
    <n v="2794"/>
    <x v="2793"/>
    <d v="2023-11-12T00:00:00"/>
    <x v="3"/>
    <x v="4"/>
    <x v="22"/>
    <d v="2023-11-15T00:00:00"/>
    <n v="3"/>
    <s v="Second Class"/>
    <s v="CU-00440"/>
    <x v="158"/>
    <s v="Consumer"/>
    <s v="United States"/>
    <s v="Los Angeles"/>
    <s v="California"/>
    <s v="45307"/>
    <x v="1"/>
    <s v="OFF-PAP-81914"/>
    <x v="1"/>
    <x v="4"/>
    <s v="Xerox 1921"/>
    <n v="1117.3399999999999"/>
    <n v="9"/>
    <x v="3"/>
    <n v="350.32"/>
    <n v="0.31353034886426695"/>
  </r>
  <r>
    <n v="2795"/>
    <x v="2794"/>
    <d v="2021-06-18T00:00:00"/>
    <x v="2"/>
    <x v="2"/>
    <x v="18"/>
    <d v="2021-06-23T00:00:00"/>
    <n v="5"/>
    <s v="Standard Class"/>
    <s v="CU-00675"/>
    <x v="137"/>
    <s v="Home Office"/>
    <s v="United States"/>
    <s v="Atlanta"/>
    <s v="Georgia"/>
    <s v="57286"/>
    <x v="3"/>
    <s v="OFF-PAP-24322"/>
    <x v="1"/>
    <x v="4"/>
    <s v="Xerox 1921"/>
    <n v="1940.58"/>
    <n v="9"/>
    <x v="2"/>
    <n v="123.05"/>
    <n v="6.3408877758196008E-2"/>
  </r>
  <r>
    <n v="2796"/>
    <x v="2795"/>
    <d v="2023-07-02T00:00:00"/>
    <x v="3"/>
    <x v="7"/>
    <x v="41"/>
    <d v="2023-07-06T00:00:00"/>
    <n v="4"/>
    <s v="Second Class"/>
    <s v="CU-00592"/>
    <x v="23"/>
    <s v="Consumer"/>
    <s v="United States"/>
    <s v="Boston"/>
    <s v="Massachusetts"/>
    <s v="35091"/>
    <x v="2"/>
    <s v="OFF-PAP-89973"/>
    <x v="1"/>
    <x v="4"/>
    <s v="Xerox 1921"/>
    <n v="626.35"/>
    <n v="3"/>
    <x v="2"/>
    <n v="54.88"/>
    <n v="8.7618743514009736E-2"/>
  </r>
  <r>
    <n v="2797"/>
    <x v="2796"/>
    <d v="2022-02-08T00:00:00"/>
    <x v="1"/>
    <x v="9"/>
    <x v="17"/>
    <d v="2022-02-08T00:00:00"/>
    <n v="0"/>
    <s v="Same Day"/>
    <s v="CU-00280"/>
    <x v="180"/>
    <s v="Corporate"/>
    <s v="United States"/>
    <s v="New York"/>
    <s v="New York"/>
    <s v="96707"/>
    <x v="2"/>
    <s v="OFF-APP-68645"/>
    <x v="1"/>
    <x v="6"/>
    <s v="Fellowes PB500 Electric Punch Binding Machine"/>
    <n v="205.9"/>
    <n v="4"/>
    <x v="1"/>
    <n v="50.58"/>
    <n v="0.24565322972316658"/>
  </r>
  <r>
    <n v="2798"/>
    <x v="2797"/>
    <d v="2023-04-15T00:00:00"/>
    <x v="3"/>
    <x v="0"/>
    <x v="32"/>
    <d v="2023-04-21T00:00:00"/>
    <n v="6"/>
    <s v="Second Class"/>
    <s v="CU-00499"/>
    <x v="242"/>
    <s v="Home Office"/>
    <s v="United States"/>
    <s v="Las Vegas"/>
    <s v="Nevada"/>
    <s v="55509"/>
    <x v="1"/>
    <s v="OFF-ART-41839"/>
    <x v="1"/>
    <x v="16"/>
    <s v="Avery 47"/>
    <n v="82.45"/>
    <n v="2"/>
    <x v="0"/>
    <n v="6.1"/>
    <n v="7.3984232868405081E-2"/>
  </r>
  <r>
    <n v="2799"/>
    <x v="2798"/>
    <d v="2024-09-18T00:00:00"/>
    <x v="0"/>
    <x v="8"/>
    <x v="15"/>
    <d v="2024-09-19T00:00:00"/>
    <n v="1"/>
    <s v="First Class"/>
    <s v="CU-00080"/>
    <x v="105"/>
    <s v="Home Office"/>
    <s v="United States"/>
    <s v="Philadelphia"/>
    <s v="Pennsylvania"/>
    <s v="86680"/>
    <x v="2"/>
    <s v="FUR-FUR-50799"/>
    <x v="2"/>
    <x v="10"/>
    <s v="Eldon Expressions Punched Metal &amp; Wood Desk Accessories"/>
    <n v="15637.24"/>
    <n v="14"/>
    <x v="3"/>
    <n v="2642.12"/>
    <n v="0.1689633208929453"/>
  </r>
  <r>
    <n v="2800"/>
    <x v="2799"/>
    <d v="2022-05-31T00:00:00"/>
    <x v="1"/>
    <x v="11"/>
    <x v="46"/>
    <d v="2022-06-03T00:00:00"/>
    <n v="3"/>
    <s v="First Class"/>
    <s v="CU-00684"/>
    <x v="86"/>
    <s v="Home Office"/>
    <s v="United States"/>
    <s v="Philadelphia"/>
    <s v="Pennsylvania"/>
    <s v="59890"/>
    <x v="2"/>
    <s v="OFF-ENV-74520"/>
    <x v="1"/>
    <x v="1"/>
    <s v="Poly String &amp; Button Envelopes"/>
    <n v="172.99"/>
    <n v="2"/>
    <x v="2"/>
    <n v="-8.1999999999999993"/>
    <n v="-4.7401583906584187E-2"/>
  </r>
  <r>
    <n v="2801"/>
    <x v="2800"/>
    <d v="2023-02-17T00:00:00"/>
    <x v="3"/>
    <x v="9"/>
    <x v="23"/>
    <d v="2023-02-20T00:00:00"/>
    <n v="3"/>
    <s v="First Class"/>
    <s v="CU-00690"/>
    <x v="43"/>
    <s v="Consumer"/>
    <s v="United States"/>
    <s v="New York"/>
    <s v="New York"/>
    <s v="24309"/>
    <x v="2"/>
    <s v="OFF-ENV-72281"/>
    <x v="1"/>
    <x v="1"/>
    <s v="Poly String &amp; Button Envelopes"/>
    <n v="3500.01"/>
    <n v="12"/>
    <x v="3"/>
    <n v="-211.97"/>
    <n v="-6.0562684106616832E-2"/>
  </r>
  <r>
    <n v="2802"/>
    <x v="2801"/>
    <d v="2024-06-20T00:00:00"/>
    <x v="0"/>
    <x v="2"/>
    <x v="2"/>
    <d v="2024-06-21T00:00:00"/>
    <n v="1"/>
    <s v="First Class"/>
    <s v="CU-00071"/>
    <x v="328"/>
    <s v="Consumer"/>
    <s v="United States"/>
    <s v="Nashville"/>
    <s v="Tennessee"/>
    <s v="12044"/>
    <x v="3"/>
    <s v="OFF-ART-49202"/>
    <x v="1"/>
    <x v="16"/>
    <s v="Avery 47"/>
    <n v="55.98"/>
    <n v="2"/>
    <x v="2"/>
    <n v="15.66"/>
    <n v="0.27974276527331193"/>
  </r>
  <r>
    <n v="2803"/>
    <x v="2802"/>
    <d v="2024-01-17T00:00:00"/>
    <x v="0"/>
    <x v="1"/>
    <x v="33"/>
    <d v="2024-01-21T00:00:00"/>
    <n v="4"/>
    <s v="Second Class"/>
    <s v="CU-00545"/>
    <x v="56"/>
    <s v="Home Office"/>
    <s v="United States"/>
    <s v="Las Vegas"/>
    <s v="Nevada"/>
    <s v="34828"/>
    <x v="1"/>
    <s v="OFF-BIN-61648"/>
    <x v="1"/>
    <x v="3"/>
    <s v="Ibico 21-Sheet Binder"/>
    <n v="13.99"/>
    <n v="1"/>
    <x v="0"/>
    <n v="5.49"/>
    <n v="0.39242315939957112"/>
  </r>
  <r>
    <n v="2804"/>
    <x v="2803"/>
    <d v="2024-01-13T00:00:00"/>
    <x v="0"/>
    <x v="1"/>
    <x v="33"/>
    <d v="2024-01-21T00:00:00"/>
    <n v="8"/>
    <s v="Standard Class"/>
    <s v="CU-00071"/>
    <x v="328"/>
    <s v="Consumer"/>
    <s v="United States"/>
    <s v="Nashville"/>
    <s v="Tennessee"/>
    <s v="60150"/>
    <x v="3"/>
    <s v="FUR-BOO-89186"/>
    <x v="2"/>
    <x v="7"/>
    <s v="O'Sullivan 2-Shelf Bookcase"/>
    <n v="935.27"/>
    <n v="12"/>
    <x v="5"/>
    <n v="-45.35"/>
    <n v="-4.8488671720465754E-2"/>
  </r>
  <r>
    <n v="2805"/>
    <x v="2804"/>
    <d v="2023-02-13T00:00:00"/>
    <x v="3"/>
    <x v="9"/>
    <x v="23"/>
    <d v="2023-02-16T00:00:00"/>
    <n v="3"/>
    <s v="First Class"/>
    <s v="CU-00679"/>
    <x v="11"/>
    <s v="Corporate"/>
    <s v="United States"/>
    <s v="Denver"/>
    <s v="Colorado"/>
    <s v="10898"/>
    <x v="0"/>
    <s v="TEC-ACC-89981"/>
    <x v="0"/>
    <x v="0"/>
    <s v="SanDisk Ultra 64GB"/>
    <n v="9080.52"/>
    <n v="8"/>
    <x v="4"/>
    <n v="1100.01"/>
    <n v="0.12113953826432847"/>
  </r>
  <r>
    <n v="2806"/>
    <x v="2805"/>
    <d v="2021-10-12T00:00:00"/>
    <x v="2"/>
    <x v="3"/>
    <x v="10"/>
    <d v="2021-10-18T00:00:00"/>
    <n v="6"/>
    <s v="Standard Class"/>
    <s v="CU-00387"/>
    <x v="131"/>
    <s v="Home Office"/>
    <s v="United States"/>
    <s v="Seattle"/>
    <s v="Washington"/>
    <s v="41347"/>
    <x v="1"/>
    <s v="OFF-ENV-90361"/>
    <x v="1"/>
    <x v="1"/>
    <s v="Business Envelopes with Contemporary Seal"/>
    <n v="47.21"/>
    <n v="3"/>
    <x v="5"/>
    <n v="3.9"/>
    <n v="8.2609616606651129E-2"/>
  </r>
  <r>
    <n v="2807"/>
    <x v="2806"/>
    <d v="2023-01-01T00:00:00"/>
    <x v="3"/>
    <x v="1"/>
    <x v="35"/>
    <d v="2023-01-07T00:00:00"/>
    <n v="6"/>
    <s v="Standard Class"/>
    <s v="CU-00476"/>
    <x v="140"/>
    <s v="Consumer"/>
    <s v="United States"/>
    <s v="Charlotte"/>
    <s v="North Carolina"/>
    <s v="40647"/>
    <x v="3"/>
    <s v="OFF-LAB-87293"/>
    <x v="1"/>
    <x v="15"/>
    <s v="Avery 5663 Internet Shipping Labels"/>
    <n v="1564.77"/>
    <n v="6"/>
    <x v="4"/>
    <n v="328.34"/>
    <n v="0.20983275497357437"/>
  </r>
  <r>
    <n v="2808"/>
    <x v="2807"/>
    <d v="2023-01-27T00:00:00"/>
    <x v="3"/>
    <x v="1"/>
    <x v="35"/>
    <d v="2023-01-27T00:00:00"/>
    <n v="0"/>
    <s v="Same Day"/>
    <s v="CU-00788"/>
    <x v="27"/>
    <s v="Home Office"/>
    <s v="United States"/>
    <s v="Houston"/>
    <s v="Texas"/>
    <s v="50006"/>
    <x v="0"/>
    <s v="OFF-BIN-17764"/>
    <x v="1"/>
    <x v="3"/>
    <s v="Cardinal Easy Open Angle-D Binders"/>
    <n v="1240.3499999999999"/>
    <n v="10"/>
    <x v="0"/>
    <n v="188.68"/>
    <n v="0.15211835369049059"/>
  </r>
  <r>
    <n v="2809"/>
    <x v="2808"/>
    <d v="2021-07-03T00:00:00"/>
    <x v="2"/>
    <x v="7"/>
    <x v="7"/>
    <d v="2021-07-03T00:00:00"/>
    <n v="0"/>
    <s v="Same Day"/>
    <s v="CU-00012"/>
    <x v="210"/>
    <s v="Consumer"/>
    <s v="United States"/>
    <s v="Philadelphia"/>
    <s v="Pennsylvania"/>
    <s v="51190"/>
    <x v="2"/>
    <s v="OFF-ART-89693"/>
    <x v="1"/>
    <x v="16"/>
    <s v="Newell 322"/>
    <n v="131.29"/>
    <n v="6"/>
    <x v="5"/>
    <n v="-9.56"/>
    <n v="-7.281590372457919E-2"/>
  </r>
  <r>
    <n v="2810"/>
    <x v="2809"/>
    <d v="2024-11-30T00:00:00"/>
    <x v="0"/>
    <x v="4"/>
    <x v="4"/>
    <d v="2024-11-30T00:00:00"/>
    <n v="0"/>
    <s v="Same Day"/>
    <s v="CU-00780"/>
    <x v="22"/>
    <s v="Home Office"/>
    <s v="United States"/>
    <s v="San Francisco"/>
    <s v="California"/>
    <s v="30498"/>
    <x v="1"/>
    <s v="FUR-BOO-26667"/>
    <x v="2"/>
    <x v="7"/>
    <s v="Sauder Classic Bookcase"/>
    <n v="2978.2"/>
    <n v="3"/>
    <x v="4"/>
    <n v="257.19"/>
    <n v="8.6357531394802234E-2"/>
  </r>
  <r>
    <n v="2811"/>
    <x v="2810"/>
    <d v="2022-01-20T00:00:00"/>
    <x v="1"/>
    <x v="1"/>
    <x v="1"/>
    <d v="2022-01-23T00:00:00"/>
    <n v="3"/>
    <s v="First Class"/>
    <s v="CU-00624"/>
    <x v="196"/>
    <s v="Consumer"/>
    <s v="United States"/>
    <s v="New York"/>
    <s v="New York"/>
    <s v="90742"/>
    <x v="2"/>
    <s v="TEC-ACC-30396"/>
    <x v="0"/>
    <x v="0"/>
    <s v="Plantronics CS540 Wireless Headset System"/>
    <n v="2768.14"/>
    <n v="8"/>
    <x v="2"/>
    <n v="262.58999999999997"/>
    <n v="9.4861531569935043E-2"/>
  </r>
  <r>
    <n v="2812"/>
    <x v="2811"/>
    <d v="2023-01-21T00:00:00"/>
    <x v="3"/>
    <x v="1"/>
    <x v="35"/>
    <d v="2023-01-23T00:00:00"/>
    <n v="2"/>
    <s v="First Class"/>
    <s v="CU-00364"/>
    <x v="98"/>
    <s v="Corporate"/>
    <s v="United States"/>
    <s v="Minneapolis"/>
    <s v="Minnesota"/>
    <s v="62186"/>
    <x v="0"/>
    <s v="OFF-ENV-66119"/>
    <x v="1"/>
    <x v="1"/>
    <s v="Poly String &amp; Button Envelopes"/>
    <n v="116.92"/>
    <n v="1"/>
    <x v="4"/>
    <n v="-11.48"/>
    <n v="-9.8186794389326038E-2"/>
  </r>
  <r>
    <n v="2813"/>
    <x v="2812"/>
    <d v="2022-05-18T00:00:00"/>
    <x v="1"/>
    <x v="11"/>
    <x v="46"/>
    <d v="2022-05-25T00:00:00"/>
    <n v="7"/>
    <s v="Standard Class"/>
    <s v="CU-00643"/>
    <x v="118"/>
    <s v="Corporate"/>
    <s v="United States"/>
    <s v="New York"/>
    <s v="New York"/>
    <s v="19356"/>
    <x v="2"/>
    <s v="TEC-MAC-19659"/>
    <x v="0"/>
    <x v="12"/>
    <s v="Hoover Stair Vacuum 515 Corded"/>
    <n v="3509.31"/>
    <n v="13"/>
    <x v="2"/>
    <n v="113.53"/>
    <n v="3.2351088960507909E-2"/>
  </r>
  <r>
    <n v="2814"/>
    <x v="2813"/>
    <d v="2024-02-29T00:00:00"/>
    <x v="0"/>
    <x v="9"/>
    <x v="16"/>
    <d v="2024-03-08T00:00:00"/>
    <n v="8"/>
    <s v="Standard Class"/>
    <s v="CU-00465"/>
    <x v="59"/>
    <s v="Home Office"/>
    <s v="United States"/>
    <s v="Las Vegas"/>
    <s v="Nevada"/>
    <s v="47819"/>
    <x v="1"/>
    <s v="TEC-COP-29751"/>
    <x v="0"/>
    <x v="11"/>
    <s v="Hewlett Packard 610 Multi-Function Printer"/>
    <n v="921.8"/>
    <n v="14"/>
    <x v="4"/>
    <n v="334.23"/>
    <n v="0.36258407463658066"/>
  </r>
  <r>
    <n v="2815"/>
    <x v="2814"/>
    <d v="2021-05-12T00:00:00"/>
    <x v="2"/>
    <x v="11"/>
    <x v="39"/>
    <d v="2021-05-20T00:00:00"/>
    <n v="8"/>
    <s v="Standard Class"/>
    <s v="CU-00348"/>
    <x v="41"/>
    <s v="Home Office"/>
    <s v="United States"/>
    <s v="Houston"/>
    <s v="Texas"/>
    <s v="32659"/>
    <x v="0"/>
    <s v="TEC-MAC-65047"/>
    <x v="0"/>
    <x v="12"/>
    <s v="Epson Stylus Photo R280"/>
    <n v="10653.24"/>
    <n v="9"/>
    <x v="3"/>
    <n v="-1000.3"/>
    <n v="-9.3896316989009909E-2"/>
  </r>
  <r>
    <n v="2816"/>
    <x v="2815"/>
    <d v="2022-10-20T00:00:00"/>
    <x v="1"/>
    <x v="3"/>
    <x v="3"/>
    <d v="2022-10-23T00:00:00"/>
    <n v="3"/>
    <s v="Second Class"/>
    <s v="CU-00367"/>
    <x v="98"/>
    <s v="Consumer"/>
    <s v="United States"/>
    <s v="Los Angeles"/>
    <s v="California"/>
    <s v="72367"/>
    <x v="1"/>
    <s v="TEC-ACC-37962"/>
    <x v="0"/>
    <x v="0"/>
    <s v="Kensington 62348"/>
    <n v="16049.15"/>
    <n v="12"/>
    <x v="3"/>
    <n v="800.27"/>
    <n v="4.9863699946726153E-2"/>
  </r>
  <r>
    <n v="2817"/>
    <x v="2816"/>
    <d v="2023-05-06T00:00:00"/>
    <x v="3"/>
    <x v="11"/>
    <x v="42"/>
    <d v="2023-05-12T00:00:00"/>
    <n v="6"/>
    <s v="Standard Class"/>
    <s v="CU-00184"/>
    <x v="82"/>
    <s v="Corporate"/>
    <s v="United States"/>
    <s v="Boston"/>
    <s v="Massachusetts"/>
    <s v="22652"/>
    <x v="2"/>
    <s v="FUR-TAB-22939"/>
    <x v="2"/>
    <x v="14"/>
    <s v="Chromcraft Training Table"/>
    <n v="7061.38"/>
    <n v="14"/>
    <x v="4"/>
    <n v="1026.3699999999999"/>
    <n v="0.14534977582285613"/>
  </r>
  <r>
    <n v="2818"/>
    <x v="2817"/>
    <d v="2022-08-28T00:00:00"/>
    <x v="1"/>
    <x v="6"/>
    <x v="43"/>
    <d v="2022-08-28T00:00:00"/>
    <n v="0"/>
    <s v="Same Day"/>
    <s v="CU-00131"/>
    <x v="206"/>
    <s v="Home Office"/>
    <s v="United States"/>
    <s v="New Orleans"/>
    <s v="Louisiana"/>
    <s v="24914"/>
    <x v="3"/>
    <s v="FUR-TAB-14764"/>
    <x v="2"/>
    <x v="14"/>
    <s v="Bevis Round Conference Table"/>
    <n v="2280.04"/>
    <n v="8"/>
    <x v="0"/>
    <n v="624.79999999999995"/>
    <n v="0.27403028017052333"/>
  </r>
  <r>
    <n v="2819"/>
    <x v="2818"/>
    <d v="2024-10-22T00:00:00"/>
    <x v="0"/>
    <x v="3"/>
    <x v="24"/>
    <d v="2024-10-27T00:00:00"/>
    <n v="5"/>
    <s v="Standard Class"/>
    <s v="CU-00034"/>
    <x v="171"/>
    <s v="Home Office"/>
    <s v="United States"/>
    <s v="San Francisco"/>
    <s v="California"/>
    <s v="20282"/>
    <x v="1"/>
    <s v="FUR-FUR-49126"/>
    <x v="2"/>
    <x v="10"/>
    <s v="Howard Miller 11.75 Diameter"/>
    <n v="2602.5"/>
    <n v="7"/>
    <x v="4"/>
    <n v="-37.130000000000003"/>
    <n v="-1.4267050912584055E-2"/>
  </r>
  <r>
    <n v="2820"/>
    <x v="2819"/>
    <d v="2022-03-02T00:00:00"/>
    <x v="1"/>
    <x v="10"/>
    <x v="47"/>
    <d v="2022-03-08T00:00:00"/>
    <n v="6"/>
    <s v="Second Class"/>
    <s v="CU-00697"/>
    <x v="230"/>
    <s v="Corporate"/>
    <s v="United States"/>
    <s v="Houston"/>
    <s v="Texas"/>
    <s v="15324"/>
    <x v="0"/>
    <s v="FUR-TAB-20861"/>
    <x v="2"/>
    <x v="14"/>
    <s v="Chromcraft Training Table"/>
    <n v="10410.89"/>
    <n v="9"/>
    <x v="3"/>
    <n v="-55.14"/>
    <n v="-5.2963771589172497E-3"/>
  </r>
  <r>
    <n v="2821"/>
    <x v="2820"/>
    <d v="2023-06-15T00:00:00"/>
    <x v="3"/>
    <x v="2"/>
    <x v="37"/>
    <d v="2023-06-19T00:00:00"/>
    <n v="4"/>
    <s v="Second Class"/>
    <s v="CU-00573"/>
    <x v="157"/>
    <s v="Consumer"/>
    <s v="United States"/>
    <s v="Nashville"/>
    <s v="Tennessee"/>
    <s v="71511"/>
    <x v="3"/>
    <s v="FUR-CHA-66295"/>
    <x v="2"/>
    <x v="13"/>
    <s v="Global Troy Executive Chair"/>
    <n v="302.08"/>
    <n v="1"/>
    <x v="0"/>
    <n v="11.62"/>
    <n v="3.8466631355932202E-2"/>
  </r>
  <r>
    <n v="2822"/>
    <x v="2821"/>
    <d v="2021-01-26T00:00:00"/>
    <x v="2"/>
    <x v="1"/>
    <x v="25"/>
    <d v="2021-01-26T00:00:00"/>
    <n v="0"/>
    <s v="Same Day"/>
    <s v="CU-00742"/>
    <x v="18"/>
    <s v="Consumer"/>
    <s v="United States"/>
    <s v="Los Angeles"/>
    <s v="California"/>
    <s v="58899"/>
    <x v="1"/>
    <s v="TEC-ACC-97540"/>
    <x v="0"/>
    <x v="0"/>
    <s v="Plantronics CS540 Wireless Headset System"/>
    <n v="9491.2800000000007"/>
    <n v="11"/>
    <x v="3"/>
    <n v="92.21"/>
    <n v="9.715233351033789E-3"/>
  </r>
  <r>
    <n v="2823"/>
    <x v="2822"/>
    <d v="2022-07-13T00:00:00"/>
    <x v="1"/>
    <x v="7"/>
    <x v="31"/>
    <d v="2022-07-19T00:00:00"/>
    <n v="6"/>
    <s v="Standard Class"/>
    <s v="CU-00699"/>
    <x v="62"/>
    <s v="Consumer"/>
    <s v="United States"/>
    <s v="Atlanta"/>
    <s v="Georgia"/>
    <s v="70309"/>
    <x v="3"/>
    <s v="TEC-ACC-96788"/>
    <x v="0"/>
    <x v="0"/>
    <s v="SanDisk Ultra 64GB"/>
    <n v="928.48"/>
    <n v="6"/>
    <x v="3"/>
    <n v="126.13"/>
    <n v="0.13584568326727553"/>
  </r>
  <r>
    <n v="2824"/>
    <x v="2823"/>
    <d v="2023-07-17T00:00:00"/>
    <x v="3"/>
    <x v="7"/>
    <x v="41"/>
    <d v="2023-07-23T00:00:00"/>
    <n v="6"/>
    <s v="Standard Class"/>
    <s v="CU-00406"/>
    <x v="217"/>
    <s v="Consumer"/>
    <s v="United States"/>
    <s v="Chicago"/>
    <s v="Illinois"/>
    <s v="38540"/>
    <x v="0"/>
    <s v="FUR-FUR-27113"/>
    <x v="2"/>
    <x v="10"/>
    <s v="Eldon Expressions Punched Metal &amp; Wood Desk Accessories"/>
    <n v="5067.3500000000004"/>
    <n v="7"/>
    <x v="5"/>
    <n v="384.57"/>
    <n v="7.5891738285297036E-2"/>
  </r>
  <r>
    <n v="2825"/>
    <x v="2824"/>
    <d v="2022-07-05T00:00:00"/>
    <x v="1"/>
    <x v="7"/>
    <x v="31"/>
    <d v="2022-07-05T00:00:00"/>
    <n v="0"/>
    <s v="Same Day"/>
    <s v="CU-00378"/>
    <x v="237"/>
    <s v="Consumer"/>
    <s v="United States"/>
    <s v="Los Angeles"/>
    <s v="California"/>
    <s v="80692"/>
    <x v="1"/>
    <s v="FUR-BOO-97981"/>
    <x v="2"/>
    <x v="7"/>
    <s v="Bush Somerset Collection Bookcase"/>
    <n v="2245.44"/>
    <n v="2"/>
    <x v="2"/>
    <n v="416.36"/>
    <n v="0.18542468291292574"/>
  </r>
  <r>
    <n v="2826"/>
    <x v="2825"/>
    <d v="2023-01-15T00:00:00"/>
    <x v="3"/>
    <x v="1"/>
    <x v="35"/>
    <d v="2023-01-20T00:00:00"/>
    <n v="5"/>
    <s v="Second Class"/>
    <s v="CU-00629"/>
    <x v="228"/>
    <s v="Corporate"/>
    <s v="United States"/>
    <s v="Houston"/>
    <s v="Texas"/>
    <s v="62766"/>
    <x v="0"/>
    <s v="FUR-TAB-67533"/>
    <x v="2"/>
    <x v="14"/>
    <s v="Chromcraft Training Table"/>
    <n v="11173.54"/>
    <n v="11"/>
    <x v="3"/>
    <n v="3900.21"/>
    <n v="0.34905768449390251"/>
  </r>
  <r>
    <n v="2827"/>
    <x v="2826"/>
    <d v="2021-03-26T00:00:00"/>
    <x v="2"/>
    <x v="10"/>
    <x v="21"/>
    <d v="2021-03-26T00:00:00"/>
    <n v="0"/>
    <s v="Same Day"/>
    <s v="CU-00588"/>
    <x v="24"/>
    <s v="Home Office"/>
    <s v="United States"/>
    <s v="New Orleans"/>
    <s v="Louisiana"/>
    <s v="64309"/>
    <x v="3"/>
    <s v="TEC-COP-78341"/>
    <x v="0"/>
    <x v="11"/>
    <s v="Hewlett Packard 610 Multi-Function Printer"/>
    <n v="413.5"/>
    <n v="2"/>
    <x v="2"/>
    <n v="-24.03"/>
    <n v="-5.8113663845223699E-2"/>
  </r>
  <r>
    <n v="2828"/>
    <x v="2827"/>
    <d v="2022-12-09T00:00:00"/>
    <x v="1"/>
    <x v="5"/>
    <x v="5"/>
    <d v="2022-12-09T00:00:00"/>
    <n v="0"/>
    <s v="Same Day"/>
    <s v="CU-00104"/>
    <x v="19"/>
    <s v="Corporate"/>
    <s v="United States"/>
    <s v="Las Vegas"/>
    <s v="Nevada"/>
    <s v="32127"/>
    <x v="1"/>
    <s v="FUR-BOO-77132"/>
    <x v="2"/>
    <x v="7"/>
    <s v="O'Sullivan 2-Shelf Bookcase"/>
    <n v="2855.58"/>
    <n v="11"/>
    <x v="3"/>
    <n v="-73.3"/>
    <n v="-2.5669040965408077E-2"/>
  </r>
  <r>
    <n v="2829"/>
    <x v="2828"/>
    <d v="2021-01-05T00:00:00"/>
    <x v="2"/>
    <x v="1"/>
    <x v="25"/>
    <d v="2021-01-08T00:00:00"/>
    <n v="3"/>
    <s v="Second Class"/>
    <s v="CU-00107"/>
    <x v="20"/>
    <s v="Home Office"/>
    <s v="United States"/>
    <s v="Miami"/>
    <s v="Florida"/>
    <s v="48248"/>
    <x v="3"/>
    <s v="TEC-ACC-41737"/>
    <x v="0"/>
    <x v="0"/>
    <s v="SanDisk Ultra 64GB"/>
    <n v="889.73"/>
    <n v="3"/>
    <x v="5"/>
    <n v="-8.84"/>
    <n v="-9.9355984399761722E-3"/>
  </r>
  <r>
    <n v="2830"/>
    <x v="2829"/>
    <d v="2023-04-24T00:00:00"/>
    <x v="3"/>
    <x v="0"/>
    <x v="32"/>
    <d v="2023-04-26T00:00:00"/>
    <n v="2"/>
    <s v="First Class"/>
    <s v="CU-00188"/>
    <x v="52"/>
    <s v="Corporate"/>
    <s v="United States"/>
    <s v="Seattle"/>
    <s v="Washington"/>
    <s v="32512"/>
    <x v="1"/>
    <s v="TEC-MAC-38732"/>
    <x v="0"/>
    <x v="12"/>
    <s v="Lexmark MX611dhe Monochrome Laser Printer"/>
    <n v="1533.02"/>
    <n v="6"/>
    <x v="4"/>
    <n v="-218.9"/>
    <n v="-0.14279004840119502"/>
  </r>
  <r>
    <n v="2831"/>
    <x v="2830"/>
    <d v="2022-06-04T00:00:00"/>
    <x v="1"/>
    <x v="2"/>
    <x v="9"/>
    <d v="2022-06-05T00:00:00"/>
    <n v="1"/>
    <s v="First Class"/>
    <s v="CU-00297"/>
    <x v="297"/>
    <s v="Corporate"/>
    <s v="United States"/>
    <s v="Seattle"/>
    <s v="Washington"/>
    <s v="26579"/>
    <x v="1"/>
    <s v="TEC-MAC-58157"/>
    <x v="0"/>
    <x v="12"/>
    <s v="Hoover Stair Vacuum 515 Corded"/>
    <n v="10338.57"/>
    <n v="14"/>
    <x v="5"/>
    <n v="2007.32"/>
    <n v="0.19415837973723638"/>
  </r>
  <r>
    <n v="2832"/>
    <x v="2831"/>
    <d v="2023-10-28T00:00:00"/>
    <x v="3"/>
    <x v="3"/>
    <x v="29"/>
    <d v="2023-10-31T00:00:00"/>
    <n v="3"/>
    <s v="Second Class"/>
    <s v="CU-00464"/>
    <x v="279"/>
    <s v="Consumer"/>
    <s v="United States"/>
    <s v="Baltimore"/>
    <s v="Maryland"/>
    <s v="66689"/>
    <x v="2"/>
    <s v="FUR-CHA-60354"/>
    <x v="2"/>
    <x v="13"/>
    <s v="Global Troy Executive Chair"/>
    <n v="5265.75"/>
    <n v="13"/>
    <x v="0"/>
    <n v="-939.84"/>
    <n v="-0.17848169776385131"/>
  </r>
  <r>
    <n v="2833"/>
    <x v="2832"/>
    <d v="2023-08-17T00:00:00"/>
    <x v="3"/>
    <x v="6"/>
    <x v="26"/>
    <d v="2023-08-25T00:00:00"/>
    <n v="8"/>
    <s v="Standard Class"/>
    <s v="CU-00009"/>
    <x v="300"/>
    <s v="Home Office"/>
    <s v="United States"/>
    <s v="Washington DC"/>
    <s v="District of Columbia"/>
    <s v="89689"/>
    <x v="2"/>
    <s v="OFF-ART-51701"/>
    <x v="1"/>
    <x v="16"/>
    <s v="Avery 47"/>
    <n v="97.44"/>
    <n v="4"/>
    <x v="4"/>
    <n v="-6.8"/>
    <n v="-6.9786535303776681E-2"/>
  </r>
  <r>
    <n v="2834"/>
    <x v="2833"/>
    <d v="2022-05-05T00:00:00"/>
    <x v="1"/>
    <x v="11"/>
    <x v="46"/>
    <d v="2022-05-05T00:00:00"/>
    <n v="0"/>
    <s v="Same Day"/>
    <s v="CU-00359"/>
    <x v="243"/>
    <s v="Corporate"/>
    <s v="United States"/>
    <s v="Minneapolis"/>
    <s v="Minnesota"/>
    <s v="36712"/>
    <x v="0"/>
    <s v="FUR-TAB-40889"/>
    <x v="2"/>
    <x v="14"/>
    <s v="Bevis Round Conference Table"/>
    <n v="7696.3"/>
    <n v="8"/>
    <x v="3"/>
    <n v="1714.38"/>
    <n v="0.22275379078258384"/>
  </r>
  <r>
    <n v="2835"/>
    <x v="2834"/>
    <d v="2024-11-03T00:00:00"/>
    <x v="0"/>
    <x v="4"/>
    <x v="4"/>
    <d v="2024-11-09T00:00:00"/>
    <n v="6"/>
    <s v="Standard Class"/>
    <s v="CU-00142"/>
    <x v="311"/>
    <s v="Corporate"/>
    <s v="United States"/>
    <s v="Miami"/>
    <s v="Florida"/>
    <s v="14650"/>
    <x v="3"/>
    <s v="FUR-BOO-36174"/>
    <x v="2"/>
    <x v="7"/>
    <s v="Bush Somerset Collection Bookcase"/>
    <n v="12975.69"/>
    <n v="10"/>
    <x v="5"/>
    <n v="-656.77"/>
    <n v="-5.0615420066293194E-2"/>
  </r>
  <r>
    <n v="2836"/>
    <x v="2835"/>
    <d v="2022-04-29T00:00:00"/>
    <x v="1"/>
    <x v="0"/>
    <x v="14"/>
    <d v="2022-05-02T00:00:00"/>
    <n v="3"/>
    <s v="Second Class"/>
    <s v="CU-00069"/>
    <x v="86"/>
    <s v="Consumer"/>
    <s v="United States"/>
    <s v="Baltimore"/>
    <s v="Maryland"/>
    <s v="35014"/>
    <x v="2"/>
    <s v="TEC-PHO-39727"/>
    <x v="0"/>
    <x v="2"/>
    <s v="Motorola Moto G Play"/>
    <n v="10855.98"/>
    <n v="12"/>
    <x v="2"/>
    <n v="953.12"/>
    <n v="8.7796771917413266E-2"/>
  </r>
  <r>
    <n v="2837"/>
    <x v="2836"/>
    <d v="2022-09-12T00:00:00"/>
    <x v="1"/>
    <x v="8"/>
    <x v="36"/>
    <d v="2022-09-17T00:00:00"/>
    <n v="5"/>
    <s v="Standard Class"/>
    <s v="CU-00089"/>
    <x v="254"/>
    <s v="Home Office"/>
    <s v="United States"/>
    <s v="Washington DC"/>
    <s v="District of Columbia"/>
    <s v="58228"/>
    <x v="2"/>
    <s v="TEC-MAC-84500"/>
    <x v="0"/>
    <x v="12"/>
    <s v="Lexmark MX611dhe Monochrome Laser Printer"/>
    <n v="10868.19"/>
    <n v="11"/>
    <x v="2"/>
    <n v="636.22"/>
    <n v="5.8539646436067093E-2"/>
  </r>
  <r>
    <n v="2838"/>
    <x v="2837"/>
    <d v="2022-03-01T00:00:00"/>
    <x v="1"/>
    <x v="10"/>
    <x v="47"/>
    <d v="2022-03-09T00:00:00"/>
    <n v="8"/>
    <s v="Standard Class"/>
    <s v="CU-00509"/>
    <x v="212"/>
    <s v="Consumer"/>
    <s v="United States"/>
    <s v="Seattle"/>
    <s v="Washington"/>
    <s v="21528"/>
    <x v="1"/>
    <s v="OFF-ART-49515"/>
    <x v="1"/>
    <x v="16"/>
    <s v="Avery 47"/>
    <n v="159.86000000000001"/>
    <n v="3"/>
    <x v="4"/>
    <n v="12.6"/>
    <n v="7.8818966595771298E-2"/>
  </r>
  <r>
    <n v="2839"/>
    <x v="2838"/>
    <d v="2024-09-13T00:00:00"/>
    <x v="0"/>
    <x v="8"/>
    <x v="15"/>
    <d v="2024-09-21T00:00:00"/>
    <n v="8"/>
    <s v="Standard Class"/>
    <s v="CU-00317"/>
    <x v="286"/>
    <s v="Corporate"/>
    <s v="United States"/>
    <s v="Minneapolis"/>
    <s v="Minnesota"/>
    <s v="77045"/>
    <x v="0"/>
    <s v="TEC-MAC-63258"/>
    <x v="0"/>
    <x v="12"/>
    <s v="Lexmark MX611dhe Monochrome Laser Printer"/>
    <n v="1751.83"/>
    <n v="4"/>
    <x v="4"/>
    <n v="322.48"/>
    <n v="0.1840817887580416"/>
  </r>
  <r>
    <n v="2840"/>
    <x v="2839"/>
    <d v="2023-03-05T00:00:00"/>
    <x v="3"/>
    <x v="10"/>
    <x v="45"/>
    <d v="2023-03-07T00:00:00"/>
    <n v="2"/>
    <s v="First Class"/>
    <s v="CU-00001"/>
    <x v="97"/>
    <s v="Consumer"/>
    <s v="United States"/>
    <s v="Dallas"/>
    <s v="Texas"/>
    <s v="99570"/>
    <x v="0"/>
    <s v="FUR-CHA-93972"/>
    <x v="2"/>
    <x v="13"/>
    <s v="Hon Deluxe Fabric Upholstered Stacking Chairs"/>
    <n v="596.34"/>
    <n v="5"/>
    <x v="1"/>
    <n v="45.72"/>
    <n v="7.6667672804105039E-2"/>
  </r>
  <r>
    <n v="2841"/>
    <x v="2840"/>
    <d v="2021-08-08T00:00:00"/>
    <x v="2"/>
    <x v="6"/>
    <x v="27"/>
    <d v="2021-08-08T00:00:00"/>
    <n v="0"/>
    <s v="Same Day"/>
    <s v="CU-00343"/>
    <x v="57"/>
    <s v="Home Office"/>
    <s v="United States"/>
    <s v="Baltimore"/>
    <s v="Maryland"/>
    <s v="11905"/>
    <x v="2"/>
    <s v="TEC-ACC-95293"/>
    <x v="0"/>
    <x v="0"/>
    <s v="Kensington 62348"/>
    <n v="137.01"/>
    <n v="1"/>
    <x v="2"/>
    <n v="26.81"/>
    <n v="0.19567914750748122"/>
  </r>
  <r>
    <n v="2842"/>
    <x v="2841"/>
    <d v="2022-09-02T00:00:00"/>
    <x v="1"/>
    <x v="8"/>
    <x v="36"/>
    <d v="2022-09-08T00:00:00"/>
    <n v="6"/>
    <s v="Second Class"/>
    <s v="CU-00206"/>
    <x v="108"/>
    <s v="Home Office"/>
    <s v="United States"/>
    <s v="Boston"/>
    <s v="Massachusetts"/>
    <s v="64186"/>
    <x v="2"/>
    <s v="FUR-FUR-99681"/>
    <x v="2"/>
    <x v="10"/>
    <s v="Acme Flexible Frame Partition"/>
    <n v="2313.2199999999998"/>
    <n v="7"/>
    <x v="0"/>
    <n v="361.63"/>
    <n v="0.15633186640267679"/>
  </r>
  <r>
    <n v="2843"/>
    <x v="2842"/>
    <d v="2024-09-11T00:00:00"/>
    <x v="0"/>
    <x v="8"/>
    <x v="15"/>
    <d v="2024-09-19T00:00:00"/>
    <n v="8"/>
    <s v="Standard Class"/>
    <s v="CU-00444"/>
    <x v="199"/>
    <s v="Consumer"/>
    <s v="United States"/>
    <s v="Baltimore"/>
    <s v="Maryland"/>
    <s v="72752"/>
    <x v="2"/>
    <s v="OFF-SUP-35491"/>
    <x v="1"/>
    <x v="5"/>
    <s v="Avery Hi-Liter EverBold"/>
    <n v="854.8"/>
    <n v="4"/>
    <x v="4"/>
    <n v="203.68"/>
    <n v="0.23827795975666824"/>
  </r>
  <r>
    <n v="2844"/>
    <x v="2843"/>
    <d v="2021-10-04T00:00:00"/>
    <x v="2"/>
    <x v="3"/>
    <x v="10"/>
    <d v="2021-10-09T00:00:00"/>
    <n v="5"/>
    <s v="Standard Class"/>
    <s v="CU-00737"/>
    <x v="154"/>
    <s v="Corporate"/>
    <s v="United States"/>
    <s v="San Francisco"/>
    <s v="California"/>
    <s v="82109"/>
    <x v="1"/>
    <s v="TEC-PHO-73432"/>
    <x v="0"/>
    <x v="2"/>
    <s v="Motorola Moto G Play"/>
    <n v="1392.79"/>
    <n v="14"/>
    <x v="2"/>
    <n v="60.6"/>
    <n v="4.3509789702683106E-2"/>
  </r>
  <r>
    <n v="2845"/>
    <x v="2844"/>
    <d v="2022-12-28T00:00:00"/>
    <x v="1"/>
    <x v="5"/>
    <x v="5"/>
    <d v="2022-12-31T00:00:00"/>
    <n v="3"/>
    <s v="Second Class"/>
    <s v="CU-00316"/>
    <x v="308"/>
    <s v="Consumer"/>
    <s v="United States"/>
    <s v="Denver"/>
    <s v="Colorado"/>
    <s v="70248"/>
    <x v="0"/>
    <s v="FUR-TAB-52766"/>
    <x v="2"/>
    <x v="14"/>
    <s v="Bevis Round Conference Table"/>
    <n v="6827.22"/>
    <n v="7"/>
    <x v="0"/>
    <n v="1941.46"/>
    <n v="0.28437050512507289"/>
  </r>
  <r>
    <n v="2846"/>
    <x v="2845"/>
    <d v="2022-10-04T00:00:00"/>
    <x v="1"/>
    <x v="3"/>
    <x v="3"/>
    <d v="2022-10-07T00:00:00"/>
    <n v="3"/>
    <s v="First Class"/>
    <s v="CU-00470"/>
    <x v="112"/>
    <s v="Consumer"/>
    <s v="United States"/>
    <s v="Nashville"/>
    <s v="Tennessee"/>
    <s v="84227"/>
    <x v="3"/>
    <s v="FUR-BOO-59854"/>
    <x v="2"/>
    <x v="7"/>
    <s v="O'Sullivan 2-Shelf Bookcase"/>
    <n v="2149.0500000000002"/>
    <n v="3"/>
    <x v="4"/>
    <n v="-243.03"/>
    <n v="-0.11308717805541983"/>
  </r>
  <r>
    <n v="2847"/>
    <x v="2846"/>
    <d v="2021-04-05T00:00:00"/>
    <x v="2"/>
    <x v="0"/>
    <x v="19"/>
    <d v="2021-04-05T00:00:00"/>
    <n v="0"/>
    <s v="Same Day"/>
    <s v="CU-00541"/>
    <x v="105"/>
    <s v="Home Office"/>
    <s v="United States"/>
    <s v="Charlotte"/>
    <s v="North Carolina"/>
    <s v="88524"/>
    <x v="3"/>
    <s v="TEC-ACC-17188"/>
    <x v="0"/>
    <x v="0"/>
    <s v="Kensington 62348"/>
    <n v="2515.7399999999998"/>
    <n v="12"/>
    <x v="1"/>
    <n v="951.3"/>
    <n v="0.37813923537408478"/>
  </r>
  <r>
    <n v="2848"/>
    <x v="2847"/>
    <d v="2021-06-10T00:00:00"/>
    <x v="2"/>
    <x v="2"/>
    <x v="18"/>
    <d v="2021-06-10T00:00:00"/>
    <n v="0"/>
    <s v="Same Day"/>
    <s v="CU-00753"/>
    <x v="219"/>
    <s v="Corporate"/>
    <s v="United States"/>
    <s v="Los Angeles"/>
    <s v="California"/>
    <s v="19331"/>
    <x v="1"/>
    <s v="FUR-BOO-28215"/>
    <x v="2"/>
    <x v="7"/>
    <s v="O'Sullivan 2-Shelf Bookcase"/>
    <n v="8701.01"/>
    <n v="6"/>
    <x v="2"/>
    <n v="1620.36"/>
    <n v="0.18622665644563099"/>
  </r>
  <r>
    <n v="2849"/>
    <x v="2848"/>
    <d v="2024-07-06T00:00:00"/>
    <x v="0"/>
    <x v="7"/>
    <x v="28"/>
    <d v="2024-07-14T00:00:00"/>
    <n v="8"/>
    <s v="Standard Class"/>
    <s v="CU-00143"/>
    <x v="307"/>
    <s v="Home Office"/>
    <s v="United States"/>
    <s v="Minneapolis"/>
    <s v="Minnesota"/>
    <s v="87665"/>
    <x v="0"/>
    <s v="FUR-CHA-36824"/>
    <x v="2"/>
    <x v="13"/>
    <s v="Hon Deluxe Fabric Upholstered Stacking Chairs"/>
    <n v="1045.8399999999999"/>
    <n v="4"/>
    <x v="0"/>
    <n v="145.9"/>
    <n v="0.13950508682016372"/>
  </r>
  <r>
    <n v="2850"/>
    <x v="2849"/>
    <d v="2024-07-07T00:00:00"/>
    <x v="0"/>
    <x v="7"/>
    <x v="28"/>
    <d v="2024-07-15T00:00:00"/>
    <n v="8"/>
    <s v="Standard Class"/>
    <s v="CU-00123"/>
    <x v="336"/>
    <s v="Corporate"/>
    <s v="United States"/>
    <s v="Nashville"/>
    <s v="Tennessee"/>
    <s v="41600"/>
    <x v="3"/>
    <s v="TEC-PHO-30622"/>
    <x v="0"/>
    <x v="2"/>
    <s v="Motorola Moto G Play"/>
    <n v="2388.9299999999998"/>
    <n v="8"/>
    <x v="0"/>
    <n v="-348.24"/>
    <n v="-0.14577237508005678"/>
  </r>
  <r>
    <n v="2851"/>
    <x v="2850"/>
    <d v="2022-01-09T00:00:00"/>
    <x v="1"/>
    <x v="1"/>
    <x v="1"/>
    <d v="2022-01-10T00:00:00"/>
    <n v="1"/>
    <s v="First Class"/>
    <s v="CU-00565"/>
    <x v="138"/>
    <s v="Home Office"/>
    <s v="United States"/>
    <s v="Baltimore"/>
    <s v="Maryland"/>
    <s v="48410"/>
    <x v="2"/>
    <s v="FUR-TAB-99954"/>
    <x v="2"/>
    <x v="14"/>
    <s v="Chromcraft Training Table"/>
    <n v="2508.42"/>
    <n v="5"/>
    <x v="4"/>
    <n v="-469.07"/>
    <n v="-0.18699819009575749"/>
  </r>
  <r>
    <n v="2852"/>
    <x v="2851"/>
    <d v="2021-05-13T00:00:00"/>
    <x v="2"/>
    <x v="11"/>
    <x v="39"/>
    <d v="2021-05-13T00:00:00"/>
    <n v="0"/>
    <s v="Same Day"/>
    <s v="CU-00392"/>
    <x v="144"/>
    <s v="Corporate"/>
    <s v="United States"/>
    <s v="Baltimore"/>
    <s v="Maryland"/>
    <s v="79184"/>
    <x v="2"/>
    <s v="FUR-BOO-87354"/>
    <x v="2"/>
    <x v="7"/>
    <s v="Bush Somerset Collection Bookcase"/>
    <n v="526.08000000000004"/>
    <n v="1"/>
    <x v="0"/>
    <n v="-26.61"/>
    <n v="-5.0581660583941604E-2"/>
  </r>
  <r>
    <n v="2853"/>
    <x v="2852"/>
    <d v="2021-06-22T00:00:00"/>
    <x v="2"/>
    <x v="2"/>
    <x v="18"/>
    <d v="2021-06-22T00:00:00"/>
    <n v="0"/>
    <s v="Same Day"/>
    <s v="CU-00123"/>
    <x v="336"/>
    <s v="Corporate"/>
    <s v="United States"/>
    <s v="Nashville"/>
    <s v="Tennessee"/>
    <s v="47955"/>
    <x v="3"/>
    <s v="TEC-PHO-35561"/>
    <x v="0"/>
    <x v="2"/>
    <s v="Apple iPhone SE"/>
    <n v="140.31"/>
    <n v="8"/>
    <x v="2"/>
    <n v="45.94"/>
    <n v="0.32741786045185656"/>
  </r>
  <r>
    <n v="2854"/>
    <x v="2853"/>
    <d v="2021-12-16T00:00:00"/>
    <x v="2"/>
    <x v="5"/>
    <x v="11"/>
    <d v="2021-12-19T00:00:00"/>
    <n v="3"/>
    <s v="Second Class"/>
    <s v="CU-00290"/>
    <x v="271"/>
    <s v="Consumer"/>
    <s v="United States"/>
    <s v="Washington DC"/>
    <s v="District of Columbia"/>
    <s v="41332"/>
    <x v="2"/>
    <s v="FUR-TAB-44563"/>
    <x v="2"/>
    <x v="14"/>
    <s v="Bevis Round Conference Table"/>
    <n v="2150.77"/>
    <n v="2"/>
    <x v="5"/>
    <n v="270.02"/>
    <n v="0.12554573478335665"/>
  </r>
  <r>
    <n v="2855"/>
    <x v="2854"/>
    <d v="2021-04-30T00:00:00"/>
    <x v="2"/>
    <x v="0"/>
    <x v="19"/>
    <d v="2021-04-30T00:00:00"/>
    <n v="0"/>
    <s v="Same Day"/>
    <s v="CU-00184"/>
    <x v="82"/>
    <s v="Corporate"/>
    <s v="United States"/>
    <s v="Boston"/>
    <s v="Massachusetts"/>
    <s v="45783"/>
    <x v="2"/>
    <s v="FUR-CHA-76314"/>
    <x v="2"/>
    <x v="13"/>
    <s v="Hon Deluxe Fabric Upholstered Stacking Chairs"/>
    <n v="2422.5100000000002"/>
    <n v="12"/>
    <x v="2"/>
    <n v="158.74"/>
    <n v="6.552707728760665E-2"/>
  </r>
  <r>
    <n v="2856"/>
    <x v="2855"/>
    <d v="2023-04-22T00:00:00"/>
    <x v="3"/>
    <x v="0"/>
    <x v="32"/>
    <d v="2023-04-23T00:00:00"/>
    <n v="1"/>
    <s v="First Class"/>
    <s v="CU-00249"/>
    <x v="16"/>
    <s v="Consumer"/>
    <s v="United States"/>
    <s v="Dallas"/>
    <s v="Texas"/>
    <s v="72368"/>
    <x v="0"/>
    <s v="TEC-MAC-52769"/>
    <x v="0"/>
    <x v="12"/>
    <s v="Hoover Stair Vacuum 515 Corded"/>
    <n v="2396.39"/>
    <n v="4"/>
    <x v="0"/>
    <n v="-50.69"/>
    <n v="-2.115265044504442E-2"/>
  </r>
  <r>
    <n v="2857"/>
    <x v="2856"/>
    <d v="2021-05-31T00:00:00"/>
    <x v="2"/>
    <x v="11"/>
    <x v="39"/>
    <d v="2021-06-01T00:00:00"/>
    <n v="1"/>
    <s v="First Class"/>
    <s v="CU-00505"/>
    <x v="34"/>
    <s v="Corporate"/>
    <s v="United States"/>
    <s v="Los Angeles"/>
    <s v="California"/>
    <s v="77767"/>
    <x v="1"/>
    <s v="TEC-PHO-75592"/>
    <x v="0"/>
    <x v="2"/>
    <s v="Samsung Galaxy A52"/>
    <n v="3714.57"/>
    <n v="3"/>
    <x v="3"/>
    <n v="-436.96"/>
    <n v="-0.11763407339207498"/>
  </r>
  <r>
    <n v="2858"/>
    <x v="2857"/>
    <d v="2024-08-21T00:00:00"/>
    <x v="0"/>
    <x v="6"/>
    <x v="6"/>
    <d v="2024-08-26T00:00:00"/>
    <n v="5"/>
    <s v="Second Class"/>
    <s v="CU-00183"/>
    <x v="294"/>
    <s v="Home Office"/>
    <s v="United States"/>
    <s v="Denver"/>
    <s v="Colorado"/>
    <s v="89159"/>
    <x v="0"/>
    <s v="FUR-TAB-20645"/>
    <x v="2"/>
    <x v="14"/>
    <s v="Bevis Round Conference Table"/>
    <n v="6424.65"/>
    <n v="5"/>
    <x v="5"/>
    <n v="-1123.6500000000001"/>
    <n v="-0.17489668697905725"/>
  </r>
  <r>
    <n v="2859"/>
    <x v="2858"/>
    <d v="2024-07-22T00:00:00"/>
    <x v="0"/>
    <x v="7"/>
    <x v="28"/>
    <d v="2024-07-28T00:00:00"/>
    <n v="6"/>
    <s v="Second Class"/>
    <s v="CU-00256"/>
    <x v="165"/>
    <s v="Corporate"/>
    <s v="United States"/>
    <s v="New Orleans"/>
    <s v="Louisiana"/>
    <s v="54282"/>
    <x v="3"/>
    <s v="FUR-TAB-80497"/>
    <x v="2"/>
    <x v="14"/>
    <s v="Bretford CR4500 Series Slim Rectangular Table"/>
    <n v="1711.65"/>
    <n v="7"/>
    <x v="4"/>
    <n v="422.21"/>
    <n v="0.24666841936143485"/>
  </r>
  <r>
    <n v="2860"/>
    <x v="2859"/>
    <d v="2021-10-20T00:00:00"/>
    <x v="2"/>
    <x v="3"/>
    <x v="10"/>
    <d v="2021-10-28T00:00:00"/>
    <n v="8"/>
    <s v="Standard Class"/>
    <s v="CU-00405"/>
    <x v="144"/>
    <s v="Corporate"/>
    <s v="United States"/>
    <s v="Charlotte"/>
    <s v="North Carolina"/>
    <s v="16431"/>
    <x v="3"/>
    <s v="OFF-SUP-82712"/>
    <x v="1"/>
    <x v="5"/>
    <s v="Dixon Ticonderoga Pencils"/>
    <n v="1728.49"/>
    <n v="11"/>
    <x v="1"/>
    <n v="345.53"/>
    <n v="0.19990280533876387"/>
  </r>
  <r>
    <n v="2861"/>
    <x v="2860"/>
    <d v="2022-04-16T00:00:00"/>
    <x v="1"/>
    <x v="0"/>
    <x v="14"/>
    <d v="2022-04-22T00:00:00"/>
    <n v="6"/>
    <s v="Second Class"/>
    <s v="CU-00204"/>
    <x v="99"/>
    <s v="Corporate"/>
    <s v="United States"/>
    <s v="Philadelphia"/>
    <s v="Pennsylvania"/>
    <s v="79702"/>
    <x v="2"/>
    <s v="OFF-ART-94987"/>
    <x v="1"/>
    <x v="16"/>
    <s v="Newell 322"/>
    <n v="895.61"/>
    <n v="4"/>
    <x v="3"/>
    <n v="183.7"/>
    <n v="0.20511159991514161"/>
  </r>
  <r>
    <n v="2862"/>
    <x v="2861"/>
    <d v="2021-07-13T00:00:00"/>
    <x v="2"/>
    <x v="7"/>
    <x v="7"/>
    <d v="2021-07-14T00:00:00"/>
    <n v="1"/>
    <s v="First Class"/>
    <s v="CU-00530"/>
    <x v="255"/>
    <s v="Home Office"/>
    <s v="United States"/>
    <s v="Miami"/>
    <s v="Florida"/>
    <s v="31575"/>
    <x v="3"/>
    <s v="TEC-COP-92453"/>
    <x v="0"/>
    <x v="11"/>
    <s v="Hewlett Packard 610 Multi-Function Printer"/>
    <n v="12035.23"/>
    <n v="12"/>
    <x v="4"/>
    <n v="240.99"/>
    <n v="2.002371371382184E-2"/>
  </r>
  <r>
    <n v="2863"/>
    <x v="2862"/>
    <d v="2023-12-27T00:00:00"/>
    <x v="3"/>
    <x v="5"/>
    <x v="34"/>
    <d v="2023-12-30T00:00:00"/>
    <n v="3"/>
    <s v="First Class"/>
    <s v="CU-00581"/>
    <x v="63"/>
    <s v="Corporate"/>
    <s v="United States"/>
    <s v="Seattle"/>
    <s v="Washington"/>
    <s v="70875"/>
    <x v="1"/>
    <s v="TEC-PHO-49363"/>
    <x v="0"/>
    <x v="2"/>
    <s v="Apple iPhone SE"/>
    <n v="43.24"/>
    <n v="1"/>
    <x v="3"/>
    <n v="10.64"/>
    <n v="0.24606845513413506"/>
  </r>
  <r>
    <n v="2864"/>
    <x v="2863"/>
    <d v="2022-05-21T00:00:00"/>
    <x v="1"/>
    <x v="11"/>
    <x v="46"/>
    <d v="2022-05-26T00:00:00"/>
    <n v="5"/>
    <s v="Second Class"/>
    <s v="CU-00624"/>
    <x v="196"/>
    <s v="Consumer"/>
    <s v="United States"/>
    <s v="New York"/>
    <s v="New York"/>
    <s v="39632"/>
    <x v="2"/>
    <s v="OFF-ART-57714"/>
    <x v="1"/>
    <x v="16"/>
    <s v="Avery 47"/>
    <n v="122.25"/>
    <n v="4"/>
    <x v="3"/>
    <n v="13.93"/>
    <n v="0.11394683026584868"/>
  </r>
  <r>
    <n v="2865"/>
    <x v="2864"/>
    <d v="2023-03-04T00:00:00"/>
    <x v="3"/>
    <x v="10"/>
    <x v="45"/>
    <d v="2023-03-04T00:00:00"/>
    <n v="0"/>
    <s v="Same Day"/>
    <s v="CU-00489"/>
    <x v="60"/>
    <s v="Home Office"/>
    <s v="United States"/>
    <s v="Denver"/>
    <s v="Colorado"/>
    <s v="10544"/>
    <x v="0"/>
    <s v="TEC-MAC-50738"/>
    <x v="0"/>
    <x v="12"/>
    <s v="Epson Stylus Photo R280"/>
    <n v="17800.55"/>
    <n v="13"/>
    <x v="3"/>
    <n v="-1431.82"/>
    <n v="-8.043684043470567E-2"/>
  </r>
  <r>
    <n v="2866"/>
    <x v="2865"/>
    <d v="2021-05-26T00:00:00"/>
    <x v="2"/>
    <x v="11"/>
    <x v="39"/>
    <d v="2021-05-26T00:00:00"/>
    <n v="0"/>
    <s v="Same Day"/>
    <s v="CU-00317"/>
    <x v="286"/>
    <s v="Corporate"/>
    <s v="United States"/>
    <s v="Minneapolis"/>
    <s v="Minnesota"/>
    <s v="78584"/>
    <x v="0"/>
    <s v="TEC-COP-46803"/>
    <x v="0"/>
    <x v="11"/>
    <s v="HP Designjet T520 Inkjet Large Format Printer"/>
    <n v="4026.57"/>
    <n v="8"/>
    <x v="3"/>
    <n v="1070.3399999999999"/>
    <n v="0.26581929533076537"/>
  </r>
  <r>
    <n v="2867"/>
    <x v="2866"/>
    <d v="2022-04-01T00:00:00"/>
    <x v="1"/>
    <x v="0"/>
    <x v="14"/>
    <d v="2022-04-01T00:00:00"/>
    <n v="0"/>
    <s v="Same Day"/>
    <s v="CU-00176"/>
    <x v="212"/>
    <s v="Consumer"/>
    <s v="United States"/>
    <s v="Baltimore"/>
    <s v="Maryland"/>
    <s v="20871"/>
    <x v="2"/>
    <s v="FUR-BOO-86402"/>
    <x v="2"/>
    <x v="7"/>
    <s v="O'Sullivan 2-Shelf Bookcase"/>
    <n v="780.17"/>
    <n v="5"/>
    <x v="2"/>
    <n v="252.52"/>
    <n v="0.32367304561826271"/>
  </r>
  <r>
    <n v="2868"/>
    <x v="2867"/>
    <d v="2024-07-02T00:00:00"/>
    <x v="0"/>
    <x v="7"/>
    <x v="28"/>
    <d v="2024-07-05T00:00:00"/>
    <n v="3"/>
    <s v="Second Class"/>
    <s v="CU-00199"/>
    <x v="91"/>
    <s v="Consumer"/>
    <s v="United States"/>
    <s v="Nashville"/>
    <s v="Tennessee"/>
    <s v="18948"/>
    <x v="3"/>
    <s v="TEC-PHO-79078"/>
    <x v="0"/>
    <x v="2"/>
    <s v="Samsung Galaxy A52"/>
    <n v="668.05"/>
    <n v="2"/>
    <x v="0"/>
    <n v="111.42"/>
    <n v="0.16678392335903003"/>
  </r>
  <r>
    <n v="2869"/>
    <x v="2868"/>
    <d v="2022-05-28T00:00:00"/>
    <x v="1"/>
    <x v="11"/>
    <x v="46"/>
    <d v="2022-05-28T00:00:00"/>
    <n v="0"/>
    <s v="Same Day"/>
    <s v="CU-00355"/>
    <x v="334"/>
    <s v="Consumer"/>
    <s v="United States"/>
    <s v="Nashville"/>
    <s v="Tennessee"/>
    <s v="77318"/>
    <x v="3"/>
    <s v="FUR-TAB-69847"/>
    <x v="2"/>
    <x v="14"/>
    <s v="Bevis Round Conference Table"/>
    <n v="1244.82"/>
    <n v="7"/>
    <x v="2"/>
    <n v="16.87"/>
    <n v="1.3552160151668515E-2"/>
  </r>
  <r>
    <n v="2870"/>
    <x v="2869"/>
    <d v="2021-07-26T00:00:00"/>
    <x v="2"/>
    <x v="7"/>
    <x v="7"/>
    <d v="2021-07-26T00:00:00"/>
    <n v="0"/>
    <s v="Same Day"/>
    <s v="CU-00710"/>
    <x v="143"/>
    <s v="Home Office"/>
    <s v="United States"/>
    <s v="Portland"/>
    <s v="Oregon"/>
    <s v="46472"/>
    <x v="1"/>
    <s v="OFF-PAP-22468"/>
    <x v="1"/>
    <x v="4"/>
    <s v="Hammermill CopyPlus Copy Paper"/>
    <n v="466.1"/>
    <n v="2"/>
    <x v="3"/>
    <n v="193.65"/>
    <n v="0.41546878352284916"/>
  </r>
  <r>
    <n v="2871"/>
    <x v="2870"/>
    <d v="2021-02-06T00:00:00"/>
    <x v="2"/>
    <x v="9"/>
    <x v="13"/>
    <d v="2021-02-09T00:00:00"/>
    <n v="3"/>
    <s v="First Class"/>
    <s v="CU-00535"/>
    <x v="91"/>
    <s v="Home Office"/>
    <s v="United States"/>
    <s v="Miami"/>
    <s v="Florida"/>
    <s v="96132"/>
    <x v="3"/>
    <s v="TEC-PHO-92725"/>
    <x v="0"/>
    <x v="2"/>
    <s v="Samsung Galaxy A52"/>
    <n v="9963.3700000000008"/>
    <n v="7"/>
    <x v="3"/>
    <n v="-742.41"/>
    <n v="-7.4513944578992838E-2"/>
  </r>
  <r>
    <n v="2872"/>
    <x v="2871"/>
    <d v="2021-06-10T00:00:00"/>
    <x v="2"/>
    <x v="2"/>
    <x v="18"/>
    <d v="2021-06-16T00:00:00"/>
    <n v="6"/>
    <s v="Standard Class"/>
    <s v="CU-00472"/>
    <x v="257"/>
    <s v="Corporate"/>
    <s v="United States"/>
    <s v="New York"/>
    <s v="New York"/>
    <s v="65185"/>
    <x v="2"/>
    <s v="OFF-SUP-43836"/>
    <x v="1"/>
    <x v="5"/>
    <s v="Dixon Ticonderoga Pencils"/>
    <n v="1593.53"/>
    <n v="9"/>
    <x v="5"/>
    <n v="427.15"/>
    <n v="0.26805268805733184"/>
  </r>
  <r>
    <n v="2873"/>
    <x v="2872"/>
    <d v="2021-01-21T00:00:00"/>
    <x v="2"/>
    <x v="1"/>
    <x v="25"/>
    <d v="2021-01-28T00:00:00"/>
    <n v="7"/>
    <s v="Standard Class"/>
    <s v="CU-00759"/>
    <x v="277"/>
    <s v="Corporate"/>
    <s v="United States"/>
    <s v="Atlanta"/>
    <s v="Georgia"/>
    <s v="35058"/>
    <x v="3"/>
    <s v="FUR-FUR-58974"/>
    <x v="2"/>
    <x v="10"/>
    <s v="Howard Miller 11.75 Diameter"/>
    <n v="5675.34"/>
    <n v="12"/>
    <x v="3"/>
    <n v="-933.59"/>
    <n v="-0.16449939563092256"/>
  </r>
  <r>
    <n v="2874"/>
    <x v="2873"/>
    <d v="2022-03-21T00:00:00"/>
    <x v="1"/>
    <x v="10"/>
    <x v="47"/>
    <d v="2022-03-24T00:00:00"/>
    <n v="3"/>
    <s v="Second Class"/>
    <s v="CU-00558"/>
    <x v="140"/>
    <s v="Home Office"/>
    <s v="United States"/>
    <s v="Washington DC"/>
    <s v="District of Columbia"/>
    <s v="84086"/>
    <x v="2"/>
    <s v="FUR-CHA-65098"/>
    <x v="2"/>
    <x v="13"/>
    <s v="Global Troy Executive Chair"/>
    <n v="7943.71"/>
    <n v="11"/>
    <x v="3"/>
    <n v="-1125.47"/>
    <n v="-0.14168065047691822"/>
  </r>
  <r>
    <n v="2875"/>
    <x v="2874"/>
    <d v="2021-01-01T00:00:00"/>
    <x v="2"/>
    <x v="1"/>
    <x v="25"/>
    <d v="2021-01-01T00:00:00"/>
    <n v="0"/>
    <s v="Same Day"/>
    <s v="CU-00444"/>
    <x v="199"/>
    <s v="Consumer"/>
    <s v="United States"/>
    <s v="Baltimore"/>
    <s v="Maryland"/>
    <s v="53624"/>
    <x v="2"/>
    <s v="FUR-BOO-52586"/>
    <x v="2"/>
    <x v="7"/>
    <s v="O'Sullivan 2-Shelf Bookcase"/>
    <n v="14887.69"/>
    <n v="12"/>
    <x v="3"/>
    <n v="-756.61"/>
    <n v="-5.0821181795160965E-2"/>
  </r>
  <r>
    <n v="2876"/>
    <x v="2875"/>
    <d v="2024-03-24T00:00:00"/>
    <x v="0"/>
    <x v="10"/>
    <x v="40"/>
    <d v="2024-03-25T00:00:00"/>
    <n v="1"/>
    <s v="First Class"/>
    <s v="CU-00070"/>
    <x v="259"/>
    <s v="Consumer"/>
    <s v="United States"/>
    <s v="Seattle"/>
    <s v="Washington"/>
    <s v="87972"/>
    <x v="1"/>
    <s v="TEC-ACC-59858"/>
    <x v="0"/>
    <x v="0"/>
    <s v="Plantronics CS540 Wireless Headset System"/>
    <n v="1993.93"/>
    <n v="2"/>
    <x v="5"/>
    <n v="189.01"/>
    <n v="9.4792695831849655E-2"/>
  </r>
  <r>
    <n v="2877"/>
    <x v="2876"/>
    <d v="2023-07-22T00:00:00"/>
    <x v="3"/>
    <x v="7"/>
    <x v="41"/>
    <d v="2023-07-29T00:00:00"/>
    <n v="7"/>
    <s v="Standard Class"/>
    <s v="CU-00487"/>
    <x v="158"/>
    <s v="Corporate"/>
    <s v="United States"/>
    <s v="Nashville"/>
    <s v="Tennessee"/>
    <s v="18712"/>
    <x v="3"/>
    <s v="TEC-PHO-99271"/>
    <x v="0"/>
    <x v="2"/>
    <s v="Motorola Moto G Play"/>
    <n v="2134.62"/>
    <n v="3"/>
    <x v="5"/>
    <n v="-0.78"/>
    <n v="-3.6540461534137226E-4"/>
  </r>
  <r>
    <n v="2878"/>
    <x v="2877"/>
    <d v="2024-06-11T00:00:00"/>
    <x v="0"/>
    <x v="2"/>
    <x v="2"/>
    <d v="2024-06-14T00:00:00"/>
    <n v="3"/>
    <s v="Second Class"/>
    <s v="CU-00554"/>
    <x v="326"/>
    <s v="Consumer"/>
    <s v="United States"/>
    <s v="Nashville"/>
    <s v="Tennessee"/>
    <s v="92905"/>
    <x v="3"/>
    <s v="TEC-COP-52976"/>
    <x v="0"/>
    <x v="11"/>
    <s v="Hewlett Packard 610 Multi-Function Printer"/>
    <n v="9066.56"/>
    <n v="8"/>
    <x v="3"/>
    <n v="2652.43"/>
    <n v="0.29255086824550874"/>
  </r>
  <r>
    <n v="2879"/>
    <x v="2878"/>
    <d v="2022-11-24T00:00:00"/>
    <x v="1"/>
    <x v="4"/>
    <x v="20"/>
    <d v="2022-12-02T00:00:00"/>
    <n v="8"/>
    <s v="Standard Class"/>
    <s v="CU-00484"/>
    <x v="103"/>
    <s v="Corporate"/>
    <s v="United States"/>
    <s v="Las Vegas"/>
    <s v="Nevada"/>
    <s v="54282"/>
    <x v="1"/>
    <s v="OFF-FAS-20531"/>
    <x v="1"/>
    <x v="9"/>
    <s v="Binder clips medium"/>
    <n v="2001.85"/>
    <n v="14"/>
    <x v="0"/>
    <n v="703.92"/>
    <n v="0.35163473786747257"/>
  </r>
  <r>
    <n v="2880"/>
    <x v="2879"/>
    <d v="2023-01-24T00:00:00"/>
    <x v="3"/>
    <x v="1"/>
    <x v="35"/>
    <d v="2023-01-27T00:00:00"/>
    <n v="3"/>
    <s v="Second Class"/>
    <s v="CU-00529"/>
    <x v="141"/>
    <s v="Corporate"/>
    <s v="United States"/>
    <s v="Las Vegas"/>
    <s v="Nevada"/>
    <s v="87558"/>
    <x v="1"/>
    <s v="TEC-COP-18157"/>
    <x v="0"/>
    <x v="11"/>
    <s v="Hewlett Packard 610 Multi-Function Printer"/>
    <n v="5393.22"/>
    <n v="5"/>
    <x v="3"/>
    <n v="1671.73"/>
    <n v="0.30996881269445709"/>
  </r>
  <r>
    <n v="2881"/>
    <x v="2880"/>
    <d v="2022-09-27T00:00:00"/>
    <x v="1"/>
    <x v="8"/>
    <x v="36"/>
    <d v="2022-09-28T00:00:00"/>
    <n v="1"/>
    <s v="First Class"/>
    <s v="CU-00673"/>
    <x v="196"/>
    <s v="Consumer"/>
    <s v="United States"/>
    <s v="Atlanta"/>
    <s v="Georgia"/>
    <s v="80511"/>
    <x v="3"/>
    <s v="FUR-TAB-33186"/>
    <x v="2"/>
    <x v="14"/>
    <s v="Chromcraft Training Table"/>
    <n v="2106.63"/>
    <n v="4"/>
    <x v="2"/>
    <n v="552.73"/>
    <n v="0.262376402120923"/>
  </r>
  <r>
    <n v="2882"/>
    <x v="2881"/>
    <d v="2021-11-29T00:00:00"/>
    <x v="2"/>
    <x v="4"/>
    <x v="8"/>
    <d v="2021-12-03T00:00:00"/>
    <n v="4"/>
    <s v="Second Class"/>
    <s v="CU-00421"/>
    <x v="112"/>
    <s v="Home Office"/>
    <s v="United States"/>
    <s v="Nashville"/>
    <s v="Tennessee"/>
    <s v="96926"/>
    <x v="3"/>
    <s v="TEC-ACC-41706"/>
    <x v="0"/>
    <x v="0"/>
    <s v="Plantronics CS540 Wireless Headset System"/>
    <n v="2632.47"/>
    <n v="11"/>
    <x v="0"/>
    <n v="1001.15"/>
    <n v="0.38030822763412309"/>
  </r>
  <r>
    <n v="2883"/>
    <x v="2882"/>
    <d v="2021-03-28T00:00:00"/>
    <x v="2"/>
    <x v="10"/>
    <x v="21"/>
    <d v="2021-03-28T00:00:00"/>
    <n v="0"/>
    <s v="Same Day"/>
    <s v="CU-00183"/>
    <x v="294"/>
    <s v="Home Office"/>
    <s v="United States"/>
    <s v="Denver"/>
    <s v="Colorado"/>
    <s v="18236"/>
    <x v="0"/>
    <s v="TEC-PHO-73855"/>
    <x v="0"/>
    <x v="2"/>
    <s v="Apple iPhone SE"/>
    <n v="2328.4699999999998"/>
    <n v="13"/>
    <x v="1"/>
    <n v="445.24"/>
    <n v="0.19121569099022107"/>
  </r>
  <r>
    <n v="2884"/>
    <x v="2883"/>
    <d v="2024-06-04T00:00:00"/>
    <x v="0"/>
    <x v="2"/>
    <x v="2"/>
    <d v="2024-06-04T00:00:00"/>
    <n v="0"/>
    <s v="Same Day"/>
    <s v="CU-00712"/>
    <x v="74"/>
    <s v="Home Office"/>
    <s v="United States"/>
    <s v="Los Angeles"/>
    <s v="California"/>
    <s v="84859"/>
    <x v="1"/>
    <s v="OFF-ART-12515"/>
    <x v="1"/>
    <x v="16"/>
    <s v="Sanford 16-Color Pencils"/>
    <n v="103.33"/>
    <n v="1"/>
    <x v="4"/>
    <n v="9.6199999999999992"/>
    <n v="9.3099777412174581E-2"/>
  </r>
  <r>
    <n v="2885"/>
    <x v="2884"/>
    <d v="2023-09-16T00:00:00"/>
    <x v="3"/>
    <x v="8"/>
    <x v="12"/>
    <d v="2023-09-22T00:00:00"/>
    <n v="6"/>
    <s v="Second Class"/>
    <s v="CU-00167"/>
    <x v="306"/>
    <s v="Home Office"/>
    <s v="United States"/>
    <s v="San Francisco"/>
    <s v="California"/>
    <s v="51748"/>
    <x v="1"/>
    <s v="FUR-BOO-79032"/>
    <x v="2"/>
    <x v="7"/>
    <s v="Bush Somerset Collection Bookcase"/>
    <n v="803.12"/>
    <n v="10"/>
    <x v="2"/>
    <n v="4.41"/>
    <n v="5.4910847693993431E-3"/>
  </r>
  <r>
    <n v="2886"/>
    <x v="2885"/>
    <d v="2022-07-16T00:00:00"/>
    <x v="1"/>
    <x v="7"/>
    <x v="31"/>
    <d v="2022-07-16T00:00:00"/>
    <n v="0"/>
    <s v="Same Day"/>
    <s v="CU-00263"/>
    <x v="65"/>
    <s v="Home Office"/>
    <s v="United States"/>
    <s v="New Orleans"/>
    <s v="Louisiana"/>
    <s v="49035"/>
    <x v="3"/>
    <s v="TEC-COP-59069"/>
    <x v="0"/>
    <x v="11"/>
    <s v="HP Designjet T520 Inkjet Large Format Printer"/>
    <n v="5287.61"/>
    <n v="7"/>
    <x v="3"/>
    <n v="-248.19"/>
    <n v="-4.6938030603618654E-2"/>
  </r>
  <r>
    <n v="2887"/>
    <x v="2886"/>
    <d v="2023-07-13T00:00:00"/>
    <x v="3"/>
    <x v="7"/>
    <x v="41"/>
    <d v="2023-07-17T00:00:00"/>
    <n v="4"/>
    <s v="Second Class"/>
    <s v="CU-00168"/>
    <x v="306"/>
    <s v="Corporate"/>
    <s v="United States"/>
    <s v="Washington DC"/>
    <s v="District of Columbia"/>
    <s v="24891"/>
    <x v="2"/>
    <s v="OFF-ENV-13832"/>
    <x v="1"/>
    <x v="1"/>
    <s v="Business Envelopes with Contemporary Seal"/>
    <n v="503.4"/>
    <n v="7"/>
    <x v="3"/>
    <n v="133.79"/>
    <n v="0.26577274533174411"/>
  </r>
  <r>
    <n v="2888"/>
    <x v="2887"/>
    <d v="2021-11-09T00:00:00"/>
    <x v="2"/>
    <x v="4"/>
    <x v="8"/>
    <d v="2021-11-15T00:00:00"/>
    <n v="6"/>
    <s v="Standard Class"/>
    <s v="CU-00688"/>
    <x v="324"/>
    <s v="Home Office"/>
    <s v="United States"/>
    <s v="Charlotte"/>
    <s v="North Carolina"/>
    <s v="38382"/>
    <x v="3"/>
    <s v="FUR-FUR-57927"/>
    <x v="2"/>
    <x v="10"/>
    <s v="Acme Flexible Frame Partition"/>
    <n v="4262.34"/>
    <n v="7"/>
    <x v="5"/>
    <n v="1176.18"/>
    <n v="0.27594701501991864"/>
  </r>
  <r>
    <n v="2889"/>
    <x v="2888"/>
    <d v="2022-08-25T00:00:00"/>
    <x v="1"/>
    <x v="6"/>
    <x v="43"/>
    <d v="2022-08-25T00:00:00"/>
    <n v="0"/>
    <s v="Same Day"/>
    <s v="CU-00284"/>
    <x v="2"/>
    <s v="Consumer"/>
    <s v="United States"/>
    <s v="Chicago"/>
    <s v="Illinois"/>
    <s v="25303"/>
    <x v="0"/>
    <s v="TEC-ACC-73794"/>
    <x v="0"/>
    <x v="0"/>
    <s v="Plantronics CS540 Wireless Headset System"/>
    <n v="3351.89"/>
    <n v="5"/>
    <x v="5"/>
    <n v="744.83"/>
    <n v="0.22221194609608313"/>
  </r>
  <r>
    <n v="2890"/>
    <x v="2889"/>
    <d v="2023-02-01T00:00:00"/>
    <x v="3"/>
    <x v="9"/>
    <x v="23"/>
    <d v="2023-02-06T00:00:00"/>
    <n v="5"/>
    <s v="Second Class"/>
    <s v="CU-00450"/>
    <x v="89"/>
    <s v="Corporate"/>
    <s v="United States"/>
    <s v="Los Angeles"/>
    <s v="California"/>
    <s v="81977"/>
    <x v="1"/>
    <s v="TEC-ACC-46311"/>
    <x v="0"/>
    <x v="0"/>
    <s v="Plantronics CS540 Wireless Headset System"/>
    <n v="3714.65"/>
    <n v="9"/>
    <x v="3"/>
    <n v="585.88"/>
    <n v="0.1577214542419878"/>
  </r>
  <r>
    <n v="2891"/>
    <x v="2890"/>
    <d v="2023-03-28T00:00:00"/>
    <x v="3"/>
    <x v="10"/>
    <x v="45"/>
    <d v="2023-03-28T00:00:00"/>
    <n v="0"/>
    <s v="Same Day"/>
    <s v="CU-00372"/>
    <x v="170"/>
    <s v="Corporate"/>
    <s v="United States"/>
    <s v="Charlotte"/>
    <s v="North Carolina"/>
    <s v="21953"/>
    <x v="3"/>
    <s v="FUR-TAB-21335"/>
    <x v="2"/>
    <x v="14"/>
    <s v="Bretford CR4500 Series Slim Rectangular Table"/>
    <n v="5619.99"/>
    <n v="5"/>
    <x v="3"/>
    <n v="-277.87"/>
    <n v="-4.9443148475353159E-2"/>
  </r>
  <r>
    <n v="2892"/>
    <x v="2891"/>
    <d v="2022-09-08T00:00:00"/>
    <x v="1"/>
    <x v="8"/>
    <x v="36"/>
    <d v="2022-09-08T00:00:00"/>
    <n v="0"/>
    <s v="Same Day"/>
    <s v="CU-00497"/>
    <x v="117"/>
    <s v="Consumer"/>
    <s v="United States"/>
    <s v="Portland"/>
    <s v="Oregon"/>
    <s v="67844"/>
    <x v="1"/>
    <s v="TEC-ACC-35331"/>
    <x v="0"/>
    <x v="0"/>
    <s v="Kensington 62348"/>
    <n v="17945.14"/>
    <n v="14"/>
    <x v="3"/>
    <n v="6674.26"/>
    <n v="0.37192576931692928"/>
  </r>
  <r>
    <n v="2893"/>
    <x v="2892"/>
    <d v="2024-09-28T00:00:00"/>
    <x v="0"/>
    <x v="8"/>
    <x v="15"/>
    <d v="2024-10-01T00:00:00"/>
    <n v="3"/>
    <s v="First Class"/>
    <s v="CU-00057"/>
    <x v="166"/>
    <s v="Home Office"/>
    <s v="United States"/>
    <s v="Charlotte"/>
    <s v="North Carolina"/>
    <s v="63714"/>
    <x v="3"/>
    <s v="TEC-COP-53320"/>
    <x v="0"/>
    <x v="11"/>
    <s v="HP Designjet T520 Inkjet Large Format Printer"/>
    <n v="4443.71"/>
    <n v="6"/>
    <x v="1"/>
    <n v="-237.77"/>
    <n v="-5.3507092046960761E-2"/>
  </r>
  <r>
    <n v="2894"/>
    <x v="2893"/>
    <d v="2022-03-05T00:00:00"/>
    <x v="1"/>
    <x v="10"/>
    <x v="47"/>
    <d v="2022-03-11T00:00:00"/>
    <n v="6"/>
    <s v="Second Class"/>
    <s v="CU-00072"/>
    <x v="110"/>
    <s v="Consumer"/>
    <s v="United States"/>
    <s v="Chicago"/>
    <s v="Illinois"/>
    <s v="63116"/>
    <x v="0"/>
    <s v="TEC-PHO-24848"/>
    <x v="0"/>
    <x v="2"/>
    <s v="Samsung Galaxy A52"/>
    <n v="205.64"/>
    <n v="2"/>
    <x v="4"/>
    <n v="38.799999999999997"/>
    <n v="0.18867924528301885"/>
  </r>
  <r>
    <n v="2895"/>
    <x v="2894"/>
    <d v="2024-06-30T00:00:00"/>
    <x v="0"/>
    <x v="2"/>
    <x v="2"/>
    <d v="2024-07-01T00:00:00"/>
    <n v="1"/>
    <s v="First Class"/>
    <s v="CU-00658"/>
    <x v="138"/>
    <s v="Home Office"/>
    <s v="United States"/>
    <s v="Chicago"/>
    <s v="Illinois"/>
    <s v="73476"/>
    <x v="0"/>
    <s v="FUR-TAB-63721"/>
    <x v="2"/>
    <x v="14"/>
    <s v="Chromcraft Training Table"/>
    <n v="1300.1199999999999"/>
    <n v="1"/>
    <x v="2"/>
    <n v="145.18"/>
    <n v="0.11166661538934869"/>
  </r>
  <r>
    <n v="2896"/>
    <x v="2895"/>
    <d v="2023-01-27T00:00:00"/>
    <x v="3"/>
    <x v="1"/>
    <x v="35"/>
    <d v="2023-01-27T00:00:00"/>
    <n v="0"/>
    <s v="Same Day"/>
    <s v="CU-00110"/>
    <x v="38"/>
    <s v="Corporate"/>
    <s v="United States"/>
    <s v="Dallas"/>
    <s v="Texas"/>
    <s v="53879"/>
    <x v="0"/>
    <s v="OFF-ART-27527"/>
    <x v="1"/>
    <x v="16"/>
    <s v="Avery 47"/>
    <n v="712.94"/>
    <n v="6"/>
    <x v="3"/>
    <n v="295.39999999999998"/>
    <n v="0.41434061772379155"/>
  </r>
  <r>
    <n v="2897"/>
    <x v="2896"/>
    <d v="2024-02-24T00:00:00"/>
    <x v="0"/>
    <x v="9"/>
    <x v="16"/>
    <d v="2024-02-28T00:00:00"/>
    <n v="4"/>
    <s v="Second Class"/>
    <s v="CU-00736"/>
    <x v="180"/>
    <s v="Consumer"/>
    <s v="United States"/>
    <s v="Miami"/>
    <s v="Florida"/>
    <s v="73742"/>
    <x v="3"/>
    <s v="OFF-SUP-28294"/>
    <x v="1"/>
    <x v="5"/>
    <s v="Fiskars 8&quot; Scissors"/>
    <n v="1966.3"/>
    <n v="8"/>
    <x v="3"/>
    <n v="509.04"/>
    <n v="0.25888216447134216"/>
  </r>
  <r>
    <n v="2898"/>
    <x v="2897"/>
    <d v="2021-06-18T00:00:00"/>
    <x v="2"/>
    <x v="2"/>
    <x v="18"/>
    <d v="2021-06-23T00:00:00"/>
    <n v="5"/>
    <s v="Second Class"/>
    <s v="CU-00062"/>
    <x v="90"/>
    <s v="Consumer"/>
    <s v="United States"/>
    <s v="Denver"/>
    <s v="Colorado"/>
    <s v="28759"/>
    <x v="0"/>
    <s v="TEC-ACC-68044"/>
    <x v="0"/>
    <x v="0"/>
    <s v="Logitech MK550 Wireless Wave Keyboard and Mouse"/>
    <n v="4620.28"/>
    <n v="6"/>
    <x v="1"/>
    <n v="1051.8399999999999"/>
    <n v="0.22765719826504022"/>
  </r>
  <r>
    <n v="2899"/>
    <x v="2898"/>
    <d v="2024-02-22T00:00:00"/>
    <x v="0"/>
    <x v="9"/>
    <x v="16"/>
    <d v="2024-02-27T00:00:00"/>
    <n v="5"/>
    <s v="Standard Class"/>
    <s v="CU-00222"/>
    <x v="223"/>
    <s v="Home Office"/>
    <s v="United States"/>
    <s v="Baltimore"/>
    <s v="Maryland"/>
    <s v="29618"/>
    <x v="2"/>
    <s v="FUR-BOO-93175"/>
    <x v="2"/>
    <x v="7"/>
    <s v="O'Sullivan 2-Shelf Bookcase"/>
    <n v="1300.0899999999999"/>
    <n v="5"/>
    <x v="0"/>
    <n v="-81.99"/>
    <n v="-6.306486474013337E-2"/>
  </r>
  <r>
    <n v="2900"/>
    <x v="2899"/>
    <d v="2023-03-10T00:00:00"/>
    <x v="3"/>
    <x v="10"/>
    <x v="45"/>
    <d v="2023-03-16T00:00:00"/>
    <n v="6"/>
    <s v="Standard Class"/>
    <s v="CU-00537"/>
    <x v="83"/>
    <s v="Consumer"/>
    <s v="United States"/>
    <s v="Boston"/>
    <s v="Massachusetts"/>
    <s v="45591"/>
    <x v="2"/>
    <s v="TEC-PHO-76908"/>
    <x v="0"/>
    <x v="2"/>
    <s v="Samsung Galaxy A52"/>
    <n v="413.42"/>
    <n v="2"/>
    <x v="4"/>
    <n v="-3.03"/>
    <n v="-7.329108412752164E-3"/>
  </r>
  <r>
    <n v="2901"/>
    <x v="2900"/>
    <d v="2024-06-03T00:00:00"/>
    <x v="0"/>
    <x v="2"/>
    <x v="2"/>
    <d v="2024-06-08T00:00:00"/>
    <n v="5"/>
    <s v="Second Class"/>
    <s v="CU-00307"/>
    <x v="21"/>
    <s v="Home Office"/>
    <s v="United States"/>
    <s v="Charlotte"/>
    <s v="North Carolina"/>
    <s v="61429"/>
    <x v="3"/>
    <s v="TEC-ACC-62328"/>
    <x v="0"/>
    <x v="0"/>
    <s v="Memorex Mini Travel Drive 64 GB"/>
    <n v="3721.43"/>
    <n v="9"/>
    <x v="4"/>
    <n v="-257.25"/>
    <n v="-6.9126652926428819E-2"/>
  </r>
  <r>
    <n v="2902"/>
    <x v="2901"/>
    <d v="2023-04-11T00:00:00"/>
    <x v="3"/>
    <x v="0"/>
    <x v="32"/>
    <d v="2023-04-19T00:00:00"/>
    <n v="8"/>
    <s v="Standard Class"/>
    <s v="CU-00436"/>
    <x v="101"/>
    <s v="Home Office"/>
    <s v="United States"/>
    <s v="Nashville"/>
    <s v="Tennessee"/>
    <s v="48143"/>
    <x v="3"/>
    <s v="OFF-FAS-60966"/>
    <x v="1"/>
    <x v="9"/>
    <s v="Staple remover"/>
    <n v="1746.66"/>
    <n v="12"/>
    <x v="0"/>
    <n v="590.69000000000005"/>
    <n v="0.33818258848316218"/>
  </r>
  <r>
    <n v="2903"/>
    <x v="2902"/>
    <d v="2021-12-20T00:00:00"/>
    <x v="2"/>
    <x v="5"/>
    <x v="11"/>
    <d v="2021-12-25T00:00:00"/>
    <n v="5"/>
    <s v="Second Class"/>
    <s v="CU-00044"/>
    <x v="169"/>
    <s v="Consumer"/>
    <s v="United States"/>
    <s v="New Orleans"/>
    <s v="Louisiana"/>
    <s v="85919"/>
    <x v="3"/>
    <s v="TEC-ACC-99841"/>
    <x v="0"/>
    <x v="0"/>
    <s v="Plantronics CS540 Wireless Headset System"/>
    <n v="3755.31"/>
    <n v="13"/>
    <x v="3"/>
    <n v="-277.27"/>
    <n v="-7.3834117556207071E-2"/>
  </r>
  <r>
    <n v="2904"/>
    <x v="2903"/>
    <d v="2022-12-26T00:00:00"/>
    <x v="1"/>
    <x v="5"/>
    <x v="5"/>
    <d v="2022-12-27T00:00:00"/>
    <n v="1"/>
    <s v="First Class"/>
    <s v="CU-00702"/>
    <x v="288"/>
    <s v="Home Office"/>
    <s v="United States"/>
    <s v="Nashville"/>
    <s v="Tennessee"/>
    <s v="76559"/>
    <x v="3"/>
    <s v="FUR-TAB-24178"/>
    <x v="2"/>
    <x v="14"/>
    <s v="Chromcraft Training Table"/>
    <n v="3466.58"/>
    <n v="4"/>
    <x v="1"/>
    <n v="-678.35"/>
    <n v="-0.19568277668480175"/>
  </r>
  <r>
    <n v="2905"/>
    <x v="2904"/>
    <d v="2023-09-03T00:00:00"/>
    <x v="3"/>
    <x v="8"/>
    <x v="12"/>
    <d v="2023-09-06T00:00:00"/>
    <n v="3"/>
    <s v="Second Class"/>
    <s v="CU-00463"/>
    <x v="107"/>
    <s v="Corporate"/>
    <s v="United States"/>
    <s v="Baltimore"/>
    <s v="Maryland"/>
    <s v="75294"/>
    <x v="2"/>
    <s v="FUR-CHA-66480"/>
    <x v="2"/>
    <x v="13"/>
    <s v="Hon Deluxe Fabric Upholstered Stacking Chairs"/>
    <n v="407.35"/>
    <n v="8"/>
    <x v="0"/>
    <n v="85.88"/>
    <n v="0.21082607094636061"/>
  </r>
  <r>
    <n v="2906"/>
    <x v="2905"/>
    <d v="2022-09-27T00:00:00"/>
    <x v="1"/>
    <x v="8"/>
    <x v="36"/>
    <d v="2022-10-02T00:00:00"/>
    <n v="5"/>
    <s v="Second Class"/>
    <s v="CU-00263"/>
    <x v="65"/>
    <s v="Home Office"/>
    <s v="United States"/>
    <s v="New Orleans"/>
    <s v="Louisiana"/>
    <s v="79722"/>
    <x v="3"/>
    <s v="FUR-CHA-38609"/>
    <x v="2"/>
    <x v="13"/>
    <s v="Hon Deluxe Fabric Upholstered Stacking Chairs"/>
    <n v="9453.7999999999993"/>
    <n v="6"/>
    <x v="2"/>
    <n v="-628.79"/>
    <n v="-6.6511878821214745E-2"/>
  </r>
  <r>
    <n v="2907"/>
    <x v="2906"/>
    <d v="2021-04-23T00:00:00"/>
    <x v="2"/>
    <x v="0"/>
    <x v="19"/>
    <d v="2021-04-30T00:00:00"/>
    <n v="7"/>
    <s v="Standard Class"/>
    <s v="CU-00493"/>
    <x v="72"/>
    <s v="Consumer"/>
    <s v="United States"/>
    <s v="Portland"/>
    <s v="Oregon"/>
    <s v="40948"/>
    <x v="1"/>
    <s v="FUR-FUR-46388"/>
    <x v="2"/>
    <x v="10"/>
    <s v="Howard Miller 11.75 Diameter"/>
    <n v="13824.03"/>
    <n v="9"/>
    <x v="3"/>
    <n v="-1711.03"/>
    <n v="-0.12377215616574905"/>
  </r>
  <r>
    <n v="2908"/>
    <x v="2907"/>
    <d v="2021-06-13T00:00:00"/>
    <x v="2"/>
    <x v="2"/>
    <x v="18"/>
    <d v="2021-06-20T00:00:00"/>
    <n v="7"/>
    <s v="Standard Class"/>
    <s v="CU-00697"/>
    <x v="230"/>
    <s v="Corporate"/>
    <s v="United States"/>
    <s v="Houston"/>
    <s v="Texas"/>
    <s v="97202"/>
    <x v="0"/>
    <s v="TEC-ACC-37001"/>
    <x v="0"/>
    <x v="0"/>
    <s v="Plantronics CS540 Wireless Headset System"/>
    <n v="997.22"/>
    <n v="3"/>
    <x v="2"/>
    <n v="97.52"/>
    <n v="9.7791861374621439E-2"/>
  </r>
  <r>
    <n v="2909"/>
    <x v="2908"/>
    <d v="2023-10-18T00:00:00"/>
    <x v="3"/>
    <x v="3"/>
    <x v="29"/>
    <d v="2023-10-21T00:00:00"/>
    <n v="3"/>
    <s v="First Class"/>
    <s v="CU-00060"/>
    <x v="34"/>
    <s v="Consumer"/>
    <s v="United States"/>
    <s v="Baltimore"/>
    <s v="Maryland"/>
    <s v="69934"/>
    <x v="2"/>
    <s v="TEC-MAC-71459"/>
    <x v="0"/>
    <x v="12"/>
    <s v="Epson Stylus Photo R280"/>
    <n v="1203.1199999999999"/>
    <n v="2"/>
    <x v="4"/>
    <n v="318.95"/>
    <n v="0.26510240042556021"/>
  </r>
  <r>
    <n v="2910"/>
    <x v="2909"/>
    <d v="2023-09-24T00:00:00"/>
    <x v="3"/>
    <x v="8"/>
    <x v="12"/>
    <d v="2023-09-29T00:00:00"/>
    <n v="5"/>
    <s v="Standard Class"/>
    <s v="CU-00426"/>
    <x v="153"/>
    <s v="Home Office"/>
    <s v="United States"/>
    <s v="Atlanta"/>
    <s v="Georgia"/>
    <s v="78999"/>
    <x v="3"/>
    <s v="OFF-BIN-48754"/>
    <x v="1"/>
    <x v="3"/>
    <s v="Cardinal Easy Open Angle-D Binders"/>
    <n v="700.6"/>
    <n v="4"/>
    <x v="2"/>
    <n v="133.52000000000001"/>
    <n v="0.19057950328290038"/>
  </r>
  <r>
    <n v="2911"/>
    <x v="2910"/>
    <d v="2021-01-26T00:00:00"/>
    <x v="2"/>
    <x v="1"/>
    <x v="25"/>
    <d v="2021-01-29T00:00:00"/>
    <n v="3"/>
    <s v="First Class"/>
    <s v="CU-00219"/>
    <x v="26"/>
    <s v="Corporate"/>
    <s v="United States"/>
    <s v="Dallas"/>
    <s v="Texas"/>
    <s v="23047"/>
    <x v="0"/>
    <s v="TEC-MAC-72420"/>
    <x v="0"/>
    <x v="12"/>
    <s v="Lexmark MX611dhe Monochrome Laser Printer"/>
    <n v="2319.87"/>
    <n v="13"/>
    <x v="1"/>
    <n v="278.33999999999997"/>
    <n v="0.11998086099652135"/>
  </r>
  <r>
    <n v="2912"/>
    <x v="2911"/>
    <d v="2021-11-13T00:00:00"/>
    <x v="2"/>
    <x v="4"/>
    <x v="8"/>
    <d v="2021-11-18T00:00:00"/>
    <n v="5"/>
    <s v="Second Class"/>
    <s v="CU-00073"/>
    <x v="201"/>
    <s v="Home Office"/>
    <s v="United States"/>
    <s v="Dallas"/>
    <s v="Texas"/>
    <s v="89421"/>
    <x v="0"/>
    <s v="TEC-ACC-40845"/>
    <x v="0"/>
    <x v="0"/>
    <s v="Kensington 62348"/>
    <n v="1822.18"/>
    <n v="14"/>
    <x v="0"/>
    <n v="216.36"/>
    <n v="0.11873689756226059"/>
  </r>
  <r>
    <n v="2913"/>
    <x v="2912"/>
    <d v="2024-07-29T00:00:00"/>
    <x v="0"/>
    <x v="7"/>
    <x v="28"/>
    <d v="2024-07-29T00:00:00"/>
    <n v="0"/>
    <s v="Same Day"/>
    <s v="CU-00446"/>
    <x v="41"/>
    <s v="Home Office"/>
    <s v="United States"/>
    <s v="Miami"/>
    <s v="Florida"/>
    <s v="64287"/>
    <x v="3"/>
    <s v="TEC-ACC-85865"/>
    <x v="0"/>
    <x v="0"/>
    <s v="Logitech MK550 Wireless Wave Keyboard and Mouse"/>
    <n v="12168.54"/>
    <n v="11"/>
    <x v="3"/>
    <n v="2395.0700000000002"/>
    <n v="0.19682476287212763"/>
  </r>
  <r>
    <n v="2914"/>
    <x v="2913"/>
    <d v="2024-09-17T00:00:00"/>
    <x v="0"/>
    <x v="8"/>
    <x v="15"/>
    <d v="2024-09-17T00:00:00"/>
    <n v="0"/>
    <s v="Same Day"/>
    <s v="CU-00274"/>
    <x v="275"/>
    <s v="Home Office"/>
    <s v="United States"/>
    <s v="Seattle"/>
    <s v="Washington"/>
    <s v="38918"/>
    <x v="1"/>
    <s v="FUR-CHA-53687"/>
    <x v="2"/>
    <x v="13"/>
    <s v="Harbour Creations 67200 Series"/>
    <n v="22218.06"/>
    <n v="14"/>
    <x v="3"/>
    <n v="6342.57"/>
    <n v="0.28546911836586991"/>
  </r>
  <r>
    <n v="2915"/>
    <x v="2914"/>
    <d v="2021-01-09T00:00:00"/>
    <x v="2"/>
    <x v="1"/>
    <x v="25"/>
    <d v="2021-01-15T00:00:00"/>
    <n v="6"/>
    <s v="Standard Class"/>
    <s v="CU-00703"/>
    <x v="55"/>
    <s v="Consumer"/>
    <s v="United States"/>
    <s v="Nashville"/>
    <s v="Tennessee"/>
    <s v="15787"/>
    <x v="3"/>
    <s v="FUR-TAB-27204"/>
    <x v="2"/>
    <x v="14"/>
    <s v="Bretford CR4500 Series Slim Rectangular Table"/>
    <n v="12096.88"/>
    <n v="10"/>
    <x v="2"/>
    <n v="132.03"/>
    <n v="1.0914384535516597E-2"/>
  </r>
  <r>
    <n v="2916"/>
    <x v="2915"/>
    <d v="2022-08-20T00:00:00"/>
    <x v="1"/>
    <x v="6"/>
    <x v="43"/>
    <d v="2022-08-20T00:00:00"/>
    <n v="0"/>
    <s v="Same Day"/>
    <s v="CU-00542"/>
    <x v="20"/>
    <s v="Consumer"/>
    <s v="United States"/>
    <s v="New York"/>
    <s v="New York"/>
    <s v="13974"/>
    <x v="2"/>
    <s v="FUR-BOO-47487"/>
    <x v="2"/>
    <x v="7"/>
    <s v="Bush Somerset Collection Bookcase"/>
    <n v="6187.64"/>
    <n v="8"/>
    <x v="2"/>
    <n v="1814.9"/>
    <n v="0.29331053519597133"/>
  </r>
  <r>
    <n v="2917"/>
    <x v="2916"/>
    <d v="2022-01-28T00:00:00"/>
    <x v="1"/>
    <x v="1"/>
    <x v="1"/>
    <d v="2022-01-28T00:00:00"/>
    <n v="0"/>
    <s v="Same Day"/>
    <s v="CU-00125"/>
    <x v="150"/>
    <s v="Consumer"/>
    <s v="United States"/>
    <s v="Boston"/>
    <s v="Massachusetts"/>
    <s v="73843"/>
    <x v="2"/>
    <s v="OFF-APP-62807"/>
    <x v="1"/>
    <x v="6"/>
    <s v="Fellowes PB500 Electric Punch Binding Machine"/>
    <n v="1068.08"/>
    <n v="8"/>
    <x v="5"/>
    <n v="0.57999999999999996"/>
    <n v="5.4303048460789451E-4"/>
  </r>
  <r>
    <n v="2918"/>
    <x v="2917"/>
    <d v="2023-05-20T00:00:00"/>
    <x v="3"/>
    <x v="11"/>
    <x v="42"/>
    <d v="2023-05-24T00:00:00"/>
    <n v="4"/>
    <s v="Second Class"/>
    <s v="CU-00202"/>
    <x v="298"/>
    <s v="Home Office"/>
    <s v="United States"/>
    <s v="Philadelphia"/>
    <s v="Pennsylvania"/>
    <s v="25875"/>
    <x v="2"/>
    <s v="FUR-TAB-12046"/>
    <x v="2"/>
    <x v="14"/>
    <s v="Chromcraft Training Table"/>
    <n v="5890.65"/>
    <n v="12"/>
    <x v="1"/>
    <n v="1363.85"/>
    <n v="0.23152792985493961"/>
  </r>
  <r>
    <n v="2919"/>
    <x v="2918"/>
    <d v="2022-12-17T00:00:00"/>
    <x v="1"/>
    <x v="5"/>
    <x v="5"/>
    <d v="2022-12-17T00:00:00"/>
    <n v="0"/>
    <s v="Same Day"/>
    <s v="CU-00712"/>
    <x v="74"/>
    <s v="Home Office"/>
    <s v="United States"/>
    <s v="Los Angeles"/>
    <s v="California"/>
    <s v="98121"/>
    <x v="1"/>
    <s v="TEC-MAC-51151"/>
    <x v="0"/>
    <x v="12"/>
    <s v="Lexmark MX611dhe Monochrome Laser Printer"/>
    <n v="3421.12"/>
    <n v="7"/>
    <x v="1"/>
    <n v="728.96"/>
    <n v="0.21307641941820224"/>
  </r>
  <r>
    <n v="2920"/>
    <x v="2919"/>
    <d v="2023-04-24T00:00:00"/>
    <x v="3"/>
    <x v="0"/>
    <x v="32"/>
    <d v="2023-05-01T00:00:00"/>
    <n v="7"/>
    <s v="Standard Class"/>
    <s v="CU-00729"/>
    <x v="145"/>
    <s v="Corporate"/>
    <s v="United States"/>
    <s v="New Orleans"/>
    <s v="Louisiana"/>
    <s v="43337"/>
    <x v="3"/>
    <s v="TEC-ACC-11095"/>
    <x v="0"/>
    <x v="0"/>
    <s v="Logitech MK550 Wireless Wave Keyboard and Mouse"/>
    <n v="17589.490000000002"/>
    <n v="14"/>
    <x v="3"/>
    <n v="1653.05"/>
    <n v="9.3979416117238174E-2"/>
  </r>
  <r>
    <n v="2921"/>
    <x v="2920"/>
    <d v="2023-11-12T00:00:00"/>
    <x v="3"/>
    <x v="4"/>
    <x v="22"/>
    <d v="2023-11-18T00:00:00"/>
    <n v="6"/>
    <s v="Second Class"/>
    <s v="CU-00196"/>
    <x v="208"/>
    <s v="Corporate"/>
    <s v="United States"/>
    <s v="Chicago"/>
    <s v="Illinois"/>
    <s v="68634"/>
    <x v="0"/>
    <s v="OFF-ENV-34966"/>
    <x v="1"/>
    <x v="1"/>
    <s v="Poly String &amp; Button Envelopes"/>
    <n v="266.45"/>
    <n v="11"/>
    <x v="0"/>
    <n v="6.06"/>
    <n v="2.274347907674986E-2"/>
  </r>
  <r>
    <n v="2922"/>
    <x v="2921"/>
    <d v="2024-08-08T00:00:00"/>
    <x v="0"/>
    <x v="6"/>
    <x v="6"/>
    <d v="2024-08-14T00:00:00"/>
    <n v="6"/>
    <s v="Standard Class"/>
    <s v="CU-00790"/>
    <x v="268"/>
    <s v="Consumer"/>
    <s v="United States"/>
    <s v="Houston"/>
    <s v="Texas"/>
    <s v="31552"/>
    <x v="0"/>
    <s v="OFF-LAB-25152"/>
    <x v="1"/>
    <x v="15"/>
    <s v="Avery 503"/>
    <n v="143.96"/>
    <n v="6"/>
    <x v="1"/>
    <n v="18.98"/>
    <n v="0.13184217838288412"/>
  </r>
  <r>
    <n v="2923"/>
    <x v="2922"/>
    <d v="2024-12-01T00:00:00"/>
    <x v="0"/>
    <x v="5"/>
    <x v="44"/>
    <d v="2024-12-04T00:00:00"/>
    <n v="3"/>
    <s v="Second Class"/>
    <s v="CU-00081"/>
    <x v="175"/>
    <s v="Consumer"/>
    <s v="United States"/>
    <s v="Seattle"/>
    <s v="Washington"/>
    <s v="15544"/>
    <x v="1"/>
    <s v="OFF-ART-79425"/>
    <x v="1"/>
    <x v="16"/>
    <s v="Newell 322"/>
    <n v="381.53"/>
    <n v="8"/>
    <x v="4"/>
    <n v="93.1"/>
    <n v="0.24401750845280842"/>
  </r>
  <r>
    <n v="2924"/>
    <x v="2923"/>
    <d v="2024-09-23T00:00:00"/>
    <x v="0"/>
    <x v="8"/>
    <x v="15"/>
    <d v="2024-09-26T00:00:00"/>
    <n v="3"/>
    <s v="Second Class"/>
    <s v="CU-00309"/>
    <x v="82"/>
    <s v="Home Office"/>
    <s v="United States"/>
    <s v="Boston"/>
    <s v="Massachusetts"/>
    <s v="76611"/>
    <x v="2"/>
    <s v="FUR-FUR-94167"/>
    <x v="2"/>
    <x v="10"/>
    <s v="Howard Miller 11.75 Diameter"/>
    <n v="2186.31"/>
    <n v="2"/>
    <x v="2"/>
    <n v="729.31"/>
    <n v="0.33358032483956984"/>
  </r>
  <r>
    <n v="2925"/>
    <x v="2924"/>
    <d v="2024-08-21T00:00:00"/>
    <x v="0"/>
    <x v="6"/>
    <x v="6"/>
    <d v="2024-08-21T00:00:00"/>
    <n v="0"/>
    <s v="Same Day"/>
    <s v="CU-00539"/>
    <x v="53"/>
    <s v="Corporate"/>
    <s v="United States"/>
    <s v="Boston"/>
    <s v="Massachusetts"/>
    <s v="16270"/>
    <x v="2"/>
    <s v="OFF-STO-22912"/>
    <x v="1"/>
    <x v="8"/>
    <s v="Fellowes Stor/File Storage Boxes"/>
    <n v="790.18"/>
    <n v="13"/>
    <x v="4"/>
    <n v="160.69"/>
    <n v="0.20335872839099953"/>
  </r>
  <r>
    <n v="2926"/>
    <x v="2925"/>
    <d v="2024-09-24T00:00:00"/>
    <x v="0"/>
    <x v="8"/>
    <x v="15"/>
    <d v="2024-09-27T00:00:00"/>
    <n v="3"/>
    <s v="First Class"/>
    <s v="CU-00503"/>
    <x v="212"/>
    <s v="Corporate"/>
    <s v="United States"/>
    <s v="Washington DC"/>
    <s v="District of Columbia"/>
    <s v="17106"/>
    <x v="2"/>
    <s v="OFF-SUP-51901"/>
    <x v="1"/>
    <x v="5"/>
    <s v="Dixon Ticonderoga Pencils"/>
    <n v="363.51"/>
    <n v="2"/>
    <x v="4"/>
    <n v="106.58"/>
    <n v="0.29319688591785648"/>
  </r>
  <r>
    <n v="2927"/>
    <x v="2926"/>
    <d v="2024-01-30T00:00:00"/>
    <x v="0"/>
    <x v="1"/>
    <x v="33"/>
    <d v="2024-02-05T00:00:00"/>
    <n v="6"/>
    <s v="Standard Class"/>
    <s v="CU-00306"/>
    <x v="254"/>
    <s v="Home Office"/>
    <s v="United States"/>
    <s v="New Orleans"/>
    <s v="Louisiana"/>
    <s v="24305"/>
    <x v="3"/>
    <s v="OFF-FAS-69450"/>
    <x v="1"/>
    <x v="9"/>
    <s v="Staple remover"/>
    <n v="1034.1400000000001"/>
    <n v="8"/>
    <x v="4"/>
    <n v="391.67"/>
    <n v="0.37873982246117543"/>
  </r>
  <r>
    <n v="2928"/>
    <x v="2927"/>
    <d v="2023-05-15T00:00:00"/>
    <x v="3"/>
    <x v="11"/>
    <x v="42"/>
    <d v="2023-05-19T00:00:00"/>
    <n v="4"/>
    <s v="Second Class"/>
    <s v="CU-00069"/>
    <x v="86"/>
    <s v="Consumer"/>
    <s v="United States"/>
    <s v="Baltimore"/>
    <s v="Maryland"/>
    <s v="16189"/>
    <x v="2"/>
    <s v="OFF-FAS-84051"/>
    <x v="1"/>
    <x v="9"/>
    <s v="Binder clips medium"/>
    <n v="118.47"/>
    <n v="2"/>
    <x v="3"/>
    <n v="45.39"/>
    <n v="0.38313497087870346"/>
  </r>
  <r>
    <n v="2929"/>
    <x v="2928"/>
    <d v="2023-08-17T00:00:00"/>
    <x v="3"/>
    <x v="6"/>
    <x v="26"/>
    <d v="2023-08-17T00:00:00"/>
    <n v="0"/>
    <s v="Same Day"/>
    <s v="CU-00664"/>
    <x v="85"/>
    <s v="Consumer"/>
    <s v="United States"/>
    <s v="Philadelphia"/>
    <s v="Pennsylvania"/>
    <s v="72979"/>
    <x v="2"/>
    <s v="TEC-ACC-25181"/>
    <x v="0"/>
    <x v="0"/>
    <s v="Memorex Mini Travel Drive 64 GB"/>
    <n v="4756.3900000000003"/>
    <n v="10"/>
    <x v="2"/>
    <n v="-450.99"/>
    <n v="-9.4817708388084232E-2"/>
  </r>
  <r>
    <n v="2930"/>
    <x v="2929"/>
    <d v="2022-01-18T00:00:00"/>
    <x v="1"/>
    <x v="1"/>
    <x v="1"/>
    <d v="2022-01-22T00:00:00"/>
    <n v="4"/>
    <s v="Second Class"/>
    <s v="CU-00755"/>
    <x v="271"/>
    <s v="Consumer"/>
    <s v="United States"/>
    <s v="Washington DC"/>
    <s v="District of Columbia"/>
    <s v="82892"/>
    <x v="2"/>
    <s v="OFF-LAB-66462"/>
    <x v="1"/>
    <x v="15"/>
    <s v="Xerox 1967"/>
    <n v="66.91"/>
    <n v="1"/>
    <x v="1"/>
    <n v="29.69"/>
    <n v="0.44373038409804216"/>
  </r>
  <r>
    <n v="2931"/>
    <x v="2930"/>
    <d v="2022-06-21T00:00:00"/>
    <x v="1"/>
    <x v="2"/>
    <x v="9"/>
    <d v="2022-06-25T00:00:00"/>
    <n v="4"/>
    <s v="Second Class"/>
    <s v="CU-00203"/>
    <x v="214"/>
    <s v="Consumer"/>
    <s v="United States"/>
    <s v="Washington DC"/>
    <s v="District of Columbia"/>
    <s v="24795"/>
    <x v="2"/>
    <s v="TEC-PHO-96411"/>
    <x v="0"/>
    <x v="2"/>
    <s v="Apple iPhone SE"/>
    <n v="2647.35"/>
    <n v="4"/>
    <x v="2"/>
    <n v="765.67"/>
    <n v="0.28922129676846658"/>
  </r>
  <r>
    <n v="2932"/>
    <x v="2931"/>
    <d v="2024-09-29T00:00:00"/>
    <x v="0"/>
    <x v="8"/>
    <x v="15"/>
    <d v="2024-10-03T00:00:00"/>
    <n v="4"/>
    <s v="Second Class"/>
    <s v="CU-00392"/>
    <x v="144"/>
    <s v="Corporate"/>
    <s v="United States"/>
    <s v="Baltimore"/>
    <s v="Maryland"/>
    <s v="46669"/>
    <x v="2"/>
    <s v="OFF-BIN-54974"/>
    <x v="1"/>
    <x v="3"/>
    <s v="Cardinal Easy Open Angle-D Binders"/>
    <n v="790.17"/>
    <n v="13"/>
    <x v="2"/>
    <n v="209.49"/>
    <n v="0.2651201640153385"/>
  </r>
  <r>
    <n v="2933"/>
    <x v="2932"/>
    <d v="2023-04-11T00:00:00"/>
    <x v="3"/>
    <x v="0"/>
    <x v="32"/>
    <d v="2023-04-14T00:00:00"/>
    <n v="3"/>
    <s v="First Class"/>
    <s v="CU-00472"/>
    <x v="257"/>
    <s v="Corporate"/>
    <s v="United States"/>
    <s v="New York"/>
    <s v="New York"/>
    <s v="58265"/>
    <x v="2"/>
    <s v="TEC-ACC-15136"/>
    <x v="0"/>
    <x v="0"/>
    <s v="SanDisk Ultra 64GB"/>
    <n v="1638.51"/>
    <n v="9"/>
    <x v="0"/>
    <n v="302.12"/>
    <n v="0.18438703456188854"/>
  </r>
  <r>
    <n v="2934"/>
    <x v="2933"/>
    <d v="2023-06-22T00:00:00"/>
    <x v="3"/>
    <x v="2"/>
    <x v="37"/>
    <d v="2023-06-22T00:00:00"/>
    <n v="0"/>
    <s v="Same Day"/>
    <s v="CU-00773"/>
    <x v="103"/>
    <s v="Corporate"/>
    <s v="United States"/>
    <s v="Los Angeles"/>
    <s v="California"/>
    <s v="34434"/>
    <x v="1"/>
    <s v="TEC-COP-16171"/>
    <x v="0"/>
    <x v="11"/>
    <s v="Hewlett Packard 610 Multi-Function Printer"/>
    <n v="3787.75"/>
    <n v="4"/>
    <x v="3"/>
    <n v="1387.74"/>
    <n v="0.36637581677777042"/>
  </r>
  <r>
    <n v="2935"/>
    <x v="2934"/>
    <d v="2024-09-18T00:00:00"/>
    <x v="0"/>
    <x v="8"/>
    <x v="15"/>
    <d v="2024-09-18T00:00:00"/>
    <n v="0"/>
    <s v="Same Day"/>
    <s v="CU-00092"/>
    <x v="7"/>
    <s v="Home Office"/>
    <s v="United States"/>
    <s v="Chicago"/>
    <s v="Illinois"/>
    <s v="60608"/>
    <x v="0"/>
    <s v="TEC-ACC-10886"/>
    <x v="0"/>
    <x v="0"/>
    <s v="Kensington 62348"/>
    <n v="711.64"/>
    <n v="8"/>
    <x v="4"/>
    <n v="18.25"/>
    <n v="2.5644989039401947E-2"/>
  </r>
  <r>
    <n v="2936"/>
    <x v="2935"/>
    <d v="2021-08-05T00:00:00"/>
    <x v="2"/>
    <x v="6"/>
    <x v="27"/>
    <d v="2021-08-08T00:00:00"/>
    <n v="3"/>
    <s v="Second Class"/>
    <s v="CU-00776"/>
    <x v="155"/>
    <s v="Home Office"/>
    <s v="United States"/>
    <s v="Denver"/>
    <s v="Colorado"/>
    <s v="44303"/>
    <x v="0"/>
    <s v="FUR-BOO-12013"/>
    <x v="2"/>
    <x v="7"/>
    <s v="Bush Somerset Collection Bookcase"/>
    <n v="24627.78"/>
    <n v="14"/>
    <x v="3"/>
    <n v="4846.51"/>
    <n v="0.19679037249804898"/>
  </r>
  <r>
    <n v="2937"/>
    <x v="2936"/>
    <d v="2021-01-17T00:00:00"/>
    <x v="2"/>
    <x v="1"/>
    <x v="25"/>
    <d v="2021-01-23T00:00:00"/>
    <n v="6"/>
    <s v="Standard Class"/>
    <s v="CU-00019"/>
    <x v="92"/>
    <s v="Home Office"/>
    <s v="United States"/>
    <s v="Dallas"/>
    <s v="Texas"/>
    <s v="43458"/>
    <x v="0"/>
    <s v="FUR-TAB-93392"/>
    <x v="2"/>
    <x v="14"/>
    <s v="Bevis Round Conference Table"/>
    <n v="2050.59"/>
    <n v="3"/>
    <x v="1"/>
    <n v="455.89"/>
    <n v="0.22232138067580548"/>
  </r>
  <r>
    <n v="2938"/>
    <x v="2937"/>
    <d v="2023-07-08T00:00:00"/>
    <x v="3"/>
    <x v="7"/>
    <x v="41"/>
    <d v="2023-07-11T00:00:00"/>
    <n v="3"/>
    <s v="First Class"/>
    <s v="CU-00256"/>
    <x v="165"/>
    <s v="Corporate"/>
    <s v="United States"/>
    <s v="New Orleans"/>
    <s v="Louisiana"/>
    <s v="94554"/>
    <x v="3"/>
    <s v="OFF-ART-50665"/>
    <x v="1"/>
    <x v="16"/>
    <s v="Avery 47"/>
    <n v="1044.94"/>
    <n v="12"/>
    <x v="0"/>
    <n v="8.19"/>
    <n v="7.8377705896989294E-3"/>
  </r>
  <r>
    <n v="2939"/>
    <x v="2938"/>
    <d v="2023-06-27T00:00:00"/>
    <x v="3"/>
    <x v="2"/>
    <x v="37"/>
    <d v="2023-07-03T00:00:00"/>
    <n v="6"/>
    <s v="Second Class"/>
    <s v="CU-00337"/>
    <x v="154"/>
    <s v="Consumer"/>
    <s v="United States"/>
    <s v="San Francisco"/>
    <s v="California"/>
    <s v="91400"/>
    <x v="1"/>
    <s v="OFF-SUP-25558"/>
    <x v="1"/>
    <x v="5"/>
    <s v="Avery Hi-Liter EverBold"/>
    <n v="105.36"/>
    <n v="1"/>
    <x v="0"/>
    <n v="2.37"/>
    <n v="2.2494305239179956E-2"/>
  </r>
  <r>
    <n v="2940"/>
    <x v="2939"/>
    <d v="2022-12-13T00:00:00"/>
    <x v="1"/>
    <x v="5"/>
    <x v="5"/>
    <d v="2022-12-13T00:00:00"/>
    <n v="0"/>
    <s v="Same Day"/>
    <s v="CU-00135"/>
    <x v="55"/>
    <s v="Corporate"/>
    <s v="United States"/>
    <s v="Washington DC"/>
    <s v="District of Columbia"/>
    <s v="59266"/>
    <x v="2"/>
    <s v="TEC-ACC-59413"/>
    <x v="0"/>
    <x v="0"/>
    <s v="Kensington 62348"/>
    <n v="6151.61"/>
    <n v="7"/>
    <x v="3"/>
    <n v="2018.41"/>
    <n v="0.32811085228094761"/>
  </r>
  <r>
    <n v="2941"/>
    <x v="2940"/>
    <d v="2024-10-14T00:00:00"/>
    <x v="0"/>
    <x v="3"/>
    <x v="24"/>
    <d v="2024-10-17T00:00:00"/>
    <n v="3"/>
    <s v="First Class"/>
    <s v="CU-00691"/>
    <x v="119"/>
    <s v="Home Office"/>
    <s v="United States"/>
    <s v="Nashville"/>
    <s v="Tennessee"/>
    <s v="13514"/>
    <x v="3"/>
    <s v="OFF-FAS-65603"/>
    <x v="1"/>
    <x v="9"/>
    <s v="Binder clips medium"/>
    <n v="652.16"/>
    <n v="6"/>
    <x v="1"/>
    <n v="107.81"/>
    <n v="0.16531219332679098"/>
  </r>
  <r>
    <n v="2942"/>
    <x v="2941"/>
    <d v="2021-02-02T00:00:00"/>
    <x v="2"/>
    <x v="9"/>
    <x v="13"/>
    <d v="2021-02-08T00:00:00"/>
    <n v="6"/>
    <s v="Second Class"/>
    <s v="CU-00642"/>
    <x v="137"/>
    <s v="Consumer"/>
    <s v="United States"/>
    <s v="Portland"/>
    <s v="Oregon"/>
    <s v="76448"/>
    <x v="1"/>
    <s v="TEC-PHO-27446"/>
    <x v="0"/>
    <x v="2"/>
    <s v="Motorola Moto G Play"/>
    <n v="4229.66"/>
    <n v="4"/>
    <x v="4"/>
    <n v="1162.23"/>
    <n v="0.27478095166041716"/>
  </r>
  <r>
    <n v="2943"/>
    <x v="2942"/>
    <d v="2024-09-22T00:00:00"/>
    <x v="0"/>
    <x v="8"/>
    <x v="15"/>
    <d v="2024-09-22T00:00:00"/>
    <n v="0"/>
    <s v="Same Day"/>
    <s v="CU-00708"/>
    <x v="138"/>
    <s v="Home Office"/>
    <s v="United States"/>
    <s v="San Francisco"/>
    <s v="California"/>
    <s v="22233"/>
    <x v="1"/>
    <s v="TEC-ACC-54280"/>
    <x v="0"/>
    <x v="0"/>
    <s v="Logitech MK550 Wireless Wave Keyboard and Mouse"/>
    <n v="7014.72"/>
    <n v="9"/>
    <x v="2"/>
    <n v="1817.75"/>
    <n v="0.25913365038091329"/>
  </r>
  <r>
    <n v="2944"/>
    <x v="2943"/>
    <d v="2021-11-15T00:00:00"/>
    <x v="2"/>
    <x v="4"/>
    <x v="8"/>
    <d v="2021-11-21T00:00:00"/>
    <n v="6"/>
    <s v="Standard Class"/>
    <s v="CU-00774"/>
    <x v="317"/>
    <s v="Corporate"/>
    <s v="United States"/>
    <s v="Seattle"/>
    <s v="Washington"/>
    <s v="57107"/>
    <x v="1"/>
    <s v="FUR-CHA-10397"/>
    <x v="2"/>
    <x v="13"/>
    <s v="Hon Deluxe Fabric Upholstered Stacking Chairs"/>
    <n v="11650.21"/>
    <n v="9"/>
    <x v="3"/>
    <n v="2789.11"/>
    <n v="0.23940426824924188"/>
  </r>
  <r>
    <n v="2945"/>
    <x v="2944"/>
    <d v="2021-11-17T00:00:00"/>
    <x v="2"/>
    <x v="4"/>
    <x v="8"/>
    <d v="2021-11-17T00:00:00"/>
    <n v="0"/>
    <s v="Same Day"/>
    <s v="CU-00169"/>
    <x v="18"/>
    <s v="Consumer"/>
    <s v="United States"/>
    <s v="Chicago"/>
    <s v="Illinois"/>
    <s v="98629"/>
    <x v="0"/>
    <s v="OFF-ENV-77117"/>
    <x v="1"/>
    <x v="1"/>
    <s v="Poly String &amp; Button Envelopes"/>
    <n v="41.11"/>
    <n v="1"/>
    <x v="1"/>
    <n v="9.0500000000000007"/>
    <n v="0.22014108489418635"/>
  </r>
  <r>
    <n v="2946"/>
    <x v="2945"/>
    <d v="2024-05-16T00:00:00"/>
    <x v="0"/>
    <x v="11"/>
    <x v="30"/>
    <d v="2024-05-24T00:00:00"/>
    <n v="8"/>
    <s v="Standard Class"/>
    <s v="CU-00712"/>
    <x v="74"/>
    <s v="Home Office"/>
    <s v="United States"/>
    <s v="Los Angeles"/>
    <s v="California"/>
    <s v="98120"/>
    <x v="1"/>
    <s v="FUR-BOO-46967"/>
    <x v="2"/>
    <x v="7"/>
    <s v="Sauder Classic Bookcase"/>
    <n v="2930.72"/>
    <n v="10"/>
    <x v="1"/>
    <n v="-86"/>
    <n v="-2.9344324944041055E-2"/>
  </r>
  <r>
    <n v="2947"/>
    <x v="2946"/>
    <d v="2024-01-14T00:00:00"/>
    <x v="0"/>
    <x v="1"/>
    <x v="33"/>
    <d v="2024-01-20T00:00:00"/>
    <n v="6"/>
    <s v="Second Class"/>
    <s v="CU-00560"/>
    <x v="190"/>
    <s v="Corporate"/>
    <s v="United States"/>
    <s v="Dallas"/>
    <s v="Texas"/>
    <s v="47390"/>
    <x v="0"/>
    <s v="FUR-FUR-48423"/>
    <x v="2"/>
    <x v="10"/>
    <s v="Eldon Expressions Punched Metal &amp; Wood Desk Accessories"/>
    <n v="7804.52"/>
    <n v="7"/>
    <x v="4"/>
    <n v="-461.6"/>
    <n v="-5.9145213286659525E-2"/>
  </r>
  <r>
    <n v="2948"/>
    <x v="2947"/>
    <d v="2024-06-17T00:00:00"/>
    <x v="0"/>
    <x v="2"/>
    <x v="2"/>
    <d v="2024-06-25T00:00:00"/>
    <n v="8"/>
    <s v="Standard Class"/>
    <s v="CU-00742"/>
    <x v="18"/>
    <s v="Consumer"/>
    <s v="United States"/>
    <s v="Los Angeles"/>
    <s v="California"/>
    <s v="16162"/>
    <x v="1"/>
    <s v="TEC-PHO-33396"/>
    <x v="0"/>
    <x v="2"/>
    <s v="Samsung Galaxy A52"/>
    <n v="3140.46"/>
    <n v="9"/>
    <x v="1"/>
    <n v="-45.14"/>
    <n v="-1.4373690478464938E-2"/>
  </r>
  <r>
    <n v="2949"/>
    <x v="2948"/>
    <d v="2023-03-27T00:00:00"/>
    <x v="3"/>
    <x v="10"/>
    <x v="45"/>
    <d v="2023-04-02T00:00:00"/>
    <n v="6"/>
    <s v="Second Class"/>
    <s v="CU-00104"/>
    <x v="19"/>
    <s v="Corporate"/>
    <s v="United States"/>
    <s v="Las Vegas"/>
    <s v="Nevada"/>
    <s v="58783"/>
    <x v="1"/>
    <s v="TEC-ACC-76953"/>
    <x v="0"/>
    <x v="0"/>
    <s v="Plantronics CS540 Wireless Headset System"/>
    <n v="319.70999999999998"/>
    <n v="13"/>
    <x v="2"/>
    <n v="57.3"/>
    <n v="0.17922492258609365"/>
  </r>
  <r>
    <n v="2950"/>
    <x v="2949"/>
    <d v="2023-09-03T00:00:00"/>
    <x v="3"/>
    <x v="8"/>
    <x v="12"/>
    <d v="2023-09-09T00:00:00"/>
    <n v="6"/>
    <s v="Standard Class"/>
    <s v="CU-00734"/>
    <x v="176"/>
    <s v="Home Office"/>
    <s v="United States"/>
    <s v="Boston"/>
    <s v="Massachusetts"/>
    <s v="15907"/>
    <x v="2"/>
    <s v="FUR-CHA-82778"/>
    <x v="2"/>
    <x v="13"/>
    <s v="Hon Deluxe Fabric Upholstered Stacking Chairs"/>
    <n v="3795.56"/>
    <n v="4"/>
    <x v="2"/>
    <n v="44.16"/>
    <n v="1.1634646797837472E-2"/>
  </r>
  <r>
    <n v="2951"/>
    <x v="2950"/>
    <d v="2022-08-28T00:00:00"/>
    <x v="1"/>
    <x v="6"/>
    <x v="43"/>
    <d v="2022-09-03T00:00:00"/>
    <n v="6"/>
    <s v="Second Class"/>
    <s v="CU-00486"/>
    <x v="90"/>
    <s v="Home Office"/>
    <s v="United States"/>
    <s v="Dallas"/>
    <s v="Texas"/>
    <s v="41184"/>
    <x v="0"/>
    <s v="OFF-PAP-57738"/>
    <x v="1"/>
    <x v="4"/>
    <s v="Hammermill CopyPlus Copy Paper"/>
    <n v="109.22"/>
    <n v="4"/>
    <x v="4"/>
    <n v="9.52"/>
    <n v="8.716352316425563E-2"/>
  </r>
  <r>
    <n v="2952"/>
    <x v="2951"/>
    <d v="2024-06-23T00:00:00"/>
    <x v="0"/>
    <x v="2"/>
    <x v="2"/>
    <d v="2024-06-23T00:00:00"/>
    <n v="0"/>
    <s v="Same Day"/>
    <s v="CU-00425"/>
    <x v="93"/>
    <s v="Corporate"/>
    <s v="United States"/>
    <s v="Miami"/>
    <s v="Florida"/>
    <s v="49543"/>
    <x v="3"/>
    <s v="FUR-BOO-35742"/>
    <x v="2"/>
    <x v="7"/>
    <s v="O'Sullivan 2-Shelf Bookcase"/>
    <n v="1986.5"/>
    <n v="5"/>
    <x v="0"/>
    <n v="39.31"/>
    <n v="1.9788572866851248E-2"/>
  </r>
  <r>
    <n v="2953"/>
    <x v="2952"/>
    <d v="2022-03-04T00:00:00"/>
    <x v="1"/>
    <x v="10"/>
    <x v="47"/>
    <d v="2022-03-08T00:00:00"/>
    <n v="4"/>
    <s v="Second Class"/>
    <s v="CU-00302"/>
    <x v="209"/>
    <s v="Corporate"/>
    <s v="United States"/>
    <s v="Nashville"/>
    <s v="Tennessee"/>
    <s v="44329"/>
    <x v="3"/>
    <s v="FUR-BOO-57958"/>
    <x v="2"/>
    <x v="7"/>
    <s v="Sauder Classic Bookcase"/>
    <n v="2452.23"/>
    <n v="7"/>
    <x v="5"/>
    <n v="336.77"/>
    <n v="0.13733214258042678"/>
  </r>
  <r>
    <n v="2954"/>
    <x v="2953"/>
    <d v="2023-09-22T00:00:00"/>
    <x v="3"/>
    <x v="8"/>
    <x v="12"/>
    <d v="2023-09-25T00:00:00"/>
    <n v="3"/>
    <s v="First Class"/>
    <s v="CU-00695"/>
    <x v="22"/>
    <s v="Corporate"/>
    <s v="United States"/>
    <s v="New Orleans"/>
    <s v="Louisiana"/>
    <s v="72899"/>
    <x v="3"/>
    <s v="FUR-TAB-29621"/>
    <x v="2"/>
    <x v="14"/>
    <s v="Chromcraft Training Table"/>
    <n v="3272.48"/>
    <n v="7"/>
    <x v="2"/>
    <n v="732.98"/>
    <n v="0.22398303427370067"/>
  </r>
  <r>
    <n v="2955"/>
    <x v="2954"/>
    <d v="2021-02-20T00:00:00"/>
    <x v="2"/>
    <x v="9"/>
    <x v="13"/>
    <d v="2021-02-27T00:00:00"/>
    <n v="7"/>
    <s v="Standard Class"/>
    <s v="CU-00222"/>
    <x v="223"/>
    <s v="Home Office"/>
    <s v="United States"/>
    <s v="Baltimore"/>
    <s v="Maryland"/>
    <s v="55364"/>
    <x v="2"/>
    <s v="OFF-ART-46344"/>
    <x v="1"/>
    <x v="16"/>
    <s v="Avery 47"/>
    <n v="2667.32"/>
    <n v="10"/>
    <x v="3"/>
    <n v="111.02"/>
    <n v="4.1622302535878702E-2"/>
  </r>
  <r>
    <n v="2956"/>
    <x v="2955"/>
    <d v="2022-02-23T00:00:00"/>
    <x v="1"/>
    <x v="9"/>
    <x v="17"/>
    <d v="2022-03-01T00:00:00"/>
    <n v="6"/>
    <s v="Second Class"/>
    <s v="CU-00373"/>
    <x v="17"/>
    <s v="Home Office"/>
    <s v="United States"/>
    <s v="Houston"/>
    <s v="Texas"/>
    <s v="22887"/>
    <x v="0"/>
    <s v="FUR-TAB-95916"/>
    <x v="2"/>
    <x v="14"/>
    <s v="Bevis Round Conference Table"/>
    <n v="12340.17"/>
    <n v="13"/>
    <x v="2"/>
    <n v="4178.22"/>
    <n v="0.33858690763579435"/>
  </r>
  <r>
    <n v="2957"/>
    <x v="2956"/>
    <d v="2024-12-27T00:00:00"/>
    <x v="0"/>
    <x v="5"/>
    <x v="44"/>
    <d v="2024-12-30T00:00:00"/>
    <n v="3"/>
    <s v="Second Class"/>
    <s v="CU-00775"/>
    <x v="172"/>
    <s v="Home Office"/>
    <s v="United States"/>
    <s v="Atlanta"/>
    <s v="Georgia"/>
    <s v="71872"/>
    <x v="3"/>
    <s v="OFF-APP-22460"/>
    <x v="1"/>
    <x v="6"/>
    <s v="Fellowes PB500 Electric Punch Binding Machine"/>
    <n v="2841.88"/>
    <n v="11"/>
    <x v="3"/>
    <n v="994.74"/>
    <n v="0.35002885413880952"/>
  </r>
  <r>
    <n v="2958"/>
    <x v="2957"/>
    <d v="2024-04-08T00:00:00"/>
    <x v="0"/>
    <x v="0"/>
    <x v="0"/>
    <d v="2024-04-09T00:00:00"/>
    <n v="1"/>
    <s v="First Class"/>
    <s v="CU-00131"/>
    <x v="206"/>
    <s v="Home Office"/>
    <s v="United States"/>
    <s v="New Orleans"/>
    <s v="Louisiana"/>
    <s v="51658"/>
    <x v="3"/>
    <s v="OFF-ART-89630"/>
    <x v="1"/>
    <x v="16"/>
    <s v="Newell 322"/>
    <n v="182.92"/>
    <n v="2"/>
    <x v="3"/>
    <n v="56.56"/>
    <n v="0.30920621036518697"/>
  </r>
  <r>
    <n v="2959"/>
    <x v="2958"/>
    <d v="2023-05-26T00:00:00"/>
    <x v="3"/>
    <x v="11"/>
    <x v="42"/>
    <d v="2023-05-31T00:00:00"/>
    <n v="5"/>
    <s v="Standard Class"/>
    <s v="CU-00003"/>
    <x v="122"/>
    <s v="Consumer"/>
    <s v="United States"/>
    <s v="Philadelphia"/>
    <s v="Pennsylvania"/>
    <s v="13485"/>
    <x v="2"/>
    <s v="TEC-ACC-45160"/>
    <x v="0"/>
    <x v="0"/>
    <s v="Plantronics CS540 Wireless Headset System"/>
    <n v="4148.97"/>
    <n v="8"/>
    <x v="1"/>
    <n v="685.4"/>
    <n v="0.16519762736293583"/>
  </r>
  <r>
    <n v="2960"/>
    <x v="2959"/>
    <d v="2024-06-24T00:00:00"/>
    <x v="0"/>
    <x v="2"/>
    <x v="2"/>
    <d v="2024-07-02T00:00:00"/>
    <n v="8"/>
    <s v="Standard Class"/>
    <s v="CU-00009"/>
    <x v="300"/>
    <s v="Home Office"/>
    <s v="United States"/>
    <s v="Washington DC"/>
    <s v="District of Columbia"/>
    <s v="74415"/>
    <x v="2"/>
    <s v="TEC-COP-39936"/>
    <x v="0"/>
    <x v="11"/>
    <s v="HP Designjet T520 Inkjet Large Format Printer"/>
    <n v="3082.32"/>
    <n v="4"/>
    <x v="4"/>
    <n v="170.57"/>
    <n v="5.5338186820317159E-2"/>
  </r>
  <r>
    <n v="2961"/>
    <x v="2960"/>
    <d v="2021-12-10T00:00:00"/>
    <x v="2"/>
    <x v="5"/>
    <x v="11"/>
    <d v="2021-12-13T00:00:00"/>
    <n v="3"/>
    <s v="First Class"/>
    <s v="CU-00361"/>
    <x v="140"/>
    <s v="Consumer"/>
    <s v="United States"/>
    <s v="Houston"/>
    <s v="Texas"/>
    <s v="66593"/>
    <x v="0"/>
    <s v="OFF-APP-13675"/>
    <x v="1"/>
    <x v="6"/>
    <s v="Hoover Stair Vacuum"/>
    <n v="234.57"/>
    <n v="11"/>
    <x v="1"/>
    <n v="83.96"/>
    <n v="0.35793153429679836"/>
  </r>
  <r>
    <n v="2962"/>
    <x v="2961"/>
    <d v="2024-06-03T00:00:00"/>
    <x v="0"/>
    <x v="2"/>
    <x v="2"/>
    <d v="2024-06-08T00:00:00"/>
    <n v="5"/>
    <s v="Standard Class"/>
    <s v="CU-00545"/>
    <x v="56"/>
    <s v="Home Office"/>
    <s v="United States"/>
    <s v="Las Vegas"/>
    <s v="Nevada"/>
    <s v="97319"/>
    <x v="1"/>
    <s v="OFF-FAS-81748"/>
    <x v="1"/>
    <x v="9"/>
    <s v="Staple remover"/>
    <n v="1929.44"/>
    <n v="7"/>
    <x v="3"/>
    <n v="-188.8"/>
    <n v="-9.7852226552782154E-2"/>
  </r>
  <r>
    <n v="2963"/>
    <x v="2962"/>
    <d v="2024-08-11T00:00:00"/>
    <x v="0"/>
    <x v="6"/>
    <x v="6"/>
    <d v="2024-08-17T00:00:00"/>
    <n v="6"/>
    <s v="Standard Class"/>
    <s v="CU-00658"/>
    <x v="138"/>
    <s v="Home Office"/>
    <s v="United States"/>
    <s v="Chicago"/>
    <s v="Illinois"/>
    <s v="47334"/>
    <x v="0"/>
    <s v="TEC-COP-28226"/>
    <x v="0"/>
    <x v="11"/>
    <s v="HP Designjet T520 Inkjet Large Format Printer"/>
    <n v="3088.79"/>
    <n v="4"/>
    <x v="1"/>
    <n v="-98.34"/>
    <n v="-3.1837709912295752E-2"/>
  </r>
  <r>
    <n v="2964"/>
    <x v="2963"/>
    <d v="2021-11-21T00:00:00"/>
    <x v="2"/>
    <x v="4"/>
    <x v="8"/>
    <d v="2021-11-23T00:00:00"/>
    <n v="2"/>
    <s v="First Class"/>
    <s v="CU-00525"/>
    <x v="208"/>
    <s v="Consumer"/>
    <s v="United States"/>
    <s v="Baltimore"/>
    <s v="Maryland"/>
    <s v="20301"/>
    <x v="2"/>
    <s v="OFF-BIN-73588"/>
    <x v="1"/>
    <x v="3"/>
    <s v="Ibico 21-Sheet Binder"/>
    <n v="1647.42"/>
    <n v="10"/>
    <x v="3"/>
    <n v="257.13"/>
    <n v="0.15608041665149142"/>
  </r>
  <r>
    <n v="2965"/>
    <x v="2964"/>
    <d v="2022-10-02T00:00:00"/>
    <x v="1"/>
    <x v="3"/>
    <x v="3"/>
    <d v="2022-10-07T00:00:00"/>
    <n v="5"/>
    <s v="Second Class"/>
    <s v="CU-00454"/>
    <x v="168"/>
    <s v="Corporate"/>
    <s v="United States"/>
    <s v="Portland"/>
    <s v="Oregon"/>
    <s v="65608"/>
    <x v="1"/>
    <s v="FUR-TAB-86837"/>
    <x v="2"/>
    <x v="14"/>
    <s v="Chromcraft Training Table"/>
    <n v="3804.7"/>
    <n v="6"/>
    <x v="3"/>
    <n v="820.35"/>
    <n v="0.21561489736378692"/>
  </r>
  <r>
    <n v="2966"/>
    <x v="2965"/>
    <d v="2022-07-04T00:00:00"/>
    <x v="1"/>
    <x v="7"/>
    <x v="31"/>
    <d v="2022-07-06T00:00:00"/>
    <n v="2"/>
    <s v="First Class"/>
    <s v="CU-00648"/>
    <x v="280"/>
    <s v="Home Office"/>
    <s v="United States"/>
    <s v="Boston"/>
    <s v="Massachusetts"/>
    <s v="26803"/>
    <x v="2"/>
    <s v="TEC-MAC-85596"/>
    <x v="0"/>
    <x v="12"/>
    <s v="Hoover Stair Vacuum 515 Corded"/>
    <n v="8971.41"/>
    <n v="13"/>
    <x v="0"/>
    <n v="1036.67"/>
    <n v="0.11555262773633131"/>
  </r>
  <r>
    <n v="2967"/>
    <x v="2966"/>
    <d v="2021-10-07T00:00:00"/>
    <x v="2"/>
    <x v="3"/>
    <x v="10"/>
    <d v="2021-10-07T00:00:00"/>
    <n v="0"/>
    <s v="Same Day"/>
    <s v="CU-00271"/>
    <x v="169"/>
    <s v="Home Office"/>
    <s v="United States"/>
    <s v="Boston"/>
    <s v="Massachusetts"/>
    <s v="74762"/>
    <x v="2"/>
    <s v="FUR-FUR-33321"/>
    <x v="2"/>
    <x v="10"/>
    <s v="Acme Flexible Frame Partition"/>
    <n v="5076.68"/>
    <n v="7"/>
    <x v="3"/>
    <n v="-492.64"/>
    <n v="-9.703979766303962E-2"/>
  </r>
  <r>
    <n v="2968"/>
    <x v="2967"/>
    <d v="2021-09-13T00:00:00"/>
    <x v="2"/>
    <x v="8"/>
    <x v="38"/>
    <d v="2021-09-21T00:00:00"/>
    <n v="8"/>
    <s v="Standard Class"/>
    <s v="CU-00460"/>
    <x v="184"/>
    <s v="Consumer"/>
    <s v="United States"/>
    <s v="San Francisco"/>
    <s v="California"/>
    <s v="68136"/>
    <x v="1"/>
    <s v="OFF-SUP-86607"/>
    <x v="1"/>
    <x v="5"/>
    <s v="Avery Hi-Liter EverBold"/>
    <n v="1067.1500000000001"/>
    <n v="9"/>
    <x v="4"/>
    <n v="334.35"/>
    <n v="0.31331115588249075"/>
  </r>
  <r>
    <n v="2969"/>
    <x v="2968"/>
    <d v="2024-02-21T00:00:00"/>
    <x v="0"/>
    <x v="9"/>
    <x v="16"/>
    <d v="2024-02-21T00:00:00"/>
    <n v="0"/>
    <s v="Same Day"/>
    <s v="CU-00746"/>
    <x v="106"/>
    <s v="Consumer"/>
    <s v="United States"/>
    <s v="Portland"/>
    <s v="Oregon"/>
    <s v="16728"/>
    <x v="1"/>
    <s v="TEC-ACC-87852"/>
    <x v="0"/>
    <x v="0"/>
    <s v="Plantronics CS540 Wireless Headset System"/>
    <n v="273.14999999999998"/>
    <n v="1"/>
    <x v="3"/>
    <n v="-40.380000000000003"/>
    <n v="-0.14783086216364638"/>
  </r>
  <r>
    <n v="2970"/>
    <x v="2969"/>
    <d v="2022-07-15T00:00:00"/>
    <x v="1"/>
    <x v="7"/>
    <x v="31"/>
    <d v="2022-07-16T00:00:00"/>
    <n v="1"/>
    <s v="First Class"/>
    <s v="CU-00721"/>
    <x v="241"/>
    <s v="Home Office"/>
    <s v="United States"/>
    <s v="Los Angeles"/>
    <s v="California"/>
    <s v="87775"/>
    <x v="1"/>
    <s v="OFF-ART-16506"/>
    <x v="1"/>
    <x v="16"/>
    <s v="Newell 322"/>
    <n v="448.56"/>
    <n v="3"/>
    <x v="3"/>
    <n v="-23.41"/>
    <n v="-5.2189227751025503E-2"/>
  </r>
  <r>
    <n v="2971"/>
    <x v="2970"/>
    <d v="2021-12-13T00:00:00"/>
    <x v="2"/>
    <x v="5"/>
    <x v="11"/>
    <d v="2021-12-13T00:00:00"/>
    <n v="0"/>
    <s v="Same Day"/>
    <s v="CU-00689"/>
    <x v="58"/>
    <s v="Consumer"/>
    <s v="United States"/>
    <s v="Washington DC"/>
    <s v="District of Columbia"/>
    <s v="31997"/>
    <x v="2"/>
    <s v="TEC-ACC-53641"/>
    <x v="0"/>
    <x v="0"/>
    <s v="Plantronics CS540 Wireless Headset System"/>
    <n v="5013.04"/>
    <n v="5"/>
    <x v="4"/>
    <n v="-112.2"/>
    <n v="-2.2381628712318274E-2"/>
  </r>
  <r>
    <n v="2972"/>
    <x v="2971"/>
    <d v="2021-04-11T00:00:00"/>
    <x v="2"/>
    <x v="0"/>
    <x v="19"/>
    <d v="2021-04-11T00:00:00"/>
    <n v="0"/>
    <s v="Same Day"/>
    <s v="CU-00175"/>
    <x v="94"/>
    <s v="Home Office"/>
    <s v="United States"/>
    <s v="Minneapolis"/>
    <s v="Minnesota"/>
    <s v="49275"/>
    <x v="0"/>
    <s v="TEC-ACC-40536"/>
    <x v="0"/>
    <x v="0"/>
    <s v="Kensington 62348"/>
    <n v="7761.15"/>
    <n v="13"/>
    <x v="2"/>
    <n v="234.93"/>
    <n v="3.0269998647107711E-2"/>
  </r>
  <r>
    <n v="2973"/>
    <x v="2972"/>
    <d v="2021-01-28T00:00:00"/>
    <x v="2"/>
    <x v="1"/>
    <x v="25"/>
    <d v="2021-02-02T00:00:00"/>
    <n v="5"/>
    <s v="Second Class"/>
    <s v="CU-00301"/>
    <x v="309"/>
    <s v="Corporate"/>
    <s v="United States"/>
    <s v="Dallas"/>
    <s v="Texas"/>
    <s v="59968"/>
    <x v="0"/>
    <s v="TEC-MAC-56942"/>
    <x v="0"/>
    <x v="12"/>
    <s v="Hoover Stair Vacuum 515 Corded"/>
    <n v="6150.39"/>
    <n v="9"/>
    <x v="5"/>
    <n v="-849.71"/>
    <n v="-0.13815546656390895"/>
  </r>
  <r>
    <n v="2974"/>
    <x v="2973"/>
    <d v="2024-06-30T00:00:00"/>
    <x v="0"/>
    <x v="2"/>
    <x v="2"/>
    <d v="2024-07-03T00:00:00"/>
    <n v="3"/>
    <s v="First Class"/>
    <s v="CU-00587"/>
    <x v="210"/>
    <s v="Corporate"/>
    <s v="United States"/>
    <s v="Philadelphia"/>
    <s v="Pennsylvania"/>
    <s v="86464"/>
    <x v="2"/>
    <s v="FUR-BOO-24415"/>
    <x v="2"/>
    <x v="7"/>
    <s v="Sauder Classic Bookcase"/>
    <n v="4356.22"/>
    <n v="7"/>
    <x v="2"/>
    <n v="1124.1400000000001"/>
    <n v="0.25805400094577408"/>
  </r>
  <r>
    <n v="2975"/>
    <x v="2974"/>
    <d v="2024-11-28T00:00:00"/>
    <x v="0"/>
    <x v="4"/>
    <x v="4"/>
    <d v="2024-12-03T00:00:00"/>
    <n v="5"/>
    <s v="Standard Class"/>
    <s v="CU-00483"/>
    <x v="41"/>
    <s v="Home Office"/>
    <s v="United States"/>
    <s v="Miami"/>
    <s v="Florida"/>
    <s v="26493"/>
    <x v="3"/>
    <s v="OFF-PAP-46606"/>
    <x v="1"/>
    <x v="4"/>
    <s v="Southworth 25% Cotton Business Paper"/>
    <n v="781.31"/>
    <n v="12"/>
    <x v="3"/>
    <n v="322.05"/>
    <n v="0.41219234362800944"/>
  </r>
  <r>
    <n v="2976"/>
    <x v="2975"/>
    <d v="2023-05-24T00:00:00"/>
    <x v="3"/>
    <x v="11"/>
    <x v="42"/>
    <d v="2023-05-27T00:00:00"/>
    <n v="3"/>
    <s v="First Class"/>
    <s v="CU-00554"/>
    <x v="326"/>
    <s v="Consumer"/>
    <s v="United States"/>
    <s v="Nashville"/>
    <s v="Tennessee"/>
    <s v="96555"/>
    <x v="3"/>
    <s v="OFF-BIN-84315"/>
    <x v="1"/>
    <x v="3"/>
    <s v="Ibico 21-Sheet Binder"/>
    <n v="2157.71"/>
    <n v="10"/>
    <x v="2"/>
    <n v="-118.79"/>
    <n v="-5.5053737527285873E-2"/>
  </r>
  <r>
    <n v="2977"/>
    <x v="2976"/>
    <d v="2024-09-03T00:00:00"/>
    <x v="0"/>
    <x v="8"/>
    <x v="15"/>
    <d v="2024-09-03T00:00:00"/>
    <n v="0"/>
    <s v="Same Day"/>
    <s v="CU-00450"/>
    <x v="89"/>
    <s v="Corporate"/>
    <s v="United States"/>
    <s v="Los Angeles"/>
    <s v="California"/>
    <s v="98014"/>
    <x v="1"/>
    <s v="FUR-BOO-94437"/>
    <x v="2"/>
    <x v="7"/>
    <s v="O'Sullivan 2-Shelf Bookcase"/>
    <n v="5127.4399999999996"/>
    <n v="4"/>
    <x v="4"/>
    <n v="107.1"/>
    <n v="2.0887616432371709E-2"/>
  </r>
  <r>
    <n v="2978"/>
    <x v="2977"/>
    <d v="2024-07-05T00:00:00"/>
    <x v="0"/>
    <x v="7"/>
    <x v="28"/>
    <d v="2024-07-07T00:00:00"/>
    <n v="2"/>
    <s v="First Class"/>
    <s v="CU-00153"/>
    <x v="320"/>
    <s v="Consumer"/>
    <s v="United States"/>
    <s v="Chicago"/>
    <s v="Illinois"/>
    <s v="24995"/>
    <x v="0"/>
    <s v="FUR-TAB-21358"/>
    <x v="2"/>
    <x v="14"/>
    <s v="Bevis Round Conference Table"/>
    <n v="4895.5"/>
    <n v="9"/>
    <x v="5"/>
    <n v="153.01"/>
    <n v="3.1255234398937799E-2"/>
  </r>
  <r>
    <n v="2979"/>
    <x v="2978"/>
    <d v="2022-07-12T00:00:00"/>
    <x v="1"/>
    <x v="7"/>
    <x v="31"/>
    <d v="2022-07-16T00:00:00"/>
    <n v="4"/>
    <s v="Second Class"/>
    <s v="CU-00675"/>
    <x v="137"/>
    <s v="Home Office"/>
    <s v="United States"/>
    <s v="Atlanta"/>
    <s v="Georgia"/>
    <s v="95073"/>
    <x v="3"/>
    <s v="OFF-ART-54937"/>
    <x v="1"/>
    <x v="16"/>
    <s v="Newell 322"/>
    <n v="258.19"/>
    <n v="2"/>
    <x v="0"/>
    <n v="62.32"/>
    <n v="0.24137263255741895"/>
  </r>
  <r>
    <n v="2980"/>
    <x v="2979"/>
    <d v="2024-12-23T00:00:00"/>
    <x v="0"/>
    <x v="5"/>
    <x v="44"/>
    <d v="2024-12-24T00:00:00"/>
    <n v="1"/>
    <s v="First Class"/>
    <s v="CU-00263"/>
    <x v="65"/>
    <s v="Home Office"/>
    <s v="United States"/>
    <s v="New Orleans"/>
    <s v="Louisiana"/>
    <s v="88303"/>
    <x v="3"/>
    <s v="TEC-ACC-25413"/>
    <x v="0"/>
    <x v="0"/>
    <s v="Logitech MK550 Wireless Wave Keyboard and Mouse"/>
    <n v="5533.93"/>
    <n v="7"/>
    <x v="2"/>
    <n v="-561.66"/>
    <n v="-0.10149387505805096"/>
  </r>
  <r>
    <n v="2981"/>
    <x v="2980"/>
    <d v="2021-02-17T00:00:00"/>
    <x v="2"/>
    <x v="9"/>
    <x v="13"/>
    <d v="2021-02-20T00:00:00"/>
    <n v="3"/>
    <s v="Second Class"/>
    <s v="CU-00462"/>
    <x v="62"/>
    <s v="Home Office"/>
    <s v="United States"/>
    <s v="Charlotte"/>
    <s v="North Carolina"/>
    <s v="44584"/>
    <x v="3"/>
    <s v="FUR-BOO-63721"/>
    <x v="2"/>
    <x v="7"/>
    <s v="Bush Somerset Collection Bookcase"/>
    <n v="2401.34"/>
    <n v="5"/>
    <x v="4"/>
    <n v="-270.39"/>
    <n v="-0.11259963187220468"/>
  </r>
  <r>
    <n v="2982"/>
    <x v="2981"/>
    <d v="2021-06-14T00:00:00"/>
    <x v="2"/>
    <x v="2"/>
    <x v="18"/>
    <d v="2021-06-17T00:00:00"/>
    <n v="3"/>
    <s v="First Class"/>
    <s v="CU-00583"/>
    <x v="147"/>
    <s v="Corporate"/>
    <s v="United States"/>
    <s v="Minneapolis"/>
    <s v="Minnesota"/>
    <s v="51187"/>
    <x v="0"/>
    <s v="OFF-ART-88396"/>
    <x v="1"/>
    <x v="16"/>
    <s v="Sanford 16-Color Pencils"/>
    <n v="445.37"/>
    <n v="10"/>
    <x v="0"/>
    <n v="-34.54"/>
    <n v="-7.7553494846981152E-2"/>
  </r>
  <r>
    <n v="2983"/>
    <x v="2982"/>
    <d v="2023-01-22T00:00:00"/>
    <x v="3"/>
    <x v="1"/>
    <x v="35"/>
    <d v="2023-01-27T00:00:00"/>
    <n v="5"/>
    <s v="Second Class"/>
    <s v="CU-00219"/>
    <x v="26"/>
    <s v="Corporate"/>
    <s v="United States"/>
    <s v="Dallas"/>
    <s v="Texas"/>
    <s v="45352"/>
    <x v="0"/>
    <s v="OFF-FAS-78748"/>
    <x v="1"/>
    <x v="9"/>
    <s v="Advantus 75305 EasyClose Envelopes"/>
    <n v="184.9"/>
    <n v="1"/>
    <x v="5"/>
    <n v="22.26"/>
    <n v="0.12038939967550027"/>
  </r>
  <r>
    <n v="2984"/>
    <x v="2983"/>
    <d v="2024-12-07T00:00:00"/>
    <x v="0"/>
    <x v="5"/>
    <x v="44"/>
    <d v="2024-12-11T00:00:00"/>
    <n v="4"/>
    <s v="Second Class"/>
    <s v="CU-00618"/>
    <x v="323"/>
    <s v="Home Office"/>
    <s v="United States"/>
    <s v="New York"/>
    <s v="New York"/>
    <s v="80226"/>
    <x v="2"/>
    <s v="OFF-STO-32078"/>
    <x v="1"/>
    <x v="8"/>
    <s v="Stur-D-Store Shelving Unit"/>
    <n v="1493.3"/>
    <n v="14"/>
    <x v="4"/>
    <n v="217.76"/>
    <n v="0.14582468358668721"/>
  </r>
  <r>
    <n v="2985"/>
    <x v="2984"/>
    <d v="2024-03-06T00:00:00"/>
    <x v="0"/>
    <x v="10"/>
    <x v="40"/>
    <d v="2024-03-12T00:00:00"/>
    <n v="6"/>
    <s v="Second Class"/>
    <s v="CU-00578"/>
    <x v="333"/>
    <s v="Consumer"/>
    <s v="United States"/>
    <s v="Baltimore"/>
    <s v="Maryland"/>
    <s v="85319"/>
    <x v="2"/>
    <s v="TEC-ACC-59218"/>
    <x v="0"/>
    <x v="0"/>
    <s v="Kensington 62348"/>
    <n v="1223.21"/>
    <n v="10"/>
    <x v="5"/>
    <n v="357.72"/>
    <n v="0.29244365235732211"/>
  </r>
  <r>
    <n v="2986"/>
    <x v="2985"/>
    <d v="2021-11-29T00:00:00"/>
    <x v="2"/>
    <x v="4"/>
    <x v="8"/>
    <d v="2021-12-06T00:00:00"/>
    <n v="7"/>
    <s v="Standard Class"/>
    <s v="CU-00334"/>
    <x v="264"/>
    <s v="Consumer"/>
    <s v="United States"/>
    <s v="Washington DC"/>
    <s v="District of Columbia"/>
    <s v="89339"/>
    <x v="2"/>
    <s v="TEC-PHO-85919"/>
    <x v="0"/>
    <x v="2"/>
    <s v="Samsung Galaxy A52"/>
    <n v="3869.78"/>
    <n v="4"/>
    <x v="4"/>
    <n v="1212.1300000000001"/>
    <n v="0.31322969264402628"/>
  </r>
  <r>
    <n v="2987"/>
    <x v="2986"/>
    <d v="2022-11-12T00:00:00"/>
    <x v="1"/>
    <x v="4"/>
    <x v="20"/>
    <d v="2022-11-12T00:00:00"/>
    <n v="0"/>
    <s v="Same Day"/>
    <s v="CU-00446"/>
    <x v="41"/>
    <s v="Home Office"/>
    <s v="United States"/>
    <s v="Miami"/>
    <s v="Florida"/>
    <s v="60491"/>
    <x v="3"/>
    <s v="TEC-ACC-63781"/>
    <x v="0"/>
    <x v="0"/>
    <s v="Kensington 62348"/>
    <n v="815.33"/>
    <n v="8"/>
    <x v="0"/>
    <n v="193.86"/>
    <n v="0.23776875620914231"/>
  </r>
  <r>
    <n v="2988"/>
    <x v="2987"/>
    <d v="2021-12-27T00:00:00"/>
    <x v="2"/>
    <x v="5"/>
    <x v="11"/>
    <d v="2021-12-30T00:00:00"/>
    <n v="3"/>
    <s v="Second Class"/>
    <s v="CU-00688"/>
    <x v="324"/>
    <s v="Home Office"/>
    <s v="United States"/>
    <s v="Charlotte"/>
    <s v="North Carolina"/>
    <s v="41233"/>
    <x v="3"/>
    <s v="TEC-COP-74294"/>
    <x v="0"/>
    <x v="11"/>
    <s v="HP Designjet T520 Inkjet Large Format Printer"/>
    <n v="4949.4799999999996"/>
    <n v="7"/>
    <x v="3"/>
    <n v="147.91"/>
    <n v="2.9883947404575836E-2"/>
  </r>
  <r>
    <n v="2989"/>
    <x v="2988"/>
    <d v="2021-08-22T00:00:00"/>
    <x v="2"/>
    <x v="6"/>
    <x v="27"/>
    <d v="2021-08-22T00:00:00"/>
    <n v="0"/>
    <s v="Same Day"/>
    <s v="CU-00544"/>
    <x v="280"/>
    <s v="Corporate"/>
    <s v="United States"/>
    <s v="Boston"/>
    <s v="Massachusetts"/>
    <s v="81338"/>
    <x v="2"/>
    <s v="OFF-PAP-57527"/>
    <x v="1"/>
    <x v="4"/>
    <s v="Xerox 1921"/>
    <n v="1194.68"/>
    <n v="9"/>
    <x v="2"/>
    <n v="53.51"/>
    <n v="4.4790236716108073E-2"/>
  </r>
  <r>
    <n v="2990"/>
    <x v="2989"/>
    <d v="2021-05-06T00:00:00"/>
    <x v="2"/>
    <x v="11"/>
    <x v="39"/>
    <d v="2021-05-06T00:00:00"/>
    <n v="0"/>
    <s v="Same Day"/>
    <s v="CU-00717"/>
    <x v="154"/>
    <s v="Consumer"/>
    <s v="United States"/>
    <s v="Houston"/>
    <s v="Texas"/>
    <s v="12547"/>
    <x v="0"/>
    <s v="OFF-LAB-22119"/>
    <x v="1"/>
    <x v="15"/>
    <s v="Avery 5663 Internet Shipping Labels"/>
    <n v="581.07000000000005"/>
    <n v="9"/>
    <x v="2"/>
    <n v="82.65"/>
    <n v="0.14223759615881046"/>
  </r>
  <r>
    <n v="2991"/>
    <x v="2990"/>
    <d v="2024-05-03T00:00:00"/>
    <x v="0"/>
    <x v="11"/>
    <x v="30"/>
    <d v="2024-05-06T00:00:00"/>
    <n v="3"/>
    <s v="Second Class"/>
    <s v="CU-00362"/>
    <x v="7"/>
    <s v="Corporate"/>
    <s v="United States"/>
    <s v="Houston"/>
    <s v="Texas"/>
    <s v="21498"/>
    <x v="0"/>
    <s v="FUR-TAB-87000"/>
    <x v="2"/>
    <x v="14"/>
    <s v="Bretford CR4500 Series Slim Rectangular Table"/>
    <n v="7663.36"/>
    <n v="5"/>
    <x v="2"/>
    <n v="2075.27"/>
    <n v="0.27080419032904629"/>
  </r>
  <r>
    <n v="2992"/>
    <x v="2991"/>
    <d v="2021-08-13T00:00:00"/>
    <x v="2"/>
    <x v="6"/>
    <x v="27"/>
    <d v="2021-08-13T00:00:00"/>
    <n v="0"/>
    <s v="Same Day"/>
    <s v="CU-00384"/>
    <x v="172"/>
    <s v="Home Office"/>
    <s v="United States"/>
    <s v="Dallas"/>
    <s v="Texas"/>
    <s v="28962"/>
    <x v="0"/>
    <s v="TEC-COP-69963"/>
    <x v="0"/>
    <x v="11"/>
    <s v="HP Designjet T520 Inkjet Large Format Printer"/>
    <n v="3692.58"/>
    <n v="6"/>
    <x v="3"/>
    <n v="-184.8"/>
    <n v="-5.0046309084705004E-2"/>
  </r>
  <r>
    <n v="2993"/>
    <x v="2992"/>
    <d v="2022-10-19T00:00:00"/>
    <x v="1"/>
    <x v="3"/>
    <x v="3"/>
    <d v="2022-10-19T00:00:00"/>
    <n v="0"/>
    <s v="Same Day"/>
    <s v="CU-00247"/>
    <x v="92"/>
    <s v="Corporate"/>
    <s v="United States"/>
    <s v="San Francisco"/>
    <s v="California"/>
    <s v="23603"/>
    <x v="1"/>
    <s v="OFF-SUP-23430"/>
    <x v="1"/>
    <x v="5"/>
    <s v="Fiskars 8&quot; Scissors"/>
    <n v="677.42"/>
    <n v="13"/>
    <x v="1"/>
    <n v="19.36"/>
    <n v="2.8579020400932954E-2"/>
  </r>
  <r>
    <n v="2994"/>
    <x v="2993"/>
    <d v="2024-07-01T00:00:00"/>
    <x v="0"/>
    <x v="7"/>
    <x v="28"/>
    <d v="2024-07-06T00:00:00"/>
    <n v="5"/>
    <s v="Standard Class"/>
    <s v="CU-00044"/>
    <x v="169"/>
    <s v="Consumer"/>
    <s v="United States"/>
    <s v="New Orleans"/>
    <s v="Louisiana"/>
    <s v="98553"/>
    <x v="3"/>
    <s v="FUR-FUR-64846"/>
    <x v="2"/>
    <x v="10"/>
    <s v="Eldon Expressions Punched Metal &amp; Wood Desk Accessories"/>
    <n v="8509.0400000000009"/>
    <n v="11"/>
    <x v="4"/>
    <n v="-25.79"/>
    <n v="-3.0308942019311221E-3"/>
  </r>
  <r>
    <n v="2995"/>
    <x v="2994"/>
    <d v="2023-07-06T00:00:00"/>
    <x v="3"/>
    <x v="7"/>
    <x v="41"/>
    <d v="2023-07-07T00:00:00"/>
    <n v="1"/>
    <s v="First Class"/>
    <s v="CU-00473"/>
    <x v="15"/>
    <s v="Consumer"/>
    <s v="United States"/>
    <s v="Miami"/>
    <s v="Florida"/>
    <s v="92475"/>
    <x v="3"/>
    <s v="TEC-ACC-26668"/>
    <x v="0"/>
    <x v="0"/>
    <s v="Kensington 62348"/>
    <n v="2649.41"/>
    <n v="11"/>
    <x v="2"/>
    <n v="943.81"/>
    <n v="0.35623402946316352"/>
  </r>
  <r>
    <n v="2996"/>
    <x v="2995"/>
    <d v="2024-10-07T00:00:00"/>
    <x v="0"/>
    <x v="3"/>
    <x v="24"/>
    <d v="2024-10-13T00:00:00"/>
    <n v="6"/>
    <s v="Standard Class"/>
    <s v="CU-00006"/>
    <x v="275"/>
    <s v="Corporate"/>
    <s v="United States"/>
    <s v="Portland"/>
    <s v="Oregon"/>
    <s v="20778"/>
    <x v="1"/>
    <s v="TEC-COP-16754"/>
    <x v="0"/>
    <x v="11"/>
    <s v="HP Designjet T520 Inkjet Large Format Printer"/>
    <n v="825.93"/>
    <n v="1"/>
    <x v="2"/>
    <n v="57.39"/>
    <n v="6.9485307471577495E-2"/>
  </r>
  <r>
    <n v="2997"/>
    <x v="2996"/>
    <d v="2021-02-04T00:00:00"/>
    <x v="2"/>
    <x v="9"/>
    <x v="13"/>
    <d v="2021-02-11T00:00:00"/>
    <n v="7"/>
    <s v="Standard Class"/>
    <s v="CU-00752"/>
    <x v="46"/>
    <s v="Home Office"/>
    <s v="United States"/>
    <s v="Washington DC"/>
    <s v="District of Columbia"/>
    <s v="50484"/>
    <x v="2"/>
    <s v="FUR-BOO-54580"/>
    <x v="2"/>
    <x v="7"/>
    <s v="Bush Somerset Collection Bookcase"/>
    <n v="8202.9500000000007"/>
    <n v="14"/>
    <x v="5"/>
    <n v="-838.85"/>
    <n v="-0.10226199111295325"/>
  </r>
  <r>
    <n v="2998"/>
    <x v="2997"/>
    <d v="2022-01-31T00:00:00"/>
    <x v="1"/>
    <x v="1"/>
    <x v="1"/>
    <d v="2022-02-07T00:00:00"/>
    <n v="7"/>
    <s v="Standard Class"/>
    <s v="CU-00472"/>
    <x v="257"/>
    <s v="Corporate"/>
    <s v="United States"/>
    <s v="New York"/>
    <s v="New York"/>
    <s v="54496"/>
    <x v="2"/>
    <s v="FUR-FUR-83755"/>
    <x v="2"/>
    <x v="10"/>
    <s v="Acme Flexible Frame Partition"/>
    <n v="3369.31"/>
    <n v="14"/>
    <x v="5"/>
    <n v="-204.26"/>
    <n v="-6.062368852969896E-2"/>
  </r>
  <r>
    <n v="2999"/>
    <x v="2998"/>
    <d v="2023-02-26T00:00:00"/>
    <x v="3"/>
    <x v="9"/>
    <x v="23"/>
    <d v="2023-03-03T00:00:00"/>
    <n v="5"/>
    <s v="Standard Class"/>
    <s v="CU-00065"/>
    <x v="272"/>
    <s v="Corporate"/>
    <s v="United States"/>
    <s v="Dallas"/>
    <s v="Texas"/>
    <s v="59572"/>
    <x v="0"/>
    <s v="FUR-CHA-66890"/>
    <x v="2"/>
    <x v="13"/>
    <s v="Hon Deluxe Fabric Upholstered Stacking Chairs"/>
    <n v="917.05"/>
    <n v="1"/>
    <x v="1"/>
    <n v="-181.83"/>
    <n v="-0.19827708412845541"/>
  </r>
  <r>
    <n v="3000"/>
    <x v="2999"/>
    <d v="2022-11-20T00:00:00"/>
    <x v="1"/>
    <x v="4"/>
    <x v="20"/>
    <d v="2022-11-25T00:00:00"/>
    <n v="5"/>
    <s v="Standard Class"/>
    <s v="CU-00086"/>
    <x v="44"/>
    <s v="Consumer"/>
    <s v="United States"/>
    <s v="Chicago"/>
    <s v="Illinois"/>
    <s v="53831"/>
    <x v="0"/>
    <s v="OFF-ART-23610"/>
    <x v="1"/>
    <x v="16"/>
    <s v="Newell 322"/>
    <n v="195.77"/>
    <n v="4"/>
    <x v="2"/>
    <n v="50.56"/>
    <n v="0.25826224651376617"/>
  </r>
  <r>
    <n v="3001"/>
    <x v="3000"/>
    <d v="2024-04-29T00:00:00"/>
    <x v="0"/>
    <x v="0"/>
    <x v="0"/>
    <d v="2024-05-01T00:00:00"/>
    <n v="2"/>
    <s v="First Class"/>
    <s v="CU-00731"/>
    <x v="34"/>
    <s v="Consumer"/>
    <s v="United States"/>
    <s v="Portland"/>
    <s v="Oregon"/>
    <s v="19487"/>
    <x v="1"/>
    <s v="OFF-PAP-60884"/>
    <x v="1"/>
    <x v="4"/>
    <s v="Southworth 25% Cotton Business Paper"/>
    <n v="1230.05"/>
    <n v="6"/>
    <x v="4"/>
    <n v="440.74"/>
    <n v="0.35831063777895211"/>
  </r>
  <r>
    <n v="3002"/>
    <x v="3001"/>
    <d v="2021-03-30T00:00:00"/>
    <x v="2"/>
    <x v="10"/>
    <x v="21"/>
    <d v="2021-03-30T00:00:00"/>
    <n v="0"/>
    <s v="Same Day"/>
    <s v="CU-00126"/>
    <x v="136"/>
    <s v="Consumer"/>
    <s v="United States"/>
    <s v="Philadelphia"/>
    <s v="Pennsylvania"/>
    <s v="27869"/>
    <x v="2"/>
    <s v="TEC-MAC-92845"/>
    <x v="0"/>
    <x v="12"/>
    <s v="Hoover Stair Vacuum 515 Corded"/>
    <n v="8166.6"/>
    <n v="14"/>
    <x v="3"/>
    <n v="2974.61"/>
    <n v="0.36424093257904144"/>
  </r>
  <r>
    <n v="3003"/>
    <x v="3002"/>
    <d v="2022-01-01T00:00:00"/>
    <x v="1"/>
    <x v="1"/>
    <x v="1"/>
    <d v="2022-01-05T00:00:00"/>
    <n v="4"/>
    <s v="Second Class"/>
    <s v="CU-00190"/>
    <x v="301"/>
    <s v="Corporate"/>
    <s v="United States"/>
    <s v="Baltimore"/>
    <s v="Maryland"/>
    <s v="48345"/>
    <x v="2"/>
    <s v="OFF-PAP-39883"/>
    <x v="1"/>
    <x v="4"/>
    <s v="Hammermill CopyPlus Copy Paper"/>
    <n v="2083.23"/>
    <n v="13"/>
    <x v="2"/>
    <n v="721.01"/>
    <n v="0.34610196665754622"/>
  </r>
  <r>
    <n v="3004"/>
    <x v="3003"/>
    <d v="2021-11-24T00:00:00"/>
    <x v="2"/>
    <x v="4"/>
    <x v="8"/>
    <d v="2021-11-25T00:00:00"/>
    <n v="1"/>
    <s v="First Class"/>
    <s v="CU-00463"/>
    <x v="107"/>
    <s v="Corporate"/>
    <s v="United States"/>
    <s v="Baltimore"/>
    <s v="Maryland"/>
    <s v="92166"/>
    <x v="2"/>
    <s v="FUR-CHA-11142"/>
    <x v="2"/>
    <x v="13"/>
    <s v="Global Troy Executive Chair"/>
    <n v="15164.54"/>
    <n v="10"/>
    <x v="4"/>
    <n v="3017.58"/>
    <n v="0.19898922090614024"/>
  </r>
  <r>
    <n v="3005"/>
    <x v="3004"/>
    <d v="2021-09-15T00:00:00"/>
    <x v="2"/>
    <x v="8"/>
    <x v="38"/>
    <d v="2021-09-15T00:00:00"/>
    <n v="0"/>
    <s v="Same Day"/>
    <s v="CU-00646"/>
    <x v="56"/>
    <s v="Consumer"/>
    <s v="United States"/>
    <s v="Seattle"/>
    <s v="Washington"/>
    <s v="43641"/>
    <x v="1"/>
    <s v="TEC-COP-15257"/>
    <x v="0"/>
    <x v="11"/>
    <s v="HP Designjet T520 Inkjet Large Format Printer"/>
    <n v="1670.21"/>
    <n v="11"/>
    <x v="2"/>
    <n v="54.03"/>
    <n v="3.234922554648817E-2"/>
  </r>
  <r>
    <n v="3006"/>
    <x v="3005"/>
    <d v="2022-09-30T00:00:00"/>
    <x v="1"/>
    <x v="8"/>
    <x v="36"/>
    <d v="2022-09-30T00:00:00"/>
    <n v="0"/>
    <s v="Same Day"/>
    <s v="CU-00664"/>
    <x v="85"/>
    <s v="Consumer"/>
    <s v="United States"/>
    <s v="Philadelphia"/>
    <s v="Pennsylvania"/>
    <s v="16136"/>
    <x v="2"/>
    <s v="TEC-PHO-55403"/>
    <x v="0"/>
    <x v="2"/>
    <s v="Motorola Moto G Play"/>
    <n v="6836.17"/>
    <n v="6"/>
    <x v="4"/>
    <n v="-516.12"/>
    <n v="-7.5498415048192186E-2"/>
  </r>
  <r>
    <n v="3007"/>
    <x v="3006"/>
    <d v="2022-04-17T00:00:00"/>
    <x v="1"/>
    <x v="0"/>
    <x v="14"/>
    <d v="2022-04-22T00:00:00"/>
    <n v="5"/>
    <s v="Standard Class"/>
    <s v="CU-00792"/>
    <x v="11"/>
    <s v="Home Office"/>
    <s v="United States"/>
    <s v="Los Angeles"/>
    <s v="California"/>
    <s v="79376"/>
    <x v="1"/>
    <s v="OFF-ENV-50304"/>
    <x v="1"/>
    <x v="1"/>
    <s v="Poly String &amp; Button Envelopes"/>
    <n v="99.25"/>
    <n v="1"/>
    <x v="1"/>
    <n v="12.41"/>
    <n v="0.12503778337531488"/>
  </r>
  <r>
    <n v="3008"/>
    <x v="3007"/>
    <d v="2023-01-01T00:00:00"/>
    <x v="3"/>
    <x v="1"/>
    <x v="35"/>
    <d v="2023-01-03T00:00:00"/>
    <n v="2"/>
    <s v="First Class"/>
    <s v="CU-00728"/>
    <x v="165"/>
    <s v="Home Office"/>
    <s v="United States"/>
    <s v="New Orleans"/>
    <s v="Louisiana"/>
    <s v="67109"/>
    <x v="3"/>
    <s v="OFF-ENV-88134"/>
    <x v="1"/>
    <x v="1"/>
    <s v="Business Envelopes with Contemporary Seal"/>
    <n v="1061.3499999999999"/>
    <n v="7"/>
    <x v="4"/>
    <n v="-9.1199999999999992"/>
    <n v="-8.5928298864653505E-3"/>
  </r>
  <r>
    <n v="3009"/>
    <x v="3008"/>
    <d v="2024-11-01T00:00:00"/>
    <x v="0"/>
    <x v="4"/>
    <x v="4"/>
    <d v="2024-11-02T00:00:00"/>
    <n v="1"/>
    <s v="First Class"/>
    <s v="CU-00303"/>
    <x v="289"/>
    <s v="Consumer"/>
    <s v="United States"/>
    <s v="Minneapolis"/>
    <s v="Minnesota"/>
    <s v="54892"/>
    <x v="0"/>
    <s v="TEC-ACC-63242"/>
    <x v="0"/>
    <x v="0"/>
    <s v="Kensington 62348"/>
    <n v="4099.92"/>
    <n v="8"/>
    <x v="0"/>
    <n v="-258.39999999999998"/>
    <n v="-6.3025620012097786E-2"/>
  </r>
  <r>
    <n v="3010"/>
    <x v="3009"/>
    <d v="2024-08-09T00:00:00"/>
    <x v="0"/>
    <x v="6"/>
    <x v="6"/>
    <d v="2024-08-12T00:00:00"/>
    <n v="3"/>
    <s v="First Class"/>
    <s v="CU-00168"/>
    <x v="306"/>
    <s v="Corporate"/>
    <s v="United States"/>
    <s v="Washington DC"/>
    <s v="District of Columbia"/>
    <s v="37981"/>
    <x v="2"/>
    <s v="OFF-STO-49593"/>
    <x v="1"/>
    <x v="8"/>
    <s v="Stur-D-Store Shelving Unit"/>
    <n v="895.73"/>
    <n v="7"/>
    <x v="2"/>
    <n v="72.3"/>
    <n v="8.0716287274066961E-2"/>
  </r>
  <r>
    <n v="3011"/>
    <x v="3010"/>
    <d v="2024-07-12T00:00:00"/>
    <x v="0"/>
    <x v="7"/>
    <x v="28"/>
    <d v="2024-07-18T00:00:00"/>
    <n v="6"/>
    <s v="Second Class"/>
    <s v="CU-00182"/>
    <x v="0"/>
    <s v="Corporate"/>
    <s v="United States"/>
    <s v="Philadelphia"/>
    <s v="Pennsylvania"/>
    <s v="25473"/>
    <x v="2"/>
    <s v="OFF-BIN-17268"/>
    <x v="1"/>
    <x v="3"/>
    <s v="Cardinal Easy Open Angle-D Binders"/>
    <n v="111.57"/>
    <n v="2"/>
    <x v="2"/>
    <n v="21.68"/>
    <n v="0.19431746885363449"/>
  </r>
  <r>
    <n v="3012"/>
    <x v="3011"/>
    <d v="2023-03-24T00:00:00"/>
    <x v="3"/>
    <x v="10"/>
    <x v="45"/>
    <d v="2023-03-25T00:00:00"/>
    <n v="1"/>
    <s v="First Class"/>
    <s v="CU-00289"/>
    <x v="31"/>
    <s v="Corporate"/>
    <s v="United States"/>
    <s v="Chicago"/>
    <s v="Illinois"/>
    <s v="96917"/>
    <x v="0"/>
    <s v="OFF-FAS-93554"/>
    <x v="1"/>
    <x v="9"/>
    <s v="Staple remover"/>
    <n v="3502.39"/>
    <n v="13"/>
    <x v="3"/>
    <n v="500.21"/>
    <n v="0.14281961746121935"/>
  </r>
  <r>
    <n v="3013"/>
    <x v="3012"/>
    <d v="2023-08-18T00:00:00"/>
    <x v="3"/>
    <x v="6"/>
    <x v="26"/>
    <d v="2023-08-18T00:00:00"/>
    <n v="0"/>
    <s v="Same Day"/>
    <s v="CU-00011"/>
    <x v="167"/>
    <s v="Consumer"/>
    <s v="United States"/>
    <s v="Los Angeles"/>
    <s v="California"/>
    <s v="64166"/>
    <x v="1"/>
    <s v="TEC-ACC-90155"/>
    <x v="0"/>
    <x v="0"/>
    <s v="Kensington 62348"/>
    <n v="4287.46"/>
    <n v="7"/>
    <x v="3"/>
    <n v="1640.83"/>
    <n v="0.38270444505604717"/>
  </r>
  <r>
    <n v="3014"/>
    <x v="3013"/>
    <d v="2021-08-26T00:00:00"/>
    <x v="2"/>
    <x v="6"/>
    <x v="27"/>
    <d v="2021-09-01T00:00:00"/>
    <n v="6"/>
    <s v="Standard Class"/>
    <s v="CU-00218"/>
    <x v="238"/>
    <s v="Home Office"/>
    <s v="United States"/>
    <s v="Denver"/>
    <s v="Colorado"/>
    <s v="83815"/>
    <x v="0"/>
    <s v="TEC-ACC-76857"/>
    <x v="0"/>
    <x v="0"/>
    <s v="Plantronics CS540 Wireless Headset System"/>
    <n v="8273.23"/>
    <n v="6"/>
    <x v="3"/>
    <n v="139.52000000000001"/>
    <n v="1.6864030130916221E-2"/>
  </r>
  <r>
    <n v="3015"/>
    <x v="3014"/>
    <d v="2022-11-27T00:00:00"/>
    <x v="1"/>
    <x v="4"/>
    <x v="20"/>
    <d v="2022-11-27T00:00:00"/>
    <n v="0"/>
    <s v="Same Day"/>
    <s v="CU-00654"/>
    <x v="335"/>
    <s v="Corporate"/>
    <s v="United States"/>
    <s v="New York"/>
    <s v="New York"/>
    <s v="52184"/>
    <x v="2"/>
    <s v="TEC-ACC-22310"/>
    <x v="0"/>
    <x v="0"/>
    <s v="Memorex Mini Travel Drive 64 GB"/>
    <n v="1562.44"/>
    <n v="9"/>
    <x v="2"/>
    <n v="115.37"/>
    <n v="7.3839635442000978E-2"/>
  </r>
  <r>
    <n v="3016"/>
    <x v="3015"/>
    <d v="2024-12-17T00:00:00"/>
    <x v="0"/>
    <x v="5"/>
    <x v="44"/>
    <d v="2024-12-25T00:00:00"/>
    <n v="8"/>
    <s v="Standard Class"/>
    <s v="CU-00074"/>
    <x v="45"/>
    <s v="Consumer"/>
    <s v="United States"/>
    <s v="Charlotte"/>
    <s v="North Carolina"/>
    <s v="71535"/>
    <x v="3"/>
    <s v="OFF-ENV-49979"/>
    <x v="1"/>
    <x v="1"/>
    <s v="Poly String &amp; Button Envelopes"/>
    <n v="671.8"/>
    <n v="6"/>
    <x v="3"/>
    <n v="250.25"/>
    <n v="0.37250669842214945"/>
  </r>
  <r>
    <n v="3017"/>
    <x v="3016"/>
    <d v="2022-02-21T00:00:00"/>
    <x v="1"/>
    <x v="9"/>
    <x v="17"/>
    <d v="2022-02-24T00:00:00"/>
    <n v="3"/>
    <s v="First Class"/>
    <s v="CU-00464"/>
    <x v="279"/>
    <s v="Consumer"/>
    <s v="United States"/>
    <s v="Baltimore"/>
    <s v="Maryland"/>
    <s v="54951"/>
    <x v="2"/>
    <s v="OFF-PAP-37843"/>
    <x v="1"/>
    <x v="4"/>
    <s v="Southworth 25% Cotton Business Paper"/>
    <n v="493.05"/>
    <n v="6"/>
    <x v="3"/>
    <n v="128.44"/>
    <n v="0.26050096339113676"/>
  </r>
  <r>
    <n v="3018"/>
    <x v="3017"/>
    <d v="2024-08-18T00:00:00"/>
    <x v="0"/>
    <x v="6"/>
    <x v="6"/>
    <d v="2024-08-23T00:00:00"/>
    <n v="5"/>
    <s v="Standard Class"/>
    <s v="CU-00632"/>
    <x v="81"/>
    <s v="Home Office"/>
    <s v="United States"/>
    <s v="Dallas"/>
    <s v="Texas"/>
    <s v="78319"/>
    <x v="0"/>
    <s v="FUR-CHA-56909"/>
    <x v="2"/>
    <x v="13"/>
    <s v="Hon Deluxe Fabric Upholstered Stacking Chairs"/>
    <n v="14241.37"/>
    <n v="9"/>
    <x v="4"/>
    <n v="-2661.85"/>
    <n v="-0.18690968635742206"/>
  </r>
  <r>
    <n v="3019"/>
    <x v="3018"/>
    <d v="2024-12-29T00:00:00"/>
    <x v="0"/>
    <x v="5"/>
    <x v="44"/>
    <d v="2025-01-02T00:00:00"/>
    <n v="4"/>
    <s v="Second Class"/>
    <s v="CU-00190"/>
    <x v="301"/>
    <s v="Corporate"/>
    <s v="United States"/>
    <s v="Baltimore"/>
    <s v="Maryland"/>
    <s v="29862"/>
    <x v="2"/>
    <s v="OFF-PAP-87610"/>
    <x v="1"/>
    <x v="4"/>
    <s v="Hammermill CopyPlus Copy Paper"/>
    <n v="1901.38"/>
    <n v="11"/>
    <x v="5"/>
    <n v="20.399999999999999"/>
    <n v="1.0729049427258096E-2"/>
  </r>
  <r>
    <n v="3020"/>
    <x v="3019"/>
    <d v="2023-02-14T00:00:00"/>
    <x v="3"/>
    <x v="9"/>
    <x v="23"/>
    <d v="2023-02-17T00:00:00"/>
    <n v="3"/>
    <s v="First Class"/>
    <s v="CU-00566"/>
    <x v="11"/>
    <s v="Consumer"/>
    <s v="United States"/>
    <s v="Atlanta"/>
    <s v="Georgia"/>
    <s v="31578"/>
    <x v="3"/>
    <s v="FUR-BOO-10936"/>
    <x v="2"/>
    <x v="7"/>
    <s v="O'Sullivan 2-Shelf Bookcase"/>
    <n v="3893.62"/>
    <n v="4"/>
    <x v="2"/>
    <n v="700.63"/>
    <n v="0.1799430863823383"/>
  </r>
  <r>
    <n v="3021"/>
    <x v="3020"/>
    <d v="2024-09-25T00:00:00"/>
    <x v="0"/>
    <x v="8"/>
    <x v="15"/>
    <d v="2024-09-30T00:00:00"/>
    <n v="5"/>
    <s v="Second Class"/>
    <s v="CU-00190"/>
    <x v="301"/>
    <s v="Corporate"/>
    <s v="United States"/>
    <s v="Baltimore"/>
    <s v="Maryland"/>
    <s v="57886"/>
    <x v="2"/>
    <s v="FUR-BOO-57742"/>
    <x v="2"/>
    <x v="7"/>
    <s v="Bush Somerset Collection Bookcase"/>
    <n v="3770.34"/>
    <n v="6"/>
    <x v="4"/>
    <n v="-230.5"/>
    <n v="-6.1135070046733186E-2"/>
  </r>
  <r>
    <n v="3022"/>
    <x v="3021"/>
    <d v="2023-05-30T00:00:00"/>
    <x v="3"/>
    <x v="11"/>
    <x v="42"/>
    <d v="2023-06-03T00:00:00"/>
    <n v="4"/>
    <s v="Second Class"/>
    <s v="CU-00265"/>
    <x v="1"/>
    <s v="Consumer"/>
    <s v="United States"/>
    <s v="Portland"/>
    <s v="Oregon"/>
    <s v="60965"/>
    <x v="1"/>
    <s v="OFF-STO-53025"/>
    <x v="1"/>
    <x v="8"/>
    <s v="Stur-D-Store Shelving Unit"/>
    <n v="1023.45"/>
    <n v="11"/>
    <x v="3"/>
    <n v="-3.56"/>
    <n v="-3.4784307977917825E-3"/>
  </r>
  <r>
    <n v="3023"/>
    <x v="3022"/>
    <d v="2022-11-08T00:00:00"/>
    <x v="1"/>
    <x v="4"/>
    <x v="20"/>
    <d v="2022-11-14T00:00:00"/>
    <n v="6"/>
    <s v="Second Class"/>
    <s v="CU-00635"/>
    <x v="106"/>
    <s v="Consumer"/>
    <s v="United States"/>
    <s v="Nashville"/>
    <s v="Tennessee"/>
    <s v="44126"/>
    <x v="3"/>
    <s v="OFF-LAB-39766"/>
    <x v="1"/>
    <x v="15"/>
    <s v="Avery 5663 Internet Shipping Labels"/>
    <n v="732.07"/>
    <n v="12"/>
    <x v="0"/>
    <n v="280.8"/>
    <n v="0.38356987719753577"/>
  </r>
  <r>
    <n v="3024"/>
    <x v="3023"/>
    <d v="2023-03-05T00:00:00"/>
    <x v="3"/>
    <x v="10"/>
    <x v="45"/>
    <d v="2023-03-10T00:00:00"/>
    <n v="5"/>
    <s v="Second Class"/>
    <s v="CU-00001"/>
    <x v="97"/>
    <s v="Consumer"/>
    <s v="United States"/>
    <s v="Dallas"/>
    <s v="Texas"/>
    <s v="30202"/>
    <x v="0"/>
    <s v="OFF-SUP-61355"/>
    <x v="1"/>
    <x v="5"/>
    <s v="Fiskars 8&quot; Scissors"/>
    <n v="373.67"/>
    <n v="9"/>
    <x v="2"/>
    <n v="81.14"/>
    <n v="0.21714346883613883"/>
  </r>
  <r>
    <n v="3025"/>
    <x v="3024"/>
    <d v="2023-12-26T00:00:00"/>
    <x v="3"/>
    <x v="5"/>
    <x v="34"/>
    <d v="2024-01-01T00:00:00"/>
    <n v="6"/>
    <s v="Second Class"/>
    <s v="CU-00594"/>
    <x v="127"/>
    <s v="Corporate"/>
    <s v="United States"/>
    <s v="New Orleans"/>
    <s v="Louisiana"/>
    <s v="29632"/>
    <x v="3"/>
    <s v="FUR-BOO-92893"/>
    <x v="2"/>
    <x v="7"/>
    <s v="Sauder Classic Bookcase"/>
    <n v="16474.73"/>
    <n v="12"/>
    <x v="3"/>
    <n v="1509.57"/>
    <n v="9.1629422758369938E-2"/>
  </r>
  <r>
    <n v="3026"/>
    <x v="3025"/>
    <d v="2022-10-06T00:00:00"/>
    <x v="1"/>
    <x v="3"/>
    <x v="3"/>
    <d v="2022-10-10T00:00:00"/>
    <n v="4"/>
    <s v="Second Class"/>
    <s v="CU-00201"/>
    <x v="164"/>
    <s v="Corporate"/>
    <s v="United States"/>
    <s v="New Orleans"/>
    <s v="Louisiana"/>
    <s v="14192"/>
    <x v="3"/>
    <s v="OFF-ART-40612"/>
    <x v="1"/>
    <x v="16"/>
    <s v="Sanford 16-Color Pencils"/>
    <n v="65.72"/>
    <n v="8"/>
    <x v="2"/>
    <n v="25.82"/>
    <n v="0.39287888009738287"/>
  </r>
  <r>
    <n v="3027"/>
    <x v="3026"/>
    <d v="2022-12-17T00:00:00"/>
    <x v="1"/>
    <x v="5"/>
    <x v="5"/>
    <d v="2022-12-21T00:00:00"/>
    <n v="4"/>
    <s v="Second Class"/>
    <s v="CU-00675"/>
    <x v="137"/>
    <s v="Home Office"/>
    <s v="United States"/>
    <s v="Atlanta"/>
    <s v="Georgia"/>
    <s v="93530"/>
    <x v="3"/>
    <s v="OFF-ENV-72086"/>
    <x v="1"/>
    <x v="1"/>
    <s v="Business Envelopes with Contemporary Seal"/>
    <n v="390.54"/>
    <n v="5"/>
    <x v="0"/>
    <n v="-17.510000000000002"/>
    <n v="-4.4835356173503357E-2"/>
  </r>
  <r>
    <n v="3028"/>
    <x v="3027"/>
    <d v="2023-01-05T00:00:00"/>
    <x v="3"/>
    <x v="1"/>
    <x v="35"/>
    <d v="2023-01-05T00:00:00"/>
    <n v="0"/>
    <s v="Same Day"/>
    <s v="CU-00612"/>
    <x v="54"/>
    <s v="Home Office"/>
    <s v="United States"/>
    <s v="Charlotte"/>
    <s v="North Carolina"/>
    <s v="13241"/>
    <x v="3"/>
    <s v="TEC-MAC-15773"/>
    <x v="0"/>
    <x v="12"/>
    <s v="Lexmark MX611dhe Monochrome Laser Printer"/>
    <n v="1214.6600000000001"/>
    <n v="2"/>
    <x v="2"/>
    <n v="323.64999999999998"/>
    <n v="0.26645316384831969"/>
  </r>
  <r>
    <n v="3029"/>
    <x v="3028"/>
    <d v="2023-09-27T00:00:00"/>
    <x v="3"/>
    <x v="8"/>
    <x v="12"/>
    <d v="2023-09-30T00:00:00"/>
    <n v="3"/>
    <s v="First Class"/>
    <s v="CU-00531"/>
    <x v="290"/>
    <s v="Consumer"/>
    <s v="United States"/>
    <s v="Chicago"/>
    <s v="Illinois"/>
    <s v="70679"/>
    <x v="0"/>
    <s v="TEC-PHO-87173"/>
    <x v="0"/>
    <x v="2"/>
    <s v="Motorola Moto G Play"/>
    <n v="1877.65"/>
    <n v="11"/>
    <x v="4"/>
    <n v="-246.67"/>
    <n v="-0.13137166138524217"/>
  </r>
  <r>
    <n v="3030"/>
    <x v="3029"/>
    <d v="2024-02-10T00:00:00"/>
    <x v="0"/>
    <x v="9"/>
    <x v="16"/>
    <d v="2024-02-13T00:00:00"/>
    <n v="3"/>
    <s v="First Class"/>
    <s v="CU-00065"/>
    <x v="272"/>
    <s v="Corporate"/>
    <s v="United States"/>
    <s v="Dallas"/>
    <s v="Texas"/>
    <s v="62162"/>
    <x v="0"/>
    <s v="TEC-PHO-40884"/>
    <x v="0"/>
    <x v="2"/>
    <s v="Samsung Galaxy A52"/>
    <n v="8348.3700000000008"/>
    <n v="10"/>
    <x v="2"/>
    <n v="-792.82"/>
    <n v="-9.4967041470370855E-2"/>
  </r>
  <r>
    <n v="3031"/>
    <x v="3030"/>
    <d v="2024-09-02T00:00:00"/>
    <x v="0"/>
    <x v="8"/>
    <x v="15"/>
    <d v="2024-09-09T00:00:00"/>
    <n v="7"/>
    <s v="Standard Class"/>
    <s v="CU-00105"/>
    <x v="59"/>
    <s v="Corporate"/>
    <s v="United States"/>
    <s v="Los Angeles"/>
    <s v="California"/>
    <s v="51214"/>
    <x v="1"/>
    <s v="OFF-PAP-69863"/>
    <x v="1"/>
    <x v="4"/>
    <s v="Hammermill CopyPlus Copy Paper"/>
    <n v="850.31"/>
    <n v="8"/>
    <x v="2"/>
    <n v="258.7"/>
    <n v="0.30424198233585398"/>
  </r>
  <r>
    <n v="3032"/>
    <x v="3031"/>
    <d v="2022-12-05T00:00:00"/>
    <x v="1"/>
    <x v="5"/>
    <x v="5"/>
    <d v="2022-12-09T00:00:00"/>
    <n v="4"/>
    <s v="Second Class"/>
    <s v="CU-00452"/>
    <x v="295"/>
    <s v="Home Office"/>
    <s v="United States"/>
    <s v="San Francisco"/>
    <s v="California"/>
    <s v="82851"/>
    <x v="1"/>
    <s v="OFF-FAS-62044"/>
    <x v="1"/>
    <x v="9"/>
    <s v="Advantus 75305 EasyClose Envelopes"/>
    <n v="1032.76"/>
    <n v="7"/>
    <x v="0"/>
    <n v="357.31"/>
    <n v="0.34597583175181068"/>
  </r>
  <r>
    <n v="3033"/>
    <x v="3032"/>
    <d v="2021-05-26T00:00:00"/>
    <x v="2"/>
    <x v="11"/>
    <x v="39"/>
    <d v="2021-05-26T00:00:00"/>
    <n v="0"/>
    <s v="Same Day"/>
    <s v="CU-00142"/>
    <x v="311"/>
    <s v="Corporate"/>
    <s v="United States"/>
    <s v="Miami"/>
    <s v="Florida"/>
    <s v="50725"/>
    <x v="3"/>
    <s v="OFF-STO-31487"/>
    <x v="1"/>
    <x v="8"/>
    <s v="Stur-D-Store Shelving Unit"/>
    <n v="2086.9899999999998"/>
    <n v="12"/>
    <x v="4"/>
    <n v="-107.91"/>
    <n v="-5.1706045548852657E-2"/>
  </r>
  <r>
    <n v="3034"/>
    <x v="3033"/>
    <d v="2021-12-06T00:00:00"/>
    <x v="2"/>
    <x v="5"/>
    <x v="11"/>
    <d v="2021-12-09T00:00:00"/>
    <n v="3"/>
    <s v="First Class"/>
    <s v="CU-00084"/>
    <x v="35"/>
    <s v="Corporate"/>
    <s v="United States"/>
    <s v="Portland"/>
    <s v="Oregon"/>
    <s v="13548"/>
    <x v="1"/>
    <s v="TEC-ACC-20035"/>
    <x v="0"/>
    <x v="0"/>
    <s v="Memorex Mini Travel Drive 64 GB"/>
    <n v="2746.57"/>
    <n v="13"/>
    <x v="3"/>
    <n v="294.10000000000002"/>
    <n v="0.10707901127588229"/>
  </r>
  <r>
    <n v="3035"/>
    <x v="3034"/>
    <d v="2021-07-10T00:00:00"/>
    <x v="2"/>
    <x v="7"/>
    <x v="7"/>
    <d v="2021-07-16T00:00:00"/>
    <n v="6"/>
    <s v="Second Class"/>
    <s v="CU-00718"/>
    <x v="105"/>
    <s v="Consumer"/>
    <s v="United States"/>
    <s v="Nashville"/>
    <s v="Tennessee"/>
    <s v="83413"/>
    <x v="3"/>
    <s v="TEC-MAC-34748"/>
    <x v="0"/>
    <x v="12"/>
    <s v="Hoover Stair Vacuum 515 Corded"/>
    <n v="2672.67"/>
    <n v="3"/>
    <x v="2"/>
    <n v="-174.36"/>
    <n v="-6.5238132653862996E-2"/>
  </r>
  <r>
    <n v="3036"/>
    <x v="3035"/>
    <d v="2023-11-09T00:00:00"/>
    <x v="3"/>
    <x v="4"/>
    <x v="22"/>
    <d v="2023-11-14T00:00:00"/>
    <n v="5"/>
    <s v="Standard Class"/>
    <s v="CU-00490"/>
    <x v="175"/>
    <s v="Corporate"/>
    <s v="United States"/>
    <s v="Miami"/>
    <s v="Florida"/>
    <s v="11146"/>
    <x v="3"/>
    <s v="OFF-SUP-57583"/>
    <x v="1"/>
    <x v="5"/>
    <s v="Dixon Ticonderoga Pencils"/>
    <n v="1105.07"/>
    <n v="5"/>
    <x v="3"/>
    <n v="-2.04"/>
    <n v="-1.8460369026396519E-3"/>
  </r>
  <r>
    <n v="3037"/>
    <x v="3036"/>
    <d v="2021-12-19T00:00:00"/>
    <x v="2"/>
    <x v="5"/>
    <x v="11"/>
    <d v="2021-12-21T00:00:00"/>
    <n v="2"/>
    <s v="First Class"/>
    <s v="CU-00473"/>
    <x v="15"/>
    <s v="Consumer"/>
    <s v="United States"/>
    <s v="Miami"/>
    <s v="Florida"/>
    <s v="17963"/>
    <x v="3"/>
    <s v="OFF-PAP-89502"/>
    <x v="1"/>
    <x v="4"/>
    <s v="Hammermill CopyPlus Copy Paper"/>
    <n v="3600.28"/>
    <n v="13"/>
    <x v="3"/>
    <n v="-64.739999999999995"/>
    <n v="-1.7981934738409231E-2"/>
  </r>
  <r>
    <n v="3038"/>
    <x v="3037"/>
    <d v="2024-12-06T00:00:00"/>
    <x v="0"/>
    <x v="5"/>
    <x v="44"/>
    <d v="2024-12-06T00:00:00"/>
    <n v="0"/>
    <s v="Same Day"/>
    <s v="CU-00793"/>
    <x v="46"/>
    <s v="Corporate"/>
    <s v="United States"/>
    <s v="Denver"/>
    <s v="Colorado"/>
    <s v="40866"/>
    <x v="0"/>
    <s v="TEC-COP-49658"/>
    <x v="0"/>
    <x v="11"/>
    <s v="HP Designjet T520 Inkjet Large Format Printer"/>
    <n v="2312.06"/>
    <n v="8"/>
    <x v="2"/>
    <n v="-127.59"/>
    <n v="-5.5184554034064866E-2"/>
  </r>
  <r>
    <n v="3039"/>
    <x v="3038"/>
    <d v="2024-11-10T00:00:00"/>
    <x v="0"/>
    <x v="4"/>
    <x v="4"/>
    <d v="2024-11-15T00:00:00"/>
    <n v="5"/>
    <s v="Second Class"/>
    <s v="CU-00670"/>
    <x v="156"/>
    <s v="Consumer"/>
    <s v="United States"/>
    <s v="Atlanta"/>
    <s v="Georgia"/>
    <s v="12668"/>
    <x v="3"/>
    <s v="FUR-TAB-10252"/>
    <x v="2"/>
    <x v="14"/>
    <s v="Chromcraft Training Table"/>
    <n v="13090.43"/>
    <n v="7"/>
    <x v="3"/>
    <n v="2126.69"/>
    <n v="0.16246143174823136"/>
  </r>
  <r>
    <n v="3040"/>
    <x v="3039"/>
    <d v="2022-08-30T00:00:00"/>
    <x v="1"/>
    <x v="6"/>
    <x v="43"/>
    <d v="2022-09-04T00:00:00"/>
    <n v="5"/>
    <s v="Second Class"/>
    <s v="CU-00283"/>
    <x v="179"/>
    <s v="Home Office"/>
    <s v="United States"/>
    <s v="Boston"/>
    <s v="Massachusetts"/>
    <s v="90995"/>
    <x v="2"/>
    <s v="OFF-FAS-52764"/>
    <x v="1"/>
    <x v="9"/>
    <s v="Staple remover"/>
    <n v="741.59"/>
    <n v="10"/>
    <x v="3"/>
    <n v="186.07"/>
    <n v="0.25090683531331326"/>
  </r>
  <r>
    <n v="3041"/>
    <x v="3040"/>
    <d v="2024-01-11T00:00:00"/>
    <x v="0"/>
    <x v="1"/>
    <x v="33"/>
    <d v="2024-01-15T00:00:00"/>
    <n v="4"/>
    <s v="Second Class"/>
    <s v="CU-00442"/>
    <x v="156"/>
    <s v="Home Office"/>
    <s v="United States"/>
    <s v="Portland"/>
    <s v="Oregon"/>
    <s v="12761"/>
    <x v="1"/>
    <s v="TEC-ACC-99382"/>
    <x v="0"/>
    <x v="0"/>
    <s v="Kensington 62348"/>
    <n v="3417.85"/>
    <n v="7"/>
    <x v="1"/>
    <n v="663.84"/>
    <n v="0.19422736515645803"/>
  </r>
  <r>
    <n v="3042"/>
    <x v="3041"/>
    <d v="2024-07-17T00:00:00"/>
    <x v="0"/>
    <x v="7"/>
    <x v="28"/>
    <d v="2024-07-22T00:00:00"/>
    <n v="5"/>
    <s v="Standard Class"/>
    <s v="CU-00433"/>
    <x v="75"/>
    <s v="Consumer"/>
    <s v="United States"/>
    <s v="Houston"/>
    <s v="Texas"/>
    <s v="51164"/>
    <x v="0"/>
    <s v="FUR-CHA-25852"/>
    <x v="2"/>
    <x v="13"/>
    <s v="Hon Deluxe Fabric Upholstered Stacking Chairs"/>
    <n v="269.26"/>
    <n v="1"/>
    <x v="4"/>
    <n v="63.86"/>
    <n v="0.23716853598752136"/>
  </r>
  <r>
    <n v="3043"/>
    <x v="3042"/>
    <d v="2021-11-03T00:00:00"/>
    <x v="2"/>
    <x v="4"/>
    <x v="8"/>
    <d v="2021-11-11T00:00:00"/>
    <n v="8"/>
    <s v="Standard Class"/>
    <s v="CU-00223"/>
    <x v="42"/>
    <s v="Consumer"/>
    <s v="United States"/>
    <s v="Nashville"/>
    <s v="Tennessee"/>
    <s v="32875"/>
    <x v="3"/>
    <s v="FUR-TAB-28112"/>
    <x v="2"/>
    <x v="14"/>
    <s v="Chromcraft Training Table"/>
    <n v="8014.29"/>
    <n v="14"/>
    <x v="3"/>
    <n v="670.5"/>
    <n v="8.366305686467547E-2"/>
  </r>
  <r>
    <n v="3044"/>
    <x v="3043"/>
    <d v="2022-06-05T00:00:00"/>
    <x v="1"/>
    <x v="2"/>
    <x v="9"/>
    <d v="2022-06-11T00:00:00"/>
    <n v="6"/>
    <s v="Standard Class"/>
    <s v="CU-00684"/>
    <x v="86"/>
    <s v="Home Office"/>
    <s v="United States"/>
    <s v="Philadelphia"/>
    <s v="Pennsylvania"/>
    <s v="20679"/>
    <x v="2"/>
    <s v="FUR-CHA-33128"/>
    <x v="2"/>
    <x v="13"/>
    <s v="Hon Deluxe Fabric Upholstered Stacking Chairs"/>
    <n v="10085.370000000001"/>
    <n v="14"/>
    <x v="5"/>
    <n v="-1354.43"/>
    <n v="-0.13429651068825438"/>
  </r>
  <r>
    <n v="3045"/>
    <x v="3044"/>
    <d v="2024-12-19T00:00:00"/>
    <x v="0"/>
    <x v="5"/>
    <x v="44"/>
    <d v="2024-12-25T00:00:00"/>
    <n v="6"/>
    <s v="Standard Class"/>
    <s v="CU-00047"/>
    <x v="11"/>
    <s v="Consumer"/>
    <s v="United States"/>
    <s v="Philadelphia"/>
    <s v="Pennsylvania"/>
    <s v="76626"/>
    <x v="2"/>
    <s v="FUR-CHA-39724"/>
    <x v="2"/>
    <x v="13"/>
    <s v="Harbour Creations 67200 Series"/>
    <n v="10118.69"/>
    <n v="11"/>
    <x v="3"/>
    <n v="-1574.69"/>
    <n v="-0.15562192339126901"/>
  </r>
  <r>
    <n v="3046"/>
    <x v="3045"/>
    <d v="2023-07-04T00:00:00"/>
    <x v="3"/>
    <x v="7"/>
    <x v="41"/>
    <d v="2023-07-08T00:00:00"/>
    <n v="4"/>
    <s v="Second Class"/>
    <s v="CU-00310"/>
    <x v="290"/>
    <s v="Consumer"/>
    <s v="United States"/>
    <s v="Los Angeles"/>
    <s v="California"/>
    <s v="43732"/>
    <x v="1"/>
    <s v="TEC-ACC-77623"/>
    <x v="0"/>
    <x v="0"/>
    <s v="Memorex Mini Travel Drive 64 GB"/>
    <n v="6161.79"/>
    <n v="8"/>
    <x v="2"/>
    <n v="-330.84"/>
    <n v="-5.369219009411226E-2"/>
  </r>
  <r>
    <n v="3047"/>
    <x v="3046"/>
    <d v="2024-10-30T00:00:00"/>
    <x v="0"/>
    <x v="3"/>
    <x v="24"/>
    <d v="2024-11-04T00:00:00"/>
    <n v="5"/>
    <s v="Standard Class"/>
    <s v="CU-00352"/>
    <x v="198"/>
    <s v="Consumer"/>
    <s v="United States"/>
    <s v="San Francisco"/>
    <s v="California"/>
    <s v="90388"/>
    <x v="1"/>
    <s v="OFF-FAS-57807"/>
    <x v="1"/>
    <x v="9"/>
    <s v="Binder clips medium"/>
    <n v="1022.56"/>
    <n v="8"/>
    <x v="2"/>
    <n v="-20.67"/>
    <n v="-2.0213972774213742E-2"/>
  </r>
  <r>
    <n v="3048"/>
    <x v="3047"/>
    <d v="2024-09-11T00:00:00"/>
    <x v="0"/>
    <x v="8"/>
    <x v="15"/>
    <d v="2024-09-11T00:00:00"/>
    <n v="0"/>
    <s v="Same Day"/>
    <s v="CU-00054"/>
    <x v="26"/>
    <s v="Home Office"/>
    <s v="United States"/>
    <s v="Denver"/>
    <s v="Colorado"/>
    <s v="62449"/>
    <x v="0"/>
    <s v="OFF-ENV-97057"/>
    <x v="1"/>
    <x v="1"/>
    <s v="Business Envelopes with Contemporary Seal"/>
    <n v="688"/>
    <n v="6"/>
    <x v="0"/>
    <n v="115.3"/>
    <n v="0.16758720930232557"/>
  </r>
  <r>
    <n v="3049"/>
    <x v="3048"/>
    <d v="2023-08-17T00:00:00"/>
    <x v="3"/>
    <x v="6"/>
    <x v="26"/>
    <d v="2023-08-18T00:00:00"/>
    <n v="1"/>
    <s v="First Class"/>
    <s v="CU-00752"/>
    <x v="46"/>
    <s v="Home Office"/>
    <s v="United States"/>
    <s v="Washington DC"/>
    <s v="District of Columbia"/>
    <s v="51573"/>
    <x v="2"/>
    <s v="FUR-CHA-87309"/>
    <x v="2"/>
    <x v="13"/>
    <s v="Global Troy Executive Chair"/>
    <n v="18572.79"/>
    <n v="12"/>
    <x v="2"/>
    <n v="4266.74"/>
    <n v="0.22973069743425731"/>
  </r>
  <r>
    <n v="3050"/>
    <x v="3049"/>
    <d v="2024-10-22T00:00:00"/>
    <x v="0"/>
    <x v="3"/>
    <x v="24"/>
    <d v="2024-10-27T00:00:00"/>
    <n v="5"/>
    <s v="Standard Class"/>
    <s v="CU-00749"/>
    <x v="53"/>
    <s v="Corporate"/>
    <s v="United States"/>
    <s v="Minneapolis"/>
    <s v="Minnesota"/>
    <s v="47938"/>
    <x v="0"/>
    <s v="OFF-SUP-30105"/>
    <x v="1"/>
    <x v="5"/>
    <s v="Fiskars 8&quot; Scissors"/>
    <n v="2086.2199999999998"/>
    <n v="11"/>
    <x v="5"/>
    <n v="412.09"/>
    <n v="0.19752950312047626"/>
  </r>
  <r>
    <n v="3051"/>
    <x v="3050"/>
    <d v="2021-11-21T00:00:00"/>
    <x v="2"/>
    <x v="4"/>
    <x v="8"/>
    <d v="2021-11-21T00:00:00"/>
    <n v="0"/>
    <s v="Same Day"/>
    <s v="CU-00629"/>
    <x v="228"/>
    <s v="Corporate"/>
    <s v="United States"/>
    <s v="Houston"/>
    <s v="Texas"/>
    <s v="56291"/>
    <x v="0"/>
    <s v="OFF-PAP-68965"/>
    <x v="1"/>
    <x v="4"/>
    <s v="Xerox 1921"/>
    <n v="269.89999999999998"/>
    <n v="1"/>
    <x v="3"/>
    <n v="80.92"/>
    <n v="0.2998147462022972"/>
  </r>
  <r>
    <n v="3052"/>
    <x v="3051"/>
    <d v="2021-08-19T00:00:00"/>
    <x v="2"/>
    <x v="6"/>
    <x v="27"/>
    <d v="2021-08-21T00:00:00"/>
    <n v="2"/>
    <s v="First Class"/>
    <s v="CU-00024"/>
    <x v="115"/>
    <s v="Consumer"/>
    <s v="United States"/>
    <s v="Charlotte"/>
    <s v="North Carolina"/>
    <s v="18341"/>
    <x v="3"/>
    <s v="TEC-PHO-70243"/>
    <x v="0"/>
    <x v="2"/>
    <s v="Samsung Galaxy A52"/>
    <n v="395.63"/>
    <n v="1"/>
    <x v="5"/>
    <n v="5.3"/>
    <n v="1.3396355180345272E-2"/>
  </r>
  <r>
    <n v="3053"/>
    <x v="3052"/>
    <d v="2024-05-25T00:00:00"/>
    <x v="0"/>
    <x v="11"/>
    <x v="30"/>
    <d v="2024-05-28T00:00:00"/>
    <n v="3"/>
    <s v="Second Class"/>
    <s v="CU-00709"/>
    <x v="327"/>
    <s v="Home Office"/>
    <s v="United States"/>
    <s v="Boston"/>
    <s v="Massachusetts"/>
    <s v="89279"/>
    <x v="2"/>
    <s v="TEC-PHO-92298"/>
    <x v="0"/>
    <x v="2"/>
    <s v="Samsung Galaxy A52"/>
    <n v="10017.48"/>
    <n v="9"/>
    <x v="3"/>
    <n v="3880.69"/>
    <n v="0.38739183906531388"/>
  </r>
  <r>
    <n v="3054"/>
    <x v="3053"/>
    <d v="2021-10-05T00:00:00"/>
    <x v="2"/>
    <x v="3"/>
    <x v="10"/>
    <d v="2021-10-10T00:00:00"/>
    <n v="5"/>
    <s v="Standard Class"/>
    <s v="CU-00770"/>
    <x v="147"/>
    <s v="Home Office"/>
    <s v="United States"/>
    <s v="Chicago"/>
    <s v="Illinois"/>
    <s v="85445"/>
    <x v="0"/>
    <s v="FUR-TAB-79919"/>
    <x v="2"/>
    <x v="14"/>
    <s v="Bretford CR4500 Series Slim Rectangular Table"/>
    <n v="9462.16"/>
    <n v="12"/>
    <x v="2"/>
    <n v="2218.92"/>
    <n v="0.23450459514529454"/>
  </r>
  <r>
    <n v="3055"/>
    <x v="3054"/>
    <d v="2022-02-02T00:00:00"/>
    <x v="1"/>
    <x v="9"/>
    <x v="17"/>
    <d v="2022-02-07T00:00:00"/>
    <n v="5"/>
    <s v="Standard Class"/>
    <s v="CU-00632"/>
    <x v="81"/>
    <s v="Home Office"/>
    <s v="United States"/>
    <s v="Dallas"/>
    <s v="Texas"/>
    <s v="91970"/>
    <x v="0"/>
    <s v="OFF-FAS-23819"/>
    <x v="1"/>
    <x v="9"/>
    <s v="Advantus 75305 EasyClose Envelopes"/>
    <n v="157.08000000000001"/>
    <n v="2"/>
    <x v="3"/>
    <n v="33.64"/>
    <n v="0.21415839062897885"/>
  </r>
  <r>
    <n v="3056"/>
    <x v="3055"/>
    <d v="2024-02-03T00:00:00"/>
    <x v="0"/>
    <x v="9"/>
    <x v="16"/>
    <d v="2024-02-06T00:00:00"/>
    <n v="3"/>
    <s v="First Class"/>
    <s v="CU-00030"/>
    <x v="128"/>
    <s v="Home Office"/>
    <s v="United States"/>
    <s v="Dallas"/>
    <s v="Texas"/>
    <s v="45463"/>
    <x v="0"/>
    <s v="TEC-ACC-39920"/>
    <x v="0"/>
    <x v="0"/>
    <s v="Logitech MK550 Wireless Wave Keyboard and Mouse"/>
    <n v="7419.67"/>
    <n v="14"/>
    <x v="1"/>
    <n v="-528.37"/>
    <n v="-7.1212061991975384E-2"/>
  </r>
  <r>
    <n v="3057"/>
    <x v="3056"/>
    <d v="2024-12-05T00:00:00"/>
    <x v="0"/>
    <x v="5"/>
    <x v="44"/>
    <d v="2024-12-11T00:00:00"/>
    <n v="6"/>
    <s v="Second Class"/>
    <s v="CU-00535"/>
    <x v="91"/>
    <s v="Home Office"/>
    <s v="United States"/>
    <s v="Miami"/>
    <s v="Florida"/>
    <s v="40839"/>
    <x v="3"/>
    <s v="TEC-ACC-33398"/>
    <x v="0"/>
    <x v="0"/>
    <s v="Memorex Mini Travel Drive 64 GB"/>
    <n v="7869.43"/>
    <n v="9"/>
    <x v="5"/>
    <n v="2145.2800000000002"/>
    <n v="0.27260932494475459"/>
  </r>
  <r>
    <n v="3058"/>
    <x v="3057"/>
    <d v="2023-03-05T00:00:00"/>
    <x v="3"/>
    <x v="10"/>
    <x v="45"/>
    <d v="2023-03-05T00:00:00"/>
    <n v="0"/>
    <s v="Same Day"/>
    <s v="CU-00556"/>
    <x v="130"/>
    <s v="Corporate"/>
    <s v="United States"/>
    <s v="Nashville"/>
    <s v="Tennessee"/>
    <s v="18334"/>
    <x v="3"/>
    <s v="OFF-APP-95070"/>
    <x v="1"/>
    <x v="6"/>
    <s v="Hoover Stair Vacuum"/>
    <n v="1039.57"/>
    <n v="7"/>
    <x v="2"/>
    <n v="52.75"/>
    <n v="5.0742133766845908E-2"/>
  </r>
  <r>
    <n v="3059"/>
    <x v="3058"/>
    <d v="2021-06-17T00:00:00"/>
    <x v="2"/>
    <x v="2"/>
    <x v="18"/>
    <d v="2021-06-18T00:00:00"/>
    <n v="1"/>
    <s v="First Class"/>
    <s v="CU-00559"/>
    <x v="246"/>
    <s v="Corporate"/>
    <s v="United States"/>
    <s v="Chicago"/>
    <s v="Illinois"/>
    <s v="56014"/>
    <x v="0"/>
    <s v="TEC-COP-32975"/>
    <x v="0"/>
    <x v="11"/>
    <s v="Hewlett Packard 610 Multi-Function Printer"/>
    <n v="4299.1400000000003"/>
    <n v="12"/>
    <x v="3"/>
    <n v="597.52"/>
    <n v="0.13898593672222814"/>
  </r>
  <r>
    <n v="3060"/>
    <x v="3059"/>
    <d v="2023-10-28T00:00:00"/>
    <x v="3"/>
    <x v="3"/>
    <x v="29"/>
    <d v="2023-11-01T00:00:00"/>
    <n v="4"/>
    <s v="Second Class"/>
    <s v="CU-00139"/>
    <x v="281"/>
    <s v="Consumer"/>
    <s v="United States"/>
    <s v="Dallas"/>
    <s v="Texas"/>
    <s v="54231"/>
    <x v="0"/>
    <s v="FUR-CHA-72310"/>
    <x v="2"/>
    <x v="13"/>
    <s v="Harbour Creations 67200 Series"/>
    <n v="17842.61"/>
    <n v="12"/>
    <x v="2"/>
    <n v="-2015.73"/>
    <n v="-0.11297282180129477"/>
  </r>
  <r>
    <n v="3061"/>
    <x v="3060"/>
    <d v="2024-09-27T00:00:00"/>
    <x v="0"/>
    <x v="8"/>
    <x v="15"/>
    <d v="2024-10-01T00:00:00"/>
    <n v="4"/>
    <s v="Second Class"/>
    <s v="CU-00173"/>
    <x v="136"/>
    <s v="Home Office"/>
    <s v="United States"/>
    <s v="Seattle"/>
    <s v="Washington"/>
    <s v="73852"/>
    <x v="1"/>
    <s v="TEC-MAC-47641"/>
    <x v="0"/>
    <x v="12"/>
    <s v="Hoover Stair Vacuum 515 Corded"/>
    <n v="2876.13"/>
    <n v="4"/>
    <x v="0"/>
    <n v="766.2"/>
    <n v="0.26639964118450837"/>
  </r>
  <r>
    <n v="3062"/>
    <x v="3061"/>
    <d v="2021-09-28T00:00:00"/>
    <x v="2"/>
    <x v="8"/>
    <x v="38"/>
    <d v="2021-10-04T00:00:00"/>
    <n v="6"/>
    <s v="Second Class"/>
    <s v="CU-00597"/>
    <x v="325"/>
    <s v="Corporate"/>
    <s v="United States"/>
    <s v="Dallas"/>
    <s v="Texas"/>
    <s v="67563"/>
    <x v="0"/>
    <s v="TEC-ACC-63397"/>
    <x v="0"/>
    <x v="0"/>
    <s v="Logitech MK550 Wireless Wave Keyboard and Mouse"/>
    <n v="7777.18"/>
    <n v="7"/>
    <x v="2"/>
    <n v="2668.56"/>
    <n v="0.34312694318506193"/>
  </r>
  <r>
    <n v="3063"/>
    <x v="3062"/>
    <d v="2024-06-10T00:00:00"/>
    <x v="0"/>
    <x v="2"/>
    <x v="2"/>
    <d v="2024-06-10T00:00:00"/>
    <n v="0"/>
    <s v="Same Day"/>
    <s v="CU-00770"/>
    <x v="147"/>
    <s v="Home Office"/>
    <s v="United States"/>
    <s v="Chicago"/>
    <s v="Illinois"/>
    <s v="17985"/>
    <x v="0"/>
    <s v="TEC-ACC-22300"/>
    <x v="0"/>
    <x v="0"/>
    <s v="Logitech MK550 Wireless Wave Keyboard and Mouse"/>
    <n v="19059.71"/>
    <n v="13"/>
    <x v="3"/>
    <n v="5142.41"/>
    <n v="0.26980525936648564"/>
  </r>
  <r>
    <n v="3064"/>
    <x v="3063"/>
    <d v="2023-03-09T00:00:00"/>
    <x v="3"/>
    <x v="10"/>
    <x v="45"/>
    <d v="2023-03-14T00:00:00"/>
    <n v="5"/>
    <s v="Second Class"/>
    <s v="CU-00492"/>
    <x v="241"/>
    <s v="Home Office"/>
    <s v="United States"/>
    <s v="Atlanta"/>
    <s v="Georgia"/>
    <s v="35301"/>
    <x v="3"/>
    <s v="TEC-ACC-11684"/>
    <x v="0"/>
    <x v="0"/>
    <s v="Kensington 62348"/>
    <n v="8588.5"/>
    <n v="9"/>
    <x v="4"/>
    <n v="2662.15"/>
    <n v="0.30996681609128485"/>
  </r>
  <r>
    <n v="3065"/>
    <x v="3064"/>
    <d v="2022-02-21T00:00:00"/>
    <x v="1"/>
    <x v="9"/>
    <x v="17"/>
    <d v="2022-02-21T00:00:00"/>
    <n v="0"/>
    <s v="Same Day"/>
    <s v="CU-00161"/>
    <x v="256"/>
    <s v="Corporate"/>
    <s v="United States"/>
    <s v="Las Vegas"/>
    <s v="Nevada"/>
    <s v="63558"/>
    <x v="1"/>
    <s v="TEC-ACC-34041"/>
    <x v="0"/>
    <x v="0"/>
    <s v="Kensington 62348"/>
    <n v="7042.56"/>
    <n v="10"/>
    <x v="4"/>
    <n v="-433.17"/>
    <n v="-6.1507463195201742E-2"/>
  </r>
  <r>
    <n v="3066"/>
    <x v="3065"/>
    <d v="2022-08-20T00:00:00"/>
    <x v="1"/>
    <x v="6"/>
    <x v="43"/>
    <d v="2022-08-22T00:00:00"/>
    <n v="2"/>
    <s v="First Class"/>
    <s v="CU-00265"/>
    <x v="1"/>
    <s v="Consumer"/>
    <s v="United States"/>
    <s v="Portland"/>
    <s v="Oregon"/>
    <s v="94995"/>
    <x v="1"/>
    <s v="OFF-STO-68155"/>
    <x v="1"/>
    <x v="8"/>
    <s v="Steelmaster by MMF Industries Locking Cash Box"/>
    <n v="361.96"/>
    <n v="3"/>
    <x v="2"/>
    <n v="51"/>
    <n v="0.14089954691126091"/>
  </r>
  <r>
    <n v="3067"/>
    <x v="3066"/>
    <d v="2021-06-05T00:00:00"/>
    <x v="2"/>
    <x v="2"/>
    <x v="18"/>
    <d v="2021-06-05T00:00:00"/>
    <n v="0"/>
    <s v="Same Day"/>
    <s v="CU-00703"/>
    <x v="55"/>
    <s v="Consumer"/>
    <s v="United States"/>
    <s v="Nashville"/>
    <s v="Tennessee"/>
    <s v="70255"/>
    <x v="3"/>
    <s v="OFF-SUP-68897"/>
    <x v="1"/>
    <x v="5"/>
    <s v="Avery Hi-Liter EverBold"/>
    <n v="2456.5500000000002"/>
    <n v="14"/>
    <x v="3"/>
    <n v="262.25"/>
    <n v="0.10675540900856892"/>
  </r>
  <r>
    <n v="3068"/>
    <x v="3067"/>
    <d v="2023-12-26T00:00:00"/>
    <x v="3"/>
    <x v="5"/>
    <x v="34"/>
    <d v="2023-12-26T00:00:00"/>
    <n v="0"/>
    <s v="Same Day"/>
    <s v="CU-00440"/>
    <x v="158"/>
    <s v="Consumer"/>
    <s v="United States"/>
    <s v="Los Angeles"/>
    <s v="California"/>
    <s v="89859"/>
    <x v="1"/>
    <s v="FUR-CHA-89308"/>
    <x v="2"/>
    <x v="13"/>
    <s v="Global Troy Executive Chair"/>
    <n v="860.37"/>
    <n v="1"/>
    <x v="0"/>
    <n v="60.9"/>
    <n v="7.0783500122040516E-2"/>
  </r>
  <r>
    <n v="3069"/>
    <x v="3068"/>
    <d v="2021-05-24T00:00:00"/>
    <x v="2"/>
    <x v="11"/>
    <x v="39"/>
    <d v="2021-05-27T00:00:00"/>
    <n v="3"/>
    <s v="Second Class"/>
    <s v="CU-00030"/>
    <x v="128"/>
    <s v="Home Office"/>
    <s v="United States"/>
    <s v="Dallas"/>
    <s v="Texas"/>
    <s v="88657"/>
    <x v="0"/>
    <s v="FUR-FUR-51427"/>
    <x v="2"/>
    <x v="10"/>
    <s v="Eldon Expressions Punched Metal &amp; Wood Desk Accessories"/>
    <n v="2569.83"/>
    <n v="2"/>
    <x v="2"/>
    <n v="99.91"/>
    <n v="3.8878058081662989E-2"/>
  </r>
  <r>
    <n v="3070"/>
    <x v="3069"/>
    <d v="2021-12-16T00:00:00"/>
    <x v="2"/>
    <x v="5"/>
    <x v="11"/>
    <d v="2021-12-21T00:00:00"/>
    <n v="5"/>
    <s v="Standard Class"/>
    <s v="CU-00399"/>
    <x v="313"/>
    <s v="Consumer"/>
    <s v="United States"/>
    <s v="Boston"/>
    <s v="Massachusetts"/>
    <s v="32460"/>
    <x v="2"/>
    <s v="FUR-TAB-27109"/>
    <x v="2"/>
    <x v="14"/>
    <s v="Chromcraft Training Table"/>
    <n v="7218.57"/>
    <n v="5"/>
    <x v="4"/>
    <n v="490.87"/>
    <n v="6.8001002968732044E-2"/>
  </r>
  <r>
    <n v="3071"/>
    <x v="3070"/>
    <d v="2021-02-27T00:00:00"/>
    <x v="2"/>
    <x v="9"/>
    <x v="13"/>
    <d v="2021-03-02T00:00:00"/>
    <n v="3"/>
    <s v="First Class"/>
    <s v="CU-00513"/>
    <x v="83"/>
    <s v="Consumer"/>
    <s v="United States"/>
    <s v="Los Angeles"/>
    <s v="California"/>
    <s v="43310"/>
    <x v="1"/>
    <s v="TEC-COP-15653"/>
    <x v="0"/>
    <x v="11"/>
    <s v="HP Designjet T520 Inkjet Large Format Printer"/>
    <n v="852.52"/>
    <n v="2"/>
    <x v="0"/>
    <n v="-72.69"/>
    <n v="-8.5264861821423538E-2"/>
  </r>
  <r>
    <n v="3072"/>
    <x v="3071"/>
    <d v="2024-06-19T00:00:00"/>
    <x v="0"/>
    <x v="2"/>
    <x v="2"/>
    <d v="2024-06-19T00:00:00"/>
    <n v="0"/>
    <s v="Same Day"/>
    <s v="CU-00299"/>
    <x v="230"/>
    <s v="Consumer"/>
    <s v="United States"/>
    <s v="Los Angeles"/>
    <s v="California"/>
    <s v="73107"/>
    <x v="1"/>
    <s v="TEC-COP-35263"/>
    <x v="0"/>
    <x v="11"/>
    <s v="HP Designjet T520 Inkjet Large Format Printer"/>
    <n v="4515.87"/>
    <n v="5"/>
    <x v="3"/>
    <n v="1786.38"/>
    <n v="0.39557826066737972"/>
  </r>
  <r>
    <n v="3073"/>
    <x v="3072"/>
    <d v="2022-03-13T00:00:00"/>
    <x v="1"/>
    <x v="10"/>
    <x v="47"/>
    <d v="2022-03-19T00:00:00"/>
    <n v="6"/>
    <s v="Second Class"/>
    <s v="CU-00359"/>
    <x v="243"/>
    <s v="Corporate"/>
    <s v="United States"/>
    <s v="Minneapolis"/>
    <s v="Minnesota"/>
    <s v="20534"/>
    <x v="0"/>
    <s v="OFF-ART-88048"/>
    <x v="1"/>
    <x v="16"/>
    <s v="Avery 47"/>
    <n v="150.93"/>
    <n v="2"/>
    <x v="0"/>
    <n v="12"/>
    <n v="7.9507056251242297E-2"/>
  </r>
  <r>
    <n v="3074"/>
    <x v="3073"/>
    <d v="2022-07-11T00:00:00"/>
    <x v="1"/>
    <x v="7"/>
    <x v="31"/>
    <d v="2022-07-18T00:00:00"/>
    <n v="7"/>
    <s v="Standard Class"/>
    <s v="CU-00003"/>
    <x v="122"/>
    <s v="Consumer"/>
    <s v="United States"/>
    <s v="Philadelphia"/>
    <s v="Pennsylvania"/>
    <s v="76683"/>
    <x v="2"/>
    <s v="TEC-MAC-84708"/>
    <x v="0"/>
    <x v="12"/>
    <s v="Hoover Stair Vacuum 515 Corded"/>
    <n v="2466.61"/>
    <n v="5"/>
    <x v="2"/>
    <n v="779.73"/>
    <n v="0.31611401883556783"/>
  </r>
  <r>
    <n v="3075"/>
    <x v="3074"/>
    <d v="2021-04-22T00:00:00"/>
    <x v="2"/>
    <x v="0"/>
    <x v="19"/>
    <d v="2021-04-23T00:00:00"/>
    <n v="1"/>
    <s v="First Class"/>
    <s v="CU-00711"/>
    <x v="141"/>
    <s v="Consumer"/>
    <s v="United States"/>
    <s v="Atlanta"/>
    <s v="Georgia"/>
    <s v="43053"/>
    <x v="3"/>
    <s v="FUR-FUR-89740"/>
    <x v="2"/>
    <x v="10"/>
    <s v="Howard Miller 11.75 Diameter"/>
    <n v="4512.71"/>
    <n v="6"/>
    <x v="1"/>
    <n v="1046.8"/>
    <n v="0.23196704419295722"/>
  </r>
  <r>
    <n v="3076"/>
    <x v="3075"/>
    <d v="2022-11-20T00:00:00"/>
    <x v="1"/>
    <x v="4"/>
    <x v="20"/>
    <d v="2022-11-25T00:00:00"/>
    <n v="5"/>
    <s v="Standard Class"/>
    <s v="CU-00132"/>
    <x v="226"/>
    <s v="Home Office"/>
    <s v="United States"/>
    <s v="Los Angeles"/>
    <s v="California"/>
    <s v="32898"/>
    <x v="1"/>
    <s v="FUR-FUR-58866"/>
    <x v="2"/>
    <x v="10"/>
    <s v="Eldon Expressions Punched Metal &amp; Wood Desk Accessories"/>
    <n v="5976.91"/>
    <n v="13"/>
    <x v="2"/>
    <n v="1859.39"/>
    <n v="0.31109553264144851"/>
  </r>
  <r>
    <n v="3077"/>
    <x v="3076"/>
    <d v="2024-03-26T00:00:00"/>
    <x v="0"/>
    <x v="10"/>
    <x v="40"/>
    <d v="2024-03-28T00:00:00"/>
    <n v="2"/>
    <s v="First Class"/>
    <s v="CU-00014"/>
    <x v="149"/>
    <s v="Home Office"/>
    <s v="United States"/>
    <s v="Seattle"/>
    <s v="Washington"/>
    <s v="69366"/>
    <x v="1"/>
    <s v="OFF-STO-29465"/>
    <x v="1"/>
    <x v="8"/>
    <s v="Fellowes Stor/File Storage Boxes"/>
    <n v="936.95"/>
    <n v="9"/>
    <x v="4"/>
    <n v="400.92"/>
    <n v="0.42789903410000535"/>
  </r>
  <r>
    <n v="3078"/>
    <x v="3077"/>
    <d v="2022-02-17T00:00:00"/>
    <x v="1"/>
    <x v="9"/>
    <x v="17"/>
    <d v="2022-02-17T00:00:00"/>
    <n v="0"/>
    <s v="Same Day"/>
    <s v="CU-00083"/>
    <x v="246"/>
    <s v="Consumer"/>
    <s v="United States"/>
    <s v="Houston"/>
    <s v="Texas"/>
    <s v="63361"/>
    <x v="0"/>
    <s v="FUR-FUR-91463"/>
    <x v="2"/>
    <x v="10"/>
    <s v="Acme Flexible Frame Partition"/>
    <n v="25872.2"/>
    <n v="14"/>
    <x v="3"/>
    <n v="1356.79"/>
    <n v="5.244200338587364E-2"/>
  </r>
  <r>
    <n v="3079"/>
    <x v="3078"/>
    <d v="2023-10-21T00:00:00"/>
    <x v="3"/>
    <x v="3"/>
    <x v="29"/>
    <d v="2023-10-26T00:00:00"/>
    <n v="5"/>
    <s v="Standard Class"/>
    <s v="CU-00633"/>
    <x v="177"/>
    <s v="Consumer"/>
    <s v="United States"/>
    <s v="Miami"/>
    <s v="Florida"/>
    <s v="24596"/>
    <x v="3"/>
    <s v="OFF-ART-93154"/>
    <x v="1"/>
    <x v="16"/>
    <s v="Sanford 16-Color Pencils"/>
    <n v="1209.69"/>
    <n v="11"/>
    <x v="3"/>
    <n v="486.39"/>
    <n v="0.40207821838652874"/>
  </r>
  <r>
    <n v="3080"/>
    <x v="3079"/>
    <d v="2021-02-09T00:00:00"/>
    <x v="2"/>
    <x v="9"/>
    <x v="13"/>
    <d v="2021-02-12T00:00:00"/>
    <n v="3"/>
    <s v="First Class"/>
    <s v="CU-00392"/>
    <x v="144"/>
    <s v="Corporate"/>
    <s v="United States"/>
    <s v="Baltimore"/>
    <s v="Maryland"/>
    <s v="53630"/>
    <x v="2"/>
    <s v="FUR-TAB-33540"/>
    <x v="2"/>
    <x v="14"/>
    <s v="Bevis Round Conference Table"/>
    <n v="13652.99"/>
    <n v="12"/>
    <x v="5"/>
    <n v="-2475.6999999999998"/>
    <n v="-0.18133024341188267"/>
  </r>
  <r>
    <n v="3081"/>
    <x v="3080"/>
    <d v="2021-05-12T00:00:00"/>
    <x v="2"/>
    <x v="11"/>
    <x v="39"/>
    <d v="2021-05-12T00:00:00"/>
    <n v="0"/>
    <s v="Same Day"/>
    <s v="CU-00240"/>
    <x v="177"/>
    <s v="Home Office"/>
    <s v="United States"/>
    <s v="Washington DC"/>
    <s v="District of Columbia"/>
    <s v="56728"/>
    <x v="2"/>
    <s v="FUR-FUR-41805"/>
    <x v="2"/>
    <x v="10"/>
    <s v="Howard Miller 11.75 Diameter"/>
    <n v="6492.31"/>
    <n v="5"/>
    <x v="5"/>
    <n v="2142.3000000000002"/>
    <n v="0.32997500119371997"/>
  </r>
  <r>
    <n v="3082"/>
    <x v="3081"/>
    <d v="2022-11-22T00:00:00"/>
    <x v="1"/>
    <x v="4"/>
    <x v="20"/>
    <d v="2022-11-25T00:00:00"/>
    <n v="3"/>
    <s v="First Class"/>
    <s v="CU-00270"/>
    <x v="276"/>
    <s v="Home Office"/>
    <s v="United States"/>
    <s v="San Francisco"/>
    <s v="California"/>
    <s v="39997"/>
    <x v="1"/>
    <s v="TEC-COP-67348"/>
    <x v="0"/>
    <x v="11"/>
    <s v="HP Designjet T520 Inkjet Large Format Printer"/>
    <n v="58.42"/>
    <n v="1"/>
    <x v="0"/>
    <n v="3.99"/>
    <n v="6.829852790140363E-2"/>
  </r>
  <r>
    <n v="3083"/>
    <x v="3082"/>
    <d v="2022-05-29T00:00:00"/>
    <x v="1"/>
    <x v="11"/>
    <x v="46"/>
    <d v="2022-06-03T00:00:00"/>
    <n v="5"/>
    <s v="Standard Class"/>
    <s v="CU-00661"/>
    <x v="115"/>
    <s v="Home Office"/>
    <s v="United States"/>
    <s v="Baltimore"/>
    <s v="Maryland"/>
    <s v="20014"/>
    <x v="2"/>
    <s v="OFF-LAB-79149"/>
    <x v="1"/>
    <x v="15"/>
    <s v="Avery 503"/>
    <n v="553.69000000000005"/>
    <n v="6"/>
    <x v="0"/>
    <n v="3.87"/>
    <n v="6.9894706424172368E-3"/>
  </r>
  <r>
    <n v="3084"/>
    <x v="3083"/>
    <d v="2023-09-04T00:00:00"/>
    <x v="3"/>
    <x v="8"/>
    <x v="12"/>
    <d v="2023-09-04T00:00:00"/>
    <n v="0"/>
    <s v="Same Day"/>
    <s v="CU-00616"/>
    <x v="321"/>
    <s v="Corporate"/>
    <s v="United States"/>
    <s v="Houston"/>
    <s v="Texas"/>
    <s v="97380"/>
    <x v="0"/>
    <s v="TEC-ACC-63039"/>
    <x v="0"/>
    <x v="0"/>
    <s v="SanDisk Ultra 64GB"/>
    <n v="5413.16"/>
    <n v="13"/>
    <x v="0"/>
    <n v="89.37"/>
    <n v="1.6509765091000453E-2"/>
  </r>
  <r>
    <n v="3085"/>
    <x v="3084"/>
    <d v="2022-01-06T00:00:00"/>
    <x v="1"/>
    <x v="1"/>
    <x v="1"/>
    <d v="2022-01-07T00:00:00"/>
    <n v="1"/>
    <s v="First Class"/>
    <s v="CU-00487"/>
    <x v="158"/>
    <s v="Corporate"/>
    <s v="United States"/>
    <s v="Nashville"/>
    <s v="Tennessee"/>
    <s v="35446"/>
    <x v="3"/>
    <s v="OFF-LAB-47378"/>
    <x v="1"/>
    <x v="15"/>
    <s v="Avery 5663 Internet Shipping Labels"/>
    <n v="1942.37"/>
    <n v="7"/>
    <x v="3"/>
    <n v="487.05"/>
    <n v="0.25075037196826561"/>
  </r>
  <r>
    <n v="3086"/>
    <x v="3085"/>
    <d v="2023-11-06T00:00:00"/>
    <x v="3"/>
    <x v="4"/>
    <x v="22"/>
    <d v="2023-11-09T00:00:00"/>
    <n v="3"/>
    <s v="First Class"/>
    <s v="CU-00348"/>
    <x v="41"/>
    <s v="Home Office"/>
    <s v="United States"/>
    <s v="Houston"/>
    <s v="Texas"/>
    <s v="82366"/>
    <x v="0"/>
    <s v="OFF-FAS-40361"/>
    <x v="1"/>
    <x v="9"/>
    <s v="Binder clips medium"/>
    <n v="1283.97"/>
    <n v="5"/>
    <x v="3"/>
    <n v="-78.31"/>
    <n v="-6.0990521585395301E-2"/>
  </r>
  <r>
    <n v="3087"/>
    <x v="3086"/>
    <d v="2021-11-04T00:00:00"/>
    <x v="2"/>
    <x v="4"/>
    <x v="8"/>
    <d v="2021-11-10T00:00:00"/>
    <n v="6"/>
    <s v="Second Class"/>
    <s v="CU-00437"/>
    <x v="174"/>
    <s v="Corporate"/>
    <s v="United States"/>
    <s v="Las Vegas"/>
    <s v="Nevada"/>
    <s v="57694"/>
    <x v="1"/>
    <s v="TEC-MAC-31214"/>
    <x v="0"/>
    <x v="12"/>
    <s v="Epson Stylus Photo R280"/>
    <n v="8491.32"/>
    <n v="9"/>
    <x v="3"/>
    <n v="-686.25"/>
    <n v="-8.0817823377284104E-2"/>
  </r>
  <r>
    <n v="3088"/>
    <x v="3087"/>
    <d v="2021-02-24T00:00:00"/>
    <x v="2"/>
    <x v="9"/>
    <x v="13"/>
    <d v="2021-02-24T00:00:00"/>
    <n v="0"/>
    <s v="Same Day"/>
    <s v="CU-00602"/>
    <x v="257"/>
    <s v="Consumer"/>
    <s v="United States"/>
    <s v="Atlanta"/>
    <s v="Georgia"/>
    <s v="29591"/>
    <x v="3"/>
    <s v="FUR-BOO-46383"/>
    <x v="2"/>
    <x v="7"/>
    <s v="Sauder Classic Bookcase"/>
    <n v="14383.38"/>
    <n v="11"/>
    <x v="5"/>
    <n v="2143.46"/>
    <n v="0.14902338671438842"/>
  </r>
  <r>
    <n v="3089"/>
    <x v="3088"/>
    <d v="2023-09-20T00:00:00"/>
    <x v="3"/>
    <x v="8"/>
    <x v="12"/>
    <d v="2023-09-26T00:00:00"/>
    <n v="6"/>
    <s v="Standard Class"/>
    <s v="CU-00165"/>
    <x v="40"/>
    <s v="Home Office"/>
    <s v="United States"/>
    <s v="Baltimore"/>
    <s v="Maryland"/>
    <s v="41293"/>
    <x v="2"/>
    <s v="TEC-COP-95711"/>
    <x v="0"/>
    <x v="11"/>
    <s v="HP Designjet T520 Inkjet Large Format Printer"/>
    <n v="4719.72"/>
    <n v="6"/>
    <x v="2"/>
    <n v="1072.24"/>
    <n v="0.22718296848118108"/>
  </r>
  <r>
    <n v="3090"/>
    <x v="3089"/>
    <d v="2021-12-23T00:00:00"/>
    <x v="2"/>
    <x v="5"/>
    <x v="11"/>
    <d v="2021-12-23T00:00:00"/>
    <n v="0"/>
    <s v="Same Day"/>
    <s v="CU-00514"/>
    <x v="99"/>
    <s v="Home Office"/>
    <s v="United States"/>
    <s v="Chicago"/>
    <s v="Illinois"/>
    <s v="92598"/>
    <x v="0"/>
    <s v="OFF-LAB-43906"/>
    <x v="1"/>
    <x v="15"/>
    <s v="Avery 503"/>
    <n v="274.58999999999997"/>
    <n v="2"/>
    <x v="3"/>
    <n v="-24.22"/>
    <n v="-8.8204231763720456E-2"/>
  </r>
  <r>
    <n v="3091"/>
    <x v="3090"/>
    <d v="2021-03-22T00:00:00"/>
    <x v="2"/>
    <x v="10"/>
    <x v="21"/>
    <d v="2021-03-22T00:00:00"/>
    <n v="0"/>
    <s v="Same Day"/>
    <s v="CU-00085"/>
    <x v="13"/>
    <s v="Home Office"/>
    <s v="United States"/>
    <s v="Houston"/>
    <s v="Texas"/>
    <s v="10015"/>
    <x v="0"/>
    <s v="OFF-PAP-71144"/>
    <x v="1"/>
    <x v="4"/>
    <s v="Xerox 1921"/>
    <n v="867.43"/>
    <n v="7"/>
    <x v="2"/>
    <n v="211.41"/>
    <n v="0.24371995434790128"/>
  </r>
  <r>
    <n v="3092"/>
    <x v="3091"/>
    <d v="2021-10-22T00:00:00"/>
    <x v="2"/>
    <x v="3"/>
    <x v="10"/>
    <d v="2021-10-24T00:00:00"/>
    <n v="2"/>
    <s v="First Class"/>
    <s v="CU-00072"/>
    <x v="110"/>
    <s v="Consumer"/>
    <s v="United States"/>
    <s v="Chicago"/>
    <s v="Illinois"/>
    <s v="61312"/>
    <x v="0"/>
    <s v="FUR-CHA-89811"/>
    <x v="2"/>
    <x v="13"/>
    <s v="Harbour Creations 67200 Series"/>
    <n v="1538.16"/>
    <n v="1"/>
    <x v="3"/>
    <n v="-177.24"/>
    <n v="-0.11522858480262131"/>
  </r>
  <r>
    <n v="3093"/>
    <x v="3092"/>
    <d v="2023-01-25T00:00:00"/>
    <x v="3"/>
    <x v="1"/>
    <x v="35"/>
    <d v="2023-02-01T00:00:00"/>
    <n v="7"/>
    <s v="Standard Class"/>
    <s v="CU-00371"/>
    <x v="11"/>
    <s v="Consumer"/>
    <s v="United States"/>
    <s v="Dallas"/>
    <s v="Texas"/>
    <s v="36388"/>
    <x v="0"/>
    <s v="OFF-ART-70817"/>
    <x v="1"/>
    <x v="16"/>
    <s v="Avery 47"/>
    <n v="1574.07"/>
    <n v="7"/>
    <x v="3"/>
    <n v="367.26"/>
    <n v="0.23331872153080868"/>
  </r>
  <r>
    <n v="3094"/>
    <x v="3093"/>
    <d v="2021-02-20T00:00:00"/>
    <x v="2"/>
    <x v="9"/>
    <x v="13"/>
    <d v="2021-02-23T00:00:00"/>
    <n v="3"/>
    <s v="Second Class"/>
    <s v="CU-00218"/>
    <x v="238"/>
    <s v="Home Office"/>
    <s v="United States"/>
    <s v="Denver"/>
    <s v="Colorado"/>
    <s v="79536"/>
    <x v="0"/>
    <s v="FUR-FUR-48493"/>
    <x v="2"/>
    <x v="10"/>
    <s v="Acme Flexible Frame Partition"/>
    <n v="4105.0200000000004"/>
    <n v="9"/>
    <x v="5"/>
    <n v="-221.95"/>
    <n v="-5.4067946075780381E-2"/>
  </r>
  <r>
    <n v="3095"/>
    <x v="3094"/>
    <d v="2024-01-27T00:00:00"/>
    <x v="0"/>
    <x v="1"/>
    <x v="33"/>
    <d v="2024-02-02T00:00:00"/>
    <n v="6"/>
    <s v="Standard Class"/>
    <s v="CU-00010"/>
    <x v="245"/>
    <s v="Corporate"/>
    <s v="United States"/>
    <s v="Baltimore"/>
    <s v="Maryland"/>
    <s v="69738"/>
    <x v="2"/>
    <s v="FUR-BOO-99468"/>
    <x v="2"/>
    <x v="7"/>
    <s v="Sauder Classic Bookcase"/>
    <n v="589.45000000000005"/>
    <n v="2"/>
    <x v="1"/>
    <n v="-24.94"/>
    <n v="-4.2310628552040035E-2"/>
  </r>
  <r>
    <n v="3096"/>
    <x v="3095"/>
    <d v="2023-07-16T00:00:00"/>
    <x v="3"/>
    <x v="7"/>
    <x v="41"/>
    <d v="2023-07-19T00:00:00"/>
    <n v="3"/>
    <s v="Second Class"/>
    <s v="CU-00653"/>
    <x v="88"/>
    <s v="Corporate"/>
    <s v="United States"/>
    <s v="Dallas"/>
    <s v="Texas"/>
    <s v="39003"/>
    <x v="0"/>
    <s v="OFF-FAS-63523"/>
    <x v="1"/>
    <x v="9"/>
    <s v="Binder clips medium"/>
    <n v="434.26"/>
    <n v="3"/>
    <x v="4"/>
    <n v="64.98"/>
    <n v="0.14963385989959932"/>
  </r>
  <r>
    <n v="3097"/>
    <x v="3096"/>
    <d v="2021-09-25T00:00:00"/>
    <x v="2"/>
    <x v="8"/>
    <x v="38"/>
    <d v="2021-09-30T00:00:00"/>
    <n v="5"/>
    <s v="Standard Class"/>
    <s v="CU-00198"/>
    <x v="28"/>
    <s v="Home Office"/>
    <s v="United States"/>
    <s v="Houston"/>
    <s v="Texas"/>
    <s v="94905"/>
    <x v="0"/>
    <s v="TEC-MAC-91840"/>
    <x v="0"/>
    <x v="12"/>
    <s v="Lexmark MX611dhe Monochrome Laser Printer"/>
    <n v="3030.85"/>
    <n v="6"/>
    <x v="2"/>
    <n v="1184.52"/>
    <n v="0.39082105679924772"/>
  </r>
  <r>
    <n v="3098"/>
    <x v="3097"/>
    <d v="2021-05-16T00:00:00"/>
    <x v="2"/>
    <x v="11"/>
    <x v="39"/>
    <d v="2021-05-19T00:00:00"/>
    <n v="3"/>
    <s v="First Class"/>
    <s v="CU-00070"/>
    <x v="259"/>
    <s v="Consumer"/>
    <s v="United States"/>
    <s v="Seattle"/>
    <s v="Washington"/>
    <s v="28502"/>
    <x v="1"/>
    <s v="FUR-TAB-54155"/>
    <x v="2"/>
    <x v="14"/>
    <s v="Bretford CR4500 Series Slim Rectangular Table"/>
    <n v="10688.39"/>
    <n v="13"/>
    <x v="5"/>
    <n v="6.82"/>
    <n v="6.3807551932517444E-4"/>
  </r>
  <r>
    <n v="3099"/>
    <x v="3098"/>
    <d v="2022-08-17T00:00:00"/>
    <x v="1"/>
    <x v="6"/>
    <x v="43"/>
    <d v="2022-08-19T00:00:00"/>
    <n v="2"/>
    <s v="First Class"/>
    <s v="CU-00345"/>
    <x v="167"/>
    <s v="Corporate"/>
    <s v="United States"/>
    <s v="Las Vegas"/>
    <s v="Nevada"/>
    <s v="91730"/>
    <x v="1"/>
    <s v="OFF-BIN-10592"/>
    <x v="1"/>
    <x v="3"/>
    <s v="Avery Durable Binders"/>
    <n v="1046.3499999999999"/>
    <n v="9"/>
    <x v="1"/>
    <n v="155.51"/>
    <n v="0.14862139819372103"/>
  </r>
  <r>
    <n v="3100"/>
    <x v="3099"/>
    <d v="2023-05-30T00:00:00"/>
    <x v="3"/>
    <x v="11"/>
    <x v="42"/>
    <d v="2023-06-04T00:00:00"/>
    <n v="5"/>
    <s v="Second Class"/>
    <s v="CU-00764"/>
    <x v="240"/>
    <s v="Home Office"/>
    <s v="United States"/>
    <s v="Nashville"/>
    <s v="Tennessee"/>
    <s v="93252"/>
    <x v="3"/>
    <s v="FUR-BOO-14442"/>
    <x v="2"/>
    <x v="7"/>
    <s v="Bush Somerset Collection Bookcase"/>
    <n v="3649.72"/>
    <n v="6"/>
    <x v="3"/>
    <n v="-567.63"/>
    <n v="-0.15552699933145558"/>
  </r>
  <r>
    <n v="3101"/>
    <x v="3100"/>
    <d v="2022-10-05T00:00:00"/>
    <x v="1"/>
    <x v="3"/>
    <x v="3"/>
    <d v="2022-10-07T00:00:00"/>
    <n v="2"/>
    <s v="First Class"/>
    <s v="CU-00565"/>
    <x v="138"/>
    <s v="Home Office"/>
    <s v="United States"/>
    <s v="Baltimore"/>
    <s v="Maryland"/>
    <s v="66572"/>
    <x v="2"/>
    <s v="TEC-PHO-77792"/>
    <x v="0"/>
    <x v="2"/>
    <s v="Motorola Moto G Play"/>
    <n v="211.83"/>
    <n v="1"/>
    <x v="2"/>
    <n v="-20.75"/>
    <n v="-9.7955908039465606E-2"/>
  </r>
  <r>
    <n v="3102"/>
    <x v="3101"/>
    <d v="2022-12-13T00:00:00"/>
    <x v="1"/>
    <x v="5"/>
    <x v="5"/>
    <d v="2022-12-19T00:00:00"/>
    <n v="6"/>
    <s v="Standard Class"/>
    <s v="CU-00091"/>
    <x v="4"/>
    <s v="Corporate"/>
    <s v="United States"/>
    <s v="Seattle"/>
    <s v="Washington"/>
    <s v="12318"/>
    <x v="1"/>
    <s v="TEC-COP-85154"/>
    <x v="0"/>
    <x v="11"/>
    <s v="Hewlett Packard 610 Multi-Function Printer"/>
    <n v="188.34"/>
    <n v="7"/>
    <x v="2"/>
    <n v="-13.57"/>
    <n v="-7.2050546883296165E-2"/>
  </r>
  <r>
    <n v="3103"/>
    <x v="3102"/>
    <d v="2023-12-11T00:00:00"/>
    <x v="3"/>
    <x v="5"/>
    <x v="34"/>
    <d v="2023-12-15T00:00:00"/>
    <n v="4"/>
    <s v="Second Class"/>
    <s v="CU-00247"/>
    <x v="92"/>
    <s v="Corporate"/>
    <s v="United States"/>
    <s v="San Francisco"/>
    <s v="California"/>
    <s v="53832"/>
    <x v="1"/>
    <s v="OFF-LAB-28185"/>
    <x v="1"/>
    <x v="15"/>
    <s v="Xerox 1967"/>
    <n v="355.18"/>
    <n v="5"/>
    <x v="0"/>
    <n v="-34.090000000000003"/>
    <n v="-9.5979503350413886E-2"/>
  </r>
  <r>
    <n v="3104"/>
    <x v="3103"/>
    <d v="2023-08-05T00:00:00"/>
    <x v="3"/>
    <x v="6"/>
    <x v="26"/>
    <d v="2023-08-06T00:00:00"/>
    <n v="1"/>
    <s v="First Class"/>
    <s v="CU-00401"/>
    <x v="43"/>
    <s v="Corporate"/>
    <s v="United States"/>
    <s v="Boston"/>
    <s v="Massachusetts"/>
    <s v="27007"/>
    <x v="2"/>
    <s v="FUR-CHA-50235"/>
    <x v="2"/>
    <x v="13"/>
    <s v="Global Troy Executive Chair"/>
    <n v="3298.29"/>
    <n v="7"/>
    <x v="3"/>
    <n v="911.52"/>
    <n v="0.2763613872643097"/>
  </r>
  <r>
    <n v="3105"/>
    <x v="3104"/>
    <d v="2023-12-21T00:00:00"/>
    <x v="3"/>
    <x v="5"/>
    <x v="34"/>
    <d v="2023-12-27T00:00:00"/>
    <n v="6"/>
    <s v="Standard Class"/>
    <s v="CU-00214"/>
    <x v="142"/>
    <s v="Home Office"/>
    <s v="United States"/>
    <s v="Charlotte"/>
    <s v="North Carolina"/>
    <s v="49856"/>
    <x v="3"/>
    <s v="FUR-BOO-44087"/>
    <x v="2"/>
    <x v="7"/>
    <s v="Bush Somerset Collection Bookcase"/>
    <n v="10780.61"/>
    <n v="6"/>
    <x v="3"/>
    <n v="-679.92"/>
    <n v="-6.3068787387726657E-2"/>
  </r>
  <r>
    <n v="3106"/>
    <x v="3105"/>
    <d v="2021-06-24T00:00:00"/>
    <x v="2"/>
    <x v="2"/>
    <x v="18"/>
    <d v="2021-06-29T00:00:00"/>
    <n v="5"/>
    <s v="Second Class"/>
    <s v="CU-00335"/>
    <x v="283"/>
    <s v="Corporate"/>
    <s v="United States"/>
    <s v="Dallas"/>
    <s v="Texas"/>
    <s v="48684"/>
    <x v="0"/>
    <s v="FUR-FUR-15716"/>
    <x v="2"/>
    <x v="10"/>
    <s v="Eldon Expressions Punched Metal &amp; Wood Desk Accessories"/>
    <n v="6549.76"/>
    <n v="5"/>
    <x v="2"/>
    <n v="-530.47"/>
    <n v="-8.0990753859683406E-2"/>
  </r>
  <r>
    <n v="3107"/>
    <x v="3106"/>
    <d v="2021-04-20T00:00:00"/>
    <x v="2"/>
    <x v="0"/>
    <x v="19"/>
    <d v="2021-04-24T00:00:00"/>
    <n v="4"/>
    <s v="Second Class"/>
    <s v="CU-00598"/>
    <x v="2"/>
    <s v="Consumer"/>
    <s v="United States"/>
    <s v="Baltimore"/>
    <s v="Maryland"/>
    <s v="80700"/>
    <x v="2"/>
    <s v="TEC-ACC-12586"/>
    <x v="0"/>
    <x v="0"/>
    <s v="Logitech MK550 Wireless Wave Keyboard and Mouse"/>
    <n v="2560.25"/>
    <n v="7"/>
    <x v="0"/>
    <n v="141.94999999999999"/>
    <n v="5.5443804315984765E-2"/>
  </r>
  <r>
    <n v="3108"/>
    <x v="3107"/>
    <d v="2022-09-13T00:00:00"/>
    <x v="1"/>
    <x v="8"/>
    <x v="36"/>
    <d v="2022-09-20T00:00:00"/>
    <n v="7"/>
    <s v="Standard Class"/>
    <s v="CU-00534"/>
    <x v="26"/>
    <s v="Corporate"/>
    <s v="United States"/>
    <s v="Miami"/>
    <s v="Florida"/>
    <s v="97905"/>
    <x v="3"/>
    <s v="OFF-STO-78494"/>
    <x v="1"/>
    <x v="8"/>
    <s v="Fellowes Stor/File Storage Boxes"/>
    <n v="1164.73"/>
    <n v="14"/>
    <x v="2"/>
    <n v="-25.8"/>
    <n v="-2.2151056468022633E-2"/>
  </r>
  <r>
    <n v="3109"/>
    <x v="3108"/>
    <d v="2021-02-17T00:00:00"/>
    <x v="2"/>
    <x v="9"/>
    <x v="13"/>
    <d v="2021-02-18T00:00:00"/>
    <n v="1"/>
    <s v="First Class"/>
    <s v="CU-00506"/>
    <x v="213"/>
    <s v="Consumer"/>
    <s v="United States"/>
    <s v="Nashville"/>
    <s v="Tennessee"/>
    <s v="54731"/>
    <x v="3"/>
    <s v="FUR-FUR-50912"/>
    <x v="2"/>
    <x v="10"/>
    <s v="Acme Flexible Frame Partition"/>
    <n v="17347.18"/>
    <n v="14"/>
    <x v="3"/>
    <n v="-2609.1"/>
    <n v="-0.15040484966432582"/>
  </r>
  <r>
    <n v="3110"/>
    <x v="3109"/>
    <d v="2022-01-26T00:00:00"/>
    <x v="1"/>
    <x v="1"/>
    <x v="1"/>
    <d v="2022-01-26T00:00:00"/>
    <n v="0"/>
    <s v="Same Day"/>
    <s v="CU-00364"/>
    <x v="98"/>
    <s v="Corporate"/>
    <s v="United States"/>
    <s v="Minneapolis"/>
    <s v="Minnesota"/>
    <s v="32896"/>
    <x v="0"/>
    <s v="FUR-TAB-12851"/>
    <x v="2"/>
    <x v="14"/>
    <s v="Bretford CR4500 Series Slim Rectangular Table"/>
    <n v="7083.74"/>
    <n v="8"/>
    <x v="1"/>
    <n v="334.15"/>
    <n v="4.7171409453198448E-2"/>
  </r>
  <r>
    <n v="3111"/>
    <x v="3110"/>
    <d v="2024-04-22T00:00:00"/>
    <x v="0"/>
    <x v="0"/>
    <x v="0"/>
    <d v="2024-04-22T00:00:00"/>
    <n v="0"/>
    <s v="Same Day"/>
    <s v="CU-00052"/>
    <x v="294"/>
    <s v="Corporate"/>
    <s v="United States"/>
    <s v="Miami"/>
    <s v="Florida"/>
    <s v="47997"/>
    <x v="3"/>
    <s v="FUR-CHA-74274"/>
    <x v="2"/>
    <x v="13"/>
    <s v="Hon Deluxe Fabric Upholstered Stacking Chairs"/>
    <n v="5104.62"/>
    <n v="8"/>
    <x v="4"/>
    <n v="752.64"/>
    <n v="0.14744290466283486"/>
  </r>
  <r>
    <n v="3112"/>
    <x v="3111"/>
    <d v="2022-03-22T00:00:00"/>
    <x v="1"/>
    <x v="10"/>
    <x v="47"/>
    <d v="2022-03-23T00:00:00"/>
    <n v="1"/>
    <s v="First Class"/>
    <s v="CU-00666"/>
    <x v="37"/>
    <s v="Home Office"/>
    <s v="United States"/>
    <s v="Chicago"/>
    <s v="Illinois"/>
    <s v="66590"/>
    <x v="0"/>
    <s v="TEC-COP-66505"/>
    <x v="0"/>
    <x v="11"/>
    <s v="Hewlett Packard 610 Multi-Function Printer"/>
    <n v="11099.49"/>
    <n v="13"/>
    <x v="5"/>
    <n v="1917.2"/>
    <n v="0.17272865690225409"/>
  </r>
  <r>
    <n v="3113"/>
    <x v="3112"/>
    <d v="2024-10-16T00:00:00"/>
    <x v="0"/>
    <x v="3"/>
    <x v="24"/>
    <d v="2024-10-22T00:00:00"/>
    <n v="6"/>
    <s v="Second Class"/>
    <s v="CU-00070"/>
    <x v="259"/>
    <s v="Consumer"/>
    <s v="United States"/>
    <s v="Seattle"/>
    <s v="Washington"/>
    <s v="55259"/>
    <x v="1"/>
    <s v="TEC-COP-76878"/>
    <x v="0"/>
    <x v="11"/>
    <s v="Hewlett Packard 610 Multi-Function Printer"/>
    <n v="5591.13"/>
    <n v="5"/>
    <x v="2"/>
    <n v="904.02"/>
    <n v="0.16168824548883678"/>
  </r>
  <r>
    <n v="3114"/>
    <x v="3113"/>
    <d v="2023-04-17T00:00:00"/>
    <x v="3"/>
    <x v="0"/>
    <x v="32"/>
    <d v="2023-04-23T00:00:00"/>
    <n v="6"/>
    <s v="Second Class"/>
    <s v="CU-00728"/>
    <x v="165"/>
    <s v="Home Office"/>
    <s v="United States"/>
    <s v="New Orleans"/>
    <s v="Louisiana"/>
    <s v="36138"/>
    <x v="3"/>
    <s v="TEC-ACC-51057"/>
    <x v="0"/>
    <x v="0"/>
    <s v="Memorex Mini Travel Drive 64 GB"/>
    <n v="1600.64"/>
    <n v="12"/>
    <x v="2"/>
    <n v="467.04"/>
    <n v="0.29178328668532588"/>
  </r>
  <r>
    <n v="3115"/>
    <x v="3114"/>
    <d v="2022-09-05T00:00:00"/>
    <x v="1"/>
    <x v="8"/>
    <x v="36"/>
    <d v="2022-09-05T00:00:00"/>
    <n v="0"/>
    <s v="Same Day"/>
    <s v="CU-00045"/>
    <x v="228"/>
    <s v="Corporate"/>
    <s v="United States"/>
    <s v="Nashville"/>
    <s v="Tennessee"/>
    <s v="74714"/>
    <x v="3"/>
    <s v="FUR-BOO-82719"/>
    <x v="2"/>
    <x v="7"/>
    <s v="Sauder Classic Bookcase"/>
    <n v="6474.74"/>
    <n v="12"/>
    <x v="0"/>
    <n v="266.17"/>
    <n v="4.1108986615678779E-2"/>
  </r>
  <r>
    <n v="3116"/>
    <x v="3115"/>
    <d v="2022-01-17T00:00:00"/>
    <x v="1"/>
    <x v="1"/>
    <x v="1"/>
    <d v="2022-01-19T00:00:00"/>
    <n v="2"/>
    <s v="First Class"/>
    <s v="CU-00009"/>
    <x v="300"/>
    <s v="Home Office"/>
    <s v="United States"/>
    <s v="Washington DC"/>
    <s v="District of Columbia"/>
    <s v="20379"/>
    <x v="2"/>
    <s v="OFF-BIN-44185"/>
    <x v="1"/>
    <x v="3"/>
    <s v="Ibico 21-Sheet Binder"/>
    <n v="240.3"/>
    <n v="2"/>
    <x v="3"/>
    <n v="77.510000000000005"/>
    <n v="0.32255513940907199"/>
  </r>
  <r>
    <n v="3117"/>
    <x v="3116"/>
    <d v="2022-12-05T00:00:00"/>
    <x v="1"/>
    <x v="5"/>
    <x v="5"/>
    <d v="2022-12-12T00:00:00"/>
    <n v="7"/>
    <s v="Standard Class"/>
    <s v="CU-00625"/>
    <x v="321"/>
    <s v="Home Office"/>
    <s v="United States"/>
    <s v="Philadelphia"/>
    <s v="Pennsylvania"/>
    <s v="11376"/>
    <x v="2"/>
    <s v="OFF-SUP-18807"/>
    <x v="1"/>
    <x v="5"/>
    <s v="Fiskars 8&quot; Scissors"/>
    <n v="532.4"/>
    <n v="2"/>
    <x v="3"/>
    <n v="141.82"/>
    <n v="0.26637866265965437"/>
  </r>
  <r>
    <n v="3118"/>
    <x v="3117"/>
    <d v="2021-03-07T00:00:00"/>
    <x v="2"/>
    <x v="10"/>
    <x v="21"/>
    <d v="2021-03-13T00:00:00"/>
    <n v="6"/>
    <s v="Standard Class"/>
    <s v="CU-00724"/>
    <x v="190"/>
    <s v="Consumer"/>
    <s v="United States"/>
    <s v="Chicago"/>
    <s v="Illinois"/>
    <s v="23810"/>
    <x v="0"/>
    <s v="OFF-STO-91717"/>
    <x v="1"/>
    <x v="8"/>
    <s v="Fellowes Stor/File Storage Boxes"/>
    <n v="526.84"/>
    <n v="13"/>
    <x v="3"/>
    <n v="6.09"/>
    <n v="1.1559486751195808E-2"/>
  </r>
  <r>
    <n v="3119"/>
    <x v="3118"/>
    <d v="2024-07-27T00:00:00"/>
    <x v="0"/>
    <x v="7"/>
    <x v="28"/>
    <d v="2024-07-28T00:00:00"/>
    <n v="1"/>
    <s v="First Class"/>
    <s v="CU-00628"/>
    <x v="48"/>
    <s v="Home Office"/>
    <s v="United States"/>
    <s v="Atlanta"/>
    <s v="Georgia"/>
    <s v="83883"/>
    <x v="3"/>
    <s v="FUR-BOO-28045"/>
    <x v="2"/>
    <x v="7"/>
    <s v="Sauder Classic Bookcase"/>
    <n v="13741.35"/>
    <n v="11"/>
    <x v="2"/>
    <n v="3603.5"/>
    <n v="0.26223769862495316"/>
  </r>
  <r>
    <n v="3120"/>
    <x v="3119"/>
    <d v="2023-12-12T00:00:00"/>
    <x v="3"/>
    <x v="5"/>
    <x v="34"/>
    <d v="2023-12-18T00:00:00"/>
    <n v="6"/>
    <s v="Second Class"/>
    <s v="CU-00069"/>
    <x v="86"/>
    <s v="Consumer"/>
    <s v="United States"/>
    <s v="Baltimore"/>
    <s v="Maryland"/>
    <s v="19324"/>
    <x v="2"/>
    <s v="TEC-ACC-80432"/>
    <x v="0"/>
    <x v="0"/>
    <s v="SanDisk Ultra 64GB"/>
    <n v="263.74"/>
    <n v="1"/>
    <x v="2"/>
    <n v="50.29"/>
    <n v="0.19068021536361568"/>
  </r>
  <r>
    <n v="3121"/>
    <x v="3120"/>
    <d v="2021-08-07T00:00:00"/>
    <x v="2"/>
    <x v="6"/>
    <x v="27"/>
    <d v="2021-08-08T00:00:00"/>
    <n v="1"/>
    <s v="First Class"/>
    <s v="CU-00112"/>
    <x v="285"/>
    <s v="Consumer"/>
    <s v="United States"/>
    <s v="San Francisco"/>
    <s v="California"/>
    <s v="81726"/>
    <x v="1"/>
    <s v="OFF-STO-85676"/>
    <x v="1"/>
    <x v="8"/>
    <s v="Steelmaster by MMF Industries Locking Cash Box"/>
    <n v="198.28"/>
    <n v="4"/>
    <x v="2"/>
    <n v="67.56"/>
    <n v="0.34073028041153924"/>
  </r>
  <r>
    <n v="3122"/>
    <x v="3121"/>
    <d v="2023-07-10T00:00:00"/>
    <x v="3"/>
    <x v="7"/>
    <x v="41"/>
    <d v="2023-07-15T00:00:00"/>
    <n v="5"/>
    <s v="Second Class"/>
    <s v="CU-00285"/>
    <x v="104"/>
    <s v="Consumer"/>
    <s v="United States"/>
    <s v="New York"/>
    <s v="New York"/>
    <s v="10825"/>
    <x v="2"/>
    <s v="TEC-ACC-27025"/>
    <x v="0"/>
    <x v="0"/>
    <s v="Logitech MK550 Wireless Wave Keyboard and Mouse"/>
    <n v="7504.5"/>
    <n v="12"/>
    <x v="3"/>
    <n v="248.93"/>
    <n v="3.317076420814178E-2"/>
  </r>
  <r>
    <n v="3123"/>
    <x v="3122"/>
    <d v="2022-07-31T00:00:00"/>
    <x v="1"/>
    <x v="7"/>
    <x v="31"/>
    <d v="2022-08-08T00:00:00"/>
    <n v="8"/>
    <s v="Standard Class"/>
    <s v="CU-00240"/>
    <x v="177"/>
    <s v="Home Office"/>
    <s v="United States"/>
    <s v="Washington DC"/>
    <s v="District of Columbia"/>
    <s v="90694"/>
    <x v="2"/>
    <s v="FUR-FUR-42794"/>
    <x v="2"/>
    <x v="10"/>
    <s v="Howard Miller 11.75 Diameter"/>
    <n v="5889.41"/>
    <n v="5"/>
    <x v="2"/>
    <n v="557.32000000000005"/>
    <n v="9.4630871343649031E-2"/>
  </r>
  <r>
    <n v="3124"/>
    <x v="3123"/>
    <d v="2023-02-15T00:00:00"/>
    <x v="3"/>
    <x v="9"/>
    <x v="23"/>
    <d v="2023-02-18T00:00:00"/>
    <n v="3"/>
    <s v="Second Class"/>
    <s v="CU-00455"/>
    <x v="35"/>
    <s v="Consumer"/>
    <s v="United States"/>
    <s v="Denver"/>
    <s v="Colorado"/>
    <s v="73368"/>
    <x v="0"/>
    <s v="TEC-ACC-66856"/>
    <x v="0"/>
    <x v="0"/>
    <s v="Memorex Mini Travel Drive 64 GB"/>
    <n v="2535.5"/>
    <n v="10"/>
    <x v="4"/>
    <n v="15.34"/>
    <n v="6.0500887398935123E-3"/>
  </r>
  <r>
    <n v="3125"/>
    <x v="3124"/>
    <d v="2021-09-09T00:00:00"/>
    <x v="2"/>
    <x v="8"/>
    <x v="38"/>
    <d v="2021-09-09T00:00:00"/>
    <n v="0"/>
    <s v="Same Day"/>
    <s v="CU-00278"/>
    <x v="93"/>
    <s v="Corporate"/>
    <s v="United States"/>
    <s v="Seattle"/>
    <s v="Washington"/>
    <s v="55990"/>
    <x v="1"/>
    <s v="OFF-FAS-28840"/>
    <x v="1"/>
    <x v="9"/>
    <s v="Binder clips medium"/>
    <n v="2034.31"/>
    <n v="9"/>
    <x v="4"/>
    <n v="29.96"/>
    <n v="1.4727352271777655E-2"/>
  </r>
  <r>
    <n v="3126"/>
    <x v="3125"/>
    <d v="2021-07-30T00:00:00"/>
    <x v="2"/>
    <x v="7"/>
    <x v="7"/>
    <d v="2021-07-31T00:00:00"/>
    <n v="1"/>
    <s v="First Class"/>
    <s v="CU-00205"/>
    <x v="134"/>
    <s v="Corporate"/>
    <s v="United States"/>
    <s v="Nashville"/>
    <s v="Tennessee"/>
    <s v="74219"/>
    <x v="3"/>
    <s v="OFF-LAB-34287"/>
    <x v="1"/>
    <x v="15"/>
    <s v="Avery 5663 Internet Shipping Labels"/>
    <n v="450.43"/>
    <n v="4"/>
    <x v="2"/>
    <n v="67.989999999999995"/>
    <n v="0.15094465288724107"/>
  </r>
  <r>
    <n v="3127"/>
    <x v="3126"/>
    <d v="2023-12-02T00:00:00"/>
    <x v="3"/>
    <x v="5"/>
    <x v="34"/>
    <d v="2023-12-08T00:00:00"/>
    <n v="6"/>
    <s v="Standard Class"/>
    <s v="CU-00535"/>
    <x v="91"/>
    <s v="Home Office"/>
    <s v="United States"/>
    <s v="Miami"/>
    <s v="Florida"/>
    <s v="64971"/>
    <x v="3"/>
    <s v="OFF-ENV-13442"/>
    <x v="1"/>
    <x v="1"/>
    <s v="Business Envelopes with Contemporary Seal"/>
    <n v="1869.83"/>
    <n v="8"/>
    <x v="2"/>
    <n v="470.89"/>
    <n v="0.25183572838172452"/>
  </r>
  <r>
    <n v="3128"/>
    <x v="3127"/>
    <d v="2022-06-06T00:00:00"/>
    <x v="1"/>
    <x v="2"/>
    <x v="9"/>
    <d v="2022-06-06T00:00:00"/>
    <n v="0"/>
    <s v="Same Day"/>
    <s v="CU-00236"/>
    <x v="244"/>
    <s v="Consumer"/>
    <s v="United States"/>
    <s v="Atlanta"/>
    <s v="Georgia"/>
    <s v="77872"/>
    <x v="3"/>
    <s v="FUR-TAB-74763"/>
    <x v="2"/>
    <x v="14"/>
    <s v="Bevis Round Conference Table"/>
    <n v="5296.72"/>
    <n v="3"/>
    <x v="3"/>
    <n v="-527.9"/>
    <n v="-9.9665453337159593E-2"/>
  </r>
  <r>
    <n v="3129"/>
    <x v="3128"/>
    <d v="2021-11-25T00:00:00"/>
    <x v="2"/>
    <x v="4"/>
    <x v="8"/>
    <d v="2021-11-28T00:00:00"/>
    <n v="3"/>
    <s v="First Class"/>
    <s v="CU-00642"/>
    <x v="137"/>
    <s v="Consumer"/>
    <s v="United States"/>
    <s v="Portland"/>
    <s v="Oregon"/>
    <s v="97525"/>
    <x v="1"/>
    <s v="FUR-CHA-96734"/>
    <x v="2"/>
    <x v="13"/>
    <s v="Hon Deluxe Fabric Upholstered Stacking Chairs"/>
    <n v="1748.52"/>
    <n v="1"/>
    <x v="4"/>
    <n v="-132.27000000000001"/>
    <n v="-7.5646832749982851E-2"/>
  </r>
  <r>
    <n v="3130"/>
    <x v="3129"/>
    <d v="2022-09-10T00:00:00"/>
    <x v="1"/>
    <x v="8"/>
    <x v="36"/>
    <d v="2022-09-14T00:00:00"/>
    <n v="4"/>
    <s v="Second Class"/>
    <s v="CU-00216"/>
    <x v="26"/>
    <s v="Corporate"/>
    <s v="United States"/>
    <s v="Chicago"/>
    <s v="Illinois"/>
    <s v="82485"/>
    <x v="0"/>
    <s v="FUR-CHA-51139"/>
    <x v="2"/>
    <x v="13"/>
    <s v="Hon Deluxe Fabric Upholstered Stacking Chairs"/>
    <n v="6582.96"/>
    <n v="7"/>
    <x v="5"/>
    <n v="187.79"/>
    <n v="2.8526681006720379E-2"/>
  </r>
  <r>
    <n v="3131"/>
    <x v="3130"/>
    <d v="2023-11-06T00:00:00"/>
    <x v="3"/>
    <x v="4"/>
    <x v="22"/>
    <d v="2023-11-06T00:00:00"/>
    <n v="0"/>
    <s v="Same Day"/>
    <s v="CU-00417"/>
    <x v="234"/>
    <s v="Corporate"/>
    <s v="United States"/>
    <s v="Dallas"/>
    <s v="Texas"/>
    <s v="54410"/>
    <x v="0"/>
    <s v="TEC-MAC-24970"/>
    <x v="0"/>
    <x v="12"/>
    <s v="Lexmark MX611dhe Monochrome Laser Printer"/>
    <n v="5385.3"/>
    <n v="5"/>
    <x v="2"/>
    <n v="-329.12"/>
    <n v="-6.1114515440179748E-2"/>
  </r>
  <r>
    <n v="3132"/>
    <x v="3131"/>
    <d v="2023-10-16T00:00:00"/>
    <x v="3"/>
    <x v="3"/>
    <x v="29"/>
    <d v="2023-10-17T00:00:00"/>
    <n v="1"/>
    <s v="First Class"/>
    <s v="CU-00400"/>
    <x v="248"/>
    <s v="Consumer"/>
    <s v="United States"/>
    <s v="Denver"/>
    <s v="Colorado"/>
    <s v="75273"/>
    <x v="0"/>
    <s v="FUR-CHA-75992"/>
    <x v="2"/>
    <x v="13"/>
    <s v="Hon Deluxe Fabric Upholstered Stacking Chairs"/>
    <n v="6430.16"/>
    <n v="7"/>
    <x v="5"/>
    <n v="128.80000000000001"/>
    <n v="2.0030605770307429E-2"/>
  </r>
  <r>
    <n v="3133"/>
    <x v="3132"/>
    <d v="2024-05-20T00:00:00"/>
    <x v="0"/>
    <x v="11"/>
    <x v="30"/>
    <d v="2024-05-21T00:00:00"/>
    <n v="1"/>
    <s v="First Class"/>
    <s v="CU-00525"/>
    <x v="208"/>
    <s v="Consumer"/>
    <s v="United States"/>
    <s v="Baltimore"/>
    <s v="Maryland"/>
    <s v="14546"/>
    <x v="2"/>
    <s v="TEC-ACC-76931"/>
    <x v="0"/>
    <x v="0"/>
    <s v="Memorex Mini Travel Drive 64 GB"/>
    <n v="565.83000000000004"/>
    <n v="1"/>
    <x v="2"/>
    <n v="93.72"/>
    <n v="0.16563278723291447"/>
  </r>
  <r>
    <n v="3134"/>
    <x v="3133"/>
    <d v="2024-10-15T00:00:00"/>
    <x v="0"/>
    <x v="3"/>
    <x v="24"/>
    <d v="2024-10-17T00:00:00"/>
    <n v="2"/>
    <s v="First Class"/>
    <s v="CU-00073"/>
    <x v="201"/>
    <s v="Home Office"/>
    <s v="United States"/>
    <s v="Dallas"/>
    <s v="Texas"/>
    <s v="98418"/>
    <x v="0"/>
    <s v="TEC-MAC-62001"/>
    <x v="0"/>
    <x v="12"/>
    <s v="Epson Stylus Photo R280"/>
    <n v="5853.85"/>
    <n v="7"/>
    <x v="1"/>
    <n v="1436.66"/>
    <n v="0.24542138934205693"/>
  </r>
  <r>
    <n v="3135"/>
    <x v="3134"/>
    <d v="2023-07-28T00:00:00"/>
    <x v="3"/>
    <x v="7"/>
    <x v="41"/>
    <d v="2023-08-01T00:00:00"/>
    <n v="4"/>
    <s v="Second Class"/>
    <s v="CU-00612"/>
    <x v="54"/>
    <s v="Home Office"/>
    <s v="United States"/>
    <s v="Charlotte"/>
    <s v="North Carolina"/>
    <s v="12301"/>
    <x v="3"/>
    <s v="FUR-CHA-57932"/>
    <x v="2"/>
    <x v="13"/>
    <s v="Global Troy Executive Chair"/>
    <n v="3423.19"/>
    <n v="5"/>
    <x v="2"/>
    <n v="109.8"/>
    <n v="3.2075344926808032E-2"/>
  </r>
  <r>
    <n v="3136"/>
    <x v="3135"/>
    <d v="2021-11-14T00:00:00"/>
    <x v="2"/>
    <x v="4"/>
    <x v="8"/>
    <d v="2021-11-17T00:00:00"/>
    <n v="3"/>
    <s v="First Class"/>
    <s v="CU-00545"/>
    <x v="56"/>
    <s v="Home Office"/>
    <s v="United States"/>
    <s v="Las Vegas"/>
    <s v="Nevada"/>
    <s v="30123"/>
    <x v="1"/>
    <s v="OFF-PAP-54845"/>
    <x v="1"/>
    <x v="4"/>
    <s v="Xerox 1921"/>
    <n v="1534.44"/>
    <n v="14"/>
    <x v="2"/>
    <n v="211.77"/>
    <n v="0.13801126143739736"/>
  </r>
  <r>
    <n v="3137"/>
    <x v="3136"/>
    <d v="2024-10-31T00:00:00"/>
    <x v="0"/>
    <x v="3"/>
    <x v="24"/>
    <d v="2024-11-01T00:00:00"/>
    <n v="1"/>
    <s v="First Class"/>
    <s v="CU-00579"/>
    <x v="78"/>
    <s v="Consumer"/>
    <s v="United States"/>
    <s v="New Orleans"/>
    <s v="Louisiana"/>
    <s v="81850"/>
    <x v="3"/>
    <s v="FUR-TAB-73669"/>
    <x v="2"/>
    <x v="14"/>
    <s v="Chromcraft Training Table"/>
    <n v="17362.650000000001"/>
    <n v="12"/>
    <x v="4"/>
    <n v="1390.53"/>
    <n v="8.0087429050288969E-2"/>
  </r>
  <r>
    <n v="3138"/>
    <x v="3137"/>
    <d v="2022-08-10T00:00:00"/>
    <x v="1"/>
    <x v="6"/>
    <x v="43"/>
    <d v="2022-08-18T00:00:00"/>
    <n v="8"/>
    <s v="Standard Class"/>
    <s v="CU-00630"/>
    <x v="160"/>
    <s v="Consumer"/>
    <s v="United States"/>
    <s v="San Francisco"/>
    <s v="California"/>
    <s v="23228"/>
    <x v="1"/>
    <s v="OFF-BIN-16251"/>
    <x v="1"/>
    <x v="3"/>
    <s v="Ibico 21-Sheet Binder"/>
    <n v="99.8"/>
    <n v="2"/>
    <x v="5"/>
    <n v="18.27"/>
    <n v="0.18306613226452906"/>
  </r>
  <r>
    <n v="3139"/>
    <x v="3138"/>
    <d v="2023-07-07T00:00:00"/>
    <x v="3"/>
    <x v="7"/>
    <x v="41"/>
    <d v="2023-07-15T00:00:00"/>
    <n v="8"/>
    <s v="Standard Class"/>
    <s v="CU-00271"/>
    <x v="169"/>
    <s v="Home Office"/>
    <s v="United States"/>
    <s v="Boston"/>
    <s v="Massachusetts"/>
    <s v="44550"/>
    <x v="2"/>
    <s v="FUR-BOO-18298"/>
    <x v="2"/>
    <x v="7"/>
    <s v="Sauder Classic Bookcase"/>
    <n v="4348.78"/>
    <n v="5"/>
    <x v="2"/>
    <n v="1132.51"/>
    <n v="0.26042016381605876"/>
  </r>
  <r>
    <n v="3140"/>
    <x v="3139"/>
    <d v="2023-10-18T00:00:00"/>
    <x v="3"/>
    <x v="3"/>
    <x v="29"/>
    <d v="2023-10-21T00:00:00"/>
    <n v="3"/>
    <s v="Second Class"/>
    <s v="CU-00404"/>
    <x v="99"/>
    <s v="Corporate"/>
    <s v="United States"/>
    <s v="Nashville"/>
    <s v="Tennessee"/>
    <s v="89013"/>
    <x v="3"/>
    <s v="TEC-ACC-39921"/>
    <x v="0"/>
    <x v="0"/>
    <s v="Memorex Mini Travel Drive 64 GB"/>
    <n v="9858.91"/>
    <n v="14"/>
    <x v="3"/>
    <n v="1653.49"/>
    <n v="0.16771529509854538"/>
  </r>
  <r>
    <n v="3141"/>
    <x v="3140"/>
    <d v="2024-04-09T00:00:00"/>
    <x v="0"/>
    <x v="0"/>
    <x v="0"/>
    <d v="2024-04-14T00:00:00"/>
    <n v="5"/>
    <s v="Second Class"/>
    <s v="CU-00597"/>
    <x v="325"/>
    <s v="Corporate"/>
    <s v="United States"/>
    <s v="Dallas"/>
    <s v="Texas"/>
    <s v="86783"/>
    <x v="0"/>
    <s v="OFF-FAS-61180"/>
    <x v="1"/>
    <x v="9"/>
    <s v="Advantus 75305 EasyClose Envelopes"/>
    <n v="218.28"/>
    <n v="5"/>
    <x v="3"/>
    <n v="-12"/>
    <n v="-5.4975261132490377E-2"/>
  </r>
  <r>
    <n v="3142"/>
    <x v="3141"/>
    <d v="2024-10-24T00:00:00"/>
    <x v="0"/>
    <x v="3"/>
    <x v="24"/>
    <d v="2024-10-28T00:00:00"/>
    <n v="4"/>
    <s v="Second Class"/>
    <s v="CU-00171"/>
    <x v="162"/>
    <s v="Consumer"/>
    <s v="United States"/>
    <s v="Portland"/>
    <s v="Oregon"/>
    <s v="78662"/>
    <x v="1"/>
    <s v="TEC-ACC-40919"/>
    <x v="0"/>
    <x v="0"/>
    <s v="Kensington 62348"/>
    <n v="351.19"/>
    <n v="2"/>
    <x v="0"/>
    <n v="-46.96"/>
    <n v="-0.13371679148039523"/>
  </r>
  <r>
    <n v="3143"/>
    <x v="3142"/>
    <d v="2022-01-03T00:00:00"/>
    <x v="1"/>
    <x v="1"/>
    <x v="1"/>
    <d v="2022-01-09T00:00:00"/>
    <n v="6"/>
    <s v="Second Class"/>
    <s v="CU-00662"/>
    <x v="19"/>
    <s v="Corporate"/>
    <s v="United States"/>
    <s v="Dallas"/>
    <s v="Texas"/>
    <s v="86335"/>
    <x v="0"/>
    <s v="FUR-TAB-97493"/>
    <x v="2"/>
    <x v="14"/>
    <s v="Chromcraft Training Table"/>
    <n v="8756.9500000000007"/>
    <n v="11"/>
    <x v="1"/>
    <n v="2588.5700000000002"/>
    <n v="0.29560177915826857"/>
  </r>
  <r>
    <n v="3144"/>
    <x v="3143"/>
    <d v="2022-11-17T00:00:00"/>
    <x v="1"/>
    <x v="4"/>
    <x v="20"/>
    <d v="2022-11-17T00:00:00"/>
    <n v="0"/>
    <s v="Same Day"/>
    <s v="CU-00103"/>
    <x v="235"/>
    <s v="Consumer"/>
    <s v="United States"/>
    <s v="Los Angeles"/>
    <s v="California"/>
    <s v="95503"/>
    <x v="1"/>
    <s v="OFF-STO-45199"/>
    <x v="1"/>
    <x v="8"/>
    <s v="Steelmaster by MMF Industries Locking Cash Box"/>
    <n v="840.02"/>
    <n v="6"/>
    <x v="1"/>
    <n v="365.33"/>
    <n v="0.43490631175448202"/>
  </r>
  <r>
    <n v="3145"/>
    <x v="3144"/>
    <d v="2023-03-05T00:00:00"/>
    <x v="3"/>
    <x v="10"/>
    <x v="45"/>
    <d v="2023-03-11T00:00:00"/>
    <n v="6"/>
    <s v="Standard Class"/>
    <s v="CU-00687"/>
    <x v="100"/>
    <s v="Consumer"/>
    <s v="United States"/>
    <s v="Houston"/>
    <s v="Texas"/>
    <s v="16038"/>
    <x v="0"/>
    <s v="OFF-SUP-79834"/>
    <x v="1"/>
    <x v="5"/>
    <s v="Avery Hi-Liter EverBold"/>
    <n v="1629.57"/>
    <n v="11"/>
    <x v="3"/>
    <n v="554.08000000000004"/>
    <n v="0.34001607786103089"/>
  </r>
  <r>
    <n v="3146"/>
    <x v="3145"/>
    <d v="2024-11-22T00:00:00"/>
    <x v="0"/>
    <x v="4"/>
    <x v="4"/>
    <d v="2024-11-25T00:00:00"/>
    <n v="3"/>
    <s v="Second Class"/>
    <s v="CU-00784"/>
    <x v="129"/>
    <s v="Corporate"/>
    <s v="United States"/>
    <s v="Denver"/>
    <s v="Colorado"/>
    <s v="77946"/>
    <x v="0"/>
    <s v="FUR-CHA-84643"/>
    <x v="2"/>
    <x v="13"/>
    <s v="Global Troy Executive Chair"/>
    <n v="1896.43"/>
    <n v="4"/>
    <x v="1"/>
    <n v="-335.11"/>
    <n v="-0.17670570492978913"/>
  </r>
  <r>
    <n v="3147"/>
    <x v="3146"/>
    <d v="2021-10-13T00:00:00"/>
    <x v="2"/>
    <x v="3"/>
    <x v="10"/>
    <d v="2021-10-13T00:00:00"/>
    <n v="0"/>
    <s v="Same Day"/>
    <s v="CU-00232"/>
    <x v="339"/>
    <s v="Corporate"/>
    <s v="United States"/>
    <s v="Washington DC"/>
    <s v="District of Columbia"/>
    <s v="53788"/>
    <x v="2"/>
    <s v="FUR-BOO-77930"/>
    <x v="2"/>
    <x v="7"/>
    <s v="Bush Somerset Collection Bookcase"/>
    <n v="5763.33"/>
    <n v="6"/>
    <x v="1"/>
    <n v="-827.32"/>
    <n v="-0.14354895520471672"/>
  </r>
  <r>
    <n v="3148"/>
    <x v="3147"/>
    <d v="2022-07-28T00:00:00"/>
    <x v="1"/>
    <x v="7"/>
    <x v="31"/>
    <d v="2022-07-28T00:00:00"/>
    <n v="0"/>
    <s v="Same Day"/>
    <s v="CU-00636"/>
    <x v="162"/>
    <s v="Home Office"/>
    <s v="United States"/>
    <s v="Philadelphia"/>
    <s v="Pennsylvania"/>
    <s v="76441"/>
    <x v="2"/>
    <s v="FUR-BOO-66443"/>
    <x v="2"/>
    <x v="7"/>
    <s v="O'Sullivan 2-Shelf Bookcase"/>
    <n v="4377.6000000000004"/>
    <n v="10"/>
    <x v="2"/>
    <n v="363.14"/>
    <n v="8.2954130116959054E-2"/>
  </r>
  <r>
    <n v="3149"/>
    <x v="3148"/>
    <d v="2023-04-10T00:00:00"/>
    <x v="3"/>
    <x v="0"/>
    <x v="32"/>
    <d v="2023-04-10T00:00:00"/>
    <n v="0"/>
    <s v="Same Day"/>
    <s v="CU-00646"/>
    <x v="56"/>
    <s v="Consumer"/>
    <s v="United States"/>
    <s v="Seattle"/>
    <s v="Washington"/>
    <s v="56198"/>
    <x v="1"/>
    <s v="OFF-SUP-82600"/>
    <x v="1"/>
    <x v="5"/>
    <s v="Avery Hi-Liter EverBold"/>
    <n v="508.12"/>
    <n v="8"/>
    <x v="0"/>
    <n v="13.69"/>
    <n v="2.6942454538298039E-2"/>
  </r>
  <r>
    <n v="3150"/>
    <x v="3149"/>
    <d v="2022-11-20T00:00:00"/>
    <x v="1"/>
    <x v="4"/>
    <x v="20"/>
    <d v="2022-11-25T00:00:00"/>
    <n v="5"/>
    <s v="Standard Class"/>
    <s v="CU-00633"/>
    <x v="177"/>
    <s v="Consumer"/>
    <s v="United States"/>
    <s v="Miami"/>
    <s v="Florida"/>
    <s v="69050"/>
    <x v="3"/>
    <s v="TEC-PHO-90197"/>
    <x v="0"/>
    <x v="2"/>
    <s v="Apple iPhone SE"/>
    <n v="521.59"/>
    <n v="1"/>
    <x v="4"/>
    <n v="119.1"/>
    <n v="0.22834026725972506"/>
  </r>
  <r>
    <n v="3151"/>
    <x v="3150"/>
    <d v="2024-07-19T00:00:00"/>
    <x v="0"/>
    <x v="7"/>
    <x v="28"/>
    <d v="2024-07-26T00:00:00"/>
    <n v="7"/>
    <s v="Standard Class"/>
    <s v="CU-00407"/>
    <x v="211"/>
    <s v="Home Office"/>
    <s v="United States"/>
    <s v="Nashville"/>
    <s v="Tennessee"/>
    <s v="24632"/>
    <x v="3"/>
    <s v="TEC-COP-80131"/>
    <x v="0"/>
    <x v="11"/>
    <s v="Hewlett Packard 610 Multi-Function Printer"/>
    <n v="78.37"/>
    <n v="4"/>
    <x v="1"/>
    <n v="6.92"/>
    <n v="8.8299094041087142E-2"/>
  </r>
  <r>
    <n v="3152"/>
    <x v="3151"/>
    <d v="2021-02-13T00:00:00"/>
    <x v="2"/>
    <x v="9"/>
    <x v="13"/>
    <d v="2021-02-18T00:00:00"/>
    <n v="5"/>
    <s v="Second Class"/>
    <s v="CU-00552"/>
    <x v="108"/>
    <s v="Corporate"/>
    <s v="United States"/>
    <s v="Denver"/>
    <s v="Colorado"/>
    <s v="81368"/>
    <x v="0"/>
    <s v="TEC-COP-42943"/>
    <x v="0"/>
    <x v="11"/>
    <s v="HP Designjet T520 Inkjet Large Format Printer"/>
    <n v="2113.9899999999998"/>
    <n v="6"/>
    <x v="5"/>
    <n v="554"/>
    <n v="0.26206368052829015"/>
  </r>
  <r>
    <n v="3153"/>
    <x v="3152"/>
    <d v="2022-02-04T00:00:00"/>
    <x v="1"/>
    <x v="9"/>
    <x v="17"/>
    <d v="2022-02-10T00:00:00"/>
    <n v="6"/>
    <s v="Standard Class"/>
    <s v="CU-00215"/>
    <x v="32"/>
    <s v="Corporate"/>
    <s v="United States"/>
    <s v="San Francisco"/>
    <s v="California"/>
    <s v="61215"/>
    <x v="1"/>
    <s v="TEC-COP-37630"/>
    <x v="0"/>
    <x v="11"/>
    <s v="HP Designjet T520 Inkjet Large Format Printer"/>
    <n v="4358.22"/>
    <n v="3"/>
    <x v="3"/>
    <n v="1142.98"/>
    <n v="0.2622584449614751"/>
  </r>
  <r>
    <n v="3154"/>
    <x v="3153"/>
    <d v="2022-01-16T00:00:00"/>
    <x v="1"/>
    <x v="1"/>
    <x v="1"/>
    <d v="2022-01-24T00:00:00"/>
    <n v="8"/>
    <s v="Standard Class"/>
    <s v="CU-00585"/>
    <x v="23"/>
    <s v="Home Office"/>
    <s v="United States"/>
    <s v="Seattle"/>
    <s v="Washington"/>
    <s v="81956"/>
    <x v="1"/>
    <s v="OFF-APP-32863"/>
    <x v="1"/>
    <x v="6"/>
    <s v="Belkin 7 Outlet Berlinger"/>
    <n v="1121.8"/>
    <n v="12"/>
    <x v="4"/>
    <n v="276.39999999999998"/>
    <n v="0.24638973078980209"/>
  </r>
  <r>
    <n v="3155"/>
    <x v="3154"/>
    <d v="2021-01-15T00:00:00"/>
    <x v="2"/>
    <x v="1"/>
    <x v="25"/>
    <d v="2021-01-21T00:00:00"/>
    <n v="6"/>
    <s v="Standard Class"/>
    <s v="CU-00356"/>
    <x v="87"/>
    <s v="Home Office"/>
    <s v="United States"/>
    <s v="Chicago"/>
    <s v="Illinois"/>
    <s v="88257"/>
    <x v="0"/>
    <s v="TEC-COP-18903"/>
    <x v="0"/>
    <x v="11"/>
    <s v="HP Designjet T520 Inkjet Large Format Printer"/>
    <n v="4037.05"/>
    <n v="6"/>
    <x v="1"/>
    <n v="864.47"/>
    <n v="0.21413408305569662"/>
  </r>
  <r>
    <n v="3156"/>
    <x v="3155"/>
    <d v="2023-08-26T00:00:00"/>
    <x v="3"/>
    <x v="6"/>
    <x v="26"/>
    <d v="2023-08-31T00:00:00"/>
    <n v="5"/>
    <s v="Second Class"/>
    <s v="CU-00330"/>
    <x v="64"/>
    <s v="Home Office"/>
    <s v="United States"/>
    <s v="Chicago"/>
    <s v="Illinois"/>
    <s v="16469"/>
    <x v="0"/>
    <s v="FUR-CHA-27628"/>
    <x v="2"/>
    <x v="13"/>
    <s v="Harbour Creations 67200 Series"/>
    <n v="4154.76"/>
    <n v="12"/>
    <x v="2"/>
    <n v="593.15"/>
    <n v="0.14276396229866464"/>
  </r>
  <r>
    <n v="3157"/>
    <x v="3156"/>
    <d v="2022-04-05T00:00:00"/>
    <x v="1"/>
    <x v="0"/>
    <x v="14"/>
    <d v="2022-04-09T00:00:00"/>
    <n v="4"/>
    <s v="Second Class"/>
    <s v="CU-00444"/>
    <x v="199"/>
    <s v="Consumer"/>
    <s v="United States"/>
    <s v="Baltimore"/>
    <s v="Maryland"/>
    <s v="83526"/>
    <x v="2"/>
    <s v="TEC-COP-83673"/>
    <x v="0"/>
    <x v="11"/>
    <s v="HP Designjet T520 Inkjet Large Format Printer"/>
    <n v="4765.63"/>
    <n v="8"/>
    <x v="4"/>
    <n v="69.319999999999993"/>
    <n v="1.4545820804384728E-2"/>
  </r>
  <r>
    <n v="3158"/>
    <x v="3157"/>
    <d v="2023-10-19T00:00:00"/>
    <x v="3"/>
    <x v="3"/>
    <x v="29"/>
    <d v="2023-10-22T00:00:00"/>
    <n v="3"/>
    <s v="First Class"/>
    <s v="CU-00064"/>
    <x v="23"/>
    <s v="Home Office"/>
    <s v="United States"/>
    <s v="New York"/>
    <s v="New York"/>
    <s v="47205"/>
    <x v="2"/>
    <s v="OFF-PAP-97768"/>
    <x v="1"/>
    <x v="4"/>
    <s v="Xerox 1921"/>
    <n v="1794.11"/>
    <n v="11"/>
    <x v="3"/>
    <n v="510.79"/>
    <n v="0.28470383644258157"/>
  </r>
  <r>
    <n v="3159"/>
    <x v="3158"/>
    <d v="2021-11-06T00:00:00"/>
    <x v="2"/>
    <x v="4"/>
    <x v="8"/>
    <d v="2021-11-12T00:00:00"/>
    <n v="6"/>
    <s v="Standard Class"/>
    <s v="CU-00296"/>
    <x v="90"/>
    <s v="Consumer"/>
    <s v="United States"/>
    <s v="Dallas"/>
    <s v="Texas"/>
    <s v="96699"/>
    <x v="0"/>
    <s v="FUR-FUR-76137"/>
    <x v="2"/>
    <x v="10"/>
    <s v="Howard Miller 11.75 Diameter"/>
    <n v="6489.3"/>
    <n v="11"/>
    <x v="0"/>
    <n v="2235.42"/>
    <n v="0.34447783274004901"/>
  </r>
  <r>
    <n v="3160"/>
    <x v="3159"/>
    <d v="2021-03-21T00:00:00"/>
    <x v="2"/>
    <x v="10"/>
    <x v="21"/>
    <d v="2021-03-21T00:00:00"/>
    <n v="0"/>
    <s v="Same Day"/>
    <s v="CU-00043"/>
    <x v="174"/>
    <s v="Home Office"/>
    <s v="United States"/>
    <s v="Las Vegas"/>
    <s v="Nevada"/>
    <s v="18421"/>
    <x v="1"/>
    <s v="FUR-CHA-28569"/>
    <x v="2"/>
    <x v="13"/>
    <s v="Hon Deluxe Fabric Upholstered Stacking Chairs"/>
    <n v="11130.89"/>
    <n v="14"/>
    <x v="1"/>
    <n v="-389.59"/>
    <n v="-3.5000795084669779E-2"/>
  </r>
  <r>
    <n v="3161"/>
    <x v="3160"/>
    <d v="2024-07-03T00:00:00"/>
    <x v="0"/>
    <x v="7"/>
    <x v="28"/>
    <d v="2024-07-08T00:00:00"/>
    <n v="5"/>
    <s v="Second Class"/>
    <s v="CU-00036"/>
    <x v="202"/>
    <s v="Home Office"/>
    <s v="United States"/>
    <s v="Las Vegas"/>
    <s v="Nevada"/>
    <s v="21881"/>
    <x v="1"/>
    <s v="TEC-ACC-50244"/>
    <x v="0"/>
    <x v="0"/>
    <s v="Plantronics CS540 Wireless Headset System"/>
    <n v="586.02"/>
    <n v="4"/>
    <x v="1"/>
    <n v="156.43"/>
    <n v="0.26693628203815573"/>
  </r>
  <r>
    <n v="3162"/>
    <x v="3161"/>
    <d v="2023-10-24T00:00:00"/>
    <x v="3"/>
    <x v="3"/>
    <x v="29"/>
    <d v="2023-10-24T00:00:00"/>
    <n v="0"/>
    <s v="Same Day"/>
    <s v="CU-00095"/>
    <x v="220"/>
    <s v="Home Office"/>
    <s v="United States"/>
    <s v="Denver"/>
    <s v="Colorado"/>
    <s v="75002"/>
    <x v="0"/>
    <s v="FUR-CHA-86514"/>
    <x v="2"/>
    <x v="13"/>
    <s v="Hon Deluxe Fabric Upholstered Stacking Chairs"/>
    <n v="304.64999999999998"/>
    <n v="1"/>
    <x v="3"/>
    <n v="1.77"/>
    <n v="5.8099458394879379E-3"/>
  </r>
  <r>
    <n v="3163"/>
    <x v="3162"/>
    <d v="2022-08-22T00:00:00"/>
    <x v="1"/>
    <x v="6"/>
    <x v="43"/>
    <d v="2022-08-30T00:00:00"/>
    <n v="8"/>
    <s v="Standard Class"/>
    <s v="CU-00096"/>
    <x v="206"/>
    <s v="Corporate"/>
    <s v="United States"/>
    <s v="Dallas"/>
    <s v="Texas"/>
    <s v="11389"/>
    <x v="0"/>
    <s v="FUR-TAB-13689"/>
    <x v="2"/>
    <x v="14"/>
    <s v="Bretford CR4500 Series Slim Rectangular Table"/>
    <n v="6777.71"/>
    <n v="5"/>
    <x v="3"/>
    <n v="-57.55"/>
    <n v="-8.4910685172425483E-3"/>
  </r>
  <r>
    <n v="3164"/>
    <x v="3163"/>
    <d v="2021-04-25T00:00:00"/>
    <x v="2"/>
    <x v="0"/>
    <x v="19"/>
    <d v="2021-04-27T00:00:00"/>
    <n v="2"/>
    <s v="First Class"/>
    <s v="CU-00209"/>
    <x v="96"/>
    <s v="Consumer"/>
    <s v="United States"/>
    <s v="Washington DC"/>
    <s v="District of Columbia"/>
    <s v="23944"/>
    <x v="2"/>
    <s v="OFF-ART-71413"/>
    <x v="1"/>
    <x v="16"/>
    <s v="Avery 47"/>
    <n v="786.87"/>
    <n v="11"/>
    <x v="0"/>
    <n v="-40.86"/>
    <n v="-5.1927256090586751E-2"/>
  </r>
  <r>
    <n v="3165"/>
    <x v="3164"/>
    <d v="2023-12-29T00:00:00"/>
    <x v="3"/>
    <x v="5"/>
    <x v="34"/>
    <d v="2024-01-06T00:00:00"/>
    <n v="8"/>
    <s v="Standard Class"/>
    <s v="CU-00438"/>
    <x v="253"/>
    <s v="Home Office"/>
    <s v="United States"/>
    <s v="Los Angeles"/>
    <s v="California"/>
    <s v="93066"/>
    <x v="1"/>
    <s v="TEC-ACC-32300"/>
    <x v="0"/>
    <x v="0"/>
    <s v="Memorex Mini Travel Drive 64 GB"/>
    <n v="10744.01"/>
    <n v="9"/>
    <x v="3"/>
    <n v="4096.12"/>
    <n v="0.38124685289756804"/>
  </r>
  <r>
    <n v="3166"/>
    <x v="3165"/>
    <d v="2021-04-07T00:00:00"/>
    <x v="2"/>
    <x v="0"/>
    <x v="19"/>
    <d v="2021-04-10T00:00:00"/>
    <n v="3"/>
    <s v="First Class"/>
    <s v="CU-00317"/>
    <x v="286"/>
    <s v="Corporate"/>
    <s v="United States"/>
    <s v="Minneapolis"/>
    <s v="Minnesota"/>
    <s v="18305"/>
    <x v="0"/>
    <s v="TEC-COP-16204"/>
    <x v="0"/>
    <x v="11"/>
    <s v="HP Designjet T520 Inkjet Large Format Printer"/>
    <n v="6556.96"/>
    <n v="9"/>
    <x v="3"/>
    <n v="-554.87"/>
    <n v="-8.4623057026426876E-2"/>
  </r>
  <r>
    <n v="3167"/>
    <x v="3166"/>
    <d v="2023-11-19T00:00:00"/>
    <x v="3"/>
    <x v="4"/>
    <x v="22"/>
    <d v="2023-11-19T00:00:00"/>
    <n v="0"/>
    <s v="Same Day"/>
    <s v="CU-00156"/>
    <x v="59"/>
    <s v="Home Office"/>
    <s v="United States"/>
    <s v="Dallas"/>
    <s v="Texas"/>
    <s v="76193"/>
    <x v="0"/>
    <s v="FUR-TAB-64907"/>
    <x v="2"/>
    <x v="14"/>
    <s v="Chromcraft Training Table"/>
    <n v="4598.46"/>
    <n v="5"/>
    <x v="2"/>
    <n v="744.94"/>
    <n v="0.16199771227758861"/>
  </r>
  <r>
    <n v="3168"/>
    <x v="3167"/>
    <d v="2021-09-15T00:00:00"/>
    <x v="2"/>
    <x v="8"/>
    <x v="38"/>
    <d v="2021-09-23T00:00:00"/>
    <n v="8"/>
    <s v="Standard Class"/>
    <s v="CU-00015"/>
    <x v="142"/>
    <s v="Home Office"/>
    <s v="United States"/>
    <s v="Las Vegas"/>
    <s v="Nevada"/>
    <s v="43981"/>
    <x v="1"/>
    <s v="FUR-FUR-81176"/>
    <x v="2"/>
    <x v="10"/>
    <s v="Howard Miller 11.75 Diameter"/>
    <n v="6610.82"/>
    <n v="4"/>
    <x v="3"/>
    <n v="-720.77"/>
    <n v="-0.10902883454700023"/>
  </r>
  <r>
    <n v="3169"/>
    <x v="3168"/>
    <d v="2022-04-23T00:00:00"/>
    <x v="1"/>
    <x v="0"/>
    <x v="14"/>
    <d v="2022-04-27T00:00:00"/>
    <n v="4"/>
    <s v="Second Class"/>
    <s v="CU-00303"/>
    <x v="289"/>
    <s v="Consumer"/>
    <s v="United States"/>
    <s v="Minneapolis"/>
    <s v="Minnesota"/>
    <s v="25159"/>
    <x v="0"/>
    <s v="FUR-BOO-38285"/>
    <x v="2"/>
    <x v="7"/>
    <s v="Bush Somerset Collection Bookcase"/>
    <n v="3551.84"/>
    <n v="4"/>
    <x v="4"/>
    <n v="-89.82"/>
    <n v="-2.5288301274832198E-2"/>
  </r>
  <r>
    <n v="3170"/>
    <x v="3169"/>
    <d v="2021-12-23T00:00:00"/>
    <x v="2"/>
    <x v="5"/>
    <x v="11"/>
    <d v="2021-12-25T00:00:00"/>
    <n v="2"/>
    <s v="First Class"/>
    <s v="CU-00025"/>
    <x v="229"/>
    <s v="Corporate"/>
    <s v="United States"/>
    <s v="Charlotte"/>
    <s v="North Carolina"/>
    <s v="67231"/>
    <x v="3"/>
    <s v="OFF-APP-79573"/>
    <x v="1"/>
    <x v="6"/>
    <s v="Fellowes PB500 Electric Punch Binding Machine"/>
    <n v="123.77"/>
    <n v="1"/>
    <x v="2"/>
    <n v="-5.58"/>
    <n v="-4.5083622848832515E-2"/>
  </r>
  <r>
    <n v="3171"/>
    <x v="3170"/>
    <d v="2024-12-31T00:00:00"/>
    <x v="0"/>
    <x v="5"/>
    <x v="44"/>
    <d v="2025-01-02T00:00:00"/>
    <n v="2"/>
    <s v="First Class"/>
    <s v="CU-00287"/>
    <x v="79"/>
    <s v="Home Office"/>
    <s v="United States"/>
    <s v="Washington DC"/>
    <s v="District of Columbia"/>
    <s v="38814"/>
    <x v="2"/>
    <s v="OFF-LAB-47532"/>
    <x v="1"/>
    <x v="15"/>
    <s v="Avery 5663 Internet Shipping Labels"/>
    <n v="683.02"/>
    <n v="4"/>
    <x v="4"/>
    <n v="238.48"/>
    <n v="0.34915522239465901"/>
  </r>
  <r>
    <n v="3172"/>
    <x v="3171"/>
    <d v="2024-09-24T00:00:00"/>
    <x v="0"/>
    <x v="8"/>
    <x v="15"/>
    <d v="2024-09-29T00:00:00"/>
    <n v="5"/>
    <s v="Second Class"/>
    <s v="CU-00046"/>
    <x v="3"/>
    <s v="Consumer"/>
    <s v="United States"/>
    <s v="New York"/>
    <s v="New York"/>
    <s v="97343"/>
    <x v="2"/>
    <s v="OFF-SUP-40959"/>
    <x v="1"/>
    <x v="5"/>
    <s v="Avery Hi-Liter EverBold"/>
    <n v="2571.16"/>
    <n v="10"/>
    <x v="3"/>
    <n v="928.28"/>
    <n v="0.3610354859285303"/>
  </r>
  <r>
    <n v="3173"/>
    <x v="3172"/>
    <d v="2024-05-07T00:00:00"/>
    <x v="0"/>
    <x v="11"/>
    <x v="30"/>
    <d v="2024-05-14T00:00:00"/>
    <n v="7"/>
    <s v="Standard Class"/>
    <s v="CU-00752"/>
    <x v="46"/>
    <s v="Home Office"/>
    <s v="United States"/>
    <s v="Washington DC"/>
    <s v="District of Columbia"/>
    <s v="88189"/>
    <x v="2"/>
    <s v="OFF-ENV-38015"/>
    <x v="1"/>
    <x v="1"/>
    <s v="Poly String &amp; Button Envelopes"/>
    <n v="3089.88"/>
    <n v="14"/>
    <x v="4"/>
    <n v="338.54"/>
    <n v="0.1095641254676557"/>
  </r>
  <r>
    <n v="3174"/>
    <x v="3173"/>
    <d v="2023-04-06T00:00:00"/>
    <x v="3"/>
    <x v="0"/>
    <x v="32"/>
    <d v="2023-04-11T00:00:00"/>
    <n v="5"/>
    <s v="Standard Class"/>
    <s v="CU-00362"/>
    <x v="7"/>
    <s v="Corporate"/>
    <s v="United States"/>
    <s v="Houston"/>
    <s v="Texas"/>
    <s v="54074"/>
    <x v="0"/>
    <s v="FUR-BOO-79649"/>
    <x v="2"/>
    <x v="7"/>
    <s v="O'Sullivan 2-Shelf Bookcase"/>
    <n v="664.37"/>
    <n v="13"/>
    <x v="1"/>
    <n v="215.59"/>
    <n v="0.32450291253367852"/>
  </r>
  <r>
    <n v="3175"/>
    <x v="3174"/>
    <d v="2023-07-11T00:00:00"/>
    <x v="3"/>
    <x v="7"/>
    <x v="41"/>
    <d v="2023-07-16T00:00:00"/>
    <n v="5"/>
    <s v="Standard Class"/>
    <s v="CU-00713"/>
    <x v="150"/>
    <s v="Consumer"/>
    <s v="United States"/>
    <s v="Minneapolis"/>
    <s v="Minnesota"/>
    <s v="30051"/>
    <x v="0"/>
    <s v="FUR-TAB-52636"/>
    <x v="2"/>
    <x v="14"/>
    <s v="Chromcraft Training Table"/>
    <n v="1982.31"/>
    <n v="10"/>
    <x v="3"/>
    <n v="-118.43"/>
    <n v="-5.9743430644046594E-2"/>
  </r>
  <r>
    <n v="3176"/>
    <x v="3175"/>
    <d v="2021-03-25T00:00:00"/>
    <x v="2"/>
    <x v="10"/>
    <x v="21"/>
    <d v="2021-03-28T00:00:00"/>
    <n v="3"/>
    <s v="First Class"/>
    <s v="CU-00118"/>
    <x v="263"/>
    <s v="Corporate"/>
    <s v="United States"/>
    <s v="Atlanta"/>
    <s v="Georgia"/>
    <s v="44781"/>
    <x v="3"/>
    <s v="FUR-BOO-68303"/>
    <x v="2"/>
    <x v="7"/>
    <s v="Sauder Classic Bookcase"/>
    <n v="17457.189999999999"/>
    <n v="11"/>
    <x v="3"/>
    <n v="-2531.33"/>
    <n v="-0.14500214524788926"/>
  </r>
  <r>
    <n v="3177"/>
    <x v="3176"/>
    <d v="2021-08-13T00:00:00"/>
    <x v="2"/>
    <x v="6"/>
    <x v="27"/>
    <d v="2021-08-13T00:00:00"/>
    <n v="0"/>
    <s v="Same Day"/>
    <s v="CU-00751"/>
    <x v="62"/>
    <s v="Consumer"/>
    <s v="United States"/>
    <s v="Charlotte"/>
    <s v="North Carolina"/>
    <s v="38890"/>
    <x v="3"/>
    <s v="FUR-CHA-58245"/>
    <x v="2"/>
    <x v="13"/>
    <s v="Hon Deluxe Fabric Upholstered Stacking Chairs"/>
    <n v="4504.99"/>
    <n v="10"/>
    <x v="1"/>
    <n v="1239.05"/>
    <n v="0.27503945624740567"/>
  </r>
  <r>
    <n v="3178"/>
    <x v="3177"/>
    <d v="2024-01-24T00:00:00"/>
    <x v="0"/>
    <x v="1"/>
    <x v="33"/>
    <d v="2024-01-30T00:00:00"/>
    <n v="6"/>
    <s v="Standard Class"/>
    <s v="CU-00336"/>
    <x v="101"/>
    <s v="Corporate"/>
    <s v="United States"/>
    <s v="Los Angeles"/>
    <s v="California"/>
    <s v="27206"/>
    <x v="1"/>
    <s v="OFF-APP-97915"/>
    <x v="1"/>
    <x v="6"/>
    <s v="Fellowes PB500 Electric Punch Binding Machine"/>
    <n v="286.36"/>
    <n v="8"/>
    <x v="2"/>
    <n v="-15.46"/>
    <n v="-5.3987987149043161E-2"/>
  </r>
  <r>
    <n v="3179"/>
    <x v="3178"/>
    <d v="2021-04-03T00:00:00"/>
    <x v="2"/>
    <x v="0"/>
    <x v="19"/>
    <d v="2021-04-04T00:00:00"/>
    <n v="1"/>
    <s v="First Class"/>
    <s v="CU-00040"/>
    <x v="49"/>
    <s v="Consumer"/>
    <s v="United States"/>
    <s v="Los Angeles"/>
    <s v="California"/>
    <s v="93760"/>
    <x v="1"/>
    <s v="FUR-FUR-94550"/>
    <x v="2"/>
    <x v="10"/>
    <s v="Acme Flexible Frame Partition"/>
    <n v="14029.68"/>
    <n v="14"/>
    <x v="3"/>
    <n v="4256.66"/>
    <n v="0.30340392653289311"/>
  </r>
  <r>
    <n v="3180"/>
    <x v="3179"/>
    <d v="2024-12-20T00:00:00"/>
    <x v="0"/>
    <x v="5"/>
    <x v="44"/>
    <d v="2024-12-27T00:00:00"/>
    <n v="7"/>
    <s v="Standard Class"/>
    <s v="CU-00690"/>
    <x v="43"/>
    <s v="Consumer"/>
    <s v="United States"/>
    <s v="New York"/>
    <s v="New York"/>
    <s v="14985"/>
    <x v="2"/>
    <s v="FUR-TAB-28282"/>
    <x v="2"/>
    <x v="14"/>
    <s v="Bevis Round Conference Table"/>
    <n v="11023.2"/>
    <n v="7"/>
    <x v="4"/>
    <n v="3494.54"/>
    <n v="0.31701683721605339"/>
  </r>
  <r>
    <n v="3181"/>
    <x v="3180"/>
    <d v="2024-08-24T00:00:00"/>
    <x v="0"/>
    <x v="6"/>
    <x v="6"/>
    <d v="2024-08-24T00:00:00"/>
    <n v="0"/>
    <s v="Same Day"/>
    <s v="CU-00503"/>
    <x v="212"/>
    <s v="Corporate"/>
    <s v="United States"/>
    <s v="Washington DC"/>
    <s v="District of Columbia"/>
    <s v="71387"/>
    <x v="2"/>
    <s v="TEC-COP-10750"/>
    <x v="0"/>
    <x v="11"/>
    <s v="HP Designjet T520 Inkjet Large Format Printer"/>
    <n v="13072.35"/>
    <n v="13"/>
    <x v="2"/>
    <n v="3721.13"/>
    <n v="0.28465654606861046"/>
  </r>
  <r>
    <n v="3182"/>
    <x v="3181"/>
    <d v="2022-04-19T00:00:00"/>
    <x v="1"/>
    <x v="0"/>
    <x v="14"/>
    <d v="2022-04-20T00:00:00"/>
    <n v="1"/>
    <s v="First Class"/>
    <s v="CU-00364"/>
    <x v="98"/>
    <s v="Corporate"/>
    <s v="United States"/>
    <s v="Minneapolis"/>
    <s v="Minnesota"/>
    <s v="34738"/>
    <x v="0"/>
    <s v="TEC-MAC-24630"/>
    <x v="0"/>
    <x v="12"/>
    <s v="Lexmark MX611dhe Monochrome Laser Printer"/>
    <n v="19296.64"/>
    <n v="14"/>
    <x v="3"/>
    <n v="212.2"/>
    <n v="1.0996733110012934E-2"/>
  </r>
  <r>
    <n v="3183"/>
    <x v="3182"/>
    <d v="2024-10-10T00:00:00"/>
    <x v="0"/>
    <x v="3"/>
    <x v="24"/>
    <d v="2024-10-12T00:00:00"/>
    <n v="2"/>
    <s v="First Class"/>
    <s v="CU-00226"/>
    <x v="98"/>
    <s v="Consumer"/>
    <s v="United States"/>
    <s v="Dallas"/>
    <s v="Texas"/>
    <s v="41332"/>
    <x v="0"/>
    <s v="TEC-ACC-89866"/>
    <x v="0"/>
    <x v="0"/>
    <s v="Kensington 62348"/>
    <n v="189.93"/>
    <n v="2"/>
    <x v="3"/>
    <n v="-16.350000000000001"/>
    <n v="-8.6084346864634342E-2"/>
  </r>
  <r>
    <n v="3184"/>
    <x v="3183"/>
    <d v="2023-10-04T00:00:00"/>
    <x v="3"/>
    <x v="3"/>
    <x v="29"/>
    <d v="2023-10-04T00:00:00"/>
    <n v="0"/>
    <s v="Same Day"/>
    <s v="CU-00307"/>
    <x v="21"/>
    <s v="Home Office"/>
    <s v="United States"/>
    <s v="Charlotte"/>
    <s v="North Carolina"/>
    <s v="11633"/>
    <x v="3"/>
    <s v="FUR-BOO-38175"/>
    <x v="2"/>
    <x v="7"/>
    <s v="Sauder Classic Bookcase"/>
    <n v="2439.37"/>
    <n v="5"/>
    <x v="4"/>
    <n v="772.04"/>
    <n v="0.31649155314691907"/>
  </r>
  <r>
    <n v="3185"/>
    <x v="3184"/>
    <d v="2023-09-08T00:00:00"/>
    <x v="3"/>
    <x v="8"/>
    <x v="12"/>
    <d v="2023-09-13T00:00:00"/>
    <n v="5"/>
    <s v="Standard Class"/>
    <s v="CU-00268"/>
    <x v="255"/>
    <s v="Corporate"/>
    <s v="United States"/>
    <s v="Washington DC"/>
    <s v="District of Columbia"/>
    <s v="93125"/>
    <x v="2"/>
    <s v="FUR-CHA-93258"/>
    <x v="2"/>
    <x v="13"/>
    <s v="Harbour Creations 67200 Series"/>
    <n v="2615.81"/>
    <n v="4"/>
    <x v="1"/>
    <n v="416.22"/>
    <n v="0.15911706125444891"/>
  </r>
  <r>
    <n v="3186"/>
    <x v="3185"/>
    <d v="2021-03-01T00:00:00"/>
    <x v="2"/>
    <x v="10"/>
    <x v="21"/>
    <d v="2021-03-01T00:00:00"/>
    <n v="0"/>
    <s v="Same Day"/>
    <s v="CU-00528"/>
    <x v="310"/>
    <s v="Consumer"/>
    <s v="United States"/>
    <s v="Portland"/>
    <s v="Oregon"/>
    <s v="80173"/>
    <x v="1"/>
    <s v="FUR-TAB-39263"/>
    <x v="2"/>
    <x v="14"/>
    <s v="Chromcraft Training Table"/>
    <n v="2554.8200000000002"/>
    <n v="7"/>
    <x v="0"/>
    <n v="636.79"/>
    <n v="0.24925043642996372"/>
  </r>
  <r>
    <n v="3187"/>
    <x v="3186"/>
    <d v="2023-06-29T00:00:00"/>
    <x v="3"/>
    <x v="2"/>
    <x v="37"/>
    <d v="2023-07-05T00:00:00"/>
    <n v="6"/>
    <s v="Standard Class"/>
    <s v="CU-00732"/>
    <x v="15"/>
    <s v="Corporate"/>
    <s v="United States"/>
    <s v="Boston"/>
    <s v="Massachusetts"/>
    <s v="81171"/>
    <x v="2"/>
    <s v="FUR-CHA-26621"/>
    <x v="2"/>
    <x v="13"/>
    <s v="Hon Deluxe Fabric Upholstered Stacking Chairs"/>
    <n v="1779.91"/>
    <n v="3"/>
    <x v="1"/>
    <n v="590.66999999999996"/>
    <n v="0.33185385777932586"/>
  </r>
  <r>
    <n v="3188"/>
    <x v="3187"/>
    <d v="2024-01-31T00:00:00"/>
    <x v="0"/>
    <x v="1"/>
    <x v="33"/>
    <d v="2024-02-02T00:00:00"/>
    <n v="2"/>
    <s v="First Class"/>
    <s v="CU-00362"/>
    <x v="7"/>
    <s v="Corporate"/>
    <s v="United States"/>
    <s v="Houston"/>
    <s v="Texas"/>
    <s v="54938"/>
    <x v="0"/>
    <s v="TEC-ACC-40884"/>
    <x v="0"/>
    <x v="0"/>
    <s v="Kensington 62348"/>
    <n v="63.11"/>
    <n v="2"/>
    <x v="0"/>
    <n v="9.15"/>
    <n v="0.14498494691807956"/>
  </r>
  <r>
    <n v="3189"/>
    <x v="3188"/>
    <d v="2024-10-28T00:00:00"/>
    <x v="0"/>
    <x v="3"/>
    <x v="24"/>
    <d v="2024-11-03T00:00:00"/>
    <n v="6"/>
    <s v="Standard Class"/>
    <s v="CU-00025"/>
    <x v="229"/>
    <s v="Corporate"/>
    <s v="United States"/>
    <s v="Charlotte"/>
    <s v="North Carolina"/>
    <s v="52700"/>
    <x v="3"/>
    <s v="OFF-ENV-93331"/>
    <x v="1"/>
    <x v="1"/>
    <s v="Business Envelopes with Contemporary Seal"/>
    <n v="669.11"/>
    <n v="10"/>
    <x v="2"/>
    <n v="116.12"/>
    <n v="0.17354396138153666"/>
  </r>
  <r>
    <n v="3190"/>
    <x v="3189"/>
    <d v="2022-02-18T00:00:00"/>
    <x v="1"/>
    <x v="9"/>
    <x v="17"/>
    <d v="2022-02-18T00:00:00"/>
    <n v="0"/>
    <s v="Same Day"/>
    <s v="CU-00657"/>
    <x v="331"/>
    <s v="Consumer"/>
    <s v="United States"/>
    <s v="Charlotte"/>
    <s v="North Carolina"/>
    <s v="18648"/>
    <x v="3"/>
    <s v="FUR-BOO-47358"/>
    <x v="2"/>
    <x v="7"/>
    <s v="O'Sullivan 2-Shelf Bookcase"/>
    <n v="5822.08"/>
    <n v="5"/>
    <x v="1"/>
    <n v="-558.78"/>
    <n v="-9.5976008574255242E-2"/>
  </r>
  <r>
    <n v="3191"/>
    <x v="3190"/>
    <d v="2022-10-22T00:00:00"/>
    <x v="1"/>
    <x v="3"/>
    <x v="3"/>
    <d v="2022-10-24T00:00:00"/>
    <n v="2"/>
    <s v="First Class"/>
    <s v="CU-00173"/>
    <x v="136"/>
    <s v="Home Office"/>
    <s v="United States"/>
    <s v="Seattle"/>
    <s v="Washington"/>
    <s v="52154"/>
    <x v="1"/>
    <s v="TEC-ACC-44752"/>
    <x v="0"/>
    <x v="0"/>
    <s v="Plantronics CS540 Wireless Headset System"/>
    <n v="4345.42"/>
    <n v="8"/>
    <x v="3"/>
    <n v="423.9"/>
    <n v="9.7550984714941238E-2"/>
  </r>
  <r>
    <n v="3192"/>
    <x v="3191"/>
    <d v="2021-10-04T00:00:00"/>
    <x v="2"/>
    <x v="3"/>
    <x v="10"/>
    <d v="2021-10-04T00:00:00"/>
    <n v="0"/>
    <s v="Same Day"/>
    <s v="CU-00258"/>
    <x v="39"/>
    <s v="Consumer"/>
    <s v="United States"/>
    <s v="Los Angeles"/>
    <s v="California"/>
    <s v="83997"/>
    <x v="1"/>
    <s v="OFF-BIN-93130"/>
    <x v="1"/>
    <x v="3"/>
    <s v="Ibico 21-Sheet Binder"/>
    <n v="359.99"/>
    <n v="10"/>
    <x v="3"/>
    <n v="131.05000000000001"/>
    <n v="0.3640378899413873"/>
  </r>
  <r>
    <n v="3193"/>
    <x v="3192"/>
    <d v="2022-10-12T00:00:00"/>
    <x v="1"/>
    <x v="3"/>
    <x v="3"/>
    <d v="2022-10-15T00:00:00"/>
    <n v="3"/>
    <s v="First Class"/>
    <s v="CU-00459"/>
    <x v="322"/>
    <s v="Home Office"/>
    <s v="United States"/>
    <s v="Chicago"/>
    <s v="Illinois"/>
    <s v="46451"/>
    <x v="0"/>
    <s v="OFF-LAB-95253"/>
    <x v="1"/>
    <x v="15"/>
    <s v="Xerox 1967"/>
    <n v="276.07"/>
    <n v="8"/>
    <x v="5"/>
    <n v="121.67"/>
    <n v="0.44072155612706926"/>
  </r>
  <r>
    <n v="3194"/>
    <x v="3193"/>
    <d v="2023-05-01T00:00:00"/>
    <x v="3"/>
    <x v="11"/>
    <x v="42"/>
    <d v="2023-05-08T00:00:00"/>
    <n v="7"/>
    <s v="Standard Class"/>
    <s v="CU-00707"/>
    <x v="21"/>
    <s v="Corporate"/>
    <s v="United States"/>
    <s v="Las Vegas"/>
    <s v="Nevada"/>
    <s v="40219"/>
    <x v="1"/>
    <s v="OFF-ART-22857"/>
    <x v="1"/>
    <x v="16"/>
    <s v="Newell 322"/>
    <n v="846.67"/>
    <n v="11"/>
    <x v="3"/>
    <n v="68.37"/>
    <n v="8.0751650584052828E-2"/>
  </r>
  <r>
    <n v="3195"/>
    <x v="3194"/>
    <d v="2021-12-18T00:00:00"/>
    <x v="2"/>
    <x v="5"/>
    <x v="11"/>
    <d v="2021-12-24T00:00:00"/>
    <n v="6"/>
    <s v="Standard Class"/>
    <s v="CU-00022"/>
    <x v="14"/>
    <s v="Consumer"/>
    <s v="United States"/>
    <s v="Dallas"/>
    <s v="Texas"/>
    <s v="43727"/>
    <x v="0"/>
    <s v="FUR-BOO-33215"/>
    <x v="2"/>
    <x v="7"/>
    <s v="Bush Somerset Collection Bookcase"/>
    <n v="5356.85"/>
    <n v="8"/>
    <x v="2"/>
    <n v="334.18"/>
    <n v="6.2383676974341259E-2"/>
  </r>
  <r>
    <n v="3196"/>
    <x v="3195"/>
    <d v="2023-10-02T00:00:00"/>
    <x v="3"/>
    <x v="3"/>
    <x v="29"/>
    <d v="2023-10-07T00:00:00"/>
    <n v="5"/>
    <s v="Second Class"/>
    <s v="CU-00406"/>
    <x v="217"/>
    <s v="Consumer"/>
    <s v="United States"/>
    <s v="Chicago"/>
    <s v="Illinois"/>
    <s v="61571"/>
    <x v="0"/>
    <s v="OFF-APP-42395"/>
    <x v="1"/>
    <x v="6"/>
    <s v="Fellowes PB500 Electric Punch Binding Machine"/>
    <n v="325.57"/>
    <n v="10"/>
    <x v="1"/>
    <n v="107.2"/>
    <n v="0.32926866726049697"/>
  </r>
  <r>
    <n v="3197"/>
    <x v="3196"/>
    <d v="2024-04-13T00:00:00"/>
    <x v="0"/>
    <x v="0"/>
    <x v="0"/>
    <d v="2024-04-14T00:00:00"/>
    <n v="1"/>
    <s v="First Class"/>
    <s v="CU-00784"/>
    <x v="129"/>
    <s v="Corporate"/>
    <s v="United States"/>
    <s v="Denver"/>
    <s v="Colorado"/>
    <s v="99923"/>
    <x v="0"/>
    <s v="OFF-ENV-38702"/>
    <x v="1"/>
    <x v="1"/>
    <s v="Business Envelopes with Contemporary Seal"/>
    <n v="1704.88"/>
    <n v="7"/>
    <x v="3"/>
    <n v="525.15"/>
    <n v="0.30802754446060715"/>
  </r>
  <r>
    <n v="3198"/>
    <x v="3197"/>
    <d v="2021-10-01T00:00:00"/>
    <x v="2"/>
    <x v="3"/>
    <x v="10"/>
    <d v="2021-10-06T00:00:00"/>
    <n v="5"/>
    <s v="Standard Class"/>
    <s v="CU-00722"/>
    <x v="14"/>
    <s v="Home Office"/>
    <s v="United States"/>
    <s v="Philadelphia"/>
    <s v="Pennsylvania"/>
    <s v="64624"/>
    <x v="2"/>
    <s v="OFF-STO-21772"/>
    <x v="1"/>
    <x v="8"/>
    <s v="Steelmaster by MMF Industries Locking Cash Box"/>
    <n v="101.92"/>
    <n v="7"/>
    <x v="1"/>
    <n v="34.200000000000003"/>
    <n v="0.33555729984301413"/>
  </r>
  <r>
    <n v="3199"/>
    <x v="3198"/>
    <d v="2023-07-27T00:00:00"/>
    <x v="3"/>
    <x v="7"/>
    <x v="41"/>
    <d v="2023-07-30T00:00:00"/>
    <n v="3"/>
    <s v="First Class"/>
    <s v="CU-00755"/>
    <x v="271"/>
    <s v="Consumer"/>
    <s v="United States"/>
    <s v="Washington DC"/>
    <s v="District of Columbia"/>
    <s v="94264"/>
    <x v="2"/>
    <s v="FUR-TAB-73771"/>
    <x v="2"/>
    <x v="14"/>
    <s v="Chromcraft Training Table"/>
    <n v="5315.38"/>
    <n v="6"/>
    <x v="4"/>
    <n v="1544.23"/>
    <n v="0.29052109162468159"/>
  </r>
  <r>
    <n v="3200"/>
    <x v="3199"/>
    <d v="2023-07-24T00:00:00"/>
    <x v="3"/>
    <x v="7"/>
    <x v="41"/>
    <d v="2023-08-01T00:00:00"/>
    <n v="8"/>
    <s v="Standard Class"/>
    <s v="CU-00397"/>
    <x v="114"/>
    <s v="Consumer"/>
    <s v="United States"/>
    <s v="Minneapolis"/>
    <s v="Minnesota"/>
    <s v="87174"/>
    <x v="0"/>
    <s v="OFF-PAP-45812"/>
    <x v="1"/>
    <x v="4"/>
    <s v="Xerox 1921"/>
    <n v="1144.51"/>
    <n v="13"/>
    <x v="5"/>
    <n v="-90.14"/>
    <n v="-7.8758595381429611E-2"/>
  </r>
  <r>
    <n v="3201"/>
    <x v="3200"/>
    <d v="2022-03-02T00:00:00"/>
    <x v="1"/>
    <x v="10"/>
    <x v="47"/>
    <d v="2022-03-02T00:00:00"/>
    <n v="0"/>
    <s v="Same Day"/>
    <s v="CU-00544"/>
    <x v="280"/>
    <s v="Corporate"/>
    <s v="United States"/>
    <s v="Boston"/>
    <s v="Massachusetts"/>
    <s v="32663"/>
    <x v="2"/>
    <s v="TEC-PHO-97073"/>
    <x v="0"/>
    <x v="2"/>
    <s v="Apple iPhone SE"/>
    <n v="1041.25"/>
    <n v="3"/>
    <x v="3"/>
    <n v="161.15"/>
    <n v="0.15476590636254503"/>
  </r>
  <r>
    <n v="3202"/>
    <x v="3201"/>
    <d v="2023-02-26T00:00:00"/>
    <x v="3"/>
    <x v="9"/>
    <x v="23"/>
    <d v="2023-02-26T00:00:00"/>
    <n v="0"/>
    <s v="Same Day"/>
    <s v="CU-00772"/>
    <x v="24"/>
    <s v="Consumer"/>
    <s v="United States"/>
    <s v="Philadelphia"/>
    <s v="Pennsylvania"/>
    <s v="23565"/>
    <x v="2"/>
    <s v="FUR-TAB-98107"/>
    <x v="2"/>
    <x v="14"/>
    <s v="Bevis Round Conference Table"/>
    <n v="2171.8000000000002"/>
    <n v="13"/>
    <x v="1"/>
    <n v="-180.89"/>
    <n v="-8.3290358228197789E-2"/>
  </r>
  <r>
    <n v="3203"/>
    <x v="3202"/>
    <d v="2021-01-05T00:00:00"/>
    <x v="2"/>
    <x v="1"/>
    <x v="25"/>
    <d v="2021-01-06T00:00:00"/>
    <n v="1"/>
    <s v="First Class"/>
    <s v="CU-00536"/>
    <x v="14"/>
    <s v="Corporate"/>
    <s v="United States"/>
    <s v="Baltimore"/>
    <s v="Maryland"/>
    <s v="54981"/>
    <x v="2"/>
    <s v="OFF-BIN-40682"/>
    <x v="1"/>
    <x v="3"/>
    <s v="Ibico 21-Sheet Binder"/>
    <n v="1716.53"/>
    <n v="14"/>
    <x v="3"/>
    <n v="216.92"/>
    <n v="0.12637122567039316"/>
  </r>
  <r>
    <n v="3204"/>
    <x v="3203"/>
    <d v="2021-03-25T00:00:00"/>
    <x v="2"/>
    <x v="10"/>
    <x v="21"/>
    <d v="2021-03-25T00:00:00"/>
    <n v="0"/>
    <s v="Same Day"/>
    <s v="CU-00749"/>
    <x v="53"/>
    <s v="Corporate"/>
    <s v="United States"/>
    <s v="Minneapolis"/>
    <s v="Minnesota"/>
    <s v="89894"/>
    <x v="0"/>
    <s v="TEC-PHO-94856"/>
    <x v="0"/>
    <x v="2"/>
    <s v="Apple iPhone SE"/>
    <n v="6282.28"/>
    <n v="8"/>
    <x v="5"/>
    <n v="-146.6"/>
    <n v="-2.3335476928758349E-2"/>
  </r>
  <r>
    <n v="3205"/>
    <x v="3204"/>
    <d v="2023-09-01T00:00:00"/>
    <x v="3"/>
    <x v="8"/>
    <x v="12"/>
    <d v="2023-09-07T00:00:00"/>
    <n v="6"/>
    <s v="Second Class"/>
    <s v="CU-00382"/>
    <x v="124"/>
    <s v="Home Office"/>
    <s v="United States"/>
    <s v="New Orleans"/>
    <s v="Louisiana"/>
    <s v="26788"/>
    <x v="3"/>
    <s v="OFF-LAB-11465"/>
    <x v="1"/>
    <x v="15"/>
    <s v="Avery 5663 Internet Shipping Labels"/>
    <n v="2128.5100000000002"/>
    <n v="12"/>
    <x v="4"/>
    <n v="58.09"/>
    <n v="2.7291391630765181E-2"/>
  </r>
  <r>
    <n v="3206"/>
    <x v="3205"/>
    <d v="2021-05-16T00:00:00"/>
    <x v="2"/>
    <x v="11"/>
    <x v="39"/>
    <d v="2021-05-22T00:00:00"/>
    <n v="6"/>
    <s v="Standard Class"/>
    <s v="CU-00053"/>
    <x v="193"/>
    <s v="Corporate"/>
    <s v="United States"/>
    <s v="Atlanta"/>
    <s v="Georgia"/>
    <s v="22808"/>
    <x v="3"/>
    <s v="FUR-FUR-11575"/>
    <x v="2"/>
    <x v="10"/>
    <s v="Howard Miller 11.75 Diameter"/>
    <n v="9856.65"/>
    <n v="10"/>
    <x v="0"/>
    <n v="1966.21"/>
    <n v="0.19948055373783183"/>
  </r>
  <r>
    <n v="3207"/>
    <x v="3206"/>
    <d v="2023-02-05T00:00:00"/>
    <x v="3"/>
    <x v="9"/>
    <x v="23"/>
    <d v="2023-02-05T00:00:00"/>
    <n v="0"/>
    <s v="Same Day"/>
    <s v="CU-00529"/>
    <x v="141"/>
    <s v="Corporate"/>
    <s v="United States"/>
    <s v="Las Vegas"/>
    <s v="Nevada"/>
    <s v="32829"/>
    <x v="1"/>
    <s v="OFF-APP-82386"/>
    <x v="1"/>
    <x v="6"/>
    <s v="Belkin 7 Outlet Berlinger"/>
    <n v="43.68"/>
    <n v="1"/>
    <x v="3"/>
    <n v="18.79"/>
    <n v="0.43017399267399264"/>
  </r>
  <r>
    <n v="3208"/>
    <x v="3207"/>
    <d v="2023-06-07T00:00:00"/>
    <x v="3"/>
    <x v="2"/>
    <x v="37"/>
    <d v="2023-06-13T00:00:00"/>
    <n v="6"/>
    <s v="Second Class"/>
    <s v="CU-00302"/>
    <x v="209"/>
    <s v="Corporate"/>
    <s v="United States"/>
    <s v="Nashville"/>
    <s v="Tennessee"/>
    <s v="60847"/>
    <x v="3"/>
    <s v="OFF-LAB-66740"/>
    <x v="1"/>
    <x v="15"/>
    <s v="Xerox 1967"/>
    <n v="1072.3699999999999"/>
    <n v="6"/>
    <x v="1"/>
    <n v="68.94"/>
    <n v="6.4287512705502772E-2"/>
  </r>
  <r>
    <n v="3209"/>
    <x v="3208"/>
    <d v="2022-02-08T00:00:00"/>
    <x v="1"/>
    <x v="9"/>
    <x v="17"/>
    <d v="2022-02-11T00:00:00"/>
    <n v="3"/>
    <s v="First Class"/>
    <s v="CU-00543"/>
    <x v="75"/>
    <s v="Home Office"/>
    <s v="United States"/>
    <s v="Baltimore"/>
    <s v="Maryland"/>
    <s v="36359"/>
    <x v="2"/>
    <s v="FUR-BOO-61823"/>
    <x v="2"/>
    <x v="7"/>
    <s v="Bush Somerset Collection Bookcase"/>
    <n v="4464.24"/>
    <n v="5"/>
    <x v="0"/>
    <n v="4.2"/>
    <n v="9.4080963389065115E-4"/>
  </r>
  <r>
    <n v="3210"/>
    <x v="3209"/>
    <d v="2022-03-06T00:00:00"/>
    <x v="1"/>
    <x v="10"/>
    <x v="47"/>
    <d v="2022-03-06T00:00:00"/>
    <n v="0"/>
    <s v="Same Day"/>
    <s v="CU-00172"/>
    <x v="58"/>
    <s v="Consumer"/>
    <s v="United States"/>
    <s v="Seattle"/>
    <s v="Washington"/>
    <s v="68227"/>
    <x v="1"/>
    <s v="FUR-TAB-71403"/>
    <x v="2"/>
    <x v="14"/>
    <s v="Chromcraft Training Table"/>
    <n v="1228.44"/>
    <n v="5"/>
    <x v="5"/>
    <n v="219.05"/>
    <n v="0.17831558724886848"/>
  </r>
  <r>
    <n v="3211"/>
    <x v="3210"/>
    <d v="2024-05-01T00:00:00"/>
    <x v="0"/>
    <x v="11"/>
    <x v="30"/>
    <d v="2024-05-07T00:00:00"/>
    <n v="6"/>
    <s v="Second Class"/>
    <s v="CU-00423"/>
    <x v="135"/>
    <s v="Home Office"/>
    <s v="United States"/>
    <s v="Miami"/>
    <s v="Florida"/>
    <s v="70202"/>
    <x v="3"/>
    <s v="TEC-PHO-80860"/>
    <x v="0"/>
    <x v="2"/>
    <s v="Samsung Galaxy A52"/>
    <n v="12935.52"/>
    <n v="12"/>
    <x v="3"/>
    <n v="1246.27"/>
    <n v="9.6344793251450261E-2"/>
  </r>
  <r>
    <n v="3212"/>
    <x v="3211"/>
    <d v="2023-04-03T00:00:00"/>
    <x v="3"/>
    <x v="0"/>
    <x v="32"/>
    <d v="2023-04-08T00:00:00"/>
    <n v="5"/>
    <s v="Standard Class"/>
    <s v="CU-00483"/>
    <x v="41"/>
    <s v="Home Office"/>
    <s v="United States"/>
    <s v="Miami"/>
    <s v="Florida"/>
    <s v="71586"/>
    <x v="3"/>
    <s v="FUR-BOO-94980"/>
    <x v="2"/>
    <x v="7"/>
    <s v="Bush Somerset Collection Bookcase"/>
    <n v="23960.09"/>
    <n v="13"/>
    <x v="3"/>
    <n v="-1930.04"/>
    <n v="-8.0552285070715504E-2"/>
  </r>
  <r>
    <n v="3213"/>
    <x v="3212"/>
    <d v="2021-10-16T00:00:00"/>
    <x v="2"/>
    <x v="3"/>
    <x v="10"/>
    <d v="2021-10-21T00:00:00"/>
    <n v="5"/>
    <s v="Standard Class"/>
    <s v="CU-00328"/>
    <x v="319"/>
    <s v="Corporate"/>
    <s v="United States"/>
    <s v="Nashville"/>
    <s v="Tennessee"/>
    <s v="33681"/>
    <x v="3"/>
    <s v="OFF-LAB-62614"/>
    <x v="1"/>
    <x v="15"/>
    <s v="Xerox 1967"/>
    <n v="189.58"/>
    <n v="1"/>
    <x v="3"/>
    <n v="85.3"/>
    <n v="0.44994197700179339"/>
  </r>
  <r>
    <n v="3214"/>
    <x v="3213"/>
    <d v="2022-06-02T00:00:00"/>
    <x v="1"/>
    <x v="2"/>
    <x v="9"/>
    <d v="2022-06-02T00:00:00"/>
    <n v="0"/>
    <s v="Same Day"/>
    <s v="CU-00027"/>
    <x v="79"/>
    <s v="Consumer"/>
    <s v="United States"/>
    <s v="Denver"/>
    <s v="Colorado"/>
    <s v="85631"/>
    <x v="0"/>
    <s v="OFF-FAS-30876"/>
    <x v="1"/>
    <x v="9"/>
    <s v="Staple remover"/>
    <n v="545.32000000000005"/>
    <n v="7"/>
    <x v="2"/>
    <n v="129.46"/>
    <n v="0.23740189246680848"/>
  </r>
  <r>
    <n v="3215"/>
    <x v="3214"/>
    <d v="2022-10-25T00:00:00"/>
    <x v="1"/>
    <x v="3"/>
    <x v="3"/>
    <d v="2022-11-02T00:00:00"/>
    <n v="8"/>
    <s v="Standard Class"/>
    <s v="CU-00311"/>
    <x v="200"/>
    <s v="Corporate"/>
    <s v="United States"/>
    <s v="Seattle"/>
    <s v="Washington"/>
    <s v="88901"/>
    <x v="1"/>
    <s v="TEC-ACC-58593"/>
    <x v="0"/>
    <x v="0"/>
    <s v="Logitech MK550 Wireless Wave Keyboard and Mouse"/>
    <n v="1165.22"/>
    <n v="12"/>
    <x v="4"/>
    <n v="268.99"/>
    <n v="0.23084911003930589"/>
  </r>
  <r>
    <n v="3216"/>
    <x v="3215"/>
    <d v="2021-07-27T00:00:00"/>
    <x v="2"/>
    <x v="7"/>
    <x v="7"/>
    <d v="2021-07-29T00:00:00"/>
    <n v="2"/>
    <s v="First Class"/>
    <s v="CU-00011"/>
    <x v="167"/>
    <s v="Consumer"/>
    <s v="United States"/>
    <s v="Los Angeles"/>
    <s v="California"/>
    <s v="63128"/>
    <x v="1"/>
    <s v="TEC-ACC-69349"/>
    <x v="0"/>
    <x v="0"/>
    <s v="Logitech MK550 Wireless Wave Keyboard and Mouse"/>
    <n v="856.58"/>
    <n v="1"/>
    <x v="5"/>
    <n v="129.29"/>
    <n v="0.15093744892479394"/>
  </r>
  <r>
    <n v="3217"/>
    <x v="3216"/>
    <d v="2021-09-21T00:00:00"/>
    <x v="2"/>
    <x v="8"/>
    <x v="38"/>
    <d v="2021-09-27T00:00:00"/>
    <n v="6"/>
    <s v="Second Class"/>
    <s v="CU-00566"/>
    <x v="11"/>
    <s v="Consumer"/>
    <s v="United States"/>
    <s v="Atlanta"/>
    <s v="Georgia"/>
    <s v="84205"/>
    <x v="3"/>
    <s v="OFF-FAS-17712"/>
    <x v="1"/>
    <x v="9"/>
    <s v="Binder clips medium"/>
    <n v="1113.1400000000001"/>
    <n v="7"/>
    <x v="2"/>
    <n v="474.18"/>
    <n v="0.42598415293673747"/>
  </r>
  <r>
    <n v="3218"/>
    <x v="3217"/>
    <d v="2023-12-17T00:00:00"/>
    <x v="3"/>
    <x v="5"/>
    <x v="34"/>
    <d v="2023-12-22T00:00:00"/>
    <n v="5"/>
    <s v="Standard Class"/>
    <s v="CU-00395"/>
    <x v="285"/>
    <s v="Consumer"/>
    <s v="United States"/>
    <s v="Denver"/>
    <s v="Colorado"/>
    <s v="79799"/>
    <x v="0"/>
    <s v="TEC-ACC-94469"/>
    <x v="0"/>
    <x v="0"/>
    <s v="Kensington 62348"/>
    <n v="9571.11"/>
    <n v="13"/>
    <x v="3"/>
    <n v="1414.2"/>
    <n v="0.14775715669342426"/>
  </r>
  <r>
    <n v="3219"/>
    <x v="3218"/>
    <d v="2021-06-05T00:00:00"/>
    <x v="2"/>
    <x v="2"/>
    <x v="18"/>
    <d v="2021-06-08T00:00:00"/>
    <n v="3"/>
    <s v="First Class"/>
    <s v="CU-00512"/>
    <x v="122"/>
    <s v="Home Office"/>
    <s v="United States"/>
    <s v="Miami"/>
    <s v="Florida"/>
    <s v="53631"/>
    <x v="3"/>
    <s v="FUR-FUR-17055"/>
    <x v="2"/>
    <x v="10"/>
    <s v="Howard Miller 11.75 Diameter"/>
    <n v="3886.57"/>
    <n v="13"/>
    <x v="1"/>
    <n v="-343.24"/>
    <n v="-8.8314374885824776E-2"/>
  </r>
  <r>
    <n v="3220"/>
    <x v="3219"/>
    <d v="2021-07-05T00:00:00"/>
    <x v="2"/>
    <x v="7"/>
    <x v="7"/>
    <d v="2021-07-05T00:00:00"/>
    <n v="0"/>
    <s v="Same Day"/>
    <s v="CU-00032"/>
    <x v="262"/>
    <s v="Consumer"/>
    <s v="United States"/>
    <s v="Dallas"/>
    <s v="Texas"/>
    <s v="43133"/>
    <x v="0"/>
    <s v="TEC-ACC-93318"/>
    <x v="0"/>
    <x v="0"/>
    <s v="Logitech MK550 Wireless Wave Keyboard and Mouse"/>
    <n v="16083.91"/>
    <n v="13"/>
    <x v="3"/>
    <n v="5830"/>
    <n v="0.36247405015322764"/>
  </r>
  <r>
    <n v="3221"/>
    <x v="3220"/>
    <d v="2024-02-04T00:00:00"/>
    <x v="0"/>
    <x v="9"/>
    <x v="16"/>
    <d v="2024-02-12T00:00:00"/>
    <n v="8"/>
    <s v="Standard Class"/>
    <s v="CU-00035"/>
    <x v="102"/>
    <s v="Home Office"/>
    <s v="United States"/>
    <s v="Seattle"/>
    <s v="Washington"/>
    <s v="99526"/>
    <x v="1"/>
    <s v="TEC-COP-44018"/>
    <x v="0"/>
    <x v="11"/>
    <s v="HP Designjet T520 Inkjet Large Format Printer"/>
    <n v="4654.6499999999996"/>
    <n v="5"/>
    <x v="3"/>
    <n v="30.72"/>
    <n v="6.5998517611420837E-3"/>
  </r>
  <r>
    <n v="3222"/>
    <x v="3221"/>
    <d v="2023-03-24T00:00:00"/>
    <x v="3"/>
    <x v="10"/>
    <x v="45"/>
    <d v="2023-04-01T00:00:00"/>
    <n v="8"/>
    <s v="Standard Class"/>
    <s v="CU-00661"/>
    <x v="115"/>
    <s v="Home Office"/>
    <s v="United States"/>
    <s v="Baltimore"/>
    <s v="Maryland"/>
    <s v="47049"/>
    <x v="2"/>
    <s v="FUR-TAB-92322"/>
    <x v="2"/>
    <x v="14"/>
    <s v="Bretford CR4500 Series Slim Rectangular Table"/>
    <n v="3874.37"/>
    <n v="8"/>
    <x v="4"/>
    <n v="1067.3800000000001"/>
    <n v="0.27549769381860795"/>
  </r>
  <r>
    <n v="3223"/>
    <x v="3222"/>
    <d v="2023-07-28T00:00:00"/>
    <x v="3"/>
    <x v="7"/>
    <x v="41"/>
    <d v="2023-07-28T00:00:00"/>
    <n v="0"/>
    <s v="Same Day"/>
    <s v="CU-00119"/>
    <x v="280"/>
    <s v="Consumer"/>
    <s v="United States"/>
    <s v="Portland"/>
    <s v="Oregon"/>
    <s v="86178"/>
    <x v="1"/>
    <s v="TEC-PHO-70614"/>
    <x v="0"/>
    <x v="2"/>
    <s v="Apple iPhone SE"/>
    <n v="3848.99"/>
    <n v="4"/>
    <x v="3"/>
    <n v="234.64"/>
    <n v="6.0961447028960843E-2"/>
  </r>
  <r>
    <n v="3224"/>
    <x v="3223"/>
    <d v="2023-07-09T00:00:00"/>
    <x v="3"/>
    <x v="7"/>
    <x v="41"/>
    <d v="2023-07-10T00:00:00"/>
    <n v="1"/>
    <s v="First Class"/>
    <s v="CU-00278"/>
    <x v="93"/>
    <s v="Corporate"/>
    <s v="United States"/>
    <s v="Seattle"/>
    <s v="Washington"/>
    <s v="26224"/>
    <x v="1"/>
    <s v="FUR-FUR-74276"/>
    <x v="2"/>
    <x v="10"/>
    <s v="Howard Miller 11.75 Diameter"/>
    <n v="21183.77"/>
    <n v="13"/>
    <x v="3"/>
    <n v="235.92"/>
    <n v="1.113682786397322E-2"/>
  </r>
  <r>
    <n v="3225"/>
    <x v="3224"/>
    <d v="2022-10-18T00:00:00"/>
    <x v="1"/>
    <x v="3"/>
    <x v="3"/>
    <d v="2022-10-24T00:00:00"/>
    <n v="6"/>
    <s v="Standard Class"/>
    <s v="CU-00685"/>
    <x v="204"/>
    <s v="Corporate"/>
    <s v="United States"/>
    <s v="Philadelphia"/>
    <s v="Pennsylvania"/>
    <s v="23474"/>
    <x v="2"/>
    <s v="FUR-CHA-19900"/>
    <x v="2"/>
    <x v="13"/>
    <s v="Hon Deluxe Fabric Upholstered Stacking Chairs"/>
    <n v="6164.93"/>
    <n v="5"/>
    <x v="2"/>
    <n v="1438.95"/>
    <n v="0.23340897625763796"/>
  </r>
  <r>
    <n v="3226"/>
    <x v="3225"/>
    <d v="2021-02-02T00:00:00"/>
    <x v="2"/>
    <x v="9"/>
    <x v="13"/>
    <d v="2021-02-09T00:00:00"/>
    <n v="7"/>
    <s v="Standard Class"/>
    <s v="CU-00527"/>
    <x v="302"/>
    <s v="Corporate"/>
    <s v="United States"/>
    <s v="Philadelphia"/>
    <s v="Pennsylvania"/>
    <s v="63694"/>
    <x v="2"/>
    <s v="FUR-FUR-76040"/>
    <x v="2"/>
    <x v="10"/>
    <s v="Eldon Expressions Punched Metal &amp; Wood Desk Accessories"/>
    <n v="2260.96"/>
    <n v="3"/>
    <x v="2"/>
    <n v="575.29"/>
    <n v="0.25444501450711199"/>
  </r>
  <r>
    <n v="3227"/>
    <x v="3226"/>
    <d v="2022-11-19T00:00:00"/>
    <x v="1"/>
    <x v="4"/>
    <x v="20"/>
    <d v="2022-11-27T00:00:00"/>
    <n v="8"/>
    <s v="Standard Class"/>
    <s v="CU-00150"/>
    <x v="66"/>
    <s v="Corporate"/>
    <s v="United States"/>
    <s v="Houston"/>
    <s v="Texas"/>
    <s v="80381"/>
    <x v="0"/>
    <s v="FUR-FUR-94589"/>
    <x v="2"/>
    <x v="10"/>
    <s v="Eldon Expressions Punched Metal &amp; Wood Desk Accessories"/>
    <n v="18163.830000000002"/>
    <n v="12"/>
    <x v="2"/>
    <n v="1709.88"/>
    <n v="9.4136533979893008E-2"/>
  </r>
  <r>
    <n v="3228"/>
    <x v="3227"/>
    <d v="2021-07-15T00:00:00"/>
    <x v="2"/>
    <x v="7"/>
    <x v="7"/>
    <d v="2021-07-16T00:00:00"/>
    <n v="1"/>
    <s v="First Class"/>
    <s v="CU-00371"/>
    <x v="11"/>
    <s v="Consumer"/>
    <s v="United States"/>
    <s v="Dallas"/>
    <s v="Texas"/>
    <s v="61383"/>
    <x v="0"/>
    <s v="OFF-BIN-23816"/>
    <x v="1"/>
    <x v="3"/>
    <s v="Avery Durable Binders"/>
    <n v="991.33"/>
    <n v="4"/>
    <x v="3"/>
    <n v="-39.200000000000003"/>
    <n v="-3.954283639151443E-2"/>
  </r>
  <r>
    <n v="3229"/>
    <x v="3228"/>
    <d v="2024-02-08T00:00:00"/>
    <x v="0"/>
    <x v="9"/>
    <x v="16"/>
    <d v="2024-02-13T00:00:00"/>
    <n v="5"/>
    <s v="Second Class"/>
    <s v="CU-00401"/>
    <x v="43"/>
    <s v="Corporate"/>
    <s v="United States"/>
    <s v="Boston"/>
    <s v="Massachusetts"/>
    <s v="71858"/>
    <x v="2"/>
    <s v="FUR-TAB-24869"/>
    <x v="2"/>
    <x v="14"/>
    <s v="Bretford CR4500 Series Slim Rectangular Table"/>
    <n v="10971.92"/>
    <n v="11"/>
    <x v="0"/>
    <n v="1937.3"/>
    <n v="0.17656891410072256"/>
  </r>
  <r>
    <n v="3230"/>
    <x v="3229"/>
    <d v="2024-02-03T00:00:00"/>
    <x v="0"/>
    <x v="9"/>
    <x v="16"/>
    <d v="2024-02-06T00:00:00"/>
    <n v="3"/>
    <s v="First Class"/>
    <s v="CU-00173"/>
    <x v="136"/>
    <s v="Home Office"/>
    <s v="United States"/>
    <s v="Seattle"/>
    <s v="Washington"/>
    <s v="37843"/>
    <x v="1"/>
    <s v="OFF-PAP-56883"/>
    <x v="1"/>
    <x v="4"/>
    <s v="Hammermill CopyPlus Copy Paper"/>
    <n v="527.33000000000004"/>
    <n v="6"/>
    <x v="2"/>
    <n v="97.41"/>
    <n v="0.18472303870441656"/>
  </r>
  <r>
    <n v="3231"/>
    <x v="3230"/>
    <d v="2024-11-23T00:00:00"/>
    <x v="0"/>
    <x v="4"/>
    <x v="4"/>
    <d v="2024-11-24T00:00:00"/>
    <n v="1"/>
    <s v="First Class"/>
    <s v="CU-00527"/>
    <x v="302"/>
    <s v="Corporate"/>
    <s v="United States"/>
    <s v="Philadelphia"/>
    <s v="Pennsylvania"/>
    <s v="92858"/>
    <x v="2"/>
    <s v="FUR-FUR-79218"/>
    <x v="2"/>
    <x v="10"/>
    <s v="Howard Miller 11.75 Diameter"/>
    <n v="5513.84"/>
    <n v="10"/>
    <x v="0"/>
    <n v="1524.4"/>
    <n v="0.27646794248654294"/>
  </r>
  <r>
    <n v="3232"/>
    <x v="3231"/>
    <d v="2021-03-21T00:00:00"/>
    <x v="2"/>
    <x v="10"/>
    <x v="21"/>
    <d v="2021-03-22T00:00:00"/>
    <n v="1"/>
    <s v="First Class"/>
    <s v="CU-00002"/>
    <x v="43"/>
    <s v="Corporate"/>
    <s v="United States"/>
    <s v="Baltimore"/>
    <s v="Maryland"/>
    <s v="61852"/>
    <x v="2"/>
    <s v="TEC-MAC-55269"/>
    <x v="0"/>
    <x v="12"/>
    <s v="Hoover Stair Vacuum 515 Corded"/>
    <n v="13179.25"/>
    <n v="9"/>
    <x v="3"/>
    <n v="3614.47"/>
    <n v="0.27425460477644781"/>
  </r>
  <r>
    <n v="3233"/>
    <x v="3232"/>
    <d v="2022-02-02T00:00:00"/>
    <x v="1"/>
    <x v="9"/>
    <x v="17"/>
    <d v="2022-02-09T00:00:00"/>
    <n v="7"/>
    <s v="Standard Class"/>
    <s v="CU-00477"/>
    <x v="35"/>
    <s v="Corporate"/>
    <s v="United States"/>
    <s v="Boston"/>
    <s v="Massachusetts"/>
    <s v="75374"/>
    <x v="2"/>
    <s v="FUR-CHA-38889"/>
    <x v="2"/>
    <x v="13"/>
    <s v="Harbour Creations 67200 Series"/>
    <n v="2175.5"/>
    <n v="8"/>
    <x v="1"/>
    <n v="-362.58"/>
    <n v="-0.16666513445185013"/>
  </r>
  <r>
    <n v="3234"/>
    <x v="3233"/>
    <d v="2022-04-25T00:00:00"/>
    <x v="1"/>
    <x v="0"/>
    <x v="14"/>
    <d v="2022-04-30T00:00:00"/>
    <n v="5"/>
    <s v="Standard Class"/>
    <s v="CU-00140"/>
    <x v="26"/>
    <s v="Home Office"/>
    <s v="United States"/>
    <s v="Portland"/>
    <s v="Oregon"/>
    <s v="56323"/>
    <x v="1"/>
    <s v="TEC-PHO-92850"/>
    <x v="0"/>
    <x v="2"/>
    <s v="Motorola Moto G Play"/>
    <n v="2292.6799999999998"/>
    <n v="4"/>
    <x v="3"/>
    <n v="363"/>
    <n v="0.15832998935743323"/>
  </r>
  <r>
    <n v="3235"/>
    <x v="3234"/>
    <d v="2024-11-14T00:00:00"/>
    <x v="0"/>
    <x v="4"/>
    <x v="4"/>
    <d v="2024-11-14T00:00:00"/>
    <n v="0"/>
    <s v="Same Day"/>
    <s v="CU-00267"/>
    <x v="340"/>
    <s v="Home Office"/>
    <s v="United States"/>
    <s v="Baltimore"/>
    <s v="Maryland"/>
    <s v="94538"/>
    <x v="2"/>
    <s v="FUR-FUR-33243"/>
    <x v="2"/>
    <x v="10"/>
    <s v="Acme Flexible Frame Partition"/>
    <n v="507.85"/>
    <n v="2"/>
    <x v="2"/>
    <n v="-17.47"/>
    <n v="-3.4399921236585605E-2"/>
  </r>
  <r>
    <n v="3236"/>
    <x v="3235"/>
    <d v="2021-02-01T00:00:00"/>
    <x v="2"/>
    <x v="9"/>
    <x v="13"/>
    <d v="2021-02-06T00:00:00"/>
    <n v="5"/>
    <s v="Second Class"/>
    <s v="CU-00527"/>
    <x v="302"/>
    <s v="Corporate"/>
    <s v="United States"/>
    <s v="Philadelphia"/>
    <s v="Pennsylvania"/>
    <s v="55943"/>
    <x v="2"/>
    <s v="FUR-BOO-79999"/>
    <x v="2"/>
    <x v="7"/>
    <s v="Sauder Classic Bookcase"/>
    <n v="1116.19"/>
    <n v="8"/>
    <x v="1"/>
    <n v="193.2"/>
    <n v="0.1730888110447146"/>
  </r>
  <r>
    <n v="3237"/>
    <x v="3236"/>
    <d v="2024-07-22T00:00:00"/>
    <x v="0"/>
    <x v="7"/>
    <x v="28"/>
    <d v="2024-07-25T00:00:00"/>
    <n v="3"/>
    <s v="First Class"/>
    <s v="CU-00016"/>
    <x v="183"/>
    <s v="Corporate"/>
    <s v="United States"/>
    <s v="New Orleans"/>
    <s v="Louisiana"/>
    <s v="91242"/>
    <x v="3"/>
    <s v="TEC-PHO-68570"/>
    <x v="0"/>
    <x v="2"/>
    <s v="Apple iPhone SE"/>
    <n v="93.95"/>
    <n v="1"/>
    <x v="4"/>
    <n v="26.66"/>
    <n v="0.28376796168174562"/>
  </r>
  <r>
    <n v="3238"/>
    <x v="3237"/>
    <d v="2022-09-14T00:00:00"/>
    <x v="1"/>
    <x v="8"/>
    <x v="36"/>
    <d v="2022-09-17T00:00:00"/>
    <n v="3"/>
    <s v="Second Class"/>
    <s v="CU-00010"/>
    <x v="245"/>
    <s v="Corporate"/>
    <s v="United States"/>
    <s v="Baltimore"/>
    <s v="Maryland"/>
    <s v="47195"/>
    <x v="2"/>
    <s v="OFF-SUP-65672"/>
    <x v="1"/>
    <x v="5"/>
    <s v="Avery Hi-Liter EverBold"/>
    <n v="953.42"/>
    <n v="4"/>
    <x v="2"/>
    <n v="-58.98"/>
    <n v="-6.1861509093578904E-2"/>
  </r>
  <r>
    <n v="3239"/>
    <x v="3238"/>
    <d v="2021-11-17T00:00:00"/>
    <x v="2"/>
    <x v="4"/>
    <x v="8"/>
    <d v="2021-11-24T00:00:00"/>
    <n v="7"/>
    <s v="Standard Class"/>
    <s v="CU-00034"/>
    <x v="171"/>
    <s v="Home Office"/>
    <s v="United States"/>
    <s v="San Francisco"/>
    <s v="California"/>
    <s v="21113"/>
    <x v="1"/>
    <s v="FUR-CHA-66984"/>
    <x v="2"/>
    <x v="13"/>
    <s v="Harbour Creations 67200 Series"/>
    <n v="4601.01"/>
    <n v="6"/>
    <x v="5"/>
    <n v="-177.59"/>
    <n v="-3.8598046950560856E-2"/>
  </r>
  <r>
    <n v="3240"/>
    <x v="3239"/>
    <d v="2022-02-17T00:00:00"/>
    <x v="1"/>
    <x v="9"/>
    <x v="17"/>
    <d v="2022-02-23T00:00:00"/>
    <n v="6"/>
    <s v="Standard Class"/>
    <s v="CU-00514"/>
    <x v="99"/>
    <s v="Home Office"/>
    <s v="United States"/>
    <s v="Chicago"/>
    <s v="Illinois"/>
    <s v="97879"/>
    <x v="0"/>
    <s v="FUR-TAB-22400"/>
    <x v="2"/>
    <x v="14"/>
    <s v="Bevis Round Conference Table"/>
    <n v="8425.7000000000007"/>
    <n v="10"/>
    <x v="3"/>
    <n v="1502.2"/>
    <n v="0.17828785738870359"/>
  </r>
  <r>
    <n v="3241"/>
    <x v="3240"/>
    <d v="2022-09-16T00:00:00"/>
    <x v="1"/>
    <x v="8"/>
    <x v="36"/>
    <d v="2022-09-19T00:00:00"/>
    <n v="3"/>
    <s v="Second Class"/>
    <s v="CU-00035"/>
    <x v="102"/>
    <s v="Home Office"/>
    <s v="United States"/>
    <s v="Seattle"/>
    <s v="Washington"/>
    <s v="18813"/>
    <x v="1"/>
    <s v="TEC-COP-39940"/>
    <x v="0"/>
    <x v="11"/>
    <s v="Hewlett Packard 610 Multi-Function Printer"/>
    <n v="4811.2700000000004"/>
    <n v="8"/>
    <x v="0"/>
    <n v="1842.52"/>
    <n v="0.38295917709877014"/>
  </r>
  <r>
    <n v="3242"/>
    <x v="3241"/>
    <d v="2021-11-19T00:00:00"/>
    <x v="2"/>
    <x v="4"/>
    <x v="8"/>
    <d v="2021-11-25T00:00:00"/>
    <n v="6"/>
    <s v="Standard Class"/>
    <s v="CU-00398"/>
    <x v="0"/>
    <s v="Consumer"/>
    <s v="United States"/>
    <s v="Denver"/>
    <s v="Colorado"/>
    <s v="46724"/>
    <x v="0"/>
    <s v="FUR-TAB-36000"/>
    <x v="2"/>
    <x v="14"/>
    <s v="Bevis Round Conference Table"/>
    <n v="11151.81"/>
    <n v="11"/>
    <x v="2"/>
    <n v="3746.65"/>
    <n v="0.33596788324047849"/>
  </r>
  <r>
    <n v="3243"/>
    <x v="3242"/>
    <d v="2021-11-01T00:00:00"/>
    <x v="2"/>
    <x v="4"/>
    <x v="8"/>
    <d v="2021-11-02T00:00:00"/>
    <n v="1"/>
    <s v="First Class"/>
    <s v="CU-00503"/>
    <x v="212"/>
    <s v="Corporate"/>
    <s v="United States"/>
    <s v="Washington DC"/>
    <s v="District of Columbia"/>
    <s v="37914"/>
    <x v="2"/>
    <s v="TEC-COP-95099"/>
    <x v="0"/>
    <x v="11"/>
    <s v="HP Designjet T520 Inkjet Large Format Printer"/>
    <n v="330.78"/>
    <n v="1"/>
    <x v="5"/>
    <n v="62.15"/>
    <n v="0.1878892315133926"/>
  </r>
  <r>
    <n v="3244"/>
    <x v="3243"/>
    <d v="2021-02-11T00:00:00"/>
    <x v="2"/>
    <x v="9"/>
    <x v="13"/>
    <d v="2021-02-11T00:00:00"/>
    <n v="0"/>
    <s v="Same Day"/>
    <s v="CU-00296"/>
    <x v="90"/>
    <s v="Consumer"/>
    <s v="United States"/>
    <s v="Dallas"/>
    <s v="Texas"/>
    <s v="62979"/>
    <x v="0"/>
    <s v="OFF-LAB-58025"/>
    <x v="1"/>
    <x v="15"/>
    <s v="Avery 503"/>
    <n v="1124.7"/>
    <n v="9"/>
    <x v="3"/>
    <n v="448.25"/>
    <n v="0.39855072463768115"/>
  </r>
  <r>
    <n v="3245"/>
    <x v="3244"/>
    <d v="2021-07-14T00:00:00"/>
    <x v="2"/>
    <x v="7"/>
    <x v="7"/>
    <d v="2021-07-19T00:00:00"/>
    <n v="5"/>
    <s v="Second Class"/>
    <s v="CU-00755"/>
    <x v="271"/>
    <s v="Consumer"/>
    <s v="United States"/>
    <s v="Washington DC"/>
    <s v="District of Columbia"/>
    <s v="86414"/>
    <x v="2"/>
    <s v="FUR-TAB-16166"/>
    <x v="2"/>
    <x v="14"/>
    <s v="Bevis Round Conference Table"/>
    <n v="2469.23"/>
    <n v="10"/>
    <x v="1"/>
    <n v="-126.94"/>
    <n v="-5.1408738756616432E-2"/>
  </r>
  <r>
    <n v="3246"/>
    <x v="3245"/>
    <d v="2022-09-01T00:00:00"/>
    <x v="1"/>
    <x v="8"/>
    <x v="36"/>
    <d v="2022-09-02T00:00:00"/>
    <n v="1"/>
    <s v="First Class"/>
    <s v="CU-00305"/>
    <x v="139"/>
    <s v="Home Office"/>
    <s v="United States"/>
    <s v="New York"/>
    <s v="New York"/>
    <s v="17640"/>
    <x v="2"/>
    <s v="FUR-FUR-59179"/>
    <x v="2"/>
    <x v="10"/>
    <s v="Acme Flexible Frame Partition"/>
    <n v="1232.69"/>
    <n v="5"/>
    <x v="5"/>
    <n v="-45.25"/>
    <n v="-3.6708337051489015E-2"/>
  </r>
  <r>
    <n v="3247"/>
    <x v="3246"/>
    <d v="2022-09-18T00:00:00"/>
    <x v="1"/>
    <x v="8"/>
    <x v="36"/>
    <d v="2022-09-24T00:00:00"/>
    <n v="6"/>
    <s v="Second Class"/>
    <s v="CU-00450"/>
    <x v="89"/>
    <s v="Corporate"/>
    <s v="United States"/>
    <s v="Los Angeles"/>
    <s v="California"/>
    <s v="30998"/>
    <x v="1"/>
    <s v="OFF-ENV-38544"/>
    <x v="1"/>
    <x v="1"/>
    <s v="Poly String &amp; Button Envelopes"/>
    <n v="939.49"/>
    <n v="8"/>
    <x v="2"/>
    <n v="102.32"/>
    <n v="0.10891015338108974"/>
  </r>
  <r>
    <n v="3248"/>
    <x v="3247"/>
    <d v="2023-08-26T00:00:00"/>
    <x v="3"/>
    <x v="6"/>
    <x v="26"/>
    <d v="2023-08-29T00:00:00"/>
    <n v="3"/>
    <s v="First Class"/>
    <s v="CU-00230"/>
    <x v="79"/>
    <s v="Consumer"/>
    <s v="United States"/>
    <s v="Atlanta"/>
    <s v="Georgia"/>
    <s v="74613"/>
    <x v="3"/>
    <s v="TEC-COP-32134"/>
    <x v="0"/>
    <x v="11"/>
    <s v="Hewlett Packard 610 Multi-Function Printer"/>
    <n v="1565.82"/>
    <n v="3"/>
    <x v="0"/>
    <n v="428.58"/>
    <n v="0.2737096217956087"/>
  </r>
  <r>
    <n v="3249"/>
    <x v="3248"/>
    <d v="2023-10-31T00:00:00"/>
    <x v="3"/>
    <x v="3"/>
    <x v="29"/>
    <d v="2023-11-05T00:00:00"/>
    <n v="5"/>
    <s v="Standard Class"/>
    <s v="CU-00109"/>
    <x v="328"/>
    <s v="Corporate"/>
    <s v="United States"/>
    <s v="Miami"/>
    <s v="Florida"/>
    <s v="27514"/>
    <x v="3"/>
    <s v="OFF-SUP-68758"/>
    <x v="1"/>
    <x v="5"/>
    <s v="Avery Hi-Liter EverBold"/>
    <n v="1274.6300000000001"/>
    <n v="14"/>
    <x v="0"/>
    <n v="91.01"/>
    <n v="7.1401112479699991E-2"/>
  </r>
  <r>
    <n v="3250"/>
    <x v="3249"/>
    <d v="2021-09-07T00:00:00"/>
    <x v="2"/>
    <x v="8"/>
    <x v="38"/>
    <d v="2021-09-07T00:00:00"/>
    <n v="0"/>
    <s v="Same Day"/>
    <s v="CU-00417"/>
    <x v="234"/>
    <s v="Corporate"/>
    <s v="United States"/>
    <s v="Dallas"/>
    <s v="Texas"/>
    <s v="82276"/>
    <x v="0"/>
    <s v="FUR-BOO-14825"/>
    <x v="2"/>
    <x v="7"/>
    <s v="Sauder Classic Bookcase"/>
    <n v="2736.25"/>
    <n v="3"/>
    <x v="2"/>
    <n v="643.41999999999996"/>
    <n v="0.23514664230242119"/>
  </r>
  <r>
    <n v="3251"/>
    <x v="3250"/>
    <d v="2021-05-27T00:00:00"/>
    <x v="2"/>
    <x v="11"/>
    <x v="39"/>
    <d v="2021-05-28T00:00:00"/>
    <n v="1"/>
    <s v="First Class"/>
    <s v="CU-00273"/>
    <x v="62"/>
    <s v="Home Office"/>
    <s v="United States"/>
    <s v="Baltimore"/>
    <s v="Maryland"/>
    <s v="78240"/>
    <x v="2"/>
    <s v="OFF-ART-55536"/>
    <x v="1"/>
    <x v="16"/>
    <s v="Sanford 16-Color Pencils"/>
    <n v="1213.04"/>
    <n v="13"/>
    <x v="0"/>
    <n v="474.19"/>
    <n v="0.39091043988656599"/>
  </r>
  <r>
    <n v="3252"/>
    <x v="3251"/>
    <d v="2022-11-20T00:00:00"/>
    <x v="1"/>
    <x v="4"/>
    <x v="20"/>
    <d v="2022-11-27T00:00:00"/>
    <n v="7"/>
    <s v="Standard Class"/>
    <s v="CU-00187"/>
    <x v="279"/>
    <s v="Consumer"/>
    <s v="United States"/>
    <s v="New Orleans"/>
    <s v="Louisiana"/>
    <s v="13357"/>
    <x v="3"/>
    <s v="TEC-ACC-73373"/>
    <x v="0"/>
    <x v="0"/>
    <s v="SanDisk Ultra 64GB"/>
    <n v="3612.1"/>
    <n v="13"/>
    <x v="1"/>
    <n v="612.95000000000005"/>
    <n v="0.16969353007945517"/>
  </r>
  <r>
    <n v="3253"/>
    <x v="3252"/>
    <d v="2021-11-06T00:00:00"/>
    <x v="2"/>
    <x v="4"/>
    <x v="8"/>
    <d v="2021-11-06T00:00:00"/>
    <n v="0"/>
    <s v="Same Day"/>
    <s v="CU-00142"/>
    <x v="311"/>
    <s v="Corporate"/>
    <s v="United States"/>
    <s v="Miami"/>
    <s v="Florida"/>
    <s v="12167"/>
    <x v="3"/>
    <s v="FUR-FUR-62432"/>
    <x v="2"/>
    <x v="10"/>
    <s v="Eldon Expressions Punched Metal &amp; Wood Desk Accessories"/>
    <n v="1857.1"/>
    <n v="4"/>
    <x v="1"/>
    <n v="180.19"/>
    <n v="9.7027623714393413E-2"/>
  </r>
  <r>
    <n v="3254"/>
    <x v="3253"/>
    <d v="2022-11-03T00:00:00"/>
    <x v="1"/>
    <x v="4"/>
    <x v="20"/>
    <d v="2022-11-07T00:00:00"/>
    <n v="4"/>
    <s v="Second Class"/>
    <s v="CU-00141"/>
    <x v="108"/>
    <s v="Corporate"/>
    <s v="United States"/>
    <s v="Chicago"/>
    <s v="Illinois"/>
    <s v="36432"/>
    <x v="0"/>
    <s v="FUR-BOO-57106"/>
    <x v="2"/>
    <x v="7"/>
    <s v="Sauder Classic Bookcase"/>
    <n v="6675.89"/>
    <n v="12"/>
    <x v="0"/>
    <n v="-35.31"/>
    <n v="-5.2891824161272879E-3"/>
  </r>
  <r>
    <n v="3255"/>
    <x v="3254"/>
    <d v="2022-11-27T00:00:00"/>
    <x v="1"/>
    <x v="4"/>
    <x v="20"/>
    <d v="2022-11-28T00:00:00"/>
    <n v="1"/>
    <s v="First Class"/>
    <s v="CU-00298"/>
    <x v="151"/>
    <s v="Corporate"/>
    <s v="United States"/>
    <s v="Philadelphia"/>
    <s v="Pennsylvania"/>
    <s v="16294"/>
    <x v="2"/>
    <s v="FUR-BOO-62318"/>
    <x v="2"/>
    <x v="7"/>
    <s v="O'Sullivan 2-Shelf Bookcase"/>
    <n v="5864.09"/>
    <n v="9"/>
    <x v="0"/>
    <n v="-1030.03"/>
    <n v="-0.1756504419270509"/>
  </r>
  <r>
    <n v="3256"/>
    <x v="3255"/>
    <d v="2024-04-01T00:00:00"/>
    <x v="0"/>
    <x v="0"/>
    <x v="0"/>
    <d v="2024-04-08T00:00:00"/>
    <n v="7"/>
    <s v="Standard Class"/>
    <s v="CU-00268"/>
    <x v="255"/>
    <s v="Corporate"/>
    <s v="United States"/>
    <s v="Washington DC"/>
    <s v="District of Columbia"/>
    <s v="37674"/>
    <x v="2"/>
    <s v="FUR-CHA-74109"/>
    <x v="2"/>
    <x v="13"/>
    <s v="Global Troy Executive Chair"/>
    <n v="1338.62"/>
    <n v="12"/>
    <x v="5"/>
    <n v="28.52"/>
    <n v="2.1305523598930242E-2"/>
  </r>
  <r>
    <n v="3257"/>
    <x v="3256"/>
    <d v="2024-09-28T00:00:00"/>
    <x v="0"/>
    <x v="8"/>
    <x v="15"/>
    <d v="2024-10-01T00:00:00"/>
    <n v="3"/>
    <s v="First Class"/>
    <s v="CU-00552"/>
    <x v="108"/>
    <s v="Corporate"/>
    <s v="United States"/>
    <s v="Denver"/>
    <s v="Colorado"/>
    <s v="89856"/>
    <x v="0"/>
    <s v="TEC-ACC-55857"/>
    <x v="0"/>
    <x v="0"/>
    <s v="Logitech MK550 Wireless Wave Keyboard and Mouse"/>
    <n v="12493.97"/>
    <n v="14"/>
    <x v="3"/>
    <n v="-1115.53"/>
    <n v="-8.9285471311360609E-2"/>
  </r>
  <r>
    <n v="3258"/>
    <x v="3257"/>
    <d v="2022-06-13T00:00:00"/>
    <x v="1"/>
    <x v="2"/>
    <x v="9"/>
    <d v="2022-06-17T00:00:00"/>
    <n v="4"/>
    <s v="Second Class"/>
    <s v="CU-00784"/>
    <x v="129"/>
    <s v="Corporate"/>
    <s v="United States"/>
    <s v="Denver"/>
    <s v="Colorado"/>
    <s v="57951"/>
    <x v="0"/>
    <s v="TEC-ACC-41627"/>
    <x v="0"/>
    <x v="0"/>
    <s v="Memorex Mini Travel Drive 64 GB"/>
    <n v="6023.9"/>
    <n v="13"/>
    <x v="2"/>
    <n v="641.41999999999996"/>
    <n v="0.10647919122163382"/>
  </r>
  <r>
    <n v="3259"/>
    <x v="3258"/>
    <d v="2021-04-18T00:00:00"/>
    <x v="2"/>
    <x v="0"/>
    <x v="19"/>
    <d v="2021-04-18T00:00:00"/>
    <n v="0"/>
    <s v="Same Day"/>
    <s v="CU-00289"/>
    <x v="31"/>
    <s v="Corporate"/>
    <s v="United States"/>
    <s v="Chicago"/>
    <s v="Illinois"/>
    <s v="39977"/>
    <x v="0"/>
    <s v="OFF-SUP-45159"/>
    <x v="1"/>
    <x v="5"/>
    <s v="Dixon Ticonderoga Pencils"/>
    <n v="3379.42"/>
    <n v="14"/>
    <x v="3"/>
    <n v="273.73"/>
    <n v="8.0999106355528469E-2"/>
  </r>
  <r>
    <n v="3260"/>
    <x v="3259"/>
    <d v="2021-06-07T00:00:00"/>
    <x v="2"/>
    <x v="2"/>
    <x v="18"/>
    <d v="2021-06-09T00:00:00"/>
    <n v="2"/>
    <s v="First Class"/>
    <s v="CU-00576"/>
    <x v="73"/>
    <s v="Corporate"/>
    <s v="United States"/>
    <s v="Minneapolis"/>
    <s v="Minnesota"/>
    <s v="94562"/>
    <x v="0"/>
    <s v="TEC-ACC-67505"/>
    <x v="0"/>
    <x v="0"/>
    <s v="Memorex Mini Travel Drive 64 GB"/>
    <n v="8292.9699999999993"/>
    <n v="13"/>
    <x v="3"/>
    <n v="1839.64"/>
    <n v="0.22183126190013955"/>
  </r>
  <r>
    <n v="3261"/>
    <x v="3260"/>
    <d v="2021-07-16T00:00:00"/>
    <x v="2"/>
    <x v="7"/>
    <x v="7"/>
    <d v="2021-07-22T00:00:00"/>
    <n v="6"/>
    <s v="Second Class"/>
    <s v="CU-00638"/>
    <x v="12"/>
    <s v="Corporate"/>
    <s v="United States"/>
    <s v="Portland"/>
    <s v="Oregon"/>
    <s v="59920"/>
    <x v="1"/>
    <s v="OFF-FAS-13733"/>
    <x v="1"/>
    <x v="9"/>
    <s v="Binder clips medium"/>
    <n v="2178.92"/>
    <n v="12"/>
    <x v="3"/>
    <n v="863.67"/>
    <n v="0.39637526848163307"/>
  </r>
  <r>
    <n v="3262"/>
    <x v="3261"/>
    <d v="2024-06-11T00:00:00"/>
    <x v="0"/>
    <x v="2"/>
    <x v="2"/>
    <d v="2024-06-13T00:00:00"/>
    <n v="2"/>
    <s v="First Class"/>
    <s v="CU-00115"/>
    <x v="109"/>
    <s v="Consumer"/>
    <s v="United States"/>
    <s v="New Orleans"/>
    <s v="Louisiana"/>
    <s v="86993"/>
    <x v="3"/>
    <s v="FUR-BOO-48293"/>
    <x v="2"/>
    <x v="7"/>
    <s v="Sauder Classic Bookcase"/>
    <n v="8778.84"/>
    <n v="10"/>
    <x v="0"/>
    <n v="830.3"/>
    <n v="9.4579693900333064E-2"/>
  </r>
  <r>
    <n v="3263"/>
    <x v="3262"/>
    <d v="2022-09-14T00:00:00"/>
    <x v="1"/>
    <x v="8"/>
    <x v="36"/>
    <d v="2022-09-15T00:00:00"/>
    <n v="1"/>
    <s v="First Class"/>
    <s v="CU-00576"/>
    <x v="73"/>
    <s v="Corporate"/>
    <s v="United States"/>
    <s v="Minneapolis"/>
    <s v="Minnesota"/>
    <s v="48776"/>
    <x v="0"/>
    <s v="FUR-TAB-71113"/>
    <x v="2"/>
    <x v="14"/>
    <s v="Chromcraft Training Table"/>
    <n v="12867.3"/>
    <n v="12"/>
    <x v="1"/>
    <n v="-1179.25"/>
    <n v="-9.1647043280253054E-2"/>
  </r>
  <r>
    <n v="3264"/>
    <x v="3263"/>
    <d v="2024-03-29T00:00:00"/>
    <x v="0"/>
    <x v="10"/>
    <x v="40"/>
    <d v="2024-04-04T00:00:00"/>
    <n v="6"/>
    <s v="Second Class"/>
    <s v="CU-00435"/>
    <x v="233"/>
    <s v="Home Office"/>
    <s v="United States"/>
    <s v="Boston"/>
    <s v="Massachusetts"/>
    <s v="69243"/>
    <x v="2"/>
    <s v="OFF-PAP-34655"/>
    <x v="1"/>
    <x v="4"/>
    <s v="Xerox 1921"/>
    <n v="167.64"/>
    <n v="4"/>
    <x v="3"/>
    <n v="63.7"/>
    <n v="0.37998091147697449"/>
  </r>
  <r>
    <n v="3265"/>
    <x v="3264"/>
    <d v="2023-03-19T00:00:00"/>
    <x v="3"/>
    <x v="10"/>
    <x v="45"/>
    <d v="2023-03-27T00:00:00"/>
    <n v="8"/>
    <s v="Standard Class"/>
    <s v="CU-00610"/>
    <x v="90"/>
    <s v="Consumer"/>
    <s v="United States"/>
    <s v="New Orleans"/>
    <s v="Louisiana"/>
    <s v="21833"/>
    <x v="3"/>
    <s v="TEC-PHO-78606"/>
    <x v="0"/>
    <x v="2"/>
    <s v="Samsung Galaxy A52"/>
    <n v="3149.37"/>
    <n v="7"/>
    <x v="2"/>
    <n v="451.21"/>
    <n v="0.14326992382603504"/>
  </r>
  <r>
    <n v="3266"/>
    <x v="3265"/>
    <d v="2023-09-15T00:00:00"/>
    <x v="3"/>
    <x v="8"/>
    <x v="12"/>
    <d v="2023-09-19T00:00:00"/>
    <n v="4"/>
    <s v="Second Class"/>
    <s v="CU-00083"/>
    <x v="246"/>
    <s v="Consumer"/>
    <s v="United States"/>
    <s v="Houston"/>
    <s v="Texas"/>
    <s v="98374"/>
    <x v="0"/>
    <s v="TEC-PHO-93047"/>
    <x v="0"/>
    <x v="2"/>
    <s v="Apple iPhone SE"/>
    <n v="5922.01"/>
    <n v="11"/>
    <x v="2"/>
    <n v="141.16"/>
    <n v="2.3836501458119792E-2"/>
  </r>
  <r>
    <n v="3267"/>
    <x v="3266"/>
    <d v="2022-07-27T00:00:00"/>
    <x v="1"/>
    <x v="7"/>
    <x v="31"/>
    <d v="2022-08-01T00:00:00"/>
    <n v="5"/>
    <s v="Standard Class"/>
    <s v="CU-00224"/>
    <x v="167"/>
    <s v="Home Office"/>
    <s v="United States"/>
    <s v="San Francisco"/>
    <s v="California"/>
    <s v="47112"/>
    <x v="1"/>
    <s v="FUR-BOO-23277"/>
    <x v="2"/>
    <x v="7"/>
    <s v="O'Sullivan 2-Shelf Bookcase"/>
    <n v="8714.35"/>
    <n v="7"/>
    <x v="5"/>
    <n v="1231.8"/>
    <n v="0.14135305559221284"/>
  </r>
  <r>
    <n v="3268"/>
    <x v="3267"/>
    <d v="2023-10-30T00:00:00"/>
    <x v="3"/>
    <x v="3"/>
    <x v="29"/>
    <d v="2023-11-05T00:00:00"/>
    <n v="6"/>
    <s v="Standard Class"/>
    <s v="CU-00791"/>
    <x v="24"/>
    <s v="Home Office"/>
    <s v="United States"/>
    <s v="Los Angeles"/>
    <s v="California"/>
    <s v="69629"/>
    <x v="1"/>
    <s v="FUR-FUR-74504"/>
    <x v="2"/>
    <x v="10"/>
    <s v="Eldon Expressions Punched Metal &amp; Wood Desk Accessories"/>
    <n v="1053.43"/>
    <n v="3"/>
    <x v="2"/>
    <n v="-98.6"/>
    <n v="-9.3599005154590229E-2"/>
  </r>
  <r>
    <n v="3269"/>
    <x v="3268"/>
    <d v="2021-04-05T00:00:00"/>
    <x v="2"/>
    <x v="0"/>
    <x v="19"/>
    <d v="2021-04-05T00:00:00"/>
    <n v="0"/>
    <s v="Same Day"/>
    <s v="CU-00773"/>
    <x v="103"/>
    <s v="Corporate"/>
    <s v="United States"/>
    <s v="Los Angeles"/>
    <s v="California"/>
    <s v="26557"/>
    <x v="1"/>
    <s v="FUR-FUR-25806"/>
    <x v="2"/>
    <x v="10"/>
    <s v="Acme Flexible Frame Partition"/>
    <n v="17448.7"/>
    <n v="11"/>
    <x v="2"/>
    <n v="3461.81"/>
    <n v="0.19839930768481318"/>
  </r>
  <r>
    <n v="3270"/>
    <x v="3269"/>
    <d v="2024-06-21T00:00:00"/>
    <x v="0"/>
    <x v="2"/>
    <x v="2"/>
    <d v="2024-06-24T00:00:00"/>
    <n v="3"/>
    <s v="First Class"/>
    <s v="CU-00075"/>
    <x v="53"/>
    <s v="Consumer"/>
    <s v="United States"/>
    <s v="Las Vegas"/>
    <s v="Nevada"/>
    <s v="30667"/>
    <x v="1"/>
    <s v="OFF-ART-46134"/>
    <x v="1"/>
    <x v="16"/>
    <s v="Sanford 16-Color Pencils"/>
    <n v="148.80000000000001"/>
    <n v="1"/>
    <x v="3"/>
    <n v="42.01"/>
    <n v="0.28232526881720427"/>
  </r>
  <r>
    <n v="3271"/>
    <x v="3270"/>
    <d v="2022-11-11T00:00:00"/>
    <x v="1"/>
    <x v="4"/>
    <x v="20"/>
    <d v="2022-11-12T00:00:00"/>
    <n v="1"/>
    <s v="First Class"/>
    <s v="CU-00170"/>
    <x v="37"/>
    <s v="Home Office"/>
    <s v="United States"/>
    <s v="Atlanta"/>
    <s v="Georgia"/>
    <s v="81912"/>
    <x v="3"/>
    <s v="OFF-LAB-95666"/>
    <x v="1"/>
    <x v="15"/>
    <s v="Avery 5663 Internet Shipping Labels"/>
    <n v="738.14"/>
    <n v="6"/>
    <x v="3"/>
    <n v="276.26"/>
    <n v="0.37426504457149051"/>
  </r>
  <r>
    <n v="3272"/>
    <x v="3271"/>
    <d v="2023-02-28T00:00:00"/>
    <x v="3"/>
    <x v="9"/>
    <x v="23"/>
    <d v="2023-03-02T00:00:00"/>
    <n v="2"/>
    <s v="First Class"/>
    <s v="CU-00054"/>
    <x v="26"/>
    <s v="Home Office"/>
    <s v="United States"/>
    <s v="Denver"/>
    <s v="Colorado"/>
    <s v="12416"/>
    <x v="0"/>
    <s v="TEC-ACC-45669"/>
    <x v="0"/>
    <x v="0"/>
    <s v="Memorex Mini Travel Drive 64 GB"/>
    <n v="694.12"/>
    <n v="1"/>
    <x v="4"/>
    <n v="-103.63"/>
    <n v="-0.1492969515357575"/>
  </r>
  <r>
    <n v="3273"/>
    <x v="3272"/>
    <d v="2023-08-15T00:00:00"/>
    <x v="3"/>
    <x v="6"/>
    <x v="26"/>
    <d v="2023-08-18T00:00:00"/>
    <n v="3"/>
    <s v="Second Class"/>
    <s v="CU-00388"/>
    <x v="146"/>
    <s v="Home Office"/>
    <s v="United States"/>
    <s v="Dallas"/>
    <s v="Texas"/>
    <s v="82017"/>
    <x v="0"/>
    <s v="OFF-PAP-78803"/>
    <x v="1"/>
    <x v="4"/>
    <s v="Hammermill CopyPlus Copy Paper"/>
    <n v="1069.18"/>
    <n v="11"/>
    <x v="0"/>
    <n v="180.6"/>
    <n v="0.16891449522063637"/>
  </r>
  <r>
    <n v="3274"/>
    <x v="3273"/>
    <d v="2023-06-08T00:00:00"/>
    <x v="3"/>
    <x v="2"/>
    <x v="37"/>
    <d v="2023-06-14T00:00:00"/>
    <n v="6"/>
    <s v="Standard Class"/>
    <s v="CU-00128"/>
    <x v="125"/>
    <s v="Home Office"/>
    <s v="United States"/>
    <s v="Portland"/>
    <s v="Oregon"/>
    <s v="20560"/>
    <x v="1"/>
    <s v="FUR-TAB-54953"/>
    <x v="2"/>
    <x v="14"/>
    <s v="Chromcraft Training Table"/>
    <n v="3118.54"/>
    <n v="6"/>
    <x v="0"/>
    <n v="-619.83000000000004"/>
    <n v="-0.1987564693734889"/>
  </r>
  <r>
    <n v="3275"/>
    <x v="3274"/>
    <d v="2024-10-04T00:00:00"/>
    <x v="0"/>
    <x v="3"/>
    <x v="24"/>
    <d v="2024-10-09T00:00:00"/>
    <n v="5"/>
    <s v="Standard Class"/>
    <s v="CU-00099"/>
    <x v="236"/>
    <s v="Consumer"/>
    <s v="United States"/>
    <s v="Chicago"/>
    <s v="Illinois"/>
    <s v="63263"/>
    <x v="0"/>
    <s v="OFF-PAP-31455"/>
    <x v="1"/>
    <x v="4"/>
    <s v="Southworth 25% Cotton Business Paper"/>
    <n v="4034.04"/>
    <n v="14"/>
    <x v="3"/>
    <n v="1512.78"/>
    <n v="0.37500371835678376"/>
  </r>
  <r>
    <n v="3276"/>
    <x v="3275"/>
    <d v="2022-05-02T00:00:00"/>
    <x v="1"/>
    <x v="11"/>
    <x v="46"/>
    <d v="2022-05-02T00:00:00"/>
    <n v="0"/>
    <s v="Same Day"/>
    <s v="CU-00143"/>
    <x v="307"/>
    <s v="Home Office"/>
    <s v="United States"/>
    <s v="Minneapolis"/>
    <s v="Minnesota"/>
    <s v="23169"/>
    <x v="0"/>
    <s v="FUR-TAB-82173"/>
    <x v="2"/>
    <x v="14"/>
    <s v="Chromcraft Training Table"/>
    <n v="4115.0200000000004"/>
    <n v="12"/>
    <x v="2"/>
    <n v="74.44"/>
    <n v="1.8089827023926978E-2"/>
  </r>
  <r>
    <n v="3277"/>
    <x v="3276"/>
    <d v="2022-06-17T00:00:00"/>
    <x v="1"/>
    <x v="2"/>
    <x v="9"/>
    <d v="2022-06-23T00:00:00"/>
    <n v="6"/>
    <s v="Second Class"/>
    <s v="CU-00572"/>
    <x v="114"/>
    <s v="Corporate"/>
    <s v="United States"/>
    <s v="Nashville"/>
    <s v="Tennessee"/>
    <s v="29064"/>
    <x v="3"/>
    <s v="TEC-PHO-49648"/>
    <x v="0"/>
    <x v="2"/>
    <s v="Motorola Moto G Play"/>
    <n v="530.37"/>
    <n v="2"/>
    <x v="1"/>
    <n v="167.75"/>
    <n v="0.31628862869317648"/>
  </r>
  <r>
    <n v="3278"/>
    <x v="3277"/>
    <d v="2023-03-27T00:00:00"/>
    <x v="3"/>
    <x v="10"/>
    <x v="45"/>
    <d v="2023-04-02T00:00:00"/>
    <n v="6"/>
    <s v="Standard Class"/>
    <s v="CU-00092"/>
    <x v="7"/>
    <s v="Home Office"/>
    <s v="United States"/>
    <s v="Chicago"/>
    <s v="Illinois"/>
    <s v="88696"/>
    <x v="0"/>
    <s v="FUR-CHA-58955"/>
    <x v="2"/>
    <x v="13"/>
    <s v="Harbour Creations 67200 Series"/>
    <n v="415.71"/>
    <n v="10"/>
    <x v="1"/>
    <n v="102.05"/>
    <n v="0.24548363041543383"/>
  </r>
  <r>
    <n v="3279"/>
    <x v="3278"/>
    <d v="2023-03-14T00:00:00"/>
    <x v="3"/>
    <x v="10"/>
    <x v="45"/>
    <d v="2023-03-22T00:00:00"/>
    <n v="8"/>
    <s v="Standard Class"/>
    <s v="CU-00138"/>
    <x v="197"/>
    <s v="Corporate"/>
    <s v="United States"/>
    <s v="New Orleans"/>
    <s v="Louisiana"/>
    <s v="23415"/>
    <x v="3"/>
    <s v="OFF-STO-14442"/>
    <x v="1"/>
    <x v="8"/>
    <s v="Stur-D-Store Shelving Unit"/>
    <n v="185.28"/>
    <n v="2"/>
    <x v="4"/>
    <n v="36.01"/>
    <n v="0.19435449050086354"/>
  </r>
  <r>
    <n v="3280"/>
    <x v="3279"/>
    <d v="2021-02-07T00:00:00"/>
    <x v="2"/>
    <x v="9"/>
    <x v="13"/>
    <d v="2021-02-07T00:00:00"/>
    <n v="0"/>
    <s v="Same Day"/>
    <s v="CU-00064"/>
    <x v="23"/>
    <s v="Home Office"/>
    <s v="United States"/>
    <s v="New York"/>
    <s v="New York"/>
    <s v="88997"/>
    <x v="2"/>
    <s v="TEC-PHO-88771"/>
    <x v="0"/>
    <x v="2"/>
    <s v="Apple iPhone SE"/>
    <n v="1898.75"/>
    <n v="5"/>
    <x v="3"/>
    <n v="716.51"/>
    <n v="0.37735878867676104"/>
  </r>
  <r>
    <n v="3281"/>
    <x v="3280"/>
    <d v="2021-05-06T00:00:00"/>
    <x v="2"/>
    <x v="11"/>
    <x v="39"/>
    <d v="2021-05-14T00:00:00"/>
    <n v="8"/>
    <s v="Standard Class"/>
    <s v="CU-00375"/>
    <x v="182"/>
    <s v="Consumer"/>
    <s v="United States"/>
    <s v="Washington DC"/>
    <s v="District of Columbia"/>
    <s v="86770"/>
    <x v="2"/>
    <s v="FUR-BOO-67476"/>
    <x v="2"/>
    <x v="7"/>
    <s v="O'Sullivan 2-Shelf Bookcase"/>
    <n v="5281.97"/>
    <n v="3"/>
    <x v="3"/>
    <n v="-258.62"/>
    <n v="-4.8962792291512444E-2"/>
  </r>
  <r>
    <n v="3282"/>
    <x v="3281"/>
    <d v="2024-12-03T00:00:00"/>
    <x v="0"/>
    <x v="5"/>
    <x v="44"/>
    <d v="2024-12-08T00:00:00"/>
    <n v="5"/>
    <s v="Second Class"/>
    <s v="CU-00344"/>
    <x v="303"/>
    <s v="Consumer"/>
    <s v="United States"/>
    <s v="Denver"/>
    <s v="Colorado"/>
    <s v="13101"/>
    <x v="0"/>
    <s v="FUR-TAB-89225"/>
    <x v="2"/>
    <x v="14"/>
    <s v="Bevis Round Conference Table"/>
    <n v="12753.88"/>
    <n v="10"/>
    <x v="3"/>
    <n v="2293.37"/>
    <n v="0.1798174359489034"/>
  </r>
  <r>
    <n v="3283"/>
    <x v="3282"/>
    <d v="2023-03-31T00:00:00"/>
    <x v="3"/>
    <x v="10"/>
    <x v="45"/>
    <d v="2023-04-07T00:00:00"/>
    <n v="7"/>
    <s v="Standard Class"/>
    <s v="CU-00270"/>
    <x v="276"/>
    <s v="Home Office"/>
    <s v="United States"/>
    <s v="San Francisco"/>
    <s v="California"/>
    <s v="13588"/>
    <x v="1"/>
    <s v="TEC-COP-16904"/>
    <x v="0"/>
    <x v="11"/>
    <s v="HP Designjet T520 Inkjet Large Format Printer"/>
    <n v="5189.62"/>
    <n v="11"/>
    <x v="2"/>
    <n v="796.39"/>
    <n v="0.1534582493515903"/>
  </r>
  <r>
    <n v="3284"/>
    <x v="3283"/>
    <d v="2021-12-11T00:00:00"/>
    <x v="2"/>
    <x v="5"/>
    <x v="11"/>
    <d v="2021-12-13T00:00:00"/>
    <n v="2"/>
    <s v="First Class"/>
    <s v="CU-00767"/>
    <x v="125"/>
    <s v="Corporate"/>
    <s v="United States"/>
    <s v="San Francisco"/>
    <s v="California"/>
    <s v="83506"/>
    <x v="1"/>
    <s v="FUR-CHA-24990"/>
    <x v="2"/>
    <x v="13"/>
    <s v="Hon Deluxe Fabric Upholstered Stacking Chairs"/>
    <n v="17175.439999999999"/>
    <n v="12"/>
    <x v="3"/>
    <n v="3932.26"/>
    <n v="0.22894668200639987"/>
  </r>
  <r>
    <n v="3285"/>
    <x v="3284"/>
    <d v="2021-03-20T00:00:00"/>
    <x v="2"/>
    <x v="10"/>
    <x v="21"/>
    <d v="2021-03-20T00:00:00"/>
    <n v="0"/>
    <s v="Same Day"/>
    <s v="CU-00540"/>
    <x v="148"/>
    <s v="Consumer"/>
    <s v="United States"/>
    <s v="Philadelphia"/>
    <s v="Pennsylvania"/>
    <s v="93685"/>
    <x v="2"/>
    <s v="TEC-ACC-74805"/>
    <x v="0"/>
    <x v="0"/>
    <s v="SanDisk Ultra 64GB"/>
    <n v="2530.52"/>
    <n v="9"/>
    <x v="2"/>
    <n v="988.09"/>
    <n v="0.3904691525852394"/>
  </r>
  <r>
    <n v="3286"/>
    <x v="3285"/>
    <d v="2024-11-16T00:00:00"/>
    <x v="0"/>
    <x v="4"/>
    <x v="4"/>
    <d v="2024-11-21T00:00:00"/>
    <n v="5"/>
    <s v="Standard Class"/>
    <s v="CU-00159"/>
    <x v="251"/>
    <s v="Consumer"/>
    <s v="United States"/>
    <s v="Atlanta"/>
    <s v="Georgia"/>
    <s v="17799"/>
    <x v="3"/>
    <s v="OFF-LAB-59026"/>
    <x v="1"/>
    <x v="15"/>
    <s v="Xerox 1967"/>
    <n v="1178.3900000000001"/>
    <n v="12"/>
    <x v="3"/>
    <n v="192.92"/>
    <n v="0.16371489914204973"/>
  </r>
  <r>
    <n v="3287"/>
    <x v="3286"/>
    <d v="2024-05-16T00:00:00"/>
    <x v="0"/>
    <x v="11"/>
    <x v="30"/>
    <d v="2024-05-21T00:00:00"/>
    <n v="5"/>
    <s v="Second Class"/>
    <s v="CU-00590"/>
    <x v="102"/>
    <s v="Consumer"/>
    <s v="United States"/>
    <s v="Las Vegas"/>
    <s v="Nevada"/>
    <s v="30595"/>
    <x v="1"/>
    <s v="FUR-FUR-21261"/>
    <x v="2"/>
    <x v="10"/>
    <s v="Eldon Expressions Punched Metal &amp; Wood Desk Accessories"/>
    <n v="11057.62"/>
    <n v="12"/>
    <x v="5"/>
    <n v="2191.4699999999998"/>
    <n v="0.19818640901025714"/>
  </r>
  <r>
    <n v="3288"/>
    <x v="3287"/>
    <d v="2022-01-06T00:00:00"/>
    <x v="1"/>
    <x v="1"/>
    <x v="1"/>
    <d v="2022-01-12T00:00:00"/>
    <n v="6"/>
    <s v="Standard Class"/>
    <s v="CU-00707"/>
    <x v="21"/>
    <s v="Corporate"/>
    <s v="United States"/>
    <s v="Las Vegas"/>
    <s v="Nevada"/>
    <s v="72264"/>
    <x v="1"/>
    <s v="TEC-MAC-14962"/>
    <x v="0"/>
    <x v="12"/>
    <s v="Hoover Stair Vacuum 515 Corded"/>
    <n v="1331.14"/>
    <n v="9"/>
    <x v="4"/>
    <n v="-63.02"/>
    <n v="-4.7342879036014245E-2"/>
  </r>
  <r>
    <n v="3289"/>
    <x v="3288"/>
    <d v="2021-06-27T00:00:00"/>
    <x v="2"/>
    <x v="2"/>
    <x v="18"/>
    <d v="2021-07-02T00:00:00"/>
    <n v="5"/>
    <s v="Standard Class"/>
    <s v="CU-00783"/>
    <x v="180"/>
    <s v="Corporate"/>
    <s v="United States"/>
    <s v="Philadelphia"/>
    <s v="Pennsylvania"/>
    <s v="85851"/>
    <x v="2"/>
    <s v="TEC-MAC-53191"/>
    <x v="0"/>
    <x v="12"/>
    <s v="Hoover Stair Vacuum 515 Corded"/>
    <n v="153.78"/>
    <n v="2"/>
    <x v="0"/>
    <n v="17.68"/>
    <n v="0.11496943685784887"/>
  </r>
  <r>
    <n v="3290"/>
    <x v="3289"/>
    <d v="2022-04-17T00:00:00"/>
    <x v="1"/>
    <x v="0"/>
    <x v="14"/>
    <d v="2022-04-17T00:00:00"/>
    <n v="0"/>
    <s v="Same Day"/>
    <s v="CU-00237"/>
    <x v="30"/>
    <s v="Consumer"/>
    <s v="United States"/>
    <s v="Denver"/>
    <s v="Colorado"/>
    <s v="20442"/>
    <x v="0"/>
    <s v="FUR-FUR-19548"/>
    <x v="2"/>
    <x v="10"/>
    <s v="Acme Flexible Frame Partition"/>
    <n v="2301.21"/>
    <n v="5"/>
    <x v="3"/>
    <n v="619.89"/>
    <n v="0.26937567627465547"/>
  </r>
  <r>
    <n v="3291"/>
    <x v="3290"/>
    <d v="2024-04-18T00:00:00"/>
    <x v="0"/>
    <x v="0"/>
    <x v="0"/>
    <d v="2024-04-18T00:00:00"/>
    <n v="0"/>
    <s v="Same Day"/>
    <s v="CU-00517"/>
    <x v="247"/>
    <s v="Home Office"/>
    <s v="United States"/>
    <s v="Chicago"/>
    <s v="Illinois"/>
    <s v="12949"/>
    <x v="0"/>
    <s v="TEC-PHO-30614"/>
    <x v="0"/>
    <x v="2"/>
    <s v="Samsung Galaxy A52"/>
    <n v="6665.74"/>
    <n v="10"/>
    <x v="1"/>
    <n v="367.97"/>
    <n v="5.5203173241080518E-2"/>
  </r>
  <r>
    <n v="3292"/>
    <x v="3291"/>
    <d v="2024-06-19T00:00:00"/>
    <x v="0"/>
    <x v="2"/>
    <x v="2"/>
    <d v="2024-06-20T00:00:00"/>
    <n v="1"/>
    <s v="First Class"/>
    <s v="CU-00787"/>
    <x v="314"/>
    <s v="Home Office"/>
    <s v="United States"/>
    <s v="Minneapolis"/>
    <s v="Minnesota"/>
    <s v="86936"/>
    <x v="0"/>
    <s v="FUR-CHA-70365"/>
    <x v="2"/>
    <x v="13"/>
    <s v="Hon Deluxe Fabric Upholstered Stacking Chairs"/>
    <n v="11200.96"/>
    <n v="11"/>
    <x v="2"/>
    <n v="2741.51"/>
    <n v="0.24475669942576356"/>
  </r>
  <r>
    <n v="3293"/>
    <x v="3292"/>
    <d v="2021-12-16T00:00:00"/>
    <x v="2"/>
    <x v="5"/>
    <x v="11"/>
    <d v="2021-12-19T00:00:00"/>
    <n v="3"/>
    <s v="First Class"/>
    <s v="CU-00259"/>
    <x v="197"/>
    <s v="Home Office"/>
    <s v="United States"/>
    <s v="Denver"/>
    <s v="Colorado"/>
    <s v="46856"/>
    <x v="0"/>
    <s v="OFF-APP-58890"/>
    <x v="1"/>
    <x v="6"/>
    <s v="Belkin 7 Outlet Berlinger"/>
    <n v="2054.11"/>
    <n v="13"/>
    <x v="2"/>
    <n v="-194.91"/>
    <n v="-9.4887810292535443E-2"/>
  </r>
  <r>
    <n v="3294"/>
    <x v="3293"/>
    <d v="2021-07-31T00:00:00"/>
    <x v="2"/>
    <x v="7"/>
    <x v="7"/>
    <d v="2021-07-31T00:00:00"/>
    <n v="0"/>
    <s v="Same Day"/>
    <s v="CU-00156"/>
    <x v="59"/>
    <s v="Home Office"/>
    <s v="United States"/>
    <s v="Dallas"/>
    <s v="Texas"/>
    <s v="93021"/>
    <x v="0"/>
    <s v="OFF-SUP-41901"/>
    <x v="1"/>
    <x v="5"/>
    <s v="Avery Hi-Liter EverBold"/>
    <n v="1661.08"/>
    <n v="13"/>
    <x v="5"/>
    <n v="586.64"/>
    <n v="0.35316781852770485"/>
  </r>
  <r>
    <n v="3295"/>
    <x v="3294"/>
    <d v="2024-10-25T00:00:00"/>
    <x v="0"/>
    <x v="3"/>
    <x v="24"/>
    <d v="2024-10-25T00:00:00"/>
    <n v="0"/>
    <s v="Same Day"/>
    <s v="CU-00573"/>
    <x v="157"/>
    <s v="Consumer"/>
    <s v="United States"/>
    <s v="Nashville"/>
    <s v="Tennessee"/>
    <s v="68794"/>
    <x v="3"/>
    <s v="OFF-STO-40956"/>
    <x v="1"/>
    <x v="8"/>
    <s v="Fellowes Stor/File Storage Boxes"/>
    <n v="1647.18"/>
    <n v="12"/>
    <x v="1"/>
    <n v="321.69"/>
    <n v="0.19529741740429096"/>
  </r>
  <r>
    <n v="3296"/>
    <x v="3295"/>
    <d v="2023-08-24T00:00:00"/>
    <x v="3"/>
    <x v="6"/>
    <x v="26"/>
    <d v="2023-08-27T00:00:00"/>
    <n v="3"/>
    <s v="Second Class"/>
    <s v="CU-00133"/>
    <x v="204"/>
    <s v="Consumer"/>
    <s v="United States"/>
    <s v="Baltimore"/>
    <s v="Maryland"/>
    <s v="46093"/>
    <x v="2"/>
    <s v="TEC-ACC-29811"/>
    <x v="0"/>
    <x v="0"/>
    <s v="Memorex Mini Travel Drive 64 GB"/>
    <n v="6726.24"/>
    <n v="13"/>
    <x v="1"/>
    <n v="550.03"/>
    <n v="8.1773769594899973E-2"/>
  </r>
  <r>
    <n v="3297"/>
    <x v="3296"/>
    <d v="2021-07-04T00:00:00"/>
    <x v="2"/>
    <x v="7"/>
    <x v="7"/>
    <d v="2021-07-07T00:00:00"/>
    <n v="3"/>
    <s v="Second Class"/>
    <s v="CU-00787"/>
    <x v="314"/>
    <s v="Home Office"/>
    <s v="United States"/>
    <s v="Minneapolis"/>
    <s v="Minnesota"/>
    <s v="36415"/>
    <x v="0"/>
    <s v="OFF-FAS-25056"/>
    <x v="1"/>
    <x v="9"/>
    <s v="Binder clips medium"/>
    <n v="42.29"/>
    <n v="5"/>
    <x v="2"/>
    <n v="9.7100000000000009"/>
    <n v="0.22960510759044694"/>
  </r>
  <r>
    <n v="3298"/>
    <x v="3297"/>
    <d v="2022-05-04T00:00:00"/>
    <x v="1"/>
    <x v="11"/>
    <x v="46"/>
    <d v="2022-05-04T00:00:00"/>
    <n v="0"/>
    <s v="Same Day"/>
    <s v="CU-00590"/>
    <x v="102"/>
    <s v="Consumer"/>
    <s v="United States"/>
    <s v="Las Vegas"/>
    <s v="Nevada"/>
    <s v="33698"/>
    <x v="1"/>
    <s v="FUR-BOO-72756"/>
    <x v="2"/>
    <x v="7"/>
    <s v="Bush Somerset Collection Bookcase"/>
    <n v="14826.4"/>
    <n v="14"/>
    <x v="2"/>
    <n v="-1628.36"/>
    <n v="-0.10982841418011115"/>
  </r>
  <r>
    <n v="3299"/>
    <x v="3298"/>
    <d v="2021-09-02T00:00:00"/>
    <x v="2"/>
    <x v="8"/>
    <x v="38"/>
    <d v="2021-09-02T00:00:00"/>
    <n v="0"/>
    <s v="Same Day"/>
    <s v="CU-00419"/>
    <x v="28"/>
    <s v="Consumer"/>
    <s v="United States"/>
    <s v="Denver"/>
    <s v="Colorado"/>
    <s v="70822"/>
    <x v="0"/>
    <s v="TEC-MAC-36053"/>
    <x v="0"/>
    <x v="12"/>
    <s v="Epson Stylus Photo R280"/>
    <n v="4336.1499999999996"/>
    <n v="6"/>
    <x v="4"/>
    <n v="685"/>
    <n v="0.15797423982103942"/>
  </r>
  <r>
    <n v="3300"/>
    <x v="3299"/>
    <d v="2022-03-03T00:00:00"/>
    <x v="1"/>
    <x v="10"/>
    <x v="47"/>
    <d v="2022-03-08T00:00:00"/>
    <n v="5"/>
    <s v="Standard Class"/>
    <s v="CU-00166"/>
    <x v="218"/>
    <s v="Home Office"/>
    <s v="United States"/>
    <s v="Seattle"/>
    <s v="Washington"/>
    <s v="45813"/>
    <x v="1"/>
    <s v="FUR-CHA-63539"/>
    <x v="2"/>
    <x v="13"/>
    <s v="Hon Deluxe Fabric Upholstered Stacking Chairs"/>
    <n v="4045.93"/>
    <n v="3"/>
    <x v="4"/>
    <n v="-401.08"/>
    <n v="-9.9131720024815059E-2"/>
  </r>
  <r>
    <n v="3301"/>
    <x v="3300"/>
    <d v="2023-05-07T00:00:00"/>
    <x v="3"/>
    <x v="11"/>
    <x v="42"/>
    <d v="2023-05-07T00:00:00"/>
    <n v="0"/>
    <s v="Same Day"/>
    <s v="CU-00365"/>
    <x v="126"/>
    <s v="Corporate"/>
    <s v="United States"/>
    <s v="Washington DC"/>
    <s v="District of Columbia"/>
    <s v="26161"/>
    <x v="2"/>
    <s v="OFF-STO-17017"/>
    <x v="1"/>
    <x v="8"/>
    <s v="Steelmaster by MMF Industries Locking Cash Box"/>
    <n v="3886.05"/>
    <n v="14"/>
    <x v="3"/>
    <n v="784.29"/>
    <n v="0.20182190141660553"/>
  </r>
  <r>
    <n v="3302"/>
    <x v="3301"/>
    <d v="2023-02-09T00:00:00"/>
    <x v="3"/>
    <x v="9"/>
    <x v="23"/>
    <d v="2023-02-09T00:00:00"/>
    <n v="0"/>
    <s v="Same Day"/>
    <s v="CU-00477"/>
    <x v="35"/>
    <s v="Corporate"/>
    <s v="United States"/>
    <s v="Boston"/>
    <s v="Massachusetts"/>
    <s v="24567"/>
    <x v="2"/>
    <s v="OFF-LAB-38568"/>
    <x v="1"/>
    <x v="15"/>
    <s v="Avery 5663 Internet Shipping Labels"/>
    <n v="1291.82"/>
    <n v="5"/>
    <x v="3"/>
    <n v="541.79"/>
    <n v="0.41940053567834529"/>
  </r>
  <r>
    <n v="3303"/>
    <x v="3302"/>
    <d v="2022-09-06T00:00:00"/>
    <x v="1"/>
    <x v="8"/>
    <x v="36"/>
    <d v="2022-09-09T00:00:00"/>
    <n v="3"/>
    <s v="First Class"/>
    <s v="CU-00613"/>
    <x v="1"/>
    <s v="Corporate"/>
    <s v="United States"/>
    <s v="New Orleans"/>
    <s v="Louisiana"/>
    <s v="62617"/>
    <x v="3"/>
    <s v="FUR-FUR-77863"/>
    <x v="2"/>
    <x v="10"/>
    <s v="Acme Flexible Frame Partition"/>
    <n v="10329.549999999999"/>
    <n v="6"/>
    <x v="4"/>
    <n v="-1148.23"/>
    <n v="-0.11115973106282462"/>
  </r>
  <r>
    <n v="3304"/>
    <x v="3303"/>
    <d v="2024-02-08T00:00:00"/>
    <x v="0"/>
    <x v="9"/>
    <x v="16"/>
    <d v="2024-02-08T00:00:00"/>
    <n v="0"/>
    <s v="Same Day"/>
    <s v="CU-00006"/>
    <x v="275"/>
    <s v="Corporate"/>
    <s v="United States"/>
    <s v="Portland"/>
    <s v="Oregon"/>
    <s v="92028"/>
    <x v="1"/>
    <s v="FUR-BOO-34876"/>
    <x v="2"/>
    <x v="7"/>
    <s v="O'Sullivan 2-Shelf Bookcase"/>
    <n v="3471.16"/>
    <n v="3"/>
    <x v="3"/>
    <n v="632.16"/>
    <n v="0.18211779347537999"/>
  </r>
  <r>
    <n v="3305"/>
    <x v="3304"/>
    <d v="2022-12-01T00:00:00"/>
    <x v="1"/>
    <x v="5"/>
    <x v="5"/>
    <d v="2022-12-01T00:00:00"/>
    <n v="0"/>
    <s v="Same Day"/>
    <s v="CU-00643"/>
    <x v="118"/>
    <s v="Corporate"/>
    <s v="United States"/>
    <s v="New York"/>
    <s v="New York"/>
    <s v="94771"/>
    <x v="2"/>
    <s v="TEC-ACC-16248"/>
    <x v="0"/>
    <x v="0"/>
    <s v="Memorex Mini Travel Drive 64 GB"/>
    <n v="222.12"/>
    <n v="2"/>
    <x v="4"/>
    <n v="79.900000000000006"/>
    <n v="0.35971546911579327"/>
  </r>
  <r>
    <n v="3306"/>
    <x v="3305"/>
    <d v="2024-10-18T00:00:00"/>
    <x v="0"/>
    <x v="3"/>
    <x v="24"/>
    <d v="2024-10-20T00:00:00"/>
    <n v="2"/>
    <s v="First Class"/>
    <s v="CU-00774"/>
    <x v="317"/>
    <s v="Corporate"/>
    <s v="United States"/>
    <s v="Seattle"/>
    <s v="Washington"/>
    <s v="66516"/>
    <x v="1"/>
    <s v="TEC-ACC-19872"/>
    <x v="0"/>
    <x v="0"/>
    <s v="Memorex Mini Travel Drive 64 GB"/>
    <n v="2200.9"/>
    <n v="8"/>
    <x v="1"/>
    <n v="647.30999999999995"/>
    <n v="0.29411149984097412"/>
  </r>
  <r>
    <n v="3307"/>
    <x v="3306"/>
    <d v="2022-09-11T00:00:00"/>
    <x v="1"/>
    <x v="8"/>
    <x v="36"/>
    <d v="2022-09-17T00:00:00"/>
    <n v="6"/>
    <s v="Second Class"/>
    <s v="CU-00525"/>
    <x v="208"/>
    <s v="Consumer"/>
    <s v="United States"/>
    <s v="Baltimore"/>
    <s v="Maryland"/>
    <s v="79325"/>
    <x v="2"/>
    <s v="OFF-ENV-31628"/>
    <x v="1"/>
    <x v="1"/>
    <s v="Poly String &amp; Button Envelopes"/>
    <n v="350.15"/>
    <n v="4"/>
    <x v="4"/>
    <n v="123.97"/>
    <n v="0.35404826502927317"/>
  </r>
  <r>
    <n v="3308"/>
    <x v="3307"/>
    <d v="2022-04-02T00:00:00"/>
    <x v="1"/>
    <x v="0"/>
    <x v="14"/>
    <d v="2022-04-02T00:00:00"/>
    <n v="0"/>
    <s v="Same Day"/>
    <s v="CU-00006"/>
    <x v="275"/>
    <s v="Corporate"/>
    <s v="United States"/>
    <s v="Portland"/>
    <s v="Oregon"/>
    <s v="34086"/>
    <x v="1"/>
    <s v="TEC-ACC-23843"/>
    <x v="0"/>
    <x v="0"/>
    <s v="Plantronics CS540 Wireless Headset System"/>
    <n v="14376.07"/>
    <n v="10"/>
    <x v="3"/>
    <n v="393.81"/>
    <n v="2.7393439236175116E-2"/>
  </r>
  <r>
    <n v="3309"/>
    <x v="3308"/>
    <d v="2023-07-18T00:00:00"/>
    <x v="3"/>
    <x v="7"/>
    <x v="41"/>
    <d v="2023-07-21T00:00:00"/>
    <n v="3"/>
    <s v="Second Class"/>
    <s v="CU-00021"/>
    <x v="151"/>
    <s v="Corporate"/>
    <s v="United States"/>
    <s v="Minneapolis"/>
    <s v="Minnesota"/>
    <s v="30320"/>
    <x v="0"/>
    <s v="OFF-STO-85353"/>
    <x v="1"/>
    <x v="8"/>
    <s v="Stur-D-Store Shelving Unit"/>
    <n v="54.35"/>
    <n v="3"/>
    <x v="4"/>
    <n v="1.05"/>
    <n v="1.9319227230910764E-2"/>
  </r>
  <r>
    <n v="3310"/>
    <x v="3309"/>
    <d v="2024-12-20T00:00:00"/>
    <x v="0"/>
    <x v="5"/>
    <x v="44"/>
    <d v="2024-12-22T00:00:00"/>
    <n v="2"/>
    <s v="First Class"/>
    <s v="CU-00470"/>
    <x v="112"/>
    <s v="Consumer"/>
    <s v="United States"/>
    <s v="Nashville"/>
    <s v="Tennessee"/>
    <s v="85588"/>
    <x v="3"/>
    <s v="FUR-TAB-60527"/>
    <x v="2"/>
    <x v="14"/>
    <s v="Bevis Round Conference Table"/>
    <n v="3857.68"/>
    <n v="3"/>
    <x v="2"/>
    <n v="-222.66"/>
    <n v="-5.7718628813172683E-2"/>
  </r>
  <r>
    <n v="3311"/>
    <x v="3310"/>
    <d v="2022-05-24T00:00:00"/>
    <x v="1"/>
    <x v="11"/>
    <x v="46"/>
    <d v="2022-05-29T00:00:00"/>
    <n v="5"/>
    <s v="Standard Class"/>
    <s v="CU-00489"/>
    <x v="60"/>
    <s v="Home Office"/>
    <s v="United States"/>
    <s v="Denver"/>
    <s v="Colorado"/>
    <s v="37231"/>
    <x v="0"/>
    <s v="TEC-ACC-69809"/>
    <x v="0"/>
    <x v="0"/>
    <s v="Memorex Mini Travel Drive 64 GB"/>
    <n v="3299.62"/>
    <n v="3"/>
    <x v="4"/>
    <n v="169.22"/>
    <n v="5.1284693388935695E-2"/>
  </r>
  <r>
    <n v="3312"/>
    <x v="3311"/>
    <d v="2021-04-06T00:00:00"/>
    <x v="2"/>
    <x v="0"/>
    <x v="19"/>
    <d v="2021-04-07T00:00:00"/>
    <n v="1"/>
    <s v="First Class"/>
    <s v="CU-00763"/>
    <x v="287"/>
    <s v="Home Office"/>
    <s v="United States"/>
    <s v="Las Vegas"/>
    <s v="Nevada"/>
    <s v="94604"/>
    <x v="1"/>
    <s v="FUR-BOO-21766"/>
    <x v="2"/>
    <x v="7"/>
    <s v="Bush Somerset Collection Bookcase"/>
    <n v="1734.21"/>
    <n v="11"/>
    <x v="0"/>
    <n v="-249.45"/>
    <n v="-0.14384071133253756"/>
  </r>
  <r>
    <n v="3313"/>
    <x v="3312"/>
    <d v="2023-03-03T00:00:00"/>
    <x v="3"/>
    <x v="10"/>
    <x v="45"/>
    <d v="2023-03-11T00:00:00"/>
    <n v="8"/>
    <s v="Standard Class"/>
    <s v="CU-00101"/>
    <x v="74"/>
    <s v="Consumer"/>
    <s v="United States"/>
    <s v="Charlotte"/>
    <s v="North Carolina"/>
    <s v="49761"/>
    <x v="3"/>
    <s v="OFF-APP-14878"/>
    <x v="1"/>
    <x v="6"/>
    <s v="Hoover Stair Vacuum"/>
    <n v="1526.71"/>
    <n v="11"/>
    <x v="1"/>
    <n v="624.26"/>
    <n v="0.40889232401700387"/>
  </r>
  <r>
    <n v="3314"/>
    <x v="3313"/>
    <d v="2022-04-29T00:00:00"/>
    <x v="1"/>
    <x v="0"/>
    <x v="14"/>
    <d v="2022-05-01T00:00:00"/>
    <n v="2"/>
    <s v="First Class"/>
    <s v="CU-00084"/>
    <x v="35"/>
    <s v="Corporate"/>
    <s v="United States"/>
    <s v="Portland"/>
    <s v="Oregon"/>
    <s v="43453"/>
    <x v="1"/>
    <s v="TEC-MAC-31673"/>
    <x v="0"/>
    <x v="12"/>
    <s v="Epson Stylus Photo R280"/>
    <n v="3987.31"/>
    <n v="5"/>
    <x v="1"/>
    <n v="-520.07000000000005"/>
    <n v="-0.13043129327792422"/>
  </r>
  <r>
    <n v="3315"/>
    <x v="3314"/>
    <d v="2022-09-21T00:00:00"/>
    <x v="1"/>
    <x v="8"/>
    <x v="36"/>
    <d v="2022-09-26T00:00:00"/>
    <n v="5"/>
    <s v="Standard Class"/>
    <s v="CU-00626"/>
    <x v="31"/>
    <s v="Consumer"/>
    <s v="United States"/>
    <s v="Atlanta"/>
    <s v="Georgia"/>
    <s v="73826"/>
    <x v="3"/>
    <s v="OFF-ART-39679"/>
    <x v="1"/>
    <x v="16"/>
    <s v="Avery 47"/>
    <n v="33.96"/>
    <n v="2"/>
    <x v="0"/>
    <n v="3.53"/>
    <n v="0.10394581861012955"/>
  </r>
  <r>
    <n v="3316"/>
    <x v="3315"/>
    <d v="2021-04-29T00:00:00"/>
    <x v="2"/>
    <x v="0"/>
    <x v="19"/>
    <d v="2021-04-29T00:00:00"/>
    <n v="0"/>
    <s v="Same Day"/>
    <s v="CU-00305"/>
    <x v="139"/>
    <s v="Home Office"/>
    <s v="United States"/>
    <s v="New York"/>
    <s v="New York"/>
    <s v="17434"/>
    <x v="2"/>
    <s v="FUR-TAB-83817"/>
    <x v="2"/>
    <x v="14"/>
    <s v="Chromcraft Training Table"/>
    <n v="3231.69"/>
    <n v="6"/>
    <x v="5"/>
    <n v="676.64"/>
    <n v="0.20937651816851244"/>
  </r>
  <r>
    <n v="3317"/>
    <x v="3316"/>
    <d v="2023-01-25T00:00:00"/>
    <x v="3"/>
    <x v="1"/>
    <x v="35"/>
    <d v="2023-01-31T00:00:00"/>
    <n v="6"/>
    <s v="Standard Class"/>
    <s v="CU-00474"/>
    <x v="137"/>
    <s v="Corporate"/>
    <s v="United States"/>
    <s v="New Orleans"/>
    <s v="Louisiana"/>
    <s v="57258"/>
    <x v="3"/>
    <s v="OFF-APP-20735"/>
    <x v="1"/>
    <x v="6"/>
    <s v="Belkin 7 Outlet Berlinger"/>
    <n v="81.37"/>
    <n v="1"/>
    <x v="2"/>
    <n v="-4.13"/>
    <n v="-5.0755806808406044E-2"/>
  </r>
  <r>
    <n v="3318"/>
    <x v="3317"/>
    <d v="2024-04-30T00:00:00"/>
    <x v="0"/>
    <x v="0"/>
    <x v="0"/>
    <d v="2024-05-05T00:00:00"/>
    <n v="5"/>
    <s v="Second Class"/>
    <s v="CU-00441"/>
    <x v="208"/>
    <s v="Home Office"/>
    <s v="United States"/>
    <s v="Atlanta"/>
    <s v="Georgia"/>
    <s v="31626"/>
    <x v="3"/>
    <s v="FUR-CHA-24316"/>
    <x v="2"/>
    <x v="13"/>
    <s v="Harbour Creations 67200 Series"/>
    <n v="4252.84"/>
    <n v="5"/>
    <x v="4"/>
    <n v="-252.33"/>
    <n v="-5.9332116891300871E-2"/>
  </r>
  <r>
    <n v="3319"/>
    <x v="3318"/>
    <d v="2021-06-23T00:00:00"/>
    <x v="2"/>
    <x v="2"/>
    <x v="18"/>
    <d v="2021-06-23T00:00:00"/>
    <n v="0"/>
    <s v="Same Day"/>
    <s v="CU-00141"/>
    <x v="108"/>
    <s v="Corporate"/>
    <s v="United States"/>
    <s v="Chicago"/>
    <s v="Illinois"/>
    <s v="48943"/>
    <x v="0"/>
    <s v="TEC-ACC-37656"/>
    <x v="0"/>
    <x v="0"/>
    <s v="Logitech MK550 Wireless Wave Keyboard and Mouse"/>
    <n v="2995.08"/>
    <n v="8"/>
    <x v="3"/>
    <n v="303.49"/>
    <n v="0.10132951373586015"/>
  </r>
  <r>
    <n v="3320"/>
    <x v="3319"/>
    <d v="2021-07-23T00:00:00"/>
    <x v="2"/>
    <x v="7"/>
    <x v="7"/>
    <d v="2021-07-27T00:00:00"/>
    <n v="4"/>
    <s v="Second Class"/>
    <s v="CU-00323"/>
    <x v="61"/>
    <s v="Consumer"/>
    <s v="United States"/>
    <s v="Miami"/>
    <s v="Florida"/>
    <s v="74621"/>
    <x v="3"/>
    <s v="TEC-PHO-43299"/>
    <x v="0"/>
    <x v="2"/>
    <s v="Samsung Galaxy A52"/>
    <n v="6871.9"/>
    <n v="6"/>
    <x v="4"/>
    <n v="343.06"/>
    <n v="4.9922146713427151E-2"/>
  </r>
  <r>
    <n v="3321"/>
    <x v="3320"/>
    <d v="2023-12-29T00:00:00"/>
    <x v="3"/>
    <x v="5"/>
    <x v="34"/>
    <d v="2023-12-31T00:00:00"/>
    <n v="2"/>
    <s v="First Class"/>
    <s v="CU-00167"/>
    <x v="306"/>
    <s v="Home Office"/>
    <s v="United States"/>
    <s v="San Francisco"/>
    <s v="California"/>
    <s v="52065"/>
    <x v="1"/>
    <s v="TEC-ACC-25718"/>
    <x v="0"/>
    <x v="0"/>
    <s v="Logitech MK550 Wireless Wave Keyboard and Mouse"/>
    <n v="3160.07"/>
    <n v="7"/>
    <x v="3"/>
    <n v="-253.01"/>
    <n v="-8.0064682111472205E-2"/>
  </r>
  <r>
    <n v="3322"/>
    <x v="3321"/>
    <d v="2021-01-05T00:00:00"/>
    <x v="2"/>
    <x v="1"/>
    <x v="25"/>
    <d v="2021-01-10T00:00:00"/>
    <n v="5"/>
    <s v="Second Class"/>
    <s v="CU-00294"/>
    <x v="70"/>
    <s v="Home Office"/>
    <s v="United States"/>
    <s v="Portland"/>
    <s v="Oregon"/>
    <s v="40839"/>
    <x v="1"/>
    <s v="OFF-FAS-25576"/>
    <x v="1"/>
    <x v="9"/>
    <s v="Binder clips medium"/>
    <n v="558.19000000000005"/>
    <n v="6"/>
    <x v="3"/>
    <n v="152.13"/>
    <n v="0.27254160769630409"/>
  </r>
  <r>
    <n v="3323"/>
    <x v="3322"/>
    <d v="2022-11-11T00:00:00"/>
    <x v="1"/>
    <x v="4"/>
    <x v="20"/>
    <d v="2022-11-17T00:00:00"/>
    <n v="6"/>
    <s v="Second Class"/>
    <s v="CU-00255"/>
    <x v="5"/>
    <s v="Home Office"/>
    <s v="United States"/>
    <s v="Denver"/>
    <s v="Colorado"/>
    <s v="75127"/>
    <x v="0"/>
    <s v="OFF-LAB-79360"/>
    <x v="1"/>
    <x v="15"/>
    <s v="Avery 503"/>
    <n v="783.11"/>
    <n v="6"/>
    <x v="0"/>
    <n v="38.65"/>
    <n v="4.9354496813985259E-2"/>
  </r>
  <r>
    <n v="3324"/>
    <x v="3323"/>
    <d v="2024-08-14T00:00:00"/>
    <x v="0"/>
    <x v="6"/>
    <x v="6"/>
    <d v="2024-08-21T00:00:00"/>
    <n v="7"/>
    <s v="Standard Class"/>
    <s v="CU-00329"/>
    <x v="88"/>
    <s v="Consumer"/>
    <s v="United States"/>
    <s v="Miami"/>
    <s v="Florida"/>
    <s v="96550"/>
    <x v="3"/>
    <s v="OFF-APP-72142"/>
    <x v="1"/>
    <x v="6"/>
    <s v="Hoover Stair Vacuum"/>
    <n v="1103.02"/>
    <n v="9"/>
    <x v="2"/>
    <n v="130.16999999999999"/>
    <n v="0.11801236604957298"/>
  </r>
  <r>
    <n v="3325"/>
    <x v="3324"/>
    <d v="2022-12-29T00:00:00"/>
    <x v="1"/>
    <x v="5"/>
    <x v="5"/>
    <d v="2022-12-30T00:00:00"/>
    <n v="1"/>
    <s v="First Class"/>
    <s v="CU-00321"/>
    <x v="29"/>
    <s v="Consumer"/>
    <s v="United States"/>
    <s v="Boston"/>
    <s v="Massachusetts"/>
    <s v="17104"/>
    <x v="2"/>
    <s v="FUR-CHA-57500"/>
    <x v="2"/>
    <x v="13"/>
    <s v="Global Troy Executive Chair"/>
    <n v="1211.9000000000001"/>
    <n v="2"/>
    <x v="2"/>
    <n v="-124.13"/>
    <n v="-0.10242594273454904"/>
  </r>
  <r>
    <n v="3326"/>
    <x v="3325"/>
    <d v="2022-02-17T00:00:00"/>
    <x v="1"/>
    <x v="9"/>
    <x v="17"/>
    <d v="2022-02-25T00:00:00"/>
    <n v="8"/>
    <s v="Standard Class"/>
    <s v="CU-00247"/>
    <x v="92"/>
    <s v="Corporate"/>
    <s v="United States"/>
    <s v="San Francisco"/>
    <s v="California"/>
    <s v="92535"/>
    <x v="1"/>
    <s v="OFF-APP-23450"/>
    <x v="1"/>
    <x v="6"/>
    <s v="Belkin 7 Outlet Berlinger"/>
    <n v="421.52"/>
    <n v="10"/>
    <x v="0"/>
    <n v="103.16"/>
    <n v="0.24473334598595559"/>
  </r>
  <r>
    <n v="3327"/>
    <x v="3326"/>
    <d v="2023-03-08T00:00:00"/>
    <x v="3"/>
    <x v="10"/>
    <x v="45"/>
    <d v="2023-03-15T00:00:00"/>
    <n v="7"/>
    <s v="Standard Class"/>
    <s v="CU-00647"/>
    <x v="146"/>
    <s v="Home Office"/>
    <s v="United States"/>
    <s v="San Francisco"/>
    <s v="California"/>
    <s v="47711"/>
    <x v="1"/>
    <s v="OFF-ENV-91294"/>
    <x v="1"/>
    <x v="1"/>
    <s v="Poly String &amp; Button Envelopes"/>
    <n v="834.35"/>
    <n v="4"/>
    <x v="2"/>
    <n v="107.12"/>
    <n v="0.12838736741175766"/>
  </r>
  <r>
    <n v="3328"/>
    <x v="3327"/>
    <d v="2023-10-07T00:00:00"/>
    <x v="3"/>
    <x v="3"/>
    <x v="29"/>
    <d v="2023-10-09T00:00:00"/>
    <n v="2"/>
    <s v="First Class"/>
    <s v="CU-00383"/>
    <x v="269"/>
    <s v="Corporate"/>
    <s v="United States"/>
    <s v="Chicago"/>
    <s v="Illinois"/>
    <s v="52367"/>
    <x v="0"/>
    <s v="OFF-LAB-48767"/>
    <x v="1"/>
    <x v="15"/>
    <s v="Xerox 1967"/>
    <n v="1199.6099999999999"/>
    <n v="4"/>
    <x v="3"/>
    <n v="293.66000000000003"/>
    <n v="0.24479622543993468"/>
  </r>
  <r>
    <n v="3329"/>
    <x v="3328"/>
    <d v="2024-11-06T00:00:00"/>
    <x v="0"/>
    <x v="4"/>
    <x v="4"/>
    <d v="2024-11-09T00:00:00"/>
    <n v="3"/>
    <s v="Second Class"/>
    <s v="CU-00076"/>
    <x v="238"/>
    <s v="Consumer"/>
    <s v="United States"/>
    <s v="Portland"/>
    <s v="Oregon"/>
    <s v="30385"/>
    <x v="1"/>
    <s v="TEC-ACC-81133"/>
    <x v="0"/>
    <x v="0"/>
    <s v="Kensington 62348"/>
    <n v="9860.35"/>
    <n v="9"/>
    <x v="3"/>
    <n v="2538.1"/>
    <n v="0.25740465602133794"/>
  </r>
  <r>
    <n v="3330"/>
    <x v="3329"/>
    <d v="2023-11-24T00:00:00"/>
    <x v="3"/>
    <x v="4"/>
    <x v="22"/>
    <d v="2023-11-30T00:00:00"/>
    <n v="6"/>
    <s v="Second Class"/>
    <s v="CU-00573"/>
    <x v="157"/>
    <s v="Consumer"/>
    <s v="United States"/>
    <s v="Nashville"/>
    <s v="Tennessee"/>
    <s v="88825"/>
    <x v="3"/>
    <s v="TEC-PHO-66343"/>
    <x v="0"/>
    <x v="2"/>
    <s v="Samsung Galaxy A52"/>
    <n v="17612.189999999999"/>
    <n v="14"/>
    <x v="4"/>
    <n v="-2327.2199999999998"/>
    <n v="-0.13213688927952741"/>
  </r>
  <r>
    <n v="3331"/>
    <x v="3330"/>
    <d v="2022-04-07T00:00:00"/>
    <x v="1"/>
    <x v="0"/>
    <x v="14"/>
    <d v="2022-04-07T00:00:00"/>
    <n v="0"/>
    <s v="Same Day"/>
    <s v="CU-00556"/>
    <x v="130"/>
    <s v="Corporate"/>
    <s v="United States"/>
    <s v="Nashville"/>
    <s v="Tennessee"/>
    <s v="38023"/>
    <x v="3"/>
    <s v="FUR-TAB-15844"/>
    <x v="2"/>
    <x v="14"/>
    <s v="Bevis Round Conference Table"/>
    <n v="1173.42"/>
    <n v="5"/>
    <x v="4"/>
    <n v="407.97"/>
    <n v="0.34767602393005065"/>
  </r>
  <r>
    <n v="3332"/>
    <x v="3331"/>
    <d v="2024-05-16T00:00:00"/>
    <x v="0"/>
    <x v="11"/>
    <x v="30"/>
    <d v="2024-05-24T00:00:00"/>
    <n v="8"/>
    <s v="Standard Class"/>
    <s v="CU-00637"/>
    <x v="27"/>
    <s v="Home Office"/>
    <s v="United States"/>
    <s v="Chicago"/>
    <s v="Illinois"/>
    <s v="77720"/>
    <x v="0"/>
    <s v="TEC-MAC-87665"/>
    <x v="0"/>
    <x v="12"/>
    <s v="Hoover Stair Vacuum 515 Corded"/>
    <n v="2222.9299999999998"/>
    <n v="6"/>
    <x v="0"/>
    <n v="77.67"/>
    <n v="3.4940371491679903E-2"/>
  </r>
  <r>
    <n v="3333"/>
    <x v="3332"/>
    <d v="2023-01-26T00:00:00"/>
    <x v="3"/>
    <x v="1"/>
    <x v="35"/>
    <d v="2023-02-03T00:00:00"/>
    <n v="8"/>
    <s v="Standard Class"/>
    <s v="CU-00238"/>
    <x v="194"/>
    <s v="Corporate"/>
    <s v="United States"/>
    <s v="Portland"/>
    <s v="Oregon"/>
    <s v="97313"/>
    <x v="1"/>
    <s v="FUR-BOO-33919"/>
    <x v="2"/>
    <x v="7"/>
    <s v="Bush Somerset Collection Bookcase"/>
    <n v="20254.54"/>
    <n v="12"/>
    <x v="3"/>
    <n v="178.12"/>
    <n v="8.7940777721932963E-3"/>
  </r>
  <r>
    <n v="3334"/>
    <x v="3333"/>
    <d v="2021-08-15T00:00:00"/>
    <x v="2"/>
    <x v="6"/>
    <x v="27"/>
    <d v="2021-08-17T00:00:00"/>
    <n v="2"/>
    <s v="First Class"/>
    <s v="CU-00409"/>
    <x v="292"/>
    <s v="Corporate"/>
    <s v="United States"/>
    <s v="Chicago"/>
    <s v="Illinois"/>
    <s v="17935"/>
    <x v="0"/>
    <s v="TEC-MAC-56388"/>
    <x v="0"/>
    <x v="12"/>
    <s v="Epson Stylus Photo R280"/>
    <n v="6929.61"/>
    <n v="14"/>
    <x v="1"/>
    <n v="2526.52"/>
    <n v="0.36459771906355481"/>
  </r>
  <r>
    <n v="3335"/>
    <x v="3334"/>
    <d v="2021-11-23T00:00:00"/>
    <x v="2"/>
    <x v="4"/>
    <x v="8"/>
    <d v="2021-11-25T00:00:00"/>
    <n v="2"/>
    <s v="First Class"/>
    <s v="CU-00094"/>
    <x v="47"/>
    <s v="Corporate"/>
    <s v="United States"/>
    <s v="San Francisco"/>
    <s v="California"/>
    <s v="49435"/>
    <x v="1"/>
    <s v="OFF-ENV-74811"/>
    <x v="1"/>
    <x v="1"/>
    <s v="Business Envelopes with Contemporary Seal"/>
    <n v="2347.2399999999998"/>
    <n v="11"/>
    <x v="3"/>
    <n v="412.41"/>
    <n v="0.17569997102980525"/>
  </r>
  <r>
    <n v="3336"/>
    <x v="3335"/>
    <d v="2023-03-16T00:00:00"/>
    <x v="3"/>
    <x v="10"/>
    <x v="45"/>
    <d v="2023-03-18T00:00:00"/>
    <n v="2"/>
    <s v="First Class"/>
    <s v="CU-00183"/>
    <x v="294"/>
    <s v="Home Office"/>
    <s v="United States"/>
    <s v="Denver"/>
    <s v="Colorado"/>
    <s v="94441"/>
    <x v="0"/>
    <s v="TEC-ACC-43902"/>
    <x v="0"/>
    <x v="0"/>
    <s v="Logitech MK550 Wireless Wave Keyboard and Mouse"/>
    <n v="5023.8"/>
    <n v="7"/>
    <x v="2"/>
    <n v="182.5"/>
    <n v="3.6327083084517695E-2"/>
  </r>
  <r>
    <n v="3337"/>
    <x v="3336"/>
    <d v="2023-06-27T00:00:00"/>
    <x v="3"/>
    <x v="2"/>
    <x v="37"/>
    <d v="2023-06-29T00:00:00"/>
    <n v="2"/>
    <s v="First Class"/>
    <s v="CU-00220"/>
    <x v="125"/>
    <s v="Home Office"/>
    <s v="United States"/>
    <s v="Portland"/>
    <s v="Oregon"/>
    <s v="21826"/>
    <x v="1"/>
    <s v="FUR-FUR-56939"/>
    <x v="2"/>
    <x v="10"/>
    <s v="Eldon Expressions Punched Metal &amp; Wood Desk Accessories"/>
    <n v="6117.62"/>
    <n v="8"/>
    <x v="4"/>
    <n v="1990.54"/>
    <n v="0.32537816994190549"/>
  </r>
  <r>
    <n v="3338"/>
    <x v="3337"/>
    <d v="2021-06-01T00:00:00"/>
    <x v="2"/>
    <x v="2"/>
    <x v="18"/>
    <d v="2021-06-04T00:00:00"/>
    <n v="3"/>
    <s v="Second Class"/>
    <s v="CU-00567"/>
    <x v="205"/>
    <s v="Home Office"/>
    <s v="United States"/>
    <s v="Las Vegas"/>
    <s v="Nevada"/>
    <s v="89676"/>
    <x v="1"/>
    <s v="FUR-CHA-33195"/>
    <x v="2"/>
    <x v="13"/>
    <s v="Global Troy Executive Chair"/>
    <n v="447.64"/>
    <n v="8"/>
    <x v="1"/>
    <n v="2.92"/>
    <n v="6.5230989187740149E-3"/>
  </r>
  <r>
    <n v="3339"/>
    <x v="3338"/>
    <d v="2024-10-03T00:00:00"/>
    <x v="0"/>
    <x v="3"/>
    <x v="24"/>
    <d v="2024-10-03T00:00:00"/>
    <n v="0"/>
    <s v="Same Day"/>
    <s v="CU-00137"/>
    <x v="177"/>
    <s v="Home Office"/>
    <s v="United States"/>
    <s v="Las Vegas"/>
    <s v="Nevada"/>
    <s v="58921"/>
    <x v="1"/>
    <s v="OFF-FAS-22732"/>
    <x v="1"/>
    <x v="9"/>
    <s v="Advantus 75305 EasyClose Envelopes"/>
    <n v="460.1"/>
    <n v="3"/>
    <x v="3"/>
    <n v="139.91"/>
    <n v="0.30408606824603346"/>
  </r>
  <r>
    <n v="3340"/>
    <x v="3339"/>
    <d v="2024-07-16T00:00:00"/>
    <x v="0"/>
    <x v="7"/>
    <x v="28"/>
    <d v="2024-07-19T00:00:00"/>
    <n v="3"/>
    <s v="Second Class"/>
    <s v="CU-00498"/>
    <x v="295"/>
    <s v="Consumer"/>
    <s v="United States"/>
    <s v="Philadelphia"/>
    <s v="Pennsylvania"/>
    <s v="43226"/>
    <x v="2"/>
    <s v="TEC-MAC-83010"/>
    <x v="0"/>
    <x v="12"/>
    <s v="Epson Stylus Photo R280"/>
    <n v="2838.67"/>
    <n v="4"/>
    <x v="5"/>
    <n v="558.71"/>
    <n v="0.19682104647599052"/>
  </r>
  <r>
    <n v="3341"/>
    <x v="3340"/>
    <d v="2024-04-19T00:00:00"/>
    <x v="0"/>
    <x v="0"/>
    <x v="0"/>
    <d v="2024-04-19T00:00:00"/>
    <n v="0"/>
    <s v="Same Day"/>
    <s v="CU-00538"/>
    <x v="224"/>
    <s v="Corporate"/>
    <s v="United States"/>
    <s v="Nashville"/>
    <s v="Tennessee"/>
    <s v="48613"/>
    <x v="3"/>
    <s v="FUR-CHA-87914"/>
    <x v="2"/>
    <x v="13"/>
    <s v="Global Troy Executive Chair"/>
    <n v="6777.2"/>
    <n v="13"/>
    <x v="2"/>
    <n v="-1343.56"/>
    <n v="-0.19824706368411732"/>
  </r>
  <r>
    <n v="3342"/>
    <x v="3341"/>
    <d v="2021-04-05T00:00:00"/>
    <x v="2"/>
    <x v="0"/>
    <x v="19"/>
    <d v="2021-04-10T00:00:00"/>
    <n v="5"/>
    <s v="Standard Class"/>
    <s v="CU-00217"/>
    <x v="203"/>
    <s v="Corporate"/>
    <s v="United States"/>
    <s v="Los Angeles"/>
    <s v="California"/>
    <s v="35651"/>
    <x v="1"/>
    <s v="TEC-COP-32273"/>
    <x v="0"/>
    <x v="11"/>
    <s v="Hewlett Packard 610 Multi-Function Printer"/>
    <n v="9033.5"/>
    <n v="8"/>
    <x v="3"/>
    <n v="1950.22"/>
    <n v="0.21588752975037362"/>
  </r>
  <r>
    <n v="3343"/>
    <x v="3342"/>
    <d v="2022-09-19T00:00:00"/>
    <x v="1"/>
    <x v="8"/>
    <x v="36"/>
    <d v="2022-09-19T00:00:00"/>
    <n v="0"/>
    <s v="Same Day"/>
    <s v="CU-00285"/>
    <x v="104"/>
    <s v="Consumer"/>
    <s v="United States"/>
    <s v="New York"/>
    <s v="New York"/>
    <s v="50120"/>
    <x v="2"/>
    <s v="OFF-STO-84615"/>
    <x v="1"/>
    <x v="8"/>
    <s v="Fellowes Stor/File Storage Boxes"/>
    <n v="209.57"/>
    <n v="2"/>
    <x v="3"/>
    <n v="88.42"/>
    <n v="0.4219115331392852"/>
  </r>
  <r>
    <n v="3344"/>
    <x v="3343"/>
    <d v="2024-07-04T00:00:00"/>
    <x v="0"/>
    <x v="7"/>
    <x v="28"/>
    <d v="2024-07-07T00:00:00"/>
    <n v="3"/>
    <s v="First Class"/>
    <s v="CU-00170"/>
    <x v="37"/>
    <s v="Home Office"/>
    <s v="United States"/>
    <s v="Atlanta"/>
    <s v="Georgia"/>
    <s v="19701"/>
    <x v="3"/>
    <s v="TEC-ACC-31489"/>
    <x v="0"/>
    <x v="0"/>
    <s v="Plantronics CS540 Wireless Headset System"/>
    <n v="6915.62"/>
    <n v="9"/>
    <x v="5"/>
    <n v="1064.74"/>
    <n v="0.15396161154025237"/>
  </r>
  <r>
    <n v="3345"/>
    <x v="3344"/>
    <d v="2021-10-31T00:00:00"/>
    <x v="2"/>
    <x v="3"/>
    <x v="10"/>
    <d v="2021-11-05T00:00:00"/>
    <n v="5"/>
    <s v="Second Class"/>
    <s v="CU-00178"/>
    <x v="49"/>
    <s v="Home Office"/>
    <s v="United States"/>
    <s v="Boston"/>
    <s v="Massachusetts"/>
    <s v="40434"/>
    <x v="2"/>
    <s v="FUR-TAB-31633"/>
    <x v="2"/>
    <x v="14"/>
    <s v="Bevis Round Conference Table"/>
    <n v="4021.48"/>
    <n v="13"/>
    <x v="2"/>
    <n v="-4.51"/>
    <n v="-1.121477664939276E-3"/>
  </r>
  <r>
    <n v="3346"/>
    <x v="3345"/>
    <d v="2024-09-11T00:00:00"/>
    <x v="0"/>
    <x v="8"/>
    <x v="15"/>
    <d v="2024-09-16T00:00:00"/>
    <n v="5"/>
    <s v="Standard Class"/>
    <s v="CU-00412"/>
    <x v="253"/>
    <s v="Consumer"/>
    <s v="United States"/>
    <s v="Philadelphia"/>
    <s v="Pennsylvania"/>
    <s v="81545"/>
    <x v="2"/>
    <s v="FUR-TAB-17058"/>
    <x v="2"/>
    <x v="14"/>
    <s v="Chromcraft Training Table"/>
    <n v="8532.76"/>
    <n v="5"/>
    <x v="3"/>
    <n v="-404.71"/>
    <n v="-4.7430139837520327E-2"/>
  </r>
  <r>
    <n v="3347"/>
    <x v="3346"/>
    <d v="2024-12-22T00:00:00"/>
    <x v="0"/>
    <x v="5"/>
    <x v="44"/>
    <d v="2024-12-27T00:00:00"/>
    <n v="5"/>
    <s v="Second Class"/>
    <s v="CU-00449"/>
    <x v="123"/>
    <s v="Home Office"/>
    <s v="United States"/>
    <s v="Miami"/>
    <s v="Florida"/>
    <s v="46136"/>
    <x v="3"/>
    <s v="OFF-ENV-10663"/>
    <x v="1"/>
    <x v="1"/>
    <s v="Poly String &amp; Button Envelopes"/>
    <n v="734.4"/>
    <n v="14"/>
    <x v="0"/>
    <n v="75.55"/>
    <n v="0.10287309368191722"/>
  </r>
  <r>
    <n v="3348"/>
    <x v="3347"/>
    <d v="2021-05-31T00:00:00"/>
    <x v="2"/>
    <x v="11"/>
    <x v="39"/>
    <d v="2021-06-02T00:00:00"/>
    <n v="2"/>
    <s v="First Class"/>
    <s v="CU-00381"/>
    <x v="61"/>
    <s v="Corporate"/>
    <s v="United States"/>
    <s v="New York"/>
    <s v="New York"/>
    <s v="83850"/>
    <x v="2"/>
    <s v="TEC-ACC-29011"/>
    <x v="0"/>
    <x v="0"/>
    <s v="Memorex Mini Travel Drive 64 GB"/>
    <n v="2903.63"/>
    <n v="13"/>
    <x v="4"/>
    <n v="331.28"/>
    <n v="0.1140916714595179"/>
  </r>
  <r>
    <n v="3349"/>
    <x v="3348"/>
    <d v="2023-09-18T00:00:00"/>
    <x v="3"/>
    <x v="8"/>
    <x v="12"/>
    <d v="2023-09-19T00:00:00"/>
    <n v="1"/>
    <s v="First Class"/>
    <s v="CU-00096"/>
    <x v="206"/>
    <s v="Corporate"/>
    <s v="United States"/>
    <s v="Dallas"/>
    <s v="Texas"/>
    <s v="49847"/>
    <x v="0"/>
    <s v="OFF-ENV-83955"/>
    <x v="1"/>
    <x v="1"/>
    <s v="Poly String &amp; Button Envelopes"/>
    <n v="970.9"/>
    <n v="5"/>
    <x v="2"/>
    <n v="-44.5"/>
    <n v="-4.5833762488412817E-2"/>
  </r>
  <r>
    <n v="3350"/>
    <x v="3349"/>
    <d v="2021-01-22T00:00:00"/>
    <x v="2"/>
    <x v="1"/>
    <x v="25"/>
    <d v="2021-01-27T00:00:00"/>
    <n v="5"/>
    <s v="Second Class"/>
    <s v="CU-00342"/>
    <x v="36"/>
    <s v="Consumer"/>
    <s v="United States"/>
    <s v="Atlanta"/>
    <s v="Georgia"/>
    <s v="45138"/>
    <x v="3"/>
    <s v="TEC-ACC-30906"/>
    <x v="0"/>
    <x v="0"/>
    <s v="Logitech MK550 Wireless Wave Keyboard and Mouse"/>
    <n v="4969.79"/>
    <n v="10"/>
    <x v="5"/>
    <n v="870.51"/>
    <n v="0.17516031864525464"/>
  </r>
  <r>
    <n v="3351"/>
    <x v="3350"/>
    <d v="2023-08-07T00:00:00"/>
    <x v="3"/>
    <x v="6"/>
    <x v="26"/>
    <d v="2023-08-13T00:00:00"/>
    <n v="6"/>
    <s v="Second Class"/>
    <s v="CU-00645"/>
    <x v="71"/>
    <s v="Home Office"/>
    <s v="United States"/>
    <s v="New Orleans"/>
    <s v="Louisiana"/>
    <s v="90684"/>
    <x v="3"/>
    <s v="FUR-BOO-82874"/>
    <x v="2"/>
    <x v="7"/>
    <s v="Bush Somerset Collection Bookcase"/>
    <n v="9584.0400000000009"/>
    <n v="9"/>
    <x v="1"/>
    <n v="820.65"/>
    <n v="8.5626729437690147E-2"/>
  </r>
  <r>
    <n v="3352"/>
    <x v="3351"/>
    <d v="2024-10-27T00:00:00"/>
    <x v="0"/>
    <x v="3"/>
    <x v="24"/>
    <d v="2024-11-02T00:00:00"/>
    <n v="6"/>
    <s v="Second Class"/>
    <s v="CU-00268"/>
    <x v="255"/>
    <s v="Corporate"/>
    <s v="United States"/>
    <s v="Washington DC"/>
    <s v="District of Columbia"/>
    <s v="86618"/>
    <x v="2"/>
    <s v="OFF-LAB-71881"/>
    <x v="1"/>
    <x v="15"/>
    <s v="Avery 5663 Internet Shipping Labels"/>
    <n v="733.79"/>
    <n v="7"/>
    <x v="1"/>
    <n v="147.31"/>
    <n v="0.20075225882064351"/>
  </r>
  <r>
    <n v="3353"/>
    <x v="3352"/>
    <d v="2024-02-02T00:00:00"/>
    <x v="0"/>
    <x v="9"/>
    <x v="16"/>
    <d v="2024-02-03T00:00:00"/>
    <n v="1"/>
    <s v="First Class"/>
    <s v="CU-00750"/>
    <x v="34"/>
    <s v="Home Office"/>
    <s v="United States"/>
    <s v="Washington DC"/>
    <s v="District of Columbia"/>
    <s v="65765"/>
    <x v="2"/>
    <s v="FUR-TAB-90211"/>
    <x v="2"/>
    <x v="14"/>
    <s v="Chromcraft Training Table"/>
    <n v="3037.82"/>
    <n v="6"/>
    <x v="2"/>
    <n v="952.26"/>
    <n v="0.31346821075639764"/>
  </r>
  <r>
    <n v="3354"/>
    <x v="3353"/>
    <d v="2023-11-20T00:00:00"/>
    <x v="3"/>
    <x v="4"/>
    <x v="22"/>
    <d v="2023-11-25T00:00:00"/>
    <n v="5"/>
    <s v="Second Class"/>
    <s v="CU-00019"/>
    <x v="92"/>
    <s v="Home Office"/>
    <s v="United States"/>
    <s v="Dallas"/>
    <s v="Texas"/>
    <s v="62293"/>
    <x v="0"/>
    <s v="TEC-ACC-20548"/>
    <x v="0"/>
    <x v="0"/>
    <s v="Plantronics CS540 Wireless Headset System"/>
    <n v="8920.2800000000007"/>
    <n v="14"/>
    <x v="0"/>
    <n v="3510.69"/>
    <n v="0.39356275811970026"/>
  </r>
  <r>
    <n v="3355"/>
    <x v="3354"/>
    <d v="2021-08-28T00:00:00"/>
    <x v="2"/>
    <x v="6"/>
    <x v="27"/>
    <d v="2021-08-28T00:00:00"/>
    <n v="0"/>
    <s v="Same Day"/>
    <s v="CU-00573"/>
    <x v="157"/>
    <s v="Consumer"/>
    <s v="United States"/>
    <s v="Nashville"/>
    <s v="Tennessee"/>
    <s v="51993"/>
    <x v="3"/>
    <s v="OFF-LAB-96357"/>
    <x v="1"/>
    <x v="15"/>
    <s v="Avery 5663 Internet Shipping Labels"/>
    <n v="1429.37"/>
    <n v="5"/>
    <x v="3"/>
    <n v="-69.150000000000006"/>
    <n v="-4.8377956722192299E-2"/>
  </r>
  <r>
    <n v="3356"/>
    <x v="3355"/>
    <d v="2022-01-13T00:00:00"/>
    <x v="1"/>
    <x v="1"/>
    <x v="1"/>
    <d v="2022-01-13T00:00:00"/>
    <n v="0"/>
    <s v="Same Day"/>
    <s v="CU-00206"/>
    <x v="108"/>
    <s v="Home Office"/>
    <s v="United States"/>
    <s v="Boston"/>
    <s v="Massachusetts"/>
    <s v="47647"/>
    <x v="2"/>
    <s v="TEC-ACC-70541"/>
    <x v="0"/>
    <x v="0"/>
    <s v="Logitech MK550 Wireless Wave Keyboard and Mouse"/>
    <n v="11861.36"/>
    <n v="11"/>
    <x v="2"/>
    <n v="976.63"/>
    <n v="8.233710131047367E-2"/>
  </r>
  <r>
    <n v="3357"/>
    <x v="3356"/>
    <d v="2021-05-15T00:00:00"/>
    <x v="2"/>
    <x v="11"/>
    <x v="39"/>
    <d v="2021-05-18T00:00:00"/>
    <n v="3"/>
    <s v="First Class"/>
    <s v="CU-00300"/>
    <x v="212"/>
    <s v="Home Office"/>
    <s v="United States"/>
    <s v="Charlotte"/>
    <s v="North Carolina"/>
    <s v="55566"/>
    <x v="3"/>
    <s v="TEC-ACC-38990"/>
    <x v="0"/>
    <x v="0"/>
    <s v="Kensington 62348"/>
    <n v="12623.5"/>
    <n v="10"/>
    <x v="4"/>
    <n v="4370.3999999999996"/>
    <n v="0.34621143106111613"/>
  </r>
  <r>
    <n v="3358"/>
    <x v="3357"/>
    <d v="2023-03-15T00:00:00"/>
    <x v="3"/>
    <x v="10"/>
    <x v="45"/>
    <d v="2023-03-15T00:00:00"/>
    <n v="0"/>
    <s v="Same Day"/>
    <s v="CU-00749"/>
    <x v="53"/>
    <s v="Corporate"/>
    <s v="United States"/>
    <s v="Minneapolis"/>
    <s v="Minnesota"/>
    <s v="71002"/>
    <x v="0"/>
    <s v="TEC-COP-28902"/>
    <x v="0"/>
    <x v="11"/>
    <s v="Hewlett Packard 610 Multi-Function Printer"/>
    <n v="2526.36"/>
    <n v="13"/>
    <x v="2"/>
    <n v="-213.91"/>
    <n v="-8.4671226586868056E-2"/>
  </r>
  <r>
    <n v="3359"/>
    <x v="3358"/>
    <d v="2024-01-31T00:00:00"/>
    <x v="0"/>
    <x v="1"/>
    <x v="33"/>
    <d v="2024-01-31T00:00:00"/>
    <n v="0"/>
    <s v="Same Day"/>
    <s v="CU-00006"/>
    <x v="275"/>
    <s v="Corporate"/>
    <s v="United States"/>
    <s v="Portland"/>
    <s v="Oregon"/>
    <s v="84108"/>
    <x v="1"/>
    <s v="FUR-FUR-15266"/>
    <x v="2"/>
    <x v="10"/>
    <s v="Eldon Expressions Punched Metal &amp; Wood Desk Accessories"/>
    <n v="8933.56"/>
    <n v="10"/>
    <x v="3"/>
    <n v="0.88"/>
    <n v="9.850496330690117E-5"/>
  </r>
  <r>
    <n v="3360"/>
    <x v="3359"/>
    <d v="2023-07-25T00:00:00"/>
    <x v="3"/>
    <x v="7"/>
    <x v="41"/>
    <d v="2023-07-27T00:00:00"/>
    <n v="2"/>
    <s v="First Class"/>
    <s v="CU-00017"/>
    <x v="58"/>
    <s v="Consumer"/>
    <s v="United States"/>
    <s v="Chicago"/>
    <s v="Illinois"/>
    <s v="41523"/>
    <x v="0"/>
    <s v="OFF-APP-77699"/>
    <x v="1"/>
    <x v="6"/>
    <s v="Fellowes PB500 Electric Punch Binding Machine"/>
    <n v="520.36"/>
    <n v="3"/>
    <x v="2"/>
    <n v="192.75"/>
    <n v="0.37041663463755858"/>
  </r>
  <r>
    <n v="3361"/>
    <x v="3360"/>
    <d v="2024-03-31T00:00:00"/>
    <x v="0"/>
    <x v="10"/>
    <x v="40"/>
    <d v="2024-04-08T00:00:00"/>
    <n v="8"/>
    <s v="Standard Class"/>
    <s v="CU-00053"/>
    <x v="193"/>
    <s v="Corporate"/>
    <s v="United States"/>
    <s v="Atlanta"/>
    <s v="Georgia"/>
    <s v="46472"/>
    <x v="3"/>
    <s v="TEC-MAC-68450"/>
    <x v="0"/>
    <x v="12"/>
    <s v="Hoover Stair Vacuum 515 Corded"/>
    <n v="1913.73"/>
    <n v="2"/>
    <x v="5"/>
    <n v="-63.69"/>
    <n v="-3.3280556818359952E-2"/>
  </r>
  <r>
    <n v="3362"/>
    <x v="3361"/>
    <d v="2023-12-08T00:00:00"/>
    <x v="3"/>
    <x v="5"/>
    <x v="34"/>
    <d v="2023-12-08T00:00:00"/>
    <n v="0"/>
    <s v="Same Day"/>
    <s v="CU-00711"/>
    <x v="141"/>
    <s v="Consumer"/>
    <s v="United States"/>
    <s v="Atlanta"/>
    <s v="Georgia"/>
    <s v="90712"/>
    <x v="3"/>
    <s v="FUR-BOO-79553"/>
    <x v="2"/>
    <x v="7"/>
    <s v="Bush Somerset Collection Bookcase"/>
    <n v="4506.22"/>
    <n v="4"/>
    <x v="1"/>
    <n v="492.87"/>
    <n v="0.10937548544012497"/>
  </r>
  <r>
    <n v="3363"/>
    <x v="3362"/>
    <d v="2023-06-21T00:00:00"/>
    <x v="3"/>
    <x v="2"/>
    <x v="37"/>
    <d v="2023-06-23T00:00:00"/>
    <n v="2"/>
    <s v="First Class"/>
    <s v="CU-00786"/>
    <x v="71"/>
    <s v="Consumer"/>
    <s v="United States"/>
    <s v="Charlotte"/>
    <s v="North Carolina"/>
    <s v="83598"/>
    <x v="3"/>
    <s v="TEC-COP-99931"/>
    <x v="0"/>
    <x v="11"/>
    <s v="Hewlett Packard 610 Multi-Function Printer"/>
    <n v="388.1"/>
    <n v="1"/>
    <x v="3"/>
    <n v="-27.76"/>
    <n v="-7.1527956712187576E-2"/>
  </r>
  <r>
    <n v="3364"/>
    <x v="3363"/>
    <d v="2023-04-08T00:00:00"/>
    <x v="3"/>
    <x v="0"/>
    <x v="32"/>
    <d v="2023-04-13T00:00:00"/>
    <n v="5"/>
    <s v="Second Class"/>
    <s v="CU-00023"/>
    <x v="127"/>
    <s v="Consumer"/>
    <s v="United States"/>
    <s v="New York"/>
    <s v="New York"/>
    <s v="38154"/>
    <x v="2"/>
    <s v="TEC-COP-97363"/>
    <x v="0"/>
    <x v="11"/>
    <s v="Hewlett Packard 610 Multi-Function Printer"/>
    <n v="277.27999999999997"/>
    <n v="10"/>
    <x v="0"/>
    <n v="36.81"/>
    <n v="0.13275389497980383"/>
  </r>
  <r>
    <n v="3365"/>
    <x v="3364"/>
    <d v="2021-05-05T00:00:00"/>
    <x v="2"/>
    <x v="11"/>
    <x v="39"/>
    <d v="2021-05-10T00:00:00"/>
    <n v="5"/>
    <s v="Second Class"/>
    <s v="CU-00125"/>
    <x v="150"/>
    <s v="Consumer"/>
    <s v="United States"/>
    <s v="Boston"/>
    <s v="Massachusetts"/>
    <s v="81454"/>
    <x v="2"/>
    <s v="OFF-ART-80940"/>
    <x v="1"/>
    <x v="16"/>
    <s v="Sanford 16-Color Pencils"/>
    <n v="933.33"/>
    <n v="6"/>
    <x v="2"/>
    <n v="312.12"/>
    <n v="0.33441548005528593"/>
  </r>
  <r>
    <n v="3366"/>
    <x v="3365"/>
    <d v="2024-07-28T00:00:00"/>
    <x v="0"/>
    <x v="7"/>
    <x v="28"/>
    <d v="2024-08-03T00:00:00"/>
    <n v="6"/>
    <s v="Second Class"/>
    <s v="CU-00136"/>
    <x v="274"/>
    <s v="Home Office"/>
    <s v="United States"/>
    <s v="Denver"/>
    <s v="Colorado"/>
    <s v="74758"/>
    <x v="0"/>
    <s v="TEC-PHO-76356"/>
    <x v="0"/>
    <x v="2"/>
    <s v="Samsung Galaxy A52"/>
    <n v="3051.3"/>
    <n v="11"/>
    <x v="1"/>
    <n v="-171.18"/>
    <n v="-5.610067839937076E-2"/>
  </r>
  <r>
    <n v="3367"/>
    <x v="3366"/>
    <d v="2023-03-28T00:00:00"/>
    <x v="3"/>
    <x v="10"/>
    <x v="45"/>
    <d v="2023-04-01T00:00:00"/>
    <n v="4"/>
    <s v="Second Class"/>
    <s v="CU-00176"/>
    <x v="212"/>
    <s v="Consumer"/>
    <s v="United States"/>
    <s v="Baltimore"/>
    <s v="Maryland"/>
    <s v="80417"/>
    <x v="2"/>
    <s v="OFF-PAP-70523"/>
    <x v="1"/>
    <x v="4"/>
    <s v="Hammermill CopyPlus Copy Paper"/>
    <n v="1515.47"/>
    <n v="12"/>
    <x v="1"/>
    <n v="170.89"/>
    <n v="0.11276369707087569"/>
  </r>
  <r>
    <n v="3368"/>
    <x v="3367"/>
    <d v="2022-09-04T00:00:00"/>
    <x v="1"/>
    <x v="8"/>
    <x v="36"/>
    <d v="2022-09-10T00:00:00"/>
    <n v="6"/>
    <s v="Second Class"/>
    <s v="CU-00558"/>
    <x v="140"/>
    <s v="Home Office"/>
    <s v="United States"/>
    <s v="Washington DC"/>
    <s v="District of Columbia"/>
    <s v="81414"/>
    <x v="2"/>
    <s v="FUR-TAB-13341"/>
    <x v="2"/>
    <x v="14"/>
    <s v="Chromcraft Training Table"/>
    <n v="425.31"/>
    <n v="2"/>
    <x v="3"/>
    <n v="102.18"/>
    <n v="0.24024828948296539"/>
  </r>
  <r>
    <n v="3369"/>
    <x v="3368"/>
    <d v="2021-08-04T00:00:00"/>
    <x v="2"/>
    <x v="6"/>
    <x v="27"/>
    <d v="2021-08-04T00:00:00"/>
    <n v="0"/>
    <s v="Same Day"/>
    <s v="CU-00118"/>
    <x v="263"/>
    <s v="Corporate"/>
    <s v="United States"/>
    <s v="Atlanta"/>
    <s v="Georgia"/>
    <s v="82687"/>
    <x v="3"/>
    <s v="OFF-BIN-23267"/>
    <x v="1"/>
    <x v="3"/>
    <s v="Ibico 21-Sheet Binder"/>
    <n v="3098.05"/>
    <n v="11"/>
    <x v="3"/>
    <n v="-1.1399999999999999"/>
    <n v="-3.6797340262423133E-4"/>
  </r>
  <r>
    <n v="3370"/>
    <x v="3369"/>
    <d v="2022-01-05T00:00:00"/>
    <x v="1"/>
    <x v="1"/>
    <x v="1"/>
    <d v="2022-01-08T00:00:00"/>
    <n v="3"/>
    <s v="Second Class"/>
    <s v="CU-00278"/>
    <x v="93"/>
    <s v="Corporate"/>
    <s v="United States"/>
    <s v="Seattle"/>
    <s v="Washington"/>
    <s v="71469"/>
    <x v="1"/>
    <s v="OFF-ENV-50895"/>
    <x v="1"/>
    <x v="1"/>
    <s v="Poly String &amp; Button Envelopes"/>
    <n v="61.03"/>
    <n v="5"/>
    <x v="2"/>
    <n v="13.54"/>
    <n v="0.22185810257250529"/>
  </r>
  <r>
    <n v="3371"/>
    <x v="3370"/>
    <d v="2024-09-22T00:00:00"/>
    <x v="0"/>
    <x v="8"/>
    <x v="15"/>
    <d v="2024-09-24T00:00:00"/>
    <n v="2"/>
    <s v="First Class"/>
    <s v="CU-00305"/>
    <x v="139"/>
    <s v="Home Office"/>
    <s v="United States"/>
    <s v="New York"/>
    <s v="New York"/>
    <s v="10553"/>
    <x v="2"/>
    <s v="FUR-FUR-26175"/>
    <x v="2"/>
    <x v="10"/>
    <s v="Howard Miller 11.75 Diameter"/>
    <n v="11158.43"/>
    <n v="13"/>
    <x v="1"/>
    <n v="3337.42"/>
    <n v="0.2990940481770285"/>
  </r>
  <r>
    <n v="3372"/>
    <x v="3371"/>
    <d v="2023-12-11T00:00:00"/>
    <x v="3"/>
    <x v="5"/>
    <x v="34"/>
    <d v="2023-12-11T00:00:00"/>
    <n v="0"/>
    <s v="Same Day"/>
    <s v="CU-00214"/>
    <x v="142"/>
    <s v="Home Office"/>
    <s v="United States"/>
    <s v="Charlotte"/>
    <s v="North Carolina"/>
    <s v="18950"/>
    <x v="3"/>
    <s v="FUR-TAB-61026"/>
    <x v="2"/>
    <x v="14"/>
    <s v="Chromcraft Training Table"/>
    <n v="1308.53"/>
    <n v="5"/>
    <x v="2"/>
    <n v="80.53"/>
    <n v="6.1542341406005216E-2"/>
  </r>
  <r>
    <n v="3373"/>
    <x v="3372"/>
    <d v="2023-09-04T00:00:00"/>
    <x v="3"/>
    <x v="8"/>
    <x v="12"/>
    <d v="2023-09-09T00:00:00"/>
    <n v="5"/>
    <s v="Second Class"/>
    <s v="CU-00447"/>
    <x v="199"/>
    <s v="Home Office"/>
    <s v="United States"/>
    <s v="Boston"/>
    <s v="Massachusetts"/>
    <s v="99096"/>
    <x v="2"/>
    <s v="OFF-BIN-23010"/>
    <x v="1"/>
    <x v="3"/>
    <s v="Avery Durable Binders"/>
    <n v="255.15"/>
    <n v="2"/>
    <x v="4"/>
    <n v="67.599999999999994"/>
    <n v="0.26494219086811677"/>
  </r>
  <r>
    <n v="3374"/>
    <x v="3373"/>
    <d v="2024-04-29T00:00:00"/>
    <x v="0"/>
    <x v="0"/>
    <x v="0"/>
    <d v="2024-05-04T00:00:00"/>
    <n v="5"/>
    <s v="Standard Class"/>
    <s v="CU-00612"/>
    <x v="54"/>
    <s v="Home Office"/>
    <s v="United States"/>
    <s v="Charlotte"/>
    <s v="North Carolina"/>
    <s v="27285"/>
    <x v="3"/>
    <s v="TEC-COP-32668"/>
    <x v="0"/>
    <x v="11"/>
    <s v="Hewlett Packard 610 Multi-Function Printer"/>
    <n v="1729.52"/>
    <n v="5"/>
    <x v="3"/>
    <n v="375.47"/>
    <n v="0.2170949165086267"/>
  </r>
  <r>
    <n v="3375"/>
    <x v="3374"/>
    <d v="2024-09-30T00:00:00"/>
    <x v="0"/>
    <x v="8"/>
    <x v="15"/>
    <d v="2024-10-06T00:00:00"/>
    <n v="6"/>
    <s v="Standard Class"/>
    <s v="CU-00305"/>
    <x v="139"/>
    <s v="Home Office"/>
    <s v="United States"/>
    <s v="New York"/>
    <s v="New York"/>
    <s v="97225"/>
    <x v="2"/>
    <s v="OFF-STO-65202"/>
    <x v="1"/>
    <x v="8"/>
    <s v="Steelmaster by MMF Industries Locking Cash Box"/>
    <n v="226.95"/>
    <n v="5"/>
    <x v="0"/>
    <n v="65.41"/>
    <n v="0.28821326283322318"/>
  </r>
  <r>
    <n v="3376"/>
    <x v="3375"/>
    <d v="2021-08-29T00:00:00"/>
    <x v="2"/>
    <x v="6"/>
    <x v="27"/>
    <d v="2021-08-31T00:00:00"/>
    <n v="2"/>
    <s v="First Class"/>
    <s v="CU-00167"/>
    <x v="306"/>
    <s v="Home Office"/>
    <s v="United States"/>
    <s v="San Francisco"/>
    <s v="California"/>
    <s v="44551"/>
    <x v="1"/>
    <s v="OFF-FAS-61718"/>
    <x v="1"/>
    <x v="9"/>
    <s v="Staple remover"/>
    <n v="146.91999999999999"/>
    <n v="1"/>
    <x v="3"/>
    <n v="59.68"/>
    <n v="0.40620745984209095"/>
  </r>
  <r>
    <n v="3377"/>
    <x v="3376"/>
    <d v="2023-10-09T00:00:00"/>
    <x v="3"/>
    <x v="3"/>
    <x v="29"/>
    <d v="2023-10-09T00:00:00"/>
    <n v="0"/>
    <s v="Same Day"/>
    <s v="CU-00247"/>
    <x v="92"/>
    <s v="Corporate"/>
    <s v="United States"/>
    <s v="San Francisco"/>
    <s v="California"/>
    <s v="56382"/>
    <x v="1"/>
    <s v="OFF-PAP-56660"/>
    <x v="1"/>
    <x v="4"/>
    <s v="Hammermill CopyPlus Copy Paper"/>
    <n v="571.89"/>
    <n v="7"/>
    <x v="5"/>
    <n v="195.83"/>
    <n v="0.34242599101225762"/>
  </r>
  <r>
    <n v="3378"/>
    <x v="3377"/>
    <d v="2022-03-27T00:00:00"/>
    <x v="1"/>
    <x v="10"/>
    <x v="47"/>
    <d v="2022-03-29T00:00:00"/>
    <n v="2"/>
    <s v="First Class"/>
    <s v="CU-00732"/>
    <x v="15"/>
    <s v="Corporate"/>
    <s v="United States"/>
    <s v="Boston"/>
    <s v="Massachusetts"/>
    <s v="22160"/>
    <x v="2"/>
    <s v="FUR-CHA-49551"/>
    <x v="2"/>
    <x v="13"/>
    <s v="Hon Deluxe Fabric Upholstered Stacking Chairs"/>
    <n v="15058.29"/>
    <n v="12"/>
    <x v="2"/>
    <n v="3141.13"/>
    <n v="0.20859805462638853"/>
  </r>
  <r>
    <n v="3379"/>
    <x v="3378"/>
    <d v="2022-08-11T00:00:00"/>
    <x v="1"/>
    <x v="6"/>
    <x v="43"/>
    <d v="2022-08-14T00:00:00"/>
    <n v="3"/>
    <s v="First Class"/>
    <s v="CU-00696"/>
    <x v="324"/>
    <s v="Corporate"/>
    <s v="United States"/>
    <s v="Miami"/>
    <s v="Florida"/>
    <s v="47184"/>
    <x v="3"/>
    <s v="OFF-ART-12139"/>
    <x v="1"/>
    <x v="16"/>
    <s v="Newell 322"/>
    <n v="1565.39"/>
    <n v="10"/>
    <x v="3"/>
    <n v="131.33000000000001"/>
    <n v="8.3896025910475985E-2"/>
  </r>
  <r>
    <n v="3380"/>
    <x v="3379"/>
    <d v="2024-02-23T00:00:00"/>
    <x v="0"/>
    <x v="9"/>
    <x v="16"/>
    <d v="2024-02-29T00:00:00"/>
    <n v="6"/>
    <s v="Second Class"/>
    <s v="CU-00783"/>
    <x v="180"/>
    <s v="Corporate"/>
    <s v="United States"/>
    <s v="Philadelphia"/>
    <s v="Pennsylvania"/>
    <s v="91022"/>
    <x v="2"/>
    <s v="OFF-PAP-17512"/>
    <x v="1"/>
    <x v="4"/>
    <s v="Southworth 25% Cotton Business Paper"/>
    <n v="483.6"/>
    <n v="4"/>
    <x v="1"/>
    <n v="6.03"/>
    <n v="1.2468982630272954E-2"/>
  </r>
  <r>
    <n v="3381"/>
    <x v="3380"/>
    <d v="2021-03-16T00:00:00"/>
    <x v="2"/>
    <x v="10"/>
    <x v="21"/>
    <d v="2021-03-18T00:00:00"/>
    <n v="2"/>
    <s v="First Class"/>
    <s v="CU-00770"/>
    <x v="147"/>
    <s v="Home Office"/>
    <s v="United States"/>
    <s v="Chicago"/>
    <s v="Illinois"/>
    <s v="14347"/>
    <x v="0"/>
    <s v="FUR-BOO-16480"/>
    <x v="2"/>
    <x v="7"/>
    <s v="O'Sullivan 2-Shelf Bookcase"/>
    <n v="6125.87"/>
    <n v="6"/>
    <x v="3"/>
    <n v="991.36"/>
    <n v="0.16183170716975712"/>
  </r>
  <r>
    <n v="3382"/>
    <x v="3381"/>
    <d v="2021-08-18T00:00:00"/>
    <x v="2"/>
    <x v="6"/>
    <x v="27"/>
    <d v="2021-08-24T00:00:00"/>
    <n v="6"/>
    <s v="Second Class"/>
    <s v="CU-00279"/>
    <x v="185"/>
    <s v="Consumer"/>
    <s v="United States"/>
    <s v="New York"/>
    <s v="New York"/>
    <s v="58812"/>
    <x v="2"/>
    <s v="FUR-TAB-29565"/>
    <x v="2"/>
    <x v="14"/>
    <s v="Bretford CR4500 Series Slim Rectangular Table"/>
    <n v="6683.67"/>
    <n v="6"/>
    <x v="2"/>
    <n v="-1327.25"/>
    <n v="-0.19858101911075801"/>
  </r>
  <r>
    <n v="3383"/>
    <x v="3382"/>
    <d v="2023-01-08T00:00:00"/>
    <x v="3"/>
    <x v="1"/>
    <x v="35"/>
    <d v="2023-01-15T00:00:00"/>
    <n v="7"/>
    <s v="Standard Class"/>
    <s v="CU-00149"/>
    <x v="279"/>
    <s v="Corporate"/>
    <s v="United States"/>
    <s v="Charlotte"/>
    <s v="North Carolina"/>
    <s v="22686"/>
    <x v="3"/>
    <s v="OFF-ART-67596"/>
    <x v="1"/>
    <x v="16"/>
    <s v="Avery 47"/>
    <n v="1409.49"/>
    <n v="13"/>
    <x v="4"/>
    <n v="-105.23"/>
    <n v="-7.4658209707057166E-2"/>
  </r>
  <r>
    <n v="3384"/>
    <x v="3383"/>
    <d v="2023-08-22T00:00:00"/>
    <x v="3"/>
    <x v="6"/>
    <x v="26"/>
    <d v="2023-08-26T00:00:00"/>
    <n v="4"/>
    <s v="Second Class"/>
    <s v="CU-00112"/>
    <x v="285"/>
    <s v="Consumer"/>
    <s v="United States"/>
    <s v="San Francisco"/>
    <s v="California"/>
    <s v="94658"/>
    <x v="1"/>
    <s v="TEC-COP-56548"/>
    <x v="0"/>
    <x v="11"/>
    <s v="HP Designjet T520 Inkjet Large Format Printer"/>
    <n v="499.14"/>
    <n v="5"/>
    <x v="2"/>
    <n v="95.97"/>
    <n v="0.1922707056136555"/>
  </r>
  <r>
    <n v="3385"/>
    <x v="3384"/>
    <d v="2021-11-16T00:00:00"/>
    <x v="2"/>
    <x v="4"/>
    <x v="8"/>
    <d v="2021-11-22T00:00:00"/>
    <n v="6"/>
    <s v="Second Class"/>
    <s v="CU-00482"/>
    <x v="82"/>
    <s v="Home Office"/>
    <s v="United States"/>
    <s v="Philadelphia"/>
    <s v="Pennsylvania"/>
    <s v="85962"/>
    <x v="2"/>
    <s v="OFF-SUP-18283"/>
    <x v="1"/>
    <x v="5"/>
    <s v="Fiskars 8&quot; Scissors"/>
    <n v="996.57"/>
    <n v="7"/>
    <x v="0"/>
    <n v="-2.2400000000000002"/>
    <n v="-2.2477096440791915E-3"/>
  </r>
  <r>
    <n v="3386"/>
    <x v="3385"/>
    <d v="2023-09-07T00:00:00"/>
    <x v="3"/>
    <x v="8"/>
    <x v="12"/>
    <d v="2023-09-08T00:00:00"/>
    <n v="1"/>
    <s v="First Class"/>
    <s v="CU-00506"/>
    <x v="213"/>
    <s v="Consumer"/>
    <s v="United States"/>
    <s v="Nashville"/>
    <s v="Tennessee"/>
    <s v="40742"/>
    <x v="3"/>
    <s v="FUR-TAB-15449"/>
    <x v="2"/>
    <x v="14"/>
    <s v="Chromcraft Training Table"/>
    <n v="12154.91"/>
    <n v="10"/>
    <x v="5"/>
    <n v="3765.79"/>
    <n v="0.30981636227664378"/>
  </r>
  <r>
    <n v="3387"/>
    <x v="3386"/>
    <d v="2021-08-29T00:00:00"/>
    <x v="2"/>
    <x v="6"/>
    <x v="27"/>
    <d v="2021-08-30T00:00:00"/>
    <n v="1"/>
    <s v="First Class"/>
    <s v="CU-00110"/>
    <x v="38"/>
    <s v="Corporate"/>
    <s v="United States"/>
    <s v="Dallas"/>
    <s v="Texas"/>
    <s v="29899"/>
    <x v="0"/>
    <s v="FUR-TAB-97342"/>
    <x v="2"/>
    <x v="14"/>
    <s v="Bevis Round Conference Table"/>
    <n v="7933.18"/>
    <n v="10"/>
    <x v="3"/>
    <n v="2602.15"/>
    <n v="0.32800844049927014"/>
  </r>
  <r>
    <n v="3388"/>
    <x v="3387"/>
    <d v="2022-11-17T00:00:00"/>
    <x v="1"/>
    <x v="4"/>
    <x v="20"/>
    <d v="2022-11-22T00:00:00"/>
    <n v="5"/>
    <s v="Second Class"/>
    <s v="CU-00183"/>
    <x v="294"/>
    <s v="Home Office"/>
    <s v="United States"/>
    <s v="Denver"/>
    <s v="Colorado"/>
    <s v="20258"/>
    <x v="0"/>
    <s v="OFF-APP-48199"/>
    <x v="1"/>
    <x v="6"/>
    <s v="Belkin 7 Outlet Berlinger"/>
    <n v="114.87"/>
    <n v="6"/>
    <x v="0"/>
    <n v="23.76"/>
    <n v="0.20684251762862366"/>
  </r>
  <r>
    <n v="3389"/>
    <x v="3388"/>
    <d v="2022-03-27T00:00:00"/>
    <x v="1"/>
    <x v="10"/>
    <x v="47"/>
    <d v="2022-03-31T00:00:00"/>
    <n v="4"/>
    <s v="Second Class"/>
    <s v="CU-00463"/>
    <x v="107"/>
    <s v="Corporate"/>
    <s v="United States"/>
    <s v="Baltimore"/>
    <s v="Maryland"/>
    <s v="58794"/>
    <x v="2"/>
    <s v="FUR-FUR-77596"/>
    <x v="2"/>
    <x v="10"/>
    <s v="Acme Flexible Frame Partition"/>
    <n v="1418.01"/>
    <n v="6"/>
    <x v="4"/>
    <n v="-118.95"/>
    <n v="-8.388516301013392E-2"/>
  </r>
  <r>
    <n v="3390"/>
    <x v="3389"/>
    <d v="2021-05-10T00:00:00"/>
    <x v="2"/>
    <x v="11"/>
    <x v="39"/>
    <d v="2021-05-15T00:00:00"/>
    <n v="5"/>
    <s v="Second Class"/>
    <s v="CU-00637"/>
    <x v="27"/>
    <s v="Home Office"/>
    <s v="United States"/>
    <s v="Chicago"/>
    <s v="Illinois"/>
    <s v="46086"/>
    <x v="0"/>
    <s v="TEC-ACC-96925"/>
    <x v="0"/>
    <x v="0"/>
    <s v="Memorex Mini Travel Drive 64 GB"/>
    <n v="1104.46"/>
    <n v="6"/>
    <x v="2"/>
    <n v="92.98"/>
    <n v="8.418593701899571E-2"/>
  </r>
  <r>
    <n v="3391"/>
    <x v="3390"/>
    <d v="2021-06-30T00:00:00"/>
    <x v="2"/>
    <x v="2"/>
    <x v="18"/>
    <d v="2021-06-30T00:00:00"/>
    <n v="0"/>
    <s v="Same Day"/>
    <s v="CU-00764"/>
    <x v="240"/>
    <s v="Home Office"/>
    <s v="United States"/>
    <s v="Nashville"/>
    <s v="Tennessee"/>
    <s v="59244"/>
    <x v="3"/>
    <s v="TEC-ACC-10594"/>
    <x v="0"/>
    <x v="0"/>
    <s v="Memorex Mini Travel Drive 64 GB"/>
    <n v="10596.15"/>
    <n v="10"/>
    <x v="3"/>
    <n v="-131.71"/>
    <n v="-1.2429986362971457E-2"/>
  </r>
  <r>
    <n v="3392"/>
    <x v="3391"/>
    <d v="2023-12-20T00:00:00"/>
    <x v="3"/>
    <x v="5"/>
    <x v="34"/>
    <d v="2023-12-20T00:00:00"/>
    <n v="0"/>
    <s v="Same Day"/>
    <s v="CU-00700"/>
    <x v="287"/>
    <s v="Consumer"/>
    <s v="United States"/>
    <s v="Portland"/>
    <s v="Oregon"/>
    <s v="98189"/>
    <x v="1"/>
    <s v="OFF-PAP-35398"/>
    <x v="1"/>
    <x v="4"/>
    <s v="Hammermill CopyPlus Copy Paper"/>
    <n v="2328.0300000000002"/>
    <n v="12"/>
    <x v="5"/>
    <n v="650.49"/>
    <n v="0.2794165023646602"/>
  </r>
  <r>
    <n v="3393"/>
    <x v="3392"/>
    <d v="2024-03-28T00:00:00"/>
    <x v="0"/>
    <x v="10"/>
    <x v="40"/>
    <d v="2024-03-28T00:00:00"/>
    <n v="0"/>
    <s v="Same Day"/>
    <s v="CU-00210"/>
    <x v="157"/>
    <s v="Consumer"/>
    <s v="United States"/>
    <s v="Seattle"/>
    <s v="Washington"/>
    <s v="81410"/>
    <x v="1"/>
    <s v="FUR-BOO-20413"/>
    <x v="2"/>
    <x v="7"/>
    <s v="O'Sullivan 2-Shelf Bookcase"/>
    <n v="2182.0700000000002"/>
    <n v="6"/>
    <x v="4"/>
    <n v="638.38"/>
    <n v="0.29255706737180748"/>
  </r>
  <r>
    <n v="3394"/>
    <x v="3393"/>
    <d v="2023-11-15T00:00:00"/>
    <x v="3"/>
    <x v="4"/>
    <x v="22"/>
    <d v="2023-11-18T00:00:00"/>
    <n v="3"/>
    <s v="First Class"/>
    <s v="CU-00456"/>
    <x v="89"/>
    <s v="Home Office"/>
    <s v="United States"/>
    <s v="Houston"/>
    <s v="Texas"/>
    <s v="32306"/>
    <x v="0"/>
    <s v="OFF-LAB-91909"/>
    <x v="1"/>
    <x v="15"/>
    <s v="Xerox 1967"/>
    <n v="176.51"/>
    <n v="3"/>
    <x v="0"/>
    <n v="9.69"/>
    <n v="5.4897739504843918E-2"/>
  </r>
  <r>
    <n v="3395"/>
    <x v="3394"/>
    <d v="2022-07-29T00:00:00"/>
    <x v="1"/>
    <x v="7"/>
    <x v="31"/>
    <d v="2022-08-04T00:00:00"/>
    <n v="6"/>
    <s v="Standard Class"/>
    <s v="CU-00020"/>
    <x v="338"/>
    <s v="Corporate"/>
    <s v="United States"/>
    <s v="Miami"/>
    <s v="Florida"/>
    <s v="60410"/>
    <x v="3"/>
    <s v="OFF-STO-30770"/>
    <x v="1"/>
    <x v="8"/>
    <s v="Stur-D-Store Shelving Unit"/>
    <n v="2001.69"/>
    <n v="14"/>
    <x v="2"/>
    <n v="55.01"/>
    <n v="2.7481777897676463E-2"/>
  </r>
  <r>
    <n v="3396"/>
    <x v="3395"/>
    <d v="2024-01-24T00:00:00"/>
    <x v="0"/>
    <x v="1"/>
    <x v="33"/>
    <d v="2024-01-30T00:00:00"/>
    <n v="6"/>
    <s v="Standard Class"/>
    <s v="CU-00046"/>
    <x v="3"/>
    <s v="Consumer"/>
    <s v="United States"/>
    <s v="New York"/>
    <s v="New York"/>
    <s v="63207"/>
    <x v="2"/>
    <s v="TEC-COP-13474"/>
    <x v="0"/>
    <x v="11"/>
    <s v="Hewlett Packard 610 Multi-Function Printer"/>
    <n v="5804.71"/>
    <n v="9"/>
    <x v="3"/>
    <n v="-432.31"/>
    <n v="-7.4475727469589345E-2"/>
  </r>
  <r>
    <n v="3397"/>
    <x v="3396"/>
    <d v="2024-12-01T00:00:00"/>
    <x v="0"/>
    <x v="5"/>
    <x v="44"/>
    <d v="2024-12-04T00:00:00"/>
    <n v="3"/>
    <s v="First Class"/>
    <s v="CU-00303"/>
    <x v="289"/>
    <s v="Consumer"/>
    <s v="United States"/>
    <s v="Minneapolis"/>
    <s v="Minnesota"/>
    <s v="71637"/>
    <x v="0"/>
    <s v="OFF-LAB-99112"/>
    <x v="1"/>
    <x v="15"/>
    <s v="Avery 5663 Internet Shipping Labels"/>
    <n v="9.3800000000000008"/>
    <n v="2"/>
    <x v="0"/>
    <n v="3.69"/>
    <n v="0.39339019189765456"/>
  </r>
  <r>
    <n v="3398"/>
    <x v="3397"/>
    <d v="2023-08-31T00:00:00"/>
    <x v="3"/>
    <x v="6"/>
    <x v="26"/>
    <d v="2023-09-05T00:00:00"/>
    <n v="5"/>
    <s v="Standard Class"/>
    <s v="CU-00597"/>
    <x v="325"/>
    <s v="Corporate"/>
    <s v="United States"/>
    <s v="Dallas"/>
    <s v="Texas"/>
    <s v="33982"/>
    <x v="0"/>
    <s v="TEC-PHO-52224"/>
    <x v="0"/>
    <x v="2"/>
    <s v="Samsung Galaxy A52"/>
    <n v="2258.34"/>
    <n v="3"/>
    <x v="1"/>
    <n v="564.23"/>
    <n v="0.24984280489208888"/>
  </r>
  <r>
    <n v="3399"/>
    <x v="3398"/>
    <d v="2024-07-22T00:00:00"/>
    <x v="0"/>
    <x v="7"/>
    <x v="28"/>
    <d v="2024-07-27T00:00:00"/>
    <n v="5"/>
    <s v="Standard Class"/>
    <s v="CU-00619"/>
    <x v="267"/>
    <s v="Corporate"/>
    <s v="United States"/>
    <s v="Philadelphia"/>
    <s v="Pennsylvania"/>
    <s v="20572"/>
    <x v="2"/>
    <s v="OFF-FAS-99029"/>
    <x v="1"/>
    <x v="9"/>
    <s v="Staple remover"/>
    <n v="235.95"/>
    <n v="9"/>
    <x v="0"/>
    <n v="88.38"/>
    <n v="0.37457088366179275"/>
  </r>
  <r>
    <n v="3400"/>
    <x v="3399"/>
    <d v="2022-06-08T00:00:00"/>
    <x v="1"/>
    <x v="2"/>
    <x v="9"/>
    <d v="2022-06-14T00:00:00"/>
    <n v="6"/>
    <s v="Standard Class"/>
    <s v="CU-00792"/>
    <x v="11"/>
    <s v="Home Office"/>
    <s v="United States"/>
    <s v="Los Angeles"/>
    <s v="California"/>
    <s v="25237"/>
    <x v="1"/>
    <s v="FUR-FUR-71837"/>
    <x v="2"/>
    <x v="10"/>
    <s v="Eldon Expressions Punched Metal &amp; Wood Desk Accessories"/>
    <n v="1973.93"/>
    <n v="3"/>
    <x v="0"/>
    <n v="-114.22"/>
    <n v="-5.786426063740862E-2"/>
  </r>
  <r>
    <n v="3401"/>
    <x v="3400"/>
    <d v="2024-08-01T00:00:00"/>
    <x v="0"/>
    <x v="6"/>
    <x v="6"/>
    <d v="2024-08-04T00:00:00"/>
    <n v="3"/>
    <s v="First Class"/>
    <s v="CU-00453"/>
    <x v="227"/>
    <s v="Corporate"/>
    <s v="United States"/>
    <s v="Chicago"/>
    <s v="Illinois"/>
    <s v="25368"/>
    <x v="0"/>
    <s v="OFF-ART-81133"/>
    <x v="1"/>
    <x v="16"/>
    <s v="Newell 322"/>
    <n v="552.95000000000005"/>
    <n v="3"/>
    <x v="3"/>
    <n v="149.77000000000001"/>
    <n v="0.27085631612261507"/>
  </r>
  <r>
    <n v="3402"/>
    <x v="3401"/>
    <d v="2022-09-24T00:00:00"/>
    <x v="1"/>
    <x v="8"/>
    <x v="36"/>
    <d v="2022-10-02T00:00:00"/>
    <n v="8"/>
    <s v="Standard Class"/>
    <s v="CU-00314"/>
    <x v="63"/>
    <s v="Corporate"/>
    <s v="United States"/>
    <s v="Nashville"/>
    <s v="Tennessee"/>
    <s v="93678"/>
    <x v="3"/>
    <s v="OFF-LAB-76021"/>
    <x v="1"/>
    <x v="15"/>
    <s v="Avery 503"/>
    <n v="1873.06"/>
    <n v="8"/>
    <x v="3"/>
    <n v="11.36"/>
    <n v="6.0649418598443189E-3"/>
  </r>
  <r>
    <n v="3403"/>
    <x v="3402"/>
    <d v="2024-11-10T00:00:00"/>
    <x v="0"/>
    <x v="4"/>
    <x v="4"/>
    <d v="2024-11-10T00:00:00"/>
    <n v="0"/>
    <s v="Same Day"/>
    <s v="CU-00127"/>
    <x v="277"/>
    <s v="Consumer"/>
    <s v="United States"/>
    <s v="San Francisco"/>
    <s v="California"/>
    <s v="95971"/>
    <x v="1"/>
    <s v="TEC-COP-27996"/>
    <x v="0"/>
    <x v="11"/>
    <s v="HP Designjet T520 Inkjet Large Format Printer"/>
    <n v="4404.3599999999997"/>
    <n v="6"/>
    <x v="0"/>
    <n v="1205.92"/>
    <n v="0.27380141496153815"/>
  </r>
  <r>
    <n v="3404"/>
    <x v="3403"/>
    <d v="2024-09-10T00:00:00"/>
    <x v="0"/>
    <x v="8"/>
    <x v="15"/>
    <d v="2024-09-10T00:00:00"/>
    <n v="0"/>
    <s v="Same Day"/>
    <s v="CU-00632"/>
    <x v="81"/>
    <s v="Home Office"/>
    <s v="United States"/>
    <s v="Dallas"/>
    <s v="Texas"/>
    <s v="92527"/>
    <x v="0"/>
    <s v="TEC-COP-59063"/>
    <x v="0"/>
    <x v="11"/>
    <s v="Hewlett Packard 610 Multi-Function Printer"/>
    <n v="3336.14"/>
    <n v="10"/>
    <x v="1"/>
    <n v="166.11"/>
    <n v="4.979107591408035E-2"/>
  </r>
  <r>
    <n v="3405"/>
    <x v="3404"/>
    <d v="2024-09-27T00:00:00"/>
    <x v="0"/>
    <x v="8"/>
    <x v="15"/>
    <d v="2024-10-04T00:00:00"/>
    <n v="7"/>
    <s v="Standard Class"/>
    <s v="CU-00065"/>
    <x v="272"/>
    <s v="Corporate"/>
    <s v="United States"/>
    <s v="Dallas"/>
    <s v="Texas"/>
    <s v="84488"/>
    <x v="0"/>
    <s v="FUR-CHA-67524"/>
    <x v="2"/>
    <x v="13"/>
    <s v="Harbour Creations 67200 Series"/>
    <n v="4955.34"/>
    <n v="10"/>
    <x v="0"/>
    <n v="-218.48"/>
    <n v="-4.4089810184568562E-2"/>
  </r>
  <r>
    <n v="3406"/>
    <x v="3405"/>
    <d v="2021-10-06T00:00:00"/>
    <x v="2"/>
    <x v="3"/>
    <x v="10"/>
    <d v="2021-10-07T00:00:00"/>
    <n v="1"/>
    <s v="First Class"/>
    <s v="CU-00322"/>
    <x v="4"/>
    <s v="Home Office"/>
    <s v="United States"/>
    <s v="Boston"/>
    <s v="Massachusetts"/>
    <s v="47340"/>
    <x v="2"/>
    <s v="TEC-ACC-33303"/>
    <x v="0"/>
    <x v="0"/>
    <s v="Logitech MK550 Wireless Wave Keyboard and Mouse"/>
    <n v="1312.77"/>
    <n v="3"/>
    <x v="0"/>
    <n v="209.75"/>
    <n v="0.15977665546897019"/>
  </r>
  <r>
    <n v="3407"/>
    <x v="3406"/>
    <d v="2022-05-24T00:00:00"/>
    <x v="1"/>
    <x v="11"/>
    <x v="46"/>
    <d v="2022-05-24T00:00:00"/>
    <n v="0"/>
    <s v="Same Day"/>
    <s v="CU-00459"/>
    <x v="322"/>
    <s v="Home Office"/>
    <s v="United States"/>
    <s v="Chicago"/>
    <s v="Illinois"/>
    <s v="41236"/>
    <x v="0"/>
    <s v="FUR-FUR-38246"/>
    <x v="2"/>
    <x v="10"/>
    <s v="Howard Miller 11.75 Diameter"/>
    <n v="2679.45"/>
    <n v="8"/>
    <x v="3"/>
    <n v="360.73"/>
    <n v="0.13462837522625914"/>
  </r>
  <r>
    <n v="3408"/>
    <x v="3407"/>
    <d v="2023-05-31T00:00:00"/>
    <x v="3"/>
    <x v="11"/>
    <x v="42"/>
    <d v="2023-06-04T00:00:00"/>
    <n v="4"/>
    <s v="Second Class"/>
    <s v="CU-00365"/>
    <x v="126"/>
    <s v="Corporate"/>
    <s v="United States"/>
    <s v="Washington DC"/>
    <s v="District of Columbia"/>
    <s v="72520"/>
    <x v="2"/>
    <s v="OFF-PAP-19249"/>
    <x v="1"/>
    <x v="4"/>
    <s v="Xerox 1921"/>
    <n v="1753.62"/>
    <n v="14"/>
    <x v="1"/>
    <n v="362.35"/>
    <n v="0.20662971453336529"/>
  </r>
  <r>
    <n v="3409"/>
    <x v="3408"/>
    <d v="2023-10-04T00:00:00"/>
    <x v="3"/>
    <x v="3"/>
    <x v="29"/>
    <d v="2023-10-09T00:00:00"/>
    <n v="5"/>
    <s v="Standard Class"/>
    <s v="CU-00509"/>
    <x v="212"/>
    <s v="Consumer"/>
    <s v="United States"/>
    <s v="Seattle"/>
    <s v="Washington"/>
    <s v="47049"/>
    <x v="1"/>
    <s v="OFF-PAP-77700"/>
    <x v="1"/>
    <x v="4"/>
    <s v="Xerox 1921"/>
    <n v="1172.51"/>
    <n v="11"/>
    <x v="0"/>
    <n v="-42.08"/>
    <n v="-3.588881971155896E-2"/>
  </r>
  <r>
    <n v="3410"/>
    <x v="3409"/>
    <d v="2021-02-10T00:00:00"/>
    <x v="2"/>
    <x v="9"/>
    <x v="13"/>
    <d v="2021-02-10T00:00:00"/>
    <n v="0"/>
    <s v="Same Day"/>
    <s v="CU-00515"/>
    <x v="18"/>
    <s v="Consumer"/>
    <s v="United States"/>
    <s v="Atlanta"/>
    <s v="Georgia"/>
    <s v="43796"/>
    <x v="3"/>
    <s v="OFF-SUP-33919"/>
    <x v="1"/>
    <x v="5"/>
    <s v="Avery Hi-Liter EverBold"/>
    <n v="1880.4"/>
    <n v="12"/>
    <x v="3"/>
    <n v="289.92"/>
    <n v="0.1541799617102744"/>
  </r>
  <r>
    <n v="3411"/>
    <x v="3410"/>
    <d v="2022-05-19T00:00:00"/>
    <x v="1"/>
    <x v="11"/>
    <x v="46"/>
    <d v="2022-05-21T00:00:00"/>
    <n v="2"/>
    <s v="First Class"/>
    <s v="CU-00060"/>
    <x v="34"/>
    <s v="Consumer"/>
    <s v="United States"/>
    <s v="Baltimore"/>
    <s v="Maryland"/>
    <s v="11369"/>
    <x v="2"/>
    <s v="TEC-ACC-79224"/>
    <x v="0"/>
    <x v="0"/>
    <s v="Plantronics CS540 Wireless Headset System"/>
    <n v="4576.54"/>
    <n v="8"/>
    <x v="3"/>
    <n v="1199.46"/>
    <n v="0.26208882693038849"/>
  </r>
  <r>
    <n v="3412"/>
    <x v="3411"/>
    <d v="2022-06-13T00:00:00"/>
    <x v="1"/>
    <x v="2"/>
    <x v="9"/>
    <d v="2022-06-13T00:00:00"/>
    <n v="0"/>
    <s v="Same Day"/>
    <s v="CU-00580"/>
    <x v="186"/>
    <s v="Home Office"/>
    <s v="United States"/>
    <s v="Chicago"/>
    <s v="Illinois"/>
    <s v="68314"/>
    <x v="0"/>
    <s v="FUR-FUR-96636"/>
    <x v="2"/>
    <x v="10"/>
    <s v="Acme Flexible Frame Partition"/>
    <n v="15953.1"/>
    <n v="8"/>
    <x v="3"/>
    <n v="2426.06"/>
    <n v="0.15207451843215425"/>
  </r>
  <r>
    <n v="3413"/>
    <x v="3412"/>
    <d v="2021-08-06T00:00:00"/>
    <x v="2"/>
    <x v="6"/>
    <x v="27"/>
    <d v="2021-08-07T00:00:00"/>
    <n v="1"/>
    <s v="First Class"/>
    <s v="CU-00295"/>
    <x v="283"/>
    <s v="Corporate"/>
    <s v="United States"/>
    <s v="Washington DC"/>
    <s v="District of Columbia"/>
    <s v="64790"/>
    <x v="2"/>
    <s v="FUR-TAB-13945"/>
    <x v="2"/>
    <x v="14"/>
    <s v="Bevis Round Conference Table"/>
    <n v="17518.740000000002"/>
    <n v="11"/>
    <x v="3"/>
    <n v="-2985.06"/>
    <n v="-0.1703923912336161"/>
  </r>
  <r>
    <n v="3414"/>
    <x v="3413"/>
    <d v="2023-11-19T00:00:00"/>
    <x v="3"/>
    <x v="4"/>
    <x v="22"/>
    <d v="2023-11-26T00:00:00"/>
    <n v="7"/>
    <s v="Standard Class"/>
    <s v="CU-00235"/>
    <x v="39"/>
    <s v="Home Office"/>
    <s v="United States"/>
    <s v="Los Angeles"/>
    <s v="California"/>
    <s v="13942"/>
    <x v="1"/>
    <s v="FUR-BOO-93575"/>
    <x v="2"/>
    <x v="7"/>
    <s v="Sauder Classic Bookcase"/>
    <n v="2015.99"/>
    <n v="2"/>
    <x v="2"/>
    <n v="488.07"/>
    <n v="0.24209941517567052"/>
  </r>
  <r>
    <n v="3415"/>
    <x v="3414"/>
    <d v="2022-11-02T00:00:00"/>
    <x v="1"/>
    <x v="4"/>
    <x v="20"/>
    <d v="2022-11-02T00:00:00"/>
    <n v="0"/>
    <s v="Same Day"/>
    <s v="CU-00211"/>
    <x v="164"/>
    <s v="Corporate"/>
    <s v="United States"/>
    <s v="Boston"/>
    <s v="Massachusetts"/>
    <s v="44458"/>
    <x v="2"/>
    <s v="FUR-CHA-60255"/>
    <x v="2"/>
    <x v="13"/>
    <s v="Global Troy Executive Chair"/>
    <n v="7174.08"/>
    <n v="9"/>
    <x v="3"/>
    <n v="80.52"/>
    <n v="1.1223738792988091E-2"/>
  </r>
  <r>
    <n v="3416"/>
    <x v="3415"/>
    <d v="2024-12-28T00:00:00"/>
    <x v="0"/>
    <x v="5"/>
    <x v="44"/>
    <d v="2024-12-30T00:00:00"/>
    <n v="2"/>
    <s v="First Class"/>
    <s v="CU-00352"/>
    <x v="198"/>
    <s v="Consumer"/>
    <s v="United States"/>
    <s v="San Francisco"/>
    <s v="California"/>
    <s v="17852"/>
    <x v="1"/>
    <s v="FUR-BOO-40030"/>
    <x v="2"/>
    <x v="7"/>
    <s v="O'Sullivan 2-Shelf Bookcase"/>
    <n v="4765.1000000000004"/>
    <n v="12"/>
    <x v="3"/>
    <n v="775.19"/>
    <n v="0.16268074122263962"/>
  </r>
  <r>
    <n v="3417"/>
    <x v="3416"/>
    <d v="2022-07-14T00:00:00"/>
    <x v="1"/>
    <x v="7"/>
    <x v="31"/>
    <d v="2022-07-21T00:00:00"/>
    <n v="7"/>
    <s v="Standard Class"/>
    <s v="CU-00636"/>
    <x v="162"/>
    <s v="Home Office"/>
    <s v="United States"/>
    <s v="Philadelphia"/>
    <s v="Pennsylvania"/>
    <s v="12658"/>
    <x v="2"/>
    <s v="FUR-FUR-29193"/>
    <x v="2"/>
    <x v="10"/>
    <s v="Eldon Expressions Punched Metal &amp; Wood Desk Accessories"/>
    <n v="15269.76"/>
    <n v="11"/>
    <x v="2"/>
    <n v="-1741.26"/>
    <n v="-0.11403322645542563"/>
  </r>
  <r>
    <n v="3418"/>
    <x v="3417"/>
    <d v="2022-06-18T00:00:00"/>
    <x v="1"/>
    <x v="2"/>
    <x v="9"/>
    <d v="2022-06-23T00:00:00"/>
    <n v="5"/>
    <s v="Standard Class"/>
    <s v="CU-00069"/>
    <x v="86"/>
    <s v="Consumer"/>
    <s v="United States"/>
    <s v="Baltimore"/>
    <s v="Maryland"/>
    <s v="42526"/>
    <x v="2"/>
    <s v="OFF-SUP-27464"/>
    <x v="1"/>
    <x v="5"/>
    <s v="Dixon Ticonderoga Pencils"/>
    <n v="379.13"/>
    <n v="4"/>
    <x v="2"/>
    <n v="-1.53"/>
    <n v="-4.0355550866457415E-3"/>
  </r>
  <r>
    <n v="3419"/>
    <x v="3418"/>
    <d v="2024-06-16T00:00:00"/>
    <x v="0"/>
    <x v="2"/>
    <x v="2"/>
    <d v="2024-06-21T00:00:00"/>
    <n v="5"/>
    <s v="Second Class"/>
    <s v="CU-00210"/>
    <x v="157"/>
    <s v="Consumer"/>
    <s v="United States"/>
    <s v="Seattle"/>
    <s v="Washington"/>
    <s v="95199"/>
    <x v="1"/>
    <s v="TEC-PHO-45176"/>
    <x v="0"/>
    <x v="2"/>
    <s v="Motorola Moto G Play"/>
    <n v="2854.26"/>
    <n v="5"/>
    <x v="1"/>
    <n v="-90.27"/>
    <n v="-3.1626411048748186E-2"/>
  </r>
  <r>
    <n v="3420"/>
    <x v="3419"/>
    <d v="2023-02-07T00:00:00"/>
    <x v="3"/>
    <x v="9"/>
    <x v="23"/>
    <d v="2023-02-13T00:00:00"/>
    <n v="6"/>
    <s v="Second Class"/>
    <s v="CU-00083"/>
    <x v="246"/>
    <s v="Consumer"/>
    <s v="United States"/>
    <s v="Houston"/>
    <s v="Texas"/>
    <s v="91200"/>
    <x v="0"/>
    <s v="FUR-CHA-43147"/>
    <x v="2"/>
    <x v="13"/>
    <s v="Harbour Creations 67200 Series"/>
    <n v="18174.91"/>
    <n v="13"/>
    <x v="2"/>
    <n v="2530.58"/>
    <n v="0.13923480226311988"/>
  </r>
  <r>
    <n v="3421"/>
    <x v="3420"/>
    <d v="2022-11-05T00:00:00"/>
    <x v="1"/>
    <x v="4"/>
    <x v="20"/>
    <d v="2022-11-10T00:00:00"/>
    <n v="5"/>
    <s v="Second Class"/>
    <s v="CU-00567"/>
    <x v="205"/>
    <s v="Home Office"/>
    <s v="United States"/>
    <s v="Las Vegas"/>
    <s v="Nevada"/>
    <s v="50493"/>
    <x v="1"/>
    <s v="TEC-COP-17648"/>
    <x v="0"/>
    <x v="11"/>
    <s v="HP Designjet T520 Inkjet Large Format Printer"/>
    <n v="1970.67"/>
    <n v="13"/>
    <x v="2"/>
    <n v="702.28"/>
    <n v="0.35636610898831361"/>
  </r>
  <r>
    <n v="3422"/>
    <x v="3421"/>
    <d v="2024-10-14T00:00:00"/>
    <x v="0"/>
    <x v="3"/>
    <x v="24"/>
    <d v="2024-10-20T00:00:00"/>
    <n v="6"/>
    <s v="Second Class"/>
    <s v="CU-00033"/>
    <x v="49"/>
    <s v="Home Office"/>
    <s v="United States"/>
    <s v="New York"/>
    <s v="New York"/>
    <s v="95668"/>
    <x v="2"/>
    <s v="FUR-CHA-63554"/>
    <x v="2"/>
    <x v="13"/>
    <s v="Global Troy Executive Chair"/>
    <n v="1678.4"/>
    <n v="2"/>
    <x v="0"/>
    <n v="321.44"/>
    <n v="0.19151572926596758"/>
  </r>
  <r>
    <n v="3423"/>
    <x v="3422"/>
    <d v="2023-08-27T00:00:00"/>
    <x v="3"/>
    <x v="6"/>
    <x v="26"/>
    <d v="2023-08-30T00:00:00"/>
    <n v="3"/>
    <s v="Second Class"/>
    <s v="CU-00774"/>
    <x v="317"/>
    <s v="Corporate"/>
    <s v="United States"/>
    <s v="Seattle"/>
    <s v="Washington"/>
    <s v="38709"/>
    <x v="1"/>
    <s v="FUR-TAB-10428"/>
    <x v="2"/>
    <x v="14"/>
    <s v="Chromcraft Training Table"/>
    <n v="10835.3"/>
    <n v="13"/>
    <x v="2"/>
    <n v="-645.82000000000005"/>
    <n v="-5.9603333548678861E-2"/>
  </r>
  <r>
    <n v="3424"/>
    <x v="3423"/>
    <d v="2022-12-16T00:00:00"/>
    <x v="1"/>
    <x v="5"/>
    <x v="5"/>
    <d v="2022-12-22T00:00:00"/>
    <n v="6"/>
    <s v="Second Class"/>
    <s v="CU-00690"/>
    <x v="43"/>
    <s v="Consumer"/>
    <s v="United States"/>
    <s v="New York"/>
    <s v="New York"/>
    <s v="27582"/>
    <x v="2"/>
    <s v="TEC-ACC-99167"/>
    <x v="0"/>
    <x v="0"/>
    <s v="SanDisk Ultra 64GB"/>
    <n v="1059.24"/>
    <n v="1"/>
    <x v="2"/>
    <n v="299.14"/>
    <n v="0.28241002983271024"/>
  </r>
  <r>
    <n v="3425"/>
    <x v="3424"/>
    <d v="2023-12-12T00:00:00"/>
    <x v="3"/>
    <x v="5"/>
    <x v="34"/>
    <d v="2023-12-12T00:00:00"/>
    <n v="0"/>
    <s v="Same Day"/>
    <s v="CU-00412"/>
    <x v="253"/>
    <s v="Consumer"/>
    <s v="United States"/>
    <s v="Philadelphia"/>
    <s v="Pennsylvania"/>
    <s v="56347"/>
    <x v="2"/>
    <s v="OFF-LAB-49327"/>
    <x v="1"/>
    <x v="15"/>
    <s v="Avery 503"/>
    <n v="55.92"/>
    <n v="1"/>
    <x v="3"/>
    <n v="25.16"/>
    <n v="0.44992846924177393"/>
  </r>
  <r>
    <n v="3426"/>
    <x v="3425"/>
    <d v="2023-08-24T00:00:00"/>
    <x v="3"/>
    <x v="6"/>
    <x v="26"/>
    <d v="2023-08-30T00:00:00"/>
    <n v="6"/>
    <s v="Second Class"/>
    <s v="CU-00534"/>
    <x v="26"/>
    <s v="Corporate"/>
    <s v="United States"/>
    <s v="Miami"/>
    <s v="Florida"/>
    <s v="95556"/>
    <x v="3"/>
    <s v="OFF-ENV-68366"/>
    <x v="1"/>
    <x v="1"/>
    <s v="Business Envelopes with Contemporary Seal"/>
    <n v="363.71"/>
    <n v="7"/>
    <x v="4"/>
    <n v="114.74"/>
    <n v="0.3154711170987875"/>
  </r>
  <r>
    <n v="3427"/>
    <x v="3426"/>
    <d v="2024-01-04T00:00:00"/>
    <x v="0"/>
    <x v="1"/>
    <x v="33"/>
    <d v="2024-01-04T00:00:00"/>
    <n v="0"/>
    <s v="Same Day"/>
    <s v="CU-00364"/>
    <x v="98"/>
    <s v="Corporate"/>
    <s v="United States"/>
    <s v="Minneapolis"/>
    <s v="Minnesota"/>
    <s v="47662"/>
    <x v="0"/>
    <s v="FUR-CHA-64550"/>
    <x v="2"/>
    <x v="13"/>
    <s v="Global Troy Executive Chair"/>
    <n v="17302.759999999998"/>
    <n v="10"/>
    <x v="3"/>
    <n v="-1206.6199999999999"/>
    <n v="-6.9735695345713639E-2"/>
  </r>
  <r>
    <n v="3428"/>
    <x v="3427"/>
    <d v="2021-01-20T00:00:00"/>
    <x v="2"/>
    <x v="1"/>
    <x v="25"/>
    <d v="2021-01-20T00:00:00"/>
    <n v="0"/>
    <s v="Same Day"/>
    <s v="CU-00091"/>
    <x v="4"/>
    <s v="Corporate"/>
    <s v="United States"/>
    <s v="Seattle"/>
    <s v="Washington"/>
    <s v="22767"/>
    <x v="1"/>
    <s v="TEC-MAC-38742"/>
    <x v="0"/>
    <x v="12"/>
    <s v="Lexmark MX611dhe Monochrome Laser Printer"/>
    <n v="4648.84"/>
    <n v="12"/>
    <x v="2"/>
    <n v="771.85"/>
    <n v="0.16603066571445779"/>
  </r>
  <r>
    <n v="3429"/>
    <x v="3428"/>
    <d v="2021-02-10T00:00:00"/>
    <x v="2"/>
    <x v="9"/>
    <x v="13"/>
    <d v="2021-02-10T00:00:00"/>
    <n v="0"/>
    <s v="Same Day"/>
    <s v="CU-00041"/>
    <x v="74"/>
    <s v="Corporate"/>
    <s v="United States"/>
    <s v="New York"/>
    <s v="New York"/>
    <s v="97073"/>
    <x v="2"/>
    <s v="FUR-CHA-70044"/>
    <x v="2"/>
    <x v="13"/>
    <s v="Harbour Creations 67200 Series"/>
    <n v="7004.43"/>
    <n v="9"/>
    <x v="0"/>
    <n v="2346.75"/>
    <n v="0.33503796882829867"/>
  </r>
  <r>
    <n v="3430"/>
    <x v="3429"/>
    <d v="2021-04-07T00:00:00"/>
    <x v="2"/>
    <x v="0"/>
    <x v="19"/>
    <d v="2021-04-09T00:00:00"/>
    <n v="2"/>
    <s v="First Class"/>
    <s v="CU-00148"/>
    <x v="210"/>
    <s v="Home Office"/>
    <s v="United States"/>
    <s v="Denver"/>
    <s v="Colorado"/>
    <s v="22616"/>
    <x v="0"/>
    <s v="TEC-ACC-51697"/>
    <x v="0"/>
    <x v="0"/>
    <s v="Logitech MK550 Wireless Wave Keyboard and Mouse"/>
    <n v="13418.63"/>
    <n v="13"/>
    <x v="3"/>
    <n v="3096.47"/>
    <n v="0.23075902681570323"/>
  </r>
  <r>
    <n v="3431"/>
    <x v="3430"/>
    <d v="2024-04-29T00:00:00"/>
    <x v="0"/>
    <x v="0"/>
    <x v="0"/>
    <d v="2024-05-07T00:00:00"/>
    <n v="8"/>
    <s v="Standard Class"/>
    <s v="CU-00480"/>
    <x v="152"/>
    <s v="Consumer"/>
    <s v="United States"/>
    <s v="Charlotte"/>
    <s v="North Carolina"/>
    <s v="63253"/>
    <x v="3"/>
    <s v="FUR-TAB-87013"/>
    <x v="2"/>
    <x v="14"/>
    <s v="Chromcraft Training Table"/>
    <n v="6520.53"/>
    <n v="8"/>
    <x v="3"/>
    <n v="-672.86"/>
    <n v="-0.10319099827774737"/>
  </r>
  <r>
    <n v="3432"/>
    <x v="3431"/>
    <d v="2021-09-18T00:00:00"/>
    <x v="2"/>
    <x v="8"/>
    <x v="38"/>
    <d v="2021-09-18T00:00:00"/>
    <n v="0"/>
    <s v="Same Day"/>
    <s v="CU-00771"/>
    <x v="176"/>
    <s v="Corporate"/>
    <s v="United States"/>
    <s v="Minneapolis"/>
    <s v="Minnesota"/>
    <s v="74943"/>
    <x v="0"/>
    <s v="FUR-CHA-62828"/>
    <x v="2"/>
    <x v="13"/>
    <s v="Hon Deluxe Fabric Upholstered Stacking Chairs"/>
    <n v="16778.97"/>
    <n v="14"/>
    <x v="5"/>
    <n v="-1695.75"/>
    <n v="-0.10106401048455298"/>
  </r>
  <r>
    <n v="3433"/>
    <x v="3432"/>
    <d v="2024-11-10T00:00:00"/>
    <x v="0"/>
    <x v="4"/>
    <x v="4"/>
    <d v="2024-11-11T00:00:00"/>
    <n v="1"/>
    <s v="First Class"/>
    <s v="CU-00535"/>
    <x v="91"/>
    <s v="Home Office"/>
    <s v="United States"/>
    <s v="Miami"/>
    <s v="Florida"/>
    <s v="92658"/>
    <x v="3"/>
    <s v="FUR-BOO-44805"/>
    <x v="2"/>
    <x v="7"/>
    <s v="O'Sullivan 2-Shelf Bookcase"/>
    <n v="1527.03"/>
    <n v="5"/>
    <x v="2"/>
    <n v="25.61"/>
    <n v="1.6771117790744125E-2"/>
  </r>
  <r>
    <n v="3434"/>
    <x v="3433"/>
    <d v="2023-04-06T00:00:00"/>
    <x v="3"/>
    <x v="0"/>
    <x v="32"/>
    <d v="2023-04-12T00:00:00"/>
    <n v="6"/>
    <s v="Standard Class"/>
    <s v="CU-00733"/>
    <x v="53"/>
    <s v="Corporate"/>
    <s v="United States"/>
    <s v="Dallas"/>
    <s v="Texas"/>
    <s v="96620"/>
    <x v="0"/>
    <s v="FUR-BOO-40073"/>
    <x v="2"/>
    <x v="7"/>
    <s v="O'Sullivan 2-Shelf Bookcase"/>
    <n v="1253.4000000000001"/>
    <n v="3"/>
    <x v="3"/>
    <n v="79.09"/>
    <n v="6.3100367001755225E-2"/>
  </r>
  <r>
    <n v="3435"/>
    <x v="3434"/>
    <d v="2022-12-11T00:00:00"/>
    <x v="1"/>
    <x v="5"/>
    <x v="5"/>
    <d v="2022-12-16T00:00:00"/>
    <n v="5"/>
    <s v="Second Class"/>
    <s v="CU-00708"/>
    <x v="138"/>
    <s v="Home Office"/>
    <s v="United States"/>
    <s v="San Francisco"/>
    <s v="California"/>
    <s v="79729"/>
    <x v="1"/>
    <s v="OFF-FAS-32067"/>
    <x v="1"/>
    <x v="9"/>
    <s v="Staple remover"/>
    <n v="2679.69"/>
    <n v="13"/>
    <x v="2"/>
    <n v="-125.69"/>
    <n v="-4.6904679272602424E-2"/>
  </r>
  <r>
    <n v="3436"/>
    <x v="3435"/>
    <d v="2024-09-13T00:00:00"/>
    <x v="0"/>
    <x v="8"/>
    <x v="15"/>
    <d v="2024-09-19T00:00:00"/>
    <n v="6"/>
    <s v="Second Class"/>
    <s v="CU-00094"/>
    <x v="47"/>
    <s v="Corporate"/>
    <s v="United States"/>
    <s v="San Francisco"/>
    <s v="California"/>
    <s v="65678"/>
    <x v="1"/>
    <s v="OFF-APP-18179"/>
    <x v="1"/>
    <x v="6"/>
    <s v="Belkin 7 Outlet Berlinger"/>
    <n v="1133.8900000000001"/>
    <n v="14"/>
    <x v="1"/>
    <n v="-35.42"/>
    <n v="-3.1237598003333655E-2"/>
  </r>
  <r>
    <n v="3437"/>
    <x v="3436"/>
    <d v="2024-10-10T00:00:00"/>
    <x v="0"/>
    <x v="3"/>
    <x v="24"/>
    <d v="2024-10-13T00:00:00"/>
    <n v="3"/>
    <s v="Second Class"/>
    <s v="CU-00041"/>
    <x v="74"/>
    <s v="Corporate"/>
    <s v="United States"/>
    <s v="New York"/>
    <s v="New York"/>
    <s v="65795"/>
    <x v="2"/>
    <s v="TEC-ACC-64890"/>
    <x v="0"/>
    <x v="0"/>
    <s v="Logitech MK550 Wireless Wave Keyboard and Mouse"/>
    <n v="1935.16"/>
    <n v="9"/>
    <x v="3"/>
    <n v="646.59"/>
    <n v="0.33412741065338269"/>
  </r>
  <r>
    <n v="3438"/>
    <x v="3437"/>
    <d v="2023-06-18T00:00:00"/>
    <x v="3"/>
    <x v="2"/>
    <x v="37"/>
    <d v="2023-06-23T00:00:00"/>
    <n v="5"/>
    <s v="Second Class"/>
    <s v="CU-00515"/>
    <x v="18"/>
    <s v="Consumer"/>
    <s v="United States"/>
    <s v="Atlanta"/>
    <s v="Georgia"/>
    <s v="11529"/>
    <x v="3"/>
    <s v="OFF-LAB-12336"/>
    <x v="1"/>
    <x v="15"/>
    <s v="Avery 503"/>
    <n v="1433.34"/>
    <n v="14"/>
    <x v="1"/>
    <n v="155.63"/>
    <n v="0.10857856475086163"/>
  </r>
  <r>
    <n v="3439"/>
    <x v="3438"/>
    <d v="2022-04-08T00:00:00"/>
    <x v="1"/>
    <x v="0"/>
    <x v="14"/>
    <d v="2022-04-13T00:00:00"/>
    <n v="5"/>
    <s v="Second Class"/>
    <s v="CU-00401"/>
    <x v="43"/>
    <s v="Corporate"/>
    <s v="United States"/>
    <s v="Boston"/>
    <s v="Massachusetts"/>
    <s v="68326"/>
    <x v="2"/>
    <s v="FUR-TAB-14692"/>
    <x v="2"/>
    <x v="14"/>
    <s v="Bevis Round Conference Table"/>
    <n v="1428.69"/>
    <n v="13"/>
    <x v="2"/>
    <n v="166.34"/>
    <n v="0.11642833644807481"/>
  </r>
  <r>
    <n v="3440"/>
    <x v="3439"/>
    <d v="2023-06-14T00:00:00"/>
    <x v="3"/>
    <x v="2"/>
    <x v="37"/>
    <d v="2023-06-19T00:00:00"/>
    <n v="5"/>
    <s v="Standard Class"/>
    <s v="CU-00359"/>
    <x v="243"/>
    <s v="Corporate"/>
    <s v="United States"/>
    <s v="Minneapolis"/>
    <s v="Minnesota"/>
    <s v="18850"/>
    <x v="0"/>
    <s v="OFF-ART-89013"/>
    <x v="1"/>
    <x v="16"/>
    <s v="Avery 47"/>
    <n v="795.52"/>
    <n v="8"/>
    <x v="3"/>
    <n v="126.24"/>
    <n v="0.15868865647626709"/>
  </r>
  <r>
    <n v="3441"/>
    <x v="3440"/>
    <d v="2022-05-08T00:00:00"/>
    <x v="1"/>
    <x v="11"/>
    <x v="46"/>
    <d v="2022-05-14T00:00:00"/>
    <n v="6"/>
    <s v="Second Class"/>
    <s v="CU-00441"/>
    <x v="208"/>
    <s v="Home Office"/>
    <s v="United States"/>
    <s v="Atlanta"/>
    <s v="Georgia"/>
    <s v="76209"/>
    <x v="3"/>
    <s v="FUR-FUR-80946"/>
    <x v="2"/>
    <x v="10"/>
    <s v="Acme Flexible Frame Partition"/>
    <n v="2379.44"/>
    <n v="2"/>
    <x v="4"/>
    <n v="-189.59"/>
    <n v="-7.967841172712907E-2"/>
  </r>
  <r>
    <n v="3442"/>
    <x v="3441"/>
    <d v="2024-12-14T00:00:00"/>
    <x v="0"/>
    <x v="5"/>
    <x v="44"/>
    <d v="2024-12-18T00:00:00"/>
    <n v="4"/>
    <s v="Second Class"/>
    <s v="CU-00718"/>
    <x v="105"/>
    <s v="Consumer"/>
    <s v="United States"/>
    <s v="Nashville"/>
    <s v="Tennessee"/>
    <s v="86680"/>
    <x v="3"/>
    <s v="FUR-BOO-49806"/>
    <x v="2"/>
    <x v="7"/>
    <s v="Bush Somerset Collection Bookcase"/>
    <n v="3303.59"/>
    <n v="3"/>
    <x v="2"/>
    <n v="505.51"/>
    <n v="0.15301838303179269"/>
  </r>
  <r>
    <n v="3443"/>
    <x v="3442"/>
    <d v="2024-08-10T00:00:00"/>
    <x v="0"/>
    <x v="6"/>
    <x v="6"/>
    <d v="2024-08-13T00:00:00"/>
    <n v="3"/>
    <s v="First Class"/>
    <s v="CU-00342"/>
    <x v="36"/>
    <s v="Consumer"/>
    <s v="United States"/>
    <s v="Atlanta"/>
    <s v="Georgia"/>
    <s v="42211"/>
    <x v="3"/>
    <s v="TEC-ACC-75488"/>
    <x v="0"/>
    <x v="0"/>
    <s v="SanDisk Ultra 64GB"/>
    <n v="1531.42"/>
    <n v="5"/>
    <x v="5"/>
    <n v="-176.17"/>
    <n v="-0.11503702446095779"/>
  </r>
  <r>
    <n v="3444"/>
    <x v="3443"/>
    <d v="2024-12-10T00:00:00"/>
    <x v="0"/>
    <x v="5"/>
    <x v="44"/>
    <d v="2024-12-10T00:00:00"/>
    <n v="0"/>
    <s v="Same Day"/>
    <s v="CU-00446"/>
    <x v="41"/>
    <s v="Home Office"/>
    <s v="United States"/>
    <s v="Miami"/>
    <s v="Florida"/>
    <s v="99971"/>
    <x v="3"/>
    <s v="FUR-CHA-29466"/>
    <x v="2"/>
    <x v="13"/>
    <s v="Harbour Creations 67200 Series"/>
    <n v="5728.88"/>
    <n v="7"/>
    <x v="5"/>
    <n v="1291.6600000000001"/>
    <n v="0.22546466325005937"/>
  </r>
  <r>
    <n v="3445"/>
    <x v="3444"/>
    <d v="2021-05-27T00:00:00"/>
    <x v="2"/>
    <x v="11"/>
    <x v="39"/>
    <d v="2021-06-02T00:00:00"/>
    <n v="6"/>
    <s v="Second Class"/>
    <s v="CU-00079"/>
    <x v="36"/>
    <s v="Consumer"/>
    <s v="United States"/>
    <s v="San Francisco"/>
    <s v="California"/>
    <s v="82538"/>
    <x v="1"/>
    <s v="FUR-FUR-36581"/>
    <x v="2"/>
    <x v="10"/>
    <s v="Acme Flexible Frame Partition"/>
    <n v="4001.62"/>
    <n v="5"/>
    <x v="3"/>
    <n v="867.7"/>
    <n v="0.21683718094171861"/>
  </r>
  <r>
    <n v="3446"/>
    <x v="3445"/>
    <d v="2024-05-19T00:00:00"/>
    <x v="0"/>
    <x v="11"/>
    <x v="30"/>
    <d v="2024-05-22T00:00:00"/>
    <n v="3"/>
    <s v="First Class"/>
    <s v="CU-00100"/>
    <x v="96"/>
    <s v="Consumer"/>
    <s v="United States"/>
    <s v="San Francisco"/>
    <s v="California"/>
    <s v="78890"/>
    <x v="1"/>
    <s v="FUR-TAB-30962"/>
    <x v="2"/>
    <x v="14"/>
    <s v="Bevis Round Conference Table"/>
    <n v="1783.86"/>
    <n v="11"/>
    <x v="4"/>
    <n v="418.72"/>
    <n v="0.23472694045496847"/>
  </r>
  <r>
    <n v="3447"/>
    <x v="3446"/>
    <d v="2024-10-30T00:00:00"/>
    <x v="0"/>
    <x v="3"/>
    <x v="24"/>
    <d v="2024-11-05T00:00:00"/>
    <n v="6"/>
    <s v="Standard Class"/>
    <s v="CU-00018"/>
    <x v="164"/>
    <s v="Consumer"/>
    <s v="United States"/>
    <s v="Nashville"/>
    <s v="Tennessee"/>
    <s v="15913"/>
    <x v="3"/>
    <s v="TEC-ACC-88915"/>
    <x v="0"/>
    <x v="0"/>
    <s v="Logitech MK550 Wireless Wave Keyboard and Mouse"/>
    <n v="3412.53"/>
    <n v="4"/>
    <x v="1"/>
    <n v="305.82"/>
    <n v="8.9616794577630082E-2"/>
  </r>
  <r>
    <n v="3448"/>
    <x v="3447"/>
    <d v="2022-08-31T00:00:00"/>
    <x v="1"/>
    <x v="6"/>
    <x v="43"/>
    <d v="2022-09-03T00:00:00"/>
    <n v="3"/>
    <s v="First Class"/>
    <s v="CU-00760"/>
    <x v="29"/>
    <s v="Home Office"/>
    <s v="United States"/>
    <s v="New York"/>
    <s v="New York"/>
    <s v="92624"/>
    <x v="2"/>
    <s v="OFF-BIN-72752"/>
    <x v="1"/>
    <x v="3"/>
    <s v="Avery Durable Binders"/>
    <n v="1164.58"/>
    <n v="5"/>
    <x v="3"/>
    <n v="130.31"/>
    <n v="0.11189441687131843"/>
  </r>
  <r>
    <n v="3449"/>
    <x v="3448"/>
    <d v="2022-01-31T00:00:00"/>
    <x v="1"/>
    <x v="1"/>
    <x v="1"/>
    <d v="2022-02-01T00:00:00"/>
    <n v="1"/>
    <s v="First Class"/>
    <s v="CU-00711"/>
    <x v="141"/>
    <s v="Consumer"/>
    <s v="United States"/>
    <s v="Atlanta"/>
    <s v="Georgia"/>
    <s v="20435"/>
    <x v="3"/>
    <s v="OFF-BIN-27712"/>
    <x v="1"/>
    <x v="3"/>
    <s v="Ibico 21-Sheet Binder"/>
    <n v="804.01"/>
    <n v="10"/>
    <x v="2"/>
    <n v="-5.64"/>
    <n v="-7.0148381239039312E-3"/>
  </r>
  <r>
    <n v="3450"/>
    <x v="3449"/>
    <d v="2021-07-06T00:00:00"/>
    <x v="2"/>
    <x v="7"/>
    <x v="7"/>
    <d v="2021-07-12T00:00:00"/>
    <n v="6"/>
    <s v="Standard Class"/>
    <s v="CU-00073"/>
    <x v="201"/>
    <s v="Home Office"/>
    <s v="United States"/>
    <s v="Dallas"/>
    <s v="Texas"/>
    <s v="43981"/>
    <x v="0"/>
    <s v="OFF-LAB-66515"/>
    <x v="1"/>
    <x v="15"/>
    <s v="Xerox 1967"/>
    <n v="736.39"/>
    <n v="11"/>
    <x v="4"/>
    <n v="99.53"/>
    <n v="0.13515935849210337"/>
  </r>
  <r>
    <n v="3451"/>
    <x v="3450"/>
    <d v="2021-08-09T00:00:00"/>
    <x v="2"/>
    <x v="6"/>
    <x v="27"/>
    <d v="2021-08-09T00:00:00"/>
    <n v="0"/>
    <s v="Same Day"/>
    <s v="CU-00644"/>
    <x v="103"/>
    <s v="Home Office"/>
    <s v="United States"/>
    <s v="Washington DC"/>
    <s v="District of Columbia"/>
    <s v="39789"/>
    <x v="2"/>
    <s v="FUR-CHA-65106"/>
    <x v="2"/>
    <x v="13"/>
    <s v="Harbour Creations 67200 Series"/>
    <n v="2895.84"/>
    <n v="3"/>
    <x v="3"/>
    <n v="926.35"/>
    <n v="0.31988991104480907"/>
  </r>
  <r>
    <n v="3452"/>
    <x v="3451"/>
    <d v="2021-11-07T00:00:00"/>
    <x v="2"/>
    <x v="4"/>
    <x v="8"/>
    <d v="2021-11-10T00:00:00"/>
    <n v="3"/>
    <s v="Second Class"/>
    <s v="CU-00648"/>
    <x v="280"/>
    <s v="Home Office"/>
    <s v="United States"/>
    <s v="Boston"/>
    <s v="Massachusetts"/>
    <s v="33058"/>
    <x v="2"/>
    <s v="TEC-ACC-85025"/>
    <x v="0"/>
    <x v="0"/>
    <s v="Plantronics CS540 Wireless Headset System"/>
    <n v="664.34"/>
    <n v="8"/>
    <x v="4"/>
    <n v="119.98"/>
    <n v="0.1806002950296535"/>
  </r>
  <r>
    <n v="3453"/>
    <x v="3452"/>
    <d v="2023-11-24T00:00:00"/>
    <x v="3"/>
    <x v="4"/>
    <x v="22"/>
    <d v="2023-11-27T00:00:00"/>
    <n v="3"/>
    <s v="Second Class"/>
    <s v="CU-00065"/>
    <x v="272"/>
    <s v="Corporate"/>
    <s v="United States"/>
    <s v="Dallas"/>
    <s v="Texas"/>
    <s v="34673"/>
    <x v="0"/>
    <s v="FUR-BOO-30086"/>
    <x v="2"/>
    <x v="7"/>
    <s v="O'Sullivan 2-Shelf Bookcase"/>
    <n v="6874.11"/>
    <n v="12"/>
    <x v="0"/>
    <n v="1029.1199999999999"/>
    <n v="0.14970956240153269"/>
  </r>
  <r>
    <n v="3454"/>
    <x v="3453"/>
    <d v="2024-08-12T00:00:00"/>
    <x v="0"/>
    <x v="6"/>
    <x v="6"/>
    <d v="2024-08-18T00:00:00"/>
    <n v="6"/>
    <s v="Standard Class"/>
    <s v="CU-00209"/>
    <x v="96"/>
    <s v="Consumer"/>
    <s v="United States"/>
    <s v="Washington DC"/>
    <s v="District of Columbia"/>
    <s v="51654"/>
    <x v="2"/>
    <s v="OFF-SUP-83538"/>
    <x v="1"/>
    <x v="5"/>
    <s v="Dixon Ticonderoga Pencils"/>
    <n v="2290.94"/>
    <n v="13"/>
    <x v="1"/>
    <n v="969.45"/>
    <n v="0.42316690965280629"/>
  </r>
  <r>
    <n v="3455"/>
    <x v="3454"/>
    <d v="2023-07-26T00:00:00"/>
    <x v="3"/>
    <x v="7"/>
    <x v="41"/>
    <d v="2023-07-31T00:00:00"/>
    <n v="5"/>
    <s v="Standard Class"/>
    <s v="CU-00513"/>
    <x v="83"/>
    <s v="Consumer"/>
    <s v="United States"/>
    <s v="Los Angeles"/>
    <s v="California"/>
    <s v="14744"/>
    <x v="1"/>
    <s v="OFF-FAS-44244"/>
    <x v="1"/>
    <x v="9"/>
    <s v="Staple remover"/>
    <n v="1393.91"/>
    <n v="10"/>
    <x v="0"/>
    <n v="346.46"/>
    <n v="0.24855263252290316"/>
  </r>
  <r>
    <n v="3456"/>
    <x v="3455"/>
    <d v="2021-02-27T00:00:00"/>
    <x v="2"/>
    <x v="9"/>
    <x v="13"/>
    <d v="2021-03-03T00:00:00"/>
    <n v="4"/>
    <s v="Second Class"/>
    <s v="CU-00527"/>
    <x v="302"/>
    <s v="Corporate"/>
    <s v="United States"/>
    <s v="Philadelphia"/>
    <s v="Pennsylvania"/>
    <s v="45827"/>
    <x v="2"/>
    <s v="FUR-BOO-58842"/>
    <x v="2"/>
    <x v="7"/>
    <s v="Sauder Classic Bookcase"/>
    <n v="1316.43"/>
    <n v="3"/>
    <x v="2"/>
    <n v="138.13999999999999"/>
    <n v="0.1049353174874471"/>
  </r>
  <r>
    <n v="3457"/>
    <x v="3456"/>
    <d v="2024-01-13T00:00:00"/>
    <x v="0"/>
    <x v="1"/>
    <x v="33"/>
    <d v="2024-01-21T00:00:00"/>
    <n v="8"/>
    <s v="Standard Class"/>
    <s v="CU-00475"/>
    <x v="56"/>
    <s v="Consumer"/>
    <s v="United States"/>
    <s v="Seattle"/>
    <s v="Washington"/>
    <s v="60707"/>
    <x v="1"/>
    <s v="TEC-ACC-54022"/>
    <x v="0"/>
    <x v="0"/>
    <s v="Plantronics CS540 Wireless Headset System"/>
    <n v="5643.1"/>
    <n v="7"/>
    <x v="5"/>
    <n v="-515.36"/>
    <n v="-9.1325689780439825E-2"/>
  </r>
  <r>
    <n v="3458"/>
    <x v="3457"/>
    <d v="2022-07-10T00:00:00"/>
    <x v="1"/>
    <x v="7"/>
    <x v="31"/>
    <d v="2022-07-13T00:00:00"/>
    <n v="3"/>
    <s v="First Class"/>
    <s v="CU-00056"/>
    <x v="103"/>
    <s v="Consumer"/>
    <s v="United States"/>
    <s v="Boston"/>
    <s v="Massachusetts"/>
    <s v="42305"/>
    <x v="2"/>
    <s v="OFF-ENV-69595"/>
    <x v="1"/>
    <x v="1"/>
    <s v="Business Envelopes with Contemporary Seal"/>
    <n v="3454.27"/>
    <n v="13"/>
    <x v="3"/>
    <n v="15.66"/>
    <n v="4.5335193832560863E-3"/>
  </r>
  <r>
    <n v="3459"/>
    <x v="3458"/>
    <d v="2021-04-30T00:00:00"/>
    <x v="2"/>
    <x v="0"/>
    <x v="19"/>
    <d v="2021-04-30T00:00:00"/>
    <n v="0"/>
    <s v="Same Day"/>
    <s v="CU-00699"/>
    <x v="62"/>
    <s v="Consumer"/>
    <s v="United States"/>
    <s v="Atlanta"/>
    <s v="Georgia"/>
    <s v="68319"/>
    <x v="3"/>
    <s v="OFF-PAP-21387"/>
    <x v="1"/>
    <x v="4"/>
    <s v="Hammermill CopyPlus Copy Paper"/>
    <n v="509.36"/>
    <n v="7"/>
    <x v="2"/>
    <n v="24.18"/>
    <n v="4.7471336579236689E-2"/>
  </r>
  <r>
    <n v="3460"/>
    <x v="3459"/>
    <d v="2024-12-29T00:00:00"/>
    <x v="0"/>
    <x v="5"/>
    <x v="44"/>
    <d v="2025-01-04T00:00:00"/>
    <n v="6"/>
    <s v="Second Class"/>
    <s v="CU-00538"/>
    <x v="224"/>
    <s v="Corporate"/>
    <s v="United States"/>
    <s v="Nashville"/>
    <s v="Tennessee"/>
    <s v="89508"/>
    <x v="3"/>
    <s v="OFF-APP-25251"/>
    <x v="1"/>
    <x v="6"/>
    <s v="Hoover Stair Vacuum"/>
    <n v="705.52"/>
    <n v="3"/>
    <x v="4"/>
    <n v="61.15"/>
    <n v="8.6673659145027782E-2"/>
  </r>
  <r>
    <n v="3461"/>
    <x v="3460"/>
    <d v="2021-01-24T00:00:00"/>
    <x v="2"/>
    <x v="1"/>
    <x v="25"/>
    <d v="2021-01-26T00:00:00"/>
    <n v="2"/>
    <s v="First Class"/>
    <s v="CU-00604"/>
    <x v="145"/>
    <s v="Consumer"/>
    <s v="United States"/>
    <s v="San Francisco"/>
    <s v="California"/>
    <s v="64761"/>
    <x v="1"/>
    <s v="FUR-CHA-57477"/>
    <x v="2"/>
    <x v="13"/>
    <s v="Harbour Creations 67200 Series"/>
    <n v="662.44"/>
    <n v="7"/>
    <x v="3"/>
    <n v="159.68"/>
    <n v="0.24104824587887205"/>
  </r>
  <r>
    <n v="3462"/>
    <x v="3461"/>
    <d v="2024-09-09T00:00:00"/>
    <x v="0"/>
    <x v="8"/>
    <x v="15"/>
    <d v="2024-09-15T00:00:00"/>
    <n v="6"/>
    <s v="Second Class"/>
    <s v="CU-00295"/>
    <x v="283"/>
    <s v="Corporate"/>
    <s v="United States"/>
    <s v="Washington DC"/>
    <s v="District of Columbia"/>
    <s v="79968"/>
    <x v="2"/>
    <s v="OFF-FAS-67623"/>
    <x v="1"/>
    <x v="9"/>
    <s v="Staple remover"/>
    <n v="283.82"/>
    <n v="3"/>
    <x v="5"/>
    <n v="95.86"/>
    <n v="0.33774927771122543"/>
  </r>
  <r>
    <n v="3463"/>
    <x v="3462"/>
    <d v="2024-07-25T00:00:00"/>
    <x v="0"/>
    <x v="7"/>
    <x v="28"/>
    <d v="2024-07-31T00:00:00"/>
    <n v="6"/>
    <s v="Second Class"/>
    <s v="CU-00696"/>
    <x v="324"/>
    <s v="Corporate"/>
    <s v="United States"/>
    <s v="Miami"/>
    <s v="Florida"/>
    <s v="11557"/>
    <x v="3"/>
    <s v="FUR-FUR-90717"/>
    <x v="2"/>
    <x v="10"/>
    <s v="Acme Flexible Frame Partition"/>
    <n v="4951.6000000000004"/>
    <n v="5"/>
    <x v="5"/>
    <n v="201.4"/>
    <n v="4.0673721625333226E-2"/>
  </r>
  <r>
    <n v="3464"/>
    <x v="3463"/>
    <d v="2024-03-06T00:00:00"/>
    <x v="0"/>
    <x v="10"/>
    <x v="40"/>
    <d v="2024-03-09T00:00:00"/>
    <n v="3"/>
    <s v="First Class"/>
    <s v="CU-00305"/>
    <x v="139"/>
    <s v="Home Office"/>
    <s v="United States"/>
    <s v="New York"/>
    <s v="New York"/>
    <s v="10850"/>
    <x v="2"/>
    <s v="OFF-LAB-24444"/>
    <x v="1"/>
    <x v="15"/>
    <s v="Avery 503"/>
    <n v="650.48"/>
    <n v="4"/>
    <x v="2"/>
    <n v="292.43"/>
    <n v="0.44956032468331081"/>
  </r>
  <r>
    <n v="3465"/>
    <x v="3464"/>
    <d v="2021-10-02T00:00:00"/>
    <x v="2"/>
    <x v="3"/>
    <x v="10"/>
    <d v="2021-10-02T00:00:00"/>
    <n v="0"/>
    <s v="Same Day"/>
    <s v="CU-00786"/>
    <x v="71"/>
    <s v="Consumer"/>
    <s v="United States"/>
    <s v="Charlotte"/>
    <s v="North Carolina"/>
    <s v="71594"/>
    <x v="3"/>
    <s v="TEC-COP-75665"/>
    <x v="0"/>
    <x v="11"/>
    <s v="HP Designjet T520 Inkjet Large Format Printer"/>
    <n v="1122.5899999999999"/>
    <n v="1"/>
    <x v="3"/>
    <n v="250.54"/>
    <n v="0.22318032407201205"/>
  </r>
  <r>
    <n v="3466"/>
    <x v="3465"/>
    <d v="2023-12-03T00:00:00"/>
    <x v="3"/>
    <x v="5"/>
    <x v="34"/>
    <d v="2023-12-11T00:00:00"/>
    <n v="8"/>
    <s v="Standard Class"/>
    <s v="CU-00126"/>
    <x v="136"/>
    <s v="Consumer"/>
    <s v="United States"/>
    <s v="Philadelphia"/>
    <s v="Pennsylvania"/>
    <s v="53474"/>
    <x v="2"/>
    <s v="FUR-CHA-16027"/>
    <x v="2"/>
    <x v="13"/>
    <s v="Hon Deluxe Fabric Upholstered Stacking Chairs"/>
    <n v="8809.24"/>
    <n v="12"/>
    <x v="2"/>
    <n v="513.82000000000005"/>
    <n v="5.8327392601404897E-2"/>
  </r>
  <r>
    <n v="3467"/>
    <x v="3466"/>
    <d v="2021-03-07T00:00:00"/>
    <x v="2"/>
    <x v="10"/>
    <x v="21"/>
    <d v="2021-03-12T00:00:00"/>
    <n v="5"/>
    <s v="Second Class"/>
    <s v="CU-00429"/>
    <x v="45"/>
    <s v="Corporate"/>
    <s v="United States"/>
    <s v="Minneapolis"/>
    <s v="Minnesota"/>
    <s v="28485"/>
    <x v="0"/>
    <s v="TEC-ACC-77957"/>
    <x v="0"/>
    <x v="0"/>
    <s v="Kensington 62348"/>
    <n v="579.63"/>
    <n v="3"/>
    <x v="5"/>
    <n v="-61.57"/>
    <n v="-0.10622293532080811"/>
  </r>
  <r>
    <n v="3468"/>
    <x v="3467"/>
    <d v="2021-07-08T00:00:00"/>
    <x v="2"/>
    <x v="7"/>
    <x v="7"/>
    <d v="2021-07-10T00:00:00"/>
    <n v="2"/>
    <s v="First Class"/>
    <s v="CU-00522"/>
    <x v="210"/>
    <s v="Consumer"/>
    <s v="United States"/>
    <s v="New York"/>
    <s v="New York"/>
    <s v="81528"/>
    <x v="2"/>
    <s v="FUR-BOO-26559"/>
    <x v="2"/>
    <x v="7"/>
    <s v="O'Sullivan 2-Shelf Bookcase"/>
    <n v="12391.35"/>
    <n v="13"/>
    <x v="3"/>
    <n v="2800.8"/>
    <n v="0.22602864094711231"/>
  </r>
  <r>
    <n v="3469"/>
    <x v="3468"/>
    <d v="2024-01-08T00:00:00"/>
    <x v="0"/>
    <x v="1"/>
    <x v="33"/>
    <d v="2024-01-08T00:00:00"/>
    <n v="0"/>
    <s v="Same Day"/>
    <s v="CU-00539"/>
    <x v="53"/>
    <s v="Corporate"/>
    <s v="United States"/>
    <s v="Boston"/>
    <s v="Massachusetts"/>
    <s v="32221"/>
    <x v="2"/>
    <s v="TEC-COP-37515"/>
    <x v="0"/>
    <x v="11"/>
    <s v="Hewlett Packard 610 Multi-Function Printer"/>
    <n v="2918.9"/>
    <n v="8"/>
    <x v="3"/>
    <n v="410.9"/>
    <n v="0.14077220870876014"/>
  </r>
  <r>
    <n v="3470"/>
    <x v="3469"/>
    <d v="2022-02-08T00:00:00"/>
    <x v="1"/>
    <x v="9"/>
    <x v="17"/>
    <d v="2022-02-16T00:00:00"/>
    <n v="8"/>
    <s v="Standard Class"/>
    <s v="CU-00653"/>
    <x v="88"/>
    <s v="Corporate"/>
    <s v="United States"/>
    <s v="Dallas"/>
    <s v="Texas"/>
    <s v="80434"/>
    <x v="0"/>
    <s v="OFF-FAS-70404"/>
    <x v="1"/>
    <x v="9"/>
    <s v="Staple remover"/>
    <n v="2008.25"/>
    <n v="8"/>
    <x v="3"/>
    <n v="837.54"/>
    <n v="0.41704967011079297"/>
  </r>
  <r>
    <n v="3471"/>
    <x v="3470"/>
    <d v="2021-09-11T00:00:00"/>
    <x v="2"/>
    <x v="8"/>
    <x v="38"/>
    <d v="2021-09-14T00:00:00"/>
    <n v="3"/>
    <s v="Second Class"/>
    <s v="CU-00610"/>
    <x v="90"/>
    <s v="Consumer"/>
    <s v="United States"/>
    <s v="New Orleans"/>
    <s v="Louisiana"/>
    <s v="36488"/>
    <x v="3"/>
    <s v="FUR-CHA-65568"/>
    <x v="2"/>
    <x v="13"/>
    <s v="Hon Deluxe Fabric Upholstered Stacking Chairs"/>
    <n v="1462.85"/>
    <n v="2"/>
    <x v="2"/>
    <n v="-7.28"/>
    <n v="-4.976586799740234E-3"/>
  </r>
  <r>
    <n v="3472"/>
    <x v="3471"/>
    <d v="2022-05-18T00:00:00"/>
    <x v="1"/>
    <x v="11"/>
    <x v="46"/>
    <d v="2022-05-24T00:00:00"/>
    <n v="6"/>
    <s v="Second Class"/>
    <s v="CU-00225"/>
    <x v="304"/>
    <s v="Corporate"/>
    <s v="United States"/>
    <s v="New York"/>
    <s v="New York"/>
    <s v="67532"/>
    <x v="2"/>
    <s v="OFF-ART-54069"/>
    <x v="1"/>
    <x v="16"/>
    <s v="Sanford 16-Color Pencils"/>
    <n v="296.01"/>
    <n v="2"/>
    <x v="4"/>
    <n v="2.09"/>
    <n v="7.060572277963582E-3"/>
  </r>
  <r>
    <n v="3473"/>
    <x v="3472"/>
    <d v="2023-03-28T00:00:00"/>
    <x v="3"/>
    <x v="10"/>
    <x v="45"/>
    <d v="2023-03-28T00:00:00"/>
    <n v="0"/>
    <s v="Same Day"/>
    <s v="CU-00578"/>
    <x v="333"/>
    <s v="Consumer"/>
    <s v="United States"/>
    <s v="Baltimore"/>
    <s v="Maryland"/>
    <s v="14286"/>
    <x v="2"/>
    <s v="OFF-LAB-75666"/>
    <x v="1"/>
    <x v="15"/>
    <s v="Avery 5663 Internet Shipping Labels"/>
    <n v="507.3"/>
    <n v="2"/>
    <x v="3"/>
    <n v="167.65"/>
    <n v="0.33047506406465604"/>
  </r>
  <r>
    <n v="3474"/>
    <x v="3473"/>
    <d v="2024-11-26T00:00:00"/>
    <x v="0"/>
    <x v="4"/>
    <x v="4"/>
    <d v="2024-11-26T00:00:00"/>
    <n v="0"/>
    <s v="Same Day"/>
    <s v="CU-00498"/>
    <x v="295"/>
    <s v="Consumer"/>
    <s v="United States"/>
    <s v="Philadelphia"/>
    <s v="Pennsylvania"/>
    <s v="87416"/>
    <x v="2"/>
    <s v="TEC-ACC-98983"/>
    <x v="0"/>
    <x v="0"/>
    <s v="Kensington 62348"/>
    <n v="5764.4"/>
    <n v="7"/>
    <x v="1"/>
    <n v="930.46"/>
    <n v="0.16141489140240095"/>
  </r>
  <r>
    <n v="3475"/>
    <x v="3474"/>
    <d v="2024-01-06T00:00:00"/>
    <x v="0"/>
    <x v="1"/>
    <x v="33"/>
    <d v="2024-01-10T00:00:00"/>
    <n v="4"/>
    <s v="Second Class"/>
    <s v="CU-00192"/>
    <x v="298"/>
    <s v="Home Office"/>
    <s v="United States"/>
    <s v="Minneapolis"/>
    <s v="Minnesota"/>
    <s v="74672"/>
    <x v="0"/>
    <s v="TEC-PHO-78032"/>
    <x v="0"/>
    <x v="2"/>
    <s v="Motorola Moto G Play"/>
    <n v="5155.04"/>
    <n v="12"/>
    <x v="0"/>
    <n v="1532.28"/>
    <n v="0.2972392066792886"/>
  </r>
  <r>
    <n v="3476"/>
    <x v="3475"/>
    <d v="2024-03-26T00:00:00"/>
    <x v="0"/>
    <x v="10"/>
    <x v="40"/>
    <d v="2024-03-30T00:00:00"/>
    <n v="4"/>
    <s v="Second Class"/>
    <s v="CU-00512"/>
    <x v="122"/>
    <s v="Home Office"/>
    <s v="United States"/>
    <s v="Miami"/>
    <s v="Florida"/>
    <s v="96364"/>
    <x v="3"/>
    <s v="FUR-BOO-62928"/>
    <x v="2"/>
    <x v="7"/>
    <s v="Bush Somerset Collection Bookcase"/>
    <n v="7058.69"/>
    <n v="4"/>
    <x v="3"/>
    <n v="954.69"/>
    <n v="0.13525030848500219"/>
  </r>
  <r>
    <n v="3477"/>
    <x v="3476"/>
    <d v="2022-06-19T00:00:00"/>
    <x v="1"/>
    <x v="2"/>
    <x v="9"/>
    <d v="2022-06-21T00:00:00"/>
    <n v="2"/>
    <s v="First Class"/>
    <s v="CU-00724"/>
    <x v="190"/>
    <s v="Consumer"/>
    <s v="United States"/>
    <s v="Chicago"/>
    <s v="Illinois"/>
    <s v="59609"/>
    <x v="0"/>
    <s v="OFF-PAP-35332"/>
    <x v="1"/>
    <x v="4"/>
    <s v="Southworth 25% Cotton Business Paper"/>
    <n v="2223.7600000000002"/>
    <n v="11"/>
    <x v="2"/>
    <n v="150.82"/>
    <n v="6.7822067129546346E-2"/>
  </r>
  <r>
    <n v="3478"/>
    <x v="3477"/>
    <d v="2023-12-03T00:00:00"/>
    <x v="3"/>
    <x v="5"/>
    <x v="34"/>
    <d v="2023-12-06T00:00:00"/>
    <n v="3"/>
    <s v="First Class"/>
    <s v="CU-00755"/>
    <x v="271"/>
    <s v="Consumer"/>
    <s v="United States"/>
    <s v="Washington DC"/>
    <s v="District of Columbia"/>
    <s v="78468"/>
    <x v="2"/>
    <s v="TEC-MAC-72803"/>
    <x v="0"/>
    <x v="12"/>
    <s v="Epson Stylus Photo R280"/>
    <n v="2088.6"/>
    <n v="10"/>
    <x v="3"/>
    <n v="-59.56"/>
    <n v="-2.8516709757732454E-2"/>
  </r>
  <r>
    <n v="3479"/>
    <x v="3478"/>
    <d v="2022-08-30T00:00:00"/>
    <x v="1"/>
    <x v="6"/>
    <x v="43"/>
    <d v="2022-09-04T00:00:00"/>
    <n v="5"/>
    <s v="Second Class"/>
    <s v="CU-00464"/>
    <x v="279"/>
    <s v="Consumer"/>
    <s v="United States"/>
    <s v="Baltimore"/>
    <s v="Maryland"/>
    <s v="22330"/>
    <x v="2"/>
    <s v="FUR-CHA-70459"/>
    <x v="2"/>
    <x v="13"/>
    <s v="Harbour Creations 67200 Series"/>
    <n v="2608.09"/>
    <n v="3"/>
    <x v="0"/>
    <n v="270.44"/>
    <n v="0.10369274066462429"/>
  </r>
  <r>
    <n v="3480"/>
    <x v="3479"/>
    <d v="2023-04-06T00:00:00"/>
    <x v="3"/>
    <x v="0"/>
    <x v="32"/>
    <d v="2023-04-06T00:00:00"/>
    <n v="0"/>
    <s v="Same Day"/>
    <s v="CU-00756"/>
    <x v="61"/>
    <s v="Home Office"/>
    <s v="United States"/>
    <s v="Houston"/>
    <s v="Texas"/>
    <s v="84941"/>
    <x v="0"/>
    <s v="FUR-TAB-92227"/>
    <x v="2"/>
    <x v="14"/>
    <s v="Bretford CR4500 Series Slim Rectangular Table"/>
    <n v="2872.65"/>
    <n v="3"/>
    <x v="3"/>
    <n v="191.4"/>
    <n v="6.662837449741528E-2"/>
  </r>
  <r>
    <n v="3481"/>
    <x v="3480"/>
    <d v="2024-01-19T00:00:00"/>
    <x v="0"/>
    <x v="1"/>
    <x v="33"/>
    <d v="2024-01-19T00:00:00"/>
    <n v="0"/>
    <s v="Same Day"/>
    <s v="CU-00585"/>
    <x v="23"/>
    <s v="Home Office"/>
    <s v="United States"/>
    <s v="Seattle"/>
    <s v="Washington"/>
    <s v="99075"/>
    <x v="1"/>
    <s v="FUR-CHA-29678"/>
    <x v="2"/>
    <x v="13"/>
    <s v="Hon Deluxe Fabric Upholstered Stacking Chairs"/>
    <n v="6321.66"/>
    <n v="11"/>
    <x v="3"/>
    <n v="-440.97"/>
    <n v="-6.9755412344226053E-2"/>
  </r>
  <r>
    <n v="3482"/>
    <x v="3481"/>
    <d v="2021-02-04T00:00:00"/>
    <x v="2"/>
    <x v="9"/>
    <x v="13"/>
    <d v="2021-02-10T00:00:00"/>
    <n v="6"/>
    <s v="Second Class"/>
    <s v="CU-00476"/>
    <x v="140"/>
    <s v="Consumer"/>
    <s v="United States"/>
    <s v="Charlotte"/>
    <s v="North Carolina"/>
    <s v="80054"/>
    <x v="3"/>
    <s v="TEC-PHO-29453"/>
    <x v="0"/>
    <x v="2"/>
    <s v="Samsung Galaxy A52"/>
    <n v="6879.69"/>
    <n v="6"/>
    <x v="2"/>
    <n v="1188.1400000000001"/>
    <n v="0.17270254909741575"/>
  </r>
  <r>
    <n v="3483"/>
    <x v="3482"/>
    <d v="2021-03-19T00:00:00"/>
    <x v="2"/>
    <x v="10"/>
    <x v="21"/>
    <d v="2021-03-22T00:00:00"/>
    <n v="3"/>
    <s v="First Class"/>
    <s v="CU-00180"/>
    <x v="89"/>
    <s v="Corporate"/>
    <s v="United States"/>
    <s v="Las Vegas"/>
    <s v="Nevada"/>
    <s v="10965"/>
    <x v="1"/>
    <s v="OFF-ART-15179"/>
    <x v="1"/>
    <x v="16"/>
    <s v="Newell 322"/>
    <n v="1218.4000000000001"/>
    <n v="6"/>
    <x v="2"/>
    <n v="203.76"/>
    <n v="0.16723571897570583"/>
  </r>
  <r>
    <n v="3484"/>
    <x v="3483"/>
    <d v="2023-04-15T00:00:00"/>
    <x v="3"/>
    <x v="0"/>
    <x v="32"/>
    <d v="2023-04-17T00:00:00"/>
    <n v="2"/>
    <s v="First Class"/>
    <s v="CU-00593"/>
    <x v="190"/>
    <s v="Home Office"/>
    <s v="United States"/>
    <s v="Portland"/>
    <s v="Oregon"/>
    <s v="34693"/>
    <x v="1"/>
    <s v="FUR-TAB-26236"/>
    <x v="2"/>
    <x v="14"/>
    <s v="Bretford CR4500 Series Slim Rectangular Table"/>
    <n v="4172.26"/>
    <n v="4"/>
    <x v="3"/>
    <n v="875.01"/>
    <n v="0.20972087070316806"/>
  </r>
  <r>
    <n v="3485"/>
    <x v="3484"/>
    <d v="2022-05-17T00:00:00"/>
    <x v="1"/>
    <x v="11"/>
    <x v="46"/>
    <d v="2022-05-21T00:00:00"/>
    <n v="4"/>
    <s v="Second Class"/>
    <s v="CU-00027"/>
    <x v="79"/>
    <s v="Consumer"/>
    <s v="United States"/>
    <s v="Denver"/>
    <s v="Colorado"/>
    <s v="26665"/>
    <x v="0"/>
    <s v="FUR-CHA-80811"/>
    <x v="2"/>
    <x v="13"/>
    <s v="Harbour Creations 67200 Series"/>
    <n v="1061.8499999999999"/>
    <n v="2"/>
    <x v="2"/>
    <n v="360.58"/>
    <n v="0.33957715308188541"/>
  </r>
  <r>
    <n v="3486"/>
    <x v="3485"/>
    <d v="2021-07-24T00:00:00"/>
    <x v="2"/>
    <x v="7"/>
    <x v="7"/>
    <d v="2021-07-24T00:00:00"/>
    <n v="0"/>
    <s v="Same Day"/>
    <s v="CU-00177"/>
    <x v="208"/>
    <s v="Consumer"/>
    <s v="United States"/>
    <s v="Chicago"/>
    <s v="Illinois"/>
    <s v="28022"/>
    <x v="0"/>
    <s v="FUR-BOO-21061"/>
    <x v="2"/>
    <x v="7"/>
    <s v="O'Sullivan 2-Shelf Bookcase"/>
    <n v="13413.86"/>
    <n v="11"/>
    <x v="3"/>
    <n v="4428.62"/>
    <n v="0.33015254371224984"/>
  </r>
  <r>
    <n v="3487"/>
    <x v="3486"/>
    <d v="2022-09-01T00:00:00"/>
    <x v="1"/>
    <x v="8"/>
    <x v="36"/>
    <d v="2022-09-04T00:00:00"/>
    <n v="3"/>
    <s v="First Class"/>
    <s v="CU-00515"/>
    <x v="18"/>
    <s v="Consumer"/>
    <s v="United States"/>
    <s v="Atlanta"/>
    <s v="Georgia"/>
    <s v="94086"/>
    <x v="3"/>
    <s v="TEC-COP-25807"/>
    <x v="0"/>
    <x v="11"/>
    <s v="Hewlett Packard 610 Multi-Function Printer"/>
    <n v="5650.88"/>
    <n v="12"/>
    <x v="3"/>
    <n v="2085.98"/>
    <n v="0.3691425052381222"/>
  </r>
  <r>
    <n v="3488"/>
    <x v="3487"/>
    <d v="2023-09-22T00:00:00"/>
    <x v="3"/>
    <x v="8"/>
    <x v="12"/>
    <d v="2023-09-26T00:00:00"/>
    <n v="4"/>
    <s v="Second Class"/>
    <s v="CU-00551"/>
    <x v="233"/>
    <s v="Corporate"/>
    <s v="United States"/>
    <s v="Washington DC"/>
    <s v="District of Columbia"/>
    <s v="21362"/>
    <x v="2"/>
    <s v="TEC-ACC-55585"/>
    <x v="0"/>
    <x v="0"/>
    <s v="Kensington 62348"/>
    <n v="10807.37"/>
    <n v="14"/>
    <x v="5"/>
    <n v="-1155.3599999999999"/>
    <n v="-0.10690482513321926"/>
  </r>
  <r>
    <n v="3489"/>
    <x v="3488"/>
    <d v="2021-01-03T00:00:00"/>
    <x v="2"/>
    <x v="1"/>
    <x v="25"/>
    <d v="2021-01-03T00:00:00"/>
    <n v="0"/>
    <s v="Same Day"/>
    <s v="CU-00300"/>
    <x v="212"/>
    <s v="Home Office"/>
    <s v="United States"/>
    <s v="Charlotte"/>
    <s v="North Carolina"/>
    <s v="24376"/>
    <x v="3"/>
    <s v="OFF-LAB-29089"/>
    <x v="1"/>
    <x v="15"/>
    <s v="Avery 5663 Internet Shipping Labels"/>
    <n v="111.44"/>
    <n v="9"/>
    <x v="4"/>
    <n v="32.1"/>
    <n v="0.28804737975592248"/>
  </r>
  <r>
    <n v="3490"/>
    <x v="3489"/>
    <d v="2021-10-25T00:00:00"/>
    <x v="2"/>
    <x v="3"/>
    <x v="10"/>
    <d v="2021-11-02T00:00:00"/>
    <n v="8"/>
    <s v="Standard Class"/>
    <s v="CU-00786"/>
    <x v="71"/>
    <s v="Consumer"/>
    <s v="United States"/>
    <s v="Charlotte"/>
    <s v="North Carolina"/>
    <s v="58245"/>
    <x v="3"/>
    <s v="OFF-BIN-93579"/>
    <x v="1"/>
    <x v="3"/>
    <s v="Avery Durable Binders"/>
    <n v="867.82"/>
    <n v="8"/>
    <x v="3"/>
    <n v="116.38"/>
    <n v="0.13410615104514759"/>
  </r>
  <r>
    <n v="3491"/>
    <x v="3490"/>
    <d v="2023-08-09T00:00:00"/>
    <x v="3"/>
    <x v="6"/>
    <x v="26"/>
    <d v="2023-08-14T00:00:00"/>
    <n v="5"/>
    <s v="Second Class"/>
    <s v="CU-00074"/>
    <x v="45"/>
    <s v="Consumer"/>
    <s v="United States"/>
    <s v="Charlotte"/>
    <s v="North Carolina"/>
    <s v="28657"/>
    <x v="3"/>
    <s v="FUR-CHA-55633"/>
    <x v="2"/>
    <x v="13"/>
    <s v="Hon Deluxe Fabric Upholstered Stacking Chairs"/>
    <n v="7040.22"/>
    <n v="4"/>
    <x v="4"/>
    <n v="1103.49"/>
    <n v="0.15674084048509848"/>
  </r>
  <r>
    <n v="3492"/>
    <x v="3491"/>
    <d v="2021-03-31T00:00:00"/>
    <x v="2"/>
    <x v="10"/>
    <x v="21"/>
    <d v="2021-03-31T00:00:00"/>
    <n v="0"/>
    <s v="Same Day"/>
    <s v="CU-00598"/>
    <x v="2"/>
    <s v="Consumer"/>
    <s v="United States"/>
    <s v="Baltimore"/>
    <s v="Maryland"/>
    <s v="69586"/>
    <x v="2"/>
    <s v="TEC-PHO-76790"/>
    <x v="0"/>
    <x v="2"/>
    <s v="Motorola Moto G Play"/>
    <n v="1333.29"/>
    <n v="2"/>
    <x v="3"/>
    <n v="321.86"/>
    <n v="0.24140284559248176"/>
  </r>
  <r>
    <n v="3493"/>
    <x v="3492"/>
    <d v="2024-01-18T00:00:00"/>
    <x v="0"/>
    <x v="1"/>
    <x v="33"/>
    <d v="2024-01-23T00:00:00"/>
    <n v="5"/>
    <s v="Second Class"/>
    <s v="CU-00140"/>
    <x v="26"/>
    <s v="Home Office"/>
    <s v="United States"/>
    <s v="Portland"/>
    <s v="Oregon"/>
    <s v="28478"/>
    <x v="1"/>
    <s v="OFF-APP-62869"/>
    <x v="1"/>
    <x v="6"/>
    <s v="Belkin 7 Outlet Berlinger"/>
    <n v="946.27"/>
    <n v="9"/>
    <x v="2"/>
    <n v="-63.02"/>
    <n v="-6.6598328172720267E-2"/>
  </r>
  <r>
    <n v="3494"/>
    <x v="3493"/>
    <d v="2021-09-24T00:00:00"/>
    <x v="2"/>
    <x v="8"/>
    <x v="38"/>
    <d v="2021-09-29T00:00:00"/>
    <n v="5"/>
    <s v="Second Class"/>
    <s v="CU-00443"/>
    <x v="243"/>
    <s v="Corporate"/>
    <s v="United States"/>
    <s v="Seattle"/>
    <s v="Washington"/>
    <s v="95521"/>
    <x v="1"/>
    <s v="TEC-ACC-11723"/>
    <x v="0"/>
    <x v="0"/>
    <s v="Memorex Mini Travel Drive 64 GB"/>
    <n v="10149.17"/>
    <n v="9"/>
    <x v="3"/>
    <n v="58.47"/>
    <n v="5.7610622346457889E-3"/>
  </r>
  <r>
    <n v="3495"/>
    <x v="3494"/>
    <d v="2022-12-01T00:00:00"/>
    <x v="1"/>
    <x v="5"/>
    <x v="5"/>
    <d v="2022-12-01T00:00:00"/>
    <n v="0"/>
    <s v="Same Day"/>
    <s v="CU-00486"/>
    <x v="90"/>
    <s v="Home Office"/>
    <s v="United States"/>
    <s v="Dallas"/>
    <s v="Texas"/>
    <s v="14665"/>
    <x v="0"/>
    <s v="TEC-ACC-29081"/>
    <x v="0"/>
    <x v="0"/>
    <s v="Memorex Mini Travel Drive 64 GB"/>
    <n v="1366.12"/>
    <n v="2"/>
    <x v="2"/>
    <n v="512.23"/>
    <n v="0.37495241999238726"/>
  </r>
  <r>
    <n v="3496"/>
    <x v="3495"/>
    <d v="2022-01-29T00:00:00"/>
    <x v="1"/>
    <x v="1"/>
    <x v="1"/>
    <d v="2022-02-03T00:00:00"/>
    <n v="5"/>
    <s v="Second Class"/>
    <s v="CU-00368"/>
    <x v="149"/>
    <s v="Consumer"/>
    <s v="United States"/>
    <s v="Charlotte"/>
    <s v="North Carolina"/>
    <s v="39533"/>
    <x v="3"/>
    <s v="TEC-COP-88821"/>
    <x v="0"/>
    <x v="11"/>
    <s v="Hewlett Packard 610 Multi-Function Printer"/>
    <n v="623.77"/>
    <n v="2"/>
    <x v="3"/>
    <n v="170.17"/>
    <n v="0.2728088878913702"/>
  </r>
  <r>
    <n v="3497"/>
    <x v="3496"/>
    <d v="2022-11-30T00:00:00"/>
    <x v="1"/>
    <x v="4"/>
    <x v="20"/>
    <d v="2022-12-03T00:00:00"/>
    <n v="3"/>
    <s v="First Class"/>
    <s v="CU-00052"/>
    <x v="294"/>
    <s v="Corporate"/>
    <s v="United States"/>
    <s v="Miami"/>
    <s v="Florida"/>
    <s v="75979"/>
    <x v="3"/>
    <s v="OFF-FAS-90525"/>
    <x v="1"/>
    <x v="9"/>
    <s v="Staple remover"/>
    <n v="235.79"/>
    <n v="1"/>
    <x v="2"/>
    <n v="22.87"/>
    <n v="9.6993087069002087E-2"/>
  </r>
  <r>
    <n v="3498"/>
    <x v="3497"/>
    <d v="2021-06-11T00:00:00"/>
    <x v="2"/>
    <x v="2"/>
    <x v="18"/>
    <d v="2021-06-18T00:00:00"/>
    <n v="7"/>
    <s v="Standard Class"/>
    <s v="CU-00631"/>
    <x v="291"/>
    <s v="Home Office"/>
    <s v="United States"/>
    <s v="Baltimore"/>
    <s v="Maryland"/>
    <s v="57788"/>
    <x v="2"/>
    <s v="TEC-MAC-42911"/>
    <x v="0"/>
    <x v="12"/>
    <s v="Hoover Stair Vacuum 515 Corded"/>
    <n v="9393.33"/>
    <n v="11"/>
    <x v="2"/>
    <n v="2206.13"/>
    <n v="0.23486133245611515"/>
  </r>
  <r>
    <n v="3499"/>
    <x v="3498"/>
    <d v="2024-11-06T00:00:00"/>
    <x v="0"/>
    <x v="4"/>
    <x v="4"/>
    <d v="2024-11-07T00:00:00"/>
    <n v="1"/>
    <s v="First Class"/>
    <s v="CU-00750"/>
    <x v="34"/>
    <s v="Home Office"/>
    <s v="United States"/>
    <s v="Washington DC"/>
    <s v="District of Columbia"/>
    <s v="28364"/>
    <x v="2"/>
    <s v="OFF-FAS-21385"/>
    <x v="1"/>
    <x v="9"/>
    <s v="Binder clips medium"/>
    <n v="192.31"/>
    <n v="2"/>
    <x v="1"/>
    <n v="41.09"/>
    <n v="0.21366543601476784"/>
  </r>
  <r>
    <n v="3500"/>
    <x v="3499"/>
    <d v="2022-07-07T00:00:00"/>
    <x v="1"/>
    <x v="7"/>
    <x v="31"/>
    <d v="2022-07-13T00:00:00"/>
    <n v="6"/>
    <s v="Standard Class"/>
    <s v="CU-00598"/>
    <x v="2"/>
    <s v="Consumer"/>
    <s v="United States"/>
    <s v="Baltimore"/>
    <s v="Maryland"/>
    <s v="48524"/>
    <x v="2"/>
    <s v="TEC-ACC-97451"/>
    <x v="0"/>
    <x v="0"/>
    <s v="Logitech MK550 Wireless Wave Keyboard and Mouse"/>
    <n v="2362.1799999999998"/>
    <n v="3"/>
    <x v="1"/>
    <n v="802.14"/>
    <n v="0.33957615423041432"/>
  </r>
  <r>
    <n v="3501"/>
    <x v="3500"/>
    <d v="2021-01-08T00:00:00"/>
    <x v="2"/>
    <x v="1"/>
    <x v="25"/>
    <d v="2021-01-13T00:00:00"/>
    <n v="5"/>
    <s v="Second Class"/>
    <s v="CU-00421"/>
    <x v="112"/>
    <s v="Home Office"/>
    <s v="United States"/>
    <s v="Nashville"/>
    <s v="Tennessee"/>
    <s v="38776"/>
    <x v="3"/>
    <s v="TEC-MAC-79659"/>
    <x v="0"/>
    <x v="12"/>
    <s v="Epson Stylus Photo R280"/>
    <n v="2783.89"/>
    <n v="7"/>
    <x v="4"/>
    <n v="357.54"/>
    <n v="0.1284317986702061"/>
  </r>
  <r>
    <n v="3502"/>
    <x v="3501"/>
    <d v="2022-11-20T00:00:00"/>
    <x v="1"/>
    <x v="4"/>
    <x v="20"/>
    <d v="2022-11-24T00:00:00"/>
    <n v="4"/>
    <s v="Second Class"/>
    <s v="CU-00066"/>
    <x v="48"/>
    <s v="Consumer"/>
    <s v="United States"/>
    <s v="Houston"/>
    <s v="Texas"/>
    <s v="11755"/>
    <x v="0"/>
    <s v="FUR-BOO-76053"/>
    <x v="2"/>
    <x v="7"/>
    <s v="Bush Somerset Collection Bookcase"/>
    <n v="4810.3599999999997"/>
    <n v="4"/>
    <x v="3"/>
    <n v="1582.11"/>
    <n v="0.32889638197556942"/>
  </r>
  <r>
    <n v="3503"/>
    <x v="3502"/>
    <d v="2023-03-11T00:00:00"/>
    <x v="3"/>
    <x v="10"/>
    <x v="45"/>
    <d v="2023-03-17T00:00:00"/>
    <n v="6"/>
    <s v="Second Class"/>
    <s v="CU-00379"/>
    <x v="151"/>
    <s v="Corporate"/>
    <s v="United States"/>
    <s v="Atlanta"/>
    <s v="Georgia"/>
    <s v="58344"/>
    <x v="3"/>
    <s v="FUR-TAB-35343"/>
    <x v="2"/>
    <x v="14"/>
    <s v="Bevis Round Conference Table"/>
    <n v="711.83"/>
    <n v="2"/>
    <x v="2"/>
    <n v="12.84"/>
    <n v="1.8038014694519759E-2"/>
  </r>
  <r>
    <n v="3504"/>
    <x v="3503"/>
    <d v="2022-11-06T00:00:00"/>
    <x v="1"/>
    <x v="4"/>
    <x v="20"/>
    <d v="2022-11-12T00:00:00"/>
    <n v="6"/>
    <s v="Second Class"/>
    <s v="CU-00645"/>
    <x v="71"/>
    <s v="Home Office"/>
    <s v="United States"/>
    <s v="New Orleans"/>
    <s v="Louisiana"/>
    <s v="57861"/>
    <x v="3"/>
    <s v="OFF-PAP-68069"/>
    <x v="1"/>
    <x v="4"/>
    <s v="Southworth 25% Cotton Business Paper"/>
    <n v="158.04"/>
    <n v="3"/>
    <x v="0"/>
    <n v="43.26"/>
    <n v="0.27372817008352318"/>
  </r>
  <r>
    <n v="3505"/>
    <x v="3504"/>
    <d v="2023-08-30T00:00:00"/>
    <x v="3"/>
    <x v="6"/>
    <x v="26"/>
    <d v="2023-08-30T00:00:00"/>
    <n v="0"/>
    <s v="Same Day"/>
    <s v="CU-00153"/>
    <x v="320"/>
    <s v="Consumer"/>
    <s v="United States"/>
    <s v="Chicago"/>
    <s v="Illinois"/>
    <s v="58306"/>
    <x v="0"/>
    <s v="FUR-FUR-64548"/>
    <x v="2"/>
    <x v="10"/>
    <s v="Acme Flexible Frame Partition"/>
    <n v="7787.16"/>
    <n v="7"/>
    <x v="2"/>
    <n v="-1499.03"/>
    <n v="-0.19250021830808664"/>
  </r>
  <r>
    <n v="3506"/>
    <x v="3505"/>
    <d v="2023-03-14T00:00:00"/>
    <x v="3"/>
    <x v="10"/>
    <x v="45"/>
    <d v="2023-03-20T00:00:00"/>
    <n v="6"/>
    <s v="Second Class"/>
    <s v="CU-00349"/>
    <x v="266"/>
    <s v="Consumer"/>
    <s v="United States"/>
    <s v="Boston"/>
    <s v="Massachusetts"/>
    <s v="76683"/>
    <x v="2"/>
    <s v="FUR-FUR-63580"/>
    <x v="2"/>
    <x v="10"/>
    <s v="Howard Miller 11.75 Diameter"/>
    <n v="2270.84"/>
    <n v="3"/>
    <x v="2"/>
    <n v="659.34"/>
    <n v="0.29035070722728151"/>
  </r>
  <r>
    <n v="3507"/>
    <x v="3506"/>
    <d v="2022-08-04T00:00:00"/>
    <x v="1"/>
    <x v="6"/>
    <x v="43"/>
    <d v="2022-08-05T00:00:00"/>
    <n v="1"/>
    <s v="First Class"/>
    <s v="CU-00233"/>
    <x v="84"/>
    <s v="Consumer"/>
    <s v="United States"/>
    <s v="Nashville"/>
    <s v="Tennessee"/>
    <s v="50789"/>
    <x v="3"/>
    <s v="FUR-TAB-34331"/>
    <x v="2"/>
    <x v="14"/>
    <s v="Chromcraft Training Table"/>
    <n v="14983.99"/>
    <n v="13"/>
    <x v="2"/>
    <n v="662.12"/>
    <n v="4.4188497189333417E-2"/>
  </r>
  <r>
    <n v="3508"/>
    <x v="3507"/>
    <d v="2022-04-03T00:00:00"/>
    <x v="1"/>
    <x v="0"/>
    <x v="14"/>
    <d v="2022-04-07T00:00:00"/>
    <n v="4"/>
    <s v="Second Class"/>
    <s v="CU-00755"/>
    <x v="271"/>
    <s v="Consumer"/>
    <s v="United States"/>
    <s v="Washington DC"/>
    <s v="District of Columbia"/>
    <s v="38286"/>
    <x v="2"/>
    <s v="FUR-BOO-80487"/>
    <x v="2"/>
    <x v="7"/>
    <s v="Sauder Classic Bookcase"/>
    <n v="1511.24"/>
    <n v="1"/>
    <x v="2"/>
    <n v="-123.78"/>
    <n v="-8.1906249172864667E-2"/>
  </r>
  <r>
    <n v="3509"/>
    <x v="3508"/>
    <d v="2024-01-27T00:00:00"/>
    <x v="0"/>
    <x v="1"/>
    <x v="33"/>
    <d v="2024-01-30T00:00:00"/>
    <n v="3"/>
    <s v="First Class"/>
    <s v="CU-00210"/>
    <x v="157"/>
    <s v="Consumer"/>
    <s v="United States"/>
    <s v="Seattle"/>
    <s v="Washington"/>
    <s v="53021"/>
    <x v="1"/>
    <s v="OFF-SUP-93560"/>
    <x v="1"/>
    <x v="5"/>
    <s v="Dixon Ticonderoga Pencils"/>
    <n v="2295.5500000000002"/>
    <n v="14"/>
    <x v="2"/>
    <n v="470.18"/>
    <n v="0.20482237372307288"/>
  </r>
  <r>
    <n v="3510"/>
    <x v="3509"/>
    <d v="2023-12-08T00:00:00"/>
    <x v="3"/>
    <x v="5"/>
    <x v="34"/>
    <d v="2023-12-08T00:00:00"/>
    <n v="0"/>
    <s v="Same Day"/>
    <s v="CU-00386"/>
    <x v="113"/>
    <s v="Consumer"/>
    <s v="United States"/>
    <s v="Seattle"/>
    <s v="Washington"/>
    <s v="10815"/>
    <x v="1"/>
    <s v="OFF-PAP-36701"/>
    <x v="1"/>
    <x v="4"/>
    <s v="Xerox 1921"/>
    <n v="632.54"/>
    <n v="3"/>
    <x v="2"/>
    <n v="208.13"/>
    <n v="0.32903847977993489"/>
  </r>
  <r>
    <n v="3511"/>
    <x v="3510"/>
    <d v="2021-07-21T00:00:00"/>
    <x v="2"/>
    <x v="7"/>
    <x v="7"/>
    <d v="2021-07-21T00:00:00"/>
    <n v="0"/>
    <s v="Same Day"/>
    <s v="CU-00148"/>
    <x v="210"/>
    <s v="Home Office"/>
    <s v="United States"/>
    <s v="Denver"/>
    <s v="Colorado"/>
    <s v="75447"/>
    <x v="0"/>
    <s v="FUR-FUR-54122"/>
    <x v="2"/>
    <x v="10"/>
    <s v="Acme Flexible Frame Partition"/>
    <n v="19607.72"/>
    <n v="10"/>
    <x v="3"/>
    <n v="153.41"/>
    <n v="7.8239591344633642E-3"/>
  </r>
  <r>
    <n v="3512"/>
    <x v="3511"/>
    <d v="2023-10-17T00:00:00"/>
    <x v="3"/>
    <x v="3"/>
    <x v="29"/>
    <d v="2023-10-23T00:00:00"/>
    <n v="6"/>
    <s v="Standard Class"/>
    <s v="CU-00501"/>
    <x v="94"/>
    <s v="Home Office"/>
    <s v="United States"/>
    <s v="Charlotte"/>
    <s v="North Carolina"/>
    <s v="30809"/>
    <x v="3"/>
    <s v="OFF-LAB-68495"/>
    <x v="1"/>
    <x v="15"/>
    <s v="Xerox 1967"/>
    <n v="1386.98"/>
    <n v="7"/>
    <x v="5"/>
    <n v="472.91"/>
    <n v="0.34096382067513592"/>
  </r>
  <r>
    <n v="3513"/>
    <x v="3512"/>
    <d v="2021-08-31T00:00:00"/>
    <x v="2"/>
    <x v="6"/>
    <x v="27"/>
    <d v="2021-09-05T00:00:00"/>
    <n v="5"/>
    <s v="Standard Class"/>
    <s v="CU-00481"/>
    <x v="217"/>
    <s v="Home Office"/>
    <s v="United States"/>
    <s v="New York"/>
    <s v="New York"/>
    <s v="92408"/>
    <x v="2"/>
    <s v="FUR-FUR-96407"/>
    <x v="2"/>
    <x v="10"/>
    <s v="Eldon Expressions Punched Metal &amp; Wood Desk Accessories"/>
    <n v="16744.080000000002"/>
    <n v="14"/>
    <x v="2"/>
    <n v="4151.8100000000004"/>
    <n v="0.24795688983808009"/>
  </r>
  <r>
    <n v="3514"/>
    <x v="3513"/>
    <d v="2024-05-02T00:00:00"/>
    <x v="0"/>
    <x v="11"/>
    <x v="30"/>
    <d v="2024-05-03T00:00:00"/>
    <n v="1"/>
    <s v="First Class"/>
    <s v="CU-00274"/>
    <x v="275"/>
    <s v="Home Office"/>
    <s v="United States"/>
    <s v="Seattle"/>
    <s v="Washington"/>
    <s v="44414"/>
    <x v="1"/>
    <s v="TEC-COP-22630"/>
    <x v="0"/>
    <x v="11"/>
    <s v="Hewlett Packard 610 Multi-Function Printer"/>
    <n v="1025.46"/>
    <n v="10"/>
    <x v="2"/>
    <n v="301.14999999999998"/>
    <n v="0.29367308329920228"/>
  </r>
  <r>
    <n v="3515"/>
    <x v="3514"/>
    <d v="2022-02-22T00:00:00"/>
    <x v="1"/>
    <x v="9"/>
    <x v="17"/>
    <d v="2022-02-25T00:00:00"/>
    <n v="3"/>
    <s v="Second Class"/>
    <s v="CU-00576"/>
    <x v="73"/>
    <s v="Corporate"/>
    <s v="United States"/>
    <s v="Minneapolis"/>
    <s v="Minnesota"/>
    <s v="42015"/>
    <x v="0"/>
    <s v="FUR-CHA-25187"/>
    <x v="2"/>
    <x v="13"/>
    <s v="Harbour Creations 67200 Series"/>
    <n v="587.12"/>
    <n v="1"/>
    <x v="2"/>
    <n v="-55.01"/>
    <n v="-9.3694645047009126E-2"/>
  </r>
  <r>
    <n v="3516"/>
    <x v="3515"/>
    <d v="2023-12-28T00:00:00"/>
    <x v="3"/>
    <x v="5"/>
    <x v="34"/>
    <d v="2023-12-28T00:00:00"/>
    <n v="0"/>
    <s v="Same Day"/>
    <s v="CU-00686"/>
    <x v="134"/>
    <s v="Corporate"/>
    <s v="United States"/>
    <s v="Seattle"/>
    <s v="Washington"/>
    <s v="15279"/>
    <x v="1"/>
    <s v="FUR-FUR-62769"/>
    <x v="2"/>
    <x v="10"/>
    <s v="Howard Miller 11.75 Diameter"/>
    <n v="11159.61"/>
    <n v="10"/>
    <x v="2"/>
    <n v="325.64999999999998"/>
    <n v="2.9181127297459315E-2"/>
  </r>
  <r>
    <n v="3517"/>
    <x v="3516"/>
    <d v="2024-01-17T00:00:00"/>
    <x v="0"/>
    <x v="1"/>
    <x v="33"/>
    <d v="2024-01-17T00:00:00"/>
    <n v="0"/>
    <s v="Same Day"/>
    <s v="CU-00199"/>
    <x v="91"/>
    <s v="Consumer"/>
    <s v="United States"/>
    <s v="Nashville"/>
    <s v="Tennessee"/>
    <s v="11763"/>
    <x v="3"/>
    <s v="FUR-BOO-17207"/>
    <x v="2"/>
    <x v="7"/>
    <s v="Sauder Classic Bookcase"/>
    <n v="11364.18"/>
    <n v="7"/>
    <x v="3"/>
    <n v="202.37"/>
    <n v="1.7807708079245487E-2"/>
  </r>
  <r>
    <n v="3518"/>
    <x v="3517"/>
    <d v="2021-01-08T00:00:00"/>
    <x v="2"/>
    <x v="1"/>
    <x v="25"/>
    <d v="2021-01-10T00:00:00"/>
    <n v="2"/>
    <s v="First Class"/>
    <s v="CU-00101"/>
    <x v="74"/>
    <s v="Consumer"/>
    <s v="United States"/>
    <s v="Charlotte"/>
    <s v="North Carolina"/>
    <s v="36372"/>
    <x v="3"/>
    <s v="TEC-MAC-85158"/>
    <x v="0"/>
    <x v="12"/>
    <s v="Hoover Stair Vacuum 515 Corded"/>
    <n v="15824.22"/>
    <n v="13"/>
    <x v="3"/>
    <n v="-2200.7800000000002"/>
    <n v="-0.13907668118870947"/>
  </r>
  <r>
    <n v="3519"/>
    <x v="3518"/>
    <d v="2022-10-07T00:00:00"/>
    <x v="1"/>
    <x v="3"/>
    <x v="3"/>
    <d v="2022-10-07T00:00:00"/>
    <n v="0"/>
    <s v="Same Day"/>
    <s v="CU-00576"/>
    <x v="73"/>
    <s v="Corporate"/>
    <s v="United States"/>
    <s v="Minneapolis"/>
    <s v="Minnesota"/>
    <s v="10798"/>
    <x v="0"/>
    <s v="OFF-SUP-43172"/>
    <x v="1"/>
    <x v="5"/>
    <s v="Dixon Ticonderoga Pencils"/>
    <n v="2990.87"/>
    <n v="13"/>
    <x v="4"/>
    <n v="-189.45"/>
    <n v="-6.3342773173023226E-2"/>
  </r>
  <r>
    <n v="3520"/>
    <x v="3519"/>
    <d v="2021-10-19T00:00:00"/>
    <x v="2"/>
    <x v="3"/>
    <x v="10"/>
    <d v="2021-10-21T00:00:00"/>
    <n v="2"/>
    <s v="First Class"/>
    <s v="CU-00615"/>
    <x v="257"/>
    <s v="Corporate"/>
    <s v="United States"/>
    <s v="Miami"/>
    <s v="Florida"/>
    <s v="88429"/>
    <x v="3"/>
    <s v="OFF-FAS-80965"/>
    <x v="1"/>
    <x v="9"/>
    <s v="Staple remover"/>
    <n v="951.3"/>
    <n v="6"/>
    <x v="1"/>
    <n v="10.69"/>
    <n v="1.12372542836119E-2"/>
  </r>
  <r>
    <n v="3521"/>
    <x v="3520"/>
    <d v="2024-05-14T00:00:00"/>
    <x v="0"/>
    <x v="11"/>
    <x v="30"/>
    <d v="2024-05-18T00:00:00"/>
    <n v="4"/>
    <s v="Second Class"/>
    <s v="CU-00128"/>
    <x v="125"/>
    <s v="Home Office"/>
    <s v="United States"/>
    <s v="Portland"/>
    <s v="Oregon"/>
    <s v="87522"/>
    <x v="1"/>
    <s v="OFF-LAB-68354"/>
    <x v="1"/>
    <x v="15"/>
    <s v="Xerox 1967"/>
    <n v="464.33"/>
    <n v="12"/>
    <x v="5"/>
    <n v="64.55"/>
    <n v="0.13901750909913207"/>
  </r>
  <r>
    <n v="3522"/>
    <x v="3521"/>
    <d v="2023-11-25T00:00:00"/>
    <x v="3"/>
    <x v="4"/>
    <x v="22"/>
    <d v="2023-11-25T00:00:00"/>
    <n v="0"/>
    <s v="Same Day"/>
    <s v="CU-00114"/>
    <x v="207"/>
    <s v="Corporate"/>
    <s v="United States"/>
    <s v="Portland"/>
    <s v="Oregon"/>
    <s v="28123"/>
    <x v="1"/>
    <s v="TEC-ACC-39960"/>
    <x v="0"/>
    <x v="0"/>
    <s v="Logitech MK550 Wireless Wave Keyboard and Mouse"/>
    <n v="4430.54"/>
    <n v="13"/>
    <x v="4"/>
    <n v="193.34"/>
    <n v="4.3638021550420493E-2"/>
  </r>
  <r>
    <n v="3523"/>
    <x v="3522"/>
    <d v="2022-05-27T00:00:00"/>
    <x v="1"/>
    <x v="11"/>
    <x v="46"/>
    <d v="2022-06-01T00:00:00"/>
    <n v="5"/>
    <s v="Second Class"/>
    <s v="CU-00565"/>
    <x v="138"/>
    <s v="Home Office"/>
    <s v="United States"/>
    <s v="Baltimore"/>
    <s v="Maryland"/>
    <s v="92480"/>
    <x v="2"/>
    <s v="TEC-ACC-53155"/>
    <x v="0"/>
    <x v="0"/>
    <s v="Kensington 62348"/>
    <n v="1515.12"/>
    <n v="4"/>
    <x v="3"/>
    <n v="280.57"/>
    <n v="0.18518005174507632"/>
  </r>
  <r>
    <n v="3524"/>
    <x v="3523"/>
    <d v="2023-04-10T00:00:00"/>
    <x v="3"/>
    <x v="0"/>
    <x v="32"/>
    <d v="2023-04-11T00:00:00"/>
    <n v="1"/>
    <s v="First Class"/>
    <s v="CU-00206"/>
    <x v="108"/>
    <s v="Home Office"/>
    <s v="United States"/>
    <s v="Boston"/>
    <s v="Massachusetts"/>
    <s v="52169"/>
    <x v="2"/>
    <s v="FUR-CHA-68566"/>
    <x v="2"/>
    <x v="13"/>
    <s v="Global Troy Executive Chair"/>
    <n v="800.82"/>
    <n v="6"/>
    <x v="1"/>
    <n v="-23.58"/>
    <n v="-2.9444819060463021E-2"/>
  </r>
  <r>
    <n v="3525"/>
    <x v="3524"/>
    <d v="2023-05-21T00:00:00"/>
    <x v="3"/>
    <x v="11"/>
    <x v="42"/>
    <d v="2023-05-21T00:00:00"/>
    <n v="0"/>
    <s v="Same Day"/>
    <s v="CU-00656"/>
    <x v="192"/>
    <s v="Home Office"/>
    <s v="United States"/>
    <s v="New Orleans"/>
    <s v="Louisiana"/>
    <s v="80097"/>
    <x v="3"/>
    <s v="FUR-FUR-28615"/>
    <x v="2"/>
    <x v="10"/>
    <s v="Eldon Expressions Punched Metal &amp; Wood Desk Accessories"/>
    <n v="18881.91"/>
    <n v="12"/>
    <x v="2"/>
    <n v="5369.9"/>
    <n v="0.28439389871045884"/>
  </r>
  <r>
    <n v="3526"/>
    <x v="3525"/>
    <d v="2023-03-27T00:00:00"/>
    <x v="3"/>
    <x v="10"/>
    <x v="45"/>
    <d v="2023-03-30T00:00:00"/>
    <n v="3"/>
    <s v="Second Class"/>
    <s v="CU-00052"/>
    <x v="294"/>
    <s v="Corporate"/>
    <s v="United States"/>
    <s v="Miami"/>
    <s v="Florida"/>
    <s v="71658"/>
    <x v="3"/>
    <s v="FUR-FUR-81977"/>
    <x v="2"/>
    <x v="10"/>
    <s v="Eldon Expressions Punched Metal &amp; Wood Desk Accessories"/>
    <n v="10290.5"/>
    <n v="11"/>
    <x v="2"/>
    <n v="3510.59"/>
    <n v="0.34114863223361352"/>
  </r>
  <r>
    <n v="3527"/>
    <x v="3526"/>
    <d v="2023-10-07T00:00:00"/>
    <x v="3"/>
    <x v="3"/>
    <x v="29"/>
    <d v="2023-10-08T00:00:00"/>
    <n v="1"/>
    <s v="First Class"/>
    <s v="CU-00373"/>
    <x v="17"/>
    <s v="Home Office"/>
    <s v="United States"/>
    <s v="Houston"/>
    <s v="Texas"/>
    <s v="95882"/>
    <x v="0"/>
    <s v="TEC-PHO-42228"/>
    <x v="0"/>
    <x v="2"/>
    <s v="Apple iPhone SE"/>
    <n v="1437.62"/>
    <n v="1"/>
    <x v="3"/>
    <n v="-47.18"/>
    <n v="-3.281812996480294E-2"/>
  </r>
  <r>
    <n v="3528"/>
    <x v="3527"/>
    <d v="2021-02-14T00:00:00"/>
    <x v="2"/>
    <x v="9"/>
    <x v="13"/>
    <d v="2021-02-22T00:00:00"/>
    <n v="8"/>
    <s v="Standard Class"/>
    <s v="CU-00185"/>
    <x v="79"/>
    <s v="Consumer"/>
    <s v="United States"/>
    <s v="Charlotte"/>
    <s v="North Carolina"/>
    <s v="34895"/>
    <x v="3"/>
    <s v="OFF-SUP-67825"/>
    <x v="1"/>
    <x v="5"/>
    <s v="Avery Hi-Liter EverBold"/>
    <n v="2069.7199999999998"/>
    <n v="7"/>
    <x v="3"/>
    <n v="-174.36"/>
    <n v="-8.4243279284154399E-2"/>
  </r>
  <r>
    <n v="3529"/>
    <x v="3528"/>
    <d v="2021-03-31T00:00:00"/>
    <x v="2"/>
    <x v="10"/>
    <x v="21"/>
    <d v="2021-04-04T00:00:00"/>
    <n v="4"/>
    <s v="Second Class"/>
    <s v="CU-00279"/>
    <x v="185"/>
    <s v="Consumer"/>
    <s v="United States"/>
    <s v="New York"/>
    <s v="New York"/>
    <s v="26768"/>
    <x v="2"/>
    <s v="OFF-BIN-82676"/>
    <x v="1"/>
    <x v="3"/>
    <s v="Cardinal Easy Open Angle-D Binders"/>
    <n v="408.73"/>
    <n v="2"/>
    <x v="5"/>
    <n v="84.63"/>
    <n v="0.20705600274019523"/>
  </r>
  <r>
    <n v="3530"/>
    <x v="3529"/>
    <d v="2021-05-14T00:00:00"/>
    <x v="2"/>
    <x v="11"/>
    <x v="39"/>
    <d v="2021-05-14T00:00:00"/>
    <n v="0"/>
    <s v="Same Day"/>
    <s v="CU-00164"/>
    <x v="200"/>
    <s v="Corporate"/>
    <s v="United States"/>
    <s v="Minneapolis"/>
    <s v="Minnesota"/>
    <s v="19562"/>
    <x v="0"/>
    <s v="TEC-MAC-69190"/>
    <x v="0"/>
    <x v="12"/>
    <s v="Lexmark MX611dhe Monochrome Laser Printer"/>
    <n v="3920.38"/>
    <n v="5"/>
    <x v="5"/>
    <n v="452.26"/>
    <n v="0.11536126599972452"/>
  </r>
  <r>
    <n v="3531"/>
    <x v="3530"/>
    <d v="2023-12-24T00:00:00"/>
    <x v="3"/>
    <x v="5"/>
    <x v="34"/>
    <d v="2023-12-28T00:00:00"/>
    <n v="4"/>
    <s v="Second Class"/>
    <s v="CU-00754"/>
    <x v="159"/>
    <s v="Consumer"/>
    <s v="United States"/>
    <s v="San Francisco"/>
    <s v="California"/>
    <s v="62327"/>
    <x v="1"/>
    <s v="TEC-PHO-71845"/>
    <x v="0"/>
    <x v="2"/>
    <s v="Apple iPhone SE"/>
    <n v="11207.57"/>
    <n v="13"/>
    <x v="1"/>
    <n v="4304"/>
    <n v="0.38402615375143767"/>
  </r>
  <r>
    <n v="3532"/>
    <x v="3531"/>
    <d v="2024-09-21T00:00:00"/>
    <x v="0"/>
    <x v="8"/>
    <x v="15"/>
    <d v="2024-09-23T00:00:00"/>
    <n v="2"/>
    <s v="First Class"/>
    <s v="CU-00238"/>
    <x v="194"/>
    <s v="Corporate"/>
    <s v="United States"/>
    <s v="Portland"/>
    <s v="Oregon"/>
    <s v="76528"/>
    <x v="1"/>
    <s v="TEC-PHO-47024"/>
    <x v="0"/>
    <x v="2"/>
    <s v="Apple iPhone SE"/>
    <n v="2490.48"/>
    <n v="6"/>
    <x v="2"/>
    <n v="494.42"/>
    <n v="0.19852397931322477"/>
  </r>
  <r>
    <n v="3533"/>
    <x v="3532"/>
    <d v="2024-07-11T00:00:00"/>
    <x v="0"/>
    <x v="7"/>
    <x v="28"/>
    <d v="2024-07-15T00:00:00"/>
    <n v="4"/>
    <s v="Second Class"/>
    <s v="CU-00553"/>
    <x v="36"/>
    <s v="Corporate"/>
    <s v="United States"/>
    <s v="Seattle"/>
    <s v="Washington"/>
    <s v="72833"/>
    <x v="1"/>
    <s v="TEC-MAC-81295"/>
    <x v="0"/>
    <x v="12"/>
    <s v="Hoover Stair Vacuum 515 Corded"/>
    <n v="6626.17"/>
    <n v="8"/>
    <x v="2"/>
    <n v="-147"/>
    <n v="-2.2184761332715582E-2"/>
  </r>
  <r>
    <n v="3534"/>
    <x v="3533"/>
    <d v="2023-05-22T00:00:00"/>
    <x v="3"/>
    <x v="11"/>
    <x v="42"/>
    <d v="2023-05-23T00:00:00"/>
    <n v="1"/>
    <s v="First Class"/>
    <s v="CU-00123"/>
    <x v="336"/>
    <s v="Corporate"/>
    <s v="United States"/>
    <s v="Nashville"/>
    <s v="Tennessee"/>
    <s v="78293"/>
    <x v="3"/>
    <s v="TEC-COP-96457"/>
    <x v="0"/>
    <x v="11"/>
    <s v="HP Designjet T520 Inkjet Large Format Printer"/>
    <n v="11909.23"/>
    <n v="13"/>
    <x v="5"/>
    <n v="988.72"/>
    <n v="8.3021320438013205E-2"/>
  </r>
  <r>
    <n v="3535"/>
    <x v="3534"/>
    <d v="2024-12-13T00:00:00"/>
    <x v="0"/>
    <x v="5"/>
    <x v="44"/>
    <d v="2024-12-17T00:00:00"/>
    <n v="4"/>
    <s v="Second Class"/>
    <s v="CU-00010"/>
    <x v="245"/>
    <s v="Corporate"/>
    <s v="United States"/>
    <s v="Baltimore"/>
    <s v="Maryland"/>
    <s v="13779"/>
    <x v="2"/>
    <s v="TEC-ACC-88942"/>
    <x v="0"/>
    <x v="0"/>
    <s v="Plantronics CS540 Wireless Headset System"/>
    <n v="3099.51"/>
    <n v="12"/>
    <x v="0"/>
    <n v="1113.58"/>
    <n v="0.35927614364851213"/>
  </r>
  <r>
    <n v="3536"/>
    <x v="3535"/>
    <d v="2024-10-28T00:00:00"/>
    <x v="0"/>
    <x v="3"/>
    <x v="24"/>
    <d v="2024-11-04T00:00:00"/>
    <n v="7"/>
    <s v="Standard Class"/>
    <s v="CU-00648"/>
    <x v="280"/>
    <s v="Home Office"/>
    <s v="United States"/>
    <s v="Boston"/>
    <s v="Massachusetts"/>
    <s v="35831"/>
    <x v="2"/>
    <s v="OFF-ENV-68158"/>
    <x v="1"/>
    <x v="1"/>
    <s v="Business Envelopes with Contemporary Seal"/>
    <n v="1604.38"/>
    <n v="12"/>
    <x v="5"/>
    <n v="-124.5"/>
    <n v="-7.7600069808898137E-2"/>
  </r>
  <r>
    <n v="3537"/>
    <x v="3536"/>
    <d v="2024-09-24T00:00:00"/>
    <x v="0"/>
    <x v="8"/>
    <x v="15"/>
    <d v="2024-09-27T00:00:00"/>
    <n v="3"/>
    <s v="First Class"/>
    <s v="CU-00455"/>
    <x v="35"/>
    <s v="Consumer"/>
    <s v="United States"/>
    <s v="Denver"/>
    <s v="Colorado"/>
    <s v="95448"/>
    <x v="0"/>
    <s v="OFF-LAB-86774"/>
    <x v="1"/>
    <x v="15"/>
    <s v="Avery 503"/>
    <n v="1568.27"/>
    <n v="10"/>
    <x v="3"/>
    <n v="-151.09"/>
    <n v="-9.6341828894259282E-2"/>
  </r>
  <r>
    <n v="3538"/>
    <x v="3537"/>
    <d v="2021-12-21T00:00:00"/>
    <x v="2"/>
    <x v="5"/>
    <x v="11"/>
    <d v="2021-12-25T00:00:00"/>
    <n v="4"/>
    <s v="Second Class"/>
    <s v="CU-00335"/>
    <x v="283"/>
    <s v="Corporate"/>
    <s v="United States"/>
    <s v="Dallas"/>
    <s v="Texas"/>
    <s v="84948"/>
    <x v="0"/>
    <s v="OFF-SUP-60966"/>
    <x v="1"/>
    <x v="5"/>
    <s v="Avery Hi-Liter EverBold"/>
    <n v="430.29"/>
    <n v="5"/>
    <x v="5"/>
    <n v="177.87"/>
    <n v="0.41337237676915567"/>
  </r>
  <r>
    <n v="3539"/>
    <x v="3538"/>
    <d v="2023-10-18T00:00:00"/>
    <x v="3"/>
    <x v="3"/>
    <x v="29"/>
    <d v="2023-10-18T00:00:00"/>
    <n v="0"/>
    <s v="Same Day"/>
    <s v="CU-00394"/>
    <x v="329"/>
    <s v="Corporate"/>
    <s v="United States"/>
    <s v="Houston"/>
    <s v="Texas"/>
    <s v="52244"/>
    <x v="0"/>
    <s v="TEC-PHO-97907"/>
    <x v="0"/>
    <x v="2"/>
    <s v="Samsung Galaxy A52"/>
    <n v="2454.86"/>
    <n v="4"/>
    <x v="3"/>
    <n v="5.2"/>
    <n v="2.1182470690792959E-3"/>
  </r>
  <r>
    <n v="3540"/>
    <x v="3539"/>
    <d v="2022-01-05T00:00:00"/>
    <x v="1"/>
    <x v="1"/>
    <x v="1"/>
    <d v="2022-01-07T00:00:00"/>
    <n v="2"/>
    <s v="First Class"/>
    <s v="CU-00224"/>
    <x v="167"/>
    <s v="Home Office"/>
    <s v="United States"/>
    <s v="San Francisco"/>
    <s v="California"/>
    <s v="14178"/>
    <x v="1"/>
    <s v="FUR-TAB-82304"/>
    <x v="2"/>
    <x v="14"/>
    <s v="Chromcraft Training Table"/>
    <n v="5585.42"/>
    <n v="7"/>
    <x v="3"/>
    <n v="-444.57"/>
    <n v="-7.9594730566367428E-2"/>
  </r>
  <r>
    <n v="3541"/>
    <x v="3540"/>
    <d v="2021-12-07T00:00:00"/>
    <x v="2"/>
    <x v="5"/>
    <x v="11"/>
    <d v="2021-12-12T00:00:00"/>
    <n v="5"/>
    <s v="Second Class"/>
    <s v="CU-00654"/>
    <x v="335"/>
    <s v="Corporate"/>
    <s v="United States"/>
    <s v="New York"/>
    <s v="New York"/>
    <s v="98649"/>
    <x v="2"/>
    <s v="OFF-FAS-90119"/>
    <x v="1"/>
    <x v="9"/>
    <s v="Staple remover"/>
    <n v="773.09"/>
    <n v="5"/>
    <x v="3"/>
    <n v="70.7"/>
    <n v="9.1451189382866158E-2"/>
  </r>
  <r>
    <n v="3542"/>
    <x v="3541"/>
    <d v="2022-02-21T00:00:00"/>
    <x v="1"/>
    <x v="9"/>
    <x v="17"/>
    <d v="2022-02-21T00:00:00"/>
    <n v="0"/>
    <s v="Same Day"/>
    <s v="CU-00421"/>
    <x v="112"/>
    <s v="Home Office"/>
    <s v="United States"/>
    <s v="Nashville"/>
    <s v="Tennessee"/>
    <s v="77200"/>
    <x v="3"/>
    <s v="FUR-BOO-28847"/>
    <x v="2"/>
    <x v="7"/>
    <s v="O'Sullivan 2-Shelf Bookcase"/>
    <n v="12852.52"/>
    <n v="10"/>
    <x v="5"/>
    <n v="-2490.9"/>
    <n v="-0.19380635081680481"/>
  </r>
  <r>
    <n v="3543"/>
    <x v="3542"/>
    <d v="2021-02-11T00:00:00"/>
    <x v="2"/>
    <x v="9"/>
    <x v="13"/>
    <d v="2021-02-17T00:00:00"/>
    <n v="6"/>
    <s v="Standard Class"/>
    <s v="CU-00622"/>
    <x v="148"/>
    <s v="Home Office"/>
    <s v="United States"/>
    <s v="Boston"/>
    <s v="Massachusetts"/>
    <s v="76793"/>
    <x v="2"/>
    <s v="OFF-BIN-45738"/>
    <x v="1"/>
    <x v="3"/>
    <s v="Avery Durable Binders"/>
    <n v="820.18"/>
    <n v="6"/>
    <x v="0"/>
    <n v="241.96"/>
    <n v="0.29500841278743695"/>
  </r>
  <r>
    <n v="3544"/>
    <x v="3543"/>
    <d v="2024-03-20T00:00:00"/>
    <x v="0"/>
    <x v="10"/>
    <x v="40"/>
    <d v="2024-03-22T00:00:00"/>
    <n v="2"/>
    <s v="First Class"/>
    <s v="CU-00138"/>
    <x v="197"/>
    <s v="Corporate"/>
    <s v="United States"/>
    <s v="New Orleans"/>
    <s v="Louisiana"/>
    <s v="55080"/>
    <x v="3"/>
    <s v="FUR-BOO-97789"/>
    <x v="2"/>
    <x v="7"/>
    <s v="Sauder Classic Bookcase"/>
    <n v="2546.52"/>
    <n v="2"/>
    <x v="5"/>
    <n v="-225.6"/>
    <n v="-8.8591489562226095E-2"/>
  </r>
  <r>
    <n v="3545"/>
    <x v="3544"/>
    <d v="2021-04-14T00:00:00"/>
    <x v="2"/>
    <x v="0"/>
    <x v="19"/>
    <d v="2021-04-14T00:00:00"/>
    <n v="0"/>
    <s v="Same Day"/>
    <s v="CU-00204"/>
    <x v="99"/>
    <s v="Corporate"/>
    <s v="United States"/>
    <s v="Philadelphia"/>
    <s v="Pennsylvania"/>
    <s v="78630"/>
    <x v="2"/>
    <s v="TEC-PHO-22245"/>
    <x v="0"/>
    <x v="2"/>
    <s v="Apple iPhone SE"/>
    <n v="6947.24"/>
    <n v="9"/>
    <x v="4"/>
    <n v="1900.39"/>
    <n v="0.27354604130561205"/>
  </r>
  <r>
    <n v="3546"/>
    <x v="3545"/>
    <d v="2022-07-04T00:00:00"/>
    <x v="1"/>
    <x v="7"/>
    <x v="31"/>
    <d v="2022-07-08T00:00:00"/>
    <n v="4"/>
    <s v="Second Class"/>
    <s v="CU-00730"/>
    <x v="75"/>
    <s v="Corporate"/>
    <s v="United States"/>
    <s v="Atlanta"/>
    <s v="Georgia"/>
    <s v="99688"/>
    <x v="3"/>
    <s v="TEC-ACC-53631"/>
    <x v="0"/>
    <x v="0"/>
    <s v="Plantronics CS540 Wireless Headset System"/>
    <n v="4934.57"/>
    <n v="10"/>
    <x v="1"/>
    <n v="276.76"/>
    <n v="5.6085940618939442E-2"/>
  </r>
  <r>
    <n v="3547"/>
    <x v="3546"/>
    <d v="2023-11-09T00:00:00"/>
    <x v="3"/>
    <x v="4"/>
    <x v="22"/>
    <d v="2023-11-14T00:00:00"/>
    <n v="5"/>
    <s v="Second Class"/>
    <s v="CU-00313"/>
    <x v="5"/>
    <s v="Corporate"/>
    <s v="United States"/>
    <s v="Chicago"/>
    <s v="Illinois"/>
    <s v="17965"/>
    <x v="0"/>
    <s v="OFF-LAB-42904"/>
    <x v="1"/>
    <x v="15"/>
    <s v="Xerox 1967"/>
    <n v="370.31"/>
    <n v="8"/>
    <x v="2"/>
    <n v="27.29"/>
    <n v="7.3695012287002773E-2"/>
  </r>
  <r>
    <n v="3548"/>
    <x v="3547"/>
    <d v="2024-02-22T00:00:00"/>
    <x v="0"/>
    <x v="9"/>
    <x v="16"/>
    <d v="2024-02-25T00:00:00"/>
    <n v="3"/>
    <s v="First Class"/>
    <s v="CU-00420"/>
    <x v="9"/>
    <s v="Home Office"/>
    <s v="United States"/>
    <s v="Washington DC"/>
    <s v="District of Columbia"/>
    <s v="63608"/>
    <x v="2"/>
    <s v="TEC-COP-98138"/>
    <x v="0"/>
    <x v="11"/>
    <s v="HP Designjet T520 Inkjet Large Format Printer"/>
    <n v="15156.52"/>
    <n v="13"/>
    <x v="4"/>
    <n v="-575.26"/>
    <n v="-3.7954622828987129E-2"/>
  </r>
  <r>
    <n v="3549"/>
    <x v="3548"/>
    <d v="2024-09-11T00:00:00"/>
    <x v="0"/>
    <x v="8"/>
    <x v="15"/>
    <d v="2024-09-13T00:00:00"/>
    <n v="2"/>
    <s v="First Class"/>
    <s v="CU-00178"/>
    <x v="49"/>
    <s v="Home Office"/>
    <s v="United States"/>
    <s v="Boston"/>
    <s v="Massachusetts"/>
    <s v="61807"/>
    <x v="2"/>
    <s v="OFF-FAS-84784"/>
    <x v="1"/>
    <x v="9"/>
    <s v="Binder clips medium"/>
    <n v="1667.09"/>
    <n v="9"/>
    <x v="2"/>
    <n v="262"/>
    <n v="0.15716008133933981"/>
  </r>
  <r>
    <n v="3550"/>
    <x v="3549"/>
    <d v="2024-03-16T00:00:00"/>
    <x v="0"/>
    <x v="10"/>
    <x v="40"/>
    <d v="2024-03-16T00:00:00"/>
    <n v="0"/>
    <s v="Same Day"/>
    <s v="CU-00596"/>
    <x v="155"/>
    <s v="Corporate"/>
    <s v="United States"/>
    <s v="Chicago"/>
    <s v="Illinois"/>
    <s v="24306"/>
    <x v="0"/>
    <s v="TEC-ACC-43711"/>
    <x v="0"/>
    <x v="0"/>
    <s v="Logitech MK550 Wireless Wave Keyboard and Mouse"/>
    <n v="2612.2800000000002"/>
    <n v="3"/>
    <x v="5"/>
    <n v="742.7"/>
    <n v="0.28431102332062413"/>
  </r>
  <r>
    <n v="3551"/>
    <x v="3550"/>
    <d v="2024-10-14T00:00:00"/>
    <x v="0"/>
    <x v="3"/>
    <x v="24"/>
    <d v="2024-10-20T00:00:00"/>
    <n v="6"/>
    <s v="Second Class"/>
    <s v="CU-00321"/>
    <x v="29"/>
    <s v="Consumer"/>
    <s v="United States"/>
    <s v="Boston"/>
    <s v="Massachusetts"/>
    <s v="29424"/>
    <x v="2"/>
    <s v="FUR-BOO-30687"/>
    <x v="2"/>
    <x v="7"/>
    <s v="Sauder Classic Bookcase"/>
    <n v="5937.97"/>
    <n v="3"/>
    <x v="3"/>
    <n v="864.41"/>
    <n v="0.14557331882781488"/>
  </r>
  <r>
    <n v="3552"/>
    <x v="3551"/>
    <d v="2021-11-11T00:00:00"/>
    <x v="2"/>
    <x v="4"/>
    <x v="8"/>
    <d v="2021-11-11T00:00:00"/>
    <n v="0"/>
    <s v="Same Day"/>
    <s v="CU-00362"/>
    <x v="7"/>
    <s v="Corporate"/>
    <s v="United States"/>
    <s v="Houston"/>
    <s v="Texas"/>
    <s v="63149"/>
    <x v="0"/>
    <s v="OFF-BIN-30478"/>
    <x v="1"/>
    <x v="3"/>
    <s v="Ibico 21-Sheet Binder"/>
    <n v="1323.72"/>
    <n v="6"/>
    <x v="2"/>
    <n v="169.44"/>
    <n v="0.12800290091560149"/>
  </r>
  <r>
    <n v="3553"/>
    <x v="3552"/>
    <d v="2023-10-12T00:00:00"/>
    <x v="3"/>
    <x v="3"/>
    <x v="29"/>
    <d v="2023-10-16T00:00:00"/>
    <n v="4"/>
    <s v="Second Class"/>
    <s v="CU-00653"/>
    <x v="88"/>
    <s v="Corporate"/>
    <s v="United States"/>
    <s v="Dallas"/>
    <s v="Texas"/>
    <s v="65121"/>
    <x v="0"/>
    <s v="OFF-APP-16694"/>
    <x v="1"/>
    <x v="6"/>
    <s v="Belkin 7 Outlet Berlinger"/>
    <n v="1319.54"/>
    <n v="6"/>
    <x v="2"/>
    <n v="572.85"/>
    <n v="0.43412855995271082"/>
  </r>
  <r>
    <n v="3554"/>
    <x v="3553"/>
    <d v="2021-09-22T00:00:00"/>
    <x v="2"/>
    <x v="8"/>
    <x v="38"/>
    <d v="2021-09-29T00:00:00"/>
    <n v="7"/>
    <s v="Standard Class"/>
    <s v="CU-00520"/>
    <x v="1"/>
    <s v="Consumer"/>
    <s v="United States"/>
    <s v="Denver"/>
    <s v="Colorado"/>
    <s v="79271"/>
    <x v="0"/>
    <s v="OFF-ART-72334"/>
    <x v="1"/>
    <x v="16"/>
    <s v="Newell 322"/>
    <n v="188.4"/>
    <n v="9"/>
    <x v="2"/>
    <n v="53.34"/>
    <n v="0.28312101910828025"/>
  </r>
  <r>
    <n v="3555"/>
    <x v="3554"/>
    <d v="2023-08-26T00:00:00"/>
    <x v="3"/>
    <x v="6"/>
    <x v="26"/>
    <d v="2023-08-29T00:00:00"/>
    <n v="3"/>
    <s v="First Class"/>
    <s v="CU-00110"/>
    <x v="38"/>
    <s v="Corporate"/>
    <s v="United States"/>
    <s v="Dallas"/>
    <s v="Texas"/>
    <s v="18202"/>
    <x v="0"/>
    <s v="TEC-ACC-82070"/>
    <x v="0"/>
    <x v="0"/>
    <s v="Memorex Mini Travel Drive 64 GB"/>
    <n v="6672.65"/>
    <n v="7"/>
    <x v="3"/>
    <n v="901.42"/>
    <n v="0.13509175514975311"/>
  </r>
  <r>
    <n v="3556"/>
    <x v="3555"/>
    <d v="2024-08-19T00:00:00"/>
    <x v="0"/>
    <x v="6"/>
    <x v="6"/>
    <d v="2024-08-19T00:00:00"/>
    <n v="0"/>
    <s v="Same Day"/>
    <s v="CU-00059"/>
    <x v="286"/>
    <s v="Consumer"/>
    <s v="United States"/>
    <s v="Portland"/>
    <s v="Oregon"/>
    <s v="75989"/>
    <x v="1"/>
    <s v="FUR-TAB-33176"/>
    <x v="2"/>
    <x v="14"/>
    <s v="Chromcraft Training Table"/>
    <n v="1228.05"/>
    <n v="1"/>
    <x v="2"/>
    <n v="364.82"/>
    <n v="0.29707259476405684"/>
  </r>
  <r>
    <n v="3557"/>
    <x v="3556"/>
    <d v="2021-04-02T00:00:00"/>
    <x v="2"/>
    <x v="0"/>
    <x v="19"/>
    <d v="2021-04-04T00:00:00"/>
    <n v="2"/>
    <s v="First Class"/>
    <s v="CU-00585"/>
    <x v="23"/>
    <s v="Home Office"/>
    <s v="United States"/>
    <s v="Seattle"/>
    <s v="Washington"/>
    <s v="48193"/>
    <x v="1"/>
    <s v="TEC-ACC-35387"/>
    <x v="0"/>
    <x v="0"/>
    <s v="Kensington 62348"/>
    <n v="9347.57"/>
    <n v="7"/>
    <x v="3"/>
    <n v="2951.05"/>
    <n v="0.31570236970677945"/>
  </r>
  <r>
    <n v="3558"/>
    <x v="3557"/>
    <d v="2021-04-21T00:00:00"/>
    <x v="2"/>
    <x v="0"/>
    <x v="19"/>
    <d v="2021-04-28T00:00:00"/>
    <n v="7"/>
    <s v="Standard Class"/>
    <s v="CU-00604"/>
    <x v="145"/>
    <s v="Consumer"/>
    <s v="United States"/>
    <s v="San Francisco"/>
    <s v="California"/>
    <s v="20785"/>
    <x v="1"/>
    <s v="FUR-FUR-35440"/>
    <x v="2"/>
    <x v="10"/>
    <s v="Howard Miller 11.75 Diameter"/>
    <n v="3679.79"/>
    <n v="4"/>
    <x v="3"/>
    <n v="728.71"/>
    <n v="0.19803032238252727"/>
  </r>
  <r>
    <n v="3559"/>
    <x v="3558"/>
    <d v="2023-03-18T00:00:00"/>
    <x v="3"/>
    <x v="10"/>
    <x v="45"/>
    <d v="2023-03-18T00:00:00"/>
    <n v="0"/>
    <s v="Same Day"/>
    <s v="CU-00096"/>
    <x v="206"/>
    <s v="Corporate"/>
    <s v="United States"/>
    <s v="Dallas"/>
    <s v="Texas"/>
    <s v="29087"/>
    <x v="0"/>
    <s v="TEC-COP-62814"/>
    <x v="0"/>
    <x v="11"/>
    <s v="HP Designjet T520 Inkjet Large Format Printer"/>
    <n v="1098.1500000000001"/>
    <n v="3"/>
    <x v="3"/>
    <n v="-24.54"/>
    <n v="-2.2346673951645947E-2"/>
  </r>
  <r>
    <n v="3560"/>
    <x v="3559"/>
    <d v="2022-05-31T00:00:00"/>
    <x v="1"/>
    <x v="11"/>
    <x v="46"/>
    <d v="2022-06-08T00:00:00"/>
    <n v="8"/>
    <s v="Standard Class"/>
    <s v="CU-00145"/>
    <x v="48"/>
    <s v="Home Office"/>
    <s v="United States"/>
    <s v="New Orleans"/>
    <s v="Louisiana"/>
    <s v="23333"/>
    <x v="3"/>
    <s v="FUR-CHA-87613"/>
    <x v="2"/>
    <x v="13"/>
    <s v="Harbour Creations 67200 Series"/>
    <n v="2052.04"/>
    <n v="2"/>
    <x v="3"/>
    <n v="211.44"/>
    <n v="0.10303892711643048"/>
  </r>
  <r>
    <n v="3561"/>
    <x v="3560"/>
    <d v="2024-01-18T00:00:00"/>
    <x v="0"/>
    <x v="1"/>
    <x v="33"/>
    <d v="2024-01-22T00:00:00"/>
    <n v="4"/>
    <s v="Second Class"/>
    <s v="CU-00705"/>
    <x v="296"/>
    <s v="Consumer"/>
    <s v="United States"/>
    <s v="Minneapolis"/>
    <s v="Minnesota"/>
    <s v="78251"/>
    <x v="0"/>
    <s v="FUR-TAB-34469"/>
    <x v="2"/>
    <x v="14"/>
    <s v="Bevis Round Conference Table"/>
    <n v="13089.49"/>
    <n v="12"/>
    <x v="2"/>
    <n v="597.41"/>
    <n v="4.5640433660898934E-2"/>
  </r>
  <r>
    <n v="3562"/>
    <x v="3561"/>
    <d v="2022-09-01T00:00:00"/>
    <x v="1"/>
    <x v="8"/>
    <x v="36"/>
    <d v="2022-09-04T00:00:00"/>
    <n v="3"/>
    <s v="Second Class"/>
    <s v="CU-00543"/>
    <x v="75"/>
    <s v="Home Office"/>
    <s v="United States"/>
    <s v="Baltimore"/>
    <s v="Maryland"/>
    <s v="28547"/>
    <x v="2"/>
    <s v="TEC-COP-84457"/>
    <x v="0"/>
    <x v="11"/>
    <s v="HP Designjet T520 Inkjet Large Format Printer"/>
    <n v="468.87"/>
    <n v="3"/>
    <x v="0"/>
    <n v="-12.29"/>
    <n v="-2.6211956405826773E-2"/>
  </r>
  <r>
    <n v="3563"/>
    <x v="3562"/>
    <d v="2022-10-17T00:00:00"/>
    <x v="1"/>
    <x v="3"/>
    <x v="3"/>
    <d v="2022-10-17T00:00:00"/>
    <n v="0"/>
    <s v="Same Day"/>
    <s v="CU-00188"/>
    <x v="52"/>
    <s v="Corporate"/>
    <s v="United States"/>
    <s v="Seattle"/>
    <s v="Washington"/>
    <s v="69956"/>
    <x v="1"/>
    <s v="FUR-TAB-47435"/>
    <x v="2"/>
    <x v="14"/>
    <s v="Chromcraft Training Table"/>
    <n v="15564.42"/>
    <n v="12"/>
    <x v="2"/>
    <n v="1049.97"/>
    <n v="6.7459629077087357E-2"/>
  </r>
  <r>
    <n v="3564"/>
    <x v="3563"/>
    <d v="2023-05-13T00:00:00"/>
    <x v="3"/>
    <x v="11"/>
    <x v="42"/>
    <d v="2023-05-16T00:00:00"/>
    <n v="3"/>
    <s v="Second Class"/>
    <s v="CU-00116"/>
    <x v="139"/>
    <s v="Home Office"/>
    <s v="United States"/>
    <s v="New Orleans"/>
    <s v="Louisiana"/>
    <s v="36405"/>
    <x v="3"/>
    <s v="FUR-TAB-90485"/>
    <x v="2"/>
    <x v="14"/>
    <s v="Bevis Round Conference Table"/>
    <n v="13685.11"/>
    <n v="12"/>
    <x v="1"/>
    <n v="3773.33"/>
    <n v="0.2757252225228734"/>
  </r>
  <r>
    <n v="3565"/>
    <x v="3564"/>
    <d v="2023-05-12T00:00:00"/>
    <x v="3"/>
    <x v="11"/>
    <x v="42"/>
    <d v="2023-05-12T00:00:00"/>
    <n v="0"/>
    <s v="Same Day"/>
    <s v="CU-00527"/>
    <x v="302"/>
    <s v="Corporate"/>
    <s v="United States"/>
    <s v="Philadelphia"/>
    <s v="Pennsylvania"/>
    <s v="84051"/>
    <x v="2"/>
    <s v="FUR-BOO-51077"/>
    <x v="2"/>
    <x v="7"/>
    <s v="Sauder Classic Bookcase"/>
    <n v="7570.9"/>
    <n v="5"/>
    <x v="3"/>
    <n v="552.15"/>
    <n v="7.2930563077044999E-2"/>
  </r>
  <r>
    <n v="3566"/>
    <x v="3565"/>
    <d v="2021-12-07T00:00:00"/>
    <x v="2"/>
    <x v="5"/>
    <x v="11"/>
    <d v="2021-12-07T00:00:00"/>
    <n v="0"/>
    <s v="Same Day"/>
    <s v="CU-00466"/>
    <x v="115"/>
    <s v="Corporate"/>
    <s v="United States"/>
    <s v="Minneapolis"/>
    <s v="Minnesota"/>
    <s v="37215"/>
    <x v="0"/>
    <s v="FUR-TAB-45910"/>
    <x v="2"/>
    <x v="14"/>
    <s v="Chromcraft Training Table"/>
    <n v="3481.06"/>
    <n v="3"/>
    <x v="3"/>
    <n v="26.87"/>
    <n v="7.7189132045985993E-3"/>
  </r>
  <r>
    <n v="3567"/>
    <x v="3566"/>
    <d v="2024-07-28T00:00:00"/>
    <x v="0"/>
    <x v="7"/>
    <x v="28"/>
    <d v="2024-08-03T00:00:00"/>
    <n v="6"/>
    <s v="Second Class"/>
    <s v="CU-00298"/>
    <x v="151"/>
    <s v="Corporate"/>
    <s v="United States"/>
    <s v="Philadelphia"/>
    <s v="Pennsylvania"/>
    <s v="95094"/>
    <x v="2"/>
    <s v="FUR-BOO-55340"/>
    <x v="2"/>
    <x v="7"/>
    <s v="Bush Somerset Collection Bookcase"/>
    <n v="7255.24"/>
    <n v="5"/>
    <x v="3"/>
    <n v="-914.66"/>
    <n v="-0.1260688826282797"/>
  </r>
  <r>
    <n v="3568"/>
    <x v="3567"/>
    <d v="2022-04-29T00:00:00"/>
    <x v="1"/>
    <x v="0"/>
    <x v="14"/>
    <d v="2022-04-29T00:00:00"/>
    <n v="0"/>
    <s v="Same Day"/>
    <s v="CU-00590"/>
    <x v="102"/>
    <s v="Consumer"/>
    <s v="United States"/>
    <s v="Las Vegas"/>
    <s v="Nevada"/>
    <s v="56482"/>
    <x v="1"/>
    <s v="TEC-MAC-20041"/>
    <x v="0"/>
    <x v="12"/>
    <s v="Hoover Stair Vacuum 515 Corded"/>
    <n v="2932.19"/>
    <n v="10"/>
    <x v="5"/>
    <n v="-229.77"/>
    <n v="-7.8361224886518269E-2"/>
  </r>
  <r>
    <n v="3569"/>
    <x v="3568"/>
    <d v="2023-02-18T00:00:00"/>
    <x v="3"/>
    <x v="9"/>
    <x v="23"/>
    <d v="2023-02-18T00:00:00"/>
    <n v="0"/>
    <s v="Same Day"/>
    <s v="CU-00228"/>
    <x v="16"/>
    <s v="Home Office"/>
    <s v="United States"/>
    <s v="Minneapolis"/>
    <s v="Minnesota"/>
    <s v="74260"/>
    <x v="0"/>
    <s v="FUR-BOO-84903"/>
    <x v="2"/>
    <x v="7"/>
    <s v="Sauder Classic Bookcase"/>
    <n v="1022.7"/>
    <n v="1"/>
    <x v="2"/>
    <n v="170.76"/>
    <n v="0.16696978586095629"/>
  </r>
  <r>
    <n v="3570"/>
    <x v="3569"/>
    <d v="2021-03-19T00:00:00"/>
    <x v="2"/>
    <x v="10"/>
    <x v="21"/>
    <d v="2021-03-22T00:00:00"/>
    <n v="3"/>
    <s v="First Class"/>
    <s v="CU-00027"/>
    <x v="79"/>
    <s v="Consumer"/>
    <s v="United States"/>
    <s v="Denver"/>
    <s v="Colorado"/>
    <s v="52938"/>
    <x v="0"/>
    <s v="TEC-MAC-11672"/>
    <x v="0"/>
    <x v="12"/>
    <s v="Lexmark MX611dhe Monochrome Laser Printer"/>
    <n v="9818.81"/>
    <n v="7"/>
    <x v="3"/>
    <n v="607.63"/>
    <n v="6.1884281292743218E-2"/>
  </r>
  <r>
    <n v="3571"/>
    <x v="3570"/>
    <d v="2023-01-12T00:00:00"/>
    <x v="3"/>
    <x v="1"/>
    <x v="35"/>
    <d v="2023-01-12T00:00:00"/>
    <n v="0"/>
    <s v="Same Day"/>
    <s v="CU-00019"/>
    <x v="92"/>
    <s v="Home Office"/>
    <s v="United States"/>
    <s v="Dallas"/>
    <s v="Texas"/>
    <s v="96087"/>
    <x v="0"/>
    <s v="FUR-TAB-67781"/>
    <x v="2"/>
    <x v="14"/>
    <s v="Bretford CR4500 Series Slim Rectangular Table"/>
    <n v="3274.74"/>
    <n v="12"/>
    <x v="2"/>
    <n v="-643.99"/>
    <n v="-0.19665378014743157"/>
  </r>
  <r>
    <n v="3572"/>
    <x v="3571"/>
    <d v="2023-06-24T00:00:00"/>
    <x v="3"/>
    <x v="2"/>
    <x v="37"/>
    <d v="2023-06-28T00:00:00"/>
    <n v="4"/>
    <s v="Second Class"/>
    <s v="CU-00485"/>
    <x v="49"/>
    <s v="Home Office"/>
    <s v="United States"/>
    <s v="Minneapolis"/>
    <s v="Minnesota"/>
    <s v="85686"/>
    <x v="0"/>
    <s v="OFF-FAS-18399"/>
    <x v="1"/>
    <x v="9"/>
    <s v="Staple remover"/>
    <n v="375.62"/>
    <n v="11"/>
    <x v="0"/>
    <n v="72.87"/>
    <n v="0.19399925456578457"/>
  </r>
  <r>
    <n v="3573"/>
    <x v="3572"/>
    <d v="2021-03-25T00:00:00"/>
    <x v="2"/>
    <x v="10"/>
    <x v="21"/>
    <d v="2021-03-31T00:00:00"/>
    <n v="6"/>
    <s v="Second Class"/>
    <s v="CU-00473"/>
    <x v="15"/>
    <s v="Consumer"/>
    <s v="United States"/>
    <s v="Miami"/>
    <s v="Florida"/>
    <s v="10207"/>
    <x v="3"/>
    <s v="TEC-ACC-82278"/>
    <x v="0"/>
    <x v="0"/>
    <s v="Logitech MK550 Wireless Wave Keyboard and Mouse"/>
    <n v="7467.83"/>
    <n v="12"/>
    <x v="1"/>
    <n v="-725.92"/>
    <n v="-9.7206283485296266E-2"/>
  </r>
  <r>
    <n v="3574"/>
    <x v="3573"/>
    <d v="2024-01-25T00:00:00"/>
    <x v="0"/>
    <x v="1"/>
    <x v="33"/>
    <d v="2024-01-29T00:00:00"/>
    <n v="4"/>
    <s v="Second Class"/>
    <s v="CU-00691"/>
    <x v="119"/>
    <s v="Home Office"/>
    <s v="United States"/>
    <s v="Nashville"/>
    <s v="Tennessee"/>
    <s v="81027"/>
    <x v="3"/>
    <s v="TEC-PHO-55486"/>
    <x v="0"/>
    <x v="2"/>
    <s v="Samsung Galaxy A52"/>
    <n v="6843.56"/>
    <n v="11"/>
    <x v="3"/>
    <n v="-77.39"/>
    <n v="-1.1308441805142353E-2"/>
  </r>
  <r>
    <n v="3575"/>
    <x v="3574"/>
    <d v="2021-01-14T00:00:00"/>
    <x v="2"/>
    <x v="1"/>
    <x v="25"/>
    <d v="2021-01-20T00:00:00"/>
    <n v="6"/>
    <s v="Standard Class"/>
    <s v="CU-00762"/>
    <x v="124"/>
    <s v="Consumer"/>
    <s v="United States"/>
    <s v="Atlanta"/>
    <s v="Georgia"/>
    <s v="35760"/>
    <x v="3"/>
    <s v="FUR-FUR-62669"/>
    <x v="2"/>
    <x v="10"/>
    <s v="Acme Flexible Frame Partition"/>
    <n v="595.38"/>
    <n v="3"/>
    <x v="0"/>
    <n v="-40.36"/>
    <n v="-6.7788639188417488E-2"/>
  </r>
  <r>
    <n v="3576"/>
    <x v="3575"/>
    <d v="2021-03-01T00:00:00"/>
    <x v="2"/>
    <x v="10"/>
    <x v="21"/>
    <d v="2021-03-09T00:00:00"/>
    <n v="8"/>
    <s v="Standard Class"/>
    <s v="CU-00313"/>
    <x v="5"/>
    <s v="Corporate"/>
    <s v="United States"/>
    <s v="Chicago"/>
    <s v="Illinois"/>
    <s v="20797"/>
    <x v="0"/>
    <s v="TEC-ACC-33152"/>
    <x v="0"/>
    <x v="0"/>
    <s v="Plantronics CS540 Wireless Headset System"/>
    <n v="15728.39"/>
    <n v="12"/>
    <x v="3"/>
    <n v="-1887.45"/>
    <n v="-0.1200027466256877"/>
  </r>
  <r>
    <n v="3577"/>
    <x v="3576"/>
    <d v="2021-08-08T00:00:00"/>
    <x v="2"/>
    <x v="6"/>
    <x v="27"/>
    <d v="2021-08-08T00:00:00"/>
    <n v="0"/>
    <s v="Same Day"/>
    <s v="CU-00077"/>
    <x v="15"/>
    <s v="Corporate"/>
    <s v="United States"/>
    <s v="Chicago"/>
    <s v="Illinois"/>
    <s v="55414"/>
    <x v="0"/>
    <s v="OFF-SUP-67889"/>
    <x v="1"/>
    <x v="5"/>
    <s v="Fiskars 8&quot; Scissors"/>
    <n v="423.75"/>
    <n v="3"/>
    <x v="2"/>
    <n v="3.58"/>
    <n v="8.4483775811209447E-3"/>
  </r>
  <r>
    <n v="3578"/>
    <x v="3577"/>
    <d v="2021-08-08T00:00:00"/>
    <x v="2"/>
    <x v="6"/>
    <x v="27"/>
    <d v="2021-08-09T00:00:00"/>
    <n v="1"/>
    <s v="First Class"/>
    <s v="CU-00426"/>
    <x v="153"/>
    <s v="Home Office"/>
    <s v="United States"/>
    <s v="Atlanta"/>
    <s v="Georgia"/>
    <s v="79627"/>
    <x v="3"/>
    <s v="TEC-COP-52902"/>
    <x v="0"/>
    <x v="11"/>
    <s v="HP Designjet T520 Inkjet Large Format Printer"/>
    <n v="121.34"/>
    <n v="2"/>
    <x v="0"/>
    <n v="43.05"/>
    <n v="0.35478819845063453"/>
  </r>
  <r>
    <n v="3579"/>
    <x v="3578"/>
    <d v="2023-09-11T00:00:00"/>
    <x v="3"/>
    <x v="8"/>
    <x v="12"/>
    <d v="2023-09-16T00:00:00"/>
    <n v="5"/>
    <s v="Standard Class"/>
    <s v="CU-00251"/>
    <x v="214"/>
    <s v="Corporate"/>
    <s v="United States"/>
    <s v="Philadelphia"/>
    <s v="Pennsylvania"/>
    <s v="12172"/>
    <x v="2"/>
    <s v="FUR-BOO-44591"/>
    <x v="2"/>
    <x v="7"/>
    <s v="Bush Somerset Collection Bookcase"/>
    <n v="11555.3"/>
    <n v="13"/>
    <x v="5"/>
    <n v="-85.59"/>
    <n v="-7.4069907315257944E-3"/>
  </r>
  <r>
    <n v="3580"/>
    <x v="3579"/>
    <d v="2021-03-06T00:00:00"/>
    <x v="2"/>
    <x v="10"/>
    <x v="21"/>
    <d v="2021-03-13T00:00:00"/>
    <n v="7"/>
    <s v="Standard Class"/>
    <s v="CU-00062"/>
    <x v="90"/>
    <s v="Consumer"/>
    <s v="United States"/>
    <s v="Denver"/>
    <s v="Colorado"/>
    <s v="20149"/>
    <x v="0"/>
    <s v="FUR-TAB-16714"/>
    <x v="2"/>
    <x v="14"/>
    <s v="Bevis Round Conference Table"/>
    <n v="702.86"/>
    <n v="10"/>
    <x v="1"/>
    <n v="-95.44"/>
    <n v="-0.13578806590217113"/>
  </r>
  <r>
    <n v="3581"/>
    <x v="3580"/>
    <d v="2021-09-10T00:00:00"/>
    <x v="2"/>
    <x v="8"/>
    <x v="38"/>
    <d v="2021-09-13T00:00:00"/>
    <n v="3"/>
    <s v="Second Class"/>
    <s v="CU-00381"/>
    <x v="61"/>
    <s v="Corporate"/>
    <s v="United States"/>
    <s v="New York"/>
    <s v="New York"/>
    <s v="92283"/>
    <x v="2"/>
    <s v="TEC-MAC-31697"/>
    <x v="0"/>
    <x v="12"/>
    <s v="Hoover Stair Vacuum 515 Corded"/>
    <n v="7398.92"/>
    <n v="14"/>
    <x v="3"/>
    <n v="939.77"/>
    <n v="0.12701448319484465"/>
  </r>
  <r>
    <n v="3582"/>
    <x v="3581"/>
    <d v="2021-05-03T00:00:00"/>
    <x v="2"/>
    <x v="11"/>
    <x v="39"/>
    <d v="2021-05-03T00:00:00"/>
    <n v="0"/>
    <s v="Same Day"/>
    <s v="CU-00784"/>
    <x v="129"/>
    <s v="Corporate"/>
    <s v="United States"/>
    <s v="Denver"/>
    <s v="Colorado"/>
    <s v="53450"/>
    <x v="0"/>
    <s v="FUR-CHA-17206"/>
    <x v="2"/>
    <x v="13"/>
    <s v="Harbour Creations 67200 Series"/>
    <n v="11986.01"/>
    <n v="10"/>
    <x v="3"/>
    <n v="-523.34"/>
    <n v="-4.3662569946128861E-2"/>
  </r>
  <r>
    <n v="3583"/>
    <x v="3582"/>
    <d v="2021-07-10T00:00:00"/>
    <x v="2"/>
    <x v="7"/>
    <x v="7"/>
    <d v="2021-07-15T00:00:00"/>
    <n v="5"/>
    <s v="Second Class"/>
    <s v="CU-00111"/>
    <x v="0"/>
    <s v="Consumer"/>
    <s v="United States"/>
    <s v="Philadelphia"/>
    <s v="Pennsylvania"/>
    <s v="88684"/>
    <x v="2"/>
    <s v="OFF-ART-59995"/>
    <x v="1"/>
    <x v="16"/>
    <s v="Sanford 16-Color Pencils"/>
    <n v="1193.3800000000001"/>
    <n v="13"/>
    <x v="1"/>
    <n v="149.47"/>
    <n v="0.12524929192713133"/>
  </r>
  <r>
    <n v="3584"/>
    <x v="3583"/>
    <d v="2022-04-11T00:00:00"/>
    <x v="1"/>
    <x v="0"/>
    <x v="14"/>
    <d v="2022-04-15T00:00:00"/>
    <n v="4"/>
    <s v="Second Class"/>
    <s v="CU-00358"/>
    <x v="252"/>
    <s v="Consumer"/>
    <s v="United States"/>
    <s v="Nashville"/>
    <s v="Tennessee"/>
    <s v="82815"/>
    <x v="3"/>
    <s v="FUR-FUR-39863"/>
    <x v="2"/>
    <x v="10"/>
    <s v="Acme Flexible Frame Partition"/>
    <n v="16153.59"/>
    <n v="14"/>
    <x v="1"/>
    <n v="2225.3200000000002"/>
    <n v="0.13776008924331992"/>
  </r>
  <r>
    <n v="3585"/>
    <x v="3584"/>
    <d v="2024-10-30T00:00:00"/>
    <x v="0"/>
    <x v="3"/>
    <x v="24"/>
    <d v="2024-10-31T00:00:00"/>
    <n v="1"/>
    <s v="First Class"/>
    <s v="CU-00188"/>
    <x v="52"/>
    <s v="Corporate"/>
    <s v="United States"/>
    <s v="Seattle"/>
    <s v="Washington"/>
    <s v="40088"/>
    <x v="1"/>
    <s v="FUR-BOO-82175"/>
    <x v="2"/>
    <x v="7"/>
    <s v="Sauder Classic Bookcase"/>
    <n v="3286.6"/>
    <n v="11"/>
    <x v="5"/>
    <n v="1023.87"/>
    <n v="0.31152863141240189"/>
  </r>
  <r>
    <n v="3586"/>
    <x v="3585"/>
    <d v="2024-10-03T00:00:00"/>
    <x v="0"/>
    <x v="3"/>
    <x v="24"/>
    <d v="2024-10-08T00:00:00"/>
    <n v="5"/>
    <s v="Second Class"/>
    <s v="CU-00646"/>
    <x v="56"/>
    <s v="Consumer"/>
    <s v="United States"/>
    <s v="Seattle"/>
    <s v="Washington"/>
    <s v="92751"/>
    <x v="1"/>
    <s v="TEC-MAC-69009"/>
    <x v="0"/>
    <x v="12"/>
    <s v="Epson Stylus Photo R280"/>
    <n v="458.85"/>
    <n v="14"/>
    <x v="1"/>
    <n v="157.54"/>
    <n v="0.34333660237550395"/>
  </r>
  <r>
    <n v="3587"/>
    <x v="3586"/>
    <d v="2021-05-27T00:00:00"/>
    <x v="2"/>
    <x v="11"/>
    <x v="39"/>
    <d v="2021-06-02T00:00:00"/>
    <n v="6"/>
    <s v="Second Class"/>
    <s v="CU-00135"/>
    <x v="55"/>
    <s v="Corporate"/>
    <s v="United States"/>
    <s v="Washington DC"/>
    <s v="District of Columbia"/>
    <s v="70540"/>
    <x v="2"/>
    <s v="OFF-BIN-42753"/>
    <x v="1"/>
    <x v="3"/>
    <s v="Avery Durable Binders"/>
    <n v="356.36"/>
    <n v="6"/>
    <x v="4"/>
    <n v="68.03"/>
    <n v="0.19090245818834886"/>
  </r>
  <r>
    <n v="3588"/>
    <x v="3587"/>
    <d v="2024-06-29T00:00:00"/>
    <x v="0"/>
    <x v="2"/>
    <x v="2"/>
    <d v="2024-06-29T00:00:00"/>
    <n v="0"/>
    <s v="Same Day"/>
    <s v="CU-00068"/>
    <x v="76"/>
    <s v="Consumer"/>
    <s v="United States"/>
    <s v="Chicago"/>
    <s v="Illinois"/>
    <s v="52189"/>
    <x v="0"/>
    <s v="TEC-ACC-25261"/>
    <x v="0"/>
    <x v="0"/>
    <s v="Logitech MK550 Wireless Wave Keyboard and Mouse"/>
    <n v="146.97"/>
    <n v="14"/>
    <x v="0"/>
    <n v="15.65"/>
    <n v="0.10648431652718242"/>
  </r>
  <r>
    <n v="3589"/>
    <x v="3588"/>
    <d v="2023-06-18T00:00:00"/>
    <x v="3"/>
    <x v="2"/>
    <x v="37"/>
    <d v="2023-06-20T00:00:00"/>
    <n v="2"/>
    <s v="First Class"/>
    <s v="CU-00323"/>
    <x v="61"/>
    <s v="Consumer"/>
    <s v="United States"/>
    <s v="Miami"/>
    <s v="Florida"/>
    <s v="17965"/>
    <x v="3"/>
    <s v="OFF-ENV-46792"/>
    <x v="1"/>
    <x v="1"/>
    <s v="Business Envelopes with Contemporary Seal"/>
    <n v="383.55"/>
    <n v="3"/>
    <x v="5"/>
    <n v="87.56"/>
    <n v="0.22828835875374789"/>
  </r>
  <r>
    <n v="3590"/>
    <x v="3589"/>
    <d v="2021-08-09T00:00:00"/>
    <x v="2"/>
    <x v="6"/>
    <x v="27"/>
    <d v="2021-08-15T00:00:00"/>
    <n v="6"/>
    <s v="Standard Class"/>
    <s v="CU-00600"/>
    <x v="45"/>
    <s v="Consumer"/>
    <s v="United States"/>
    <s v="Portland"/>
    <s v="Oregon"/>
    <s v="78459"/>
    <x v="1"/>
    <s v="OFF-FAS-51792"/>
    <x v="1"/>
    <x v="9"/>
    <s v="Advantus 75305 EasyClose Envelopes"/>
    <n v="3794.31"/>
    <n v="14"/>
    <x v="3"/>
    <n v="603.46"/>
    <n v="0.15904340973721179"/>
  </r>
  <r>
    <n v="3591"/>
    <x v="3590"/>
    <d v="2023-01-27T00:00:00"/>
    <x v="3"/>
    <x v="1"/>
    <x v="35"/>
    <d v="2023-01-27T00:00:00"/>
    <n v="0"/>
    <s v="Same Day"/>
    <s v="CU-00092"/>
    <x v="7"/>
    <s v="Home Office"/>
    <s v="United States"/>
    <s v="Chicago"/>
    <s v="Illinois"/>
    <s v="34931"/>
    <x v="0"/>
    <s v="FUR-BOO-36873"/>
    <x v="2"/>
    <x v="7"/>
    <s v="Bush Somerset Collection Bookcase"/>
    <n v="1978.02"/>
    <n v="13"/>
    <x v="1"/>
    <n v="150.05000000000001"/>
    <n v="7.5858686969798084E-2"/>
  </r>
  <r>
    <n v="3592"/>
    <x v="3591"/>
    <d v="2024-05-25T00:00:00"/>
    <x v="0"/>
    <x v="11"/>
    <x v="30"/>
    <d v="2024-05-29T00:00:00"/>
    <n v="4"/>
    <s v="Second Class"/>
    <s v="CU-00483"/>
    <x v="41"/>
    <s v="Home Office"/>
    <s v="United States"/>
    <s v="Miami"/>
    <s v="Florida"/>
    <s v="96302"/>
    <x v="3"/>
    <s v="TEC-ACC-71860"/>
    <x v="0"/>
    <x v="0"/>
    <s v="Memorex Mini Travel Drive 64 GB"/>
    <n v="6471.12"/>
    <n v="14"/>
    <x v="3"/>
    <n v="505.1"/>
    <n v="7.8054494430639526E-2"/>
  </r>
  <r>
    <n v="3593"/>
    <x v="3592"/>
    <d v="2022-11-10T00:00:00"/>
    <x v="1"/>
    <x v="4"/>
    <x v="20"/>
    <d v="2022-11-10T00:00:00"/>
    <n v="0"/>
    <s v="Same Day"/>
    <s v="CU-00192"/>
    <x v="298"/>
    <s v="Home Office"/>
    <s v="United States"/>
    <s v="Minneapolis"/>
    <s v="Minnesota"/>
    <s v="93020"/>
    <x v="0"/>
    <s v="TEC-PHO-53814"/>
    <x v="0"/>
    <x v="2"/>
    <s v="Apple iPhone SE"/>
    <n v="6360.9"/>
    <n v="10"/>
    <x v="3"/>
    <n v="1895.33"/>
    <n v="0.29796569667814304"/>
  </r>
  <r>
    <n v="3594"/>
    <x v="3593"/>
    <d v="2021-11-17T00:00:00"/>
    <x v="2"/>
    <x v="4"/>
    <x v="8"/>
    <d v="2021-11-17T00:00:00"/>
    <n v="0"/>
    <s v="Same Day"/>
    <s v="CU-00759"/>
    <x v="277"/>
    <s v="Corporate"/>
    <s v="United States"/>
    <s v="Atlanta"/>
    <s v="Georgia"/>
    <s v="58448"/>
    <x v="3"/>
    <s v="TEC-ACC-13349"/>
    <x v="0"/>
    <x v="0"/>
    <s v="Logitech MK550 Wireless Wave Keyboard and Mouse"/>
    <n v="13276.63"/>
    <n v="10"/>
    <x v="3"/>
    <n v="-1110.43"/>
    <n v="-8.3637941254670806E-2"/>
  </r>
  <r>
    <n v="3595"/>
    <x v="3594"/>
    <d v="2023-10-13T00:00:00"/>
    <x v="3"/>
    <x v="3"/>
    <x v="29"/>
    <d v="2023-10-13T00:00:00"/>
    <n v="0"/>
    <s v="Same Day"/>
    <s v="CU-00696"/>
    <x v="324"/>
    <s v="Corporate"/>
    <s v="United States"/>
    <s v="Miami"/>
    <s v="Florida"/>
    <s v="23650"/>
    <x v="3"/>
    <s v="TEC-PHO-14216"/>
    <x v="0"/>
    <x v="2"/>
    <s v="Apple iPhone SE"/>
    <n v="15829.32"/>
    <n v="13"/>
    <x v="4"/>
    <n v="2770.31"/>
    <n v="0.17501130812947113"/>
  </r>
  <r>
    <n v="3596"/>
    <x v="3595"/>
    <d v="2023-12-16T00:00:00"/>
    <x v="3"/>
    <x v="5"/>
    <x v="34"/>
    <d v="2023-12-21T00:00:00"/>
    <n v="5"/>
    <s v="Second Class"/>
    <s v="CU-00338"/>
    <x v="211"/>
    <s v="Corporate"/>
    <s v="United States"/>
    <s v="Portland"/>
    <s v="Oregon"/>
    <s v="26294"/>
    <x v="1"/>
    <s v="OFF-SUP-51615"/>
    <x v="1"/>
    <x v="5"/>
    <s v="Avery Hi-Liter EverBold"/>
    <n v="417.45"/>
    <n v="8"/>
    <x v="2"/>
    <n v="150.85"/>
    <n v="0.36136064199305307"/>
  </r>
  <r>
    <n v="3597"/>
    <x v="3596"/>
    <d v="2023-01-04T00:00:00"/>
    <x v="3"/>
    <x v="1"/>
    <x v="35"/>
    <d v="2023-01-08T00:00:00"/>
    <n v="4"/>
    <s v="Second Class"/>
    <s v="CU-00353"/>
    <x v="98"/>
    <s v="Consumer"/>
    <s v="United States"/>
    <s v="Dallas"/>
    <s v="Texas"/>
    <s v="59589"/>
    <x v="0"/>
    <s v="OFF-APP-73466"/>
    <x v="1"/>
    <x v="6"/>
    <s v="Belkin 7 Outlet Berlinger"/>
    <n v="329.49"/>
    <n v="3"/>
    <x v="5"/>
    <n v="116.83"/>
    <n v="0.35457828765668153"/>
  </r>
  <r>
    <n v="3598"/>
    <x v="3597"/>
    <d v="2021-08-09T00:00:00"/>
    <x v="2"/>
    <x v="6"/>
    <x v="27"/>
    <d v="2021-08-17T00:00:00"/>
    <n v="8"/>
    <s v="Standard Class"/>
    <s v="CU-00036"/>
    <x v="202"/>
    <s v="Home Office"/>
    <s v="United States"/>
    <s v="Las Vegas"/>
    <s v="Nevada"/>
    <s v="28934"/>
    <x v="1"/>
    <s v="FUR-FUR-99074"/>
    <x v="2"/>
    <x v="10"/>
    <s v="Howard Miller 11.75 Diameter"/>
    <n v="11279.62"/>
    <n v="12"/>
    <x v="1"/>
    <n v="-313.91000000000003"/>
    <n v="-2.7829838239231464E-2"/>
  </r>
  <r>
    <n v="3599"/>
    <x v="3598"/>
    <d v="2024-05-13T00:00:00"/>
    <x v="0"/>
    <x v="11"/>
    <x v="30"/>
    <d v="2024-05-17T00:00:00"/>
    <n v="4"/>
    <s v="Second Class"/>
    <s v="CU-00518"/>
    <x v="145"/>
    <s v="Home Office"/>
    <s v="United States"/>
    <s v="New York"/>
    <s v="New York"/>
    <s v="66789"/>
    <x v="2"/>
    <s v="FUR-FUR-71111"/>
    <x v="2"/>
    <x v="10"/>
    <s v="Howard Miller 11.75 Diameter"/>
    <n v="3373.75"/>
    <n v="8"/>
    <x v="2"/>
    <n v="418.99"/>
    <n v="0.12419118191922934"/>
  </r>
  <r>
    <n v="3600"/>
    <x v="3599"/>
    <d v="2024-07-19T00:00:00"/>
    <x v="0"/>
    <x v="7"/>
    <x v="28"/>
    <d v="2024-07-22T00:00:00"/>
    <n v="3"/>
    <s v="Second Class"/>
    <s v="CU-00216"/>
    <x v="26"/>
    <s v="Corporate"/>
    <s v="United States"/>
    <s v="Chicago"/>
    <s v="Illinois"/>
    <s v="25655"/>
    <x v="0"/>
    <s v="TEC-ACC-74681"/>
    <x v="0"/>
    <x v="0"/>
    <s v="Plantronics CS540 Wireless Headset System"/>
    <n v="3003.87"/>
    <n v="14"/>
    <x v="1"/>
    <n v="525.86"/>
    <n v="0.17506083818540749"/>
  </r>
  <r>
    <n v="3601"/>
    <x v="3600"/>
    <d v="2023-05-21T00:00:00"/>
    <x v="3"/>
    <x v="11"/>
    <x v="42"/>
    <d v="2023-05-21T00:00:00"/>
    <n v="0"/>
    <s v="Same Day"/>
    <s v="CU-00202"/>
    <x v="298"/>
    <s v="Home Office"/>
    <s v="United States"/>
    <s v="Philadelphia"/>
    <s v="Pennsylvania"/>
    <s v="63719"/>
    <x v="2"/>
    <s v="OFF-SUP-21242"/>
    <x v="1"/>
    <x v="5"/>
    <s v="Dixon Ticonderoga Pencils"/>
    <n v="373.13"/>
    <n v="4"/>
    <x v="1"/>
    <n v="163.32"/>
    <n v="0.43770267735105728"/>
  </r>
  <r>
    <n v="3602"/>
    <x v="3601"/>
    <d v="2021-06-08T00:00:00"/>
    <x v="2"/>
    <x v="2"/>
    <x v="18"/>
    <d v="2021-06-13T00:00:00"/>
    <n v="5"/>
    <s v="Second Class"/>
    <s v="CU-00666"/>
    <x v="37"/>
    <s v="Home Office"/>
    <s v="United States"/>
    <s v="Chicago"/>
    <s v="Illinois"/>
    <s v="69070"/>
    <x v="0"/>
    <s v="OFF-LAB-44815"/>
    <x v="1"/>
    <x v="15"/>
    <s v="Xerox 1967"/>
    <n v="739.12"/>
    <n v="8"/>
    <x v="0"/>
    <n v="266.3"/>
    <n v="0.36029332178807233"/>
  </r>
  <r>
    <n v="3603"/>
    <x v="3602"/>
    <d v="2022-02-08T00:00:00"/>
    <x v="1"/>
    <x v="9"/>
    <x v="17"/>
    <d v="2022-02-15T00:00:00"/>
    <n v="7"/>
    <s v="Standard Class"/>
    <s v="CU-00060"/>
    <x v="34"/>
    <s v="Consumer"/>
    <s v="United States"/>
    <s v="Baltimore"/>
    <s v="Maryland"/>
    <s v="81681"/>
    <x v="2"/>
    <s v="OFF-APP-77825"/>
    <x v="1"/>
    <x v="6"/>
    <s v="Belkin 7 Outlet Berlinger"/>
    <n v="2079"/>
    <n v="10"/>
    <x v="3"/>
    <n v="314.32"/>
    <n v="0.15118807118807118"/>
  </r>
  <r>
    <n v="3604"/>
    <x v="3603"/>
    <d v="2023-02-13T00:00:00"/>
    <x v="3"/>
    <x v="9"/>
    <x v="23"/>
    <d v="2023-02-13T00:00:00"/>
    <n v="0"/>
    <s v="Same Day"/>
    <s v="CU-00322"/>
    <x v="4"/>
    <s v="Home Office"/>
    <s v="United States"/>
    <s v="Boston"/>
    <s v="Massachusetts"/>
    <s v="67240"/>
    <x v="2"/>
    <s v="TEC-ACC-76525"/>
    <x v="0"/>
    <x v="0"/>
    <s v="Kensington 62348"/>
    <n v="2367.96"/>
    <n v="3"/>
    <x v="3"/>
    <n v="-89.67"/>
    <n v="-3.7868038311457963E-2"/>
  </r>
  <r>
    <n v="3605"/>
    <x v="3604"/>
    <d v="2023-03-16T00:00:00"/>
    <x v="3"/>
    <x v="10"/>
    <x v="45"/>
    <d v="2023-03-16T00:00:00"/>
    <n v="0"/>
    <s v="Same Day"/>
    <s v="CU-00752"/>
    <x v="46"/>
    <s v="Home Office"/>
    <s v="United States"/>
    <s v="Washington DC"/>
    <s v="District of Columbia"/>
    <s v="99772"/>
    <x v="2"/>
    <s v="FUR-BOO-27326"/>
    <x v="2"/>
    <x v="7"/>
    <s v="Bush Somerset Collection Bookcase"/>
    <n v="10423.1"/>
    <n v="9"/>
    <x v="1"/>
    <n v="1631.14"/>
    <n v="0.15649279005286335"/>
  </r>
  <r>
    <n v="3606"/>
    <x v="3605"/>
    <d v="2021-07-04T00:00:00"/>
    <x v="2"/>
    <x v="7"/>
    <x v="7"/>
    <d v="2021-07-04T00:00:00"/>
    <n v="0"/>
    <s v="Same Day"/>
    <s v="CU-00456"/>
    <x v="89"/>
    <s v="Home Office"/>
    <s v="United States"/>
    <s v="Houston"/>
    <s v="Texas"/>
    <s v="63409"/>
    <x v="0"/>
    <s v="OFF-PAP-22669"/>
    <x v="1"/>
    <x v="4"/>
    <s v="Xerox 1921"/>
    <n v="80.989999999999995"/>
    <n v="7"/>
    <x v="3"/>
    <n v="0.69"/>
    <n v="8.5195703173231267E-3"/>
  </r>
  <r>
    <n v="3607"/>
    <x v="3606"/>
    <d v="2021-08-06T00:00:00"/>
    <x v="2"/>
    <x v="6"/>
    <x v="27"/>
    <d v="2021-08-09T00:00:00"/>
    <n v="3"/>
    <s v="First Class"/>
    <s v="CU-00322"/>
    <x v="4"/>
    <s v="Home Office"/>
    <s v="United States"/>
    <s v="Boston"/>
    <s v="Massachusetts"/>
    <s v="74545"/>
    <x v="2"/>
    <s v="FUR-CHA-25327"/>
    <x v="2"/>
    <x v="13"/>
    <s v="Global Troy Executive Chair"/>
    <n v="6855.54"/>
    <n v="7"/>
    <x v="5"/>
    <n v="-23.74"/>
    <n v="-3.4628927845217149E-3"/>
  </r>
  <r>
    <n v="3608"/>
    <x v="3607"/>
    <d v="2022-01-12T00:00:00"/>
    <x v="1"/>
    <x v="1"/>
    <x v="1"/>
    <d v="2022-01-17T00:00:00"/>
    <n v="5"/>
    <s v="Standard Class"/>
    <s v="CU-00034"/>
    <x v="171"/>
    <s v="Home Office"/>
    <s v="United States"/>
    <s v="San Francisco"/>
    <s v="California"/>
    <s v="47153"/>
    <x v="1"/>
    <s v="OFF-FAS-69144"/>
    <x v="1"/>
    <x v="9"/>
    <s v="Binder clips medium"/>
    <n v="186.65"/>
    <n v="2"/>
    <x v="3"/>
    <n v="53.48"/>
    <n v="0.28652558264130723"/>
  </r>
  <r>
    <n v="3609"/>
    <x v="3608"/>
    <d v="2023-06-05T00:00:00"/>
    <x v="3"/>
    <x v="2"/>
    <x v="37"/>
    <d v="2023-06-08T00:00:00"/>
    <n v="3"/>
    <s v="First Class"/>
    <s v="CU-00566"/>
    <x v="11"/>
    <s v="Consumer"/>
    <s v="United States"/>
    <s v="Atlanta"/>
    <s v="Georgia"/>
    <s v="68424"/>
    <x v="3"/>
    <s v="OFF-STO-97710"/>
    <x v="1"/>
    <x v="8"/>
    <s v="Stur-D-Store Shelving Unit"/>
    <n v="410.29"/>
    <n v="2"/>
    <x v="3"/>
    <n v="180.59"/>
    <n v="0.44015208754783203"/>
  </r>
  <r>
    <n v="3610"/>
    <x v="3609"/>
    <d v="2024-12-07T00:00:00"/>
    <x v="0"/>
    <x v="5"/>
    <x v="44"/>
    <d v="2024-12-07T00:00:00"/>
    <n v="0"/>
    <s v="Same Day"/>
    <s v="CU-00248"/>
    <x v="61"/>
    <s v="Consumer"/>
    <s v="United States"/>
    <s v="Boston"/>
    <s v="Massachusetts"/>
    <s v="87448"/>
    <x v="2"/>
    <s v="OFF-STO-33127"/>
    <x v="1"/>
    <x v="8"/>
    <s v="Stur-D-Store Shelving Unit"/>
    <n v="19.649999999999999"/>
    <n v="2"/>
    <x v="3"/>
    <n v="1.99"/>
    <n v="0.10127226463104326"/>
  </r>
  <r>
    <n v="3611"/>
    <x v="3610"/>
    <d v="2022-01-22T00:00:00"/>
    <x v="1"/>
    <x v="1"/>
    <x v="1"/>
    <d v="2022-01-24T00:00:00"/>
    <n v="2"/>
    <s v="First Class"/>
    <s v="CU-00729"/>
    <x v="145"/>
    <s v="Corporate"/>
    <s v="United States"/>
    <s v="New Orleans"/>
    <s v="Louisiana"/>
    <s v="39820"/>
    <x v="3"/>
    <s v="TEC-COP-83470"/>
    <x v="0"/>
    <x v="11"/>
    <s v="Hewlett Packard 610 Multi-Function Printer"/>
    <n v="3118.55"/>
    <n v="8"/>
    <x v="4"/>
    <n v="306.72000000000003"/>
    <n v="9.8353401420531977E-2"/>
  </r>
  <r>
    <n v="3612"/>
    <x v="3611"/>
    <d v="2023-01-19T00:00:00"/>
    <x v="3"/>
    <x v="1"/>
    <x v="35"/>
    <d v="2023-01-19T00:00:00"/>
    <n v="0"/>
    <s v="Same Day"/>
    <s v="CU-00587"/>
    <x v="210"/>
    <s v="Corporate"/>
    <s v="United States"/>
    <s v="Philadelphia"/>
    <s v="Pennsylvania"/>
    <s v="53280"/>
    <x v="2"/>
    <s v="FUR-FUR-62673"/>
    <x v="2"/>
    <x v="10"/>
    <s v="Howard Miller 11.75 Diameter"/>
    <n v="1195.5"/>
    <n v="9"/>
    <x v="3"/>
    <n v="75.3"/>
    <n v="6.2986198243412797E-2"/>
  </r>
  <r>
    <n v="3613"/>
    <x v="3612"/>
    <d v="2022-08-11T00:00:00"/>
    <x v="1"/>
    <x v="6"/>
    <x v="43"/>
    <d v="2022-08-17T00:00:00"/>
    <n v="6"/>
    <s v="Standard Class"/>
    <s v="CU-00600"/>
    <x v="45"/>
    <s v="Consumer"/>
    <s v="United States"/>
    <s v="Portland"/>
    <s v="Oregon"/>
    <s v="87332"/>
    <x v="1"/>
    <s v="TEC-PHO-32753"/>
    <x v="0"/>
    <x v="2"/>
    <s v="Apple iPhone SE"/>
    <n v="87.44"/>
    <n v="3"/>
    <x v="2"/>
    <n v="21.68"/>
    <n v="0.24794144556267156"/>
  </r>
  <r>
    <n v="3614"/>
    <x v="3613"/>
    <d v="2021-08-25T00:00:00"/>
    <x v="2"/>
    <x v="6"/>
    <x v="27"/>
    <d v="2021-08-25T00:00:00"/>
    <n v="0"/>
    <s v="Same Day"/>
    <s v="CU-00278"/>
    <x v="93"/>
    <s v="Corporate"/>
    <s v="United States"/>
    <s v="Seattle"/>
    <s v="Washington"/>
    <s v="71526"/>
    <x v="1"/>
    <s v="FUR-BOO-82820"/>
    <x v="2"/>
    <x v="7"/>
    <s v="Sauder Classic Bookcase"/>
    <n v="319.43"/>
    <n v="3"/>
    <x v="2"/>
    <n v="-39.11"/>
    <n v="-0.12243684062235857"/>
  </r>
  <r>
    <n v="3615"/>
    <x v="3614"/>
    <d v="2023-03-14T00:00:00"/>
    <x v="3"/>
    <x v="10"/>
    <x v="45"/>
    <d v="2023-03-21T00:00:00"/>
    <n v="7"/>
    <s v="Standard Class"/>
    <s v="CU-00654"/>
    <x v="335"/>
    <s v="Corporate"/>
    <s v="United States"/>
    <s v="New York"/>
    <s v="New York"/>
    <s v="67390"/>
    <x v="2"/>
    <s v="FUR-CHA-23255"/>
    <x v="2"/>
    <x v="13"/>
    <s v="Harbour Creations 67200 Series"/>
    <n v="11244.16"/>
    <n v="10"/>
    <x v="3"/>
    <n v="-6.7"/>
    <n v="-5.9586487563321761E-4"/>
  </r>
  <r>
    <n v="3616"/>
    <x v="3615"/>
    <d v="2022-09-27T00:00:00"/>
    <x v="1"/>
    <x v="8"/>
    <x v="36"/>
    <d v="2022-09-27T00:00:00"/>
    <n v="0"/>
    <s v="Same Day"/>
    <s v="CU-00598"/>
    <x v="2"/>
    <s v="Consumer"/>
    <s v="United States"/>
    <s v="Baltimore"/>
    <s v="Maryland"/>
    <s v="94902"/>
    <x v="2"/>
    <s v="OFF-ART-79335"/>
    <x v="1"/>
    <x v="16"/>
    <s v="Newell 322"/>
    <n v="1063.04"/>
    <n v="7"/>
    <x v="1"/>
    <n v="-95.79"/>
    <n v="-9.0109497290788695E-2"/>
  </r>
  <r>
    <n v="3617"/>
    <x v="3616"/>
    <d v="2022-03-16T00:00:00"/>
    <x v="1"/>
    <x v="10"/>
    <x v="47"/>
    <d v="2022-03-24T00:00:00"/>
    <n v="8"/>
    <s v="Standard Class"/>
    <s v="CU-00433"/>
    <x v="75"/>
    <s v="Consumer"/>
    <s v="United States"/>
    <s v="Houston"/>
    <s v="Texas"/>
    <s v="88899"/>
    <x v="0"/>
    <s v="TEC-ACC-61946"/>
    <x v="0"/>
    <x v="0"/>
    <s v="Kensington 62348"/>
    <n v="11174.63"/>
    <n v="8"/>
    <x v="3"/>
    <n v="1771.81"/>
    <n v="0.15855648016981325"/>
  </r>
  <r>
    <n v="3618"/>
    <x v="3617"/>
    <d v="2021-05-13T00:00:00"/>
    <x v="2"/>
    <x v="11"/>
    <x v="39"/>
    <d v="2021-05-17T00:00:00"/>
    <n v="4"/>
    <s v="Second Class"/>
    <s v="CU-00141"/>
    <x v="108"/>
    <s v="Corporate"/>
    <s v="United States"/>
    <s v="Chicago"/>
    <s v="Illinois"/>
    <s v="61550"/>
    <x v="0"/>
    <s v="OFF-FAS-47443"/>
    <x v="1"/>
    <x v="9"/>
    <s v="Staple remover"/>
    <n v="2920.79"/>
    <n v="10"/>
    <x v="3"/>
    <n v="472.65"/>
    <n v="0.16182265756867148"/>
  </r>
  <r>
    <n v="3619"/>
    <x v="3618"/>
    <d v="2024-12-01T00:00:00"/>
    <x v="0"/>
    <x v="5"/>
    <x v="44"/>
    <d v="2024-12-02T00:00:00"/>
    <n v="1"/>
    <s v="First Class"/>
    <s v="CU-00317"/>
    <x v="286"/>
    <s v="Corporate"/>
    <s v="United States"/>
    <s v="Minneapolis"/>
    <s v="Minnesota"/>
    <s v="18025"/>
    <x v="0"/>
    <s v="OFF-APP-87603"/>
    <x v="1"/>
    <x v="6"/>
    <s v="Hoover Stair Vacuum"/>
    <n v="505.21"/>
    <n v="5"/>
    <x v="3"/>
    <n v="80.569999999999993"/>
    <n v="0.15947823677282713"/>
  </r>
  <r>
    <n v="3620"/>
    <x v="3619"/>
    <d v="2022-05-06T00:00:00"/>
    <x v="1"/>
    <x v="11"/>
    <x v="46"/>
    <d v="2022-05-12T00:00:00"/>
    <n v="6"/>
    <s v="Standard Class"/>
    <s v="CU-00078"/>
    <x v="107"/>
    <s v="Home Office"/>
    <s v="United States"/>
    <s v="Boston"/>
    <s v="Massachusetts"/>
    <s v="57282"/>
    <x v="2"/>
    <s v="TEC-COP-30196"/>
    <x v="0"/>
    <x v="11"/>
    <s v="HP Designjet T520 Inkjet Large Format Printer"/>
    <n v="203.19"/>
    <n v="2"/>
    <x v="0"/>
    <n v="42.47"/>
    <n v="0.20901619174171956"/>
  </r>
  <r>
    <n v="3621"/>
    <x v="3620"/>
    <d v="2023-10-13T00:00:00"/>
    <x v="3"/>
    <x v="3"/>
    <x v="29"/>
    <d v="2023-10-13T00:00:00"/>
    <n v="0"/>
    <s v="Same Day"/>
    <s v="CU-00047"/>
    <x v="11"/>
    <s v="Consumer"/>
    <s v="United States"/>
    <s v="Philadelphia"/>
    <s v="Pennsylvania"/>
    <s v="17255"/>
    <x v="2"/>
    <s v="FUR-TAB-31912"/>
    <x v="2"/>
    <x v="14"/>
    <s v="Bretford CR4500 Series Slim Rectangular Table"/>
    <n v="20739.11"/>
    <n v="12"/>
    <x v="4"/>
    <n v="-503.9"/>
    <n v="-2.4297088930045695E-2"/>
  </r>
  <r>
    <n v="3622"/>
    <x v="3621"/>
    <d v="2021-10-26T00:00:00"/>
    <x v="2"/>
    <x v="3"/>
    <x v="10"/>
    <d v="2021-11-01T00:00:00"/>
    <n v="6"/>
    <s v="Standard Class"/>
    <s v="CU-00286"/>
    <x v="12"/>
    <s v="Corporate"/>
    <s v="United States"/>
    <s v="Seattle"/>
    <s v="Washington"/>
    <s v="45840"/>
    <x v="1"/>
    <s v="FUR-FUR-72765"/>
    <x v="2"/>
    <x v="10"/>
    <s v="Acme Flexible Frame Partition"/>
    <n v="1091.23"/>
    <n v="4"/>
    <x v="2"/>
    <n v="229.86"/>
    <n v="0.21064303584029032"/>
  </r>
  <r>
    <n v="3623"/>
    <x v="3622"/>
    <d v="2024-10-08T00:00:00"/>
    <x v="0"/>
    <x v="3"/>
    <x v="24"/>
    <d v="2024-10-14T00:00:00"/>
    <n v="6"/>
    <s v="Standard Class"/>
    <s v="CU-00792"/>
    <x v="11"/>
    <s v="Home Office"/>
    <s v="United States"/>
    <s v="Los Angeles"/>
    <s v="California"/>
    <s v="99958"/>
    <x v="1"/>
    <s v="TEC-PHO-59213"/>
    <x v="0"/>
    <x v="2"/>
    <s v="Samsung Galaxy A52"/>
    <n v="4162.92"/>
    <n v="6"/>
    <x v="0"/>
    <n v="912.94"/>
    <n v="0.21930279707512998"/>
  </r>
  <r>
    <n v="3624"/>
    <x v="3623"/>
    <d v="2022-03-25T00:00:00"/>
    <x v="1"/>
    <x v="10"/>
    <x v="47"/>
    <d v="2022-03-30T00:00:00"/>
    <n v="5"/>
    <s v="Standard Class"/>
    <s v="CU-00074"/>
    <x v="45"/>
    <s v="Consumer"/>
    <s v="United States"/>
    <s v="Charlotte"/>
    <s v="North Carolina"/>
    <s v="69818"/>
    <x v="3"/>
    <s v="OFF-BIN-24344"/>
    <x v="1"/>
    <x v="3"/>
    <s v="Cardinal Easy Open Angle-D Binders"/>
    <n v="177.01"/>
    <n v="4"/>
    <x v="2"/>
    <n v="30.23"/>
    <n v="0.17078131179029435"/>
  </r>
  <r>
    <n v="3625"/>
    <x v="3624"/>
    <d v="2022-04-12T00:00:00"/>
    <x v="1"/>
    <x v="0"/>
    <x v="14"/>
    <d v="2022-04-12T00:00:00"/>
    <n v="0"/>
    <s v="Same Day"/>
    <s v="CU-00526"/>
    <x v="217"/>
    <s v="Consumer"/>
    <s v="United States"/>
    <s v="Nashville"/>
    <s v="Tennessee"/>
    <s v="76621"/>
    <x v="3"/>
    <s v="OFF-SUP-13480"/>
    <x v="1"/>
    <x v="5"/>
    <s v="Fiskars 8&quot; Scissors"/>
    <n v="772.01"/>
    <n v="7"/>
    <x v="1"/>
    <n v="78.95"/>
    <n v="0.1022655146954055"/>
  </r>
  <r>
    <n v="3626"/>
    <x v="3625"/>
    <d v="2022-07-07T00:00:00"/>
    <x v="1"/>
    <x v="7"/>
    <x v="31"/>
    <d v="2022-07-10T00:00:00"/>
    <n v="3"/>
    <s v="First Class"/>
    <s v="CU-00358"/>
    <x v="252"/>
    <s v="Consumer"/>
    <s v="United States"/>
    <s v="Nashville"/>
    <s v="Tennessee"/>
    <s v="55039"/>
    <x v="3"/>
    <s v="TEC-MAC-88703"/>
    <x v="0"/>
    <x v="12"/>
    <s v="Hoover Stair Vacuum 515 Corded"/>
    <n v="733.51"/>
    <n v="3"/>
    <x v="5"/>
    <n v="-16.78"/>
    <n v="-2.2876307071478235E-2"/>
  </r>
  <r>
    <n v="3627"/>
    <x v="3626"/>
    <d v="2022-03-13T00:00:00"/>
    <x v="1"/>
    <x v="10"/>
    <x v="47"/>
    <d v="2022-03-14T00:00:00"/>
    <n v="1"/>
    <s v="First Class"/>
    <s v="CU-00260"/>
    <x v="332"/>
    <s v="Home Office"/>
    <s v="United States"/>
    <s v="Charlotte"/>
    <s v="North Carolina"/>
    <s v="79859"/>
    <x v="3"/>
    <s v="TEC-PHO-92916"/>
    <x v="0"/>
    <x v="2"/>
    <s v="Motorola Moto G Play"/>
    <n v="4494.1400000000003"/>
    <n v="6"/>
    <x v="3"/>
    <n v="1744.06"/>
    <n v="0.3880742477982439"/>
  </r>
  <r>
    <n v="3628"/>
    <x v="3627"/>
    <d v="2023-03-09T00:00:00"/>
    <x v="3"/>
    <x v="10"/>
    <x v="45"/>
    <d v="2023-03-14T00:00:00"/>
    <n v="5"/>
    <s v="Standard Class"/>
    <s v="CU-00079"/>
    <x v="36"/>
    <s v="Consumer"/>
    <s v="United States"/>
    <s v="San Francisco"/>
    <s v="California"/>
    <s v="24038"/>
    <x v="1"/>
    <s v="OFF-FAS-59968"/>
    <x v="1"/>
    <x v="9"/>
    <s v="Staple remover"/>
    <n v="671.53"/>
    <n v="6"/>
    <x v="1"/>
    <n v="109.28"/>
    <n v="0.16273286375887899"/>
  </r>
  <r>
    <n v="3629"/>
    <x v="3628"/>
    <d v="2023-01-11T00:00:00"/>
    <x v="3"/>
    <x v="1"/>
    <x v="35"/>
    <d v="2023-01-17T00:00:00"/>
    <n v="6"/>
    <s v="Standard Class"/>
    <s v="CU-00491"/>
    <x v="220"/>
    <s v="Consumer"/>
    <s v="United States"/>
    <s v="Miami"/>
    <s v="Florida"/>
    <s v="22269"/>
    <x v="3"/>
    <s v="FUR-CHA-61834"/>
    <x v="2"/>
    <x v="13"/>
    <s v="Global Troy Executive Chair"/>
    <n v="2252.6799999999998"/>
    <n v="6"/>
    <x v="3"/>
    <n v="-298.89"/>
    <n v="-0.13268196104195892"/>
  </r>
  <r>
    <n v="3630"/>
    <x v="3629"/>
    <d v="2024-12-18T00:00:00"/>
    <x v="0"/>
    <x v="5"/>
    <x v="44"/>
    <d v="2024-12-22T00:00:00"/>
    <n v="4"/>
    <s v="Second Class"/>
    <s v="CU-00116"/>
    <x v="139"/>
    <s v="Home Office"/>
    <s v="United States"/>
    <s v="New Orleans"/>
    <s v="Louisiana"/>
    <s v="17213"/>
    <x v="3"/>
    <s v="FUR-CHA-35239"/>
    <x v="2"/>
    <x v="13"/>
    <s v="Global Troy Executive Chair"/>
    <n v="18177.25"/>
    <n v="11"/>
    <x v="3"/>
    <n v="-2312.81"/>
    <n v="-0.12723651817519152"/>
  </r>
  <r>
    <n v="3631"/>
    <x v="3630"/>
    <d v="2021-12-25T00:00:00"/>
    <x v="2"/>
    <x v="5"/>
    <x v="11"/>
    <d v="2021-12-25T00:00:00"/>
    <n v="0"/>
    <s v="Same Day"/>
    <s v="CU-00234"/>
    <x v="32"/>
    <s v="Home Office"/>
    <s v="United States"/>
    <s v="Baltimore"/>
    <s v="Maryland"/>
    <s v="80787"/>
    <x v="2"/>
    <s v="TEC-PHO-82913"/>
    <x v="0"/>
    <x v="2"/>
    <s v="Motorola Moto G Play"/>
    <n v="386.03"/>
    <n v="1"/>
    <x v="1"/>
    <n v="29.81"/>
    <n v="7.7221977566510377E-2"/>
  </r>
  <r>
    <n v="3632"/>
    <x v="3631"/>
    <d v="2024-01-11T00:00:00"/>
    <x v="0"/>
    <x v="1"/>
    <x v="33"/>
    <d v="2024-01-13T00:00:00"/>
    <n v="2"/>
    <s v="First Class"/>
    <s v="CU-00291"/>
    <x v="185"/>
    <s v="Corporate"/>
    <s v="United States"/>
    <s v="Charlotte"/>
    <s v="North Carolina"/>
    <s v="81294"/>
    <x v="3"/>
    <s v="OFF-SUP-85519"/>
    <x v="1"/>
    <x v="5"/>
    <s v="Fiskars 8&quot; Scissors"/>
    <n v="2248.27"/>
    <n v="13"/>
    <x v="3"/>
    <n v="-202.56"/>
    <n v="-9.0095940434200522E-2"/>
  </r>
  <r>
    <n v="3633"/>
    <x v="3632"/>
    <d v="2024-04-06T00:00:00"/>
    <x v="0"/>
    <x v="0"/>
    <x v="0"/>
    <d v="2024-04-09T00:00:00"/>
    <n v="3"/>
    <s v="First Class"/>
    <s v="CU-00539"/>
    <x v="53"/>
    <s v="Corporate"/>
    <s v="United States"/>
    <s v="Boston"/>
    <s v="Massachusetts"/>
    <s v="50002"/>
    <x v="2"/>
    <s v="FUR-CHA-68100"/>
    <x v="2"/>
    <x v="13"/>
    <s v="Hon Deluxe Fabric Upholstered Stacking Chairs"/>
    <n v="6157.99"/>
    <n v="10"/>
    <x v="2"/>
    <n v="1641.01"/>
    <n v="0.2664846808780138"/>
  </r>
  <r>
    <n v="3634"/>
    <x v="3633"/>
    <d v="2021-09-15T00:00:00"/>
    <x v="2"/>
    <x v="8"/>
    <x v="38"/>
    <d v="2021-09-18T00:00:00"/>
    <n v="3"/>
    <s v="Second Class"/>
    <s v="CU-00704"/>
    <x v="6"/>
    <s v="Corporate"/>
    <s v="United States"/>
    <s v="Los Angeles"/>
    <s v="California"/>
    <s v="96560"/>
    <x v="1"/>
    <s v="OFF-LAB-36419"/>
    <x v="1"/>
    <x v="15"/>
    <s v="Avery 503"/>
    <n v="2550.17"/>
    <n v="14"/>
    <x v="3"/>
    <n v="672.61"/>
    <n v="0.26375104404804384"/>
  </r>
  <r>
    <n v="3635"/>
    <x v="3634"/>
    <d v="2021-08-16T00:00:00"/>
    <x v="2"/>
    <x v="6"/>
    <x v="27"/>
    <d v="2021-08-16T00:00:00"/>
    <n v="0"/>
    <s v="Same Day"/>
    <s v="CU-00317"/>
    <x v="286"/>
    <s v="Corporate"/>
    <s v="United States"/>
    <s v="Minneapolis"/>
    <s v="Minnesota"/>
    <s v="99468"/>
    <x v="0"/>
    <s v="OFF-FAS-53676"/>
    <x v="1"/>
    <x v="9"/>
    <s v="Staple remover"/>
    <n v="503.73"/>
    <n v="13"/>
    <x v="2"/>
    <n v="114.45"/>
    <n v="0.22720505032457863"/>
  </r>
  <r>
    <n v="3636"/>
    <x v="3635"/>
    <d v="2021-02-08T00:00:00"/>
    <x v="2"/>
    <x v="9"/>
    <x v="13"/>
    <d v="2021-02-09T00:00:00"/>
    <n v="1"/>
    <s v="First Class"/>
    <s v="CU-00443"/>
    <x v="243"/>
    <s v="Corporate"/>
    <s v="United States"/>
    <s v="Seattle"/>
    <s v="Washington"/>
    <s v="86637"/>
    <x v="1"/>
    <s v="OFF-APP-34553"/>
    <x v="1"/>
    <x v="6"/>
    <s v="Belkin 7 Outlet Berlinger"/>
    <n v="75.69"/>
    <n v="9"/>
    <x v="0"/>
    <n v="14.55"/>
    <n v="0.19223147047166073"/>
  </r>
  <r>
    <n v="3637"/>
    <x v="3636"/>
    <d v="2024-02-28T00:00:00"/>
    <x v="0"/>
    <x v="9"/>
    <x v="16"/>
    <d v="2024-02-28T00:00:00"/>
    <n v="0"/>
    <s v="Same Day"/>
    <s v="CU-00676"/>
    <x v="85"/>
    <s v="Consumer"/>
    <s v="United States"/>
    <s v="Portland"/>
    <s v="Oregon"/>
    <s v="34873"/>
    <x v="1"/>
    <s v="FUR-BOO-57858"/>
    <x v="2"/>
    <x v="7"/>
    <s v="Bush Somerset Collection Bookcase"/>
    <n v="4182.3"/>
    <n v="10"/>
    <x v="4"/>
    <n v="-604.5"/>
    <n v="-0.14453769456997345"/>
  </r>
  <r>
    <n v="3638"/>
    <x v="3637"/>
    <d v="2021-11-27T00:00:00"/>
    <x v="2"/>
    <x v="4"/>
    <x v="8"/>
    <d v="2021-11-27T00:00:00"/>
    <n v="0"/>
    <s v="Same Day"/>
    <s v="CU-00319"/>
    <x v="273"/>
    <s v="Consumer"/>
    <s v="United States"/>
    <s v="Houston"/>
    <s v="Texas"/>
    <s v="45702"/>
    <x v="0"/>
    <s v="FUR-FUR-21199"/>
    <x v="2"/>
    <x v="10"/>
    <s v="Eldon Expressions Punched Metal &amp; Wood Desk Accessories"/>
    <n v="136.02000000000001"/>
    <n v="3"/>
    <x v="0"/>
    <n v="19.46"/>
    <n v="0.14306719600058815"/>
  </r>
  <r>
    <n v="3639"/>
    <x v="3638"/>
    <d v="2021-09-16T00:00:00"/>
    <x v="2"/>
    <x v="8"/>
    <x v="38"/>
    <d v="2021-09-19T00:00:00"/>
    <n v="3"/>
    <s v="Second Class"/>
    <s v="CU-00176"/>
    <x v="212"/>
    <s v="Consumer"/>
    <s v="United States"/>
    <s v="Baltimore"/>
    <s v="Maryland"/>
    <s v="18987"/>
    <x v="2"/>
    <s v="OFF-ART-64391"/>
    <x v="1"/>
    <x v="16"/>
    <s v="Newell 322"/>
    <n v="1664.96"/>
    <n v="13"/>
    <x v="0"/>
    <n v="275.02"/>
    <n v="0.16518114549298479"/>
  </r>
  <r>
    <n v="3640"/>
    <x v="3639"/>
    <d v="2021-11-13T00:00:00"/>
    <x v="2"/>
    <x v="4"/>
    <x v="8"/>
    <d v="2021-11-13T00:00:00"/>
    <n v="0"/>
    <s v="Same Day"/>
    <s v="CU-00691"/>
    <x v="119"/>
    <s v="Home Office"/>
    <s v="United States"/>
    <s v="Nashville"/>
    <s v="Tennessee"/>
    <s v="93895"/>
    <x v="3"/>
    <s v="TEC-PHO-97909"/>
    <x v="0"/>
    <x v="2"/>
    <s v="Samsung Galaxy A52"/>
    <n v="552.57000000000005"/>
    <n v="10"/>
    <x v="2"/>
    <n v="138.15"/>
    <n v="0.25001357294098486"/>
  </r>
  <r>
    <n v="3641"/>
    <x v="3640"/>
    <d v="2022-07-25T00:00:00"/>
    <x v="1"/>
    <x v="7"/>
    <x v="31"/>
    <d v="2022-07-25T00:00:00"/>
    <n v="0"/>
    <s v="Same Day"/>
    <s v="CU-00726"/>
    <x v="65"/>
    <s v="Consumer"/>
    <s v="United States"/>
    <s v="Boston"/>
    <s v="Massachusetts"/>
    <s v="92865"/>
    <x v="2"/>
    <s v="OFF-ENV-71976"/>
    <x v="1"/>
    <x v="1"/>
    <s v="Poly String &amp; Button Envelopes"/>
    <n v="3205.95"/>
    <n v="12"/>
    <x v="3"/>
    <n v="289.64"/>
    <n v="9.0344515666183192E-2"/>
  </r>
  <r>
    <n v="3642"/>
    <x v="3641"/>
    <d v="2022-02-06T00:00:00"/>
    <x v="1"/>
    <x v="9"/>
    <x v="17"/>
    <d v="2022-02-07T00:00:00"/>
    <n v="1"/>
    <s v="First Class"/>
    <s v="CU-00388"/>
    <x v="146"/>
    <s v="Home Office"/>
    <s v="United States"/>
    <s v="Dallas"/>
    <s v="Texas"/>
    <s v="29983"/>
    <x v="0"/>
    <s v="FUR-TAB-44011"/>
    <x v="2"/>
    <x v="14"/>
    <s v="Chromcraft Training Table"/>
    <n v="10955.91"/>
    <n v="13"/>
    <x v="2"/>
    <n v="2310.12"/>
    <n v="0.2108560585108859"/>
  </r>
  <r>
    <n v="3643"/>
    <x v="3642"/>
    <d v="2021-05-31T00:00:00"/>
    <x v="2"/>
    <x v="11"/>
    <x v="39"/>
    <d v="2021-05-31T00:00:00"/>
    <n v="0"/>
    <s v="Same Day"/>
    <s v="CU-00426"/>
    <x v="153"/>
    <s v="Home Office"/>
    <s v="United States"/>
    <s v="Atlanta"/>
    <s v="Georgia"/>
    <s v="11190"/>
    <x v="3"/>
    <s v="TEC-PHO-14056"/>
    <x v="0"/>
    <x v="2"/>
    <s v="Apple iPhone SE"/>
    <n v="2919.82"/>
    <n v="14"/>
    <x v="2"/>
    <n v="414.18"/>
    <n v="0.14185121000609627"/>
  </r>
  <r>
    <n v="3644"/>
    <x v="3643"/>
    <d v="2024-05-13T00:00:00"/>
    <x v="0"/>
    <x v="11"/>
    <x v="30"/>
    <d v="2024-05-19T00:00:00"/>
    <n v="6"/>
    <s v="Second Class"/>
    <s v="CU-00413"/>
    <x v="106"/>
    <s v="Corporate"/>
    <s v="United States"/>
    <s v="Minneapolis"/>
    <s v="Minnesota"/>
    <s v="37333"/>
    <x v="0"/>
    <s v="FUR-BOO-28821"/>
    <x v="2"/>
    <x v="7"/>
    <s v="Bush Somerset Collection Bookcase"/>
    <n v="3478.58"/>
    <n v="3"/>
    <x v="3"/>
    <n v="1196.96"/>
    <n v="0.34409442933610845"/>
  </r>
  <r>
    <n v="3645"/>
    <x v="3644"/>
    <d v="2023-12-21T00:00:00"/>
    <x v="3"/>
    <x v="5"/>
    <x v="34"/>
    <d v="2023-12-23T00:00:00"/>
    <n v="2"/>
    <s v="First Class"/>
    <s v="CU-00694"/>
    <x v="79"/>
    <s v="Consumer"/>
    <s v="United States"/>
    <s v="Washington DC"/>
    <s v="District of Columbia"/>
    <s v="54134"/>
    <x v="2"/>
    <s v="FUR-CHA-48235"/>
    <x v="2"/>
    <x v="13"/>
    <s v="Hon Deluxe Fabric Upholstered Stacking Chairs"/>
    <n v="3643.44"/>
    <n v="2"/>
    <x v="3"/>
    <n v="-484.99"/>
    <n v="-0.13311321169005116"/>
  </r>
  <r>
    <n v="3646"/>
    <x v="3645"/>
    <d v="2021-01-12T00:00:00"/>
    <x v="2"/>
    <x v="1"/>
    <x v="25"/>
    <d v="2021-01-14T00:00:00"/>
    <n v="2"/>
    <s v="First Class"/>
    <s v="CU-00145"/>
    <x v="48"/>
    <s v="Home Office"/>
    <s v="United States"/>
    <s v="New Orleans"/>
    <s v="Louisiana"/>
    <s v="35205"/>
    <x v="3"/>
    <s v="OFF-STO-11646"/>
    <x v="1"/>
    <x v="8"/>
    <s v="Fellowes Stor/File Storage Boxes"/>
    <n v="297.92"/>
    <n v="3"/>
    <x v="2"/>
    <n v="49.84"/>
    <n v="0.16729323308270677"/>
  </r>
  <r>
    <n v="3647"/>
    <x v="3646"/>
    <d v="2021-02-27T00:00:00"/>
    <x v="2"/>
    <x v="9"/>
    <x v="13"/>
    <d v="2021-03-05T00:00:00"/>
    <n v="6"/>
    <s v="Standard Class"/>
    <s v="CU-00177"/>
    <x v="208"/>
    <s v="Consumer"/>
    <s v="United States"/>
    <s v="Chicago"/>
    <s v="Illinois"/>
    <s v="26347"/>
    <x v="0"/>
    <s v="TEC-ACC-42627"/>
    <x v="0"/>
    <x v="0"/>
    <s v="Plantronics CS540 Wireless Headset System"/>
    <n v="3085.19"/>
    <n v="7"/>
    <x v="5"/>
    <n v="1153.1300000000001"/>
    <n v="0.3737630421465129"/>
  </r>
  <r>
    <n v="3648"/>
    <x v="3647"/>
    <d v="2024-02-11T00:00:00"/>
    <x v="0"/>
    <x v="9"/>
    <x v="16"/>
    <d v="2024-02-16T00:00:00"/>
    <n v="5"/>
    <s v="Second Class"/>
    <s v="CU-00402"/>
    <x v="202"/>
    <s v="Corporate"/>
    <s v="United States"/>
    <s v="San Francisco"/>
    <s v="California"/>
    <s v="97149"/>
    <x v="1"/>
    <s v="TEC-ACC-65598"/>
    <x v="0"/>
    <x v="0"/>
    <s v="Memorex Mini Travel Drive 64 GB"/>
    <n v="2114.92"/>
    <n v="2"/>
    <x v="3"/>
    <n v="610.51"/>
    <n v="0.28866812929094243"/>
  </r>
  <r>
    <n v="3649"/>
    <x v="3648"/>
    <d v="2024-02-04T00:00:00"/>
    <x v="0"/>
    <x v="9"/>
    <x v="16"/>
    <d v="2024-02-04T00:00:00"/>
    <n v="0"/>
    <s v="Same Day"/>
    <s v="CU-00385"/>
    <x v="249"/>
    <s v="Home Office"/>
    <s v="United States"/>
    <s v="Portland"/>
    <s v="Oregon"/>
    <s v="94167"/>
    <x v="1"/>
    <s v="OFF-PAP-30657"/>
    <x v="1"/>
    <x v="4"/>
    <s v="Southworth 25% Cotton Business Paper"/>
    <n v="1247.8699999999999"/>
    <n v="11"/>
    <x v="3"/>
    <n v="529.91"/>
    <n v="0.42465160633719862"/>
  </r>
  <r>
    <n v="3650"/>
    <x v="3649"/>
    <d v="2023-04-21T00:00:00"/>
    <x v="3"/>
    <x v="0"/>
    <x v="32"/>
    <d v="2023-04-24T00:00:00"/>
    <n v="3"/>
    <s v="First Class"/>
    <s v="CU-00466"/>
    <x v="115"/>
    <s v="Corporate"/>
    <s v="United States"/>
    <s v="Minneapolis"/>
    <s v="Minnesota"/>
    <s v="48983"/>
    <x v="0"/>
    <s v="TEC-MAC-71317"/>
    <x v="0"/>
    <x v="12"/>
    <s v="Epson Stylus Photo R280"/>
    <n v="6714.8"/>
    <n v="11"/>
    <x v="0"/>
    <n v="-604.35"/>
    <n v="-9.000268064573777E-2"/>
  </r>
  <r>
    <n v="3651"/>
    <x v="3650"/>
    <d v="2023-03-03T00:00:00"/>
    <x v="3"/>
    <x v="10"/>
    <x v="45"/>
    <d v="2023-03-10T00:00:00"/>
    <n v="7"/>
    <s v="Standard Class"/>
    <s v="CU-00503"/>
    <x v="212"/>
    <s v="Corporate"/>
    <s v="United States"/>
    <s v="Washington DC"/>
    <s v="District of Columbia"/>
    <s v="96889"/>
    <x v="2"/>
    <s v="TEC-ACC-40740"/>
    <x v="0"/>
    <x v="0"/>
    <s v="Plantronics CS540 Wireless Headset System"/>
    <n v="3585.87"/>
    <n v="13"/>
    <x v="3"/>
    <n v="185.31"/>
    <n v="5.1677835504354591E-2"/>
  </r>
  <r>
    <n v="3652"/>
    <x v="3651"/>
    <d v="2021-05-17T00:00:00"/>
    <x v="2"/>
    <x v="11"/>
    <x v="39"/>
    <d v="2021-05-20T00:00:00"/>
    <n v="3"/>
    <s v="First Class"/>
    <s v="CU-00321"/>
    <x v="29"/>
    <s v="Consumer"/>
    <s v="United States"/>
    <s v="Boston"/>
    <s v="Massachusetts"/>
    <s v="30759"/>
    <x v="2"/>
    <s v="OFF-BIN-74876"/>
    <x v="1"/>
    <x v="3"/>
    <s v="Cardinal Easy Open Angle-D Binders"/>
    <n v="2176.63"/>
    <n v="13"/>
    <x v="3"/>
    <n v="676.41"/>
    <n v="0.31076021188718339"/>
  </r>
  <r>
    <n v="3653"/>
    <x v="3652"/>
    <d v="2022-02-16T00:00:00"/>
    <x v="1"/>
    <x v="9"/>
    <x v="17"/>
    <d v="2022-02-22T00:00:00"/>
    <n v="6"/>
    <s v="Second Class"/>
    <s v="CU-00275"/>
    <x v="163"/>
    <s v="Consumer"/>
    <s v="United States"/>
    <s v="Chicago"/>
    <s v="Illinois"/>
    <s v="35017"/>
    <x v="0"/>
    <s v="TEC-ACC-22067"/>
    <x v="0"/>
    <x v="0"/>
    <s v="SanDisk Ultra 64GB"/>
    <n v="2213.4499999999998"/>
    <n v="4"/>
    <x v="3"/>
    <n v="-256.14"/>
    <n v="-0.11571980392599789"/>
  </r>
  <r>
    <n v="3654"/>
    <x v="3653"/>
    <d v="2022-11-25T00:00:00"/>
    <x v="1"/>
    <x v="4"/>
    <x v="20"/>
    <d v="2022-11-25T00:00:00"/>
    <n v="0"/>
    <s v="Same Day"/>
    <s v="CU-00584"/>
    <x v="108"/>
    <s v="Corporate"/>
    <s v="United States"/>
    <s v="Boston"/>
    <s v="Massachusetts"/>
    <s v="90205"/>
    <x v="2"/>
    <s v="FUR-FUR-83028"/>
    <x v="2"/>
    <x v="10"/>
    <s v="Eldon Expressions Punched Metal &amp; Wood Desk Accessories"/>
    <n v="2093"/>
    <n v="9"/>
    <x v="2"/>
    <n v="-90.63"/>
    <n v="-4.3301481127568084E-2"/>
  </r>
  <r>
    <n v="3655"/>
    <x v="3654"/>
    <d v="2023-02-21T00:00:00"/>
    <x v="3"/>
    <x v="9"/>
    <x v="23"/>
    <d v="2023-02-27T00:00:00"/>
    <n v="6"/>
    <s v="Second Class"/>
    <s v="CU-00399"/>
    <x v="313"/>
    <s v="Consumer"/>
    <s v="United States"/>
    <s v="Boston"/>
    <s v="Massachusetts"/>
    <s v="68977"/>
    <x v="2"/>
    <s v="TEC-PHO-18231"/>
    <x v="0"/>
    <x v="2"/>
    <s v="Samsung Galaxy A52"/>
    <n v="7169.48"/>
    <n v="6"/>
    <x v="2"/>
    <n v="827.09"/>
    <n v="0.11536262044109197"/>
  </r>
  <r>
    <n v="3656"/>
    <x v="3655"/>
    <d v="2024-08-24T00:00:00"/>
    <x v="0"/>
    <x v="6"/>
    <x v="6"/>
    <d v="2024-08-25T00:00:00"/>
    <n v="1"/>
    <s v="First Class"/>
    <s v="CU-00280"/>
    <x v="180"/>
    <s v="Corporate"/>
    <s v="United States"/>
    <s v="New York"/>
    <s v="New York"/>
    <s v="31533"/>
    <x v="2"/>
    <s v="FUR-CHA-68962"/>
    <x v="2"/>
    <x v="13"/>
    <s v="Harbour Creations 67200 Series"/>
    <n v="11766.13"/>
    <n v="13"/>
    <x v="3"/>
    <n v="2611.56"/>
    <n v="0.22195573225861009"/>
  </r>
  <r>
    <n v="3657"/>
    <x v="3656"/>
    <d v="2021-04-25T00:00:00"/>
    <x v="2"/>
    <x v="0"/>
    <x v="19"/>
    <d v="2021-04-25T00:00:00"/>
    <n v="0"/>
    <s v="Same Day"/>
    <s v="CU-00278"/>
    <x v="93"/>
    <s v="Corporate"/>
    <s v="United States"/>
    <s v="Seattle"/>
    <s v="Washington"/>
    <s v="55336"/>
    <x v="1"/>
    <s v="OFF-ENV-77496"/>
    <x v="1"/>
    <x v="1"/>
    <s v="Poly String &amp; Button Envelopes"/>
    <n v="189.87"/>
    <n v="6"/>
    <x v="2"/>
    <n v="79.930000000000007"/>
    <n v="0.42097224416706169"/>
  </r>
  <r>
    <n v="3658"/>
    <x v="3657"/>
    <d v="2023-05-31T00:00:00"/>
    <x v="3"/>
    <x v="11"/>
    <x v="42"/>
    <d v="2023-06-06T00:00:00"/>
    <n v="6"/>
    <s v="Second Class"/>
    <s v="CU-00669"/>
    <x v="2"/>
    <s v="Consumer"/>
    <s v="United States"/>
    <s v="Las Vegas"/>
    <s v="Nevada"/>
    <s v="38071"/>
    <x v="1"/>
    <s v="FUR-FUR-17354"/>
    <x v="2"/>
    <x v="10"/>
    <s v="Acme Flexible Frame Partition"/>
    <n v="181.45"/>
    <n v="1"/>
    <x v="1"/>
    <n v="-11.69"/>
    <n v="-6.4425461559658309E-2"/>
  </r>
  <r>
    <n v="3659"/>
    <x v="3658"/>
    <d v="2022-05-11T00:00:00"/>
    <x v="1"/>
    <x v="11"/>
    <x v="46"/>
    <d v="2022-05-11T00:00:00"/>
    <n v="0"/>
    <s v="Same Day"/>
    <s v="CU-00550"/>
    <x v="57"/>
    <s v="Consumer"/>
    <s v="United States"/>
    <s v="Portland"/>
    <s v="Oregon"/>
    <s v="15682"/>
    <x v="1"/>
    <s v="FUR-FUR-89461"/>
    <x v="2"/>
    <x v="10"/>
    <s v="Howard Miller 11.75 Diameter"/>
    <n v="77.52"/>
    <n v="1"/>
    <x v="3"/>
    <n v="-1.1499999999999999"/>
    <n v="-1.4834881320949431E-2"/>
  </r>
  <r>
    <n v="3660"/>
    <x v="3659"/>
    <d v="2024-04-01T00:00:00"/>
    <x v="0"/>
    <x v="0"/>
    <x v="0"/>
    <d v="2024-04-03T00:00:00"/>
    <n v="2"/>
    <s v="First Class"/>
    <s v="CU-00067"/>
    <x v="45"/>
    <s v="Home Office"/>
    <s v="United States"/>
    <s v="Minneapolis"/>
    <s v="Minnesota"/>
    <s v="86535"/>
    <x v="0"/>
    <s v="TEC-ACC-95589"/>
    <x v="0"/>
    <x v="0"/>
    <s v="Plantronics CS540 Wireless Headset System"/>
    <n v="1401.01"/>
    <n v="3"/>
    <x v="0"/>
    <n v="469.18"/>
    <n v="0.33488697439704213"/>
  </r>
  <r>
    <n v="3661"/>
    <x v="3660"/>
    <d v="2021-12-21T00:00:00"/>
    <x v="2"/>
    <x v="5"/>
    <x v="11"/>
    <d v="2021-12-22T00:00:00"/>
    <n v="1"/>
    <s v="First Class"/>
    <s v="CU-00427"/>
    <x v="24"/>
    <s v="Corporate"/>
    <s v="United States"/>
    <s v="Las Vegas"/>
    <s v="Nevada"/>
    <s v="95981"/>
    <x v="1"/>
    <s v="OFF-FAS-91260"/>
    <x v="1"/>
    <x v="9"/>
    <s v="Advantus 75305 EasyClose Envelopes"/>
    <n v="3039.76"/>
    <n v="14"/>
    <x v="3"/>
    <n v="1288.8499999999999"/>
    <n v="0.42399728925967833"/>
  </r>
  <r>
    <n v="3662"/>
    <x v="3661"/>
    <d v="2022-04-21T00:00:00"/>
    <x v="1"/>
    <x v="0"/>
    <x v="14"/>
    <d v="2022-04-25T00:00:00"/>
    <n v="4"/>
    <s v="Second Class"/>
    <s v="CU-00394"/>
    <x v="329"/>
    <s v="Corporate"/>
    <s v="United States"/>
    <s v="Houston"/>
    <s v="Texas"/>
    <s v="13281"/>
    <x v="0"/>
    <s v="TEC-ACC-59897"/>
    <x v="0"/>
    <x v="0"/>
    <s v="SanDisk Ultra 64GB"/>
    <n v="2542.96"/>
    <n v="4"/>
    <x v="3"/>
    <n v="-104.99"/>
    <n v="-4.1286532230156978E-2"/>
  </r>
  <r>
    <n v="3663"/>
    <x v="3662"/>
    <d v="2022-08-20T00:00:00"/>
    <x v="1"/>
    <x v="6"/>
    <x v="43"/>
    <d v="2022-08-22T00:00:00"/>
    <n v="2"/>
    <s v="First Class"/>
    <s v="CU-00387"/>
    <x v="131"/>
    <s v="Home Office"/>
    <s v="United States"/>
    <s v="Seattle"/>
    <s v="Washington"/>
    <s v="36310"/>
    <x v="1"/>
    <s v="TEC-COP-33319"/>
    <x v="0"/>
    <x v="11"/>
    <s v="HP Designjet T520 Inkjet Large Format Printer"/>
    <n v="4821.54"/>
    <n v="14"/>
    <x v="2"/>
    <n v="77.569999999999993"/>
    <n v="1.6088220775934657E-2"/>
  </r>
  <r>
    <n v="3664"/>
    <x v="3663"/>
    <d v="2021-07-16T00:00:00"/>
    <x v="2"/>
    <x v="7"/>
    <x v="7"/>
    <d v="2021-07-20T00:00:00"/>
    <n v="4"/>
    <s v="Second Class"/>
    <s v="CU-00280"/>
    <x v="180"/>
    <s v="Corporate"/>
    <s v="United States"/>
    <s v="New York"/>
    <s v="New York"/>
    <s v="64501"/>
    <x v="2"/>
    <s v="OFF-ART-64091"/>
    <x v="1"/>
    <x v="16"/>
    <s v="Sanford 16-Color Pencils"/>
    <n v="1262.1500000000001"/>
    <n v="8"/>
    <x v="2"/>
    <n v="178.44"/>
    <n v="0.14137780770906785"/>
  </r>
  <r>
    <n v="3665"/>
    <x v="3664"/>
    <d v="2023-05-18T00:00:00"/>
    <x v="3"/>
    <x v="11"/>
    <x v="42"/>
    <d v="2023-05-19T00:00:00"/>
    <n v="1"/>
    <s v="First Class"/>
    <s v="CU-00626"/>
    <x v="31"/>
    <s v="Consumer"/>
    <s v="United States"/>
    <s v="Atlanta"/>
    <s v="Georgia"/>
    <s v="13825"/>
    <x v="3"/>
    <s v="OFF-APP-14017"/>
    <x v="1"/>
    <x v="6"/>
    <s v="Hoover Stair Vacuum"/>
    <n v="448.6"/>
    <n v="3"/>
    <x v="2"/>
    <n v="99.35"/>
    <n v="0.22146678555506016"/>
  </r>
  <r>
    <n v="3666"/>
    <x v="3665"/>
    <d v="2023-09-02T00:00:00"/>
    <x v="3"/>
    <x v="8"/>
    <x v="12"/>
    <d v="2023-09-03T00:00:00"/>
    <n v="1"/>
    <s v="First Class"/>
    <s v="CU-00069"/>
    <x v="86"/>
    <s v="Consumer"/>
    <s v="United States"/>
    <s v="Baltimore"/>
    <s v="Maryland"/>
    <s v="50904"/>
    <x v="2"/>
    <s v="TEC-PHO-14314"/>
    <x v="0"/>
    <x v="2"/>
    <s v="Samsung Galaxy A52"/>
    <n v="12841.33"/>
    <n v="11"/>
    <x v="3"/>
    <n v="2093.9"/>
    <n v="0.16305943387484007"/>
  </r>
  <r>
    <n v="3667"/>
    <x v="3666"/>
    <d v="2023-07-02T00:00:00"/>
    <x v="3"/>
    <x v="7"/>
    <x v="41"/>
    <d v="2023-07-02T00:00:00"/>
    <n v="0"/>
    <s v="Same Day"/>
    <s v="CU-00462"/>
    <x v="62"/>
    <s v="Home Office"/>
    <s v="United States"/>
    <s v="Charlotte"/>
    <s v="North Carolina"/>
    <s v="91331"/>
    <x v="3"/>
    <s v="FUR-TAB-82977"/>
    <x v="2"/>
    <x v="14"/>
    <s v="Bevis Round Conference Table"/>
    <n v="5941.55"/>
    <n v="7"/>
    <x v="3"/>
    <n v="-725.23"/>
    <n v="-0.12206074172564398"/>
  </r>
  <r>
    <n v="3668"/>
    <x v="3667"/>
    <d v="2022-12-12T00:00:00"/>
    <x v="1"/>
    <x v="5"/>
    <x v="5"/>
    <d v="2022-12-16T00:00:00"/>
    <n v="4"/>
    <s v="Second Class"/>
    <s v="CU-00423"/>
    <x v="135"/>
    <s v="Home Office"/>
    <s v="United States"/>
    <s v="Miami"/>
    <s v="Florida"/>
    <s v="86286"/>
    <x v="3"/>
    <s v="OFF-BIN-92531"/>
    <x v="1"/>
    <x v="3"/>
    <s v="Ibico 21-Sheet Binder"/>
    <n v="1223.96"/>
    <n v="13"/>
    <x v="2"/>
    <n v="-19.98"/>
    <n v="-1.6324062877871824E-2"/>
  </r>
  <r>
    <n v="3669"/>
    <x v="3668"/>
    <d v="2023-10-20T00:00:00"/>
    <x v="3"/>
    <x v="3"/>
    <x v="29"/>
    <d v="2023-10-22T00:00:00"/>
    <n v="2"/>
    <s v="First Class"/>
    <s v="CU-00679"/>
    <x v="11"/>
    <s v="Corporate"/>
    <s v="United States"/>
    <s v="Denver"/>
    <s v="Colorado"/>
    <s v="48325"/>
    <x v="0"/>
    <s v="FUR-CHA-79148"/>
    <x v="2"/>
    <x v="13"/>
    <s v="Global Troy Executive Chair"/>
    <n v="154.93"/>
    <n v="1"/>
    <x v="2"/>
    <n v="-8.27"/>
    <n v="-5.3378945330149093E-2"/>
  </r>
  <r>
    <n v="3670"/>
    <x v="3669"/>
    <d v="2021-03-21T00:00:00"/>
    <x v="2"/>
    <x v="10"/>
    <x v="21"/>
    <d v="2021-03-29T00:00:00"/>
    <n v="8"/>
    <s v="Standard Class"/>
    <s v="CU-00703"/>
    <x v="55"/>
    <s v="Consumer"/>
    <s v="United States"/>
    <s v="Nashville"/>
    <s v="Tennessee"/>
    <s v="82116"/>
    <x v="3"/>
    <s v="TEC-ACC-23342"/>
    <x v="0"/>
    <x v="0"/>
    <s v="Memorex Mini Travel Drive 64 GB"/>
    <n v="545.02"/>
    <n v="3"/>
    <x v="3"/>
    <n v="68.77"/>
    <n v="0.12617885582180471"/>
  </r>
  <r>
    <n v="3671"/>
    <x v="3670"/>
    <d v="2022-08-20T00:00:00"/>
    <x v="1"/>
    <x v="6"/>
    <x v="43"/>
    <d v="2022-08-28T00:00:00"/>
    <n v="8"/>
    <s v="Standard Class"/>
    <s v="CU-00747"/>
    <x v="26"/>
    <s v="Consumer"/>
    <s v="United States"/>
    <s v="Nashville"/>
    <s v="Tennessee"/>
    <s v="75975"/>
    <x v="3"/>
    <s v="OFF-ENV-39045"/>
    <x v="1"/>
    <x v="1"/>
    <s v="Poly String &amp; Button Envelopes"/>
    <n v="56.35"/>
    <n v="1"/>
    <x v="1"/>
    <n v="16.670000000000002"/>
    <n v="0.29582963620230701"/>
  </r>
  <r>
    <n v="3672"/>
    <x v="3671"/>
    <d v="2021-08-11T00:00:00"/>
    <x v="2"/>
    <x v="6"/>
    <x v="27"/>
    <d v="2021-08-18T00:00:00"/>
    <n v="7"/>
    <s v="Standard Class"/>
    <s v="CU-00346"/>
    <x v="176"/>
    <s v="Home Office"/>
    <s v="United States"/>
    <s v="Chicago"/>
    <s v="Illinois"/>
    <s v="26779"/>
    <x v="0"/>
    <s v="FUR-CHA-38604"/>
    <x v="2"/>
    <x v="13"/>
    <s v="Harbour Creations 67200 Series"/>
    <n v="3618.42"/>
    <n v="14"/>
    <x v="4"/>
    <n v="-565.83000000000004"/>
    <n v="-0.15637488185451109"/>
  </r>
  <r>
    <n v="3673"/>
    <x v="3672"/>
    <d v="2024-11-17T00:00:00"/>
    <x v="0"/>
    <x v="4"/>
    <x v="4"/>
    <d v="2024-11-24T00:00:00"/>
    <n v="7"/>
    <s v="Standard Class"/>
    <s v="CU-00495"/>
    <x v="257"/>
    <s v="Corporate"/>
    <s v="United States"/>
    <s v="Los Angeles"/>
    <s v="California"/>
    <s v="86286"/>
    <x v="1"/>
    <s v="FUR-CHA-59645"/>
    <x v="2"/>
    <x v="13"/>
    <s v="Hon Deluxe Fabric Upholstered Stacking Chairs"/>
    <n v="6427.37"/>
    <n v="6"/>
    <x v="2"/>
    <n v="-421.16"/>
    <n v="-6.5526023863570954E-2"/>
  </r>
  <r>
    <n v="3674"/>
    <x v="3673"/>
    <d v="2024-08-12T00:00:00"/>
    <x v="0"/>
    <x v="6"/>
    <x v="6"/>
    <d v="2024-08-12T00:00:00"/>
    <n v="0"/>
    <s v="Same Day"/>
    <s v="CU-00284"/>
    <x v="2"/>
    <s v="Consumer"/>
    <s v="United States"/>
    <s v="Chicago"/>
    <s v="Illinois"/>
    <s v="55463"/>
    <x v="0"/>
    <s v="TEC-ACC-36459"/>
    <x v="0"/>
    <x v="0"/>
    <s v="Logitech MK550 Wireless Wave Keyboard and Mouse"/>
    <n v="1386.27"/>
    <n v="2"/>
    <x v="2"/>
    <n v="108.14"/>
    <n v="7.8007891680552846E-2"/>
  </r>
  <r>
    <n v="3675"/>
    <x v="3674"/>
    <d v="2023-06-24T00:00:00"/>
    <x v="3"/>
    <x v="2"/>
    <x v="37"/>
    <d v="2023-06-29T00:00:00"/>
    <n v="5"/>
    <s v="Standard Class"/>
    <s v="CU-00288"/>
    <x v="145"/>
    <s v="Home Office"/>
    <s v="United States"/>
    <s v="Portland"/>
    <s v="Oregon"/>
    <s v="33408"/>
    <x v="1"/>
    <s v="FUR-BOO-83593"/>
    <x v="2"/>
    <x v="7"/>
    <s v="O'Sullivan 2-Shelf Bookcase"/>
    <n v="9690.3700000000008"/>
    <n v="11"/>
    <x v="0"/>
    <n v="-887.58"/>
    <n v="-9.1594025821511452E-2"/>
  </r>
  <r>
    <n v="3676"/>
    <x v="3675"/>
    <d v="2021-06-13T00:00:00"/>
    <x v="2"/>
    <x v="2"/>
    <x v="18"/>
    <d v="2021-06-19T00:00:00"/>
    <n v="6"/>
    <s v="Second Class"/>
    <s v="CU-00279"/>
    <x v="185"/>
    <s v="Consumer"/>
    <s v="United States"/>
    <s v="New York"/>
    <s v="New York"/>
    <s v="17327"/>
    <x v="2"/>
    <s v="FUR-FUR-14513"/>
    <x v="2"/>
    <x v="10"/>
    <s v="Howard Miller 11.75 Diameter"/>
    <n v="16896.82"/>
    <n v="9"/>
    <x v="3"/>
    <n v="4195.76"/>
    <n v="0.248316547137272"/>
  </r>
  <r>
    <n v="3677"/>
    <x v="3676"/>
    <d v="2021-03-07T00:00:00"/>
    <x v="2"/>
    <x v="10"/>
    <x v="21"/>
    <d v="2021-03-13T00:00:00"/>
    <n v="6"/>
    <s v="Second Class"/>
    <s v="CU-00662"/>
    <x v="19"/>
    <s v="Corporate"/>
    <s v="United States"/>
    <s v="Dallas"/>
    <s v="Texas"/>
    <s v="94045"/>
    <x v="0"/>
    <s v="TEC-ACC-66472"/>
    <x v="0"/>
    <x v="0"/>
    <s v="Plantronics CS540 Wireless Headset System"/>
    <n v="8550.64"/>
    <n v="11"/>
    <x v="2"/>
    <n v="-185.24"/>
    <n v="-2.1663875452597701E-2"/>
  </r>
  <r>
    <n v="3678"/>
    <x v="3677"/>
    <d v="2021-11-04T00:00:00"/>
    <x v="2"/>
    <x v="4"/>
    <x v="8"/>
    <d v="2021-11-04T00:00:00"/>
    <n v="0"/>
    <s v="Same Day"/>
    <s v="CU-00024"/>
    <x v="115"/>
    <s v="Consumer"/>
    <s v="United States"/>
    <s v="Charlotte"/>
    <s v="North Carolina"/>
    <s v="16576"/>
    <x v="3"/>
    <s v="FUR-FUR-69946"/>
    <x v="2"/>
    <x v="10"/>
    <s v="Eldon Expressions Punched Metal &amp; Wood Desk Accessories"/>
    <n v="7341.81"/>
    <n v="10"/>
    <x v="2"/>
    <n v="-422.21"/>
    <n v="-5.7507617331420992E-2"/>
  </r>
  <r>
    <n v="3679"/>
    <x v="3678"/>
    <d v="2024-08-28T00:00:00"/>
    <x v="0"/>
    <x v="6"/>
    <x v="6"/>
    <d v="2024-08-28T00:00:00"/>
    <n v="0"/>
    <s v="Same Day"/>
    <s v="CU-00643"/>
    <x v="118"/>
    <s v="Corporate"/>
    <s v="United States"/>
    <s v="New York"/>
    <s v="New York"/>
    <s v="92548"/>
    <x v="2"/>
    <s v="TEC-ACC-46570"/>
    <x v="0"/>
    <x v="0"/>
    <s v="Plantronics CS540 Wireless Headset System"/>
    <n v="984.98"/>
    <n v="2"/>
    <x v="0"/>
    <n v="355.85"/>
    <n v="0.36127637109382932"/>
  </r>
  <r>
    <n v="3680"/>
    <x v="3679"/>
    <d v="2022-08-28T00:00:00"/>
    <x v="1"/>
    <x v="6"/>
    <x v="43"/>
    <d v="2022-09-03T00:00:00"/>
    <n v="6"/>
    <s v="Standard Class"/>
    <s v="CU-00053"/>
    <x v="193"/>
    <s v="Corporate"/>
    <s v="United States"/>
    <s v="Atlanta"/>
    <s v="Georgia"/>
    <s v="13266"/>
    <x v="3"/>
    <s v="TEC-MAC-82287"/>
    <x v="0"/>
    <x v="12"/>
    <s v="Epson Stylus Photo R280"/>
    <n v="1674.67"/>
    <n v="14"/>
    <x v="5"/>
    <n v="91.58"/>
    <n v="5.4685400705810697E-2"/>
  </r>
  <r>
    <n v="3681"/>
    <x v="3680"/>
    <d v="2021-07-11T00:00:00"/>
    <x v="2"/>
    <x v="7"/>
    <x v="7"/>
    <d v="2021-07-11T00:00:00"/>
    <n v="0"/>
    <s v="Same Day"/>
    <s v="CU-00038"/>
    <x v="99"/>
    <s v="Consumer"/>
    <s v="United States"/>
    <s v="Philadelphia"/>
    <s v="Pennsylvania"/>
    <s v="16481"/>
    <x v="2"/>
    <s v="FUR-FUR-67234"/>
    <x v="2"/>
    <x v="10"/>
    <s v="Howard Miller 11.75 Diameter"/>
    <n v="6665.76"/>
    <n v="8"/>
    <x v="3"/>
    <n v="897.44"/>
    <n v="0.13463431026619621"/>
  </r>
  <r>
    <n v="3682"/>
    <x v="3681"/>
    <d v="2021-03-29T00:00:00"/>
    <x v="2"/>
    <x v="10"/>
    <x v="21"/>
    <d v="2021-04-03T00:00:00"/>
    <n v="5"/>
    <s v="Standard Class"/>
    <s v="CU-00170"/>
    <x v="37"/>
    <s v="Home Office"/>
    <s v="United States"/>
    <s v="Atlanta"/>
    <s v="Georgia"/>
    <s v="84317"/>
    <x v="3"/>
    <s v="TEC-PHO-19412"/>
    <x v="0"/>
    <x v="2"/>
    <s v="Samsung Galaxy A52"/>
    <n v="18466.419999999998"/>
    <n v="14"/>
    <x v="4"/>
    <n v="2156.4899999999998"/>
    <n v="0.11677899668695936"/>
  </r>
  <r>
    <n v="3683"/>
    <x v="3682"/>
    <d v="2021-02-28T00:00:00"/>
    <x v="2"/>
    <x v="9"/>
    <x v="13"/>
    <d v="2021-03-07T00:00:00"/>
    <n v="7"/>
    <s v="Standard Class"/>
    <s v="CU-00353"/>
    <x v="98"/>
    <s v="Consumer"/>
    <s v="United States"/>
    <s v="Dallas"/>
    <s v="Texas"/>
    <s v="87251"/>
    <x v="0"/>
    <s v="FUR-CHA-57165"/>
    <x v="2"/>
    <x v="13"/>
    <s v="Hon Deluxe Fabric Upholstered Stacking Chairs"/>
    <n v="1948.65"/>
    <n v="10"/>
    <x v="3"/>
    <n v="-202.53"/>
    <n v="-0.10393349241782772"/>
  </r>
  <r>
    <n v="3684"/>
    <x v="3683"/>
    <d v="2023-12-07T00:00:00"/>
    <x v="3"/>
    <x v="5"/>
    <x v="34"/>
    <d v="2023-12-10T00:00:00"/>
    <n v="3"/>
    <s v="Second Class"/>
    <s v="CU-00745"/>
    <x v="13"/>
    <s v="Corporate"/>
    <s v="United States"/>
    <s v="Miami"/>
    <s v="Florida"/>
    <s v="45830"/>
    <x v="3"/>
    <s v="FUR-BOO-52770"/>
    <x v="2"/>
    <x v="7"/>
    <s v="Bush Somerset Collection Bookcase"/>
    <n v="21853.62"/>
    <n v="12"/>
    <x v="3"/>
    <n v="-3689.6"/>
    <n v="-0.16883244057506264"/>
  </r>
  <r>
    <n v="3685"/>
    <x v="3684"/>
    <d v="2022-12-01T00:00:00"/>
    <x v="1"/>
    <x v="5"/>
    <x v="5"/>
    <d v="2022-12-04T00:00:00"/>
    <n v="3"/>
    <s v="First Class"/>
    <s v="CU-00703"/>
    <x v="55"/>
    <s v="Consumer"/>
    <s v="United States"/>
    <s v="Nashville"/>
    <s v="Tennessee"/>
    <s v="43260"/>
    <x v="3"/>
    <s v="TEC-PHO-78380"/>
    <x v="0"/>
    <x v="2"/>
    <s v="Apple iPhone SE"/>
    <n v="1757.26"/>
    <n v="5"/>
    <x v="5"/>
    <n v="139.77000000000001"/>
    <n v="7.9538599865700013E-2"/>
  </r>
  <r>
    <n v="3686"/>
    <x v="3685"/>
    <d v="2024-10-23T00:00:00"/>
    <x v="0"/>
    <x v="3"/>
    <x v="24"/>
    <d v="2024-10-23T00:00:00"/>
    <n v="0"/>
    <s v="Same Day"/>
    <s v="CU-00178"/>
    <x v="49"/>
    <s v="Home Office"/>
    <s v="United States"/>
    <s v="Boston"/>
    <s v="Massachusetts"/>
    <s v="35189"/>
    <x v="2"/>
    <s v="FUR-FUR-71020"/>
    <x v="2"/>
    <x v="10"/>
    <s v="Eldon Expressions Punched Metal &amp; Wood Desk Accessories"/>
    <n v="12565.18"/>
    <n v="8"/>
    <x v="3"/>
    <n v="1067.69"/>
    <n v="8.4972121370326573E-2"/>
  </r>
  <r>
    <n v="3687"/>
    <x v="3686"/>
    <d v="2023-07-22T00:00:00"/>
    <x v="3"/>
    <x v="7"/>
    <x v="41"/>
    <d v="2023-07-22T00:00:00"/>
    <n v="0"/>
    <s v="Same Day"/>
    <s v="CU-00727"/>
    <x v="83"/>
    <s v="Consumer"/>
    <s v="United States"/>
    <s v="Houston"/>
    <s v="Texas"/>
    <s v="11610"/>
    <x v="0"/>
    <s v="TEC-COP-18362"/>
    <x v="0"/>
    <x v="11"/>
    <s v="Hewlett Packard 610 Multi-Function Printer"/>
    <n v="1872.9"/>
    <n v="5"/>
    <x v="2"/>
    <n v="638.28"/>
    <n v="0.34079769341662658"/>
  </r>
  <r>
    <n v="3688"/>
    <x v="3687"/>
    <d v="2021-03-31T00:00:00"/>
    <x v="2"/>
    <x v="10"/>
    <x v="21"/>
    <d v="2021-03-31T00:00:00"/>
    <n v="0"/>
    <s v="Same Day"/>
    <s v="CU-00069"/>
    <x v="86"/>
    <s v="Consumer"/>
    <s v="United States"/>
    <s v="Baltimore"/>
    <s v="Maryland"/>
    <s v="18074"/>
    <x v="2"/>
    <s v="OFF-BIN-51825"/>
    <x v="1"/>
    <x v="3"/>
    <s v="Cardinal Easy Open Angle-D Binders"/>
    <n v="51.77"/>
    <n v="2"/>
    <x v="3"/>
    <n v="4.78"/>
    <n v="9.2331466100057949E-2"/>
  </r>
  <r>
    <n v="3689"/>
    <x v="3688"/>
    <d v="2022-12-08T00:00:00"/>
    <x v="1"/>
    <x v="5"/>
    <x v="5"/>
    <d v="2022-12-09T00:00:00"/>
    <n v="1"/>
    <s v="First Class"/>
    <s v="CU-00696"/>
    <x v="324"/>
    <s v="Corporate"/>
    <s v="United States"/>
    <s v="Miami"/>
    <s v="Florida"/>
    <s v="63142"/>
    <x v="3"/>
    <s v="OFF-FAS-18612"/>
    <x v="1"/>
    <x v="9"/>
    <s v="Advantus 75305 EasyClose Envelopes"/>
    <n v="1675.28"/>
    <n v="11"/>
    <x v="5"/>
    <n v="216.77"/>
    <n v="0.12939329544911896"/>
  </r>
  <r>
    <n v="3690"/>
    <x v="3689"/>
    <d v="2021-12-18T00:00:00"/>
    <x v="2"/>
    <x v="5"/>
    <x v="11"/>
    <d v="2021-12-20T00:00:00"/>
    <n v="2"/>
    <s v="First Class"/>
    <s v="CU-00290"/>
    <x v="271"/>
    <s v="Consumer"/>
    <s v="United States"/>
    <s v="Washington DC"/>
    <s v="District of Columbia"/>
    <s v="85712"/>
    <x v="2"/>
    <s v="OFF-BIN-34810"/>
    <x v="1"/>
    <x v="3"/>
    <s v="Ibico 21-Sheet Binder"/>
    <n v="1092.6600000000001"/>
    <n v="5"/>
    <x v="3"/>
    <n v="-26.17"/>
    <n v="-2.3950725751834972E-2"/>
  </r>
  <r>
    <n v="3691"/>
    <x v="3690"/>
    <d v="2021-05-30T00:00:00"/>
    <x v="2"/>
    <x v="11"/>
    <x v="39"/>
    <d v="2021-06-06T00:00:00"/>
    <n v="7"/>
    <s v="Standard Class"/>
    <s v="CU-00534"/>
    <x v="26"/>
    <s v="Corporate"/>
    <s v="United States"/>
    <s v="Miami"/>
    <s v="Florida"/>
    <s v="86512"/>
    <x v="3"/>
    <s v="TEC-PHO-51020"/>
    <x v="0"/>
    <x v="2"/>
    <s v="Apple iPhone SE"/>
    <n v="2374.46"/>
    <n v="11"/>
    <x v="4"/>
    <n v="509.56"/>
    <n v="0.21460037229517448"/>
  </r>
  <r>
    <n v="3692"/>
    <x v="3691"/>
    <d v="2021-04-25T00:00:00"/>
    <x v="2"/>
    <x v="0"/>
    <x v="19"/>
    <d v="2021-04-30T00:00:00"/>
    <n v="5"/>
    <s v="Second Class"/>
    <s v="CU-00689"/>
    <x v="58"/>
    <s v="Consumer"/>
    <s v="United States"/>
    <s v="Washington DC"/>
    <s v="District of Columbia"/>
    <s v="87249"/>
    <x v="2"/>
    <s v="OFF-STO-44107"/>
    <x v="1"/>
    <x v="8"/>
    <s v="Stur-D-Store Shelving Unit"/>
    <n v="2208.69"/>
    <n v="9"/>
    <x v="4"/>
    <n v="467.01"/>
    <n v="0.21144207652499897"/>
  </r>
  <r>
    <n v="3693"/>
    <x v="3692"/>
    <d v="2024-04-24T00:00:00"/>
    <x v="0"/>
    <x v="0"/>
    <x v="0"/>
    <d v="2024-04-30T00:00:00"/>
    <n v="6"/>
    <s v="Second Class"/>
    <s v="CU-00115"/>
    <x v="109"/>
    <s v="Consumer"/>
    <s v="United States"/>
    <s v="New Orleans"/>
    <s v="Louisiana"/>
    <s v="10798"/>
    <x v="3"/>
    <s v="TEC-COP-91645"/>
    <x v="0"/>
    <x v="11"/>
    <s v="Hewlett Packard 610 Multi-Function Printer"/>
    <n v="7875.66"/>
    <n v="10"/>
    <x v="4"/>
    <n v="1606.42"/>
    <n v="0.20397274641109445"/>
  </r>
  <r>
    <n v="3694"/>
    <x v="3693"/>
    <d v="2023-08-07T00:00:00"/>
    <x v="3"/>
    <x v="6"/>
    <x v="26"/>
    <d v="2023-08-09T00:00:00"/>
    <n v="2"/>
    <s v="First Class"/>
    <s v="CU-00786"/>
    <x v="71"/>
    <s v="Consumer"/>
    <s v="United States"/>
    <s v="Charlotte"/>
    <s v="North Carolina"/>
    <s v="69375"/>
    <x v="3"/>
    <s v="TEC-PHO-89534"/>
    <x v="0"/>
    <x v="2"/>
    <s v="Samsung Galaxy A52"/>
    <n v="4015.27"/>
    <n v="3"/>
    <x v="3"/>
    <n v="470.2"/>
    <n v="0.11710295945229088"/>
  </r>
  <r>
    <n v="3695"/>
    <x v="3694"/>
    <d v="2021-05-31T00:00:00"/>
    <x v="2"/>
    <x v="11"/>
    <x v="39"/>
    <d v="2021-06-04T00:00:00"/>
    <n v="4"/>
    <s v="Second Class"/>
    <s v="CU-00568"/>
    <x v="4"/>
    <s v="Corporate"/>
    <s v="United States"/>
    <s v="Portland"/>
    <s v="Oregon"/>
    <s v="33016"/>
    <x v="1"/>
    <s v="TEC-ACC-77237"/>
    <x v="0"/>
    <x v="0"/>
    <s v="Memorex Mini Travel Drive 64 GB"/>
    <n v="903.62"/>
    <n v="3"/>
    <x v="0"/>
    <n v="46.23"/>
    <n v="5.116088621323122E-2"/>
  </r>
  <r>
    <n v="3696"/>
    <x v="3695"/>
    <d v="2022-01-26T00:00:00"/>
    <x v="1"/>
    <x v="1"/>
    <x v="1"/>
    <d v="2022-02-03T00:00:00"/>
    <n v="8"/>
    <s v="Standard Class"/>
    <s v="CU-00453"/>
    <x v="227"/>
    <s v="Corporate"/>
    <s v="United States"/>
    <s v="Chicago"/>
    <s v="Illinois"/>
    <s v="60729"/>
    <x v="0"/>
    <s v="FUR-BOO-38192"/>
    <x v="2"/>
    <x v="7"/>
    <s v="Bush Somerset Collection Bookcase"/>
    <n v="4808.9399999999996"/>
    <n v="9"/>
    <x v="5"/>
    <n v="280.75"/>
    <n v="5.8380849002066991E-2"/>
  </r>
  <r>
    <n v="3697"/>
    <x v="3696"/>
    <d v="2022-04-05T00:00:00"/>
    <x v="1"/>
    <x v="0"/>
    <x v="14"/>
    <d v="2022-04-09T00:00:00"/>
    <n v="4"/>
    <s v="Second Class"/>
    <s v="CU-00298"/>
    <x v="151"/>
    <s v="Corporate"/>
    <s v="United States"/>
    <s v="Philadelphia"/>
    <s v="Pennsylvania"/>
    <s v="50933"/>
    <x v="2"/>
    <s v="TEC-MAC-20193"/>
    <x v="0"/>
    <x v="12"/>
    <s v="Epson Stylus Photo R280"/>
    <n v="1378.19"/>
    <n v="4"/>
    <x v="3"/>
    <n v="14.47"/>
    <n v="1.0499278038586843E-2"/>
  </r>
  <r>
    <n v="3698"/>
    <x v="3697"/>
    <d v="2023-11-26T00:00:00"/>
    <x v="3"/>
    <x v="4"/>
    <x v="22"/>
    <d v="2023-11-28T00:00:00"/>
    <n v="2"/>
    <s v="First Class"/>
    <s v="CU-00441"/>
    <x v="208"/>
    <s v="Home Office"/>
    <s v="United States"/>
    <s v="Atlanta"/>
    <s v="Georgia"/>
    <s v="10501"/>
    <x v="3"/>
    <s v="FUR-FUR-47719"/>
    <x v="2"/>
    <x v="10"/>
    <s v="Eldon Expressions Punched Metal &amp; Wood Desk Accessories"/>
    <n v="1635.84"/>
    <n v="1"/>
    <x v="3"/>
    <n v="135.06"/>
    <n v="8.2563086854460094E-2"/>
  </r>
  <r>
    <n v="3699"/>
    <x v="3698"/>
    <d v="2024-05-23T00:00:00"/>
    <x v="0"/>
    <x v="11"/>
    <x v="30"/>
    <d v="2024-05-24T00:00:00"/>
    <n v="1"/>
    <s v="First Class"/>
    <s v="CU-00105"/>
    <x v="59"/>
    <s v="Corporate"/>
    <s v="United States"/>
    <s v="Los Angeles"/>
    <s v="California"/>
    <s v="73980"/>
    <x v="1"/>
    <s v="TEC-COP-69200"/>
    <x v="0"/>
    <x v="11"/>
    <s v="Hewlett Packard 610 Multi-Function Printer"/>
    <n v="1993.68"/>
    <n v="3"/>
    <x v="1"/>
    <n v="396.42"/>
    <n v="0.19883832912001925"/>
  </r>
  <r>
    <n v="3700"/>
    <x v="3699"/>
    <d v="2021-06-19T00:00:00"/>
    <x v="2"/>
    <x v="2"/>
    <x v="18"/>
    <d v="2021-06-20T00:00:00"/>
    <n v="1"/>
    <s v="First Class"/>
    <s v="CU-00210"/>
    <x v="157"/>
    <s v="Consumer"/>
    <s v="United States"/>
    <s v="Seattle"/>
    <s v="Washington"/>
    <s v="65791"/>
    <x v="1"/>
    <s v="FUR-FUR-31343"/>
    <x v="2"/>
    <x v="10"/>
    <s v="Eldon Expressions Punched Metal &amp; Wood Desk Accessories"/>
    <n v="15185.41"/>
    <n v="9"/>
    <x v="3"/>
    <n v="2326.5100000000002"/>
    <n v="0.15320692691208207"/>
  </r>
  <r>
    <n v="3701"/>
    <x v="3700"/>
    <d v="2024-06-29T00:00:00"/>
    <x v="0"/>
    <x v="2"/>
    <x v="2"/>
    <d v="2024-07-04T00:00:00"/>
    <n v="5"/>
    <s v="Standard Class"/>
    <s v="CU-00468"/>
    <x v="98"/>
    <s v="Home Office"/>
    <s v="United States"/>
    <s v="Miami"/>
    <s v="Florida"/>
    <s v="83793"/>
    <x v="3"/>
    <s v="FUR-FUR-65112"/>
    <x v="2"/>
    <x v="10"/>
    <s v="Eldon Expressions Punched Metal &amp; Wood Desk Accessories"/>
    <n v="6767.89"/>
    <n v="12"/>
    <x v="5"/>
    <n v="349.63"/>
    <n v="5.1660118589397876E-2"/>
  </r>
  <r>
    <n v="3702"/>
    <x v="3701"/>
    <d v="2023-06-17T00:00:00"/>
    <x v="3"/>
    <x v="2"/>
    <x v="37"/>
    <d v="2023-06-25T00:00:00"/>
    <n v="8"/>
    <s v="Standard Class"/>
    <s v="CU-00442"/>
    <x v="156"/>
    <s v="Home Office"/>
    <s v="United States"/>
    <s v="Portland"/>
    <s v="Oregon"/>
    <s v="87854"/>
    <x v="1"/>
    <s v="OFF-PAP-22397"/>
    <x v="1"/>
    <x v="4"/>
    <s v="Hammermill CopyPlus Copy Paper"/>
    <n v="50.22"/>
    <n v="3"/>
    <x v="5"/>
    <n v="5.0199999999999996"/>
    <n v="9.9960175228992421E-2"/>
  </r>
  <r>
    <n v="3703"/>
    <x v="3702"/>
    <d v="2022-03-17T00:00:00"/>
    <x v="1"/>
    <x v="10"/>
    <x v="47"/>
    <d v="2022-03-17T00:00:00"/>
    <n v="0"/>
    <s v="Same Day"/>
    <s v="CU-00056"/>
    <x v="103"/>
    <s v="Consumer"/>
    <s v="United States"/>
    <s v="Boston"/>
    <s v="Massachusetts"/>
    <s v="68351"/>
    <x v="2"/>
    <s v="FUR-CHA-56441"/>
    <x v="2"/>
    <x v="13"/>
    <s v="Hon Deluxe Fabric Upholstered Stacking Chairs"/>
    <n v="3195.44"/>
    <n v="11"/>
    <x v="3"/>
    <n v="427.24"/>
    <n v="0.13370302681320884"/>
  </r>
  <r>
    <n v="3704"/>
    <x v="3703"/>
    <d v="2023-05-29T00:00:00"/>
    <x v="3"/>
    <x v="11"/>
    <x v="42"/>
    <d v="2023-06-05T00:00:00"/>
    <n v="7"/>
    <s v="Standard Class"/>
    <s v="CU-00225"/>
    <x v="304"/>
    <s v="Corporate"/>
    <s v="United States"/>
    <s v="New York"/>
    <s v="New York"/>
    <s v="24320"/>
    <x v="2"/>
    <s v="TEC-MAC-66534"/>
    <x v="0"/>
    <x v="12"/>
    <s v="Hoover Stair Vacuum 515 Corded"/>
    <n v="626.16999999999996"/>
    <n v="8"/>
    <x v="0"/>
    <n v="9.4700000000000006"/>
    <n v="1.5123688455211845E-2"/>
  </r>
  <r>
    <n v="3705"/>
    <x v="3704"/>
    <d v="2021-08-20T00:00:00"/>
    <x v="2"/>
    <x v="6"/>
    <x v="27"/>
    <d v="2021-08-23T00:00:00"/>
    <n v="3"/>
    <s v="Second Class"/>
    <s v="CU-00357"/>
    <x v="268"/>
    <s v="Corporate"/>
    <s v="United States"/>
    <s v="Boston"/>
    <s v="Massachusetts"/>
    <s v="95239"/>
    <x v="2"/>
    <s v="FUR-FUR-72416"/>
    <x v="2"/>
    <x v="10"/>
    <s v="Howard Miller 11.75 Diameter"/>
    <n v="4397.03"/>
    <n v="5"/>
    <x v="0"/>
    <n v="223.93"/>
    <n v="5.0927557919777676E-2"/>
  </r>
  <r>
    <n v="3706"/>
    <x v="3705"/>
    <d v="2024-08-20T00:00:00"/>
    <x v="0"/>
    <x v="6"/>
    <x v="6"/>
    <d v="2024-08-24T00:00:00"/>
    <n v="4"/>
    <s v="Second Class"/>
    <s v="CU-00376"/>
    <x v="38"/>
    <s v="Home Office"/>
    <s v="United States"/>
    <s v="Houston"/>
    <s v="Texas"/>
    <s v="78991"/>
    <x v="0"/>
    <s v="TEC-COP-88107"/>
    <x v="0"/>
    <x v="11"/>
    <s v="Hewlett Packard 610 Multi-Function Printer"/>
    <n v="16236.86"/>
    <n v="11"/>
    <x v="3"/>
    <n v="3506.86"/>
    <n v="0.21598141512583097"/>
  </r>
  <r>
    <n v="3707"/>
    <x v="3706"/>
    <d v="2023-10-25T00:00:00"/>
    <x v="3"/>
    <x v="3"/>
    <x v="29"/>
    <d v="2023-10-30T00:00:00"/>
    <n v="5"/>
    <s v="Second Class"/>
    <s v="CU-00220"/>
    <x v="125"/>
    <s v="Home Office"/>
    <s v="United States"/>
    <s v="Portland"/>
    <s v="Oregon"/>
    <s v="65018"/>
    <x v="1"/>
    <s v="OFF-ART-27514"/>
    <x v="1"/>
    <x v="16"/>
    <s v="Newell 322"/>
    <n v="1202.97"/>
    <n v="10"/>
    <x v="3"/>
    <n v="228.69"/>
    <n v="0.19010449138382501"/>
  </r>
  <r>
    <n v="3708"/>
    <x v="3707"/>
    <d v="2023-02-13T00:00:00"/>
    <x v="3"/>
    <x v="9"/>
    <x v="23"/>
    <d v="2023-02-19T00:00:00"/>
    <n v="6"/>
    <s v="Standard Class"/>
    <s v="CU-00499"/>
    <x v="242"/>
    <s v="Home Office"/>
    <s v="United States"/>
    <s v="Las Vegas"/>
    <s v="Nevada"/>
    <s v="51321"/>
    <x v="1"/>
    <s v="OFF-PAP-92112"/>
    <x v="1"/>
    <x v="4"/>
    <s v="Southworth 25% Cotton Business Paper"/>
    <n v="405.14"/>
    <n v="7"/>
    <x v="2"/>
    <n v="-4.42"/>
    <n v="-1.090980895492916E-2"/>
  </r>
  <r>
    <n v="3709"/>
    <x v="3708"/>
    <d v="2023-06-26T00:00:00"/>
    <x v="3"/>
    <x v="2"/>
    <x v="37"/>
    <d v="2023-06-27T00:00:00"/>
    <n v="1"/>
    <s v="First Class"/>
    <s v="CU-00790"/>
    <x v="268"/>
    <s v="Consumer"/>
    <s v="United States"/>
    <s v="Houston"/>
    <s v="Texas"/>
    <s v="69005"/>
    <x v="0"/>
    <s v="FUR-CHA-96321"/>
    <x v="2"/>
    <x v="13"/>
    <s v="Global Troy Executive Chair"/>
    <n v="1013.57"/>
    <n v="4"/>
    <x v="2"/>
    <n v="-181.86"/>
    <n v="-0.17942520003551801"/>
  </r>
  <r>
    <n v="3710"/>
    <x v="3709"/>
    <d v="2021-10-18T00:00:00"/>
    <x v="2"/>
    <x v="3"/>
    <x v="10"/>
    <d v="2021-10-18T00:00:00"/>
    <n v="0"/>
    <s v="Same Day"/>
    <s v="CU-00760"/>
    <x v="29"/>
    <s v="Home Office"/>
    <s v="United States"/>
    <s v="New York"/>
    <s v="New York"/>
    <s v="63227"/>
    <x v="2"/>
    <s v="OFF-STO-50315"/>
    <x v="1"/>
    <x v="8"/>
    <s v="Stur-D-Store Shelving Unit"/>
    <n v="66.52"/>
    <n v="5"/>
    <x v="3"/>
    <n v="19.260000000000002"/>
    <n v="0.28953698135898981"/>
  </r>
  <r>
    <n v="3711"/>
    <x v="3710"/>
    <d v="2021-11-11T00:00:00"/>
    <x v="2"/>
    <x v="4"/>
    <x v="8"/>
    <d v="2021-11-14T00:00:00"/>
    <n v="3"/>
    <s v="First Class"/>
    <s v="CU-00403"/>
    <x v="214"/>
    <s v="Corporate"/>
    <s v="United States"/>
    <s v="San Francisco"/>
    <s v="California"/>
    <s v="15814"/>
    <x v="1"/>
    <s v="OFF-ART-56493"/>
    <x v="1"/>
    <x v="16"/>
    <s v="Newell 322"/>
    <n v="11.02"/>
    <n v="2"/>
    <x v="2"/>
    <n v="-1.02"/>
    <n v="-9.2558983666061717E-2"/>
  </r>
  <r>
    <n v="3712"/>
    <x v="3711"/>
    <d v="2024-07-07T00:00:00"/>
    <x v="0"/>
    <x v="7"/>
    <x v="28"/>
    <d v="2024-07-12T00:00:00"/>
    <n v="5"/>
    <s v="Standard Class"/>
    <s v="CU-00060"/>
    <x v="34"/>
    <s v="Consumer"/>
    <s v="United States"/>
    <s v="Baltimore"/>
    <s v="Maryland"/>
    <s v="66244"/>
    <x v="2"/>
    <s v="TEC-PHO-99414"/>
    <x v="0"/>
    <x v="2"/>
    <s v="Apple iPhone SE"/>
    <n v="9405.67"/>
    <n v="8"/>
    <x v="2"/>
    <n v="2929.67"/>
    <n v="0.31147913971040875"/>
  </r>
  <r>
    <n v="3713"/>
    <x v="3712"/>
    <d v="2021-11-12T00:00:00"/>
    <x v="2"/>
    <x v="4"/>
    <x v="8"/>
    <d v="2021-11-17T00:00:00"/>
    <n v="5"/>
    <s v="Standard Class"/>
    <s v="CU-00301"/>
    <x v="309"/>
    <s v="Corporate"/>
    <s v="United States"/>
    <s v="Dallas"/>
    <s v="Texas"/>
    <s v="37467"/>
    <x v="0"/>
    <s v="OFF-SUP-60997"/>
    <x v="1"/>
    <x v="5"/>
    <s v="Avery Hi-Liter EverBold"/>
    <n v="193.86"/>
    <n v="1"/>
    <x v="5"/>
    <n v="35.700000000000003"/>
    <n v="0.18415351284432063"/>
  </r>
  <r>
    <n v="3714"/>
    <x v="3713"/>
    <d v="2022-06-15T00:00:00"/>
    <x v="1"/>
    <x v="2"/>
    <x v="9"/>
    <d v="2022-06-20T00:00:00"/>
    <n v="5"/>
    <s v="Second Class"/>
    <s v="CU-00344"/>
    <x v="303"/>
    <s v="Consumer"/>
    <s v="United States"/>
    <s v="Denver"/>
    <s v="Colorado"/>
    <s v="87990"/>
    <x v="0"/>
    <s v="FUR-CHA-71742"/>
    <x v="2"/>
    <x v="13"/>
    <s v="Hon Deluxe Fabric Upholstered Stacking Chairs"/>
    <n v="7250.09"/>
    <n v="7"/>
    <x v="2"/>
    <n v="-1284.56"/>
    <n v="-0.17717849019805271"/>
  </r>
  <r>
    <n v="3715"/>
    <x v="3714"/>
    <d v="2023-02-03T00:00:00"/>
    <x v="3"/>
    <x v="9"/>
    <x v="23"/>
    <d v="2023-02-06T00:00:00"/>
    <n v="3"/>
    <s v="First Class"/>
    <s v="CU-00313"/>
    <x v="5"/>
    <s v="Corporate"/>
    <s v="United States"/>
    <s v="Chicago"/>
    <s v="Illinois"/>
    <s v="23890"/>
    <x v="0"/>
    <s v="TEC-COP-12961"/>
    <x v="0"/>
    <x v="11"/>
    <s v="Hewlett Packard 610 Multi-Function Printer"/>
    <n v="678.96"/>
    <n v="2"/>
    <x v="2"/>
    <n v="210.47"/>
    <n v="0.3099888064098032"/>
  </r>
  <r>
    <n v="3716"/>
    <x v="3715"/>
    <d v="2023-07-19T00:00:00"/>
    <x v="3"/>
    <x v="7"/>
    <x v="41"/>
    <d v="2023-07-21T00:00:00"/>
    <n v="2"/>
    <s v="First Class"/>
    <s v="CU-00379"/>
    <x v="151"/>
    <s v="Corporate"/>
    <s v="United States"/>
    <s v="Atlanta"/>
    <s v="Georgia"/>
    <s v="12222"/>
    <x v="3"/>
    <s v="OFF-PAP-42457"/>
    <x v="1"/>
    <x v="4"/>
    <s v="Southworth 25% Cotton Business Paper"/>
    <n v="1564.41"/>
    <n v="9"/>
    <x v="3"/>
    <n v="110.79"/>
    <n v="7.0819030816729633E-2"/>
  </r>
  <r>
    <n v="3717"/>
    <x v="3716"/>
    <d v="2022-08-02T00:00:00"/>
    <x v="1"/>
    <x v="6"/>
    <x v="43"/>
    <d v="2022-08-03T00:00:00"/>
    <n v="1"/>
    <s v="First Class"/>
    <s v="CU-00734"/>
    <x v="176"/>
    <s v="Home Office"/>
    <s v="United States"/>
    <s v="Boston"/>
    <s v="Massachusetts"/>
    <s v="18093"/>
    <x v="2"/>
    <s v="TEC-MAC-87438"/>
    <x v="0"/>
    <x v="12"/>
    <s v="Hoover Stair Vacuum 515 Corded"/>
    <n v="1269.46"/>
    <n v="1"/>
    <x v="3"/>
    <n v="-84.44"/>
    <n v="-6.651647157058907E-2"/>
  </r>
  <r>
    <n v="3718"/>
    <x v="3717"/>
    <d v="2024-12-28T00:00:00"/>
    <x v="0"/>
    <x v="5"/>
    <x v="44"/>
    <d v="2024-12-28T00:00:00"/>
    <n v="0"/>
    <s v="Same Day"/>
    <s v="CU-00698"/>
    <x v="250"/>
    <s v="Corporate"/>
    <s v="United States"/>
    <s v="Seattle"/>
    <s v="Washington"/>
    <s v="53373"/>
    <x v="1"/>
    <s v="OFF-BIN-40062"/>
    <x v="1"/>
    <x v="3"/>
    <s v="Cardinal Easy Open Angle-D Binders"/>
    <n v="324.75"/>
    <n v="2"/>
    <x v="1"/>
    <n v="144.41"/>
    <n v="0.44468052347959969"/>
  </r>
  <r>
    <n v="3719"/>
    <x v="3718"/>
    <d v="2024-10-19T00:00:00"/>
    <x v="0"/>
    <x v="3"/>
    <x v="24"/>
    <d v="2024-10-22T00:00:00"/>
    <n v="3"/>
    <s v="First Class"/>
    <s v="CU-00310"/>
    <x v="290"/>
    <s v="Consumer"/>
    <s v="United States"/>
    <s v="Los Angeles"/>
    <s v="California"/>
    <s v="78535"/>
    <x v="1"/>
    <s v="TEC-ACC-23545"/>
    <x v="0"/>
    <x v="0"/>
    <s v="Logitech MK550 Wireless Wave Keyboard and Mouse"/>
    <n v="13892.21"/>
    <n v="14"/>
    <x v="3"/>
    <n v="-385.1"/>
    <n v="-2.7720571456953218E-2"/>
  </r>
  <r>
    <n v="3720"/>
    <x v="3719"/>
    <d v="2024-01-08T00:00:00"/>
    <x v="0"/>
    <x v="1"/>
    <x v="33"/>
    <d v="2024-01-10T00:00:00"/>
    <n v="2"/>
    <s v="First Class"/>
    <s v="CU-00697"/>
    <x v="230"/>
    <s v="Corporate"/>
    <s v="United States"/>
    <s v="Houston"/>
    <s v="Texas"/>
    <s v="59998"/>
    <x v="0"/>
    <s v="FUR-CHA-76623"/>
    <x v="2"/>
    <x v="13"/>
    <s v="Hon Deluxe Fabric Upholstered Stacking Chairs"/>
    <n v="3892.65"/>
    <n v="5"/>
    <x v="2"/>
    <n v="1205.9000000000001"/>
    <n v="0.30978896124747923"/>
  </r>
  <r>
    <n v="3721"/>
    <x v="3720"/>
    <d v="2024-09-12T00:00:00"/>
    <x v="0"/>
    <x v="8"/>
    <x v="15"/>
    <d v="2024-09-13T00:00:00"/>
    <n v="1"/>
    <s v="First Class"/>
    <s v="CU-00579"/>
    <x v="78"/>
    <s v="Consumer"/>
    <s v="United States"/>
    <s v="New Orleans"/>
    <s v="Louisiana"/>
    <s v="48872"/>
    <x v="3"/>
    <s v="FUR-BOO-63454"/>
    <x v="2"/>
    <x v="7"/>
    <s v="O'Sullivan 2-Shelf Bookcase"/>
    <n v="3499.92"/>
    <n v="12"/>
    <x v="4"/>
    <n v="-88.97"/>
    <n v="-2.5420581041852384E-2"/>
  </r>
  <r>
    <n v="3722"/>
    <x v="3721"/>
    <d v="2022-01-12T00:00:00"/>
    <x v="1"/>
    <x v="1"/>
    <x v="1"/>
    <d v="2022-01-15T00:00:00"/>
    <n v="3"/>
    <s v="Second Class"/>
    <s v="CU-00104"/>
    <x v="19"/>
    <s v="Corporate"/>
    <s v="United States"/>
    <s v="Las Vegas"/>
    <s v="Nevada"/>
    <s v="46921"/>
    <x v="1"/>
    <s v="TEC-ACC-33949"/>
    <x v="0"/>
    <x v="0"/>
    <s v="SanDisk Ultra 64GB"/>
    <n v="4545.08"/>
    <n v="11"/>
    <x v="2"/>
    <n v="890.2"/>
    <n v="0.19586013887544335"/>
  </r>
  <r>
    <n v="3723"/>
    <x v="3722"/>
    <d v="2021-09-02T00:00:00"/>
    <x v="2"/>
    <x v="8"/>
    <x v="38"/>
    <d v="2021-09-02T00:00:00"/>
    <n v="0"/>
    <s v="Same Day"/>
    <s v="CU-00737"/>
    <x v="154"/>
    <s v="Corporate"/>
    <s v="United States"/>
    <s v="San Francisco"/>
    <s v="California"/>
    <s v="47773"/>
    <x v="1"/>
    <s v="TEC-COP-65800"/>
    <x v="0"/>
    <x v="11"/>
    <s v="HP Designjet T520 Inkjet Large Format Printer"/>
    <n v="8194.8700000000008"/>
    <n v="13"/>
    <x v="3"/>
    <n v="-1213.32"/>
    <n v="-0.14805848048840309"/>
  </r>
  <r>
    <n v="3724"/>
    <x v="3723"/>
    <d v="2024-01-28T00:00:00"/>
    <x v="0"/>
    <x v="1"/>
    <x v="33"/>
    <d v="2024-02-02T00:00:00"/>
    <n v="5"/>
    <s v="Second Class"/>
    <s v="CU-00156"/>
    <x v="59"/>
    <s v="Home Office"/>
    <s v="United States"/>
    <s v="Dallas"/>
    <s v="Texas"/>
    <s v="77505"/>
    <x v="0"/>
    <s v="FUR-BOO-27252"/>
    <x v="2"/>
    <x v="7"/>
    <s v="O'Sullivan 2-Shelf Bookcase"/>
    <n v="743.28"/>
    <n v="7"/>
    <x v="3"/>
    <n v="203.51"/>
    <n v="0.27379991389516739"/>
  </r>
  <r>
    <n v="3725"/>
    <x v="3724"/>
    <d v="2023-08-08T00:00:00"/>
    <x v="3"/>
    <x v="6"/>
    <x v="26"/>
    <d v="2023-08-11T00:00:00"/>
    <n v="3"/>
    <s v="First Class"/>
    <s v="CU-00261"/>
    <x v="70"/>
    <s v="Home Office"/>
    <s v="United States"/>
    <s v="Baltimore"/>
    <s v="Maryland"/>
    <s v="29828"/>
    <x v="2"/>
    <s v="FUR-BOO-56903"/>
    <x v="2"/>
    <x v="7"/>
    <s v="Sauder Classic Bookcase"/>
    <n v="1105.9000000000001"/>
    <n v="5"/>
    <x v="5"/>
    <n v="87.19"/>
    <n v="7.8840763179310963E-2"/>
  </r>
  <r>
    <n v="3726"/>
    <x v="3725"/>
    <d v="2024-12-20T00:00:00"/>
    <x v="0"/>
    <x v="5"/>
    <x v="44"/>
    <d v="2024-12-27T00:00:00"/>
    <n v="7"/>
    <s v="Standard Class"/>
    <s v="CU-00634"/>
    <x v="182"/>
    <s v="Home Office"/>
    <s v="United States"/>
    <s v="Baltimore"/>
    <s v="Maryland"/>
    <s v="13318"/>
    <x v="2"/>
    <s v="OFF-APP-24323"/>
    <x v="1"/>
    <x v="6"/>
    <s v="Hoover Stair Vacuum"/>
    <n v="2504.91"/>
    <n v="14"/>
    <x v="2"/>
    <n v="279.22000000000003"/>
    <n v="0.11146907473721612"/>
  </r>
  <r>
    <n v="3727"/>
    <x v="3726"/>
    <d v="2021-10-25T00:00:00"/>
    <x v="2"/>
    <x v="3"/>
    <x v="10"/>
    <d v="2021-10-30T00:00:00"/>
    <n v="5"/>
    <s v="Standard Class"/>
    <s v="CU-00207"/>
    <x v="91"/>
    <s v="Home Office"/>
    <s v="United States"/>
    <s v="Denver"/>
    <s v="Colorado"/>
    <s v="73734"/>
    <x v="0"/>
    <s v="FUR-CHA-49707"/>
    <x v="2"/>
    <x v="13"/>
    <s v="Hon Deluxe Fabric Upholstered Stacking Chairs"/>
    <n v="2749.68"/>
    <n v="7"/>
    <x v="5"/>
    <n v="212.57"/>
    <n v="7.7307177562479998E-2"/>
  </r>
  <r>
    <n v="3728"/>
    <x v="3727"/>
    <d v="2022-12-05T00:00:00"/>
    <x v="1"/>
    <x v="5"/>
    <x v="5"/>
    <d v="2022-12-12T00:00:00"/>
    <n v="7"/>
    <s v="Standard Class"/>
    <s v="CU-00275"/>
    <x v="163"/>
    <s v="Consumer"/>
    <s v="United States"/>
    <s v="Chicago"/>
    <s v="Illinois"/>
    <s v="81385"/>
    <x v="0"/>
    <s v="OFF-LAB-14984"/>
    <x v="1"/>
    <x v="15"/>
    <s v="Avery 5663 Internet Shipping Labels"/>
    <n v="1028.8699999999999"/>
    <n v="12"/>
    <x v="2"/>
    <n v="439.44"/>
    <n v="0.42710935297948238"/>
  </r>
  <r>
    <n v="3729"/>
    <x v="3728"/>
    <d v="2024-08-06T00:00:00"/>
    <x v="0"/>
    <x v="6"/>
    <x v="6"/>
    <d v="2024-08-06T00:00:00"/>
    <n v="0"/>
    <s v="Same Day"/>
    <s v="CU-00150"/>
    <x v="66"/>
    <s v="Corporate"/>
    <s v="United States"/>
    <s v="Houston"/>
    <s v="Texas"/>
    <s v="91490"/>
    <x v="0"/>
    <s v="FUR-FUR-90594"/>
    <x v="2"/>
    <x v="10"/>
    <s v="Eldon Expressions Punched Metal &amp; Wood Desk Accessories"/>
    <n v="12620.71"/>
    <n v="13"/>
    <x v="5"/>
    <n v="-1889.33"/>
    <n v="-0.14970076960804898"/>
  </r>
  <r>
    <n v="3730"/>
    <x v="3729"/>
    <d v="2021-01-15T00:00:00"/>
    <x v="2"/>
    <x v="1"/>
    <x v="25"/>
    <d v="2021-01-22T00:00:00"/>
    <n v="7"/>
    <s v="Standard Class"/>
    <s v="CU-00105"/>
    <x v="59"/>
    <s v="Corporate"/>
    <s v="United States"/>
    <s v="Los Angeles"/>
    <s v="California"/>
    <s v="11105"/>
    <x v="1"/>
    <s v="FUR-CHA-91205"/>
    <x v="2"/>
    <x v="13"/>
    <s v="Hon Deluxe Fabric Upholstered Stacking Chairs"/>
    <n v="6074.9"/>
    <n v="7"/>
    <x v="3"/>
    <n v="-1050.7"/>
    <n v="-0.17295757954863455"/>
  </r>
  <r>
    <n v="3731"/>
    <x v="3730"/>
    <d v="2023-07-05T00:00:00"/>
    <x v="3"/>
    <x v="7"/>
    <x v="41"/>
    <d v="2023-07-06T00:00:00"/>
    <n v="1"/>
    <s v="First Class"/>
    <s v="CU-00701"/>
    <x v="158"/>
    <s v="Home Office"/>
    <s v="United States"/>
    <s v="Washington DC"/>
    <s v="District of Columbia"/>
    <s v="52979"/>
    <x v="2"/>
    <s v="OFF-BIN-34696"/>
    <x v="1"/>
    <x v="3"/>
    <s v="Ibico 21-Sheet Binder"/>
    <n v="621.38"/>
    <n v="7"/>
    <x v="3"/>
    <n v="223.14"/>
    <n v="0.35910392996234186"/>
  </r>
  <r>
    <n v="3732"/>
    <x v="3731"/>
    <d v="2024-12-02T00:00:00"/>
    <x v="0"/>
    <x v="5"/>
    <x v="44"/>
    <d v="2024-12-05T00:00:00"/>
    <n v="3"/>
    <s v="Second Class"/>
    <s v="CU-00384"/>
    <x v="172"/>
    <s v="Home Office"/>
    <s v="United States"/>
    <s v="Dallas"/>
    <s v="Texas"/>
    <s v="91184"/>
    <x v="0"/>
    <s v="TEC-ACC-86865"/>
    <x v="0"/>
    <x v="0"/>
    <s v="Plantronics CS540 Wireless Headset System"/>
    <n v="6232.99"/>
    <n v="6"/>
    <x v="5"/>
    <n v="-495.6"/>
    <n v="-7.9512400950426693E-2"/>
  </r>
  <r>
    <n v="3733"/>
    <x v="3732"/>
    <d v="2024-11-23T00:00:00"/>
    <x v="0"/>
    <x v="4"/>
    <x v="4"/>
    <d v="2024-11-28T00:00:00"/>
    <n v="5"/>
    <s v="Standard Class"/>
    <s v="CU-00416"/>
    <x v="99"/>
    <s v="Home Office"/>
    <s v="United States"/>
    <s v="Las Vegas"/>
    <s v="Nevada"/>
    <s v="27565"/>
    <x v="1"/>
    <s v="FUR-TAB-13303"/>
    <x v="2"/>
    <x v="14"/>
    <s v="Bretford CR4500 Series Slim Rectangular Table"/>
    <n v="1042.9100000000001"/>
    <n v="1"/>
    <x v="3"/>
    <n v="-50.07"/>
    <n v="-4.8009895388863848E-2"/>
  </r>
  <r>
    <n v="3734"/>
    <x v="3733"/>
    <d v="2023-05-11T00:00:00"/>
    <x v="3"/>
    <x v="11"/>
    <x v="42"/>
    <d v="2023-05-11T00:00:00"/>
    <n v="0"/>
    <s v="Same Day"/>
    <s v="CU-00681"/>
    <x v="182"/>
    <s v="Corporate"/>
    <s v="United States"/>
    <s v="Philadelphia"/>
    <s v="Pennsylvania"/>
    <s v="91830"/>
    <x v="2"/>
    <s v="OFF-ART-76579"/>
    <x v="1"/>
    <x v="16"/>
    <s v="Newell 322"/>
    <n v="593.33000000000004"/>
    <n v="2"/>
    <x v="3"/>
    <n v="-8.4"/>
    <n v="-1.4157382906645543E-2"/>
  </r>
  <r>
    <n v="3735"/>
    <x v="3734"/>
    <d v="2023-10-12T00:00:00"/>
    <x v="3"/>
    <x v="3"/>
    <x v="29"/>
    <d v="2023-10-13T00:00:00"/>
    <n v="1"/>
    <s v="First Class"/>
    <s v="CU-00752"/>
    <x v="46"/>
    <s v="Home Office"/>
    <s v="United States"/>
    <s v="Washington DC"/>
    <s v="District of Columbia"/>
    <s v="66870"/>
    <x v="2"/>
    <s v="OFF-ART-92773"/>
    <x v="1"/>
    <x v="16"/>
    <s v="Sanford 16-Color Pencils"/>
    <n v="1409.5"/>
    <n v="5"/>
    <x v="3"/>
    <n v="542.33000000000004"/>
    <n v="0.38476764810216391"/>
  </r>
  <r>
    <n v="3736"/>
    <x v="3735"/>
    <d v="2024-08-29T00:00:00"/>
    <x v="0"/>
    <x v="6"/>
    <x v="6"/>
    <d v="2024-09-03T00:00:00"/>
    <n v="5"/>
    <s v="Second Class"/>
    <s v="CU-00055"/>
    <x v="28"/>
    <s v="Corporate"/>
    <s v="United States"/>
    <s v="San Francisco"/>
    <s v="California"/>
    <s v="40571"/>
    <x v="1"/>
    <s v="OFF-SUP-95522"/>
    <x v="1"/>
    <x v="5"/>
    <s v="Fiskars 8&quot; Scissors"/>
    <n v="3138.38"/>
    <n v="14"/>
    <x v="2"/>
    <n v="528.1"/>
    <n v="0.16827152862304756"/>
  </r>
  <r>
    <n v="3737"/>
    <x v="3736"/>
    <d v="2022-03-03T00:00:00"/>
    <x v="1"/>
    <x v="10"/>
    <x v="47"/>
    <d v="2022-03-09T00:00:00"/>
    <n v="6"/>
    <s v="Standard Class"/>
    <s v="CU-00061"/>
    <x v="239"/>
    <s v="Consumer"/>
    <s v="United States"/>
    <s v="Houston"/>
    <s v="Texas"/>
    <s v="66311"/>
    <x v="0"/>
    <s v="TEC-PHO-36871"/>
    <x v="0"/>
    <x v="2"/>
    <s v="Motorola Moto G Play"/>
    <n v="3307.39"/>
    <n v="4"/>
    <x v="2"/>
    <n v="-380.01"/>
    <n v="-0.11489724525985748"/>
  </r>
  <r>
    <n v="3738"/>
    <x v="3737"/>
    <d v="2022-12-31T00:00:00"/>
    <x v="1"/>
    <x v="5"/>
    <x v="5"/>
    <d v="2022-12-31T00:00:00"/>
    <n v="0"/>
    <s v="Same Day"/>
    <s v="CU-00373"/>
    <x v="17"/>
    <s v="Home Office"/>
    <s v="United States"/>
    <s v="Houston"/>
    <s v="Texas"/>
    <s v="27946"/>
    <x v="0"/>
    <s v="OFF-APP-48909"/>
    <x v="1"/>
    <x v="6"/>
    <s v="Hoover Stair Vacuum"/>
    <n v="346.05"/>
    <n v="6"/>
    <x v="2"/>
    <n v="103.24"/>
    <n v="0.29833839040601068"/>
  </r>
  <r>
    <n v="3739"/>
    <x v="3738"/>
    <d v="2022-07-20T00:00:00"/>
    <x v="1"/>
    <x v="7"/>
    <x v="31"/>
    <d v="2022-07-28T00:00:00"/>
    <n v="8"/>
    <s v="Standard Class"/>
    <s v="CU-00379"/>
    <x v="151"/>
    <s v="Corporate"/>
    <s v="United States"/>
    <s v="Atlanta"/>
    <s v="Georgia"/>
    <s v="23095"/>
    <x v="3"/>
    <s v="OFF-BIN-63266"/>
    <x v="1"/>
    <x v="3"/>
    <s v="Cardinal Easy Open Angle-D Binders"/>
    <n v="2664.96"/>
    <n v="10"/>
    <x v="4"/>
    <n v="585.51"/>
    <n v="0.21970686239193082"/>
  </r>
  <r>
    <n v="3740"/>
    <x v="3739"/>
    <d v="2022-07-25T00:00:00"/>
    <x v="1"/>
    <x v="7"/>
    <x v="31"/>
    <d v="2022-07-25T00:00:00"/>
    <n v="0"/>
    <s v="Same Day"/>
    <s v="CU-00699"/>
    <x v="62"/>
    <s v="Consumer"/>
    <s v="United States"/>
    <s v="Atlanta"/>
    <s v="Georgia"/>
    <s v="30332"/>
    <x v="3"/>
    <s v="FUR-TAB-35167"/>
    <x v="2"/>
    <x v="14"/>
    <s v="Chromcraft Training Table"/>
    <n v="5674.34"/>
    <n v="8"/>
    <x v="2"/>
    <n v="1817.07"/>
    <n v="0.32022578837362581"/>
  </r>
  <r>
    <n v="3741"/>
    <x v="3740"/>
    <d v="2024-11-23T00:00:00"/>
    <x v="0"/>
    <x v="4"/>
    <x v="4"/>
    <d v="2024-12-01T00:00:00"/>
    <n v="8"/>
    <s v="Standard Class"/>
    <s v="CU-00136"/>
    <x v="274"/>
    <s v="Home Office"/>
    <s v="United States"/>
    <s v="Denver"/>
    <s v="Colorado"/>
    <s v="23395"/>
    <x v="0"/>
    <s v="OFF-APP-87019"/>
    <x v="1"/>
    <x v="6"/>
    <s v="Fellowes PB500 Electric Punch Binding Machine"/>
    <n v="1149.3599999999999"/>
    <n v="10"/>
    <x v="2"/>
    <n v="32.11"/>
    <n v="2.7937286837892393E-2"/>
  </r>
  <r>
    <n v="3742"/>
    <x v="3741"/>
    <d v="2024-03-10T00:00:00"/>
    <x v="0"/>
    <x v="10"/>
    <x v="40"/>
    <d v="2024-03-18T00:00:00"/>
    <n v="8"/>
    <s v="Standard Class"/>
    <s v="CU-00247"/>
    <x v="92"/>
    <s v="Corporate"/>
    <s v="United States"/>
    <s v="San Francisco"/>
    <s v="California"/>
    <s v="92590"/>
    <x v="1"/>
    <s v="OFF-FAS-28442"/>
    <x v="1"/>
    <x v="9"/>
    <s v="Advantus 75305 EasyClose Envelopes"/>
    <n v="852.93"/>
    <n v="6"/>
    <x v="5"/>
    <n v="56.25"/>
    <n v="6.5949140023214101E-2"/>
  </r>
  <r>
    <n v="3743"/>
    <x v="3742"/>
    <d v="2021-03-15T00:00:00"/>
    <x v="2"/>
    <x v="10"/>
    <x v="21"/>
    <d v="2021-03-22T00:00:00"/>
    <n v="7"/>
    <s v="Standard Class"/>
    <s v="CU-00740"/>
    <x v="28"/>
    <s v="Corporate"/>
    <s v="United States"/>
    <s v="Los Angeles"/>
    <s v="California"/>
    <s v="74154"/>
    <x v="1"/>
    <s v="FUR-TAB-37314"/>
    <x v="2"/>
    <x v="14"/>
    <s v="Chromcraft Training Table"/>
    <n v="4164.47"/>
    <n v="4"/>
    <x v="3"/>
    <n v="-479.34"/>
    <n v="-0.11510228192302981"/>
  </r>
  <r>
    <n v="3744"/>
    <x v="3743"/>
    <d v="2021-09-29T00:00:00"/>
    <x v="2"/>
    <x v="8"/>
    <x v="38"/>
    <d v="2021-10-02T00:00:00"/>
    <n v="3"/>
    <s v="First Class"/>
    <s v="CU-00308"/>
    <x v="77"/>
    <s v="Consumer"/>
    <s v="United States"/>
    <s v="Charlotte"/>
    <s v="North Carolina"/>
    <s v="44707"/>
    <x v="3"/>
    <s v="OFF-FAS-42092"/>
    <x v="1"/>
    <x v="9"/>
    <s v="Advantus 75305 EasyClose Envelopes"/>
    <n v="755.27"/>
    <n v="5"/>
    <x v="5"/>
    <n v="-11.05"/>
    <n v="-1.463052947952388E-2"/>
  </r>
  <r>
    <n v="3745"/>
    <x v="3744"/>
    <d v="2023-10-20T00:00:00"/>
    <x v="3"/>
    <x v="3"/>
    <x v="29"/>
    <d v="2023-10-20T00:00:00"/>
    <n v="0"/>
    <s v="Same Day"/>
    <s v="CU-00143"/>
    <x v="307"/>
    <s v="Home Office"/>
    <s v="United States"/>
    <s v="Minneapolis"/>
    <s v="Minnesota"/>
    <s v="27881"/>
    <x v="0"/>
    <s v="OFF-FAS-97923"/>
    <x v="1"/>
    <x v="9"/>
    <s v="Advantus 75305 EasyClose Envelopes"/>
    <n v="1223.1400000000001"/>
    <n v="10"/>
    <x v="1"/>
    <n v="4.93"/>
    <n v="4.0306097421390838E-3"/>
  </r>
  <r>
    <n v="3746"/>
    <x v="3745"/>
    <d v="2022-10-24T00:00:00"/>
    <x v="1"/>
    <x v="3"/>
    <x v="3"/>
    <d v="2022-10-27T00:00:00"/>
    <n v="3"/>
    <s v="Second Class"/>
    <s v="CU-00517"/>
    <x v="247"/>
    <s v="Home Office"/>
    <s v="United States"/>
    <s v="Chicago"/>
    <s v="Illinois"/>
    <s v="47446"/>
    <x v="0"/>
    <s v="TEC-PHO-17498"/>
    <x v="0"/>
    <x v="2"/>
    <s v="Samsung Galaxy A52"/>
    <n v="18871.849999999999"/>
    <n v="14"/>
    <x v="3"/>
    <n v="6596.23"/>
    <n v="0.34952747080969804"/>
  </r>
  <r>
    <n v="3747"/>
    <x v="3746"/>
    <d v="2024-01-16T00:00:00"/>
    <x v="0"/>
    <x v="1"/>
    <x v="33"/>
    <d v="2024-01-22T00:00:00"/>
    <n v="6"/>
    <s v="Second Class"/>
    <s v="CU-00753"/>
    <x v="219"/>
    <s v="Corporate"/>
    <s v="United States"/>
    <s v="Los Angeles"/>
    <s v="California"/>
    <s v="65437"/>
    <x v="1"/>
    <s v="OFF-BIN-58180"/>
    <x v="1"/>
    <x v="3"/>
    <s v="Avery Durable Binders"/>
    <n v="1265.77"/>
    <n v="13"/>
    <x v="1"/>
    <n v="70.459999999999994"/>
    <n v="5.5665721260576562E-2"/>
  </r>
  <r>
    <n v="3748"/>
    <x v="3747"/>
    <d v="2022-10-13T00:00:00"/>
    <x v="1"/>
    <x v="3"/>
    <x v="3"/>
    <d v="2022-10-18T00:00:00"/>
    <n v="5"/>
    <s v="Standard Class"/>
    <s v="CU-00064"/>
    <x v="23"/>
    <s v="Home Office"/>
    <s v="United States"/>
    <s v="New York"/>
    <s v="New York"/>
    <s v="17919"/>
    <x v="2"/>
    <s v="FUR-CHA-64718"/>
    <x v="2"/>
    <x v="13"/>
    <s v="Harbour Creations 67200 Series"/>
    <n v="5066.63"/>
    <n v="8"/>
    <x v="3"/>
    <n v="-185.5"/>
    <n v="-3.6612107061301101E-2"/>
  </r>
  <r>
    <n v="3749"/>
    <x v="3748"/>
    <d v="2021-03-12T00:00:00"/>
    <x v="2"/>
    <x v="10"/>
    <x v="21"/>
    <d v="2021-03-12T00:00:00"/>
    <n v="0"/>
    <s v="Same Day"/>
    <s v="CU-00688"/>
    <x v="324"/>
    <s v="Home Office"/>
    <s v="United States"/>
    <s v="Charlotte"/>
    <s v="North Carolina"/>
    <s v="57054"/>
    <x v="3"/>
    <s v="OFF-FAS-86632"/>
    <x v="1"/>
    <x v="9"/>
    <s v="Binder clips medium"/>
    <n v="2402.17"/>
    <n v="14"/>
    <x v="2"/>
    <n v="384.62"/>
    <n v="0.16011356398589607"/>
  </r>
  <r>
    <n v="3750"/>
    <x v="3749"/>
    <d v="2024-08-04T00:00:00"/>
    <x v="0"/>
    <x v="6"/>
    <x v="6"/>
    <d v="2024-08-04T00:00:00"/>
    <n v="0"/>
    <s v="Same Day"/>
    <s v="CU-00185"/>
    <x v="79"/>
    <s v="Consumer"/>
    <s v="United States"/>
    <s v="Charlotte"/>
    <s v="North Carolina"/>
    <s v="30665"/>
    <x v="3"/>
    <s v="OFF-SUP-41628"/>
    <x v="1"/>
    <x v="5"/>
    <s v="Avery Hi-Liter EverBold"/>
    <n v="143.29"/>
    <n v="5"/>
    <x v="5"/>
    <n v="-11.18"/>
    <n v="-7.8023588526763901E-2"/>
  </r>
  <r>
    <n v="3751"/>
    <x v="3750"/>
    <d v="2022-12-29T00:00:00"/>
    <x v="1"/>
    <x v="5"/>
    <x v="5"/>
    <d v="2023-01-03T00:00:00"/>
    <n v="5"/>
    <s v="Second Class"/>
    <s v="CU-00516"/>
    <x v="111"/>
    <s v="Consumer"/>
    <s v="United States"/>
    <s v="Atlanta"/>
    <s v="Georgia"/>
    <s v="57612"/>
    <x v="3"/>
    <s v="FUR-TAB-70191"/>
    <x v="2"/>
    <x v="14"/>
    <s v="Chromcraft Training Table"/>
    <n v="11071.17"/>
    <n v="10"/>
    <x v="2"/>
    <n v="2569.46"/>
    <n v="0.23208567838810171"/>
  </r>
  <r>
    <n v="3752"/>
    <x v="3751"/>
    <d v="2021-08-03T00:00:00"/>
    <x v="2"/>
    <x v="6"/>
    <x v="27"/>
    <d v="2021-08-06T00:00:00"/>
    <n v="3"/>
    <s v="Second Class"/>
    <s v="CU-00722"/>
    <x v="14"/>
    <s v="Home Office"/>
    <s v="United States"/>
    <s v="Philadelphia"/>
    <s v="Pennsylvania"/>
    <s v="89648"/>
    <x v="2"/>
    <s v="TEC-COP-20745"/>
    <x v="0"/>
    <x v="11"/>
    <s v="HP Designjet T520 Inkjet Large Format Printer"/>
    <n v="8790.6299999999992"/>
    <n v="7"/>
    <x v="3"/>
    <n v="2471.89"/>
    <n v="0.28119600074169881"/>
  </r>
  <r>
    <n v="3753"/>
    <x v="3752"/>
    <d v="2023-05-10T00:00:00"/>
    <x v="3"/>
    <x v="11"/>
    <x v="42"/>
    <d v="2023-05-10T00:00:00"/>
    <n v="0"/>
    <s v="Same Day"/>
    <s v="CU-00664"/>
    <x v="85"/>
    <s v="Consumer"/>
    <s v="United States"/>
    <s v="Philadelphia"/>
    <s v="Pennsylvania"/>
    <s v="69302"/>
    <x v="2"/>
    <s v="FUR-BOO-13947"/>
    <x v="2"/>
    <x v="7"/>
    <s v="O'Sullivan 2-Shelf Bookcase"/>
    <n v="3352.23"/>
    <n v="11"/>
    <x v="4"/>
    <n v="-267.61"/>
    <n v="-7.9830441228674651E-2"/>
  </r>
  <r>
    <n v="3754"/>
    <x v="3753"/>
    <d v="2023-10-23T00:00:00"/>
    <x v="3"/>
    <x v="3"/>
    <x v="29"/>
    <d v="2023-10-23T00:00:00"/>
    <n v="0"/>
    <s v="Same Day"/>
    <s v="CU-00145"/>
    <x v="48"/>
    <s v="Home Office"/>
    <s v="United States"/>
    <s v="New Orleans"/>
    <s v="Louisiana"/>
    <s v="95591"/>
    <x v="3"/>
    <s v="OFF-SUP-96637"/>
    <x v="1"/>
    <x v="5"/>
    <s v="Dixon Ticonderoga Pencils"/>
    <n v="702.51"/>
    <n v="6"/>
    <x v="2"/>
    <n v="-55.92"/>
    <n v="-7.9600290387325454E-2"/>
  </r>
  <r>
    <n v="3755"/>
    <x v="3754"/>
    <d v="2021-04-28T00:00:00"/>
    <x v="2"/>
    <x v="0"/>
    <x v="19"/>
    <d v="2021-04-28T00:00:00"/>
    <n v="0"/>
    <s v="Same Day"/>
    <s v="CU-00570"/>
    <x v="125"/>
    <s v="Consumer"/>
    <s v="United States"/>
    <s v="Denver"/>
    <s v="Colorado"/>
    <s v="16956"/>
    <x v="0"/>
    <s v="OFF-SUP-20127"/>
    <x v="1"/>
    <x v="5"/>
    <s v="Dixon Ticonderoga Pencils"/>
    <n v="466.28"/>
    <n v="7"/>
    <x v="3"/>
    <n v="178"/>
    <n v="0.38174487432444026"/>
  </r>
  <r>
    <n v="3756"/>
    <x v="3755"/>
    <d v="2023-02-28T00:00:00"/>
    <x v="3"/>
    <x v="9"/>
    <x v="23"/>
    <d v="2023-03-02T00:00:00"/>
    <n v="2"/>
    <s v="First Class"/>
    <s v="CU-00630"/>
    <x v="160"/>
    <s v="Consumer"/>
    <s v="United States"/>
    <s v="San Francisco"/>
    <s v="California"/>
    <s v="37633"/>
    <x v="1"/>
    <s v="TEC-MAC-57145"/>
    <x v="0"/>
    <x v="12"/>
    <s v="Epson Stylus Photo R280"/>
    <n v="4077.81"/>
    <n v="3"/>
    <x v="3"/>
    <n v="563.65"/>
    <n v="0.13822370340942811"/>
  </r>
  <r>
    <n v="3757"/>
    <x v="3756"/>
    <d v="2022-03-11T00:00:00"/>
    <x v="1"/>
    <x v="10"/>
    <x v="47"/>
    <d v="2022-03-16T00:00:00"/>
    <n v="5"/>
    <s v="Second Class"/>
    <s v="CU-00053"/>
    <x v="193"/>
    <s v="Corporate"/>
    <s v="United States"/>
    <s v="Atlanta"/>
    <s v="Georgia"/>
    <s v="71278"/>
    <x v="3"/>
    <s v="OFF-BIN-94340"/>
    <x v="1"/>
    <x v="3"/>
    <s v="Ibico 21-Sheet Binder"/>
    <n v="174.39"/>
    <n v="8"/>
    <x v="3"/>
    <n v="-5.0999999999999996"/>
    <n v="-2.9244796146568039E-2"/>
  </r>
  <r>
    <n v="3758"/>
    <x v="3757"/>
    <d v="2024-05-17T00:00:00"/>
    <x v="0"/>
    <x v="11"/>
    <x v="30"/>
    <d v="2024-05-25T00:00:00"/>
    <n v="8"/>
    <s v="Standard Class"/>
    <s v="CU-00133"/>
    <x v="204"/>
    <s v="Consumer"/>
    <s v="United States"/>
    <s v="Baltimore"/>
    <s v="Maryland"/>
    <s v="15215"/>
    <x v="2"/>
    <s v="OFF-BIN-14392"/>
    <x v="1"/>
    <x v="3"/>
    <s v="Cardinal Easy Open Angle-D Binders"/>
    <n v="12.73"/>
    <n v="1"/>
    <x v="0"/>
    <n v="2.06"/>
    <n v="0.16182246661429694"/>
  </r>
  <r>
    <n v="3759"/>
    <x v="3758"/>
    <d v="2021-11-26T00:00:00"/>
    <x v="2"/>
    <x v="4"/>
    <x v="8"/>
    <d v="2021-12-04T00:00:00"/>
    <n v="8"/>
    <s v="Standard Class"/>
    <s v="CU-00532"/>
    <x v="19"/>
    <s v="Home Office"/>
    <s v="United States"/>
    <s v="Boston"/>
    <s v="Massachusetts"/>
    <s v="77080"/>
    <x v="2"/>
    <s v="TEC-MAC-52051"/>
    <x v="0"/>
    <x v="12"/>
    <s v="Lexmark MX611dhe Monochrome Laser Printer"/>
    <n v="818.67"/>
    <n v="9"/>
    <x v="2"/>
    <n v="175.07"/>
    <n v="0.21384684915778029"/>
  </r>
  <r>
    <n v="3760"/>
    <x v="3759"/>
    <d v="2022-07-14T00:00:00"/>
    <x v="1"/>
    <x v="7"/>
    <x v="31"/>
    <d v="2022-07-14T00:00:00"/>
    <n v="0"/>
    <s v="Same Day"/>
    <s v="CU-00496"/>
    <x v="104"/>
    <s v="Consumer"/>
    <s v="United States"/>
    <s v="New York"/>
    <s v="New York"/>
    <s v="36902"/>
    <x v="2"/>
    <s v="OFF-PAP-69719"/>
    <x v="1"/>
    <x v="4"/>
    <s v="Hammermill CopyPlus Copy Paper"/>
    <n v="2023.19"/>
    <n v="11"/>
    <x v="4"/>
    <n v="706.73"/>
    <n v="0.34931469609873517"/>
  </r>
  <r>
    <n v="3761"/>
    <x v="3760"/>
    <d v="2021-03-22T00:00:00"/>
    <x v="2"/>
    <x v="10"/>
    <x v="21"/>
    <d v="2021-03-28T00:00:00"/>
    <n v="6"/>
    <s v="Second Class"/>
    <s v="CU-00145"/>
    <x v="48"/>
    <s v="Home Office"/>
    <s v="United States"/>
    <s v="New Orleans"/>
    <s v="Louisiana"/>
    <s v="82804"/>
    <x v="3"/>
    <s v="TEC-ACC-99698"/>
    <x v="0"/>
    <x v="0"/>
    <s v="Logitech MK550 Wireless Wave Keyboard and Mouse"/>
    <n v="185.96"/>
    <n v="3"/>
    <x v="4"/>
    <n v="-13"/>
    <n v="-6.9907506990750698E-2"/>
  </r>
  <r>
    <n v="3762"/>
    <x v="3761"/>
    <d v="2024-08-03T00:00:00"/>
    <x v="0"/>
    <x v="6"/>
    <x v="6"/>
    <d v="2024-08-08T00:00:00"/>
    <n v="5"/>
    <s v="Second Class"/>
    <s v="CU-00179"/>
    <x v="193"/>
    <s v="Home Office"/>
    <s v="United States"/>
    <s v="Charlotte"/>
    <s v="North Carolina"/>
    <s v="35817"/>
    <x v="3"/>
    <s v="TEC-COP-16386"/>
    <x v="0"/>
    <x v="11"/>
    <s v="Hewlett Packard 610 Multi-Function Printer"/>
    <n v="9347.35"/>
    <n v="11"/>
    <x v="4"/>
    <n v="-7.95"/>
    <n v="-8.505084328713485E-4"/>
  </r>
  <r>
    <n v="3763"/>
    <x v="3762"/>
    <d v="2023-06-21T00:00:00"/>
    <x v="3"/>
    <x v="2"/>
    <x v="37"/>
    <d v="2023-06-24T00:00:00"/>
    <n v="3"/>
    <s v="First Class"/>
    <s v="CU-00486"/>
    <x v="90"/>
    <s v="Home Office"/>
    <s v="United States"/>
    <s v="Dallas"/>
    <s v="Texas"/>
    <s v="74227"/>
    <x v="0"/>
    <s v="FUR-CHA-77554"/>
    <x v="2"/>
    <x v="13"/>
    <s v="Global Troy Executive Chair"/>
    <n v="6871.97"/>
    <n v="9"/>
    <x v="0"/>
    <n v="2081.83"/>
    <n v="0.30294515255450766"/>
  </r>
  <r>
    <n v="3764"/>
    <x v="3763"/>
    <d v="2021-02-10T00:00:00"/>
    <x v="2"/>
    <x v="9"/>
    <x v="13"/>
    <d v="2021-02-12T00:00:00"/>
    <n v="2"/>
    <s v="First Class"/>
    <s v="CU-00198"/>
    <x v="28"/>
    <s v="Home Office"/>
    <s v="United States"/>
    <s v="Houston"/>
    <s v="Texas"/>
    <s v="31783"/>
    <x v="0"/>
    <s v="TEC-ACC-72365"/>
    <x v="0"/>
    <x v="0"/>
    <s v="Plantronics CS540 Wireless Headset System"/>
    <n v="1308.7"/>
    <n v="3"/>
    <x v="2"/>
    <n v="498.55"/>
    <n v="0.38095056162604113"/>
  </r>
  <r>
    <n v="3765"/>
    <x v="3764"/>
    <d v="2022-12-21T00:00:00"/>
    <x v="1"/>
    <x v="5"/>
    <x v="5"/>
    <d v="2022-12-25T00:00:00"/>
    <n v="4"/>
    <s v="Second Class"/>
    <s v="CU-00642"/>
    <x v="137"/>
    <s v="Consumer"/>
    <s v="United States"/>
    <s v="Portland"/>
    <s v="Oregon"/>
    <s v="33917"/>
    <x v="1"/>
    <s v="FUR-CHA-81315"/>
    <x v="2"/>
    <x v="13"/>
    <s v="Hon Deluxe Fabric Upholstered Stacking Chairs"/>
    <n v="8444.26"/>
    <n v="12"/>
    <x v="1"/>
    <n v="2347.66"/>
    <n v="0.27801844092910449"/>
  </r>
  <r>
    <n v="3766"/>
    <x v="3765"/>
    <d v="2021-04-25T00:00:00"/>
    <x v="2"/>
    <x v="0"/>
    <x v="19"/>
    <d v="2021-04-29T00:00:00"/>
    <n v="4"/>
    <s v="Second Class"/>
    <s v="CU-00531"/>
    <x v="290"/>
    <s v="Consumer"/>
    <s v="United States"/>
    <s v="Chicago"/>
    <s v="Illinois"/>
    <s v="72123"/>
    <x v="0"/>
    <s v="TEC-MAC-37446"/>
    <x v="0"/>
    <x v="12"/>
    <s v="Lexmark MX611dhe Monochrome Laser Printer"/>
    <n v="4363.96"/>
    <n v="14"/>
    <x v="3"/>
    <n v="1108.7"/>
    <n v="0.25405824068048288"/>
  </r>
  <r>
    <n v="3767"/>
    <x v="3766"/>
    <d v="2022-07-10T00:00:00"/>
    <x v="1"/>
    <x v="7"/>
    <x v="31"/>
    <d v="2022-07-11T00:00:00"/>
    <n v="1"/>
    <s v="First Class"/>
    <s v="CU-00440"/>
    <x v="158"/>
    <s v="Consumer"/>
    <s v="United States"/>
    <s v="Los Angeles"/>
    <s v="California"/>
    <s v="71004"/>
    <x v="1"/>
    <s v="TEC-ACC-41630"/>
    <x v="0"/>
    <x v="0"/>
    <s v="Plantronics CS540 Wireless Headset System"/>
    <n v="1242.3699999999999"/>
    <n v="2"/>
    <x v="1"/>
    <n v="109.76"/>
    <n v="8.8347271746742131E-2"/>
  </r>
  <r>
    <n v="3768"/>
    <x v="3767"/>
    <d v="2022-08-25T00:00:00"/>
    <x v="1"/>
    <x v="6"/>
    <x v="43"/>
    <d v="2022-08-31T00:00:00"/>
    <n v="6"/>
    <s v="Second Class"/>
    <s v="CU-00041"/>
    <x v="74"/>
    <s v="Corporate"/>
    <s v="United States"/>
    <s v="New York"/>
    <s v="New York"/>
    <s v="87386"/>
    <x v="2"/>
    <s v="TEC-PHO-91904"/>
    <x v="0"/>
    <x v="2"/>
    <s v="Motorola Moto G Play"/>
    <n v="5089.4399999999996"/>
    <n v="4"/>
    <x v="3"/>
    <n v="7.78"/>
    <n v="1.5286554119903174E-3"/>
  </r>
  <r>
    <n v="3769"/>
    <x v="3768"/>
    <d v="2023-07-07T00:00:00"/>
    <x v="3"/>
    <x v="7"/>
    <x v="41"/>
    <d v="2023-07-08T00:00:00"/>
    <n v="1"/>
    <s v="First Class"/>
    <s v="CU-00579"/>
    <x v="78"/>
    <s v="Consumer"/>
    <s v="United States"/>
    <s v="New Orleans"/>
    <s v="Louisiana"/>
    <s v="63265"/>
    <x v="3"/>
    <s v="OFF-SUP-60994"/>
    <x v="1"/>
    <x v="5"/>
    <s v="Dixon Ticonderoga Pencils"/>
    <n v="1147.18"/>
    <n v="7"/>
    <x v="3"/>
    <n v="497.42"/>
    <n v="0.43360239892606217"/>
  </r>
  <r>
    <n v="3770"/>
    <x v="3769"/>
    <d v="2021-12-18T00:00:00"/>
    <x v="2"/>
    <x v="5"/>
    <x v="11"/>
    <d v="2021-12-24T00:00:00"/>
    <n v="6"/>
    <s v="Second Class"/>
    <s v="CU-00707"/>
    <x v="21"/>
    <s v="Corporate"/>
    <s v="United States"/>
    <s v="Las Vegas"/>
    <s v="Nevada"/>
    <s v="22960"/>
    <x v="1"/>
    <s v="OFF-PAP-51932"/>
    <x v="1"/>
    <x v="4"/>
    <s v="Hammermill CopyPlus Copy Paper"/>
    <n v="723.9"/>
    <n v="3"/>
    <x v="4"/>
    <n v="-46.48"/>
    <n v="-6.4207763503246307E-2"/>
  </r>
  <r>
    <n v="3771"/>
    <x v="3770"/>
    <d v="2022-08-25T00:00:00"/>
    <x v="1"/>
    <x v="6"/>
    <x v="43"/>
    <d v="2022-08-28T00:00:00"/>
    <n v="3"/>
    <s v="Second Class"/>
    <s v="CU-00495"/>
    <x v="257"/>
    <s v="Corporate"/>
    <s v="United States"/>
    <s v="Los Angeles"/>
    <s v="California"/>
    <s v="14506"/>
    <x v="1"/>
    <s v="TEC-MAC-26758"/>
    <x v="0"/>
    <x v="12"/>
    <s v="Epson Stylus Photo R280"/>
    <n v="7991.19"/>
    <n v="11"/>
    <x v="4"/>
    <n v="1354.3"/>
    <n v="0.16947413338939507"/>
  </r>
  <r>
    <n v="3772"/>
    <x v="3771"/>
    <d v="2023-07-16T00:00:00"/>
    <x v="3"/>
    <x v="7"/>
    <x v="41"/>
    <d v="2023-07-21T00:00:00"/>
    <n v="5"/>
    <s v="Second Class"/>
    <s v="CU-00036"/>
    <x v="202"/>
    <s v="Home Office"/>
    <s v="United States"/>
    <s v="Las Vegas"/>
    <s v="Nevada"/>
    <s v="40753"/>
    <x v="1"/>
    <s v="TEC-ACC-25610"/>
    <x v="0"/>
    <x v="0"/>
    <s v="Logitech MK550 Wireless Wave Keyboard and Mouse"/>
    <n v="5843.18"/>
    <n v="4"/>
    <x v="3"/>
    <n v="-403.56"/>
    <n v="-6.9065132342320451E-2"/>
  </r>
  <r>
    <n v="3773"/>
    <x v="3772"/>
    <d v="2024-07-24T00:00:00"/>
    <x v="0"/>
    <x v="7"/>
    <x v="28"/>
    <d v="2024-07-31T00:00:00"/>
    <n v="7"/>
    <s v="Standard Class"/>
    <s v="CU-00614"/>
    <x v="109"/>
    <s v="Home Office"/>
    <s v="United States"/>
    <s v="Washington DC"/>
    <s v="District of Columbia"/>
    <s v="14530"/>
    <x v="2"/>
    <s v="TEC-ACC-72675"/>
    <x v="0"/>
    <x v="0"/>
    <s v="Memorex Mini Travel Drive 64 GB"/>
    <n v="5132.7299999999996"/>
    <n v="4"/>
    <x v="3"/>
    <n v="-86.41"/>
    <n v="-1.6835095553438425E-2"/>
  </r>
  <r>
    <n v="3774"/>
    <x v="3773"/>
    <d v="2022-02-26T00:00:00"/>
    <x v="1"/>
    <x v="9"/>
    <x v="17"/>
    <d v="2022-02-26T00:00:00"/>
    <n v="0"/>
    <s v="Same Day"/>
    <s v="CU-00744"/>
    <x v="133"/>
    <s v="Corporate"/>
    <s v="United States"/>
    <s v="New Orleans"/>
    <s v="Louisiana"/>
    <s v="10286"/>
    <x v="3"/>
    <s v="FUR-FUR-29341"/>
    <x v="2"/>
    <x v="10"/>
    <s v="Acme Flexible Frame Partition"/>
    <n v="2936.82"/>
    <n v="2"/>
    <x v="3"/>
    <n v="431.44"/>
    <n v="0.14690719894307447"/>
  </r>
  <r>
    <n v="3775"/>
    <x v="3774"/>
    <d v="2024-09-21T00:00:00"/>
    <x v="0"/>
    <x v="8"/>
    <x v="15"/>
    <d v="2024-09-27T00:00:00"/>
    <n v="6"/>
    <s v="Standard Class"/>
    <s v="CU-00625"/>
    <x v="321"/>
    <s v="Home Office"/>
    <s v="United States"/>
    <s v="Philadelphia"/>
    <s v="Pennsylvania"/>
    <s v="80179"/>
    <x v="2"/>
    <s v="FUR-BOO-65275"/>
    <x v="2"/>
    <x v="7"/>
    <s v="O'Sullivan 2-Shelf Bookcase"/>
    <n v="23514.99"/>
    <n v="12"/>
    <x v="3"/>
    <n v="4077.64"/>
    <n v="0.1734059848632723"/>
  </r>
  <r>
    <n v="3776"/>
    <x v="3775"/>
    <d v="2021-06-28T00:00:00"/>
    <x v="2"/>
    <x v="2"/>
    <x v="18"/>
    <d v="2021-07-01T00:00:00"/>
    <n v="3"/>
    <s v="Second Class"/>
    <s v="CU-00693"/>
    <x v="187"/>
    <s v="Consumer"/>
    <s v="United States"/>
    <s v="Miami"/>
    <s v="Florida"/>
    <s v="20462"/>
    <x v="3"/>
    <s v="OFF-ENV-76698"/>
    <x v="1"/>
    <x v="1"/>
    <s v="Poly String &amp; Button Envelopes"/>
    <n v="1363.18"/>
    <n v="8"/>
    <x v="5"/>
    <n v="532.52"/>
    <n v="0.390645402661424"/>
  </r>
  <r>
    <n v="3777"/>
    <x v="3776"/>
    <d v="2024-11-16T00:00:00"/>
    <x v="0"/>
    <x v="4"/>
    <x v="4"/>
    <d v="2024-11-22T00:00:00"/>
    <n v="6"/>
    <s v="Standard Class"/>
    <s v="CU-00104"/>
    <x v="19"/>
    <s v="Corporate"/>
    <s v="United States"/>
    <s v="Las Vegas"/>
    <s v="Nevada"/>
    <s v="32115"/>
    <x v="1"/>
    <s v="FUR-TAB-43629"/>
    <x v="2"/>
    <x v="14"/>
    <s v="Chromcraft Training Table"/>
    <n v="3500.11"/>
    <n v="11"/>
    <x v="3"/>
    <n v="739.5"/>
    <n v="0.211279074086243"/>
  </r>
  <r>
    <n v="3778"/>
    <x v="3777"/>
    <d v="2021-08-17T00:00:00"/>
    <x v="2"/>
    <x v="6"/>
    <x v="27"/>
    <d v="2021-08-17T00:00:00"/>
    <n v="0"/>
    <s v="Same Day"/>
    <s v="CU-00398"/>
    <x v="0"/>
    <s v="Consumer"/>
    <s v="United States"/>
    <s v="Denver"/>
    <s v="Colorado"/>
    <s v="33290"/>
    <x v="0"/>
    <s v="OFF-LAB-66595"/>
    <x v="1"/>
    <x v="15"/>
    <s v="Xerox 1967"/>
    <n v="750.75"/>
    <n v="3"/>
    <x v="3"/>
    <n v="289.17"/>
    <n v="0.38517482517482521"/>
  </r>
  <r>
    <n v="3779"/>
    <x v="3778"/>
    <d v="2024-10-21T00:00:00"/>
    <x v="0"/>
    <x v="3"/>
    <x v="24"/>
    <d v="2024-10-28T00:00:00"/>
    <n v="7"/>
    <s v="Standard Class"/>
    <s v="CU-00321"/>
    <x v="29"/>
    <s v="Consumer"/>
    <s v="United States"/>
    <s v="Boston"/>
    <s v="Massachusetts"/>
    <s v="17211"/>
    <x v="2"/>
    <s v="FUR-BOO-95340"/>
    <x v="2"/>
    <x v="7"/>
    <s v="Sauder Classic Bookcase"/>
    <n v="199.17"/>
    <n v="1"/>
    <x v="5"/>
    <n v="65.14"/>
    <n v="0.32705728774413817"/>
  </r>
  <r>
    <n v="3780"/>
    <x v="3779"/>
    <d v="2021-02-20T00:00:00"/>
    <x v="2"/>
    <x v="9"/>
    <x v="13"/>
    <d v="2021-02-25T00:00:00"/>
    <n v="5"/>
    <s v="Standard Class"/>
    <s v="CU-00191"/>
    <x v="48"/>
    <s v="Consumer"/>
    <s v="United States"/>
    <s v="Washington DC"/>
    <s v="District of Columbia"/>
    <s v="10856"/>
    <x v="2"/>
    <s v="OFF-FAS-26309"/>
    <x v="1"/>
    <x v="9"/>
    <s v="Staple remover"/>
    <n v="1658.93"/>
    <n v="7"/>
    <x v="2"/>
    <n v="258.13"/>
    <n v="0.15560029657670907"/>
  </r>
  <r>
    <n v="3781"/>
    <x v="3780"/>
    <d v="2024-10-01T00:00:00"/>
    <x v="0"/>
    <x v="3"/>
    <x v="24"/>
    <d v="2024-10-07T00:00:00"/>
    <n v="6"/>
    <s v="Standard Class"/>
    <s v="CU-00224"/>
    <x v="167"/>
    <s v="Home Office"/>
    <s v="United States"/>
    <s v="San Francisco"/>
    <s v="California"/>
    <s v="77054"/>
    <x v="1"/>
    <s v="FUR-CHA-59879"/>
    <x v="2"/>
    <x v="13"/>
    <s v="Harbour Creations 67200 Series"/>
    <n v="14046.03"/>
    <n v="9"/>
    <x v="2"/>
    <n v="-1235.5899999999999"/>
    <n v="-8.7967204968236568E-2"/>
  </r>
  <r>
    <n v="3782"/>
    <x v="3781"/>
    <d v="2023-10-14T00:00:00"/>
    <x v="3"/>
    <x v="3"/>
    <x v="29"/>
    <d v="2023-10-15T00:00:00"/>
    <n v="1"/>
    <s v="First Class"/>
    <s v="CU-00710"/>
    <x v="143"/>
    <s v="Home Office"/>
    <s v="United States"/>
    <s v="Portland"/>
    <s v="Oregon"/>
    <s v="18697"/>
    <x v="1"/>
    <s v="TEC-ACC-98912"/>
    <x v="0"/>
    <x v="0"/>
    <s v="Plantronics CS540 Wireless Headset System"/>
    <n v="8305.2099999999991"/>
    <n v="6"/>
    <x v="3"/>
    <n v="-105.14"/>
    <n v="-1.2659523359433418E-2"/>
  </r>
  <r>
    <n v="3783"/>
    <x v="3782"/>
    <d v="2023-08-26T00:00:00"/>
    <x v="3"/>
    <x v="6"/>
    <x v="26"/>
    <d v="2023-08-30T00:00:00"/>
    <n v="4"/>
    <s v="Second Class"/>
    <s v="CU-00002"/>
    <x v="43"/>
    <s v="Corporate"/>
    <s v="United States"/>
    <s v="Baltimore"/>
    <s v="Maryland"/>
    <s v="76206"/>
    <x v="2"/>
    <s v="OFF-ART-78522"/>
    <x v="1"/>
    <x v="16"/>
    <s v="Avery 47"/>
    <n v="1344.99"/>
    <n v="14"/>
    <x v="3"/>
    <n v="604.29"/>
    <n v="0.44928958579617689"/>
  </r>
  <r>
    <n v="3784"/>
    <x v="3783"/>
    <d v="2021-09-25T00:00:00"/>
    <x v="2"/>
    <x v="8"/>
    <x v="38"/>
    <d v="2021-09-28T00:00:00"/>
    <n v="3"/>
    <s v="Second Class"/>
    <s v="CU-00068"/>
    <x v="76"/>
    <s v="Consumer"/>
    <s v="United States"/>
    <s v="Chicago"/>
    <s v="Illinois"/>
    <s v="96583"/>
    <x v="0"/>
    <s v="OFF-ART-27935"/>
    <x v="1"/>
    <x v="16"/>
    <s v="Newell 322"/>
    <n v="820.28"/>
    <n v="5"/>
    <x v="5"/>
    <n v="186.04"/>
    <n v="0.22680060467157556"/>
  </r>
  <r>
    <n v="3785"/>
    <x v="3784"/>
    <d v="2022-08-06T00:00:00"/>
    <x v="1"/>
    <x v="6"/>
    <x v="43"/>
    <d v="2022-08-06T00:00:00"/>
    <n v="0"/>
    <s v="Same Day"/>
    <s v="CU-00026"/>
    <x v="216"/>
    <s v="Corporate"/>
    <s v="United States"/>
    <s v="Baltimore"/>
    <s v="Maryland"/>
    <s v="35396"/>
    <x v="2"/>
    <s v="FUR-CHA-49836"/>
    <x v="2"/>
    <x v="13"/>
    <s v="Harbour Creations 67200 Series"/>
    <n v="11104.1"/>
    <n v="10"/>
    <x v="3"/>
    <n v="1088.25"/>
    <n v="9.800434073900631E-2"/>
  </r>
  <r>
    <n v="3786"/>
    <x v="3785"/>
    <d v="2023-10-03T00:00:00"/>
    <x v="3"/>
    <x v="3"/>
    <x v="29"/>
    <d v="2023-10-05T00:00:00"/>
    <n v="2"/>
    <s v="First Class"/>
    <s v="CU-00500"/>
    <x v="316"/>
    <s v="Corporate"/>
    <s v="United States"/>
    <s v="Las Vegas"/>
    <s v="Nevada"/>
    <s v="20928"/>
    <x v="1"/>
    <s v="OFF-FAS-85399"/>
    <x v="1"/>
    <x v="9"/>
    <s v="Binder clips medium"/>
    <n v="763.69"/>
    <n v="12"/>
    <x v="2"/>
    <n v="170.29"/>
    <n v="0.22298314761225102"/>
  </r>
  <r>
    <n v="3787"/>
    <x v="3786"/>
    <d v="2021-07-26T00:00:00"/>
    <x v="2"/>
    <x v="7"/>
    <x v="7"/>
    <d v="2021-07-31T00:00:00"/>
    <n v="5"/>
    <s v="Standard Class"/>
    <s v="CU-00547"/>
    <x v="299"/>
    <s v="Consumer"/>
    <s v="United States"/>
    <s v="Miami"/>
    <s v="Florida"/>
    <s v="93144"/>
    <x v="3"/>
    <s v="TEC-COP-36503"/>
    <x v="0"/>
    <x v="11"/>
    <s v="Hewlett Packard 610 Multi-Function Printer"/>
    <n v="724.75"/>
    <n v="3"/>
    <x v="3"/>
    <n v="-8.4"/>
    <n v="-1.1590203518454641E-2"/>
  </r>
  <r>
    <n v="3788"/>
    <x v="3787"/>
    <d v="2021-10-25T00:00:00"/>
    <x v="2"/>
    <x v="3"/>
    <x v="10"/>
    <d v="2021-10-31T00:00:00"/>
    <n v="6"/>
    <s v="Second Class"/>
    <s v="CU-00115"/>
    <x v="109"/>
    <s v="Consumer"/>
    <s v="United States"/>
    <s v="New Orleans"/>
    <s v="Louisiana"/>
    <s v="55524"/>
    <x v="3"/>
    <s v="FUR-BOO-78393"/>
    <x v="2"/>
    <x v="7"/>
    <s v="O'Sullivan 2-Shelf Bookcase"/>
    <n v="6596.27"/>
    <n v="4"/>
    <x v="3"/>
    <n v="-286.31"/>
    <n v="-4.3404833337628686E-2"/>
  </r>
  <r>
    <n v="3789"/>
    <x v="3788"/>
    <d v="2024-02-15T00:00:00"/>
    <x v="0"/>
    <x v="9"/>
    <x v="16"/>
    <d v="2024-02-23T00:00:00"/>
    <n v="8"/>
    <s v="Standard Class"/>
    <s v="CU-00167"/>
    <x v="306"/>
    <s v="Home Office"/>
    <s v="United States"/>
    <s v="San Francisco"/>
    <s v="California"/>
    <s v="54774"/>
    <x v="1"/>
    <s v="TEC-ACC-23519"/>
    <x v="0"/>
    <x v="0"/>
    <s v="Kensington 62348"/>
    <n v="8196.14"/>
    <n v="14"/>
    <x v="0"/>
    <n v="2267.73"/>
    <n v="0.27668268233583126"/>
  </r>
  <r>
    <n v="3790"/>
    <x v="3789"/>
    <d v="2023-12-30T00:00:00"/>
    <x v="3"/>
    <x v="5"/>
    <x v="34"/>
    <d v="2024-01-07T00:00:00"/>
    <n v="8"/>
    <s v="Standard Class"/>
    <s v="CU-00379"/>
    <x v="151"/>
    <s v="Corporate"/>
    <s v="United States"/>
    <s v="Atlanta"/>
    <s v="Georgia"/>
    <s v="94460"/>
    <x v="3"/>
    <s v="OFF-ENV-84927"/>
    <x v="1"/>
    <x v="1"/>
    <s v="Poly String &amp; Button Envelopes"/>
    <n v="1006.93"/>
    <n v="6"/>
    <x v="1"/>
    <n v="52.24"/>
    <n v="5.1880468354304675E-2"/>
  </r>
  <r>
    <n v="3791"/>
    <x v="3790"/>
    <d v="2024-12-22T00:00:00"/>
    <x v="0"/>
    <x v="5"/>
    <x v="44"/>
    <d v="2024-12-22T00:00:00"/>
    <n v="0"/>
    <s v="Same Day"/>
    <s v="CU-00776"/>
    <x v="155"/>
    <s v="Home Office"/>
    <s v="United States"/>
    <s v="Denver"/>
    <s v="Colorado"/>
    <s v="77590"/>
    <x v="0"/>
    <s v="FUR-BOO-47592"/>
    <x v="2"/>
    <x v="7"/>
    <s v="Sauder Classic Bookcase"/>
    <n v="12220.35"/>
    <n v="11"/>
    <x v="1"/>
    <n v="-2178.14"/>
    <n v="-0.17823875748239615"/>
  </r>
  <r>
    <n v="3792"/>
    <x v="3791"/>
    <d v="2023-09-02T00:00:00"/>
    <x v="3"/>
    <x v="8"/>
    <x v="12"/>
    <d v="2023-09-06T00:00:00"/>
    <n v="4"/>
    <s v="Second Class"/>
    <s v="CU-00377"/>
    <x v="315"/>
    <s v="Consumer"/>
    <s v="United States"/>
    <s v="Houston"/>
    <s v="Texas"/>
    <s v="59055"/>
    <x v="0"/>
    <s v="TEC-MAC-40714"/>
    <x v="0"/>
    <x v="12"/>
    <s v="Lexmark MX611dhe Monochrome Laser Printer"/>
    <n v="10356.799999999999"/>
    <n v="13"/>
    <x v="3"/>
    <n v="-296.38"/>
    <n v="-2.8616947319635409E-2"/>
  </r>
  <r>
    <n v="3793"/>
    <x v="3792"/>
    <d v="2024-01-21T00:00:00"/>
    <x v="0"/>
    <x v="1"/>
    <x v="33"/>
    <d v="2024-01-21T00:00:00"/>
    <n v="0"/>
    <s v="Same Day"/>
    <s v="CU-00732"/>
    <x v="15"/>
    <s v="Corporate"/>
    <s v="United States"/>
    <s v="Boston"/>
    <s v="Massachusetts"/>
    <s v="42250"/>
    <x v="2"/>
    <s v="OFF-PAP-20372"/>
    <x v="1"/>
    <x v="4"/>
    <s v="Hammermill CopyPlus Copy Paper"/>
    <n v="2082.1"/>
    <n v="11"/>
    <x v="2"/>
    <n v="812.64"/>
    <n v="0.39029825656788819"/>
  </r>
  <r>
    <n v="3794"/>
    <x v="3793"/>
    <d v="2024-06-14T00:00:00"/>
    <x v="0"/>
    <x v="2"/>
    <x v="2"/>
    <d v="2024-06-18T00:00:00"/>
    <n v="4"/>
    <s v="Second Class"/>
    <s v="CU-00647"/>
    <x v="146"/>
    <s v="Home Office"/>
    <s v="United States"/>
    <s v="San Francisco"/>
    <s v="California"/>
    <s v="10273"/>
    <x v="1"/>
    <s v="OFF-ENV-62444"/>
    <x v="1"/>
    <x v="1"/>
    <s v="Business Envelopes with Contemporary Seal"/>
    <n v="3794.91"/>
    <n v="13"/>
    <x v="3"/>
    <n v="160.09"/>
    <n v="4.2185453673473157E-2"/>
  </r>
  <r>
    <n v="3795"/>
    <x v="3794"/>
    <d v="2024-03-06T00:00:00"/>
    <x v="0"/>
    <x v="10"/>
    <x v="40"/>
    <d v="2024-03-09T00:00:00"/>
    <n v="3"/>
    <s v="First Class"/>
    <s v="CU-00466"/>
    <x v="115"/>
    <s v="Corporate"/>
    <s v="United States"/>
    <s v="Minneapolis"/>
    <s v="Minnesota"/>
    <s v="11539"/>
    <x v="0"/>
    <s v="OFF-APP-18491"/>
    <x v="1"/>
    <x v="6"/>
    <s v="Hoover Stair Vacuum"/>
    <n v="442.2"/>
    <n v="6"/>
    <x v="3"/>
    <n v="40.24"/>
    <n v="9.0999547715965634E-2"/>
  </r>
  <r>
    <n v="3796"/>
    <x v="3795"/>
    <d v="2023-06-29T00:00:00"/>
    <x v="3"/>
    <x v="2"/>
    <x v="37"/>
    <d v="2023-07-05T00:00:00"/>
    <n v="6"/>
    <s v="Second Class"/>
    <s v="CU-00341"/>
    <x v="210"/>
    <s v="Consumer"/>
    <s v="United States"/>
    <s v="New York"/>
    <s v="New York"/>
    <s v="92890"/>
    <x v="2"/>
    <s v="FUR-CHA-14752"/>
    <x v="2"/>
    <x v="13"/>
    <s v="Hon Deluxe Fabric Upholstered Stacking Chairs"/>
    <n v="8384.43"/>
    <n v="6"/>
    <x v="2"/>
    <n v="2640.78"/>
    <n v="0.31496237669108096"/>
  </r>
  <r>
    <n v="3797"/>
    <x v="3796"/>
    <d v="2022-07-24T00:00:00"/>
    <x v="1"/>
    <x v="7"/>
    <x v="31"/>
    <d v="2022-08-01T00:00:00"/>
    <n v="8"/>
    <s v="Standard Class"/>
    <s v="CU-00021"/>
    <x v="151"/>
    <s v="Corporate"/>
    <s v="United States"/>
    <s v="Minneapolis"/>
    <s v="Minnesota"/>
    <s v="73199"/>
    <x v="0"/>
    <s v="TEC-PHO-72312"/>
    <x v="0"/>
    <x v="2"/>
    <s v="Apple iPhone SE"/>
    <n v="3463.1"/>
    <n v="4"/>
    <x v="2"/>
    <n v="25.31"/>
    <n v="7.3084808408651206E-3"/>
  </r>
  <r>
    <n v="3798"/>
    <x v="3797"/>
    <d v="2022-09-06T00:00:00"/>
    <x v="1"/>
    <x v="8"/>
    <x v="36"/>
    <d v="2022-09-12T00:00:00"/>
    <n v="6"/>
    <s v="Standard Class"/>
    <s v="CU-00200"/>
    <x v="49"/>
    <s v="Corporate"/>
    <s v="United States"/>
    <s v="Miami"/>
    <s v="Florida"/>
    <s v="83212"/>
    <x v="3"/>
    <s v="TEC-ACC-22711"/>
    <x v="0"/>
    <x v="0"/>
    <s v="Plantronics CS540 Wireless Headset System"/>
    <n v="2427.46"/>
    <n v="8"/>
    <x v="0"/>
    <n v="908.78"/>
    <n v="0.37437486096578315"/>
  </r>
  <r>
    <n v="3799"/>
    <x v="3798"/>
    <d v="2023-12-06T00:00:00"/>
    <x v="3"/>
    <x v="5"/>
    <x v="34"/>
    <d v="2023-12-09T00:00:00"/>
    <n v="3"/>
    <s v="First Class"/>
    <s v="CU-00559"/>
    <x v="246"/>
    <s v="Corporate"/>
    <s v="United States"/>
    <s v="Chicago"/>
    <s v="Illinois"/>
    <s v="66514"/>
    <x v="0"/>
    <s v="OFF-ENV-92240"/>
    <x v="1"/>
    <x v="1"/>
    <s v="Business Envelopes with Contemporary Seal"/>
    <n v="465.71"/>
    <n v="2"/>
    <x v="3"/>
    <n v="26.38"/>
    <n v="5.6644693049322542E-2"/>
  </r>
  <r>
    <n v="3800"/>
    <x v="3799"/>
    <d v="2022-06-23T00:00:00"/>
    <x v="1"/>
    <x v="2"/>
    <x v="9"/>
    <d v="2022-06-28T00:00:00"/>
    <n v="5"/>
    <s v="Second Class"/>
    <s v="CU-00777"/>
    <x v="312"/>
    <s v="Home Office"/>
    <s v="United States"/>
    <s v="Charlotte"/>
    <s v="North Carolina"/>
    <s v="76487"/>
    <x v="3"/>
    <s v="OFF-ART-36019"/>
    <x v="1"/>
    <x v="16"/>
    <s v="Avery 47"/>
    <n v="449.18"/>
    <n v="3"/>
    <x v="4"/>
    <n v="35.78"/>
    <n v="7.9656262522819363E-2"/>
  </r>
  <r>
    <n v="3801"/>
    <x v="3800"/>
    <d v="2024-06-14T00:00:00"/>
    <x v="0"/>
    <x v="2"/>
    <x v="2"/>
    <d v="2024-06-20T00:00:00"/>
    <n v="6"/>
    <s v="Standard Class"/>
    <s v="CU-00337"/>
    <x v="154"/>
    <s v="Consumer"/>
    <s v="United States"/>
    <s v="San Francisco"/>
    <s v="California"/>
    <s v="16797"/>
    <x v="1"/>
    <s v="OFF-FAS-98480"/>
    <x v="1"/>
    <x v="9"/>
    <s v="Advantus 75305 EasyClose Envelopes"/>
    <n v="3023.44"/>
    <n v="13"/>
    <x v="4"/>
    <n v="617.16999999999996"/>
    <n v="0.20412841002302012"/>
  </r>
  <r>
    <n v="3802"/>
    <x v="3801"/>
    <d v="2022-02-07T00:00:00"/>
    <x v="1"/>
    <x v="9"/>
    <x v="17"/>
    <d v="2022-02-15T00:00:00"/>
    <n v="8"/>
    <s v="Standard Class"/>
    <s v="CU-00241"/>
    <x v="173"/>
    <s v="Consumer"/>
    <s v="United States"/>
    <s v="Boston"/>
    <s v="Massachusetts"/>
    <s v="41858"/>
    <x v="2"/>
    <s v="TEC-COP-78728"/>
    <x v="0"/>
    <x v="11"/>
    <s v="Hewlett Packard 610 Multi-Function Printer"/>
    <n v="4166.01"/>
    <n v="10"/>
    <x v="0"/>
    <n v="1088.58"/>
    <n v="0.2613003809400361"/>
  </r>
  <r>
    <n v="3803"/>
    <x v="3802"/>
    <d v="2023-11-26T00:00:00"/>
    <x v="3"/>
    <x v="4"/>
    <x v="22"/>
    <d v="2023-11-29T00:00:00"/>
    <n v="3"/>
    <s v="First Class"/>
    <s v="CU-00070"/>
    <x v="259"/>
    <s v="Consumer"/>
    <s v="United States"/>
    <s v="Seattle"/>
    <s v="Washington"/>
    <s v="47110"/>
    <x v="1"/>
    <s v="FUR-TAB-63809"/>
    <x v="2"/>
    <x v="14"/>
    <s v="Chromcraft Training Table"/>
    <n v="1803.41"/>
    <n v="3"/>
    <x v="1"/>
    <n v="-163.38999999999999"/>
    <n v="-9.0600584448350618E-2"/>
  </r>
  <r>
    <n v="3804"/>
    <x v="3803"/>
    <d v="2021-03-20T00:00:00"/>
    <x v="2"/>
    <x v="10"/>
    <x v="21"/>
    <d v="2021-03-22T00:00:00"/>
    <n v="2"/>
    <s v="First Class"/>
    <s v="CU-00301"/>
    <x v="309"/>
    <s v="Corporate"/>
    <s v="United States"/>
    <s v="Dallas"/>
    <s v="Texas"/>
    <s v="70713"/>
    <x v="0"/>
    <s v="FUR-BOO-97563"/>
    <x v="2"/>
    <x v="7"/>
    <s v="Sauder Classic Bookcase"/>
    <n v="2651.29"/>
    <n v="3"/>
    <x v="2"/>
    <n v="787.35"/>
    <n v="0.29696864545183665"/>
  </r>
  <r>
    <n v="3805"/>
    <x v="3804"/>
    <d v="2024-09-10T00:00:00"/>
    <x v="0"/>
    <x v="8"/>
    <x v="15"/>
    <d v="2024-09-16T00:00:00"/>
    <n v="6"/>
    <s v="Second Class"/>
    <s v="CU-00201"/>
    <x v="164"/>
    <s v="Corporate"/>
    <s v="United States"/>
    <s v="New Orleans"/>
    <s v="Louisiana"/>
    <s v="93304"/>
    <x v="3"/>
    <s v="OFF-STO-24872"/>
    <x v="1"/>
    <x v="8"/>
    <s v="Steelmaster by MMF Industries Locking Cash Box"/>
    <n v="53.24"/>
    <n v="7"/>
    <x v="3"/>
    <n v="12.01"/>
    <n v="0.22558226897069872"/>
  </r>
  <r>
    <n v="3806"/>
    <x v="3805"/>
    <d v="2024-05-03T00:00:00"/>
    <x v="0"/>
    <x v="11"/>
    <x v="30"/>
    <d v="2024-05-06T00:00:00"/>
    <n v="3"/>
    <s v="First Class"/>
    <s v="CU-00101"/>
    <x v="74"/>
    <s v="Consumer"/>
    <s v="United States"/>
    <s v="Charlotte"/>
    <s v="North Carolina"/>
    <s v="74636"/>
    <x v="3"/>
    <s v="OFF-STO-23067"/>
    <x v="1"/>
    <x v="8"/>
    <s v="Steelmaster by MMF Industries Locking Cash Box"/>
    <n v="244.78"/>
    <n v="12"/>
    <x v="3"/>
    <n v="103.59"/>
    <n v="0.42319633957022634"/>
  </r>
  <r>
    <n v="3807"/>
    <x v="3806"/>
    <d v="2023-01-23T00:00:00"/>
    <x v="3"/>
    <x v="1"/>
    <x v="35"/>
    <d v="2023-01-28T00:00:00"/>
    <n v="5"/>
    <s v="Second Class"/>
    <s v="CU-00187"/>
    <x v="279"/>
    <s v="Consumer"/>
    <s v="United States"/>
    <s v="New Orleans"/>
    <s v="Louisiana"/>
    <s v="51627"/>
    <x v="3"/>
    <s v="FUR-CHA-27541"/>
    <x v="2"/>
    <x v="13"/>
    <s v="Hon Deluxe Fabric Upholstered Stacking Chairs"/>
    <n v="1225.6600000000001"/>
    <n v="9"/>
    <x v="5"/>
    <n v="170.28"/>
    <n v="0.13892922996589591"/>
  </r>
  <r>
    <n v="3808"/>
    <x v="3807"/>
    <d v="2021-03-03T00:00:00"/>
    <x v="2"/>
    <x v="10"/>
    <x v="21"/>
    <d v="2021-03-06T00:00:00"/>
    <n v="3"/>
    <s v="Second Class"/>
    <s v="CU-00415"/>
    <x v="30"/>
    <s v="Corporate"/>
    <s v="United States"/>
    <s v="Seattle"/>
    <s v="Washington"/>
    <s v="66803"/>
    <x v="1"/>
    <s v="TEC-ACC-75001"/>
    <x v="0"/>
    <x v="0"/>
    <s v="Logitech MK550 Wireless Wave Keyboard and Mouse"/>
    <n v="9990.2999999999993"/>
    <n v="9"/>
    <x v="2"/>
    <n v="2000.89"/>
    <n v="0.20028327477653327"/>
  </r>
  <r>
    <n v="3809"/>
    <x v="3808"/>
    <d v="2023-03-10T00:00:00"/>
    <x v="3"/>
    <x v="10"/>
    <x v="45"/>
    <d v="2023-03-13T00:00:00"/>
    <n v="3"/>
    <s v="First Class"/>
    <s v="CU-00359"/>
    <x v="243"/>
    <s v="Corporate"/>
    <s v="United States"/>
    <s v="Minneapolis"/>
    <s v="Minnesota"/>
    <s v="37345"/>
    <x v="0"/>
    <s v="FUR-TAB-57665"/>
    <x v="2"/>
    <x v="14"/>
    <s v="Bretford CR4500 Series Slim Rectangular Table"/>
    <n v="1303.81"/>
    <n v="3"/>
    <x v="4"/>
    <n v="-230.93"/>
    <n v="-0.17711936555172916"/>
  </r>
  <r>
    <n v="3810"/>
    <x v="3809"/>
    <d v="2024-04-09T00:00:00"/>
    <x v="0"/>
    <x v="0"/>
    <x v="0"/>
    <d v="2024-04-09T00:00:00"/>
    <n v="0"/>
    <s v="Same Day"/>
    <s v="CU-00483"/>
    <x v="41"/>
    <s v="Home Office"/>
    <s v="United States"/>
    <s v="Miami"/>
    <s v="Florida"/>
    <s v="91552"/>
    <x v="3"/>
    <s v="OFF-ART-87301"/>
    <x v="1"/>
    <x v="16"/>
    <s v="Newell 322"/>
    <n v="529.6"/>
    <n v="3"/>
    <x v="5"/>
    <n v="34.56"/>
    <n v="6.5256797583081574E-2"/>
  </r>
  <r>
    <n v="3811"/>
    <x v="3810"/>
    <d v="2022-04-07T00:00:00"/>
    <x v="1"/>
    <x v="0"/>
    <x v="14"/>
    <d v="2022-04-10T00:00:00"/>
    <n v="3"/>
    <s v="First Class"/>
    <s v="CU-00331"/>
    <x v="25"/>
    <s v="Consumer"/>
    <s v="United States"/>
    <s v="Baltimore"/>
    <s v="Maryland"/>
    <s v="42642"/>
    <x v="2"/>
    <s v="TEC-ACC-67765"/>
    <x v="0"/>
    <x v="0"/>
    <s v="Plantronics CS540 Wireless Headset System"/>
    <n v="1776.48"/>
    <n v="3"/>
    <x v="1"/>
    <n v="-130.62"/>
    <n v="-7.3527425020264797E-2"/>
  </r>
  <r>
    <n v="3812"/>
    <x v="3811"/>
    <d v="2024-12-07T00:00:00"/>
    <x v="0"/>
    <x v="5"/>
    <x v="44"/>
    <d v="2024-12-15T00:00:00"/>
    <n v="8"/>
    <s v="Standard Class"/>
    <s v="CU-00241"/>
    <x v="173"/>
    <s v="Consumer"/>
    <s v="United States"/>
    <s v="Boston"/>
    <s v="Massachusetts"/>
    <s v="73143"/>
    <x v="2"/>
    <s v="TEC-PHO-71317"/>
    <x v="0"/>
    <x v="2"/>
    <s v="Apple iPhone SE"/>
    <n v="2473.89"/>
    <n v="9"/>
    <x v="4"/>
    <n v="298.62"/>
    <n v="0.12070868146926501"/>
  </r>
  <r>
    <n v="3813"/>
    <x v="3812"/>
    <d v="2023-01-06T00:00:00"/>
    <x v="3"/>
    <x v="1"/>
    <x v="35"/>
    <d v="2023-01-11T00:00:00"/>
    <n v="5"/>
    <s v="Second Class"/>
    <s v="CU-00098"/>
    <x v="114"/>
    <s v="Home Office"/>
    <s v="United States"/>
    <s v="Miami"/>
    <s v="Florida"/>
    <s v="13823"/>
    <x v="3"/>
    <s v="FUR-TAB-94320"/>
    <x v="2"/>
    <x v="14"/>
    <s v="Chromcraft Training Table"/>
    <n v="14217.06"/>
    <n v="13"/>
    <x v="3"/>
    <n v="4467.6000000000004"/>
    <n v="0.31424218509312057"/>
  </r>
  <r>
    <n v="3814"/>
    <x v="3813"/>
    <d v="2022-11-24T00:00:00"/>
    <x v="1"/>
    <x v="4"/>
    <x v="20"/>
    <d v="2022-11-26T00:00:00"/>
    <n v="2"/>
    <s v="First Class"/>
    <s v="CU-00668"/>
    <x v="222"/>
    <s v="Corporate"/>
    <s v="United States"/>
    <s v="Portland"/>
    <s v="Oregon"/>
    <s v="92602"/>
    <x v="1"/>
    <s v="OFF-FAS-17925"/>
    <x v="1"/>
    <x v="9"/>
    <s v="Advantus 75305 EasyClose Envelopes"/>
    <n v="1277.06"/>
    <n v="9"/>
    <x v="2"/>
    <n v="491.58"/>
    <n v="0.38493101342145242"/>
  </r>
  <r>
    <n v="3815"/>
    <x v="3814"/>
    <d v="2021-06-22T00:00:00"/>
    <x v="2"/>
    <x v="2"/>
    <x v="18"/>
    <d v="2021-06-23T00:00:00"/>
    <n v="1"/>
    <s v="First Class"/>
    <s v="CU-00497"/>
    <x v="117"/>
    <s v="Consumer"/>
    <s v="United States"/>
    <s v="Portland"/>
    <s v="Oregon"/>
    <s v="91513"/>
    <x v="1"/>
    <s v="OFF-LAB-15298"/>
    <x v="1"/>
    <x v="15"/>
    <s v="Avery 5663 Internet Shipping Labels"/>
    <n v="690.53"/>
    <n v="3"/>
    <x v="3"/>
    <n v="135.02000000000001"/>
    <n v="0.19553096896586683"/>
  </r>
  <r>
    <n v="3816"/>
    <x v="3815"/>
    <d v="2021-11-30T00:00:00"/>
    <x v="2"/>
    <x v="4"/>
    <x v="8"/>
    <d v="2021-12-01T00:00:00"/>
    <n v="1"/>
    <s v="First Class"/>
    <s v="CU-00356"/>
    <x v="87"/>
    <s v="Home Office"/>
    <s v="United States"/>
    <s v="Chicago"/>
    <s v="Illinois"/>
    <s v="95410"/>
    <x v="0"/>
    <s v="FUR-BOO-47886"/>
    <x v="2"/>
    <x v="7"/>
    <s v="O'Sullivan 2-Shelf Bookcase"/>
    <n v="5060.42"/>
    <n v="14"/>
    <x v="3"/>
    <n v="-283.95999999999998"/>
    <n v="-5.6113919397994629E-2"/>
  </r>
  <r>
    <n v="3817"/>
    <x v="3816"/>
    <d v="2022-10-10T00:00:00"/>
    <x v="1"/>
    <x v="3"/>
    <x v="3"/>
    <d v="2022-10-10T00:00:00"/>
    <n v="0"/>
    <s v="Same Day"/>
    <s v="CU-00304"/>
    <x v="232"/>
    <s v="Consumer"/>
    <s v="United States"/>
    <s v="Atlanta"/>
    <s v="Georgia"/>
    <s v="75676"/>
    <x v="3"/>
    <s v="OFF-BIN-54067"/>
    <x v="1"/>
    <x v="3"/>
    <s v="Cardinal Easy Open Angle-D Binders"/>
    <n v="186.54"/>
    <n v="1"/>
    <x v="3"/>
    <n v="73.16"/>
    <n v="0.39219470354883673"/>
  </r>
  <r>
    <n v="3818"/>
    <x v="3817"/>
    <d v="2022-10-24T00:00:00"/>
    <x v="1"/>
    <x v="3"/>
    <x v="3"/>
    <d v="2022-10-30T00:00:00"/>
    <n v="6"/>
    <s v="Standard Class"/>
    <s v="CU-00697"/>
    <x v="230"/>
    <s v="Corporate"/>
    <s v="United States"/>
    <s v="Houston"/>
    <s v="Texas"/>
    <s v="68026"/>
    <x v="0"/>
    <s v="OFF-FAS-96681"/>
    <x v="1"/>
    <x v="9"/>
    <s v="Staple remover"/>
    <n v="698.14"/>
    <n v="10"/>
    <x v="3"/>
    <n v="285.93"/>
    <n v="0.40955968716876273"/>
  </r>
  <r>
    <n v="3819"/>
    <x v="3818"/>
    <d v="2024-08-30T00:00:00"/>
    <x v="0"/>
    <x v="6"/>
    <x v="6"/>
    <d v="2024-08-30T00:00:00"/>
    <n v="0"/>
    <s v="Same Day"/>
    <s v="CU-00502"/>
    <x v="139"/>
    <s v="Home Office"/>
    <s v="United States"/>
    <s v="Houston"/>
    <s v="Texas"/>
    <s v="67106"/>
    <x v="0"/>
    <s v="FUR-FUR-65498"/>
    <x v="2"/>
    <x v="10"/>
    <s v="Howard Miller 11.75 Diameter"/>
    <n v="1513.03"/>
    <n v="8"/>
    <x v="1"/>
    <n v="210.04"/>
    <n v="0.13882077685174782"/>
  </r>
  <r>
    <n v="3820"/>
    <x v="3819"/>
    <d v="2023-12-01T00:00:00"/>
    <x v="3"/>
    <x v="5"/>
    <x v="34"/>
    <d v="2023-12-08T00:00:00"/>
    <n v="7"/>
    <s v="Standard Class"/>
    <s v="CU-00584"/>
    <x v="108"/>
    <s v="Corporate"/>
    <s v="United States"/>
    <s v="Boston"/>
    <s v="Massachusetts"/>
    <s v="43062"/>
    <x v="2"/>
    <s v="OFF-SUP-11155"/>
    <x v="1"/>
    <x v="5"/>
    <s v="Dixon Ticonderoga Pencils"/>
    <n v="696.95"/>
    <n v="8"/>
    <x v="2"/>
    <n v="254.76"/>
    <n v="0.36553554774374053"/>
  </r>
  <r>
    <n v="3821"/>
    <x v="3820"/>
    <d v="2023-05-07T00:00:00"/>
    <x v="3"/>
    <x v="11"/>
    <x v="42"/>
    <d v="2023-05-07T00:00:00"/>
    <n v="0"/>
    <s v="Same Day"/>
    <s v="CU-00661"/>
    <x v="115"/>
    <s v="Home Office"/>
    <s v="United States"/>
    <s v="Baltimore"/>
    <s v="Maryland"/>
    <s v="19983"/>
    <x v="2"/>
    <s v="FUR-FUR-50768"/>
    <x v="2"/>
    <x v="10"/>
    <s v="Acme Flexible Frame Partition"/>
    <n v="5133.0600000000004"/>
    <n v="7"/>
    <x v="0"/>
    <n v="-1007.75"/>
    <n v="-0.19632538875446612"/>
  </r>
  <r>
    <n v="3822"/>
    <x v="3821"/>
    <d v="2023-12-22T00:00:00"/>
    <x v="3"/>
    <x v="5"/>
    <x v="34"/>
    <d v="2023-12-25T00:00:00"/>
    <n v="3"/>
    <s v="Second Class"/>
    <s v="CU-00580"/>
    <x v="186"/>
    <s v="Home Office"/>
    <s v="United States"/>
    <s v="Chicago"/>
    <s v="Illinois"/>
    <s v="12714"/>
    <x v="0"/>
    <s v="TEC-MAC-63204"/>
    <x v="0"/>
    <x v="12"/>
    <s v="Epson Stylus Photo R280"/>
    <n v="2296.2800000000002"/>
    <n v="5"/>
    <x v="3"/>
    <n v="79.010000000000005"/>
    <n v="3.4407824829724598E-2"/>
  </r>
  <r>
    <n v="3823"/>
    <x v="3822"/>
    <d v="2023-10-02T00:00:00"/>
    <x v="3"/>
    <x v="3"/>
    <x v="29"/>
    <d v="2023-10-05T00:00:00"/>
    <n v="3"/>
    <s v="Second Class"/>
    <s v="CU-00012"/>
    <x v="210"/>
    <s v="Consumer"/>
    <s v="United States"/>
    <s v="Philadelphia"/>
    <s v="Pennsylvania"/>
    <s v="35843"/>
    <x v="2"/>
    <s v="OFF-ART-12234"/>
    <x v="1"/>
    <x v="16"/>
    <s v="Avery 47"/>
    <n v="846.63"/>
    <n v="13"/>
    <x v="5"/>
    <n v="246.58"/>
    <n v="0.29124883361090442"/>
  </r>
  <r>
    <n v="3824"/>
    <x v="3823"/>
    <d v="2023-10-20T00:00:00"/>
    <x v="3"/>
    <x v="3"/>
    <x v="29"/>
    <d v="2023-10-26T00:00:00"/>
    <n v="6"/>
    <s v="Standard Class"/>
    <s v="CU-00058"/>
    <x v="261"/>
    <s v="Consumer"/>
    <s v="United States"/>
    <s v="Philadelphia"/>
    <s v="Pennsylvania"/>
    <s v="82140"/>
    <x v="2"/>
    <s v="FUR-BOO-61280"/>
    <x v="2"/>
    <x v="7"/>
    <s v="Sauder Classic Bookcase"/>
    <n v="2998.32"/>
    <n v="10"/>
    <x v="1"/>
    <n v="94.06"/>
    <n v="3.1370901037914567E-2"/>
  </r>
  <r>
    <n v="3825"/>
    <x v="3824"/>
    <d v="2023-11-05T00:00:00"/>
    <x v="3"/>
    <x v="4"/>
    <x v="22"/>
    <d v="2023-11-05T00:00:00"/>
    <n v="0"/>
    <s v="Same Day"/>
    <s v="CU-00132"/>
    <x v="226"/>
    <s v="Home Office"/>
    <s v="United States"/>
    <s v="Los Angeles"/>
    <s v="California"/>
    <s v="41977"/>
    <x v="1"/>
    <s v="OFF-ENV-94495"/>
    <x v="1"/>
    <x v="1"/>
    <s v="Poly String &amp; Button Envelopes"/>
    <n v="704.69"/>
    <n v="8"/>
    <x v="2"/>
    <n v="235.35"/>
    <n v="0.33397664221146883"/>
  </r>
  <r>
    <n v="3826"/>
    <x v="3825"/>
    <d v="2023-06-12T00:00:00"/>
    <x v="3"/>
    <x v="2"/>
    <x v="37"/>
    <d v="2023-06-17T00:00:00"/>
    <n v="5"/>
    <s v="Standard Class"/>
    <s v="CU-00372"/>
    <x v="170"/>
    <s v="Corporate"/>
    <s v="United States"/>
    <s v="Charlotte"/>
    <s v="North Carolina"/>
    <s v="14093"/>
    <x v="3"/>
    <s v="TEC-ACC-93884"/>
    <x v="0"/>
    <x v="0"/>
    <s v="Memorex Mini Travel Drive 64 GB"/>
    <n v="2325.46"/>
    <n v="10"/>
    <x v="1"/>
    <n v="-345.45"/>
    <n v="-0.14855125437547839"/>
  </r>
  <r>
    <n v="3827"/>
    <x v="3826"/>
    <d v="2022-01-16T00:00:00"/>
    <x v="1"/>
    <x v="1"/>
    <x v="1"/>
    <d v="2022-01-16T00:00:00"/>
    <n v="0"/>
    <s v="Same Day"/>
    <s v="CU-00772"/>
    <x v="24"/>
    <s v="Consumer"/>
    <s v="United States"/>
    <s v="Philadelphia"/>
    <s v="Pennsylvania"/>
    <s v="27920"/>
    <x v="2"/>
    <s v="TEC-ACC-40111"/>
    <x v="0"/>
    <x v="0"/>
    <s v="SanDisk Ultra 64GB"/>
    <n v="4709.03"/>
    <n v="9"/>
    <x v="0"/>
    <n v="521.05999999999995"/>
    <n v="0.11065123815308035"/>
  </r>
  <r>
    <n v="3828"/>
    <x v="3827"/>
    <d v="2022-01-06T00:00:00"/>
    <x v="1"/>
    <x v="1"/>
    <x v="1"/>
    <d v="2022-01-12T00:00:00"/>
    <n v="6"/>
    <s v="Second Class"/>
    <s v="CU-00061"/>
    <x v="239"/>
    <s v="Consumer"/>
    <s v="United States"/>
    <s v="Houston"/>
    <s v="Texas"/>
    <s v="98880"/>
    <x v="0"/>
    <s v="TEC-MAC-18012"/>
    <x v="0"/>
    <x v="12"/>
    <s v="Hoover Stair Vacuum 515 Corded"/>
    <n v="455.95"/>
    <n v="14"/>
    <x v="0"/>
    <n v="134.61000000000001"/>
    <n v="0.29522974010308151"/>
  </r>
  <r>
    <n v="3829"/>
    <x v="3828"/>
    <d v="2024-09-10T00:00:00"/>
    <x v="0"/>
    <x v="8"/>
    <x v="15"/>
    <d v="2024-09-10T00:00:00"/>
    <n v="0"/>
    <s v="Same Day"/>
    <s v="CU-00396"/>
    <x v="193"/>
    <s v="Corporate"/>
    <s v="United States"/>
    <s v="New Orleans"/>
    <s v="Louisiana"/>
    <s v="86460"/>
    <x v="3"/>
    <s v="OFF-ENV-41749"/>
    <x v="1"/>
    <x v="1"/>
    <s v="Poly String &amp; Button Envelopes"/>
    <n v="443.16"/>
    <n v="8"/>
    <x v="4"/>
    <n v="133.9"/>
    <n v="0.30214820832205075"/>
  </r>
  <r>
    <n v="3830"/>
    <x v="3829"/>
    <d v="2022-11-17T00:00:00"/>
    <x v="1"/>
    <x v="4"/>
    <x v="20"/>
    <d v="2022-11-23T00:00:00"/>
    <n v="6"/>
    <s v="Standard Class"/>
    <s v="CU-00453"/>
    <x v="227"/>
    <s v="Corporate"/>
    <s v="United States"/>
    <s v="Chicago"/>
    <s v="Illinois"/>
    <s v="81620"/>
    <x v="0"/>
    <s v="TEC-ACC-44984"/>
    <x v="0"/>
    <x v="0"/>
    <s v="SanDisk Ultra 64GB"/>
    <n v="5830.41"/>
    <n v="8"/>
    <x v="2"/>
    <n v="-194.86"/>
    <n v="-3.3421320284508296E-2"/>
  </r>
  <r>
    <n v="3831"/>
    <x v="3830"/>
    <d v="2024-01-02T00:00:00"/>
    <x v="0"/>
    <x v="1"/>
    <x v="33"/>
    <d v="2024-01-05T00:00:00"/>
    <n v="3"/>
    <s v="Second Class"/>
    <s v="CU-00055"/>
    <x v="28"/>
    <s v="Corporate"/>
    <s v="United States"/>
    <s v="San Francisco"/>
    <s v="California"/>
    <s v="95071"/>
    <x v="1"/>
    <s v="TEC-ACC-72199"/>
    <x v="0"/>
    <x v="0"/>
    <s v="Plantronics CS540 Wireless Headset System"/>
    <n v="1368.2"/>
    <n v="8"/>
    <x v="2"/>
    <n v="-197.88"/>
    <n v="-0.14462797836573599"/>
  </r>
  <r>
    <n v="3832"/>
    <x v="3831"/>
    <d v="2021-08-16T00:00:00"/>
    <x v="2"/>
    <x v="6"/>
    <x v="27"/>
    <d v="2021-08-22T00:00:00"/>
    <n v="6"/>
    <s v="Standard Class"/>
    <s v="CU-00025"/>
    <x v="229"/>
    <s v="Corporate"/>
    <s v="United States"/>
    <s v="Charlotte"/>
    <s v="North Carolina"/>
    <s v="42946"/>
    <x v="3"/>
    <s v="OFF-BIN-59573"/>
    <x v="1"/>
    <x v="3"/>
    <s v="Ibico 21-Sheet Binder"/>
    <n v="282.3"/>
    <n v="10"/>
    <x v="3"/>
    <n v="72.989999999999995"/>
    <n v="0.25855472901168969"/>
  </r>
  <r>
    <n v="3833"/>
    <x v="3832"/>
    <d v="2022-04-22T00:00:00"/>
    <x v="1"/>
    <x v="0"/>
    <x v="14"/>
    <d v="2022-04-22T00:00:00"/>
    <n v="0"/>
    <s v="Same Day"/>
    <s v="CU-00566"/>
    <x v="11"/>
    <s v="Consumer"/>
    <s v="United States"/>
    <s v="Atlanta"/>
    <s v="Georgia"/>
    <s v="87934"/>
    <x v="3"/>
    <s v="TEC-MAC-12708"/>
    <x v="0"/>
    <x v="12"/>
    <s v="Lexmark MX611dhe Monochrome Laser Printer"/>
    <n v="706.31"/>
    <n v="2"/>
    <x v="5"/>
    <n v="-48.57"/>
    <n v="-6.876583936231967E-2"/>
  </r>
  <r>
    <n v="3834"/>
    <x v="3833"/>
    <d v="2021-05-28T00:00:00"/>
    <x v="2"/>
    <x v="11"/>
    <x v="39"/>
    <d v="2021-05-31T00:00:00"/>
    <n v="3"/>
    <s v="Second Class"/>
    <s v="CU-00667"/>
    <x v="267"/>
    <s v="Corporate"/>
    <s v="United States"/>
    <s v="Dallas"/>
    <s v="Texas"/>
    <s v="39036"/>
    <x v="0"/>
    <s v="FUR-TAB-45592"/>
    <x v="2"/>
    <x v="14"/>
    <s v="Chromcraft Training Table"/>
    <n v="179.99"/>
    <n v="5"/>
    <x v="0"/>
    <n v="12.12"/>
    <n v="6.7337074281904538E-2"/>
  </r>
  <r>
    <n v="3835"/>
    <x v="3834"/>
    <d v="2024-11-24T00:00:00"/>
    <x v="0"/>
    <x v="4"/>
    <x v="4"/>
    <d v="2024-11-26T00:00:00"/>
    <n v="2"/>
    <s v="First Class"/>
    <s v="CU-00569"/>
    <x v="252"/>
    <s v="Consumer"/>
    <s v="United States"/>
    <s v="Seattle"/>
    <s v="Washington"/>
    <s v="21250"/>
    <x v="1"/>
    <s v="OFF-FAS-12920"/>
    <x v="1"/>
    <x v="9"/>
    <s v="Binder clips medium"/>
    <n v="928.91"/>
    <n v="4"/>
    <x v="3"/>
    <n v="10.76"/>
    <n v="1.1583468796761797E-2"/>
  </r>
  <r>
    <n v="3836"/>
    <x v="3835"/>
    <d v="2021-10-27T00:00:00"/>
    <x v="2"/>
    <x v="3"/>
    <x v="10"/>
    <d v="2021-10-27T00:00:00"/>
    <n v="0"/>
    <s v="Same Day"/>
    <s v="CU-00255"/>
    <x v="5"/>
    <s v="Home Office"/>
    <s v="United States"/>
    <s v="Denver"/>
    <s v="Colorado"/>
    <s v="61982"/>
    <x v="0"/>
    <s v="OFF-BIN-16575"/>
    <x v="1"/>
    <x v="3"/>
    <s v="Ibico 21-Sheet Binder"/>
    <n v="890.26"/>
    <n v="7"/>
    <x v="4"/>
    <n v="172.02"/>
    <n v="0.19322445128389459"/>
  </r>
  <r>
    <n v="3837"/>
    <x v="3836"/>
    <d v="2021-12-21T00:00:00"/>
    <x v="2"/>
    <x v="5"/>
    <x v="11"/>
    <d v="2021-12-29T00:00:00"/>
    <n v="8"/>
    <s v="Standard Class"/>
    <s v="CU-00513"/>
    <x v="83"/>
    <s v="Consumer"/>
    <s v="United States"/>
    <s v="Los Angeles"/>
    <s v="California"/>
    <s v="54509"/>
    <x v="1"/>
    <s v="OFF-ENV-61108"/>
    <x v="1"/>
    <x v="1"/>
    <s v="Business Envelopes with Contemporary Seal"/>
    <n v="530.15"/>
    <n v="8"/>
    <x v="2"/>
    <n v="21.13"/>
    <n v="3.9856644345939829E-2"/>
  </r>
  <r>
    <n v="3838"/>
    <x v="3837"/>
    <d v="2024-04-23T00:00:00"/>
    <x v="0"/>
    <x v="0"/>
    <x v="0"/>
    <d v="2024-04-23T00:00:00"/>
    <n v="0"/>
    <s v="Same Day"/>
    <s v="CU-00600"/>
    <x v="45"/>
    <s v="Consumer"/>
    <s v="United States"/>
    <s v="Portland"/>
    <s v="Oregon"/>
    <s v="17519"/>
    <x v="1"/>
    <s v="TEC-COP-39050"/>
    <x v="0"/>
    <x v="11"/>
    <s v="Hewlett Packard 610 Multi-Function Printer"/>
    <n v="1853.11"/>
    <n v="4"/>
    <x v="3"/>
    <n v="585.26"/>
    <n v="0.31582582793250269"/>
  </r>
  <r>
    <n v="3839"/>
    <x v="3838"/>
    <d v="2024-09-04T00:00:00"/>
    <x v="0"/>
    <x v="8"/>
    <x v="15"/>
    <d v="2024-09-10T00:00:00"/>
    <n v="6"/>
    <s v="Second Class"/>
    <s v="CU-00316"/>
    <x v="308"/>
    <s v="Consumer"/>
    <s v="United States"/>
    <s v="Denver"/>
    <s v="Colorado"/>
    <s v="54209"/>
    <x v="0"/>
    <s v="TEC-COP-74269"/>
    <x v="0"/>
    <x v="11"/>
    <s v="Hewlett Packard 610 Multi-Function Printer"/>
    <n v="3817.08"/>
    <n v="8"/>
    <x v="2"/>
    <n v="979.98"/>
    <n v="0.25673551510578768"/>
  </r>
  <r>
    <n v="3840"/>
    <x v="3839"/>
    <d v="2022-02-03T00:00:00"/>
    <x v="1"/>
    <x v="9"/>
    <x v="17"/>
    <d v="2022-02-08T00:00:00"/>
    <n v="5"/>
    <s v="Second Class"/>
    <s v="CU-00025"/>
    <x v="229"/>
    <s v="Corporate"/>
    <s v="United States"/>
    <s v="Charlotte"/>
    <s v="North Carolina"/>
    <s v="74407"/>
    <x v="3"/>
    <s v="FUR-FUR-70033"/>
    <x v="2"/>
    <x v="10"/>
    <s v="Eldon Expressions Punched Metal &amp; Wood Desk Accessories"/>
    <n v="14699.84"/>
    <n v="14"/>
    <x v="3"/>
    <n v="-1549.57"/>
    <n v="-0.10541407253412281"/>
  </r>
  <r>
    <n v="3841"/>
    <x v="3840"/>
    <d v="2022-06-20T00:00:00"/>
    <x v="1"/>
    <x v="2"/>
    <x v="9"/>
    <d v="2022-06-25T00:00:00"/>
    <n v="5"/>
    <s v="Second Class"/>
    <s v="CU-00207"/>
    <x v="91"/>
    <s v="Home Office"/>
    <s v="United States"/>
    <s v="Denver"/>
    <s v="Colorado"/>
    <s v="20064"/>
    <x v="0"/>
    <s v="FUR-BOO-61712"/>
    <x v="2"/>
    <x v="7"/>
    <s v="Sauder Classic Bookcase"/>
    <n v="3144.63"/>
    <n v="7"/>
    <x v="1"/>
    <n v="-25.22"/>
    <n v="-8.0200214333641783E-3"/>
  </r>
  <r>
    <n v="3842"/>
    <x v="3841"/>
    <d v="2024-11-20T00:00:00"/>
    <x v="0"/>
    <x v="4"/>
    <x v="4"/>
    <d v="2024-11-20T00:00:00"/>
    <n v="0"/>
    <s v="Same Day"/>
    <s v="CU-00234"/>
    <x v="32"/>
    <s v="Home Office"/>
    <s v="United States"/>
    <s v="Baltimore"/>
    <s v="Maryland"/>
    <s v="48833"/>
    <x v="2"/>
    <s v="TEC-COP-62000"/>
    <x v="0"/>
    <x v="11"/>
    <s v="HP Designjet T520 Inkjet Large Format Printer"/>
    <n v="1496.81"/>
    <n v="4"/>
    <x v="1"/>
    <n v="-125.99"/>
    <n v="-8.4172339842732216E-2"/>
  </r>
  <r>
    <n v="3843"/>
    <x v="3842"/>
    <d v="2022-12-25T00:00:00"/>
    <x v="1"/>
    <x v="5"/>
    <x v="5"/>
    <d v="2022-12-25T00:00:00"/>
    <n v="0"/>
    <s v="Same Day"/>
    <s v="CU-00006"/>
    <x v="275"/>
    <s v="Corporate"/>
    <s v="United States"/>
    <s v="Portland"/>
    <s v="Oregon"/>
    <s v="44203"/>
    <x v="1"/>
    <s v="OFF-FAS-43103"/>
    <x v="1"/>
    <x v="9"/>
    <s v="Advantus 75305 EasyClose Envelopes"/>
    <n v="3574.12"/>
    <n v="13"/>
    <x v="3"/>
    <n v="-190.17"/>
    <n v="-5.3207502825870424E-2"/>
  </r>
  <r>
    <n v="3844"/>
    <x v="3843"/>
    <d v="2021-06-27T00:00:00"/>
    <x v="2"/>
    <x v="2"/>
    <x v="18"/>
    <d v="2021-06-29T00:00:00"/>
    <n v="2"/>
    <s v="First Class"/>
    <s v="CU-00683"/>
    <x v="305"/>
    <s v="Corporate"/>
    <s v="United States"/>
    <s v="Nashville"/>
    <s v="Tennessee"/>
    <s v="26290"/>
    <x v="3"/>
    <s v="FUR-CHA-97622"/>
    <x v="2"/>
    <x v="13"/>
    <s v="Global Troy Executive Chair"/>
    <n v="2831.31"/>
    <n v="5"/>
    <x v="0"/>
    <n v="-549.5"/>
    <n v="-0.1940797722608969"/>
  </r>
  <r>
    <n v="3845"/>
    <x v="3844"/>
    <d v="2022-03-25T00:00:00"/>
    <x v="1"/>
    <x v="10"/>
    <x v="47"/>
    <d v="2022-03-29T00:00:00"/>
    <n v="4"/>
    <s v="Second Class"/>
    <s v="CU-00481"/>
    <x v="217"/>
    <s v="Home Office"/>
    <s v="United States"/>
    <s v="New York"/>
    <s v="New York"/>
    <s v="89769"/>
    <x v="2"/>
    <s v="FUR-FUR-60647"/>
    <x v="2"/>
    <x v="10"/>
    <s v="Howard Miller 11.75 Diameter"/>
    <n v="12120.33"/>
    <n v="7"/>
    <x v="4"/>
    <n v="3216.03"/>
    <n v="0.26534178524842145"/>
  </r>
  <r>
    <n v="3846"/>
    <x v="3845"/>
    <d v="2022-10-12T00:00:00"/>
    <x v="1"/>
    <x v="3"/>
    <x v="3"/>
    <d v="2022-10-12T00:00:00"/>
    <n v="0"/>
    <s v="Same Day"/>
    <s v="CU-00092"/>
    <x v="7"/>
    <s v="Home Office"/>
    <s v="United States"/>
    <s v="Chicago"/>
    <s v="Illinois"/>
    <s v="39951"/>
    <x v="0"/>
    <s v="TEC-MAC-49291"/>
    <x v="0"/>
    <x v="12"/>
    <s v="Hoover Stair Vacuum 515 Corded"/>
    <n v="2534.0700000000002"/>
    <n v="2"/>
    <x v="3"/>
    <n v="307.95999999999998"/>
    <n v="0.12152781888424549"/>
  </r>
  <r>
    <n v="3847"/>
    <x v="3846"/>
    <d v="2023-05-06T00:00:00"/>
    <x v="3"/>
    <x v="11"/>
    <x v="42"/>
    <d v="2023-05-12T00:00:00"/>
    <n v="6"/>
    <s v="Standard Class"/>
    <s v="CU-00499"/>
    <x v="242"/>
    <s v="Home Office"/>
    <s v="United States"/>
    <s v="Las Vegas"/>
    <s v="Nevada"/>
    <s v="40162"/>
    <x v="1"/>
    <s v="OFF-FAS-64480"/>
    <x v="1"/>
    <x v="9"/>
    <s v="Staple remover"/>
    <n v="310.8"/>
    <n v="5"/>
    <x v="1"/>
    <n v="55.63"/>
    <n v="0.17898970398970399"/>
  </r>
  <r>
    <n v="3848"/>
    <x v="3847"/>
    <d v="2021-08-16T00:00:00"/>
    <x v="2"/>
    <x v="6"/>
    <x v="27"/>
    <d v="2021-08-23T00:00:00"/>
    <n v="7"/>
    <s v="Standard Class"/>
    <s v="CU-00004"/>
    <x v="284"/>
    <s v="Consumer"/>
    <s v="United States"/>
    <s v="Baltimore"/>
    <s v="Maryland"/>
    <s v="78074"/>
    <x v="2"/>
    <s v="FUR-CHA-12732"/>
    <x v="2"/>
    <x v="13"/>
    <s v="Global Troy Executive Chair"/>
    <n v="5401.16"/>
    <n v="8"/>
    <x v="0"/>
    <n v="43.2"/>
    <n v="7.9982818505654352E-3"/>
  </r>
  <r>
    <n v="3849"/>
    <x v="3848"/>
    <d v="2022-08-17T00:00:00"/>
    <x v="1"/>
    <x v="6"/>
    <x v="43"/>
    <d v="2022-08-23T00:00:00"/>
    <n v="6"/>
    <s v="Standard Class"/>
    <s v="CU-00399"/>
    <x v="313"/>
    <s v="Consumer"/>
    <s v="United States"/>
    <s v="Boston"/>
    <s v="Massachusetts"/>
    <s v="59976"/>
    <x v="2"/>
    <s v="OFF-ENV-26097"/>
    <x v="1"/>
    <x v="1"/>
    <s v="Poly String &amp; Button Envelopes"/>
    <n v="403.48"/>
    <n v="5"/>
    <x v="1"/>
    <n v="178.36"/>
    <n v="0.44205412907702984"/>
  </r>
  <r>
    <n v="3850"/>
    <x v="3849"/>
    <d v="2023-07-27T00:00:00"/>
    <x v="3"/>
    <x v="7"/>
    <x v="41"/>
    <d v="2023-08-02T00:00:00"/>
    <n v="6"/>
    <s v="Standard Class"/>
    <s v="CU-00481"/>
    <x v="217"/>
    <s v="Home Office"/>
    <s v="United States"/>
    <s v="New York"/>
    <s v="New York"/>
    <s v="68139"/>
    <x v="2"/>
    <s v="TEC-PHO-20378"/>
    <x v="0"/>
    <x v="2"/>
    <s v="Samsung Galaxy A52"/>
    <n v="2743.59"/>
    <n v="13"/>
    <x v="2"/>
    <n v="397.12"/>
    <n v="0.144744659369658"/>
  </r>
  <r>
    <n v="3851"/>
    <x v="3850"/>
    <d v="2023-07-27T00:00:00"/>
    <x v="3"/>
    <x v="7"/>
    <x v="41"/>
    <d v="2023-07-28T00:00:00"/>
    <n v="1"/>
    <s v="First Class"/>
    <s v="CU-00015"/>
    <x v="142"/>
    <s v="Home Office"/>
    <s v="United States"/>
    <s v="Las Vegas"/>
    <s v="Nevada"/>
    <s v="32989"/>
    <x v="1"/>
    <s v="FUR-TAB-30248"/>
    <x v="2"/>
    <x v="14"/>
    <s v="Bretford CR4500 Series Slim Rectangular Table"/>
    <n v="580.39"/>
    <n v="14"/>
    <x v="2"/>
    <n v="-7.34"/>
    <n v="-1.2646668619376626E-2"/>
  </r>
  <r>
    <n v="3852"/>
    <x v="3851"/>
    <d v="2021-01-22T00:00:00"/>
    <x v="2"/>
    <x v="1"/>
    <x v="25"/>
    <d v="2021-01-22T00:00:00"/>
    <n v="0"/>
    <s v="Same Day"/>
    <s v="CU-00736"/>
    <x v="180"/>
    <s v="Consumer"/>
    <s v="United States"/>
    <s v="Miami"/>
    <s v="Florida"/>
    <s v="17380"/>
    <x v="3"/>
    <s v="FUR-BOO-78002"/>
    <x v="2"/>
    <x v="7"/>
    <s v="Bush Somerset Collection Bookcase"/>
    <n v="438.4"/>
    <n v="5"/>
    <x v="3"/>
    <n v="135.97"/>
    <n v="0.3101505474452555"/>
  </r>
  <r>
    <n v="3853"/>
    <x v="3852"/>
    <d v="2021-06-01T00:00:00"/>
    <x v="2"/>
    <x v="2"/>
    <x v="18"/>
    <d v="2021-06-06T00:00:00"/>
    <n v="5"/>
    <s v="Standard Class"/>
    <s v="CU-00552"/>
    <x v="108"/>
    <s v="Corporate"/>
    <s v="United States"/>
    <s v="Denver"/>
    <s v="Colorado"/>
    <s v="64894"/>
    <x v="0"/>
    <s v="FUR-BOO-35416"/>
    <x v="2"/>
    <x v="7"/>
    <s v="Sauder Classic Bookcase"/>
    <n v="6040.4"/>
    <n v="14"/>
    <x v="1"/>
    <n v="2030.05"/>
    <n v="0.33607873650751607"/>
  </r>
  <r>
    <n v="3854"/>
    <x v="3853"/>
    <d v="2021-03-18T00:00:00"/>
    <x v="2"/>
    <x v="10"/>
    <x v="21"/>
    <d v="2021-03-21T00:00:00"/>
    <n v="3"/>
    <s v="First Class"/>
    <s v="CU-00335"/>
    <x v="283"/>
    <s v="Corporate"/>
    <s v="United States"/>
    <s v="Dallas"/>
    <s v="Texas"/>
    <s v="63549"/>
    <x v="0"/>
    <s v="FUR-FUR-81364"/>
    <x v="2"/>
    <x v="10"/>
    <s v="Eldon Expressions Punched Metal &amp; Wood Desk Accessories"/>
    <n v="1974.1"/>
    <n v="5"/>
    <x v="1"/>
    <n v="-89.09"/>
    <n v="-4.5129426067575099E-2"/>
  </r>
  <r>
    <n v="3855"/>
    <x v="3854"/>
    <d v="2021-12-07T00:00:00"/>
    <x v="2"/>
    <x v="5"/>
    <x v="11"/>
    <d v="2021-12-12T00:00:00"/>
    <n v="5"/>
    <s v="Standard Class"/>
    <s v="CU-00508"/>
    <x v="32"/>
    <s v="Corporate"/>
    <s v="United States"/>
    <s v="Houston"/>
    <s v="Texas"/>
    <s v="85933"/>
    <x v="0"/>
    <s v="TEC-MAC-64437"/>
    <x v="0"/>
    <x v="12"/>
    <s v="Epson Stylus Photo R280"/>
    <n v="4289.04"/>
    <n v="9"/>
    <x v="4"/>
    <n v="1006.21"/>
    <n v="0.23460028351332701"/>
  </r>
  <r>
    <n v="3856"/>
    <x v="3855"/>
    <d v="2022-12-12T00:00:00"/>
    <x v="1"/>
    <x v="5"/>
    <x v="5"/>
    <d v="2022-12-20T00:00:00"/>
    <n v="8"/>
    <s v="Standard Class"/>
    <s v="CU-00116"/>
    <x v="139"/>
    <s v="Home Office"/>
    <s v="United States"/>
    <s v="New Orleans"/>
    <s v="Louisiana"/>
    <s v="89727"/>
    <x v="3"/>
    <s v="FUR-CHA-77939"/>
    <x v="2"/>
    <x v="13"/>
    <s v="Global Troy Executive Chair"/>
    <n v="2768.59"/>
    <n v="7"/>
    <x v="0"/>
    <n v="160.22999999999999"/>
    <n v="5.7874224785901845E-2"/>
  </r>
  <r>
    <n v="3857"/>
    <x v="3856"/>
    <d v="2024-12-08T00:00:00"/>
    <x v="0"/>
    <x v="5"/>
    <x v="44"/>
    <d v="2024-12-08T00:00:00"/>
    <n v="0"/>
    <s v="Same Day"/>
    <s v="CU-00711"/>
    <x v="141"/>
    <s v="Consumer"/>
    <s v="United States"/>
    <s v="Atlanta"/>
    <s v="Georgia"/>
    <s v="69546"/>
    <x v="3"/>
    <s v="TEC-ACC-77869"/>
    <x v="0"/>
    <x v="0"/>
    <s v="Plantronics CS540 Wireless Headset System"/>
    <n v="4874.78"/>
    <n v="7"/>
    <x v="5"/>
    <n v="289.99"/>
    <n v="5.9487812783346125E-2"/>
  </r>
  <r>
    <n v="3858"/>
    <x v="3857"/>
    <d v="2024-07-15T00:00:00"/>
    <x v="0"/>
    <x v="7"/>
    <x v="28"/>
    <d v="2024-07-17T00:00:00"/>
    <n v="2"/>
    <s v="First Class"/>
    <s v="CU-00224"/>
    <x v="167"/>
    <s v="Home Office"/>
    <s v="United States"/>
    <s v="San Francisco"/>
    <s v="California"/>
    <s v="93882"/>
    <x v="1"/>
    <s v="TEC-ACC-16741"/>
    <x v="0"/>
    <x v="0"/>
    <s v="Kensington 62348"/>
    <n v="786.78"/>
    <n v="5"/>
    <x v="3"/>
    <n v="281.39999999999998"/>
    <n v="0.3576603370700831"/>
  </r>
  <r>
    <n v="3859"/>
    <x v="3858"/>
    <d v="2021-11-18T00:00:00"/>
    <x v="2"/>
    <x v="4"/>
    <x v="8"/>
    <d v="2021-11-25T00:00:00"/>
    <n v="7"/>
    <s v="Standard Class"/>
    <s v="CU-00127"/>
    <x v="277"/>
    <s v="Consumer"/>
    <s v="United States"/>
    <s v="San Francisco"/>
    <s v="California"/>
    <s v="10629"/>
    <x v="1"/>
    <s v="OFF-LAB-72457"/>
    <x v="1"/>
    <x v="15"/>
    <s v="Xerox 1967"/>
    <n v="509.93"/>
    <n v="4"/>
    <x v="2"/>
    <n v="189.25"/>
    <n v="0.37112937069793894"/>
  </r>
  <r>
    <n v="3860"/>
    <x v="3859"/>
    <d v="2024-09-22T00:00:00"/>
    <x v="0"/>
    <x v="8"/>
    <x v="15"/>
    <d v="2024-09-22T00:00:00"/>
    <n v="0"/>
    <s v="Same Day"/>
    <s v="CU-00459"/>
    <x v="322"/>
    <s v="Home Office"/>
    <s v="United States"/>
    <s v="Chicago"/>
    <s v="Illinois"/>
    <s v="42020"/>
    <x v="0"/>
    <s v="FUR-FUR-69752"/>
    <x v="2"/>
    <x v="10"/>
    <s v="Howard Miller 11.75 Diameter"/>
    <n v="1202.43"/>
    <n v="10"/>
    <x v="3"/>
    <n v="338.14"/>
    <n v="0.28121387523598046"/>
  </r>
  <r>
    <n v="3861"/>
    <x v="3860"/>
    <d v="2021-07-21T00:00:00"/>
    <x v="2"/>
    <x v="7"/>
    <x v="7"/>
    <d v="2021-07-21T00:00:00"/>
    <n v="0"/>
    <s v="Same Day"/>
    <s v="CU-00172"/>
    <x v="58"/>
    <s v="Consumer"/>
    <s v="United States"/>
    <s v="Seattle"/>
    <s v="Washington"/>
    <s v="62872"/>
    <x v="1"/>
    <s v="TEC-ACC-94941"/>
    <x v="0"/>
    <x v="0"/>
    <s v="Memorex Mini Travel Drive 64 GB"/>
    <n v="776.06"/>
    <n v="3"/>
    <x v="4"/>
    <n v="-13.88"/>
    <n v="-1.7885215060691188E-2"/>
  </r>
  <r>
    <n v="3862"/>
    <x v="3861"/>
    <d v="2024-11-07T00:00:00"/>
    <x v="0"/>
    <x v="4"/>
    <x v="4"/>
    <d v="2024-11-07T00:00:00"/>
    <n v="0"/>
    <s v="Same Day"/>
    <s v="CU-00713"/>
    <x v="150"/>
    <s v="Consumer"/>
    <s v="United States"/>
    <s v="Minneapolis"/>
    <s v="Minnesota"/>
    <s v="54578"/>
    <x v="0"/>
    <s v="FUR-BOO-21766"/>
    <x v="2"/>
    <x v="7"/>
    <s v="Bush Somerset Collection Bookcase"/>
    <n v="13029.98"/>
    <n v="14"/>
    <x v="1"/>
    <n v="-1393.82"/>
    <n v="-0.1069702332620618"/>
  </r>
  <r>
    <n v="3863"/>
    <x v="3862"/>
    <d v="2022-08-28T00:00:00"/>
    <x v="1"/>
    <x v="6"/>
    <x v="43"/>
    <d v="2022-09-03T00:00:00"/>
    <n v="6"/>
    <s v="Standard Class"/>
    <s v="CU-00069"/>
    <x v="86"/>
    <s v="Consumer"/>
    <s v="United States"/>
    <s v="Baltimore"/>
    <s v="Maryland"/>
    <s v="74030"/>
    <x v="2"/>
    <s v="TEC-PHO-39350"/>
    <x v="0"/>
    <x v="2"/>
    <s v="Apple iPhone SE"/>
    <n v="415.58"/>
    <n v="12"/>
    <x v="2"/>
    <n v="4.09"/>
    <n v="9.8416670677125943E-3"/>
  </r>
  <r>
    <n v="3864"/>
    <x v="3863"/>
    <d v="2022-05-27T00:00:00"/>
    <x v="1"/>
    <x v="11"/>
    <x v="46"/>
    <d v="2022-06-04T00:00:00"/>
    <n v="8"/>
    <s v="Standard Class"/>
    <s v="CU-00600"/>
    <x v="45"/>
    <s v="Consumer"/>
    <s v="United States"/>
    <s v="Portland"/>
    <s v="Oregon"/>
    <s v="34273"/>
    <x v="1"/>
    <s v="OFF-BIN-87723"/>
    <x v="1"/>
    <x v="3"/>
    <s v="Ibico 21-Sheet Binder"/>
    <n v="1411.31"/>
    <n v="7"/>
    <x v="4"/>
    <n v="533"/>
    <n v="0.37766330572305162"/>
  </r>
  <r>
    <n v="3865"/>
    <x v="3864"/>
    <d v="2023-02-28T00:00:00"/>
    <x v="3"/>
    <x v="9"/>
    <x v="23"/>
    <d v="2023-03-04T00:00:00"/>
    <n v="4"/>
    <s v="Second Class"/>
    <s v="CU-00135"/>
    <x v="55"/>
    <s v="Corporate"/>
    <s v="United States"/>
    <s v="Washington DC"/>
    <s v="District of Columbia"/>
    <s v="96764"/>
    <x v="2"/>
    <s v="FUR-CHA-13539"/>
    <x v="2"/>
    <x v="13"/>
    <s v="Harbour Creations 67200 Series"/>
    <n v="47.69"/>
    <n v="1"/>
    <x v="5"/>
    <n v="-8.98"/>
    <n v="-0.18829943384357309"/>
  </r>
  <r>
    <n v="3866"/>
    <x v="3865"/>
    <d v="2021-05-27T00:00:00"/>
    <x v="2"/>
    <x v="11"/>
    <x v="39"/>
    <d v="2021-06-04T00:00:00"/>
    <n v="8"/>
    <s v="Standard Class"/>
    <s v="CU-00702"/>
    <x v="288"/>
    <s v="Home Office"/>
    <s v="United States"/>
    <s v="Nashville"/>
    <s v="Tennessee"/>
    <s v="35623"/>
    <x v="3"/>
    <s v="TEC-COP-24752"/>
    <x v="0"/>
    <x v="11"/>
    <s v="Hewlett Packard 610 Multi-Function Printer"/>
    <n v="318.73"/>
    <n v="2"/>
    <x v="0"/>
    <n v="62.92"/>
    <n v="0.197408464844853"/>
  </r>
  <r>
    <n v="3867"/>
    <x v="3866"/>
    <d v="2024-04-09T00:00:00"/>
    <x v="0"/>
    <x v="0"/>
    <x v="0"/>
    <d v="2024-04-11T00:00:00"/>
    <n v="2"/>
    <s v="First Class"/>
    <s v="CU-00684"/>
    <x v="86"/>
    <s v="Home Office"/>
    <s v="United States"/>
    <s v="Philadelphia"/>
    <s v="Pennsylvania"/>
    <s v="95685"/>
    <x v="2"/>
    <s v="FUR-CHA-99288"/>
    <x v="2"/>
    <x v="13"/>
    <s v="Harbour Creations 67200 Series"/>
    <n v="500.92"/>
    <n v="1"/>
    <x v="5"/>
    <n v="25.72"/>
    <n v="5.134552423540685E-2"/>
  </r>
  <r>
    <n v="3868"/>
    <x v="3867"/>
    <d v="2023-07-12T00:00:00"/>
    <x v="3"/>
    <x v="7"/>
    <x v="41"/>
    <d v="2023-07-17T00:00:00"/>
    <n v="5"/>
    <s v="Standard Class"/>
    <s v="CU-00699"/>
    <x v="62"/>
    <s v="Consumer"/>
    <s v="United States"/>
    <s v="Atlanta"/>
    <s v="Georgia"/>
    <s v="38855"/>
    <x v="3"/>
    <s v="FUR-CHA-61315"/>
    <x v="2"/>
    <x v="13"/>
    <s v="Global Troy Executive Chair"/>
    <n v="7908"/>
    <n v="12"/>
    <x v="3"/>
    <n v="-150.52000000000001"/>
    <n v="-1.9033889731917046E-2"/>
  </r>
  <r>
    <n v="3869"/>
    <x v="3868"/>
    <d v="2022-04-05T00:00:00"/>
    <x v="1"/>
    <x v="0"/>
    <x v="14"/>
    <d v="2022-04-06T00:00:00"/>
    <n v="1"/>
    <s v="First Class"/>
    <s v="CU-00344"/>
    <x v="303"/>
    <s v="Consumer"/>
    <s v="United States"/>
    <s v="Denver"/>
    <s v="Colorado"/>
    <s v="83466"/>
    <x v="0"/>
    <s v="FUR-BOO-32863"/>
    <x v="2"/>
    <x v="7"/>
    <s v="Bush Somerset Collection Bookcase"/>
    <n v="12995.56"/>
    <n v="13"/>
    <x v="0"/>
    <n v="1779.01"/>
    <n v="0.13689367753294202"/>
  </r>
  <r>
    <n v="3870"/>
    <x v="3869"/>
    <d v="2022-05-21T00:00:00"/>
    <x v="1"/>
    <x v="11"/>
    <x v="46"/>
    <d v="2022-05-21T00:00:00"/>
    <n v="0"/>
    <s v="Same Day"/>
    <s v="CU-00616"/>
    <x v="321"/>
    <s v="Corporate"/>
    <s v="United States"/>
    <s v="Houston"/>
    <s v="Texas"/>
    <s v="18173"/>
    <x v="0"/>
    <s v="OFF-ART-36595"/>
    <x v="1"/>
    <x v="16"/>
    <s v="Avery 47"/>
    <n v="1868.77"/>
    <n v="11"/>
    <x v="3"/>
    <n v="219.64"/>
    <n v="0.11753185250191302"/>
  </r>
  <r>
    <n v="3871"/>
    <x v="3870"/>
    <d v="2022-09-30T00:00:00"/>
    <x v="1"/>
    <x v="8"/>
    <x v="36"/>
    <d v="2022-09-30T00:00:00"/>
    <n v="0"/>
    <s v="Same Day"/>
    <s v="CU-00689"/>
    <x v="58"/>
    <s v="Consumer"/>
    <s v="United States"/>
    <s v="Washington DC"/>
    <s v="District of Columbia"/>
    <s v="74612"/>
    <x v="2"/>
    <s v="FUR-CHA-15066"/>
    <x v="2"/>
    <x v="13"/>
    <s v="Global Troy Executive Chair"/>
    <n v="9426.9699999999993"/>
    <n v="8"/>
    <x v="1"/>
    <n v="-1112.1600000000001"/>
    <n v="-0.11797640174944868"/>
  </r>
  <r>
    <n v="3872"/>
    <x v="3871"/>
    <d v="2024-01-28T00:00:00"/>
    <x v="0"/>
    <x v="1"/>
    <x v="33"/>
    <d v="2024-02-03T00:00:00"/>
    <n v="6"/>
    <s v="Second Class"/>
    <s v="CU-00656"/>
    <x v="192"/>
    <s v="Home Office"/>
    <s v="United States"/>
    <s v="New Orleans"/>
    <s v="Louisiana"/>
    <s v="36011"/>
    <x v="3"/>
    <s v="OFF-ENV-94772"/>
    <x v="1"/>
    <x v="1"/>
    <s v="Business Envelopes with Contemporary Seal"/>
    <n v="17.579999999999998"/>
    <n v="1"/>
    <x v="0"/>
    <n v="6.78"/>
    <n v="0.38566552901023898"/>
  </r>
  <r>
    <n v="3873"/>
    <x v="3872"/>
    <d v="2021-10-04T00:00:00"/>
    <x v="2"/>
    <x v="3"/>
    <x v="10"/>
    <d v="2021-10-11T00:00:00"/>
    <n v="7"/>
    <s v="Standard Class"/>
    <s v="CU-00620"/>
    <x v="267"/>
    <s v="Home Office"/>
    <s v="United States"/>
    <s v="Miami"/>
    <s v="Florida"/>
    <s v="76202"/>
    <x v="3"/>
    <s v="TEC-MAC-99112"/>
    <x v="0"/>
    <x v="12"/>
    <s v="Hoover Stair Vacuum 515 Corded"/>
    <n v="5651.53"/>
    <n v="9"/>
    <x v="3"/>
    <n v="266.39"/>
    <n v="4.7135908329248896E-2"/>
  </r>
  <r>
    <n v="3874"/>
    <x v="3873"/>
    <d v="2023-07-12T00:00:00"/>
    <x v="3"/>
    <x v="7"/>
    <x v="41"/>
    <d v="2023-07-19T00:00:00"/>
    <n v="7"/>
    <s v="Standard Class"/>
    <s v="CU-00176"/>
    <x v="212"/>
    <s v="Consumer"/>
    <s v="United States"/>
    <s v="Baltimore"/>
    <s v="Maryland"/>
    <s v="61904"/>
    <x v="2"/>
    <s v="TEC-ACC-59051"/>
    <x v="0"/>
    <x v="0"/>
    <s v="Plantronics CS540 Wireless Headset System"/>
    <n v="214.89"/>
    <n v="4"/>
    <x v="5"/>
    <n v="73.22"/>
    <n v="0.34073246777421007"/>
  </r>
  <r>
    <n v="3875"/>
    <x v="3874"/>
    <d v="2024-07-19T00:00:00"/>
    <x v="0"/>
    <x v="7"/>
    <x v="28"/>
    <d v="2024-07-24T00:00:00"/>
    <n v="5"/>
    <s v="Second Class"/>
    <s v="CU-00642"/>
    <x v="137"/>
    <s v="Consumer"/>
    <s v="United States"/>
    <s v="Portland"/>
    <s v="Oregon"/>
    <s v="66994"/>
    <x v="1"/>
    <s v="FUR-BOO-91548"/>
    <x v="2"/>
    <x v="7"/>
    <s v="O'Sullivan 2-Shelf Bookcase"/>
    <n v="3866.61"/>
    <n v="9"/>
    <x v="1"/>
    <n v="-412.66"/>
    <n v="-0.10672397785139955"/>
  </r>
  <r>
    <n v="3876"/>
    <x v="3875"/>
    <d v="2023-05-06T00:00:00"/>
    <x v="3"/>
    <x v="11"/>
    <x v="42"/>
    <d v="2023-05-11T00:00:00"/>
    <n v="5"/>
    <s v="Second Class"/>
    <s v="CU-00461"/>
    <x v="190"/>
    <s v="Corporate"/>
    <s v="United States"/>
    <s v="Charlotte"/>
    <s v="North Carolina"/>
    <s v="23341"/>
    <x v="3"/>
    <s v="OFF-ENV-44445"/>
    <x v="1"/>
    <x v="1"/>
    <s v="Business Envelopes with Contemporary Seal"/>
    <n v="608.55999999999995"/>
    <n v="4"/>
    <x v="1"/>
    <n v="23.42"/>
    <n v="3.8484290784803477E-2"/>
  </r>
  <r>
    <n v="3877"/>
    <x v="3876"/>
    <d v="2024-08-24T00:00:00"/>
    <x v="0"/>
    <x v="6"/>
    <x v="6"/>
    <d v="2024-08-24T00:00:00"/>
    <n v="0"/>
    <s v="Same Day"/>
    <s v="CU-00290"/>
    <x v="271"/>
    <s v="Consumer"/>
    <s v="United States"/>
    <s v="Washington DC"/>
    <s v="District of Columbia"/>
    <s v="29551"/>
    <x v="2"/>
    <s v="OFF-PAP-21746"/>
    <x v="1"/>
    <x v="4"/>
    <s v="Hammermill CopyPlus Copy Paper"/>
    <n v="388.29"/>
    <n v="6"/>
    <x v="5"/>
    <n v="120.07"/>
    <n v="0.30922763913569751"/>
  </r>
  <r>
    <n v="3878"/>
    <x v="3877"/>
    <d v="2022-01-14T00:00:00"/>
    <x v="1"/>
    <x v="1"/>
    <x v="1"/>
    <d v="2022-01-17T00:00:00"/>
    <n v="3"/>
    <s v="First Class"/>
    <s v="CU-00031"/>
    <x v="76"/>
    <s v="Consumer"/>
    <s v="United States"/>
    <s v="Denver"/>
    <s v="Colorado"/>
    <s v="36700"/>
    <x v="0"/>
    <s v="FUR-FUR-66432"/>
    <x v="2"/>
    <x v="10"/>
    <s v="Eldon Expressions Punched Metal &amp; Wood Desk Accessories"/>
    <n v="6938.95"/>
    <n v="9"/>
    <x v="0"/>
    <n v="-862.91"/>
    <n v="-0.12435743159988183"/>
  </r>
  <r>
    <n v="3879"/>
    <x v="3878"/>
    <d v="2021-11-26T00:00:00"/>
    <x v="2"/>
    <x v="4"/>
    <x v="8"/>
    <d v="2021-12-03T00:00:00"/>
    <n v="7"/>
    <s v="Standard Class"/>
    <s v="CU-00702"/>
    <x v="288"/>
    <s v="Home Office"/>
    <s v="United States"/>
    <s v="Nashville"/>
    <s v="Tennessee"/>
    <s v="79377"/>
    <x v="3"/>
    <s v="TEC-ACC-29934"/>
    <x v="0"/>
    <x v="0"/>
    <s v="SanDisk Ultra 64GB"/>
    <n v="6413.77"/>
    <n v="13"/>
    <x v="0"/>
    <n v="1402.27"/>
    <n v="0.21863428217725298"/>
  </r>
  <r>
    <n v="3880"/>
    <x v="3879"/>
    <d v="2021-04-03T00:00:00"/>
    <x v="2"/>
    <x v="0"/>
    <x v="19"/>
    <d v="2021-04-06T00:00:00"/>
    <n v="3"/>
    <s v="First Class"/>
    <s v="CU-00588"/>
    <x v="24"/>
    <s v="Home Office"/>
    <s v="United States"/>
    <s v="New Orleans"/>
    <s v="Louisiana"/>
    <s v="81743"/>
    <x v="3"/>
    <s v="FUR-TAB-74898"/>
    <x v="2"/>
    <x v="14"/>
    <s v="Chromcraft Training Table"/>
    <n v="7320"/>
    <n v="11"/>
    <x v="0"/>
    <n v="1549.67"/>
    <n v="0.21170355191256832"/>
  </r>
  <r>
    <n v="3881"/>
    <x v="3880"/>
    <d v="2021-05-18T00:00:00"/>
    <x v="2"/>
    <x v="11"/>
    <x v="39"/>
    <d v="2021-05-21T00:00:00"/>
    <n v="3"/>
    <s v="Second Class"/>
    <s v="CU-00073"/>
    <x v="201"/>
    <s v="Home Office"/>
    <s v="United States"/>
    <s v="Dallas"/>
    <s v="Texas"/>
    <s v="60217"/>
    <x v="0"/>
    <s v="OFF-SUP-96809"/>
    <x v="1"/>
    <x v="5"/>
    <s v="Dixon Ticonderoga Pencils"/>
    <n v="1953.16"/>
    <n v="12"/>
    <x v="3"/>
    <n v="2.11"/>
    <n v="1.080300641012513E-3"/>
  </r>
  <r>
    <n v="3882"/>
    <x v="3881"/>
    <d v="2023-11-07T00:00:00"/>
    <x v="3"/>
    <x v="4"/>
    <x v="22"/>
    <d v="2023-11-13T00:00:00"/>
    <n v="6"/>
    <s v="Standard Class"/>
    <s v="CU-00413"/>
    <x v="106"/>
    <s v="Corporate"/>
    <s v="United States"/>
    <s v="Minneapolis"/>
    <s v="Minnesota"/>
    <s v="90136"/>
    <x v="0"/>
    <s v="FUR-CHA-47657"/>
    <x v="2"/>
    <x v="13"/>
    <s v="Harbour Creations 67200 Series"/>
    <n v="4120.5200000000004"/>
    <n v="8"/>
    <x v="2"/>
    <n v="-139.93"/>
    <n v="-3.3959306106996205E-2"/>
  </r>
  <r>
    <n v="3883"/>
    <x v="3882"/>
    <d v="2024-10-25T00:00:00"/>
    <x v="0"/>
    <x v="3"/>
    <x v="24"/>
    <d v="2024-10-26T00:00:00"/>
    <n v="1"/>
    <s v="First Class"/>
    <s v="CU-00470"/>
    <x v="112"/>
    <s v="Consumer"/>
    <s v="United States"/>
    <s v="Nashville"/>
    <s v="Tennessee"/>
    <s v="18824"/>
    <x v="3"/>
    <s v="TEC-MAC-50557"/>
    <x v="0"/>
    <x v="12"/>
    <s v="Lexmark MX611dhe Monochrome Laser Printer"/>
    <n v="9799.2199999999993"/>
    <n v="7"/>
    <x v="3"/>
    <n v="2234.88"/>
    <n v="0.2280671318737614"/>
  </r>
  <r>
    <n v="3884"/>
    <x v="3883"/>
    <d v="2022-03-24T00:00:00"/>
    <x v="1"/>
    <x v="10"/>
    <x v="47"/>
    <d v="2022-03-28T00:00:00"/>
    <n v="4"/>
    <s v="Second Class"/>
    <s v="CU-00658"/>
    <x v="138"/>
    <s v="Home Office"/>
    <s v="United States"/>
    <s v="Chicago"/>
    <s v="Illinois"/>
    <s v="81001"/>
    <x v="0"/>
    <s v="TEC-ACC-59412"/>
    <x v="0"/>
    <x v="0"/>
    <s v="Plantronics CS540 Wireless Headset System"/>
    <n v="4665.55"/>
    <n v="10"/>
    <x v="3"/>
    <n v="-421.59"/>
    <n v="-9.0362336701996546E-2"/>
  </r>
  <r>
    <n v="3885"/>
    <x v="3884"/>
    <d v="2021-09-19T00:00:00"/>
    <x v="2"/>
    <x v="8"/>
    <x v="38"/>
    <d v="2021-09-19T00:00:00"/>
    <n v="0"/>
    <s v="Same Day"/>
    <s v="CU-00060"/>
    <x v="34"/>
    <s v="Consumer"/>
    <s v="United States"/>
    <s v="Baltimore"/>
    <s v="Maryland"/>
    <s v="73777"/>
    <x v="2"/>
    <s v="TEC-MAC-65171"/>
    <x v="0"/>
    <x v="12"/>
    <s v="Hoover Stair Vacuum 515 Corded"/>
    <n v="784.58"/>
    <n v="1"/>
    <x v="5"/>
    <n v="-95.47"/>
    <n v="-0.12168293864233092"/>
  </r>
  <r>
    <n v="3886"/>
    <x v="3885"/>
    <d v="2022-08-26T00:00:00"/>
    <x v="1"/>
    <x v="6"/>
    <x v="43"/>
    <d v="2022-09-01T00:00:00"/>
    <n v="6"/>
    <s v="Standard Class"/>
    <s v="CU-00565"/>
    <x v="138"/>
    <s v="Home Office"/>
    <s v="United States"/>
    <s v="Baltimore"/>
    <s v="Maryland"/>
    <s v="47732"/>
    <x v="2"/>
    <s v="OFF-BIN-44284"/>
    <x v="1"/>
    <x v="3"/>
    <s v="Ibico 21-Sheet Binder"/>
    <n v="537.22"/>
    <n v="2"/>
    <x v="3"/>
    <n v="224.16"/>
    <n v="0.41725922340940397"/>
  </r>
  <r>
    <n v="3887"/>
    <x v="3886"/>
    <d v="2024-05-08T00:00:00"/>
    <x v="0"/>
    <x v="11"/>
    <x v="30"/>
    <d v="2024-05-15T00:00:00"/>
    <n v="7"/>
    <s v="Standard Class"/>
    <s v="CU-00781"/>
    <x v="217"/>
    <s v="Home Office"/>
    <s v="United States"/>
    <s v="Denver"/>
    <s v="Colorado"/>
    <s v="47187"/>
    <x v="0"/>
    <s v="FUR-TAB-52158"/>
    <x v="2"/>
    <x v="14"/>
    <s v="Bevis Round Conference Table"/>
    <n v="1828.5"/>
    <n v="2"/>
    <x v="4"/>
    <n v="-158.41"/>
    <n v="-8.6633852884878307E-2"/>
  </r>
  <r>
    <n v="3888"/>
    <x v="3887"/>
    <d v="2022-04-03T00:00:00"/>
    <x v="1"/>
    <x v="0"/>
    <x v="14"/>
    <d v="2022-04-09T00:00:00"/>
    <n v="6"/>
    <s v="Standard Class"/>
    <s v="CU-00791"/>
    <x v="24"/>
    <s v="Home Office"/>
    <s v="United States"/>
    <s v="Los Angeles"/>
    <s v="California"/>
    <s v="35988"/>
    <x v="1"/>
    <s v="TEC-ACC-75813"/>
    <x v="0"/>
    <x v="0"/>
    <s v="Plantronics CS540 Wireless Headset System"/>
    <n v="2837.64"/>
    <n v="12"/>
    <x v="1"/>
    <n v="958.07"/>
    <n v="0.33762915662310938"/>
  </r>
  <r>
    <n v="3889"/>
    <x v="3888"/>
    <d v="2021-10-06T00:00:00"/>
    <x v="2"/>
    <x v="3"/>
    <x v="10"/>
    <d v="2021-10-06T00:00:00"/>
    <n v="0"/>
    <s v="Same Day"/>
    <s v="CU-00628"/>
    <x v="48"/>
    <s v="Home Office"/>
    <s v="United States"/>
    <s v="Atlanta"/>
    <s v="Georgia"/>
    <s v="97538"/>
    <x v="3"/>
    <s v="OFF-SUP-71921"/>
    <x v="1"/>
    <x v="5"/>
    <s v="Fiskars 8&quot; Scissors"/>
    <n v="859.81"/>
    <n v="6"/>
    <x v="3"/>
    <n v="67.12"/>
    <n v="7.8063758272176417E-2"/>
  </r>
  <r>
    <n v="3890"/>
    <x v="3889"/>
    <d v="2023-10-19T00:00:00"/>
    <x v="3"/>
    <x v="3"/>
    <x v="29"/>
    <d v="2023-10-25T00:00:00"/>
    <n v="6"/>
    <s v="Second Class"/>
    <s v="CU-00193"/>
    <x v="263"/>
    <s v="Consumer"/>
    <s v="United States"/>
    <s v="New Orleans"/>
    <s v="Louisiana"/>
    <s v="65469"/>
    <x v="3"/>
    <s v="FUR-FUR-66795"/>
    <x v="2"/>
    <x v="10"/>
    <s v="Eldon Expressions Punched Metal &amp; Wood Desk Accessories"/>
    <n v="1350.87"/>
    <n v="5"/>
    <x v="2"/>
    <n v="75.38"/>
    <n v="5.580107634339352E-2"/>
  </r>
  <r>
    <n v="3891"/>
    <x v="3890"/>
    <d v="2022-12-28T00:00:00"/>
    <x v="1"/>
    <x v="5"/>
    <x v="5"/>
    <d v="2022-12-28T00:00:00"/>
    <n v="0"/>
    <s v="Same Day"/>
    <s v="CU-00139"/>
    <x v="281"/>
    <s v="Consumer"/>
    <s v="United States"/>
    <s v="Dallas"/>
    <s v="Texas"/>
    <s v="50811"/>
    <x v="0"/>
    <s v="OFF-ART-91834"/>
    <x v="1"/>
    <x v="16"/>
    <s v="Newell 322"/>
    <n v="646.83000000000004"/>
    <n v="4"/>
    <x v="4"/>
    <n v="251.34"/>
    <n v="0.38857195862900606"/>
  </r>
  <r>
    <n v="3892"/>
    <x v="3891"/>
    <d v="2021-03-03T00:00:00"/>
    <x v="2"/>
    <x v="10"/>
    <x v="21"/>
    <d v="2021-03-03T00:00:00"/>
    <n v="0"/>
    <s v="Same Day"/>
    <s v="CU-00580"/>
    <x v="186"/>
    <s v="Home Office"/>
    <s v="United States"/>
    <s v="Chicago"/>
    <s v="Illinois"/>
    <s v="66572"/>
    <x v="0"/>
    <s v="FUR-TAB-85738"/>
    <x v="2"/>
    <x v="14"/>
    <s v="Bevis Round Conference Table"/>
    <n v="1869.41"/>
    <n v="2"/>
    <x v="2"/>
    <n v="579.28"/>
    <n v="0.30987316853980668"/>
  </r>
  <r>
    <n v="3893"/>
    <x v="3892"/>
    <d v="2023-03-16T00:00:00"/>
    <x v="3"/>
    <x v="10"/>
    <x v="45"/>
    <d v="2023-03-16T00:00:00"/>
    <n v="0"/>
    <s v="Same Day"/>
    <s v="CU-00714"/>
    <x v="234"/>
    <s v="Consumer"/>
    <s v="United States"/>
    <s v="Seattle"/>
    <s v="Washington"/>
    <s v="90883"/>
    <x v="1"/>
    <s v="OFF-FAS-76618"/>
    <x v="1"/>
    <x v="9"/>
    <s v="Advantus 75305 EasyClose Envelopes"/>
    <n v="1398.17"/>
    <n v="7"/>
    <x v="2"/>
    <n v="110.57"/>
    <n v="7.9081942825264442E-2"/>
  </r>
  <r>
    <n v="3894"/>
    <x v="3893"/>
    <d v="2024-05-09T00:00:00"/>
    <x v="0"/>
    <x v="11"/>
    <x v="30"/>
    <d v="2024-05-09T00:00:00"/>
    <n v="0"/>
    <s v="Same Day"/>
    <s v="CU-00371"/>
    <x v="11"/>
    <s v="Consumer"/>
    <s v="United States"/>
    <s v="Dallas"/>
    <s v="Texas"/>
    <s v="27723"/>
    <x v="0"/>
    <s v="OFF-STO-96155"/>
    <x v="1"/>
    <x v="8"/>
    <s v="Steelmaster by MMF Industries Locking Cash Box"/>
    <n v="1491.37"/>
    <n v="9"/>
    <x v="5"/>
    <n v="519.5"/>
    <n v="0.34833743470768491"/>
  </r>
  <r>
    <n v="3895"/>
    <x v="3894"/>
    <d v="2024-09-08T00:00:00"/>
    <x v="0"/>
    <x v="8"/>
    <x v="15"/>
    <d v="2024-09-11T00:00:00"/>
    <n v="3"/>
    <s v="Second Class"/>
    <s v="CU-00227"/>
    <x v="163"/>
    <s v="Consumer"/>
    <s v="United States"/>
    <s v="Miami"/>
    <s v="Florida"/>
    <s v="26961"/>
    <x v="3"/>
    <s v="OFF-FAS-84041"/>
    <x v="1"/>
    <x v="9"/>
    <s v="Binder clips medium"/>
    <n v="2354.13"/>
    <n v="11"/>
    <x v="3"/>
    <n v="683.1"/>
    <n v="0.29017089115724282"/>
  </r>
  <r>
    <n v="3896"/>
    <x v="3895"/>
    <d v="2021-01-23T00:00:00"/>
    <x v="2"/>
    <x v="1"/>
    <x v="25"/>
    <d v="2021-01-23T00:00:00"/>
    <n v="0"/>
    <s v="Same Day"/>
    <s v="CU-00103"/>
    <x v="235"/>
    <s v="Consumer"/>
    <s v="United States"/>
    <s v="Los Angeles"/>
    <s v="California"/>
    <s v="77799"/>
    <x v="1"/>
    <s v="FUR-BOO-64526"/>
    <x v="2"/>
    <x v="7"/>
    <s v="O'Sullivan 2-Shelf Bookcase"/>
    <n v="13366.23"/>
    <n v="8"/>
    <x v="4"/>
    <n v="3227.13"/>
    <n v="0.24143905948049676"/>
  </r>
  <r>
    <n v="3897"/>
    <x v="3896"/>
    <d v="2024-08-30T00:00:00"/>
    <x v="0"/>
    <x v="6"/>
    <x v="6"/>
    <d v="2024-08-30T00:00:00"/>
    <n v="0"/>
    <s v="Same Day"/>
    <s v="CU-00577"/>
    <x v="337"/>
    <s v="Consumer"/>
    <s v="United States"/>
    <s v="Miami"/>
    <s v="Florida"/>
    <s v="64703"/>
    <x v="3"/>
    <s v="TEC-COP-61249"/>
    <x v="0"/>
    <x v="11"/>
    <s v="HP Designjet T520 Inkjet Large Format Printer"/>
    <n v="6135.05"/>
    <n v="7"/>
    <x v="3"/>
    <n v="575.52"/>
    <n v="9.3808526417877597E-2"/>
  </r>
  <r>
    <n v="3898"/>
    <x v="3897"/>
    <d v="2024-02-17T00:00:00"/>
    <x v="0"/>
    <x v="9"/>
    <x v="16"/>
    <d v="2024-02-25T00:00:00"/>
    <n v="8"/>
    <s v="Standard Class"/>
    <s v="CU-00677"/>
    <x v="132"/>
    <s v="Home Office"/>
    <s v="United States"/>
    <s v="Washington DC"/>
    <s v="District of Columbia"/>
    <s v="30873"/>
    <x v="2"/>
    <s v="FUR-BOO-84486"/>
    <x v="2"/>
    <x v="7"/>
    <s v="O'Sullivan 2-Shelf Bookcase"/>
    <n v="4039.52"/>
    <n v="6"/>
    <x v="2"/>
    <n v="-704.54"/>
    <n v="-0.17441181130431338"/>
  </r>
  <r>
    <n v="3899"/>
    <x v="3898"/>
    <d v="2021-05-31T00:00:00"/>
    <x v="2"/>
    <x v="11"/>
    <x v="39"/>
    <d v="2021-06-02T00:00:00"/>
    <n v="2"/>
    <s v="First Class"/>
    <s v="CU-00552"/>
    <x v="108"/>
    <s v="Corporate"/>
    <s v="United States"/>
    <s v="Denver"/>
    <s v="Colorado"/>
    <s v="79460"/>
    <x v="0"/>
    <s v="FUR-CHA-22014"/>
    <x v="2"/>
    <x v="13"/>
    <s v="Harbour Creations 67200 Series"/>
    <n v="2443.41"/>
    <n v="13"/>
    <x v="1"/>
    <n v="526.99"/>
    <n v="0.21567808922775958"/>
  </r>
  <r>
    <n v="3900"/>
    <x v="3899"/>
    <d v="2023-09-13T00:00:00"/>
    <x v="3"/>
    <x v="8"/>
    <x v="12"/>
    <d v="2023-09-13T00:00:00"/>
    <n v="0"/>
    <s v="Same Day"/>
    <s v="CU-00173"/>
    <x v="136"/>
    <s v="Home Office"/>
    <s v="United States"/>
    <s v="Seattle"/>
    <s v="Washington"/>
    <s v="98839"/>
    <x v="1"/>
    <s v="TEC-ACC-30977"/>
    <x v="0"/>
    <x v="0"/>
    <s v="Logitech MK550 Wireless Wave Keyboard and Mouse"/>
    <n v="1218.67"/>
    <n v="2"/>
    <x v="2"/>
    <n v="375.29"/>
    <n v="0.30795047059499292"/>
  </r>
  <r>
    <n v="3901"/>
    <x v="3900"/>
    <d v="2024-01-24T00:00:00"/>
    <x v="0"/>
    <x v="1"/>
    <x v="33"/>
    <d v="2024-01-29T00:00:00"/>
    <n v="5"/>
    <s v="Second Class"/>
    <s v="CU-00742"/>
    <x v="18"/>
    <s v="Consumer"/>
    <s v="United States"/>
    <s v="Los Angeles"/>
    <s v="California"/>
    <s v="53453"/>
    <x v="1"/>
    <s v="OFF-FAS-16220"/>
    <x v="1"/>
    <x v="9"/>
    <s v="Staple remover"/>
    <n v="1753.16"/>
    <n v="13"/>
    <x v="0"/>
    <n v="274.20999999999998"/>
    <n v="0.15640899860822741"/>
  </r>
  <r>
    <n v="3902"/>
    <x v="3901"/>
    <d v="2023-09-17T00:00:00"/>
    <x v="3"/>
    <x v="8"/>
    <x v="12"/>
    <d v="2023-09-20T00:00:00"/>
    <n v="3"/>
    <s v="First Class"/>
    <s v="CU-00277"/>
    <x v="144"/>
    <s v="Corporate"/>
    <s v="United States"/>
    <s v="Portland"/>
    <s v="Oregon"/>
    <s v="14705"/>
    <x v="1"/>
    <s v="OFF-PAP-77045"/>
    <x v="1"/>
    <x v="4"/>
    <s v="Southworth 25% Cotton Business Paper"/>
    <n v="669.41"/>
    <n v="9"/>
    <x v="3"/>
    <n v="109.71"/>
    <n v="0.16389059022123958"/>
  </r>
  <r>
    <n v="3903"/>
    <x v="3902"/>
    <d v="2022-01-18T00:00:00"/>
    <x v="1"/>
    <x v="1"/>
    <x v="1"/>
    <d v="2022-01-21T00:00:00"/>
    <n v="3"/>
    <s v="Second Class"/>
    <s v="CU-00037"/>
    <x v="87"/>
    <s v="Corporate"/>
    <s v="United States"/>
    <s v="Nashville"/>
    <s v="Tennessee"/>
    <s v="81910"/>
    <x v="3"/>
    <s v="FUR-CHA-84538"/>
    <x v="2"/>
    <x v="13"/>
    <s v="Global Troy Executive Chair"/>
    <n v="13975.31"/>
    <n v="11"/>
    <x v="4"/>
    <n v="-1172.8699999999999"/>
    <n v="-8.3924435307696207E-2"/>
  </r>
  <r>
    <n v="3904"/>
    <x v="3903"/>
    <d v="2024-02-03T00:00:00"/>
    <x v="0"/>
    <x v="9"/>
    <x v="16"/>
    <d v="2024-02-08T00:00:00"/>
    <n v="5"/>
    <s v="Second Class"/>
    <s v="CU-00366"/>
    <x v="33"/>
    <s v="Home Office"/>
    <s v="United States"/>
    <s v="Philadelphia"/>
    <s v="Pennsylvania"/>
    <s v="77387"/>
    <x v="2"/>
    <s v="TEC-ACC-73977"/>
    <x v="0"/>
    <x v="0"/>
    <s v="Logitech MK550 Wireless Wave Keyboard and Mouse"/>
    <n v="3630.43"/>
    <n v="11"/>
    <x v="3"/>
    <n v="-335.7"/>
    <n v="-9.2468385287693189E-2"/>
  </r>
  <r>
    <n v="3905"/>
    <x v="3904"/>
    <d v="2024-06-07T00:00:00"/>
    <x v="0"/>
    <x v="2"/>
    <x v="2"/>
    <d v="2024-06-09T00:00:00"/>
    <n v="2"/>
    <s v="First Class"/>
    <s v="CU-00722"/>
    <x v="14"/>
    <s v="Home Office"/>
    <s v="United States"/>
    <s v="Philadelphia"/>
    <s v="Pennsylvania"/>
    <s v="22989"/>
    <x v="2"/>
    <s v="OFF-LAB-78289"/>
    <x v="1"/>
    <x v="15"/>
    <s v="Xerox 1967"/>
    <n v="1251.92"/>
    <n v="6"/>
    <x v="5"/>
    <n v="231.8"/>
    <n v="0.18515560099686881"/>
  </r>
  <r>
    <n v="3906"/>
    <x v="3905"/>
    <d v="2023-11-11T00:00:00"/>
    <x v="3"/>
    <x v="4"/>
    <x v="22"/>
    <d v="2023-11-15T00:00:00"/>
    <n v="4"/>
    <s v="Second Class"/>
    <s v="CU-00784"/>
    <x v="129"/>
    <s v="Corporate"/>
    <s v="United States"/>
    <s v="Denver"/>
    <s v="Colorado"/>
    <s v="31807"/>
    <x v="0"/>
    <s v="OFF-STO-69774"/>
    <x v="1"/>
    <x v="8"/>
    <s v="Fellowes Stor/File Storage Boxes"/>
    <n v="22.18"/>
    <n v="3"/>
    <x v="0"/>
    <n v="-1.48"/>
    <n v="-6.6726780883678991E-2"/>
  </r>
  <r>
    <n v="3907"/>
    <x v="3906"/>
    <d v="2021-10-14T00:00:00"/>
    <x v="2"/>
    <x v="3"/>
    <x v="10"/>
    <d v="2021-10-20T00:00:00"/>
    <n v="6"/>
    <s v="Second Class"/>
    <s v="CU-00040"/>
    <x v="49"/>
    <s v="Consumer"/>
    <s v="United States"/>
    <s v="Los Angeles"/>
    <s v="California"/>
    <s v="93407"/>
    <x v="1"/>
    <s v="TEC-MAC-40333"/>
    <x v="0"/>
    <x v="12"/>
    <s v="Epson Stylus Photo R280"/>
    <n v="1793.36"/>
    <n v="2"/>
    <x v="2"/>
    <n v="-140.16"/>
    <n v="-7.8154971673283669E-2"/>
  </r>
  <r>
    <n v="3908"/>
    <x v="3907"/>
    <d v="2021-07-06T00:00:00"/>
    <x v="2"/>
    <x v="7"/>
    <x v="7"/>
    <d v="2021-07-06T00:00:00"/>
    <n v="0"/>
    <s v="Same Day"/>
    <s v="CU-00263"/>
    <x v="65"/>
    <s v="Home Office"/>
    <s v="United States"/>
    <s v="New Orleans"/>
    <s v="Louisiana"/>
    <s v="86860"/>
    <x v="3"/>
    <s v="TEC-PHO-23618"/>
    <x v="0"/>
    <x v="2"/>
    <s v="Apple iPhone SE"/>
    <n v="1747.65"/>
    <n v="11"/>
    <x v="2"/>
    <n v="357.42"/>
    <n v="0.20451463393700112"/>
  </r>
  <r>
    <n v="3909"/>
    <x v="3908"/>
    <d v="2022-10-16T00:00:00"/>
    <x v="1"/>
    <x v="3"/>
    <x v="3"/>
    <d v="2022-10-19T00:00:00"/>
    <n v="3"/>
    <s v="First Class"/>
    <s v="CU-00749"/>
    <x v="53"/>
    <s v="Corporate"/>
    <s v="United States"/>
    <s v="Minneapolis"/>
    <s v="Minnesota"/>
    <s v="98270"/>
    <x v="0"/>
    <s v="TEC-ACC-33209"/>
    <x v="0"/>
    <x v="0"/>
    <s v="Plantronics CS540 Wireless Headset System"/>
    <n v="1720.19"/>
    <n v="11"/>
    <x v="3"/>
    <n v="351.48"/>
    <n v="0.20432626628453834"/>
  </r>
  <r>
    <n v="3910"/>
    <x v="3909"/>
    <d v="2023-04-22T00:00:00"/>
    <x v="3"/>
    <x v="0"/>
    <x v="32"/>
    <d v="2023-04-29T00:00:00"/>
    <n v="7"/>
    <s v="Standard Class"/>
    <s v="CU-00014"/>
    <x v="149"/>
    <s v="Home Office"/>
    <s v="United States"/>
    <s v="Seattle"/>
    <s v="Washington"/>
    <s v="84629"/>
    <x v="1"/>
    <s v="FUR-BOO-48998"/>
    <x v="2"/>
    <x v="7"/>
    <s v="O'Sullivan 2-Shelf Bookcase"/>
    <n v="10795.84"/>
    <n v="8"/>
    <x v="4"/>
    <n v="-2087.8000000000002"/>
    <n v="-0.19338930551027064"/>
  </r>
  <r>
    <n v="3911"/>
    <x v="3910"/>
    <d v="2021-10-26T00:00:00"/>
    <x v="2"/>
    <x v="3"/>
    <x v="10"/>
    <d v="2021-10-30T00:00:00"/>
    <n v="4"/>
    <s v="Second Class"/>
    <s v="CU-00328"/>
    <x v="319"/>
    <s v="Corporate"/>
    <s v="United States"/>
    <s v="Nashville"/>
    <s v="Tennessee"/>
    <s v="71714"/>
    <x v="3"/>
    <s v="OFF-LAB-50195"/>
    <x v="1"/>
    <x v="15"/>
    <s v="Xerox 1967"/>
    <n v="513.80999999999995"/>
    <n v="5"/>
    <x v="2"/>
    <n v="-49.43"/>
    <n v="-9.6202876549697364E-2"/>
  </r>
  <r>
    <n v="3912"/>
    <x v="3911"/>
    <d v="2023-03-30T00:00:00"/>
    <x v="3"/>
    <x v="10"/>
    <x v="45"/>
    <d v="2023-04-01T00:00:00"/>
    <n v="2"/>
    <s v="First Class"/>
    <s v="CU-00443"/>
    <x v="243"/>
    <s v="Corporate"/>
    <s v="United States"/>
    <s v="Seattle"/>
    <s v="Washington"/>
    <s v="10099"/>
    <x v="1"/>
    <s v="OFF-APP-78234"/>
    <x v="1"/>
    <x v="6"/>
    <s v="Fellowes PB500 Electric Punch Binding Machine"/>
    <n v="540.20000000000005"/>
    <n v="8"/>
    <x v="1"/>
    <n v="197.59"/>
    <n v="0.36577193631988147"/>
  </r>
  <r>
    <n v="3913"/>
    <x v="3912"/>
    <d v="2022-01-16T00:00:00"/>
    <x v="1"/>
    <x v="1"/>
    <x v="1"/>
    <d v="2022-01-16T00:00:00"/>
    <n v="0"/>
    <s v="Same Day"/>
    <s v="CU-00153"/>
    <x v="320"/>
    <s v="Consumer"/>
    <s v="United States"/>
    <s v="Chicago"/>
    <s v="Illinois"/>
    <s v="85801"/>
    <x v="0"/>
    <s v="FUR-TAB-64646"/>
    <x v="2"/>
    <x v="14"/>
    <s v="Chromcraft Training Table"/>
    <n v="876.54"/>
    <n v="5"/>
    <x v="4"/>
    <n v="-163.09"/>
    <n v="-0.18606110388573255"/>
  </r>
  <r>
    <n v="3914"/>
    <x v="3913"/>
    <d v="2024-12-14T00:00:00"/>
    <x v="0"/>
    <x v="5"/>
    <x v="44"/>
    <d v="2024-12-20T00:00:00"/>
    <n v="6"/>
    <s v="Second Class"/>
    <s v="CU-00646"/>
    <x v="56"/>
    <s v="Consumer"/>
    <s v="United States"/>
    <s v="Seattle"/>
    <s v="Washington"/>
    <s v="96655"/>
    <x v="1"/>
    <s v="FUR-BOO-78038"/>
    <x v="2"/>
    <x v="7"/>
    <s v="O'Sullivan 2-Shelf Bookcase"/>
    <n v="11193.73"/>
    <n v="11"/>
    <x v="5"/>
    <n v="3367.94"/>
    <n v="0.30087736616838179"/>
  </r>
  <r>
    <n v="3915"/>
    <x v="3914"/>
    <d v="2022-12-07T00:00:00"/>
    <x v="1"/>
    <x v="5"/>
    <x v="5"/>
    <d v="2022-12-07T00:00:00"/>
    <n v="0"/>
    <s v="Same Day"/>
    <s v="CU-00375"/>
    <x v="182"/>
    <s v="Consumer"/>
    <s v="United States"/>
    <s v="Washington DC"/>
    <s v="District of Columbia"/>
    <s v="35043"/>
    <x v="2"/>
    <s v="FUR-CHA-17005"/>
    <x v="2"/>
    <x v="13"/>
    <s v="Global Troy Executive Chair"/>
    <n v="6735.15"/>
    <n v="6"/>
    <x v="3"/>
    <n v="1907.15"/>
    <n v="0.28316370088268267"/>
  </r>
  <r>
    <n v="3916"/>
    <x v="3915"/>
    <d v="2024-11-06T00:00:00"/>
    <x v="0"/>
    <x v="4"/>
    <x v="4"/>
    <d v="2024-11-12T00:00:00"/>
    <n v="6"/>
    <s v="Second Class"/>
    <s v="CU-00179"/>
    <x v="193"/>
    <s v="Home Office"/>
    <s v="United States"/>
    <s v="Charlotte"/>
    <s v="North Carolina"/>
    <s v="34172"/>
    <x v="3"/>
    <s v="FUR-BOO-48129"/>
    <x v="2"/>
    <x v="7"/>
    <s v="O'Sullivan 2-Shelf Bookcase"/>
    <n v="5127.75"/>
    <n v="5"/>
    <x v="2"/>
    <n v="787.41"/>
    <n v="0.15355857832382624"/>
  </r>
  <r>
    <n v="3917"/>
    <x v="3916"/>
    <d v="2021-02-23T00:00:00"/>
    <x v="2"/>
    <x v="9"/>
    <x v="13"/>
    <d v="2021-03-01T00:00:00"/>
    <n v="6"/>
    <s v="Second Class"/>
    <s v="CU-00412"/>
    <x v="253"/>
    <s v="Consumer"/>
    <s v="United States"/>
    <s v="Philadelphia"/>
    <s v="Pennsylvania"/>
    <s v="14692"/>
    <x v="2"/>
    <s v="OFF-STO-28994"/>
    <x v="1"/>
    <x v="8"/>
    <s v="Fellowes Stor/File Storage Boxes"/>
    <n v="131.53"/>
    <n v="7"/>
    <x v="5"/>
    <n v="46.72"/>
    <n v="0.35520413593856914"/>
  </r>
  <r>
    <n v="3918"/>
    <x v="3917"/>
    <d v="2024-03-30T00:00:00"/>
    <x v="0"/>
    <x v="10"/>
    <x v="40"/>
    <d v="2024-03-30T00:00:00"/>
    <n v="0"/>
    <s v="Same Day"/>
    <s v="CU-00072"/>
    <x v="110"/>
    <s v="Consumer"/>
    <s v="United States"/>
    <s v="Chicago"/>
    <s v="Illinois"/>
    <s v="77051"/>
    <x v="0"/>
    <s v="FUR-FUR-45596"/>
    <x v="2"/>
    <x v="10"/>
    <s v="Howard Miller 11.75 Diameter"/>
    <n v="1060.33"/>
    <n v="4"/>
    <x v="4"/>
    <n v="42.82"/>
    <n v="4.0383654145407566E-2"/>
  </r>
  <r>
    <n v="3919"/>
    <x v="3918"/>
    <d v="2022-11-29T00:00:00"/>
    <x v="1"/>
    <x v="4"/>
    <x v="20"/>
    <d v="2022-11-29T00:00:00"/>
    <n v="0"/>
    <s v="Same Day"/>
    <s v="CU-00244"/>
    <x v="95"/>
    <s v="Consumer"/>
    <s v="United States"/>
    <s v="Washington DC"/>
    <s v="District of Columbia"/>
    <s v="51510"/>
    <x v="2"/>
    <s v="FUR-FUR-82088"/>
    <x v="2"/>
    <x v="10"/>
    <s v="Eldon Expressions Punched Metal &amp; Wood Desk Accessories"/>
    <n v="7273.93"/>
    <n v="9"/>
    <x v="2"/>
    <n v="1241.96"/>
    <n v="0.17074126366352163"/>
  </r>
  <r>
    <n v="3920"/>
    <x v="3919"/>
    <d v="2024-10-13T00:00:00"/>
    <x v="0"/>
    <x v="3"/>
    <x v="24"/>
    <d v="2024-10-13T00:00:00"/>
    <n v="0"/>
    <s v="Same Day"/>
    <s v="CU-00390"/>
    <x v="189"/>
    <s v="Home Office"/>
    <s v="United States"/>
    <s v="Las Vegas"/>
    <s v="Nevada"/>
    <s v="34235"/>
    <x v="1"/>
    <s v="OFF-APP-47933"/>
    <x v="1"/>
    <x v="6"/>
    <s v="Fellowes PB500 Electric Punch Binding Machine"/>
    <n v="1354.95"/>
    <n v="8"/>
    <x v="3"/>
    <n v="167.87"/>
    <n v="0.1238938706225322"/>
  </r>
  <r>
    <n v="3921"/>
    <x v="3920"/>
    <d v="2021-09-11T00:00:00"/>
    <x v="2"/>
    <x v="8"/>
    <x v="38"/>
    <d v="2021-09-13T00:00:00"/>
    <n v="2"/>
    <s v="First Class"/>
    <s v="CU-00075"/>
    <x v="53"/>
    <s v="Consumer"/>
    <s v="United States"/>
    <s v="Las Vegas"/>
    <s v="Nevada"/>
    <s v="78022"/>
    <x v="1"/>
    <s v="TEC-ACC-29839"/>
    <x v="0"/>
    <x v="0"/>
    <s v="Plantronics CS540 Wireless Headset System"/>
    <n v="2620.94"/>
    <n v="4"/>
    <x v="3"/>
    <n v="669.55"/>
    <n v="0.25546178088777305"/>
  </r>
  <r>
    <n v="3922"/>
    <x v="3921"/>
    <d v="2023-07-07T00:00:00"/>
    <x v="3"/>
    <x v="7"/>
    <x v="41"/>
    <d v="2023-07-12T00:00:00"/>
    <n v="5"/>
    <s v="Standard Class"/>
    <s v="CU-00172"/>
    <x v="58"/>
    <s v="Consumer"/>
    <s v="United States"/>
    <s v="Seattle"/>
    <s v="Washington"/>
    <s v="89528"/>
    <x v="1"/>
    <s v="OFF-STO-15549"/>
    <x v="1"/>
    <x v="8"/>
    <s v="Steelmaster by MMF Industries Locking Cash Box"/>
    <n v="838.07"/>
    <n v="9"/>
    <x v="5"/>
    <n v="75.150000000000006"/>
    <n v="8.9670313935590107E-2"/>
  </r>
  <r>
    <n v="3923"/>
    <x v="3922"/>
    <d v="2023-06-28T00:00:00"/>
    <x v="3"/>
    <x v="2"/>
    <x v="37"/>
    <d v="2023-07-03T00:00:00"/>
    <n v="5"/>
    <s v="Standard Class"/>
    <s v="CU-00384"/>
    <x v="172"/>
    <s v="Home Office"/>
    <s v="United States"/>
    <s v="Dallas"/>
    <s v="Texas"/>
    <s v="37499"/>
    <x v="0"/>
    <s v="TEC-COP-49543"/>
    <x v="0"/>
    <x v="11"/>
    <s v="Hewlett Packard 610 Multi-Function Printer"/>
    <n v="3721.39"/>
    <n v="9"/>
    <x v="4"/>
    <n v="95.22"/>
    <n v="2.5587213379946742E-2"/>
  </r>
  <r>
    <n v="3924"/>
    <x v="3923"/>
    <d v="2022-03-26T00:00:00"/>
    <x v="1"/>
    <x v="10"/>
    <x v="47"/>
    <d v="2022-03-26T00:00:00"/>
    <n v="0"/>
    <s v="Same Day"/>
    <s v="CU-00001"/>
    <x v="97"/>
    <s v="Consumer"/>
    <s v="United States"/>
    <s v="Dallas"/>
    <s v="Texas"/>
    <s v="54929"/>
    <x v="0"/>
    <s v="FUR-BOO-66285"/>
    <x v="2"/>
    <x v="7"/>
    <s v="Sauder Classic Bookcase"/>
    <n v="11800.42"/>
    <n v="6"/>
    <x v="3"/>
    <n v="-1822.24"/>
    <n v="-0.15442162228124084"/>
  </r>
  <r>
    <n v="3925"/>
    <x v="3924"/>
    <d v="2024-12-22T00:00:00"/>
    <x v="0"/>
    <x v="5"/>
    <x v="44"/>
    <d v="2024-12-27T00:00:00"/>
    <n v="5"/>
    <s v="Standard Class"/>
    <s v="CU-00529"/>
    <x v="141"/>
    <s v="Corporate"/>
    <s v="United States"/>
    <s v="Las Vegas"/>
    <s v="Nevada"/>
    <s v="82932"/>
    <x v="1"/>
    <s v="FUR-CHA-76287"/>
    <x v="2"/>
    <x v="13"/>
    <s v="Global Troy Executive Chair"/>
    <n v="2984.59"/>
    <n v="4"/>
    <x v="1"/>
    <n v="-157.44"/>
    <n v="-5.2750964119024718E-2"/>
  </r>
  <r>
    <n v="3926"/>
    <x v="3925"/>
    <d v="2024-03-12T00:00:00"/>
    <x v="0"/>
    <x v="10"/>
    <x v="40"/>
    <d v="2024-03-17T00:00:00"/>
    <n v="5"/>
    <s v="Standard Class"/>
    <s v="CU-00447"/>
    <x v="199"/>
    <s v="Home Office"/>
    <s v="United States"/>
    <s v="Boston"/>
    <s v="Massachusetts"/>
    <s v="42412"/>
    <x v="2"/>
    <s v="OFF-LAB-45923"/>
    <x v="1"/>
    <x v="15"/>
    <s v="Xerox 1967"/>
    <n v="1320.69"/>
    <n v="6"/>
    <x v="2"/>
    <n v="196.08"/>
    <n v="0.14846784635304272"/>
  </r>
  <r>
    <n v="3927"/>
    <x v="3926"/>
    <d v="2024-10-04T00:00:00"/>
    <x v="0"/>
    <x v="3"/>
    <x v="24"/>
    <d v="2024-10-05T00:00:00"/>
    <n v="1"/>
    <s v="First Class"/>
    <s v="CU-00175"/>
    <x v="94"/>
    <s v="Home Office"/>
    <s v="United States"/>
    <s v="Minneapolis"/>
    <s v="Minnesota"/>
    <s v="70854"/>
    <x v="0"/>
    <s v="TEC-PHO-56532"/>
    <x v="0"/>
    <x v="2"/>
    <s v="Samsung Galaxy A52"/>
    <n v="5869.21"/>
    <n v="7"/>
    <x v="4"/>
    <n v="2118.3200000000002"/>
    <n v="0.36092080535540561"/>
  </r>
  <r>
    <n v="3928"/>
    <x v="3927"/>
    <d v="2024-05-15T00:00:00"/>
    <x v="0"/>
    <x v="11"/>
    <x v="30"/>
    <d v="2024-05-15T00:00:00"/>
    <n v="0"/>
    <s v="Same Day"/>
    <s v="CU-00706"/>
    <x v="341"/>
    <s v="Corporate"/>
    <s v="United States"/>
    <s v="San Francisco"/>
    <s v="California"/>
    <s v="19355"/>
    <x v="1"/>
    <s v="FUR-FUR-64566"/>
    <x v="2"/>
    <x v="10"/>
    <s v="Eldon Expressions Punched Metal &amp; Wood Desk Accessories"/>
    <n v="5287.63"/>
    <n v="8"/>
    <x v="3"/>
    <n v="-464.71"/>
    <n v="-8.7886255278830025E-2"/>
  </r>
  <r>
    <n v="3929"/>
    <x v="3928"/>
    <d v="2022-11-02T00:00:00"/>
    <x v="1"/>
    <x v="4"/>
    <x v="20"/>
    <d v="2022-11-07T00:00:00"/>
    <n v="5"/>
    <s v="Second Class"/>
    <s v="CU-00070"/>
    <x v="259"/>
    <s v="Consumer"/>
    <s v="United States"/>
    <s v="Seattle"/>
    <s v="Washington"/>
    <s v="38435"/>
    <x v="1"/>
    <s v="OFF-FAS-41499"/>
    <x v="1"/>
    <x v="9"/>
    <s v="Staple remover"/>
    <n v="1028.75"/>
    <n v="6"/>
    <x v="2"/>
    <n v="255.3"/>
    <n v="0.24816524908869989"/>
  </r>
  <r>
    <n v="3930"/>
    <x v="3929"/>
    <d v="2022-07-12T00:00:00"/>
    <x v="1"/>
    <x v="7"/>
    <x v="31"/>
    <d v="2022-07-19T00:00:00"/>
    <n v="7"/>
    <s v="Standard Class"/>
    <s v="CU-00137"/>
    <x v="177"/>
    <s v="Home Office"/>
    <s v="United States"/>
    <s v="Las Vegas"/>
    <s v="Nevada"/>
    <s v="46480"/>
    <x v="1"/>
    <s v="TEC-ACC-92576"/>
    <x v="0"/>
    <x v="0"/>
    <s v="Logitech MK550 Wireless Wave Keyboard and Mouse"/>
    <n v="216.73"/>
    <n v="1"/>
    <x v="3"/>
    <n v="-14.85"/>
    <n v="-6.851843307340931E-2"/>
  </r>
  <r>
    <n v="3931"/>
    <x v="3930"/>
    <d v="2022-02-12T00:00:00"/>
    <x v="1"/>
    <x v="9"/>
    <x v="17"/>
    <d v="2022-02-12T00:00:00"/>
    <n v="0"/>
    <s v="Same Day"/>
    <s v="CU-00627"/>
    <x v="79"/>
    <s v="Corporate"/>
    <s v="United States"/>
    <s v="Miami"/>
    <s v="Florida"/>
    <s v="32009"/>
    <x v="3"/>
    <s v="TEC-PHO-52165"/>
    <x v="0"/>
    <x v="2"/>
    <s v="Motorola Moto G Play"/>
    <n v="278.05"/>
    <n v="2"/>
    <x v="5"/>
    <n v="102.2"/>
    <n v="0.36755979140442369"/>
  </r>
  <r>
    <n v="3932"/>
    <x v="3931"/>
    <d v="2021-06-17T00:00:00"/>
    <x v="2"/>
    <x v="2"/>
    <x v="18"/>
    <d v="2021-06-19T00:00:00"/>
    <n v="2"/>
    <s v="First Class"/>
    <s v="CU-00363"/>
    <x v="202"/>
    <s v="Corporate"/>
    <s v="United States"/>
    <s v="Portland"/>
    <s v="Oregon"/>
    <s v="22404"/>
    <x v="1"/>
    <s v="OFF-LAB-23489"/>
    <x v="1"/>
    <x v="15"/>
    <s v="Xerox 1967"/>
    <n v="1819.74"/>
    <n v="11"/>
    <x v="3"/>
    <n v="472.95"/>
    <n v="0.25989976590062314"/>
  </r>
  <r>
    <n v="3933"/>
    <x v="3932"/>
    <d v="2023-09-11T00:00:00"/>
    <x v="3"/>
    <x v="8"/>
    <x v="12"/>
    <d v="2023-09-16T00:00:00"/>
    <n v="5"/>
    <s v="Standard Class"/>
    <s v="CU-00701"/>
    <x v="158"/>
    <s v="Home Office"/>
    <s v="United States"/>
    <s v="Washington DC"/>
    <s v="District of Columbia"/>
    <s v="73381"/>
    <x v="2"/>
    <s v="OFF-APP-80458"/>
    <x v="1"/>
    <x v="6"/>
    <s v="Belkin 7 Outlet Berlinger"/>
    <n v="1992.16"/>
    <n v="9"/>
    <x v="3"/>
    <n v="791.7"/>
    <n v="0.39740783872781305"/>
  </r>
  <r>
    <n v="3934"/>
    <x v="3933"/>
    <d v="2024-05-19T00:00:00"/>
    <x v="0"/>
    <x v="11"/>
    <x v="30"/>
    <d v="2024-05-25T00:00:00"/>
    <n v="6"/>
    <s v="Standard Class"/>
    <s v="CU-00252"/>
    <x v="256"/>
    <s v="Consumer"/>
    <s v="United States"/>
    <s v="Charlotte"/>
    <s v="North Carolina"/>
    <s v="89810"/>
    <x v="3"/>
    <s v="OFF-ART-89076"/>
    <x v="1"/>
    <x v="16"/>
    <s v="Newell 322"/>
    <n v="1182.5"/>
    <n v="9"/>
    <x v="1"/>
    <n v="451.29"/>
    <n v="0.38164059196617339"/>
  </r>
  <r>
    <n v="3935"/>
    <x v="3934"/>
    <d v="2024-10-03T00:00:00"/>
    <x v="0"/>
    <x v="3"/>
    <x v="24"/>
    <d v="2024-10-04T00:00:00"/>
    <n v="1"/>
    <s v="First Class"/>
    <s v="CU-00393"/>
    <x v="92"/>
    <s v="Home Office"/>
    <s v="United States"/>
    <s v="Charlotte"/>
    <s v="North Carolina"/>
    <s v="35943"/>
    <x v="3"/>
    <s v="FUR-FUR-15503"/>
    <x v="2"/>
    <x v="10"/>
    <s v="Howard Miller 11.75 Diameter"/>
    <n v="598.57000000000005"/>
    <n v="6"/>
    <x v="4"/>
    <n v="-10.92"/>
    <n v="-1.8243480294702373E-2"/>
  </r>
  <r>
    <n v="3936"/>
    <x v="3935"/>
    <d v="2022-11-08T00:00:00"/>
    <x v="1"/>
    <x v="4"/>
    <x v="20"/>
    <d v="2022-11-08T00:00:00"/>
    <n v="0"/>
    <s v="Same Day"/>
    <s v="CU-00628"/>
    <x v="48"/>
    <s v="Home Office"/>
    <s v="United States"/>
    <s v="Atlanta"/>
    <s v="Georgia"/>
    <s v="37227"/>
    <x v="3"/>
    <s v="FUR-CHA-16895"/>
    <x v="2"/>
    <x v="13"/>
    <s v="Hon Deluxe Fabric Upholstered Stacking Chairs"/>
    <n v="11770.3"/>
    <n v="11"/>
    <x v="2"/>
    <n v="-2262.12"/>
    <n v="-0.19218881421883893"/>
  </r>
  <r>
    <n v="3937"/>
    <x v="3936"/>
    <d v="2024-03-31T00:00:00"/>
    <x v="0"/>
    <x v="10"/>
    <x v="40"/>
    <d v="2024-04-07T00:00:00"/>
    <n v="7"/>
    <s v="Standard Class"/>
    <s v="CU-00462"/>
    <x v="62"/>
    <s v="Home Office"/>
    <s v="United States"/>
    <s v="Charlotte"/>
    <s v="North Carolina"/>
    <s v="79336"/>
    <x v="3"/>
    <s v="TEC-ACC-28943"/>
    <x v="0"/>
    <x v="0"/>
    <s v="Logitech MK550 Wireless Wave Keyboard and Mouse"/>
    <n v="11729.26"/>
    <n v="13"/>
    <x v="4"/>
    <n v="-655.47"/>
    <n v="-5.5883320857411295E-2"/>
  </r>
  <r>
    <n v="3938"/>
    <x v="3937"/>
    <d v="2021-12-23T00:00:00"/>
    <x v="2"/>
    <x v="5"/>
    <x v="11"/>
    <d v="2021-12-26T00:00:00"/>
    <n v="3"/>
    <s v="First Class"/>
    <s v="CU-00793"/>
    <x v="46"/>
    <s v="Corporate"/>
    <s v="United States"/>
    <s v="Denver"/>
    <s v="Colorado"/>
    <s v="37615"/>
    <x v="0"/>
    <s v="FUR-BOO-53391"/>
    <x v="2"/>
    <x v="7"/>
    <s v="Bush Somerset Collection Bookcase"/>
    <n v="12659.35"/>
    <n v="12"/>
    <x v="3"/>
    <n v="-1013.72"/>
    <n v="-8.0076781193347213E-2"/>
  </r>
  <r>
    <n v="3939"/>
    <x v="3938"/>
    <d v="2023-05-16T00:00:00"/>
    <x v="3"/>
    <x v="11"/>
    <x v="42"/>
    <d v="2023-05-16T00:00:00"/>
    <n v="0"/>
    <s v="Same Day"/>
    <s v="CU-00144"/>
    <x v="8"/>
    <s v="Consumer"/>
    <s v="United States"/>
    <s v="Baltimore"/>
    <s v="Maryland"/>
    <s v="74399"/>
    <x v="2"/>
    <s v="TEC-MAC-75076"/>
    <x v="0"/>
    <x v="12"/>
    <s v="Epson Stylus Photo R280"/>
    <n v="207.33"/>
    <n v="11"/>
    <x v="0"/>
    <n v="64.66"/>
    <n v="0.31186996575507642"/>
  </r>
  <r>
    <n v="3940"/>
    <x v="3939"/>
    <d v="2024-02-14T00:00:00"/>
    <x v="0"/>
    <x v="9"/>
    <x v="16"/>
    <d v="2024-02-14T00:00:00"/>
    <n v="0"/>
    <s v="Same Day"/>
    <s v="CU-00456"/>
    <x v="89"/>
    <s v="Home Office"/>
    <s v="United States"/>
    <s v="Houston"/>
    <s v="Texas"/>
    <s v="93913"/>
    <x v="0"/>
    <s v="OFF-SUP-54504"/>
    <x v="1"/>
    <x v="5"/>
    <s v="Avery Hi-Liter EverBold"/>
    <n v="2757.82"/>
    <n v="11"/>
    <x v="4"/>
    <n v="256.08"/>
    <n v="9.2855951439905424E-2"/>
  </r>
  <r>
    <n v="3941"/>
    <x v="3940"/>
    <d v="2022-03-25T00:00:00"/>
    <x v="1"/>
    <x v="10"/>
    <x v="47"/>
    <d v="2022-03-28T00:00:00"/>
    <n v="3"/>
    <s v="Second Class"/>
    <s v="CU-00525"/>
    <x v="208"/>
    <s v="Consumer"/>
    <s v="United States"/>
    <s v="Baltimore"/>
    <s v="Maryland"/>
    <s v="48950"/>
    <x v="2"/>
    <s v="TEC-ACC-35924"/>
    <x v="0"/>
    <x v="0"/>
    <s v="Kensington 62348"/>
    <n v="904.63"/>
    <n v="7"/>
    <x v="4"/>
    <n v="-123.73"/>
    <n v="-0.13677415075776839"/>
  </r>
  <r>
    <n v="3942"/>
    <x v="3941"/>
    <d v="2021-05-04T00:00:00"/>
    <x v="2"/>
    <x v="11"/>
    <x v="39"/>
    <d v="2021-05-08T00:00:00"/>
    <n v="4"/>
    <s v="Second Class"/>
    <s v="CU-00023"/>
    <x v="127"/>
    <s v="Consumer"/>
    <s v="United States"/>
    <s v="New York"/>
    <s v="New York"/>
    <s v="51007"/>
    <x v="2"/>
    <s v="FUR-FUR-96543"/>
    <x v="2"/>
    <x v="10"/>
    <s v="Eldon Expressions Punched Metal &amp; Wood Desk Accessories"/>
    <n v="6223.37"/>
    <n v="5"/>
    <x v="2"/>
    <n v="1084.3599999999999"/>
    <n v="0.174240001799668"/>
  </r>
  <r>
    <n v="3943"/>
    <x v="3942"/>
    <d v="2022-12-21T00:00:00"/>
    <x v="1"/>
    <x v="5"/>
    <x v="5"/>
    <d v="2022-12-22T00:00:00"/>
    <n v="1"/>
    <s v="First Class"/>
    <s v="CU-00423"/>
    <x v="135"/>
    <s v="Home Office"/>
    <s v="United States"/>
    <s v="Miami"/>
    <s v="Florida"/>
    <s v="32016"/>
    <x v="3"/>
    <s v="TEC-COP-10488"/>
    <x v="0"/>
    <x v="11"/>
    <s v="Hewlett Packard 610 Multi-Function Printer"/>
    <n v="621.79"/>
    <n v="3"/>
    <x v="5"/>
    <n v="229.23"/>
    <n v="0.36866144518245708"/>
  </r>
  <r>
    <n v="3944"/>
    <x v="3943"/>
    <d v="2024-07-27T00:00:00"/>
    <x v="0"/>
    <x v="7"/>
    <x v="28"/>
    <d v="2024-08-01T00:00:00"/>
    <n v="5"/>
    <s v="Standard Class"/>
    <s v="CU-00462"/>
    <x v="62"/>
    <s v="Home Office"/>
    <s v="United States"/>
    <s v="Charlotte"/>
    <s v="North Carolina"/>
    <s v="27689"/>
    <x v="3"/>
    <s v="FUR-TAB-11846"/>
    <x v="2"/>
    <x v="14"/>
    <s v="Bevis Round Conference Table"/>
    <n v="1143.77"/>
    <n v="14"/>
    <x v="3"/>
    <n v="-226.43"/>
    <n v="-0.19796812296178429"/>
  </r>
  <r>
    <n v="3945"/>
    <x v="3944"/>
    <d v="2021-01-24T00:00:00"/>
    <x v="2"/>
    <x v="1"/>
    <x v="25"/>
    <d v="2021-01-24T00:00:00"/>
    <n v="0"/>
    <s v="Same Day"/>
    <s v="CU-00646"/>
    <x v="56"/>
    <s v="Consumer"/>
    <s v="United States"/>
    <s v="Seattle"/>
    <s v="Washington"/>
    <s v="44667"/>
    <x v="1"/>
    <s v="OFF-SUP-56962"/>
    <x v="1"/>
    <x v="5"/>
    <s v="Dixon Ticonderoga Pencils"/>
    <n v="430.07"/>
    <n v="10"/>
    <x v="0"/>
    <n v="136.44"/>
    <n v="0.31725068012184066"/>
  </r>
  <r>
    <n v="3946"/>
    <x v="3945"/>
    <d v="2022-04-01T00:00:00"/>
    <x v="1"/>
    <x v="0"/>
    <x v="14"/>
    <d v="2022-04-02T00:00:00"/>
    <n v="1"/>
    <s v="First Class"/>
    <s v="CU-00216"/>
    <x v="26"/>
    <s v="Corporate"/>
    <s v="United States"/>
    <s v="Chicago"/>
    <s v="Illinois"/>
    <s v="14942"/>
    <x v="0"/>
    <s v="FUR-CHA-37789"/>
    <x v="2"/>
    <x v="13"/>
    <s v="Hon Deluxe Fabric Upholstered Stacking Chairs"/>
    <n v="2002.32"/>
    <n v="2"/>
    <x v="4"/>
    <n v="566.83000000000004"/>
    <n v="0.28308661952135528"/>
  </r>
  <r>
    <n v="3947"/>
    <x v="3946"/>
    <d v="2021-04-14T00:00:00"/>
    <x v="2"/>
    <x v="0"/>
    <x v="19"/>
    <d v="2021-04-14T00:00:00"/>
    <n v="0"/>
    <s v="Same Day"/>
    <s v="CU-00063"/>
    <x v="232"/>
    <s v="Consumer"/>
    <s v="United States"/>
    <s v="Chicago"/>
    <s v="Illinois"/>
    <s v="94740"/>
    <x v="0"/>
    <s v="FUR-CHA-26913"/>
    <x v="2"/>
    <x v="13"/>
    <s v="Hon Deluxe Fabric Upholstered Stacking Chairs"/>
    <n v="8488.58"/>
    <n v="14"/>
    <x v="0"/>
    <n v="591.67999999999995"/>
    <n v="6.9703059875738924E-2"/>
  </r>
  <r>
    <n v="3948"/>
    <x v="3947"/>
    <d v="2022-12-30T00:00:00"/>
    <x v="1"/>
    <x v="5"/>
    <x v="5"/>
    <d v="2023-01-04T00:00:00"/>
    <n v="5"/>
    <s v="Standard Class"/>
    <s v="CU-00789"/>
    <x v="242"/>
    <s v="Corporate"/>
    <s v="United States"/>
    <s v="Boston"/>
    <s v="Massachusetts"/>
    <s v="69376"/>
    <x v="2"/>
    <s v="OFF-LAB-87856"/>
    <x v="1"/>
    <x v="15"/>
    <s v="Avery 5663 Internet Shipping Labels"/>
    <n v="1091.1300000000001"/>
    <n v="7"/>
    <x v="3"/>
    <n v="273.64"/>
    <n v="0.25078588252545525"/>
  </r>
  <r>
    <n v="3949"/>
    <x v="3948"/>
    <d v="2023-09-10T00:00:00"/>
    <x v="3"/>
    <x v="8"/>
    <x v="12"/>
    <d v="2023-09-10T00:00:00"/>
    <n v="0"/>
    <s v="Same Day"/>
    <s v="CU-00248"/>
    <x v="61"/>
    <s v="Consumer"/>
    <s v="United States"/>
    <s v="Boston"/>
    <s v="Massachusetts"/>
    <s v="79047"/>
    <x v="2"/>
    <s v="FUR-BOO-39880"/>
    <x v="2"/>
    <x v="7"/>
    <s v="Sauder Classic Bookcase"/>
    <n v="10927.48"/>
    <n v="8"/>
    <x v="5"/>
    <n v="-765.67"/>
    <n v="-7.006830486077302E-2"/>
  </r>
  <r>
    <n v="3950"/>
    <x v="3949"/>
    <d v="2022-04-15T00:00:00"/>
    <x v="1"/>
    <x v="0"/>
    <x v="14"/>
    <d v="2022-04-22T00:00:00"/>
    <n v="7"/>
    <s v="Standard Class"/>
    <s v="CU-00502"/>
    <x v="139"/>
    <s v="Home Office"/>
    <s v="United States"/>
    <s v="Houston"/>
    <s v="Texas"/>
    <s v="60063"/>
    <x v="0"/>
    <s v="OFF-ENV-60560"/>
    <x v="1"/>
    <x v="1"/>
    <s v="Business Envelopes with Contemporary Seal"/>
    <n v="418.09"/>
    <n v="2"/>
    <x v="4"/>
    <n v="-20.05"/>
    <n v="-4.7956181683369611E-2"/>
  </r>
  <r>
    <n v="3951"/>
    <x v="3950"/>
    <d v="2023-10-19T00:00:00"/>
    <x v="3"/>
    <x v="3"/>
    <x v="29"/>
    <d v="2023-10-25T00:00:00"/>
    <n v="6"/>
    <s v="Second Class"/>
    <s v="CU-00009"/>
    <x v="300"/>
    <s v="Home Office"/>
    <s v="United States"/>
    <s v="Washington DC"/>
    <s v="District of Columbia"/>
    <s v="40277"/>
    <x v="2"/>
    <s v="OFF-ENV-48966"/>
    <x v="1"/>
    <x v="1"/>
    <s v="Poly String &amp; Button Envelopes"/>
    <n v="296.82"/>
    <n v="8"/>
    <x v="0"/>
    <n v="128.22"/>
    <n v="0.43197897715787348"/>
  </r>
  <r>
    <n v="3952"/>
    <x v="3951"/>
    <d v="2023-08-05T00:00:00"/>
    <x v="3"/>
    <x v="6"/>
    <x v="26"/>
    <d v="2023-08-06T00:00:00"/>
    <n v="1"/>
    <s v="First Class"/>
    <s v="CU-00728"/>
    <x v="165"/>
    <s v="Home Office"/>
    <s v="United States"/>
    <s v="New Orleans"/>
    <s v="Louisiana"/>
    <s v="36493"/>
    <x v="3"/>
    <s v="FUR-TAB-98227"/>
    <x v="2"/>
    <x v="14"/>
    <s v="Chromcraft Training Table"/>
    <n v="5016.95"/>
    <n v="13"/>
    <x v="2"/>
    <n v="-593.41999999999996"/>
    <n v="-0.11828302056030057"/>
  </r>
  <r>
    <n v="3953"/>
    <x v="3952"/>
    <d v="2021-07-05T00:00:00"/>
    <x v="2"/>
    <x v="7"/>
    <x v="7"/>
    <d v="2021-07-10T00:00:00"/>
    <n v="5"/>
    <s v="Second Class"/>
    <s v="CU-00294"/>
    <x v="70"/>
    <s v="Home Office"/>
    <s v="United States"/>
    <s v="Portland"/>
    <s v="Oregon"/>
    <s v="94102"/>
    <x v="1"/>
    <s v="OFF-LAB-63123"/>
    <x v="1"/>
    <x v="15"/>
    <s v="Xerox 1967"/>
    <n v="1103.4100000000001"/>
    <n v="4"/>
    <x v="3"/>
    <n v="203.85"/>
    <n v="0.18474547085852039"/>
  </r>
  <r>
    <n v="3954"/>
    <x v="3953"/>
    <d v="2021-03-25T00:00:00"/>
    <x v="2"/>
    <x v="10"/>
    <x v="21"/>
    <d v="2021-03-31T00:00:00"/>
    <n v="6"/>
    <s v="Standard Class"/>
    <s v="CU-00629"/>
    <x v="228"/>
    <s v="Corporate"/>
    <s v="United States"/>
    <s v="Houston"/>
    <s v="Texas"/>
    <s v="58117"/>
    <x v="0"/>
    <s v="TEC-MAC-44742"/>
    <x v="0"/>
    <x v="12"/>
    <s v="Lexmark MX611dhe Monochrome Laser Printer"/>
    <n v="611.36"/>
    <n v="10"/>
    <x v="0"/>
    <n v="93.84"/>
    <n v="0.15349384977754515"/>
  </r>
  <r>
    <n v="3955"/>
    <x v="3954"/>
    <d v="2024-07-09T00:00:00"/>
    <x v="0"/>
    <x v="7"/>
    <x v="28"/>
    <d v="2024-07-17T00:00:00"/>
    <n v="8"/>
    <s v="Standard Class"/>
    <s v="CU-00233"/>
    <x v="84"/>
    <s v="Consumer"/>
    <s v="United States"/>
    <s v="Nashville"/>
    <s v="Tennessee"/>
    <s v="54892"/>
    <x v="3"/>
    <s v="FUR-TAB-47636"/>
    <x v="2"/>
    <x v="14"/>
    <s v="Bevis Round Conference Table"/>
    <n v="3754.07"/>
    <n v="6"/>
    <x v="5"/>
    <n v="-499.64"/>
    <n v="-0.13309288319077694"/>
  </r>
  <r>
    <n v="3956"/>
    <x v="3955"/>
    <d v="2022-11-24T00:00:00"/>
    <x v="1"/>
    <x v="4"/>
    <x v="20"/>
    <d v="2022-11-24T00:00:00"/>
    <n v="0"/>
    <s v="Same Day"/>
    <s v="CU-00132"/>
    <x v="226"/>
    <s v="Home Office"/>
    <s v="United States"/>
    <s v="Los Angeles"/>
    <s v="California"/>
    <s v="40016"/>
    <x v="1"/>
    <s v="FUR-FUR-82019"/>
    <x v="2"/>
    <x v="10"/>
    <s v="Acme Flexible Frame Partition"/>
    <n v="5025.99"/>
    <n v="8"/>
    <x v="3"/>
    <n v="1451.53"/>
    <n v="0.28880479268760983"/>
  </r>
  <r>
    <n v="3957"/>
    <x v="3956"/>
    <d v="2021-07-21T00:00:00"/>
    <x v="2"/>
    <x v="7"/>
    <x v="7"/>
    <d v="2021-07-28T00:00:00"/>
    <n v="7"/>
    <s v="Standard Class"/>
    <s v="CU-00285"/>
    <x v="104"/>
    <s v="Consumer"/>
    <s v="United States"/>
    <s v="New York"/>
    <s v="New York"/>
    <s v="59528"/>
    <x v="2"/>
    <s v="OFF-APP-75584"/>
    <x v="1"/>
    <x v="6"/>
    <s v="Hoover Stair Vacuum"/>
    <n v="63.52"/>
    <n v="1"/>
    <x v="5"/>
    <n v="10.74"/>
    <n v="0.16908060453400503"/>
  </r>
  <r>
    <n v="3958"/>
    <x v="3957"/>
    <d v="2024-11-01T00:00:00"/>
    <x v="0"/>
    <x v="4"/>
    <x v="4"/>
    <d v="2024-11-06T00:00:00"/>
    <n v="5"/>
    <s v="Standard Class"/>
    <s v="CU-00759"/>
    <x v="277"/>
    <s v="Corporate"/>
    <s v="United States"/>
    <s v="Atlanta"/>
    <s v="Georgia"/>
    <s v="18313"/>
    <x v="3"/>
    <s v="TEC-ACC-93584"/>
    <x v="0"/>
    <x v="0"/>
    <s v="Logitech MK550 Wireless Wave Keyboard and Mouse"/>
    <n v="17812.54"/>
    <n v="13"/>
    <x v="3"/>
    <n v="230.71"/>
    <n v="1.295211126543435E-2"/>
  </r>
  <r>
    <n v="3959"/>
    <x v="3958"/>
    <d v="2022-02-03T00:00:00"/>
    <x v="1"/>
    <x v="9"/>
    <x v="17"/>
    <d v="2022-02-08T00:00:00"/>
    <n v="5"/>
    <s v="Second Class"/>
    <s v="CU-00055"/>
    <x v="28"/>
    <s v="Corporate"/>
    <s v="United States"/>
    <s v="San Francisco"/>
    <s v="California"/>
    <s v="28980"/>
    <x v="1"/>
    <s v="FUR-BOO-78825"/>
    <x v="2"/>
    <x v="7"/>
    <s v="Sauder Classic Bookcase"/>
    <n v="5600.53"/>
    <n v="11"/>
    <x v="2"/>
    <n v="-312.62"/>
    <n v="-5.5819717062492301E-2"/>
  </r>
  <r>
    <n v="3960"/>
    <x v="3959"/>
    <d v="2021-10-23T00:00:00"/>
    <x v="2"/>
    <x v="3"/>
    <x v="10"/>
    <d v="2021-10-23T00:00:00"/>
    <n v="0"/>
    <s v="Same Day"/>
    <s v="CU-00734"/>
    <x v="176"/>
    <s v="Home Office"/>
    <s v="United States"/>
    <s v="Boston"/>
    <s v="Massachusetts"/>
    <s v="32872"/>
    <x v="2"/>
    <s v="TEC-ACC-82910"/>
    <x v="0"/>
    <x v="0"/>
    <s v="Kensington 62348"/>
    <n v="1731.66"/>
    <n v="3"/>
    <x v="2"/>
    <n v="272.08"/>
    <n v="0.15712091288128152"/>
  </r>
  <r>
    <n v="3961"/>
    <x v="3960"/>
    <d v="2023-11-26T00:00:00"/>
    <x v="3"/>
    <x v="4"/>
    <x v="22"/>
    <d v="2023-11-26T00:00:00"/>
    <n v="0"/>
    <s v="Same Day"/>
    <s v="CU-00441"/>
    <x v="208"/>
    <s v="Home Office"/>
    <s v="United States"/>
    <s v="Atlanta"/>
    <s v="Georgia"/>
    <s v="68114"/>
    <x v="3"/>
    <s v="OFF-PAP-69522"/>
    <x v="1"/>
    <x v="4"/>
    <s v="Southworth 25% Cotton Business Paper"/>
    <n v="720.75"/>
    <n v="9"/>
    <x v="5"/>
    <n v="148.74"/>
    <n v="0.20636836628511968"/>
  </r>
  <r>
    <n v="3962"/>
    <x v="3961"/>
    <d v="2022-12-17T00:00:00"/>
    <x v="1"/>
    <x v="5"/>
    <x v="5"/>
    <d v="2022-12-23T00:00:00"/>
    <n v="6"/>
    <s v="Second Class"/>
    <s v="CU-00677"/>
    <x v="132"/>
    <s v="Home Office"/>
    <s v="United States"/>
    <s v="Washington DC"/>
    <s v="District of Columbia"/>
    <s v="79388"/>
    <x v="2"/>
    <s v="TEC-ACC-27162"/>
    <x v="0"/>
    <x v="0"/>
    <s v="Logitech MK550 Wireless Wave Keyboard and Mouse"/>
    <n v="1356.22"/>
    <n v="12"/>
    <x v="1"/>
    <n v="-41.08"/>
    <n v="-3.0290070932444586E-2"/>
  </r>
  <r>
    <n v="3963"/>
    <x v="3962"/>
    <d v="2023-07-23T00:00:00"/>
    <x v="3"/>
    <x v="7"/>
    <x v="41"/>
    <d v="2023-07-23T00:00:00"/>
    <n v="0"/>
    <s v="Same Day"/>
    <s v="CU-00645"/>
    <x v="71"/>
    <s v="Home Office"/>
    <s v="United States"/>
    <s v="New Orleans"/>
    <s v="Louisiana"/>
    <s v="80420"/>
    <x v="3"/>
    <s v="OFF-ENV-60515"/>
    <x v="1"/>
    <x v="1"/>
    <s v="Poly String &amp; Button Envelopes"/>
    <n v="201.36"/>
    <n v="6"/>
    <x v="4"/>
    <n v="-14.89"/>
    <n v="-7.3947159316646804E-2"/>
  </r>
  <r>
    <n v="3964"/>
    <x v="3963"/>
    <d v="2024-12-02T00:00:00"/>
    <x v="0"/>
    <x v="5"/>
    <x v="44"/>
    <d v="2024-12-06T00:00:00"/>
    <n v="4"/>
    <s v="Second Class"/>
    <s v="CU-00137"/>
    <x v="177"/>
    <s v="Home Office"/>
    <s v="United States"/>
    <s v="Las Vegas"/>
    <s v="Nevada"/>
    <s v="16020"/>
    <x v="1"/>
    <s v="OFF-FAS-86971"/>
    <x v="1"/>
    <x v="9"/>
    <s v="Binder clips medium"/>
    <n v="239.91"/>
    <n v="3"/>
    <x v="2"/>
    <n v="8.4600000000000009"/>
    <n v="3.5263223708890838E-2"/>
  </r>
  <r>
    <n v="3965"/>
    <x v="3964"/>
    <d v="2024-05-13T00:00:00"/>
    <x v="0"/>
    <x v="11"/>
    <x v="30"/>
    <d v="2024-05-19T00:00:00"/>
    <n v="6"/>
    <s v="Standard Class"/>
    <s v="CU-00287"/>
    <x v="79"/>
    <s v="Home Office"/>
    <s v="United States"/>
    <s v="Washington DC"/>
    <s v="District of Columbia"/>
    <s v="55030"/>
    <x v="2"/>
    <s v="TEC-ACC-96554"/>
    <x v="0"/>
    <x v="0"/>
    <s v="Memorex Mini Travel Drive 64 GB"/>
    <n v="423.26"/>
    <n v="6"/>
    <x v="0"/>
    <n v="-4.07"/>
    <n v="-9.6158389642300255E-3"/>
  </r>
  <r>
    <n v="3966"/>
    <x v="3965"/>
    <d v="2021-08-29T00:00:00"/>
    <x v="2"/>
    <x v="6"/>
    <x v="27"/>
    <d v="2021-09-05T00:00:00"/>
    <n v="7"/>
    <s v="Standard Class"/>
    <s v="CU-00351"/>
    <x v="75"/>
    <s v="Home Office"/>
    <s v="United States"/>
    <s v="Dallas"/>
    <s v="Texas"/>
    <s v="99805"/>
    <x v="0"/>
    <s v="TEC-COP-17985"/>
    <x v="0"/>
    <x v="11"/>
    <s v="Hewlett Packard 610 Multi-Function Printer"/>
    <n v="6443.26"/>
    <n v="11"/>
    <x v="3"/>
    <n v="-754.02"/>
    <n v="-0.11702461176485195"/>
  </r>
  <r>
    <n v="3967"/>
    <x v="3966"/>
    <d v="2023-01-07T00:00:00"/>
    <x v="3"/>
    <x v="1"/>
    <x v="35"/>
    <d v="2023-01-13T00:00:00"/>
    <n v="6"/>
    <s v="Standard Class"/>
    <s v="CU-00258"/>
    <x v="39"/>
    <s v="Consumer"/>
    <s v="United States"/>
    <s v="Los Angeles"/>
    <s v="California"/>
    <s v="19814"/>
    <x v="1"/>
    <s v="OFF-FAS-77784"/>
    <x v="1"/>
    <x v="9"/>
    <s v="Advantus 75305 EasyClose Envelopes"/>
    <n v="450.6"/>
    <n v="3"/>
    <x v="1"/>
    <n v="-42.38"/>
    <n v="-9.4052374611628936E-2"/>
  </r>
  <r>
    <n v="3968"/>
    <x v="3967"/>
    <d v="2021-06-02T00:00:00"/>
    <x v="2"/>
    <x v="2"/>
    <x v="18"/>
    <d v="2021-06-04T00:00:00"/>
    <n v="2"/>
    <s v="First Class"/>
    <s v="CU-00745"/>
    <x v="13"/>
    <s v="Corporate"/>
    <s v="United States"/>
    <s v="Miami"/>
    <s v="Florida"/>
    <s v="95065"/>
    <x v="3"/>
    <s v="FUR-CHA-90374"/>
    <x v="2"/>
    <x v="13"/>
    <s v="Global Troy Executive Chair"/>
    <n v="1033.22"/>
    <n v="4"/>
    <x v="3"/>
    <n v="-29.07"/>
    <n v="-2.8135343876425155E-2"/>
  </r>
  <r>
    <n v="3969"/>
    <x v="3968"/>
    <d v="2023-07-26T00:00:00"/>
    <x v="3"/>
    <x v="7"/>
    <x v="41"/>
    <d v="2023-07-30T00:00:00"/>
    <n v="4"/>
    <s v="Second Class"/>
    <s v="CU-00471"/>
    <x v="92"/>
    <s v="Corporate"/>
    <s v="United States"/>
    <s v="New York"/>
    <s v="New York"/>
    <s v="95737"/>
    <x v="2"/>
    <s v="OFF-APP-57859"/>
    <x v="1"/>
    <x v="6"/>
    <s v="Belkin 7 Outlet Berlinger"/>
    <n v="97.7"/>
    <n v="1"/>
    <x v="3"/>
    <n v="30.68"/>
    <n v="0.31402251791197544"/>
  </r>
  <r>
    <n v="3970"/>
    <x v="3969"/>
    <d v="2021-03-19T00:00:00"/>
    <x v="2"/>
    <x v="10"/>
    <x v="21"/>
    <d v="2021-03-24T00:00:00"/>
    <n v="5"/>
    <s v="Standard Class"/>
    <s v="CU-00493"/>
    <x v="72"/>
    <s v="Consumer"/>
    <s v="United States"/>
    <s v="Portland"/>
    <s v="Oregon"/>
    <s v="32284"/>
    <x v="1"/>
    <s v="OFF-APP-85363"/>
    <x v="1"/>
    <x v="6"/>
    <s v="Fellowes PB500 Electric Punch Binding Machine"/>
    <n v="595.48"/>
    <n v="2"/>
    <x v="3"/>
    <n v="139.55000000000001"/>
    <n v="0.23434876066366631"/>
  </r>
  <r>
    <n v="3971"/>
    <x v="3970"/>
    <d v="2023-08-26T00:00:00"/>
    <x v="3"/>
    <x v="6"/>
    <x v="26"/>
    <d v="2023-08-29T00:00:00"/>
    <n v="3"/>
    <s v="First Class"/>
    <s v="CU-00502"/>
    <x v="139"/>
    <s v="Home Office"/>
    <s v="United States"/>
    <s v="Houston"/>
    <s v="Texas"/>
    <s v="26080"/>
    <x v="0"/>
    <s v="TEC-PHO-21858"/>
    <x v="0"/>
    <x v="2"/>
    <s v="Motorola Moto G Play"/>
    <n v="4714.95"/>
    <n v="7"/>
    <x v="2"/>
    <n v="1015.86"/>
    <n v="0.21545509496389145"/>
  </r>
  <r>
    <n v="3972"/>
    <x v="3971"/>
    <d v="2022-08-06T00:00:00"/>
    <x v="1"/>
    <x v="6"/>
    <x v="43"/>
    <d v="2022-08-12T00:00:00"/>
    <n v="6"/>
    <s v="Second Class"/>
    <s v="CU-00663"/>
    <x v="268"/>
    <s v="Corporate"/>
    <s v="United States"/>
    <s v="Baltimore"/>
    <s v="Maryland"/>
    <s v="12335"/>
    <x v="2"/>
    <s v="TEC-PHO-77871"/>
    <x v="0"/>
    <x v="2"/>
    <s v="Apple iPhone SE"/>
    <n v="8125.49"/>
    <n v="11"/>
    <x v="1"/>
    <n v="1277.98"/>
    <n v="0.15728036093823267"/>
  </r>
  <r>
    <n v="3973"/>
    <x v="3972"/>
    <d v="2023-08-21T00:00:00"/>
    <x v="3"/>
    <x v="6"/>
    <x v="26"/>
    <d v="2023-08-21T00:00:00"/>
    <n v="0"/>
    <s v="Same Day"/>
    <s v="CU-00069"/>
    <x v="86"/>
    <s v="Consumer"/>
    <s v="United States"/>
    <s v="Baltimore"/>
    <s v="Maryland"/>
    <s v="79283"/>
    <x v="2"/>
    <s v="FUR-TAB-35050"/>
    <x v="2"/>
    <x v="14"/>
    <s v="Chromcraft Training Table"/>
    <n v="3889.73"/>
    <n v="2"/>
    <x v="3"/>
    <n v="691.35"/>
    <n v="0.1777372722528299"/>
  </r>
  <r>
    <n v="3974"/>
    <x v="3973"/>
    <d v="2022-10-18T00:00:00"/>
    <x v="1"/>
    <x v="3"/>
    <x v="3"/>
    <d v="2022-10-24T00:00:00"/>
    <n v="6"/>
    <s v="Second Class"/>
    <s v="CU-00739"/>
    <x v="116"/>
    <s v="Home Office"/>
    <s v="United States"/>
    <s v="Washington DC"/>
    <s v="District of Columbia"/>
    <s v="47475"/>
    <x v="2"/>
    <s v="OFF-STO-21722"/>
    <x v="1"/>
    <x v="8"/>
    <s v="Stur-D-Store Shelving Unit"/>
    <n v="141.03"/>
    <n v="14"/>
    <x v="1"/>
    <n v="-5.13"/>
    <n v="-3.6375239310784936E-2"/>
  </r>
  <r>
    <n v="3975"/>
    <x v="3974"/>
    <d v="2021-01-04T00:00:00"/>
    <x v="2"/>
    <x v="1"/>
    <x v="25"/>
    <d v="2021-01-04T00:00:00"/>
    <n v="0"/>
    <s v="Same Day"/>
    <s v="CU-00526"/>
    <x v="217"/>
    <s v="Consumer"/>
    <s v="United States"/>
    <s v="Nashville"/>
    <s v="Tennessee"/>
    <s v="53895"/>
    <x v="3"/>
    <s v="FUR-FUR-47038"/>
    <x v="2"/>
    <x v="10"/>
    <s v="Acme Flexible Frame Partition"/>
    <n v="16334.57"/>
    <n v="12"/>
    <x v="2"/>
    <n v="1056.06"/>
    <n v="6.4651839626020155E-2"/>
  </r>
  <r>
    <n v="3976"/>
    <x v="3975"/>
    <d v="2021-01-26T00:00:00"/>
    <x v="2"/>
    <x v="1"/>
    <x v="25"/>
    <d v="2021-01-30T00:00:00"/>
    <n v="4"/>
    <s v="Second Class"/>
    <s v="CU-00089"/>
    <x v="254"/>
    <s v="Home Office"/>
    <s v="United States"/>
    <s v="Washington DC"/>
    <s v="District of Columbia"/>
    <s v="48140"/>
    <x v="2"/>
    <s v="FUR-TAB-30269"/>
    <x v="2"/>
    <x v="14"/>
    <s v="Chromcraft Training Table"/>
    <n v="5690.01"/>
    <n v="5"/>
    <x v="3"/>
    <n v="1418.07"/>
    <n v="0.24922100312653228"/>
  </r>
  <r>
    <n v="3977"/>
    <x v="3976"/>
    <d v="2022-09-22T00:00:00"/>
    <x v="1"/>
    <x v="8"/>
    <x v="36"/>
    <d v="2022-09-27T00:00:00"/>
    <n v="5"/>
    <s v="Second Class"/>
    <s v="CU-00110"/>
    <x v="38"/>
    <s v="Corporate"/>
    <s v="United States"/>
    <s v="Dallas"/>
    <s v="Texas"/>
    <s v="68092"/>
    <x v="0"/>
    <s v="FUR-CHA-80906"/>
    <x v="2"/>
    <x v="13"/>
    <s v="Global Troy Executive Chair"/>
    <n v="6312.76"/>
    <n v="6"/>
    <x v="2"/>
    <n v="-760.4"/>
    <n v="-0.12045444464861645"/>
  </r>
  <r>
    <n v="3978"/>
    <x v="3977"/>
    <d v="2023-02-25T00:00:00"/>
    <x v="3"/>
    <x v="9"/>
    <x v="23"/>
    <d v="2023-03-03T00:00:00"/>
    <n v="6"/>
    <s v="Second Class"/>
    <s v="CU-00549"/>
    <x v="171"/>
    <s v="Consumer"/>
    <s v="United States"/>
    <s v="Houston"/>
    <s v="Texas"/>
    <s v="17740"/>
    <x v="0"/>
    <s v="OFF-ENV-16938"/>
    <x v="1"/>
    <x v="1"/>
    <s v="Poly String &amp; Button Envelopes"/>
    <n v="549.11"/>
    <n v="10"/>
    <x v="2"/>
    <n v="181.29"/>
    <n v="0.3301524284751689"/>
  </r>
  <r>
    <n v="3979"/>
    <x v="3978"/>
    <d v="2022-06-23T00:00:00"/>
    <x v="1"/>
    <x v="2"/>
    <x v="9"/>
    <d v="2022-06-29T00:00:00"/>
    <n v="6"/>
    <s v="Second Class"/>
    <s v="CU-00005"/>
    <x v="181"/>
    <s v="Home Office"/>
    <s v="United States"/>
    <s v="Portland"/>
    <s v="Oregon"/>
    <s v="97967"/>
    <x v="1"/>
    <s v="TEC-PHO-17783"/>
    <x v="0"/>
    <x v="2"/>
    <s v="Motorola Moto G Play"/>
    <n v="2983.14"/>
    <n v="4"/>
    <x v="0"/>
    <n v="537.27"/>
    <n v="0.1801021742191114"/>
  </r>
  <r>
    <n v="3980"/>
    <x v="3979"/>
    <d v="2024-06-26T00:00:00"/>
    <x v="0"/>
    <x v="2"/>
    <x v="2"/>
    <d v="2024-07-03T00:00:00"/>
    <n v="7"/>
    <s v="Standard Class"/>
    <s v="CU-00055"/>
    <x v="28"/>
    <s v="Corporate"/>
    <s v="United States"/>
    <s v="San Francisco"/>
    <s v="California"/>
    <s v="16047"/>
    <x v="1"/>
    <s v="FUR-FUR-55747"/>
    <x v="2"/>
    <x v="10"/>
    <s v="Howard Miller 11.75 Diameter"/>
    <n v="12720.24"/>
    <n v="9"/>
    <x v="2"/>
    <n v="693.98"/>
    <n v="5.4557146720502131E-2"/>
  </r>
  <r>
    <n v="3981"/>
    <x v="3980"/>
    <d v="2024-10-07T00:00:00"/>
    <x v="0"/>
    <x v="3"/>
    <x v="24"/>
    <d v="2024-10-12T00:00:00"/>
    <n v="5"/>
    <s v="Second Class"/>
    <s v="CU-00657"/>
    <x v="331"/>
    <s v="Consumer"/>
    <s v="United States"/>
    <s v="Charlotte"/>
    <s v="North Carolina"/>
    <s v="38804"/>
    <x v="3"/>
    <s v="TEC-PHO-24807"/>
    <x v="0"/>
    <x v="2"/>
    <s v="Motorola Moto G Play"/>
    <n v="693.91"/>
    <n v="4"/>
    <x v="0"/>
    <n v="186.67"/>
    <n v="0.26901183150552666"/>
  </r>
  <r>
    <n v="3982"/>
    <x v="3981"/>
    <d v="2024-02-06T00:00:00"/>
    <x v="0"/>
    <x v="9"/>
    <x v="16"/>
    <d v="2024-02-12T00:00:00"/>
    <n v="6"/>
    <s v="Standard Class"/>
    <s v="CU-00700"/>
    <x v="287"/>
    <s v="Consumer"/>
    <s v="United States"/>
    <s v="Portland"/>
    <s v="Oregon"/>
    <s v="37466"/>
    <x v="1"/>
    <s v="OFF-ENV-51525"/>
    <x v="1"/>
    <x v="1"/>
    <s v="Business Envelopes with Contemporary Seal"/>
    <n v="1818.68"/>
    <n v="12"/>
    <x v="3"/>
    <n v="-49.77"/>
    <n v="-2.7366001715529945E-2"/>
  </r>
  <r>
    <n v="3983"/>
    <x v="3982"/>
    <d v="2021-05-13T00:00:00"/>
    <x v="2"/>
    <x v="11"/>
    <x v="39"/>
    <d v="2021-05-19T00:00:00"/>
    <n v="6"/>
    <s v="Second Class"/>
    <s v="CU-00029"/>
    <x v="297"/>
    <s v="Home Office"/>
    <s v="United States"/>
    <s v="Minneapolis"/>
    <s v="Minnesota"/>
    <s v="95286"/>
    <x v="0"/>
    <s v="OFF-PAP-67840"/>
    <x v="1"/>
    <x v="4"/>
    <s v="Hammermill CopyPlus Copy Paper"/>
    <n v="594.54"/>
    <n v="8"/>
    <x v="0"/>
    <n v="105.48"/>
    <n v="0.17741447169240088"/>
  </r>
  <r>
    <n v="3984"/>
    <x v="3983"/>
    <d v="2024-07-07T00:00:00"/>
    <x v="0"/>
    <x v="7"/>
    <x v="28"/>
    <d v="2024-07-15T00:00:00"/>
    <n v="8"/>
    <s v="Standard Class"/>
    <s v="CU-00011"/>
    <x v="167"/>
    <s v="Consumer"/>
    <s v="United States"/>
    <s v="Los Angeles"/>
    <s v="California"/>
    <s v="77159"/>
    <x v="1"/>
    <s v="FUR-BOO-65725"/>
    <x v="2"/>
    <x v="7"/>
    <s v="Sauder Classic Bookcase"/>
    <n v="2324.06"/>
    <n v="10"/>
    <x v="0"/>
    <n v="807.83"/>
    <n v="0.34759429618856658"/>
  </r>
  <r>
    <n v="3985"/>
    <x v="3984"/>
    <d v="2022-05-12T00:00:00"/>
    <x v="1"/>
    <x v="11"/>
    <x v="46"/>
    <d v="2022-05-12T00:00:00"/>
    <n v="0"/>
    <s v="Same Day"/>
    <s v="CU-00792"/>
    <x v="11"/>
    <s v="Home Office"/>
    <s v="United States"/>
    <s v="Los Angeles"/>
    <s v="California"/>
    <s v="86817"/>
    <x v="1"/>
    <s v="TEC-ACC-74784"/>
    <x v="0"/>
    <x v="0"/>
    <s v="SanDisk Ultra 64GB"/>
    <n v="547.47"/>
    <n v="2"/>
    <x v="2"/>
    <n v="181.35"/>
    <n v="0.33125102745355905"/>
  </r>
  <r>
    <n v="3986"/>
    <x v="3985"/>
    <d v="2021-06-30T00:00:00"/>
    <x v="2"/>
    <x v="2"/>
    <x v="18"/>
    <d v="2021-07-02T00:00:00"/>
    <n v="2"/>
    <s v="First Class"/>
    <s v="CU-00554"/>
    <x v="326"/>
    <s v="Consumer"/>
    <s v="United States"/>
    <s v="Nashville"/>
    <s v="Tennessee"/>
    <s v="10320"/>
    <x v="3"/>
    <s v="FUR-BOO-79844"/>
    <x v="2"/>
    <x v="7"/>
    <s v="Sauder Classic Bookcase"/>
    <n v="3308.33"/>
    <n v="9"/>
    <x v="2"/>
    <n v="525.9"/>
    <n v="0.15896237678828895"/>
  </r>
  <r>
    <n v="3987"/>
    <x v="3986"/>
    <d v="2023-03-26T00:00:00"/>
    <x v="3"/>
    <x v="10"/>
    <x v="45"/>
    <d v="2023-03-26T00:00:00"/>
    <n v="0"/>
    <s v="Same Day"/>
    <s v="CU-00339"/>
    <x v="178"/>
    <s v="Corporate"/>
    <s v="United States"/>
    <s v="New York"/>
    <s v="New York"/>
    <s v="53039"/>
    <x v="2"/>
    <s v="TEC-MAC-69147"/>
    <x v="0"/>
    <x v="12"/>
    <s v="Hoover Stair Vacuum 515 Corded"/>
    <n v="3168.53"/>
    <n v="4"/>
    <x v="3"/>
    <n v="519.30999999999995"/>
    <n v="0.16389619160935825"/>
  </r>
  <r>
    <n v="3988"/>
    <x v="3987"/>
    <d v="2024-05-06T00:00:00"/>
    <x v="0"/>
    <x v="11"/>
    <x v="30"/>
    <d v="2024-05-13T00:00:00"/>
    <n v="7"/>
    <s v="Standard Class"/>
    <s v="CU-00121"/>
    <x v="109"/>
    <s v="Consumer"/>
    <s v="United States"/>
    <s v="Washington DC"/>
    <s v="District of Columbia"/>
    <s v="60384"/>
    <x v="2"/>
    <s v="OFF-PAP-34922"/>
    <x v="1"/>
    <x v="4"/>
    <s v="Southworth 25% Cotton Business Paper"/>
    <n v="1573.55"/>
    <n v="12"/>
    <x v="3"/>
    <n v="650.05999999999995"/>
    <n v="0.41311683772361857"/>
  </r>
  <r>
    <n v="3989"/>
    <x v="3988"/>
    <d v="2024-10-14T00:00:00"/>
    <x v="0"/>
    <x v="3"/>
    <x v="24"/>
    <d v="2024-10-19T00:00:00"/>
    <n v="5"/>
    <s v="Standard Class"/>
    <s v="CU-00759"/>
    <x v="277"/>
    <s v="Corporate"/>
    <s v="United States"/>
    <s v="Atlanta"/>
    <s v="Georgia"/>
    <s v="99222"/>
    <x v="3"/>
    <s v="TEC-MAC-83410"/>
    <x v="0"/>
    <x v="12"/>
    <s v="Lexmark MX611dhe Monochrome Laser Printer"/>
    <n v="10790.54"/>
    <n v="12"/>
    <x v="2"/>
    <n v="3221.48"/>
    <n v="0.29854668997103018"/>
  </r>
  <r>
    <n v="3990"/>
    <x v="3989"/>
    <d v="2023-10-14T00:00:00"/>
    <x v="3"/>
    <x v="3"/>
    <x v="29"/>
    <d v="2023-10-17T00:00:00"/>
    <n v="3"/>
    <s v="First Class"/>
    <s v="CU-00315"/>
    <x v="64"/>
    <s v="Home Office"/>
    <s v="United States"/>
    <s v="Chicago"/>
    <s v="Illinois"/>
    <s v="57455"/>
    <x v="0"/>
    <s v="TEC-COP-87448"/>
    <x v="0"/>
    <x v="11"/>
    <s v="Hewlett Packard 610 Multi-Function Printer"/>
    <n v="8897.57"/>
    <n v="9"/>
    <x v="5"/>
    <n v="1524.6"/>
    <n v="0.17135015515472202"/>
  </r>
  <r>
    <n v="3991"/>
    <x v="3990"/>
    <d v="2024-07-14T00:00:00"/>
    <x v="0"/>
    <x v="7"/>
    <x v="28"/>
    <d v="2024-07-18T00:00:00"/>
    <n v="4"/>
    <s v="Second Class"/>
    <s v="CU-00729"/>
    <x v="145"/>
    <s v="Corporate"/>
    <s v="United States"/>
    <s v="New Orleans"/>
    <s v="Louisiana"/>
    <s v="39114"/>
    <x v="3"/>
    <s v="OFF-BIN-60046"/>
    <x v="1"/>
    <x v="3"/>
    <s v="Ibico 21-Sheet Binder"/>
    <n v="107.15"/>
    <n v="1"/>
    <x v="3"/>
    <n v="2.4900000000000002"/>
    <n v="2.3238450769948672E-2"/>
  </r>
  <r>
    <n v="3992"/>
    <x v="3991"/>
    <d v="2022-01-11T00:00:00"/>
    <x v="1"/>
    <x v="1"/>
    <x v="1"/>
    <d v="2022-01-16T00:00:00"/>
    <n v="5"/>
    <s v="Second Class"/>
    <s v="CU-00079"/>
    <x v="36"/>
    <s v="Consumer"/>
    <s v="United States"/>
    <s v="San Francisco"/>
    <s v="California"/>
    <s v="36513"/>
    <x v="1"/>
    <s v="TEC-MAC-21085"/>
    <x v="0"/>
    <x v="12"/>
    <s v="Epson Stylus Photo R280"/>
    <n v="2806.14"/>
    <n v="13"/>
    <x v="4"/>
    <n v="938.09"/>
    <n v="0.33429907274761778"/>
  </r>
  <r>
    <n v="3993"/>
    <x v="3992"/>
    <d v="2023-10-30T00:00:00"/>
    <x v="3"/>
    <x v="3"/>
    <x v="29"/>
    <d v="2023-10-30T00:00:00"/>
    <n v="0"/>
    <s v="Same Day"/>
    <s v="CU-00630"/>
    <x v="160"/>
    <s v="Consumer"/>
    <s v="United States"/>
    <s v="San Francisco"/>
    <s v="California"/>
    <s v="52502"/>
    <x v="1"/>
    <s v="FUR-CHA-74004"/>
    <x v="2"/>
    <x v="13"/>
    <s v="Harbour Creations 67200 Series"/>
    <n v="4116.68"/>
    <n v="9"/>
    <x v="2"/>
    <n v="-19.690000000000001"/>
    <n v="-4.7829804599823162E-3"/>
  </r>
  <r>
    <n v="3994"/>
    <x v="3993"/>
    <d v="2024-04-16T00:00:00"/>
    <x v="0"/>
    <x v="0"/>
    <x v="0"/>
    <d v="2024-04-23T00:00:00"/>
    <n v="7"/>
    <s v="Standard Class"/>
    <s v="CU-00162"/>
    <x v="48"/>
    <s v="Corporate"/>
    <s v="United States"/>
    <s v="Baltimore"/>
    <s v="Maryland"/>
    <s v="59114"/>
    <x v="2"/>
    <s v="OFF-ENV-88026"/>
    <x v="1"/>
    <x v="1"/>
    <s v="Business Envelopes with Contemporary Seal"/>
    <n v="1001.11"/>
    <n v="8"/>
    <x v="3"/>
    <n v="159.36000000000001"/>
    <n v="0.15918330652975199"/>
  </r>
  <r>
    <n v="3995"/>
    <x v="3994"/>
    <d v="2024-06-20T00:00:00"/>
    <x v="0"/>
    <x v="2"/>
    <x v="2"/>
    <d v="2024-06-28T00:00:00"/>
    <n v="8"/>
    <s v="Standard Class"/>
    <s v="CU-00720"/>
    <x v="249"/>
    <s v="Home Office"/>
    <s v="United States"/>
    <s v="Nashville"/>
    <s v="Tennessee"/>
    <s v="73689"/>
    <x v="3"/>
    <s v="OFF-ENV-22608"/>
    <x v="1"/>
    <x v="1"/>
    <s v="Poly String &amp; Button Envelopes"/>
    <n v="1421.11"/>
    <n v="8"/>
    <x v="4"/>
    <n v="418.77"/>
    <n v="0.29467810373581216"/>
  </r>
  <r>
    <n v="3996"/>
    <x v="3995"/>
    <d v="2023-12-25T00:00:00"/>
    <x v="3"/>
    <x v="5"/>
    <x v="34"/>
    <d v="2023-12-30T00:00:00"/>
    <n v="5"/>
    <s v="Second Class"/>
    <s v="CU-00096"/>
    <x v="206"/>
    <s v="Corporate"/>
    <s v="United States"/>
    <s v="Dallas"/>
    <s v="Texas"/>
    <s v="26111"/>
    <x v="0"/>
    <s v="OFF-BIN-23211"/>
    <x v="1"/>
    <x v="3"/>
    <s v="Ibico 21-Sheet Binder"/>
    <n v="88.83"/>
    <n v="1"/>
    <x v="3"/>
    <n v="-0.68"/>
    <n v="-7.6550714848587194E-3"/>
  </r>
  <r>
    <n v="3997"/>
    <x v="3996"/>
    <d v="2023-11-12T00:00:00"/>
    <x v="3"/>
    <x v="4"/>
    <x v="22"/>
    <d v="2023-11-20T00:00:00"/>
    <n v="8"/>
    <s v="Standard Class"/>
    <s v="CU-00529"/>
    <x v="141"/>
    <s v="Corporate"/>
    <s v="United States"/>
    <s v="Las Vegas"/>
    <s v="Nevada"/>
    <s v="69888"/>
    <x v="1"/>
    <s v="FUR-CHA-33490"/>
    <x v="2"/>
    <x v="13"/>
    <s v="Hon Deluxe Fabric Upholstered Stacking Chairs"/>
    <n v="2557.62"/>
    <n v="8"/>
    <x v="4"/>
    <n v="798.06"/>
    <n v="0.31203228001032207"/>
  </r>
  <r>
    <n v="3998"/>
    <x v="3997"/>
    <d v="2022-04-22T00:00:00"/>
    <x v="1"/>
    <x v="0"/>
    <x v="14"/>
    <d v="2022-04-27T00:00:00"/>
    <n v="5"/>
    <s v="Second Class"/>
    <s v="CU-00375"/>
    <x v="182"/>
    <s v="Consumer"/>
    <s v="United States"/>
    <s v="Washington DC"/>
    <s v="District of Columbia"/>
    <s v="93900"/>
    <x v="2"/>
    <s v="OFF-FAS-70313"/>
    <x v="1"/>
    <x v="9"/>
    <s v="Binder clips medium"/>
    <n v="936.91"/>
    <n v="12"/>
    <x v="5"/>
    <n v="228.05"/>
    <n v="0.24340651716813783"/>
  </r>
  <r>
    <n v="3999"/>
    <x v="3998"/>
    <d v="2021-05-22T00:00:00"/>
    <x v="2"/>
    <x v="11"/>
    <x v="39"/>
    <d v="2021-05-25T00:00:00"/>
    <n v="3"/>
    <s v="First Class"/>
    <s v="CU-00203"/>
    <x v="214"/>
    <s v="Consumer"/>
    <s v="United States"/>
    <s v="Washington DC"/>
    <s v="District of Columbia"/>
    <s v="75469"/>
    <x v="2"/>
    <s v="FUR-BOO-19122"/>
    <x v="2"/>
    <x v="7"/>
    <s v="Bush Somerset Collection Bookcase"/>
    <n v="14724.28"/>
    <n v="9"/>
    <x v="3"/>
    <n v="1621.69"/>
    <n v="0.1101371340398308"/>
  </r>
  <r>
    <n v="4000"/>
    <x v="3999"/>
    <d v="2023-03-13T00:00:00"/>
    <x v="3"/>
    <x v="10"/>
    <x v="45"/>
    <d v="2023-03-14T00:00:00"/>
    <n v="1"/>
    <s v="First Class"/>
    <s v="CU-00171"/>
    <x v="162"/>
    <s v="Consumer"/>
    <s v="United States"/>
    <s v="Portland"/>
    <s v="Oregon"/>
    <s v="12898"/>
    <x v="1"/>
    <s v="FUR-BOO-20358"/>
    <x v="2"/>
    <x v="7"/>
    <s v="O'Sullivan 2-Shelf Bookcase"/>
    <n v="5781.94"/>
    <n v="8"/>
    <x v="2"/>
    <n v="-1090.01"/>
    <n v="-0.18851977018094274"/>
  </r>
  <r>
    <n v="4001"/>
    <x v="4000"/>
    <d v="2021-01-24T00:00:00"/>
    <x v="2"/>
    <x v="1"/>
    <x v="25"/>
    <d v="2021-01-26T00:00:00"/>
    <n v="2"/>
    <s v="First Class"/>
    <s v="CU-00718"/>
    <x v="105"/>
    <s v="Consumer"/>
    <s v="United States"/>
    <s v="Nashville"/>
    <s v="Tennessee"/>
    <s v="14157"/>
    <x v="3"/>
    <s v="FUR-BOO-74678"/>
    <x v="2"/>
    <x v="7"/>
    <s v="Sauder Classic Bookcase"/>
    <n v="4546.4399999999996"/>
    <n v="13"/>
    <x v="0"/>
    <n v="703.51"/>
    <n v="0.15473865266010331"/>
  </r>
  <r>
    <n v="4002"/>
    <x v="4001"/>
    <d v="2024-02-27T00:00:00"/>
    <x v="0"/>
    <x v="9"/>
    <x v="16"/>
    <d v="2024-02-28T00:00:00"/>
    <n v="1"/>
    <s v="First Class"/>
    <s v="CU-00183"/>
    <x v="294"/>
    <s v="Home Office"/>
    <s v="United States"/>
    <s v="Denver"/>
    <s v="Colorado"/>
    <s v="36111"/>
    <x v="0"/>
    <s v="TEC-MAC-12349"/>
    <x v="0"/>
    <x v="12"/>
    <s v="Epson Stylus Photo R280"/>
    <n v="4666.53"/>
    <n v="7"/>
    <x v="5"/>
    <n v="882.84"/>
    <n v="0.18918554043368416"/>
  </r>
  <r>
    <n v="4003"/>
    <x v="4002"/>
    <d v="2023-08-26T00:00:00"/>
    <x v="3"/>
    <x v="6"/>
    <x v="26"/>
    <d v="2023-08-30T00:00:00"/>
    <n v="4"/>
    <s v="Second Class"/>
    <s v="CU-00329"/>
    <x v="88"/>
    <s v="Consumer"/>
    <s v="United States"/>
    <s v="Miami"/>
    <s v="Florida"/>
    <s v="26776"/>
    <x v="3"/>
    <s v="FUR-TAB-75998"/>
    <x v="2"/>
    <x v="14"/>
    <s v="Bevis Round Conference Table"/>
    <n v="7794.55"/>
    <n v="9"/>
    <x v="0"/>
    <n v="365.71"/>
    <n v="4.6918680359995121E-2"/>
  </r>
  <r>
    <n v="4004"/>
    <x v="4003"/>
    <d v="2022-08-20T00:00:00"/>
    <x v="1"/>
    <x v="6"/>
    <x v="43"/>
    <d v="2022-08-23T00:00:00"/>
    <n v="3"/>
    <s v="First Class"/>
    <s v="CU-00160"/>
    <x v="124"/>
    <s v="Home Office"/>
    <s v="United States"/>
    <s v="Baltimore"/>
    <s v="Maryland"/>
    <s v="99582"/>
    <x v="2"/>
    <s v="FUR-FUR-63920"/>
    <x v="2"/>
    <x v="10"/>
    <s v="Howard Miller 11.75 Diameter"/>
    <n v="105.31"/>
    <n v="1"/>
    <x v="0"/>
    <n v="17.7"/>
    <n v="0.16807520653309277"/>
  </r>
  <r>
    <n v="4005"/>
    <x v="4004"/>
    <d v="2022-10-13T00:00:00"/>
    <x v="1"/>
    <x v="3"/>
    <x v="3"/>
    <d v="2022-10-13T00:00:00"/>
    <n v="0"/>
    <s v="Same Day"/>
    <s v="CU-00231"/>
    <x v="285"/>
    <s v="Corporate"/>
    <s v="United States"/>
    <s v="Chicago"/>
    <s v="Illinois"/>
    <s v="25970"/>
    <x v="0"/>
    <s v="TEC-MAC-83817"/>
    <x v="0"/>
    <x v="12"/>
    <s v="Hoover Stair Vacuum 515 Corded"/>
    <n v="18468.509999999998"/>
    <n v="14"/>
    <x v="3"/>
    <n v="47.56"/>
    <n v="2.575194208953511E-3"/>
  </r>
  <r>
    <n v="4006"/>
    <x v="4005"/>
    <d v="2024-01-11T00:00:00"/>
    <x v="0"/>
    <x v="1"/>
    <x v="33"/>
    <d v="2024-01-17T00:00:00"/>
    <n v="6"/>
    <s v="Second Class"/>
    <s v="CU-00606"/>
    <x v="221"/>
    <s v="Home Office"/>
    <s v="United States"/>
    <s v="Seattle"/>
    <s v="Washington"/>
    <s v="46836"/>
    <x v="1"/>
    <s v="TEC-MAC-74836"/>
    <x v="0"/>
    <x v="12"/>
    <s v="Hoover Stair Vacuum 515 Corded"/>
    <n v="6706.97"/>
    <n v="7"/>
    <x v="3"/>
    <n v="2095.67"/>
    <n v="0.31246151391761107"/>
  </r>
  <r>
    <n v="4007"/>
    <x v="4006"/>
    <d v="2022-01-25T00:00:00"/>
    <x v="1"/>
    <x v="1"/>
    <x v="1"/>
    <d v="2022-01-30T00:00:00"/>
    <n v="5"/>
    <s v="Standard Class"/>
    <s v="CU-00610"/>
    <x v="90"/>
    <s v="Consumer"/>
    <s v="United States"/>
    <s v="New Orleans"/>
    <s v="Louisiana"/>
    <s v="34906"/>
    <x v="3"/>
    <s v="FUR-FUR-34339"/>
    <x v="2"/>
    <x v="10"/>
    <s v="Howard Miller 11.75 Diameter"/>
    <n v="10440.02"/>
    <n v="13"/>
    <x v="0"/>
    <n v="-465.52"/>
    <n v="-4.458995289281055E-2"/>
  </r>
  <r>
    <n v="4008"/>
    <x v="4007"/>
    <d v="2024-03-19T00:00:00"/>
    <x v="0"/>
    <x v="10"/>
    <x v="40"/>
    <d v="2024-03-21T00:00:00"/>
    <n v="2"/>
    <s v="First Class"/>
    <s v="CU-00212"/>
    <x v="179"/>
    <s v="Home Office"/>
    <s v="United States"/>
    <s v="San Francisco"/>
    <s v="California"/>
    <s v="42802"/>
    <x v="1"/>
    <s v="FUR-CHA-59441"/>
    <x v="2"/>
    <x v="13"/>
    <s v="Hon Deluxe Fabric Upholstered Stacking Chairs"/>
    <n v="2352.7800000000002"/>
    <n v="3"/>
    <x v="3"/>
    <n v="-316.7"/>
    <n v="-0.13460672056035836"/>
  </r>
  <r>
    <n v="4009"/>
    <x v="4008"/>
    <d v="2024-10-08T00:00:00"/>
    <x v="0"/>
    <x v="3"/>
    <x v="24"/>
    <d v="2024-10-13T00:00:00"/>
    <n v="5"/>
    <s v="Second Class"/>
    <s v="CU-00328"/>
    <x v="319"/>
    <s v="Corporate"/>
    <s v="United States"/>
    <s v="Nashville"/>
    <s v="Tennessee"/>
    <s v="15643"/>
    <x v="3"/>
    <s v="FUR-BOO-92506"/>
    <x v="2"/>
    <x v="7"/>
    <s v="O'Sullivan 2-Shelf Bookcase"/>
    <n v="5970.83"/>
    <n v="5"/>
    <x v="3"/>
    <n v="1376.81"/>
    <n v="0.23058938204571222"/>
  </r>
  <r>
    <n v="4010"/>
    <x v="4009"/>
    <d v="2023-10-18T00:00:00"/>
    <x v="3"/>
    <x v="3"/>
    <x v="29"/>
    <d v="2023-10-21T00:00:00"/>
    <n v="3"/>
    <s v="Second Class"/>
    <s v="CU-00659"/>
    <x v="194"/>
    <s v="Consumer"/>
    <s v="United States"/>
    <s v="New York"/>
    <s v="New York"/>
    <s v="90318"/>
    <x v="2"/>
    <s v="FUR-TAB-59526"/>
    <x v="2"/>
    <x v="14"/>
    <s v="Chromcraft Training Table"/>
    <n v="2498.4899999999998"/>
    <n v="8"/>
    <x v="2"/>
    <n v="-289.16000000000003"/>
    <n v="-0.11573390327757968"/>
  </r>
  <r>
    <n v="4011"/>
    <x v="4010"/>
    <d v="2023-01-01T00:00:00"/>
    <x v="3"/>
    <x v="1"/>
    <x v="35"/>
    <d v="2023-01-06T00:00:00"/>
    <n v="5"/>
    <s v="Second Class"/>
    <s v="CU-00106"/>
    <x v="318"/>
    <s v="Home Office"/>
    <s v="United States"/>
    <s v="Denver"/>
    <s v="Colorado"/>
    <s v="86568"/>
    <x v="0"/>
    <s v="TEC-ACC-42883"/>
    <x v="0"/>
    <x v="0"/>
    <s v="Plantronics CS540 Wireless Headset System"/>
    <n v="444.75"/>
    <n v="6"/>
    <x v="2"/>
    <n v="115"/>
    <n v="0.25857223159078135"/>
  </r>
  <r>
    <n v="4012"/>
    <x v="4011"/>
    <d v="2021-10-28T00:00:00"/>
    <x v="2"/>
    <x v="3"/>
    <x v="10"/>
    <d v="2021-10-28T00:00:00"/>
    <n v="0"/>
    <s v="Same Day"/>
    <s v="CU-00151"/>
    <x v="116"/>
    <s v="Consumer"/>
    <s v="United States"/>
    <s v="Seattle"/>
    <s v="Washington"/>
    <s v="89813"/>
    <x v="1"/>
    <s v="OFF-ART-24156"/>
    <x v="1"/>
    <x v="16"/>
    <s v="Avery 47"/>
    <n v="261.2"/>
    <n v="1"/>
    <x v="3"/>
    <n v="61.93"/>
    <n v="0.23709800918836141"/>
  </r>
  <r>
    <n v="4013"/>
    <x v="4012"/>
    <d v="2021-01-28T00:00:00"/>
    <x v="2"/>
    <x v="1"/>
    <x v="25"/>
    <d v="2021-02-02T00:00:00"/>
    <n v="5"/>
    <s v="Standard Class"/>
    <s v="CU-00622"/>
    <x v="148"/>
    <s v="Home Office"/>
    <s v="United States"/>
    <s v="Boston"/>
    <s v="Massachusetts"/>
    <s v="11662"/>
    <x v="2"/>
    <s v="FUR-CHA-58960"/>
    <x v="2"/>
    <x v="13"/>
    <s v="Hon Deluxe Fabric Upholstered Stacking Chairs"/>
    <n v="8016.35"/>
    <n v="13"/>
    <x v="2"/>
    <n v="-784.85"/>
    <n v="-9.7906154297155185E-2"/>
  </r>
  <r>
    <n v="4014"/>
    <x v="4013"/>
    <d v="2021-11-19T00:00:00"/>
    <x v="2"/>
    <x v="4"/>
    <x v="8"/>
    <d v="2021-11-22T00:00:00"/>
    <n v="3"/>
    <s v="First Class"/>
    <s v="CU-00377"/>
    <x v="315"/>
    <s v="Consumer"/>
    <s v="United States"/>
    <s v="Houston"/>
    <s v="Texas"/>
    <s v="91186"/>
    <x v="0"/>
    <s v="OFF-APP-66946"/>
    <x v="1"/>
    <x v="6"/>
    <s v="Hoover Stair Vacuum"/>
    <n v="858.92"/>
    <n v="9"/>
    <x v="3"/>
    <n v="288.75"/>
    <n v="0.33617799096539841"/>
  </r>
  <r>
    <n v="4015"/>
    <x v="4014"/>
    <d v="2024-04-12T00:00:00"/>
    <x v="0"/>
    <x v="0"/>
    <x v="0"/>
    <d v="2024-04-18T00:00:00"/>
    <n v="6"/>
    <s v="Second Class"/>
    <s v="CU-00638"/>
    <x v="12"/>
    <s v="Corporate"/>
    <s v="United States"/>
    <s v="Portland"/>
    <s v="Oregon"/>
    <s v="80168"/>
    <x v="1"/>
    <s v="OFF-BIN-75552"/>
    <x v="1"/>
    <x v="3"/>
    <s v="Cardinal Easy Open Angle-D Binders"/>
    <n v="448.77"/>
    <n v="2"/>
    <x v="3"/>
    <n v="2.5099999999999998"/>
    <n v="5.5930654901174322E-3"/>
  </r>
  <r>
    <n v="4016"/>
    <x v="4015"/>
    <d v="2023-04-27T00:00:00"/>
    <x v="3"/>
    <x v="0"/>
    <x v="32"/>
    <d v="2023-04-28T00:00:00"/>
    <n v="1"/>
    <s v="First Class"/>
    <s v="CU-00481"/>
    <x v="217"/>
    <s v="Home Office"/>
    <s v="United States"/>
    <s v="New York"/>
    <s v="New York"/>
    <s v="37983"/>
    <x v="2"/>
    <s v="OFF-BIN-33183"/>
    <x v="1"/>
    <x v="3"/>
    <s v="Avery Durable Binders"/>
    <n v="1148.51"/>
    <n v="5"/>
    <x v="3"/>
    <n v="-93.47"/>
    <n v="-8.1383705844964349E-2"/>
  </r>
  <r>
    <n v="4017"/>
    <x v="4016"/>
    <d v="2022-03-11T00:00:00"/>
    <x v="1"/>
    <x v="10"/>
    <x v="47"/>
    <d v="2022-03-14T00:00:00"/>
    <n v="3"/>
    <s v="First Class"/>
    <s v="CU-00500"/>
    <x v="316"/>
    <s v="Corporate"/>
    <s v="United States"/>
    <s v="Las Vegas"/>
    <s v="Nevada"/>
    <s v="87109"/>
    <x v="1"/>
    <s v="FUR-BOO-19276"/>
    <x v="2"/>
    <x v="7"/>
    <s v="Sauder Classic Bookcase"/>
    <n v="13946.47"/>
    <n v="10"/>
    <x v="3"/>
    <n v="-919.85"/>
    <n v="-6.5955757980334817E-2"/>
  </r>
  <r>
    <n v="4018"/>
    <x v="4017"/>
    <d v="2024-09-01T00:00:00"/>
    <x v="0"/>
    <x v="8"/>
    <x v="15"/>
    <d v="2024-09-05T00:00:00"/>
    <n v="4"/>
    <s v="Second Class"/>
    <s v="CU-00612"/>
    <x v="54"/>
    <s v="Home Office"/>
    <s v="United States"/>
    <s v="Charlotte"/>
    <s v="North Carolina"/>
    <s v="16658"/>
    <x v="3"/>
    <s v="FUR-CHA-14669"/>
    <x v="2"/>
    <x v="13"/>
    <s v="Global Troy Executive Chair"/>
    <n v="21832.6"/>
    <n v="12"/>
    <x v="3"/>
    <n v="3794.99"/>
    <n v="0.17382217417989612"/>
  </r>
  <r>
    <n v="4019"/>
    <x v="4018"/>
    <d v="2023-09-30T00:00:00"/>
    <x v="3"/>
    <x v="8"/>
    <x v="12"/>
    <d v="2023-09-30T00:00:00"/>
    <n v="0"/>
    <s v="Same Day"/>
    <s v="CU-00689"/>
    <x v="58"/>
    <s v="Consumer"/>
    <s v="United States"/>
    <s v="Washington DC"/>
    <s v="District of Columbia"/>
    <s v="64107"/>
    <x v="2"/>
    <s v="OFF-SUP-63092"/>
    <x v="1"/>
    <x v="5"/>
    <s v="Fiskars 8&quot; Scissors"/>
    <n v="89"/>
    <n v="7"/>
    <x v="3"/>
    <n v="0.35"/>
    <n v="3.9325842696629207E-3"/>
  </r>
  <r>
    <n v="4020"/>
    <x v="4019"/>
    <d v="2023-12-09T00:00:00"/>
    <x v="3"/>
    <x v="5"/>
    <x v="34"/>
    <d v="2023-12-09T00:00:00"/>
    <n v="0"/>
    <s v="Same Day"/>
    <s v="CU-00688"/>
    <x v="324"/>
    <s v="Home Office"/>
    <s v="United States"/>
    <s v="Charlotte"/>
    <s v="North Carolina"/>
    <s v="38205"/>
    <x v="3"/>
    <s v="FUR-TAB-56447"/>
    <x v="2"/>
    <x v="14"/>
    <s v="Bretford CR4500 Series Slim Rectangular Table"/>
    <n v="2624.87"/>
    <n v="6"/>
    <x v="5"/>
    <n v="372.79"/>
    <n v="0.14202227157916394"/>
  </r>
  <r>
    <n v="4021"/>
    <x v="4020"/>
    <d v="2024-03-30T00:00:00"/>
    <x v="0"/>
    <x v="10"/>
    <x v="40"/>
    <d v="2024-04-02T00:00:00"/>
    <n v="3"/>
    <s v="Second Class"/>
    <s v="CU-00192"/>
    <x v="298"/>
    <s v="Home Office"/>
    <s v="United States"/>
    <s v="Minneapolis"/>
    <s v="Minnesota"/>
    <s v="89826"/>
    <x v="0"/>
    <s v="TEC-ACC-21072"/>
    <x v="0"/>
    <x v="0"/>
    <s v="SanDisk Ultra 64GB"/>
    <n v="970.07"/>
    <n v="14"/>
    <x v="0"/>
    <n v="199.35"/>
    <n v="0.20550063397486779"/>
  </r>
  <r>
    <n v="4022"/>
    <x v="4021"/>
    <d v="2024-04-24T00:00:00"/>
    <x v="0"/>
    <x v="0"/>
    <x v="0"/>
    <d v="2024-04-26T00:00:00"/>
    <n v="2"/>
    <s v="First Class"/>
    <s v="CU-00119"/>
    <x v="280"/>
    <s v="Consumer"/>
    <s v="United States"/>
    <s v="Portland"/>
    <s v="Oregon"/>
    <s v="69841"/>
    <x v="1"/>
    <s v="TEC-ACC-62002"/>
    <x v="0"/>
    <x v="0"/>
    <s v="Logitech MK550 Wireless Wave Keyboard and Mouse"/>
    <n v="6864.87"/>
    <n v="8"/>
    <x v="2"/>
    <n v="-620.59"/>
    <n v="-9.0400837889137012E-2"/>
  </r>
  <r>
    <n v="4023"/>
    <x v="4022"/>
    <d v="2023-07-11T00:00:00"/>
    <x v="3"/>
    <x v="7"/>
    <x v="41"/>
    <d v="2023-07-13T00:00:00"/>
    <n v="2"/>
    <s v="First Class"/>
    <s v="CU-00387"/>
    <x v="131"/>
    <s v="Home Office"/>
    <s v="United States"/>
    <s v="Seattle"/>
    <s v="Washington"/>
    <s v="57180"/>
    <x v="1"/>
    <s v="TEC-ACC-48403"/>
    <x v="0"/>
    <x v="0"/>
    <s v="Plantronics CS540 Wireless Headset System"/>
    <n v="2117.4899999999998"/>
    <n v="9"/>
    <x v="3"/>
    <n v="-207.19"/>
    <n v="-9.7846979206513376E-2"/>
  </r>
  <r>
    <n v="4024"/>
    <x v="4023"/>
    <d v="2024-11-06T00:00:00"/>
    <x v="0"/>
    <x v="4"/>
    <x v="4"/>
    <d v="2024-11-08T00:00:00"/>
    <n v="2"/>
    <s v="First Class"/>
    <s v="CU-00186"/>
    <x v="191"/>
    <s v="Consumer"/>
    <s v="United States"/>
    <s v="Atlanta"/>
    <s v="Georgia"/>
    <s v="90732"/>
    <x v="3"/>
    <s v="OFF-STO-52563"/>
    <x v="1"/>
    <x v="8"/>
    <s v="Steelmaster by MMF Industries Locking Cash Box"/>
    <n v="132.41999999999999"/>
    <n v="2"/>
    <x v="2"/>
    <n v="54.36"/>
    <n v="0.41051200724966019"/>
  </r>
  <r>
    <n v="4025"/>
    <x v="4024"/>
    <d v="2022-06-27T00:00:00"/>
    <x v="1"/>
    <x v="2"/>
    <x v="9"/>
    <d v="2022-06-27T00:00:00"/>
    <n v="0"/>
    <s v="Same Day"/>
    <s v="CU-00111"/>
    <x v="0"/>
    <s v="Consumer"/>
    <s v="United States"/>
    <s v="Philadelphia"/>
    <s v="Pennsylvania"/>
    <s v="15440"/>
    <x v="2"/>
    <s v="OFF-APP-44379"/>
    <x v="1"/>
    <x v="6"/>
    <s v="Fellowes PB500 Electric Punch Binding Machine"/>
    <n v="316.58999999999997"/>
    <n v="4"/>
    <x v="3"/>
    <n v="68.459999999999994"/>
    <n v="0.2162418269686345"/>
  </r>
  <r>
    <n v="4026"/>
    <x v="4025"/>
    <d v="2022-10-16T00:00:00"/>
    <x v="1"/>
    <x v="3"/>
    <x v="3"/>
    <d v="2022-10-16T00:00:00"/>
    <n v="0"/>
    <s v="Same Day"/>
    <s v="CU-00181"/>
    <x v="171"/>
    <s v="Corporate"/>
    <s v="United States"/>
    <s v="Nashville"/>
    <s v="Tennessee"/>
    <s v="65351"/>
    <x v="3"/>
    <s v="FUR-CHA-39372"/>
    <x v="2"/>
    <x v="13"/>
    <s v="Global Troy Executive Chair"/>
    <n v="344.33"/>
    <n v="1"/>
    <x v="2"/>
    <n v="-45.91"/>
    <n v="-0.13333139720616849"/>
  </r>
  <r>
    <n v="4027"/>
    <x v="4026"/>
    <d v="2022-01-13T00:00:00"/>
    <x v="1"/>
    <x v="1"/>
    <x v="1"/>
    <d v="2022-01-13T00:00:00"/>
    <n v="0"/>
    <s v="Same Day"/>
    <s v="CU-00086"/>
    <x v="44"/>
    <s v="Consumer"/>
    <s v="United States"/>
    <s v="Chicago"/>
    <s v="Illinois"/>
    <s v="99018"/>
    <x v="0"/>
    <s v="FUR-TAB-43353"/>
    <x v="2"/>
    <x v="14"/>
    <s v="Bevis Round Conference Table"/>
    <n v="8470.65"/>
    <n v="9"/>
    <x v="1"/>
    <n v="1534.42"/>
    <n v="0.18114548470306294"/>
  </r>
  <r>
    <n v="4028"/>
    <x v="4027"/>
    <d v="2022-11-04T00:00:00"/>
    <x v="1"/>
    <x v="4"/>
    <x v="20"/>
    <d v="2022-11-09T00:00:00"/>
    <n v="5"/>
    <s v="Standard Class"/>
    <s v="CU-00123"/>
    <x v="336"/>
    <s v="Corporate"/>
    <s v="United States"/>
    <s v="Nashville"/>
    <s v="Tennessee"/>
    <s v="83446"/>
    <x v="3"/>
    <s v="FUR-FUR-74344"/>
    <x v="2"/>
    <x v="10"/>
    <s v="Acme Flexible Frame Partition"/>
    <n v="607.11"/>
    <n v="10"/>
    <x v="1"/>
    <n v="163.80000000000001"/>
    <n v="0.26980283638879282"/>
  </r>
  <r>
    <n v="4029"/>
    <x v="4028"/>
    <d v="2024-01-01T00:00:00"/>
    <x v="0"/>
    <x v="1"/>
    <x v="33"/>
    <d v="2024-01-01T00:00:00"/>
    <n v="0"/>
    <s v="Same Day"/>
    <s v="CU-00096"/>
    <x v="206"/>
    <s v="Corporate"/>
    <s v="United States"/>
    <s v="Dallas"/>
    <s v="Texas"/>
    <s v="45089"/>
    <x v="0"/>
    <s v="FUR-FUR-44959"/>
    <x v="2"/>
    <x v="10"/>
    <s v="Howard Miller 11.75 Diameter"/>
    <n v="7668.2"/>
    <n v="8"/>
    <x v="4"/>
    <n v="-1044.55"/>
    <n v="-0.13621840849221459"/>
  </r>
  <r>
    <n v="4030"/>
    <x v="4029"/>
    <d v="2024-04-28T00:00:00"/>
    <x v="0"/>
    <x v="0"/>
    <x v="0"/>
    <d v="2024-05-05T00:00:00"/>
    <n v="7"/>
    <s v="Standard Class"/>
    <s v="CU-00322"/>
    <x v="4"/>
    <s v="Home Office"/>
    <s v="United States"/>
    <s v="Boston"/>
    <s v="Massachusetts"/>
    <s v="27672"/>
    <x v="2"/>
    <s v="TEC-MAC-61148"/>
    <x v="0"/>
    <x v="12"/>
    <s v="Lexmark MX611dhe Monochrome Laser Printer"/>
    <n v="295.85000000000002"/>
    <n v="2"/>
    <x v="1"/>
    <n v="12.92"/>
    <n v="4.3670779111035993E-2"/>
  </r>
  <r>
    <n v="4031"/>
    <x v="4030"/>
    <d v="2024-05-14T00:00:00"/>
    <x v="0"/>
    <x v="11"/>
    <x v="30"/>
    <d v="2024-05-21T00:00:00"/>
    <n v="7"/>
    <s v="Standard Class"/>
    <s v="CU-00553"/>
    <x v="36"/>
    <s v="Corporate"/>
    <s v="United States"/>
    <s v="Seattle"/>
    <s v="Washington"/>
    <s v="62271"/>
    <x v="1"/>
    <s v="TEC-ACC-94378"/>
    <x v="0"/>
    <x v="0"/>
    <s v="Plantronics CS540 Wireless Headset System"/>
    <n v="393.98"/>
    <n v="2"/>
    <x v="3"/>
    <n v="135.97"/>
    <n v="0.34511904157571449"/>
  </r>
  <r>
    <n v="4032"/>
    <x v="4031"/>
    <d v="2021-03-10T00:00:00"/>
    <x v="2"/>
    <x v="10"/>
    <x v="21"/>
    <d v="2021-03-10T00:00:00"/>
    <n v="0"/>
    <s v="Same Day"/>
    <s v="CU-00104"/>
    <x v="19"/>
    <s v="Corporate"/>
    <s v="United States"/>
    <s v="Las Vegas"/>
    <s v="Nevada"/>
    <s v="74213"/>
    <x v="1"/>
    <s v="TEC-PHO-72398"/>
    <x v="0"/>
    <x v="2"/>
    <s v="Apple iPhone SE"/>
    <n v="1589.79"/>
    <n v="12"/>
    <x v="1"/>
    <n v="198.35"/>
    <n v="0.12476490605677479"/>
  </r>
  <r>
    <n v="4033"/>
    <x v="4032"/>
    <d v="2023-09-17T00:00:00"/>
    <x v="3"/>
    <x v="8"/>
    <x v="12"/>
    <d v="2023-09-25T00:00:00"/>
    <n v="8"/>
    <s v="Standard Class"/>
    <s v="CU-00248"/>
    <x v="61"/>
    <s v="Consumer"/>
    <s v="United States"/>
    <s v="Boston"/>
    <s v="Massachusetts"/>
    <s v="84069"/>
    <x v="2"/>
    <s v="FUR-FUR-85873"/>
    <x v="2"/>
    <x v="10"/>
    <s v="Eldon Expressions Punched Metal &amp; Wood Desk Accessories"/>
    <n v="5588.3"/>
    <n v="14"/>
    <x v="1"/>
    <n v="353.66"/>
    <n v="6.3285793532916995E-2"/>
  </r>
  <r>
    <n v="4034"/>
    <x v="4033"/>
    <d v="2023-10-01T00:00:00"/>
    <x v="3"/>
    <x v="3"/>
    <x v="29"/>
    <d v="2023-10-01T00:00:00"/>
    <n v="0"/>
    <s v="Same Day"/>
    <s v="CU-00508"/>
    <x v="32"/>
    <s v="Corporate"/>
    <s v="United States"/>
    <s v="Houston"/>
    <s v="Texas"/>
    <s v="66920"/>
    <x v="0"/>
    <s v="OFF-APP-44928"/>
    <x v="1"/>
    <x v="6"/>
    <s v="Hoover Stair Vacuum"/>
    <n v="1839.59"/>
    <n v="14"/>
    <x v="0"/>
    <n v="106.39"/>
    <n v="5.7833538995102171E-2"/>
  </r>
  <r>
    <n v="4035"/>
    <x v="4034"/>
    <d v="2024-09-25T00:00:00"/>
    <x v="0"/>
    <x v="8"/>
    <x v="15"/>
    <d v="2024-09-30T00:00:00"/>
    <n v="5"/>
    <s v="Second Class"/>
    <s v="CU-00320"/>
    <x v="77"/>
    <s v="Consumer"/>
    <s v="United States"/>
    <s v="Miami"/>
    <s v="Florida"/>
    <s v="44836"/>
    <x v="3"/>
    <s v="OFF-SUP-62957"/>
    <x v="1"/>
    <x v="5"/>
    <s v="Dixon Ticonderoga Pencils"/>
    <n v="787.97"/>
    <n v="9"/>
    <x v="2"/>
    <n v="-4.2"/>
    <n v="-5.3301521631534199E-3"/>
  </r>
  <r>
    <n v="4036"/>
    <x v="4035"/>
    <d v="2023-05-02T00:00:00"/>
    <x v="3"/>
    <x v="11"/>
    <x v="42"/>
    <d v="2023-05-08T00:00:00"/>
    <n v="6"/>
    <s v="Second Class"/>
    <s v="CU-00182"/>
    <x v="0"/>
    <s v="Corporate"/>
    <s v="United States"/>
    <s v="Philadelphia"/>
    <s v="Pennsylvania"/>
    <s v="74679"/>
    <x v="2"/>
    <s v="OFF-LAB-51420"/>
    <x v="1"/>
    <x v="15"/>
    <s v="Avery 503"/>
    <n v="259.92"/>
    <n v="9"/>
    <x v="4"/>
    <n v="-13.32"/>
    <n v="-5.124653739612188E-2"/>
  </r>
  <r>
    <n v="4037"/>
    <x v="4036"/>
    <d v="2024-02-07T00:00:00"/>
    <x v="0"/>
    <x v="9"/>
    <x v="16"/>
    <d v="2024-02-07T00:00:00"/>
    <n v="0"/>
    <s v="Same Day"/>
    <s v="CU-00552"/>
    <x v="108"/>
    <s v="Corporate"/>
    <s v="United States"/>
    <s v="Denver"/>
    <s v="Colorado"/>
    <s v="24321"/>
    <x v="0"/>
    <s v="FUR-TAB-79111"/>
    <x v="2"/>
    <x v="14"/>
    <s v="Chromcraft Training Table"/>
    <n v="6562.91"/>
    <n v="8"/>
    <x v="1"/>
    <n v="-1083.79"/>
    <n v="-0.16513863514812788"/>
  </r>
  <r>
    <n v="4038"/>
    <x v="4037"/>
    <d v="2024-02-10T00:00:00"/>
    <x v="0"/>
    <x v="9"/>
    <x v="16"/>
    <d v="2024-02-11T00:00:00"/>
    <n v="1"/>
    <s v="First Class"/>
    <s v="CU-00386"/>
    <x v="113"/>
    <s v="Consumer"/>
    <s v="United States"/>
    <s v="Seattle"/>
    <s v="Washington"/>
    <s v="76173"/>
    <x v="1"/>
    <s v="FUR-TAB-37001"/>
    <x v="2"/>
    <x v="14"/>
    <s v="Bretford CR4500 Series Slim Rectangular Table"/>
    <n v="4957.6000000000004"/>
    <n v="11"/>
    <x v="1"/>
    <n v="-959.97"/>
    <n v="-0.19363603356462802"/>
  </r>
  <r>
    <n v="4039"/>
    <x v="4038"/>
    <d v="2023-03-19T00:00:00"/>
    <x v="3"/>
    <x v="10"/>
    <x v="45"/>
    <d v="2023-03-20T00:00:00"/>
    <n v="1"/>
    <s v="First Class"/>
    <s v="CU-00085"/>
    <x v="13"/>
    <s v="Home Office"/>
    <s v="United States"/>
    <s v="Houston"/>
    <s v="Texas"/>
    <s v="37486"/>
    <x v="0"/>
    <s v="TEC-PHO-76420"/>
    <x v="0"/>
    <x v="2"/>
    <s v="Apple iPhone SE"/>
    <n v="2402.23"/>
    <n v="12"/>
    <x v="0"/>
    <n v="302.23"/>
    <n v="0.12581226610274621"/>
  </r>
  <r>
    <n v="4040"/>
    <x v="4039"/>
    <d v="2023-04-26T00:00:00"/>
    <x v="3"/>
    <x v="0"/>
    <x v="32"/>
    <d v="2023-04-26T00:00:00"/>
    <n v="0"/>
    <s v="Same Day"/>
    <s v="CU-00265"/>
    <x v="1"/>
    <s v="Consumer"/>
    <s v="United States"/>
    <s v="Portland"/>
    <s v="Oregon"/>
    <s v="30310"/>
    <x v="1"/>
    <s v="FUR-CHA-59216"/>
    <x v="2"/>
    <x v="13"/>
    <s v="Hon Deluxe Fabric Upholstered Stacking Chairs"/>
    <n v="6771.74"/>
    <n v="4"/>
    <x v="4"/>
    <n v="2006.3"/>
    <n v="0.29627540336752445"/>
  </r>
  <r>
    <n v="4041"/>
    <x v="4040"/>
    <d v="2021-08-20T00:00:00"/>
    <x v="2"/>
    <x v="6"/>
    <x v="27"/>
    <d v="2021-08-23T00:00:00"/>
    <n v="3"/>
    <s v="First Class"/>
    <s v="CU-00431"/>
    <x v="8"/>
    <s v="Corporate"/>
    <s v="United States"/>
    <s v="Dallas"/>
    <s v="Texas"/>
    <s v="22473"/>
    <x v="0"/>
    <s v="FUR-FUR-80728"/>
    <x v="2"/>
    <x v="10"/>
    <s v="Acme Flexible Frame Partition"/>
    <n v="608.16"/>
    <n v="11"/>
    <x v="2"/>
    <n v="-68.12"/>
    <n v="-0.11200999736911341"/>
  </r>
  <r>
    <n v="4042"/>
    <x v="4041"/>
    <d v="2023-02-05T00:00:00"/>
    <x v="3"/>
    <x v="9"/>
    <x v="23"/>
    <d v="2023-02-11T00:00:00"/>
    <n v="6"/>
    <s v="Standard Class"/>
    <s v="CU-00260"/>
    <x v="332"/>
    <s v="Home Office"/>
    <s v="United States"/>
    <s v="Charlotte"/>
    <s v="North Carolina"/>
    <s v="99339"/>
    <x v="3"/>
    <s v="TEC-ACC-61285"/>
    <x v="0"/>
    <x v="0"/>
    <s v="Logitech MK550 Wireless Wave Keyboard and Mouse"/>
    <n v="5098.87"/>
    <n v="7"/>
    <x v="0"/>
    <n v="141.88999999999999"/>
    <n v="2.7827734380362706E-2"/>
  </r>
  <r>
    <n v="4043"/>
    <x v="4042"/>
    <d v="2024-05-31T00:00:00"/>
    <x v="0"/>
    <x v="11"/>
    <x v="30"/>
    <d v="2024-05-31T00:00:00"/>
    <n v="0"/>
    <s v="Same Day"/>
    <s v="CU-00105"/>
    <x v="59"/>
    <s v="Corporate"/>
    <s v="United States"/>
    <s v="Los Angeles"/>
    <s v="California"/>
    <s v="35363"/>
    <x v="1"/>
    <s v="TEC-MAC-93062"/>
    <x v="0"/>
    <x v="12"/>
    <s v="Hoover Stair Vacuum 515 Corded"/>
    <n v="3578.34"/>
    <n v="6"/>
    <x v="0"/>
    <n v="1327.26"/>
    <n v="0.37091500528177868"/>
  </r>
  <r>
    <n v="4044"/>
    <x v="4043"/>
    <d v="2022-02-14T00:00:00"/>
    <x v="1"/>
    <x v="9"/>
    <x v="17"/>
    <d v="2022-02-19T00:00:00"/>
    <n v="5"/>
    <s v="Second Class"/>
    <s v="CU-00596"/>
    <x v="155"/>
    <s v="Corporate"/>
    <s v="United States"/>
    <s v="Chicago"/>
    <s v="Illinois"/>
    <s v="37417"/>
    <x v="0"/>
    <s v="OFF-PAP-57204"/>
    <x v="1"/>
    <x v="4"/>
    <s v="Southworth 25% Cotton Business Paper"/>
    <n v="1984.6"/>
    <n v="10"/>
    <x v="2"/>
    <n v="604.19000000000005"/>
    <n v="0.30443918169908296"/>
  </r>
  <r>
    <n v="4045"/>
    <x v="4044"/>
    <d v="2021-10-30T00:00:00"/>
    <x v="2"/>
    <x v="3"/>
    <x v="10"/>
    <d v="2021-11-05T00:00:00"/>
    <n v="6"/>
    <s v="Second Class"/>
    <s v="CU-00464"/>
    <x v="279"/>
    <s v="Consumer"/>
    <s v="United States"/>
    <s v="Baltimore"/>
    <s v="Maryland"/>
    <s v="70898"/>
    <x v="2"/>
    <s v="TEC-COP-69904"/>
    <x v="0"/>
    <x v="11"/>
    <s v="Hewlett Packard 610 Multi-Function Printer"/>
    <n v="16.510000000000002"/>
    <n v="1"/>
    <x v="2"/>
    <n v="-2"/>
    <n v="-0.12113870381586916"/>
  </r>
  <r>
    <n v="4046"/>
    <x v="4045"/>
    <d v="2024-01-15T00:00:00"/>
    <x v="0"/>
    <x v="1"/>
    <x v="33"/>
    <d v="2024-01-15T00:00:00"/>
    <n v="0"/>
    <s v="Same Day"/>
    <s v="CU-00510"/>
    <x v="16"/>
    <s v="Home Office"/>
    <s v="United States"/>
    <s v="Miami"/>
    <s v="Florida"/>
    <s v="88842"/>
    <x v="3"/>
    <s v="FUR-TAB-55031"/>
    <x v="2"/>
    <x v="14"/>
    <s v="Chromcraft Training Table"/>
    <n v="476.36"/>
    <n v="2"/>
    <x v="5"/>
    <n v="-18.66"/>
    <n v="-3.917205474850953E-2"/>
  </r>
  <r>
    <n v="4047"/>
    <x v="4046"/>
    <d v="2023-11-26T00:00:00"/>
    <x v="3"/>
    <x v="4"/>
    <x v="22"/>
    <d v="2023-11-27T00:00:00"/>
    <n v="1"/>
    <s v="First Class"/>
    <s v="CU-00096"/>
    <x v="206"/>
    <s v="Corporate"/>
    <s v="United States"/>
    <s v="Dallas"/>
    <s v="Texas"/>
    <s v="24533"/>
    <x v="0"/>
    <s v="TEC-ACC-27512"/>
    <x v="0"/>
    <x v="0"/>
    <s v="Logitech MK550 Wireless Wave Keyboard and Mouse"/>
    <n v="422.87"/>
    <n v="3"/>
    <x v="3"/>
    <n v="70.66"/>
    <n v="0.16709627072149832"/>
  </r>
  <r>
    <n v="4048"/>
    <x v="4047"/>
    <d v="2022-05-19T00:00:00"/>
    <x v="1"/>
    <x v="11"/>
    <x v="46"/>
    <d v="2022-05-19T00:00:00"/>
    <n v="0"/>
    <s v="Same Day"/>
    <s v="CU-00319"/>
    <x v="273"/>
    <s v="Consumer"/>
    <s v="United States"/>
    <s v="Houston"/>
    <s v="Texas"/>
    <s v="65395"/>
    <x v="0"/>
    <s v="TEC-ACC-29334"/>
    <x v="0"/>
    <x v="0"/>
    <s v="Logitech MK550 Wireless Wave Keyboard and Mouse"/>
    <n v="897.71"/>
    <n v="1"/>
    <x v="3"/>
    <n v="50.71"/>
    <n v="5.6488175468692559E-2"/>
  </r>
  <r>
    <n v="4049"/>
    <x v="4048"/>
    <d v="2024-11-15T00:00:00"/>
    <x v="0"/>
    <x v="4"/>
    <x v="4"/>
    <d v="2024-11-15T00:00:00"/>
    <n v="0"/>
    <s v="Same Day"/>
    <s v="CU-00659"/>
    <x v="194"/>
    <s v="Consumer"/>
    <s v="United States"/>
    <s v="New York"/>
    <s v="New York"/>
    <s v="16794"/>
    <x v="2"/>
    <s v="FUR-BOO-93071"/>
    <x v="2"/>
    <x v="7"/>
    <s v="O'Sullivan 2-Shelf Bookcase"/>
    <n v="2553.08"/>
    <n v="10"/>
    <x v="0"/>
    <n v="621.66"/>
    <n v="0.24349413257712252"/>
  </r>
  <r>
    <n v="4050"/>
    <x v="4049"/>
    <d v="2024-08-04T00:00:00"/>
    <x v="0"/>
    <x v="6"/>
    <x v="6"/>
    <d v="2024-08-04T00:00:00"/>
    <n v="0"/>
    <s v="Same Day"/>
    <s v="CU-00065"/>
    <x v="272"/>
    <s v="Corporate"/>
    <s v="United States"/>
    <s v="Dallas"/>
    <s v="Texas"/>
    <s v="44035"/>
    <x v="0"/>
    <s v="FUR-FUR-84963"/>
    <x v="2"/>
    <x v="10"/>
    <s v="Howard Miller 11.75 Diameter"/>
    <n v="316.75"/>
    <n v="2"/>
    <x v="3"/>
    <n v="72.95"/>
    <n v="0.23030781373322812"/>
  </r>
  <r>
    <n v="4051"/>
    <x v="4050"/>
    <d v="2024-01-05T00:00:00"/>
    <x v="0"/>
    <x v="1"/>
    <x v="33"/>
    <d v="2024-01-05T00:00:00"/>
    <n v="0"/>
    <s v="Same Day"/>
    <s v="CU-00192"/>
    <x v="298"/>
    <s v="Home Office"/>
    <s v="United States"/>
    <s v="Minneapolis"/>
    <s v="Minnesota"/>
    <s v="51816"/>
    <x v="0"/>
    <s v="OFF-APP-96153"/>
    <x v="1"/>
    <x v="6"/>
    <s v="Fellowes PB500 Electric Punch Binding Machine"/>
    <n v="1067.1600000000001"/>
    <n v="6"/>
    <x v="2"/>
    <n v="-97.68"/>
    <n v="-9.1532666141909372E-2"/>
  </r>
  <r>
    <n v="4052"/>
    <x v="4051"/>
    <d v="2021-05-02T00:00:00"/>
    <x v="2"/>
    <x v="11"/>
    <x v="39"/>
    <d v="2021-05-05T00:00:00"/>
    <n v="3"/>
    <s v="First Class"/>
    <s v="CU-00472"/>
    <x v="257"/>
    <s v="Corporate"/>
    <s v="United States"/>
    <s v="New York"/>
    <s v="New York"/>
    <s v="43325"/>
    <x v="2"/>
    <s v="OFF-FAS-87892"/>
    <x v="1"/>
    <x v="9"/>
    <s v="Staple remover"/>
    <n v="876.21"/>
    <n v="10"/>
    <x v="4"/>
    <n v="168.96"/>
    <n v="0.19283048584243503"/>
  </r>
  <r>
    <n v="4053"/>
    <x v="4052"/>
    <d v="2022-09-24T00:00:00"/>
    <x v="1"/>
    <x v="8"/>
    <x v="36"/>
    <d v="2022-09-29T00:00:00"/>
    <n v="5"/>
    <s v="Standard Class"/>
    <s v="CU-00582"/>
    <x v="246"/>
    <s v="Home Office"/>
    <s v="United States"/>
    <s v="Boston"/>
    <s v="Massachusetts"/>
    <s v="51836"/>
    <x v="2"/>
    <s v="FUR-BOO-90272"/>
    <x v="2"/>
    <x v="7"/>
    <s v="O'Sullivan 2-Shelf Bookcase"/>
    <n v="1097.24"/>
    <n v="2"/>
    <x v="1"/>
    <n v="322.94"/>
    <n v="0.29432029455725273"/>
  </r>
  <r>
    <n v="4054"/>
    <x v="4053"/>
    <d v="2023-05-08T00:00:00"/>
    <x v="3"/>
    <x v="11"/>
    <x v="42"/>
    <d v="2023-05-15T00:00:00"/>
    <n v="7"/>
    <s v="Standard Class"/>
    <s v="CU-00347"/>
    <x v="123"/>
    <s v="Corporate"/>
    <s v="United States"/>
    <s v="Washington DC"/>
    <s v="District of Columbia"/>
    <s v="84126"/>
    <x v="2"/>
    <s v="FUR-CHA-96379"/>
    <x v="2"/>
    <x v="13"/>
    <s v="Global Troy Executive Chair"/>
    <n v="922.18"/>
    <n v="4"/>
    <x v="2"/>
    <n v="232.22"/>
    <n v="0.25181634821835219"/>
  </r>
  <r>
    <n v="4055"/>
    <x v="4054"/>
    <d v="2023-08-03T00:00:00"/>
    <x v="3"/>
    <x v="6"/>
    <x v="26"/>
    <d v="2023-08-03T00:00:00"/>
    <n v="0"/>
    <s v="Same Day"/>
    <s v="CU-00024"/>
    <x v="115"/>
    <s v="Consumer"/>
    <s v="United States"/>
    <s v="Charlotte"/>
    <s v="North Carolina"/>
    <s v="41609"/>
    <x v="3"/>
    <s v="TEC-MAC-56700"/>
    <x v="0"/>
    <x v="12"/>
    <s v="Epson Stylus Photo R280"/>
    <n v="5864.95"/>
    <n v="10"/>
    <x v="3"/>
    <n v="897.1"/>
    <n v="0.15295953077178834"/>
  </r>
  <r>
    <n v="4056"/>
    <x v="4055"/>
    <d v="2022-04-27T00:00:00"/>
    <x v="1"/>
    <x v="0"/>
    <x v="14"/>
    <d v="2022-04-27T00:00:00"/>
    <n v="0"/>
    <s v="Same Day"/>
    <s v="CU-00624"/>
    <x v="196"/>
    <s v="Consumer"/>
    <s v="United States"/>
    <s v="New York"/>
    <s v="New York"/>
    <s v="40233"/>
    <x v="2"/>
    <s v="FUR-FUR-91603"/>
    <x v="2"/>
    <x v="10"/>
    <s v="Eldon Expressions Punched Metal &amp; Wood Desk Accessories"/>
    <n v="8229.75"/>
    <n v="8"/>
    <x v="3"/>
    <n v="1851.37"/>
    <n v="0.22496066101643428"/>
  </r>
  <r>
    <n v="4057"/>
    <x v="4056"/>
    <d v="2022-09-17T00:00:00"/>
    <x v="1"/>
    <x v="8"/>
    <x v="36"/>
    <d v="2022-09-24T00:00:00"/>
    <n v="7"/>
    <s v="Standard Class"/>
    <s v="CU-00333"/>
    <x v="67"/>
    <s v="Consumer"/>
    <s v="United States"/>
    <s v="Atlanta"/>
    <s v="Georgia"/>
    <s v="73034"/>
    <x v="3"/>
    <s v="FUR-TAB-93087"/>
    <x v="2"/>
    <x v="14"/>
    <s v="Chromcraft Training Table"/>
    <n v="1360.07"/>
    <n v="9"/>
    <x v="3"/>
    <n v="196.2"/>
    <n v="0.14425728087524906"/>
  </r>
  <r>
    <n v="4058"/>
    <x v="4057"/>
    <d v="2021-03-13T00:00:00"/>
    <x v="2"/>
    <x v="10"/>
    <x v="21"/>
    <d v="2021-03-13T00:00:00"/>
    <n v="0"/>
    <s v="Same Day"/>
    <s v="CU-00279"/>
    <x v="185"/>
    <s v="Consumer"/>
    <s v="United States"/>
    <s v="New York"/>
    <s v="New York"/>
    <s v="32534"/>
    <x v="2"/>
    <s v="FUR-BOO-73644"/>
    <x v="2"/>
    <x v="7"/>
    <s v="O'Sullivan 2-Shelf Bookcase"/>
    <n v="13081.08"/>
    <n v="13"/>
    <x v="4"/>
    <n v="-179.66"/>
    <n v="-1.3734339978044626E-2"/>
  </r>
  <r>
    <n v="4059"/>
    <x v="4058"/>
    <d v="2022-01-06T00:00:00"/>
    <x v="1"/>
    <x v="1"/>
    <x v="1"/>
    <d v="2022-01-06T00:00:00"/>
    <n v="0"/>
    <s v="Same Day"/>
    <s v="CU-00499"/>
    <x v="242"/>
    <s v="Home Office"/>
    <s v="United States"/>
    <s v="Las Vegas"/>
    <s v="Nevada"/>
    <s v="69393"/>
    <x v="1"/>
    <s v="OFF-ART-41419"/>
    <x v="1"/>
    <x v="16"/>
    <s v="Newell 322"/>
    <n v="1308.18"/>
    <n v="8"/>
    <x v="5"/>
    <n v="269.87"/>
    <n v="0.20629424085370515"/>
  </r>
  <r>
    <n v="4060"/>
    <x v="4059"/>
    <d v="2021-10-09T00:00:00"/>
    <x v="2"/>
    <x v="3"/>
    <x v="10"/>
    <d v="2021-10-14T00:00:00"/>
    <n v="5"/>
    <s v="Second Class"/>
    <s v="CU-00191"/>
    <x v="48"/>
    <s v="Consumer"/>
    <s v="United States"/>
    <s v="Washington DC"/>
    <s v="District of Columbia"/>
    <s v="17943"/>
    <x v="2"/>
    <s v="OFF-ENV-83291"/>
    <x v="1"/>
    <x v="1"/>
    <s v="Poly String &amp; Button Envelopes"/>
    <n v="891.69"/>
    <n v="6"/>
    <x v="2"/>
    <n v="-57.53"/>
    <n v="-6.4517937848355369E-2"/>
  </r>
  <r>
    <n v="4061"/>
    <x v="4060"/>
    <d v="2022-05-28T00:00:00"/>
    <x v="1"/>
    <x v="11"/>
    <x v="46"/>
    <d v="2022-05-31T00:00:00"/>
    <n v="3"/>
    <s v="Second Class"/>
    <s v="CU-00418"/>
    <x v="129"/>
    <s v="Home Office"/>
    <s v="United States"/>
    <s v="Minneapolis"/>
    <s v="Minnesota"/>
    <s v="74030"/>
    <x v="0"/>
    <s v="OFF-ENV-81927"/>
    <x v="1"/>
    <x v="1"/>
    <s v="Business Envelopes with Contemporary Seal"/>
    <n v="266.95"/>
    <n v="6"/>
    <x v="0"/>
    <n v="109.41"/>
    <n v="0.40985203221577077"/>
  </r>
  <r>
    <n v="4062"/>
    <x v="4061"/>
    <d v="2024-11-30T00:00:00"/>
    <x v="0"/>
    <x v="4"/>
    <x v="4"/>
    <d v="2024-12-01T00:00:00"/>
    <n v="1"/>
    <s v="First Class"/>
    <s v="CU-00052"/>
    <x v="294"/>
    <s v="Corporate"/>
    <s v="United States"/>
    <s v="Miami"/>
    <s v="Florida"/>
    <s v="64028"/>
    <x v="3"/>
    <s v="FUR-CHA-16048"/>
    <x v="2"/>
    <x v="13"/>
    <s v="Hon Deluxe Fabric Upholstered Stacking Chairs"/>
    <n v="2925.53"/>
    <n v="4"/>
    <x v="3"/>
    <n v="142.49"/>
    <n v="4.8705704607370288E-2"/>
  </r>
  <r>
    <n v="4063"/>
    <x v="4062"/>
    <d v="2021-09-10T00:00:00"/>
    <x v="2"/>
    <x v="8"/>
    <x v="38"/>
    <d v="2021-09-10T00:00:00"/>
    <n v="0"/>
    <s v="Same Day"/>
    <s v="CU-00233"/>
    <x v="84"/>
    <s v="Consumer"/>
    <s v="United States"/>
    <s v="Nashville"/>
    <s v="Tennessee"/>
    <s v="38900"/>
    <x v="3"/>
    <s v="FUR-FUR-82157"/>
    <x v="2"/>
    <x v="10"/>
    <s v="Howard Miller 11.75 Diameter"/>
    <n v="1599.28"/>
    <n v="9"/>
    <x v="3"/>
    <n v="-67.239999999999995"/>
    <n v="-4.2043919763893753E-2"/>
  </r>
  <r>
    <n v="4064"/>
    <x v="4063"/>
    <d v="2022-12-06T00:00:00"/>
    <x v="1"/>
    <x v="5"/>
    <x v="5"/>
    <d v="2022-12-06T00:00:00"/>
    <n v="0"/>
    <s v="Same Day"/>
    <s v="CU-00253"/>
    <x v="209"/>
    <s v="Home Office"/>
    <s v="United States"/>
    <s v="Nashville"/>
    <s v="Tennessee"/>
    <s v="38780"/>
    <x v="3"/>
    <s v="FUR-CHA-97995"/>
    <x v="2"/>
    <x v="13"/>
    <s v="Hon Deluxe Fabric Upholstered Stacking Chairs"/>
    <n v="10801.79"/>
    <n v="14"/>
    <x v="1"/>
    <n v="-338.7"/>
    <n v="-3.1355914158671845E-2"/>
  </r>
  <r>
    <n v="4065"/>
    <x v="4064"/>
    <d v="2021-09-29T00:00:00"/>
    <x v="2"/>
    <x v="8"/>
    <x v="38"/>
    <d v="2021-10-01T00:00:00"/>
    <n v="2"/>
    <s v="First Class"/>
    <s v="CU-00492"/>
    <x v="241"/>
    <s v="Home Office"/>
    <s v="United States"/>
    <s v="Atlanta"/>
    <s v="Georgia"/>
    <s v="84408"/>
    <x v="3"/>
    <s v="TEC-ACC-71224"/>
    <x v="0"/>
    <x v="0"/>
    <s v="Kensington 62348"/>
    <n v="7714.78"/>
    <n v="12"/>
    <x v="1"/>
    <n v="2522.25"/>
    <n v="0.32693738512310139"/>
  </r>
  <r>
    <n v="4066"/>
    <x v="4065"/>
    <d v="2024-02-19T00:00:00"/>
    <x v="0"/>
    <x v="9"/>
    <x v="16"/>
    <d v="2024-02-19T00:00:00"/>
    <n v="0"/>
    <s v="Same Day"/>
    <s v="CU-00556"/>
    <x v="130"/>
    <s v="Corporate"/>
    <s v="United States"/>
    <s v="Nashville"/>
    <s v="Tennessee"/>
    <s v="12119"/>
    <x v="3"/>
    <s v="TEC-PHO-90901"/>
    <x v="0"/>
    <x v="2"/>
    <s v="Samsung Galaxy A52"/>
    <n v="3230.26"/>
    <n v="4"/>
    <x v="5"/>
    <n v="827.03"/>
    <n v="0.25602583073808299"/>
  </r>
  <r>
    <n v="4067"/>
    <x v="4066"/>
    <d v="2024-09-20T00:00:00"/>
    <x v="0"/>
    <x v="8"/>
    <x v="15"/>
    <d v="2024-09-26T00:00:00"/>
    <n v="6"/>
    <s v="Second Class"/>
    <s v="CU-00610"/>
    <x v="90"/>
    <s v="Consumer"/>
    <s v="United States"/>
    <s v="New Orleans"/>
    <s v="Louisiana"/>
    <s v="86853"/>
    <x v="3"/>
    <s v="FUR-BOO-51475"/>
    <x v="2"/>
    <x v="7"/>
    <s v="Bush Somerset Collection Bookcase"/>
    <n v="737.46"/>
    <n v="2"/>
    <x v="3"/>
    <n v="189.57"/>
    <n v="0.25705800992596206"/>
  </r>
  <r>
    <n v="4068"/>
    <x v="4067"/>
    <d v="2022-05-12T00:00:00"/>
    <x v="1"/>
    <x v="11"/>
    <x v="46"/>
    <d v="2022-05-16T00:00:00"/>
    <n v="4"/>
    <s v="Second Class"/>
    <s v="CU-00648"/>
    <x v="280"/>
    <s v="Home Office"/>
    <s v="United States"/>
    <s v="Boston"/>
    <s v="Massachusetts"/>
    <s v="21669"/>
    <x v="2"/>
    <s v="FUR-FUR-99841"/>
    <x v="2"/>
    <x v="10"/>
    <s v="Eldon Expressions Punched Metal &amp; Wood Desk Accessories"/>
    <n v="6099.36"/>
    <n v="4"/>
    <x v="2"/>
    <n v="1112.58"/>
    <n v="0.18240930195954985"/>
  </r>
  <r>
    <n v="4069"/>
    <x v="4068"/>
    <d v="2022-02-08T00:00:00"/>
    <x v="1"/>
    <x v="9"/>
    <x v="17"/>
    <d v="2022-02-10T00:00:00"/>
    <n v="2"/>
    <s v="First Class"/>
    <s v="CU-00286"/>
    <x v="12"/>
    <s v="Corporate"/>
    <s v="United States"/>
    <s v="Seattle"/>
    <s v="Washington"/>
    <s v="89590"/>
    <x v="1"/>
    <s v="FUR-FUR-34437"/>
    <x v="2"/>
    <x v="10"/>
    <s v="Acme Flexible Frame Partition"/>
    <n v="19454.21"/>
    <n v="12"/>
    <x v="3"/>
    <n v="5462.5"/>
    <n v="0.28078755189750704"/>
  </r>
  <r>
    <n v="4070"/>
    <x v="4069"/>
    <d v="2022-07-16T00:00:00"/>
    <x v="1"/>
    <x v="7"/>
    <x v="31"/>
    <d v="2022-07-21T00:00:00"/>
    <n v="5"/>
    <s v="Standard Class"/>
    <s v="CU-00073"/>
    <x v="201"/>
    <s v="Home Office"/>
    <s v="United States"/>
    <s v="Dallas"/>
    <s v="Texas"/>
    <s v="63971"/>
    <x v="0"/>
    <s v="TEC-PHO-62457"/>
    <x v="0"/>
    <x v="2"/>
    <s v="Motorola Moto G Play"/>
    <n v="955.76"/>
    <n v="1"/>
    <x v="5"/>
    <n v="299.64999999999998"/>
    <n v="0.3135201305767138"/>
  </r>
  <r>
    <n v="4071"/>
    <x v="4070"/>
    <d v="2021-06-13T00:00:00"/>
    <x v="2"/>
    <x v="2"/>
    <x v="18"/>
    <d v="2021-06-18T00:00:00"/>
    <n v="5"/>
    <s v="Second Class"/>
    <s v="CU-00516"/>
    <x v="111"/>
    <s v="Consumer"/>
    <s v="United States"/>
    <s v="Atlanta"/>
    <s v="Georgia"/>
    <s v="87077"/>
    <x v="3"/>
    <s v="TEC-ACC-32230"/>
    <x v="0"/>
    <x v="0"/>
    <s v="Plantronics CS540 Wireless Headset System"/>
    <n v="7207.5"/>
    <n v="5"/>
    <x v="3"/>
    <n v="-806.93"/>
    <n v="-0.11195698924731182"/>
  </r>
  <r>
    <n v="4072"/>
    <x v="4071"/>
    <d v="2022-08-21T00:00:00"/>
    <x v="1"/>
    <x v="6"/>
    <x v="43"/>
    <d v="2022-08-24T00:00:00"/>
    <n v="3"/>
    <s v="Second Class"/>
    <s v="CU-00427"/>
    <x v="24"/>
    <s v="Corporate"/>
    <s v="United States"/>
    <s v="Las Vegas"/>
    <s v="Nevada"/>
    <s v="64996"/>
    <x v="1"/>
    <s v="TEC-ACC-74812"/>
    <x v="0"/>
    <x v="0"/>
    <s v="Logitech MK550 Wireless Wave Keyboard and Mouse"/>
    <n v="8274.58"/>
    <n v="14"/>
    <x v="3"/>
    <n v="-230.31"/>
    <n v="-2.7833436863260733E-2"/>
  </r>
  <r>
    <n v="4073"/>
    <x v="4072"/>
    <d v="2022-01-12T00:00:00"/>
    <x v="1"/>
    <x v="1"/>
    <x v="1"/>
    <d v="2022-01-15T00:00:00"/>
    <n v="3"/>
    <s v="First Class"/>
    <s v="CU-00347"/>
    <x v="123"/>
    <s v="Corporate"/>
    <s v="United States"/>
    <s v="Washington DC"/>
    <s v="District of Columbia"/>
    <s v="39217"/>
    <x v="2"/>
    <s v="TEC-COP-77804"/>
    <x v="0"/>
    <x v="11"/>
    <s v="HP Designjet T520 Inkjet Large Format Printer"/>
    <n v="2751.7"/>
    <n v="12"/>
    <x v="5"/>
    <n v="311.11"/>
    <n v="0.11306101682596215"/>
  </r>
  <r>
    <n v="4074"/>
    <x v="4073"/>
    <d v="2021-12-07T00:00:00"/>
    <x v="2"/>
    <x v="5"/>
    <x v="11"/>
    <d v="2021-12-12T00:00:00"/>
    <n v="5"/>
    <s v="Second Class"/>
    <s v="CU-00172"/>
    <x v="58"/>
    <s v="Consumer"/>
    <s v="United States"/>
    <s v="Seattle"/>
    <s v="Washington"/>
    <s v="66253"/>
    <x v="1"/>
    <s v="TEC-COP-65130"/>
    <x v="0"/>
    <x v="11"/>
    <s v="HP Designjet T520 Inkjet Large Format Printer"/>
    <n v="4873.47"/>
    <n v="8"/>
    <x v="4"/>
    <n v="-368.58"/>
    <n v="-7.5629889996244967E-2"/>
  </r>
  <r>
    <n v="4075"/>
    <x v="4074"/>
    <d v="2022-04-24T00:00:00"/>
    <x v="1"/>
    <x v="0"/>
    <x v="14"/>
    <d v="2022-04-29T00:00:00"/>
    <n v="5"/>
    <s v="Second Class"/>
    <s v="CU-00259"/>
    <x v="197"/>
    <s v="Home Office"/>
    <s v="United States"/>
    <s v="Denver"/>
    <s v="Colorado"/>
    <s v="11330"/>
    <x v="0"/>
    <s v="TEC-COP-96729"/>
    <x v="0"/>
    <x v="11"/>
    <s v="Hewlett Packard 610 Multi-Function Printer"/>
    <n v="4099.95"/>
    <n v="14"/>
    <x v="5"/>
    <n v="209.92"/>
    <n v="5.120062439785851E-2"/>
  </r>
  <r>
    <n v="4076"/>
    <x v="4075"/>
    <d v="2021-10-26T00:00:00"/>
    <x v="2"/>
    <x v="3"/>
    <x v="10"/>
    <d v="2021-11-02T00:00:00"/>
    <n v="7"/>
    <s v="Standard Class"/>
    <s v="CU-00067"/>
    <x v="45"/>
    <s v="Home Office"/>
    <s v="United States"/>
    <s v="Minneapolis"/>
    <s v="Minnesota"/>
    <s v="74485"/>
    <x v="0"/>
    <s v="FUR-BOO-36630"/>
    <x v="2"/>
    <x v="7"/>
    <s v="Bush Somerset Collection Bookcase"/>
    <n v="5161.96"/>
    <n v="5"/>
    <x v="2"/>
    <n v="-724.39"/>
    <n v="-0.14033235437701957"/>
  </r>
  <r>
    <n v="4077"/>
    <x v="4076"/>
    <d v="2024-06-17T00:00:00"/>
    <x v="0"/>
    <x v="2"/>
    <x v="2"/>
    <d v="2024-06-18T00:00:00"/>
    <n v="1"/>
    <s v="First Class"/>
    <s v="CU-00075"/>
    <x v="53"/>
    <s v="Consumer"/>
    <s v="United States"/>
    <s v="Las Vegas"/>
    <s v="Nevada"/>
    <s v="58247"/>
    <x v="1"/>
    <s v="FUR-CHA-86582"/>
    <x v="2"/>
    <x v="13"/>
    <s v="Hon Deluxe Fabric Upholstered Stacking Chairs"/>
    <n v="3849.35"/>
    <n v="13"/>
    <x v="2"/>
    <n v="-343.56"/>
    <n v="-8.9251432059958183E-2"/>
  </r>
  <r>
    <n v="4078"/>
    <x v="4077"/>
    <d v="2022-02-15T00:00:00"/>
    <x v="1"/>
    <x v="9"/>
    <x v="17"/>
    <d v="2022-02-15T00:00:00"/>
    <n v="0"/>
    <s v="Same Day"/>
    <s v="CU-00393"/>
    <x v="92"/>
    <s v="Home Office"/>
    <s v="United States"/>
    <s v="Charlotte"/>
    <s v="North Carolina"/>
    <s v="65658"/>
    <x v="3"/>
    <s v="TEC-MAC-16956"/>
    <x v="0"/>
    <x v="12"/>
    <s v="Lexmark MX611dhe Monochrome Laser Printer"/>
    <n v="647.95000000000005"/>
    <n v="1"/>
    <x v="5"/>
    <n v="10.220000000000001"/>
    <n v="1.5772821977004397E-2"/>
  </r>
  <r>
    <n v="4079"/>
    <x v="4078"/>
    <d v="2021-05-17T00:00:00"/>
    <x v="2"/>
    <x v="11"/>
    <x v="39"/>
    <d v="2021-05-17T00:00:00"/>
    <n v="0"/>
    <s v="Same Day"/>
    <s v="CU-00418"/>
    <x v="129"/>
    <s v="Home Office"/>
    <s v="United States"/>
    <s v="Minneapolis"/>
    <s v="Minnesota"/>
    <s v="58340"/>
    <x v="0"/>
    <s v="TEC-ACC-40388"/>
    <x v="0"/>
    <x v="0"/>
    <s v="Plantronics CS540 Wireless Headset System"/>
    <n v="1805.67"/>
    <n v="9"/>
    <x v="4"/>
    <n v="708.54"/>
    <n v="0.39239728189536288"/>
  </r>
  <r>
    <n v="4080"/>
    <x v="4079"/>
    <d v="2022-07-01T00:00:00"/>
    <x v="1"/>
    <x v="7"/>
    <x v="31"/>
    <d v="2022-07-06T00:00:00"/>
    <n v="5"/>
    <s v="Second Class"/>
    <s v="CU-00130"/>
    <x v="168"/>
    <s v="Home Office"/>
    <s v="United States"/>
    <s v="Chicago"/>
    <s v="Illinois"/>
    <s v="80300"/>
    <x v="0"/>
    <s v="OFF-FAS-32471"/>
    <x v="1"/>
    <x v="9"/>
    <s v="Binder clips medium"/>
    <n v="1845.5"/>
    <n v="9"/>
    <x v="3"/>
    <n v="310.64999999999998"/>
    <n v="0.16832836629639664"/>
  </r>
  <r>
    <n v="4081"/>
    <x v="4080"/>
    <d v="2021-03-03T00:00:00"/>
    <x v="2"/>
    <x v="10"/>
    <x v="21"/>
    <d v="2021-03-06T00:00:00"/>
    <n v="3"/>
    <s v="Second Class"/>
    <s v="CU-00281"/>
    <x v="225"/>
    <s v="Corporate"/>
    <s v="United States"/>
    <s v="Charlotte"/>
    <s v="North Carolina"/>
    <s v="45126"/>
    <x v="3"/>
    <s v="OFF-PAP-85636"/>
    <x v="1"/>
    <x v="4"/>
    <s v="Southworth 25% Cotton Business Paper"/>
    <n v="1216.77"/>
    <n v="12"/>
    <x v="5"/>
    <n v="483.26"/>
    <n v="0.39716626807038308"/>
  </r>
  <r>
    <n v="4082"/>
    <x v="4081"/>
    <d v="2021-10-03T00:00:00"/>
    <x v="2"/>
    <x v="3"/>
    <x v="10"/>
    <d v="2021-10-03T00:00:00"/>
    <n v="0"/>
    <s v="Same Day"/>
    <s v="CU-00312"/>
    <x v="94"/>
    <s v="Home Office"/>
    <s v="United States"/>
    <s v="Nashville"/>
    <s v="Tennessee"/>
    <s v="49514"/>
    <x v="3"/>
    <s v="TEC-PHO-78606"/>
    <x v="0"/>
    <x v="2"/>
    <s v="Motorola Moto G Play"/>
    <n v="4560.34"/>
    <n v="10"/>
    <x v="1"/>
    <n v="1355.93"/>
    <n v="0.29733090076617097"/>
  </r>
  <r>
    <n v="4083"/>
    <x v="4082"/>
    <d v="2023-10-22T00:00:00"/>
    <x v="3"/>
    <x v="3"/>
    <x v="29"/>
    <d v="2023-10-24T00:00:00"/>
    <n v="2"/>
    <s v="First Class"/>
    <s v="CU-00240"/>
    <x v="177"/>
    <s v="Home Office"/>
    <s v="United States"/>
    <s v="Washington DC"/>
    <s v="District of Columbia"/>
    <s v="48457"/>
    <x v="2"/>
    <s v="OFF-BIN-97284"/>
    <x v="1"/>
    <x v="3"/>
    <s v="Avery Durable Binders"/>
    <n v="231.45"/>
    <n v="11"/>
    <x v="5"/>
    <n v="64.459999999999994"/>
    <n v="0.2785050766904299"/>
  </r>
  <r>
    <n v="4084"/>
    <x v="4083"/>
    <d v="2021-05-21T00:00:00"/>
    <x v="2"/>
    <x v="11"/>
    <x v="39"/>
    <d v="2021-05-27T00:00:00"/>
    <n v="6"/>
    <s v="Second Class"/>
    <s v="CU-00293"/>
    <x v="311"/>
    <s v="Consumer"/>
    <s v="United States"/>
    <s v="Nashville"/>
    <s v="Tennessee"/>
    <s v="81688"/>
    <x v="3"/>
    <s v="FUR-BOO-58358"/>
    <x v="2"/>
    <x v="7"/>
    <s v="Bush Somerset Collection Bookcase"/>
    <n v="2592.7399999999998"/>
    <n v="5"/>
    <x v="2"/>
    <n v="180.53"/>
    <n v="6.9629041091663652E-2"/>
  </r>
  <r>
    <n v="4085"/>
    <x v="4084"/>
    <d v="2023-11-13T00:00:00"/>
    <x v="3"/>
    <x v="4"/>
    <x v="22"/>
    <d v="2023-11-16T00:00:00"/>
    <n v="3"/>
    <s v="Second Class"/>
    <s v="CU-00554"/>
    <x v="326"/>
    <s v="Consumer"/>
    <s v="United States"/>
    <s v="Nashville"/>
    <s v="Tennessee"/>
    <s v="45156"/>
    <x v="3"/>
    <s v="TEC-COP-77961"/>
    <x v="0"/>
    <x v="11"/>
    <s v="HP Designjet T520 Inkjet Large Format Printer"/>
    <n v="606.41"/>
    <n v="9"/>
    <x v="5"/>
    <n v="150.54"/>
    <n v="0.24824788509424317"/>
  </r>
  <r>
    <n v="4086"/>
    <x v="4085"/>
    <d v="2021-11-04T00:00:00"/>
    <x v="2"/>
    <x v="4"/>
    <x v="8"/>
    <d v="2021-11-08T00:00:00"/>
    <n v="4"/>
    <s v="Second Class"/>
    <s v="CU-00779"/>
    <x v="236"/>
    <s v="Consumer"/>
    <s v="United States"/>
    <s v="Washington DC"/>
    <s v="District of Columbia"/>
    <s v="40748"/>
    <x v="2"/>
    <s v="TEC-ACC-57286"/>
    <x v="0"/>
    <x v="0"/>
    <s v="Memorex Mini Travel Drive 64 GB"/>
    <n v="3816.37"/>
    <n v="3"/>
    <x v="4"/>
    <n v="-494.86"/>
    <n v="-0.12966772089708284"/>
  </r>
  <r>
    <n v="4087"/>
    <x v="4086"/>
    <d v="2022-08-10T00:00:00"/>
    <x v="1"/>
    <x v="6"/>
    <x v="43"/>
    <d v="2022-08-16T00:00:00"/>
    <n v="6"/>
    <s v="Standard Class"/>
    <s v="CU-00465"/>
    <x v="59"/>
    <s v="Home Office"/>
    <s v="United States"/>
    <s v="Las Vegas"/>
    <s v="Nevada"/>
    <s v="57042"/>
    <x v="1"/>
    <s v="FUR-BOO-45725"/>
    <x v="2"/>
    <x v="7"/>
    <s v="Bush Somerset Collection Bookcase"/>
    <n v="3407.41"/>
    <n v="10"/>
    <x v="3"/>
    <n v="666.14"/>
    <n v="0.19549745994758483"/>
  </r>
  <r>
    <n v="4088"/>
    <x v="4087"/>
    <d v="2023-04-11T00:00:00"/>
    <x v="3"/>
    <x v="0"/>
    <x v="32"/>
    <d v="2023-04-11T00:00:00"/>
    <n v="0"/>
    <s v="Same Day"/>
    <s v="CU-00789"/>
    <x v="242"/>
    <s v="Corporate"/>
    <s v="United States"/>
    <s v="Boston"/>
    <s v="Massachusetts"/>
    <s v="53491"/>
    <x v="2"/>
    <s v="TEC-MAC-35807"/>
    <x v="0"/>
    <x v="12"/>
    <s v="Epson Stylus Photo R280"/>
    <n v="9497.6200000000008"/>
    <n v="11"/>
    <x v="2"/>
    <n v="883.68"/>
    <n v="9.3042256902255496E-2"/>
  </r>
  <r>
    <n v="4089"/>
    <x v="4088"/>
    <d v="2023-08-23T00:00:00"/>
    <x v="3"/>
    <x v="6"/>
    <x v="26"/>
    <d v="2023-08-28T00:00:00"/>
    <n v="5"/>
    <s v="Standard Class"/>
    <s v="CU-00276"/>
    <x v="50"/>
    <s v="Consumer"/>
    <s v="United States"/>
    <s v="Atlanta"/>
    <s v="Georgia"/>
    <s v="61637"/>
    <x v="3"/>
    <s v="FUR-CHA-67993"/>
    <x v="2"/>
    <x v="13"/>
    <s v="Harbour Creations 67200 Series"/>
    <n v="815.28"/>
    <n v="8"/>
    <x v="2"/>
    <n v="-158.06"/>
    <n v="-0.19387204396035718"/>
  </r>
  <r>
    <n v="4090"/>
    <x v="4089"/>
    <d v="2024-04-23T00:00:00"/>
    <x v="0"/>
    <x v="0"/>
    <x v="0"/>
    <d v="2024-04-30T00:00:00"/>
    <n v="7"/>
    <s v="Standard Class"/>
    <s v="CU-00120"/>
    <x v="221"/>
    <s v="Home Office"/>
    <s v="United States"/>
    <s v="Washington DC"/>
    <s v="District of Columbia"/>
    <s v="67276"/>
    <x v="2"/>
    <s v="OFF-ART-79567"/>
    <x v="1"/>
    <x v="16"/>
    <s v="Avery 47"/>
    <n v="1515.43"/>
    <n v="11"/>
    <x v="1"/>
    <n v="542.73"/>
    <n v="0.35813597460786706"/>
  </r>
  <r>
    <n v="4091"/>
    <x v="4090"/>
    <d v="2023-02-05T00:00:00"/>
    <x v="3"/>
    <x v="9"/>
    <x v="23"/>
    <d v="2023-02-05T00:00:00"/>
    <n v="0"/>
    <s v="Same Day"/>
    <s v="CU-00381"/>
    <x v="61"/>
    <s v="Corporate"/>
    <s v="United States"/>
    <s v="New York"/>
    <s v="New York"/>
    <s v="20882"/>
    <x v="2"/>
    <s v="OFF-LAB-83422"/>
    <x v="1"/>
    <x v="15"/>
    <s v="Xerox 1967"/>
    <n v="209.6"/>
    <n v="2"/>
    <x v="1"/>
    <n v="90.5"/>
    <n v="0.43177480916030536"/>
  </r>
  <r>
    <n v="4092"/>
    <x v="4091"/>
    <d v="2024-09-01T00:00:00"/>
    <x v="0"/>
    <x v="8"/>
    <x v="15"/>
    <d v="2024-09-04T00:00:00"/>
    <n v="3"/>
    <s v="First Class"/>
    <s v="CU-00091"/>
    <x v="4"/>
    <s v="Corporate"/>
    <s v="United States"/>
    <s v="Seattle"/>
    <s v="Washington"/>
    <s v="82328"/>
    <x v="1"/>
    <s v="FUR-CHA-35522"/>
    <x v="2"/>
    <x v="13"/>
    <s v="Hon Deluxe Fabric Upholstered Stacking Chairs"/>
    <n v="1582.93"/>
    <n v="6"/>
    <x v="2"/>
    <n v="-146.01"/>
    <n v="-9.2240339117964781E-2"/>
  </r>
  <r>
    <n v="4093"/>
    <x v="4092"/>
    <d v="2023-04-28T00:00:00"/>
    <x v="3"/>
    <x v="0"/>
    <x v="32"/>
    <d v="2023-04-29T00:00:00"/>
    <n v="1"/>
    <s v="First Class"/>
    <s v="CU-00724"/>
    <x v="190"/>
    <s v="Consumer"/>
    <s v="United States"/>
    <s v="Chicago"/>
    <s v="Illinois"/>
    <s v="52535"/>
    <x v="0"/>
    <s v="FUR-BOO-32736"/>
    <x v="2"/>
    <x v="7"/>
    <s v="O'Sullivan 2-Shelf Bookcase"/>
    <n v="20031.650000000001"/>
    <n v="13"/>
    <x v="4"/>
    <n v="2803.98"/>
    <n v="0.13997748562899212"/>
  </r>
  <r>
    <n v="4094"/>
    <x v="4093"/>
    <d v="2021-03-29T00:00:00"/>
    <x v="2"/>
    <x v="10"/>
    <x v="21"/>
    <d v="2021-04-01T00:00:00"/>
    <n v="3"/>
    <s v="Second Class"/>
    <s v="CU-00457"/>
    <x v="109"/>
    <s v="Home Office"/>
    <s v="United States"/>
    <s v="Houston"/>
    <s v="Texas"/>
    <s v="21343"/>
    <x v="0"/>
    <s v="TEC-COP-39354"/>
    <x v="0"/>
    <x v="11"/>
    <s v="HP Designjet T520 Inkjet Large Format Printer"/>
    <n v="3218.52"/>
    <n v="4"/>
    <x v="2"/>
    <n v="735.14"/>
    <n v="0.2284093309968557"/>
  </r>
  <r>
    <n v="4095"/>
    <x v="4094"/>
    <d v="2022-10-15T00:00:00"/>
    <x v="1"/>
    <x v="3"/>
    <x v="3"/>
    <d v="2022-10-15T00:00:00"/>
    <n v="0"/>
    <s v="Same Day"/>
    <s v="CU-00739"/>
    <x v="116"/>
    <s v="Home Office"/>
    <s v="United States"/>
    <s v="Washington DC"/>
    <s v="District of Columbia"/>
    <s v="44005"/>
    <x v="2"/>
    <s v="FUR-CHA-72334"/>
    <x v="2"/>
    <x v="13"/>
    <s v="Global Troy Executive Chair"/>
    <n v="1994.05"/>
    <n v="2"/>
    <x v="5"/>
    <n v="-156.99"/>
    <n v="-7.8729219427797703E-2"/>
  </r>
  <r>
    <n v="4096"/>
    <x v="4095"/>
    <d v="2022-01-18T00:00:00"/>
    <x v="1"/>
    <x v="1"/>
    <x v="1"/>
    <d v="2022-01-26T00:00:00"/>
    <n v="8"/>
    <s v="Standard Class"/>
    <s v="CU-00598"/>
    <x v="2"/>
    <s v="Consumer"/>
    <s v="United States"/>
    <s v="Baltimore"/>
    <s v="Maryland"/>
    <s v="60167"/>
    <x v="2"/>
    <s v="OFF-SUP-38544"/>
    <x v="1"/>
    <x v="5"/>
    <s v="Avery Hi-Liter EverBold"/>
    <n v="152.9"/>
    <n v="1"/>
    <x v="5"/>
    <n v="51.6"/>
    <n v="0.33747547416612167"/>
  </r>
  <r>
    <n v="4097"/>
    <x v="4096"/>
    <d v="2021-01-09T00:00:00"/>
    <x v="2"/>
    <x v="1"/>
    <x v="25"/>
    <d v="2021-01-12T00:00:00"/>
    <n v="3"/>
    <s v="Second Class"/>
    <s v="CU-00595"/>
    <x v="198"/>
    <s v="Home Office"/>
    <s v="United States"/>
    <s v="Los Angeles"/>
    <s v="California"/>
    <s v="20398"/>
    <x v="1"/>
    <s v="TEC-PHO-92263"/>
    <x v="0"/>
    <x v="2"/>
    <s v="Apple iPhone SE"/>
    <n v="1127.8399999999999"/>
    <n v="2"/>
    <x v="5"/>
    <n v="-45.07"/>
    <n v="-3.9961342034331111E-2"/>
  </r>
  <r>
    <n v="4098"/>
    <x v="4097"/>
    <d v="2024-12-16T00:00:00"/>
    <x v="0"/>
    <x v="5"/>
    <x v="44"/>
    <d v="2024-12-19T00:00:00"/>
    <n v="3"/>
    <s v="First Class"/>
    <s v="CU-00350"/>
    <x v="258"/>
    <s v="Consumer"/>
    <s v="United States"/>
    <s v="Dallas"/>
    <s v="Texas"/>
    <s v="85368"/>
    <x v="0"/>
    <s v="TEC-COP-18122"/>
    <x v="0"/>
    <x v="11"/>
    <s v="HP Designjet T520 Inkjet Large Format Printer"/>
    <n v="1933.58"/>
    <n v="6"/>
    <x v="4"/>
    <n v="390.01"/>
    <n v="0.2017035757506801"/>
  </r>
  <r>
    <n v="4099"/>
    <x v="4098"/>
    <d v="2024-12-13T00:00:00"/>
    <x v="0"/>
    <x v="5"/>
    <x v="44"/>
    <d v="2024-12-18T00:00:00"/>
    <n v="5"/>
    <s v="Second Class"/>
    <s v="CU-00340"/>
    <x v="128"/>
    <s v="Corporate"/>
    <s v="United States"/>
    <s v="Atlanta"/>
    <s v="Georgia"/>
    <s v="11177"/>
    <x v="3"/>
    <s v="FUR-FUR-79103"/>
    <x v="2"/>
    <x v="10"/>
    <s v="Acme Flexible Frame Partition"/>
    <n v="8865.06"/>
    <n v="8"/>
    <x v="1"/>
    <n v="2098.7800000000002"/>
    <n v="0.23674741062102234"/>
  </r>
  <r>
    <n v="4100"/>
    <x v="4099"/>
    <d v="2022-07-04T00:00:00"/>
    <x v="1"/>
    <x v="7"/>
    <x v="31"/>
    <d v="2022-07-11T00:00:00"/>
    <n v="7"/>
    <s v="Standard Class"/>
    <s v="CU-00693"/>
    <x v="187"/>
    <s v="Consumer"/>
    <s v="United States"/>
    <s v="Miami"/>
    <s v="Florida"/>
    <s v="34245"/>
    <x v="3"/>
    <s v="TEC-ACC-36365"/>
    <x v="0"/>
    <x v="0"/>
    <s v="Logitech MK550 Wireless Wave Keyboard and Mouse"/>
    <n v="2984"/>
    <n v="7"/>
    <x v="0"/>
    <n v="243.89"/>
    <n v="8.1732573726541552E-2"/>
  </r>
  <r>
    <n v="4101"/>
    <x v="4100"/>
    <d v="2022-01-30T00:00:00"/>
    <x v="1"/>
    <x v="1"/>
    <x v="1"/>
    <d v="2022-01-31T00:00:00"/>
    <n v="1"/>
    <s v="First Class"/>
    <s v="CU-00584"/>
    <x v="108"/>
    <s v="Corporate"/>
    <s v="United States"/>
    <s v="Boston"/>
    <s v="Massachusetts"/>
    <s v="90340"/>
    <x v="2"/>
    <s v="OFF-PAP-32121"/>
    <x v="1"/>
    <x v="4"/>
    <s v="Hammermill CopyPlus Copy Paper"/>
    <n v="1124.05"/>
    <n v="12"/>
    <x v="0"/>
    <n v="221.52"/>
    <n v="0.19707308393754727"/>
  </r>
  <r>
    <n v="4102"/>
    <x v="4101"/>
    <d v="2022-11-22T00:00:00"/>
    <x v="1"/>
    <x v="4"/>
    <x v="20"/>
    <d v="2022-11-22T00:00:00"/>
    <n v="0"/>
    <s v="Same Day"/>
    <s v="CU-00197"/>
    <x v="40"/>
    <s v="Corporate"/>
    <s v="United States"/>
    <s v="Miami"/>
    <s v="Florida"/>
    <s v="30261"/>
    <x v="3"/>
    <s v="OFF-ART-94972"/>
    <x v="1"/>
    <x v="16"/>
    <s v="Sanford 16-Color Pencils"/>
    <n v="2026.86"/>
    <n v="8"/>
    <x v="3"/>
    <n v="280.85000000000002"/>
    <n v="0.1385640843472169"/>
  </r>
  <r>
    <n v="4103"/>
    <x v="4102"/>
    <d v="2023-05-27T00:00:00"/>
    <x v="3"/>
    <x v="11"/>
    <x v="42"/>
    <d v="2023-05-27T00:00:00"/>
    <n v="0"/>
    <s v="Same Day"/>
    <s v="CU-00571"/>
    <x v="182"/>
    <s v="Corporate"/>
    <s v="United States"/>
    <s v="Houston"/>
    <s v="Texas"/>
    <s v="61648"/>
    <x v="0"/>
    <s v="FUR-BOO-56615"/>
    <x v="2"/>
    <x v="7"/>
    <s v="Sauder Classic Bookcase"/>
    <n v="23769.54"/>
    <n v="14"/>
    <x v="3"/>
    <n v="-886.29"/>
    <n v="-3.7286796463036301E-2"/>
  </r>
  <r>
    <n v="4104"/>
    <x v="4103"/>
    <d v="2021-07-18T00:00:00"/>
    <x v="2"/>
    <x v="7"/>
    <x v="7"/>
    <d v="2021-07-18T00:00:00"/>
    <n v="0"/>
    <s v="Same Day"/>
    <s v="CU-00214"/>
    <x v="142"/>
    <s v="Home Office"/>
    <s v="United States"/>
    <s v="Charlotte"/>
    <s v="North Carolina"/>
    <s v="50907"/>
    <x v="3"/>
    <s v="FUR-CHA-72566"/>
    <x v="2"/>
    <x v="13"/>
    <s v="Global Troy Executive Chair"/>
    <n v="4933.28"/>
    <n v="5"/>
    <x v="3"/>
    <n v="-276.42"/>
    <n v="-5.6031686829046808E-2"/>
  </r>
  <r>
    <n v="4105"/>
    <x v="4104"/>
    <d v="2024-09-14T00:00:00"/>
    <x v="0"/>
    <x v="8"/>
    <x v="15"/>
    <d v="2024-09-17T00:00:00"/>
    <n v="3"/>
    <s v="First Class"/>
    <s v="CU-00156"/>
    <x v="59"/>
    <s v="Home Office"/>
    <s v="United States"/>
    <s v="Dallas"/>
    <s v="Texas"/>
    <s v="15677"/>
    <x v="0"/>
    <s v="OFF-SUP-34715"/>
    <x v="1"/>
    <x v="5"/>
    <s v="Avery Hi-Liter EverBold"/>
    <n v="180.1"/>
    <n v="1"/>
    <x v="3"/>
    <n v="-5.19"/>
    <n v="-2.8817323709050529E-2"/>
  </r>
  <r>
    <n v="4106"/>
    <x v="4105"/>
    <d v="2022-05-15T00:00:00"/>
    <x v="1"/>
    <x v="11"/>
    <x v="46"/>
    <d v="2022-05-22T00:00:00"/>
    <n v="7"/>
    <s v="Standard Class"/>
    <s v="CU-00121"/>
    <x v="109"/>
    <s v="Consumer"/>
    <s v="United States"/>
    <s v="Washington DC"/>
    <s v="District of Columbia"/>
    <s v="52519"/>
    <x v="2"/>
    <s v="FUR-FUR-94706"/>
    <x v="2"/>
    <x v="10"/>
    <s v="Eldon Expressions Punched Metal &amp; Wood Desk Accessories"/>
    <n v="17248.400000000001"/>
    <n v="9"/>
    <x v="3"/>
    <n v="5138.32"/>
    <n v="0.29790125460912315"/>
  </r>
  <r>
    <n v="4107"/>
    <x v="4106"/>
    <d v="2024-06-25T00:00:00"/>
    <x v="0"/>
    <x v="2"/>
    <x v="2"/>
    <d v="2024-06-26T00:00:00"/>
    <n v="1"/>
    <s v="First Class"/>
    <s v="CU-00143"/>
    <x v="307"/>
    <s v="Home Office"/>
    <s v="United States"/>
    <s v="Minneapolis"/>
    <s v="Minnesota"/>
    <s v="59122"/>
    <x v="0"/>
    <s v="FUR-TAB-12153"/>
    <x v="2"/>
    <x v="14"/>
    <s v="Bevis Round Conference Table"/>
    <n v="14454.29"/>
    <n v="9"/>
    <x v="4"/>
    <n v="-784.22"/>
    <n v="-5.4255172685756269E-2"/>
  </r>
  <r>
    <n v="4108"/>
    <x v="4107"/>
    <d v="2022-10-19T00:00:00"/>
    <x v="1"/>
    <x v="3"/>
    <x v="3"/>
    <d v="2022-10-22T00:00:00"/>
    <n v="3"/>
    <s v="First Class"/>
    <s v="CU-00249"/>
    <x v="16"/>
    <s v="Consumer"/>
    <s v="United States"/>
    <s v="Dallas"/>
    <s v="Texas"/>
    <s v="29072"/>
    <x v="0"/>
    <s v="OFF-APP-84635"/>
    <x v="1"/>
    <x v="6"/>
    <s v="Belkin 7 Outlet Berlinger"/>
    <n v="352.91"/>
    <n v="8"/>
    <x v="5"/>
    <n v="131.91"/>
    <n v="0.37377801705817343"/>
  </r>
  <r>
    <n v="4109"/>
    <x v="4108"/>
    <d v="2024-02-27T00:00:00"/>
    <x v="0"/>
    <x v="9"/>
    <x v="16"/>
    <d v="2024-03-04T00:00:00"/>
    <n v="6"/>
    <s v="Second Class"/>
    <s v="CU-00185"/>
    <x v="79"/>
    <s v="Consumer"/>
    <s v="United States"/>
    <s v="Charlotte"/>
    <s v="North Carolina"/>
    <s v="26141"/>
    <x v="3"/>
    <s v="OFF-FAS-92006"/>
    <x v="1"/>
    <x v="9"/>
    <s v="Advantus 75305 EasyClose Envelopes"/>
    <n v="357.02"/>
    <n v="3"/>
    <x v="0"/>
    <n v="102.23"/>
    <n v="0.28634250182062632"/>
  </r>
  <r>
    <n v="4110"/>
    <x v="4109"/>
    <d v="2021-03-03T00:00:00"/>
    <x v="2"/>
    <x v="10"/>
    <x v="21"/>
    <d v="2021-03-03T00:00:00"/>
    <n v="0"/>
    <s v="Same Day"/>
    <s v="CU-00530"/>
    <x v="255"/>
    <s v="Home Office"/>
    <s v="United States"/>
    <s v="Miami"/>
    <s v="Florida"/>
    <s v="99476"/>
    <x v="3"/>
    <s v="OFF-APP-48822"/>
    <x v="1"/>
    <x v="6"/>
    <s v="Fellowes PB500 Electric Punch Binding Machine"/>
    <n v="307.37"/>
    <n v="8"/>
    <x v="1"/>
    <n v="95.96"/>
    <n v="0.31219702638513841"/>
  </r>
  <r>
    <n v="4111"/>
    <x v="4110"/>
    <d v="2024-06-26T00:00:00"/>
    <x v="0"/>
    <x v="2"/>
    <x v="2"/>
    <d v="2024-06-27T00:00:00"/>
    <n v="1"/>
    <s v="First Class"/>
    <s v="CU-00550"/>
    <x v="57"/>
    <s v="Consumer"/>
    <s v="United States"/>
    <s v="Portland"/>
    <s v="Oregon"/>
    <s v="54284"/>
    <x v="1"/>
    <s v="FUR-CHA-87995"/>
    <x v="2"/>
    <x v="13"/>
    <s v="Global Troy Executive Chair"/>
    <n v="14089.23"/>
    <n v="13"/>
    <x v="2"/>
    <n v="4899.1400000000003"/>
    <n v="0.34772233826830851"/>
  </r>
  <r>
    <n v="4112"/>
    <x v="4111"/>
    <d v="2024-08-13T00:00:00"/>
    <x v="0"/>
    <x v="6"/>
    <x v="6"/>
    <d v="2024-08-15T00:00:00"/>
    <n v="2"/>
    <s v="First Class"/>
    <s v="CU-00198"/>
    <x v="28"/>
    <s v="Home Office"/>
    <s v="United States"/>
    <s v="Houston"/>
    <s v="Texas"/>
    <s v="32227"/>
    <x v="0"/>
    <s v="FUR-FUR-78968"/>
    <x v="2"/>
    <x v="10"/>
    <s v="Howard Miller 11.75 Diameter"/>
    <n v="9345.91"/>
    <n v="12"/>
    <x v="0"/>
    <n v="1313.55"/>
    <n v="0.14054811141986173"/>
  </r>
  <r>
    <n v="4113"/>
    <x v="4112"/>
    <d v="2024-09-21T00:00:00"/>
    <x v="0"/>
    <x v="8"/>
    <x v="15"/>
    <d v="2024-09-21T00:00:00"/>
    <n v="0"/>
    <s v="Same Day"/>
    <s v="CU-00511"/>
    <x v="219"/>
    <s v="Home Office"/>
    <s v="United States"/>
    <s v="New York"/>
    <s v="New York"/>
    <s v="21721"/>
    <x v="2"/>
    <s v="OFF-FAS-82338"/>
    <x v="1"/>
    <x v="9"/>
    <s v="Staple remover"/>
    <n v="777.76"/>
    <n v="8"/>
    <x v="0"/>
    <n v="83.42"/>
    <n v="0.10725673729685251"/>
  </r>
  <r>
    <n v="4114"/>
    <x v="4113"/>
    <d v="2023-01-01T00:00:00"/>
    <x v="3"/>
    <x v="1"/>
    <x v="35"/>
    <d v="2023-01-06T00:00:00"/>
    <n v="5"/>
    <s v="Standard Class"/>
    <s v="CU-00408"/>
    <x v="188"/>
    <s v="Corporate"/>
    <s v="United States"/>
    <s v="Miami"/>
    <s v="Florida"/>
    <s v="75571"/>
    <x v="3"/>
    <s v="OFF-APP-22492"/>
    <x v="1"/>
    <x v="6"/>
    <s v="Fellowes PB500 Electric Punch Binding Machine"/>
    <n v="1361.61"/>
    <n v="7"/>
    <x v="4"/>
    <n v="515.54"/>
    <n v="0.37862530386821486"/>
  </r>
  <r>
    <n v="4115"/>
    <x v="4114"/>
    <d v="2022-10-19T00:00:00"/>
    <x v="1"/>
    <x v="3"/>
    <x v="3"/>
    <d v="2022-10-19T00:00:00"/>
    <n v="0"/>
    <s v="Same Day"/>
    <s v="CU-00013"/>
    <x v="223"/>
    <s v="Consumer"/>
    <s v="United States"/>
    <s v="Nashville"/>
    <s v="Tennessee"/>
    <s v="95807"/>
    <x v="3"/>
    <s v="TEC-MAC-53818"/>
    <x v="0"/>
    <x v="12"/>
    <s v="Hoover Stair Vacuum 515 Corded"/>
    <n v="863.74"/>
    <n v="4"/>
    <x v="0"/>
    <n v="20.100000000000001"/>
    <n v="2.3270891703521895E-2"/>
  </r>
  <r>
    <n v="4116"/>
    <x v="4115"/>
    <d v="2021-09-13T00:00:00"/>
    <x v="2"/>
    <x v="8"/>
    <x v="38"/>
    <d v="2021-09-14T00:00:00"/>
    <n v="1"/>
    <s v="First Class"/>
    <s v="CU-00623"/>
    <x v="261"/>
    <s v="Home Office"/>
    <s v="United States"/>
    <s v="Nashville"/>
    <s v="Tennessee"/>
    <s v="49963"/>
    <x v="3"/>
    <s v="TEC-ACC-14417"/>
    <x v="0"/>
    <x v="0"/>
    <s v="Memorex Mini Travel Drive 64 GB"/>
    <n v="362.86"/>
    <n v="2"/>
    <x v="3"/>
    <n v="90.71"/>
    <n v="0.24998622058094028"/>
  </r>
  <r>
    <n v="4117"/>
    <x v="4116"/>
    <d v="2024-10-01T00:00:00"/>
    <x v="0"/>
    <x v="3"/>
    <x v="24"/>
    <d v="2024-10-04T00:00:00"/>
    <n v="3"/>
    <s v="First Class"/>
    <s v="CU-00751"/>
    <x v="62"/>
    <s v="Consumer"/>
    <s v="United States"/>
    <s v="Charlotte"/>
    <s v="North Carolina"/>
    <s v="32369"/>
    <x v="3"/>
    <s v="OFF-SUP-14581"/>
    <x v="1"/>
    <x v="5"/>
    <s v="Dixon Ticonderoga Pencils"/>
    <n v="1349.85"/>
    <n v="12"/>
    <x v="5"/>
    <n v="539.99"/>
    <n v="0.40003704115272071"/>
  </r>
  <r>
    <n v="4118"/>
    <x v="4117"/>
    <d v="2021-10-21T00:00:00"/>
    <x v="2"/>
    <x v="3"/>
    <x v="10"/>
    <d v="2021-10-23T00:00:00"/>
    <n v="2"/>
    <s v="First Class"/>
    <s v="CU-00593"/>
    <x v="190"/>
    <s v="Home Office"/>
    <s v="United States"/>
    <s v="Portland"/>
    <s v="Oregon"/>
    <s v="74327"/>
    <x v="1"/>
    <s v="OFF-LAB-58752"/>
    <x v="1"/>
    <x v="15"/>
    <s v="Avery 5663 Internet Shipping Labels"/>
    <n v="466.13"/>
    <n v="9"/>
    <x v="3"/>
    <n v="169.61"/>
    <n v="0.36386844871602347"/>
  </r>
  <r>
    <n v="4119"/>
    <x v="4118"/>
    <d v="2024-04-21T00:00:00"/>
    <x v="0"/>
    <x v="0"/>
    <x v="0"/>
    <d v="2024-04-25T00:00:00"/>
    <n v="4"/>
    <s v="Second Class"/>
    <s v="CU-00260"/>
    <x v="332"/>
    <s v="Home Office"/>
    <s v="United States"/>
    <s v="Charlotte"/>
    <s v="North Carolina"/>
    <s v="56799"/>
    <x v="3"/>
    <s v="OFF-APP-21248"/>
    <x v="1"/>
    <x v="6"/>
    <s v="Belkin 7 Outlet Berlinger"/>
    <n v="83.62"/>
    <n v="9"/>
    <x v="2"/>
    <n v="11.71"/>
    <n v="0.14003826835685243"/>
  </r>
  <r>
    <n v="4120"/>
    <x v="4119"/>
    <d v="2021-09-06T00:00:00"/>
    <x v="2"/>
    <x v="8"/>
    <x v="38"/>
    <d v="2021-09-11T00:00:00"/>
    <n v="5"/>
    <s v="Standard Class"/>
    <s v="CU-00507"/>
    <x v="77"/>
    <s v="Home Office"/>
    <s v="United States"/>
    <s v="Portland"/>
    <s v="Oregon"/>
    <s v="66752"/>
    <x v="1"/>
    <s v="TEC-PHO-42461"/>
    <x v="0"/>
    <x v="2"/>
    <s v="Samsung Galaxy A52"/>
    <n v="8268.0499999999993"/>
    <n v="11"/>
    <x v="1"/>
    <n v="-184.18"/>
    <n v="-2.2276111053997016E-2"/>
  </r>
  <r>
    <n v="4121"/>
    <x v="4120"/>
    <d v="2024-05-06T00:00:00"/>
    <x v="0"/>
    <x v="11"/>
    <x v="30"/>
    <d v="2024-05-06T00:00:00"/>
    <n v="0"/>
    <s v="Same Day"/>
    <s v="CU-00697"/>
    <x v="230"/>
    <s v="Corporate"/>
    <s v="United States"/>
    <s v="Houston"/>
    <s v="Texas"/>
    <s v="99700"/>
    <x v="0"/>
    <s v="FUR-BOO-31529"/>
    <x v="2"/>
    <x v="7"/>
    <s v="Sauder Classic Bookcase"/>
    <n v="14643.74"/>
    <n v="10"/>
    <x v="4"/>
    <n v="4901.78"/>
    <n v="0.33473552521418709"/>
  </r>
  <r>
    <n v="4122"/>
    <x v="4121"/>
    <d v="2021-06-16T00:00:00"/>
    <x v="2"/>
    <x v="2"/>
    <x v="18"/>
    <d v="2021-06-16T00:00:00"/>
    <n v="0"/>
    <s v="Same Day"/>
    <s v="CU-00589"/>
    <x v="50"/>
    <s v="Consumer"/>
    <s v="United States"/>
    <s v="New Orleans"/>
    <s v="Louisiana"/>
    <s v="95244"/>
    <x v="3"/>
    <s v="OFF-ENV-93196"/>
    <x v="1"/>
    <x v="1"/>
    <s v="Business Envelopes with Contemporary Seal"/>
    <n v="175.26"/>
    <n v="2"/>
    <x v="2"/>
    <n v="19.04"/>
    <n v="0.10863859408878238"/>
  </r>
  <r>
    <n v="4123"/>
    <x v="4122"/>
    <d v="2022-02-25T00:00:00"/>
    <x v="1"/>
    <x v="9"/>
    <x v="17"/>
    <d v="2022-02-25T00:00:00"/>
    <n v="0"/>
    <s v="Same Day"/>
    <s v="CU-00484"/>
    <x v="103"/>
    <s v="Corporate"/>
    <s v="United States"/>
    <s v="Las Vegas"/>
    <s v="Nevada"/>
    <s v="19489"/>
    <x v="1"/>
    <s v="TEC-ACC-49249"/>
    <x v="0"/>
    <x v="0"/>
    <s v="Logitech MK550 Wireless Wave Keyboard and Mouse"/>
    <n v="4786.2"/>
    <n v="6"/>
    <x v="4"/>
    <n v="-446.16"/>
    <n v="-9.3218001755045771E-2"/>
  </r>
  <r>
    <n v="4124"/>
    <x v="4123"/>
    <d v="2022-09-06T00:00:00"/>
    <x v="1"/>
    <x v="8"/>
    <x v="36"/>
    <d v="2022-09-10T00:00:00"/>
    <n v="4"/>
    <s v="Second Class"/>
    <s v="CU-00224"/>
    <x v="167"/>
    <s v="Home Office"/>
    <s v="United States"/>
    <s v="San Francisco"/>
    <s v="California"/>
    <s v="63475"/>
    <x v="1"/>
    <s v="OFF-PAP-30409"/>
    <x v="1"/>
    <x v="4"/>
    <s v="Hammermill CopyPlus Copy Paper"/>
    <n v="76.27"/>
    <n v="14"/>
    <x v="2"/>
    <n v="-7.4"/>
    <n v="-9.7023731480267481E-2"/>
  </r>
  <r>
    <n v="4125"/>
    <x v="4124"/>
    <d v="2022-04-04T00:00:00"/>
    <x v="1"/>
    <x v="0"/>
    <x v="14"/>
    <d v="2022-04-09T00:00:00"/>
    <n v="5"/>
    <s v="Second Class"/>
    <s v="CU-00726"/>
    <x v="65"/>
    <s v="Consumer"/>
    <s v="United States"/>
    <s v="Boston"/>
    <s v="Massachusetts"/>
    <s v="12115"/>
    <x v="2"/>
    <s v="TEC-PHO-52324"/>
    <x v="0"/>
    <x v="2"/>
    <s v="Apple iPhone SE"/>
    <n v="1723.52"/>
    <n v="8"/>
    <x v="0"/>
    <n v="608.97"/>
    <n v="0.35332923319717791"/>
  </r>
  <r>
    <n v="4126"/>
    <x v="4125"/>
    <d v="2023-09-10T00:00:00"/>
    <x v="3"/>
    <x v="8"/>
    <x v="12"/>
    <d v="2023-09-18T00:00:00"/>
    <n v="8"/>
    <s v="Standard Class"/>
    <s v="CU-00136"/>
    <x v="274"/>
    <s v="Home Office"/>
    <s v="United States"/>
    <s v="Denver"/>
    <s v="Colorado"/>
    <s v="40430"/>
    <x v="0"/>
    <s v="OFF-STO-77977"/>
    <x v="1"/>
    <x v="8"/>
    <s v="Fellowes Stor/File Storage Boxes"/>
    <n v="430.38"/>
    <n v="6"/>
    <x v="4"/>
    <n v="103.35"/>
    <n v="0.24013662344904502"/>
  </r>
  <r>
    <n v="4127"/>
    <x v="4126"/>
    <d v="2024-06-23T00:00:00"/>
    <x v="0"/>
    <x v="2"/>
    <x v="2"/>
    <d v="2024-06-28T00:00:00"/>
    <n v="5"/>
    <s v="Second Class"/>
    <s v="CU-00606"/>
    <x v="221"/>
    <s v="Home Office"/>
    <s v="United States"/>
    <s v="Seattle"/>
    <s v="Washington"/>
    <s v="18052"/>
    <x v="1"/>
    <s v="OFF-STO-22612"/>
    <x v="1"/>
    <x v="8"/>
    <s v="Fellowes Stor/File Storage Boxes"/>
    <n v="324.07"/>
    <n v="5"/>
    <x v="0"/>
    <n v="37.9"/>
    <n v="0.11695004165766655"/>
  </r>
  <r>
    <n v="4128"/>
    <x v="4127"/>
    <d v="2024-09-08T00:00:00"/>
    <x v="0"/>
    <x v="8"/>
    <x v="15"/>
    <d v="2024-09-14T00:00:00"/>
    <n v="6"/>
    <s v="Second Class"/>
    <s v="CU-00345"/>
    <x v="167"/>
    <s v="Corporate"/>
    <s v="United States"/>
    <s v="Las Vegas"/>
    <s v="Nevada"/>
    <s v="23513"/>
    <x v="1"/>
    <s v="TEC-ACC-47247"/>
    <x v="0"/>
    <x v="0"/>
    <s v="Memorex Mini Travel Drive 64 GB"/>
    <n v="9103.5400000000009"/>
    <n v="14"/>
    <x v="2"/>
    <n v="-1356.09"/>
    <n v="-0.14896293090380222"/>
  </r>
  <r>
    <n v="4129"/>
    <x v="4128"/>
    <d v="2023-08-23T00:00:00"/>
    <x v="3"/>
    <x v="6"/>
    <x v="26"/>
    <d v="2023-08-29T00:00:00"/>
    <n v="6"/>
    <s v="Second Class"/>
    <s v="CU-00427"/>
    <x v="24"/>
    <s v="Corporate"/>
    <s v="United States"/>
    <s v="Las Vegas"/>
    <s v="Nevada"/>
    <s v="97719"/>
    <x v="1"/>
    <s v="FUR-TAB-39111"/>
    <x v="2"/>
    <x v="14"/>
    <s v="Chromcraft Training Table"/>
    <n v="870.37"/>
    <n v="11"/>
    <x v="4"/>
    <n v="-39.659999999999997"/>
    <n v="-4.5566827900777825E-2"/>
  </r>
  <r>
    <n v="4130"/>
    <x v="4129"/>
    <d v="2021-11-12T00:00:00"/>
    <x v="2"/>
    <x v="4"/>
    <x v="8"/>
    <d v="2021-11-15T00:00:00"/>
    <n v="3"/>
    <s v="Second Class"/>
    <s v="CU-00776"/>
    <x v="155"/>
    <s v="Home Office"/>
    <s v="United States"/>
    <s v="Denver"/>
    <s v="Colorado"/>
    <s v="97011"/>
    <x v="0"/>
    <s v="FUR-CHA-89834"/>
    <x v="2"/>
    <x v="13"/>
    <s v="Hon Deluxe Fabric Upholstered Stacking Chairs"/>
    <n v="1923.42"/>
    <n v="1"/>
    <x v="3"/>
    <n v="413.7"/>
    <n v="0.21508562872383566"/>
  </r>
  <r>
    <n v="4131"/>
    <x v="4130"/>
    <d v="2022-01-22T00:00:00"/>
    <x v="1"/>
    <x v="1"/>
    <x v="1"/>
    <d v="2022-01-27T00:00:00"/>
    <n v="5"/>
    <s v="Standard Class"/>
    <s v="CU-00504"/>
    <x v="80"/>
    <s v="Consumer"/>
    <s v="United States"/>
    <s v="Denver"/>
    <s v="Colorado"/>
    <s v="56110"/>
    <x v="0"/>
    <s v="TEC-PHO-13220"/>
    <x v="0"/>
    <x v="2"/>
    <s v="Apple iPhone SE"/>
    <n v="5434.05"/>
    <n v="14"/>
    <x v="1"/>
    <n v="717.97"/>
    <n v="0.13212429035433976"/>
  </r>
  <r>
    <n v="4132"/>
    <x v="4131"/>
    <d v="2024-03-12T00:00:00"/>
    <x v="0"/>
    <x v="10"/>
    <x v="40"/>
    <d v="2024-03-17T00:00:00"/>
    <n v="5"/>
    <s v="Second Class"/>
    <s v="CU-00076"/>
    <x v="238"/>
    <s v="Consumer"/>
    <s v="United States"/>
    <s v="Portland"/>
    <s v="Oregon"/>
    <s v="78434"/>
    <x v="1"/>
    <s v="OFF-BIN-80257"/>
    <x v="1"/>
    <x v="3"/>
    <s v="Cardinal Easy Open Angle-D Binders"/>
    <n v="153.11000000000001"/>
    <n v="1"/>
    <x v="3"/>
    <n v="-3.25"/>
    <n v="-2.1226569133302852E-2"/>
  </r>
  <r>
    <n v="4133"/>
    <x v="4132"/>
    <d v="2022-12-14T00:00:00"/>
    <x v="1"/>
    <x v="5"/>
    <x v="5"/>
    <d v="2022-12-18T00:00:00"/>
    <n v="4"/>
    <s v="Second Class"/>
    <s v="CU-00769"/>
    <x v="187"/>
    <s v="Corporate"/>
    <s v="United States"/>
    <s v="Miami"/>
    <s v="Florida"/>
    <s v="66292"/>
    <x v="3"/>
    <s v="OFF-ENV-78655"/>
    <x v="1"/>
    <x v="1"/>
    <s v="Business Envelopes with Contemporary Seal"/>
    <n v="11.9"/>
    <n v="2"/>
    <x v="2"/>
    <n v="-0.43"/>
    <n v="-3.6134453781512602E-2"/>
  </r>
  <r>
    <n v="4134"/>
    <x v="4133"/>
    <d v="2022-11-26T00:00:00"/>
    <x v="1"/>
    <x v="4"/>
    <x v="20"/>
    <d v="2022-11-26T00:00:00"/>
    <n v="0"/>
    <s v="Same Day"/>
    <s v="CU-00065"/>
    <x v="272"/>
    <s v="Corporate"/>
    <s v="United States"/>
    <s v="Dallas"/>
    <s v="Texas"/>
    <s v="88954"/>
    <x v="0"/>
    <s v="FUR-CHA-11975"/>
    <x v="2"/>
    <x v="13"/>
    <s v="Harbour Creations 67200 Series"/>
    <n v="1533.9"/>
    <n v="2"/>
    <x v="0"/>
    <n v="2.91"/>
    <n v="1.8971249755525132E-3"/>
  </r>
  <r>
    <n v="4135"/>
    <x v="4134"/>
    <d v="2022-03-01T00:00:00"/>
    <x v="1"/>
    <x v="10"/>
    <x v="47"/>
    <d v="2022-03-05T00:00:00"/>
    <n v="4"/>
    <s v="Second Class"/>
    <s v="CU-00773"/>
    <x v="103"/>
    <s v="Corporate"/>
    <s v="United States"/>
    <s v="Los Angeles"/>
    <s v="California"/>
    <s v="20153"/>
    <x v="1"/>
    <s v="OFF-PAP-57299"/>
    <x v="1"/>
    <x v="4"/>
    <s v="Xerox 1921"/>
    <n v="352.5"/>
    <n v="5"/>
    <x v="0"/>
    <n v="107.41"/>
    <n v="0.30470921985815602"/>
  </r>
  <r>
    <n v="4136"/>
    <x v="4135"/>
    <d v="2024-12-20T00:00:00"/>
    <x v="0"/>
    <x v="5"/>
    <x v="44"/>
    <d v="2024-12-28T00:00:00"/>
    <n v="8"/>
    <s v="Standard Class"/>
    <s v="CU-00331"/>
    <x v="25"/>
    <s v="Consumer"/>
    <s v="United States"/>
    <s v="Baltimore"/>
    <s v="Maryland"/>
    <s v="49172"/>
    <x v="2"/>
    <s v="FUR-FUR-40312"/>
    <x v="2"/>
    <x v="10"/>
    <s v="Howard Miller 11.75 Diameter"/>
    <n v="6000.3"/>
    <n v="7"/>
    <x v="1"/>
    <n v="-500.67"/>
    <n v="-8.3440827958602068E-2"/>
  </r>
  <r>
    <n v="4137"/>
    <x v="4136"/>
    <d v="2023-09-05T00:00:00"/>
    <x v="3"/>
    <x v="8"/>
    <x v="12"/>
    <d v="2023-09-07T00:00:00"/>
    <n v="2"/>
    <s v="First Class"/>
    <s v="CU-00112"/>
    <x v="285"/>
    <s v="Consumer"/>
    <s v="United States"/>
    <s v="San Francisco"/>
    <s v="California"/>
    <s v="88220"/>
    <x v="1"/>
    <s v="FUR-CHA-49764"/>
    <x v="2"/>
    <x v="13"/>
    <s v="Global Troy Executive Chair"/>
    <n v="16003.04"/>
    <n v="11"/>
    <x v="3"/>
    <n v="-31.48"/>
    <n v="-1.9671262460132575E-3"/>
  </r>
  <r>
    <n v="4138"/>
    <x v="4137"/>
    <d v="2021-02-15T00:00:00"/>
    <x v="2"/>
    <x v="9"/>
    <x v="13"/>
    <d v="2021-02-19T00:00:00"/>
    <n v="4"/>
    <s v="Second Class"/>
    <s v="CU-00521"/>
    <x v="292"/>
    <s v="Consumer"/>
    <s v="United States"/>
    <s v="Charlotte"/>
    <s v="North Carolina"/>
    <s v="53016"/>
    <x v="3"/>
    <s v="FUR-BOO-32365"/>
    <x v="2"/>
    <x v="7"/>
    <s v="Bush Somerset Collection Bookcase"/>
    <n v="787.99"/>
    <n v="1"/>
    <x v="3"/>
    <n v="131.6"/>
    <n v="0.16700719552278581"/>
  </r>
  <r>
    <n v="4139"/>
    <x v="4138"/>
    <d v="2022-04-23T00:00:00"/>
    <x v="1"/>
    <x v="0"/>
    <x v="14"/>
    <d v="2022-04-26T00:00:00"/>
    <n v="3"/>
    <s v="First Class"/>
    <s v="CU-00031"/>
    <x v="76"/>
    <s v="Consumer"/>
    <s v="United States"/>
    <s v="Denver"/>
    <s v="Colorado"/>
    <s v="68747"/>
    <x v="0"/>
    <s v="FUR-CHA-14772"/>
    <x v="2"/>
    <x v="13"/>
    <s v="Harbour Creations 67200 Series"/>
    <n v="12260.11"/>
    <n v="14"/>
    <x v="3"/>
    <n v="3647.49"/>
    <n v="0.29750874992149334"/>
  </r>
  <r>
    <n v="4140"/>
    <x v="4139"/>
    <d v="2021-04-08T00:00:00"/>
    <x v="2"/>
    <x v="0"/>
    <x v="19"/>
    <d v="2021-04-13T00:00:00"/>
    <n v="5"/>
    <s v="Second Class"/>
    <s v="CU-00610"/>
    <x v="90"/>
    <s v="Consumer"/>
    <s v="United States"/>
    <s v="New Orleans"/>
    <s v="Louisiana"/>
    <s v="73732"/>
    <x v="3"/>
    <s v="TEC-MAC-92540"/>
    <x v="0"/>
    <x v="12"/>
    <s v="Lexmark MX611dhe Monochrome Laser Printer"/>
    <n v="336.58"/>
    <n v="5"/>
    <x v="2"/>
    <n v="58.64"/>
    <n v="0.17422306732426171"/>
  </r>
  <r>
    <n v="4141"/>
    <x v="4140"/>
    <d v="2024-06-10T00:00:00"/>
    <x v="0"/>
    <x v="2"/>
    <x v="2"/>
    <d v="2024-06-17T00:00:00"/>
    <n v="7"/>
    <s v="Standard Class"/>
    <s v="CU-00644"/>
    <x v="103"/>
    <s v="Home Office"/>
    <s v="United States"/>
    <s v="Washington DC"/>
    <s v="District of Columbia"/>
    <s v="37199"/>
    <x v="2"/>
    <s v="FUR-TAB-74453"/>
    <x v="2"/>
    <x v="14"/>
    <s v="Chromcraft Training Table"/>
    <n v="6036.73"/>
    <n v="5"/>
    <x v="3"/>
    <n v="-861.09"/>
    <n v="-0.1426417944814494"/>
  </r>
  <r>
    <n v="4142"/>
    <x v="4141"/>
    <d v="2021-12-12T00:00:00"/>
    <x v="2"/>
    <x v="5"/>
    <x v="11"/>
    <d v="2021-12-16T00:00:00"/>
    <n v="4"/>
    <s v="Second Class"/>
    <s v="CU-00202"/>
    <x v="298"/>
    <s v="Home Office"/>
    <s v="United States"/>
    <s v="Philadelphia"/>
    <s v="Pennsylvania"/>
    <s v="41446"/>
    <x v="2"/>
    <s v="TEC-COP-93429"/>
    <x v="0"/>
    <x v="11"/>
    <s v="Hewlett Packard 610 Multi-Function Printer"/>
    <n v="1641.49"/>
    <n v="3"/>
    <x v="4"/>
    <n v="292.98"/>
    <n v="0.17848418205410937"/>
  </r>
  <r>
    <n v="4143"/>
    <x v="4142"/>
    <d v="2023-04-21T00:00:00"/>
    <x v="3"/>
    <x v="0"/>
    <x v="32"/>
    <d v="2023-04-22T00:00:00"/>
    <n v="1"/>
    <s v="First Class"/>
    <s v="CU-00295"/>
    <x v="283"/>
    <s v="Corporate"/>
    <s v="United States"/>
    <s v="Washington DC"/>
    <s v="District of Columbia"/>
    <s v="35167"/>
    <x v="2"/>
    <s v="OFF-BIN-68666"/>
    <x v="1"/>
    <x v="3"/>
    <s v="Ibico 21-Sheet Binder"/>
    <n v="196.72"/>
    <n v="4"/>
    <x v="3"/>
    <n v="81.45"/>
    <n v="0.41404026026840179"/>
  </r>
  <r>
    <n v="4144"/>
    <x v="4143"/>
    <d v="2022-08-23T00:00:00"/>
    <x v="1"/>
    <x v="6"/>
    <x v="43"/>
    <d v="2022-08-25T00:00:00"/>
    <n v="2"/>
    <s v="First Class"/>
    <s v="CU-00650"/>
    <x v="70"/>
    <s v="Home Office"/>
    <s v="United States"/>
    <s v="Charlotte"/>
    <s v="North Carolina"/>
    <s v="43696"/>
    <x v="3"/>
    <s v="TEC-ACC-54029"/>
    <x v="0"/>
    <x v="0"/>
    <s v="Plantronics CS540 Wireless Headset System"/>
    <n v="7283.66"/>
    <n v="14"/>
    <x v="5"/>
    <n v="-666.24"/>
    <n v="-9.14704969754217E-2"/>
  </r>
  <r>
    <n v="4145"/>
    <x v="4144"/>
    <d v="2021-06-26T00:00:00"/>
    <x v="2"/>
    <x v="2"/>
    <x v="18"/>
    <d v="2021-06-27T00:00:00"/>
    <n v="1"/>
    <s v="First Class"/>
    <s v="CU-00484"/>
    <x v="103"/>
    <s v="Corporate"/>
    <s v="United States"/>
    <s v="Las Vegas"/>
    <s v="Nevada"/>
    <s v="69987"/>
    <x v="1"/>
    <s v="OFF-APP-57478"/>
    <x v="1"/>
    <x v="6"/>
    <s v="Hoover Stair Vacuum"/>
    <n v="113.5"/>
    <n v="7"/>
    <x v="2"/>
    <n v="7.3"/>
    <n v="6.4317180616740091E-2"/>
  </r>
  <r>
    <n v="4146"/>
    <x v="4145"/>
    <d v="2022-06-01T00:00:00"/>
    <x v="1"/>
    <x v="2"/>
    <x v="9"/>
    <d v="2022-06-02T00:00:00"/>
    <n v="1"/>
    <s v="First Class"/>
    <s v="CU-00465"/>
    <x v="59"/>
    <s v="Home Office"/>
    <s v="United States"/>
    <s v="Las Vegas"/>
    <s v="Nevada"/>
    <s v="24414"/>
    <x v="1"/>
    <s v="OFF-ENV-21251"/>
    <x v="1"/>
    <x v="1"/>
    <s v="Business Envelopes with Contemporary Seal"/>
    <n v="103.78"/>
    <n v="5"/>
    <x v="1"/>
    <n v="22.33"/>
    <n v="0.21516669878589323"/>
  </r>
  <r>
    <n v="4147"/>
    <x v="4146"/>
    <d v="2021-05-01T00:00:00"/>
    <x v="2"/>
    <x v="11"/>
    <x v="39"/>
    <d v="2021-05-01T00:00:00"/>
    <n v="0"/>
    <s v="Same Day"/>
    <s v="CU-00626"/>
    <x v="31"/>
    <s v="Consumer"/>
    <s v="United States"/>
    <s v="Atlanta"/>
    <s v="Georgia"/>
    <s v="23363"/>
    <x v="3"/>
    <s v="TEC-MAC-76479"/>
    <x v="0"/>
    <x v="12"/>
    <s v="Lexmark MX611dhe Monochrome Laser Printer"/>
    <n v="10144.290000000001"/>
    <n v="11"/>
    <x v="3"/>
    <n v="1765.04"/>
    <n v="0.1739934485311441"/>
  </r>
  <r>
    <n v="4148"/>
    <x v="4147"/>
    <d v="2021-08-30T00:00:00"/>
    <x v="2"/>
    <x v="6"/>
    <x v="27"/>
    <d v="2021-09-05T00:00:00"/>
    <n v="6"/>
    <s v="Second Class"/>
    <s v="CU-00693"/>
    <x v="187"/>
    <s v="Consumer"/>
    <s v="United States"/>
    <s v="Miami"/>
    <s v="Florida"/>
    <s v="29525"/>
    <x v="3"/>
    <s v="FUR-CHA-74356"/>
    <x v="2"/>
    <x v="13"/>
    <s v="Global Troy Executive Chair"/>
    <n v="6769.27"/>
    <n v="5"/>
    <x v="5"/>
    <n v="1572.31"/>
    <n v="0.23227172206161076"/>
  </r>
  <r>
    <n v="4149"/>
    <x v="4148"/>
    <d v="2021-04-17T00:00:00"/>
    <x v="2"/>
    <x v="0"/>
    <x v="19"/>
    <d v="2021-04-18T00:00:00"/>
    <n v="1"/>
    <s v="First Class"/>
    <s v="CU-00668"/>
    <x v="222"/>
    <s v="Corporate"/>
    <s v="United States"/>
    <s v="Portland"/>
    <s v="Oregon"/>
    <s v="94861"/>
    <x v="1"/>
    <s v="FUR-CHA-14483"/>
    <x v="2"/>
    <x v="13"/>
    <s v="Global Troy Executive Chair"/>
    <n v="1064.08"/>
    <n v="1"/>
    <x v="1"/>
    <n v="99.84"/>
    <n v="9.3827531764528987E-2"/>
  </r>
  <r>
    <n v="4150"/>
    <x v="4149"/>
    <d v="2021-02-14T00:00:00"/>
    <x v="2"/>
    <x v="9"/>
    <x v="13"/>
    <d v="2021-02-14T00:00:00"/>
    <n v="0"/>
    <s v="Same Day"/>
    <s v="CU-00099"/>
    <x v="236"/>
    <s v="Consumer"/>
    <s v="United States"/>
    <s v="Chicago"/>
    <s v="Illinois"/>
    <s v="43429"/>
    <x v="0"/>
    <s v="FUR-CHA-96042"/>
    <x v="2"/>
    <x v="13"/>
    <s v="Global Troy Executive Chair"/>
    <n v="2295.37"/>
    <n v="4"/>
    <x v="1"/>
    <n v="731.85"/>
    <n v="0.31883748589552013"/>
  </r>
  <r>
    <n v="4151"/>
    <x v="4150"/>
    <d v="2021-10-06T00:00:00"/>
    <x v="2"/>
    <x v="3"/>
    <x v="10"/>
    <d v="2021-10-06T00:00:00"/>
    <n v="0"/>
    <s v="Same Day"/>
    <s v="CU-00385"/>
    <x v="249"/>
    <s v="Home Office"/>
    <s v="United States"/>
    <s v="Portland"/>
    <s v="Oregon"/>
    <s v="29878"/>
    <x v="1"/>
    <s v="OFF-STO-32000"/>
    <x v="1"/>
    <x v="8"/>
    <s v="Fellowes Stor/File Storage Boxes"/>
    <n v="333.12"/>
    <n v="4"/>
    <x v="0"/>
    <n v="102.96"/>
    <n v="0.30907780979827087"/>
  </r>
  <r>
    <n v="4152"/>
    <x v="4151"/>
    <d v="2021-06-03T00:00:00"/>
    <x v="2"/>
    <x v="2"/>
    <x v="18"/>
    <d v="2021-06-08T00:00:00"/>
    <n v="5"/>
    <s v="Second Class"/>
    <s v="CU-00236"/>
    <x v="244"/>
    <s v="Consumer"/>
    <s v="United States"/>
    <s v="Atlanta"/>
    <s v="Georgia"/>
    <s v="11773"/>
    <x v="3"/>
    <s v="OFF-ART-86938"/>
    <x v="1"/>
    <x v="16"/>
    <s v="Avery 47"/>
    <n v="1180.76"/>
    <n v="8"/>
    <x v="3"/>
    <n v="438.49"/>
    <n v="0.37136251228022632"/>
  </r>
  <r>
    <n v="4153"/>
    <x v="4152"/>
    <d v="2021-12-31T00:00:00"/>
    <x v="2"/>
    <x v="5"/>
    <x v="11"/>
    <d v="2021-12-31T00:00:00"/>
    <n v="0"/>
    <s v="Same Day"/>
    <s v="CU-00197"/>
    <x v="40"/>
    <s v="Corporate"/>
    <s v="United States"/>
    <s v="Miami"/>
    <s v="Florida"/>
    <s v="47414"/>
    <x v="3"/>
    <s v="OFF-ENV-23948"/>
    <x v="1"/>
    <x v="1"/>
    <s v="Poly String &amp; Button Envelopes"/>
    <n v="41.85"/>
    <n v="1"/>
    <x v="3"/>
    <n v="-2.0699999999999998"/>
    <n v="-4.9462365591397842E-2"/>
  </r>
  <r>
    <n v="4154"/>
    <x v="4153"/>
    <d v="2022-12-06T00:00:00"/>
    <x v="1"/>
    <x v="5"/>
    <x v="5"/>
    <d v="2022-12-06T00:00:00"/>
    <n v="0"/>
    <s v="Same Day"/>
    <s v="CU-00425"/>
    <x v="93"/>
    <s v="Corporate"/>
    <s v="United States"/>
    <s v="Miami"/>
    <s v="Florida"/>
    <s v="19913"/>
    <x v="3"/>
    <s v="TEC-ACC-40057"/>
    <x v="0"/>
    <x v="0"/>
    <s v="Kensington 62348"/>
    <n v="848.03"/>
    <n v="1"/>
    <x v="3"/>
    <n v="31.48"/>
    <n v="3.7121328254896648E-2"/>
  </r>
  <r>
    <n v="4155"/>
    <x v="4154"/>
    <d v="2022-01-22T00:00:00"/>
    <x v="1"/>
    <x v="1"/>
    <x v="1"/>
    <d v="2022-01-29T00:00:00"/>
    <n v="7"/>
    <s v="Standard Class"/>
    <s v="CU-00788"/>
    <x v="27"/>
    <s v="Home Office"/>
    <s v="United States"/>
    <s v="Houston"/>
    <s v="Texas"/>
    <s v="85250"/>
    <x v="0"/>
    <s v="FUR-BOO-57448"/>
    <x v="2"/>
    <x v="7"/>
    <s v="Sauder Classic Bookcase"/>
    <n v="14025.62"/>
    <n v="12"/>
    <x v="1"/>
    <n v="3183.38"/>
    <n v="0.22696893256768685"/>
  </r>
  <r>
    <n v="4156"/>
    <x v="4155"/>
    <d v="2024-10-13T00:00:00"/>
    <x v="0"/>
    <x v="3"/>
    <x v="24"/>
    <d v="2024-10-13T00:00:00"/>
    <n v="0"/>
    <s v="Same Day"/>
    <s v="CU-00204"/>
    <x v="99"/>
    <s v="Corporate"/>
    <s v="United States"/>
    <s v="Philadelphia"/>
    <s v="Pennsylvania"/>
    <s v="60726"/>
    <x v="2"/>
    <s v="TEC-COP-61136"/>
    <x v="0"/>
    <x v="11"/>
    <s v="HP Designjet T520 Inkjet Large Format Printer"/>
    <n v="5270.2"/>
    <n v="9"/>
    <x v="3"/>
    <n v="1560.83"/>
    <n v="0.29616143599863382"/>
  </r>
  <r>
    <n v="4157"/>
    <x v="4156"/>
    <d v="2024-06-09T00:00:00"/>
    <x v="0"/>
    <x v="2"/>
    <x v="2"/>
    <d v="2024-06-12T00:00:00"/>
    <n v="3"/>
    <s v="Second Class"/>
    <s v="CU-00652"/>
    <x v="156"/>
    <s v="Corporate"/>
    <s v="United States"/>
    <s v="Portland"/>
    <s v="Oregon"/>
    <s v="34387"/>
    <x v="1"/>
    <s v="FUR-TAB-77516"/>
    <x v="2"/>
    <x v="14"/>
    <s v="Bevis Round Conference Table"/>
    <n v="19140.7"/>
    <n v="13"/>
    <x v="4"/>
    <n v="-894.65"/>
    <n v="-4.6740714811892979E-2"/>
  </r>
  <r>
    <n v="4158"/>
    <x v="4157"/>
    <d v="2021-07-14T00:00:00"/>
    <x v="2"/>
    <x v="7"/>
    <x v="7"/>
    <d v="2021-07-18T00:00:00"/>
    <n v="4"/>
    <s v="Second Class"/>
    <s v="CU-00121"/>
    <x v="109"/>
    <s v="Consumer"/>
    <s v="United States"/>
    <s v="Washington DC"/>
    <s v="District of Columbia"/>
    <s v="30983"/>
    <x v="2"/>
    <s v="OFF-LAB-71365"/>
    <x v="1"/>
    <x v="15"/>
    <s v="Avery 5663 Internet Shipping Labels"/>
    <n v="899.92"/>
    <n v="5"/>
    <x v="4"/>
    <n v="-43.78"/>
    <n v="-4.8648768779447064E-2"/>
  </r>
  <r>
    <n v="4159"/>
    <x v="4158"/>
    <d v="2024-09-01T00:00:00"/>
    <x v="0"/>
    <x v="8"/>
    <x v="15"/>
    <d v="2024-09-03T00:00:00"/>
    <n v="2"/>
    <s v="First Class"/>
    <s v="CU-00720"/>
    <x v="249"/>
    <s v="Home Office"/>
    <s v="United States"/>
    <s v="Nashville"/>
    <s v="Tennessee"/>
    <s v="56984"/>
    <x v="3"/>
    <s v="OFF-ENV-32787"/>
    <x v="1"/>
    <x v="1"/>
    <s v="Poly String &amp; Button Envelopes"/>
    <n v="1568.84"/>
    <n v="11"/>
    <x v="3"/>
    <n v="128.13999999999999"/>
    <n v="8.1678182606256852E-2"/>
  </r>
  <r>
    <n v="4160"/>
    <x v="4159"/>
    <d v="2024-02-16T00:00:00"/>
    <x v="0"/>
    <x v="9"/>
    <x v="16"/>
    <d v="2024-02-21T00:00:00"/>
    <n v="5"/>
    <s v="Second Class"/>
    <s v="CU-00562"/>
    <x v="18"/>
    <s v="Home Office"/>
    <s v="United States"/>
    <s v="Charlotte"/>
    <s v="North Carolina"/>
    <s v="86505"/>
    <x v="3"/>
    <s v="OFF-STO-41990"/>
    <x v="1"/>
    <x v="8"/>
    <s v="Steelmaster by MMF Industries Locking Cash Box"/>
    <n v="940.33"/>
    <n v="4"/>
    <x v="2"/>
    <n v="392.91"/>
    <n v="0.41784267225335786"/>
  </r>
  <r>
    <n v="4161"/>
    <x v="4160"/>
    <d v="2021-05-09T00:00:00"/>
    <x v="2"/>
    <x v="11"/>
    <x v="39"/>
    <d v="2021-05-16T00:00:00"/>
    <n v="7"/>
    <s v="Standard Class"/>
    <s v="CU-00526"/>
    <x v="217"/>
    <s v="Consumer"/>
    <s v="United States"/>
    <s v="Nashville"/>
    <s v="Tennessee"/>
    <s v="59022"/>
    <x v="3"/>
    <s v="OFF-PAP-87649"/>
    <x v="1"/>
    <x v="4"/>
    <s v="Hammermill CopyPlus Copy Paper"/>
    <n v="85.39"/>
    <n v="1"/>
    <x v="2"/>
    <n v="12.33"/>
    <n v="0.14439629933247453"/>
  </r>
  <r>
    <n v="4162"/>
    <x v="4161"/>
    <d v="2023-09-28T00:00:00"/>
    <x v="3"/>
    <x v="8"/>
    <x v="12"/>
    <d v="2023-09-28T00:00:00"/>
    <n v="0"/>
    <s v="Same Day"/>
    <s v="CU-00420"/>
    <x v="9"/>
    <s v="Home Office"/>
    <s v="United States"/>
    <s v="Washington DC"/>
    <s v="District of Columbia"/>
    <s v="35609"/>
    <x v="2"/>
    <s v="FUR-TAB-39753"/>
    <x v="2"/>
    <x v="14"/>
    <s v="Bretford CR4500 Series Slim Rectangular Table"/>
    <n v="8161.19"/>
    <n v="5"/>
    <x v="3"/>
    <n v="1025.33"/>
    <n v="0.12563486452343348"/>
  </r>
  <r>
    <n v="4163"/>
    <x v="4162"/>
    <d v="2024-03-20T00:00:00"/>
    <x v="0"/>
    <x v="10"/>
    <x v="40"/>
    <d v="2024-03-26T00:00:00"/>
    <n v="6"/>
    <s v="Standard Class"/>
    <s v="CU-00661"/>
    <x v="115"/>
    <s v="Home Office"/>
    <s v="United States"/>
    <s v="Baltimore"/>
    <s v="Maryland"/>
    <s v="86971"/>
    <x v="2"/>
    <s v="OFF-ART-24582"/>
    <x v="1"/>
    <x v="16"/>
    <s v="Avery 47"/>
    <n v="900.59"/>
    <n v="5"/>
    <x v="3"/>
    <n v="172.73"/>
    <n v="0.19179648896834295"/>
  </r>
  <r>
    <n v="4164"/>
    <x v="4163"/>
    <d v="2024-02-28T00:00:00"/>
    <x v="0"/>
    <x v="9"/>
    <x v="16"/>
    <d v="2024-02-28T00:00:00"/>
    <n v="0"/>
    <s v="Same Day"/>
    <s v="CU-00038"/>
    <x v="99"/>
    <s v="Consumer"/>
    <s v="United States"/>
    <s v="Philadelphia"/>
    <s v="Pennsylvania"/>
    <s v="69361"/>
    <x v="2"/>
    <s v="OFF-LAB-35830"/>
    <x v="1"/>
    <x v="15"/>
    <s v="Avery 503"/>
    <n v="24.98"/>
    <n v="4"/>
    <x v="2"/>
    <n v="-2.2200000000000002"/>
    <n v="-8.8871096877502012E-2"/>
  </r>
  <r>
    <n v="4165"/>
    <x v="4164"/>
    <d v="2021-01-12T00:00:00"/>
    <x v="2"/>
    <x v="1"/>
    <x v="25"/>
    <d v="2021-01-17T00:00:00"/>
    <n v="5"/>
    <s v="Standard Class"/>
    <s v="CU-00172"/>
    <x v="58"/>
    <s v="Consumer"/>
    <s v="United States"/>
    <s v="Seattle"/>
    <s v="Washington"/>
    <s v="84592"/>
    <x v="1"/>
    <s v="OFF-ENV-23918"/>
    <x v="1"/>
    <x v="1"/>
    <s v="Business Envelopes with Contemporary Seal"/>
    <n v="328.86"/>
    <n v="3"/>
    <x v="3"/>
    <n v="-2.71"/>
    <n v="-8.2405887003588144E-3"/>
  </r>
  <r>
    <n v="4166"/>
    <x v="4165"/>
    <d v="2021-07-31T00:00:00"/>
    <x v="2"/>
    <x v="7"/>
    <x v="7"/>
    <d v="2021-08-03T00:00:00"/>
    <n v="3"/>
    <s v="Second Class"/>
    <s v="CU-00380"/>
    <x v="213"/>
    <s v="Home Office"/>
    <s v="United States"/>
    <s v="Denver"/>
    <s v="Colorado"/>
    <s v="19965"/>
    <x v="0"/>
    <s v="OFF-PAP-88795"/>
    <x v="1"/>
    <x v="4"/>
    <s v="Hammermill CopyPlus Copy Paper"/>
    <n v="3551.32"/>
    <n v="14"/>
    <x v="3"/>
    <n v="1338.59"/>
    <n v="0.37692745232758518"/>
  </r>
  <r>
    <n v="4167"/>
    <x v="4166"/>
    <d v="2022-09-10T00:00:00"/>
    <x v="1"/>
    <x v="8"/>
    <x v="36"/>
    <d v="2022-09-10T00:00:00"/>
    <n v="0"/>
    <s v="Same Day"/>
    <s v="CU-00742"/>
    <x v="18"/>
    <s v="Consumer"/>
    <s v="United States"/>
    <s v="Los Angeles"/>
    <s v="California"/>
    <s v="22805"/>
    <x v="1"/>
    <s v="FUR-FUR-87682"/>
    <x v="2"/>
    <x v="10"/>
    <s v="Howard Miller 11.75 Diameter"/>
    <n v="1063.4100000000001"/>
    <n v="5"/>
    <x v="1"/>
    <n v="210.29"/>
    <n v="0.19775063239954485"/>
  </r>
  <r>
    <n v="4168"/>
    <x v="4167"/>
    <d v="2021-12-21T00:00:00"/>
    <x v="2"/>
    <x v="5"/>
    <x v="11"/>
    <d v="2021-12-21T00:00:00"/>
    <n v="0"/>
    <s v="Same Day"/>
    <s v="CU-00685"/>
    <x v="204"/>
    <s v="Corporate"/>
    <s v="United States"/>
    <s v="Philadelphia"/>
    <s v="Pennsylvania"/>
    <s v="53529"/>
    <x v="2"/>
    <s v="OFF-ENV-59590"/>
    <x v="1"/>
    <x v="1"/>
    <s v="Poly String &amp; Button Envelopes"/>
    <n v="192.36"/>
    <n v="2"/>
    <x v="5"/>
    <n v="39.799999999999997"/>
    <n v="0.20690372218756495"/>
  </r>
  <r>
    <n v="4169"/>
    <x v="4168"/>
    <d v="2021-09-16T00:00:00"/>
    <x v="2"/>
    <x v="8"/>
    <x v="38"/>
    <d v="2021-09-16T00:00:00"/>
    <n v="0"/>
    <s v="Same Day"/>
    <s v="CU-00075"/>
    <x v="53"/>
    <s v="Consumer"/>
    <s v="United States"/>
    <s v="Las Vegas"/>
    <s v="Nevada"/>
    <s v="55649"/>
    <x v="1"/>
    <s v="FUR-TAB-24441"/>
    <x v="2"/>
    <x v="14"/>
    <s v="Chromcraft Training Table"/>
    <n v="5408.41"/>
    <n v="7"/>
    <x v="1"/>
    <n v="482.25"/>
    <n v="8.9166686697199363E-2"/>
  </r>
  <r>
    <n v="4170"/>
    <x v="4169"/>
    <d v="2022-10-05T00:00:00"/>
    <x v="1"/>
    <x v="3"/>
    <x v="3"/>
    <d v="2022-10-11T00:00:00"/>
    <n v="6"/>
    <s v="Second Class"/>
    <s v="CU-00284"/>
    <x v="2"/>
    <s v="Consumer"/>
    <s v="United States"/>
    <s v="Chicago"/>
    <s v="Illinois"/>
    <s v="49894"/>
    <x v="0"/>
    <s v="TEC-PHO-27821"/>
    <x v="0"/>
    <x v="2"/>
    <s v="Apple iPhone SE"/>
    <n v="1054.53"/>
    <n v="4"/>
    <x v="2"/>
    <n v="222.13"/>
    <n v="0.21064360425971759"/>
  </r>
  <r>
    <n v="4171"/>
    <x v="4170"/>
    <d v="2021-08-24T00:00:00"/>
    <x v="2"/>
    <x v="6"/>
    <x v="27"/>
    <d v="2021-08-30T00:00:00"/>
    <n v="6"/>
    <s v="Second Class"/>
    <s v="CU-00362"/>
    <x v="7"/>
    <s v="Corporate"/>
    <s v="United States"/>
    <s v="Houston"/>
    <s v="Texas"/>
    <s v="21770"/>
    <x v="0"/>
    <s v="OFF-BIN-91850"/>
    <x v="1"/>
    <x v="3"/>
    <s v="Cardinal Easy Open Angle-D Binders"/>
    <n v="235.99"/>
    <n v="6"/>
    <x v="5"/>
    <n v="-22.7"/>
    <n v="-9.6190516547311325E-2"/>
  </r>
  <r>
    <n v="4172"/>
    <x v="4171"/>
    <d v="2022-02-01T00:00:00"/>
    <x v="1"/>
    <x v="9"/>
    <x v="17"/>
    <d v="2022-02-02T00:00:00"/>
    <n v="1"/>
    <s v="First Class"/>
    <s v="CU-00578"/>
    <x v="333"/>
    <s v="Consumer"/>
    <s v="United States"/>
    <s v="Baltimore"/>
    <s v="Maryland"/>
    <s v="84860"/>
    <x v="2"/>
    <s v="OFF-LAB-37080"/>
    <x v="1"/>
    <x v="15"/>
    <s v="Avery 5663 Internet Shipping Labels"/>
    <n v="1616.06"/>
    <n v="10"/>
    <x v="3"/>
    <n v="305.82"/>
    <n v="0.18923802334071754"/>
  </r>
  <r>
    <n v="4173"/>
    <x v="4172"/>
    <d v="2023-06-19T00:00:00"/>
    <x v="3"/>
    <x v="2"/>
    <x v="37"/>
    <d v="2023-06-24T00:00:00"/>
    <n v="5"/>
    <s v="Standard Class"/>
    <s v="CU-00094"/>
    <x v="47"/>
    <s v="Corporate"/>
    <s v="United States"/>
    <s v="San Francisco"/>
    <s v="California"/>
    <s v="91498"/>
    <x v="1"/>
    <s v="TEC-ACC-12818"/>
    <x v="0"/>
    <x v="0"/>
    <s v="Plantronics CS540 Wireless Headset System"/>
    <n v="3795.71"/>
    <n v="5"/>
    <x v="3"/>
    <n v="645.79"/>
    <n v="0.17013681234867783"/>
  </r>
  <r>
    <n v="4174"/>
    <x v="4173"/>
    <d v="2024-08-13T00:00:00"/>
    <x v="0"/>
    <x v="6"/>
    <x v="6"/>
    <d v="2024-08-18T00:00:00"/>
    <n v="5"/>
    <s v="Standard Class"/>
    <s v="CU-00430"/>
    <x v="197"/>
    <s v="Consumer"/>
    <s v="United States"/>
    <s v="Miami"/>
    <s v="Florida"/>
    <s v="53622"/>
    <x v="3"/>
    <s v="FUR-BOO-51428"/>
    <x v="2"/>
    <x v="7"/>
    <s v="O'Sullivan 2-Shelf Bookcase"/>
    <n v="2822.06"/>
    <n v="6"/>
    <x v="0"/>
    <n v="-143.66"/>
    <n v="-5.0906075703564063E-2"/>
  </r>
  <r>
    <n v="4175"/>
    <x v="4174"/>
    <d v="2022-12-30T00:00:00"/>
    <x v="1"/>
    <x v="5"/>
    <x v="5"/>
    <d v="2022-12-30T00:00:00"/>
    <n v="0"/>
    <s v="Same Day"/>
    <s v="CU-00656"/>
    <x v="192"/>
    <s v="Home Office"/>
    <s v="United States"/>
    <s v="New Orleans"/>
    <s v="Louisiana"/>
    <s v="59427"/>
    <x v="3"/>
    <s v="OFF-SUP-16329"/>
    <x v="1"/>
    <x v="5"/>
    <s v="Avery Hi-Liter EverBold"/>
    <n v="905.83"/>
    <n v="8"/>
    <x v="0"/>
    <n v="-45.83"/>
    <n v="-5.0594482408398922E-2"/>
  </r>
  <r>
    <n v="4176"/>
    <x v="4175"/>
    <d v="2024-04-20T00:00:00"/>
    <x v="0"/>
    <x v="0"/>
    <x v="0"/>
    <d v="2024-04-20T00:00:00"/>
    <n v="0"/>
    <s v="Same Day"/>
    <s v="CU-00646"/>
    <x v="56"/>
    <s v="Consumer"/>
    <s v="United States"/>
    <s v="Seattle"/>
    <s v="Washington"/>
    <s v="60857"/>
    <x v="1"/>
    <s v="FUR-CHA-75593"/>
    <x v="2"/>
    <x v="13"/>
    <s v="Harbour Creations 67200 Series"/>
    <n v="3710.95"/>
    <n v="8"/>
    <x v="1"/>
    <n v="-197.77"/>
    <n v="-5.3293631010927128E-2"/>
  </r>
  <r>
    <n v="4177"/>
    <x v="4176"/>
    <d v="2023-01-09T00:00:00"/>
    <x v="3"/>
    <x v="1"/>
    <x v="35"/>
    <d v="2023-01-13T00:00:00"/>
    <n v="4"/>
    <s v="Second Class"/>
    <s v="CU-00001"/>
    <x v="97"/>
    <s v="Consumer"/>
    <s v="United States"/>
    <s v="Dallas"/>
    <s v="Texas"/>
    <s v="78454"/>
    <x v="0"/>
    <s v="TEC-ACC-67562"/>
    <x v="0"/>
    <x v="0"/>
    <s v="Plantronics CS540 Wireless Headset System"/>
    <n v="6986.91"/>
    <n v="7"/>
    <x v="2"/>
    <n v="1902.98"/>
    <n v="0.27236360565686407"/>
  </r>
  <r>
    <n v="4178"/>
    <x v="4177"/>
    <d v="2023-06-13T00:00:00"/>
    <x v="3"/>
    <x v="2"/>
    <x v="37"/>
    <d v="2023-06-15T00:00:00"/>
    <n v="2"/>
    <s v="First Class"/>
    <s v="CU-00634"/>
    <x v="182"/>
    <s v="Home Office"/>
    <s v="United States"/>
    <s v="Baltimore"/>
    <s v="Maryland"/>
    <s v="88831"/>
    <x v="2"/>
    <s v="FUR-FUR-62765"/>
    <x v="2"/>
    <x v="10"/>
    <s v="Howard Miller 11.75 Diameter"/>
    <n v="5603.4"/>
    <n v="9"/>
    <x v="1"/>
    <n v="454.58"/>
    <n v="8.1125745083342263E-2"/>
  </r>
  <r>
    <n v="4179"/>
    <x v="4178"/>
    <d v="2023-03-21T00:00:00"/>
    <x v="3"/>
    <x v="10"/>
    <x v="45"/>
    <d v="2023-03-25T00:00:00"/>
    <n v="4"/>
    <s v="Second Class"/>
    <s v="CU-00584"/>
    <x v="108"/>
    <s v="Corporate"/>
    <s v="United States"/>
    <s v="Boston"/>
    <s v="Massachusetts"/>
    <s v="78805"/>
    <x v="2"/>
    <s v="TEC-MAC-26212"/>
    <x v="0"/>
    <x v="12"/>
    <s v="Epson Stylus Photo R280"/>
    <n v="1518.77"/>
    <n v="3"/>
    <x v="5"/>
    <n v="-81.03"/>
    <n v="-5.3352383836920668E-2"/>
  </r>
  <r>
    <n v="4180"/>
    <x v="4179"/>
    <d v="2021-10-08T00:00:00"/>
    <x v="2"/>
    <x v="3"/>
    <x v="10"/>
    <d v="2021-10-10T00:00:00"/>
    <n v="2"/>
    <s v="First Class"/>
    <s v="CU-00548"/>
    <x v="105"/>
    <s v="Corporate"/>
    <s v="United States"/>
    <s v="Denver"/>
    <s v="Colorado"/>
    <s v="84213"/>
    <x v="0"/>
    <s v="OFF-LAB-44511"/>
    <x v="1"/>
    <x v="15"/>
    <s v="Avery 503"/>
    <n v="445.95"/>
    <n v="4"/>
    <x v="3"/>
    <n v="197.94"/>
    <n v="0.44386141944164142"/>
  </r>
  <r>
    <n v="4181"/>
    <x v="4180"/>
    <d v="2022-04-14T00:00:00"/>
    <x v="1"/>
    <x v="0"/>
    <x v="14"/>
    <d v="2022-04-17T00:00:00"/>
    <n v="3"/>
    <s v="Second Class"/>
    <s v="CU-00609"/>
    <x v="29"/>
    <s v="Home Office"/>
    <s v="United States"/>
    <s v="San Francisco"/>
    <s v="California"/>
    <s v="55270"/>
    <x v="1"/>
    <s v="TEC-MAC-42591"/>
    <x v="0"/>
    <x v="12"/>
    <s v="Lexmark MX611dhe Monochrome Laser Printer"/>
    <n v="6093.44"/>
    <n v="7"/>
    <x v="2"/>
    <n v="-139.37"/>
    <n v="-2.2872137905682179E-2"/>
  </r>
  <r>
    <n v="4182"/>
    <x v="4181"/>
    <d v="2021-04-02T00:00:00"/>
    <x v="2"/>
    <x v="0"/>
    <x v="19"/>
    <d v="2021-04-08T00:00:00"/>
    <n v="6"/>
    <s v="Second Class"/>
    <s v="CU-00516"/>
    <x v="111"/>
    <s v="Consumer"/>
    <s v="United States"/>
    <s v="Atlanta"/>
    <s v="Georgia"/>
    <s v="83629"/>
    <x v="3"/>
    <s v="OFF-FAS-57668"/>
    <x v="1"/>
    <x v="9"/>
    <s v="Advantus 75305 EasyClose Envelopes"/>
    <n v="938.68"/>
    <n v="10"/>
    <x v="1"/>
    <n v="250.24"/>
    <n v="0.26658712234201221"/>
  </r>
  <r>
    <n v="4183"/>
    <x v="4182"/>
    <d v="2023-07-15T00:00:00"/>
    <x v="3"/>
    <x v="7"/>
    <x v="41"/>
    <d v="2023-07-18T00:00:00"/>
    <n v="3"/>
    <s v="First Class"/>
    <s v="CU-00486"/>
    <x v="90"/>
    <s v="Home Office"/>
    <s v="United States"/>
    <s v="Dallas"/>
    <s v="Texas"/>
    <s v="23264"/>
    <x v="0"/>
    <s v="TEC-ACC-69887"/>
    <x v="0"/>
    <x v="0"/>
    <s v="SanDisk Ultra 64GB"/>
    <n v="2105.09"/>
    <n v="13"/>
    <x v="4"/>
    <n v="742.4"/>
    <n v="0.35266900702582782"/>
  </r>
  <r>
    <n v="4184"/>
    <x v="4183"/>
    <d v="2023-08-22T00:00:00"/>
    <x v="3"/>
    <x v="6"/>
    <x v="26"/>
    <d v="2023-08-27T00:00:00"/>
    <n v="5"/>
    <s v="Second Class"/>
    <s v="CU-00236"/>
    <x v="244"/>
    <s v="Consumer"/>
    <s v="United States"/>
    <s v="Atlanta"/>
    <s v="Georgia"/>
    <s v="45856"/>
    <x v="3"/>
    <s v="OFF-FAS-80718"/>
    <x v="1"/>
    <x v="9"/>
    <s v="Advantus 75305 EasyClose Envelopes"/>
    <n v="1742.83"/>
    <n v="13"/>
    <x v="5"/>
    <n v="-166.71"/>
    <n v="-9.5654768393934012E-2"/>
  </r>
  <r>
    <n v="4185"/>
    <x v="4184"/>
    <d v="2023-11-30T00:00:00"/>
    <x v="3"/>
    <x v="4"/>
    <x v="22"/>
    <d v="2023-12-08T00:00:00"/>
    <n v="8"/>
    <s v="Standard Class"/>
    <s v="CU-00672"/>
    <x v="47"/>
    <s v="Home Office"/>
    <s v="United States"/>
    <s v="Philadelphia"/>
    <s v="Pennsylvania"/>
    <s v="88039"/>
    <x v="2"/>
    <s v="OFF-SUP-20818"/>
    <x v="1"/>
    <x v="5"/>
    <s v="Avery Hi-Liter EverBold"/>
    <n v="945.97"/>
    <n v="8"/>
    <x v="4"/>
    <n v="-78.48"/>
    <n v="-8.2962461811685359E-2"/>
  </r>
  <r>
    <n v="4186"/>
    <x v="4185"/>
    <d v="2024-05-23T00:00:00"/>
    <x v="0"/>
    <x v="11"/>
    <x v="30"/>
    <d v="2024-05-27T00:00:00"/>
    <n v="4"/>
    <s v="Second Class"/>
    <s v="CU-00568"/>
    <x v="4"/>
    <s v="Corporate"/>
    <s v="United States"/>
    <s v="Portland"/>
    <s v="Oregon"/>
    <s v="61582"/>
    <x v="1"/>
    <s v="FUR-FUR-67992"/>
    <x v="2"/>
    <x v="10"/>
    <s v="Eldon Expressions Punched Metal &amp; Wood Desk Accessories"/>
    <n v="4269.09"/>
    <n v="4"/>
    <x v="3"/>
    <n v="943.67"/>
    <n v="0.22104710840015082"/>
  </r>
  <r>
    <n v="4187"/>
    <x v="4186"/>
    <d v="2023-03-05T00:00:00"/>
    <x v="3"/>
    <x v="10"/>
    <x v="45"/>
    <d v="2023-03-08T00:00:00"/>
    <n v="3"/>
    <s v="Second Class"/>
    <s v="CU-00519"/>
    <x v="151"/>
    <s v="Home Office"/>
    <s v="United States"/>
    <s v="Las Vegas"/>
    <s v="Nevada"/>
    <s v="29643"/>
    <x v="1"/>
    <s v="OFF-SUP-20597"/>
    <x v="1"/>
    <x v="5"/>
    <s v="Fiskars 8&quot; Scissors"/>
    <n v="1324.07"/>
    <n v="14"/>
    <x v="5"/>
    <n v="431.15"/>
    <n v="0.32562477814617052"/>
  </r>
  <r>
    <n v="4188"/>
    <x v="4187"/>
    <d v="2021-12-12T00:00:00"/>
    <x v="2"/>
    <x v="5"/>
    <x v="11"/>
    <d v="2021-12-17T00:00:00"/>
    <n v="5"/>
    <s v="Second Class"/>
    <s v="CU-00510"/>
    <x v="16"/>
    <s v="Home Office"/>
    <s v="United States"/>
    <s v="Miami"/>
    <s v="Florida"/>
    <s v="49112"/>
    <x v="3"/>
    <s v="TEC-ACC-14768"/>
    <x v="0"/>
    <x v="0"/>
    <s v="Kensington 62348"/>
    <n v="447.41"/>
    <n v="1"/>
    <x v="5"/>
    <n v="-37.18"/>
    <n v="-8.3100511834782412E-2"/>
  </r>
  <r>
    <n v="4189"/>
    <x v="4188"/>
    <d v="2023-02-25T00:00:00"/>
    <x v="3"/>
    <x v="9"/>
    <x v="23"/>
    <d v="2023-03-03T00:00:00"/>
    <n v="6"/>
    <s v="Second Class"/>
    <s v="CU-00618"/>
    <x v="323"/>
    <s v="Home Office"/>
    <s v="United States"/>
    <s v="New York"/>
    <s v="New York"/>
    <s v="11027"/>
    <x v="2"/>
    <s v="TEC-ACC-31395"/>
    <x v="0"/>
    <x v="0"/>
    <s v="Memorex Mini Travel Drive 64 GB"/>
    <n v="10867.89"/>
    <n v="14"/>
    <x v="5"/>
    <n v="766.21"/>
    <n v="7.0502185796875019E-2"/>
  </r>
  <r>
    <n v="4190"/>
    <x v="4189"/>
    <d v="2024-07-23T00:00:00"/>
    <x v="0"/>
    <x v="7"/>
    <x v="28"/>
    <d v="2024-07-23T00:00:00"/>
    <n v="0"/>
    <s v="Same Day"/>
    <s v="CU-00347"/>
    <x v="123"/>
    <s v="Corporate"/>
    <s v="United States"/>
    <s v="Washington DC"/>
    <s v="District of Columbia"/>
    <s v="14685"/>
    <x v="2"/>
    <s v="TEC-MAC-94443"/>
    <x v="0"/>
    <x v="12"/>
    <s v="Hoover Stair Vacuum 515 Corded"/>
    <n v="618.45000000000005"/>
    <n v="3"/>
    <x v="3"/>
    <n v="191.95"/>
    <n v="0.31037270595844446"/>
  </r>
  <r>
    <n v="4191"/>
    <x v="4190"/>
    <d v="2023-08-26T00:00:00"/>
    <x v="3"/>
    <x v="6"/>
    <x v="26"/>
    <d v="2023-08-28T00:00:00"/>
    <n v="2"/>
    <s v="First Class"/>
    <s v="CU-00134"/>
    <x v="75"/>
    <s v="Consumer"/>
    <s v="United States"/>
    <s v="Nashville"/>
    <s v="Tennessee"/>
    <s v="13403"/>
    <x v="3"/>
    <s v="TEC-COP-57882"/>
    <x v="0"/>
    <x v="11"/>
    <s v="HP Designjet T520 Inkjet Large Format Printer"/>
    <n v="11392.51"/>
    <n v="13"/>
    <x v="4"/>
    <n v="-929.97"/>
    <n v="-8.1629948097478075E-2"/>
  </r>
  <r>
    <n v="4192"/>
    <x v="4191"/>
    <d v="2023-09-11T00:00:00"/>
    <x v="3"/>
    <x v="8"/>
    <x v="12"/>
    <d v="2023-09-11T00:00:00"/>
    <n v="0"/>
    <s v="Same Day"/>
    <s v="CU-00351"/>
    <x v="75"/>
    <s v="Home Office"/>
    <s v="United States"/>
    <s v="Dallas"/>
    <s v="Texas"/>
    <s v="69519"/>
    <x v="0"/>
    <s v="OFF-BIN-47533"/>
    <x v="1"/>
    <x v="3"/>
    <s v="Avery Durable Binders"/>
    <n v="1206.56"/>
    <n v="11"/>
    <x v="0"/>
    <n v="294.99"/>
    <n v="0.24448846306855856"/>
  </r>
  <r>
    <n v="4193"/>
    <x v="4192"/>
    <d v="2021-06-12T00:00:00"/>
    <x v="2"/>
    <x v="2"/>
    <x v="18"/>
    <d v="2021-06-16T00:00:00"/>
    <n v="4"/>
    <s v="Second Class"/>
    <s v="CU-00492"/>
    <x v="241"/>
    <s v="Home Office"/>
    <s v="United States"/>
    <s v="Atlanta"/>
    <s v="Georgia"/>
    <s v="94662"/>
    <x v="3"/>
    <s v="OFF-LAB-82505"/>
    <x v="1"/>
    <x v="15"/>
    <s v="Avery 5663 Internet Shipping Labels"/>
    <n v="1828.91"/>
    <n v="9"/>
    <x v="3"/>
    <n v="76.88"/>
    <n v="4.2035966778026249E-2"/>
  </r>
  <r>
    <n v="4194"/>
    <x v="4193"/>
    <d v="2024-09-10T00:00:00"/>
    <x v="0"/>
    <x v="8"/>
    <x v="15"/>
    <d v="2024-09-11T00:00:00"/>
    <n v="1"/>
    <s v="First Class"/>
    <s v="CU-00375"/>
    <x v="182"/>
    <s v="Consumer"/>
    <s v="United States"/>
    <s v="Washington DC"/>
    <s v="District of Columbia"/>
    <s v="53044"/>
    <x v="2"/>
    <s v="OFF-APP-46957"/>
    <x v="1"/>
    <x v="6"/>
    <s v="Belkin 7 Outlet Berlinger"/>
    <n v="931.73"/>
    <n v="4"/>
    <x v="4"/>
    <n v="207.06"/>
    <n v="0.22223176242044368"/>
  </r>
  <r>
    <n v="4195"/>
    <x v="4194"/>
    <d v="2023-12-16T00:00:00"/>
    <x v="3"/>
    <x v="5"/>
    <x v="34"/>
    <d v="2023-12-21T00:00:00"/>
    <n v="5"/>
    <s v="Standard Class"/>
    <s v="CU-00653"/>
    <x v="88"/>
    <s v="Corporate"/>
    <s v="United States"/>
    <s v="Dallas"/>
    <s v="Texas"/>
    <s v="32331"/>
    <x v="0"/>
    <s v="FUR-CHA-54450"/>
    <x v="2"/>
    <x v="13"/>
    <s v="Harbour Creations 67200 Series"/>
    <n v="969.1"/>
    <n v="2"/>
    <x v="5"/>
    <n v="-147.78"/>
    <n v="-0.15249200288927872"/>
  </r>
  <r>
    <n v="4196"/>
    <x v="4195"/>
    <d v="2024-03-20T00:00:00"/>
    <x v="0"/>
    <x v="10"/>
    <x v="40"/>
    <d v="2024-03-27T00:00:00"/>
    <n v="7"/>
    <s v="Standard Class"/>
    <s v="CU-00741"/>
    <x v="10"/>
    <s v="Home Office"/>
    <s v="United States"/>
    <s v="Boston"/>
    <s v="Massachusetts"/>
    <s v="58506"/>
    <x v="2"/>
    <s v="OFF-BIN-41064"/>
    <x v="1"/>
    <x v="3"/>
    <s v="Cardinal Easy Open Angle-D Binders"/>
    <n v="1821.61"/>
    <n v="14"/>
    <x v="5"/>
    <n v="647.91999999999996"/>
    <n v="0.35568535526265227"/>
  </r>
  <r>
    <n v="4197"/>
    <x v="4196"/>
    <d v="2024-09-12T00:00:00"/>
    <x v="0"/>
    <x v="8"/>
    <x v="15"/>
    <d v="2024-09-17T00:00:00"/>
    <n v="5"/>
    <s v="Second Class"/>
    <s v="CU-00332"/>
    <x v="146"/>
    <s v="Corporate"/>
    <s v="United States"/>
    <s v="Seattle"/>
    <s v="Washington"/>
    <s v="95376"/>
    <x v="1"/>
    <s v="TEC-ACC-83375"/>
    <x v="0"/>
    <x v="0"/>
    <s v="Logitech MK550 Wireless Wave Keyboard and Mouse"/>
    <n v="11021.54"/>
    <n v="14"/>
    <x v="3"/>
    <n v="3544.23"/>
    <n v="0.32157302881448507"/>
  </r>
  <r>
    <n v="4198"/>
    <x v="4197"/>
    <d v="2024-11-12T00:00:00"/>
    <x v="0"/>
    <x v="4"/>
    <x v="4"/>
    <d v="2024-11-18T00:00:00"/>
    <n v="6"/>
    <s v="Second Class"/>
    <s v="CU-00594"/>
    <x v="127"/>
    <s v="Corporate"/>
    <s v="United States"/>
    <s v="New Orleans"/>
    <s v="Louisiana"/>
    <s v="94401"/>
    <x v="3"/>
    <s v="TEC-COP-72671"/>
    <x v="0"/>
    <x v="11"/>
    <s v="Hewlett Packard 610 Multi-Function Printer"/>
    <n v="845.66"/>
    <n v="9"/>
    <x v="0"/>
    <n v="167.18"/>
    <n v="0.1976917437267933"/>
  </r>
  <r>
    <n v="4199"/>
    <x v="4198"/>
    <d v="2022-09-11T00:00:00"/>
    <x v="1"/>
    <x v="8"/>
    <x v="36"/>
    <d v="2022-09-16T00:00:00"/>
    <n v="5"/>
    <s v="Standard Class"/>
    <s v="CU-00344"/>
    <x v="303"/>
    <s v="Consumer"/>
    <s v="United States"/>
    <s v="Denver"/>
    <s v="Colorado"/>
    <s v="41962"/>
    <x v="0"/>
    <s v="OFF-ENV-47724"/>
    <x v="1"/>
    <x v="1"/>
    <s v="Business Envelopes with Contemporary Seal"/>
    <n v="681.63"/>
    <n v="10"/>
    <x v="1"/>
    <n v="58.98"/>
    <n v="8.6527881695347905E-2"/>
  </r>
  <r>
    <n v="4200"/>
    <x v="4199"/>
    <d v="2023-12-29T00:00:00"/>
    <x v="3"/>
    <x v="5"/>
    <x v="34"/>
    <d v="2024-01-04T00:00:00"/>
    <n v="6"/>
    <s v="Standard Class"/>
    <s v="CU-00371"/>
    <x v="11"/>
    <s v="Consumer"/>
    <s v="United States"/>
    <s v="Dallas"/>
    <s v="Texas"/>
    <s v="34977"/>
    <x v="0"/>
    <s v="TEC-MAC-84100"/>
    <x v="0"/>
    <x v="12"/>
    <s v="Hoover Stair Vacuum 515 Corded"/>
    <n v="7329.74"/>
    <n v="12"/>
    <x v="2"/>
    <n v="2355.2199999999998"/>
    <n v="0.32132381230439278"/>
  </r>
  <r>
    <n v="4201"/>
    <x v="4200"/>
    <d v="2021-10-23T00:00:00"/>
    <x v="2"/>
    <x v="3"/>
    <x v="10"/>
    <d v="2021-10-29T00:00:00"/>
    <n v="6"/>
    <s v="Standard Class"/>
    <s v="CU-00218"/>
    <x v="238"/>
    <s v="Home Office"/>
    <s v="United States"/>
    <s v="Denver"/>
    <s v="Colorado"/>
    <s v="78967"/>
    <x v="0"/>
    <s v="OFF-LAB-78080"/>
    <x v="1"/>
    <x v="15"/>
    <s v="Xerox 1967"/>
    <n v="464.12"/>
    <n v="8"/>
    <x v="0"/>
    <n v="-34.83"/>
    <n v="-7.5045246918900285E-2"/>
  </r>
  <r>
    <n v="4202"/>
    <x v="4201"/>
    <d v="2021-08-12T00:00:00"/>
    <x v="2"/>
    <x v="6"/>
    <x v="27"/>
    <d v="2021-08-18T00:00:00"/>
    <n v="6"/>
    <s v="Standard Class"/>
    <s v="CU-00710"/>
    <x v="143"/>
    <s v="Home Office"/>
    <s v="United States"/>
    <s v="Portland"/>
    <s v="Oregon"/>
    <s v="40282"/>
    <x v="1"/>
    <s v="FUR-FUR-98345"/>
    <x v="2"/>
    <x v="10"/>
    <s v="Howard Miller 11.75 Diameter"/>
    <n v="1323.64"/>
    <n v="4"/>
    <x v="5"/>
    <n v="308.22000000000003"/>
    <n v="0.23285787676407482"/>
  </r>
  <r>
    <n v="4203"/>
    <x v="4202"/>
    <d v="2022-08-12T00:00:00"/>
    <x v="1"/>
    <x v="6"/>
    <x v="43"/>
    <d v="2022-08-15T00:00:00"/>
    <n v="3"/>
    <s v="First Class"/>
    <s v="CU-00340"/>
    <x v="128"/>
    <s v="Corporate"/>
    <s v="United States"/>
    <s v="Atlanta"/>
    <s v="Georgia"/>
    <s v="75880"/>
    <x v="3"/>
    <s v="OFF-STO-79219"/>
    <x v="1"/>
    <x v="8"/>
    <s v="Fellowes Stor/File Storage Boxes"/>
    <n v="248.18"/>
    <n v="7"/>
    <x v="0"/>
    <n v="25.28"/>
    <n v="0.10186155209928278"/>
  </r>
  <r>
    <n v="4204"/>
    <x v="4203"/>
    <d v="2021-07-17T00:00:00"/>
    <x v="2"/>
    <x v="7"/>
    <x v="7"/>
    <d v="2021-07-18T00:00:00"/>
    <n v="1"/>
    <s v="First Class"/>
    <s v="CU-00309"/>
    <x v="82"/>
    <s v="Home Office"/>
    <s v="United States"/>
    <s v="Boston"/>
    <s v="Massachusetts"/>
    <s v="51034"/>
    <x v="2"/>
    <s v="OFF-ART-67614"/>
    <x v="1"/>
    <x v="16"/>
    <s v="Avery 47"/>
    <n v="243.84"/>
    <n v="1"/>
    <x v="3"/>
    <n v="-24.23"/>
    <n v="-9.9368438320209973E-2"/>
  </r>
  <r>
    <n v="4205"/>
    <x v="4204"/>
    <d v="2021-10-01T00:00:00"/>
    <x v="2"/>
    <x v="3"/>
    <x v="10"/>
    <d v="2021-10-07T00:00:00"/>
    <n v="6"/>
    <s v="Second Class"/>
    <s v="CU-00350"/>
    <x v="258"/>
    <s v="Consumer"/>
    <s v="United States"/>
    <s v="Dallas"/>
    <s v="Texas"/>
    <s v="96466"/>
    <x v="0"/>
    <s v="OFF-BIN-61467"/>
    <x v="1"/>
    <x v="3"/>
    <s v="Ibico 21-Sheet Binder"/>
    <n v="611.76"/>
    <n v="14"/>
    <x v="0"/>
    <n v="200.83"/>
    <n v="0.32828233294102266"/>
  </r>
  <r>
    <n v="4206"/>
    <x v="4205"/>
    <d v="2021-03-18T00:00:00"/>
    <x v="2"/>
    <x v="10"/>
    <x v="21"/>
    <d v="2021-03-21T00:00:00"/>
    <n v="3"/>
    <s v="First Class"/>
    <s v="CU-00246"/>
    <x v="303"/>
    <s v="Home Office"/>
    <s v="United States"/>
    <s v="Los Angeles"/>
    <s v="California"/>
    <s v="65594"/>
    <x v="1"/>
    <s v="TEC-MAC-57028"/>
    <x v="0"/>
    <x v="12"/>
    <s v="Lexmark MX611dhe Monochrome Laser Printer"/>
    <n v="2681.17"/>
    <n v="5"/>
    <x v="5"/>
    <n v="1020.24"/>
    <n v="0.38052044443284089"/>
  </r>
  <r>
    <n v="4207"/>
    <x v="4206"/>
    <d v="2021-03-05T00:00:00"/>
    <x v="2"/>
    <x v="10"/>
    <x v="21"/>
    <d v="2021-03-05T00:00:00"/>
    <n v="0"/>
    <s v="Same Day"/>
    <s v="CU-00172"/>
    <x v="58"/>
    <s v="Consumer"/>
    <s v="United States"/>
    <s v="Seattle"/>
    <s v="Washington"/>
    <s v="71550"/>
    <x v="1"/>
    <s v="FUR-BOO-98406"/>
    <x v="2"/>
    <x v="7"/>
    <s v="Sauder Classic Bookcase"/>
    <n v="1497.58"/>
    <n v="7"/>
    <x v="5"/>
    <n v="48.36"/>
    <n v="3.2292097917974334E-2"/>
  </r>
  <r>
    <n v="4208"/>
    <x v="4207"/>
    <d v="2022-05-30T00:00:00"/>
    <x v="1"/>
    <x v="11"/>
    <x v="46"/>
    <d v="2022-06-06T00:00:00"/>
    <n v="7"/>
    <s v="Standard Class"/>
    <s v="CU-00786"/>
    <x v="71"/>
    <s v="Consumer"/>
    <s v="United States"/>
    <s v="Charlotte"/>
    <s v="North Carolina"/>
    <s v="45824"/>
    <x v="3"/>
    <s v="FUR-FUR-35913"/>
    <x v="2"/>
    <x v="10"/>
    <s v="Eldon Expressions Punched Metal &amp; Wood Desk Accessories"/>
    <n v="4468.49"/>
    <n v="3"/>
    <x v="2"/>
    <n v="1514.39"/>
    <n v="0.33890419358664786"/>
  </r>
  <r>
    <n v="4209"/>
    <x v="4208"/>
    <d v="2022-08-06T00:00:00"/>
    <x v="1"/>
    <x v="6"/>
    <x v="43"/>
    <d v="2022-08-06T00:00:00"/>
    <n v="0"/>
    <s v="Same Day"/>
    <s v="CU-00165"/>
    <x v="40"/>
    <s v="Home Office"/>
    <s v="United States"/>
    <s v="Baltimore"/>
    <s v="Maryland"/>
    <s v="69830"/>
    <x v="2"/>
    <s v="TEC-COP-75887"/>
    <x v="0"/>
    <x v="11"/>
    <s v="HP Designjet T520 Inkjet Large Format Printer"/>
    <n v="15765.5"/>
    <n v="12"/>
    <x v="4"/>
    <n v="-1178.18"/>
    <n v="-7.4731534045859638E-2"/>
  </r>
  <r>
    <n v="4210"/>
    <x v="4209"/>
    <d v="2021-02-04T00:00:00"/>
    <x v="2"/>
    <x v="9"/>
    <x v="13"/>
    <d v="2021-02-09T00:00:00"/>
    <n v="5"/>
    <s v="Second Class"/>
    <s v="CU-00054"/>
    <x v="26"/>
    <s v="Home Office"/>
    <s v="United States"/>
    <s v="Denver"/>
    <s v="Colorado"/>
    <s v="53345"/>
    <x v="0"/>
    <s v="OFF-APP-92658"/>
    <x v="1"/>
    <x v="6"/>
    <s v="Fellowes PB500 Electric Punch Binding Machine"/>
    <n v="1540.66"/>
    <n v="6"/>
    <x v="3"/>
    <n v="552.4"/>
    <n v="0.35854763542897194"/>
  </r>
  <r>
    <n v="4211"/>
    <x v="4210"/>
    <d v="2024-05-30T00:00:00"/>
    <x v="0"/>
    <x v="11"/>
    <x v="30"/>
    <d v="2024-05-31T00:00:00"/>
    <n v="1"/>
    <s v="First Class"/>
    <s v="CU-00382"/>
    <x v="124"/>
    <s v="Home Office"/>
    <s v="United States"/>
    <s v="New Orleans"/>
    <s v="Louisiana"/>
    <s v="11620"/>
    <x v="3"/>
    <s v="TEC-COP-18902"/>
    <x v="0"/>
    <x v="11"/>
    <s v="Hewlett Packard 610 Multi-Function Printer"/>
    <n v="1275.46"/>
    <n v="2"/>
    <x v="0"/>
    <n v="429.63"/>
    <n v="0.33684317814749187"/>
  </r>
  <r>
    <n v="4212"/>
    <x v="4211"/>
    <d v="2023-07-14T00:00:00"/>
    <x v="3"/>
    <x v="7"/>
    <x v="41"/>
    <d v="2023-07-17T00:00:00"/>
    <n v="3"/>
    <s v="Second Class"/>
    <s v="CU-00183"/>
    <x v="294"/>
    <s v="Home Office"/>
    <s v="United States"/>
    <s v="Denver"/>
    <s v="Colorado"/>
    <s v="76488"/>
    <x v="0"/>
    <s v="FUR-FUR-21524"/>
    <x v="2"/>
    <x v="10"/>
    <s v="Howard Miller 11.75 Diameter"/>
    <n v="1885.33"/>
    <n v="4"/>
    <x v="3"/>
    <n v="588.51"/>
    <n v="0.31215224920836143"/>
  </r>
  <r>
    <n v="4213"/>
    <x v="4212"/>
    <d v="2024-10-19T00:00:00"/>
    <x v="0"/>
    <x v="3"/>
    <x v="24"/>
    <d v="2024-10-24T00:00:00"/>
    <n v="5"/>
    <s v="Second Class"/>
    <s v="CU-00455"/>
    <x v="35"/>
    <s v="Consumer"/>
    <s v="United States"/>
    <s v="Denver"/>
    <s v="Colorado"/>
    <s v="46716"/>
    <x v="0"/>
    <s v="FUR-CHA-65112"/>
    <x v="2"/>
    <x v="13"/>
    <s v="Global Troy Executive Chair"/>
    <n v="11084.95"/>
    <n v="14"/>
    <x v="1"/>
    <n v="2738.65"/>
    <n v="0.24706020324854869"/>
  </r>
  <r>
    <n v="4214"/>
    <x v="4213"/>
    <d v="2022-08-19T00:00:00"/>
    <x v="1"/>
    <x v="6"/>
    <x v="43"/>
    <d v="2022-08-19T00:00:00"/>
    <n v="0"/>
    <s v="Same Day"/>
    <s v="CU-00458"/>
    <x v="231"/>
    <s v="Corporate"/>
    <s v="United States"/>
    <s v="Washington DC"/>
    <s v="District of Columbia"/>
    <s v="62870"/>
    <x v="2"/>
    <s v="FUR-FUR-23491"/>
    <x v="2"/>
    <x v="10"/>
    <s v="Acme Flexible Frame Partition"/>
    <n v="5009.05"/>
    <n v="10"/>
    <x v="3"/>
    <n v="982.05"/>
    <n v="0.19605514019624479"/>
  </r>
  <r>
    <n v="4215"/>
    <x v="4214"/>
    <d v="2024-04-09T00:00:00"/>
    <x v="0"/>
    <x v="0"/>
    <x v="0"/>
    <d v="2024-04-14T00:00:00"/>
    <n v="5"/>
    <s v="Second Class"/>
    <s v="CU-00561"/>
    <x v="177"/>
    <s v="Corporate"/>
    <s v="United States"/>
    <s v="Atlanta"/>
    <s v="Georgia"/>
    <s v="91338"/>
    <x v="3"/>
    <s v="TEC-PHO-98813"/>
    <x v="0"/>
    <x v="2"/>
    <s v="Motorola Moto G Play"/>
    <n v="1671.73"/>
    <n v="4"/>
    <x v="3"/>
    <n v="95.99"/>
    <n v="5.7419559378607786E-2"/>
  </r>
  <r>
    <n v="4216"/>
    <x v="4215"/>
    <d v="2023-07-11T00:00:00"/>
    <x v="3"/>
    <x v="7"/>
    <x v="41"/>
    <d v="2023-07-11T00:00:00"/>
    <n v="0"/>
    <s v="Same Day"/>
    <s v="CU-00144"/>
    <x v="8"/>
    <s v="Consumer"/>
    <s v="United States"/>
    <s v="Baltimore"/>
    <s v="Maryland"/>
    <s v="56326"/>
    <x v="2"/>
    <s v="TEC-PHO-60640"/>
    <x v="0"/>
    <x v="2"/>
    <s v="Samsung Galaxy A52"/>
    <n v="3341.87"/>
    <n v="6"/>
    <x v="3"/>
    <n v="-266.14"/>
    <n v="-7.9638046961731004E-2"/>
  </r>
  <r>
    <n v="4217"/>
    <x v="4216"/>
    <d v="2021-10-16T00:00:00"/>
    <x v="2"/>
    <x v="3"/>
    <x v="10"/>
    <d v="2021-10-19T00:00:00"/>
    <n v="3"/>
    <s v="First Class"/>
    <s v="CU-00284"/>
    <x v="2"/>
    <s v="Consumer"/>
    <s v="United States"/>
    <s v="Chicago"/>
    <s v="Illinois"/>
    <s v="75704"/>
    <x v="0"/>
    <s v="TEC-ACC-57233"/>
    <x v="0"/>
    <x v="0"/>
    <s v="Kensington 62348"/>
    <n v="3961.27"/>
    <n v="12"/>
    <x v="2"/>
    <n v="901.82"/>
    <n v="0.22765931128148298"/>
  </r>
  <r>
    <n v="4218"/>
    <x v="4217"/>
    <d v="2022-03-18T00:00:00"/>
    <x v="1"/>
    <x v="10"/>
    <x v="47"/>
    <d v="2022-03-20T00:00:00"/>
    <n v="2"/>
    <s v="First Class"/>
    <s v="CU-00434"/>
    <x v="117"/>
    <s v="Corporate"/>
    <s v="United States"/>
    <s v="New Orleans"/>
    <s v="Louisiana"/>
    <s v="58619"/>
    <x v="3"/>
    <s v="TEC-COP-75680"/>
    <x v="0"/>
    <x v="11"/>
    <s v="HP Designjet T520 Inkjet Large Format Printer"/>
    <n v="7453.28"/>
    <n v="7"/>
    <x v="3"/>
    <n v="1917.23"/>
    <n v="0.25723305712384348"/>
  </r>
  <r>
    <n v="4219"/>
    <x v="4218"/>
    <d v="2024-02-23T00:00:00"/>
    <x v="0"/>
    <x v="9"/>
    <x v="16"/>
    <d v="2024-02-23T00:00:00"/>
    <n v="0"/>
    <s v="Same Day"/>
    <s v="CU-00765"/>
    <x v="231"/>
    <s v="Corporate"/>
    <s v="United States"/>
    <s v="Nashville"/>
    <s v="Tennessee"/>
    <s v="47929"/>
    <x v="3"/>
    <s v="TEC-ACC-97723"/>
    <x v="0"/>
    <x v="0"/>
    <s v="Logitech MK550 Wireless Wave Keyboard and Mouse"/>
    <n v="3428.22"/>
    <n v="3"/>
    <x v="3"/>
    <n v="342.23"/>
    <n v="9.982731563318574E-2"/>
  </r>
  <r>
    <n v="4220"/>
    <x v="4219"/>
    <d v="2021-04-17T00:00:00"/>
    <x v="2"/>
    <x v="0"/>
    <x v="19"/>
    <d v="2021-04-25T00:00:00"/>
    <n v="8"/>
    <s v="Standard Class"/>
    <s v="CU-00093"/>
    <x v="71"/>
    <s v="Corporate"/>
    <s v="United States"/>
    <s v="Denver"/>
    <s v="Colorado"/>
    <s v="21159"/>
    <x v="0"/>
    <s v="FUR-CHA-65402"/>
    <x v="2"/>
    <x v="13"/>
    <s v="Harbour Creations 67200 Series"/>
    <n v="7726.54"/>
    <n v="11"/>
    <x v="2"/>
    <n v="-509.57"/>
    <n v="-6.595060661046212E-2"/>
  </r>
  <r>
    <n v="4221"/>
    <x v="4220"/>
    <d v="2024-03-31T00:00:00"/>
    <x v="0"/>
    <x v="10"/>
    <x v="40"/>
    <d v="2024-04-05T00:00:00"/>
    <n v="5"/>
    <s v="Second Class"/>
    <s v="CU-00079"/>
    <x v="36"/>
    <s v="Consumer"/>
    <s v="United States"/>
    <s v="San Francisco"/>
    <s v="California"/>
    <s v="82102"/>
    <x v="1"/>
    <s v="TEC-PHO-20549"/>
    <x v="0"/>
    <x v="2"/>
    <s v="Apple iPhone SE"/>
    <n v="8049.48"/>
    <n v="11"/>
    <x v="4"/>
    <n v="319.33"/>
    <n v="3.9670885572732649E-2"/>
  </r>
  <r>
    <n v="4222"/>
    <x v="4221"/>
    <d v="2021-07-28T00:00:00"/>
    <x v="2"/>
    <x v="7"/>
    <x v="7"/>
    <d v="2021-07-28T00:00:00"/>
    <n v="0"/>
    <s v="Same Day"/>
    <s v="CU-00686"/>
    <x v="134"/>
    <s v="Corporate"/>
    <s v="United States"/>
    <s v="Seattle"/>
    <s v="Washington"/>
    <s v="55193"/>
    <x v="1"/>
    <s v="OFF-STO-16404"/>
    <x v="1"/>
    <x v="8"/>
    <s v="Steelmaster by MMF Industries Locking Cash Box"/>
    <n v="1480.98"/>
    <n v="9"/>
    <x v="3"/>
    <n v="-7.51"/>
    <n v="-5.0709665221677531E-3"/>
  </r>
  <r>
    <n v="4223"/>
    <x v="4222"/>
    <d v="2024-11-26T00:00:00"/>
    <x v="0"/>
    <x v="4"/>
    <x v="4"/>
    <d v="2024-12-02T00:00:00"/>
    <n v="6"/>
    <s v="Second Class"/>
    <s v="CU-00132"/>
    <x v="226"/>
    <s v="Home Office"/>
    <s v="United States"/>
    <s v="Los Angeles"/>
    <s v="California"/>
    <s v="74578"/>
    <x v="1"/>
    <s v="FUR-BOO-57925"/>
    <x v="2"/>
    <x v="7"/>
    <s v="Bush Somerset Collection Bookcase"/>
    <n v="9883.7900000000009"/>
    <n v="11"/>
    <x v="3"/>
    <n v="3320.19"/>
    <n v="0.33592275837507674"/>
  </r>
  <r>
    <n v="4224"/>
    <x v="4223"/>
    <d v="2024-01-21T00:00:00"/>
    <x v="0"/>
    <x v="1"/>
    <x v="33"/>
    <d v="2024-01-29T00:00:00"/>
    <n v="8"/>
    <s v="Standard Class"/>
    <s v="CU-00522"/>
    <x v="210"/>
    <s v="Consumer"/>
    <s v="United States"/>
    <s v="New York"/>
    <s v="New York"/>
    <s v="45066"/>
    <x v="2"/>
    <s v="TEC-COP-29450"/>
    <x v="0"/>
    <x v="11"/>
    <s v="HP Designjet T520 Inkjet Large Format Printer"/>
    <n v="2172.46"/>
    <n v="7"/>
    <x v="5"/>
    <n v="329.13"/>
    <n v="0.15150106331071689"/>
  </r>
  <r>
    <n v="4225"/>
    <x v="4224"/>
    <d v="2022-11-11T00:00:00"/>
    <x v="1"/>
    <x v="4"/>
    <x v="20"/>
    <d v="2022-11-14T00:00:00"/>
    <n v="3"/>
    <s v="Second Class"/>
    <s v="CU-00442"/>
    <x v="156"/>
    <s v="Home Office"/>
    <s v="United States"/>
    <s v="Portland"/>
    <s v="Oregon"/>
    <s v="21411"/>
    <x v="1"/>
    <s v="OFF-LAB-85239"/>
    <x v="1"/>
    <x v="15"/>
    <s v="Avery 503"/>
    <n v="1965.81"/>
    <n v="11"/>
    <x v="4"/>
    <n v="99.23"/>
    <n v="5.0477920043137441E-2"/>
  </r>
  <r>
    <n v="4226"/>
    <x v="4225"/>
    <d v="2022-01-24T00:00:00"/>
    <x v="1"/>
    <x v="1"/>
    <x v="1"/>
    <d v="2022-01-30T00:00:00"/>
    <n v="6"/>
    <s v="Second Class"/>
    <s v="CU-00101"/>
    <x v="74"/>
    <s v="Consumer"/>
    <s v="United States"/>
    <s v="Charlotte"/>
    <s v="North Carolina"/>
    <s v="19149"/>
    <x v="3"/>
    <s v="TEC-COP-93447"/>
    <x v="0"/>
    <x v="11"/>
    <s v="HP Designjet T520 Inkjet Large Format Printer"/>
    <n v="1592.74"/>
    <n v="2"/>
    <x v="1"/>
    <n v="343.32"/>
    <n v="0.21555307206449262"/>
  </r>
  <r>
    <n v="4227"/>
    <x v="4226"/>
    <d v="2023-09-30T00:00:00"/>
    <x v="3"/>
    <x v="8"/>
    <x v="12"/>
    <d v="2023-09-30T00:00:00"/>
    <n v="0"/>
    <s v="Same Day"/>
    <s v="CU-00634"/>
    <x v="182"/>
    <s v="Home Office"/>
    <s v="United States"/>
    <s v="Baltimore"/>
    <s v="Maryland"/>
    <s v="90863"/>
    <x v="2"/>
    <s v="FUR-BOO-60091"/>
    <x v="2"/>
    <x v="7"/>
    <s v="Sauder Classic Bookcase"/>
    <n v="17798.68"/>
    <n v="13"/>
    <x v="5"/>
    <n v="5954.84"/>
    <n v="0.33456638357451229"/>
  </r>
  <r>
    <n v="4228"/>
    <x v="4227"/>
    <d v="2022-07-06T00:00:00"/>
    <x v="1"/>
    <x v="7"/>
    <x v="31"/>
    <d v="2022-07-12T00:00:00"/>
    <n v="6"/>
    <s v="Second Class"/>
    <s v="CU-00262"/>
    <x v="153"/>
    <s v="Corporate"/>
    <s v="United States"/>
    <s v="Miami"/>
    <s v="Florida"/>
    <s v="57124"/>
    <x v="3"/>
    <s v="TEC-ACC-74873"/>
    <x v="0"/>
    <x v="0"/>
    <s v="Plantronics CS540 Wireless Headset System"/>
    <n v="10293.5"/>
    <n v="7"/>
    <x v="3"/>
    <n v="3801.29"/>
    <n v="0.36929032884830232"/>
  </r>
  <r>
    <n v="4229"/>
    <x v="4228"/>
    <d v="2023-10-14T00:00:00"/>
    <x v="3"/>
    <x v="3"/>
    <x v="29"/>
    <d v="2023-10-19T00:00:00"/>
    <n v="5"/>
    <s v="Second Class"/>
    <s v="CU-00576"/>
    <x v="73"/>
    <s v="Corporate"/>
    <s v="United States"/>
    <s v="Minneapolis"/>
    <s v="Minnesota"/>
    <s v="36344"/>
    <x v="0"/>
    <s v="OFF-SUP-98284"/>
    <x v="1"/>
    <x v="5"/>
    <s v="Fiskars 8&quot; Scissors"/>
    <n v="3476.61"/>
    <n v="13"/>
    <x v="4"/>
    <n v="181.54"/>
    <n v="5.2217533746954647E-2"/>
  </r>
  <r>
    <n v="4230"/>
    <x v="4229"/>
    <d v="2023-03-27T00:00:00"/>
    <x v="3"/>
    <x v="10"/>
    <x v="45"/>
    <d v="2023-04-03T00:00:00"/>
    <n v="7"/>
    <s v="Standard Class"/>
    <s v="CU-00719"/>
    <x v="51"/>
    <s v="Home Office"/>
    <s v="United States"/>
    <s v="Dallas"/>
    <s v="Texas"/>
    <s v="72423"/>
    <x v="0"/>
    <s v="OFF-BIN-99550"/>
    <x v="1"/>
    <x v="3"/>
    <s v="Avery Durable Binders"/>
    <n v="786"/>
    <n v="4"/>
    <x v="2"/>
    <n v="129.85"/>
    <n v="0.16520356234096692"/>
  </r>
  <r>
    <n v="4231"/>
    <x v="4230"/>
    <d v="2022-10-16T00:00:00"/>
    <x v="1"/>
    <x v="3"/>
    <x v="3"/>
    <d v="2022-10-16T00:00:00"/>
    <n v="0"/>
    <s v="Same Day"/>
    <s v="CU-00058"/>
    <x v="261"/>
    <s v="Consumer"/>
    <s v="United States"/>
    <s v="Philadelphia"/>
    <s v="Pennsylvania"/>
    <s v="25599"/>
    <x v="2"/>
    <s v="OFF-SUP-84196"/>
    <x v="1"/>
    <x v="5"/>
    <s v="Avery Hi-Liter EverBold"/>
    <n v="556.38"/>
    <n v="9"/>
    <x v="4"/>
    <n v="164.41"/>
    <n v="0.29549947877350013"/>
  </r>
  <r>
    <n v="4232"/>
    <x v="4231"/>
    <d v="2021-08-18T00:00:00"/>
    <x v="2"/>
    <x v="6"/>
    <x v="27"/>
    <d v="2021-08-21T00:00:00"/>
    <n v="3"/>
    <s v="First Class"/>
    <s v="CU-00459"/>
    <x v="322"/>
    <s v="Home Office"/>
    <s v="United States"/>
    <s v="Chicago"/>
    <s v="Illinois"/>
    <s v="88525"/>
    <x v="0"/>
    <s v="TEC-ACC-49496"/>
    <x v="0"/>
    <x v="0"/>
    <s v="Memorex Mini Travel Drive 64 GB"/>
    <n v="3199.67"/>
    <n v="3"/>
    <x v="4"/>
    <n v="417.53"/>
    <n v="0.13049158194438801"/>
  </r>
  <r>
    <n v="4233"/>
    <x v="4232"/>
    <d v="2021-08-19T00:00:00"/>
    <x v="2"/>
    <x v="6"/>
    <x v="27"/>
    <d v="2021-08-21T00:00:00"/>
    <n v="2"/>
    <s v="First Class"/>
    <s v="CU-00659"/>
    <x v="194"/>
    <s v="Consumer"/>
    <s v="United States"/>
    <s v="New York"/>
    <s v="New York"/>
    <s v="84228"/>
    <x v="2"/>
    <s v="FUR-TAB-83963"/>
    <x v="2"/>
    <x v="14"/>
    <s v="Bevis Round Conference Table"/>
    <n v="1002.29"/>
    <n v="5"/>
    <x v="2"/>
    <n v="290.51"/>
    <n v="0.28984625208273057"/>
  </r>
  <r>
    <n v="4234"/>
    <x v="4233"/>
    <d v="2024-12-08T00:00:00"/>
    <x v="0"/>
    <x v="5"/>
    <x v="44"/>
    <d v="2024-12-11T00:00:00"/>
    <n v="3"/>
    <s v="Second Class"/>
    <s v="CU-00223"/>
    <x v="42"/>
    <s v="Consumer"/>
    <s v="United States"/>
    <s v="Nashville"/>
    <s v="Tennessee"/>
    <s v="70133"/>
    <x v="3"/>
    <s v="OFF-SUP-36255"/>
    <x v="1"/>
    <x v="5"/>
    <s v="Dixon Ticonderoga Pencils"/>
    <n v="602.66999999999996"/>
    <n v="9"/>
    <x v="2"/>
    <n v="35.75"/>
    <n v="5.9319362171669408E-2"/>
  </r>
  <r>
    <n v="4235"/>
    <x v="4234"/>
    <d v="2023-03-05T00:00:00"/>
    <x v="3"/>
    <x v="10"/>
    <x v="45"/>
    <d v="2023-03-11T00:00:00"/>
    <n v="6"/>
    <s v="Second Class"/>
    <s v="CU-00061"/>
    <x v="239"/>
    <s v="Consumer"/>
    <s v="United States"/>
    <s v="Houston"/>
    <s v="Texas"/>
    <s v="11498"/>
    <x v="0"/>
    <s v="TEC-PHO-26545"/>
    <x v="0"/>
    <x v="2"/>
    <s v="Samsung Galaxy A52"/>
    <n v="751.03"/>
    <n v="4"/>
    <x v="4"/>
    <n v="165.65"/>
    <n v="0.22056375910416362"/>
  </r>
  <r>
    <n v="4236"/>
    <x v="4235"/>
    <d v="2022-03-24T00:00:00"/>
    <x v="1"/>
    <x v="10"/>
    <x v="47"/>
    <d v="2022-03-30T00:00:00"/>
    <n v="6"/>
    <s v="Standard Class"/>
    <s v="CU-00188"/>
    <x v="52"/>
    <s v="Corporate"/>
    <s v="United States"/>
    <s v="Seattle"/>
    <s v="Washington"/>
    <s v="71443"/>
    <x v="1"/>
    <s v="OFF-STO-28642"/>
    <x v="1"/>
    <x v="8"/>
    <s v="Steelmaster by MMF Industries Locking Cash Box"/>
    <n v="123.07"/>
    <n v="2"/>
    <x v="0"/>
    <n v="20.83"/>
    <n v="0.16925327049646544"/>
  </r>
  <r>
    <n v="4237"/>
    <x v="4236"/>
    <d v="2023-10-03T00:00:00"/>
    <x v="3"/>
    <x v="3"/>
    <x v="29"/>
    <d v="2023-10-04T00:00:00"/>
    <n v="1"/>
    <s v="First Class"/>
    <s v="CU-00369"/>
    <x v="64"/>
    <s v="Corporate"/>
    <s v="United States"/>
    <s v="Nashville"/>
    <s v="Tennessee"/>
    <s v="69309"/>
    <x v="3"/>
    <s v="FUR-FUR-89804"/>
    <x v="2"/>
    <x v="10"/>
    <s v="Eldon Expressions Punched Metal &amp; Wood Desk Accessories"/>
    <n v="825.6"/>
    <n v="1"/>
    <x v="4"/>
    <n v="13.17"/>
    <n v="1.595203488372093E-2"/>
  </r>
  <r>
    <n v="4238"/>
    <x v="4237"/>
    <d v="2024-06-11T00:00:00"/>
    <x v="0"/>
    <x v="2"/>
    <x v="2"/>
    <d v="2024-06-17T00:00:00"/>
    <n v="6"/>
    <s v="Standard Class"/>
    <s v="CU-00288"/>
    <x v="145"/>
    <s v="Home Office"/>
    <s v="United States"/>
    <s v="Portland"/>
    <s v="Oregon"/>
    <s v="41429"/>
    <x v="1"/>
    <s v="TEC-ACC-37203"/>
    <x v="0"/>
    <x v="0"/>
    <s v="Plantronics CS540 Wireless Headset System"/>
    <n v="620.66"/>
    <n v="2"/>
    <x v="1"/>
    <n v="-89.6"/>
    <n v="-0.14436245287274838"/>
  </r>
  <r>
    <n v="4239"/>
    <x v="4238"/>
    <d v="2021-02-27T00:00:00"/>
    <x v="2"/>
    <x v="9"/>
    <x v="13"/>
    <d v="2021-03-02T00:00:00"/>
    <n v="3"/>
    <s v="First Class"/>
    <s v="CU-00709"/>
    <x v="327"/>
    <s v="Home Office"/>
    <s v="United States"/>
    <s v="Boston"/>
    <s v="Massachusetts"/>
    <s v="35446"/>
    <x v="2"/>
    <s v="OFF-ART-82514"/>
    <x v="1"/>
    <x v="16"/>
    <s v="Sanford 16-Color Pencils"/>
    <n v="1067.3499999999999"/>
    <n v="8"/>
    <x v="2"/>
    <n v="278.7"/>
    <n v="0.26111397386049562"/>
  </r>
  <r>
    <n v="4240"/>
    <x v="4239"/>
    <d v="2024-01-04T00:00:00"/>
    <x v="0"/>
    <x v="1"/>
    <x v="33"/>
    <d v="2024-01-08T00:00:00"/>
    <n v="4"/>
    <s v="Second Class"/>
    <s v="CU-00325"/>
    <x v="137"/>
    <s v="Home Office"/>
    <s v="United States"/>
    <s v="Portland"/>
    <s v="Oregon"/>
    <s v="94399"/>
    <x v="1"/>
    <s v="TEC-COP-27005"/>
    <x v="0"/>
    <x v="11"/>
    <s v="HP Designjet T520 Inkjet Large Format Printer"/>
    <n v="4261.58"/>
    <n v="4"/>
    <x v="3"/>
    <n v="1599.72"/>
    <n v="0.37538190060963306"/>
  </r>
  <r>
    <n v="4241"/>
    <x v="4240"/>
    <d v="2021-07-24T00:00:00"/>
    <x v="2"/>
    <x v="7"/>
    <x v="7"/>
    <d v="2021-07-30T00:00:00"/>
    <n v="6"/>
    <s v="Standard Class"/>
    <s v="CU-00719"/>
    <x v="51"/>
    <s v="Home Office"/>
    <s v="United States"/>
    <s v="Dallas"/>
    <s v="Texas"/>
    <s v="63799"/>
    <x v="0"/>
    <s v="TEC-PHO-47878"/>
    <x v="0"/>
    <x v="2"/>
    <s v="Motorola Moto G Play"/>
    <n v="20429.32"/>
    <n v="14"/>
    <x v="3"/>
    <n v="-2405.89"/>
    <n v="-0.1177665238001069"/>
  </r>
  <r>
    <n v="4242"/>
    <x v="4241"/>
    <d v="2021-08-17T00:00:00"/>
    <x v="2"/>
    <x v="6"/>
    <x v="27"/>
    <d v="2021-08-22T00:00:00"/>
    <n v="5"/>
    <s v="Standard Class"/>
    <s v="CU-00302"/>
    <x v="209"/>
    <s v="Corporate"/>
    <s v="United States"/>
    <s v="Nashville"/>
    <s v="Tennessee"/>
    <s v="78244"/>
    <x v="3"/>
    <s v="FUR-FUR-83012"/>
    <x v="2"/>
    <x v="10"/>
    <s v="Eldon Expressions Punched Metal &amp; Wood Desk Accessories"/>
    <n v="8969.32"/>
    <n v="8"/>
    <x v="3"/>
    <n v="-1285.0999999999999"/>
    <n v="-0.14327730530296612"/>
  </r>
  <r>
    <n v="4243"/>
    <x v="4242"/>
    <d v="2023-08-26T00:00:00"/>
    <x v="3"/>
    <x v="6"/>
    <x v="26"/>
    <d v="2023-09-02T00:00:00"/>
    <n v="7"/>
    <s v="Standard Class"/>
    <s v="CU-00778"/>
    <x v="149"/>
    <s v="Home Office"/>
    <s v="United States"/>
    <s v="Seattle"/>
    <s v="Washington"/>
    <s v="63422"/>
    <x v="1"/>
    <s v="TEC-PHO-41455"/>
    <x v="0"/>
    <x v="2"/>
    <s v="Motorola Moto G Play"/>
    <n v="4962.1899999999996"/>
    <n v="7"/>
    <x v="5"/>
    <n v="-187.29"/>
    <n v="-3.7743415709595968E-2"/>
  </r>
  <r>
    <n v="4244"/>
    <x v="4243"/>
    <d v="2023-06-27T00:00:00"/>
    <x v="3"/>
    <x v="2"/>
    <x v="37"/>
    <d v="2023-06-27T00:00:00"/>
    <n v="0"/>
    <s v="Same Day"/>
    <s v="CU-00658"/>
    <x v="138"/>
    <s v="Home Office"/>
    <s v="United States"/>
    <s v="Chicago"/>
    <s v="Illinois"/>
    <s v="98536"/>
    <x v="0"/>
    <s v="OFF-BIN-12700"/>
    <x v="1"/>
    <x v="3"/>
    <s v="Ibico 21-Sheet Binder"/>
    <n v="129.97999999999999"/>
    <n v="2"/>
    <x v="3"/>
    <n v="1.94"/>
    <n v="1.492537313432836E-2"/>
  </r>
  <r>
    <n v="4245"/>
    <x v="4244"/>
    <d v="2024-09-06T00:00:00"/>
    <x v="0"/>
    <x v="8"/>
    <x v="15"/>
    <d v="2024-09-06T00:00:00"/>
    <n v="0"/>
    <s v="Same Day"/>
    <s v="CU-00700"/>
    <x v="287"/>
    <s v="Consumer"/>
    <s v="United States"/>
    <s v="Portland"/>
    <s v="Oregon"/>
    <s v="19367"/>
    <x v="1"/>
    <s v="FUR-TAB-99519"/>
    <x v="2"/>
    <x v="14"/>
    <s v="Bretford CR4500 Series Slim Rectangular Table"/>
    <n v="12206.53"/>
    <n v="14"/>
    <x v="2"/>
    <n v="874.5"/>
    <n v="7.1641981791713119E-2"/>
  </r>
  <r>
    <n v="4246"/>
    <x v="4245"/>
    <d v="2024-04-29T00:00:00"/>
    <x v="0"/>
    <x v="0"/>
    <x v="0"/>
    <d v="2024-04-29T00:00:00"/>
    <n v="0"/>
    <s v="Same Day"/>
    <s v="CU-00023"/>
    <x v="127"/>
    <s v="Consumer"/>
    <s v="United States"/>
    <s v="New York"/>
    <s v="New York"/>
    <s v="22469"/>
    <x v="2"/>
    <s v="OFF-SUP-33151"/>
    <x v="1"/>
    <x v="5"/>
    <s v="Dixon Ticonderoga Pencils"/>
    <n v="2586.38"/>
    <n v="11"/>
    <x v="4"/>
    <n v="406.09"/>
    <n v="0.15701095739991802"/>
  </r>
  <r>
    <n v="4247"/>
    <x v="4246"/>
    <d v="2021-05-10T00:00:00"/>
    <x v="2"/>
    <x v="11"/>
    <x v="39"/>
    <d v="2021-05-13T00:00:00"/>
    <n v="3"/>
    <s v="First Class"/>
    <s v="CU-00696"/>
    <x v="324"/>
    <s v="Corporate"/>
    <s v="United States"/>
    <s v="Miami"/>
    <s v="Florida"/>
    <s v="99454"/>
    <x v="3"/>
    <s v="TEC-PHO-46264"/>
    <x v="0"/>
    <x v="2"/>
    <s v="Apple iPhone SE"/>
    <n v="828.15"/>
    <n v="3"/>
    <x v="3"/>
    <n v="120.68"/>
    <n v="0.14572239328624043"/>
  </r>
  <r>
    <n v="4248"/>
    <x v="4247"/>
    <d v="2021-02-22T00:00:00"/>
    <x v="2"/>
    <x v="9"/>
    <x v="13"/>
    <d v="2021-02-25T00:00:00"/>
    <n v="3"/>
    <s v="Second Class"/>
    <s v="CU-00011"/>
    <x v="167"/>
    <s v="Consumer"/>
    <s v="United States"/>
    <s v="Los Angeles"/>
    <s v="California"/>
    <s v="90601"/>
    <x v="1"/>
    <s v="OFF-FAS-80780"/>
    <x v="1"/>
    <x v="9"/>
    <s v="Binder clips medium"/>
    <n v="539.99"/>
    <n v="3"/>
    <x v="3"/>
    <n v="105.31"/>
    <n v="0.19502213003944519"/>
  </r>
  <r>
    <n v="4249"/>
    <x v="4248"/>
    <d v="2022-07-17T00:00:00"/>
    <x v="1"/>
    <x v="7"/>
    <x v="31"/>
    <d v="2022-07-18T00:00:00"/>
    <n v="1"/>
    <s v="First Class"/>
    <s v="CU-00251"/>
    <x v="214"/>
    <s v="Corporate"/>
    <s v="United States"/>
    <s v="Philadelphia"/>
    <s v="Pennsylvania"/>
    <s v="63753"/>
    <x v="2"/>
    <s v="FUR-CHA-87147"/>
    <x v="2"/>
    <x v="13"/>
    <s v="Global Troy Executive Chair"/>
    <n v="1065.3900000000001"/>
    <n v="1"/>
    <x v="3"/>
    <n v="366.32"/>
    <n v="0.34383652934606102"/>
  </r>
  <r>
    <n v="4250"/>
    <x v="4249"/>
    <d v="2023-01-25T00:00:00"/>
    <x v="3"/>
    <x v="1"/>
    <x v="35"/>
    <d v="2023-01-25T00:00:00"/>
    <n v="0"/>
    <s v="Same Day"/>
    <s v="CU-00404"/>
    <x v="99"/>
    <s v="Corporate"/>
    <s v="United States"/>
    <s v="Nashville"/>
    <s v="Tennessee"/>
    <s v="62495"/>
    <x v="3"/>
    <s v="OFF-STO-30899"/>
    <x v="1"/>
    <x v="8"/>
    <s v="Fellowes Stor/File Storage Boxes"/>
    <n v="431.37"/>
    <n v="7"/>
    <x v="5"/>
    <n v="23.88"/>
    <n v="5.5358508936643715E-2"/>
  </r>
  <r>
    <n v="4251"/>
    <x v="4250"/>
    <d v="2022-08-20T00:00:00"/>
    <x v="1"/>
    <x v="6"/>
    <x v="43"/>
    <d v="2022-08-26T00:00:00"/>
    <n v="6"/>
    <s v="Second Class"/>
    <s v="CU-00673"/>
    <x v="196"/>
    <s v="Consumer"/>
    <s v="United States"/>
    <s v="Atlanta"/>
    <s v="Georgia"/>
    <s v="96157"/>
    <x v="3"/>
    <s v="FUR-CHA-12506"/>
    <x v="2"/>
    <x v="13"/>
    <s v="Global Troy Executive Chair"/>
    <n v="6830.87"/>
    <n v="12"/>
    <x v="3"/>
    <n v="-161.13"/>
    <n v="-2.3588503367799416E-2"/>
  </r>
  <r>
    <n v="4252"/>
    <x v="4251"/>
    <d v="2021-03-19T00:00:00"/>
    <x v="2"/>
    <x v="10"/>
    <x v="21"/>
    <d v="2021-03-24T00:00:00"/>
    <n v="5"/>
    <s v="Standard Class"/>
    <s v="CU-00416"/>
    <x v="99"/>
    <s v="Home Office"/>
    <s v="United States"/>
    <s v="Las Vegas"/>
    <s v="Nevada"/>
    <s v="55786"/>
    <x v="1"/>
    <s v="FUR-FUR-75685"/>
    <x v="2"/>
    <x v="10"/>
    <s v="Acme Flexible Frame Partition"/>
    <n v="2013"/>
    <n v="4"/>
    <x v="5"/>
    <n v="594.23"/>
    <n v="0.29519622454048683"/>
  </r>
  <r>
    <n v="4253"/>
    <x v="4252"/>
    <d v="2024-07-03T00:00:00"/>
    <x v="0"/>
    <x v="7"/>
    <x v="28"/>
    <d v="2024-07-03T00:00:00"/>
    <n v="0"/>
    <s v="Same Day"/>
    <s v="CU-00178"/>
    <x v="49"/>
    <s v="Home Office"/>
    <s v="United States"/>
    <s v="Boston"/>
    <s v="Massachusetts"/>
    <s v="87088"/>
    <x v="2"/>
    <s v="OFF-ENV-38646"/>
    <x v="1"/>
    <x v="1"/>
    <s v="Business Envelopes with Contemporary Seal"/>
    <n v="362.95"/>
    <n v="2"/>
    <x v="3"/>
    <n v="7.7"/>
    <n v="2.1215043394406944E-2"/>
  </r>
  <r>
    <n v="4254"/>
    <x v="4253"/>
    <d v="2022-04-03T00:00:00"/>
    <x v="1"/>
    <x v="0"/>
    <x v="14"/>
    <d v="2022-04-03T00:00:00"/>
    <n v="0"/>
    <s v="Same Day"/>
    <s v="CU-00121"/>
    <x v="109"/>
    <s v="Consumer"/>
    <s v="United States"/>
    <s v="Washington DC"/>
    <s v="District of Columbia"/>
    <s v="89555"/>
    <x v="2"/>
    <s v="FUR-FUR-16235"/>
    <x v="2"/>
    <x v="10"/>
    <s v="Howard Miller 11.75 Diameter"/>
    <n v="24395"/>
    <n v="13"/>
    <x v="3"/>
    <n v="641.78"/>
    <n v="2.6307849969255993E-2"/>
  </r>
  <r>
    <n v="4255"/>
    <x v="4254"/>
    <d v="2022-07-01T00:00:00"/>
    <x v="1"/>
    <x v="7"/>
    <x v="31"/>
    <d v="2022-07-04T00:00:00"/>
    <n v="3"/>
    <s v="First Class"/>
    <s v="CU-00584"/>
    <x v="108"/>
    <s v="Corporate"/>
    <s v="United States"/>
    <s v="Boston"/>
    <s v="Massachusetts"/>
    <s v="36293"/>
    <x v="2"/>
    <s v="OFF-PAP-98736"/>
    <x v="1"/>
    <x v="4"/>
    <s v="Hammermill CopyPlus Copy Paper"/>
    <n v="213.89"/>
    <n v="5"/>
    <x v="3"/>
    <n v="53.92"/>
    <n v="0.25209219692365237"/>
  </r>
  <r>
    <n v="4256"/>
    <x v="4255"/>
    <d v="2022-08-29T00:00:00"/>
    <x v="1"/>
    <x v="6"/>
    <x v="43"/>
    <d v="2022-08-29T00:00:00"/>
    <n v="0"/>
    <s v="Same Day"/>
    <s v="CU-00769"/>
    <x v="187"/>
    <s v="Corporate"/>
    <s v="United States"/>
    <s v="Miami"/>
    <s v="Florida"/>
    <s v="77199"/>
    <x v="3"/>
    <s v="TEC-ACC-67559"/>
    <x v="0"/>
    <x v="0"/>
    <s v="Kensington 62348"/>
    <n v="1529.25"/>
    <n v="5"/>
    <x v="0"/>
    <n v="398.29"/>
    <n v="0.26044793199280697"/>
  </r>
  <r>
    <n v="4257"/>
    <x v="4256"/>
    <d v="2022-03-30T00:00:00"/>
    <x v="1"/>
    <x v="10"/>
    <x v="47"/>
    <d v="2022-03-30T00:00:00"/>
    <n v="0"/>
    <s v="Same Day"/>
    <s v="CU-00116"/>
    <x v="139"/>
    <s v="Home Office"/>
    <s v="United States"/>
    <s v="New Orleans"/>
    <s v="Louisiana"/>
    <s v="44557"/>
    <x v="3"/>
    <s v="FUR-FUR-88370"/>
    <x v="2"/>
    <x v="10"/>
    <s v="Acme Flexible Frame Partition"/>
    <n v="15097.19"/>
    <n v="8"/>
    <x v="3"/>
    <n v="-2524.84"/>
    <n v="-0.16723906899230917"/>
  </r>
  <r>
    <n v="4258"/>
    <x v="4257"/>
    <d v="2021-12-17T00:00:00"/>
    <x v="2"/>
    <x v="5"/>
    <x v="11"/>
    <d v="2021-12-20T00:00:00"/>
    <n v="3"/>
    <s v="Second Class"/>
    <s v="CU-00541"/>
    <x v="105"/>
    <s v="Home Office"/>
    <s v="United States"/>
    <s v="Charlotte"/>
    <s v="North Carolina"/>
    <s v="82854"/>
    <x v="3"/>
    <s v="FUR-TAB-40906"/>
    <x v="2"/>
    <x v="14"/>
    <s v="Bretford CR4500 Series Slim Rectangular Table"/>
    <n v="7293.98"/>
    <n v="13"/>
    <x v="3"/>
    <n v="2388.08"/>
    <n v="0.32740424295103632"/>
  </r>
  <r>
    <n v="4259"/>
    <x v="4258"/>
    <d v="2021-10-03T00:00:00"/>
    <x v="2"/>
    <x v="3"/>
    <x v="10"/>
    <d v="2021-10-08T00:00:00"/>
    <n v="5"/>
    <s v="Standard Class"/>
    <s v="CU-00230"/>
    <x v="79"/>
    <s v="Consumer"/>
    <s v="United States"/>
    <s v="Atlanta"/>
    <s v="Georgia"/>
    <s v="83765"/>
    <x v="3"/>
    <s v="FUR-CHA-10229"/>
    <x v="2"/>
    <x v="13"/>
    <s v="Global Troy Executive Chair"/>
    <n v="11966.79"/>
    <n v="8"/>
    <x v="3"/>
    <n v="3736.58"/>
    <n v="0.31224580693736581"/>
  </r>
  <r>
    <n v="4260"/>
    <x v="4259"/>
    <d v="2024-09-23T00:00:00"/>
    <x v="0"/>
    <x v="8"/>
    <x v="15"/>
    <d v="2024-09-29T00:00:00"/>
    <n v="6"/>
    <s v="Standard Class"/>
    <s v="CU-00201"/>
    <x v="164"/>
    <s v="Corporate"/>
    <s v="United States"/>
    <s v="New Orleans"/>
    <s v="Louisiana"/>
    <s v="39076"/>
    <x v="3"/>
    <s v="FUR-TAB-25719"/>
    <x v="2"/>
    <x v="14"/>
    <s v="Bretford CR4500 Series Slim Rectangular Table"/>
    <n v="977.52"/>
    <n v="3"/>
    <x v="3"/>
    <n v="-50.04"/>
    <n v="-5.1190768475325311E-2"/>
  </r>
  <r>
    <n v="4261"/>
    <x v="4260"/>
    <d v="2021-03-31T00:00:00"/>
    <x v="2"/>
    <x v="10"/>
    <x v="21"/>
    <d v="2021-04-07T00:00:00"/>
    <n v="7"/>
    <s v="Standard Class"/>
    <s v="CU-00541"/>
    <x v="105"/>
    <s v="Home Office"/>
    <s v="United States"/>
    <s v="Charlotte"/>
    <s v="North Carolina"/>
    <s v="63099"/>
    <x v="3"/>
    <s v="OFF-STO-66928"/>
    <x v="1"/>
    <x v="8"/>
    <s v="Stur-D-Store Shelving Unit"/>
    <n v="1926.58"/>
    <n v="10"/>
    <x v="3"/>
    <n v="-7.34"/>
    <n v="-3.8098599590985064E-3"/>
  </r>
  <r>
    <n v="4262"/>
    <x v="4261"/>
    <d v="2024-04-05T00:00:00"/>
    <x v="0"/>
    <x v="0"/>
    <x v="0"/>
    <d v="2024-04-10T00:00:00"/>
    <n v="5"/>
    <s v="Second Class"/>
    <s v="CU-00725"/>
    <x v="9"/>
    <s v="Home Office"/>
    <s v="United States"/>
    <s v="Los Angeles"/>
    <s v="California"/>
    <s v="89538"/>
    <x v="1"/>
    <s v="TEC-ACC-12150"/>
    <x v="0"/>
    <x v="0"/>
    <s v="Plantronics CS540 Wireless Headset System"/>
    <n v="10602.89"/>
    <n v="13"/>
    <x v="5"/>
    <n v="-818.23"/>
    <n v="-7.7170469560657526E-2"/>
  </r>
  <r>
    <n v="4263"/>
    <x v="4262"/>
    <d v="2024-10-25T00:00:00"/>
    <x v="0"/>
    <x v="3"/>
    <x v="24"/>
    <d v="2024-10-28T00:00:00"/>
    <n v="3"/>
    <s v="First Class"/>
    <s v="CU-00565"/>
    <x v="138"/>
    <s v="Home Office"/>
    <s v="United States"/>
    <s v="Baltimore"/>
    <s v="Maryland"/>
    <s v="31642"/>
    <x v="2"/>
    <s v="FUR-CHA-74192"/>
    <x v="2"/>
    <x v="13"/>
    <s v="Harbour Creations 67200 Series"/>
    <n v="1229.3599999999999"/>
    <n v="2"/>
    <x v="3"/>
    <n v="14.18"/>
    <n v="1.1534456953211428E-2"/>
  </r>
  <r>
    <n v="4264"/>
    <x v="4263"/>
    <d v="2023-05-03T00:00:00"/>
    <x v="3"/>
    <x v="11"/>
    <x v="42"/>
    <d v="2023-05-07T00:00:00"/>
    <n v="4"/>
    <s v="Second Class"/>
    <s v="CU-00550"/>
    <x v="57"/>
    <s v="Consumer"/>
    <s v="United States"/>
    <s v="Portland"/>
    <s v="Oregon"/>
    <s v="55111"/>
    <x v="1"/>
    <s v="OFF-LAB-39699"/>
    <x v="1"/>
    <x v="15"/>
    <s v="Xerox 1967"/>
    <n v="1926.92"/>
    <n v="13"/>
    <x v="0"/>
    <n v="-5.24"/>
    <n v="-2.7193656197455006E-3"/>
  </r>
  <r>
    <n v="4265"/>
    <x v="4264"/>
    <d v="2024-07-15T00:00:00"/>
    <x v="0"/>
    <x v="7"/>
    <x v="28"/>
    <d v="2024-07-15T00:00:00"/>
    <n v="0"/>
    <s v="Same Day"/>
    <s v="CU-00051"/>
    <x v="216"/>
    <s v="Consumer"/>
    <s v="United States"/>
    <s v="Philadelphia"/>
    <s v="Pennsylvania"/>
    <s v="61168"/>
    <x v="2"/>
    <s v="FUR-TAB-83208"/>
    <x v="2"/>
    <x v="14"/>
    <s v="Bevis Round Conference Table"/>
    <n v="4041.92"/>
    <n v="3"/>
    <x v="4"/>
    <n v="160.91999999999999"/>
    <n v="3.9812762251603191E-2"/>
  </r>
  <r>
    <n v="4266"/>
    <x v="4265"/>
    <d v="2022-01-09T00:00:00"/>
    <x v="1"/>
    <x v="1"/>
    <x v="1"/>
    <d v="2022-01-09T00:00:00"/>
    <n v="0"/>
    <s v="Same Day"/>
    <s v="CU-00188"/>
    <x v="52"/>
    <s v="Corporate"/>
    <s v="United States"/>
    <s v="Seattle"/>
    <s v="Washington"/>
    <s v="58210"/>
    <x v="1"/>
    <s v="FUR-CHA-93372"/>
    <x v="2"/>
    <x v="13"/>
    <s v="Harbour Creations 67200 Series"/>
    <n v="448.46"/>
    <n v="1"/>
    <x v="2"/>
    <n v="-1.97"/>
    <n v="-4.3928109530392903E-3"/>
  </r>
  <r>
    <n v="4267"/>
    <x v="4266"/>
    <d v="2021-12-07T00:00:00"/>
    <x v="2"/>
    <x v="5"/>
    <x v="11"/>
    <d v="2021-12-13T00:00:00"/>
    <n v="6"/>
    <s v="Second Class"/>
    <s v="CU-00061"/>
    <x v="239"/>
    <s v="Consumer"/>
    <s v="United States"/>
    <s v="Houston"/>
    <s v="Texas"/>
    <s v="56416"/>
    <x v="0"/>
    <s v="TEC-PHO-24899"/>
    <x v="0"/>
    <x v="2"/>
    <s v="Samsung Galaxy A52"/>
    <n v="4656.12"/>
    <n v="8"/>
    <x v="5"/>
    <n v="1384.31"/>
    <n v="0.2973097772394182"/>
  </r>
  <r>
    <n v="4268"/>
    <x v="4267"/>
    <d v="2021-03-27T00:00:00"/>
    <x v="2"/>
    <x v="10"/>
    <x v="21"/>
    <d v="2021-03-31T00:00:00"/>
    <n v="4"/>
    <s v="Second Class"/>
    <s v="CU-00347"/>
    <x v="123"/>
    <s v="Corporate"/>
    <s v="United States"/>
    <s v="Washington DC"/>
    <s v="District of Columbia"/>
    <s v="48059"/>
    <x v="2"/>
    <s v="TEC-COP-69744"/>
    <x v="0"/>
    <x v="11"/>
    <s v="Hewlett Packard 610 Multi-Function Printer"/>
    <n v="3836.83"/>
    <n v="6"/>
    <x v="3"/>
    <n v="1260.83"/>
    <n v="0.32861242223397957"/>
  </r>
  <r>
    <n v="4269"/>
    <x v="4268"/>
    <d v="2021-02-28T00:00:00"/>
    <x v="2"/>
    <x v="9"/>
    <x v="13"/>
    <d v="2021-03-08T00:00:00"/>
    <n v="8"/>
    <s v="Standard Class"/>
    <s v="CU-00322"/>
    <x v="4"/>
    <s v="Home Office"/>
    <s v="United States"/>
    <s v="Boston"/>
    <s v="Massachusetts"/>
    <s v="74099"/>
    <x v="2"/>
    <s v="TEC-ACC-40468"/>
    <x v="0"/>
    <x v="0"/>
    <s v="SanDisk Ultra 64GB"/>
    <n v="1361.96"/>
    <n v="1"/>
    <x v="3"/>
    <n v="-195.42"/>
    <n v="-0.14348439014361655"/>
  </r>
  <r>
    <n v="4270"/>
    <x v="4269"/>
    <d v="2021-05-06T00:00:00"/>
    <x v="2"/>
    <x v="11"/>
    <x v="39"/>
    <d v="2021-05-11T00:00:00"/>
    <n v="5"/>
    <s v="Standard Class"/>
    <s v="CU-00092"/>
    <x v="7"/>
    <s v="Home Office"/>
    <s v="United States"/>
    <s v="Chicago"/>
    <s v="Illinois"/>
    <s v="24336"/>
    <x v="0"/>
    <s v="TEC-COP-10481"/>
    <x v="0"/>
    <x v="11"/>
    <s v="HP Designjet T520 Inkjet Large Format Printer"/>
    <n v="6849.56"/>
    <n v="9"/>
    <x v="1"/>
    <n v="2328.1799999999998"/>
    <n v="0.33990212510000639"/>
  </r>
  <r>
    <n v="4271"/>
    <x v="4270"/>
    <d v="2023-10-29T00:00:00"/>
    <x v="3"/>
    <x v="3"/>
    <x v="29"/>
    <d v="2023-11-01T00:00:00"/>
    <n v="3"/>
    <s v="First Class"/>
    <s v="CU-00108"/>
    <x v="212"/>
    <s v="Home Office"/>
    <s v="United States"/>
    <s v="Dallas"/>
    <s v="Texas"/>
    <s v="71011"/>
    <x v="0"/>
    <s v="OFF-APP-61635"/>
    <x v="1"/>
    <x v="6"/>
    <s v="Belkin 7 Outlet Berlinger"/>
    <n v="422.42"/>
    <n v="6"/>
    <x v="2"/>
    <n v="9.35"/>
    <n v="2.2134368637848584E-2"/>
  </r>
  <r>
    <n v="4272"/>
    <x v="4271"/>
    <d v="2024-04-05T00:00:00"/>
    <x v="0"/>
    <x v="0"/>
    <x v="0"/>
    <d v="2024-04-12T00:00:00"/>
    <n v="7"/>
    <s v="Standard Class"/>
    <s v="CU-00585"/>
    <x v="23"/>
    <s v="Home Office"/>
    <s v="United States"/>
    <s v="Seattle"/>
    <s v="Washington"/>
    <s v="72684"/>
    <x v="1"/>
    <s v="FUR-BOO-81965"/>
    <x v="2"/>
    <x v="7"/>
    <s v="Sauder Classic Bookcase"/>
    <n v="3217.98"/>
    <n v="4"/>
    <x v="1"/>
    <n v="-532.74"/>
    <n v="-0.16555105998172767"/>
  </r>
  <r>
    <n v="4273"/>
    <x v="4272"/>
    <d v="2022-10-02T00:00:00"/>
    <x v="1"/>
    <x v="3"/>
    <x v="3"/>
    <d v="2022-10-08T00:00:00"/>
    <n v="6"/>
    <s v="Standard Class"/>
    <s v="CU-00494"/>
    <x v="95"/>
    <s v="Corporate"/>
    <s v="United States"/>
    <s v="Chicago"/>
    <s v="Illinois"/>
    <s v="53170"/>
    <x v="0"/>
    <s v="OFF-BIN-61362"/>
    <x v="1"/>
    <x v="3"/>
    <s v="Cardinal Easy Open Angle-D Binders"/>
    <n v="242.65"/>
    <n v="5"/>
    <x v="0"/>
    <n v="0.26"/>
    <n v="1.071502163610138E-3"/>
  </r>
  <r>
    <n v="4274"/>
    <x v="4273"/>
    <d v="2021-01-30T00:00:00"/>
    <x v="2"/>
    <x v="1"/>
    <x v="25"/>
    <d v="2021-02-04T00:00:00"/>
    <n v="5"/>
    <s v="Second Class"/>
    <s v="CU-00630"/>
    <x v="160"/>
    <s v="Consumer"/>
    <s v="United States"/>
    <s v="San Francisco"/>
    <s v="California"/>
    <s v="13008"/>
    <x v="1"/>
    <s v="FUR-BOO-93998"/>
    <x v="2"/>
    <x v="7"/>
    <s v="Sauder Classic Bookcase"/>
    <n v="706.18"/>
    <n v="7"/>
    <x v="1"/>
    <n v="110.98"/>
    <n v="0.15715539947322213"/>
  </r>
  <r>
    <n v="4275"/>
    <x v="4274"/>
    <d v="2021-08-12T00:00:00"/>
    <x v="2"/>
    <x v="6"/>
    <x v="27"/>
    <d v="2021-08-16T00:00:00"/>
    <n v="4"/>
    <s v="Second Class"/>
    <s v="CU-00165"/>
    <x v="40"/>
    <s v="Home Office"/>
    <s v="United States"/>
    <s v="Baltimore"/>
    <s v="Maryland"/>
    <s v="45788"/>
    <x v="2"/>
    <s v="TEC-ACC-44952"/>
    <x v="0"/>
    <x v="0"/>
    <s v="Memorex Mini Travel Drive 64 GB"/>
    <n v="7464.36"/>
    <n v="8"/>
    <x v="2"/>
    <n v="1138.1600000000001"/>
    <n v="0.15247924805341653"/>
  </r>
  <r>
    <n v="4276"/>
    <x v="4275"/>
    <d v="2022-05-28T00:00:00"/>
    <x v="1"/>
    <x v="11"/>
    <x v="46"/>
    <d v="2022-05-31T00:00:00"/>
    <n v="3"/>
    <s v="Second Class"/>
    <s v="CU-00126"/>
    <x v="136"/>
    <s v="Consumer"/>
    <s v="United States"/>
    <s v="Philadelphia"/>
    <s v="Pennsylvania"/>
    <s v="40779"/>
    <x v="2"/>
    <s v="TEC-MAC-41588"/>
    <x v="0"/>
    <x v="12"/>
    <s v="Epson Stylus Photo R280"/>
    <n v="81.11"/>
    <n v="4"/>
    <x v="1"/>
    <n v="16.18"/>
    <n v="0.19948218468746148"/>
  </r>
  <r>
    <n v="4277"/>
    <x v="4276"/>
    <d v="2022-12-09T00:00:00"/>
    <x v="1"/>
    <x v="5"/>
    <x v="5"/>
    <d v="2022-12-17T00:00:00"/>
    <n v="8"/>
    <s v="Standard Class"/>
    <s v="CU-00583"/>
    <x v="147"/>
    <s v="Corporate"/>
    <s v="United States"/>
    <s v="Minneapolis"/>
    <s v="Minnesota"/>
    <s v="23853"/>
    <x v="0"/>
    <s v="TEC-PHO-82106"/>
    <x v="0"/>
    <x v="2"/>
    <s v="Samsung Galaxy A52"/>
    <n v="1109.21"/>
    <n v="2"/>
    <x v="5"/>
    <n v="70.25"/>
    <n v="6.3333363384751304E-2"/>
  </r>
  <r>
    <n v="4278"/>
    <x v="4277"/>
    <d v="2023-03-18T00:00:00"/>
    <x v="3"/>
    <x v="10"/>
    <x v="45"/>
    <d v="2023-03-19T00:00:00"/>
    <n v="1"/>
    <s v="First Class"/>
    <s v="CU-00722"/>
    <x v="14"/>
    <s v="Home Office"/>
    <s v="United States"/>
    <s v="Philadelphia"/>
    <s v="Pennsylvania"/>
    <s v="36054"/>
    <x v="2"/>
    <s v="TEC-ACC-21095"/>
    <x v="0"/>
    <x v="0"/>
    <s v="SanDisk Ultra 64GB"/>
    <n v="9073.77"/>
    <n v="12"/>
    <x v="2"/>
    <n v="437.92"/>
    <n v="4.8262188704364335E-2"/>
  </r>
  <r>
    <n v="4279"/>
    <x v="4278"/>
    <d v="2021-02-27T00:00:00"/>
    <x v="2"/>
    <x v="9"/>
    <x v="13"/>
    <d v="2021-02-27T00:00:00"/>
    <n v="0"/>
    <s v="Same Day"/>
    <s v="CU-00313"/>
    <x v="5"/>
    <s v="Corporate"/>
    <s v="United States"/>
    <s v="Chicago"/>
    <s v="Illinois"/>
    <s v="44910"/>
    <x v="0"/>
    <s v="FUR-CHA-82584"/>
    <x v="2"/>
    <x v="13"/>
    <s v="Hon Deluxe Fabric Upholstered Stacking Chairs"/>
    <n v="3970.7"/>
    <n v="14"/>
    <x v="5"/>
    <n v="900.02"/>
    <n v="0.22666532349459795"/>
  </r>
  <r>
    <n v="4280"/>
    <x v="4279"/>
    <d v="2024-02-08T00:00:00"/>
    <x v="0"/>
    <x v="9"/>
    <x v="16"/>
    <d v="2024-02-10T00:00:00"/>
    <n v="2"/>
    <s v="First Class"/>
    <s v="CU-00143"/>
    <x v="307"/>
    <s v="Home Office"/>
    <s v="United States"/>
    <s v="Minneapolis"/>
    <s v="Minnesota"/>
    <s v="66266"/>
    <x v="0"/>
    <s v="OFF-STO-14980"/>
    <x v="1"/>
    <x v="8"/>
    <s v="Fellowes Stor/File Storage Boxes"/>
    <n v="2036.73"/>
    <n v="14"/>
    <x v="0"/>
    <n v="562.91"/>
    <n v="0.27637929426089858"/>
  </r>
  <r>
    <n v="4281"/>
    <x v="4280"/>
    <d v="2022-08-20T00:00:00"/>
    <x v="1"/>
    <x v="6"/>
    <x v="43"/>
    <d v="2022-08-21T00:00:00"/>
    <n v="1"/>
    <s v="First Class"/>
    <s v="CU-00424"/>
    <x v="231"/>
    <s v="Consumer"/>
    <s v="United States"/>
    <s v="Philadelphia"/>
    <s v="Pennsylvania"/>
    <s v="75316"/>
    <x v="2"/>
    <s v="FUR-TAB-77078"/>
    <x v="2"/>
    <x v="14"/>
    <s v="Bevis Round Conference Table"/>
    <n v="393.6"/>
    <n v="3"/>
    <x v="2"/>
    <n v="-42.63"/>
    <n v="-0.10830792682926829"/>
  </r>
  <r>
    <n v="4282"/>
    <x v="4281"/>
    <d v="2022-05-22T00:00:00"/>
    <x v="1"/>
    <x v="11"/>
    <x v="46"/>
    <d v="2022-05-29T00:00:00"/>
    <n v="7"/>
    <s v="Standard Class"/>
    <s v="CU-00571"/>
    <x v="182"/>
    <s v="Corporate"/>
    <s v="United States"/>
    <s v="Houston"/>
    <s v="Texas"/>
    <s v="13845"/>
    <x v="0"/>
    <s v="TEC-MAC-18488"/>
    <x v="0"/>
    <x v="12"/>
    <s v="Hoover Stair Vacuum 515 Corded"/>
    <n v="4674.6400000000003"/>
    <n v="14"/>
    <x v="3"/>
    <n v="157.47"/>
    <n v="3.3686016463299842E-2"/>
  </r>
  <r>
    <n v="4283"/>
    <x v="4282"/>
    <d v="2021-06-05T00:00:00"/>
    <x v="2"/>
    <x v="2"/>
    <x v="18"/>
    <d v="2021-06-10T00:00:00"/>
    <n v="5"/>
    <s v="Second Class"/>
    <s v="CU-00496"/>
    <x v="104"/>
    <s v="Consumer"/>
    <s v="United States"/>
    <s v="New York"/>
    <s v="New York"/>
    <s v="54397"/>
    <x v="2"/>
    <s v="TEC-COP-26895"/>
    <x v="0"/>
    <x v="11"/>
    <s v="Hewlett Packard 610 Multi-Function Printer"/>
    <n v="7370.74"/>
    <n v="12"/>
    <x v="4"/>
    <n v="-372.07"/>
    <n v="-5.0479327720147502E-2"/>
  </r>
  <r>
    <n v="4284"/>
    <x v="4283"/>
    <d v="2022-09-10T00:00:00"/>
    <x v="1"/>
    <x v="8"/>
    <x v="36"/>
    <d v="2022-09-10T00:00:00"/>
    <n v="0"/>
    <s v="Same Day"/>
    <s v="CU-00666"/>
    <x v="37"/>
    <s v="Home Office"/>
    <s v="United States"/>
    <s v="Chicago"/>
    <s v="Illinois"/>
    <s v="58161"/>
    <x v="0"/>
    <s v="FUR-BOO-99941"/>
    <x v="2"/>
    <x v="7"/>
    <s v="O'Sullivan 2-Shelf Bookcase"/>
    <n v="12945.24"/>
    <n v="7"/>
    <x v="3"/>
    <n v="-1729.15"/>
    <n v="-0.13357419406669943"/>
  </r>
  <r>
    <n v="4285"/>
    <x v="4284"/>
    <d v="2022-09-02T00:00:00"/>
    <x v="1"/>
    <x v="8"/>
    <x v="36"/>
    <d v="2022-09-05T00:00:00"/>
    <n v="3"/>
    <s v="First Class"/>
    <s v="CU-00019"/>
    <x v="92"/>
    <s v="Home Office"/>
    <s v="United States"/>
    <s v="Dallas"/>
    <s v="Texas"/>
    <s v="73516"/>
    <x v="0"/>
    <s v="OFF-SUP-25431"/>
    <x v="1"/>
    <x v="5"/>
    <s v="Avery Hi-Liter EverBold"/>
    <n v="2655.95"/>
    <n v="13"/>
    <x v="2"/>
    <n v="509.22"/>
    <n v="0.19172800692784128"/>
  </r>
  <r>
    <n v="4286"/>
    <x v="4285"/>
    <d v="2024-07-20T00:00:00"/>
    <x v="0"/>
    <x v="7"/>
    <x v="28"/>
    <d v="2024-07-23T00:00:00"/>
    <n v="3"/>
    <s v="Second Class"/>
    <s v="CU-00095"/>
    <x v="220"/>
    <s v="Home Office"/>
    <s v="United States"/>
    <s v="Denver"/>
    <s v="Colorado"/>
    <s v="16422"/>
    <x v="0"/>
    <s v="OFF-ART-48742"/>
    <x v="1"/>
    <x v="16"/>
    <s v="Sanford 16-Color Pencils"/>
    <n v="123.58"/>
    <n v="9"/>
    <x v="1"/>
    <n v="-8.23"/>
    <n v="-6.6596536656416905E-2"/>
  </r>
  <r>
    <n v="4287"/>
    <x v="4286"/>
    <d v="2021-08-16T00:00:00"/>
    <x v="2"/>
    <x v="6"/>
    <x v="27"/>
    <d v="2021-08-16T00:00:00"/>
    <n v="0"/>
    <s v="Same Day"/>
    <s v="CU-00108"/>
    <x v="212"/>
    <s v="Home Office"/>
    <s v="United States"/>
    <s v="Dallas"/>
    <s v="Texas"/>
    <s v="36967"/>
    <x v="0"/>
    <s v="FUR-BOO-35925"/>
    <x v="2"/>
    <x v="7"/>
    <s v="Bush Somerset Collection Bookcase"/>
    <n v="606.64"/>
    <n v="1"/>
    <x v="5"/>
    <n v="-51.33"/>
    <n v="-8.4613609389423708E-2"/>
  </r>
  <r>
    <n v="4288"/>
    <x v="4287"/>
    <d v="2024-02-16T00:00:00"/>
    <x v="0"/>
    <x v="9"/>
    <x v="16"/>
    <d v="2024-02-17T00:00:00"/>
    <n v="1"/>
    <s v="First Class"/>
    <s v="CU-00635"/>
    <x v="106"/>
    <s v="Consumer"/>
    <s v="United States"/>
    <s v="Nashville"/>
    <s v="Tennessee"/>
    <s v="78662"/>
    <x v="3"/>
    <s v="OFF-APP-84986"/>
    <x v="1"/>
    <x v="6"/>
    <s v="Hoover Stair Vacuum"/>
    <n v="1260.81"/>
    <n v="12"/>
    <x v="3"/>
    <n v="396.11"/>
    <n v="0.31417104877023505"/>
  </r>
  <r>
    <n v="4289"/>
    <x v="4288"/>
    <d v="2024-09-25T00:00:00"/>
    <x v="0"/>
    <x v="8"/>
    <x v="15"/>
    <d v="2024-09-25T00:00:00"/>
    <n v="0"/>
    <s v="Same Day"/>
    <s v="CU-00486"/>
    <x v="90"/>
    <s v="Home Office"/>
    <s v="United States"/>
    <s v="Dallas"/>
    <s v="Texas"/>
    <s v="51105"/>
    <x v="0"/>
    <s v="TEC-ACC-35843"/>
    <x v="0"/>
    <x v="0"/>
    <s v="Memorex Mini Travel Drive 64 GB"/>
    <n v="5435.33"/>
    <n v="5"/>
    <x v="2"/>
    <n v="324.42"/>
    <n v="5.9687268298336996E-2"/>
  </r>
  <r>
    <n v="4290"/>
    <x v="4289"/>
    <d v="2021-02-23T00:00:00"/>
    <x v="2"/>
    <x v="9"/>
    <x v="13"/>
    <d v="2021-02-24T00:00:00"/>
    <n v="1"/>
    <s v="First Class"/>
    <s v="CU-00227"/>
    <x v="163"/>
    <s v="Consumer"/>
    <s v="United States"/>
    <s v="Miami"/>
    <s v="Florida"/>
    <s v="11959"/>
    <x v="3"/>
    <s v="TEC-MAC-32347"/>
    <x v="0"/>
    <x v="12"/>
    <s v="Lexmark MX611dhe Monochrome Laser Printer"/>
    <n v="3633.56"/>
    <n v="4"/>
    <x v="2"/>
    <n v="211.86"/>
    <n v="5.8306454276246991E-2"/>
  </r>
  <r>
    <n v="4291"/>
    <x v="4290"/>
    <d v="2024-11-05T00:00:00"/>
    <x v="0"/>
    <x v="4"/>
    <x v="4"/>
    <d v="2024-11-09T00:00:00"/>
    <n v="4"/>
    <s v="Second Class"/>
    <s v="CU-00548"/>
    <x v="105"/>
    <s v="Corporate"/>
    <s v="United States"/>
    <s v="Denver"/>
    <s v="Colorado"/>
    <s v="77142"/>
    <x v="0"/>
    <s v="OFF-PAP-76688"/>
    <x v="1"/>
    <x v="4"/>
    <s v="Xerox 1921"/>
    <n v="1403.36"/>
    <n v="14"/>
    <x v="2"/>
    <n v="367.53"/>
    <n v="0.26189288564587848"/>
  </r>
  <r>
    <n v="4292"/>
    <x v="4291"/>
    <d v="2021-05-17T00:00:00"/>
    <x v="2"/>
    <x v="11"/>
    <x v="39"/>
    <d v="2021-05-25T00:00:00"/>
    <n v="8"/>
    <s v="Standard Class"/>
    <s v="CU-00116"/>
    <x v="139"/>
    <s v="Home Office"/>
    <s v="United States"/>
    <s v="New Orleans"/>
    <s v="Louisiana"/>
    <s v="88024"/>
    <x v="3"/>
    <s v="FUR-BOO-81117"/>
    <x v="2"/>
    <x v="7"/>
    <s v="Sauder Classic Bookcase"/>
    <n v="13647.58"/>
    <n v="7"/>
    <x v="3"/>
    <n v="-1254.17"/>
    <n v="-9.1896878420936176E-2"/>
  </r>
  <r>
    <n v="4293"/>
    <x v="4292"/>
    <d v="2024-03-14T00:00:00"/>
    <x v="0"/>
    <x v="10"/>
    <x v="40"/>
    <d v="2024-03-15T00:00:00"/>
    <n v="1"/>
    <s v="First Class"/>
    <s v="CU-00217"/>
    <x v="203"/>
    <s v="Corporate"/>
    <s v="United States"/>
    <s v="Los Angeles"/>
    <s v="California"/>
    <s v="96828"/>
    <x v="1"/>
    <s v="OFF-BIN-89751"/>
    <x v="1"/>
    <x v="3"/>
    <s v="Cardinal Easy Open Angle-D Binders"/>
    <n v="249.85"/>
    <n v="10"/>
    <x v="0"/>
    <n v="-5.42"/>
    <n v="-2.1693015809485693E-2"/>
  </r>
  <r>
    <n v="4294"/>
    <x v="4293"/>
    <d v="2021-01-28T00:00:00"/>
    <x v="2"/>
    <x v="1"/>
    <x v="25"/>
    <d v="2021-01-29T00:00:00"/>
    <n v="1"/>
    <s v="First Class"/>
    <s v="CU-00605"/>
    <x v="166"/>
    <s v="Corporate"/>
    <s v="United States"/>
    <s v="Minneapolis"/>
    <s v="Minnesota"/>
    <s v="74597"/>
    <x v="0"/>
    <s v="FUR-CHA-10947"/>
    <x v="2"/>
    <x v="13"/>
    <s v="Global Troy Executive Chair"/>
    <n v="4239.7"/>
    <n v="3"/>
    <x v="3"/>
    <n v="543.34"/>
    <n v="0.12815529400665143"/>
  </r>
  <r>
    <n v="4295"/>
    <x v="4294"/>
    <d v="2021-04-18T00:00:00"/>
    <x v="2"/>
    <x v="0"/>
    <x v="19"/>
    <d v="2021-04-21T00:00:00"/>
    <n v="3"/>
    <s v="First Class"/>
    <s v="CU-00747"/>
    <x v="26"/>
    <s v="Consumer"/>
    <s v="United States"/>
    <s v="Nashville"/>
    <s v="Tennessee"/>
    <s v="34471"/>
    <x v="3"/>
    <s v="FUR-CHA-40055"/>
    <x v="2"/>
    <x v="13"/>
    <s v="Global Troy Executive Chair"/>
    <n v="11371.41"/>
    <n v="9"/>
    <x v="5"/>
    <n v="1308.53"/>
    <n v="0.11507192159987197"/>
  </r>
  <r>
    <n v="4296"/>
    <x v="4295"/>
    <d v="2023-04-19T00:00:00"/>
    <x v="3"/>
    <x v="0"/>
    <x v="32"/>
    <d v="2023-04-25T00:00:00"/>
    <n v="6"/>
    <s v="Second Class"/>
    <s v="CU-00029"/>
    <x v="297"/>
    <s v="Home Office"/>
    <s v="United States"/>
    <s v="Minneapolis"/>
    <s v="Minnesota"/>
    <s v="61409"/>
    <x v="0"/>
    <s v="TEC-ACC-93081"/>
    <x v="0"/>
    <x v="0"/>
    <s v="SanDisk Ultra 64GB"/>
    <n v="4883.75"/>
    <n v="6"/>
    <x v="2"/>
    <n v="474.31"/>
    <n v="9.7120040952137193E-2"/>
  </r>
  <r>
    <n v="4297"/>
    <x v="4296"/>
    <d v="2022-06-29T00:00:00"/>
    <x v="1"/>
    <x v="2"/>
    <x v="9"/>
    <d v="2022-07-05T00:00:00"/>
    <n v="6"/>
    <s v="Standard Class"/>
    <s v="CU-00083"/>
    <x v="246"/>
    <s v="Consumer"/>
    <s v="United States"/>
    <s v="Houston"/>
    <s v="Texas"/>
    <s v="40705"/>
    <x v="0"/>
    <s v="OFF-FAS-12749"/>
    <x v="1"/>
    <x v="9"/>
    <s v="Advantus 75305 EasyClose Envelopes"/>
    <n v="1160.29"/>
    <n v="8"/>
    <x v="3"/>
    <n v="-108.71"/>
    <n v="-9.3692094217824845E-2"/>
  </r>
  <r>
    <n v="4298"/>
    <x v="4297"/>
    <d v="2023-01-01T00:00:00"/>
    <x v="3"/>
    <x v="1"/>
    <x v="35"/>
    <d v="2023-01-04T00:00:00"/>
    <n v="3"/>
    <s v="Second Class"/>
    <s v="CU-00198"/>
    <x v="28"/>
    <s v="Home Office"/>
    <s v="United States"/>
    <s v="Houston"/>
    <s v="Texas"/>
    <s v="89091"/>
    <x v="0"/>
    <s v="OFF-ART-21656"/>
    <x v="1"/>
    <x v="16"/>
    <s v="Avery 47"/>
    <n v="1575.55"/>
    <n v="14"/>
    <x v="5"/>
    <n v="677.46"/>
    <n v="0.42998318047665895"/>
  </r>
  <r>
    <n v="4299"/>
    <x v="4298"/>
    <d v="2021-10-03T00:00:00"/>
    <x v="2"/>
    <x v="3"/>
    <x v="10"/>
    <d v="2021-10-11T00:00:00"/>
    <n v="8"/>
    <s v="Standard Class"/>
    <s v="CU-00178"/>
    <x v="49"/>
    <s v="Home Office"/>
    <s v="United States"/>
    <s v="Boston"/>
    <s v="Massachusetts"/>
    <s v="41643"/>
    <x v="2"/>
    <s v="OFF-ART-71324"/>
    <x v="1"/>
    <x v="16"/>
    <s v="Newell 322"/>
    <n v="1448.17"/>
    <n v="10"/>
    <x v="3"/>
    <n v="139.88"/>
    <n v="9.6590869856439499E-2"/>
  </r>
  <r>
    <n v="4300"/>
    <x v="4299"/>
    <d v="2024-09-13T00:00:00"/>
    <x v="0"/>
    <x v="8"/>
    <x v="15"/>
    <d v="2024-09-17T00:00:00"/>
    <n v="4"/>
    <s v="Second Class"/>
    <s v="CU-00526"/>
    <x v="217"/>
    <s v="Consumer"/>
    <s v="United States"/>
    <s v="Nashville"/>
    <s v="Tennessee"/>
    <s v="46941"/>
    <x v="3"/>
    <s v="FUR-TAB-63719"/>
    <x v="2"/>
    <x v="14"/>
    <s v="Chromcraft Training Table"/>
    <n v="3025.05"/>
    <n v="5"/>
    <x v="0"/>
    <n v="786.33"/>
    <n v="0.25993950513214659"/>
  </r>
  <r>
    <n v="4301"/>
    <x v="4300"/>
    <d v="2023-04-11T00:00:00"/>
    <x v="3"/>
    <x v="0"/>
    <x v="32"/>
    <d v="2023-04-11T00:00:00"/>
    <n v="0"/>
    <s v="Same Day"/>
    <s v="CU-00486"/>
    <x v="90"/>
    <s v="Home Office"/>
    <s v="United States"/>
    <s v="Dallas"/>
    <s v="Texas"/>
    <s v="94661"/>
    <x v="0"/>
    <s v="TEC-ACC-18887"/>
    <x v="0"/>
    <x v="0"/>
    <s v="Plantronics CS540 Wireless Headset System"/>
    <n v="10595.3"/>
    <n v="10"/>
    <x v="2"/>
    <n v="-1292.44"/>
    <n v="-0.12198238841750589"/>
  </r>
  <r>
    <n v="4302"/>
    <x v="4301"/>
    <d v="2024-05-26T00:00:00"/>
    <x v="0"/>
    <x v="11"/>
    <x v="30"/>
    <d v="2024-05-31T00:00:00"/>
    <n v="5"/>
    <s v="Second Class"/>
    <s v="CU-00430"/>
    <x v="197"/>
    <s v="Consumer"/>
    <s v="United States"/>
    <s v="Miami"/>
    <s v="Florida"/>
    <s v="32266"/>
    <x v="3"/>
    <s v="OFF-BIN-36340"/>
    <x v="1"/>
    <x v="3"/>
    <s v="Avery Durable Binders"/>
    <n v="3108.77"/>
    <n v="14"/>
    <x v="3"/>
    <n v="646.33000000000004"/>
    <n v="0.20790537736789794"/>
  </r>
  <r>
    <n v="4303"/>
    <x v="4302"/>
    <d v="2024-09-22T00:00:00"/>
    <x v="0"/>
    <x v="8"/>
    <x v="15"/>
    <d v="2024-09-25T00:00:00"/>
    <n v="3"/>
    <s v="Second Class"/>
    <s v="CU-00213"/>
    <x v="239"/>
    <s v="Consumer"/>
    <s v="United States"/>
    <s v="San Francisco"/>
    <s v="California"/>
    <s v="38669"/>
    <x v="1"/>
    <s v="FUR-FUR-50437"/>
    <x v="2"/>
    <x v="10"/>
    <s v="Eldon Expressions Punched Metal &amp; Wood Desk Accessories"/>
    <n v="21381.68"/>
    <n v="13"/>
    <x v="3"/>
    <n v="-2864.09"/>
    <n v="-0.13395065308245191"/>
  </r>
  <r>
    <n v="4304"/>
    <x v="4303"/>
    <d v="2022-01-07T00:00:00"/>
    <x v="1"/>
    <x v="1"/>
    <x v="1"/>
    <d v="2022-01-09T00:00:00"/>
    <n v="2"/>
    <s v="First Class"/>
    <s v="CU-00710"/>
    <x v="143"/>
    <s v="Home Office"/>
    <s v="United States"/>
    <s v="Portland"/>
    <s v="Oregon"/>
    <s v="80275"/>
    <x v="1"/>
    <s v="OFF-STO-86499"/>
    <x v="1"/>
    <x v="8"/>
    <s v="Fellowes Stor/File Storage Boxes"/>
    <n v="1201.72"/>
    <n v="14"/>
    <x v="0"/>
    <n v="76.2"/>
    <n v="6.3409113603834499E-2"/>
  </r>
  <r>
    <n v="4305"/>
    <x v="4304"/>
    <d v="2023-09-13T00:00:00"/>
    <x v="3"/>
    <x v="8"/>
    <x v="12"/>
    <d v="2023-09-13T00:00:00"/>
    <n v="0"/>
    <s v="Same Day"/>
    <s v="CU-00653"/>
    <x v="88"/>
    <s v="Corporate"/>
    <s v="United States"/>
    <s v="Dallas"/>
    <s v="Texas"/>
    <s v="12435"/>
    <x v="0"/>
    <s v="OFF-LAB-17387"/>
    <x v="1"/>
    <x v="15"/>
    <s v="Xerox 1967"/>
    <n v="73.959999999999994"/>
    <n v="4"/>
    <x v="3"/>
    <n v="17.420000000000002"/>
    <n v="0.23553272038939971"/>
  </r>
  <r>
    <n v="4306"/>
    <x v="4305"/>
    <d v="2022-05-22T00:00:00"/>
    <x v="1"/>
    <x v="11"/>
    <x v="46"/>
    <d v="2022-05-22T00:00:00"/>
    <n v="0"/>
    <s v="Same Day"/>
    <s v="CU-00058"/>
    <x v="261"/>
    <s v="Consumer"/>
    <s v="United States"/>
    <s v="Philadelphia"/>
    <s v="Pennsylvania"/>
    <s v="61527"/>
    <x v="2"/>
    <s v="FUR-BOO-68253"/>
    <x v="2"/>
    <x v="7"/>
    <s v="O'Sullivan 2-Shelf Bookcase"/>
    <n v="4484.28"/>
    <n v="4"/>
    <x v="1"/>
    <n v="-360.56"/>
    <n v="-8.0405327053618428E-2"/>
  </r>
  <r>
    <n v="4307"/>
    <x v="4306"/>
    <d v="2024-04-03T00:00:00"/>
    <x v="0"/>
    <x v="0"/>
    <x v="0"/>
    <d v="2024-04-03T00:00:00"/>
    <n v="0"/>
    <s v="Same Day"/>
    <s v="CU-00594"/>
    <x v="127"/>
    <s v="Corporate"/>
    <s v="United States"/>
    <s v="New Orleans"/>
    <s v="Louisiana"/>
    <s v="10958"/>
    <x v="3"/>
    <s v="TEC-ACC-97526"/>
    <x v="0"/>
    <x v="0"/>
    <s v="Plantronics CS540 Wireless Headset System"/>
    <n v="9762.42"/>
    <n v="14"/>
    <x v="2"/>
    <n v="3181.27"/>
    <n v="0.32586899559740312"/>
  </r>
  <r>
    <n v="4308"/>
    <x v="4307"/>
    <d v="2022-04-19T00:00:00"/>
    <x v="1"/>
    <x v="0"/>
    <x v="14"/>
    <d v="2022-04-22T00:00:00"/>
    <n v="3"/>
    <s v="Second Class"/>
    <s v="CU-00386"/>
    <x v="113"/>
    <s v="Consumer"/>
    <s v="United States"/>
    <s v="Seattle"/>
    <s v="Washington"/>
    <s v="61000"/>
    <x v="1"/>
    <s v="TEC-ACC-10076"/>
    <x v="0"/>
    <x v="0"/>
    <s v="SanDisk Ultra 64GB"/>
    <n v="257.29000000000002"/>
    <n v="2"/>
    <x v="0"/>
    <n v="11.66"/>
    <n v="4.5318512184694314E-2"/>
  </r>
  <r>
    <n v="4309"/>
    <x v="4308"/>
    <d v="2021-05-12T00:00:00"/>
    <x v="2"/>
    <x v="11"/>
    <x v="39"/>
    <d v="2021-05-15T00:00:00"/>
    <n v="3"/>
    <s v="First Class"/>
    <s v="CU-00279"/>
    <x v="185"/>
    <s v="Consumer"/>
    <s v="United States"/>
    <s v="New York"/>
    <s v="New York"/>
    <s v="94232"/>
    <x v="2"/>
    <s v="TEC-PHO-69227"/>
    <x v="0"/>
    <x v="2"/>
    <s v="Apple iPhone SE"/>
    <n v="7282.34"/>
    <n v="8"/>
    <x v="2"/>
    <n v="-1019.14"/>
    <n v="-0.13994677534968156"/>
  </r>
  <r>
    <n v="4310"/>
    <x v="4309"/>
    <d v="2024-12-26T00:00:00"/>
    <x v="0"/>
    <x v="5"/>
    <x v="44"/>
    <d v="2024-12-28T00:00:00"/>
    <n v="2"/>
    <s v="First Class"/>
    <s v="CU-00653"/>
    <x v="88"/>
    <s v="Corporate"/>
    <s v="United States"/>
    <s v="Dallas"/>
    <s v="Texas"/>
    <s v="57604"/>
    <x v="0"/>
    <s v="OFF-STO-85048"/>
    <x v="1"/>
    <x v="8"/>
    <s v="Stur-D-Store Shelving Unit"/>
    <n v="2134.7800000000002"/>
    <n v="11"/>
    <x v="4"/>
    <n v="602.21"/>
    <n v="0.28209464207084572"/>
  </r>
  <r>
    <n v="4311"/>
    <x v="4310"/>
    <d v="2024-01-13T00:00:00"/>
    <x v="0"/>
    <x v="1"/>
    <x v="33"/>
    <d v="2024-01-18T00:00:00"/>
    <n v="5"/>
    <s v="Standard Class"/>
    <s v="CU-00456"/>
    <x v="89"/>
    <s v="Home Office"/>
    <s v="United States"/>
    <s v="Houston"/>
    <s v="Texas"/>
    <s v="98078"/>
    <x v="0"/>
    <s v="TEC-COP-25414"/>
    <x v="0"/>
    <x v="11"/>
    <s v="HP Designjet T520 Inkjet Large Format Printer"/>
    <n v="5618.39"/>
    <n v="14"/>
    <x v="2"/>
    <n v="-513.36"/>
    <n v="-9.137137151390344E-2"/>
  </r>
  <r>
    <n v="4312"/>
    <x v="4311"/>
    <d v="2023-08-30T00:00:00"/>
    <x v="3"/>
    <x v="6"/>
    <x v="26"/>
    <d v="2023-09-05T00:00:00"/>
    <n v="6"/>
    <s v="Standard Class"/>
    <s v="CU-00265"/>
    <x v="1"/>
    <s v="Consumer"/>
    <s v="United States"/>
    <s v="Portland"/>
    <s v="Oregon"/>
    <s v="98055"/>
    <x v="1"/>
    <s v="OFF-FAS-22109"/>
    <x v="1"/>
    <x v="9"/>
    <s v="Binder clips medium"/>
    <n v="187.12"/>
    <n v="3"/>
    <x v="2"/>
    <n v="65.72"/>
    <n v="0.35121846943138091"/>
  </r>
  <r>
    <n v="4313"/>
    <x v="4312"/>
    <d v="2021-03-02T00:00:00"/>
    <x v="2"/>
    <x v="10"/>
    <x v="21"/>
    <d v="2021-03-09T00:00:00"/>
    <n v="7"/>
    <s v="Standard Class"/>
    <s v="CU-00648"/>
    <x v="280"/>
    <s v="Home Office"/>
    <s v="United States"/>
    <s v="Boston"/>
    <s v="Massachusetts"/>
    <s v="96707"/>
    <x v="2"/>
    <s v="FUR-TAB-24269"/>
    <x v="2"/>
    <x v="14"/>
    <s v="Bretford CR4500 Series Slim Rectangular Table"/>
    <n v="848.56"/>
    <n v="2"/>
    <x v="5"/>
    <n v="179.3"/>
    <n v="0.21129914207598757"/>
  </r>
  <r>
    <n v="4314"/>
    <x v="4313"/>
    <d v="2024-07-01T00:00:00"/>
    <x v="0"/>
    <x v="7"/>
    <x v="28"/>
    <d v="2024-07-01T00:00:00"/>
    <n v="0"/>
    <s v="Same Day"/>
    <s v="CU-00608"/>
    <x v="182"/>
    <s v="Corporate"/>
    <s v="United States"/>
    <s v="Atlanta"/>
    <s v="Georgia"/>
    <s v="86825"/>
    <x v="3"/>
    <s v="TEC-MAC-28280"/>
    <x v="0"/>
    <x v="12"/>
    <s v="Hoover Stair Vacuum 515 Corded"/>
    <n v="2644.52"/>
    <n v="8"/>
    <x v="0"/>
    <n v="155.57"/>
    <n v="5.8827310816329616E-2"/>
  </r>
  <r>
    <n v="4315"/>
    <x v="4314"/>
    <d v="2021-02-17T00:00:00"/>
    <x v="2"/>
    <x v="9"/>
    <x v="13"/>
    <d v="2021-02-17T00:00:00"/>
    <n v="0"/>
    <s v="Same Day"/>
    <s v="CU-00126"/>
    <x v="136"/>
    <s v="Consumer"/>
    <s v="United States"/>
    <s v="Philadelphia"/>
    <s v="Pennsylvania"/>
    <s v="12381"/>
    <x v="2"/>
    <s v="FUR-BOO-58619"/>
    <x v="2"/>
    <x v="7"/>
    <s v="Sauder Classic Bookcase"/>
    <n v="1993.36"/>
    <n v="9"/>
    <x v="4"/>
    <n v="48.76"/>
    <n v="2.4461211221254567E-2"/>
  </r>
  <r>
    <n v="4316"/>
    <x v="4315"/>
    <d v="2021-06-14T00:00:00"/>
    <x v="2"/>
    <x v="2"/>
    <x v="18"/>
    <d v="2021-06-14T00:00:00"/>
    <n v="0"/>
    <s v="Same Day"/>
    <s v="CU-00029"/>
    <x v="297"/>
    <s v="Home Office"/>
    <s v="United States"/>
    <s v="Minneapolis"/>
    <s v="Minnesota"/>
    <s v="80221"/>
    <x v="0"/>
    <s v="FUR-FUR-21630"/>
    <x v="2"/>
    <x v="10"/>
    <s v="Acme Flexible Frame Partition"/>
    <n v="1472.81"/>
    <n v="5"/>
    <x v="3"/>
    <n v="-25.03"/>
    <n v="-1.6994724370421169E-2"/>
  </r>
  <r>
    <n v="4317"/>
    <x v="4316"/>
    <d v="2021-05-03T00:00:00"/>
    <x v="2"/>
    <x v="11"/>
    <x v="39"/>
    <d v="2021-05-05T00:00:00"/>
    <n v="2"/>
    <s v="First Class"/>
    <s v="CU-00745"/>
    <x v="13"/>
    <s v="Corporate"/>
    <s v="United States"/>
    <s v="Miami"/>
    <s v="Florida"/>
    <s v="95011"/>
    <x v="3"/>
    <s v="TEC-ACC-92505"/>
    <x v="0"/>
    <x v="0"/>
    <s v="Logitech MK550 Wireless Wave Keyboard and Mouse"/>
    <n v="891.74"/>
    <n v="9"/>
    <x v="0"/>
    <n v="74.25"/>
    <n v="8.3264180142193917E-2"/>
  </r>
  <r>
    <n v="4318"/>
    <x v="4317"/>
    <d v="2022-04-13T00:00:00"/>
    <x v="1"/>
    <x v="0"/>
    <x v="14"/>
    <d v="2022-04-16T00:00:00"/>
    <n v="3"/>
    <s v="First Class"/>
    <s v="CU-00786"/>
    <x v="71"/>
    <s v="Consumer"/>
    <s v="United States"/>
    <s v="Charlotte"/>
    <s v="North Carolina"/>
    <s v="85513"/>
    <x v="3"/>
    <s v="FUR-FUR-63707"/>
    <x v="2"/>
    <x v="10"/>
    <s v="Acme Flexible Frame Partition"/>
    <n v="27817.360000000001"/>
    <n v="14"/>
    <x v="3"/>
    <n v="3350.31"/>
    <n v="0.12043953847525429"/>
  </r>
  <r>
    <n v="4319"/>
    <x v="4318"/>
    <d v="2022-04-03T00:00:00"/>
    <x v="1"/>
    <x v="0"/>
    <x v="14"/>
    <d v="2022-04-05T00:00:00"/>
    <n v="2"/>
    <s v="First Class"/>
    <s v="CU-00503"/>
    <x v="212"/>
    <s v="Corporate"/>
    <s v="United States"/>
    <s v="Washington DC"/>
    <s v="District of Columbia"/>
    <s v="13261"/>
    <x v="2"/>
    <s v="FUR-TAB-72258"/>
    <x v="2"/>
    <x v="14"/>
    <s v="Bretford CR4500 Series Slim Rectangular Table"/>
    <n v="4364.38"/>
    <n v="9"/>
    <x v="1"/>
    <n v="71.31"/>
    <n v="1.6339090546652675E-2"/>
  </r>
  <r>
    <n v="4320"/>
    <x v="4319"/>
    <d v="2024-06-03T00:00:00"/>
    <x v="0"/>
    <x v="2"/>
    <x v="2"/>
    <d v="2024-06-08T00:00:00"/>
    <n v="5"/>
    <s v="Second Class"/>
    <s v="CU-00429"/>
    <x v="45"/>
    <s v="Corporate"/>
    <s v="United States"/>
    <s v="Minneapolis"/>
    <s v="Minnesota"/>
    <s v="82387"/>
    <x v="0"/>
    <s v="TEC-ACC-59312"/>
    <x v="0"/>
    <x v="0"/>
    <s v="Logitech MK550 Wireless Wave Keyboard and Mouse"/>
    <n v="2116.9299999999998"/>
    <n v="8"/>
    <x v="1"/>
    <n v="31.28"/>
    <n v="1.4776114467648909E-2"/>
  </r>
  <r>
    <n v="4321"/>
    <x v="4320"/>
    <d v="2024-07-05T00:00:00"/>
    <x v="0"/>
    <x v="7"/>
    <x v="28"/>
    <d v="2024-07-10T00:00:00"/>
    <n v="5"/>
    <s v="Second Class"/>
    <s v="CU-00440"/>
    <x v="158"/>
    <s v="Consumer"/>
    <s v="United States"/>
    <s v="Los Angeles"/>
    <s v="California"/>
    <s v="35696"/>
    <x v="1"/>
    <s v="TEC-ACC-33193"/>
    <x v="0"/>
    <x v="0"/>
    <s v="Kensington 62348"/>
    <n v="3950.13"/>
    <n v="5"/>
    <x v="4"/>
    <n v="1569.47"/>
    <n v="0.39732110082452982"/>
  </r>
  <r>
    <n v="4322"/>
    <x v="4321"/>
    <d v="2023-06-28T00:00:00"/>
    <x v="3"/>
    <x v="2"/>
    <x v="37"/>
    <d v="2023-06-30T00:00:00"/>
    <n v="2"/>
    <s v="First Class"/>
    <s v="CU-00786"/>
    <x v="71"/>
    <s v="Consumer"/>
    <s v="United States"/>
    <s v="Charlotte"/>
    <s v="North Carolina"/>
    <s v="17081"/>
    <x v="3"/>
    <s v="OFF-STO-17424"/>
    <x v="1"/>
    <x v="8"/>
    <s v="Steelmaster by MMF Industries Locking Cash Box"/>
    <n v="195.51"/>
    <n v="2"/>
    <x v="3"/>
    <n v="48.17"/>
    <n v="0.24638125927062557"/>
  </r>
  <r>
    <n v="4323"/>
    <x v="4322"/>
    <d v="2024-09-01T00:00:00"/>
    <x v="0"/>
    <x v="8"/>
    <x v="15"/>
    <d v="2024-09-07T00:00:00"/>
    <n v="6"/>
    <s v="Second Class"/>
    <s v="CU-00381"/>
    <x v="61"/>
    <s v="Corporate"/>
    <s v="United States"/>
    <s v="New York"/>
    <s v="New York"/>
    <s v="14661"/>
    <x v="2"/>
    <s v="TEC-COP-78247"/>
    <x v="0"/>
    <x v="11"/>
    <s v="HP Designjet T520 Inkjet Large Format Printer"/>
    <n v="3361.92"/>
    <n v="7"/>
    <x v="1"/>
    <n v="-137.71"/>
    <n v="-4.0961712354844852E-2"/>
  </r>
  <r>
    <n v="4324"/>
    <x v="4323"/>
    <d v="2023-09-17T00:00:00"/>
    <x v="3"/>
    <x v="8"/>
    <x v="12"/>
    <d v="2023-09-25T00:00:00"/>
    <n v="8"/>
    <s v="Standard Class"/>
    <s v="CU-00132"/>
    <x v="226"/>
    <s v="Home Office"/>
    <s v="United States"/>
    <s v="Los Angeles"/>
    <s v="California"/>
    <s v="76448"/>
    <x v="1"/>
    <s v="FUR-TAB-83208"/>
    <x v="2"/>
    <x v="14"/>
    <s v="Bretford CR4500 Series Slim Rectangular Table"/>
    <n v="2697.36"/>
    <n v="2"/>
    <x v="4"/>
    <n v="102.78"/>
    <n v="3.8103923836640269E-2"/>
  </r>
  <r>
    <n v="4325"/>
    <x v="4324"/>
    <d v="2024-12-14T00:00:00"/>
    <x v="0"/>
    <x v="5"/>
    <x v="44"/>
    <d v="2024-12-20T00:00:00"/>
    <n v="6"/>
    <s v="Standard Class"/>
    <s v="CU-00511"/>
    <x v="219"/>
    <s v="Home Office"/>
    <s v="United States"/>
    <s v="New York"/>
    <s v="New York"/>
    <s v="22851"/>
    <x v="2"/>
    <s v="TEC-PHO-12099"/>
    <x v="0"/>
    <x v="2"/>
    <s v="Samsung Galaxy A52"/>
    <n v="4698.91"/>
    <n v="13"/>
    <x v="2"/>
    <n v="620.63"/>
    <n v="0.13207956738903279"/>
  </r>
  <r>
    <n v="4326"/>
    <x v="4325"/>
    <d v="2022-01-01T00:00:00"/>
    <x v="1"/>
    <x v="1"/>
    <x v="1"/>
    <d v="2022-01-07T00:00:00"/>
    <n v="6"/>
    <s v="Second Class"/>
    <s v="CU-00517"/>
    <x v="247"/>
    <s v="Home Office"/>
    <s v="United States"/>
    <s v="Chicago"/>
    <s v="Illinois"/>
    <s v="41756"/>
    <x v="0"/>
    <s v="OFF-STO-44788"/>
    <x v="1"/>
    <x v="8"/>
    <s v="Fellowes Stor/File Storage Boxes"/>
    <n v="165.98"/>
    <n v="2"/>
    <x v="0"/>
    <n v="34.4"/>
    <n v="0.20725388601036271"/>
  </r>
  <r>
    <n v="4327"/>
    <x v="4326"/>
    <d v="2024-01-23T00:00:00"/>
    <x v="0"/>
    <x v="1"/>
    <x v="33"/>
    <d v="2024-01-28T00:00:00"/>
    <n v="5"/>
    <s v="Standard Class"/>
    <s v="CU-00702"/>
    <x v="288"/>
    <s v="Home Office"/>
    <s v="United States"/>
    <s v="Nashville"/>
    <s v="Tennessee"/>
    <s v="11196"/>
    <x v="3"/>
    <s v="TEC-ACC-73360"/>
    <x v="0"/>
    <x v="0"/>
    <s v="Memorex Mini Travel Drive 64 GB"/>
    <n v="1022.18"/>
    <n v="1"/>
    <x v="3"/>
    <n v="305.27"/>
    <n v="0.2986460310317165"/>
  </r>
  <r>
    <n v="4328"/>
    <x v="4327"/>
    <d v="2024-11-05T00:00:00"/>
    <x v="0"/>
    <x v="4"/>
    <x v="4"/>
    <d v="2024-11-05T00:00:00"/>
    <n v="0"/>
    <s v="Same Day"/>
    <s v="CU-00291"/>
    <x v="185"/>
    <s v="Corporate"/>
    <s v="United States"/>
    <s v="Charlotte"/>
    <s v="North Carolina"/>
    <s v="13819"/>
    <x v="3"/>
    <s v="TEC-ACC-70211"/>
    <x v="0"/>
    <x v="0"/>
    <s v="Kensington 62348"/>
    <n v="313.77999999999997"/>
    <n v="7"/>
    <x v="3"/>
    <n v="-32.78"/>
    <n v="-0.10446809866785647"/>
  </r>
  <r>
    <n v="4329"/>
    <x v="4328"/>
    <d v="2023-11-25T00:00:00"/>
    <x v="3"/>
    <x v="4"/>
    <x v="22"/>
    <d v="2023-11-29T00:00:00"/>
    <n v="4"/>
    <s v="Second Class"/>
    <s v="CU-00430"/>
    <x v="197"/>
    <s v="Consumer"/>
    <s v="United States"/>
    <s v="Miami"/>
    <s v="Florida"/>
    <s v="86680"/>
    <x v="3"/>
    <s v="OFF-STO-33143"/>
    <x v="1"/>
    <x v="8"/>
    <s v="Fellowes Stor/File Storage Boxes"/>
    <n v="1853.59"/>
    <n v="10"/>
    <x v="3"/>
    <n v="743.18"/>
    <n v="0.40094087689294827"/>
  </r>
  <r>
    <n v="4330"/>
    <x v="4329"/>
    <d v="2023-08-21T00:00:00"/>
    <x v="3"/>
    <x v="6"/>
    <x v="26"/>
    <d v="2023-08-21T00:00:00"/>
    <n v="0"/>
    <s v="Same Day"/>
    <s v="CU-00380"/>
    <x v="213"/>
    <s v="Home Office"/>
    <s v="United States"/>
    <s v="Denver"/>
    <s v="Colorado"/>
    <s v="42224"/>
    <x v="0"/>
    <s v="TEC-COP-17640"/>
    <x v="0"/>
    <x v="11"/>
    <s v="Hewlett Packard 610 Multi-Function Printer"/>
    <n v="11046.94"/>
    <n v="13"/>
    <x v="3"/>
    <n v="2164.73"/>
    <n v="0.19595743255598383"/>
  </r>
  <r>
    <n v="4331"/>
    <x v="4330"/>
    <d v="2024-10-09T00:00:00"/>
    <x v="0"/>
    <x v="3"/>
    <x v="24"/>
    <d v="2024-10-14T00:00:00"/>
    <n v="5"/>
    <s v="Standard Class"/>
    <s v="CU-00570"/>
    <x v="125"/>
    <s v="Consumer"/>
    <s v="United States"/>
    <s v="Denver"/>
    <s v="Colorado"/>
    <s v="80300"/>
    <x v="0"/>
    <s v="FUR-TAB-13573"/>
    <x v="2"/>
    <x v="14"/>
    <s v="Bretford CR4500 Series Slim Rectangular Table"/>
    <n v="1915.2"/>
    <n v="1"/>
    <x v="3"/>
    <n v="487.61"/>
    <n v="0.25460004177109441"/>
  </r>
  <r>
    <n v="4332"/>
    <x v="4331"/>
    <d v="2022-07-28T00:00:00"/>
    <x v="1"/>
    <x v="7"/>
    <x v="31"/>
    <d v="2022-08-03T00:00:00"/>
    <n v="6"/>
    <s v="Second Class"/>
    <s v="CU-00214"/>
    <x v="142"/>
    <s v="Home Office"/>
    <s v="United States"/>
    <s v="Charlotte"/>
    <s v="North Carolina"/>
    <s v="82808"/>
    <x v="3"/>
    <s v="OFF-SUP-91369"/>
    <x v="1"/>
    <x v="5"/>
    <s v="Dixon Ticonderoga Pencils"/>
    <n v="446.86"/>
    <n v="8"/>
    <x v="4"/>
    <n v="160.29"/>
    <n v="0.35870294946963249"/>
  </r>
  <r>
    <n v="4333"/>
    <x v="4332"/>
    <d v="2024-11-25T00:00:00"/>
    <x v="0"/>
    <x v="4"/>
    <x v="4"/>
    <d v="2024-11-28T00:00:00"/>
    <n v="3"/>
    <s v="Second Class"/>
    <s v="CU-00153"/>
    <x v="320"/>
    <s v="Consumer"/>
    <s v="United States"/>
    <s v="Chicago"/>
    <s v="Illinois"/>
    <s v="42644"/>
    <x v="0"/>
    <s v="TEC-MAC-85673"/>
    <x v="0"/>
    <x v="12"/>
    <s v="Epson Stylus Photo R280"/>
    <n v="778.33"/>
    <n v="2"/>
    <x v="3"/>
    <n v="-107.11"/>
    <n v="-0.13761515038608302"/>
  </r>
  <r>
    <n v="4334"/>
    <x v="4333"/>
    <d v="2023-02-09T00:00:00"/>
    <x v="3"/>
    <x v="9"/>
    <x v="23"/>
    <d v="2023-02-14T00:00:00"/>
    <n v="5"/>
    <s v="Second Class"/>
    <s v="CU-00557"/>
    <x v="276"/>
    <s v="Home Office"/>
    <s v="United States"/>
    <s v="Las Vegas"/>
    <s v="Nevada"/>
    <s v="20194"/>
    <x v="1"/>
    <s v="FUR-TAB-27631"/>
    <x v="2"/>
    <x v="14"/>
    <s v="Bretford CR4500 Series Slim Rectangular Table"/>
    <n v="16170.28"/>
    <n v="13"/>
    <x v="2"/>
    <n v="2520.66"/>
    <n v="0.15588227291054946"/>
  </r>
  <r>
    <n v="4335"/>
    <x v="4334"/>
    <d v="2021-06-20T00:00:00"/>
    <x v="2"/>
    <x v="2"/>
    <x v="18"/>
    <d v="2021-06-27T00:00:00"/>
    <n v="7"/>
    <s v="Standard Class"/>
    <s v="CU-00177"/>
    <x v="208"/>
    <s v="Consumer"/>
    <s v="United States"/>
    <s v="Chicago"/>
    <s v="Illinois"/>
    <s v="66821"/>
    <x v="0"/>
    <s v="OFF-ART-31269"/>
    <x v="1"/>
    <x v="16"/>
    <s v="Avery 47"/>
    <n v="183.27"/>
    <n v="6"/>
    <x v="0"/>
    <n v="10.91"/>
    <n v="5.9529655699241554E-2"/>
  </r>
  <r>
    <n v="4336"/>
    <x v="4335"/>
    <d v="2023-12-11T00:00:00"/>
    <x v="3"/>
    <x v="5"/>
    <x v="34"/>
    <d v="2023-12-11T00:00:00"/>
    <n v="0"/>
    <s v="Same Day"/>
    <s v="CU-00157"/>
    <x v="125"/>
    <s v="Corporate"/>
    <s v="United States"/>
    <s v="Baltimore"/>
    <s v="Maryland"/>
    <s v="28700"/>
    <x v="2"/>
    <s v="FUR-CHA-32391"/>
    <x v="2"/>
    <x v="13"/>
    <s v="Global Troy Executive Chair"/>
    <n v="5994.47"/>
    <n v="13"/>
    <x v="4"/>
    <n v="2097.5100000000002"/>
    <n v="0.34990749807739469"/>
  </r>
  <r>
    <n v="4337"/>
    <x v="4336"/>
    <d v="2024-09-19T00:00:00"/>
    <x v="0"/>
    <x v="8"/>
    <x v="15"/>
    <d v="2024-09-26T00:00:00"/>
    <n v="7"/>
    <s v="Standard Class"/>
    <s v="CU-00318"/>
    <x v="201"/>
    <s v="Home Office"/>
    <s v="United States"/>
    <s v="Washington DC"/>
    <s v="District of Columbia"/>
    <s v="79902"/>
    <x v="2"/>
    <s v="OFF-PAP-68476"/>
    <x v="1"/>
    <x v="4"/>
    <s v="Southworth 25% Cotton Business Paper"/>
    <n v="2167.54"/>
    <n v="9"/>
    <x v="3"/>
    <n v="770.62"/>
    <n v="0.35552746431438403"/>
  </r>
  <r>
    <n v="4338"/>
    <x v="4337"/>
    <d v="2024-04-01T00:00:00"/>
    <x v="0"/>
    <x v="0"/>
    <x v="0"/>
    <d v="2024-04-04T00:00:00"/>
    <n v="3"/>
    <s v="First Class"/>
    <s v="CU-00492"/>
    <x v="241"/>
    <s v="Home Office"/>
    <s v="United States"/>
    <s v="Atlanta"/>
    <s v="Georgia"/>
    <s v="28634"/>
    <x v="3"/>
    <s v="OFF-ART-71323"/>
    <x v="1"/>
    <x v="16"/>
    <s v="Newell 322"/>
    <n v="2000.25"/>
    <n v="9"/>
    <x v="3"/>
    <n v="-5.48"/>
    <n v="-2.7396575428071494E-3"/>
  </r>
  <r>
    <n v="4339"/>
    <x v="4338"/>
    <d v="2021-08-15T00:00:00"/>
    <x v="2"/>
    <x v="6"/>
    <x v="27"/>
    <d v="2021-08-21T00:00:00"/>
    <n v="6"/>
    <s v="Second Class"/>
    <s v="CU-00291"/>
    <x v="185"/>
    <s v="Corporate"/>
    <s v="United States"/>
    <s v="Charlotte"/>
    <s v="North Carolina"/>
    <s v="40399"/>
    <x v="3"/>
    <s v="FUR-FUR-44736"/>
    <x v="2"/>
    <x v="10"/>
    <s v="Howard Miller 11.75 Diameter"/>
    <n v="1366.44"/>
    <n v="7"/>
    <x v="3"/>
    <n v="382.83"/>
    <n v="0.28016597874769472"/>
  </r>
  <r>
    <n v="4340"/>
    <x v="4339"/>
    <d v="2021-12-12T00:00:00"/>
    <x v="2"/>
    <x v="5"/>
    <x v="11"/>
    <d v="2021-12-13T00:00:00"/>
    <n v="1"/>
    <s v="First Class"/>
    <s v="CU-00762"/>
    <x v="124"/>
    <s v="Consumer"/>
    <s v="United States"/>
    <s v="Atlanta"/>
    <s v="Georgia"/>
    <s v="18257"/>
    <x v="3"/>
    <s v="TEC-MAC-30024"/>
    <x v="0"/>
    <x v="12"/>
    <s v="Epson Stylus Photo R280"/>
    <n v="5386.39"/>
    <n v="14"/>
    <x v="2"/>
    <n v="1817.28"/>
    <n v="0.33738366512636475"/>
  </r>
  <r>
    <n v="4341"/>
    <x v="4340"/>
    <d v="2023-04-18T00:00:00"/>
    <x v="3"/>
    <x v="0"/>
    <x v="32"/>
    <d v="2023-04-24T00:00:00"/>
    <n v="6"/>
    <s v="Standard Class"/>
    <s v="CU-00781"/>
    <x v="217"/>
    <s v="Home Office"/>
    <s v="United States"/>
    <s v="Denver"/>
    <s v="Colorado"/>
    <s v="94746"/>
    <x v="0"/>
    <s v="OFF-APP-23805"/>
    <x v="1"/>
    <x v="6"/>
    <s v="Fellowes PB500 Electric Punch Binding Machine"/>
    <n v="1199.6400000000001"/>
    <n v="12"/>
    <x v="0"/>
    <n v="22.07"/>
    <n v="1.8397185822413391E-2"/>
  </r>
  <r>
    <n v="4342"/>
    <x v="4341"/>
    <d v="2022-09-16T00:00:00"/>
    <x v="1"/>
    <x v="8"/>
    <x v="36"/>
    <d v="2022-09-21T00:00:00"/>
    <n v="5"/>
    <s v="Second Class"/>
    <s v="CU-00186"/>
    <x v="191"/>
    <s v="Consumer"/>
    <s v="United States"/>
    <s v="Atlanta"/>
    <s v="Georgia"/>
    <s v="23896"/>
    <x v="3"/>
    <s v="TEC-ACC-27351"/>
    <x v="0"/>
    <x v="0"/>
    <s v="Logitech MK550 Wireless Wave Keyboard and Mouse"/>
    <n v="5375.22"/>
    <n v="13"/>
    <x v="3"/>
    <n v="867.14"/>
    <n v="0.16132176915549501"/>
  </r>
  <r>
    <n v="4343"/>
    <x v="4342"/>
    <d v="2021-08-15T00:00:00"/>
    <x v="2"/>
    <x v="6"/>
    <x v="27"/>
    <d v="2021-08-15T00:00:00"/>
    <n v="0"/>
    <s v="Same Day"/>
    <s v="CU-00415"/>
    <x v="30"/>
    <s v="Corporate"/>
    <s v="United States"/>
    <s v="Seattle"/>
    <s v="Washington"/>
    <s v="25652"/>
    <x v="1"/>
    <s v="TEC-PHO-24300"/>
    <x v="0"/>
    <x v="2"/>
    <s v="Motorola Moto G Play"/>
    <n v="3757.78"/>
    <n v="4"/>
    <x v="2"/>
    <n v="-86.3"/>
    <n v="-2.2965687187648024E-2"/>
  </r>
  <r>
    <n v="4344"/>
    <x v="4343"/>
    <d v="2023-10-22T00:00:00"/>
    <x v="3"/>
    <x v="3"/>
    <x v="29"/>
    <d v="2023-10-22T00:00:00"/>
    <n v="0"/>
    <s v="Same Day"/>
    <s v="CU-00791"/>
    <x v="24"/>
    <s v="Home Office"/>
    <s v="United States"/>
    <s v="Los Angeles"/>
    <s v="California"/>
    <s v="64434"/>
    <x v="1"/>
    <s v="OFF-FAS-57495"/>
    <x v="1"/>
    <x v="9"/>
    <s v="Binder clips medium"/>
    <n v="589.17999999999995"/>
    <n v="10"/>
    <x v="1"/>
    <n v="203"/>
    <n v="0.34454665806714418"/>
  </r>
  <r>
    <n v="4345"/>
    <x v="4344"/>
    <d v="2021-10-29T00:00:00"/>
    <x v="2"/>
    <x v="3"/>
    <x v="10"/>
    <d v="2021-11-01T00:00:00"/>
    <n v="3"/>
    <s v="Second Class"/>
    <s v="CU-00359"/>
    <x v="243"/>
    <s v="Corporate"/>
    <s v="United States"/>
    <s v="Minneapolis"/>
    <s v="Minnesota"/>
    <s v="57810"/>
    <x v="0"/>
    <s v="TEC-PHO-21459"/>
    <x v="0"/>
    <x v="2"/>
    <s v="Motorola Moto G Play"/>
    <n v="12510.8"/>
    <n v="10"/>
    <x v="3"/>
    <n v="2750.01"/>
    <n v="0.21981088339674523"/>
  </r>
  <r>
    <n v="4346"/>
    <x v="4345"/>
    <d v="2023-03-28T00:00:00"/>
    <x v="3"/>
    <x v="10"/>
    <x v="45"/>
    <d v="2023-03-29T00:00:00"/>
    <n v="1"/>
    <s v="First Class"/>
    <s v="CU-00297"/>
    <x v="297"/>
    <s v="Corporate"/>
    <s v="United States"/>
    <s v="Seattle"/>
    <s v="Washington"/>
    <s v="63639"/>
    <x v="1"/>
    <s v="TEC-MAC-39335"/>
    <x v="0"/>
    <x v="12"/>
    <s v="Lexmark MX611dhe Monochrome Laser Printer"/>
    <n v="8638.94"/>
    <n v="10"/>
    <x v="2"/>
    <n v="133.09"/>
    <n v="1.5405825251709122E-2"/>
  </r>
  <r>
    <n v="4347"/>
    <x v="4346"/>
    <d v="2022-11-19T00:00:00"/>
    <x v="1"/>
    <x v="4"/>
    <x v="20"/>
    <d v="2022-11-24T00:00:00"/>
    <n v="5"/>
    <s v="Standard Class"/>
    <s v="CU-00762"/>
    <x v="124"/>
    <s v="Consumer"/>
    <s v="United States"/>
    <s v="Atlanta"/>
    <s v="Georgia"/>
    <s v="59104"/>
    <x v="3"/>
    <s v="FUR-BOO-95445"/>
    <x v="2"/>
    <x v="7"/>
    <s v="O'Sullivan 2-Shelf Bookcase"/>
    <n v="6270.77"/>
    <n v="11"/>
    <x v="1"/>
    <n v="1419.83"/>
    <n v="0.22642035986011286"/>
  </r>
  <r>
    <n v="4348"/>
    <x v="4347"/>
    <d v="2024-03-19T00:00:00"/>
    <x v="0"/>
    <x v="10"/>
    <x v="40"/>
    <d v="2024-03-23T00:00:00"/>
    <n v="4"/>
    <s v="Second Class"/>
    <s v="CU-00388"/>
    <x v="146"/>
    <s v="Home Office"/>
    <s v="United States"/>
    <s v="Dallas"/>
    <s v="Texas"/>
    <s v="20396"/>
    <x v="0"/>
    <s v="OFF-APP-26745"/>
    <x v="1"/>
    <x v="6"/>
    <s v="Hoover Stair Vacuum"/>
    <n v="619.02"/>
    <n v="4"/>
    <x v="2"/>
    <n v="249.29"/>
    <n v="0.40271719815191753"/>
  </r>
  <r>
    <n v="4349"/>
    <x v="4348"/>
    <d v="2021-08-05T00:00:00"/>
    <x v="2"/>
    <x v="6"/>
    <x v="27"/>
    <d v="2021-08-09T00:00:00"/>
    <n v="4"/>
    <s v="Second Class"/>
    <s v="CU-00736"/>
    <x v="180"/>
    <s v="Consumer"/>
    <s v="United States"/>
    <s v="Miami"/>
    <s v="Florida"/>
    <s v="12252"/>
    <x v="3"/>
    <s v="FUR-CHA-60980"/>
    <x v="2"/>
    <x v="13"/>
    <s v="Hon Deluxe Fabric Upholstered Stacking Chairs"/>
    <n v="6641.26"/>
    <n v="7"/>
    <x v="0"/>
    <n v="-237.85"/>
    <n v="-3.5813987104856608E-2"/>
  </r>
  <r>
    <n v="4350"/>
    <x v="4349"/>
    <d v="2022-02-16T00:00:00"/>
    <x v="1"/>
    <x v="9"/>
    <x v="17"/>
    <d v="2022-02-23T00:00:00"/>
    <n v="7"/>
    <s v="Standard Class"/>
    <s v="CU-00415"/>
    <x v="30"/>
    <s v="Corporate"/>
    <s v="United States"/>
    <s v="Seattle"/>
    <s v="Washington"/>
    <s v="73255"/>
    <x v="1"/>
    <s v="TEC-ACC-32063"/>
    <x v="0"/>
    <x v="0"/>
    <s v="Kensington 62348"/>
    <n v="115.55"/>
    <n v="4"/>
    <x v="5"/>
    <n v="18.96"/>
    <n v="0.16408481176979664"/>
  </r>
  <r>
    <n v="4351"/>
    <x v="4350"/>
    <d v="2023-04-26T00:00:00"/>
    <x v="3"/>
    <x v="0"/>
    <x v="32"/>
    <d v="2023-04-29T00:00:00"/>
    <n v="3"/>
    <s v="First Class"/>
    <s v="CU-00275"/>
    <x v="163"/>
    <s v="Consumer"/>
    <s v="United States"/>
    <s v="Chicago"/>
    <s v="Illinois"/>
    <s v="41140"/>
    <x v="0"/>
    <s v="TEC-PHO-44120"/>
    <x v="0"/>
    <x v="2"/>
    <s v="Motorola Moto G Play"/>
    <n v="755.36"/>
    <n v="1"/>
    <x v="5"/>
    <n v="151.35"/>
    <n v="0.20036803643295911"/>
  </r>
  <r>
    <n v="4352"/>
    <x v="4351"/>
    <d v="2024-07-20T00:00:00"/>
    <x v="0"/>
    <x v="7"/>
    <x v="28"/>
    <d v="2024-07-20T00:00:00"/>
    <n v="0"/>
    <s v="Same Day"/>
    <s v="CU-00369"/>
    <x v="64"/>
    <s v="Corporate"/>
    <s v="United States"/>
    <s v="Nashville"/>
    <s v="Tennessee"/>
    <s v="37363"/>
    <x v="3"/>
    <s v="TEC-ACC-22307"/>
    <x v="0"/>
    <x v="0"/>
    <s v="Memorex Mini Travel Drive 64 GB"/>
    <n v="858.9"/>
    <n v="5"/>
    <x v="3"/>
    <n v="310.43"/>
    <n v="0.36142740714867855"/>
  </r>
  <r>
    <n v="4353"/>
    <x v="4352"/>
    <d v="2022-04-14T00:00:00"/>
    <x v="1"/>
    <x v="0"/>
    <x v="14"/>
    <d v="2022-04-17T00:00:00"/>
    <n v="3"/>
    <s v="First Class"/>
    <s v="CU-00268"/>
    <x v="255"/>
    <s v="Corporate"/>
    <s v="United States"/>
    <s v="Washington DC"/>
    <s v="District of Columbia"/>
    <s v="62522"/>
    <x v="2"/>
    <s v="FUR-BOO-43651"/>
    <x v="2"/>
    <x v="7"/>
    <s v="Sauder Classic Bookcase"/>
    <n v="14891.67"/>
    <n v="10"/>
    <x v="3"/>
    <n v="2725.69"/>
    <n v="0.18303454212992901"/>
  </r>
  <r>
    <n v="4354"/>
    <x v="4353"/>
    <d v="2022-03-26T00:00:00"/>
    <x v="1"/>
    <x v="10"/>
    <x v="47"/>
    <d v="2022-03-28T00:00:00"/>
    <n v="2"/>
    <s v="First Class"/>
    <s v="CU-00506"/>
    <x v="213"/>
    <s v="Consumer"/>
    <s v="United States"/>
    <s v="Nashville"/>
    <s v="Tennessee"/>
    <s v="94152"/>
    <x v="3"/>
    <s v="FUR-FUR-23707"/>
    <x v="2"/>
    <x v="10"/>
    <s v="Eldon Expressions Punched Metal &amp; Wood Desk Accessories"/>
    <n v="6701.39"/>
    <n v="8"/>
    <x v="2"/>
    <n v="-1199.51"/>
    <n v="-0.17899420866417265"/>
  </r>
  <r>
    <n v="4355"/>
    <x v="4354"/>
    <d v="2021-07-30T00:00:00"/>
    <x v="2"/>
    <x v="7"/>
    <x v="7"/>
    <d v="2021-08-03T00:00:00"/>
    <n v="4"/>
    <s v="Second Class"/>
    <s v="CU-00580"/>
    <x v="186"/>
    <s v="Home Office"/>
    <s v="United States"/>
    <s v="Chicago"/>
    <s v="Illinois"/>
    <s v="30793"/>
    <x v="0"/>
    <s v="OFF-APP-64602"/>
    <x v="1"/>
    <x v="6"/>
    <s v="Fellowes PB500 Electric Punch Binding Machine"/>
    <n v="369.13"/>
    <n v="5"/>
    <x v="0"/>
    <n v="90.47"/>
    <n v="0.24508980575948852"/>
  </r>
  <r>
    <n v="4356"/>
    <x v="4355"/>
    <d v="2024-01-06T00:00:00"/>
    <x v="0"/>
    <x v="1"/>
    <x v="33"/>
    <d v="2024-01-12T00:00:00"/>
    <n v="6"/>
    <s v="Standard Class"/>
    <s v="CU-00457"/>
    <x v="109"/>
    <s v="Home Office"/>
    <s v="United States"/>
    <s v="Houston"/>
    <s v="Texas"/>
    <s v="90482"/>
    <x v="0"/>
    <s v="FUR-CHA-40801"/>
    <x v="2"/>
    <x v="13"/>
    <s v="Harbour Creations 67200 Series"/>
    <n v="5946.69"/>
    <n v="12"/>
    <x v="0"/>
    <n v="-845.43"/>
    <n v="-0.14216816413836941"/>
  </r>
  <r>
    <n v="4357"/>
    <x v="4356"/>
    <d v="2021-07-03T00:00:00"/>
    <x v="2"/>
    <x v="7"/>
    <x v="7"/>
    <d v="2021-07-05T00:00:00"/>
    <n v="2"/>
    <s v="First Class"/>
    <s v="CU-00103"/>
    <x v="235"/>
    <s v="Consumer"/>
    <s v="United States"/>
    <s v="Los Angeles"/>
    <s v="California"/>
    <s v="27820"/>
    <x v="1"/>
    <s v="TEC-MAC-19173"/>
    <x v="0"/>
    <x v="12"/>
    <s v="Epson Stylus Photo R280"/>
    <n v="566.45000000000005"/>
    <n v="3"/>
    <x v="3"/>
    <n v="91.77"/>
    <n v="0.16200900344249269"/>
  </r>
  <r>
    <n v="4358"/>
    <x v="4357"/>
    <d v="2022-11-13T00:00:00"/>
    <x v="1"/>
    <x v="4"/>
    <x v="20"/>
    <d v="2022-11-19T00:00:00"/>
    <n v="6"/>
    <s v="Second Class"/>
    <s v="CU-00727"/>
    <x v="83"/>
    <s v="Consumer"/>
    <s v="United States"/>
    <s v="Houston"/>
    <s v="Texas"/>
    <s v="81223"/>
    <x v="0"/>
    <s v="OFF-STO-71432"/>
    <x v="1"/>
    <x v="8"/>
    <s v="Steelmaster by MMF Industries Locking Cash Box"/>
    <n v="262.08"/>
    <n v="1"/>
    <x v="3"/>
    <n v="50.02"/>
    <n v="0.19085775335775337"/>
  </r>
  <r>
    <n v="4359"/>
    <x v="4358"/>
    <d v="2021-08-04T00:00:00"/>
    <x v="2"/>
    <x v="6"/>
    <x v="27"/>
    <d v="2021-08-10T00:00:00"/>
    <n v="6"/>
    <s v="Standard Class"/>
    <s v="CU-00133"/>
    <x v="204"/>
    <s v="Consumer"/>
    <s v="United States"/>
    <s v="Baltimore"/>
    <s v="Maryland"/>
    <s v="72239"/>
    <x v="2"/>
    <s v="OFF-SUP-52872"/>
    <x v="1"/>
    <x v="5"/>
    <s v="Dixon Ticonderoga Pencils"/>
    <n v="3431.59"/>
    <n v="13"/>
    <x v="3"/>
    <n v="306.76"/>
    <n v="8.939296361162026E-2"/>
  </r>
  <r>
    <n v="4360"/>
    <x v="4359"/>
    <d v="2021-05-09T00:00:00"/>
    <x v="2"/>
    <x v="11"/>
    <x v="39"/>
    <d v="2021-05-15T00:00:00"/>
    <n v="6"/>
    <s v="Second Class"/>
    <s v="CU-00608"/>
    <x v="182"/>
    <s v="Corporate"/>
    <s v="United States"/>
    <s v="Atlanta"/>
    <s v="Georgia"/>
    <s v="48056"/>
    <x v="3"/>
    <s v="TEC-MAC-26609"/>
    <x v="0"/>
    <x v="12"/>
    <s v="Epson Stylus Photo R280"/>
    <n v="2322.5300000000002"/>
    <n v="8"/>
    <x v="0"/>
    <n v="-344.94"/>
    <n v="-0.14851907187420613"/>
  </r>
  <r>
    <n v="4361"/>
    <x v="4360"/>
    <d v="2021-09-09T00:00:00"/>
    <x v="2"/>
    <x v="8"/>
    <x v="38"/>
    <d v="2021-09-15T00:00:00"/>
    <n v="6"/>
    <s v="Second Class"/>
    <s v="CU-00759"/>
    <x v="277"/>
    <s v="Corporate"/>
    <s v="United States"/>
    <s v="Atlanta"/>
    <s v="Georgia"/>
    <s v="49422"/>
    <x v="3"/>
    <s v="FUR-TAB-47820"/>
    <x v="2"/>
    <x v="14"/>
    <s v="Bretford CR4500 Series Slim Rectangular Table"/>
    <n v="217.28"/>
    <n v="3"/>
    <x v="2"/>
    <n v="-26.87"/>
    <n v="-0.12366531664212077"/>
  </r>
  <r>
    <n v="4362"/>
    <x v="4361"/>
    <d v="2023-04-23T00:00:00"/>
    <x v="3"/>
    <x v="0"/>
    <x v="32"/>
    <d v="2023-04-23T00:00:00"/>
    <n v="0"/>
    <s v="Same Day"/>
    <s v="CU-00787"/>
    <x v="314"/>
    <s v="Home Office"/>
    <s v="United States"/>
    <s v="Minneapolis"/>
    <s v="Minnesota"/>
    <s v="91546"/>
    <x v="0"/>
    <s v="TEC-PHO-84766"/>
    <x v="0"/>
    <x v="2"/>
    <s v="Motorola Moto G Play"/>
    <n v="1067.54"/>
    <n v="3"/>
    <x v="0"/>
    <n v="322.36"/>
    <n v="0.30196526593851286"/>
  </r>
  <r>
    <n v="4363"/>
    <x v="4362"/>
    <d v="2021-08-23T00:00:00"/>
    <x v="2"/>
    <x v="6"/>
    <x v="27"/>
    <d v="2021-08-24T00:00:00"/>
    <n v="1"/>
    <s v="First Class"/>
    <s v="CU-00013"/>
    <x v="223"/>
    <s v="Consumer"/>
    <s v="United States"/>
    <s v="Nashville"/>
    <s v="Tennessee"/>
    <s v="44272"/>
    <x v="3"/>
    <s v="TEC-ACC-84135"/>
    <x v="0"/>
    <x v="0"/>
    <s v="Memorex Mini Travel Drive 64 GB"/>
    <n v="673.21"/>
    <n v="9"/>
    <x v="4"/>
    <n v="-74.98"/>
    <n v="-0.11137683635121284"/>
  </r>
  <r>
    <n v="4364"/>
    <x v="4363"/>
    <d v="2023-01-27T00:00:00"/>
    <x v="3"/>
    <x v="1"/>
    <x v="35"/>
    <d v="2023-02-02T00:00:00"/>
    <n v="6"/>
    <s v="Second Class"/>
    <s v="CU-00104"/>
    <x v="19"/>
    <s v="Corporate"/>
    <s v="United States"/>
    <s v="Las Vegas"/>
    <s v="Nevada"/>
    <s v="19523"/>
    <x v="1"/>
    <s v="FUR-CHA-96290"/>
    <x v="2"/>
    <x v="13"/>
    <s v="Hon Deluxe Fabric Upholstered Stacking Chairs"/>
    <n v="8738.57"/>
    <n v="9"/>
    <x v="3"/>
    <n v="1858.09"/>
    <n v="0.21263089956365858"/>
  </r>
  <r>
    <n v="4365"/>
    <x v="4364"/>
    <d v="2022-08-17T00:00:00"/>
    <x v="1"/>
    <x v="6"/>
    <x v="43"/>
    <d v="2022-08-21T00:00:00"/>
    <n v="4"/>
    <s v="Second Class"/>
    <s v="CU-00701"/>
    <x v="158"/>
    <s v="Home Office"/>
    <s v="United States"/>
    <s v="Washington DC"/>
    <s v="District of Columbia"/>
    <s v="91405"/>
    <x v="2"/>
    <s v="FUR-BOO-26827"/>
    <x v="2"/>
    <x v="7"/>
    <s v="Bush Somerset Collection Bookcase"/>
    <n v="2081.4899999999998"/>
    <n v="6"/>
    <x v="2"/>
    <n v="-357.41"/>
    <n v="-0.17170872788243041"/>
  </r>
  <r>
    <n v="4366"/>
    <x v="4365"/>
    <d v="2022-06-18T00:00:00"/>
    <x v="1"/>
    <x v="2"/>
    <x v="9"/>
    <d v="2022-06-18T00:00:00"/>
    <n v="0"/>
    <s v="Same Day"/>
    <s v="CU-00204"/>
    <x v="99"/>
    <s v="Corporate"/>
    <s v="United States"/>
    <s v="Philadelphia"/>
    <s v="Pennsylvania"/>
    <s v="83405"/>
    <x v="2"/>
    <s v="TEC-ACC-24584"/>
    <x v="0"/>
    <x v="0"/>
    <s v="Kensington 62348"/>
    <n v="3863.9"/>
    <n v="6"/>
    <x v="1"/>
    <n v="-398.51"/>
    <n v="-0.10313672714097155"/>
  </r>
  <r>
    <n v="4367"/>
    <x v="4366"/>
    <d v="2024-03-07T00:00:00"/>
    <x v="0"/>
    <x v="10"/>
    <x v="40"/>
    <d v="2024-03-07T00:00:00"/>
    <n v="0"/>
    <s v="Same Day"/>
    <s v="CU-00673"/>
    <x v="196"/>
    <s v="Consumer"/>
    <s v="United States"/>
    <s v="Atlanta"/>
    <s v="Georgia"/>
    <s v="47700"/>
    <x v="3"/>
    <s v="FUR-FUR-66965"/>
    <x v="2"/>
    <x v="10"/>
    <s v="Howard Miller 11.75 Diameter"/>
    <n v="2718.96"/>
    <n v="4"/>
    <x v="2"/>
    <n v="549.23"/>
    <n v="0.20200002942301468"/>
  </r>
  <r>
    <n v="4368"/>
    <x v="4367"/>
    <d v="2022-06-22T00:00:00"/>
    <x v="1"/>
    <x v="2"/>
    <x v="9"/>
    <d v="2022-06-22T00:00:00"/>
    <n v="0"/>
    <s v="Same Day"/>
    <s v="CU-00576"/>
    <x v="73"/>
    <s v="Corporate"/>
    <s v="United States"/>
    <s v="Minneapolis"/>
    <s v="Minnesota"/>
    <s v="38915"/>
    <x v="0"/>
    <s v="OFF-ART-53063"/>
    <x v="1"/>
    <x v="16"/>
    <s v="Avery 47"/>
    <n v="144.68"/>
    <n v="1"/>
    <x v="2"/>
    <n v="3.99"/>
    <n v="2.7578103400608241E-2"/>
  </r>
  <r>
    <n v="4369"/>
    <x v="4368"/>
    <d v="2024-07-26T00:00:00"/>
    <x v="0"/>
    <x v="7"/>
    <x v="28"/>
    <d v="2024-07-26T00:00:00"/>
    <n v="0"/>
    <s v="Same Day"/>
    <s v="CU-00599"/>
    <x v="8"/>
    <s v="Consumer"/>
    <s v="United States"/>
    <s v="Minneapolis"/>
    <s v="Minnesota"/>
    <s v="71760"/>
    <x v="0"/>
    <s v="FUR-BOO-67544"/>
    <x v="2"/>
    <x v="7"/>
    <s v="Bush Somerset Collection Bookcase"/>
    <n v="23545.83"/>
    <n v="14"/>
    <x v="3"/>
    <n v="4992.5"/>
    <n v="0.21203329846516344"/>
  </r>
  <r>
    <n v="4370"/>
    <x v="4369"/>
    <d v="2022-05-14T00:00:00"/>
    <x v="1"/>
    <x v="11"/>
    <x v="46"/>
    <d v="2022-05-17T00:00:00"/>
    <n v="3"/>
    <s v="First Class"/>
    <s v="CU-00512"/>
    <x v="122"/>
    <s v="Home Office"/>
    <s v="United States"/>
    <s v="Miami"/>
    <s v="Florida"/>
    <s v="82607"/>
    <x v="3"/>
    <s v="TEC-PHO-40106"/>
    <x v="0"/>
    <x v="2"/>
    <s v="Motorola Moto G Play"/>
    <n v="1845.56"/>
    <n v="14"/>
    <x v="3"/>
    <n v="112.87"/>
    <n v="6.1157589024469543E-2"/>
  </r>
  <r>
    <n v="4371"/>
    <x v="4370"/>
    <d v="2024-09-01T00:00:00"/>
    <x v="0"/>
    <x v="8"/>
    <x v="15"/>
    <d v="2024-09-07T00:00:00"/>
    <n v="6"/>
    <s v="Standard Class"/>
    <s v="CU-00094"/>
    <x v="47"/>
    <s v="Corporate"/>
    <s v="United States"/>
    <s v="San Francisco"/>
    <s v="California"/>
    <s v="51106"/>
    <x v="1"/>
    <s v="FUR-FUR-90580"/>
    <x v="2"/>
    <x v="10"/>
    <s v="Eldon Expressions Punched Metal &amp; Wood Desk Accessories"/>
    <n v="12580.09"/>
    <n v="9"/>
    <x v="4"/>
    <n v="3134.23"/>
    <n v="0.24914209675765436"/>
  </r>
  <r>
    <n v="4372"/>
    <x v="4371"/>
    <d v="2021-04-08T00:00:00"/>
    <x v="2"/>
    <x v="0"/>
    <x v="19"/>
    <d v="2021-04-10T00:00:00"/>
    <n v="2"/>
    <s v="First Class"/>
    <s v="CU-00630"/>
    <x v="160"/>
    <s v="Consumer"/>
    <s v="United States"/>
    <s v="San Francisco"/>
    <s v="California"/>
    <s v="60668"/>
    <x v="1"/>
    <s v="TEC-ACC-51524"/>
    <x v="0"/>
    <x v="0"/>
    <s v="Plantronics CS540 Wireless Headset System"/>
    <n v="7108.13"/>
    <n v="10"/>
    <x v="3"/>
    <n v="892.6"/>
    <n v="0.12557451819254853"/>
  </r>
  <r>
    <n v="4373"/>
    <x v="4372"/>
    <d v="2023-10-28T00:00:00"/>
    <x v="3"/>
    <x v="3"/>
    <x v="29"/>
    <d v="2023-10-30T00:00:00"/>
    <n v="2"/>
    <s v="First Class"/>
    <s v="CU-00094"/>
    <x v="47"/>
    <s v="Corporate"/>
    <s v="United States"/>
    <s v="San Francisco"/>
    <s v="California"/>
    <s v="56475"/>
    <x v="1"/>
    <s v="TEC-PHO-79278"/>
    <x v="0"/>
    <x v="2"/>
    <s v="Apple iPhone SE"/>
    <n v="6099.51"/>
    <n v="11"/>
    <x v="1"/>
    <n v="751.89"/>
    <n v="0.12327055779890515"/>
  </r>
  <r>
    <n v="4374"/>
    <x v="4373"/>
    <d v="2021-07-22T00:00:00"/>
    <x v="2"/>
    <x v="7"/>
    <x v="7"/>
    <d v="2021-07-27T00:00:00"/>
    <n v="5"/>
    <s v="Second Class"/>
    <s v="CU-00402"/>
    <x v="202"/>
    <s v="Corporate"/>
    <s v="United States"/>
    <s v="San Francisco"/>
    <s v="California"/>
    <s v="64963"/>
    <x v="1"/>
    <s v="TEC-PHO-78218"/>
    <x v="0"/>
    <x v="2"/>
    <s v="Apple iPhone SE"/>
    <n v="389.45"/>
    <n v="4"/>
    <x v="5"/>
    <n v="-56.63"/>
    <n v="-0.14541019386314033"/>
  </r>
  <r>
    <n v="4375"/>
    <x v="4374"/>
    <d v="2023-01-10T00:00:00"/>
    <x v="3"/>
    <x v="1"/>
    <x v="35"/>
    <d v="2023-01-15T00:00:00"/>
    <n v="5"/>
    <s v="Standard Class"/>
    <s v="CU-00432"/>
    <x v="12"/>
    <s v="Corporate"/>
    <s v="United States"/>
    <s v="Nashville"/>
    <s v="Tennessee"/>
    <s v="36504"/>
    <x v="3"/>
    <s v="OFF-FAS-68431"/>
    <x v="1"/>
    <x v="9"/>
    <s v="Binder clips medium"/>
    <n v="1489.29"/>
    <n v="9"/>
    <x v="2"/>
    <n v="72.260000000000005"/>
    <n v="4.8519764451517171E-2"/>
  </r>
  <r>
    <n v="4376"/>
    <x v="4375"/>
    <d v="2021-09-23T00:00:00"/>
    <x v="2"/>
    <x v="8"/>
    <x v="38"/>
    <d v="2021-09-26T00:00:00"/>
    <n v="3"/>
    <s v="First Class"/>
    <s v="CU-00736"/>
    <x v="180"/>
    <s v="Consumer"/>
    <s v="United States"/>
    <s v="Miami"/>
    <s v="Florida"/>
    <s v="32511"/>
    <x v="3"/>
    <s v="OFF-ART-42090"/>
    <x v="1"/>
    <x v="16"/>
    <s v="Sanford 16-Color Pencils"/>
    <n v="966.75"/>
    <n v="5"/>
    <x v="3"/>
    <n v="367.9"/>
    <n v="0.38055340056891646"/>
  </r>
  <r>
    <n v="4377"/>
    <x v="4376"/>
    <d v="2021-11-01T00:00:00"/>
    <x v="2"/>
    <x v="4"/>
    <x v="8"/>
    <d v="2021-11-08T00:00:00"/>
    <n v="7"/>
    <s v="Standard Class"/>
    <s v="CU-00410"/>
    <x v="166"/>
    <s v="Home Office"/>
    <s v="United States"/>
    <s v="Seattle"/>
    <s v="Washington"/>
    <s v="35271"/>
    <x v="1"/>
    <s v="FUR-BOO-44461"/>
    <x v="2"/>
    <x v="7"/>
    <s v="O'Sullivan 2-Shelf Bookcase"/>
    <n v="7083.32"/>
    <n v="6"/>
    <x v="4"/>
    <n v="-1068.28"/>
    <n v="-0.15081628388947557"/>
  </r>
  <r>
    <n v="4378"/>
    <x v="4377"/>
    <d v="2022-08-28T00:00:00"/>
    <x v="1"/>
    <x v="6"/>
    <x v="43"/>
    <d v="2022-08-28T00:00:00"/>
    <n v="0"/>
    <s v="Same Day"/>
    <s v="CU-00625"/>
    <x v="321"/>
    <s v="Home Office"/>
    <s v="United States"/>
    <s v="Philadelphia"/>
    <s v="Pennsylvania"/>
    <s v="15921"/>
    <x v="2"/>
    <s v="OFF-ART-24302"/>
    <x v="1"/>
    <x v="16"/>
    <s v="Sanford 16-Color Pencils"/>
    <n v="587.09"/>
    <n v="11"/>
    <x v="0"/>
    <n v="257.20999999999998"/>
    <n v="0.43811000017033158"/>
  </r>
  <r>
    <n v="4379"/>
    <x v="4378"/>
    <d v="2023-08-28T00:00:00"/>
    <x v="3"/>
    <x v="6"/>
    <x v="26"/>
    <d v="2023-09-02T00:00:00"/>
    <n v="5"/>
    <s v="Second Class"/>
    <s v="CU-00712"/>
    <x v="74"/>
    <s v="Home Office"/>
    <s v="United States"/>
    <s v="Los Angeles"/>
    <s v="California"/>
    <s v="23523"/>
    <x v="1"/>
    <s v="FUR-FUR-89901"/>
    <x v="2"/>
    <x v="10"/>
    <s v="Eldon Expressions Punched Metal &amp; Wood Desk Accessories"/>
    <n v="9587.48"/>
    <n v="5"/>
    <x v="3"/>
    <n v="1272.18"/>
    <n v="0.13269180222540231"/>
  </r>
  <r>
    <n v="4380"/>
    <x v="4379"/>
    <d v="2022-04-25T00:00:00"/>
    <x v="1"/>
    <x v="0"/>
    <x v="14"/>
    <d v="2022-04-26T00:00:00"/>
    <n v="1"/>
    <s v="First Class"/>
    <s v="CU-00206"/>
    <x v="108"/>
    <s v="Home Office"/>
    <s v="United States"/>
    <s v="Boston"/>
    <s v="Massachusetts"/>
    <s v="41363"/>
    <x v="2"/>
    <s v="OFF-STO-19103"/>
    <x v="1"/>
    <x v="8"/>
    <s v="Fellowes Stor/File Storage Boxes"/>
    <n v="106.13"/>
    <n v="1"/>
    <x v="3"/>
    <n v="43.1"/>
    <n v="0.40610571940073498"/>
  </r>
  <r>
    <n v="4381"/>
    <x v="4380"/>
    <d v="2024-09-11T00:00:00"/>
    <x v="0"/>
    <x v="8"/>
    <x v="15"/>
    <d v="2024-09-17T00:00:00"/>
    <n v="6"/>
    <s v="Second Class"/>
    <s v="CU-00445"/>
    <x v="21"/>
    <s v="Consumer"/>
    <s v="United States"/>
    <s v="Portland"/>
    <s v="Oregon"/>
    <s v="23015"/>
    <x v="1"/>
    <s v="FUR-CHA-16012"/>
    <x v="2"/>
    <x v="13"/>
    <s v="Harbour Creations 67200 Series"/>
    <n v="6747.28"/>
    <n v="6"/>
    <x v="3"/>
    <n v="330.97"/>
    <n v="4.9052358876465779E-2"/>
  </r>
  <r>
    <n v="4382"/>
    <x v="4381"/>
    <d v="2024-02-02T00:00:00"/>
    <x v="0"/>
    <x v="9"/>
    <x v="16"/>
    <d v="2024-02-06T00:00:00"/>
    <n v="4"/>
    <s v="Second Class"/>
    <s v="CU-00561"/>
    <x v="177"/>
    <s v="Corporate"/>
    <s v="United States"/>
    <s v="Atlanta"/>
    <s v="Georgia"/>
    <s v="88176"/>
    <x v="3"/>
    <s v="TEC-ACC-82182"/>
    <x v="0"/>
    <x v="0"/>
    <s v="Logitech MK550 Wireless Wave Keyboard and Mouse"/>
    <n v="4973.29"/>
    <n v="11"/>
    <x v="2"/>
    <n v="-688.68"/>
    <n v="-0.13847573738913274"/>
  </r>
  <r>
    <n v="4383"/>
    <x v="4382"/>
    <d v="2024-07-18T00:00:00"/>
    <x v="0"/>
    <x v="7"/>
    <x v="28"/>
    <d v="2024-07-25T00:00:00"/>
    <n v="7"/>
    <s v="Standard Class"/>
    <s v="CU-00396"/>
    <x v="193"/>
    <s v="Corporate"/>
    <s v="United States"/>
    <s v="New Orleans"/>
    <s v="Louisiana"/>
    <s v="13154"/>
    <x v="3"/>
    <s v="FUR-BOO-76948"/>
    <x v="2"/>
    <x v="7"/>
    <s v="Bush Somerset Collection Bookcase"/>
    <n v="11215.5"/>
    <n v="10"/>
    <x v="3"/>
    <n v="-182.19"/>
    <n v="-1.6244483081449778E-2"/>
  </r>
  <r>
    <n v="4384"/>
    <x v="4383"/>
    <d v="2023-06-02T00:00:00"/>
    <x v="3"/>
    <x v="2"/>
    <x v="37"/>
    <d v="2023-06-10T00:00:00"/>
    <n v="8"/>
    <s v="Standard Class"/>
    <s v="CU-00334"/>
    <x v="264"/>
    <s v="Consumer"/>
    <s v="United States"/>
    <s v="Washington DC"/>
    <s v="District of Columbia"/>
    <s v="10410"/>
    <x v="2"/>
    <s v="FUR-CHA-53079"/>
    <x v="2"/>
    <x v="13"/>
    <s v="Hon Deluxe Fabric Upholstered Stacking Chairs"/>
    <n v="928.92"/>
    <n v="14"/>
    <x v="4"/>
    <n v="-138.07"/>
    <n v="-0.14863497394824096"/>
  </r>
  <r>
    <n v="4385"/>
    <x v="4384"/>
    <d v="2021-11-12T00:00:00"/>
    <x v="2"/>
    <x v="4"/>
    <x v="8"/>
    <d v="2021-11-13T00:00:00"/>
    <n v="1"/>
    <s v="First Class"/>
    <s v="CU-00532"/>
    <x v="19"/>
    <s v="Home Office"/>
    <s v="United States"/>
    <s v="Boston"/>
    <s v="Massachusetts"/>
    <s v="44806"/>
    <x v="2"/>
    <s v="OFF-FAS-30512"/>
    <x v="1"/>
    <x v="9"/>
    <s v="Staple remover"/>
    <n v="43.29"/>
    <n v="3"/>
    <x v="2"/>
    <n v="13.15"/>
    <n v="0.30376530376530381"/>
  </r>
  <r>
    <n v="4386"/>
    <x v="4385"/>
    <d v="2022-01-18T00:00:00"/>
    <x v="1"/>
    <x v="1"/>
    <x v="1"/>
    <d v="2022-01-23T00:00:00"/>
    <n v="5"/>
    <s v="Standard Class"/>
    <s v="CU-00600"/>
    <x v="45"/>
    <s v="Consumer"/>
    <s v="United States"/>
    <s v="Portland"/>
    <s v="Oregon"/>
    <s v="71382"/>
    <x v="1"/>
    <s v="TEC-ACC-21530"/>
    <x v="0"/>
    <x v="0"/>
    <s v="Plantronics CS540 Wireless Headset System"/>
    <n v="10847.36"/>
    <n v="14"/>
    <x v="3"/>
    <n v="3511.68"/>
    <n v="0.32373591362322257"/>
  </r>
  <r>
    <n v="4387"/>
    <x v="4386"/>
    <d v="2022-07-18T00:00:00"/>
    <x v="1"/>
    <x v="7"/>
    <x v="31"/>
    <d v="2022-07-26T00:00:00"/>
    <n v="8"/>
    <s v="Standard Class"/>
    <s v="CU-00037"/>
    <x v="87"/>
    <s v="Corporate"/>
    <s v="United States"/>
    <s v="Nashville"/>
    <s v="Tennessee"/>
    <s v="70006"/>
    <x v="3"/>
    <s v="TEC-ACC-27808"/>
    <x v="0"/>
    <x v="0"/>
    <s v="Kensington 62348"/>
    <n v="823.49"/>
    <n v="2"/>
    <x v="2"/>
    <n v="262.14999999999998"/>
    <n v="0.31834023485409657"/>
  </r>
  <r>
    <n v="4388"/>
    <x v="4387"/>
    <d v="2022-01-24T00:00:00"/>
    <x v="1"/>
    <x v="1"/>
    <x v="1"/>
    <d v="2022-01-30T00:00:00"/>
    <n v="6"/>
    <s v="Second Class"/>
    <s v="CU-00467"/>
    <x v="218"/>
    <s v="Home Office"/>
    <s v="United States"/>
    <s v="Atlanta"/>
    <s v="Georgia"/>
    <s v="41055"/>
    <x v="3"/>
    <s v="OFF-BIN-71318"/>
    <x v="1"/>
    <x v="3"/>
    <s v="Cardinal Easy Open Angle-D Binders"/>
    <n v="948.28"/>
    <n v="8"/>
    <x v="5"/>
    <n v="407.14"/>
    <n v="0.42934576285485299"/>
  </r>
  <r>
    <n v="4389"/>
    <x v="4388"/>
    <d v="2021-11-07T00:00:00"/>
    <x v="2"/>
    <x v="4"/>
    <x v="8"/>
    <d v="2021-11-09T00:00:00"/>
    <n v="2"/>
    <s v="First Class"/>
    <s v="CU-00501"/>
    <x v="94"/>
    <s v="Home Office"/>
    <s v="United States"/>
    <s v="Charlotte"/>
    <s v="North Carolina"/>
    <s v="40807"/>
    <x v="3"/>
    <s v="TEC-PHO-55809"/>
    <x v="0"/>
    <x v="2"/>
    <s v="Apple iPhone SE"/>
    <n v="1538.4"/>
    <n v="10"/>
    <x v="3"/>
    <n v="82.18"/>
    <n v="5.3419136765470623E-2"/>
  </r>
  <r>
    <n v="4390"/>
    <x v="4389"/>
    <d v="2023-03-23T00:00:00"/>
    <x v="3"/>
    <x v="10"/>
    <x v="45"/>
    <d v="2023-03-27T00:00:00"/>
    <n v="4"/>
    <s v="Second Class"/>
    <s v="CU-00678"/>
    <x v="151"/>
    <s v="Corporate"/>
    <s v="United States"/>
    <s v="Houston"/>
    <s v="Texas"/>
    <s v="38664"/>
    <x v="0"/>
    <s v="OFF-APP-29426"/>
    <x v="1"/>
    <x v="6"/>
    <s v="Fellowes PB500 Electric Punch Binding Machine"/>
    <n v="944.64"/>
    <n v="6"/>
    <x v="2"/>
    <n v="319.19"/>
    <n v="0.33789591802168023"/>
  </r>
  <r>
    <n v="4391"/>
    <x v="4390"/>
    <d v="2023-06-11T00:00:00"/>
    <x v="3"/>
    <x v="2"/>
    <x v="37"/>
    <d v="2023-06-14T00:00:00"/>
    <n v="3"/>
    <s v="First Class"/>
    <s v="CU-00465"/>
    <x v="59"/>
    <s v="Home Office"/>
    <s v="United States"/>
    <s v="Las Vegas"/>
    <s v="Nevada"/>
    <s v="43511"/>
    <x v="1"/>
    <s v="FUR-CHA-31162"/>
    <x v="2"/>
    <x v="13"/>
    <s v="Hon Deluxe Fabric Upholstered Stacking Chairs"/>
    <n v="2023.35"/>
    <n v="2"/>
    <x v="4"/>
    <n v="-395.78"/>
    <n v="-0.19560629648849678"/>
  </r>
  <r>
    <n v="4392"/>
    <x v="4391"/>
    <d v="2022-09-09T00:00:00"/>
    <x v="1"/>
    <x v="8"/>
    <x v="36"/>
    <d v="2022-09-14T00:00:00"/>
    <n v="5"/>
    <s v="Second Class"/>
    <s v="CU-00129"/>
    <x v="1"/>
    <s v="Home Office"/>
    <s v="United States"/>
    <s v="Las Vegas"/>
    <s v="Nevada"/>
    <s v="14001"/>
    <x v="1"/>
    <s v="FUR-TAB-38414"/>
    <x v="2"/>
    <x v="14"/>
    <s v="Chromcraft Training Table"/>
    <n v="1904.74"/>
    <n v="3"/>
    <x v="3"/>
    <n v="142.85"/>
    <n v="7.4997112466793359E-2"/>
  </r>
  <r>
    <n v="4393"/>
    <x v="4392"/>
    <d v="2021-05-27T00:00:00"/>
    <x v="2"/>
    <x v="11"/>
    <x v="39"/>
    <d v="2021-06-04T00:00:00"/>
    <n v="8"/>
    <s v="Standard Class"/>
    <s v="CU-00137"/>
    <x v="177"/>
    <s v="Home Office"/>
    <s v="United States"/>
    <s v="Las Vegas"/>
    <s v="Nevada"/>
    <s v="75570"/>
    <x v="1"/>
    <s v="OFF-ENV-44391"/>
    <x v="1"/>
    <x v="1"/>
    <s v="Poly String &amp; Button Envelopes"/>
    <n v="380.62"/>
    <n v="14"/>
    <x v="0"/>
    <n v="17.079999999999998"/>
    <n v="4.4874152698229197E-2"/>
  </r>
  <r>
    <n v="4394"/>
    <x v="4393"/>
    <d v="2021-10-26T00:00:00"/>
    <x v="2"/>
    <x v="3"/>
    <x v="10"/>
    <d v="2021-10-29T00:00:00"/>
    <n v="3"/>
    <s v="First Class"/>
    <s v="CU-00501"/>
    <x v="94"/>
    <s v="Home Office"/>
    <s v="United States"/>
    <s v="Charlotte"/>
    <s v="North Carolina"/>
    <s v="60266"/>
    <x v="3"/>
    <s v="TEC-ACC-83061"/>
    <x v="0"/>
    <x v="0"/>
    <s v="Logitech MK550 Wireless Wave Keyboard and Mouse"/>
    <n v="7604.91"/>
    <n v="8"/>
    <x v="2"/>
    <n v="1349.49"/>
    <n v="0.17744983175343298"/>
  </r>
  <r>
    <n v="4395"/>
    <x v="4394"/>
    <d v="2024-07-17T00:00:00"/>
    <x v="0"/>
    <x v="7"/>
    <x v="28"/>
    <d v="2024-07-22T00:00:00"/>
    <n v="5"/>
    <s v="Standard Class"/>
    <s v="CU-00505"/>
    <x v="34"/>
    <s v="Corporate"/>
    <s v="United States"/>
    <s v="Los Angeles"/>
    <s v="California"/>
    <s v="66836"/>
    <x v="1"/>
    <s v="FUR-BOO-99214"/>
    <x v="2"/>
    <x v="7"/>
    <s v="O'Sullivan 2-Shelf Bookcase"/>
    <n v="4316.5200000000004"/>
    <n v="3"/>
    <x v="4"/>
    <n v="-66.14"/>
    <n v="-1.5322528333008997E-2"/>
  </r>
  <r>
    <n v="4396"/>
    <x v="4395"/>
    <d v="2021-08-10T00:00:00"/>
    <x v="2"/>
    <x v="6"/>
    <x v="27"/>
    <d v="2021-08-13T00:00:00"/>
    <n v="3"/>
    <s v="First Class"/>
    <s v="CU-00578"/>
    <x v="333"/>
    <s v="Consumer"/>
    <s v="United States"/>
    <s v="Baltimore"/>
    <s v="Maryland"/>
    <s v="37916"/>
    <x v="2"/>
    <s v="OFF-FAS-52234"/>
    <x v="1"/>
    <x v="9"/>
    <s v="Binder clips medium"/>
    <n v="1080.54"/>
    <n v="11"/>
    <x v="2"/>
    <n v="138.37"/>
    <n v="0.12805634219927076"/>
  </r>
  <r>
    <n v="4397"/>
    <x v="4396"/>
    <d v="2023-05-24T00:00:00"/>
    <x v="3"/>
    <x v="11"/>
    <x v="42"/>
    <d v="2023-05-27T00:00:00"/>
    <n v="3"/>
    <s v="First Class"/>
    <s v="CU-00029"/>
    <x v="297"/>
    <s v="Home Office"/>
    <s v="United States"/>
    <s v="Minneapolis"/>
    <s v="Minnesota"/>
    <s v="74757"/>
    <x v="0"/>
    <s v="FUR-CHA-17815"/>
    <x v="2"/>
    <x v="13"/>
    <s v="Harbour Creations 67200 Series"/>
    <n v="8527.2900000000009"/>
    <n v="8"/>
    <x v="4"/>
    <n v="-333.28"/>
    <n v="-3.9083929360910666E-2"/>
  </r>
  <r>
    <n v="4398"/>
    <x v="4397"/>
    <d v="2024-09-06T00:00:00"/>
    <x v="0"/>
    <x v="8"/>
    <x v="15"/>
    <d v="2024-09-08T00:00:00"/>
    <n v="2"/>
    <s v="First Class"/>
    <s v="CU-00493"/>
    <x v="72"/>
    <s v="Consumer"/>
    <s v="United States"/>
    <s v="Portland"/>
    <s v="Oregon"/>
    <s v="88526"/>
    <x v="1"/>
    <s v="TEC-MAC-67114"/>
    <x v="0"/>
    <x v="12"/>
    <s v="Hoover Stair Vacuum 515 Corded"/>
    <n v="2311.08"/>
    <n v="4"/>
    <x v="1"/>
    <n v="768.86"/>
    <n v="0.33268428613462103"/>
  </r>
  <r>
    <n v="4399"/>
    <x v="4398"/>
    <d v="2024-06-21T00:00:00"/>
    <x v="0"/>
    <x v="2"/>
    <x v="2"/>
    <d v="2024-06-21T00:00:00"/>
    <n v="0"/>
    <s v="Same Day"/>
    <s v="CU-00360"/>
    <x v="110"/>
    <s v="Home Office"/>
    <s v="United States"/>
    <s v="Washington DC"/>
    <s v="District of Columbia"/>
    <s v="45616"/>
    <x v="2"/>
    <s v="OFF-FAS-26017"/>
    <x v="1"/>
    <x v="9"/>
    <s v="Binder clips medium"/>
    <n v="81.41"/>
    <n v="12"/>
    <x v="2"/>
    <n v="16.239999999999998"/>
    <n v="0.19948409286328458"/>
  </r>
  <r>
    <n v="4400"/>
    <x v="4399"/>
    <d v="2023-06-18T00:00:00"/>
    <x v="3"/>
    <x v="2"/>
    <x v="37"/>
    <d v="2023-06-18T00:00:00"/>
    <n v="0"/>
    <s v="Same Day"/>
    <s v="CU-00576"/>
    <x v="73"/>
    <s v="Corporate"/>
    <s v="United States"/>
    <s v="Minneapolis"/>
    <s v="Minnesota"/>
    <s v="88329"/>
    <x v="0"/>
    <s v="TEC-MAC-10719"/>
    <x v="0"/>
    <x v="12"/>
    <s v="Epson Stylus Photo R280"/>
    <n v="4595.16"/>
    <n v="5"/>
    <x v="3"/>
    <n v="840.23"/>
    <n v="0.18285108679567197"/>
  </r>
  <r>
    <n v="4401"/>
    <x v="4400"/>
    <d v="2023-08-11T00:00:00"/>
    <x v="3"/>
    <x v="6"/>
    <x v="26"/>
    <d v="2023-08-13T00:00:00"/>
    <n v="2"/>
    <s v="First Class"/>
    <s v="CU-00121"/>
    <x v="109"/>
    <s v="Consumer"/>
    <s v="United States"/>
    <s v="Washington DC"/>
    <s v="District of Columbia"/>
    <s v="58650"/>
    <x v="2"/>
    <s v="TEC-ACC-85608"/>
    <x v="0"/>
    <x v="0"/>
    <s v="Logitech MK550 Wireless Wave Keyboard and Mouse"/>
    <n v="2730.06"/>
    <n v="3"/>
    <x v="5"/>
    <n v="-193.17"/>
    <n v="-7.0756686666227114E-2"/>
  </r>
  <r>
    <n v="4402"/>
    <x v="4401"/>
    <d v="2021-02-01T00:00:00"/>
    <x v="2"/>
    <x v="9"/>
    <x v="13"/>
    <d v="2021-02-08T00:00:00"/>
    <n v="7"/>
    <s v="Standard Class"/>
    <s v="CU-00262"/>
    <x v="153"/>
    <s v="Corporate"/>
    <s v="United States"/>
    <s v="Miami"/>
    <s v="Florida"/>
    <s v="85125"/>
    <x v="3"/>
    <s v="OFF-FAS-68938"/>
    <x v="1"/>
    <x v="9"/>
    <s v="Binder clips medium"/>
    <n v="138.32"/>
    <n v="3"/>
    <x v="0"/>
    <n v="14.36"/>
    <n v="0.10381723539618276"/>
  </r>
  <r>
    <n v="4403"/>
    <x v="4402"/>
    <d v="2024-07-29T00:00:00"/>
    <x v="0"/>
    <x v="7"/>
    <x v="28"/>
    <d v="2024-08-06T00:00:00"/>
    <n v="8"/>
    <s v="Standard Class"/>
    <s v="CU-00416"/>
    <x v="99"/>
    <s v="Home Office"/>
    <s v="United States"/>
    <s v="Las Vegas"/>
    <s v="Nevada"/>
    <s v="34339"/>
    <x v="1"/>
    <s v="TEC-ACC-27778"/>
    <x v="0"/>
    <x v="0"/>
    <s v="Logitech MK550 Wireless Wave Keyboard and Mouse"/>
    <n v="128.51"/>
    <n v="1"/>
    <x v="2"/>
    <n v="-2.99"/>
    <n v="-2.3266671854330404E-2"/>
  </r>
  <r>
    <n v="4404"/>
    <x v="4403"/>
    <d v="2024-07-02T00:00:00"/>
    <x v="0"/>
    <x v="7"/>
    <x v="28"/>
    <d v="2024-07-05T00:00:00"/>
    <n v="3"/>
    <s v="First Class"/>
    <s v="CU-00507"/>
    <x v="77"/>
    <s v="Home Office"/>
    <s v="United States"/>
    <s v="Portland"/>
    <s v="Oregon"/>
    <s v="58522"/>
    <x v="1"/>
    <s v="OFF-SUP-76683"/>
    <x v="1"/>
    <x v="5"/>
    <s v="Avery Hi-Liter EverBold"/>
    <n v="84.64"/>
    <n v="1"/>
    <x v="2"/>
    <n v="36.369999999999997"/>
    <n v="0.42970226843100184"/>
  </r>
  <r>
    <n v="4405"/>
    <x v="4404"/>
    <d v="2024-05-05T00:00:00"/>
    <x v="0"/>
    <x v="11"/>
    <x v="30"/>
    <d v="2024-05-12T00:00:00"/>
    <n v="7"/>
    <s v="Standard Class"/>
    <s v="CU-00482"/>
    <x v="82"/>
    <s v="Home Office"/>
    <s v="United States"/>
    <s v="Philadelphia"/>
    <s v="Pennsylvania"/>
    <s v="57648"/>
    <x v="2"/>
    <s v="TEC-ACC-84569"/>
    <x v="0"/>
    <x v="0"/>
    <s v="Plantronics CS540 Wireless Headset System"/>
    <n v="8822.76"/>
    <n v="11"/>
    <x v="3"/>
    <n v="37.24"/>
    <n v="4.220901395935059E-3"/>
  </r>
  <r>
    <n v="4406"/>
    <x v="4405"/>
    <d v="2023-01-04T00:00:00"/>
    <x v="3"/>
    <x v="1"/>
    <x v="35"/>
    <d v="2023-01-05T00:00:00"/>
    <n v="1"/>
    <s v="First Class"/>
    <s v="CU-00258"/>
    <x v="39"/>
    <s v="Consumer"/>
    <s v="United States"/>
    <s v="Los Angeles"/>
    <s v="California"/>
    <s v="64216"/>
    <x v="1"/>
    <s v="TEC-ACC-81589"/>
    <x v="0"/>
    <x v="0"/>
    <s v="Memorex Mini Travel Drive 64 GB"/>
    <n v="5313.72"/>
    <n v="9"/>
    <x v="3"/>
    <n v="133.01"/>
    <n v="2.5031428076752252E-2"/>
  </r>
  <r>
    <n v="4407"/>
    <x v="4406"/>
    <d v="2021-02-18T00:00:00"/>
    <x v="2"/>
    <x v="9"/>
    <x v="13"/>
    <d v="2021-02-25T00:00:00"/>
    <n v="7"/>
    <s v="Standard Class"/>
    <s v="CU-00140"/>
    <x v="26"/>
    <s v="Home Office"/>
    <s v="United States"/>
    <s v="Portland"/>
    <s v="Oregon"/>
    <s v="62224"/>
    <x v="1"/>
    <s v="TEC-ACC-73390"/>
    <x v="0"/>
    <x v="0"/>
    <s v="Kensington 62348"/>
    <n v="5352.84"/>
    <n v="10"/>
    <x v="5"/>
    <n v="-68.98"/>
    <n v="-1.288661719759978E-2"/>
  </r>
  <r>
    <n v="4408"/>
    <x v="4407"/>
    <d v="2024-02-21T00:00:00"/>
    <x v="0"/>
    <x v="9"/>
    <x v="16"/>
    <d v="2024-02-26T00:00:00"/>
    <n v="5"/>
    <s v="Second Class"/>
    <s v="CU-00708"/>
    <x v="138"/>
    <s v="Home Office"/>
    <s v="United States"/>
    <s v="San Francisco"/>
    <s v="California"/>
    <s v="63891"/>
    <x v="1"/>
    <s v="OFF-APP-41407"/>
    <x v="1"/>
    <x v="6"/>
    <s v="Belkin 7 Outlet Berlinger"/>
    <n v="301.48"/>
    <n v="4"/>
    <x v="2"/>
    <n v="93.5"/>
    <n v="0.31013665914820221"/>
  </r>
  <r>
    <n v="4409"/>
    <x v="4408"/>
    <d v="2023-01-31T00:00:00"/>
    <x v="3"/>
    <x v="1"/>
    <x v="35"/>
    <d v="2023-01-31T00:00:00"/>
    <n v="0"/>
    <s v="Same Day"/>
    <s v="CU-00714"/>
    <x v="234"/>
    <s v="Consumer"/>
    <s v="United States"/>
    <s v="Seattle"/>
    <s v="Washington"/>
    <s v="13320"/>
    <x v="1"/>
    <s v="FUR-BOO-94493"/>
    <x v="2"/>
    <x v="7"/>
    <s v="O'Sullivan 2-Shelf Bookcase"/>
    <n v="91.3"/>
    <n v="1"/>
    <x v="2"/>
    <n v="-13.83"/>
    <n v="-0.15147864184008764"/>
  </r>
  <r>
    <n v="4410"/>
    <x v="4409"/>
    <d v="2024-11-10T00:00:00"/>
    <x v="0"/>
    <x v="4"/>
    <x v="4"/>
    <d v="2024-11-15T00:00:00"/>
    <n v="5"/>
    <s v="Second Class"/>
    <s v="CU-00519"/>
    <x v="151"/>
    <s v="Home Office"/>
    <s v="United States"/>
    <s v="Las Vegas"/>
    <s v="Nevada"/>
    <s v="63868"/>
    <x v="1"/>
    <s v="FUR-CHA-15816"/>
    <x v="2"/>
    <x v="13"/>
    <s v="Global Troy Executive Chair"/>
    <n v="1262.5"/>
    <n v="2"/>
    <x v="0"/>
    <n v="96.07"/>
    <n v="7.6095049504950496E-2"/>
  </r>
  <r>
    <n v="4411"/>
    <x v="4410"/>
    <d v="2023-11-24T00:00:00"/>
    <x v="3"/>
    <x v="4"/>
    <x v="22"/>
    <d v="2023-11-28T00:00:00"/>
    <n v="4"/>
    <s v="Second Class"/>
    <s v="CU-00502"/>
    <x v="139"/>
    <s v="Home Office"/>
    <s v="United States"/>
    <s v="Houston"/>
    <s v="Texas"/>
    <s v="28310"/>
    <x v="0"/>
    <s v="FUR-FUR-26942"/>
    <x v="2"/>
    <x v="10"/>
    <s v="Eldon Expressions Punched Metal &amp; Wood Desk Accessories"/>
    <n v="4361.12"/>
    <n v="8"/>
    <x v="5"/>
    <n v="1356.38"/>
    <n v="0.31101643614484353"/>
  </r>
  <r>
    <n v="4412"/>
    <x v="4411"/>
    <d v="2024-11-16T00:00:00"/>
    <x v="0"/>
    <x v="4"/>
    <x v="4"/>
    <d v="2024-11-19T00:00:00"/>
    <n v="3"/>
    <s v="Second Class"/>
    <s v="CU-00113"/>
    <x v="72"/>
    <s v="Corporate"/>
    <s v="United States"/>
    <s v="Minneapolis"/>
    <s v="Minnesota"/>
    <s v="79850"/>
    <x v="0"/>
    <s v="FUR-TAB-55855"/>
    <x v="2"/>
    <x v="14"/>
    <s v="Bevis Round Conference Table"/>
    <n v="302.10000000000002"/>
    <n v="1"/>
    <x v="4"/>
    <n v="0.13"/>
    <n v="4.3032108573320092E-4"/>
  </r>
  <r>
    <n v="4413"/>
    <x v="4412"/>
    <d v="2024-02-09T00:00:00"/>
    <x v="0"/>
    <x v="9"/>
    <x v="16"/>
    <d v="2024-02-12T00:00:00"/>
    <n v="3"/>
    <s v="First Class"/>
    <s v="CU-00115"/>
    <x v="109"/>
    <s v="Consumer"/>
    <s v="United States"/>
    <s v="New Orleans"/>
    <s v="Louisiana"/>
    <s v="97021"/>
    <x v="3"/>
    <s v="OFF-PAP-83949"/>
    <x v="1"/>
    <x v="4"/>
    <s v="Hammermill CopyPlus Copy Paper"/>
    <n v="1233.33"/>
    <n v="8"/>
    <x v="3"/>
    <n v="386.48"/>
    <n v="0.31336300908921377"/>
  </r>
  <r>
    <n v="4414"/>
    <x v="4413"/>
    <d v="2021-06-20T00:00:00"/>
    <x v="2"/>
    <x v="2"/>
    <x v="18"/>
    <d v="2021-06-22T00:00:00"/>
    <n v="2"/>
    <s v="First Class"/>
    <s v="CU-00648"/>
    <x v="280"/>
    <s v="Home Office"/>
    <s v="United States"/>
    <s v="Boston"/>
    <s v="Massachusetts"/>
    <s v="19257"/>
    <x v="2"/>
    <s v="OFF-PAP-97877"/>
    <x v="1"/>
    <x v="4"/>
    <s v="Hammermill CopyPlus Copy Paper"/>
    <n v="652.79999999999995"/>
    <n v="11"/>
    <x v="3"/>
    <n v="-16.579999999999998"/>
    <n v="-2.539828431372549E-2"/>
  </r>
  <r>
    <n v="4415"/>
    <x v="4414"/>
    <d v="2023-07-31T00:00:00"/>
    <x v="3"/>
    <x v="7"/>
    <x v="41"/>
    <d v="2023-08-02T00:00:00"/>
    <n v="2"/>
    <s v="First Class"/>
    <s v="CU-00516"/>
    <x v="111"/>
    <s v="Consumer"/>
    <s v="United States"/>
    <s v="Atlanta"/>
    <s v="Georgia"/>
    <s v="94077"/>
    <x v="3"/>
    <s v="TEC-MAC-51771"/>
    <x v="0"/>
    <x v="12"/>
    <s v="Lexmark MX611dhe Monochrome Laser Printer"/>
    <n v="1825.31"/>
    <n v="7"/>
    <x v="4"/>
    <n v="23.75"/>
    <n v="1.3011488459494552E-2"/>
  </r>
  <r>
    <n v="4416"/>
    <x v="4415"/>
    <d v="2022-11-07T00:00:00"/>
    <x v="1"/>
    <x v="4"/>
    <x v="20"/>
    <d v="2022-11-08T00:00:00"/>
    <n v="1"/>
    <s v="First Class"/>
    <s v="CU-00523"/>
    <x v="229"/>
    <s v="Corporate"/>
    <s v="United States"/>
    <s v="Charlotte"/>
    <s v="North Carolina"/>
    <s v="48442"/>
    <x v="3"/>
    <s v="OFF-ART-80188"/>
    <x v="1"/>
    <x v="16"/>
    <s v="Sanford 16-Color Pencils"/>
    <n v="191.39"/>
    <n v="3"/>
    <x v="3"/>
    <n v="61.83"/>
    <n v="0.32305763101520457"/>
  </r>
  <r>
    <n v="4417"/>
    <x v="4416"/>
    <d v="2023-11-27T00:00:00"/>
    <x v="3"/>
    <x v="4"/>
    <x v="22"/>
    <d v="2023-11-27T00:00:00"/>
    <n v="0"/>
    <s v="Same Day"/>
    <s v="CU-00672"/>
    <x v="47"/>
    <s v="Home Office"/>
    <s v="United States"/>
    <s v="Philadelphia"/>
    <s v="Pennsylvania"/>
    <s v="41113"/>
    <x v="2"/>
    <s v="FUR-TAB-49168"/>
    <x v="2"/>
    <x v="14"/>
    <s v="Chromcraft Training Table"/>
    <n v="1186.8800000000001"/>
    <n v="2"/>
    <x v="3"/>
    <n v="-74.17"/>
    <n v="-6.2491574548395788E-2"/>
  </r>
  <r>
    <n v="4418"/>
    <x v="4417"/>
    <d v="2023-12-19T00:00:00"/>
    <x v="3"/>
    <x v="5"/>
    <x v="34"/>
    <d v="2023-12-19T00:00:00"/>
    <n v="0"/>
    <s v="Same Day"/>
    <s v="CU-00757"/>
    <x v="54"/>
    <s v="Corporate"/>
    <s v="United States"/>
    <s v="Charlotte"/>
    <s v="North Carolina"/>
    <s v="53509"/>
    <x v="3"/>
    <s v="TEC-ACC-44188"/>
    <x v="0"/>
    <x v="0"/>
    <s v="SanDisk Ultra 64GB"/>
    <n v="9524.0300000000007"/>
    <n v="11"/>
    <x v="5"/>
    <n v="558.69000000000005"/>
    <n v="5.8661091995720303E-2"/>
  </r>
  <r>
    <n v="4419"/>
    <x v="4418"/>
    <d v="2022-02-01T00:00:00"/>
    <x v="1"/>
    <x v="9"/>
    <x v="17"/>
    <d v="2022-02-03T00:00:00"/>
    <n v="2"/>
    <s v="First Class"/>
    <s v="CU-00479"/>
    <x v="264"/>
    <s v="Consumer"/>
    <s v="United States"/>
    <s v="Seattle"/>
    <s v="Washington"/>
    <s v="64514"/>
    <x v="1"/>
    <s v="TEC-COP-77309"/>
    <x v="0"/>
    <x v="11"/>
    <s v="Hewlett Packard 610 Multi-Function Printer"/>
    <n v="483.8"/>
    <n v="3"/>
    <x v="3"/>
    <n v="-27.76"/>
    <n v="-5.737908226539893E-2"/>
  </r>
  <r>
    <n v="4420"/>
    <x v="4419"/>
    <d v="2023-03-26T00:00:00"/>
    <x v="3"/>
    <x v="10"/>
    <x v="45"/>
    <d v="2023-03-26T00:00:00"/>
    <n v="0"/>
    <s v="Same Day"/>
    <s v="CU-00495"/>
    <x v="257"/>
    <s v="Corporate"/>
    <s v="United States"/>
    <s v="Los Angeles"/>
    <s v="California"/>
    <s v="89279"/>
    <x v="1"/>
    <s v="OFF-BIN-21510"/>
    <x v="1"/>
    <x v="3"/>
    <s v="Avery Durable Binders"/>
    <n v="2094.48"/>
    <n v="14"/>
    <x v="3"/>
    <n v="367.14"/>
    <n v="0.17528933195829036"/>
  </r>
  <r>
    <n v="4421"/>
    <x v="4420"/>
    <d v="2022-03-11T00:00:00"/>
    <x v="1"/>
    <x v="10"/>
    <x v="47"/>
    <d v="2022-03-14T00:00:00"/>
    <n v="3"/>
    <s v="Second Class"/>
    <s v="CU-00328"/>
    <x v="319"/>
    <s v="Corporate"/>
    <s v="United States"/>
    <s v="Nashville"/>
    <s v="Tennessee"/>
    <s v="83849"/>
    <x v="3"/>
    <s v="OFF-FAS-26101"/>
    <x v="1"/>
    <x v="9"/>
    <s v="Binder clips medium"/>
    <n v="2419.54"/>
    <n v="12"/>
    <x v="3"/>
    <n v="5.54"/>
    <n v="2.2896914289493044E-3"/>
  </r>
  <r>
    <n v="4422"/>
    <x v="4421"/>
    <d v="2021-04-23T00:00:00"/>
    <x v="2"/>
    <x v="0"/>
    <x v="19"/>
    <d v="2021-04-27T00:00:00"/>
    <n v="4"/>
    <s v="Second Class"/>
    <s v="CU-00777"/>
    <x v="312"/>
    <s v="Home Office"/>
    <s v="United States"/>
    <s v="Charlotte"/>
    <s v="North Carolina"/>
    <s v="91312"/>
    <x v="3"/>
    <s v="FUR-BOO-70182"/>
    <x v="2"/>
    <x v="7"/>
    <s v="Sauder Classic Bookcase"/>
    <n v="2710.89"/>
    <n v="2"/>
    <x v="3"/>
    <n v="330.08"/>
    <n v="0.1217607501595417"/>
  </r>
  <r>
    <n v="4423"/>
    <x v="4422"/>
    <d v="2023-05-31T00:00:00"/>
    <x v="3"/>
    <x v="11"/>
    <x v="42"/>
    <d v="2023-06-07T00:00:00"/>
    <n v="7"/>
    <s v="Standard Class"/>
    <s v="CU-00058"/>
    <x v="261"/>
    <s v="Consumer"/>
    <s v="United States"/>
    <s v="Philadelphia"/>
    <s v="Pennsylvania"/>
    <s v="93070"/>
    <x v="2"/>
    <s v="TEC-COP-41945"/>
    <x v="0"/>
    <x v="11"/>
    <s v="HP Designjet T520 Inkjet Large Format Printer"/>
    <n v="10024.85"/>
    <n v="14"/>
    <x v="2"/>
    <n v="2074.65"/>
    <n v="0.20695072744230586"/>
  </r>
  <r>
    <n v="4424"/>
    <x v="4423"/>
    <d v="2023-09-18T00:00:00"/>
    <x v="3"/>
    <x v="8"/>
    <x v="12"/>
    <d v="2023-09-25T00:00:00"/>
    <n v="7"/>
    <s v="Standard Class"/>
    <s v="CU-00121"/>
    <x v="109"/>
    <s v="Consumer"/>
    <s v="United States"/>
    <s v="Washington DC"/>
    <s v="District of Columbia"/>
    <s v="77236"/>
    <x v="2"/>
    <s v="TEC-COP-20835"/>
    <x v="0"/>
    <x v="11"/>
    <s v="HP Designjet T520 Inkjet Large Format Printer"/>
    <n v="779.52"/>
    <n v="7"/>
    <x v="4"/>
    <n v="136.93"/>
    <n v="0.1756593801313629"/>
  </r>
  <r>
    <n v="4425"/>
    <x v="4424"/>
    <d v="2024-05-30T00:00:00"/>
    <x v="0"/>
    <x v="11"/>
    <x v="30"/>
    <d v="2024-06-04T00:00:00"/>
    <n v="5"/>
    <s v="Second Class"/>
    <s v="CU-00390"/>
    <x v="189"/>
    <s v="Home Office"/>
    <s v="United States"/>
    <s v="Las Vegas"/>
    <s v="Nevada"/>
    <s v="94888"/>
    <x v="1"/>
    <s v="TEC-PHO-17897"/>
    <x v="0"/>
    <x v="2"/>
    <s v="Motorola Moto G Play"/>
    <n v="7665.68"/>
    <n v="8"/>
    <x v="5"/>
    <n v="1828.24"/>
    <n v="0.23849678045522379"/>
  </r>
  <r>
    <n v="4426"/>
    <x v="4425"/>
    <d v="2022-04-02T00:00:00"/>
    <x v="1"/>
    <x v="0"/>
    <x v="14"/>
    <d v="2022-04-08T00:00:00"/>
    <n v="6"/>
    <s v="Second Class"/>
    <s v="CU-00189"/>
    <x v="125"/>
    <s v="Consumer"/>
    <s v="United States"/>
    <s v="Baltimore"/>
    <s v="Maryland"/>
    <s v="58896"/>
    <x v="2"/>
    <s v="TEC-COP-69090"/>
    <x v="0"/>
    <x v="11"/>
    <s v="HP Designjet T520 Inkjet Large Format Printer"/>
    <n v="13153.34"/>
    <n v="12"/>
    <x v="2"/>
    <n v="1372.98"/>
    <n v="0.10438261308534562"/>
  </r>
  <r>
    <n v="4427"/>
    <x v="4426"/>
    <d v="2024-10-09T00:00:00"/>
    <x v="0"/>
    <x v="3"/>
    <x v="24"/>
    <d v="2024-10-14T00:00:00"/>
    <n v="5"/>
    <s v="Standard Class"/>
    <s v="CU-00286"/>
    <x v="12"/>
    <s v="Corporate"/>
    <s v="United States"/>
    <s v="Seattle"/>
    <s v="Washington"/>
    <s v="22716"/>
    <x v="1"/>
    <s v="OFF-STO-13683"/>
    <x v="1"/>
    <x v="8"/>
    <s v="Stur-D-Store Shelving Unit"/>
    <n v="325.69"/>
    <n v="4"/>
    <x v="3"/>
    <n v="-28.36"/>
    <n v="-8.7076667997175228E-2"/>
  </r>
  <r>
    <n v="4428"/>
    <x v="4427"/>
    <d v="2021-12-20T00:00:00"/>
    <x v="2"/>
    <x v="5"/>
    <x v="11"/>
    <d v="2021-12-28T00:00:00"/>
    <n v="8"/>
    <s v="Standard Class"/>
    <s v="CU-00475"/>
    <x v="56"/>
    <s v="Consumer"/>
    <s v="United States"/>
    <s v="Seattle"/>
    <s v="Washington"/>
    <s v="73573"/>
    <x v="1"/>
    <s v="TEC-PHO-30255"/>
    <x v="0"/>
    <x v="2"/>
    <s v="Motorola Moto G Play"/>
    <n v="894.31"/>
    <n v="11"/>
    <x v="4"/>
    <n v="-31.41"/>
    <n v="-3.5122049401214349E-2"/>
  </r>
  <r>
    <n v="4429"/>
    <x v="4428"/>
    <d v="2022-04-18T00:00:00"/>
    <x v="1"/>
    <x v="0"/>
    <x v="14"/>
    <d v="2022-04-20T00:00:00"/>
    <n v="2"/>
    <s v="First Class"/>
    <s v="CU-00291"/>
    <x v="185"/>
    <s v="Corporate"/>
    <s v="United States"/>
    <s v="Charlotte"/>
    <s v="North Carolina"/>
    <s v="77254"/>
    <x v="3"/>
    <s v="FUR-FUR-24778"/>
    <x v="2"/>
    <x v="10"/>
    <s v="Acme Flexible Frame Partition"/>
    <n v="3591.66"/>
    <n v="4"/>
    <x v="2"/>
    <n v="-328.39"/>
    <n v="-9.1431260197234701E-2"/>
  </r>
  <r>
    <n v="4430"/>
    <x v="4429"/>
    <d v="2022-01-17T00:00:00"/>
    <x v="1"/>
    <x v="1"/>
    <x v="1"/>
    <d v="2022-01-21T00:00:00"/>
    <n v="4"/>
    <s v="Second Class"/>
    <s v="CU-00584"/>
    <x v="108"/>
    <s v="Corporate"/>
    <s v="United States"/>
    <s v="Boston"/>
    <s v="Massachusetts"/>
    <s v="55682"/>
    <x v="2"/>
    <s v="OFF-ART-56804"/>
    <x v="1"/>
    <x v="16"/>
    <s v="Newell 322"/>
    <n v="99.36"/>
    <n v="1"/>
    <x v="1"/>
    <n v="21.05"/>
    <n v="0.21185587761674718"/>
  </r>
  <r>
    <n v="4431"/>
    <x v="4430"/>
    <d v="2021-07-27T00:00:00"/>
    <x v="2"/>
    <x v="7"/>
    <x v="7"/>
    <d v="2021-07-30T00:00:00"/>
    <n v="3"/>
    <s v="Second Class"/>
    <s v="CU-00168"/>
    <x v="306"/>
    <s v="Corporate"/>
    <s v="United States"/>
    <s v="Washington DC"/>
    <s v="District of Columbia"/>
    <s v="76599"/>
    <x v="2"/>
    <s v="TEC-ACC-16366"/>
    <x v="0"/>
    <x v="0"/>
    <s v="Logitech MK550 Wireless Wave Keyboard and Mouse"/>
    <n v="11207.75"/>
    <n v="14"/>
    <x v="3"/>
    <n v="-888.8"/>
    <n v="-7.9302268519551203E-2"/>
  </r>
  <r>
    <n v="4432"/>
    <x v="4431"/>
    <d v="2023-03-29T00:00:00"/>
    <x v="3"/>
    <x v="10"/>
    <x v="45"/>
    <d v="2023-04-03T00:00:00"/>
    <n v="5"/>
    <s v="Standard Class"/>
    <s v="CU-00033"/>
    <x v="49"/>
    <s v="Home Office"/>
    <s v="United States"/>
    <s v="New York"/>
    <s v="New York"/>
    <s v="40350"/>
    <x v="2"/>
    <s v="FUR-FUR-83839"/>
    <x v="2"/>
    <x v="10"/>
    <s v="Acme Flexible Frame Partition"/>
    <n v="13417.5"/>
    <n v="7"/>
    <x v="3"/>
    <n v="641.04"/>
    <n v="4.7776411403018443E-2"/>
  </r>
  <r>
    <n v="4433"/>
    <x v="4432"/>
    <d v="2022-05-26T00:00:00"/>
    <x v="1"/>
    <x v="11"/>
    <x v="46"/>
    <d v="2022-05-26T00:00:00"/>
    <n v="0"/>
    <s v="Same Day"/>
    <s v="CU-00482"/>
    <x v="82"/>
    <s v="Home Office"/>
    <s v="United States"/>
    <s v="Philadelphia"/>
    <s v="Pennsylvania"/>
    <s v="89110"/>
    <x v="2"/>
    <s v="TEC-PHO-10288"/>
    <x v="0"/>
    <x v="2"/>
    <s v="Motorola Moto G Play"/>
    <n v="452.52"/>
    <n v="2"/>
    <x v="4"/>
    <n v="90.76"/>
    <n v="0.20056572085211705"/>
  </r>
  <r>
    <n v="4434"/>
    <x v="4433"/>
    <d v="2023-10-31T00:00:00"/>
    <x v="3"/>
    <x v="3"/>
    <x v="29"/>
    <d v="2023-10-31T00:00:00"/>
    <n v="0"/>
    <s v="Same Day"/>
    <s v="CU-00748"/>
    <x v="84"/>
    <s v="Home Office"/>
    <s v="United States"/>
    <s v="Philadelphia"/>
    <s v="Pennsylvania"/>
    <s v="98416"/>
    <x v="2"/>
    <s v="FUR-BOO-85381"/>
    <x v="2"/>
    <x v="7"/>
    <s v="Sauder Classic Bookcase"/>
    <n v="17884.13"/>
    <n v="10"/>
    <x v="3"/>
    <n v="-1455.26"/>
    <n v="-8.13715847513969E-2"/>
  </r>
  <r>
    <n v="4435"/>
    <x v="4434"/>
    <d v="2021-12-29T00:00:00"/>
    <x v="2"/>
    <x v="5"/>
    <x v="11"/>
    <d v="2021-12-31T00:00:00"/>
    <n v="2"/>
    <s v="First Class"/>
    <s v="CU-00164"/>
    <x v="200"/>
    <s v="Corporate"/>
    <s v="United States"/>
    <s v="Minneapolis"/>
    <s v="Minnesota"/>
    <s v="17878"/>
    <x v="0"/>
    <s v="TEC-ACC-79417"/>
    <x v="0"/>
    <x v="0"/>
    <s v="Logitech MK550 Wireless Wave Keyboard and Mouse"/>
    <n v="1852.63"/>
    <n v="2"/>
    <x v="2"/>
    <n v="-274.17"/>
    <n v="-0.14798961476387623"/>
  </r>
  <r>
    <n v="4436"/>
    <x v="4435"/>
    <d v="2024-07-06T00:00:00"/>
    <x v="0"/>
    <x v="7"/>
    <x v="28"/>
    <d v="2024-07-08T00:00:00"/>
    <n v="2"/>
    <s v="First Class"/>
    <s v="CU-00107"/>
    <x v="20"/>
    <s v="Home Office"/>
    <s v="United States"/>
    <s v="Miami"/>
    <s v="Florida"/>
    <s v="18786"/>
    <x v="3"/>
    <s v="FUR-CHA-19631"/>
    <x v="2"/>
    <x v="13"/>
    <s v="Harbour Creations 67200 Series"/>
    <n v="516.87"/>
    <n v="4"/>
    <x v="2"/>
    <n v="112.83"/>
    <n v="0.21829473562017529"/>
  </r>
  <r>
    <n v="4437"/>
    <x v="4436"/>
    <d v="2023-05-25T00:00:00"/>
    <x v="3"/>
    <x v="11"/>
    <x v="42"/>
    <d v="2023-05-27T00:00:00"/>
    <n v="2"/>
    <s v="First Class"/>
    <s v="CU-00172"/>
    <x v="58"/>
    <s v="Consumer"/>
    <s v="United States"/>
    <s v="Seattle"/>
    <s v="Washington"/>
    <s v="42257"/>
    <x v="1"/>
    <s v="OFF-SUP-89581"/>
    <x v="1"/>
    <x v="5"/>
    <s v="Avery Hi-Liter EverBold"/>
    <n v="2001.68"/>
    <n v="13"/>
    <x v="2"/>
    <n v="424.55"/>
    <n v="0.21209683865552936"/>
  </r>
  <r>
    <n v="4438"/>
    <x v="4437"/>
    <d v="2024-06-24T00:00:00"/>
    <x v="0"/>
    <x v="2"/>
    <x v="2"/>
    <d v="2024-06-24T00:00:00"/>
    <n v="0"/>
    <s v="Same Day"/>
    <s v="CU-00529"/>
    <x v="141"/>
    <s v="Corporate"/>
    <s v="United States"/>
    <s v="Las Vegas"/>
    <s v="Nevada"/>
    <s v="53797"/>
    <x v="1"/>
    <s v="OFF-SUP-43333"/>
    <x v="1"/>
    <x v="5"/>
    <s v="Avery Hi-Liter EverBold"/>
    <n v="2383.66"/>
    <n v="9"/>
    <x v="4"/>
    <n v="-128.55000000000001"/>
    <n v="-5.3929671177936456E-2"/>
  </r>
  <r>
    <n v="4439"/>
    <x v="4438"/>
    <d v="2024-05-28T00:00:00"/>
    <x v="0"/>
    <x v="11"/>
    <x v="30"/>
    <d v="2024-05-28T00:00:00"/>
    <n v="0"/>
    <s v="Same Day"/>
    <s v="CU-00183"/>
    <x v="294"/>
    <s v="Home Office"/>
    <s v="United States"/>
    <s v="Denver"/>
    <s v="Colorado"/>
    <s v="71555"/>
    <x v="0"/>
    <s v="FUR-BOO-52015"/>
    <x v="2"/>
    <x v="7"/>
    <s v="Bush Somerset Collection Bookcase"/>
    <n v="15101.67"/>
    <n v="9"/>
    <x v="3"/>
    <n v="4950.17"/>
    <n v="0.32778957558998445"/>
  </r>
  <r>
    <n v="4440"/>
    <x v="4439"/>
    <d v="2021-06-22T00:00:00"/>
    <x v="2"/>
    <x v="2"/>
    <x v="18"/>
    <d v="2021-06-24T00:00:00"/>
    <n v="2"/>
    <s v="First Class"/>
    <s v="CU-00499"/>
    <x v="242"/>
    <s v="Home Office"/>
    <s v="United States"/>
    <s v="Las Vegas"/>
    <s v="Nevada"/>
    <s v="24652"/>
    <x v="1"/>
    <s v="FUR-BOO-51234"/>
    <x v="2"/>
    <x v="7"/>
    <s v="Bush Somerset Collection Bookcase"/>
    <n v="18816.77"/>
    <n v="12"/>
    <x v="3"/>
    <n v="4961.96"/>
    <n v="0.26369881759728159"/>
  </r>
  <r>
    <n v="4441"/>
    <x v="4440"/>
    <d v="2023-06-26T00:00:00"/>
    <x v="3"/>
    <x v="2"/>
    <x v="37"/>
    <d v="2023-07-02T00:00:00"/>
    <n v="6"/>
    <s v="Second Class"/>
    <s v="CU-00023"/>
    <x v="127"/>
    <s v="Consumer"/>
    <s v="United States"/>
    <s v="New York"/>
    <s v="New York"/>
    <s v="29151"/>
    <x v="2"/>
    <s v="TEC-ACC-45951"/>
    <x v="0"/>
    <x v="0"/>
    <s v="Plantronics CS540 Wireless Headset System"/>
    <n v="652.74"/>
    <n v="3"/>
    <x v="0"/>
    <n v="256.16000000000003"/>
    <n v="0.39243803045623071"/>
  </r>
  <r>
    <n v="4442"/>
    <x v="4441"/>
    <d v="2022-11-09T00:00:00"/>
    <x v="1"/>
    <x v="4"/>
    <x v="20"/>
    <d v="2022-11-11T00:00:00"/>
    <n v="2"/>
    <s v="First Class"/>
    <s v="CU-00043"/>
    <x v="174"/>
    <s v="Home Office"/>
    <s v="United States"/>
    <s v="Las Vegas"/>
    <s v="Nevada"/>
    <s v="89344"/>
    <x v="1"/>
    <s v="FUR-FUR-63257"/>
    <x v="2"/>
    <x v="10"/>
    <s v="Howard Miller 11.75 Diameter"/>
    <n v="10518.99"/>
    <n v="12"/>
    <x v="4"/>
    <n v="2012.12"/>
    <n v="0.19128452446480126"/>
  </r>
  <r>
    <n v="4443"/>
    <x v="4442"/>
    <d v="2022-01-07T00:00:00"/>
    <x v="1"/>
    <x v="1"/>
    <x v="1"/>
    <d v="2022-01-08T00:00:00"/>
    <n v="1"/>
    <s v="First Class"/>
    <s v="CU-00366"/>
    <x v="33"/>
    <s v="Home Office"/>
    <s v="United States"/>
    <s v="Philadelphia"/>
    <s v="Pennsylvania"/>
    <s v="64466"/>
    <x v="2"/>
    <s v="FUR-TAB-53578"/>
    <x v="2"/>
    <x v="14"/>
    <s v="Bretford CR4500 Series Slim Rectangular Table"/>
    <n v="1384.36"/>
    <n v="3"/>
    <x v="1"/>
    <n v="78.83"/>
    <n v="5.694328064954203E-2"/>
  </r>
  <r>
    <n v="4444"/>
    <x v="4443"/>
    <d v="2024-10-10T00:00:00"/>
    <x v="0"/>
    <x v="3"/>
    <x v="24"/>
    <d v="2024-10-10T00:00:00"/>
    <n v="0"/>
    <s v="Same Day"/>
    <s v="CU-00415"/>
    <x v="30"/>
    <s v="Corporate"/>
    <s v="United States"/>
    <s v="Seattle"/>
    <s v="Washington"/>
    <s v="26214"/>
    <x v="1"/>
    <s v="FUR-FUR-61903"/>
    <x v="2"/>
    <x v="10"/>
    <s v="Acme Flexible Frame Partition"/>
    <n v="4875.75"/>
    <n v="9"/>
    <x v="3"/>
    <n v="-824.11"/>
    <n v="-0.16902220171255705"/>
  </r>
  <r>
    <n v="4445"/>
    <x v="4444"/>
    <d v="2021-05-02T00:00:00"/>
    <x v="2"/>
    <x v="11"/>
    <x v="39"/>
    <d v="2021-05-07T00:00:00"/>
    <n v="5"/>
    <s v="Second Class"/>
    <s v="CU-00339"/>
    <x v="178"/>
    <s v="Corporate"/>
    <s v="United States"/>
    <s v="New York"/>
    <s v="New York"/>
    <s v="29585"/>
    <x v="2"/>
    <s v="OFF-PAP-79779"/>
    <x v="1"/>
    <x v="4"/>
    <s v="Hammermill CopyPlus Copy Paper"/>
    <n v="2230.7399999999998"/>
    <n v="14"/>
    <x v="1"/>
    <n v="167.13"/>
    <n v="7.4921326555313486E-2"/>
  </r>
  <r>
    <n v="4446"/>
    <x v="4445"/>
    <d v="2023-05-06T00:00:00"/>
    <x v="3"/>
    <x v="11"/>
    <x v="42"/>
    <d v="2023-05-07T00:00:00"/>
    <n v="1"/>
    <s v="First Class"/>
    <s v="CU-00198"/>
    <x v="28"/>
    <s v="Home Office"/>
    <s v="United States"/>
    <s v="Houston"/>
    <s v="Texas"/>
    <s v="73797"/>
    <x v="0"/>
    <s v="TEC-ACC-63505"/>
    <x v="0"/>
    <x v="0"/>
    <s v="SanDisk Ultra 64GB"/>
    <n v="3579.32"/>
    <n v="3"/>
    <x v="3"/>
    <n v="-237.62"/>
    <n v="-6.6386911480392927E-2"/>
  </r>
  <r>
    <n v="4447"/>
    <x v="4446"/>
    <d v="2023-07-20T00:00:00"/>
    <x v="3"/>
    <x v="7"/>
    <x v="41"/>
    <d v="2023-07-21T00:00:00"/>
    <n v="1"/>
    <s v="First Class"/>
    <s v="CU-00578"/>
    <x v="333"/>
    <s v="Consumer"/>
    <s v="United States"/>
    <s v="Baltimore"/>
    <s v="Maryland"/>
    <s v="64828"/>
    <x v="2"/>
    <s v="FUR-BOO-83657"/>
    <x v="2"/>
    <x v="7"/>
    <s v="Sauder Classic Bookcase"/>
    <n v="6107.4"/>
    <n v="14"/>
    <x v="5"/>
    <n v="973.02"/>
    <n v="0.15931820414579037"/>
  </r>
  <r>
    <n v="4448"/>
    <x v="4447"/>
    <d v="2021-02-17T00:00:00"/>
    <x v="2"/>
    <x v="9"/>
    <x v="13"/>
    <d v="2021-02-17T00:00:00"/>
    <n v="0"/>
    <s v="Same Day"/>
    <s v="CU-00347"/>
    <x v="123"/>
    <s v="Corporate"/>
    <s v="United States"/>
    <s v="Washington DC"/>
    <s v="District of Columbia"/>
    <s v="59315"/>
    <x v="2"/>
    <s v="TEC-MAC-23707"/>
    <x v="0"/>
    <x v="12"/>
    <s v="Epson Stylus Photo R280"/>
    <n v="988.5"/>
    <n v="5"/>
    <x v="3"/>
    <n v="1.23"/>
    <n v="1.244309559939302E-3"/>
  </r>
  <r>
    <n v="4449"/>
    <x v="4448"/>
    <d v="2021-12-13T00:00:00"/>
    <x v="2"/>
    <x v="5"/>
    <x v="11"/>
    <d v="2021-12-21T00:00:00"/>
    <n v="8"/>
    <s v="Standard Class"/>
    <s v="CU-00717"/>
    <x v="154"/>
    <s v="Consumer"/>
    <s v="United States"/>
    <s v="Houston"/>
    <s v="Texas"/>
    <s v="81720"/>
    <x v="0"/>
    <s v="FUR-CHA-52693"/>
    <x v="2"/>
    <x v="13"/>
    <s v="Harbour Creations 67200 Series"/>
    <n v="5129.63"/>
    <n v="3"/>
    <x v="3"/>
    <n v="-397.39"/>
    <n v="-7.7469525092453057E-2"/>
  </r>
  <r>
    <n v="4450"/>
    <x v="4449"/>
    <d v="2023-10-08T00:00:00"/>
    <x v="3"/>
    <x v="3"/>
    <x v="29"/>
    <d v="2023-10-14T00:00:00"/>
    <n v="6"/>
    <s v="Standard Class"/>
    <s v="CU-00430"/>
    <x v="197"/>
    <s v="Consumer"/>
    <s v="United States"/>
    <s v="Miami"/>
    <s v="Florida"/>
    <s v="80149"/>
    <x v="3"/>
    <s v="OFF-SUP-87139"/>
    <x v="1"/>
    <x v="5"/>
    <s v="Dixon Ticonderoga Pencils"/>
    <n v="218.72"/>
    <n v="12"/>
    <x v="4"/>
    <n v="50.04"/>
    <n v="0.22878566203365033"/>
  </r>
  <r>
    <n v="4451"/>
    <x v="4450"/>
    <d v="2024-06-23T00:00:00"/>
    <x v="0"/>
    <x v="2"/>
    <x v="2"/>
    <d v="2024-06-26T00:00:00"/>
    <n v="3"/>
    <s v="First Class"/>
    <s v="CU-00560"/>
    <x v="190"/>
    <s v="Corporate"/>
    <s v="United States"/>
    <s v="Dallas"/>
    <s v="Texas"/>
    <s v="58920"/>
    <x v="0"/>
    <s v="FUR-CHA-77557"/>
    <x v="2"/>
    <x v="13"/>
    <s v="Harbour Creations 67200 Series"/>
    <n v="675.94"/>
    <n v="5"/>
    <x v="3"/>
    <n v="94.7"/>
    <n v="0.14010119241352781"/>
  </r>
  <r>
    <n v="4452"/>
    <x v="4451"/>
    <d v="2024-12-03T00:00:00"/>
    <x v="0"/>
    <x v="5"/>
    <x v="44"/>
    <d v="2024-12-04T00:00:00"/>
    <n v="1"/>
    <s v="First Class"/>
    <s v="CU-00607"/>
    <x v="37"/>
    <s v="Home Office"/>
    <s v="United States"/>
    <s v="Minneapolis"/>
    <s v="Minnesota"/>
    <s v="13022"/>
    <x v="0"/>
    <s v="OFF-SUP-44325"/>
    <x v="1"/>
    <x v="5"/>
    <s v="Dixon Ticonderoga Pencils"/>
    <n v="618.22"/>
    <n v="4"/>
    <x v="5"/>
    <n v="19.38"/>
    <n v="3.1348063796059651E-2"/>
  </r>
  <r>
    <n v="4453"/>
    <x v="4452"/>
    <d v="2024-02-12T00:00:00"/>
    <x v="0"/>
    <x v="9"/>
    <x v="16"/>
    <d v="2024-02-12T00:00:00"/>
    <n v="0"/>
    <s v="Same Day"/>
    <s v="CU-00453"/>
    <x v="227"/>
    <s v="Corporate"/>
    <s v="United States"/>
    <s v="Chicago"/>
    <s v="Illinois"/>
    <s v="64632"/>
    <x v="0"/>
    <s v="OFF-APP-75825"/>
    <x v="1"/>
    <x v="6"/>
    <s v="Hoover Stair Vacuum"/>
    <n v="903.66"/>
    <n v="5"/>
    <x v="5"/>
    <n v="-21.8"/>
    <n v="-2.4124117477812453E-2"/>
  </r>
  <r>
    <n v="4454"/>
    <x v="4453"/>
    <d v="2021-10-27T00:00:00"/>
    <x v="2"/>
    <x v="3"/>
    <x v="10"/>
    <d v="2021-10-27T00:00:00"/>
    <n v="0"/>
    <s v="Same Day"/>
    <s v="CU-00337"/>
    <x v="154"/>
    <s v="Consumer"/>
    <s v="United States"/>
    <s v="San Francisco"/>
    <s v="California"/>
    <s v="73426"/>
    <x v="1"/>
    <s v="OFF-FAS-46885"/>
    <x v="1"/>
    <x v="9"/>
    <s v="Staple remover"/>
    <n v="1635.96"/>
    <n v="10"/>
    <x v="1"/>
    <n v="31.86"/>
    <n v="1.9474803784933617E-2"/>
  </r>
  <r>
    <n v="4455"/>
    <x v="4454"/>
    <d v="2022-07-30T00:00:00"/>
    <x v="1"/>
    <x v="7"/>
    <x v="31"/>
    <d v="2022-08-05T00:00:00"/>
    <n v="6"/>
    <s v="Second Class"/>
    <s v="CU-00005"/>
    <x v="181"/>
    <s v="Home Office"/>
    <s v="United States"/>
    <s v="Portland"/>
    <s v="Oregon"/>
    <s v="10090"/>
    <x v="1"/>
    <s v="TEC-MAC-31473"/>
    <x v="0"/>
    <x v="12"/>
    <s v="Lexmark MX611dhe Monochrome Laser Printer"/>
    <n v="15498.47"/>
    <n v="14"/>
    <x v="3"/>
    <n v="-658.54"/>
    <n v="-4.2490645850848503E-2"/>
  </r>
  <r>
    <n v="4456"/>
    <x v="4455"/>
    <d v="2021-11-26T00:00:00"/>
    <x v="2"/>
    <x v="4"/>
    <x v="8"/>
    <d v="2021-12-02T00:00:00"/>
    <n v="6"/>
    <s v="Second Class"/>
    <s v="CU-00023"/>
    <x v="127"/>
    <s v="Consumer"/>
    <s v="United States"/>
    <s v="New York"/>
    <s v="New York"/>
    <s v="53304"/>
    <x v="2"/>
    <s v="TEC-ACC-91235"/>
    <x v="0"/>
    <x v="0"/>
    <s v="Plantronics CS540 Wireless Headset System"/>
    <n v="14901.62"/>
    <n v="12"/>
    <x v="3"/>
    <n v="369.51"/>
    <n v="2.4796632849314368E-2"/>
  </r>
  <r>
    <n v="4457"/>
    <x v="4456"/>
    <d v="2021-08-07T00:00:00"/>
    <x v="2"/>
    <x v="6"/>
    <x v="27"/>
    <d v="2021-08-10T00:00:00"/>
    <n v="3"/>
    <s v="Second Class"/>
    <s v="CU-00523"/>
    <x v="229"/>
    <s v="Corporate"/>
    <s v="United States"/>
    <s v="Charlotte"/>
    <s v="North Carolina"/>
    <s v="89842"/>
    <x v="3"/>
    <s v="FUR-TAB-13732"/>
    <x v="2"/>
    <x v="14"/>
    <s v="Bevis Round Conference Table"/>
    <n v="15872.48"/>
    <n v="9"/>
    <x v="3"/>
    <n v="326.31"/>
    <n v="2.055822404564378E-2"/>
  </r>
  <r>
    <n v="4458"/>
    <x v="4457"/>
    <d v="2024-11-11T00:00:00"/>
    <x v="0"/>
    <x v="4"/>
    <x v="4"/>
    <d v="2024-11-14T00:00:00"/>
    <n v="3"/>
    <s v="First Class"/>
    <s v="CU-00238"/>
    <x v="194"/>
    <s v="Corporate"/>
    <s v="United States"/>
    <s v="Portland"/>
    <s v="Oregon"/>
    <s v="88812"/>
    <x v="1"/>
    <s v="TEC-ACC-51868"/>
    <x v="0"/>
    <x v="0"/>
    <s v="Plantronics CS540 Wireless Headset System"/>
    <n v="2342.59"/>
    <n v="8"/>
    <x v="3"/>
    <n v="689.17"/>
    <n v="0.29419147183245892"/>
  </r>
  <r>
    <n v="4459"/>
    <x v="4458"/>
    <d v="2023-10-30T00:00:00"/>
    <x v="3"/>
    <x v="3"/>
    <x v="29"/>
    <d v="2023-11-06T00:00:00"/>
    <n v="7"/>
    <s v="Standard Class"/>
    <s v="CU-00226"/>
    <x v="98"/>
    <s v="Consumer"/>
    <s v="United States"/>
    <s v="Dallas"/>
    <s v="Texas"/>
    <s v="29611"/>
    <x v="0"/>
    <s v="OFF-STO-81351"/>
    <x v="1"/>
    <x v="8"/>
    <s v="Fellowes Stor/File Storage Boxes"/>
    <n v="602.39"/>
    <n v="7"/>
    <x v="2"/>
    <n v="246.3"/>
    <n v="0.40887132920533215"/>
  </r>
  <r>
    <n v="4460"/>
    <x v="4459"/>
    <d v="2023-10-05T00:00:00"/>
    <x v="3"/>
    <x v="3"/>
    <x v="29"/>
    <d v="2023-10-08T00:00:00"/>
    <n v="3"/>
    <s v="First Class"/>
    <s v="CU-00727"/>
    <x v="83"/>
    <s v="Consumer"/>
    <s v="United States"/>
    <s v="Houston"/>
    <s v="Texas"/>
    <s v="87614"/>
    <x v="0"/>
    <s v="OFF-BIN-70345"/>
    <x v="1"/>
    <x v="3"/>
    <s v="Avery Durable Binders"/>
    <n v="346.97"/>
    <n v="2"/>
    <x v="5"/>
    <n v="101"/>
    <n v="0.29109144882842897"/>
  </r>
  <r>
    <n v="4461"/>
    <x v="4460"/>
    <d v="2024-02-15T00:00:00"/>
    <x v="0"/>
    <x v="9"/>
    <x v="16"/>
    <d v="2024-02-16T00:00:00"/>
    <n v="1"/>
    <s v="First Class"/>
    <s v="CU-00341"/>
    <x v="210"/>
    <s v="Consumer"/>
    <s v="United States"/>
    <s v="New York"/>
    <s v="New York"/>
    <s v="84554"/>
    <x v="2"/>
    <s v="TEC-ACC-95580"/>
    <x v="0"/>
    <x v="0"/>
    <s v="Logitech MK550 Wireless Wave Keyboard and Mouse"/>
    <n v="1140.74"/>
    <n v="1"/>
    <x v="2"/>
    <n v="57.96"/>
    <n v="5.0809123902028505E-2"/>
  </r>
  <r>
    <n v="4462"/>
    <x v="4461"/>
    <d v="2024-08-18T00:00:00"/>
    <x v="0"/>
    <x v="6"/>
    <x v="6"/>
    <d v="2024-08-20T00:00:00"/>
    <n v="2"/>
    <s v="First Class"/>
    <s v="CU-00659"/>
    <x v="194"/>
    <s v="Consumer"/>
    <s v="United States"/>
    <s v="New York"/>
    <s v="New York"/>
    <s v="98283"/>
    <x v="2"/>
    <s v="TEC-ACC-43454"/>
    <x v="0"/>
    <x v="0"/>
    <s v="Kensington 62348"/>
    <n v="150.43"/>
    <n v="10"/>
    <x v="0"/>
    <n v="-8.69"/>
    <n v="-5.7767732500166181E-2"/>
  </r>
  <r>
    <n v="4463"/>
    <x v="4462"/>
    <d v="2021-02-05T00:00:00"/>
    <x v="2"/>
    <x v="9"/>
    <x v="13"/>
    <d v="2021-02-10T00:00:00"/>
    <n v="5"/>
    <s v="Second Class"/>
    <s v="CU-00585"/>
    <x v="23"/>
    <s v="Home Office"/>
    <s v="United States"/>
    <s v="Seattle"/>
    <s v="Washington"/>
    <s v="99534"/>
    <x v="1"/>
    <s v="FUR-FUR-87583"/>
    <x v="2"/>
    <x v="10"/>
    <s v="Eldon Expressions Punched Metal &amp; Wood Desk Accessories"/>
    <n v="1663.95"/>
    <n v="7"/>
    <x v="2"/>
    <n v="369.04"/>
    <n v="0.22178551038192254"/>
  </r>
  <r>
    <n v="4464"/>
    <x v="4463"/>
    <d v="2024-08-23T00:00:00"/>
    <x v="0"/>
    <x v="6"/>
    <x v="6"/>
    <d v="2024-08-27T00:00:00"/>
    <n v="4"/>
    <s v="Second Class"/>
    <s v="CU-00522"/>
    <x v="210"/>
    <s v="Consumer"/>
    <s v="United States"/>
    <s v="New York"/>
    <s v="New York"/>
    <s v="19330"/>
    <x v="2"/>
    <s v="FUR-TAB-38995"/>
    <x v="2"/>
    <x v="14"/>
    <s v="Chromcraft Training Table"/>
    <n v="14836.82"/>
    <n v="13"/>
    <x v="2"/>
    <n v="3778.67"/>
    <n v="0.25468193319053545"/>
  </r>
  <r>
    <n v="4465"/>
    <x v="4464"/>
    <d v="2021-07-15T00:00:00"/>
    <x v="2"/>
    <x v="7"/>
    <x v="7"/>
    <d v="2021-07-15T00:00:00"/>
    <n v="0"/>
    <s v="Same Day"/>
    <s v="CU-00508"/>
    <x v="32"/>
    <s v="Corporate"/>
    <s v="United States"/>
    <s v="Houston"/>
    <s v="Texas"/>
    <s v="55965"/>
    <x v="0"/>
    <s v="OFF-APP-30088"/>
    <x v="1"/>
    <x v="6"/>
    <s v="Belkin 7 Outlet Berlinger"/>
    <n v="1037.49"/>
    <n v="7"/>
    <x v="3"/>
    <n v="32.72"/>
    <n v="3.1537653374972288E-2"/>
  </r>
  <r>
    <n v="4466"/>
    <x v="4465"/>
    <d v="2021-04-03T00:00:00"/>
    <x v="2"/>
    <x v="0"/>
    <x v="19"/>
    <d v="2021-04-05T00:00:00"/>
    <n v="2"/>
    <s v="First Class"/>
    <s v="CU-00536"/>
    <x v="14"/>
    <s v="Corporate"/>
    <s v="United States"/>
    <s v="Baltimore"/>
    <s v="Maryland"/>
    <s v="57161"/>
    <x v="2"/>
    <s v="OFF-PAP-65128"/>
    <x v="1"/>
    <x v="4"/>
    <s v="Southworth 25% Cotton Business Paper"/>
    <n v="634.75"/>
    <n v="3"/>
    <x v="2"/>
    <n v="118.21"/>
    <n v="0.18623079952737298"/>
  </r>
  <r>
    <n v="4467"/>
    <x v="4466"/>
    <d v="2021-09-29T00:00:00"/>
    <x v="2"/>
    <x v="8"/>
    <x v="38"/>
    <d v="2021-09-29T00:00:00"/>
    <n v="0"/>
    <s v="Same Day"/>
    <s v="CU-00686"/>
    <x v="134"/>
    <s v="Corporate"/>
    <s v="United States"/>
    <s v="Seattle"/>
    <s v="Washington"/>
    <s v="69238"/>
    <x v="1"/>
    <s v="OFF-STO-79814"/>
    <x v="1"/>
    <x v="8"/>
    <s v="Steelmaster by MMF Industries Locking Cash Box"/>
    <n v="149.35"/>
    <n v="10"/>
    <x v="3"/>
    <n v="39.659999999999997"/>
    <n v="0.26555071978573819"/>
  </r>
  <r>
    <n v="4468"/>
    <x v="4467"/>
    <d v="2021-11-05T00:00:00"/>
    <x v="2"/>
    <x v="4"/>
    <x v="8"/>
    <d v="2021-11-07T00:00:00"/>
    <n v="2"/>
    <s v="First Class"/>
    <s v="CU-00196"/>
    <x v="208"/>
    <s v="Corporate"/>
    <s v="United States"/>
    <s v="Chicago"/>
    <s v="Illinois"/>
    <s v="12278"/>
    <x v="0"/>
    <s v="FUR-CHA-11380"/>
    <x v="2"/>
    <x v="13"/>
    <s v="Harbour Creations 67200 Series"/>
    <n v="7779.61"/>
    <n v="13"/>
    <x v="2"/>
    <n v="1310.95"/>
    <n v="0.16851101790449652"/>
  </r>
  <r>
    <n v="4469"/>
    <x v="4468"/>
    <d v="2023-09-29T00:00:00"/>
    <x v="3"/>
    <x v="8"/>
    <x v="12"/>
    <d v="2023-10-01T00:00:00"/>
    <n v="2"/>
    <s v="First Class"/>
    <s v="CU-00763"/>
    <x v="287"/>
    <s v="Home Office"/>
    <s v="United States"/>
    <s v="Las Vegas"/>
    <s v="Nevada"/>
    <s v="10255"/>
    <x v="1"/>
    <s v="TEC-COP-37713"/>
    <x v="0"/>
    <x v="11"/>
    <s v="HP Designjet T520 Inkjet Large Format Printer"/>
    <n v="6620.02"/>
    <n v="13"/>
    <x v="2"/>
    <n v="-505.52"/>
    <n v="-7.6362307062516413E-2"/>
  </r>
  <r>
    <n v="4470"/>
    <x v="4469"/>
    <d v="2024-04-01T00:00:00"/>
    <x v="0"/>
    <x v="0"/>
    <x v="0"/>
    <d v="2024-04-05T00:00:00"/>
    <n v="4"/>
    <s v="Second Class"/>
    <s v="CU-00693"/>
    <x v="187"/>
    <s v="Consumer"/>
    <s v="United States"/>
    <s v="Miami"/>
    <s v="Florida"/>
    <s v="65961"/>
    <x v="3"/>
    <s v="OFF-BIN-85832"/>
    <x v="1"/>
    <x v="3"/>
    <s v="Ibico 21-Sheet Binder"/>
    <n v="2039.84"/>
    <n v="13"/>
    <x v="1"/>
    <n v="852.65"/>
    <n v="0.41799847046827204"/>
  </r>
  <r>
    <n v="4471"/>
    <x v="4470"/>
    <d v="2024-12-27T00:00:00"/>
    <x v="0"/>
    <x v="5"/>
    <x v="44"/>
    <d v="2024-12-28T00:00:00"/>
    <n v="1"/>
    <s v="First Class"/>
    <s v="CU-00275"/>
    <x v="163"/>
    <s v="Consumer"/>
    <s v="United States"/>
    <s v="Chicago"/>
    <s v="Illinois"/>
    <s v="81225"/>
    <x v="0"/>
    <s v="TEC-ACC-87286"/>
    <x v="0"/>
    <x v="0"/>
    <s v="SanDisk Ultra 64GB"/>
    <n v="1707.47"/>
    <n v="5"/>
    <x v="1"/>
    <n v="-55.1"/>
    <n v="-3.2269966675842032E-2"/>
  </r>
  <r>
    <n v="4472"/>
    <x v="4471"/>
    <d v="2022-09-12T00:00:00"/>
    <x v="1"/>
    <x v="8"/>
    <x v="36"/>
    <d v="2022-09-14T00:00:00"/>
    <n v="2"/>
    <s v="First Class"/>
    <s v="CU-00778"/>
    <x v="149"/>
    <s v="Home Office"/>
    <s v="United States"/>
    <s v="Seattle"/>
    <s v="Washington"/>
    <s v="35841"/>
    <x v="1"/>
    <s v="FUR-BOO-84777"/>
    <x v="2"/>
    <x v="7"/>
    <s v="O'Sullivan 2-Shelf Bookcase"/>
    <n v="18275.32"/>
    <n v="14"/>
    <x v="5"/>
    <n v="568.44000000000005"/>
    <n v="3.1104243318311256E-2"/>
  </r>
  <r>
    <n v="4473"/>
    <x v="4472"/>
    <d v="2022-09-27T00:00:00"/>
    <x v="1"/>
    <x v="8"/>
    <x v="36"/>
    <d v="2022-09-27T00:00:00"/>
    <n v="0"/>
    <s v="Same Day"/>
    <s v="CU-00040"/>
    <x v="49"/>
    <s v="Consumer"/>
    <s v="United States"/>
    <s v="Los Angeles"/>
    <s v="California"/>
    <s v="53612"/>
    <x v="1"/>
    <s v="FUR-CHA-99209"/>
    <x v="2"/>
    <x v="13"/>
    <s v="Harbour Creations 67200 Series"/>
    <n v="4904.67"/>
    <n v="6"/>
    <x v="1"/>
    <n v="889.41"/>
    <n v="0.18133941733082959"/>
  </r>
  <r>
    <n v="4474"/>
    <x v="4473"/>
    <d v="2021-03-01T00:00:00"/>
    <x v="2"/>
    <x v="10"/>
    <x v="21"/>
    <d v="2021-03-08T00:00:00"/>
    <n v="7"/>
    <s v="Standard Class"/>
    <s v="CU-00764"/>
    <x v="240"/>
    <s v="Home Office"/>
    <s v="United States"/>
    <s v="Nashville"/>
    <s v="Tennessee"/>
    <s v="75909"/>
    <x v="3"/>
    <s v="OFF-BIN-44983"/>
    <x v="1"/>
    <x v="3"/>
    <s v="Ibico 21-Sheet Binder"/>
    <n v="76.760000000000005"/>
    <n v="6"/>
    <x v="4"/>
    <n v="30.45"/>
    <n v="0.39669098488796245"/>
  </r>
  <r>
    <n v="4475"/>
    <x v="4474"/>
    <d v="2021-09-13T00:00:00"/>
    <x v="2"/>
    <x v="8"/>
    <x v="38"/>
    <d v="2021-09-17T00:00:00"/>
    <n v="4"/>
    <s v="Second Class"/>
    <s v="CU-00083"/>
    <x v="246"/>
    <s v="Consumer"/>
    <s v="United States"/>
    <s v="Houston"/>
    <s v="Texas"/>
    <s v="70972"/>
    <x v="0"/>
    <s v="FUR-BOO-29040"/>
    <x v="2"/>
    <x v="7"/>
    <s v="Sauder Classic Bookcase"/>
    <n v="3510.11"/>
    <n v="14"/>
    <x v="0"/>
    <n v="1204.7"/>
    <n v="0.34320861739375691"/>
  </r>
  <r>
    <n v="4476"/>
    <x v="4475"/>
    <d v="2022-11-16T00:00:00"/>
    <x v="1"/>
    <x v="4"/>
    <x v="20"/>
    <d v="2022-11-16T00:00:00"/>
    <n v="0"/>
    <s v="Same Day"/>
    <s v="CU-00108"/>
    <x v="212"/>
    <s v="Home Office"/>
    <s v="United States"/>
    <s v="Dallas"/>
    <s v="Texas"/>
    <s v="88648"/>
    <x v="0"/>
    <s v="OFF-LAB-38557"/>
    <x v="1"/>
    <x v="15"/>
    <s v="Avery 503"/>
    <n v="608.41"/>
    <n v="8"/>
    <x v="1"/>
    <n v="163.36000000000001"/>
    <n v="0.26850314754852816"/>
  </r>
  <r>
    <n v="4477"/>
    <x v="4476"/>
    <d v="2021-12-25T00:00:00"/>
    <x v="2"/>
    <x v="5"/>
    <x v="11"/>
    <d v="2021-12-25T00:00:00"/>
    <n v="0"/>
    <s v="Same Day"/>
    <s v="CU-00290"/>
    <x v="271"/>
    <s v="Consumer"/>
    <s v="United States"/>
    <s v="Washington DC"/>
    <s v="District of Columbia"/>
    <s v="17887"/>
    <x v="2"/>
    <s v="FUR-BOO-45605"/>
    <x v="2"/>
    <x v="7"/>
    <s v="O'Sullivan 2-Shelf Bookcase"/>
    <n v="13988.73"/>
    <n v="7"/>
    <x v="3"/>
    <n v="3117.13"/>
    <n v="0.22283152223254007"/>
  </r>
  <r>
    <n v="4478"/>
    <x v="4477"/>
    <d v="2022-03-22T00:00:00"/>
    <x v="1"/>
    <x v="10"/>
    <x v="47"/>
    <d v="2022-03-22T00:00:00"/>
    <n v="0"/>
    <s v="Same Day"/>
    <s v="CU-00523"/>
    <x v="229"/>
    <s v="Corporate"/>
    <s v="United States"/>
    <s v="Charlotte"/>
    <s v="North Carolina"/>
    <s v="29502"/>
    <x v="3"/>
    <s v="OFF-BIN-19647"/>
    <x v="1"/>
    <x v="3"/>
    <s v="Avery Durable Binders"/>
    <n v="1378.33"/>
    <n v="9"/>
    <x v="2"/>
    <n v="395.06"/>
    <n v="0.28662221674054839"/>
  </r>
  <r>
    <n v="4479"/>
    <x v="4478"/>
    <d v="2024-06-26T00:00:00"/>
    <x v="0"/>
    <x v="2"/>
    <x v="2"/>
    <d v="2024-07-02T00:00:00"/>
    <n v="6"/>
    <s v="Second Class"/>
    <s v="CU-00247"/>
    <x v="92"/>
    <s v="Corporate"/>
    <s v="United States"/>
    <s v="San Francisco"/>
    <s v="California"/>
    <s v="14369"/>
    <x v="1"/>
    <s v="OFF-SUP-63113"/>
    <x v="1"/>
    <x v="5"/>
    <s v="Dixon Ticonderoga Pencils"/>
    <n v="735.07"/>
    <n v="3"/>
    <x v="3"/>
    <n v="294.39999999999998"/>
    <n v="0.40050607425143175"/>
  </r>
  <r>
    <n v="4480"/>
    <x v="4479"/>
    <d v="2021-10-12T00:00:00"/>
    <x v="2"/>
    <x v="3"/>
    <x v="10"/>
    <d v="2021-10-20T00:00:00"/>
    <n v="8"/>
    <s v="Standard Class"/>
    <s v="CU-00781"/>
    <x v="217"/>
    <s v="Home Office"/>
    <s v="United States"/>
    <s v="Denver"/>
    <s v="Colorado"/>
    <s v="88117"/>
    <x v="0"/>
    <s v="FUR-BOO-94494"/>
    <x v="2"/>
    <x v="7"/>
    <s v="Sauder Classic Bookcase"/>
    <n v="4926.41"/>
    <n v="7"/>
    <x v="0"/>
    <n v="751.16"/>
    <n v="0.15247614388570987"/>
  </r>
  <r>
    <n v="4481"/>
    <x v="4480"/>
    <d v="2024-02-11T00:00:00"/>
    <x v="0"/>
    <x v="9"/>
    <x v="16"/>
    <d v="2024-02-14T00:00:00"/>
    <n v="3"/>
    <s v="Second Class"/>
    <s v="CU-00317"/>
    <x v="286"/>
    <s v="Corporate"/>
    <s v="United States"/>
    <s v="Minneapolis"/>
    <s v="Minnesota"/>
    <s v="63677"/>
    <x v="0"/>
    <s v="FUR-TAB-64938"/>
    <x v="2"/>
    <x v="14"/>
    <s v="Bretford CR4500 Series Slim Rectangular Table"/>
    <n v="14266.48"/>
    <n v="10"/>
    <x v="3"/>
    <n v="3180.22"/>
    <n v="0.22291553347426976"/>
  </r>
  <r>
    <n v="4482"/>
    <x v="4481"/>
    <d v="2021-10-04T00:00:00"/>
    <x v="2"/>
    <x v="3"/>
    <x v="10"/>
    <d v="2021-10-10T00:00:00"/>
    <n v="6"/>
    <s v="Second Class"/>
    <s v="CU-00111"/>
    <x v="0"/>
    <s v="Consumer"/>
    <s v="United States"/>
    <s v="Philadelphia"/>
    <s v="Pennsylvania"/>
    <s v="99028"/>
    <x v="2"/>
    <s v="OFF-SUP-88594"/>
    <x v="1"/>
    <x v="5"/>
    <s v="Dixon Ticonderoga Pencils"/>
    <n v="1096.8599999999999"/>
    <n v="8"/>
    <x v="4"/>
    <n v="229.09"/>
    <n v="0.20885983625986909"/>
  </r>
  <r>
    <n v="4483"/>
    <x v="4482"/>
    <d v="2022-01-05T00:00:00"/>
    <x v="1"/>
    <x v="1"/>
    <x v="1"/>
    <d v="2022-01-09T00:00:00"/>
    <n v="4"/>
    <s v="Second Class"/>
    <s v="CU-00171"/>
    <x v="162"/>
    <s v="Consumer"/>
    <s v="United States"/>
    <s v="Portland"/>
    <s v="Oregon"/>
    <s v="33276"/>
    <x v="1"/>
    <s v="FUR-BOO-29686"/>
    <x v="2"/>
    <x v="7"/>
    <s v="Sauder Classic Bookcase"/>
    <n v="518.46"/>
    <n v="2"/>
    <x v="1"/>
    <n v="98.79"/>
    <n v="0.19054507580141186"/>
  </r>
  <r>
    <n v="4484"/>
    <x v="4483"/>
    <d v="2022-11-10T00:00:00"/>
    <x v="1"/>
    <x v="4"/>
    <x v="20"/>
    <d v="2022-11-10T00:00:00"/>
    <n v="0"/>
    <s v="Same Day"/>
    <s v="CU-00129"/>
    <x v="1"/>
    <s v="Home Office"/>
    <s v="United States"/>
    <s v="Las Vegas"/>
    <s v="Nevada"/>
    <s v="31354"/>
    <x v="1"/>
    <s v="TEC-ACC-56522"/>
    <x v="0"/>
    <x v="0"/>
    <s v="SanDisk Ultra 64GB"/>
    <n v="4316.72"/>
    <n v="8"/>
    <x v="1"/>
    <n v="290.60000000000002"/>
    <n v="6.7319631572119579E-2"/>
  </r>
  <r>
    <n v="4485"/>
    <x v="4484"/>
    <d v="2022-08-19T00:00:00"/>
    <x v="1"/>
    <x v="6"/>
    <x v="43"/>
    <d v="2022-08-24T00:00:00"/>
    <n v="5"/>
    <s v="Standard Class"/>
    <s v="CU-00492"/>
    <x v="241"/>
    <s v="Home Office"/>
    <s v="United States"/>
    <s v="Atlanta"/>
    <s v="Georgia"/>
    <s v="25357"/>
    <x v="3"/>
    <s v="OFF-SUP-44633"/>
    <x v="1"/>
    <x v="5"/>
    <s v="Dixon Ticonderoga Pencils"/>
    <n v="483.82"/>
    <n v="7"/>
    <x v="1"/>
    <n v="67.069999999999993"/>
    <n v="0.13862593526518124"/>
  </r>
  <r>
    <n v="4486"/>
    <x v="4485"/>
    <d v="2021-09-04T00:00:00"/>
    <x v="2"/>
    <x v="8"/>
    <x v="38"/>
    <d v="2021-09-09T00:00:00"/>
    <n v="5"/>
    <s v="Standard Class"/>
    <s v="CU-00767"/>
    <x v="125"/>
    <s v="Corporate"/>
    <s v="United States"/>
    <s v="San Francisco"/>
    <s v="California"/>
    <s v="47017"/>
    <x v="1"/>
    <s v="TEC-ACC-34413"/>
    <x v="0"/>
    <x v="0"/>
    <s v="Plantronics CS540 Wireless Headset System"/>
    <n v="1854.62"/>
    <n v="8"/>
    <x v="0"/>
    <n v="-227.81"/>
    <n v="-0.12283378805361746"/>
  </r>
  <r>
    <n v="4487"/>
    <x v="4486"/>
    <d v="2023-06-16T00:00:00"/>
    <x v="3"/>
    <x v="2"/>
    <x v="37"/>
    <d v="2023-06-16T00:00:00"/>
    <n v="0"/>
    <s v="Same Day"/>
    <s v="CU-00031"/>
    <x v="76"/>
    <s v="Consumer"/>
    <s v="United States"/>
    <s v="Denver"/>
    <s v="Colorado"/>
    <s v="66087"/>
    <x v="0"/>
    <s v="FUR-FUR-52792"/>
    <x v="2"/>
    <x v="10"/>
    <s v="Howard Miller 11.75 Diameter"/>
    <n v="1778.45"/>
    <n v="2"/>
    <x v="3"/>
    <n v="210.45"/>
    <n v="0.11833338019061541"/>
  </r>
  <r>
    <n v="4488"/>
    <x v="4487"/>
    <d v="2022-02-25T00:00:00"/>
    <x v="1"/>
    <x v="9"/>
    <x v="17"/>
    <d v="2022-02-27T00:00:00"/>
    <n v="2"/>
    <s v="First Class"/>
    <s v="CU-00613"/>
    <x v="1"/>
    <s v="Corporate"/>
    <s v="United States"/>
    <s v="New Orleans"/>
    <s v="Louisiana"/>
    <s v="74473"/>
    <x v="3"/>
    <s v="OFF-APP-74512"/>
    <x v="1"/>
    <x v="6"/>
    <s v="Hoover Stair Vacuum"/>
    <n v="891.21"/>
    <n v="4"/>
    <x v="3"/>
    <n v="-14.6"/>
    <n v="-1.6382221923003554E-2"/>
  </r>
  <r>
    <n v="4489"/>
    <x v="4488"/>
    <d v="2021-10-30T00:00:00"/>
    <x v="2"/>
    <x v="3"/>
    <x v="10"/>
    <d v="2021-11-03T00:00:00"/>
    <n v="4"/>
    <s v="Second Class"/>
    <s v="CU-00608"/>
    <x v="182"/>
    <s v="Corporate"/>
    <s v="United States"/>
    <s v="Atlanta"/>
    <s v="Georgia"/>
    <s v="68020"/>
    <x v="3"/>
    <s v="TEC-ACC-50740"/>
    <x v="0"/>
    <x v="0"/>
    <s v="Memorex Mini Travel Drive 64 GB"/>
    <n v="2350.61"/>
    <n v="6"/>
    <x v="0"/>
    <n v="532.22"/>
    <n v="0.2264178234585916"/>
  </r>
  <r>
    <n v="4490"/>
    <x v="4489"/>
    <d v="2022-08-15T00:00:00"/>
    <x v="1"/>
    <x v="6"/>
    <x v="43"/>
    <d v="2022-08-21T00:00:00"/>
    <n v="6"/>
    <s v="Second Class"/>
    <s v="CU-00439"/>
    <x v="34"/>
    <s v="Home Office"/>
    <s v="United States"/>
    <s v="Los Angeles"/>
    <s v="California"/>
    <s v="10957"/>
    <x v="1"/>
    <s v="FUR-CHA-74851"/>
    <x v="2"/>
    <x v="13"/>
    <s v="Hon Deluxe Fabric Upholstered Stacking Chairs"/>
    <n v="9515.66"/>
    <n v="10"/>
    <x v="3"/>
    <n v="741.46"/>
    <n v="7.7919976123568949E-2"/>
  </r>
  <r>
    <n v="4491"/>
    <x v="4490"/>
    <d v="2024-12-14T00:00:00"/>
    <x v="0"/>
    <x v="5"/>
    <x v="44"/>
    <d v="2024-12-17T00:00:00"/>
    <n v="3"/>
    <s v="First Class"/>
    <s v="CU-00367"/>
    <x v="98"/>
    <s v="Consumer"/>
    <s v="United States"/>
    <s v="Los Angeles"/>
    <s v="California"/>
    <s v="40494"/>
    <x v="1"/>
    <s v="TEC-MAC-77083"/>
    <x v="0"/>
    <x v="12"/>
    <s v="Lexmark MX611dhe Monochrome Laser Printer"/>
    <n v="1763.33"/>
    <n v="7"/>
    <x v="0"/>
    <n v="320.07"/>
    <n v="0.18151452082140043"/>
  </r>
  <r>
    <n v="4492"/>
    <x v="4491"/>
    <d v="2022-12-11T00:00:00"/>
    <x v="1"/>
    <x v="5"/>
    <x v="5"/>
    <d v="2022-12-11T00:00:00"/>
    <n v="0"/>
    <s v="Same Day"/>
    <s v="CU-00489"/>
    <x v="60"/>
    <s v="Home Office"/>
    <s v="United States"/>
    <s v="Denver"/>
    <s v="Colorado"/>
    <s v="30295"/>
    <x v="0"/>
    <s v="OFF-ART-32258"/>
    <x v="1"/>
    <x v="16"/>
    <s v="Sanford 16-Color Pencils"/>
    <n v="1744.47"/>
    <n v="6"/>
    <x v="3"/>
    <n v="737.55"/>
    <n v="0.42279316927204247"/>
  </r>
  <r>
    <n v="4493"/>
    <x v="4492"/>
    <d v="2024-05-09T00:00:00"/>
    <x v="0"/>
    <x v="11"/>
    <x v="30"/>
    <d v="2024-05-11T00:00:00"/>
    <n v="2"/>
    <s v="First Class"/>
    <s v="CU-00336"/>
    <x v="101"/>
    <s v="Corporate"/>
    <s v="United States"/>
    <s v="Los Angeles"/>
    <s v="California"/>
    <s v="40191"/>
    <x v="1"/>
    <s v="OFF-BIN-78799"/>
    <x v="1"/>
    <x v="3"/>
    <s v="Avery Durable Binders"/>
    <n v="768.96"/>
    <n v="14"/>
    <x v="3"/>
    <n v="225.4"/>
    <n v="0.2931231793591344"/>
  </r>
  <r>
    <n v="4494"/>
    <x v="4493"/>
    <d v="2022-12-12T00:00:00"/>
    <x v="1"/>
    <x v="5"/>
    <x v="5"/>
    <d v="2022-12-19T00:00:00"/>
    <n v="7"/>
    <s v="Standard Class"/>
    <s v="CU-00739"/>
    <x v="116"/>
    <s v="Home Office"/>
    <s v="United States"/>
    <s v="Washington DC"/>
    <s v="District of Columbia"/>
    <s v="58303"/>
    <x v="2"/>
    <s v="FUR-CHA-23670"/>
    <x v="2"/>
    <x v="13"/>
    <s v="Global Troy Executive Chair"/>
    <n v="794.27"/>
    <n v="3"/>
    <x v="0"/>
    <n v="109.69"/>
    <n v="0.13810165309025899"/>
  </r>
  <r>
    <n v="4495"/>
    <x v="4494"/>
    <d v="2021-08-24T00:00:00"/>
    <x v="2"/>
    <x v="6"/>
    <x v="27"/>
    <d v="2021-08-27T00:00:00"/>
    <n v="3"/>
    <s v="First Class"/>
    <s v="CU-00385"/>
    <x v="249"/>
    <s v="Home Office"/>
    <s v="United States"/>
    <s v="Portland"/>
    <s v="Oregon"/>
    <s v="51618"/>
    <x v="1"/>
    <s v="TEC-MAC-63395"/>
    <x v="0"/>
    <x v="12"/>
    <s v="Epson Stylus Photo R280"/>
    <n v="741.41"/>
    <n v="2"/>
    <x v="1"/>
    <n v="42.23"/>
    <n v="5.6959037509610067E-2"/>
  </r>
  <r>
    <n v="4496"/>
    <x v="4495"/>
    <d v="2023-09-08T00:00:00"/>
    <x v="3"/>
    <x v="8"/>
    <x v="12"/>
    <d v="2023-09-13T00:00:00"/>
    <n v="5"/>
    <s v="Second Class"/>
    <s v="CU-00268"/>
    <x v="255"/>
    <s v="Corporate"/>
    <s v="United States"/>
    <s v="Washington DC"/>
    <s v="District of Columbia"/>
    <s v="18431"/>
    <x v="2"/>
    <s v="OFF-STO-44807"/>
    <x v="1"/>
    <x v="8"/>
    <s v="Stur-D-Store Shelving Unit"/>
    <n v="133.78"/>
    <n v="3"/>
    <x v="2"/>
    <n v="34.700000000000003"/>
    <n v="0.25938107340409627"/>
  </r>
  <r>
    <n v="4497"/>
    <x v="4496"/>
    <d v="2021-12-28T00:00:00"/>
    <x v="2"/>
    <x v="5"/>
    <x v="11"/>
    <d v="2022-01-03T00:00:00"/>
    <n v="6"/>
    <s v="Second Class"/>
    <s v="CU-00496"/>
    <x v="104"/>
    <s v="Consumer"/>
    <s v="United States"/>
    <s v="New York"/>
    <s v="New York"/>
    <s v="14072"/>
    <x v="2"/>
    <s v="TEC-ACC-67075"/>
    <x v="0"/>
    <x v="0"/>
    <s v="Kensington 62348"/>
    <n v="10012.709999999999"/>
    <n v="8"/>
    <x v="4"/>
    <n v="1092.71"/>
    <n v="0.10913229285578031"/>
  </r>
  <r>
    <n v="4498"/>
    <x v="4497"/>
    <d v="2022-03-14T00:00:00"/>
    <x v="1"/>
    <x v="10"/>
    <x v="47"/>
    <d v="2022-03-18T00:00:00"/>
    <n v="4"/>
    <s v="Second Class"/>
    <s v="CU-00503"/>
    <x v="212"/>
    <s v="Corporate"/>
    <s v="United States"/>
    <s v="Washington DC"/>
    <s v="District of Columbia"/>
    <s v="22607"/>
    <x v="2"/>
    <s v="TEC-MAC-38366"/>
    <x v="0"/>
    <x v="12"/>
    <s v="Hoover Stair Vacuum 515 Corded"/>
    <n v="2357.54"/>
    <n v="10"/>
    <x v="3"/>
    <n v="460.03"/>
    <n v="0.19513136574565013"/>
  </r>
  <r>
    <n v="4499"/>
    <x v="4498"/>
    <d v="2023-10-17T00:00:00"/>
    <x v="3"/>
    <x v="3"/>
    <x v="29"/>
    <d v="2023-10-19T00:00:00"/>
    <n v="2"/>
    <s v="First Class"/>
    <s v="CU-00431"/>
    <x v="8"/>
    <s v="Corporate"/>
    <s v="United States"/>
    <s v="Dallas"/>
    <s v="Texas"/>
    <s v="42186"/>
    <x v="0"/>
    <s v="FUR-BOO-62424"/>
    <x v="2"/>
    <x v="7"/>
    <s v="O'Sullivan 2-Shelf Bookcase"/>
    <n v="344.96"/>
    <n v="3"/>
    <x v="2"/>
    <n v="87.44"/>
    <n v="0.2534786641929499"/>
  </r>
  <r>
    <n v="4500"/>
    <x v="4499"/>
    <d v="2023-07-23T00:00:00"/>
    <x v="3"/>
    <x v="7"/>
    <x v="41"/>
    <d v="2023-07-26T00:00:00"/>
    <n v="3"/>
    <s v="First Class"/>
    <s v="CU-00278"/>
    <x v="93"/>
    <s v="Corporate"/>
    <s v="United States"/>
    <s v="Seattle"/>
    <s v="Washington"/>
    <s v="94728"/>
    <x v="1"/>
    <s v="TEC-ACC-27377"/>
    <x v="0"/>
    <x v="0"/>
    <s v="Plantronics CS540 Wireless Headset System"/>
    <n v="3661.52"/>
    <n v="5"/>
    <x v="0"/>
    <n v="398.53"/>
    <n v="0.10884277567786055"/>
  </r>
  <r>
    <n v="4501"/>
    <x v="4500"/>
    <d v="2023-02-07T00:00:00"/>
    <x v="3"/>
    <x v="9"/>
    <x v="23"/>
    <d v="2023-02-10T00:00:00"/>
    <n v="3"/>
    <s v="Second Class"/>
    <s v="CU-00270"/>
    <x v="276"/>
    <s v="Home Office"/>
    <s v="United States"/>
    <s v="San Francisco"/>
    <s v="California"/>
    <s v="24781"/>
    <x v="1"/>
    <s v="OFF-STO-50491"/>
    <x v="1"/>
    <x v="8"/>
    <s v="Fellowes Stor/File Storage Boxes"/>
    <n v="2653.85"/>
    <n v="13"/>
    <x v="5"/>
    <n v="1165.95"/>
    <n v="0.43934284153211378"/>
  </r>
  <r>
    <n v="4502"/>
    <x v="4501"/>
    <d v="2023-11-20T00:00:00"/>
    <x v="3"/>
    <x v="4"/>
    <x v="22"/>
    <d v="2023-11-21T00:00:00"/>
    <n v="1"/>
    <s v="First Class"/>
    <s v="CU-00502"/>
    <x v="139"/>
    <s v="Home Office"/>
    <s v="United States"/>
    <s v="Houston"/>
    <s v="Texas"/>
    <s v="42180"/>
    <x v="0"/>
    <s v="OFF-ART-37427"/>
    <x v="1"/>
    <x v="16"/>
    <s v="Avery 47"/>
    <n v="369.01"/>
    <n v="6"/>
    <x v="5"/>
    <n v="57.19"/>
    <n v="0.15498224980352834"/>
  </r>
  <r>
    <n v="4503"/>
    <x v="4502"/>
    <d v="2022-10-10T00:00:00"/>
    <x v="1"/>
    <x v="3"/>
    <x v="3"/>
    <d v="2022-10-10T00:00:00"/>
    <n v="0"/>
    <s v="Same Day"/>
    <s v="CU-00253"/>
    <x v="209"/>
    <s v="Home Office"/>
    <s v="United States"/>
    <s v="Nashville"/>
    <s v="Tennessee"/>
    <s v="65615"/>
    <x v="3"/>
    <s v="FUR-TAB-33272"/>
    <x v="2"/>
    <x v="14"/>
    <s v="Bevis Round Conference Table"/>
    <n v="1006.82"/>
    <n v="3"/>
    <x v="2"/>
    <n v="-141.86000000000001"/>
    <n v="-0.1408990683538269"/>
  </r>
  <r>
    <n v="4504"/>
    <x v="4503"/>
    <d v="2021-02-21T00:00:00"/>
    <x v="2"/>
    <x v="9"/>
    <x v="13"/>
    <d v="2021-02-26T00:00:00"/>
    <n v="5"/>
    <s v="Standard Class"/>
    <s v="CU-00234"/>
    <x v="32"/>
    <s v="Home Office"/>
    <s v="United States"/>
    <s v="Baltimore"/>
    <s v="Maryland"/>
    <s v="92507"/>
    <x v="2"/>
    <s v="TEC-COP-14536"/>
    <x v="0"/>
    <x v="11"/>
    <s v="Hewlett Packard 610 Multi-Function Printer"/>
    <n v="1831.88"/>
    <n v="6"/>
    <x v="3"/>
    <n v="119.2"/>
    <n v="6.5069764395047705E-2"/>
  </r>
  <r>
    <n v="4505"/>
    <x v="4504"/>
    <d v="2021-06-28T00:00:00"/>
    <x v="2"/>
    <x v="2"/>
    <x v="18"/>
    <d v="2021-06-28T00:00:00"/>
    <n v="0"/>
    <s v="Same Day"/>
    <s v="CU-00089"/>
    <x v="254"/>
    <s v="Home Office"/>
    <s v="United States"/>
    <s v="Washington DC"/>
    <s v="District of Columbia"/>
    <s v="56716"/>
    <x v="2"/>
    <s v="FUR-BOO-15061"/>
    <x v="2"/>
    <x v="7"/>
    <s v="Sauder Classic Bookcase"/>
    <n v="142.11000000000001"/>
    <n v="2"/>
    <x v="4"/>
    <n v="29.24"/>
    <n v="0.20575610442614872"/>
  </r>
  <r>
    <n v="4506"/>
    <x v="4505"/>
    <d v="2021-08-20T00:00:00"/>
    <x v="2"/>
    <x v="6"/>
    <x v="27"/>
    <d v="2021-08-23T00:00:00"/>
    <n v="3"/>
    <s v="First Class"/>
    <s v="CU-00097"/>
    <x v="69"/>
    <s v="Corporate"/>
    <s v="United States"/>
    <s v="Denver"/>
    <s v="Colorado"/>
    <s v="24381"/>
    <x v="0"/>
    <s v="FUR-TAB-75720"/>
    <x v="2"/>
    <x v="14"/>
    <s v="Bevis Round Conference Table"/>
    <n v="1614.25"/>
    <n v="10"/>
    <x v="0"/>
    <n v="18.489999999999998"/>
    <n v="1.1454235713179495E-2"/>
  </r>
  <r>
    <n v="4507"/>
    <x v="4506"/>
    <d v="2021-12-31T00:00:00"/>
    <x v="2"/>
    <x v="5"/>
    <x v="11"/>
    <d v="2022-01-07T00:00:00"/>
    <n v="7"/>
    <s v="Standard Class"/>
    <s v="CU-00547"/>
    <x v="299"/>
    <s v="Consumer"/>
    <s v="United States"/>
    <s v="Miami"/>
    <s v="Florida"/>
    <s v="86485"/>
    <x v="3"/>
    <s v="OFF-LAB-11891"/>
    <x v="1"/>
    <x v="15"/>
    <s v="Avery 5663 Internet Shipping Labels"/>
    <n v="759.08"/>
    <n v="4"/>
    <x v="3"/>
    <n v="224.67"/>
    <n v="0.29597670864730985"/>
  </r>
  <r>
    <n v="4508"/>
    <x v="4507"/>
    <d v="2024-04-17T00:00:00"/>
    <x v="0"/>
    <x v="0"/>
    <x v="0"/>
    <d v="2024-04-20T00:00:00"/>
    <n v="3"/>
    <s v="First Class"/>
    <s v="CU-00355"/>
    <x v="334"/>
    <s v="Consumer"/>
    <s v="United States"/>
    <s v="Nashville"/>
    <s v="Tennessee"/>
    <s v="87854"/>
    <x v="3"/>
    <s v="FUR-CHA-33164"/>
    <x v="2"/>
    <x v="13"/>
    <s v="Harbour Creations 67200 Series"/>
    <n v="5089.59"/>
    <n v="7"/>
    <x v="0"/>
    <n v="-150.19"/>
    <n v="-2.9509253201141939E-2"/>
  </r>
  <r>
    <n v="4509"/>
    <x v="4508"/>
    <d v="2022-06-18T00:00:00"/>
    <x v="1"/>
    <x v="2"/>
    <x v="9"/>
    <d v="2022-06-25T00:00:00"/>
    <n v="7"/>
    <s v="Standard Class"/>
    <s v="CU-00149"/>
    <x v="279"/>
    <s v="Corporate"/>
    <s v="United States"/>
    <s v="Charlotte"/>
    <s v="North Carolina"/>
    <s v="98076"/>
    <x v="3"/>
    <s v="FUR-FUR-94715"/>
    <x v="2"/>
    <x v="10"/>
    <s v="Eldon Expressions Punched Metal &amp; Wood Desk Accessories"/>
    <n v="795.17"/>
    <n v="7"/>
    <x v="4"/>
    <n v="-62"/>
    <n v="-7.7970748393425313E-2"/>
  </r>
  <r>
    <n v="4510"/>
    <x v="4509"/>
    <d v="2022-12-14T00:00:00"/>
    <x v="1"/>
    <x v="5"/>
    <x v="5"/>
    <d v="2022-12-17T00:00:00"/>
    <n v="3"/>
    <s v="First Class"/>
    <s v="CU-00647"/>
    <x v="146"/>
    <s v="Home Office"/>
    <s v="United States"/>
    <s v="San Francisco"/>
    <s v="California"/>
    <s v="71952"/>
    <x v="1"/>
    <s v="OFF-ENV-29154"/>
    <x v="1"/>
    <x v="1"/>
    <s v="Poly String &amp; Button Envelopes"/>
    <n v="1594.03"/>
    <n v="11"/>
    <x v="1"/>
    <n v="-16.97"/>
    <n v="-1.0645972785957605E-2"/>
  </r>
  <r>
    <n v="4511"/>
    <x v="4510"/>
    <d v="2022-05-16T00:00:00"/>
    <x v="1"/>
    <x v="11"/>
    <x v="46"/>
    <d v="2022-05-19T00:00:00"/>
    <n v="3"/>
    <s v="Second Class"/>
    <s v="CU-00563"/>
    <x v="62"/>
    <s v="Home Office"/>
    <s v="United States"/>
    <s v="Boston"/>
    <s v="Massachusetts"/>
    <s v="89253"/>
    <x v="2"/>
    <s v="OFF-FAS-14858"/>
    <x v="1"/>
    <x v="9"/>
    <s v="Staple remover"/>
    <n v="116.06"/>
    <n v="2"/>
    <x v="4"/>
    <n v="37.07"/>
    <n v="0.31940375667758053"/>
  </r>
  <r>
    <n v="4512"/>
    <x v="4511"/>
    <d v="2023-02-01T00:00:00"/>
    <x v="3"/>
    <x v="9"/>
    <x v="23"/>
    <d v="2023-02-07T00:00:00"/>
    <n v="6"/>
    <s v="Standard Class"/>
    <s v="CU-00730"/>
    <x v="75"/>
    <s v="Corporate"/>
    <s v="United States"/>
    <s v="Atlanta"/>
    <s v="Georgia"/>
    <s v="25406"/>
    <x v="3"/>
    <s v="OFF-PAP-78400"/>
    <x v="1"/>
    <x v="4"/>
    <s v="Xerox 1921"/>
    <n v="342.27"/>
    <n v="2"/>
    <x v="5"/>
    <n v="-19.43"/>
    <n v="-5.6768048616589246E-2"/>
  </r>
  <r>
    <n v="4513"/>
    <x v="4512"/>
    <d v="2022-08-21T00:00:00"/>
    <x v="1"/>
    <x v="6"/>
    <x v="43"/>
    <d v="2022-08-25T00:00:00"/>
    <n v="4"/>
    <s v="Second Class"/>
    <s v="CU-00377"/>
    <x v="315"/>
    <s v="Consumer"/>
    <s v="United States"/>
    <s v="Houston"/>
    <s v="Texas"/>
    <s v="97839"/>
    <x v="0"/>
    <s v="TEC-ACC-98628"/>
    <x v="0"/>
    <x v="0"/>
    <s v="Memorex Mini Travel Drive 64 GB"/>
    <n v="131.38"/>
    <n v="2"/>
    <x v="3"/>
    <n v="25.75"/>
    <n v="0.19599634647587152"/>
  </r>
  <r>
    <n v="4514"/>
    <x v="4513"/>
    <d v="2021-08-19T00:00:00"/>
    <x v="2"/>
    <x v="6"/>
    <x v="27"/>
    <d v="2021-08-26T00:00:00"/>
    <n v="7"/>
    <s v="Standard Class"/>
    <s v="CU-00748"/>
    <x v="84"/>
    <s v="Home Office"/>
    <s v="United States"/>
    <s v="Philadelphia"/>
    <s v="Pennsylvania"/>
    <s v="88539"/>
    <x v="2"/>
    <s v="OFF-BIN-85439"/>
    <x v="1"/>
    <x v="3"/>
    <s v="Cardinal Easy Open Angle-D Binders"/>
    <n v="174.94"/>
    <n v="7"/>
    <x v="3"/>
    <n v="17.27"/>
    <n v="9.8719560992340236E-2"/>
  </r>
  <r>
    <n v="4515"/>
    <x v="4514"/>
    <d v="2022-02-08T00:00:00"/>
    <x v="1"/>
    <x v="9"/>
    <x v="17"/>
    <d v="2022-02-16T00:00:00"/>
    <n v="8"/>
    <s v="Standard Class"/>
    <s v="CU-00394"/>
    <x v="329"/>
    <s v="Corporate"/>
    <s v="United States"/>
    <s v="Houston"/>
    <s v="Texas"/>
    <s v="59386"/>
    <x v="0"/>
    <s v="TEC-PHO-67079"/>
    <x v="0"/>
    <x v="2"/>
    <s v="Samsung Galaxy A52"/>
    <n v="17555.689999999999"/>
    <n v="14"/>
    <x v="3"/>
    <n v="6905.23"/>
    <n v="0.39333287384318133"/>
  </r>
  <r>
    <n v="4516"/>
    <x v="4515"/>
    <d v="2024-07-16T00:00:00"/>
    <x v="0"/>
    <x v="7"/>
    <x v="28"/>
    <d v="2024-07-19T00:00:00"/>
    <n v="3"/>
    <s v="Second Class"/>
    <s v="CU-00302"/>
    <x v="209"/>
    <s v="Corporate"/>
    <s v="United States"/>
    <s v="Nashville"/>
    <s v="Tennessee"/>
    <s v="94940"/>
    <x v="3"/>
    <s v="FUR-CHA-27990"/>
    <x v="2"/>
    <x v="13"/>
    <s v="Global Troy Executive Chair"/>
    <n v="16131.23"/>
    <n v="14"/>
    <x v="1"/>
    <n v="-93.01"/>
    <n v="-5.7658343474118225E-3"/>
  </r>
  <r>
    <n v="4517"/>
    <x v="4516"/>
    <d v="2022-02-10T00:00:00"/>
    <x v="1"/>
    <x v="9"/>
    <x v="17"/>
    <d v="2022-02-11T00:00:00"/>
    <n v="1"/>
    <s v="First Class"/>
    <s v="CU-00690"/>
    <x v="43"/>
    <s v="Consumer"/>
    <s v="United States"/>
    <s v="New York"/>
    <s v="New York"/>
    <s v="69969"/>
    <x v="2"/>
    <s v="OFF-FAS-80318"/>
    <x v="1"/>
    <x v="9"/>
    <s v="Binder clips medium"/>
    <n v="700.31"/>
    <n v="8"/>
    <x v="2"/>
    <n v="303.98"/>
    <n v="0.43406491410946585"/>
  </r>
  <r>
    <n v="4518"/>
    <x v="4517"/>
    <d v="2021-12-11T00:00:00"/>
    <x v="2"/>
    <x v="5"/>
    <x v="11"/>
    <d v="2021-12-19T00:00:00"/>
    <n v="8"/>
    <s v="Standard Class"/>
    <s v="CU-00567"/>
    <x v="205"/>
    <s v="Home Office"/>
    <s v="United States"/>
    <s v="Las Vegas"/>
    <s v="Nevada"/>
    <s v="35761"/>
    <x v="1"/>
    <s v="FUR-FUR-59777"/>
    <x v="2"/>
    <x v="10"/>
    <s v="Eldon Expressions Punched Metal &amp; Wood Desk Accessories"/>
    <n v="5330.31"/>
    <n v="8"/>
    <x v="3"/>
    <n v="1464.63"/>
    <n v="0.2747738874474468"/>
  </r>
  <r>
    <n v="4519"/>
    <x v="4518"/>
    <d v="2023-01-01T00:00:00"/>
    <x v="3"/>
    <x v="1"/>
    <x v="35"/>
    <d v="2023-01-04T00:00:00"/>
    <n v="3"/>
    <s v="Second Class"/>
    <s v="CU-00404"/>
    <x v="99"/>
    <s v="Corporate"/>
    <s v="United States"/>
    <s v="Nashville"/>
    <s v="Tennessee"/>
    <s v="58384"/>
    <x v="3"/>
    <s v="OFF-SUP-29115"/>
    <x v="1"/>
    <x v="5"/>
    <s v="Dixon Ticonderoga Pencils"/>
    <n v="417.19"/>
    <n v="6"/>
    <x v="3"/>
    <n v="28.55"/>
    <n v="6.843404683717251E-2"/>
  </r>
  <r>
    <n v="4520"/>
    <x v="4519"/>
    <d v="2024-06-16T00:00:00"/>
    <x v="0"/>
    <x v="2"/>
    <x v="2"/>
    <d v="2024-06-16T00:00:00"/>
    <n v="0"/>
    <s v="Same Day"/>
    <s v="CU-00138"/>
    <x v="197"/>
    <s v="Corporate"/>
    <s v="United States"/>
    <s v="New Orleans"/>
    <s v="Louisiana"/>
    <s v="21469"/>
    <x v="3"/>
    <s v="FUR-CHA-27328"/>
    <x v="2"/>
    <x v="13"/>
    <s v="Global Troy Executive Chair"/>
    <n v="12553.7"/>
    <n v="12"/>
    <x v="3"/>
    <n v="1784.29"/>
    <n v="0.14213259835745637"/>
  </r>
  <r>
    <n v="4521"/>
    <x v="4520"/>
    <d v="2022-05-04T00:00:00"/>
    <x v="1"/>
    <x v="11"/>
    <x v="46"/>
    <d v="2022-05-11T00:00:00"/>
    <n v="7"/>
    <s v="Standard Class"/>
    <s v="CU-00179"/>
    <x v="193"/>
    <s v="Home Office"/>
    <s v="United States"/>
    <s v="Charlotte"/>
    <s v="North Carolina"/>
    <s v="29014"/>
    <x v="3"/>
    <s v="TEC-ACC-71511"/>
    <x v="0"/>
    <x v="0"/>
    <s v="Kensington 62348"/>
    <n v="1666"/>
    <n v="14"/>
    <x v="0"/>
    <n v="559.04999999999995"/>
    <n v="0.33556422569027611"/>
  </r>
  <r>
    <n v="4522"/>
    <x v="4521"/>
    <d v="2022-11-26T00:00:00"/>
    <x v="1"/>
    <x v="4"/>
    <x v="20"/>
    <d v="2022-11-27T00:00:00"/>
    <n v="1"/>
    <s v="First Class"/>
    <s v="CU-00285"/>
    <x v="104"/>
    <s v="Consumer"/>
    <s v="United States"/>
    <s v="New York"/>
    <s v="New York"/>
    <s v="17897"/>
    <x v="2"/>
    <s v="TEC-ACC-17324"/>
    <x v="0"/>
    <x v="0"/>
    <s v="Logitech MK550 Wireless Wave Keyboard and Mouse"/>
    <n v="1372.6"/>
    <n v="1"/>
    <x v="3"/>
    <n v="448.02"/>
    <n v="0.32640244790907769"/>
  </r>
  <r>
    <n v="4523"/>
    <x v="4522"/>
    <d v="2024-03-22T00:00:00"/>
    <x v="0"/>
    <x v="10"/>
    <x v="40"/>
    <d v="2024-03-29T00:00:00"/>
    <n v="7"/>
    <s v="Standard Class"/>
    <s v="CU-00784"/>
    <x v="129"/>
    <s v="Corporate"/>
    <s v="United States"/>
    <s v="Denver"/>
    <s v="Colorado"/>
    <s v="30110"/>
    <x v="0"/>
    <s v="FUR-CHA-35810"/>
    <x v="2"/>
    <x v="13"/>
    <s v="Hon Deluxe Fabric Upholstered Stacking Chairs"/>
    <n v="2687.63"/>
    <n v="2"/>
    <x v="2"/>
    <n v="-232.68"/>
    <n v="-8.657441686541674E-2"/>
  </r>
  <r>
    <n v="4524"/>
    <x v="4523"/>
    <d v="2022-05-14T00:00:00"/>
    <x v="1"/>
    <x v="11"/>
    <x v="46"/>
    <d v="2022-05-14T00:00:00"/>
    <n v="0"/>
    <s v="Same Day"/>
    <s v="CU-00188"/>
    <x v="52"/>
    <s v="Corporate"/>
    <s v="United States"/>
    <s v="Seattle"/>
    <s v="Washington"/>
    <s v="38291"/>
    <x v="1"/>
    <s v="TEC-ACC-32523"/>
    <x v="0"/>
    <x v="0"/>
    <s v="Memorex Mini Travel Drive 64 GB"/>
    <n v="745.79"/>
    <n v="1"/>
    <x v="0"/>
    <n v="-59.82"/>
    <n v="-8.0210246852331094E-2"/>
  </r>
  <r>
    <n v="4525"/>
    <x v="4524"/>
    <d v="2022-04-03T00:00:00"/>
    <x v="1"/>
    <x v="0"/>
    <x v="14"/>
    <d v="2022-04-08T00:00:00"/>
    <n v="5"/>
    <s v="Second Class"/>
    <s v="CU-00091"/>
    <x v="4"/>
    <s v="Corporate"/>
    <s v="United States"/>
    <s v="Seattle"/>
    <s v="Washington"/>
    <s v="18380"/>
    <x v="1"/>
    <s v="OFF-APP-31967"/>
    <x v="1"/>
    <x v="6"/>
    <s v="Belkin 7 Outlet Berlinger"/>
    <n v="2942.28"/>
    <n v="11"/>
    <x v="3"/>
    <n v="819.64"/>
    <n v="0.27857307938061637"/>
  </r>
  <r>
    <n v="4526"/>
    <x v="4525"/>
    <d v="2023-01-26T00:00:00"/>
    <x v="3"/>
    <x v="1"/>
    <x v="35"/>
    <d v="2023-02-03T00:00:00"/>
    <n v="8"/>
    <s v="Standard Class"/>
    <s v="CU-00168"/>
    <x v="306"/>
    <s v="Corporate"/>
    <s v="United States"/>
    <s v="Washington DC"/>
    <s v="District of Columbia"/>
    <s v="90840"/>
    <x v="2"/>
    <s v="FUR-TAB-70613"/>
    <x v="2"/>
    <x v="14"/>
    <s v="Bevis Round Conference Table"/>
    <n v="2603.75"/>
    <n v="4"/>
    <x v="0"/>
    <n v="501.91"/>
    <n v="0.19276428228516562"/>
  </r>
  <r>
    <n v="4527"/>
    <x v="4526"/>
    <d v="2021-01-08T00:00:00"/>
    <x v="2"/>
    <x v="1"/>
    <x v="25"/>
    <d v="2021-01-08T00:00:00"/>
    <n v="0"/>
    <s v="Same Day"/>
    <s v="CU-00672"/>
    <x v="47"/>
    <s v="Home Office"/>
    <s v="United States"/>
    <s v="Philadelphia"/>
    <s v="Pennsylvania"/>
    <s v="64550"/>
    <x v="2"/>
    <s v="FUR-FUR-55194"/>
    <x v="2"/>
    <x v="10"/>
    <s v="Eldon Expressions Punched Metal &amp; Wood Desk Accessories"/>
    <n v="10705.89"/>
    <n v="13"/>
    <x v="5"/>
    <n v="439.58"/>
    <n v="4.1059641001355326E-2"/>
  </r>
  <r>
    <n v="4528"/>
    <x v="4527"/>
    <d v="2023-07-26T00:00:00"/>
    <x v="3"/>
    <x v="7"/>
    <x v="41"/>
    <d v="2023-07-29T00:00:00"/>
    <n v="3"/>
    <s v="Second Class"/>
    <s v="CU-00768"/>
    <x v="93"/>
    <s v="Home Office"/>
    <s v="United States"/>
    <s v="Denver"/>
    <s v="Colorado"/>
    <s v="23280"/>
    <x v="0"/>
    <s v="OFF-ENV-27737"/>
    <x v="1"/>
    <x v="1"/>
    <s v="Business Envelopes with Contemporary Seal"/>
    <n v="399.34"/>
    <n v="3"/>
    <x v="3"/>
    <n v="49.66"/>
    <n v="0.12435518605699404"/>
  </r>
  <r>
    <n v="4529"/>
    <x v="4528"/>
    <d v="2021-08-13T00:00:00"/>
    <x v="2"/>
    <x v="6"/>
    <x v="27"/>
    <d v="2021-08-16T00:00:00"/>
    <n v="3"/>
    <s v="First Class"/>
    <s v="CU-00162"/>
    <x v="48"/>
    <s v="Corporate"/>
    <s v="United States"/>
    <s v="Baltimore"/>
    <s v="Maryland"/>
    <s v="23628"/>
    <x v="2"/>
    <s v="OFF-ART-39935"/>
    <x v="1"/>
    <x v="16"/>
    <s v="Newell 322"/>
    <n v="221.55"/>
    <n v="2"/>
    <x v="5"/>
    <n v="94.75"/>
    <n v="0.42766869781087791"/>
  </r>
  <r>
    <n v="4530"/>
    <x v="4529"/>
    <d v="2022-10-28T00:00:00"/>
    <x v="1"/>
    <x v="3"/>
    <x v="3"/>
    <d v="2022-11-02T00:00:00"/>
    <n v="5"/>
    <s v="Standard Class"/>
    <s v="CU-00388"/>
    <x v="146"/>
    <s v="Home Office"/>
    <s v="United States"/>
    <s v="Dallas"/>
    <s v="Texas"/>
    <s v="33719"/>
    <x v="0"/>
    <s v="TEC-ACC-78006"/>
    <x v="0"/>
    <x v="0"/>
    <s v="Plantronics CS540 Wireless Headset System"/>
    <n v="5049.26"/>
    <n v="7"/>
    <x v="1"/>
    <n v="-550.72"/>
    <n v="-0.10906944780027172"/>
  </r>
  <r>
    <n v="4531"/>
    <x v="4530"/>
    <d v="2024-10-25T00:00:00"/>
    <x v="0"/>
    <x v="3"/>
    <x v="24"/>
    <d v="2024-10-31T00:00:00"/>
    <n v="6"/>
    <s v="Standard Class"/>
    <s v="CU-00596"/>
    <x v="155"/>
    <s v="Corporate"/>
    <s v="United States"/>
    <s v="Chicago"/>
    <s v="Illinois"/>
    <s v="15868"/>
    <x v="0"/>
    <s v="FUR-FUR-62148"/>
    <x v="2"/>
    <x v="10"/>
    <s v="Howard Miller 11.75 Diameter"/>
    <n v="2782.77"/>
    <n v="2"/>
    <x v="5"/>
    <n v="367.55"/>
    <n v="0.13208062470128684"/>
  </r>
  <r>
    <n v="4532"/>
    <x v="4531"/>
    <d v="2024-02-27T00:00:00"/>
    <x v="0"/>
    <x v="9"/>
    <x v="16"/>
    <d v="2024-03-01T00:00:00"/>
    <n v="3"/>
    <s v="Second Class"/>
    <s v="CU-00568"/>
    <x v="4"/>
    <s v="Corporate"/>
    <s v="United States"/>
    <s v="Portland"/>
    <s v="Oregon"/>
    <s v="52155"/>
    <x v="1"/>
    <s v="OFF-SUP-29763"/>
    <x v="1"/>
    <x v="5"/>
    <s v="Dixon Ticonderoga Pencils"/>
    <n v="169.23"/>
    <n v="1"/>
    <x v="4"/>
    <n v="22.94"/>
    <n v="0.13555516161437098"/>
  </r>
  <r>
    <n v="4533"/>
    <x v="4532"/>
    <d v="2021-03-25T00:00:00"/>
    <x v="2"/>
    <x v="10"/>
    <x v="21"/>
    <d v="2021-04-02T00:00:00"/>
    <n v="8"/>
    <s v="Standard Class"/>
    <s v="CU-00336"/>
    <x v="101"/>
    <s v="Corporate"/>
    <s v="United States"/>
    <s v="Los Angeles"/>
    <s v="California"/>
    <s v="80316"/>
    <x v="1"/>
    <s v="FUR-FUR-88033"/>
    <x v="2"/>
    <x v="10"/>
    <s v="Acme Flexible Frame Partition"/>
    <n v="12282.08"/>
    <n v="11"/>
    <x v="4"/>
    <n v="-1980.5"/>
    <n v="-0.16125118872373409"/>
  </r>
  <r>
    <n v="4534"/>
    <x v="4533"/>
    <d v="2023-04-12T00:00:00"/>
    <x v="3"/>
    <x v="0"/>
    <x v="32"/>
    <d v="2023-04-14T00:00:00"/>
    <n v="2"/>
    <s v="First Class"/>
    <s v="CU-00632"/>
    <x v="81"/>
    <s v="Home Office"/>
    <s v="United States"/>
    <s v="Dallas"/>
    <s v="Texas"/>
    <s v="34892"/>
    <x v="0"/>
    <s v="TEC-PHO-54516"/>
    <x v="0"/>
    <x v="2"/>
    <s v="Motorola Moto G Play"/>
    <n v="858.3"/>
    <n v="3"/>
    <x v="2"/>
    <n v="-20.14"/>
    <n v="-2.3464988931608997E-2"/>
  </r>
  <r>
    <n v="4535"/>
    <x v="4534"/>
    <d v="2024-11-29T00:00:00"/>
    <x v="0"/>
    <x v="4"/>
    <x v="4"/>
    <d v="2024-12-03T00:00:00"/>
    <n v="4"/>
    <s v="Second Class"/>
    <s v="CU-00551"/>
    <x v="233"/>
    <s v="Corporate"/>
    <s v="United States"/>
    <s v="Washington DC"/>
    <s v="District of Columbia"/>
    <s v="71325"/>
    <x v="2"/>
    <s v="OFF-BIN-38277"/>
    <x v="1"/>
    <x v="3"/>
    <s v="Ibico 21-Sheet Binder"/>
    <n v="2278.15"/>
    <n v="13"/>
    <x v="3"/>
    <n v="667.28"/>
    <n v="0.29290433026798057"/>
  </r>
  <r>
    <n v="4536"/>
    <x v="4535"/>
    <d v="2022-01-17T00:00:00"/>
    <x v="1"/>
    <x v="1"/>
    <x v="1"/>
    <d v="2022-01-17T00:00:00"/>
    <n v="0"/>
    <s v="Same Day"/>
    <s v="CU-00514"/>
    <x v="99"/>
    <s v="Home Office"/>
    <s v="United States"/>
    <s v="Chicago"/>
    <s v="Illinois"/>
    <s v="64831"/>
    <x v="0"/>
    <s v="OFF-PAP-75609"/>
    <x v="1"/>
    <x v="4"/>
    <s v="Hammermill CopyPlus Copy Paper"/>
    <n v="1084.4100000000001"/>
    <n v="8"/>
    <x v="1"/>
    <n v="10.62"/>
    <n v="9.7933438459623188E-3"/>
  </r>
  <r>
    <n v="4537"/>
    <x v="4536"/>
    <d v="2023-11-18T00:00:00"/>
    <x v="3"/>
    <x v="4"/>
    <x v="22"/>
    <d v="2023-11-19T00:00:00"/>
    <n v="1"/>
    <s v="First Class"/>
    <s v="CU-00525"/>
    <x v="208"/>
    <s v="Consumer"/>
    <s v="United States"/>
    <s v="Baltimore"/>
    <s v="Maryland"/>
    <s v="20645"/>
    <x v="2"/>
    <s v="TEC-ACC-19758"/>
    <x v="0"/>
    <x v="0"/>
    <s v="Kensington 62348"/>
    <n v="11959.53"/>
    <n v="9"/>
    <x v="3"/>
    <n v="3458.3"/>
    <n v="0.28916688197613116"/>
  </r>
  <r>
    <n v="4538"/>
    <x v="4537"/>
    <d v="2024-07-18T00:00:00"/>
    <x v="0"/>
    <x v="7"/>
    <x v="28"/>
    <d v="2024-07-24T00:00:00"/>
    <n v="6"/>
    <s v="Standard Class"/>
    <s v="CU-00139"/>
    <x v="281"/>
    <s v="Consumer"/>
    <s v="United States"/>
    <s v="Dallas"/>
    <s v="Texas"/>
    <s v="43700"/>
    <x v="0"/>
    <s v="FUR-CHA-68439"/>
    <x v="2"/>
    <x v="13"/>
    <s v="Harbour Creations 67200 Series"/>
    <n v="4942.1099999999997"/>
    <n v="10"/>
    <x v="3"/>
    <n v="1171.94"/>
    <n v="0.23713353203388837"/>
  </r>
  <r>
    <n v="4539"/>
    <x v="4538"/>
    <d v="2024-05-27T00:00:00"/>
    <x v="0"/>
    <x v="11"/>
    <x v="30"/>
    <d v="2024-06-02T00:00:00"/>
    <n v="6"/>
    <s v="Standard Class"/>
    <s v="CU-00206"/>
    <x v="108"/>
    <s v="Home Office"/>
    <s v="United States"/>
    <s v="Boston"/>
    <s v="Massachusetts"/>
    <s v="39803"/>
    <x v="2"/>
    <s v="TEC-COP-63769"/>
    <x v="0"/>
    <x v="11"/>
    <s v="HP Designjet T520 Inkjet Large Format Printer"/>
    <n v="11295.73"/>
    <n v="14"/>
    <x v="3"/>
    <n v="-1126.28"/>
    <n v="-9.9708473910052733E-2"/>
  </r>
  <r>
    <n v="4540"/>
    <x v="4539"/>
    <d v="2024-03-15T00:00:00"/>
    <x v="0"/>
    <x v="10"/>
    <x v="40"/>
    <d v="2024-03-20T00:00:00"/>
    <n v="5"/>
    <s v="Standard Class"/>
    <s v="CU-00395"/>
    <x v="285"/>
    <s v="Consumer"/>
    <s v="United States"/>
    <s v="Denver"/>
    <s v="Colorado"/>
    <s v="36834"/>
    <x v="0"/>
    <s v="FUR-CHA-89041"/>
    <x v="2"/>
    <x v="13"/>
    <s v="Harbour Creations 67200 Series"/>
    <n v="7771.22"/>
    <n v="12"/>
    <x v="3"/>
    <n v="-744.47"/>
    <n v="-9.5798343117296902E-2"/>
  </r>
  <r>
    <n v="4541"/>
    <x v="4540"/>
    <d v="2021-11-03T00:00:00"/>
    <x v="2"/>
    <x v="4"/>
    <x v="8"/>
    <d v="2021-11-08T00:00:00"/>
    <n v="5"/>
    <s v="Standard Class"/>
    <s v="CU-00210"/>
    <x v="157"/>
    <s v="Consumer"/>
    <s v="United States"/>
    <s v="Seattle"/>
    <s v="Washington"/>
    <s v="50614"/>
    <x v="1"/>
    <s v="OFF-ENV-58468"/>
    <x v="1"/>
    <x v="1"/>
    <s v="Poly String &amp; Button Envelopes"/>
    <n v="2779.35"/>
    <n v="12"/>
    <x v="2"/>
    <n v="171.46"/>
    <n v="6.1690683073380471E-2"/>
  </r>
  <r>
    <n v="4542"/>
    <x v="4541"/>
    <d v="2023-01-09T00:00:00"/>
    <x v="3"/>
    <x v="1"/>
    <x v="35"/>
    <d v="2023-01-15T00:00:00"/>
    <n v="6"/>
    <s v="Standard Class"/>
    <s v="CU-00301"/>
    <x v="309"/>
    <s v="Corporate"/>
    <s v="United States"/>
    <s v="Dallas"/>
    <s v="Texas"/>
    <s v="57170"/>
    <x v="0"/>
    <s v="OFF-LAB-51650"/>
    <x v="1"/>
    <x v="15"/>
    <s v="Avery 5663 Internet Shipping Labels"/>
    <n v="617.57000000000005"/>
    <n v="4"/>
    <x v="2"/>
    <n v="101.2"/>
    <n v="0.16386806353935585"/>
  </r>
  <r>
    <n v="4543"/>
    <x v="4542"/>
    <d v="2021-11-13T00:00:00"/>
    <x v="2"/>
    <x v="4"/>
    <x v="8"/>
    <d v="2021-11-19T00:00:00"/>
    <n v="6"/>
    <s v="Standard Class"/>
    <s v="CU-00652"/>
    <x v="156"/>
    <s v="Corporate"/>
    <s v="United States"/>
    <s v="Portland"/>
    <s v="Oregon"/>
    <s v="42230"/>
    <x v="1"/>
    <s v="TEC-ACC-17178"/>
    <x v="0"/>
    <x v="0"/>
    <s v="Logitech MK550 Wireless Wave Keyboard and Mouse"/>
    <n v="765"/>
    <n v="7"/>
    <x v="3"/>
    <n v="289.8"/>
    <n v="0.37882352941176473"/>
  </r>
  <r>
    <n v="4544"/>
    <x v="4543"/>
    <d v="2022-07-09T00:00:00"/>
    <x v="1"/>
    <x v="7"/>
    <x v="31"/>
    <d v="2022-07-10T00:00:00"/>
    <n v="1"/>
    <s v="First Class"/>
    <s v="CU-00466"/>
    <x v="115"/>
    <s v="Corporate"/>
    <s v="United States"/>
    <s v="Minneapolis"/>
    <s v="Minnesota"/>
    <s v="11187"/>
    <x v="0"/>
    <s v="FUR-TAB-34784"/>
    <x v="2"/>
    <x v="14"/>
    <s v="Bretford CR4500 Series Slim Rectangular Table"/>
    <n v="1866.13"/>
    <n v="2"/>
    <x v="1"/>
    <n v="-57.56"/>
    <n v="-3.0844582103068917E-2"/>
  </r>
  <r>
    <n v="4545"/>
    <x v="4544"/>
    <d v="2021-11-30T00:00:00"/>
    <x v="2"/>
    <x v="4"/>
    <x v="8"/>
    <d v="2021-11-30T00:00:00"/>
    <n v="0"/>
    <s v="Same Day"/>
    <s v="CU-00452"/>
    <x v="295"/>
    <s v="Home Office"/>
    <s v="United States"/>
    <s v="San Francisco"/>
    <s v="California"/>
    <s v="82099"/>
    <x v="1"/>
    <s v="TEC-ACC-64829"/>
    <x v="0"/>
    <x v="0"/>
    <s v="SanDisk Ultra 64GB"/>
    <n v="8502.56"/>
    <n v="13"/>
    <x v="1"/>
    <n v="915.53"/>
    <n v="0.10767698199130615"/>
  </r>
  <r>
    <n v="4546"/>
    <x v="4545"/>
    <d v="2024-10-06T00:00:00"/>
    <x v="0"/>
    <x v="3"/>
    <x v="24"/>
    <d v="2024-10-08T00:00:00"/>
    <n v="2"/>
    <s v="First Class"/>
    <s v="CU-00699"/>
    <x v="62"/>
    <s v="Consumer"/>
    <s v="United States"/>
    <s v="Atlanta"/>
    <s v="Georgia"/>
    <s v="19528"/>
    <x v="3"/>
    <s v="FUR-TAB-15792"/>
    <x v="2"/>
    <x v="14"/>
    <s v="Bretford CR4500 Series Slim Rectangular Table"/>
    <n v="6365.78"/>
    <n v="9"/>
    <x v="0"/>
    <n v="418.26"/>
    <n v="6.570443841917252E-2"/>
  </r>
  <r>
    <n v="4547"/>
    <x v="4546"/>
    <d v="2022-06-17T00:00:00"/>
    <x v="1"/>
    <x v="2"/>
    <x v="9"/>
    <d v="2022-06-20T00:00:00"/>
    <n v="3"/>
    <s v="First Class"/>
    <s v="CU-00404"/>
    <x v="99"/>
    <s v="Corporate"/>
    <s v="United States"/>
    <s v="Nashville"/>
    <s v="Tennessee"/>
    <s v="72517"/>
    <x v="3"/>
    <s v="FUR-BOO-29353"/>
    <x v="2"/>
    <x v="7"/>
    <s v="Sauder Classic Bookcase"/>
    <n v="941.24"/>
    <n v="1"/>
    <x v="5"/>
    <n v="197.25"/>
    <n v="0.20956397943138838"/>
  </r>
  <r>
    <n v="4548"/>
    <x v="4547"/>
    <d v="2022-12-20T00:00:00"/>
    <x v="1"/>
    <x v="5"/>
    <x v="5"/>
    <d v="2022-12-25T00:00:00"/>
    <n v="5"/>
    <s v="Second Class"/>
    <s v="CU-00742"/>
    <x v="18"/>
    <s v="Consumer"/>
    <s v="United States"/>
    <s v="Los Angeles"/>
    <s v="California"/>
    <s v="58450"/>
    <x v="1"/>
    <s v="FUR-CHA-91229"/>
    <x v="2"/>
    <x v="13"/>
    <s v="Harbour Creations 67200 Series"/>
    <n v="1838.33"/>
    <n v="6"/>
    <x v="4"/>
    <n v="433.69"/>
    <n v="0.23591520564860499"/>
  </r>
  <r>
    <n v="4549"/>
    <x v="4548"/>
    <d v="2021-01-17T00:00:00"/>
    <x v="2"/>
    <x v="1"/>
    <x v="25"/>
    <d v="2021-01-22T00:00:00"/>
    <n v="5"/>
    <s v="Second Class"/>
    <s v="CU-00574"/>
    <x v="199"/>
    <s v="Corporate"/>
    <s v="United States"/>
    <s v="New York"/>
    <s v="New York"/>
    <s v="98834"/>
    <x v="2"/>
    <s v="TEC-MAC-51541"/>
    <x v="0"/>
    <x v="12"/>
    <s v="Epson Stylus Photo R280"/>
    <n v="10114.34"/>
    <n v="13"/>
    <x v="1"/>
    <n v="1720.51"/>
    <n v="0.17010600790560729"/>
  </r>
  <r>
    <n v="4550"/>
    <x v="4549"/>
    <d v="2024-03-18T00:00:00"/>
    <x v="0"/>
    <x v="10"/>
    <x v="40"/>
    <d v="2024-03-21T00:00:00"/>
    <n v="3"/>
    <s v="First Class"/>
    <s v="CU-00528"/>
    <x v="310"/>
    <s v="Consumer"/>
    <s v="United States"/>
    <s v="Portland"/>
    <s v="Oregon"/>
    <s v="38394"/>
    <x v="1"/>
    <s v="OFF-APP-57320"/>
    <x v="1"/>
    <x v="6"/>
    <s v="Fellowes PB500 Electric Punch Binding Machine"/>
    <n v="916.1"/>
    <n v="12"/>
    <x v="2"/>
    <n v="129.72999999999999"/>
    <n v="0.14161117781901539"/>
  </r>
  <r>
    <n v="4551"/>
    <x v="4550"/>
    <d v="2022-11-03T00:00:00"/>
    <x v="1"/>
    <x v="4"/>
    <x v="20"/>
    <d v="2022-11-10T00:00:00"/>
    <n v="7"/>
    <s v="Standard Class"/>
    <s v="CU-00004"/>
    <x v="284"/>
    <s v="Consumer"/>
    <s v="United States"/>
    <s v="Baltimore"/>
    <s v="Maryland"/>
    <s v="76407"/>
    <x v="2"/>
    <s v="TEC-PHO-46780"/>
    <x v="0"/>
    <x v="2"/>
    <s v="Samsung Galaxy A52"/>
    <n v="11526.77"/>
    <n v="13"/>
    <x v="1"/>
    <n v="1473.36"/>
    <n v="0.12782071647130983"/>
  </r>
  <r>
    <n v="4552"/>
    <x v="4551"/>
    <d v="2024-01-13T00:00:00"/>
    <x v="0"/>
    <x v="1"/>
    <x v="33"/>
    <d v="2024-01-17T00:00:00"/>
    <n v="4"/>
    <s v="Second Class"/>
    <s v="CU-00486"/>
    <x v="90"/>
    <s v="Home Office"/>
    <s v="United States"/>
    <s v="Dallas"/>
    <s v="Texas"/>
    <s v="66317"/>
    <x v="0"/>
    <s v="OFF-STO-57937"/>
    <x v="1"/>
    <x v="8"/>
    <s v="Steelmaster by MMF Industries Locking Cash Box"/>
    <n v="3576.22"/>
    <n v="14"/>
    <x v="3"/>
    <n v="1598.48"/>
    <n v="0.44697473869057275"/>
  </r>
  <r>
    <n v="4553"/>
    <x v="4552"/>
    <d v="2022-05-27T00:00:00"/>
    <x v="1"/>
    <x v="11"/>
    <x v="46"/>
    <d v="2022-05-31T00:00:00"/>
    <n v="4"/>
    <s v="Second Class"/>
    <s v="CU-00031"/>
    <x v="76"/>
    <s v="Consumer"/>
    <s v="United States"/>
    <s v="Denver"/>
    <s v="Colorado"/>
    <s v="62173"/>
    <x v="0"/>
    <s v="TEC-PHO-63035"/>
    <x v="0"/>
    <x v="2"/>
    <s v="Apple iPhone SE"/>
    <n v="3352.19"/>
    <n v="9"/>
    <x v="0"/>
    <n v="807.82"/>
    <n v="0.24098276052371734"/>
  </r>
  <r>
    <n v="4554"/>
    <x v="4553"/>
    <d v="2023-02-22T00:00:00"/>
    <x v="3"/>
    <x v="9"/>
    <x v="23"/>
    <d v="2023-02-22T00:00:00"/>
    <n v="0"/>
    <s v="Same Day"/>
    <s v="CU-00446"/>
    <x v="41"/>
    <s v="Home Office"/>
    <s v="United States"/>
    <s v="Miami"/>
    <s v="Florida"/>
    <s v="69707"/>
    <x v="3"/>
    <s v="FUR-BOO-93513"/>
    <x v="2"/>
    <x v="7"/>
    <s v="O'Sullivan 2-Shelf Bookcase"/>
    <n v="173.17"/>
    <n v="2"/>
    <x v="4"/>
    <n v="22.91"/>
    <n v="0.13229774210313566"/>
  </r>
  <r>
    <n v="4555"/>
    <x v="4554"/>
    <d v="2022-10-10T00:00:00"/>
    <x v="1"/>
    <x v="3"/>
    <x v="3"/>
    <d v="2022-10-18T00:00:00"/>
    <n v="8"/>
    <s v="Standard Class"/>
    <s v="CU-00094"/>
    <x v="47"/>
    <s v="Corporate"/>
    <s v="United States"/>
    <s v="San Francisco"/>
    <s v="California"/>
    <s v="46484"/>
    <x v="1"/>
    <s v="OFF-FAS-10013"/>
    <x v="1"/>
    <x v="9"/>
    <s v="Staple remover"/>
    <n v="103.34"/>
    <n v="8"/>
    <x v="3"/>
    <n v="6.9"/>
    <n v="6.6769885813818458E-2"/>
  </r>
  <r>
    <n v="4556"/>
    <x v="4555"/>
    <d v="2022-04-05T00:00:00"/>
    <x v="1"/>
    <x v="0"/>
    <x v="14"/>
    <d v="2022-04-05T00:00:00"/>
    <n v="0"/>
    <s v="Same Day"/>
    <s v="CU-00154"/>
    <x v="96"/>
    <s v="Corporate"/>
    <s v="United States"/>
    <s v="Dallas"/>
    <s v="Texas"/>
    <s v="49778"/>
    <x v="0"/>
    <s v="TEC-ACC-94631"/>
    <x v="0"/>
    <x v="0"/>
    <s v="Memorex Mini Travel Drive 64 GB"/>
    <n v="1218.7"/>
    <n v="1"/>
    <x v="3"/>
    <n v="-67.03"/>
    <n v="-5.5001230819725938E-2"/>
  </r>
  <r>
    <n v="4557"/>
    <x v="4556"/>
    <d v="2023-03-16T00:00:00"/>
    <x v="3"/>
    <x v="10"/>
    <x v="45"/>
    <d v="2023-03-17T00:00:00"/>
    <n v="1"/>
    <s v="First Class"/>
    <s v="CU-00515"/>
    <x v="18"/>
    <s v="Consumer"/>
    <s v="United States"/>
    <s v="Atlanta"/>
    <s v="Georgia"/>
    <s v="47384"/>
    <x v="3"/>
    <s v="OFF-FAS-29002"/>
    <x v="1"/>
    <x v="9"/>
    <s v="Advantus 75305 EasyClose Envelopes"/>
    <n v="339.99"/>
    <n v="2"/>
    <x v="1"/>
    <n v="149.65"/>
    <n v="0.44016000470602079"/>
  </r>
  <r>
    <n v="4558"/>
    <x v="4557"/>
    <d v="2024-09-07T00:00:00"/>
    <x v="0"/>
    <x v="8"/>
    <x v="15"/>
    <d v="2024-09-08T00:00:00"/>
    <n v="1"/>
    <s v="First Class"/>
    <s v="CU-00004"/>
    <x v="284"/>
    <s v="Consumer"/>
    <s v="United States"/>
    <s v="Baltimore"/>
    <s v="Maryland"/>
    <s v="25356"/>
    <x v="2"/>
    <s v="OFF-FAS-94141"/>
    <x v="1"/>
    <x v="9"/>
    <s v="Binder clips medium"/>
    <n v="76.78"/>
    <n v="5"/>
    <x v="0"/>
    <n v="13.74"/>
    <n v="0.17895285230528785"/>
  </r>
  <r>
    <n v="4559"/>
    <x v="4558"/>
    <d v="2022-01-14T00:00:00"/>
    <x v="1"/>
    <x v="1"/>
    <x v="1"/>
    <d v="2022-01-14T00:00:00"/>
    <n v="0"/>
    <s v="Same Day"/>
    <s v="CU-00519"/>
    <x v="151"/>
    <s v="Home Office"/>
    <s v="United States"/>
    <s v="Las Vegas"/>
    <s v="Nevada"/>
    <s v="19030"/>
    <x v="1"/>
    <s v="FUR-TAB-26032"/>
    <x v="2"/>
    <x v="14"/>
    <s v="Bevis Round Conference Table"/>
    <n v="10445.81"/>
    <n v="10"/>
    <x v="2"/>
    <n v="-1875.71"/>
    <n v="-0.17956577804880619"/>
  </r>
  <r>
    <n v="4560"/>
    <x v="4559"/>
    <d v="2021-08-09T00:00:00"/>
    <x v="2"/>
    <x v="6"/>
    <x v="27"/>
    <d v="2021-08-13T00:00:00"/>
    <n v="4"/>
    <s v="Second Class"/>
    <s v="CU-00454"/>
    <x v="168"/>
    <s v="Corporate"/>
    <s v="United States"/>
    <s v="Portland"/>
    <s v="Oregon"/>
    <s v="34835"/>
    <x v="1"/>
    <s v="OFF-LAB-83958"/>
    <x v="1"/>
    <x v="15"/>
    <s v="Avery 503"/>
    <n v="796.44"/>
    <n v="7"/>
    <x v="1"/>
    <n v="202.61"/>
    <n v="0.2543945557731907"/>
  </r>
  <r>
    <n v="4561"/>
    <x v="4560"/>
    <d v="2022-01-21T00:00:00"/>
    <x v="1"/>
    <x v="1"/>
    <x v="1"/>
    <d v="2022-01-21T00:00:00"/>
    <n v="0"/>
    <s v="Same Day"/>
    <s v="CU-00178"/>
    <x v="49"/>
    <s v="Home Office"/>
    <s v="United States"/>
    <s v="Boston"/>
    <s v="Massachusetts"/>
    <s v="35408"/>
    <x v="2"/>
    <s v="TEC-ACC-84458"/>
    <x v="0"/>
    <x v="0"/>
    <s v="SanDisk Ultra 64GB"/>
    <n v="7058.76"/>
    <n v="8"/>
    <x v="3"/>
    <n v="2567.56"/>
    <n v="0.36374094033512966"/>
  </r>
  <r>
    <n v="4562"/>
    <x v="4561"/>
    <d v="2023-10-10T00:00:00"/>
    <x v="3"/>
    <x v="3"/>
    <x v="29"/>
    <d v="2023-10-10T00:00:00"/>
    <n v="0"/>
    <s v="Same Day"/>
    <s v="CU-00608"/>
    <x v="182"/>
    <s v="Corporate"/>
    <s v="United States"/>
    <s v="Atlanta"/>
    <s v="Georgia"/>
    <s v="21706"/>
    <x v="3"/>
    <s v="FUR-CHA-69908"/>
    <x v="2"/>
    <x v="13"/>
    <s v="Global Troy Executive Chair"/>
    <n v="10399.65"/>
    <n v="9"/>
    <x v="2"/>
    <n v="2472.77"/>
    <n v="0.23777434817517898"/>
  </r>
  <r>
    <n v="4563"/>
    <x v="4562"/>
    <d v="2021-04-05T00:00:00"/>
    <x v="2"/>
    <x v="0"/>
    <x v="19"/>
    <d v="2021-04-08T00:00:00"/>
    <n v="3"/>
    <s v="First Class"/>
    <s v="CU-00294"/>
    <x v="70"/>
    <s v="Home Office"/>
    <s v="United States"/>
    <s v="Portland"/>
    <s v="Oregon"/>
    <s v="92885"/>
    <x v="1"/>
    <s v="FUR-FUR-79502"/>
    <x v="2"/>
    <x v="10"/>
    <s v="Acme Flexible Frame Partition"/>
    <n v="2427.2399999999998"/>
    <n v="2"/>
    <x v="3"/>
    <n v="203.94"/>
    <n v="8.4021357591338316E-2"/>
  </r>
  <r>
    <n v="4564"/>
    <x v="4563"/>
    <d v="2021-05-29T00:00:00"/>
    <x v="2"/>
    <x v="11"/>
    <x v="39"/>
    <d v="2021-06-03T00:00:00"/>
    <n v="5"/>
    <s v="Second Class"/>
    <s v="CU-00129"/>
    <x v="1"/>
    <s v="Home Office"/>
    <s v="United States"/>
    <s v="Las Vegas"/>
    <s v="Nevada"/>
    <s v="39932"/>
    <x v="1"/>
    <s v="TEC-PHO-50123"/>
    <x v="0"/>
    <x v="2"/>
    <s v="Apple iPhone SE"/>
    <n v="6269.15"/>
    <n v="11"/>
    <x v="0"/>
    <n v="1012.43"/>
    <n v="0.16149398243781055"/>
  </r>
  <r>
    <n v="4565"/>
    <x v="4564"/>
    <d v="2023-07-02T00:00:00"/>
    <x v="3"/>
    <x v="7"/>
    <x v="41"/>
    <d v="2023-07-08T00:00:00"/>
    <n v="6"/>
    <s v="Second Class"/>
    <s v="CU-00404"/>
    <x v="99"/>
    <s v="Corporate"/>
    <s v="United States"/>
    <s v="Nashville"/>
    <s v="Tennessee"/>
    <s v="13164"/>
    <x v="3"/>
    <s v="FUR-TAB-51988"/>
    <x v="2"/>
    <x v="14"/>
    <s v="Bretford CR4500 Series Slim Rectangular Table"/>
    <n v="9859.1200000000008"/>
    <n v="10"/>
    <x v="3"/>
    <n v="2741.59"/>
    <n v="0.27807654232832141"/>
  </r>
  <r>
    <n v="4566"/>
    <x v="4565"/>
    <d v="2024-12-30T00:00:00"/>
    <x v="0"/>
    <x v="5"/>
    <x v="44"/>
    <d v="2025-01-01T00:00:00"/>
    <n v="2"/>
    <s v="First Class"/>
    <s v="CU-00774"/>
    <x v="317"/>
    <s v="Corporate"/>
    <s v="United States"/>
    <s v="Seattle"/>
    <s v="Washington"/>
    <s v="97733"/>
    <x v="1"/>
    <s v="FUR-FUR-61704"/>
    <x v="2"/>
    <x v="10"/>
    <s v="Eldon Expressions Punched Metal &amp; Wood Desk Accessories"/>
    <n v="1284.8"/>
    <n v="1"/>
    <x v="4"/>
    <n v="351.45"/>
    <n v="0.2735445205479452"/>
  </r>
  <r>
    <n v="4567"/>
    <x v="4566"/>
    <d v="2022-03-31T00:00:00"/>
    <x v="1"/>
    <x v="10"/>
    <x v="47"/>
    <d v="2022-04-01T00:00:00"/>
    <n v="1"/>
    <s v="First Class"/>
    <s v="CU-00359"/>
    <x v="243"/>
    <s v="Corporate"/>
    <s v="United States"/>
    <s v="Minneapolis"/>
    <s v="Minnesota"/>
    <s v="69084"/>
    <x v="0"/>
    <s v="OFF-LAB-46532"/>
    <x v="1"/>
    <x v="15"/>
    <s v="Avery 503"/>
    <n v="1026.04"/>
    <n v="11"/>
    <x v="3"/>
    <n v="72.05"/>
    <n v="7.0221433862227595E-2"/>
  </r>
  <r>
    <n v="4568"/>
    <x v="4567"/>
    <d v="2022-10-08T00:00:00"/>
    <x v="1"/>
    <x v="3"/>
    <x v="3"/>
    <d v="2022-10-09T00:00:00"/>
    <n v="1"/>
    <s v="First Class"/>
    <s v="CU-00411"/>
    <x v="146"/>
    <s v="Corporate"/>
    <s v="United States"/>
    <s v="Charlotte"/>
    <s v="North Carolina"/>
    <s v="50596"/>
    <x v="3"/>
    <s v="OFF-BIN-11680"/>
    <x v="1"/>
    <x v="3"/>
    <s v="Cardinal Easy Open Angle-D Binders"/>
    <n v="1512.2"/>
    <n v="12"/>
    <x v="2"/>
    <n v="624.08000000000004"/>
    <n v="0.41269673323634443"/>
  </r>
  <r>
    <n v="4569"/>
    <x v="4568"/>
    <d v="2023-12-17T00:00:00"/>
    <x v="3"/>
    <x v="5"/>
    <x v="34"/>
    <d v="2023-12-24T00:00:00"/>
    <n v="7"/>
    <s v="Standard Class"/>
    <s v="CU-00270"/>
    <x v="276"/>
    <s v="Home Office"/>
    <s v="United States"/>
    <s v="San Francisco"/>
    <s v="California"/>
    <s v="65081"/>
    <x v="1"/>
    <s v="FUR-CHA-77386"/>
    <x v="2"/>
    <x v="13"/>
    <s v="Global Troy Executive Chair"/>
    <n v="2666.48"/>
    <n v="3"/>
    <x v="4"/>
    <n v="71.319999999999993"/>
    <n v="2.674687228105967E-2"/>
  </r>
  <r>
    <n v="4570"/>
    <x v="4569"/>
    <d v="2021-12-05T00:00:00"/>
    <x v="2"/>
    <x v="5"/>
    <x v="11"/>
    <d v="2021-12-10T00:00:00"/>
    <n v="5"/>
    <s v="Second Class"/>
    <s v="CU-00520"/>
    <x v="1"/>
    <s v="Consumer"/>
    <s v="United States"/>
    <s v="Denver"/>
    <s v="Colorado"/>
    <s v="94366"/>
    <x v="0"/>
    <s v="FUR-TAB-14195"/>
    <x v="2"/>
    <x v="14"/>
    <s v="Bevis Round Conference Table"/>
    <n v="3917.94"/>
    <n v="5"/>
    <x v="3"/>
    <n v="-753.84"/>
    <n v="-0.19240723441400329"/>
  </r>
  <r>
    <n v="4571"/>
    <x v="4570"/>
    <d v="2023-08-15T00:00:00"/>
    <x v="3"/>
    <x v="6"/>
    <x v="26"/>
    <d v="2023-08-20T00:00:00"/>
    <n v="5"/>
    <s v="Standard Class"/>
    <s v="CU-00612"/>
    <x v="54"/>
    <s v="Home Office"/>
    <s v="United States"/>
    <s v="Charlotte"/>
    <s v="North Carolina"/>
    <s v="47317"/>
    <x v="3"/>
    <s v="FUR-BOO-24141"/>
    <x v="2"/>
    <x v="7"/>
    <s v="Bush Somerset Collection Bookcase"/>
    <n v="2564.9499999999998"/>
    <n v="3"/>
    <x v="0"/>
    <n v="-249.32"/>
    <n v="-9.7202674516072438E-2"/>
  </r>
  <r>
    <n v="4572"/>
    <x v="4571"/>
    <d v="2022-07-30T00:00:00"/>
    <x v="1"/>
    <x v="7"/>
    <x v="31"/>
    <d v="2022-07-30T00:00:00"/>
    <n v="0"/>
    <s v="Same Day"/>
    <s v="CU-00381"/>
    <x v="61"/>
    <s v="Corporate"/>
    <s v="United States"/>
    <s v="New York"/>
    <s v="New York"/>
    <s v="61279"/>
    <x v="2"/>
    <s v="FUR-FUR-14975"/>
    <x v="2"/>
    <x v="10"/>
    <s v="Howard Miller 11.75 Diameter"/>
    <n v="1533.51"/>
    <n v="1"/>
    <x v="2"/>
    <n v="41.42"/>
    <n v="2.700993146441823E-2"/>
  </r>
  <r>
    <n v="4573"/>
    <x v="4572"/>
    <d v="2024-02-27T00:00:00"/>
    <x v="0"/>
    <x v="9"/>
    <x v="16"/>
    <d v="2024-03-05T00:00:00"/>
    <n v="7"/>
    <s v="Standard Class"/>
    <s v="CU-00687"/>
    <x v="100"/>
    <s v="Consumer"/>
    <s v="United States"/>
    <s v="Houston"/>
    <s v="Texas"/>
    <s v="93289"/>
    <x v="0"/>
    <s v="OFF-FAS-98014"/>
    <x v="1"/>
    <x v="9"/>
    <s v="Staple remover"/>
    <n v="1299.9100000000001"/>
    <n v="10"/>
    <x v="2"/>
    <n v="-38.700000000000003"/>
    <n v="-2.9771291858667139E-2"/>
  </r>
  <r>
    <n v="4574"/>
    <x v="4573"/>
    <d v="2021-09-29T00:00:00"/>
    <x v="2"/>
    <x v="8"/>
    <x v="38"/>
    <d v="2021-09-30T00:00:00"/>
    <n v="1"/>
    <s v="First Class"/>
    <s v="CU-00135"/>
    <x v="55"/>
    <s v="Corporate"/>
    <s v="United States"/>
    <s v="Washington DC"/>
    <s v="District of Columbia"/>
    <s v="25862"/>
    <x v="2"/>
    <s v="FUR-BOO-15042"/>
    <x v="2"/>
    <x v="7"/>
    <s v="Sauder Classic Bookcase"/>
    <n v="1393.41"/>
    <n v="11"/>
    <x v="0"/>
    <n v="-46.41"/>
    <n v="-3.3306779770491096E-2"/>
  </r>
  <r>
    <n v="4575"/>
    <x v="4574"/>
    <d v="2021-09-04T00:00:00"/>
    <x v="2"/>
    <x v="8"/>
    <x v="38"/>
    <d v="2021-09-04T00:00:00"/>
    <n v="0"/>
    <s v="Same Day"/>
    <s v="CU-00285"/>
    <x v="104"/>
    <s v="Consumer"/>
    <s v="United States"/>
    <s v="New York"/>
    <s v="New York"/>
    <s v="43866"/>
    <x v="2"/>
    <s v="FUR-CHA-50296"/>
    <x v="2"/>
    <x v="13"/>
    <s v="Harbour Creations 67200 Series"/>
    <n v="1649.46"/>
    <n v="1"/>
    <x v="3"/>
    <n v="539.72"/>
    <n v="0.32721011725049409"/>
  </r>
  <r>
    <n v="4576"/>
    <x v="4575"/>
    <d v="2021-01-12T00:00:00"/>
    <x v="2"/>
    <x v="1"/>
    <x v="25"/>
    <d v="2021-01-12T00:00:00"/>
    <n v="0"/>
    <s v="Same Day"/>
    <s v="CU-00186"/>
    <x v="191"/>
    <s v="Consumer"/>
    <s v="United States"/>
    <s v="Atlanta"/>
    <s v="Georgia"/>
    <s v="70045"/>
    <x v="3"/>
    <s v="FUR-CHA-42856"/>
    <x v="2"/>
    <x v="13"/>
    <s v="Harbour Creations 67200 Series"/>
    <n v="762.31"/>
    <n v="14"/>
    <x v="2"/>
    <n v="170.11"/>
    <n v="0.22315068672849631"/>
  </r>
  <r>
    <n v="4577"/>
    <x v="4576"/>
    <d v="2022-11-30T00:00:00"/>
    <x v="1"/>
    <x v="4"/>
    <x v="20"/>
    <d v="2022-12-03T00:00:00"/>
    <n v="3"/>
    <s v="Second Class"/>
    <s v="CU-00606"/>
    <x v="221"/>
    <s v="Home Office"/>
    <s v="United States"/>
    <s v="Seattle"/>
    <s v="Washington"/>
    <s v="59030"/>
    <x v="1"/>
    <s v="OFF-BIN-18780"/>
    <x v="1"/>
    <x v="3"/>
    <s v="Ibico 21-Sheet Binder"/>
    <n v="132.96"/>
    <n v="1"/>
    <x v="0"/>
    <n v="59.02"/>
    <n v="0.44389290012033694"/>
  </r>
  <r>
    <n v="4578"/>
    <x v="4577"/>
    <d v="2022-12-27T00:00:00"/>
    <x v="1"/>
    <x v="5"/>
    <x v="5"/>
    <d v="2022-12-31T00:00:00"/>
    <n v="4"/>
    <s v="Second Class"/>
    <s v="CU-00567"/>
    <x v="205"/>
    <s v="Home Office"/>
    <s v="United States"/>
    <s v="Las Vegas"/>
    <s v="Nevada"/>
    <s v="27401"/>
    <x v="1"/>
    <s v="FUR-BOO-16130"/>
    <x v="2"/>
    <x v="7"/>
    <s v="Sauder Classic Bookcase"/>
    <n v="1307.44"/>
    <n v="4"/>
    <x v="0"/>
    <n v="-194.74"/>
    <n v="-0.14894756164718839"/>
  </r>
  <r>
    <n v="4579"/>
    <x v="4578"/>
    <d v="2021-07-07T00:00:00"/>
    <x v="2"/>
    <x v="7"/>
    <x v="7"/>
    <d v="2021-07-14T00:00:00"/>
    <n v="7"/>
    <s v="Standard Class"/>
    <s v="CU-00145"/>
    <x v="48"/>
    <s v="Home Office"/>
    <s v="United States"/>
    <s v="New Orleans"/>
    <s v="Louisiana"/>
    <s v="63693"/>
    <x v="3"/>
    <s v="FUR-FUR-84651"/>
    <x v="2"/>
    <x v="10"/>
    <s v="Acme Flexible Frame Partition"/>
    <n v="17025.810000000001"/>
    <n v="13"/>
    <x v="5"/>
    <n v="5350.76"/>
    <n v="0.3142734471957575"/>
  </r>
  <r>
    <n v="4580"/>
    <x v="4579"/>
    <d v="2021-03-30T00:00:00"/>
    <x v="2"/>
    <x v="10"/>
    <x v="21"/>
    <d v="2021-03-30T00:00:00"/>
    <n v="0"/>
    <s v="Same Day"/>
    <s v="CU-00261"/>
    <x v="70"/>
    <s v="Home Office"/>
    <s v="United States"/>
    <s v="Baltimore"/>
    <s v="Maryland"/>
    <s v="73262"/>
    <x v="2"/>
    <s v="FUR-TAB-88879"/>
    <x v="2"/>
    <x v="14"/>
    <s v="Bevis Round Conference Table"/>
    <n v="7469.78"/>
    <n v="9"/>
    <x v="5"/>
    <n v="-954.37"/>
    <n v="-0.12776413763189814"/>
  </r>
  <r>
    <n v="4581"/>
    <x v="4580"/>
    <d v="2023-02-14T00:00:00"/>
    <x v="3"/>
    <x v="9"/>
    <x v="23"/>
    <d v="2023-02-20T00:00:00"/>
    <n v="6"/>
    <s v="Standard Class"/>
    <s v="CU-00343"/>
    <x v="57"/>
    <s v="Home Office"/>
    <s v="United States"/>
    <s v="Baltimore"/>
    <s v="Maryland"/>
    <s v="14092"/>
    <x v="2"/>
    <s v="OFF-APP-40953"/>
    <x v="1"/>
    <x v="6"/>
    <s v="Fellowes PB500 Electric Punch Binding Machine"/>
    <n v="1147.97"/>
    <n v="4"/>
    <x v="3"/>
    <n v="266.76"/>
    <n v="0.2323754105072432"/>
  </r>
  <r>
    <n v="4582"/>
    <x v="4581"/>
    <d v="2021-10-11T00:00:00"/>
    <x v="2"/>
    <x v="3"/>
    <x v="10"/>
    <d v="2021-10-17T00:00:00"/>
    <n v="6"/>
    <s v="Second Class"/>
    <s v="CU-00529"/>
    <x v="141"/>
    <s v="Corporate"/>
    <s v="United States"/>
    <s v="Las Vegas"/>
    <s v="Nevada"/>
    <s v="64794"/>
    <x v="1"/>
    <s v="FUR-FUR-81890"/>
    <x v="2"/>
    <x v="10"/>
    <s v="Acme Flexible Frame Partition"/>
    <n v="2321.1999999999998"/>
    <n v="3"/>
    <x v="0"/>
    <n v="439.89"/>
    <n v="0.18950973634327073"/>
  </r>
  <r>
    <n v="4583"/>
    <x v="4582"/>
    <d v="2024-10-14T00:00:00"/>
    <x v="0"/>
    <x v="3"/>
    <x v="24"/>
    <d v="2024-10-19T00:00:00"/>
    <n v="5"/>
    <s v="Standard Class"/>
    <s v="CU-00196"/>
    <x v="208"/>
    <s v="Corporate"/>
    <s v="United States"/>
    <s v="Chicago"/>
    <s v="Illinois"/>
    <s v="20385"/>
    <x v="0"/>
    <s v="FUR-BOO-92569"/>
    <x v="2"/>
    <x v="7"/>
    <s v="Sauder Classic Bookcase"/>
    <n v="4397.26"/>
    <n v="6"/>
    <x v="3"/>
    <n v="205.38"/>
    <n v="4.6706358050240371E-2"/>
  </r>
  <r>
    <n v="4584"/>
    <x v="4583"/>
    <d v="2023-03-09T00:00:00"/>
    <x v="3"/>
    <x v="10"/>
    <x v="45"/>
    <d v="2023-03-09T00:00:00"/>
    <n v="0"/>
    <s v="Same Day"/>
    <s v="CU-00713"/>
    <x v="150"/>
    <s v="Consumer"/>
    <s v="United States"/>
    <s v="Minneapolis"/>
    <s v="Minnesota"/>
    <s v="48675"/>
    <x v="0"/>
    <s v="FUR-TAB-23588"/>
    <x v="2"/>
    <x v="14"/>
    <s v="Chromcraft Training Table"/>
    <n v="5140.1000000000004"/>
    <n v="10"/>
    <x v="2"/>
    <n v="-770.93"/>
    <n v="-0.14998346335674401"/>
  </r>
  <r>
    <n v="4585"/>
    <x v="4584"/>
    <d v="2021-12-12T00:00:00"/>
    <x v="2"/>
    <x v="5"/>
    <x v="11"/>
    <d v="2021-12-19T00:00:00"/>
    <n v="7"/>
    <s v="Standard Class"/>
    <s v="CU-00665"/>
    <x v="100"/>
    <s v="Corporate"/>
    <s v="United States"/>
    <s v="Atlanta"/>
    <s v="Georgia"/>
    <s v="74164"/>
    <x v="3"/>
    <s v="TEC-MAC-69017"/>
    <x v="0"/>
    <x v="12"/>
    <s v="Epson Stylus Photo R280"/>
    <n v="407.5"/>
    <n v="4"/>
    <x v="4"/>
    <n v="-12.68"/>
    <n v="-3.1116564417177913E-2"/>
  </r>
  <r>
    <n v="4586"/>
    <x v="4585"/>
    <d v="2023-05-30T00:00:00"/>
    <x v="3"/>
    <x v="11"/>
    <x v="42"/>
    <d v="2023-06-05T00:00:00"/>
    <n v="6"/>
    <s v="Second Class"/>
    <s v="CU-00659"/>
    <x v="194"/>
    <s v="Consumer"/>
    <s v="United States"/>
    <s v="New York"/>
    <s v="New York"/>
    <s v="51633"/>
    <x v="2"/>
    <s v="TEC-ACC-34587"/>
    <x v="0"/>
    <x v="0"/>
    <s v="Memorex Mini Travel Drive 64 GB"/>
    <n v="17230.75"/>
    <n v="12"/>
    <x v="3"/>
    <n v="5903.56"/>
    <n v="0.3426177038144016"/>
  </r>
  <r>
    <n v="4587"/>
    <x v="4586"/>
    <d v="2021-01-24T00:00:00"/>
    <x v="2"/>
    <x v="1"/>
    <x v="25"/>
    <d v="2021-01-30T00:00:00"/>
    <n v="6"/>
    <s v="Second Class"/>
    <s v="CU-00067"/>
    <x v="45"/>
    <s v="Home Office"/>
    <s v="United States"/>
    <s v="Minneapolis"/>
    <s v="Minnesota"/>
    <s v="59913"/>
    <x v="0"/>
    <s v="TEC-PHO-89172"/>
    <x v="0"/>
    <x v="2"/>
    <s v="Apple iPhone SE"/>
    <n v="2070"/>
    <n v="3"/>
    <x v="1"/>
    <n v="520.09"/>
    <n v="0.25125120772946863"/>
  </r>
  <r>
    <n v="4588"/>
    <x v="4587"/>
    <d v="2022-04-26T00:00:00"/>
    <x v="1"/>
    <x v="0"/>
    <x v="14"/>
    <d v="2022-04-28T00:00:00"/>
    <n v="2"/>
    <s v="First Class"/>
    <s v="CU-00175"/>
    <x v="94"/>
    <s v="Home Office"/>
    <s v="United States"/>
    <s v="Minneapolis"/>
    <s v="Minnesota"/>
    <s v="63013"/>
    <x v="0"/>
    <s v="OFF-APP-42544"/>
    <x v="1"/>
    <x v="6"/>
    <s v="Belkin 7 Outlet Berlinger"/>
    <n v="110.55"/>
    <n v="4"/>
    <x v="0"/>
    <n v="33.979999999999997"/>
    <n v="0.30737222976028944"/>
  </r>
  <r>
    <n v="4589"/>
    <x v="4588"/>
    <d v="2021-06-27T00:00:00"/>
    <x v="2"/>
    <x v="2"/>
    <x v="18"/>
    <d v="2021-07-03T00:00:00"/>
    <n v="6"/>
    <s v="Second Class"/>
    <s v="CU-00338"/>
    <x v="211"/>
    <s v="Corporate"/>
    <s v="United States"/>
    <s v="Portland"/>
    <s v="Oregon"/>
    <s v="70608"/>
    <x v="1"/>
    <s v="OFF-SUP-54772"/>
    <x v="1"/>
    <x v="5"/>
    <s v="Fiskars 8&quot; Scissors"/>
    <n v="149.99"/>
    <n v="2"/>
    <x v="1"/>
    <n v="0.08"/>
    <n v="5.3336889125941728E-4"/>
  </r>
  <r>
    <n v="4590"/>
    <x v="4589"/>
    <d v="2021-08-10T00:00:00"/>
    <x v="2"/>
    <x v="6"/>
    <x v="27"/>
    <d v="2021-08-18T00:00:00"/>
    <n v="8"/>
    <s v="Standard Class"/>
    <s v="CU-00284"/>
    <x v="2"/>
    <s v="Consumer"/>
    <s v="United States"/>
    <s v="Chicago"/>
    <s v="Illinois"/>
    <s v="74432"/>
    <x v="0"/>
    <s v="TEC-ACC-83741"/>
    <x v="0"/>
    <x v="0"/>
    <s v="Memorex Mini Travel Drive 64 GB"/>
    <n v="10568.56"/>
    <n v="12"/>
    <x v="5"/>
    <n v="-534.08000000000004"/>
    <n v="-5.0534793765659662E-2"/>
  </r>
  <r>
    <n v="4591"/>
    <x v="4590"/>
    <d v="2024-02-14T00:00:00"/>
    <x v="0"/>
    <x v="9"/>
    <x v="16"/>
    <d v="2024-02-14T00:00:00"/>
    <n v="0"/>
    <s v="Same Day"/>
    <s v="CU-00132"/>
    <x v="226"/>
    <s v="Home Office"/>
    <s v="United States"/>
    <s v="Los Angeles"/>
    <s v="California"/>
    <s v="86145"/>
    <x v="1"/>
    <s v="TEC-PHO-41062"/>
    <x v="0"/>
    <x v="2"/>
    <s v="Motorola Moto G Play"/>
    <n v="1487.25"/>
    <n v="12"/>
    <x v="4"/>
    <n v="360.25"/>
    <n v="0.24222558413178685"/>
  </r>
  <r>
    <n v="4592"/>
    <x v="4591"/>
    <d v="2021-10-07T00:00:00"/>
    <x v="2"/>
    <x v="3"/>
    <x v="10"/>
    <d v="2021-10-13T00:00:00"/>
    <n v="6"/>
    <s v="Standard Class"/>
    <s v="CU-00080"/>
    <x v="105"/>
    <s v="Home Office"/>
    <s v="United States"/>
    <s v="Philadelphia"/>
    <s v="Pennsylvania"/>
    <s v="85373"/>
    <x v="2"/>
    <s v="FUR-BOO-95731"/>
    <x v="2"/>
    <x v="7"/>
    <s v="Sauder Classic Bookcase"/>
    <n v="5891.84"/>
    <n v="9"/>
    <x v="4"/>
    <n v="1603.38"/>
    <n v="0.27213569954377581"/>
  </r>
  <r>
    <n v="4593"/>
    <x v="4592"/>
    <d v="2022-04-01T00:00:00"/>
    <x v="1"/>
    <x v="0"/>
    <x v="14"/>
    <d v="2022-04-03T00:00:00"/>
    <n v="2"/>
    <s v="First Class"/>
    <s v="CU-00276"/>
    <x v="50"/>
    <s v="Consumer"/>
    <s v="United States"/>
    <s v="Atlanta"/>
    <s v="Georgia"/>
    <s v="60599"/>
    <x v="3"/>
    <s v="OFF-PAP-67264"/>
    <x v="1"/>
    <x v="4"/>
    <s v="Xerox 1921"/>
    <n v="2512.38"/>
    <n v="11"/>
    <x v="3"/>
    <n v="801.96"/>
    <n v="0.31920330523248874"/>
  </r>
  <r>
    <n v="4594"/>
    <x v="4593"/>
    <d v="2024-05-09T00:00:00"/>
    <x v="0"/>
    <x v="11"/>
    <x v="30"/>
    <d v="2024-05-14T00:00:00"/>
    <n v="5"/>
    <s v="Standard Class"/>
    <s v="CU-00563"/>
    <x v="62"/>
    <s v="Home Office"/>
    <s v="United States"/>
    <s v="Boston"/>
    <s v="Massachusetts"/>
    <s v="82576"/>
    <x v="2"/>
    <s v="FUR-CHA-92246"/>
    <x v="2"/>
    <x v="13"/>
    <s v="Harbour Creations 67200 Series"/>
    <n v="208.49"/>
    <n v="4"/>
    <x v="5"/>
    <n v="52"/>
    <n v="0.24941244184373351"/>
  </r>
  <r>
    <n v="4595"/>
    <x v="4594"/>
    <d v="2023-08-24T00:00:00"/>
    <x v="3"/>
    <x v="6"/>
    <x v="26"/>
    <d v="2023-08-24T00:00:00"/>
    <n v="0"/>
    <s v="Same Day"/>
    <s v="CU-00347"/>
    <x v="123"/>
    <s v="Corporate"/>
    <s v="United States"/>
    <s v="Washington DC"/>
    <s v="District of Columbia"/>
    <s v="64181"/>
    <x v="2"/>
    <s v="OFF-FAS-14136"/>
    <x v="1"/>
    <x v="9"/>
    <s v="Advantus 75305 EasyClose Envelopes"/>
    <n v="836.34"/>
    <n v="3"/>
    <x v="3"/>
    <n v="324.86"/>
    <n v="0.38843054260229093"/>
  </r>
  <r>
    <n v="4596"/>
    <x v="4595"/>
    <d v="2022-08-12T00:00:00"/>
    <x v="1"/>
    <x v="6"/>
    <x v="43"/>
    <d v="2022-08-12T00:00:00"/>
    <n v="0"/>
    <s v="Same Day"/>
    <s v="CU-00660"/>
    <x v="231"/>
    <s v="Corporate"/>
    <s v="United States"/>
    <s v="Nashville"/>
    <s v="Tennessee"/>
    <s v="49716"/>
    <x v="3"/>
    <s v="FUR-BOO-64743"/>
    <x v="2"/>
    <x v="7"/>
    <s v="O'Sullivan 2-Shelf Bookcase"/>
    <n v="10914.32"/>
    <n v="14"/>
    <x v="0"/>
    <n v="838.54"/>
    <n v="7.6829339803121038E-2"/>
  </r>
  <r>
    <n v="4597"/>
    <x v="4596"/>
    <d v="2024-06-15T00:00:00"/>
    <x v="0"/>
    <x v="2"/>
    <x v="2"/>
    <d v="2024-06-18T00:00:00"/>
    <n v="3"/>
    <s v="First Class"/>
    <s v="CU-00558"/>
    <x v="140"/>
    <s v="Home Office"/>
    <s v="United States"/>
    <s v="Washington DC"/>
    <s v="District of Columbia"/>
    <s v="49889"/>
    <x v="2"/>
    <s v="TEC-MAC-18255"/>
    <x v="0"/>
    <x v="12"/>
    <s v="Lexmark MX611dhe Monochrome Laser Printer"/>
    <n v="5722.9"/>
    <n v="14"/>
    <x v="5"/>
    <n v="1794.03"/>
    <n v="0.31348267486763703"/>
  </r>
  <r>
    <n v="4598"/>
    <x v="4597"/>
    <d v="2024-10-11T00:00:00"/>
    <x v="0"/>
    <x v="3"/>
    <x v="24"/>
    <d v="2024-10-16T00:00:00"/>
    <n v="5"/>
    <s v="Standard Class"/>
    <s v="CU-00226"/>
    <x v="98"/>
    <s v="Consumer"/>
    <s v="United States"/>
    <s v="Dallas"/>
    <s v="Texas"/>
    <s v="94274"/>
    <x v="0"/>
    <s v="FUR-CHA-91721"/>
    <x v="2"/>
    <x v="13"/>
    <s v="Harbour Creations 67200 Series"/>
    <n v="3908.01"/>
    <n v="12"/>
    <x v="3"/>
    <n v="-763.67"/>
    <n v="-0.19541147540564122"/>
  </r>
  <r>
    <n v="4599"/>
    <x v="4598"/>
    <d v="2021-11-17T00:00:00"/>
    <x v="2"/>
    <x v="4"/>
    <x v="8"/>
    <d v="2021-11-24T00:00:00"/>
    <n v="7"/>
    <s v="Standard Class"/>
    <s v="CU-00745"/>
    <x v="13"/>
    <s v="Corporate"/>
    <s v="United States"/>
    <s v="Miami"/>
    <s v="Florida"/>
    <s v="43572"/>
    <x v="3"/>
    <s v="TEC-COP-98280"/>
    <x v="0"/>
    <x v="11"/>
    <s v="HP Designjet T520 Inkjet Large Format Printer"/>
    <n v="2307.48"/>
    <n v="9"/>
    <x v="1"/>
    <n v="99.78"/>
    <n v="4.3241978262000103E-2"/>
  </r>
  <r>
    <n v="4600"/>
    <x v="4599"/>
    <d v="2024-07-28T00:00:00"/>
    <x v="0"/>
    <x v="7"/>
    <x v="28"/>
    <d v="2024-07-28T00:00:00"/>
    <n v="0"/>
    <s v="Same Day"/>
    <s v="CU-00274"/>
    <x v="275"/>
    <s v="Home Office"/>
    <s v="United States"/>
    <s v="Seattle"/>
    <s v="Washington"/>
    <s v="96896"/>
    <x v="1"/>
    <s v="TEC-MAC-92509"/>
    <x v="0"/>
    <x v="12"/>
    <s v="Lexmark MX611dhe Monochrome Laser Printer"/>
    <n v="6998.09"/>
    <n v="8"/>
    <x v="4"/>
    <n v="710.89"/>
    <n v="0.10158343205074527"/>
  </r>
  <r>
    <n v="4601"/>
    <x v="4600"/>
    <d v="2021-05-02T00:00:00"/>
    <x v="2"/>
    <x v="11"/>
    <x v="39"/>
    <d v="2021-05-02T00:00:00"/>
    <n v="0"/>
    <s v="Same Day"/>
    <s v="CU-00167"/>
    <x v="306"/>
    <s v="Home Office"/>
    <s v="United States"/>
    <s v="San Francisco"/>
    <s v="California"/>
    <s v="80891"/>
    <x v="1"/>
    <s v="OFF-PAP-89347"/>
    <x v="1"/>
    <x v="4"/>
    <s v="Hammermill CopyPlus Copy Paper"/>
    <n v="111.6"/>
    <n v="5"/>
    <x v="0"/>
    <n v="0.13"/>
    <n v="1.1648745519713263E-3"/>
  </r>
  <r>
    <n v="4602"/>
    <x v="4601"/>
    <d v="2024-12-04T00:00:00"/>
    <x v="0"/>
    <x v="5"/>
    <x v="44"/>
    <d v="2024-12-10T00:00:00"/>
    <n v="6"/>
    <s v="Standard Class"/>
    <s v="CU-00029"/>
    <x v="297"/>
    <s v="Home Office"/>
    <s v="United States"/>
    <s v="Minneapolis"/>
    <s v="Minnesota"/>
    <s v="19692"/>
    <x v="0"/>
    <s v="TEC-ACC-77782"/>
    <x v="0"/>
    <x v="0"/>
    <s v="Logitech MK550 Wireless Wave Keyboard and Mouse"/>
    <n v="455.53"/>
    <n v="7"/>
    <x v="5"/>
    <n v="-1.8"/>
    <n v="-3.9514411784075699E-3"/>
  </r>
  <r>
    <n v="4603"/>
    <x v="4602"/>
    <d v="2022-04-03T00:00:00"/>
    <x v="1"/>
    <x v="0"/>
    <x v="14"/>
    <d v="2022-04-03T00:00:00"/>
    <n v="0"/>
    <s v="Same Day"/>
    <s v="CU-00576"/>
    <x v="73"/>
    <s v="Corporate"/>
    <s v="United States"/>
    <s v="Minneapolis"/>
    <s v="Minnesota"/>
    <s v="57250"/>
    <x v="0"/>
    <s v="TEC-PHO-68907"/>
    <x v="0"/>
    <x v="2"/>
    <s v="Motorola Moto G Play"/>
    <n v="14700.56"/>
    <n v="11"/>
    <x v="3"/>
    <n v="828.23"/>
    <n v="5.6340030583868918E-2"/>
  </r>
  <r>
    <n v="4604"/>
    <x v="4603"/>
    <d v="2023-08-21T00:00:00"/>
    <x v="3"/>
    <x v="6"/>
    <x v="26"/>
    <d v="2023-08-27T00:00:00"/>
    <n v="6"/>
    <s v="Standard Class"/>
    <s v="CU-00662"/>
    <x v="19"/>
    <s v="Corporate"/>
    <s v="United States"/>
    <s v="Dallas"/>
    <s v="Texas"/>
    <s v="67198"/>
    <x v="0"/>
    <s v="OFF-SUP-60487"/>
    <x v="1"/>
    <x v="5"/>
    <s v="Avery Hi-Liter EverBold"/>
    <n v="976.58"/>
    <n v="9"/>
    <x v="0"/>
    <n v="-38.880000000000003"/>
    <n v="-3.9812406561674417E-2"/>
  </r>
  <r>
    <n v="4605"/>
    <x v="4604"/>
    <d v="2022-04-19T00:00:00"/>
    <x v="1"/>
    <x v="0"/>
    <x v="14"/>
    <d v="2022-04-19T00:00:00"/>
    <n v="0"/>
    <s v="Same Day"/>
    <s v="CU-00237"/>
    <x v="30"/>
    <s v="Consumer"/>
    <s v="United States"/>
    <s v="Denver"/>
    <s v="Colorado"/>
    <s v="95162"/>
    <x v="0"/>
    <s v="TEC-ACC-82877"/>
    <x v="0"/>
    <x v="0"/>
    <s v="SanDisk Ultra 64GB"/>
    <n v="12240.09"/>
    <n v="14"/>
    <x v="1"/>
    <n v="4484.37"/>
    <n v="0.36636740416124391"/>
  </r>
  <r>
    <n v="4606"/>
    <x v="4605"/>
    <d v="2022-08-20T00:00:00"/>
    <x v="1"/>
    <x v="6"/>
    <x v="43"/>
    <d v="2022-08-27T00:00:00"/>
    <n v="7"/>
    <s v="Standard Class"/>
    <s v="CU-00608"/>
    <x v="182"/>
    <s v="Corporate"/>
    <s v="United States"/>
    <s v="Atlanta"/>
    <s v="Georgia"/>
    <s v="45451"/>
    <x v="3"/>
    <s v="TEC-MAC-56012"/>
    <x v="0"/>
    <x v="12"/>
    <s v="Hoover Stair Vacuum 515 Corded"/>
    <n v="455.22"/>
    <n v="1"/>
    <x v="5"/>
    <n v="54.44"/>
    <n v="0.11959052765695706"/>
  </r>
  <r>
    <n v="4607"/>
    <x v="4606"/>
    <d v="2024-08-22T00:00:00"/>
    <x v="0"/>
    <x v="6"/>
    <x v="6"/>
    <d v="2024-08-29T00:00:00"/>
    <n v="7"/>
    <s v="Standard Class"/>
    <s v="CU-00338"/>
    <x v="211"/>
    <s v="Corporate"/>
    <s v="United States"/>
    <s v="Portland"/>
    <s v="Oregon"/>
    <s v="88292"/>
    <x v="1"/>
    <s v="TEC-ACC-16787"/>
    <x v="0"/>
    <x v="0"/>
    <s v="Plantronics CS540 Wireless Headset System"/>
    <n v="7472.64"/>
    <n v="10"/>
    <x v="5"/>
    <n v="640.67999999999995"/>
    <n v="8.5736767728674196E-2"/>
  </r>
  <r>
    <n v="4608"/>
    <x v="4607"/>
    <d v="2022-10-19T00:00:00"/>
    <x v="1"/>
    <x v="3"/>
    <x v="3"/>
    <d v="2022-10-19T00:00:00"/>
    <n v="0"/>
    <s v="Same Day"/>
    <s v="CU-00512"/>
    <x v="122"/>
    <s v="Home Office"/>
    <s v="United States"/>
    <s v="Miami"/>
    <s v="Florida"/>
    <s v="26329"/>
    <x v="3"/>
    <s v="TEC-MAC-28101"/>
    <x v="0"/>
    <x v="12"/>
    <s v="Lexmark MX611dhe Monochrome Laser Printer"/>
    <n v="5289.25"/>
    <n v="8"/>
    <x v="5"/>
    <n v="1456.7"/>
    <n v="0.27540766649335918"/>
  </r>
  <r>
    <n v="4609"/>
    <x v="4608"/>
    <d v="2021-12-15T00:00:00"/>
    <x v="2"/>
    <x v="5"/>
    <x v="11"/>
    <d v="2021-12-20T00:00:00"/>
    <n v="5"/>
    <s v="Standard Class"/>
    <s v="CU-00769"/>
    <x v="187"/>
    <s v="Corporate"/>
    <s v="United States"/>
    <s v="Miami"/>
    <s v="Florida"/>
    <s v="12521"/>
    <x v="3"/>
    <s v="OFF-BIN-53491"/>
    <x v="1"/>
    <x v="3"/>
    <s v="Cardinal Easy Open Angle-D Binders"/>
    <n v="879.78"/>
    <n v="6"/>
    <x v="0"/>
    <n v="211.34"/>
    <n v="0.24021914569551481"/>
  </r>
  <r>
    <n v="4610"/>
    <x v="4609"/>
    <d v="2022-05-20T00:00:00"/>
    <x v="1"/>
    <x v="11"/>
    <x v="46"/>
    <d v="2022-05-23T00:00:00"/>
    <n v="3"/>
    <s v="Second Class"/>
    <s v="CU-00383"/>
    <x v="269"/>
    <s v="Corporate"/>
    <s v="United States"/>
    <s v="Chicago"/>
    <s v="Illinois"/>
    <s v="27097"/>
    <x v="0"/>
    <s v="FUR-BOO-47512"/>
    <x v="2"/>
    <x v="7"/>
    <s v="Sauder Classic Bookcase"/>
    <n v="2209.44"/>
    <n v="8"/>
    <x v="1"/>
    <n v="458.35"/>
    <n v="0.20745075675284236"/>
  </r>
  <r>
    <n v="4611"/>
    <x v="4610"/>
    <d v="2022-08-11T00:00:00"/>
    <x v="1"/>
    <x v="6"/>
    <x v="43"/>
    <d v="2022-08-14T00:00:00"/>
    <n v="3"/>
    <s v="First Class"/>
    <s v="CU-00676"/>
    <x v="85"/>
    <s v="Consumer"/>
    <s v="United States"/>
    <s v="Portland"/>
    <s v="Oregon"/>
    <s v="71048"/>
    <x v="1"/>
    <s v="FUR-CHA-83392"/>
    <x v="2"/>
    <x v="13"/>
    <s v="Hon Deluxe Fabric Upholstered Stacking Chairs"/>
    <n v="15302.33"/>
    <n v="10"/>
    <x v="3"/>
    <n v="-2168.7399999999998"/>
    <n v="-0.14172612928880765"/>
  </r>
  <r>
    <n v="4612"/>
    <x v="4611"/>
    <d v="2024-12-31T00:00:00"/>
    <x v="0"/>
    <x v="5"/>
    <x v="44"/>
    <d v="2025-01-06T00:00:00"/>
    <n v="6"/>
    <s v="Second Class"/>
    <s v="CU-00738"/>
    <x v="111"/>
    <s v="Corporate"/>
    <s v="United States"/>
    <s v="Houston"/>
    <s v="Texas"/>
    <s v="72827"/>
    <x v="0"/>
    <s v="TEC-PHO-85510"/>
    <x v="0"/>
    <x v="2"/>
    <s v="Samsung Galaxy A52"/>
    <n v="8194.2900000000009"/>
    <n v="9"/>
    <x v="3"/>
    <n v="-596.64"/>
    <n v="-7.2811677399750308E-2"/>
  </r>
  <r>
    <n v="4613"/>
    <x v="4612"/>
    <d v="2021-07-30T00:00:00"/>
    <x v="2"/>
    <x v="7"/>
    <x v="7"/>
    <d v="2021-08-06T00:00:00"/>
    <n v="7"/>
    <s v="Standard Class"/>
    <s v="CU-00475"/>
    <x v="56"/>
    <s v="Consumer"/>
    <s v="United States"/>
    <s v="Seattle"/>
    <s v="Washington"/>
    <s v="81247"/>
    <x v="1"/>
    <s v="OFF-SUP-85433"/>
    <x v="1"/>
    <x v="5"/>
    <s v="Avery Hi-Liter EverBold"/>
    <n v="250.94"/>
    <n v="5"/>
    <x v="2"/>
    <n v="55.83"/>
    <n v="0.22248346218219495"/>
  </r>
  <r>
    <n v="4614"/>
    <x v="4613"/>
    <d v="2024-05-01T00:00:00"/>
    <x v="0"/>
    <x v="11"/>
    <x v="30"/>
    <d v="2024-05-07T00:00:00"/>
    <n v="6"/>
    <s v="Second Class"/>
    <s v="CU-00631"/>
    <x v="291"/>
    <s v="Home Office"/>
    <s v="United States"/>
    <s v="Baltimore"/>
    <s v="Maryland"/>
    <s v="98460"/>
    <x v="2"/>
    <s v="OFF-ART-73028"/>
    <x v="1"/>
    <x v="16"/>
    <s v="Newell 322"/>
    <n v="228.94"/>
    <n v="14"/>
    <x v="3"/>
    <n v="65.959999999999994"/>
    <n v="0.28811042194461428"/>
  </r>
  <r>
    <n v="4615"/>
    <x v="4614"/>
    <d v="2021-12-14T00:00:00"/>
    <x v="2"/>
    <x v="5"/>
    <x v="11"/>
    <d v="2021-12-19T00:00:00"/>
    <n v="5"/>
    <s v="Second Class"/>
    <s v="CU-00360"/>
    <x v="110"/>
    <s v="Home Office"/>
    <s v="United States"/>
    <s v="Washington DC"/>
    <s v="District of Columbia"/>
    <s v="55582"/>
    <x v="2"/>
    <s v="FUR-FUR-18295"/>
    <x v="2"/>
    <x v="10"/>
    <s v="Howard Miller 11.75 Diameter"/>
    <n v="303.45999999999998"/>
    <n v="11"/>
    <x v="0"/>
    <n v="55.82"/>
    <n v="0.18394516575495948"/>
  </r>
  <r>
    <n v="4616"/>
    <x v="4615"/>
    <d v="2023-07-03T00:00:00"/>
    <x v="3"/>
    <x v="7"/>
    <x v="41"/>
    <d v="2023-07-09T00:00:00"/>
    <n v="6"/>
    <s v="Second Class"/>
    <s v="CU-00694"/>
    <x v="79"/>
    <s v="Consumer"/>
    <s v="United States"/>
    <s v="Washington DC"/>
    <s v="District of Columbia"/>
    <s v="81168"/>
    <x v="2"/>
    <s v="OFF-PAP-87694"/>
    <x v="1"/>
    <x v="4"/>
    <s v="Hammermill CopyPlus Copy Paper"/>
    <n v="1368.78"/>
    <n v="9"/>
    <x v="5"/>
    <n v="213.64"/>
    <n v="0.15608059732024138"/>
  </r>
  <r>
    <n v="4617"/>
    <x v="4616"/>
    <d v="2024-03-21T00:00:00"/>
    <x v="0"/>
    <x v="10"/>
    <x v="40"/>
    <d v="2024-03-27T00:00:00"/>
    <n v="6"/>
    <s v="Standard Class"/>
    <s v="CU-00713"/>
    <x v="150"/>
    <s v="Consumer"/>
    <s v="United States"/>
    <s v="Minneapolis"/>
    <s v="Minnesota"/>
    <s v="85539"/>
    <x v="0"/>
    <s v="FUR-TAB-95242"/>
    <x v="2"/>
    <x v="14"/>
    <s v="Chromcraft Training Table"/>
    <n v="921.62"/>
    <n v="8"/>
    <x v="1"/>
    <n v="-141.44999999999999"/>
    <n v="-0.15347974219309476"/>
  </r>
  <r>
    <n v="4618"/>
    <x v="4617"/>
    <d v="2023-09-22T00:00:00"/>
    <x v="3"/>
    <x v="8"/>
    <x v="12"/>
    <d v="2023-09-28T00:00:00"/>
    <n v="6"/>
    <s v="Second Class"/>
    <s v="CU-00062"/>
    <x v="90"/>
    <s v="Consumer"/>
    <s v="United States"/>
    <s v="Denver"/>
    <s v="Colorado"/>
    <s v="37014"/>
    <x v="0"/>
    <s v="FUR-TAB-45406"/>
    <x v="2"/>
    <x v="14"/>
    <s v="Chromcraft Training Table"/>
    <n v="4356.38"/>
    <n v="9"/>
    <x v="0"/>
    <n v="93.96"/>
    <n v="2.1568366395952603E-2"/>
  </r>
  <r>
    <n v="4619"/>
    <x v="4618"/>
    <d v="2022-05-23T00:00:00"/>
    <x v="1"/>
    <x v="11"/>
    <x v="46"/>
    <d v="2022-05-23T00:00:00"/>
    <n v="0"/>
    <s v="Same Day"/>
    <s v="CU-00552"/>
    <x v="108"/>
    <s v="Corporate"/>
    <s v="United States"/>
    <s v="Denver"/>
    <s v="Colorado"/>
    <s v="64114"/>
    <x v="0"/>
    <s v="TEC-ACC-21854"/>
    <x v="0"/>
    <x v="0"/>
    <s v="Logitech MK550 Wireless Wave Keyboard and Mouse"/>
    <n v="2075.17"/>
    <n v="2"/>
    <x v="4"/>
    <n v="464.9"/>
    <n v="0.22402983851925382"/>
  </r>
  <r>
    <n v="4620"/>
    <x v="4619"/>
    <d v="2022-11-07T00:00:00"/>
    <x v="1"/>
    <x v="4"/>
    <x v="20"/>
    <d v="2022-11-10T00:00:00"/>
    <n v="3"/>
    <s v="Second Class"/>
    <s v="CU-00219"/>
    <x v="26"/>
    <s v="Corporate"/>
    <s v="United States"/>
    <s v="Dallas"/>
    <s v="Texas"/>
    <s v="20419"/>
    <x v="0"/>
    <s v="OFF-ENV-93862"/>
    <x v="1"/>
    <x v="1"/>
    <s v="Business Envelopes with Contemporary Seal"/>
    <n v="450.79"/>
    <n v="2"/>
    <x v="2"/>
    <n v="123.05"/>
    <n v="0.27296523880299028"/>
  </r>
  <r>
    <n v="4621"/>
    <x v="4620"/>
    <d v="2022-11-29T00:00:00"/>
    <x v="1"/>
    <x v="4"/>
    <x v="20"/>
    <d v="2022-12-03T00:00:00"/>
    <n v="4"/>
    <s v="Second Class"/>
    <s v="CU-00719"/>
    <x v="51"/>
    <s v="Home Office"/>
    <s v="United States"/>
    <s v="Dallas"/>
    <s v="Texas"/>
    <s v="47584"/>
    <x v="0"/>
    <s v="FUR-BOO-88475"/>
    <x v="2"/>
    <x v="7"/>
    <s v="O'Sullivan 2-Shelf Bookcase"/>
    <n v="14806.61"/>
    <n v="14"/>
    <x v="3"/>
    <n v="3431.1"/>
    <n v="0.23172758653061029"/>
  </r>
  <r>
    <n v="4622"/>
    <x v="4621"/>
    <d v="2023-11-12T00:00:00"/>
    <x v="3"/>
    <x v="4"/>
    <x v="22"/>
    <d v="2023-11-19T00:00:00"/>
    <n v="7"/>
    <s v="Standard Class"/>
    <s v="CU-00622"/>
    <x v="148"/>
    <s v="Home Office"/>
    <s v="United States"/>
    <s v="Boston"/>
    <s v="Massachusetts"/>
    <s v="97172"/>
    <x v="2"/>
    <s v="OFF-ENV-92431"/>
    <x v="1"/>
    <x v="1"/>
    <s v="Poly String &amp; Button Envelopes"/>
    <n v="2077.0700000000002"/>
    <n v="8"/>
    <x v="3"/>
    <n v="470.1"/>
    <n v="0.22632843380338649"/>
  </r>
  <r>
    <n v="4623"/>
    <x v="4622"/>
    <d v="2024-12-19T00:00:00"/>
    <x v="0"/>
    <x v="5"/>
    <x v="44"/>
    <d v="2024-12-19T00:00:00"/>
    <n v="0"/>
    <s v="Same Day"/>
    <s v="CU-00105"/>
    <x v="59"/>
    <s v="Corporate"/>
    <s v="United States"/>
    <s v="Los Angeles"/>
    <s v="California"/>
    <s v="38082"/>
    <x v="1"/>
    <s v="TEC-ACC-33203"/>
    <x v="0"/>
    <x v="0"/>
    <s v="Logitech MK550 Wireless Wave Keyboard and Mouse"/>
    <n v="3369.68"/>
    <n v="5"/>
    <x v="4"/>
    <n v="118.14"/>
    <n v="3.5059708933786002E-2"/>
  </r>
  <r>
    <n v="4624"/>
    <x v="4623"/>
    <d v="2023-05-01T00:00:00"/>
    <x v="3"/>
    <x v="11"/>
    <x v="42"/>
    <d v="2023-05-07T00:00:00"/>
    <n v="6"/>
    <s v="Second Class"/>
    <s v="CU-00208"/>
    <x v="42"/>
    <s v="Home Office"/>
    <s v="United States"/>
    <s v="Philadelphia"/>
    <s v="Pennsylvania"/>
    <s v="58125"/>
    <x v="2"/>
    <s v="TEC-ACC-35009"/>
    <x v="0"/>
    <x v="0"/>
    <s v="Logitech MK550 Wireless Wave Keyboard and Mouse"/>
    <n v="1147.27"/>
    <n v="2"/>
    <x v="4"/>
    <n v="163.76"/>
    <n v="0.14273884961691669"/>
  </r>
  <r>
    <n v="4625"/>
    <x v="4624"/>
    <d v="2023-10-16T00:00:00"/>
    <x v="3"/>
    <x v="3"/>
    <x v="29"/>
    <d v="2023-10-17T00:00:00"/>
    <n v="1"/>
    <s v="First Class"/>
    <s v="CU-00145"/>
    <x v="48"/>
    <s v="Home Office"/>
    <s v="United States"/>
    <s v="New Orleans"/>
    <s v="Louisiana"/>
    <s v="48203"/>
    <x v="3"/>
    <s v="FUR-BOO-69652"/>
    <x v="2"/>
    <x v="7"/>
    <s v="O'Sullivan 2-Shelf Bookcase"/>
    <n v="5005.79"/>
    <n v="9"/>
    <x v="1"/>
    <n v="-708.73"/>
    <n v="-0.14158204798842941"/>
  </r>
  <r>
    <n v="4626"/>
    <x v="4625"/>
    <d v="2023-11-17T00:00:00"/>
    <x v="3"/>
    <x v="4"/>
    <x v="22"/>
    <d v="2023-11-19T00:00:00"/>
    <n v="2"/>
    <s v="First Class"/>
    <s v="CU-00662"/>
    <x v="19"/>
    <s v="Corporate"/>
    <s v="United States"/>
    <s v="Dallas"/>
    <s v="Texas"/>
    <s v="73807"/>
    <x v="0"/>
    <s v="FUR-CHA-40509"/>
    <x v="2"/>
    <x v="13"/>
    <s v="Global Troy Executive Chair"/>
    <n v="1008.89"/>
    <n v="5"/>
    <x v="5"/>
    <n v="149.4"/>
    <n v="0.14808353735293245"/>
  </r>
  <r>
    <n v="4627"/>
    <x v="4626"/>
    <d v="2023-11-15T00:00:00"/>
    <x v="3"/>
    <x v="4"/>
    <x v="22"/>
    <d v="2023-11-21T00:00:00"/>
    <n v="6"/>
    <s v="Second Class"/>
    <s v="CU-00578"/>
    <x v="333"/>
    <s v="Consumer"/>
    <s v="United States"/>
    <s v="Baltimore"/>
    <s v="Maryland"/>
    <s v="74282"/>
    <x v="2"/>
    <s v="FUR-TAB-25655"/>
    <x v="2"/>
    <x v="14"/>
    <s v="Chromcraft Training Table"/>
    <n v="1666.27"/>
    <n v="1"/>
    <x v="4"/>
    <n v="133.88999999999999"/>
    <n v="8.035312404352235E-2"/>
  </r>
  <r>
    <n v="4628"/>
    <x v="4627"/>
    <d v="2021-11-18T00:00:00"/>
    <x v="2"/>
    <x v="4"/>
    <x v="8"/>
    <d v="2021-11-21T00:00:00"/>
    <n v="3"/>
    <s v="First Class"/>
    <s v="CU-00086"/>
    <x v="44"/>
    <s v="Consumer"/>
    <s v="United States"/>
    <s v="Chicago"/>
    <s v="Illinois"/>
    <s v="20602"/>
    <x v="0"/>
    <s v="OFF-LAB-73643"/>
    <x v="1"/>
    <x v="15"/>
    <s v="Avery 503"/>
    <n v="1348.8"/>
    <n v="10"/>
    <x v="5"/>
    <n v="373.38"/>
    <n v="0.27682384341637012"/>
  </r>
  <r>
    <n v="4629"/>
    <x v="4628"/>
    <d v="2023-11-08T00:00:00"/>
    <x v="3"/>
    <x v="4"/>
    <x v="22"/>
    <d v="2023-11-08T00:00:00"/>
    <n v="0"/>
    <s v="Same Day"/>
    <s v="CU-00312"/>
    <x v="94"/>
    <s v="Home Office"/>
    <s v="United States"/>
    <s v="Nashville"/>
    <s v="Tennessee"/>
    <s v="29665"/>
    <x v="3"/>
    <s v="OFF-ENV-77013"/>
    <x v="1"/>
    <x v="1"/>
    <s v="Business Envelopes with Contemporary Seal"/>
    <n v="769.35"/>
    <n v="14"/>
    <x v="5"/>
    <n v="-33.51"/>
    <n v="-4.3556248781438871E-2"/>
  </r>
  <r>
    <n v="4630"/>
    <x v="4629"/>
    <d v="2023-12-26T00:00:00"/>
    <x v="3"/>
    <x v="5"/>
    <x v="34"/>
    <d v="2024-01-01T00:00:00"/>
    <n v="6"/>
    <s v="Standard Class"/>
    <s v="CU-00710"/>
    <x v="143"/>
    <s v="Home Office"/>
    <s v="United States"/>
    <s v="Portland"/>
    <s v="Oregon"/>
    <s v="73977"/>
    <x v="1"/>
    <s v="TEC-COP-44346"/>
    <x v="0"/>
    <x v="11"/>
    <s v="Hewlett Packard 610 Multi-Function Printer"/>
    <n v="3365.67"/>
    <n v="14"/>
    <x v="0"/>
    <n v="599.84"/>
    <n v="0.17822305811324343"/>
  </r>
  <r>
    <n v="4631"/>
    <x v="4630"/>
    <d v="2024-10-02T00:00:00"/>
    <x v="0"/>
    <x v="3"/>
    <x v="24"/>
    <d v="2024-10-02T00:00:00"/>
    <n v="0"/>
    <s v="Same Day"/>
    <s v="CU-00265"/>
    <x v="1"/>
    <s v="Consumer"/>
    <s v="United States"/>
    <s v="Portland"/>
    <s v="Oregon"/>
    <s v="82015"/>
    <x v="1"/>
    <s v="FUR-TAB-77987"/>
    <x v="2"/>
    <x v="14"/>
    <s v="Bevis Round Conference Table"/>
    <n v="16300.35"/>
    <n v="9"/>
    <x v="3"/>
    <n v="3269.09"/>
    <n v="0.20055336235111518"/>
  </r>
  <r>
    <n v="4632"/>
    <x v="4631"/>
    <d v="2021-09-18T00:00:00"/>
    <x v="2"/>
    <x v="8"/>
    <x v="38"/>
    <d v="2021-09-20T00:00:00"/>
    <n v="2"/>
    <s v="First Class"/>
    <s v="CU-00152"/>
    <x v="73"/>
    <s v="Home Office"/>
    <s v="United States"/>
    <s v="San Francisco"/>
    <s v="California"/>
    <s v="91152"/>
    <x v="1"/>
    <s v="OFF-BIN-54914"/>
    <x v="1"/>
    <x v="3"/>
    <s v="Avery Durable Binders"/>
    <n v="520.14"/>
    <n v="3"/>
    <x v="2"/>
    <n v="195.89"/>
    <n v="0.37661014342292459"/>
  </r>
  <r>
    <n v="4633"/>
    <x v="4632"/>
    <d v="2023-01-19T00:00:00"/>
    <x v="3"/>
    <x v="1"/>
    <x v="35"/>
    <d v="2023-01-24T00:00:00"/>
    <n v="5"/>
    <s v="Standard Class"/>
    <s v="CU-00513"/>
    <x v="83"/>
    <s v="Consumer"/>
    <s v="United States"/>
    <s v="Los Angeles"/>
    <s v="California"/>
    <s v="77376"/>
    <x v="1"/>
    <s v="TEC-MAC-28779"/>
    <x v="0"/>
    <x v="12"/>
    <s v="Hoover Stair Vacuum 515 Corded"/>
    <n v="4058.67"/>
    <n v="13"/>
    <x v="2"/>
    <n v="722.79"/>
    <n v="0.17808543192720766"/>
  </r>
  <r>
    <n v="4634"/>
    <x v="4633"/>
    <d v="2021-06-26T00:00:00"/>
    <x v="2"/>
    <x v="2"/>
    <x v="18"/>
    <d v="2021-07-01T00:00:00"/>
    <n v="5"/>
    <s v="Standard Class"/>
    <s v="CU-00477"/>
    <x v="35"/>
    <s v="Corporate"/>
    <s v="United States"/>
    <s v="Boston"/>
    <s v="Massachusetts"/>
    <s v="40783"/>
    <x v="2"/>
    <s v="TEC-MAC-82458"/>
    <x v="0"/>
    <x v="12"/>
    <s v="Epson Stylus Photo R280"/>
    <n v="2474.37"/>
    <n v="5"/>
    <x v="0"/>
    <n v="92.31"/>
    <n v="3.7306465888286719E-2"/>
  </r>
  <r>
    <n v="4635"/>
    <x v="4634"/>
    <d v="2024-07-08T00:00:00"/>
    <x v="0"/>
    <x v="7"/>
    <x v="28"/>
    <d v="2024-07-13T00:00:00"/>
    <n v="5"/>
    <s v="Second Class"/>
    <s v="CU-00300"/>
    <x v="212"/>
    <s v="Home Office"/>
    <s v="United States"/>
    <s v="Charlotte"/>
    <s v="North Carolina"/>
    <s v="58871"/>
    <x v="3"/>
    <s v="FUR-FUR-71831"/>
    <x v="2"/>
    <x v="10"/>
    <s v="Eldon Expressions Punched Metal &amp; Wood Desk Accessories"/>
    <n v="5219.28"/>
    <n v="10"/>
    <x v="0"/>
    <n v="997.47"/>
    <n v="0.19111256725065529"/>
  </r>
  <r>
    <n v="4636"/>
    <x v="4635"/>
    <d v="2022-03-11T00:00:00"/>
    <x v="1"/>
    <x v="10"/>
    <x v="47"/>
    <d v="2022-03-13T00:00:00"/>
    <n v="2"/>
    <s v="First Class"/>
    <s v="CU-00346"/>
    <x v="176"/>
    <s v="Home Office"/>
    <s v="United States"/>
    <s v="Chicago"/>
    <s v="Illinois"/>
    <s v="75246"/>
    <x v="0"/>
    <s v="TEC-COP-46899"/>
    <x v="0"/>
    <x v="11"/>
    <s v="Hewlett Packard 610 Multi-Function Printer"/>
    <n v="2672.94"/>
    <n v="2"/>
    <x v="3"/>
    <n v="-360.82"/>
    <n v="-0.13498993617514796"/>
  </r>
  <r>
    <n v="4637"/>
    <x v="4636"/>
    <d v="2024-10-14T00:00:00"/>
    <x v="0"/>
    <x v="3"/>
    <x v="24"/>
    <d v="2024-10-14T00:00:00"/>
    <n v="0"/>
    <s v="Same Day"/>
    <s v="CU-00050"/>
    <x v="45"/>
    <s v="Home Office"/>
    <s v="United States"/>
    <s v="New York"/>
    <s v="New York"/>
    <s v="34253"/>
    <x v="2"/>
    <s v="TEC-PHO-41952"/>
    <x v="0"/>
    <x v="2"/>
    <s v="Motorola Moto G Play"/>
    <n v="65.22"/>
    <n v="3"/>
    <x v="3"/>
    <n v="25.11"/>
    <n v="0.38500459981600738"/>
  </r>
  <r>
    <n v="4638"/>
    <x v="4637"/>
    <d v="2022-01-14T00:00:00"/>
    <x v="1"/>
    <x v="1"/>
    <x v="1"/>
    <d v="2022-01-19T00:00:00"/>
    <n v="5"/>
    <s v="Standard Class"/>
    <s v="CU-00647"/>
    <x v="146"/>
    <s v="Home Office"/>
    <s v="United States"/>
    <s v="San Francisco"/>
    <s v="California"/>
    <s v="35692"/>
    <x v="1"/>
    <s v="TEC-MAC-83441"/>
    <x v="0"/>
    <x v="12"/>
    <s v="Hoover Stair Vacuum 515 Corded"/>
    <n v="17296.52"/>
    <n v="13"/>
    <x v="3"/>
    <n v="-1891.07"/>
    <n v="-0.10933239749961263"/>
  </r>
  <r>
    <n v="4639"/>
    <x v="4638"/>
    <d v="2021-09-30T00:00:00"/>
    <x v="2"/>
    <x v="8"/>
    <x v="38"/>
    <d v="2021-10-06T00:00:00"/>
    <n v="6"/>
    <s v="Standard Class"/>
    <s v="CU-00222"/>
    <x v="223"/>
    <s v="Home Office"/>
    <s v="United States"/>
    <s v="Baltimore"/>
    <s v="Maryland"/>
    <s v="53943"/>
    <x v="2"/>
    <s v="TEC-MAC-98487"/>
    <x v="0"/>
    <x v="12"/>
    <s v="Epson Stylus Photo R280"/>
    <n v="9336.4699999999993"/>
    <n v="9"/>
    <x v="5"/>
    <n v="-370.33"/>
    <n v="-3.9664884051466988E-2"/>
  </r>
  <r>
    <n v="4640"/>
    <x v="4639"/>
    <d v="2022-04-17T00:00:00"/>
    <x v="1"/>
    <x v="0"/>
    <x v="14"/>
    <d v="2022-04-23T00:00:00"/>
    <n v="6"/>
    <s v="Second Class"/>
    <s v="CU-00056"/>
    <x v="103"/>
    <s v="Consumer"/>
    <s v="United States"/>
    <s v="Boston"/>
    <s v="Massachusetts"/>
    <s v="30896"/>
    <x v="2"/>
    <s v="FUR-BOO-46706"/>
    <x v="2"/>
    <x v="7"/>
    <s v="Bush Somerset Collection Bookcase"/>
    <n v="3230.56"/>
    <n v="3"/>
    <x v="2"/>
    <n v="895.33"/>
    <n v="0.277143900747858"/>
  </r>
  <r>
    <n v="4641"/>
    <x v="4640"/>
    <d v="2023-01-06T00:00:00"/>
    <x v="3"/>
    <x v="1"/>
    <x v="35"/>
    <d v="2023-01-07T00:00:00"/>
    <n v="1"/>
    <s v="First Class"/>
    <s v="CU-00468"/>
    <x v="98"/>
    <s v="Home Office"/>
    <s v="United States"/>
    <s v="Miami"/>
    <s v="Florida"/>
    <s v="64917"/>
    <x v="3"/>
    <s v="OFF-APP-24657"/>
    <x v="1"/>
    <x v="6"/>
    <s v="Fellowes PB500 Electric Punch Binding Machine"/>
    <n v="192.89"/>
    <n v="3"/>
    <x v="0"/>
    <n v="-13.56"/>
    <n v="-7.0299134221577075E-2"/>
  </r>
  <r>
    <n v="4642"/>
    <x v="4641"/>
    <d v="2022-12-19T00:00:00"/>
    <x v="1"/>
    <x v="5"/>
    <x v="5"/>
    <d v="2022-12-25T00:00:00"/>
    <n v="6"/>
    <s v="Second Class"/>
    <s v="CU-00357"/>
    <x v="268"/>
    <s v="Corporate"/>
    <s v="United States"/>
    <s v="Boston"/>
    <s v="Massachusetts"/>
    <s v="22873"/>
    <x v="2"/>
    <s v="TEC-COP-46180"/>
    <x v="0"/>
    <x v="11"/>
    <s v="Hewlett Packard 610 Multi-Function Printer"/>
    <n v="12769.71"/>
    <n v="13"/>
    <x v="5"/>
    <n v="4662.7700000000004"/>
    <n v="0.36514298288684716"/>
  </r>
  <r>
    <n v="4643"/>
    <x v="4642"/>
    <d v="2022-06-29T00:00:00"/>
    <x v="1"/>
    <x v="2"/>
    <x v="9"/>
    <d v="2022-06-29T00:00:00"/>
    <n v="0"/>
    <s v="Same Day"/>
    <s v="CU-00273"/>
    <x v="62"/>
    <s v="Home Office"/>
    <s v="United States"/>
    <s v="Baltimore"/>
    <s v="Maryland"/>
    <s v="27601"/>
    <x v="2"/>
    <s v="OFF-STO-86614"/>
    <x v="1"/>
    <x v="8"/>
    <s v="Steelmaster by MMF Industries Locking Cash Box"/>
    <n v="1007.48"/>
    <n v="8"/>
    <x v="0"/>
    <n v="-17.07"/>
    <n v="-1.6943264382419502E-2"/>
  </r>
  <r>
    <n v="4644"/>
    <x v="4643"/>
    <d v="2024-11-05T00:00:00"/>
    <x v="0"/>
    <x v="4"/>
    <x v="4"/>
    <d v="2024-11-05T00:00:00"/>
    <n v="0"/>
    <s v="Same Day"/>
    <s v="CU-00688"/>
    <x v="324"/>
    <s v="Home Office"/>
    <s v="United States"/>
    <s v="Charlotte"/>
    <s v="North Carolina"/>
    <s v="40841"/>
    <x v="3"/>
    <s v="OFF-ART-26711"/>
    <x v="1"/>
    <x v="16"/>
    <s v="Avery 47"/>
    <n v="242.49"/>
    <n v="7"/>
    <x v="2"/>
    <n v="97.67"/>
    <n v="0.40277949606169328"/>
  </r>
  <r>
    <n v="4645"/>
    <x v="4644"/>
    <d v="2021-10-28T00:00:00"/>
    <x v="2"/>
    <x v="3"/>
    <x v="10"/>
    <d v="2021-11-02T00:00:00"/>
    <n v="5"/>
    <s v="Standard Class"/>
    <s v="CU-00406"/>
    <x v="217"/>
    <s v="Consumer"/>
    <s v="United States"/>
    <s v="Chicago"/>
    <s v="Illinois"/>
    <s v="23801"/>
    <x v="0"/>
    <s v="FUR-FUR-30000"/>
    <x v="2"/>
    <x v="10"/>
    <s v="Howard Miller 11.75 Diameter"/>
    <n v="7211.82"/>
    <n v="14"/>
    <x v="0"/>
    <n v="-1253.6400000000001"/>
    <n v="-0.17383129362629685"/>
  </r>
  <r>
    <n v="4646"/>
    <x v="4645"/>
    <d v="2022-11-20T00:00:00"/>
    <x v="1"/>
    <x v="4"/>
    <x v="20"/>
    <d v="2022-11-20T00:00:00"/>
    <n v="0"/>
    <s v="Same Day"/>
    <s v="CU-00526"/>
    <x v="217"/>
    <s v="Consumer"/>
    <s v="United States"/>
    <s v="Nashville"/>
    <s v="Tennessee"/>
    <s v="35804"/>
    <x v="3"/>
    <s v="OFF-FAS-95922"/>
    <x v="1"/>
    <x v="9"/>
    <s v="Advantus 75305 EasyClose Envelopes"/>
    <n v="651.29999999999995"/>
    <n v="9"/>
    <x v="2"/>
    <n v="273.26"/>
    <n v="0.41956087824351301"/>
  </r>
  <r>
    <n v="4647"/>
    <x v="4646"/>
    <d v="2022-05-06T00:00:00"/>
    <x v="1"/>
    <x v="11"/>
    <x v="46"/>
    <d v="2022-05-08T00:00:00"/>
    <n v="2"/>
    <s v="First Class"/>
    <s v="CU-00528"/>
    <x v="310"/>
    <s v="Consumer"/>
    <s v="United States"/>
    <s v="Portland"/>
    <s v="Oregon"/>
    <s v="40750"/>
    <x v="1"/>
    <s v="TEC-COP-11144"/>
    <x v="0"/>
    <x v="11"/>
    <s v="Hewlett Packard 610 Multi-Function Printer"/>
    <n v="6362.16"/>
    <n v="6"/>
    <x v="3"/>
    <n v="-342.27"/>
    <n v="-5.3797766796182429E-2"/>
  </r>
  <r>
    <n v="4648"/>
    <x v="4647"/>
    <d v="2023-05-12T00:00:00"/>
    <x v="3"/>
    <x v="11"/>
    <x v="42"/>
    <d v="2023-05-16T00:00:00"/>
    <n v="4"/>
    <s v="Second Class"/>
    <s v="CU-00297"/>
    <x v="297"/>
    <s v="Corporate"/>
    <s v="United States"/>
    <s v="Seattle"/>
    <s v="Washington"/>
    <s v="47106"/>
    <x v="1"/>
    <s v="FUR-BOO-43235"/>
    <x v="2"/>
    <x v="7"/>
    <s v="O'Sullivan 2-Shelf Bookcase"/>
    <n v="7909.21"/>
    <n v="8"/>
    <x v="3"/>
    <n v="1276.83"/>
    <n v="0.16143584504647113"/>
  </r>
  <r>
    <n v="4649"/>
    <x v="4648"/>
    <d v="2021-06-24T00:00:00"/>
    <x v="2"/>
    <x v="2"/>
    <x v="18"/>
    <d v="2021-06-27T00:00:00"/>
    <n v="3"/>
    <s v="Second Class"/>
    <s v="CU-00229"/>
    <x v="195"/>
    <s v="Corporate"/>
    <s v="United States"/>
    <s v="Denver"/>
    <s v="Colorado"/>
    <s v="93619"/>
    <x v="0"/>
    <s v="OFF-PAP-40743"/>
    <x v="1"/>
    <x v="4"/>
    <s v="Xerox 1921"/>
    <n v="1233.54"/>
    <n v="8"/>
    <x v="3"/>
    <n v="318.81"/>
    <n v="0.25845128654117422"/>
  </r>
  <r>
    <n v="4650"/>
    <x v="4649"/>
    <d v="2023-10-17T00:00:00"/>
    <x v="3"/>
    <x v="3"/>
    <x v="29"/>
    <d v="2023-10-22T00:00:00"/>
    <n v="5"/>
    <s v="Standard Class"/>
    <s v="CU-00078"/>
    <x v="107"/>
    <s v="Home Office"/>
    <s v="United States"/>
    <s v="Boston"/>
    <s v="Massachusetts"/>
    <s v="67100"/>
    <x v="2"/>
    <s v="FUR-CHA-67135"/>
    <x v="2"/>
    <x v="13"/>
    <s v="Hon Deluxe Fabric Upholstered Stacking Chairs"/>
    <n v="2679.67"/>
    <n v="4"/>
    <x v="2"/>
    <n v="872.34"/>
    <n v="0.32554008515973981"/>
  </r>
  <r>
    <n v="4651"/>
    <x v="4650"/>
    <d v="2021-11-12T00:00:00"/>
    <x v="2"/>
    <x v="4"/>
    <x v="8"/>
    <d v="2021-11-12T00:00:00"/>
    <n v="0"/>
    <s v="Same Day"/>
    <s v="CU-00526"/>
    <x v="217"/>
    <s v="Consumer"/>
    <s v="United States"/>
    <s v="Nashville"/>
    <s v="Tennessee"/>
    <s v="42059"/>
    <x v="3"/>
    <s v="OFF-ART-60951"/>
    <x v="1"/>
    <x v="16"/>
    <s v="Newell 322"/>
    <n v="107.18"/>
    <n v="9"/>
    <x v="4"/>
    <n v="40.98"/>
    <n v="0.38234745288300048"/>
  </r>
  <r>
    <n v="4652"/>
    <x v="4651"/>
    <d v="2021-05-11T00:00:00"/>
    <x v="2"/>
    <x v="11"/>
    <x v="39"/>
    <d v="2021-05-19T00:00:00"/>
    <n v="8"/>
    <s v="Standard Class"/>
    <s v="CU-00240"/>
    <x v="177"/>
    <s v="Home Office"/>
    <s v="United States"/>
    <s v="Washington DC"/>
    <s v="District of Columbia"/>
    <s v="38842"/>
    <x v="2"/>
    <s v="OFF-FAS-94100"/>
    <x v="1"/>
    <x v="9"/>
    <s v="Binder clips medium"/>
    <n v="2816.47"/>
    <n v="12"/>
    <x v="2"/>
    <n v="-147.15"/>
    <n v="-5.2246251513419287E-2"/>
  </r>
  <r>
    <n v="4653"/>
    <x v="4652"/>
    <d v="2022-12-02T00:00:00"/>
    <x v="1"/>
    <x v="5"/>
    <x v="5"/>
    <d v="2022-12-07T00:00:00"/>
    <n v="5"/>
    <s v="Second Class"/>
    <s v="CU-00352"/>
    <x v="198"/>
    <s v="Consumer"/>
    <s v="United States"/>
    <s v="San Francisco"/>
    <s v="California"/>
    <s v="95802"/>
    <x v="1"/>
    <s v="OFF-PAP-95795"/>
    <x v="1"/>
    <x v="4"/>
    <s v="Southworth 25% Cotton Business Paper"/>
    <n v="799.38"/>
    <n v="7"/>
    <x v="0"/>
    <n v="309.29000000000002"/>
    <n v="0.38691235707673449"/>
  </r>
  <r>
    <n v="4654"/>
    <x v="4653"/>
    <d v="2023-05-09T00:00:00"/>
    <x v="3"/>
    <x v="11"/>
    <x v="42"/>
    <d v="2023-05-15T00:00:00"/>
    <n v="6"/>
    <s v="Standard Class"/>
    <s v="CU-00380"/>
    <x v="213"/>
    <s v="Home Office"/>
    <s v="United States"/>
    <s v="Denver"/>
    <s v="Colorado"/>
    <s v="60965"/>
    <x v="0"/>
    <s v="FUR-TAB-15942"/>
    <x v="2"/>
    <x v="14"/>
    <s v="Bretford CR4500 Series Slim Rectangular Table"/>
    <n v="4028.77"/>
    <n v="6"/>
    <x v="0"/>
    <n v="1039.83"/>
    <n v="0.25810110778227596"/>
  </r>
  <r>
    <n v="4655"/>
    <x v="4654"/>
    <d v="2024-09-26T00:00:00"/>
    <x v="0"/>
    <x v="8"/>
    <x v="15"/>
    <d v="2024-09-28T00:00:00"/>
    <n v="2"/>
    <s v="First Class"/>
    <s v="CU-00379"/>
    <x v="151"/>
    <s v="Corporate"/>
    <s v="United States"/>
    <s v="Atlanta"/>
    <s v="Georgia"/>
    <s v="64427"/>
    <x v="3"/>
    <s v="OFF-BIN-99077"/>
    <x v="1"/>
    <x v="3"/>
    <s v="Avery Durable Binders"/>
    <n v="181.53"/>
    <n v="6"/>
    <x v="1"/>
    <n v="-9.52"/>
    <n v="-5.2443122348923038E-2"/>
  </r>
  <r>
    <n v="4656"/>
    <x v="4655"/>
    <d v="2021-11-04T00:00:00"/>
    <x v="2"/>
    <x v="4"/>
    <x v="8"/>
    <d v="2021-11-07T00:00:00"/>
    <n v="3"/>
    <s v="First Class"/>
    <s v="CU-00414"/>
    <x v="119"/>
    <s v="Consumer"/>
    <s v="United States"/>
    <s v="Charlotte"/>
    <s v="North Carolina"/>
    <s v="35312"/>
    <x v="3"/>
    <s v="TEC-PHO-50567"/>
    <x v="0"/>
    <x v="2"/>
    <s v="Samsung Galaxy A52"/>
    <n v="581.34"/>
    <n v="4"/>
    <x v="1"/>
    <n v="193.28"/>
    <n v="0.33247325145353834"/>
  </r>
  <r>
    <n v="4657"/>
    <x v="4656"/>
    <d v="2021-03-25T00:00:00"/>
    <x v="2"/>
    <x v="10"/>
    <x v="21"/>
    <d v="2021-03-27T00:00:00"/>
    <n v="2"/>
    <s v="First Class"/>
    <s v="CU-00111"/>
    <x v="0"/>
    <s v="Consumer"/>
    <s v="United States"/>
    <s v="Philadelphia"/>
    <s v="Pennsylvania"/>
    <s v="91269"/>
    <x v="2"/>
    <s v="TEC-PHO-49845"/>
    <x v="0"/>
    <x v="2"/>
    <s v="Apple iPhone SE"/>
    <n v="8647.17"/>
    <n v="11"/>
    <x v="1"/>
    <n v="1225.24"/>
    <n v="0.14169260000670739"/>
  </r>
  <r>
    <n v="4658"/>
    <x v="4657"/>
    <d v="2023-01-03T00:00:00"/>
    <x v="3"/>
    <x v="1"/>
    <x v="35"/>
    <d v="2023-01-07T00:00:00"/>
    <n v="4"/>
    <s v="Second Class"/>
    <s v="CU-00620"/>
    <x v="267"/>
    <s v="Home Office"/>
    <s v="United States"/>
    <s v="Miami"/>
    <s v="Florida"/>
    <s v="91325"/>
    <x v="3"/>
    <s v="OFF-SUP-24700"/>
    <x v="1"/>
    <x v="5"/>
    <s v="Fiskars 8&quot; Scissors"/>
    <n v="3813.98"/>
    <n v="14"/>
    <x v="3"/>
    <n v="-125.57"/>
    <n v="-3.2923612604156285E-2"/>
  </r>
  <r>
    <n v="4659"/>
    <x v="4658"/>
    <d v="2023-05-18T00:00:00"/>
    <x v="3"/>
    <x v="11"/>
    <x v="42"/>
    <d v="2023-05-26T00:00:00"/>
    <n v="8"/>
    <s v="Standard Class"/>
    <s v="CU-00382"/>
    <x v="124"/>
    <s v="Home Office"/>
    <s v="United States"/>
    <s v="New Orleans"/>
    <s v="Louisiana"/>
    <s v="14168"/>
    <x v="3"/>
    <s v="OFF-FAS-63441"/>
    <x v="1"/>
    <x v="9"/>
    <s v="Advantus 75305 EasyClose Envelopes"/>
    <n v="998.15"/>
    <n v="9"/>
    <x v="0"/>
    <n v="158.22"/>
    <n v="0.15851324951159645"/>
  </r>
  <r>
    <n v="4660"/>
    <x v="4659"/>
    <d v="2021-10-17T00:00:00"/>
    <x v="2"/>
    <x v="3"/>
    <x v="10"/>
    <d v="2021-10-23T00:00:00"/>
    <n v="6"/>
    <s v="Second Class"/>
    <s v="CU-00136"/>
    <x v="274"/>
    <s v="Home Office"/>
    <s v="United States"/>
    <s v="Denver"/>
    <s v="Colorado"/>
    <s v="95631"/>
    <x v="0"/>
    <s v="TEC-ACC-68494"/>
    <x v="0"/>
    <x v="0"/>
    <s v="Plantronics CS540 Wireless Headset System"/>
    <n v="2596.92"/>
    <n v="10"/>
    <x v="4"/>
    <n v="576.11"/>
    <n v="0.22184356853503381"/>
  </r>
  <r>
    <n v="4661"/>
    <x v="4660"/>
    <d v="2024-12-30T00:00:00"/>
    <x v="0"/>
    <x v="5"/>
    <x v="44"/>
    <d v="2025-01-06T00:00:00"/>
    <n v="7"/>
    <s v="Standard Class"/>
    <s v="CU-00554"/>
    <x v="326"/>
    <s v="Consumer"/>
    <s v="United States"/>
    <s v="Nashville"/>
    <s v="Tennessee"/>
    <s v="88081"/>
    <x v="3"/>
    <s v="FUR-FUR-99198"/>
    <x v="2"/>
    <x v="10"/>
    <s v="Acme Flexible Frame Partition"/>
    <n v="12474.58"/>
    <n v="13"/>
    <x v="3"/>
    <n v="3783.87"/>
    <n v="0.30332644465785619"/>
  </r>
  <r>
    <n v="4662"/>
    <x v="4661"/>
    <d v="2021-06-04T00:00:00"/>
    <x v="2"/>
    <x v="2"/>
    <x v="18"/>
    <d v="2021-06-07T00:00:00"/>
    <n v="3"/>
    <s v="First Class"/>
    <s v="CU-00094"/>
    <x v="47"/>
    <s v="Corporate"/>
    <s v="United States"/>
    <s v="San Francisco"/>
    <s v="California"/>
    <s v="80171"/>
    <x v="1"/>
    <s v="TEC-PHO-63482"/>
    <x v="0"/>
    <x v="2"/>
    <s v="Samsung Galaxy A52"/>
    <n v="397.21"/>
    <n v="14"/>
    <x v="4"/>
    <n v="45.43"/>
    <n v="0.11437274993076711"/>
  </r>
  <r>
    <n v="4663"/>
    <x v="4662"/>
    <d v="2022-08-19T00:00:00"/>
    <x v="1"/>
    <x v="6"/>
    <x v="43"/>
    <d v="2022-08-22T00:00:00"/>
    <n v="3"/>
    <s v="Second Class"/>
    <s v="CU-00450"/>
    <x v="89"/>
    <s v="Corporate"/>
    <s v="United States"/>
    <s v="Los Angeles"/>
    <s v="California"/>
    <s v="42967"/>
    <x v="1"/>
    <s v="TEC-MAC-83147"/>
    <x v="0"/>
    <x v="12"/>
    <s v="Lexmark MX611dhe Monochrome Laser Printer"/>
    <n v="3842.03"/>
    <n v="14"/>
    <x v="5"/>
    <n v="-429.45"/>
    <n v="-0.11177684713549867"/>
  </r>
  <r>
    <n v="4664"/>
    <x v="4663"/>
    <d v="2022-07-18T00:00:00"/>
    <x v="1"/>
    <x v="7"/>
    <x v="31"/>
    <d v="2022-07-18T00:00:00"/>
    <n v="0"/>
    <s v="Same Day"/>
    <s v="CU-00584"/>
    <x v="108"/>
    <s v="Corporate"/>
    <s v="United States"/>
    <s v="Boston"/>
    <s v="Massachusetts"/>
    <s v="22853"/>
    <x v="2"/>
    <s v="OFF-ENV-71522"/>
    <x v="1"/>
    <x v="1"/>
    <s v="Business Envelopes with Contemporary Seal"/>
    <n v="49.36"/>
    <n v="3"/>
    <x v="1"/>
    <n v="8.6300000000000008"/>
    <n v="0.17483792544570503"/>
  </r>
  <r>
    <n v="4665"/>
    <x v="4664"/>
    <d v="2022-06-12T00:00:00"/>
    <x v="1"/>
    <x v="2"/>
    <x v="9"/>
    <d v="2022-06-12T00:00:00"/>
    <n v="0"/>
    <s v="Same Day"/>
    <s v="CU-00137"/>
    <x v="177"/>
    <s v="Home Office"/>
    <s v="United States"/>
    <s v="Las Vegas"/>
    <s v="Nevada"/>
    <s v="85023"/>
    <x v="1"/>
    <s v="TEC-PHO-66479"/>
    <x v="0"/>
    <x v="2"/>
    <s v="Apple iPhone SE"/>
    <n v="1524.37"/>
    <n v="4"/>
    <x v="2"/>
    <n v="520.14"/>
    <n v="0.3412163713534116"/>
  </r>
  <r>
    <n v="4666"/>
    <x v="4665"/>
    <d v="2021-04-14T00:00:00"/>
    <x v="2"/>
    <x v="0"/>
    <x v="19"/>
    <d v="2021-04-19T00:00:00"/>
    <n v="5"/>
    <s v="Standard Class"/>
    <s v="CU-00165"/>
    <x v="40"/>
    <s v="Home Office"/>
    <s v="United States"/>
    <s v="Baltimore"/>
    <s v="Maryland"/>
    <s v="38304"/>
    <x v="2"/>
    <s v="TEC-PHO-46997"/>
    <x v="0"/>
    <x v="2"/>
    <s v="Motorola Moto G Play"/>
    <n v="8337.1200000000008"/>
    <n v="6"/>
    <x v="3"/>
    <n v="-635.08000000000004"/>
    <n v="-7.6174986086322366E-2"/>
  </r>
  <r>
    <n v="4667"/>
    <x v="4666"/>
    <d v="2024-10-13T00:00:00"/>
    <x v="0"/>
    <x v="3"/>
    <x v="24"/>
    <d v="2024-10-19T00:00:00"/>
    <n v="6"/>
    <s v="Standard Class"/>
    <s v="CU-00292"/>
    <x v="68"/>
    <s v="Consumer"/>
    <s v="United States"/>
    <s v="Washington DC"/>
    <s v="District of Columbia"/>
    <s v="27569"/>
    <x v="2"/>
    <s v="OFF-PAP-82499"/>
    <x v="1"/>
    <x v="4"/>
    <s v="Hammermill CopyPlus Copy Paper"/>
    <n v="1372.25"/>
    <n v="13"/>
    <x v="4"/>
    <n v="170.04"/>
    <n v="0.12391328110766987"/>
  </r>
  <r>
    <n v="4668"/>
    <x v="4667"/>
    <d v="2023-08-26T00:00:00"/>
    <x v="3"/>
    <x v="6"/>
    <x v="26"/>
    <d v="2023-08-28T00:00:00"/>
    <n v="2"/>
    <s v="First Class"/>
    <s v="CU-00158"/>
    <x v="243"/>
    <s v="Consumer"/>
    <s v="United States"/>
    <s v="Nashville"/>
    <s v="Tennessee"/>
    <s v="79124"/>
    <x v="3"/>
    <s v="FUR-FUR-58485"/>
    <x v="2"/>
    <x v="10"/>
    <s v="Eldon Expressions Punched Metal &amp; Wood Desk Accessories"/>
    <n v="1852.53"/>
    <n v="2"/>
    <x v="2"/>
    <n v="639.49"/>
    <n v="0.34519818842339939"/>
  </r>
  <r>
    <n v="4669"/>
    <x v="4668"/>
    <d v="2024-04-21T00:00:00"/>
    <x v="0"/>
    <x v="0"/>
    <x v="0"/>
    <d v="2024-04-21T00:00:00"/>
    <n v="0"/>
    <s v="Same Day"/>
    <s v="CU-00514"/>
    <x v="99"/>
    <s v="Home Office"/>
    <s v="United States"/>
    <s v="Chicago"/>
    <s v="Illinois"/>
    <s v="43304"/>
    <x v="0"/>
    <s v="TEC-PHO-31193"/>
    <x v="0"/>
    <x v="2"/>
    <s v="Motorola Moto G Play"/>
    <n v="960.96"/>
    <n v="9"/>
    <x v="0"/>
    <n v="306.10000000000002"/>
    <n v="0.31853563103563104"/>
  </r>
  <r>
    <n v="4670"/>
    <x v="4669"/>
    <d v="2021-08-18T00:00:00"/>
    <x v="2"/>
    <x v="6"/>
    <x v="27"/>
    <d v="2021-08-18T00:00:00"/>
    <n v="0"/>
    <s v="Same Day"/>
    <s v="CU-00152"/>
    <x v="73"/>
    <s v="Home Office"/>
    <s v="United States"/>
    <s v="San Francisco"/>
    <s v="California"/>
    <s v="33791"/>
    <x v="1"/>
    <s v="OFF-ENV-20782"/>
    <x v="1"/>
    <x v="1"/>
    <s v="Business Envelopes with Contemporary Seal"/>
    <n v="445.22"/>
    <n v="10"/>
    <x v="2"/>
    <n v="165.03"/>
    <n v="0.37067067966398631"/>
  </r>
  <r>
    <n v="4671"/>
    <x v="4670"/>
    <d v="2022-08-20T00:00:00"/>
    <x v="1"/>
    <x v="6"/>
    <x v="43"/>
    <d v="2022-08-23T00:00:00"/>
    <n v="3"/>
    <s v="Second Class"/>
    <s v="CU-00702"/>
    <x v="288"/>
    <s v="Home Office"/>
    <s v="United States"/>
    <s v="Nashville"/>
    <s v="Tennessee"/>
    <s v="30207"/>
    <x v="3"/>
    <s v="FUR-CHA-52253"/>
    <x v="2"/>
    <x v="13"/>
    <s v="Harbour Creations 67200 Series"/>
    <n v="3743.75"/>
    <n v="5"/>
    <x v="0"/>
    <n v="1285.5999999999999"/>
    <n v="0.34339899833055088"/>
  </r>
  <r>
    <n v="4672"/>
    <x v="4671"/>
    <d v="2022-01-15T00:00:00"/>
    <x v="1"/>
    <x v="1"/>
    <x v="1"/>
    <d v="2022-01-21T00:00:00"/>
    <n v="6"/>
    <s v="Standard Class"/>
    <s v="CU-00090"/>
    <x v="52"/>
    <s v="Consumer"/>
    <s v="United States"/>
    <s v="Washington DC"/>
    <s v="District of Columbia"/>
    <s v="86963"/>
    <x v="2"/>
    <s v="FUR-FUR-47433"/>
    <x v="2"/>
    <x v="10"/>
    <s v="Acme Flexible Frame Partition"/>
    <n v="12323.86"/>
    <n v="14"/>
    <x v="5"/>
    <n v="807.99"/>
    <n v="6.5563062222388113E-2"/>
  </r>
  <r>
    <n v="4673"/>
    <x v="4672"/>
    <d v="2021-10-14T00:00:00"/>
    <x v="2"/>
    <x v="3"/>
    <x v="10"/>
    <d v="2021-10-14T00:00:00"/>
    <n v="0"/>
    <s v="Same Day"/>
    <s v="CU-00100"/>
    <x v="96"/>
    <s v="Consumer"/>
    <s v="United States"/>
    <s v="San Francisco"/>
    <s v="California"/>
    <s v="24043"/>
    <x v="1"/>
    <s v="FUR-BOO-19478"/>
    <x v="2"/>
    <x v="7"/>
    <s v="Bush Somerset Collection Bookcase"/>
    <n v="687.16"/>
    <n v="9"/>
    <x v="3"/>
    <n v="-87.06"/>
    <n v="-0.12669538389894638"/>
  </r>
  <r>
    <n v="4674"/>
    <x v="4673"/>
    <d v="2022-06-25T00:00:00"/>
    <x v="1"/>
    <x v="2"/>
    <x v="9"/>
    <d v="2022-07-01T00:00:00"/>
    <n v="6"/>
    <s v="Second Class"/>
    <s v="CU-00595"/>
    <x v="198"/>
    <s v="Home Office"/>
    <s v="United States"/>
    <s v="Los Angeles"/>
    <s v="California"/>
    <s v="49926"/>
    <x v="1"/>
    <s v="OFF-LAB-45202"/>
    <x v="1"/>
    <x v="15"/>
    <s v="Avery 503"/>
    <n v="287.07"/>
    <n v="11"/>
    <x v="3"/>
    <n v="-11.54"/>
    <n v="-4.0199254537220883E-2"/>
  </r>
  <r>
    <n v="4675"/>
    <x v="4674"/>
    <d v="2022-02-24T00:00:00"/>
    <x v="1"/>
    <x v="9"/>
    <x v="17"/>
    <d v="2022-02-27T00:00:00"/>
    <n v="3"/>
    <s v="First Class"/>
    <s v="CU-00411"/>
    <x v="146"/>
    <s v="Corporate"/>
    <s v="United States"/>
    <s v="Charlotte"/>
    <s v="North Carolina"/>
    <s v="74875"/>
    <x v="3"/>
    <s v="FUR-FUR-66690"/>
    <x v="2"/>
    <x v="10"/>
    <s v="Acme Flexible Frame Partition"/>
    <n v="2480.33"/>
    <n v="12"/>
    <x v="3"/>
    <n v="847.6"/>
    <n v="0.34172872158140249"/>
  </r>
  <r>
    <n v="4676"/>
    <x v="4675"/>
    <d v="2023-02-15T00:00:00"/>
    <x v="3"/>
    <x v="9"/>
    <x v="23"/>
    <d v="2023-02-19T00:00:00"/>
    <n v="4"/>
    <s v="Second Class"/>
    <s v="CU-00746"/>
    <x v="106"/>
    <s v="Consumer"/>
    <s v="United States"/>
    <s v="Portland"/>
    <s v="Oregon"/>
    <s v="84869"/>
    <x v="1"/>
    <s v="FUR-CHA-92228"/>
    <x v="2"/>
    <x v="13"/>
    <s v="Harbour Creations 67200 Series"/>
    <n v="9897.6299999999992"/>
    <n v="10"/>
    <x v="2"/>
    <n v="-1140.83"/>
    <n v="-0.11526294678625085"/>
  </r>
  <r>
    <n v="4677"/>
    <x v="4676"/>
    <d v="2022-01-25T00:00:00"/>
    <x v="1"/>
    <x v="1"/>
    <x v="1"/>
    <d v="2022-01-30T00:00:00"/>
    <n v="5"/>
    <s v="Second Class"/>
    <s v="CU-00308"/>
    <x v="77"/>
    <s v="Consumer"/>
    <s v="United States"/>
    <s v="Charlotte"/>
    <s v="North Carolina"/>
    <s v="22566"/>
    <x v="3"/>
    <s v="OFF-STO-46061"/>
    <x v="1"/>
    <x v="8"/>
    <s v="Fellowes Stor/File Storage Boxes"/>
    <n v="2123.8000000000002"/>
    <n v="9"/>
    <x v="4"/>
    <n v="713.57"/>
    <n v="0.33598738110933235"/>
  </r>
  <r>
    <n v="4678"/>
    <x v="4677"/>
    <d v="2023-09-30T00:00:00"/>
    <x v="3"/>
    <x v="8"/>
    <x v="12"/>
    <d v="2023-10-01T00:00:00"/>
    <n v="1"/>
    <s v="First Class"/>
    <s v="CU-00003"/>
    <x v="122"/>
    <s v="Consumer"/>
    <s v="United States"/>
    <s v="Philadelphia"/>
    <s v="Pennsylvania"/>
    <s v="11834"/>
    <x v="2"/>
    <s v="TEC-ACC-92329"/>
    <x v="0"/>
    <x v="0"/>
    <s v="Plantronics CS540 Wireless Headset System"/>
    <n v="1445"/>
    <n v="2"/>
    <x v="0"/>
    <n v="-10.48"/>
    <n v="-7.2525951557093427E-3"/>
  </r>
  <r>
    <n v="4679"/>
    <x v="4678"/>
    <d v="2024-12-16T00:00:00"/>
    <x v="0"/>
    <x v="5"/>
    <x v="44"/>
    <d v="2024-12-21T00:00:00"/>
    <n v="5"/>
    <s v="Second Class"/>
    <s v="CU-00447"/>
    <x v="199"/>
    <s v="Home Office"/>
    <s v="United States"/>
    <s v="Boston"/>
    <s v="Massachusetts"/>
    <s v="85961"/>
    <x v="2"/>
    <s v="FUR-FUR-89077"/>
    <x v="2"/>
    <x v="10"/>
    <s v="Howard Miller 11.75 Diameter"/>
    <n v="14849.58"/>
    <n v="13"/>
    <x v="2"/>
    <n v="1992.61"/>
    <n v="0.13418628675019764"/>
  </r>
  <r>
    <n v="4680"/>
    <x v="4679"/>
    <d v="2024-12-26T00:00:00"/>
    <x v="0"/>
    <x v="5"/>
    <x v="44"/>
    <d v="2024-12-31T00:00:00"/>
    <n v="5"/>
    <s v="Second Class"/>
    <s v="CU-00170"/>
    <x v="37"/>
    <s v="Home Office"/>
    <s v="United States"/>
    <s v="Atlanta"/>
    <s v="Georgia"/>
    <s v="53092"/>
    <x v="3"/>
    <s v="FUR-FUR-83287"/>
    <x v="2"/>
    <x v="10"/>
    <s v="Howard Miller 11.75 Diameter"/>
    <n v="1961.03"/>
    <n v="2"/>
    <x v="2"/>
    <n v="99.32"/>
    <n v="5.0646853949200162E-2"/>
  </r>
  <r>
    <n v="4681"/>
    <x v="4680"/>
    <d v="2024-03-13T00:00:00"/>
    <x v="0"/>
    <x v="10"/>
    <x v="40"/>
    <d v="2024-03-20T00:00:00"/>
    <n v="7"/>
    <s v="Standard Class"/>
    <s v="CU-00678"/>
    <x v="151"/>
    <s v="Corporate"/>
    <s v="United States"/>
    <s v="Houston"/>
    <s v="Texas"/>
    <s v="78236"/>
    <x v="0"/>
    <s v="TEC-ACC-23010"/>
    <x v="0"/>
    <x v="0"/>
    <s v="Kensington 62348"/>
    <n v="8508.49"/>
    <n v="13"/>
    <x v="0"/>
    <n v="-718.3"/>
    <n v="-8.4421560112311347E-2"/>
  </r>
  <r>
    <n v="4682"/>
    <x v="4681"/>
    <d v="2021-12-31T00:00:00"/>
    <x v="2"/>
    <x v="5"/>
    <x v="11"/>
    <d v="2021-12-31T00:00:00"/>
    <n v="0"/>
    <s v="Same Day"/>
    <s v="CU-00357"/>
    <x v="268"/>
    <s v="Corporate"/>
    <s v="United States"/>
    <s v="Boston"/>
    <s v="Massachusetts"/>
    <s v="85004"/>
    <x v="2"/>
    <s v="TEC-ACC-83421"/>
    <x v="0"/>
    <x v="0"/>
    <s v="Logitech MK550 Wireless Wave Keyboard and Mouse"/>
    <n v="9641.5300000000007"/>
    <n v="9"/>
    <x v="3"/>
    <n v="587.09"/>
    <n v="6.0891787921626549E-2"/>
  </r>
  <r>
    <n v="4683"/>
    <x v="4682"/>
    <d v="2021-08-18T00:00:00"/>
    <x v="2"/>
    <x v="6"/>
    <x v="27"/>
    <d v="2021-08-23T00:00:00"/>
    <n v="5"/>
    <s v="Second Class"/>
    <s v="CU-00154"/>
    <x v="96"/>
    <s v="Corporate"/>
    <s v="United States"/>
    <s v="Dallas"/>
    <s v="Texas"/>
    <s v="67539"/>
    <x v="0"/>
    <s v="OFF-PAP-55566"/>
    <x v="1"/>
    <x v="4"/>
    <s v="Xerox 1921"/>
    <n v="131.31"/>
    <n v="1"/>
    <x v="2"/>
    <n v="29.57"/>
    <n v="0.22519229304698804"/>
  </r>
  <r>
    <n v="4684"/>
    <x v="4683"/>
    <d v="2024-04-25T00:00:00"/>
    <x v="0"/>
    <x v="0"/>
    <x v="0"/>
    <d v="2024-04-29T00:00:00"/>
    <n v="4"/>
    <s v="Second Class"/>
    <s v="CU-00244"/>
    <x v="95"/>
    <s v="Consumer"/>
    <s v="United States"/>
    <s v="Washington DC"/>
    <s v="District of Columbia"/>
    <s v="94705"/>
    <x v="2"/>
    <s v="TEC-PHO-45100"/>
    <x v="0"/>
    <x v="2"/>
    <s v="Apple iPhone SE"/>
    <n v="13685.85"/>
    <n v="13"/>
    <x v="3"/>
    <n v="3304.11"/>
    <n v="0.24142526770350398"/>
  </r>
  <r>
    <n v="4685"/>
    <x v="4684"/>
    <d v="2023-12-17T00:00:00"/>
    <x v="3"/>
    <x v="5"/>
    <x v="34"/>
    <d v="2023-12-23T00:00:00"/>
    <n v="6"/>
    <s v="Second Class"/>
    <s v="CU-00739"/>
    <x v="116"/>
    <s v="Home Office"/>
    <s v="United States"/>
    <s v="Washington DC"/>
    <s v="District of Columbia"/>
    <s v="35548"/>
    <x v="2"/>
    <s v="FUR-BOO-93314"/>
    <x v="2"/>
    <x v="7"/>
    <s v="Sauder Classic Bookcase"/>
    <n v="13679.91"/>
    <n v="11"/>
    <x v="2"/>
    <n v="3280.04"/>
    <n v="0.23977058328600115"/>
  </r>
  <r>
    <n v="4686"/>
    <x v="4685"/>
    <d v="2022-02-16T00:00:00"/>
    <x v="1"/>
    <x v="9"/>
    <x v="17"/>
    <d v="2022-02-19T00:00:00"/>
    <n v="3"/>
    <s v="Second Class"/>
    <s v="CU-00266"/>
    <x v="54"/>
    <s v="Consumer"/>
    <s v="United States"/>
    <s v="Washington DC"/>
    <s v="District of Columbia"/>
    <s v="27369"/>
    <x v="2"/>
    <s v="FUR-FUR-64174"/>
    <x v="2"/>
    <x v="10"/>
    <s v="Acme Flexible Frame Partition"/>
    <n v="1565.98"/>
    <n v="6"/>
    <x v="0"/>
    <n v="-218.8"/>
    <n v="-0.13972081380349685"/>
  </r>
  <r>
    <n v="4687"/>
    <x v="4686"/>
    <d v="2022-03-01T00:00:00"/>
    <x v="1"/>
    <x v="10"/>
    <x v="47"/>
    <d v="2022-03-03T00:00:00"/>
    <n v="2"/>
    <s v="First Class"/>
    <s v="CU-00132"/>
    <x v="226"/>
    <s v="Home Office"/>
    <s v="United States"/>
    <s v="Los Angeles"/>
    <s v="California"/>
    <s v="29705"/>
    <x v="1"/>
    <s v="FUR-TAB-87306"/>
    <x v="2"/>
    <x v="14"/>
    <s v="Chromcraft Training Table"/>
    <n v="4065.06"/>
    <n v="11"/>
    <x v="0"/>
    <n v="1143.95"/>
    <n v="0.28141036048668411"/>
  </r>
  <r>
    <n v="4688"/>
    <x v="4687"/>
    <d v="2022-09-29T00:00:00"/>
    <x v="1"/>
    <x v="8"/>
    <x v="36"/>
    <d v="2022-09-30T00:00:00"/>
    <n v="1"/>
    <s v="First Class"/>
    <s v="CU-00633"/>
    <x v="177"/>
    <s v="Consumer"/>
    <s v="United States"/>
    <s v="Miami"/>
    <s v="Florida"/>
    <s v="95222"/>
    <x v="3"/>
    <s v="TEC-ACC-83994"/>
    <x v="0"/>
    <x v="0"/>
    <s v="Logitech MK550 Wireless Wave Keyboard and Mouse"/>
    <n v="7437.49"/>
    <n v="13"/>
    <x v="2"/>
    <n v="-166.18"/>
    <n v="-2.2343559453525317E-2"/>
  </r>
  <r>
    <n v="4689"/>
    <x v="4688"/>
    <d v="2024-09-22T00:00:00"/>
    <x v="0"/>
    <x v="8"/>
    <x v="15"/>
    <d v="2024-09-28T00:00:00"/>
    <n v="6"/>
    <s v="Standard Class"/>
    <s v="CU-00659"/>
    <x v="194"/>
    <s v="Consumer"/>
    <s v="United States"/>
    <s v="New York"/>
    <s v="New York"/>
    <s v="87628"/>
    <x v="2"/>
    <s v="TEC-PHO-84149"/>
    <x v="0"/>
    <x v="2"/>
    <s v="Apple iPhone SE"/>
    <n v="6009.87"/>
    <n v="13"/>
    <x v="3"/>
    <n v="775.41"/>
    <n v="0.12902275756380754"/>
  </r>
  <r>
    <n v="4690"/>
    <x v="4689"/>
    <d v="2022-08-14T00:00:00"/>
    <x v="1"/>
    <x v="6"/>
    <x v="43"/>
    <d v="2022-08-16T00:00:00"/>
    <n v="2"/>
    <s v="First Class"/>
    <s v="CU-00553"/>
    <x v="36"/>
    <s v="Corporate"/>
    <s v="United States"/>
    <s v="Seattle"/>
    <s v="Washington"/>
    <s v="25853"/>
    <x v="1"/>
    <s v="FUR-FUR-66241"/>
    <x v="2"/>
    <x v="10"/>
    <s v="Howard Miller 11.75 Diameter"/>
    <n v="16395.29"/>
    <n v="11"/>
    <x v="2"/>
    <n v="-725.22"/>
    <n v="-4.4233435334172191E-2"/>
  </r>
  <r>
    <n v="4691"/>
    <x v="4690"/>
    <d v="2024-09-07T00:00:00"/>
    <x v="0"/>
    <x v="8"/>
    <x v="15"/>
    <d v="2024-09-07T00:00:00"/>
    <n v="0"/>
    <s v="Same Day"/>
    <s v="CU-00119"/>
    <x v="280"/>
    <s v="Consumer"/>
    <s v="United States"/>
    <s v="Portland"/>
    <s v="Oregon"/>
    <s v="41707"/>
    <x v="1"/>
    <s v="TEC-ACC-40300"/>
    <x v="0"/>
    <x v="0"/>
    <s v="Kensington 62348"/>
    <n v="10818.44"/>
    <n v="11"/>
    <x v="3"/>
    <n v="899.19"/>
    <n v="8.3116419742587655E-2"/>
  </r>
  <r>
    <n v="4692"/>
    <x v="4691"/>
    <d v="2024-07-16T00:00:00"/>
    <x v="0"/>
    <x v="7"/>
    <x v="28"/>
    <d v="2024-07-22T00:00:00"/>
    <n v="6"/>
    <s v="Standard Class"/>
    <s v="CU-00422"/>
    <x v="132"/>
    <s v="Home Office"/>
    <s v="United States"/>
    <s v="Los Angeles"/>
    <s v="California"/>
    <s v="31518"/>
    <x v="1"/>
    <s v="TEC-ACC-59755"/>
    <x v="0"/>
    <x v="0"/>
    <s v="SanDisk Ultra 64GB"/>
    <n v="6753.63"/>
    <n v="7"/>
    <x v="2"/>
    <n v="-649.42999999999995"/>
    <n v="-9.6160139065954151E-2"/>
  </r>
  <r>
    <n v="4693"/>
    <x v="4692"/>
    <d v="2021-01-05T00:00:00"/>
    <x v="2"/>
    <x v="1"/>
    <x v="25"/>
    <d v="2021-01-05T00:00:00"/>
    <n v="0"/>
    <s v="Same Day"/>
    <s v="CU-00204"/>
    <x v="99"/>
    <s v="Corporate"/>
    <s v="United States"/>
    <s v="Philadelphia"/>
    <s v="Pennsylvania"/>
    <s v="32450"/>
    <x v="2"/>
    <s v="FUR-TAB-32760"/>
    <x v="2"/>
    <x v="14"/>
    <s v="Bretford CR4500 Series Slim Rectangular Table"/>
    <n v="7242.79"/>
    <n v="8"/>
    <x v="1"/>
    <n v="528.48"/>
    <n v="7.2966356887332093E-2"/>
  </r>
  <r>
    <n v="4694"/>
    <x v="4693"/>
    <d v="2022-06-04T00:00:00"/>
    <x v="1"/>
    <x v="2"/>
    <x v="9"/>
    <d v="2022-06-09T00:00:00"/>
    <n v="5"/>
    <s v="Standard Class"/>
    <s v="CU-00101"/>
    <x v="74"/>
    <s v="Consumer"/>
    <s v="United States"/>
    <s v="Charlotte"/>
    <s v="North Carolina"/>
    <s v="66126"/>
    <x v="3"/>
    <s v="TEC-ACC-24640"/>
    <x v="0"/>
    <x v="0"/>
    <s v="Plantronics CS540 Wireless Headset System"/>
    <n v="3799.73"/>
    <n v="7"/>
    <x v="2"/>
    <n v="1076.21"/>
    <n v="0.28323328236479961"/>
  </r>
  <r>
    <n v="4695"/>
    <x v="4694"/>
    <d v="2024-06-03T00:00:00"/>
    <x v="0"/>
    <x v="2"/>
    <x v="2"/>
    <d v="2024-06-03T00:00:00"/>
    <n v="0"/>
    <s v="Same Day"/>
    <s v="CU-00373"/>
    <x v="17"/>
    <s v="Home Office"/>
    <s v="United States"/>
    <s v="Houston"/>
    <s v="Texas"/>
    <s v="32668"/>
    <x v="0"/>
    <s v="OFF-ENV-92596"/>
    <x v="1"/>
    <x v="1"/>
    <s v="Poly String &amp; Button Envelopes"/>
    <n v="4036.06"/>
    <n v="14"/>
    <x v="3"/>
    <n v="1679.11"/>
    <n v="0.41602701644673268"/>
  </r>
  <r>
    <n v="4696"/>
    <x v="4695"/>
    <d v="2024-10-31T00:00:00"/>
    <x v="0"/>
    <x v="3"/>
    <x v="24"/>
    <d v="2024-11-03T00:00:00"/>
    <n v="3"/>
    <s v="Second Class"/>
    <s v="CU-00773"/>
    <x v="103"/>
    <s v="Corporate"/>
    <s v="United States"/>
    <s v="Los Angeles"/>
    <s v="California"/>
    <s v="21800"/>
    <x v="1"/>
    <s v="TEC-ACC-94649"/>
    <x v="0"/>
    <x v="0"/>
    <s v="Logitech MK550 Wireless Wave Keyboard and Mouse"/>
    <n v="763.86"/>
    <n v="5"/>
    <x v="2"/>
    <n v="251.2"/>
    <n v="0.32885607310240095"/>
  </r>
  <r>
    <n v="4697"/>
    <x v="4696"/>
    <d v="2021-05-26T00:00:00"/>
    <x v="2"/>
    <x v="11"/>
    <x v="39"/>
    <d v="2021-05-29T00:00:00"/>
    <n v="3"/>
    <s v="First Class"/>
    <s v="CU-00456"/>
    <x v="89"/>
    <s v="Home Office"/>
    <s v="United States"/>
    <s v="Houston"/>
    <s v="Texas"/>
    <s v="78524"/>
    <x v="0"/>
    <s v="FUR-TAB-80282"/>
    <x v="2"/>
    <x v="14"/>
    <s v="Chromcraft Training Table"/>
    <n v="2137.2800000000002"/>
    <n v="2"/>
    <x v="1"/>
    <n v="609.99"/>
    <n v="0.28540481359484948"/>
  </r>
  <r>
    <n v="4698"/>
    <x v="4697"/>
    <d v="2024-08-14T00:00:00"/>
    <x v="0"/>
    <x v="6"/>
    <x v="6"/>
    <d v="2024-08-14T00:00:00"/>
    <n v="0"/>
    <s v="Same Day"/>
    <s v="CU-00084"/>
    <x v="35"/>
    <s v="Corporate"/>
    <s v="United States"/>
    <s v="Portland"/>
    <s v="Oregon"/>
    <s v="55925"/>
    <x v="1"/>
    <s v="TEC-ACC-27457"/>
    <x v="0"/>
    <x v="0"/>
    <s v="SanDisk Ultra 64GB"/>
    <n v="4539.21"/>
    <n v="14"/>
    <x v="2"/>
    <n v="-521.24"/>
    <n v="-0.11483055421538109"/>
  </r>
  <r>
    <n v="4699"/>
    <x v="4698"/>
    <d v="2022-08-11T00:00:00"/>
    <x v="1"/>
    <x v="6"/>
    <x v="43"/>
    <d v="2022-08-15T00:00:00"/>
    <n v="4"/>
    <s v="Second Class"/>
    <s v="CU-00668"/>
    <x v="222"/>
    <s v="Corporate"/>
    <s v="United States"/>
    <s v="Portland"/>
    <s v="Oregon"/>
    <s v="56168"/>
    <x v="1"/>
    <s v="TEC-ACC-74107"/>
    <x v="0"/>
    <x v="0"/>
    <s v="Plantronics CS540 Wireless Headset System"/>
    <n v="1549.38"/>
    <n v="4"/>
    <x v="2"/>
    <n v="443.67"/>
    <n v="0.28635325097781045"/>
  </r>
  <r>
    <n v="4700"/>
    <x v="4699"/>
    <d v="2024-08-23T00:00:00"/>
    <x v="0"/>
    <x v="6"/>
    <x v="6"/>
    <d v="2024-08-25T00:00:00"/>
    <n v="2"/>
    <s v="First Class"/>
    <s v="CU-00702"/>
    <x v="288"/>
    <s v="Home Office"/>
    <s v="United States"/>
    <s v="Nashville"/>
    <s v="Tennessee"/>
    <s v="94620"/>
    <x v="3"/>
    <s v="FUR-BOO-34466"/>
    <x v="2"/>
    <x v="7"/>
    <s v="Bush Somerset Collection Bookcase"/>
    <n v="4521.5200000000004"/>
    <n v="4"/>
    <x v="1"/>
    <n v="-252.61"/>
    <n v="-5.5868380544595621E-2"/>
  </r>
  <r>
    <n v="4701"/>
    <x v="4700"/>
    <d v="2022-06-22T00:00:00"/>
    <x v="1"/>
    <x v="2"/>
    <x v="9"/>
    <d v="2022-06-22T00:00:00"/>
    <n v="0"/>
    <s v="Same Day"/>
    <s v="CU-00528"/>
    <x v="310"/>
    <s v="Consumer"/>
    <s v="United States"/>
    <s v="Portland"/>
    <s v="Oregon"/>
    <s v="16493"/>
    <x v="1"/>
    <s v="TEC-MAC-35619"/>
    <x v="0"/>
    <x v="12"/>
    <s v="Hoover Stair Vacuum 515 Corded"/>
    <n v="323.93"/>
    <n v="1"/>
    <x v="3"/>
    <n v="-44.3"/>
    <n v="-0.13675794153057758"/>
  </r>
  <r>
    <n v="4702"/>
    <x v="4701"/>
    <d v="2024-06-22T00:00:00"/>
    <x v="0"/>
    <x v="2"/>
    <x v="2"/>
    <d v="2024-06-22T00:00:00"/>
    <n v="0"/>
    <s v="Same Day"/>
    <s v="CU-00574"/>
    <x v="199"/>
    <s v="Corporate"/>
    <s v="United States"/>
    <s v="New York"/>
    <s v="New York"/>
    <s v="15641"/>
    <x v="2"/>
    <s v="FUR-FUR-80126"/>
    <x v="2"/>
    <x v="10"/>
    <s v="Howard Miller 11.75 Diameter"/>
    <n v="4117.3"/>
    <n v="12"/>
    <x v="4"/>
    <n v="-345.64"/>
    <n v="-8.3948218492701523E-2"/>
  </r>
  <r>
    <n v="4703"/>
    <x v="4702"/>
    <d v="2022-11-11T00:00:00"/>
    <x v="1"/>
    <x v="4"/>
    <x v="20"/>
    <d v="2022-11-11T00:00:00"/>
    <n v="0"/>
    <s v="Same Day"/>
    <s v="CU-00430"/>
    <x v="197"/>
    <s v="Consumer"/>
    <s v="United States"/>
    <s v="Miami"/>
    <s v="Florida"/>
    <s v="60395"/>
    <x v="3"/>
    <s v="FUR-TAB-58813"/>
    <x v="2"/>
    <x v="14"/>
    <s v="Bevis Round Conference Table"/>
    <n v="8004.32"/>
    <n v="6"/>
    <x v="5"/>
    <n v="-106.27"/>
    <n v="-1.3276580646450917E-2"/>
  </r>
  <r>
    <n v="4704"/>
    <x v="4703"/>
    <d v="2022-05-12T00:00:00"/>
    <x v="1"/>
    <x v="11"/>
    <x v="46"/>
    <d v="2022-05-15T00:00:00"/>
    <n v="3"/>
    <s v="First Class"/>
    <s v="CU-00084"/>
    <x v="35"/>
    <s v="Corporate"/>
    <s v="United States"/>
    <s v="Portland"/>
    <s v="Oregon"/>
    <s v="51719"/>
    <x v="1"/>
    <s v="OFF-FAS-48641"/>
    <x v="1"/>
    <x v="9"/>
    <s v="Advantus 75305 EasyClose Envelopes"/>
    <n v="351.05"/>
    <n v="2"/>
    <x v="3"/>
    <n v="63.86"/>
    <n v="0.18191140863124911"/>
  </r>
  <r>
    <n v="4705"/>
    <x v="4704"/>
    <d v="2023-12-22T00:00:00"/>
    <x v="3"/>
    <x v="5"/>
    <x v="34"/>
    <d v="2023-12-25T00:00:00"/>
    <n v="3"/>
    <s v="Second Class"/>
    <s v="CU-00580"/>
    <x v="186"/>
    <s v="Home Office"/>
    <s v="United States"/>
    <s v="Chicago"/>
    <s v="Illinois"/>
    <s v="18168"/>
    <x v="0"/>
    <s v="TEC-ACC-57775"/>
    <x v="0"/>
    <x v="0"/>
    <s v="Logitech MK550 Wireless Wave Keyboard and Mouse"/>
    <n v="14348.44"/>
    <n v="14"/>
    <x v="5"/>
    <n v="3103.6"/>
    <n v="0.21630226003663114"/>
  </r>
  <r>
    <n v="4706"/>
    <x v="4705"/>
    <d v="2021-04-26T00:00:00"/>
    <x v="2"/>
    <x v="0"/>
    <x v="19"/>
    <d v="2021-05-01T00:00:00"/>
    <n v="5"/>
    <s v="Standard Class"/>
    <s v="CU-00533"/>
    <x v="27"/>
    <s v="Consumer"/>
    <s v="United States"/>
    <s v="Nashville"/>
    <s v="Tennessee"/>
    <s v="81704"/>
    <x v="3"/>
    <s v="OFF-ENV-54830"/>
    <x v="1"/>
    <x v="1"/>
    <s v="Poly String &amp; Button Envelopes"/>
    <n v="110.87"/>
    <n v="2"/>
    <x v="2"/>
    <n v="25.34"/>
    <n v="0.2285559664471904"/>
  </r>
  <r>
    <n v="4707"/>
    <x v="4706"/>
    <d v="2022-08-23T00:00:00"/>
    <x v="1"/>
    <x v="6"/>
    <x v="43"/>
    <d v="2022-08-24T00:00:00"/>
    <n v="1"/>
    <s v="First Class"/>
    <s v="CU-00426"/>
    <x v="153"/>
    <s v="Home Office"/>
    <s v="United States"/>
    <s v="Atlanta"/>
    <s v="Georgia"/>
    <s v="13769"/>
    <x v="3"/>
    <s v="TEC-ACC-21120"/>
    <x v="0"/>
    <x v="0"/>
    <s v="Memorex Mini Travel Drive 64 GB"/>
    <n v="4439.05"/>
    <n v="13"/>
    <x v="2"/>
    <n v="1161.68"/>
    <n v="0.26169563307464433"/>
  </r>
  <r>
    <n v="4708"/>
    <x v="4707"/>
    <d v="2022-04-14T00:00:00"/>
    <x v="1"/>
    <x v="0"/>
    <x v="14"/>
    <d v="2022-04-20T00:00:00"/>
    <n v="6"/>
    <s v="Second Class"/>
    <s v="CU-00080"/>
    <x v="105"/>
    <s v="Home Office"/>
    <s v="United States"/>
    <s v="Philadelphia"/>
    <s v="Pennsylvania"/>
    <s v="53148"/>
    <x v="2"/>
    <s v="TEC-ACC-32772"/>
    <x v="0"/>
    <x v="0"/>
    <s v="Memorex Mini Travel Drive 64 GB"/>
    <n v="3214.49"/>
    <n v="4"/>
    <x v="2"/>
    <n v="92.5"/>
    <n v="2.8775948906358397E-2"/>
  </r>
  <r>
    <n v="4709"/>
    <x v="4708"/>
    <d v="2023-09-17T00:00:00"/>
    <x v="3"/>
    <x v="8"/>
    <x v="12"/>
    <d v="2023-09-19T00:00:00"/>
    <n v="2"/>
    <s v="First Class"/>
    <s v="CU-00531"/>
    <x v="290"/>
    <s v="Consumer"/>
    <s v="United States"/>
    <s v="Chicago"/>
    <s v="Illinois"/>
    <s v="97712"/>
    <x v="0"/>
    <s v="TEC-MAC-38472"/>
    <x v="0"/>
    <x v="12"/>
    <s v="Lexmark MX611dhe Monochrome Laser Printer"/>
    <n v="3271"/>
    <n v="3"/>
    <x v="2"/>
    <n v="751.92"/>
    <n v="0.22987465606848057"/>
  </r>
  <r>
    <n v="4710"/>
    <x v="4709"/>
    <d v="2023-07-16T00:00:00"/>
    <x v="3"/>
    <x v="7"/>
    <x v="41"/>
    <d v="2023-07-24T00:00:00"/>
    <n v="8"/>
    <s v="Standard Class"/>
    <s v="CU-00297"/>
    <x v="297"/>
    <s v="Corporate"/>
    <s v="United States"/>
    <s v="Seattle"/>
    <s v="Washington"/>
    <s v="61968"/>
    <x v="1"/>
    <s v="TEC-COP-62112"/>
    <x v="0"/>
    <x v="11"/>
    <s v="HP Designjet T520 Inkjet Large Format Printer"/>
    <n v="137.66"/>
    <n v="2"/>
    <x v="0"/>
    <n v="36.04"/>
    <n v="0.26180444573587097"/>
  </r>
  <r>
    <n v="4711"/>
    <x v="4710"/>
    <d v="2023-07-22T00:00:00"/>
    <x v="3"/>
    <x v="7"/>
    <x v="41"/>
    <d v="2023-07-22T00:00:00"/>
    <n v="0"/>
    <s v="Same Day"/>
    <s v="CU-00705"/>
    <x v="296"/>
    <s v="Consumer"/>
    <s v="United States"/>
    <s v="Minneapolis"/>
    <s v="Minnesota"/>
    <s v="74843"/>
    <x v="0"/>
    <s v="OFF-STO-78084"/>
    <x v="1"/>
    <x v="8"/>
    <s v="Stur-D-Store Shelving Unit"/>
    <n v="288.94"/>
    <n v="3"/>
    <x v="3"/>
    <n v="113"/>
    <n v="0.39108465425347821"/>
  </r>
  <r>
    <n v="4712"/>
    <x v="4711"/>
    <d v="2022-06-10T00:00:00"/>
    <x v="1"/>
    <x v="2"/>
    <x v="9"/>
    <d v="2022-06-14T00:00:00"/>
    <n v="4"/>
    <s v="Second Class"/>
    <s v="CU-00116"/>
    <x v="139"/>
    <s v="Home Office"/>
    <s v="United States"/>
    <s v="New Orleans"/>
    <s v="Louisiana"/>
    <s v="19780"/>
    <x v="3"/>
    <s v="TEC-COP-29060"/>
    <x v="0"/>
    <x v="11"/>
    <s v="Hewlett Packard 610 Multi-Function Printer"/>
    <n v="1039.3499999999999"/>
    <n v="1"/>
    <x v="4"/>
    <n v="-43.56"/>
    <n v="-4.1910809640640791E-2"/>
  </r>
  <r>
    <n v="4713"/>
    <x v="4712"/>
    <d v="2023-11-21T00:00:00"/>
    <x v="3"/>
    <x v="4"/>
    <x v="22"/>
    <d v="2023-11-27T00:00:00"/>
    <n v="6"/>
    <s v="Standard Class"/>
    <s v="CU-00127"/>
    <x v="277"/>
    <s v="Consumer"/>
    <s v="United States"/>
    <s v="San Francisco"/>
    <s v="California"/>
    <s v="69381"/>
    <x v="1"/>
    <s v="OFF-STO-92872"/>
    <x v="1"/>
    <x v="8"/>
    <s v="Steelmaster by MMF Industries Locking Cash Box"/>
    <n v="1348.99"/>
    <n v="7"/>
    <x v="5"/>
    <n v="401.76"/>
    <n v="0.29782281558795837"/>
  </r>
  <r>
    <n v="4714"/>
    <x v="4713"/>
    <d v="2021-02-05T00:00:00"/>
    <x v="2"/>
    <x v="9"/>
    <x v="13"/>
    <d v="2021-02-06T00:00:00"/>
    <n v="1"/>
    <s v="First Class"/>
    <s v="CU-00761"/>
    <x v="133"/>
    <s v="Corporate"/>
    <s v="United States"/>
    <s v="Denver"/>
    <s v="Colorado"/>
    <s v="14744"/>
    <x v="0"/>
    <s v="FUR-CHA-29881"/>
    <x v="2"/>
    <x v="13"/>
    <s v="Hon Deluxe Fabric Upholstered Stacking Chairs"/>
    <n v="1837.92"/>
    <n v="1"/>
    <x v="3"/>
    <n v="146.97999999999999"/>
    <n v="7.9970836597893266E-2"/>
  </r>
  <r>
    <n v="4715"/>
    <x v="4714"/>
    <d v="2021-02-27T00:00:00"/>
    <x v="2"/>
    <x v="9"/>
    <x v="13"/>
    <d v="2021-03-04T00:00:00"/>
    <n v="5"/>
    <s v="Second Class"/>
    <s v="CU-00275"/>
    <x v="163"/>
    <s v="Consumer"/>
    <s v="United States"/>
    <s v="Chicago"/>
    <s v="Illinois"/>
    <s v="42510"/>
    <x v="0"/>
    <s v="TEC-ACC-19626"/>
    <x v="0"/>
    <x v="0"/>
    <s v="SanDisk Ultra 64GB"/>
    <n v="163.27000000000001"/>
    <n v="1"/>
    <x v="2"/>
    <n v="55.51"/>
    <n v="0.3399889753169596"/>
  </r>
  <r>
    <n v="4716"/>
    <x v="4715"/>
    <d v="2021-12-05T00:00:00"/>
    <x v="2"/>
    <x v="5"/>
    <x v="11"/>
    <d v="2021-12-08T00:00:00"/>
    <n v="3"/>
    <s v="First Class"/>
    <s v="CU-00569"/>
    <x v="252"/>
    <s v="Consumer"/>
    <s v="United States"/>
    <s v="Seattle"/>
    <s v="Washington"/>
    <s v="19215"/>
    <x v="1"/>
    <s v="OFF-STO-56466"/>
    <x v="1"/>
    <x v="8"/>
    <s v="Stur-D-Store Shelving Unit"/>
    <n v="1612.04"/>
    <n v="12"/>
    <x v="5"/>
    <n v="189.47"/>
    <n v="0.11753430435969331"/>
  </r>
  <r>
    <n v="4717"/>
    <x v="4716"/>
    <d v="2021-12-09T00:00:00"/>
    <x v="2"/>
    <x v="5"/>
    <x v="11"/>
    <d v="2021-12-10T00:00:00"/>
    <n v="1"/>
    <s v="First Class"/>
    <s v="CU-00362"/>
    <x v="7"/>
    <s v="Corporate"/>
    <s v="United States"/>
    <s v="Houston"/>
    <s v="Texas"/>
    <s v="52310"/>
    <x v="0"/>
    <s v="OFF-FAS-66885"/>
    <x v="1"/>
    <x v="9"/>
    <s v="Binder clips medium"/>
    <n v="659.78"/>
    <n v="4"/>
    <x v="3"/>
    <n v="296.8"/>
    <n v="0.44984691866985971"/>
  </r>
  <r>
    <n v="4718"/>
    <x v="4717"/>
    <d v="2023-12-27T00:00:00"/>
    <x v="3"/>
    <x v="5"/>
    <x v="34"/>
    <d v="2023-12-30T00:00:00"/>
    <n v="3"/>
    <s v="First Class"/>
    <s v="CU-00676"/>
    <x v="85"/>
    <s v="Consumer"/>
    <s v="United States"/>
    <s v="Portland"/>
    <s v="Oregon"/>
    <s v="13365"/>
    <x v="1"/>
    <s v="OFF-BIN-72564"/>
    <x v="1"/>
    <x v="3"/>
    <s v="Ibico 21-Sheet Binder"/>
    <n v="824.67"/>
    <n v="9"/>
    <x v="0"/>
    <n v="36.6"/>
    <n v="4.4381388919204047E-2"/>
  </r>
  <r>
    <n v="4719"/>
    <x v="4718"/>
    <d v="2022-03-14T00:00:00"/>
    <x v="1"/>
    <x v="10"/>
    <x v="47"/>
    <d v="2022-03-21T00:00:00"/>
    <n v="7"/>
    <s v="Standard Class"/>
    <s v="CU-00495"/>
    <x v="257"/>
    <s v="Corporate"/>
    <s v="United States"/>
    <s v="Los Angeles"/>
    <s v="California"/>
    <s v="44957"/>
    <x v="1"/>
    <s v="OFF-ENV-12516"/>
    <x v="1"/>
    <x v="1"/>
    <s v="Business Envelopes with Contemporary Seal"/>
    <n v="1622.72"/>
    <n v="13"/>
    <x v="2"/>
    <n v="45.06"/>
    <n v="2.7768191678169987E-2"/>
  </r>
  <r>
    <n v="4720"/>
    <x v="4719"/>
    <d v="2021-06-18T00:00:00"/>
    <x v="2"/>
    <x v="2"/>
    <x v="18"/>
    <d v="2021-06-21T00:00:00"/>
    <n v="3"/>
    <s v="First Class"/>
    <s v="CU-00522"/>
    <x v="210"/>
    <s v="Consumer"/>
    <s v="United States"/>
    <s v="New York"/>
    <s v="New York"/>
    <s v="35933"/>
    <x v="2"/>
    <s v="TEC-COP-71005"/>
    <x v="0"/>
    <x v="11"/>
    <s v="Hewlett Packard 610 Multi-Function Printer"/>
    <n v="1670.91"/>
    <n v="13"/>
    <x v="1"/>
    <n v="-36.840000000000003"/>
    <n v="-2.2047866132825826E-2"/>
  </r>
  <r>
    <n v="4721"/>
    <x v="4720"/>
    <d v="2024-07-27T00:00:00"/>
    <x v="0"/>
    <x v="7"/>
    <x v="28"/>
    <d v="2024-08-02T00:00:00"/>
    <n v="6"/>
    <s v="Second Class"/>
    <s v="CU-00383"/>
    <x v="269"/>
    <s v="Corporate"/>
    <s v="United States"/>
    <s v="Chicago"/>
    <s v="Illinois"/>
    <s v="57604"/>
    <x v="0"/>
    <s v="TEC-ACC-40733"/>
    <x v="0"/>
    <x v="0"/>
    <s v="Memorex Mini Travel Drive 64 GB"/>
    <n v="2529.8200000000002"/>
    <n v="8"/>
    <x v="1"/>
    <n v="97.62"/>
    <n v="3.8587725608936606E-2"/>
  </r>
  <r>
    <n v="4722"/>
    <x v="4721"/>
    <d v="2023-05-02T00:00:00"/>
    <x v="3"/>
    <x v="11"/>
    <x v="42"/>
    <d v="2023-05-10T00:00:00"/>
    <n v="8"/>
    <s v="Standard Class"/>
    <s v="CU-00785"/>
    <x v="66"/>
    <s v="Corporate"/>
    <s v="United States"/>
    <s v="Dallas"/>
    <s v="Texas"/>
    <s v="74214"/>
    <x v="0"/>
    <s v="OFF-SUP-21946"/>
    <x v="1"/>
    <x v="5"/>
    <s v="Dixon Ticonderoga Pencils"/>
    <n v="1452.19"/>
    <n v="6"/>
    <x v="4"/>
    <n v="543.66"/>
    <n v="0.37437249946632323"/>
  </r>
  <r>
    <n v="4723"/>
    <x v="4722"/>
    <d v="2021-03-21T00:00:00"/>
    <x v="2"/>
    <x v="10"/>
    <x v="21"/>
    <d v="2021-03-22T00:00:00"/>
    <n v="1"/>
    <s v="First Class"/>
    <s v="CU-00288"/>
    <x v="145"/>
    <s v="Home Office"/>
    <s v="United States"/>
    <s v="Portland"/>
    <s v="Oregon"/>
    <s v="30180"/>
    <x v="1"/>
    <s v="FUR-BOO-14900"/>
    <x v="2"/>
    <x v="7"/>
    <s v="Sauder Classic Bookcase"/>
    <n v="4458.96"/>
    <n v="9"/>
    <x v="0"/>
    <n v="-666.15"/>
    <n v="-0.14939582324129394"/>
  </r>
  <r>
    <n v="4724"/>
    <x v="4723"/>
    <d v="2021-10-30T00:00:00"/>
    <x v="2"/>
    <x v="3"/>
    <x v="10"/>
    <d v="2021-10-30T00:00:00"/>
    <n v="0"/>
    <s v="Same Day"/>
    <s v="CU-00706"/>
    <x v="341"/>
    <s v="Corporate"/>
    <s v="United States"/>
    <s v="San Francisco"/>
    <s v="California"/>
    <s v="31563"/>
    <x v="1"/>
    <s v="FUR-TAB-87386"/>
    <x v="2"/>
    <x v="14"/>
    <s v="Chromcraft Training Table"/>
    <n v="812.09"/>
    <n v="5"/>
    <x v="5"/>
    <n v="44.13"/>
    <n v="5.4341267593493336E-2"/>
  </r>
  <r>
    <n v="4725"/>
    <x v="4724"/>
    <d v="2023-11-04T00:00:00"/>
    <x v="3"/>
    <x v="4"/>
    <x v="22"/>
    <d v="2023-11-08T00:00:00"/>
    <n v="4"/>
    <s v="Second Class"/>
    <s v="CU-00503"/>
    <x v="212"/>
    <s v="Corporate"/>
    <s v="United States"/>
    <s v="Washington DC"/>
    <s v="District of Columbia"/>
    <s v="40044"/>
    <x v="2"/>
    <s v="FUR-BOO-12544"/>
    <x v="2"/>
    <x v="7"/>
    <s v="Bush Somerset Collection Bookcase"/>
    <n v="529.36"/>
    <n v="4"/>
    <x v="0"/>
    <n v="80.91"/>
    <n v="0.15284494483905092"/>
  </r>
  <r>
    <n v="4726"/>
    <x v="4725"/>
    <d v="2022-02-01T00:00:00"/>
    <x v="1"/>
    <x v="9"/>
    <x v="17"/>
    <d v="2022-02-03T00:00:00"/>
    <n v="2"/>
    <s v="First Class"/>
    <s v="CU-00016"/>
    <x v="183"/>
    <s v="Corporate"/>
    <s v="United States"/>
    <s v="New Orleans"/>
    <s v="Louisiana"/>
    <s v="64478"/>
    <x v="3"/>
    <s v="FUR-TAB-14121"/>
    <x v="2"/>
    <x v="14"/>
    <s v="Chromcraft Training Table"/>
    <n v="543.29"/>
    <n v="1"/>
    <x v="3"/>
    <n v="158.33000000000001"/>
    <n v="0.29142815071140649"/>
  </r>
  <r>
    <n v="4727"/>
    <x v="4726"/>
    <d v="2023-07-26T00:00:00"/>
    <x v="3"/>
    <x v="7"/>
    <x v="41"/>
    <d v="2023-08-03T00:00:00"/>
    <n v="8"/>
    <s v="Standard Class"/>
    <s v="CU-00181"/>
    <x v="171"/>
    <s v="Corporate"/>
    <s v="United States"/>
    <s v="Nashville"/>
    <s v="Tennessee"/>
    <s v="17824"/>
    <x v="3"/>
    <s v="TEC-COP-67021"/>
    <x v="0"/>
    <x v="11"/>
    <s v="Hewlett Packard 610 Multi-Function Printer"/>
    <n v="937.77"/>
    <n v="8"/>
    <x v="3"/>
    <n v="245.75"/>
    <n v="0.26205786066946052"/>
  </r>
  <r>
    <n v="4728"/>
    <x v="4727"/>
    <d v="2021-09-03T00:00:00"/>
    <x v="2"/>
    <x v="8"/>
    <x v="38"/>
    <d v="2021-09-07T00:00:00"/>
    <n v="4"/>
    <s v="Second Class"/>
    <s v="CU-00457"/>
    <x v="109"/>
    <s v="Home Office"/>
    <s v="United States"/>
    <s v="Houston"/>
    <s v="Texas"/>
    <s v="52743"/>
    <x v="0"/>
    <s v="OFF-SUP-88341"/>
    <x v="1"/>
    <x v="5"/>
    <s v="Avery Hi-Liter EverBold"/>
    <n v="344.03"/>
    <n v="9"/>
    <x v="1"/>
    <n v="143.71"/>
    <n v="0.41772519838386191"/>
  </r>
  <r>
    <n v="4729"/>
    <x v="4728"/>
    <d v="2023-06-06T00:00:00"/>
    <x v="3"/>
    <x v="2"/>
    <x v="37"/>
    <d v="2023-06-06T00:00:00"/>
    <n v="0"/>
    <s v="Same Day"/>
    <s v="CU-00108"/>
    <x v="212"/>
    <s v="Home Office"/>
    <s v="United States"/>
    <s v="Dallas"/>
    <s v="Texas"/>
    <s v="89743"/>
    <x v="0"/>
    <s v="TEC-PHO-75046"/>
    <x v="0"/>
    <x v="2"/>
    <s v="Motorola Moto G Play"/>
    <n v="14132.26"/>
    <n v="12"/>
    <x v="3"/>
    <n v="4031.09"/>
    <n v="0.2852402941921533"/>
  </r>
  <r>
    <n v="4730"/>
    <x v="4729"/>
    <d v="2024-04-28T00:00:00"/>
    <x v="0"/>
    <x v="0"/>
    <x v="0"/>
    <d v="2024-04-28T00:00:00"/>
    <n v="0"/>
    <s v="Same Day"/>
    <s v="CU-00406"/>
    <x v="217"/>
    <s v="Consumer"/>
    <s v="United States"/>
    <s v="Chicago"/>
    <s v="Illinois"/>
    <s v="31891"/>
    <x v="0"/>
    <s v="TEC-ACC-63247"/>
    <x v="0"/>
    <x v="0"/>
    <s v="Plantronics CS540 Wireless Headset System"/>
    <n v="1798.48"/>
    <n v="13"/>
    <x v="3"/>
    <n v="155.32"/>
    <n v="8.6361816645167025E-2"/>
  </r>
  <r>
    <n v="4731"/>
    <x v="4730"/>
    <d v="2021-01-31T00:00:00"/>
    <x v="2"/>
    <x v="1"/>
    <x v="25"/>
    <d v="2021-02-03T00:00:00"/>
    <n v="3"/>
    <s v="First Class"/>
    <s v="CU-00662"/>
    <x v="19"/>
    <s v="Corporate"/>
    <s v="United States"/>
    <s v="Dallas"/>
    <s v="Texas"/>
    <s v="42199"/>
    <x v="0"/>
    <s v="OFF-ENV-48644"/>
    <x v="1"/>
    <x v="1"/>
    <s v="Poly String &amp; Button Envelopes"/>
    <n v="108.7"/>
    <n v="2"/>
    <x v="4"/>
    <n v="1.68"/>
    <n v="1.5455381784728609E-2"/>
  </r>
  <r>
    <n v="4732"/>
    <x v="4731"/>
    <d v="2023-04-19T00:00:00"/>
    <x v="3"/>
    <x v="0"/>
    <x v="32"/>
    <d v="2023-04-21T00:00:00"/>
    <n v="2"/>
    <s v="First Class"/>
    <s v="CU-00496"/>
    <x v="104"/>
    <s v="Consumer"/>
    <s v="United States"/>
    <s v="New York"/>
    <s v="New York"/>
    <s v="48005"/>
    <x v="2"/>
    <s v="OFF-BIN-89151"/>
    <x v="1"/>
    <x v="3"/>
    <s v="Avery Durable Binders"/>
    <n v="698.66"/>
    <n v="6"/>
    <x v="3"/>
    <n v="120.26"/>
    <n v="0.17212950505252914"/>
  </r>
  <r>
    <n v="4733"/>
    <x v="4732"/>
    <d v="2022-09-20T00:00:00"/>
    <x v="1"/>
    <x v="8"/>
    <x v="36"/>
    <d v="2022-09-24T00:00:00"/>
    <n v="4"/>
    <s v="Second Class"/>
    <s v="CU-00526"/>
    <x v="217"/>
    <s v="Consumer"/>
    <s v="United States"/>
    <s v="Nashville"/>
    <s v="Tennessee"/>
    <s v="18248"/>
    <x v="3"/>
    <s v="FUR-BOO-14914"/>
    <x v="2"/>
    <x v="7"/>
    <s v="O'Sullivan 2-Shelf Bookcase"/>
    <n v="7789.52"/>
    <n v="5"/>
    <x v="2"/>
    <n v="-659.56"/>
    <n v="-8.4672739783709386E-2"/>
  </r>
  <r>
    <n v="4734"/>
    <x v="4733"/>
    <d v="2023-12-06T00:00:00"/>
    <x v="3"/>
    <x v="5"/>
    <x v="34"/>
    <d v="2023-12-10T00:00:00"/>
    <n v="4"/>
    <s v="Second Class"/>
    <s v="CU-00333"/>
    <x v="67"/>
    <s v="Consumer"/>
    <s v="United States"/>
    <s v="Atlanta"/>
    <s v="Georgia"/>
    <s v="36029"/>
    <x v="3"/>
    <s v="OFF-SUP-82742"/>
    <x v="1"/>
    <x v="5"/>
    <s v="Avery Hi-Liter EverBold"/>
    <n v="1229.02"/>
    <n v="14"/>
    <x v="0"/>
    <n v="338.02"/>
    <n v="0.27503213942816229"/>
  </r>
  <r>
    <n v="4735"/>
    <x v="4734"/>
    <d v="2023-04-01T00:00:00"/>
    <x v="3"/>
    <x v="0"/>
    <x v="32"/>
    <d v="2023-04-06T00:00:00"/>
    <n v="5"/>
    <s v="Second Class"/>
    <s v="CU-00144"/>
    <x v="8"/>
    <s v="Consumer"/>
    <s v="United States"/>
    <s v="Baltimore"/>
    <s v="Maryland"/>
    <s v="43227"/>
    <x v="2"/>
    <s v="FUR-BOO-73082"/>
    <x v="2"/>
    <x v="7"/>
    <s v="O'Sullivan 2-Shelf Bookcase"/>
    <n v="3296.45"/>
    <n v="4"/>
    <x v="0"/>
    <n v="1148.56"/>
    <n v="0.34842330385717968"/>
  </r>
  <r>
    <n v="4736"/>
    <x v="4735"/>
    <d v="2023-10-17T00:00:00"/>
    <x v="3"/>
    <x v="3"/>
    <x v="29"/>
    <d v="2023-10-22T00:00:00"/>
    <n v="5"/>
    <s v="Standard Class"/>
    <s v="CU-00742"/>
    <x v="18"/>
    <s v="Consumer"/>
    <s v="United States"/>
    <s v="Los Angeles"/>
    <s v="California"/>
    <s v="86110"/>
    <x v="1"/>
    <s v="TEC-COP-83586"/>
    <x v="0"/>
    <x v="11"/>
    <s v="HP Designjet T520 Inkjet Large Format Printer"/>
    <n v="9257.31"/>
    <n v="12"/>
    <x v="3"/>
    <n v="1013.42"/>
    <n v="0.10947240613093868"/>
  </r>
  <r>
    <n v="4737"/>
    <x v="4736"/>
    <d v="2021-08-03T00:00:00"/>
    <x v="2"/>
    <x v="6"/>
    <x v="27"/>
    <d v="2021-08-10T00:00:00"/>
    <n v="7"/>
    <s v="Standard Class"/>
    <s v="CU-00289"/>
    <x v="31"/>
    <s v="Corporate"/>
    <s v="United States"/>
    <s v="Chicago"/>
    <s v="Illinois"/>
    <s v="91474"/>
    <x v="0"/>
    <s v="OFF-ENV-64614"/>
    <x v="1"/>
    <x v="1"/>
    <s v="Business Envelopes with Contemporary Seal"/>
    <n v="1811.32"/>
    <n v="11"/>
    <x v="3"/>
    <n v="407.6"/>
    <n v="0.22502926042885854"/>
  </r>
  <r>
    <n v="4738"/>
    <x v="4737"/>
    <d v="2021-08-10T00:00:00"/>
    <x v="2"/>
    <x v="6"/>
    <x v="27"/>
    <d v="2021-08-11T00:00:00"/>
    <n v="1"/>
    <s v="First Class"/>
    <s v="CU-00742"/>
    <x v="18"/>
    <s v="Consumer"/>
    <s v="United States"/>
    <s v="Los Angeles"/>
    <s v="California"/>
    <s v="64003"/>
    <x v="1"/>
    <s v="FUR-TAB-43741"/>
    <x v="2"/>
    <x v="14"/>
    <s v="Bretford CR4500 Series Slim Rectangular Table"/>
    <n v="3973.81"/>
    <n v="6"/>
    <x v="4"/>
    <n v="763.82"/>
    <n v="0.19221351800916503"/>
  </r>
  <r>
    <n v="4739"/>
    <x v="4738"/>
    <d v="2022-07-03T00:00:00"/>
    <x v="1"/>
    <x v="7"/>
    <x v="31"/>
    <d v="2022-07-07T00:00:00"/>
    <n v="4"/>
    <s v="Second Class"/>
    <s v="CU-00434"/>
    <x v="117"/>
    <s v="Corporate"/>
    <s v="United States"/>
    <s v="New Orleans"/>
    <s v="Louisiana"/>
    <s v="99776"/>
    <x v="3"/>
    <s v="OFF-LAB-38610"/>
    <x v="1"/>
    <x v="15"/>
    <s v="Xerox 1967"/>
    <n v="365.88"/>
    <n v="13"/>
    <x v="1"/>
    <n v="69.55"/>
    <n v="0.19008964687875807"/>
  </r>
  <r>
    <n v="4740"/>
    <x v="4739"/>
    <d v="2022-07-20T00:00:00"/>
    <x v="1"/>
    <x v="7"/>
    <x v="31"/>
    <d v="2022-07-21T00:00:00"/>
    <n v="1"/>
    <s v="First Class"/>
    <s v="CU-00374"/>
    <x v="114"/>
    <s v="Consumer"/>
    <s v="United States"/>
    <s v="Denver"/>
    <s v="Colorado"/>
    <s v="95999"/>
    <x v="0"/>
    <s v="FUR-FUR-91598"/>
    <x v="2"/>
    <x v="10"/>
    <s v="Eldon Expressions Punched Metal &amp; Wood Desk Accessories"/>
    <n v="11651.3"/>
    <n v="14"/>
    <x v="2"/>
    <n v="4030.53"/>
    <n v="0.34592963875275723"/>
  </r>
  <r>
    <n v="4741"/>
    <x v="4740"/>
    <d v="2022-02-08T00:00:00"/>
    <x v="1"/>
    <x v="9"/>
    <x v="17"/>
    <d v="2022-02-08T00:00:00"/>
    <n v="0"/>
    <s v="Same Day"/>
    <s v="CU-00194"/>
    <x v="45"/>
    <s v="Consumer"/>
    <s v="United States"/>
    <s v="Portland"/>
    <s v="Oregon"/>
    <s v="16861"/>
    <x v="1"/>
    <s v="OFF-LAB-28630"/>
    <x v="1"/>
    <x v="15"/>
    <s v="Avery 503"/>
    <n v="315.02999999999997"/>
    <n v="9"/>
    <x v="2"/>
    <n v="35.78"/>
    <n v="0.11357648477922738"/>
  </r>
  <r>
    <n v="4742"/>
    <x v="4741"/>
    <d v="2021-03-06T00:00:00"/>
    <x v="2"/>
    <x v="10"/>
    <x v="21"/>
    <d v="2021-03-14T00:00:00"/>
    <n v="8"/>
    <s v="Standard Class"/>
    <s v="CU-00720"/>
    <x v="249"/>
    <s v="Home Office"/>
    <s v="United States"/>
    <s v="Nashville"/>
    <s v="Tennessee"/>
    <s v="84674"/>
    <x v="3"/>
    <s v="OFF-ENV-62638"/>
    <x v="1"/>
    <x v="1"/>
    <s v="Poly String &amp; Button Envelopes"/>
    <n v="351.68"/>
    <n v="12"/>
    <x v="5"/>
    <n v="142.43"/>
    <n v="0.40499886260236578"/>
  </r>
  <r>
    <n v="4743"/>
    <x v="4742"/>
    <d v="2024-02-05T00:00:00"/>
    <x v="0"/>
    <x v="9"/>
    <x v="16"/>
    <d v="2024-02-13T00:00:00"/>
    <n v="8"/>
    <s v="Standard Class"/>
    <s v="CU-00179"/>
    <x v="193"/>
    <s v="Home Office"/>
    <s v="United States"/>
    <s v="Charlotte"/>
    <s v="North Carolina"/>
    <s v="57364"/>
    <x v="3"/>
    <s v="TEC-MAC-60586"/>
    <x v="0"/>
    <x v="12"/>
    <s v="Hoover Stair Vacuum 515 Corded"/>
    <n v="11021.1"/>
    <n v="11"/>
    <x v="4"/>
    <n v="4194.57"/>
    <n v="0.38059449601219475"/>
  </r>
  <r>
    <n v="4744"/>
    <x v="4743"/>
    <d v="2023-09-30T00:00:00"/>
    <x v="3"/>
    <x v="8"/>
    <x v="12"/>
    <d v="2023-09-30T00:00:00"/>
    <n v="0"/>
    <s v="Same Day"/>
    <s v="CU-00068"/>
    <x v="76"/>
    <s v="Consumer"/>
    <s v="United States"/>
    <s v="Chicago"/>
    <s v="Illinois"/>
    <s v="24099"/>
    <x v="0"/>
    <s v="OFF-STO-78551"/>
    <x v="1"/>
    <x v="8"/>
    <s v="Stur-D-Store Shelving Unit"/>
    <n v="1584.7"/>
    <n v="7"/>
    <x v="2"/>
    <n v="42.64"/>
    <n v="2.6907301066447908E-2"/>
  </r>
  <r>
    <n v="4745"/>
    <x v="4744"/>
    <d v="2023-09-29T00:00:00"/>
    <x v="3"/>
    <x v="8"/>
    <x v="12"/>
    <d v="2023-10-04T00:00:00"/>
    <n v="5"/>
    <s v="Second Class"/>
    <s v="CU-00321"/>
    <x v="29"/>
    <s v="Consumer"/>
    <s v="United States"/>
    <s v="Boston"/>
    <s v="Massachusetts"/>
    <s v="46149"/>
    <x v="2"/>
    <s v="TEC-ACC-69425"/>
    <x v="0"/>
    <x v="0"/>
    <s v="Kensington 62348"/>
    <n v="1454.33"/>
    <n v="3"/>
    <x v="2"/>
    <n v="-160.22"/>
    <n v="-0.1101675685710946"/>
  </r>
  <r>
    <n v="4746"/>
    <x v="4745"/>
    <d v="2021-04-22T00:00:00"/>
    <x v="2"/>
    <x v="0"/>
    <x v="19"/>
    <d v="2021-04-22T00:00:00"/>
    <n v="0"/>
    <s v="Same Day"/>
    <s v="CU-00552"/>
    <x v="108"/>
    <s v="Corporate"/>
    <s v="United States"/>
    <s v="Denver"/>
    <s v="Colorado"/>
    <s v="23783"/>
    <x v="0"/>
    <s v="TEC-MAC-67577"/>
    <x v="0"/>
    <x v="12"/>
    <s v="Hoover Stair Vacuum 515 Corded"/>
    <n v="5742.22"/>
    <n v="6"/>
    <x v="3"/>
    <n v="1564.32"/>
    <n v="0.27242425403415399"/>
  </r>
  <r>
    <n v="4747"/>
    <x v="4746"/>
    <d v="2024-10-25T00:00:00"/>
    <x v="0"/>
    <x v="3"/>
    <x v="24"/>
    <d v="2024-10-25T00:00:00"/>
    <n v="0"/>
    <s v="Same Day"/>
    <s v="CU-00443"/>
    <x v="243"/>
    <s v="Corporate"/>
    <s v="United States"/>
    <s v="Seattle"/>
    <s v="Washington"/>
    <s v="72467"/>
    <x v="1"/>
    <s v="TEC-ACC-64521"/>
    <x v="0"/>
    <x v="0"/>
    <s v="Memorex Mini Travel Drive 64 GB"/>
    <n v="925.44"/>
    <n v="2"/>
    <x v="2"/>
    <n v="63.49"/>
    <n v="6.8605204011064999E-2"/>
  </r>
  <r>
    <n v="4748"/>
    <x v="4747"/>
    <d v="2023-08-27T00:00:00"/>
    <x v="3"/>
    <x v="6"/>
    <x v="26"/>
    <d v="2023-09-02T00:00:00"/>
    <n v="6"/>
    <s v="Second Class"/>
    <s v="CU-00565"/>
    <x v="138"/>
    <s v="Home Office"/>
    <s v="United States"/>
    <s v="Baltimore"/>
    <s v="Maryland"/>
    <s v="81623"/>
    <x v="2"/>
    <s v="FUR-TAB-58200"/>
    <x v="2"/>
    <x v="14"/>
    <s v="Chromcraft Training Table"/>
    <n v="21814.71"/>
    <n v="11"/>
    <x v="3"/>
    <n v="3378.65"/>
    <n v="0.15487943685705655"/>
  </r>
  <r>
    <n v="4749"/>
    <x v="4748"/>
    <d v="2023-04-17T00:00:00"/>
    <x v="3"/>
    <x v="0"/>
    <x v="32"/>
    <d v="2023-04-20T00:00:00"/>
    <n v="3"/>
    <s v="First Class"/>
    <s v="CU-00131"/>
    <x v="206"/>
    <s v="Home Office"/>
    <s v="United States"/>
    <s v="New Orleans"/>
    <s v="Louisiana"/>
    <s v="50401"/>
    <x v="3"/>
    <s v="TEC-PHO-21460"/>
    <x v="0"/>
    <x v="2"/>
    <s v="Motorola Moto G Play"/>
    <n v="218.74"/>
    <n v="8"/>
    <x v="2"/>
    <n v="38.61"/>
    <n v="0.17651092621376976"/>
  </r>
  <r>
    <n v="4750"/>
    <x v="4749"/>
    <d v="2024-12-26T00:00:00"/>
    <x v="0"/>
    <x v="5"/>
    <x v="44"/>
    <d v="2024-12-26T00:00:00"/>
    <n v="0"/>
    <s v="Same Day"/>
    <s v="CU-00043"/>
    <x v="174"/>
    <s v="Home Office"/>
    <s v="United States"/>
    <s v="Las Vegas"/>
    <s v="Nevada"/>
    <s v="25110"/>
    <x v="1"/>
    <s v="TEC-ACC-35763"/>
    <x v="0"/>
    <x v="0"/>
    <s v="Plantronics CS540 Wireless Headset System"/>
    <n v="5467.16"/>
    <n v="14"/>
    <x v="1"/>
    <n v="463.15"/>
    <n v="8.4714915970997742E-2"/>
  </r>
  <r>
    <n v="4751"/>
    <x v="4750"/>
    <d v="2024-07-07T00:00:00"/>
    <x v="0"/>
    <x v="7"/>
    <x v="28"/>
    <d v="2024-07-12T00:00:00"/>
    <n v="5"/>
    <s v="Standard Class"/>
    <s v="CU-00783"/>
    <x v="180"/>
    <s v="Corporate"/>
    <s v="United States"/>
    <s v="Philadelphia"/>
    <s v="Pennsylvania"/>
    <s v="72900"/>
    <x v="2"/>
    <s v="TEC-PHO-21098"/>
    <x v="0"/>
    <x v="2"/>
    <s v="Motorola Moto G Play"/>
    <n v="1285.1199999999999"/>
    <n v="8"/>
    <x v="2"/>
    <n v="-64.48"/>
    <n v="-5.0174302788844626E-2"/>
  </r>
  <r>
    <n v="4752"/>
    <x v="4751"/>
    <d v="2022-04-09T00:00:00"/>
    <x v="1"/>
    <x v="0"/>
    <x v="14"/>
    <d v="2022-04-15T00:00:00"/>
    <n v="6"/>
    <s v="Standard Class"/>
    <s v="CU-00525"/>
    <x v="208"/>
    <s v="Consumer"/>
    <s v="United States"/>
    <s v="Baltimore"/>
    <s v="Maryland"/>
    <s v="49650"/>
    <x v="2"/>
    <s v="FUR-CHA-73164"/>
    <x v="2"/>
    <x v="13"/>
    <s v="Hon Deluxe Fabric Upholstered Stacking Chairs"/>
    <n v="1174.27"/>
    <n v="1"/>
    <x v="1"/>
    <n v="377.5"/>
    <n v="0.32147632145928962"/>
  </r>
  <r>
    <n v="4753"/>
    <x v="4752"/>
    <d v="2024-02-29T00:00:00"/>
    <x v="0"/>
    <x v="9"/>
    <x v="16"/>
    <d v="2024-03-05T00:00:00"/>
    <n v="5"/>
    <s v="Standard Class"/>
    <s v="CU-00274"/>
    <x v="275"/>
    <s v="Home Office"/>
    <s v="United States"/>
    <s v="Seattle"/>
    <s v="Washington"/>
    <s v="73293"/>
    <x v="1"/>
    <s v="OFF-FAS-82992"/>
    <x v="1"/>
    <x v="9"/>
    <s v="Advantus 75305 EasyClose Envelopes"/>
    <n v="726.06"/>
    <n v="6"/>
    <x v="4"/>
    <n v="236.96"/>
    <n v="0.32636421232405038"/>
  </r>
  <r>
    <n v="4754"/>
    <x v="4753"/>
    <d v="2023-08-10T00:00:00"/>
    <x v="3"/>
    <x v="6"/>
    <x v="26"/>
    <d v="2023-08-10T00:00:00"/>
    <n v="0"/>
    <s v="Same Day"/>
    <s v="CU-00395"/>
    <x v="285"/>
    <s v="Consumer"/>
    <s v="United States"/>
    <s v="Denver"/>
    <s v="Colorado"/>
    <s v="64334"/>
    <x v="0"/>
    <s v="TEC-PHO-23883"/>
    <x v="0"/>
    <x v="2"/>
    <s v="Motorola Moto G Play"/>
    <n v="4988.8999999999996"/>
    <n v="7"/>
    <x v="3"/>
    <n v="1347.49"/>
    <n v="0.27009761670909421"/>
  </r>
  <r>
    <n v="4755"/>
    <x v="4754"/>
    <d v="2021-06-11T00:00:00"/>
    <x v="2"/>
    <x v="2"/>
    <x v="18"/>
    <d v="2021-06-11T00:00:00"/>
    <n v="0"/>
    <s v="Same Day"/>
    <s v="CU-00465"/>
    <x v="59"/>
    <s v="Home Office"/>
    <s v="United States"/>
    <s v="Las Vegas"/>
    <s v="Nevada"/>
    <s v="98224"/>
    <x v="1"/>
    <s v="OFF-LAB-36343"/>
    <x v="1"/>
    <x v="15"/>
    <s v="Avery 503"/>
    <n v="2880"/>
    <n v="13"/>
    <x v="4"/>
    <n v="870"/>
    <n v="0.30208333333333331"/>
  </r>
  <r>
    <n v="4756"/>
    <x v="4755"/>
    <d v="2022-11-12T00:00:00"/>
    <x v="1"/>
    <x v="4"/>
    <x v="20"/>
    <d v="2022-11-14T00:00:00"/>
    <n v="2"/>
    <s v="First Class"/>
    <s v="CU-00263"/>
    <x v="65"/>
    <s v="Home Office"/>
    <s v="United States"/>
    <s v="New Orleans"/>
    <s v="Louisiana"/>
    <s v="72393"/>
    <x v="3"/>
    <s v="OFF-BIN-97915"/>
    <x v="1"/>
    <x v="3"/>
    <s v="Cardinal Easy Open Angle-D Binders"/>
    <n v="1880.02"/>
    <n v="9"/>
    <x v="2"/>
    <n v="-107.5"/>
    <n v="-5.7180242763374856E-2"/>
  </r>
  <r>
    <n v="4757"/>
    <x v="4756"/>
    <d v="2021-03-24T00:00:00"/>
    <x v="2"/>
    <x v="10"/>
    <x v="21"/>
    <d v="2021-03-25T00:00:00"/>
    <n v="1"/>
    <s v="First Class"/>
    <s v="CU-00479"/>
    <x v="264"/>
    <s v="Consumer"/>
    <s v="United States"/>
    <s v="Seattle"/>
    <s v="Washington"/>
    <s v="73796"/>
    <x v="1"/>
    <s v="OFF-PAP-91996"/>
    <x v="1"/>
    <x v="4"/>
    <s v="Hammermill CopyPlus Copy Paper"/>
    <n v="879.57"/>
    <n v="7"/>
    <x v="1"/>
    <n v="-32.01"/>
    <n v="-3.6392782837068108E-2"/>
  </r>
  <r>
    <n v="4758"/>
    <x v="4757"/>
    <d v="2022-10-11T00:00:00"/>
    <x v="1"/>
    <x v="3"/>
    <x v="3"/>
    <d v="2022-10-14T00:00:00"/>
    <n v="3"/>
    <s v="First Class"/>
    <s v="CU-00292"/>
    <x v="68"/>
    <s v="Consumer"/>
    <s v="United States"/>
    <s v="Washington DC"/>
    <s v="District of Columbia"/>
    <s v="17294"/>
    <x v="2"/>
    <s v="FUR-CHA-33623"/>
    <x v="2"/>
    <x v="13"/>
    <s v="Harbour Creations 67200 Series"/>
    <n v="750.69"/>
    <n v="2"/>
    <x v="0"/>
    <n v="-99"/>
    <n v="-0.13187867162210765"/>
  </r>
  <r>
    <n v="4759"/>
    <x v="4758"/>
    <d v="2021-04-16T00:00:00"/>
    <x v="2"/>
    <x v="0"/>
    <x v="19"/>
    <d v="2021-04-19T00:00:00"/>
    <n v="3"/>
    <s v="Second Class"/>
    <s v="CU-00258"/>
    <x v="39"/>
    <s v="Consumer"/>
    <s v="United States"/>
    <s v="Los Angeles"/>
    <s v="California"/>
    <s v="39767"/>
    <x v="1"/>
    <s v="OFF-SUP-82547"/>
    <x v="1"/>
    <x v="5"/>
    <s v="Fiskars 8&quot; Scissors"/>
    <n v="988.01"/>
    <n v="9"/>
    <x v="1"/>
    <n v="265.04000000000002"/>
    <n v="0.26825639416605096"/>
  </r>
  <r>
    <n v="4760"/>
    <x v="4759"/>
    <d v="2024-01-18T00:00:00"/>
    <x v="0"/>
    <x v="1"/>
    <x v="33"/>
    <d v="2024-01-21T00:00:00"/>
    <n v="3"/>
    <s v="First Class"/>
    <s v="CU-00220"/>
    <x v="125"/>
    <s v="Home Office"/>
    <s v="United States"/>
    <s v="Portland"/>
    <s v="Oregon"/>
    <s v="83589"/>
    <x v="1"/>
    <s v="TEC-ACC-14162"/>
    <x v="0"/>
    <x v="0"/>
    <s v="SanDisk Ultra 64GB"/>
    <n v="1889.18"/>
    <n v="5"/>
    <x v="3"/>
    <n v="527.17999999999995"/>
    <n v="0.27905228723573189"/>
  </r>
  <r>
    <n v="4761"/>
    <x v="4760"/>
    <d v="2021-07-23T00:00:00"/>
    <x v="2"/>
    <x v="7"/>
    <x v="7"/>
    <d v="2021-07-26T00:00:00"/>
    <n v="3"/>
    <s v="Second Class"/>
    <s v="CU-00590"/>
    <x v="102"/>
    <s v="Consumer"/>
    <s v="United States"/>
    <s v="Las Vegas"/>
    <s v="Nevada"/>
    <s v="21323"/>
    <x v="1"/>
    <s v="FUR-FUR-71163"/>
    <x v="2"/>
    <x v="10"/>
    <s v="Howard Miller 11.75 Diameter"/>
    <n v="6897.89"/>
    <n v="5"/>
    <x v="3"/>
    <n v="2031.66"/>
    <n v="0.29453354576544422"/>
  </r>
  <r>
    <n v="4762"/>
    <x v="4761"/>
    <d v="2022-10-12T00:00:00"/>
    <x v="1"/>
    <x v="3"/>
    <x v="3"/>
    <d v="2022-10-17T00:00:00"/>
    <n v="5"/>
    <s v="Second Class"/>
    <s v="CU-00681"/>
    <x v="182"/>
    <s v="Corporate"/>
    <s v="United States"/>
    <s v="Philadelphia"/>
    <s v="Pennsylvania"/>
    <s v="64269"/>
    <x v="2"/>
    <s v="FUR-BOO-18308"/>
    <x v="2"/>
    <x v="7"/>
    <s v="Bush Somerset Collection Bookcase"/>
    <n v="15010.2"/>
    <n v="11"/>
    <x v="4"/>
    <n v="-781.79"/>
    <n v="-5.2083916270269544E-2"/>
  </r>
  <r>
    <n v="4763"/>
    <x v="4762"/>
    <d v="2023-05-30T00:00:00"/>
    <x v="3"/>
    <x v="11"/>
    <x v="42"/>
    <d v="2023-06-05T00:00:00"/>
    <n v="6"/>
    <s v="Standard Class"/>
    <s v="CU-00271"/>
    <x v="169"/>
    <s v="Home Office"/>
    <s v="United States"/>
    <s v="Boston"/>
    <s v="Massachusetts"/>
    <s v="33499"/>
    <x v="2"/>
    <s v="OFF-LAB-34587"/>
    <x v="1"/>
    <x v="15"/>
    <s v="Xerox 1967"/>
    <n v="448.15"/>
    <n v="6"/>
    <x v="4"/>
    <n v="118.85"/>
    <n v="0.2652013834653576"/>
  </r>
  <r>
    <n v="4764"/>
    <x v="4763"/>
    <d v="2023-07-06T00:00:00"/>
    <x v="3"/>
    <x v="7"/>
    <x v="41"/>
    <d v="2023-07-12T00:00:00"/>
    <n v="6"/>
    <s v="Standard Class"/>
    <s v="CU-00508"/>
    <x v="32"/>
    <s v="Corporate"/>
    <s v="United States"/>
    <s v="Houston"/>
    <s v="Texas"/>
    <s v="80707"/>
    <x v="0"/>
    <s v="FUR-FUR-49411"/>
    <x v="2"/>
    <x v="10"/>
    <s v="Acme Flexible Frame Partition"/>
    <n v="1926.15"/>
    <n v="5"/>
    <x v="3"/>
    <n v="615.75"/>
    <n v="0.31967915271396308"/>
  </r>
  <r>
    <n v="4765"/>
    <x v="4764"/>
    <d v="2022-12-19T00:00:00"/>
    <x v="1"/>
    <x v="5"/>
    <x v="5"/>
    <d v="2022-12-19T00:00:00"/>
    <n v="0"/>
    <s v="Same Day"/>
    <s v="CU-00739"/>
    <x v="116"/>
    <s v="Home Office"/>
    <s v="United States"/>
    <s v="Washington DC"/>
    <s v="District of Columbia"/>
    <s v="68125"/>
    <x v="2"/>
    <s v="OFF-ENV-28150"/>
    <x v="1"/>
    <x v="1"/>
    <s v="Business Envelopes with Contemporary Seal"/>
    <n v="1632.47"/>
    <n v="8"/>
    <x v="4"/>
    <n v="331.46"/>
    <n v="0.20304201608605363"/>
  </r>
  <r>
    <n v="4766"/>
    <x v="4765"/>
    <d v="2021-05-04T00:00:00"/>
    <x v="2"/>
    <x v="11"/>
    <x v="39"/>
    <d v="2021-05-05T00:00:00"/>
    <n v="1"/>
    <s v="First Class"/>
    <s v="CU-00452"/>
    <x v="295"/>
    <s v="Home Office"/>
    <s v="United States"/>
    <s v="San Francisco"/>
    <s v="California"/>
    <s v="87622"/>
    <x v="1"/>
    <s v="OFF-STO-10720"/>
    <x v="1"/>
    <x v="8"/>
    <s v="Stur-D-Store Shelving Unit"/>
    <n v="143.38999999999999"/>
    <n v="1"/>
    <x v="3"/>
    <n v="6.38"/>
    <n v="4.4494037241090738E-2"/>
  </r>
  <r>
    <n v="4767"/>
    <x v="4766"/>
    <d v="2022-10-09T00:00:00"/>
    <x v="1"/>
    <x v="3"/>
    <x v="3"/>
    <d v="2022-10-16T00:00:00"/>
    <n v="7"/>
    <s v="Standard Class"/>
    <s v="CU-00266"/>
    <x v="54"/>
    <s v="Consumer"/>
    <s v="United States"/>
    <s v="Washington DC"/>
    <s v="District of Columbia"/>
    <s v="57294"/>
    <x v="2"/>
    <s v="FUR-TAB-68498"/>
    <x v="2"/>
    <x v="14"/>
    <s v="Bevis Round Conference Table"/>
    <n v="6162.37"/>
    <n v="5"/>
    <x v="2"/>
    <n v="1024.48"/>
    <n v="0.16624772611836031"/>
  </r>
  <r>
    <n v="4768"/>
    <x v="4767"/>
    <d v="2021-04-25T00:00:00"/>
    <x v="2"/>
    <x v="0"/>
    <x v="19"/>
    <d v="2021-04-25T00:00:00"/>
    <n v="0"/>
    <s v="Same Day"/>
    <s v="CU-00090"/>
    <x v="52"/>
    <s v="Consumer"/>
    <s v="United States"/>
    <s v="Washington DC"/>
    <s v="District of Columbia"/>
    <s v="68745"/>
    <x v="2"/>
    <s v="OFF-PAP-99220"/>
    <x v="1"/>
    <x v="4"/>
    <s v="Xerox 1921"/>
    <n v="947.04"/>
    <n v="12"/>
    <x v="1"/>
    <n v="280.33999999999997"/>
    <n v="0.29601706369319142"/>
  </r>
  <r>
    <n v="4769"/>
    <x v="4768"/>
    <d v="2022-05-11T00:00:00"/>
    <x v="1"/>
    <x v="11"/>
    <x v="46"/>
    <d v="2022-05-14T00:00:00"/>
    <n v="3"/>
    <s v="First Class"/>
    <s v="CU-00530"/>
    <x v="255"/>
    <s v="Home Office"/>
    <s v="United States"/>
    <s v="Miami"/>
    <s v="Florida"/>
    <s v="60060"/>
    <x v="3"/>
    <s v="FUR-BOO-56014"/>
    <x v="2"/>
    <x v="7"/>
    <s v="Bush Somerset Collection Bookcase"/>
    <n v="3751.03"/>
    <n v="11"/>
    <x v="1"/>
    <n v="675.56"/>
    <n v="0.18009986590349847"/>
  </r>
  <r>
    <n v="4770"/>
    <x v="4769"/>
    <d v="2021-12-07T00:00:00"/>
    <x v="2"/>
    <x v="5"/>
    <x v="11"/>
    <d v="2021-12-07T00:00:00"/>
    <n v="0"/>
    <s v="Same Day"/>
    <s v="CU-00577"/>
    <x v="337"/>
    <s v="Consumer"/>
    <s v="United States"/>
    <s v="Miami"/>
    <s v="Florida"/>
    <s v="28738"/>
    <x v="3"/>
    <s v="OFF-PAP-63072"/>
    <x v="1"/>
    <x v="4"/>
    <s v="Xerox 1921"/>
    <n v="514.47"/>
    <n v="3"/>
    <x v="1"/>
    <n v="187.56"/>
    <n v="0.36456936264505219"/>
  </r>
  <r>
    <n v="4771"/>
    <x v="4770"/>
    <d v="2023-11-23T00:00:00"/>
    <x v="3"/>
    <x v="4"/>
    <x v="22"/>
    <d v="2023-11-29T00:00:00"/>
    <n v="6"/>
    <s v="Standard Class"/>
    <s v="CU-00417"/>
    <x v="234"/>
    <s v="Corporate"/>
    <s v="United States"/>
    <s v="Dallas"/>
    <s v="Texas"/>
    <s v="36382"/>
    <x v="0"/>
    <s v="FUR-CHA-58134"/>
    <x v="2"/>
    <x v="13"/>
    <s v="Global Troy Executive Chair"/>
    <n v="6081.18"/>
    <n v="8"/>
    <x v="5"/>
    <n v="270.68"/>
    <n v="4.4511098175025243E-2"/>
  </r>
  <r>
    <n v="4772"/>
    <x v="4771"/>
    <d v="2024-10-11T00:00:00"/>
    <x v="0"/>
    <x v="3"/>
    <x v="24"/>
    <d v="2024-10-11T00:00:00"/>
    <n v="0"/>
    <s v="Same Day"/>
    <s v="CU-00113"/>
    <x v="72"/>
    <s v="Corporate"/>
    <s v="United States"/>
    <s v="Minneapolis"/>
    <s v="Minnesota"/>
    <s v="36826"/>
    <x v="0"/>
    <s v="TEC-MAC-29968"/>
    <x v="0"/>
    <x v="12"/>
    <s v="Epson Stylus Photo R280"/>
    <n v="7174.88"/>
    <n v="10"/>
    <x v="4"/>
    <n v="1636.93"/>
    <n v="0.2281473697121067"/>
  </r>
  <r>
    <n v="4773"/>
    <x v="4772"/>
    <d v="2021-09-13T00:00:00"/>
    <x v="2"/>
    <x v="8"/>
    <x v="38"/>
    <d v="2021-09-16T00:00:00"/>
    <n v="3"/>
    <s v="First Class"/>
    <s v="CU-00641"/>
    <x v="9"/>
    <s v="Home Office"/>
    <s v="United States"/>
    <s v="Portland"/>
    <s v="Oregon"/>
    <s v="63490"/>
    <x v="1"/>
    <s v="OFF-FAS-47576"/>
    <x v="1"/>
    <x v="9"/>
    <s v="Advantus 75305 EasyClose Envelopes"/>
    <n v="117.57"/>
    <n v="2"/>
    <x v="5"/>
    <n v="30.91"/>
    <n v="0.26290720421876329"/>
  </r>
  <r>
    <n v="4774"/>
    <x v="4773"/>
    <d v="2021-04-25T00:00:00"/>
    <x v="2"/>
    <x v="0"/>
    <x v="19"/>
    <d v="2021-04-25T00:00:00"/>
    <n v="0"/>
    <s v="Same Day"/>
    <s v="CU-00369"/>
    <x v="64"/>
    <s v="Corporate"/>
    <s v="United States"/>
    <s v="Nashville"/>
    <s v="Tennessee"/>
    <s v="82520"/>
    <x v="3"/>
    <s v="TEC-PHO-98546"/>
    <x v="0"/>
    <x v="2"/>
    <s v="Samsung Galaxy A52"/>
    <n v="10493.93"/>
    <n v="8"/>
    <x v="4"/>
    <n v="2879.06"/>
    <n v="0.27435479367596316"/>
  </r>
  <r>
    <n v="4775"/>
    <x v="4774"/>
    <d v="2022-02-15T00:00:00"/>
    <x v="1"/>
    <x v="9"/>
    <x v="17"/>
    <d v="2022-02-22T00:00:00"/>
    <n v="7"/>
    <s v="Standard Class"/>
    <s v="CU-00002"/>
    <x v="43"/>
    <s v="Corporate"/>
    <s v="United States"/>
    <s v="Baltimore"/>
    <s v="Maryland"/>
    <s v="98438"/>
    <x v="2"/>
    <s v="TEC-ACC-27484"/>
    <x v="0"/>
    <x v="0"/>
    <s v="Logitech MK550 Wireless Wave Keyboard and Mouse"/>
    <n v="575.34"/>
    <n v="14"/>
    <x v="5"/>
    <n v="160.88999999999999"/>
    <n v="0.27964334132860563"/>
  </r>
  <r>
    <n v="4776"/>
    <x v="4775"/>
    <d v="2023-12-25T00:00:00"/>
    <x v="3"/>
    <x v="5"/>
    <x v="34"/>
    <d v="2023-12-31T00:00:00"/>
    <n v="6"/>
    <s v="Standard Class"/>
    <s v="CU-00033"/>
    <x v="49"/>
    <s v="Home Office"/>
    <s v="United States"/>
    <s v="New York"/>
    <s v="New York"/>
    <s v="85074"/>
    <x v="2"/>
    <s v="TEC-ACC-61112"/>
    <x v="0"/>
    <x v="0"/>
    <s v="Memorex Mini Travel Drive 64 GB"/>
    <n v="2541.42"/>
    <n v="8"/>
    <x v="4"/>
    <n v="-253.56"/>
    <n v="-9.9770994168614388E-2"/>
  </r>
  <r>
    <n v="4777"/>
    <x v="4776"/>
    <d v="2021-03-27T00:00:00"/>
    <x v="2"/>
    <x v="10"/>
    <x v="21"/>
    <d v="2021-03-28T00:00:00"/>
    <n v="1"/>
    <s v="First Class"/>
    <s v="CU-00215"/>
    <x v="32"/>
    <s v="Corporate"/>
    <s v="United States"/>
    <s v="San Francisco"/>
    <s v="California"/>
    <s v="78070"/>
    <x v="1"/>
    <s v="TEC-PHO-10956"/>
    <x v="0"/>
    <x v="2"/>
    <s v="Apple iPhone SE"/>
    <n v="2315.81"/>
    <n v="5"/>
    <x v="3"/>
    <n v="-147.85"/>
    <n v="-6.3843752294013761E-2"/>
  </r>
  <r>
    <n v="4778"/>
    <x v="4777"/>
    <d v="2021-12-19T00:00:00"/>
    <x v="2"/>
    <x v="5"/>
    <x v="11"/>
    <d v="2021-12-19T00:00:00"/>
    <n v="0"/>
    <s v="Same Day"/>
    <s v="CU-00286"/>
    <x v="12"/>
    <s v="Corporate"/>
    <s v="United States"/>
    <s v="Seattle"/>
    <s v="Washington"/>
    <s v="79833"/>
    <x v="1"/>
    <s v="FUR-TAB-52725"/>
    <x v="2"/>
    <x v="14"/>
    <s v="Bevis Round Conference Table"/>
    <n v="15577.46"/>
    <n v="11"/>
    <x v="3"/>
    <n v="5252.46"/>
    <n v="0.33718334054460741"/>
  </r>
  <r>
    <n v="4779"/>
    <x v="4778"/>
    <d v="2022-12-28T00:00:00"/>
    <x v="1"/>
    <x v="5"/>
    <x v="5"/>
    <d v="2023-01-03T00:00:00"/>
    <n v="6"/>
    <s v="Second Class"/>
    <s v="CU-00781"/>
    <x v="217"/>
    <s v="Home Office"/>
    <s v="United States"/>
    <s v="Denver"/>
    <s v="Colorado"/>
    <s v="86001"/>
    <x v="0"/>
    <s v="TEC-PHO-89779"/>
    <x v="0"/>
    <x v="2"/>
    <s v="Motorola Moto G Play"/>
    <n v="387.04"/>
    <n v="4"/>
    <x v="0"/>
    <n v="135.15"/>
    <n v="0.34918871434477056"/>
  </r>
  <r>
    <n v="4780"/>
    <x v="4779"/>
    <d v="2021-07-31T00:00:00"/>
    <x v="2"/>
    <x v="7"/>
    <x v="7"/>
    <d v="2021-07-31T00:00:00"/>
    <n v="0"/>
    <s v="Same Day"/>
    <s v="CU-00650"/>
    <x v="70"/>
    <s v="Home Office"/>
    <s v="United States"/>
    <s v="Charlotte"/>
    <s v="North Carolina"/>
    <s v="94621"/>
    <x v="3"/>
    <s v="OFF-BIN-74265"/>
    <x v="1"/>
    <x v="3"/>
    <s v="Ibico 21-Sheet Binder"/>
    <n v="27.62"/>
    <n v="1"/>
    <x v="2"/>
    <n v="-2.5099999999999998"/>
    <n v="-9.0876176683562626E-2"/>
  </r>
  <r>
    <n v="4781"/>
    <x v="4780"/>
    <d v="2023-02-22T00:00:00"/>
    <x v="3"/>
    <x v="9"/>
    <x v="23"/>
    <d v="2023-02-23T00:00:00"/>
    <n v="1"/>
    <s v="First Class"/>
    <s v="CU-00510"/>
    <x v="16"/>
    <s v="Home Office"/>
    <s v="United States"/>
    <s v="Miami"/>
    <s v="Florida"/>
    <s v="47315"/>
    <x v="3"/>
    <s v="OFF-ENV-93712"/>
    <x v="1"/>
    <x v="1"/>
    <s v="Poly String &amp; Button Envelopes"/>
    <n v="121.46"/>
    <n v="10"/>
    <x v="3"/>
    <n v="29.19"/>
    <n v="0.24032603326197927"/>
  </r>
  <r>
    <n v="4782"/>
    <x v="4781"/>
    <d v="2024-05-31T00:00:00"/>
    <x v="0"/>
    <x v="11"/>
    <x v="30"/>
    <d v="2024-06-05T00:00:00"/>
    <n v="5"/>
    <s v="Second Class"/>
    <s v="CU-00086"/>
    <x v="44"/>
    <s v="Consumer"/>
    <s v="United States"/>
    <s v="Chicago"/>
    <s v="Illinois"/>
    <s v="39659"/>
    <x v="0"/>
    <s v="TEC-MAC-61187"/>
    <x v="0"/>
    <x v="12"/>
    <s v="Hoover Stair Vacuum 515 Corded"/>
    <n v="2983.04"/>
    <n v="7"/>
    <x v="1"/>
    <n v="557.71"/>
    <n v="0.18696028212829865"/>
  </r>
  <r>
    <n v="4783"/>
    <x v="4782"/>
    <d v="2023-02-23T00:00:00"/>
    <x v="3"/>
    <x v="9"/>
    <x v="23"/>
    <d v="2023-02-24T00:00:00"/>
    <n v="1"/>
    <s v="First Class"/>
    <s v="CU-00416"/>
    <x v="99"/>
    <s v="Home Office"/>
    <s v="United States"/>
    <s v="Las Vegas"/>
    <s v="Nevada"/>
    <s v="48114"/>
    <x v="1"/>
    <s v="FUR-BOO-91549"/>
    <x v="2"/>
    <x v="7"/>
    <s v="O'Sullivan 2-Shelf Bookcase"/>
    <n v="5458.65"/>
    <n v="7"/>
    <x v="4"/>
    <n v="-858.76"/>
    <n v="-0.15732094931897081"/>
  </r>
  <r>
    <n v="4784"/>
    <x v="4783"/>
    <d v="2024-08-15T00:00:00"/>
    <x v="0"/>
    <x v="6"/>
    <x v="6"/>
    <d v="2024-08-23T00:00:00"/>
    <n v="8"/>
    <s v="Standard Class"/>
    <s v="CU-00352"/>
    <x v="198"/>
    <s v="Consumer"/>
    <s v="United States"/>
    <s v="San Francisco"/>
    <s v="California"/>
    <s v="30381"/>
    <x v="1"/>
    <s v="FUR-BOO-63698"/>
    <x v="2"/>
    <x v="7"/>
    <s v="Bush Somerset Collection Bookcase"/>
    <n v="391.14"/>
    <n v="4"/>
    <x v="0"/>
    <n v="-14.54"/>
    <n v="-3.7173390601830544E-2"/>
  </r>
  <r>
    <n v="4785"/>
    <x v="4784"/>
    <d v="2021-11-29T00:00:00"/>
    <x v="2"/>
    <x v="4"/>
    <x v="8"/>
    <d v="2021-12-05T00:00:00"/>
    <n v="6"/>
    <s v="Standard Class"/>
    <s v="CU-00446"/>
    <x v="41"/>
    <s v="Home Office"/>
    <s v="United States"/>
    <s v="Miami"/>
    <s v="Florida"/>
    <s v="39519"/>
    <x v="3"/>
    <s v="OFF-PAP-45305"/>
    <x v="1"/>
    <x v="4"/>
    <s v="Xerox 1921"/>
    <n v="1677.92"/>
    <n v="14"/>
    <x v="5"/>
    <n v="174.16"/>
    <n v="0.10379517497854486"/>
  </r>
  <r>
    <n v="4786"/>
    <x v="4785"/>
    <d v="2022-11-13T00:00:00"/>
    <x v="1"/>
    <x v="4"/>
    <x v="20"/>
    <d v="2022-11-13T00:00:00"/>
    <n v="0"/>
    <s v="Same Day"/>
    <s v="CU-00698"/>
    <x v="250"/>
    <s v="Corporate"/>
    <s v="United States"/>
    <s v="Seattle"/>
    <s v="Washington"/>
    <s v="37149"/>
    <x v="1"/>
    <s v="OFF-SUP-73526"/>
    <x v="1"/>
    <x v="5"/>
    <s v="Fiskars 8&quot; Scissors"/>
    <n v="88.75"/>
    <n v="1"/>
    <x v="5"/>
    <n v="33.9"/>
    <n v="0.38197183098591547"/>
  </r>
  <r>
    <n v="4787"/>
    <x v="4786"/>
    <d v="2024-03-19T00:00:00"/>
    <x v="0"/>
    <x v="10"/>
    <x v="40"/>
    <d v="2024-03-20T00:00:00"/>
    <n v="1"/>
    <s v="First Class"/>
    <s v="CU-00750"/>
    <x v="34"/>
    <s v="Home Office"/>
    <s v="United States"/>
    <s v="Washington DC"/>
    <s v="District of Columbia"/>
    <s v="92374"/>
    <x v="2"/>
    <s v="TEC-MAC-19087"/>
    <x v="0"/>
    <x v="12"/>
    <s v="Lexmark MX611dhe Monochrome Laser Printer"/>
    <n v="1198.1400000000001"/>
    <n v="5"/>
    <x v="4"/>
    <n v="-10.41"/>
    <n v="-8.6884671240422644E-3"/>
  </r>
  <r>
    <n v="4788"/>
    <x v="4787"/>
    <d v="2023-05-09T00:00:00"/>
    <x v="3"/>
    <x v="11"/>
    <x v="42"/>
    <d v="2023-05-10T00:00:00"/>
    <n v="1"/>
    <s v="First Class"/>
    <s v="CU-00559"/>
    <x v="246"/>
    <s v="Corporate"/>
    <s v="United States"/>
    <s v="Chicago"/>
    <s v="Illinois"/>
    <s v="72173"/>
    <x v="0"/>
    <s v="TEC-MAC-28606"/>
    <x v="0"/>
    <x v="12"/>
    <s v="Lexmark MX611dhe Monochrome Laser Printer"/>
    <n v="12714.21"/>
    <n v="13"/>
    <x v="5"/>
    <n v="1962.07"/>
    <n v="0.15432103134996197"/>
  </r>
  <r>
    <n v="4789"/>
    <x v="4788"/>
    <d v="2022-03-11T00:00:00"/>
    <x v="1"/>
    <x v="10"/>
    <x v="47"/>
    <d v="2022-03-12T00:00:00"/>
    <n v="1"/>
    <s v="First Class"/>
    <s v="CU-00669"/>
    <x v="2"/>
    <s v="Consumer"/>
    <s v="United States"/>
    <s v="Las Vegas"/>
    <s v="Nevada"/>
    <s v="24649"/>
    <x v="1"/>
    <s v="TEC-ACC-10115"/>
    <x v="0"/>
    <x v="0"/>
    <s v="Kensington 62348"/>
    <n v="8940.25"/>
    <n v="11"/>
    <x v="5"/>
    <n v="3247.68"/>
    <n v="0.36326500936774697"/>
  </r>
  <r>
    <n v="4790"/>
    <x v="4789"/>
    <d v="2023-11-29T00:00:00"/>
    <x v="3"/>
    <x v="4"/>
    <x v="22"/>
    <d v="2023-12-02T00:00:00"/>
    <n v="3"/>
    <s v="First Class"/>
    <s v="CU-00133"/>
    <x v="204"/>
    <s v="Consumer"/>
    <s v="United States"/>
    <s v="Baltimore"/>
    <s v="Maryland"/>
    <s v="79105"/>
    <x v="2"/>
    <s v="OFF-SUP-14957"/>
    <x v="1"/>
    <x v="5"/>
    <s v="Avery Hi-Liter EverBold"/>
    <n v="85.77"/>
    <n v="1"/>
    <x v="2"/>
    <n v="1.57"/>
    <n v="1.8304768567098055E-2"/>
  </r>
  <r>
    <n v="4791"/>
    <x v="4790"/>
    <d v="2024-10-24T00:00:00"/>
    <x v="0"/>
    <x v="3"/>
    <x v="24"/>
    <d v="2024-10-24T00:00:00"/>
    <n v="0"/>
    <s v="Same Day"/>
    <s v="CU-00546"/>
    <x v="322"/>
    <s v="Corporate"/>
    <s v="United States"/>
    <s v="San Francisco"/>
    <s v="California"/>
    <s v="82136"/>
    <x v="1"/>
    <s v="OFF-APP-49286"/>
    <x v="1"/>
    <x v="6"/>
    <s v="Hoover Stair Vacuum"/>
    <n v="1015.26"/>
    <n v="12"/>
    <x v="3"/>
    <n v="0.12"/>
    <n v="1.1819632409432067E-4"/>
  </r>
  <r>
    <n v="4792"/>
    <x v="4791"/>
    <d v="2023-11-16T00:00:00"/>
    <x v="3"/>
    <x v="4"/>
    <x v="22"/>
    <d v="2023-11-16T00:00:00"/>
    <n v="0"/>
    <s v="Same Day"/>
    <s v="CU-00479"/>
    <x v="264"/>
    <s v="Consumer"/>
    <s v="United States"/>
    <s v="Seattle"/>
    <s v="Washington"/>
    <s v="96812"/>
    <x v="1"/>
    <s v="TEC-COP-85825"/>
    <x v="0"/>
    <x v="11"/>
    <s v="HP Designjet T520 Inkjet Large Format Printer"/>
    <n v="4871.6899999999996"/>
    <n v="12"/>
    <x v="0"/>
    <n v="160.21"/>
    <n v="3.2885918438981136E-2"/>
  </r>
  <r>
    <n v="4793"/>
    <x v="4792"/>
    <d v="2022-09-26T00:00:00"/>
    <x v="1"/>
    <x v="8"/>
    <x v="36"/>
    <d v="2022-10-02T00:00:00"/>
    <n v="6"/>
    <s v="Second Class"/>
    <s v="CU-00491"/>
    <x v="220"/>
    <s v="Consumer"/>
    <s v="United States"/>
    <s v="Miami"/>
    <s v="Florida"/>
    <s v="70030"/>
    <x v="3"/>
    <s v="OFF-LAB-14826"/>
    <x v="1"/>
    <x v="15"/>
    <s v="Avery 503"/>
    <n v="652.45000000000005"/>
    <n v="8"/>
    <x v="0"/>
    <n v="150.26"/>
    <n v="0.2303011725036401"/>
  </r>
  <r>
    <n v="4794"/>
    <x v="4793"/>
    <d v="2021-05-05T00:00:00"/>
    <x v="2"/>
    <x v="11"/>
    <x v="39"/>
    <d v="2021-05-07T00:00:00"/>
    <n v="2"/>
    <s v="First Class"/>
    <s v="CU-00440"/>
    <x v="158"/>
    <s v="Consumer"/>
    <s v="United States"/>
    <s v="Los Angeles"/>
    <s v="California"/>
    <s v="15338"/>
    <x v="1"/>
    <s v="FUR-FUR-77991"/>
    <x v="2"/>
    <x v="10"/>
    <s v="Howard Miller 11.75 Diameter"/>
    <n v="745.61"/>
    <n v="1"/>
    <x v="1"/>
    <n v="43.92"/>
    <n v="5.8904789367095402E-2"/>
  </r>
  <r>
    <n v="4795"/>
    <x v="4794"/>
    <d v="2024-09-03T00:00:00"/>
    <x v="0"/>
    <x v="8"/>
    <x v="15"/>
    <d v="2024-09-06T00:00:00"/>
    <n v="3"/>
    <s v="Second Class"/>
    <s v="CU-00586"/>
    <x v="192"/>
    <s v="Consumer"/>
    <s v="United States"/>
    <s v="Seattle"/>
    <s v="Washington"/>
    <s v="58456"/>
    <x v="1"/>
    <s v="OFF-SUP-38058"/>
    <x v="1"/>
    <x v="5"/>
    <s v="Dixon Ticonderoga Pencils"/>
    <n v="101.45"/>
    <n v="7"/>
    <x v="2"/>
    <n v="19.420000000000002"/>
    <n v="0.19142434696895022"/>
  </r>
  <r>
    <n v="4796"/>
    <x v="4795"/>
    <d v="2024-06-09T00:00:00"/>
    <x v="0"/>
    <x v="2"/>
    <x v="2"/>
    <d v="2024-06-09T00:00:00"/>
    <n v="0"/>
    <s v="Same Day"/>
    <s v="CU-00037"/>
    <x v="87"/>
    <s v="Corporate"/>
    <s v="United States"/>
    <s v="Nashville"/>
    <s v="Tennessee"/>
    <s v="52051"/>
    <x v="3"/>
    <s v="TEC-PHO-83341"/>
    <x v="0"/>
    <x v="2"/>
    <s v="Samsung Galaxy A52"/>
    <n v="3338.36"/>
    <n v="4"/>
    <x v="3"/>
    <n v="1106.5899999999999"/>
    <n v="0.33147713248421379"/>
  </r>
  <r>
    <n v="4797"/>
    <x v="4796"/>
    <d v="2021-01-20T00:00:00"/>
    <x v="2"/>
    <x v="1"/>
    <x v="25"/>
    <d v="2021-01-20T00:00:00"/>
    <n v="0"/>
    <s v="Same Day"/>
    <s v="CU-00103"/>
    <x v="235"/>
    <s v="Consumer"/>
    <s v="United States"/>
    <s v="Los Angeles"/>
    <s v="California"/>
    <s v="12606"/>
    <x v="1"/>
    <s v="FUR-BOO-36807"/>
    <x v="2"/>
    <x v="7"/>
    <s v="O'Sullivan 2-Shelf Bookcase"/>
    <n v="6541.75"/>
    <n v="7"/>
    <x v="2"/>
    <n v="-1004.08"/>
    <n v="-0.15348798104482747"/>
  </r>
  <r>
    <n v="4798"/>
    <x v="4797"/>
    <d v="2024-05-24T00:00:00"/>
    <x v="0"/>
    <x v="11"/>
    <x v="30"/>
    <d v="2024-05-26T00:00:00"/>
    <n v="2"/>
    <s v="First Class"/>
    <s v="CU-00218"/>
    <x v="238"/>
    <s v="Home Office"/>
    <s v="United States"/>
    <s v="Denver"/>
    <s v="Colorado"/>
    <s v="29318"/>
    <x v="0"/>
    <s v="FUR-FUR-53350"/>
    <x v="2"/>
    <x v="10"/>
    <s v="Acme Flexible Frame Partition"/>
    <n v="1083.8800000000001"/>
    <n v="3"/>
    <x v="2"/>
    <n v="51.04"/>
    <n v="4.7090083773111406E-2"/>
  </r>
  <r>
    <n v="4799"/>
    <x v="4798"/>
    <d v="2021-08-07T00:00:00"/>
    <x v="2"/>
    <x v="6"/>
    <x v="27"/>
    <d v="2021-08-10T00:00:00"/>
    <n v="3"/>
    <s v="First Class"/>
    <s v="CU-00656"/>
    <x v="192"/>
    <s v="Home Office"/>
    <s v="United States"/>
    <s v="New Orleans"/>
    <s v="Louisiana"/>
    <s v="44329"/>
    <x v="3"/>
    <s v="OFF-ART-81257"/>
    <x v="1"/>
    <x v="16"/>
    <s v="Avery 47"/>
    <n v="1477.21"/>
    <n v="6"/>
    <x v="4"/>
    <n v="-34.9"/>
    <n v="-2.3625618564726746E-2"/>
  </r>
  <r>
    <n v="4800"/>
    <x v="4799"/>
    <d v="2022-12-14T00:00:00"/>
    <x v="1"/>
    <x v="5"/>
    <x v="5"/>
    <d v="2022-12-15T00:00:00"/>
    <n v="1"/>
    <s v="First Class"/>
    <s v="CU-00105"/>
    <x v="59"/>
    <s v="Corporate"/>
    <s v="United States"/>
    <s v="Los Angeles"/>
    <s v="California"/>
    <s v="89977"/>
    <x v="1"/>
    <s v="OFF-SUP-80966"/>
    <x v="1"/>
    <x v="5"/>
    <s v="Avery Hi-Liter EverBold"/>
    <n v="519.55999999999995"/>
    <n v="5"/>
    <x v="5"/>
    <n v="23.28"/>
    <n v="4.4807144506890453E-2"/>
  </r>
  <r>
    <n v="4801"/>
    <x v="4800"/>
    <d v="2023-02-18T00:00:00"/>
    <x v="3"/>
    <x v="9"/>
    <x v="23"/>
    <d v="2023-02-19T00:00:00"/>
    <n v="1"/>
    <s v="First Class"/>
    <s v="CU-00010"/>
    <x v="245"/>
    <s v="Corporate"/>
    <s v="United States"/>
    <s v="Baltimore"/>
    <s v="Maryland"/>
    <s v="98754"/>
    <x v="2"/>
    <s v="OFF-ENV-13275"/>
    <x v="1"/>
    <x v="1"/>
    <s v="Poly String &amp; Button Envelopes"/>
    <n v="149.08000000000001"/>
    <n v="2"/>
    <x v="3"/>
    <n v="12.48"/>
    <n v="8.3713442447008318E-2"/>
  </r>
  <r>
    <n v="4802"/>
    <x v="4801"/>
    <d v="2024-10-26T00:00:00"/>
    <x v="0"/>
    <x v="3"/>
    <x v="24"/>
    <d v="2024-11-01T00:00:00"/>
    <n v="6"/>
    <s v="Second Class"/>
    <s v="CU-00192"/>
    <x v="298"/>
    <s v="Home Office"/>
    <s v="United States"/>
    <s v="Minneapolis"/>
    <s v="Minnesota"/>
    <s v="48688"/>
    <x v="0"/>
    <s v="OFF-ART-38520"/>
    <x v="1"/>
    <x v="16"/>
    <s v="Sanford 16-Color Pencils"/>
    <n v="2508"/>
    <n v="13"/>
    <x v="2"/>
    <n v="472.82"/>
    <n v="0.18852472089314196"/>
  </r>
  <r>
    <n v="4803"/>
    <x v="4802"/>
    <d v="2023-07-25T00:00:00"/>
    <x v="3"/>
    <x v="7"/>
    <x v="41"/>
    <d v="2023-07-27T00:00:00"/>
    <n v="2"/>
    <s v="First Class"/>
    <s v="CU-00289"/>
    <x v="31"/>
    <s v="Corporate"/>
    <s v="United States"/>
    <s v="Chicago"/>
    <s v="Illinois"/>
    <s v="55503"/>
    <x v="0"/>
    <s v="OFF-SUP-79323"/>
    <x v="1"/>
    <x v="5"/>
    <s v="Avery Hi-Liter EverBold"/>
    <n v="1289.82"/>
    <n v="13"/>
    <x v="3"/>
    <n v="439.62"/>
    <n v="0.3408382565009071"/>
  </r>
  <r>
    <n v="4804"/>
    <x v="4803"/>
    <d v="2023-10-21T00:00:00"/>
    <x v="3"/>
    <x v="3"/>
    <x v="29"/>
    <d v="2023-10-27T00:00:00"/>
    <n v="6"/>
    <s v="Standard Class"/>
    <s v="CU-00311"/>
    <x v="200"/>
    <s v="Corporate"/>
    <s v="United States"/>
    <s v="Seattle"/>
    <s v="Washington"/>
    <s v="44975"/>
    <x v="1"/>
    <s v="FUR-BOO-67685"/>
    <x v="2"/>
    <x v="7"/>
    <s v="O'Sullivan 2-Shelf Bookcase"/>
    <n v="9563.6"/>
    <n v="6"/>
    <x v="4"/>
    <n v="-1584.85"/>
    <n v="-0.16571688485507549"/>
  </r>
  <r>
    <n v="4805"/>
    <x v="4804"/>
    <d v="2023-08-14T00:00:00"/>
    <x v="3"/>
    <x v="6"/>
    <x v="26"/>
    <d v="2023-08-14T00:00:00"/>
    <n v="0"/>
    <s v="Same Day"/>
    <s v="CU-00334"/>
    <x v="264"/>
    <s v="Consumer"/>
    <s v="United States"/>
    <s v="Washington DC"/>
    <s v="District of Columbia"/>
    <s v="36229"/>
    <x v="2"/>
    <s v="FUR-CHA-43236"/>
    <x v="2"/>
    <x v="13"/>
    <s v="Hon Deluxe Fabric Upholstered Stacking Chairs"/>
    <n v="13767.46"/>
    <n v="7"/>
    <x v="3"/>
    <n v="3630.45"/>
    <n v="0.26369787891157848"/>
  </r>
  <r>
    <n v="4806"/>
    <x v="4805"/>
    <d v="2024-10-24T00:00:00"/>
    <x v="0"/>
    <x v="3"/>
    <x v="24"/>
    <d v="2024-10-30T00:00:00"/>
    <n v="6"/>
    <s v="Second Class"/>
    <s v="CU-00539"/>
    <x v="53"/>
    <s v="Corporate"/>
    <s v="United States"/>
    <s v="Boston"/>
    <s v="Massachusetts"/>
    <s v="32194"/>
    <x v="2"/>
    <s v="OFF-LAB-44255"/>
    <x v="1"/>
    <x v="15"/>
    <s v="Avery 503"/>
    <n v="855.39"/>
    <n v="10"/>
    <x v="1"/>
    <n v="293.08999999999997"/>
    <n v="0.34263903014999003"/>
  </r>
  <r>
    <n v="4807"/>
    <x v="4806"/>
    <d v="2022-09-23T00:00:00"/>
    <x v="1"/>
    <x v="8"/>
    <x v="36"/>
    <d v="2022-09-26T00:00:00"/>
    <n v="3"/>
    <s v="Second Class"/>
    <s v="CU-00128"/>
    <x v="125"/>
    <s v="Home Office"/>
    <s v="United States"/>
    <s v="Portland"/>
    <s v="Oregon"/>
    <s v="74904"/>
    <x v="1"/>
    <s v="TEC-MAC-56784"/>
    <x v="0"/>
    <x v="12"/>
    <s v="Lexmark MX611dhe Monochrome Laser Printer"/>
    <n v="909.94"/>
    <n v="9"/>
    <x v="2"/>
    <n v="-99.99"/>
    <n v="-0.1098863661340308"/>
  </r>
  <r>
    <n v="4808"/>
    <x v="4807"/>
    <d v="2022-10-17T00:00:00"/>
    <x v="1"/>
    <x v="3"/>
    <x v="3"/>
    <d v="2022-10-18T00:00:00"/>
    <n v="1"/>
    <s v="First Class"/>
    <s v="CU-00743"/>
    <x v="230"/>
    <s v="Corporate"/>
    <s v="United States"/>
    <s v="Chicago"/>
    <s v="Illinois"/>
    <s v="68153"/>
    <x v="0"/>
    <s v="OFF-SUP-81712"/>
    <x v="1"/>
    <x v="5"/>
    <s v="Avery Hi-Liter EverBold"/>
    <n v="1317.39"/>
    <n v="10"/>
    <x v="1"/>
    <n v="142.74"/>
    <n v="0.10835060232732903"/>
  </r>
  <r>
    <n v="4809"/>
    <x v="4808"/>
    <d v="2023-11-20T00:00:00"/>
    <x v="3"/>
    <x v="4"/>
    <x v="22"/>
    <d v="2023-11-23T00:00:00"/>
    <n v="3"/>
    <s v="First Class"/>
    <s v="CU-00762"/>
    <x v="124"/>
    <s v="Consumer"/>
    <s v="United States"/>
    <s v="Atlanta"/>
    <s v="Georgia"/>
    <s v="12832"/>
    <x v="3"/>
    <s v="TEC-MAC-15797"/>
    <x v="0"/>
    <x v="12"/>
    <s v="Hoover Stair Vacuum 515 Corded"/>
    <n v="2766.04"/>
    <n v="12"/>
    <x v="0"/>
    <n v="804.29"/>
    <n v="0.29077309077236768"/>
  </r>
  <r>
    <n v="4810"/>
    <x v="4809"/>
    <d v="2022-11-15T00:00:00"/>
    <x v="1"/>
    <x v="4"/>
    <x v="20"/>
    <d v="2022-11-15T00:00:00"/>
    <n v="0"/>
    <s v="Same Day"/>
    <s v="CU-00718"/>
    <x v="105"/>
    <s v="Consumer"/>
    <s v="United States"/>
    <s v="Nashville"/>
    <s v="Tennessee"/>
    <s v="95733"/>
    <x v="3"/>
    <s v="OFF-ART-66707"/>
    <x v="1"/>
    <x v="16"/>
    <s v="Avery 47"/>
    <n v="603.59"/>
    <n v="12"/>
    <x v="5"/>
    <n v="-0.91"/>
    <n v="-1.5076459185871204E-3"/>
  </r>
  <r>
    <n v="4811"/>
    <x v="4810"/>
    <d v="2021-06-27T00:00:00"/>
    <x v="2"/>
    <x v="2"/>
    <x v="18"/>
    <d v="2021-06-29T00:00:00"/>
    <n v="2"/>
    <s v="First Class"/>
    <s v="CU-00185"/>
    <x v="79"/>
    <s v="Consumer"/>
    <s v="United States"/>
    <s v="Charlotte"/>
    <s v="North Carolina"/>
    <s v="45057"/>
    <x v="3"/>
    <s v="TEC-ACC-70663"/>
    <x v="0"/>
    <x v="0"/>
    <s v="Kensington 62348"/>
    <n v="1971.17"/>
    <n v="4"/>
    <x v="5"/>
    <n v="768.46"/>
    <n v="0.38984968318308416"/>
  </r>
  <r>
    <n v="4812"/>
    <x v="4811"/>
    <d v="2021-08-30T00:00:00"/>
    <x v="2"/>
    <x v="6"/>
    <x v="27"/>
    <d v="2021-09-04T00:00:00"/>
    <n v="5"/>
    <s v="Second Class"/>
    <s v="CU-00773"/>
    <x v="103"/>
    <s v="Corporate"/>
    <s v="United States"/>
    <s v="Los Angeles"/>
    <s v="California"/>
    <s v="45220"/>
    <x v="1"/>
    <s v="TEC-PHO-82422"/>
    <x v="0"/>
    <x v="2"/>
    <s v="Samsung Galaxy A52"/>
    <n v="1911.92"/>
    <n v="10"/>
    <x v="1"/>
    <n v="43.74"/>
    <n v="2.2877526256328717E-2"/>
  </r>
  <r>
    <n v="4813"/>
    <x v="4812"/>
    <d v="2022-03-03T00:00:00"/>
    <x v="1"/>
    <x v="10"/>
    <x v="47"/>
    <d v="2022-03-06T00:00:00"/>
    <n v="3"/>
    <s v="First Class"/>
    <s v="CU-00462"/>
    <x v="62"/>
    <s v="Home Office"/>
    <s v="United States"/>
    <s v="Charlotte"/>
    <s v="North Carolina"/>
    <s v="85385"/>
    <x v="3"/>
    <s v="FUR-FUR-99895"/>
    <x v="2"/>
    <x v="10"/>
    <s v="Acme Flexible Frame Partition"/>
    <n v="5227.04"/>
    <n v="7"/>
    <x v="2"/>
    <n v="252.61"/>
    <n v="4.8327542930607002E-2"/>
  </r>
  <r>
    <n v="4814"/>
    <x v="4813"/>
    <d v="2023-07-27T00:00:00"/>
    <x v="3"/>
    <x v="7"/>
    <x v="41"/>
    <d v="2023-07-27T00:00:00"/>
    <n v="0"/>
    <s v="Same Day"/>
    <s v="CU-00653"/>
    <x v="88"/>
    <s v="Corporate"/>
    <s v="United States"/>
    <s v="Dallas"/>
    <s v="Texas"/>
    <s v="67819"/>
    <x v="0"/>
    <s v="TEC-PHO-84691"/>
    <x v="0"/>
    <x v="2"/>
    <s v="Apple iPhone SE"/>
    <n v="173.75"/>
    <n v="13"/>
    <x v="0"/>
    <n v="27.03"/>
    <n v="0.155568345323741"/>
  </r>
  <r>
    <n v="4815"/>
    <x v="4814"/>
    <d v="2021-12-30T00:00:00"/>
    <x v="2"/>
    <x v="5"/>
    <x v="11"/>
    <d v="2021-12-30T00:00:00"/>
    <n v="0"/>
    <s v="Same Day"/>
    <s v="CU-00084"/>
    <x v="35"/>
    <s v="Corporate"/>
    <s v="United States"/>
    <s v="Portland"/>
    <s v="Oregon"/>
    <s v="90449"/>
    <x v="1"/>
    <s v="FUR-TAB-40371"/>
    <x v="2"/>
    <x v="14"/>
    <s v="Chromcraft Training Table"/>
    <n v="1531.05"/>
    <n v="8"/>
    <x v="0"/>
    <n v="457.81"/>
    <n v="0.29901701446719575"/>
  </r>
  <r>
    <n v="4816"/>
    <x v="4815"/>
    <d v="2021-10-01T00:00:00"/>
    <x v="2"/>
    <x v="3"/>
    <x v="10"/>
    <d v="2021-10-02T00:00:00"/>
    <n v="1"/>
    <s v="First Class"/>
    <s v="CU-00762"/>
    <x v="124"/>
    <s v="Consumer"/>
    <s v="United States"/>
    <s v="Atlanta"/>
    <s v="Georgia"/>
    <s v="28030"/>
    <x v="3"/>
    <s v="OFF-FAS-65645"/>
    <x v="1"/>
    <x v="9"/>
    <s v="Advantus 75305 EasyClose Envelopes"/>
    <n v="1752.2"/>
    <n v="11"/>
    <x v="2"/>
    <n v="125.48"/>
    <n v="7.1612829585663743E-2"/>
  </r>
  <r>
    <n v="4817"/>
    <x v="4816"/>
    <d v="2023-09-04T00:00:00"/>
    <x v="3"/>
    <x v="8"/>
    <x v="12"/>
    <d v="2023-09-07T00:00:00"/>
    <n v="3"/>
    <s v="Second Class"/>
    <s v="CU-00744"/>
    <x v="133"/>
    <s v="Corporate"/>
    <s v="United States"/>
    <s v="New Orleans"/>
    <s v="Louisiana"/>
    <s v="13849"/>
    <x v="3"/>
    <s v="TEC-MAC-56370"/>
    <x v="0"/>
    <x v="12"/>
    <s v="Lexmark MX611dhe Monochrome Laser Printer"/>
    <n v="1275.2"/>
    <n v="9"/>
    <x v="1"/>
    <n v="148.21"/>
    <n v="0.11622490589711418"/>
  </r>
  <r>
    <n v="4818"/>
    <x v="4817"/>
    <d v="2023-05-21T00:00:00"/>
    <x v="3"/>
    <x v="11"/>
    <x v="42"/>
    <d v="2023-05-24T00:00:00"/>
    <n v="3"/>
    <s v="Second Class"/>
    <s v="CU-00158"/>
    <x v="243"/>
    <s v="Consumer"/>
    <s v="United States"/>
    <s v="Nashville"/>
    <s v="Tennessee"/>
    <s v="87561"/>
    <x v="3"/>
    <s v="TEC-COP-15715"/>
    <x v="0"/>
    <x v="11"/>
    <s v="Hewlett Packard 610 Multi-Function Printer"/>
    <n v="2356.48"/>
    <n v="3"/>
    <x v="3"/>
    <n v="564.42999999999995"/>
    <n v="0.23952250814774576"/>
  </r>
  <r>
    <n v="4819"/>
    <x v="4818"/>
    <d v="2022-07-24T00:00:00"/>
    <x v="1"/>
    <x v="7"/>
    <x v="31"/>
    <d v="2022-07-24T00:00:00"/>
    <n v="0"/>
    <s v="Same Day"/>
    <s v="CU-00741"/>
    <x v="10"/>
    <s v="Home Office"/>
    <s v="United States"/>
    <s v="Boston"/>
    <s v="Massachusetts"/>
    <s v="26959"/>
    <x v="2"/>
    <s v="OFF-ENV-82489"/>
    <x v="1"/>
    <x v="1"/>
    <s v="Business Envelopes with Contemporary Seal"/>
    <n v="709.32"/>
    <n v="7"/>
    <x v="3"/>
    <n v="196.4"/>
    <n v="0.27688490385157616"/>
  </r>
  <r>
    <n v="4820"/>
    <x v="4819"/>
    <d v="2024-05-13T00:00:00"/>
    <x v="0"/>
    <x v="11"/>
    <x v="30"/>
    <d v="2024-05-19T00:00:00"/>
    <n v="6"/>
    <s v="Standard Class"/>
    <s v="CU-00191"/>
    <x v="48"/>
    <s v="Consumer"/>
    <s v="United States"/>
    <s v="Washington DC"/>
    <s v="District of Columbia"/>
    <s v="65944"/>
    <x v="2"/>
    <s v="TEC-COP-29405"/>
    <x v="0"/>
    <x v="11"/>
    <s v="HP Designjet T520 Inkjet Large Format Printer"/>
    <n v="3087.61"/>
    <n v="7"/>
    <x v="1"/>
    <n v="-133.94999999999999"/>
    <n v="-4.3383069752980452E-2"/>
  </r>
  <r>
    <n v="4821"/>
    <x v="4820"/>
    <d v="2024-01-06T00:00:00"/>
    <x v="0"/>
    <x v="1"/>
    <x v="33"/>
    <d v="2024-01-09T00:00:00"/>
    <n v="3"/>
    <s v="First Class"/>
    <s v="CU-00449"/>
    <x v="123"/>
    <s v="Home Office"/>
    <s v="United States"/>
    <s v="Miami"/>
    <s v="Florida"/>
    <s v="85448"/>
    <x v="3"/>
    <s v="TEC-COP-83590"/>
    <x v="0"/>
    <x v="11"/>
    <s v="Hewlett Packard 610 Multi-Function Printer"/>
    <n v="4605.8100000000004"/>
    <n v="10"/>
    <x v="0"/>
    <n v="-358.02"/>
    <n v="-7.7732255564167851E-2"/>
  </r>
  <r>
    <n v="4822"/>
    <x v="4821"/>
    <d v="2021-12-12T00:00:00"/>
    <x v="2"/>
    <x v="5"/>
    <x v="11"/>
    <d v="2021-12-19T00:00:00"/>
    <n v="7"/>
    <s v="Standard Class"/>
    <s v="CU-00685"/>
    <x v="204"/>
    <s v="Corporate"/>
    <s v="United States"/>
    <s v="Philadelphia"/>
    <s v="Pennsylvania"/>
    <s v="18426"/>
    <x v="2"/>
    <s v="TEC-COP-34582"/>
    <x v="0"/>
    <x v="11"/>
    <s v="HP Designjet T520 Inkjet Large Format Printer"/>
    <n v="808.34"/>
    <n v="5"/>
    <x v="4"/>
    <n v="31.82"/>
    <n v="3.9364623796917138E-2"/>
  </r>
  <r>
    <n v="4823"/>
    <x v="4822"/>
    <d v="2024-04-28T00:00:00"/>
    <x v="0"/>
    <x v="0"/>
    <x v="0"/>
    <d v="2024-04-28T00:00:00"/>
    <n v="0"/>
    <s v="Same Day"/>
    <s v="CU-00330"/>
    <x v="64"/>
    <s v="Home Office"/>
    <s v="United States"/>
    <s v="Chicago"/>
    <s v="Illinois"/>
    <s v="76142"/>
    <x v="0"/>
    <s v="TEC-COP-18066"/>
    <x v="0"/>
    <x v="11"/>
    <s v="Hewlett Packard 610 Multi-Function Printer"/>
    <n v="3503.42"/>
    <n v="7"/>
    <x v="2"/>
    <n v="1063.26"/>
    <n v="0.30349201637257306"/>
  </r>
  <r>
    <n v="4824"/>
    <x v="4823"/>
    <d v="2023-11-19T00:00:00"/>
    <x v="3"/>
    <x v="4"/>
    <x v="22"/>
    <d v="2023-11-25T00:00:00"/>
    <n v="6"/>
    <s v="Standard Class"/>
    <s v="CU-00672"/>
    <x v="47"/>
    <s v="Home Office"/>
    <s v="United States"/>
    <s v="Philadelphia"/>
    <s v="Pennsylvania"/>
    <s v="42229"/>
    <x v="2"/>
    <s v="OFF-PAP-15084"/>
    <x v="1"/>
    <x v="4"/>
    <s v="Southworth 25% Cotton Business Paper"/>
    <n v="722.95"/>
    <n v="6"/>
    <x v="3"/>
    <n v="-33.31"/>
    <n v="-4.607510892869493E-2"/>
  </r>
  <r>
    <n v="4825"/>
    <x v="4824"/>
    <d v="2022-08-13T00:00:00"/>
    <x v="1"/>
    <x v="6"/>
    <x v="43"/>
    <d v="2022-08-19T00:00:00"/>
    <n v="6"/>
    <s v="Second Class"/>
    <s v="CU-00423"/>
    <x v="135"/>
    <s v="Home Office"/>
    <s v="United States"/>
    <s v="Miami"/>
    <s v="Florida"/>
    <s v="69519"/>
    <x v="3"/>
    <s v="FUR-TAB-59707"/>
    <x v="2"/>
    <x v="14"/>
    <s v="Chromcraft Training Table"/>
    <n v="1021.48"/>
    <n v="10"/>
    <x v="1"/>
    <n v="101.2"/>
    <n v="9.9071934839644438E-2"/>
  </r>
  <r>
    <n v="4826"/>
    <x v="4825"/>
    <d v="2023-09-02T00:00:00"/>
    <x v="3"/>
    <x v="8"/>
    <x v="12"/>
    <d v="2023-09-02T00:00:00"/>
    <n v="0"/>
    <s v="Same Day"/>
    <s v="CU-00052"/>
    <x v="294"/>
    <s v="Corporate"/>
    <s v="United States"/>
    <s v="Miami"/>
    <s v="Florida"/>
    <s v="43485"/>
    <x v="3"/>
    <s v="FUR-TAB-79219"/>
    <x v="2"/>
    <x v="14"/>
    <s v="Chromcraft Training Table"/>
    <n v="14630.1"/>
    <n v="11"/>
    <x v="5"/>
    <n v="2267.44"/>
    <n v="0.15498458657152037"/>
  </r>
  <r>
    <n v="4827"/>
    <x v="4826"/>
    <d v="2024-02-16T00:00:00"/>
    <x v="0"/>
    <x v="9"/>
    <x v="16"/>
    <d v="2024-02-20T00:00:00"/>
    <n v="4"/>
    <s v="Second Class"/>
    <s v="CU-00628"/>
    <x v="48"/>
    <s v="Home Office"/>
    <s v="United States"/>
    <s v="Atlanta"/>
    <s v="Georgia"/>
    <s v="96753"/>
    <x v="3"/>
    <s v="TEC-PHO-73963"/>
    <x v="0"/>
    <x v="2"/>
    <s v="Apple iPhone SE"/>
    <n v="396.35"/>
    <n v="2"/>
    <x v="2"/>
    <n v="52.07"/>
    <n v="0.13137378579538286"/>
  </r>
  <r>
    <n v="4828"/>
    <x v="4827"/>
    <d v="2021-02-11T00:00:00"/>
    <x v="2"/>
    <x v="9"/>
    <x v="13"/>
    <d v="2021-02-19T00:00:00"/>
    <n v="8"/>
    <s v="Standard Class"/>
    <s v="CU-00388"/>
    <x v="146"/>
    <s v="Home Office"/>
    <s v="United States"/>
    <s v="Dallas"/>
    <s v="Texas"/>
    <s v="82128"/>
    <x v="0"/>
    <s v="OFF-STO-45925"/>
    <x v="1"/>
    <x v="8"/>
    <s v="Steelmaster by MMF Industries Locking Cash Box"/>
    <n v="1372.83"/>
    <n v="7"/>
    <x v="4"/>
    <n v="234.62"/>
    <n v="0.17090244240000585"/>
  </r>
  <r>
    <n v="4829"/>
    <x v="4828"/>
    <d v="2021-07-16T00:00:00"/>
    <x v="2"/>
    <x v="7"/>
    <x v="7"/>
    <d v="2021-07-16T00:00:00"/>
    <n v="0"/>
    <s v="Same Day"/>
    <s v="CU-00397"/>
    <x v="114"/>
    <s v="Consumer"/>
    <s v="United States"/>
    <s v="Minneapolis"/>
    <s v="Minnesota"/>
    <s v="10644"/>
    <x v="0"/>
    <s v="TEC-MAC-70153"/>
    <x v="0"/>
    <x v="12"/>
    <s v="Hoover Stair Vacuum 515 Corded"/>
    <n v="1172.21"/>
    <n v="2"/>
    <x v="2"/>
    <n v="383.64"/>
    <n v="0.32727924177408485"/>
  </r>
  <r>
    <n v="4830"/>
    <x v="4829"/>
    <d v="2021-01-11T00:00:00"/>
    <x v="2"/>
    <x v="1"/>
    <x v="25"/>
    <d v="2021-01-11T00:00:00"/>
    <n v="0"/>
    <s v="Same Day"/>
    <s v="CU-00369"/>
    <x v="64"/>
    <s v="Corporate"/>
    <s v="United States"/>
    <s v="Nashville"/>
    <s v="Tennessee"/>
    <s v="83136"/>
    <x v="3"/>
    <s v="OFF-LAB-33473"/>
    <x v="1"/>
    <x v="15"/>
    <s v="Avery 5663 Internet Shipping Labels"/>
    <n v="1607.19"/>
    <n v="12"/>
    <x v="3"/>
    <n v="669.05"/>
    <n v="0.41628556673448686"/>
  </r>
  <r>
    <n v="4831"/>
    <x v="4830"/>
    <d v="2024-06-26T00:00:00"/>
    <x v="0"/>
    <x v="2"/>
    <x v="2"/>
    <d v="2024-06-27T00:00:00"/>
    <n v="1"/>
    <s v="First Class"/>
    <s v="CU-00016"/>
    <x v="183"/>
    <s v="Corporate"/>
    <s v="United States"/>
    <s v="New Orleans"/>
    <s v="Louisiana"/>
    <s v="87901"/>
    <x v="3"/>
    <s v="OFF-ART-44825"/>
    <x v="1"/>
    <x v="16"/>
    <s v="Sanford 16-Color Pencils"/>
    <n v="2638.43"/>
    <n v="9"/>
    <x v="3"/>
    <n v="742.39"/>
    <n v="0.28137566658960067"/>
  </r>
  <r>
    <n v="4832"/>
    <x v="4831"/>
    <d v="2024-04-28T00:00:00"/>
    <x v="0"/>
    <x v="0"/>
    <x v="0"/>
    <d v="2024-04-30T00:00:00"/>
    <n v="2"/>
    <s v="First Class"/>
    <s v="CU-00046"/>
    <x v="3"/>
    <s v="Consumer"/>
    <s v="United States"/>
    <s v="New York"/>
    <s v="New York"/>
    <s v="11638"/>
    <x v="2"/>
    <s v="OFF-LAB-29698"/>
    <x v="1"/>
    <x v="15"/>
    <s v="Avery 503"/>
    <n v="1710.34"/>
    <n v="14"/>
    <x v="0"/>
    <n v="-87.29"/>
    <n v="-5.1036635990504821E-2"/>
  </r>
  <r>
    <n v="4833"/>
    <x v="4832"/>
    <d v="2021-07-13T00:00:00"/>
    <x v="2"/>
    <x v="7"/>
    <x v="7"/>
    <d v="2021-07-21T00:00:00"/>
    <n v="8"/>
    <s v="Standard Class"/>
    <s v="CU-00413"/>
    <x v="106"/>
    <s v="Corporate"/>
    <s v="United States"/>
    <s v="Minneapolis"/>
    <s v="Minnesota"/>
    <s v="63942"/>
    <x v="0"/>
    <s v="FUR-CHA-46004"/>
    <x v="2"/>
    <x v="13"/>
    <s v="Global Troy Executive Chair"/>
    <n v="5297.85"/>
    <n v="12"/>
    <x v="3"/>
    <n v="1762.57"/>
    <n v="0.33269533867512291"/>
  </r>
  <r>
    <n v="4834"/>
    <x v="4833"/>
    <d v="2021-04-18T00:00:00"/>
    <x v="2"/>
    <x v="0"/>
    <x v="19"/>
    <d v="2021-04-18T00:00:00"/>
    <n v="0"/>
    <s v="Same Day"/>
    <s v="CU-00389"/>
    <x v="253"/>
    <s v="Home Office"/>
    <s v="United States"/>
    <s v="Seattle"/>
    <s v="Washington"/>
    <s v="44441"/>
    <x v="1"/>
    <s v="TEC-COP-93270"/>
    <x v="0"/>
    <x v="11"/>
    <s v="Hewlett Packard 610 Multi-Function Printer"/>
    <n v="3258.1"/>
    <n v="3"/>
    <x v="3"/>
    <n v="299.72000000000003"/>
    <n v="9.1992265430772546E-2"/>
  </r>
  <r>
    <n v="4835"/>
    <x v="4834"/>
    <d v="2023-12-18T00:00:00"/>
    <x v="3"/>
    <x v="5"/>
    <x v="34"/>
    <d v="2023-12-21T00:00:00"/>
    <n v="3"/>
    <s v="First Class"/>
    <s v="CU-00066"/>
    <x v="48"/>
    <s v="Consumer"/>
    <s v="United States"/>
    <s v="Houston"/>
    <s v="Texas"/>
    <s v="65806"/>
    <x v="0"/>
    <s v="FUR-BOO-61623"/>
    <x v="2"/>
    <x v="7"/>
    <s v="O'Sullivan 2-Shelf Bookcase"/>
    <n v="4137.8100000000004"/>
    <n v="13"/>
    <x v="2"/>
    <n v="-521.79"/>
    <n v="-0.12610293851095142"/>
  </r>
  <r>
    <n v="4836"/>
    <x v="4835"/>
    <d v="2021-07-12T00:00:00"/>
    <x v="2"/>
    <x v="7"/>
    <x v="7"/>
    <d v="2021-07-15T00:00:00"/>
    <n v="3"/>
    <s v="First Class"/>
    <s v="CU-00687"/>
    <x v="100"/>
    <s v="Consumer"/>
    <s v="United States"/>
    <s v="Houston"/>
    <s v="Texas"/>
    <s v="16822"/>
    <x v="0"/>
    <s v="OFF-SUP-31282"/>
    <x v="1"/>
    <x v="5"/>
    <s v="Avery Hi-Liter EverBold"/>
    <n v="2339.0500000000002"/>
    <n v="9"/>
    <x v="3"/>
    <n v="292.13"/>
    <n v="0.12489258459631046"/>
  </r>
  <r>
    <n v="4837"/>
    <x v="4836"/>
    <d v="2021-01-14T00:00:00"/>
    <x v="2"/>
    <x v="1"/>
    <x v="25"/>
    <d v="2021-01-14T00:00:00"/>
    <n v="0"/>
    <s v="Same Day"/>
    <s v="CU-00039"/>
    <x v="7"/>
    <s v="Home Office"/>
    <s v="United States"/>
    <s v="Baltimore"/>
    <s v="Maryland"/>
    <s v="32439"/>
    <x v="2"/>
    <s v="TEC-PHO-43615"/>
    <x v="0"/>
    <x v="2"/>
    <s v="Apple iPhone SE"/>
    <n v="9816.8799999999992"/>
    <n v="14"/>
    <x v="1"/>
    <n v="3277.55"/>
    <n v="0.33386880556755305"/>
  </r>
  <r>
    <n v="4838"/>
    <x v="4837"/>
    <d v="2021-08-28T00:00:00"/>
    <x v="2"/>
    <x v="6"/>
    <x v="27"/>
    <d v="2021-08-28T00:00:00"/>
    <n v="0"/>
    <s v="Same Day"/>
    <s v="CU-00064"/>
    <x v="23"/>
    <s v="Home Office"/>
    <s v="United States"/>
    <s v="New York"/>
    <s v="New York"/>
    <s v="66817"/>
    <x v="2"/>
    <s v="TEC-ACC-33005"/>
    <x v="0"/>
    <x v="0"/>
    <s v="Logitech MK550 Wireless Wave Keyboard and Mouse"/>
    <n v="4343.93"/>
    <n v="9"/>
    <x v="0"/>
    <n v="1262.94"/>
    <n v="0.2907367291830209"/>
  </r>
  <r>
    <n v="4839"/>
    <x v="4838"/>
    <d v="2022-08-28T00:00:00"/>
    <x v="1"/>
    <x v="6"/>
    <x v="43"/>
    <d v="2022-08-28T00:00:00"/>
    <n v="0"/>
    <s v="Same Day"/>
    <s v="CU-00544"/>
    <x v="280"/>
    <s v="Corporate"/>
    <s v="United States"/>
    <s v="Boston"/>
    <s v="Massachusetts"/>
    <s v="22338"/>
    <x v="2"/>
    <s v="OFF-BIN-57444"/>
    <x v="1"/>
    <x v="3"/>
    <s v="Ibico 21-Sheet Binder"/>
    <n v="1989.48"/>
    <n v="10"/>
    <x v="3"/>
    <n v="537.62"/>
    <n v="0.27023141725476002"/>
  </r>
  <r>
    <n v="4840"/>
    <x v="4839"/>
    <d v="2022-09-07T00:00:00"/>
    <x v="1"/>
    <x v="8"/>
    <x v="36"/>
    <d v="2022-09-07T00:00:00"/>
    <n v="0"/>
    <s v="Same Day"/>
    <s v="CU-00765"/>
    <x v="231"/>
    <s v="Corporate"/>
    <s v="United States"/>
    <s v="Nashville"/>
    <s v="Tennessee"/>
    <s v="44712"/>
    <x v="3"/>
    <s v="FUR-TAB-51288"/>
    <x v="2"/>
    <x v="14"/>
    <s v="Bretford CR4500 Series Slim Rectangular Table"/>
    <n v="6763.28"/>
    <n v="8"/>
    <x v="0"/>
    <n v="1707.13"/>
    <n v="0.25241155179143848"/>
  </r>
  <r>
    <n v="4841"/>
    <x v="4840"/>
    <d v="2023-04-05T00:00:00"/>
    <x v="3"/>
    <x v="0"/>
    <x v="32"/>
    <d v="2023-04-10T00:00:00"/>
    <n v="5"/>
    <s v="Second Class"/>
    <s v="CU-00604"/>
    <x v="145"/>
    <s v="Consumer"/>
    <s v="United States"/>
    <s v="San Francisco"/>
    <s v="California"/>
    <s v="44173"/>
    <x v="1"/>
    <s v="OFF-BIN-81914"/>
    <x v="1"/>
    <x v="3"/>
    <s v="Avery Durable Binders"/>
    <n v="112.41"/>
    <n v="1"/>
    <x v="3"/>
    <n v="25.25"/>
    <n v="0.224624143759452"/>
  </r>
  <r>
    <n v="4842"/>
    <x v="4841"/>
    <d v="2021-12-10T00:00:00"/>
    <x v="2"/>
    <x v="5"/>
    <x v="11"/>
    <d v="2021-12-10T00:00:00"/>
    <n v="0"/>
    <s v="Same Day"/>
    <s v="CU-00090"/>
    <x v="52"/>
    <s v="Consumer"/>
    <s v="United States"/>
    <s v="Washington DC"/>
    <s v="District of Columbia"/>
    <s v="64944"/>
    <x v="2"/>
    <s v="TEC-COP-91209"/>
    <x v="0"/>
    <x v="11"/>
    <s v="Hewlett Packard 610 Multi-Function Printer"/>
    <n v="5864.48"/>
    <n v="5"/>
    <x v="3"/>
    <n v="-719.31"/>
    <n v="-0.12265537609472621"/>
  </r>
  <r>
    <n v="4843"/>
    <x v="4842"/>
    <d v="2022-04-23T00:00:00"/>
    <x v="1"/>
    <x v="0"/>
    <x v="14"/>
    <d v="2022-04-30T00:00:00"/>
    <n v="7"/>
    <s v="Standard Class"/>
    <s v="CU-00138"/>
    <x v="197"/>
    <s v="Corporate"/>
    <s v="United States"/>
    <s v="New Orleans"/>
    <s v="Louisiana"/>
    <s v="76420"/>
    <x v="3"/>
    <s v="FUR-FUR-40601"/>
    <x v="2"/>
    <x v="10"/>
    <s v="Howard Miller 11.75 Diameter"/>
    <n v="12309.02"/>
    <n v="12"/>
    <x v="1"/>
    <n v="3325.97"/>
    <n v="0.27020591403702321"/>
  </r>
  <r>
    <n v="4844"/>
    <x v="4843"/>
    <d v="2022-03-02T00:00:00"/>
    <x v="1"/>
    <x v="10"/>
    <x v="47"/>
    <d v="2022-03-08T00:00:00"/>
    <n v="6"/>
    <s v="Second Class"/>
    <s v="CU-00007"/>
    <x v="304"/>
    <s v="Consumer"/>
    <s v="United States"/>
    <s v="Seattle"/>
    <s v="Washington"/>
    <s v="54384"/>
    <x v="1"/>
    <s v="TEC-PHO-29973"/>
    <x v="0"/>
    <x v="2"/>
    <s v="Samsung Galaxy A52"/>
    <n v="312.74"/>
    <n v="1"/>
    <x v="5"/>
    <n v="58.35"/>
    <n v="0.18657670908742086"/>
  </r>
  <r>
    <n v="4845"/>
    <x v="4844"/>
    <d v="2024-01-14T00:00:00"/>
    <x v="0"/>
    <x v="1"/>
    <x v="33"/>
    <d v="2024-01-19T00:00:00"/>
    <n v="5"/>
    <s v="Standard Class"/>
    <s v="CU-00480"/>
    <x v="152"/>
    <s v="Consumer"/>
    <s v="United States"/>
    <s v="Charlotte"/>
    <s v="North Carolina"/>
    <s v="67144"/>
    <x v="3"/>
    <s v="FUR-CHA-78918"/>
    <x v="2"/>
    <x v="13"/>
    <s v="Harbour Creations 67200 Series"/>
    <n v="632.52"/>
    <n v="1"/>
    <x v="3"/>
    <n v="-123.19"/>
    <n v="-0.19476063997976348"/>
  </r>
  <r>
    <n v="4846"/>
    <x v="4845"/>
    <d v="2024-05-06T00:00:00"/>
    <x v="0"/>
    <x v="11"/>
    <x v="30"/>
    <d v="2024-05-11T00:00:00"/>
    <n v="5"/>
    <s v="Second Class"/>
    <s v="CU-00583"/>
    <x v="147"/>
    <s v="Corporate"/>
    <s v="United States"/>
    <s v="Minneapolis"/>
    <s v="Minnesota"/>
    <s v="60817"/>
    <x v="0"/>
    <s v="TEC-ACC-32941"/>
    <x v="0"/>
    <x v="0"/>
    <s v="Plantronics CS540 Wireless Headset System"/>
    <n v="7607.29"/>
    <n v="10"/>
    <x v="4"/>
    <n v="229.13"/>
    <n v="3.0119792988041735E-2"/>
  </r>
  <r>
    <n v="4847"/>
    <x v="4846"/>
    <d v="2023-02-09T00:00:00"/>
    <x v="3"/>
    <x v="9"/>
    <x v="23"/>
    <d v="2023-02-11T00:00:00"/>
    <n v="2"/>
    <s v="First Class"/>
    <s v="CU-00173"/>
    <x v="136"/>
    <s v="Home Office"/>
    <s v="United States"/>
    <s v="Seattle"/>
    <s v="Washington"/>
    <s v="40685"/>
    <x v="1"/>
    <s v="FUR-FUR-69379"/>
    <x v="2"/>
    <x v="10"/>
    <s v="Howard Miller 11.75 Diameter"/>
    <n v="6806.33"/>
    <n v="8"/>
    <x v="0"/>
    <n v="842.56"/>
    <n v="0.12379064782342319"/>
  </r>
  <r>
    <n v="4848"/>
    <x v="4847"/>
    <d v="2023-09-05T00:00:00"/>
    <x v="3"/>
    <x v="8"/>
    <x v="12"/>
    <d v="2023-09-11T00:00:00"/>
    <n v="6"/>
    <s v="Second Class"/>
    <s v="CU-00200"/>
    <x v="49"/>
    <s v="Corporate"/>
    <s v="United States"/>
    <s v="Miami"/>
    <s v="Florida"/>
    <s v="79324"/>
    <x v="3"/>
    <s v="OFF-SUP-31938"/>
    <x v="1"/>
    <x v="5"/>
    <s v="Dixon Ticonderoga Pencils"/>
    <n v="105.51"/>
    <n v="2"/>
    <x v="2"/>
    <n v="43.22"/>
    <n v="0.40962941901241584"/>
  </r>
  <r>
    <n v="4849"/>
    <x v="4848"/>
    <d v="2022-10-01T00:00:00"/>
    <x v="1"/>
    <x v="3"/>
    <x v="3"/>
    <d v="2022-10-07T00:00:00"/>
    <n v="6"/>
    <s v="Standard Class"/>
    <s v="CU-00712"/>
    <x v="74"/>
    <s v="Home Office"/>
    <s v="United States"/>
    <s v="Los Angeles"/>
    <s v="California"/>
    <s v="89405"/>
    <x v="1"/>
    <s v="OFF-STO-59625"/>
    <x v="1"/>
    <x v="8"/>
    <s v="Steelmaster by MMF Industries Locking Cash Box"/>
    <n v="3772.43"/>
    <n v="14"/>
    <x v="3"/>
    <n v="352.28"/>
    <n v="9.3382779799757717E-2"/>
  </r>
  <r>
    <n v="4850"/>
    <x v="4849"/>
    <d v="2023-12-18T00:00:00"/>
    <x v="3"/>
    <x v="5"/>
    <x v="34"/>
    <d v="2023-12-22T00:00:00"/>
    <n v="4"/>
    <s v="Second Class"/>
    <s v="CU-00665"/>
    <x v="100"/>
    <s v="Corporate"/>
    <s v="United States"/>
    <s v="Atlanta"/>
    <s v="Georgia"/>
    <s v="26603"/>
    <x v="3"/>
    <s v="FUR-TAB-40827"/>
    <x v="2"/>
    <x v="14"/>
    <s v="Bevis Round Conference Table"/>
    <n v="13225.83"/>
    <n v="9"/>
    <x v="2"/>
    <n v="574.03"/>
    <n v="4.3402191015611116E-2"/>
  </r>
  <r>
    <n v="4851"/>
    <x v="4850"/>
    <d v="2024-04-05T00:00:00"/>
    <x v="0"/>
    <x v="0"/>
    <x v="0"/>
    <d v="2024-04-13T00:00:00"/>
    <n v="8"/>
    <s v="Standard Class"/>
    <s v="CU-00267"/>
    <x v="340"/>
    <s v="Home Office"/>
    <s v="United States"/>
    <s v="Baltimore"/>
    <s v="Maryland"/>
    <s v="49555"/>
    <x v="2"/>
    <s v="OFF-SUP-63849"/>
    <x v="1"/>
    <x v="5"/>
    <s v="Avery Hi-Liter EverBold"/>
    <n v="3609.95"/>
    <n v="14"/>
    <x v="3"/>
    <n v="1005.98"/>
    <n v="0.27866867962160141"/>
  </r>
  <r>
    <n v="4852"/>
    <x v="4851"/>
    <d v="2022-09-06T00:00:00"/>
    <x v="1"/>
    <x v="8"/>
    <x v="36"/>
    <d v="2022-09-13T00:00:00"/>
    <n v="7"/>
    <s v="Standard Class"/>
    <s v="CU-00243"/>
    <x v="75"/>
    <s v="Corporate"/>
    <s v="United States"/>
    <s v="Chicago"/>
    <s v="Illinois"/>
    <s v="11277"/>
    <x v="0"/>
    <s v="OFF-PAP-57164"/>
    <x v="1"/>
    <x v="4"/>
    <s v="Hammermill CopyPlus Copy Paper"/>
    <n v="149.85"/>
    <n v="9"/>
    <x v="3"/>
    <n v="59.74"/>
    <n v="0.39866533199866538"/>
  </r>
  <r>
    <n v="4853"/>
    <x v="4852"/>
    <d v="2021-07-29T00:00:00"/>
    <x v="2"/>
    <x v="7"/>
    <x v="7"/>
    <d v="2021-08-05T00:00:00"/>
    <n v="7"/>
    <s v="Standard Class"/>
    <s v="CU-00750"/>
    <x v="34"/>
    <s v="Home Office"/>
    <s v="United States"/>
    <s v="Washington DC"/>
    <s v="District of Columbia"/>
    <s v="42343"/>
    <x v="2"/>
    <s v="OFF-SUP-93654"/>
    <x v="1"/>
    <x v="5"/>
    <s v="Fiskars 8&quot; Scissors"/>
    <n v="444.05"/>
    <n v="10"/>
    <x v="2"/>
    <n v="85.6"/>
    <n v="0.19277108433734938"/>
  </r>
  <r>
    <n v="4854"/>
    <x v="4853"/>
    <d v="2024-07-07T00:00:00"/>
    <x v="0"/>
    <x v="7"/>
    <x v="28"/>
    <d v="2024-07-12T00:00:00"/>
    <n v="5"/>
    <s v="Second Class"/>
    <s v="CU-00195"/>
    <x v="254"/>
    <s v="Corporate"/>
    <s v="United States"/>
    <s v="Los Angeles"/>
    <s v="California"/>
    <s v="80565"/>
    <x v="1"/>
    <s v="OFF-LAB-98137"/>
    <x v="1"/>
    <x v="15"/>
    <s v="Avery 5663 Internet Shipping Labels"/>
    <n v="579.63"/>
    <n v="8"/>
    <x v="5"/>
    <n v="-2.85"/>
    <n v="-4.9169297655400858E-3"/>
  </r>
  <r>
    <n v="4855"/>
    <x v="4854"/>
    <d v="2021-04-14T00:00:00"/>
    <x v="2"/>
    <x v="0"/>
    <x v="19"/>
    <d v="2021-04-21T00:00:00"/>
    <n v="7"/>
    <s v="Standard Class"/>
    <s v="CU-00291"/>
    <x v="185"/>
    <s v="Corporate"/>
    <s v="United States"/>
    <s v="Charlotte"/>
    <s v="North Carolina"/>
    <s v="46911"/>
    <x v="3"/>
    <s v="FUR-BOO-45537"/>
    <x v="2"/>
    <x v="7"/>
    <s v="Sauder Classic Bookcase"/>
    <n v="8605.32"/>
    <n v="8"/>
    <x v="3"/>
    <n v="2784.28"/>
    <n v="0.32355333677306602"/>
  </r>
  <r>
    <n v="4856"/>
    <x v="4855"/>
    <d v="2024-02-19T00:00:00"/>
    <x v="0"/>
    <x v="9"/>
    <x v="16"/>
    <d v="2024-02-21T00:00:00"/>
    <n v="2"/>
    <s v="First Class"/>
    <s v="CU-00534"/>
    <x v="26"/>
    <s v="Corporate"/>
    <s v="United States"/>
    <s v="Miami"/>
    <s v="Florida"/>
    <s v="67456"/>
    <x v="3"/>
    <s v="TEC-ACC-62633"/>
    <x v="0"/>
    <x v="0"/>
    <s v="Memorex Mini Travel Drive 64 GB"/>
    <n v="5907.96"/>
    <n v="7"/>
    <x v="3"/>
    <n v="849"/>
    <n v="0.1437044258932017"/>
  </r>
  <r>
    <n v="4857"/>
    <x v="4856"/>
    <d v="2023-11-11T00:00:00"/>
    <x v="3"/>
    <x v="4"/>
    <x v="22"/>
    <d v="2023-11-13T00:00:00"/>
    <n v="2"/>
    <s v="First Class"/>
    <s v="CU-00192"/>
    <x v="298"/>
    <s v="Home Office"/>
    <s v="United States"/>
    <s v="Minneapolis"/>
    <s v="Minnesota"/>
    <s v="84290"/>
    <x v="0"/>
    <s v="OFF-BIN-80982"/>
    <x v="1"/>
    <x v="3"/>
    <s v="Avery Durable Binders"/>
    <n v="2066.35"/>
    <n v="12"/>
    <x v="3"/>
    <n v="518.20000000000005"/>
    <n v="0.25078036150700511"/>
  </r>
  <r>
    <n v="4858"/>
    <x v="4857"/>
    <d v="2021-07-06T00:00:00"/>
    <x v="2"/>
    <x v="7"/>
    <x v="7"/>
    <d v="2021-07-08T00:00:00"/>
    <n v="2"/>
    <s v="First Class"/>
    <s v="CU-00706"/>
    <x v="341"/>
    <s v="Corporate"/>
    <s v="United States"/>
    <s v="San Francisco"/>
    <s v="California"/>
    <s v="79788"/>
    <x v="1"/>
    <s v="TEC-MAC-59142"/>
    <x v="0"/>
    <x v="12"/>
    <s v="Hoover Stair Vacuum 515 Corded"/>
    <n v="3489.03"/>
    <n v="3"/>
    <x v="2"/>
    <n v="-83.33"/>
    <n v="-2.3883428918639277E-2"/>
  </r>
  <r>
    <n v="4859"/>
    <x v="4858"/>
    <d v="2021-07-30T00:00:00"/>
    <x v="2"/>
    <x v="7"/>
    <x v="7"/>
    <d v="2021-08-04T00:00:00"/>
    <n v="5"/>
    <s v="Standard Class"/>
    <s v="CU-00458"/>
    <x v="231"/>
    <s v="Corporate"/>
    <s v="United States"/>
    <s v="Washington DC"/>
    <s v="District of Columbia"/>
    <s v="48418"/>
    <x v="2"/>
    <s v="FUR-CHA-51715"/>
    <x v="2"/>
    <x v="13"/>
    <s v="Harbour Creations 67200 Series"/>
    <n v="4119.76"/>
    <n v="4"/>
    <x v="1"/>
    <n v="-231.44"/>
    <n v="-5.6178029788142993E-2"/>
  </r>
  <r>
    <n v="4860"/>
    <x v="4859"/>
    <d v="2024-07-12T00:00:00"/>
    <x v="0"/>
    <x v="7"/>
    <x v="28"/>
    <d v="2024-07-17T00:00:00"/>
    <n v="5"/>
    <s v="Standard Class"/>
    <s v="CU-00442"/>
    <x v="156"/>
    <s v="Home Office"/>
    <s v="United States"/>
    <s v="Portland"/>
    <s v="Oregon"/>
    <s v="33117"/>
    <x v="1"/>
    <s v="FUR-TAB-50060"/>
    <x v="2"/>
    <x v="14"/>
    <s v="Chromcraft Training Table"/>
    <n v="2654.79"/>
    <n v="11"/>
    <x v="2"/>
    <n v="907.82"/>
    <n v="0.34195548423792466"/>
  </r>
  <r>
    <n v="4861"/>
    <x v="4860"/>
    <d v="2022-07-27T00:00:00"/>
    <x v="1"/>
    <x v="7"/>
    <x v="31"/>
    <d v="2022-07-31T00:00:00"/>
    <n v="4"/>
    <s v="Second Class"/>
    <s v="CU-00211"/>
    <x v="164"/>
    <s v="Corporate"/>
    <s v="United States"/>
    <s v="Boston"/>
    <s v="Massachusetts"/>
    <s v="71032"/>
    <x v="2"/>
    <s v="OFF-BIN-12791"/>
    <x v="1"/>
    <x v="3"/>
    <s v="Ibico 21-Sheet Binder"/>
    <n v="74.61"/>
    <n v="2"/>
    <x v="2"/>
    <n v="6.4"/>
    <n v="8.5779386141267927E-2"/>
  </r>
  <r>
    <n v="4862"/>
    <x v="4861"/>
    <d v="2022-03-24T00:00:00"/>
    <x v="1"/>
    <x v="10"/>
    <x v="47"/>
    <d v="2022-03-29T00:00:00"/>
    <n v="5"/>
    <s v="Second Class"/>
    <s v="CU-00368"/>
    <x v="149"/>
    <s v="Consumer"/>
    <s v="United States"/>
    <s v="Charlotte"/>
    <s v="North Carolina"/>
    <s v="29614"/>
    <x v="3"/>
    <s v="TEC-MAC-49284"/>
    <x v="0"/>
    <x v="12"/>
    <s v="Hoover Stair Vacuum 515 Corded"/>
    <n v="510.9"/>
    <n v="1"/>
    <x v="5"/>
    <n v="-4.51"/>
    <n v="-8.8275592092385991E-3"/>
  </r>
  <r>
    <n v="4863"/>
    <x v="4862"/>
    <d v="2024-01-09T00:00:00"/>
    <x v="0"/>
    <x v="1"/>
    <x v="33"/>
    <d v="2024-01-12T00:00:00"/>
    <n v="3"/>
    <s v="Second Class"/>
    <s v="CU-00374"/>
    <x v="114"/>
    <s v="Consumer"/>
    <s v="United States"/>
    <s v="Denver"/>
    <s v="Colorado"/>
    <s v="60932"/>
    <x v="0"/>
    <s v="FUR-CHA-20139"/>
    <x v="2"/>
    <x v="13"/>
    <s v="Harbour Creations 67200 Series"/>
    <n v="2525.23"/>
    <n v="3"/>
    <x v="5"/>
    <n v="351.08"/>
    <n v="0.13902892013796761"/>
  </r>
  <r>
    <n v="4864"/>
    <x v="4863"/>
    <d v="2024-11-08T00:00:00"/>
    <x v="0"/>
    <x v="4"/>
    <x v="4"/>
    <d v="2024-11-08T00:00:00"/>
    <n v="0"/>
    <s v="Same Day"/>
    <s v="CU-00091"/>
    <x v="4"/>
    <s v="Corporate"/>
    <s v="United States"/>
    <s v="Seattle"/>
    <s v="Washington"/>
    <s v="69251"/>
    <x v="1"/>
    <s v="OFF-APP-78256"/>
    <x v="1"/>
    <x v="6"/>
    <s v="Belkin 7 Outlet Berlinger"/>
    <n v="16.18"/>
    <n v="2"/>
    <x v="1"/>
    <n v="7.06"/>
    <n v="0.43634116192830652"/>
  </r>
  <r>
    <n v="4865"/>
    <x v="4864"/>
    <d v="2023-05-02T00:00:00"/>
    <x v="3"/>
    <x v="11"/>
    <x v="42"/>
    <d v="2023-05-03T00:00:00"/>
    <n v="1"/>
    <s v="First Class"/>
    <s v="CU-00058"/>
    <x v="261"/>
    <s v="Consumer"/>
    <s v="United States"/>
    <s v="Philadelphia"/>
    <s v="Pennsylvania"/>
    <s v="40280"/>
    <x v="2"/>
    <s v="OFF-BIN-85001"/>
    <x v="1"/>
    <x v="3"/>
    <s v="Avery Durable Binders"/>
    <n v="1406.41"/>
    <n v="11"/>
    <x v="1"/>
    <n v="-53.14"/>
    <n v="-3.7784145448340099E-2"/>
  </r>
  <r>
    <n v="4866"/>
    <x v="4865"/>
    <d v="2022-10-03T00:00:00"/>
    <x v="1"/>
    <x v="3"/>
    <x v="3"/>
    <d v="2022-10-03T00:00:00"/>
    <n v="0"/>
    <s v="Same Day"/>
    <s v="CU-00083"/>
    <x v="246"/>
    <s v="Consumer"/>
    <s v="United States"/>
    <s v="Houston"/>
    <s v="Texas"/>
    <s v="77113"/>
    <x v="0"/>
    <s v="FUR-TAB-93524"/>
    <x v="2"/>
    <x v="14"/>
    <s v="Bevis Round Conference Table"/>
    <n v="9361.7999999999993"/>
    <n v="6"/>
    <x v="4"/>
    <n v="-926.65"/>
    <n v="-9.898203336965114E-2"/>
  </r>
  <r>
    <n v="4867"/>
    <x v="4866"/>
    <d v="2022-04-15T00:00:00"/>
    <x v="1"/>
    <x v="0"/>
    <x v="14"/>
    <d v="2022-04-22T00:00:00"/>
    <n v="7"/>
    <s v="Standard Class"/>
    <s v="CU-00481"/>
    <x v="217"/>
    <s v="Home Office"/>
    <s v="United States"/>
    <s v="New York"/>
    <s v="New York"/>
    <s v="99017"/>
    <x v="2"/>
    <s v="FUR-BOO-29680"/>
    <x v="2"/>
    <x v="7"/>
    <s v="Sauder Classic Bookcase"/>
    <n v="17718.25"/>
    <n v="10"/>
    <x v="3"/>
    <n v="478.59"/>
    <n v="2.7011132589279414E-2"/>
  </r>
  <r>
    <n v="4868"/>
    <x v="4867"/>
    <d v="2022-05-08T00:00:00"/>
    <x v="1"/>
    <x v="11"/>
    <x v="46"/>
    <d v="2022-05-14T00:00:00"/>
    <n v="6"/>
    <s v="Second Class"/>
    <s v="CU-00585"/>
    <x v="23"/>
    <s v="Home Office"/>
    <s v="United States"/>
    <s v="Seattle"/>
    <s v="Washington"/>
    <s v="59255"/>
    <x v="1"/>
    <s v="TEC-ACC-91337"/>
    <x v="0"/>
    <x v="0"/>
    <s v="Plantronics CS540 Wireless Headset System"/>
    <n v="1336.24"/>
    <n v="7"/>
    <x v="3"/>
    <n v="226.43"/>
    <n v="0.16945309225887564"/>
  </r>
  <r>
    <n v="4869"/>
    <x v="4868"/>
    <d v="2023-03-10T00:00:00"/>
    <x v="3"/>
    <x v="10"/>
    <x v="45"/>
    <d v="2023-03-16T00:00:00"/>
    <n v="6"/>
    <s v="Second Class"/>
    <s v="CU-00116"/>
    <x v="139"/>
    <s v="Home Office"/>
    <s v="United States"/>
    <s v="New Orleans"/>
    <s v="Louisiana"/>
    <s v="62979"/>
    <x v="3"/>
    <s v="TEC-MAC-28664"/>
    <x v="0"/>
    <x v="12"/>
    <s v="Epson Stylus Photo R280"/>
    <n v="4664.0200000000004"/>
    <n v="9"/>
    <x v="3"/>
    <n v="-14.28"/>
    <n v="-3.0617364419535074E-3"/>
  </r>
  <r>
    <n v="4870"/>
    <x v="4869"/>
    <d v="2023-01-13T00:00:00"/>
    <x v="3"/>
    <x v="1"/>
    <x v="35"/>
    <d v="2023-01-18T00:00:00"/>
    <n v="5"/>
    <s v="Second Class"/>
    <s v="CU-00583"/>
    <x v="147"/>
    <s v="Corporate"/>
    <s v="United States"/>
    <s v="Minneapolis"/>
    <s v="Minnesota"/>
    <s v="76477"/>
    <x v="0"/>
    <s v="FUR-FUR-73515"/>
    <x v="2"/>
    <x v="10"/>
    <s v="Howard Miller 11.75 Diameter"/>
    <n v="16942.919999999998"/>
    <n v="13"/>
    <x v="2"/>
    <n v="1499.03"/>
    <n v="8.8475304138837946E-2"/>
  </r>
  <r>
    <n v="4871"/>
    <x v="4870"/>
    <d v="2022-08-11T00:00:00"/>
    <x v="1"/>
    <x v="6"/>
    <x v="43"/>
    <d v="2022-08-13T00:00:00"/>
    <n v="2"/>
    <s v="First Class"/>
    <s v="CU-00150"/>
    <x v="66"/>
    <s v="Corporate"/>
    <s v="United States"/>
    <s v="Houston"/>
    <s v="Texas"/>
    <s v="35256"/>
    <x v="0"/>
    <s v="OFF-PAP-97536"/>
    <x v="1"/>
    <x v="4"/>
    <s v="Xerox 1921"/>
    <n v="1153.68"/>
    <n v="6"/>
    <x v="2"/>
    <n v="167.86"/>
    <n v="0.14549961861174676"/>
  </r>
  <r>
    <n v="4872"/>
    <x v="4871"/>
    <d v="2023-08-28T00:00:00"/>
    <x v="3"/>
    <x v="6"/>
    <x v="26"/>
    <d v="2023-08-28T00:00:00"/>
    <n v="0"/>
    <s v="Same Day"/>
    <s v="CU-00338"/>
    <x v="211"/>
    <s v="Corporate"/>
    <s v="United States"/>
    <s v="Portland"/>
    <s v="Oregon"/>
    <s v="76124"/>
    <x v="1"/>
    <s v="FUR-BOO-89180"/>
    <x v="2"/>
    <x v="7"/>
    <s v="Bush Somerset Collection Bookcase"/>
    <n v="811.63"/>
    <n v="2"/>
    <x v="0"/>
    <n v="-37.46"/>
    <n v="-4.6154035705925113E-2"/>
  </r>
  <r>
    <n v="4873"/>
    <x v="4872"/>
    <d v="2021-03-18T00:00:00"/>
    <x v="2"/>
    <x v="10"/>
    <x v="21"/>
    <d v="2021-03-18T00:00:00"/>
    <n v="0"/>
    <s v="Same Day"/>
    <s v="CU-00548"/>
    <x v="105"/>
    <s v="Corporate"/>
    <s v="United States"/>
    <s v="Denver"/>
    <s v="Colorado"/>
    <s v="95913"/>
    <x v="0"/>
    <s v="FUR-BOO-78757"/>
    <x v="2"/>
    <x v="7"/>
    <s v="O'Sullivan 2-Shelf Bookcase"/>
    <n v="4016.65"/>
    <n v="8"/>
    <x v="0"/>
    <n v="326.54000000000002"/>
    <n v="8.1296602890468431E-2"/>
  </r>
  <r>
    <n v="4874"/>
    <x v="4873"/>
    <d v="2024-04-20T00:00:00"/>
    <x v="0"/>
    <x v="0"/>
    <x v="0"/>
    <d v="2024-04-20T00:00:00"/>
    <n v="0"/>
    <s v="Same Day"/>
    <s v="CU-00356"/>
    <x v="87"/>
    <s v="Home Office"/>
    <s v="United States"/>
    <s v="Chicago"/>
    <s v="Illinois"/>
    <s v="24800"/>
    <x v="0"/>
    <s v="FUR-TAB-12181"/>
    <x v="2"/>
    <x v="14"/>
    <s v="Bevis Round Conference Table"/>
    <n v="4625.88"/>
    <n v="11"/>
    <x v="1"/>
    <n v="545.9"/>
    <n v="0.11800997864190164"/>
  </r>
  <r>
    <n v="4875"/>
    <x v="4874"/>
    <d v="2022-11-17T00:00:00"/>
    <x v="1"/>
    <x v="4"/>
    <x v="20"/>
    <d v="2022-11-22T00:00:00"/>
    <n v="5"/>
    <s v="Second Class"/>
    <s v="CU-00379"/>
    <x v="151"/>
    <s v="Corporate"/>
    <s v="United States"/>
    <s v="Atlanta"/>
    <s v="Georgia"/>
    <s v="25042"/>
    <x v="3"/>
    <s v="TEC-ACC-80729"/>
    <x v="0"/>
    <x v="0"/>
    <s v="Memorex Mini Travel Drive 64 GB"/>
    <n v="167.45"/>
    <n v="3"/>
    <x v="0"/>
    <n v="-19.52"/>
    <n v="-0.11657211107793372"/>
  </r>
  <r>
    <n v="4876"/>
    <x v="4875"/>
    <d v="2021-04-05T00:00:00"/>
    <x v="2"/>
    <x v="0"/>
    <x v="19"/>
    <d v="2021-04-11T00:00:00"/>
    <n v="6"/>
    <s v="Standard Class"/>
    <s v="CU-00103"/>
    <x v="235"/>
    <s v="Consumer"/>
    <s v="United States"/>
    <s v="Los Angeles"/>
    <s v="California"/>
    <s v="24314"/>
    <x v="1"/>
    <s v="TEC-PHO-51905"/>
    <x v="0"/>
    <x v="2"/>
    <s v="Apple iPhone SE"/>
    <n v="13873.69"/>
    <n v="12"/>
    <x v="2"/>
    <n v="-534.80999999999995"/>
    <n v="-3.8548504399334271E-2"/>
  </r>
  <r>
    <n v="4877"/>
    <x v="4876"/>
    <d v="2022-02-25T00:00:00"/>
    <x v="1"/>
    <x v="9"/>
    <x v="17"/>
    <d v="2022-03-03T00:00:00"/>
    <n v="6"/>
    <s v="Second Class"/>
    <s v="CU-00255"/>
    <x v="5"/>
    <s v="Home Office"/>
    <s v="United States"/>
    <s v="Denver"/>
    <s v="Colorado"/>
    <s v="67648"/>
    <x v="0"/>
    <s v="TEC-COP-33709"/>
    <x v="0"/>
    <x v="11"/>
    <s v="Hewlett Packard 610 Multi-Function Printer"/>
    <n v="5883.95"/>
    <n v="13"/>
    <x v="2"/>
    <n v="1303.6199999999999"/>
    <n v="0.2215552477502358"/>
  </r>
  <r>
    <n v="4878"/>
    <x v="4877"/>
    <d v="2021-05-02T00:00:00"/>
    <x v="2"/>
    <x v="11"/>
    <x v="39"/>
    <d v="2021-05-02T00:00:00"/>
    <n v="0"/>
    <s v="Same Day"/>
    <s v="CU-00435"/>
    <x v="233"/>
    <s v="Home Office"/>
    <s v="United States"/>
    <s v="Boston"/>
    <s v="Massachusetts"/>
    <s v="28111"/>
    <x v="2"/>
    <s v="TEC-MAC-15140"/>
    <x v="0"/>
    <x v="12"/>
    <s v="Lexmark MX611dhe Monochrome Laser Printer"/>
    <n v="4334.17"/>
    <n v="11"/>
    <x v="3"/>
    <n v="664.63"/>
    <n v="0.15334654616685547"/>
  </r>
  <r>
    <n v="4879"/>
    <x v="4878"/>
    <d v="2021-05-09T00:00:00"/>
    <x v="2"/>
    <x v="11"/>
    <x v="39"/>
    <d v="2021-05-14T00:00:00"/>
    <n v="5"/>
    <s v="Second Class"/>
    <s v="CU-00718"/>
    <x v="105"/>
    <s v="Consumer"/>
    <s v="United States"/>
    <s v="Nashville"/>
    <s v="Tennessee"/>
    <s v="50529"/>
    <x v="3"/>
    <s v="OFF-ENV-23317"/>
    <x v="1"/>
    <x v="1"/>
    <s v="Poly String &amp; Button Envelopes"/>
    <n v="38.69"/>
    <n v="1"/>
    <x v="0"/>
    <n v="9.27"/>
    <n v="0.23959679503747738"/>
  </r>
  <r>
    <n v="4880"/>
    <x v="4879"/>
    <d v="2024-11-19T00:00:00"/>
    <x v="0"/>
    <x v="4"/>
    <x v="4"/>
    <d v="2024-11-20T00:00:00"/>
    <n v="1"/>
    <s v="First Class"/>
    <s v="CU-00505"/>
    <x v="34"/>
    <s v="Corporate"/>
    <s v="United States"/>
    <s v="Los Angeles"/>
    <s v="California"/>
    <s v="67940"/>
    <x v="1"/>
    <s v="TEC-ACC-87073"/>
    <x v="0"/>
    <x v="0"/>
    <s v="SanDisk Ultra 64GB"/>
    <n v="2083.4899999999998"/>
    <n v="7"/>
    <x v="2"/>
    <n v="109.96"/>
    <n v="5.2776831182295092E-2"/>
  </r>
  <r>
    <n v="4881"/>
    <x v="4880"/>
    <d v="2024-08-06T00:00:00"/>
    <x v="0"/>
    <x v="6"/>
    <x v="6"/>
    <d v="2024-08-11T00:00:00"/>
    <n v="5"/>
    <s v="Second Class"/>
    <s v="CU-00506"/>
    <x v="213"/>
    <s v="Consumer"/>
    <s v="United States"/>
    <s v="Nashville"/>
    <s v="Tennessee"/>
    <s v="49991"/>
    <x v="3"/>
    <s v="TEC-PHO-61803"/>
    <x v="0"/>
    <x v="2"/>
    <s v="Apple iPhone SE"/>
    <n v="9347.98"/>
    <n v="9"/>
    <x v="2"/>
    <n v="97.94"/>
    <n v="1.0477129818420665E-2"/>
  </r>
  <r>
    <n v="4882"/>
    <x v="4881"/>
    <d v="2021-01-28T00:00:00"/>
    <x v="2"/>
    <x v="1"/>
    <x v="25"/>
    <d v="2021-01-29T00:00:00"/>
    <n v="1"/>
    <s v="First Class"/>
    <s v="CU-00598"/>
    <x v="2"/>
    <s v="Consumer"/>
    <s v="United States"/>
    <s v="Baltimore"/>
    <s v="Maryland"/>
    <s v="33291"/>
    <x v="2"/>
    <s v="TEC-COP-32659"/>
    <x v="0"/>
    <x v="11"/>
    <s v="HP Designjet T520 Inkjet Large Format Printer"/>
    <n v="3043.51"/>
    <n v="4"/>
    <x v="3"/>
    <n v="597.1"/>
    <n v="0.19618795403990785"/>
  </r>
  <r>
    <n v="4883"/>
    <x v="4882"/>
    <d v="2022-10-25T00:00:00"/>
    <x v="1"/>
    <x v="3"/>
    <x v="3"/>
    <d v="2022-10-30T00:00:00"/>
    <n v="5"/>
    <s v="Second Class"/>
    <s v="CU-00699"/>
    <x v="62"/>
    <s v="Consumer"/>
    <s v="United States"/>
    <s v="Atlanta"/>
    <s v="Georgia"/>
    <s v="37839"/>
    <x v="3"/>
    <s v="OFF-ENV-19659"/>
    <x v="1"/>
    <x v="1"/>
    <s v="Business Envelopes with Contemporary Seal"/>
    <n v="1064.4100000000001"/>
    <n v="14"/>
    <x v="2"/>
    <n v="274"/>
    <n v="0.2574196033483338"/>
  </r>
  <r>
    <n v="4884"/>
    <x v="4883"/>
    <d v="2023-08-30T00:00:00"/>
    <x v="3"/>
    <x v="6"/>
    <x v="26"/>
    <d v="2023-09-03T00:00:00"/>
    <n v="4"/>
    <s v="Second Class"/>
    <s v="CU-00570"/>
    <x v="125"/>
    <s v="Consumer"/>
    <s v="United States"/>
    <s v="Denver"/>
    <s v="Colorado"/>
    <s v="52950"/>
    <x v="0"/>
    <s v="FUR-FUR-68780"/>
    <x v="2"/>
    <x v="10"/>
    <s v="Acme Flexible Frame Partition"/>
    <n v="5908.83"/>
    <n v="6"/>
    <x v="4"/>
    <n v="1162.46"/>
    <n v="0.19673268650477338"/>
  </r>
  <r>
    <n v="4885"/>
    <x v="4884"/>
    <d v="2024-12-19T00:00:00"/>
    <x v="0"/>
    <x v="5"/>
    <x v="44"/>
    <d v="2024-12-23T00:00:00"/>
    <n v="4"/>
    <s v="Second Class"/>
    <s v="CU-00501"/>
    <x v="94"/>
    <s v="Home Office"/>
    <s v="United States"/>
    <s v="Charlotte"/>
    <s v="North Carolina"/>
    <s v="47221"/>
    <x v="3"/>
    <s v="OFF-LAB-49220"/>
    <x v="1"/>
    <x v="15"/>
    <s v="Avery 503"/>
    <n v="1318.23"/>
    <n v="12"/>
    <x v="0"/>
    <n v="340.18"/>
    <n v="0.25805815373644964"/>
  </r>
  <r>
    <n v="4886"/>
    <x v="4885"/>
    <d v="2023-04-12T00:00:00"/>
    <x v="3"/>
    <x v="0"/>
    <x v="32"/>
    <d v="2023-04-19T00:00:00"/>
    <n v="7"/>
    <s v="Standard Class"/>
    <s v="CU-00007"/>
    <x v="304"/>
    <s v="Consumer"/>
    <s v="United States"/>
    <s v="Seattle"/>
    <s v="Washington"/>
    <s v="44869"/>
    <x v="1"/>
    <s v="FUR-FUR-76006"/>
    <x v="2"/>
    <x v="10"/>
    <s v="Howard Miller 11.75 Diameter"/>
    <n v="16550.22"/>
    <n v="11"/>
    <x v="3"/>
    <n v="5696.41"/>
    <n v="0.34418938237679014"/>
  </r>
  <r>
    <n v="4887"/>
    <x v="4886"/>
    <d v="2022-07-27T00:00:00"/>
    <x v="1"/>
    <x v="7"/>
    <x v="31"/>
    <d v="2022-08-02T00:00:00"/>
    <n v="6"/>
    <s v="Second Class"/>
    <s v="CU-00008"/>
    <x v="260"/>
    <s v="Corporate"/>
    <s v="United States"/>
    <s v="Boston"/>
    <s v="Massachusetts"/>
    <s v="64145"/>
    <x v="2"/>
    <s v="TEC-COP-74048"/>
    <x v="0"/>
    <x v="11"/>
    <s v="Hewlett Packard 610 Multi-Function Printer"/>
    <n v="1455.05"/>
    <n v="2"/>
    <x v="1"/>
    <n v="547.87"/>
    <n v="0.37653001615064774"/>
  </r>
  <r>
    <n v="4888"/>
    <x v="4887"/>
    <d v="2022-05-22T00:00:00"/>
    <x v="1"/>
    <x v="11"/>
    <x v="46"/>
    <d v="2022-05-22T00:00:00"/>
    <n v="0"/>
    <s v="Same Day"/>
    <s v="CU-00123"/>
    <x v="336"/>
    <s v="Corporate"/>
    <s v="United States"/>
    <s v="Nashville"/>
    <s v="Tennessee"/>
    <s v="75993"/>
    <x v="3"/>
    <s v="OFF-LAB-55304"/>
    <x v="1"/>
    <x v="15"/>
    <s v="Avery 503"/>
    <n v="1858.48"/>
    <n v="7"/>
    <x v="4"/>
    <n v="775.8"/>
    <n v="0.41743790624596444"/>
  </r>
  <r>
    <n v="4889"/>
    <x v="4888"/>
    <d v="2024-12-23T00:00:00"/>
    <x v="0"/>
    <x v="5"/>
    <x v="44"/>
    <d v="2024-12-24T00:00:00"/>
    <n v="1"/>
    <s v="First Class"/>
    <s v="CU-00467"/>
    <x v="218"/>
    <s v="Home Office"/>
    <s v="United States"/>
    <s v="Atlanta"/>
    <s v="Georgia"/>
    <s v="70520"/>
    <x v="3"/>
    <s v="FUR-CHA-55219"/>
    <x v="2"/>
    <x v="13"/>
    <s v="Global Troy Executive Chair"/>
    <n v="16268.31"/>
    <n v="11"/>
    <x v="2"/>
    <n v="-1299.49"/>
    <n v="-7.98786106239677E-2"/>
  </r>
  <r>
    <n v="4890"/>
    <x v="4889"/>
    <d v="2023-09-10T00:00:00"/>
    <x v="3"/>
    <x v="8"/>
    <x v="12"/>
    <d v="2023-09-10T00:00:00"/>
    <n v="0"/>
    <s v="Same Day"/>
    <s v="CU-00356"/>
    <x v="87"/>
    <s v="Home Office"/>
    <s v="United States"/>
    <s v="Chicago"/>
    <s v="Illinois"/>
    <s v="89846"/>
    <x v="0"/>
    <s v="TEC-PHO-50100"/>
    <x v="0"/>
    <x v="2"/>
    <s v="Apple iPhone SE"/>
    <n v="1029.0999999999999"/>
    <n v="5"/>
    <x v="2"/>
    <n v="-57.38"/>
    <n v="-5.5757457972986112E-2"/>
  </r>
  <r>
    <n v="4891"/>
    <x v="4890"/>
    <d v="2021-03-11T00:00:00"/>
    <x v="2"/>
    <x v="10"/>
    <x v="21"/>
    <d v="2021-03-15T00:00:00"/>
    <n v="4"/>
    <s v="Second Class"/>
    <s v="CU-00226"/>
    <x v="98"/>
    <s v="Consumer"/>
    <s v="United States"/>
    <s v="Dallas"/>
    <s v="Texas"/>
    <s v="74376"/>
    <x v="0"/>
    <s v="FUR-TAB-24735"/>
    <x v="2"/>
    <x v="14"/>
    <s v="Bevis Round Conference Table"/>
    <n v="12408.86"/>
    <n v="9"/>
    <x v="2"/>
    <n v="1539.35"/>
    <n v="0.12405249152621593"/>
  </r>
  <r>
    <n v="4892"/>
    <x v="4891"/>
    <d v="2023-03-11T00:00:00"/>
    <x v="3"/>
    <x v="10"/>
    <x v="45"/>
    <d v="2023-03-17T00:00:00"/>
    <n v="6"/>
    <s v="Second Class"/>
    <s v="CU-00537"/>
    <x v="83"/>
    <s v="Consumer"/>
    <s v="United States"/>
    <s v="Boston"/>
    <s v="Massachusetts"/>
    <s v="99956"/>
    <x v="2"/>
    <s v="OFF-ART-86760"/>
    <x v="1"/>
    <x v="16"/>
    <s v="Sanford 16-Color Pencils"/>
    <n v="455.08"/>
    <n v="2"/>
    <x v="2"/>
    <n v="98.27"/>
    <n v="0.2159400544959128"/>
  </r>
  <r>
    <n v="4893"/>
    <x v="4892"/>
    <d v="2021-05-25T00:00:00"/>
    <x v="2"/>
    <x v="11"/>
    <x v="39"/>
    <d v="2021-06-01T00:00:00"/>
    <n v="7"/>
    <s v="Standard Class"/>
    <s v="CU-00103"/>
    <x v="235"/>
    <s v="Consumer"/>
    <s v="United States"/>
    <s v="Los Angeles"/>
    <s v="California"/>
    <s v="10406"/>
    <x v="1"/>
    <s v="OFF-BIN-46465"/>
    <x v="1"/>
    <x v="3"/>
    <s v="Cardinal Easy Open Angle-D Binders"/>
    <n v="761.51"/>
    <n v="6"/>
    <x v="0"/>
    <n v="-47.09"/>
    <n v="-6.1837664639991602E-2"/>
  </r>
  <r>
    <n v="4894"/>
    <x v="4893"/>
    <d v="2024-03-31T00:00:00"/>
    <x v="0"/>
    <x v="10"/>
    <x v="40"/>
    <d v="2024-04-02T00:00:00"/>
    <n v="2"/>
    <s v="First Class"/>
    <s v="CU-00486"/>
    <x v="90"/>
    <s v="Home Office"/>
    <s v="United States"/>
    <s v="Dallas"/>
    <s v="Texas"/>
    <s v="58031"/>
    <x v="0"/>
    <s v="OFF-BIN-89671"/>
    <x v="1"/>
    <x v="3"/>
    <s v="Avery Durable Binders"/>
    <n v="1062.22"/>
    <n v="10"/>
    <x v="3"/>
    <n v="448.95"/>
    <n v="0.4226525578505394"/>
  </r>
  <r>
    <n v="4895"/>
    <x v="4894"/>
    <d v="2022-09-29T00:00:00"/>
    <x v="1"/>
    <x v="8"/>
    <x v="36"/>
    <d v="2022-09-29T00:00:00"/>
    <n v="0"/>
    <s v="Same Day"/>
    <s v="CU-00419"/>
    <x v="28"/>
    <s v="Consumer"/>
    <s v="United States"/>
    <s v="Denver"/>
    <s v="Colorado"/>
    <s v="65060"/>
    <x v="0"/>
    <s v="FUR-BOO-31912"/>
    <x v="2"/>
    <x v="7"/>
    <s v="Bush Somerset Collection Bookcase"/>
    <n v="9965.16"/>
    <n v="14"/>
    <x v="0"/>
    <n v="2688.28"/>
    <n v="0.26976787126348201"/>
  </r>
  <r>
    <n v="4896"/>
    <x v="4895"/>
    <d v="2021-11-18T00:00:00"/>
    <x v="2"/>
    <x v="4"/>
    <x v="8"/>
    <d v="2021-11-23T00:00:00"/>
    <n v="5"/>
    <s v="Second Class"/>
    <s v="CU-00158"/>
    <x v="243"/>
    <s v="Consumer"/>
    <s v="United States"/>
    <s v="Nashville"/>
    <s v="Tennessee"/>
    <s v="79721"/>
    <x v="3"/>
    <s v="FUR-BOO-71502"/>
    <x v="2"/>
    <x v="7"/>
    <s v="Sauder Classic Bookcase"/>
    <n v="6839.24"/>
    <n v="9"/>
    <x v="5"/>
    <n v="696.9"/>
    <n v="0.10189728683303993"/>
  </r>
  <r>
    <n v="4897"/>
    <x v="4896"/>
    <d v="2021-02-19T00:00:00"/>
    <x v="2"/>
    <x v="9"/>
    <x v="13"/>
    <d v="2021-02-24T00:00:00"/>
    <n v="5"/>
    <s v="Second Class"/>
    <s v="CU-00466"/>
    <x v="115"/>
    <s v="Corporate"/>
    <s v="United States"/>
    <s v="Minneapolis"/>
    <s v="Minnesota"/>
    <s v="54613"/>
    <x v="0"/>
    <s v="OFF-BIN-69764"/>
    <x v="1"/>
    <x v="3"/>
    <s v="Avery Durable Binders"/>
    <n v="569.98"/>
    <n v="8"/>
    <x v="1"/>
    <n v="94.62"/>
    <n v="0.16600582476578127"/>
  </r>
  <r>
    <n v="4898"/>
    <x v="4897"/>
    <d v="2024-10-17T00:00:00"/>
    <x v="0"/>
    <x v="3"/>
    <x v="24"/>
    <d v="2024-10-17T00:00:00"/>
    <n v="0"/>
    <s v="Same Day"/>
    <s v="CU-00243"/>
    <x v="75"/>
    <s v="Corporate"/>
    <s v="United States"/>
    <s v="Chicago"/>
    <s v="Illinois"/>
    <s v="14287"/>
    <x v="0"/>
    <s v="OFF-SUP-89909"/>
    <x v="1"/>
    <x v="5"/>
    <s v="Dixon Ticonderoga Pencils"/>
    <n v="1332.74"/>
    <n v="14"/>
    <x v="3"/>
    <n v="477.54"/>
    <n v="0.35831444993021894"/>
  </r>
  <r>
    <n v="4899"/>
    <x v="4898"/>
    <d v="2021-05-06T00:00:00"/>
    <x v="2"/>
    <x v="11"/>
    <x v="39"/>
    <d v="2021-05-14T00:00:00"/>
    <n v="8"/>
    <s v="Standard Class"/>
    <s v="CU-00038"/>
    <x v="99"/>
    <s v="Consumer"/>
    <s v="United States"/>
    <s v="Philadelphia"/>
    <s v="Pennsylvania"/>
    <s v="38782"/>
    <x v="2"/>
    <s v="FUR-BOO-53578"/>
    <x v="2"/>
    <x v="7"/>
    <s v="Bush Somerset Collection Bookcase"/>
    <n v="1132.23"/>
    <n v="1"/>
    <x v="3"/>
    <n v="-82.72"/>
    <n v="-7.3059360730593603E-2"/>
  </r>
  <r>
    <n v="4900"/>
    <x v="4899"/>
    <d v="2022-08-08T00:00:00"/>
    <x v="1"/>
    <x v="6"/>
    <x v="43"/>
    <d v="2022-08-09T00:00:00"/>
    <n v="1"/>
    <s v="First Class"/>
    <s v="CU-00567"/>
    <x v="205"/>
    <s v="Home Office"/>
    <s v="United States"/>
    <s v="Las Vegas"/>
    <s v="Nevada"/>
    <s v="72565"/>
    <x v="1"/>
    <s v="TEC-ACC-52882"/>
    <x v="0"/>
    <x v="0"/>
    <s v="Plantronics CS540 Wireless Headset System"/>
    <n v="2247.81"/>
    <n v="10"/>
    <x v="0"/>
    <n v="-306.86"/>
    <n v="-0.13651509691655433"/>
  </r>
  <r>
    <n v="4901"/>
    <x v="4900"/>
    <d v="2023-12-03T00:00:00"/>
    <x v="3"/>
    <x v="5"/>
    <x v="34"/>
    <d v="2023-12-04T00:00:00"/>
    <n v="1"/>
    <s v="First Class"/>
    <s v="CU-00692"/>
    <x v="265"/>
    <s v="Consumer"/>
    <s v="United States"/>
    <s v="Chicago"/>
    <s v="Illinois"/>
    <s v="83333"/>
    <x v="0"/>
    <s v="TEC-ACC-24658"/>
    <x v="0"/>
    <x v="0"/>
    <s v="Plantronics CS540 Wireless Headset System"/>
    <n v="2582.5700000000002"/>
    <n v="8"/>
    <x v="0"/>
    <n v="687.42"/>
    <n v="0.26617671544236937"/>
  </r>
  <r>
    <n v="4902"/>
    <x v="4901"/>
    <d v="2021-03-01T00:00:00"/>
    <x v="2"/>
    <x v="10"/>
    <x v="21"/>
    <d v="2021-03-04T00:00:00"/>
    <n v="3"/>
    <s v="First Class"/>
    <s v="CU-00161"/>
    <x v="256"/>
    <s v="Corporate"/>
    <s v="United States"/>
    <s v="Las Vegas"/>
    <s v="Nevada"/>
    <s v="51574"/>
    <x v="1"/>
    <s v="TEC-ACC-56573"/>
    <x v="0"/>
    <x v="0"/>
    <s v="Memorex Mini Travel Drive 64 GB"/>
    <n v="12361.69"/>
    <n v="14"/>
    <x v="3"/>
    <n v="-1802.23"/>
    <n v="-0.14579155439102581"/>
  </r>
  <r>
    <n v="4903"/>
    <x v="4902"/>
    <d v="2024-09-01T00:00:00"/>
    <x v="0"/>
    <x v="8"/>
    <x v="15"/>
    <d v="2024-09-01T00:00:00"/>
    <n v="0"/>
    <s v="Same Day"/>
    <s v="CU-00062"/>
    <x v="90"/>
    <s v="Consumer"/>
    <s v="United States"/>
    <s v="Denver"/>
    <s v="Colorado"/>
    <s v="45313"/>
    <x v="0"/>
    <s v="TEC-ACC-67846"/>
    <x v="0"/>
    <x v="0"/>
    <s v="Logitech MK550 Wireless Wave Keyboard and Mouse"/>
    <n v="3267.32"/>
    <n v="6"/>
    <x v="5"/>
    <n v="871.38"/>
    <n v="0.26669564046374394"/>
  </r>
  <r>
    <n v="4904"/>
    <x v="4903"/>
    <d v="2022-07-12T00:00:00"/>
    <x v="1"/>
    <x v="7"/>
    <x v="31"/>
    <d v="2022-07-12T00:00:00"/>
    <n v="0"/>
    <s v="Same Day"/>
    <s v="CU-00791"/>
    <x v="24"/>
    <s v="Home Office"/>
    <s v="United States"/>
    <s v="Los Angeles"/>
    <s v="California"/>
    <s v="52765"/>
    <x v="1"/>
    <s v="FUR-BOO-37857"/>
    <x v="2"/>
    <x v="7"/>
    <s v="Sauder Classic Bookcase"/>
    <n v="2449.12"/>
    <n v="10"/>
    <x v="1"/>
    <n v="638.79"/>
    <n v="0.26082429607369179"/>
  </r>
  <r>
    <n v="4905"/>
    <x v="4904"/>
    <d v="2021-05-21T00:00:00"/>
    <x v="2"/>
    <x v="11"/>
    <x v="39"/>
    <d v="2021-05-21T00:00:00"/>
    <n v="0"/>
    <s v="Same Day"/>
    <s v="CU-00639"/>
    <x v="74"/>
    <s v="Consumer"/>
    <s v="United States"/>
    <s v="New Orleans"/>
    <s v="Louisiana"/>
    <s v="74759"/>
    <x v="3"/>
    <s v="TEC-ACC-58334"/>
    <x v="0"/>
    <x v="0"/>
    <s v="Plantronics CS540 Wireless Headset System"/>
    <n v="10588.88"/>
    <n v="9"/>
    <x v="4"/>
    <n v="3376.91"/>
    <n v="0.3189109707542252"/>
  </r>
  <r>
    <n v="4906"/>
    <x v="4905"/>
    <d v="2023-12-02T00:00:00"/>
    <x v="3"/>
    <x v="5"/>
    <x v="34"/>
    <d v="2023-12-05T00:00:00"/>
    <n v="3"/>
    <s v="First Class"/>
    <s v="CU-00456"/>
    <x v="89"/>
    <s v="Home Office"/>
    <s v="United States"/>
    <s v="Houston"/>
    <s v="Texas"/>
    <s v="16833"/>
    <x v="0"/>
    <s v="OFF-ENV-68688"/>
    <x v="1"/>
    <x v="1"/>
    <s v="Poly String &amp; Button Envelopes"/>
    <n v="265.95999999999998"/>
    <n v="12"/>
    <x v="3"/>
    <n v="30.51"/>
    <n v="0.11471649872161228"/>
  </r>
  <r>
    <n v="4907"/>
    <x v="4906"/>
    <d v="2023-07-06T00:00:00"/>
    <x v="3"/>
    <x v="7"/>
    <x v="41"/>
    <d v="2023-07-10T00:00:00"/>
    <n v="4"/>
    <s v="Second Class"/>
    <s v="CU-00225"/>
    <x v="304"/>
    <s v="Corporate"/>
    <s v="United States"/>
    <s v="New York"/>
    <s v="New York"/>
    <s v="83585"/>
    <x v="2"/>
    <s v="OFF-BIN-11189"/>
    <x v="1"/>
    <x v="3"/>
    <s v="Ibico 21-Sheet Binder"/>
    <n v="448.8"/>
    <n v="7"/>
    <x v="2"/>
    <n v="22.57"/>
    <n v="5.028966131907308E-2"/>
  </r>
  <r>
    <n v="4908"/>
    <x v="4907"/>
    <d v="2021-10-22T00:00:00"/>
    <x v="2"/>
    <x v="3"/>
    <x v="10"/>
    <d v="2021-10-25T00:00:00"/>
    <n v="3"/>
    <s v="Second Class"/>
    <s v="CU-00765"/>
    <x v="231"/>
    <s v="Corporate"/>
    <s v="United States"/>
    <s v="Nashville"/>
    <s v="Tennessee"/>
    <s v="59609"/>
    <x v="3"/>
    <s v="FUR-TAB-24183"/>
    <x v="2"/>
    <x v="14"/>
    <s v="Bretford CR4500 Series Slim Rectangular Table"/>
    <n v="1193.33"/>
    <n v="4"/>
    <x v="1"/>
    <n v="-84.03"/>
    <n v="-7.041639781116707E-2"/>
  </r>
  <r>
    <n v="4909"/>
    <x v="4908"/>
    <d v="2023-01-23T00:00:00"/>
    <x v="3"/>
    <x v="1"/>
    <x v="35"/>
    <d v="2023-01-24T00:00:00"/>
    <n v="1"/>
    <s v="First Class"/>
    <s v="CU-00461"/>
    <x v="190"/>
    <s v="Corporate"/>
    <s v="United States"/>
    <s v="Charlotte"/>
    <s v="North Carolina"/>
    <s v="80026"/>
    <x v="3"/>
    <s v="FUR-CHA-55811"/>
    <x v="2"/>
    <x v="13"/>
    <s v="Hon Deluxe Fabric Upholstered Stacking Chairs"/>
    <n v="7745.02"/>
    <n v="10"/>
    <x v="3"/>
    <n v="-1371.99"/>
    <n v="-0.17714479756023871"/>
  </r>
  <r>
    <n v="4910"/>
    <x v="4909"/>
    <d v="2024-05-27T00:00:00"/>
    <x v="0"/>
    <x v="11"/>
    <x v="30"/>
    <d v="2024-05-28T00:00:00"/>
    <n v="1"/>
    <s v="First Class"/>
    <s v="CU-00036"/>
    <x v="202"/>
    <s v="Home Office"/>
    <s v="United States"/>
    <s v="Las Vegas"/>
    <s v="Nevada"/>
    <s v="25377"/>
    <x v="1"/>
    <s v="FUR-FUR-83732"/>
    <x v="2"/>
    <x v="10"/>
    <s v="Acme Flexible Frame Partition"/>
    <n v="10856.15"/>
    <n v="8"/>
    <x v="5"/>
    <n v="3193.08"/>
    <n v="0.29412637076680037"/>
  </r>
  <r>
    <n v="4911"/>
    <x v="4910"/>
    <d v="2024-10-30T00:00:00"/>
    <x v="0"/>
    <x v="3"/>
    <x v="24"/>
    <d v="2024-11-02T00:00:00"/>
    <n v="3"/>
    <s v="First Class"/>
    <s v="CU-00329"/>
    <x v="88"/>
    <s v="Consumer"/>
    <s v="United States"/>
    <s v="Miami"/>
    <s v="Florida"/>
    <s v="67340"/>
    <x v="3"/>
    <s v="TEC-COP-73261"/>
    <x v="0"/>
    <x v="11"/>
    <s v="HP Designjet T520 Inkjet Large Format Printer"/>
    <n v="4586.57"/>
    <n v="6"/>
    <x v="3"/>
    <n v="1752.83"/>
    <n v="0.38216575785390827"/>
  </r>
  <r>
    <n v="4912"/>
    <x v="4911"/>
    <d v="2022-03-30T00:00:00"/>
    <x v="1"/>
    <x v="10"/>
    <x v="47"/>
    <d v="2022-04-05T00:00:00"/>
    <n v="6"/>
    <s v="Second Class"/>
    <s v="CU-00542"/>
    <x v="20"/>
    <s v="Consumer"/>
    <s v="United States"/>
    <s v="New York"/>
    <s v="New York"/>
    <s v="43541"/>
    <x v="2"/>
    <s v="FUR-CHA-76752"/>
    <x v="2"/>
    <x v="13"/>
    <s v="Global Troy Executive Chair"/>
    <n v="12543.52"/>
    <n v="9"/>
    <x v="2"/>
    <n v="-37.869999999999997"/>
    <n v="-3.0190887406405854E-3"/>
  </r>
  <r>
    <n v="4913"/>
    <x v="4912"/>
    <d v="2021-12-05T00:00:00"/>
    <x v="2"/>
    <x v="5"/>
    <x v="11"/>
    <d v="2021-12-11T00:00:00"/>
    <n v="6"/>
    <s v="Second Class"/>
    <s v="CU-00328"/>
    <x v="319"/>
    <s v="Corporate"/>
    <s v="United States"/>
    <s v="Nashville"/>
    <s v="Tennessee"/>
    <s v="13264"/>
    <x v="3"/>
    <s v="FUR-BOO-19621"/>
    <x v="2"/>
    <x v="7"/>
    <s v="Bush Somerset Collection Bookcase"/>
    <n v="6577.28"/>
    <n v="6"/>
    <x v="3"/>
    <n v="642.70000000000005"/>
    <n v="9.7715164931400228E-2"/>
  </r>
  <r>
    <n v="4914"/>
    <x v="4913"/>
    <d v="2024-01-01T00:00:00"/>
    <x v="0"/>
    <x v="1"/>
    <x v="33"/>
    <d v="2024-01-01T00:00:00"/>
    <n v="0"/>
    <s v="Same Day"/>
    <s v="CU-00235"/>
    <x v="39"/>
    <s v="Home Office"/>
    <s v="United States"/>
    <s v="Los Angeles"/>
    <s v="California"/>
    <s v="15726"/>
    <x v="1"/>
    <s v="TEC-ACC-15257"/>
    <x v="0"/>
    <x v="0"/>
    <s v="SanDisk Ultra 64GB"/>
    <n v="6701.34"/>
    <n v="10"/>
    <x v="0"/>
    <n v="837.5"/>
    <n v="0.1249750049990002"/>
  </r>
  <r>
    <n v="4915"/>
    <x v="4914"/>
    <d v="2022-05-14T00:00:00"/>
    <x v="1"/>
    <x v="11"/>
    <x v="46"/>
    <d v="2022-05-14T00:00:00"/>
    <n v="0"/>
    <s v="Same Day"/>
    <s v="CU-00345"/>
    <x v="167"/>
    <s v="Corporate"/>
    <s v="United States"/>
    <s v="Las Vegas"/>
    <s v="Nevada"/>
    <s v="63398"/>
    <x v="1"/>
    <s v="FUR-CHA-14809"/>
    <x v="2"/>
    <x v="13"/>
    <s v="Hon Deluxe Fabric Upholstered Stacking Chairs"/>
    <n v="2335.34"/>
    <n v="4"/>
    <x v="0"/>
    <n v="14.66"/>
    <n v="6.2774585285226133E-3"/>
  </r>
  <r>
    <n v="4916"/>
    <x v="4915"/>
    <d v="2021-10-28T00:00:00"/>
    <x v="2"/>
    <x v="3"/>
    <x v="10"/>
    <d v="2021-11-02T00:00:00"/>
    <n v="5"/>
    <s v="Second Class"/>
    <s v="CU-00159"/>
    <x v="251"/>
    <s v="Consumer"/>
    <s v="United States"/>
    <s v="Atlanta"/>
    <s v="Georgia"/>
    <s v="30188"/>
    <x v="3"/>
    <s v="OFF-SUP-33938"/>
    <x v="1"/>
    <x v="5"/>
    <s v="Dixon Ticonderoga Pencils"/>
    <n v="108.21"/>
    <n v="1"/>
    <x v="2"/>
    <n v="39.14"/>
    <n v="0.36170409389150726"/>
  </r>
  <r>
    <n v="4917"/>
    <x v="4916"/>
    <d v="2022-04-18T00:00:00"/>
    <x v="1"/>
    <x v="0"/>
    <x v="14"/>
    <d v="2022-04-23T00:00:00"/>
    <n v="5"/>
    <s v="Second Class"/>
    <s v="CU-00681"/>
    <x v="182"/>
    <s v="Corporate"/>
    <s v="United States"/>
    <s v="Philadelphia"/>
    <s v="Pennsylvania"/>
    <s v="82861"/>
    <x v="2"/>
    <s v="FUR-BOO-98937"/>
    <x v="2"/>
    <x v="7"/>
    <s v="Bush Somerset Collection Bookcase"/>
    <n v="4011.54"/>
    <n v="4"/>
    <x v="4"/>
    <n v="-328.64"/>
    <n v="-8.192365026897401E-2"/>
  </r>
  <r>
    <n v="4918"/>
    <x v="4917"/>
    <d v="2021-10-18T00:00:00"/>
    <x v="2"/>
    <x v="3"/>
    <x v="10"/>
    <d v="2021-10-21T00:00:00"/>
    <n v="3"/>
    <s v="Second Class"/>
    <s v="CU-00419"/>
    <x v="28"/>
    <s v="Consumer"/>
    <s v="United States"/>
    <s v="Denver"/>
    <s v="Colorado"/>
    <s v="42943"/>
    <x v="0"/>
    <s v="OFF-FAS-57487"/>
    <x v="1"/>
    <x v="9"/>
    <s v="Advantus 75305 EasyClose Envelopes"/>
    <n v="634.02"/>
    <n v="8"/>
    <x v="4"/>
    <n v="203.88"/>
    <n v="0.32156714299233463"/>
  </r>
  <r>
    <n v="4919"/>
    <x v="4918"/>
    <d v="2023-09-02T00:00:00"/>
    <x v="3"/>
    <x v="8"/>
    <x v="12"/>
    <d v="2023-09-10T00:00:00"/>
    <n v="8"/>
    <s v="Standard Class"/>
    <s v="CU-00218"/>
    <x v="238"/>
    <s v="Home Office"/>
    <s v="United States"/>
    <s v="Denver"/>
    <s v="Colorado"/>
    <s v="62407"/>
    <x v="0"/>
    <s v="TEC-ACC-99397"/>
    <x v="0"/>
    <x v="0"/>
    <s v="Plantronics CS540 Wireless Headset System"/>
    <n v="4320.59"/>
    <n v="6"/>
    <x v="5"/>
    <n v="1298.05"/>
    <n v="0.30043350560918763"/>
  </r>
  <r>
    <n v="4920"/>
    <x v="4919"/>
    <d v="2021-01-21T00:00:00"/>
    <x v="2"/>
    <x v="1"/>
    <x v="25"/>
    <d v="2021-01-21T00:00:00"/>
    <n v="0"/>
    <s v="Same Day"/>
    <s v="CU-00650"/>
    <x v="70"/>
    <s v="Home Office"/>
    <s v="United States"/>
    <s v="Charlotte"/>
    <s v="North Carolina"/>
    <s v="50939"/>
    <x v="3"/>
    <s v="TEC-ACC-14846"/>
    <x v="0"/>
    <x v="0"/>
    <s v="Kensington 62348"/>
    <n v="3764.91"/>
    <n v="10"/>
    <x v="0"/>
    <n v="432.45"/>
    <n v="0.11486330350526308"/>
  </r>
  <r>
    <n v="4921"/>
    <x v="4920"/>
    <d v="2021-09-03T00:00:00"/>
    <x v="2"/>
    <x v="8"/>
    <x v="38"/>
    <d v="2021-09-09T00:00:00"/>
    <n v="6"/>
    <s v="Second Class"/>
    <s v="CU-00509"/>
    <x v="212"/>
    <s v="Consumer"/>
    <s v="United States"/>
    <s v="Seattle"/>
    <s v="Washington"/>
    <s v="81451"/>
    <x v="1"/>
    <s v="FUR-TAB-35312"/>
    <x v="2"/>
    <x v="14"/>
    <s v="Bevis Round Conference Table"/>
    <n v="8389.2900000000009"/>
    <n v="7"/>
    <x v="2"/>
    <n v="-790.51"/>
    <n v="-9.42284746384974E-2"/>
  </r>
  <r>
    <n v="4922"/>
    <x v="4921"/>
    <d v="2021-04-12T00:00:00"/>
    <x v="2"/>
    <x v="0"/>
    <x v="19"/>
    <d v="2021-04-20T00:00:00"/>
    <n v="8"/>
    <s v="Standard Class"/>
    <s v="CU-00410"/>
    <x v="166"/>
    <s v="Home Office"/>
    <s v="United States"/>
    <s v="Seattle"/>
    <s v="Washington"/>
    <s v="38220"/>
    <x v="1"/>
    <s v="OFF-LAB-93214"/>
    <x v="1"/>
    <x v="15"/>
    <s v="Avery 5663 Internet Shipping Labels"/>
    <n v="717.27"/>
    <n v="3"/>
    <x v="3"/>
    <n v="6.53"/>
    <n v="9.1039636399124456E-3"/>
  </r>
  <r>
    <n v="4923"/>
    <x v="4922"/>
    <d v="2023-02-16T00:00:00"/>
    <x v="3"/>
    <x v="9"/>
    <x v="23"/>
    <d v="2023-02-16T00:00:00"/>
    <n v="0"/>
    <s v="Same Day"/>
    <s v="CU-00256"/>
    <x v="165"/>
    <s v="Corporate"/>
    <s v="United States"/>
    <s v="New Orleans"/>
    <s v="Louisiana"/>
    <s v="83209"/>
    <x v="3"/>
    <s v="OFF-PAP-28066"/>
    <x v="1"/>
    <x v="4"/>
    <s v="Southworth 25% Cotton Business Paper"/>
    <n v="1166.22"/>
    <n v="5"/>
    <x v="2"/>
    <n v="398.45"/>
    <n v="0.34165937816192482"/>
  </r>
  <r>
    <n v="4924"/>
    <x v="4923"/>
    <d v="2024-09-07T00:00:00"/>
    <x v="0"/>
    <x v="8"/>
    <x v="15"/>
    <d v="2024-09-07T00:00:00"/>
    <n v="0"/>
    <s v="Same Day"/>
    <s v="CU-00634"/>
    <x v="182"/>
    <s v="Home Office"/>
    <s v="United States"/>
    <s v="Baltimore"/>
    <s v="Maryland"/>
    <s v="62770"/>
    <x v="2"/>
    <s v="TEC-ACC-73223"/>
    <x v="0"/>
    <x v="0"/>
    <s v="SanDisk Ultra 64GB"/>
    <n v="1246.24"/>
    <n v="4"/>
    <x v="3"/>
    <n v="-123.82"/>
    <n v="-9.9354859417126712E-2"/>
  </r>
  <r>
    <n v="4925"/>
    <x v="4924"/>
    <d v="2024-02-23T00:00:00"/>
    <x v="0"/>
    <x v="9"/>
    <x v="16"/>
    <d v="2024-02-23T00:00:00"/>
    <n v="0"/>
    <s v="Same Day"/>
    <s v="CU-00780"/>
    <x v="22"/>
    <s v="Home Office"/>
    <s v="United States"/>
    <s v="San Francisco"/>
    <s v="California"/>
    <s v="91356"/>
    <x v="1"/>
    <s v="TEC-ACC-80047"/>
    <x v="0"/>
    <x v="0"/>
    <s v="Logitech MK550 Wireless Wave Keyboard and Mouse"/>
    <n v="5791.15"/>
    <n v="12"/>
    <x v="5"/>
    <n v="954.13"/>
    <n v="0.16475656821184048"/>
  </r>
  <r>
    <n v="4926"/>
    <x v="4925"/>
    <d v="2023-01-13T00:00:00"/>
    <x v="3"/>
    <x v="1"/>
    <x v="35"/>
    <d v="2023-01-20T00:00:00"/>
    <n v="7"/>
    <s v="Standard Class"/>
    <s v="CU-00294"/>
    <x v="70"/>
    <s v="Home Office"/>
    <s v="United States"/>
    <s v="Portland"/>
    <s v="Oregon"/>
    <s v="76892"/>
    <x v="1"/>
    <s v="TEC-ACC-76429"/>
    <x v="0"/>
    <x v="0"/>
    <s v="SanDisk Ultra 64GB"/>
    <n v="4005.16"/>
    <n v="6"/>
    <x v="2"/>
    <n v="45.73"/>
    <n v="1.1417771075312846E-2"/>
  </r>
  <r>
    <n v="4927"/>
    <x v="4926"/>
    <d v="2024-09-14T00:00:00"/>
    <x v="0"/>
    <x v="8"/>
    <x v="15"/>
    <d v="2024-09-22T00:00:00"/>
    <n v="8"/>
    <s v="Standard Class"/>
    <s v="CU-00207"/>
    <x v="91"/>
    <s v="Home Office"/>
    <s v="United States"/>
    <s v="Denver"/>
    <s v="Colorado"/>
    <s v="38212"/>
    <x v="0"/>
    <s v="OFF-FAS-94258"/>
    <x v="1"/>
    <x v="9"/>
    <s v="Binder clips medium"/>
    <n v="523.4"/>
    <n v="6"/>
    <x v="2"/>
    <n v="164.56"/>
    <n v="0.31440580817730229"/>
  </r>
  <r>
    <n v="4928"/>
    <x v="4927"/>
    <d v="2024-08-02T00:00:00"/>
    <x v="0"/>
    <x v="6"/>
    <x v="6"/>
    <d v="2024-08-02T00:00:00"/>
    <n v="0"/>
    <s v="Same Day"/>
    <s v="CU-00466"/>
    <x v="115"/>
    <s v="Corporate"/>
    <s v="United States"/>
    <s v="Minneapolis"/>
    <s v="Minnesota"/>
    <s v="28113"/>
    <x v="0"/>
    <s v="FUR-TAB-64977"/>
    <x v="2"/>
    <x v="14"/>
    <s v="Bevis Round Conference Table"/>
    <n v="584.84"/>
    <n v="7"/>
    <x v="1"/>
    <n v="30.41"/>
    <n v="5.1997127419465147E-2"/>
  </r>
  <r>
    <n v="4929"/>
    <x v="4928"/>
    <d v="2023-03-10T00:00:00"/>
    <x v="3"/>
    <x v="10"/>
    <x v="45"/>
    <d v="2023-03-12T00:00:00"/>
    <n v="2"/>
    <s v="First Class"/>
    <s v="CU-00611"/>
    <x v="281"/>
    <s v="Corporate"/>
    <s v="United States"/>
    <s v="New Orleans"/>
    <s v="Louisiana"/>
    <s v="75144"/>
    <x v="3"/>
    <s v="TEC-ACC-44705"/>
    <x v="0"/>
    <x v="0"/>
    <s v="Kensington 62348"/>
    <n v="5220.03"/>
    <n v="6"/>
    <x v="5"/>
    <n v="-731.64"/>
    <n v="-0.14016011402233322"/>
  </r>
  <r>
    <n v="4930"/>
    <x v="4929"/>
    <d v="2023-03-23T00:00:00"/>
    <x v="3"/>
    <x v="10"/>
    <x v="45"/>
    <d v="2023-03-23T00:00:00"/>
    <n v="0"/>
    <s v="Same Day"/>
    <s v="CU-00159"/>
    <x v="251"/>
    <s v="Consumer"/>
    <s v="United States"/>
    <s v="Atlanta"/>
    <s v="Georgia"/>
    <s v="16068"/>
    <x v="3"/>
    <s v="FUR-BOO-42970"/>
    <x v="2"/>
    <x v="7"/>
    <s v="Bush Somerset Collection Bookcase"/>
    <n v="13113.97"/>
    <n v="10"/>
    <x v="3"/>
    <n v="-93.85"/>
    <n v="-7.1564903686679162E-3"/>
  </r>
  <r>
    <n v="4931"/>
    <x v="4930"/>
    <d v="2022-05-24T00:00:00"/>
    <x v="1"/>
    <x v="11"/>
    <x v="46"/>
    <d v="2022-05-29T00:00:00"/>
    <n v="5"/>
    <s v="Second Class"/>
    <s v="CU-00608"/>
    <x v="182"/>
    <s v="Corporate"/>
    <s v="United States"/>
    <s v="Atlanta"/>
    <s v="Georgia"/>
    <s v="60972"/>
    <x v="3"/>
    <s v="OFF-ENV-30181"/>
    <x v="1"/>
    <x v="1"/>
    <s v="Business Envelopes with Contemporary Seal"/>
    <n v="1857.15"/>
    <n v="9"/>
    <x v="3"/>
    <n v="757.49"/>
    <n v="0.40787766200899228"/>
  </r>
  <r>
    <n v="4932"/>
    <x v="4931"/>
    <d v="2023-09-08T00:00:00"/>
    <x v="3"/>
    <x v="8"/>
    <x v="12"/>
    <d v="2023-09-14T00:00:00"/>
    <n v="6"/>
    <s v="Second Class"/>
    <s v="CU-00661"/>
    <x v="115"/>
    <s v="Home Office"/>
    <s v="United States"/>
    <s v="Baltimore"/>
    <s v="Maryland"/>
    <s v="24149"/>
    <x v="2"/>
    <s v="FUR-FUR-45831"/>
    <x v="2"/>
    <x v="10"/>
    <s v="Acme Flexible Frame Partition"/>
    <n v="3631.68"/>
    <n v="10"/>
    <x v="5"/>
    <n v="-661.24"/>
    <n v="-0.18207551326108029"/>
  </r>
  <r>
    <n v="4933"/>
    <x v="4932"/>
    <d v="2021-02-12T00:00:00"/>
    <x v="2"/>
    <x v="9"/>
    <x v="13"/>
    <d v="2021-02-12T00:00:00"/>
    <n v="0"/>
    <s v="Same Day"/>
    <s v="CU-00476"/>
    <x v="140"/>
    <s v="Consumer"/>
    <s v="United States"/>
    <s v="Charlotte"/>
    <s v="North Carolina"/>
    <s v="57377"/>
    <x v="3"/>
    <s v="TEC-COP-81282"/>
    <x v="0"/>
    <x v="11"/>
    <s v="Hewlett Packard 610 Multi-Function Printer"/>
    <n v="4167.91"/>
    <n v="11"/>
    <x v="3"/>
    <n v="185.27"/>
    <n v="4.4451535661758537E-2"/>
  </r>
  <r>
    <n v="4934"/>
    <x v="4933"/>
    <d v="2023-11-24T00:00:00"/>
    <x v="3"/>
    <x v="4"/>
    <x v="22"/>
    <d v="2023-11-27T00:00:00"/>
    <n v="3"/>
    <s v="First Class"/>
    <s v="CU-00155"/>
    <x v="120"/>
    <s v="Consumer"/>
    <s v="United States"/>
    <s v="Seattle"/>
    <s v="Washington"/>
    <s v="95435"/>
    <x v="1"/>
    <s v="OFF-STO-18985"/>
    <x v="1"/>
    <x v="8"/>
    <s v="Fellowes Stor/File Storage Boxes"/>
    <n v="1289.81"/>
    <n v="5"/>
    <x v="4"/>
    <n v="-102.53"/>
    <n v="-7.9492328327428072E-2"/>
  </r>
  <r>
    <n v="4935"/>
    <x v="4934"/>
    <d v="2021-05-14T00:00:00"/>
    <x v="2"/>
    <x v="11"/>
    <x v="39"/>
    <d v="2021-05-18T00:00:00"/>
    <n v="4"/>
    <s v="Second Class"/>
    <s v="CU-00209"/>
    <x v="96"/>
    <s v="Consumer"/>
    <s v="United States"/>
    <s v="Washington DC"/>
    <s v="District of Columbia"/>
    <s v="84179"/>
    <x v="2"/>
    <s v="TEC-PHO-52436"/>
    <x v="0"/>
    <x v="2"/>
    <s v="Motorola Moto G Play"/>
    <n v="5654.46"/>
    <n v="8"/>
    <x v="3"/>
    <n v="624.79999999999995"/>
    <n v="0.1104968467369121"/>
  </r>
  <r>
    <n v="4936"/>
    <x v="4935"/>
    <d v="2024-03-25T00:00:00"/>
    <x v="0"/>
    <x v="10"/>
    <x v="40"/>
    <d v="2024-03-29T00:00:00"/>
    <n v="4"/>
    <s v="Second Class"/>
    <s v="CU-00136"/>
    <x v="274"/>
    <s v="Home Office"/>
    <s v="United States"/>
    <s v="Denver"/>
    <s v="Colorado"/>
    <s v="91773"/>
    <x v="0"/>
    <s v="OFF-PAP-93949"/>
    <x v="1"/>
    <x v="4"/>
    <s v="Hammermill CopyPlus Copy Paper"/>
    <n v="689.18"/>
    <n v="4"/>
    <x v="3"/>
    <n v="298.64999999999998"/>
    <n v="0.43334107199860705"/>
  </r>
  <r>
    <n v="4937"/>
    <x v="4936"/>
    <d v="2023-07-08T00:00:00"/>
    <x v="3"/>
    <x v="7"/>
    <x v="41"/>
    <d v="2023-07-09T00:00:00"/>
    <n v="1"/>
    <s v="First Class"/>
    <s v="CU-00634"/>
    <x v="182"/>
    <s v="Home Office"/>
    <s v="United States"/>
    <s v="Baltimore"/>
    <s v="Maryland"/>
    <s v="41402"/>
    <x v="2"/>
    <s v="TEC-MAC-73247"/>
    <x v="0"/>
    <x v="12"/>
    <s v="Epson Stylus Photo R280"/>
    <n v="14023.12"/>
    <n v="10"/>
    <x v="3"/>
    <n v="2457.77"/>
    <n v="0.17526556144424349"/>
  </r>
  <r>
    <n v="4938"/>
    <x v="4937"/>
    <d v="2024-04-25T00:00:00"/>
    <x v="0"/>
    <x v="0"/>
    <x v="0"/>
    <d v="2024-04-25T00:00:00"/>
    <n v="0"/>
    <s v="Same Day"/>
    <s v="CU-00263"/>
    <x v="65"/>
    <s v="Home Office"/>
    <s v="United States"/>
    <s v="New Orleans"/>
    <s v="Louisiana"/>
    <s v="87465"/>
    <x v="3"/>
    <s v="TEC-COP-17507"/>
    <x v="0"/>
    <x v="11"/>
    <s v="Hewlett Packard 610 Multi-Function Printer"/>
    <n v="423.36"/>
    <n v="2"/>
    <x v="5"/>
    <n v="-50.36"/>
    <n v="-0.11895313681027966"/>
  </r>
  <r>
    <n v="4939"/>
    <x v="4938"/>
    <d v="2022-07-08T00:00:00"/>
    <x v="1"/>
    <x v="7"/>
    <x v="31"/>
    <d v="2022-07-08T00:00:00"/>
    <n v="0"/>
    <s v="Same Day"/>
    <s v="CU-00235"/>
    <x v="39"/>
    <s v="Home Office"/>
    <s v="United States"/>
    <s v="Los Angeles"/>
    <s v="California"/>
    <s v="49043"/>
    <x v="1"/>
    <s v="TEC-ACC-24078"/>
    <x v="0"/>
    <x v="0"/>
    <s v="SanDisk Ultra 64GB"/>
    <n v="410.15"/>
    <n v="3"/>
    <x v="4"/>
    <n v="53.65"/>
    <n v="0.1308058027550896"/>
  </r>
  <r>
    <n v="4940"/>
    <x v="4939"/>
    <d v="2023-10-26T00:00:00"/>
    <x v="3"/>
    <x v="3"/>
    <x v="29"/>
    <d v="2023-10-30T00:00:00"/>
    <n v="4"/>
    <s v="Second Class"/>
    <s v="CU-00159"/>
    <x v="251"/>
    <s v="Consumer"/>
    <s v="United States"/>
    <s v="Atlanta"/>
    <s v="Georgia"/>
    <s v="85067"/>
    <x v="3"/>
    <s v="FUR-FUR-56834"/>
    <x v="2"/>
    <x v="10"/>
    <s v="Eldon Expressions Punched Metal &amp; Wood Desk Accessories"/>
    <n v="2366.9299999999998"/>
    <n v="3"/>
    <x v="2"/>
    <n v="-61.1"/>
    <n v="-2.5814029143236179E-2"/>
  </r>
  <r>
    <n v="4941"/>
    <x v="4940"/>
    <d v="2024-03-11T00:00:00"/>
    <x v="0"/>
    <x v="10"/>
    <x v="40"/>
    <d v="2024-03-14T00:00:00"/>
    <n v="3"/>
    <s v="Second Class"/>
    <s v="CU-00178"/>
    <x v="49"/>
    <s v="Home Office"/>
    <s v="United States"/>
    <s v="Boston"/>
    <s v="Massachusetts"/>
    <s v="28307"/>
    <x v="2"/>
    <s v="OFF-PAP-57430"/>
    <x v="1"/>
    <x v="4"/>
    <s v="Southworth 25% Cotton Business Paper"/>
    <n v="559.63"/>
    <n v="12"/>
    <x v="0"/>
    <n v="135.86000000000001"/>
    <n v="0.24276754284080557"/>
  </r>
  <r>
    <n v="4942"/>
    <x v="4941"/>
    <d v="2023-06-01T00:00:00"/>
    <x v="3"/>
    <x v="2"/>
    <x v="37"/>
    <d v="2023-06-04T00:00:00"/>
    <n v="3"/>
    <s v="Second Class"/>
    <s v="CU-00297"/>
    <x v="297"/>
    <s v="Corporate"/>
    <s v="United States"/>
    <s v="Seattle"/>
    <s v="Washington"/>
    <s v="81785"/>
    <x v="1"/>
    <s v="OFF-PAP-25111"/>
    <x v="1"/>
    <x v="4"/>
    <s v="Xerox 1921"/>
    <n v="225.94"/>
    <n v="2"/>
    <x v="2"/>
    <n v="100.03"/>
    <n v="0.44272815791803133"/>
  </r>
  <r>
    <n v="4943"/>
    <x v="4942"/>
    <d v="2022-08-28T00:00:00"/>
    <x v="1"/>
    <x v="6"/>
    <x v="43"/>
    <d v="2022-08-30T00:00:00"/>
    <n v="2"/>
    <s v="First Class"/>
    <s v="CU-00015"/>
    <x v="142"/>
    <s v="Home Office"/>
    <s v="United States"/>
    <s v="Las Vegas"/>
    <s v="Nevada"/>
    <s v="49699"/>
    <x v="1"/>
    <s v="FUR-BOO-16839"/>
    <x v="2"/>
    <x v="7"/>
    <s v="Bush Somerset Collection Bookcase"/>
    <n v="2890.39"/>
    <n v="10"/>
    <x v="3"/>
    <n v="-490.81"/>
    <n v="-0.16980753462335532"/>
  </r>
  <r>
    <n v="4944"/>
    <x v="4943"/>
    <d v="2021-10-30T00:00:00"/>
    <x v="2"/>
    <x v="3"/>
    <x v="10"/>
    <d v="2021-11-06T00:00:00"/>
    <n v="7"/>
    <s v="Standard Class"/>
    <s v="CU-00501"/>
    <x v="94"/>
    <s v="Home Office"/>
    <s v="United States"/>
    <s v="Charlotte"/>
    <s v="North Carolina"/>
    <s v="72673"/>
    <x v="3"/>
    <s v="FUR-CHA-53420"/>
    <x v="2"/>
    <x v="13"/>
    <s v="Harbour Creations 67200 Series"/>
    <n v="6950.65"/>
    <n v="10"/>
    <x v="2"/>
    <n v="101.15"/>
    <n v="1.4552595800392771E-2"/>
  </r>
  <r>
    <n v="4945"/>
    <x v="4944"/>
    <d v="2024-11-09T00:00:00"/>
    <x v="0"/>
    <x v="4"/>
    <x v="4"/>
    <d v="2024-11-09T00:00:00"/>
    <n v="0"/>
    <s v="Same Day"/>
    <s v="CU-00526"/>
    <x v="217"/>
    <s v="Consumer"/>
    <s v="United States"/>
    <s v="Nashville"/>
    <s v="Tennessee"/>
    <s v="80140"/>
    <x v="3"/>
    <s v="TEC-ACC-39673"/>
    <x v="0"/>
    <x v="0"/>
    <s v="Plantronics CS540 Wireless Headset System"/>
    <n v="4623.55"/>
    <n v="7"/>
    <x v="1"/>
    <n v="1115.45"/>
    <n v="0.24125401477219885"/>
  </r>
  <r>
    <n v="4946"/>
    <x v="4945"/>
    <d v="2021-01-22T00:00:00"/>
    <x v="2"/>
    <x v="1"/>
    <x v="25"/>
    <d v="2021-01-28T00:00:00"/>
    <n v="6"/>
    <s v="Standard Class"/>
    <s v="CU-00470"/>
    <x v="112"/>
    <s v="Consumer"/>
    <s v="United States"/>
    <s v="Nashville"/>
    <s v="Tennessee"/>
    <s v="91676"/>
    <x v="3"/>
    <s v="TEC-COP-59285"/>
    <x v="0"/>
    <x v="11"/>
    <s v="HP Designjet T520 Inkjet Large Format Printer"/>
    <n v="876.86"/>
    <n v="9"/>
    <x v="4"/>
    <n v="280.7"/>
    <n v="0.32011951736879318"/>
  </r>
  <r>
    <n v="4947"/>
    <x v="4946"/>
    <d v="2024-02-22T00:00:00"/>
    <x v="0"/>
    <x v="9"/>
    <x v="16"/>
    <d v="2024-02-25T00:00:00"/>
    <n v="3"/>
    <s v="First Class"/>
    <s v="CU-00354"/>
    <x v="103"/>
    <s v="Home Office"/>
    <s v="United States"/>
    <s v="Houston"/>
    <s v="Texas"/>
    <s v="55595"/>
    <x v="0"/>
    <s v="OFF-PAP-62886"/>
    <x v="1"/>
    <x v="4"/>
    <s v="Southworth 25% Cotton Business Paper"/>
    <n v="1645.15"/>
    <n v="10"/>
    <x v="1"/>
    <n v="656.81"/>
    <n v="0.39924019086405488"/>
  </r>
  <r>
    <n v="4948"/>
    <x v="4947"/>
    <d v="2023-04-08T00:00:00"/>
    <x v="3"/>
    <x v="0"/>
    <x v="32"/>
    <d v="2023-04-14T00:00:00"/>
    <n v="6"/>
    <s v="Second Class"/>
    <s v="CU-00627"/>
    <x v="79"/>
    <s v="Corporate"/>
    <s v="United States"/>
    <s v="Miami"/>
    <s v="Florida"/>
    <s v="97057"/>
    <x v="3"/>
    <s v="FUR-CHA-62179"/>
    <x v="2"/>
    <x v="13"/>
    <s v="Global Troy Executive Chair"/>
    <n v="8189.3"/>
    <n v="10"/>
    <x v="1"/>
    <n v="1476.52"/>
    <n v="0.18029868242706945"/>
  </r>
  <r>
    <n v="4949"/>
    <x v="4948"/>
    <d v="2022-08-04T00:00:00"/>
    <x v="1"/>
    <x v="6"/>
    <x v="43"/>
    <d v="2022-08-10T00:00:00"/>
    <n v="6"/>
    <s v="Standard Class"/>
    <s v="CU-00455"/>
    <x v="35"/>
    <s v="Consumer"/>
    <s v="United States"/>
    <s v="Denver"/>
    <s v="Colorado"/>
    <s v="21706"/>
    <x v="0"/>
    <s v="OFF-STO-45531"/>
    <x v="1"/>
    <x v="8"/>
    <s v="Fellowes Stor/File Storage Boxes"/>
    <n v="130.56"/>
    <n v="1"/>
    <x v="0"/>
    <n v="41.06"/>
    <n v="0.31449142156862747"/>
  </r>
  <r>
    <n v="4950"/>
    <x v="4949"/>
    <d v="2022-03-02T00:00:00"/>
    <x v="1"/>
    <x v="10"/>
    <x v="47"/>
    <d v="2022-03-04T00:00:00"/>
    <n v="2"/>
    <s v="First Class"/>
    <s v="CU-00283"/>
    <x v="179"/>
    <s v="Home Office"/>
    <s v="United States"/>
    <s v="Boston"/>
    <s v="Massachusetts"/>
    <s v="10371"/>
    <x v="2"/>
    <s v="OFF-FAS-73250"/>
    <x v="1"/>
    <x v="9"/>
    <s v="Staple remover"/>
    <n v="335.64"/>
    <n v="8"/>
    <x v="3"/>
    <n v="148.69999999999999"/>
    <n v="0.44303420331307353"/>
  </r>
  <r>
    <n v="4951"/>
    <x v="4950"/>
    <d v="2023-12-20T00:00:00"/>
    <x v="3"/>
    <x v="5"/>
    <x v="34"/>
    <d v="2023-12-24T00:00:00"/>
    <n v="4"/>
    <s v="Second Class"/>
    <s v="CU-00535"/>
    <x v="91"/>
    <s v="Home Office"/>
    <s v="United States"/>
    <s v="Miami"/>
    <s v="Florida"/>
    <s v="84313"/>
    <x v="3"/>
    <s v="TEC-ACC-83417"/>
    <x v="0"/>
    <x v="0"/>
    <s v="Logitech MK550 Wireless Wave Keyboard and Mouse"/>
    <n v="12298.09"/>
    <n v="10"/>
    <x v="3"/>
    <n v="2805.27"/>
    <n v="0.22810615306929774"/>
  </r>
  <r>
    <n v="4952"/>
    <x v="4951"/>
    <d v="2024-12-21T00:00:00"/>
    <x v="0"/>
    <x v="5"/>
    <x v="44"/>
    <d v="2024-12-28T00:00:00"/>
    <n v="7"/>
    <s v="Standard Class"/>
    <s v="CU-00761"/>
    <x v="133"/>
    <s v="Corporate"/>
    <s v="United States"/>
    <s v="Denver"/>
    <s v="Colorado"/>
    <s v="60675"/>
    <x v="0"/>
    <s v="OFF-PAP-17882"/>
    <x v="1"/>
    <x v="4"/>
    <s v="Xerox 1921"/>
    <n v="5.93"/>
    <n v="1"/>
    <x v="4"/>
    <n v="2.61"/>
    <n v="0.44013490725126475"/>
  </r>
  <r>
    <n v="4953"/>
    <x v="4952"/>
    <d v="2021-08-14T00:00:00"/>
    <x v="2"/>
    <x v="6"/>
    <x v="27"/>
    <d v="2021-08-20T00:00:00"/>
    <n v="6"/>
    <s v="Second Class"/>
    <s v="CU-00464"/>
    <x v="279"/>
    <s v="Consumer"/>
    <s v="United States"/>
    <s v="Baltimore"/>
    <s v="Maryland"/>
    <s v="45765"/>
    <x v="2"/>
    <s v="TEC-ACC-39287"/>
    <x v="0"/>
    <x v="0"/>
    <s v="Kensington 62348"/>
    <n v="7483.63"/>
    <n v="11"/>
    <x v="3"/>
    <n v="1698.6"/>
    <n v="0.22697541166519455"/>
  </r>
  <r>
    <n v="4954"/>
    <x v="4953"/>
    <d v="2022-07-31T00:00:00"/>
    <x v="1"/>
    <x v="7"/>
    <x v="31"/>
    <d v="2022-08-08T00:00:00"/>
    <n v="8"/>
    <s v="Standard Class"/>
    <s v="CU-00311"/>
    <x v="200"/>
    <s v="Corporate"/>
    <s v="United States"/>
    <s v="Seattle"/>
    <s v="Washington"/>
    <s v="95517"/>
    <x v="1"/>
    <s v="FUR-FUR-60688"/>
    <x v="2"/>
    <x v="10"/>
    <s v="Howard Miller 11.75 Diameter"/>
    <n v="3810.19"/>
    <n v="9"/>
    <x v="5"/>
    <n v="-294.77"/>
    <n v="-7.7363596041142305E-2"/>
  </r>
  <r>
    <n v="4955"/>
    <x v="4954"/>
    <d v="2022-11-18T00:00:00"/>
    <x v="1"/>
    <x v="4"/>
    <x v="20"/>
    <d v="2022-11-21T00:00:00"/>
    <n v="3"/>
    <s v="First Class"/>
    <s v="CU-00233"/>
    <x v="84"/>
    <s v="Consumer"/>
    <s v="United States"/>
    <s v="Nashville"/>
    <s v="Tennessee"/>
    <s v="43462"/>
    <x v="3"/>
    <s v="OFF-APP-14588"/>
    <x v="1"/>
    <x v="6"/>
    <s v="Hoover Stair Vacuum"/>
    <n v="91.54"/>
    <n v="1"/>
    <x v="1"/>
    <n v="-0.67"/>
    <n v="-7.3192047192484162E-3"/>
  </r>
  <r>
    <n v="4956"/>
    <x v="4955"/>
    <d v="2023-09-25T00:00:00"/>
    <x v="3"/>
    <x v="8"/>
    <x v="12"/>
    <d v="2023-09-28T00:00:00"/>
    <n v="3"/>
    <s v="Second Class"/>
    <s v="CU-00634"/>
    <x v="182"/>
    <s v="Home Office"/>
    <s v="United States"/>
    <s v="Baltimore"/>
    <s v="Maryland"/>
    <s v="87855"/>
    <x v="2"/>
    <s v="OFF-PAP-20692"/>
    <x v="1"/>
    <x v="4"/>
    <s v="Xerox 1921"/>
    <n v="1149.07"/>
    <n v="4"/>
    <x v="3"/>
    <n v="310.07"/>
    <n v="0.26984430887587352"/>
  </r>
  <r>
    <n v="4957"/>
    <x v="4956"/>
    <d v="2021-08-12T00:00:00"/>
    <x v="2"/>
    <x v="6"/>
    <x v="27"/>
    <d v="2021-08-14T00:00:00"/>
    <n v="2"/>
    <s v="First Class"/>
    <s v="CU-00238"/>
    <x v="194"/>
    <s v="Corporate"/>
    <s v="United States"/>
    <s v="Portland"/>
    <s v="Oregon"/>
    <s v="42576"/>
    <x v="1"/>
    <s v="FUR-TAB-33801"/>
    <x v="2"/>
    <x v="14"/>
    <s v="Bretford CR4500 Series Slim Rectangular Table"/>
    <n v="609.4"/>
    <n v="3"/>
    <x v="1"/>
    <n v="182.23"/>
    <n v="0.29903183459140137"/>
  </r>
  <r>
    <n v="4958"/>
    <x v="4957"/>
    <d v="2024-05-02T00:00:00"/>
    <x v="0"/>
    <x v="11"/>
    <x v="30"/>
    <d v="2024-05-05T00:00:00"/>
    <n v="3"/>
    <s v="Second Class"/>
    <s v="CU-00610"/>
    <x v="90"/>
    <s v="Consumer"/>
    <s v="United States"/>
    <s v="New Orleans"/>
    <s v="Louisiana"/>
    <s v="41615"/>
    <x v="3"/>
    <s v="FUR-CHA-45259"/>
    <x v="2"/>
    <x v="13"/>
    <s v="Harbour Creations 67200 Series"/>
    <n v="12140.62"/>
    <n v="8"/>
    <x v="3"/>
    <n v="3291.04"/>
    <n v="0.27107676543702047"/>
  </r>
  <r>
    <n v="4959"/>
    <x v="4958"/>
    <d v="2023-09-24T00:00:00"/>
    <x v="3"/>
    <x v="8"/>
    <x v="12"/>
    <d v="2023-09-24T00:00:00"/>
    <n v="0"/>
    <s v="Same Day"/>
    <s v="CU-00403"/>
    <x v="214"/>
    <s v="Corporate"/>
    <s v="United States"/>
    <s v="San Francisco"/>
    <s v="California"/>
    <s v="75366"/>
    <x v="1"/>
    <s v="TEC-ACC-79730"/>
    <x v="0"/>
    <x v="0"/>
    <s v="Plantronics CS540 Wireless Headset System"/>
    <n v="9328.84"/>
    <n v="14"/>
    <x v="0"/>
    <n v="-49.9"/>
    <n v="-5.3490037346551125E-3"/>
  </r>
  <r>
    <n v="4960"/>
    <x v="4959"/>
    <d v="2022-01-04T00:00:00"/>
    <x v="1"/>
    <x v="1"/>
    <x v="1"/>
    <d v="2022-01-07T00:00:00"/>
    <n v="3"/>
    <s v="Second Class"/>
    <s v="CU-00244"/>
    <x v="95"/>
    <s v="Consumer"/>
    <s v="United States"/>
    <s v="Washington DC"/>
    <s v="District of Columbia"/>
    <s v="81135"/>
    <x v="2"/>
    <s v="TEC-MAC-19313"/>
    <x v="0"/>
    <x v="12"/>
    <s v="Lexmark MX611dhe Monochrome Laser Printer"/>
    <n v="1668.54"/>
    <n v="14"/>
    <x v="3"/>
    <n v="603.26"/>
    <n v="0.36154961822911047"/>
  </r>
  <r>
    <n v="4961"/>
    <x v="4960"/>
    <d v="2024-03-22T00:00:00"/>
    <x v="0"/>
    <x v="10"/>
    <x v="40"/>
    <d v="2024-03-28T00:00:00"/>
    <n v="6"/>
    <s v="Second Class"/>
    <s v="CU-00620"/>
    <x v="267"/>
    <s v="Home Office"/>
    <s v="United States"/>
    <s v="Miami"/>
    <s v="Florida"/>
    <s v="24962"/>
    <x v="3"/>
    <s v="OFF-FAS-45533"/>
    <x v="1"/>
    <x v="9"/>
    <s v="Binder clips medium"/>
    <n v="762.92"/>
    <n v="8"/>
    <x v="0"/>
    <n v="-16.559999999999999"/>
    <n v="-2.1706076652860062E-2"/>
  </r>
  <r>
    <n v="4962"/>
    <x v="4961"/>
    <d v="2022-03-19T00:00:00"/>
    <x v="1"/>
    <x v="10"/>
    <x v="47"/>
    <d v="2022-03-22T00:00:00"/>
    <n v="3"/>
    <s v="First Class"/>
    <s v="CU-00478"/>
    <x v="181"/>
    <s v="Consumer"/>
    <s v="United States"/>
    <s v="Miami"/>
    <s v="Florida"/>
    <s v="98481"/>
    <x v="3"/>
    <s v="OFF-APP-63855"/>
    <x v="1"/>
    <x v="6"/>
    <s v="Hoover Stair Vacuum"/>
    <n v="1060.9000000000001"/>
    <n v="11"/>
    <x v="3"/>
    <n v="57.13"/>
    <n v="5.3850504288811385E-2"/>
  </r>
  <r>
    <n v="4963"/>
    <x v="4962"/>
    <d v="2023-12-08T00:00:00"/>
    <x v="3"/>
    <x v="5"/>
    <x v="34"/>
    <d v="2023-12-15T00:00:00"/>
    <n v="7"/>
    <s v="Standard Class"/>
    <s v="CU-00783"/>
    <x v="180"/>
    <s v="Corporate"/>
    <s v="United States"/>
    <s v="Philadelphia"/>
    <s v="Pennsylvania"/>
    <s v="30242"/>
    <x v="2"/>
    <s v="TEC-MAC-98906"/>
    <x v="0"/>
    <x v="12"/>
    <s v="Hoover Stair Vacuum 515 Corded"/>
    <n v="1330.75"/>
    <n v="3"/>
    <x v="3"/>
    <n v="-191.26"/>
    <n v="-0.14372346421191057"/>
  </r>
  <r>
    <n v="4964"/>
    <x v="4963"/>
    <d v="2024-07-27T00:00:00"/>
    <x v="0"/>
    <x v="7"/>
    <x v="28"/>
    <d v="2024-08-02T00:00:00"/>
    <n v="6"/>
    <s v="Standard Class"/>
    <s v="CU-00157"/>
    <x v="125"/>
    <s v="Corporate"/>
    <s v="United States"/>
    <s v="Baltimore"/>
    <s v="Maryland"/>
    <s v="96939"/>
    <x v="2"/>
    <s v="TEC-ACC-34596"/>
    <x v="0"/>
    <x v="0"/>
    <s v="Plantronics CS540 Wireless Headset System"/>
    <n v="779.4"/>
    <n v="1"/>
    <x v="1"/>
    <n v="-9.5299999999999994"/>
    <n v="-1.2227354375160379E-2"/>
  </r>
  <r>
    <n v="4965"/>
    <x v="4964"/>
    <d v="2022-03-30T00:00:00"/>
    <x v="1"/>
    <x v="10"/>
    <x v="47"/>
    <d v="2022-03-31T00:00:00"/>
    <n v="1"/>
    <s v="First Class"/>
    <s v="CU-00287"/>
    <x v="79"/>
    <s v="Home Office"/>
    <s v="United States"/>
    <s v="Washington DC"/>
    <s v="District of Columbia"/>
    <s v="62274"/>
    <x v="2"/>
    <s v="OFF-ENV-52873"/>
    <x v="1"/>
    <x v="1"/>
    <s v="Poly String &amp; Button Envelopes"/>
    <n v="1186.43"/>
    <n v="8"/>
    <x v="2"/>
    <n v="87.8"/>
    <n v="7.4003523174565711E-2"/>
  </r>
  <r>
    <n v="4966"/>
    <x v="4965"/>
    <d v="2022-07-13T00:00:00"/>
    <x v="1"/>
    <x v="7"/>
    <x v="31"/>
    <d v="2022-07-13T00:00:00"/>
    <n v="0"/>
    <s v="Same Day"/>
    <s v="CU-00501"/>
    <x v="94"/>
    <s v="Home Office"/>
    <s v="United States"/>
    <s v="Charlotte"/>
    <s v="North Carolina"/>
    <s v="31922"/>
    <x v="3"/>
    <s v="OFF-FAS-15663"/>
    <x v="1"/>
    <x v="9"/>
    <s v="Advantus 75305 EasyClose Envelopes"/>
    <n v="850.16"/>
    <n v="7"/>
    <x v="3"/>
    <n v="284.56"/>
    <n v="0.33471346570057403"/>
  </r>
  <r>
    <n v="4967"/>
    <x v="4966"/>
    <d v="2022-04-26T00:00:00"/>
    <x v="1"/>
    <x v="0"/>
    <x v="14"/>
    <d v="2022-05-02T00:00:00"/>
    <n v="6"/>
    <s v="Second Class"/>
    <s v="CU-00682"/>
    <x v="93"/>
    <s v="Home Office"/>
    <s v="United States"/>
    <s v="Atlanta"/>
    <s v="Georgia"/>
    <s v="27933"/>
    <x v="3"/>
    <s v="TEC-MAC-54264"/>
    <x v="0"/>
    <x v="12"/>
    <s v="Hoover Stair Vacuum 515 Corded"/>
    <n v="11513.34"/>
    <n v="13"/>
    <x v="2"/>
    <n v="1065.23"/>
    <n v="9.2521370861974025E-2"/>
  </r>
  <r>
    <n v="4968"/>
    <x v="4967"/>
    <d v="2023-11-21T00:00:00"/>
    <x v="3"/>
    <x v="4"/>
    <x v="22"/>
    <d v="2023-11-27T00:00:00"/>
    <n v="6"/>
    <s v="Standard Class"/>
    <s v="CU-00337"/>
    <x v="154"/>
    <s v="Consumer"/>
    <s v="United States"/>
    <s v="San Francisco"/>
    <s v="California"/>
    <s v="71584"/>
    <x v="1"/>
    <s v="OFF-SUP-59635"/>
    <x v="1"/>
    <x v="5"/>
    <s v="Avery Hi-Liter EverBold"/>
    <n v="1211.47"/>
    <n v="10"/>
    <x v="3"/>
    <n v="287.55"/>
    <n v="0.23735626965587261"/>
  </r>
  <r>
    <n v="4969"/>
    <x v="4968"/>
    <d v="2022-04-23T00:00:00"/>
    <x v="1"/>
    <x v="0"/>
    <x v="14"/>
    <d v="2022-04-30T00:00:00"/>
    <n v="7"/>
    <s v="Standard Class"/>
    <s v="CU-00785"/>
    <x v="66"/>
    <s v="Corporate"/>
    <s v="United States"/>
    <s v="Dallas"/>
    <s v="Texas"/>
    <s v="31534"/>
    <x v="0"/>
    <s v="OFF-SUP-37855"/>
    <x v="1"/>
    <x v="5"/>
    <s v="Avery Hi-Liter EverBold"/>
    <n v="1370.42"/>
    <n v="11"/>
    <x v="4"/>
    <n v="525.05999999999995"/>
    <n v="0.38313801608266074"/>
  </r>
  <r>
    <n v="4970"/>
    <x v="4969"/>
    <d v="2024-02-16T00:00:00"/>
    <x v="0"/>
    <x v="9"/>
    <x v="16"/>
    <d v="2024-02-21T00:00:00"/>
    <n v="5"/>
    <s v="Standard Class"/>
    <s v="CU-00773"/>
    <x v="103"/>
    <s v="Corporate"/>
    <s v="United States"/>
    <s v="Los Angeles"/>
    <s v="California"/>
    <s v="61395"/>
    <x v="1"/>
    <s v="FUR-CHA-22933"/>
    <x v="2"/>
    <x v="13"/>
    <s v="Hon Deluxe Fabric Upholstered Stacking Chairs"/>
    <n v="4910.6400000000003"/>
    <n v="7"/>
    <x v="2"/>
    <n v="1448.11"/>
    <n v="0.29489231546193567"/>
  </r>
  <r>
    <n v="4971"/>
    <x v="4970"/>
    <d v="2022-10-22T00:00:00"/>
    <x v="1"/>
    <x v="3"/>
    <x v="3"/>
    <d v="2022-10-25T00:00:00"/>
    <n v="3"/>
    <s v="Second Class"/>
    <s v="CU-00506"/>
    <x v="213"/>
    <s v="Consumer"/>
    <s v="United States"/>
    <s v="Nashville"/>
    <s v="Tennessee"/>
    <s v="14805"/>
    <x v="3"/>
    <s v="OFF-ART-48112"/>
    <x v="1"/>
    <x v="16"/>
    <s v="Avery 47"/>
    <n v="1026.42"/>
    <n v="10"/>
    <x v="2"/>
    <n v="-7.88"/>
    <n v="-7.6771691900001946E-3"/>
  </r>
  <r>
    <n v="4972"/>
    <x v="4971"/>
    <d v="2024-07-11T00:00:00"/>
    <x v="0"/>
    <x v="7"/>
    <x v="28"/>
    <d v="2024-07-19T00:00:00"/>
    <n v="8"/>
    <s v="Standard Class"/>
    <s v="CU-00788"/>
    <x v="27"/>
    <s v="Home Office"/>
    <s v="United States"/>
    <s v="Houston"/>
    <s v="Texas"/>
    <s v="21495"/>
    <x v="0"/>
    <s v="FUR-CHA-18171"/>
    <x v="2"/>
    <x v="13"/>
    <s v="Hon Deluxe Fabric Upholstered Stacking Chairs"/>
    <n v="5009.74"/>
    <n v="13"/>
    <x v="0"/>
    <n v="-771.14"/>
    <n v="-0.1539281479677588"/>
  </r>
  <r>
    <n v="4973"/>
    <x v="4972"/>
    <d v="2024-11-20T00:00:00"/>
    <x v="0"/>
    <x v="4"/>
    <x v="4"/>
    <d v="2024-11-20T00:00:00"/>
    <n v="0"/>
    <s v="Same Day"/>
    <s v="CU-00776"/>
    <x v="155"/>
    <s v="Home Office"/>
    <s v="United States"/>
    <s v="Denver"/>
    <s v="Colorado"/>
    <s v="86520"/>
    <x v="0"/>
    <s v="OFF-ENV-62678"/>
    <x v="1"/>
    <x v="1"/>
    <s v="Poly String &amp; Button Envelopes"/>
    <n v="72.150000000000006"/>
    <n v="4"/>
    <x v="0"/>
    <n v="-1.32"/>
    <n v="-1.8295218295218296E-2"/>
  </r>
  <r>
    <n v="4974"/>
    <x v="4973"/>
    <d v="2022-11-18T00:00:00"/>
    <x v="1"/>
    <x v="4"/>
    <x v="20"/>
    <d v="2022-11-19T00:00:00"/>
    <n v="1"/>
    <s v="First Class"/>
    <s v="CU-00192"/>
    <x v="298"/>
    <s v="Home Office"/>
    <s v="United States"/>
    <s v="Minneapolis"/>
    <s v="Minnesota"/>
    <s v="85238"/>
    <x v="0"/>
    <s v="FUR-BOO-50862"/>
    <x v="2"/>
    <x v="7"/>
    <s v="Bush Somerset Collection Bookcase"/>
    <n v="911.25"/>
    <n v="12"/>
    <x v="5"/>
    <n v="-169.2"/>
    <n v="-0.18567901234567899"/>
  </r>
  <r>
    <n v="4975"/>
    <x v="4974"/>
    <d v="2022-03-19T00:00:00"/>
    <x v="1"/>
    <x v="10"/>
    <x v="47"/>
    <d v="2022-03-22T00:00:00"/>
    <n v="3"/>
    <s v="Second Class"/>
    <s v="CU-00708"/>
    <x v="138"/>
    <s v="Home Office"/>
    <s v="United States"/>
    <s v="San Francisco"/>
    <s v="California"/>
    <s v="45305"/>
    <x v="1"/>
    <s v="TEC-PHO-67836"/>
    <x v="0"/>
    <x v="2"/>
    <s v="Apple iPhone SE"/>
    <n v="14096.32"/>
    <n v="14"/>
    <x v="3"/>
    <n v="5261.72"/>
    <n v="0.37326905178089037"/>
  </r>
  <r>
    <n v="4976"/>
    <x v="4975"/>
    <d v="2021-09-25T00:00:00"/>
    <x v="2"/>
    <x v="8"/>
    <x v="38"/>
    <d v="2021-10-02T00:00:00"/>
    <n v="7"/>
    <s v="Standard Class"/>
    <s v="CU-00521"/>
    <x v="292"/>
    <s v="Consumer"/>
    <s v="United States"/>
    <s v="Charlotte"/>
    <s v="North Carolina"/>
    <s v="56941"/>
    <x v="3"/>
    <s v="FUR-BOO-10754"/>
    <x v="2"/>
    <x v="7"/>
    <s v="O'Sullivan 2-Shelf Bookcase"/>
    <n v="4839.01"/>
    <n v="6"/>
    <x v="3"/>
    <n v="1463.13"/>
    <n v="0.3023614334336982"/>
  </r>
  <r>
    <n v="4977"/>
    <x v="4976"/>
    <d v="2022-02-06T00:00:00"/>
    <x v="1"/>
    <x v="9"/>
    <x v="17"/>
    <d v="2022-02-14T00:00:00"/>
    <n v="8"/>
    <s v="Standard Class"/>
    <s v="CU-00481"/>
    <x v="217"/>
    <s v="Home Office"/>
    <s v="United States"/>
    <s v="New York"/>
    <s v="New York"/>
    <s v="74149"/>
    <x v="2"/>
    <s v="TEC-MAC-98067"/>
    <x v="0"/>
    <x v="12"/>
    <s v="Epson Stylus Photo R280"/>
    <n v="6437.73"/>
    <n v="11"/>
    <x v="2"/>
    <n v="-107.2"/>
    <n v="-1.6651832245216873E-2"/>
  </r>
  <r>
    <n v="4978"/>
    <x v="4977"/>
    <d v="2024-06-27T00:00:00"/>
    <x v="0"/>
    <x v="2"/>
    <x v="2"/>
    <d v="2024-06-27T00:00:00"/>
    <n v="0"/>
    <s v="Same Day"/>
    <s v="CU-00347"/>
    <x v="123"/>
    <s v="Corporate"/>
    <s v="United States"/>
    <s v="Washington DC"/>
    <s v="District of Columbia"/>
    <s v="21832"/>
    <x v="2"/>
    <s v="FUR-FUR-63154"/>
    <x v="2"/>
    <x v="10"/>
    <s v="Acme Flexible Frame Partition"/>
    <n v="602.09"/>
    <n v="13"/>
    <x v="1"/>
    <n v="42.35"/>
    <n v="7.0338321513395002E-2"/>
  </r>
  <r>
    <n v="4979"/>
    <x v="4978"/>
    <d v="2021-08-29T00:00:00"/>
    <x v="2"/>
    <x v="6"/>
    <x v="27"/>
    <d v="2021-08-29T00:00:00"/>
    <n v="0"/>
    <s v="Same Day"/>
    <s v="CU-00289"/>
    <x v="31"/>
    <s v="Corporate"/>
    <s v="United States"/>
    <s v="Chicago"/>
    <s v="Illinois"/>
    <s v="44656"/>
    <x v="0"/>
    <s v="FUR-FUR-50119"/>
    <x v="2"/>
    <x v="10"/>
    <s v="Eldon Expressions Punched Metal &amp; Wood Desk Accessories"/>
    <n v="1045.55"/>
    <n v="2"/>
    <x v="0"/>
    <n v="1.71"/>
    <n v="1.6355028453923772E-3"/>
  </r>
  <r>
    <n v="4980"/>
    <x v="4979"/>
    <d v="2024-01-24T00:00:00"/>
    <x v="0"/>
    <x v="1"/>
    <x v="33"/>
    <d v="2024-01-26T00:00:00"/>
    <n v="2"/>
    <s v="First Class"/>
    <s v="CU-00593"/>
    <x v="190"/>
    <s v="Home Office"/>
    <s v="United States"/>
    <s v="Portland"/>
    <s v="Oregon"/>
    <s v="65791"/>
    <x v="1"/>
    <s v="OFF-PAP-77670"/>
    <x v="1"/>
    <x v="4"/>
    <s v="Xerox 1921"/>
    <n v="3694.5"/>
    <n v="14"/>
    <x v="4"/>
    <n v="1110.98"/>
    <n v="0.30071186899445124"/>
  </r>
  <r>
    <n v="4981"/>
    <x v="4980"/>
    <d v="2023-08-23T00:00:00"/>
    <x v="3"/>
    <x v="6"/>
    <x v="26"/>
    <d v="2023-08-28T00:00:00"/>
    <n v="5"/>
    <s v="Standard Class"/>
    <s v="CU-00741"/>
    <x v="10"/>
    <s v="Home Office"/>
    <s v="United States"/>
    <s v="Boston"/>
    <s v="Massachusetts"/>
    <s v="60096"/>
    <x v="2"/>
    <s v="TEC-ACC-90221"/>
    <x v="0"/>
    <x v="0"/>
    <s v="Kensington 62348"/>
    <n v="6245.68"/>
    <n v="10"/>
    <x v="2"/>
    <n v="2275.9299999999998"/>
    <n v="0.36440067374569296"/>
  </r>
  <r>
    <n v="4982"/>
    <x v="4981"/>
    <d v="2023-09-21T00:00:00"/>
    <x v="3"/>
    <x v="8"/>
    <x v="12"/>
    <d v="2023-09-21T00:00:00"/>
    <n v="0"/>
    <s v="Same Day"/>
    <s v="CU-00234"/>
    <x v="32"/>
    <s v="Home Office"/>
    <s v="United States"/>
    <s v="Baltimore"/>
    <s v="Maryland"/>
    <s v="62306"/>
    <x v="2"/>
    <s v="FUR-CHA-22466"/>
    <x v="2"/>
    <x v="13"/>
    <s v="Hon Deluxe Fabric Upholstered Stacking Chairs"/>
    <n v="6201.49"/>
    <n v="11"/>
    <x v="3"/>
    <n v="1859.99"/>
    <n v="0.29992630803242448"/>
  </r>
  <r>
    <n v="4983"/>
    <x v="4982"/>
    <d v="2022-06-19T00:00:00"/>
    <x v="1"/>
    <x v="2"/>
    <x v="9"/>
    <d v="2022-06-19T00:00:00"/>
    <n v="0"/>
    <s v="Same Day"/>
    <s v="CU-00011"/>
    <x v="167"/>
    <s v="Consumer"/>
    <s v="United States"/>
    <s v="Los Angeles"/>
    <s v="California"/>
    <s v="45884"/>
    <x v="1"/>
    <s v="FUR-BOO-26175"/>
    <x v="2"/>
    <x v="7"/>
    <s v="Bush Somerset Collection Bookcase"/>
    <n v="17491.349999999999"/>
    <n v="13"/>
    <x v="5"/>
    <n v="5346.93"/>
    <n v="0.30568995532077287"/>
  </r>
  <r>
    <n v="4984"/>
    <x v="4983"/>
    <d v="2023-04-22T00:00:00"/>
    <x v="3"/>
    <x v="0"/>
    <x v="32"/>
    <d v="2023-04-28T00:00:00"/>
    <n v="6"/>
    <s v="Standard Class"/>
    <s v="CU-00723"/>
    <x v="39"/>
    <s v="Consumer"/>
    <s v="United States"/>
    <s v="Las Vegas"/>
    <s v="Nevada"/>
    <s v="56265"/>
    <x v="1"/>
    <s v="TEC-MAC-15725"/>
    <x v="0"/>
    <x v="12"/>
    <s v="Hoover Stair Vacuum 515 Corded"/>
    <n v="2215.73"/>
    <n v="4"/>
    <x v="4"/>
    <n v="811.8"/>
    <n v="0.3663803802809909"/>
  </r>
  <r>
    <n v="4985"/>
    <x v="4984"/>
    <d v="2023-08-30T00:00:00"/>
    <x v="3"/>
    <x v="6"/>
    <x v="26"/>
    <d v="2023-08-30T00:00:00"/>
    <n v="0"/>
    <s v="Same Day"/>
    <s v="CU-00373"/>
    <x v="17"/>
    <s v="Home Office"/>
    <s v="United States"/>
    <s v="Houston"/>
    <s v="Texas"/>
    <s v="72416"/>
    <x v="0"/>
    <s v="FUR-CHA-64956"/>
    <x v="2"/>
    <x v="13"/>
    <s v="Global Troy Executive Chair"/>
    <n v="7526.03"/>
    <n v="10"/>
    <x v="3"/>
    <n v="-217.46"/>
    <n v="-2.8894383891640084E-2"/>
  </r>
  <r>
    <n v="4986"/>
    <x v="4985"/>
    <d v="2024-03-24T00:00:00"/>
    <x v="0"/>
    <x v="10"/>
    <x v="40"/>
    <d v="2024-03-26T00:00:00"/>
    <n v="2"/>
    <s v="First Class"/>
    <s v="CU-00008"/>
    <x v="260"/>
    <s v="Corporate"/>
    <s v="United States"/>
    <s v="Boston"/>
    <s v="Massachusetts"/>
    <s v="17909"/>
    <x v="2"/>
    <s v="FUR-BOO-41578"/>
    <x v="2"/>
    <x v="7"/>
    <s v="O'Sullivan 2-Shelf Bookcase"/>
    <n v="4191.08"/>
    <n v="7"/>
    <x v="5"/>
    <n v="-637.44000000000005"/>
    <n v="-0.15209444820905352"/>
  </r>
  <r>
    <n v="4987"/>
    <x v="4986"/>
    <d v="2024-12-06T00:00:00"/>
    <x v="0"/>
    <x v="5"/>
    <x v="44"/>
    <d v="2024-12-11T00:00:00"/>
    <n v="5"/>
    <s v="Second Class"/>
    <s v="CU-00083"/>
    <x v="246"/>
    <s v="Consumer"/>
    <s v="United States"/>
    <s v="Houston"/>
    <s v="Texas"/>
    <s v="22048"/>
    <x v="0"/>
    <s v="TEC-ACC-44580"/>
    <x v="0"/>
    <x v="0"/>
    <s v="Plantronics CS540 Wireless Headset System"/>
    <n v="210.66"/>
    <n v="2"/>
    <x v="3"/>
    <n v="-30.9"/>
    <n v="-0.14668185702079178"/>
  </r>
  <r>
    <n v="4988"/>
    <x v="4987"/>
    <d v="2024-04-11T00:00:00"/>
    <x v="0"/>
    <x v="0"/>
    <x v="0"/>
    <d v="2024-04-15T00:00:00"/>
    <n v="4"/>
    <s v="Second Class"/>
    <s v="CU-00544"/>
    <x v="280"/>
    <s v="Corporate"/>
    <s v="United States"/>
    <s v="Boston"/>
    <s v="Massachusetts"/>
    <s v="53711"/>
    <x v="2"/>
    <s v="OFF-ART-46489"/>
    <x v="1"/>
    <x v="16"/>
    <s v="Newell 322"/>
    <n v="196.23"/>
    <n v="2"/>
    <x v="4"/>
    <n v="79.73"/>
    <n v="0.40630892320236461"/>
  </r>
  <r>
    <n v="4989"/>
    <x v="4988"/>
    <d v="2023-05-14T00:00:00"/>
    <x v="3"/>
    <x v="11"/>
    <x v="42"/>
    <d v="2023-05-19T00:00:00"/>
    <n v="5"/>
    <s v="Second Class"/>
    <s v="CU-00662"/>
    <x v="19"/>
    <s v="Corporate"/>
    <s v="United States"/>
    <s v="Dallas"/>
    <s v="Texas"/>
    <s v="27463"/>
    <x v="0"/>
    <s v="FUR-FUR-17012"/>
    <x v="2"/>
    <x v="10"/>
    <s v="Howard Miller 11.75 Diameter"/>
    <n v="15732.14"/>
    <n v="12"/>
    <x v="2"/>
    <n v="2034.75"/>
    <n v="0.12933714040175082"/>
  </r>
  <r>
    <n v="4990"/>
    <x v="4989"/>
    <d v="2024-02-03T00:00:00"/>
    <x v="0"/>
    <x v="9"/>
    <x v="16"/>
    <d v="2024-02-05T00:00:00"/>
    <n v="2"/>
    <s v="First Class"/>
    <s v="CU-00453"/>
    <x v="227"/>
    <s v="Corporate"/>
    <s v="United States"/>
    <s v="Chicago"/>
    <s v="Illinois"/>
    <s v="81675"/>
    <x v="0"/>
    <s v="TEC-COP-19599"/>
    <x v="0"/>
    <x v="11"/>
    <s v="Hewlett Packard 610 Multi-Function Printer"/>
    <n v="7753.75"/>
    <n v="6"/>
    <x v="3"/>
    <n v="1170.48"/>
    <n v="0.15095663388682895"/>
  </r>
  <r>
    <n v="4991"/>
    <x v="4990"/>
    <d v="2022-11-07T00:00:00"/>
    <x v="1"/>
    <x v="4"/>
    <x v="20"/>
    <d v="2022-11-07T00:00:00"/>
    <n v="0"/>
    <s v="Same Day"/>
    <s v="CU-00227"/>
    <x v="163"/>
    <s v="Consumer"/>
    <s v="United States"/>
    <s v="Miami"/>
    <s v="Florida"/>
    <s v="61373"/>
    <x v="3"/>
    <s v="TEC-MAC-39957"/>
    <x v="0"/>
    <x v="12"/>
    <s v="Epson Stylus Photo R280"/>
    <n v="1862.97"/>
    <n v="2"/>
    <x v="3"/>
    <n v="61.2"/>
    <n v="3.2850770543809082E-2"/>
  </r>
  <r>
    <n v="4992"/>
    <x v="4991"/>
    <d v="2024-07-06T00:00:00"/>
    <x v="0"/>
    <x v="7"/>
    <x v="28"/>
    <d v="2024-07-11T00:00:00"/>
    <n v="5"/>
    <s v="Standard Class"/>
    <s v="CU-00448"/>
    <x v="215"/>
    <s v="Corporate"/>
    <s v="United States"/>
    <s v="Houston"/>
    <s v="Texas"/>
    <s v="24159"/>
    <x v="0"/>
    <s v="FUR-TAB-14912"/>
    <x v="2"/>
    <x v="14"/>
    <s v="Chromcraft Training Table"/>
    <n v="3781.3"/>
    <n v="11"/>
    <x v="1"/>
    <n v="127.8"/>
    <n v="3.3797900193055293E-2"/>
  </r>
  <r>
    <n v="4993"/>
    <x v="4992"/>
    <d v="2021-05-19T00:00:00"/>
    <x v="2"/>
    <x v="11"/>
    <x v="39"/>
    <d v="2021-05-20T00:00:00"/>
    <n v="1"/>
    <s v="First Class"/>
    <s v="CU-00352"/>
    <x v="198"/>
    <s v="Consumer"/>
    <s v="United States"/>
    <s v="San Francisco"/>
    <s v="California"/>
    <s v="50117"/>
    <x v="1"/>
    <s v="TEC-PHO-72596"/>
    <x v="0"/>
    <x v="2"/>
    <s v="Apple iPhone SE"/>
    <n v="954.36"/>
    <n v="9"/>
    <x v="2"/>
    <n v="-24.47"/>
    <n v="-2.5640219623622111E-2"/>
  </r>
  <r>
    <n v="4994"/>
    <x v="4993"/>
    <d v="2023-06-22T00:00:00"/>
    <x v="3"/>
    <x v="2"/>
    <x v="37"/>
    <d v="2023-06-22T00:00:00"/>
    <n v="0"/>
    <s v="Same Day"/>
    <s v="CU-00378"/>
    <x v="237"/>
    <s v="Consumer"/>
    <s v="United States"/>
    <s v="Los Angeles"/>
    <s v="California"/>
    <s v="94838"/>
    <x v="1"/>
    <s v="OFF-APP-49012"/>
    <x v="1"/>
    <x v="6"/>
    <s v="Hoover Stair Vacuum"/>
    <n v="1330.97"/>
    <n v="11"/>
    <x v="2"/>
    <n v="47.01"/>
    <n v="3.5320104885910274E-2"/>
  </r>
  <r>
    <n v="4995"/>
    <x v="4994"/>
    <d v="2023-12-02T00:00:00"/>
    <x v="3"/>
    <x v="5"/>
    <x v="34"/>
    <d v="2023-12-10T00:00:00"/>
    <n v="8"/>
    <s v="Standard Class"/>
    <s v="CU-00428"/>
    <x v="147"/>
    <s v="Consumer"/>
    <s v="United States"/>
    <s v="Nashville"/>
    <s v="Tennessee"/>
    <s v="72898"/>
    <x v="3"/>
    <s v="TEC-PHO-94577"/>
    <x v="0"/>
    <x v="2"/>
    <s v="Motorola Moto G Play"/>
    <n v="13826.75"/>
    <n v="11"/>
    <x v="4"/>
    <n v="-1771.4"/>
    <n v="-0.12811398195526788"/>
  </r>
  <r>
    <n v="4996"/>
    <x v="4995"/>
    <d v="2023-08-31T00:00:00"/>
    <x v="3"/>
    <x v="6"/>
    <x v="26"/>
    <d v="2023-09-03T00:00:00"/>
    <n v="3"/>
    <s v="First Class"/>
    <s v="CU-00646"/>
    <x v="56"/>
    <s v="Consumer"/>
    <s v="United States"/>
    <s v="Seattle"/>
    <s v="Washington"/>
    <s v="21847"/>
    <x v="1"/>
    <s v="OFF-ENV-29179"/>
    <x v="1"/>
    <x v="1"/>
    <s v="Poly String &amp; Button Envelopes"/>
    <n v="212.45"/>
    <n v="2"/>
    <x v="2"/>
    <n v="58.11"/>
    <n v="0.2735231819251589"/>
  </r>
  <r>
    <n v="4997"/>
    <x v="4996"/>
    <d v="2024-09-07T00:00:00"/>
    <x v="0"/>
    <x v="8"/>
    <x v="15"/>
    <d v="2024-09-12T00:00:00"/>
    <n v="5"/>
    <s v="Standard Class"/>
    <s v="CU-00560"/>
    <x v="190"/>
    <s v="Corporate"/>
    <s v="United States"/>
    <s v="Dallas"/>
    <s v="Texas"/>
    <s v="73286"/>
    <x v="0"/>
    <s v="OFF-BIN-92222"/>
    <x v="1"/>
    <x v="3"/>
    <s v="Cardinal Easy Open Angle-D Binders"/>
    <n v="121.75"/>
    <n v="3"/>
    <x v="2"/>
    <n v="2.68"/>
    <n v="2.2012320328542095E-2"/>
  </r>
  <r>
    <n v="4998"/>
    <x v="4997"/>
    <d v="2021-11-09T00:00:00"/>
    <x v="2"/>
    <x v="4"/>
    <x v="8"/>
    <d v="2021-11-09T00:00:00"/>
    <n v="0"/>
    <s v="Same Day"/>
    <s v="CU-00265"/>
    <x v="1"/>
    <s v="Consumer"/>
    <s v="United States"/>
    <s v="Portland"/>
    <s v="Oregon"/>
    <s v="53320"/>
    <x v="1"/>
    <s v="TEC-ACC-55612"/>
    <x v="0"/>
    <x v="0"/>
    <s v="Memorex Mini Travel Drive 64 GB"/>
    <n v="937.17"/>
    <n v="2"/>
    <x v="1"/>
    <n v="254.53"/>
    <n v="0.27159426784894952"/>
  </r>
  <r>
    <n v="4999"/>
    <x v="4998"/>
    <d v="2021-06-12T00:00:00"/>
    <x v="2"/>
    <x v="2"/>
    <x v="18"/>
    <d v="2021-06-16T00:00:00"/>
    <n v="4"/>
    <s v="Second Class"/>
    <s v="CU-00448"/>
    <x v="215"/>
    <s v="Corporate"/>
    <s v="United States"/>
    <s v="Houston"/>
    <s v="Texas"/>
    <s v="13357"/>
    <x v="0"/>
    <s v="FUR-FUR-35743"/>
    <x v="2"/>
    <x v="10"/>
    <s v="Eldon Expressions Punched Metal &amp; Wood Desk Accessories"/>
    <n v="1389.67"/>
    <n v="2"/>
    <x v="2"/>
    <n v="329.73"/>
    <n v="0.23727215813826305"/>
  </r>
  <r>
    <n v="5000"/>
    <x v="4999"/>
    <d v="2024-04-10T00:00:00"/>
    <x v="0"/>
    <x v="0"/>
    <x v="0"/>
    <d v="2024-04-13T00:00:00"/>
    <n v="3"/>
    <s v="First Class"/>
    <s v="CU-00537"/>
    <x v="83"/>
    <s v="Consumer"/>
    <s v="United States"/>
    <s v="Boston"/>
    <s v="Massachusetts"/>
    <s v="46305"/>
    <x v="2"/>
    <s v="TEC-COP-15872"/>
    <x v="0"/>
    <x v="11"/>
    <s v="HP Designjet T520 Inkjet Large Format Printer"/>
    <n v="2977.14"/>
    <n v="10"/>
    <x v="4"/>
    <n v="148.65"/>
    <n v="4.9930470182792883E-2"/>
  </r>
  <r>
    <n v="5001"/>
    <x v="5000"/>
    <d v="2021-07-11T00:00:00"/>
    <x v="2"/>
    <x v="7"/>
    <x v="7"/>
    <d v="2021-07-11T00:00:00"/>
    <n v="0"/>
    <s v="Same Day"/>
    <s v="CU-00191"/>
    <x v="48"/>
    <s v="Consumer"/>
    <s v="United States"/>
    <s v="Washington DC"/>
    <s v="District of Columbia"/>
    <s v="40209"/>
    <x v="2"/>
    <s v="FUR-FUR-55422"/>
    <x v="2"/>
    <x v="10"/>
    <s v="Howard Miller 11.75 Diameter"/>
    <n v="1129.52"/>
    <n v="13"/>
    <x v="3"/>
    <n v="326.39999999999998"/>
    <n v="0.28897230682059633"/>
  </r>
  <r>
    <n v="5002"/>
    <x v="5001"/>
    <d v="2024-08-30T00:00:00"/>
    <x v="0"/>
    <x v="6"/>
    <x v="6"/>
    <d v="2024-09-02T00:00:00"/>
    <n v="3"/>
    <s v="Second Class"/>
    <s v="CU-00569"/>
    <x v="252"/>
    <s v="Consumer"/>
    <s v="United States"/>
    <s v="Seattle"/>
    <s v="Washington"/>
    <s v="59951"/>
    <x v="1"/>
    <s v="OFF-ENV-91640"/>
    <x v="1"/>
    <x v="1"/>
    <s v="Poly String &amp; Button Envelopes"/>
    <n v="57.43"/>
    <n v="3"/>
    <x v="3"/>
    <n v="14.93"/>
    <n v="0.25996865749608217"/>
  </r>
  <r>
    <n v="5003"/>
    <x v="5002"/>
    <d v="2024-05-01T00:00:00"/>
    <x v="0"/>
    <x v="11"/>
    <x v="30"/>
    <d v="2024-05-09T00:00:00"/>
    <n v="8"/>
    <s v="Standard Class"/>
    <s v="CU-00583"/>
    <x v="147"/>
    <s v="Corporate"/>
    <s v="United States"/>
    <s v="Minneapolis"/>
    <s v="Minnesota"/>
    <s v="38575"/>
    <x v="0"/>
    <s v="FUR-BOO-58216"/>
    <x v="2"/>
    <x v="7"/>
    <s v="Bush Somerset Collection Bookcase"/>
    <n v="4337.1400000000003"/>
    <n v="5"/>
    <x v="3"/>
    <n v="-764.75"/>
    <n v="-0.17632587373245961"/>
  </r>
  <r>
    <n v="5004"/>
    <x v="5003"/>
    <d v="2022-07-04T00:00:00"/>
    <x v="1"/>
    <x v="7"/>
    <x v="31"/>
    <d v="2022-07-11T00:00:00"/>
    <n v="7"/>
    <s v="Standard Class"/>
    <s v="CU-00037"/>
    <x v="87"/>
    <s v="Corporate"/>
    <s v="United States"/>
    <s v="Nashville"/>
    <s v="Tennessee"/>
    <s v="30239"/>
    <x v="3"/>
    <s v="FUR-FUR-96156"/>
    <x v="2"/>
    <x v="10"/>
    <s v="Eldon Expressions Punched Metal &amp; Wood Desk Accessories"/>
    <n v="422.39"/>
    <n v="3"/>
    <x v="0"/>
    <n v="66.84"/>
    <n v="0.15824238263216461"/>
  </r>
  <r>
    <n v="5005"/>
    <x v="5004"/>
    <d v="2022-01-11T00:00:00"/>
    <x v="1"/>
    <x v="1"/>
    <x v="1"/>
    <d v="2022-01-13T00:00:00"/>
    <n v="2"/>
    <s v="First Class"/>
    <s v="CU-00375"/>
    <x v="182"/>
    <s v="Consumer"/>
    <s v="United States"/>
    <s v="Washington DC"/>
    <s v="District of Columbia"/>
    <s v="93080"/>
    <x v="2"/>
    <s v="TEC-MAC-33774"/>
    <x v="0"/>
    <x v="12"/>
    <s v="Lexmark MX611dhe Monochrome Laser Printer"/>
    <n v="12753.79"/>
    <n v="14"/>
    <x v="2"/>
    <n v="-36.46"/>
    <n v="-2.8587580632894222E-3"/>
  </r>
  <r>
    <n v="5006"/>
    <x v="5005"/>
    <d v="2024-03-15T00:00:00"/>
    <x v="0"/>
    <x v="10"/>
    <x v="40"/>
    <d v="2024-03-23T00:00:00"/>
    <n v="8"/>
    <s v="Standard Class"/>
    <s v="CU-00456"/>
    <x v="89"/>
    <s v="Home Office"/>
    <s v="United States"/>
    <s v="Houston"/>
    <s v="Texas"/>
    <s v="56830"/>
    <x v="0"/>
    <s v="OFF-BIN-81261"/>
    <x v="1"/>
    <x v="3"/>
    <s v="Ibico 21-Sheet Binder"/>
    <n v="1275.3599999999999"/>
    <n v="8"/>
    <x v="2"/>
    <n v="266.13"/>
    <n v="0.20867049303726007"/>
  </r>
  <r>
    <n v="5007"/>
    <x v="5006"/>
    <d v="2021-09-10T00:00:00"/>
    <x v="2"/>
    <x v="8"/>
    <x v="38"/>
    <d v="2021-09-10T00:00:00"/>
    <n v="0"/>
    <s v="Same Day"/>
    <s v="CU-00185"/>
    <x v="79"/>
    <s v="Consumer"/>
    <s v="United States"/>
    <s v="Charlotte"/>
    <s v="North Carolina"/>
    <s v="77748"/>
    <x v="3"/>
    <s v="FUR-TAB-81179"/>
    <x v="2"/>
    <x v="14"/>
    <s v="Chromcraft Training Table"/>
    <n v="7396.92"/>
    <n v="11"/>
    <x v="4"/>
    <n v="-1151.53"/>
    <n v="-0.15567695743633836"/>
  </r>
  <r>
    <n v="5008"/>
    <x v="5007"/>
    <d v="2024-02-10T00:00:00"/>
    <x v="0"/>
    <x v="9"/>
    <x v="16"/>
    <d v="2024-02-15T00:00:00"/>
    <n v="5"/>
    <s v="Second Class"/>
    <s v="CU-00563"/>
    <x v="62"/>
    <s v="Home Office"/>
    <s v="United States"/>
    <s v="Boston"/>
    <s v="Massachusetts"/>
    <s v="40124"/>
    <x v="2"/>
    <s v="TEC-ACC-63479"/>
    <x v="0"/>
    <x v="0"/>
    <s v="SanDisk Ultra 64GB"/>
    <n v="13482.67"/>
    <n v="14"/>
    <x v="2"/>
    <n v="-1928.77"/>
    <n v="-0.14305549271768869"/>
  </r>
  <r>
    <n v="5009"/>
    <x v="5008"/>
    <d v="2023-06-14T00:00:00"/>
    <x v="3"/>
    <x v="2"/>
    <x v="37"/>
    <d v="2023-06-17T00:00:00"/>
    <n v="3"/>
    <s v="First Class"/>
    <s v="CU-00764"/>
    <x v="240"/>
    <s v="Home Office"/>
    <s v="United States"/>
    <s v="Nashville"/>
    <s v="Tennessee"/>
    <s v="64481"/>
    <x v="3"/>
    <s v="FUR-TAB-59808"/>
    <x v="2"/>
    <x v="14"/>
    <s v="Chromcraft Training Table"/>
    <n v="7197.16"/>
    <n v="6"/>
    <x v="4"/>
    <n v="2376.59"/>
    <n v="0.33021219481017516"/>
  </r>
  <r>
    <n v="5010"/>
    <x v="5009"/>
    <d v="2021-12-06T00:00:00"/>
    <x v="2"/>
    <x v="5"/>
    <x v="11"/>
    <d v="2021-12-07T00:00:00"/>
    <n v="1"/>
    <s v="First Class"/>
    <s v="CU-00711"/>
    <x v="141"/>
    <s v="Consumer"/>
    <s v="United States"/>
    <s v="Atlanta"/>
    <s v="Georgia"/>
    <s v="67064"/>
    <x v="3"/>
    <s v="OFF-ENV-66587"/>
    <x v="1"/>
    <x v="1"/>
    <s v="Business Envelopes with Contemporary Seal"/>
    <n v="276.33"/>
    <n v="4"/>
    <x v="0"/>
    <n v="122.78"/>
    <n v="0.44432381572757212"/>
  </r>
  <r>
    <n v="5011"/>
    <x v="5010"/>
    <d v="2021-12-17T00:00:00"/>
    <x v="2"/>
    <x v="5"/>
    <x v="11"/>
    <d v="2021-12-23T00:00:00"/>
    <n v="6"/>
    <s v="Second Class"/>
    <s v="CU-00350"/>
    <x v="258"/>
    <s v="Consumer"/>
    <s v="United States"/>
    <s v="Dallas"/>
    <s v="Texas"/>
    <s v="84626"/>
    <x v="0"/>
    <s v="FUR-CHA-72728"/>
    <x v="2"/>
    <x v="13"/>
    <s v="Hon Deluxe Fabric Upholstered Stacking Chairs"/>
    <n v="4817.88"/>
    <n v="12"/>
    <x v="0"/>
    <n v="1022.49"/>
    <n v="0.21222819995516701"/>
  </r>
  <r>
    <n v="5012"/>
    <x v="5011"/>
    <d v="2023-08-20T00:00:00"/>
    <x v="3"/>
    <x v="6"/>
    <x v="26"/>
    <d v="2023-08-21T00:00:00"/>
    <n v="1"/>
    <s v="First Class"/>
    <s v="CU-00279"/>
    <x v="185"/>
    <s v="Consumer"/>
    <s v="United States"/>
    <s v="New York"/>
    <s v="New York"/>
    <s v="76170"/>
    <x v="2"/>
    <s v="FUR-BOO-67233"/>
    <x v="2"/>
    <x v="7"/>
    <s v="Bush Somerset Collection Bookcase"/>
    <n v="8479.93"/>
    <n v="11"/>
    <x v="2"/>
    <n v="1379.49"/>
    <n v="0.16267705040018018"/>
  </r>
  <r>
    <n v="5013"/>
    <x v="5012"/>
    <d v="2024-09-30T00:00:00"/>
    <x v="0"/>
    <x v="8"/>
    <x v="15"/>
    <d v="2024-10-06T00:00:00"/>
    <n v="6"/>
    <s v="Standard Class"/>
    <s v="CU-00169"/>
    <x v="18"/>
    <s v="Consumer"/>
    <s v="United States"/>
    <s v="Chicago"/>
    <s v="Illinois"/>
    <s v="17642"/>
    <x v="0"/>
    <s v="TEC-MAC-62118"/>
    <x v="0"/>
    <x v="12"/>
    <s v="Lexmark MX611dhe Monochrome Laser Printer"/>
    <n v="1570.14"/>
    <n v="14"/>
    <x v="3"/>
    <n v="-31.09"/>
    <n v="-1.9800782095864063E-2"/>
  </r>
  <r>
    <n v="5014"/>
    <x v="5013"/>
    <d v="2024-10-08T00:00:00"/>
    <x v="0"/>
    <x v="3"/>
    <x v="24"/>
    <d v="2024-10-09T00:00:00"/>
    <n v="1"/>
    <s v="First Class"/>
    <s v="CU-00016"/>
    <x v="183"/>
    <s v="Corporate"/>
    <s v="United States"/>
    <s v="New Orleans"/>
    <s v="Louisiana"/>
    <s v="55611"/>
    <x v="3"/>
    <s v="FUR-CHA-48362"/>
    <x v="2"/>
    <x v="13"/>
    <s v="Hon Deluxe Fabric Upholstered Stacking Chairs"/>
    <n v="861.23"/>
    <n v="1"/>
    <x v="1"/>
    <n v="297.85000000000002"/>
    <n v="0.34584257399300999"/>
  </r>
  <r>
    <n v="5015"/>
    <x v="5014"/>
    <d v="2022-11-24T00:00:00"/>
    <x v="1"/>
    <x v="4"/>
    <x v="20"/>
    <d v="2022-11-30T00:00:00"/>
    <n v="6"/>
    <s v="Standard Class"/>
    <s v="CU-00513"/>
    <x v="83"/>
    <s v="Consumer"/>
    <s v="United States"/>
    <s v="Los Angeles"/>
    <s v="California"/>
    <s v="99721"/>
    <x v="1"/>
    <s v="TEC-MAC-88595"/>
    <x v="0"/>
    <x v="12"/>
    <s v="Lexmark MX611dhe Monochrome Laser Printer"/>
    <n v="12799.26"/>
    <n v="13"/>
    <x v="5"/>
    <n v="2221.98"/>
    <n v="0.17360222387856797"/>
  </r>
  <r>
    <n v="5016"/>
    <x v="5015"/>
    <d v="2021-04-13T00:00:00"/>
    <x v="2"/>
    <x v="0"/>
    <x v="19"/>
    <d v="2021-04-13T00:00:00"/>
    <n v="0"/>
    <s v="Same Day"/>
    <s v="CU-00648"/>
    <x v="280"/>
    <s v="Home Office"/>
    <s v="United States"/>
    <s v="Boston"/>
    <s v="Massachusetts"/>
    <s v="64754"/>
    <x v="2"/>
    <s v="OFF-FAS-67794"/>
    <x v="1"/>
    <x v="9"/>
    <s v="Staple remover"/>
    <n v="450.57"/>
    <n v="2"/>
    <x v="3"/>
    <n v="171.97"/>
    <n v="0.38167210422353909"/>
  </r>
  <r>
    <n v="5017"/>
    <x v="5016"/>
    <d v="2021-04-20T00:00:00"/>
    <x v="2"/>
    <x v="0"/>
    <x v="19"/>
    <d v="2021-04-21T00:00:00"/>
    <n v="1"/>
    <s v="First Class"/>
    <s v="CU-00725"/>
    <x v="9"/>
    <s v="Home Office"/>
    <s v="United States"/>
    <s v="Los Angeles"/>
    <s v="California"/>
    <s v="86404"/>
    <x v="1"/>
    <s v="TEC-PHO-23663"/>
    <x v="0"/>
    <x v="2"/>
    <s v="Samsung Galaxy A52"/>
    <n v="241.89"/>
    <n v="3"/>
    <x v="2"/>
    <n v="64.209999999999994"/>
    <n v="0.26545123816610855"/>
  </r>
  <r>
    <n v="5018"/>
    <x v="5017"/>
    <d v="2023-11-22T00:00:00"/>
    <x v="3"/>
    <x v="4"/>
    <x v="22"/>
    <d v="2023-11-27T00:00:00"/>
    <n v="5"/>
    <s v="Standard Class"/>
    <s v="CU-00370"/>
    <x v="38"/>
    <s v="Corporate"/>
    <s v="United States"/>
    <s v="Las Vegas"/>
    <s v="Nevada"/>
    <s v="93240"/>
    <x v="1"/>
    <s v="TEC-MAC-91188"/>
    <x v="0"/>
    <x v="12"/>
    <s v="Epson Stylus Photo R280"/>
    <n v="8290.77"/>
    <n v="12"/>
    <x v="2"/>
    <n v="858.27"/>
    <n v="0.1035211445981495"/>
  </r>
  <r>
    <n v="5019"/>
    <x v="5018"/>
    <d v="2021-02-10T00:00:00"/>
    <x v="2"/>
    <x v="9"/>
    <x v="13"/>
    <d v="2021-02-11T00:00:00"/>
    <n v="1"/>
    <s v="First Class"/>
    <s v="CU-00629"/>
    <x v="228"/>
    <s v="Corporate"/>
    <s v="United States"/>
    <s v="Houston"/>
    <s v="Texas"/>
    <s v="56984"/>
    <x v="0"/>
    <s v="TEC-COP-39298"/>
    <x v="0"/>
    <x v="11"/>
    <s v="Hewlett Packard 610 Multi-Function Printer"/>
    <n v="11051.98"/>
    <n v="14"/>
    <x v="3"/>
    <n v="3897.74"/>
    <n v="0.35267345760669128"/>
  </r>
  <r>
    <n v="5020"/>
    <x v="5019"/>
    <d v="2024-09-18T00:00:00"/>
    <x v="0"/>
    <x v="8"/>
    <x v="15"/>
    <d v="2024-09-23T00:00:00"/>
    <n v="5"/>
    <s v="Standard Class"/>
    <s v="CU-00673"/>
    <x v="196"/>
    <s v="Consumer"/>
    <s v="United States"/>
    <s v="Atlanta"/>
    <s v="Georgia"/>
    <s v="64282"/>
    <x v="3"/>
    <s v="TEC-PHO-52178"/>
    <x v="0"/>
    <x v="2"/>
    <s v="Samsung Galaxy A52"/>
    <n v="3324.3"/>
    <n v="7"/>
    <x v="0"/>
    <n v="243.49"/>
    <n v="7.3245495292241974E-2"/>
  </r>
  <r>
    <n v="5021"/>
    <x v="5020"/>
    <d v="2022-02-07T00:00:00"/>
    <x v="1"/>
    <x v="9"/>
    <x v="17"/>
    <d v="2022-02-15T00:00:00"/>
    <n v="8"/>
    <s v="Standard Class"/>
    <s v="CU-00789"/>
    <x v="242"/>
    <s v="Corporate"/>
    <s v="United States"/>
    <s v="Boston"/>
    <s v="Massachusetts"/>
    <s v="46155"/>
    <x v="2"/>
    <s v="TEC-PHO-15278"/>
    <x v="0"/>
    <x v="2"/>
    <s v="Samsung Galaxy A52"/>
    <n v="8200.58"/>
    <n v="11"/>
    <x v="4"/>
    <n v="2565.52"/>
    <n v="0.31284616453958136"/>
  </r>
  <r>
    <n v="5022"/>
    <x v="5021"/>
    <d v="2023-11-11T00:00:00"/>
    <x v="3"/>
    <x v="4"/>
    <x v="22"/>
    <d v="2023-11-12T00:00:00"/>
    <n v="1"/>
    <s v="First Class"/>
    <s v="CU-00563"/>
    <x v="62"/>
    <s v="Home Office"/>
    <s v="United States"/>
    <s v="Boston"/>
    <s v="Massachusetts"/>
    <s v="48765"/>
    <x v="2"/>
    <s v="OFF-LAB-48125"/>
    <x v="1"/>
    <x v="15"/>
    <s v="Xerox 1967"/>
    <n v="444.95"/>
    <n v="2"/>
    <x v="3"/>
    <n v="-18.850000000000001"/>
    <n v="-4.2364310596696264E-2"/>
  </r>
  <r>
    <n v="5023"/>
    <x v="5022"/>
    <d v="2022-08-20T00:00:00"/>
    <x v="1"/>
    <x v="6"/>
    <x v="43"/>
    <d v="2022-08-24T00:00:00"/>
    <n v="4"/>
    <s v="Second Class"/>
    <s v="CU-00283"/>
    <x v="179"/>
    <s v="Home Office"/>
    <s v="United States"/>
    <s v="Boston"/>
    <s v="Massachusetts"/>
    <s v="74597"/>
    <x v="2"/>
    <s v="OFF-ENV-57008"/>
    <x v="1"/>
    <x v="1"/>
    <s v="Poly String &amp; Button Envelopes"/>
    <n v="3.19"/>
    <n v="1"/>
    <x v="1"/>
    <n v="0.99"/>
    <n v="0.31034482758620691"/>
  </r>
  <r>
    <n v="5024"/>
    <x v="5023"/>
    <d v="2024-08-11T00:00:00"/>
    <x v="0"/>
    <x v="6"/>
    <x v="6"/>
    <d v="2024-08-12T00:00:00"/>
    <n v="1"/>
    <s v="First Class"/>
    <s v="CU-00041"/>
    <x v="74"/>
    <s v="Corporate"/>
    <s v="United States"/>
    <s v="New York"/>
    <s v="New York"/>
    <s v="30475"/>
    <x v="2"/>
    <s v="FUR-FUR-81937"/>
    <x v="2"/>
    <x v="10"/>
    <s v="Eldon Expressions Punched Metal &amp; Wood Desk Accessories"/>
    <n v="12200.88"/>
    <n v="9"/>
    <x v="5"/>
    <n v="-1274"/>
    <n v="-0.10441869766770923"/>
  </r>
  <r>
    <n v="5025"/>
    <x v="5024"/>
    <d v="2024-06-02T00:00:00"/>
    <x v="0"/>
    <x v="2"/>
    <x v="2"/>
    <d v="2024-06-05T00:00:00"/>
    <n v="3"/>
    <s v="First Class"/>
    <s v="CU-00575"/>
    <x v="168"/>
    <s v="Consumer"/>
    <s v="United States"/>
    <s v="Las Vegas"/>
    <s v="Nevada"/>
    <s v="90537"/>
    <x v="1"/>
    <s v="FUR-BOO-77164"/>
    <x v="2"/>
    <x v="7"/>
    <s v="Sauder Classic Bookcase"/>
    <n v="15269.24"/>
    <n v="10"/>
    <x v="4"/>
    <n v="5064.17"/>
    <n v="0.33165828816627418"/>
  </r>
  <r>
    <n v="5026"/>
    <x v="5025"/>
    <d v="2024-04-22T00:00:00"/>
    <x v="0"/>
    <x v="0"/>
    <x v="0"/>
    <d v="2024-04-27T00:00:00"/>
    <n v="5"/>
    <s v="Standard Class"/>
    <s v="CU-00265"/>
    <x v="1"/>
    <s v="Consumer"/>
    <s v="United States"/>
    <s v="Portland"/>
    <s v="Oregon"/>
    <s v="23711"/>
    <x v="1"/>
    <s v="FUR-TAB-22748"/>
    <x v="2"/>
    <x v="14"/>
    <s v="Bevis Round Conference Table"/>
    <n v="3446.59"/>
    <n v="5"/>
    <x v="2"/>
    <n v="-289.33999999999997"/>
    <n v="-8.3949642980453126E-2"/>
  </r>
  <r>
    <n v="5027"/>
    <x v="5026"/>
    <d v="2023-02-05T00:00:00"/>
    <x v="3"/>
    <x v="9"/>
    <x v="23"/>
    <d v="2023-02-10T00:00:00"/>
    <n v="5"/>
    <s v="Standard Class"/>
    <s v="CU-00113"/>
    <x v="72"/>
    <s v="Corporate"/>
    <s v="United States"/>
    <s v="Minneapolis"/>
    <s v="Minnesota"/>
    <s v="12489"/>
    <x v="0"/>
    <s v="FUR-BOO-17058"/>
    <x v="2"/>
    <x v="7"/>
    <s v="Bush Somerset Collection Bookcase"/>
    <n v="1357.38"/>
    <n v="1"/>
    <x v="4"/>
    <n v="-83.02"/>
    <n v="-6.1161944333937429E-2"/>
  </r>
  <r>
    <n v="5028"/>
    <x v="5027"/>
    <d v="2021-04-27T00:00:00"/>
    <x v="2"/>
    <x v="0"/>
    <x v="19"/>
    <d v="2021-05-02T00:00:00"/>
    <n v="5"/>
    <s v="Second Class"/>
    <s v="CU-00281"/>
    <x v="225"/>
    <s v="Corporate"/>
    <s v="United States"/>
    <s v="Charlotte"/>
    <s v="North Carolina"/>
    <s v="50138"/>
    <x v="3"/>
    <s v="OFF-LAB-45809"/>
    <x v="1"/>
    <x v="15"/>
    <s v="Avery 5663 Internet Shipping Labels"/>
    <n v="2064.0500000000002"/>
    <n v="11"/>
    <x v="2"/>
    <n v="154.87"/>
    <n v="7.5032097090671254E-2"/>
  </r>
  <r>
    <n v="5029"/>
    <x v="5028"/>
    <d v="2022-10-10T00:00:00"/>
    <x v="1"/>
    <x v="3"/>
    <x v="3"/>
    <d v="2022-10-10T00:00:00"/>
    <n v="0"/>
    <s v="Same Day"/>
    <s v="CU-00312"/>
    <x v="94"/>
    <s v="Home Office"/>
    <s v="United States"/>
    <s v="Nashville"/>
    <s v="Tennessee"/>
    <s v="44774"/>
    <x v="3"/>
    <s v="OFF-APP-31572"/>
    <x v="1"/>
    <x v="6"/>
    <s v="Hoover Stair Vacuum"/>
    <n v="211.26"/>
    <n v="4"/>
    <x v="2"/>
    <n v="-9.7100000000000009"/>
    <n v="-4.5962321310233839E-2"/>
  </r>
  <r>
    <n v="5030"/>
    <x v="5029"/>
    <d v="2022-09-03T00:00:00"/>
    <x v="1"/>
    <x v="8"/>
    <x v="36"/>
    <d v="2022-09-03T00:00:00"/>
    <n v="0"/>
    <s v="Same Day"/>
    <s v="CU-00576"/>
    <x v="73"/>
    <s v="Corporate"/>
    <s v="United States"/>
    <s v="Minneapolis"/>
    <s v="Minnesota"/>
    <s v="77472"/>
    <x v="0"/>
    <s v="OFF-ENV-49227"/>
    <x v="1"/>
    <x v="1"/>
    <s v="Poly String &amp; Button Envelopes"/>
    <n v="2251.61"/>
    <n v="9"/>
    <x v="3"/>
    <n v="-26.96"/>
    <n v="-1.1973654407290783E-2"/>
  </r>
  <r>
    <n v="5031"/>
    <x v="5030"/>
    <d v="2022-04-17T00:00:00"/>
    <x v="1"/>
    <x v="0"/>
    <x v="14"/>
    <d v="2022-04-21T00:00:00"/>
    <n v="4"/>
    <s v="Second Class"/>
    <s v="CU-00240"/>
    <x v="177"/>
    <s v="Home Office"/>
    <s v="United States"/>
    <s v="Washington DC"/>
    <s v="District of Columbia"/>
    <s v="93932"/>
    <x v="2"/>
    <s v="TEC-COP-11174"/>
    <x v="0"/>
    <x v="11"/>
    <s v="HP Designjet T520 Inkjet Large Format Printer"/>
    <n v="369.14"/>
    <n v="14"/>
    <x v="2"/>
    <n v="93.71"/>
    <n v="0.25386032399631575"/>
  </r>
  <r>
    <n v="5032"/>
    <x v="5031"/>
    <d v="2021-03-15T00:00:00"/>
    <x v="2"/>
    <x v="10"/>
    <x v="21"/>
    <d v="2021-03-16T00:00:00"/>
    <n v="1"/>
    <s v="First Class"/>
    <s v="CU-00731"/>
    <x v="34"/>
    <s v="Consumer"/>
    <s v="United States"/>
    <s v="Portland"/>
    <s v="Oregon"/>
    <s v="79323"/>
    <x v="1"/>
    <s v="OFF-ART-21868"/>
    <x v="1"/>
    <x v="16"/>
    <s v="Avery 47"/>
    <n v="925.44"/>
    <n v="4"/>
    <x v="3"/>
    <n v="272.76"/>
    <n v="0.29473547717842319"/>
  </r>
  <r>
    <n v="5033"/>
    <x v="5032"/>
    <d v="2023-04-06T00:00:00"/>
    <x v="3"/>
    <x v="0"/>
    <x v="32"/>
    <d v="2023-04-12T00:00:00"/>
    <n v="6"/>
    <s v="Second Class"/>
    <s v="CU-00611"/>
    <x v="281"/>
    <s v="Corporate"/>
    <s v="United States"/>
    <s v="New Orleans"/>
    <s v="Louisiana"/>
    <s v="48667"/>
    <x v="3"/>
    <s v="TEC-ACC-77030"/>
    <x v="0"/>
    <x v="0"/>
    <s v="Logitech MK550 Wireless Wave Keyboard and Mouse"/>
    <n v="4352.96"/>
    <n v="5"/>
    <x v="4"/>
    <n v="471.18"/>
    <n v="0.10824358597368228"/>
  </r>
  <r>
    <n v="5034"/>
    <x v="5033"/>
    <d v="2021-05-08T00:00:00"/>
    <x v="2"/>
    <x v="11"/>
    <x v="39"/>
    <d v="2021-05-13T00:00:00"/>
    <n v="5"/>
    <s v="Standard Class"/>
    <s v="CU-00780"/>
    <x v="22"/>
    <s v="Home Office"/>
    <s v="United States"/>
    <s v="San Francisco"/>
    <s v="California"/>
    <s v="55010"/>
    <x v="1"/>
    <s v="TEC-ACC-38238"/>
    <x v="0"/>
    <x v="0"/>
    <s v="SanDisk Ultra 64GB"/>
    <n v="248.74"/>
    <n v="2"/>
    <x v="0"/>
    <n v="68.319999999999993"/>
    <n v="0.27466430811288894"/>
  </r>
  <r>
    <n v="5035"/>
    <x v="5034"/>
    <d v="2022-06-26T00:00:00"/>
    <x v="1"/>
    <x v="2"/>
    <x v="9"/>
    <d v="2022-06-28T00:00:00"/>
    <n v="2"/>
    <s v="First Class"/>
    <s v="CU-00528"/>
    <x v="310"/>
    <s v="Consumer"/>
    <s v="United States"/>
    <s v="Portland"/>
    <s v="Oregon"/>
    <s v="44395"/>
    <x v="1"/>
    <s v="TEC-ACC-65897"/>
    <x v="0"/>
    <x v="0"/>
    <s v="Plantronics CS540 Wireless Headset System"/>
    <n v="1680.88"/>
    <n v="5"/>
    <x v="3"/>
    <n v="69.33"/>
    <n v="4.124625196325734E-2"/>
  </r>
  <r>
    <n v="5036"/>
    <x v="5035"/>
    <d v="2024-02-29T00:00:00"/>
    <x v="0"/>
    <x v="9"/>
    <x v="16"/>
    <d v="2024-03-06T00:00:00"/>
    <n v="6"/>
    <s v="Second Class"/>
    <s v="CU-00692"/>
    <x v="265"/>
    <s v="Consumer"/>
    <s v="United States"/>
    <s v="Chicago"/>
    <s v="Illinois"/>
    <s v="28979"/>
    <x v="0"/>
    <s v="FUR-TAB-47435"/>
    <x v="2"/>
    <x v="14"/>
    <s v="Bretford CR4500 Series Slim Rectangular Table"/>
    <n v="5836.17"/>
    <n v="5"/>
    <x v="2"/>
    <n v="288.77999999999997"/>
    <n v="4.948108091436678E-2"/>
  </r>
  <r>
    <n v="5037"/>
    <x v="5036"/>
    <d v="2024-11-30T00:00:00"/>
    <x v="0"/>
    <x v="4"/>
    <x v="4"/>
    <d v="2024-12-05T00:00:00"/>
    <n v="5"/>
    <s v="Second Class"/>
    <s v="CU-00534"/>
    <x v="26"/>
    <s v="Corporate"/>
    <s v="United States"/>
    <s v="Miami"/>
    <s v="Florida"/>
    <s v="19298"/>
    <x v="3"/>
    <s v="FUR-BOO-37006"/>
    <x v="2"/>
    <x v="7"/>
    <s v="O'Sullivan 2-Shelf Bookcase"/>
    <n v="1474.86"/>
    <n v="2"/>
    <x v="5"/>
    <n v="438.23"/>
    <n v="0.29713328722726229"/>
  </r>
  <r>
    <n v="5038"/>
    <x v="5037"/>
    <d v="2023-01-17T00:00:00"/>
    <x v="3"/>
    <x v="1"/>
    <x v="35"/>
    <d v="2023-01-19T00:00:00"/>
    <n v="2"/>
    <s v="First Class"/>
    <s v="CU-00122"/>
    <x v="312"/>
    <s v="Corporate"/>
    <s v="United States"/>
    <s v="Boston"/>
    <s v="Massachusetts"/>
    <s v="62267"/>
    <x v="2"/>
    <s v="FUR-CHA-64797"/>
    <x v="2"/>
    <x v="13"/>
    <s v="Harbour Creations 67200 Series"/>
    <n v="11361.62"/>
    <n v="7"/>
    <x v="3"/>
    <n v="1277.22"/>
    <n v="0.11241530697206911"/>
  </r>
  <r>
    <n v="5039"/>
    <x v="5038"/>
    <d v="2021-07-12T00:00:00"/>
    <x v="2"/>
    <x v="7"/>
    <x v="7"/>
    <d v="2021-07-15T00:00:00"/>
    <n v="3"/>
    <s v="Second Class"/>
    <s v="CU-00657"/>
    <x v="331"/>
    <s v="Consumer"/>
    <s v="United States"/>
    <s v="Charlotte"/>
    <s v="North Carolina"/>
    <s v="19208"/>
    <x v="3"/>
    <s v="TEC-MAC-71982"/>
    <x v="0"/>
    <x v="12"/>
    <s v="Epson Stylus Photo R280"/>
    <n v="2494.79"/>
    <n v="6"/>
    <x v="0"/>
    <n v="567.87"/>
    <n v="0.22762236500867808"/>
  </r>
  <r>
    <n v="5040"/>
    <x v="5039"/>
    <d v="2024-06-21T00:00:00"/>
    <x v="0"/>
    <x v="2"/>
    <x v="2"/>
    <d v="2024-06-24T00:00:00"/>
    <n v="3"/>
    <s v="Second Class"/>
    <s v="CU-00061"/>
    <x v="239"/>
    <s v="Consumer"/>
    <s v="United States"/>
    <s v="Houston"/>
    <s v="Texas"/>
    <s v="75291"/>
    <x v="0"/>
    <s v="OFF-BIN-23002"/>
    <x v="1"/>
    <x v="3"/>
    <s v="Ibico 21-Sheet Binder"/>
    <n v="640.97"/>
    <n v="5"/>
    <x v="3"/>
    <n v="76.430000000000007"/>
    <n v="0.11924115013183145"/>
  </r>
  <r>
    <n v="5041"/>
    <x v="5040"/>
    <d v="2024-05-11T00:00:00"/>
    <x v="0"/>
    <x v="11"/>
    <x v="30"/>
    <d v="2024-05-19T00:00:00"/>
    <n v="8"/>
    <s v="Standard Class"/>
    <s v="CU-00099"/>
    <x v="236"/>
    <s v="Consumer"/>
    <s v="United States"/>
    <s v="Chicago"/>
    <s v="Illinois"/>
    <s v="40115"/>
    <x v="0"/>
    <s v="OFF-ART-85516"/>
    <x v="1"/>
    <x v="16"/>
    <s v="Sanford 16-Color Pencils"/>
    <n v="411.4"/>
    <n v="10"/>
    <x v="0"/>
    <n v="42.96"/>
    <n v="0.10442391832766165"/>
  </r>
  <r>
    <n v="5042"/>
    <x v="5041"/>
    <d v="2022-07-05T00:00:00"/>
    <x v="1"/>
    <x v="7"/>
    <x v="31"/>
    <d v="2022-07-10T00:00:00"/>
    <n v="5"/>
    <s v="Second Class"/>
    <s v="CU-00316"/>
    <x v="308"/>
    <s v="Consumer"/>
    <s v="United States"/>
    <s v="Denver"/>
    <s v="Colorado"/>
    <s v="95212"/>
    <x v="0"/>
    <s v="FUR-TAB-75213"/>
    <x v="2"/>
    <x v="14"/>
    <s v="Bretford CR4500 Series Slim Rectangular Table"/>
    <n v="2425.2600000000002"/>
    <n v="2"/>
    <x v="5"/>
    <n v="-95.61"/>
    <n v="-3.9422577373147617E-2"/>
  </r>
  <r>
    <n v="5043"/>
    <x v="5042"/>
    <d v="2024-06-03T00:00:00"/>
    <x v="0"/>
    <x v="2"/>
    <x v="2"/>
    <d v="2024-06-03T00:00:00"/>
    <n v="0"/>
    <s v="Same Day"/>
    <s v="CU-00656"/>
    <x v="192"/>
    <s v="Home Office"/>
    <s v="United States"/>
    <s v="New Orleans"/>
    <s v="Louisiana"/>
    <s v="99078"/>
    <x v="3"/>
    <s v="TEC-MAC-12419"/>
    <x v="0"/>
    <x v="12"/>
    <s v="Lexmark MX611dhe Monochrome Laser Printer"/>
    <n v="5785.86"/>
    <n v="5"/>
    <x v="3"/>
    <n v="940.2"/>
    <n v="0.16249961112090511"/>
  </r>
  <r>
    <n v="5044"/>
    <x v="5043"/>
    <d v="2021-12-06T00:00:00"/>
    <x v="2"/>
    <x v="5"/>
    <x v="11"/>
    <d v="2021-12-06T00:00:00"/>
    <n v="0"/>
    <s v="Same Day"/>
    <s v="CU-00275"/>
    <x v="163"/>
    <s v="Consumer"/>
    <s v="United States"/>
    <s v="Chicago"/>
    <s v="Illinois"/>
    <s v="71066"/>
    <x v="0"/>
    <s v="FUR-BOO-71409"/>
    <x v="2"/>
    <x v="7"/>
    <s v="Sauder Classic Bookcase"/>
    <n v="4277.75"/>
    <n v="5"/>
    <x v="4"/>
    <n v="-32.19"/>
    <n v="-7.5249839284670678E-3"/>
  </r>
  <r>
    <n v="5045"/>
    <x v="5044"/>
    <d v="2024-05-11T00:00:00"/>
    <x v="0"/>
    <x v="11"/>
    <x v="30"/>
    <d v="2024-05-11T00:00:00"/>
    <n v="0"/>
    <s v="Same Day"/>
    <s v="CU-00391"/>
    <x v="115"/>
    <s v="Consumer"/>
    <s v="United States"/>
    <s v="Minneapolis"/>
    <s v="Minnesota"/>
    <s v="43760"/>
    <x v="0"/>
    <s v="TEC-MAC-58709"/>
    <x v="0"/>
    <x v="12"/>
    <s v="Lexmark MX611dhe Monochrome Laser Printer"/>
    <n v="5390.83"/>
    <n v="7"/>
    <x v="1"/>
    <n v="-106.14"/>
    <n v="-1.968899037810504E-2"/>
  </r>
  <r>
    <n v="5046"/>
    <x v="5045"/>
    <d v="2021-03-06T00:00:00"/>
    <x v="2"/>
    <x v="10"/>
    <x v="21"/>
    <d v="2021-03-06T00:00:00"/>
    <n v="0"/>
    <s v="Same Day"/>
    <s v="CU-00672"/>
    <x v="47"/>
    <s v="Home Office"/>
    <s v="United States"/>
    <s v="Philadelphia"/>
    <s v="Pennsylvania"/>
    <s v="74272"/>
    <x v="2"/>
    <s v="TEC-ACC-31338"/>
    <x v="0"/>
    <x v="0"/>
    <s v="Kensington 62348"/>
    <n v="13607.02"/>
    <n v="13"/>
    <x v="2"/>
    <n v="1754.87"/>
    <n v="0.12896798858236408"/>
  </r>
  <r>
    <n v="5047"/>
    <x v="5046"/>
    <d v="2023-03-25T00:00:00"/>
    <x v="3"/>
    <x v="10"/>
    <x v="45"/>
    <d v="2023-03-25T00:00:00"/>
    <n v="0"/>
    <s v="Same Day"/>
    <s v="CU-00024"/>
    <x v="115"/>
    <s v="Consumer"/>
    <s v="United States"/>
    <s v="Charlotte"/>
    <s v="North Carolina"/>
    <s v="61163"/>
    <x v="3"/>
    <s v="FUR-FUR-37200"/>
    <x v="2"/>
    <x v="10"/>
    <s v="Acme Flexible Frame Partition"/>
    <n v="950.26"/>
    <n v="8"/>
    <x v="5"/>
    <n v="297.44"/>
    <n v="0.3130090712015659"/>
  </r>
  <r>
    <n v="5048"/>
    <x v="5047"/>
    <d v="2021-07-12T00:00:00"/>
    <x v="2"/>
    <x v="7"/>
    <x v="7"/>
    <d v="2021-07-18T00:00:00"/>
    <n v="6"/>
    <s v="Second Class"/>
    <s v="CU-00468"/>
    <x v="98"/>
    <s v="Home Office"/>
    <s v="United States"/>
    <s v="Miami"/>
    <s v="Florida"/>
    <s v="94693"/>
    <x v="3"/>
    <s v="OFF-STO-10806"/>
    <x v="1"/>
    <x v="8"/>
    <s v="Stur-D-Store Shelving Unit"/>
    <n v="1224.48"/>
    <n v="11"/>
    <x v="0"/>
    <n v="-25.87"/>
    <n v="-2.1127335685352151E-2"/>
  </r>
  <r>
    <n v="5049"/>
    <x v="5048"/>
    <d v="2021-03-16T00:00:00"/>
    <x v="2"/>
    <x v="10"/>
    <x v="21"/>
    <d v="2021-03-23T00:00:00"/>
    <n v="7"/>
    <s v="Standard Class"/>
    <s v="CU-00570"/>
    <x v="125"/>
    <s v="Consumer"/>
    <s v="United States"/>
    <s v="Denver"/>
    <s v="Colorado"/>
    <s v="20957"/>
    <x v="0"/>
    <s v="FUR-TAB-62427"/>
    <x v="2"/>
    <x v="14"/>
    <s v="Bretford CR4500 Series Slim Rectangular Table"/>
    <n v="2132.3200000000002"/>
    <n v="5"/>
    <x v="1"/>
    <n v="-412.12"/>
    <n v="-0.19327305470098297"/>
  </r>
  <r>
    <n v="5050"/>
    <x v="5049"/>
    <d v="2022-04-25T00:00:00"/>
    <x v="1"/>
    <x v="0"/>
    <x v="14"/>
    <d v="2022-04-25T00:00:00"/>
    <n v="0"/>
    <s v="Same Day"/>
    <s v="CU-00189"/>
    <x v="125"/>
    <s v="Consumer"/>
    <s v="United States"/>
    <s v="Baltimore"/>
    <s v="Maryland"/>
    <s v="97152"/>
    <x v="2"/>
    <s v="OFF-STO-46513"/>
    <x v="1"/>
    <x v="8"/>
    <s v="Steelmaster by MMF Industries Locking Cash Box"/>
    <n v="2367.25"/>
    <n v="13"/>
    <x v="5"/>
    <n v="1013.41"/>
    <n v="0.42809589185764069"/>
  </r>
  <r>
    <n v="5051"/>
    <x v="5050"/>
    <d v="2022-09-08T00:00:00"/>
    <x v="1"/>
    <x v="8"/>
    <x v="36"/>
    <d v="2022-09-10T00:00:00"/>
    <n v="2"/>
    <s v="First Class"/>
    <s v="CU-00275"/>
    <x v="163"/>
    <s v="Consumer"/>
    <s v="United States"/>
    <s v="Chicago"/>
    <s v="Illinois"/>
    <s v="85646"/>
    <x v="0"/>
    <s v="FUR-CHA-92051"/>
    <x v="2"/>
    <x v="13"/>
    <s v="Hon Deluxe Fabric Upholstered Stacking Chairs"/>
    <n v="14581.41"/>
    <n v="10"/>
    <x v="3"/>
    <n v="-1590.63"/>
    <n v="-0.10908615833448207"/>
  </r>
  <r>
    <n v="5052"/>
    <x v="5051"/>
    <d v="2023-07-20T00:00:00"/>
    <x v="3"/>
    <x v="7"/>
    <x v="41"/>
    <d v="2023-07-28T00:00:00"/>
    <n v="8"/>
    <s v="Standard Class"/>
    <s v="CU-00353"/>
    <x v="98"/>
    <s v="Consumer"/>
    <s v="United States"/>
    <s v="Dallas"/>
    <s v="Texas"/>
    <s v="80610"/>
    <x v="0"/>
    <s v="TEC-ACC-29743"/>
    <x v="0"/>
    <x v="0"/>
    <s v="Logitech MK550 Wireless Wave Keyboard and Mouse"/>
    <n v="3269.47"/>
    <n v="4"/>
    <x v="1"/>
    <n v="188.93"/>
    <n v="5.7786124356547092E-2"/>
  </r>
  <r>
    <n v="5053"/>
    <x v="5052"/>
    <d v="2022-07-22T00:00:00"/>
    <x v="1"/>
    <x v="7"/>
    <x v="31"/>
    <d v="2022-07-25T00:00:00"/>
    <n v="3"/>
    <s v="First Class"/>
    <s v="CU-00594"/>
    <x v="127"/>
    <s v="Corporate"/>
    <s v="United States"/>
    <s v="New Orleans"/>
    <s v="Louisiana"/>
    <s v="75876"/>
    <x v="3"/>
    <s v="FUR-FUR-76028"/>
    <x v="2"/>
    <x v="10"/>
    <s v="Eldon Expressions Punched Metal &amp; Wood Desk Accessories"/>
    <n v="1396.94"/>
    <n v="2"/>
    <x v="4"/>
    <n v="-44.98"/>
    <n v="-3.219894913167351E-2"/>
  </r>
  <r>
    <n v="5054"/>
    <x v="5053"/>
    <d v="2023-08-29T00:00:00"/>
    <x v="3"/>
    <x v="6"/>
    <x v="26"/>
    <d v="2023-08-29T00:00:00"/>
    <n v="0"/>
    <s v="Same Day"/>
    <s v="CU-00408"/>
    <x v="188"/>
    <s v="Corporate"/>
    <s v="United States"/>
    <s v="Miami"/>
    <s v="Florida"/>
    <s v="15932"/>
    <x v="3"/>
    <s v="FUR-TAB-61004"/>
    <x v="2"/>
    <x v="14"/>
    <s v="Bretford CR4500 Series Slim Rectangular Table"/>
    <n v="1081.96"/>
    <n v="7"/>
    <x v="2"/>
    <n v="138.68"/>
    <n v="0.12817479389256534"/>
  </r>
  <r>
    <n v="5055"/>
    <x v="5054"/>
    <d v="2024-07-11T00:00:00"/>
    <x v="0"/>
    <x v="7"/>
    <x v="28"/>
    <d v="2024-07-17T00:00:00"/>
    <n v="6"/>
    <s v="Standard Class"/>
    <s v="CU-00525"/>
    <x v="208"/>
    <s v="Consumer"/>
    <s v="United States"/>
    <s v="Baltimore"/>
    <s v="Maryland"/>
    <s v="78699"/>
    <x v="2"/>
    <s v="TEC-COP-46888"/>
    <x v="0"/>
    <x v="11"/>
    <s v="HP Designjet T520 Inkjet Large Format Printer"/>
    <n v="657.39"/>
    <n v="2"/>
    <x v="5"/>
    <n v="48.75"/>
    <n v="7.4156893168438834E-2"/>
  </r>
  <r>
    <n v="5056"/>
    <x v="5055"/>
    <d v="2024-07-02T00:00:00"/>
    <x v="0"/>
    <x v="7"/>
    <x v="28"/>
    <d v="2024-07-03T00:00:00"/>
    <n v="1"/>
    <s v="First Class"/>
    <s v="CU-00168"/>
    <x v="306"/>
    <s v="Corporate"/>
    <s v="United States"/>
    <s v="Washington DC"/>
    <s v="District of Columbia"/>
    <s v="80731"/>
    <x v="2"/>
    <s v="OFF-LAB-68762"/>
    <x v="1"/>
    <x v="15"/>
    <s v="Xerox 1967"/>
    <n v="2428.8000000000002"/>
    <n v="9"/>
    <x v="3"/>
    <n v="619.64"/>
    <n v="0.25512187088274041"/>
  </r>
  <r>
    <n v="5057"/>
    <x v="5056"/>
    <d v="2023-10-13T00:00:00"/>
    <x v="3"/>
    <x v="3"/>
    <x v="29"/>
    <d v="2023-10-15T00:00:00"/>
    <n v="2"/>
    <s v="First Class"/>
    <s v="CU-00176"/>
    <x v="212"/>
    <s v="Consumer"/>
    <s v="United States"/>
    <s v="Baltimore"/>
    <s v="Maryland"/>
    <s v="39264"/>
    <x v="2"/>
    <s v="FUR-CHA-53221"/>
    <x v="2"/>
    <x v="13"/>
    <s v="Global Troy Executive Chair"/>
    <n v="731.06"/>
    <n v="2"/>
    <x v="2"/>
    <n v="10.84"/>
    <n v="1.4827784313189069E-2"/>
  </r>
  <r>
    <n v="5058"/>
    <x v="5057"/>
    <d v="2022-05-08T00:00:00"/>
    <x v="1"/>
    <x v="11"/>
    <x v="46"/>
    <d v="2022-05-13T00:00:00"/>
    <n v="5"/>
    <s v="Standard Class"/>
    <s v="CU-00475"/>
    <x v="56"/>
    <s v="Consumer"/>
    <s v="United States"/>
    <s v="Seattle"/>
    <s v="Washington"/>
    <s v="24826"/>
    <x v="1"/>
    <s v="TEC-ACC-45110"/>
    <x v="0"/>
    <x v="0"/>
    <s v="Logitech MK550 Wireless Wave Keyboard and Mouse"/>
    <n v="3810.41"/>
    <n v="14"/>
    <x v="0"/>
    <n v="706.73"/>
    <n v="0.1854734792318937"/>
  </r>
  <r>
    <n v="5059"/>
    <x v="5058"/>
    <d v="2021-01-03T00:00:00"/>
    <x v="2"/>
    <x v="1"/>
    <x v="25"/>
    <d v="2021-01-03T00:00:00"/>
    <n v="0"/>
    <s v="Same Day"/>
    <s v="CU-00253"/>
    <x v="209"/>
    <s v="Home Office"/>
    <s v="United States"/>
    <s v="Nashville"/>
    <s v="Tennessee"/>
    <s v="32443"/>
    <x v="3"/>
    <s v="TEC-COP-65690"/>
    <x v="0"/>
    <x v="11"/>
    <s v="HP Designjet T520 Inkjet Large Format Printer"/>
    <n v="5149.03"/>
    <n v="6"/>
    <x v="1"/>
    <n v="73.33"/>
    <n v="1.4241517334332874E-2"/>
  </r>
  <r>
    <n v="5060"/>
    <x v="5059"/>
    <d v="2022-12-25T00:00:00"/>
    <x v="1"/>
    <x v="5"/>
    <x v="5"/>
    <d v="2022-12-28T00:00:00"/>
    <n v="3"/>
    <s v="Second Class"/>
    <s v="CU-00337"/>
    <x v="154"/>
    <s v="Consumer"/>
    <s v="United States"/>
    <s v="San Francisco"/>
    <s v="California"/>
    <s v="83385"/>
    <x v="1"/>
    <s v="FUR-TAB-71174"/>
    <x v="2"/>
    <x v="14"/>
    <s v="Bevis Round Conference Table"/>
    <n v="518.04999999999995"/>
    <n v="3"/>
    <x v="0"/>
    <n v="153.58000000000001"/>
    <n v="0.29645787086188596"/>
  </r>
  <r>
    <n v="5061"/>
    <x v="5060"/>
    <d v="2022-10-28T00:00:00"/>
    <x v="1"/>
    <x v="3"/>
    <x v="3"/>
    <d v="2022-10-31T00:00:00"/>
    <n v="3"/>
    <s v="First Class"/>
    <s v="CU-00726"/>
    <x v="65"/>
    <s v="Consumer"/>
    <s v="United States"/>
    <s v="Boston"/>
    <s v="Massachusetts"/>
    <s v="20441"/>
    <x v="2"/>
    <s v="FUR-BOO-12734"/>
    <x v="2"/>
    <x v="7"/>
    <s v="O'Sullivan 2-Shelf Bookcase"/>
    <n v="5169.5600000000004"/>
    <n v="14"/>
    <x v="0"/>
    <n v="499.85"/>
    <n v="9.6691014322302093E-2"/>
  </r>
  <r>
    <n v="5062"/>
    <x v="5061"/>
    <d v="2023-12-05T00:00:00"/>
    <x v="3"/>
    <x v="5"/>
    <x v="34"/>
    <d v="2023-12-05T00:00:00"/>
    <n v="0"/>
    <s v="Same Day"/>
    <s v="CU-00450"/>
    <x v="89"/>
    <s v="Corporate"/>
    <s v="United States"/>
    <s v="Los Angeles"/>
    <s v="California"/>
    <s v="42146"/>
    <x v="1"/>
    <s v="OFF-LAB-84002"/>
    <x v="1"/>
    <x v="15"/>
    <s v="Xerox 1967"/>
    <n v="2169.89"/>
    <n v="10"/>
    <x v="4"/>
    <n v="-90.84"/>
    <n v="-4.1863873283899185E-2"/>
  </r>
  <r>
    <n v="5063"/>
    <x v="5062"/>
    <d v="2022-05-20T00:00:00"/>
    <x v="1"/>
    <x v="11"/>
    <x v="46"/>
    <d v="2022-05-26T00:00:00"/>
    <n v="6"/>
    <s v="Standard Class"/>
    <s v="CU-00663"/>
    <x v="268"/>
    <s v="Corporate"/>
    <s v="United States"/>
    <s v="Baltimore"/>
    <s v="Maryland"/>
    <s v="91694"/>
    <x v="2"/>
    <s v="FUR-BOO-20992"/>
    <x v="2"/>
    <x v="7"/>
    <s v="Sauder Classic Bookcase"/>
    <n v="11062.97"/>
    <n v="14"/>
    <x v="4"/>
    <n v="3441.88"/>
    <n v="0.31111717739449718"/>
  </r>
  <r>
    <n v="5064"/>
    <x v="5063"/>
    <d v="2022-11-27T00:00:00"/>
    <x v="1"/>
    <x v="4"/>
    <x v="20"/>
    <d v="2022-12-03T00:00:00"/>
    <n v="6"/>
    <s v="Second Class"/>
    <s v="CU-00282"/>
    <x v="173"/>
    <s v="Consumer"/>
    <s v="United States"/>
    <s v="Las Vegas"/>
    <s v="Nevada"/>
    <s v="59429"/>
    <x v="1"/>
    <s v="OFF-FAS-76601"/>
    <x v="1"/>
    <x v="9"/>
    <s v="Binder clips medium"/>
    <n v="600.70000000000005"/>
    <n v="3"/>
    <x v="2"/>
    <n v="12.52"/>
    <n v="2.084235059097719E-2"/>
  </r>
  <r>
    <n v="5065"/>
    <x v="5064"/>
    <d v="2022-11-11T00:00:00"/>
    <x v="1"/>
    <x v="4"/>
    <x v="20"/>
    <d v="2022-11-13T00:00:00"/>
    <n v="2"/>
    <s v="First Class"/>
    <s v="CU-00302"/>
    <x v="209"/>
    <s v="Corporate"/>
    <s v="United States"/>
    <s v="Nashville"/>
    <s v="Tennessee"/>
    <s v="36159"/>
    <x v="3"/>
    <s v="FUR-BOO-66317"/>
    <x v="2"/>
    <x v="7"/>
    <s v="Sauder Classic Bookcase"/>
    <n v="4529.7700000000004"/>
    <n v="14"/>
    <x v="2"/>
    <n v="966.27"/>
    <n v="0.21331546634818102"/>
  </r>
  <r>
    <n v="5066"/>
    <x v="5065"/>
    <d v="2024-05-19T00:00:00"/>
    <x v="0"/>
    <x v="11"/>
    <x v="30"/>
    <d v="2024-05-21T00:00:00"/>
    <n v="2"/>
    <s v="First Class"/>
    <s v="CU-00028"/>
    <x v="267"/>
    <s v="Consumer"/>
    <s v="United States"/>
    <s v="Minneapolis"/>
    <s v="Minnesota"/>
    <s v="98438"/>
    <x v="0"/>
    <s v="TEC-MAC-46221"/>
    <x v="0"/>
    <x v="12"/>
    <s v="Hoover Stair Vacuum 515 Corded"/>
    <n v="3771.18"/>
    <n v="7"/>
    <x v="1"/>
    <n v="3.93"/>
    <n v="1.0421141393410021E-3"/>
  </r>
  <r>
    <n v="5067"/>
    <x v="5066"/>
    <d v="2022-10-15T00:00:00"/>
    <x v="1"/>
    <x v="3"/>
    <x v="3"/>
    <d v="2022-10-21T00:00:00"/>
    <n v="6"/>
    <s v="Standard Class"/>
    <s v="CU-00091"/>
    <x v="4"/>
    <s v="Corporate"/>
    <s v="United States"/>
    <s v="Seattle"/>
    <s v="Washington"/>
    <s v="49708"/>
    <x v="1"/>
    <s v="TEC-MAC-18488"/>
    <x v="0"/>
    <x v="12"/>
    <s v="Lexmark MX611dhe Monochrome Laser Printer"/>
    <n v="815.44"/>
    <n v="1"/>
    <x v="5"/>
    <n v="102.93"/>
    <n v="0.1262263317963308"/>
  </r>
  <r>
    <n v="5068"/>
    <x v="5067"/>
    <d v="2021-07-10T00:00:00"/>
    <x v="2"/>
    <x v="7"/>
    <x v="7"/>
    <d v="2021-07-11T00:00:00"/>
    <n v="1"/>
    <s v="First Class"/>
    <s v="CU-00555"/>
    <x v="11"/>
    <s v="Home Office"/>
    <s v="United States"/>
    <s v="Denver"/>
    <s v="Colorado"/>
    <s v="35001"/>
    <x v="0"/>
    <s v="FUR-BOO-30177"/>
    <x v="2"/>
    <x v="7"/>
    <s v="Sauder Classic Bookcase"/>
    <n v="7175.94"/>
    <n v="6"/>
    <x v="2"/>
    <n v="2498.69"/>
    <n v="0.34820385900662493"/>
  </r>
  <r>
    <n v="5069"/>
    <x v="5068"/>
    <d v="2021-07-22T00:00:00"/>
    <x v="2"/>
    <x v="7"/>
    <x v="7"/>
    <d v="2021-07-24T00:00:00"/>
    <n v="2"/>
    <s v="First Class"/>
    <s v="CU-00176"/>
    <x v="212"/>
    <s v="Consumer"/>
    <s v="United States"/>
    <s v="Baltimore"/>
    <s v="Maryland"/>
    <s v="40553"/>
    <x v="2"/>
    <s v="OFF-PAP-44156"/>
    <x v="1"/>
    <x v="4"/>
    <s v="Southworth 25% Cotton Business Paper"/>
    <n v="91.07"/>
    <n v="3"/>
    <x v="0"/>
    <n v="14.21"/>
    <n v="0.15603382013835512"/>
  </r>
  <r>
    <n v="5070"/>
    <x v="5069"/>
    <d v="2024-06-03T00:00:00"/>
    <x v="0"/>
    <x v="2"/>
    <x v="2"/>
    <d v="2024-06-11T00:00:00"/>
    <n v="8"/>
    <s v="Standard Class"/>
    <s v="CU-00607"/>
    <x v="37"/>
    <s v="Home Office"/>
    <s v="United States"/>
    <s v="Minneapolis"/>
    <s v="Minnesota"/>
    <s v="90243"/>
    <x v="0"/>
    <s v="FUR-CHA-93620"/>
    <x v="2"/>
    <x v="13"/>
    <s v="Harbour Creations 67200 Series"/>
    <n v="8623.1"/>
    <n v="8"/>
    <x v="5"/>
    <n v="2143.13"/>
    <n v="0.24853359000823369"/>
  </r>
  <r>
    <n v="5071"/>
    <x v="5070"/>
    <d v="2022-03-20T00:00:00"/>
    <x v="1"/>
    <x v="10"/>
    <x v="47"/>
    <d v="2022-03-23T00:00:00"/>
    <n v="3"/>
    <s v="First Class"/>
    <s v="CU-00443"/>
    <x v="243"/>
    <s v="Corporate"/>
    <s v="United States"/>
    <s v="Seattle"/>
    <s v="Washington"/>
    <s v="71871"/>
    <x v="1"/>
    <s v="FUR-FUR-45948"/>
    <x v="2"/>
    <x v="10"/>
    <s v="Eldon Expressions Punched Metal &amp; Wood Desk Accessories"/>
    <n v="11560.91"/>
    <n v="9"/>
    <x v="2"/>
    <n v="-1798.09"/>
    <n v="-0.15553187422097395"/>
  </r>
  <r>
    <n v="5072"/>
    <x v="5071"/>
    <d v="2023-03-26T00:00:00"/>
    <x v="3"/>
    <x v="10"/>
    <x v="45"/>
    <d v="2023-03-29T00:00:00"/>
    <n v="3"/>
    <s v="First Class"/>
    <s v="CU-00008"/>
    <x v="260"/>
    <s v="Corporate"/>
    <s v="United States"/>
    <s v="Boston"/>
    <s v="Massachusetts"/>
    <s v="71057"/>
    <x v="2"/>
    <s v="FUR-BOO-53072"/>
    <x v="2"/>
    <x v="7"/>
    <s v="Bush Somerset Collection Bookcase"/>
    <n v="714.52"/>
    <n v="9"/>
    <x v="5"/>
    <n v="-131.62"/>
    <n v="-0.18420757991378828"/>
  </r>
  <r>
    <n v="5073"/>
    <x v="5072"/>
    <d v="2024-04-18T00:00:00"/>
    <x v="0"/>
    <x v="0"/>
    <x v="0"/>
    <d v="2024-04-23T00:00:00"/>
    <n v="5"/>
    <s v="Second Class"/>
    <s v="CU-00279"/>
    <x v="185"/>
    <s v="Consumer"/>
    <s v="United States"/>
    <s v="New York"/>
    <s v="New York"/>
    <s v="50655"/>
    <x v="2"/>
    <s v="FUR-TAB-79605"/>
    <x v="2"/>
    <x v="14"/>
    <s v="Bevis Round Conference Table"/>
    <n v="8436.8700000000008"/>
    <n v="11"/>
    <x v="1"/>
    <n v="1498.35"/>
    <n v="0.17759548268492933"/>
  </r>
  <r>
    <n v="5074"/>
    <x v="5073"/>
    <d v="2021-06-27T00:00:00"/>
    <x v="2"/>
    <x v="2"/>
    <x v="18"/>
    <d v="2021-07-02T00:00:00"/>
    <n v="5"/>
    <s v="Standard Class"/>
    <s v="CU-00573"/>
    <x v="157"/>
    <s v="Consumer"/>
    <s v="United States"/>
    <s v="Nashville"/>
    <s v="Tennessee"/>
    <s v="29697"/>
    <x v="3"/>
    <s v="OFF-LAB-67625"/>
    <x v="1"/>
    <x v="15"/>
    <s v="Avery 503"/>
    <n v="227.62"/>
    <n v="5"/>
    <x v="0"/>
    <n v="20.7"/>
    <n v="9.0941042087690008E-2"/>
  </r>
  <r>
    <n v="5075"/>
    <x v="5074"/>
    <d v="2024-07-28T00:00:00"/>
    <x v="0"/>
    <x v="7"/>
    <x v="28"/>
    <d v="2024-08-04T00:00:00"/>
    <n v="7"/>
    <s v="Standard Class"/>
    <s v="CU-00350"/>
    <x v="258"/>
    <s v="Consumer"/>
    <s v="United States"/>
    <s v="Dallas"/>
    <s v="Texas"/>
    <s v="22872"/>
    <x v="0"/>
    <s v="OFF-APP-20403"/>
    <x v="1"/>
    <x v="6"/>
    <s v="Belkin 7 Outlet Berlinger"/>
    <n v="169.5"/>
    <n v="1"/>
    <x v="5"/>
    <n v="66.489999999999995"/>
    <n v="0.39227138643067844"/>
  </r>
  <r>
    <n v="5076"/>
    <x v="5075"/>
    <d v="2022-04-02T00:00:00"/>
    <x v="1"/>
    <x v="0"/>
    <x v="14"/>
    <d v="2022-04-04T00:00:00"/>
    <n v="2"/>
    <s v="First Class"/>
    <s v="CU-00209"/>
    <x v="96"/>
    <s v="Consumer"/>
    <s v="United States"/>
    <s v="Washington DC"/>
    <s v="District of Columbia"/>
    <s v="32146"/>
    <x v="2"/>
    <s v="FUR-TAB-23279"/>
    <x v="2"/>
    <x v="14"/>
    <s v="Bretford CR4500 Series Slim Rectangular Table"/>
    <n v="2294.85"/>
    <n v="5"/>
    <x v="3"/>
    <n v="351.8"/>
    <n v="0.15329977994204416"/>
  </r>
  <r>
    <n v="5077"/>
    <x v="5076"/>
    <d v="2024-06-20T00:00:00"/>
    <x v="0"/>
    <x v="2"/>
    <x v="2"/>
    <d v="2024-06-25T00:00:00"/>
    <n v="5"/>
    <s v="Standard Class"/>
    <s v="CU-00528"/>
    <x v="310"/>
    <s v="Consumer"/>
    <s v="United States"/>
    <s v="Portland"/>
    <s v="Oregon"/>
    <s v="56148"/>
    <x v="1"/>
    <s v="TEC-MAC-61564"/>
    <x v="0"/>
    <x v="12"/>
    <s v="Epson Stylus Photo R280"/>
    <n v="4061.79"/>
    <n v="7"/>
    <x v="3"/>
    <n v="3.34"/>
    <n v="8.2229755846560258E-4"/>
  </r>
  <r>
    <n v="5078"/>
    <x v="5077"/>
    <d v="2023-11-11T00:00:00"/>
    <x v="3"/>
    <x v="4"/>
    <x v="22"/>
    <d v="2023-11-15T00:00:00"/>
    <n v="4"/>
    <s v="Second Class"/>
    <s v="CU-00225"/>
    <x v="304"/>
    <s v="Corporate"/>
    <s v="United States"/>
    <s v="New York"/>
    <s v="New York"/>
    <s v="82235"/>
    <x v="2"/>
    <s v="TEC-MAC-84043"/>
    <x v="0"/>
    <x v="12"/>
    <s v="Epson Stylus Photo R280"/>
    <n v="10463.08"/>
    <n v="12"/>
    <x v="2"/>
    <n v="3261.54"/>
    <n v="0.31171892024145853"/>
  </r>
  <r>
    <n v="5079"/>
    <x v="5078"/>
    <d v="2023-11-12T00:00:00"/>
    <x v="3"/>
    <x v="4"/>
    <x v="22"/>
    <d v="2023-11-20T00:00:00"/>
    <n v="8"/>
    <s v="Standard Class"/>
    <s v="CU-00219"/>
    <x v="26"/>
    <s v="Corporate"/>
    <s v="United States"/>
    <s v="Dallas"/>
    <s v="Texas"/>
    <s v="93483"/>
    <x v="0"/>
    <s v="TEC-PHO-60532"/>
    <x v="0"/>
    <x v="2"/>
    <s v="Motorola Moto G Play"/>
    <n v="7182.98"/>
    <n v="11"/>
    <x v="1"/>
    <n v="1221.82"/>
    <n v="0.17009931811031076"/>
  </r>
  <r>
    <n v="5080"/>
    <x v="5079"/>
    <d v="2022-03-03T00:00:00"/>
    <x v="1"/>
    <x v="10"/>
    <x v="47"/>
    <d v="2022-03-09T00:00:00"/>
    <n v="6"/>
    <s v="Second Class"/>
    <s v="CU-00037"/>
    <x v="87"/>
    <s v="Corporate"/>
    <s v="United States"/>
    <s v="Nashville"/>
    <s v="Tennessee"/>
    <s v="38660"/>
    <x v="3"/>
    <s v="FUR-TAB-23534"/>
    <x v="2"/>
    <x v="14"/>
    <s v="Bevis Round Conference Table"/>
    <n v="7846.07"/>
    <n v="10"/>
    <x v="0"/>
    <n v="-674.71"/>
    <n v="-8.5993369929149258E-2"/>
  </r>
  <r>
    <n v="5081"/>
    <x v="5080"/>
    <d v="2024-03-26T00:00:00"/>
    <x v="0"/>
    <x v="10"/>
    <x v="40"/>
    <d v="2024-03-27T00:00:00"/>
    <n v="1"/>
    <s v="First Class"/>
    <s v="CU-00124"/>
    <x v="223"/>
    <s v="Consumer"/>
    <s v="United States"/>
    <s v="Nashville"/>
    <s v="Tennessee"/>
    <s v="41371"/>
    <x v="3"/>
    <s v="OFF-BIN-15608"/>
    <x v="1"/>
    <x v="3"/>
    <s v="Cardinal Easy Open Angle-D Binders"/>
    <n v="349.68"/>
    <n v="8"/>
    <x v="4"/>
    <n v="21.34"/>
    <n v="6.1027224891329217E-2"/>
  </r>
  <r>
    <n v="5082"/>
    <x v="5081"/>
    <d v="2023-11-22T00:00:00"/>
    <x v="3"/>
    <x v="4"/>
    <x v="22"/>
    <d v="2023-11-22T00:00:00"/>
    <n v="0"/>
    <s v="Same Day"/>
    <s v="CU-00135"/>
    <x v="55"/>
    <s v="Corporate"/>
    <s v="United States"/>
    <s v="Washington DC"/>
    <s v="District of Columbia"/>
    <s v="56845"/>
    <x v="2"/>
    <s v="OFF-STO-33689"/>
    <x v="1"/>
    <x v="8"/>
    <s v="Steelmaster by MMF Industries Locking Cash Box"/>
    <n v="1674.84"/>
    <n v="6"/>
    <x v="3"/>
    <n v="369.54"/>
    <n v="0.22064197177043779"/>
  </r>
  <r>
    <n v="5083"/>
    <x v="5082"/>
    <d v="2024-02-06T00:00:00"/>
    <x v="0"/>
    <x v="9"/>
    <x v="16"/>
    <d v="2024-02-08T00:00:00"/>
    <n v="2"/>
    <s v="First Class"/>
    <s v="CU-00529"/>
    <x v="141"/>
    <s v="Corporate"/>
    <s v="United States"/>
    <s v="Las Vegas"/>
    <s v="Nevada"/>
    <s v="25346"/>
    <x v="1"/>
    <s v="TEC-ACC-91057"/>
    <x v="0"/>
    <x v="0"/>
    <s v="Kensington 62348"/>
    <n v="10184.299999999999"/>
    <n v="9"/>
    <x v="2"/>
    <n v="3306.76"/>
    <n v="0.32469192777117722"/>
  </r>
  <r>
    <n v="5084"/>
    <x v="5083"/>
    <d v="2022-06-07T00:00:00"/>
    <x v="1"/>
    <x v="2"/>
    <x v="9"/>
    <d v="2022-06-15T00:00:00"/>
    <n v="8"/>
    <s v="Standard Class"/>
    <s v="CU-00251"/>
    <x v="214"/>
    <s v="Corporate"/>
    <s v="United States"/>
    <s v="Philadelphia"/>
    <s v="Pennsylvania"/>
    <s v="53576"/>
    <x v="2"/>
    <s v="OFF-BIN-79253"/>
    <x v="1"/>
    <x v="3"/>
    <s v="Avery Durable Binders"/>
    <n v="148.88999999999999"/>
    <n v="5"/>
    <x v="5"/>
    <n v="37.6"/>
    <n v="0.25253542884008334"/>
  </r>
  <r>
    <n v="5085"/>
    <x v="5084"/>
    <d v="2021-03-22T00:00:00"/>
    <x v="2"/>
    <x v="10"/>
    <x v="21"/>
    <d v="2021-03-24T00:00:00"/>
    <n v="2"/>
    <s v="First Class"/>
    <s v="CU-00260"/>
    <x v="332"/>
    <s v="Home Office"/>
    <s v="United States"/>
    <s v="Charlotte"/>
    <s v="North Carolina"/>
    <s v="78767"/>
    <x v="3"/>
    <s v="TEC-PHO-15264"/>
    <x v="0"/>
    <x v="2"/>
    <s v="Motorola Moto G Play"/>
    <n v="1560.74"/>
    <n v="3"/>
    <x v="5"/>
    <n v="141.94"/>
    <n v="9.0944039365941795E-2"/>
  </r>
  <r>
    <n v="5086"/>
    <x v="5085"/>
    <d v="2024-09-06T00:00:00"/>
    <x v="0"/>
    <x v="8"/>
    <x v="15"/>
    <d v="2024-09-09T00:00:00"/>
    <n v="3"/>
    <s v="Second Class"/>
    <s v="CU-00739"/>
    <x v="116"/>
    <s v="Home Office"/>
    <s v="United States"/>
    <s v="Washington DC"/>
    <s v="District of Columbia"/>
    <s v="27674"/>
    <x v="2"/>
    <s v="FUR-BOO-51373"/>
    <x v="2"/>
    <x v="7"/>
    <s v="Sauder Classic Bookcase"/>
    <n v="754.92"/>
    <n v="1"/>
    <x v="1"/>
    <n v="110.37"/>
    <n v="0.14620092195199494"/>
  </r>
  <r>
    <n v="5087"/>
    <x v="5086"/>
    <d v="2022-08-30T00:00:00"/>
    <x v="1"/>
    <x v="6"/>
    <x v="43"/>
    <d v="2022-09-04T00:00:00"/>
    <n v="5"/>
    <s v="Second Class"/>
    <s v="CU-00565"/>
    <x v="138"/>
    <s v="Home Office"/>
    <s v="United States"/>
    <s v="Baltimore"/>
    <s v="Maryland"/>
    <s v="20676"/>
    <x v="2"/>
    <s v="FUR-BOO-44320"/>
    <x v="2"/>
    <x v="7"/>
    <s v="Sauder Classic Bookcase"/>
    <n v="9216.6200000000008"/>
    <n v="10"/>
    <x v="2"/>
    <n v="1470.36"/>
    <n v="0.15953353832532965"/>
  </r>
  <r>
    <n v="5088"/>
    <x v="5087"/>
    <d v="2024-05-12T00:00:00"/>
    <x v="0"/>
    <x v="11"/>
    <x v="30"/>
    <d v="2024-05-14T00:00:00"/>
    <n v="2"/>
    <s v="First Class"/>
    <s v="CU-00687"/>
    <x v="100"/>
    <s v="Consumer"/>
    <s v="United States"/>
    <s v="Houston"/>
    <s v="Texas"/>
    <s v="15408"/>
    <x v="0"/>
    <s v="OFF-LAB-17041"/>
    <x v="1"/>
    <x v="15"/>
    <s v="Xerox 1967"/>
    <n v="101.03"/>
    <n v="9"/>
    <x v="3"/>
    <n v="10.34"/>
    <n v="0.10234583786993962"/>
  </r>
  <r>
    <n v="5089"/>
    <x v="5088"/>
    <d v="2022-03-24T00:00:00"/>
    <x v="1"/>
    <x v="10"/>
    <x v="47"/>
    <d v="2022-03-29T00:00:00"/>
    <n v="5"/>
    <s v="Second Class"/>
    <s v="CU-00339"/>
    <x v="178"/>
    <s v="Corporate"/>
    <s v="United States"/>
    <s v="New York"/>
    <s v="New York"/>
    <s v="95886"/>
    <x v="2"/>
    <s v="OFF-SUP-75043"/>
    <x v="1"/>
    <x v="5"/>
    <s v="Dixon Ticonderoga Pencils"/>
    <n v="248.36"/>
    <n v="1"/>
    <x v="3"/>
    <n v="36.76"/>
    <n v="0.14801095184409727"/>
  </r>
  <r>
    <n v="5090"/>
    <x v="5089"/>
    <d v="2023-11-21T00:00:00"/>
    <x v="3"/>
    <x v="4"/>
    <x v="22"/>
    <d v="2023-11-27T00:00:00"/>
    <n v="6"/>
    <s v="Standard Class"/>
    <s v="CU-00026"/>
    <x v="216"/>
    <s v="Corporate"/>
    <s v="United States"/>
    <s v="Baltimore"/>
    <s v="Maryland"/>
    <s v="33224"/>
    <x v="2"/>
    <s v="FUR-FUR-11953"/>
    <x v="2"/>
    <x v="10"/>
    <s v="Howard Miller 11.75 Diameter"/>
    <n v="1978.59"/>
    <n v="2"/>
    <x v="2"/>
    <n v="160.91"/>
    <n v="8.1325590445721449E-2"/>
  </r>
  <r>
    <n v="5091"/>
    <x v="5090"/>
    <d v="2023-05-20T00:00:00"/>
    <x v="3"/>
    <x v="11"/>
    <x v="42"/>
    <d v="2023-05-23T00:00:00"/>
    <n v="3"/>
    <s v="First Class"/>
    <s v="CU-00209"/>
    <x v="96"/>
    <s v="Consumer"/>
    <s v="United States"/>
    <s v="Washington DC"/>
    <s v="District of Columbia"/>
    <s v="55719"/>
    <x v="2"/>
    <s v="TEC-MAC-63344"/>
    <x v="0"/>
    <x v="12"/>
    <s v="Epson Stylus Photo R280"/>
    <n v="7865.63"/>
    <n v="7"/>
    <x v="3"/>
    <n v="2346.94"/>
    <n v="0.29837915081182309"/>
  </r>
  <r>
    <n v="5092"/>
    <x v="5091"/>
    <d v="2023-10-11T00:00:00"/>
    <x v="3"/>
    <x v="3"/>
    <x v="29"/>
    <d v="2023-10-11T00:00:00"/>
    <n v="0"/>
    <s v="Same Day"/>
    <s v="CU-00204"/>
    <x v="99"/>
    <s v="Corporate"/>
    <s v="United States"/>
    <s v="Philadelphia"/>
    <s v="Pennsylvania"/>
    <s v="81322"/>
    <x v="2"/>
    <s v="OFF-BIN-99019"/>
    <x v="1"/>
    <x v="3"/>
    <s v="Avery Durable Binders"/>
    <n v="1064.83"/>
    <n v="14"/>
    <x v="2"/>
    <n v="344.61"/>
    <n v="0.32362912389771142"/>
  </r>
  <r>
    <n v="5093"/>
    <x v="5092"/>
    <d v="2021-09-24T00:00:00"/>
    <x v="2"/>
    <x v="8"/>
    <x v="38"/>
    <d v="2021-09-27T00:00:00"/>
    <n v="3"/>
    <s v="First Class"/>
    <s v="CU-00510"/>
    <x v="16"/>
    <s v="Home Office"/>
    <s v="United States"/>
    <s v="Miami"/>
    <s v="Florida"/>
    <s v="87835"/>
    <x v="3"/>
    <s v="FUR-TAB-86341"/>
    <x v="2"/>
    <x v="14"/>
    <s v="Chromcraft Training Table"/>
    <n v="5486.54"/>
    <n v="13"/>
    <x v="3"/>
    <n v="1313.01"/>
    <n v="0.23931475939298721"/>
  </r>
  <r>
    <n v="5094"/>
    <x v="5093"/>
    <d v="2024-04-21T00:00:00"/>
    <x v="0"/>
    <x v="0"/>
    <x v="0"/>
    <d v="2024-04-26T00:00:00"/>
    <n v="5"/>
    <s v="Standard Class"/>
    <s v="CU-00714"/>
    <x v="234"/>
    <s v="Consumer"/>
    <s v="United States"/>
    <s v="Seattle"/>
    <s v="Washington"/>
    <s v="28454"/>
    <x v="1"/>
    <s v="OFF-PAP-47944"/>
    <x v="1"/>
    <x v="4"/>
    <s v="Xerox 1921"/>
    <n v="384.46"/>
    <n v="9"/>
    <x v="3"/>
    <n v="102.41"/>
    <n v="0.26637361494043593"/>
  </r>
  <r>
    <n v="5095"/>
    <x v="5094"/>
    <d v="2021-08-21T00:00:00"/>
    <x v="2"/>
    <x v="6"/>
    <x v="27"/>
    <d v="2021-08-22T00:00:00"/>
    <n v="1"/>
    <s v="First Class"/>
    <s v="CU-00581"/>
    <x v="63"/>
    <s v="Corporate"/>
    <s v="United States"/>
    <s v="Seattle"/>
    <s v="Washington"/>
    <s v="57118"/>
    <x v="1"/>
    <s v="TEC-PHO-27513"/>
    <x v="0"/>
    <x v="2"/>
    <s v="Samsung Galaxy A52"/>
    <n v="2617.23"/>
    <n v="13"/>
    <x v="0"/>
    <n v="272.91000000000003"/>
    <n v="0.10427436641028875"/>
  </r>
  <r>
    <n v="5096"/>
    <x v="5095"/>
    <d v="2023-11-20T00:00:00"/>
    <x v="3"/>
    <x v="4"/>
    <x v="22"/>
    <d v="2023-11-24T00:00:00"/>
    <n v="4"/>
    <s v="Second Class"/>
    <s v="CU-00700"/>
    <x v="287"/>
    <s v="Consumer"/>
    <s v="United States"/>
    <s v="Portland"/>
    <s v="Oregon"/>
    <s v="79595"/>
    <x v="1"/>
    <s v="OFF-BIN-86732"/>
    <x v="1"/>
    <x v="3"/>
    <s v="Avery Durable Binders"/>
    <n v="1421.66"/>
    <n v="13"/>
    <x v="3"/>
    <n v="549.98"/>
    <n v="0.3868576171517803"/>
  </r>
  <r>
    <n v="5097"/>
    <x v="5096"/>
    <d v="2024-10-25T00:00:00"/>
    <x v="0"/>
    <x v="3"/>
    <x v="24"/>
    <d v="2024-10-25T00:00:00"/>
    <n v="0"/>
    <s v="Same Day"/>
    <s v="CU-00263"/>
    <x v="65"/>
    <s v="Home Office"/>
    <s v="United States"/>
    <s v="New Orleans"/>
    <s v="Louisiana"/>
    <s v="43783"/>
    <x v="3"/>
    <s v="OFF-FAS-20950"/>
    <x v="1"/>
    <x v="9"/>
    <s v="Advantus 75305 EasyClose Envelopes"/>
    <n v="82.5"/>
    <n v="1"/>
    <x v="2"/>
    <n v="19.190000000000001"/>
    <n v="0.23260606060606062"/>
  </r>
  <r>
    <n v="5098"/>
    <x v="5097"/>
    <d v="2024-10-04T00:00:00"/>
    <x v="0"/>
    <x v="3"/>
    <x v="24"/>
    <d v="2024-10-09T00:00:00"/>
    <n v="5"/>
    <s v="Second Class"/>
    <s v="CU-00727"/>
    <x v="83"/>
    <s v="Consumer"/>
    <s v="United States"/>
    <s v="Houston"/>
    <s v="Texas"/>
    <s v="71068"/>
    <x v="0"/>
    <s v="OFF-APP-73568"/>
    <x v="1"/>
    <x v="6"/>
    <s v="Fellowes PB500 Electric Punch Binding Machine"/>
    <n v="551.76"/>
    <n v="6"/>
    <x v="4"/>
    <n v="238.65"/>
    <n v="0.43252501087429318"/>
  </r>
  <r>
    <n v="5099"/>
    <x v="5098"/>
    <d v="2021-12-20T00:00:00"/>
    <x v="2"/>
    <x v="5"/>
    <x v="11"/>
    <d v="2021-12-20T00:00:00"/>
    <n v="0"/>
    <s v="Same Day"/>
    <s v="CU-00133"/>
    <x v="204"/>
    <s v="Consumer"/>
    <s v="United States"/>
    <s v="Baltimore"/>
    <s v="Maryland"/>
    <s v="55794"/>
    <x v="2"/>
    <s v="TEC-MAC-43581"/>
    <x v="0"/>
    <x v="12"/>
    <s v="Epson Stylus Photo R280"/>
    <n v="5068.96"/>
    <n v="8"/>
    <x v="5"/>
    <n v="681.14"/>
    <n v="0.13437470408131055"/>
  </r>
  <r>
    <n v="5100"/>
    <x v="5099"/>
    <d v="2021-07-28T00:00:00"/>
    <x v="2"/>
    <x v="7"/>
    <x v="7"/>
    <d v="2021-08-02T00:00:00"/>
    <n v="5"/>
    <s v="Second Class"/>
    <s v="CU-00393"/>
    <x v="92"/>
    <s v="Home Office"/>
    <s v="United States"/>
    <s v="Charlotte"/>
    <s v="North Carolina"/>
    <s v="18380"/>
    <x v="3"/>
    <s v="TEC-COP-27453"/>
    <x v="0"/>
    <x v="11"/>
    <s v="HP Designjet T520 Inkjet Large Format Printer"/>
    <n v="3488.75"/>
    <n v="4"/>
    <x v="3"/>
    <n v="859.36"/>
    <n v="0.24632318165532069"/>
  </r>
  <r>
    <n v="5101"/>
    <x v="5100"/>
    <d v="2021-02-23T00:00:00"/>
    <x v="2"/>
    <x v="9"/>
    <x v="13"/>
    <d v="2021-03-03T00:00:00"/>
    <n v="8"/>
    <s v="Standard Class"/>
    <s v="CU-00489"/>
    <x v="60"/>
    <s v="Home Office"/>
    <s v="United States"/>
    <s v="Denver"/>
    <s v="Colorado"/>
    <s v="27590"/>
    <x v="0"/>
    <s v="OFF-APP-75256"/>
    <x v="1"/>
    <x v="6"/>
    <s v="Hoover Stair Vacuum"/>
    <n v="1153.24"/>
    <n v="10"/>
    <x v="1"/>
    <n v="411.84"/>
    <n v="0.35711560473101867"/>
  </r>
  <r>
    <n v="5102"/>
    <x v="5101"/>
    <d v="2023-05-16T00:00:00"/>
    <x v="3"/>
    <x v="11"/>
    <x v="42"/>
    <d v="2023-05-16T00:00:00"/>
    <n v="0"/>
    <s v="Same Day"/>
    <s v="CU-00065"/>
    <x v="272"/>
    <s v="Corporate"/>
    <s v="United States"/>
    <s v="Dallas"/>
    <s v="Texas"/>
    <s v="16200"/>
    <x v="0"/>
    <s v="OFF-PAP-67473"/>
    <x v="1"/>
    <x v="4"/>
    <s v="Xerox 1921"/>
    <n v="107.33"/>
    <n v="7"/>
    <x v="3"/>
    <n v="25.58"/>
    <n v="0.23833038293114692"/>
  </r>
  <r>
    <n v="5103"/>
    <x v="5102"/>
    <d v="2021-11-08T00:00:00"/>
    <x v="2"/>
    <x v="4"/>
    <x v="8"/>
    <d v="2021-11-11T00:00:00"/>
    <n v="3"/>
    <s v="First Class"/>
    <s v="CU-00709"/>
    <x v="327"/>
    <s v="Home Office"/>
    <s v="United States"/>
    <s v="Boston"/>
    <s v="Massachusetts"/>
    <s v="27447"/>
    <x v="2"/>
    <s v="FUR-CHA-46061"/>
    <x v="2"/>
    <x v="13"/>
    <s v="Harbour Creations 67200 Series"/>
    <n v="1165.54"/>
    <n v="8"/>
    <x v="0"/>
    <n v="182.73"/>
    <n v="0.15677711618648865"/>
  </r>
  <r>
    <n v="5104"/>
    <x v="5103"/>
    <d v="2021-05-06T00:00:00"/>
    <x v="2"/>
    <x v="11"/>
    <x v="39"/>
    <d v="2021-05-11T00:00:00"/>
    <n v="5"/>
    <s v="Standard Class"/>
    <s v="CU-00118"/>
    <x v="263"/>
    <s v="Corporate"/>
    <s v="United States"/>
    <s v="Atlanta"/>
    <s v="Georgia"/>
    <s v="83126"/>
    <x v="3"/>
    <s v="FUR-BOO-40595"/>
    <x v="2"/>
    <x v="7"/>
    <s v="Bush Somerset Collection Bookcase"/>
    <n v="7692.67"/>
    <n v="14"/>
    <x v="2"/>
    <n v="1545.16"/>
    <n v="0.20086133943091281"/>
  </r>
  <r>
    <n v="5105"/>
    <x v="5104"/>
    <d v="2021-09-06T00:00:00"/>
    <x v="2"/>
    <x v="8"/>
    <x v="38"/>
    <d v="2021-09-06T00:00:00"/>
    <n v="0"/>
    <s v="Same Day"/>
    <s v="CU-00409"/>
    <x v="292"/>
    <s v="Corporate"/>
    <s v="United States"/>
    <s v="Chicago"/>
    <s v="Illinois"/>
    <s v="25412"/>
    <x v="0"/>
    <s v="OFF-STO-37329"/>
    <x v="1"/>
    <x v="8"/>
    <s v="Fellowes Stor/File Storage Boxes"/>
    <n v="387.27"/>
    <n v="2"/>
    <x v="3"/>
    <n v="142.25"/>
    <n v="0.36731479329666644"/>
  </r>
  <r>
    <n v="5106"/>
    <x v="5105"/>
    <d v="2024-03-03T00:00:00"/>
    <x v="0"/>
    <x v="10"/>
    <x v="40"/>
    <d v="2024-03-06T00:00:00"/>
    <n v="3"/>
    <s v="First Class"/>
    <s v="CU-00479"/>
    <x v="264"/>
    <s v="Consumer"/>
    <s v="United States"/>
    <s v="Seattle"/>
    <s v="Washington"/>
    <s v="27607"/>
    <x v="1"/>
    <s v="TEC-PHO-30277"/>
    <x v="0"/>
    <x v="2"/>
    <s v="Apple iPhone SE"/>
    <n v="5106.59"/>
    <n v="14"/>
    <x v="1"/>
    <n v="113.79"/>
    <n v="2.2282971611192595E-2"/>
  </r>
  <r>
    <n v="5107"/>
    <x v="5106"/>
    <d v="2022-07-03T00:00:00"/>
    <x v="1"/>
    <x v="7"/>
    <x v="31"/>
    <d v="2022-07-08T00:00:00"/>
    <n v="5"/>
    <s v="Standard Class"/>
    <s v="CU-00059"/>
    <x v="286"/>
    <s v="Consumer"/>
    <s v="United States"/>
    <s v="Portland"/>
    <s v="Oregon"/>
    <s v="34113"/>
    <x v="1"/>
    <s v="FUR-FUR-19995"/>
    <x v="2"/>
    <x v="10"/>
    <s v="Howard Miller 11.75 Diameter"/>
    <n v="13701.56"/>
    <n v="10"/>
    <x v="3"/>
    <n v="4300.3599999999997"/>
    <n v="0.31385915180461199"/>
  </r>
  <r>
    <n v="5108"/>
    <x v="5107"/>
    <d v="2022-01-06T00:00:00"/>
    <x v="1"/>
    <x v="1"/>
    <x v="1"/>
    <d v="2022-01-09T00:00:00"/>
    <n v="3"/>
    <s v="First Class"/>
    <s v="CU-00478"/>
    <x v="181"/>
    <s v="Consumer"/>
    <s v="United States"/>
    <s v="Miami"/>
    <s v="Florida"/>
    <s v="56526"/>
    <x v="3"/>
    <s v="OFF-LAB-20663"/>
    <x v="1"/>
    <x v="15"/>
    <s v="Avery 5663 Internet Shipping Labels"/>
    <n v="502.11"/>
    <n v="3"/>
    <x v="1"/>
    <n v="165.32"/>
    <n v="0.32925056262571945"/>
  </r>
  <r>
    <n v="5109"/>
    <x v="5108"/>
    <d v="2023-09-20T00:00:00"/>
    <x v="3"/>
    <x v="8"/>
    <x v="12"/>
    <d v="2023-09-22T00:00:00"/>
    <n v="2"/>
    <s v="First Class"/>
    <s v="CU-00003"/>
    <x v="122"/>
    <s v="Consumer"/>
    <s v="United States"/>
    <s v="Philadelphia"/>
    <s v="Pennsylvania"/>
    <s v="65258"/>
    <x v="2"/>
    <s v="OFF-BIN-79763"/>
    <x v="1"/>
    <x v="3"/>
    <s v="Cardinal Easy Open Angle-D Binders"/>
    <n v="76.61"/>
    <n v="2"/>
    <x v="3"/>
    <n v="9.26"/>
    <n v="0.12087194883174521"/>
  </r>
  <r>
    <n v="5110"/>
    <x v="5109"/>
    <d v="2023-10-27T00:00:00"/>
    <x v="3"/>
    <x v="3"/>
    <x v="29"/>
    <d v="2023-10-28T00:00:00"/>
    <n v="1"/>
    <s v="First Class"/>
    <s v="CU-00002"/>
    <x v="43"/>
    <s v="Corporate"/>
    <s v="United States"/>
    <s v="Baltimore"/>
    <s v="Maryland"/>
    <s v="33905"/>
    <x v="2"/>
    <s v="OFF-BIN-16538"/>
    <x v="1"/>
    <x v="3"/>
    <s v="Cardinal Easy Open Angle-D Binders"/>
    <n v="540.54999999999995"/>
    <n v="7"/>
    <x v="3"/>
    <n v="92.84"/>
    <n v="0.17175099435759877"/>
  </r>
  <r>
    <n v="5111"/>
    <x v="5110"/>
    <d v="2024-01-07T00:00:00"/>
    <x v="0"/>
    <x v="1"/>
    <x v="33"/>
    <d v="2024-01-10T00:00:00"/>
    <n v="3"/>
    <s v="First Class"/>
    <s v="CU-00778"/>
    <x v="149"/>
    <s v="Home Office"/>
    <s v="United States"/>
    <s v="Seattle"/>
    <s v="Washington"/>
    <s v="47840"/>
    <x v="1"/>
    <s v="TEC-MAC-69749"/>
    <x v="0"/>
    <x v="12"/>
    <s v="Lexmark MX611dhe Monochrome Laser Printer"/>
    <n v="1467.09"/>
    <n v="4"/>
    <x v="3"/>
    <n v="-187.4"/>
    <n v="-0.12773585805915111"/>
  </r>
  <r>
    <n v="5112"/>
    <x v="5111"/>
    <d v="2022-04-19T00:00:00"/>
    <x v="1"/>
    <x v="0"/>
    <x v="14"/>
    <d v="2022-04-25T00:00:00"/>
    <n v="6"/>
    <s v="Standard Class"/>
    <s v="CU-00348"/>
    <x v="41"/>
    <s v="Home Office"/>
    <s v="United States"/>
    <s v="Houston"/>
    <s v="Texas"/>
    <s v="29793"/>
    <x v="0"/>
    <s v="FUR-BOO-11534"/>
    <x v="2"/>
    <x v="7"/>
    <s v="Sauder Classic Bookcase"/>
    <n v="609.23"/>
    <n v="3"/>
    <x v="0"/>
    <n v="136.29"/>
    <n v="0.22370861579370679"/>
  </r>
  <r>
    <n v="5113"/>
    <x v="5112"/>
    <d v="2021-03-05T00:00:00"/>
    <x v="2"/>
    <x v="10"/>
    <x v="21"/>
    <d v="2021-03-07T00:00:00"/>
    <n v="2"/>
    <s v="First Class"/>
    <s v="CU-00563"/>
    <x v="62"/>
    <s v="Home Office"/>
    <s v="United States"/>
    <s v="Boston"/>
    <s v="Massachusetts"/>
    <s v="35522"/>
    <x v="2"/>
    <s v="FUR-FUR-76165"/>
    <x v="2"/>
    <x v="10"/>
    <s v="Acme Flexible Frame Partition"/>
    <n v="1671.06"/>
    <n v="12"/>
    <x v="0"/>
    <n v="401.97"/>
    <n v="0.24054791569423004"/>
  </r>
  <r>
    <n v="5114"/>
    <x v="5113"/>
    <d v="2023-06-08T00:00:00"/>
    <x v="3"/>
    <x v="2"/>
    <x v="37"/>
    <d v="2023-06-15T00:00:00"/>
    <n v="7"/>
    <s v="Standard Class"/>
    <s v="CU-00680"/>
    <x v="83"/>
    <s v="Home Office"/>
    <s v="United States"/>
    <s v="San Francisco"/>
    <s v="California"/>
    <s v="66616"/>
    <x v="1"/>
    <s v="FUR-TAB-23073"/>
    <x v="2"/>
    <x v="14"/>
    <s v="Chromcraft Training Table"/>
    <n v="3159.35"/>
    <n v="3"/>
    <x v="1"/>
    <n v="898.4"/>
    <n v="0.2843622897114913"/>
  </r>
  <r>
    <n v="5115"/>
    <x v="5114"/>
    <d v="2024-07-31T00:00:00"/>
    <x v="0"/>
    <x v="7"/>
    <x v="28"/>
    <d v="2024-08-08T00:00:00"/>
    <n v="8"/>
    <s v="Standard Class"/>
    <s v="CU-00142"/>
    <x v="311"/>
    <s v="Corporate"/>
    <s v="United States"/>
    <s v="Miami"/>
    <s v="Florida"/>
    <s v="94709"/>
    <x v="3"/>
    <s v="OFF-ENV-34479"/>
    <x v="1"/>
    <x v="1"/>
    <s v="Poly String &amp; Button Envelopes"/>
    <n v="2879.8"/>
    <n v="14"/>
    <x v="3"/>
    <n v="756.28"/>
    <n v="0.26261545940690323"/>
  </r>
  <r>
    <n v="5116"/>
    <x v="5115"/>
    <d v="2023-08-24T00:00:00"/>
    <x v="3"/>
    <x v="6"/>
    <x v="26"/>
    <d v="2023-08-27T00:00:00"/>
    <n v="3"/>
    <s v="Second Class"/>
    <s v="CU-00589"/>
    <x v="50"/>
    <s v="Consumer"/>
    <s v="United States"/>
    <s v="New Orleans"/>
    <s v="Louisiana"/>
    <s v="66214"/>
    <x v="3"/>
    <s v="FUR-TAB-74779"/>
    <x v="2"/>
    <x v="14"/>
    <s v="Bretford CR4500 Series Slim Rectangular Table"/>
    <n v="2517.85"/>
    <n v="9"/>
    <x v="3"/>
    <n v="-474.88"/>
    <n v="-0.18860535774569573"/>
  </r>
  <r>
    <n v="5117"/>
    <x v="5116"/>
    <d v="2022-02-01T00:00:00"/>
    <x v="1"/>
    <x v="9"/>
    <x v="17"/>
    <d v="2022-02-08T00:00:00"/>
    <n v="7"/>
    <s v="Standard Class"/>
    <s v="CU-00254"/>
    <x v="293"/>
    <s v="Consumer"/>
    <s v="United States"/>
    <s v="Charlotte"/>
    <s v="North Carolina"/>
    <s v="96135"/>
    <x v="3"/>
    <s v="FUR-CHA-46139"/>
    <x v="2"/>
    <x v="13"/>
    <s v="Harbour Creations 67200 Series"/>
    <n v="6681"/>
    <n v="4"/>
    <x v="3"/>
    <n v="5.41"/>
    <n v="8.0975901811106122E-4"/>
  </r>
  <r>
    <n v="5118"/>
    <x v="5117"/>
    <d v="2024-11-07T00:00:00"/>
    <x v="0"/>
    <x v="4"/>
    <x v="4"/>
    <d v="2024-11-12T00:00:00"/>
    <n v="5"/>
    <s v="Second Class"/>
    <s v="CU-00445"/>
    <x v="21"/>
    <s v="Consumer"/>
    <s v="United States"/>
    <s v="Portland"/>
    <s v="Oregon"/>
    <s v="43725"/>
    <x v="1"/>
    <s v="TEC-PHO-43706"/>
    <x v="0"/>
    <x v="2"/>
    <s v="Motorola Moto G Play"/>
    <n v="6357.13"/>
    <n v="9"/>
    <x v="4"/>
    <n v="695.4"/>
    <n v="0.10938898528109382"/>
  </r>
  <r>
    <n v="5119"/>
    <x v="5118"/>
    <d v="2023-10-14T00:00:00"/>
    <x v="3"/>
    <x v="3"/>
    <x v="29"/>
    <d v="2023-10-16T00:00:00"/>
    <n v="2"/>
    <s v="First Class"/>
    <s v="CU-00176"/>
    <x v="212"/>
    <s v="Consumer"/>
    <s v="United States"/>
    <s v="Baltimore"/>
    <s v="Maryland"/>
    <s v="53935"/>
    <x v="2"/>
    <s v="TEC-COP-62792"/>
    <x v="0"/>
    <x v="11"/>
    <s v="Hewlett Packard 610 Multi-Function Printer"/>
    <n v="1326.29"/>
    <n v="14"/>
    <x v="5"/>
    <n v="473.4"/>
    <n v="0.35693551184130168"/>
  </r>
  <r>
    <n v="5120"/>
    <x v="5119"/>
    <d v="2021-07-18T00:00:00"/>
    <x v="2"/>
    <x v="7"/>
    <x v="7"/>
    <d v="2021-07-21T00:00:00"/>
    <n v="3"/>
    <s v="First Class"/>
    <s v="CU-00697"/>
    <x v="230"/>
    <s v="Corporate"/>
    <s v="United States"/>
    <s v="Houston"/>
    <s v="Texas"/>
    <s v="31520"/>
    <x v="0"/>
    <s v="FUR-TAB-81115"/>
    <x v="2"/>
    <x v="14"/>
    <s v="Bretford CR4500 Series Slim Rectangular Table"/>
    <n v="1640.11"/>
    <n v="9"/>
    <x v="0"/>
    <n v="40.35"/>
    <n v="2.4602008401875486E-2"/>
  </r>
  <r>
    <n v="5121"/>
    <x v="5120"/>
    <d v="2024-09-26T00:00:00"/>
    <x v="0"/>
    <x v="8"/>
    <x v="15"/>
    <d v="2024-09-27T00:00:00"/>
    <n v="1"/>
    <s v="First Class"/>
    <s v="CU-00633"/>
    <x v="177"/>
    <s v="Consumer"/>
    <s v="United States"/>
    <s v="Miami"/>
    <s v="Florida"/>
    <s v="45729"/>
    <x v="3"/>
    <s v="OFF-FAS-39882"/>
    <x v="1"/>
    <x v="9"/>
    <s v="Binder clips medium"/>
    <n v="203.07"/>
    <n v="2"/>
    <x v="3"/>
    <n v="62.64"/>
    <n v="0.30846506130890827"/>
  </r>
  <r>
    <n v="5122"/>
    <x v="5121"/>
    <d v="2024-09-24T00:00:00"/>
    <x v="0"/>
    <x v="8"/>
    <x v="15"/>
    <d v="2024-09-24T00:00:00"/>
    <n v="0"/>
    <s v="Same Day"/>
    <s v="CU-00481"/>
    <x v="217"/>
    <s v="Home Office"/>
    <s v="United States"/>
    <s v="New York"/>
    <s v="New York"/>
    <s v="73889"/>
    <x v="2"/>
    <s v="FUR-FUR-90013"/>
    <x v="2"/>
    <x v="10"/>
    <s v="Eldon Expressions Punched Metal &amp; Wood Desk Accessories"/>
    <n v="14394.73"/>
    <n v="12"/>
    <x v="3"/>
    <n v="703.47"/>
    <n v="4.8869968384262857E-2"/>
  </r>
  <r>
    <n v="5123"/>
    <x v="5122"/>
    <d v="2023-08-10T00:00:00"/>
    <x v="3"/>
    <x v="6"/>
    <x v="26"/>
    <d v="2023-08-10T00:00:00"/>
    <n v="0"/>
    <s v="Same Day"/>
    <s v="CU-00217"/>
    <x v="203"/>
    <s v="Corporate"/>
    <s v="United States"/>
    <s v="Los Angeles"/>
    <s v="California"/>
    <s v="20926"/>
    <x v="1"/>
    <s v="OFF-BIN-96567"/>
    <x v="1"/>
    <x v="3"/>
    <s v="Avery Durable Binders"/>
    <n v="2720"/>
    <n v="13"/>
    <x v="5"/>
    <n v="167.52"/>
    <n v="6.1588235294117652E-2"/>
  </r>
  <r>
    <n v="5124"/>
    <x v="5123"/>
    <d v="2022-05-26T00:00:00"/>
    <x v="1"/>
    <x v="11"/>
    <x v="46"/>
    <d v="2022-05-27T00:00:00"/>
    <n v="1"/>
    <s v="First Class"/>
    <s v="CU-00191"/>
    <x v="48"/>
    <s v="Consumer"/>
    <s v="United States"/>
    <s v="Washington DC"/>
    <s v="District of Columbia"/>
    <s v="14835"/>
    <x v="2"/>
    <s v="OFF-ENV-50908"/>
    <x v="1"/>
    <x v="1"/>
    <s v="Poly String &amp; Button Envelopes"/>
    <n v="423.92"/>
    <n v="7"/>
    <x v="3"/>
    <n v="164.74"/>
    <n v="0.38861105869031892"/>
  </r>
  <r>
    <n v="5125"/>
    <x v="5124"/>
    <d v="2022-05-21T00:00:00"/>
    <x v="1"/>
    <x v="11"/>
    <x v="46"/>
    <d v="2022-05-21T00:00:00"/>
    <n v="0"/>
    <s v="Same Day"/>
    <s v="CU-00699"/>
    <x v="62"/>
    <s v="Consumer"/>
    <s v="United States"/>
    <s v="Atlanta"/>
    <s v="Georgia"/>
    <s v="13531"/>
    <x v="3"/>
    <s v="FUR-TAB-12342"/>
    <x v="2"/>
    <x v="14"/>
    <s v="Bevis Round Conference Table"/>
    <n v="260.47000000000003"/>
    <n v="3"/>
    <x v="3"/>
    <n v="41.87"/>
    <n v="0.16074787883441469"/>
  </r>
  <r>
    <n v="5126"/>
    <x v="5125"/>
    <d v="2024-07-17T00:00:00"/>
    <x v="0"/>
    <x v="7"/>
    <x v="28"/>
    <d v="2024-07-17T00:00:00"/>
    <n v="0"/>
    <s v="Same Day"/>
    <s v="CU-00569"/>
    <x v="252"/>
    <s v="Consumer"/>
    <s v="United States"/>
    <s v="Seattle"/>
    <s v="Washington"/>
    <s v="93019"/>
    <x v="1"/>
    <s v="OFF-LAB-49406"/>
    <x v="1"/>
    <x v="15"/>
    <s v="Avery 5663 Internet Shipping Labels"/>
    <n v="890.65"/>
    <n v="9"/>
    <x v="3"/>
    <n v="-10.61"/>
    <n v="-1.1912648066019198E-2"/>
  </r>
  <r>
    <n v="5127"/>
    <x v="5126"/>
    <d v="2021-10-26T00:00:00"/>
    <x v="2"/>
    <x v="3"/>
    <x v="10"/>
    <d v="2021-11-01T00:00:00"/>
    <n v="6"/>
    <s v="Standard Class"/>
    <s v="CU-00409"/>
    <x v="292"/>
    <s v="Corporate"/>
    <s v="United States"/>
    <s v="Chicago"/>
    <s v="Illinois"/>
    <s v="23367"/>
    <x v="0"/>
    <s v="OFF-ART-67414"/>
    <x v="1"/>
    <x v="16"/>
    <s v="Sanford 16-Color Pencils"/>
    <n v="659.05"/>
    <n v="6"/>
    <x v="4"/>
    <n v="237.8"/>
    <n v="0.36082239587284731"/>
  </r>
  <r>
    <n v="5128"/>
    <x v="5127"/>
    <d v="2022-08-27T00:00:00"/>
    <x v="1"/>
    <x v="6"/>
    <x v="43"/>
    <d v="2022-08-30T00:00:00"/>
    <n v="3"/>
    <s v="First Class"/>
    <s v="CU-00325"/>
    <x v="137"/>
    <s v="Home Office"/>
    <s v="United States"/>
    <s v="Portland"/>
    <s v="Oregon"/>
    <s v="31793"/>
    <x v="1"/>
    <s v="TEC-ACC-31110"/>
    <x v="0"/>
    <x v="0"/>
    <s v="Kensington 62348"/>
    <n v="3176.14"/>
    <n v="14"/>
    <x v="1"/>
    <n v="739.89"/>
    <n v="0.23295257765715618"/>
  </r>
  <r>
    <n v="5129"/>
    <x v="5128"/>
    <d v="2024-08-30T00:00:00"/>
    <x v="0"/>
    <x v="6"/>
    <x v="6"/>
    <d v="2024-09-01T00:00:00"/>
    <n v="2"/>
    <s v="First Class"/>
    <s v="CU-00749"/>
    <x v="53"/>
    <s v="Corporate"/>
    <s v="United States"/>
    <s v="Minneapolis"/>
    <s v="Minnesota"/>
    <s v="54179"/>
    <x v="0"/>
    <s v="TEC-ACC-50752"/>
    <x v="0"/>
    <x v="0"/>
    <s v="Memorex Mini Travel Drive 64 GB"/>
    <n v="3157.26"/>
    <n v="6"/>
    <x v="4"/>
    <n v="224.69"/>
    <n v="7.1166137727016451E-2"/>
  </r>
  <r>
    <n v="5130"/>
    <x v="5129"/>
    <d v="2024-10-03T00:00:00"/>
    <x v="0"/>
    <x v="3"/>
    <x v="24"/>
    <d v="2024-10-04T00:00:00"/>
    <n v="1"/>
    <s v="First Class"/>
    <s v="CU-00348"/>
    <x v="41"/>
    <s v="Home Office"/>
    <s v="United States"/>
    <s v="Houston"/>
    <s v="Texas"/>
    <s v="28843"/>
    <x v="0"/>
    <s v="OFF-ART-77479"/>
    <x v="1"/>
    <x v="16"/>
    <s v="Newell 322"/>
    <n v="1905.89"/>
    <n v="10"/>
    <x v="3"/>
    <n v="25.39"/>
    <n v="1.332186012833899E-2"/>
  </r>
  <r>
    <n v="5131"/>
    <x v="5130"/>
    <d v="2024-07-10T00:00:00"/>
    <x v="0"/>
    <x v="7"/>
    <x v="28"/>
    <d v="2024-07-16T00:00:00"/>
    <n v="6"/>
    <s v="Second Class"/>
    <s v="CU-00161"/>
    <x v="256"/>
    <s v="Corporate"/>
    <s v="United States"/>
    <s v="Las Vegas"/>
    <s v="Nevada"/>
    <s v="58407"/>
    <x v="1"/>
    <s v="FUR-BOO-48323"/>
    <x v="2"/>
    <x v="7"/>
    <s v="Bush Somerset Collection Bookcase"/>
    <n v="3866.28"/>
    <n v="4"/>
    <x v="5"/>
    <n v="1287.6500000000001"/>
    <n v="0.33304623565804858"/>
  </r>
  <r>
    <n v="5132"/>
    <x v="5131"/>
    <d v="2024-10-09T00:00:00"/>
    <x v="0"/>
    <x v="3"/>
    <x v="24"/>
    <d v="2024-10-15T00:00:00"/>
    <n v="6"/>
    <s v="Standard Class"/>
    <s v="CU-00521"/>
    <x v="292"/>
    <s v="Consumer"/>
    <s v="United States"/>
    <s v="Charlotte"/>
    <s v="North Carolina"/>
    <s v="28477"/>
    <x v="3"/>
    <s v="TEC-ACC-22747"/>
    <x v="0"/>
    <x v="0"/>
    <s v="Logitech MK550 Wireless Wave Keyboard and Mouse"/>
    <n v="8949.8799999999992"/>
    <n v="9"/>
    <x v="5"/>
    <n v="2495.9899999999998"/>
    <n v="0.27888530349010265"/>
  </r>
  <r>
    <n v="5133"/>
    <x v="5132"/>
    <d v="2022-06-24T00:00:00"/>
    <x v="1"/>
    <x v="2"/>
    <x v="9"/>
    <d v="2022-07-01T00:00:00"/>
    <n v="7"/>
    <s v="Standard Class"/>
    <s v="CU-00076"/>
    <x v="238"/>
    <s v="Consumer"/>
    <s v="United States"/>
    <s v="Portland"/>
    <s v="Oregon"/>
    <s v="28680"/>
    <x v="1"/>
    <s v="FUR-CHA-14218"/>
    <x v="2"/>
    <x v="13"/>
    <s v="Global Troy Executive Chair"/>
    <n v="3043.5"/>
    <n v="10"/>
    <x v="3"/>
    <n v="593.63"/>
    <n v="0.19504846393954328"/>
  </r>
  <r>
    <n v="5134"/>
    <x v="5133"/>
    <d v="2022-06-25T00:00:00"/>
    <x v="1"/>
    <x v="2"/>
    <x v="9"/>
    <d v="2022-07-01T00:00:00"/>
    <n v="6"/>
    <s v="Second Class"/>
    <s v="CU-00157"/>
    <x v="125"/>
    <s v="Corporate"/>
    <s v="United States"/>
    <s v="Baltimore"/>
    <s v="Maryland"/>
    <s v="22131"/>
    <x v="2"/>
    <s v="TEC-ACC-21959"/>
    <x v="0"/>
    <x v="0"/>
    <s v="SanDisk Ultra 64GB"/>
    <n v="1321.92"/>
    <n v="3"/>
    <x v="3"/>
    <n v="332.27"/>
    <n v="0.25135409101912365"/>
  </r>
  <r>
    <n v="5135"/>
    <x v="5134"/>
    <d v="2021-12-22T00:00:00"/>
    <x v="2"/>
    <x v="5"/>
    <x v="11"/>
    <d v="2021-12-30T00:00:00"/>
    <n v="8"/>
    <s v="Standard Class"/>
    <s v="CU-00425"/>
    <x v="93"/>
    <s v="Corporate"/>
    <s v="United States"/>
    <s v="Miami"/>
    <s v="Florida"/>
    <s v="42945"/>
    <x v="3"/>
    <s v="FUR-CHA-98817"/>
    <x v="2"/>
    <x v="13"/>
    <s v="Hon Deluxe Fabric Upholstered Stacking Chairs"/>
    <n v="1027.67"/>
    <n v="10"/>
    <x v="1"/>
    <n v="287.86"/>
    <n v="0.28010937363161326"/>
  </r>
  <r>
    <n v="5136"/>
    <x v="5135"/>
    <d v="2022-11-13T00:00:00"/>
    <x v="1"/>
    <x v="4"/>
    <x v="20"/>
    <d v="2022-11-16T00:00:00"/>
    <n v="3"/>
    <s v="Second Class"/>
    <s v="CU-00276"/>
    <x v="50"/>
    <s v="Consumer"/>
    <s v="United States"/>
    <s v="Atlanta"/>
    <s v="Georgia"/>
    <s v="84115"/>
    <x v="3"/>
    <s v="FUR-FUR-21170"/>
    <x v="2"/>
    <x v="10"/>
    <s v="Eldon Expressions Punched Metal &amp; Wood Desk Accessories"/>
    <n v="1165.27"/>
    <n v="1"/>
    <x v="5"/>
    <n v="-34.31"/>
    <n v="-2.9443819887236437E-2"/>
  </r>
  <r>
    <n v="5137"/>
    <x v="5136"/>
    <d v="2021-07-13T00:00:00"/>
    <x v="2"/>
    <x v="7"/>
    <x v="7"/>
    <d v="2021-07-19T00:00:00"/>
    <n v="6"/>
    <s v="Second Class"/>
    <s v="CU-00692"/>
    <x v="265"/>
    <s v="Consumer"/>
    <s v="United States"/>
    <s v="Chicago"/>
    <s v="Illinois"/>
    <s v="61853"/>
    <x v="0"/>
    <s v="FUR-FUR-92837"/>
    <x v="2"/>
    <x v="10"/>
    <s v="Acme Flexible Frame Partition"/>
    <n v="11241.96"/>
    <n v="8"/>
    <x v="4"/>
    <n v="-448.85"/>
    <n v="-3.9926311781931269E-2"/>
  </r>
  <r>
    <n v="5138"/>
    <x v="5137"/>
    <d v="2022-06-18T00:00:00"/>
    <x v="1"/>
    <x v="2"/>
    <x v="9"/>
    <d v="2022-06-19T00:00:00"/>
    <n v="1"/>
    <s v="First Class"/>
    <s v="CU-00693"/>
    <x v="187"/>
    <s v="Consumer"/>
    <s v="United States"/>
    <s v="Miami"/>
    <s v="Florida"/>
    <s v="78815"/>
    <x v="3"/>
    <s v="TEC-ACC-45598"/>
    <x v="0"/>
    <x v="0"/>
    <s v="Logitech MK550 Wireless Wave Keyboard and Mouse"/>
    <n v="11141.08"/>
    <n v="9"/>
    <x v="3"/>
    <n v="1422.83"/>
    <n v="0.12771023994083158"/>
  </r>
  <r>
    <n v="5139"/>
    <x v="5138"/>
    <d v="2021-01-15T00:00:00"/>
    <x v="2"/>
    <x v="1"/>
    <x v="25"/>
    <d v="2021-01-15T00:00:00"/>
    <n v="0"/>
    <s v="Same Day"/>
    <s v="CU-00411"/>
    <x v="146"/>
    <s v="Corporate"/>
    <s v="United States"/>
    <s v="Charlotte"/>
    <s v="North Carolina"/>
    <s v="51540"/>
    <x v="3"/>
    <s v="OFF-BIN-21903"/>
    <x v="1"/>
    <x v="3"/>
    <s v="Cardinal Easy Open Angle-D Binders"/>
    <n v="903.63"/>
    <n v="4"/>
    <x v="4"/>
    <n v="50.68"/>
    <n v="5.6084902006352161E-2"/>
  </r>
  <r>
    <n v="5140"/>
    <x v="5139"/>
    <d v="2023-04-07T00:00:00"/>
    <x v="3"/>
    <x v="0"/>
    <x v="32"/>
    <d v="2023-04-07T00:00:00"/>
    <n v="0"/>
    <s v="Same Day"/>
    <s v="CU-00537"/>
    <x v="83"/>
    <s v="Consumer"/>
    <s v="United States"/>
    <s v="Boston"/>
    <s v="Massachusetts"/>
    <s v="46718"/>
    <x v="2"/>
    <s v="TEC-COP-19420"/>
    <x v="0"/>
    <x v="11"/>
    <s v="HP Designjet T520 Inkjet Large Format Printer"/>
    <n v="6735.87"/>
    <n v="14"/>
    <x v="3"/>
    <n v="-439.08"/>
    <n v="-6.5185343541368818E-2"/>
  </r>
  <r>
    <n v="5141"/>
    <x v="5140"/>
    <d v="2021-08-19T00:00:00"/>
    <x v="2"/>
    <x v="6"/>
    <x v="27"/>
    <d v="2021-08-26T00:00:00"/>
    <n v="7"/>
    <s v="Standard Class"/>
    <s v="CU-00275"/>
    <x v="163"/>
    <s v="Consumer"/>
    <s v="United States"/>
    <s v="Chicago"/>
    <s v="Illinois"/>
    <s v="39031"/>
    <x v="0"/>
    <s v="FUR-CHA-14984"/>
    <x v="2"/>
    <x v="13"/>
    <s v="Harbour Creations 67200 Series"/>
    <n v="21090.34"/>
    <n v="14"/>
    <x v="2"/>
    <n v="1007.41"/>
    <n v="4.7766418180076757E-2"/>
  </r>
  <r>
    <n v="5142"/>
    <x v="5141"/>
    <d v="2023-02-08T00:00:00"/>
    <x v="3"/>
    <x v="9"/>
    <x v="23"/>
    <d v="2023-02-10T00:00:00"/>
    <n v="2"/>
    <s v="First Class"/>
    <s v="CU-00020"/>
    <x v="338"/>
    <s v="Corporate"/>
    <s v="United States"/>
    <s v="Miami"/>
    <s v="Florida"/>
    <s v="11280"/>
    <x v="3"/>
    <s v="FUR-TAB-33886"/>
    <x v="2"/>
    <x v="14"/>
    <s v="Chromcraft Training Table"/>
    <n v="22849.9"/>
    <n v="13"/>
    <x v="3"/>
    <n v="3598.94"/>
    <n v="0.15750353393231478"/>
  </r>
  <r>
    <n v="5143"/>
    <x v="5142"/>
    <d v="2022-07-22T00:00:00"/>
    <x v="1"/>
    <x v="7"/>
    <x v="31"/>
    <d v="2022-07-22T00:00:00"/>
    <n v="0"/>
    <s v="Same Day"/>
    <s v="CU-00495"/>
    <x v="257"/>
    <s v="Corporate"/>
    <s v="United States"/>
    <s v="Los Angeles"/>
    <s v="California"/>
    <s v="37531"/>
    <x v="1"/>
    <s v="TEC-ACC-84024"/>
    <x v="0"/>
    <x v="0"/>
    <s v="Logitech MK550 Wireless Wave Keyboard and Mouse"/>
    <n v="8001.45"/>
    <n v="14"/>
    <x v="0"/>
    <n v="2443.59"/>
    <n v="0.30539339744671279"/>
  </r>
  <r>
    <n v="5144"/>
    <x v="5143"/>
    <d v="2022-11-04T00:00:00"/>
    <x v="1"/>
    <x v="4"/>
    <x v="20"/>
    <d v="2022-11-07T00:00:00"/>
    <n v="3"/>
    <s v="First Class"/>
    <s v="CU-00144"/>
    <x v="8"/>
    <s v="Consumer"/>
    <s v="United States"/>
    <s v="Baltimore"/>
    <s v="Maryland"/>
    <s v="13909"/>
    <x v="2"/>
    <s v="OFF-FAS-72392"/>
    <x v="1"/>
    <x v="9"/>
    <s v="Advantus 75305 EasyClose Envelopes"/>
    <n v="38.6"/>
    <n v="7"/>
    <x v="4"/>
    <n v="13.78"/>
    <n v="0.35699481865284971"/>
  </r>
  <r>
    <n v="5145"/>
    <x v="5144"/>
    <d v="2023-12-03T00:00:00"/>
    <x v="3"/>
    <x v="5"/>
    <x v="34"/>
    <d v="2023-12-04T00:00:00"/>
    <n v="1"/>
    <s v="First Class"/>
    <s v="CU-00078"/>
    <x v="107"/>
    <s v="Home Office"/>
    <s v="United States"/>
    <s v="Boston"/>
    <s v="Massachusetts"/>
    <s v="93560"/>
    <x v="2"/>
    <s v="TEC-MAC-33304"/>
    <x v="0"/>
    <x v="12"/>
    <s v="Epson Stylus Photo R280"/>
    <n v="5427.93"/>
    <n v="9"/>
    <x v="1"/>
    <n v="1601.83"/>
    <n v="0.29510881680493295"/>
  </r>
  <r>
    <n v="5146"/>
    <x v="5145"/>
    <d v="2022-11-30T00:00:00"/>
    <x v="1"/>
    <x v="4"/>
    <x v="20"/>
    <d v="2022-11-30T00:00:00"/>
    <n v="0"/>
    <s v="Same Day"/>
    <s v="CU-00413"/>
    <x v="106"/>
    <s v="Corporate"/>
    <s v="United States"/>
    <s v="Minneapolis"/>
    <s v="Minnesota"/>
    <s v="14652"/>
    <x v="0"/>
    <s v="TEC-PHO-75603"/>
    <x v="0"/>
    <x v="2"/>
    <s v="Apple iPhone SE"/>
    <n v="7888.33"/>
    <n v="7"/>
    <x v="4"/>
    <n v="314.41000000000003"/>
    <n v="3.9857612447755104E-2"/>
  </r>
  <r>
    <n v="5147"/>
    <x v="5146"/>
    <d v="2021-10-24T00:00:00"/>
    <x v="2"/>
    <x v="3"/>
    <x v="10"/>
    <d v="2021-10-25T00:00:00"/>
    <n v="1"/>
    <s v="First Class"/>
    <s v="CU-00621"/>
    <x v="233"/>
    <s v="Consumer"/>
    <s v="United States"/>
    <s v="Seattle"/>
    <s v="Washington"/>
    <s v="38645"/>
    <x v="1"/>
    <s v="OFF-LAB-60912"/>
    <x v="1"/>
    <x v="15"/>
    <s v="Avery 5663 Internet Shipping Labels"/>
    <n v="547.26"/>
    <n v="14"/>
    <x v="3"/>
    <n v="229"/>
    <n v="0.41844826956108616"/>
  </r>
  <r>
    <n v="5148"/>
    <x v="5147"/>
    <d v="2023-12-03T00:00:00"/>
    <x v="3"/>
    <x v="5"/>
    <x v="34"/>
    <d v="2023-12-05T00:00:00"/>
    <n v="2"/>
    <s v="First Class"/>
    <s v="CU-00734"/>
    <x v="176"/>
    <s v="Home Office"/>
    <s v="United States"/>
    <s v="Boston"/>
    <s v="Massachusetts"/>
    <s v="90756"/>
    <x v="2"/>
    <s v="TEC-ACC-61418"/>
    <x v="0"/>
    <x v="0"/>
    <s v="SanDisk Ultra 64GB"/>
    <n v="1600.23"/>
    <n v="2"/>
    <x v="5"/>
    <n v="171.11"/>
    <n v="0.10692837904551221"/>
  </r>
  <r>
    <n v="5149"/>
    <x v="5148"/>
    <d v="2021-08-26T00:00:00"/>
    <x v="2"/>
    <x v="6"/>
    <x v="27"/>
    <d v="2021-08-29T00:00:00"/>
    <n v="3"/>
    <s v="Second Class"/>
    <s v="CU-00155"/>
    <x v="120"/>
    <s v="Consumer"/>
    <s v="United States"/>
    <s v="Seattle"/>
    <s v="Washington"/>
    <s v="35513"/>
    <x v="1"/>
    <s v="OFF-ENV-49865"/>
    <x v="1"/>
    <x v="1"/>
    <s v="Business Envelopes with Contemporary Seal"/>
    <n v="72.31"/>
    <n v="3"/>
    <x v="5"/>
    <n v="29.85"/>
    <n v="0.41280597427741667"/>
  </r>
  <r>
    <n v="5150"/>
    <x v="5149"/>
    <d v="2022-01-02T00:00:00"/>
    <x v="1"/>
    <x v="1"/>
    <x v="1"/>
    <d v="2022-01-09T00:00:00"/>
    <n v="7"/>
    <s v="Standard Class"/>
    <s v="CU-00596"/>
    <x v="155"/>
    <s v="Corporate"/>
    <s v="United States"/>
    <s v="Chicago"/>
    <s v="Illinois"/>
    <s v="95999"/>
    <x v="0"/>
    <s v="FUR-CHA-69056"/>
    <x v="2"/>
    <x v="13"/>
    <s v="Global Troy Executive Chair"/>
    <n v="5571.41"/>
    <n v="9"/>
    <x v="3"/>
    <n v="-240.25"/>
    <n v="-4.3121938611590242E-2"/>
  </r>
  <r>
    <n v="5151"/>
    <x v="5150"/>
    <d v="2024-07-29T00:00:00"/>
    <x v="0"/>
    <x v="7"/>
    <x v="28"/>
    <d v="2024-07-30T00:00:00"/>
    <n v="1"/>
    <s v="First Class"/>
    <s v="CU-00352"/>
    <x v="198"/>
    <s v="Consumer"/>
    <s v="United States"/>
    <s v="San Francisco"/>
    <s v="California"/>
    <s v="99148"/>
    <x v="1"/>
    <s v="FUR-TAB-17140"/>
    <x v="2"/>
    <x v="14"/>
    <s v="Bevis Round Conference Table"/>
    <n v="4963.3900000000003"/>
    <n v="3"/>
    <x v="3"/>
    <n v="-726.27"/>
    <n v="-0.14632539453881319"/>
  </r>
  <r>
    <n v="5152"/>
    <x v="5151"/>
    <d v="2022-06-17T00:00:00"/>
    <x v="1"/>
    <x v="2"/>
    <x v="9"/>
    <d v="2022-06-22T00:00:00"/>
    <n v="5"/>
    <s v="Second Class"/>
    <s v="CU-00516"/>
    <x v="111"/>
    <s v="Consumer"/>
    <s v="United States"/>
    <s v="Atlanta"/>
    <s v="Georgia"/>
    <s v="80047"/>
    <x v="3"/>
    <s v="FUR-TAB-55184"/>
    <x v="2"/>
    <x v="14"/>
    <s v="Chromcraft Training Table"/>
    <n v="1659.59"/>
    <n v="9"/>
    <x v="5"/>
    <n v="-328.5"/>
    <n v="-0.19794045517266315"/>
  </r>
  <r>
    <n v="5153"/>
    <x v="5152"/>
    <d v="2021-02-28T00:00:00"/>
    <x v="2"/>
    <x v="9"/>
    <x v="13"/>
    <d v="2021-03-01T00:00:00"/>
    <n v="1"/>
    <s v="First Class"/>
    <s v="CU-00722"/>
    <x v="14"/>
    <s v="Home Office"/>
    <s v="United States"/>
    <s v="Philadelphia"/>
    <s v="Pennsylvania"/>
    <s v="49219"/>
    <x v="2"/>
    <s v="TEC-ACC-41920"/>
    <x v="0"/>
    <x v="0"/>
    <s v="Logitech MK550 Wireless Wave Keyboard and Mouse"/>
    <n v="337.33"/>
    <n v="11"/>
    <x v="2"/>
    <n v="-24.62"/>
    <n v="-7.2984910918092089E-2"/>
  </r>
  <r>
    <n v="5154"/>
    <x v="5153"/>
    <d v="2023-06-03T00:00:00"/>
    <x v="3"/>
    <x v="2"/>
    <x v="37"/>
    <d v="2023-06-11T00:00:00"/>
    <n v="8"/>
    <s v="Standard Class"/>
    <s v="CU-00463"/>
    <x v="107"/>
    <s v="Corporate"/>
    <s v="United States"/>
    <s v="Baltimore"/>
    <s v="Maryland"/>
    <s v="28489"/>
    <x v="2"/>
    <s v="TEC-MAC-46111"/>
    <x v="0"/>
    <x v="12"/>
    <s v="Lexmark MX611dhe Monochrome Laser Printer"/>
    <n v="4183.22"/>
    <n v="10"/>
    <x v="3"/>
    <n v="675.73"/>
    <n v="0.16153345987062598"/>
  </r>
  <r>
    <n v="5155"/>
    <x v="5154"/>
    <d v="2024-08-23T00:00:00"/>
    <x v="0"/>
    <x v="6"/>
    <x v="6"/>
    <d v="2024-08-28T00:00:00"/>
    <n v="5"/>
    <s v="Standard Class"/>
    <s v="CU-00257"/>
    <x v="242"/>
    <s v="Consumer"/>
    <s v="United States"/>
    <s v="Atlanta"/>
    <s v="Georgia"/>
    <s v="64106"/>
    <x v="3"/>
    <s v="OFF-BIN-28399"/>
    <x v="1"/>
    <x v="3"/>
    <s v="Cardinal Easy Open Angle-D Binders"/>
    <n v="221.32"/>
    <n v="8"/>
    <x v="0"/>
    <n v="7.15"/>
    <n v="3.230616302186879E-2"/>
  </r>
  <r>
    <n v="5156"/>
    <x v="5155"/>
    <d v="2021-07-11T00:00:00"/>
    <x v="2"/>
    <x v="7"/>
    <x v="7"/>
    <d v="2021-07-16T00:00:00"/>
    <n v="5"/>
    <s v="Standard Class"/>
    <s v="CU-00029"/>
    <x v="297"/>
    <s v="Home Office"/>
    <s v="United States"/>
    <s v="Minneapolis"/>
    <s v="Minnesota"/>
    <s v="40270"/>
    <x v="0"/>
    <s v="FUR-TAB-81841"/>
    <x v="2"/>
    <x v="14"/>
    <s v="Bretford CR4500 Series Slim Rectangular Table"/>
    <n v="538.48"/>
    <n v="4"/>
    <x v="3"/>
    <n v="-7.95"/>
    <n v="-1.4763779527559055E-2"/>
  </r>
  <r>
    <n v="5157"/>
    <x v="5156"/>
    <d v="2023-01-12T00:00:00"/>
    <x v="3"/>
    <x v="1"/>
    <x v="35"/>
    <d v="2023-01-18T00:00:00"/>
    <n v="6"/>
    <s v="Standard Class"/>
    <s v="CU-00023"/>
    <x v="127"/>
    <s v="Consumer"/>
    <s v="United States"/>
    <s v="New York"/>
    <s v="New York"/>
    <s v="50089"/>
    <x v="2"/>
    <s v="FUR-BOO-69590"/>
    <x v="2"/>
    <x v="7"/>
    <s v="Bush Somerset Collection Bookcase"/>
    <n v="2520.11"/>
    <n v="11"/>
    <x v="4"/>
    <n v="-454.31"/>
    <n v="-0.18027387693394334"/>
  </r>
  <r>
    <n v="5158"/>
    <x v="5157"/>
    <d v="2021-08-06T00:00:00"/>
    <x v="2"/>
    <x v="6"/>
    <x v="27"/>
    <d v="2021-08-06T00:00:00"/>
    <n v="0"/>
    <s v="Same Day"/>
    <s v="CU-00489"/>
    <x v="60"/>
    <s v="Home Office"/>
    <s v="United States"/>
    <s v="Denver"/>
    <s v="Colorado"/>
    <s v="17960"/>
    <x v="0"/>
    <s v="FUR-FUR-45116"/>
    <x v="2"/>
    <x v="10"/>
    <s v="Howard Miller 11.75 Diameter"/>
    <n v="412.98"/>
    <n v="3"/>
    <x v="2"/>
    <n v="38.909999999999997"/>
    <n v="9.4217637657997955E-2"/>
  </r>
  <r>
    <n v="5159"/>
    <x v="5158"/>
    <d v="2023-12-27T00:00:00"/>
    <x v="3"/>
    <x v="5"/>
    <x v="34"/>
    <d v="2023-12-30T00:00:00"/>
    <n v="3"/>
    <s v="Second Class"/>
    <s v="CU-00698"/>
    <x v="250"/>
    <s v="Corporate"/>
    <s v="United States"/>
    <s v="Seattle"/>
    <s v="Washington"/>
    <s v="65987"/>
    <x v="1"/>
    <s v="FUR-BOO-74396"/>
    <x v="2"/>
    <x v="7"/>
    <s v="O'Sullivan 2-Shelf Bookcase"/>
    <n v="13692.83"/>
    <n v="11"/>
    <x v="3"/>
    <n v="2060.9699999999998"/>
    <n v="0.15051453936111087"/>
  </r>
  <r>
    <n v="5160"/>
    <x v="5159"/>
    <d v="2024-03-11T00:00:00"/>
    <x v="0"/>
    <x v="10"/>
    <x v="40"/>
    <d v="2024-03-13T00:00:00"/>
    <n v="2"/>
    <s v="First Class"/>
    <s v="CU-00259"/>
    <x v="197"/>
    <s v="Home Office"/>
    <s v="United States"/>
    <s v="Denver"/>
    <s v="Colorado"/>
    <s v="71474"/>
    <x v="0"/>
    <s v="FUR-CHA-67315"/>
    <x v="2"/>
    <x v="13"/>
    <s v="Harbour Creations 67200 Series"/>
    <n v="299.44"/>
    <n v="2"/>
    <x v="3"/>
    <n v="20.170000000000002"/>
    <n v="6.7359070264493726E-2"/>
  </r>
  <r>
    <n v="5161"/>
    <x v="5160"/>
    <d v="2023-08-02T00:00:00"/>
    <x v="3"/>
    <x v="6"/>
    <x v="26"/>
    <d v="2023-08-07T00:00:00"/>
    <n v="5"/>
    <s v="Standard Class"/>
    <s v="CU-00175"/>
    <x v="94"/>
    <s v="Home Office"/>
    <s v="United States"/>
    <s v="Minneapolis"/>
    <s v="Minnesota"/>
    <s v="46999"/>
    <x v="0"/>
    <s v="TEC-COP-62730"/>
    <x v="0"/>
    <x v="11"/>
    <s v="Hewlett Packard 610 Multi-Function Printer"/>
    <n v="12167.76"/>
    <n v="13"/>
    <x v="2"/>
    <n v="140.88"/>
    <n v="1.1578137635850805E-2"/>
  </r>
  <r>
    <n v="5162"/>
    <x v="5161"/>
    <d v="2024-06-28T00:00:00"/>
    <x v="0"/>
    <x v="2"/>
    <x v="2"/>
    <d v="2024-07-03T00:00:00"/>
    <n v="5"/>
    <s v="Standard Class"/>
    <s v="CU-00517"/>
    <x v="247"/>
    <s v="Home Office"/>
    <s v="United States"/>
    <s v="Chicago"/>
    <s v="Illinois"/>
    <s v="67179"/>
    <x v="0"/>
    <s v="TEC-MAC-23395"/>
    <x v="0"/>
    <x v="12"/>
    <s v="Hoover Stair Vacuum 515 Corded"/>
    <n v="8765.57"/>
    <n v="14"/>
    <x v="4"/>
    <n v="2871.69"/>
    <n v="0.32761018393555696"/>
  </r>
  <r>
    <n v="5163"/>
    <x v="5162"/>
    <d v="2023-05-20T00:00:00"/>
    <x v="3"/>
    <x v="11"/>
    <x v="42"/>
    <d v="2023-05-20T00:00:00"/>
    <n v="0"/>
    <s v="Same Day"/>
    <s v="CU-00774"/>
    <x v="317"/>
    <s v="Corporate"/>
    <s v="United States"/>
    <s v="Seattle"/>
    <s v="Washington"/>
    <s v="77555"/>
    <x v="1"/>
    <s v="FUR-FUR-15200"/>
    <x v="2"/>
    <x v="10"/>
    <s v="Howard Miller 11.75 Diameter"/>
    <n v="4204.57"/>
    <n v="13"/>
    <x v="2"/>
    <n v="876.49"/>
    <n v="0.20846126952339955"/>
  </r>
  <r>
    <n v="5164"/>
    <x v="5163"/>
    <d v="2022-06-10T00:00:00"/>
    <x v="1"/>
    <x v="2"/>
    <x v="9"/>
    <d v="2022-06-14T00:00:00"/>
    <n v="4"/>
    <s v="Second Class"/>
    <s v="CU-00463"/>
    <x v="107"/>
    <s v="Corporate"/>
    <s v="United States"/>
    <s v="Baltimore"/>
    <s v="Maryland"/>
    <s v="31832"/>
    <x v="2"/>
    <s v="TEC-PHO-10679"/>
    <x v="0"/>
    <x v="2"/>
    <s v="Samsung Galaxy A52"/>
    <n v="3151.3"/>
    <n v="6"/>
    <x v="5"/>
    <n v="685.03"/>
    <n v="0.21738012883571858"/>
  </r>
  <r>
    <n v="5165"/>
    <x v="5164"/>
    <d v="2024-04-20T00:00:00"/>
    <x v="0"/>
    <x v="0"/>
    <x v="0"/>
    <d v="2024-04-20T00:00:00"/>
    <n v="0"/>
    <s v="Same Day"/>
    <s v="CU-00729"/>
    <x v="145"/>
    <s v="Corporate"/>
    <s v="United States"/>
    <s v="New Orleans"/>
    <s v="Louisiana"/>
    <s v="51948"/>
    <x v="3"/>
    <s v="TEC-COP-34343"/>
    <x v="0"/>
    <x v="11"/>
    <s v="Hewlett Packard 610 Multi-Function Printer"/>
    <n v="3866.8"/>
    <n v="7"/>
    <x v="2"/>
    <n v="1232.43"/>
    <n v="0.31872090617564913"/>
  </r>
  <r>
    <n v="5166"/>
    <x v="5165"/>
    <d v="2024-05-14T00:00:00"/>
    <x v="0"/>
    <x v="11"/>
    <x v="30"/>
    <d v="2024-05-15T00:00:00"/>
    <n v="1"/>
    <s v="First Class"/>
    <s v="CU-00479"/>
    <x v="264"/>
    <s v="Consumer"/>
    <s v="United States"/>
    <s v="Seattle"/>
    <s v="Washington"/>
    <s v="21344"/>
    <x v="1"/>
    <s v="OFF-APP-30359"/>
    <x v="1"/>
    <x v="6"/>
    <s v="Belkin 7 Outlet Berlinger"/>
    <n v="386.24"/>
    <n v="11"/>
    <x v="5"/>
    <n v="148.1"/>
    <n v="0.38344034797017396"/>
  </r>
  <r>
    <n v="5167"/>
    <x v="5166"/>
    <d v="2024-03-31T00:00:00"/>
    <x v="0"/>
    <x v="10"/>
    <x v="40"/>
    <d v="2024-04-02T00:00:00"/>
    <n v="2"/>
    <s v="First Class"/>
    <s v="CU-00071"/>
    <x v="328"/>
    <s v="Consumer"/>
    <s v="United States"/>
    <s v="Nashville"/>
    <s v="Tennessee"/>
    <s v="92578"/>
    <x v="3"/>
    <s v="TEC-ACC-77526"/>
    <x v="0"/>
    <x v="0"/>
    <s v="Logitech MK550 Wireless Wave Keyboard and Mouse"/>
    <n v="1239.53"/>
    <n v="3"/>
    <x v="5"/>
    <n v="-32.81"/>
    <n v="-2.6469710293417669E-2"/>
  </r>
  <r>
    <n v="5168"/>
    <x v="5167"/>
    <d v="2024-11-19T00:00:00"/>
    <x v="0"/>
    <x v="4"/>
    <x v="4"/>
    <d v="2024-11-25T00:00:00"/>
    <n v="6"/>
    <s v="Standard Class"/>
    <s v="CU-00290"/>
    <x v="271"/>
    <s v="Consumer"/>
    <s v="United States"/>
    <s v="Washington DC"/>
    <s v="District of Columbia"/>
    <s v="10468"/>
    <x v="2"/>
    <s v="OFF-PAP-37932"/>
    <x v="1"/>
    <x v="4"/>
    <s v="Hammermill CopyPlus Copy Paper"/>
    <n v="318.43"/>
    <n v="4"/>
    <x v="5"/>
    <n v="27.21"/>
    <n v="8.54504914737933E-2"/>
  </r>
  <r>
    <n v="5169"/>
    <x v="5168"/>
    <d v="2022-05-14T00:00:00"/>
    <x v="1"/>
    <x v="11"/>
    <x v="46"/>
    <d v="2022-05-16T00:00:00"/>
    <n v="2"/>
    <s v="First Class"/>
    <s v="CU-00765"/>
    <x v="231"/>
    <s v="Corporate"/>
    <s v="United States"/>
    <s v="Nashville"/>
    <s v="Tennessee"/>
    <s v="33315"/>
    <x v="3"/>
    <s v="FUR-CHA-62780"/>
    <x v="2"/>
    <x v="13"/>
    <s v="Global Troy Executive Chair"/>
    <n v="879.93"/>
    <n v="6"/>
    <x v="2"/>
    <n v="115.52"/>
    <n v="0.13128317025217914"/>
  </r>
  <r>
    <n v="5170"/>
    <x v="5169"/>
    <d v="2021-05-19T00:00:00"/>
    <x v="2"/>
    <x v="11"/>
    <x v="39"/>
    <d v="2021-05-22T00:00:00"/>
    <n v="3"/>
    <s v="First Class"/>
    <s v="CU-00191"/>
    <x v="48"/>
    <s v="Consumer"/>
    <s v="United States"/>
    <s v="Washington DC"/>
    <s v="District of Columbia"/>
    <s v="42292"/>
    <x v="2"/>
    <s v="FUR-TAB-14872"/>
    <x v="2"/>
    <x v="14"/>
    <s v="Chromcraft Training Table"/>
    <n v="3050.67"/>
    <n v="8"/>
    <x v="4"/>
    <n v="-202.35"/>
    <n v="-6.6329691510389518E-2"/>
  </r>
  <r>
    <n v="5171"/>
    <x v="5170"/>
    <d v="2023-12-16T00:00:00"/>
    <x v="3"/>
    <x v="5"/>
    <x v="34"/>
    <d v="2023-12-19T00:00:00"/>
    <n v="3"/>
    <s v="Second Class"/>
    <s v="CU-00667"/>
    <x v="267"/>
    <s v="Corporate"/>
    <s v="United States"/>
    <s v="Dallas"/>
    <s v="Texas"/>
    <s v="98181"/>
    <x v="0"/>
    <s v="TEC-MAC-12275"/>
    <x v="0"/>
    <x v="12"/>
    <s v="Lexmark MX611dhe Monochrome Laser Printer"/>
    <n v="3506.43"/>
    <n v="5"/>
    <x v="4"/>
    <n v="-467.49"/>
    <n v="-0.13332363686142318"/>
  </r>
  <r>
    <n v="5172"/>
    <x v="5171"/>
    <d v="2023-11-01T00:00:00"/>
    <x v="3"/>
    <x v="4"/>
    <x v="22"/>
    <d v="2023-11-04T00:00:00"/>
    <n v="3"/>
    <s v="Second Class"/>
    <s v="CU-00166"/>
    <x v="218"/>
    <s v="Home Office"/>
    <s v="United States"/>
    <s v="Seattle"/>
    <s v="Washington"/>
    <s v="17729"/>
    <x v="1"/>
    <s v="TEC-ACC-46485"/>
    <x v="0"/>
    <x v="0"/>
    <s v="Logitech MK550 Wireless Wave Keyboard and Mouse"/>
    <n v="2359.86"/>
    <n v="5"/>
    <x v="3"/>
    <n v="264.37"/>
    <n v="0.11202783215953488"/>
  </r>
  <r>
    <n v="5173"/>
    <x v="5172"/>
    <d v="2024-11-11T00:00:00"/>
    <x v="0"/>
    <x v="4"/>
    <x v="4"/>
    <d v="2024-11-14T00:00:00"/>
    <n v="3"/>
    <s v="Second Class"/>
    <s v="CU-00792"/>
    <x v="11"/>
    <s v="Home Office"/>
    <s v="United States"/>
    <s v="Los Angeles"/>
    <s v="California"/>
    <s v="48732"/>
    <x v="1"/>
    <s v="OFF-ART-49951"/>
    <x v="1"/>
    <x v="16"/>
    <s v="Sanford 16-Color Pencils"/>
    <n v="126.93"/>
    <n v="5"/>
    <x v="5"/>
    <n v="19.41"/>
    <n v="0.15291893169463483"/>
  </r>
  <r>
    <n v="5174"/>
    <x v="5173"/>
    <d v="2021-06-19T00:00:00"/>
    <x v="2"/>
    <x v="2"/>
    <x v="18"/>
    <d v="2021-06-19T00:00:00"/>
    <n v="0"/>
    <s v="Same Day"/>
    <s v="CU-00445"/>
    <x v="21"/>
    <s v="Consumer"/>
    <s v="United States"/>
    <s v="Portland"/>
    <s v="Oregon"/>
    <s v="61370"/>
    <x v="1"/>
    <s v="FUR-TAB-11960"/>
    <x v="2"/>
    <x v="14"/>
    <s v="Chromcraft Training Table"/>
    <n v="15848.87"/>
    <n v="11"/>
    <x v="2"/>
    <n v="2426.4"/>
    <n v="0.15309608823846746"/>
  </r>
  <r>
    <n v="5175"/>
    <x v="5174"/>
    <d v="2023-03-06T00:00:00"/>
    <x v="3"/>
    <x v="10"/>
    <x v="45"/>
    <d v="2023-03-06T00:00:00"/>
    <n v="0"/>
    <s v="Same Day"/>
    <s v="CU-00538"/>
    <x v="224"/>
    <s v="Corporate"/>
    <s v="United States"/>
    <s v="Nashville"/>
    <s v="Tennessee"/>
    <s v="96986"/>
    <x v="3"/>
    <s v="FUR-TAB-99132"/>
    <x v="2"/>
    <x v="14"/>
    <s v="Chromcraft Training Table"/>
    <n v="14453.26"/>
    <n v="10"/>
    <x v="3"/>
    <n v="-857.23"/>
    <n v="-5.9310494656568832E-2"/>
  </r>
  <r>
    <n v="5176"/>
    <x v="5175"/>
    <d v="2021-06-16T00:00:00"/>
    <x v="2"/>
    <x v="2"/>
    <x v="18"/>
    <d v="2021-06-20T00:00:00"/>
    <n v="4"/>
    <s v="Second Class"/>
    <s v="CU-00281"/>
    <x v="225"/>
    <s v="Corporate"/>
    <s v="United States"/>
    <s v="Charlotte"/>
    <s v="North Carolina"/>
    <s v="59740"/>
    <x v="3"/>
    <s v="FUR-BOO-28308"/>
    <x v="2"/>
    <x v="7"/>
    <s v="O'Sullivan 2-Shelf Bookcase"/>
    <n v="701.91"/>
    <n v="6"/>
    <x v="2"/>
    <n v="135.41"/>
    <n v="0.19291647077260618"/>
  </r>
  <r>
    <n v="5177"/>
    <x v="5176"/>
    <d v="2021-12-26T00:00:00"/>
    <x v="2"/>
    <x v="5"/>
    <x v="11"/>
    <d v="2022-01-01T00:00:00"/>
    <n v="6"/>
    <s v="Second Class"/>
    <s v="CU-00125"/>
    <x v="150"/>
    <s v="Consumer"/>
    <s v="United States"/>
    <s v="Boston"/>
    <s v="Massachusetts"/>
    <s v="70337"/>
    <x v="2"/>
    <s v="TEC-COP-47208"/>
    <x v="0"/>
    <x v="11"/>
    <s v="HP Designjet T520 Inkjet Large Format Printer"/>
    <n v="1010.64"/>
    <n v="8"/>
    <x v="2"/>
    <n v="368.93"/>
    <n v="0.36504591150162274"/>
  </r>
  <r>
    <n v="5178"/>
    <x v="5177"/>
    <d v="2023-04-29T00:00:00"/>
    <x v="3"/>
    <x v="0"/>
    <x v="32"/>
    <d v="2023-05-02T00:00:00"/>
    <n v="3"/>
    <s v="Second Class"/>
    <s v="CU-00062"/>
    <x v="90"/>
    <s v="Consumer"/>
    <s v="United States"/>
    <s v="Denver"/>
    <s v="Colorado"/>
    <s v="28992"/>
    <x v="0"/>
    <s v="OFF-BIN-91068"/>
    <x v="1"/>
    <x v="3"/>
    <s v="Avery Durable Binders"/>
    <n v="356.45"/>
    <n v="11"/>
    <x v="0"/>
    <n v="72.58"/>
    <n v="0.20361902090054707"/>
  </r>
  <r>
    <n v="5179"/>
    <x v="5178"/>
    <d v="2022-05-27T00:00:00"/>
    <x v="1"/>
    <x v="11"/>
    <x v="46"/>
    <d v="2022-06-02T00:00:00"/>
    <n v="6"/>
    <s v="Second Class"/>
    <s v="CU-00099"/>
    <x v="236"/>
    <s v="Consumer"/>
    <s v="United States"/>
    <s v="Chicago"/>
    <s v="Illinois"/>
    <s v="43083"/>
    <x v="0"/>
    <s v="TEC-ACC-77360"/>
    <x v="0"/>
    <x v="0"/>
    <s v="SanDisk Ultra 64GB"/>
    <n v="1016.49"/>
    <n v="1"/>
    <x v="3"/>
    <n v="-130.51"/>
    <n v="-0.12839280268374503"/>
  </r>
  <r>
    <n v="5180"/>
    <x v="5179"/>
    <d v="2021-01-29T00:00:00"/>
    <x v="2"/>
    <x v="1"/>
    <x v="25"/>
    <d v="2021-01-30T00:00:00"/>
    <n v="1"/>
    <s v="First Class"/>
    <s v="CU-00298"/>
    <x v="151"/>
    <s v="Corporate"/>
    <s v="United States"/>
    <s v="Philadelphia"/>
    <s v="Pennsylvania"/>
    <s v="90466"/>
    <x v="2"/>
    <s v="FUR-BOO-83305"/>
    <x v="2"/>
    <x v="7"/>
    <s v="O'Sullivan 2-Shelf Bookcase"/>
    <n v="5252.28"/>
    <n v="4"/>
    <x v="3"/>
    <n v="1665.11"/>
    <n v="0.31702612960466692"/>
  </r>
  <r>
    <n v="5181"/>
    <x v="5180"/>
    <d v="2023-03-27T00:00:00"/>
    <x v="3"/>
    <x v="10"/>
    <x v="45"/>
    <d v="2023-03-28T00:00:00"/>
    <n v="1"/>
    <s v="First Class"/>
    <s v="CU-00024"/>
    <x v="115"/>
    <s v="Consumer"/>
    <s v="United States"/>
    <s v="Charlotte"/>
    <s v="North Carolina"/>
    <s v="51541"/>
    <x v="3"/>
    <s v="FUR-FUR-36892"/>
    <x v="2"/>
    <x v="10"/>
    <s v="Acme Flexible Frame Partition"/>
    <n v="3678.35"/>
    <n v="5"/>
    <x v="1"/>
    <n v="110.54"/>
    <n v="3.005151766417008E-2"/>
  </r>
  <r>
    <n v="5182"/>
    <x v="5181"/>
    <d v="2022-11-22T00:00:00"/>
    <x v="1"/>
    <x v="4"/>
    <x v="20"/>
    <d v="2022-11-28T00:00:00"/>
    <n v="6"/>
    <s v="Second Class"/>
    <s v="CU-00274"/>
    <x v="275"/>
    <s v="Home Office"/>
    <s v="United States"/>
    <s v="Seattle"/>
    <s v="Washington"/>
    <s v="22139"/>
    <x v="1"/>
    <s v="TEC-MAC-16456"/>
    <x v="0"/>
    <x v="12"/>
    <s v="Lexmark MX611dhe Monochrome Laser Printer"/>
    <n v="727.22"/>
    <n v="1"/>
    <x v="5"/>
    <n v="109.76"/>
    <n v="0.15093094249333078"/>
  </r>
  <r>
    <n v="5183"/>
    <x v="5182"/>
    <d v="2024-03-24T00:00:00"/>
    <x v="0"/>
    <x v="10"/>
    <x v="40"/>
    <d v="2024-03-31T00:00:00"/>
    <n v="7"/>
    <s v="Standard Class"/>
    <s v="CU-00080"/>
    <x v="105"/>
    <s v="Home Office"/>
    <s v="United States"/>
    <s v="Philadelphia"/>
    <s v="Pennsylvania"/>
    <s v="41230"/>
    <x v="2"/>
    <s v="TEC-ACC-26731"/>
    <x v="0"/>
    <x v="0"/>
    <s v="Logitech MK550 Wireless Wave Keyboard and Mouse"/>
    <n v="1471.09"/>
    <n v="12"/>
    <x v="3"/>
    <n v="459.08"/>
    <n v="0.31206792242486864"/>
  </r>
  <r>
    <n v="5184"/>
    <x v="5183"/>
    <d v="2023-10-18T00:00:00"/>
    <x v="3"/>
    <x v="3"/>
    <x v="29"/>
    <d v="2023-10-22T00:00:00"/>
    <n v="4"/>
    <s v="Second Class"/>
    <s v="CU-00044"/>
    <x v="169"/>
    <s v="Consumer"/>
    <s v="United States"/>
    <s v="New Orleans"/>
    <s v="Louisiana"/>
    <s v="12366"/>
    <x v="3"/>
    <s v="OFF-LAB-59511"/>
    <x v="1"/>
    <x v="15"/>
    <s v="Avery 503"/>
    <n v="496.86"/>
    <n v="4"/>
    <x v="3"/>
    <n v="-29.91"/>
    <n v="-6.0198043714527229E-2"/>
  </r>
  <r>
    <n v="5185"/>
    <x v="5184"/>
    <d v="2024-12-28T00:00:00"/>
    <x v="0"/>
    <x v="5"/>
    <x v="44"/>
    <d v="2025-01-05T00:00:00"/>
    <n v="8"/>
    <s v="Standard Class"/>
    <s v="CU-00253"/>
    <x v="209"/>
    <s v="Home Office"/>
    <s v="United States"/>
    <s v="Nashville"/>
    <s v="Tennessee"/>
    <s v="43144"/>
    <x v="3"/>
    <s v="TEC-PHO-42957"/>
    <x v="0"/>
    <x v="2"/>
    <s v="Motorola Moto G Play"/>
    <n v="1773.54"/>
    <n v="8"/>
    <x v="5"/>
    <n v="-169.97"/>
    <n v="-9.5836575436697227E-2"/>
  </r>
  <r>
    <n v="5186"/>
    <x v="5185"/>
    <d v="2023-11-28T00:00:00"/>
    <x v="3"/>
    <x v="4"/>
    <x v="22"/>
    <d v="2023-12-01T00:00:00"/>
    <n v="3"/>
    <s v="First Class"/>
    <s v="CU-00452"/>
    <x v="295"/>
    <s v="Home Office"/>
    <s v="United States"/>
    <s v="San Francisco"/>
    <s v="California"/>
    <s v="93111"/>
    <x v="1"/>
    <s v="TEC-ACC-66853"/>
    <x v="0"/>
    <x v="0"/>
    <s v="Memorex Mini Travel Drive 64 GB"/>
    <n v="8876.18"/>
    <n v="10"/>
    <x v="5"/>
    <n v="1594.92"/>
    <n v="0.17968540520809628"/>
  </r>
  <r>
    <n v="5187"/>
    <x v="5186"/>
    <d v="2024-10-01T00:00:00"/>
    <x v="0"/>
    <x v="3"/>
    <x v="24"/>
    <d v="2024-10-06T00:00:00"/>
    <n v="5"/>
    <s v="Standard Class"/>
    <s v="CU-00357"/>
    <x v="268"/>
    <s v="Corporate"/>
    <s v="United States"/>
    <s v="Boston"/>
    <s v="Massachusetts"/>
    <s v="24870"/>
    <x v="2"/>
    <s v="FUR-TAB-77454"/>
    <x v="2"/>
    <x v="14"/>
    <s v="Bevis Round Conference Table"/>
    <n v="14944.04"/>
    <n v="12"/>
    <x v="2"/>
    <n v="-246.43"/>
    <n v="-1.6490186054105849E-2"/>
  </r>
  <r>
    <n v="5188"/>
    <x v="5187"/>
    <d v="2021-08-25T00:00:00"/>
    <x v="2"/>
    <x v="6"/>
    <x v="27"/>
    <d v="2021-08-29T00:00:00"/>
    <n v="4"/>
    <s v="Second Class"/>
    <s v="CU-00253"/>
    <x v="209"/>
    <s v="Home Office"/>
    <s v="United States"/>
    <s v="Nashville"/>
    <s v="Tennessee"/>
    <s v="12416"/>
    <x v="3"/>
    <s v="TEC-ACC-29405"/>
    <x v="0"/>
    <x v="0"/>
    <s v="Plantronics CS540 Wireless Headset System"/>
    <n v="1190.95"/>
    <n v="3"/>
    <x v="5"/>
    <n v="112.84"/>
    <n v="9.4747890339644827E-2"/>
  </r>
  <r>
    <n v="5189"/>
    <x v="5188"/>
    <d v="2022-09-24T00:00:00"/>
    <x v="1"/>
    <x v="8"/>
    <x v="36"/>
    <d v="2022-10-01T00:00:00"/>
    <n v="7"/>
    <s v="Standard Class"/>
    <s v="CU-00777"/>
    <x v="312"/>
    <s v="Home Office"/>
    <s v="United States"/>
    <s v="Charlotte"/>
    <s v="North Carolina"/>
    <s v="48747"/>
    <x v="3"/>
    <s v="OFF-PAP-43266"/>
    <x v="1"/>
    <x v="4"/>
    <s v="Southworth 25% Cotton Business Paper"/>
    <n v="220.57"/>
    <n v="1"/>
    <x v="3"/>
    <n v="29.95"/>
    <n v="0.13578455819014371"/>
  </r>
  <r>
    <n v="5190"/>
    <x v="5189"/>
    <d v="2024-07-08T00:00:00"/>
    <x v="0"/>
    <x v="7"/>
    <x v="28"/>
    <d v="2024-07-08T00:00:00"/>
    <n v="0"/>
    <s v="Same Day"/>
    <s v="CU-00771"/>
    <x v="176"/>
    <s v="Corporate"/>
    <s v="United States"/>
    <s v="Minneapolis"/>
    <s v="Minnesota"/>
    <s v="46579"/>
    <x v="0"/>
    <s v="FUR-CHA-26367"/>
    <x v="2"/>
    <x v="13"/>
    <s v="Hon Deluxe Fabric Upholstered Stacking Chairs"/>
    <n v="3299.82"/>
    <n v="3"/>
    <x v="4"/>
    <n v="820.34"/>
    <n v="0.24860143886636241"/>
  </r>
  <r>
    <n v="5191"/>
    <x v="5190"/>
    <d v="2021-04-06T00:00:00"/>
    <x v="2"/>
    <x v="0"/>
    <x v="19"/>
    <d v="2021-04-14T00:00:00"/>
    <n v="8"/>
    <s v="Standard Class"/>
    <s v="CU-00538"/>
    <x v="224"/>
    <s v="Corporate"/>
    <s v="United States"/>
    <s v="Nashville"/>
    <s v="Tennessee"/>
    <s v="79283"/>
    <x v="3"/>
    <s v="FUR-TAB-84440"/>
    <x v="2"/>
    <x v="14"/>
    <s v="Bretford CR4500 Series Slim Rectangular Table"/>
    <n v="1212.17"/>
    <n v="7"/>
    <x v="3"/>
    <n v="-167.99"/>
    <n v="-0.13858617190658076"/>
  </r>
  <r>
    <n v="5192"/>
    <x v="5191"/>
    <d v="2024-03-11T00:00:00"/>
    <x v="0"/>
    <x v="10"/>
    <x v="40"/>
    <d v="2024-03-11T00:00:00"/>
    <n v="0"/>
    <s v="Same Day"/>
    <s v="CU-00310"/>
    <x v="290"/>
    <s v="Consumer"/>
    <s v="United States"/>
    <s v="Los Angeles"/>
    <s v="California"/>
    <s v="39968"/>
    <x v="1"/>
    <s v="TEC-COP-45152"/>
    <x v="0"/>
    <x v="11"/>
    <s v="HP Designjet T520 Inkjet Large Format Printer"/>
    <n v="5956.99"/>
    <n v="4"/>
    <x v="3"/>
    <n v="1943.66"/>
    <n v="0.32628223314123411"/>
  </r>
  <r>
    <n v="5193"/>
    <x v="5192"/>
    <d v="2024-03-18T00:00:00"/>
    <x v="0"/>
    <x v="10"/>
    <x v="40"/>
    <d v="2024-03-18T00:00:00"/>
    <n v="0"/>
    <s v="Same Day"/>
    <s v="CU-00266"/>
    <x v="54"/>
    <s v="Consumer"/>
    <s v="United States"/>
    <s v="Washington DC"/>
    <s v="District of Columbia"/>
    <s v="34392"/>
    <x v="2"/>
    <s v="FUR-FUR-63087"/>
    <x v="2"/>
    <x v="10"/>
    <s v="Eldon Expressions Punched Metal &amp; Wood Desk Accessories"/>
    <n v="989.68"/>
    <n v="12"/>
    <x v="3"/>
    <n v="241.74"/>
    <n v="0.24426077115835423"/>
  </r>
  <r>
    <n v="5194"/>
    <x v="5193"/>
    <d v="2022-10-27T00:00:00"/>
    <x v="1"/>
    <x v="3"/>
    <x v="3"/>
    <d v="2022-10-31T00:00:00"/>
    <n v="4"/>
    <s v="Second Class"/>
    <s v="CU-00139"/>
    <x v="281"/>
    <s v="Consumer"/>
    <s v="United States"/>
    <s v="Dallas"/>
    <s v="Texas"/>
    <s v="82346"/>
    <x v="0"/>
    <s v="TEC-PHO-41261"/>
    <x v="0"/>
    <x v="2"/>
    <s v="Apple iPhone SE"/>
    <n v="3346.69"/>
    <n v="5"/>
    <x v="2"/>
    <n v="986.07"/>
    <n v="0.29464037601331466"/>
  </r>
  <r>
    <n v="5195"/>
    <x v="5194"/>
    <d v="2022-10-20T00:00:00"/>
    <x v="1"/>
    <x v="3"/>
    <x v="3"/>
    <d v="2022-10-28T00:00:00"/>
    <n v="8"/>
    <s v="Standard Class"/>
    <s v="CU-00264"/>
    <x v="154"/>
    <s v="Home Office"/>
    <s v="United States"/>
    <s v="Nashville"/>
    <s v="Tennessee"/>
    <s v="41359"/>
    <x v="3"/>
    <s v="TEC-PHO-85700"/>
    <x v="0"/>
    <x v="2"/>
    <s v="Samsung Galaxy A52"/>
    <n v="10166.85"/>
    <n v="10"/>
    <x v="2"/>
    <n v="636.79999999999995"/>
    <n v="6.2634936091316373E-2"/>
  </r>
  <r>
    <n v="5196"/>
    <x v="5195"/>
    <d v="2023-02-16T00:00:00"/>
    <x v="3"/>
    <x v="9"/>
    <x v="23"/>
    <d v="2023-02-16T00:00:00"/>
    <n v="0"/>
    <s v="Same Day"/>
    <s v="CU-00405"/>
    <x v="144"/>
    <s v="Corporate"/>
    <s v="United States"/>
    <s v="Charlotte"/>
    <s v="North Carolina"/>
    <s v="72642"/>
    <x v="3"/>
    <s v="TEC-MAC-82046"/>
    <x v="0"/>
    <x v="12"/>
    <s v="Epson Stylus Photo R280"/>
    <n v="7762.97"/>
    <n v="9"/>
    <x v="5"/>
    <n v="-1015.44"/>
    <n v="-0.13080560661705506"/>
  </r>
  <r>
    <n v="5197"/>
    <x v="5196"/>
    <d v="2024-11-11T00:00:00"/>
    <x v="0"/>
    <x v="4"/>
    <x v="4"/>
    <d v="2024-11-14T00:00:00"/>
    <n v="3"/>
    <s v="Second Class"/>
    <s v="CU-00545"/>
    <x v="56"/>
    <s v="Home Office"/>
    <s v="United States"/>
    <s v="Las Vegas"/>
    <s v="Nevada"/>
    <s v="28849"/>
    <x v="1"/>
    <s v="TEC-MAC-65392"/>
    <x v="0"/>
    <x v="12"/>
    <s v="Lexmark MX611dhe Monochrome Laser Printer"/>
    <n v="783.97"/>
    <n v="4"/>
    <x v="2"/>
    <n v="-81.069999999999993"/>
    <n v="-0.10340956924372105"/>
  </r>
  <r>
    <n v="5198"/>
    <x v="5197"/>
    <d v="2022-11-22T00:00:00"/>
    <x v="1"/>
    <x v="4"/>
    <x v="20"/>
    <d v="2022-11-27T00:00:00"/>
    <n v="5"/>
    <s v="Second Class"/>
    <s v="CU-00679"/>
    <x v="11"/>
    <s v="Corporate"/>
    <s v="United States"/>
    <s v="Denver"/>
    <s v="Colorado"/>
    <s v="56957"/>
    <x v="0"/>
    <s v="FUR-FUR-64477"/>
    <x v="2"/>
    <x v="10"/>
    <s v="Howard Miller 11.75 Diameter"/>
    <n v="13236.34"/>
    <n v="10"/>
    <x v="3"/>
    <n v="4377.25"/>
    <n v="0.33069942295226623"/>
  </r>
  <r>
    <n v="5199"/>
    <x v="5198"/>
    <d v="2024-11-02T00:00:00"/>
    <x v="0"/>
    <x v="4"/>
    <x v="4"/>
    <d v="2024-11-02T00:00:00"/>
    <n v="0"/>
    <s v="Same Day"/>
    <s v="CU-00020"/>
    <x v="338"/>
    <s v="Corporate"/>
    <s v="United States"/>
    <s v="Miami"/>
    <s v="Florida"/>
    <s v="68136"/>
    <x v="3"/>
    <s v="OFF-APP-33441"/>
    <x v="1"/>
    <x v="6"/>
    <s v="Belkin 7 Outlet Berlinger"/>
    <n v="2651.26"/>
    <n v="14"/>
    <x v="5"/>
    <n v="228.24"/>
    <n v="8.6087369778897582E-2"/>
  </r>
  <r>
    <n v="5200"/>
    <x v="5199"/>
    <d v="2024-10-29T00:00:00"/>
    <x v="0"/>
    <x v="3"/>
    <x v="24"/>
    <d v="2024-10-29T00:00:00"/>
    <n v="0"/>
    <s v="Same Day"/>
    <s v="CU-00181"/>
    <x v="171"/>
    <s v="Corporate"/>
    <s v="United States"/>
    <s v="Nashville"/>
    <s v="Tennessee"/>
    <s v="18494"/>
    <x v="3"/>
    <s v="FUR-TAB-75144"/>
    <x v="2"/>
    <x v="14"/>
    <s v="Chromcraft Training Table"/>
    <n v="3531.06"/>
    <n v="10"/>
    <x v="3"/>
    <n v="551.99"/>
    <n v="0.15632416328241378"/>
  </r>
  <r>
    <n v="5201"/>
    <x v="5200"/>
    <d v="2022-09-13T00:00:00"/>
    <x v="1"/>
    <x v="8"/>
    <x v="36"/>
    <d v="2022-09-19T00:00:00"/>
    <n v="6"/>
    <s v="Standard Class"/>
    <s v="CU-00082"/>
    <x v="245"/>
    <s v="Consumer"/>
    <s v="United States"/>
    <s v="Washington DC"/>
    <s v="District of Columbia"/>
    <s v="66693"/>
    <x v="2"/>
    <s v="FUR-FUR-26008"/>
    <x v="2"/>
    <x v="10"/>
    <s v="Eldon Expressions Punched Metal &amp; Wood Desk Accessories"/>
    <n v="14740.87"/>
    <n v="10"/>
    <x v="2"/>
    <n v="1264.8800000000001"/>
    <n v="8.5807689776790652E-2"/>
  </r>
  <r>
    <n v="5202"/>
    <x v="5201"/>
    <d v="2021-10-04T00:00:00"/>
    <x v="2"/>
    <x v="3"/>
    <x v="10"/>
    <d v="2021-10-10T00:00:00"/>
    <n v="6"/>
    <s v="Second Class"/>
    <s v="CU-00166"/>
    <x v="218"/>
    <s v="Home Office"/>
    <s v="United States"/>
    <s v="Seattle"/>
    <s v="Washington"/>
    <s v="46312"/>
    <x v="1"/>
    <s v="TEC-COP-17219"/>
    <x v="0"/>
    <x v="11"/>
    <s v="HP Designjet T520 Inkjet Large Format Printer"/>
    <n v="4415.04"/>
    <n v="8"/>
    <x v="3"/>
    <n v="-256.23"/>
    <n v="-5.8035714285714288E-2"/>
  </r>
  <r>
    <n v="5203"/>
    <x v="5202"/>
    <d v="2024-05-02T00:00:00"/>
    <x v="0"/>
    <x v="11"/>
    <x v="30"/>
    <d v="2024-05-10T00:00:00"/>
    <n v="8"/>
    <s v="Standard Class"/>
    <s v="CU-00484"/>
    <x v="103"/>
    <s v="Corporate"/>
    <s v="United States"/>
    <s v="Las Vegas"/>
    <s v="Nevada"/>
    <s v="62528"/>
    <x v="1"/>
    <s v="OFF-FAS-39069"/>
    <x v="1"/>
    <x v="9"/>
    <s v="Staple remover"/>
    <n v="1091.56"/>
    <n v="8"/>
    <x v="0"/>
    <n v="204.16"/>
    <n v="0.18703506907545164"/>
  </r>
  <r>
    <n v="5204"/>
    <x v="5203"/>
    <d v="2024-04-16T00:00:00"/>
    <x v="0"/>
    <x v="0"/>
    <x v="0"/>
    <d v="2024-04-16T00:00:00"/>
    <n v="0"/>
    <s v="Same Day"/>
    <s v="CU-00262"/>
    <x v="153"/>
    <s v="Corporate"/>
    <s v="United States"/>
    <s v="Miami"/>
    <s v="Florida"/>
    <s v="98584"/>
    <x v="3"/>
    <s v="OFF-STO-12346"/>
    <x v="1"/>
    <x v="8"/>
    <s v="Steelmaster by MMF Industries Locking Cash Box"/>
    <n v="258.05"/>
    <n v="4"/>
    <x v="3"/>
    <n v="-20.52"/>
    <n v="-7.9519472970354582E-2"/>
  </r>
  <r>
    <n v="5205"/>
    <x v="5204"/>
    <d v="2021-06-07T00:00:00"/>
    <x v="2"/>
    <x v="2"/>
    <x v="18"/>
    <d v="2021-06-11T00:00:00"/>
    <n v="4"/>
    <s v="Second Class"/>
    <s v="CU-00381"/>
    <x v="61"/>
    <s v="Corporate"/>
    <s v="United States"/>
    <s v="New York"/>
    <s v="New York"/>
    <s v="55245"/>
    <x v="2"/>
    <s v="OFF-ART-73574"/>
    <x v="1"/>
    <x v="16"/>
    <s v="Avery 47"/>
    <n v="771.15"/>
    <n v="9"/>
    <x v="1"/>
    <n v="31.36"/>
    <n v="4.0666536990209425E-2"/>
  </r>
  <r>
    <n v="5206"/>
    <x v="5205"/>
    <d v="2021-09-04T00:00:00"/>
    <x v="2"/>
    <x v="8"/>
    <x v="38"/>
    <d v="2021-09-07T00:00:00"/>
    <n v="3"/>
    <s v="First Class"/>
    <s v="CU-00182"/>
    <x v="0"/>
    <s v="Corporate"/>
    <s v="United States"/>
    <s v="Philadelphia"/>
    <s v="Pennsylvania"/>
    <s v="38350"/>
    <x v="2"/>
    <s v="FUR-FUR-22717"/>
    <x v="2"/>
    <x v="10"/>
    <s v="Eldon Expressions Punched Metal &amp; Wood Desk Accessories"/>
    <n v="9865.9699999999993"/>
    <n v="10"/>
    <x v="1"/>
    <n v="-73.16"/>
    <n v="-7.4153884514143063E-3"/>
  </r>
  <r>
    <n v="5207"/>
    <x v="5206"/>
    <d v="2021-12-26T00:00:00"/>
    <x v="2"/>
    <x v="5"/>
    <x v="11"/>
    <d v="2021-12-28T00:00:00"/>
    <n v="2"/>
    <s v="First Class"/>
    <s v="CU-00539"/>
    <x v="53"/>
    <s v="Corporate"/>
    <s v="United States"/>
    <s v="Boston"/>
    <s v="Massachusetts"/>
    <s v="38870"/>
    <x v="2"/>
    <s v="OFF-PAP-83457"/>
    <x v="1"/>
    <x v="4"/>
    <s v="Southworth 25% Cotton Business Paper"/>
    <n v="655.49"/>
    <n v="5"/>
    <x v="0"/>
    <n v="76.89"/>
    <n v="0.11730156066454103"/>
  </r>
  <r>
    <n v="5208"/>
    <x v="5207"/>
    <d v="2021-09-28T00:00:00"/>
    <x v="2"/>
    <x v="8"/>
    <x v="38"/>
    <d v="2021-10-01T00:00:00"/>
    <n v="3"/>
    <s v="Second Class"/>
    <s v="CU-00730"/>
    <x v="75"/>
    <s v="Corporate"/>
    <s v="United States"/>
    <s v="Atlanta"/>
    <s v="Georgia"/>
    <s v="27277"/>
    <x v="3"/>
    <s v="TEC-MAC-39316"/>
    <x v="0"/>
    <x v="12"/>
    <s v="Lexmark MX611dhe Monochrome Laser Printer"/>
    <n v="3180.93"/>
    <n v="6"/>
    <x v="5"/>
    <n v="-203.65"/>
    <n v="-6.4022157042122912E-2"/>
  </r>
  <r>
    <n v="5209"/>
    <x v="5208"/>
    <d v="2022-06-12T00:00:00"/>
    <x v="1"/>
    <x v="2"/>
    <x v="9"/>
    <d v="2022-06-18T00:00:00"/>
    <n v="6"/>
    <s v="Standard Class"/>
    <s v="CU-00020"/>
    <x v="338"/>
    <s v="Corporate"/>
    <s v="United States"/>
    <s v="Miami"/>
    <s v="Florida"/>
    <s v="36503"/>
    <x v="3"/>
    <s v="FUR-CHA-67500"/>
    <x v="2"/>
    <x v="13"/>
    <s v="Hon Deluxe Fabric Upholstered Stacking Chairs"/>
    <n v="884.99"/>
    <n v="1"/>
    <x v="0"/>
    <n v="96.56"/>
    <n v="0.10910857749805082"/>
  </r>
  <r>
    <n v="5210"/>
    <x v="5209"/>
    <d v="2022-02-14T00:00:00"/>
    <x v="1"/>
    <x v="9"/>
    <x v="17"/>
    <d v="2022-02-19T00:00:00"/>
    <n v="5"/>
    <s v="Second Class"/>
    <s v="CU-00726"/>
    <x v="65"/>
    <s v="Consumer"/>
    <s v="United States"/>
    <s v="Boston"/>
    <s v="Massachusetts"/>
    <s v="18034"/>
    <x v="2"/>
    <s v="TEC-PHO-35522"/>
    <x v="0"/>
    <x v="2"/>
    <s v="Samsung Galaxy A52"/>
    <n v="1419.37"/>
    <n v="5"/>
    <x v="2"/>
    <n v="-39.68"/>
    <n v="-2.795606501476007E-2"/>
  </r>
  <r>
    <n v="5211"/>
    <x v="5210"/>
    <d v="2024-02-04T00:00:00"/>
    <x v="0"/>
    <x v="9"/>
    <x v="16"/>
    <d v="2024-02-12T00:00:00"/>
    <n v="8"/>
    <s v="Standard Class"/>
    <s v="CU-00607"/>
    <x v="37"/>
    <s v="Home Office"/>
    <s v="United States"/>
    <s v="Minneapolis"/>
    <s v="Minnesota"/>
    <s v="63070"/>
    <x v="0"/>
    <s v="TEC-ACC-55616"/>
    <x v="0"/>
    <x v="0"/>
    <s v="Plantronics CS540 Wireless Headset System"/>
    <n v="3841.1"/>
    <n v="9"/>
    <x v="5"/>
    <n v="200.23"/>
    <n v="5.2128296581708367E-2"/>
  </r>
  <r>
    <n v="5212"/>
    <x v="5211"/>
    <d v="2023-03-29T00:00:00"/>
    <x v="3"/>
    <x v="10"/>
    <x v="45"/>
    <d v="2023-04-01T00:00:00"/>
    <n v="3"/>
    <s v="Second Class"/>
    <s v="CU-00276"/>
    <x v="50"/>
    <s v="Consumer"/>
    <s v="United States"/>
    <s v="Atlanta"/>
    <s v="Georgia"/>
    <s v="13096"/>
    <x v="3"/>
    <s v="FUR-FUR-15748"/>
    <x v="2"/>
    <x v="10"/>
    <s v="Acme Flexible Frame Partition"/>
    <n v="9364.36"/>
    <n v="7"/>
    <x v="4"/>
    <n v="1287.4000000000001"/>
    <n v="0.1374786958211773"/>
  </r>
  <r>
    <n v="5213"/>
    <x v="5212"/>
    <d v="2021-04-24T00:00:00"/>
    <x v="2"/>
    <x v="0"/>
    <x v="19"/>
    <d v="2021-04-30T00:00:00"/>
    <n v="6"/>
    <s v="Standard Class"/>
    <s v="CU-00564"/>
    <x v="51"/>
    <s v="Consumer"/>
    <s v="United States"/>
    <s v="New York"/>
    <s v="New York"/>
    <s v="45000"/>
    <x v="2"/>
    <s v="TEC-COP-96687"/>
    <x v="0"/>
    <x v="11"/>
    <s v="Hewlett Packard 610 Multi-Function Printer"/>
    <n v="1334.66"/>
    <n v="5"/>
    <x v="3"/>
    <n v="-136.27000000000001"/>
    <n v="-0.10210090959495302"/>
  </r>
  <r>
    <n v="5214"/>
    <x v="5213"/>
    <d v="2023-01-14T00:00:00"/>
    <x v="3"/>
    <x v="1"/>
    <x v="35"/>
    <d v="2023-01-16T00:00:00"/>
    <n v="2"/>
    <s v="First Class"/>
    <s v="CU-00643"/>
    <x v="118"/>
    <s v="Corporate"/>
    <s v="United States"/>
    <s v="New York"/>
    <s v="New York"/>
    <s v="74835"/>
    <x v="2"/>
    <s v="TEC-ACC-63752"/>
    <x v="0"/>
    <x v="0"/>
    <s v="Logitech MK550 Wireless Wave Keyboard and Mouse"/>
    <n v="683.82"/>
    <n v="6"/>
    <x v="2"/>
    <n v="60.67"/>
    <n v="8.8722178351028039E-2"/>
  </r>
  <r>
    <n v="5215"/>
    <x v="5214"/>
    <d v="2021-05-04T00:00:00"/>
    <x v="2"/>
    <x v="11"/>
    <x v="39"/>
    <d v="2021-05-06T00:00:00"/>
    <n v="2"/>
    <s v="First Class"/>
    <s v="CU-00387"/>
    <x v="131"/>
    <s v="Home Office"/>
    <s v="United States"/>
    <s v="Seattle"/>
    <s v="Washington"/>
    <s v="77206"/>
    <x v="1"/>
    <s v="OFF-LAB-67488"/>
    <x v="1"/>
    <x v="15"/>
    <s v="Avery 503"/>
    <n v="349.88"/>
    <n v="3"/>
    <x v="1"/>
    <n v="39.119999999999997"/>
    <n v="0.11180976334743339"/>
  </r>
  <r>
    <n v="5216"/>
    <x v="5215"/>
    <d v="2024-07-20T00:00:00"/>
    <x v="0"/>
    <x v="7"/>
    <x v="28"/>
    <d v="2024-07-23T00:00:00"/>
    <n v="3"/>
    <s v="First Class"/>
    <s v="CU-00143"/>
    <x v="307"/>
    <s v="Home Office"/>
    <s v="United States"/>
    <s v="Minneapolis"/>
    <s v="Minnesota"/>
    <s v="33770"/>
    <x v="0"/>
    <s v="FUR-FUR-53432"/>
    <x v="2"/>
    <x v="10"/>
    <s v="Howard Miller 11.75 Diameter"/>
    <n v="1311.95"/>
    <n v="7"/>
    <x v="3"/>
    <n v="-194.24"/>
    <n v="-0.14805442280574718"/>
  </r>
  <r>
    <n v="5217"/>
    <x v="5216"/>
    <d v="2023-03-17T00:00:00"/>
    <x v="3"/>
    <x v="10"/>
    <x v="45"/>
    <d v="2023-03-21T00:00:00"/>
    <n v="4"/>
    <s v="Second Class"/>
    <s v="CU-00762"/>
    <x v="124"/>
    <s v="Consumer"/>
    <s v="United States"/>
    <s v="Atlanta"/>
    <s v="Georgia"/>
    <s v="27096"/>
    <x v="3"/>
    <s v="OFF-STO-53402"/>
    <x v="1"/>
    <x v="8"/>
    <s v="Steelmaster by MMF Industries Locking Cash Box"/>
    <n v="143.57"/>
    <n v="8"/>
    <x v="0"/>
    <n v="17.91"/>
    <n v="0.1247475099254719"/>
  </r>
  <r>
    <n v="5218"/>
    <x v="5217"/>
    <d v="2024-01-27T00:00:00"/>
    <x v="0"/>
    <x v="1"/>
    <x v="33"/>
    <d v="2024-02-02T00:00:00"/>
    <n v="6"/>
    <s v="Standard Class"/>
    <s v="CU-00307"/>
    <x v="21"/>
    <s v="Home Office"/>
    <s v="United States"/>
    <s v="Charlotte"/>
    <s v="North Carolina"/>
    <s v="33685"/>
    <x v="3"/>
    <s v="TEC-ACC-56761"/>
    <x v="0"/>
    <x v="0"/>
    <s v="Plantronics CS540 Wireless Headset System"/>
    <n v="8555.6200000000008"/>
    <n v="8"/>
    <x v="3"/>
    <n v="1108.82"/>
    <n v="0.12960136144429041"/>
  </r>
  <r>
    <n v="5219"/>
    <x v="5218"/>
    <d v="2023-04-02T00:00:00"/>
    <x v="3"/>
    <x v="0"/>
    <x v="32"/>
    <d v="2023-04-03T00:00:00"/>
    <n v="1"/>
    <s v="First Class"/>
    <s v="CU-00158"/>
    <x v="243"/>
    <s v="Consumer"/>
    <s v="United States"/>
    <s v="Nashville"/>
    <s v="Tennessee"/>
    <s v="10674"/>
    <x v="3"/>
    <s v="FUR-FUR-76679"/>
    <x v="2"/>
    <x v="10"/>
    <s v="Howard Miller 11.75 Diameter"/>
    <n v="393.06"/>
    <n v="1"/>
    <x v="3"/>
    <n v="88.38"/>
    <n v="0.22485116776064723"/>
  </r>
  <r>
    <n v="5220"/>
    <x v="5219"/>
    <d v="2023-01-25T00:00:00"/>
    <x v="3"/>
    <x v="1"/>
    <x v="35"/>
    <d v="2023-01-30T00:00:00"/>
    <n v="5"/>
    <s v="Standard Class"/>
    <s v="CU-00176"/>
    <x v="212"/>
    <s v="Consumer"/>
    <s v="United States"/>
    <s v="Baltimore"/>
    <s v="Maryland"/>
    <s v="65250"/>
    <x v="2"/>
    <s v="TEC-PHO-35252"/>
    <x v="0"/>
    <x v="2"/>
    <s v="Motorola Moto G Play"/>
    <n v="995.61"/>
    <n v="10"/>
    <x v="2"/>
    <n v="244.11"/>
    <n v="0.24518636815620576"/>
  </r>
  <r>
    <n v="5221"/>
    <x v="5220"/>
    <d v="2023-09-03T00:00:00"/>
    <x v="3"/>
    <x v="8"/>
    <x v="12"/>
    <d v="2023-09-04T00:00:00"/>
    <n v="1"/>
    <s v="First Class"/>
    <s v="CU-00240"/>
    <x v="177"/>
    <s v="Home Office"/>
    <s v="United States"/>
    <s v="Washington DC"/>
    <s v="District of Columbia"/>
    <s v="89728"/>
    <x v="2"/>
    <s v="TEC-MAC-31893"/>
    <x v="0"/>
    <x v="12"/>
    <s v="Lexmark MX611dhe Monochrome Laser Printer"/>
    <n v="553.99"/>
    <n v="7"/>
    <x v="2"/>
    <n v="-37.25"/>
    <n v="-6.7239480857055181E-2"/>
  </r>
  <r>
    <n v="5222"/>
    <x v="5221"/>
    <d v="2023-12-17T00:00:00"/>
    <x v="3"/>
    <x v="5"/>
    <x v="34"/>
    <d v="2023-12-17T00:00:00"/>
    <n v="0"/>
    <s v="Same Day"/>
    <s v="CU-00245"/>
    <x v="330"/>
    <s v="Corporate"/>
    <s v="United States"/>
    <s v="New York"/>
    <s v="New York"/>
    <s v="37858"/>
    <x v="2"/>
    <s v="TEC-PHO-22365"/>
    <x v="0"/>
    <x v="2"/>
    <s v="Motorola Moto G Play"/>
    <n v="1710.05"/>
    <n v="9"/>
    <x v="0"/>
    <n v="412.74"/>
    <n v="0.24136136370281572"/>
  </r>
  <r>
    <n v="5223"/>
    <x v="5222"/>
    <d v="2021-11-12T00:00:00"/>
    <x v="2"/>
    <x v="4"/>
    <x v="8"/>
    <d v="2021-11-12T00:00:00"/>
    <n v="0"/>
    <s v="Same Day"/>
    <s v="CU-00620"/>
    <x v="267"/>
    <s v="Home Office"/>
    <s v="United States"/>
    <s v="Miami"/>
    <s v="Florida"/>
    <s v="46307"/>
    <x v="3"/>
    <s v="OFF-LAB-71551"/>
    <x v="1"/>
    <x v="15"/>
    <s v="Avery 503"/>
    <n v="522.04"/>
    <n v="14"/>
    <x v="3"/>
    <n v="16.32"/>
    <n v="3.126197226266187E-2"/>
  </r>
  <r>
    <n v="5224"/>
    <x v="5223"/>
    <d v="2024-01-02T00:00:00"/>
    <x v="0"/>
    <x v="1"/>
    <x v="33"/>
    <d v="2024-01-02T00:00:00"/>
    <n v="0"/>
    <s v="Same Day"/>
    <s v="CU-00190"/>
    <x v="301"/>
    <s v="Corporate"/>
    <s v="United States"/>
    <s v="Baltimore"/>
    <s v="Maryland"/>
    <s v="57321"/>
    <x v="2"/>
    <s v="OFF-ART-27047"/>
    <x v="1"/>
    <x v="16"/>
    <s v="Sanford 16-Color Pencils"/>
    <n v="109.72"/>
    <n v="1"/>
    <x v="2"/>
    <n v="16.28"/>
    <n v="0.14837768866204887"/>
  </r>
  <r>
    <n v="5225"/>
    <x v="5224"/>
    <d v="2021-10-27T00:00:00"/>
    <x v="2"/>
    <x v="3"/>
    <x v="10"/>
    <d v="2021-10-27T00:00:00"/>
    <n v="0"/>
    <s v="Same Day"/>
    <s v="CU-00343"/>
    <x v="57"/>
    <s v="Home Office"/>
    <s v="United States"/>
    <s v="Baltimore"/>
    <s v="Maryland"/>
    <s v="48970"/>
    <x v="2"/>
    <s v="FUR-CHA-90536"/>
    <x v="2"/>
    <x v="13"/>
    <s v="Global Troy Executive Chair"/>
    <n v="2774.19"/>
    <n v="6"/>
    <x v="2"/>
    <n v="-330.33"/>
    <n v="-0.11907259416262043"/>
  </r>
  <r>
    <n v="5226"/>
    <x v="5225"/>
    <d v="2024-09-19T00:00:00"/>
    <x v="0"/>
    <x v="8"/>
    <x v="15"/>
    <d v="2024-09-21T00:00:00"/>
    <n v="2"/>
    <s v="First Class"/>
    <s v="CU-00564"/>
    <x v="51"/>
    <s v="Consumer"/>
    <s v="United States"/>
    <s v="New York"/>
    <s v="New York"/>
    <s v="92437"/>
    <x v="2"/>
    <s v="TEC-ACC-78777"/>
    <x v="0"/>
    <x v="0"/>
    <s v="Plantronics CS540 Wireless Headset System"/>
    <n v="1562.38"/>
    <n v="3"/>
    <x v="0"/>
    <n v="328.09"/>
    <n v="0.20999372751827336"/>
  </r>
  <r>
    <n v="5227"/>
    <x v="5226"/>
    <d v="2021-11-21T00:00:00"/>
    <x v="2"/>
    <x v="4"/>
    <x v="8"/>
    <d v="2021-11-21T00:00:00"/>
    <n v="0"/>
    <s v="Same Day"/>
    <s v="CU-00643"/>
    <x v="118"/>
    <s v="Corporate"/>
    <s v="United States"/>
    <s v="New York"/>
    <s v="New York"/>
    <s v="64595"/>
    <x v="2"/>
    <s v="OFF-STO-75036"/>
    <x v="1"/>
    <x v="8"/>
    <s v="Stur-D-Store Shelving Unit"/>
    <n v="262.38"/>
    <n v="1"/>
    <x v="4"/>
    <n v="42.6"/>
    <n v="0.16235993597072948"/>
  </r>
  <r>
    <n v="5228"/>
    <x v="5227"/>
    <d v="2021-02-24T00:00:00"/>
    <x v="2"/>
    <x v="9"/>
    <x v="13"/>
    <d v="2021-02-24T00:00:00"/>
    <n v="0"/>
    <s v="Same Day"/>
    <s v="CU-00593"/>
    <x v="190"/>
    <s v="Home Office"/>
    <s v="United States"/>
    <s v="Portland"/>
    <s v="Oregon"/>
    <s v="54881"/>
    <x v="1"/>
    <s v="FUR-BOO-13582"/>
    <x v="2"/>
    <x v="7"/>
    <s v="Sauder Classic Bookcase"/>
    <n v="4283.37"/>
    <n v="9"/>
    <x v="0"/>
    <n v="1232.24"/>
    <n v="0.28768002764178674"/>
  </r>
  <r>
    <n v="5229"/>
    <x v="5228"/>
    <d v="2022-02-23T00:00:00"/>
    <x v="1"/>
    <x v="9"/>
    <x v="17"/>
    <d v="2022-02-23T00:00:00"/>
    <n v="0"/>
    <s v="Same Day"/>
    <s v="CU-00740"/>
    <x v="28"/>
    <s v="Corporate"/>
    <s v="United States"/>
    <s v="Los Angeles"/>
    <s v="California"/>
    <s v="79244"/>
    <x v="1"/>
    <s v="TEC-COP-97935"/>
    <x v="0"/>
    <x v="11"/>
    <s v="HP Designjet T520 Inkjet Large Format Printer"/>
    <n v="3628.23"/>
    <n v="10"/>
    <x v="2"/>
    <n v="-461.77"/>
    <n v="-0.12727142435843372"/>
  </r>
  <r>
    <n v="5230"/>
    <x v="5229"/>
    <d v="2023-09-28T00:00:00"/>
    <x v="3"/>
    <x v="8"/>
    <x v="12"/>
    <d v="2023-09-28T00:00:00"/>
    <n v="0"/>
    <s v="Same Day"/>
    <s v="CU-00136"/>
    <x v="274"/>
    <s v="Home Office"/>
    <s v="United States"/>
    <s v="Denver"/>
    <s v="Colorado"/>
    <s v="96289"/>
    <x v="0"/>
    <s v="FUR-TAB-16307"/>
    <x v="2"/>
    <x v="14"/>
    <s v="Bevis Round Conference Table"/>
    <n v="1729.56"/>
    <n v="4"/>
    <x v="3"/>
    <n v="66.97"/>
    <n v="3.8720830731515533E-2"/>
  </r>
  <r>
    <n v="5231"/>
    <x v="5230"/>
    <d v="2022-12-28T00:00:00"/>
    <x v="1"/>
    <x v="5"/>
    <x v="5"/>
    <d v="2022-12-28T00:00:00"/>
    <n v="0"/>
    <s v="Same Day"/>
    <s v="CU-00254"/>
    <x v="293"/>
    <s v="Consumer"/>
    <s v="United States"/>
    <s v="Charlotte"/>
    <s v="North Carolina"/>
    <s v="51510"/>
    <x v="3"/>
    <s v="OFF-BIN-91529"/>
    <x v="1"/>
    <x v="3"/>
    <s v="Avery Durable Binders"/>
    <n v="171.19"/>
    <n v="2"/>
    <x v="0"/>
    <n v="-15.3"/>
    <n v="-8.937437934458789E-2"/>
  </r>
  <r>
    <n v="5232"/>
    <x v="5231"/>
    <d v="2021-05-11T00:00:00"/>
    <x v="2"/>
    <x v="11"/>
    <x v="39"/>
    <d v="2021-05-14T00:00:00"/>
    <n v="3"/>
    <s v="Second Class"/>
    <s v="CU-00447"/>
    <x v="199"/>
    <s v="Home Office"/>
    <s v="United States"/>
    <s v="Boston"/>
    <s v="Massachusetts"/>
    <s v="38512"/>
    <x v="2"/>
    <s v="TEC-PHO-88963"/>
    <x v="0"/>
    <x v="2"/>
    <s v="Apple iPhone SE"/>
    <n v="2881.1"/>
    <n v="3"/>
    <x v="3"/>
    <n v="580.48"/>
    <n v="0.2014786019228767"/>
  </r>
  <r>
    <n v="5233"/>
    <x v="5232"/>
    <d v="2023-05-11T00:00:00"/>
    <x v="3"/>
    <x v="11"/>
    <x v="42"/>
    <d v="2023-05-13T00:00:00"/>
    <n v="2"/>
    <s v="First Class"/>
    <s v="CU-00183"/>
    <x v="294"/>
    <s v="Home Office"/>
    <s v="United States"/>
    <s v="Denver"/>
    <s v="Colorado"/>
    <s v="62639"/>
    <x v="0"/>
    <s v="FUR-CHA-95801"/>
    <x v="2"/>
    <x v="13"/>
    <s v="Global Troy Executive Chair"/>
    <n v="2957.49"/>
    <n v="13"/>
    <x v="0"/>
    <n v="211.26"/>
    <n v="7.1432194191696344E-2"/>
  </r>
  <r>
    <n v="5234"/>
    <x v="5233"/>
    <d v="2023-12-29T00:00:00"/>
    <x v="3"/>
    <x v="5"/>
    <x v="34"/>
    <d v="2024-01-01T00:00:00"/>
    <n v="3"/>
    <s v="First Class"/>
    <s v="CU-00307"/>
    <x v="21"/>
    <s v="Home Office"/>
    <s v="United States"/>
    <s v="Charlotte"/>
    <s v="North Carolina"/>
    <s v="62223"/>
    <x v="3"/>
    <s v="FUR-BOO-43451"/>
    <x v="2"/>
    <x v="7"/>
    <s v="O'Sullivan 2-Shelf Bookcase"/>
    <n v="15762.88"/>
    <n v="10"/>
    <x v="4"/>
    <n v="1590.59"/>
    <n v="0.10090732150469965"/>
  </r>
  <r>
    <n v="5235"/>
    <x v="5234"/>
    <d v="2022-05-17T00:00:00"/>
    <x v="1"/>
    <x v="11"/>
    <x v="46"/>
    <d v="2022-05-17T00:00:00"/>
    <n v="0"/>
    <s v="Same Day"/>
    <s v="CU-00693"/>
    <x v="187"/>
    <s v="Consumer"/>
    <s v="United States"/>
    <s v="Miami"/>
    <s v="Florida"/>
    <s v="14689"/>
    <x v="3"/>
    <s v="TEC-COP-90602"/>
    <x v="0"/>
    <x v="11"/>
    <s v="Hewlett Packard 610 Multi-Function Printer"/>
    <n v="359.42"/>
    <n v="2"/>
    <x v="2"/>
    <n v="47.71"/>
    <n v="0.13274163930777363"/>
  </r>
  <r>
    <n v="5236"/>
    <x v="5235"/>
    <d v="2024-02-29T00:00:00"/>
    <x v="0"/>
    <x v="9"/>
    <x v="16"/>
    <d v="2024-03-03T00:00:00"/>
    <n v="3"/>
    <s v="Second Class"/>
    <s v="CU-00387"/>
    <x v="131"/>
    <s v="Home Office"/>
    <s v="United States"/>
    <s v="Seattle"/>
    <s v="Washington"/>
    <s v="25740"/>
    <x v="1"/>
    <s v="TEC-ACC-30398"/>
    <x v="0"/>
    <x v="0"/>
    <s v="Plantronics CS540 Wireless Headset System"/>
    <n v="1133.56"/>
    <n v="2"/>
    <x v="0"/>
    <n v="-11.45"/>
    <n v="-1.0100920992272134E-2"/>
  </r>
  <r>
    <n v="5237"/>
    <x v="5236"/>
    <d v="2021-10-07T00:00:00"/>
    <x v="2"/>
    <x v="3"/>
    <x v="10"/>
    <d v="2021-10-12T00:00:00"/>
    <n v="5"/>
    <s v="Second Class"/>
    <s v="CU-00470"/>
    <x v="112"/>
    <s v="Consumer"/>
    <s v="United States"/>
    <s v="Nashville"/>
    <s v="Tennessee"/>
    <s v="94829"/>
    <x v="3"/>
    <s v="TEC-ACC-14719"/>
    <x v="0"/>
    <x v="0"/>
    <s v="Kensington 62348"/>
    <n v="595.69000000000005"/>
    <n v="13"/>
    <x v="2"/>
    <n v="70.959999999999994"/>
    <n v="0.11912236230253989"/>
  </r>
  <r>
    <n v="5238"/>
    <x v="5237"/>
    <d v="2022-05-26T00:00:00"/>
    <x v="1"/>
    <x v="11"/>
    <x v="46"/>
    <d v="2022-05-27T00:00:00"/>
    <n v="1"/>
    <s v="First Class"/>
    <s v="CU-00508"/>
    <x v="32"/>
    <s v="Corporate"/>
    <s v="United States"/>
    <s v="Houston"/>
    <s v="Texas"/>
    <s v="72921"/>
    <x v="0"/>
    <s v="FUR-FUR-87305"/>
    <x v="2"/>
    <x v="10"/>
    <s v="Eldon Expressions Punched Metal &amp; Wood Desk Accessories"/>
    <n v="12913.04"/>
    <n v="12"/>
    <x v="3"/>
    <n v="-1338.08"/>
    <n v="-0.10362238481411037"/>
  </r>
  <r>
    <n v="5239"/>
    <x v="5238"/>
    <d v="2022-08-03T00:00:00"/>
    <x v="1"/>
    <x v="6"/>
    <x v="43"/>
    <d v="2022-08-03T00:00:00"/>
    <n v="0"/>
    <s v="Same Day"/>
    <s v="CU-00374"/>
    <x v="114"/>
    <s v="Consumer"/>
    <s v="United States"/>
    <s v="Denver"/>
    <s v="Colorado"/>
    <s v="48912"/>
    <x v="0"/>
    <s v="FUR-FUR-71885"/>
    <x v="2"/>
    <x v="10"/>
    <s v="Howard Miller 11.75 Diameter"/>
    <n v="7941.23"/>
    <n v="11"/>
    <x v="2"/>
    <n v="-1314.52"/>
    <n v="-0.16553103234637456"/>
  </r>
  <r>
    <n v="5240"/>
    <x v="5239"/>
    <d v="2021-08-02T00:00:00"/>
    <x v="2"/>
    <x v="6"/>
    <x v="27"/>
    <d v="2021-08-02T00:00:00"/>
    <n v="0"/>
    <s v="Same Day"/>
    <s v="CU-00404"/>
    <x v="99"/>
    <s v="Corporate"/>
    <s v="United States"/>
    <s v="Nashville"/>
    <s v="Tennessee"/>
    <s v="57802"/>
    <x v="3"/>
    <s v="OFF-ART-39814"/>
    <x v="1"/>
    <x v="16"/>
    <s v="Newell 322"/>
    <n v="2395.56"/>
    <n v="12"/>
    <x v="5"/>
    <n v="-146.21"/>
    <n v="-6.1033745762994876E-2"/>
  </r>
  <r>
    <n v="5241"/>
    <x v="5240"/>
    <d v="2021-08-15T00:00:00"/>
    <x v="2"/>
    <x v="6"/>
    <x v="27"/>
    <d v="2021-08-15T00:00:00"/>
    <n v="0"/>
    <s v="Same Day"/>
    <s v="CU-00454"/>
    <x v="168"/>
    <s v="Corporate"/>
    <s v="United States"/>
    <s v="Portland"/>
    <s v="Oregon"/>
    <s v="60985"/>
    <x v="1"/>
    <s v="TEC-COP-68498"/>
    <x v="0"/>
    <x v="11"/>
    <s v="HP Designjet T520 Inkjet Large Format Printer"/>
    <n v="5173.8900000000003"/>
    <n v="5"/>
    <x v="3"/>
    <n v="1696.63"/>
    <n v="0.32792154452452604"/>
  </r>
  <r>
    <n v="5242"/>
    <x v="5241"/>
    <d v="2022-05-23T00:00:00"/>
    <x v="1"/>
    <x v="11"/>
    <x v="46"/>
    <d v="2022-05-24T00:00:00"/>
    <n v="1"/>
    <s v="First Class"/>
    <s v="CU-00493"/>
    <x v="72"/>
    <s v="Consumer"/>
    <s v="United States"/>
    <s v="Portland"/>
    <s v="Oregon"/>
    <s v="86867"/>
    <x v="1"/>
    <s v="FUR-TAB-85932"/>
    <x v="2"/>
    <x v="14"/>
    <s v="Chromcraft Training Table"/>
    <n v="1226.6199999999999"/>
    <n v="2"/>
    <x v="4"/>
    <n v="373.98"/>
    <n v="0.30488659894669912"/>
  </r>
  <r>
    <n v="5243"/>
    <x v="5242"/>
    <d v="2022-01-26T00:00:00"/>
    <x v="1"/>
    <x v="1"/>
    <x v="1"/>
    <d v="2022-01-29T00:00:00"/>
    <n v="3"/>
    <s v="Second Class"/>
    <s v="CU-00264"/>
    <x v="154"/>
    <s v="Home Office"/>
    <s v="United States"/>
    <s v="Nashville"/>
    <s v="Tennessee"/>
    <s v="93606"/>
    <x v="3"/>
    <s v="TEC-ACC-38451"/>
    <x v="0"/>
    <x v="0"/>
    <s v="Memorex Mini Travel Drive 64 GB"/>
    <n v="5397.65"/>
    <n v="11"/>
    <x v="3"/>
    <n v="1924.04"/>
    <n v="0.35645882930534584"/>
  </r>
  <r>
    <n v="5244"/>
    <x v="5243"/>
    <d v="2021-05-25T00:00:00"/>
    <x v="2"/>
    <x v="11"/>
    <x v="39"/>
    <d v="2021-06-01T00:00:00"/>
    <n v="7"/>
    <s v="Standard Class"/>
    <s v="CU-00758"/>
    <x v="255"/>
    <s v="Corporate"/>
    <s v="United States"/>
    <s v="Minneapolis"/>
    <s v="Minnesota"/>
    <s v="37222"/>
    <x v="0"/>
    <s v="TEC-ACC-60320"/>
    <x v="0"/>
    <x v="0"/>
    <s v="Plantronics CS540 Wireless Headset System"/>
    <n v="5487.68"/>
    <n v="7"/>
    <x v="2"/>
    <n v="-785.18"/>
    <n v="-0.1430805003207184"/>
  </r>
  <r>
    <n v="5245"/>
    <x v="5244"/>
    <d v="2021-02-07T00:00:00"/>
    <x v="2"/>
    <x v="9"/>
    <x v="13"/>
    <d v="2021-02-13T00:00:00"/>
    <n v="6"/>
    <s v="Second Class"/>
    <s v="CU-00539"/>
    <x v="53"/>
    <s v="Corporate"/>
    <s v="United States"/>
    <s v="Boston"/>
    <s v="Massachusetts"/>
    <s v="54195"/>
    <x v="2"/>
    <s v="TEC-MAC-97542"/>
    <x v="0"/>
    <x v="12"/>
    <s v="Epson Stylus Photo R280"/>
    <n v="4270.2"/>
    <n v="5"/>
    <x v="4"/>
    <n v="874.07"/>
    <n v="0.20469064680811205"/>
  </r>
  <r>
    <n v="5246"/>
    <x v="5245"/>
    <d v="2024-03-02T00:00:00"/>
    <x v="0"/>
    <x v="10"/>
    <x v="40"/>
    <d v="2024-03-05T00:00:00"/>
    <n v="3"/>
    <s v="Second Class"/>
    <s v="CU-00710"/>
    <x v="143"/>
    <s v="Home Office"/>
    <s v="United States"/>
    <s v="Portland"/>
    <s v="Oregon"/>
    <s v="66757"/>
    <x v="1"/>
    <s v="OFF-ART-17435"/>
    <x v="1"/>
    <x v="16"/>
    <s v="Newell 322"/>
    <n v="817.68"/>
    <n v="7"/>
    <x v="3"/>
    <n v="-51.25"/>
    <n v="-6.2677330985226501E-2"/>
  </r>
  <r>
    <n v="5247"/>
    <x v="5246"/>
    <d v="2022-09-16T00:00:00"/>
    <x v="1"/>
    <x v="8"/>
    <x v="36"/>
    <d v="2022-09-18T00:00:00"/>
    <n v="2"/>
    <s v="First Class"/>
    <s v="CU-00621"/>
    <x v="233"/>
    <s v="Consumer"/>
    <s v="United States"/>
    <s v="Seattle"/>
    <s v="Washington"/>
    <s v="73653"/>
    <x v="1"/>
    <s v="TEC-PHO-88107"/>
    <x v="0"/>
    <x v="2"/>
    <s v="Samsung Galaxy A52"/>
    <n v="2110.3000000000002"/>
    <n v="3"/>
    <x v="3"/>
    <n v="43.06"/>
    <n v="2.0404681798796381E-2"/>
  </r>
  <r>
    <n v="5248"/>
    <x v="5247"/>
    <d v="2022-02-14T00:00:00"/>
    <x v="1"/>
    <x v="9"/>
    <x v="17"/>
    <d v="2022-02-15T00:00:00"/>
    <n v="1"/>
    <s v="First Class"/>
    <s v="CU-00666"/>
    <x v="37"/>
    <s v="Home Office"/>
    <s v="United States"/>
    <s v="Chicago"/>
    <s v="Illinois"/>
    <s v="64461"/>
    <x v="0"/>
    <s v="FUR-CHA-83529"/>
    <x v="2"/>
    <x v="13"/>
    <s v="Harbour Creations 67200 Series"/>
    <n v="1625.01"/>
    <n v="7"/>
    <x v="3"/>
    <n v="100.56"/>
    <n v="6.1882696106485502E-2"/>
  </r>
  <r>
    <n v="5249"/>
    <x v="5248"/>
    <d v="2021-02-27T00:00:00"/>
    <x v="2"/>
    <x v="9"/>
    <x v="13"/>
    <d v="2021-03-05T00:00:00"/>
    <n v="6"/>
    <s v="Second Class"/>
    <s v="CU-00437"/>
    <x v="174"/>
    <s v="Corporate"/>
    <s v="United States"/>
    <s v="Las Vegas"/>
    <s v="Nevada"/>
    <s v="50951"/>
    <x v="1"/>
    <s v="TEC-PHO-68980"/>
    <x v="0"/>
    <x v="2"/>
    <s v="Motorola Moto G Play"/>
    <n v="2818.03"/>
    <n v="4"/>
    <x v="3"/>
    <n v="-137.94999999999999"/>
    <n v="-4.8952637125935484E-2"/>
  </r>
  <r>
    <n v="5250"/>
    <x v="5249"/>
    <d v="2021-11-05T00:00:00"/>
    <x v="2"/>
    <x v="4"/>
    <x v="8"/>
    <d v="2021-11-09T00:00:00"/>
    <n v="4"/>
    <s v="Second Class"/>
    <s v="CU-00388"/>
    <x v="146"/>
    <s v="Home Office"/>
    <s v="United States"/>
    <s v="Dallas"/>
    <s v="Texas"/>
    <s v="50116"/>
    <x v="0"/>
    <s v="OFF-APP-87981"/>
    <x v="1"/>
    <x v="6"/>
    <s v="Fellowes PB500 Electric Punch Binding Machine"/>
    <n v="114.93"/>
    <n v="2"/>
    <x v="5"/>
    <n v="1.73"/>
    <n v="1.5052640737840423E-2"/>
  </r>
  <r>
    <n v="5251"/>
    <x v="5250"/>
    <d v="2024-05-04T00:00:00"/>
    <x v="0"/>
    <x v="11"/>
    <x v="30"/>
    <d v="2024-05-07T00:00:00"/>
    <n v="3"/>
    <s v="First Class"/>
    <s v="CU-00258"/>
    <x v="39"/>
    <s v="Consumer"/>
    <s v="United States"/>
    <s v="Los Angeles"/>
    <s v="California"/>
    <s v="67313"/>
    <x v="1"/>
    <s v="OFF-ART-21380"/>
    <x v="1"/>
    <x v="16"/>
    <s v="Avery 47"/>
    <n v="1277.8599999999999"/>
    <n v="14"/>
    <x v="1"/>
    <n v="-103.14"/>
    <n v="-8.0713067159156715E-2"/>
  </r>
  <r>
    <n v="5252"/>
    <x v="5251"/>
    <d v="2024-06-07T00:00:00"/>
    <x v="0"/>
    <x v="2"/>
    <x v="2"/>
    <d v="2024-06-07T00:00:00"/>
    <n v="0"/>
    <s v="Same Day"/>
    <s v="CU-00198"/>
    <x v="28"/>
    <s v="Home Office"/>
    <s v="United States"/>
    <s v="Houston"/>
    <s v="Texas"/>
    <s v="34426"/>
    <x v="0"/>
    <s v="FUR-CHA-55801"/>
    <x v="2"/>
    <x v="13"/>
    <s v="Hon Deluxe Fabric Upholstered Stacking Chairs"/>
    <n v="881.84"/>
    <n v="4"/>
    <x v="2"/>
    <n v="206.86"/>
    <n v="0.23457770117028032"/>
  </r>
  <r>
    <n v="5253"/>
    <x v="5252"/>
    <d v="2022-08-12T00:00:00"/>
    <x v="1"/>
    <x v="6"/>
    <x v="43"/>
    <d v="2022-08-18T00:00:00"/>
    <n v="6"/>
    <s v="Standard Class"/>
    <s v="CU-00251"/>
    <x v="214"/>
    <s v="Corporate"/>
    <s v="United States"/>
    <s v="Philadelphia"/>
    <s v="Pennsylvania"/>
    <s v="34048"/>
    <x v="2"/>
    <s v="TEC-COP-66948"/>
    <x v="0"/>
    <x v="11"/>
    <s v="HP Designjet T520 Inkjet Large Format Printer"/>
    <n v="4600.37"/>
    <n v="9"/>
    <x v="0"/>
    <n v="-245.9"/>
    <n v="-5.3452222321248077E-2"/>
  </r>
  <r>
    <n v="5254"/>
    <x v="5253"/>
    <d v="2023-11-18T00:00:00"/>
    <x v="3"/>
    <x v="4"/>
    <x v="22"/>
    <d v="2023-11-23T00:00:00"/>
    <n v="5"/>
    <s v="Standard Class"/>
    <s v="CU-00791"/>
    <x v="24"/>
    <s v="Home Office"/>
    <s v="United States"/>
    <s v="Los Angeles"/>
    <s v="California"/>
    <s v="10261"/>
    <x v="1"/>
    <s v="FUR-CHA-16353"/>
    <x v="2"/>
    <x v="13"/>
    <s v="Global Troy Executive Chair"/>
    <n v="4113.1000000000004"/>
    <n v="4"/>
    <x v="3"/>
    <n v="834.79"/>
    <n v="0.20295883883202448"/>
  </r>
  <r>
    <n v="5255"/>
    <x v="5254"/>
    <d v="2022-06-15T00:00:00"/>
    <x v="1"/>
    <x v="2"/>
    <x v="9"/>
    <d v="2022-06-23T00:00:00"/>
    <n v="8"/>
    <s v="Standard Class"/>
    <s v="CU-00141"/>
    <x v="108"/>
    <s v="Corporate"/>
    <s v="United States"/>
    <s v="Chicago"/>
    <s v="Illinois"/>
    <s v="73524"/>
    <x v="0"/>
    <s v="TEC-MAC-48388"/>
    <x v="0"/>
    <x v="12"/>
    <s v="Lexmark MX611dhe Monochrome Laser Printer"/>
    <n v="13287.34"/>
    <n v="12"/>
    <x v="3"/>
    <n v="5097.25"/>
    <n v="0.38361703696902466"/>
  </r>
  <r>
    <n v="5256"/>
    <x v="5255"/>
    <d v="2022-12-14T00:00:00"/>
    <x v="1"/>
    <x v="5"/>
    <x v="5"/>
    <d v="2022-12-20T00:00:00"/>
    <n v="6"/>
    <s v="Second Class"/>
    <s v="CU-00372"/>
    <x v="170"/>
    <s v="Corporate"/>
    <s v="United States"/>
    <s v="Charlotte"/>
    <s v="North Carolina"/>
    <s v="62504"/>
    <x v="3"/>
    <s v="TEC-COP-43960"/>
    <x v="0"/>
    <x v="11"/>
    <s v="HP Designjet T520 Inkjet Large Format Printer"/>
    <n v="167.38"/>
    <n v="10"/>
    <x v="2"/>
    <n v="35.32"/>
    <n v="0.21101684789102643"/>
  </r>
  <r>
    <n v="5257"/>
    <x v="5256"/>
    <d v="2022-02-02T00:00:00"/>
    <x v="1"/>
    <x v="9"/>
    <x v="17"/>
    <d v="2022-02-09T00:00:00"/>
    <n v="7"/>
    <s v="Standard Class"/>
    <s v="CU-00766"/>
    <x v="6"/>
    <s v="Corporate"/>
    <s v="United States"/>
    <s v="Houston"/>
    <s v="Texas"/>
    <s v="36206"/>
    <x v="0"/>
    <s v="OFF-ART-85655"/>
    <x v="1"/>
    <x v="16"/>
    <s v="Sanford 16-Color Pencils"/>
    <n v="120.01"/>
    <n v="2"/>
    <x v="3"/>
    <n v="30.39"/>
    <n v="0.25322889759186734"/>
  </r>
  <r>
    <n v="5258"/>
    <x v="5257"/>
    <d v="2021-04-02T00:00:00"/>
    <x v="2"/>
    <x v="0"/>
    <x v="19"/>
    <d v="2021-04-07T00:00:00"/>
    <n v="5"/>
    <s v="Standard Class"/>
    <s v="CU-00138"/>
    <x v="197"/>
    <s v="Corporate"/>
    <s v="United States"/>
    <s v="New Orleans"/>
    <s v="Louisiana"/>
    <s v="54671"/>
    <x v="3"/>
    <s v="TEC-PHO-32061"/>
    <x v="0"/>
    <x v="2"/>
    <s v="Apple iPhone SE"/>
    <n v="7068.56"/>
    <n v="7"/>
    <x v="4"/>
    <n v="-312.62"/>
    <n v="-4.4226829792772503E-2"/>
  </r>
  <r>
    <n v="5259"/>
    <x v="5258"/>
    <d v="2022-08-23T00:00:00"/>
    <x v="1"/>
    <x v="6"/>
    <x v="43"/>
    <d v="2022-08-26T00:00:00"/>
    <n v="3"/>
    <s v="Second Class"/>
    <s v="CU-00136"/>
    <x v="274"/>
    <s v="Home Office"/>
    <s v="United States"/>
    <s v="Denver"/>
    <s v="Colorado"/>
    <s v="37584"/>
    <x v="0"/>
    <s v="TEC-MAC-65036"/>
    <x v="0"/>
    <x v="12"/>
    <s v="Epson Stylus Photo R280"/>
    <n v="5927.75"/>
    <n v="6"/>
    <x v="3"/>
    <n v="882.42"/>
    <n v="0.14886255324532915"/>
  </r>
  <r>
    <n v="5260"/>
    <x v="5259"/>
    <d v="2021-03-26T00:00:00"/>
    <x v="2"/>
    <x v="10"/>
    <x v="21"/>
    <d v="2021-04-02T00:00:00"/>
    <n v="7"/>
    <s v="Standard Class"/>
    <s v="CU-00476"/>
    <x v="140"/>
    <s v="Consumer"/>
    <s v="United States"/>
    <s v="Charlotte"/>
    <s v="North Carolina"/>
    <s v="40062"/>
    <x v="3"/>
    <s v="FUR-CHA-34826"/>
    <x v="2"/>
    <x v="13"/>
    <s v="Global Troy Executive Chair"/>
    <n v="11170.66"/>
    <n v="7"/>
    <x v="3"/>
    <n v="-7.35"/>
    <n v="-6.5797365598809735E-4"/>
  </r>
  <r>
    <n v="5261"/>
    <x v="5260"/>
    <d v="2024-04-06T00:00:00"/>
    <x v="0"/>
    <x v="0"/>
    <x v="0"/>
    <d v="2024-04-09T00:00:00"/>
    <n v="3"/>
    <s v="First Class"/>
    <s v="CU-00331"/>
    <x v="25"/>
    <s v="Consumer"/>
    <s v="United States"/>
    <s v="Baltimore"/>
    <s v="Maryland"/>
    <s v="23384"/>
    <x v="2"/>
    <s v="OFF-STO-20669"/>
    <x v="1"/>
    <x v="8"/>
    <s v="Fellowes Stor/File Storage Boxes"/>
    <n v="1966.57"/>
    <n v="9"/>
    <x v="3"/>
    <n v="-20.28"/>
    <n v="-1.0312371286046264E-2"/>
  </r>
  <r>
    <n v="5262"/>
    <x v="5261"/>
    <d v="2021-02-08T00:00:00"/>
    <x v="2"/>
    <x v="9"/>
    <x v="13"/>
    <d v="2021-02-16T00:00:00"/>
    <n v="8"/>
    <s v="Standard Class"/>
    <s v="CU-00119"/>
    <x v="280"/>
    <s v="Consumer"/>
    <s v="United States"/>
    <s v="Portland"/>
    <s v="Oregon"/>
    <s v="11400"/>
    <x v="1"/>
    <s v="FUR-CHA-58340"/>
    <x v="2"/>
    <x v="13"/>
    <s v="Hon Deluxe Fabric Upholstered Stacking Chairs"/>
    <n v="5819.72"/>
    <n v="9"/>
    <x v="1"/>
    <n v="604.53"/>
    <n v="0.10387613149773528"/>
  </r>
  <r>
    <n v="5263"/>
    <x v="5262"/>
    <d v="2024-05-15T00:00:00"/>
    <x v="0"/>
    <x v="11"/>
    <x v="30"/>
    <d v="2024-05-16T00:00:00"/>
    <n v="1"/>
    <s v="First Class"/>
    <s v="CU-00723"/>
    <x v="39"/>
    <s v="Consumer"/>
    <s v="United States"/>
    <s v="Las Vegas"/>
    <s v="Nevada"/>
    <s v="78259"/>
    <x v="1"/>
    <s v="FUR-FUR-61117"/>
    <x v="2"/>
    <x v="10"/>
    <s v="Acme Flexible Frame Partition"/>
    <n v="23866.16"/>
    <n v="14"/>
    <x v="3"/>
    <n v="6895.69"/>
    <n v="0.28893169240464323"/>
  </r>
  <r>
    <n v="5264"/>
    <x v="5263"/>
    <d v="2021-09-02T00:00:00"/>
    <x v="2"/>
    <x v="8"/>
    <x v="38"/>
    <d v="2021-09-05T00:00:00"/>
    <n v="3"/>
    <s v="Second Class"/>
    <s v="CU-00675"/>
    <x v="137"/>
    <s v="Home Office"/>
    <s v="United States"/>
    <s v="Atlanta"/>
    <s v="Georgia"/>
    <s v="89024"/>
    <x v="3"/>
    <s v="OFF-FAS-29928"/>
    <x v="1"/>
    <x v="9"/>
    <s v="Advantus 75305 EasyClose Envelopes"/>
    <n v="52.98"/>
    <n v="1"/>
    <x v="2"/>
    <n v="15.14"/>
    <n v="0.28576821442053607"/>
  </r>
  <r>
    <n v="5265"/>
    <x v="5264"/>
    <d v="2023-12-22T00:00:00"/>
    <x v="3"/>
    <x v="5"/>
    <x v="34"/>
    <d v="2023-12-30T00:00:00"/>
    <n v="8"/>
    <s v="Standard Class"/>
    <s v="CU-00793"/>
    <x v="46"/>
    <s v="Corporate"/>
    <s v="United States"/>
    <s v="Denver"/>
    <s v="Colorado"/>
    <s v="94788"/>
    <x v="0"/>
    <s v="FUR-FUR-30103"/>
    <x v="2"/>
    <x v="10"/>
    <s v="Eldon Expressions Punched Metal &amp; Wood Desk Accessories"/>
    <n v="7462.12"/>
    <n v="7"/>
    <x v="3"/>
    <n v="413.15"/>
    <n v="5.5366303409754868E-2"/>
  </r>
  <r>
    <n v="5266"/>
    <x v="5265"/>
    <d v="2023-02-23T00:00:00"/>
    <x v="3"/>
    <x v="9"/>
    <x v="23"/>
    <d v="2023-02-25T00:00:00"/>
    <n v="2"/>
    <s v="First Class"/>
    <s v="CU-00613"/>
    <x v="1"/>
    <s v="Corporate"/>
    <s v="United States"/>
    <s v="New Orleans"/>
    <s v="Louisiana"/>
    <s v="96268"/>
    <x v="3"/>
    <s v="OFF-LAB-96199"/>
    <x v="1"/>
    <x v="15"/>
    <s v="Xerox 1967"/>
    <n v="348.41"/>
    <n v="6"/>
    <x v="2"/>
    <n v="82.36"/>
    <n v="0.23638816337074134"/>
  </r>
  <r>
    <n v="5267"/>
    <x v="5266"/>
    <d v="2023-08-26T00:00:00"/>
    <x v="3"/>
    <x v="6"/>
    <x v="26"/>
    <d v="2023-08-30T00:00:00"/>
    <n v="4"/>
    <s v="Second Class"/>
    <s v="CU-00471"/>
    <x v="92"/>
    <s v="Corporate"/>
    <s v="United States"/>
    <s v="New York"/>
    <s v="New York"/>
    <s v="83605"/>
    <x v="2"/>
    <s v="TEC-MAC-75510"/>
    <x v="0"/>
    <x v="12"/>
    <s v="Hoover Stair Vacuum 515 Corded"/>
    <n v="689.19"/>
    <n v="1"/>
    <x v="5"/>
    <n v="253.98"/>
    <n v="0.36851956644756884"/>
  </r>
  <r>
    <n v="5268"/>
    <x v="5267"/>
    <d v="2023-08-02T00:00:00"/>
    <x v="3"/>
    <x v="6"/>
    <x v="26"/>
    <d v="2023-08-03T00:00:00"/>
    <n v="1"/>
    <s v="First Class"/>
    <s v="CU-00146"/>
    <x v="32"/>
    <s v="Consumer"/>
    <s v="United States"/>
    <s v="New Orleans"/>
    <s v="Louisiana"/>
    <s v="93147"/>
    <x v="3"/>
    <s v="TEC-PHO-46313"/>
    <x v="0"/>
    <x v="2"/>
    <s v="Motorola Moto G Play"/>
    <n v="2309.2399999999998"/>
    <n v="3"/>
    <x v="5"/>
    <n v="-276.54000000000002"/>
    <n v="-0.11975368519512915"/>
  </r>
  <r>
    <n v="5269"/>
    <x v="5268"/>
    <d v="2022-05-12T00:00:00"/>
    <x v="1"/>
    <x v="11"/>
    <x v="46"/>
    <d v="2022-05-12T00:00:00"/>
    <n v="0"/>
    <s v="Same Day"/>
    <s v="CU-00760"/>
    <x v="29"/>
    <s v="Home Office"/>
    <s v="United States"/>
    <s v="New York"/>
    <s v="New York"/>
    <s v="37241"/>
    <x v="2"/>
    <s v="OFF-APP-65863"/>
    <x v="1"/>
    <x v="6"/>
    <s v="Belkin 7 Outlet Berlinger"/>
    <n v="202.87"/>
    <n v="1"/>
    <x v="3"/>
    <n v="60.4"/>
    <n v="0.29772760881352589"/>
  </r>
  <r>
    <n v="5270"/>
    <x v="5269"/>
    <d v="2021-01-26T00:00:00"/>
    <x v="2"/>
    <x v="1"/>
    <x v="25"/>
    <d v="2021-01-31T00:00:00"/>
    <n v="5"/>
    <s v="Standard Class"/>
    <s v="CU-00024"/>
    <x v="115"/>
    <s v="Consumer"/>
    <s v="United States"/>
    <s v="Charlotte"/>
    <s v="North Carolina"/>
    <s v="86337"/>
    <x v="3"/>
    <s v="FUR-TAB-37694"/>
    <x v="2"/>
    <x v="14"/>
    <s v="Bevis Round Conference Table"/>
    <n v="1683.63"/>
    <n v="11"/>
    <x v="4"/>
    <n v="-123.52"/>
    <n v="-7.3365288097741177E-2"/>
  </r>
  <r>
    <n v="5271"/>
    <x v="5270"/>
    <d v="2023-01-19T00:00:00"/>
    <x v="3"/>
    <x v="1"/>
    <x v="35"/>
    <d v="2023-01-24T00:00:00"/>
    <n v="5"/>
    <s v="Standard Class"/>
    <s v="CU-00391"/>
    <x v="115"/>
    <s v="Consumer"/>
    <s v="United States"/>
    <s v="Minneapolis"/>
    <s v="Minnesota"/>
    <s v="79206"/>
    <x v="0"/>
    <s v="TEC-MAC-80615"/>
    <x v="0"/>
    <x v="12"/>
    <s v="Hoover Stair Vacuum 515 Corded"/>
    <n v="631.24"/>
    <n v="4"/>
    <x v="5"/>
    <n v="-86.46"/>
    <n v="-0.13696850643178504"/>
  </r>
  <r>
    <n v="5272"/>
    <x v="5271"/>
    <d v="2022-10-20T00:00:00"/>
    <x v="1"/>
    <x v="3"/>
    <x v="3"/>
    <d v="2022-10-21T00:00:00"/>
    <n v="1"/>
    <s v="First Class"/>
    <s v="CU-00394"/>
    <x v="329"/>
    <s v="Corporate"/>
    <s v="United States"/>
    <s v="Houston"/>
    <s v="Texas"/>
    <s v="74455"/>
    <x v="0"/>
    <s v="OFF-LAB-50591"/>
    <x v="1"/>
    <x v="15"/>
    <s v="Xerox 1967"/>
    <n v="182.31"/>
    <n v="1"/>
    <x v="2"/>
    <n v="59.26"/>
    <n v="0.32505073775437437"/>
  </r>
  <r>
    <n v="5273"/>
    <x v="5272"/>
    <d v="2023-01-06T00:00:00"/>
    <x v="3"/>
    <x v="1"/>
    <x v="35"/>
    <d v="2023-01-13T00:00:00"/>
    <n v="7"/>
    <s v="Standard Class"/>
    <s v="CU-00605"/>
    <x v="166"/>
    <s v="Corporate"/>
    <s v="United States"/>
    <s v="Minneapolis"/>
    <s v="Minnesota"/>
    <s v="15715"/>
    <x v="0"/>
    <s v="TEC-MAC-61524"/>
    <x v="0"/>
    <x v="12"/>
    <s v="Hoover Stair Vacuum 515 Corded"/>
    <n v="2156.39"/>
    <n v="5"/>
    <x v="3"/>
    <n v="204.61"/>
    <n v="9.488543352547546E-2"/>
  </r>
  <r>
    <n v="5274"/>
    <x v="5273"/>
    <d v="2021-05-30T00:00:00"/>
    <x v="2"/>
    <x v="11"/>
    <x v="39"/>
    <d v="2021-06-02T00:00:00"/>
    <n v="3"/>
    <s v="Second Class"/>
    <s v="CU-00404"/>
    <x v="99"/>
    <s v="Corporate"/>
    <s v="United States"/>
    <s v="Nashville"/>
    <s v="Tennessee"/>
    <s v="61028"/>
    <x v="3"/>
    <s v="OFF-APP-87590"/>
    <x v="1"/>
    <x v="6"/>
    <s v="Belkin 7 Outlet Berlinger"/>
    <n v="875.45"/>
    <n v="13"/>
    <x v="0"/>
    <n v="-18.309999999999999"/>
    <n v="-2.0914958021588895E-2"/>
  </r>
  <r>
    <n v="5275"/>
    <x v="5274"/>
    <d v="2024-05-12T00:00:00"/>
    <x v="0"/>
    <x v="11"/>
    <x v="30"/>
    <d v="2024-05-20T00:00:00"/>
    <n v="8"/>
    <s v="Standard Class"/>
    <s v="CU-00506"/>
    <x v="213"/>
    <s v="Consumer"/>
    <s v="United States"/>
    <s v="Nashville"/>
    <s v="Tennessee"/>
    <s v="80494"/>
    <x v="3"/>
    <s v="TEC-ACC-54954"/>
    <x v="0"/>
    <x v="0"/>
    <s v="SanDisk Ultra 64GB"/>
    <n v="9027.5400000000009"/>
    <n v="9"/>
    <x v="3"/>
    <n v="2100.98"/>
    <n v="0.23273006821348893"/>
  </r>
  <r>
    <n v="5276"/>
    <x v="5275"/>
    <d v="2022-07-07T00:00:00"/>
    <x v="1"/>
    <x v="7"/>
    <x v="31"/>
    <d v="2022-07-12T00:00:00"/>
    <n v="5"/>
    <s v="Standard Class"/>
    <s v="CU-00190"/>
    <x v="301"/>
    <s v="Corporate"/>
    <s v="United States"/>
    <s v="Baltimore"/>
    <s v="Maryland"/>
    <s v="87675"/>
    <x v="2"/>
    <s v="OFF-ART-32231"/>
    <x v="1"/>
    <x v="16"/>
    <s v="Avery 47"/>
    <n v="1076.05"/>
    <n v="6"/>
    <x v="2"/>
    <n v="270.58"/>
    <n v="0.25145671669532083"/>
  </r>
  <r>
    <n v="5277"/>
    <x v="5276"/>
    <d v="2023-01-05T00:00:00"/>
    <x v="3"/>
    <x v="1"/>
    <x v="35"/>
    <d v="2023-01-10T00:00:00"/>
    <n v="5"/>
    <s v="Second Class"/>
    <s v="CU-00715"/>
    <x v="270"/>
    <s v="Home Office"/>
    <s v="United States"/>
    <s v="Los Angeles"/>
    <s v="California"/>
    <s v="83265"/>
    <x v="1"/>
    <s v="FUR-CHA-45748"/>
    <x v="2"/>
    <x v="13"/>
    <s v="Global Troy Executive Chair"/>
    <n v="4549.5"/>
    <n v="9"/>
    <x v="2"/>
    <n v="293.18"/>
    <n v="6.4442246400703382E-2"/>
  </r>
  <r>
    <n v="5278"/>
    <x v="5277"/>
    <d v="2024-12-06T00:00:00"/>
    <x v="0"/>
    <x v="5"/>
    <x v="44"/>
    <d v="2024-12-11T00:00:00"/>
    <n v="5"/>
    <s v="Second Class"/>
    <s v="CU-00293"/>
    <x v="311"/>
    <s v="Consumer"/>
    <s v="United States"/>
    <s v="Nashville"/>
    <s v="Tennessee"/>
    <s v="79330"/>
    <x v="3"/>
    <s v="FUR-TAB-32445"/>
    <x v="2"/>
    <x v="14"/>
    <s v="Chromcraft Training Table"/>
    <n v="10839.51"/>
    <n v="13"/>
    <x v="4"/>
    <n v="111.36"/>
    <n v="1.0273527124381083E-2"/>
  </r>
  <r>
    <n v="5279"/>
    <x v="5278"/>
    <d v="2024-08-14T00:00:00"/>
    <x v="0"/>
    <x v="6"/>
    <x v="6"/>
    <d v="2024-08-19T00:00:00"/>
    <n v="5"/>
    <s v="Standard Class"/>
    <s v="CU-00664"/>
    <x v="85"/>
    <s v="Consumer"/>
    <s v="United States"/>
    <s v="Philadelphia"/>
    <s v="Pennsylvania"/>
    <s v="97056"/>
    <x v="2"/>
    <s v="TEC-ACC-99801"/>
    <x v="0"/>
    <x v="0"/>
    <s v="Memorex Mini Travel Drive 64 GB"/>
    <n v="1092.49"/>
    <n v="1"/>
    <x v="2"/>
    <n v="115.36"/>
    <n v="0.10559364387774717"/>
  </r>
  <r>
    <n v="5280"/>
    <x v="5279"/>
    <d v="2024-01-22T00:00:00"/>
    <x v="0"/>
    <x v="1"/>
    <x v="33"/>
    <d v="2024-01-22T00:00:00"/>
    <n v="0"/>
    <s v="Same Day"/>
    <s v="CU-00751"/>
    <x v="62"/>
    <s v="Consumer"/>
    <s v="United States"/>
    <s v="Charlotte"/>
    <s v="North Carolina"/>
    <s v="67607"/>
    <x v="3"/>
    <s v="TEC-ACC-13534"/>
    <x v="0"/>
    <x v="0"/>
    <s v="SanDisk Ultra 64GB"/>
    <n v="3196.15"/>
    <n v="4"/>
    <x v="4"/>
    <n v="50.16"/>
    <n v="1.5693881701422021E-2"/>
  </r>
  <r>
    <n v="5281"/>
    <x v="5280"/>
    <d v="2024-09-09T00:00:00"/>
    <x v="0"/>
    <x v="8"/>
    <x v="15"/>
    <d v="2024-09-15T00:00:00"/>
    <n v="6"/>
    <s v="Standard Class"/>
    <s v="CU-00245"/>
    <x v="330"/>
    <s v="Corporate"/>
    <s v="United States"/>
    <s v="New York"/>
    <s v="New York"/>
    <s v="51522"/>
    <x v="2"/>
    <s v="OFF-ART-54837"/>
    <x v="1"/>
    <x v="16"/>
    <s v="Newell 322"/>
    <n v="868.66"/>
    <n v="6"/>
    <x v="1"/>
    <n v="-6.26"/>
    <n v="-7.2065019685492596E-3"/>
  </r>
  <r>
    <n v="5282"/>
    <x v="5281"/>
    <d v="2022-03-19T00:00:00"/>
    <x v="1"/>
    <x v="10"/>
    <x v="47"/>
    <d v="2022-03-19T00:00:00"/>
    <n v="0"/>
    <s v="Same Day"/>
    <s v="CU-00644"/>
    <x v="103"/>
    <s v="Home Office"/>
    <s v="United States"/>
    <s v="Washington DC"/>
    <s v="District of Columbia"/>
    <s v="51483"/>
    <x v="2"/>
    <s v="OFF-LAB-77914"/>
    <x v="1"/>
    <x v="15"/>
    <s v="Xerox 1967"/>
    <n v="1553.11"/>
    <n v="11"/>
    <x v="0"/>
    <n v="490.96"/>
    <n v="0.31611411941201845"/>
  </r>
  <r>
    <n v="5283"/>
    <x v="5282"/>
    <d v="2022-01-26T00:00:00"/>
    <x v="1"/>
    <x v="1"/>
    <x v="1"/>
    <d v="2022-01-26T00:00:00"/>
    <n v="0"/>
    <s v="Same Day"/>
    <s v="CU-00787"/>
    <x v="314"/>
    <s v="Home Office"/>
    <s v="United States"/>
    <s v="Minneapolis"/>
    <s v="Minnesota"/>
    <s v="88090"/>
    <x v="0"/>
    <s v="TEC-ACC-98349"/>
    <x v="0"/>
    <x v="0"/>
    <s v="SanDisk Ultra 64GB"/>
    <n v="1938.48"/>
    <n v="12"/>
    <x v="0"/>
    <n v="738.86"/>
    <n v="0.38115430646692255"/>
  </r>
  <r>
    <n v="5284"/>
    <x v="5283"/>
    <d v="2021-12-19T00:00:00"/>
    <x v="2"/>
    <x v="5"/>
    <x v="11"/>
    <d v="2021-12-22T00:00:00"/>
    <n v="3"/>
    <s v="First Class"/>
    <s v="CU-00172"/>
    <x v="58"/>
    <s v="Consumer"/>
    <s v="United States"/>
    <s v="Seattle"/>
    <s v="Washington"/>
    <s v="30025"/>
    <x v="1"/>
    <s v="TEC-PHO-64130"/>
    <x v="0"/>
    <x v="2"/>
    <s v="Samsung Galaxy A52"/>
    <n v="1057.3800000000001"/>
    <n v="2"/>
    <x v="2"/>
    <n v="414.59"/>
    <n v="0.39209177400745232"/>
  </r>
  <r>
    <n v="5285"/>
    <x v="5284"/>
    <d v="2024-02-19T00:00:00"/>
    <x v="0"/>
    <x v="9"/>
    <x v="16"/>
    <d v="2024-02-22T00:00:00"/>
    <n v="3"/>
    <s v="First Class"/>
    <s v="CU-00048"/>
    <x v="342"/>
    <s v="Corporate"/>
    <s v="United States"/>
    <s v="Miami"/>
    <s v="Florida"/>
    <s v="44986"/>
    <x v="3"/>
    <s v="OFF-ART-44547"/>
    <x v="1"/>
    <x v="16"/>
    <s v="Avery 47"/>
    <n v="1228.44"/>
    <n v="8"/>
    <x v="3"/>
    <n v="144.96"/>
    <n v="0.11800332128553287"/>
  </r>
  <r>
    <n v="5286"/>
    <x v="5285"/>
    <d v="2024-10-31T00:00:00"/>
    <x v="0"/>
    <x v="3"/>
    <x v="24"/>
    <d v="2024-10-31T00:00:00"/>
    <n v="0"/>
    <s v="Same Day"/>
    <s v="CU-00128"/>
    <x v="125"/>
    <s v="Home Office"/>
    <s v="United States"/>
    <s v="Portland"/>
    <s v="Oregon"/>
    <s v="26849"/>
    <x v="1"/>
    <s v="TEC-COP-26042"/>
    <x v="0"/>
    <x v="11"/>
    <s v="Hewlett Packard 610 Multi-Function Printer"/>
    <n v="8911.11"/>
    <n v="7"/>
    <x v="4"/>
    <n v="-435.03"/>
    <n v="-4.8818834017310971E-2"/>
  </r>
  <r>
    <n v="5287"/>
    <x v="5286"/>
    <d v="2024-08-15T00:00:00"/>
    <x v="0"/>
    <x v="6"/>
    <x v="6"/>
    <d v="2024-08-16T00:00:00"/>
    <n v="1"/>
    <s v="First Class"/>
    <s v="CU-00207"/>
    <x v="91"/>
    <s v="Home Office"/>
    <s v="United States"/>
    <s v="Denver"/>
    <s v="Colorado"/>
    <s v="11518"/>
    <x v="0"/>
    <s v="FUR-FUR-77319"/>
    <x v="2"/>
    <x v="10"/>
    <s v="Eldon Expressions Punched Metal &amp; Wood Desk Accessories"/>
    <n v="4598.07"/>
    <n v="8"/>
    <x v="2"/>
    <n v="849.46"/>
    <n v="0.18474272901456482"/>
  </r>
  <r>
    <n v="5288"/>
    <x v="5287"/>
    <d v="2021-09-19T00:00:00"/>
    <x v="2"/>
    <x v="8"/>
    <x v="38"/>
    <d v="2021-09-26T00:00:00"/>
    <n v="7"/>
    <s v="Standard Class"/>
    <s v="CU-00080"/>
    <x v="105"/>
    <s v="Home Office"/>
    <s v="United States"/>
    <s v="Philadelphia"/>
    <s v="Pennsylvania"/>
    <s v="14044"/>
    <x v="2"/>
    <s v="FUR-FUR-90053"/>
    <x v="2"/>
    <x v="10"/>
    <s v="Eldon Expressions Punched Metal &amp; Wood Desk Accessories"/>
    <n v="264.42"/>
    <n v="1"/>
    <x v="1"/>
    <n v="27.03"/>
    <n v="0.1022237349670978"/>
  </r>
  <r>
    <n v="5289"/>
    <x v="5288"/>
    <d v="2024-05-23T00:00:00"/>
    <x v="0"/>
    <x v="11"/>
    <x v="30"/>
    <d v="2024-05-26T00:00:00"/>
    <n v="3"/>
    <s v="Second Class"/>
    <s v="CU-00423"/>
    <x v="135"/>
    <s v="Home Office"/>
    <s v="United States"/>
    <s v="Miami"/>
    <s v="Florida"/>
    <s v="69525"/>
    <x v="3"/>
    <s v="TEC-PHO-57384"/>
    <x v="0"/>
    <x v="2"/>
    <s v="Motorola Moto G Play"/>
    <n v="4000.07"/>
    <n v="3"/>
    <x v="3"/>
    <n v="-415.03"/>
    <n v="-0.10375568427552517"/>
  </r>
  <r>
    <n v="5290"/>
    <x v="5289"/>
    <d v="2022-04-14T00:00:00"/>
    <x v="1"/>
    <x v="0"/>
    <x v="14"/>
    <d v="2022-04-20T00:00:00"/>
    <n v="6"/>
    <s v="Second Class"/>
    <s v="CU-00555"/>
    <x v="11"/>
    <s v="Home Office"/>
    <s v="United States"/>
    <s v="Denver"/>
    <s v="Colorado"/>
    <s v="48701"/>
    <x v="0"/>
    <s v="OFF-FAS-42013"/>
    <x v="1"/>
    <x v="9"/>
    <s v="Advantus 75305 EasyClose Envelopes"/>
    <n v="1628.72"/>
    <n v="12"/>
    <x v="3"/>
    <n v="-7.91"/>
    <n v="-4.8565744879414509E-3"/>
  </r>
  <r>
    <n v="5291"/>
    <x v="5290"/>
    <d v="2022-03-21T00:00:00"/>
    <x v="1"/>
    <x v="10"/>
    <x v="47"/>
    <d v="2022-03-21T00:00:00"/>
    <n v="0"/>
    <s v="Same Day"/>
    <s v="CU-00327"/>
    <x v="211"/>
    <s v="Home Office"/>
    <s v="United States"/>
    <s v="Seattle"/>
    <s v="Washington"/>
    <s v="49481"/>
    <x v="1"/>
    <s v="FUR-CHA-65226"/>
    <x v="2"/>
    <x v="13"/>
    <s v="Hon Deluxe Fabric Upholstered Stacking Chairs"/>
    <n v="6586.88"/>
    <n v="9"/>
    <x v="3"/>
    <n v="-291.05"/>
    <n v="-4.4186321900505247E-2"/>
  </r>
  <r>
    <n v="5292"/>
    <x v="5291"/>
    <d v="2022-01-14T00:00:00"/>
    <x v="1"/>
    <x v="1"/>
    <x v="1"/>
    <d v="2022-01-15T00:00:00"/>
    <n v="1"/>
    <s v="First Class"/>
    <s v="CU-00263"/>
    <x v="65"/>
    <s v="Home Office"/>
    <s v="United States"/>
    <s v="New Orleans"/>
    <s v="Louisiana"/>
    <s v="88761"/>
    <x v="3"/>
    <s v="FUR-BOO-30018"/>
    <x v="2"/>
    <x v="7"/>
    <s v="Sauder Classic Bookcase"/>
    <n v="1207.77"/>
    <n v="2"/>
    <x v="2"/>
    <n v="418.3"/>
    <n v="0.34634077680353048"/>
  </r>
  <r>
    <n v="5293"/>
    <x v="5292"/>
    <d v="2021-07-12T00:00:00"/>
    <x v="2"/>
    <x v="7"/>
    <x v="7"/>
    <d v="2021-07-19T00:00:00"/>
    <n v="7"/>
    <s v="Standard Class"/>
    <s v="CU-00152"/>
    <x v="73"/>
    <s v="Home Office"/>
    <s v="United States"/>
    <s v="San Francisco"/>
    <s v="California"/>
    <s v="67614"/>
    <x v="1"/>
    <s v="OFF-BIN-19258"/>
    <x v="1"/>
    <x v="3"/>
    <s v="Cardinal Easy Open Angle-D Binders"/>
    <n v="486.27"/>
    <n v="4"/>
    <x v="2"/>
    <n v="90.3"/>
    <n v="0.18569930285643779"/>
  </r>
  <r>
    <n v="5294"/>
    <x v="5293"/>
    <d v="2023-03-08T00:00:00"/>
    <x v="3"/>
    <x v="10"/>
    <x v="45"/>
    <d v="2023-03-08T00:00:00"/>
    <n v="0"/>
    <s v="Same Day"/>
    <s v="CU-00058"/>
    <x v="261"/>
    <s v="Consumer"/>
    <s v="United States"/>
    <s v="Philadelphia"/>
    <s v="Pennsylvania"/>
    <s v="84406"/>
    <x v="2"/>
    <s v="TEC-PHO-84406"/>
    <x v="0"/>
    <x v="2"/>
    <s v="Apple iPhone SE"/>
    <n v="5492.06"/>
    <n v="11"/>
    <x v="3"/>
    <n v="1831.42"/>
    <n v="0.33346685942979498"/>
  </r>
  <r>
    <n v="5295"/>
    <x v="5294"/>
    <d v="2021-06-13T00:00:00"/>
    <x v="2"/>
    <x v="2"/>
    <x v="18"/>
    <d v="2021-06-19T00:00:00"/>
    <n v="6"/>
    <s v="Second Class"/>
    <s v="CU-00364"/>
    <x v="98"/>
    <s v="Corporate"/>
    <s v="United States"/>
    <s v="Minneapolis"/>
    <s v="Minnesota"/>
    <s v="61479"/>
    <x v="0"/>
    <s v="TEC-PHO-44040"/>
    <x v="0"/>
    <x v="2"/>
    <s v="Motorola Moto G Play"/>
    <n v="1833.51"/>
    <n v="2"/>
    <x v="2"/>
    <n v="-245.98"/>
    <n v="-0.13415798113999924"/>
  </r>
  <r>
    <n v="5296"/>
    <x v="5295"/>
    <d v="2024-03-27T00:00:00"/>
    <x v="0"/>
    <x v="10"/>
    <x v="40"/>
    <d v="2024-03-27T00:00:00"/>
    <n v="0"/>
    <s v="Same Day"/>
    <s v="CU-00128"/>
    <x v="125"/>
    <s v="Home Office"/>
    <s v="United States"/>
    <s v="Portland"/>
    <s v="Oregon"/>
    <s v="56500"/>
    <x v="1"/>
    <s v="OFF-ENV-13656"/>
    <x v="1"/>
    <x v="1"/>
    <s v="Business Envelopes with Contemporary Seal"/>
    <n v="244.2"/>
    <n v="13"/>
    <x v="3"/>
    <n v="53.67"/>
    <n v="0.21977886977886979"/>
  </r>
  <r>
    <n v="5297"/>
    <x v="5296"/>
    <d v="2023-11-29T00:00:00"/>
    <x v="3"/>
    <x v="4"/>
    <x v="22"/>
    <d v="2023-12-05T00:00:00"/>
    <n v="6"/>
    <s v="Second Class"/>
    <s v="CU-00363"/>
    <x v="202"/>
    <s v="Corporate"/>
    <s v="United States"/>
    <s v="Portland"/>
    <s v="Oregon"/>
    <s v="15338"/>
    <x v="1"/>
    <s v="TEC-ACC-66657"/>
    <x v="0"/>
    <x v="0"/>
    <s v="SanDisk Ultra 64GB"/>
    <n v="8678.16"/>
    <n v="10"/>
    <x v="4"/>
    <n v="-1055.69"/>
    <n v="-0.12164905924758244"/>
  </r>
  <r>
    <n v="5298"/>
    <x v="5297"/>
    <d v="2022-09-12T00:00:00"/>
    <x v="1"/>
    <x v="8"/>
    <x v="36"/>
    <d v="2022-09-14T00:00:00"/>
    <n v="2"/>
    <s v="First Class"/>
    <s v="CU-00356"/>
    <x v="87"/>
    <s v="Home Office"/>
    <s v="United States"/>
    <s v="Chicago"/>
    <s v="Illinois"/>
    <s v="10858"/>
    <x v="0"/>
    <s v="FUR-CHA-42658"/>
    <x v="2"/>
    <x v="13"/>
    <s v="Hon Deluxe Fabric Upholstered Stacking Chairs"/>
    <n v="10423.56"/>
    <n v="6"/>
    <x v="4"/>
    <n v="-899.5"/>
    <n v="-8.6294893491283206E-2"/>
  </r>
  <r>
    <n v="5299"/>
    <x v="5298"/>
    <d v="2022-05-29T00:00:00"/>
    <x v="1"/>
    <x v="11"/>
    <x v="46"/>
    <d v="2022-05-29T00:00:00"/>
    <n v="0"/>
    <s v="Same Day"/>
    <s v="CU-00442"/>
    <x v="156"/>
    <s v="Home Office"/>
    <s v="United States"/>
    <s v="Portland"/>
    <s v="Oregon"/>
    <s v="84244"/>
    <x v="1"/>
    <s v="OFF-FAS-52183"/>
    <x v="1"/>
    <x v="9"/>
    <s v="Advantus 75305 EasyClose Envelopes"/>
    <n v="694.16"/>
    <n v="10"/>
    <x v="4"/>
    <n v="-18.739999999999998"/>
    <n v="-2.6996657831047596E-2"/>
  </r>
  <r>
    <n v="5300"/>
    <x v="5299"/>
    <d v="2024-10-13T00:00:00"/>
    <x v="0"/>
    <x v="3"/>
    <x v="24"/>
    <d v="2024-10-21T00:00:00"/>
    <n v="8"/>
    <s v="Standard Class"/>
    <s v="CU-00085"/>
    <x v="13"/>
    <s v="Home Office"/>
    <s v="United States"/>
    <s v="Houston"/>
    <s v="Texas"/>
    <s v="52518"/>
    <x v="0"/>
    <s v="TEC-MAC-10981"/>
    <x v="0"/>
    <x v="12"/>
    <s v="Epson Stylus Photo R280"/>
    <n v="8391.0499999999993"/>
    <n v="13"/>
    <x v="2"/>
    <n v="2828.66"/>
    <n v="0.33710441482293635"/>
  </r>
  <r>
    <n v="5301"/>
    <x v="5300"/>
    <d v="2022-11-11T00:00:00"/>
    <x v="1"/>
    <x v="4"/>
    <x v="20"/>
    <d v="2022-11-14T00:00:00"/>
    <n v="3"/>
    <s v="Second Class"/>
    <s v="CU-00007"/>
    <x v="304"/>
    <s v="Consumer"/>
    <s v="United States"/>
    <s v="Seattle"/>
    <s v="Washington"/>
    <s v="97983"/>
    <x v="1"/>
    <s v="TEC-ACC-36724"/>
    <x v="0"/>
    <x v="0"/>
    <s v="SanDisk Ultra 64GB"/>
    <n v="2442.9"/>
    <n v="5"/>
    <x v="3"/>
    <n v="579.22"/>
    <n v="0.23710344262966146"/>
  </r>
  <r>
    <n v="5302"/>
    <x v="5301"/>
    <d v="2021-10-29T00:00:00"/>
    <x v="2"/>
    <x v="3"/>
    <x v="10"/>
    <d v="2021-10-29T00:00:00"/>
    <n v="0"/>
    <s v="Same Day"/>
    <s v="CU-00141"/>
    <x v="108"/>
    <s v="Corporate"/>
    <s v="United States"/>
    <s v="Chicago"/>
    <s v="Illinois"/>
    <s v="79077"/>
    <x v="0"/>
    <s v="FUR-CHA-83018"/>
    <x v="2"/>
    <x v="13"/>
    <s v="Harbour Creations 67200 Series"/>
    <n v="2066.6"/>
    <n v="2"/>
    <x v="2"/>
    <n v="65.16"/>
    <n v="3.1530049356430855E-2"/>
  </r>
  <r>
    <n v="5303"/>
    <x v="5302"/>
    <d v="2024-08-12T00:00:00"/>
    <x v="0"/>
    <x v="6"/>
    <x v="6"/>
    <d v="2024-08-15T00:00:00"/>
    <n v="3"/>
    <s v="First Class"/>
    <s v="CU-00523"/>
    <x v="229"/>
    <s v="Corporate"/>
    <s v="United States"/>
    <s v="Charlotte"/>
    <s v="North Carolina"/>
    <s v="57302"/>
    <x v="3"/>
    <s v="OFF-SUP-41762"/>
    <x v="1"/>
    <x v="5"/>
    <s v="Fiskars 8&quot; Scissors"/>
    <n v="278.42"/>
    <n v="2"/>
    <x v="0"/>
    <n v="-22.76"/>
    <n v="-8.1747000933840963E-2"/>
  </r>
  <r>
    <n v="5304"/>
    <x v="5303"/>
    <d v="2021-11-14T00:00:00"/>
    <x v="2"/>
    <x v="4"/>
    <x v="8"/>
    <d v="2021-11-16T00:00:00"/>
    <n v="2"/>
    <s v="First Class"/>
    <s v="CU-00704"/>
    <x v="6"/>
    <s v="Corporate"/>
    <s v="United States"/>
    <s v="Los Angeles"/>
    <s v="California"/>
    <s v="69998"/>
    <x v="1"/>
    <s v="FUR-BOO-27753"/>
    <x v="2"/>
    <x v="7"/>
    <s v="Bush Somerset Collection Bookcase"/>
    <n v="1015.51"/>
    <n v="4"/>
    <x v="3"/>
    <n v="171.95"/>
    <n v="0.16932378804738504"/>
  </r>
  <r>
    <n v="5305"/>
    <x v="5304"/>
    <d v="2024-10-28T00:00:00"/>
    <x v="0"/>
    <x v="3"/>
    <x v="24"/>
    <d v="2024-10-28T00:00:00"/>
    <n v="0"/>
    <s v="Same Day"/>
    <s v="CU-00275"/>
    <x v="163"/>
    <s v="Consumer"/>
    <s v="United States"/>
    <s v="Chicago"/>
    <s v="Illinois"/>
    <s v="52422"/>
    <x v="0"/>
    <s v="OFF-PAP-59905"/>
    <x v="1"/>
    <x v="4"/>
    <s v="Xerox 1921"/>
    <n v="989.55"/>
    <n v="11"/>
    <x v="3"/>
    <n v="-96.65"/>
    <n v="-9.7670658380071759E-2"/>
  </r>
  <r>
    <n v="5306"/>
    <x v="5305"/>
    <d v="2023-07-04T00:00:00"/>
    <x v="3"/>
    <x v="7"/>
    <x v="41"/>
    <d v="2023-07-09T00:00:00"/>
    <n v="5"/>
    <s v="Second Class"/>
    <s v="CU-00494"/>
    <x v="95"/>
    <s v="Corporate"/>
    <s v="United States"/>
    <s v="Chicago"/>
    <s v="Illinois"/>
    <s v="63208"/>
    <x v="0"/>
    <s v="FUR-BOO-23751"/>
    <x v="2"/>
    <x v="7"/>
    <s v="O'Sullivan 2-Shelf Bookcase"/>
    <n v="1493.53"/>
    <n v="4"/>
    <x v="3"/>
    <n v="-122.23"/>
    <n v="-8.1839668436522878E-2"/>
  </r>
  <r>
    <n v="5307"/>
    <x v="5306"/>
    <d v="2024-01-22T00:00:00"/>
    <x v="0"/>
    <x v="1"/>
    <x v="33"/>
    <d v="2024-01-22T00:00:00"/>
    <n v="0"/>
    <s v="Same Day"/>
    <s v="CU-00689"/>
    <x v="58"/>
    <s v="Consumer"/>
    <s v="United States"/>
    <s v="Washington DC"/>
    <s v="District of Columbia"/>
    <s v="25311"/>
    <x v="2"/>
    <s v="TEC-PHO-82526"/>
    <x v="0"/>
    <x v="2"/>
    <s v="Apple iPhone SE"/>
    <n v="8916.09"/>
    <n v="14"/>
    <x v="5"/>
    <n v="-800.09"/>
    <n v="-8.9735523082427396E-2"/>
  </r>
  <r>
    <n v="5308"/>
    <x v="5307"/>
    <d v="2021-02-18T00:00:00"/>
    <x v="2"/>
    <x v="9"/>
    <x v="13"/>
    <d v="2021-02-18T00:00:00"/>
    <n v="0"/>
    <s v="Same Day"/>
    <s v="CU-00063"/>
    <x v="232"/>
    <s v="Consumer"/>
    <s v="United States"/>
    <s v="Chicago"/>
    <s v="Illinois"/>
    <s v="36401"/>
    <x v="0"/>
    <s v="FUR-CHA-34861"/>
    <x v="2"/>
    <x v="13"/>
    <s v="Hon Deluxe Fabric Upholstered Stacking Chairs"/>
    <n v="14481.95"/>
    <n v="8"/>
    <x v="3"/>
    <n v="2472.44"/>
    <n v="0.17072562741895947"/>
  </r>
  <r>
    <n v="5309"/>
    <x v="5308"/>
    <d v="2023-08-19T00:00:00"/>
    <x v="3"/>
    <x v="6"/>
    <x v="26"/>
    <d v="2023-08-24T00:00:00"/>
    <n v="5"/>
    <s v="Standard Class"/>
    <s v="CU-00384"/>
    <x v="172"/>
    <s v="Home Office"/>
    <s v="United States"/>
    <s v="Dallas"/>
    <s v="Texas"/>
    <s v="79862"/>
    <x v="0"/>
    <s v="TEC-ACC-39181"/>
    <x v="0"/>
    <x v="0"/>
    <s v="Kensington 62348"/>
    <n v="10433.66"/>
    <n v="13"/>
    <x v="2"/>
    <n v="1937.24"/>
    <n v="0.18567214189459882"/>
  </r>
  <r>
    <n v="5310"/>
    <x v="5309"/>
    <d v="2021-10-15T00:00:00"/>
    <x v="2"/>
    <x v="3"/>
    <x v="10"/>
    <d v="2021-10-21T00:00:00"/>
    <n v="6"/>
    <s v="Standard Class"/>
    <s v="CU-00206"/>
    <x v="108"/>
    <s v="Home Office"/>
    <s v="United States"/>
    <s v="Boston"/>
    <s v="Massachusetts"/>
    <s v="72820"/>
    <x v="2"/>
    <s v="TEC-PHO-85474"/>
    <x v="0"/>
    <x v="2"/>
    <s v="Apple iPhone SE"/>
    <n v="1789.15"/>
    <n v="3"/>
    <x v="4"/>
    <n v="-149.27000000000001"/>
    <n v="-8.3430679372886563E-2"/>
  </r>
  <r>
    <n v="5311"/>
    <x v="5310"/>
    <d v="2022-03-17T00:00:00"/>
    <x v="1"/>
    <x v="10"/>
    <x v="47"/>
    <d v="2022-03-18T00:00:00"/>
    <n v="1"/>
    <s v="First Class"/>
    <s v="CU-00378"/>
    <x v="237"/>
    <s v="Consumer"/>
    <s v="United States"/>
    <s v="Los Angeles"/>
    <s v="California"/>
    <s v="68658"/>
    <x v="1"/>
    <s v="FUR-CHA-85894"/>
    <x v="2"/>
    <x v="13"/>
    <s v="Harbour Creations 67200 Series"/>
    <n v="10250.86"/>
    <n v="7"/>
    <x v="2"/>
    <n v="1370.13"/>
    <n v="0.13366000511176623"/>
  </r>
  <r>
    <n v="5312"/>
    <x v="5311"/>
    <d v="2022-04-29T00:00:00"/>
    <x v="1"/>
    <x v="0"/>
    <x v="14"/>
    <d v="2022-05-03T00:00:00"/>
    <n v="4"/>
    <s v="Second Class"/>
    <s v="CU-00022"/>
    <x v="14"/>
    <s v="Consumer"/>
    <s v="United States"/>
    <s v="Dallas"/>
    <s v="Texas"/>
    <s v="84191"/>
    <x v="0"/>
    <s v="FUR-FUR-82392"/>
    <x v="2"/>
    <x v="10"/>
    <s v="Eldon Expressions Punched Metal &amp; Wood Desk Accessories"/>
    <n v="12216.66"/>
    <n v="11"/>
    <x v="3"/>
    <n v="-2345.35"/>
    <n v="-0.1919796409165844"/>
  </r>
  <r>
    <n v="5313"/>
    <x v="5312"/>
    <d v="2021-12-21T00:00:00"/>
    <x v="2"/>
    <x v="5"/>
    <x v="11"/>
    <d v="2021-12-25T00:00:00"/>
    <n v="4"/>
    <s v="Second Class"/>
    <s v="CU-00739"/>
    <x v="116"/>
    <s v="Home Office"/>
    <s v="United States"/>
    <s v="Washington DC"/>
    <s v="District of Columbia"/>
    <s v="34707"/>
    <x v="2"/>
    <s v="FUR-BOO-90104"/>
    <x v="2"/>
    <x v="7"/>
    <s v="Bush Somerset Collection Bookcase"/>
    <n v="19225.689999999999"/>
    <n v="14"/>
    <x v="2"/>
    <n v="757.51"/>
    <n v="3.940092657272639E-2"/>
  </r>
  <r>
    <n v="5314"/>
    <x v="5313"/>
    <d v="2024-07-25T00:00:00"/>
    <x v="0"/>
    <x v="7"/>
    <x v="28"/>
    <d v="2024-07-30T00:00:00"/>
    <n v="5"/>
    <s v="Standard Class"/>
    <s v="CU-00671"/>
    <x v="278"/>
    <s v="Consumer"/>
    <s v="United States"/>
    <s v="Boston"/>
    <s v="Massachusetts"/>
    <s v="85215"/>
    <x v="2"/>
    <s v="TEC-ACC-28811"/>
    <x v="0"/>
    <x v="0"/>
    <s v="Memorex Mini Travel Drive 64 GB"/>
    <n v="243.01"/>
    <n v="9"/>
    <x v="4"/>
    <n v="-36.25"/>
    <n v="-0.14917081601580182"/>
  </r>
  <r>
    <n v="5315"/>
    <x v="5314"/>
    <d v="2024-09-06T00:00:00"/>
    <x v="0"/>
    <x v="8"/>
    <x v="15"/>
    <d v="2024-09-13T00:00:00"/>
    <n v="7"/>
    <s v="Standard Class"/>
    <s v="CU-00414"/>
    <x v="119"/>
    <s v="Consumer"/>
    <s v="United States"/>
    <s v="Charlotte"/>
    <s v="North Carolina"/>
    <s v="92014"/>
    <x v="3"/>
    <s v="FUR-CHA-14117"/>
    <x v="2"/>
    <x v="13"/>
    <s v="Hon Deluxe Fabric Upholstered Stacking Chairs"/>
    <n v="4947.46"/>
    <n v="12"/>
    <x v="0"/>
    <n v="1438.88"/>
    <n v="0.29083206332138112"/>
  </r>
  <r>
    <n v="5316"/>
    <x v="5315"/>
    <d v="2024-10-11T00:00:00"/>
    <x v="0"/>
    <x v="3"/>
    <x v="24"/>
    <d v="2024-10-18T00:00:00"/>
    <n v="7"/>
    <s v="Standard Class"/>
    <s v="CU-00646"/>
    <x v="56"/>
    <s v="Consumer"/>
    <s v="United States"/>
    <s v="Seattle"/>
    <s v="Washington"/>
    <s v="21089"/>
    <x v="1"/>
    <s v="OFF-APP-93697"/>
    <x v="1"/>
    <x v="6"/>
    <s v="Hoover Stair Vacuum"/>
    <n v="357.81"/>
    <n v="11"/>
    <x v="5"/>
    <n v="20.82"/>
    <n v="5.8187306112182445E-2"/>
  </r>
  <r>
    <n v="5317"/>
    <x v="5316"/>
    <d v="2023-06-07T00:00:00"/>
    <x v="3"/>
    <x v="2"/>
    <x v="37"/>
    <d v="2023-06-09T00:00:00"/>
    <n v="2"/>
    <s v="First Class"/>
    <s v="CU-00321"/>
    <x v="29"/>
    <s v="Consumer"/>
    <s v="United States"/>
    <s v="Boston"/>
    <s v="Massachusetts"/>
    <s v="82147"/>
    <x v="2"/>
    <s v="TEC-ACC-39684"/>
    <x v="0"/>
    <x v="0"/>
    <s v="Plantronics CS540 Wireless Headset System"/>
    <n v="4075.21"/>
    <n v="5"/>
    <x v="3"/>
    <n v="1370.75"/>
    <n v="0.33636303405223289"/>
  </r>
  <r>
    <n v="5318"/>
    <x v="5317"/>
    <d v="2021-02-14T00:00:00"/>
    <x v="2"/>
    <x v="9"/>
    <x v="13"/>
    <d v="2021-02-14T00:00:00"/>
    <n v="0"/>
    <s v="Same Day"/>
    <s v="CU-00236"/>
    <x v="244"/>
    <s v="Consumer"/>
    <s v="United States"/>
    <s v="Atlanta"/>
    <s v="Georgia"/>
    <s v="36267"/>
    <x v="3"/>
    <s v="OFF-ENV-75464"/>
    <x v="1"/>
    <x v="1"/>
    <s v="Business Envelopes with Contemporary Seal"/>
    <n v="86.91"/>
    <n v="1"/>
    <x v="3"/>
    <n v="-7.98"/>
    <n v="-9.1819123230928557E-2"/>
  </r>
  <r>
    <n v="5319"/>
    <x v="5318"/>
    <d v="2022-09-22T00:00:00"/>
    <x v="1"/>
    <x v="8"/>
    <x v="36"/>
    <d v="2022-09-25T00:00:00"/>
    <n v="3"/>
    <s v="Second Class"/>
    <s v="CU-00364"/>
    <x v="98"/>
    <s v="Corporate"/>
    <s v="United States"/>
    <s v="Minneapolis"/>
    <s v="Minnesota"/>
    <s v="94846"/>
    <x v="0"/>
    <s v="FUR-TAB-78196"/>
    <x v="2"/>
    <x v="14"/>
    <s v="Bretford CR4500 Series Slim Rectangular Table"/>
    <n v="15895.27"/>
    <n v="11"/>
    <x v="2"/>
    <n v="262.39"/>
    <n v="1.6507426423080576E-2"/>
  </r>
  <r>
    <n v="5320"/>
    <x v="5319"/>
    <d v="2021-09-01T00:00:00"/>
    <x v="2"/>
    <x v="8"/>
    <x v="38"/>
    <d v="2021-09-07T00:00:00"/>
    <n v="6"/>
    <s v="Standard Class"/>
    <s v="CU-00014"/>
    <x v="149"/>
    <s v="Home Office"/>
    <s v="United States"/>
    <s v="Seattle"/>
    <s v="Washington"/>
    <s v="91969"/>
    <x v="1"/>
    <s v="OFF-STO-87634"/>
    <x v="1"/>
    <x v="8"/>
    <s v="Fellowes Stor/File Storage Boxes"/>
    <n v="352.73"/>
    <n v="13"/>
    <x v="1"/>
    <n v="120.37"/>
    <n v="0.34125251608879315"/>
  </r>
  <r>
    <n v="5321"/>
    <x v="5320"/>
    <d v="2021-07-19T00:00:00"/>
    <x v="2"/>
    <x v="7"/>
    <x v="7"/>
    <d v="2021-07-25T00:00:00"/>
    <n v="6"/>
    <s v="Second Class"/>
    <s v="CU-00193"/>
    <x v="263"/>
    <s v="Consumer"/>
    <s v="United States"/>
    <s v="New Orleans"/>
    <s v="Louisiana"/>
    <s v="35712"/>
    <x v="3"/>
    <s v="OFF-BIN-74379"/>
    <x v="1"/>
    <x v="3"/>
    <s v="Avery Durable Binders"/>
    <n v="44.05"/>
    <n v="12"/>
    <x v="0"/>
    <n v="15.06"/>
    <n v="0.34188422247446087"/>
  </r>
  <r>
    <n v="5322"/>
    <x v="5321"/>
    <d v="2022-02-17T00:00:00"/>
    <x v="1"/>
    <x v="9"/>
    <x v="17"/>
    <d v="2022-02-20T00:00:00"/>
    <n v="3"/>
    <s v="First Class"/>
    <s v="CU-00088"/>
    <x v="202"/>
    <s v="Corporate"/>
    <s v="United States"/>
    <s v="Houston"/>
    <s v="Texas"/>
    <s v="48892"/>
    <x v="0"/>
    <s v="TEC-ACC-51515"/>
    <x v="0"/>
    <x v="0"/>
    <s v="Logitech MK550 Wireless Wave Keyboard and Mouse"/>
    <n v="11170.86"/>
    <n v="14"/>
    <x v="1"/>
    <n v="196.09"/>
    <n v="1.7553706697604303E-2"/>
  </r>
  <r>
    <n v="5323"/>
    <x v="5322"/>
    <d v="2021-09-07T00:00:00"/>
    <x v="2"/>
    <x v="8"/>
    <x v="38"/>
    <d v="2021-09-07T00:00:00"/>
    <n v="0"/>
    <s v="Same Day"/>
    <s v="CU-00282"/>
    <x v="173"/>
    <s v="Consumer"/>
    <s v="United States"/>
    <s v="Las Vegas"/>
    <s v="Nevada"/>
    <s v="83686"/>
    <x v="1"/>
    <s v="FUR-FUR-20465"/>
    <x v="2"/>
    <x v="10"/>
    <s v="Eldon Expressions Punched Metal &amp; Wood Desk Accessories"/>
    <n v="5191.58"/>
    <n v="7"/>
    <x v="3"/>
    <n v="262.45999999999998"/>
    <n v="5.0554937032656719E-2"/>
  </r>
  <r>
    <n v="5324"/>
    <x v="5323"/>
    <d v="2021-04-30T00:00:00"/>
    <x v="2"/>
    <x v="0"/>
    <x v="19"/>
    <d v="2021-05-02T00:00:00"/>
    <n v="2"/>
    <s v="First Class"/>
    <s v="CU-00640"/>
    <x v="32"/>
    <s v="Consumer"/>
    <s v="United States"/>
    <s v="Baltimore"/>
    <s v="Maryland"/>
    <s v="36116"/>
    <x v="2"/>
    <s v="TEC-PHO-11448"/>
    <x v="0"/>
    <x v="2"/>
    <s v="Apple iPhone SE"/>
    <n v="1171.07"/>
    <n v="4"/>
    <x v="5"/>
    <n v="0.1"/>
    <n v="8.5391991938995972E-5"/>
  </r>
  <r>
    <n v="5325"/>
    <x v="5324"/>
    <d v="2023-09-03T00:00:00"/>
    <x v="3"/>
    <x v="8"/>
    <x v="12"/>
    <d v="2023-09-06T00:00:00"/>
    <n v="3"/>
    <s v="First Class"/>
    <s v="CU-00103"/>
    <x v="235"/>
    <s v="Consumer"/>
    <s v="United States"/>
    <s v="Los Angeles"/>
    <s v="California"/>
    <s v="71761"/>
    <x v="1"/>
    <s v="FUR-BOO-59862"/>
    <x v="2"/>
    <x v="7"/>
    <s v="Bush Somerset Collection Bookcase"/>
    <n v="2158.8000000000002"/>
    <n v="10"/>
    <x v="3"/>
    <n v="-312.8"/>
    <n v="-0.14489531221048729"/>
  </r>
  <r>
    <n v="5326"/>
    <x v="5325"/>
    <d v="2021-05-15T00:00:00"/>
    <x v="2"/>
    <x v="11"/>
    <x v="39"/>
    <d v="2021-05-19T00:00:00"/>
    <n v="4"/>
    <s v="Second Class"/>
    <s v="CU-00733"/>
    <x v="53"/>
    <s v="Corporate"/>
    <s v="United States"/>
    <s v="Dallas"/>
    <s v="Texas"/>
    <s v="13061"/>
    <x v="0"/>
    <s v="FUR-TAB-63473"/>
    <x v="2"/>
    <x v="14"/>
    <s v="Bevis Round Conference Table"/>
    <n v="15451.86"/>
    <n v="9"/>
    <x v="4"/>
    <n v="3809.56"/>
    <n v="0.24654378178419942"/>
  </r>
  <r>
    <n v="5327"/>
    <x v="5326"/>
    <d v="2022-03-25T00:00:00"/>
    <x v="1"/>
    <x v="10"/>
    <x v="47"/>
    <d v="2022-03-30T00:00:00"/>
    <n v="5"/>
    <s v="Second Class"/>
    <s v="CU-00056"/>
    <x v="103"/>
    <s v="Consumer"/>
    <s v="United States"/>
    <s v="Boston"/>
    <s v="Massachusetts"/>
    <s v="49086"/>
    <x v="2"/>
    <s v="OFF-FAS-38673"/>
    <x v="1"/>
    <x v="9"/>
    <s v="Advantus 75305 EasyClose Envelopes"/>
    <n v="861.86"/>
    <n v="12"/>
    <x v="1"/>
    <n v="-14.45"/>
    <n v="-1.676606409393637E-2"/>
  </r>
  <r>
    <n v="5328"/>
    <x v="5327"/>
    <d v="2021-10-28T00:00:00"/>
    <x v="2"/>
    <x v="3"/>
    <x v="10"/>
    <d v="2021-10-28T00:00:00"/>
    <n v="0"/>
    <s v="Same Day"/>
    <s v="CU-00113"/>
    <x v="72"/>
    <s v="Corporate"/>
    <s v="United States"/>
    <s v="Minneapolis"/>
    <s v="Minnesota"/>
    <s v="27075"/>
    <x v="0"/>
    <s v="FUR-CHA-12969"/>
    <x v="2"/>
    <x v="13"/>
    <s v="Hon Deluxe Fabric Upholstered Stacking Chairs"/>
    <n v="5971.16"/>
    <n v="7"/>
    <x v="5"/>
    <n v="1064.0899999999999"/>
    <n v="0.17820490490959878"/>
  </r>
  <r>
    <n v="5329"/>
    <x v="5328"/>
    <d v="2021-06-02T00:00:00"/>
    <x v="2"/>
    <x v="2"/>
    <x v="18"/>
    <d v="2021-06-02T00:00:00"/>
    <n v="0"/>
    <s v="Same Day"/>
    <s v="CU-00411"/>
    <x v="146"/>
    <s v="Corporate"/>
    <s v="United States"/>
    <s v="Charlotte"/>
    <s v="North Carolina"/>
    <s v="41822"/>
    <x v="3"/>
    <s v="FUR-FUR-19278"/>
    <x v="2"/>
    <x v="10"/>
    <s v="Howard Miller 11.75 Diameter"/>
    <n v="17411.43"/>
    <n v="9"/>
    <x v="3"/>
    <n v="5198.4799999999996"/>
    <n v="0.29856709069846643"/>
  </r>
  <r>
    <n v="5330"/>
    <x v="5329"/>
    <d v="2023-02-28T00:00:00"/>
    <x v="3"/>
    <x v="9"/>
    <x v="23"/>
    <d v="2023-03-02T00:00:00"/>
    <n v="2"/>
    <s v="First Class"/>
    <s v="CU-00364"/>
    <x v="98"/>
    <s v="Corporate"/>
    <s v="United States"/>
    <s v="Minneapolis"/>
    <s v="Minnesota"/>
    <s v="95188"/>
    <x v="0"/>
    <s v="FUR-CHA-26063"/>
    <x v="2"/>
    <x v="13"/>
    <s v="Global Troy Executive Chair"/>
    <n v="11930.15"/>
    <n v="9"/>
    <x v="5"/>
    <n v="-1916.79"/>
    <n v="-0.16066772002028473"/>
  </r>
  <r>
    <n v="5331"/>
    <x v="5330"/>
    <d v="2023-10-16T00:00:00"/>
    <x v="3"/>
    <x v="3"/>
    <x v="29"/>
    <d v="2023-10-16T00:00:00"/>
    <n v="0"/>
    <s v="Same Day"/>
    <s v="CU-00460"/>
    <x v="184"/>
    <s v="Consumer"/>
    <s v="United States"/>
    <s v="San Francisco"/>
    <s v="California"/>
    <s v="18966"/>
    <x v="1"/>
    <s v="TEC-ACC-70909"/>
    <x v="0"/>
    <x v="0"/>
    <s v="Logitech MK550 Wireless Wave Keyboard and Mouse"/>
    <n v="11767.01"/>
    <n v="10"/>
    <x v="2"/>
    <n v="1093.54"/>
    <n v="9.2932699130875207E-2"/>
  </r>
  <r>
    <n v="5332"/>
    <x v="5331"/>
    <d v="2021-12-11T00:00:00"/>
    <x v="2"/>
    <x v="5"/>
    <x v="11"/>
    <d v="2021-12-16T00:00:00"/>
    <n v="5"/>
    <s v="Second Class"/>
    <s v="CU-00437"/>
    <x v="174"/>
    <s v="Corporate"/>
    <s v="United States"/>
    <s v="Las Vegas"/>
    <s v="Nevada"/>
    <s v="96410"/>
    <x v="1"/>
    <s v="OFF-PAP-84471"/>
    <x v="1"/>
    <x v="4"/>
    <s v="Xerox 1921"/>
    <n v="296.77999999999997"/>
    <n v="4"/>
    <x v="0"/>
    <n v="8.4600000000000009"/>
    <n v="2.8505964013747564E-2"/>
  </r>
  <r>
    <n v="5333"/>
    <x v="5332"/>
    <d v="2024-07-06T00:00:00"/>
    <x v="0"/>
    <x v="7"/>
    <x v="28"/>
    <d v="2024-07-06T00:00:00"/>
    <n v="0"/>
    <s v="Same Day"/>
    <s v="CU-00187"/>
    <x v="279"/>
    <s v="Consumer"/>
    <s v="United States"/>
    <s v="New Orleans"/>
    <s v="Louisiana"/>
    <s v="96504"/>
    <x v="3"/>
    <s v="FUR-BOO-59855"/>
    <x v="2"/>
    <x v="7"/>
    <s v="O'Sullivan 2-Shelf Bookcase"/>
    <n v="2474.5100000000002"/>
    <n v="2"/>
    <x v="3"/>
    <n v="426.85"/>
    <n v="0.17249879774177512"/>
  </r>
  <r>
    <n v="5334"/>
    <x v="5333"/>
    <d v="2021-12-21T00:00:00"/>
    <x v="2"/>
    <x v="5"/>
    <x v="11"/>
    <d v="2021-12-28T00:00:00"/>
    <n v="7"/>
    <s v="Standard Class"/>
    <s v="CU-00462"/>
    <x v="62"/>
    <s v="Home Office"/>
    <s v="United States"/>
    <s v="Charlotte"/>
    <s v="North Carolina"/>
    <s v="49069"/>
    <x v="3"/>
    <s v="OFF-PAP-77581"/>
    <x v="1"/>
    <x v="4"/>
    <s v="Hammermill CopyPlus Copy Paper"/>
    <n v="1073.3"/>
    <n v="7"/>
    <x v="3"/>
    <n v="22.1"/>
    <n v="2.0590701574583065E-2"/>
  </r>
  <r>
    <n v="5335"/>
    <x v="5334"/>
    <d v="2023-03-10T00:00:00"/>
    <x v="3"/>
    <x v="10"/>
    <x v="45"/>
    <d v="2023-03-18T00:00:00"/>
    <n v="8"/>
    <s v="Standard Class"/>
    <s v="CU-00477"/>
    <x v="35"/>
    <s v="Corporate"/>
    <s v="United States"/>
    <s v="Boston"/>
    <s v="Massachusetts"/>
    <s v="88232"/>
    <x v="2"/>
    <s v="FUR-TAB-59204"/>
    <x v="2"/>
    <x v="14"/>
    <s v="Bevis Round Conference Table"/>
    <n v="1818.07"/>
    <n v="5"/>
    <x v="3"/>
    <n v="173.27"/>
    <n v="9.5304361218214922E-2"/>
  </r>
  <r>
    <n v="5336"/>
    <x v="5335"/>
    <d v="2024-07-10T00:00:00"/>
    <x v="0"/>
    <x v="7"/>
    <x v="28"/>
    <d v="2024-07-13T00:00:00"/>
    <n v="3"/>
    <s v="Second Class"/>
    <s v="CU-00228"/>
    <x v="16"/>
    <s v="Home Office"/>
    <s v="United States"/>
    <s v="Minneapolis"/>
    <s v="Minnesota"/>
    <s v="23084"/>
    <x v="0"/>
    <s v="FUR-TAB-31344"/>
    <x v="2"/>
    <x v="14"/>
    <s v="Bretford CR4500 Series Slim Rectangular Table"/>
    <n v="13352.92"/>
    <n v="10"/>
    <x v="4"/>
    <n v="-253.36"/>
    <n v="-1.8974127007426091E-2"/>
  </r>
  <r>
    <n v="5337"/>
    <x v="5336"/>
    <d v="2024-08-21T00:00:00"/>
    <x v="0"/>
    <x v="6"/>
    <x v="6"/>
    <d v="2024-08-23T00:00:00"/>
    <n v="2"/>
    <s v="First Class"/>
    <s v="CU-00201"/>
    <x v="164"/>
    <s v="Corporate"/>
    <s v="United States"/>
    <s v="New Orleans"/>
    <s v="Louisiana"/>
    <s v="67087"/>
    <x v="3"/>
    <s v="FUR-FUR-38009"/>
    <x v="2"/>
    <x v="10"/>
    <s v="Eldon Expressions Punched Metal &amp; Wood Desk Accessories"/>
    <n v="14988.93"/>
    <n v="11"/>
    <x v="3"/>
    <n v="-1144.47"/>
    <n v="-7.635434950993833E-2"/>
  </r>
  <r>
    <n v="5338"/>
    <x v="5337"/>
    <d v="2022-04-27T00:00:00"/>
    <x v="1"/>
    <x v="0"/>
    <x v="14"/>
    <d v="2022-04-30T00:00:00"/>
    <n v="3"/>
    <s v="First Class"/>
    <s v="CU-00590"/>
    <x v="102"/>
    <s v="Consumer"/>
    <s v="United States"/>
    <s v="Las Vegas"/>
    <s v="Nevada"/>
    <s v="80963"/>
    <x v="1"/>
    <s v="TEC-ACC-17886"/>
    <x v="0"/>
    <x v="0"/>
    <s v="Kensington 62348"/>
    <n v="755.37"/>
    <n v="2"/>
    <x v="4"/>
    <n v="-61"/>
    <n v="-8.0755126626686255E-2"/>
  </r>
  <r>
    <n v="5339"/>
    <x v="5338"/>
    <d v="2024-03-26T00:00:00"/>
    <x v="0"/>
    <x v="10"/>
    <x v="40"/>
    <d v="2024-03-29T00:00:00"/>
    <n v="3"/>
    <s v="First Class"/>
    <s v="CU-00166"/>
    <x v="218"/>
    <s v="Home Office"/>
    <s v="United States"/>
    <s v="Seattle"/>
    <s v="Washington"/>
    <s v="76712"/>
    <x v="1"/>
    <s v="FUR-BOO-88592"/>
    <x v="2"/>
    <x v="7"/>
    <s v="Bush Somerset Collection Bookcase"/>
    <n v="866.4"/>
    <n v="6"/>
    <x v="1"/>
    <n v="110.3"/>
    <n v="0.1273084025854109"/>
  </r>
  <r>
    <n v="5340"/>
    <x v="5339"/>
    <d v="2021-07-27T00:00:00"/>
    <x v="2"/>
    <x v="7"/>
    <x v="7"/>
    <d v="2021-08-02T00:00:00"/>
    <n v="6"/>
    <s v="Second Class"/>
    <s v="CU-00039"/>
    <x v="7"/>
    <s v="Home Office"/>
    <s v="United States"/>
    <s v="Baltimore"/>
    <s v="Maryland"/>
    <s v="34648"/>
    <x v="2"/>
    <s v="FUR-FUR-10861"/>
    <x v="2"/>
    <x v="10"/>
    <s v="Howard Miller 11.75 Diameter"/>
    <n v="3283.71"/>
    <n v="3"/>
    <x v="3"/>
    <n v="876.59"/>
    <n v="0.26695110104120034"/>
  </r>
  <r>
    <n v="5341"/>
    <x v="5340"/>
    <d v="2024-09-05T00:00:00"/>
    <x v="0"/>
    <x v="8"/>
    <x v="15"/>
    <d v="2024-09-05T00:00:00"/>
    <n v="0"/>
    <s v="Same Day"/>
    <s v="CU-00508"/>
    <x v="32"/>
    <s v="Corporate"/>
    <s v="United States"/>
    <s v="Houston"/>
    <s v="Texas"/>
    <s v="63904"/>
    <x v="0"/>
    <s v="OFF-LAB-93466"/>
    <x v="1"/>
    <x v="15"/>
    <s v="Avery 503"/>
    <n v="2212.14"/>
    <n v="8"/>
    <x v="3"/>
    <n v="978.82"/>
    <n v="0.44247651595287824"/>
  </r>
  <r>
    <n v="5342"/>
    <x v="5341"/>
    <d v="2021-04-17T00:00:00"/>
    <x v="2"/>
    <x v="0"/>
    <x v="19"/>
    <d v="2021-04-19T00:00:00"/>
    <n v="2"/>
    <s v="First Class"/>
    <s v="CU-00507"/>
    <x v="77"/>
    <s v="Home Office"/>
    <s v="United States"/>
    <s v="Portland"/>
    <s v="Oregon"/>
    <s v="44394"/>
    <x v="1"/>
    <s v="OFF-FAS-16411"/>
    <x v="1"/>
    <x v="9"/>
    <s v="Advantus 75305 EasyClose Envelopes"/>
    <n v="294.68"/>
    <n v="9"/>
    <x v="2"/>
    <n v="84.73"/>
    <n v="0.28753223836025521"/>
  </r>
  <r>
    <n v="5343"/>
    <x v="5342"/>
    <d v="2024-01-13T00:00:00"/>
    <x v="0"/>
    <x v="1"/>
    <x v="33"/>
    <d v="2024-01-21T00:00:00"/>
    <n v="8"/>
    <s v="Standard Class"/>
    <s v="CU-00038"/>
    <x v="99"/>
    <s v="Consumer"/>
    <s v="United States"/>
    <s v="Philadelphia"/>
    <s v="Pennsylvania"/>
    <s v="41093"/>
    <x v="2"/>
    <s v="TEC-ACC-27984"/>
    <x v="0"/>
    <x v="0"/>
    <s v="Logitech MK550 Wireless Wave Keyboard and Mouse"/>
    <n v="3323.78"/>
    <n v="7"/>
    <x v="3"/>
    <n v="-300.14"/>
    <n v="-9.0300802098815192E-2"/>
  </r>
  <r>
    <n v="5344"/>
    <x v="5343"/>
    <d v="2022-09-05T00:00:00"/>
    <x v="1"/>
    <x v="8"/>
    <x v="36"/>
    <d v="2022-09-08T00:00:00"/>
    <n v="3"/>
    <s v="First Class"/>
    <s v="CU-00516"/>
    <x v="111"/>
    <s v="Consumer"/>
    <s v="United States"/>
    <s v="Atlanta"/>
    <s v="Georgia"/>
    <s v="27739"/>
    <x v="3"/>
    <s v="TEC-ACC-63915"/>
    <x v="0"/>
    <x v="0"/>
    <s v="SanDisk Ultra 64GB"/>
    <n v="367.1"/>
    <n v="1"/>
    <x v="3"/>
    <n v="124.49"/>
    <n v="0.3391174067011713"/>
  </r>
  <r>
    <n v="5345"/>
    <x v="5344"/>
    <d v="2022-03-22T00:00:00"/>
    <x v="1"/>
    <x v="10"/>
    <x v="47"/>
    <d v="2022-03-23T00:00:00"/>
    <n v="1"/>
    <s v="First Class"/>
    <s v="CU-00509"/>
    <x v="212"/>
    <s v="Consumer"/>
    <s v="United States"/>
    <s v="Seattle"/>
    <s v="Washington"/>
    <s v="98855"/>
    <x v="1"/>
    <s v="FUR-TAB-74861"/>
    <x v="2"/>
    <x v="14"/>
    <s v="Bretford CR4500 Series Slim Rectangular Table"/>
    <n v="2108.1799999999998"/>
    <n v="2"/>
    <x v="1"/>
    <n v="381.06"/>
    <n v="0.18075306662618942"/>
  </r>
  <r>
    <n v="5346"/>
    <x v="5345"/>
    <d v="2023-11-18T00:00:00"/>
    <x v="3"/>
    <x v="4"/>
    <x v="22"/>
    <d v="2023-11-21T00:00:00"/>
    <n v="3"/>
    <s v="Second Class"/>
    <s v="CU-00465"/>
    <x v="59"/>
    <s v="Home Office"/>
    <s v="United States"/>
    <s v="Las Vegas"/>
    <s v="Nevada"/>
    <s v="30416"/>
    <x v="1"/>
    <s v="OFF-BIN-43393"/>
    <x v="1"/>
    <x v="3"/>
    <s v="Ibico 21-Sheet Binder"/>
    <n v="1296.53"/>
    <n v="13"/>
    <x v="0"/>
    <n v="195.06"/>
    <n v="0.15044773356574859"/>
  </r>
  <r>
    <n v="5347"/>
    <x v="5346"/>
    <d v="2024-02-05T00:00:00"/>
    <x v="0"/>
    <x v="9"/>
    <x v="16"/>
    <d v="2024-02-11T00:00:00"/>
    <n v="6"/>
    <s v="Standard Class"/>
    <s v="CU-00689"/>
    <x v="58"/>
    <s v="Consumer"/>
    <s v="United States"/>
    <s v="Washington DC"/>
    <s v="District of Columbia"/>
    <s v="44389"/>
    <x v="2"/>
    <s v="TEC-ACC-92408"/>
    <x v="0"/>
    <x v="0"/>
    <s v="Plantronics CS540 Wireless Headset System"/>
    <n v="2415.21"/>
    <n v="5"/>
    <x v="2"/>
    <n v="867.71"/>
    <n v="0.3592689662596627"/>
  </r>
  <r>
    <n v="5348"/>
    <x v="5347"/>
    <d v="2023-12-17T00:00:00"/>
    <x v="3"/>
    <x v="5"/>
    <x v="34"/>
    <d v="2023-12-20T00:00:00"/>
    <n v="3"/>
    <s v="Second Class"/>
    <s v="CU-00604"/>
    <x v="145"/>
    <s v="Consumer"/>
    <s v="United States"/>
    <s v="San Francisco"/>
    <s v="California"/>
    <s v="39315"/>
    <x v="1"/>
    <s v="OFF-PAP-84316"/>
    <x v="1"/>
    <x v="4"/>
    <s v="Southworth 25% Cotton Business Paper"/>
    <n v="203.72"/>
    <n v="4"/>
    <x v="1"/>
    <n v="15.21"/>
    <n v="7.466129982328687E-2"/>
  </r>
  <r>
    <n v="5349"/>
    <x v="5348"/>
    <d v="2022-04-16T00:00:00"/>
    <x v="1"/>
    <x v="0"/>
    <x v="14"/>
    <d v="2022-04-23T00:00:00"/>
    <n v="7"/>
    <s v="Standard Class"/>
    <s v="CU-00749"/>
    <x v="53"/>
    <s v="Corporate"/>
    <s v="United States"/>
    <s v="Minneapolis"/>
    <s v="Minnesota"/>
    <s v="44381"/>
    <x v="0"/>
    <s v="OFF-ART-92103"/>
    <x v="1"/>
    <x v="16"/>
    <s v="Newell 322"/>
    <n v="1784.59"/>
    <n v="6"/>
    <x v="3"/>
    <n v="594.75"/>
    <n v="0.33326982668287958"/>
  </r>
  <r>
    <n v="5350"/>
    <x v="5349"/>
    <d v="2021-02-26T00:00:00"/>
    <x v="2"/>
    <x v="9"/>
    <x v="13"/>
    <d v="2021-03-05T00:00:00"/>
    <n v="7"/>
    <s v="Standard Class"/>
    <s v="CU-00410"/>
    <x v="166"/>
    <s v="Home Office"/>
    <s v="United States"/>
    <s v="Seattle"/>
    <s v="Washington"/>
    <s v="42817"/>
    <x v="1"/>
    <s v="FUR-CHA-28687"/>
    <x v="2"/>
    <x v="13"/>
    <s v="Harbour Creations 67200 Series"/>
    <n v="361.76"/>
    <n v="9"/>
    <x v="1"/>
    <n v="-11.03"/>
    <n v="-3.0489827509951349E-2"/>
  </r>
  <r>
    <n v="5351"/>
    <x v="5350"/>
    <d v="2024-11-13T00:00:00"/>
    <x v="0"/>
    <x v="4"/>
    <x v="4"/>
    <d v="2024-11-19T00:00:00"/>
    <n v="6"/>
    <s v="Second Class"/>
    <s v="CU-00289"/>
    <x v="31"/>
    <s v="Corporate"/>
    <s v="United States"/>
    <s v="Chicago"/>
    <s v="Illinois"/>
    <s v="34893"/>
    <x v="0"/>
    <s v="FUR-BOO-93888"/>
    <x v="2"/>
    <x v="7"/>
    <s v="O'Sullivan 2-Shelf Bookcase"/>
    <n v="346.33"/>
    <n v="1"/>
    <x v="1"/>
    <n v="-46.97"/>
    <n v="-0.13562209453411486"/>
  </r>
  <r>
    <n v="5352"/>
    <x v="5351"/>
    <d v="2024-01-01T00:00:00"/>
    <x v="0"/>
    <x v="1"/>
    <x v="33"/>
    <d v="2024-01-03T00:00:00"/>
    <n v="2"/>
    <s v="First Class"/>
    <s v="CU-00578"/>
    <x v="333"/>
    <s v="Consumer"/>
    <s v="United States"/>
    <s v="Baltimore"/>
    <s v="Maryland"/>
    <s v="82787"/>
    <x v="2"/>
    <s v="FUR-FUR-33300"/>
    <x v="2"/>
    <x v="10"/>
    <s v="Eldon Expressions Punched Metal &amp; Wood Desk Accessories"/>
    <n v="3514.24"/>
    <n v="2"/>
    <x v="4"/>
    <n v="272.52"/>
    <n v="7.7547350209433624E-2"/>
  </r>
  <r>
    <n v="5353"/>
    <x v="5352"/>
    <d v="2022-10-12T00:00:00"/>
    <x v="1"/>
    <x v="3"/>
    <x v="3"/>
    <d v="2022-10-12T00:00:00"/>
    <n v="0"/>
    <s v="Same Day"/>
    <s v="CU-00327"/>
    <x v="211"/>
    <s v="Home Office"/>
    <s v="United States"/>
    <s v="Seattle"/>
    <s v="Washington"/>
    <s v="94252"/>
    <x v="1"/>
    <s v="FUR-TAB-62570"/>
    <x v="2"/>
    <x v="14"/>
    <s v="Bretford CR4500 Series Slim Rectangular Table"/>
    <n v="2419.6999999999998"/>
    <n v="7"/>
    <x v="3"/>
    <n v="275.55"/>
    <n v="0.11387775344050917"/>
  </r>
  <r>
    <n v="5354"/>
    <x v="5353"/>
    <d v="2023-11-28T00:00:00"/>
    <x v="3"/>
    <x v="4"/>
    <x v="22"/>
    <d v="2023-11-30T00:00:00"/>
    <n v="2"/>
    <s v="First Class"/>
    <s v="CU-00226"/>
    <x v="98"/>
    <s v="Consumer"/>
    <s v="United States"/>
    <s v="Dallas"/>
    <s v="Texas"/>
    <s v="44525"/>
    <x v="0"/>
    <s v="TEC-MAC-93719"/>
    <x v="0"/>
    <x v="12"/>
    <s v="Epson Stylus Photo R280"/>
    <n v="5340.47"/>
    <n v="12"/>
    <x v="3"/>
    <n v="1296.1300000000001"/>
    <n v="0.24269961258091516"/>
  </r>
  <r>
    <n v="5355"/>
    <x v="5354"/>
    <d v="2024-02-12T00:00:00"/>
    <x v="0"/>
    <x v="9"/>
    <x v="16"/>
    <d v="2024-02-16T00:00:00"/>
    <n v="4"/>
    <s v="Second Class"/>
    <s v="CU-00500"/>
    <x v="316"/>
    <s v="Corporate"/>
    <s v="United States"/>
    <s v="Las Vegas"/>
    <s v="Nevada"/>
    <s v="78429"/>
    <x v="1"/>
    <s v="TEC-MAC-12130"/>
    <x v="0"/>
    <x v="12"/>
    <s v="Lexmark MX611dhe Monochrome Laser Printer"/>
    <n v="2712.62"/>
    <n v="6"/>
    <x v="4"/>
    <n v="-31.13"/>
    <n v="-1.1475990002285613E-2"/>
  </r>
  <r>
    <n v="5356"/>
    <x v="5355"/>
    <d v="2024-10-25T00:00:00"/>
    <x v="0"/>
    <x v="3"/>
    <x v="24"/>
    <d v="2024-10-25T00:00:00"/>
    <n v="0"/>
    <s v="Same Day"/>
    <s v="CU-00155"/>
    <x v="120"/>
    <s v="Consumer"/>
    <s v="United States"/>
    <s v="Seattle"/>
    <s v="Washington"/>
    <s v="86492"/>
    <x v="1"/>
    <s v="TEC-PHO-24908"/>
    <x v="0"/>
    <x v="2"/>
    <s v="Motorola Moto G Play"/>
    <n v="100.84"/>
    <n v="4"/>
    <x v="2"/>
    <n v="21.14"/>
    <n v="0.20963903213010709"/>
  </r>
  <r>
    <n v="5357"/>
    <x v="5356"/>
    <d v="2021-09-24T00:00:00"/>
    <x v="2"/>
    <x v="8"/>
    <x v="38"/>
    <d v="2021-09-24T00:00:00"/>
    <n v="0"/>
    <s v="Same Day"/>
    <s v="CU-00378"/>
    <x v="237"/>
    <s v="Consumer"/>
    <s v="United States"/>
    <s v="Los Angeles"/>
    <s v="California"/>
    <s v="60589"/>
    <x v="1"/>
    <s v="OFF-ART-61513"/>
    <x v="1"/>
    <x v="16"/>
    <s v="Sanford 16-Color Pencils"/>
    <n v="1144"/>
    <n v="4"/>
    <x v="3"/>
    <n v="-20.27"/>
    <n v="-1.771853146853147E-2"/>
  </r>
  <r>
    <n v="5358"/>
    <x v="5357"/>
    <d v="2024-11-09T00:00:00"/>
    <x v="0"/>
    <x v="4"/>
    <x v="4"/>
    <d v="2024-11-14T00:00:00"/>
    <n v="5"/>
    <s v="Second Class"/>
    <s v="CU-00436"/>
    <x v="101"/>
    <s v="Home Office"/>
    <s v="United States"/>
    <s v="Nashville"/>
    <s v="Tennessee"/>
    <s v="31469"/>
    <x v="3"/>
    <s v="OFF-PAP-98782"/>
    <x v="1"/>
    <x v="4"/>
    <s v="Xerox 1921"/>
    <n v="106.3"/>
    <n v="1"/>
    <x v="2"/>
    <n v="20.56"/>
    <n v="0.19341486359360299"/>
  </r>
  <r>
    <n v="5359"/>
    <x v="5358"/>
    <d v="2022-01-28T00:00:00"/>
    <x v="1"/>
    <x v="1"/>
    <x v="1"/>
    <d v="2022-01-28T00:00:00"/>
    <n v="0"/>
    <s v="Same Day"/>
    <s v="CU-00790"/>
    <x v="268"/>
    <s v="Consumer"/>
    <s v="United States"/>
    <s v="Houston"/>
    <s v="Texas"/>
    <s v="84481"/>
    <x v="0"/>
    <s v="OFF-BIN-14125"/>
    <x v="1"/>
    <x v="3"/>
    <s v="Cardinal Easy Open Angle-D Binders"/>
    <n v="558.58000000000004"/>
    <n v="6"/>
    <x v="0"/>
    <n v="203.82"/>
    <n v="0.36488954133696155"/>
  </r>
  <r>
    <n v="5360"/>
    <x v="5359"/>
    <d v="2021-04-04T00:00:00"/>
    <x v="2"/>
    <x v="0"/>
    <x v="19"/>
    <d v="2021-04-05T00:00:00"/>
    <n v="1"/>
    <s v="First Class"/>
    <s v="CU-00485"/>
    <x v="49"/>
    <s v="Home Office"/>
    <s v="United States"/>
    <s v="Minneapolis"/>
    <s v="Minnesota"/>
    <s v="25538"/>
    <x v="0"/>
    <s v="OFF-ENV-75047"/>
    <x v="1"/>
    <x v="1"/>
    <s v="Business Envelopes with Contemporary Seal"/>
    <n v="175.99"/>
    <n v="2"/>
    <x v="1"/>
    <n v="6.82"/>
    <n v="3.8752201829649412E-2"/>
  </r>
  <r>
    <n v="5361"/>
    <x v="5360"/>
    <d v="2021-10-11T00:00:00"/>
    <x v="2"/>
    <x v="3"/>
    <x v="10"/>
    <d v="2021-10-14T00:00:00"/>
    <n v="3"/>
    <s v="Second Class"/>
    <s v="CU-00360"/>
    <x v="110"/>
    <s v="Home Office"/>
    <s v="United States"/>
    <s v="Washington DC"/>
    <s v="District of Columbia"/>
    <s v="87961"/>
    <x v="2"/>
    <s v="FUR-TAB-80118"/>
    <x v="2"/>
    <x v="14"/>
    <s v="Bevis Round Conference Table"/>
    <n v="8911.14"/>
    <n v="5"/>
    <x v="4"/>
    <n v="-1088.18"/>
    <n v="-0.122114566710881"/>
  </r>
  <r>
    <n v="5362"/>
    <x v="5361"/>
    <d v="2023-05-12T00:00:00"/>
    <x v="3"/>
    <x v="11"/>
    <x v="42"/>
    <d v="2023-05-12T00:00:00"/>
    <n v="0"/>
    <s v="Same Day"/>
    <s v="CU-00020"/>
    <x v="338"/>
    <s v="Corporate"/>
    <s v="United States"/>
    <s v="Miami"/>
    <s v="Florida"/>
    <s v="44778"/>
    <x v="3"/>
    <s v="OFF-PAP-35782"/>
    <x v="1"/>
    <x v="4"/>
    <s v="Hammermill CopyPlus Copy Paper"/>
    <n v="255.12"/>
    <n v="6"/>
    <x v="0"/>
    <n v="-19.53"/>
    <n v="-7.6552210724365008E-2"/>
  </r>
  <r>
    <n v="5363"/>
    <x v="5362"/>
    <d v="2022-11-03T00:00:00"/>
    <x v="1"/>
    <x v="4"/>
    <x v="20"/>
    <d v="2022-11-03T00:00:00"/>
    <n v="0"/>
    <s v="Same Day"/>
    <s v="CU-00111"/>
    <x v="0"/>
    <s v="Consumer"/>
    <s v="United States"/>
    <s v="Philadelphia"/>
    <s v="Pennsylvania"/>
    <s v="70651"/>
    <x v="2"/>
    <s v="TEC-PHO-40578"/>
    <x v="0"/>
    <x v="2"/>
    <s v="Motorola Moto G Play"/>
    <n v="44.09"/>
    <n v="1"/>
    <x v="3"/>
    <n v="-2.13"/>
    <n v="-4.8310274438648215E-2"/>
  </r>
  <r>
    <n v="5364"/>
    <x v="5363"/>
    <d v="2022-07-22T00:00:00"/>
    <x v="1"/>
    <x v="7"/>
    <x v="31"/>
    <d v="2022-07-23T00:00:00"/>
    <n v="1"/>
    <s v="First Class"/>
    <s v="CU-00349"/>
    <x v="266"/>
    <s v="Consumer"/>
    <s v="United States"/>
    <s v="Boston"/>
    <s v="Massachusetts"/>
    <s v="62171"/>
    <x v="2"/>
    <s v="TEC-MAC-66979"/>
    <x v="0"/>
    <x v="12"/>
    <s v="Lexmark MX611dhe Monochrome Laser Printer"/>
    <n v="6066.32"/>
    <n v="13"/>
    <x v="2"/>
    <n v="2399.16"/>
    <n v="0.39548853341070039"/>
  </r>
  <r>
    <n v="5365"/>
    <x v="5364"/>
    <d v="2021-01-06T00:00:00"/>
    <x v="2"/>
    <x v="1"/>
    <x v="25"/>
    <d v="2021-01-07T00:00:00"/>
    <n v="1"/>
    <s v="First Class"/>
    <s v="CU-00513"/>
    <x v="83"/>
    <s v="Consumer"/>
    <s v="United States"/>
    <s v="Los Angeles"/>
    <s v="California"/>
    <s v="77261"/>
    <x v="1"/>
    <s v="FUR-CHA-56931"/>
    <x v="2"/>
    <x v="13"/>
    <s v="Global Troy Executive Chair"/>
    <n v="1997.56"/>
    <n v="8"/>
    <x v="1"/>
    <n v="549.53"/>
    <n v="0.27510062275976693"/>
  </r>
  <r>
    <n v="5366"/>
    <x v="5365"/>
    <d v="2023-03-22T00:00:00"/>
    <x v="3"/>
    <x v="10"/>
    <x v="45"/>
    <d v="2023-03-29T00:00:00"/>
    <n v="7"/>
    <s v="Standard Class"/>
    <s v="CU-00589"/>
    <x v="50"/>
    <s v="Consumer"/>
    <s v="United States"/>
    <s v="New Orleans"/>
    <s v="Louisiana"/>
    <s v="11606"/>
    <x v="3"/>
    <s v="FUR-CHA-12578"/>
    <x v="2"/>
    <x v="13"/>
    <s v="Hon Deluxe Fabric Upholstered Stacking Chairs"/>
    <n v="9701.07"/>
    <n v="6"/>
    <x v="3"/>
    <n v="-1271.1500000000001"/>
    <n v="-0.13103193771408722"/>
  </r>
  <r>
    <n v="5367"/>
    <x v="5366"/>
    <d v="2024-06-13T00:00:00"/>
    <x v="0"/>
    <x v="2"/>
    <x v="2"/>
    <d v="2024-06-16T00:00:00"/>
    <n v="3"/>
    <s v="Second Class"/>
    <s v="CU-00018"/>
    <x v="164"/>
    <s v="Consumer"/>
    <s v="United States"/>
    <s v="Nashville"/>
    <s v="Tennessee"/>
    <s v="67698"/>
    <x v="3"/>
    <s v="FUR-CHA-92707"/>
    <x v="2"/>
    <x v="13"/>
    <s v="Global Troy Executive Chair"/>
    <n v="1491.66"/>
    <n v="4"/>
    <x v="3"/>
    <n v="25.45"/>
    <n v="1.7061528766609012E-2"/>
  </r>
  <r>
    <n v="5368"/>
    <x v="5367"/>
    <d v="2021-06-24T00:00:00"/>
    <x v="2"/>
    <x v="2"/>
    <x v="18"/>
    <d v="2021-06-27T00:00:00"/>
    <n v="3"/>
    <s v="First Class"/>
    <s v="CU-00146"/>
    <x v="32"/>
    <s v="Consumer"/>
    <s v="United States"/>
    <s v="New Orleans"/>
    <s v="Louisiana"/>
    <s v="46436"/>
    <x v="3"/>
    <s v="OFF-SUP-50566"/>
    <x v="1"/>
    <x v="5"/>
    <s v="Dixon Ticonderoga Pencils"/>
    <n v="1705.54"/>
    <n v="6"/>
    <x v="3"/>
    <n v="304.77"/>
    <n v="0.17869413792699085"/>
  </r>
  <r>
    <n v="5369"/>
    <x v="5368"/>
    <d v="2024-11-30T00:00:00"/>
    <x v="0"/>
    <x v="4"/>
    <x v="4"/>
    <d v="2024-12-01T00:00:00"/>
    <n v="1"/>
    <s v="First Class"/>
    <s v="CU-00514"/>
    <x v="99"/>
    <s v="Home Office"/>
    <s v="United States"/>
    <s v="Chicago"/>
    <s v="Illinois"/>
    <s v="10654"/>
    <x v="0"/>
    <s v="FUR-FUR-20438"/>
    <x v="2"/>
    <x v="10"/>
    <s v="Eldon Expressions Punched Metal &amp; Wood Desk Accessories"/>
    <n v="919.87"/>
    <n v="1"/>
    <x v="3"/>
    <n v="51.19"/>
    <n v="5.5649167817191557E-2"/>
  </r>
  <r>
    <n v="5370"/>
    <x v="5369"/>
    <d v="2021-10-28T00:00:00"/>
    <x v="2"/>
    <x v="3"/>
    <x v="10"/>
    <d v="2021-10-28T00:00:00"/>
    <n v="0"/>
    <s v="Same Day"/>
    <s v="CU-00083"/>
    <x v="246"/>
    <s v="Consumer"/>
    <s v="United States"/>
    <s v="Houston"/>
    <s v="Texas"/>
    <s v="89489"/>
    <x v="0"/>
    <s v="FUR-FUR-56587"/>
    <x v="2"/>
    <x v="10"/>
    <s v="Acme Flexible Frame Partition"/>
    <n v="11525.78"/>
    <n v="12"/>
    <x v="5"/>
    <n v="-1371.29"/>
    <n v="-0.11897589577451591"/>
  </r>
  <r>
    <n v="5371"/>
    <x v="5370"/>
    <d v="2022-07-02T00:00:00"/>
    <x v="1"/>
    <x v="7"/>
    <x v="31"/>
    <d v="2022-07-10T00:00:00"/>
    <n v="8"/>
    <s v="Standard Class"/>
    <s v="CU-00759"/>
    <x v="277"/>
    <s v="Corporate"/>
    <s v="United States"/>
    <s v="Atlanta"/>
    <s v="Georgia"/>
    <s v="14642"/>
    <x v="3"/>
    <s v="FUR-BOO-19704"/>
    <x v="2"/>
    <x v="7"/>
    <s v="Bush Somerset Collection Bookcase"/>
    <n v="1516.98"/>
    <n v="5"/>
    <x v="2"/>
    <n v="459.59"/>
    <n v="0.30296378330630591"/>
  </r>
  <r>
    <n v="5372"/>
    <x v="5371"/>
    <d v="2021-09-27T00:00:00"/>
    <x v="2"/>
    <x v="8"/>
    <x v="38"/>
    <d v="2021-09-27T00:00:00"/>
    <n v="0"/>
    <s v="Same Day"/>
    <s v="CU-00533"/>
    <x v="27"/>
    <s v="Consumer"/>
    <s v="United States"/>
    <s v="Nashville"/>
    <s v="Tennessee"/>
    <s v="46484"/>
    <x v="3"/>
    <s v="FUR-BOO-26709"/>
    <x v="2"/>
    <x v="7"/>
    <s v="Bush Somerset Collection Bookcase"/>
    <n v="8457.08"/>
    <n v="13"/>
    <x v="5"/>
    <n v="-468.84"/>
    <n v="-5.5437574198186602E-2"/>
  </r>
  <r>
    <n v="5373"/>
    <x v="5372"/>
    <d v="2023-01-23T00:00:00"/>
    <x v="3"/>
    <x v="1"/>
    <x v="35"/>
    <d v="2023-01-26T00:00:00"/>
    <n v="3"/>
    <s v="Second Class"/>
    <s v="CU-00564"/>
    <x v="51"/>
    <s v="Consumer"/>
    <s v="United States"/>
    <s v="New York"/>
    <s v="New York"/>
    <s v="78313"/>
    <x v="2"/>
    <s v="TEC-ACC-67983"/>
    <x v="0"/>
    <x v="0"/>
    <s v="SanDisk Ultra 64GB"/>
    <n v="68.989999999999995"/>
    <n v="1"/>
    <x v="0"/>
    <n v="25.37"/>
    <n v="0.36773445426873463"/>
  </r>
  <r>
    <n v="5374"/>
    <x v="5373"/>
    <d v="2021-11-28T00:00:00"/>
    <x v="2"/>
    <x v="4"/>
    <x v="8"/>
    <d v="2021-11-28T00:00:00"/>
    <n v="0"/>
    <s v="Same Day"/>
    <s v="CU-00036"/>
    <x v="202"/>
    <s v="Home Office"/>
    <s v="United States"/>
    <s v="Las Vegas"/>
    <s v="Nevada"/>
    <s v="65744"/>
    <x v="1"/>
    <s v="OFF-ART-73099"/>
    <x v="1"/>
    <x v="16"/>
    <s v="Newell 322"/>
    <n v="431.47"/>
    <n v="3"/>
    <x v="4"/>
    <n v="-0.13"/>
    <n v="-3.0129557095510696E-4"/>
  </r>
  <r>
    <n v="5375"/>
    <x v="5374"/>
    <d v="2021-03-14T00:00:00"/>
    <x v="2"/>
    <x v="10"/>
    <x v="21"/>
    <d v="2021-03-20T00:00:00"/>
    <n v="6"/>
    <s v="Second Class"/>
    <s v="CU-00147"/>
    <x v="236"/>
    <s v="Home Office"/>
    <s v="United States"/>
    <s v="Portland"/>
    <s v="Oregon"/>
    <s v="36918"/>
    <x v="1"/>
    <s v="TEC-COP-81969"/>
    <x v="0"/>
    <x v="11"/>
    <s v="Hewlett Packard 610 Multi-Function Printer"/>
    <n v="545.14"/>
    <n v="4"/>
    <x v="2"/>
    <n v="-6.06"/>
    <n v="-1.1116410463367208E-2"/>
  </r>
  <r>
    <n v="5376"/>
    <x v="5375"/>
    <d v="2023-05-01T00:00:00"/>
    <x v="3"/>
    <x v="11"/>
    <x v="42"/>
    <d v="2023-05-07T00:00:00"/>
    <n v="6"/>
    <s v="Standard Class"/>
    <s v="CU-00725"/>
    <x v="9"/>
    <s v="Home Office"/>
    <s v="United States"/>
    <s v="Los Angeles"/>
    <s v="California"/>
    <s v="39330"/>
    <x v="1"/>
    <s v="TEC-ACC-73344"/>
    <x v="0"/>
    <x v="0"/>
    <s v="Plantronics CS540 Wireless Headset System"/>
    <n v="1045.95"/>
    <n v="5"/>
    <x v="4"/>
    <n v="-59.95"/>
    <n v="-5.731631531143936E-2"/>
  </r>
  <r>
    <n v="5377"/>
    <x v="5376"/>
    <d v="2022-01-10T00:00:00"/>
    <x v="1"/>
    <x v="1"/>
    <x v="1"/>
    <d v="2022-01-10T00:00:00"/>
    <n v="0"/>
    <s v="Same Day"/>
    <s v="CU-00272"/>
    <x v="276"/>
    <s v="Consumer"/>
    <s v="United States"/>
    <s v="Minneapolis"/>
    <s v="Minnesota"/>
    <s v="27799"/>
    <x v="0"/>
    <s v="FUR-BOO-55044"/>
    <x v="2"/>
    <x v="7"/>
    <s v="Sauder Classic Bookcase"/>
    <n v="4836.12"/>
    <n v="6"/>
    <x v="0"/>
    <n v="385.5"/>
    <n v="7.9712662216818442E-2"/>
  </r>
  <r>
    <n v="5378"/>
    <x v="5377"/>
    <d v="2022-11-22T00:00:00"/>
    <x v="1"/>
    <x v="4"/>
    <x v="20"/>
    <d v="2022-11-22T00:00:00"/>
    <n v="0"/>
    <s v="Same Day"/>
    <s v="CU-00240"/>
    <x v="177"/>
    <s v="Home Office"/>
    <s v="United States"/>
    <s v="Washington DC"/>
    <s v="District of Columbia"/>
    <s v="62141"/>
    <x v="2"/>
    <s v="TEC-PHO-36327"/>
    <x v="0"/>
    <x v="2"/>
    <s v="Apple iPhone SE"/>
    <n v="4416.1499999999996"/>
    <n v="5"/>
    <x v="2"/>
    <n v="166.72"/>
    <n v="3.7752340839871834E-2"/>
  </r>
  <r>
    <n v="5379"/>
    <x v="5378"/>
    <d v="2024-01-14T00:00:00"/>
    <x v="0"/>
    <x v="1"/>
    <x v="33"/>
    <d v="2024-01-14T00:00:00"/>
    <n v="0"/>
    <s v="Same Day"/>
    <s v="CU-00717"/>
    <x v="154"/>
    <s v="Consumer"/>
    <s v="United States"/>
    <s v="Houston"/>
    <s v="Texas"/>
    <s v="50910"/>
    <x v="0"/>
    <s v="TEC-COP-81376"/>
    <x v="0"/>
    <x v="11"/>
    <s v="HP Designjet T520 Inkjet Large Format Printer"/>
    <n v="1102.76"/>
    <n v="2"/>
    <x v="3"/>
    <n v="122.35"/>
    <n v="0.11094889187130472"/>
  </r>
  <r>
    <n v="5380"/>
    <x v="5379"/>
    <d v="2024-03-15T00:00:00"/>
    <x v="0"/>
    <x v="10"/>
    <x v="40"/>
    <d v="2024-03-15T00:00:00"/>
    <n v="0"/>
    <s v="Same Day"/>
    <s v="CU-00343"/>
    <x v="57"/>
    <s v="Home Office"/>
    <s v="United States"/>
    <s v="Baltimore"/>
    <s v="Maryland"/>
    <s v="72811"/>
    <x v="2"/>
    <s v="TEC-ACC-18140"/>
    <x v="0"/>
    <x v="0"/>
    <s v="Memorex Mini Travel Drive 64 GB"/>
    <n v="6674.97"/>
    <n v="13"/>
    <x v="2"/>
    <n v="-54.39"/>
    <n v="-8.1483512285448478E-3"/>
  </r>
  <r>
    <n v="5381"/>
    <x v="5380"/>
    <d v="2024-11-06T00:00:00"/>
    <x v="0"/>
    <x v="4"/>
    <x v="4"/>
    <d v="2024-11-14T00:00:00"/>
    <n v="8"/>
    <s v="Standard Class"/>
    <s v="CU-00443"/>
    <x v="243"/>
    <s v="Corporate"/>
    <s v="United States"/>
    <s v="Seattle"/>
    <s v="Washington"/>
    <s v="56659"/>
    <x v="1"/>
    <s v="TEC-ACC-51220"/>
    <x v="0"/>
    <x v="0"/>
    <s v="Memorex Mini Travel Drive 64 GB"/>
    <n v="10282.450000000001"/>
    <n v="11"/>
    <x v="2"/>
    <n v="-1125.1400000000001"/>
    <n v="-0.10942333782318417"/>
  </r>
  <r>
    <n v="5382"/>
    <x v="5381"/>
    <d v="2024-02-11T00:00:00"/>
    <x v="0"/>
    <x v="9"/>
    <x v="16"/>
    <d v="2024-02-17T00:00:00"/>
    <n v="6"/>
    <s v="Standard Class"/>
    <s v="CU-00660"/>
    <x v="231"/>
    <s v="Corporate"/>
    <s v="United States"/>
    <s v="Nashville"/>
    <s v="Tennessee"/>
    <s v="59865"/>
    <x v="3"/>
    <s v="TEC-MAC-60007"/>
    <x v="0"/>
    <x v="12"/>
    <s v="Hoover Stair Vacuum 515 Corded"/>
    <n v="3898.06"/>
    <n v="10"/>
    <x v="0"/>
    <n v="53.71"/>
    <n v="1.3778648866359164E-2"/>
  </r>
  <r>
    <n v="5383"/>
    <x v="5382"/>
    <d v="2024-02-26T00:00:00"/>
    <x v="0"/>
    <x v="9"/>
    <x v="16"/>
    <d v="2024-02-27T00:00:00"/>
    <n v="1"/>
    <s v="First Class"/>
    <s v="CU-00493"/>
    <x v="72"/>
    <s v="Consumer"/>
    <s v="United States"/>
    <s v="Portland"/>
    <s v="Oregon"/>
    <s v="16616"/>
    <x v="1"/>
    <s v="TEC-COP-37404"/>
    <x v="0"/>
    <x v="11"/>
    <s v="Hewlett Packard 610 Multi-Function Printer"/>
    <n v="7517.56"/>
    <n v="13"/>
    <x v="2"/>
    <n v="372.23"/>
    <n v="4.9514736164393766E-2"/>
  </r>
  <r>
    <n v="5384"/>
    <x v="5383"/>
    <d v="2024-04-10T00:00:00"/>
    <x v="0"/>
    <x v="0"/>
    <x v="0"/>
    <d v="2024-04-10T00:00:00"/>
    <n v="0"/>
    <s v="Same Day"/>
    <s v="CU-00229"/>
    <x v="195"/>
    <s v="Corporate"/>
    <s v="United States"/>
    <s v="Denver"/>
    <s v="Colorado"/>
    <s v="13483"/>
    <x v="0"/>
    <s v="FUR-CHA-10271"/>
    <x v="2"/>
    <x v="13"/>
    <s v="Harbour Creations 67200 Series"/>
    <n v="4967"/>
    <n v="5"/>
    <x v="1"/>
    <n v="-241.03"/>
    <n v="-4.8526273404469501E-2"/>
  </r>
  <r>
    <n v="5385"/>
    <x v="5384"/>
    <d v="2024-02-16T00:00:00"/>
    <x v="0"/>
    <x v="9"/>
    <x v="16"/>
    <d v="2024-02-16T00:00:00"/>
    <n v="0"/>
    <s v="Same Day"/>
    <s v="CU-00549"/>
    <x v="171"/>
    <s v="Consumer"/>
    <s v="United States"/>
    <s v="Houston"/>
    <s v="Texas"/>
    <s v="30104"/>
    <x v="0"/>
    <s v="TEC-MAC-56094"/>
    <x v="0"/>
    <x v="12"/>
    <s v="Epson Stylus Photo R280"/>
    <n v="19695.349999999999"/>
    <n v="14"/>
    <x v="3"/>
    <n v="2311.7199999999998"/>
    <n v="0.11737389789975806"/>
  </r>
  <r>
    <n v="5386"/>
    <x v="5385"/>
    <d v="2022-07-28T00:00:00"/>
    <x v="1"/>
    <x v="7"/>
    <x v="31"/>
    <d v="2022-07-31T00:00:00"/>
    <n v="3"/>
    <s v="Second Class"/>
    <s v="CU-00616"/>
    <x v="321"/>
    <s v="Corporate"/>
    <s v="United States"/>
    <s v="Houston"/>
    <s v="Texas"/>
    <s v="13710"/>
    <x v="0"/>
    <s v="OFF-STO-88077"/>
    <x v="1"/>
    <x v="8"/>
    <s v="Stur-D-Store Shelving Unit"/>
    <n v="260.37"/>
    <n v="5"/>
    <x v="4"/>
    <n v="-7.64"/>
    <n v="-2.934285824019664E-2"/>
  </r>
  <r>
    <n v="5387"/>
    <x v="5386"/>
    <d v="2022-11-06T00:00:00"/>
    <x v="1"/>
    <x v="4"/>
    <x v="20"/>
    <d v="2022-11-06T00:00:00"/>
    <n v="0"/>
    <s v="Same Day"/>
    <s v="CU-00138"/>
    <x v="197"/>
    <s v="Corporate"/>
    <s v="United States"/>
    <s v="New Orleans"/>
    <s v="Louisiana"/>
    <s v="10945"/>
    <x v="3"/>
    <s v="TEC-MAC-76332"/>
    <x v="0"/>
    <x v="12"/>
    <s v="Hoover Stair Vacuum 515 Corded"/>
    <n v="364.18"/>
    <n v="1"/>
    <x v="2"/>
    <n v="118.83"/>
    <n v="0.32629468943928824"/>
  </r>
  <r>
    <n v="5388"/>
    <x v="5387"/>
    <d v="2023-09-28T00:00:00"/>
    <x v="3"/>
    <x v="8"/>
    <x v="12"/>
    <d v="2023-10-06T00:00:00"/>
    <n v="8"/>
    <s v="Standard Class"/>
    <s v="CU-00506"/>
    <x v="213"/>
    <s v="Consumer"/>
    <s v="United States"/>
    <s v="Nashville"/>
    <s v="Tennessee"/>
    <s v="45028"/>
    <x v="3"/>
    <s v="OFF-SUP-30402"/>
    <x v="1"/>
    <x v="5"/>
    <s v="Avery Hi-Liter EverBold"/>
    <n v="442.36"/>
    <n v="2"/>
    <x v="2"/>
    <n v="-15.78"/>
    <n v="-3.5672303101546246E-2"/>
  </r>
  <r>
    <n v="5389"/>
    <x v="5388"/>
    <d v="2023-09-17T00:00:00"/>
    <x v="3"/>
    <x v="8"/>
    <x v="12"/>
    <d v="2023-09-22T00:00:00"/>
    <n v="5"/>
    <s v="Standard Class"/>
    <s v="CU-00113"/>
    <x v="72"/>
    <s v="Corporate"/>
    <s v="United States"/>
    <s v="Minneapolis"/>
    <s v="Minnesota"/>
    <s v="45388"/>
    <x v="0"/>
    <s v="TEC-COP-44816"/>
    <x v="0"/>
    <x v="11"/>
    <s v="Hewlett Packard 610 Multi-Function Printer"/>
    <n v="2698.38"/>
    <n v="4"/>
    <x v="2"/>
    <n v="-183.67"/>
    <n v="-6.8066765985517225E-2"/>
  </r>
  <r>
    <n v="5390"/>
    <x v="5389"/>
    <d v="2023-08-14T00:00:00"/>
    <x v="3"/>
    <x v="6"/>
    <x v="26"/>
    <d v="2023-08-22T00:00:00"/>
    <n v="8"/>
    <s v="Standard Class"/>
    <s v="CU-00441"/>
    <x v="208"/>
    <s v="Home Office"/>
    <s v="United States"/>
    <s v="Atlanta"/>
    <s v="Georgia"/>
    <s v="74207"/>
    <x v="3"/>
    <s v="TEC-PHO-90094"/>
    <x v="0"/>
    <x v="2"/>
    <s v="Motorola Moto G Play"/>
    <n v="9411.57"/>
    <n v="11"/>
    <x v="2"/>
    <n v="-1172.3"/>
    <n v="-0.1245594518236596"/>
  </r>
  <r>
    <n v="5391"/>
    <x v="5390"/>
    <d v="2022-09-22T00:00:00"/>
    <x v="1"/>
    <x v="8"/>
    <x v="36"/>
    <d v="2022-09-28T00:00:00"/>
    <n v="6"/>
    <s v="Standard Class"/>
    <s v="CU-00113"/>
    <x v="72"/>
    <s v="Corporate"/>
    <s v="United States"/>
    <s v="Minneapolis"/>
    <s v="Minnesota"/>
    <s v="81373"/>
    <x v="0"/>
    <s v="TEC-ACC-91295"/>
    <x v="0"/>
    <x v="0"/>
    <s v="Kensington 62348"/>
    <n v="4171.46"/>
    <n v="11"/>
    <x v="3"/>
    <n v="237.64"/>
    <n v="5.6968063939244293E-2"/>
  </r>
  <r>
    <n v="5392"/>
    <x v="5391"/>
    <d v="2023-10-17T00:00:00"/>
    <x v="3"/>
    <x v="3"/>
    <x v="29"/>
    <d v="2023-10-17T00:00:00"/>
    <n v="0"/>
    <s v="Same Day"/>
    <s v="CU-00452"/>
    <x v="295"/>
    <s v="Home Office"/>
    <s v="United States"/>
    <s v="San Francisco"/>
    <s v="California"/>
    <s v="19366"/>
    <x v="1"/>
    <s v="OFF-LAB-73268"/>
    <x v="1"/>
    <x v="15"/>
    <s v="Avery 503"/>
    <n v="609.02"/>
    <n v="13"/>
    <x v="3"/>
    <n v="8.4499999999999993"/>
    <n v="1.3874749597714359E-2"/>
  </r>
  <r>
    <n v="5393"/>
    <x v="5392"/>
    <d v="2024-04-16T00:00:00"/>
    <x v="0"/>
    <x v="0"/>
    <x v="0"/>
    <d v="2024-04-18T00:00:00"/>
    <n v="2"/>
    <s v="First Class"/>
    <s v="CU-00233"/>
    <x v="84"/>
    <s v="Consumer"/>
    <s v="United States"/>
    <s v="Nashville"/>
    <s v="Tennessee"/>
    <s v="60447"/>
    <x v="3"/>
    <s v="TEC-MAC-57726"/>
    <x v="0"/>
    <x v="12"/>
    <s v="Epson Stylus Photo R280"/>
    <n v="1005.48"/>
    <n v="8"/>
    <x v="5"/>
    <n v="-74.11"/>
    <n v="-7.370609062338386E-2"/>
  </r>
  <r>
    <n v="5394"/>
    <x v="5393"/>
    <d v="2022-04-24T00:00:00"/>
    <x v="1"/>
    <x v="0"/>
    <x v="14"/>
    <d v="2022-04-29T00:00:00"/>
    <n v="5"/>
    <s v="Second Class"/>
    <s v="CU-00033"/>
    <x v="49"/>
    <s v="Home Office"/>
    <s v="United States"/>
    <s v="New York"/>
    <s v="New York"/>
    <s v="10696"/>
    <x v="2"/>
    <s v="OFF-BIN-84982"/>
    <x v="1"/>
    <x v="3"/>
    <s v="Ibico 21-Sheet Binder"/>
    <n v="803.37"/>
    <n v="11"/>
    <x v="2"/>
    <n v="351.76"/>
    <n v="0.43785553356485801"/>
  </r>
  <r>
    <n v="5395"/>
    <x v="5394"/>
    <d v="2022-08-11T00:00:00"/>
    <x v="1"/>
    <x v="6"/>
    <x v="43"/>
    <d v="2022-08-12T00:00:00"/>
    <n v="1"/>
    <s v="First Class"/>
    <s v="CU-00484"/>
    <x v="103"/>
    <s v="Corporate"/>
    <s v="United States"/>
    <s v="Las Vegas"/>
    <s v="Nevada"/>
    <s v="30249"/>
    <x v="1"/>
    <s v="TEC-MAC-57355"/>
    <x v="0"/>
    <x v="12"/>
    <s v="Epson Stylus Photo R280"/>
    <n v="8452.14"/>
    <n v="8"/>
    <x v="2"/>
    <n v="785.65"/>
    <n v="9.2952790654201187E-2"/>
  </r>
  <r>
    <n v="5396"/>
    <x v="5395"/>
    <d v="2021-06-25T00:00:00"/>
    <x v="2"/>
    <x v="2"/>
    <x v="18"/>
    <d v="2021-06-25T00:00:00"/>
    <n v="0"/>
    <s v="Same Day"/>
    <s v="CU-00513"/>
    <x v="83"/>
    <s v="Consumer"/>
    <s v="United States"/>
    <s v="Los Angeles"/>
    <s v="California"/>
    <s v="50970"/>
    <x v="1"/>
    <s v="FUR-CHA-38657"/>
    <x v="2"/>
    <x v="13"/>
    <s v="Global Troy Executive Chair"/>
    <n v="9885.9"/>
    <n v="10"/>
    <x v="0"/>
    <n v="-1110.04"/>
    <n v="-0.11228517383343954"/>
  </r>
  <r>
    <n v="5397"/>
    <x v="5396"/>
    <d v="2021-01-12T00:00:00"/>
    <x v="2"/>
    <x v="1"/>
    <x v="25"/>
    <d v="2021-01-12T00:00:00"/>
    <n v="0"/>
    <s v="Same Day"/>
    <s v="CU-00241"/>
    <x v="173"/>
    <s v="Consumer"/>
    <s v="United States"/>
    <s v="Boston"/>
    <s v="Massachusetts"/>
    <s v="76734"/>
    <x v="2"/>
    <s v="TEC-ACC-69901"/>
    <x v="0"/>
    <x v="0"/>
    <s v="Plantronics CS540 Wireless Headset System"/>
    <n v="4246.2299999999996"/>
    <n v="9"/>
    <x v="5"/>
    <n v="280.60000000000002"/>
    <n v="6.6082148164371704E-2"/>
  </r>
  <r>
    <n v="5398"/>
    <x v="5397"/>
    <d v="2024-02-12T00:00:00"/>
    <x v="0"/>
    <x v="9"/>
    <x v="16"/>
    <d v="2024-02-12T00:00:00"/>
    <n v="0"/>
    <s v="Same Day"/>
    <s v="CU-00509"/>
    <x v="212"/>
    <s v="Consumer"/>
    <s v="United States"/>
    <s v="Seattle"/>
    <s v="Washington"/>
    <s v="53205"/>
    <x v="1"/>
    <s v="TEC-MAC-60274"/>
    <x v="0"/>
    <x v="12"/>
    <s v="Hoover Stair Vacuum 515 Corded"/>
    <n v="2352.09"/>
    <n v="2"/>
    <x v="2"/>
    <n v="461.59"/>
    <n v="0.19624674225901217"/>
  </r>
  <r>
    <n v="5399"/>
    <x v="5398"/>
    <d v="2021-12-23T00:00:00"/>
    <x v="2"/>
    <x v="5"/>
    <x v="11"/>
    <d v="2021-12-27T00:00:00"/>
    <n v="4"/>
    <s v="Second Class"/>
    <s v="CU-00642"/>
    <x v="137"/>
    <s v="Consumer"/>
    <s v="United States"/>
    <s v="Portland"/>
    <s v="Oregon"/>
    <s v="74331"/>
    <x v="1"/>
    <s v="OFF-SUP-70223"/>
    <x v="1"/>
    <x v="5"/>
    <s v="Avery Hi-Liter EverBold"/>
    <n v="257.5"/>
    <n v="6"/>
    <x v="4"/>
    <n v="52.8"/>
    <n v="0.20504854368932038"/>
  </r>
  <r>
    <n v="5400"/>
    <x v="5399"/>
    <d v="2022-09-03T00:00:00"/>
    <x v="1"/>
    <x v="8"/>
    <x v="36"/>
    <d v="2022-09-09T00:00:00"/>
    <n v="6"/>
    <s v="Standard Class"/>
    <s v="CU-00650"/>
    <x v="70"/>
    <s v="Home Office"/>
    <s v="United States"/>
    <s v="Charlotte"/>
    <s v="North Carolina"/>
    <s v="23935"/>
    <x v="3"/>
    <s v="TEC-MAC-11241"/>
    <x v="0"/>
    <x v="12"/>
    <s v="Lexmark MX611dhe Monochrome Laser Printer"/>
    <n v="461.18"/>
    <n v="5"/>
    <x v="5"/>
    <n v="45.18"/>
    <n v="9.796608699423219E-2"/>
  </r>
  <r>
    <n v="5401"/>
    <x v="5400"/>
    <d v="2022-07-20T00:00:00"/>
    <x v="1"/>
    <x v="7"/>
    <x v="31"/>
    <d v="2022-07-28T00:00:00"/>
    <n v="8"/>
    <s v="Standard Class"/>
    <s v="CU-00627"/>
    <x v="79"/>
    <s v="Corporate"/>
    <s v="United States"/>
    <s v="Miami"/>
    <s v="Florida"/>
    <s v="42717"/>
    <x v="3"/>
    <s v="OFF-SUP-91665"/>
    <x v="1"/>
    <x v="5"/>
    <s v="Fiskars 8&quot; Scissors"/>
    <n v="663.07"/>
    <n v="14"/>
    <x v="2"/>
    <n v="-7.13"/>
    <n v="-1.0753012502450721E-2"/>
  </r>
  <r>
    <n v="5402"/>
    <x v="5401"/>
    <d v="2021-06-08T00:00:00"/>
    <x v="2"/>
    <x v="2"/>
    <x v="18"/>
    <d v="2021-06-10T00:00:00"/>
    <n v="2"/>
    <s v="First Class"/>
    <s v="CU-00781"/>
    <x v="217"/>
    <s v="Home Office"/>
    <s v="United States"/>
    <s v="Denver"/>
    <s v="Colorado"/>
    <s v="24271"/>
    <x v="0"/>
    <s v="TEC-PHO-19268"/>
    <x v="0"/>
    <x v="2"/>
    <s v="Motorola Moto G Play"/>
    <n v="1688.79"/>
    <n v="9"/>
    <x v="3"/>
    <n v="392.81"/>
    <n v="0.23259848767460728"/>
  </r>
  <r>
    <n v="5403"/>
    <x v="5402"/>
    <d v="2022-11-19T00:00:00"/>
    <x v="1"/>
    <x v="4"/>
    <x v="20"/>
    <d v="2022-11-23T00:00:00"/>
    <n v="4"/>
    <s v="Second Class"/>
    <s v="CU-00289"/>
    <x v="31"/>
    <s v="Corporate"/>
    <s v="United States"/>
    <s v="Chicago"/>
    <s v="Illinois"/>
    <s v="11625"/>
    <x v="0"/>
    <s v="OFF-APP-24897"/>
    <x v="1"/>
    <x v="6"/>
    <s v="Hoover Stair Vacuum"/>
    <n v="166.2"/>
    <n v="1"/>
    <x v="2"/>
    <n v="5.21"/>
    <n v="3.1347773766546329E-2"/>
  </r>
  <r>
    <n v="5404"/>
    <x v="5403"/>
    <d v="2022-09-18T00:00:00"/>
    <x v="1"/>
    <x v="8"/>
    <x v="36"/>
    <d v="2022-09-20T00:00:00"/>
    <n v="2"/>
    <s v="First Class"/>
    <s v="CU-00032"/>
    <x v="262"/>
    <s v="Consumer"/>
    <s v="United States"/>
    <s v="Dallas"/>
    <s v="Texas"/>
    <s v="12341"/>
    <x v="0"/>
    <s v="FUR-FUR-46465"/>
    <x v="2"/>
    <x v="10"/>
    <s v="Acme Flexible Frame Partition"/>
    <n v="1703.52"/>
    <n v="3"/>
    <x v="5"/>
    <n v="130.63"/>
    <n v="7.6682398797783408E-2"/>
  </r>
  <r>
    <n v="5405"/>
    <x v="5404"/>
    <d v="2023-12-15T00:00:00"/>
    <x v="3"/>
    <x v="5"/>
    <x v="34"/>
    <d v="2023-12-23T00:00:00"/>
    <n v="8"/>
    <s v="Standard Class"/>
    <s v="CU-00303"/>
    <x v="289"/>
    <s v="Consumer"/>
    <s v="United States"/>
    <s v="Minneapolis"/>
    <s v="Minnesota"/>
    <s v="59008"/>
    <x v="0"/>
    <s v="FUR-TAB-62516"/>
    <x v="2"/>
    <x v="14"/>
    <s v="Bevis Round Conference Table"/>
    <n v="4068.65"/>
    <n v="4"/>
    <x v="1"/>
    <n v="1368.17"/>
    <n v="0.33627124476177606"/>
  </r>
  <r>
    <n v="5406"/>
    <x v="5405"/>
    <d v="2023-11-18T00:00:00"/>
    <x v="3"/>
    <x v="4"/>
    <x v="22"/>
    <d v="2023-11-24T00:00:00"/>
    <n v="6"/>
    <s v="Standard Class"/>
    <s v="CU-00311"/>
    <x v="200"/>
    <s v="Corporate"/>
    <s v="United States"/>
    <s v="Seattle"/>
    <s v="Washington"/>
    <s v="73551"/>
    <x v="1"/>
    <s v="TEC-ACC-72785"/>
    <x v="0"/>
    <x v="0"/>
    <s v="Kensington 62348"/>
    <n v="7858.04"/>
    <n v="10"/>
    <x v="3"/>
    <n v="2556.39"/>
    <n v="0.325321581463062"/>
  </r>
  <r>
    <n v="5407"/>
    <x v="5406"/>
    <d v="2024-01-04T00:00:00"/>
    <x v="0"/>
    <x v="1"/>
    <x v="33"/>
    <d v="2024-01-04T00:00:00"/>
    <n v="0"/>
    <s v="Same Day"/>
    <s v="CU-00427"/>
    <x v="24"/>
    <s v="Corporate"/>
    <s v="United States"/>
    <s v="Las Vegas"/>
    <s v="Nevada"/>
    <s v="94448"/>
    <x v="1"/>
    <s v="OFF-PAP-23907"/>
    <x v="1"/>
    <x v="4"/>
    <s v="Xerox 1921"/>
    <n v="225.06"/>
    <n v="12"/>
    <x v="5"/>
    <n v="57.56"/>
    <n v="0.25575402114991558"/>
  </r>
  <r>
    <n v="5408"/>
    <x v="5407"/>
    <d v="2023-05-14T00:00:00"/>
    <x v="3"/>
    <x v="11"/>
    <x v="42"/>
    <d v="2023-05-17T00:00:00"/>
    <n v="3"/>
    <s v="Second Class"/>
    <s v="CU-00255"/>
    <x v="5"/>
    <s v="Home Office"/>
    <s v="United States"/>
    <s v="Denver"/>
    <s v="Colorado"/>
    <s v="74129"/>
    <x v="0"/>
    <s v="OFF-ART-62244"/>
    <x v="1"/>
    <x v="16"/>
    <s v="Newell 322"/>
    <n v="503.13"/>
    <n v="11"/>
    <x v="2"/>
    <n v="-33.19"/>
    <n v="-6.5967046290223194E-2"/>
  </r>
  <r>
    <n v="5409"/>
    <x v="5408"/>
    <d v="2024-05-05T00:00:00"/>
    <x v="0"/>
    <x v="11"/>
    <x v="30"/>
    <d v="2024-05-09T00:00:00"/>
    <n v="4"/>
    <s v="Second Class"/>
    <s v="CU-00321"/>
    <x v="29"/>
    <s v="Consumer"/>
    <s v="United States"/>
    <s v="Boston"/>
    <s v="Massachusetts"/>
    <s v="68837"/>
    <x v="2"/>
    <s v="TEC-COP-48422"/>
    <x v="0"/>
    <x v="11"/>
    <s v="HP Designjet T520 Inkjet Large Format Printer"/>
    <n v="1965.37"/>
    <n v="5"/>
    <x v="2"/>
    <n v="657.79"/>
    <n v="0.33469016012252145"/>
  </r>
  <r>
    <n v="5410"/>
    <x v="5409"/>
    <d v="2022-12-08T00:00:00"/>
    <x v="1"/>
    <x v="5"/>
    <x v="5"/>
    <d v="2022-12-16T00:00:00"/>
    <n v="8"/>
    <s v="Standard Class"/>
    <s v="CU-00412"/>
    <x v="253"/>
    <s v="Consumer"/>
    <s v="United States"/>
    <s v="Philadelphia"/>
    <s v="Pennsylvania"/>
    <s v="15946"/>
    <x v="2"/>
    <s v="OFF-STO-25699"/>
    <x v="1"/>
    <x v="8"/>
    <s v="Steelmaster by MMF Industries Locking Cash Box"/>
    <n v="814.26"/>
    <n v="3"/>
    <x v="3"/>
    <n v="279.69"/>
    <n v="0.34348979441456046"/>
  </r>
  <r>
    <n v="5411"/>
    <x v="5410"/>
    <d v="2021-11-29T00:00:00"/>
    <x v="2"/>
    <x v="4"/>
    <x v="8"/>
    <d v="2021-12-02T00:00:00"/>
    <n v="3"/>
    <s v="Second Class"/>
    <s v="CU-00384"/>
    <x v="172"/>
    <s v="Home Office"/>
    <s v="United States"/>
    <s v="Dallas"/>
    <s v="Texas"/>
    <s v="40871"/>
    <x v="0"/>
    <s v="TEC-MAC-23923"/>
    <x v="0"/>
    <x v="12"/>
    <s v="Lexmark MX611dhe Monochrome Laser Printer"/>
    <n v="8695.36"/>
    <n v="12"/>
    <x v="3"/>
    <n v="-81.11"/>
    <n v="-9.327963419570897E-3"/>
  </r>
  <r>
    <n v="5412"/>
    <x v="5411"/>
    <d v="2022-08-15T00:00:00"/>
    <x v="1"/>
    <x v="6"/>
    <x v="43"/>
    <d v="2022-08-20T00:00:00"/>
    <n v="5"/>
    <s v="Standard Class"/>
    <s v="CU-00190"/>
    <x v="301"/>
    <s v="Corporate"/>
    <s v="United States"/>
    <s v="Baltimore"/>
    <s v="Maryland"/>
    <s v="24893"/>
    <x v="2"/>
    <s v="FUR-BOO-26986"/>
    <x v="2"/>
    <x v="7"/>
    <s v="O'Sullivan 2-Shelf Bookcase"/>
    <n v="3277.05"/>
    <n v="5"/>
    <x v="0"/>
    <n v="102.72"/>
    <n v="3.1345264796081837E-2"/>
  </r>
  <r>
    <n v="5413"/>
    <x v="5412"/>
    <d v="2023-06-24T00:00:00"/>
    <x v="3"/>
    <x v="2"/>
    <x v="37"/>
    <d v="2023-06-27T00:00:00"/>
    <n v="3"/>
    <s v="First Class"/>
    <s v="CU-00382"/>
    <x v="124"/>
    <s v="Home Office"/>
    <s v="United States"/>
    <s v="New Orleans"/>
    <s v="Louisiana"/>
    <s v="51637"/>
    <x v="3"/>
    <s v="FUR-FUR-88142"/>
    <x v="2"/>
    <x v="10"/>
    <s v="Eldon Expressions Punched Metal &amp; Wood Desk Accessories"/>
    <n v="15751.5"/>
    <n v="11"/>
    <x v="3"/>
    <n v="5009.53"/>
    <n v="0.3180351077675142"/>
  </r>
  <r>
    <n v="5414"/>
    <x v="5413"/>
    <d v="2021-09-01T00:00:00"/>
    <x v="2"/>
    <x v="8"/>
    <x v="38"/>
    <d v="2021-09-09T00:00:00"/>
    <n v="8"/>
    <s v="Standard Class"/>
    <s v="CU-00100"/>
    <x v="96"/>
    <s v="Consumer"/>
    <s v="United States"/>
    <s v="San Francisco"/>
    <s v="California"/>
    <s v="20535"/>
    <x v="1"/>
    <s v="OFF-PAP-45682"/>
    <x v="1"/>
    <x v="4"/>
    <s v="Hammermill CopyPlus Copy Paper"/>
    <n v="2027.98"/>
    <n v="9"/>
    <x v="3"/>
    <n v="810.09"/>
    <n v="0.39945660213611578"/>
  </r>
  <r>
    <n v="5415"/>
    <x v="5414"/>
    <d v="2022-01-11T00:00:00"/>
    <x v="1"/>
    <x v="1"/>
    <x v="1"/>
    <d v="2022-01-11T00:00:00"/>
    <n v="0"/>
    <s v="Same Day"/>
    <s v="CU-00405"/>
    <x v="144"/>
    <s v="Corporate"/>
    <s v="United States"/>
    <s v="Charlotte"/>
    <s v="North Carolina"/>
    <s v="53293"/>
    <x v="3"/>
    <s v="TEC-ACC-36392"/>
    <x v="0"/>
    <x v="0"/>
    <s v="Memorex Mini Travel Drive 64 GB"/>
    <n v="69.680000000000007"/>
    <n v="1"/>
    <x v="2"/>
    <n v="9.64"/>
    <n v="0.13834672789896671"/>
  </r>
  <r>
    <n v="5416"/>
    <x v="5415"/>
    <d v="2023-04-25T00:00:00"/>
    <x v="3"/>
    <x v="0"/>
    <x v="32"/>
    <d v="2023-04-28T00:00:00"/>
    <n v="3"/>
    <s v="First Class"/>
    <s v="CU-00095"/>
    <x v="220"/>
    <s v="Home Office"/>
    <s v="United States"/>
    <s v="Denver"/>
    <s v="Colorado"/>
    <s v="42014"/>
    <x v="0"/>
    <s v="OFF-LAB-61944"/>
    <x v="1"/>
    <x v="15"/>
    <s v="Avery 5663 Internet Shipping Labels"/>
    <n v="571.37"/>
    <n v="9"/>
    <x v="3"/>
    <n v="47.13"/>
    <n v="8.2485954810368065E-2"/>
  </r>
  <r>
    <n v="5417"/>
    <x v="5416"/>
    <d v="2023-03-13T00:00:00"/>
    <x v="3"/>
    <x v="10"/>
    <x v="45"/>
    <d v="2023-03-15T00:00:00"/>
    <n v="2"/>
    <s v="First Class"/>
    <s v="CU-00213"/>
    <x v="239"/>
    <s v="Consumer"/>
    <s v="United States"/>
    <s v="San Francisco"/>
    <s v="California"/>
    <s v="23363"/>
    <x v="1"/>
    <s v="FUR-TAB-62113"/>
    <x v="2"/>
    <x v="14"/>
    <s v="Bevis Round Conference Table"/>
    <n v="3931.74"/>
    <n v="7"/>
    <x v="3"/>
    <n v="1188.53"/>
    <n v="0.30229109758020623"/>
  </r>
  <r>
    <n v="5418"/>
    <x v="5417"/>
    <d v="2024-01-25T00:00:00"/>
    <x v="0"/>
    <x v="1"/>
    <x v="33"/>
    <d v="2024-01-25T00:00:00"/>
    <n v="0"/>
    <s v="Same Day"/>
    <s v="CU-00033"/>
    <x v="49"/>
    <s v="Home Office"/>
    <s v="United States"/>
    <s v="New York"/>
    <s v="New York"/>
    <s v="45209"/>
    <x v="2"/>
    <s v="TEC-MAC-49900"/>
    <x v="0"/>
    <x v="12"/>
    <s v="Epson Stylus Photo R280"/>
    <n v="709.63"/>
    <n v="5"/>
    <x v="0"/>
    <n v="-28.58"/>
    <n v="-4.0274509251299974E-2"/>
  </r>
  <r>
    <n v="5419"/>
    <x v="5418"/>
    <d v="2021-08-03T00:00:00"/>
    <x v="2"/>
    <x v="6"/>
    <x v="27"/>
    <d v="2021-08-04T00:00:00"/>
    <n v="1"/>
    <s v="First Class"/>
    <s v="CU-00661"/>
    <x v="115"/>
    <s v="Home Office"/>
    <s v="United States"/>
    <s v="Baltimore"/>
    <s v="Maryland"/>
    <s v="10713"/>
    <x v="2"/>
    <s v="TEC-PHO-31161"/>
    <x v="0"/>
    <x v="2"/>
    <s v="Samsung Galaxy A52"/>
    <n v="2846.91"/>
    <n v="6"/>
    <x v="4"/>
    <n v="214.35"/>
    <n v="7.5292158866982095E-2"/>
  </r>
  <r>
    <n v="5420"/>
    <x v="5419"/>
    <d v="2024-08-20T00:00:00"/>
    <x v="0"/>
    <x v="6"/>
    <x v="6"/>
    <d v="2024-08-20T00:00:00"/>
    <n v="0"/>
    <s v="Same Day"/>
    <s v="CU-00587"/>
    <x v="210"/>
    <s v="Corporate"/>
    <s v="United States"/>
    <s v="Philadelphia"/>
    <s v="Pennsylvania"/>
    <s v="61528"/>
    <x v="2"/>
    <s v="OFF-SUP-62336"/>
    <x v="1"/>
    <x v="5"/>
    <s v="Dixon Ticonderoga Pencils"/>
    <n v="2981.72"/>
    <n v="14"/>
    <x v="3"/>
    <n v="-99.68"/>
    <n v="-3.3430369048736974E-2"/>
  </r>
  <r>
    <n v="5421"/>
    <x v="5420"/>
    <d v="2024-06-21T00:00:00"/>
    <x v="0"/>
    <x v="2"/>
    <x v="2"/>
    <d v="2024-06-29T00:00:00"/>
    <n v="8"/>
    <s v="Standard Class"/>
    <s v="CU-00224"/>
    <x v="167"/>
    <s v="Home Office"/>
    <s v="United States"/>
    <s v="San Francisco"/>
    <s v="California"/>
    <s v="39876"/>
    <x v="1"/>
    <s v="OFF-APP-44789"/>
    <x v="1"/>
    <x v="6"/>
    <s v="Fellowes PB500 Electric Punch Binding Machine"/>
    <n v="1444.9"/>
    <n v="5"/>
    <x v="3"/>
    <n v="393.8"/>
    <n v="0.27254481278981241"/>
  </r>
  <r>
    <n v="5422"/>
    <x v="5421"/>
    <d v="2022-01-27T00:00:00"/>
    <x v="1"/>
    <x v="1"/>
    <x v="1"/>
    <d v="2022-01-27T00:00:00"/>
    <n v="0"/>
    <s v="Same Day"/>
    <s v="CU-00495"/>
    <x v="257"/>
    <s v="Corporate"/>
    <s v="United States"/>
    <s v="Los Angeles"/>
    <s v="California"/>
    <s v="99467"/>
    <x v="1"/>
    <s v="FUR-BOO-28775"/>
    <x v="2"/>
    <x v="7"/>
    <s v="Sauder Classic Bookcase"/>
    <n v="1959.86"/>
    <n v="1"/>
    <x v="3"/>
    <n v="32.81"/>
    <n v="1.6740991703489028E-2"/>
  </r>
  <r>
    <n v="5423"/>
    <x v="5422"/>
    <d v="2022-03-29T00:00:00"/>
    <x v="1"/>
    <x v="10"/>
    <x v="47"/>
    <d v="2022-04-03T00:00:00"/>
    <n v="5"/>
    <s v="Standard Class"/>
    <s v="CU-00517"/>
    <x v="247"/>
    <s v="Home Office"/>
    <s v="United States"/>
    <s v="Chicago"/>
    <s v="Illinois"/>
    <s v="11414"/>
    <x v="0"/>
    <s v="TEC-PHO-94224"/>
    <x v="0"/>
    <x v="2"/>
    <s v="Samsung Galaxy A52"/>
    <n v="17779.88"/>
    <n v="12"/>
    <x v="3"/>
    <n v="-85.78"/>
    <n v="-4.8245544964307966E-3"/>
  </r>
  <r>
    <n v="5424"/>
    <x v="5423"/>
    <d v="2024-01-27T00:00:00"/>
    <x v="0"/>
    <x v="1"/>
    <x v="33"/>
    <d v="2024-02-04T00:00:00"/>
    <n v="8"/>
    <s v="Standard Class"/>
    <s v="CU-00450"/>
    <x v="89"/>
    <s v="Corporate"/>
    <s v="United States"/>
    <s v="Los Angeles"/>
    <s v="California"/>
    <s v="86323"/>
    <x v="1"/>
    <s v="FUR-BOO-97034"/>
    <x v="2"/>
    <x v="7"/>
    <s v="Sauder Classic Bookcase"/>
    <n v="348.44"/>
    <n v="3"/>
    <x v="5"/>
    <n v="-17.61"/>
    <n v="-5.0539547698312474E-2"/>
  </r>
  <r>
    <n v="5425"/>
    <x v="5424"/>
    <d v="2021-06-02T00:00:00"/>
    <x v="2"/>
    <x v="2"/>
    <x v="18"/>
    <d v="2021-06-06T00:00:00"/>
    <n v="4"/>
    <s v="Second Class"/>
    <s v="CU-00084"/>
    <x v="35"/>
    <s v="Corporate"/>
    <s v="United States"/>
    <s v="Portland"/>
    <s v="Oregon"/>
    <s v="32903"/>
    <x v="1"/>
    <s v="FUR-FUR-78454"/>
    <x v="2"/>
    <x v="10"/>
    <s v="Eldon Expressions Punched Metal &amp; Wood Desk Accessories"/>
    <n v="4851.96"/>
    <n v="12"/>
    <x v="2"/>
    <n v="1317.58"/>
    <n v="0.27155623706708215"/>
  </r>
  <r>
    <n v="5426"/>
    <x v="5425"/>
    <d v="2023-07-14T00:00:00"/>
    <x v="3"/>
    <x v="7"/>
    <x v="41"/>
    <d v="2023-07-18T00:00:00"/>
    <n v="4"/>
    <s v="Second Class"/>
    <s v="CU-00309"/>
    <x v="82"/>
    <s v="Home Office"/>
    <s v="United States"/>
    <s v="Boston"/>
    <s v="Massachusetts"/>
    <s v="75775"/>
    <x v="2"/>
    <s v="TEC-ACC-84383"/>
    <x v="0"/>
    <x v="0"/>
    <s v="Plantronics CS540 Wireless Headset System"/>
    <n v="1252.33"/>
    <n v="2"/>
    <x v="4"/>
    <n v="69.8"/>
    <n v="5.5736107894883938E-2"/>
  </r>
  <r>
    <n v="5427"/>
    <x v="5426"/>
    <d v="2023-02-01T00:00:00"/>
    <x v="3"/>
    <x v="9"/>
    <x v="23"/>
    <d v="2023-02-07T00:00:00"/>
    <n v="6"/>
    <s v="Second Class"/>
    <s v="CU-00145"/>
    <x v="48"/>
    <s v="Home Office"/>
    <s v="United States"/>
    <s v="New Orleans"/>
    <s v="Louisiana"/>
    <s v="30021"/>
    <x v="3"/>
    <s v="FUR-FUR-46419"/>
    <x v="2"/>
    <x v="10"/>
    <s v="Acme Flexible Frame Partition"/>
    <n v="3960.56"/>
    <n v="4"/>
    <x v="2"/>
    <n v="213.76"/>
    <n v="5.397216555234613E-2"/>
  </r>
  <r>
    <n v="5428"/>
    <x v="5427"/>
    <d v="2022-12-01T00:00:00"/>
    <x v="1"/>
    <x v="5"/>
    <x v="5"/>
    <d v="2022-12-01T00:00:00"/>
    <n v="0"/>
    <s v="Same Day"/>
    <s v="CU-00715"/>
    <x v="270"/>
    <s v="Home Office"/>
    <s v="United States"/>
    <s v="Los Angeles"/>
    <s v="California"/>
    <s v="17287"/>
    <x v="1"/>
    <s v="TEC-COP-21136"/>
    <x v="0"/>
    <x v="11"/>
    <s v="HP Designjet T520 Inkjet Large Format Printer"/>
    <n v="2326.54"/>
    <n v="10"/>
    <x v="0"/>
    <n v="309.85000000000002"/>
    <n v="0.13318060295546177"/>
  </r>
  <r>
    <n v="5429"/>
    <x v="5428"/>
    <d v="2024-05-28T00:00:00"/>
    <x v="0"/>
    <x v="11"/>
    <x v="30"/>
    <d v="2024-06-04T00:00:00"/>
    <n v="7"/>
    <s v="Standard Class"/>
    <s v="CU-00418"/>
    <x v="129"/>
    <s v="Home Office"/>
    <s v="United States"/>
    <s v="Minneapolis"/>
    <s v="Minnesota"/>
    <s v="24983"/>
    <x v="0"/>
    <s v="OFF-SUP-22551"/>
    <x v="1"/>
    <x v="5"/>
    <s v="Dixon Ticonderoga Pencils"/>
    <n v="110.01"/>
    <n v="1"/>
    <x v="5"/>
    <n v="31.93"/>
    <n v="0.29024634124170529"/>
  </r>
  <r>
    <n v="5430"/>
    <x v="5429"/>
    <d v="2022-09-03T00:00:00"/>
    <x v="1"/>
    <x v="8"/>
    <x v="36"/>
    <d v="2022-09-03T00:00:00"/>
    <n v="0"/>
    <s v="Same Day"/>
    <s v="CU-00333"/>
    <x v="67"/>
    <s v="Consumer"/>
    <s v="United States"/>
    <s v="Atlanta"/>
    <s v="Georgia"/>
    <s v="20052"/>
    <x v="3"/>
    <s v="TEC-PHO-19870"/>
    <x v="0"/>
    <x v="2"/>
    <s v="Apple iPhone SE"/>
    <n v="361.38"/>
    <n v="2"/>
    <x v="4"/>
    <n v="-22.33"/>
    <n v="-6.1790912612762185E-2"/>
  </r>
  <r>
    <n v="5431"/>
    <x v="5430"/>
    <d v="2023-11-02T00:00:00"/>
    <x v="3"/>
    <x v="4"/>
    <x v="22"/>
    <d v="2023-11-08T00:00:00"/>
    <n v="6"/>
    <s v="Standard Class"/>
    <s v="CU-00181"/>
    <x v="171"/>
    <s v="Corporate"/>
    <s v="United States"/>
    <s v="Nashville"/>
    <s v="Tennessee"/>
    <s v="63809"/>
    <x v="3"/>
    <s v="TEC-ACC-67141"/>
    <x v="0"/>
    <x v="0"/>
    <s v="SanDisk Ultra 64GB"/>
    <n v="486.48"/>
    <n v="11"/>
    <x v="0"/>
    <n v="192.29"/>
    <n v="0.39526804801841797"/>
  </r>
  <r>
    <n v="5432"/>
    <x v="5431"/>
    <d v="2024-05-19T00:00:00"/>
    <x v="0"/>
    <x v="11"/>
    <x v="30"/>
    <d v="2024-05-26T00:00:00"/>
    <n v="7"/>
    <s v="Standard Class"/>
    <s v="CU-00600"/>
    <x v="45"/>
    <s v="Consumer"/>
    <s v="United States"/>
    <s v="Portland"/>
    <s v="Oregon"/>
    <s v="92433"/>
    <x v="1"/>
    <s v="FUR-BOO-30260"/>
    <x v="2"/>
    <x v="7"/>
    <s v="Bush Somerset Collection Bookcase"/>
    <n v="9343.85"/>
    <n v="7"/>
    <x v="5"/>
    <n v="713.09"/>
    <n v="7.6316507649416457E-2"/>
  </r>
  <r>
    <n v="5433"/>
    <x v="5432"/>
    <d v="2021-09-08T00:00:00"/>
    <x v="2"/>
    <x v="8"/>
    <x v="38"/>
    <d v="2021-09-08T00:00:00"/>
    <n v="0"/>
    <s v="Same Day"/>
    <s v="CU-00493"/>
    <x v="72"/>
    <s v="Consumer"/>
    <s v="United States"/>
    <s v="Portland"/>
    <s v="Oregon"/>
    <s v="50640"/>
    <x v="1"/>
    <s v="FUR-BOO-73184"/>
    <x v="2"/>
    <x v="7"/>
    <s v="O'Sullivan 2-Shelf Bookcase"/>
    <n v="2295.21"/>
    <n v="2"/>
    <x v="3"/>
    <n v="591.16"/>
    <n v="0.25756248883544425"/>
  </r>
  <r>
    <n v="5434"/>
    <x v="5433"/>
    <d v="2022-12-23T00:00:00"/>
    <x v="1"/>
    <x v="5"/>
    <x v="5"/>
    <d v="2022-12-27T00:00:00"/>
    <n v="4"/>
    <s v="Second Class"/>
    <s v="CU-00567"/>
    <x v="205"/>
    <s v="Home Office"/>
    <s v="United States"/>
    <s v="Las Vegas"/>
    <s v="Nevada"/>
    <s v="96265"/>
    <x v="1"/>
    <s v="OFF-BIN-20711"/>
    <x v="1"/>
    <x v="3"/>
    <s v="Cardinal Easy Open Angle-D Binders"/>
    <n v="21.39"/>
    <n v="1"/>
    <x v="0"/>
    <n v="7.72"/>
    <n v="0.36091631603553059"/>
  </r>
  <r>
    <n v="5435"/>
    <x v="5434"/>
    <d v="2024-10-12T00:00:00"/>
    <x v="0"/>
    <x v="3"/>
    <x v="24"/>
    <d v="2024-10-12T00:00:00"/>
    <n v="0"/>
    <s v="Same Day"/>
    <s v="CU-00031"/>
    <x v="76"/>
    <s v="Consumer"/>
    <s v="United States"/>
    <s v="Denver"/>
    <s v="Colorado"/>
    <s v="29428"/>
    <x v="0"/>
    <s v="FUR-TAB-51572"/>
    <x v="2"/>
    <x v="14"/>
    <s v="Bevis Round Conference Table"/>
    <n v="8943.1200000000008"/>
    <n v="6"/>
    <x v="4"/>
    <n v="-1733.77"/>
    <n v="-0.19386634642048858"/>
  </r>
  <r>
    <n v="5436"/>
    <x v="5435"/>
    <d v="2022-11-24T00:00:00"/>
    <x v="1"/>
    <x v="4"/>
    <x v="20"/>
    <d v="2022-11-30T00:00:00"/>
    <n v="6"/>
    <s v="Standard Class"/>
    <s v="CU-00067"/>
    <x v="45"/>
    <s v="Home Office"/>
    <s v="United States"/>
    <s v="Minneapolis"/>
    <s v="Minnesota"/>
    <s v="98666"/>
    <x v="0"/>
    <s v="TEC-MAC-38073"/>
    <x v="0"/>
    <x v="12"/>
    <s v="Hoover Stair Vacuum 515 Corded"/>
    <n v="170.93"/>
    <n v="6"/>
    <x v="2"/>
    <n v="45.9"/>
    <n v="0.2685309775931668"/>
  </r>
  <r>
    <n v="5437"/>
    <x v="5436"/>
    <d v="2022-10-22T00:00:00"/>
    <x v="1"/>
    <x v="3"/>
    <x v="3"/>
    <d v="2022-10-23T00:00:00"/>
    <n v="1"/>
    <s v="First Class"/>
    <s v="CU-00734"/>
    <x v="176"/>
    <s v="Home Office"/>
    <s v="United States"/>
    <s v="Boston"/>
    <s v="Massachusetts"/>
    <s v="75061"/>
    <x v="2"/>
    <s v="OFF-FAS-93539"/>
    <x v="1"/>
    <x v="9"/>
    <s v="Staple remover"/>
    <n v="85.06"/>
    <n v="1"/>
    <x v="5"/>
    <n v="34.299999999999997"/>
    <n v="0.40324476839877726"/>
  </r>
  <r>
    <n v="5438"/>
    <x v="5437"/>
    <d v="2021-01-13T00:00:00"/>
    <x v="2"/>
    <x v="1"/>
    <x v="25"/>
    <d v="2021-01-15T00:00:00"/>
    <n v="2"/>
    <s v="First Class"/>
    <s v="CU-00246"/>
    <x v="303"/>
    <s v="Home Office"/>
    <s v="United States"/>
    <s v="Los Angeles"/>
    <s v="California"/>
    <s v="37963"/>
    <x v="1"/>
    <s v="OFF-BIN-28469"/>
    <x v="1"/>
    <x v="3"/>
    <s v="Avery Durable Binders"/>
    <n v="302.62"/>
    <n v="5"/>
    <x v="3"/>
    <n v="117.21"/>
    <n v="0.38731742779723743"/>
  </r>
  <r>
    <n v="5439"/>
    <x v="5438"/>
    <d v="2024-07-04T00:00:00"/>
    <x v="0"/>
    <x v="7"/>
    <x v="28"/>
    <d v="2024-07-04T00:00:00"/>
    <n v="0"/>
    <s v="Same Day"/>
    <s v="CU-00576"/>
    <x v="73"/>
    <s v="Corporate"/>
    <s v="United States"/>
    <s v="Minneapolis"/>
    <s v="Minnesota"/>
    <s v="69524"/>
    <x v="0"/>
    <s v="FUR-BOO-70908"/>
    <x v="2"/>
    <x v="7"/>
    <s v="Bush Somerset Collection Bookcase"/>
    <n v="1860.05"/>
    <n v="10"/>
    <x v="3"/>
    <n v="89.74"/>
    <n v="4.8246014892072794E-2"/>
  </r>
  <r>
    <n v="5440"/>
    <x v="5439"/>
    <d v="2023-05-18T00:00:00"/>
    <x v="3"/>
    <x v="11"/>
    <x v="42"/>
    <d v="2023-05-26T00:00:00"/>
    <n v="8"/>
    <s v="Standard Class"/>
    <s v="CU-00450"/>
    <x v="89"/>
    <s v="Corporate"/>
    <s v="United States"/>
    <s v="Los Angeles"/>
    <s v="California"/>
    <s v="76792"/>
    <x v="1"/>
    <s v="FUR-TAB-65914"/>
    <x v="2"/>
    <x v="14"/>
    <s v="Bevis Round Conference Table"/>
    <n v="5882.92"/>
    <n v="6"/>
    <x v="1"/>
    <n v="1487.06"/>
    <n v="0.25277583240975571"/>
  </r>
  <r>
    <n v="5441"/>
    <x v="5440"/>
    <d v="2021-01-23T00:00:00"/>
    <x v="2"/>
    <x v="1"/>
    <x v="25"/>
    <d v="2021-01-26T00:00:00"/>
    <n v="3"/>
    <s v="Second Class"/>
    <s v="CU-00658"/>
    <x v="138"/>
    <s v="Home Office"/>
    <s v="United States"/>
    <s v="Chicago"/>
    <s v="Illinois"/>
    <s v="40945"/>
    <x v="0"/>
    <s v="FUR-BOO-53564"/>
    <x v="2"/>
    <x v="7"/>
    <s v="Sauder Classic Bookcase"/>
    <n v="4952.62"/>
    <n v="8"/>
    <x v="1"/>
    <n v="827.63"/>
    <n v="0.16710952990538341"/>
  </r>
  <r>
    <n v="5442"/>
    <x v="5441"/>
    <d v="2022-11-28T00:00:00"/>
    <x v="1"/>
    <x v="4"/>
    <x v="20"/>
    <d v="2022-12-03T00:00:00"/>
    <n v="5"/>
    <s v="Second Class"/>
    <s v="CU-00582"/>
    <x v="246"/>
    <s v="Home Office"/>
    <s v="United States"/>
    <s v="Boston"/>
    <s v="Massachusetts"/>
    <s v="74007"/>
    <x v="2"/>
    <s v="TEC-COP-44930"/>
    <x v="0"/>
    <x v="11"/>
    <s v="HP Designjet T520 Inkjet Large Format Printer"/>
    <n v="4287.46"/>
    <n v="9"/>
    <x v="1"/>
    <n v="749.36"/>
    <n v="0.17477947316126566"/>
  </r>
  <r>
    <n v="5443"/>
    <x v="5442"/>
    <d v="2023-07-16T00:00:00"/>
    <x v="3"/>
    <x v="7"/>
    <x v="41"/>
    <d v="2023-07-16T00:00:00"/>
    <n v="0"/>
    <s v="Same Day"/>
    <s v="CU-00288"/>
    <x v="145"/>
    <s v="Home Office"/>
    <s v="United States"/>
    <s v="Portland"/>
    <s v="Oregon"/>
    <s v="62977"/>
    <x v="1"/>
    <s v="TEC-ACC-36040"/>
    <x v="0"/>
    <x v="0"/>
    <s v="SanDisk Ultra 64GB"/>
    <n v="2665.36"/>
    <n v="7"/>
    <x v="3"/>
    <n v="614.41"/>
    <n v="0.23051670318456041"/>
  </r>
  <r>
    <n v="5444"/>
    <x v="5443"/>
    <d v="2023-07-15T00:00:00"/>
    <x v="3"/>
    <x v="7"/>
    <x v="41"/>
    <d v="2023-07-21T00:00:00"/>
    <n v="6"/>
    <s v="Second Class"/>
    <s v="CU-00274"/>
    <x v="275"/>
    <s v="Home Office"/>
    <s v="United States"/>
    <s v="Seattle"/>
    <s v="Washington"/>
    <s v="31877"/>
    <x v="1"/>
    <s v="TEC-ACC-70590"/>
    <x v="0"/>
    <x v="0"/>
    <s v="Kensington 62348"/>
    <n v="270.27999999999997"/>
    <n v="2"/>
    <x v="5"/>
    <n v="-25.04"/>
    <n v="-9.2644664792067496E-2"/>
  </r>
  <r>
    <n v="5445"/>
    <x v="5444"/>
    <d v="2024-02-29T00:00:00"/>
    <x v="0"/>
    <x v="9"/>
    <x v="16"/>
    <d v="2024-03-01T00:00:00"/>
    <n v="1"/>
    <s v="First Class"/>
    <s v="CU-00220"/>
    <x v="125"/>
    <s v="Home Office"/>
    <s v="United States"/>
    <s v="Portland"/>
    <s v="Oregon"/>
    <s v="88107"/>
    <x v="1"/>
    <s v="OFF-PAP-53390"/>
    <x v="1"/>
    <x v="4"/>
    <s v="Hammermill CopyPlus Copy Paper"/>
    <n v="31.54"/>
    <n v="2"/>
    <x v="3"/>
    <n v="5.58"/>
    <n v="0.17691819911223844"/>
  </r>
  <r>
    <n v="5446"/>
    <x v="5445"/>
    <d v="2022-08-04T00:00:00"/>
    <x v="1"/>
    <x v="6"/>
    <x v="43"/>
    <d v="2022-08-05T00:00:00"/>
    <n v="1"/>
    <s v="First Class"/>
    <s v="CU-00253"/>
    <x v="209"/>
    <s v="Home Office"/>
    <s v="United States"/>
    <s v="Nashville"/>
    <s v="Tennessee"/>
    <s v="32864"/>
    <x v="3"/>
    <s v="TEC-PHO-22520"/>
    <x v="0"/>
    <x v="2"/>
    <s v="Apple iPhone SE"/>
    <n v="4950.82"/>
    <n v="13"/>
    <x v="2"/>
    <n v="687.43"/>
    <n v="0.13885174577140758"/>
  </r>
  <r>
    <n v="5447"/>
    <x v="5446"/>
    <d v="2024-04-09T00:00:00"/>
    <x v="0"/>
    <x v="0"/>
    <x v="0"/>
    <d v="2024-04-09T00:00:00"/>
    <n v="0"/>
    <s v="Same Day"/>
    <s v="CU-00581"/>
    <x v="63"/>
    <s v="Corporate"/>
    <s v="United States"/>
    <s v="Seattle"/>
    <s v="Washington"/>
    <s v="17537"/>
    <x v="1"/>
    <s v="OFF-FAS-64136"/>
    <x v="1"/>
    <x v="9"/>
    <s v="Binder clips medium"/>
    <n v="781.9"/>
    <n v="5"/>
    <x v="1"/>
    <n v="-15.9"/>
    <n v="-2.0335081212431258E-2"/>
  </r>
  <r>
    <n v="5448"/>
    <x v="5447"/>
    <d v="2022-05-13T00:00:00"/>
    <x v="1"/>
    <x v="11"/>
    <x v="46"/>
    <d v="2022-05-16T00:00:00"/>
    <n v="3"/>
    <s v="Second Class"/>
    <s v="CU-00043"/>
    <x v="174"/>
    <s v="Home Office"/>
    <s v="United States"/>
    <s v="Las Vegas"/>
    <s v="Nevada"/>
    <s v="85061"/>
    <x v="1"/>
    <s v="FUR-BOO-51376"/>
    <x v="2"/>
    <x v="7"/>
    <s v="Sauder Classic Bookcase"/>
    <n v="2090.0700000000002"/>
    <n v="6"/>
    <x v="2"/>
    <n v="63.82"/>
    <n v="3.0534862468721141E-2"/>
  </r>
  <r>
    <n v="5449"/>
    <x v="5448"/>
    <d v="2021-08-04T00:00:00"/>
    <x v="2"/>
    <x v="6"/>
    <x v="27"/>
    <d v="2021-08-10T00:00:00"/>
    <n v="6"/>
    <s v="Standard Class"/>
    <s v="CU-00041"/>
    <x v="74"/>
    <s v="Corporate"/>
    <s v="United States"/>
    <s v="New York"/>
    <s v="New York"/>
    <s v="61812"/>
    <x v="2"/>
    <s v="TEC-PHO-68305"/>
    <x v="0"/>
    <x v="2"/>
    <s v="Samsung Galaxy A52"/>
    <n v="1824.35"/>
    <n v="3"/>
    <x v="0"/>
    <n v="-257.74"/>
    <n v="-0.14127771535067285"/>
  </r>
  <r>
    <n v="5450"/>
    <x v="5449"/>
    <d v="2022-09-03T00:00:00"/>
    <x v="1"/>
    <x v="8"/>
    <x v="36"/>
    <d v="2022-09-03T00:00:00"/>
    <n v="0"/>
    <s v="Same Day"/>
    <s v="CU-00677"/>
    <x v="132"/>
    <s v="Home Office"/>
    <s v="United States"/>
    <s v="Washington DC"/>
    <s v="District of Columbia"/>
    <s v="24495"/>
    <x v="2"/>
    <s v="FUR-BOO-30110"/>
    <x v="2"/>
    <x v="7"/>
    <s v="Sauder Classic Bookcase"/>
    <n v="4996.3900000000003"/>
    <n v="3"/>
    <x v="4"/>
    <n v="1175.6400000000001"/>
    <n v="0.23529788507302274"/>
  </r>
  <r>
    <n v="5451"/>
    <x v="5450"/>
    <d v="2021-05-12T00:00:00"/>
    <x v="2"/>
    <x v="11"/>
    <x v="39"/>
    <d v="2021-05-12T00:00:00"/>
    <n v="0"/>
    <s v="Same Day"/>
    <s v="CU-00103"/>
    <x v="235"/>
    <s v="Consumer"/>
    <s v="United States"/>
    <s v="Los Angeles"/>
    <s v="California"/>
    <s v="50835"/>
    <x v="1"/>
    <s v="TEC-PHO-55903"/>
    <x v="0"/>
    <x v="2"/>
    <s v="Apple iPhone SE"/>
    <n v="162.57"/>
    <n v="1"/>
    <x v="5"/>
    <n v="-17.739999999999998"/>
    <n v="-0.10912222427262101"/>
  </r>
  <r>
    <n v="5452"/>
    <x v="5451"/>
    <d v="2024-10-30T00:00:00"/>
    <x v="0"/>
    <x v="3"/>
    <x v="24"/>
    <d v="2024-11-05T00:00:00"/>
    <n v="6"/>
    <s v="Second Class"/>
    <s v="CU-00329"/>
    <x v="88"/>
    <s v="Consumer"/>
    <s v="United States"/>
    <s v="Miami"/>
    <s v="Florida"/>
    <s v="58162"/>
    <x v="3"/>
    <s v="OFF-PAP-60303"/>
    <x v="1"/>
    <x v="4"/>
    <s v="Hammermill CopyPlus Copy Paper"/>
    <n v="736.33"/>
    <n v="7"/>
    <x v="3"/>
    <n v="113.72"/>
    <n v="0.15444162264202191"/>
  </r>
  <r>
    <n v="5453"/>
    <x v="5452"/>
    <d v="2023-09-07T00:00:00"/>
    <x v="3"/>
    <x v="8"/>
    <x v="12"/>
    <d v="2023-09-12T00:00:00"/>
    <n v="5"/>
    <s v="Standard Class"/>
    <s v="CU-00655"/>
    <x v="173"/>
    <s v="Home Office"/>
    <s v="United States"/>
    <s v="Boston"/>
    <s v="Massachusetts"/>
    <s v="47137"/>
    <x v="2"/>
    <s v="TEC-ACC-65318"/>
    <x v="0"/>
    <x v="0"/>
    <s v="Memorex Mini Travel Drive 64 GB"/>
    <n v="8830.5499999999993"/>
    <n v="12"/>
    <x v="5"/>
    <n v="-766.16"/>
    <n v="-8.6762432691055491E-2"/>
  </r>
  <r>
    <n v="5454"/>
    <x v="5453"/>
    <d v="2021-11-20T00:00:00"/>
    <x v="2"/>
    <x v="4"/>
    <x v="8"/>
    <d v="2021-11-23T00:00:00"/>
    <n v="3"/>
    <s v="First Class"/>
    <s v="CU-00724"/>
    <x v="190"/>
    <s v="Consumer"/>
    <s v="United States"/>
    <s v="Chicago"/>
    <s v="Illinois"/>
    <s v="77178"/>
    <x v="0"/>
    <s v="TEC-ACC-54803"/>
    <x v="0"/>
    <x v="0"/>
    <s v="Logitech MK550 Wireless Wave Keyboard and Mouse"/>
    <n v="15746.49"/>
    <n v="11"/>
    <x v="3"/>
    <n v="4959.29"/>
    <n v="0.31494574346409898"/>
  </r>
  <r>
    <n v="5455"/>
    <x v="5454"/>
    <d v="2022-12-13T00:00:00"/>
    <x v="1"/>
    <x v="5"/>
    <x v="5"/>
    <d v="2022-12-13T00:00:00"/>
    <n v="0"/>
    <s v="Same Day"/>
    <s v="CU-00241"/>
    <x v="173"/>
    <s v="Consumer"/>
    <s v="United States"/>
    <s v="Boston"/>
    <s v="Massachusetts"/>
    <s v="19867"/>
    <x v="2"/>
    <s v="TEC-ACC-41197"/>
    <x v="0"/>
    <x v="0"/>
    <s v="Plantronics CS540 Wireless Headset System"/>
    <n v="1381.94"/>
    <n v="4"/>
    <x v="3"/>
    <n v="-38.4"/>
    <n v="-2.7787024038670272E-2"/>
  </r>
  <r>
    <n v="5456"/>
    <x v="5455"/>
    <d v="2024-06-18T00:00:00"/>
    <x v="0"/>
    <x v="2"/>
    <x v="2"/>
    <d v="2024-06-23T00:00:00"/>
    <n v="5"/>
    <s v="Standard Class"/>
    <s v="CU-00082"/>
    <x v="245"/>
    <s v="Consumer"/>
    <s v="United States"/>
    <s v="Washington DC"/>
    <s v="District of Columbia"/>
    <s v="97240"/>
    <x v="2"/>
    <s v="TEC-ACC-72183"/>
    <x v="0"/>
    <x v="0"/>
    <s v="SanDisk Ultra 64GB"/>
    <n v="4231.1499999999996"/>
    <n v="6"/>
    <x v="3"/>
    <n v="-59.93"/>
    <n v="-1.4163997967455657E-2"/>
  </r>
  <r>
    <n v="5457"/>
    <x v="5456"/>
    <d v="2022-10-03T00:00:00"/>
    <x v="1"/>
    <x v="3"/>
    <x v="3"/>
    <d v="2022-10-03T00:00:00"/>
    <n v="0"/>
    <s v="Same Day"/>
    <s v="CU-00514"/>
    <x v="99"/>
    <s v="Home Office"/>
    <s v="United States"/>
    <s v="Chicago"/>
    <s v="Illinois"/>
    <s v="83072"/>
    <x v="0"/>
    <s v="OFF-STO-93561"/>
    <x v="1"/>
    <x v="8"/>
    <s v="Steelmaster by MMF Industries Locking Cash Box"/>
    <n v="2060.92"/>
    <n v="14"/>
    <x v="1"/>
    <n v="41.22"/>
    <n v="2.0000776352308677E-2"/>
  </r>
  <r>
    <n v="5458"/>
    <x v="5457"/>
    <d v="2022-12-03T00:00:00"/>
    <x v="1"/>
    <x v="5"/>
    <x v="5"/>
    <d v="2022-12-10T00:00:00"/>
    <n v="7"/>
    <s v="Standard Class"/>
    <s v="CU-00670"/>
    <x v="156"/>
    <s v="Consumer"/>
    <s v="United States"/>
    <s v="Atlanta"/>
    <s v="Georgia"/>
    <s v="84259"/>
    <x v="3"/>
    <s v="FUR-CHA-49525"/>
    <x v="2"/>
    <x v="13"/>
    <s v="Hon Deluxe Fabric Upholstered Stacking Chairs"/>
    <n v="743.94"/>
    <n v="2"/>
    <x v="1"/>
    <n v="-75.510000000000005"/>
    <n v="-0.10150012097749818"/>
  </r>
  <r>
    <n v="5459"/>
    <x v="5458"/>
    <d v="2024-04-02T00:00:00"/>
    <x v="0"/>
    <x v="0"/>
    <x v="0"/>
    <d v="2024-04-02T00:00:00"/>
    <n v="0"/>
    <s v="Same Day"/>
    <s v="CU-00061"/>
    <x v="239"/>
    <s v="Consumer"/>
    <s v="United States"/>
    <s v="Houston"/>
    <s v="Texas"/>
    <s v="34834"/>
    <x v="0"/>
    <s v="TEC-ACC-63291"/>
    <x v="0"/>
    <x v="0"/>
    <s v="SanDisk Ultra 64GB"/>
    <n v="11531.32"/>
    <n v="14"/>
    <x v="2"/>
    <n v="3773.35"/>
    <n v="0.32722619786806717"/>
  </r>
  <r>
    <n v="5460"/>
    <x v="5459"/>
    <d v="2022-10-11T00:00:00"/>
    <x v="1"/>
    <x v="3"/>
    <x v="3"/>
    <d v="2022-10-16T00:00:00"/>
    <n v="5"/>
    <s v="Second Class"/>
    <s v="CU-00093"/>
    <x v="71"/>
    <s v="Corporate"/>
    <s v="United States"/>
    <s v="Denver"/>
    <s v="Colorado"/>
    <s v="71133"/>
    <x v="0"/>
    <s v="FUR-FUR-27513"/>
    <x v="2"/>
    <x v="10"/>
    <s v="Acme Flexible Frame Partition"/>
    <n v="3692.84"/>
    <n v="12"/>
    <x v="4"/>
    <n v="-333.87"/>
    <n v="-9.0410090878565011E-2"/>
  </r>
  <r>
    <n v="5461"/>
    <x v="5460"/>
    <d v="2022-01-11T00:00:00"/>
    <x v="1"/>
    <x v="1"/>
    <x v="1"/>
    <d v="2022-01-13T00:00:00"/>
    <n v="2"/>
    <s v="First Class"/>
    <s v="CU-00416"/>
    <x v="99"/>
    <s v="Home Office"/>
    <s v="United States"/>
    <s v="Las Vegas"/>
    <s v="Nevada"/>
    <s v="14832"/>
    <x v="1"/>
    <s v="OFF-BIN-40406"/>
    <x v="1"/>
    <x v="3"/>
    <s v="Cardinal Easy Open Angle-D Binders"/>
    <n v="774.52"/>
    <n v="8"/>
    <x v="0"/>
    <n v="58.66"/>
    <n v="7.5737230801012231E-2"/>
  </r>
  <r>
    <n v="5462"/>
    <x v="5461"/>
    <d v="2024-01-28T00:00:00"/>
    <x v="0"/>
    <x v="1"/>
    <x v="33"/>
    <d v="2024-01-31T00:00:00"/>
    <n v="3"/>
    <s v="First Class"/>
    <s v="CU-00038"/>
    <x v="99"/>
    <s v="Consumer"/>
    <s v="United States"/>
    <s v="Philadelphia"/>
    <s v="Pennsylvania"/>
    <s v="92853"/>
    <x v="2"/>
    <s v="OFF-SUP-29614"/>
    <x v="1"/>
    <x v="5"/>
    <s v="Avery Hi-Liter EverBold"/>
    <n v="420.63"/>
    <n v="6"/>
    <x v="0"/>
    <n v="117.07"/>
    <n v="0.27832061431662031"/>
  </r>
  <r>
    <n v="5463"/>
    <x v="5462"/>
    <d v="2021-10-06T00:00:00"/>
    <x v="2"/>
    <x v="3"/>
    <x v="10"/>
    <d v="2021-10-14T00:00:00"/>
    <n v="8"/>
    <s v="Standard Class"/>
    <s v="CU-00100"/>
    <x v="96"/>
    <s v="Consumer"/>
    <s v="United States"/>
    <s v="San Francisco"/>
    <s v="California"/>
    <s v="99165"/>
    <x v="1"/>
    <s v="TEC-PHO-69269"/>
    <x v="0"/>
    <x v="2"/>
    <s v="Apple iPhone SE"/>
    <n v="3899.14"/>
    <n v="3"/>
    <x v="3"/>
    <n v="1229.58"/>
    <n v="0.31534646101448011"/>
  </r>
  <r>
    <n v="5464"/>
    <x v="5463"/>
    <d v="2022-11-15T00:00:00"/>
    <x v="1"/>
    <x v="4"/>
    <x v="20"/>
    <d v="2022-11-16T00:00:00"/>
    <n v="1"/>
    <s v="First Class"/>
    <s v="CU-00481"/>
    <x v="217"/>
    <s v="Home Office"/>
    <s v="United States"/>
    <s v="New York"/>
    <s v="New York"/>
    <s v="73208"/>
    <x v="2"/>
    <s v="OFF-FAS-57037"/>
    <x v="1"/>
    <x v="9"/>
    <s v="Advantus 75305 EasyClose Envelopes"/>
    <n v="39.76"/>
    <n v="1"/>
    <x v="0"/>
    <n v="0.26"/>
    <n v="6.5392354124748494E-3"/>
  </r>
  <r>
    <n v="5465"/>
    <x v="5464"/>
    <d v="2024-07-04T00:00:00"/>
    <x v="0"/>
    <x v="7"/>
    <x v="28"/>
    <d v="2024-07-07T00:00:00"/>
    <n v="3"/>
    <s v="First Class"/>
    <s v="CU-00294"/>
    <x v="70"/>
    <s v="Home Office"/>
    <s v="United States"/>
    <s v="Portland"/>
    <s v="Oregon"/>
    <s v="79371"/>
    <x v="1"/>
    <s v="FUR-FUR-17660"/>
    <x v="2"/>
    <x v="10"/>
    <s v="Eldon Expressions Punched Metal &amp; Wood Desk Accessories"/>
    <n v="742"/>
    <n v="2"/>
    <x v="5"/>
    <n v="-43.28"/>
    <n v="-5.8328840970350404E-2"/>
  </r>
  <r>
    <n v="5466"/>
    <x v="5465"/>
    <d v="2021-10-16T00:00:00"/>
    <x v="2"/>
    <x v="3"/>
    <x v="10"/>
    <d v="2021-10-23T00:00:00"/>
    <n v="7"/>
    <s v="Standard Class"/>
    <s v="CU-00629"/>
    <x v="228"/>
    <s v="Corporate"/>
    <s v="United States"/>
    <s v="Houston"/>
    <s v="Texas"/>
    <s v="13779"/>
    <x v="0"/>
    <s v="FUR-BOO-47128"/>
    <x v="2"/>
    <x v="7"/>
    <s v="Sauder Classic Bookcase"/>
    <n v="706.38"/>
    <n v="14"/>
    <x v="5"/>
    <n v="2.79"/>
    <n v="3.9497154506073218E-3"/>
  </r>
  <r>
    <n v="5467"/>
    <x v="5466"/>
    <d v="2023-01-16T00:00:00"/>
    <x v="3"/>
    <x v="1"/>
    <x v="35"/>
    <d v="2023-01-19T00:00:00"/>
    <n v="3"/>
    <s v="Second Class"/>
    <s v="CU-00459"/>
    <x v="322"/>
    <s v="Home Office"/>
    <s v="United States"/>
    <s v="Chicago"/>
    <s v="Illinois"/>
    <s v="61351"/>
    <x v="0"/>
    <s v="OFF-FAS-88384"/>
    <x v="1"/>
    <x v="9"/>
    <s v="Binder clips medium"/>
    <n v="334.87"/>
    <n v="8"/>
    <x v="1"/>
    <n v="53.67"/>
    <n v="0.16027114999850689"/>
  </r>
  <r>
    <n v="5468"/>
    <x v="5467"/>
    <d v="2023-09-12T00:00:00"/>
    <x v="3"/>
    <x v="8"/>
    <x v="12"/>
    <d v="2023-09-12T00:00:00"/>
    <n v="0"/>
    <s v="Same Day"/>
    <s v="CU-00513"/>
    <x v="83"/>
    <s v="Consumer"/>
    <s v="United States"/>
    <s v="Los Angeles"/>
    <s v="California"/>
    <s v="43970"/>
    <x v="1"/>
    <s v="TEC-ACC-48851"/>
    <x v="0"/>
    <x v="0"/>
    <s v="Kensington 62348"/>
    <n v="5680.46"/>
    <n v="8"/>
    <x v="5"/>
    <n v="1994.27"/>
    <n v="0.35107544107343419"/>
  </r>
  <r>
    <n v="5469"/>
    <x v="5468"/>
    <d v="2022-08-20T00:00:00"/>
    <x v="1"/>
    <x v="6"/>
    <x v="43"/>
    <d v="2022-08-20T00:00:00"/>
    <n v="0"/>
    <s v="Same Day"/>
    <s v="CU-00332"/>
    <x v="146"/>
    <s v="Corporate"/>
    <s v="United States"/>
    <s v="Seattle"/>
    <s v="Washington"/>
    <s v="40399"/>
    <x v="1"/>
    <s v="OFF-FAS-17052"/>
    <x v="1"/>
    <x v="9"/>
    <s v="Advantus 75305 EasyClose Envelopes"/>
    <n v="1742.32"/>
    <n v="9"/>
    <x v="3"/>
    <n v="-144.33000000000001"/>
    <n v="-8.2837825428164757E-2"/>
  </r>
  <r>
    <n v="5470"/>
    <x v="5469"/>
    <d v="2021-08-14T00:00:00"/>
    <x v="2"/>
    <x v="6"/>
    <x v="27"/>
    <d v="2021-08-21T00:00:00"/>
    <n v="7"/>
    <s v="Standard Class"/>
    <s v="CU-00529"/>
    <x v="141"/>
    <s v="Corporate"/>
    <s v="United States"/>
    <s v="Las Vegas"/>
    <s v="Nevada"/>
    <s v="46692"/>
    <x v="1"/>
    <s v="FUR-CHA-86988"/>
    <x v="2"/>
    <x v="13"/>
    <s v="Global Troy Executive Chair"/>
    <n v="16656.740000000002"/>
    <n v="12"/>
    <x v="5"/>
    <n v="3749.66"/>
    <n v="0.22511367770644192"/>
  </r>
  <r>
    <n v="5471"/>
    <x v="5470"/>
    <d v="2024-07-01T00:00:00"/>
    <x v="0"/>
    <x v="7"/>
    <x v="28"/>
    <d v="2024-07-08T00:00:00"/>
    <n v="7"/>
    <s v="Standard Class"/>
    <s v="CU-00308"/>
    <x v="77"/>
    <s v="Consumer"/>
    <s v="United States"/>
    <s v="Charlotte"/>
    <s v="North Carolina"/>
    <s v="77124"/>
    <x v="3"/>
    <s v="TEC-MAC-67683"/>
    <x v="0"/>
    <x v="12"/>
    <s v="Lexmark MX611dhe Monochrome Laser Printer"/>
    <n v="3918.6"/>
    <n v="13"/>
    <x v="2"/>
    <n v="399.81"/>
    <n v="0.10202878579084367"/>
  </r>
  <r>
    <n v="5472"/>
    <x v="5471"/>
    <d v="2023-09-05T00:00:00"/>
    <x v="3"/>
    <x v="8"/>
    <x v="12"/>
    <d v="2023-09-10T00:00:00"/>
    <n v="5"/>
    <s v="Standard Class"/>
    <s v="CU-00274"/>
    <x v="275"/>
    <s v="Home Office"/>
    <s v="United States"/>
    <s v="Seattle"/>
    <s v="Washington"/>
    <s v="38024"/>
    <x v="1"/>
    <s v="TEC-PHO-41824"/>
    <x v="0"/>
    <x v="2"/>
    <s v="Samsung Galaxy A52"/>
    <n v="3832.95"/>
    <n v="3"/>
    <x v="3"/>
    <n v="49.33"/>
    <n v="1.2869982650438956E-2"/>
  </r>
  <r>
    <n v="5473"/>
    <x v="5472"/>
    <d v="2022-09-05T00:00:00"/>
    <x v="1"/>
    <x v="8"/>
    <x v="36"/>
    <d v="2022-09-12T00:00:00"/>
    <n v="7"/>
    <s v="Standard Class"/>
    <s v="CU-00031"/>
    <x v="76"/>
    <s v="Consumer"/>
    <s v="United States"/>
    <s v="Denver"/>
    <s v="Colorado"/>
    <s v="19115"/>
    <x v="0"/>
    <s v="TEC-MAC-17686"/>
    <x v="0"/>
    <x v="12"/>
    <s v="Lexmark MX611dhe Monochrome Laser Printer"/>
    <n v="711.88"/>
    <n v="1"/>
    <x v="5"/>
    <n v="45.51"/>
    <n v="6.3929313929313933E-2"/>
  </r>
  <r>
    <n v="5474"/>
    <x v="5473"/>
    <d v="2023-10-17T00:00:00"/>
    <x v="3"/>
    <x v="3"/>
    <x v="29"/>
    <d v="2023-10-18T00:00:00"/>
    <n v="1"/>
    <s v="First Class"/>
    <s v="CU-00259"/>
    <x v="197"/>
    <s v="Home Office"/>
    <s v="United States"/>
    <s v="Denver"/>
    <s v="Colorado"/>
    <s v="23060"/>
    <x v="0"/>
    <s v="TEC-ACC-90125"/>
    <x v="0"/>
    <x v="0"/>
    <s v="SanDisk Ultra 64GB"/>
    <n v="9479.74"/>
    <n v="13"/>
    <x v="5"/>
    <n v="3452.7"/>
    <n v="0.36421884988406855"/>
  </r>
  <r>
    <n v="5475"/>
    <x v="5474"/>
    <d v="2021-06-19T00:00:00"/>
    <x v="2"/>
    <x v="2"/>
    <x v="18"/>
    <d v="2021-06-20T00:00:00"/>
    <n v="1"/>
    <s v="First Class"/>
    <s v="CU-00390"/>
    <x v="189"/>
    <s v="Home Office"/>
    <s v="United States"/>
    <s v="Las Vegas"/>
    <s v="Nevada"/>
    <s v="79282"/>
    <x v="1"/>
    <s v="FUR-TAB-20186"/>
    <x v="2"/>
    <x v="14"/>
    <s v="Chromcraft Training Table"/>
    <n v="3256.89"/>
    <n v="5"/>
    <x v="5"/>
    <n v="-292.24"/>
    <n v="-8.972977288149124E-2"/>
  </r>
  <r>
    <n v="5476"/>
    <x v="5475"/>
    <d v="2021-06-21T00:00:00"/>
    <x v="2"/>
    <x v="2"/>
    <x v="18"/>
    <d v="2021-06-24T00:00:00"/>
    <n v="3"/>
    <s v="Second Class"/>
    <s v="CU-00750"/>
    <x v="34"/>
    <s v="Home Office"/>
    <s v="United States"/>
    <s v="Washington DC"/>
    <s v="District of Columbia"/>
    <s v="21109"/>
    <x v="2"/>
    <s v="TEC-MAC-56449"/>
    <x v="0"/>
    <x v="12"/>
    <s v="Lexmark MX611dhe Monochrome Laser Printer"/>
    <n v="634.52"/>
    <n v="11"/>
    <x v="0"/>
    <n v="58.21"/>
    <n v="9.1738637079997479E-2"/>
  </r>
  <r>
    <n v="5477"/>
    <x v="5476"/>
    <d v="2024-08-28T00:00:00"/>
    <x v="0"/>
    <x v="6"/>
    <x v="6"/>
    <d v="2024-08-28T00:00:00"/>
    <n v="0"/>
    <s v="Same Day"/>
    <s v="CU-00697"/>
    <x v="230"/>
    <s v="Corporate"/>
    <s v="United States"/>
    <s v="Houston"/>
    <s v="Texas"/>
    <s v="71189"/>
    <x v="0"/>
    <s v="OFF-LAB-27952"/>
    <x v="1"/>
    <x v="15"/>
    <s v="Avery 503"/>
    <n v="1087.43"/>
    <n v="8"/>
    <x v="3"/>
    <n v="474.12"/>
    <n v="0.43600047819169968"/>
  </r>
  <r>
    <n v="5478"/>
    <x v="5477"/>
    <d v="2021-09-26T00:00:00"/>
    <x v="2"/>
    <x v="8"/>
    <x v="38"/>
    <d v="2021-09-26T00:00:00"/>
    <n v="0"/>
    <s v="Same Day"/>
    <s v="CU-00046"/>
    <x v="3"/>
    <s v="Consumer"/>
    <s v="United States"/>
    <s v="New York"/>
    <s v="New York"/>
    <s v="92485"/>
    <x v="2"/>
    <s v="OFF-BIN-95261"/>
    <x v="1"/>
    <x v="3"/>
    <s v="Ibico 21-Sheet Binder"/>
    <n v="385.97"/>
    <n v="14"/>
    <x v="0"/>
    <n v="101.23"/>
    <n v="0.26227427002098608"/>
  </r>
  <r>
    <n v="5479"/>
    <x v="5478"/>
    <d v="2022-03-22T00:00:00"/>
    <x v="1"/>
    <x v="10"/>
    <x v="47"/>
    <d v="2022-03-23T00:00:00"/>
    <n v="1"/>
    <s v="First Class"/>
    <s v="CU-00152"/>
    <x v="73"/>
    <s v="Home Office"/>
    <s v="United States"/>
    <s v="San Francisco"/>
    <s v="California"/>
    <s v="43507"/>
    <x v="1"/>
    <s v="OFF-FAS-46926"/>
    <x v="1"/>
    <x v="9"/>
    <s v="Binder clips medium"/>
    <n v="421.05"/>
    <n v="14"/>
    <x v="3"/>
    <n v="-28.88"/>
    <n v="-6.8590428690179311E-2"/>
  </r>
  <r>
    <n v="5480"/>
    <x v="5479"/>
    <d v="2021-03-22T00:00:00"/>
    <x v="2"/>
    <x v="10"/>
    <x v="21"/>
    <d v="2021-03-25T00:00:00"/>
    <n v="3"/>
    <s v="First Class"/>
    <s v="CU-00495"/>
    <x v="257"/>
    <s v="Corporate"/>
    <s v="United States"/>
    <s v="Los Angeles"/>
    <s v="California"/>
    <s v="19337"/>
    <x v="1"/>
    <s v="OFF-LAB-86405"/>
    <x v="1"/>
    <x v="15"/>
    <s v="Xerox 1967"/>
    <n v="1317.11"/>
    <n v="9"/>
    <x v="0"/>
    <n v="479.96"/>
    <n v="0.36440388426175491"/>
  </r>
  <r>
    <n v="5481"/>
    <x v="5480"/>
    <d v="2021-05-09T00:00:00"/>
    <x v="2"/>
    <x v="11"/>
    <x v="39"/>
    <d v="2021-05-15T00:00:00"/>
    <n v="6"/>
    <s v="Standard Class"/>
    <s v="CU-00063"/>
    <x v="232"/>
    <s v="Consumer"/>
    <s v="United States"/>
    <s v="Chicago"/>
    <s v="Illinois"/>
    <s v="67117"/>
    <x v="0"/>
    <s v="FUR-TAB-62067"/>
    <x v="2"/>
    <x v="14"/>
    <s v="Bretford CR4500 Series Slim Rectangular Table"/>
    <n v="5906.32"/>
    <n v="13"/>
    <x v="5"/>
    <n v="-332.17"/>
    <n v="-5.6239756735158276E-2"/>
  </r>
  <r>
    <n v="5482"/>
    <x v="5481"/>
    <d v="2021-05-03T00:00:00"/>
    <x v="2"/>
    <x v="11"/>
    <x v="39"/>
    <d v="2021-05-06T00:00:00"/>
    <n v="3"/>
    <s v="First Class"/>
    <s v="CU-00278"/>
    <x v="93"/>
    <s v="Corporate"/>
    <s v="United States"/>
    <s v="Seattle"/>
    <s v="Washington"/>
    <s v="22797"/>
    <x v="1"/>
    <s v="OFF-ART-76674"/>
    <x v="1"/>
    <x v="16"/>
    <s v="Avery 47"/>
    <n v="519.16"/>
    <n v="11"/>
    <x v="2"/>
    <n v="32.99"/>
    <n v="6.3544957238616237E-2"/>
  </r>
  <r>
    <n v="5483"/>
    <x v="5482"/>
    <d v="2021-01-11T00:00:00"/>
    <x v="2"/>
    <x v="1"/>
    <x v="25"/>
    <d v="2021-01-16T00:00:00"/>
    <n v="5"/>
    <s v="Standard Class"/>
    <s v="CU-00411"/>
    <x v="146"/>
    <s v="Corporate"/>
    <s v="United States"/>
    <s v="Charlotte"/>
    <s v="North Carolina"/>
    <s v="76878"/>
    <x v="3"/>
    <s v="TEC-PHO-71575"/>
    <x v="0"/>
    <x v="2"/>
    <s v="Motorola Moto G Play"/>
    <n v="211.9"/>
    <n v="1"/>
    <x v="0"/>
    <n v="-18.46"/>
    <n v="-8.7116564417177911E-2"/>
  </r>
  <r>
    <n v="5484"/>
    <x v="5483"/>
    <d v="2023-08-06T00:00:00"/>
    <x v="3"/>
    <x v="6"/>
    <x v="26"/>
    <d v="2023-08-06T00:00:00"/>
    <n v="0"/>
    <s v="Same Day"/>
    <s v="CU-00488"/>
    <x v="59"/>
    <s v="Home Office"/>
    <s v="United States"/>
    <s v="Portland"/>
    <s v="Oregon"/>
    <s v="56581"/>
    <x v="1"/>
    <s v="TEC-MAC-59936"/>
    <x v="0"/>
    <x v="12"/>
    <s v="Epson Stylus Photo R280"/>
    <n v="3033.45"/>
    <n v="3"/>
    <x v="4"/>
    <n v="836.11"/>
    <n v="0.27563005818457537"/>
  </r>
  <r>
    <n v="5485"/>
    <x v="5484"/>
    <d v="2021-08-30T00:00:00"/>
    <x v="2"/>
    <x v="6"/>
    <x v="27"/>
    <d v="2021-09-05T00:00:00"/>
    <n v="6"/>
    <s v="Standard Class"/>
    <s v="CU-00457"/>
    <x v="109"/>
    <s v="Home Office"/>
    <s v="United States"/>
    <s v="Houston"/>
    <s v="Texas"/>
    <s v="67063"/>
    <x v="0"/>
    <s v="OFF-ART-48899"/>
    <x v="1"/>
    <x v="16"/>
    <s v="Sanford 16-Color Pencils"/>
    <n v="296.5"/>
    <n v="2"/>
    <x v="4"/>
    <n v="132.27000000000001"/>
    <n v="0.44610455311973024"/>
  </r>
  <r>
    <n v="5486"/>
    <x v="5485"/>
    <d v="2021-05-09T00:00:00"/>
    <x v="2"/>
    <x v="11"/>
    <x v="39"/>
    <d v="2021-05-11T00:00:00"/>
    <n v="2"/>
    <s v="First Class"/>
    <s v="CU-00464"/>
    <x v="279"/>
    <s v="Consumer"/>
    <s v="United States"/>
    <s v="Baltimore"/>
    <s v="Maryland"/>
    <s v="94331"/>
    <x v="2"/>
    <s v="TEC-PHO-33576"/>
    <x v="0"/>
    <x v="2"/>
    <s v="Samsung Galaxy A52"/>
    <n v="4242.72"/>
    <n v="14"/>
    <x v="1"/>
    <n v="885.65"/>
    <n v="0.20874580457819511"/>
  </r>
  <r>
    <n v="5487"/>
    <x v="5486"/>
    <d v="2022-03-27T00:00:00"/>
    <x v="1"/>
    <x v="10"/>
    <x v="47"/>
    <d v="2022-04-02T00:00:00"/>
    <n v="6"/>
    <s v="Second Class"/>
    <s v="CU-00620"/>
    <x v="267"/>
    <s v="Home Office"/>
    <s v="United States"/>
    <s v="Miami"/>
    <s v="Florida"/>
    <s v="48533"/>
    <x v="3"/>
    <s v="FUR-CHA-26439"/>
    <x v="2"/>
    <x v="13"/>
    <s v="Harbour Creations 67200 Series"/>
    <n v="5236.13"/>
    <n v="9"/>
    <x v="1"/>
    <n v="-218.45"/>
    <n v="-4.1719743398273147E-2"/>
  </r>
  <r>
    <n v="5488"/>
    <x v="5487"/>
    <d v="2023-10-17T00:00:00"/>
    <x v="3"/>
    <x v="3"/>
    <x v="29"/>
    <d v="2023-10-18T00:00:00"/>
    <n v="1"/>
    <s v="First Class"/>
    <s v="CU-00137"/>
    <x v="177"/>
    <s v="Home Office"/>
    <s v="United States"/>
    <s v="Las Vegas"/>
    <s v="Nevada"/>
    <s v="99421"/>
    <x v="1"/>
    <s v="OFF-LAB-58636"/>
    <x v="1"/>
    <x v="15"/>
    <s v="Avery 5663 Internet Shipping Labels"/>
    <n v="71.66"/>
    <n v="3"/>
    <x v="5"/>
    <n v="3.55"/>
    <n v="4.9539492045771696E-2"/>
  </r>
  <r>
    <n v="5489"/>
    <x v="5488"/>
    <d v="2023-06-20T00:00:00"/>
    <x v="3"/>
    <x v="2"/>
    <x v="37"/>
    <d v="2023-06-28T00:00:00"/>
    <n v="8"/>
    <s v="Standard Class"/>
    <s v="CU-00187"/>
    <x v="279"/>
    <s v="Consumer"/>
    <s v="United States"/>
    <s v="New Orleans"/>
    <s v="Louisiana"/>
    <s v="15276"/>
    <x v="3"/>
    <s v="FUR-FUR-29233"/>
    <x v="2"/>
    <x v="10"/>
    <s v="Eldon Expressions Punched Metal &amp; Wood Desk Accessories"/>
    <n v="7230.99"/>
    <n v="5"/>
    <x v="3"/>
    <n v="-1423.51"/>
    <n v="-0.19686239366946989"/>
  </r>
  <r>
    <n v="5490"/>
    <x v="5489"/>
    <d v="2024-07-18T00:00:00"/>
    <x v="0"/>
    <x v="7"/>
    <x v="28"/>
    <d v="2024-07-18T00:00:00"/>
    <n v="0"/>
    <s v="Same Day"/>
    <s v="CU-00234"/>
    <x v="32"/>
    <s v="Home Office"/>
    <s v="United States"/>
    <s v="Baltimore"/>
    <s v="Maryland"/>
    <s v="46991"/>
    <x v="2"/>
    <s v="FUR-TAB-87143"/>
    <x v="2"/>
    <x v="14"/>
    <s v="Bretford CR4500 Series Slim Rectangular Table"/>
    <n v="24736.880000000001"/>
    <n v="13"/>
    <x v="3"/>
    <n v="5607.91"/>
    <n v="0.22670239739207207"/>
  </r>
  <r>
    <n v="5491"/>
    <x v="5490"/>
    <d v="2022-03-03T00:00:00"/>
    <x v="1"/>
    <x v="10"/>
    <x v="47"/>
    <d v="2022-03-03T00:00:00"/>
    <n v="0"/>
    <s v="Same Day"/>
    <s v="CU-00323"/>
    <x v="61"/>
    <s v="Consumer"/>
    <s v="United States"/>
    <s v="Miami"/>
    <s v="Florida"/>
    <s v="52164"/>
    <x v="3"/>
    <s v="FUR-TAB-84459"/>
    <x v="2"/>
    <x v="14"/>
    <s v="Bretford CR4500 Series Slim Rectangular Table"/>
    <n v="5012.83"/>
    <n v="3"/>
    <x v="3"/>
    <n v="-431"/>
    <n v="-8.5979376918826289E-2"/>
  </r>
  <r>
    <n v="5492"/>
    <x v="5491"/>
    <d v="2022-09-17T00:00:00"/>
    <x v="1"/>
    <x v="8"/>
    <x v="36"/>
    <d v="2022-09-22T00:00:00"/>
    <n v="5"/>
    <s v="Standard Class"/>
    <s v="CU-00619"/>
    <x v="267"/>
    <s v="Corporate"/>
    <s v="United States"/>
    <s v="Philadelphia"/>
    <s v="Pennsylvania"/>
    <s v="63691"/>
    <x v="2"/>
    <s v="FUR-CHA-98115"/>
    <x v="2"/>
    <x v="13"/>
    <s v="Hon Deluxe Fabric Upholstered Stacking Chairs"/>
    <n v="12976.99"/>
    <n v="14"/>
    <x v="3"/>
    <n v="-1033.07"/>
    <n v="-7.9607828934136496E-2"/>
  </r>
  <r>
    <n v="5493"/>
    <x v="5492"/>
    <d v="2024-07-03T00:00:00"/>
    <x v="0"/>
    <x v="7"/>
    <x v="28"/>
    <d v="2024-07-03T00:00:00"/>
    <n v="0"/>
    <s v="Same Day"/>
    <s v="CU-00073"/>
    <x v="201"/>
    <s v="Home Office"/>
    <s v="United States"/>
    <s v="Dallas"/>
    <s v="Texas"/>
    <s v="86092"/>
    <x v="0"/>
    <s v="OFF-APP-60219"/>
    <x v="1"/>
    <x v="6"/>
    <s v="Hoover Stair Vacuum"/>
    <n v="446.25"/>
    <n v="5"/>
    <x v="4"/>
    <n v="129.47999999999999"/>
    <n v="0.29015126050420165"/>
  </r>
  <r>
    <n v="5494"/>
    <x v="5493"/>
    <d v="2022-06-28T00:00:00"/>
    <x v="1"/>
    <x v="2"/>
    <x v="9"/>
    <d v="2022-06-28T00:00:00"/>
    <n v="0"/>
    <s v="Same Day"/>
    <s v="CU-00600"/>
    <x v="45"/>
    <s v="Consumer"/>
    <s v="United States"/>
    <s v="Portland"/>
    <s v="Oregon"/>
    <s v="21445"/>
    <x v="1"/>
    <s v="FUR-TAB-88447"/>
    <x v="2"/>
    <x v="14"/>
    <s v="Bretford CR4500 Series Slim Rectangular Table"/>
    <n v="227.03"/>
    <n v="1"/>
    <x v="4"/>
    <n v="-29.21"/>
    <n v="-0.12866141038629256"/>
  </r>
  <r>
    <n v="5495"/>
    <x v="5494"/>
    <d v="2022-02-25T00:00:00"/>
    <x v="1"/>
    <x v="9"/>
    <x v="17"/>
    <d v="2022-03-02T00:00:00"/>
    <n v="5"/>
    <s v="Standard Class"/>
    <s v="CU-00050"/>
    <x v="45"/>
    <s v="Home Office"/>
    <s v="United States"/>
    <s v="New York"/>
    <s v="New York"/>
    <s v="91876"/>
    <x v="2"/>
    <s v="TEC-ACC-61056"/>
    <x v="0"/>
    <x v="0"/>
    <s v="Logitech MK550 Wireless Wave Keyboard and Mouse"/>
    <n v="1921.62"/>
    <n v="10"/>
    <x v="1"/>
    <n v="-213.09"/>
    <n v="-0.11089081087832142"/>
  </r>
  <r>
    <n v="5496"/>
    <x v="5495"/>
    <d v="2022-01-25T00:00:00"/>
    <x v="1"/>
    <x v="1"/>
    <x v="1"/>
    <d v="2022-01-27T00:00:00"/>
    <n v="2"/>
    <s v="First Class"/>
    <s v="CU-00188"/>
    <x v="52"/>
    <s v="Corporate"/>
    <s v="United States"/>
    <s v="Seattle"/>
    <s v="Washington"/>
    <s v="96187"/>
    <x v="1"/>
    <s v="OFF-SUP-62232"/>
    <x v="1"/>
    <x v="5"/>
    <s v="Dixon Ticonderoga Pencils"/>
    <n v="1989.6"/>
    <n v="11"/>
    <x v="2"/>
    <n v="107.62"/>
    <n v="5.4091274628065948E-2"/>
  </r>
  <r>
    <n v="5497"/>
    <x v="5496"/>
    <d v="2022-05-26T00:00:00"/>
    <x v="1"/>
    <x v="11"/>
    <x v="46"/>
    <d v="2022-06-01T00:00:00"/>
    <n v="6"/>
    <s v="Second Class"/>
    <s v="CU-00583"/>
    <x v="147"/>
    <s v="Corporate"/>
    <s v="United States"/>
    <s v="Minneapolis"/>
    <s v="Minnesota"/>
    <s v="31579"/>
    <x v="0"/>
    <s v="OFF-FAS-44480"/>
    <x v="1"/>
    <x v="9"/>
    <s v="Advantus 75305 EasyClose Envelopes"/>
    <n v="642.75"/>
    <n v="9"/>
    <x v="3"/>
    <n v="141.58000000000001"/>
    <n v="0.22027226760015561"/>
  </r>
  <r>
    <n v="5498"/>
    <x v="5497"/>
    <d v="2022-03-05T00:00:00"/>
    <x v="1"/>
    <x v="10"/>
    <x v="47"/>
    <d v="2022-03-05T00:00:00"/>
    <n v="0"/>
    <s v="Same Day"/>
    <s v="CU-00148"/>
    <x v="210"/>
    <s v="Home Office"/>
    <s v="United States"/>
    <s v="Denver"/>
    <s v="Colorado"/>
    <s v="88008"/>
    <x v="0"/>
    <s v="TEC-COP-21810"/>
    <x v="0"/>
    <x v="11"/>
    <s v="Hewlett Packard 610 Multi-Function Printer"/>
    <n v="13641.81"/>
    <n v="14"/>
    <x v="3"/>
    <n v="218.97"/>
    <n v="1.6051389075203364E-2"/>
  </r>
  <r>
    <n v="5499"/>
    <x v="5498"/>
    <d v="2021-09-03T00:00:00"/>
    <x v="2"/>
    <x v="8"/>
    <x v="38"/>
    <d v="2021-09-09T00:00:00"/>
    <n v="6"/>
    <s v="Second Class"/>
    <s v="CU-00066"/>
    <x v="48"/>
    <s v="Consumer"/>
    <s v="United States"/>
    <s v="Houston"/>
    <s v="Texas"/>
    <s v="34113"/>
    <x v="0"/>
    <s v="OFF-ENV-83781"/>
    <x v="1"/>
    <x v="1"/>
    <s v="Business Envelopes with Contemporary Seal"/>
    <n v="923.07"/>
    <n v="7"/>
    <x v="0"/>
    <n v="-14.39"/>
    <n v="-1.5589283586293563E-2"/>
  </r>
  <r>
    <n v="5500"/>
    <x v="5499"/>
    <d v="2024-11-22T00:00:00"/>
    <x v="0"/>
    <x v="4"/>
    <x v="4"/>
    <d v="2024-11-24T00:00:00"/>
    <n v="2"/>
    <s v="First Class"/>
    <s v="CU-00021"/>
    <x v="151"/>
    <s v="Corporate"/>
    <s v="United States"/>
    <s v="Minneapolis"/>
    <s v="Minnesota"/>
    <s v="12199"/>
    <x v="0"/>
    <s v="TEC-ACC-33500"/>
    <x v="0"/>
    <x v="0"/>
    <s v="Logitech MK550 Wireless Wave Keyboard and Mouse"/>
    <n v="459.32"/>
    <n v="2"/>
    <x v="2"/>
    <n v="4.08"/>
    <n v="8.8826961595401908E-3"/>
  </r>
  <r>
    <n v="5501"/>
    <x v="5500"/>
    <d v="2024-11-10T00:00:00"/>
    <x v="0"/>
    <x v="4"/>
    <x v="4"/>
    <d v="2024-11-18T00:00:00"/>
    <n v="8"/>
    <s v="Standard Class"/>
    <s v="CU-00524"/>
    <x v="122"/>
    <s v="Corporate"/>
    <s v="United States"/>
    <s v="Los Angeles"/>
    <s v="California"/>
    <s v="63997"/>
    <x v="1"/>
    <s v="OFF-ENV-42710"/>
    <x v="1"/>
    <x v="1"/>
    <s v="Poly String &amp; Button Envelopes"/>
    <n v="650.55999999999995"/>
    <n v="4"/>
    <x v="4"/>
    <n v="-2.57"/>
    <n v="-3.9504426955238566E-3"/>
  </r>
  <r>
    <n v="5502"/>
    <x v="5501"/>
    <d v="2023-02-28T00:00:00"/>
    <x v="3"/>
    <x v="9"/>
    <x v="23"/>
    <d v="2023-03-08T00:00:00"/>
    <n v="8"/>
    <s v="Standard Class"/>
    <s v="CU-00307"/>
    <x v="21"/>
    <s v="Home Office"/>
    <s v="United States"/>
    <s v="Charlotte"/>
    <s v="North Carolina"/>
    <s v="59810"/>
    <x v="3"/>
    <s v="FUR-CHA-96560"/>
    <x v="2"/>
    <x v="13"/>
    <s v="Hon Deluxe Fabric Upholstered Stacking Chairs"/>
    <n v="21719.93"/>
    <n v="12"/>
    <x v="3"/>
    <n v="875.8"/>
    <n v="4.0322413562106321E-2"/>
  </r>
  <r>
    <n v="5503"/>
    <x v="5502"/>
    <d v="2023-12-16T00:00:00"/>
    <x v="3"/>
    <x v="5"/>
    <x v="34"/>
    <d v="2023-12-22T00:00:00"/>
    <n v="6"/>
    <s v="Standard Class"/>
    <s v="CU-00020"/>
    <x v="338"/>
    <s v="Corporate"/>
    <s v="United States"/>
    <s v="Miami"/>
    <s v="Florida"/>
    <s v="25663"/>
    <x v="3"/>
    <s v="FUR-TAB-62612"/>
    <x v="2"/>
    <x v="14"/>
    <s v="Chromcraft Training Table"/>
    <n v="4232.8599999999997"/>
    <n v="9"/>
    <x v="5"/>
    <n v="535.15"/>
    <n v="0.12642752181740005"/>
  </r>
  <r>
    <n v="5504"/>
    <x v="5503"/>
    <d v="2021-11-26T00:00:00"/>
    <x v="2"/>
    <x v="4"/>
    <x v="8"/>
    <d v="2021-12-01T00:00:00"/>
    <n v="5"/>
    <s v="Second Class"/>
    <s v="CU-00172"/>
    <x v="58"/>
    <s v="Consumer"/>
    <s v="United States"/>
    <s v="Seattle"/>
    <s v="Washington"/>
    <s v="71966"/>
    <x v="1"/>
    <s v="OFF-ART-18685"/>
    <x v="1"/>
    <x v="16"/>
    <s v="Newell 322"/>
    <n v="1674.89"/>
    <n v="7"/>
    <x v="2"/>
    <n v="500.31"/>
    <n v="0.2987121542310241"/>
  </r>
  <r>
    <n v="5505"/>
    <x v="5504"/>
    <d v="2021-04-10T00:00:00"/>
    <x v="2"/>
    <x v="0"/>
    <x v="19"/>
    <d v="2021-04-13T00:00:00"/>
    <n v="3"/>
    <s v="Second Class"/>
    <s v="CU-00470"/>
    <x v="112"/>
    <s v="Consumer"/>
    <s v="United States"/>
    <s v="Nashville"/>
    <s v="Tennessee"/>
    <s v="29604"/>
    <x v="3"/>
    <s v="TEC-ACC-44135"/>
    <x v="0"/>
    <x v="0"/>
    <s v="Plantronics CS540 Wireless Headset System"/>
    <n v="3094.24"/>
    <n v="9"/>
    <x v="2"/>
    <n v="452.94"/>
    <n v="0.14638166399503594"/>
  </r>
  <r>
    <n v="5506"/>
    <x v="5505"/>
    <d v="2022-02-01T00:00:00"/>
    <x v="1"/>
    <x v="9"/>
    <x v="17"/>
    <d v="2022-02-04T00:00:00"/>
    <n v="3"/>
    <s v="First Class"/>
    <s v="CU-00623"/>
    <x v="261"/>
    <s v="Home Office"/>
    <s v="United States"/>
    <s v="Nashville"/>
    <s v="Tennessee"/>
    <s v="78249"/>
    <x v="3"/>
    <s v="FUR-TAB-67759"/>
    <x v="2"/>
    <x v="14"/>
    <s v="Bevis Round Conference Table"/>
    <n v="3221.01"/>
    <n v="7"/>
    <x v="3"/>
    <n v="-509.78"/>
    <n v="-0.15826712739171872"/>
  </r>
  <r>
    <n v="5507"/>
    <x v="5506"/>
    <d v="2021-01-20T00:00:00"/>
    <x v="2"/>
    <x v="1"/>
    <x v="25"/>
    <d v="2021-01-25T00:00:00"/>
    <n v="5"/>
    <s v="Second Class"/>
    <s v="CU-00694"/>
    <x v="79"/>
    <s v="Consumer"/>
    <s v="United States"/>
    <s v="Washington DC"/>
    <s v="District of Columbia"/>
    <s v="55117"/>
    <x v="2"/>
    <s v="OFF-STO-56927"/>
    <x v="1"/>
    <x v="8"/>
    <s v="Stur-D-Store Shelving Unit"/>
    <n v="2945.39"/>
    <n v="14"/>
    <x v="2"/>
    <n v="467.37"/>
    <n v="0.15867847721354389"/>
  </r>
  <r>
    <n v="5508"/>
    <x v="5507"/>
    <d v="2023-11-30T00:00:00"/>
    <x v="3"/>
    <x v="4"/>
    <x v="22"/>
    <d v="2023-12-05T00:00:00"/>
    <n v="5"/>
    <s v="Standard Class"/>
    <s v="CU-00713"/>
    <x v="150"/>
    <s v="Consumer"/>
    <s v="United States"/>
    <s v="Minneapolis"/>
    <s v="Minnesota"/>
    <s v="73216"/>
    <x v="0"/>
    <s v="TEC-PHO-62406"/>
    <x v="0"/>
    <x v="2"/>
    <s v="Motorola Moto G Play"/>
    <n v="4958.62"/>
    <n v="6"/>
    <x v="2"/>
    <n v="-226.26"/>
    <n v="-4.562963082470526E-2"/>
  </r>
  <r>
    <n v="5509"/>
    <x v="5508"/>
    <d v="2022-10-23T00:00:00"/>
    <x v="1"/>
    <x v="3"/>
    <x v="3"/>
    <d v="2022-10-30T00:00:00"/>
    <n v="7"/>
    <s v="Standard Class"/>
    <s v="CU-00520"/>
    <x v="1"/>
    <s v="Consumer"/>
    <s v="United States"/>
    <s v="Denver"/>
    <s v="Colorado"/>
    <s v="15033"/>
    <x v="0"/>
    <s v="FUR-FUR-94865"/>
    <x v="2"/>
    <x v="10"/>
    <s v="Acme Flexible Frame Partition"/>
    <n v="7683.63"/>
    <n v="9"/>
    <x v="0"/>
    <n v="-1013.69"/>
    <n v="-0.13192852857308329"/>
  </r>
  <r>
    <n v="5510"/>
    <x v="5509"/>
    <d v="2023-10-24T00:00:00"/>
    <x v="3"/>
    <x v="3"/>
    <x v="29"/>
    <d v="2023-10-29T00:00:00"/>
    <n v="5"/>
    <s v="Standard Class"/>
    <s v="CU-00648"/>
    <x v="280"/>
    <s v="Home Office"/>
    <s v="United States"/>
    <s v="Boston"/>
    <s v="Massachusetts"/>
    <s v="79847"/>
    <x v="2"/>
    <s v="TEC-ACC-73597"/>
    <x v="0"/>
    <x v="0"/>
    <s v="Plantronics CS540 Wireless Headset System"/>
    <n v="7380.92"/>
    <n v="9"/>
    <x v="3"/>
    <n v="921.78"/>
    <n v="0.12488687047143174"/>
  </r>
  <r>
    <n v="5511"/>
    <x v="5510"/>
    <d v="2023-06-03T00:00:00"/>
    <x v="3"/>
    <x v="2"/>
    <x v="37"/>
    <d v="2023-06-08T00:00:00"/>
    <n v="5"/>
    <s v="Second Class"/>
    <s v="CU-00382"/>
    <x v="124"/>
    <s v="Home Office"/>
    <s v="United States"/>
    <s v="New Orleans"/>
    <s v="Louisiana"/>
    <s v="81305"/>
    <x v="3"/>
    <s v="TEC-MAC-79010"/>
    <x v="0"/>
    <x v="12"/>
    <s v="Lexmark MX611dhe Monochrome Laser Printer"/>
    <n v="789.31"/>
    <n v="13"/>
    <x v="4"/>
    <n v="153.59"/>
    <n v="0.19458767784520659"/>
  </r>
  <r>
    <n v="5512"/>
    <x v="5511"/>
    <d v="2021-12-10T00:00:00"/>
    <x v="2"/>
    <x v="5"/>
    <x v="11"/>
    <d v="2021-12-14T00:00:00"/>
    <n v="4"/>
    <s v="Second Class"/>
    <s v="CU-00482"/>
    <x v="82"/>
    <s v="Home Office"/>
    <s v="United States"/>
    <s v="Philadelphia"/>
    <s v="Pennsylvania"/>
    <s v="20836"/>
    <x v="2"/>
    <s v="FUR-BOO-74171"/>
    <x v="2"/>
    <x v="7"/>
    <s v="Bush Somerset Collection Bookcase"/>
    <n v="4647.75"/>
    <n v="4"/>
    <x v="1"/>
    <n v="694.41"/>
    <n v="0.14940777795707599"/>
  </r>
  <r>
    <n v="5513"/>
    <x v="5512"/>
    <d v="2022-08-07T00:00:00"/>
    <x v="1"/>
    <x v="6"/>
    <x v="43"/>
    <d v="2022-08-14T00:00:00"/>
    <n v="7"/>
    <s v="Standard Class"/>
    <s v="CU-00560"/>
    <x v="190"/>
    <s v="Corporate"/>
    <s v="United States"/>
    <s v="Dallas"/>
    <s v="Texas"/>
    <s v="85931"/>
    <x v="0"/>
    <s v="OFF-BIN-88182"/>
    <x v="1"/>
    <x v="3"/>
    <s v="Cardinal Easy Open Angle-D Binders"/>
    <n v="353.13"/>
    <n v="2"/>
    <x v="3"/>
    <n v="63.69"/>
    <n v="0.180358508198114"/>
  </r>
  <r>
    <n v="5514"/>
    <x v="5513"/>
    <d v="2022-11-15T00:00:00"/>
    <x v="1"/>
    <x v="4"/>
    <x v="20"/>
    <d v="2022-11-15T00:00:00"/>
    <n v="0"/>
    <s v="Same Day"/>
    <s v="CU-00559"/>
    <x v="246"/>
    <s v="Corporate"/>
    <s v="United States"/>
    <s v="Chicago"/>
    <s v="Illinois"/>
    <s v="97554"/>
    <x v="0"/>
    <s v="OFF-FAS-64100"/>
    <x v="1"/>
    <x v="9"/>
    <s v="Advantus 75305 EasyClose Envelopes"/>
    <n v="93.81"/>
    <n v="13"/>
    <x v="0"/>
    <n v="32.64"/>
    <n v="0.34793732011512629"/>
  </r>
  <r>
    <n v="5515"/>
    <x v="5514"/>
    <d v="2024-05-29T00:00:00"/>
    <x v="0"/>
    <x v="11"/>
    <x v="30"/>
    <d v="2024-05-29T00:00:00"/>
    <n v="0"/>
    <s v="Same Day"/>
    <s v="CU-00634"/>
    <x v="182"/>
    <s v="Home Office"/>
    <s v="United States"/>
    <s v="Baltimore"/>
    <s v="Maryland"/>
    <s v="35962"/>
    <x v="2"/>
    <s v="FUR-CHA-35388"/>
    <x v="2"/>
    <x v="13"/>
    <s v="Hon Deluxe Fabric Upholstered Stacking Chairs"/>
    <n v="847.34"/>
    <n v="1"/>
    <x v="4"/>
    <n v="127.6"/>
    <n v="0.15058890173956144"/>
  </r>
  <r>
    <n v="5516"/>
    <x v="5515"/>
    <d v="2023-01-14T00:00:00"/>
    <x v="3"/>
    <x v="1"/>
    <x v="35"/>
    <d v="2023-01-19T00:00:00"/>
    <n v="5"/>
    <s v="Standard Class"/>
    <s v="CU-00024"/>
    <x v="115"/>
    <s v="Consumer"/>
    <s v="United States"/>
    <s v="Charlotte"/>
    <s v="North Carolina"/>
    <s v="94145"/>
    <x v="3"/>
    <s v="OFF-PAP-71867"/>
    <x v="1"/>
    <x v="4"/>
    <s v="Xerox 1921"/>
    <n v="857.83"/>
    <n v="10"/>
    <x v="0"/>
    <n v="175.65"/>
    <n v="0.20476085005187508"/>
  </r>
  <r>
    <n v="5517"/>
    <x v="5516"/>
    <d v="2021-06-13T00:00:00"/>
    <x v="2"/>
    <x v="2"/>
    <x v="18"/>
    <d v="2021-06-16T00:00:00"/>
    <n v="3"/>
    <s v="Second Class"/>
    <s v="CU-00754"/>
    <x v="159"/>
    <s v="Consumer"/>
    <s v="United States"/>
    <s v="San Francisco"/>
    <s v="California"/>
    <s v="97328"/>
    <x v="1"/>
    <s v="FUR-CHA-54095"/>
    <x v="2"/>
    <x v="13"/>
    <s v="Global Troy Executive Chair"/>
    <n v="2132.62"/>
    <n v="14"/>
    <x v="3"/>
    <n v="-1.66"/>
    <n v="-7.7838527257551742E-4"/>
  </r>
  <r>
    <n v="5518"/>
    <x v="5517"/>
    <d v="2022-07-26T00:00:00"/>
    <x v="1"/>
    <x v="7"/>
    <x v="31"/>
    <d v="2022-07-31T00:00:00"/>
    <n v="5"/>
    <s v="Standard Class"/>
    <s v="CU-00317"/>
    <x v="286"/>
    <s v="Corporate"/>
    <s v="United States"/>
    <s v="Minneapolis"/>
    <s v="Minnesota"/>
    <s v="36967"/>
    <x v="0"/>
    <s v="OFF-ART-87312"/>
    <x v="1"/>
    <x v="16"/>
    <s v="Newell 322"/>
    <n v="382.86"/>
    <n v="3"/>
    <x v="1"/>
    <n v="127.64"/>
    <n v="0.33338557174946454"/>
  </r>
  <r>
    <n v="5519"/>
    <x v="5518"/>
    <d v="2021-11-08T00:00:00"/>
    <x v="2"/>
    <x v="4"/>
    <x v="8"/>
    <d v="2021-11-16T00:00:00"/>
    <n v="8"/>
    <s v="Standard Class"/>
    <s v="CU-00100"/>
    <x v="96"/>
    <s v="Consumer"/>
    <s v="United States"/>
    <s v="San Francisco"/>
    <s v="California"/>
    <s v="65392"/>
    <x v="1"/>
    <s v="OFF-ART-73128"/>
    <x v="1"/>
    <x v="16"/>
    <s v="Sanford 16-Color Pencils"/>
    <n v="1715.77"/>
    <n v="7"/>
    <x v="3"/>
    <n v="109.58"/>
    <n v="6.386636903547678E-2"/>
  </r>
  <r>
    <n v="5520"/>
    <x v="5519"/>
    <d v="2022-05-22T00:00:00"/>
    <x v="1"/>
    <x v="11"/>
    <x v="46"/>
    <d v="2022-05-30T00:00:00"/>
    <n v="8"/>
    <s v="Standard Class"/>
    <s v="CU-00114"/>
    <x v="207"/>
    <s v="Corporate"/>
    <s v="United States"/>
    <s v="Portland"/>
    <s v="Oregon"/>
    <s v="28763"/>
    <x v="1"/>
    <s v="OFF-LAB-30252"/>
    <x v="1"/>
    <x v="15"/>
    <s v="Avery 5663 Internet Shipping Labels"/>
    <n v="3386.01"/>
    <n v="13"/>
    <x v="4"/>
    <n v="511.5"/>
    <n v="0.15106275527833643"/>
  </r>
  <r>
    <n v="5521"/>
    <x v="5520"/>
    <d v="2022-02-19T00:00:00"/>
    <x v="1"/>
    <x v="9"/>
    <x v="17"/>
    <d v="2022-02-20T00:00:00"/>
    <n v="1"/>
    <s v="First Class"/>
    <s v="CU-00195"/>
    <x v="254"/>
    <s v="Corporate"/>
    <s v="United States"/>
    <s v="Los Angeles"/>
    <s v="California"/>
    <s v="18735"/>
    <x v="1"/>
    <s v="OFF-APP-86318"/>
    <x v="1"/>
    <x v="6"/>
    <s v="Hoover Stair Vacuum"/>
    <n v="1325.25"/>
    <n v="11"/>
    <x v="2"/>
    <n v="210.84"/>
    <n v="0.1590945104697227"/>
  </r>
  <r>
    <n v="5522"/>
    <x v="5521"/>
    <d v="2021-07-27T00:00:00"/>
    <x v="2"/>
    <x v="7"/>
    <x v="7"/>
    <d v="2021-07-29T00:00:00"/>
    <n v="2"/>
    <s v="First Class"/>
    <s v="CU-00143"/>
    <x v="307"/>
    <s v="Home Office"/>
    <s v="United States"/>
    <s v="Minneapolis"/>
    <s v="Minnesota"/>
    <s v="40368"/>
    <x v="0"/>
    <s v="OFF-APP-66180"/>
    <x v="1"/>
    <x v="6"/>
    <s v="Belkin 7 Outlet Berlinger"/>
    <n v="706.19"/>
    <n v="5"/>
    <x v="1"/>
    <n v="6.67"/>
    <n v="9.4450501989549549E-3"/>
  </r>
  <r>
    <n v="5523"/>
    <x v="5522"/>
    <d v="2024-02-22T00:00:00"/>
    <x v="0"/>
    <x v="9"/>
    <x v="16"/>
    <d v="2024-02-22T00:00:00"/>
    <n v="0"/>
    <s v="Same Day"/>
    <s v="CU-00295"/>
    <x v="283"/>
    <s v="Corporate"/>
    <s v="United States"/>
    <s v="Washington DC"/>
    <s v="District of Columbia"/>
    <s v="60051"/>
    <x v="2"/>
    <s v="FUR-TAB-45872"/>
    <x v="2"/>
    <x v="14"/>
    <s v="Bevis Round Conference Table"/>
    <n v="3153.5"/>
    <n v="4"/>
    <x v="0"/>
    <n v="115.72"/>
    <n v="3.6695734897732681E-2"/>
  </r>
  <r>
    <n v="5524"/>
    <x v="5523"/>
    <d v="2024-05-02T00:00:00"/>
    <x v="0"/>
    <x v="11"/>
    <x v="30"/>
    <d v="2024-05-05T00:00:00"/>
    <n v="3"/>
    <s v="First Class"/>
    <s v="CU-00384"/>
    <x v="172"/>
    <s v="Home Office"/>
    <s v="United States"/>
    <s v="Dallas"/>
    <s v="Texas"/>
    <s v="38428"/>
    <x v="0"/>
    <s v="OFF-PAP-55530"/>
    <x v="1"/>
    <x v="4"/>
    <s v="Southworth 25% Cotton Business Paper"/>
    <n v="1014.37"/>
    <n v="4"/>
    <x v="3"/>
    <n v="371.85"/>
    <n v="0.36658221359070164"/>
  </r>
  <r>
    <n v="5525"/>
    <x v="5524"/>
    <d v="2024-09-26T00:00:00"/>
    <x v="0"/>
    <x v="8"/>
    <x v="15"/>
    <d v="2024-09-27T00:00:00"/>
    <n v="1"/>
    <s v="First Class"/>
    <s v="CU-00668"/>
    <x v="222"/>
    <s v="Corporate"/>
    <s v="United States"/>
    <s v="Portland"/>
    <s v="Oregon"/>
    <s v="43633"/>
    <x v="1"/>
    <s v="FUR-CHA-52959"/>
    <x v="2"/>
    <x v="13"/>
    <s v="Global Troy Executive Chair"/>
    <n v="1931.74"/>
    <n v="5"/>
    <x v="3"/>
    <n v="318.25"/>
    <n v="0.16474784391274189"/>
  </r>
  <r>
    <n v="5526"/>
    <x v="5525"/>
    <d v="2023-01-07T00:00:00"/>
    <x v="3"/>
    <x v="1"/>
    <x v="35"/>
    <d v="2023-01-08T00:00:00"/>
    <n v="1"/>
    <s v="First Class"/>
    <s v="CU-00227"/>
    <x v="163"/>
    <s v="Consumer"/>
    <s v="United States"/>
    <s v="Miami"/>
    <s v="Florida"/>
    <s v="92804"/>
    <x v="3"/>
    <s v="OFF-STO-75623"/>
    <x v="1"/>
    <x v="8"/>
    <s v="Fellowes Stor/File Storage Boxes"/>
    <n v="719.04"/>
    <n v="4"/>
    <x v="2"/>
    <n v="85.04"/>
    <n v="0.11826880284824212"/>
  </r>
  <r>
    <n v="5527"/>
    <x v="5526"/>
    <d v="2023-05-27T00:00:00"/>
    <x v="3"/>
    <x v="11"/>
    <x v="42"/>
    <d v="2023-05-27T00:00:00"/>
    <n v="0"/>
    <s v="Same Day"/>
    <s v="CU-00193"/>
    <x v="263"/>
    <s v="Consumer"/>
    <s v="United States"/>
    <s v="New Orleans"/>
    <s v="Louisiana"/>
    <s v="78359"/>
    <x v="3"/>
    <s v="TEC-ACC-81364"/>
    <x v="0"/>
    <x v="0"/>
    <s v="Logitech MK550 Wireless Wave Keyboard and Mouse"/>
    <n v="1270.1300000000001"/>
    <n v="12"/>
    <x v="1"/>
    <n v="-61.14"/>
    <n v="-4.8136804893987223E-2"/>
  </r>
  <r>
    <n v="5528"/>
    <x v="5527"/>
    <d v="2021-10-25T00:00:00"/>
    <x v="2"/>
    <x v="3"/>
    <x v="10"/>
    <d v="2021-10-25T00:00:00"/>
    <n v="0"/>
    <s v="Same Day"/>
    <s v="CU-00622"/>
    <x v="148"/>
    <s v="Home Office"/>
    <s v="United States"/>
    <s v="Boston"/>
    <s v="Massachusetts"/>
    <s v="95572"/>
    <x v="2"/>
    <s v="OFF-BIN-72932"/>
    <x v="1"/>
    <x v="3"/>
    <s v="Avery Durable Binders"/>
    <n v="704.54"/>
    <n v="3"/>
    <x v="4"/>
    <n v="258.24"/>
    <n v="0.36653703125443554"/>
  </r>
  <r>
    <n v="5529"/>
    <x v="5528"/>
    <d v="2022-11-22T00:00:00"/>
    <x v="1"/>
    <x v="4"/>
    <x v="20"/>
    <d v="2022-11-28T00:00:00"/>
    <n v="6"/>
    <s v="Second Class"/>
    <s v="CU-00007"/>
    <x v="304"/>
    <s v="Consumer"/>
    <s v="United States"/>
    <s v="Seattle"/>
    <s v="Washington"/>
    <s v="70433"/>
    <x v="1"/>
    <s v="TEC-MAC-71785"/>
    <x v="0"/>
    <x v="12"/>
    <s v="Epson Stylus Photo R280"/>
    <n v="5667"/>
    <n v="12"/>
    <x v="5"/>
    <n v="-528.29999999999995"/>
    <n v="-9.322392800423504E-2"/>
  </r>
  <r>
    <n v="5530"/>
    <x v="5529"/>
    <d v="2021-06-05T00:00:00"/>
    <x v="2"/>
    <x v="2"/>
    <x v="18"/>
    <d v="2021-06-10T00:00:00"/>
    <n v="5"/>
    <s v="Standard Class"/>
    <s v="CU-00623"/>
    <x v="261"/>
    <s v="Home Office"/>
    <s v="United States"/>
    <s v="Nashville"/>
    <s v="Tennessee"/>
    <s v="32791"/>
    <x v="3"/>
    <s v="OFF-LAB-10551"/>
    <x v="1"/>
    <x v="15"/>
    <s v="Avery 503"/>
    <n v="1360.07"/>
    <n v="11"/>
    <x v="3"/>
    <n v="35.42"/>
    <n v="2.6042777209996548E-2"/>
  </r>
  <r>
    <n v="5531"/>
    <x v="5530"/>
    <d v="2021-11-30T00:00:00"/>
    <x v="2"/>
    <x v="4"/>
    <x v="8"/>
    <d v="2021-12-06T00:00:00"/>
    <n v="6"/>
    <s v="Second Class"/>
    <s v="CU-00404"/>
    <x v="99"/>
    <s v="Corporate"/>
    <s v="United States"/>
    <s v="Nashville"/>
    <s v="Tennessee"/>
    <s v="26424"/>
    <x v="3"/>
    <s v="TEC-COP-22107"/>
    <x v="0"/>
    <x v="11"/>
    <s v="Hewlett Packard 610 Multi-Function Printer"/>
    <n v="1520.77"/>
    <n v="5"/>
    <x v="4"/>
    <n v="371.71"/>
    <n v="0.24442223347383232"/>
  </r>
  <r>
    <n v="5532"/>
    <x v="5531"/>
    <d v="2023-03-15T00:00:00"/>
    <x v="3"/>
    <x v="10"/>
    <x v="45"/>
    <d v="2023-03-16T00:00:00"/>
    <n v="1"/>
    <s v="First Class"/>
    <s v="CU-00674"/>
    <x v="13"/>
    <s v="Home Office"/>
    <s v="United States"/>
    <s v="Philadelphia"/>
    <s v="Pennsylvania"/>
    <s v="43994"/>
    <x v="2"/>
    <s v="OFF-ART-67139"/>
    <x v="1"/>
    <x v="16"/>
    <s v="Sanford 16-Color Pencils"/>
    <n v="317.73"/>
    <n v="11"/>
    <x v="0"/>
    <n v="35.96"/>
    <n v="0.11317785541182765"/>
  </r>
  <r>
    <n v="5533"/>
    <x v="5532"/>
    <d v="2024-04-22T00:00:00"/>
    <x v="0"/>
    <x v="0"/>
    <x v="0"/>
    <d v="2024-04-22T00:00:00"/>
    <n v="0"/>
    <s v="Same Day"/>
    <s v="CU-00234"/>
    <x v="32"/>
    <s v="Home Office"/>
    <s v="United States"/>
    <s v="Baltimore"/>
    <s v="Maryland"/>
    <s v="16197"/>
    <x v="2"/>
    <s v="TEC-MAC-22182"/>
    <x v="0"/>
    <x v="12"/>
    <s v="Lexmark MX611dhe Monochrome Laser Printer"/>
    <n v="10198.379999999999"/>
    <n v="12"/>
    <x v="5"/>
    <n v="-190.08"/>
    <n v="-1.8638254310978805E-2"/>
  </r>
  <r>
    <n v="5534"/>
    <x v="5533"/>
    <d v="2023-01-24T00:00:00"/>
    <x v="3"/>
    <x v="1"/>
    <x v="35"/>
    <d v="2023-01-25T00:00:00"/>
    <n v="1"/>
    <s v="First Class"/>
    <s v="CU-00360"/>
    <x v="110"/>
    <s v="Home Office"/>
    <s v="United States"/>
    <s v="Washington DC"/>
    <s v="District of Columbia"/>
    <s v="70046"/>
    <x v="2"/>
    <s v="OFF-BIN-50622"/>
    <x v="1"/>
    <x v="3"/>
    <s v="Avery Durable Binders"/>
    <n v="168.47"/>
    <n v="2"/>
    <x v="3"/>
    <n v="55.93"/>
    <n v="0.33198789101917253"/>
  </r>
  <r>
    <n v="5535"/>
    <x v="5534"/>
    <d v="2021-02-15T00:00:00"/>
    <x v="2"/>
    <x v="9"/>
    <x v="13"/>
    <d v="2021-02-17T00:00:00"/>
    <n v="2"/>
    <s v="First Class"/>
    <s v="CU-00218"/>
    <x v="238"/>
    <s v="Home Office"/>
    <s v="United States"/>
    <s v="Denver"/>
    <s v="Colorado"/>
    <s v="85142"/>
    <x v="0"/>
    <s v="TEC-MAC-23821"/>
    <x v="0"/>
    <x v="12"/>
    <s v="Epson Stylus Photo R280"/>
    <n v="8783.5400000000009"/>
    <n v="7"/>
    <x v="4"/>
    <n v="-262.55"/>
    <n v="-2.9891137286333299E-2"/>
  </r>
  <r>
    <n v="5536"/>
    <x v="5535"/>
    <d v="2021-03-06T00:00:00"/>
    <x v="2"/>
    <x v="10"/>
    <x v="21"/>
    <d v="2021-03-06T00:00:00"/>
    <n v="0"/>
    <s v="Same Day"/>
    <s v="CU-00482"/>
    <x v="82"/>
    <s v="Home Office"/>
    <s v="United States"/>
    <s v="Philadelphia"/>
    <s v="Pennsylvania"/>
    <s v="93176"/>
    <x v="2"/>
    <s v="TEC-ACC-37637"/>
    <x v="0"/>
    <x v="0"/>
    <s v="Plantronics CS540 Wireless Headset System"/>
    <n v="3146.11"/>
    <n v="4"/>
    <x v="1"/>
    <n v="-125.16"/>
    <n v="-3.9782461515967336E-2"/>
  </r>
  <r>
    <n v="5537"/>
    <x v="5536"/>
    <d v="2023-03-18T00:00:00"/>
    <x v="3"/>
    <x v="10"/>
    <x v="45"/>
    <d v="2023-03-26T00:00:00"/>
    <n v="8"/>
    <s v="Standard Class"/>
    <s v="CU-00027"/>
    <x v="79"/>
    <s v="Consumer"/>
    <s v="United States"/>
    <s v="Denver"/>
    <s v="Colorado"/>
    <s v="72499"/>
    <x v="0"/>
    <s v="TEC-ACC-59160"/>
    <x v="0"/>
    <x v="0"/>
    <s v="Kensington 62348"/>
    <n v="13082.94"/>
    <n v="14"/>
    <x v="2"/>
    <n v="2305.86"/>
    <n v="0.17624937514045008"/>
  </r>
  <r>
    <n v="5538"/>
    <x v="5537"/>
    <d v="2024-04-15T00:00:00"/>
    <x v="0"/>
    <x v="0"/>
    <x v="0"/>
    <d v="2024-04-15T00:00:00"/>
    <n v="0"/>
    <s v="Same Day"/>
    <s v="CU-00437"/>
    <x v="174"/>
    <s v="Corporate"/>
    <s v="United States"/>
    <s v="Las Vegas"/>
    <s v="Nevada"/>
    <s v="40429"/>
    <x v="1"/>
    <s v="FUR-TAB-72658"/>
    <x v="2"/>
    <x v="14"/>
    <s v="Bretford CR4500 Series Slim Rectangular Table"/>
    <n v="2644.72"/>
    <n v="4"/>
    <x v="2"/>
    <n v="-143.87"/>
    <n v="-5.4398953386369832E-2"/>
  </r>
  <r>
    <n v="5539"/>
    <x v="5538"/>
    <d v="2024-03-16T00:00:00"/>
    <x v="0"/>
    <x v="10"/>
    <x v="40"/>
    <d v="2024-03-17T00:00:00"/>
    <n v="1"/>
    <s v="First Class"/>
    <s v="CU-00399"/>
    <x v="313"/>
    <s v="Consumer"/>
    <s v="United States"/>
    <s v="Boston"/>
    <s v="Massachusetts"/>
    <s v="62851"/>
    <x v="2"/>
    <s v="OFF-FAS-52526"/>
    <x v="1"/>
    <x v="9"/>
    <s v="Advantus 75305 EasyClose Envelopes"/>
    <n v="996.58"/>
    <n v="10"/>
    <x v="3"/>
    <n v="355.37"/>
    <n v="0.35658953621385137"/>
  </r>
  <r>
    <n v="5540"/>
    <x v="5539"/>
    <d v="2022-05-01T00:00:00"/>
    <x v="1"/>
    <x v="11"/>
    <x v="46"/>
    <d v="2022-05-02T00:00:00"/>
    <n v="1"/>
    <s v="First Class"/>
    <s v="CU-00351"/>
    <x v="75"/>
    <s v="Home Office"/>
    <s v="United States"/>
    <s v="Dallas"/>
    <s v="Texas"/>
    <s v="98465"/>
    <x v="0"/>
    <s v="TEC-PHO-82837"/>
    <x v="0"/>
    <x v="2"/>
    <s v="Samsung Galaxy A52"/>
    <n v="571.38"/>
    <n v="2"/>
    <x v="2"/>
    <n v="-19.760000000000002"/>
    <n v="-3.458293954986174E-2"/>
  </r>
  <r>
    <n v="5541"/>
    <x v="5540"/>
    <d v="2023-04-03T00:00:00"/>
    <x v="3"/>
    <x v="0"/>
    <x v="32"/>
    <d v="2023-04-10T00:00:00"/>
    <n v="7"/>
    <s v="Standard Class"/>
    <s v="CU-00196"/>
    <x v="208"/>
    <s v="Corporate"/>
    <s v="United States"/>
    <s v="Chicago"/>
    <s v="Illinois"/>
    <s v="61194"/>
    <x v="0"/>
    <s v="OFF-SUP-85198"/>
    <x v="1"/>
    <x v="5"/>
    <s v="Fiskars 8&quot; Scissors"/>
    <n v="852.04"/>
    <n v="14"/>
    <x v="1"/>
    <n v="113.96"/>
    <n v="0.13374958922116331"/>
  </r>
  <r>
    <n v="5542"/>
    <x v="5541"/>
    <d v="2023-09-25T00:00:00"/>
    <x v="3"/>
    <x v="8"/>
    <x v="12"/>
    <d v="2023-09-27T00:00:00"/>
    <n v="2"/>
    <s v="First Class"/>
    <s v="CU-00382"/>
    <x v="124"/>
    <s v="Home Office"/>
    <s v="United States"/>
    <s v="New Orleans"/>
    <s v="Louisiana"/>
    <s v="47932"/>
    <x v="3"/>
    <s v="OFF-SUP-56817"/>
    <x v="1"/>
    <x v="5"/>
    <s v="Dixon Ticonderoga Pencils"/>
    <n v="3081.81"/>
    <n v="14"/>
    <x v="2"/>
    <n v="977.03"/>
    <n v="0.31703122515664495"/>
  </r>
  <r>
    <n v="5543"/>
    <x v="5542"/>
    <d v="2024-06-12T00:00:00"/>
    <x v="0"/>
    <x v="2"/>
    <x v="2"/>
    <d v="2024-06-12T00:00:00"/>
    <n v="0"/>
    <s v="Same Day"/>
    <s v="CU-00183"/>
    <x v="294"/>
    <s v="Home Office"/>
    <s v="United States"/>
    <s v="Denver"/>
    <s v="Colorado"/>
    <s v="47218"/>
    <x v="0"/>
    <s v="TEC-PHO-88516"/>
    <x v="0"/>
    <x v="2"/>
    <s v="Apple iPhone SE"/>
    <n v="1992.66"/>
    <n v="13"/>
    <x v="0"/>
    <n v="552.82000000000005"/>
    <n v="0.27742816135216247"/>
  </r>
  <r>
    <n v="5544"/>
    <x v="5543"/>
    <d v="2022-04-02T00:00:00"/>
    <x v="1"/>
    <x v="0"/>
    <x v="14"/>
    <d v="2022-04-09T00:00:00"/>
    <n v="7"/>
    <s v="Standard Class"/>
    <s v="CU-00722"/>
    <x v="14"/>
    <s v="Home Office"/>
    <s v="United States"/>
    <s v="Philadelphia"/>
    <s v="Pennsylvania"/>
    <s v="42682"/>
    <x v="2"/>
    <s v="OFF-SUP-56793"/>
    <x v="1"/>
    <x v="5"/>
    <s v="Dixon Ticonderoga Pencils"/>
    <n v="417.58"/>
    <n v="9"/>
    <x v="5"/>
    <n v="184.02"/>
    <n v="0.44068202500119741"/>
  </r>
  <r>
    <n v="5545"/>
    <x v="5544"/>
    <d v="2022-02-21T00:00:00"/>
    <x v="1"/>
    <x v="9"/>
    <x v="17"/>
    <d v="2022-02-21T00:00:00"/>
    <n v="0"/>
    <s v="Same Day"/>
    <s v="CU-00634"/>
    <x v="182"/>
    <s v="Home Office"/>
    <s v="United States"/>
    <s v="Baltimore"/>
    <s v="Maryland"/>
    <s v="17586"/>
    <x v="2"/>
    <s v="TEC-MAC-41070"/>
    <x v="0"/>
    <x v="12"/>
    <s v="Epson Stylus Photo R280"/>
    <n v="3218.45"/>
    <n v="6"/>
    <x v="4"/>
    <n v="586.04999999999995"/>
    <n v="0.1820907579735587"/>
  </r>
  <r>
    <n v="5546"/>
    <x v="5545"/>
    <d v="2022-12-28T00:00:00"/>
    <x v="1"/>
    <x v="5"/>
    <x v="5"/>
    <d v="2023-01-04T00:00:00"/>
    <n v="7"/>
    <s v="Standard Class"/>
    <s v="CU-00243"/>
    <x v="75"/>
    <s v="Corporate"/>
    <s v="United States"/>
    <s v="Chicago"/>
    <s v="Illinois"/>
    <s v="55482"/>
    <x v="0"/>
    <s v="TEC-COP-96201"/>
    <x v="0"/>
    <x v="11"/>
    <s v="Hewlett Packard 610 Multi-Function Printer"/>
    <n v="5056.57"/>
    <n v="7"/>
    <x v="0"/>
    <n v="1477"/>
    <n v="0.29209523451667829"/>
  </r>
  <r>
    <n v="5547"/>
    <x v="5546"/>
    <d v="2022-10-01T00:00:00"/>
    <x v="1"/>
    <x v="3"/>
    <x v="3"/>
    <d v="2022-10-08T00:00:00"/>
    <n v="7"/>
    <s v="Standard Class"/>
    <s v="CU-00279"/>
    <x v="185"/>
    <s v="Consumer"/>
    <s v="United States"/>
    <s v="New York"/>
    <s v="New York"/>
    <s v="41831"/>
    <x v="2"/>
    <s v="OFF-ENV-66323"/>
    <x v="1"/>
    <x v="1"/>
    <s v="Business Envelopes with Contemporary Seal"/>
    <n v="1910.94"/>
    <n v="14"/>
    <x v="0"/>
    <n v="-163.34"/>
    <n v="-8.5476257757962054E-2"/>
  </r>
  <r>
    <n v="5548"/>
    <x v="5547"/>
    <d v="2024-10-09T00:00:00"/>
    <x v="0"/>
    <x v="3"/>
    <x v="24"/>
    <d v="2024-10-15T00:00:00"/>
    <n v="6"/>
    <s v="Standard Class"/>
    <s v="CU-00015"/>
    <x v="142"/>
    <s v="Home Office"/>
    <s v="United States"/>
    <s v="Las Vegas"/>
    <s v="Nevada"/>
    <s v="59258"/>
    <x v="1"/>
    <s v="TEC-PHO-83243"/>
    <x v="0"/>
    <x v="2"/>
    <s v="Motorola Moto G Play"/>
    <n v="1908.03"/>
    <n v="2"/>
    <x v="2"/>
    <n v="-122.41"/>
    <n v="-6.4155175757194594E-2"/>
  </r>
  <r>
    <n v="5549"/>
    <x v="5548"/>
    <d v="2021-12-21T00:00:00"/>
    <x v="2"/>
    <x v="5"/>
    <x v="11"/>
    <d v="2021-12-21T00:00:00"/>
    <n v="0"/>
    <s v="Same Day"/>
    <s v="CU-00190"/>
    <x v="301"/>
    <s v="Corporate"/>
    <s v="United States"/>
    <s v="Baltimore"/>
    <s v="Maryland"/>
    <s v="79532"/>
    <x v="2"/>
    <s v="OFF-PAP-53471"/>
    <x v="1"/>
    <x v="4"/>
    <s v="Southworth 25% Cotton Business Paper"/>
    <n v="10.34"/>
    <n v="4"/>
    <x v="0"/>
    <n v="2.8"/>
    <n v="0.27079303675048355"/>
  </r>
  <r>
    <n v="5550"/>
    <x v="5549"/>
    <d v="2024-12-22T00:00:00"/>
    <x v="0"/>
    <x v="5"/>
    <x v="44"/>
    <d v="2024-12-28T00:00:00"/>
    <n v="6"/>
    <s v="Second Class"/>
    <s v="CU-00313"/>
    <x v="5"/>
    <s v="Corporate"/>
    <s v="United States"/>
    <s v="Chicago"/>
    <s v="Illinois"/>
    <s v="68392"/>
    <x v="0"/>
    <s v="OFF-BIN-50975"/>
    <x v="1"/>
    <x v="3"/>
    <s v="Ibico 21-Sheet Binder"/>
    <n v="709.4"/>
    <n v="6"/>
    <x v="3"/>
    <n v="14.73"/>
    <n v="2.07640259374119E-2"/>
  </r>
  <r>
    <n v="5551"/>
    <x v="5550"/>
    <d v="2023-09-13T00:00:00"/>
    <x v="3"/>
    <x v="8"/>
    <x v="12"/>
    <d v="2023-09-13T00:00:00"/>
    <n v="0"/>
    <s v="Same Day"/>
    <s v="CU-00092"/>
    <x v="7"/>
    <s v="Home Office"/>
    <s v="United States"/>
    <s v="Chicago"/>
    <s v="Illinois"/>
    <s v="63447"/>
    <x v="0"/>
    <s v="OFF-STO-72038"/>
    <x v="1"/>
    <x v="8"/>
    <s v="Stur-D-Store Shelving Unit"/>
    <n v="196.51"/>
    <n v="2"/>
    <x v="0"/>
    <n v="66.12"/>
    <n v="0.33647142639051453"/>
  </r>
  <r>
    <n v="5552"/>
    <x v="5551"/>
    <d v="2022-04-11T00:00:00"/>
    <x v="1"/>
    <x v="0"/>
    <x v="14"/>
    <d v="2022-04-14T00:00:00"/>
    <n v="3"/>
    <s v="Second Class"/>
    <s v="CU-00287"/>
    <x v="79"/>
    <s v="Home Office"/>
    <s v="United States"/>
    <s v="Washington DC"/>
    <s v="District of Columbia"/>
    <s v="17558"/>
    <x v="2"/>
    <s v="FUR-TAB-16794"/>
    <x v="2"/>
    <x v="14"/>
    <s v="Bevis Round Conference Table"/>
    <n v="4152.49"/>
    <n v="10"/>
    <x v="3"/>
    <n v="878.88"/>
    <n v="0.21165132245953633"/>
  </r>
  <r>
    <n v="5553"/>
    <x v="5552"/>
    <d v="2021-10-13T00:00:00"/>
    <x v="2"/>
    <x v="3"/>
    <x v="10"/>
    <d v="2021-10-20T00:00:00"/>
    <n v="7"/>
    <s v="Standard Class"/>
    <s v="CU-00721"/>
    <x v="241"/>
    <s v="Home Office"/>
    <s v="United States"/>
    <s v="Los Angeles"/>
    <s v="California"/>
    <s v="71987"/>
    <x v="1"/>
    <s v="TEC-ACC-38950"/>
    <x v="0"/>
    <x v="0"/>
    <s v="Kensington 62348"/>
    <n v="3433.03"/>
    <n v="9"/>
    <x v="3"/>
    <n v="-268.02999999999997"/>
    <n v="-7.8073888081374165E-2"/>
  </r>
  <r>
    <n v="5554"/>
    <x v="5553"/>
    <d v="2021-08-09T00:00:00"/>
    <x v="2"/>
    <x v="6"/>
    <x v="27"/>
    <d v="2021-08-16T00:00:00"/>
    <n v="7"/>
    <s v="Standard Class"/>
    <s v="CU-00664"/>
    <x v="85"/>
    <s v="Consumer"/>
    <s v="United States"/>
    <s v="Philadelphia"/>
    <s v="Pennsylvania"/>
    <s v="78602"/>
    <x v="2"/>
    <s v="TEC-COP-30933"/>
    <x v="0"/>
    <x v="11"/>
    <s v="HP Designjet T520 Inkjet Large Format Printer"/>
    <n v="3937.95"/>
    <n v="5"/>
    <x v="2"/>
    <n v="665.95"/>
    <n v="0.16911083177795555"/>
  </r>
  <r>
    <n v="5555"/>
    <x v="5554"/>
    <d v="2022-04-09T00:00:00"/>
    <x v="1"/>
    <x v="0"/>
    <x v="14"/>
    <d v="2022-04-14T00:00:00"/>
    <n v="5"/>
    <s v="Second Class"/>
    <s v="CU-00380"/>
    <x v="213"/>
    <s v="Home Office"/>
    <s v="United States"/>
    <s v="Denver"/>
    <s v="Colorado"/>
    <s v="80157"/>
    <x v="0"/>
    <s v="TEC-COP-67163"/>
    <x v="0"/>
    <x v="11"/>
    <s v="HP Designjet T520 Inkjet Large Format Printer"/>
    <n v="4845.01"/>
    <n v="10"/>
    <x v="5"/>
    <n v="-413.74"/>
    <n v="-8.539507658394925E-2"/>
  </r>
  <r>
    <n v="5556"/>
    <x v="5555"/>
    <d v="2021-07-21T00:00:00"/>
    <x v="2"/>
    <x v="7"/>
    <x v="7"/>
    <d v="2021-07-23T00:00:00"/>
    <n v="2"/>
    <s v="First Class"/>
    <s v="CU-00243"/>
    <x v="75"/>
    <s v="Corporate"/>
    <s v="United States"/>
    <s v="Chicago"/>
    <s v="Illinois"/>
    <s v="10258"/>
    <x v="0"/>
    <s v="FUR-BOO-83657"/>
    <x v="2"/>
    <x v="7"/>
    <s v="Sauder Classic Bookcase"/>
    <n v="1234.8800000000001"/>
    <n v="1"/>
    <x v="5"/>
    <n v="-96.24"/>
    <n v="-7.7934698108318212E-2"/>
  </r>
  <r>
    <n v="5557"/>
    <x v="5556"/>
    <d v="2022-06-06T00:00:00"/>
    <x v="1"/>
    <x v="2"/>
    <x v="9"/>
    <d v="2022-06-09T00:00:00"/>
    <n v="3"/>
    <s v="First Class"/>
    <s v="CU-00748"/>
    <x v="84"/>
    <s v="Home Office"/>
    <s v="United States"/>
    <s v="Philadelphia"/>
    <s v="Pennsylvania"/>
    <s v="44707"/>
    <x v="2"/>
    <s v="TEC-COP-91562"/>
    <x v="0"/>
    <x v="11"/>
    <s v="Hewlett Packard 610 Multi-Function Printer"/>
    <n v="4351.9399999999996"/>
    <n v="13"/>
    <x v="3"/>
    <n v="447.26"/>
    <n v="0.10277255660693853"/>
  </r>
  <r>
    <n v="5558"/>
    <x v="5557"/>
    <d v="2024-05-25T00:00:00"/>
    <x v="0"/>
    <x v="11"/>
    <x v="30"/>
    <d v="2024-05-27T00:00:00"/>
    <n v="2"/>
    <s v="First Class"/>
    <s v="CU-00442"/>
    <x v="156"/>
    <s v="Home Office"/>
    <s v="United States"/>
    <s v="Portland"/>
    <s v="Oregon"/>
    <s v="84442"/>
    <x v="1"/>
    <s v="OFF-SUP-71940"/>
    <x v="1"/>
    <x v="5"/>
    <s v="Avery Hi-Liter EverBold"/>
    <n v="498.85"/>
    <n v="6"/>
    <x v="0"/>
    <n v="-10.01"/>
    <n v="-2.0066152149944873E-2"/>
  </r>
  <r>
    <n v="5559"/>
    <x v="5558"/>
    <d v="2022-11-08T00:00:00"/>
    <x v="1"/>
    <x v="4"/>
    <x v="20"/>
    <d v="2022-11-10T00:00:00"/>
    <n v="2"/>
    <s v="First Class"/>
    <s v="CU-00537"/>
    <x v="83"/>
    <s v="Consumer"/>
    <s v="United States"/>
    <s v="Boston"/>
    <s v="Massachusetts"/>
    <s v="74411"/>
    <x v="2"/>
    <s v="OFF-APP-29790"/>
    <x v="1"/>
    <x v="6"/>
    <s v="Fellowes PB500 Electric Punch Binding Machine"/>
    <n v="164.9"/>
    <n v="3"/>
    <x v="1"/>
    <n v="-5.33"/>
    <n v="-3.2322619769557304E-2"/>
  </r>
  <r>
    <n v="5560"/>
    <x v="5559"/>
    <d v="2024-06-06T00:00:00"/>
    <x v="0"/>
    <x v="2"/>
    <x v="2"/>
    <d v="2024-06-12T00:00:00"/>
    <n v="6"/>
    <s v="Second Class"/>
    <s v="CU-00665"/>
    <x v="100"/>
    <s v="Corporate"/>
    <s v="United States"/>
    <s v="Atlanta"/>
    <s v="Georgia"/>
    <s v="55967"/>
    <x v="3"/>
    <s v="FUR-TAB-58910"/>
    <x v="2"/>
    <x v="14"/>
    <s v="Bevis Round Conference Table"/>
    <n v="584.20000000000005"/>
    <n v="2"/>
    <x v="3"/>
    <n v="-53.56"/>
    <n v="-9.168093118794933E-2"/>
  </r>
  <r>
    <n v="5561"/>
    <x v="5560"/>
    <d v="2022-03-02T00:00:00"/>
    <x v="1"/>
    <x v="10"/>
    <x v="47"/>
    <d v="2022-03-02T00:00:00"/>
    <n v="0"/>
    <s v="Same Day"/>
    <s v="CU-00052"/>
    <x v="294"/>
    <s v="Corporate"/>
    <s v="United States"/>
    <s v="Miami"/>
    <s v="Florida"/>
    <s v="98662"/>
    <x v="3"/>
    <s v="TEC-MAC-71477"/>
    <x v="0"/>
    <x v="12"/>
    <s v="Lexmark MX611dhe Monochrome Laser Printer"/>
    <n v="5766.35"/>
    <n v="7"/>
    <x v="1"/>
    <n v="1059.23"/>
    <n v="0.18369159000060697"/>
  </r>
  <r>
    <n v="5562"/>
    <x v="5561"/>
    <d v="2021-01-17T00:00:00"/>
    <x v="2"/>
    <x v="1"/>
    <x v="25"/>
    <d v="2021-01-21T00:00:00"/>
    <n v="4"/>
    <s v="Second Class"/>
    <s v="CU-00742"/>
    <x v="18"/>
    <s v="Consumer"/>
    <s v="United States"/>
    <s v="Los Angeles"/>
    <s v="California"/>
    <s v="12701"/>
    <x v="1"/>
    <s v="OFF-PAP-19932"/>
    <x v="1"/>
    <x v="4"/>
    <s v="Xerox 1921"/>
    <n v="914.61"/>
    <n v="8"/>
    <x v="1"/>
    <n v="254.19"/>
    <n v="0.27792173713386031"/>
  </r>
  <r>
    <n v="5563"/>
    <x v="5562"/>
    <d v="2022-09-01T00:00:00"/>
    <x v="1"/>
    <x v="8"/>
    <x v="36"/>
    <d v="2022-09-04T00:00:00"/>
    <n v="3"/>
    <s v="First Class"/>
    <s v="CU-00566"/>
    <x v="11"/>
    <s v="Consumer"/>
    <s v="United States"/>
    <s v="Atlanta"/>
    <s v="Georgia"/>
    <s v="16516"/>
    <x v="3"/>
    <s v="FUR-FUR-15712"/>
    <x v="2"/>
    <x v="10"/>
    <s v="Acme Flexible Frame Partition"/>
    <n v="10608.93"/>
    <n v="14"/>
    <x v="0"/>
    <n v="2440.89"/>
    <n v="0.2300788109639709"/>
  </r>
  <r>
    <n v="5564"/>
    <x v="5563"/>
    <d v="2023-09-28T00:00:00"/>
    <x v="3"/>
    <x v="8"/>
    <x v="12"/>
    <d v="2023-09-30T00:00:00"/>
    <n v="2"/>
    <s v="First Class"/>
    <s v="CU-00293"/>
    <x v="311"/>
    <s v="Consumer"/>
    <s v="United States"/>
    <s v="Nashville"/>
    <s v="Tennessee"/>
    <s v="53065"/>
    <x v="3"/>
    <s v="TEC-COP-68576"/>
    <x v="0"/>
    <x v="11"/>
    <s v="HP Designjet T520 Inkjet Large Format Printer"/>
    <n v="2265.71"/>
    <n v="5"/>
    <x v="0"/>
    <n v="762.07"/>
    <n v="0.3363493121361516"/>
  </r>
  <r>
    <n v="5565"/>
    <x v="5564"/>
    <d v="2021-10-25T00:00:00"/>
    <x v="2"/>
    <x v="3"/>
    <x v="10"/>
    <d v="2021-10-28T00:00:00"/>
    <n v="3"/>
    <s v="Second Class"/>
    <s v="CU-00200"/>
    <x v="49"/>
    <s v="Corporate"/>
    <s v="United States"/>
    <s v="Miami"/>
    <s v="Florida"/>
    <s v="62755"/>
    <x v="3"/>
    <s v="FUR-BOO-36935"/>
    <x v="2"/>
    <x v="7"/>
    <s v="O'Sullivan 2-Shelf Bookcase"/>
    <n v="12508.12"/>
    <n v="11"/>
    <x v="3"/>
    <n v="1818.75"/>
    <n v="0.14540554455825494"/>
  </r>
  <r>
    <n v="5566"/>
    <x v="5565"/>
    <d v="2024-12-06T00:00:00"/>
    <x v="0"/>
    <x v="5"/>
    <x v="44"/>
    <d v="2024-12-14T00:00:00"/>
    <n v="8"/>
    <s v="Standard Class"/>
    <s v="CU-00214"/>
    <x v="142"/>
    <s v="Home Office"/>
    <s v="United States"/>
    <s v="Charlotte"/>
    <s v="North Carolina"/>
    <s v="33924"/>
    <x v="3"/>
    <s v="TEC-COP-96467"/>
    <x v="0"/>
    <x v="11"/>
    <s v="Hewlett Packard 610 Multi-Function Printer"/>
    <n v="4129.59"/>
    <n v="14"/>
    <x v="2"/>
    <n v="174.22"/>
    <n v="4.2188207546027569E-2"/>
  </r>
  <r>
    <n v="5567"/>
    <x v="5566"/>
    <d v="2021-04-25T00:00:00"/>
    <x v="2"/>
    <x v="0"/>
    <x v="19"/>
    <d v="2021-05-02T00:00:00"/>
    <n v="7"/>
    <s v="Standard Class"/>
    <s v="CU-00710"/>
    <x v="143"/>
    <s v="Home Office"/>
    <s v="United States"/>
    <s v="Portland"/>
    <s v="Oregon"/>
    <s v="55243"/>
    <x v="1"/>
    <s v="FUR-FUR-95406"/>
    <x v="2"/>
    <x v="10"/>
    <s v="Howard Miller 11.75 Diameter"/>
    <n v="3849.6"/>
    <n v="3"/>
    <x v="3"/>
    <n v="1003.39"/>
    <n v="0.260647859517872"/>
  </r>
  <r>
    <n v="5568"/>
    <x v="5567"/>
    <d v="2022-05-12T00:00:00"/>
    <x v="1"/>
    <x v="11"/>
    <x v="46"/>
    <d v="2022-05-14T00:00:00"/>
    <n v="2"/>
    <s v="First Class"/>
    <s v="CU-00452"/>
    <x v="295"/>
    <s v="Home Office"/>
    <s v="United States"/>
    <s v="San Francisco"/>
    <s v="California"/>
    <s v="67783"/>
    <x v="1"/>
    <s v="OFF-APP-50100"/>
    <x v="1"/>
    <x v="6"/>
    <s v="Hoover Stair Vacuum"/>
    <n v="729.34"/>
    <n v="3"/>
    <x v="3"/>
    <n v="-67.989999999999995"/>
    <n v="-9.3221268544163211E-2"/>
  </r>
  <r>
    <n v="5569"/>
    <x v="5568"/>
    <d v="2024-05-15T00:00:00"/>
    <x v="0"/>
    <x v="11"/>
    <x v="30"/>
    <d v="2024-05-18T00:00:00"/>
    <n v="3"/>
    <s v="First Class"/>
    <s v="CU-00410"/>
    <x v="166"/>
    <s v="Home Office"/>
    <s v="United States"/>
    <s v="Seattle"/>
    <s v="Washington"/>
    <s v="88936"/>
    <x v="1"/>
    <s v="FUR-BOO-33451"/>
    <x v="2"/>
    <x v="7"/>
    <s v="O'Sullivan 2-Shelf Bookcase"/>
    <n v="14835.48"/>
    <n v="12"/>
    <x v="3"/>
    <n v="2206.4"/>
    <n v="0.14872454413338834"/>
  </r>
  <r>
    <n v="5570"/>
    <x v="5569"/>
    <d v="2022-04-15T00:00:00"/>
    <x v="1"/>
    <x v="0"/>
    <x v="14"/>
    <d v="2022-04-21T00:00:00"/>
    <n v="6"/>
    <s v="Second Class"/>
    <s v="CU-00165"/>
    <x v="40"/>
    <s v="Home Office"/>
    <s v="United States"/>
    <s v="Baltimore"/>
    <s v="Maryland"/>
    <s v="19340"/>
    <x v="2"/>
    <s v="FUR-BOO-64679"/>
    <x v="2"/>
    <x v="7"/>
    <s v="Sauder Classic Bookcase"/>
    <n v="2899.4"/>
    <n v="10"/>
    <x v="4"/>
    <n v="551.76"/>
    <n v="0.19030144167758845"/>
  </r>
  <r>
    <n v="5571"/>
    <x v="5570"/>
    <d v="2022-11-03T00:00:00"/>
    <x v="1"/>
    <x v="4"/>
    <x v="20"/>
    <d v="2022-11-03T00:00:00"/>
    <n v="0"/>
    <s v="Same Day"/>
    <s v="CU-00694"/>
    <x v="79"/>
    <s v="Consumer"/>
    <s v="United States"/>
    <s v="Washington DC"/>
    <s v="District of Columbia"/>
    <s v="56852"/>
    <x v="2"/>
    <s v="FUR-CHA-16343"/>
    <x v="2"/>
    <x v="13"/>
    <s v="Harbour Creations 67200 Series"/>
    <n v="6502.88"/>
    <n v="6"/>
    <x v="3"/>
    <n v="1102.71"/>
    <n v="0.16957255862018061"/>
  </r>
  <r>
    <n v="5572"/>
    <x v="5571"/>
    <d v="2021-12-15T00:00:00"/>
    <x v="2"/>
    <x v="5"/>
    <x v="11"/>
    <d v="2021-12-23T00:00:00"/>
    <n v="8"/>
    <s v="Standard Class"/>
    <s v="CU-00437"/>
    <x v="174"/>
    <s v="Corporate"/>
    <s v="United States"/>
    <s v="Las Vegas"/>
    <s v="Nevada"/>
    <s v="85420"/>
    <x v="1"/>
    <s v="OFF-SUP-91903"/>
    <x v="1"/>
    <x v="5"/>
    <s v="Fiskars 8&quot; Scissors"/>
    <n v="1476.34"/>
    <n v="6"/>
    <x v="3"/>
    <n v="481.19"/>
    <n v="0.32593440535378032"/>
  </r>
  <r>
    <n v="5573"/>
    <x v="5572"/>
    <d v="2023-12-21T00:00:00"/>
    <x v="3"/>
    <x v="5"/>
    <x v="34"/>
    <d v="2023-12-21T00:00:00"/>
    <n v="0"/>
    <s v="Same Day"/>
    <s v="CU-00203"/>
    <x v="214"/>
    <s v="Consumer"/>
    <s v="United States"/>
    <s v="Washington DC"/>
    <s v="District of Columbia"/>
    <s v="14755"/>
    <x v="2"/>
    <s v="TEC-PHO-47868"/>
    <x v="0"/>
    <x v="2"/>
    <s v="Apple iPhone SE"/>
    <n v="917.7"/>
    <n v="5"/>
    <x v="3"/>
    <n v="158.09"/>
    <n v="0.17226762558570338"/>
  </r>
  <r>
    <n v="5574"/>
    <x v="5573"/>
    <d v="2021-12-27T00:00:00"/>
    <x v="2"/>
    <x v="5"/>
    <x v="11"/>
    <d v="2021-12-27T00:00:00"/>
    <n v="0"/>
    <s v="Same Day"/>
    <s v="CU-00585"/>
    <x v="23"/>
    <s v="Home Office"/>
    <s v="United States"/>
    <s v="Seattle"/>
    <s v="Washington"/>
    <s v="58533"/>
    <x v="1"/>
    <s v="TEC-PHO-27064"/>
    <x v="0"/>
    <x v="2"/>
    <s v="Apple iPhone SE"/>
    <n v="704.56"/>
    <n v="3"/>
    <x v="0"/>
    <n v="34.03"/>
    <n v="4.8299648007266952E-2"/>
  </r>
  <r>
    <n v="5575"/>
    <x v="5574"/>
    <d v="2022-05-05T00:00:00"/>
    <x v="1"/>
    <x v="11"/>
    <x v="46"/>
    <d v="2022-05-08T00:00:00"/>
    <n v="3"/>
    <s v="First Class"/>
    <s v="CU-00195"/>
    <x v="254"/>
    <s v="Corporate"/>
    <s v="United States"/>
    <s v="Los Angeles"/>
    <s v="California"/>
    <s v="65692"/>
    <x v="1"/>
    <s v="FUR-CHA-60140"/>
    <x v="2"/>
    <x v="13"/>
    <s v="Global Troy Executive Chair"/>
    <n v="5597.14"/>
    <n v="7"/>
    <x v="3"/>
    <n v="1554.5"/>
    <n v="0.27773112696841601"/>
  </r>
  <r>
    <n v="5576"/>
    <x v="5575"/>
    <d v="2024-12-26T00:00:00"/>
    <x v="0"/>
    <x v="5"/>
    <x v="44"/>
    <d v="2024-12-31T00:00:00"/>
    <n v="5"/>
    <s v="Second Class"/>
    <s v="CU-00417"/>
    <x v="234"/>
    <s v="Corporate"/>
    <s v="United States"/>
    <s v="Dallas"/>
    <s v="Texas"/>
    <s v="84229"/>
    <x v="0"/>
    <s v="TEC-COP-66393"/>
    <x v="0"/>
    <x v="11"/>
    <s v="Hewlett Packard 610 Multi-Function Printer"/>
    <n v="3491.77"/>
    <n v="5"/>
    <x v="3"/>
    <n v="593.17999999999995"/>
    <n v="0.16987945941456623"/>
  </r>
  <r>
    <n v="5577"/>
    <x v="5576"/>
    <d v="2021-02-04T00:00:00"/>
    <x v="2"/>
    <x v="9"/>
    <x v="13"/>
    <d v="2021-02-08T00:00:00"/>
    <n v="4"/>
    <s v="Second Class"/>
    <s v="CU-00785"/>
    <x v="66"/>
    <s v="Corporate"/>
    <s v="United States"/>
    <s v="Dallas"/>
    <s v="Texas"/>
    <s v="36303"/>
    <x v="0"/>
    <s v="TEC-COP-22114"/>
    <x v="0"/>
    <x v="11"/>
    <s v="HP Designjet T520 Inkjet Large Format Printer"/>
    <n v="5721.44"/>
    <n v="6"/>
    <x v="2"/>
    <n v="631.46"/>
    <n v="0.11036732011521576"/>
  </r>
  <r>
    <n v="5578"/>
    <x v="5577"/>
    <d v="2021-10-10T00:00:00"/>
    <x v="2"/>
    <x v="3"/>
    <x v="10"/>
    <d v="2021-10-12T00:00:00"/>
    <n v="2"/>
    <s v="First Class"/>
    <s v="CU-00585"/>
    <x v="23"/>
    <s v="Home Office"/>
    <s v="United States"/>
    <s v="Seattle"/>
    <s v="Washington"/>
    <s v="31382"/>
    <x v="1"/>
    <s v="FUR-FUR-29923"/>
    <x v="2"/>
    <x v="10"/>
    <s v="Acme Flexible Frame Partition"/>
    <n v="5519.99"/>
    <n v="9"/>
    <x v="0"/>
    <n v="1443.27"/>
    <n v="0.26146243018556192"/>
  </r>
  <r>
    <n v="5579"/>
    <x v="5578"/>
    <d v="2021-04-06T00:00:00"/>
    <x v="2"/>
    <x v="0"/>
    <x v="19"/>
    <d v="2021-04-06T00:00:00"/>
    <n v="0"/>
    <s v="Same Day"/>
    <s v="CU-00777"/>
    <x v="312"/>
    <s v="Home Office"/>
    <s v="United States"/>
    <s v="Charlotte"/>
    <s v="North Carolina"/>
    <s v="98614"/>
    <x v="3"/>
    <s v="TEC-ACC-40982"/>
    <x v="0"/>
    <x v="0"/>
    <s v="Logitech MK550 Wireless Wave Keyboard and Mouse"/>
    <n v="4704.68"/>
    <n v="6"/>
    <x v="1"/>
    <n v="-273.91000000000003"/>
    <n v="-5.8220750401727646E-2"/>
  </r>
  <r>
    <n v="5580"/>
    <x v="5579"/>
    <d v="2022-09-03T00:00:00"/>
    <x v="1"/>
    <x v="8"/>
    <x v="36"/>
    <d v="2022-09-05T00:00:00"/>
    <n v="2"/>
    <s v="First Class"/>
    <s v="CU-00247"/>
    <x v="92"/>
    <s v="Corporate"/>
    <s v="United States"/>
    <s v="San Francisco"/>
    <s v="California"/>
    <s v="29687"/>
    <x v="1"/>
    <s v="OFF-BIN-68585"/>
    <x v="1"/>
    <x v="3"/>
    <s v="Ibico 21-Sheet Binder"/>
    <n v="2751.04"/>
    <n v="11"/>
    <x v="3"/>
    <n v="619.66999999999996"/>
    <n v="0.22524936024194486"/>
  </r>
  <r>
    <n v="5581"/>
    <x v="5580"/>
    <d v="2023-01-27T00:00:00"/>
    <x v="3"/>
    <x v="1"/>
    <x v="35"/>
    <d v="2023-01-27T00:00:00"/>
    <n v="0"/>
    <s v="Same Day"/>
    <s v="CU-00202"/>
    <x v="298"/>
    <s v="Home Office"/>
    <s v="United States"/>
    <s v="Philadelphia"/>
    <s v="Pennsylvania"/>
    <s v="51863"/>
    <x v="2"/>
    <s v="OFF-PAP-33246"/>
    <x v="1"/>
    <x v="4"/>
    <s v="Xerox 1921"/>
    <n v="64.540000000000006"/>
    <n v="2"/>
    <x v="4"/>
    <n v="18.21"/>
    <n v="0.28215060427641769"/>
  </r>
  <r>
    <n v="5582"/>
    <x v="5581"/>
    <d v="2023-03-24T00:00:00"/>
    <x v="3"/>
    <x v="10"/>
    <x v="45"/>
    <d v="2023-04-01T00:00:00"/>
    <n v="8"/>
    <s v="Standard Class"/>
    <s v="CU-00714"/>
    <x v="234"/>
    <s v="Consumer"/>
    <s v="United States"/>
    <s v="Seattle"/>
    <s v="Washington"/>
    <s v="99249"/>
    <x v="1"/>
    <s v="FUR-CHA-53096"/>
    <x v="2"/>
    <x v="13"/>
    <s v="Harbour Creations 67200 Series"/>
    <n v="2496.91"/>
    <n v="4"/>
    <x v="0"/>
    <n v="618.39"/>
    <n v="0.24766211036841537"/>
  </r>
  <r>
    <n v="5583"/>
    <x v="5582"/>
    <d v="2024-08-09T00:00:00"/>
    <x v="0"/>
    <x v="6"/>
    <x v="6"/>
    <d v="2024-08-16T00:00:00"/>
    <n v="7"/>
    <s v="Standard Class"/>
    <s v="CU-00028"/>
    <x v="267"/>
    <s v="Consumer"/>
    <s v="United States"/>
    <s v="Minneapolis"/>
    <s v="Minnesota"/>
    <s v="57587"/>
    <x v="0"/>
    <s v="OFF-STO-24708"/>
    <x v="1"/>
    <x v="8"/>
    <s v="Fellowes Stor/File Storage Boxes"/>
    <n v="493.95"/>
    <n v="10"/>
    <x v="3"/>
    <n v="166.56"/>
    <n v="0.3372001214697844"/>
  </r>
  <r>
    <n v="5584"/>
    <x v="5583"/>
    <d v="2021-06-28T00:00:00"/>
    <x v="2"/>
    <x v="2"/>
    <x v="18"/>
    <d v="2021-07-01T00:00:00"/>
    <n v="3"/>
    <s v="First Class"/>
    <s v="CU-00087"/>
    <x v="195"/>
    <s v="Consumer"/>
    <s v="United States"/>
    <s v="Chicago"/>
    <s v="Illinois"/>
    <s v="90473"/>
    <x v="0"/>
    <s v="TEC-COP-35455"/>
    <x v="0"/>
    <x v="11"/>
    <s v="Hewlett Packard 610 Multi-Function Printer"/>
    <n v="2260.5700000000002"/>
    <n v="7"/>
    <x v="3"/>
    <n v="719.09"/>
    <n v="0.31810118686879857"/>
  </r>
  <r>
    <n v="5585"/>
    <x v="5584"/>
    <d v="2024-11-15T00:00:00"/>
    <x v="0"/>
    <x v="4"/>
    <x v="4"/>
    <d v="2024-11-17T00:00:00"/>
    <n v="2"/>
    <s v="First Class"/>
    <s v="CU-00206"/>
    <x v="108"/>
    <s v="Home Office"/>
    <s v="United States"/>
    <s v="Boston"/>
    <s v="Massachusetts"/>
    <s v="25916"/>
    <x v="2"/>
    <s v="TEC-ACC-24350"/>
    <x v="0"/>
    <x v="0"/>
    <s v="Kensington 62348"/>
    <n v="15914.4"/>
    <n v="13"/>
    <x v="3"/>
    <n v="-576.88"/>
    <n v="-3.6248931785050016E-2"/>
  </r>
  <r>
    <n v="5586"/>
    <x v="5585"/>
    <d v="2024-09-13T00:00:00"/>
    <x v="0"/>
    <x v="8"/>
    <x v="15"/>
    <d v="2024-09-13T00:00:00"/>
    <n v="0"/>
    <s v="Same Day"/>
    <s v="CU-00451"/>
    <x v="81"/>
    <s v="Consumer"/>
    <s v="United States"/>
    <s v="Dallas"/>
    <s v="Texas"/>
    <s v="16373"/>
    <x v="0"/>
    <s v="FUR-CHA-77590"/>
    <x v="2"/>
    <x v="13"/>
    <s v="Harbour Creations 67200 Series"/>
    <n v="3783.12"/>
    <n v="9"/>
    <x v="4"/>
    <n v="821.54"/>
    <n v="0.21715938167438517"/>
  </r>
  <r>
    <n v="5587"/>
    <x v="5586"/>
    <d v="2023-08-03T00:00:00"/>
    <x v="3"/>
    <x v="6"/>
    <x v="26"/>
    <d v="2023-08-09T00:00:00"/>
    <n v="6"/>
    <s v="Second Class"/>
    <s v="CU-00174"/>
    <x v="222"/>
    <s v="Corporate"/>
    <s v="United States"/>
    <s v="Atlanta"/>
    <s v="Georgia"/>
    <s v="13196"/>
    <x v="3"/>
    <s v="TEC-PHO-72666"/>
    <x v="0"/>
    <x v="2"/>
    <s v="Apple iPhone SE"/>
    <n v="697.1"/>
    <n v="4"/>
    <x v="1"/>
    <n v="33.700000000000003"/>
    <n v="4.8343135848515281E-2"/>
  </r>
  <r>
    <n v="5588"/>
    <x v="5587"/>
    <d v="2022-03-28T00:00:00"/>
    <x v="1"/>
    <x v="10"/>
    <x v="47"/>
    <d v="2022-04-05T00:00:00"/>
    <n v="8"/>
    <s v="Standard Class"/>
    <s v="CU-00391"/>
    <x v="115"/>
    <s v="Consumer"/>
    <s v="United States"/>
    <s v="Minneapolis"/>
    <s v="Minnesota"/>
    <s v="62408"/>
    <x v="0"/>
    <s v="TEC-PHO-35534"/>
    <x v="0"/>
    <x v="2"/>
    <s v="Apple iPhone SE"/>
    <n v="11577.79"/>
    <n v="8"/>
    <x v="3"/>
    <n v="-1314.99"/>
    <n v="-0.11357867088623994"/>
  </r>
  <r>
    <n v="5589"/>
    <x v="5588"/>
    <d v="2023-01-10T00:00:00"/>
    <x v="3"/>
    <x v="1"/>
    <x v="35"/>
    <d v="2023-01-13T00:00:00"/>
    <n v="3"/>
    <s v="First Class"/>
    <s v="CU-00614"/>
    <x v="109"/>
    <s v="Home Office"/>
    <s v="United States"/>
    <s v="Washington DC"/>
    <s v="District of Columbia"/>
    <s v="18725"/>
    <x v="2"/>
    <s v="OFF-SUP-60006"/>
    <x v="1"/>
    <x v="5"/>
    <s v="Dixon Ticonderoga Pencils"/>
    <n v="552.16999999999996"/>
    <n v="6"/>
    <x v="4"/>
    <n v="-32.25"/>
    <n v="-5.840592571128457E-2"/>
  </r>
  <r>
    <n v="5590"/>
    <x v="5589"/>
    <d v="2024-03-15T00:00:00"/>
    <x v="0"/>
    <x v="10"/>
    <x v="40"/>
    <d v="2024-03-15T00:00:00"/>
    <n v="0"/>
    <s v="Same Day"/>
    <s v="CU-00332"/>
    <x v="146"/>
    <s v="Corporate"/>
    <s v="United States"/>
    <s v="Seattle"/>
    <s v="Washington"/>
    <s v="98620"/>
    <x v="1"/>
    <s v="OFF-STO-78195"/>
    <x v="1"/>
    <x v="8"/>
    <s v="Stur-D-Store Shelving Unit"/>
    <n v="662.1"/>
    <n v="7"/>
    <x v="0"/>
    <n v="228.83"/>
    <n v="0.34561244524996226"/>
  </r>
  <r>
    <n v="5591"/>
    <x v="5590"/>
    <d v="2022-08-23T00:00:00"/>
    <x v="1"/>
    <x v="6"/>
    <x v="43"/>
    <d v="2022-08-31T00:00:00"/>
    <n v="8"/>
    <s v="Standard Class"/>
    <s v="CU-00767"/>
    <x v="125"/>
    <s v="Corporate"/>
    <s v="United States"/>
    <s v="San Francisco"/>
    <s v="California"/>
    <s v="83165"/>
    <x v="1"/>
    <s v="FUR-TAB-88463"/>
    <x v="2"/>
    <x v="14"/>
    <s v="Chromcraft Training Table"/>
    <n v="3278.82"/>
    <n v="8"/>
    <x v="0"/>
    <n v="193.71"/>
    <n v="5.9079180924844911E-2"/>
  </r>
  <r>
    <n v="5592"/>
    <x v="5591"/>
    <d v="2021-01-15T00:00:00"/>
    <x v="2"/>
    <x v="1"/>
    <x v="25"/>
    <d v="2021-01-21T00:00:00"/>
    <n v="6"/>
    <s v="Second Class"/>
    <s v="CU-00716"/>
    <x v="257"/>
    <s v="Home Office"/>
    <s v="United States"/>
    <s v="Denver"/>
    <s v="Colorado"/>
    <s v="73073"/>
    <x v="0"/>
    <s v="FUR-BOO-49717"/>
    <x v="2"/>
    <x v="7"/>
    <s v="Bush Somerset Collection Bookcase"/>
    <n v="7786.96"/>
    <n v="7"/>
    <x v="5"/>
    <n v="-231.74"/>
    <n v="-2.9760009040755316E-2"/>
  </r>
  <r>
    <n v="5593"/>
    <x v="5592"/>
    <d v="2022-10-26T00:00:00"/>
    <x v="1"/>
    <x v="3"/>
    <x v="3"/>
    <d v="2022-10-26T00:00:00"/>
    <n v="0"/>
    <s v="Same Day"/>
    <s v="CU-00656"/>
    <x v="192"/>
    <s v="Home Office"/>
    <s v="United States"/>
    <s v="New Orleans"/>
    <s v="Louisiana"/>
    <s v="81273"/>
    <x v="3"/>
    <s v="OFF-BIN-11479"/>
    <x v="1"/>
    <x v="3"/>
    <s v="Avery Durable Binders"/>
    <n v="1546.23"/>
    <n v="9"/>
    <x v="1"/>
    <n v="303.52"/>
    <n v="0.19629679931187469"/>
  </r>
  <r>
    <n v="5594"/>
    <x v="5593"/>
    <d v="2024-01-06T00:00:00"/>
    <x v="0"/>
    <x v="1"/>
    <x v="33"/>
    <d v="2024-01-11T00:00:00"/>
    <n v="5"/>
    <s v="Second Class"/>
    <s v="CU-00452"/>
    <x v="295"/>
    <s v="Home Office"/>
    <s v="United States"/>
    <s v="San Francisco"/>
    <s v="California"/>
    <s v="30748"/>
    <x v="1"/>
    <s v="TEC-ACC-10192"/>
    <x v="0"/>
    <x v="0"/>
    <s v="Kensington 62348"/>
    <n v="3351.79"/>
    <n v="5"/>
    <x v="0"/>
    <n v="416.03"/>
    <n v="0.12412173793704259"/>
  </r>
  <r>
    <n v="5595"/>
    <x v="5594"/>
    <d v="2024-05-14T00:00:00"/>
    <x v="0"/>
    <x v="11"/>
    <x v="30"/>
    <d v="2024-05-16T00:00:00"/>
    <n v="2"/>
    <s v="First Class"/>
    <s v="CU-00727"/>
    <x v="83"/>
    <s v="Consumer"/>
    <s v="United States"/>
    <s v="Houston"/>
    <s v="Texas"/>
    <s v="34889"/>
    <x v="0"/>
    <s v="OFF-APP-74584"/>
    <x v="1"/>
    <x v="6"/>
    <s v="Fellowes PB500 Electric Punch Binding Machine"/>
    <n v="1274.42"/>
    <n v="6"/>
    <x v="3"/>
    <n v="-43.31"/>
    <n v="-3.3984086878736997E-2"/>
  </r>
  <r>
    <n v="5596"/>
    <x v="5595"/>
    <d v="2024-10-30T00:00:00"/>
    <x v="0"/>
    <x v="3"/>
    <x v="24"/>
    <d v="2024-11-05T00:00:00"/>
    <n v="6"/>
    <s v="Standard Class"/>
    <s v="CU-00231"/>
    <x v="285"/>
    <s v="Corporate"/>
    <s v="United States"/>
    <s v="Chicago"/>
    <s v="Illinois"/>
    <s v="95518"/>
    <x v="0"/>
    <s v="TEC-ACC-48952"/>
    <x v="0"/>
    <x v="0"/>
    <s v="Plantronics CS540 Wireless Headset System"/>
    <n v="2744.91"/>
    <n v="2"/>
    <x v="3"/>
    <n v="467.16"/>
    <n v="0.17019137239472334"/>
  </r>
  <r>
    <n v="5597"/>
    <x v="5596"/>
    <d v="2021-07-01T00:00:00"/>
    <x v="2"/>
    <x v="7"/>
    <x v="7"/>
    <d v="2021-07-03T00:00:00"/>
    <n v="2"/>
    <s v="First Class"/>
    <s v="CU-00407"/>
    <x v="211"/>
    <s v="Home Office"/>
    <s v="United States"/>
    <s v="Nashville"/>
    <s v="Tennessee"/>
    <s v="30444"/>
    <x v="3"/>
    <s v="TEC-PHO-99870"/>
    <x v="0"/>
    <x v="2"/>
    <s v="Motorola Moto G Play"/>
    <n v="6082.28"/>
    <n v="6"/>
    <x v="5"/>
    <n v="1864.62"/>
    <n v="0.3065659588180748"/>
  </r>
  <r>
    <n v="5598"/>
    <x v="5597"/>
    <d v="2024-09-05T00:00:00"/>
    <x v="0"/>
    <x v="8"/>
    <x v="15"/>
    <d v="2024-09-05T00:00:00"/>
    <n v="0"/>
    <s v="Same Day"/>
    <s v="CU-00652"/>
    <x v="156"/>
    <s v="Corporate"/>
    <s v="United States"/>
    <s v="Portland"/>
    <s v="Oregon"/>
    <s v="75830"/>
    <x v="1"/>
    <s v="FUR-TAB-92639"/>
    <x v="2"/>
    <x v="14"/>
    <s v="Bevis Round Conference Table"/>
    <n v="586.13"/>
    <n v="1"/>
    <x v="5"/>
    <n v="-10.99"/>
    <n v="-1.8750106631634622E-2"/>
  </r>
  <r>
    <n v="5599"/>
    <x v="5598"/>
    <d v="2021-08-18T00:00:00"/>
    <x v="2"/>
    <x v="6"/>
    <x v="27"/>
    <d v="2021-08-22T00:00:00"/>
    <n v="4"/>
    <s v="Second Class"/>
    <s v="CU-00555"/>
    <x v="11"/>
    <s v="Home Office"/>
    <s v="United States"/>
    <s v="Denver"/>
    <s v="Colorado"/>
    <s v="33644"/>
    <x v="0"/>
    <s v="TEC-PHO-35402"/>
    <x v="0"/>
    <x v="2"/>
    <s v="Apple iPhone SE"/>
    <n v="3572.22"/>
    <n v="6"/>
    <x v="2"/>
    <n v="1000.17"/>
    <n v="0.27998555520096746"/>
  </r>
  <r>
    <n v="5600"/>
    <x v="5599"/>
    <d v="2023-12-08T00:00:00"/>
    <x v="3"/>
    <x v="5"/>
    <x v="34"/>
    <d v="2023-12-10T00:00:00"/>
    <n v="2"/>
    <s v="First Class"/>
    <s v="CU-00171"/>
    <x v="162"/>
    <s v="Consumer"/>
    <s v="United States"/>
    <s v="Portland"/>
    <s v="Oregon"/>
    <s v="90225"/>
    <x v="1"/>
    <s v="FUR-BOO-86813"/>
    <x v="2"/>
    <x v="7"/>
    <s v="Sauder Classic Bookcase"/>
    <n v="4473.9799999999996"/>
    <n v="13"/>
    <x v="5"/>
    <n v="-645.08000000000004"/>
    <n v="-0.14418481978015102"/>
  </r>
  <r>
    <n v="5601"/>
    <x v="5600"/>
    <d v="2023-06-15T00:00:00"/>
    <x v="3"/>
    <x v="2"/>
    <x v="37"/>
    <d v="2023-06-15T00:00:00"/>
    <n v="0"/>
    <s v="Same Day"/>
    <s v="CU-00471"/>
    <x v="92"/>
    <s v="Corporate"/>
    <s v="United States"/>
    <s v="New York"/>
    <s v="New York"/>
    <s v="33668"/>
    <x v="2"/>
    <s v="FUR-TAB-30083"/>
    <x v="2"/>
    <x v="14"/>
    <s v="Chromcraft Training Table"/>
    <n v="7081.7"/>
    <n v="9"/>
    <x v="3"/>
    <n v="87.77"/>
    <n v="1.2393916714913085E-2"/>
  </r>
  <r>
    <n v="5602"/>
    <x v="5601"/>
    <d v="2021-02-14T00:00:00"/>
    <x v="2"/>
    <x v="9"/>
    <x v="13"/>
    <d v="2021-02-18T00:00:00"/>
    <n v="4"/>
    <s v="Second Class"/>
    <s v="CU-00384"/>
    <x v="172"/>
    <s v="Home Office"/>
    <s v="United States"/>
    <s v="Dallas"/>
    <s v="Texas"/>
    <s v="77178"/>
    <x v="0"/>
    <s v="TEC-COP-14198"/>
    <x v="0"/>
    <x v="11"/>
    <s v="HP Designjet T520 Inkjet Large Format Printer"/>
    <n v="2462.14"/>
    <n v="4"/>
    <x v="1"/>
    <n v="922.31"/>
    <n v="0.37459689538369062"/>
  </r>
  <r>
    <n v="5603"/>
    <x v="5602"/>
    <d v="2021-08-03T00:00:00"/>
    <x v="2"/>
    <x v="6"/>
    <x v="27"/>
    <d v="2021-08-03T00:00:00"/>
    <n v="0"/>
    <s v="Same Day"/>
    <s v="CU-00587"/>
    <x v="210"/>
    <s v="Corporate"/>
    <s v="United States"/>
    <s v="Philadelphia"/>
    <s v="Pennsylvania"/>
    <s v="98338"/>
    <x v="2"/>
    <s v="FUR-FUR-30769"/>
    <x v="2"/>
    <x v="10"/>
    <s v="Acme Flexible Frame Partition"/>
    <n v="3406.35"/>
    <n v="2"/>
    <x v="4"/>
    <n v="134.61000000000001"/>
    <n v="3.9517371967061524E-2"/>
  </r>
  <r>
    <n v="5604"/>
    <x v="5603"/>
    <d v="2022-03-04T00:00:00"/>
    <x v="1"/>
    <x v="10"/>
    <x v="47"/>
    <d v="2022-03-07T00:00:00"/>
    <n v="3"/>
    <s v="First Class"/>
    <s v="CU-00164"/>
    <x v="200"/>
    <s v="Corporate"/>
    <s v="United States"/>
    <s v="Minneapolis"/>
    <s v="Minnesota"/>
    <s v="44542"/>
    <x v="0"/>
    <s v="OFF-SUP-43214"/>
    <x v="1"/>
    <x v="5"/>
    <s v="Dixon Ticonderoga Pencils"/>
    <n v="2828.33"/>
    <n v="12"/>
    <x v="2"/>
    <n v="308.76"/>
    <n v="0.10916689353788278"/>
  </r>
  <r>
    <n v="5605"/>
    <x v="5604"/>
    <d v="2022-04-17T00:00:00"/>
    <x v="1"/>
    <x v="0"/>
    <x v="14"/>
    <d v="2022-04-20T00:00:00"/>
    <n v="3"/>
    <s v="Second Class"/>
    <s v="CU-00519"/>
    <x v="151"/>
    <s v="Home Office"/>
    <s v="United States"/>
    <s v="Las Vegas"/>
    <s v="Nevada"/>
    <s v="42816"/>
    <x v="1"/>
    <s v="TEC-ACC-48573"/>
    <x v="0"/>
    <x v="0"/>
    <s v="Plantronics CS540 Wireless Headset System"/>
    <n v="8009.21"/>
    <n v="12"/>
    <x v="1"/>
    <n v="1243.75"/>
    <n v="0.15528997241925233"/>
  </r>
  <r>
    <n v="5606"/>
    <x v="5605"/>
    <d v="2023-04-25T00:00:00"/>
    <x v="3"/>
    <x v="0"/>
    <x v="32"/>
    <d v="2023-04-25T00:00:00"/>
    <n v="0"/>
    <s v="Same Day"/>
    <s v="CU-00045"/>
    <x v="228"/>
    <s v="Corporate"/>
    <s v="United States"/>
    <s v="Nashville"/>
    <s v="Tennessee"/>
    <s v="61031"/>
    <x v="3"/>
    <s v="FUR-CHA-11380"/>
    <x v="2"/>
    <x v="13"/>
    <s v="Hon Deluxe Fabric Upholstered Stacking Chairs"/>
    <n v="1491.17"/>
    <n v="4"/>
    <x v="3"/>
    <n v="343.19"/>
    <n v="0.23014813870987211"/>
  </r>
  <r>
    <n v="5607"/>
    <x v="5606"/>
    <d v="2021-09-01T00:00:00"/>
    <x v="2"/>
    <x v="8"/>
    <x v="38"/>
    <d v="2021-09-03T00:00:00"/>
    <n v="2"/>
    <s v="First Class"/>
    <s v="CU-00629"/>
    <x v="228"/>
    <s v="Corporate"/>
    <s v="United States"/>
    <s v="Houston"/>
    <s v="Texas"/>
    <s v="14121"/>
    <x v="0"/>
    <s v="OFF-FAS-25498"/>
    <x v="1"/>
    <x v="9"/>
    <s v="Staple remover"/>
    <n v="346.42"/>
    <n v="6"/>
    <x v="3"/>
    <n v="114.56"/>
    <n v="0.33069684198371918"/>
  </r>
  <r>
    <n v="5608"/>
    <x v="5607"/>
    <d v="2024-08-14T00:00:00"/>
    <x v="0"/>
    <x v="6"/>
    <x v="6"/>
    <d v="2024-08-16T00:00:00"/>
    <n v="2"/>
    <s v="First Class"/>
    <s v="CU-00732"/>
    <x v="15"/>
    <s v="Corporate"/>
    <s v="United States"/>
    <s v="Boston"/>
    <s v="Massachusetts"/>
    <s v="77715"/>
    <x v="2"/>
    <s v="FUR-CHA-73278"/>
    <x v="2"/>
    <x v="13"/>
    <s v="Hon Deluxe Fabric Upholstered Stacking Chairs"/>
    <n v="10982.72"/>
    <n v="7"/>
    <x v="2"/>
    <n v="-1312.24"/>
    <n v="-0.11948224119343842"/>
  </r>
  <r>
    <n v="5609"/>
    <x v="5608"/>
    <d v="2024-02-28T00:00:00"/>
    <x v="0"/>
    <x v="9"/>
    <x v="16"/>
    <d v="2024-03-03T00:00:00"/>
    <n v="4"/>
    <s v="Second Class"/>
    <s v="CU-00618"/>
    <x v="323"/>
    <s v="Home Office"/>
    <s v="United States"/>
    <s v="New York"/>
    <s v="New York"/>
    <s v="35445"/>
    <x v="2"/>
    <s v="FUR-CHA-18147"/>
    <x v="2"/>
    <x v="13"/>
    <s v="Global Troy Executive Chair"/>
    <n v="19353.32"/>
    <n v="13"/>
    <x v="3"/>
    <n v="-2456.77"/>
    <n v="-0.12694307746681191"/>
  </r>
  <r>
    <n v="5610"/>
    <x v="5609"/>
    <d v="2022-08-21T00:00:00"/>
    <x v="1"/>
    <x v="6"/>
    <x v="43"/>
    <d v="2022-08-25T00:00:00"/>
    <n v="4"/>
    <s v="Second Class"/>
    <s v="CU-00767"/>
    <x v="125"/>
    <s v="Corporate"/>
    <s v="United States"/>
    <s v="San Francisco"/>
    <s v="California"/>
    <s v="52164"/>
    <x v="1"/>
    <s v="FUR-BOO-49273"/>
    <x v="2"/>
    <x v="7"/>
    <s v="O'Sullivan 2-Shelf Bookcase"/>
    <n v="2732.51"/>
    <n v="4"/>
    <x v="3"/>
    <n v="601.19000000000005"/>
    <n v="0.22001383343519329"/>
  </r>
  <r>
    <n v="5611"/>
    <x v="5610"/>
    <d v="2024-10-09T00:00:00"/>
    <x v="0"/>
    <x v="3"/>
    <x v="24"/>
    <d v="2024-10-09T00:00:00"/>
    <n v="0"/>
    <s v="Same Day"/>
    <s v="CU-00232"/>
    <x v="339"/>
    <s v="Corporate"/>
    <s v="United States"/>
    <s v="Washington DC"/>
    <s v="District of Columbia"/>
    <s v="24826"/>
    <x v="2"/>
    <s v="OFF-SUP-31556"/>
    <x v="1"/>
    <x v="5"/>
    <s v="Avery Hi-Liter EverBold"/>
    <n v="72.11"/>
    <n v="1"/>
    <x v="5"/>
    <n v="25.54"/>
    <n v="0.35418111218971016"/>
  </r>
  <r>
    <n v="5612"/>
    <x v="5611"/>
    <d v="2021-12-03T00:00:00"/>
    <x v="2"/>
    <x v="5"/>
    <x v="11"/>
    <d v="2021-12-08T00:00:00"/>
    <n v="5"/>
    <s v="Standard Class"/>
    <s v="CU-00124"/>
    <x v="223"/>
    <s v="Consumer"/>
    <s v="United States"/>
    <s v="Nashville"/>
    <s v="Tennessee"/>
    <s v="89417"/>
    <x v="3"/>
    <s v="FUR-FUR-44015"/>
    <x v="2"/>
    <x v="10"/>
    <s v="Howard Miller 11.75 Diameter"/>
    <n v="6509.61"/>
    <n v="5"/>
    <x v="2"/>
    <n v="-454.89"/>
    <n v="-6.9879762382078187E-2"/>
  </r>
  <r>
    <n v="5613"/>
    <x v="5612"/>
    <d v="2023-08-23T00:00:00"/>
    <x v="3"/>
    <x v="6"/>
    <x v="26"/>
    <d v="2023-08-26T00:00:00"/>
    <n v="3"/>
    <s v="First Class"/>
    <s v="CU-00305"/>
    <x v="139"/>
    <s v="Home Office"/>
    <s v="United States"/>
    <s v="New York"/>
    <s v="New York"/>
    <s v="90392"/>
    <x v="2"/>
    <s v="FUR-BOO-34273"/>
    <x v="2"/>
    <x v="7"/>
    <s v="Bush Somerset Collection Bookcase"/>
    <n v="1631.05"/>
    <n v="1"/>
    <x v="3"/>
    <n v="-45.15"/>
    <n v="-2.7681554826645412E-2"/>
  </r>
  <r>
    <n v="5614"/>
    <x v="5613"/>
    <d v="2022-12-15T00:00:00"/>
    <x v="1"/>
    <x v="5"/>
    <x v="5"/>
    <d v="2022-12-16T00:00:00"/>
    <n v="1"/>
    <s v="First Class"/>
    <s v="CU-00238"/>
    <x v="194"/>
    <s v="Corporate"/>
    <s v="United States"/>
    <s v="Portland"/>
    <s v="Oregon"/>
    <s v="49482"/>
    <x v="1"/>
    <s v="TEC-PHO-89523"/>
    <x v="0"/>
    <x v="2"/>
    <s v="Apple iPhone SE"/>
    <n v="6375.3"/>
    <n v="11"/>
    <x v="3"/>
    <n v="174.55"/>
    <n v="2.7379103728451995E-2"/>
  </r>
  <r>
    <n v="5615"/>
    <x v="5614"/>
    <d v="2024-03-26T00:00:00"/>
    <x v="0"/>
    <x v="10"/>
    <x v="40"/>
    <d v="2024-03-30T00:00:00"/>
    <n v="4"/>
    <s v="Second Class"/>
    <s v="CU-00323"/>
    <x v="61"/>
    <s v="Consumer"/>
    <s v="United States"/>
    <s v="Miami"/>
    <s v="Florida"/>
    <s v="38267"/>
    <x v="3"/>
    <s v="FUR-CHA-97225"/>
    <x v="2"/>
    <x v="13"/>
    <s v="Harbour Creations 67200 Series"/>
    <n v="9129.82"/>
    <n v="11"/>
    <x v="0"/>
    <n v="2633.26"/>
    <n v="0.28842408722187296"/>
  </r>
  <r>
    <n v="5616"/>
    <x v="5615"/>
    <d v="2022-11-01T00:00:00"/>
    <x v="1"/>
    <x v="4"/>
    <x v="20"/>
    <d v="2022-11-02T00:00:00"/>
    <n v="1"/>
    <s v="First Class"/>
    <s v="CU-00464"/>
    <x v="279"/>
    <s v="Consumer"/>
    <s v="United States"/>
    <s v="Baltimore"/>
    <s v="Maryland"/>
    <s v="64007"/>
    <x v="2"/>
    <s v="FUR-CHA-72741"/>
    <x v="2"/>
    <x v="13"/>
    <s v="Global Troy Executive Chair"/>
    <n v="2600.19"/>
    <n v="2"/>
    <x v="2"/>
    <n v="-196.16"/>
    <n v="-7.544064087624365E-2"/>
  </r>
  <r>
    <n v="5617"/>
    <x v="5616"/>
    <d v="2023-04-15T00:00:00"/>
    <x v="3"/>
    <x v="0"/>
    <x v="32"/>
    <d v="2023-04-18T00:00:00"/>
    <n v="3"/>
    <s v="First Class"/>
    <s v="CU-00381"/>
    <x v="61"/>
    <s v="Corporate"/>
    <s v="United States"/>
    <s v="New York"/>
    <s v="New York"/>
    <s v="13444"/>
    <x v="2"/>
    <s v="TEC-MAC-83415"/>
    <x v="0"/>
    <x v="12"/>
    <s v="Epson Stylus Photo R280"/>
    <n v="6838.84"/>
    <n v="10"/>
    <x v="3"/>
    <n v="2192.02"/>
    <n v="0.32052511829491548"/>
  </r>
  <r>
    <n v="5618"/>
    <x v="5617"/>
    <d v="2024-01-18T00:00:00"/>
    <x v="0"/>
    <x v="1"/>
    <x v="33"/>
    <d v="2024-01-18T00:00:00"/>
    <n v="0"/>
    <s v="Same Day"/>
    <s v="CU-00163"/>
    <x v="27"/>
    <s v="Corporate"/>
    <s v="United States"/>
    <s v="Las Vegas"/>
    <s v="Nevada"/>
    <s v="90270"/>
    <x v="1"/>
    <s v="TEC-PHO-57478"/>
    <x v="0"/>
    <x v="2"/>
    <s v="Motorola Moto G Play"/>
    <n v="9670.32"/>
    <n v="10"/>
    <x v="3"/>
    <n v="1995.68"/>
    <n v="0.20637166091711548"/>
  </r>
  <r>
    <n v="5619"/>
    <x v="5618"/>
    <d v="2024-10-05T00:00:00"/>
    <x v="0"/>
    <x v="3"/>
    <x v="24"/>
    <d v="2024-10-05T00:00:00"/>
    <n v="0"/>
    <s v="Same Day"/>
    <s v="CU-00560"/>
    <x v="190"/>
    <s v="Corporate"/>
    <s v="United States"/>
    <s v="Dallas"/>
    <s v="Texas"/>
    <s v="63340"/>
    <x v="0"/>
    <s v="TEC-MAC-96832"/>
    <x v="0"/>
    <x v="12"/>
    <s v="Lexmark MX611dhe Monochrome Laser Printer"/>
    <n v="1402.01"/>
    <n v="3"/>
    <x v="3"/>
    <n v="205.13"/>
    <n v="0.14631136725130348"/>
  </r>
  <r>
    <n v="5620"/>
    <x v="5619"/>
    <d v="2022-05-30T00:00:00"/>
    <x v="1"/>
    <x v="11"/>
    <x v="46"/>
    <d v="2022-05-31T00:00:00"/>
    <n v="1"/>
    <s v="First Class"/>
    <s v="CU-00455"/>
    <x v="35"/>
    <s v="Consumer"/>
    <s v="United States"/>
    <s v="Denver"/>
    <s v="Colorado"/>
    <s v="17696"/>
    <x v="0"/>
    <s v="TEC-COP-90859"/>
    <x v="0"/>
    <x v="11"/>
    <s v="Hewlett Packard 610 Multi-Function Printer"/>
    <n v="3700.32"/>
    <n v="13"/>
    <x v="0"/>
    <n v="988.33"/>
    <n v="0.26709311627102522"/>
  </r>
  <r>
    <n v="5621"/>
    <x v="5620"/>
    <d v="2023-04-24T00:00:00"/>
    <x v="3"/>
    <x v="0"/>
    <x v="32"/>
    <d v="2023-04-25T00:00:00"/>
    <n v="1"/>
    <s v="First Class"/>
    <s v="CU-00360"/>
    <x v="110"/>
    <s v="Home Office"/>
    <s v="United States"/>
    <s v="Washington DC"/>
    <s v="District of Columbia"/>
    <s v="18202"/>
    <x v="2"/>
    <s v="FUR-BOO-89602"/>
    <x v="2"/>
    <x v="7"/>
    <s v="Sauder Classic Bookcase"/>
    <n v="9961.48"/>
    <n v="14"/>
    <x v="0"/>
    <n v="-680.56"/>
    <n v="-6.8319165425217931E-2"/>
  </r>
  <r>
    <n v="5622"/>
    <x v="5621"/>
    <d v="2021-05-21T00:00:00"/>
    <x v="2"/>
    <x v="11"/>
    <x v="39"/>
    <d v="2021-05-27T00:00:00"/>
    <n v="6"/>
    <s v="Standard Class"/>
    <s v="CU-00175"/>
    <x v="94"/>
    <s v="Home Office"/>
    <s v="United States"/>
    <s v="Minneapolis"/>
    <s v="Minnesota"/>
    <s v="47636"/>
    <x v="0"/>
    <s v="OFF-PAP-41770"/>
    <x v="1"/>
    <x v="4"/>
    <s v="Southworth 25% Cotton Business Paper"/>
    <n v="160.65"/>
    <n v="14"/>
    <x v="1"/>
    <n v="-5.65"/>
    <n v="-3.516962340491752E-2"/>
  </r>
  <r>
    <n v="5623"/>
    <x v="5622"/>
    <d v="2022-05-29T00:00:00"/>
    <x v="1"/>
    <x v="11"/>
    <x v="46"/>
    <d v="2022-05-29T00:00:00"/>
    <n v="0"/>
    <s v="Same Day"/>
    <s v="CU-00491"/>
    <x v="220"/>
    <s v="Consumer"/>
    <s v="United States"/>
    <s v="Miami"/>
    <s v="Florida"/>
    <s v="20022"/>
    <x v="3"/>
    <s v="FUR-CHA-16486"/>
    <x v="2"/>
    <x v="13"/>
    <s v="Harbour Creations 67200 Series"/>
    <n v="1077.82"/>
    <n v="11"/>
    <x v="0"/>
    <n v="264.70999999999998"/>
    <n v="0.24559759514575716"/>
  </r>
  <r>
    <n v="5624"/>
    <x v="5623"/>
    <d v="2022-01-27T00:00:00"/>
    <x v="1"/>
    <x v="1"/>
    <x v="1"/>
    <d v="2022-02-01T00:00:00"/>
    <n v="5"/>
    <s v="Standard Class"/>
    <s v="CU-00592"/>
    <x v="23"/>
    <s v="Consumer"/>
    <s v="United States"/>
    <s v="Boston"/>
    <s v="Massachusetts"/>
    <s v="98776"/>
    <x v="2"/>
    <s v="TEC-MAC-65939"/>
    <x v="0"/>
    <x v="12"/>
    <s v="Hoover Stair Vacuum 515 Corded"/>
    <n v="2041.32"/>
    <n v="7"/>
    <x v="4"/>
    <n v="720.94"/>
    <n v="0.35317343679579882"/>
  </r>
  <r>
    <n v="5625"/>
    <x v="5624"/>
    <d v="2023-08-01T00:00:00"/>
    <x v="3"/>
    <x v="6"/>
    <x v="26"/>
    <d v="2023-08-09T00:00:00"/>
    <n v="8"/>
    <s v="Standard Class"/>
    <s v="CU-00529"/>
    <x v="141"/>
    <s v="Corporate"/>
    <s v="United States"/>
    <s v="Las Vegas"/>
    <s v="Nevada"/>
    <s v="46530"/>
    <x v="1"/>
    <s v="OFF-ART-97371"/>
    <x v="1"/>
    <x v="16"/>
    <s v="Avery 47"/>
    <n v="1947.95"/>
    <n v="13"/>
    <x v="4"/>
    <n v="-72.37"/>
    <n v="-3.7151877614928518E-2"/>
  </r>
  <r>
    <n v="5626"/>
    <x v="5625"/>
    <d v="2023-04-29T00:00:00"/>
    <x v="3"/>
    <x v="0"/>
    <x v="32"/>
    <d v="2023-05-02T00:00:00"/>
    <n v="3"/>
    <s v="First Class"/>
    <s v="CU-00125"/>
    <x v="150"/>
    <s v="Consumer"/>
    <s v="United States"/>
    <s v="Boston"/>
    <s v="Massachusetts"/>
    <s v="13465"/>
    <x v="2"/>
    <s v="FUR-BOO-46426"/>
    <x v="2"/>
    <x v="7"/>
    <s v="O'Sullivan 2-Shelf Bookcase"/>
    <n v="7546.49"/>
    <n v="7"/>
    <x v="4"/>
    <n v="453.75"/>
    <n v="6.0127290965733743E-2"/>
  </r>
  <r>
    <n v="5627"/>
    <x v="5626"/>
    <d v="2024-07-18T00:00:00"/>
    <x v="0"/>
    <x v="7"/>
    <x v="28"/>
    <d v="2024-07-21T00:00:00"/>
    <n v="3"/>
    <s v="Second Class"/>
    <s v="CU-00049"/>
    <x v="121"/>
    <s v="Consumer"/>
    <s v="United States"/>
    <s v="Miami"/>
    <s v="Florida"/>
    <s v="13833"/>
    <x v="3"/>
    <s v="TEC-MAC-13959"/>
    <x v="0"/>
    <x v="12"/>
    <s v="Lexmark MX611dhe Monochrome Laser Printer"/>
    <n v="3010.34"/>
    <n v="3"/>
    <x v="5"/>
    <n v="793.87"/>
    <n v="0.26371439770922883"/>
  </r>
  <r>
    <n v="5628"/>
    <x v="5627"/>
    <d v="2021-03-14T00:00:00"/>
    <x v="2"/>
    <x v="10"/>
    <x v="21"/>
    <d v="2021-03-18T00:00:00"/>
    <n v="4"/>
    <s v="Second Class"/>
    <s v="CU-00426"/>
    <x v="153"/>
    <s v="Home Office"/>
    <s v="United States"/>
    <s v="Atlanta"/>
    <s v="Georgia"/>
    <s v="82772"/>
    <x v="3"/>
    <s v="FUR-TAB-66962"/>
    <x v="2"/>
    <x v="14"/>
    <s v="Bretford CR4500 Series Slim Rectangular Table"/>
    <n v="5431.54"/>
    <n v="7"/>
    <x v="2"/>
    <n v="-456.49"/>
    <n v="-8.4044304193654107E-2"/>
  </r>
  <r>
    <n v="5629"/>
    <x v="5628"/>
    <d v="2021-12-30T00:00:00"/>
    <x v="2"/>
    <x v="5"/>
    <x v="11"/>
    <d v="2022-01-02T00:00:00"/>
    <n v="3"/>
    <s v="Second Class"/>
    <s v="CU-00250"/>
    <x v="270"/>
    <s v="Consumer"/>
    <s v="United States"/>
    <s v="Boston"/>
    <s v="Massachusetts"/>
    <s v="57769"/>
    <x v="2"/>
    <s v="TEC-ACC-43941"/>
    <x v="0"/>
    <x v="0"/>
    <s v="SanDisk Ultra 64GB"/>
    <n v="3124.04"/>
    <n v="4"/>
    <x v="3"/>
    <n v="714.91"/>
    <n v="0.22884150010883342"/>
  </r>
  <r>
    <n v="5630"/>
    <x v="5629"/>
    <d v="2021-06-10T00:00:00"/>
    <x v="2"/>
    <x v="2"/>
    <x v="18"/>
    <d v="2021-06-10T00:00:00"/>
    <n v="0"/>
    <s v="Same Day"/>
    <s v="CU-00035"/>
    <x v="102"/>
    <s v="Home Office"/>
    <s v="United States"/>
    <s v="Seattle"/>
    <s v="Washington"/>
    <s v="23858"/>
    <x v="1"/>
    <s v="FUR-TAB-17453"/>
    <x v="2"/>
    <x v="14"/>
    <s v="Chromcraft Training Table"/>
    <n v="11404.59"/>
    <n v="12"/>
    <x v="5"/>
    <n v="589.03"/>
    <n v="5.1648502927330135E-2"/>
  </r>
  <r>
    <n v="5631"/>
    <x v="5630"/>
    <d v="2022-05-31T00:00:00"/>
    <x v="1"/>
    <x v="11"/>
    <x v="46"/>
    <d v="2022-05-31T00:00:00"/>
    <n v="0"/>
    <s v="Same Day"/>
    <s v="CU-00382"/>
    <x v="124"/>
    <s v="Home Office"/>
    <s v="United States"/>
    <s v="New Orleans"/>
    <s v="Louisiana"/>
    <s v="43246"/>
    <x v="3"/>
    <s v="OFF-ART-51557"/>
    <x v="1"/>
    <x v="16"/>
    <s v="Avery 47"/>
    <n v="446.58"/>
    <n v="7"/>
    <x v="5"/>
    <n v="43.3"/>
    <n v="9.6959111469389583E-2"/>
  </r>
  <r>
    <n v="5632"/>
    <x v="5631"/>
    <d v="2022-07-28T00:00:00"/>
    <x v="1"/>
    <x v="7"/>
    <x v="31"/>
    <d v="2022-07-30T00:00:00"/>
    <n v="2"/>
    <s v="First Class"/>
    <s v="CU-00791"/>
    <x v="24"/>
    <s v="Home Office"/>
    <s v="United States"/>
    <s v="Los Angeles"/>
    <s v="California"/>
    <s v="75694"/>
    <x v="1"/>
    <s v="FUR-BOO-33390"/>
    <x v="2"/>
    <x v="7"/>
    <s v="O'Sullivan 2-Shelf Bookcase"/>
    <n v="1135.46"/>
    <n v="2"/>
    <x v="3"/>
    <n v="-58.24"/>
    <n v="-5.1291987388371235E-2"/>
  </r>
  <r>
    <n v="5633"/>
    <x v="5632"/>
    <d v="2023-12-22T00:00:00"/>
    <x v="3"/>
    <x v="5"/>
    <x v="34"/>
    <d v="2023-12-22T00:00:00"/>
    <n v="0"/>
    <s v="Same Day"/>
    <s v="CU-00354"/>
    <x v="103"/>
    <s v="Home Office"/>
    <s v="United States"/>
    <s v="Houston"/>
    <s v="Texas"/>
    <s v="71026"/>
    <x v="0"/>
    <s v="OFF-LAB-40830"/>
    <x v="1"/>
    <x v="15"/>
    <s v="Xerox 1967"/>
    <n v="357.95"/>
    <n v="3"/>
    <x v="1"/>
    <n v="-18.149999999999999"/>
    <n v="-5.0705405782930577E-2"/>
  </r>
  <r>
    <n v="5634"/>
    <x v="5633"/>
    <d v="2024-04-23T00:00:00"/>
    <x v="0"/>
    <x v="0"/>
    <x v="0"/>
    <d v="2024-04-29T00:00:00"/>
    <n v="6"/>
    <s v="Second Class"/>
    <s v="CU-00780"/>
    <x v="22"/>
    <s v="Home Office"/>
    <s v="United States"/>
    <s v="San Francisco"/>
    <s v="California"/>
    <s v="34895"/>
    <x v="1"/>
    <s v="FUR-FUR-29256"/>
    <x v="2"/>
    <x v="10"/>
    <s v="Howard Miller 11.75 Diameter"/>
    <n v="138.56"/>
    <n v="1"/>
    <x v="5"/>
    <n v="28.44"/>
    <n v="0.20525404157043881"/>
  </r>
  <r>
    <n v="5635"/>
    <x v="5634"/>
    <d v="2023-07-14T00:00:00"/>
    <x v="3"/>
    <x v="7"/>
    <x v="41"/>
    <d v="2023-07-14T00:00:00"/>
    <n v="0"/>
    <s v="Same Day"/>
    <s v="CU-00173"/>
    <x v="136"/>
    <s v="Home Office"/>
    <s v="United States"/>
    <s v="Seattle"/>
    <s v="Washington"/>
    <s v="15133"/>
    <x v="1"/>
    <s v="FUR-BOO-99930"/>
    <x v="2"/>
    <x v="7"/>
    <s v="Bush Somerset Collection Bookcase"/>
    <n v="5284.11"/>
    <n v="5"/>
    <x v="2"/>
    <n v="1751.11"/>
    <n v="0.33139166292904576"/>
  </r>
  <r>
    <n v="5636"/>
    <x v="5635"/>
    <d v="2024-04-02T00:00:00"/>
    <x v="0"/>
    <x v="0"/>
    <x v="0"/>
    <d v="2024-04-07T00:00:00"/>
    <n v="5"/>
    <s v="Second Class"/>
    <s v="CU-00614"/>
    <x v="109"/>
    <s v="Home Office"/>
    <s v="United States"/>
    <s v="Washington DC"/>
    <s v="District of Columbia"/>
    <s v="81101"/>
    <x v="2"/>
    <s v="TEC-PHO-74903"/>
    <x v="0"/>
    <x v="2"/>
    <s v="Apple iPhone SE"/>
    <n v="1219.93"/>
    <n v="6"/>
    <x v="5"/>
    <n v="-45.46"/>
    <n v="-3.7264433205183904E-2"/>
  </r>
  <r>
    <n v="5637"/>
    <x v="5636"/>
    <d v="2022-06-07T00:00:00"/>
    <x v="1"/>
    <x v="2"/>
    <x v="9"/>
    <d v="2022-06-10T00:00:00"/>
    <n v="3"/>
    <s v="First Class"/>
    <s v="CU-00602"/>
    <x v="257"/>
    <s v="Consumer"/>
    <s v="United States"/>
    <s v="Atlanta"/>
    <s v="Georgia"/>
    <s v="87360"/>
    <x v="3"/>
    <s v="TEC-ACC-55917"/>
    <x v="0"/>
    <x v="0"/>
    <s v="Logitech MK550 Wireless Wave Keyboard and Mouse"/>
    <n v="848.18"/>
    <n v="1"/>
    <x v="2"/>
    <n v="122.89"/>
    <n v="0.14488669857813202"/>
  </r>
  <r>
    <n v="5638"/>
    <x v="5637"/>
    <d v="2024-04-22T00:00:00"/>
    <x v="0"/>
    <x v="0"/>
    <x v="0"/>
    <d v="2024-04-22T00:00:00"/>
    <n v="0"/>
    <s v="Same Day"/>
    <s v="CU-00014"/>
    <x v="149"/>
    <s v="Home Office"/>
    <s v="United States"/>
    <s v="Seattle"/>
    <s v="Washington"/>
    <s v="64876"/>
    <x v="1"/>
    <s v="FUR-TAB-52405"/>
    <x v="2"/>
    <x v="14"/>
    <s v="Bretford CR4500 Series Slim Rectangular Table"/>
    <n v="20524.57"/>
    <n v="13"/>
    <x v="3"/>
    <n v="3993.21"/>
    <n v="0.19455754736883649"/>
  </r>
  <r>
    <n v="5639"/>
    <x v="5638"/>
    <d v="2024-11-09T00:00:00"/>
    <x v="0"/>
    <x v="4"/>
    <x v="4"/>
    <d v="2024-11-17T00:00:00"/>
    <n v="8"/>
    <s v="Standard Class"/>
    <s v="CU-00449"/>
    <x v="123"/>
    <s v="Home Office"/>
    <s v="United States"/>
    <s v="Miami"/>
    <s v="Florida"/>
    <s v="70011"/>
    <x v="3"/>
    <s v="TEC-ACC-31390"/>
    <x v="0"/>
    <x v="0"/>
    <s v="Plantronics CS540 Wireless Headset System"/>
    <n v="1481.22"/>
    <n v="2"/>
    <x v="4"/>
    <n v="140.71"/>
    <n v="9.4996016796964663E-2"/>
  </r>
  <r>
    <n v="5640"/>
    <x v="5639"/>
    <d v="2024-01-20T00:00:00"/>
    <x v="0"/>
    <x v="1"/>
    <x v="33"/>
    <d v="2024-01-28T00:00:00"/>
    <n v="8"/>
    <s v="Standard Class"/>
    <s v="CU-00579"/>
    <x v="78"/>
    <s v="Consumer"/>
    <s v="United States"/>
    <s v="New Orleans"/>
    <s v="Louisiana"/>
    <s v="88599"/>
    <x v="3"/>
    <s v="FUR-CHA-23244"/>
    <x v="2"/>
    <x v="13"/>
    <s v="Harbour Creations 67200 Series"/>
    <n v="19260.740000000002"/>
    <n v="14"/>
    <x v="2"/>
    <n v="6115.5"/>
    <n v="0.3175111651992602"/>
  </r>
  <r>
    <n v="5641"/>
    <x v="5640"/>
    <d v="2023-04-26T00:00:00"/>
    <x v="3"/>
    <x v="0"/>
    <x v="32"/>
    <d v="2023-04-26T00:00:00"/>
    <n v="0"/>
    <s v="Same Day"/>
    <s v="CU-00220"/>
    <x v="125"/>
    <s v="Home Office"/>
    <s v="United States"/>
    <s v="Portland"/>
    <s v="Oregon"/>
    <s v="12885"/>
    <x v="1"/>
    <s v="FUR-BOO-76421"/>
    <x v="2"/>
    <x v="7"/>
    <s v="Sauder Classic Bookcase"/>
    <n v="2927.2"/>
    <n v="8"/>
    <x v="1"/>
    <n v="-440.32"/>
    <n v="-0.15042361300901885"/>
  </r>
  <r>
    <n v="5642"/>
    <x v="5641"/>
    <d v="2024-10-27T00:00:00"/>
    <x v="0"/>
    <x v="3"/>
    <x v="24"/>
    <d v="2024-10-27T00:00:00"/>
    <n v="0"/>
    <s v="Same Day"/>
    <s v="CU-00310"/>
    <x v="290"/>
    <s v="Consumer"/>
    <s v="United States"/>
    <s v="Los Angeles"/>
    <s v="California"/>
    <s v="60655"/>
    <x v="1"/>
    <s v="FUR-FUR-37899"/>
    <x v="2"/>
    <x v="10"/>
    <s v="Howard Miller 11.75 Diameter"/>
    <n v="8942.91"/>
    <n v="7"/>
    <x v="5"/>
    <n v="106.67"/>
    <n v="1.1927884771288094E-2"/>
  </r>
  <r>
    <n v="5643"/>
    <x v="5642"/>
    <d v="2023-03-12T00:00:00"/>
    <x v="3"/>
    <x v="10"/>
    <x v="45"/>
    <d v="2023-03-12T00:00:00"/>
    <n v="0"/>
    <s v="Same Day"/>
    <s v="CU-00621"/>
    <x v="233"/>
    <s v="Consumer"/>
    <s v="United States"/>
    <s v="Seattle"/>
    <s v="Washington"/>
    <s v="56662"/>
    <x v="1"/>
    <s v="OFF-APP-40071"/>
    <x v="1"/>
    <x v="6"/>
    <s v="Hoover Stair Vacuum"/>
    <n v="621.44000000000005"/>
    <n v="4"/>
    <x v="4"/>
    <n v="-60.56"/>
    <n v="-9.7451081359423264E-2"/>
  </r>
  <r>
    <n v="5644"/>
    <x v="5643"/>
    <d v="2024-06-13T00:00:00"/>
    <x v="0"/>
    <x v="2"/>
    <x v="2"/>
    <d v="2024-06-14T00:00:00"/>
    <n v="1"/>
    <s v="First Class"/>
    <s v="CU-00609"/>
    <x v="29"/>
    <s v="Home Office"/>
    <s v="United States"/>
    <s v="San Francisco"/>
    <s v="California"/>
    <s v="80277"/>
    <x v="1"/>
    <s v="OFF-FAS-39266"/>
    <x v="1"/>
    <x v="9"/>
    <s v="Staple remover"/>
    <n v="593.91"/>
    <n v="14"/>
    <x v="3"/>
    <n v="226.91"/>
    <n v="0.38206125507231736"/>
  </r>
  <r>
    <n v="5645"/>
    <x v="5644"/>
    <d v="2022-01-04T00:00:00"/>
    <x v="1"/>
    <x v="1"/>
    <x v="1"/>
    <d v="2022-01-08T00:00:00"/>
    <n v="4"/>
    <s v="Second Class"/>
    <s v="CU-00709"/>
    <x v="327"/>
    <s v="Home Office"/>
    <s v="United States"/>
    <s v="Boston"/>
    <s v="Massachusetts"/>
    <s v="99526"/>
    <x v="2"/>
    <s v="FUR-FUR-33407"/>
    <x v="2"/>
    <x v="10"/>
    <s v="Eldon Expressions Punched Metal &amp; Wood Desk Accessories"/>
    <n v="1871.32"/>
    <n v="2"/>
    <x v="5"/>
    <n v="-79.86"/>
    <n v="-4.2675758288267106E-2"/>
  </r>
  <r>
    <n v="5646"/>
    <x v="5645"/>
    <d v="2024-10-23T00:00:00"/>
    <x v="0"/>
    <x v="3"/>
    <x v="24"/>
    <d v="2024-10-23T00:00:00"/>
    <n v="0"/>
    <s v="Same Day"/>
    <s v="CU-00499"/>
    <x v="242"/>
    <s v="Home Office"/>
    <s v="United States"/>
    <s v="Las Vegas"/>
    <s v="Nevada"/>
    <s v="82056"/>
    <x v="1"/>
    <s v="FUR-CHA-33775"/>
    <x v="2"/>
    <x v="13"/>
    <s v="Hon Deluxe Fabric Upholstered Stacking Chairs"/>
    <n v="4192.43"/>
    <n v="7"/>
    <x v="2"/>
    <n v="891.25"/>
    <n v="0.21258554108237943"/>
  </r>
  <r>
    <n v="5647"/>
    <x v="5646"/>
    <d v="2023-12-28T00:00:00"/>
    <x v="3"/>
    <x v="5"/>
    <x v="34"/>
    <d v="2024-01-02T00:00:00"/>
    <n v="5"/>
    <s v="Second Class"/>
    <s v="CU-00716"/>
    <x v="257"/>
    <s v="Home Office"/>
    <s v="United States"/>
    <s v="Denver"/>
    <s v="Colorado"/>
    <s v="71219"/>
    <x v="0"/>
    <s v="OFF-FAS-64803"/>
    <x v="1"/>
    <x v="9"/>
    <s v="Advantus 75305 EasyClose Envelopes"/>
    <n v="507.14"/>
    <n v="4"/>
    <x v="2"/>
    <n v="106.42"/>
    <n v="0.20984343573766615"/>
  </r>
  <r>
    <n v="5648"/>
    <x v="5647"/>
    <d v="2022-11-22T00:00:00"/>
    <x v="1"/>
    <x v="4"/>
    <x v="20"/>
    <d v="2022-11-26T00:00:00"/>
    <n v="4"/>
    <s v="Second Class"/>
    <s v="CU-00636"/>
    <x v="162"/>
    <s v="Home Office"/>
    <s v="United States"/>
    <s v="Philadelphia"/>
    <s v="Pennsylvania"/>
    <s v="82680"/>
    <x v="2"/>
    <s v="TEC-PHO-93523"/>
    <x v="0"/>
    <x v="2"/>
    <s v="Samsung Galaxy A52"/>
    <n v="10164.030000000001"/>
    <n v="10"/>
    <x v="2"/>
    <n v="-81.13"/>
    <n v="-7.9820701040827294E-3"/>
  </r>
  <r>
    <n v="5649"/>
    <x v="5648"/>
    <d v="2024-09-20T00:00:00"/>
    <x v="0"/>
    <x v="8"/>
    <x v="15"/>
    <d v="2024-09-27T00:00:00"/>
    <n v="7"/>
    <s v="Standard Class"/>
    <s v="CU-00546"/>
    <x v="322"/>
    <s v="Corporate"/>
    <s v="United States"/>
    <s v="San Francisco"/>
    <s v="California"/>
    <s v="12857"/>
    <x v="1"/>
    <s v="OFF-ENV-20493"/>
    <x v="1"/>
    <x v="1"/>
    <s v="Business Envelopes with Contemporary Seal"/>
    <n v="127.03"/>
    <n v="2"/>
    <x v="2"/>
    <n v="28.88"/>
    <n v="0.22734787058175232"/>
  </r>
  <r>
    <n v="5650"/>
    <x v="5649"/>
    <d v="2022-12-24T00:00:00"/>
    <x v="1"/>
    <x v="5"/>
    <x v="5"/>
    <d v="2022-12-24T00:00:00"/>
    <n v="0"/>
    <s v="Same Day"/>
    <s v="CU-00419"/>
    <x v="28"/>
    <s v="Consumer"/>
    <s v="United States"/>
    <s v="Denver"/>
    <s v="Colorado"/>
    <s v="75392"/>
    <x v="0"/>
    <s v="OFF-LAB-56660"/>
    <x v="1"/>
    <x v="15"/>
    <s v="Avery 5663 Internet Shipping Labels"/>
    <n v="1710.23"/>
    <n v="13"/>
    <x v="3"/>
    <n v="429.97"/>
    <n v="0.25141062897972788"/>
  </r>
  <r>
    <n v="5651"/>
    <x v="5650"/>
    <d v="2024-10-03T00:00:00"/>
    <x v="0"/>
    <x v="3"/>
    <x v="24"/>
    <d v="2024-10-08T00:00:00"/>
    <n v="5"/>
    <s v="Standard Class"/>
    <s v="CU-00217"/>
    <x v="203"/>
    <s v="Corporate"/>
    <s v="United States"/>
    <s v="Los Angeles"/>
    <s v="California"/>
    <s v="82682"/>
    <x v="1"/>
    <s v="FUR-TAB-52343"/>
    <x v="2"/>
    <x v="14"/>
    <s v="Bretford CR4500 Series Slim Rectangular Table"/>
    <n v="1410.52"/>
    <n v="2"/>
    <x v="3"/>
    <n v="258.68"/>
    <n v="0.18339335847772453"/>
  </r>
  <r>
    <n v="5652"/>
    <x v="5651"/>
    <d v="2022-04-06T00:00:00"/>
    <x v="1"/>
    <x v="0"/>
    <x v="14"/>
    <d v="2022-04-11T00:00:00"/>
    <n v="5"/>
    <s v="Standard Class"/>
    <s v="CU-00770"/>
    <x v="147"/>
    <s v="Home Office"/>
    <s v="United States"/>
    <s v="Chicago"/>
    <s v="Illinois"/>
    <s v="67313"/>
    <x v="0"/>
    <s v="TEC-COP-20577"/>
    <x v="0"/>
    <x v="11"/>
    <s v="HP Designjet T520 Inkjet Large Format Printer"/>
    <n v="1035.1300000000001"/>
    <n v="1"/>
    <x v="5"/>
    <n v="178.57"/>
    <n v="0.17250973307700479"/>
  </r>
  <r>
    <n v="5653"/>
    <x v="5652"/>
    <d v="2024-07-30T00:00:00"/>
    <x v="0"/>
    <x v="7"/>
    <x v="28"/>
    <d v="2024-08-02T00:00:00"/>
    <n v="3"/>
    <s v="Second Class"/>
    <s v="CU-00120"/>
    <x v="221"/>
    <s v="Home Office"/>
    <s v="United States"/>
    <s v="Washington DC"/>
    <s v="District of Columbia"/>
    <s v="28386"/>
    <x v="2"/>
    <s v="TEC-ACC-18132"/>
    <x v="0"/>
    <x v="0"/>
    <s v="Plantronics CS540 Wireless Headset System"/>
    <n v="918.12"/>
    <n v="3"/>
    <x v="2"/>
    <n v="-85.49"/>
    <n v="-9.311418986624842E-2"/>
  </r>
  <r>
    <n v="5654"/>
    <x v="5653"/>
    <d v="2024-11-20T00:00:00"/>
    <x v="0"/>
    <x v="4"/>
    <x v="4"/>
    <d v="2024-11-20T00:00:00"/>
    <n v="0"/>
    <s v="Same Day"/>
    <s v="CU-00603"/>
    <x v="92"/>
    <s v="Home Office"/>
    <s v="United States"/>
    <s v="Minneapolis"/>
    <s v="Minnesota"/>
    <s v="16406"/>
    <x v="0"/>
    <s v="TEC-ACC-41247"/>
    <x v="0"/>
    <x v="0"/>
    <s v="Kensington 62348"/>
    <n v="1124.0999999999999"/>
    <n v="13"/>
    <x v="0"/>
    <n v="-62.67"/>
    <n v="-5.5751267680811324E-2"/>
  </r>
  <r>
    <n v="5655"/>
    <x v="5654"/>
    <d v="2023-01-14T00:00:00"/>
    <x v="3"/>
    <x v="1"/>
    <x v="35"/>
    <d v="2023-01-15T00:00:00"/>
    <n v="1"/>
    <s v="First Class"/>
    <s v="CU-00685"/>
    <x v="204"/>
    <s v="Corporate"/>
    <s v="United States"/>
    <s v="Philadelphia"/>
    <s v="Pennsylvania"/>
    <s v="13422"/>
    <x v="2"/>
    <s v="OFF-LAB-51995"/>
    <x v="1"/>
    <x v="15"/>
    <s v="Xerox 1967"/>
    <n v="541.66999999999996"/>
    <n v="3"/>
    <x v="2"/>
    <n v="75.540000000000006"/>
    <n v="0.13945760333782564"/>
  </r>
  <r>
    <n v="5656"/>
    <x v="5655"/>
    <d v="2022-05-17T00:00:00"/>
    <x v="1"/>
    <x v="11"/>
    <x v="46"/>
    <d v="2022-05-17T00:00:00"/>
    <n v="0"/>
    <s v="Same Day"/>
    <s v="CU-00105"/>
    <x v="59"/>
    <s v="Corporate"/>
    <s v="United States"/>
    <s v="Los Angeles"/>
    <s v="California"/>
    <s v="14372"/>
    <x v="1"/>
    <s v="FUR-BOO-93338"/>
    <x v="2"/>
    <x v="7"/>
    <s v="Sauder Classic Bookcase"/>
    <n v="14279.48"/>
    <n v="12"/>
    <x v="5"/>
    <n v="-754.38"/>
    <n v="-5.2829654861381511E-2"/>
  </r>
  <r>
    <n v="5657"/>
    <x v="5656"/>
    <d v="2022-09-15T00:00:00"/>
    <x v="1"/>
    <x v="8"/>
    <x v="36"/>
    <d v="2022-09-15T00:00:00"/>
    <n v="0"/>
    <s v="Same Day"/>
    <s v="CU-00725"/>
    <x v="9"/>
    <s v="Home Office"/>
    <s v="United States"/>
    <s v="Los Angeles"/>
    <s v="California"/>
    <s v="45685"/>
    <x v="1"/>
    <s v="FUR-BOO-29508"/>
    <x v="2"/>
    <x v="7"/>
    <s v="O'Sullivan 2-Shelf Bookcase"/>
    <n v="1138.21"/>
    <n v="3"/>
    <x v="0"/>
    <n v="278.18"/>
    <n v="0.24440129677300323"/>
  </r>
  <r>
    <n v="5658"/>
    <x v="5657"/>
    <d v="2023-12-07T00:00:00"/>
    <x v="3"/>
    <x v="5"/>
    <x v="34"/>
    <d v="2023-12-10T00:00:00"/>
    <n v="3"/>
    <s v="First Class"/>
    <s v="CU-00112"/>
    <x v="285"/>
    <s v="Consumer"/>
    <s v="United States"/>
    <s v="San Francisco"/>
    <s v="California"/>
    <s v="45249"/>
    <x v="1"/>
    <s v="FUR-TAB-87730"/>
    <x v="2"/>
    <x v="14"/>
    <s v="Chromcraft Training Table"/>
    <n v="518.73"/>
    <n v="3"/>
    <x v="5"/>
    <n v="54.97"/>
    <n v="0.10597035066412198"/>
  </r>
  <r>
    <n v="5659"/>
    <x v="5658"/>
    <d v="2021-08-01T00:00:00"/>
    <x v="2"/>
    <x v="6"/>
    <x v="27"/>
    <d v="2021-08-01T00:00:00"/>
    <n v="0"/>
    <s v="Same Day"/>
    <s v="CU-00647"/>
    <x v="146"/>
    <s v="Home Office"/>
    <s v="United States"/>
    <s v="San Francisco"/>
    <s v="California"/>
    <s v="74397"/>
    <x v="1"/>
    <s v="TEC-ACC-20055"/>
    <x v="0"/>
    <x v="0"/>
    <s v="Logitech MK550 Wireless Wave Keyboard and Mouse"/>
    <n v="14297.16"/>
    <n v="11"/>
    <x v="3"/>
    <n v="-267.43"/>
    <n v="-1.8705113463093372E-2"/>
  </r>
  <r>
    <n v="5660"/>
    <x v="5659"/>
    <d v="2024-04-08T00:00:00"/>
    <x v="0"/>
    <x v="0"/>
    <x v="0"/>
    <d v="2024-04-08T00:00:00"/>
    <n v="0"/>
    <s v="Same Day"/>
    <s v="CU-00606"/>
    <x v="221"/>
    <s v="Home Office"/>
    <s v="United States"/>
    <s v="Seattle"/>
    <s v="Washington"/>
    <s v="67125"/>
    <x v="1"/>
    <s v="OFF-ENV-38452"/>
    <x v="1"/>
    <x v="1"/>
    <s v="Business Envelopes with Contemporary Seal"/>
    <n v="131.49"/>
    <n v="1"/>
    <x v="4"/>
    <n v="13.68"/>
    <n v="0.10403832991101984"/>
  </r>
  <r>
    <n v="5661"/>
    <x v="5660"/>
    <d v="2022-01-16T00:00:00"/>
    <x v="1"/>
    <x v="1"/>
    <x v="1"/>
    <d v="2022-01-16T00:00:00"/>
    <n v="0"/>
    <s v="Same Day"/>
    <s v="CU-00427"/>
    <x v="24"/>
    <s v="Corporate"/>
    <s v="United States"/>
    <s v="Las Vegas"/>
    <s v="Nevada"/>
    <s v="11055"/>
    <x v="1"/>
    <s v="FUR-TAB-35635"/>
    <x v="2"/>
    <x v="14"/>
    <s v="Chromcraft Training Table"/>
    <n v="6095.62"/>
    <n v="4"/>
    <x v="3"/>
    <n v="1400.67"/>
    <n v="0.22978302453236915"/>
  </r>
  <r>
    <n v="5662"/>
    <x v="5661"/>
    <d v="2021-12-13T00:00:00"/>
    <x v="2"/>
    <x v="5"/>
    <x v="11"/>
    <d v="2021-12-15T00:00:00"/>
    <n v="2"/>
    <s v="First Class"/>
    <s v="CU-00406"/>
    <x v="217"/>
    <s v="Consumer"/>
    <s v="United States"/>
    <s v="Chicago"/>
    <s v="Illinois"/>
    <s v="79257"/>
    <x v="0"/>
    <s v="FUR-CHA-83137"/>
    <x v="2"/>
    <x v="13"/>
    <s v="Hon Deluxe Fabric Upholstered Stacking Chairs"/>
    <n v="14188.68"/>
    <n v="10"/>
    <x v="4"/>
    <n v="4665.58"/>
    <n v="0.32882410484978164"/>
  </r>
  <r>
    <n v="5663"/>
    <x v="5662"/>
    <d v="2021-03-02T00:00:00"/>
    <x v="2"/>
    <x v="10"/>
    <x v="21"/>
    <d v="2021-03-02T00:00:00"/>
    <n v="0"/>
    <s v="Same Day"/>
    <s v="CU-00250"/>
    <x v="270"/>
    <s v="Consumer"/>
    <s v="United States"/>
    <s v="Boston"/>
    <s v="Massachusetts"/>
    <s v="57652"/>
    <x v="2"/>
    <s v="OFF-PAP-21771"/>
    <x v="1"/>
    <x v="4"/>
    <s v="Hammermill CopyPlus Copy Paper"/>
    <n v="716.48"/>
    <n v="3"/>
    <x v="4"/>
    <n v="162.63"/>
    <n v="0.22698470299240731"/>
  </r>
  <r>
    <n v="5664"/>
    <x v="5663"/>
    <d v="2024-07-25T00:00:00"/>
    <x v="0"/>
    <x v="7"/>
    <x v="28"/>
    <d v="2024-07-31T00:00:00"/>
    <n v="6"/>
    <s v="Second Class"/>
    <s v="CU-00511"/>
    <x v="219"/>
    <s v="Home Office"/>
    <s v="United States"/>
    <s v="New York"/>
    <s v="New York"/>
    <s v="76981"/>
    <x v="2"/>
    <s v="TEC-ACC-70891"/>
    <x v="0"/>
    <x v="0"/>
    <s v="SanDisk Ultra 64GB"/>
    <n v="1202.2"/>
    <n v="3"/>
    <x v="3"/>
    <n v="-47.36"/>
    <n v="-3.9394443520212943E-2"/>
  </r>
  <r>
    <n v="5665"/>
    <x v="5664"/>
    <d v="2023-09-29T00:00:00"/>
    <x v="3"/>
    <x v="8"/>
    <x v="12"/>
    <d v="2023-10-05T00:00:00"/>
    <n v="6"/>
    <s v="Standard Class"/>
    <s v="CU-00586"/>
    <x v="192"/>
    <s v="Consumer"/>
    <s v="United States"/>
    <s v="Seattle"/>
    <s v="Washington"/>
    <s v="64992"/>
    <x v="1"/>
    <s v="TEC-COP-25384"/>
    <x v="0"/>
    <x v="11"/>
    <s v="Hewlett Packard 610 Multi-Function Printer"/>
    <n v="2757.8"/>
    <n v="4"/>
    <x v="4"/>
    <n v="800.99"/>
    <n v="0.29044528247153528"/>
  </r>
  <r>
    <n v="5666"/>
    <x v="5665"/>
    <d v="2021-04-01T00:00:00"/>
    <x v="2"/>
    <x v="0"/>
    <x v="19"/>
    <d v="2021-04-07T00:00:00"/>
    <n v="6"/>
    <s v="Second Class"/>
    <s v="CU-00289"/>
    <x v="31"/>
    <s v="Corporate"/>
    <s v="United States"/>
    <s v="Chicago"/>
    <s v="Illinois"/>
    <s v="40000"/>
    <x v="0"/>
    <s v="FUR-FUR-18430"/>
    <x v="2"/>
    <x v="10"/>
    <s v="Acme Flexible Frame Partition"/>
    <n v="4487.2"/>
    <n v="6"/>
    <x v="0"/>
    <n v="-798.07"/>
    <n v="-0.1778547869495454"/>
  </r>
  <r>
    <n v="5667"/>
    <x v="5666"/>
    <d v="2022-08-04T00:00:00"/>
    <x v="1"/>
    <x v="6"/>
    <x v="43"/>
    <d v="2022-08-12T00:00:00"/>
    <n v="8"/>
    <s v="Standard Class"/>
    <s v="CU-00087"/>
    <x v="195"/>
    <s v="Consumer"/>
    <s v="United States"/>
    <s v="Chicago"/>
    <s v="Illinois"/>
    <s v="65495"/>
    <x v="0"/>
    <s v="FUR-TAB-86580"/>
    <x v="2"/>
    <x v="14"/>
    <s v="Chromcraft Training Table"/>
    <n v="965.25"/>
    <n v="3"/>
    <x v="5"/>
    <n v="-163.13999999999999"/>
    <n v="-0.16901320901320899"/>
  </r>
  <r>
    <n v="5668"/>
    <x v="5667"/>
    <d v="2024-04-22T00:00:00"/>
    <x v="0"/>
    <x v="0"/>
    <x v="0"/>
    <d v="2024-04-25T00:00:00"/>
    <n v="3"/>
    <s v="First Class"/>
    <s v="CU-00744"/>
    <x v="133"/>
    <s v="Corporate"/>
    <s v="United States"/>
    <s v="New Orleans"/>
    <s v="Louisiana"/>
    <s v="33449"/>
    <x v="3"/>
    <s v="TEC-ACC-14716"/>
    <x v="0"/>
    <x v="0"/>
    <s v="Plantronics CS540 Wireless Headset System"/>
    <n v="7140.24"/>
    <n v="14"/>
    <x v="1"/>
    <n v="503.18"/>
    <n v="7.0471020581941227E-2"/>
  </r>
  <r>
    <n v="5669"/>
    <x v="5668"/>
    <d v="2022-04-05T00:00:00"/>
    <x v="1"/>
    <x v="0"/>
    <x v="14"/>
    <d v="2022-04-05T00:00:00"/>
    <n v="0"/>
    <s v="Same Day"/>
    <s v="CU-00775"/>
    <x v="172"/>
    <s v="Home Office"/>
    <s v="United States"/>
    <s v="Atlanta"/>
    <s v="Georgia"/>
    <s v="29189"/>
    <x v="3"/>
    <s v="TEC-PHO-44830"/>
    <x v="0"/>
    <x v="2"/>
    <s v="Motorola Moto G Play"/>
    <n v="9385.02"/>
    <n v="13"/>
    <x v="0"/>
    <n v="2968.62"/>
    <n v="0.31631472282424544"/>
  </r>
  <r>
    <n v="5670"/>
    <x v="5669"/>
    <d v="2023-07-05T00:00:00"/>
    <x v="3"/>
    <x v="7"/>
    <x v="41"/>
    <d v="2023-07-10T00:00:00"/>
    <n v="5"/>
    <s v="Second Class"/>
    <s v="CU-00148"/>
    <x v="210"/>
    <s v="Home Office"/>
    <s v="United States"/>
    <s v="Denver"/>
    <s v="Colorado"/>
    <s v="99925"/>
    <x v="0"/>
    <s v="FUR-FUR-31025"/>
    <x v="2"/>
    <x v="10"/>
    <s v="Acme Flexible Frame Partition"/>
    <n v="2131.9699999999998"/>
    <n v="5"/>
    <x v="0"/>
    <n v="120.95"/>
    <n v="5.6731567517366577E-2"/>
  </r>
  <r>
    <n v="5671"/>
    <x v="5670"/>
    <d v="2021-09-28T00:00:00"/>
    <x v="2"/>
    <x v="8"/>
    <x v="38"/>
    <d v="2021-10-01T00:00:00"/>
    <n v="3"/>
    <s v="Second Class"/>
    <s v="CU-00693"/>
    <x v="187"/>
    <s v="Consumer"/>
    <s v="United States"/>
    <s v="Miami"/>
    <s v="Florida"/>
    <s v="78607"/>
    <x v="3"/>
    <s v="OFF-SUP-87226"/>
    <x v="1"/>
    <x v="5"/>
    <s v="Avery Hi-Liter EverBold"/>
    <n v="1974.82"/>
    <n v="14"/>
    <x v="5"/>
    <n v="-37.89"/>
    <n v="-1.918655877497696E-2"/>
  </r>
  <r>
    <n v="5672"/>
    <x v="5671"/>
    <d v="2022-08-16T00:00:00"/>
    <x v="1"/>
    <x v="6"/>
    <x v="43"/>
    <d v="2022-08-17T00:00:00"/>
    <n v="1"/>
    <s v="First Class"/>
    <s v="CU-00276"/>
    <x v="50"/>
    <s v="Consumer"/>
    <s v="United States"/>
    <s v="Atlanta"/>
    <s v="Georgia"/>
    <s v="82383"/>
    <x v="3"/>
    <s v="OFF-APP-29577"/>
    <x v="1"/>
    <x v="6"/>
    <s v="Fellowes PB500 Electric Punch Binding Machine"/>
    <n v="698.41"/>
    <n v="5"/>
    <x v="0"/>
    <n v="-12.75"/>
    <n v="-1.825575235177045E-2"/>
  </r>
  <r>
    <n v="5673"/>
    <x v="5672"/>
    <d v="2023-02-09T00:00:00"/>
    <x v="3"/>
    <x v="9"/>
    <x v="23"/>
    <d v="2023-02-09T00:00:00"/>
    <n v="0"/>
    <s v="Same Day"/>
    <s v="CU-00505"/>
    <x v="34"/>
    <s v="Corporate"/>
    <s v="United States"/>
    <s v="Los Angeles"/>
    <s v="California"/>
    <s v="89361"/>
    <x v="1"/>
    <s v="TEC-COP-21206"/>
    <x v="0"/>
    <x v="11"/>
    <s v="Hewlett Packard 610 Multi-Function Printer"/>
    <n v="2034.58"/>
    <n v="3"/>
    <x v="2"/>
    <n v="556.17999999999995"/>
    <n v="0.27336354431872917"/>
  </r>
  <r>
    <n v="5674"/>
    <x v="5673"/>
    <d v="2023-12-20T00:00:00"/>
    <x v="3"/>
    <x v="5"/>
    <x v="34"/>
    <d v="2023-12-22T00:00:00"/>
    <n v="2"/>
    <s v="First Class"/>
    <s v="CU-00759"/>
    <x v="277"/>
    <s v="Corporate"/>
    <s v="United States"/>
    <s v="Atlanta"/>
    <s v="Georgia"/>
    <s v="63890"/>
    <x v="3"/>
    <s v="TEC-MAC-20013"/>
    <x v="0"/>
    <x v="12"/>
    <s v="Lexmark MX611dhe Monochrome Laser Printer"/>
    <n v="6142.15"/>
    <n v="5"/>
    <x v="3"/>
    <n v="1150.2"/>
    <n v="0.18726341753294859"/>
  </r>
  <r>
    <n v="5675"/>
    <x v="5674"/>
    <d v="2023-10-01T00:00:00"/>
    <x v="3"/>
    <x v="3"/>
    <x v="29"/>
    <d v="2023-10-01T00:00:00"/>
    <n v="0"/>
    <s v="Same Day"/>
    <s v="CU-00726"/>
    <x v="65"/>
    <s v="Consumer"/>
    <s v="United States"/>
    <s v="Boston"/>
    <s v="Massachusetts"/>
    <s v="30965"/>
    <x v="2"/>
    <s v="FUR-TAB-93760"/>
    <x v="2"/>
    <x v="14"/>
    <s v="Chromcraft Training Table"/>
    <n v="3988.98"/>
    <n v="8"/>
    <x v="3"/>
    <n v="-315.35000000000002"/>
    <n v="-7.9055297344183234E-2"/>
  </r>
  <r>
    <n v="5676"/>
    <x v="5675"/>
    <d v="2023-02-19T00:00:00"/>
    <x v="3"/>
    <x v="9"/>
    <x v="23"/>
    <d v="2023-02-26T00:00:00"/>
    <n v="7"/>
    <s v="Standard Class"/>
    <s v="CU-00710"/>
    <x v="143"/>
    <s v="Home Office"/>
    <s v="United States"/>
    <s v="Portland"/>
    <s v="Oregon"/>
    <s v="23951"/>
    <x v="1"/>
    <s v="FUR-TAB-49116"/>
    <x v="2"/>
    <x v="14"/>
    <s v="Bevis Round Conference Table"/>
    <n v="2685.06"/>
    <n v="13"/>
    <x v="0"/>
    <n v="795.07"/>
    <n v="0.29610883928105891"/>
  </r>
  <r>
    <n v="5677"/>
    <x v="5676"/>
    <d v="2023-09-27T00:00:00"/>
    <x v="3"/>
    <x v="8"/>
    <x v="12"/>
    <d v="2023-10-02T00:00:00"/>
    <n v="5"/>
    <s v="Standard Class"/>
    <s v="CU-00282"/>
    <x v="173"/>
    <s v="Consumer"/>
    <s v="United States"/>
    <s v="Las Vegas"/>
    <s v="Nevada"/>
    <s v="41020"/>
    <x v="1"/>
    <s v="OFF-PAP-81476"/>
    <x v="1"/>
    <x v="4"/>
    <s v="Southworth 25% Cotton Business Paper"/>
    <n v="72.42"/>
    <n v="11"/>
    <x v="2"/>
    <n v="25.23"/>
    <n v="0.34838442419221211"/>
  </r>
  <r>
    <n v="5678"/>
    <x v="5677"/>
    <d v="2023-11-12T00:00:00"/>
    <x v="3"/>
    <x v="4"/>
    <x v="22"/>
    <d v="2023-11-12T00:00:00"/>
    <n v="0"/>
    <s v="Same Day"/>
    <s v="CU-00243"/>
    <x v="75"/>
    <s v="Corporate"/>
    <s v="United States"/>
    <s v="Chicago"/>
    <s v="Illinois"/>
    <s v="23957"/>
    <x v="0"/>
    <s v="FUR-BOO-75944"/>
    <x v="2"/>
    <x v="7"/>
    <s v="Sauder Classic Bookcase"/>
    <n v="5489.58"/>
    <n v="6"/>
    <x v="2"/>
    <n v="-441.19"/>
    <n v="-8.0368625650778389E-2"/>
  </r>
  <r>
    <n v="5679"/>
    <x v="5678"/>
    <d v="2023-05-12T00:00:00"/>
    <x v="3"/>
    <x v="11"/>
    <x v="42"/>
    <d v="2023-05-15T00:00:00"/>
    <n v="3"/>
    <s v="Second Class"/>
    <s v="CU-00076"/>
    <x v="238"/>
    <s v="Consumer"/>
    <s v="United States"/>
    <s v="Portland"/>
    <s v="Oregon"/>
    <s v="27375"/>
    <x v="1"/>
    <s v="OFF-LAB-74186"/>
    <x v="1"/>
    <x v="15"/>
    <s v="Avery 5663 Internet Shipping Labels"/>
    <n v="1902.7"/>
    <n v="11"/>
    <x v="1"/>
    <n v="620.19000000000005"/>
    <n v="0.3259525936826615"/>
  </r>
  <r>
    <n v="5680"/>
    <x v="5679"/>
    <d v="2021-04-05T00:00:00"/>
    <x v="2"/>
    <x v="0"/>
    <x v="19"/>
    <d v="2021-04-12T00:00:00"/>
    <n v="7"/>
    <s v="Standard Class"/>
    <s v="CU-00706"/>
    <x v="341"/>
    <s v="Corporate"/>
    <s v="United States"/>
    <s v="San Francisco"/>
    <s v="California"/>
    <s v="33477"/>
    <x v="1"/>
    <s v="OFF-BIN-84946"/>
    <x v="1"/>
    <x v="3"/>
    <s v="Avery Durable Binders"/>
    <n v="1932.35"/>
    <n v="10"/>
    <x v="5"/>
    <n v="501.21"/>
    <n v="0.25937847698398325"/>
  </r>
  <r>
    <n v="5681"/>
    <x v="5680"/>
    <d v="2022-11-12T00:00:00"/>
    <x v="1"/>
    <x v="4"/>
    <x v="20"/>
    <d v="2022-11-20T00:00:00"/>
    <n v="8"/>
    <s v="Standard Class"/>
    <s v="CU-00642"/>
    <x v="137"/>
    <s v="Consumer"/>
    <s v="United States"/>
    <s v="Portland"/>
    <s v="Oregon"/>
    <s v="32335"/>
    <x v="1"/>
    <s v="TEC-ACC-66514"/>
    <x v="0"/>
    <x v="0"/>
    <s v="Kensington 62348"/>
    <n v="11387.12"/>
    <n v="8"/>
    <x v="3"/>
    <n v="4304.99"/>
    <n v="0.37805784078853999"/>
  </r>
  <r>
    <n v="5682"/>
    <x v="5681"/>
    <d v="2021-05-29T00:00:00"/>
    <x v="2"/>
    <x v="11"/>
    <x v="39"/>
    <d v="2021-05-29T00:00:00"/>
    <n v="0"/>
    <s v="Same Day"/>
    <s v="CU-00346"/>
    <x v="176"/>
    <s v="Home Office"/>
    <s v="United States"/>
    <s v="Chicago"/>
    <s v="Illinois"/>
    <s v="43682"/>
    <x v="0"/>
    <s v="TEC-MAC-66257"/>
    <x v="0"/>
    <x v="12"/>
    <s v="Lexmark MX611dhe Monochrome Laser Printer"/>
    <n v="2377.42"/>
    <n v="7"/>
    <x v="4"/>
    <n v="91.56"/>
    <n v="3.8512336903029333E-2"/>
  </r>
  <r>
    <n v="5683"/>
    <x v="5682"/>
    <d v="2021-05-17T00:00:00"/>
    <x v="2"/>
    <x v="11"/>
    <x v="39"/>
    <d v="2021-05-22T00:00:00"/>
    <n v="5"/>
    <s v="Standard Class"/>
    <s v="CU-00498"/>
    <x v="295"/>
    <s v="Consumer"/>
    <s v="United States"/>
    <s v="Philadelphia"/>
    <s v="Pennsylvania"/>
    <s v="38752"/>
    <x v="2"/>
    <s v="FUR-TAB-49089"/>
    <x v="2"/>
    <x v="14"/>
    <s v="Chromcraft Training Table"/>
    <n v="2927.64"/>
    <n v="5"/>
    <x v="5"/>
    <n v="711.31"/>
    <n v="0.24296361574510528"/>
  </r>
  <r>
    <n v="5684"/>
    <x v="5683"/>
    <d v="2023-03-10T00:00:00"/>
    <x v="3"/>
    <x v="10"/>
    <x v="45"/>
    <d v="2023-03-14T00:00:00"/>
    <n v="4"/>
    <s v="Second Class"/>
    <s v="CU-00148"/>
    <x v="210"/>
    <s v="Home Office"/>
    <s v="United States"/>
    <s v="Denver"/>
    <s v="Colorado"/>
    <s v="21105"/>
    <x v="0"/>
    <s v="OFF-ENV-93990"/>
    <x v="1"/>
    <x v="1"/>
    <s v="Business Envelopes with Contemporary Seal"/>
    <n v="359.43"/>
    <n v="4"/>
    <x v="4"/>
    <n v="144.1"/>
    <n v="0.40091255599143083"/>
  </r>
  <r>
    <n v="5685"/>
    <x v="5684"/>
    <d v="2023-01-31T00:00:00"/>
    <x v="3"/>
    <x v="1"/>
    <x v="35"/>
    <d v="2023-02-07T00:00:00"/>
    <n v="7"/>
    <s v="Standard Class"/>
    <s v="CU-00482"/>
    <x v="82"/>
    <s v="Home Office"/>
    <s v="United States"/>
    <s v="Philadelphia"/>
    <s v="Pennsylvania"/>
    <s v="93865"/>
    <x v="2"/>
    <s v="FUR-BOO-84306"/>
    <x v="2"/>
    <x v="7"/>
    <s v="O'Sullivan 2-Shelf Bookcase"/>
    <n v="4091.06"/>
    <n v="5"/>
    <x v="4"/>
    <n v="1133.26"/>
    <n v="0.2770088925608522"/>
  </r>
  <r>
    <n v="5686"/>
    <x v="5685"/>
    <d v="2023-07-15T00:00:00"/>
    <x v="3"/>
    <x v="7"/>
    <x v="41"/>
    <d v="2023-07-18T00:00:00"/>
    <n v="3"/>
    <s v="Second Class"/>
    <s v="CU-00790"/>
    <x v="268"/>
    <s v="Consumer"/>
    <s v="United States"/>
    <s v="Houston"/>
    <s v="Texas"/>
    <s v="57586"/>
    <x v="0"/>
    <s v="FUR-CHA-39611"/>
    <x v="2"/>
    <x v="13"/>
    <s v="Global Troy Executive Chair"/>
    <n v="1956.71"/>
    <n v="1"/>
    <x v="3"/>
    <n v="257"/>
    <n v="0.13134291744816554"/>
  </r>
  <r>
    <n v="5687"/>
    <x v="5686"/>
    <d v="2023-12-18T00:00:00"/>
    <x v="3"/>
    <x v="5"/>
    <x v="34"/>
    <d v="2023-12-22T00:00:00"/>
    <n v="4"/>
    <s v="Second Class"/>
    <s v="CU-00759"/>
    <x v="277"/>
    <s v="Corporate"/>
    <s v="United States"/>
    <s v="Atlanta"/>
    <s v="Georgia"/>
    <s v="83241"/>
    <x v="3"/>
    <s v="FUR-TAB-13174"/>
    <x v="2"/>
    <x v="14"/>
    <s v="Chromcraft Training Table"/>
    <n v="5992.03"/>
    <n v="9"/>
    <x v="1"/>
    <n v="1492.4"/>
    <n v="0.24906417357723512"/>
  </r>
  <r>
    <n v="5688"/>
    <x v="5687"/>
    <d v="2023-02-14T00:00:00"/>
    <x v="3"/>
    <x v="9"/>
    <x v="23"/>
    <d v="2023-02-19T00:00:00"/>
    <n v="5"/>
    <s v="Standard Class"/>
    <s v="CU-00652"/>
    <x v="156"/>
    <s v="Corporate"/>
    <s v="United States"/>
    <s v="Portland"/>
    <s v="Oregon"/>
    <s v="44807"/>
    <x v="1"/>
    <s v="FUR-CHA-66999"/>
    <x v="2"/>
    <x v="13"/>
    <s v="Hon Deluxe Fabric Upholstered Stacking Chairs"/>
    <n v="8791.4699999999993"/>
    <n v="11"/>
    <x v="0"/>
    <n v="-1362.24"/>
    <n v="-0.15495019604230009"/>
  </r>
  <r>
    <n v="5689"/>
    <x v="5688"/>
    <d v="2021-01-08T00:00:00"/>
    <x v="2"/>
    <x v="1"/>
    <x v="25"/>
    <d v="2021-01-13T00:00:00"/>
    <n v="5"/>
    <s v="Standard Class"/>
    <s v="CU-00738"/>
    <x v="111"/>
    <s v="Corporate"/>
    <s v="United States"/>
    <s v="Houston"/>
    <s v="Texas"/>
    <s v="12231"/>
    <x v="0"/>
    <s v="OFF-PAP-53876"/>
    <x v="1"/>
    <x v="4"/>
    <s v="Xerox 1921"/>
    <n v="484.12"/>
    <n v="7"/>
    <x v="2"/>
    <n v="150.88"/>
    <n v="0.31165826654548456"/>
  </r>
  <r>
    <n v="5690"/>
    <x v="5689"/>
    <d v="2023-04-02T00:00:00"/>
    <x v="3"/>
    <x v="0"/>
    <x v="32"/>
    <d v="2023-04-08T00:00:00"/>
    <n v="6"/>
    <s v="Standard Class"/>
    <s v="CU-00006"/>
    <x v="275"/>
    <s v="Corporate"/>
    <s v="United States"/>
    <s v="Portland"/>
    <s v="Oregon"/>
    <s v="33142"/>
    <x v="1"/>
    <s v="FUR-FUR-90084"/>
    <x v="2"/>
    <x v="10"/>
    <s v="Acme Flexible Frame Partition"/>
    <n v="1997.98"/>
    <n v="3"/>
    <x v="4"/>
    <n v="-173.9"/>
    <n v="-8.703790828737025E-2"/>
  </r>
  <r>
    <n v="5691"/>
    <x v="5690"/>
    <d v="2023-09-01T00:00:00"/>
    <x v="3"/>
    <x v="8"/>
    <x v="12"/>
    <d v="2023-09-04T00:00:00"/>
    <n v="3"/>
    <s v="First Class"/>
    <s v="CU-00382"/>
    <x v="124"/>
    <s v="Home Office"/>
    <s v="United States"/>
    <s v="New Orleans"/>
    <s v="Louisiana"/>
    <s v="23671"/>
    <x v="3"/>
    <s v="FUR-BOO-29820"/>
    <x v="2"/>
    <x v="7"/>
    <s v="Bush Somerset Collection Bookcase"/>
    <n v="315.62"/>
    <n v="2"/>
    <x v="0"/>
    <n v="-40.64"/>
    <n v="-0.12876243584056776"/>
  </r>
  <r>
    <n v="5692"/>
    <x v="5691"/>
    <d v="2023-12-09T00:00:00"/>
    <x v="3"/>
    <x v="5"/>
    <x v="34"/>
    <d v="2023-12-10T00:00:00"/>
    <n v="1"/>
    <s v="First Class"/>
    <s v="CU-00130"/>
    <x v="168"/>
    <s v="Home Office"/>
    <s v="United States"/>
    <s v="Chicago"/>
    <s v="Illinois"/>
    <s v="55944"/>
    <x v="0"/>
    <s v="OFF-SUP-34998"/>
    <x v="1"/>
    <x v="5"/>
    <s v="Avery Hi-Liter EverBold"/>
    <n v="1366"/>
    <n v="8"/>
    <x v="1"/>
    <n v="100.34"/>
    <n v="7.3455344070278192E-2"/>
  </r>
  <r>
    <n v="5693"/>
    <x v="5692"/>
    <d v="2021-09-01T00:00:00"/>
    <x v="2"/>
    <x v="8"/>
    <x v="38"/>
    <d v="2021-09-04T00:00:00"/>
    <n v="3"/>
    <s v="First Class"/>
    <s v="CU-00064"/>
    <x v="23"/>
    <s v="Home Office"/>
    <s v="United States"/>
    <s v="New York"/>
    <s v="New York"/>
    <s v="15953"/>
    <x v="2"/>
    <s v="OFF-STO-29569"/>
    <x v="1"/>
    <x v="8"/>
    <s v="Stur-D-Store Shelving Unit"/>
    <n v="118.27"/>
    <n v="4"/>
    <x v="0"/>
    <n v="11.37"/>
    <n v="9.6135960091316475E-2"/>
  </r>
  <r>
    <n v="5694"/>
    <x v="5693"/>
    <d v="2021-06-16T00:00:00"/>
    <x v="2"/>
    <x v="2"/>
    <x v="18"/>
    <d v="2021-06-16T00:00:00"/>
    <n v="0"/>
    <s v="Same Day"/>
    <s v="CU-00325"/>
    <x v="137"/>
    <s v="Home Office"/>
    <s v="United States"/>
    <s v="Portland"/>
    <s v="Oregon"/>
    <s v="63044"/>
    <x v="1"/>
    <s v="TEC-ACC-74119"/>
    <x v="0"/>
    <x v="0"/>
    <s v="Logitech MK550 Wireless Wave Keyboard and Mouse"/>
    <n v="205.95"/>
    <n v="5"/>
    <x v="3"/>
    <n v="78.91"/>
    <n v="0.38315125030347175"/>
  </r>
  <r>
    <n v="5695"/>
    <x v="5694"/>
    <d v="2023-11-11T00:00:00"/>
    <x v="3"/>
    <x v="4"/>
    <x v="22"/>
    <d v="2023-11-13T00:00:00"/>
    <n v="2"/>
    <s v="First Class"/>
    <s v="CU-00159"/>
    <x v="251"/>
    <s v="Consumer"/>
    <s v="United States"/>
    <s v="Atlanta"/>
    <s v="Georgia"/>
    <s v="44644"/>
    <x v="3"/>
    <s v="OFF-BIN-64075"/>
    <x v="1"/>
    <x v="3"/>
    <s v="Cardinal Easy Open Angle-D Binders"/>
    <n v="1347.76"/>
    <n v="9"/>
    <x v="3"/>
    <n v="543.74"/>
    <n v="0.40343978156348315"/>
  </r>
  <r>
    <n v="5696"/>
    <x v="5695"/>
    <d v="2023-03-14T00:00:00"/>
    <x v="3"/>
    <x v="10"/>
    <x v="45"/>
    <d v="2023-03-20T00:00:00"/>
    <n v="6"/>
    <s v="Standard Class"/>
    <s v="CU-00065"/>
    <x v="272"/>
    <s v="Corporate"/>
    <s v="United States"/>
    <s v="Dallas"/>
    <s v="Texas"/>
    <s v="87606"/>
    <x v="0"/>
    <s v="OFF-LAB-37900"/>
    <x v="1"/>
    <x v="15"/>
    <s v="Xerox 1967"/>
    <n v="1692.12"/>
    <n v="8"/>
    <x v="4"/>
    <n v="189.09"/>
    <n v="0.11174739380185804"/>
  </r>
  <r>
    <n v="5697"/>
    <x v="5696"/>
    <d v="2024-07-05T00:00:00"/>
    <x v="0"/>
    <x v="7"/>
    <x v="28"/>
    <d v="2024-07-05T00:00:00"/>
    <n v="0"/>
    <s v="Same Day"/>
    <s v="CU-00291"/>
    <x v="185"/>
    <s v="Corporate"/>
    <s v="United States"/>
    <s v="Charlotte"/>
    <s v="North Carolina"/>
    <s v="33333"/>
    <x v="3"/>
    <s v="TEC-ACC-43832"/>
    <x v="0"/>
    <x v="0"/>
    <s v="Memorex Mini Travel Drive 64 GB"/>
    <n v="1648.12"/>
    <n v="6"/>
    <x v="2"/>
    <n v="256.86"/>
    <n v="0.15585030216246393"/>
  </r>
  <r>
    <n v="5698"/>
    <x v="5697"/>
    <d v="2023-07-13T00:00:00"/>
    <x v="3"/>
    <x v="7"/>
    <x v="41"/>
    <d v="2023-07-16T00:00:00"/>
    <n v="3"/>
    <s v="First Class"/>
    <s v="CU-00295"/>
    <x v="283"/>
    <s v="Corporate"/>
    <s v="United States"/>
    <s v="Washington DC"/>
    <s v="District of Columbia"/>
    <s v="12662"/>
    <x v="2"/>
    <s v="FUR-TAB-52778"/>
    <x v="2"/>
    <x v="14"/>
    <s v="Bevis Round Conference Table"/>
    <n v="1412.44"/>
    <n v="11"/>
    <x v="3"/>
    <n v="25.01"/>
    <n v="1.7706946843759737E-2"/>
  </r>
  <r>
    <n v="5699"/>
    <x v="5698"/>
    <d v="2024-08-19T00:00:00"/>
    <x v="0"/>
    <x v="6"/>
    <x v="6"/>
    <d v="2024-08-21T00:00:00"/>
    <n v="2"/>
    <s v="First Class"/>
    <s v="CU-00062"/>
    <x v="90"/>
    <s v="Consumer"/>
    <s v="United States"/>
    <s v="Denver"/>
    <s v="Colorado"/>
    <s v="60724"/>
    <x v="0"/>
    <s v="FUR-TAB-73736"/>
    <x v="2"/>
    <x v="14"/>
    <s v="Chromcraft Training Table"/>
    <n v="3758.99"/>
    <n v="3"/>
    <x v="3"/>
    <n v="722.98"/>
    <n v="0.19233357896669054"/>
  </r>
  <r>
    <n v="5700"/>
    <x v="5699"/>
    <d v="2021-03-02T00:00:00"/>
    <x v="2"/>
    <x v="10"/>
    <x v="21"/>
    <d v="2021-03-05T00:00:00"/>
    <n v="3"/>
    <s v="First Class"/>
    <s v="CU-00183"/>
    <x v="294"/>
    <s v="Home Office"/>
    <s v="United States"/>
    <s v="Denver"/>
    <s v="Colorado"/>
    <s v="37849"/>
    <x v="0"/>
    <s v="OFF-SUP-68601"/>
    <x v="1"/>
    <x v="5"/>
    <s v="Dixon Ticonderoga Pencils"/>
    <n v="2340.48"/>
    <n v="10"/>
    <x v="3"/>
    <n v="799.34"/>
    <n v="0.34152823352474709"/>
  </r>
  <r>
    <n v="5701"/>
    <x v="5700"/>
    <d v="2022-06-20T00:00:00"/>
    <x v="1"/>
    <x v="2"/>
    <x v="9"/>
    <d v="2022-06-26T00:00:00"/>
    <n v="6"/>
    <s v="Second Class"/>
    <s v="CU-00769"/>
    <x v="187"/>
    <s v="Corporate"/>
    <s v="United States"/>
    <s v="Miami"/>
    <s v="Florida"/>
    <s v="65870"/>
    <x v="3"/>
    <s v="OFF-LAB-88128"/>
    <x v="1"/>
    <x v="15"/>
    <s v="Xerox 1967"/>
    <n v="350.91"/>
    <n v="5"/>
    <x v="4"/>
    <n v="119.35"/>
    <n v="0.34011569918212642"/>
  </r>
  <r>
    <n v="5702"/>
    <x v="5701"/>
    <d v="2022-06-22T00:00:00"/>
    <x v="1"/>
    <x v="2"/>
    <x v="9"/>
    <d v="2022-06-24T00:00:00"/>
    <n v="2"/>
    <s v="First Class"/>
    <s v="CU-00718"/>
    <x v="105"/>
    <s v="Consumer"/>
    <s v="United States"/>
    <s v="Nashville"/>
    <s v="Tennessee"/>
    <s v="79157"/>
    <x v="3"/>
    <s v="FUR-TAB-75062"/>
    <x v="2"/>
    <x v="14"/>
    <s v="Bevis Round Conference Table"/>
    <n v="692.18"/>
    <n v="13"/>
    <x v="3"/>
    <n v="189.55"/>
    <n v="0.27384495362477973"/>
  </r>
  <r>
    <n v="5703"/>
    <x v="5702"/>
    <d v="2024-08-17T00:00:00"/>
    <x v="0"/>
    <x v="6"/>
    <x v="6"/>
    <d v="2024-08-17T00:00:00"/>
    <n v="0"/>
    <s v="Same Day"/>
    <s v="CU-00306"/>
    <x v="254"/>
    <s v="Home Office"/>
    <s v="United States"/>
    <s v="New Orleans"/>
    <s v="Louisiana"/>
    <s v="56847"/>
    <x v="3"/>
    <s v="OFF-LAB-29267"/>
    <x v="1"/>
    <x v="15"/>
    <s v="Avery 5663 Internet Shipping Labels"/>
    <n v="867.93"/>
    <n v="6"/>
    <x v="5"/>
    <n v="288.3"/>
    <n v="0.33216964501745538"/>
  </r>
  <r>
    <n v="5704"/>
    <x v="5703"/>
    <d v="2021-10-30T00:00:00"/>
    <x v="2"/>
    <x v="3"/>
    <x v="10"/>
    <d v="2021-11-04T00:00:00"/>
    <n v="5"/>
    <s v="Second Class"/>
    <s v="CU-00586"/>
    <x v="192"/>
    <s v="Consumer"/>
    <s v="United States"/>
    <s v="Seattle"/>
    <s v="Washington"/>
    <s v="60908"/>
    <x v="1"/>
    <s v="TEC-ACC-83689"/>
    <x v="0"/>
    <x v="0"/>
    <s v="Kensington 62348"/>
    <n v="7560.25"/>
    <n v="9"/>
    <x v="3"/>
    <n v="1311.73"/>
    <n v="0.17350352170893821"/>
  </r>
  <r>
    <n v="5705"/>
    <x v="5704"/>
    <d v="2024-04-11T00:00:00"/>
    <x v="0"/>
    <x v="0"/>
    <x v="0"/>
    <d v="2024-04-11T00:00:00"/>
    <n v="0"/>
    <s v="Same Day"/>
    <s v="CU-00757"/>
    <x v="54"/>
    <s v="Corporate"/>
    <s v="United States"/>
    <s v="Charlotte"/>
    <s v="North Carolina"/>
    <s v="77015"/>
    <x v="3"/>
    <s v="FUR-FUR-63863"/>
    <x v="2"/>
    <x v="10"/>
    <s v="Howard Miller 11.75 Diameter"/>
    <n v="367.24"/>
    <n v="1"/>
    <x v="1"/>
    <n v="8.81"/>
    <n v="2.3989761463892822E-2"/>
  </r>
  <r>
    <n v="5706"/>
    <x v="5705"/>
    <d v="2023-12-26T00:00:00"/>
    <x v="3"/>
    <x v="5"/>
    <x v="34"/>
    <d v="2023-12-29T00:00:00"/>
    <n v="3"/>
    <s v="First Class"/>
    <s v="CU-00728"/>
    <x v="165"/>
    <s v="Home Office"/>
    <s v="United States"/>
    <s v="New Orleans"/>
    <s v="Louisiana"/>
    <s v="47516"/>
    <x v="3"/>
    <s v="TEC-ACC-43543"/>
    <x v="0"/>
    <x v="0"/>
    <s v="Logitech MK550 Wireless Wave Keyboard and Mouse"/>
    <n v="2439.61"/>
    <n v="8"/>
    <x v="0"/>
    <n v="927.25"/>
    <n v="0.38008124249367725"/>
  </r>
  <r>
    <n v="5707"/>
    <x v="5706"/>
    <d v="2024-04-10T00:00:00"/>
    <x v="0"/>
    <x v="0"/>
    <x v="0"/>
    <d v="2024-04-12T00:00:00"/>
    <n v="2"/>
    <s v="First Class"/>
    <s v="CU-00274"/>
    <x v="275"/>
    <s v="Home Office"/>
    <s v="United States"/>
    <s v="Seattle"/>
    <s v="Washington"/>
    <s v="98949"/>
    <x v="1"/>
    <s v="TEC-MAC-97970"/>
    <x v="0"/>
    <x v="12"/>
    <s v="Lexmark MX611dhe Monochrome Laser Printer"/>
    <n v="132.29"/>
    <n v="2"/>
    <x v="2"/>
    <n v="-3.8"/>
    <n v="-2.8724771335701869E-2"/>
  </r>
  <r>
    <n v="5708"/>
    <x v="5707"/>
    <d v="2023-08-31T00:00:00"/>
    <x v="3"/>
    <x v="6"/>
    <x v="26"/>
    <d v="2023-09-04T00:00:00"/>
    <n v="4"/>
    <s v="Second Class"/>
    <s v="CU-00414"/>
    <x v="119"/>
    <s v="Consumer"/>
    <s v="United States"/>
    <s v="Charlotte"/>
    <s v="North Carolina"/>
    <s v="60581"/>
    <x v="3"/>
    <s v="TEC-PHO-19594"/>
    <x v="0"/>
    <x v="2"/>
    <s v="Motorola Moto G Play"/>
    <n v="1983.07"/>
    <n v="5"/>
    <x v="0"/>
    <n v="244.67"/>
    <n v="0.12337940667752526"/>
  </r>
  <r>
    <n v="5709"/>
    <x v="5708"/>
    <d v="2024-10-28T00:00:00"/>
    <x v="0"/>
    <x v="3"/>
    <x v="24"/>
    <d v="2024-10-30T00:00:00"/>
    <n v="2"/>
    <s v="First Class"/>
    <s v="CU-00289"/>
    <x v="31"/>
    <s v="Corporate"/>
    <s v="United States"/>
    <s v="Chicago"/>
    <s v="Illinois"/>
    <s v="59208"/>
    <x v="0"/>
    <s v="OFF-PAP-89931"/>
    <x v="1"/>
    <x v="4"/>
    <s v="Xerox 1921"/>
    <n v="227.87"/>
    <n v="1"/>
    <x v="2"/>
    <n v="90.53"/>
    <n v="0.3972879273269847"/>
  </r>
  <r>
    <n v="5710"/>
    <x v="5709"/>
    <d v="2023-10-10T00:00:00"/>
    <x v="3"/>
    <x v="3"/>
    <x v="29"/>
    <d v="2023-10-11T00:00:00"/>
    <n v="1"/>
    <s v="First Class"/>
    <s v="CU-00240"/>
    <x v="177"/>
    <s v="Home Office"/>
    <s v="United States"/>
    <s v="Washington DC"/>
    <s v="District of Columbia"/>
    <s v="33046"/>
    <x v="2"/>
    <s v="TEC-MAC-62032"/>
    <x v="0"/>
    <x v="12"/>
    <s v="Epson Stylus Photo R280"/>
    <n v="5753.38"/>
    <n v="7"/>
    <x v="3"/>
    <n v="2081.2600000000002"/>
    <n v="0.36174561735883953"/>
  </r>
  <r>
    <n v="5711"/>
    <x v="5710"/>
    <d v="2022-11-10T00:00:00"/>
    <x v="1"/>
    <x v="4"/>
    <x v="20"/>
    <d v="2022-11-15T00:00:00"/>
    <n v="5"/>
    <s v="Standard Class"/>
    <s v="CU-00584"/>
    <x v="108"/>
    <s v="Corporate"/>
    <s v="United States"/>
    <s v="Boston"/>
    <s v="Massachusetts"/>
    <s v="31069"/>
    <x v="2"/>
    <s v="FUR-CHA-54509"/>
    <x v="2"/>
    <x v="13"/>
    <s v="Harbour Creations 67200 Series"/>
    <n v="3903.81"/>
    <n v="4"/>
    <x v="2"/>
    <n v="846.9"/>
    <n v="0.21694191059503409"/>
  </r>
  <r>
    <n v="5712"/>
    <x v="5711"/>
    <d v="2022-09-19T00:00:00"/>
    <x v="1"/>
    <x v="8"/>
    <x v="36"/>
    <d v="2022-09-22T00:00:00"/>
    <n v="3"/>
    <s v="Second Class"/>
    <s v="CU-00214"/>
    <x v="142"/>
    <s v="Home Office"/>
    <s v="United States"/>
    <s v="Charlotte"/>
    <s v="North Carolina"/>
    <s v="20625"/>
    <x v="3"/>
    <s v="OFF-STO-94922"/>
    <x v="1"/>
    <x v="8"/>
    <s v="Fellowes Stor/File Storage Boxes"/>
    <n v="614.67999999999995"/>
    <n v="7"/>
    <x v="3"/>
    <n v="-13.68"/>
    <n v="-2.2255482527493983E-2"/>
  </r>
  <r>
    <n v="5713"/>
    <x v="5712"/>
    <d v="2024-10-14T00:00:00"/>
    <x v="0"/>
    <x v="3"/>
    <x v="24"/>
    <d v="2024-10-14T00:00:00"/>
    <n v="0"/>
    <s v="Same Day"/>
    <s v="CU-00608"/>
    <x v="182"/>
    <s v="Corporate"/>
    <s v="United States"/>
    <s v="Atlanta"/>
    <s v="Georgia"/>
    <s v="67360"/>
    <x v="3"/>
    <s v="FUR-CHA-50081"/>
    <x v="2"/>
    <x v="13"/>
    <s v="Global Troy Executive Chair"/>
    <n v="874.97"/>
    <n v="7"/>
    <x v="4"/>
    <n v="29"/>
    <n v="3.314399350834886E-2"/>
  </r>
  <r>
    <n v="5714"/>
    <x v="5713"/>
    <d v="2023-06-21T00:00:00"/>
    <x v="3"/>
    <x v="2"/>
    <x v="37"/>
    <d v="2023-06-26T00:00:00"/>
    <n v="5"/>
    <s v="Standard Class"/>
    <s v="CU-00486"/>
    <x v="90"/>
    <s v="Home Office"/>
    <s v="United States"/>
    <s v="Dallas"/>
    <s v="Texas"/>
    <s v="15352"/>
    <x v="0"/>
    <s v="FUR-BOO-53135"/>
    <x v="2"/>
    <x v="7"/>
    <s v="Bush Somerset Collection Bookcase"/>
    <n v="1356.97"/>
    <n v="8"/>
    <x v="1"/>
    <n v="53.65"/>
    <n v="3.9536614663551885E-2"/>
  </r>
  <r>
    <n v="5715"/>
    <x v="5714"/>
    <d v="2024-04-07T00:00:00"/>
    <x v="0"/>
    <x v="0"/>
    <x v="0"/>
    <d v="2024-04-07T00:00:00"/>
    <n v="0"/>
    <s v="Same Day"/>
    <s v="CU-00466"/>
    <x v="115"/>
    <s v="Corporate"/>
    <s v="United States"/>
    <s v="Minneapolis"/>
    <s v="Minnesota"/>
    <s v="28791"/>
    <x v="0"/>
    <s v="OFF-LAB-18686"/>
    <x v="1"/>
    <x v="15"/>
    <s v="Xerox 1967"/>
    <n v="313.77"/>
    <n v="9"/>
    <x v="2"/>
    <n v="-25.68"/>
    <n v="-8.1843388469260925E-2"/>
  </r>
  <r>
    <n v="5716"/>
    <x v="5715"/>
    <d v="2024-12-17T00:00:00"/>
    <x v="0"/>
    <x v="5"/>
    <x v="44"/>
    <d v="2024-12-17T00:00:00"/>
    <n v="0"/>
    <s v="Same Day"/>
    <s v="CU-00255"/>
    <x v="5"/>
    <s v="Home Office"/>
    <s v="United States"/>
    <s v="Denver"/>
    <s v="Colorado"/>
    <s v="58864"/>
    <x v="0"/>
    <s v="TEC-PHO-83465"/>
    <x v="0"/>
    <x v="2"/>
    <s v="Apple iPhone SE"/>
    <n v="9475.57"/>
    <n v="8"/>
    <x v="4"/>
    <n v="6.23"/>
    <n v="6.5748023601746393E-4"/>
  </r>
  <r>
    <n v="5717"/>
    <x v="5716"/>
    <d v="2021-06-08T00:00:00"/>
    <x v="2"/>
    <x v="2"/>
    <x v="18"/>
    <d v="2021-06-11T00:00:00"/>
    <n v="3"/>
    <s v="Second Class"/>
    <s v="CU-00388"/>
    <x v="146"/>
    <s v="Home Office"/>
    <s v="United States"/>
    <s v="Dallas"/>
    <s v="Texas"/>
    <s v="47765"/>
    <x v="0"/>
    <s v="FUR-CHA-61228"/>
    <x v="2"/>
    <x v="13"/>
    <s v="Harbour Creations 67200 Series"/>
    <n v="4130.0600000000004"/>
    <n v="11"/>
    <x v="2"/>
    <n v="316.89"/>
    <n v="7.6727698871202829E-2"/>
  </r>
  <r>
    <n v="5718"/>
    <x v="5717"/>
    <d v="2023-12-05T00:00:00"/>
    <x v="3"/>
    <x v="5"/>
    <x v="34"/>
    <d v="2023-12-11T00:00:00"/>
    <n v="6"/>
    <s v="Standard Class"/>
    <s v="CU-00148"/>
    <x v="210"/>
    <s v="Home Office"/>
    <s v="United States"/>
    <s v="Denver"/>
    <s v="Colorado"/>
    <s v="91287"/>
    <x v="0"/>
    <s v="TEC-ACC-25273"/>
    <x v="0"/>
    <x v="0"/>
    <s v="Memorex Mini Travel Drive 64 GB"/>
    <n v="4004.93"/>
    <n v="4"/>
    <x v="3"/>
    <n v="667.63"/>
    <n v="0.16670203973602535"/>
  </r>
  <r>
    <n v="5719"/>
    <x v="5718"/>
    <d v="2021-01-05T00:00:00"/>
    <x v="2"/>
    <x v="1"/>
    <x v="25"/>
    <d v="2021-01-08T00:00:00"/>
    <n v="3"/>
    <s v="First Class"/>
    <s v="CU-00285"/>
    <x v="104"/>
    <s v="Consumer"/>
    <s v="United States"/>
    <s v="New York"/>
    <s v="New York"/>
    <s v="60551"/>
    <x v="2"/>
    <s v="FUR-BOO-69610"/>
    <x v="2"/>
    <x v="7"/>
    <s v="Sauder Classic Bookcase"/>
    <n v="2921.02"/>
    <n v="2"/>
    <x v="3"/>
    <n v="409.29"/>
    <n v="0.14011886258909559"/>
  </r>
  <r>
    <n v="5720"/>
    <x v="5719"/>
    <d v="2021-12-18T00:00:00"/>
    <x v="2"/>
    <x v="5"/>
    <x v="11"/>
    <d v="2021-12-24T00:00:00"/>
    <n v="6"/>
    <s v="Standard Class"/>
    <s v="CU-00224"/>
    <x v="167"/>
    <s v="Home Office"/>
    <s v="United States"/>
    <s v="San Francisco"/>
    <s v="California"/>
    <s v="25355"/>
    <x v="1"/>
    <s v="TEC-PHO-81679"/>
    <x v="0"/>
    <x v="2"/>
    <s v="Samsung Galaxy A52"/>
    <n v="5549.88"/>
    <n v="7"/>
    <x v="4"/>
    <n v="1755.8"/>
    <n v="0.31636720073226809"/>
  </r>
  <r>
    <n v="5721"/>
    <x v="5720"/>
    <d v="2024-01-24T00:00:00"/>
    <x v="0"/>
    <x v="1"/>
    <x v="33"/>
    <d v="2024-01-28T00:00:00"/>
    <n v="4"/>
    <s v="Second Class"/>
    <s v="CU-00526"/>
    <x v="217"/>
    <s v="Consumer"/>
    <s v="United States"/>
    <s v="Nashville"/>
    <s v="Tennessee"/>
    <s v="67314"/>
    <x v="3"/>
    <s v="TEC-ACC-29106"/>
    <x v="0"/>
    <x v="0"/>
    <s v="Memorex Mini Travel Drive 64 GB"/>
    <n v="1279.23"/>
    <n v="5"/>
    <x v="3"/>
    <n v="257.42"/>
    <n v="0.20123042767915075"/>
  </r>
  <r>
    <n v="5722"/>
    <x v="5721"/>
    <d v="2022-02-03T00:00:00"/>
    <x v="1"/>
    <x v="9"/>
    <x v="17"/>
    <d v="2022-02-03T00:00:00"/>
    <n v="0"/>
    <s v="Same Day"/>
    <s v="CU-00778"/>
    <x v="149"/>
    <s v="Home Office"/>
    <s v="United States"/>
    <s v="Seattle"/>
    <s v="Washington"/>
    <s v="64931"/>
    <x v="1"/>
    <s v="FUR-FUR-18803"/>
    <x v="2"/>
    <x v="10"/>
    <s v="Acme Flexible Frame Partition"/>
    <n v="8363.4500000000007"/>
    <n v="8"/>
    <x v="3"/>
    <n v="2065.6799999999998"/>
    <n v="0.24698898181970355"/>
  </r>
  <r>
    <n v="5723"/>
    <x v="5722"/>
    <d v="2021-05-19T00:00:00"/>
    <x v="2"/>
    <x v="11"/>
    <x v="39"/>
    <d v="2021-05-19T00:00:00"/>
    <n v="0"/>
    <s v="Same Day"/>
    <s v="CU-00199"/>
    <x v="91"/>
    <s v="Consumer"/>
    <s v="United States"/>
    <s v="Nashville"/>
    <s v="Tennessee"/>
    <s v="70334"/>
    <x v="3"/>
    <s v="OFF-ART-57753"/>
    <x v="1"/>
    <x v="16"/>
    <s v="Newell 322"/>
    <n v="25.36"/>
    <n v="1"/>
    <x v="0"/>
    <n v="4.0999999999999996"/>
    <n v="0.16167192429022081"/>
  </r>
  <r>
    <n v="5724"/>
    <x v="5723"/>
    <d v="2022-08-03T00:00:00"/>
    <x v="1"/>
    <x v="6"/>
    <x v="43"/>
    <d v="2022-08-03T00:00:00"/>
    <n v="0"/>
    <s v="Same Day"/>
    <s v="CU-00219"/>
    <x v="26"/>
    <s v="Corporate"/>
    <s v="United States"/>
    <s v="Dallas"/>
    <s v="Texas"/>
    <s v="34007"/>
    <x v="0"/>
    <s v="FUR-CHA-74962"/>
    <x v="2"/>
    <x v="13"/>
    <s v="Global Troy Executive Chair"/>
    <n v="2129.13"/>
    <n v="3"/>
    <x v="3"/>
    <n v="-109.85"/>
    <n v="-5.1593843494760767E-2"/>
  </r>
  <r>
    <n v="5725"/>
    <x v="5724"/>
    <d v="2024-01-10T00:00:00"/>
    <x v="0"/>
    <x v="1"/>
    <x v="33"/>
    <d v="2024-01-16T00:00:00"/>
    <n v="6"/>
    <s v="Second Class"/>
    <s v="CU-00418"/>
    <x v="129"/>
    <s v="Home Office"/>
    <s v="United States"/>
    <s v="Minneapolis"/>
    <s v="Minnesota"/>
    <s v="11978"/>
    <x v="0"/>
    <s v="OFF-APP-27519"/>
    <x v="1"/>
    <x v="6"/>
    <s v="Hoover Stair Vacuum"/>
    <n v="938.57"/>
    <n v="10"/>
    <x v="1"/>
    <n v="392.05"/>
    <n v="0.41770992041083777"/>
  </r>
  <r>
    <n v="5726"/>
    <x v="5725"/>
    <d v="2021-03-25T00:00:00"/>
    <x v="2"/>
    <x v="10"/>
    <x v="21"/>
    <d v="2021-03-28T00:00:00"/>
    <n v="3"/>
    <s v="First Class"/>
    <s v="CU-00347"/>
    <x v="123"/>
    <s v="Corporate"/>
    <s v="United States"/>
    <s v="Washington DC"/>
    <s v="District of Columbia"/>
    <s v="28763"/>
    <x v="2"/>
    <s v="TEC-ACC-15971"/>
    <x v="0"/>
    <x v="0"/>
    <s v="SanDisk Ultra 64GB"/>
    <n v="8059.65"/>
    <n v="9"/>
    <x v="1"/>
    <n v="1469.56"/>
    <n v="0.18233546121729852"/>
  </r>
  <r>
    <n v="5727"/>
    <x v="5726"/>
    <d v="2023-05-08T00:00:00"/>
    <x v="3"/>
    <x v="11"/>
    <x v="42"/>
    <d v="2023-05-14T00:00:00"/>
    <n v="6"/>
    <s v="Second Class"/>
    <s v="CU-00187"/>
    <x v="279"/>
    <s v="Consumer"/>
    <s v="United States"/>
    <s v="New Orleans"/>
    <s v="Louisiana"/>
    <s v="92953"/>
    <x v="3"/>
    <s v="TEC-ACC-31694"/>
    <x v="0"/>
    <x v="0"/>
    <s v="SanDisk Ultra 64GB"/>
    <n v="902.59"/>
    <n v="1"/>
    <x v="4"/>
    <n v="231.56"/>
    <n v="0.25655059329263563"/>
  </r>
  <r>
    <n v="5728"/>
    <x v="5727"/>
    <d v="2021-06-01T00:00:00"/>
    <x v="2"/>
    <x v="2"/>
    <x v="18"/>
    <d v="2021-06-01T00:00:00"/>
    <n v="0"/>
    <s v="Same Day"/>
    <s v="CU-00641"/>
    <x v="9"/>
    <s v="Home Office"/>
    <s v="United States"/>
    <s v="Portland"/>
    <s v="Oregon"/>
    <s v="95153"/>
    <x v="1"/>
    <s v="OFF-ART-38076"/>
    <x v="1"/>
    <x v="16"/>
    <s v="Newell 322"/>
    <n v="1437.43"/>
    <n v="8"/>
    <x v="1"/>
    <n v="35.14"/>
    <n v="2.4446407825076698E-2"/>
  </r>
  <r>
    <n v="5729"/>
    <x v="5728"/>
    <d v="2024-06-20T00:00:00"/>
    <x v="0"/>
    <x v="2"/>
    <x v="2"/>
    <d v="2024-06-26T00:00:00"/>
    <n v="6"/>
    <s v="Second Class"/>
    <s v="CU-00077"/>
    <x v="15"/>
    <s v="Corporate"/>
    <s v="United States"/>
    <s v="Chicago"/>
    <s v="Illinois"/>
    <s v="92997"/>
    <x v="0"/>
    <s v="FUR-BOO-15304"/>
    <x v="2"/>
    <x v="7"/>
    <s v="O'Sullivan 2-Shelf Bookcase"/>
    <n v="239.15"/>
    <n v="1"/>
    <x v="0"/>
    <n v="-10.52"/>
    <n v="-4.3989128162241271E-2"/>
  </r>
  <r>
    <n v="5730"/>
    <x v="5729"/>
    <d v="2024-05-04T00:00:00"/>
    <x v="0"/>
    <x v="11"/>
    <x v="30"/>
    <d v="2024-05-07T00:00:00"/>
    <n v="3"/>
    <s v="First Class"/>
    <s v="CU-00042"/>
    <x v="290"/>
    <s v="Home Office"/>
    <s v="United States"/>
    <s v="Seattle"/>
    <s v="Washington"/>
    <s v="99764"/>
    <x v="1"/>
    <s v="TEC-MAC-82365"/>
    <x v="0"/>
    <x v="12"/>
    <s v="Lexmark MX611dhe Monochrome Laser Printer"/>
    <n v="5973.81"/>
    <n v="14"/>
    <x v="3"/>
    <n v="865.2"/>
    <n v="0.14483219252035134"/>
  </r>
  <r>
    <n v="5731"/>
    <x v="5730"/>
    <d v="2024-11-26T00:00:00"/>
    <x v="0"/>
    <x v="4"/>
    <x v="4"/>
    <d v="2024-12-01T00:00:00"/>
    <n v="5"/>
    <s v="Standard Class"/>
    <s v="CU-00685"/>
    <x v="204"/>
    <s v="Corporate"/>
    <s v="United States"/>
    <s v="Philadelphia"/>
    <s v="Pennsylvania"/>
    <s v="24164"/>
    <x v="2"/>
    <s v="TEC-COP-86022"/>
    <x v="0"/>
    <x v="11"/>
    <s v="HP Designjet T520 Inkjet Large Format Printer"/>
    <n v="2611.83"/>
    <n v="4"/>
    <x v="3"/>
    <n v="425.25"/>
    <n v="0.16281687552405785"/>
  </r>
  <r>
    <n v="5732"/>
    <x v="5731"/>
    <d v="2021-01-11T00:00:00"/>
    <x v="2"/>
    <x v="1"/>
    <x v="25"/>
    <d v="2021-01-17T00:00:00"/>
    <n v="6"/>
    <s v="Standard Class"/>
    <s v="CU-00266"/>
    <x v="54"/>
    <s v="Consumer"/>
    <s v="United States"/>
    <s v="Washington DC"/>
    <s v="District of Columbia"/>
    <s v="99582"/>
    <x v="2"/>
    <s v="OFF-ART-61661"/>
    <x v="1"/>
    <x v="16"/>
    <s v="Sanford 16-Color Pencils"/>
    <n v="559.74"/>
    <n v="8"/>
    <x v="3"/>
    <n v="245.1"/>
    <n v="0.43788187372708753"/>
  </r>
  <r>
    <n v="5733"/>
    <x v="5732"/>
    <d v="2021-07-08T00:00:00"/>
    <x v="2"/>
    <x v="7"/>
    <x v="7"/>
    <d v="2021-07-15T00:00:00"/>
    <n v="7"/>
    <s v="Standard Class"/>
    <s v="CU-00513"/>
    <x v="83"/>
    <s v="Consumer"/>
    <s v="United States"/>
    <s v="Los Angeles"/>
    <s v="California"/>
    <s v="63560"/>
    <x v="1"/>
    <s v="TEC-ACC-36824"/>
    <x v="0"/>
    <x v="0"/>
    <s v="Kensington 62348"/>
    <n v="4359.18"/>
    <n v="6"/>
    <x v="3"/>
    <n v="1387.46"/>
    <n v="0.31828463151326625"/>
  </r>
  <r>
    <n v="5734"/>
    <x v="5733"/>
    <d v="2021-09-10T00:00:00"/>
    <x v="2"/>
    <x v="8"/>
    <x v="38"/>
    <d v="2021-09-10T00:00:00"/>
    <n v="0"/>
    <s v="Same Day"/>
    <s v="CU-00658"/>
    <x v="138"/>
    <s v="Home Office"/>
    <s v="United States"/>
    <s v="Chicago"/>
    <s v="Illinois"/>
    <s v="45180"/>
    <x v="0"/>
    <s v="OFF-ART-36021"/>
    <x v="1"/>
    <x v="16"/>
    <s v="Newell 322"/>
    <n v="761.41"/>
    <n v="14"/>
    <x v="3"/>
    <n v="241.7"/>
    <n v="0.31743738590247039"/>
  </r>
  <r>
    <n v="5735"/>
    <x v="5734"/>
    <d v="2022-08-24T00:00:00"/>
    <x v="1"/>
    <x v="6"/>
    <x v="43"/>
    <d v="2022-08-24T00:00:00"/>
    <n v="0"/>
    <s v="Same Day"/>
    <s v="CU-00143"/>
    <x v="307"/>
    <s v="Home Office"/>
    <s v="United States"/>
    <s v="Minneapolis"/>
    <s v="Minnesota"/>
    <s v="45743"/>
    <x v="0"/>
    <s v="FUR-CHA-72064"/>
    <x v="2"/>
    <x v="13"/>
    <s v="Global Troy Executive Chair"/>
    <n v="14633.78"/>
    <n v="14"/>
    <x v="2"/>
    <n v="-2.67"/>
    <n v="-1.8245456744600506E-4"/>
  </r>
  <r>
    <n v="5736"/>
    <x v="5735"/>
    <d v="2023-10-04T00:00:00"/>
    <x v="3"/>
    <x v="3"/>
    <x v="29"/>
    <d v="2023-10-07T00:00:00"/>
    <n v="3"/>
    <s v="Second Class"/>
    <s v="CU-00330"/>
    <x v="64"/>
    <s v="Home Office"/>
    <s v="United States"/>
    <s v="Chicago"/>
    <s v="Illinois"/>
    <s v="36146"/>
    <x v="0"/>
    <s v="TEC-ACC-67120"/>
    <x v="0"/>
    <x v="0"/>
    <s v="Plantronics CS540 Wireless Headset System"/>
    <n v="16900.18"/>
    <n v="14"/>
    <x v="3"/>
    <n v="-2305.71"/>
    <n v="-0.13643109126648356"/>
  </r>
  <r>
    <n v="5737"/>
    <x v="5736"/>
    <d v="2024-06-24T00:00:00"/>
    <x v="0"/>
    <x v="2"/>
    <x v="2"/>
    <d v="2024-06-24T00:00:00"/>
    <n v="0"/>
    <s v="Same Day"/>
    <s v="CU-00516"/>
    <x v="111"/>
    <s v="Consumer"/>
    <s v="United States"/>
    <s v="Atlanta"/>
    <s v="Georgia"/>
    <s v="10555"/>
    <x v="3"/>
    <s v="FUR-FUR-30154"/>
    <x v="2"/>
    <x v="10"/>
    <s v="Acme Flexible Frame Partition"/>
    <n v="12945.86"/>
    <n v="13"/>
    <x v="5"/>
    <n v="-2243.9"/>
    <n v="-0.17332954318986921"/>
  </r>
  <r>
    <n v="5738"/>
    <x v="5737"/>
    <d v="2024-05-22T00:00:00"/>
    <x v="0"/>
    <x v="11"/>
    <x v="30"/>
    <d v="2024-05-22T00:00:00"/>
    <n v="0"/>
    <s v="Same Day"/>
    <s v="CU-00215"/>
    <x v="32"/>
    <s v="Corporate"/>
    <s v="United States"/>
    <s v="San Francisco"/>
    <s v="California"/>
    <s v="45212"/>
    <x v="1"/>
    <s v="OFF-FAS-69372"/>
    <x v="1"/>
    <x v="9"/>
    <s v="Staple remover"/>
    <n v="23.95"/>
    <n v="2"/>
    <x v="0"/>
    <n v="4.8099999999999996"/>
    <n v="0.2008350730688935"/>
  </r>
  <r>
    <n v="5739"/>
    <x v="5738"/>
    <d v="2022-04-19T00:00:00"/>
    <x v="1"/>
    <x v="0"/>
    <x v="14"/>
    <d v="2022-04-27T00:00:00"/>
    <n v="8"/>
    <s v="Standard Class"/>
    <s v="CU-00428"/>
    <x v="147"/>
    <s v="Consumer"/>
    <s v="United States"/>
    <s v="Nashville"/>
    <s v="Tennessee"/>
    <s v="25045"/>
    <x v="3"/>
    <s v="TEC-ACC-98761"/>
    <x v="0"/>
    <x v="0"/>
    <s v="Plantronics CS540 Wireless Headset System"/>
    <n v="12363.72"/>
    <n v="12"/>
    <x v="2"/>
    <n v="-946.65"/>
    <n v="-7.656676146014306E-2"/>
  </r>
  <r>
    <n v="5740"/>
    <x v="5739"/>
    <d v="2024-09-30T00:00:00"/>
    <x v="0"/>
    <x v="8"/>
    <x v="15"/>
    <d v="2024-10-02T00:00:00"/>
    <n v="2"/>
    <s v="First Class"/>
    <s v="CU-00661"/>
    <x v="115"/>
    <s v="Home Office"/>
    <s v="United States"/>
    <s v="Baltimore"/>
    <s v="Maryland"/>
    <s v="58183"/>
    <x v="2"/>
    <s v="FUR-TAB-60046"/>
    <x v="2"/>
    <x v="14"/>
    <s v="Bretford CR4500 Series Slim Rectangular Table"/>
    <n v="2325.88"/>
    <n v="13"/>
    <x v="4"/>
    <n v="177.13"/>
    <n v="7.6156121553992456E-2"/>
  </r>
  <r>
    <n v="5741"/>
    <x v="5740"/>
    <d v="2023-09-18T00:00:00"/>
    <x v="3"/>
    <x v="8"/>
    <x v="12"/>
    <d v="2023-09-23T00:00:00"/>
    <n v="5"/>
    <s v="Second Class"/>
    <s v="CU-00368"/>
    <x v="149"/>
    <s v="Consumer"/>
    <s v="United States"/>
    <s v="Charlotte"/>
    <s v="North Carolina"/>
    <s v="21230"/>
    <x v="3"/>
    <s v="TEC-MAC-20113"/>
    <x v="0"/>
    <x v="12"/>
    <s v="Lexmark MX611dhe Monochrome Laser Printer"/>
    <n v="10403.49"/>
    <n v="8"/>
    <x v="4"/>
    <n v="-846.17"/>
    <n v="-8.1335205781905881E-2"/>
  </r>
  <r>
    <n v="5742"/>
    <x v="5741"/>
    <d v="2023-06-28T00:00:00"/>
    <x v="3"/>
    <x v="2"/>
    <x v="37"/>
    <d v="2023-07-01T00:00:00"/>
    <n v="3"/>
    <s v="First Class"/>
    <s v="CU-00555"/>
    <x v="11"/>
    <s v="Home Office"/>
    <s v="United States"/>
    <s v="Denver"/>
    <s v="Colorado"/>
    <s v="37231"/>
    <x v="0"/>
    <s v="OFF-LAB-74325"/>
    <x v="1"/>
    <x v="15"/>
    <s v="Avery 503"/>
    <n v="1600.86"/>
    <n v="12"/>
    <x v="4"/>
    <n v="444.14"/>
    <n v="0.27743837687243106"/>
  </r>
  <r>
    <n v="5743"/>
    <x v="5742"/>
    <d v="2021-08-17T00:00:00"/>
    <x v="2"/>
    <x v="6"/>
    <x v="27"/>
    <d v="2021-08-17T00:00:00"/>
    <n v="0"/>
    <s v="Same Day"/>
    <s v="CU-00230"/>
    <x v="79"/>
    <s v="Consumer"/>
    <s v="United States"/>
    <s v="Atlanta"/>
    <s v="Georgia"/>
    <s v="40531"/>
    <x v="3"/>
    <s v="FUR-CHA-21673"/>
    <x v="2"/>
    <x v="13"/>
    <s v="Global Troy Executive Chair"/>
    <n v="11836.2"/>
    <n v="11"/>
    <x v="4"/>
    <n v="-1597.24"/>
    <n v="-0.13494533718592114"/>
  </r>
  <r>
    <n v="5744"/>
    <x v="5743"/>
    <d v="2022-03-22T00:00:00"/>
    <x v="1"/>
    <x v="10"/>
    <x v="47"/>
    <d v="2022-03-23T00:00:00"/>
    <n v="1"/>
    <s v="First Class"/>
    <s v="CU-00120"/>
    <x v="221"/>
    <s v="Home Office"/>
    <s v="United States"/>
    <s v="Washington DC"/>
    <s v="District of Columbia"/>
    <s v="72876"/>
    <x v="2"/>
    <s v="OFF-APP-19898"/>
    <x v="1"/>
    <x v="6"/>
    <s v="Belkin 7 Outlet Berlinger"/>
    <n v="1085.1400000000001"/>
    <n v="9"/>
    <x v="1"/>
    <n v="468.35"/>
    <n v="0.43160329542731812"/>
  </r>
  <r>
    <n v="5745"/>
    <x v="5744"/>
    <d v="2022-11-08T00:00:00"/>
    <x v="1"/>
    <x v="4"/>
    <x v="20"/>
    <d v="2022-11-08T00:00:00"/>
    <n v="0"/>
    <s v="Same Day"/>
    <s v="CU-00514"/>
    <x v="99"/>
    <s v="Home Office"/>
    <s v="United States"/>
    <s v="Chicago"/>
    <s v="Illinois"/>
    <s v="27903"/>
    <x v="0"/>
    <s v="TEC-PHO-22830"/>
    <x v="0"/>
    <x v="2"/>
    <s v="Apple iPhone SE"/>
    <n v="4917.04"/>
    <n v="5"/>
    <x v="4"/>
    <n v="5.8"/>
    <n v="1.1795714494899369E-3"/>
  </r>
  <r>
    <n v="5746"/>
    <x v="5745"/>
    <d v="2021-03-30T00:00:00"/>
    <x v="2"/>
    <x v="10"/>
    <x v="21"/>
    <d v="2021-04-07T00:00:00"/>
    <n v="8"/>
    <s v="Standard Class"/>
    <s v="CU-00015"/>
    <x v="142"/>
    <s v="Home Office"/>
    <s v="United States"/>
    <s v="Las Vegas"/>
    <s v="Nevada"/>
    <s v="65128"/>
    <x v="1"/>
    <s v="FUR-CHA-71868"/>
    <x v="2"/>
    <x v="13"/>
    <s v="Global Troy Executive Chair"/>
    <n v="1068.1500000000001"/>
    <n v="12"/>
    <x v="3"/>
    <n v="349.71"/>
    <n v="0.32739783738239009"/>
  </r>
  <r>
    <n v="5747"/>
    <x v="5746"/>
    <d v="2023-01-24T00:00:00"/>
    <x v="3"/>
    <x v="1"/>
    <x v="35"/>
    <d v="2023-01-28T00:00:00"/>
    <n v="4"/>
    <s v="Second Class"/>
    <s v="CU-00659"/>
    <x v="194"/>
    <s v="Consumer"/>
    <s v="United States"/>
    <s v="New York"/>
    <s v="New York"/>
    <s v="92913"/>
    <x v="2"/>
    <s v="OFF-BIN-32237"/>
    <x v="1"/>
    <x v="3"/>
    <s v="Ibico 21-Sheet Binder"/>
    <n v="2253.7399999999998"/>
    <n v="11"/>
    <x v="3"/>
    <n v="278.87"/>
    <n v="0.1237365445881069"/>
  </r>
  <r>
    <n v="5748"/>
    <x v="5747"/>
    <d v="2022-01-31T00:00:00"/>
    <x v="1"/>
    <x v="1"/>
    <x v="1"/>
    <d v="2022-02-05T00:00:00"/>
    <n v="5"/>
    <s v="Standard Class"/>
    <s v="CU-00684"/>
    <x v="86"/>
    <s v="Home Office"/>
    <s v="United States"/>
    <s v="Philadelphia"/>
    <s v="Pennsylvania"/>
    <s v="41229"/>
    <x v="2"/>
    <s v="FUR-BOO-33605"/>
    <x v="2"/>
    <x v="7"/>
    <s v="Sauder Classic Bookcase"/>
    <n v="1398.72"/>
    <n v="2"/>
    <x v="3"/>
    <n v="-163.96"/>
    <n v="-0.11722145962022421"/>
  </r>
  <r>
    <n v="5749"/>
    <x v="5748"/>
    <d v="2022-02-17T00:00:00"/>
    <x v="1"/>
    <x v="9"/>
    <x v="17"/>
    <d v="2022-02-17T00:00:00"/>
    <n v="0"/>
    <s v="Same Day"/>
    <s v="CU-00668"/>
    <x v="222"/>
    <s v="Corporate"/>
    <s v="United States"/>
    <s v="Portland"/>
    <s v="Oregon"/>
    <s v="38311"/>
    <x v="1"/>
    <s v="FUR-BOO-15180"/>
    <x v="2"/>
    <x v="7"/>
    <s v="Sauder Classic Bookcase"/>
    <n v="10791.63"/>
    <n v="9"/>
    <x v="5"/>
    <n v="3741.43"/>
    <n v="0.34669739418419648"/>
  </r>
  <r>
    <n v="5750"/>
    <x v="5749"/>
    <d v="2024-03-30T00:00:00"/>
    <x v="0"/>
    <x v="10"/>
    <x v="40"/>
    <d v="2024-03-31T00:00:00"/>
    <n v="1"/>
    <s v="First Class"/>
    <s v="CU-00649"/>
    <x v="19"/>
    <s v="Consumer"/>
    <s v="United States"/>
    <s v="Philadelphia"/>
    <s v="Pennsylvania"/>
    <s v="90537"/>
    <x v="2"/>
    <s v="FUR-BOO-58628"/>
    <x v="2"/>
    <x v="7"/>
    <s v="O'Sullivan 2-Shelf Bookcase"/>
    <n v="1551.94"/>
    <n v="2"/>
    <x v="0"/>
    <n v="438.49"/>
    <n v="0.28254313955436422"/>
  </r>
  <r>
    <n v="5751"/>
    <x v="5750"/>
    <d v="2021-10-09T00:00:00"/>
    <x v="2"/>
    <x v="3"/>
    <x v="10"/>
    <d v="2021-10-12T00:00:00"/>
    <n v="3"/>
    <s v="First Class"/>
    <s v="CU-00406"/>
    <x v="217"/>
    <s v="Consumer"/>
    <s v="United States"/>
    <s v="Chicago"/>
    <s v="Illinois"/>
    <s v="84588"/>
    <x v="0"/>
    <s v="FUR-BOO-36524"/>
    <x v="2"/>
    <x v="7"/>
    <s v="O'Sullivan 2-Shelf Bookcase"/>
    <n v="306"/>
    <n v="6"/>
    <x v="3"/>
    <n v="-17.75"/>
    <n v="-5.800653594771242E-2"/>
  </r>
  <r>
    <n v="5752"/>
    <x v="5751"/>
    <d v="2024-11-06T00:00:00"/>
    <x v="0"/>
    <x v="4"/>
    <x v="4"/>
    <d v="2024-11-08T00:00:00"/>
    <n v="2"/>
    <s v="First Class"/>
    <s v="CU-00779"/>
    <x v="236"/>
    <s v="Consumer"/>
    <s v="United States"/>
    <s v="Washington DC"/>
    <s v="District of Columbia"/>
    <s v="65782"/>
    <x v="2"/>
    <s v="FUR-CHA-91382"/>
    <x v="2"/>
    <x v="13"/>
    <s v="Hon Deluxe Fabric Upholstered Stacking Chairs"/>
    <n v="8142.89"/>
    <n v="9"/>
    <x v="3"/>
    <n v="989.96"/>
    <n v="0.12157354452780278"/>
  </r>
  <r>
    <n v="5753"/>
    <x v="5752"/>
    <d v="2024-11-28T00:00:00"/>
    <x v="0"/>
    <x v="4"/>
    <x v="4"/>
    <d v="2024-11-29T00:00:00"/>
    <n v="1"/>
    <s v="First Class"/>
    <s v="CU-00068"/>
    <x v="76"/>
    <s v="Consumer"/>
    <s v="United States"/>
    <s v="Chicago"/>
    <s v="Illinois"/>
    <s v="70612"/>
    <x v="0"/>
    <s v="TEC-ACC-44269"/>
    <x v="0"/>
    <x v="0"/>
    <s v="Memorex Mini Travel Drive 64 GB"/>
    <n v="3261.78"/>
    <n v="6"/>
    <x v="4"/>
    <n v="686.59"/>
    <n v="0.21049549632409298"/>
  </r>
  <r>
    <n v="5754"/>
    <x v="5753"/>
    <d v="2021-02-25T00:00:00"/>
    <x v="2"/>
    <x v="9"/>
    <x v="13"/>
    <d v="2021-03-03T00:00:00"/>
    <n v="6"/>
    <s v="Second Class"/>
    <s v="CU-00074"/>
    <x v="45"/>
    <s v="Consumer"/>
    <s v="United States"/>
    <s v="Charlotte"/>
    <s v="North Carolina"/>
    <s v="62034"/>
    <x v="3"/>
    <s v="FUR-CHA-96018"/>
    <x v="2"/>
    <x v="13"/>
    <s v="Global Troy Executive Chair"/>
    <n v="1578.34"/>
    <n v="6"/>
    <x v="4"/>
    <n v="92.99"/>
    <n v="5.8916329814868787E-2"/>
  </r>
  <r>
    <n v="5755"/>
    <x v="5754"/>
    <d v="2022-01-13T00:00:00"/>
    <x v="1"/>
    <x v="1"/>
    <x v="1"/>
    <d v="2022-01-15T00:00:00"/>
    <n v="2"/>
    <s v="First Class"/>
    <s v="CU-00723"/>
    <x v="39"/>
    <s v="Consumer"/>
    <s v="United States"/>
    <s v="Las Vegas"/>
    <s v="Nevada"/>
    <s v="20644"/>
    <x v="1"/>
    <s v="OFF-LAB-56197"/>
    <x v="1"/>
    <x v="15"/>
    <s v="Avery 5663 Internet Shipping Labels"/>
    <n v="17.41"/>
    <n v="2"/>
    <x v="3"/>
    <n v="7.31"/>
    <n v="0.41987363584147042"/>
  </r>
  <r>
    <n v="5756"/>
    <x v="5755"/>
    <d v="2024-01-07T00:00:00"/>
    <x v="0"/>
    <x v="1"/>
    <x v="33"/>
    <d v="2024-01-12T00:00:00"/>
    <n v="5"/>
    <s v="Standard Class"/>
    <s v="CU-00284"/>
    <x v="2"/>
    <s v="Consumer"/>
    <s v="United States"/>
    <s v="Chicago"/>
    <s v="Illinois"/>
    <s v="42527"/>
    <x v="0"/>
    <s v="OFF-SUP-30373"/>
    <x v="1"/>
    <x v="5"/>
    <s v="Fiskars 8&quot; Scissors"/>
    <n v="253.44"/>
    <n v="1"/>
    <x v="4"/>
    <n v="45.45"/>
    <n v="0.17933238636363638"/>
  </r>
  <r>
    <n v="5757"/>
    <x v="5756"/>
    <d v="2022-05-04T00:00:00"/>
    <x v="1"/>
    <x v="11"/>
    <x v="46"/>
    <d v="2022-05-08T00:00:00"/>
    <n v="4"/>
    <s v="Second Class"/>
    <s v="CU-00645"/>
    <x v="71"/>
    <s v="Home Office"/>
    <s v="United States"/>
    <s v="New Orleans"/>
    <s v="Louisiana"/>
    <s v="17220"/>
    <x v="3"/>
    <s v="FUR-CHA-84238"/>
    <x v="2"/>
    <x v="13"/>
    <s v="Global Troy Executive Chair"/>
    <n v="380.19"/>
    <n v="3"/>
    <x v="3"/>
    <n v="-5.05"/>
    <n v="-1.3282832268076488E-2"/>
  </r>
  <r>
    <n v="5758"/>
    <x v="5757"/>
    <d v="2024-05-26T00:00:00"/>
    <x v="0"/>
    <x v="11"/>
    <x v="30"/>
    <d v="2024-05-29T00:00:00"/>
    <n v="3"/>
    <s v="Second Class"/>
    <s v="CU-00047"/>
    <x v="11"/>
    <s v="Consumer"/>
    <s v="United States"/>
    <s v="Philadelphia"/>
    <s v="Pennsylvania"/>
    <s v="48950"/>
    <x v="2"/>
    <s v="OFF-LAB-30550"/>
    <x v="1"/>
    <x v="15"/>
    <s v="Xerox 1967"/>
    <n v="1889.9"/>
    <n v="9"/>
    <x v="5"/>
    <n v="592.28"/>
    <n v="0.3133922429758188"/>
  </r>
  <r>
    <n v="5759"/>
    <x v="5758"/>
    <d v="2024-11-23T00:00:00"/>
    <x v="0"/>
    <x v="4"/>
    <x v="4"/>
    <d v="2024-12-01T00:00:00"/>
    <n v="8"/>
    <s v="Standard Class"/>
    <s v="CU-00395"/>
    <x v="285"/>
    <s v="Consumer"/>
    <s v="United States"/>
    <s v="Denver"/>
    <s v="Colorado"/>
    <s v="49155"/>
    <x v="0"/>
    <s v="OFF-FAS-33882"/>
    <x v="1"/>
    <x v="9"/>
    <s v="Staple remover"/>
    <n v="2201.61"/>
    <n v="8"/>
    <x v="3"/>
    <n v="761.97"/>
    <n v="0.346096720127543"/>
  </r>
  <r>
    <n v="5760"/>
    <x v="5759"/>
    <d v="2022-12-07T00:00:00"/>
    <x v="1"/>
    <x v="5"/>
    <x v="5"/>
    <d v="2022-12-07T00:00:00"/>
    <n v="0"/>
    <s v="Same Day"/>
    <s v="CU-00580"/>
    <x v="186"/>
    <s v="Home Office"/>
    <s v="United States"/>
    <s v="Chicago"/>
    <s v="Illinois"/>
    <s v="99084"/>
    <x v="0"/>
    <s v="OFF-LAB-13501"/>
    <x v="1"/>
    <x v="15"/>
    <s v="Xerox 1967"/>
    <n v="1077.46"/>
    <n v="13"/>
    <x v="1"/>
    <n v="-39.64"/>
    <n v="-3.6790228871605442E-2"/>
  </r>
  <r>
    <n v="5761"/>
    <x v="5760"/>
    <d v="2023-11-02T00:00:00"/>
    <x v="3"/>
    <x v="4"/>
    <x v="22"/>
    <d v="2023-11-05T00:00:00"/>
    <n v="3"/>
    <s v="Second Class"/>
    <s v="CU-00665"/>
    <x v="100"/>
    <s v="Corporate"/>
    <s v="United States"/>
    <s v="Atlanta"/>
    <s v="Georgia"/>
    <s v="63553"/>
    <x v="3"/>
    <s v="OFF-BIN-62053"/>
    <x v="1"/>
    <x v="3"/>
    <s v="Ibico 21-Sheet Binder"/>
    <n v="293.58999999999997"/>
    <n v="2"/>
    <x v="0"/>
    <n v="-18.96"/>
    <n v="-6.4579856262134278E-2"/>
  </r>
  <r>
    <n v="5762"/>
    <x v="5761"/>
    <d v="2022-02-07T00:00:00"/>
    <x v="1"/>
    <x v="9"/>
    <x v="17"/>
    <d v="2022-02-11T00:00:00"/>
    <n v="4"/>
    <s v="Second Class"/>
    <s v="CU-00709"/>
    <x v="327"/>
    <s v="Home Office"/>
    <s v="United States"/>
    <s v="Boston"/>
    <s v="Massachusetts"/>
    <s v="18389"/>
    <x v="2"/>
    <s v="TEC-ACC-71513"/>
    <x v="0"/>
    <x v="0"/>
    <s v="SanDisk Ultra 64GB"/>
    <n v="498.01"/>
    <n v="6"/>
    <x v="2"/>
    <n v="154.24"/>
    <n v="0.30971265637236201"/>
  </r>
  <r>
    <n v="5763"/>
    <x v="5762"/>
    <d v="2022-05-19T00:00:00"/>
    <x v="1"/>
    <x v="11"/>
    <x v="46"/>
    <d v="2022-05-22T00:00:00"/>
    <n v="3"/>
    <s v="Second Class"/>
    <s v="CU-00111"/>
    <x v="0"/>
    <s v="Consumer"/>
    <s v="United States"/>
    <s v="Philadelphia"/>
    <s v="Pennsylvania"/>
    <s v="93040"/>
    <x v="2"/>
    <s v="OFF-PAP-31918"/>
    <x v="1"/>
    <x v="4"/>
    <s v="Hammermill CopyPlus Copy Paper"/>
    <n v="309.42"/>
    <n v="5"/>
    <x v="3"/>
    <n v="28.79"/>
    <n v="9.3045052032835626E-2"/>
  </r>
  <r>
    <n v="5764"/>
    <x v="5763"/>
    <d v="2021-10-22T00:00:00"/>
    <x v="2"/>
    <x v="3"/>
    <x v="10"/>
    <d v="2021-10-22T00:00:00"/>
    <n v="0"/>
    <s v="Same Day"/>
    <s v="CU-00695"/>
    <x v="22"/>
    <s v="Corporate"/>
    <s v="United States"/>
    <s v="New Orleans"/>
    <s v="Louisiana"/>
    <s v="78477"/>
    <x v="3"/>
    <s v="FUR-TAB-39667"/>
    <x v="2"/>
    <x v="14"/>
    <s v="Bretford CR4500 Series Slim Rectangular Table"/>
    <n v="5112.66"/>
    <n v="13"/>
    <x v="3"/>
    <n v="-655.95"/>
    <n v="-0.12829916325357055"/>
  </r>
  <r>
    <n v="5765"/>
    <x v="5764"/>
    <d v="2023-12-23T00:00:00"/>
    <x v="3"/>
    <x v="5"/>
    <x v="34"/>
    <d v="2023-12-23T00:00:00"/>
    <n v="0"/>
    <s v="Same Day"/>
    <s v="CU-00053"/>
    <x v="193"/>
    <s v="Corporate"/>
    <s v="United States"/>
    <s v="Atlanta"/>
    <s v="Georgia"/>
    <s v="96873"/>
    <x v="3"/>
    <s v="FUR-TAB-98490"/>
    <x v="2"/>
    <x v="14"/>
    <s v="Chromcraft Training Table"/>
    <n v="21023.66"/>
    <n v="14"/>
    <x v="3"/>
    <n v="-2625.38"/>
    <n v="-0.12487740003405687"/>
  </r>
  <r>
    <n v="5766"/>
    <x v="5765"/>
    <d v="2022-12-31T00:00:00"/>
    <x v="1"/>
    <x v="5"/>
    <x v="5"/>
    <d v="2023-01-03T00:00:00"/>
    <n v="3"/>
    <s v="First Class"/>
    <s v="CU-00110"/>
    <x v="38"/>
    <s v="Corporate"/>
    <s v="United States"/>
    <s v="Dallas"/>
    <s v="Texas"/>
    <s v="46682"/>
    <x v="0"/>
    <s v="OFF-LAB-70244"/>
    <x v="1"/>
    <x v="15"/>
    <s v="Xerox 1967"/>
    <n v="261.51"/>
    <n v="2"/>
    <x v="5"/>
    <n v="0.69"/>
    <n v="2.6385224274406332E-3"/>
  </r>
  <r>
    <n v="5767"/>
    <x v="5766"/>
    <d v="2024-07-06T00:00:00"/>
    <x v="0"/>
    <x v="7"/>
    <x v="28"/>
    <d v="2024-07-08T00:00:00"/>
    <n v="2"/>
    <s v="First Class"/>
    <s v="CU-00470"/>
    <x v="112"/>
    <s v="Consumer"/>
    <s v="United States"/>
    <s v="Nashville"/>
    <s v="Tennessee"/>
    <s v="58852"/>
    <x v="3"/>
    <s v="OFF-SUP-14029"/>
    <x v="1"/>
    <x v="5"/>
    <s v="Fiskars 8&quot; Scissors"/>
    <n v="231.76"/>
    <n v="5"/>
    <x v="4"/>
    <n v="84.6"/>
    <n v="0.36503279254401105"/>
  </r>
  <r>
    <n v="5768"/>
    <x v="5767"/>
    <d v="2023-04-23T00:00:00"/>
    <x v="3"/>
    <x v="0"/>
    <x v="32"/>
    <d v="2023-04-29T00:00:00"/>
    <n v="6"/>
    <s v="Second Class"/>
    <s v="CU-00266"/>
    <x v="54"/>
    <s v="Consumer"/>
    <s v="United States"/>
    <s v="Washington DC"/>
    <s v="District of Columbia"/>
    <s v="56947"/>
    <x v="2"/>
    <s v="OFF-BIN-43854"/>
    <x v="1"/>
    <x v="3"/>
    <s v="Cardinal Easy Open Angle-D Binders"/>
    <n v="1673.9"/>
    <n v="11"/>
    <x v="4"/>
    <n v="-142.5"/>
    <n v="-8.5130533484676502E-2"/>
  </r>
  <r>
    <n v="5769"/>
    <x v="5768"/>
    <d v="2024-07-11T00:00:00"/>
    <x v="0"/>
    <x v="7"/>
    <x v="28"/>
    <d v="2024-07-16T00:00:00"/>
    <n v="5"/>
    <s v="Second Class"/>
    <s v="CU-00032"/>
    <x v="262"/>
    <s v="Consumer"/>
    <s v="United States"/>
    <s v="Dallas"/>
    <s v="Texas"/>
    <s v="44156"/>
    <x v="0"/>
    <s v="OFF-STO-64228"/>
    <x v="1"/>
    <x v="8"/>
    <s v="Steelmaster by MMF Industries Locking Cash Box"/>
    <n v="2672.61"/>
    <n v="13"/>
    <x v="2"/>
    <n v="1152.33"/>
    <n v="0.43116279591859635"/>
  </r>
  <r>
    <n v="5770"/>
    <x v="5769"/>
    <d v="2023-02-26T00:00:00"/>
    <x v="3"/>
    <x v="9"/>
    <x v="23"/>
    <d v="2023-03-05T00:00:00"/>
    <n v="7"/>
    <s v="Standard Class"/>
    <s v="CU-00214"/>
    <x v="142"/>
    <s v="Home Office"/>
    <s v="United States"/>
    <s v="Charlotte"/>
    <s v="North Carolina"/>
    <s v="67095"/>
    <x v="3"/>
    <s v="FUR-BOO-66011"/>
    <x v="2"/>
    <x v="7"/>
    <s v="O'Sullivan 2-Shelf Bookcase"/>
    <n v="8506.91"/>
    <n v="13"/>
    <x v="0"/>
    <n v="1572.78"/>
    <n v="0.18488264246359723"/>
  </r>
  <r>
    <n v="5771"/>
    <x v="5770"/>
    <d v="2024-12-14T00:00:00"/>
    <x v="0"/>
    <x v="5"/>
    <x v="44"/>
    <d v="2024-12-15T00:00:00"/>
    <n v="1"/>
    <s v="First Class"/>
    <s v="CU-00508"/>
    <x v="32"/>
    <s v="Corporate"/>
    <s v="United States"/>
    <s v="Houston"/>
    <s v="Texas"/>
    <s v="68495"/>
    <x v="0"/>
    <s v="FUR-FUR-33951"/>
    <x v="2"/>
    <x v="10"/>
    <s v="Acme Flexible Frame Partition"/>
    <n v="6679.87"/>
    <n v="11"/>
    <x v="1"/>
    <n v="1705.93"/>
    <n v="0.25538371255728032"/>
  </r>
  <r>
    <n v="5772"/>
    <x v="5771"/>
    <d v="2024-12-01T00:00:00"/>
    <x v="0"/>
    <x v="5"/>
    <x v="44"/>
    <d v="2024-12-08T00:00:00"/>
    <n v="7"/>
    <s v="Standard Class"/>
    <s v="CU-00548"/>
    <x v="105"/>
    <s v="Corporate"/>
    <s v="United States"/>
    <s v="Denver"/>
    <s v="Colorado"/>
    <s v="97494"/>
    <x v="0"/>
    <s v="TEC-COP-80855"/>
    <x v="0"/>
    <x v="11"/>
    <s v="Hewlett Packard 610 Multi-Function Printer"/>
    <n v="3234.3"/>
    <n v="7"/>
    <x v="0"/>
    <n v="6.61"/>
    <n v="2.0437188881674549E-3"/>
  </r>
  <r>
    <n v="5773"/>
    <x v="5772"/>
    <d v="2023-02-13T00:00:00"/>
    <x v="3"/>
    <x v="9"/>
    <x v="23"/>
    <d v="2023-02-16T00:00:00"/>
    <n v="3"/>
    <s v="Second Class"/>
    <s v="CU-00165"/>
    <x v="40"/>
    <s v="Home Office"/>
    <s v="United States"/>
    <s v="Baltimore"/>
    <s v="Maryland"/>
    <s v="74906"/>
    <x v="2"/>
    <s v="OFF-SUP-10651"/>
    <x v="1"/>
    <x v="5"/>
    <s v="Fiskars 8&quot; Scissors"/>
    <n v="760.57"/>
    <n v="9"/>
    <x v="2"/>
    <n v="-32.409999999999997"/>
    <n v="-4.2612777259160885E-2"/>
  </r>
  <r>
    <n v="5774"/>
    <x v="5773"/>
    <d v="2023-05-03T00:00:00"/>
    <x v="3"/>
    <x v="11"/>
    <x v="42"/>
    <d v="2023-05-10T00:00:00"/>
    <n v="7"/>
    <s v="Standard Class"/>
    <s v="CU-00382"/>
    <x v="124"/>
    <s v="Home Office"/>
    <s v="United States"/>
    <s v="New Orleans"/>
    <s v="Louisiana"/>
    <s v="20134"/>
    <x v="3"/>
    <s v="OFF-LAB-35594"/>
    <x v="1"/>
    <x v="15"/>
    <s v="Avery 5663 Internet Shipping Labels"/>
    <n v="3462.51"/>
    <n v="13"/>
    <x v="3"/>
    <n v="1410.59"/>
    <n v="0.40738943714241976"/>
  </r>
  <r>
    <n v="5775"/>
    <x v="5774"/>
    <d v="2022-03-03T00:00:00"/>
    <x v="1"/>
    <x v="10"/>
    <x v="47"/>
    <d v="2022-03-03T00:00:00"/>
    <n v="0"/>
    <s v="Same Day"/>
    <s v="CU-00542"/>
    <x v="20"/>
    <s v="Consumer"/>
    <s v="United States"/>
    <s v="New York"/>
    <s v="New York"/>
    <s v="74883"/>
    <x v="2"/>
    <s v="TEC-COP-28743"/>
    <x v="0"/>
    <x v="11"/>
    <s v="HP Designjet T520 Inkjet Large Format Printer"/>
    <n v="3894.66"/>
    <n v="12"/>
    <x v="3"/>
    <n v="-438.84"/>
    <n v="-0.11267735822895965"/>
  </r>
  <r>
    <n v="5776"/>
    <x v="5775"/>
    <d v="2022-03-20T00:00:00"/>
    <x v="1"/>
    <x v="10"/>
    <x v="47"/>
    <d v="2022-03-26T00:00:00"/>
    <n v="6"/>
    <s v="Standard Class"/>
    <s v="CU-00673"/>
    <x v="196"/>
    <s v="Consumer"/>
    <s v="United States"/>
    <s v="Atlanta"/>
    <s v="Georgia"/>
    <s v="71088"/>
    <x v="3"/>
    <s v="FUR-FUR-62300"/>
    <x v="2"/>
    <x v="10"/>
    <s v="Howard Miller 11.75 Diameter"/>
    <n v="12669.6"/>
    <n v="11"/>
    <x v="3"/>
    <n v="4021.5"/>
    <n v="0.31741333585906423"/>
  </r>
  <r>
    <n v="5777"/>
    <x v="5776"/>
    <d v="2021-06-16T00:00:00"/>
    <x v="2"/>
    <x v="2"/>
    <x v="18"/>
    <d v="2021-06-17T00:00:00"/>
    <n v="1"/>
    <s v="First Class"/>
    <s v="CU-00098"/>
    <x v="114"/>
    <s v="Home Office"/>
    <s v="United States"/>
    <s v="Miami"/>
    <s v="Florida"/>
    <s v="89802"/>
    <x v="3"/>
    <s v="OFF-BIN-49870"/>
    <x v="1"/>
    <x v="3"/>
    <s v="Avery Durable Binders"/>
    <n v="1750.55"/>
    <n v="7"/>
    <x v="3"/>
    <n v="456.64"/>
    <n v="0.26085515980691781"/>
  </r>
  <r>
    <n v="5778"/>
    <x v="5777"/>
    <d v="2022-05-22T00:00:00"/>
    <x v="1"/>
    <x v="11"/>
    <x v="46"/>
    <d v="2022-05-29T00:00:00"/>
    <n v="7"/>
    <s v="Standard Class"/>
    <s v="CU-00633"/>
    <x v="177"/>
    <s v="Consumer"/>
    <s v="United States"/>
    <s v="Miami"/>
    <s v="Florida"/>
    <s v="54521"/>
    <x v="3"/>
    <s v="OFF-FAS-15036"/>
    <x v="1"/>
    <x v="9"/>
    <s v="Advantus 75305 EasyClose Envelopes"/>
    <n v="2342.2399999999998"/>
    <n v="10"/>
    <x v="3"/>
    <n v="4.66"/>
    <n v="1.9895484664253027E-3"/>
  </r>
  <r>
    <n v="5779"/>
    <x v="5778"/>
    <d v="2022-10-31T00:00:00"/>
    <x v="1"/>
    <x v="3"/>
    <x v="3"/>
    <d v="2022-11-08T00:00:00"/>
    <n v="8"/>
    <s v="Standard Class"/>
    <s v="CU-00375"/>
    <x v="182"/>
    <s v="Consumer"/>
    <s v="United States"/>
    <s v="Washington DC"/>
    <s v="District of Columbia"/>
    <s v="33510"/>
    <x v="2"/>
    <s v="TEC-ACC-35314"/>
    <x v="0"/>
    <x v="0"/>
    <s v="Plantronics CS540 Wireless Headset System"/>
    <n v="535.25"/>
    <n v="2"/>
    <x v="4"/>
    <n v="-64.040000000000006"/>
    <n v="-0.11964502568893041"/>
  </r>
  <r>
    <n v="5780"/>
    <x v="5779"/>
    <d v="2024-07-30T00:00:00"/>
    <x v="0"/>
    <x v="7"/>
    <x v="28"/>
    <d v="2024-08-05T00:00:00"/>
    <n v="6"/>
    <s v="Standard Class"/>
    <s v="CU-00582"/>
    <x v="246"/>
    <s v="Home Office"/>
    <s v="United States"/>
    <s v="Boston"/>
    <s v="Massachusetts"/>
    <s v="89634"/>
    <x v="2"/>
    <s v="TEC-ACC-40424"/>
    <x v="0"/>
    <x v="0"/>
    <s v="Memorex Mini Travel Drive 64 GB"/>
    <n v="1902.88"/>
    <n v="2"/>
    <x v="4"/>
    <n v="-121.5"/>
    <n v="-6.3850584377364836E-2"/>
  </r>
  <r>
    <n v="5781"/>
    <x v="5780"/>
    <d v="2023-04-25T00:00:00"/>
    <x v="3"/>
    <x v="0"/>
    <x v="32"/>
    <d v="2023-04-27T00:00:00"/>
    <n v="2"/>
    <s v="First Class"/>
    <s v="CU-00683"/>
    <x v="305"/>
    <s v="Corporate"/>
    <s v="United States"/>
    <s v="Nashville"/>
    <s v="Tennessee"/>
    <s v="72440"/>
    <x v="3"/>
    <s v="TEC-COP-94299"/>
    <x v="0"/>
    <x v="11"/>
    <s v="HP Designjet T520 Inkjet Large Format Printer"/>
    <n v="1523.99"/>
    <n v="12"/>
    <x v="1"/>
    <n v="557.49"/>
    <n v="0.3658094869388907"/>
  </r>
  <r>
    <n v="5782"/>
    <x v="5781"/>
    <d v="2022-11-27T00:00:00"/>
    <x v="1"/>
    <x v="4"/>
    <x v="20"/>
    <d v="2022-12-01T00:00:00"/>
    <n v="4"/>
    <s v="Second Class"/>
    <s v="CU-00764"/>
    <x v="240"/>
    <s v="Home Office"/>
    <s v="United States"/>
    <s v="Nashville"/>
    <s v="Tennessee"/>
    <s v="40115"/>
    <x v="3"/>
    <s v="FUR-TAB-80163"/>
    <x v="2"/>
    <x v="14"/>
    <s v="Bretford CR4500 Series Slim Rectangular Table"/>
    <n v="5675.42"/>
    <n v="7"/>
    <x v="0"/>
    <n v="-174.82"/>
    <n v="-3.0803006649728123E-2"/>
  </r>
  <r>
    <n v="5783"/>
    <x v="5782"/>
    <d v="2024-11-08T00:00:00"/>
    <x v="0"/>
    <x v="4"/>
    <x v="4"/>
    <d v="2024-11-11T00:00:00"/>
    <n v="3"/>
    <s v="First Class"/>
    <s v="CU-00571"/>
    <x v="182"/>
    <s v="Corporate"/>
    <s v="United States"/>
    <s v="Houston"/>
    <s v="Texas"/>
    <s v="64579"/>
    <x v="0"/>
    <s v="FUR-CHA-89213"/>
    <x v="2"/>
    <x v="13"/>
    <s v="Harbour Creations 67200 Series"/>
    <n v="1991.4"/>
    <n v="2"/>
    <x v="2"/>
    <n v="505"/>
    <n v="0.253590438887215"/>
  </r>
  <r>
    <n v="5784"/>
    <x v="5783"/>
    <d v="2024-02-06T00:00:00"/>
    <x v="0"/>
    <x v="9"/>
    <x v="16"/>
    <d v="2024-02-12T00:00:00"/>
    <n v="6"/>
    <s v="Second Class"/>
    <s v="CU-00170"/>
    <x v="37"/>
    <s v="Home Office"/>
    <s v="United States"/>
    <s v="Atlanta"/>
    <s v="Georgia"/>
    <s v="92390"/>
    <x v="3"/>
    <s v="TEC-MAC-32596"/>
    <x v="0"/>
    <x v="12"/>
    <s v="Epson Stylus Photo R280"/>
    <n v="1342.13"/>
    <n v="5"/>
    <x v="2"/>
    <n v="104.03"/>
    <n v="7.7511120383271362E-2"/>
  </r>
  <r>
    <n v="5785"/>
    <x v="5784"/>
    <d v="2022-07-31T00:00:00"/>
    <x v="1"/>
    <x v="7"/>
    <x v="31"/>
    <d v="2022-08-03T00:00:00"/>
    <n v="3"/>
    <s v="Second Class"/>
    <s v="CU-00493"/>
    <x v="72"/>
    <s v="Consumer"/>
    <s v="United States"/>
    <s v="Portland"/>
    <s v="Oregon"/>
    <s v="32707"/>
    <x v="1"/>
    <s v="TEC-COP-64215"/>
    <x v="0"/>
    <x v="11"/>
    <s v="Hewlett Packard 610 Multi-Function Printer"/>
    <n v="240.33"/>
    <n v="8"/>
    <x v="0"/>
    <n v="-3.79"/>
    <n v="-1.5769982940123994E-2"/>
  </r>
  <r>
    <n v="5786"/>
    <x v="5785"/>
    <d v="2023-12-05T00:00:00"/>
    <x v="3"/>
    <x v="5"/>
    <x v="34"/>
    <d v="2023-12-12T00:00:00"/>
    <n v="7"/>
    <s v="Standard Class"/>
    <s v="CU-00571"/>
    <x v="182"/>
    <s v="Corporate"/>
    <s v="United States"/>
    <s v="Houston"/>
    <s v="Texas"/>
    <s v="36040"/>
    <x v="0"/>
    <s v="FUR-CHA-23872"/>
    <x v="2"/>
    <x v="13"/>
    <s v="Global Troy Executive Chair"/>
    <n v="3658.86"/>
    <n v="12"/>
    <x v="2"/>
    <n v="661.69"/>
    <n v="0.18084594655165817"/>
  </r>
  <r>
    <n v="5787"/>
    <x v="5786"/>
    <d v="2021-05-30T00:00:00"/>
    <x v="2"/>
    <x v="11"/>
    <x v="39"/>
    <d v="2021-06-02T00:00:00"/>
    <n v="3"/>
    <s v="First Class"/>
    <s v="CU-00744"/>
    <x v="133"/>
    <s v="Corporate"/>
    <s v="United States"/>
    <s v="New Orleans"/>
    <s v="Louisiana"/>
    <s v="41429"/>
    <x v="3"/>
    <s v="FUR-BOO-97394"/>
    <x v="2"/>
    <x v="7"/>
    <s v="Bush Somerset Collection Bookcase"/>
    <n v="15284"/>
    <n v="9"/>
    <x v="3"/>
    <n v="4216.3"/>
    <n v="0.2758636482596179"/>
  </r>
  <r>
    <n v="5788"/>
    <x v="5787"/>
    <d v="2024-07-23T00:00:00"/>
    <x v="0"/>
    <x v="7"/>
    <x v="28"/>
    <d v="2024-07-29T00:00:00"/>
    <n v="6"/>
    <s v="Standard Class"/>
    <s v="CU-00702"/>
    <x v="288"/>
    <s v="Home Office"/>
    <s v="United States"/>
    <s v="Nashville"/>
    <s v="Tennessee"/>
    <s v="82275"/>
    <x v="3"/>
    <s v="TEC-ACC-35020"/>
    <x v="0"/>
    <x v="0"/>
    <s v="SanDisk Ultra 64GB"/>
    <n v="9843.51"/>
    <n v="10"/>
    <x v="3"/>
    <n v="2653.52"/>
    <n v="0.26957050889367712"/>
  </r>
  <r>
    <n v="5789"/>
    <x v="5788"/>
    <d v="2024-11-22T00:00:00"/>
    <x v="0"/>
    <x v="4"/>
    <x v="4"/>
    <d v="2024-11-24T00:00:00"/>
    <n v="2"/>
    <s v="First Class"/>
    <s v="CU-00372"/>
    <x v="170"/>
    <s v="Corporate"/>
    <s v="United States"/>
    <s v="Charlotte"/>
    <s v="North Carolina"/>
    <s v="34461"/>
    <x v="3"/>
    <s v="OFF-SUP-26016"/>
    <x v="1"/>
    <x v="5"/>
    <s v="Dixon Ticonderoga Pencils"/>
    <n v="1911.58"/>
    <n v="10"/>
    <x v="5"/>
    <n v="446.43"/>
    <n v="0.23353979430628069"/>
  </r>
  <r>
    <n v="5790"/>
    <x v="5789"/>
    <d v="2024-12-01T00:00:00"/>
    <x v="0"/>
    <x v="5"/>
    <x v="44"/>
    <d v="2024-12-05T00:00:00"/>
    <n v="4"/>
    <s v="Second Class"/>
    <s v="CU-00096"/>
    <x v="206"/>
    <s v="Corporate"/>
    <s v="United States"/>
    <s v="Dallas"/>
    <s v="Texas"/>
    <s v="73519"/>
    <x v="0"/>
    <s v="TEC-COP-37638"/>
    <x v="0"/>
    <x v="11"/>
    <s v="HP Designjet T520 Inkjet Large Format Printer"/>
    <n v="2736.45"/>
    <n v="10"/>
    <x v="3"/>
    <n v="867.07"/>
    <n v="0.31685943466900551"/>
  </r>
  <r>
    <n v="5791"/>
    <x v="5790"/>
    <d v="2022-08-13T00:00:00"/>
    <x v="1"/>
    <x v="6"/>
    <x v="43"/>
    <d v="2022-08-13T00:00:00"/>
    <n v="0"/>
    <s v="Same Day"/>
    <s v="CU-00471"/>
    <x v="92"/>
    <s v="Corporate"/>
    <s v="United States"/>
    <s v="New York"/>
    <s v="New York"/>
    <s v="76140"/>
    <x v="2"/>
    <s v="TEC-ACC-21599"/>
    <x v="0"/>
    <x v="0"/>
    <s v="Memorex Mini Travel Drive 64 GB"/>
    <n v="10403.34"/>
    <n v="8"/>
    <x v="4"/>
    <n v="2187.23"/>
    <n v="0.21024305655683656"/>
  </r>
  <r>
    <n v="5792"/>
    <x v="5791"/>
    <d v="2023-08-24T00:00:00"/>
    <x v="3"/>
    <x v="6"/>
    <x v="26"/>
    <d v="2023-08-29T00:00:00"/>
    <n v="5"/>
    <s v="Standard Class"/>
    <s v="CU-00724"/>
    <x v="190"/>
    <s v="Consumer"/>
    <s v="United States"/>
    <s v="Chicago"/>
    <s v="Illinois"/>
    <s v="83774"/>
    <x v="0"/>
    <s v="TEC-PHO-20044"/>
    <x v="0"/>
    <x v="2"/>
    <s v="Apple iPhone SE"/>
    <n v="961"/>
    <n v="1"/>
    <x v="5"/>
    <n v="17.02"/>
    <n v="1.7710718002081165E-2"/>
  </r>
  <r>
    <n v="5793"/>
    <x v="5792"/>
    <d v="2022-08-05T00:00:00"/>
    <x v="1"/>
    <x v="6"/>
    <x v="43"/>
    <d v="2022-08-08T00:00:00"/>
    <n v="3"/>
    <s v="First Class"/>
    <s v="CU-00694"/>
    <x v="79"/>
    <s v="Consumer"/>
    <s v="United States"/>
    <s v="Washington DC"/>
    <s v="District of Columbia"/>
    <s v="14774"/>
    <x v="2"/>
    <s v="TEC-COP-19162"/>
    <x v="0"/>
    <x v="11"/>
    <s v="HP Designjet T520 Inkjet Large Format Printer"/>
    <n v="2060.77"/>
    <n v="6"/>
    <x v="2"/>
    <n v="490.6"/>
    <n v="0.23806635383861374"/>
  </r>
  <r>
    <n v="5794"/>
    <x v="5793"/>
    <d v="2022-07-25T00:00:00"/>
    <x v="1"/>
    <x v="7"/>
    <x v="31"/>
    <d v="2022-07-25T00:00:00"/>
    <n v="0"/>
    <s v="Same Day"/>
    <s v="CU-00653"/>
    <x v="88"/>
    <s v="Corporate"/>
    <s v="United States"/>
    <s v="Dallas"/>
    <s v="Texas"/>
    <s v="75252"/>
    <x v="0"/>
    <s v="FUR-FUR-17429"/>
    <x v="2"/>
    <x v="10"/>
    <s v="Acme Flexible Frame Partition"/>
    <n v="8831.3700000000008"/>
    <n v="6"/>
    <x v="3"/>
    <n v="-1221.6099999999999"/>
    <n v="-0.1383262166572117"/>
  </r>
  <r>
    <n v="5795"/>
    <x v="5794"/>
    <d v="2023-08-25T00:00:00"/>
    <x v="3"/>
    <x v="6"/>
    <x v="26"/>
    <d v="2023-08-26T00:00:00"/>
    <n v="1"/>
    <s v="First Class"/>
    <s v="CU-00685"/>
    <x v="204"/>
    <s v="Corporate"/>
    <s v="United States"/>
    <s v="Philadelphia"/>
    <s v="Pennsylvania"/>
    <s v="55457"/>
    <x v="2"/>
    <s v="OFF-APP-23500"/>
    <x v="1"/>
    <x v="6"/>
    <s v="Fellowes PB500 Electric Punch Binding Machine"/>
    <n v="3824.72"/>
    <n v="13"/>
    <x v="3"/>
    <n v="75.930000000000007"/>
    <n v="1.9852433642201264E-2"/>
  </r>
  <r>
    <n v="5796"/>
    <x v="5795"/>
    <d v="2023-10-29T00:00:00"/>
    <x v="3"/>
    <x v="3"/>
    <x v="29"/>
    <d v="2023-11-06T00:00:00"/>
    <n v="8"/>
    <s v="Standard Class"/>
    <s v="CU-00555"/>
    <x v="11"/>
    <s v="Home Office"/>
    <s v="United States"/>
    <s v="Denver"/>
    <s v="Colorado"/>
    <s v="41369"/>
    <x v="0"/>
    <s v="TEC-MAC-35904"/>
    <x v="0"/>
    <x v="12"/>
    <s v="Lexmark MX611dhe Monochrome Laser Printer"/>
    <n v="4214.55"/>
    <n v="6"/>
    <x v="0"/>
    <n v="-137.77000000000001"/>
    <n v="-3.2689136443985717E-2"/>
  </r>
  <r>
    <n v="5797"/>
    <x v="5796"/>
    <d v="2023-06-19T00:00:00"/>
    <x v="3"/>
    <x v="2"/>
    <x v="37"/>
    <d v="2023-06-22T00:00:00"/>
    <n v="3"/>
    <s v="Second Class"/>
    <s v="CU-00694"/>
    <x v="79"/>
    <s v="Consumer"/>
    <s v="United States"/>
    <s v="Washington DC"/>
    <s v="District of Columbia"/>
    <s v="25444"/>
    <x v="2"/>
    <s v="TEC-ACC-39416"/>
    <x v="0"/>
    <x v="0"/>
    <s v="Plantronics CS540 Wireless Headset System"/>
    <n v="11527.79"/>
    <n v="14"/>
    <x v="3"/>
    <n v="2224.67"/>
    <n v="0.1929832170780349"/>
  </r>
  <r>
    <n v="5798"/>
    <x v="5797"/>
    <d v="2022-11-29T00:00:00"/>
    <x v="1"/>
    <x v="4"/>
    <x v="20"/>
    <d v="2022-12-03T00:00:00"/>
    <n v="4"/>
    <s v="Second Class"/>
    <s v="CU-00094"/>
    <x v="47"/>
    <s v="Corporate"/>
    <s v="United States"/>
    <s v="San Francisco"/>
    <s v="California"/>
    <s v="57716"/>
    <x v="1"/>
    <s v="FUR-FUR-61859"/>
    <x v="2"/>
    <x v="10"/>
    <s v="Acme Flexible Frame Partition"/>
    <n v="13993.88"/>
    <n v="11"/>
    <x v="3"/>
    <n v="1708.85"/>
    <n v="0.12211409559035807"/>
  </r>
  <r>
    <n v="5799"/>
    <x v="5798"/>
    <d v="2022-05-28T00:00:00"/>
    <x v="1"/>
    <x v="11"/>
    <x v="46"/>
    <d v="2022-05-30T00:00:00"/>
    <n v="2"/>
    <s v="First Class"/>
    <s v="CU-00280"/>
    <x v="180"/>
    <s v="Corporate"/>
    <s v="United States"/>
    <s v="New York"/>
    <s v="New York"/>
    <s v="40318"/>
    <x v="2"/>
    <s v="TEC-ACC-22189"/>
    <x v="0"/>
    <x v="0"/>
    <s v="Kensington 62348"/>
    <n v="1916.33"/>
    <n v="3"/>
    <x v="0"/>
    <n v="726.31"/>
    <n v="0.3790109219184587"/>
  </r>
  <r>
    <n v="5800"/>
    <x v="5799"/>
    <d v="2024-01-03T00:00:00"/>
    <x v="0"/>
    <x v="1"/>
    <x v="33"/>
    <d v="2024-01-04T00:00:00"/>
    <n v="1"/>
    <s v="First Class"/>
    <s v="CU-00288"/>
    <x v="145"/>
    <s v="Home Office"/>
    <s v="United States"/>
    <s v="Portland"/>
    <s v="Oregon"/>
    <s v="86843"/>
    <x v="1"/>
    <s v="OFF-LAB-50297"/>
    <x v="1"/>
    <x v="15"/>
    <s v="Avery 5663 Internet Shipping Labels"/>
    <n v="1288.8399999999999"/>
    <n v="8"/>
    <x v="4"/>
    <n v="228.17"/>
    <n v="0.17703516340274977"/>
  </r>
  <r>
    <n v="5801"/>
    <x v="5800"/>
    <d v="2022-09-16T00:00:00"/>
    <x v="1"/>
    <x v="8"/>
    <x v="36"/>
    <d v="2022-09-16T00:00:00"/>
    <n v="0"/>
    <s v="Same Day"/>
    <s v="CU-00188"/>
    <x v="52"/>
    <s v="Corporate"/>
    <s v="United States"/>
    <s v="Seattle"/>
    <s v="Washington"/>
    <s v="56757"/>
    <x v="1"/>
    <s v="TEC-ACC-89097"/>
    <x v="0"/>
    <x v="0"/>
    <s v="Plantronics CS540 Wireless Headset System"/>
    <n v="14439.87"/>
    <n v="14"/>
    <x v="2"/>
    <n v="351.59"/>
    <n v="2.4348557154600419E-2"/>
  </r>
  <r>
    <n v="5802"/>
    <x v="5801"/>
    <d v="2023-08-31T00:00:00"/>
    <x v="3"/>
    <x v="6"/>
    <x v="26"/>
    <d v="2023-09-05T00:00:00"/>
    <n v="5"/>
    <s v="Second Class"/>
    <s v="CU-00773"/>
    <x v="103"/>
    <s v="Corporate"/>
    <s v="United States"/>
    <s v="Los Angeles"/>
    <s v="California"/>
    <s v="73085"/>
    <x v="1"/>
    <s v="OFF-APP-11297"/>
    <x v="1"/>
    <x v="6"/>
    <s v="Fellowes PB500 Electric Punch Binding Machine"/>
    <n v="1650.6"/>
    <n v="11"/>
    <x v="2"/>
    <n v="579.4"/>
    <n v="0.35102387010783959"/>
  </r>
  <r>
    <n v="5803"/>
    <x v="5802"/>
    <d v="2023-06-04T00:00:00"/>
    <x v="3"/>
    <x v="2"/>
    <x v="37"/>
    <d v="2023-06-09T00:00:00"/>
    <n v="5"/>
    <s v="Second Class"/>
    <s v="CU-00064"/>
    <x v="23"/>
    <s v="Home Office"/>
    <s v="United States"/>
    <s v="New York"/>
    <s v="New York"/>
    <s v="57143"/>
    <x v="2"/>
    <s v="TEC-PHO-74434"/>
    <x v="0"/>
    <x v="2"/>
    <s v="Apple iPhone SE"/>
    <n v="2679.05"/>
    <n v="12"/>
    <x v="3"/>
    <n v="322.98"/>
    <n v="0.1205576603646815"/>
  </r>
  <r>
    <n v="5804"/>
    <x v="5803"/>
    <d v="2024-12-03T00:00:00"/>
    <x v="0"/>
    <x v="5"/>
    <x v="44"/>
    <d v="2024-12-03T00:00:00"/>
    <n v="0"/>
    <s v="Same Day"/>
    <s v="CU-00128"/>
    <x v="125"/>
    <s v="Home Office"/>
    <s v="United States"/>
    <s v="Portland"/>
    <s v="Oregon"/>
    <s v="57827"/>
    <x v="1"/>
    <s v="FUR-CHA-59685"/>
    <x v="2"/>
    <x v="13"/>
    <s v="Hon Deluxe Fabric Upholstered Stacking Chairs"/>
    <n v="11479.12"/>
    <n v="11"/>
    <x v="2"/>
    <n v="-540.75"/>
    <n v="-4.7107269546794527E-2"/>
  </r>
  <r>
    <n v="5805"/>
    <x v="5804"/>
    <d v="2022-07-03T00:00:00"/>
    <x v="1"/>
    <x v="7"/>
    <x v="31"/>
    <d v="2022-07-03T00:00:00"/>
    <n v="0"/>
    <s v="Same Day"/>
    <s v="CU-00134"/>
    <x v="75"/>
    <s v="Consumer"/>
    <s v="United States"/>
    <s v="Nashville"/>
    <s v="Tennessee"/>
    <s v="39718"/>
    <x v="3"/>
    <s v="TEC-COP-83599"/>
    <x v="0"/>
    <x v="11"/>
    <s v="HP Designjet T520 Inkjet Large Format Printer"/>
    <n v="2030.54"/>
    <n v="3"/>
    <x v="2"/>
    <n v="245.45"/>
    <n v="0.12087917499778383"/>
  </r>
  <r>
    <n v="5806"/>
    <x v="5805"/>
    <d v="2024-10-10T00:00:00"/>
    <x v="0"/>
    <x v="3"/>
    <x v="24"/>
    <d v="2024-10-10T00:00:00"/>
    <n v="0"/>
    <s v="Same Day"/>
    <s v="CU-00434"/>
    <x v="117"/>
    <s v="Corporate"/>
    <s v="United States"/>
    <s v="New Orleans"/>
    <s v="Louisiana"/>
    <s v="52833"/>
    <x v="3"/>
    <s v="OFF-LAB-97173"/>
    <x v="1"/>
    <x v="15"/>
    <s v="Xerox 1967"/>
    <n v="683.48"/>
    <n v="10"/>
    <x v="5"/>
    <n v="289.67"/>
    <n v="0.42381635161233688"/>
  </r>
  <r>
    <n v="5807"/>
    <x v="5806"/>
    <d v="2023-04-11T00:00:00"/>
    <x v="3"/>
    <x v="0"/>
    <x v="32"/>
    <d v="2023-04-13T00:00:00"/>
    <n v="2"/>
    <s v="First Class"/>
    <s v="CU-00639"/>
    <x v="74"/>
    <s v="Consumer"/>
    <s v="United States"/>
    <s v="New Orleans"/>
    <s v="Louisiana"/>
    <s v="12688"/>
    <x v="3"/>
    <s v="TEC-COP-20596"/>
    <x v="0"/>
    <x v="11"/>
    <s v="HP Designjet T520 Inkjet Large Format Printer"/>
    <n v="6554.6"/>
    <n v="6"/>
    <x v="2"/>
    <n v="-812.27"/>
    <n v="-0.12392365666859914"/>
  </r>
  <r>
    <n v="5808"/>
    <x v="5807"/>
    <d v="2023-07-14T00:00:00"/>
    <x v="3"/>
    <x v="7"/>
    <x v="41"/>
    <d v="2023-07-17T00:00:00"/>
    <n v="3"/>
    <s v="First Class"/>
    <s v="CU-00194"/>
    <x v="45"/>
    <s v="Consumer"/>
    <s v="United States"/>
    <s v="Portland"/>
    <s v="Oregon"/>
    <s v="10060"/>
    <x v="1"/>
    <s v="TEC-ACC-64091"/>
    <x v="0"/>
    <x v="0"/>
    <s v="Plantronics CS540 Wireless Headset System"/>
    <n v="48"/>
    <n v="1"/>
    <x v="0"/>
    <n v="17.600000000000001"/>
    <n v="0.3666666666666667"/>
  </r>
  <r>
    <n v="5809"/>
    <x v="5808"/>
    <d v="2022-04-26T00:00:00"/>
    <x v="1"/>
    <x v="0"/>
    <x v="14"/>
    <d v="2022-04-26T00:00:00"/>
    <n v="0"/>
    <s v="Same Day"/>
    <s v="CU-00475"/>
    <x v="56"/>
    <s v="Consumer"/>
    <s v="United States"/>
    <s v="Seattle"/>
    <s v="Washington"/>
    <s v="56887"/>
    <x v="1"/>
    <s v="OFF-ENV-31548"/>
    <x v="1"/>
    <x v="1"/>
    <s v="Poly String &amp; Button Envelopes"/>
    <n v="111.6"/>
    <n v="2"/>
    <x v="1"/>
    <n v="1.7"/>
    <n v="1.5232974910394265E-2"/>
  </r>
  <r>
    <n v="5810"/>
    <x v="5809"/>
    <d v="2023-08-11T00:00:00"/>
    <x v="3"/>
    <x v="6"/>
    <x v="26"/>
    <d v="2023-08-16T00:00:00"/>
    <n v="5"/>
    <s v="Second Class"/>
    <s v="CU-00787"/>
    <x v="314"/>
    <s v="Home Office"/>
    <s v="United States"/>
    <s v="Minneapolis"/>
    <s v="Minnesota"/>
    <s v="49247"/>
    <x v="0"/>
    <s v="OFF-ENV-96969"/>
    <x v="1"/>
    <x v="1"/>
    <s v="Poly String &amp; Button Envelopes"/>
    <n v="747.35"/>
    <n v="14"/>
    <x v="5"/>
    <n v="273.24"/>
    <n v="0.36561182846056067"/>
  </r>
  <r>
    <n v="5811"/>
    <x v="5810"/>
    <d v="2024-06-22T00:00:00"/>
    <x v="0"/>
    <x v="2"/>
    <x v="2"/>
    <d v="2024-06-25T00:00:00"/>
    <n v="3"/>
    <s v="First Class"/>
    <s v="CU-00081"/>
    <x v="175"/>
    <s v="Consumer"/>
    <s v="United States"/>
    <s v="Seattle"/>
    <s v="Washington"/>
    <s v="34097"/>
    <x v="1"/>
    <s v="FUR-FUR-82968"/>
    <x v="2"/>
    <x v="10"/>
    <s v="Howard Miller 11.75 Diameter"/>
    <n v="7293.67"/>
    <n v="13"/>
    <x v="3"/>
    <n v="-918.4"/>
    <n v="-0.12591740509236091"/>
  </r>
  <r>
    <n v="5812"/>
    <x v="5811"/>
    <d v="2023-09-12T00:00:00"/>
    <x v="3"/>
    <x v="8"/>
    <x v="12"/>
    <d v="2023-09-15T00:00:00"/>
    <n v="3"/>
    <s v="Second Class"/>
    <s v="CU-00622"/>
    <x v="148"/>
    <s v="Home Office"/>
    <s v="United States"/>
    <s v="Boston"/>
    <s v="Massachusetts"/>
    <s v="20705"/>
    <x v="2"/>
    <s v="OFF-ENV-10681"/>
    <x v="1"/>
    <x v="1"/>
    <s v="Poly String &amp; Button Envelopes"/>
    <n v="1085.08"/>
    <n v="4"/>
    <x v="3"/>
    <n v="122.28"/>
    <n v="0.11269215173074797"/>
  </r>
  <r>
    <n v="5813"/>
    <x v="5812"/>
    <d v="2024-11-15T00:00:00"/>
    <x v="0"/>
    <x v="4"/>
    <x v="4"/>
    <d v="2024-11-15T00:00:00"/>
    <n v="0"/>
    <s v="Same Day"/>
    <s v="CU-00712"/>
    <x v="74"/>
    <s v="Home Office"/>
    <s v="United States"/>
    <s v="Los Angeles"/>
    <s v="California"/>
    <s v="31696"/>
    <x v="1"/>
    <s v="OFF-LAB-50516"/>
    <x v="1"/>
    <x v="15"/>
    <s v="Xerox 1967"/>
    <n v="667.7"/>
    <n v="3"/>
    <x v="2"/>
    <n v="268.51"/>
    <n v="0.40214168039538711"/>
  </r>
  <r>
    <n v="5814"/>
    <x v="5813"/>
    <d v="2023-05-23T00:00:00"/>
    <x v="3"/>
    <x v="11"/>
    <x v="42"/>
    <d v="2023-05-26T00:00:00"/>
    <n v="3"/>
    <s v="First Class"/>
    <s v="CU-00107"/>
    <x v="20"/>
    <s v="Home Office"/>
    <s v="United States"/>
    <s v="Miami"/>
    <s v="Florida"/>
    <s v="40052"/>
    <x v="3"/>
    <s v="OFF-FAS-48190"/>
    <x v="1"/>
    <x v="9"/>
    <s v="Staple remover"/>
    <n v="1811.88"/>
    <n v="12"/>
    <x v="3"/>
    <n v="806.2"/>
    <n v="0.4449522043402433"/>
  </r>
  <r>
    <n v="5815"/>
    <x v="5814"/>
    <d v="2023-10-15T00:00:00"/>
    <x v="3"/>
    <x v="3"/>
    <x v="29"/>
    <d v="2023-10-20T00:00:00"/>
    <n v="5"/>
    <s v="Second Class"/>
    <s v="CU-00314"/>
    <x v="63"/>
    <s v="Corporate"/>
    <s v="United States"/>
    <s v="Nashville"/>
    <s v="Tennessee"/>
    <s v="31340"/>
    <x v="3"/>
    <s v="OFF-PAP-22697"/>
    <x v="1"/>
    <x v="4"/>
    <s v="Southworth 25% Cotton Business Paper"/>
    <n v="2485.4699999999998"/>
    <n v="14"/>
    <x v="2"/>
    <n v="236.84"/>
    <n v="9.5289824459760142E-2"/>
  </r>
  <r>
    <n v="5816"/>
    <x v="5815"/>
    <d v="2021-11-13T00:00:00"/>
    <x v="2"/>
    <x v="4"/>
    <x v="8"/>
    <d v="2021-11-18T00:00:00"/>
    <n v="5"/>
    <s v="Standard Class"/>
    <s v="CU-00442"/>
    <x v="156"/>
    <s v="Home Office"/>
    <s v="United States"/>
    <s v="Portland"/>
    <s v="Oregon"/>
    <s v="81711"/>
    <x v="1"/>
    <s v="OFF-BIN-60491"/>
    <x v="1"/>
    <x v="3"/>
    <s v="Ibico 21-Sheet Binder"/>
    <n v="78.150000000000006"/>
    <n v="2"/>
    <x v="2"/>
    <n v="20.63"/>
    <n v="0.26397952655150347"/>
  </r>
  <r>
    <n v="5817"/>
    <x v="5816"/>
    <d v="2023-09-01T00:00:00"/>
    <x v="3"/>
    <x v="8"/>
    <x v="12"/>
    <d v="2023-09-01T00:00:00"/>
    <n v="0"/>
    <s v="Same Day"/>
    <s v="CU-00201"/>
    <x v="164"/>
    <s v="Corporate"/>
    <s v="United States"/>
    <s v="New Orleans"/>
    <s v="Louisiana"/>
    <s v="86083"/>
    <x v="3"/>
    <s v="FUR-BOO-90340"/>
    <x v="2"/>
    <x v="7"/>
    <s v="Sauder Classic Bookcase"/>
    <n v="615.08000000000004"/>
    <n v="4"/>
    <x v="2"/>
    <n v="153.62"/>
    <n v="0.24975612928399557"/>
  </r>
  <r>
    <n v="5818"/>
    <x v="5817"/>
    <d v="2024-09-27T00:00:00"/>
    <x v="0"/>
    <x v="8"/>
    <x v="15"/>
    <d v="2024-09-27T00:00:00"/>
    <n v="0"/>
    <s v="Same Day"/>
    <s v="CU-00504"/>
    <x v="80"/>
    <s v="Consumer"/>
    <s v="United States"/>
    <s v="Denver"/>
    <s v="Colorado"/>
    <s v="85153"/>
    <x v="0"/>
    <s v="TEC-COP-81885"/>
    <x v="0"/>
    <x v="11"/>
    <s v="HP Designjet T520 Inkjet Large Format Printer"/>
    <n v="5717.88"/>
    <n v="5"/>
    <x v="2"/>
    <n v="350.88"/>
    <n v="6.1365401162668677E-2"/>
  </r>
  <r>
    <n v="5819"/>
    <x v="5818"/>
    <d v="2023-08-04T00:00:00"/>
    <x v="3"/>
    <x v="6"/>
    <x v="26"/>
    <d v="2023-08-06T00:00:00"/>
    <n v="2"/>
    <s v="First Class"/>
    <s v="CU-00775"/>
    <x v="172"/>
    <s v="Home Office"/>
    <s v="United States"/>
    <s v="Atlanta"/>
    <s v="Georgia"/>
    <s v="29668"/>
    <x v="3"/>
    <s v="TEC-ACC-85789"/>
    <x v="0"/>
    <x v="0"/>
    <s v="SanDisk Ultra 64GB"/>
    <n v="3687.69"/>
    <n v="10"/>
    <x v="3"/>
    <n v="1450.51"/>
    <n v="0.39333837714124559"/>
  </r>
  <r>
    <n v="5820"/>
    <x v="5819"/>
    <d v="2021-11-20T00:00:00"/>
    <x v="2"/>
    <x v="4"/>
    <x v="8"/>
    <d v="2021-11-25T00:00:00"/>
    <n v="5"/>
    <s v="Standard Class"/>
    <s v="CU-00224"/>
    <x v="167"/>
    <s v="Home Office"/>
    <s v="United States"/>
    <s v="San Francisco"/>
    <s v="California"/>
    <s v="28919"/>
    <x v="1"/>
    <s v="FUR-TAB-28496"/>
    <x v="2"/>
    <x v="14"/>
    <s v="Chromcraft Training Table"/>
    <n v="9294.0300000000007"/>
    <n v="9"/>
    <x v="2"/>
    <n v="-1697.61"/>
    <n v="-0.1826559630214234"/>
  </r>
  <r>
    <n v="5821"/>
    <x v="5820"/>
    <d v="2022-09-04T00:00:00"/>
    <x v="1"/>
    <x v="8"/>
    <x v="36"/>
    <d v="2022-09-07T00:00:00"/>
    <n v="3"/>
    <s v="First Class"/>
    <s v="CU-00291"/>
    <x v="185"/>
    <s v="Corporate"/>
    <s v="United States"/>
    <s v="Charlotte"/>
    <s v="North Carolina"/>
    <s v="73905"/>
    <x v="3"/>
    <s v="TEC-MAC-37526"/>
    <x v="0"/>
    <x v="12"/>
    <s v="Lexmark MX611dhe Monochrome Laser Printer"/>
    <n v="9588.68"/>
    <n v="9"/>
    <x v="2"/>
    <n v="2711.62"/>
    <n v="0.28279387778088327"/>
  </r>
  <r>
    <n v="5822"/>
    <x v="5821"/>
    <d v="2023-12-05T00:00:00"/>
    <x v="3"/>
    <x v="5"/>
    <x v="34"/>
    <d v="2023-12-06T00:00:00"/>
    <n v="1"/>
    <s v="First Class"/>
    <s v="CU-00124"/>
    <x v="223"/>
    <s v="Consumer"/>
    <s v="United States"/>
    <s v="Nashville"/>
    <s v="Tennessee"/>
    <s v="37962"/>
    <x v="3"/>
    <s v="OFF-BIN-39711"/>
    <x v="1"/>
    <x v="3"/>
    <s v="Avery Durable Binders"/>
    <n v="137.08000000000001"/>
    <n v="1"/>
    <x v="0"/>
    <n v="56.23"/>
    <n v="0.4101984242777939"/>
  </r>
  <r>
    <n v="5823"/>
    <x v="5822"/>
    <d v="2021-03-06T00:00:00"/>
    <x v="2"/>
    <x v="10"/>
    <x v="21"/>
    <d v="2021-03-06T00:00:00"/>
    <n v="0"/>
    <s v="Same Day"/>
    <s v="CU-00121"/>
    <x v="109"/>
    <s v="Consumer"/>
    <s v="United States"/>
    <s v="Washington DC"/>
    <s v="District of Columbia"/>
    <s v="37444"/>
    <x v="2"/>
    <s v="FUR-TAB-71216"/>
    <x v="2"/>
    <x v="14"/>
    <s v="Bretford CR4500 Series Slim Rectangular Table"/>
    <n v="1945.68"/>
    <n v="2"/>
    <x v="0"/>
    <n v="460.14"/>
    <n v="0.23649315406438878"/>
  </r>
  <r>
    <n v="5824"/>
    <x v="5823"/>
    <d v="2023-05-16T00:00:00"/>
    <x v="3"/>
    <x v="11"/>
    <x v="42"/>
    <d v="2023-05-20T00:00:00"/>
    <n v="4"/>
    <s v="Second Class"/>
    <s v="CU-00766"/>
    <x v="6"/>
    <s v="Corporate"/>
    <s v="United States"/>
    <s v="Houston"/>
    <s v="Texas"/>
    <s v="55092"/>
    <x v="0"/>
    <s v="TEC-PHO-10871"/>
    <x v="0"/>
    <x v="2"/>
    <s v="Motorola Moto G Play"/>
    <n v="605.33000000000004"/>
    <n v="3"/>
    <x v="2"/>
    <n v="12.62"/>
    <n v="2.084813242363669E-2"/>
  </r>
  <r>
    <n v="5825"/>
    <x v="5824"/>
    <d v="2024-01-12T00:00:00"/>
    <x v="0"/>
    <x v="1"/>
    <x v="33"/>
    <d v="2024-01-18T00:00:00"/>
    <n v="6"/>
    <s v="Second Class"/>
    <s v="CU-00708"/>
    <x v="138"/>
    <s v="Home Office"/>
    <s v="United States"/>
    <s v="San Francisco"/>
    <s v="California"/>
    <s v="29787"/>
    <x v="1"/>
    <s v="FUR-TAB-58476"/>
    <x v="2"/>
    <x v="14"/>
    <s v="Bretford CR4500 Series Slim Rectangular Table"/>
    <n v="2559.89"/>
    <n v="6"/>
    <x v="2"/>
    <n v="-224.95"/>
    <n v="-8.7874869623304125E-2"/>
  </r>
  <r>
    <n v="5826"/>
    <x v="5825"/>
    <d v="2021-02-28T00:00:00"/>
    <x v="2"/>
    <x v="9"/>
    <x v="13"/>
    <d v="2021-03-03T00:00:00"/>
    <n v="3"/>
    <s v="First Class"/>
    <s v="CU-00172"/>
    <x v="58"/>
    <s v="Consumer"/>
    <s v="United States"/>
    <s v="Seattle"/>
    <s v="Washington"/>
    <s v="83612"/>
    <x v="1"/>
    <s v="FUR-TAB-11319"/>
    <x v="2"/>
    <x v="14"/>
    <s v="Bretford CR4500 Series Slim Rectangular Table"/>
    <n v="5352.81"/>
    <n v="8"/>
    <x v="3"/>
    <n v="5.72"/>
    <n v="1.0685976150844134E-3"/>
  </r>
  <r>
    <n v="5827"/>
    <x v="5826"/>
    <d v="2022-05-03T00:00:00"/>
    <x v="1"/>
    <x v="11"/>
    <x v="46"/>
    <d v="2022-05-04T00:00:00"/>
    <n v="1"/>
    <s v="First Class"/>
    <s v="CU-00479"/>
    <x v="264"/>
    <s v="Consumer"/>
    <s v="United States"/>
    <s v="Seattle"/>
    <s v="Washington"/>
    <s v="45046"/>
    <x v="1"/>
    <s v="TEC-PHO-35348"/>
    <x v="0"/>
    <x v="2"/>
    <s v="Apple iPhone SE"/>
    <n v="11200.29"/>
    <n v="12"/>
    <x v="3"/>
    <n v="-1349.18"/>
    <n v="-0.12045938096245722"/>
  </r>
  <r>
    <n v="5828"/>
    <x v="5827"/>
    <d v="2021-06-18T00:00:00"/>
    <x v="2"/>
    <x v="2"/>
    <x v="18"/>
    <d v="2021-06-21T00:00:00"/>
    <n v="3"/>
    <s v="Second Class"/>
    <s v="CU-00715"/>
    <x v="270"/>
    <s v="Home Office"/>
    <s v="United States"/>
    <s v="Los Angeles"/>
    <s v="California"/>
    <s v="44595"/>
    <x v="1"/>
    <s v="OFF-SUP-85407"/>
    <x v="1"/>
    <x v="5"/>
    <s v="Avery Hi-Liter EverBold"/>
    <n v="671.39"/>
    <n v="13"/>
    <x v="3"/>
    <n v="207.81"/>
    <n v="0.30952203637230224"/>
  </r>
  <r>
    <n v="5829"/>
    <x v="5828"/>
    <d v="2022-06-28T00:00:00"/>
    <x v="1"/>
    <x v="2"/>
    <x v="9"/>
    <d v="2022-06-28T00:00:00"/>
    <n v="0"/>
    <s v="Same Day"/>
    <s v="CU-00192"/>
    <x v="298"/>
    <s v="Home Office"/>
    <s v="United States"/>
    <s v="Minneapolis"/>
    <s v="Minnesota"/>
    <s v="87735"/>
    <x v="0"/>
    <s v="OFF-ART-75822"/>
    <x v="1"/>
    <x v="16"/>
    <s v="Avery 47"/>
    <n v="1566.39"/>
    <n v="6"/>
    <x v="3"/>
    <n v="196.21"/>
    <n v="0.12526254636457076"/>
  </r>
  <r>
    <n v="5830"/>
    <x v="5829"/>
    <d v="2024-03-02T00:00:00"/>
    <x v="0"/>
    <x v="10"/>
    <x v="40"/>
    <d v="2024-03-02T00:00:00"/>
    <n v="0"/>
    <s v="Same Day"/>
    <s v="CU-00046"/>
    <x v="3"/>
    <s v="Consumer"/>
    <s v="United States"/>
    <s v="New York"/>
    <s v="New York"/>
    <s v="96215"/>
    <x v="2"/>
    <s v="FUR-TAB-92421"/>
    <x v="2"/>
    <x v="14"/>
    <s v="Chromcraft Training Table"/>
    <n v="1826.11"/>
    <n v="3"/>
    <x v="1"/>
    <n v="-213.28"/>
    <n v="-0.11679471663809958"/>
  </r>
  <r>
    <n v="5831"/>
    <x v="5830"/>
    <d v="2022-08-18T00:00:00"/>
    <x v="1"/>
    <x v="6"/>
    <x v="43"/>
    <d v="2022-08-21T00:00:00"/>
    <n v="3"/>
    <s v="Second Class"/>
    <s v="CU-00317"/>
    <x v="286"/>
    <s v="Corporate"/>
    <s v="United States"/>
    <s v="Minneapolis"/>
    <s v="Minnesota"/>
    <s v="95518"/>
    <x v="0"/>
    <s v="OFF-ART-62098"/>
    <x v="1"/>
    <x v="16"/>
    <s v="Newell 322"/>
    <n v="664.05"/>
    <n v="10"/>
    <x v="0"/>
    <n v="194.08"/>
    <n v="0.29226714855809055"/>
  </r>
  <r>
    <n v="5832"/>
    <x v="5831"/>
    <d v="2024-03-19T00:00:00"/>
    <x v="0"/>
    <x v="10"/>
    <x v="40"/>
    <d v="2024-03-25T00:00:00"/>
    <n v="6"/>
    <s v="Standard Class"/>
    <s v="CU-00763"/>
    <x v="287"/>
    <s v="Home Office"/>
    <s v="United States"/>
    <s v="Las Vegas"/>
    <s v="Nevada"/>
    <s v="60274"/>
    <x v="1"/>
    <s v="FUR-BOO-43306"/>
    <x v="2"/>
    <x v="7"/>
    <s v="Bush Somerset Collection Bookcase"/>
    <n v="1395.8"/>
    <n v="8"/>
    <x v="3"/>
    <n v="128.22999999999999"/>
    <n v="9.1868462530448489E-2"/>
  </r>
  <r>
    <n v="5833"/>
    <x v="5832"/>
    <d v="2024-10-05T00:00:00"/>
    <x v="0"/>
    <x v="3"/>
    <x v="24"/>
    <d v="2024-10-05T00:00:00"/>
    <n v="0"/>
    <s v="Same Day"/>
    <s v="CU-00421"/>
    <x v="112"/>
    <s v="Home Office"/>
    <s v="United States"/>
    <s v="Nashville"/>
    <s v="Tennessee"/>
    <s v="34299"/>
    <x v="3"/>
    <s v="TEC-PHO-12259"/>
    <x v="0"/>
    <x v="2"/>
    <s v="Apple iPhone SE"/>
    <n v="349.46"/>
    <n v="11"/>
    <x v="0"/>
    <n v="116.42"/>
    <n v="0.33314256281119442"/>
  </r>
  <r>
    <n v="5834"/>
    <x v="5833"/>
    <d v="2023-12-10T00:00:00"/>
    <x v="3"/>
    <x v="5"/>
    <x v="34"/>
    <d v="2023-12-13T00:00:00"/>
    <n v="3"/>
    <s v="First Class"/>
    <s v="CU-00003"/>
    <x v="122"/>
    <s v="Consumer"/>
    <s v="United States"/>
    <s v="Philadelphia"/>
    <s v="Pennsylvania"/>
    <s v="83597"/>
    <x v="2"/>
    <s v="TEC-MAC-72654"/>
    <x v="0"/>
    <x v="12"/>
    <s v="Lexmark MX611dhe Monochrome Laser Printer"/>
    <n v="10894.75"/>
    <n v="12"/>
    <x v="3"/>
    <n v="353.18"/>
    <n v="3.2417448771197135E-2"/>
  </r>
  <r>
    <n v="5835"/>
    <x v="5834"/>
    <d v="2022-04-28T00:00:00"/>
    <x v="1"/>
    <x v="0"/>
    <x v="14"/>
    <d v="2022-05-04T00:00:00"/>
    <n v="6"/>
    <s v="Second Class"/>
    <s v="CU-00395"/>
    <x v="285"/>
    <s v="Consumer"/>
    <s v="United States"/>
    <s v="Denver"/>
    <s v="Colorado"/>
    <s v="44391"/>
    <x v="0"/>
    <s v="TEC-COP-33656"/>
    <x v="0"/>
    <x v="11"/>
    <s v="HP Designjet T520 Inkjet Large Format Printer"/>
    <n v="8484.48"/>
    <n v="12"/>
    <x v="4"/>
    <n v="964.64"/>
    <n v="0.1136946518820246"/>
  </r>
  <r>
    <n v="5836"/>
    <x v="5835"/>
    <d v="2022-08-15T00:00:00"/>
    <x v="1"/>
    <x v="6"/>
    <x v="43"/>
    <d v="2022-08-20T00:00:00"/>
    <n v="5"/>
    <s v="Standard Class"/>
    <s v="CU-00075"/>
    <x v="53"/>
    <s v="Consumer"/>
    <s v="United States"/>
    <s v="Las Vegas"/>
    <s v="Nevada"/>
    <s v="66169"/>
    <x v="1"/>
    <s v="TEC-MAC-25023"/>
    <x v="0"/>
    <x v="12"/>
    <s v="Epson Stylus Photo R280"/>
    <n v="1202.27"/>
    <n v="12"/>
    <x v="1"/>
    <n v="326.14999999999998"/>
    <n v="0.27127849817428695"/>
  </r>
  <r>
    <n v="5837"/>
    <x v="5836"/>
    <d v="2022-11-14T00:00:00"/>
    <x v="1"/>
    <x v="4"/>
    <x v="20"/>
    <d v="2022-11-15T00:00:00"/>
    <n v="1"/>
    <s v="First Class"/>
    <s v="CU-00338"/>
    <x v="211"/>
    <s v="Corporate"/>
    <s v="United States"/>
    <s v="Portland"/>
    <s v="Oregon"/>
    <s v="74333"/>
    <x v="1"/>
    <s v="OFF-LAB-65881"/>
    <x v="1"/>
    <x v="15"/>
    <s v="Xerox 1967"/>
    <n v="272.26"/>
    <n v="11"/>
    <x v="0"/>
    <n v="45.35"/>
    <n v="0.1665687210754426"/>
  </r>
  <r>
    <n v="5838"/>
    <x v="5837"/>
    <d v="2022-04-13T00:00:00"/>
    <x v="1"/>
    <x v="0"/>
    <x v="14"/>
    <d v="2022-04-19T00:00:00"/>
    <n v="6"/>
    <s v="Standard Class"/>
    <s v="CU-00510"/>
    <x v="16"/>
    <s v="Home Office"/>
    <s v="United States"/>
    <s v="Miami"/>
    <s v="Florida"/>
    <s v="34629"/>
    <x v="3"/>
    <s v="TEC-COP-60111"/>
    <x v="0"/>
    <x v="11"/>
    <s v="Hewlett Packard 610 Multi-Function Printer"/>
    <n v="2269.48"/>
    <n v="2"/>
    <x v="3"/>
    <n v="653.51"/>
    <n v="0.28795583129174962"/>
  </r>
  <r>
    <n v="5839"/>
    <x v="5838"/>
    <d v="2024-11-09T00:00:00"/>
    <x v="0"/>
    <x v="4"/>
    <x v="4"/>
    <d v="2024-11-12T00:00:00"/>
    <n v="3"/>
    <s v="Second Class"/>
    <s v="CU-00483"/>
    <x v="41"/>
    <s v="Home Office"/>
    <s v="United States"/>
    <s v="Miami"/>
    <s v="Florida"/>
    <s v="22888"/>
    <x v="3"/>
    <s v="OFF-LAB-93765"/>
    <x v="1"/>
    <x v="15"/>
    <s v="Xerox 1967"/>
    <n v="581.91"/>
    <n v="8"/>
    <x v="3"/>
    <n v="110.07"/>
    <n v="0.18915296179821622"/>
  </r>
  <r>
    <n v="5840"/>
    <x v="5839"/>
    <d v="2023-09-18T00:00:00"/>
    <x v="3"/>
    <x v="8"/>
    <x v="12"/>
    <d v="2023-09-18T00:00:00"/>
    <n v="0"/>
    <s v="Same Day"/>
    <s v="CU-00498"/>
    <x v="295"/>
    <s v="Consumer"/>
    <s v="United States"/>
    <s v="Philadelphia"/>
    <s v="Pennsylvania"/>
    <s v="70816"/>
    <x v="2"/>
    <s v="OFF-APP-53508"/>
    <x v="1"/>
    <x v="6"/>
    <s v="Fellowes PB500 Electric Punch Binding Machine"/>
    <n v="873.28"/>
    <n v="4"/>
    <x v="2"/>
    <n v="147.88"/>
    <n v="0.16933858556247711"/>
  </r>
  <r>
    <n v="5841"/>
    <x v="5840"/>
    <d v="2022-03-14T00:00:00"/>
    <x v="1"/>
    <x v="10"/>
    <x v="47"/>
    <d v="2022-03-20T00:00:00"/>
    <n v="6"/>
    <s v="Standard Class"/>
    <s v="CU-00199"/>
    <x v="91"/>
    <s v="Consumer"/>
    <s v="United States"/>
    <s v="Nashville"/>
    <s v="Tennessee"/>
    <s v="60581"/>
    <x v="3"/>
    <s v="OFF-ENV-51974"/>
    <x v="1"/>
    <x v="1"/>
    <s v="Business Envelopes with Contemporary Seal"/>
    <n v="416.46"/>
    <n v="14"/>
    <x v="4"/>
    <n v="171.52"/>
    <n v="0.41185227873025027"/>
  </r>
  <r>
    <n v="5842"/>
    <x v="5841"/>
    <d v="2022-12-14T00:00:00"/>
    <x v="1"/>
    <x v="5"/>
    <x v="5"/>
    <d v="2022-12-16T00:00:00"/>
    <n v="2"/>
    <s v="First Class"/>
    <s v="CU-00249"/>
    <x v="16"/>
    <s v="Consumer"/>
    <s v="United States"/>
    <s v="Dallas"/>
    <s v="Texas"/>
    <s v="85281"/>
    <x v="0"/>
    <s v="TEC-COP-65762"/>
    <x v="0"/>
    <x v="11"/>
    <s v="HP Designjet T520 Inkjet Large Format Printer"/>
    <n v="4291.82"/>
    <n v="3"/>
    <x v="3"/>
    <n v="754"/>
    <n v="0.17568304355727873"/>
  </r>
  <r>
    <n v="5843"/>
    <x v="5842"/>
    <d v="2021-09-01T00:00:00"/>
    <x v="2"/>
    <x v="8"/>
    <x v="38"/>
    <d v="2021-09-01T00:00:00"/>
    <n v="0"/>
    <s v="Same Day"/>
    <s v="CU-00586"/>
    <x v="192"/>
    <s v="Consumer"/>
    <s v="United States"/>
    <s v="Seattle"/>
    <s v="Washington"/>
    <s v="43001"/>
    <x v="1"/>
    <s v="OFF-APP-82423"/>
    <x v="1"/>
    <x v="6"/>
    <s v="Belkin 7 Outlet Berlinger"/>
    <n v="2476.4899999999998"/>
    <n v="12"/>
    <x v="3"/>
    <n v="756.7"/>
    <n v="0.30555342440308669"/>
  </r>
  <r>
    <n v="5844"/>
    <x v="5843"/>
    <d v="2021-05-15T00:00:00"/>
    <x v="2"/>
    <x v="11"/>
    <x v="39"/>
    <d v="2021-05-15T00:00:00"/>
    <n v="0"/>
    <s v="Same Day"/>
    <s v="CU-00242"/>
    <x v="200"/>
    <s v="Consumer"/>
    <s v="United States"/>
    <s v="Seattle"/>
    <s v="Washington"/>
    <s v="76687"/>
    <x v="1"/>
    <s v="FUR-CHA-22238"/>
    <x v="2"/>
    <x v="13"/>
    <s v="Harbour Creations 67200 Series"/>
    <n v="4959.3999999999996"/>
    <n v="9"/>
    <x v="3"/>
    <n v="170.38"/>
    <n v="3.4354962293825869E-2"/>
  </r>
  <r>
    <n v="5845"/>
    <x v="5844"/>
    <d v="2023-10-03T00:00:00"/>
    <x v="3"/>
    <x v="3"/>
    <x v="29"/>
    <d v="2023-10-04T00:00:00"/>
    <n v="1"/>
    <s v="First Class"/>
    <s v="CU-00628"/>
    <x v="48"/>
    <s v="Home Office"/>
    <s v="United States"/>
    <s v="Atlanta"/>
    <s v="Georgia"/>
    <s v="59791"/>
    <x v="3"/>
    <s v="OFF-BIN-29075"/>
    <x v="1"/>
    <x v="3"/>
    <s v="Ibico 21-Sheet Binder"/>
    <n v="1174.78"/>
    <n v="11"/>
    <x v="1"/>
    <n v="458.63"/>
    <n v="0.39039649977016971"/>
  </r>
  <r>
    <n v="5846"/>
    <x v="5845"/>
    <d v="2024-08-10T00:00:00"/>
    <x v="0"/>
    <x v="6"/>
    <x v="6"/>
    <d v="2024-08-13T00:00:00"/>
    <n v="3"/>
    <s v="First Class"/>
    <s v="CU-00225"/>
    <x v="304"/>
    <s v="Corporate"/>
    <s v="United States"/>
    <s v="New York"/>
    <s v="New York"/>
    <s v="89048"/>
    <x v="2"/>
    <s v="TEC-COP-78286"/>
    <x v="0"/>
    <x v="11"/>
    <s v="HP Designjet T520 Inkjet Large Format Printer"/>
    <n v="1088.99"/>
    <n v="10"/>
    <x v="0"/>
    <n v="113.92"/>
    <n v="0.10461069431307909"/>
  </r>
  <r>
    <n v="5847"/>
    <x v="5846"/>
    <d v="2023-12-28T00:00:00"/>
    <x v="3"/>
    <x v="5"/>
    <x v="34"/>
    <d v="2023-12-28T00:00:00"/>
    <n v="0"/>
    <s v="Same Day"/>
    <s v="CU-00257"/>
    <x v="242"/>
    <s v="Consumer"/>
    <s v="United States"/>
    <s v="Atlanta"/>
    <s v="Georgia"/>
    <s v="79627"/>
    <x v="3"/>
    <s v="FUR-FUR-31213"/>
    <x v="2"/>
    <x v="10"/>
    <s v="Eldon Expressions Punched Metal &amp; Wood Desk Accessories"/>
    <n v="3243.75"/>
    <n v="8"/>
    <x v="5"/>
    <n v="-602.16"/>
    <n v="-0.18563699421965316"/>
  </r>
  <r>
    <n v="5848"/>
    <x v="5847"/>
    <d v="2021-01-12T00:00:00"/>
    <x v="2"/>
    <x v="1"/>
    <x v="25"/>
    <d v="2021-01-12T00:00:00"/>
    <n v="0"/>
    <s v="Same Day"/>
    <s v="CU-00212"/>
    <x v="179"/>
    <s v="Home Office"/>
    <s v="United States"/>
    <s v="San Francisco"/>
    <s v="California"/>
    <s v="97269"/>
    <x v="1"/>
    <s v="FUR-FUR-99771"/>
    <x v="2"/>
    <x v="10"/>
    <s v="Eldon Expressions Punched Metal &amp; Wood Desk Accessories"/>
    <n v="13079.35"/>
    <n v="13"/>
    <x v="2"/>
    <n v="3815.99"/>
    <n v="0.29175685336044982"/>
  </r>
  <r>
    <n v="5849"/>
    <x v="5848"/>
    <d v="2023-11-07T00:00:00"/>
    <x v="3"/>
    <x v="4"/>
    <x v="22"/>
    <d v="2023-11-09T00:00:00"/>
    <n v="2"/>
    <s v="First Class"/>
    <s v="CU-00169"/>
    <x v="18"/>
    <s v="Consumer"/>
    <s v="United States"/>
    <s v="Chicago"/>
    <s v="Illinois"/>
    <s v="69789"/>
    <x v="0"/>
    <s v="TEC-ACC-72847"/>
    <x v="0"/>
    <x v="0"/>
    <s v="Kensington 62348"/>
    <n v="1435.45"/>
    <n v="3"/>
    <x v="0"/>
    <n v="-33.590000000000003"/>
    <n v="-2.340032742345606E-2"/>
  </r>
  <r>
    <n v="5850"/>
    <x v="5849"/>
    <d v="2021-04-20T00:00:00"/>
    <x v="2"/>
    <x v="0"/>
    <x v="19"/>
    <d v="2021-04-22T00:00:00"/>
    <n v="2"/>
    <s v="First Class"/>
    <s v="CU-00151"/>
    <x v="116"/>
    <s v="Consumer"/>
    <s v="United States"/>
    <s v="Seattle"/>
    <s v="Washington"/>
    <s v="75942"/>
    <x v="1"/>
    <s v="FUR-BOO-48102"/>
    <x v="2"/>
    <x v="7"/>
    <s v="Bush Somerset Collection Bookcase"/>
    <n v="6708.32"/>
    <n v="8"/>
    <x v="3"/>
    <n v="847.27"/>
    <n v="0.12630136904619935"/>
  </r>
  <r>
    <n v="5851"/>
    <x v="5850"/>
    <d v="2024-12-19T00:00:00"/>
    <x v="0"/>
    <x v="5"/>
    <x v="44"/>
    <d v="2024-12-26T00:00:00"/>
    <n v="7"/>
    <s v="Standard Class"/>
    <s v="CU-00458"/>
    <x v="231"/>
    <s v="Corporate"/>
    <s v="United States"/>
    <s v="Washington DC"/>
    <s v="District of Columbia"/>
    <s v="64424"/>
    <x v="2"/>
    <s v="TEC-ACC-27588"/>
    <x v="0"/>
    <x v="0"/>
    <s v="Kensington 62348"/>
    <n v="4537.87"/>
    <n v="7"/>
    <x v="1"/>
    <n v="585.4"/>
    <n v="0.12900325483101102"/>
  </r>
  <r>
    <n v="5852"/>
    <x v="5851"/>
    <d v="2024-03-16T00:00:00"/>
    <x v="0"/>
    <x v="10"/>
    <x v="40"/>
    <d v="2024-03-18T00:00:00"/>
    <n v="2"/>
    <s v="First Class"/>
    <s v="CU-00477"/>
    <x v="35"/>
    <s v="Corporate"/>
    <s v="United States"/>
    <s v="Boston"/>
    <s v="Massachusetts"/>
    <s v="85949"/>
    <x v="2"/>
    <s v="TEC-MAC-69625"/>
    <x v="0"/>
    <x v="12"/>
    <s v="Lexmark MX611dhe Monochrome Laser Printer"/>
    <n v="4358.51"/>
    <n v="4"/>
    <x v="3"/>
    <n v="-501.78"/>
    <n v="-0.11512649965240414"/>
  </r>
  <r>
    <n v="5853"/>
    <x v="5852"/>
    <d v="2023-07-07T00:00:00"/>
    <x v="3"/>
    <x v="7"/>
    <x v="41"/>
    <d v="2023-07-10T00:00:00"/>
    <n v="3"/>
    <s v="First Class"/>
    <s v="CU-00142"/>
    <x v="311"/>
    <s v="Corporate"/>
    <s v="United States"/>
    <s v="Miami"/>
    <s v="Florida"/>
    <s v="46681"/>
    <x v="3"/>
    <s v="TEC-PHO-28113"/>
    <x v="0"/>
    <x v="2"/>
    <s v="Samsung Galaxy A52"/>
    <n v="620.91999999999996"/>
    <n v="5"/>
    <x v="3"/>
    <n v="24.49"/>
    <n v="3.9441473941892673E-2"/>
  </r>
  <r>
    <n v="5854"/>
    <x v="5853"/>
    <d v="2021-04-19T00:00:00"/>
    <x v="2"/>
    <x v="0"/>
    <x v="19"/>
    <d v="2021-04-23T00:00:00"/>
    <n v="4"/>
    <s v="Second Class"/>
    <s v="CU-00527"/>
    <x v="302"/>
    <s v="Corporate"/>
    <s v="United States"/>
    <s v="Philadelphia"/>
    <s v="Pennsylvania"/>
    <s v="45852"/>
    <x v="2"/>
    <s v="TEC-ACC-83006"/>
    <x v="0"/>
    <x v="0"/>
    <s v="Logitech MK550 Wireless Wave Keyboard and Mouse"/>
    <n v="5366.95"/>
    <n v="9"/>
    <x v="5"/>
    <n v="-150.03"/>
    <n v="-2.7954424766394322E-2"/>
  </r>
  <r>
    <n v="5855"/>
    <x v="5854"/>
    <d v="2022-11-21T00:00:00"/>
    <x v="1"/>
    <x v="4"/>
    <x v="20"/>
    <d v="2022-11-28T00:00:00"/>
    <n v="7"/>
    <s v="Standard Class"/>
    <s v="CU-00357"/>
    <x v="268"/>
    <s v="Corporate"/>
    <s v="United States"/>
    <s v="Boston"/>
    <s v="Massachusetts"/>
    <s v="52151"/>
    <x v="2"/>
    <s v="FUR-CHA-87178"/>
    <x v="2"/>
    <x v="13"/>
    <s v="Hon Deluxe Fabric Upholstered Stacking Chairs"/>
    <n v="3379.17"/>
    <n v="9"/>
    <x v="4"/>
    <n v="129.22"/>
    <n v="3.824015956581054E-2"/>
  </r>
  <r>
    <n v="5856"/>
    <x v="5855"/>
    <d v="2022-01-28T00:00:00"/>
    <x v="1"/>
    <x v="1"/>
    <x v="1"/>
    <d v="2022-01-28T00:00:00"/>
    <n v="0"/>
    <s v="Same Day"/>
    <s v="CU-00314"/>
    <x v="63"/>
    <s v="Corporate"/>
    <s v="United States"/>
    <s v="Nashville"/>
    <s v="Tennessee"/>
    <s v="13347"/>
    <x v="3"/>
    <s v="TEC-ACC-63507"/>
    <x v="0"/>
    <x v="0"/>
    <s v="Plantronics CS540 Wireless Headset System"/>
    <n v="277.97000000000003"/>
    <n v="4"/>
    <x v="3"/>
    <n v="77.209999999999994"/>
    <n v="0.27776378745907826"/>
  </r>
  <r>
    <n v="5857"/>
    <x v="5856"/>
    <d v="2023-04-11T00:00:00"/>
    <x v="3"/>
    <x v="0"/>
    <x v="32"/>
    <d v="2023-04-13T00:00:00"/>
    <n v="2"/>
    <s v="First Class"/>
    <s v="CU-00786"/>
    <x v="71"/>
    <s v="Consumer"/>
    <s v="United States"/>
    <s v="Charlotte"/>
    <s v="North Carolina"/>
    <s v="91284"/>
    <x v="3"/>
    <s v="FUR-FUR-27126"/>
    <x v="2"/>
    <x v="10"/>
    <s v="Eldon Expressions Punched Metal &amp; Wood Desk Accessories"/>
    <n v="6752.6"/>
    <n v="5"/>
    <x v="3"/>
    <n v="-1058.8"/>
    <n v="-0.1567988626603086"/>
  </r>
  <r>
    <n v="5858"/>
    <x v="5857"/>
    <d v="2024-12-10T00:00:00"/>
    <x v="0"/>
    <x v="5"/>
    <x v="44"/>
    <d v="2024-12-17T00:00:00"/>
    <n v="7"/>
    <s v="Standard Class"/>
    <s v="CU-00259"/>
    <x v="197"/>
    <s v="Home Office"/>
    <s v="United States"/>
    <s v="Denver"/>
    <s v="Colorado"/>
    <s v="77535"/>
    <x v="0"/>
    <s v="OFF-APP-65201"/>
    <x v="1"/>
    <x v="6"/>
    <s v="Fellowes PB500 Electric Punch Binding Machine"/>
    <n v="297.12"/>
    <n v="4"/>
    <x v="4"/>
    <n v="127.45"/>
    <n v="0.42895126548196016"/>
  </r>
  <r>
    <n v="5859"/>
    <x v="5858"/>
    <d v="2024-05-12T00:00:00"/>
    <x v="0"/>
    <x v="11"/>
    <x v="30"/>
    <d v="2024-05-13T00:00:00"/>
    <n v="1"/>
    <s v="First Class"/>
    <s v="CU-00222"/>
    <x v="223"/>
    <s v="Home Office"/>
    <s v="United States"/>
    <s v="Baltimore"/>
    <s v="Maryland"/>
    <s v="41786"/>
    <x v="2"/>
    <s v="TEC-ACC-66498"/>
    <x v="0"/>
    <x v="0"/>
    <s v="Memorex Mini Travel Drive 64 GB"/>
    <n v="6363.01"/>
    <n v="7"/>
    <x v="3"/>
    <n v="2519.6999999999998"/>
    <n v="0.39599183405338034"/>
  </r>
  <r>
    <n v="5860"/>
    <x v="5859"/>
    <d v="2023-01-27T00:00:00"/>
    <x v="3"/>
    <x v="1"/>
    <x v="35"/>
    <d v="2023-02-02T00:00:00"/>
    <n v="6"/>
    <s v="Second Class"/>
    <s v="CU-00358"/>
    <x v="252"/>
    <s v="Consumer"/>
    <s v="United States"/>
    <s v="Nashville"/>
    <s v="Tennessee"/>
    <s v="78607"/>
    <x v="3"/>
    <s v="TEC-COP-47674"/>
    <x v="0"/>
    <x v="11"/>
    <s v="HP Designjet T520 Inkjet Large Format Printer"/>
    <n v="7191.8"/>
    <n v="14"/>
    <x v="3"/>
    <n v="-977.58"/>
    <n v="-0.13592980894908091"/>
  </r>
  <r>
    <n v="5861"/>
    <x v="5860"/>
    <d v="2024-12-05T00:00:00"/>
    <x v="0"/>
    <x v="5"/>
    <x v="44"/>
    <d v="2024-12-05T00:00:00"/>
    <n v="0"/>
    <s v="Same Day"/>
    <s v="CU-00493"/>
    <x v="72"/>
    <s v="Consumer"/>
    <s v="United States"/>
    <s v="Portland"/>
    <s v="Oregon"/>
    <s v="38103"/>
    <x v="1"/>
    <s v="TEC-MAC-70527"/>
    <x v="0"/>
    <x v="12"/>
    <s v="Hoover Stair Vacuum 515 Corded"/>
    <n v="3111.55"/>
    <n v="6"/>
    <x v="3"/>
    <n v="962.23"/>
    <n v="0.30924458870980698"/>
  </r>
  <r>
    <n v="5862"/>
    <x v="5861"/>
    <d v="2024-07-13T00:00:00"/>
    <x v="0"/>
    <x v="7"/>
    <x v="28"/>
    <d v="2024-07-13T00:00:00"/>
    <n v="0"/>
    <s v="Same Day"/>
    <s v="CU-00522"/>
    <x v="210"/>
    <s v="Consumer"/>
    <s v="United States"/>
    <s v="New York"/>
    <s v="New York"/>
    <s v="32188"/>
    <x v="2"/>
    <s v="FUR-TAB-45184"/>
    <x v="2"/>
    <x v="14"/>
    <s v="Bevis Round Conference Table"/>
    <n v="13977.21"/>
    <n v="12"/>
    <x v="2"/>
    <n v="807.1"/>
    <n v="5.7743998981198683E-2"/>
  </r>
  <r>
    <n v="5863"/>
    <x v="5862"/>
    <d v="2024-02-25T00:00:00"/>
    <x v="0"/>
    <x v="9"/>
    <x v="16"/>
    <d v="2024-02-25T00:00:00"/>
    <n v="0"/>
    <s v="Same Day"/>
    <s v="CU-00115"/>
    <x v="109"/>
    <s v="Consumer"/>
    <s v="United States"/>
    <s v="New Orleans"/>
    <s v="Louisiana"/>
    <s v="78065"/>
    <x v="3"/>
    <s v="OFF-ART-10437"/>
    <x v="1"/>
    <x v="16"/>
    <s v="Sanford 16-Color Pencils"/>
    <n v="1288.23"/>
    <n v="13"/>
    <x v="4"/>
    <n v="281.33999999999997"/>
    <n v="0.21839267832607528"/>
  </r>
  <r>
    <n v="5864"/>
    <x v="5863"/>
    <d v="2023-08-11T00:00:00"/>
    <x v="3"/>
    <x v="6"/>
    <x v="26"/>
    <d v="2023-08-11T00:00:00"/>
    <n v="0"/>
    <s v="Same Day"/>
    <s v="CU-00225"/>
    <x v="304"/>
    <s v="Corporate"/>
    <s v="United States"/>
    <s v="New York"/>
    <s v="New York"/>
    <s v="90520"/>
    <x v="2"/>
    <s v="OFF-PAP-66246"/>
    <x v="1"/>
    <x v="4"/>
    <s v="Southworth 25% Cotton Business Paper"/>
    <n v="1183"/>
    <n v="13"/>
    <x v="3"/>
    <n v="515.47"/>
    <n v="0.43573119188503806"/>
  </r>
  <r>
    <n v="5865"/>
    <x v="5864"/>
    <d v="2022-06-11T00:00:00"/>
    <x v="1"/>
    <x v="2"/>
    <x v="9"/>
    <d v="2022-06-11T00:00:00"/>
    <n v="0"/>
    <s v="Same Day"/>
    <s v="CU-00192"/>
    <x v="298"/>
    <s v="Home Office"/>
    <s v="United States"/>
    <s v="Minneapolis"/>
    <s v="Minnesota"/>
    <s v="20790"/>
    <x v="0"/>
    <s v="OFF-STO-97296"/>
    <x v="1"/>
    <x v="8"/>
    <s v="Fellowes Stor/File Storage Boxes"/>
    <n v="676.49"/>
    <n v="3"/>
    <x v="2"/>
    <n v="169.75"/>
    <n v="0.25092758207807947"/>
  </r>
  <r>
    <n v="5866"/>
    <x v="5865"/>
    <d v="2024-06-29T00:00:00"/>
    <x v="0"/>
    <x v="2"/>
    <x v="2"/>
    <d v="2024-06-30T00:00:00"/>
    <n v="1"/>
    <s v="First Class"/>
    <s v="CU-00150"/>
    <x v="66"/>
    <s v="Corporate"/>
    <s v="United States"/>
    <s v="Houston"/>
    <s v="Texas"/>
    <s v="86143"/>
    <x v="0"/>
    <s v="TEC-MAC-33191"/>
    <x v="0"/>
    <x v="12"/>
    <s v="Lexmark MX611dhe Monochrome Laser Printer"/>
    <n v="1190.82"/>
    <n v="7"/>
    <x v="3"/>
    <n v="96.92"/>
    <n v="8.1389294771669951E-2"/>
  </r>
  <r>
    <n v="5867"/>
    <x v="5866"/>
    <d v="2021-08-08T00:00:00"/>
    <x v="2"/>
    <x v="6"/>
    <x v="27"/>
    <d v="2021-08-11T00:00:00"/>
    <n v="3"/>
    <s v="Second Class"/>
    <s v="CU-00763"/>
    <x v="287"/>
    <s v="Home Office"/>
    <s v="United States"/>
    <s v="Las Vegas"/>
    <s v="Nevada"/>
    <s v="48062"/>
    <x v="1"/>
    <s v="FUR-BOO-90891"/>
    <x v="2"/>
    <x v="7"/>
    <s v="Sauder Classic Bookcase"/>
    <n v="7299.71"/>
    <n v="6"/>
    <x v="2"/>
    <n v="-1371.28"/>
    <n v="-0.1878540380371275"/>
  </r>
  <r>
    <n v="5868"/>
    <x v="5867"/>
    <d v="2023-05-31T00:00:00"/>
    <x v="3"/>
    <x v="11"/>
    <x v="42"/>
    <d v="2023-06-06T00:00:00"/>
    <n v="6"/>
    <s v="Standard Class"/>
    <s v="CU-00010"/>
    <x v="245"/>
    <s v="Corporate"/>
    <s v="United States"/>
    <s v="Baltimore"/>
    <s v="Maryland"/>
    <s v="24732"/>
    <x v="2"/>
    <s v="FUR-FUR-54686"/>
    <x v="2"/>
    <x v="10"/>
    <s v="Acme Flexible Frame Partition"/>
    <n v="2151.4499999999998"/>
    <n v="5"/>
    <x v="5"/>
    <n v="-25.81"/>
    <n v="-1.1996560459225173E-2"/>
  </r>
  <r>
    <n v="5869"/>
    <x v="5868"/>
    <d v="2024-06-13T00:00:00"/>
    <x v="0"/>
    <x v="2"/>
    <x v="2"/>
    <d v="2024-06-20T00:00:00"/>
    <n v="7"/>
    <s v="Standard Class"/>
    <s v="CU-00791"/>
    <x v="24"/>
    <s v="Home Office"/>
    <s v="United States"/>
    <s v="Los Angeles"/>
    <s v="California"/>
    <s v="56324"/>
    <x v="1"/>
    <s v="OFF-APP-58590"/>
    <x v="1"/>
    <x v="6"/>
    <s v="Fellowes PB500 Electric Punch Binding Machine"/>
    <n v="412.95"/>
    <n v="8"/>
    <x v="3"/>
    <n v="162.52000000000001"/>
    <n v="0.39355854219639186"/>
  </r>
  <r>
    <n v="5870"/>
    <x v="5869"/>
    <d v="2022-04-24T00:00:00"/>
    <x v="1"/>
    <x v="0"/>
    <x v="14"/>
    <d v="2022-04-24T00:00:00"/>
    <n v="0"/>
    <s v="Same Day"/>
    <s v="CU-00579"/>
    <x v="78"/>
    <s v="Consumer"/>
    <s v="United States"/>
    <s v="New Orleans"/>
    <s v="Louisiana"/>
    <s v="75768"/>
    <x v="3"/>
    <s v="TEC-ACC-62872"/>
    <x v="0"/>
    <x v="0"/>
    <s v="Plantronics CS540 Wireless Headset System"/>
    <n v="4101.43"/>
    <n v="10"/>
    <x v="2"/>
    <n v="-420.64"/>
    <n v="-0.10255935125066135"/>
  </r>
  <r>
    <n v="5871"/>
    <x v="5870"/>
    <d v="2022-02-27T00:00:00"/>
    <x v="1"/>
    <x v="9"/>
    <x v="17"/>
    <d v="2022-03-07T00:00:00"/>
    <n v="8"/>
    <s v="Standard Class"/>
    <s v="CU-00782"/>
    <x v="161"/>
    <s v="Home Office"/>
    <s v="United States"/>
    <s v="Miami"/>
    <s v="Florida"/>
    <s v="43624"/>
    <x v="3"/>
    <s v="OFF-ART-45882"/>
    <x v="1"/>
    <x v="16"/>
    <s v="Sanford 16-Color Pencils"/>
    <n v="1702.62"/>
    <n v="8"/>
    <x v="3"/>
    <n v="-73.58"/>
    <n v="-4.3215749844357519E-2"/>
  </r>
  <r>
    <n v="5872"/>
    <x v="5871"/>
    <d v="2024-12-16T00:00:00"/>
    <x v="0"/>
    <x v="5"/>
    <x v="44"/>
    <d v="2024-12-24T00:00:00"/>
    <n v="8"/>
    <s v="Standard Class"/>
    <s v="CU-00704"/>
    <x v="6"/>
    <s v="Corporate"/>
    <s v="United States"/>
    <s v="Los Angeles"/>
    <s v="California"/>
    <s v="64118"/>
    <x v="1"/>
    <s v="TEC-ACC-80662"/>
    <x v="0"/>
    <x v="0"/>
    <s v="Memorex Mini Travel Drive 64 GB"/>
    <n v="3010.67"/>
    <n v="5"/>
    <x v="2"/>
    <n v="-26.5"/>
    <n v="-8.8020274556826223E-3"/>
  </r>
  <r>
    <n v="5873"/>
    <x v="5872"/>
    <d v="2022-12-23T00:00:00"/>
    <x v="1"/>
    <x v="5"/>
    <x v="5"/>
    <d v="2022-12-27T00:00:00"/>
    <n v="4"/>
    <s v="Second Class"/>
    <s v="CU-00164"/>
    <x v="200"/>
    <s v="Corporate"/>
    <s v="United States"/>
    <s v="Minneapolis"/>
    <s v="Minnesota"/>
    <s v="68895"/>
    <x v="0"/>
    <s v="FUR-BOO-24667"/>
    <x v="2"/>
    <x v="7"/>
    <s v="O'Sullivan 2-Shelf Bookcase"/>
    <n v="629.12"/>
    <n v="4"/>
    <x v="3"/>
    <n v="208.87"/>
    <n v="0.33200343336724314"/>
  </r>
  <r>
    <n v="5874"/>
    <x v="5873"/>
    <d v="2023-07-27T00:00:00"/>
    <x v="3"/>
    <x v="7"/>
    <x v="41"/>
    <d v="2023-08-02T00:00:00"/>
    <n v="6"/>
    <s v="Second Class"/>
    <s v="CU-00783"/>
    <x v="180"/>
    <s v="Corporate"/>
    <s v="United States"/>
    <s v="Philadelphia"/>
    <s v="Pennsylvania"/>
    <s v="64581"/>
    <x v="2"/>
    <s v="TEC-COP-96615"/>
    <x v="0"/>
    <x v="11"/>
    <s v="HP Designjet T520 Inkjet Large Format Printer"/>
    <n v="1959.83"/>
    <n v="8"/>
    <x v="3"/>
    <n v="412.64"/>
    <n v="0.21054887413704251"/>
  </r>
  <r>
    <n v="5875"/>
    <x v="5874"/>
    <d v="2022-04-24T00:00:00"/>
    <x v="1"/>
    <x v="0"/>
    <x v="14"/>
    <d v="2022-05-02T00:00:00"/>
    <n v="8"/>
    <s v="Standard Class"/>
    <s v="CU-00385"/>
    <x v="249"/>
    <s v="Home Office"/>
    <s v="United States"/>
    <s v="Portland"/>
    <s v="Oregon"/>
    <s v="42497"/>
    <x v="1"/>
    <s v="FUR-TAB-58040"/>
    <x v="2"/>
    <x v="14"/>
    <s v="Bretford CR4500 Series Slim Rectangular Table"/>
    <n v="7745.26"/>
    <n v="14"/>
    <x v="5"/>
    <n v="-130.16"/>
    <n v="-1.6805116936035716E-2"/>
  </r>
  <r>
    <n v="5876"/>
    <x v="5875"/>
    <d v="2023-09-23T00:00:00"/>
    <x v="3"/>
    <x v="8"/>
    <x v="12"/>
    <d v="2023-09-26T00:00:00"/>
    <n v="3"/>
    <s v="Second Class"/>
    <s v="CU-00668"/>
    <x v="222"/>
    <s v="Corporate"/>
    <s v="United States"/>
    <s v="Portland"/>
    <s v="Oregon"/>
    <s v="90654"/>
    <x v="1"/>
    <s v="OFF-ART-83401"/>
    <x v="1"/>
    <x v="16"/>
    <s v="Sanford 16-Color Pencils"/>
    <n v="58.03"/>
    <n v="3"/>
    <x v="0"/>
    <n v="6.05"/>
    <n v="0.10425641909357229"/>
  </r>
  <r>
    <n v="5877"/>
    <x v="5876"/>
    <d v="2024-03-03T00:00:00"/>
    <x v="0"/>
    <x v="10"/>
    <x v="40"/>
    <d v="2024-03-11T00:00:00"/>
    <n v="8"/>
    <s v="Standard Class"/>
    <s v="CU-00060"/>
    <x v="34"/>
    <s v="Consumer"/>
    <s v="United States"/>
    <s v="Baltimore"/>
    <s v="Maryland"/>
    <s v="31075"/>
    <x v="2"/>
    <s v="TEC-ACC-44725"/>
    <x v="0"/>
    <x v="0"/>
    <s v="Plantronics CS540 Wireless Headset System"/>
    <n v="3552.79"/>
    <n v="3"/>
    <x v="2"/>
    <n v="65.72"/>
    <n v="1.8498138083027704E-2"/>
  </r>
  <r>
    <n v="5878"/>
    <x v="5877"/>
    <d v="2023-04-18T00:00:00"/>
    <x v="3"/>
    <x v="0"/>
    <x v="32"/>
    <d v="2023-04-19T00:00:00"/>
    <n v="1"/>
    <s v="First Class"/>
    <s v="CU-00500"/>
    <x v="316"/>
    <s v="Corporate"/>
    <s v="United States"/>
    <s v="Las Vegas"/>
    <s v="Nevada"/>
    <s v="44781"/>
    <x v="1"/>
    <s v="FUR-TAB-69920"/>
    <x v="2"/>
    <x v="14"/>
    <s v="Bretford CR4500 Series Slim Rectangular Table"/>
    <n v="1444.12"/>
    <n v="3"/>
    <x v="2"/>
    <n v="-140.69"/>
    <n v="-9.742265185718639E-2"/>
  </r>
  <r>
    <n v="5879"/>
    <x v="5878"/>
    <d v="2023-11-14T00:00:00"/>
    <x v="3"/>
    <x v="4"/>
    <x v="22"/>
    <d v="2023-11-19T00:00:00"/>
    <n v="5"/>
    <s v="Second Class"/>
    <s v="CU-00442"/>
    <x v="156"/>
    <s v="Home Office"/>
    <s v="United States"/>
    <s v="Portland"/>
    <s v="Oregon"/>
    <s v="11682"/>
    <x v="1"/>
    <s v="OFF-ART-70751"/>
    <x v="1"/>
    <x v="16"/>
    <s v="Newell 322"/>
    <n v="558.01"/>
    <n v="12"/>
    <x v="5"/>
    <n v="145.63999999999999"/>
    <n v="0.26099890682962668"/>
  </r>
  <r>
    <n v="5880"/>
    <x v="5879"/>
    <d v="2024-04-18T00:00:00"/>
    <x v="0"/>
    <x v="0"/>
    <x v="0"/>
    <d v="2024-04-20T00:00:00"/>
    <n v="2"/>
    <s v="First Class"/>
    <s v="CU-00068"/>
    <x v="76"/>
    <s v="Consumer"/>
    <s v="United States"/>
    <s v="Chicago"/>
    <s v="Illinois"/>
    <s v="54077"/>
    <x v="0"/>
    <s v="FUR-CHA-51977"/>
    <x v="2"/>
    <x v="13"/>
    <s v="Harbour Creations 67200 Series"/>
    <n v="23211.02"/>
    <n v="13"/>
    <x v="4"/>
    <n v="-4387.3599999999997"/>
    <n v="-0.18902056006155696"/>
  </r>
  <r>
    <n v="5881"/>
    <x v="5880"/>
    <d v="2023-06-16T00:00:00"/>
    <x v="3"/>
    <x v="2"/>
    <x v="37"/>
    <d v="2023-06-18T00:00:00"/>
    <n v="2"/>
    <s v="First Class"/>
    <s v="CU-00412"/>
    <x v="253"/>
    <s v="Consumer"/>
    <s v="United States"/>
    <s v="Philadelphia"/>
    <s v="Pennsylvania"/>
    <s v="34805"/>
    <x v="2"/>
    <s v="TEC-ACC-58171"/>
    <x v="0"/>
    <x v="0"/>
    <s v="Logitech MK550 Wireless Wave Keyboard and Mouse"/>
    <n v="6243.03"/>
    <n v="10"/>
    <x v="3"/>
    <n v="1838.51"/>
    <n v="0.29449001526502355"/>
  </r>
  <r>
    <n v="5882"/>
    <x v="5881"/>
    <d v="2024-06-02T00:00:00"/>
    <x v="0"/>
    <x v="2"/>
    <x v="2"/>
    <d v="2024-06-08T00:00:00"/>
    <n v="6"/>
    <s v="Standard Class"/>
    <s v="CU-00631"/>
    <x v="291"/>
    <s v="Home Office"/>
    <s v="United States"/>
    <s v="Baltimore"/>
    <s v="Maryland"/>
    <s v="46355"/>
    <x v="2"/>
    <s v="FUR-FUR-55910"/>
    <x v="2"/>
    <x v="10"/>
    <s v="Eldon Expressions Punched Metal &amp; Wood Desk Accessories"/>
    <n v="9865"/>
    <n v="8"/>
    <x v="3"/>
    <n v="657.14"/>
    <n v="6.6613279270146986E-2"/>
  </r>
  <r>
    <n v="5883"/>
    <x v="5882"/>
    <d v="2024-03-30T00:00:00"/>
    <x v="0"/>
    <x v="10"/>
    <x v="40"/>
    <d v="2024-04-02T00:00:00"/>
    <n v="3"/>
    <s v="Second Class"/>
    <s v="CU-00051"/>
    <x v="216"/>
    <s v="Consumer"/>
    <s v="United States"/>
    <s v="Philadelphia"/>
    <s v="Pennsylvania"/>
    <s v="19817"/>
    <x v="2"/>
    <s v="TEC-ACC-88734"/>
    <x v="0"/>
    <x v="0"/>
    <s v="SanDisk Ultra 64GB"/>
    <n v="2536.17"/>
    <n v="8"/>
    <x v="3"/>
    <n v="773.31"/>
    <n v="0.30491252557990983"/>
  </r>
  <r>
    <n v="5884"/>
    <x v="5883"/>
    <d v="2023-07-02T00:00:00"/>
    <x v="3"/>
    <x v="7"/>
    <x v="41"/>
    <d v="2023-07-02T00:00:00"/>
    <n v="0"/>
    <s v="Same Day"/>
    <s v="CU-00460"/>
    <x v="184"/>
    <s v="Consumer"/>
    <s v="United States"/>
    <s v="San Francisco"/>
    <s v="California"/>
    <s v="81056"/>
    <x v="1"/>
    <s v="OFF-STO-91285"/>
    <x v="1"/>
    <x v="8"/>
    <s v="Fellowes Stor/File Storage Boxes"/>
    <n v="314.57"/>
    <n v="7"/>
    <x v="1"/>
    <n v="-16.22"/>
    <n v="-5.1562450329020564E-2"/>
  </r>
  <r>
    <n v="5885"/>
    <x v="5884"/>
    <d v="2021-08-26T00:00:00"/>
    <x v="2"/>
    <x v="6"/>
    <x v="27"/>
    <d v="2021-08-26T00:00:00"/>
    <n v="0"/>
    <s v="Same Day"/>
    <s v="CU-00601"/>
    <x v="210"/>
    <s v="Corporate"/>
    <s v="United States"/>
    <s v="Washington DC"/>
    <s v="District of Columbia"/>
    <s v="64795"/>
    <x v="2"/>
    <s v="OFF-ART-71755"/>
    <x v="1"/>
    <x v="16"/>
    <s v="Sanford 16-Color Pencils"/>
    <n v="242.74"/>
    <n v="2"/>
    <x v="0"/>
    <n v="-18.190000000000001"/>
    <n v="-7.4936145670264478E-2"/>
  </r>
  <r>
    <n v="5886"/>
    <x v="5885"/>
    <d v="2023-09-22T00:00:00"/>
    <x v="3"/>
    <x v="8"/>
    <x v="12"/>
    <d v="2023-09-24T00:00:00"/>
    <n v="2"/>
    <s v="First Class"/>
    <s v="CU-00526"/>
    <x v="217"/>
    <s v="Consumer"/>
    <s v="United States"/>
    <s v="Nashville"/>
    <s v="Tennessee"/>
    <s v="40630"/>
    <x v="3"/>
    <s v="OFF-PAP-98608"/>
    <x v="1"/>
    <x v="4"/>
    <s v="Xerox 1921"/>
    <n v="464.27"/>
    <n v="10"/>
    <x v="4"/>
    <n v="62.11"/>
    <n v="0.13377991255088634"/>
  </r>
  <r>
    <n v="5887"/>
    <x v="5886"/>
    <d v="2024-11-17T00:00:00"/>
    <x v="0"/>
    <x v="4"/>
    <x v="4"/>
    <d v="2024-11-20T00:00:00"/>
    <n v="3"/>
    <s v="First Class"/>
    <s v="CU-00310"/>
    <x v="290"/>
    <s v="Consumer"/>
    <s v="United States"/>
    <s v="Los Angeles"/>
    <s v="California"/>
    <s v="78245"/>
    <x v="1"/>
    <s v="FUR-CHA-39043"/>
    <x v="2"/>
    <x v="13"/>
    <s v="Global Troy Executive Chair"/>
    <n v="4877.8999999999996"/>
    <n v="8"/>
    <x v="5"/>
    <n v="1703.9"/>
    <n v="0.34931015395969583"/>
  </r>
  <r>
    <n v="5888"/>
    <x v="5887"/>
    <d v="2022-02-11T00:00:00"/>
    <x v="1"/>
    <x v="9"/>
    <x v="17"/>
    <d v="2022-02-11T00:00:00"/>
    <n v="0"/>
    <s v="Same Day"/>
    <s v="CU-00503"/>
    <x v="212"/>
    <s v="Corporate"/>
    <s v="United States"/>
    <s v="Washington DC"/>
    <s v="District of Columbia"/>
    <s v="72744"/>
    <x v="2"/>
    <s v="FUR-FUR-37310"/>
    <x v="2"/>
    <x v="10"/>
    <s v="Howard Miller 11.75 Diameter"/>
    <n v="17538.919999999998"/>
    <n v="11"/>
    <x v="2"/>
    <n v="-1095.5"/>
    <n v="-6.2461086543527201E-2"/>
  </r>
  <r>
    <n v="5889"/>
    <x v="5888"/>
    <d v="2021-03-24T00:00:00"/>
    <x v="2"/>
    <x v="10"/>
    <x v="21"/>
    <d v="2021-03-29T00:00:00"/>
    <n v="5"/>
    <s v="Standard Class"/>
    <s v="CU-00428"/>
    <x v="147"/>
    <s v="Consumer"/>
    <s v="United States"/>
    <s v="Nashville"/>
    <s v="Tennessee"/>
    <s v="69454"/>
    <x v="3"/>
    <s v="OFF-PAP-18103"/>
    <x v="1"/>
    <x v="4"/>
    <s v="Xerox 1921"/>
    <n v="399.41"/>
    <n v="4"/>
    <x v="3"/>
    <n v="68.540000000000006"/>
    <n v="0.17160311459402619"/>
  </r>
  <r>
    <n v="5890"/>
    <x v="5889"/>
    <d v="2021-01-02T00:00:00"/>
    <x v="2"/>
    <x v="1"/>
    <x v="25"/>
    <d v="2021-01-08T00:00:00"/>
    <n v="6"/>
    <s v="Standard Class"/>
    <s v="CU-00606"/>
    <x v="221"/>
    <s v="Home Office"/>
    <s v="United States"/>
    <s v="Seattle"/>
    <s v="Washington"/>
    <s v="71358"/>
    <x v="1"/>
    <s v="TEC-ACC-81840"/>
    <x v="0"/>
    <x v="0"/>
    <s v="Logitech MK550 Wireless Wave Keyboard and Mouse"/>
    <n v="613.75"/>
    <n v="1"/>
    <x v="3"/>
    <n v="142.87"/>
    <n v="0.23278207739307535"/>
  </r>
  <r>
    <n v="5891"/>
    <x v="5890"/>
    <d v="2023-04-17T00:00:00"/>
    <x v="3"/>
    <x v="0"/>
    <x v="32"/>
    <d v="2023-04-18T00:00:00"/>
    <n v="1"/>
    <s v="First Class"/>
    <s v="CU-00148"/>
    <x v="210"/>
    <s v="Home Office"/>
    <s v="United States"/>
    <s v="Denver"/>
    <s v="Colorado"/>
    <s v="30376"/>
    <x v="0"/>
    <s v="FUR-FUR-60908"/>
    <x v="2"/>
    <x v="10"/>
    <s v="Acme Flexible Frame Partition"/>
    <n v="7370.06"/>
    <n v="11"/>
    <x v="2"/>
    <n v="-1024.8599999999999"/>
    <n v="-0.13905721256000628"/>
  </r>
  <r>
    <n v="5892"/>
    <x v="5891"/>
    <d v="2024-01-01T00:00:00"/>
    <x v="0"/>
    <x v="1"/>
    <x v="33"/>
    <d v="2024-01-07T00:00:00"/>
    <n v="6"/>
    <s v="Standard Class"/>
    <s v="CU-00351"/>
    <x v="75"/>
    <s v="Home Office"/>
    <s v="United States"/>
    <s v="Dallas"/>
    <s v="Texas"/>
    <s v="91742"/>
    <x v="0"/>
    <s v="FUR-FUR-65181"/>
    <x v="2"/>
    <x v="10"/>
    <s v="Acme Flexible Frame Partition"/>
    <n v="2887.49"/>
    <n v="3"/>
    <x v="5"/>
    <n v="275.75"/>
    <n v="9.5498166227415512E-2"/>
  </r>
  <r>
    <n v="5893"/>
    <x v="5892"/>
    <d v="2022-07-30T00:00:00"/>
    <x v="1"/>
    <x v="7"/>
    <x v="31"/>
    <d v="2022-08-02T00:00:00"/>
    <n v="3"/>
    <s v="Second Class"/>
    <s v="CU-00729"/>
    <x v="145"/>
    <s v="Corporate"/>
    <s v="United States"/>
    <s v="New Orleans"/>
    <s v="Louisiana"/>
    <s v="85433"/>
    <x v="3"/>
    <s v="OFF-LAB-94888"/>
    <x v="1"/>
    <x v="15"/>
    <s v="Avery 503"/>
    <n v="1177.7"/>
    <n v="12"/>
    <x v="1"/>
    <n v="138.97"/>
    <n v="0.11800118875774815"/>
  </r>
  <r>
    <n v="5894"/>
    <x v="5893"/>
    <d v="2022-11-10T00:00:00"/>
    <x v="1"/>
    <x v="4"/>
    <x v="20"/>
    <d v="2022-11-15T00:00:00"/>
    <n v="5"/>
    <s v="Second Class"/>
    <s v="CU-00484"/>
    <x v="103"/>
    <s v="Corporate"/>
    <s v="United States"/>
    <s v="Las Vegas"/>
    <s v="Nevada"/>
    <s v="47567"/>
    <x v="1"/>
    <s v="FUR-CHA-66985"/>
    <x v="2"/>
    <x v="13"/>
    <s v="Global Troy Executive Chair"/>
    <n v="2833.1"/>
    <n v="8"/>
    <x v="2"/>
    <n v="-306.61"/>
    <n v="-0.10822420669937526"/>
  </r>
  <r>
    <n v="5895"/>
    <x v="5894"/>
    <d v="2021-07-10T00:00:00"/>
    <x v="2"/>
    <x v="7"/>
    <x v="7"/>
    <d v="2021-07-15T00:00:00"/>
    <n v="5"/>
    <s v="Second Class"/>
    <s v="CU-00622"/>
    <x v="148"/>
    <s v="Home Office"/>
    <s v="United States"/>
    <s v="Boston"/>
    <s v="Massachusetts"/>
    <s v="69326"/>
    <x v="2"/>
    <s v="FUR-CHA-74469"/>
    <x v="2"/>
    <x v="13"/>
    <s v="Global Troy Executive Chair"/>
    <n v="6871.37"/>
    <n v="7"/>
    <x v="5"/>
    <n v="2309.12"/>
    <n v="0.33604943410120541"/>
  </r>
  <r>
    <n v="5896"/>
    <x v="5895"/>
    <d v="2022-01-04T00:00:00"/>
    <x v="1"/>
    <x v="1"/>
    <x v="1"/>
    <d v="2022-01-09T00:00:00"/>
    <n v="5"/>
    <s v="Second Class"/>
    <s v="CU-00391"/>
    <x v="115"/>
    <s v="Consumer"/>
    <s v="United States"/>
    <s v="Minneapolis"/>
    <s v="Minnesota"/>
    <s v="33672"/>
    <x v="0"/>
    <s v="OFF-SUP-14607"/>
    <x v="1"/>
    <x v="5"/>
    <s v="Dixon Ticonderoga Pencils"/>
    <n v="189.61"/>
    <n v="3"/>
    <x v="4"/>
    <n v="-12.96"/>
    <n v="-6.8350825378408309E-2"/>
  </r>
  <r>
    <n v="5897"/>
    <x v="5896"/>
    <d v="2022-03-02T00:00:00"/>
    <x v="1"/>
    <x v="10"/>
    <x v="47"/>
    <d v="2022-03-07T00:00:00"/>
    <n v="5"/>
    <s v="Standard Class"/>
    <s v="CU-00674"/>
    <x v="13"/>
    <s v="Home Office"/>
    <s v="United States"/>
    <s v="Philadelphia"/>
    <s v="Pennsylvania"/>
    <s v="91183"/>
    <x v="2"/>
    <s v="OFF-FAS-24333"/>
    <x v="1"/>
    <x v="9"/>
    <s v="Advantus 75305 EasyClose Envelopes"/>
    <n v="1790.23"/>
    <n v="9"/>
    <x v="3"/>
    <n v="163.72999999999999"/>
    <n v="9.1457522217815584E-2"/>
  </r>
  <r>
    <n v="5898"/>
    <x v="5897"/>
    <d v="2021-11-25T00:00:00"/>
    <x v="2"/>
    <x v="4"/>
    <x v="8"/>
    <d v="2021-11-28T00:00:00"/>
    <n v="3"/>
    <s v="First Class"/>
    <s v="CU-00148"/>
    <x v="210"/>
    <s v="Home Office"/>
    <s v="United States"/>
    <s v="Denver"/>
    <s v="Colorado"/>
    <s v="33558"/>
    <x v="0"/>
    <s v="FUR-BOO-57217"/>
    <x v="2"/>
    <x v="7"/>
    <s v="Bush Somerset Collection Bookcase"/>
    <n v="3239.75"/>
    <n v="12"/>
    <x v="2"/>
    <n v="126.48"/>
    <n v="3.9040049386526741E-2"/>
  </r>
  <r>
    <n v="5899"/>
    <x v="5898"/>
    <d v="2023-04-12T00:00:00"/>
    <x v="3"/>
    <x v="0"/>
    <x v="32"/>
    <d v="2023-04-15T00:00:00"/>
    <n v="3"/>
    <s v="First Class"/>
    <s v="CU-00128"/>
    <x v="125"/>
    <s v="Home Office"/>
    <s v="United States"/>
    <s v="Portland"/>
    <s v="Oregon"/>
    <s v="76058"/>
    <x v="1"/>
    <s v="OFF-ENV-86254"/>
    <x v="1"/>
    <x v="1"/>
    <s v="Business Envelopes with Contemporary Seal"/>
    <n v="282.04000000000002"/>
    <n v="4"/>
    <x v="0"/>
    <n v="103.46"/>
    <n v="0.36682740036874195"/>
  </r>
  <r>
    <n v="5900"/>
    <x v="5899"/>
    <d v="2021-01-12T00:00:00"/>
    <x v="2"/>
    <x v="1"/>
    <x v="25"/>
    <d v="2021-01-12T00:00:00"/>
    <n v="0"/>
    <s v="Same Day"/>
    <s v="CU-00565"/>
    <x v="138"/>
    <s v="Home Office"/>
    <s v="United States"/>
    <s v="Baltimore"/>
    <s v="Maryland"/>
    <s v="54942"/>
    <x v="2"/>
    <s v="TEC-PHO-24849"/>
    <x v="0"/>
    <x v="2"/>
    <s v="Samsung Galaxy A52"/>
    <n v="1814.1"/>
    <n v="11"/>
    <x v="2"/>
    <n v="-53.3"/>
    <n v="-2.9380960255774212E-2"/>
  </r>
  <r>
    <n v="5901"/>
    <x v="5900"/>
    <d v="2023-11-27T00:00:00"/>
    <x v="3"/>
    <x v="4"/>
    <x v="22"/>
    <d v="2023-11-27T00:00:00"/>
    <n v="0"/>
    <s v="Same Day"/>
    <s v="CU-00170"/>
    <x v="37"/>
    <s v="Home Office"/>
    <s v="United States"/>
    <s v="Atlanta"/>
    <s v="Georgia"/>
    <s v="38706"/>
    <x v="3"/>
    <s v="TEC-COP-61566"/>
    <x v="0"/>
    <x v="11"/>
    <s v="HP Designjet T520 Inkjet Large Format Printer"/>
    <n v="1144.22"/>
    <n v="6"/>
    <x v="2"/>
    <n v="-168.44"/>
    <n v="-0.14720945272762231"/>
  </r>
  <r>
    <n v="5902"/>
    <x v="5901"/>
    <d v="2024-03-27T00:00:00"/>
    <x v="0"/>
    <x v="10"/>
    <x v="40"/>
    <d v="2024-03-27T00:00:00"/>
    <n v="0"/>
    <s v="Same Day"/>
    <s v="CU-00125"/>
    <x v="150"/>
    <s v="Consumer"/>
    <s v="United States"/>
    <s v="Boston"/>
    <s v="Massachusetts"/>
    <s v="57475"/>
    <x v="2"/>
    <s v="OFF-ENV-80735"/>
    <x v="1"/>
    <x v="1"/>
    <s v="Business Envelopes with Contemporary Seal"/>
    <n v="110.49"/>
    <n v="1"/>
    <x v="3"/>
    <n v="24.52"/>
    <n v="0.22192053579509458"/>
  </r>
  <r>
    <n v="5903"/>
    <x v="5902"/>
    <d v="2023-10-10T00:00:00"/>
    <x v="3"/>
    <x v="3"/>
    <x v="29"/>
    <d v="2023-10-10T00:00:00"/>
    <n v="0"/>
    <s v="Same Day"/>
    <s v="CU-00071"/>
    <x v="328"/>
    <s v="Consumer"/>
    <s v="United States"/>
    <s v="Nashville"/>
    <s v="Tennessee"/>
    <s v="52754"/>
    <x v="3"/>
    <s v="TEC-COP-98049"/>
    <x v="0"/>
    <x v="11"/>
    <s v="HP Designjet T520 Inkjet Large Format Printer"/>
    <n v="335.38"/>
    <n v="6"/>
    <x v="3"/>
    <n v="94.8"/>
    <n v="0.28266444033633492"/>
  </r>
  <r>
    <n v="5904"/>
    <x v="5903"/>
    <d v="2023-09-03T00:00:00"/>
    <x v="3"/>
    <x v="8"/>
    <x v="12"/>
    <d v="2023-09-06T00:00:00"/>
    <n v="3"/>
    <s v="First Class"/>
    <s v="CU-00764"/>
    <x v="240"/>
    <s v="Home Office"/>
    <s v="United States"/>
    <s v="Nashville"/>
    <s v="Tennessee"/>
    <s v="39900"/>
    <x v="3"/>
    <s v="OFF-STO-45609"/>
    <x v="1"/>
    <x v="8"/>
    <s v="Stur-D-Store Shelving Unit"/>
    <n v="333.37"/>
    <n v="2"/>
    <x v="1"/>
    <n v="146.28"/>
    <n v="0.43879173290937995"/>
  </r>
  <r>
    <n v="5905"/>
    <x v="5904"/>
    <d v="2023-08-05T00:00:00"/>
    <x v="3"/>
    <x v="6"/>
    <x v="26"/>
    <d v="2023-08-09T00:00:00"/>
    <n v="4"/>
    <s v="Second Class"/>
    <s v="CU-00351"/>
    <x v="75"/>
    <s v="Home Office"/>
    <s v="United States"/>
    <s v="Dallas"/>
    <s v="Texas"/>
    <s v="15807"/>
    <x v="0"/>
    <s v="TEC-ACC-51051"/>
    <x v="0"/>
    <x v="0"/>
    <s v="Plantronics CS540 Wireless Headset System"/>
    <n v="3065.97"/>
    <n v="4"/>
    <x v="2"/>
    <n v="-126.75"/>
    <n v="-4.1340913316177265E-2"/>
  </r>
  <r>
    <n v="5906"/>
    <x v="5905"/>
    <d v="2023-08-06T00:00:00"/>
    <x v="3"/>
    <x v="6"/>
    <x v="26"/>
    <d v="2023-08-13T00:00:00"/>
    <n v="7"/>
    <s v="Standard Class"/>
    <s v="CU-00239"/>
    <x v="75"/>
    <s v="Home Office"/>
    <s v="United States"/>
    <s v="Charlotte"/>
    <s v="North Carolina"/>
    <s v="56851"/>
    <x v="3"/>
    <s v="OFF-LAB-16198"/>
    <x v="1"/>
    <x v="15"/>
    <s v="Avery 503"/>
    <n v="214.04"/>
    <n v="1"/>
    <x v="2"/>
    <n v="56.79"/>
    <n v="0.26532423846010095"/>
  </r>
  <r>
    <n v="5907"/>
    <x v="5906"/>
    <d v="2021-02-28T00:00:00"/>
    <x v="2"/>
    <x v="9"/>
    <x v="13"/>
    <d v="2021-03-04T00:00:00"/>
    <n v="4"/>
    <s v="Second Class"/>
    <s v="CU-00290"/>
    <x v="271"/>
    <s v="Consumer"/>
    <s v="United States"/>
    <s v="Washington DC"/>
    <s v="District of Columbia"/>
    <s v="69476"/>
    <x v="2"/>
    <s v="OFF-STO-51391"/>
    <x v="1"/>
    <x v="8"/>
    <s v="Fellowes Stor/File Storage Boxes"/>
    <n v="461.21"/>
    <n v="2"/>
    <x v="3"/>
    <n v="55.75"/>
    <n v="0.1208776912903016"/>
  </r>
  <r>
    <n v="5908"/>
    <x v="5907"/>
    <d v="2021-03-23T00:00:00"/>
    <x v="2"/>
    <x v="10"/>
    <x v="21"/>
    <d v="2021-03-30T00:00:00"/>
    <n v="7"/>
    <s v="Standard Class"/>
    <s v="CU-00559"/>
    <x v="246"/>
    <s v="Corporate"/>
    <s v="United States"/>
    <s v="Chicago"/>
    <s v="Illinois"/>
    <s v="30121"/>
    <x v="0"/>
    <s v="FUR-BOO-21194"/>
    <x v="2"/>
    <x v="7"/>
    <s v="Bush Somerset Collection Bookcase"/>
    <n v="1141.3599999999999"/>
    <n v="2"/>
    <x v="2"/>
    <n v="21.28"/>
    <n v="1.8644424195696365E-2"/>
  </r>
  <r>
    <n v="5909"/>
    <x v="5908"/>
    <d v="2024-11-28T00:00:00"/>
    <x v="0"/>
    <x v="4"/>
    <x v="4"/>
    <d v="2024-11-29T00:00:00"/>
    <n v="1"/>
    <s v="First Class"/>
    <s v="CU-00259"/>
    <x v="197"/>
    <s v="Home Office"/>
    <s v="United States"/>
    <s v="Denver"/>
    <s v="Colorado"/>
    <s v="96178"/>
    <x v="0"/>
    <s v="TEC-ACC-27014"/>
    <x v="0"/>
    <x v="0"/>
    <s v="Kensington 62348"/>
    <n v="14399.48"/>
    <n v="13"/>
    <x v="3"/>
    <n v="-1532.32"/>
    <n v="-0.10641495387333431"/>
  </r>
  <r>
    <n v="5910"/>
    <x v="5909"/>
    <d v="2023-05-22T00:00:00"/>
    <x v="3"/>
    <x v="11"/>
    <x v="42"/>
    <d v="2023-05-25T00:00:00"/>
    <n v="3"/>
    <s v="First Class"/>
    <s v="CU-00513"/>
    <x v="83"/>
    <s v="Consumer"/>
    <s v="United States"/>
    <s v="Los Angeles"/>
    <s v="California"/>
    <s v="47077"/>
    <x v="1"/>
    <s v="FUR-FUR-38046"/>
    <x v="2"/>
    <x v="10"/>
    <s v="Howard Miller 11.75 Diameter"/>
    <n v="6279.13"/>
    <n v="5"/>
    <x v="5"/>
    <n v="-65.47"/>
    <n v="-1.0426603685542423E-2"/>
  </r>
  <r>
    <n v="5911"/>
    <x v="5910"/>
    <d v="2021-12-28T00:00:00"/>
    <x v="2"/>
    <x v="5"/>
    <x v="11"/>
    <d v="2021-12-30T00:00:00"/>
    <n v="2"/>
    <s v="First Class"/>
    <s v="CU-00187"/>
    <x v="279"/>
    <s v="Consumer"/>
    <s v="United States"/>
    <s v="New Orleans"/>
    <s v="Louisiana"/>
    <s v="35322"/>
    <x v="3"/>
    <s v="OFF-ART-89563"/>
    <x v="1"/>
    <x v="16"/>
    <s v="Avery 47"/>
    <n v="1156.17"/>
    <n v="6"/>
    <x v="2"/>
    <n v="166.3"/>
    <n v="0.14383697899097883"/>
  </r>
  <r>
    <n v="5912"/>
    <x v="5911"/>
    <d v="2021-10-19T00:00:00"/>
    <x v="2"/>
    <x v="3"/>
    <x v="10"/>
    <d v="2021-10-22T00:00:00"/>
    <n v="3"/>
    <s v="First Class"/>
    <s v="CU-00562"/>
    <x v="18"/>
    <s v="Home Office"/>
    <s v="United States"/>
    <s v="Charlotte"/>
    <s v="North Carolina"/>
    <s v="41866"/>
    <x v="3"/>
    <s v="TEC-ACC-24658"/>
    <x v="0"/>
    <x v="0"/>
    <s v="Logitech MK550 Wireless Wave Keyboard and Mouse"/>
    <n v="1142.83"/>
    <n v="2"/>
    <x v="2"/>
    <n v="77.58"/>
    <n v="6.7884112247665884E-2"/>
  </r>
  <r>
    <n v="5913"/>
    <x v="5912"/>
    <d v="2024-05-21T00:00:00"/>
    <x v="0"/>
    <x v="11"/>
    <x v="30"/>
    <d v="2024-05-27T00:00:00"/>
    <n v="6"/>
    <s v="Second Class"/>
    <s v="CU-00323"/>
    <x v="61"/>
    <s v="Consumer"/>
    <s v="United States"/>
    <s v="Miami"/>
    <s v="Florida"/>
    <s v="71676"/>
    <x v="3"/>
    <s v="TEC-PHO-73566"/>
    <x v="0"/>
    <x v="2"/>
    <s v="Motorola Moto G Play"/>
    <n v="276.57"/>
    <n v="1"/>
    <x v="0"/>
    <n v="49.25"/>
    <n v="0.17807426691253572"/>
  </r>
  <r>
    <n v="5914"/>
    <x v="5913"/>
    <d v="2023-06-05T00:00:00"/>
    <x v="3"/>
    <x v="2"/>
    <x v="37"/>
    <d v="2023-06-11T00:00:00"/>
    <n v="6"/>
    <s v="Second Class"/>
    <s v="CU-00389"/>
    <x v="253"/>
    <s v="Home Office"/>
    <s v="United States"/>
    <s v="Seattle"/>
    <s v="Washington"/>
    <s v="47769"/>
    <x v="1"/>
    <s v="OFF-FAS-84161"/>
    <x v="1"/>
    <x v="9"/>
    <s v="Advantus 75305 EasyClose Envelopes"/>
    <n v="371.63"/>
    <n v="4"/>
    <x v="2"/>
    <n v="-11.3"/>
    <n v="-3.04065871969432E-2"/>
  </r>
  <r>
    <n v="5915"/>
    <x v="5914"/>
    <d v="2021-08-20T00:00:00"/>
    <x v="2"/>
    <x v="6"/>
    <x v="27"/>
    <d v="2021-08-27T00:00:00"/>
    <n v="7"/>
    <s v="Standard Class"/>
    <s v="CU-00462"/>
    <x v="62"/>
    <s v="Home Office"/>
    <s v="United States"/>
    <s v="Charlotte"/>
    <s v="North Carolina"/>
    <s v="88050"/>
    <x v="3"/>
    <s v="FUR-BOO-68631"/>
    <x v="2"/>
    <x v="7"/>
    <s v="Sauder Classic Bookcase"/>
    <n v="17724.04"/>
    <n v="14"/>
    <x v="5"/>
    <n v="5160.2"/>
    <n v="0.29114129735658462"/>
  </r>
  <r>
    <n v="5916"/>
    <x v="5915"/>
    <d v="2024-07-09T00:00:00"/>
    <x v="0"/>
    <x v="7"/>
    <x v="28"/>
    <d v="2024-07-09T00:00:00"/>
    <n v="0"/>
    <s v="Same Day"/>
    <s v="CU-00623"/>
    <x v="261"/>
    <s v="Home Office"/>
    <s v="United States"/>
    <s v="Nashville"/>
    <s v="Tennessee"/>
    <s v="20568"/>
    <x v="3"/>
    <s v="FUR-BOO-42823"/>
    <x v="2"/>
    <x v="7"/>
    <s v="Sauder Classic Bookcase"/>
    <n v="12068.33"/>
    <n v="10"/>
    <x v="3"/>
    <n v="2975.97"/>
    <n v="0.24659335633016333"/>
  </r>
  <r>
    <n v="5917"/>
    <x v="5916"/>
    <d v="2024-10-27T00:00:00"/>
    <x v="0"/>
    <x v="3"/>
    <x v="24"/>
    <d v="2024-11-03T00:00:00"/>
    <n v="7"/>
    <s v="Standard Class"/>
    <s v="CU-00138"/>
    <x v="197"/>
    <s v="Corporate"/>
    <s v="United States"/>
    <s v="New Orleans"/>
    <s v="Louisiana"/>
    <s v="88078"/>
    <x v="3"/>
    <s v="TEC-ACC-17369"/>
    <x v="0"/>
    <x v="0"/>
    <s v="Memorex Mini Travel Drive 64 GB"/>
    <n v="5673.25"/>
    <n v="9"/>
    <x v="4"/>
    <n v="-171.81"/>
    <n v="-3.0284228616754064E-2"/>
  </r>
  <r>
    <n v="5918"/>
    <x v="5917"/>
    <d v="2024-11-23T00:00:00"/>
    <x v="0"/>
    <x v="4"/>
    <x v="4"/>
    <d v="2024-11-29T00:00:00"/>
    <n v="6"/>
    <s v="Standard Class"/>
    <s v="CU-00092"/>
    <x v="7"/>
    <s v="Home Office"/>
    <s v="United States"/>
    <s v="Chicago"/>
    <s v="Illinois"/>
    <s v="30291"/>
    <x v="0"/>
    <s v="OFF-FAS-98247"/>
    <x v="1"/>
    <x v="9"/>
    <s v="Binder clips medium"/>
    <n v="246.7"/>
    <n v="11"/>
    <x v="3"/>
    <n v="31.56"/>
    <n v="0.12792865828942035"/>
  </r>
  <r>
    <n v="5919"/>
    <x v="5918"/>
    <d v="2023-07-29T00:00:00"/>
    <x v="3"/>
    <x v="7"/>
    <x v="41"/>
    <d v="2023-08-05T00:00:00"/>
    <n v="7"/>
    <s v="Standard Class"/>
    <s v="CU-00491"/>
    <x v="220"/>
    <s v="Consumer"/>
    <s v="United States"/>
    <s v="Miami"/>
    <s v="Florida"/>
    <s v="50227"/>
    <x v="3"/>
    <s v="OFF-STO-10966"/>
    <x v="1"/>
    <x v="8"/>
    <s v="Fellowes Stor/File Storage Boxes"/>
    <n v="126.87"/>
    <n v="6"/>
    <x v="3"/>
    <n v="4.5"/>
    <n v="3.5469378103570585E-2"/>
  </r>
  <r>
    <n v="5920"/>
    <x v="5919"/>
    <d v="2022-02-01T00:00:00"/>
    <x v="1"/>
    <x v="9"/>
    <x v="17"/>
    <d v="2022-02-04T00:00:00"/>
    <n v="3"/>
    <s v="First Class"/>
    <s v="CU-00257"/>
    <x v="242"/>
    <s v="Consumer"/>
    <s v="United States"/>
    <s v="Atlanta"/>
    <s v="Georgia"/>
    <s v="34928"/>
    <x v="3"/>
    <s v="TEC-MAC-38163"/>
    <x v="0"/>
    <x v="12"/>
    <s v="Epson Stylus Photo R280"/>
    <n v="418.01"/>
    <n v="5"/>
    <x v="2"/>
    <n v="79.900000000000006"/>
    <n v="0.19114375254180524"/>
  </r>
  <r>
    <n v="5921"/>
    <x v="5920"/>
    <d v="2022-11-08T00:00:00"/>
    <x v="1"/>
    <x v="4"/>
    <x v="20"/>
    <d v="2022-11-14T00:00:00"/>
    <n v="6"/>
    <s v="Second Class"/>
    <s v="CU-00410"/>
    <x v="166"/>
    <s v="Home Office"/>
    <s v="United States"/>
    <s v="Seattle"/>
    <s v="Washington"/>
    <s v="97099"/>
    <x v="1"/>
    <s v="OFF-SUP-57537"/>
    <x v="1"/>
    <x v="5"/>
    <s v="Dixon Ticonderoga Pencils"/>
    <n v="184.32"/>
    <n v="2"/>
    <x v="3"/>
    <n v="82.63"/>
    <n v="0.44829644097222221"/>
  </r>
  <r>
    <n v="5922"/>
    <x v="5921"/>
    <d v="2023-06-05T00:00:00"/>
    <x v="3"/>
    <x v="2"/>
    <x v="37"/>
    <d v="2023-06-11T00:00:00"/>
    <n v="6"/>
    <s v="Second Class"/>
    <s v="CU-00349"/>
    <x v="266"/>
    <s v="Consumer"/>
    <s v="United States"/>
    <s v="Boston"/>
    <s v="Massachusetts"/>
    <s v="19770"/>
    <x v="2"/>
    <s v="FUR-CHA-60887"/>
    <x v="2"/>
    <x v="13"/>
    <s v="Hon Deluxe Fabric Upholstered Stacking Chairs"/>
    <n v="4581.46"/>
    <n v="9"/>
    <x v="3"/>
    <n v="-752.71"/>
    <n v="-0.16429478812430973"/>
  </r>
  <r>
    <n v="5923"/>
    <x v="5922"/>
    <d v="2024-04-26T00:00:00"/>
    <x v="0"/>
    <x v="0"/>
    <x v="0"/>
    <d v="2024-04-26T00:00:00"/>
    <n v="0"/>
    <s v="Same Day"/>
    <s v="CU-00544"/>
    <x v="280"/>
    <s v="Corporate"/>
    <s v="United States"/>
    <s v="Boston"/>
    <s v="Massachusetts"/>
    <s v="93394"/>
    <x v="2"/>
    <s v="TEC-PHO-67361"/>
    <x v="0"/>
    <x v="2"/>
    <s v="Samsung Galaxy A52"/>
    <n v="1197.0899999999999"/>
    <n v="1"/>
    <x v="4"/>
    <n v="219.34"/>
    <n v="0.18322766040982719"/>
  </r>
  <r>
    <n v="5924"/>
    <x v="5923"/>
    <d v="2021-06-12T00:00:00"/>
    <x v="2"/>
    <x v="2"/>
    <x v="18"/>
    <d v="2021-06-14T00:00:00"/>
    <n v="2"/>
    <s v="First Class"/>
    <s v="CU-00346"/>
    <x v="176"/>
    <s v="Home Office"/>
    <s v="United States"/>
    <s v="Chicago"/>
    <s v="Illinois"/>
    <s v="30867"/>
    <x v="0"/>
    <s v="OFF-APP-86787"/>
    <x v="1"/>
    <x v="6"/>
    <s v="Fellowes PB500 Electric Punch Binding Machine"/>
    <n v="252.92"/>
    <n v="6"/>
    <x v="4"/>
    <n v="70.22"/>
    <n v="0.27763719753281674"/>
  </r>
  <r>
    <n v="5925"/>
    <x v="5924"/>
    <d v="2023-02-21T00:00:00"/>
    <x v="3"/>
    <x v="9"/>
    <x v="23"/>
    <d v="2023-02-23T00:00:00"/>
    <n v="2"/>
    <s v="First Class"/>
    <s v="CU-00185"/>
    <x v="79"/>
    <s v="Consumer"/>
    <s v="United States"/>
    <s v="Charlotte"/>
    <s v="North Carolina"/>
    <s v="75947"/>
    <x v="3"/>
    <s v="FUR-CHA-44568"/>
    <x v="2"/>
    <x v="13"/>
    <s v="Harbour Creations 67200 Series"/>
    <n v="21076.74"/>
    <n v="11"/>
    <x v="3"/>
    <n v="1656.84"/>
    <n v="7.8609879896037044E-2"/>
  </r>
  <r>
    <n v="5926"/>
    <x v="5925"/>
    <d v="2024-12-15T00:00:00"/>
    <x v="0"/>
    <x v="5"/>
    <x v="44"/>
    <d v="2024-12-22T00:00:00"/>
    <n v="7"/>
    <s v="Standard Class"/>
    <s v="CU-00231"/>
    <x v="285"/>
    <s v="Corporate"/>
    <s v="United States"/>
    <s v="Chicago"/>
    <s v="Illinois"/>
    <s v="60397"/>
    <x v="0"/>
    <s v="TEC-ACC-35350"/>
    <x v="0"/>
    <x v="0"/>
    <s v="SanDisk Ultra 64GB"/>
    <n v="2893.99"/>
    <n v="6"/>
    <x v="3"/>
    <n v="1074.47"/>
    <n v="0.3712763347489107"/>
  </r>
  <r>
    <n v="5927"/>
    <x v="5926"/>
    <d v="2021-02-20T00:00:00"/>
    <x v="2"/>
    <x v="9"/>
    <x v="13"/>
    <d v="2021-02-24T00:00:00"/>
    <n v="4"/>
    <s v="Second Class"/>
    <s v="CU-00779"/>
    <x v="236"/>
    <s v="Consumer"/>
    <s v="United States"/>
    <s v="Washington DC"/>
    <s v="District of Columbia"/>
    <s v="39762"/>
    <x v="2"/>
    <s v="OFF-APP-80984"/>
    <x v="1"/>
    <x v="6"/>
    <s v="Fellowes PB500 Electric Punch Binding Machine"/>
    <n v="541.79999999999995"/>
    <n v="3"/>
    <x v="2"/>
    <n v="131.25"/>
    <n v="0.24224806201550389"/>
  </r>
  <r>
    <n v="5928"/>
    <x v="5927"/>
    <d v="2024-11-28T00:00:00"/>
    <x v="0"/>
    <x v="4"/>
    <x v="4"/>
    <d v="2024-12-03T00:00:00"/>
    <n v="5"/>
    <s v="Second Class"/>
    <s v="CU-00784"/>
    <x v="129"/>
    <s v="Corporate"/>
    <s v="United States"/>
    <s v="Denver"/>
    <s v="Colorado"/>
    <s v="49301"/>
    <x v="0"/>
    <s v="TEC-ACC-55568"/>
    <x v="0"/>
    <x v="0"/>
    <s v="Memorex Mini Travel Drive 64 GB"/>
    <n v="3661.62"/>
    <n v="9"/>
    <x v="0"/>
    <n v="73"/>
    <n v="1.9936530825153894E-2"/>
  </r>
  <r>
    <n v="5929"/>
    <x v="5928"/>
    <d v="2024-02-26T00:00:00"/>
    <x v="0"/>
    <x v="9"/>
    <x v="16"/>
    <d v="2024-02-26T00:00:00"/>
    <n v="0"/>
    <s v="Same Day"/>
    <s v="CU-00742"/>
    <x v="18"/>
    <s v="Consumer"/>
    <s v="United States"/>
    <s v="Los Angeles"/>
    <s v="California"/>
    <s v="48158"/>
    <x v="1"/>
    <s v="FUR-FUR-46045"/>
    <x v="2"/>
    <x v="10"/>
    <s v="Howard Miller 11.75 Diameter"/>
    <n v="8956.3799999999992"/>
    <n v="7"/>
    <x v="5"/>
    <n v="-1739.66"/>
    <n v="-0.1942369573421405"/>
  </r>
  <r>
    <n v="5930"/>
    <x v="5929"/>
    <d v="2022-09-01T00:00:00"/>
    <x v="1"/>
    <x v="8"/>
    <x v="36"/>
    <d v="2022-09-03T00:00:00"/>
    <n v="2"/>
    <s v="First Class"/>
    <s v="CU-00075"/>
    <x v="53"/>
    <s v="Consumer"/>
    <s v="United States"/>
    <s v="Las Vegas"/>
    <s v="Nevada"/>
    <s v="23346"/>
    <x v="1"/>
    <s v="FUR-TAB-29669"/>
    <x v="2"/>
    <x v="14"/>
    <s v="Bretford CR4500 Series Slim Rectangular Table"/>
    <n v="1344.36"/>
    <n v="2"/>
    <x v="4"/>
    <n v="309.33999999999997"/>
    <n v="0.23010205599690559"/>
  </r>
  <r>
    <n v="5931"/>
    <x v="5930"/>
    <d v="2023-08-13T00:00:00"/>
    <x v="3"/>
    <x v="6"/>
    <x v="26"/>
    <d v="2023-08-15T00:00:00"/>
    <n v="2"/>
    <s v="First Class"/>
    <s v="CU-00216"/>
    <x v="26"/>
    <s v="Corporate"/>
    <s v="United States"/>
    <s v="Chicago"/>
    <s v="Illinois"/>
    <s v="96224"/>
    <x v="0"/>
    <s v="OFF-SUP-68994"/>
    <x v="1"/>
    <x v="5"/>
    <s v="Fiskars 8&quot; Scissors"/>
    <n v="129.85"/>
    <n v="3"/>
    <x v="4"/>
    <n v="19.75"/>
    <n v="0.15209857527916829"/>
  </r>
  <r>
    <n v="5932"/>
    <x v="5931"/>
    <d v="2022-10-17T00:00:00"/>
    <x v="1"/>
    <x v="3"/>
    <x v="3"/>
    <d v="2022-10-18T00:00:00"/>
    <n v="1"/>
    <s v="First Class"/>
    <s v="CU-00188"/>
    <x v="52"/>
    <s v="Corporate"/>
    <s v="United States"/>
    <s v="Seattle"/>
    <s v="Washington"/>
    <s v="70747"/>
    <x v="1"/>
    <s v="TEC-MAC-65488"/>
    <x v="0"/>
    <x v="12"/>
    <s v="Hoover Stair Vacuum 515 Corded"/>
    <n v="7063.3"/>
    <n v="14"/>
    <x v="2"/>
    <n v="288.64999999999998"/>
    <n v="4.0866167372191467E-2"/>
  </r>
  <r>
    <n v="5933"/>
    <x v="5932"/>
    <d v="2021-01-27T00:00:00"/>
    <x v="2"/>
    <x v="1"/>
    <x v="25"/>
    <d v="2021-02-02T00:00:00"/>
    <n v="6"/>
    <s v="Standard Class"/>
    <s v="CU-00045"/>
    <x v="228"/>
    <s v="Corporate"/>
    <s v="United States"/>
    <s v="Nashville"/>
    <s v="Tennessee"/>
    <s v="89852"/>
    <x v="3"/>
    <s v="TEC-MAC-67757"/>
    <x v="0"/>
    <x v="12"/>
    <s v="Lexmark MX611dhe Monochrome Laser Printer"/>
    <n v="356.53"/>
    <n v="8"/>
    <x v="2"/>
    <n v="77.69"/>
    <n v="0.21790592656999411"/>
  </r>
  <r>
    <n v="5934"/>
    <x v="5933"/>
    <d v="2024-01-28T00:00:00"/>
    <x v="0"/>
    <x v="1"/>
    <x v="33"/>
    <d v="2024-02-03T00:00:00"/>
    <n v="6"/>
    <s v="Standard Class"/>
    <s v="CU-00465"/>
    <x v="59"/>
    <s v="Home Office"/>
    <s v="United States"/>
    <s v="Las Vegas"/>
    <s v="Nevada"/>
    <s v="60299"/>
    <x v="1"/>
    <s v="OFF-STO-69139"/>
    <x v="1"/>
    <x v="8"/>
    <s v="Steelmaster by MMF Industries Locking Cash Box"/>
    <n v="693.23"/>
    <n v="7"/>
    <x v="3"/>
    <n v="251.96"/>
    <n v="0.36345801537729183"/>
  </r>
  <r>
    <n v="5935"/>
    <x v="5934"/>
    <d v="2021-10-25T00:00:00"/>
    <x v="2"/>
    <x v="3"/>
    <x v="10"/>
    <d v="2021-10-25T00:00:00"/>
    <n v="0"/>
    <s v="Same Day"/>
    <s v="CU-00566"/>
    <x v="11"/>
    <s v="Consumer"/>
    <s v="United States"/>
    <s v="Atlanta"/>
    <s v="Georgia"/>
    <s v="34001"/>
    <x v="3"/>
    <s v="OFF-APP-31325"/>
    <x v="1"/>
    <x v="6"/>
    <s v="Fellowes PB500 Electric Punch Binding Machine"/>
    <n v="921.48"/>
    <n v="4"/>
    <x v="2"/>
    <n v="353.53"/>
    <n v="0.38365455571471974"/>
  </r>
  <r>
    <n v="5936"/>
    <x v="5935"/>
    <d v="2021-09-13T00:00:00"/>
    <x v="2"/>
    <x v="8"/>
    <x v="38"/>
    <d v="2021-09-19T00:00:00"/>
    <n v="6"/>
    <s v="Standard Class"/>
    <s v="CU-00093"/>
    <x v="71"/>
    <s v="Corporate"/>
    <s v="United States"/>
    <s v="Denver"/>
    <s v="Colorado"/>
    <s v="62163"/>
    <x v="0"/>
    <s v="TEC-PHO-76673"/>
    <x v="0"/>
    <x v="2"/>
    <s v="Apple iPhone SE"/>
    <n v="147.55000000000001"/>
    <n v="1"/>
    <x v="0"/>
    <n v="46.49"/>
    <n v="0.31507963402236527"/>
  </r>
  <r>
    <n v="5937"/>
    <x v="5936"/>
    <d v="2024-05-15T00:00:00"/>
    <x v="0"/>
    <x v="11"/>
    <x v="30"/>
    <d v="2024-05-17T00:00:00"/>
    <n v="2"/>
    <s v="First Class"/>
    <s v="CU-00450"/>
    <x v="89"/>
    <s v="Corporate"/>
    <s v="United States"/>
    <s v="Los Angeles"/>
    <s v="California"/>
    <s v="44233"/>
    <x v="1"/>
    <s v="FUR-FUR-67052"/>
    <x v="2"/>
    <x v="10"/>
    <s v="Howard Miller 11.75 Diameter"/>
    <n v="2802.04"/>
    <n v="11"/>
    <x v="3"/>
    <n v="-333.16"/>
    <n v="-0.11889908780745458"/>
  </r>
  <r>
    <n v="5938"/>
    <x v="5937"/>
    <d v="2021-04-25T00:00:00"/>
    <x v="2"/>
    <x v="0"/>
    <x v="19"/>
    <d v="2021-04-26T00:00:00"/>
    <n v="1"/>
    <s v="First Class"/>
    <s v="CU-00143"/>
    <x v="307"/>
    <s v="Home Office"/>
    <s v="United States"/>
    <s v="Minneapolis"/>
    <s v="Minnesota"/>
    <s v="22099"/>
    <x v="0"/>
    <s v="TEC-ACC-71917"/>
    <x v="0"/>
    <x v="0"/>
    <s v="Kensington 62348"/>
    <n v="15562.94"/>
    <n v="11"/>
    <x v="3"/>
    <n v="-2217.25"/>
    <n v="-0.1424698675186051"/>
  </r>
  <r>
    <n v="5939"/>
    <x v="5938"/>
    <d v="2021-03-23T00:00:00"/>
    <x v="2"/>
    <x v="10"/>
    <x v="21"/>
    <d v="2021-03-28T00:00:00"/>
    <n v="5"/>
    <s v="Second Class"/>
    <s v="CU-00432"/>
    <x v="12"/>
    <s v="Corporate"/>
    <s v="United States"/>
    <s v="Nashville"/>
    <s v="Tennessee"/>
    <s v="58682"/>
    <x v="3"/>
    <s v="FUR-FUR-56062"/>
    <x v="2"/>
    <x v="10"/>
    <s v="Acme Flexible Frame Partition"/>
    <n v="7721.57"/>
    <n v="12"/>
    <x v="1"/>
    <n v="1965.04"/>
    <n v="0.25448710560158105"/>
  </r>
  <r>
    <n v="5940"/>
    <x v="5939"/>
    <d v="2024-12-25T00:00:00"/>
    <x v="0"/>
    <x v="5"/>
    <x v="44"/>
    <d v="2024-12-25T00:00:00"/>
    <n v="0"/>
    <s v="Same Day"/>
    <s v="CU-00602"/>
    <x v="257"/>
    <s v="Consumer"/>
    <s v="United States"/>
    <s v="Atlanta"/>
    <s v="Georgia"/>
    <s v="45816"/>
    <x v="3"/>
    <s v="FUR-CHA-99971"/>
    <x v="2"/>
    <x v="13"/>
    <s v="Harbour Creations 67200 Series"/>
    <n v="2230.7600000000002"/>
    <n v="5"/>
    <x v="3"/>
    <n v="600.44000000000005"/>
    <n v="0.26916387240223061"/>
  </r>
  <r>
    <n v="5941"/>
    <x v="5940"/>
    <d v="2024-04-04T00:00:00"/>
    <x v="0"/>
    <x v="0"/>
    <x v="0"/>
    <d v="2024-04-10T00:00:00"/>
    <n v="6"/>
    <s v="Second Class"/>
    <s v="CU-00245"/>
    <x v="330"/>
    <s v="Corporate"/>
    <s v="United States"/>
    <s v="New York"/>
    <s v="New York"/>
    <s v="77631"/>
    <x v="2"/>
    <s v="FUR-FUR-13189"/>
    <x v="2"/>
    <x v="10"/>
    <s v="Acme Flexible Frame Partition"/>
    <n v="111.28"/>
    <n v="1"/>
    <x v="5"/>
    <n v="21.91"/>
    <n v="0.19689072609633357"/>
  </r>
  <r>
    <n v="5942"/>
    <x v="5941"/>
    <d v="2024-07-09T00:00:00"/>
    <x v="0"/>
    <x v="7"/>
    <x v="28"/>
    <d v="2024-07-09T00:00:00"/>
    <n v="0"/>
    <s v="Same Day"/>
    <s v="CU-00336"/>
    <x v="101"/>
    <s v="Corporate"/>
    <s v="United States"/>
    <s v="Los Angeles"/>
    <s v="California"/>
    <s v="55208"/>
    <x v="1"/>
    <s v="FUR-FUR-23013"/>
    <x v="2"/>
    <x v="10"/>
    <s v="Eldon Expressions Punched Metal &amp; Wood Desk Accessories"/>
    <n v="2723.83"/>
    <n v="3"/>
    <x v="3"/>
    <n v="36.700000000000003"/>
    <n v="1.347367493566045E-2"/>
  </r>
  <r>
    <n v="5943"/>
    <x v="5942"/>
    <d v="2022-08-30T00:00:00"/>
    <x v="1"/>
    <x v="6"/>
    <x v="43"/>
    <d v="2022-08-30T00:00:00"/>
    <n v="0"/>
    <s v="Same Day"/>
    <s v="CU-00124"/>
    <x v="223"/>
    <s v="Consumer"/>
    <s v="United States"/>
    <s v="Nashville"/>
    <s v="Tennessee"/>
    <s v="91788"/>
    <x v="3"/>
    <s v="FUR-FUR-17011"/>
    <x v="2"/>
    <x v="10"/>
    <s v="Eldon Expressions Punched Metal &amp; Wood Desk Accessories"/>
    <n v="3530.32"/>
    <n v="14"/>
    <x v="5"/>
    <n v="219.15"/>
    <n v="6.2076525640735118E-2"/>
  </r>
  <r>
    <n v="5944"/>
    <x v="5943"/>
    <d v="2024-09-13T00:00:00"/>
    <x v="0"/>
    <x v="8"/>
    <x v="15"/>
    <d v="2024-09-13T00:00:00"/>
    <n v="0"/>
    <s v="Same Day"/>
    <s v="CU-00332"/>
    <x v="146"/>
    <s v="Corporate"/>
    <s v="United States"/>
    <s v="Seattle"/>
    <s v="Washington"/>
    <s v="33757"/>
    <x v="1"/>
    <s v="TEC-ACC-47511"/>
    <x v="0"/>
    <x v="0"/>
    <s v="SanDisk Ultra 64GB"/>
    <n v="7595.26"/>
    <n v="8"/>
    <x v="2"/>
    <n v="2108.35"/>
    <n v="0.27758760068779736"/>
  </r>
  <r>
    <n v="5945"/>
    <x v="5944"/>
    <d v="2022-03-25T00:00:00"/>
    <x v="1"/>
    <x v="10"/>
    <x v="47"/>
    <d v="2022-03-26T00:00:00"/>
    <n v="1"/>
    <s v="First Class"/>
    <s v="CU-00490"/>
    <x v="175"/>
    <s v="Corporate"/>
    <s v="United States"/>
    <s v="Miami"/>
    <s v="Florida"/>
    <s v="59569"/>
    <x v="3"/>
    <s v="TEC-ACC-88222"/>
    <x v="0"/>
    <x v="0"/>
    <s v="Logitech MK550 Wireless Wave Keyboard and Mouse"/>
    <n v="9251.5"/>
    <n v="10"/>
    <x v="5"/>
    <n v="1455.83"/>
    <n v="0.15736150894449549"/>
  </r>
  <r>
    <n v="5946"/>
    <x v="5945"/>
    <d v="2021-02-06T00:00:00"/>
    <x v="2"/>
    <x v="9"/>
    <x v="13"/>
    <d v="2021-02-10T00:00:00"/>
    <n v="4"/>
    <s v="Second Class"/>
    <s v="CU-00179"/>
    <x v="193"/>
    <s v="Home Office"/>
    <s v="United States"/>
    <s v="Charlotte"/>
    <s v="North Carolina"/>
    <s v="96559"/>
    <x v="3"/>
    <s v="FUR-BOO-62130"/>
    <x v="2"/>
    <x v="7"/>
    <s v="O'Sullivan 2-Shelf Bookcase"/>
    <n v="5342.35"/>
    <n v="7"/>
    <x v="2"/>
    <n v="1070.93"/>
    <n v="0.20046047151534438"/>
  </r>
  <r>
    <n v="5947"/>
    <x v="5946"/>
    <d v="2022-01-15T00:00:00"/>
    <x v="1"/>
    <x v="1"/>
    <x v="1"/>
    <d v="2022-01-20T00:00:00"/>
    <n v="5"/>
    <s v="Second Class"/>
    <s v="CU-00792"/>
    <x v="11"/>
    <s v="Home Office"/>
    <s v="United States"/>
    <s v="Los Angeles"/>
    <s v="California"/>
    <s v="79433"/>
    <x v="1"/>
    <s v="TEC-ACC-62906"/>
    <x v="0"/>
    <x v="0"/>
    <s v="Kensington 62348"/>
    <n v="2172.0300000000002"/>
    <n v="2"/>
    <x v="3"/>
    <n v="658.72"/>
    <n v="0.30327389584858405"/>
  </r>
  <r>
    <n v="5948"/>
    <x v="5947"/>
    <d v="2023-11-10T00:00:00"/>
    <x v="3"/>
    <x v="4"/>
    <x v="22"/>
    <d v="2023-11-10T00:00:00"/>
    <n v="0"/>
    <s v="Same Day"/>
    <s v="CU-00049"/>
    <x v="121"/>
    <s v="Consumer"/>
    <s v="United States"/>
    <s v="Miami"/>
    <s v="Florida"/>
    <s v="71660"/>
    <x v="3"/>
    <s v="FUR-TAB-69775"/>
    <x v="2"/>
    <x v="14"/>
    <s v="Bevis Round Conference Table"/>
    <n v="591.52"/>
    <n v="1"/>
    <x v="1"/>
    <n v="-3.55"/>
    <n v="-6.0014876927238303E-3"/>
  </r>
  <r>
    <n v="5949"/>
    <x v="5948"/>
    <d v="2024-09-15T00:00:00"/>
    <x v="0"/>
    <x v="8"/>
    <x v="15"/>
    <d v="2024-09-21T00:00:00"/>
    <n v="6"/>
    <s v="Standard Class"/>
    <s v="CU-00714"/>
    <x v="234"/>
    <s v="Consumer"/>
    <s v="United States"/>
    <s v="Seattle"/>
    <s v="Washington"/>
    <s v="50672"/>
    <x v="1"/>
    <s v="FUR-CHA-71101"/>
    <x v="2"/>
    <x v="13"/>
    <s v="Harbour Creations 67200 Series"/>
    <n v="511.34"/>
    <n v="6"/>
    <x v="3"/>
    <n v="108.28"/>
    <n v="0.21175734345054173"/>
  </r>
  <r>
    <n v="5950"/>
    <x v="5949"/>
    <d v="2023-06-28T00:00:00"/>
    <x v="3"/>
    <x v="2"/>
    <x v="37"/>
    <d v="2023-07-04T00:00:00"/>
    <n v="6"/>
    <s v="Standard Class"/>
    <s v="CU-00730"/>
    <x v="75"/>
    <s v="Corporate"/>
    <s v="United States"/>
    <s v="Atlanta"/>
    <s v="Georgia"/>
    <s v="88727"/>
    <x v="3"/>
    <s v="FUR-TAB-84348"/>
    <x v="2"/>
    <x v="14"/>
    <s v="Bevis Round Conference Table"/>
    <n v="2434.33"/>
    <n v="12"/>
    <x v="5"/>
    <n v="655.03"/>
    <n v="0.26908019865835775"/>
  </r>
  <r>
    <n v="5951"/>
    <x v="5950"/>
    <d v="2021-02-21T00:00:00"/>
    <x v="2"/>
    <x v="9"/>
    <x v="13"/>
    <d v="2021-02-26T00:00:00"/>
    <n v="5"/>
    <s v="Second Class"/>
    <s v="CU-00629"/>
    <x v="228"/>
    <s v="Corporate"/>
    <s v="United States"/>
    <s v="Houston"/>
    <s v="Texas"/>
    <s v="28052"/>
    <x v="0"/>
    <s v="OFF-STO-13846"/>
    <x v="1"/>
    <x v="8"/>
    <s v="Stur-D-Store Shelving Unit"/>
    <n v="2309.75"/>
    <n v="10"/>
    <x v="3"/>
    <n v="279.66000000000003"/>
    <n v="0.12107803874878234"/>
  </r>
  <r>
    <n v="5952"/>
    <x v="5951"/>
    <d v="2024-02-05T00:00:00"/>
    <x v="0"/>
    <x v="9"/>
    <x v="16"/>
    <d v="2024-02-08T00:00:00"/>
    <n v="3"/>
    <s v="First Class"/>
    <s v="CU-00443"/>
    <x v="243"/>
    <s v="Corporate"/>
    <s v="United States"/>
    <s v="Seattle"/>
    <s v="Washington"/>
    <s v="72469"/>
    <x v="1"/>
    <s v="OFF-FAS-38405"/>
    <x v="1"/>
    <x v="9"/>
    <s v="Advantus 75305 EasyClose Envelopes"/>
    <n v="93.73"/>
    <n v="8"/>
    <x v="3"/>
    <n v="38.36"/>
    <n v="0.40926064227035097"/>
  </r>
  <r>
    <n v="5953"/>
    <x v="5952"/>
    <d v="2024-06-10T00:00:00"/>
    <x v="0"/>
    <x v="2"/>
    <x v="2"/>
    <d v="2024-06-16T00:00:00"/>
    <n v="6"/>
    <s v="Standard Class"/>
    <s v="CU-00461"/>
    <x v="190"/>
    <s v="Corporate"/>
    <s v="United States"/>
    <s v="Charlotte"/>
    <s v="North Carolina"/>
    <s v="54986"/>
    <x v="3"/>
    <s v="TEC-ACC-82606"/>
    <x v="0"/>
    <x v="0"/>
    <s v="Memorex Mini Travel Drive 64 GB"/>
    <n v="705.37"/>
    <n v="11"/>
    <x v="2"/>
    <n v="101.98"/>
    <n v="0.1445766051859308"/>
  </r>
  <r>
    <n v="5954"/>
    <x v="5953"/>
    <d v="2022-03-02T00:00:00"/>
    <x v="1"/>
    <x v="10"/>
    <x v="47"/>
    <d v="2022-03-07T00:00:00"/>
    <n v="5"/>
    <s v="Second Class"/>
    <s v="CU-00493"/>
    <x v="72"/>
    <s v="Consumer"/>
    <s v="United States"/>
    <s v="Portland"/>
    <s v="Oregon"/>
    <s v="70627"/>
    <x v="1"/>
    <s v="FUR-BOO-29253"/>
    <x v="2"/>
    <x v="7"/>
    <s v="O'Sullivan 2-Shelf Bookcase"/>
    <n v="2237.16"/>
    <n v="10"/>
    <x v="3"/>
    <n v="767.71"/>
    <n v="0.34316275992776563"/>
  </r>
  <r>
    <n v="5955"/>
    <x v="5954"/>
    <d v="2022-10-22T00:00:00"/>
    <x v="1"/>
    <x v="3"/>
    <x v="3"/>
    <d v="2022-10-29T00:00:00"/>
    <n v="7"/>
    <s v="Standard Class"/>
    <s v="CU-00553"/>
    <x v="36"/>
    <s v="Corporate"/>
    <s v="United States"/>
    <s v="Seattle"/>
    <s v="Washington"/>
    <s v="75523"/>
    <x v="1"/>
    <s v="FUR-CHA-10993"/>
    <x v="2"/>
    <x v="13"/>
    <s v="Hon Deluxe Fabric Upholstered Stacking Chairs"/>
    <n v="2466.83"/>
    <n v="2"/>
    <x v="5"/>
    <n v="267.57"/>
    <n v="0.10846714204059461"/>
  </r>
  <r>
    <n v="5956"/>
    <x v="5955"/>
    <d v="2024-09-04T00:00:00"/>
    <x v="0"/>
    <x v="8"/>
    <x v="15"/>
    <d v="2024-09-12T00:00:00"/>
    <n v="8"/>
    <s v="Standard Class"/>
    <s v="CU-00475"/>
    <x v="56"/>
    <s v="Consumer"/>
    <s v="United States"/>
    <s v="Seattle"/>
    <s v="Washington"/>
    <s v="44117"/>
    <x v="1"/>
    <s v="TEC-ACC-57507"/>
    <x v="0"/>
    <x v="0"/>
    <s v="Memorex Mini Travel Drive 64 GB"/>
    <n v="10911.28"/>
    <n v="10"/>
    <x v="3"/>
    <n v="1259.6199999999999"/>
    <n v="0.11544200130507143"/>
  </r>
  <r>
    <n v="5957"/>
    <x v="5956"/>
    <d v="2022-12-24T00:00:00"/>
    <x v="1"/>
    <x v="5"/>
    <x v="5"/>
    <d v="2022-12-27T00:00:00"/>
    <n v="3"/>
    <s v="First Class"/>
    <s v="CU-00744"/>
    <x v="133"/>
    <s v="Corporate"/>
    <s v="United States"/>
    <s v="New Orleans"/>
    <s v="Louisiana"/>
    <s v="69118"/>
    <x v="3"/>
    <s v="OFF-LAB-75700"/>
    <x v="1"/>
    <x v="15"/>
    <s v="Avery 503"/>
    <n v="741.68"/>
    <n v="3"/>
    <x v="3"/>
    <n v="182.44"/>
    <n v="0.24598209470391544"/>
  </r>
  <r>
    <n v="5958"/>
    <x v="5957"/>
    <d v="2022-03-04T00:00:00"/>
    <x v="1"/>
    <x v="10"/>
    <x v="47"/>
    <d v="2022-03-10T00:00:00"/>
    <n v="6"/>
    <s v="Standard Class"/>
    <s v="CU-00648"/>
    <x v="280"/>
    <s v="Home Office"/>
    <s v="United States"/>
    <s v="Boston"/>
    <s v="Massachusetts"/>
    <s v="80370"/>
    <x v="2"/>
    <s v="OFF-BIN-41717"/>
    <x v="1"/>
    <x v="3"/>
    <s v="Avery Durable Binders"/>
    <n v="2783.69"/>
    <n v="13"/>
    <x v="3"/>
    <n v="570.74"/>
    <n v="0.20503001411795135"/>
  </r>
  <r>
    <n v="5959"/>
    <x v="5958"/>
    <d v="2024-09-14T00:00:00"/>
    <x v="0"/>
    <x v="8"/>
    <x v="15"/>
    <d v="2024-09-14T00:00:00"/>
    <n v="0"/>
    <s v="Same Day"/>
    <s v="CU-00790"/>
    <x v="268"/>
    <s v="Consumer"/>
    <s v="United States"/>
    <s v="Houston"/>
    <s v="Texas"/>
    <s v="68017"/>
    <x v="0"/>
    <s v="FUR-FUR-88554"/>
    <x v="2"/>
    <x v="10"/>
    <s v="Eldon Expressions Punched Metal &amp; Wood Desk Accessories"/>
    <n v="4949.09"/>
    <n v="7"/>
    <x v="2"/>
    <n v="-966.02"/>
    <n v="-0.19519143923428348"/>
  </r>
  <r>
    <n v="5960"/>
    <x v="5959"/>
    <d v="2023-03-14T00:00:00"/>
    <x v="3"/>
    <x v="10"/>
    <x v="45"/>
    <d v="2023-03-19T00:00:00"/>
    <n v="5"/>
    <s v="Standard Class"/>
    <s v="CU-00608"/>
    <x v="182"/>
    <s v="Corporate"/>
    <s v="United States"/>
    <s v="Atlanta"/>
    <s v="Georgia"/>
    <s v="41733"/>
    <x v="3"/>
    <s v="TEC-MAC-91530"/>
    <x v="0"/>
    <x v="12"/>
    <s v="Hoover Stair Vacuum 515 Corded"/>
    <n v="7379.71"/>
    <n v="7"/>
    <x v="2"/>
    <n v="2173.19"/>
    <n v="0.29448176147843208"/>
  </r>
  <r>
    <n v="5961"/>
    <x v="5960"/>
    <d v="2022-01-19T00:00:00"/>
    <x v="1"/>
    <x v="1"/>
    <x v="1"/>
    <d v="2022-01-19T00:00:00"/>
    <n v="0"/>
    <s v="Same Day"/>
    <s v="CU-00554"/>
    <x v="326"/>
    <s v="Consumer"/>
    <s v="United States"/>
    <s v="Nashville"/>
    <s v="Tennessee"/>
    <s v="67992"/>
    <x v="3"/>
    <s v="FUR-TAB-32178"/>
    <x v="2"/>
    <x v="14"/>
    <s v="Bevis Round Conference Table"/>
    <n v="18553.28"/>
    <n v="12"/>
    <x v="2"/>
    <n v="-1990.87"/>
    <n v="-0.10730555459735422"/>
  </r>
  <r>
    <n v="5962"/>
    <x v="5961"/>
    <d v="2024-02-03T00:00:00"/>
    <x v="0"/>
    <x v="9"/>
    <x v="16"/>
    <d v="2024-02-03T00:00:00"/>
    <n v="0"/>
    <s v="Same Day"/>
    <s v="CU-00571"/>
    <x v="182"/>
    <s v="Corporate"/>
    <s v="United States"/>
    <s v="Houston"/>
    <s v="Texas"/>
    <s v="16767"/>
    <x v="0"/>
    <s v="TEC-ACC-66867"/>
    <x v="0"/>
    <x v="0"/>
    <s v="SanDisk Ultra 64GB"/>
    <n v="7159.37"/>
    <n v="7"/>
    <x v="3"/>
    <n v="1881.35"/>
    <n v="0.26278150172431375"/>
  </r>
  <r>
    <n v="5963"/>
    <x v="5962"/>
    <d v="2021-11-06T00:00:00"/>
    <x v="2"/>
    <x v="4"/>
    <x v="8"/>
    <d v="2021-11-06T00:00:00"/>
    <n v="0"/>
    <s v="Same Day"/>
    <s v="CU-00689"/>
    <x v="58"/>
    <s v="Consumer"/>
    <s v="United States"/>
    <s v="Washington DC"/>
    <s v="District of Columbia"/>
    <s v="38521"/>
    <x v="2"/>
    <s v="TEC-COP-84867"/>
    <x v="0"/>
    <x v="11"/>
    <s v="Hewlett Packard 610 Multi-Function Printer"/>
    <n v="2573.36"/>
    <n v="11"/>
    <x v="1"/>
    <n v="936.35"/>
    <n v="0.36386280971181645"/>
  </r>
  <r>
    <n v="5964"/>
    <x v="5963"/>
    <d v="2024-06-05T00:00:00"/>
    <x v="0"/>
    <x v="2"/>
    <x v="2"/>
    <d v="2024-06-10T00:00:00"/>
    <n v="5"/>
    <s v="Standard Class"/>
    <s v="CU-00289"/>
    <x v="31"/>
    <s v="Corporate"/>
    <s v="United States"/>
    <s v="Chicago"/>
    <s v="Illinois"/>
    <s v="33966"/>
    <x v="0"/>
    <s v="FUR-CHA-88661"/>
    <x v="2"/>
    <x v="13"/>
    <s v="Global Troy Executive Chair"/>
    <n v="2148.7600000000002"/>
    <n v="4"/>
    <x v="3"/>
    <n v="-49.03"/>
    <n v="-2.2817811202740183E-2"/>
  </r>
  <r>
    <n v="5965"/>
    <x v="5964"/>
    <d v="2024-12-30T00:00:00"/>
    <x v="0"/>
    <x v="5"/>
    <x v="44"/>
    <d v="2025-01-05T00:00:00"/>
    <n v="6"/>
    <s v="Standard Class"/>
    <s v="CU-00127"/>
    <x v="277"/>
    <s v="Consumer"/>
    <s v="United States"/>
    <s v="San Francisco"/>
    <s v="California"/>
    <s v="93325"/>
    <x v="1"/>
    <s v="FUR-BOO-99277"/>
    <x v="2"/>
    <x v="7"/>
    <s v="Bush Somerset Collection Bookcase"/>
    <n v="14000.56"/>
    <n v="11"/>
    <x v="5"/>
    <n v="1846.75"/>
    <n v="0.13190543806819155"/>
  </r>
  <r>
    <n v="5966"/>
    <x v="5965"/>
    <d v="2022-04-13T00:00:00"/>
    <x v="1"/>
    <x v="0"/>
    <x v="14"/>
    <d v="2022-04-19T00:00:00"/>
    <n v="6"/>
    <s v="Second Class"/>
    <s v="CU-00599"/>
    <x v="8"/>
    <s v="Consumer"/>
    <s v="United States"/>
    <s v="Minneapolis"/>
    <s v="Minnesota"/>
    <s v="25921"/>
    <x v="0"/>
    <s v="TEC-COP-17929"/>
    <x v="0"/>
    <x v="11"/>
    <s v="HP Designjet T520 Inkjet Large Format Printer"/>
    <n v="14409.03"/>
    <n v="10"/>
    <x v="3"/>
    <n v="1164.1500000000001"/>
    <n v="8.0793086002319381E-2"/>
  </r>
  <r>
    <n v="5967"/>
    <x v="5966"/>
    <d v="2021-06-30T00:00:00"/>
    <x v="2"/>
    <x v="2"/>
    <x v="18"/>
    <d v="2021-07-01T00:00:00"/>
    <n v="1"/>
    <s v="First Class"/>
    <s v="CU-00743"/>
    <x v="230"/>
    <s v="Corporate"/>
    <s v="United States"/>
    <s v="Chicago"/>
    <s v="Illinois"/>
    <s v="40784"/>
    <x v="0"/>
    <s v="TEC-COP-28081"/>
    <x v="0"/>
    <x v="11"/>
    <s v="Hewlett Packard 610 Multi-Function Printer"/>
    <n v="1905.41"/>
    <n v="5"/>
    <x v="0"/>
    <n v="-119.01"/>
    <n v="-6.2458998325819637E-2"/>
  </r>
  <r>
    <n v="5968"/>
    <x v="5967"/>
    <d v="2024-04-10T00:00:00"/>
    <x v="0"/>
    <x v="0"/>
    <x v="0"/>
    <d v="2024-04-10T00:00:00"/>
    <n v="0"/>
    <s v="Same Day"/>
    <s v="CU-00454"/>
    <x v="168"/>
    <s v="Corporate"/>
    <s v="United States"/>
    <s v="Portland"/>
    <s v="Oregon"/>
    <s v="48690"/>
    <x v="1"/>
    <s v="FUR-FUR-34933"/>
    <x v="2"/>
    <x v="10"/>
    <s v="Acme Flexible Frame Partition"/>
    <n v="8687.36"/>
    <n v="13"/>
    <x v="3"/>
    <n v="-1195.5999999999999"/>
    <n v="-0.13762523942831884"/>
  </r>
  <r>
    <n v="5969"/>
    <x v="5968"/>
    <d v="2021-09-15T00:00:00"/>
    <x v="2"/>
    <x v="8"/>
    <x v="38"/>
    <d v="2021-09-20T00:00:00"/>
    <n v="5"/>
    <s v="Second Class"/>
    <s v="CU-00610"/>
    <x v="90"/>
    <s v="Consumer"/>
    <s v="United States"/>
    <s v="New Orleans"/>
    <s v="Louisiana"/>
    <s v="89642"/>
    <x v="3"/>
    <s v="FUR-BOO-77026"/>
    <x v="2"/>
    <x v="7"/>
    <s v="O'Sullivan 2-Shelf Bookcase"/>
    <n v="2228.59"/>
    <n v="5"/>
    <x v="3"/>
    <n v="609.55999999999995"/>
    <n v="0.27351823350190024"/>
  </r>
  <r>
    <n v="5970"/>
    <x v="5969"/>
    <d v="2021-03-15T00:00:00"/>
    <x v="2"/>
    <x v="10"/>
    <x v="21"/>
    <d v="2021-03-17T00:00:00"/>
    <n v="2"/>
    <s v="First Class"/>
    <s v="CU-00335"/>
    <x v="283"/>
    <s v="Corporate"/>
    <s v="United States"/>
    <s v="Dallas"/>
    <s v="Texas"/>
    <s v="37880"/>
    <x v="0"/>
    <s v="TEC-COP-42044"/>
    <x v="0"/>
    <x v="11"/>
    <s v="HP Designjet T520 Inkjet Large Format Printer"/>
    <n v="13383.37"/>
    <n v="11"/>
    <x v="3"/>
    <n v="1880.95"/>
    <n v="0.14054382416386904"/>
  </r>
  <r>
    <n v="5971"/>
    <x v="5970"/>
    <d v="2022-12-21T00:00:00"/>
    <x v="1"/>
    <x v="5"/>
    <x v="5"/>
    <d v="2022-12-29T00:00:00"/>
    <n v="8"/>
    <s v="Standard Class"/>
    <s v="CU-00785"/>
    <x v="66"/>
    <s v="Corporate"/>
    <s v="United States"/>
    <s v="Dallas"/>
    <s v="Texas"/>
    <s v="39861"/>
    <x v="0"/>
    <s v="OFF-STO-46728"/>
    <x v="1"/>
    <x v="8"/>
    <s v="Stur-D-Store Shelving Unit"/>
    <n v="324.64999999999998"/>
    <n v="8"/>
    <x v="3"/>
    <n v="5.54"/>
    <n v="1.7064531033420607E-2"/>
  </r>
  <r>
    <n v="5972"/>
    <x v="5971"/>
    <d v="2022-12-10T00:00:00"/>
    <x v="1"/>
    <x v="5"/>
    <x v="5"/>
    <d v="2022-12-15T00:00:00"/>
    <n v="5"/>
    <s v="Second Class"/>
    <s v="CU-00514"/>
    <x v="99"/>
    <s v="Home Office"/>
    <s v="United States"/>
    <s v="Chicago"/>
    <s v="Illinois"/>
    <s v="31425"/>
    <x v="0"/>
    <s v="TEC-COP-66804"/>
    <x v="0"/>
    <x v="11"/>
    <s v="Hewlett Packard 610 Multi-Function Printer"/>
    <n v="3872"/>
    <n v="11"/>
    <x v="2"/>
    <n v="722.51"/>
    <n v="0.18659865702479339"/>
  </r>
  <r>
    <n v="5973"/>
    <x v="5972"/>
    <d v="2023-05-02T00:00:00"/>
    <x v="3"/>
    <x v="11"/>
    <x v="42"/>
    <d v="2023-05-04T00:00:00"/>
    <n v="2"/>
    <s v="First Class"/>
    <s v="CU-00684"/>
    <x v="86"/>
    <s v="Home Office"/>
    <s v="United States"/>
    <s v="Philadelphia"/>
    <s v="Pennsylvania"/>
    <s v="73745"/>
    <x v="2"/>
    <s v="OFF-APP-27163"/>
    <x v="1"/>
    <x v="6"/>
    <s v="Hoover Stair Vacuum"/>
    <n v="2114.2199999999998"/>
    <n v="10"/>
    <x v="4"/>
    <n v="794.42"/>
    <n v="0.37575086793238172"/>
  </r>
  <r>
    <n v="5974"/>
    <x v="5973"/>
    <d v="2024-10-20T00:00:00"/>
    <x v="0"/>
    <x v="3"/>
    <x v="24"/>
    <d v="2024-10-27T00:00:00"/>
    <n v="7"/>
    <s v="Standard Class"/>
    <s v="CU-00522"/>
    <x v="210"/>
    <s v="Consumer"/>
    <s v="United States"/>
    <s v="New York"/>
    <s v="New York"/>
    <s v="47076"/>
    <x v="2"/>
    <s v="FUR-BOO-12984"/>
    <x v="2"/>
    <x v="7"/>
    <s v="O'Sullivan 2-Shelf Bookcase"/>
    <n v="8187.07"/>
    <n v="9"/>
    <x v="4"/>
    <n v="236.26"/>
    <n v="2.8857698786012579E-2"/>
  </r>
  <r>
    <n v="5975"/>
    <x v="5974"/>
    <d v="2024-11-26T00:00:00"/>
    <x v="0"/>
    <x v="4"/>
    <x v="4"/>
    <d v="2024-11-28T00:00:00"/>
    <n v="2"/>
    <s v="First Class"/>
    <s v="CU-00204"/>
    <x v="99"/>
    <s v="Corporate"/>
    <s v="United States"/>
    <s v="Philadelphia"/>
    <s v="Pennsylvania"/>
    <s v="39520"/>
    <x v="2"/>
    <s v="TEC-MAC-83892"/>
    <x v="0"/>
    <x v="12"/>
    <s v="Hoover Stair Vacuum 515 Corded"/>
    <n v="2854.06"/>
    <n v="12"/>
    <x v="0"/>
    <n v="93.78"/>
    <n v="3.2858454272159658E-2"/>
  </r>
  <r>
    <n v="5976"/>
    <x v="5975"/>
    <d v="2021-06-26T00:00:00"/>
    <x v="2"/>
    <x v="2"/>
    <x v="18"/>
    <d v="2021-06-29T00:00:00"/>
    <n v="3"/>
    <s v="First Class"/>
    <s v="CU-00657"/>
    <x v="331"/>
    <s v="Consumer"/>
    <s v="United States"/>
    <s v="Charlotte"/>
    <s v="North Carolina"/>
    <s v="99077"/>
    <x v="3"/>
    <s v="FUR-BOO-18335"/>
    <x v="2"/>
    <x v="7"/>
    <s v="Sauder Classic Bookcase"/>
    <n v="574.01"/>
    <n v="2"/>
    <x v="2"/>
    <n v="147.03"/>
    <n v="0.25614536332119653"/>
  </r>
  <r>
    <n v="5977"/>
    <x v="5976"/>
    <d v="2024-10-24T00:00:00"/>
    <x v="0"/>
    <x v="3"/>
    <x v="24"/>
    <d v="2024-10-27T00:00:00"/>
    <n v="3"/>
    <s v="Second Class"/>
    <s v="CU-00120"/>
    <x v="221"/>
    <s v="Home Office"/>
    <s v="United States"/>
    <s v="Washington DC"/>
    <s v="District of Columbia"/>
    <s v="23438"/>
    <x v="2"/>
    <s v="TEC-COP-57472"/>
    <x v="0"/>
    <x v="11"/>
    <s v="HP Designjet T520 Inkjet Large Format Printer"/>
    <n v="1247.18"/>
    <n v="2"/>
    <x v="5"/>
    <n v="163.49"/>
    <n v="0.13108773392774098"/>
  </r>
  <r>
    <n v="5978"/>
    <x v="5977"/>
    <d v="2023-12-19T00:00:00"/>
    <x v="3"/>
    <x v="5"/>
    <x v="34"/>
    <d v="2023-12-19T00:00:00"/>
    <n v="0"/>
    <s v="Same Day"/>
    <s v="CU-00269"/>
    <x v="207"/>
    <s v="Corporate"/>
    <s v="United States"/>
    <s v="Minneapolis"/>
    <s v="Minnesota"/>
    <s v="59691"/>
    <x v="0"/>
    <s v="TEC-ACC-25901"/>
    <x v="0"/>
    <x v="0"/>
    <s v="Logitech MK550 Wireless Wave Keyboard and Mouse"/>
    <n v="9992.5300000000007"/>
    <n v="11"/>
    <x v="5"/>
    <n v="2391.35"/>
    <n v="0.23931376738423599"/>
  </r>
  <r>
    <n v="5979"/>
    <x v="5978"/>
    <d v="2023-07-10T00:00:00"/>
    <x v="3"/>
    <x v="7"/>
    <x v="41"/>
    <d v="2023-07-10T00:00:00"/>
    <n v="0"/>
    <s v="Same Day"/>
    <s v="CU-00642"/>
    <x v="137"/>
    <s v="Consumer"/>
    <s v="United States"/>
    <s v="Portland"/>
    <s v="Oregon"/>
    <s v="65761"/>
    <x v="1"/>
    <s v="OFF-SUP-62387"/>
    <x v="1"/>
    <x v="5"/>
    <s v="Fiskars 8&quot; Scissors"/>
    <n v="838.28"/>
    <n v="7"/>
    <x v="3"/>
    <n v="134.29"/>
    <n v="0.16019707019134419"/>
  </r>
  <r>
    <n v="5980"/>
    <x v="5979"/>
    <d v="2023-08-07T00:00:00"/>
    <x v="3"/>
    <x v="6"/>
    <x v="26"/>
    <d v="2023-08-14T00:00:00"/>
    <n v="7"/>
    <s v="Standard Class"/>
    <s v="CU-00212"/>
    <x v="179"/>
    <s v="Home Office"/>
    <s v="United States"/>
    <s v="San Francisco"/>
    <s v="California"/>
    <s v="71810"/>
    <x v="1"/>
    <s v="TEC-ACC-85725"/>
    <x v="0"/>
    <x v="0"/>
    <s v="SanDisk Ultra 64GB"/>
    <n v="2177.77"/>
    <n v="11"/>
    <x v="5"/>
    <n v="818.25"/>
    <n v="0.37572838270340764"/>
  </r>
  <r>
    <n v="5981"/>
    <x v="5980"/>
    <d v="2023-03-30T00:00:00"/>
    <x v="3"/>
    <x v="10"/>
    <x v="45"/>
    <d v="2023-04-04T00:00:00"/>
    <n v="5"/>
    <s v="Standard Class"/>
    <s v="CU-00556"/>
    <x v="130"/>
    <s v="Corporate"/>
    <s v="United States"/>
    <s v="Nashville"/>
    <s v="Tennessee"/>
    <s v="46209"/>
    <x v="3"/>
    <s v="OFF-APP-92733"/>
    <x v="1"/>
    <x v="6"/>
    <s v="Fellowes PB500 Electric Punch Binding Machine"/>
    <n v="479.28"/>
    <n v="10"/>
    <x v="3"/>
    <n v="-27.35"/>
    <n v="-5.7064763812385254E-2"/>
  </r>
  <r>
    <n v="5982"/>
    <x v="5981"/>
    <d v="2021-03-18T00:00:00"/>
    <x v="2"/>
    <x v="10"/>
    <x v="21"/>
    <d v="2021-03-26T00:00:00"/>
    <n v="8"/>
    <s v="Standard Class"/>
    <s v="CU-00739"/>
    <x v="116"/>
    <s v="Home Office"/>
    <s v="United States"/>
    <s v="Washington DC"/>
    <s v="District of Columbia"/>
    <s v="98783"/>
    <x v="2"/>
    <s v="TEC-ACC-14976"/>
    <x v="0"/>
    <x v="0"/>
    <s v="Logitech MK550 Wireless Wave Keyboard and Mouse"/>
    <n v="9792.0499999999993"/>
    <n v="10"/>
    <x v="2"/>
    <n v="-1153.5999999999999"/>
    <n v="-0.1178098559545754"/>
  </r>
  <r>
    <n v="5983"/>
    <x v="5982"/>
    <d v="2024-07-24T00:00:00"/>
    <x v="0"/>
    <x v="7"/>
    <x v="28"/>
    <d v="2024-07-26T00:00:00"/>
    <n v="2"/>
    <s v="First Class"/>
    <s v="CU-00503"/>
    <x v="212"/>
    <s v="Corporate"/>
    <s v="United States"/>
    <s v="Washington DC"/>
    <s v="District of Columbia"/>
    <s v="60838"/>
    <x v="2"/>
    <s v="FUR-FUR-16009"/>
    <x v="2"/>
    <x v="10"/>
    <s v="Acme Flexible Frame Partition"/>
    <n v="6520.33"/>
    <n v="7"/>
    <x v="1"/>
    <n v="640.05999999999995"/>
    <n v="9.8163743246124036E-2"/>
  </r>
  <r>
    <n v="5984"/>
    <x v="5983"/>
    <d v="2024-12-02T00:00:00"/>
    <x v="0"/>
    <x v="5"/>
    <x v="44"/>
    <d v="2024-12-02T00:00:00"/>
    <n v="0"/>
    <s v="Same Day"/>
    <s v="CU-00063"/>
    <x v="232"/>
    <s v="Consumer"/>
    <s v="United States"/>
    <s v="Chicago"/>
    <s v="Illinois"/>
    <s v="36738"/>
    <x v="0"/>
    <s v="OFF-LAB-37868"/>
    <x v="1"/>
    <x v="15"/>
    <s v="Avery 5663 Internet Shipping Labels"/>
    <n v="2083.37"/>
    <n v="10"/>
    <x v="3"/>
    <n v="40.11"/>
    <n v="1.9252461156683644E-2"/>
  </r>
  <r>
    <n v="5985"/>
    <x v="5984"/>
    <d v="2024-08-08T00:00:00"/>
    <x v="0"/>
    <x v="6"/>
    <x v="6"/>
    <d v="2024-08-13T00:00:00"/>
    <n v="5"/>
    <s v="Standard Class"/>
    <s v="CU-00070"/>
    <x v="259"/>
    <s v="Consumer"/>
    <s v="United States"/>
    <s v="Seattle"/>
    <s v="Washington"/>
    <s v="58212"/>
    <x v="1"/>
    <s v="FUR-FUR-70415"/>
    <x v="2"/>
    <x v="10"/>
    <s v="Acme Flexible Frame Partition"/>
    <n v="5982.35"/>
    <n v="8"/>
    <x v="5"/>
    <n v="-568.61"/>
    <n v="-9.5047932668600135E-2"/>
  </r>
  <r>
    <n v="5986"/>
    <x v="5985"/>
    <d v="2021-10-29T00:00:00"/>
    <x v="2"/>
    <x v="3"/>
    <x v="10"/>
    <d v="2021-11-01T00:00:00"/>
    <n v="3"/>
    <s v="First Class"/>
    <s v="CU-00625"/>
    <x v="321"/>
    <s v="Home Office"/>
    <s v="United States"/>
    <s v="Philadelphia"/>
    <s v="Pennsylvania"/>
    <s v="44152"/>
    <x v="2"/>
    <s v="TEC-COP-70433"/>
    <x v="0"/>
    <x v="11"/>
    <s v="HP Designjet T520 Inkjet Large Format Printer"/>
    <n v="119.4"/>
    <n v="1"/>
    <x v="3"/>
    <n v="32.270000000000003"/>
    <n v="0.27026800670016754"/>
  </r>
  <r>
    <n v="5987"/>
    <x v="5986"/>
    <d v="2022-06-09T00:00:00"/>
    <x v="1"/>
    <x v="2"/>
    <x v="9"/>
    <d v="2022-06-16T00:00:00"/>
    <n v="7"/>
    <s v="Standard Class"/>
    <s v="CU-00314"/>
    <x v="63"/>
    <s v="Corporate"/>
    <s v="United States"/>
    <s v="Nashville"/>
    <s v="Tennessee"/>
    <s v="34172"/>
    <x v="3"/>
    <s v="OFF-FAS-87710"/>
    <x v="1"/>
    <x v="9"/>
    <s v="Staple remover"/>
    <n v="996.84"/>
    <n v="10"/>
    <x v="1"/>
    <n v="8.99"/>
    <n v="9.0184984551181738E-3"/>
  </r>
  <r>
    <n v="5988"/>
    <x v="5987"/>
    <d v="2021-07-13T00:00:00"/>
    <x v="2"/>
    <x v="7"/>
    <x v="7"/>
    <d v="2021-07-13T00:00:00"/>
    <n v="0"/>
    <s v="Same Day"/>
    <s v="CU-00428"/>
    <x v="147"/>
    <s v="Consumer"/>
    <s v="United States"/>
    <s v="Nashville"/>
    <s v="Tennessee"/>
    <s v="89565"/>
    <x v="3"/>
    <s v="OFF-LAB-80801"/>
    <x v="1"/>
    <x v="15"/>
    <s v="Xerox 1967"/>
    <n v="735.59"/>
    <n v="8"/>
    <x v="3"/>
    <n v="135.41999999999999"/>
    <n v="0.18409711931918593"/>
  </r>
  <r>
    <n v="5989"/>
    <x v="5988"/>
    <d v="2024-11-19T00:00:00"/>
    <x v="0"/>
    <x v="4"/>
    <x v="4"/>
    <d v="2024-11-26T00:00:00"/>
    <n v="7"/>
    <s v="Standard Class"/>
    <s v="CU-00266"/>
    <x v="54"/>
    <s v="Consumer"/>
    <s v="United States"/>
    <s v="Washington DC"/>
    <s v="District of Columbia"/>
    <s v="17791"/>
    <x v="2"/>
    <s v="OFF-SUP-70296"/>
    <x v="1"/>
    <x v="5"/>
    <s v="Avery Hi-Liter EverBold"/>
    <n v="1068.82"/>
    <n v="7"/>
    <x v="4"/>
    <n v="371.12"/>
    <n v="0.34722404146628993"/>
  </r>
  <r>
    <n v="5990"/>
    <x v="5989"/>
    <d v="2021-11-04T00:00:00"/>
    <x v="2"/>
    <x v="4"/>
    <x v="8"/>
    <d v="2021-11-10T00:00:00"/>
    <n v="6"/>
    <s v="Standard Class"/>
    <s v="CU-00067"/>
    <x v="45"/>
    <s v="Home Office"/>
    <s v="United States"/>
    <s v="Minneapolis"/>
    <s v="Minnesota"/>
    <s v="62329"/>
    <x v="0"/>
    <s v="OFF-STO-86017"/>
    <x v="1"/>
    <x v="8"/>
    <s v="Stur-D-Store Shelving Unit"/>
    <n v="1368.33"/>
    <n v="7"/>
    <x v="5"/>
    <n v="242.77"/>
    <n v="0.17742065145103889"/>
  </r>
  <r>
    <n v="5991"/>
    <x v="5990"/>
    <d v="2024-11-01T00:00:00"/>
    <x v="0"/>
    <x v="4"/>
    <x v="4"/>
    <d v="2024-11-02T00:00:00"/>
    <n v="1"/>
    <s v="First Class"/>
    <s v="CU-00554"/>
    <x v="326"/>
    <s v="Consumer"/>
    <s v="United States"/>
    <s v="Nashville"/>
    <s v="Tennessee"/>
    <s v="40829"/>
    <x v="3"/>
    <s v="FUR-BOO-93820"/>
    <x v="2"/>
    <x v="7"/>
    <s v="O'Sullivan 2-Shelf Bookcase"/>
    <n v="1361.5"/>
    <n v="3"/>
    <x v="5"/>
    <n v="-251.88"/>
    <n v="-0.18500183621006241"/>
  </r>
  <r>
    <n v="5992"/>
    <x v="5991"/>
    <d v="2024-01-16T00:00:00"/>
    <x v="0"/>
    <x v="1"/>
    <x v="33"/>
    <d v="2024-01-22T00:00:00"/>
    <n v="6"/>
    <s v="Second Class"/>
    <s v="CU-00673"/>
    <x v="196"/>
    <s v="Consumer"/>
    <s v="United States"/>
    <s v="Atlanta"/>
    <s v="Georgia"/>
    <s v="74860"/>
    <x v="3"/>
    <s v="FUR-BOO-20709"/>
    <x v="2"/>
    <x v="7"/>
    <s v="O'Sullivan 2-Shelf Bookcase"/>
    <n v="17377.98"/>
    <n v="13"/>
    <x v="5"/>
    <n v="-3152.91"/>
    <n v="-0.1814313286124164"/>
  </r>
  <r>
    <n v="5993"/>
    <x v="5992"/>
    <d v="2024-07-17T00:00:00"/>
    <x v="0"/>
    <x v="7"/>
    <x v="28"/>
    <d v="2024-07-20T00:00:00"/>
    <n v="3"/>
    <s v="First Class"/>
    <s v="CU-00784"/>
    <x v="129"/>
    <s v="Corporate"/>
    <s v="United States"/>
    <s v="Denver"/>
    <s v="Colorado"/>
    <s v="49390"/>
    <x v="0"/>
    <s v="FUR-BOO-75760"/>
    <x v="2"/>
    <x v="7"/>
    <s v="Bush Somerset Collection Bookcase"/>
    <n v="3210.79"/>
    <n v="12"/>
    <x v="5"/>
    <n v="-342.12"/>
    <n v="-0.10655321587522074"/>
  </r>
  <r>
    <n v="5994"/>
    <x v="5993"/>
    <d v="2021-12-10T00:00:00"/>
    <x v="2"/>
    <x v="5"/>
    <x v="11"/>
    <d v="2021-12-10T00:00:00"/>
    <n v="0"/>
    <s v="Same Day"/>
    <s v="CU-00122"/>
    <x v="312"/>
    <s v="Corporate"/>
    <s v="United States"/>
    <s v="Boston"/>
    <s v="Massachusetts"/>
    <s v="40125"/>
    <x v="2"/>
    <s v="TEC-COP-71974"/>
    <x v="0"/>
    <x v="11"/>
    <s v="HP Designjet T520 Inkjet Large Format Printer"/>
    <n v="572.96"/>
    <n v="1"/>
    <x v="1"/>
    <n v="142.87"/>
    <n v="0.2493542306618263"/>
  </r>
  <r>
    <n v="5995"/>
    <x v="5994"/>
    <d v="2021-12-30T00:00:00"/>
    <x v="2"/>
    <x v="5"/>
    <x v="11"/>
    <d v="2022-01-03T00:00:00"/>
    <n v="4"/>
    <s v="Second Class"/>
    <s v="CU-00544"/>
    <x v="280"/>
    <s v="Corporate"/>
    <s v="United States"/>
    <s v="Boston"/>
    <s v="Massachusetts"/>
    <s v="27684"/>
    <x v="2"/>
    <s v="FUR-BOO-57692"/>
    <x v="2"/>
    <x v="7"/>
    <s v="O'Sullivan 2-Shelf Bookcase"/>
    <n v="1304.25"/>
    <n v="13"/>
    <x v="1"/>
    <n v="324.52999999999997"/>
    <n v="0.24882499520797391"/>
  </r>
  <r>
    <n v="5996"/>
    <x v="5995"/>
    <d v="2024-05-30T00:00:00"/>
    <x v="0"/>
    <x v="11"/>
    <x v="30"/>
    <d v="2024-06-01T00:00:00"/>
    <n v="2"/>
    <s v="First Class"/>
    <s v="CU-00121"/>
    <x v="109"/>
    <s v="Consumer"/>
    <s v="United States"/>
    <s v="Washington DC"/>
    <s v="District of Columbia"/>
    <s v="56456"/>
    <x v="2"/>
    <s v="TEC-PHO-38124"/>
    <x v="0"/>
    <x v="2"/>
    <s v="Apple iPhone SE"/>
    <n v="9341.7000000000007"/>
    <n v="12"/>
    <x v="2"/>
    <n v="2760.12"/>
    <n v="0.29546228202575547"/>
  </r>
  <r>
    <n v="5997"/>
    <x v="5996"/>
    <d v="2024-05-16T00:00:00"/>
    <x v="0"/>
    <x v="11"/>
    <x v="30"/>
    <d v="2024-05-16T00:00:00"/>
    <n v="0"/>
    <s v="Same Day"/>
    <s v="CU-00367"/>
    <x v="98"/>
    <s v="Consumer"/>
    <s v="United States"/>
    <s v="Los Angeles"/>
    <s v="California"/>
    <s v="96440"/>
    <x v="1"/>
    <s v="OFF-ART-41539"/>
    <x v="1"/>
    <x v="16"/>
    <s v="Avery 47"/>
    <n v="2635.24"/>
    <n v="12"/>
    <x v="2"/>
    <n v="-171.56"/>
    <n v="-6.5102229777932952E-2"/>
  </r>
  <r>
    <n v="5998"/>
    <x v="5997"/>
    <d v="2023-06-21T00:00:00"/>
    <x v="3"/>
    <x v="2"/>
    <x v="37"/>
    <d v="2023-06-21T00:00:00"/>
    <n v="0"/>
    <s v="Same Day"/>
    <s v="CU-00668"/>
    <x v="222"/>
    <s v="Corporate"/>
    <s v="United States"/>
    <s v="Portland"/>
    <s v="Oregon"/>
    <s v="32277"/>
    <x v="1"/>
    <s v="TEC-PHO-84990"/>
    <x v="0"/>
    <x v="2"/>
    <s v="Apple iPhone SE"/>
    <n v="1652.75"/>
    <n v="2"/>
    <x v="4"/>
    <n v="-46.22"/>
    <n v="-2.7965512025412191E-2"/>
  </r>
  <r>
    <n v="5999"/>
    <x v="5998"/>
    <d v="2022-03-19T00:00:00"/>
    <x v="1"/>
    <x v="10"/>
    <x v="47"/>
    <d v="2022-03-19T00:00:00"/>
    <n v="0"/>
    <s v="Same Day"/>
    <s v="CU-00447"/>
    <x v="199"/>
    <s v="Home Office"/>
    <s v="United States"/>
    <s v="Boston"/>
    <s v="Massachusetts"/>
    <s v="38259"/>
    <x v="2"/>
    <s v="TEC-COP-43469"/>
    <x v="0"/>
    <x v="11"/>
    <s v="HP Designjet T520 Inkjet Large Format Printer"/>
    <n v="4378.3"/>
    <n v="11"/>
    <x v="5"/>
    <n v="-254.14"/>
    <n v="-5.8045360071260529E-2"/>
  </r>
  <r>
    <n v="6000"/>
    <x v="5999"/>
    <d v="2021-11-23T00:00:00"/>
    <x v="2"/>
    <x v="4"/>
    <x v="8"/>
    <d v="2021-11-25T00:00:00"/>
    <n v="2"/>
    <s v="First Class"/>
    <s v="CU-00512"/>
    <x v="122"/>
    <s v="Home Office"/>
    <s v="United States"/>
    <s v="Miami"/>
    <s v="Florida"/>
    <s v="15269"/>
    <x v="3"/>
    <s v="FUR-FUR-23703"/>
    <x v="2"/>
    <x v="10"/>
    <s v="Acme Flexible Frame Partition"/>
    <n v="6674.53"/>
    <n v="5"/>
    <x v="5"/>
    <n v="-1040.8699999999999"/>
    <n v="-0.15594656103126361"/>
  </r>
  <r>
    <n v="6001"/>
    <x v="6000"/>
    <d v="2021-02-26T00:00:00"/>
    <x v="2"/>
    <x v="9"/>
    <x v="13"/>
    <d v="2021-03-02T00:00:00"/>
    <n v="4"/>
    <s v="Second Class"/>
    <s v="CU-00008"/>
    <x v="260"/>
    <s v="Corporate"/>
    <s v="United States"/>
    <s v="Boston"/>
    <s v="Massachusetts"/>
    <s v="54345"/>
    <x v="2"/>
    <s v="TEC-COP-25013"/>
    <x v="0"/>
    <x v="11"/>
    <s v="Hewlett Packard 610 Multi-Function Printer"/>
    <n v="750.05"/>
    <n v="8"/>
    <x v="5"/>
    <n v="216.37"/>
    <n v="0.28847410172655158"/>
  </r>
  <r>
    <n v="6002"/>
    <x v="6001"/>
    <d v="2021-04-09T00:00:00"/>
    <x v="2"/>
    <x v="0"/>
    <x v="19"/>
    <d v="2021-04-17T00:00:00"/>
    <n v="8"/>
    <s v="Standard Class"/>
    <s v="CU-00542"/>
    <x v="20"/>
    <s v="Consumer"/>
    <s v="United States"/>
    <s v="New York"/>
    <s v="New York"/>
    <s v="93017"/>
    <x v="2"/>
    <s v="FUR-CHA-28892"/>
    <x v="2"/>
    <x v="13"/>
    <s v="Hon Deluxe Fabric Upholstered Stacking Chairs"/>
    <n v="10258.66"/>
    <n v="6"/>
    <x v="3"/>
    <n v="-1064.54"/>
    <n v="-0.10376988807505073"/>
  </r>
  <r>
    <n v="6003"/>
    <x v="6002"/>
    <d v="2021-02-10T00:00:00"/>
    <x v="2"/>
    <x v="9"/>
    <x v="13"/>
    <d v="2021-02-15T00:00:00"/>
    <n v="5"/>
    <s v="Standard Class"/>
    <s v="CU-00252"/>
    <x v="256"/>
    <s v="Consumer"/>
    <s v="United States"/>
    <s v="Charlotte"/>
    <s v="North Carolina"/>
    <s v="84509"/>
    <x v="3"/>
    <s v="TEC-ACC-27745"/>
    <x v="0"/>
    <x v="0"/>
    <s v="Kensington 62348"/>
    <n v="5995.97"/>
    <n v="12"/>
    <x v="5"/>
    <n v="1372.64"/>
    <n v="0.2289270960328354"/>
  </r>
  <r>
    <n v="6004"/>
    <x v="6003"/>
    <d v="2023-05-10T00:00:00"/>
    <x v="3"/>
    <x v="11"/>
    <x v="42"/>
    <d v="2023-05-10T00:00:00"/>
    <n v="0"/>
    <s v="Same Day"/>
    <s v="CU-00488"/>
    <x v="59"/>
    <s v="Home Office"/>
    <s v="United States"/>
    <s v="Portland"/>
    <s v="Oregon"/>
    <s v="21999"/>
    <x v="1"/>
    <s v="TEC-PHO-21158"/>
    <x v="0"/>
    <x v="2"/>
    <s v="Samsung Galaxy A52"/>
    <n v="913.68"/>
    <n v="3"/>
    <x v="0"/>
    <n v="-76.11"/>
    <n v="-8.3300499080640925E-2"/>
  </r>
  <r>
    <n v="6005"/>
    <x v="6004"/>
    <d v="2024-05-27T00:00:00"/>
    <x v="0"/>
    <x v="11"/>
    <x v="30"/>
    <d v="2024-05-30T00:00:00"/>
    <n v="3"/>
    <s v="First Class"/>
    <s v="CU-00097"/>
    <x v="69"/>
    <s v="Corporate"/>
    <s v="United States"/>
    <s v="Denver"/>
    <s v="Colorado"/>
    <s v="31968"/>
    <x v="0"/>
    <s v="OFF-LAB-23199"/>
    <x v="1"/>
    <x v="15"/>
    <s v="Avery 5663 Internet Shipping Labels"/>
    <n v="564.24"/>
    <n v="6"/>
    <x v="0"/>
    <n v="150.76"/>
    <n v="0.26719126612788879"/>
  </r>
  <r>
    <n v="6006"/>
    <x v="6005"/>
    <d v="2024-07-17T00:00:00"/>
    <x v="0"/>
    <x v="7"/>
    <x v="28"/>
    <d v="2024-07-17T00:00:00"/>
    <n v="0"/>
    <s v="Same Day"/>
    <s v="CU-00209"/>
    <x v="96"/>
    <s v="Consumer"/>
    <s v="United States"/>
    <s v="Washington DC"/>
    <s v="District of Columbia"/>
    <s v="35769"/>
    <x v="2"/>
    <s v="TEC-PHO-99851"/>
    <x v="0"/>
    <x v="2"/>
    <s v="Samsung Galaxy A52"/>
    <n v="3423.6"/>
    <n v="14"/>
    <x v="2"/>
    <n v="167.21"/>
    <n v="4.8840401916111699E-2"/>
  </r>
  <r>
    <n v="6007"/>
    <x v="6006"/>
    <d v="2023-08-27T00:00:00"/>
    <x v="3"/>
    <x v="6"/>
    <x v="26"/>
    <d v="2023-09-03T00:00:00"/>
    <n v="7"/>
    <s v="Standard Class"/>
    <s v="CU-00453"/>
    <x v="227"/>
    <s v="Corporate"/>
    <s v="United States"/>
    <s v="Chicago"/>
    <s v="Illinois"/>
    <s v="82335"/>
    <x v="0"/>
    <s v="OFF-STO-16180"/>
    <x v="1"/>
    <x v="8"/>
    <s v="Steelmaster by MMF Industries Locking Cash Box"/>
    <n v="485.79"/>
    <n v="7"/>
    <x v="5"/>
    <n v="20.9"/>
    <n v="4.3022705284176288E-2"/>
  </r>
  <r>
    <n v="6008"/>
    <x v="6007"/>
    <d v="2023-03-04T00:00:00"/>
    <x v="3"/>
    <x v="10"/>
    <x v="45"/>
    <d v="2023-03-07T00:00:00"/>
    <n v="3"/>
    <s v="First Class"/>
    <s v="CU-00673"/>
    <x v="196"/>
    <s v="Consumer"/>
    <s v="United States"/>
    <s v="Atlanta"/>
    <s v="Georgia"/>
    <s v="36428"/>
    <x v="3"/>
    <s v="FUR-CHA-20799"/>
    <x v="2"/>
    <x v="13"/>
    <s v="Harbour Creations 67200 Series"/>
    <n v="148.91999999999999"/>
    <n v="2"/>
    <x v="5"/>
    <n v="40.92"/>
    <n v="0.27477840451248997"/>
  </r>
  <r>
    <n v="6009"/>
    <x v="6008"/>
    <d v="2021-09-02T00:00:00"/>
    <x v="2"/>
    <x v="8"/>
    <x v="38"/>
    <d v="2021-09-09T00:00:00"/>
    <n v="7"/>
    <s v="Standard Class"/>
    <s v="CU-00353"/>
    <x v="98"/>
    <s v="Consumer"/>
    <s v="United States"/>
    <s v="Dallas"/>
    <s v="Texas"/>
    <s v="53295"/>
    <x v="0"/>
    <s v="FUR-FUR-31424"/>
    <x v="2"/>
    <x v="10"/>
    <s v="Acme Flexible Frame Partition"/>
    <n v="1545.28"/>
    <n v="2"/>
    <x v="5"/>
    <n v="-290.70999999999998"/>
    <n v="-0.18812771795402775"/>
  </r>
  <r>
    <n v="6010"/>
    <x v="6009"/>
    <d v="2023-01-11T00:00:00"/>
    <x v="3"/>
    <x v="1"/>
    <x v="35"/>
    <d v="2023-01-17T00:00:00"/>
    <n v="6"/>
    <s v="Standard Class"/>
    <s v="CU-00267"/>
    <x v="340"/>
    <s v="Home Office"/>
    <s v="United States"/>
    <s v="Baltimore"/>
    <s v="Maryland"/>
    <s v="21564"/>
    <x v="2"/>
    <s v="TEC-ACC-48241"/>
    <x v="0"/>
    <x v="0"/>
    <s v="Logitech MK550 Wireless Wave Keyboard and Mouse"/>
    <n v="3045.15"/>
    <n v="3"/>
    <x v="4"/>
    <n v="898.43"/>
    <n v="0.29503636930857263"/>
  </r>
  <r>
    <n v="6011"/>
    <x v="6010"/>
    <d v="2024-11-20T00:00:00"/>
    <x v="0"/>
    <x v="4"/>
    <x v="4"/>
    <d v="2024-11-23T00:00:00"/>
    <n v="3"/>
    <s v="Second Class"/>
    <s v="CU-00710"/>
    <x v="143"/>
    <s v="Home Office"/>
    <s v="United States"/>
    <s v="Portland"/>
    <s v="Oregon"/>
    <s v="47817"/>
    <x v="1"/>
    <s v="FUR-CHA-45568"/>
    <x v="2"/>
    <x v="13"/>
    <s v="Hon Deluxe Fabric Upholstered Stacking Chairs"/>
    <n v="1396.57"/>
    <n v="4"/>
    <x v="3"/>
    <n v="-102.21"/>
    <n v="-7.3186449658806926E-2"/>
  </r>
  <r>
    <n v="6012"/>
    <x v="6011"/>
    <d v="2023-04-11T00:00:00"/>
    <x v="3"/>
    <x v="0"/>
    <x v="32"/>
    <d v="2023-04-12T00:00:00"/>
    <n v="1"/>
    <s v="First Class"/>
    <s v="CU-00337"/>
    <x v="154"/>
    <s v="Consumer"/>
    <s v="United States"/>
    <s v="San Francisco"/>
    <s v="California"/>
    <s v="91086"/>
    <x v="1"/>
    <s v="OFF-STO-14991"/>
    <x v="1"/>
    <x v="8"/>
    <s v="Stur-D-Store Shelving Unit"/>
    <n v="2114.52"/>
    <n v="11"/>
    <x v="4"/>
    <n v="-125.1"/>
    <n v="-5.9162363089495483E-2"/>
  </r>
  <r>
    <n v="6013"/>
    <x v="6012"/>
    <d v="2022-08-09T00:00:00"/>
    <x v="1"/>
    <x v="6"/>
    <x v="43"/>
    <d v="2022-08-09T00:00:00"/>
    <n v="0"/>
    <s v="Same Day"/>
    <s v="CU-00020"/>
    <x v="338"/>
    <s v="Corporate"/>
    <s v="United States"/>
    <s v="Miami"/>
    <s v="Florida"/>
    <s v="16342"/>
    <x v="3"/>
    <s v="OFF-FAS-70338"/>
    <x v="1"/>
    <x v="9"/>
    <s v="Binder clips medium"/>
    <n v="741.99"/>
    <n v="11"/>
    <x v="2"/>
    <n v="218.12"/>
    <n v="0.29396622595991861"/>
  </r>
  <r>
    <n v="6014"/>
    <x v="6013"/>
    <d v="2024-09-06T00:00:00"/>
    <x v="0"/>
    <x v="8"/>
    <x v="15"/>
    <d v="2024-09-10T00:00:00"/>
    <n v="4"/>
    <s v="Second Class"/>
    <s v="CU-00555"/>
    <x v="11"/>
    <s v="Home Office"/>
    <s v="United States"/>
    <s v="Denver"/>
    <s v="Colorado"/>
    <s v="77861"/>
    <x v="0"/>
    <s v="TEC-ACC-11321"/>
    <x v="0"/>
    <x v="0"/>
    <s v="SanDisk Ultra 64GB"/>
    <n v="2420.4499999999998"/>
    <n v="12"/>
    <x v="1"/>
    <n v="778.92"/>
    <n v="0.32180792827779958"/>
  </r>
  <r>
    <n v="6015"/>
    <x v="6014"/>
    <d v="2024-07-12T00:00:00"/>
    <x v="0"/>
    <x v="7"/>
    <x v="28"/>
    <d v="2024-07-18T00:00:00"/>
    <n v="6"/>
    <s v="Standard Class"/>
    <s v="CU-00508"/>
    <x v="32"/>
    <s v="Corporate"/>
    <s v="United States"/>
    <s v="Houston"/>
    <s v="Texas"/>
    <s v="76664"/>
    <x v="0"/>
    <s v="FUR-FUR-72776"/>
    <x v="2"/>
    <x v="10"/>
    <s v="Acme Flexible Frame Partition"/>
    <n v="1676.84"/>
    <n v="7"/>
    <x v="3"/>
    <n v="29.97"/>
    <n v="1.7872903795233892E-2"/>
  </r>
  <r>
    <n v="6016"/>
    <x v="6015"/>
    <d v="2022-10-30T00:00:00"/>
    <x v="1"/>
    <x v="3"/>
    <x v="3"/>
    <d v="2022-10-31T00:00:00"/>
    <n v="1"/>
    <s v="First Class"/>
    <s v="CU-00732"/>
    <x v="15"/>
    <s v="Corporate"/>
    <s v="United States"/>
    <s v="Boston"/>
    <s v="Massachusetts"/>
    <s v="51794"/>
    <x v="2"/>
    <s v="FUR-BOO-92554"/>
    <x v="2"/>
    <x v="7"/>
    <s v="Sauder Classic Bookcase"/>
    <n v="6105.45"/>
    <n v="7"/>
    <x v="4"/>
    <n v="-880.61"/>
    <n v="-0.14423343078724746"/>
  </r>
  <r>
    <n v="6017"/>
    <x v="6016"/>
    <d v="2022-12-17T00:00:00"/>
    <x v="1"/>
    <x v="5"/>
    <x v="5"/>
    <d v="2022-12-19T00:00:00"/>
    <n v="2"/>
    <s v="First Class"/>
    <s v="CU-00170"/>
    <x v="37"/>
    <s v="Home Office"/>
    <s v="United States"/>
    <s v="Atlanta"/>
    <s v="Georgia"/>
    <s v="79339"/>
    <x v="3"/>
    <s v="OFF-SUP-45387"/>
    <x v="1"/>
    <x v="5"/>
    <s v="Dixon Ticonderoga Pencils"/>
    <n v="537.28"/>
    <n v="2"/>
    <x v="3"/>
    <n v="136.72999999999999"/>
    <n v="0.25448555687909469"/>
  </r>
  <r>
    <n v="6018"/>
    <x v="6017"/>
    <d v="2022-10-06T00:00:00"/>
    <x v="1"/>
    <x v="3"/>
    <x v="3"/>
    <d v="2022-10-14T00:00:00"/>
    <n v="8"/>
    <s v="Standard Class"/>
    <s v="CU-00300"/>
    <x v="212"/>
    <s v="Home Office"/>
    <s v="United States"/>
    <s v="Charlotte"/>
    <s v="North Carolina"/>
    <s v="10254"/>
    <x v="3"/>
    <s v="TEC-MAC-29403"/>
    <x v="0"/>
    <x v="12"/>
    <s v="Hoover Stair Vacuum 515 Corded"/>
    <n v="2275"/>
    <n v="4"/>
    <x v="3"/>
    <n v="802.61"/>
    <n v="0.35279560439560442"/>
  </r>
  <r>
    <n v="6019"/>
    <x v="6018"/>
    <d v="2023-03-13T00:00:00"/>
    <x v="3"/>
    <x v="10"/>
    <x v="45"/>
    <d v="2023-03-13T00:00:00"/>
    <n v="0"/>
    <s v="Same Day"/>
    <s v="CU-00789"/>
    <x v="242"/>
    <s v="Corporate"/>
    <s v="United States"/>
    <s v="Boston"/>
    <s v="Massachusetts"/>
    <s v="45453"/>
    <x v="2"/>
    <s v="TEC-ACC-40147"/>
    <x v="0"/>
    <x v="0"/>
    <s v="Kensington 62348"/>
    <n v="1585.77"/>
    <n v="2"/>
    <x v="1"/>
    <n v="100.01"/>
    <n v="6.3067153496408693E-2"/>
  </r>
  <r>
    <n v="6020"/>
    <x v="6019"/>
    <d v="2021-03-01T00:00:00"/>
    <x v="2"/>
    <x v="10"/>
    <x v="21"/>
    <d v="2021-03-01T00:00:00"/>
    <n v="0"/>
    <s v="Same Day"/>
    <s v="CU-00383"/>
    <x v="269"/>
    <s v="Corporate"/>
    <s v="United States"/>
    <s v="Chicago"/>
    <s v="Illinois"/>
    <s v="72033"/>
    <x v="0"/>
    <s v="FUR-CHA-34454"/>
    <x v="2"/>
    <x v="13"/>
    <s v="Harbour Creations 67200 Series"/>
    <n v="15160.55"/>
    <n v="12"/>
    <x v="3"/>
    <n v="4039.67"/>
    <n v="0.26645933030134134"/>
  </r>
  <r>
    <n v="6021"/>
    <x v="6020"/>
    <d v="2021-04-10T00:00:00"/>
    <x v="2"/>
    <x v="0"/>
    <x v="19"/>
    <d v="2021-04-10T00:00:00"/>
    <n v="0"/>
    <s v="Same Day"/>
    <s v="CU-00366"/>
    <x v="33"/>
    <s v="Home Office"/>
    <s v="United States"/>
    <s v="Philadelphia"/>
    <s v="Pennsylvania"/>
    <s v="27821"/>
    <x v="2"/>
    <s v="TEC-PHO-12983"/>
    <x v="0"/>
    <x v="2"/>
    <s v="Samsung Galaxy A52"/>
    <n v="8408.99"/>
    <n v="9"/>
    <x v="2"/>
    <n v="3229.27"/>
    <n v="0.38402590560816463"/>
  </r>
  <r>
    <n v="6022"/>
    <x v="6021"/>
    <d v="2024-02-19T00:00:00"/>
    <x v="0"/>
    <x v="9"/>
    <x v="16"/>
    <d v="2024-02-22T00:00:00"/>
    <n v="3"/>
    <s v="First Class"/>
    <s v="CU-00242"/>
    <x v="200"/>
    <s v="Consumer"/>
    <s v="United States"/>
    <s v="Seattle"/>
    <s v="Washington"/>
    <s v="58113"/>
    <x v="1"/>
    <s v="TEC-ACC-72781"/>
    <x v="0"/>
    <x v="0"/>
    <s v="Memorex Mini Travel Drive 64 GB"/>
    <n v="15969.11"/>
    <n v="12"/>
    <x v="3"/>
    <n v="3041.24"/>
    <n v="0.19044517822220522"/>
  </r>
  <r>
    <n v="6023"/>
    <x v="6022"/>
    <d v="2022-04-11T00:00:00"/>
    <x v="1"/>
    <x v="0"/>
    <x v="14"/>
    <d v="2022-04-17T00:00:00"/>
    <n v="6"/>
    <s v="Standard Class"/>
    <s v="CU-00040"/>
    <x v="49"/>
    <s v="Consumer"/>
    <s v="United States"/>
    <s v="Los Angeles"/>
    <s v="California"/>
    <s v="53806"/>
    <x v="1"/>
    <s v="OFF-STO-28942"/>
    <x v="1"/>
    <x v="8"/>
    <s v="Fellowes Stor/File Storage Boxes"/>
    <n v="816.5"/>
    <n v="12"/>
    <x v="0"/>
    <n v="-72.69"/>
    <n v="-8.9026331904470291E-2"/>
  </r>
  <r>
    <n v="6024"/>
    <x v="6023"/>
    <d v="2024-08-21T00:00:00"/>
    <x v="0"/>
    <x v="6"/>
    <x v="6"/>
    <d v="2024-08-21T00:00:00"/>
    <n v="0"/>
    <s v="Same Day"/>
    <s v="CU-00173"/>
    <x v="136"/>
    <s v="Home Office"/>
    <s v="United States"/>
    <s v="Seattle"/>
    <s v="Washington"/>
    <s v="14637"/>
    <x v="1"/>
    <s v="TEC-PHO-71223"/>
    <x v="0"/>
    <x v="2"/>
    <s v="Samsung Galaxy A52"/>
    <n v="2903.3"/>
    <n v="2"/>
    <x v="3"/>
    <n v="149.02000000000001"/>
    <n v="5.1327799400681981E-2"/>
  </r>
  <r>
    <n v="6025"/>
    <x v="6024"/>
    <d v="2024-03-17T00:00:00"/>
    <x v="0"/>
    <x v="10"/>
    <x v="40"/>
    <d v="2024-03-20T00:00:00"/>
    <n v="3"/>
    <s v="First Class"/>
    <s v="CU-00557"/>
    <x v="276"/>
    <s v="Home Office"/>
    <s v="United States"/>
    <s v="Las Vegas"/>
    <s v="Nevada"/>
    <s v="18998"/>
    <x v="1"/>
    <s v="TEC-MAC-28672"/>
    <x v="0"/>
    <x v="12"/>
    <s v="Hoover Stair Vacuum 515 Corded"/>
    <n v="930.87"/>
    <n v="2"/>
    <x v="2"/>
    <n v="225.81"/>
    <n v="0.24257952238228753"/>
  </r>
  <r>
    <n v="6026"/>
    <x v="6025"/>
    <d v="2021-07-22T00:00:00"/>
    <x v="2"/>
    <x v="7"/>
    <x v="7"/>
    <d v="2021-07-23T00:00:00"/>
    <n v="1"/>
    <s v="First Class"/>
    <s v="CU-00024"/>
    <x v="115"/>
    <s v="Consumer"/>
    <s v="United States"/>
    <s v="Charlotte"/>
    <s v="North Carolina"/>
    <s v="85618"/>
    <x v="3"/>
    <s v="FUR-TAB-65836"/>
    <x v="2"/>
    <x v="14"/>
    <s v="Bevis Round Conference Table"/>
    <n v="4236.67"/>
    <n v="13"/>
    <x v="5"/>
    <n v="300.73"/>
    <n v="7.0982634946786041E-2"/>
  </r>
  <r>
    <n v="6027"/>
    <x v="6026"/>
    <d v="2021-07-23T00:00:00"/>
    <x v="2"/>
    <x v="7"/>
    <x v="7"/>
    <d v="2021-07-25T00:00:00"/>
    <n v="2"/>
    <s v="First Class"/>
    <s v="CU-00532"/>
    <x v="19"/>
    <s v="Home Office"/>
    <s v="United States"/>
    <s v="Boston"/>
    <s v="Massachusetts"/>
    <s v="40497"/>
    <x v="2"/>
    <s v="TEC-COP-17741"/>
    <x v="0"/>
    <x v="11"/>
    <s v="Hewlett Packard 610 Multi-Function Printer"/>
    <n v="829.07"/>
    <n v="1"/>
    <x v="4"/>
    <n v="-105.24"/>
    <n v="-0.12693741179876245"/>
  </r>
  <r>
    <n v="6028"/>
    <x v="6027"/>
    <d v="2022-06-17T00:00:00"/>
    <x v="1"/>
    <x v="2"/>
    <x v="9"/>
    <d v="2022-06-17T00:00:00"/>
    <n v="0"/>
    <s v="Same Day"/>
    <s v="CU-00640"/>
    <x v="32"/>
    <s v="Consumer"/>
    <s v="United States"/>
    <s v="Baltimore"/>
    <s v="Maryland"/>
    <s v="47485"/>
    <x v="2"/>
    <s v="FUR-TAB-92693"/>
    <x v="2"/>
    <x v="14"/>
    <s v="Chromcraft Training Table"/>
    <n v="3363.71"/>
    <n v="5"/>
    <x v="5"/>
    <n v="755.53"/>
    <n v="0.22461210984300073"/>
  </r>
  <r>
    <n v="6029"/>
    <x v="6028"/>
    <d v="2021-01-20T00:00:00"/>
    <x v="2"/>
    <x v="1"/>
    <x v="25"/>
    <d v="2021-01-20T00:00:00"/>
    <n v="0"/>
    <s v="Same Day"/>
    <s v="CU-00255"/>
    <x v="5"/>
    <s v="Home Office"/>
    <s v="United States"/>
    <s v="Denver"/>
    <s v="Colorado"/>
    <s v="42500"/>
    <x v="0"/>
    <s v="TEC-MAC-81456"/>
    <x v="0"/>
    <x v="12"/>
    <s v="Lexmark MX611dhe Monochrome Laser Printer"/>
    <n v="1086.3499999999999"/>
    <n v="8"/>
    <x v="1"/>
    <n v="291.42"/>
    <n v="0.26825608689648828"/>
  </r>
  <r>
    <n v="6030"/>
    <x v="6029"/>
    <d v="2021-05-27T00:00:00"/>
    <x v="2"/>
    <x v="11"/>
    <x v="39"/>
    <d v="2021-05-27T00:00:00"/>
    <n v="0"/>
    <s v="Same Day"/>
    <s v="CU-00677"/>
    <x v="132"/>
    <s v="Home Office"/>
    <s v="United States"/>
    <s v="Washington DC"/>
    <s v="District of Columbia"/>
    <s v="26588"/>
    <x v="2"/>
    <s v="TEC-ACC-60679"/>
    <x v="0"/>
    <x v="0"/>
    <s v="Kensington 62348"/>
    <n v="1190.24"/>
    <n v="2"/>
    <x v="1"/>
    <n v="-42.71"/>
    <n v="-3.5883519290227178E-2"/>
  </r>
  <r>
    <n v="6031"/>
    <x v="6030"/>
    <d v="2022-11-25T00:00:00"/>
    <x v="1"/>
    <x v="4"/>
    <x v="20"/>
    <d v="2022-11-25T00:00:00"/>
    <n v="0"/>
    <s v="Same Day"/>
    <s v="CU-00452"/>
    <x v="295"/>
    <s v="Home Office"/>
    <s v="United States"/>
    <s v="San Francisco"/>
    <s v="California"/>
    <s v="78811"/>
    <x v="1"/>
    <s v="TEC-COP-80756"/>
    <x v="0"/>
    <x v="11"/>
    <s v="Hewlett Packard 610 Multi-Function Printer"/>
    <n v="9677.9599999999991"/>
    <n v="12"/>
    <x v="3"/>
    <n v="1544.01"/>
    <n v="0.15953878709976071"/>
  </r>
  <r>
    <n v="6032"/>
    <x v="6031"/>
    <d v="2021-12-15T00:00:00"/>
    <x v="2"/>
    <x v="5"/>
    <x v="11"/>
    <d v="2021-12-23T00:00:00"/>
    <n v="8"/>
    <s v="Standard Class"/>
    <s v="CU-00079"/>
    <x v="36"/>
    <s v="Consumer"/>
    <s v="United States"/>
    <s v="San Francisco"/>
    <s v="California"/>
    <s v="32695"/>
    <x v="1"/>
    <s v="FUR-FUR-97111"/>
    <x v="2"/>
    <x v="10"/>
    <s v="Acme Flexible Frame Partition"/>
    <n v="1342.22"/>
    <n v="1"/>
    <x v="5"/>
    <n v="324.77999999999997"/>
    <n v="0.24197225492095184"/>
  </r>
  <r>
    <n v="6033"/>
    <x v="6032"/>
    <d v="2023-07-03T00:00:00"/>
    <x v="3"/>
    <x v="7"/>
    <x v="41"/>
    <d v="2023-07-07T00:00:00"/>
    <n v="4"/>
    <s v="Second Class"/>
    <s v="CU-00413"/>
    <x v="106"/>
    <s v="Corporate"/>
    <s v="United States"/>
    <s v="Minneapolis"/>
    <s v="Minnesota"/>
    <s v="19816"/>
    <x v="0"/>
    <s v="TEC-ACC-39485"/>
    <x v="0"/>
    <x v="0"/>
    <s v="Plantronics CS540 Wireless Headset System"/>
    <n v="7662.86"/>
    <n v="14"/>
    <x v="0"/>
    <n v="-211"/>
    <n v="-2.7535411060622274E-2"/>
  </r>
  <r>
    <n v="6034"/>
    <x v="6033"/>
    <d v="2023-12-05T00:00:00"/>
    <x v="3"/>
    <x v="5"/>
    <x v="34"/>
    <d v="2023-12-11T00:00:00"/>
    <n v="6"/>
    <s v="Standard Class"/>
    <s v="CU-00772"/>
    <x v="24"/>
    <s v="Consumer"/>
    <s v="United States"/>
    <s v="Philadelphia"/>
    <s v="Pennsylvania"/>
    <s v="82441"/>
    <x v="2"/>
    <s v="TEC-ACC-99826"/>
    <x v="0"/>
    <x v="0"/>
    <s v="Plantronics CS540 Wireless Headset System"/>
    <n v="657.6"/>
    <n v="1"/>
    <x v="0"/>
    <n v="209.66"/>
    <n v="0.31882603406326032"/>
  </r>
  <r>
    <n v="6035"/>
    <x v="6034"/>
    <d v="2022-08-13T00:00:00"/>
    <x v="1"/>
    <x v="6"/>
    <x v="43"/>
    <d v="2022-08-21T00:00:00"/>
    <n v="8"/>
    <s v="Standard Class"/>
    <s v="CU-00314"/>
    <x v="63"/>
    <s v="Corporate"/>
    <s v="United States"/>
    <s v="Nashville"/>
    <s v="Tennessee"/>
    <s v="73752"/>
    <x v="3"/>
    <s v="TEC-COP-61111"/>
    <x v="0"/>
    <x v="11"/>
    <s v="HP Designjet T520 Inkjet Large Format Printer"/>
    <n v="11978.93"/>
    <n v="14"/>
    <x v="2"/>
    <n v="3390.04"/>
    <n v="0.2830002345785475"/>
  </r>
  <r>
    <n v="6036"/>
    <x v="6035"/>
    <d v="2024-12-23T00:00:00"/>
    <x v="0"/>
    <x v="5"/>
    <x v="44"/>
    <d v="2024-12-29T00:00:00"/>
    <n v="6"/>
    <s v="Standard Class"/>
    <s v="CU-00318"/>
    <x v="201"/>
    <s v="Home Office"/>
    <s v="United States"/>
    <s v="Washington DC"/>
    <s v="District of Columbia"/>
    <s v="78357"/>
    <x v="2"/>
    <s v="OFF-BIN-38161"/>
    <x v="1"/>
    <x v="3"/>
    <s v="Avery Durable Binders"/>
    <n v="64.56"/>
    <n v="1"/>
    <x v="3"/>
    <n v="13.81"/>
    <n v="0.21390954151177199"/>
  </r>
  <r>
    <n v="6037"/>
    <x v="6036"/>
    <d v="2023-02-16T00:00:00"/>
    <x v="3"/>
    <x v="9"/>
    <x v="23"/>
    <d v="2023-02-17T00:00:00"/>
    <n v="1"/>
    <s v="First Class"/>
    <s v="CU-00736"/>
    <x v="180"/>
    <s v="Consumer"/>
    <s v="United States"/>
    <s v="Miami"/>
    <s v="Florida"/>
    <s v="32150"/>
    <x v="3"/>
    <s v="OFF-BIN-21025"/>
    <x v="1"/>
    <x v="3"/>
    <s v="Cardinal Easy Open Angle-D Binders"/>
    <n v="1101.28"/>
    <n v="8"/>
    <x v="4"/>
    <n v="458.29"/>
    <n v="0.41614303356094728"/>
  </r>
  <r>
    <n v="6038"/>
    <x v="6037"/>
    <d v="2022-12-14T00:00:00"/>
    <x v="1"/>
    <x v="5"/>
    <x v="5"/>
    <d v="2022-12-16T00:00:00"/>
    <n v="2"/>
    <s v="First Class"/>
    <s v="CU-00571"/>
    <x v="182"/>
    <s v="Corporate"/>
    <s v="United States"/>
    <s v="Houston"/>
    <s v="Texas"/>
    <s v="31900"/>
    <x v="0"/>
    <s v="OFF-ENV-14073"/>
    <x v="1"/>
    <x v="1"/>
    <s v="Poly String &amp; Button Envelopes"/>
    <n v="833.08"/>
    <n v="6"/>
    <x v="3"/>
    <n v="231.54"/>
    <n v="0.27793249147740912"/>
  </r>
  <r>
    <n v="6039"/>
    <x v="6038"/>
    <d v="2023-10-05T00:00:00"/>
    <x v="3"/>
    <x v="3"/>
    <x v="29"/>
    <d v="2023-10-08T00:00:00"/>
    <n v="3"/>
    <s v="First Class"/>
    <s v="CU-00103"/>
    <x v="235"/>
    <s v="Consumer"/>
    <s v="United States"/>
    <s v="Los Angeles"/>
    <s v="California"/>
    <s v="46442"/>
    <x v="1"/>
    <s v="TEC-ACC-83859"/>
    <x v="0"/>
    <x v="0"/>
    <s v="Plantronics CS540 Wireless Headset System"/>
    <n v="1637.22"/>
    <n v="3"/>
    <x v="1"/>
    <n v="-15.74"/>
    <n v="-9.6138576367256687E-3"/>
  </r>
  <r>
    <n v="6040"/>
    <x v="6039"/>
    <d v="2021-09-20T00:00:00"/>
    <x v="2"/>
    <x v="8"/>
    <x v="38"/>
    <d v="2021-09-27T00:00:00"/>
    <n v="7"/>
    <s v="Standard Class"/>
    <s v="CU-00139"/>
    <x v="281"/>
    <s v="Consumer"/>
    <s v="United States"/>
    <s v="Dallas"/>
    <s v="Texas"/>
    <s v="41181"/>
    <x v="0"/>
    <s v="OFF-ART-14646"/>
    <x v="1"/>
    <x v="16"/>
    <s v="Sanford 16-Color Pencils"/>
    <n v="3281.57"/>
    <n v="12"/>
    <x v="3"/>
    <n v="1171.17"/>
    <n v="0.35689319441608741"/>
  </r>
  <r>
    <n v="6041"/>
    <x v="6040"/>
    <d v="2022-01-06T00:00:00"/>
    <x v="1"/>
    <x v="1"/>
    <x v="1"/>
    <d v="2022-01-11T00:00:00"/>
    <n v="5"/>
    <s v="Standard Class"/>
    <s v="CU-00690"/>
    <x v="43"/>
    <s v="Consumer"/>
    <s v="United States"/>
    <s v="New York"/>
    <s v="New York"/>
    <s v="17367"/>
    <x v="2"/>
    <s v="TEC-ACC-10116"/>
    <x v="0"/>
    <x v="0"/>
    <s v="Kensington 62348"/>
    <n v="5686.63"/>
    <n v="7"/>
    <x v="1"/>
    <n v="-402.32"/>
    <n v="-7.0748404591119876E-2"/>
  </r>
  <r>
    <n v="6042"/>
    <x v="6041"/>
    <d v="2024-03-11T00:00:00"/>
    <x v="0"/>
    <x v="10"/>
    <x v="40"/>
    <d v="2024-03-19T00:00:00"/>
    <n v="8"/>
    <s v="Standard Class"/>
    <s v="CU-00322"/>
    <x v="4"/>
    <s v="Home Office"/>
    <s v="United States"/>
    <s v="Boston"/>
    <s v="Massachusetts"/>
    <s v="32939"/>
    <x v="2"/>
    <s v="OFF-BIN-16538"/>
    <x v="1"/>
    <x v="3"/>
    <s v="Avery Durable Binders"/>
    <n v="361.78"/>
    <n v="3"/>
    <x v="2"/>
    <n v="134.16"/>
    <n v="0.37083310299076788"/>
  </r>
  <r>
    <n v="6043"/>
    <x v="6042"/>
    <d v="2023-06-24T00:00:00"/>
    <x v="3"/>
    <x v="2"/>
    <x v="37"/>
    <d v="2023-06-27T00:00:00"/>
    <n v="3"/>
    <s v="First Class"/>
    <s v="CU-00684"/>
    <x v="86"/>
    <s v="Home Office"/>
    <s v="United States"/>
    <s v="Philadelphia"/>
    <s v="Pennsylvania"/>
    <s v="63872"/>
    <x v="2"/>
    <s v="OFF-STO-50876"/>
    <x v="1"/>
    <x v="8"/>
    <s v="Steelmaster by MMF Industries Locking Cash Box"/>
    <n v="319.83"/>
    <n v="6"/>
    <x v="5"/>
    <n v="127.31"/>
    <n v="0.39805521683394307"/>
  </r>
  <r>
    <n v="6044"/>
    <x v="6043"/>
    <d v="2024-10-07T00:00:00"/>
    <x v="0"/>
    <x v="3"/>
    <x v="24"/>
    <d v="2024-10-07T00:00:00"/>
    <n v="0"/>
    <s v="Same Day"/>
    <s v="CU-00456"/>
    <x v="89"/>
    <s v="Home Office"/>
    <s v="United States"/>
    <s v="Houston"/>
    <s v="Texas"/>
    <s v="41917"/>
    <x v="0"/>
    <s v="OFF-BIN-93205"/>
    <x v="1"/>
    <x v="3"/>
    <s v="Cardinal Easy Open Angle-D Binders"/>
    <n v="105.03"/>
    <n v="7"/>
    <x v="4"/>
    <n v="-3.85"/>
    <n v="-3.6656193468532799E-2"/>
  </r>
  <r>
    <n v="6045"/>
    <x v="6044"/>
    <d v="2021-09-12T00:00:00"/>
    <x v="2"/>
    <x v="8"/>
    <x v="38"/>
    <d v="2021-09-15T00:00:00"/>
    <n v="3"/>
    <s v="First Class"/>
    <s v="CU-00434"/>
    <x v="117"/>
    <s v="Corporate"/>
    <s v="United States"/>
    <s v="New Orleans"/>
    <s v="Louisiana"/>
    <s v="75770"/>
    <x v="3"/>
    <s v="TEC-MAC-46707"/>
    <x v="0"/>
    <x v="12"/>
    <s v="Lexmark MX611dhe Monochrome Laser Printer"/>
    <n v="1454.59"/>
    <n v="3"/>
    <x v="4"/>
    <n v="494.4"/>
    <n v="0.33988959088127929"/>
  </r>
  <r>
    <n v="6046"/>
    <x v="6045"/>
    <d v="2022-04-10T00:00:00"/>
    <x v="1"/>
    <x v="0"/>
    <x v="14"/>
    <d v="2022-04-15T00:00:00"/>
    <n v="5"/>
    <s v="Standard Class"/>
    <s v="CU-00401"/>
    <x v="43"/>
    <s v="Corporate"/>
    <s v="United States"/>
    <s v="Boston"/>
    <s v="Massachusetts"/>
    <s v="82704"/>
    <x v="2"/>
    <s v="OFF-ART-59147"/>
    <x v="1"/>
    <x v="16"/>
    <s v="Sanford 16-Color Pencils"/>
    <n v="1188.0899999999999"/>
    <n v="5"/>
    <x v="2"/>
    <n v="-89.8"/>
    <n v="-7.5583499566531154E-2"/>
  </r>
  <r>
    <n v="6047"/>
    <x v="6046"/>
    <d v="2021-08-29T00:00:00"/>
    <x v="2"/>
    <x v="6"/>
    <x v="27"/>
    <d v="2021-09-02T00:00:00"/>
    <n v="4"/>
    <s v="Second Class"/>
    <s v="CU-00214"/>
    <x v="142"/>
    <s v="Home Office"/>
    <s v="United States"/>
    <s v="Charlotte"/>
    <s v="North Carolina"/>
    <s v="11450"/>
    <x v="3"/>
    <s v="TEC-ACC-14768"/>
    <x v="0"/>
    <x v="0"/>
    <s v="Plantronics CS540 Wireless Headset System"/>
    <n v="17829.169999999998"/>
    <n v="12"/>
    <x v="3"/>
    <n v="225.31"/>
    <n v="1.2637155851898884E-2"/>
  </r>
  <r>
    <n v="6048"/>
    <x v="6047"/>
    <d v="2023-03-15T00:00:00"/>
    <x v="3"/>
    <x v="10"/>
    <x v="45"/>
    <d v="2023-03-21T00:00:00"/>
    <n v="6"/>
    <s v="Second Class"/>
    <s v="CU-00676"/>
    <x v="85"/>
    <s v="Consumer"/>
    <s v="United States"/>
    <s v="Portland"/>
    <s v="Oregon"/>
    <s v="69856"/>
    <x v="1"/>
    <s v="TEC-MAC-79857"/>
    <x v="0"/>
    <x v="12"/>
    <s v="Epson Stylus Photo R280"/>
    <n v="2305.63"/>
    <n v="3"/>
    <x v="2"/>
    <n v="-277.41000000000003"/>
    <n v="-0.12031852465486657"/>
  </r>
  <r>
    <n v="6049"/>
    <x v="6048"/>
    <d v="2024-04-20T00:00:00"/>
    <x v="0"/>
    <x v="0"/>
    <x v="0"/>
    <d v="2024-04-27T00:00:00"/>
    <n v="7"/>
    <s v="Standard Class"/>
    <s v="CU-00413"/>
    <x v="106"/>
    <s v="Corporate"/>
    <s v="United States"/>
    <s v="Minneapolis"/>
    <s v="Minnesota"/>
    <s v="13726"/>
    <x v="0"/>
    <s v="FUR-CHA-42833"/>
    <x v="2"/>
    <x v="13"/>
    <s v="Hon Deluxe Fabric Upholstered Stacking Chairs"/>
    <n v="2437.9299999999998"/>
    <n v="5"/>
    <x v="0"/>
    <n v="531.27"/>
    <n v="0.21791848002198588"/>
  </r>
  <r>
    <n v="6050"/>
    <x v="6049"/>
    <d v="2023-08-26T00:00:00"/>
    <x v="3"/>
    <x v="6"/>
    <x v="26"/>
    <d v="2023-08-26T00:00:00"/>
    <n v="0"/>
    <s v="Same Day"/>
    <s v="CU-00522"/>
    <x v="210"/>
    <s v="Consumer"/>
    <s v="United States"/>
    <s v="New York"/>
    <s v="New York"/>
    <s v="82709"/>
    <x v="2"/>
    <s v="OFF-BIN-69132"/>
    <x v="1"/>
    <x v="3"/>
    <s v="Cardinal Easy Open Angle-D Binders"/>
    <n v="146.05000000000001"/>
    <n v="1"/>
    <x v="0"/>
    <n v="43.47"/>
    <n v="0.29763779527559053"/>
  </r>
  <r>
    <n v="6051"/>
    <x v="6050"/>
    <d v="2023-09-04T00:00:00"/>
    <x v="3"/>
    <x v="8"/>
    <x v="12"/>
    <d v="2023-09-11T00:00:00"/>
    <n v="7"/>
    <s v="Standard Class"/>
    <s v="CU-00122"/>
    <x v="312"/>
    <s v="Corporate"/>
    <s v="United States"/>
    <s v="Boston"/>
    <s v="Massachusetts"/>
    <s v="57197"/>
    <x v="2"/>
    <s v="OFF-ART-15950"/>
    <x v="1"/>
    <x v="16"/>
    <s v="Newell 322"/>
    <n v="1037.8599999999999"/>
    <n v="9"/>
    <x v="3"/>
    <n v="375.86"/>
    <n v="0.36214903744242966"/>
  </r>
  <r>
    <n v="6052"/>
    <x v="6051"/>
    <d v="2024-02-26T00:00:00"/>
    <x v="0"/>
    <x v="9"/>
    <x v="16"/>
    <d v="2024-02-26T00:00:00"/>
    <n v="0"/>
    <s v="Same Day"/>
    <s v="CU-00145"/>
    <x v="48"/>
    <s v="Home Office"/>
    <s v="United States"/>
    <s v="New Orleans"/>
    <s v="Louisiana"/>
    <s v="43971"/>
    <x v="3"/>
    <s v="TEC-PHO-63435"/>
    <x v="0"/>
    <x v="2"/>
    <s v="Samsung Galaxy A52"/>
    <n v="117.66"/>
    <n v="4"/>
    <x v="0"/>
    <n v="-5.91"/>
    <n v="-5.022947475777665E-2"/>
  </r>
  <r>
    <n v="6053"/>
    <x v="6052"/>
    <d v="2021-08-15T00:00:00"/>
    <x v="2"/>
    <x v="6"/>
    <x v="27"/>
    <d v="2021-08-18T00:00:00"/>
    <n v="3"/>
    <s v="First Class"/>
    <s v="CU-00417"/>
    <x v="234"/>
    <s v="Corporate"/>
    <s v="United States"/>
    <s v="Dallas"/>
    <s v="Texas"/>
    <s v="11994"/>
    <x v="0"/>
    <s v="FUR-CHA-56503"/>
    <x v="2"/>
    <x v="13"/>
    <s v="Hon Deluxe Fabric Upholstered Stacking Chairs"/>
    <n v="556.32000000000005"/>
    <n v="3"/>
    <x v="3"/>
    <n v="72.459999999999994"/>
    <n v="0.13024877768190968"/>
  </r>
  <r>
    <n v="6054"/>
    <x v="6053"/>
    <d v="2021-08-21T00:00:00"/>
    <x v="2"/>
    <x v="6"/>
    <x v="27"/>
    <d v="2021-08-27T00:00:00"/>
    <n v="6"/>
    <s v="Second Class"/>
    <s v="CU-00260"/>
    <x v="332"/>
    <s v="Home Office"/>
    <s v="United States"/>
    <s v="Charlotte"/>
    <s v="North Carolina"/>
    <s v="41159"/>
    <x v="3"/>
    <s v="OFF-ART-95358"/>
    <x v="1"/>
    <x v="16"/>
    <s v="Newell 322"/>
    <n v="106.66"/>
    <n v="14"/>
    <x v="1"/>
    <n v="-4.78"/>
    <n v="-4.481530095630977E-2"/>
  </r>
  <r>
    <n v="6055"/>
    <x v="6054"/>
    <d v="2021-01-05T00:00:00"/>
    <x v="2"/>
    <x v="1"/>
    <x v="25"/>
    <d v="2021-01-13T00:00:00"/>
    <n v="8"/>
    <s v="Standard Class"/>
    <s v="CU-00400"/>
    <x v="248"/>
    <s v="Consumer"/>
    <s v="United States"/>
    <s v="Denver"/>
    <s v="Colorado"/>
    <s v="33590"/>
    <x v="0"/>
    <s v="FUR-FUR-43069"/>
    <x v="2"/>
    <x v="10"/>
    <s v="Eldon Expressions Punched Metal &amp; Wood Desk Accessories"/>
    <n v="15594.54"/>
    <n v="10"/>
    <x v="3"/>
    <n v="5284.57"/>
    <n v="0.33887309276195382"/>
  </r>
  <r>
    <n v="6056"/>
    <x v="6055"/>
    <d v="2024-09-11T00:00:00"/>
    <x v="0"/>
    <x v="8"/>
    <x v="15"/>
    <d v="2024-09-11T00:00:00"/>
    <n v="0"/>
    <s v="Same Day"/>
    <s v="CU-00120"/>
    <x v="221"/>
    <s v="Home Office"/>
    <s v="United States"/>
    <s v="Washington DC"/>
    <s v="District of Columbia"/>
    <s v="22752"/>
    <x v="2"/>
    <s v="OFF-APP-26950"/>
    <x v="1"/>
    <x v="6"/>
    <s v="Hoover Stair Vacuum"/>
    <n v="591.55999999999995"/>
    <n v="6"/>
    <x v="0"/>
    <n v="10.45"/>
    <n v="1.7665156535262697E-2"/>
  </r>
  <r>
    <n v="6057"/>
    <x v="6056"/>
    <d v="2022-08-11T00:00:00"/>
    <x v="1"/>
    <x v="6"/>
    <x v="43"/>
    <d v="2022-08-11T00:00:00"/>
    <n v="0"/>
    <s v="Same Day"/>
    <s v="CU-00693"/>
    <x v="187"/>
    <s v="Consumer"/>
    <s v="United States"/>
    <s v="Miami"/>
    <s v="Florida"/>
    <s v="51603"/>
    <x v="3"/>
    <s v="TEC-ACC-35839"/>
    <x v="0"/>
    <x v="0"/>
    <s v="Plantronics CS540 Wireless Headset System"/>
    <n v="701.78"/>
    <n v="9"/>
    <x v="4"/>
    <n v="56.74"/>
    <n v="8.085154891846448E-2"/>
  </r>
  <r>
    <n v="6058"/>
    <x v="6057"/>
    <d v="2024-03-02T00:00:00"/>
    <x v="0"/>
    <x v="10"/>
    <x v="40"/>
    <d v="2024-03-10T00:00:00"/>
    <n v="8"/>
    <s v="Standard Class"/>
    <s v="CU-00614"/>
    <x v="109"/>
    <s v="Home Office"/>
    <s v="United States"/>
    <s v="Washington DC"/>
    <s v="District of Columbia"/>
    <s v="97548"/>
    <x v="2"/>
    <s v="TEC-PHO-38466"/>
    <x v="0"/>
    <x v="2"/>
    <s v="Apple iPhone SE"/>
    <n v="1647.89"/>
    <n v="2"/>
    <x v="5"/>
    <n v="59.27"/>
    <n v="3.5967206548980821E-2"/>
  </r>
  <r>
    <n v="6059"/>
    <x v="6058"/>
    <d v="2023-03-16T00:00:00"/>
    <x v="3"/>
    <x v="10"/>
    <x v="45"/>
    <d v="2023-03-17T00:00:00"/>
    <n v="1"/>
    <s v="First Class"/>
    <s v="CU-00252"/>
    <x v="256"/>
    <s v="Consumer"/>
    <s v="United States"/>
    <s v="Charlotte"/>
    <s v="North Carolina"/>
    <s v="66796"/>
    <x v="3"/>
    <s v="FUR-BOO-15913"/>
    <x v="2"/>
    <x v="7"/>
    <s v="Bush Somerset Collection Bookcase"/>
    <n v="4999.17"/>
    <n v="6"/>
    <x v="2"/>
    <n v="-133.24"/>
    <n v="-2.6652424302434207E-2"/>
  </r>
  <r>
    <n v="6060"/>
    <x v="6059"/>
    <d v="2024-05-14T00:00:00"/>
    <x v="0"/>
    <x v="11"/>
    <x v="30"/>
    <d v="2024-05-14T00:00:00"/>
    <n v="0"/>
    <s v="Same Day"/>
    <s v="CU-00471"/>
    <x v="92"/>
    <s v="Corporate"/>
    <s v="United States"/>
    <s v="New York"/>
    <s v="New York"/>
    <s v="87845"/>
    <x v="2"/>
    <s v="TEC-ACC-33322"/>
    <x v="0"/>
    <x v="0"/>
    <s v="Plantronics CS540 Wireless Headset System"/>
    <n v="6056.15"/>
    <n v="5"/>
    <x v="3"/>
    <n v="2309.04"/>
    <n v="0.38127193018666977"/>
  </r>
  <r>
    <n v="6061"/>
    <x v="6060"/>
    <d v="2023-02-13T00:00:00"/>
    <x v="3"/>
    <x v="9"/>
    <x v="23"/>
    <d v="2023-02-13T00:00:00"/>
    <n v="0"/>
    <s v="Same Day"/>
    <s v="CU-00467"/>
    <x v="218"/>
    <s v="Home Office"/>
    <s v="United States"/>
    <s v="Atlanta"/>
    <s v="Georgia"/>
    <s v="58214"/>
    <x v="3"/>
    <s v="OFF-ENV-28144"/>
    <x v="1"/>
    <x v="1"/>
    <s v="Business Envelopes with Contemporary Seal"/>
    <n v="325.77999999999997"/>
    <n v="8"/>
    <x v="2"/>
    <n v="85.91"/>
    <n v="0.26370556817484192"/>
  </r>
  <r>
    <n v="6062"/>
    <x v="6061"/>
    <d v="2024-09-19T00:00:00"/>
    <x v="0"/>
    <x v="8"/>
    <x v="15"/>
    <d v="2024-09-19T00:00:00"/>
    <n v="0"/>
    <s v="Same Day"/>
    <s v="CU-00780"/>
    <x v="22"/>
    <s v="Home Office"/>
    <s v="United States"/>
    <s v="San Francisco"/>
    <s v="California"/>
    <s v="19576"/>
    <x v="1"/>
    <s v="FUR-BOO-75801"/>
    <x v="2"/>
    <x v="7"/>
    <s v="O'Sullivan 2-Shelf Bookcase"/>
    <n v="3121.15"/>
    <n v="3"/>
    <x v="2"/>
    <n v="740.29"/>
    <n v="0.23718501193470354"/>
  </r>
  <r>
    <n v="6063"/>
    <x v="6062"/>
    <d v="2023-11-25T00:00:00"/>
    <x v="3"/>
    <x v="4"/>
    <x v="22"/>
    <d v="2023-11-27T00:00:00"/>
    <n v="2"/>
    <s v="First Class"/>
    <s v="CU-00516"/>
    <x v="111"/>
    <s v="Consumer"/>
    <s v="United States"/>
    <s v="Atlanta"/>
    <s v="Georgia"/>
    <s v="20591"/>
    <x v="3"/>
    <s v="OFF-ENV-56121"/>
    <x v="1"/>
    <x v="1"/>
    <s v="Business Envelopes with Contemporary Seal"/>
    <n v="938.65"/>
    <n v="8"/>
    <x v="2"/>
    <n v="110.73"/>
    <n v="0.11796729345336388"/>
  </r>
  <r>
    <n v="6064"/>
    <x v="6063"/>
    <d v="2022-09-29T00:00:00"/>
    <x v="1"/>
    <x v="8"/>
    <x v="36"/>
    <d v="2022-10-05T00:00:00"/>
    <n v="6"/>
    <s v="Standard Class"/>
    <s v="CU-00397"/>
    <x v="114"/>
    <s v="Consumer"/>
    <s v="United States"/>
    <s v="Minneapolis"/>
    <s v="Minnesota"/>
    <s v="83343"/>
    <x v="0"/>
    <s v="TEC-ACC-66112"/>
    <x v="0"/>
    <x v="0"/>
    <s v="Kensington 62348"/>
    <n v="9266.89"/>
    <n v="10"/>
    <x v="3"/>
    <n v="1134.1400000000001"/>
    <n v="0.12238625903620311"/>
  </r>
  <r>
    <n v="6065"/>
    <x v="6064"/>
    <d v="2022-11-02T00:00:00"/>
    <x v="1"/>
    <x v="4"/>
    <x v="20"/>
    <d v="2022-11-08T00:00:00"/>
    <n v="6"/>
    <s v="Standard Class"/>
    <s v="CU-00137"/>
    <x v="177"/>
    <s v="Home Office"/>
    <s v="United States"/>
    <s v="Las Vegas"/>
    <s v="Nevada"/>
    <s v="91841"/>
    <x v="1"/>
    <s v="FUR-BOO-71289"/>
    <x v="2"/>
    <x v="7"/>
    <s v="Sauder Classic Bookcase"/>
    <n v="6653.74"/>
    <n v="6"/>
    <x v="1"/>
    <n v="-784.57"/>
    <n v="-0.11791413550875147"/>
  </r>
  <r>
    <n v="6066"/>
    <x v="6065"/>
    <d v="2023-04-22T00:00:00"/>
    <x v="3"/>
    <x v="0"/>
    <x v="32"/>
    <d v="2023-04-30T00:00:00"/>
    <n v="8"/>
    <s v="Standard Class"/>
    <s v="CU-00117"/>
    <x v="51"/>
    <s v="Consumer"/>
    <s v="United States"/>
    <s v="Portland"/>
    <s v="Oregon"/>
    <s v="76551"/>
    <x v="1"/>
    <s v="OFF-BIN-84635"/>
    <x v="1"/>
    <x v="3"/>
    <s v="Cardinal Easy Open Angle-D Binders"/>
    <n v="1082.8"/>
    <n v="7"/>
    <x v="3"/>
    <n v="174.33"/>
    <n v="0.16099926117473221"/>
  </r>
  <r>
    <n v="6067"/>
    <x v="6066"/>
    <d v="2023-06-10T00:00:00"/>
    <x v="3"/>
    <x v="2"/>
    <x v="37"/>
    <d v="2023-06-10T00:00:00"/>
    <n v="0"/>
    <s v="Same Day"/>
    <s v="CU-00727"/>
    <x v="83"/>
    <s v="Consumer"/>
    <s v="United States"/>
    <s v="Houston"/>
    <s v="Texas"/>
    <s v="57714"/>
    <x v="0"/>
    <s v="FUR-TAB-75132"/>
    <x v="2"/>
    <x v="14"/>
    <s v="Chromcraft Training Table"/>
    <n v="449.77"/>
    <n v="1"/>
    <x v="2"/>
    <n v="-82.67"/>
    <n v="-0.18380505591746893"/>
  </r>
  <r>
    <n v="6068"/>
    <x v="6067"/>
    <d v="2022-07-20T00:00:00"/>
    <x v="1"/>
    <x v="7"/>
    <x v="31"/>
    <d v="2022-07-22T00:00:00"/>
    <n v="2"/>
    <s v="First Class"/>
    <s v="CU-00616"/>
    <x v="321"/>
    <s v="Corporate"/>
    <s v="United States"/>
    <s v="Houston"/>
    <s v="Texas"/>
    <s v="25778"/>
    <x v="0"/>
    <s v="FUR-FUR-55799"/>
    <x v="2"/>
    <x v="10"/>
    <s v="Howard Miller 11.75 Diameter"/>
    <n v="6435.12"/>
    <n v="9"/>
    <x v="5"/>
    <n v="-500.93"/>
    <n v="-7.784314822412014E-2"/>
  </r>
  <r>
    <n v="6069"/>
    <x v="6068"/>
    <d v="2023-03-27T00:00:00"/>
    <x v="3"/>
    <x v="10"/>
    <x v="45"/>
    <d v="2023-03-31T00:00:00"/>
    <n v="4"/>
    <s v="Second Class"/>
    <s v="CU-00022"/>
    <x v="14"/>
    <s v="Consumer"/>
    <s v="United States"/>
    <s v="Dallas"/>
    <s v="Texas"/>
    <s v="70135"/>
    <x v="0"/>
    <s v="OFF-ENV-93227"/>
    <x v="1"/>
    <x v="1"/>
    <s v="Poly String &amp; Button Envelopes"/>
    <n v="1018.5"/>
    <n v="12"/>
    <x v="4"/>
    <n v="-55.32"/>
    <n v="-5.4315169366715758E-2"/>
  </r>
  <r>
    <n v="6070"/>
    <x v="6069"/>
    <d v="2021-11-07T00:00:00"/>
    <x v="2"/>
    <x v="4"/>
    <x v="8"/>
    <d v="2021-11-09T00:00:00"/>
    <n v="2"/>
    <s v="First Class"/>
    <s v="CU-00473"/>
    <x v="15"/>
    <s v="Consumer"/>
    <s v="United States"/>
    <s v="Miami"/>
    <s v="Florida"/>
    <s v="40438"/>
    <x v="3"/>
    <s v="OFF-PAP-66276"/>
    <x v="1"/>
    <x v="4"/>
    <s v="Xerox 1921"/>
    <n v="1412.89"/>
    <n v="5"/>
    <x v="3"/>
    <n v="573.79999999999995"/>
    <n v="0.40611795681192442"/>
  </r>
  <r>
    <n v="6071"/>
    <x v="6070"/>
    <d v="2024-05-29T00:00:00"/>
    <x v="0"/>
    <x v="11"/>
    <x v="30"/>
    <d v="2024-06-03T00:00:00"/>
    <n v="5"/>
    <s v="Second Class"/>
    <s v="CU-00074"/>
    <x v="45"/>
    <s v="Consumer"/>
    <s v="United States"/>
    <s v="Charlotte"/>
    <s v="North Carolina"/>
    <s v="77804"/>
    <x v="3"/>
    <s v="OFF-APP-54236"/>
    <x v="1"/>
    <x v="6"/>
    <s v="Hoover Stair Vacuum"/>
    <n v="2777.99"/>
    <n v="13"/>
    <x v="3"/>
    <n v="220.63"/>
    <n v="7.9420732256055643E-2"/>
  </r>
  <r>
    <n v="6072"/>
    <x v="6071"/>
    <d v="2023-09-02T00:00:00"/>
    <x v="3"/>
    <x v="8"/>
    <x v="12"/>
    <d v="2023-09-05T00:00:00"/>
    <n v="3"/>
    <s v="First Class"/>
    <s v="CU-00703"/>
    <x v="55"/>
    <s v="Consumer"/>
    <s v="United States"/>
    <s v="Nashville"/>
    <s v="Tennessee"/>
    <s v="86106"/>
    <x v="3"/>
    <s v="FUR-TAB-65032"/>
    <x v="2"/>
    <x v="14"/>
    <s v="Bevis Round Conference Table"/>
    <n v="14671.87"/>
    <n v="12"/>
    <x v="2"/>
    <n v="-288.94"/>
    <n v="-1.9693467840159434E-2"/>
  </r>
  <r>
    <n v="6073"/>
    <x v="6072"/>
    <d v="2024-11-27T00:00:00"/>
    <x v="0"/>
    <x v="4"/>
    <x v="4"/>
    <d v="2024-12-03T00:00:00"/>
    <n v="6"/>
    <s v="Standard Class"/>
    <s v="CU-00191"/>
    <x v="48"/>
    <s v="Consumer"/>
    <s v="United States"/>
    <s v="Washington DC"/>
    <s v="District of Columbia"/>
    <s v="19645"/>
    <x v="2"/>
    <s v="TEC-PHO-26167"/>
    <x v="0"/>
    <x v="2"/>
    <s v="Motorola Moto G Play"/>
    <n v="3494.74"/>
    <n v="14"/>
    <x v="0"/>
    <n v="1035.97"/>
    <n v="0.29643693093048412"/>
  </r>
  <r>
    <n v="6074"/>
    <x v="6073"/>
    <d v="2022-12-15T00:00:00"/>
    <x v="1"/>
    <x v="5"/>
    <x v="5"/>
    <d v="2022-12-21T00:00:00"/>
    <n v="6"/>
    <s v="Standard Class"/>
    <s v="CU-00106"/>
    <x v="318"/>
    <s v="Home Office"/>
    <s v="United States"/>
    <s v="Denver"/>
    <s v="Colorado"/>
    <s v="38619"/>
    <x v="0"/>
    <s v="FUR-CHA-53089"/>
    <x v="2"/>
    <x v="13"/>
    <s v="Harbour Creations 67200 Series"/>
    <n v="13235.82"/>
    <n v="11"/>
    <x v="3"/>
    <n v="-2248.73"/>
    <n v="-0.16989729385863514"/>
  </r>
  <r>
    <n v="6075"/>
    <x v="6074"/>
    <d v="2022-03-09T00:00:00"/>
    <x v="1"/>
    <x v="10"/>
    <x v="47"/>
    <d v="2022-03-09T00:00:00"/>
    <n v="0"/>
    <s v="Same Day"/>
    <s v="CU-00297"/>
    <x v="297"/>
    <s v="Corporate"/>
    <s v="United States"/>
    <s v="Seattle"/>
    <s v="Washington"/>
    <s v="43100"/>
    <x v="1"/>
    <s v="FUR-BOO-45244"/>
    <x v="2"/>
    <x v="7"/>
    <s v="Bush Somerset Collection Bookcase"/>
    <n v="6856.28"/>
    <n v="6"/>
    <x v="1"/>
    <n v="648.5"/>
    <n v="9.4584818589672534E-2"/>
  </r>
  <r>
    <n v="6076"/>
    <x v="6075"/>
    <d v="2023-09-24T00:00:00"/>
    <x v="3"/>
    <x v="8"/>
    <x v="12"/>
    <d v="2023-09-29T00:00:00"/>
    <n v="5"/>
    <s v="Second Class"/>
    <s v="CU-00468"/>
    <x v="98"/>
    <s v="Home Office"/>
    <s v="United States"/>
    <s v="Miami"/>
    <s v="Florida"/>
    <s v="79642"/>
    <x v="3"/>
    <s v="OFF-ART-20119"/>
    <x v="1"/>
    <x v="16"/>
    <s v="Avery 47"/>
    <n v="689.28"/>
    <n v="12"/>
    <x v="3"/>
    <n v="218.24"/>
    <n v="0.31662024141132777"/>
  </r>
  <r>
    <n v="6077"/>
    <x v="6076"/>
    <d v="2022-07-12T00:00:00"/>
    <x v="1"/>
    <x v="7"/>
    <x v="31"/>
    <d v="2022-07-12T00:00:00"/>
    <n v="0"/>
    <s v="Same Day"/>
    <s v="CU-00203"/>
    <x v="214"/>
    <s v="Consumer"/>
    <s v="United States"/>
    <s v="Washington DC"/>
    <s v="District of Columbia"/>
    <s v="48117"/>
    <x v="2"/>
    <s v="OFF-LAB-66324"/>
    <x v="1"/>
    <x v="15"/>
    <s v="Avery 5663 Internet Shipping Labels"/>
    <n v="2647.51"/>
    <n v="13"/>
    <x v="3"/>
    <n v="771.92"/>
    <n v="0.29156452666845445"/>
  </r>
  <r>
    <n v="6078"/>
    <x v="6077"/>
    <d v="2023-12-28T00:00:00"/>
    <x v="3"/>
    <x v="5"/>
    <x v="34"/>
    <d v="2024-01-02T00:00:00"/>
    <n v="5"/>
    <s v="Second Class"/>
    <s v="CU-00494"/>
    <x v="95"/>
    <s v="Corporate"/>
    <s v="United States"/>
    <s v="Chicago"/>
    <s v="Illinois"/>
    <s v="15387"/>
    <x v="0"/>
    <s v="TEC-MAC-61832"/>
    <x v="0"/>
    <x v="12"/>
    <s v="Epson Stylus Photo R280"/>
    <n v="9652.17"/>
    <n v="10"/>
    <x v="2"/>
    <n v="-1325.18"/>
    <n v="-0.13729347908294198"/>
  </r>
  <r>
    <n v="6079"/>
    <x v="6078"/>
    <d v="2022-02-15T00:00:00"/>
    <x v="1"/>
    <x v="9"/>
    <x v="17"/>
    <d v="2022-02-15T00:00:00"/>
    <n v="0"/>
    <s v="Same Day"/>
    <s v="CU-00068"/>
    <x v="76"/>
    <s v="Consumer"/>
    <s v="United States"/>
    <s v="Chicago"/>
    <s v="Illinois"/>
    <s v="36439"/>
    <x v="0"/>
    <s v="TEC-MAC-21246"/>
    <x v="0"/>
    <x v="12"/>
    <s v="Epson Stylus Photo R280"/>
    <n v="1509.25"/>
    <n v="5"/>
    <x v="3"/>
    <n v="403.6"/>
    <n v="0.26741759151896638"/>
  </r>
  <r>
    <n v="6080"/>
    <x v="6079"/>
    <d v="2021-01-21T00:00:00"/>
    <x v="2"/>
    <x v="1"/>
    <x v="25"/>
    <d v="2021-01-25T00:00:00"/>
    <n v="4"/>
    <s v="Second Class"/>
    <s v="CU-00433"/>
    <x v="75"/>
    <s v="Consumer"/>
    <s v="United States"/>
    <s v="Houston"/>
    <s v="Texas"/>
    <s v="48470"/>
    <x v="0"/>
    <s v="TEC-MAC-89640"/>
    <x v="0"/>
    <x v="12"/>
    <s v="Hoover Stair Vacuum 515 Corded"/>
    <n v="1565.52"/>
    <n v="10"/>
    <x v="3"/>
    <n v="476.63"/>
    <n v="0.30445474985947163"/>
  </r>
  <r>
    <n v="6081"/>
    <x v="6080"/>
    <d v="2023-03-17T00:00:00"/>
    <x v="3"/>
    <x v="10"/>
    <x v="45"/>
    <d v="2023-03-17T00:00:00"/>
    <n v="0"/>
    <s v="Same Day"/>
    <s v="CU-00082"/>
    <x v="245"/>
    <s v="Consumer"/>
    <s v="United States"/>
    <s v="Washington DC"/>
    <s v="District of Columbia"/>
    <s v="34759"/>
    <x v="2"/>
    <s v="FUR-FUR-95664"/>
    <x v="2"/>
    <x v="10"/>
    <s v="Howard Miller 11.75 Diameter"/>
    <n v="5511.48"/>
    <n v="3"/>
    <x v="3"/>
    <n v="1179.3"/>
    <n v="0.21397156480654925"/>
  </r>
  <r>
    <n v="6082"/>
    <x v="6081"/>
    <d v="2024-07-18T00:00:00"/>
    <x v="0"/>
    <x v="7"/>
    <x v="28"/>
    <d v="2024-07-19T00:00:00"/>
    <n v="1"/>
    <s v="First Class"/>
    <s v="CU-00575"/>
    <x v="168"/>
    <s v="Consumer"/>
    <s v="United States"/>
    <s v="Las Vegas"/>
    <s v="Nevada"/>
    <s v="42541"/>
    <x v="1"/>
    <s v="OFF-ART-60906"/>
    <x v="1"/>
    <x v="16"/>
    <s v="Newell 322"/>
    <n v="380.26"/>
    <n v="4"/>
    <x v="0"/>
    <n v="106.48"/>
    <n v="0.28001893441329617"/>
  </r>
  <r>
    <n v="6083"/>
    <x v="6082"/>
    <d v="2023-11-03T00:00:00"/>
    <x v="3"/>
    <x v="4"/>
    <x v="22"/>
    <d v="2023-11-09T00:00:00"/>
    <n v="6"/>
    <s v="Standard Class"/>
    <s v="CU-00529"/>
    <x v="141"/>
    <s v="Corporate"/>
    <s v="United States"/>
    <s v="Las Vegas"/>
    <s v="Nevada"/>
    <s v="41443"/>
    <x v="1"/>
    <s v="OFF-SUP-63659"/>
    <x v="1"/>
    <x v="5"/>
    <s v="Avery Hi-Liter EverBold"/>
    <n v="964.88"/>
    <n v="7"/>
    <x v="3"/>
    <n v="113.85"/>
    <n v="0.11799394743387778"/>
  </r>
  <r>
    <n v="6084"/>
    <x v="6083"/>
    <d v="2021-09-29T00:00:00"/>
    <x v="2"/>
    <x v="8"/>
    <x v="38"/>
    <d v="2021-10-02T00:00:00"/>
    <n v="3"/>
    <s v="First Class"/>
    <s v="CU-00495"/>
    <x v="257"/>
    <s v="Corporate"/>
    <s v="United States"/>
    <s v="Los Angeles"/>
    <s v="California"/>
    <s v="83778"/>
    <x v="1"/>
    <s v="OFF-STO-26922"/>
    <x v="1"/>
    <x v="8"/>
    <s v="Steelmaster by MMF Industries Locking Cash Box"/>
    <n v="1175.73"/>
    <n v="11"/>
    <x v="0"/>
    <n v="-110.92"/>
    <n v="-9.4341387903685375E-2"/>
  </r>
  <r>
    <n v="6085"/>
    <x v="6084"/>
    <d v="2022-09-20T00:00:00"/>
    <x v="1"/>
    <x v="8"/>
    <x v="36"/>
    <d v="2022-09-23T00:00:00"/>
    <n v="3"/>
    <s v="Second Class"/>
    <s v="CU-00636"/>
    <x v="162"/>
    <s v="Home Office"/>
    <s v="United States"/>
    <s v="Philadelphia"/>
    <s v="Pennsylvania"/>
    <s v="71024"/>
    <x v="2"/>
    <s v="TEC-ACC-17781"/>
    <x v="0"/>
    <x v="0"/>
    <s v="Logitech MK550 Wireless Wave Keyboard and Mouse"/>
    <n v="2683.62"/>
    <n v="2"/>
    <x v="3"/>
    <n v="374.77"/>
    <n v="0.13965091928067311"/>
  </r>
  <r>
    <n v="6086"/>
    <x v="6085"/>
    <d v="2023-01-03T00:00:00"/>
    <x v="3"/>
    <x v="1"/>
    <x v="35"/>
    <d v="2023-01-04T00:00:00"/>
    <n v="1"/>
    <s v="First Class"/>
    <s v="CU-00223"/>
    <x v="42"/>
    <s v="Consumer"/>
    <s v="United States"/>
    <s v="Nashville"/>
    <s v="Tennessee"/>
    <s v="43289"/>
    <x v="3"/>
    <s v="OFF-STO-73815"/>
    <x v="1"/>
    <x v="8"/>
    <s v="Stur-D-Store Shelving Unit"/>
    <n v="147.56"/>
    <n v="3"/>
    <x v="3"/>
    <n v="58.6"/>
    <n v="0.39712659257251287"/>
  </r>
  <r>
    <n v="6087"/>
    <x v="6086"/>
    <d v="2024-08-05T00:00:00"/>
    <x v="0"/>
    <x v="6"/>
    <x v="6"/>
    <d v="2024-08-05T00:00:00"/>
    <n v="0"/>
    <s v="Same Day"/>
    <s v="CU-00696"/>
    <x v="324"/>
    <s v="Corporate"/>
    <s v="United States"/>
    <s v="Miami"/>
    <s v="Florida"/>
    <s v="81656"/>
    <x v="3"/>
    <s v="OFF-ART-22605"/>
    <x v="1"/>
    <x v="16"/>
    <s v="Avery 47"/>
    <n v="179.42"/>
    <n v="1"/>
    <x v="3"/>
    <n v="20.34"/>
    <n v="0.11336528815070784"/>
  </r>
  <r>
    <n v="6088"/>
    <x v="6087"/>
    <d v="2024-04-06T00:00:00"/>
    <x v="0"/>
    <x v="0"/>
    <x v="0"/>
    <d v="2024-04-12T00:00:00"/>
    <n v="6"/>
    <s v="Standard Class"/>
    <s v="CU-00348"/>
    <x v="41"/>
    <s v="Home Office"/>
    <s v="United States"/>
    <s v="Houston"/>
    <s v="Texas"/>
    <s v="41549"/>
    <x v="0"/>
    <s v="FUR-FUR-82083"/>
    <x v="2"/>
    <x v="10"/>
    <s v="Eldon Expressions Punched Metal &amp; Wood Desk Accessories"/>
    <n v="1610.92"/>
    <n v="2"/>
    <x v="4"/>
    <n v="311.06"/>
    <n v="0.19309462915601022"/>
  </r>
  <r>
    <n v="6089"/>
    <x v="6088"/>
    <d v="2023-01-17T00:00:00"/>
    <x v="3"/>
    <x v="1"/>
    <x v="35"/>
    <d v="2023-01-17T00:00:00"/>
    <n v="0"/>
    <s v="Same Day"/>
    <s v="CU-00442"/>
    <x v="156"/>
    <s v="Home Office"/>
    <s v="United States"/>
    <s v="Portland"/>
    <s v="Oregon"/>
    <s v="86793"/>
    <x v="1"/>
    <s v="TEC-MAC-78379"/>
    <x v="0"/>
    <x v="12"/>
    <s v="Lexmark MX611dhe Monochrome Laser Printer"/>
    <n v="8160.88"/>
    <n v="11"/>
    <x v="2"/>
    <n v="3150.27"/>
    <n v="0.38602087029830118"/>
  </r>
  <r>
    <n v="6090"/>
    <x v="6089"/>
    <d v="2023-03-22T00:00:00"/>
    <x v="3"/>
    <x v="10"/>
    <x v="45"/>
    <d v="2023-03-22T00:00:00"/>
    <n v="0"/>
    <s v="Same Day"/>
    <s v="CU-00083"/>
    <x v="246"/>
    <s v="Consumer"/>
    <s v="United States"/>
    <s v="Houston"/>
    <s v="Texas"/>
    <s v="43104"/>
    <x v="0"/>
    <s v="OFF-APP-12571"/>
    <x v="1"/>
    <x v="6"/>
    <s v="Hoover Stair Vacuum"/>
    <n v="1324.75"/>
    <n v="9"/>
    <x v="3"/>
    <n v="230.18"/>
    <n v="0.17375353840347235"/>
  </r>
  <r>
    <n v="6091"/>
    <x v="6090"/>
    <d v="2022-01-25T00:00:00"/>
    <x v="1"/>
    <x v="1"/>
    <x v="1"/>
    <d v="2022-01-25T00:00:00"/>
    <n v="0"/>
    <s v="Same Day"/>
    <s v="CU-00134"/>
    <x v="75"/>
    <s v="Consumer"/>
    <s v="United States"/>
    <s v="Nashville"/>
    <s v="Tennessee"/>
    <s v="93156"/>
    <x v="3"/>
    <s v="OFF-SUP-66371"/>
    <x v="1"/>
    <x v="5"/>
    <s v="Dixon Ticonderoga Pencils"/>
    <n v="194.9"/>
    <n v="5"/>
    <x v="0"/>
    <n v="66.41"/>
    <n v="0.34073884043099023"/>
  </r>
  <r>
    <n v="6092"/>
    <x v="6091"/>
    <d v="2021-03-13T00:00:00"/>
    <x v="2"/>
    <x v="10"/>
    <x v="21"/>
    <d v="2021-03-13T00:00:00"/>
    <n v="0"/>
    <s v="Same Day"/>
    <s v="CU-00483"/>
    <x v="41"/>
    <s v="Home Office"/>
    <s v="United States"/>
    <s v="Miami"/>
    <s v="Florida"/>
    <s v="33898"/>
    <x v="3"/>
    <s v="TEC-ACC-34808"/>
    <x v="0"/>
    <x v="0"/>
    <s v="Logitech MK550 Wireless Wave Keyboard and Mouse"/>
    <n v="1594.57"/>
    <n v="7"/>
    <x v="2"/>
    <n v="625.07000000000005"/>
    <n v="0.39199909693522395"/>
  </r>
  <r>
    <n v="6093"/>
    <x v="6092"/>
    <d v="2023-11-18T00:00:00"/>
    <x v="3"/>
    <x v="4"/>
    <x v="22"/>
    <d v="2023-11-18T00:00:00"/>
    <n v="0"/>
    <s v="Same Day"/>
    <s v="CU-00447"/>
    <x v="199"/>
    <s v="Home Office"/>
    <s v="United States"/>
    <s v="Boston"/>
    <s v="Massachusetts"/>
    <s v="78603"/>
    <x v="2"/>
    <s v="TEC-ACC-97617"/>
    <x v="0"/>
    <x v="0"/>
    <s v="SanDisk Ultra 64GB"/>
    <n v="6205.08"/>
    <n v="8"/>
    <x v="1"/>
    <n v="-569.01"/>
    <n v="-9.1700671063064454E-2"/>
  </r>
  <r>
    <n v="6094"/>
    <x v="6093"/>
    <d v="2021-06-06T00:00:00"/>
    <x v="2"/>
    <x v="2"/>
    <x v="18"/>
    <d v="2021-06-06T00:00:00"/>
    <n v="0"/>
    <s v="Same Day"/>
    <s v="CU-00667"/>
    <x v="267"/>
    <s v="Corporate"/>
    <s v="United States"/>
    <s v="Dallas"/>
    <s v="Texas"/>
    <s v="14116"/>
    <x v="0"/>
    <s v="OFF-PAP-81893"/>
    <x v="1"/>
    <x v="4"/>
    <s v="Southworth 25% Cotton Business Paper"/>
    <n v="1623.87"/>
    <n v="7"/>
    <x v="3"/>
    <n v="349.31"/>
    <n v="0.21510958389526258"/>
  </r>
  <r>
    <n v="6095"/>
    <x v="6094"/>
    <d v="2021-07-02T00:00:00"/>
    <x v="2"/>
    <x v="7"/>
    <x v="7"/>
    <d v="2021-07-07T00:00:00"/>
    <n v="5"/>
    <s v="Standard Class"/>
    <s v="CU-00094"/>
    <x v="47"/>
    <s v="Corporate"/>
    <s v="United States"/>
    <s v="San Francisco"/>
    <s v="California"/>
    <s v="46737"/>
    <x v="1"/>
    <s v="TEC-ACC-84671"/>
    <x v="0"/>
    <x v="0"/>
    <s v="Plantronics CS540 Wireless Headset System"/>
    <n v="945.34"/>
    <n v="2"/>
    <x v="5"/>
    <n v="-135.82"/>
    <n v="-0.14367317578860514"/>
  </r>
  <r>
    <n v="6096"/>
    <x v="6095"/>
    <d v="2021-04-27T00:00:00"/>
    <x v="2"/>
    <x v="0"/>
    <x v="19"/>
    <d v="2021-04-27T00:00:00"/>
    <n v="0"/>
    <s v="Same Day"/>
    <s v="CU-00777"/>
    <x v="312"/>
    <s v="Home Office"/>
    <s v="United States"/>
    <s v="Charlotte"/>
    <s v="North Carolina"/>
    <s v="47447"/>
    <x v="3"/>
    <s v="TEC-PHO-11018"/>
    <x v="0"/>
    <x v="2"/>
    <s v="Apple iPhone SE"/>
    <n v="283.64999999999998"/>
    <n v="4"/>
    <x v="1"/>
    <n v="35.22"/>
    <n v="0.12416710735060815"/>
  </r>
  <r>
    <n v="6097"/>
    <x v="6096"/>
    <d v="2023-07-19T00:00:00"/>
    <x v="3"/>
    <x v="7"/>
    <x v="41"/>
    <d v="2023-07-22T00:00:00"/>
    <n v="3"/>
    <s v="First Class"/>
    <s v="CU-00034"/>
    <x v="171"/>
    <s v="Home Office"/>
    <s v="United States"/>
    <s v="San Francisco"/>
    <s v="California"/>
    <s v="52677"/>
    <x v="1"/>
    <s v="TEC-COP-52780"/>
    <x v="0"/>
    <x v="11"/>
    <s v="HP Designjet T520 Inkjet Large Format Printer"/>
    <n v="7278.02"/>
    <n v="13"/>
    <x v="2"/>
    <n v="1623.03"/>
    <n v="0.22300433359622532"/>
  </r>
  <r>
    <n v="6098"/>
    <x v="6097"/>
    <d v="2023-10-16T00:00:00"/>
    <x v="3"/>
    <x v="3"/>
    <x v="29"/>
    <d v="2023-10-18T00:00:00"/>
    <n v="2"/>
    <s v="First Class"/>
    <s v="CU-00436"/>
    <x v="101"/>
    <s v="Home Office"/>
    <s v="United States"/>
    <s v="Nashville"/>
    <s v="Tennessee"/>
    <s v="49470"/>
    <x v="3"/>
    <s v="TEC-ACC-47471"/>
    <x v="0"/>
    <x v="0"/>
    <s v="SanDisk Ultra 64GB"/>
    <n v="3412.68"/>
    <n v="4"/>
    <x v="5"/>
    <n v="111.98"/>
    <n v="3.2812921223202882E-2"/>
  </r>
  <r>
    <n v="6099"/>
    <x v="6098"/>
    <d v="2023-04-18T00:00:00"/>
    <x v="3"/>
    <x v="0"/>
    <x v="32"/>
    <d v="2023-04-19T00:00:00"/>
    <n v="1"/>
    <s v="First Class"/>
    <s v="CU-00695"/>
    <x v="22"/>
    <s v="Corporate"/>
    <s v="United States"/>
    <s v="New Orleans"/>
    <s v="Louisiana"/>
    <s v="28003"/>
    <x v="3"/>
    <s v="TEC-ACC-28273"/>
    <x v="0"/>
    <x v="0"/>
    <s v="Memorex Mini Travel Drive 64 GB"/>
    <n v="5063.5"/>
    <n v="11"/>
    <x v="2"/>
    <n v="1813.31"/>
    <n v="0.35811395279944702"/>
  </r>
  <r>
    <n v="6100"/>
    <x v="6099"/>
    <d v="2022-11-24T00:00:00"/>
    <x v="1"/>
    <x v="4"/>
    <x v="20"/>
    <d v="2022-11-30T00:00:00"/>
    <n v="6"/>
    <s v="Second Class"/>
    <s v="CU-00685"/>
    <x v="204"/>
    <s v="Corporate"/>
    <s v="United States"/>
    <s v="Philadelphia"/>
    <s v="Pennsylvania"/>
    <s v="87537"/>
    <x v="2"/>
    <s v="TEC-PHO-44422"/>
    <x v="0"/>
    <x v="2"/>
    <s v="Apple iPhone SE"/>
    <n v="4070.29"/>
    <n v="4"/>
    <x v="2"/>
    <n v="161.09"/>
    <n v="3.9577032594729125E-2"/>
  </r>
  <r>
    <n v="6101"/>
    <x v="6100"/>
    <d v="2021-09-16T00:00:00"/>
    <x v="2"/>
    <x v="8"/>
    <x v="38"/>
    <d v="2021-09-18T00:00:00"/>
    <n v="2"/>
    <s v="First Class"/>
    <s v="CU-00570"/>
    <x v="125"/>
    <s v="Consumer"/>
    <s v="United States"/>
    <s v="Denver"/>
    <s v="Colorado"/>
    <s v="26221"/>
    <x v="0"/>
    <s v="OFF-APP-79907"/>
    <x v="1"/>
    <x v="6"/>
    <s v="Fellowes PB500 Electric Punch Binding Machine"/>
    <n v="438.59"/>
    <n v="10"/>
    <x v="3"/>
    <n v="7.04"/>
    <n v="1.6051437561275909E-2"/>
  </r>
  <r>
    <n v="6102"/>
    <x v="6101"/>
    <d v="2022-01-20T00:00:00"/>
    <x v="1"/>
    <x v="1"/>
    <x v="1"/>
    <d v="2022-01-25T00:00:00"/>
    <n v="5"/>
    <s v="Second Class"/>
    <s v="CU-00550"/>
    <x v="57"/>
    <s v="Consumer"/>
    <s v="United States"/>
    <s v="Portland"/>
    <s v="Oregon"/>
    <s v="23938"/>
    <x v="1"/>
    <s v="TEC-COP-85274"/>
    <x v="0"/>
    <x v="11"/>
    <s v="HP Designjet T520 Inkjet Large Format Printer"/>
    <n v="3768.62"/>
    <n v="13"/>
    <x v="2"/>
    <n v="480.74"/>
    <n v="0.12756393587042472"/>
  </r>
  <r>
    <n v="6103"/>
    <x v="6102"/>
    <d v="2024-08-01T00:00:00"/>
    <x v="0"/>
    <x v="6"/>
    <x v="6"/>
    <d v="2024-08-04T00:00:00"/>
    <n v="3"/>
    <s v="First Class"/>
    <s v="CU-00780"/>
    <x v="22"/>
    <s v="Home Office"/>
    <s v="United States"/>
    <s v="San Francisco"/>
    <s v="California"/>
    <s v="49277"/>
    <x v="1"/>
    <s v="OFF-PAP-97703"/>
    <x v="1"/>
    <x v="4"/>
    <s v="Southworth 25% Cotton Business Paper"/>
    <n v="992.92"/>
    <n v="5"/>
    <x v="3"/>
    <n v="81.93"/>
    <n v="8.2514200539821947E-2"/>
  </r>
  <r>
    <n v="6104"/>
    <x v="6103"/>
    <d v="2023-07-31T00:00:00"/>
    <x v="3"/>
    <x v="7"/>
    <x v="41"/>
    <d v="2023-08-06T00:00:00"/>
    <n v="6"/>
    <s v="Second Class"/>
    <s v="CU-00248"/>
    <x v="61"/>
    <s v="Consumer"/>
    <s v="United States"/>
    <s v="Boston"/>
    <s v="Massachusetts"/>
    <s v="49700"/>
    <x v="2"/>
    <s v="FUR-TAB-94525"/>
    <x v="2"/>
    <x v="14"/>
    <s v="Bretford CR4500 Series Slim Rectangular Table"/>
    <n v="4057.2"/>
    <n v="3"/>
    <x v="2"/>
    <n v="-70.03"/>
    <n v="-1.7260672384895988E-2"/>
  </r>
  <r>
    <n v="6105"/>
    <x v="6104"/>
    <d v="2024-07-02T00:00:00"/>
    <x v="0"/>
    <x v="7"/>
    <x v="28"/>
    <d v="2024-07-04T00:00:00"/>
    <n v="2"/>
    <s v="First Class"/>
    <s v="CU-00063"/>
    <x v="232"/>
    <s v="Consumer"/>
    <s v="United States"/>
    <s v="Chicago"/>
    <s v="Illinois"/>
    <s v="21313"/>
    <x v="0"/>
    <s v="FUR-CHA-70091"/>
    <x v="2"/>
    <x v="13"/>
    <s v="Global Troy Executive Chair"/>
    <n v="1553.39"/>
    <n v="7"/>
    <x v="4"/>
    <n v="294.73"/>
    <n v="0.18973342174212529"/>
  </r>
  <r>
    <n v="6106"/>
    <x v="6105"/>
    <d v="2024-04-14T00:00:00"/>
    <x v="0"/>
    <x v="0"/>
    <x v="0"/>
    <d v="2024-04-17T00:00:00"/>
    <n v="3"/>
    <s v="First Class"/>
    <s v="CU-00495"/>
    <x v="257"/>
    <s v="Corporate"/>
    <s v="United States"/>
    <s v="Los Angeles"/>
    <s v="California"/>
    <s v="13223"/>
    <x v="1"/>
    <s v="FUR-CHA-42945"/>
    <x v="2"/>
    <x v="13"/>
    <s v="Harbour Creations 67200 Series"/>
    <n v="9309.4599999999991"/>
    <n v="7"/>
    <x v="2"/>
    <n v="2733.14"/>
    <n v="0.29358738315648814"/>
  </r>
  <r>
    <n v="6107"/>
    <x v="6106"/>
    <d v="2024-06-13T00:00:00"/>
    <x v="0"/>
    <x v="2"/>
    <x v="2"/>
    <d v="2024-06-13T00:00:00"/>
    <n v="0"/>
    <s v="Same Day"/>
    <s v="CU-00409"/>
    <x v="292"/>
    <s v="Corporate"/>
    <s v="United States"/>
    <s v="Chicago"/>
    <s v="Illinois"/>
    <s v="81086"/>
    <x v="0"/>
    <s v="TEC-COP-60294"/>
    <x v="0"/>
    <x v="11"/>
    <s v="HP Designjet T520 Inkjet Large Format Printer"/>
    <n v="1458.05"/>
    <n v="7"/>
    <x v="1"/>
    <n v="-167.24"/>
    <n v="-0.11470114193614761"/>
  </r>
  <r>
    <n v="6108"/>
    <x v="6107"/>
    <d v="2024-01-31T00:00:00"/>
    <x v="0"/>
    <x v="1"/>
    <x v="33"/>
    <d v="2024-01-31T00:00:00"/>
    <n v="0"/>
    <s v="Same Day"/>
    <s v="CU-00373"/>
    <x v="17"/>
    <s v="Home Office"/>
    <s v="United States"/>
    <s v="Houston"/>
    <s v="Texas"/>
    <s v="32612"/>
    <x v="0"/>
    <s v="OFF-LAB-56702"/>
    <x v="1"/>
    <x v="15"/>
    <s v="Xerox 1967"/>
    <n v="927.08"/>
    <n v="6"/>
    <x v="4"/>
    <n v="166.94"/>
    <n v="0.18007075980497905"/>
  </r>
  <r>
    <n v="6109"/>
    <x v="6108"/>
    <d v="2022-08-29T00:00:00"/>
    <x v="1"/>
    <x v="6"/>
    <x v="43"/>
    <d v="2022-08-31T00:00:00"/>
    <n v="2"/>
    <s v="First Class"/>
    <s v="CU-00492"/>
    <x v="241"/>
    <s v="Home Office"/>
    <s v="United States"/>
    <s v="Atlanta"/>
    <s v="Georgia"/>
    <s v="11116"/>
    <x v="3"/>
    <s v="FUR-TAB-99790"/>
    <x v="2"/>
    <x v="14"/>
    <s v="Bretford CR4500 Series Slim Rectangular Table"/>
    <n v="3117.63"/>
    <n v="2"/>
    <x v="2"/>
    <n v="972.64"/>
    <n v="0.31198057498805182"/>
  </r>
  <r>
    <n v="6110"/>
    <x v="6109"/>
    <d v="2023-07-16T00:00:00"/>
    <x v="3"/>
    <x v="7"/>
    <x v="41"/>
    <d v="2023-07-16T00:00:00"/>
    <n v="0"/>
    <s v="Same Day"/>
    <s v="CU-00179"/>
    <x v="193"/>
    <s v="Home Office"/>
    <s v="United States"/>
    <s v="Charlotte"/>
    <s v="North Carolina"/>
    <s v="91896"/>
    <x v="3"/>
    <s v="TEC-ACC-63146"/>
    <x v="0"/>
    <x v="0"/>
    <s v="SanDisk Ultra 64GB"/>
    <n v="4214.88"/>
    <n v="3"/>
    <x v="3"/>
    <n v="-98.39"/>
    <n v="-2.3343487833580076E-2"/>
  </r>
  <r>
    <n v="6111"/>
    <x v="6110"/>
    <d v="2023-04-14T00:00:00"/>
    <x v="3"/>
    <x v="0"/>
    <x v="32"/>
    <d v="2023-04-19T00:00:00"/>
    <n v="5"/>
    <s v="Second Class"/>
    <s v="CU-00468"/>
    <x v="98"/>
    <s v="Home Office"/>
    <s v="United States"/>
    <s v="Miami"/>
    <s v="Florida"/>
    <s v="20171"/>
    <x v="3"/>
    <s v="OFF-PAP-13285"/>
    <x v="1"/>
    <x v="4"/>
    <s v="Southworth 25% Cotton Business Paper"/>
    <n v="781.86"/>
    <n v="8"/>
    <x v="4"/>
    <n v="-18.95"/>
    <n v="-2.4237075691300233E-2"/>
  </r>
  <r>
    <n v="6112"/>
    <x v="6111"/>
    <d v="2021-03-26T00:00:00"/>
    <x v="2"/>
    <x v="10"/>
    <x v="21"/>
    <d v="2021-03-27T00:00:00"/>
    <n v="1"/>
    <s v="First Class"/>
    <s v="CU-00064"/>
    <x v="23"/>
    <s v="Home Office"/>
    <s v="United States"/>
    <s v="New York"/>
    <s v="New York"/>
    <s v="84197"/>
    <x v="2"/>
    <s v="OFF-SUP-20929"/>
    <x v="1"/>
    <x v="5"/>
    <s v="Avery Hi-Liter EverBold"/>
    <n v="1111.56"/>
    <n v="8"/>
    <x v="2"/>
    <n v="440.41"/>
    <n v="0.396208931591637"/>
  </r>
  <r>
    <n v="6113"/>
    <x v="6112"/>
    <d v="2023-06-28T00:00:00"/>
    <x v="3"/>
    <x v="2"/>
    <x v="37"/>
    <d v="2023-07-04T00:00:00"/>
    <n v="6"/>
    <s v="Standard Class"/>
    <s v="CU-00244"/>
    <x v="95"/>
    <s v="Consumer"/>
    <s v="United States"/>
    <s v="Washington DC"/>
    <s v="District of Columbia"/>
    <s v="77510"/>
    <x v="2"/>
    <s v="FUR-TAB-90659"/>
    <x v="2"/>
    <x v="14"/>
    <s v="Chromcraft Training Table"/>
    <n v="9468.31"/>
    <n v="8"/>
    <x v="3"/>
    <n v="-1700.42"/>
    <n v="-0.1795906555657768"/>
  </r>
  <r>
    <n v="6114"/>
    <x v="6113"/>
    <d v="2022-01-15T00:00:00"/>
    <x v="1"/>
    <x v="1"/>
    <x v="1"/>
    <d v="2022-01-20T00:00:00"/>
    <n v="5"/>
    <s v="Standard Class"/>
    <s v="CU-00384"/>
    <x v="172"/>
    <s v="Home Office"/>
    <s v="United States"/>
    <s v="Dallas"/>
    <s v="Texas"/>
    <s v="59555"/>
    <x v="0"/>
    <s v="FUR-BOO-61500"/>
    <x v="2"/>
    <x v="7"/>
    <s v="Bush Somerset Collection Bookcase"/>
    <n v="19378.48"/>
    <n v="14"/>
    <x v="5"/>
    <n v="-2386.62"/>
    <n v="-0.12315826628301084"/>
  </r>
  <r>
    <n v="6115"/>
    <x v="6114"/>
    <d v="2023-11-24T00:00:00"/>
    <x v="3"/>
    <x v="4"/>
    <x v="22"/>
    <d v="2023-12-02T00:00:00"/>
    <n v="8"/>
    <s v="Standard Class"/>
    <s v="CU-00533"/>
    <x v="27"/>
    <s v="Consumer"/>
    <s v="United States"/>
    <s v="Nashville"/>
    <s v="Tennessee"/>
    <s v="74101"/>
    <x v="3"/>
    <s v="OFF-SUP-65084"/>
    <x v="1"/>
    <x v="5"/>
    <s v="Dixon Ticonderoga Pencils"/>
    <n v="297.01"/>
    <n v="3"/>
    <x v="4"/>
    <n v="123.88"/>
    <n v="0.41709033365879938"/>
  </r>
  <r>
    <n v="6116"/>
    <x v="6115"/>
    <d v="2021-09-25T00:00:00"/>
    <x v="2"/>
    <x v="8"/>
    <x v="38"/>
    <d v="2021-10-03T00:00:00"/>
    <n v="8"/>
    <s v="Standard Class"/>
    <s v="CU-00035"/>
    <x v="102"/>
    <s v="Home Office"/>
    <s v="United States"/>
    <s v="Seattle"/>
    <s v="Washington"/>
    <s v="64527"/>
    <x v="1"/>
    <s v="TEC-COP-30101"/>
    <x v="0"/>
    <x v="11"/>
    <s v="HP Designjet T520 Inkjet Large Format Printer"/>
    <n v="2374.7199999999998"/>
    <n v="4"/>
    <x v="3"/>
    <n v="791.47"/>
    <n v="0.3332898194313435"/>
  </r>
  <r>
    <n v="6117"/>
    <x v="6116"/>
    <d v="2021-04-24T00:00:00"/>
    <x v="2"/>
    <x v="0"/>
    <x v="19"/>
    <d v="2021-04-24T00:00:00"/>
    <n v="0"/>
    <s v="Same Day"/>
    <s v="CU-00612"/>
    <x v="54"/>
    <s v="Home Office"/>
    <s v="United States"/>
    <s v="Charlotte"/>
    <s v="North Carolina"/>
    <s v="58202"/>
    <x v="3"/>
    <s v="TEC-PHO-95459"/>
    <x v="0"/>
    <x v="2"/>
    <s v="Motorola Moto G Play"/>
    <n v="960.03"/>
    <n v="2"/>
    <x v="5"/>
    <n v="312.22000000000003"/>
    <n v="0.32521900357280503"/>
  </r>
  <r>
    <n v="6118"/>
    <x v="6117"/>
    <d v="2024-01-07T00:00:00"/>
    <x v="0"/>
    <x v="1"/>
    <x v="33"/>
    <d v="2024-01-12T00:00:00"/>
    <n v="5"/>
    <s v="Standard Class"/>
    <s v="CU-00617"/>
    <x v="282"/>
    <s v="Corporate"/>
    <s v="United States"/>
    <s v="Las Vegas"/>
    <s v="Nevada"/>
    <s v="48192"/>
    <x v="1"/>
    <s v="OFF-PAP-40975"/>
    <x v="1"/>
    <x v="4"/>
    <s v="Hammermill CopyPlus Copy Paper"/>
    <n v="521.4"/>
    <n v="5"/>
    <x v="4"/>
    <n v="78"/>
    <n v="0.14959723820483314"/>
  </r>
  <r>
    <n v="6119"/>
    <x v="6118"/>
    <d v="2024-10-09T00:00:00"/>
    <x v="0"/>
    <x v="3"/>
    <x v="24"/>
    <d v="2024-10-15T00:00:00"/>
    <n v="6"/>
    <s v="Second Class"/>
    <s v="CU-00227"/>
    <x v="163"/>
    <s v="Consumer"/>
    <s v="United States"/>
    <s v="Miami"/>
    <s v="Florida"/>
    <s v="84454"/>
    <x v="3"/>
    <s v="TEC-COP-89004"/>
    <x v="0"/>
    <x v="11"/>
    <s v="Hewlett Packard 610 Multi-Function Printer"/>
    <n v="1167.53"/>
    <n v="5"/>
    <x v="3"/>
    <n v="-117.08"/>
    <n v="-0.10028007845622811"/>
  </r>
  <r>
    <n v="6120"/>
    <x v="6119"/>
    <d v="2023-05-02T00:00:00"/>
    <x v="3"/>
    <x v="11"/>
    <x v="42"/>
    <d v="2023-05-08T00:00:00"/>
    <n v="6"/>
    <s v="Standard Class"/>
    <s v="CU-00191"/>
    <x v="48"/>
    <s v="Consumer"/>
    <s v="United States"/>
    <s v="Washington DC"/>
    <s v="District of Columbia"/>
    <s v="61950"/>
    <x v="2"/>
    <s v="TEC-COP-56393"/>
    <x v="0"/>
    <x v="11"/>
    <s v="Hewlett Packard 610 Multi-Function Printer"/>
    <n v="9721.8799999999992"/>
    <n v="11"/>
    <x v="3"/>
    <n v="3404.82"/>
    <n v="0.35022238497080815"/>
  </r>
  <r>
    <n v="6121"/>
    <x v="6120"/>
    <d v="2022-05-21T00:00:00"/>
    <x v="1"/>
    <x v="11"/>
    <x v="46"/>
    <d v="2022-05-29T00:00:00"/>
    <n v="8"/>
    <s v="Standard Class"/>
    <s v="CU-00454"/>
    <x v="168"/>
    <s v="Corporate"/>
    <s v="United States"/>
    <s v="Portland"/>
    <s v="Oregon"/>
    <s v="91584"/>
    <x v="1"/>
    <s v="OFF-FAS-51680"/>
    <x v="1"/>
    <x v="9"/>
    <s v="Advantus 75305 EasyClose Envelopes"/>
    <n v="2141.08"/>
    <n v="12"/>
    <x v="5"/>
    <n v="207.47"/>
    <n v="9.6899695480785406E-2"/>
  </r>
  <r>
    <n v="6122"/>
    <x v="6121"/>
    <d v="2021-07-15T00:00:00"/>
    <x v="2"/>
    <x v="7"/>
    <x v="7"/>
    <d v="2021-07-16T00:00:00"/>
    <n v="1"/>
    <s v="First Class"/>
    <s v="CU-00015"/>
    <x v="142"/>
    <s v="Home Office"/>
    <s v="United States"/>
    <s v="Las Vegas"/>
    <s v="Nevada"/>
    <s v="61542"/>
    <x v="1"/>
    <s v="TEC-MAC-50386"/>
    <x v="0"/>
    <x v="12"/>
    <s v="Lexmark MX611dhe Monochrome Laser Printer"/>
    <n v="5783.95"/>
    <n v="5"/>
    <x v="4"/>
    <n v="2170.3000000000002"/>
    <n v="0.37522800162518699"/>
  </r>
  <r>
    <n v="6123"/>
    <x v="6122"/>
    <d v="2021-07-20T00:00:00"/>
    <x v="2"/>
    <x v="7"/>
    <x v="7"/>
    <d v="2021-07-20T00:00:00"/>
    <n v="0"/>
    <s v="Same Day"/>
    <s v="CU-00790"/>
    <x v="268"/>
    <s v="Consumer"/>
    <s v="United States"/>
    <s v="Houston"/>
    <s v="Texas"/>
    <s v="65617"/>
    <x v="0"/>
    <s v="OFF-ENV-97282"/>
    <x v="1"/>
    <x v="1"/>
    <s v="Poly String &amp; Button Envelopes"/>
    <n v="426.6"/>
    <n v="2"/>
    <x v="3"/>
    <n v="33.74"/>
    <n v="7.9090482887951244E-2"/>
  </r>
  <r>
    <n v="6124"/>
    <x v="6123"/>
    <d v="2023-03-26T00:00:00"/>
    <x v="3"/>
    <x v="10"/>
    <x v="45"/>
    <d v="2023-03-26T00:00:00"/>
    <n v="0"/>
    <s v="Same Day"/>
    <s v="CU-00751"/>
    <x v="62"/>
    <s v="Consumer"/>
    <s v="United States"/>
    <s v="Charlotte"/>
    <s v="North Carolina"/>
    <s v="68281"/>
    <x v="3"/>
    <s v="FUR-CHA-55321"/>
    <x v="2"/>
    <x v="13"/>
    <s v="Global Troy Executive Chair"/>
    <n v="316"/>
    <n v="1"/>
    <x v="0"/>
    <n v="-10.15"/>
    <n v="-3.212025316455696E-2"/>
  </r>
  <r>
    <n v="6125"/>
    <x v="6124"/>
    <d v="2021-10-28T00:00:00"/>
    <x v="2"/>
    <x v="3"/>
    <x v="10"/>
    <d v="2021-11-03T00:00:00"/>
    <n v="6"/>
    <s v="Standard Class"/>
    <s v="CU-00094"/>
    <x v="47"/>
    <s v="Corporate"/>
    <s v="United States"/>
    <s v="San Francisco"/>
    <s v="California"/>
    <s v="35734"/>
    <x v="1"/>
    <s v="FUR-TAB-97829"/>
    <x v="2"/>
    <x v="14"/>
    <s v="Chromcraft Training Table"/>
    <n v="9472.6"/>
    <n v="6"/>
    <x v="3"/>
    <n v="-1115.3900000000001"/>
    <n v="-0.11774908683993836"/>
  </r>
  <r>
    <n v="6126"/>
    <x v="6125"/>
    <d v="2021-10-30T00:00:00"/>
    <x v="2"/>
    <x v="3"/>
    <x v="10"/>
    <d v="2021-11-04T00:00:00"/>
    <n v="5"/>
    <s v="Standard Class"/>
    <s v="CU-00001"/>
    <x v="97"/>
    <s v="Consumer"/>
    <s v="United States"/>
    <s v="Dallas"/>
    <s v="Texas"/>
    <s v="40741"/>
    <x v="0"/>
    <s v="FUR-CHA-33524"/>
    <x v="2"/>
    <x v="13"/>
    <s v="Harbour Creations 67200 Series"/>
    <n v="2689.69"/>
    <n v="8"/>
    <x v="1"/>
    <n v="919.63"/>
    <n v="0.34190929066174913"/>
  </r>
  <r>
    <n v="6127"/>
    <x v="6126"/>
    <d v="2023-09-07T00:00:00"/>
    <x v="3"/>
    <x v="8"/>
    <x v="12"/>
    <d v="2023-09-13T00:00:00"/>
    <n v="6"/>
    <s v="Standard Class"/>
    <s v="CU-00607"/>
    <x v="37"/>
    <s v="Home Office"/>
    <s v="United States"/>
    <s v="Minneapolis"/>
    <s v="Minnesota"/>
    <s v="42441"/>
    <x v="0"/>
    <s v="TEC-ACC-27454"/>
    <x v="0"/>
    <x v="0"/>
    <s v="Logitech MK550 Wireless Wave Keyboard and Mouse"/>
    <n v="3646.44"/>
    <n v="7"/>
    <x v="1"/>
    <n v="-382.96"/>
    <n v="-0.1050229813187657"/>
  </r>
  <r>
    <n v="6128"/>
    <x v="6127"/>
    <d v="2021-01-04T00:00:00"/>
    <x v="2"/>
    <x v="1"/>
    <x v="25"/>
    <d v="2021-01-07T00:00:00"/>
    <n v="3"/>
    <s v="First Class"/>
    <s v="CU-00208"/>
    <x v="42"/>
    <s v="Home Office"/>
    <s v="United States"/>
    <s v="Philadelphia"/>
    <s v="Pennsylvania"/>
    <s v="32895"/>
    <x v="2"/>
    <s v="FUR-FUR-56438"/>
    <x v="2"/>
    <x v="10"/>
    <s v="Howard Miller 11.75 Diameter"/>
    <n v="741"/>
    <n v="12"/>
    <x v="5"/>
    <n v="61.26"/>
    <n v="8.2672064777327928E-2"/>
  </r>
  <r>
    <n v="6129"/>
    <x v="6128"/>
    <d v="2023-06-25T00:00:00"/>
    <x v="3"/>
    <x v="2"/>
    <x v="37"/>
    <d v="2023-06-25T00:00:00"/>
    <n v="0"/>
    <s v="Same Day"/>
    <s v="CU-00490"/>
    <x v="175"/>
    <s v="Corporate"/>
    <s v="United States"/>
    <s v="Miami"/>
    <s v="Florida"/>
    <s v="40581"/>
    <x v="3"/>
    <s v="TEC-ACC-35578"/>
    <x v="0"/>
    <x v="0"/>
    <s v="Memorex Mini Travel Drive 64 GB"/>
    <n v="4175.4399999999996"/>
    <n v="13"/>
    <x v="1"/>
    <n v="1001.81"/>
    <n v="0.23992920506581344"/>
  </r>
  <r>
    <n v="6130"/>
    <x v="6129"/>
    <d v="2024-08-19T00:00:00"/>
    <x v="0"/>
    <x v="6"/>
    <x v="6"/>
    <d v="2024-08-22T00:00:00"/>
    <n v="3"/>
    <s v="First Class"/>
    <s v="CU-00050"/>
    <x v="45"/>
    <s v="Home Office"/>
    <s v="United States"/>
    <s v="New York"/>
    <s v="New York"/>
    <s v="58776"/>
    <x v="2"/>
    <s v="FUR-CHA-40581"/>
    <x v="2"/>
    <x v="13"/>
    <s v="Global Troy Executive Chair"/>
    <n v="7623.25"/>
    <n v="10"/>
    <x v="3"/>
    <n v="283.05"/>
    <n v="3.7129833076443776E-2"/>
  </r>
  <r>
    <n v="6131"/>
    <x v="6130"/>
    <d v="2024-01-27T00:00:00"/>
    <x v="0"/>
    <x v="1"/>
    <x v="33"/>
    <d v="2024-01-27T00:00:00"/>
    <n v="0"/>
    <s v="Same Day"/>
    <s v="CU-00245"/>
    <x v="330"/>
    <s v="Corporate"/>
    <s v="United States"/>
    <s v="New York"/>
    <s v="New York"/>
    <s v="59799"/>
    <x v="2"/>
    <s v="FUR-BOO-39625"/>
    <x v="2"/>
    <x v="7"/>
    <s v="O'Sullivan 2-Shelf Bookcase"/>
    <n v="789.75"/>
    <n v="4"/>
    <x v="0"/>
    <n v="156.68"/>
    <n v="0.19839189616967395"/>
  </r>
  <r>
    <n v="6132"/>
    <x v="6131"/>
    <d v="2024-11-02T00:00:00"/>
    <x v="0"/>
    <x v="4"/>
    <x v="4"/>
    <d v="2024-11-05T00:00:00"/>
    <n v="3"/>
    <s v="Second Class"/>
    <s v="CU-00710"/>
    <x v="143"/>
    <s v="Home Office"/>
    <s v="United States"/>
    <s v="Portland"/>
    <s v="Oregon"/>
    <s v="11083"/>
    <x v="1"/>
    <s v="OFF-FAS-91582"/>
    <x v="1"/>
    <x v="9"/>
    <s v="Advantus 75305 EasyClose Envelopes"/>
    <n v="45.87"/>
    <n v="7"/>
    <x v="3"/>
    <n v="8.02"/>
    <n v="0.1748419446261173"/>
  </r>
  <r>
    <n v="6133"/>
    <x v="6132"/>
    <d v="2022-12-19T00:00:00"/>
    <x v="1"/>
    <x v="5"/>
    <x v="5"/>
    <d v="2022-12-25T00:00:00"/>
    <n v="6"/>
    <s v="Second Class"/>
    <s v="CU-00411"/>
    <x v="146"/>
    <s v="Corporate"/>
    <s v="United States"/>
    <s v="Charlotte"/>
    <s v="North Carolina"/>
    <s v="36864"/>
    <x v="3"/>
    <s v="OFF-LAB-90285"/>
    <x v="1"/>
    <x v="15"/>
    <s v="Xerox 1967"/>
    <n v="398.19"/>
    <n v="13"/>
    <x v="0"/>
    <n v="130.30000000000001"/>
    <n v="0.32723071900349082"/>
  </r>
  <r>
    <n v="6134"/>
    <x v="6133"/>
    <d v="2023-02-17T00:00:00"/>
    <x v="3"/>
    <x v="9"/>
    <x v="23"/>
    <d v="2023-02-19T00:00:00"/>
    <n v="2"/>
    <s v="First Class"/>
    <s v="CU-00672"/>
    <x v="47"/>
    <s v="Home Office"/>
    <s v="United States"/>
    <s v="Philadelphia"/>
    <s v="Pennsylvania"/>
    <s v="94350"/>
    <x v="2"/>
    <s v="FUR-TAB-40017"/>
    <x v="2"/>
    <x v="14"/>
    <s v="Bevis Round Conference Table"/>
    <n v="652.04"/>
    <n v="1"/>
    <x v="5"/>
    <n v="-45.65"/>
    <n v="-7.0011042267345558E-2"/>
  </r>
  <r>
    <n v="6135"/>
    <x v="6134"/>
    <d v="2022-09-26T00:00:00"/>
    <x v="1"/>
    <x v="8"/>
    <x v="36"/>
    <d v="2022-09-27T00:00:00"/>
    <n v="1"/>
    <s v="First Class"/>
    <s v="CU-00580"/>
    <x v="186"/>
    <s v="Home Office"/>
    <s v="United States"/>
    <s v="Chicago"/>
    <s v="Illinois"/>
    <s v="18853"/>
    <x v="0"/>
    <s v="TEC-PHO-95820"/>
    <x v="0"/>
    <x v="2"/>
    <s v="Samsung Galaxy A52"/>
    <n v="8686.26"/>
    <n v="11"/>
    <x v="3"/>
    <n v="69.790000000000006"/>
    <n v="8.034528093794107E-3"/>
  </r>
  <r>
    <n v="6136"/>
    <x v="6135"/>
    <d v="2024-07-03T00:00:00"/>
    <x v="0"/>
    <x v="7"/>
    <x v="28"/>
    <d v="2024-07-04T00:00:00"/>
    <n v="1"/>
    <s v="First Class"/>
    <s v="CU-00309"/>
    <x v="82"/>
    <s v="Home Office"/>
    <s v="United States"/>
    <s v="Boston"/>
    <s v="Massachusetts"/>
    <s v="31142"/>
    <x v="2"/>
    <s v="OFF-BIN-98608"/>
    <x v="1"/>
    <x v="3"/>
    <s v="Cardinal Easy Open Angle-D Binders"/>
    <n v="2117.5100000000002"/>
    <n v="13"/>
    <x v="1"/>
    <n v="-198.57"/>
    <n v="-9.3775236008330529E-2"/>
  </r>
  <r>
    <n v="6137"/>
    <x v="6136"/>
    <d v="2024-05-28T00:00:00"/>
    <x v="0"/>
    <x v="11"/>
    <x v="30"/>
    <d v="2024-06-02T00:00:00"/>
    <n v="5"/>
    <s v="Standard Class"/>
    <s v="CU-00170"/>
    <x v="37"/>
    <s v="Home Office"/>
    <s v="United States"/>
    <s v="Atlanta"/>
    <s v="Georgia"/>
    <s v="15746"/>
    <x v="3"/>
    <s v="FUR-CHA-52244"/>
    <x v="2"/>
    <x v="13"/>
    <s v="Hon Deluxe Fabric Upholstered Stacking Chairs"/>
    <n v="5925.74"/>
    <n v="3"/>
    <x v="3"/>
    <n v="-169.95"/>
    <n v="-2.8679962333818223E-2"/>
  </r>
  <r>
    <n v="6138"/>
    <x v="6137"/>
    <d v="2022-06-12T00:00:00"/>
    <x v="1"/>
    <x v="2"/>
    <x v="9"/>
    <d v="2022-06-16T00:00:00"/>
    <n v="4"/>
    <s v="Second Class"/>
    <s v="CU-00749"/>
    <x v="53"/>
    <s v="Corporate"/>
    <s v="United States"/>
    <s v="Minneapolis"/>
    <s v="Minnesota"/>
    <s v="86060"/>
    <x v="0"/>
    <s v="FUR-BOO-11223"/>
    <x v="2"/>
    <x v="7"/>
    <s v="O'Sullivan 2-Shelf Bookcase"/>
    <n v="9436.4699999999993"/>
    <n v="6"/>
    <x v="3"/>
    <n v="2402.4299999999998"/>
    <n v="0.25458990491147643"/>
  </r>
  <r>
    <n v="6139"/>
    <x v="6138"/>
    <d v="2021-01-29T00:00:00"/>
    <x v="2"/>
    <x v="1"/>
    <x v="25"/>
    <d v="2021-01-31T00:00:00"/>
    <n v="2"/>
    <s v="First Class"/>
    <s v="CU-00167"/>
    <x v="306"/>
    <s v="Home Office"/>
    <s v="United States"/>
    <s v="San Francisco"/>
    <s v="California"/>
    <s v="42371"/>
    <x v="1"/>
    <s v="TEC-ACC-85115"/>
    <x v="0"/>
    <x v="0"/>
    <s v="Memorex Mini Travel Drive 64 GB"/>
    <n v="8725.84"/>
    <n v="11"/>
    <x v="4"/>
    <n v="-223.23"/>
    <n v="-2.5582637316292758E-2"/>
  </r>
  <r>
    <n v="6140"/>
    <x v="6139"/>
    <d v="2023-01-30T00:00:00"/>
    <x v="3"/>
    <x v="1"/>
    <x v="35"/>
    <d v="2023-01-30T00:00:00"/>
    <n v="0"/>
    <s v="Same Day"/>
    <s v="CU-00601"/>
    <x v="210"/>
    <s v="Corporate"/>
    <s v="United States"/>
    <s v="Washington DC"/>
    <s v="District of Columbia"/>
    <s v="27230"/>
    <x v="2"/>
    <s v="FUR-CHA-35265"/>
    <x v="2"/>
    <x v="13"/>
    <s v="Hon Deluxe Fabric Upholstered Stacking Chairs"/>
    <n v="10405.700000000001"/>
    <n v="12"/>
    <x v="3"/>
    <n v="3154.18"/>
    <n v="0.30312040516255512"/>
  </r>
  <r>
    <n v="6141"/>
    <x v="6140"/>
    <d v="2021-05-15T00:00:00"/>
    <x v="2"/>
    <x v="11"/>
    <x v="39"/>
    <d v="2021-05-15T00:00:00"/>
    <n v="0"/>
    <s v="Same Day"/>
    <s v="CU-00086"/>
    <x v="44"/>
    <s v="Consumer"/>
    <s v="United States"/>
    <s v="Chicago"/>
    <s v="Illinois"/>
    <s v="96817"/>
    <x v="0"/>
    <s v="FUR-BOO-21300"/>
    <x v="2"/>
    <x v="7"/>
    <s v="Sauder Classic Bookcase"/>
    <n v="4896.3599999999997"/>
    <n v="4"/>
    <x v="4"/>
    <n v="952.86"/>
    <n v="0.19460578879003995"/>
  </r>
  <r>
    <n v="6142"/>
    <x v="6141"/>
    <d v="2024-10-16T00:00:00"/>
    <x v="0"/>
    <x v="3"/>
    <x v="24"/>
    <d v="2024-10-22T00:00:00"/>
    <n v="6"/>
    <s v="Standard Class"/>
    <s v="CU-00376"/>
    <x v="38"/>
    <s v="Home Office"/>
    <s v="United States"/>
    <s v="Houston"/>
    <s v="Texas"/>
    <s v="25704"/>
    <x v="0"/>
    <s v="OFF-ART-49715"/>
    <x v="1"/>
    <x v="16"/>
    <s v="Sanford 16-Color Pencils"/>
    <n v="394.83"/>
    <n v="11"/>
    <x v="2"/>
    <n v="128.72999999999999"/>
    <n v="0.32603905478307116"/>
  </r>
  <r>
    <n v="6143"/>
    <x v="6142"/>
    <d v="2023-11-19T00:00:00"/>
    <x v="3"/>
    <x v="4"/>
    <x v="22"/>
    <d v="2023-11-22T00:00:00"/>
    <n v="3"/>
    <s v="First Class"/>
    <s v="CU-00029"/>
    <x v="297"/>
    <s v="Home Office"/>
    <s v="United States"/>
    <s v="Minneapolis"/>
    <s v="Minnesota"/>
    <s v="17472"/>
    <x v="0"/>
    <s v="OFF-PAP-58619"/>
    <x v="1"/>
    <x v="4"/>
    <s v="Xerox 1921"/>
    <n v="122.91"/>
    <n v="4"/>
    <x v="0"/>
    <n v="52.27"/>
    <n v="0.42527052314701819"/>
  </r>
  <r>
    <n v="6144"/>
    <x v="6143"/>
    <d v="2021-02-09T00:00:00"/>
    <x v="2"/>
    <x v="9"/>
    <x v="13"/>
    <d v="2021-02-16T00:00:00"/>
    <n v="7"/>
    <s v="Standard Class"/>
    <s v="CU-00352"/>
    <x v="198"/>
    <s v="Consumer"/>
    <s v="United States"/>
    <s v="San Francisco"/>
    <s v="California"/>
    <s v="45076"/>
    <x v="1"/>
    <s v="OFF-FAS-70323"/>
    <x v="1"/>
    <x v="9"/>
    <s v="Advantus 75305 EasyClose Envelopes"/>
    <n v="1825.73"/>
    <n v="11"/>
    <x v="3"/>
    <n v="304.63"/>
    <n v="0.16685380642263642"/>
  </r>
  <r>
    <n v="6145"/>
    <x v="6144"/>
    <d v="2022-01-12T00:00:00"/>
    <x v="1"/>
    <x v="1"/>
    <x v="1"/>
    <d v="2022-01-15T00:00:00"/>
    <n v="3"/>
    <s v="Second Class"/>
    <s v="CU-00740"/>
    <x v="28"/>
    <s v="Corporate"/>
    <s v="United States"/>
    <s v="Los Angeles"/>
    <s v="California"/>
    <s v="89870"/>
    <x v="1"/>
    <s v="OFF-ART-81172"/>
    <x v="1"/>
    <x v="16"/>
    <s v="Avery 47"/>
    <n v="726.14"/>
    <n v="11"/>
    <x v="3"/>
    <n v="272.57"/>
    <n v="0.37536838626160246"/>
  </r>
  <r>
    <n v="6146"/>
    <x v="6145"/>
    <d v="2024-03-15T00:00:00"/>
    <x v="0"/>
    <x v="10"/>
    <x v="40"/>
    <d v="2024-03-16T00:00:00"/>
    <n v="1"/>
    <s v="First Class"/>
    <s v="CU-00059"/>
    <x v="286"/>
    <s v="Consumer"/>
    <s v="United States"/>
    <s v="Portland"/>
    <s v="Oregon"/>
    <s v="19121"/>
    <x v="1"/>
    <s v="TEC-MAC-40817"/>
    <x v="0"/>
    <x v="12"/>
    <s v="Epson Stylus Photo R280"/>
    <n v="151.30000000000001"/>
    <n v="2"/>
    <x v="5"/>
    <n v="47.47"/>
    <n v="0.31374752148050228"/>
  </r>
  <r>
    <n v="6147"/>
    <x v="6146"/>
    <d v="2023-10-24T00:00:00"/>
    <x v="3"/>
    <x v="3"/>
    <x v="29"/>
    <d v="2023-10-31T00:00:00"/>
    <n v="7"/>
    <s v="Standard Class"/>
    <s v="CU-00523"/>
    <x v="229"/>
    <s v="Corporate"/>
    <s v="United States"/>
    <s v="Charlotte"/>
    <s v="North Carolina"/>
    <s v="86546"/>
    <x v="3"/>
    <s v="FUR-TAB-69578"/>
    <x v="2"/>
    <x v="14"/>
    <s v="Chromcraft Training Table"/>
    <n v="4012.5"/>
    <n v="3"/>
    <x v="3"/>
    <n v="-364.42"/>
    <n v="-9.0821183800623054E-2"/>
  </r>
  <r>
    <n v="6148"/>
    <x v="6147"/>
    <d v="2024-06-12T00:00:00"/>
    <x v="0"/>
    <x v="2"/>
    <x v="2"/>
    <d v="2024-06-15T00:00:00"/>
    <n v="3"/>
    <s v="First Class"/>
    <s v="CU-00414"/>
    <x v="119"/>
    <s v="Consumer"/>
    <s v="United States"/>
    <s v="Charlotte"/>
    <s v="North Carolina"/>
    <s v="62415"/>
    <x v="3"/>
    <s v="TEC-COP-71724"/>
    <x v="0"/>
    <x v="11"/>
    <s v="Hewlett Packard 610 Multi-Function Printer"/>
    <n v="1268.23"/>
    <n v="6"/>
    <x v="5"/>
    <n v="491.05"/>
    <n v="0.38719317473959769"/>
  </r>
  <r>
    <n v="6149"/>
    <x v="6148"/>
    <d v="2022-06-04T00:00:00"/>
    <x v="1"/>
    <x v="2"/>
    <x v="9"/>
    <d v="2022-06-04T00:00:00"/>
    <n v="0"/>
    <s v="Same Day"/>
    <s v="CU-00772"/>
    <x v="24"/>
    <s v="Consumer"/>
    <s v="United States"/>
    <s v="Philadelphia"/>
    <s v="Pennsylvania"/>
    <s v="11298"/>
    <x v="2"/>
    <s v="TEC-PHO-63631"/>
    <x v="0"/>
    <x v="2"/>
    <s v="Apple iPhone SE"/>
    <n v="14093.25"/>
    <n v="13"/>
    <x v="2"/>
    <n v="-1186.17"/>
    <n v="-8.4165824064711833E-2"/>
  </r>
  <r>
    <n v="6150"/>
    <x v="6149"/>
    <d v="2023-03-18T00:00:00"/>
    <x v="3"/>
    <x v="10"/>
    <x v="45"/>
    <d v="2023-03-23T00:00:00"/>
    <n v="5"/>
    <s v="Standard Class"/>
    <s v="CU-00342"/>
    <x v="36"/>
    <s v="Consumer"/>
    <s v="United States"/>
    <s v="Atlanta"/>
    <s v="Georgia"/>
    <s v="78566"/>
    <x v="3"/>
    <s v="OFF-APP-55082"/>
    <x v="1"/>
    <x v="6"/>
    <s v="Belkin 7 Outlet Berlinger"/>
    <n v="2626.5"/>
    <n v="12"/>
    <x v="2"/>
    <n v="840.26"/>
    <n v="0.31991623833999616"/>
  </r>
  <r>
    <n v="6151"/>
    <x v="6150"/>
    <d v="2021-08-16T00:00:00"/>
    <x v="2"/>
    <x v="6"/>
    <x v="27"/>
    <d v="2021-08-16T00:00:00"/>
    <n v="0"/>
    <s v="Same Day"/>
    <s v="CU-00321"/>
    <x v="29"/>
    <s v="Consumer"/>
    <s v="United States"/>
    <s v="Boston"/>
    <s v="Massachusetts"/>
    <s v="37232"/>
    <x v="2"/>
    <s v="TEC-MAC-74496"/>
    <x v="0"/>
    <x v="12"/>
    <s v="Lexmark MX611dhe Monochrome Laser Printer"/>
    <n v="1984.41"/>
    <n v="4"/>
    <x v="2"/>
    <n v="-180.54"/>
    <n v="-9.0979182729375468E-2"/>
  </r>
  <r>
    <n v="6152"/>
    <x v="6151"/>
    <d v="2023-12-30T00:00:00"/>
    <x v="3"/>
    <x v="5"/>
    <x v="34"/>
    <d v="2024-01-03T00:00:00"/>
    <n v="4"/>
    <s v="Second Class"/>
    <s v="CU-00076"/>
    <x v="238"/>
    <s v="Consumer"/>
    <s v="United States"/>
    <s v="Portland"/>
    <s v="Oregon"/>
    <s v="53843"/>
    <x v="1"/>
    <s v="TEC-PHO-68994"/>
    <x v="0"/>
    <x v="2"/>
    <s v="Motorola Moto G Play"/>
    <n v="4546.3599999999997"/>
    <n v="5"/>
    <x v="3"/>
    <n v="-144.22999999999999"/>
    <n v="-3.1724280523319756E-2"/>
  </r>
  <r>
    <n v="6153"/>
    <x v="6152"/>
    <d v="2023-07-16T00:00:00"/>
    <x v="3"/>
    <x v="7"/>
    <x v="41"/>
    <d v="2023-07-21T00:00:00"/>
    <n v="5"/>
    <s v="Standard Class"/>
    <s v="CU-00673"/>
    <x v="196"/>
    <s v="Consumer"/>
    <s v="United States"/>
    <s v="Atlanta"/>
    <s v="Georgia"/>
    <s v="32909"/>
    <x v="3"/>
    <s v="OFF-ART-58905"/>
    <x v="1"/>
    <x v="16"/>
    <s v="Sanford 16-Color Pencils"/>
    <n v="93.2"/>
    <n v="3"/>
    <x v="3"/>
    <n v="16.45"/>
    <n v="0.17650214592274677"/>
  </r>
  <r>
    <n v="6154"/>
    <x v="6153"/>
    <d v="2023-04-05T00:00:00"/>
    <x v="3"/>
    <x v="0"/>
    <x v="32"/>
    <d v="2023-04-08T00:00:00"/>
    <n v="3"/>
    <s v="Second Class"/>
    <s v="CU-00076"/>
    <x v="238"/>
    <s v="Consumer"/>
    <s v="United States"/>
    <s v="Portland"/>
    <s v="Oregon"/>
    <s v="63155"/>
    <x v="1"/>
    <s v="TEC-MAC-63772"/>
    <x v="0"/>
    <x v="12"/>
    <s v="Lexmark MX611dhe Monochrome Laser Printer"/>
    <n v="749.48"/>
    <n v="1"/>
    <x v="0"/>
    <n v="142.30000000000001"/>
    <n v="0.18986497304797995"/>
  </r>
  <r>
    <n v="6155"/>
    <x v="6154"/>
    <d v="2024-08-23T00:00:00"/>
    <x v="0"/>
    <x v="6"/>
    <x v="6"/>
    <d v="2024-08-23T00:00:00"/>
    <n v="0"/>
    <s v="Same Day"/>
    <s v="CU-00454"/>
    <x v="168"/>
    <s v="Corporate"/>
    <s v="United States"/>
    <s v="Portland"/>
    <s v="Oregon"/>
    <s v="65459"/>
    <x v="1"/>
    <s v="FUR-BOO-64703"/>
    <x v="2"/>
    <x v="7"/>
    <s v="O'Sullivan 2-Shelf Bookcase"/>
    <n v="820.21"/>
    <n v="6"/>
    <x v="5"/>
    <n v="64.56"/>
    <n v="7.8711549481230422E-2"/>
  </r>
  <r>
    <n v="6156"/>
    <x v="6155"/>
    <d v="2024-08-12T00:00:00"/>
    <x v="0"/>
    <x v="6"/>
    <x v="6"/>
    <d v="2024-08-14T00:00:00"/>
    <n v="2"/>
    <s v="First Class"/>
    <s v="CU-00306"/>
    <x v="254"/>
    <s v="Home Office"/>
    <s v="United States"/>
    <s v="New Orleans"/>
    <s v="Louisiana"/>
    <s v="40145"/>
    <x v="3"/>
    <s v="FUR-CHA-29469"/>
    <x v="2"/>
    <x v="13"/>
    <s v="Harbour Creations 67200 Series"/>
    <n v="8805.4"/>
    <n v="10"/>
    <x v="3"/>
    <n v="-875.83"/>
    <n v="-9.9465100960774086E-2"/>
  </r>
  <r>
    <n v="6157"/>
    <x v="6156"/>
    <d v="2021-05-24T00:00:00"/>
    <x v="2"/>
    <x v="11"/>
    <x v="39"/>
    <d v="2021-05-24T00:00:00"/>
    <n v="0"/>
    <s v="Same Day"/>
    <s v="CU-00034"/>
    <x v="171"/>
    <s v="Home Office"/>
    <s v="United States"/>
    <s v="San Francisco"/>
    <s v="California"/>
    <s v="87979"/>
    <x v="1"/>
    <s v="FUR-TAB-35295"/>
    <x v="2"/>
    <x v="14"/>
    <s v="Chromcraft Training Table"/>
    <n v="3530.43"/>
    <n v="10"/>
    <x v="3"/>
    <n v="447.01"/>
    <n v="0.12661630452947659"/>
  </r>
  <r>
    <n v="6158"/>
    <x v="6157"/>
    <d v="2023-09-30T00:00:00"/>
    <x v="3"/>
    <x v="8"/>
    <x v="12"/>
    <d v="2023-09-30T00:00:00"/>
    <n v="0"/>
    <s v="Same Day"/>
    <s v="CU-00616"/>
    <x v="321"/>
    <s v="Corporate"/>
    <s v="United States"/>
    <s v="Houston"/>
    <s v="Texas"/>
    <s v="59721"/>
    <x v="0"/>
    <s v="OFF-STO-45413"/>
    <x v="1"/>
    <x v="8"/>
    <s v="Steelmaster by MMF Industries Locking Cash Box"/>
    <n v="1091.19"/>
    <n v="10"/>
    <x v="1"/>
    <n v="470.68"/>
    <n v="0.43134559517590887"/>
  </r>
  <r>
    <n v="6159"/>
    <x v="6158"/>
    <d v="2022-06-20T00:00:00"/>
    <x v="1"/>
    <x v="2"/>
    <x v="9"/>
    <d v="2022-06-24T00:00:00"/>
    <n v="4"/>
    <s v="Second Class"/>
    <s v="CU-00292"/>
    <x v="68"/>
    <s v="Consumer"/>
    <s v="United States"/>
    <s v="Washington DC"/>
    <s v="District of Columbia"/>
    <s v="84423"/>
    <x v="2"/>
    <s v="TEC-PHO-11256"/>
    <x v="0"/>
    <x v="2"/>
    <s v="Apple iPhone SE"/>
    <n v="7202.23"/>
    <n v="12"/>
    <x v="2"/>
    <n v="468.92"/>
    <n v="6.5107612503349663E-2"/>
  </r>
  <r>
    <n v="6160"/>
    <x v="6159"/>
    <d v="2024-05-20T00:00:00"/>
    <x v="0"/>
    <x v="11"/>
    <x v="30"/>
    <d v="2024-05-25T00:00:00"/>
    <n v="5"/>
    <s v="Standard Class"/>
    <s v="CU-00210"/>
    <x v="157"/>
    <s v="Consumer"/>
    <s v="United States"/>
    <s v="Seattle"/>
    <s v="Washington"/>
    <s v="11509"/>
    <x v="1"/>
    <s v="OFF-LAB-22192"/>
    <x v="1"/>
    <x v="15"/>
    <s v="Avery 503"/>
    <n v="150.09"/>
    <n v="1"/>
    <x v="2"/>
    <n v="31.15"/>
    <n v="0.20754214138183755"/>
  </r>
  <r>
    <n v="6161"/>
    <x v="6160"/>
    <d v="2024-10-21T00:00:00"/>
    <x v="0"/>
    <x v="3"/>
    <x v="24"/>
    <d v="2024-10-23T00:00:00"/>
    <n v="2"/>
    <s v="First Class"/>
    <s v="CU-00332"/>
    <x v="146"/>
    <s v="Corporate"/>
    <s v="United States"/>
    <s v="Seattle"/>
    <s v="Washington"/>
    <s v="91770"/>
    <x v="1"/>
    <s v="FUR-FUR-33612"/>
    <x v="2"/>
    <x v="10"/>
    <s v="Howard Miller 11.75 Diameter"/>
    <n v="235.75"/>
    <n v="1"/>
    <x v="3"/>
    <n v="69.11"/>
    <n v="0.29314952279957585"/>
  </r>
  <r>
    <n v="6162"/>
    <x v="6161"/>
    <d v="2023-04-17T00:00:00"/>
    <x v="3"/>
    <x v="0"/>
    <x v="32"/>
    <d v="2023-04-20T00:00:00"/>
    <n v="3"/>
    <s v="Second Class"/>
    <s v="CU-00138"/>
    <x v="197"/>
    <s v="Corporate"/>
    <s v="United States"/>
    <s v="New Orleans"/>
    <s v="Louisiana"/>
    <s v="77641"/>
    <x v="3"/>
    <s v="FUR-FUR-66219"/>
    <x v="2"/>
    <x v="10"/>
    <s v="Howard Miller 11.75 Diameter"/>
    <n v="1089.5"/>
    <n v="2"/>
    <x v="3"/>
    <n v="311.58"/>
    <n v="0.28598439651216151"/>
  </r>
  <r>
    <n v="6163"/>
    <x v="6162"/>
    <d v="2023-05-18T00:00:00"/>
    <x v="3"/>
    <x v="11"/>
    <x v="42"/>
    <d v="2023-05-22T00:00:00"/>
    <n v="4"/>
    <s v="Second Class"/>
    <s v="CU-00713"/>
    <x v="150"/>
    <s v="Consumer"/>
    <s v="United States"/>
    <s v="Minneapolis"/>
    <s v="Minnesota"/>
    <s v="70807"/>
    <x v="0"/>
    <s v="OFF-STO-17463"/>
    <x v="1"/>
    <x v="8"/>
    <s v="Steelmaster by MMF Industries Locking Cash Box"/>
    <n v="724.79"/>
    <n v="5"/>
    <x v="2"/>
    <n v="37.03"/>
    <n v="5.1090660743111804E-2"/>
  </r>
  <r>
    <n v="6164"/>
    <x v="6163"/>
    <d v="2022-05-12T00:00:00"/>
    <x v="1"/>
    <x v="11"/>
    <x v="46"/>
    <d v="2022-05-17T00:00:00"/>
    <n v="5"/>
    <s v="Standard Class"/>
    <s v="CU-00326"/>
    <x v="232"/>
    <s v="Consumer"/>
    <s v="United States"/>
    <s v="Las Vegas"/>
    <s v="Nevada"/>
    <s v="32046"/>
    <x v="1"/>
    <s v="TEC-MAC-25666"/>
    <x v="0"/>
    <x v="12"/>
    <s v="Epson Stylus Photo R280"/>
    <n v="4051.24"/>
    <n v="6"/>
    <x v="1"/>
    <n v="1313.31"/>
    <n v="0.32417482054877028"/>
  </r>
  <r>
    <n v="6165"/>
    <x v="6164"/>
    <d v="2024-01-10T00:00:00"/>
    <x v="0"/>
    <x v="1"/>
    <x v="33"/>
    <d v="2024-01-13T00:00:00"/>
    <n v="3"/>
    <s v="Second Class"/>
    <s v="CU-00680"/>
    <x v="83"/>
    <s v="Home Office"/>
    <s v="United States"/>
    <s v="San Francisco"/>
    <s v="California"/>
    <s v="54994"/>
    <x v="1"/>
    <s v="FUR-CHA-49433"/>
    <x v="2"/>
    <x v="13"/>
    <s v="Hon Deluxe Fabric Upholstered Stacking Chairs"/>
    <n v="1293.48"/>
    <n v="8"/>
    <x v="2"/>
    <n v="344.77"/>
    <n v="0.26654451557039921"/>
  </r>
  <r>
    <n v="6166"/>
    <x v="6165"/>
    <d v="2022-10-07T00:00:00"/>
    <x v="1"/>
    <x v="3"/>
    <x v="3"/>
    <d v="2022-10-07T00:00:00"/>
    <n v="0"/>
    <s v="Same Day"/>
    <s v="CU-00594"/>
    <x v="127"/>
    <s v="Corporate"/>
    <s v="United States"/>
    <s v="New Orleans"/>
    <s v="Louisiana"/>
    <s v="17817"/>
    <x v="3"/>
    <s v="TEC-MAC-57340"/>
    <x v="0"/>
    <x v="12"/>
    <s v="Hoover Stair Vacuum 515 Corded"/>
    <n v="3879.1"/>
    <n v="14"/>
    <x v="1"/>
    <n v="-204.95"/>
    <n v="-5.2834420355237041E-2"/>
  </r>
  <r>
    <n v="6167"/>
    <x v="6166"/>
    <d v="2022-07-16T00:00:00"/>
    <x v="1"/>
    <x v="7"/>
    <x v="31"/>
    <d v="2022-07-20T00:00:00"/>
    <n v="4"/>
    <s v="Second Class"/>
    <s v="CU-00647"/>
    <x v="146"/>
    <s v="Home Office"/>
    <s v="United States"/>
    <s v="San Francisco"/>
    <s v="California"/>
    <s v="53232"/>
    <x v="1"/>
    <s v="OFF-FAS-59775"/>
    <x v="1"/>
    <x v="9"/>
    <s v="Staple remover"/>
    <n v="728.86"/>
    <n v="6"/>
    <x v="1"/>
    <n v="150.22999999999999"/>
    <n v="0.20611640095491587"/>
  </r>
  <r>
    <n v="6168"/>
    <x v="6167"/>
    <d v="2021-11-05T00:00:00"/>
    <x v="2"/>
    <x v="4"/>
    <x v="8"/>
    <d v="2021-11-08T00:00:00"/>
    <n v="3"/>
    <s v="First Class"/>
    <s v="CU-00531"/>
    <x v="290"/>
    <s v="Consumer"/>
    <s v="United States"/>
    <s v="Chicago"/>
    <s v="Illinois"/>
    <s v="88385"/>
    <x v="0"/>
    <s v="FUR-FUR-31736"/>
    <x v="2"/>
    <x v="10"/>
    <s v="Howard Miller 11.75 Diameter"/>
    <n v="17512.599999999999"/>
    <n v="11"/>
    <x v="3"/>
    <n v="-1724.8"/>
    <n v="-9.8489087856743152E-2"/>
  </r>
  <r>
    <n v="6169"/>
    <x v="6168"/>
    <d v="2021-12-27T00:00:00"/>
    <x v="2"/>
    <x v="5"/>
    <x v="11"/>
    <d v="2022-01-04T00:00:00"/>
    <n v="8"/>
    <s v="Standard Class"/>
    <s v="CU-00103"/>
    <x v="235"/>
    <s v="Consumer"/>
    <s v="United States"/>
    <s v="Los Angeles"/>
    <s v="California"/>
    <s v="99069"/>
    <x v="1"/>
    <s v="OFF-FAS-98258"/>
    <x v="1"/>
    <x v="9"/>
    <s v="Advantus 75305 EasyClose Envelopes"/>
    <n v="164.65"/>
    <n v="3"/>
    <x v="3"/>
    <n v="72.69"/>
    <n v="0.44148193136957181"/>
  </r>
  <r>
    <n v="6170"/>
    <x v="6169"/>
    <d v="2023-07-17T00:00:00"/>
    <x v="3"/>
    <x v="7"/>
    <x v="41"/>
    <d v="2023-07-18T00:00:00"/>
    <n v="1"/>
    <s v="First Class"/>
    <s v="CU-00089"/>
    <x v="254"/>
    <s v="Home Office"/>
    <s v="United States"/>
    <s v="Washington DC"/>
    <s v="District of Columbia"/>
    <s v="32650"/>
    <x v="2"/>
    <s v="OFF-BIN-40562"/>
    <x v="1"/>
    <x v="3"/>
    <s v="Avery Durable Binders"/>
    <n v="2581.56"/>
    <n v="10"/>
    <x v="3"/>
    <n v="510.08"/>
    <n v="0.19758595577867646"/>
  </r>
  <r>
    <n v="6171"/>
    <x v="6170"/>
    <d v="2024-09-21T00:00:00"/>
    <x v="0"/>
    <x v="8"/>
    <x v="15"/>
    <d v="2024-09-24T00:00:00"/>
    <n v="3"/>
    <s v="First Class"/>
    <s v="CU-00133"/>
    <x v="204"/>
    <s v="Consumer"/>
    <s v="United States"/>
    <s v="Baltimore"/>
    <s v="Maryland"/>
    <s v="78659"/>
    <x v="2"/>
    <s v="TEC-COP-62969"/>
    <x v="0"/>
    <x v="11"/>
    <s v="Hewlett Packard 610 Multi-Function Printer"/>
    <n v="3183.26"/>
    <n v="14"/>
    <x v="3"/>
    <n v="-392.89"/>
    <n v="-0.12342378567883237"/>
  </r>
  <r>
    <n v="6172"/>
    <x v="6171"/>
    <d v="2021-11-07T00:00:00"/>
    <x v="2"/>
    <x v="4"/>
    <x v="8"/>
    <d v="2021-11-14T00:00:00"/>
    <n v="7"/>
    <s v="Standard Class"/>
    <s v="CU-00788"/>
    <x v="27"/>
    <s v="Home Office"/>
    <s v="United States"/>
    <s v="Houston"/>
    <s v="Texas"/>
    <s v="46494"/>
    <x v="0"/>
    <s v="TEC-ACC-60553"/>
    <x v="0"/>
    <x v="0"/>
    <s v="Logitech MK550 Wireless Wave Keyboard and Mouse"/>
    <n v="1467.66"/>
    <n v="6"/>
    <x v="0"/>
    <n v="-100.43"/>
    <n v="-6.8428655138111014E-2"/>
  </r>
  <r>
    <n v="6173"/>
    <x v="6172"/>
    <d v="2024-11-20T00:00:00"/>
    <x v="0"/>
    <x v="4"/>
    <x v="4"/>
    <d v="2024-11-25T00:00:00"/>
    <n v="5"/>
    <s v="Second Class"/>
    <s v="CU-00233"/>
    <x v="84"/>
    <s v="Consumer"/>
    <s v="United States"/>
    <s v="Nashville"/>
    <s v="Tennessee"/>
    <s v="39895"/>
    <x v="3"/>
    <s v="OFF-STO-14940"/>
    <x v="1"/>
    <x v="8"/>
    <s v="Steelmaster by MMF Industries Locking Cash Box"/>
    <n v="66.2"/>
    <n v="2"/>
    <x v="1"/>
    <n v="19.16"/>
    <n v="0.28942598187311175"/>
  </r>
  <r>
    <n v="6174"/>
    <x v="6173"/>
    <d v="2022-01-06T00:00:00"/>
    <x v="1"/>
    <x v="1"/>
    <x v="1"/>
    <d v="2022-01-08T00:00:00"/>
    <n v="2"/>
    <s v="First Class"/>
    <s v="CU-00083"/>
    <x v="246"/>
    <s v="Consumer"/>
    <s v="United States"/>
    <s v="Houston"/>
    <s v="Texas"/>
    <s v="80993"/>
    <x v="0"/>
    <s v="TEC-ACC-39177"/>
    <x v="0"/>
    <x v="0"/>
    <s v="SanDisk Ultra 64GB"/>
    <n v="4950.22"/>
    <n v="9"/>
    <x v="5"/>
    <n v="490.84"/>
    <n v="9.9155189062304291E-2"/>
  </r>
  <r>
    <n v="6175"/>
    <x v="6174"/>
    <d v="2024-05-09T00:00:00"/>
    <x v="0"/>
    <x v="11"/>
    <x v="30"/>
    <d v="2024-05-17T00:00:00"/>
    <n v="8"/>
    <s v="Standard Class"/>
    <s v="CU-00772"/>
    <x v="24"/>
    <s v="Consumer"/>
    <s v="United States"/>
    <s v="Philadelphia"/>
    <s v="Pennsylvania"/>
    <s v="68223"/>
    <x v="2"/>
    <s v="FUR-CHA-47514"/>
    <x v="2"/>
    <x v="13"/>
    <s v="Global Troy Executive Chair"/>
    <n v="5388.89"/>
    <n v="13"/>
    <x v="0"/>
    <n v="294.60000000000002"/>
    <n v="5.466802996535465E-2"/>
  </r>
  <r>
    <n v="6176"/>
    <x v="6175"/>
    <d v="2022-07-07T00:00:00"/>
    <x v="1"/>
    <x v="7"/>
    <x v="31"/>
    <d v="2022-07-09T00:00:00"/>
    <n v="2"/>
    <s v="First Class"/>
    <s v="CU-00366"/>
    <x v="33"/>
    <s v="Home Office"/>
    <s v="United States"/>
    <s v="Philadelphia"/>
    <s v="Pennsylvania"/>
    <s v="63262"/>
    <x v="2"/>
    <s v="TEC-ACC-17371"/>
    <x v="0"/>
    <x v="0"/>
    <s v="Logitech MK550 Wireless Wave Keyboard and Mouse"/>
    <n v="9508.68"/>
    <n v="10"/>
    <x v="3"/>
    <n v="3664.13"/>
    <n v="0.38534581035432891"/>
  </r>
  <r>
    <n v="6177"/>
    <x v="6176"/>
    <d v="2024-08-29T00:00:00"/>
    <x v="0"/>
    <x v="6"/>
    <x v="6"/>
    <d v="2024-08-29T00:00:00"/>
    <n v="0"/>
    <s v="Same Day"/>
    <s v="CU-00696"/>
    <x v="324"/>
    <s v="Corporate"/>
    <s v="United States"/>
    <s v="Miami"/>
    <s v="Florida"/>
    <s v="58489"/>
    <x v="3"/>
    <s v="FUR-FUR-79316"/>
    <x v="2"/>
    <x v="10"/>
    <s v="Acme Flexible Frame Partition"/>
    <n v="18098.68"/>
    <n v="13"/>
    <x v="2"/>
    <n v="6101.32"/>
    <n v="0.33711408787823199"/>
  </r>
  <r>
    <n v="6178"/>
    <x v="6177"/>
    <d v="2024-12-26T00:00:00"/>
    <x v="0"/>
    <x v="5"/>
    <x v="44"/>
    <d v="2024-12-27T00:00:00"/>
    <n v="1"/>
    <s v="First Class"/>
    <s v="CU-00789"/>
    <x v="242"/>
    <s v="Corporate"/>
    <s v="United States"/>
    <s v="Boston"/>
    <s v="Massachusetts"/>
    <s v="17445"/>
    <x v="2"/>
    <s v="TEC-COP-94399"/>
    <x v="0"/>
    <x v="11"/>
    <s v="Hewlett Packard 610 Multi-Function Printer"/>
    <n v="7082.14"/>
    <n v="13"/>
    <x v="3"/>
    <n v="2001.43"/>
    <n v="0.28260243372765859"/>
  </r>
  <r>
    <n v="6179"/>
    <x v="6178"/>
    <d v="2024-09-09T00:00:00"/>
    <x v="0"/>
    <x v="8"/>
    <x v="15"/>
    <d v="2024-09-09T00:00:00"/>
    <n v="0"/>
    <s v="Same Day"/>
    <s v="CU-00566"/>
    <x v="11"/>
    <s v="Consumer"/>
    <s v="United States"/>
    <s v="Atlanta"/>
    <s v="Georgia"/>
    <s v="59250"/>
    <x v="3"/>
    <s v="FUR-FUR-81007"/>
    <x v="2"/>
    <x v="10"/>
    <s v="Howard Miller 11.75 Diameter"/>
    <n v="8466.26"/>
    <n v="10"/>
    <x v="3"/>
    <n v="-1606.05"/>
    <n v="-0.18970005645940474"/>
  </r>
  <r>
    <n v="6180"/>
    <x v="6179"/>
    <d v="2024-01-22T00:00:00"/>
    <x v="0"/>
    <x v="1"/>
    <x v="33"/>
    <d v="2024-01-27T00:00:00"/>
    <n v="5"/>
    <s v="Second Class"/>
    <s v="CU-00447"/>
    <x v="199"/>
    <s v="Home Office"/>
    <s v="United States"/>
    <s v="Boston"/>
    <s v="Massachusetts"/>
    <s v="48622"/>
    <x v="2"/>
    <s v="FUR-TAB-40737"/>
    <x v="2"/>
    <x v="14"/>
    <s v="Bretford CR4500 Series Slim Rectangular Table"/>
    <n v="11658.86"/>
    <n v="12"/>
    <x v="3"/>
    <n v="416.25"/>
    <n v="3.5702461475650274E-2"/>
  </r>
  <r>
    <n v="6181"/>
    <x v="6180"/>
    <d v="2022-01-27T00:00:00"/>
    <x v="1"/>
    <x v="1"/>
    <x v="1"/>
    <d v="2022-02-04T00:00:00"/>
    <n v="8"/>
    <s v="Standard Class"/>
    <s v="CU-00143"/>
    <x v="307"/>
    <s v="Home Office"/>
    <s v="United States"/>
    <s v="Minneapolis"/>
    <s v="Minnesota"/>
    <s v="46362"/>
    <x v="0"/>
    <s v="TEC-COP-83058"/>
    <x v="0"/>
    <x v="11"/>
    <s v="Hewlett Packard 610 Multi-Function Printer"/>
    <n v="13726.78"/>
    <n v="14"/>
    <x v="3"/>
    <n v="-230.51"/>
    <n v="-1.6792721963927445E-2"/>
  </r>
  <r>
    <n v="6182"/>
    <x v="6181"/>
    <d v="2022-09-27T00:00:00"/>
    <x v="1"/>
    <x v="8"/>
    <x v="36"/>
    <d v="2022-09-29T00:00:00"/>
    <n v="2"/>
    <s v="First Class"/>
    <s v="CU-00083"/>
    <x v="246"/>
    <s v="Consumer"/>
    <s v="United States"/>
    <s v="Houston"/>
    <s v="Texas"/>
    <s v="77328"/>
    <x v="0"/>
    <s v="FUR-CHA-14364"/>
    <x v="2"/>
    <x v="13"/>
    <s v="Global Troy Executive Chair"/>
    <n v="1249.1199999999999"/>
    <n v="2"/>
    <x v="3"/>
    <n v="212.18"/>
    <n v="0.16986358396311005"/>
  </r>
  <r>
    <n v="6183"/>
    <x v="6182"/>
    <d v="2023-04-11T00:00:00"/>
    <x v="3"/>
    <x v="0"/>
    <x v="32"/>
    <d v="2023-04-11T00:00:00"/>
    <n v="0"/>
    <s v="Same Day"/>
    <s v="CU-00577"/>
    <x v="337"/>
    <s v="Consumer"/>
    <s v="United States"/>
    <s v="Miami"/>
    <s v="Florida"/>
    <s v="92856"/>
    <x v="3"/>
    <s v="OFF-APP-47541"/>
    <x v="1"/>
    <x v="6"/>
    <s v="Fellowes PB500 Electric Punch Binding Machine"/>
    <n v="1439.03"/>
    <n v="9"/>
    <x v="2"/>
    <n v="239.6"/>
    <n v="0.1665010458433806"/>
  </r>
  <r>
    <n v="6184"/>
    <x v="6183"/>
    <d v="2022-10-02T00:00:00"/>
    <x v="1"/>
    <x v="3"/>
    <x v="3"/>
    <d v="2022-10-02T00:00:00"/>
    <n v="0"/>
    <s v="Same Day"/>
    <s v="CU-00790"/>
    <x v="268"/>
    <s v="Consumer"/>
    <s v="United States"/>
    <s v="Houston"/>
    <s v="Texas"/>
    <s v="13600"/>
    <x v="0"/>
    <s v="TEC-ACC-24670"/>
    <x v="0"/>
    <x v="0"/>
    <s v="Plantronics CS540 Wireless Headset System"/>
    <n v="407.53"/>
    <n v="1"/>
    <x v="2"/>
    <n v="66.58"/>
    <n v="0.16337447549873629"/>
  </r>
  <r>
    <n v="6185"/>
    <x v="6184"/>
    <d v="2024-09-05T00:00:00"/>
    <x v="0"/>
    <x v="8"/>
    <x v="15"/>
    <d v="2024-09-12T00:00:00"/>
    <n v="7"/>
    <s v="Standard Class"/>
    <s v="CU-00344"/>
    <x v="303"/>
    <s v="Consumer"/>
    <s v="United States"/>
    <s v="Denver"/>
    <s v="Colorado"/>
    <s v="29414"/>
    <x v="0"/>
    <s v="OFF-FAS-82794"/>
    <x v="1"/>
    <x v="9"/>
    <s v="Binder clips medium"/>
    <n v="497.36"/>
    <n v="3"/>
    <x v="4"/>
    <n v="209.04"/>
    <n v="0.42029917966865044"/>
  </r>
  <r>
    <n v="6186"/>
    <x v="6185"/>
    <d v="2022-06-18T00:00:00"/>
    <x v="1"/>
    <x v="2"/>
    <x v="9"/>
    <d v="2022-06-24T00:00:00"/>
    <n v="6"/>
    <s v="Second Class"/>
    <s v="CU-00410"/>
    <x v="166"/>
    <s v="Home Office"/>
    <s v="United States"/>
    <s v="Seattle"/>
    <s v="Washington"/>
    <s v="63786"/>
    <x v="1"/>
    <s v="FUR-CHA-84736"/>
    <x v="2"/>
    <x v="13"/>
    <s v="Global Troy Executive Chair"/>
    <n v="2359.4299999999998"/>
    <n v="6"/>
    <x v="1"/>
    <n v="-19.059999999999999"/>
    <n v="-8.078222282500434E-3"/>
  </r>
  <r>
    <n v="6187"/>
    <x v="6186"/>
    <d v="2024-05-02T00:00:00"/>
    <x v="0"/>
    <x v="11"/>
    <x v="30"/>
    <d v="2024-05-07T00:00:00"/>
    <n v="5"/>
    <s v="Standard Class"/>
    <s v="CU-00727"/>
    <x v="83"/>
    <s v="Consumer"/>
    <s v="United States"/>
    <s v="Houston"/>
    <s v="Texas"/>
    <s v="51126"/>
    <x v="0"/>
    <s v="FUR-CHA-14567"/>
    <x v="2"/>
    <x v="13"/>
    <s v="Harbour Creations 67200 Series"/>
    <n v="21986.99"/>
    <n v="12"/>
    <x v="3"/>
    <n v="-3236.83"/>
    <n v="-0.14721569437198997"/>
  </r>
  <r>
    <n v="6188"/>
    <x v="6187"/>
    <d v="2021-03-26T00:00:00"/>
    <x v="2"/>
    <x v="10"/>
    <x v="21"/>
    <d v="2021-03-26T00:00:00"/>
    <n v="0"/>
    <s v="Same Day"/>
    <s v="CU-00193"/>
    <x v="263"/>
    <s v="Consumer"/>
    <s v="United States"/>
    <s v="New Orleans"/>
    <s v="Louisiana"/>
    <s v="61661"/>
    <x v="3"/>
    <s v="OFF-STO-93286"/>
    <x v="1"/>
    <x v="8"/>
    <s v="Fellowes Stor/File Storage Boxes"/>
    <n v="1179.55"/>
    <n v="6"/>
    <x v="2"/>
    <n v="-68.010000000000005"/>
    <n v="-5.7657581280996996E-2"/>
  </r>
  <r>
    <n v="6189"/>
    <x v="6188"/>
    <d v="2024-12-13T00:00:00"/>
    <x v="0"/>
    <x v="5"/>
    <x v="44"/>
    <d v="2024-12-17T00:00:00"/>
    <n v="4"/>
    <s v="Second Class"/>
    <s v="CU-00149"/>
    <x v="279"/>
    <s v="Corporate"/>
    <s v="United States"/>
    <s v="Charlotte"/>
    <s v="North Carolina"/>
    <s v="28736"/>
    <x v="3"/>
    <s v="TEC-MAC-58633"/>
    <x v="0"/>
    <x v="12"/>
    <s v="Epson Stylus Photo R280"/>
    <n v="8922.64"/>
    <n v="13"/>
    <x v="3"/>
    <n v="273.2"/>
    <n v="3.0618740641783149E-2"/>
  </r>
  <r>
    <n v="6190"/>
    <x v="6189"/>
    <d v="2021-01-27T00:00:00"/>
    <x v="2"/>
    <x v="1"/>
    <x v="25"/>
    <d v="2021-01-27T00:00:00"/>
    <n v="0"/>
    <s v="Same Day"/>
    <s v="CU-00426"/>
    <x v="153"/>
    <s v="Home Office"/>
    <s v="United States"/>
    <s v="Atlanta"/>
    <s v="Georgia"/>
    <s v="94409"/>
    <x v="3"/>
    <s v="OFF-ENV-75904"/>
    <x v="1"/>
    <x v="1"/>
    <s v="Poly String &amp; Button Envelopes"/>
    <n v="943.04"/>
    <n v="7"/>
    <x v="3"/>
    <n v="287.61"/>
    <n v="0.3049817611129963"/>
  </r>
  <r>
    <n v="6191"/>
    <x v="6190"/>
    <d v="2023-10-30T00:00:00"/>
    <x v="3"/>
    <x v="3"/>
    <x v="29"/>
    <d v="2023-11-01T00:00:00"/>
    <n v="2"/>
    <s v="First Class"/>
    <s v="CU-00074"/>
    <x v="45"/>
    <s v="Consumer"/>
    <s v="United States"/>
    <s v="Charlotte"/>
    <s v="North Carolina"/>
    <s v="33543"/>
    <x v="3"/>
    <s v="OFF-FAS-41214"/>
    <x v="1"/>
    <x v="9"/>
    <s v="Advantus 75305 EasyClose Envelopes"/>
    <n v="1341.24"/>
    <n v="10"/>
    <x v="1"/>
    <n v="214.12"/>
    <n v="0.15964331514121261"/>
  </r>
  <r>
    <n v="6192"/>
    <x v="6191"/>
    <d v="2021-08-20T00:00:00"/>
    <x v="2"/>
    <x v="6"/>
    <x v="27"/>
    <d v="2021-08-20T00:00:00"/>
    <n v="0"/>
    <s v="Same Day"/>
    <s v="CU-00278"/>
    <x v="93"/>
    <s v="Corporate"/>
    <s v="United States"/>
    <s v="Seattle"/>
    <s v="Washington"/>
    <s v="85972"/>
    <x v="1"/>
    <s v="FUR-TAB-36231"/>
    <x v="2"/>
    <x v="14"/>
    <s v="Chromcraft Training Table"/>
    <n v="9293.89"/>
    <n v="8"/>
    <x v="2"/>
    <n v="629.71"/>
    <n v="6.7755267170151581E-2"/>
  </r>
  <r>
    <n v="6193"/>
    <x v="6192"/>
    <d v="2024-04-04T00:00:00"/>
    <x v="0"/>
    <x v="0"/>
    <x v="0"/>
    <d v="2024-04-09T00:00:00"/>
    <n v="5"/>
    <s v="Second Class"/>
    <s v="CU-00514"/>
    <x v="99"/>
    <s v="Home Office"/>
    <s v="United States"/>
    <s v="Chicago"/>
    <s v="Illinois"/>
    <s v="90636"/>
    <x v="0"/>
    <s v="FUR-FUR-28766"/>
    <x v="2"/>
    <x v="10"/>
    <s v="Acme Flexible Frame Partition"/>
    <n v="5300.4"/>
    <n v="7"/>
    <x v="2"/>
    <n v="1534.2"/>
    <n v="0.28944985284129504"/>
  </r>
  <r>
    <n v="6194"/>
    <x v="6193"/>
    <d v="2022-02-03T00:00:00"/>
    <x v="1"/>
    <x v="9"/>
    <x v="17"/>
    <d v="2022-02-09T00:00:00"/>
    <n v="6"/>
    <s v="Second Class"/>
    <s v="CU-00255"/>
    <x v="5"/>
    <s v="Home Office"/>
    <s v="United States"/>
    <s v="Denver"/>
    <s v="Colorado"/>
    <s v="73934"/>
    <x v="0"/>
    <s v="FUR-BOO-43038"/>
    <x v="2"/>
    <x v="7"/>
    <s v="O'Sullivan 2-Shelf Bookcase"/>
    <n v="163.58000000000001"/>
    <n v="4"/>
    <x v="2"/>
    <n v="54.27"/>
    <n v="0.33176427436116884"/>
  </r>
  <r>
    <n v="6195"/>
    <x v="6194"/>
    <d v="2024-01-19T00:00:00"/>
    <x v="0"/>
    <x v="1"/>
    <x v="33"/>
    <d v="2024-01-25T00:00:00"/>
    <n v="6"/>
    <s v="Second Class"/>
    <s v="CU-00385"/>
    <x v="249"/>
    <s v="Home Office"/>
    <s v="United States"/>
    <s v="Portland"/>
    <s v="Oregon"/>
    <s v="46485"/>
    <x v="1"/>
    <s v="TEC-MAC-22487"/>
    <x v="0"/>
    <x v="12"/>
    <s v="Hoover Stair Vacuum 515 Corded"/>
    <n v="6796.21"/>
    <n v="6"/>
    <x v="3"/>
    <n v="1998.36"/>
    <n v="0.2940403548448326"/>
  </r>
  <r>
    <n v="6196"/>
    <x v="6195"/>
    <d v="2021-06-04T00:00:00"/>
    <x v="2"/>
    <x v="2"/>
    <x v="18"/>
    <d v="2021-06-12T00:00:00"/>
    <n v="8"/>
    <s v="Standard Class"/>
    <s v="CU-00730"/>
    <x v="75"/>
    <s v="Corporate"/>
    <s v="United States"/>
    <s v="Atlanta"/>
    <s v="Georgia"/>
    <s v="95690"/>
    <x v="3"/>
    <s v="TEC-ACC-89362"/>
    <x v="0"/>
    <x v="0"/>
    <s v="Plantronics CS540 Wireless Headset System"/>
    <n v="1013.49"/>
    <n v="2"/>
    <x v="2"/>
    <n v="237.99"/>
    <n v="0.23482224787615075"/>
  </r>
  <r>
    <n v="6197"/>
    <x v="6196"/>
    <d v="2021-01-27T00:00:00"/>
    <x v="2"/>
    <x v="1"/>
    <x v="25"/>
    <d v="2021-01-28T00:00:00"/>
    <n v="1"/>
    <s v="First Class"/>
    <s v="CU-00139"/>
    <x v="281"/>
    <s v="Consumer"/>
    <s v="United States"/>
    <s v="Dallas"/>
    <s v="Texas"/>
    <s v="29125"/>
    <x v="0"/>
    <s v="OFF-FAS-23322"/>
    <x v="1"/>
    <x v="9"/>
    <s v="Binder clips medium"/>
    <n v="526.71"/>
    <n v="6"/>
    <x v="0"/>
    <n v="-14.62"/>
    <n v="-2.7757209849822481E-2"/>
  </r>
  <r>
    <n v="6198"/>
    <x v="6197"/>
    <d v="2022-05-31T00:00:00"/>
    <x v="1"/>
    <x v="11"/>
    <x v="46"/>
    <d v="2022-06-03T00:00:00"/>
    <n v="3"/>
    <s v="Second Class"/>
    <s v="CU-00124"/>
    <x v="223"/>
    <s v="Consumer"/>
    <s v="United States"/>
    <s v="Nashville"/>
    <s v="Tennessee"/>
    <s v="63020"/>
    <x v="3"/>
    <s v="FUR-BOO-98499"/>
    <x v="2"/>
    <x v="7"/>
    <s v="O'Sullivan 2-Shelf Bookcase"/>
    <n v="15152.94"/>
    <n v="14"/>
    <x v="3"/>
    <n v="181.94"/>
    <n v="1.2006910870101774E-2"/>
  </r>
  <r>
    <n v="6199"/>
    <x v="6198"/>
    <d v="2021-07-13T00:00:00"/>
    <x v="2"/>
    <x v="7"/>
    <x v="7"/>
    <d v="2021-07-13T00:00:00"/>
    <n v="0"/>
    <s v="Same Day"/>
    <s v="CU-00228"/>
    <x v="16"/>
    <s v="Home Office"/>
    <s v="United States"/>
    <s v="Minneapolis"/>
    <s v="Minnesota"/>
    <s v="12557"/>
    <x v="0"/>
    <s v="FUR-CHA-23816"/>
    <x v="2"/>
    <x v="13"/>
    <s v="Global Troy Executive Chair"/>
    <n v="20397.46"/>
    <n v="13"/>
    <x v="2"/>
    <n v="-1471.16"/>
    <n v="-7.2124666502593957E-2"/>
  </r>
  <r>
    <n v="6200"/>
    <x v="6199"/>
    <d v="2022-03-03T00:00:00"/>
    <x v="1"/>
    <x v="10"/>
    <x v="47"/>
    <d v="2022-03-09T00:00:00"/>
    <n v="6"/>
    <s v="Second Class"/>
    <s v="CU-00155"/>
    <x v="120"/>
    <s v="Consumer"/>
    <s v="United States"/>
    <s v="Seattle"/>
    <s v="Washington"/>
    <s v="18885"/>
    <x v="1"/>
    <s v="TEC-MAC-85972"/>
    <x v="0"/>
    <x v="12"/>
    <s v="Epson Stylus Photo R280"/>
    <n v="867.43"/>
    <n v="6"/>
    <x v="3"/>
    <n v="-7.02"/>
    <n v="-8.0928720473121742E-3"/>
  </r>
  <r>
    <n v="6201"/>
    <x v="6200"/>
    <d v="2023-05-09T00:00:00"/>
    <x v="3"/>
    <x v="11"/>
    <x v="42"/>
    <d v="2023-05-09T00:00:00"/>
    <n v="0"/>
    <s v="Same Day"/>
    <s v="CU-00457"/>
    <x v="109"/>
    <s v="Home Office"/>
    <s v="United States"/>
    <s v="Houston"/>
    <s v="Texas"/>
    <s v="63299"/>
    <x v="0"/>
    <s v="TEC-COP-50172"/>
    <x v="0"/>
    <x v="11"/>
    <s v="Hewlett Packard 610 Multi-Function Printer"/>
    <n v="12724.84"/>
    <n v="9"/>
    <x v="3"/>
    <n v="2506.9899999999998"/>
    <n v="0.19701544380911665"/>
  </r>
  <r>
    <n v="6202"/>
    <x v="6201"/>
    <d v="2022-01-28T00:00:00"/>
    <x v="1"/>
    <x v="1"/>
    <x v="1"/>
    <d v="2022-01-31T00:00:00"/>
    <n v="3"/>
    <s v="Second Class"/>
    <s v="CU-00660"/>
    <x v="231"/>
    <s v="Corporate"/>
    <s v="United States"/>
    <s v="Nashville"/>
    <s v="Tennessee"/>
    <s v="28794"/>
    <x v="3"/>
    <s v="OFF-FAS-96060"/>
    <x v="1"/>
    <x v="9"/>
    <s v="Staple remover"/>
    <n v="605.19000000000005"/>
    <n v="6"/>
    <x v="2"/>
    <n v="271.83"/>
    <n v="0.44916472512764577"/>
  </r>
  <r>
    <n v="6203"/>
    <x v="6202"/>
    <d v="2022-01-09T00:00:00"/>
    <x v="1"/>
    <x v="1"/>
    <x v="1"/>
    <d v="2022-01-09T00:00:00"/>
    <n v="0"/>
    <s v="Same Day"/>
    <s v="CU-00461"/>
    <x v="190"/>
    <s v="Corporate"/>
    <s v="United States"/>
    <s v="Charlotte"/>
    <s v="North Carolina"/>
    <s v="30548"/>
    <x v="3"/>
    <s v="TEC-ACC-75712"/>
    <x v="0"/>
    <x v="0"/>
    <s v="Logitech MK550 Wireless Wave Keyboard and Mouse"/>
    <n v="11506.22"/>
    <n v="12"/>
    <x v="3"/>
    <n v="1637.55"/>
    <n v="0.14231867633332232"/>
  </r>
  <r>
    <n v="6204"/>
    <x v="6203"/>
    <d v="2022-05-28T00:00:00"/>
    <x v="1"/>
    <x v="11"/>
    <x v="46"/>
    <d v="2022-06-04T00:00:00"/>
    <n v="7"/>
    <s v="Standard Class"/>
    <s v="CU-00752"/>
    <x v="46"/>
    <s v="Home Office"/>
    <s v="United States"/>
    <s v="Washington DC"/>
    <s v="District of Columbia"/>
    <s v="62621"/>
    <x v="2"/>
    <s v="TEC-ACC-51676"/>
    <x v="0"/>
    <x v="0"/>
    <s v="Memorex Mini Travel Drive 64 GB"/>
    <n v="2321.65"/>
    <n v="2"/>
    <x v="2"/>
    <n v="176.28"/>
    <n v="7.5928757564663066E-2"/>
  </r>
  <r>
    <n v="6205"/>
    <x v="6204"/>
    <d v="2024-01-21T00:00:00"/>
    <x v="0"/>
    <x v="1"/>
    <x v="33"/>
    <d v="2024-01-27T00:00:00"/>
    <n v="6"/>
    <s v="Standard Class"/>
    <s v="CU-00600"/>
    <x v="45"/>
    <s v="Consumer"/>
    <s v="United States"/>
    <s v="Portland"/>
    <s v="Oregon"/>
    <s v="79372"/>
    <x v="1"/>
    <s v="OFF-ART-83177"/>
    <x v="1"/>
    <x v="16"/>
    <s v="Newell 322"/>
    <n v="449.06"/>
    <n v="2"/>
    <x v="2"/>
    <n v="200.41"/>
    <n v="0.44628780118469691"/>
  </r>
  <r>
    <n v="6206"/>
    <x v="6205"/>
    <d v="2021-07-12T00:00:00"/>
    <x v="2"/>
    <x v="7"/>
    <x v="7"/>
    <d v="2021-07-17T00:00:00"/>
    <n v="5"/>
    <s v="Second Class"/>
    <s v="CU-00442"/>
    <x v="156"/>
    <s v="Home Office"/>
    <s v="United States"/>
    <s v="Portland"/>
    <s v="Oregon"/>
    <s v="81667"/>
    <x v="1"/>
    <s v="FUR-BOO-37663"/>
    <x v="2"/>
    <x v="7"/>
    <s v="Sauder Classic Bookcase"/>
    <n v="6288.76"/>
    <n v="10"/>
    <x v="1"/>
    <n v="-791.02"/>
    <n v="-0.12578314325876644"/>
  </r>
  <r>
    <n v="6207"/>
    <x v="6206"/>
    <d v="2023-07-20T00:00:00"/>
    <x v="3"/>
    <x v="7"/>
    <x v="41"/>
    <d v="2023-07-23T00:00:00"/>
    <n v="3"/>
    <s v="First Class"/>
    <s v="CU-00562"/>
    <x v="18"/>
    <s v="Home Office"/>
    <s v="United States"/>
    <s v="Charlotte"/>
    <s v="North Carolina"/>
    <s v="53017"/>
    <x v="3"/>
    <s v="FUR-CHA-48710"/>
    <x v="2"/>
    <x v="13"/>
    <s v="Harbour Creations 67200 Series"/>
    <n v="9570.98"/>
    <n v="10"/>
    <x v="0"/>
    <n v="2216.8200000000002"/>
    <n v="0.23161891467749388"/>
  </r>
  <r>
    <n v="6208"/>
    <x v="6207"/>
    <d v="2022-01-01T00:00:00"/>
    <x v="1"/>
    <x v="1"/>
    <x v="1"/>
    <d v="2022-01-04T00:00:00"/>
    <n v="3"/>
    <s v="Second Class"/>
    <s v="CU-00606"/>
    <x v="221"/>
    <s v="Home Office"/>
    <s v="United States"/>
    <s v="Seattle"/>
    <s v="Washington"/>
    <s v="83578"/>
    <x v="1"/>
    <s v="TEC-COP-46836"/>
    <x v="0"/>
    <x v="11"/>
    <s v="HP Designjet T520 Inkjet Large Format Printer"/>
    <n v="9374.7800000000007"/>
    <n v="13"/>
    <x v="5"/>
    <n v="2688.63"/>
    <n v="0.2867939300975596"/>
  </r>
  <r>
    <n v="6209"/>
    <x v="6208"/>
    <d v="2023-05-07T00:00:00"/>
    <x v="3"/>
    <x v="11"/>
    <x v="42"/>
    <d v="2023-05-12T00:00:00"/>
    <n v="5"/>
    <s v="Standard Class"/>
    <s v="CU-00317"/>
    <x v="286"/>
    <s v="Corporate"/>
    <s v="United States"/>
    <s v="Minneapolis"/>
    <s v="Minnesota"/>
    <s v="26077"/>
    <x v="0"/>
    <s v="TEC-ACC-61358"/>
    <x v="0"/>
    <x v="0"/>
    <s v="Kensington 62348"/>
    <n v="11427.38"/>
    <n v="12"/>
    <x v="3"/>
    <n v="3072.37"/>
    <n v="0.26886040369708541"/>
  </r>
  <r>
    <n v="6210"/>
    <x v="6209"/>
    <d v="2021-12-30T00:00:00"/>
    <x v="2"/>
    <x v="5"/>
    <x v="11"/>
    <d v="2021-12-30T00:00:00"/>
    <n v="0"/>
    <s v="Same Day"/>
    <s v="CU-00710"/>
    <x v="143"/>
    <s v="Home Office"/>
    <s v="United States"/>
    <s v="Portland"/>
    <s v="Oregon"/>
    <s v="91211"/>
    <x v="1"/>
    <s v="OFF-BIN-36903"/>
    <x v="1"/>
    <x v="3"/>
    <s v="Cardinal Easy Open Angle-D Binders"/>
    <n v="330.08"/>
    <n v="3"/>
    <x v="2"/>
    <n v="-2.4300000000000002"/>
    <n v="-7.3618516723218622E-3"/>
  </r>
  <r>
    <n v="6211"/>
    <x v="6210"/>
    <d v="2022-02-25T00:00:00"/>
    <x v="1"/>
    <x v="9"/>
    <x v="17"/>
    <d v="2022-03-03T00:00:00"/>
    <n v="6"/>
    <s v="Standard Class"/>
    <s v="CU-00600"/>
    <x v="45"/>
    <s v="Consumer"/>
    <s v="United States"/>
    <s v="Portland"/>
    <s v="Oregon"/>
    <s v="42099"/>
    <x v="1"/>
    <s v="FUR-BOO-27118"/>
    <x v="2"/>
    <x v="7"/>
    <s v="O'Sullivan 2-Shelf Bookcase"/>
    <n v="395.03"/>
    <n v="6"/>
    <x v="0"/>
    <n v="-56.74"/>
    <n v="-0.14363466065868416"/>
  </r>
  <r>
    <n v="6212"/>
    <x v="6211"/>
    <d v="2022-04-25T00:00:00"/>
    <x v="1"/>
    <x v="0"/>
    <x v="14"/>
    <d v="2022-04-25T00:00:00"/>
    <n v="0"/>
    <s v="Same Day"/>
    <s v="CU-00385"/>
    <x v="249"/>
    <s v="Home Office"/>
    <s v="United States"/>
    <s v="Portland"/>
    <s v="Oregon"/>
    <s v="87966"/>
    <x v="1"/>
    <s v="FUR-CHA-23319"/>
    <x v="2"/>
    <x v="13"/>
    <s v="Harbour Creations 67200 Series"/>
    <n v="11047.2"/>
    <n v="10"/>
    <x v="5"/>
    <n v="-1518.95"/>
    <n v="-0.13749637917300311"/>
  </r>
  <r>
    <n v="6213"/>
    <x v="6212"/>
    <d v="2022-09-13T00:00:00"/>
    <x v="1"/>
    <x v="8"/>
    <x v="36"/>
    <d v="2022-09-15T00:00:00"/>
    <n v="2"/>
    <s v="First Class"/>
    <s v="CU-00397"/>
    <x v="114"/>
    <s v="Consumer"/>
    <s v="United States"/>
    <s v="Minneapolis"/>
    <s v="Minnesota"/>
    <s v="30273"/>
    <x v="0"/>
    <s v="TEC-ACC-89451"/>
    <x v="0"/>
    <x v="0"/>
    <s v="Plantronics CS540 Wireless Headset System"/>
    <n v="1260.46"/>
    <n v="2"/>
    <x v="2"/>
    <n v="355.65"/>
    <n v="0.28215889437189595"/>
  </r>
  <r>
    <n v="6214"/>
    <x v="6213"/>
    <d v="2021-03-05T00:00:00"/>
    <x v="2"/>
    <x v="10"/>
    <x v="21"/>
    <d v="2021-03-10T00:00:00"/>
    <n v="5"/>
    <s v="Standard Class"/>
    <s v="CU-00049"/>
    <x v="121"/>
    <s v="Consumer"/>
    <s v="United States"/>
    <s v="Miami"/>
    <s v="Florida"/>
    <s v="94578"/>
    <x v="3"/>
    <s v="OFF-STO-24526"/>
    <x v="1"/>
    <x v="8"/>
    <s v="Steelmaster by MMF Industries Locking Cash Box"/>
    <n v="1704.8"/>
    <n v="8"/>
    <x v="2"/>
    <n v="741.37"/>
    <n v="0.4348721257625528"/>
  </r>
  <r>
    <n v="6215"/>
    <x v="6214"/>
    <d v="2021-02-08T00:00:00"/>
    <x v="2"/>
    <x v="9"/>
    <x v="13"/>
    <d v="2021-02-09T00:00:00"/>
    <n v="1"/>
    <s v="First Class"/>
    <s v="CU-00023"/>
    <x v="127"/>
    <s v="Consumer"/>
    <s v="United States"/>
    <s v="New York"/>
    <s v="New York"/>
    <s v="12217"/>
    <x v="2"/>
    <s v="TEC-ACC-50342"/>
    <x v="0"/>
    <x v="0"/>
    <s v="Logitech MK550 Wireless Wave Keyboard and Mouse"/>
    <n v="7542.79"/>
    <n v="11"/>
    <x v="1"/>
    <n v="1009.27"/>
    <n v="0.13380592592396182"/>
  </r>
  <r>
    <n v="6216"/>
    <x v="6215"/>
    <d v="2022-10-23T00:00:00"/>
    <x v="1"/>
    <x v="3"/>
    <x v="3"/>
    <d v="2022-10-23T00:00:00"/>
    <n v="0"/>
    <s v="Same Day"/>
    <s v="CU-00472"/>
    <x v="257"/>
    <s v="Corporate"/>
    <s v="United States"/>
    <s v="New York"/>
    <s v="New York"/>
    <s v="82575"/>
    <x v="2"/>
    <s v="TEC-COP-68716"/>
    <x v="0"/>
    <x v="11"/>
    <s v="HP Designjet T520 Inkjet Large Format Printer"/>
    <n v="3846.29"/>
    <n v="6"/>
    <x v="1"/>
    <n v="188.73"/>
    <n v="4.9068062990570128E-2"/>
  </r>
  <r>
    <n v="6217"/>
    <x v="6216"/>
    <d v="2021-06-26T00:00:00"/>
    <x v="2"/>
    <x v="2"/>
    <x v="18"/>
    <d v="2021-07-01T00:00:00"/>
    <n v="5"/>
    <s v="Standard Class"/>
    <s v="CU-00682"/>
    <x v="93"/>
    <s v="Home Office"/>
    <s v="United States"/>
    <s v="Atlanta"/>
    <s v="Georgia"/>
    <s v="29787"/>
    <x v="3"/>
    <s v="FUR-CHA-49900"/>
    <x v="2"/>
    <x v="13"/>
    <s v="Global Troy Executive Chair"/>
    <n v="7402.92"/>
    <n v="10"/>
    <x v="0"/>
    <n v="869.27"/>
    <n v="0.11742258460175174"/>
  </r>
  <r>
    <n v="6218"/>
    <x v="6217"/>
    <d v="2023-07-25T00:00:00"/>
    <x v="3"/>
    <x v="7"/>
    <x v="41"/>
    <d v="2023-08-01T00:00:00"/>
    <n v="7"/>
    <s v="Standard Class"/>
    <s v="CU-00156"/>
    <x v="59"/>
    <s v="Home Office"/>
    <s v="United States"/>
    <s v="Dallas"/>
    <s v="Texas"/>
    <s v="77250"/>
    <x v="0"/>
    <s v="OFF-BIN-66691"/>
    <x v="1"/>
    <x v="3"/>
    <s v="Ibico 21-Sheet Binder"/>
    <n v="3005.49"/>
    <n v="12"/>
    <x v="3"/>
    <n v="-10.95"/>
    <n v="-3.643332701156883E-3"/>
  </r>
  <r>
    <n v="6219"/>
    <x v="6218"/>
    <d v="2023-10-05T00:00:00"/>
    <x v="3"/>
    <x v="3"/>
    <x v="29"/>
    <d v="2023-10-06T00:00:00"/>
    <n v="1"/>
    <s v="First Class"/>
    <s v="CU-00598"/>
    <x v="2"/>
    <s v="Consumer"/>
    <s v="United States"/>
    <s v="Baltimore"/>
    <s v="Maryland"/>
    <s v="51145"/>
    <x v="2"/>
    <s v="OFF-ENV-64434"/>
    <x v="1"/>
    <x v="1"/>
    <s v="Poly String &amp; Button Envelopes"/>
    <n v="690.64"/>
    <n v="7"/>
    <x v="0"/>
    <n v="290.01"/>
    <n v="0.41991486157766711"/>
  </r>
  <r>
    <n v="6220"/>
    <x v="6219"/>
    <d v="2021-01-09T00:00:00"/>
    <x v="2"/>
    <x v="1"/>
    <x v="25"/>
    <d v="2021-01-12T00:00:00"/>
    <n v="3"/>
    <s v="First Class"/>
    <s v="CU-00289"/>
    <x v="31"/>
    <s v="Corporate"/>
    <s v="United States"/>
    <s v="Chicago"/>
    <s v="Illinois"/>
    <s v="41936"/>
    <x v="0"/>
    <s v="OFF-LAB-50017"/>
    <x v="1"/>
    <x v="15"/>
    <s v="Avery 503"/>
    <n v="502.42"/>
    <n v="5"/>
    <x v="1"/>
    <n v="106.88"/>
    <n v="0.21273038493690535"/>
  </r>
  <r>
    <n v="6221"/>
    <x v="6220"/>
    <d v="2023-05-17T00:00:00"/>
    <x v="3"/>
    <x v="11"/>
    <x v="42"/>
    <d v="2023-05-20T00:00:00"/>
    <n v="3"/>
    <s v="Second Class"/>
    <s v="CU-00135"/>
    <x v="55"/>
    <s v="Corporate"/>
    <s v="United States"/>
    <s v="Washington DC"/>
    <s v="District of Columbia"/>
    <s v="25802"/>
    <x v="2"/>
    <s v="FUR-CHA-75296"/>
    <x v="2"/>
    <x v="13"/>
    <s v="Global Troy Executive Chair"/>
    <n v="851.98"/>
    <n v="2"/>
    <x v="2"/>
    <n v="266.86"/>
    <n v="0.31322331510129348"/>
  </r>
  <r>
    <n v="6222"/>
    <x v="6221"/>
    <d v="2022-03-07T00:00:00"/>
    <x v="1"/>
    <x v="10"/>
    <x v="47"/>
    <d v="2022-03-07T00:00:00"/>
    <n v="0"/>
    <s v="Same Day"/>
    <s v="CU-00243"/>
    <x v="75"/>
    <s v="Corporate"/>
    <s v="United States"/>
    <s v="Chicago"/>
    <s v="Illinois"/>
    <s v="80328"/>
    <x v="0"/>
    <s v="TEC-ACC-88236"/>
    <x v="0"/>
    <x v="0"/>
    <s v="Logitech MK550 Wireless Wave Keyboard and Mouse"/>
    <n v="4364.84"/>
    <n v="6"/>
    <x v="0"/>
    <n v="-562.53"/>
    <n v="-0.12887757626854593"/>
  </r>
  <r>
    <n v="6223"/>
    <x v="6222"/>
    <d v="2022-05-05T00:00:00"/>
    <x v="1"/>
    <x v="11"/>
    <x v="46"/>
    <d v="2022-05-10T00:00:00"/>
    <n v="5"/>
    <s v="Second Class"/>
    <s v="CU-00194"/>
    <x v="45"/>
    <s v="Consumer"/>
    <s v="United States"/>
    <s v="Portland"/>
    <s v="Oregon"/>
    <s v="50100"/>
    <x v="1"/>
    <s v="TEC-COP-41780"/>
    <x v="0"/>
    <x v="11"/>
    <s v="Hewlett Packard 610 Multi-Function Printer"/>
    <n v="2053.06"/>
    <n v="6"/>
    <x v="3"/>
    <n v="-60.57"/>
    <n v="-2.9502303878113645E-2"/>
  </r>
  <r>
    <n v="6224"/>
    <x v="6223"/>
    <d v="2021-07-18T00:00:00"/>
    <x v="2"/>
    <x v="7"/>
    <x v="7"/>
    <d v="2021-07-24T00:00:00"/>
    <n v="6"/>
    <s v="Standard Class"/>
    <s v="CU-00457"/>
    <x v="109"/>
    <s v="Home Office"/>
    <s v="United States"/>
    <s v="Houston"/>
    <s v="Texas"/>
    <s v="90638"/>
    <x v="0"/>
    <s v="OFF-SUP-85452"/>
    <x v="1"/>
    <x v="5"/>
    <s v="Avery Hi-Liter EverBold"/>
    <n v="1158.58"/>
    <n v="13"/>
    <x v="1"/>
    <n v="-27.95"/>
    <n v="-2.4124359129278947E-2"/>
  </r>
  <r>
    <n v="6225"/>
    <x v="6224"/>
    <d v="2022-07-18T00:00:00"/>
    <x v="1"/>
    <x v="7"/>
    <x v="31"/>
    <d v="2022-07-23T00:00:00"/>
    <n v="5"/>
    <s v="Second Class"/>
    <s v="CU-00031"/>
    <x v="76"/>
    <s v="Consumer"/>
    <s v="United States"/>
    <s v="Denver"/>
    <s v="Colorado"/>
    <s v="81566"/>
    <x v="0"/>
    <s v="TEC-COP-21161"/>
    <x v="0"/>
    <x v="11"/>
    <s v="Hewlett Packard 610 Multi-Function Printer"/>
    <n v="8849.9"/>
    <n v="13"/>
    <x v="1"/>
    <n v="1729.62"/>
    <n v="0.19543949649148579"/>
  </r>
  <r>
    <n v="6226"/>
    <x v="6225"/>
    <d v="2024-09-13T00:00:00"/>
    <x v="0"/>
    <x v="8"/>
    <x v="15"/>
    <d v="2024-09-13T00:00:00"/>
    <n v="0"/>
    <s v="Same Day"/>
    <s v="CU-00466"/>
    <x v="115"/>
    <s v="Corporate"/>
    <s v="United States"/>
    <s v="Minneapolis"/>
    <s v="Minnesota"/>
    <s v="20757"/>
    <x v="0"/>
    <s v="FUR-TAB-44460"/>
    <x v="2"/>
    <x v="14"/>
    <s v="Bretford CR4500 Series Slim Rectangular Table"/>
    <n v="15615.23"/>
    <n v="9"/>
    <x v="3"/>
    <n v="-2538.83"/>
    <n v="-0.16258678226321355"/>
  </r>
  <r>
    <n v="6227"/>
    <x v="6226"/>
    <d v="2024-06-21T00:00:00"/>
    <x v="0"/>
    <x v="2"/>
    <x v="2"/>
    <d v="2024-06-27T00:00:00"/>
    <n v="6"/>
    <s v="Second Class"/>
    <s v="CU-00341"/>
    <x v="210"/>
    <s v="Consumer"/>
    <s v="United States"/>
    <s v="New York"/>
    <s v="New York"/>
    <s v="69532"/>
    <x v="2"/>
    <s v="FUR-FUR-40244"/>
    <x v="2"/>
    <x v="10"/>
    <s v="Acme Flexible Frame Partition"/>
    <n v="3122.54"/>
    <n v="3"/>
    <x v="4"/>
    <n v="80"/>
    <n v="2.5620168196404211E-2"/>
  </r>
  <r>
    <n v="6228"/>
    <x v="6227"/>
    <d v="2021-04-25T00:00:00"/>
    <x v="2"/>
    <x v="0"/>
    <x v="19"/>
    <d v="2021-04-27T00:00:00"/>
    <n v="2"/>
    <s v="First Class"/>
    <s v="CU-00498"/>
    <x v="295"/>
    <s v="Consumer"/>
    <s v="United States"/>
    <s v="Philadelphia"/>
    <s v="Pennsylvania"/>
    <s v="45502"/>
    <x v="2"/>
    <s v="OFF-STO-93435"/>
    <x v="1"/>
    <x v="8"/>
    <s v="Fellowes Stor/File Storage Boxes"/>
    <n v="1402.48"/>
    <n v="9"/>
    <x v="1"/>
    <n v="219.19"/>
    <n v="0.15628743368889395"/>
  </r>
  <r>
    <n v="6229"/>
    <x v="6228"/>
    <d v="2024-11-06T00:00:00"/>
    <x v="0"/>
    <x v="4"/>
    <x v="4"/>
    <d v="2024-11-07T00:00:00"/>
    <n v="1"/>
    <s v="First Class"/>
    <s v="CU-00781"/>
    <x v="217"/>
    <s v="Home Office"/>
    <s v="United States"/>
    <s v="Denver"/>
    <s v="Colorado"/>
    <s v="93504"/>
    <x v="0"/>
    <s v="FUR-FUR-23102"/>
    <x v="2"/>
    <x v="10"/>
    <s v="Acme Flexible Frame Partition"/>
    <n v="3596.61"/>
    <n v="9"/>
    <x v="3"/>
    <n v="889.45"/>
    <n v="0.24730232079652784"/>
  </r>
  <r>
    <n v="6230"/>
    <x v="6229"/>
    <d v="2021-12-13T00:00:00"/>
    <x v="2"/>
    <x v="5"/>
    <x v="11"/>
    <d v="2021-12-20T00:00:00"/>
    <n v="7"/>
    <s v="Standard Class"/>
    <s v="CU-00348"/>
    <x v="41"/>
    <s v="Home Office"/>
    <s v="United States"/>
    <s v="Houston"/>
    <s v="Texas"/>
    <s v="26011"/>
    <x v="0"/>
    <s v="FUR-TAB-75382"/>
    <x v="2"/>
    <x v="14"/>
    <s v="Chromcraft Training Table"/>
    <n v="10119.89"/>
    <n v="14"/>
    <x v="2"/>
    <n v="-401.98"/>
    <n v="-3.9721775631948571E-2"/>
  </r>
  <r>
    <n v="6231"/>
    <x v="6230"/>
    <d v="2022-06-12T00:00:00"/>
    <x v="1"/>
    <x v="2"/>
    <x v="9"/>
    <d v="2022-06-15T00:00:00"/>
    <n v="3"/>
    <s v="First Class"/>
    <s v="CU-00677"/>
    <x v="132"/>
    <s v="Home Office"/>
    <s v="United States"/>
    <s v="Washington DC"/>
    <s v="District of Columbia"/>
    <s v="26455"/>
    <x v="2"/>
    <s v="TEC-ACC-28923"/>
    <x v="0"/>
    <x v="0"/>
    <s v="Memorex Mini Travel Drive 64 GB"/>
    <n v="1768.77"/>
    <n v="2"/>
    <x v="1"/>
    <n v="-224.13"/>
    <n v="-0.12671517495208534"/>
  </r>
  <r>
    <n v="6232"/>
    <x v="6231"/>
    <d v="2024-10-08T00:00:00"/>
    <x v="0"/>
    <x v="3"/>
    <x v="24"/>
    <d v="2024-10-11T00:00:00"/>
    <n v="3"/>
    <s v="First Class"/>
    <s v="CU-00688"/>
    <x v="324"/>
    <s v="Home Office"/>
    <s v="United States"/>
    <s v="Charlotte"/>
    <s v="North Carolina"/>
    <s v="24204"/>
    <x v="3"/>
    <s v="OFF-ENV-29326"/>
    <x v="1"/>
    <x v="1"/>
    <s v="Business Envelopes with Contemporary Seal"/>
    <n v="432.67"/>
    <n v="8"/>
    <x v="0"/>
    <n v="163.1"/>
    <n v="0.37696165668985598"/>
  </r>
  <r>
    <n v="6233"/>
    <x v="6232"/>
    <d v="2021-05-05T00:00:00"/>
    <x v="2"/>
    <x v="11"/>
    <x v="39"/>
    <d v="2021-05-06T00:00:00"/>
    <n v="1"/>
    <s v="First Class"/>
    <s v="CU-00475"/>
    <x v="56"/>
    <s v="Consumer"/>
    <s v="United States"/>
    <s v="Seattle"/>
    <s v="Washington"/>
    <s v="41547"/>
    <x v="1"/>
    <s v="FUR-CHA-27576"/>
    <x v="2"/>
    <x v="13"/>
    <s v="Global Troy Executive Chair"/>
    <n v="428.51"/>
    <n v="1"/>
    <x v="3"/>
    <n v="54.88"/>
    <n v="0.12807169027560619"/>
  </r>
  <r>
    <n v="6234"/>
    <x v="6233"/>
    <d v="2021-07-24T00:00:00"/>
    <x v="2"/>
    <x v="7"/>
    <x v="7"/>
    <d v="2021-07-28T00:00:00"/>
    <n v="4"/>
    <s v="Second Class"/>
    <s v="CU-00006"/>
    <x v="275"/>
    <s v="Corporate"/>
    <s v="United States"/>
    <s v="Portland"/>
    <s v="Oregon"/>
    <s v="84774"/>
    <x v="1"/>
    <s v="FUR-CHA-74089"/>
    <x v="2"/>
    <x v="13"/>
    <s v="Hon Deluxe Fabric Upholstered Stacking Chairs"/>
    <n v="3534.65"/>
    <n v="7"/>
    <x v="3"/>
    <n v="-501.89"/>
    <n v="-0.14199142772268825"/>
  </r>
  <r>
    <n v="6235"/>
    <x v="6234"/>
    <d v="2022-06-18T00:00:00"/>
    <x v="1"/>
    <x v="2"/>
    <x v="9"/>
    <d v="2022-06-18T00:00:00"/>
    <n v="0"/>
    <s v="Same Day"/>
    <s v="CU-00232"/>
    <x v="339"/>
    <s v="Corporate"/>
    <s v="United States"/>
    <s v="Washington DC"/>
    <s v="District of Columbia"/>
    <s v="17046"/>
    <x v="2"/>
    <s v="TEC-COP-26914"/>
    <x v="0"/>
    <x v="11"/>
    <s v="HP Designjet T520 Inkjet Large Format Printer"/>
    <n v="7131.03"/>
    <n v="12"/>
    <x v="3"/>
    <n v="2840.49"/>
    <n v="0.3983281517536737"/>
  </r>
  <r>
    <n v="6236"/>
    <x v="6235"/>
    <d v="2021-04-07T00:00:00"/>
    <x v="2"/>
    <x v="0"/>
    <x v="19"/>
    <d v="2021-04-12T00:00:00"/>
    <n v="5"/>
    <s v="Second Class"/>
    <s v="CU-00059"/>
    <x v="286"/>
    <s v="Consumer"/>
    <s v="United States"/>
    <s v="Portland"/>
    <s v="Oregon"/>
    <s v="79090"/>
    <x v="1"/>
    <s v="FUR-TAB-83571"/>
    <x v="2"/>
    <x v="14"/>
    <s v="Chromcraft Training Table"/>
    <n v="2449.1"/>
    <n v="11"/>
    <x v="1"/>
    <n v="381.24"/>
    <n v="0.15566534645379937"/>
  </r>
  <r>
    <n v="6237"/>
    <x v="6236"/>
    <d v="2024-11-26T00:00:00"/>
    <x v="0"/>
    <x v="4"/>
    <x v="4"/>
    <d v="2024-12-02T00:00:00"/>
    <n v="6"/>
    <s v="Second Class"/>
    <s v="CU-00328"/>
    <x v="319"/>
    <s v="Corporate"/>
    <s v="United States"/>
    <s v="Nashville"/>
    <s v="Tennessee"/>
    <s v="94142"/>
    <x v="3"/>
    <s v="FUR-CHA-25776"/>
    <x v="2"/>
    <x v="13"/>
    <s v="Hon Deluxe Fabric Upholstered Stacking Chairs"/>
    <n v="2638.17"/>
    <n v="2"/>
    <x v="4"/>
    <n v="-66.819999999999993"/>
    <n v="-2.5328163082742959E-2"/>
  </r>
  <r>
    <n v="6238"/>
    <x v="6237"/>
    <d v="2023-08-18T00:00:00"/>
    <x v="3"/>
    <x v="6"/>
    <x v="26"/>
    <d v="2023-08-21T00:00:00"/>
    <n v="3"/>
    <s v="First Class"/>
    <s v="CU-00154"/>
    <x v="96"/>
    <s v="Corporate"/>
    <s v="United States"/>
    <s v="Dallas"/>
    <s v="Texas"/>
    <s v="28540"/>
    <x v="0"/>
    <s v="OFF-PAP-64613"/>
    <x v="1"/>
    <x v="4"/>
    <s v="Southworth 25% Cotton Business Paper"/>
    <n v="2526.8200000000002"/>
    <n v="11"/>
    <x v="3"/>
    <n v="5.84"/>
    <n v="2.3112053885911933E-3"/>
  </r>
  <r>
    <n v="6239"/>
    <x v="6238"/>
    <d v="2024-12-19T00:00:00"/>
    <x v="0"/>
    <x v="5"/>
    <x v="44"/>
    <d v="2024-12-24T00:00:00"/>
    <n v="5"/>
    <s v="Standard Class"/>
    <s v="CU-00624"/>
    <x v="196"/>
    <s v="Consumer"/>
    <s v="United States"/>
    <s v="New York"/>
    <s v="New York"/>
    <s v="65487"/>
    <x v="2"/>
    <s v="OFF-ART-45945"/>
    <x v="1"/>
    <x v="16"/>
    <s v="Avery 47"/>
    <n v="109.8"/>
    <n v="3"/>
    <x v="3"/>
    <n v="-9.42"/>
    <n v="-8.5792349726775963E-2"/>
  </r>
  <r>
    <n v="6240"/>
    <x v="6239"/>
    <d v="2022-01-11T00:00:00"/>
    <x v="1"/>
    <x v="1"/>
    <x v="1"/>
    <d v="2022-01-14T00:00:00"/>
    <n v="3"/>
    <s v="First Class"/>
    <s v="CU-00621"/>
    <x v="233"/>
    <s v="Consumer"/>
    <s v="United States"/>
    <s v="Seattle"/>
    <s v="Washington"/>
    <s v="22219"/>
    <x v="1"/>
    <s v="OFF-LAB-45596"/>
    <x v="1"/>
    <x v="15"/>
    <s v="Avery 503"/>
    <n v="1195.51"/>
    <n v="9"/>
    <x v="0"/>
    <n v="528.74"/>
    <n v="0.44227149919281311"/>
  </r>
  <r>
    <n v="6241"/>
    <x v="6240"/>
    <d v="2024-09-20T00:00:00"/>
    <x v="0"/>
    <x v="8"/>
    <x v="15"/>
    <d v="2024-09-22T00:00:00"/>
    <n v="2"/>
    <s v="First Class"/>
    <s v="CU-00739"/>
    <x v="116"/>
    <s v="Home Office"/>
    <s v="United States"/>
    <s v="Washington DC"/>
    <s v="District of Columbia"/>
    <s v="88795"/>
    <x v="2"/>
    <s v="OFF-FAS-39291"/>
    <x v="1"/>
    <x v="9"/>
    <s v="Advantus 75305 EasyClose Envelopes"/>
    <n v="470.73"/>
    <n v="6"/>
    <x v="0"/>
    <n v="56.71"/>
    <n v="0.12047245767212626"/>
  </r>
  <r>
    <n v="6242"/>
    <x v="6241"/>
    <d v="2024-02-22T00:00:00"/>
    <x v="0"/>
    <x v="9"/>
    <x v="16"/>
    <d v="2024-02-28T00:00:00"/>
    <n v="6"/>
    <s v="Second Class"/>
    <s v="CU-00345"/>
    <x v="167"/>
    <s v="Corporate"/>
    <s v="United States"/>
    <s v="Las Vegas"/>
    <s v="Nevada"/>
    <s v="81546"/>
    <x v="1"/>
    <s v="TEC-MAC-34427"/>
    <x v="0"/>
    <x v="12"/>
    <s v="Hoover Stair Vacuum 515 Corded"/>
    <n v="1257.58"/>
    <n v="13"/>
    <x v="4"/>
    <n v="-14.96"/>
    <n v="-1.1895863483834031E-2"/>
  </r>
  <r>
    <n v="6243"/>
    <x v="6242"/>
    <d v="2024-03-01T00:00:00"/>
    <x v="0"/>
    <x v="10"/>
    <x v="40"/>
    <d v="2024-03-03T00:00:00"/>
    <n v="2"/>
    <s v="First Class"/>
    <s v="CU-00360"/>
    <x v="110"/>
    <s v="Home Office"/>
    <s v="United States"/>
    <s v="Washington DC"/>
    <s v="District of Columbia"/>
    <s v="95582"/>
    <x v="2"/>
    <s v="OFF-ART-52747"/>
    <x v="1"/>
    <x v="16"/>
    <s v="Newell 322"/>
    <n v="948.66"/>
    <n v="5"/>
    <x v="3"/>
    <n v="404.46"/>
    <n v="0.42634874454493704"/>
  </r>
  <r>
    <n v="6244"/>
    <x v="6243"/>
    <d v="2021-01-02T00:00:00"/>
    <x v="2"/>
    <x v="1"/>
    <x v="25"/>
    <d v="2021-01-03T00:00:00"/>
    <n v="1"/>
    <s v="First Class"/>
    <s v="CU-00021"/>
    <x v="151"/>
    <s v="Corporate"/>
    <s v="United States"/>
    <s v="Minneapolis"/>
    <s v="Minnesota"/>
    <s v="49879"/>
    <x v="0"/>
    <s v="TEC-ACC-61530"/>
    <x v="0"/>
    <x v="0"/>
    <s v="Logitech MK550 Wireless Wave Keyboard and Mouse"/>
    <n v="4504.37"/>
    <n v="12"/>
    <x v="5"/>
    <n v="1124.8599999999999"/>
    <n v="0.24972637682961213"/>
  </r>
  <r>
    <n v="6245"/>
    <x v="6244"/>
    <d v="2024-09-07T00:00:00"/>
    <x v="0"/>
    <x v="8"/>
    <x v="15"/>
    <d v="2024-09-10T00:00:00"/>
    <n v="3"/>
    <s v="First Class"/>
    <s v="CU-00711"/>
    <x v="141"/>
    <s v="Consumer"/>
    <s v="United States"/>
    <s v="Atlanta"/>
    <s v="Georgia"/>
    <s v="22800"/>
    <x v="3"/>
    <s v="FUR-TAB-75688"/>
    <x v="2"/>
    <x v="14"/>
    <s v="Chromcraft Training Table"/>
    <n v="9585.01"/>
    <n v="9"/>
    <x v="4"/>
    <n v="2621.99"/>
    <n v="0.27355109697329472"/>
  </r>
  <r>
    <n v="6246"/>
    <x v="6245"/>
    <d v="2023-12-12T00:00:00"/>
    <x v="3"/>
    <x v="5"/>
    <x v="34"/>
    <d v="2023-12-12T00:00:00"/>
    <n v="0"/>
    <s v="Same Day"/>
    <s v="CU-00671"/>
    <x v="278"/>
    <s v="Consumer"/>
    <s v="United States"/>
    <s v="Boston"/>
    <s v="Massachusetts"/>
    <s v="39223"/>
    <x v="2"/>
    <s v="OFF-APP-69406"/>
    <x v="1"/>
    <x v="6"/>
    <s v="Fellowes PB500 Electric Punch Binding Machine"/>
    <n v="534.58000000000004"/>
    <n v="10"/>
    <x v="3"/>
    <n v="94.04"/>
    <n v="0.17591380148901942"/>
  </r>
  <r>
    <n v="6247"/>
    <x v="6246"/>
    <d v="2021-08-25T00:00:00"/>
    <x v="2"/>
    <x v="6"/>
    <x v="27"/>
    <d v="2021-08-25T00:00:00"/>
    <n v="0"/>
    <s v="Same Day"/>
    <s v="CU-00586"/>
    <x v="192"/>
    <s v="Consumer"/>
    <s v="United States"/>
    <s v="Seattle"/>
    <s v="Washington"/>
    <s v="23912"/>
    <x v="1"/>
    <s v="TEC-COP-76630"/>
    <x v="0"/>
    <x v="11"/>
    <s v="Hewlett Packard 610 Multi-Function Printer"/>
    <n v="871.4"/>
    <n v="11"/>
    <x v="3"/>
    <n v="146.37"/>
    <n v="0.16797108101904981"/>
  </r>
  <r>
    <n v="6248"/>
    <x v="6247"/>
    <d v="2022-01-27T00:00:00"/>
    <x v="1"/>
    <x v="1"/>
    <x v="1"/>
    <d v="2022-02-02T00:00:00"/>
    <n v="6"/>
    <s v="Second Class"/>
    <s v="CU-00019"/>
    <x v="92"/>
    <s v="Home Office"/>
    <s v="United States"/>
    <s v="Dallas"/>
    <s v="Texas"/>
    <s v="86098"/>
    <x v="0"/>
    <s v="FUR-TAB-80238"/>
    <x v="2"/>
    <x v="14"/>
    <s v="Bevis Round Conference Table"/>
    <n v="3233.87"/>
    <n v="11"/>
    <x v="2"/>
    <n v="-183.15"/>
    <n v="-5.6634929666313123E-2"/>
  </r>
  <r>
    <n v="6249"/>
    <x v="6248"/>
    <d v="2024-04-27T00:00:00"/>
    <x v="0"/>
    <x v="0"/>
    <x v="0"/>
    <d v="2024-04-27T00:00:00"/>
    <n v="0"/>
    <s v="Same Day"/>
    <s v="CU-00703"/>
    <x v="55"/>
    <s v="Consumer"/>
    <s v="United States"/>
    <s v="Nashville"/>
    <s v="Tennessee"/>
    <s v="37119"/>
    <x v="3"/>
    <s v="TEC-ACC-81663"/>
    <x v="0"/>
    <x v="0"/>
    <s v="Memorex Mini Travel Drive 64 GB"/>
    <n v="729.12"/>
    <n v="1"/>
    <x v="2"/>
    <n v="42.22"/>
    <n v="5.7905420232609174E-2"/>
  </r>
  <r>
    <n v="6250"/>
    <x v="6249"/>
    <d v="2021-06-24T00:00:00"/>
    <x v="2"/>
    <x v="2"/>
    <x v="18"/>
    <d v="2021-06-27T00:00:00"/>
    <n v="3"/>
    <s v="First Class"/>
    <s v="CU-00426"/>
    <x v="153"/>
    <s v="Home Office"/>
    <s v="United States"/>
    <s v="Atlanta"/>
    <s v="Georgia"/>
    <s v="43742"/>
    <x v="3"/>
    <s v="OFF-LAB-46153"/>
    <x v="1"/>
    <x v="15"/>
    <s v="Xerox 1967"/>
    <n v="1003.32"/>
    <n v="13"/>
    <x v="1"/>
    <n v="391.89"/>
    <n v="0.39059323047482353"/>
  </r>
  <r>
    <n v="6251"/>
    <x v="6250"/>
    <d v="2023-07-06T00:00:00"/>
    <x v="3"/>
    <x v="7"/>
    <x v="41"/>
    <d v="2023-07-11T00:00:00"/>
    <n v="5"/>
    <s v="Standard Class"/>
    <s v="CU-00127"/>
    <x v="277"/>
    <s v="Consumer"/>
    <s v="United States"/>
    <s v="San Francisco"/>
    <s v="California"/>
    <s v="72592"/>
    <x v="1"/>
    <s v="FUR-TAB-49525"/>
    <x v="2"/>
    <x v="14"/>
    <s v="Bevis Round Conference Table"/>
    <n v="2725.45"/>
    <n v="2"/>
    <x v="3"/>
    <n v="-243.95"/>
    <n v="-8.9508154616668806E-2"/>
  </r>
  <r>
    <n v="6252"/>
    <x v="6251"/>
    <d v="2022-01-19T00:00:00"/>
    <x v="1"/>
    <x v="1"/>
    <x v="1"/>
    <d v="2022-01-19T00:00:00"/>
    <n v="0"/>
    <s v="Same Day"/>
    <s v="CU-00606"/>
    <x v="221"/>
    <s v="Home Office"/>
    <s v="United States"/>
    <s v="Seattle"/>
    <s v="Washington"/>
    <s v="69567"/>
    <x v="1"/>
    <s v="OFF-SUP-24452"/>
    <x v="1"/>
    <x v="5"/>
    <s v="Avery Hi-Liter EverBold"/>
    <n v="1008.33"/>
    <n v="6"/>
    <x v="5"/>
    <n v="239.65"/>
    <n v="0.23767020717423859"/>
  </r>
  <r>
    <n v="6253"/>
    <x v="6252"/>
    <d v="2022-07-27T00:00:00"/>
    <x v="1"/>
    <x v="7"/>
    <x v="31"/>
    <d v="2022-08-04T00:00:00"/>
    <n v="8"/>
    <s v="Standard Class"/>
    <s v="CU-00231"/>
    <x v="285"/>
    <s v="Corporate"/>
    <s v="United States"/>
    <s v="Chicago"/>
    <s v="Illinois"/>
    <s v="38711"/>
    <x v="0"/>
    <s v="OFF-APP-15349"/>
    <x v="1"/>
    <x v="6"/>
    <s v="Fellowes PB500 Electric Punch Binding Machine"/>
    <n v="1069.05"/>
    <n v="13"/>
    <x v="3"/>
    <n v="205.91"/>
    <n v="0.19261026144707918"/>
  </r>
  <r>
    <n v="6254"/>
    <x v="6253"/>
    <d v="2023-12-20T00:00:00"/>
    <x v="3"/>
    <x v="5"/>
    <x v="34"/>
    <d v="2023-12-21T00:00:00"/>
    <n v="1"/>
    <s v="First Class"/>
    <s v="CU-00714"/>
    <x v="234"/>
    <s v="Consumer"/>
    <s v="United States"/>
    <s v="Seattle"/>
    <s v="Washington"/>
    <s v="11942"/>
    <x v="1"/>
    <s v="FUR-CHA-23727"/>
    <x v="2"/>
    <x v="13"/>
    <s v="Hon Deluxe Fabric Upholstered Stacking Chairs"/>
    <n v="11950.1"/>
    <n v="10"/>
    <x v="3"/>
    <n v="3762.87"/>
    <n v="0.31488188383360805"/>
  </r>
  <r>
    <n v="6255"/>
    <x v="6254"/>
    <d v="2022-06-09T00:00:00"/>
    <x v="1"/>
    <x v="2"/>
    <x v="9"/>
    <d v="2022-06-12T00:00:00"/>
    <n v="3"/>
    <s v="Second Class"/>
    <s v="CU-00501"/>
    <x v="94"/>
    <s v="Home Office"/>
    <s v="United States"/>
    <s v="Charlotte"/>
    <s v="North Carolina"/>
    <s v="68064"/>
    <x v="3"/>
    <s v="OFF-LAB-26333"/>
    <x v="1"/>
    <x v="15"/>
    <s v="Avery 5663 Internet Shipping Labels"/>
    <n v="1726.11"/>
    <n v="11"/>
    <x v="3"/>
    <n v="459.32"/>
    <n v="0.26610123340922653"/>
  </r>
  <r>
    <n v="6256"/>
    <x v="6255"/>
    <d v="2021-10-26T00:00:00"/>
    <x v="2"/>
    <x v="3"/>
    <x v="10"/>
    <d v="2021-11-01T00:00:00"/>
    <n v="6"/>
    <s v="Second Class"/>
    <s v="CU-00061"/>
    <x v="239"/>
    <s v="Consumer"/>
    <s v="United States"/>
    <s v="Houston"/>
    <s v="Texas"/>
    <s v="63704"/>
    <x v="0"/>
    <s v="OFF-FAS-57550"/>
    <x v="1"/>
    <x v="9"/>
    <s v="Binder clips medium"/>
    <n v="608.14"/>
    <n v="6"/>
    <x v="2"/>
    <n v="232.36"/>
    <n v="0.38208307297661726"/>
  </r>
  <r>
    <n v="6257"/>
    <x v="6256"/>
    <d v="2023-11-16T00:00:00"/>
    <x v="3"/>
    <x v="4"/>
    <x v="22"/>
    <d v="2023-11-24T00:00:00"/>
    <n v="8"/>
    <s v="Standard Class"/>
    <s v="CU-00167"/>
    <x v="306"/>
    <s v="Home Office"/>
    <s v="United States"/>
    <s v="San Francisco"/>
    <s v="California"/>
    <s v="56255"/>
    <x v="1"/>
    <s v="TEC-ACC-86093"/>
    <x v="0"/>
    <x v="0"/>
    <s v="Memorex Mini Travel Drive 64 GB"/>
    <n v="589.49"/>
    <n v="2"/>
    <x v="0"/>
    <n v="-69.489999999999995"/>
    <n v="-0.11788155863543062"/>
  </r>
  <r>
    <n v="6258"/>
    <x v="6257"/>
    <d v="2022-12-29T00:00:00"/>
    <x v="1"/>
    <x v="5"/>
    <x v="5"/>
    <d v="2022-12-30T00:00:00"/>
    <n v="1"/>
    <s v="First Class"/>
    <s v="CU-00154"/>
    <x v="96"/>
    <s v="Corporate"/>
    <s v="United States"/>
    <s v="Dallas"/>
    <s v="Texas"/>
    <s v="13721"/>
    <x v="0"/>
    <s v="TEC-ACC-54920"/>
    <x v="0"/>
    <x v="0"/>
    <s v="SanDisk Ultra 64GB"/>
    <n v="1389.81"/>
    <n v="2"/>
    <x v="2"/>
    <n v="-43.86"/>
    <n v="-3.1558270554967946E-2"/>
  </r>
  <r>
    <n v="6259"/>
    <x v="6258"/>
    <d v="2022-07-09T00:00:00"/>
    <x v="1"/>
    <x v="7"/>
    <x v="31"/>
    <d v="2022-07-12T00:00:00"/>
    <n v="3"/>
    <s v="First Class"/>
    <s v="CU-00150"/>
    <x v="66"/>
    <s v="Corporate"/>
    <s v="United States"/>
    <s v="Houston"/>
    <s v="Texas"/>
    <s v="93597"/>
    <x v="0"/>
    <s v="OFF-ART-40205"/>
    <x v="1"/>
    <x v="16"/>
    <s v="Newell 322"/>
    <n v="623.76"/>
    <n v="4"/>
    <x v="4"/>
    <n v="83.95"/>
    <n v="0.13458702064896755"/>
  </r>
  <r>
    <n v="6260"/>
    <x v="6259"/>
    <d v="2021-05-01T00:00:00"/>
    <x v="2"/>
    <x v="11"/>
    <x v="39"/>
    <d v="2021-05-07T00:00:00"/>
    <n v="6"/>
    <s v="Second Class"/>
    <s v="CU-00453"/>
    <x v="227"/>
    <s v="Corporate"/>
    <s v="United States"/>
    <s v="Chicago"/>
    <s v="Illinois"/>
    <s v="87143"/>
    <x v="0"/>
    <s v="TEC-PHO-54422"/>
    <x v="0"/>
    <x v="2"/>
    <s v="Samsung Galaxy A52"/>
    <n v="3078.36"/>
    <n v="12"/>
    <x v="3"/>
    <n v="-120.84"/>
    <n v="-3.9254668070011302E-2"/>
  </r>
  <r>
    <n v="6261"/>
    <x v="6260"/>
    <d v="2024-03-11T00:00:00"/>
    <x v="0"/>
    <x v="10"/>
    <x v="40"/>
    <d v="2024-03-11T00:00:00"/>
    <n v="0"/>
    <s v="Same Day"/>
    <s v="CU-00181"/>
    <x v="171"/>
    <s v="Corporate"/>
    <s v="United States"/>
    <s v="Nashville"/>
    <s v="Tennessee"/>
    <s v="97029"/>
    <x v="3"/>
    <s v="TEC-MAC-36360"/>
    <x v="0"/>
    <x v="12"/>
    <s v="Hoover Stair Vacuum 515 Corded"/>
    <n v="222.43"/>
    <n v="2"/>
    <x v="1"/>
    <n v="-6.08"/>
    <n v="-2.7334442296452818E-2"/>
  </r>
  <r>
    <n v="6262"/>
    <x v="6261"/>
    <d v="2022-04-09T00:00:00"/>
    <x v="1"/>
    <x v="0"/>
    <x v="14"/>
    <d v="2022-04-14T00:00:00"/>
    <n v="5"/>
    <s v="Standard Class"/>
    <s v="CU-00118"/>
    <x v="263"/>
    <s v="Corporate"/>
    <s v="United States"/>
    <s v="Atlanta"/>
    <s v="Georgia"/>
    <s v="14396"/>
    <x v="3"/>
    <s v="OFF-STO-84424"/>
    <x v="1"/>
    <x v="8"/>
    <s v="Stur-D-Store Shelving Unit"/>
    <n v="1385.29"/>
    <n v="11"/>
    <x v="1"/>
    <n v="391.37"/>
    <n v="0.28251846183831547"/>
  </r>
  <r>
    <n v="6263"/>
    <x v="6262"/>
    <d v="2023-08-30T00:00:00"/>
    <x v="3"/>
    <x v="6"/>
    <x v="26"/>
    <d v="2023-08-30T00:00:00"/>
    <n v="0"/>
    <s v="Same Day"/>
    <s v="CU-00695"/>
    <x v="22"/>
    <s v="Corporate"/>
    <s v="United States"/>
    <s v="New Orleans"/>
    <s v="Louisiana"/>
    <s v="86301"/>
    <x v="3"/>
    <s v="TEC-ACC-59595"/>
    <x v="0"/>
    <x v="0"/>
    <s v="Plantronics CS540 Wireless Headset System"/>
    <n v="6139.17"/>
    <n v="5"/>
    <x v="3"/>
    <n v="1891.61"/>
    <n v="0.30812145615775421"/>
  </r>
  <r>
    <n v="6264"/>
    <x v="6263"/>
    <d v="2023-12-31T00:00:00"/>
    <x v="3"/>
    <x v="5"/>
    <x v="34"/>
    <d v="2024-01-05T00:00:00"/>
    <n v="5"/>
    <s v="Second Class"/>
    <s v="CU-00133"/>
    <x v="204"/>
    <s v="Consumer"/>
    <s v="United States"/>
    <s v="Baltimore"/>
    <s v="Maryland"/>
    <s v="86604"/>
    <x v="2"/>
    <s v="FUR-TAB-59599"/>
    <x v="2"/>
    <x v="14"/>
    <s v="Bevis Round Conference Table"/>
    <n v="16147.83"/>
    <n v="10"/>
    <x v="3"/>
    <n v="1641.6"/>
    <n v="0.10166071849901813"/>
  </r>
  <r>
    <n v="6265"/>
    <x v="6264"/>
    <d v="2023-11-11T00:00:00"/>
    <x v="3"/>
    <x v="4"/>
    <x v="22"/>
    <d v="2023-11-13T00:00:00"/>
    <n v="2"/>
    <s v="First Class"/>
    <s v="CU-00325"/>
    <x v="137"/>
    <s v="Home Office"/>
    <s v="United States"/>
    <s v="Portland"/>
    <s v="Oregon"/>
    <s v="75845"/>
    <x v="1"/>
    <s v="FUR-BOO-87564"/>
    <x v="2"/>
    <x v="7"/>
    <s v="O'Sullivan 2-Shelf Bookcase"/>
    <n v="9312.36"/>
    <n v="6"/>
    <x v="3"/>
    <n v="-705.45"/>
    <n v="-7.5754158988698889E-2"/>
  </r>
  <r>
    <n v="6266"/>
    <x v="6265"/>
    <d v="2021-04-02T00:00:00"/>
    <x v="2"/>
    <x v="0"/>
    <x v="19"/>
    <d v="2021-04-05T00:00:00"/>
    <n v="3"/>
    <s v="First Class"/>
    <s v="CU-00380"/>
    <x v="213"/>
    <s v="Home Office"/>
    <s v="United States"/>
    <s v="Denver"/>
    <s v="Colorado"/>
    <s v="81784"/>
    <x v="0"/>
    <s v="OFF-LAB-93347"/>
    <x v="1"/>
    <x v="15"/>
    <s v="Avery 5663 Internet Shipping Labels"/>
    <n v="561.32000000000005"/>
    <n v="5"/>
    <x v="1"/>
    <n v="118.43"/>
    <n v="0.21098482149219697"/>
  </r>
  <r>
    <n v="6267"/>
    <x v="6266"/>
    <d v="2023-02-10T00:00:00"/>
    <x v="3"/>
    <x v="9"/>
    <x v="23"/>
    <d v="2023-02-10T00:00:00"/>
    <n v="0"/>
    <s v="Same Day"/>
    <s v="CU-00487"/>
    <x v="158"/>
    <s v="Corporate"/>
    <s v="United States"/>
    <s v="Nashville"/>
    <s v="Tennessee"/>
    <s v="69842"/>
    <x v="3"/>
    <s v="OFF-BIN-74668"/>
    <x v="1"/>
    <x v="3"/>
    <s v="Avery Durable Binders"/>
    <n v="118.94"/>
    <n v="2"/>
    <x v="1"/>
    <n v="3.83"/>
    <n v="3.220110980326215E-2"/>
  </r>
  <r>
    <n v="6268"/>
    <x v="6267"/>
    <d v="2022-05-02T00:00:00"/>
    <x v="1"/>
    <x v="11"/>
    <x v="46"/>
    <d v="2022-05-07T00:00:00"/>
    <n v="5"/>
    <s v="Second Class"/>
    <s v="CU-00293"/>
    <x v="311"/>
    <s v="Consumer"/>
    <s v="United States"/>
    <s v="Nashville"/>
    <s v="Tennessee"/>
    <s v="89406"/>
    <x v="3"/>
    <s v="FUR-TAB-27675"/>
    <x v="2"/>
    <x v="14"/>
    <s v="Bretford CR4500 Series Slim Rectangular Table"/>
    <n v="12993.82"/>
    <n v="11"/>
    <x v="4"/>
    <n v="1217.29"/>
    <n v="9.3682227397331966E-2"/>
  </r>
  <r>
    <n v="6269"/>
    <x v="6268"/>
    <d v="2023-11-07T00:00:00"/>
    <x v="3"/>
    <x v="4"/>
    <x v="22"/>
    <d v="2023-11-09T00:00:00"/>
    <n v="2"/>
    <s v="First Class"/>
    <s v="CU-00130"/>
    <x v="168"/>
    <s v="Home Office"/>
    <s v="United States"/>
    <s v="Chicago"/>
    <s v="Illinois"/>
    <s v="92413"/>
    <x v="0"/>
    <s v="FUR-BOO-35176"/>
    <x v="2"/>
    <x v="7"/>
    <s v="Sauder Classic Bookcase"/>
    <n v="5990.56"/>
    <n v="14"/>
    <x v="3"/>
    <n v="612.66999999999996"/>
    <n v="0.10227257551881626"/>
  </r>
  <r>
    <n v="6270"/>
    <x v="6269"/>
    <d v="2021-11-10T00:00:00"/>
    <x v="2"/>
    <x v="4"/>
    <x v="8"/>
    <d v="2021-11-13T00:00:00"/>
    <n v="3"/>
    <s v="First Class"/>
    <s v="CU-00689"/>
    <x v="58"/>
    <s v="Consumer"/>
    <s v="United States"/>
    <s v="Washington DC"/>
    <s v="District of Columbia"/>
    <s v="36388"/>
    <x v="2"/>
    <s v="FUR-CHA-37829"/>
    <x v="2"/>
    <x v="13"/>
    <s v="Harbour Creations 67200 Series"/>
    <n v="19792.599999999999"/>
    <n v="11"/>
    <x v="3"/>
    <n v="-2980.03"/>
    <n v="-0.15056283661570488"/>
  </r>
  <r>
    <n v="6271"/>
    <x v="6270"/>
    <d v="2024-10-18T00:00:00"/>
    <x v="0"/>
    <x v="3"/>
    <x v="24"/>
    <d v="2024-10-18T00:00:00"/>
    <n v="0"/>
    <s v="Same Day"/>
    <s v="CU-00012"/>
    <x v="210"/>
    <s v="Consumer"/>
    <s v="United States"/>
    <s v="Philadelphia"/>
    <s v="Pennsylvania"/>
    <s v="78797"/>
    <x v="2"/>
    <s v="OFF-STO-50416"/>
    <x v="1"/>
    <x v="8"/>
    <s v="Fellowes Stor/File Storage Boxes"/>
    <n v="2162.7199999999998"/>
    <n v="11"/>
    <x v="3"/>
    <n v="-211.91"/>
    <n v="-9.7983095361396766E-2"/>
  </r>
  <r>
    <n v="6272"/>
    <x v="6271"/>
    <d v="2022-12-27T00:00:00"/>
    <x v="1"/>
    <x v="5"/>
    <x v="5"/>
    <d v="2023-01-01T00:00:00"/>
    <n v="5"/>
    <s v="Second Class"/>
    <s v="CU-00634"/>
    <x v="182"/>
    <s v="Home Office"/>
    <s v="United States"/>
    <s v="Baltimore"/>
    <s v="Maryland"/>
    <s v="87386"/>
    <x v="2"/>
    <s v="TEC-ACC-97395"/>
    <x v="0"/>
    <x v="0"/>
    <s v="Memorex Mini Travel Drive 64 GB"/>
    <n v="8024.91"/>
    <n v="11"/>
    <x v="3"/>
    <n v="791.46"/>
    <n v="9.8625405144730602E-2"/>
  </r>
  <r>
    <n v="6273"/>
    <x v="6272"/>
    <d v="2023-11-03T00:00:00"/>
    <x v="3"/>
    <x v="4"/>
    <x v="22"/>
    <d v="2023-11-03T00:00:00"/>
    <n v="0"/>
    <s v="Same Day"/>
    <s v="CU-00766"/>
    <x v="6"/>
    <s v="Corporate"/>
    <s v="United States"/>
    <s v="Houston"/>
    <s v="Texas"/>
    <s v="79614"/>
    <x v="0"/>
    <s v="FUR-TAB-72889"/>
    <x v="2"/>
    <x v="14"/>
    <s v="Chromcraft Training Table"/>
    <n v="283.48"/>
    <n v="3"/>
    <x v="0"/>
    <n v="-55.6"/>
    <n v="-0.19613376605051502"/>
  </r>
  <r>
    <n v="6274"/>
    <x v="6273"/>
    <d v="2024-05-12T00:00:00"/>
    <x v="0"/>
    <x v="11"/>
    <x v="30"/>
    <d v="2024-05-13T00:00:00"/>
    <n v="1"/>
    <s v="First Class"/>
    <s v="CU-00054"/>
    <x v="26"/>
    <s v="Home Office"/>
    <s v="United States"/>
    <s v="Denver"/>
    <s v="Colorado"/>
    <s v="16522"/>
    <x v="0"/>
    <s v="OFF-PAP-82192"/>
    <x v="1"/>
    <x v="4"/>
    <s v="Southworth 25% Cotton Business Paper"/>
    <n v="1641.56"/>
    <n v="9"/>
    <x v="2"/>
    <n v="162.01"/>
    <n v="9.8692706937303532E-2"/>
  </r>
  <r>
    <n v="6275"/>
    <x v="6274"/>
    <d v="2021-06-29T00:00:00"/>
    <x v="2"/>
    <x v="2"/>
    <x v="18"/>
    <d v="2021-06-29T00:00:00"/>
    <n v="0"/>
    <s v="Same Day"/>
    <s v="CU-00593"/>
    <x v="190"/>
    <s v="Home Office"/>
    <s v="United States"/>
    <s v="Portland"/>
    <s v="Oregon"/>
    <s v="62052"/>
    <x v="1"/>
    <s v="TEC-ACC-50625"/>
    <x v="0"/>
    <x v="0"/>
    <s v="Plantronics CS540 Wireless Headset System"/>
    <n v="13765.45"/>
    <n v="13"/>
    <x v="2"/>
    <n v="3575.59"/>
    <n v="0.25975104337308258"/>
  </r>
  <r>
    <n v="6276"/>
    <x v="6275"/>
    <d v="2023-03-26T00:00:00"/>
    <x v="3"/>
    <x v="10"/>
    <x v="45"/>
    <d v="2023-04-02T00:00:00"/>
    <n v="7"/>
    <s v="Standard Class"/>
    <s v="CU-00098"/>
    <x v="114"/>
    <s v="Home Office"/>
    <s v="United States"/>
    <s v="Miami"/>
    <s v="Florida"/>
    <s v="88223"/>
    <x v="3"/>
    <s v="OFF-LAB-36338"/>
    <x v="1"/>
    <x v="15"/>
    <s v="Avery 5663 Internet Shipping Labels"/>
    <n v="1355.56"/>
    <n v="7"/>
    <x v="5"/>
    <n v="585.24"/>
    <n v="0.43173301071144032"/>
  </r>
  <r>
    <n v="6277"/>
    <x v="6276"/>
    <d v="2022-03-28T00:00:00"/>
    <x v="1"/>
    <x v="10"/>
    <x v="47"/>
    <d v="2022-03-31T00:00:00"/>
    <n v="3"/>
    <s v="First Class"/>
    <s v="CU-00371"/>
    <x v="11"/>
    <s v="Consumer"/>
    <s v="United States"/>
    <s v="Dallas"/>
    <s v="Texas"/>
    <s v="80382"/>
    <x v="0"/>
    <s v="TEC-COP-96497"/>
    <x v="0"/>
    <x v="11"/>
    <s v="HP Designjet T520 Inkjet Large Format Printer"/>
    <n v="824.65"/>
    <n v="2"/>
    <x v="1"/>
    <n v="210.3"/>
    <n v="0.25501728005820651"/>
  </r>
  <r>
    <n v="6278"/>
    <x v="6277"/>
    <d v="2023-10-01T00:00:00"/>
    <x v="3"/>
    <x v="3"/>
    <x v="29"/>
    <d v="2023-10-01T00:00:00"/>
    <n v="0"/>
    <s v="Same Day"/>
    <s v="CU-00159"/>
    <x v="251"/>
    <s v="Consumer"/>
    <s v="United States"/>
    <s v="Atlanta"/>
    <s v="Georgia"/>
    <s v="98953"/>
    <x v="3"/>
    <s v="TEC-COP-49950"/>
    <x v="0"/>
    <x v="11"/>
    <s v="Hewlett Packard 610 Multi-Function Printer"/>
    <n v="3363.79"/>
    <n v="7"/>
    <x v="2"/>
    <n v="1285.48"/>
    <n v="0.38215227466637336"/>
  </r>
  <r>
    <n v="6279"/>
    <x v="6278"/>
    <d v="2021-11-28T00:00:00"/>
    <x v="2"/>
    <x v="4"/>
    <x v="8"/>
    <d v="2021-11-28T00:00:00"/>
    <n v="0"/>
    <s v="Same Day"/>
    <s v="CU-00598"/>
    <x v="2"/>
    <s v="Consumer"/>
    <s v="United States"/>
    <s v="Baltimore"/>
    <s v="Maryland"/>
    <s v="50769"/>
    <x v="2"/>
    <s v="FUR-FUR-77448"/>
    <x v="2"/>
    <x v="10"/>
    <s v="Howard Miller 11.75 Diameter"/>
    <n v="2008.38"/>
    <n v="2"/>
    <x v="2"/>
    <n v="-315.33999999999997"/>
    <n v="-0.15701211922046623"/>
  </r>
  <r>
    <n v="6280"/>
    <x v="6279"/>
    <d v="2022-09-22T00:00:00"/>
    <x v="1"/>
    <x v="8"/>
    <x v="36"/>
    <d v="2022-09-26T00:00:00"/>
    <n v="4"/>
    <s v="Second Class"/>
    <s v="CU-00443"/>
    <x v="243"/>
    <s v="Corporate"/>
    <s v="United States"/>
    <s v="Seattle"/>
    <s v="Washington"/>
    <s v="47808"/>
    <x v="1"/>
    <s v="TEC-PHO-31993"/>
    <x v="0"/>
    <x v="2"/>
    <s v="Samsung Galaxy A52"/>
    <n v="313.54000000000002"/>
    <n v="4"/>
    <x v="3"/>
    <n v="19.16"/>
    <n v="6.110863047776998E-2"/>
  </r>
  <r>
    <n v="6281"/>
    <x v="6280"/>
    <d v="2021-11-29T00:00:00"/>
    <x v="2"/>
    <x v="4"/>
    <x v="8"/>
    <d v="2021-11-29T00:00:00"/>
    <n v="0"/>
    <s v="Same Day"/>
    <s v="CU-00028"/>
    <x v="267"/>
    <s v="Consumer"/>
    <s v="United States"/>
    <s v="Minneapolis"/>
    <s v="Minnesota"/>
    <s v="94018"/>
    <x v="0"/>
    <s v="FUR-TAB-89852"/>
    <x v="2"/>
    <x v="14"/>
    <s v="Bevis Round Conference Table"/>
    <n v="2343.4"/>
    <n v="2"/>
    <x v="1"/>
    <n v="311.43"/>
    <n v="0.13289664589912092"/>
  </r>
  <r>
    <n v="6282"/>
    <x v="6281"/>
    <d v="2024-10-16T00:00:00"/>
    <x v="0"/>
    <x v="3"/>
    <x v="24"/>
    <d v="2024-10-16T00:00:00"/>
    <n v="0"/>
    <s v="Same Day"/>
    <s v="CU-00601"/>
    <x v="210"/>
    <s v="Corporate"/>
    <s v="United States"/>
    <s v="Washington DC"/>
    <s v="District of Columbia"/>
    <s v="15851"/>
    <x v="2"/>
    <s v="TEC-PHO-93211"/>
    <x v="0"/>
    <x v="2"/>
    <s v="Motorola Moto G Play"/>
    <n v="5265.61"/>
    <n v="7"/>
    <x v="3"/>
    <n v="501.99"/>
    <n v="9.5333684036607358E-2"/>
  </r>
  <r>
    <n v="6283"/>
    <x v="6282"/>
    <d v="2023-03-09T00:00:00"/>
    <x v="3"/>
    <x v="10"/>
    <x v="45"/>
    <d v="2023-03-12T00:00:00"/>
    <n v="3"/>
    <s v="Second Class"/>
    <s v="CU-00672"/>
    <x v="47"/>
    <s v="Home Office"/>
    <s v="United States"/>
    <s v="Philadelphia"/>
    <s v="Pennsylvania"/>
    <s v="22251"/>
    <x v="2"/>
    <s v="FUR-TAB-51926"/>
    <x v="2"/>
    <x v="14"/>
    <s v="Bevis Round Conference Table"/>
    <n v="7636.12"/>
    <n v="6"/>
    <x v="3"/>
    <n v="1638.24"/>
    <n v="0.21453827336395973"/>
  </r>
  <r>
    <n v="6284"/>
    <x v="6283"/>
    <d v="2024-11-13T00:00:00"/>
    <x v="0"/>
    <x v="4"/>
    <x v="4"/>
    <d v="2024-11-16T00:00:00"/>
    <n v="3"/>
    <s v="First Class"/>
    <s v="CU-00176"/>
    <x v="212"/>
    <s v="Consumer"/>
    <s v="United States"/>
    <s v="Baltimore"/>
    <s v="Maryland"/>
    <s v="26998"/>
    <x v="2"/>
    <s v="FUR-TAB-76509"/>
    <x v="2"/>
    <x v="14"/>
    <s v="Chromcraft Training Table"/>
    <n v="2551.7600000000002"/>
    <n v="4"/>
    <x v="3"/>
    <n v="437.78"/>
    <n v="0.17156002131861928"/>
  </r>
  <r>
    <n v="6285"/>
    <x v="6284"/>
    <d v="2023-01-02T00:00:00"/>
    <x v="3"/>
    <x v="1"/>
    <x v="35"/>
    <d v="2023-01-02T00:00:00"/>
    <n v="0"/>
    <s v="Same Day"/>
    <s v="CU-00011"/>
    <x v="167"/>
    <s v="Consumer"/>
    <s v="United States"/>
    <s v="Los Angeles"/>
    <s v="California"/>
    <s v="97563"/>
    <x v="1"/>
    <s v="OFF-ART-55170"/>
    <x v="1"/>
    <x v="16"/>
    <s v="Sanford 16-Color Pencils"/>
    <n v="627.08000000000004"/>
    <n v="14"/>
    <x v="0"/>
    <n v="47.93"/>
    <n v="7.6433628883077115E-2"/>
  </r>
  <r>
    <n v="6286"/>
    <x v="6285"/>
    <d v="2021-01-22T00:00:00"/>
    <x v="2"/>
    <x v="1"/>
    <x v="25"/>
    <d v="2021-01-25T00:00:00"/>
    <n v="3"/>
    <s v="Second Class"/>
    <s v="CU-00134"/>
    <x v="75"/>
    <s v="Consumer"/>
    <s v="United States"/>
    <s v="Nashville"/>
    <s v="Tennessee"/>
    <s v="27143"/>
    <x v="3"/>
    <s v="OFF-LAB-23176"/>
    <x v="1"/>
    <x v="15"/>
    <s v="Avery 5663 Internet Shipping Labels"/>
    <n v="1013.31"/>
    <n v="8"/>
    <x v="3"/>
    <n v="368.92"/>
    <n v="0.36407417276055704"/>
  </r>
  <r>
    <n v="6287"/>
    <x v="6286"/>
    <d v="2024-08-21T00:00:00"/>
    <x v="0"/>
    <x v="6"/>
    <x v="6"/>
    <d v="2024-08-22T00:00:00"/>
    <n v="1"/>
    <s v="First Class"/>
    <s v="CU-00047"/>
    <x v="11"/>
    <s v="Consumer"/>
    <s v="United States"/>
    <s v="Philadelphia"/>
    <s v="Pennsylvania"/>
    <s v="71501"/>
    <x v="2"/>
    <s v="OFF-SUP-42598"/>
    <x v="1"/>
    <x v="5"/>
    <s v="Fiskars 8&quot; Scissors"/>
    <n v="1086.53"/>
    <n v="7"/>
    <x v="3"/>
    <n v="236.45"/>
    <n v="0.21761939385014678"/>
  </r>
  <r>
    <n v="6288"/>
    <x v="6287"/>
    <d v="2024-12-10T00:00:00"/>
    <x v="0"/>
    <x v="5"/>
    <x v="44"/>
    <d v="2024-12-10T00:00:00"/>
    <n v="0"/>
    <s v="Same Day"/>
    <s v="CU-00244"/>
    <x v="95"/>
    <s v="Consumer"/>
    <s v="United States"/>
    <s v="Washington DC"/>
    <s v="District of Columbia"/>
    <s v="27800"/>
    <x v="2"/>
    <s v="OFF-PAP-21348"/>
    <x v="1"/>
    <x v="4"/>
    <s v="Hammermill CopyPlus Copy Paper"/>
    <n v="267.63"/>
    <n v="4"/>
    <x v="3"/>
    <n v="39.43"/>
    <n v="0.14733026940178606"/>
  </r>
  <r>
    <n v="6289"/>
    <x v="6288"/>
    <d v="2022-06-17T00:00:00"/>
    <x v="1"/>
    <x v="2"/>
    <x v="9"/>
    <d v="2022-06-22T00:00:00"/>
    <n v="5"/>
    <s v="Second Class"/>
    <s v="CU-00119"/>
    <x v="280"/>
    <s v="Consumer"/>
    <s v="United States"/>
    <s v="Portland"/>
    <s v="Oregon"/>
    <s v="85838"/>
    <x v="1"/>
    <s v="TEC-PHO-60738"/>
    <x v="0"/>
    <x v="2"/>
    <s v="Apple iPhone SE"/>
    <n v="1284.43"/>
    <n v="2"/>
    <x v="3"/>
    <n v="213.25"/>
    <n v="0.16602695359030853"/>
  </r>
  <r>
    <n v="6290"/>
    <x v="6289"/>
    <d v="2023-02-05T00:00:00"/>
    <x v="3"/>
    <x v="9"/>
    <x v="23"/>
    <d v="2023-02-05T00:00:00"/>
    <n v="0"/>
    <s v="Same Day"/>
    <s v="CU-00197"/>
    <x v="40"/>
    <s v="Corporate"/>
    <s v="United States"/>
    <s v="Miami"/>
    <s v="Florida"/>
    <s v="35884"/>
    <x v="3"/>
    <s v="OFF-STO-66106"/>
    <x v="1"/>
    <x v="8"/>
    <s v="Fellowes Stor/File Storage Boxes"/>
    <n v="811.79"/>
    <n v="6"/>
    <x v="1"/>
    <n v="-22.24"/>
    <n v="-2.7396247798075857E-2"/>
  </r>
  <r>
    <n v="6291"/>
    <x v="6290"/>
    <d v="2023-05-18T00:00:00"/>
    <x v="3"/>
    <x v="11"/>
    <x v="42"/>
    <d v="2023-05-23T00:00:00"/>
    <n v="5"/>
    <s v="Standard Class"/>
    <s v="CU-00049"/>
    <x v="121"/>
    <s v="Consumer"/>
    <s v="United States"/>
    <s v="Miami"/>
    <s v="Florida"/>
    <s v="59095"/>
    <x v="3"/>
    <s v="FUR-TAB-92646"/>
    <x v="2"/>
    <x v="14"/>
    <s v="Bretford CR4500 Series Slim Rectangular Table"/>
    <n v="10495.74"/>
    <n v="7"/>
    <x v="3"/>
    <n v="1170.83"/>
    <n v="0.11155287764369162"/>
  </r>
  <r>
    <n v="6292"/>
    <x v="6291"/>
    <d v="2021-11-10T00:00:00"/>
    <x v="2"/>
    <x v="4"/>
    <x v="8"/>
    <d v="2021-11-10T00:00:00"/>
    <n v="0"/>
    <s v="Same Day"/>
    <s v="CU-00687"/>
    <x v="100"/>
    <s v="Consumer"/>
    <s v="United States"/>
    <s v="Houston"/>
    <s v="Texas"/>
    <s v="50751"/>
    <x v="0"/>
    <s v="FUR-FUR-22393"/>
    <x v="2"/>
    <x v="10"/>
    <s v="Howard Miller 11.75 Diameter"/>
    <n v="4481.5200000000004"/>
    <n v="4"/>
    <x v="4"/>
    <n v="338.51"/>
    <n v="7.553464003284599E-2"/>
  </r>
  <r>
    <n v="6293"/>
    <x v="6292"/>
    <d v="2023-11-10T00:00:00"/>
    <x v="3"/>
    <x v="4"/>
    <x v="22"/>
    <d v="2023-11-13T00:00:00"/>
    <n v="3"/>
    <s v="Second Class"/>
    <s v="CU-00511"/>
    <x v="219"/>
    <s v="Home Office"/>
    <s v="United States"/>
    <s v="New York"/>
    <s v="New York"/>
    <s v="89438"/>
    <x v="2"/>
    <s v="FUR-CHA-48054"/>
    <x v="2"/>
    <x v="13"/>
    <s v="Harbour Creations 67200 Series"/>
    <n v="3447.99"/>
    <n v="2"/>
    <x v="3"/>
    <n v="216.64"/>
    <n v="6.2830808674039076E-2"/>
  </r>
  <r>
    <n v="6294"/>
    <x v="6293"/>
    <d v="2023-07-29T00:00:00"/>
    <x v="3"/>
    <x v="7"/>
    <x v="41"/>
    <d v="2023-08-06T00:00:00"/>
    <n v="8"/>
    <s v="Standard Class"/>
    <s v="CU-00427"/>
    <x v="24"/>
    <s v="Corporate"/>
    <s v="United States"/>
    <s v="Las Vegas"/>
    <s v="Nevada"/>
    <s v="85633"/>
    <x v="1"/>
    <s v="OFF-SUP-68686"/>
    <x v="1"/>
    <x v="5"/>
    <s v="Dixon Ticonderoga Pencils"/>
    <n v="2026.34"/>
    <n v="10"/>
    <x v="3"/>
    <n v="607.20000000000005"/>
    <n v="0.29965356258081077"/>
  </r>
  <r>
    <n v="6295"/>
    <x v="6294"/>
    <d v="2024-10-20T00:00:00"/>
    <x v="0"/>
    <x v="3"/>
    <x v="24"/>
    <d v="2024-10-20T00:00:00"/>
    <n v="0"/>
    <s v="Same Day"/>
    <s v="CU-00792"/>
    <x v="11"/>
    <s v="Home Office"/>
    <s v="United States"/>
    <s v="Los Angeles"/>
    <s v="California"/>
    <s v="48265"/>
    <x v="1"/>
    <s v="OFF-LAB-41134"/>
    <x v="1"/>
    <x v="15"/>
    <s v="Avery 503"/>
    <n v="71.11"/>
    <n v="1"/>
    <x v="3"/>
    <n v="29.81"/>
    <n v="0.41920967515117424"/>
  </r>
  <r>
    <n v="6296"/>
    <x v="6295"/>
    <d v="2022-01-04T00:00:00"/>
    <x v="1"/>
    <x v="1"/>
    <x v="1"/>
    <d v="2022-01-06T00:00:00"/>
    <n v="2"/>
    <s v="First Class"/>
    <s v="CU-00370"/>
    <x v="38"/>
    <s v="Corporate"/>
    <s v="United States"/>
    <s v="Las Vegas"/>
    <s v="Nevada"/>
    <s v="67562"/>
    <x v="1"/>
    <s v="TEC-PHO-77183"/>
    <x v="0"/>
    <x v="2"/>
    <s v="Motorola Moto G Play"/>
    <n v="2785.13"/>
    <n v="3"/>
    <x v="5"/>
    <n v="798.93"/>
    <n v="0.28685555072833224"/>
  </r>
  <r>
    <n v="6297"/>
    <x v="6296"/>
    <d v="2022-10-04T00:00:00"/>
    <x v="1"/>
    <x v="3"/>
    <x v="3"/>
    <d v="2022-10-07T00:00:00"/>
    <n v="3"/>
    <s v="Second Class"/>
    <s v="CU-00525"/>
    <x v="208"/>
    <s v="Consumer"/>
    <s v="United States"/>
    <s v="Baltimore"/>
    <s v="Maryland"/>
    <s v="24816"/>
    <x v="2"/>
    <s v="FUR-CHA-95273"/>
    <x v="2"/>
    <x v="13"/>
    <s v="Global Troy Executive Chair"/>
    <n v="939.34"/>
    <n v="5"/>
    <x v="3"/>
    <n v="-118.54"/>
    <n v="-0.12619498797027701"/>
  </r>
  <r>
    <n v="6298"/>
    <x v="6297"/>
    <d v="2022-06-03T00:00:00"/>
    <x v="1"/>
    <x v="2"/>
    <x v="9"/>
    <d v="2022-06-08T00:00:00"/>
    <n v="5"/>
    <s v="Second Class"/>
    <s v="CU-00346"/>
    <x v="176"/>
    <s v="Home Office"/>
    <s v="United States"/>
    <s v="Chicago"/>
    <s v="Illinois"/>
    <s v="75139"/>
    <x v="0"/>
    <s v="TEC-ACC-81539"/>
    <x v="0"/>
    <x v="0"/>
    <s v="SanDisk Ultra 64GB"/>
    <n v="904.47"/>
    <n v="2"/>
    <x v="0"/>
    <n v="325.5"/>
    <n v="0.35987926631065709"/>
  </r>
  <r>
    <n v="6299"/>
    <x v="6298"/>
    <d v="2021-02-17T00:00:00"/>
    <x v="2"/>
    <x v="9"/>
    <x v="13"/>
    <d v="2021-02-17T00:00:00"/>
    <n v="0"/>
    <s v="Same Day"/>
    <s v="CU-00322"/>
    <x v="4"/>
    <s v="Home Office"/>
    <s v="United States"/>
    <s v="Boston"/>
    <s v="Massachusetts"/>
    <s v="46205"/>
    <x v="2"/>
    <s v="TEC-ACC-52568"/>
    <x v="0"/>
    <x v="0"/>
    <s v="Plantronics CS540 Wireless Headset System"/>
    <n v="107.3"/>
    <n v="2"/>
    <x v="2"/>
    <n v="18.059999999999999"/>
    <n v="0.16831314072693382"/>
  </r>
  <r>
    <n v="6300"/>
    <x v="6299"/>
    <d v="2023-10-12T00:00:00"/>
    <x v="3"/>
    <x v="3"/>
    <x v="29"/>
    <d v="2023-10-13T00:00:00"/>
    <n v="1"/>
    <s v="First Class"/>
    <s v="CU-00790"/>
    <x v="268"/>
    <s v="Consumer"/>
    <s v="United States"/>
    <s v="Houston"/>
    <s v="Texas"/>
    <s v="30571"/>
    <x v="0"/>
    <s v="FUR-CHA-57708"/>
    <x v="2"/>
    <x v="13"/>
    <s v="Hon Deluxe Fabric Upholstered Stacking Chairs"/>
    <n v="11130.23"/>
    <n v="10"/>
    <x v="2"/>
    <n v="3470.73"/>
    <n v="0.31182913560636216"/>
  </r>
  <r>
    <n v="6301"/>
    <x v="6300"/>
    <d v="2023-01-23T00:00:00"/>
    <x v="3"/>
    <x v="1"/>
    <x v="35"/>
    <d v="2023-01-28T00:00:00"/>
    <n v="5"/>
    <s v="Standard Class"/>
    <s v="CU-00355"/>
    <x v="334"/>
    <s v="Consumer"/>
    <s v="United States"/>
    <s v="Nashville"/>
    <s v="Tennessee"/>
    <s v="53485"/>
    <x v="3"/>
    <s v="TEC-COP-12091"/>
    <x v="0"/>
    <x v="11"/>
    <s v="Hewlett Packard 610 Multi-Function Printer"/>
    <n v="4020.91"/>
    <n v="4"/>
    <x v="2"/>
    <n v="-474.58"/>
    <n v="-0.11802800858512127"/>
  </r>
  <r>
    <n v="6302"/>
    <x v="6301"/>
    <d v="2021-05-15T00:00:00"/>
    <x v="2"/>
    <x v="11"/>
    <x v="39"/>
    <d v="2021-05-22T00:00:00"/>
    <n v="7"/>
    <s v="Standard Class"/>
    <s v="CU-00327"/>
    <x v="211"/>
    <s v="Home Office"/>
    <s v="United States"/>
    <s v="Seattle"/>
    <s v="Washington"/>
    <s v="63094"/>
    <x v="1"/>
    <s v="OFF-BIN-69213"/>
    <x v="1"/>
    <x v="3"/>
    <s v="Cardinal Easy Open Angle-D Binders"/>
    <n v="471.15"/>
    <n v="12"/>
    <x v="5"/>
    <n v="-40.200000000000003"/>
    <n v="-8.532314549506527E-2"/>
  </r>
  <r>
    <n v="6303"/>
    <x v="6302"/>
    <d v="2022-12-06T00:00:00"/>
    <x v="1"/>
    <x v="5"/>
    <x v="5"/>
    <d v="2022-12-09T00:00:00"/>
    <n v="3"/>
    <s v="First Class"/>
    <s v="CU-00424"/>
    <x v="231"/>
    <s v="Consumer"/>
    <s v="United States"/>
    <s v="Philadelphia"/>
    <s v="Pennsylvania"/>
    <s v="56502"/>
    <x v="2"/>
    <s v="TEC-ACC-31853"/>
    <x v="0"/>
    <x v="0"/>
    <s v="Logitech MK550 Wireless Wave Keyboard and Mouse"/>
    <n v="115.5"/>
    <n v="3"/>
    <x v="4"/>
    <n v="-11.74"/>
    <n v="-0.10164502164502165"/>
  </r>
  <r>
    <n v="6304"/>
    <x v="6303"/>
    <d v="2022-02-15T00:00:00"/>
    <x v="1"/>
    <x v="9"/>
    <x v="17"/>
    <d v="2022-02-17T00:00:00"/>
    <n v="2"/>
    <s v="First Class"/>
    <s v="CU-00211"/>
    <x v="164"/>
    <s v="Corporate"/>
    <s v="United States"/>
    <s v="Boston"/>
    <s v="Massachusetts"/>
    <s v="29310"/>
    <x v="2"/>
    <s v="TEC-PHO-56417"/>
    <x v="0"/>
    <x v="2"/>
    <s v="Samsung Galaxy A52"/>
    <n v="204.88"/>
    <n v="1"/>
    <x v="4"/>
    <n v="-5.12"/>
    <n v="-2.4990238188207732E-2"/>
  </r>
  <r>
    <n v="6305"/>
    <x v="6304"/>
    <d v="2023-11-10T00:00:00"/>
    <x v="3"/>
    <x v="4"/>
    <x v="22"/>
    <d v="2023-11-15T00:00:00"/>
    <n v="5"/>
    <s v="Standard Class"/>
    <s v="CU-00613"/>
    <x v="1"/>
    <s v="Corporate"/>
    <s v="United States"/>
    <s v="New Orleans"/>
    <s v="Louisiana"/>
    <s v="11759"/>
    <x v="3"/>
    <s v="TEC-PHO-67899"/>
    <x v="0"/>
    <x v="2"/>
    <s v="Motorola Moto G Play"/>
    <n v="3099.63"/>
    <n v="5"/>
    <x v="2"/>
    <n v="1000.2"/>
    <n v="0.32268367514832413"/>
  </r>
  <r>
    <n v="6306"/>
    <x v="6305"/>
    <d v="2022-09-17T00:00:00"/>
    <x v="1"/>
    <x v="8"/>
    <x v="36"/>
    <d v="2022-09-17T00:00:00"/>
    <n v="0"/>
    <s v="Same Day"/>
    <s v="CU-00442"/>
    <x v="156"/>
    <s v="Home Office"/>
    <s v="United States"/>
    <s v="Portland"/>
    <s v="Oregon"/>
    <s v="86017"/>
    <x v="1"/>
    <s v="TEC-PHO-24137"/>
    <x v="0"/>
    <x v="2"/>
    <s v="Samsung Galaxy A52"/>
    <n v="740"/>
    <n v="2"/>
    <x v="0"/>
    <n v="132.94999999999999"/>
    <n v="0.17966216216216216"/>
  </r>
  <r>
    <n v="6307"/>
    <x v="6306"/>
    <d v="2023-02-20T00:00:00"/>
    <x v="3"/>
    <x v="9"/>
    <x v="23"/>
    <d v="2023-02-23T00:00:00"/>
    <n v="3"/>
    <s v="First Class"/>
    <s v="CU-00511"/>
    <x v="219"/>
    <s v="Home Office"/>
    <s v="United States"/>
    <s v="New York"/>
    <s v="New York"/>
    <s v="18962"/>
    <x v="2"/>
    <s v="OFF-FAS-22734"/>
    <x v="1"/>
    <x v="9"/>
    <s v="Binder clips medium"/>
    <n v="178.89"/>
    <n v="4"/>
    <x v="3"/>
    <n v="67.790000000000006"/>
    <n v="0.37894795684498861"/>
  </r>
  <r>
    <n v="6308"/>
    <x v="6307"/>
    <d v="2024-12-05T00:00:00"/>
    <x v="0"/>
    <x v="5"/>
    <x v="44"/>
    <d v="2024-12-08T00:00:00"/>
    <n v="3"/>
    <s v="First Class"/>
    <s v="CU-00707"/>
    <x v="21"/>
    <s v="Corporate"/>
    <s v="United States"/>
    <s v="Las Vegas"/>
    <s v="Nevada"/>
    <s v="12871"/>
    <x v="1"/>
    <s v="OFF-PAP-26468"/>
    <x v="1"/>
    <x v="4"/>
    <s v="Southworth 25% Cotton Business Paper"/>
    <n v="542.08000000000004"/>
    <n v="5"/>
    <x v="1"/>
    <n v="196.45"/>
    <n v="0.36240038370720185"/>
  </r>
  <r>
    <n v="6309"/>
    <x v="6308"/>
    <d v="2022-07-07T00:00:00"/>
    <x v="1"/>
    <x v="7"/>
    <x v="31"/>
    <d v="2022-07-08T00:00:00"/>
    <n v="1"/>
    <s v="First Class"/>
    <s v="CU-00030"/>
    <x v="128"/>
    <s v="Home Office"/>
    <s v="United States"/>
    <s v="Dallas"/>
    <s v="Texas"/>
    <s v="79503"/>
    <x v="0"/>
    <s v="FUR-BOO-88492"/>
    <x v="2"/>
    <x v="7"/>
    <s v="Bush Somerset Collection Bookcase"/>
    <n v="1005.95"/>
    <n v="1"/>
    <x v="3"/>
    <n v="-181.48"/>
    <n v="-0.18040658084397831"/>
  </r>
  <r>
    <n v="6310"/>
    <x v="6309"/>
    <d v="2024-01-13T00:00:00"/>
    <x v="0"/>
    <x v="1"/>
    <x v="33"/>
    <d v="2024-01-16T00:00:00"/>
    <n v="3"/>
    <s v="Second Class"/>
    <s v="CU-00572"/>
    <x v="114"/>
    <s v="Corporate"/>
    <s v="United States"/>
    <s v="Nashville"/>
    <s v="Tennessee"/>
    <s v="96460"/>
    <x v="3"/>
    <s v="OFF-APP-37741"/>
    <x v="1"/>
    <x v="6"/>
    <s v="Belkin 7 Outlet Berlinger"/>
    <n v="2619.3200000000002"/>
    <n v="14"/>
    <x v="3"/>
    <n v="-61.23"/>
    <n v="-2.3376296137928926E-2"/>
  </r>
  <r>
    <n v="6311"/>
    <x v="6310"/>
    <d v="2023-04-23T00:00:00"/>
    <x v="3"/>
    <x v="0"/>
    <x v="32"/>
    <d v="2023-04-29T00:00:00"/>
    <n v="6"/>
    <s v="Second Class"/>
    <s v="CU-00355"/>
    <x v="334"/>
    <s v="Consumer"/>
    <s v="United States"/>
    <s v="Nashville"/>
    <s v="Tennessee"/>
    <s v="97484"/>
    <x v="3"/>
    <s v="TEC-MAC-91335"/>
    <x v="0"/>
    <x v="12"/>
    <s v="Hoover Stair Vacuum 515 Corded"/>
    <n v="3422.88"/>
    <n v="9"/>
    <x v="2"/>
    <n v="1212.0899999999999"/>
    <n v="0.3541140793717571"/>
  </r>
  <r>
    <n v="6312"/>
    <x v="6311"/>
    <d v="2022-12-17T00:00:00"/>
    <x v="1"/>
    <x v="5"/>
    <x v="5"/>
    <d v="2022-12-23T00:00:00"/>
    <n v="6"/>
    <s v="Second Class"/>
    <s v="CU-00254"/>
    <x v="293"/>
    <s v="Consumer"/>
    <s v="United States"/>
    <s v="Charlotte"/>
    <s v="North Carolina"/>
    <s v="75100"/>
    <x v="3"/>
    <s v="OFF-BIN-96764"/>
    <x v="1"/>
    <x v="3"/>
    <s v="Ibico 21-Sheet Binder"/>
    <n v="277.18"/>
    <n v="8"/>
    <x v="2"/>
    <n v="72.05"/>
    <n v="0.25993938956634677"/>
  </r>
  <r>
    <n v="6313"/>
    <x v="6312"/>
    <d v="2021-04-16T00:00:00"/>
    <x v="2"/>
    <x v="0"/>
    <x v="19"/>
    <d v="2021-04-19T00:00:00"/>
    <n v="3"/>
    <s v="First Class"/>
    <s v="CU-00722"/>
    <x v="14"/>
    <s v="Home Office"/>
    <s v="United States"/>
    <s v="Philadelphia"/>
    <s v="Pennsylvania"/>
    <s v="29730"/>
    <x v="2"/>
    <s v="TEC-COP-22698"/>
    <x v="0"/>
    <x v="11"/>
    <s v="HP Designjet T520 Inkjet Large Format Printer"/>
    <n v="6823.38"/>
    <n v="8"/>
    <x v="5"/>
    <n v="2555.08"/>
    <n v="0.37445957868387808"/>
  </r>
  <r>
    <n v="6314"/>
    <x v="6313"/>
    <d v="2023-05-06T00:00:00"/>
    <x v="3"/>
    <x v="11"/>
    <x v="42"/>
    <d v="2023-05-09T00:00:00"/>
    <n v="3"/>
    <s v="Second Class"/>
    <s v="CU-00170"/>
    <x v="37"/>
    <s v="Home Office"/>
    <s v="United States"/>
    <s v="Atlanta"/>
    <s v="Georgia"/>
    <s v="46845"/>
    <x v="3"/>
    <s v="TEC-MAC-98492"/>
    <x v="0"/>
    <x v="12"/>
    <s v="Epson Stylus Photo R280"/>
    <n v="5242.72"/>
    <n v="6"/>
    <x v="3"/>
    <n v="-114.67"/>
    <n v="-2.1872234260078737E-2"/>
  </r>
  <r>
    <n v="6315"/>
    <x v="6314"/>
    <d v="2024-09-28T00:00:00"/>
    <x v="0"/>
    <x v="8"/>
    <x v="15"/>
    <d v="2024-09-28T00:00:00"/>
    <n v="0"/>
    <s v="Same Day"/>
    <s v="CU-00431"/>
    <x v="8"/>
    <s v="Corporate"/>
    <s v="United States"/>
    <s v="Dallas"/>
    <s v="Texas"/>
    <s v="24979"/>
    <x v="0"/>
    <s v="TEC-MAC-80079"/>
    <x v="0"/>
    <x v="12"/>
    <s v="Hoover Stair Vacuum 515 Corded"/>
    <n v="835.03"/>
    <n v="1"/>
    <x v="3"/>
    <n v="-24.06"/>
    <n v="-2.8813336047806667E-2"/>
  </r>
  <r>
    <n v="6316"/>
    <x v="6315"/>
    <d v="2022-10-07T00:00:00"/>
    <x v="1"/>
    <x v="3"/>
    <x v="3"/>
    <d v="2022-10-08T00:00:00"/>
    <n v="1"/>
    <s v="First Class"/>
    <s v="CU-00475"/>
    <x v="56"/>
    <s v="Consumer"/>
    <s v="United States"/>
    <s v="Seattle"/>
    <s v="Washington"/>
    <s v="10532"/>
    <x v="1"/>
    <s v="OFF-BIN-86536"/>
    <x v="1"/>
    <x v="3"/>
    <s v="Ibico 21-Sheet Binder"/>
    <n v="681.71"/>
    <n v="4"/>
    <x v="3"/>
    <n v="241.81"/>
    <n v="0.35471094747033194"/>
  </r>
  <r>
    <n v="6317"/>
    <x v="6316"/>
    <d v="2024-09-20T00:00:00"/>
    <x v="0"/>
    <x v="8"/>
    <x v="15"/>
    <d v="2024-09-26T00:00:00"/>
    <n v="6"/>
    <s v="Standard Class"/>
    <s v="CU-00343"/>
    <x v="57"/>
    <s v="Home Office"/>
    <s v="United States"/>
    <s v="Baltimore"/>
    <s v="Maryland"/>
    <s v="19196"/>
    <x v="2"/>
    <s v="OFF-ENV-77718"/>
    <x v="1"/>
    <x v="1"/>
    <s v="Business Envelopes with Contemporary Seal"/>
    <n v="2749.6"/>
    <n v="14"/>
    <x v="2"/>
    <n v="176.3"/>
    <n v="6.4118417224323543E-2"/>
  </r>
  <r>
    <n v="6318"/>
    <x v="6317"/>
    <d v="2022-08-29T00:00:00"/>
    <x v="1"/>
    <x v="6"/>
    <x v="43"/>
    <d v="2022-09-01T00:00:00"/>
    <n v="3"/>
    <s v="First Class"/>
    <s v="CU-00222"/>
    <x v="223"/>
    <s v="Home Office"/>
    <s v="United States"/>
    <s v="Baltimore"/>
    <s v="Maryland"/>
    <s v="48824"/>
    <x v="2"/>
    <s v="TEC-ACC-22557"/>
    <x v="0"/>
    <x v="0"/>
    <s v="Logitech MK550 Wireless Wave Keyboard and Mouse"/>
    <n v="111.82"/>
    <n v="9"/>
    <x v="1"/>
    <n v="33.369999999999997"/>
    <n v="0.298426041852978"/>
  </r>
  <r>
    <n v="6319"/>
    <x v="6318"/>
    <d v="2021-04-11T00:00:00"/>
    <x v="2"/>
    <x v="0"/>
    <x v="19"/>
    <d v="2021-04-12T00:00:00"/>
    <n v="1"/>
    <s v="First Class"/>
    <s v="CU-00155"/>
    <x v="120"/>
    <s v="Consumer"/>
    <s v="United States"/>
    <s v="Seattle"/>
    <s v="Washington"/>
    <s v="23506"/>
    <x v="1"/>
    <s v="FUR-FUR-58655"/>
    <x v="2"/>
    <x v="10"/>
    <s v="Acme Flexible Frame Partition"/>
    <n v="1419.93"/>
    <n v="1"/>
    <x v="2"/>
    <n v="418.22"/>
    <n v="0.29453564612340044"/>
  </r>
  <r>
    <n v="6320"/>
    <x v="6319"/>
    <d v="2022-08-29T00:00:00"/>
    <x v="1"/>
    <x v="6"/>
    <x v="43"/>
    <d v="2022-08-29T00:00:00"/>
    <n v="0"/>
    <s v="Same Day"/>
    <s v="CU-00250"/>
    <x v="270"/>
    <s v="Consumer"/>
    <s v="United States"/>
    <s v="Boston"/>
    <s v="Massachusetts"/>
    <s v="45103"/>
    <x v="2"/>
    <s v="OFF-SUP-94039"/>
    <x v="1"/>
    <x v="5"/>
    <s v="Dixon Ticonderoga Pencils"/>
    <n v="2550.1"/>
    <n v="13"/>
    <x v="5"/>
    <n v="217.41"/>
    <n v="8.5255480177247947E-2"/>
  </r>
  <r>
    <n v="6321"/>
    <x v="6320"/>
    <d v="2023-03-18T00:00:00"/>
    <x v="3"/>
    <x v="10"/>
    <x v="45"/>
    <d v="2023-03-21T00:00:00"/>
    <n v="3"/>
    <s v="First Class"/>
    <s v="CU-00309"/>
    <x v="82"/>
    <s v="Home Office"/>
    <s v="United States"/>
    <s v="Boston"/>
    <s v="Massachusetts"/>
    <s v="71762"/>
    <x v="2"/>
    <s v="TEC-ACC-64895"/>
    <x v="0"/>
    <x v="0"/>
    <s v="Plantronics CS540 Wireless Headset System"/>
    <n v="2650.38"/>
    <n v="4"/>
    <x v="4"/>
    <n v="-377.74"/>
    <n v="-0.14252295897192099"/>
  </r>
  <r>
    <n v="6322"/>
    <x v="6321"/>
    <d v="2022-07-21T00:00:00"/>
    <x v="1"/>
    <x v="7"/>
    <x v="31"/>
    <d v="2022-07-26T00:00:00"/>
    <n v="5"/>
    <s v="Second Class"/>
    <s v="CU-00689"/>
    <x v="58"/>
    <s v="Consumer"/>
    <s v="United States"/>
    <s v="Washington DC"/>
    <s v="District of Columbia"/>
    <s v="49924"/>
    <x v="2"/>
    <s v="TEC-ACC-48819"/>
    <x v="0"/>
    <x v="0"/>
    <s v="SanDisk Ultra 64GB"/>
    <n v="3051.51"/>
    <n v="5"/>
    <x v="1"/>
    <n v="738.9"/>
    <n v="0.2421424147389325"/>
  </r>
  <r>
    <n v="6323"/>
    <x v="6322"/>
    <d v="2023-04-17T00:00:00"/>
    <x v="3"/>
    <x v="0"/>
    <x v="32"/>
    <d v="2023-04-18T00:00:00"/>
    <n v="1"/>
    <s v="First Class"/>
    <s v="CU-00017"/>
    <x v="58"/>
    <s v="Consumer"/>
    <s v="United States"/>
    <s v="Chicago"/>
    <s v="Illinois"/>
    <s v="58128"/>
    <x v="0"/>
    <s v="OFF-FAS-67774"/>
    <x v="1"/>
    <x v="9"/>
    <s v="Binder clips medium"/>
    <n v="812.62"/>
    <n v="8"/>
    <x v="0"/>
    <n v="101.04"/>
    <n v="0.12433855922817554"/>
  </r>
  <r>
    <n v="6324"/>
    <x v="6323"/>
    <d v="2021-11-14T00:00:00"/>
    <x v="2"/>
    <x v="4"/>
    <x v="8"/>
    <d v="2021-11-22T00:00:00"/>
    <n v="8"/>
    <s v="Standard Class"/>
    <s v="CU-00383"/>
    <x v="269"/>
    <s v="Corporate"/>
    <s v="United States"/>
    <s v="Chicago"/>
    <s v="Illinois"/>
    <s v="30918"/>
    <x v="0"/>
    <s v="TEC-COP-93848"/>
    <x v="0"/>
    <x v="11"/>
    <s v="Hewlett Packard 610 Multi-Function Printer"/>
    <n v="754.57"/>
    <n v="1"/>
    <x v="2"/>
    <n v="109.57"/>
    <n v="0.14520852936109305"/>
  </r>
  <r>
    <n v="6325"/>
    <x v="6324"/>
    <d v="2021-02-27T00:00:00"/>
    <x v="2"/>
    <x v="9"/>
    <x v="13"/>
    <d v="2021-03-01T00:00:00"/>
    <n v="2"/>
    <s v="First Class"/>
    <s v="CU-00529"/>
    <x v="141"/>
    <s v="Corporate"/>
    <s v="United States"/>
    <s v="Las Vegas"/>
    <s v="Nevada"/>
    <s v="58079"/>
    <x v="1"/>
    <s v="FUR-BOO-60574"/>
    <x v="2"/>
    <x v="7"/>
    <s v="Bush Somerset Collection Bookcase"/>
    <n v="4099.58"/>
    <n v="5"/>
    <x v="0"/>
    <n v="87.41"/>
    <n v="2.1321696368896324E-2"/>
  </r>
  <r>
    <n v="6326"/>
    <x v="6325"/>
    <d v="2022-09-23T00:00:00"/>
    <x v="1"/>
    <x v="8"/>
    <x v="36"/>
    <d v="2022-09-23T00:00:00"/>
    <n v="0"/>
    <s v="Same Day"/>
    <s v="CU-00186"/>
    <x v="191"/>
    <s v="Consumer"/>
    <s v="United States"/>
    <s v="Atlanta"/>
    <s v="Georgia"/>
    <s v="41304"/>
    <x v="3"/>
    <s v="TEC-ACC-90751"/>
    <x v="0"/>
    <x v="0"/>
    <s v="Kensington 62348"/>
    <n v="14529.71"/>
    <n v="10"/>
    <x v="3"/>
    <n v="2467.4899999999998"/>
    <n v="0.16982376110741371"/>
  </r>
  <r>
    <n v="6327"/>
    <x v="6326"/>
    <d v="2023-04-19T00:00:00"/>
    <x v="3"/>
    <x v="0"/>
    <x v="32"/>
    <d v="2023-04-25T00:00:00"/>
    <n v="6"/>
    <s v="Standard Class"/>
    <s v="CU-00413"/>
    <x v="106"/>
    <s v="Corporate"/>
    <s v="United States"/>
    <s v="Minneapolis"/>
    <s v="Minnesota"/>
    <s v="28043"/>
    <x v="0"/>
    <s v="FUR-BOO-34885"/>
    <x v="2"/>
    <x v="7"/>
    <s v="Sauder Classic Bookcase"/>
    <n v="4008.53"/>
    <n v="8"/>
    <x v="1"/>
    <n v="318.42"/>
    <n v="7.9435603575375519E-2"/>
  </r>
  <r>
    <n v="6328"/>
    <x v="6327"/>
    <d v="2023-12-22T00:00:00"/>
    <x v="3"/>
    <x v="5"/>
    <x v="34"/>
    <d v="2023-12-24T00:00:00"/>
    <n v="2"/>
    <s v="First Class"/>
    <s v="CU-00088"/>
    <x v="202"/>
    <s v="Corporate"/>
    <s v="United States"/>
    <s v="Houston"/>
    <s v="Texas"/>
    <s v="92820"/>
    <x v="0"/>
    <s v="TEC-PHO-54370"/>
    <x v="0"/>
    <x v="2"/>
    <s v="Motorola Moto G Play"/>
    <n v="2886.27"/>
    <n v="11"/>
    <x v="4"/>
    <n v="246.5"/>
    <n v="8.5404345400811432E-2"/>
  </r>
  <r>
    <n v="6329"/>
    <x v="6328"/>
    <d v="2023-10-05T00:00:00"/>
    <x v="3"/>
    <x v="3"/>
    <x v="29"/>
    <d v="2023-10-12T00:00:00"/>
    <n v="7"/>
    <s v="Standard Class"/>
    <s v="CU-00348"/>
    <x v="41"/>
    <s v="Home Office"/>
    <s v="United States"/>
    <s v="Houston"/>
    <s v="Texas"/>
    <s v="63087"/>
    <x v="0"/>
    <s v="FUR-BOO-99466"/>
    <x v="2"/>
    <x v="7"/>
    <s v="Sauder Classic Bookcase"/>
    <n v="1735.74"/>
    <n v="5"/>
    <x v="2"/>
    <n v="493.35"/>
    <n v="0.28423035708112965"/>
  </r>
  <r>
    <n v="6330"/>
    <x v="6329"/>
    <d v="2023-07-11T00:00:00"/>
    <x v="3"/>
    <x v="7"/>
    <x v="41"/>
    <d v="2023-07-16T00:00:00"/>
    <n v="5"/>
    <s v="Second Class"/>
    <s v="CU-00728"/>
    <x v="165"/>
    <s v="Home Office"/>
    <s v="United States"/>
    <s v="New Orleans"/>
    <s v="Louisiana"/>
    <s v="71536"/>
    <x v="3"/>
    <s v="FUR-FUR-84541"/>
    <x v="2"/>
    <x v="10"/>
    <s v="Acme Flexible Frame Partition"/>
    <n v="1980.32"/>
    <n v="2"/>
    <x v="3"/>
    <n v="-299.33"/>
    <n v="-0.15115233901591663"/>
  </r>
  <r>
    <n v="6331"/>
    <x v="6330"/>
    <d v="2021-04-04T00:00:00"/>
    <x v="2"/>
    <x v="0"/>
    <x v="19"/>
    <d v="2021-04-10T00:00:00"/>
    <n v="6"/>
    <s v="Standard Class"/>
    <s v="CU-00082"/>
    <x v="245"/>
    <s v="Consumer"/>
    <s v="United States"/>
    <s v="Washington DC"/>
    <s v="District of Columbia"/>
    <s v="44094"/>
    <x v="2"/>
    <s v="TEC-ACC-45631"/>
    <x v="0"/>
    <x v="0"/>
    <s v="SanDisk Ultra 64GB"/>
    <n v="4133.58"/>
    <n v="9"/>
    <x v="5"/>
    <n v="1313.8"/>
    <n v="0.31783587108511263"/>
  </r>
  <r>
    <n v="6332"/>
    <x v="6331"/>
    <d v="2024-05-07T00:00:00"/>
    <x v="0"/>
    <x v="11"/>
    <x v="30"/>
    <d v="2024-05-11T00:00:00"/>
    <n v="4"/>
    <s v="Second Class"/>
    <s v="CU-00288"/>
    <x v="145"/>
    <s v="Home Office"/>
    <s v="United States"/>
    <s v="Portland"/>
    <s v="Oregon"/>
    <s v="61519"/>
    <x v="1"/>
    <s v="FUR-FUR-39994"/>
    <x v="2"/>
    <x v="10"/>
    <s v="Howard Miller 11.75 Diameter"/>
    <n v="4441.68"/>
    <n v="9"/>
    <x v="3"/>
    <n v="379.98"/>
    <n v="8.5548711298427615E-2"/>
  </r>
  <r>
    <n v="6333"/>
    <x v="6332"/>
    <d v="2021-02-20T00:00:00"/>
    <x v="2"/>
    <x v="9"/>
    <x v="13"/>
    <d v="2021-02-20T00:00:00"/>
    <n v="0"/>
    <s v="Same Day"/>
    <s v="CU-00300"/>
    <x v="212"/>
    <s v="Home Office"/>
    <s v="United States"/>
    <s v="Charlotte"/>
    <s v="North Carolina"/>
    <s v="94576"/>
    <x v="3"/>
    <s v="FUR-FUR-32463"/>
    <x v="2"/>
    <x v="10"/>
    <s v="Eldon Expressions Punched Metal &amp; Wood Desk Accessories"/>
    <n v="23426.79"/>
    <n v="14"/>
    <x v="3"/>
    <n v="6312"/>
    <n v="0.2694351210729255"/>
  </r>
  <r>
    <n v="6334"/>
    <x v="6333"/>
    <d v="2024-03-20T00:00:00"/>
    <x v="0"/>
    <x v="10"/>
    <x v="40"/>
    <d v="2024-03-28T00:00:00"/>
    <n v="8"/>
    <s v="Standard Class"/>
    <s v="CU-00451"/>
    <x v="81"/>
    <s v="Consumer"/>
    <s v="United States"/>
    <s v="Dallas"/>
    <s v="Texas"/>
    <s v="50229"/>
    <x v="0"/>
    <s v="OFF-ENV-46550"/>
    <x v="1"/>
    <x v="1"/>
    <s v="Poly String &amp; Button Envelopes"/>
    <n v="792.01"/>
    <n v="7"/>
    <x v="1"/>
    <n v="199.96"/>
    <n v="0.25247155970252905"/>
  </r>
  <r>
    <n v="6335"/>
    <x v="6334"/>
    <d v="2023-01-28T00:00:00"/>
    <x v="3"/>
    <x v="1"/>
    <x v="35"/>
    <d v="2023-01-29T00:00:00"/>
    <n v="1"/>
    <s v="First Class"/>
    <s v="CU-00447"/>
    <x v="199"/>
    <s v="Home Office"/>
    <s v="United States"/>
    <s v="Boston"/>
    <s v="Massachusetts"/>
    <s v="22134"/>
    <x v="2"/>
    <s v="TEC-COP-85949"/>
    <x v="0"/>
    <x v="11"/>
    <s v="HP Designjet T520 Inkjet Large Format Printer"/>
    <n v="4761.63"/>
    <n v="7"/>
    <x v="1"/>
    <n v="278.39"/>
    <n v="5.8465273446277846E-2"/>
  </r>
  <r>
    <n v="6336"/>
    <x v="6335"/>
    <d v="2023-01-03T00:00:00"/>
    <x v="3"/>
    <x v="1"/>
    <x v="35"/>
    <d v="2023-01-03T00:00:00"/>
    <n v="0"/>
    <s v="Same Day"/>
    <s v="CU-00574"/>
    <x v="199"/>
    <s v="Corporate"/>
    <s v="United States"/>
    <s v="New York"/>
    <s v="New York"/>
    <s v="23194"/>
    <x v="2"/>
    <s v="TEC-ACC-67961"/>
    <x v="0"/>
    <x v="0"/>
    <s v="Plantronics CS540 Wireless Headset System"/>
    <n v="12503.35"/>
    <n v="14"/>
    <x v="3"/>
    <n v="2529.83"/>
    <n v="0.20233217497710612"/>
  </r>
  <r>
    <n v="6337"/>
    <x v="6336"/>
    <d v="2022-05-29T00:00:00"/>
    <x v="1"/>
    <x v="11"/>
    <x v="46"/>
    <d v="2022-06-03T00:00:00"/>
    <n v="5"/>
    <s v="Standard Class"/>
    <s v="CU-00320"/>
    <x v="77"/>
    <s v="Consumer"/>
    <s v="United States"/>
    <s v="Miami"/>
    <s v="Florida"/>
    <s v="73791"/>
    <x v="3"/>
    <s v="TEC-ACC-98241"/>
    <x v="0"/>
    <x v="0"/>
    <s v="SanDisk Ultra 64GB"/>
    <n v="1380.84"/>
    <n v="3"/>
    <x v="5"/>
    <n v="-99.41"/>
    <n v="-7.1992410416847716E-2"/>
  </r>
  <r>
    <n v="6338"/>
    <x v="6337"/>
    <d v="2022-05-10T00:00:00"/>
    <x v="1"/>
    <x v="11"/>
    <x v="46"/>
    <d v="2022-05-14T00:00:00"/>
    <n v="4"/>
    <s v="Second Class"/>
    <s v="CU-00354"/>
    <x v="103"/>
    <s v="Home Office"/>
    <s v="United States"/>
    <s v="Houston"/>
    <s v="Texas"/>
    <s v="13387"/>
    <x v="0"/>
    <s v="FUR-TAB-41148"/>
    <x v="2"/>
    <x v="14"/>
    <s v="Chromcraft Training Table"/>
    <n v="156.11000000000001"/>
    <n v="1"/>
    <x v="2"/>
    <n v="45.01"/>
    <n v="0.28832233681378511"/>
  </r>
  <r>
    <n v="6339"/>
    <x v="6338"/>
    <d v="2022-07-28T00:00:00"/>
    <x v="1"/>
    <x v="7"/>
    <x v="31"/>
    <d v="2022-08-05T00:00:00"/>
    <n v="8"/>
    <s v="Standard Class"/>
    <s v="CU-00751"/>
    <x v="62"/>
    <s v="Consumer"/>
    <s v="United States"/>
    <s v="Charlotte"/>
    <s v="North Carolina"/>
    <s v="33076"/>
    <x v="3"/>
    <s v="OFF-FAS-67194"/>
    <x v="1"/>
    <x v="9"/>
    <s v="Staple remover"/>
    <n v="1592.07"/>
    <n v="13"/>
    <x v="5"/>
    <n v="67.89"/>
    <n v="4.2642597373231075E-2"/>
  </r>
  <r>
    <n v="6340"/>
    <x v="6339"/>
    <d v="2021-05-16T00:00:00"/>
    <x v="2"/>
    <x v="11"/>
    <x v="39"/>
    <d v="2021-05-16T00:00:00"/>
    <n v="0"/>
    <s v="Same Day"/>
    <s v="CU-00358"/>
    <x v="252"/>
    <s v="Consumer"/>
    <s v="United States"/>
    <s v="Nashville"/>
    <s v="Tennessee"/>
    <s v="60438"/>
    <x v="3"/>
    <s v="FUR-FUR-87196"/>
    <x v="2"/>
    <x v="10"/>
    <s v="Acme Flexible Frame Partition"/>
    <n v="9435.59"/>
    <n v="13"/>
    <x v="2"/>
    <n v="2946.01"/>
    <n v="0.31222318901096807"/>
  </r>
  <r>
    <n v="6341"/>
    <x v="6340"/>
    <d v="2021-11-17T00:00:00"/>
    <x v="2"/>
    <x v="4"/>
    <x v="8"/>
    <d v="2021-11-25T00:00:00"/>
    <n v="8"/>
    <s v="Standard Class"/>
    <s v="CU-00215"/>
    <x v="32"/>
    <s v="Corporate"/>
    <s v="United States"/>
    <s v="San Francisco"/>
    <s v="California"/>
    <s v="72721"/>
    <x v="1"/>
    <s v="TEC-ACC-19660"/>
    <x v="0"/>
    <x v="0"/>
    <s v="Plantronics CS540 Wireless Headset System"/>
    <n v="4576.3900000000003"/>
    <n v="5"/>
    <x v="3"/>
    <n v="492.03"/>
    <n v="0.10751487526194226"/>
  </r>
  <r>
    <n v="6342"/>
    <x v="6341"/>
    <d v="2023-06-02T00:00:00"/>
    <x v="3"/>
    <x v="2"/>
    <x v="37"/>
    <d v="2023-06-09T00:00:00"/>
    <n v="7"/>
    <s v="Standard Class"/>
    <s v="CU-00547"/>
    <x v="299"/>
    <s v="Consumer"/>
    <s v="United States"/>
    <s v="Miami"/>
    <s v="Florida"/>
    <s v="32649"/>
    <x v="3"/>
    <s v="FUR-CHA-46263"/>
    <x v="2"/>
    <x v="13"/>
    <s v="Hon Deluxe Fabric Upholstered Stacking Chairs"/>
    <n v="11804.99"/>
    <n v="9"/>
    <x v="3"/>
    <n v="-1563.77"/>
    <n v="-0.13246686358904158"/>
  </r>
  <r>
    <n v="6343"/>
    <x v="6342"/>
    <d v="2023-02-07T00:00:00"/>
    <x v="3"/>
    <x v="9"/>
    <x v="23"/>
    <d v="2023-02-12T00:00:00"/>
    <n v="5"/>
    <s v="Second Class"/>
    <s v="CU-00264"/>
    <x v="154"/>
    <s v="Home Office"/>
    <s v="United States"/>
    <s v="Nashville"/>
    <s v="Tennessee"/>
    <s v="64795"/>
    <x v="3"/>
    <s v="OFF-BIN-69988"/>
    <x v="1"/>
    <x v="3"/>
    <s v="Avery Durable Binders"/>
    <n v="3576.98"/>
    <n v="12"/>
    <x v="3"/>
    <n v="-145.46"/>
    <n v="-4.0665589407824478E-2"/>
  </r>
  <r>
    <n v="6344"/>
    <x v="6343"/>
    <d v="2023-06-27T00:00:00"/>
    <x v="3"/>
    <x v="2"/>
    <x v="37"/>
    <d v="2023-06-27T00:00:00"/>
    <n v="0"/>
    <s v="Same Day"/>
    <s v="CU-00061"/>
    <x v="239"/>
    <s v="Consumer"/>
    <s v="United States"/>
    <s v="Houston"/>
    <s v="Texas"/>
    <s v="80757"/>
    <x v="0"/>
    <s v="TEC-ACC-11928"/>
    <x v="0"/>
    <x v="0"/>
    <s v="Memorex Mini Travel Drive 64 GB"/>
    <n v="6611.11"/>
    <n v="6"/>
    <x v="3"/>
    <n v="2317.4499999999998"/>
    <n v="0.3505387143762545"/>
  </r>
  <r>
    <n v="6345"/>
    <x v="6344"/>
    <d v="2022-02-23T00:00:00"/>
    <x v="1"/>
    <x v="9"/>
    <x v="17"/>
    <d v="2022-02-25T00:00:00"/>
    <n v="2"/>
    <s v="First Class"/>
    <s v="CU-00480"/>
    <x v="152"/>
    <s v="Consumer"/>
    <s v="United States"/>
    <s v="Charlotte"/>
    <s v="North Carolina"/>
    <s v="77130"/>
    <x v="3"/>
    <s v="TEC-PHO-75655"/>
    <x v="0"/>
    <x v="2"/>
    <s v="Motorola Moto G Play"/>
    <n v="2207.0700000000002"/>
    <n v="3"/>
    <x v="1"/>
    <n v="528.04999999999995"/>
    <n v="0.23925385239253849"/>
  </r>
  <r>
    <n v="6346"/>
    <x v="6345"/>
    <d v="2022-07-14T00:00:00"/>
    <x v="1"/>
    <x v="7"/>
    <x v="31"/>
    <d v="2022-07-17T00:00:00"/>
    <n v="3"/>
    <s v="First Class"/>
    <s v="CU-00466"/>
    <x v="115"/>
    <s v="Corporate"/>
    <s v="United States"/>
    <s v="Minneapolis"/>
    <s v="Minnesota"/>
    <s v="25902"/>
    <x v="0"/>
    <s v="TEC-ACC-45138"/>
    <x v="0"/>
    <x v="0"/>
    <s v="SanDisk Ultra 64GB"/>
    <n v="9573.52"/>
    <n v="12"/>
    <x v="5"/>
    <n v="3461.46"/>
    <n v="0.36156606974237271"/>
  </r>
  <r>
    <n v="6347"/>
    <x v="6346"/>
    <d v="2022-10-02T00:00:00"/>
    <x v="1"/>
    <x v="3"/>
    <x v="3"/>
    <d v="2022-10-02T00:00:00"/>
    <n v="0"/>
    <s v="Same Day"/>
    <s v="CU-00254"/>
    <x v="293"/>
    <s v="Consumer"/>
    <s v="United States"/>
    <s v="Charlotte"/>
    <s v="North Carolina"/>
    <s v="89981"/>
    <x v="3"/>
    <s v="FUR-CHA-27178"/>
    <x v="2"/>
    <x v="13"/>
    <s v="Hon Deluxe Fabric Upholstered Stacking Chairs"/>
    <n v="4138.3900000000003"/>
    <n v="7"/>
    <x v="1"/>
    <n v="531.53"/>
    <n v="0.12843883732562661"/>
  </r>
  <r>
    <n v="6348"/>
    <x v="6347"/>
    <d v="2021-09-10T00:00:00"/>
    <x v="2"/>
    <x v="8"/>
    <x v="38"/>
    <d v="2021-09-15T00:00:00"/>
    <n v="5"/>
    <s v="Second Class"/>
    <s v="CU-00567"/>
    <x v="205"/>
    <s v="Home Office"/>
    <s v="United States"/>
    <s v="Las Vegas"/>
    <s v="Nevada"/>
    <s v="74732"/>
    <x v="1"/>
    <s v="FUR-BOO-84735"/>
    <x v="2"/>
    <x v="7"/>
    <s v="Sauder Classic Bookcase"/>
    <n v="1071.8800000000001"/>
    <n v="7"/>
    <x v="1"/>
    <n v="273.24"/>
    <n v="0.25491659514124715"/>
  </r>
  <r>
    <n v="6349"/>
    <x v="6348"/>
    <d v="2024-02-11T00:00:00"/>
    <x v="0"/>
    <x v="9"/>
    <x v="16"/>
    <d v="2024-02-12T00:00:00"/>
    <n v="1"/>
    <s v="First Class"/>
    <s v="CU-00371"/>
    <x v="11"/>
    <s v="Consumer"/>
    <s v="United States"/>
    <s v="Dallas"/>
    <s v="Texas"/>
    <s v="41148"/>
    <x v="0"/>
    <s v="TEC-PHO-68604"/>
    <x v="0"/>
    <x v="2"/>
    <s v="Samsung Galaxy A52"/>
    <n v="1201.8699999999999"/>
    <n v="7"/>
    <x v="3"/>
    <n v="65.81"/>
    <n v="5.4756338039887852E-2"/>
  </r>
  <r>
    <n v="6350"/>
    <x v="6349"/>
    <d v="2023-08-23T00:00:00"/>
    <x v="3"/>
    <x v="6"/>
    <x v="26"/>
    <d v="2023-08-23T00:00:00"/>
    <n v="0"/>
    <s v="Same Day"/>
    <s v="CU-00615"/>
    <x v="257"/>
    <s v="Corporate"/>
    <s v="United States"/>
    <s v="Miami"/>
    <s v="Florida"/>
    <s v="80202"/>
    <x v="3"/>
    <s v="OFF-APP-44564"/>
    <x v="1"/>
    <x v="6"/>
    <s v="Hoover Stair Vacuum"/>
    <n v="783.08"/>
    <n v="9"/>
    <x v="2"/>
    <n v="48.91"/>
    <n v="6.2458497216120949E-2"/>
  </r>
  <r>
    <n v="6351"/>
    <x v="6350"/>
    <d v="2023-10-07T00:00:00"/>
    <x v="3"/>
    <x v="3"/>
    <x v="29"/>
    <d v="2023-10-15T00:00:00"/>
    <n v="8"/>
    <s v="Standard Class"/>
    <s v="CU-00087"/>
    <x v="195"/>
    <s v="Consumer"/>
    <s v="United States"/>
    <s v="Chicago"/>
    <s v="Illinois"/>
    <s v="73565"/>
    <x v="0"/>
    <s v="FUR-FUR-68372"/>
    <x v="2"/>
    <x v="10"/>
    <s v="Eldon Expressions Punched Metal &amp; Wood Desk Accessories"/>
    <n v="6427.74"/>
    <n v="10"/>
    <x v="3"/>
    <n v="1344.98"/>
    <n v="0.20924617361623216"/>
  </r>
  <r>
    <n v="6352"/>
    <x v="6351"/>
    <d v="2022-12-22T00:00:00"/>
    <x v="1"/>
    <x v="5"/>
    <x v="5"/>
    <d v="2022-12-25T00:00:00"/>
    <n v="3"/>
    <s v="First Class"/>
    <s v="CU-00711"/>
    <x v="141"/>
    <s v="Consumer"/>
    <s v="United States"/>
    <s v="Atlanta"/>
    <s v="Georgia"/>
    <s v="46426"/>
    <x v="3"/>
    <s v="OFF-ART-51984"/>
    <x v="1"/>
    <x v="16"/>
    <s v="Newell 322"/>
    <n v="1363.99"/>
    <n v="14"/>
    <x v="2"/>
    <n v="73.73"/>
    <n v="5.4054648494490432E-2"/>
  </r>
  <r>
    <n v="6353"/>
    <x v="6352"/>
    <d v="2022-08-23T00:00:00"/>
    <x v="1"/>
    <x v="6"/>
    <x v="43"/>
    <d v="2022-08-28T00:00:00"/>
    <n v="5"/>
    <s v="Second Class"/>
    <s v="CU-00124"/>
    <x v="223"/>
    <s v="Consumer"/>
    <s v="United States"/>
    <s v="Nashville"/>
    <s v="Tennessee"/>
    <s v="27647"/>
    <x v="3"/>
    <s v="FUR-BOO-97797"/>
    <x v="2"/>
    <x v="7"/>
    <s v="O'Sullivan 2-Shelf Bookcase"/>
    <n v="1743.93"/>
    <n v="8"/>
    <x v="5"/>
    <n v="-339.72"/>
    <n v="-0.19480139684505687"/>
  </r>
  <r>
    <n v="6354"/>
    <x v="6353"/>
    <d v="2023-09-26T00:00:00"/>
    <x v="3"/>
    <x v="8"/>
    <x v="12"/>
    <d v="2023-09-29T00:00:00"/>
    <n v="3"/>
    <s v="Second Class"/>
    <s v="CU-00433"/>
    <x v="75"/>
    <s v="Consumer"/>
    <s v="United States"/>
    <s v="Houston"/>
    <s v="Texas"/>
    <s v="43581"/>
    <x v="0"/>
    <s v="OFF-LAB-54554"/>
    <x v="1"/>
    <x v="15"/>
    <s v="Xerox 1967"/>
    <n v="185.92"/>
    <n v="9"/>
    <x v="1"/>
    <n v="72.209999999999994"/>
    <n v="0.38839285714285715"/>
  </r>
  <r>
    <n v="6355"/>
    <x v="6354"/>
    <d v="2021-09-10T00:00:00"/>
    <x v="2"/>
    <x v="8"/>
    <x v="38"/>
    <d v="2021-09-17T00:00:00"/>
    <n v="7"/>
    <s v="Standard Class"/>
    <s v="CU-00188"/>
    <x v="52"/>
    <s v="Corporate"/>
    <s v="United States"/>
    <s v="Seattle"/>
    <s v="Washington"/>
    <s v="89613"/>
    <x v="1"/>
    <s v="FUR-BOO-88561"/>
    <x v="2"/>
    <x v="7"/>
    <s v="O'Sullivan 2-Shelf Bookcase"/>
    <n v="1601.27"/>
    <n v="13"/>
    <x v="3"/>
    <n v="80.62"/>
    <n v="5.0347536642789792E-2"/>
  </r>
  <r>
    <n v="6356"/>
    <x v="6355"/>
    <d v="2023-09-24T00:00:00"/>
    <x v="3"/>
    <x v="8"/>
    <x v="12"/>
    <d v="2023-09-24T00:00:00"/>
    <n v="0"/>
    <s v="Same Day"/>
    <s v="CU-00748"/>
    <x v="84"/>
    <s v="Home Office"/>
    <s v="United States"/>
    <s v="Philadelphia"/>
    <s v="Pennsylvania"/>
    <s v="66309"/>
    <x v="2"/>
    <s v="OFF-STO-59130"/>
    <x v="1"/>
    <x v="8"/>
    <s v="Steelmaster by MMF Industries Locking Cash Box"/>
    <n v="78.599999999999994"/>
    <n v="11"/>
    <x v="3"/>
    <n v="27.37"/>
    <n v="0.34821882951653949"/>
  </r>
  <r>
    <n v="6357"/>
    <x v="6356"/>
    <d v="2024-02-22T00:00:00"/>
    <x v="0"/>
    <x v="9"/>
    <x v="16"/>
    <d v="2024-02-28T00:00:00"/>
    <n v="6"/>
    <s v="Standard Class"/>
    <s v="CU-00750"/>
    <x v="34"/>
    <s v="Home Office"/>
    <s v="United States"/>
    <s v="Washington DC"/>
    <s v="District of Columbia"/>
    <s v="99806"/>
    <x v="2"/>
    <s v="OFF-FAS-58613"/>
    <x v="1"/>
    <x v="9"/>
    <s v="Binder clips medium"/>
    <n v="527.25"/>
    <n v="13"/>
    <x v="2"/>
    <n v="61.8"/>
    <n v="0.11721194879089615"/>
  </r>
  <r>
    <n v="6358"/>
    <x v="6357"/>
    <d v="2023-04-16T00:00:00"/>
    <x v="3"/>
    <x v="0"/>
    <x v="32"/>
    <d v="2023-04-17T00:00:00"/>
    <n v="1"/>
    <s v="First Class"/>
    <s v="CU-00739"/>
    <x v="116"/>
    <s v="Home Office"/>
    <s v="United States"/>
    <s v="Washington DC"/>
    <s v="District of Columbia"/>
    <s v="13179"/>
    <x v="2"/>
    <s v="FUR-FUR-95252"/>
    <x v="2"/>
    <x v="10"/>
    <s v="Acme Flexible Frame Partition"/>
    <n v="2092.73"/>
    <n v="6"/>
    <x v="4"/>
    <n v="489.26"/>
    <n v="0.23379031217596152"/>
  </r>
  <r>
    <n v="6359"/>
    <x v="6358"/>
    <d v="2024-09-28T00:00:00"/>
    <x v="0"/>
    <x v="8"/>
    <x v="15"/>
    <d v="2024-09-28T00:00:00"/>
    <n v="0"/>
    <s v="Same Day"/>
    <s v="CU-00418"/>
    <x v="129"/>
    <s v="Home Office"/>
    <s v="United States"/>
    <s v="Minneapolis"/>
    <s v="Minnesota"/>
    <s v="94451"/>
    <x v="0"/>
    <s v="TEC-ACC-63135"/>
    <x v="0"/>
    <x v="0"/>
    <s v="SanDisk Ultra 64GB"/>
    <n v="9164.2099999999991"/>
    <n v="13"/>
    <x v="1"/>
    <n v="2840.75"/>
    <n v="0.30998307546422443"/>
  </r>
  <r>
    <n v="6360"/>
    <x v="6359"/>
    <d v="2024-10-20T00:00:00"/>
    <x v="0"/>
    <x v="3"/>
    <x v="24"/>
    <d v="2024-10-21T00:00:00"/>
    <n v="1"/>
    <s v="First Class"/>
    <s v="CU-00441"/>
    <x v="208"/>
    <s v="Home Office"/>
    <s v="United States"/>
    <s v="Atlanta"/>
    <s v="Georgia"/>
    <s v="56658"/>
    <x v="3"/>
    <s v="TEC-ACC-37427"/>
    <x v="0"/>
    <x v="0"/>
    <s v="Plantronics CS540 Wireless Headset System"/>
    <n v="6719.02"/>
    <n v="10"/>
    <x v="1"/>
    <n v="-971.63"/>
    <n v="-0.14460888641498312"/>
  </r>
  <r>
    <n v="6361"/>
    <x v="6360"/>
    <d v="2024-07-08T00:00:00"/>
    <x v="0"/>
    <x v="7"/>
    <x v="28"/>
    <d v="2024-07-08T00:00:00"/>
    <n v="0"/>
    <s v="Same Day"/>
    <s v="CU-00139"/>
    <x v="281"/>
    <s v="Consumer"/>
    <s v="United States"/>
    <s v="Dallas"/>
    <s v="Texas"/>
    <s v="87316"/>
    <x v="0"/>
    <s v="OFF-ENV-48213"/>
    <x v="1"/>
    <x v="1"/>
    <s v="Business Envelopes with Contemporary Seal"/>
    <n v="565.21"/>
    <n v="4"/>
    <x v="3"/>
    <n v="136.82"/>
    <n v="0.24206931936802248"/>
  </r>
  <r>
    <n v="6362"/>
    <x v="6361"/>
    <d v="2022-09-27T00:00:00"/>
    <x v="1"/>
    <x v="8"/>
    <x v="36"/>
    <d v="2022-10-01T00:00:00"/>
    <n v="4"/>
    <s v="Second Class"/>
    <s v="CU-00206"/>
    <x v="108"/>
    <s v="Home Office"/>
    <s v="United States"/>
    <s v="Boston"/>
    <s v="Massachusetts"/>
    <s v="29939"/>
    <x v="2"/>
    <s v="FUR-BOO-21642"/>
    <x v="2"/>
    <x v="7"/>
    <s v="Sauder Classic Bookcase"/>
    <n v="4886.0600000000004"/>
    <n v="8"/>
    <x v="2"/>
    <n v="979.86"/>
    <n v="0.20054194995558791"/>
  </r>
  <r>
    <n v="6363"/>
    <x v="6362"/>
    <d v="2021-03-22T00:00:00"/>
    <x v="2"/>
    <x v="10"/>
    <x v="21"/>
    <d v="2021-03-30T00:00:00"/>
    <n v="8"/>
    <s v="Standard Class"/>
    <s v="CU-00531"/>
    <x v="290"/>
    <s v="Consumer"/>
    <s v="United States"/>
    <s v="Chicago"/>
    <s v="Illinois"/>
    <s v="25692"/>
    <x v="0"/>
    <s v="TEC-COP-16339"/>
    <x v="0"/>
    <x v="11"/>
    <s v="HP Designjet T520 Inkjet Large Format Printer"/>
    <n v="7090.5"/>
    <n v="14"/>
    <x v="5"/>
    <n v="-41.78"/>
    <n v="-5.8923912276990344E-3"/>
  </r>
  <r>
    <n v="6364"/>
    <x v="6363"/>
    <d v="2024-11-03T00:00:00"/>
    <x v="0"/>
    <x v="4"/>
    <x v="4"/>
    <d v="2024-11-04T00:00:00"/>
    <n v="1"/>
    <s v="First Class"/>
    <s v="CU-00773"/>
    <x v="103"/>
    <s v="Corporate"/>
    <s v="United States"/>
    <s v="Los Angeles"/>
    <s v="California"/>
    <s v="42153"/>
    <x v="1"/>
    <s v="TEC-MAC-18891"/>
    <x v="0"/>
    <x v="12"/>
    <s v="Epson Stylus Photo R280"/>
    <n v="8636.9500000000007"/>
    <n v="7"/>
    <x v="3"/>
    <n v="-1250.22"/>
    <n v="-0.14475248785740336"/>
  </r>
  <r>
    <n v="6365"/>
    <x v="6364"/>
    <d v="2021-09-13T00:00:00"/>
    <x v="2"/>
    <x v="8"/>
    <x v="38"/>
    <d v="2021-09-16T00:00:00"/>
    <n v="3"/>
    <s v="Second Class"/>
    <s v="CU-00483"/>
    <x v="41"/>
    <s v="Home Office"/>
    <s v="United States"/>
    <s v="Miami"/>
    <s v="Florida"/>
    <s v="93753"/>
    <x v="3"/>
    <s v="OFF-ENV-66772"/>
    <x v="1"/>
    <x v="1"/>
    <s v="Business Envelopes with Contemporary Seal"/>
    <n v="1877.93"/>
    <n v="7"/>
    <x v="4"/>
    <n v="652.08000000000004"/>
    <n v="0.34723338995596215"/>
  </r>
  <r>
    <n v="6366"/>
    <x v="6365"/>
    <d v="2024-06-08T00:00:00"/>
    <x v="0"/>
    <x v="2"/>
    <x v="2"/>
    <d v="2024-06-08T00:00:00"/>
    <n v="0"/>
    <s v="Same Day"/>
    <s v="CU-00670"/>
    <x v="156"/>
    <s v="Consumer"/>
    <s v="United States"/>
    <s v="Atlanta"/>
    <s v="Georgia"/>
    <s v="53336"/>
    <x v="3"/>
    <s v="OFF-APP-20888"/>
    <x v="1"/>
    <x v="6"/>
    <s v="Belkin 7 Outlet Berlinger"/>
    <n v="399.72"/>
    <n v="14"/>
    <x v="3"/>
    <n v="68.040000000000006"/>
    <n v="0.17021915340738517"/>
  </r>
  <r>
    <n v="6367"/>
    <x v="6366"/>
    <d v="2021-02-03T00:00:00"/>
    <x v="2"/>
    <x v="9"/>
    <x v="13"/>
    <d v="2021-02-03T00:00:00"/>
    <n v="0"/>
    <s v="Same Day"/>
    <s v="CU-00049"/>
    <x v="121"/>
    <s v="Consumer"/>
    <s v="United States"/>
    <s v="Miami"/>
    <s v="Florida"/>
    <s v="15488"/>
    <x v="3"/>
    <s v="FUR-CHA-45507"/>
    <x v="2"/>
    <x v="13"/>
    <s v="Harbour Creations 67200 Series"/>
    <n v="237.96"/>
    <n v="1"/>
    <x v="2"/>
    <n v="35.92"/>
    <n v="0.15094973945200874"/>
  </r>
  <r>
    <n v="6368"/>
    <x v="6367"/>
    <d v="2024-09-20T00:00:00"/>
    <x v="0"/>
    <x v="8"/>
    <x v="15"/>
    <d v="2024-09-21T00:00:00"/>
    <n v="1"/>
    <s v="First Class"/>
    <s v="CU-00261"/>
    <x v="70"/>
    <s v="Home Office"/>
    <s v="United States"/>
    <s v="Baltimore"/>
    <s v="Maryland"/>
    <s v="21433"/>
    <x v="2"/>
    <s v="FUR-FUR-92050"/>
    <x v="2"/>
    <x v="10"/>
    <s v="Acme Flexible Frame Partition"/>
    <n v="2938.82"/>
    <n v="10"/>
    <x v="0"/>
    <n v="-182.81"/>
    <n v="-6.2205238837356486E-2"/>
  </r>
  <r>
    <n v="6369"/>
    <x v="6368"/>
    <d v="2022-05-25T00:00:00"/>
    <x v="1"/>
    <x v="11"/>
    <x v="46"/>
    <d v="2022-05-28T00:00:00"/>
    <n v="3"/>
    <s v="First Class"/>
    <s v="CU-00220"/>
    <x v="125"/>
    <s v="Home Office"/>
    <s v="United States"/>
    <s v="Portland"/>
    <s v="Oregon"/>
    <s v="71232"/>
    <x v="1"/>
    <s v="OFF-APP-33668"/>
    <x v="1"/>
    <x v="6"/>
    <s v="Fellowes PB500 Electric Punch Binding Machine"/>
    <n v="82.88"/>
    <n v="1"/>
    <x v="3"/>
    <n v="-0.68"/>
    <n v="-8.2046332046332056E-3"/>
  </r>
  <r>
    <n v="6370"/>
    <x v="6369"/>
    <d v="2023-02-01T00:00:00"/>
    <x v="3"/>
    <x v="9"/>
    <x v="23"/>
    <d v="2023-02-02T00:00:00"/>
    <n v="1"/>
    <s v="First Class"/>
    <s v="CU-00346"/>
    <x v="176"/>
    <s v="Home Office"/>
    <s v="United States"/>
    <s v="Chicago"/>
    <s v="Illinois"/>
    <s v="77302"/>
    <x v="0"/>
    <s v="OFF-ENV-84987"/>
    <x v="1"/>
    <x v="1"/>
    <s v="Business Envelopes with Contemporary Seal"/>
    <n v="445.33"/>
    <n v="4"/>
    <x v="1"/>
    <n v="191.12"/>
    <n v="0.42916488895874971"/>
  </r>
  <r>
    <n v="6371"/>
    <x v="6370"/>
    <d v="2022-07-18T00:00:00"/>
    <x v="1"/>
    <x v="7"/>
    <x v="31"/>
    <d v="2022-07-25T00:00:00"/>
    <n v="7"/>
    <s v="Standard Class"/>
    <s v="CU-00686"/>
    <x v="134"/>
    <s v="Corporate"/>
    <s v="United States"/>
    <s v="Seattle"/>
    <s v="Washington"/>
    <s v="39065"/>
    <x v="1"/>
    <s v="TEC-PHO-25420"/>
    <x v="0"/>
    <x v="2"/>
    <s v="Apple iPhone SE"/>
    <n v="1681.53"/>
    <n v="12"/>
    <x v="2"/>
    <n v="-27.45"/>
    <n v="-1.6324418832848655E-2"/>
  </r>
  <r>
    <n v="6372"/>
    <x v="6371"/>
    <d v="2024-10-01T00:00:00"/>
    <x v="0"/>
    <x v="3"/>
    <x v="24"/>
    <d v="2024-10-07T00:00:00"/>
    <n v="6"/>
    <s v="Standard Class"/>
    <s v="CU-00066"/>
    <x v="48"/>
    <s v="Consumer"/>
    <s v="United States"/>
    <s v="Houston"/>
    <s v="Texas"/>
    <s v="43494"/>
    <x v="0"/>
    <s v="TEC-ACC-35768"/>
    <x v="0"/>
    <x v="0"/>
    <s v="Logitech MK550 Wireless Wave Keyboard and Mouse"/>
    <n v="485.13"/>
    <n v="2"/>
    <x v="2"/>
    <n v="-0.5"/>
    <n v="-1.0306515779275659E-3"/>
  </r>
  <r>
    <n v="6373"/>
    <x v="6372"/>
    <d v="2021-01-24T00:00:00"/>
    <x v="2"/>
    <x v="1"/>
    <x v="25"/>
    <d v="2021-01-29T00:00:00"/>
    <n v="5"/>
    <s v="Standard Class"/>
    <s v="CU-00779"/>
    <x v="236"/>
    <s v="Consumer"/>
    <s v="United States"/>
    <s v="Washington DC"/>
    <s v="District of Columbia"/>
    <s v="85016"/>
    <x v="2"/>
    <s v="TEC-PHO-37793"/>
    <x v="0"/>
    <x v="2"/>
    <s v="Apple iPhone SE"/>
    <n v="2511.5100000000002"/>
    <n v="7"/>
    <x v="0"/>
    <n v="-189.49"/>
    <n v="-7.5448634486822666E-2"/>
  </r>
  <r>
    <n v="6374"/>
    <x v="6373"/>
    <d v="2021-08-13T00:00:00"/>
    <x v="2"/>
    <x v="6"/>
    <x v="27"/>
    <d v="2021-08-18T00:00:00"/>
    <n v="5"/>
    <s v="Standard Class"/>
    <s v="CU-00200"/>
    <x v="49"/>
    <s v="Corporate"/>
    <s v="United States"/>
    <s v="Miami"/>
    <s v="Florida"/>
    <s v="63178"/>
    <x v="3"/>
    <s v="OFF-STO-37340"/>
    <x v="1"/>
    <x v="8"/>
    <s v="Stur-D-Store Shelving Unit"/>
    <n v="3158.22"/>
    <n v="12"/>
    <x v="3"/>
    <n v="1039.6300000000001"/>
    <n v="0.32918226089379465"/>
  </r>
  <r>
    <n v="6375"/>
    <x v="6374"/>
    <d v="2021-10-03T00:00:00"/>
    <x v="2"/>
    <x v="3"/>
    <x v="10"/>
    <d v="2021-10-03T00:00:00"/>
    <n v="0"/>
    <s v="Same Day"/>
    <s v="CU-00377"/>
    <x v="315"/>
    <s v="Consumer"/>
    <s v="United States"/>
    <s v="Houston"/>
    <s v="Texas"/>
    <s v="55544"/>
    <x v="0"/>
    <s v="OFF-STO-77386"/>
    <x v="1"/>
    <x v="8"/>
    <s v="Fellowes Stor/File Storage Boxes"/>
    <n v="150.35"/>
    <n v="2"/>
    <x v="4"/>
    <n v="22.7"/>
    <n v="0.1509810442301297"/>
  </r>
  <r>
    <n v="6376"/>
    <x v="6375"/>
    <d v="2024-04-10T00:00:00"/>
    <x v="0"/>
    <x v="0"/>
    <x v="0"/>
    <d v="2024-04-10T00:00:00"/>
    <n v="0"/>
    <s v="Same Day"/>
    <s v="CU-00696"/>
    <x v="324"/>
    <s v="Corporate"/>
    <s v="United States"/>
    <s v="Miami"/>
    <s v="Florida"/>
    <s v="78405"/>
    <x v="3"/>
    <s v="OFF-LAB-68726"/>
    <x v="1"/>
    <x v="15"/>
    <s v="Avery 5663 Internet Shipping Labels"/>
    <n v="304.95999999999998"/>
    <n v="6"/>
    <x v="3"/>
    <n v="25.26"/>
    <n v="8.2830535152151108E-2"/>
  </r>
  <r>
    <n v="6377"/>
    <x v="6376"/>
    <d v="2021-03-28T00:00:00"/>
    <x v="2"/>
    <x v="10"/>
    <x v="21"/>
    <d v="2021-03-29T00:00:00"/>
    <n v="1"/>
    <s v="First Class"/>
    <s v="CU-00055"/>
    <x v="28"/>
    <s v="Corporate"/>
    <s v="United States"/>
    <s v="San Francisco"/>
    <s v="California"/>
    <s v="17559"/>
    <x v="1"/>
    <s v="FUR-CHA-80370"/>
    <x v="2"/>
    <x v="13"/>
    <s v="Global Troy Executive Chair"/>
    <n v="2408.63"/>
    <n v="11"/>
    <x v="4"/>
    <n v="-348.04"/>
    <n v="-0.14449707925252114"/>
  </r>
  <r>
    <n v="6378"/>
    <x v="6377"/>
    <d v="2021-07-07T00:00:00"/>
    <x v="2"/>
    <x v="7"/>
    <x v="7"/>
    <d v="2021-07-08T00:00:00"/>
    <n v="1"/>
    <s v="First Class"/>
    <s v="CU-00226"/>
    <x v="98"/>
    <s v="Consumer"/>
    <s v="United States"/>
    <s v="Dallas"/>
    <s v="Texas"/>
    <s v="41646"/>
    <x v="0"/>
    <s v="OFF-SUP-76008"/>
    <x v="1"/>
    <x v="5"/>
    <s v="Fiskars 8&quot; Scissors"/>
    <n v="359.82"/>
    <n v="14"/>
    <x v="2"/>
    <n v="131.32"/>
    <n v="0.36496025790673114"/>
  </r>
  <r>
    <n v="6379"/>
    <x v="6378"/>
    <d v="2023-02-27T00:00:00"/>
    <x v="3"/>
    <x v="9"/>
    <x v="23"/>
    <d v="2023-03-07T00:00:00"/>
    <n v="8"/>
    <s v="Standard Class"/>
    <s v="CU-00221"/>
    <x v="238"/>
    <s v="Consumer"/>
    <s v="United States"/>
    <s v="Houston"/>
    <s v="Texas"/>
    <s v="16618"/>
    <x v="0"/>
    <s v="TEC-ACC-32626"/>
    <x v="0"/>
    <x v="0"/>
    <s v="Plantronics CS540 Wireless Headset System"/>
    <n v="2730.46"/>
    <n v="8"/>
    <x v="1"/>
    <n v="724.86"/>
    <n v="0.26547175201248141"/>
  </r>
  <r>
    <n v="6380"/>
    <x v="6379"/>
    <d v="2023-10-02T00:00:00"/>
    <x v="3"/>
    <x v="3"/>
    <x v="29"/>
    <d v="2023-10-02T00:00:00"/>
    <n v="0"/>
    <s v="Same Day"/>
    <s v="CU-00099"/>
    <x v="236"/>
    <s v="Consumer"/>
    <s v="United States"/>
    <s v="Chicago"/>
    <s v="Illinois"/>
    <s v="21266"/>
    <x v="0"/>
    <s v="TEC-ACC-73568"/>
    <x v="0"/>
    <x v="0"/>
    <s v="Plantronics CS540 Wireless Headset System"/>
    <n v="13738.07"/>
    <n v="12"/>
    <x v="3"/>
    <n v="343.72"/>
    <n v="2.5019526032404846E-2"/>
  </r>
  <r>
    <n v="6381"/>
    <x v="6380"/>
    <d v="2021-05-07T00:00:00"/>
    <x v="2"/>
    <x v="11"/>
    <x v="39"/>
    <d v="2021-05-12T00:00:00"/>
    <n v="5"/>
    <s v="Standard Class"/>
    <s v="CU-00331"/>
    <x v="25"/>
    <s v="Consumer"/>
    <s v="United States"/>
    <s v="Baltimore"/>
    <s v="Maryland"/>
    <s v="27555"/>
    <x v="2"/>
    <s v="TEC-MAC-19609"/>
    <x v="0"/>
    <x v="12"/>
    <s v="Lexmark MX611dhe Monochrome Laser Printer"/>
    <n v="1250.3499999999999"/>
    <n v="2"/>
    <x v="0"/>
    <n v="334.7"/>
    <n v="0.26768504818650779"/>
  </r>
  <r>
    <n v="6382"/>
    <x v="6381"/>
    <d v="2023-07-28T00:00:00"/>
    <x v="3"/>
    <x v="7"/>
    <x v="41"/>
    <d v="2023-08-02T00:00:00"/>
    <n v="5"/>
    <s v="Second Class"/>
    <s v="CU-00044"/>
    <x v="169"/>
    <s v="Consumer"/>
    <s v="United States"/>
    <s v="New Orleans"/>
    <s v="Louisiana"/>
    <s v="25359"/>
    <x v="3"/>
    <s v="TEC-PHO-92016"/>
    <x v="0"/>
    <x v="2"/>
    <s v="Motorola Moto G Play"/>
    <n v="5210.17"/>
    <n v="10"/>
    <x v="3"/>
    <n v="1423.57"/>
    <n v="0.27322908849423339"/>
  </r>
  <r>
    <n v="6383"/>
    <x v="6382"/>
    <d v="2024-08-14T00:00:00"/>
    <x v="0"/>
    <x v="6"/>
    <x v="6"/>
    <d v="2024-08-16T00:00:00"/>
    <n v="2"/>
    <s v="First Class"/>
    <s v="CU-00613"/>
    <x v="1"/>
    <s v="Corporate"/>
    <s v="United States"/>
    <s v="New Orleans"/>
    <s v="Louisiana"/>
    <s v="77292"/>
    <x v="3"/>
    <s v="OFF-BIN-99284"/>
    <x v="1"/>
    <x v="3"/>
    <s v="Avery Durable Binders"/>
    <n v="1505.03"/>
    <n v="6"/>
    <x v="4"/>
    <n v="84.85"/>
    <n v="5.6377613735274376E-2"/>
  </r>
  <r>
    <n v="6384"/>
    <x v="6383"/>
    <d v="2021-04-11T00:00:00"/>
    <x v="2"/>
    <x v="0"/>
    <x v="19"/>
    <d v="2021-04-11T00:00:00"/>
    <n v="0"/>
    <s v="Same Day"/>
    <s v="CU-00250"/>
    <x v="270"/>
    <s v="Consumer"/>
    <s v="United States"/>
    <s v="Boston"/>
    <s v="Massachusetts"/>
    <s v="26858"/>
    <x v="2"/>
    <s v="FUR-BOO-54481"/>
    <x v="2"/>
    <x v="7"/>
    <s v="O'Sullivan 2-Shelf Bookcase"/>
    <n v="1493.52"/>
    <n v="11"/>
    <x v="3"/>
    <n v="-211.99"/>
    <n v="-0.14193984680486368"/>
  </r>
  <r>
    <n v="6385"/>
    <x v="6384"/>
    <d v="2021-11-27T00:00:00"/>
    <x v="2"/>
    <x v="4"/>
    <x v="8"/>
    <d v="2021-11-30T00:00:00"/>
    <n v="3"/>
    <s v="First Class"/>
    <s v="CU-00143"/>
    <x v="307"/>
    <s v="Home Office"/>
    <s v="United States"/>
    <s v="Minneapolis"/>
    <s v="Minnesota"/>
    <s v="11488"/>
    <x v="0"/>
    <s v="OFF-BIN-26000"/>
    <x v="1"/>
    <x v="3"/>
    <s v="Ibico 21-Sheet Binder"/>
    <n v="1622.46"/>
    <n v="10"/>
    <x v="3"/>
    <n v="450.09"/>
    <n v="0.27741207795569689"/>
  </r>
  <r>
    <n v="6386"/>
    <x v="6385"/>
    <d v="2024-03-12T00:00:00"/>
    <x v="0"/>
    <x v="10"/>
    <x v="40"/>
    <d v="2024-03-12T00:00:00"/>
    <n v="0"/>
    <s v="Same Day"/>
    <s v="CU-00405"/>
    <x v="144"/>
    <s v="Corporate"/>
    <s v="United States"/>
    <s v="Charlotte"/>
    <s v="North Carolina"/>
    <s v="45508"/>
    <x v="3"/>
    <s v="TEC-MAC-39049"/>
    <x v="0"/>
    <x v="12"/>
    <s v="Epson Stylus Photo R280"/>
    <n v="6547.9"/>
    <n v="5"/>
    <x v="3"/>
    <n v="2530.5"/>
    <n v="0.3864597809984881"/>
  </r>
  <r>
    <n v="6387"/>
    <x v="6386"/>
    <d v="2023-05-16T00:00:00"/>
    <x v="3"/>
    <x v="11"/>
    <x v="42"/>
    <d v="2023-05-20T00:00:00"/>
    <n v="4"/>
    <s v="Second Class"/>
    <s v="CU-00577"/>
    <x v="337"/>
    <s v="Consumer"/>
    <s v="United States"/>
    <s v="Miami"/>
    <s v="Florida"/>
    <s v="52815"/>
    <x v="3"/>
    <s v="OFF-BIN-38618"/>
    <x v="1"/>
    <x v="3"/>
    <s v="Ibico 21-Sheet Binder"/>
    <n v="570.54"/>
    <n v="9"/>
    <x v="5"/>
    <n v="10.67"/>
    <n v="1.8701580958390297E-2"/>
  </r>
  <r>
    <n v="6388"/>
    <x v="6387"/>
    <d v="2022-07-04T00:00:00"/>
    <x v="1"/>
    <x v="7"/>
    <x v="31"/>
    <d v="2022-07-04T00:00:00"/>
    <n v="0"/>
    <s v="Same Day"/>
    <s v="CU-00548"/>
    <x v="105"/>
    <s v="Corporate"/>
    <s v="United States"/>
    <s v="Denver"/>
    <s v="Colorado"/>
    <s v="24558"/>
    <x v="0"/>
    <s v="OFF-LAB-67570"/>
    <x v="1"/>
    <x v="15"/>
    <s v="Avery 503"/>
    <n v="402.28"/>
    <n v="8"/>
    <x v="1"/>
    <n v="133.72999999999999"/>
    <n v="0.33243014815551358"/>
  </r>
  <r>
    <n v="6389"/>
    <x v="6388"/>
    <d v="2021-12-19T00:00:00"/>
    <x v="2"/>
    <x v="5"/>
    <x v="11"/>
    <d v="2021-12-20T00:00:00"/>
    <n v="1"/>
    <s v="First Class"/>
    <s v="CU-00698"/>
    <x v="250"/>
    <s v="Corporate"/>
    <s v="United States"/>
    <s v="Seattle"/>
    <s v="Washington"/>
    <s v="49981"/>
    <x v="1"/>
    <s v="OFF-ART-91068"/>
    <x v="1"/>
    <x v="16"/>
    <s v="Newell 322"/>
    <n v="58.48"/>
    <n v="1"/>
    <x v="0"/>
    <n v="19.45"/>
    <n v="0.3325923392612859"/>
  </r>
  <r>
    <n v="6390"/>
    <x v="6389"/>
    <d v="2022-09-06T00:00:00"/>
    <x v="1"/>
    <x v="8"/>
    <x v="36"/>
    <d v="2022-09-06T00:00:00"/>
    <n v="0"/>
    <s v="Same Day"/>
    <s v="CU-00366"/>
    <x v="33"/>
    <s v="Home Office"/>
    <s v="United States"/>
    <s v="Philadelphia"/>
    <s v="Pennsylvania"/>
    <s v="91794"/>
    <x v="2"/>
    <s v="FUR-TAB-47393"/>
    <x v="2"/>
    <x v="14"/>
    <s v="Bevis Round Conference Table"/>
    <n v="3454.71"/>
    <n v="3"/>
    <x v="1"/>
    <n v="926.14"/>
    <n v="0.26808038880253332"/>
  </r>
  <r>
    <n v="6391"/>
    <x v="6390"/>
    <d v="2022-06-27T00:00:00"/>
    <x v="1"/>
    <x v="2"/>
    <x v="9"/>
    <d v="2022-06-27T00:00:00"/>
    <n v="0"/>
    <s v="Same Day"/>
    <s v="CU-00349"/>
    <x v="266"/>
    <s v="Consumer"/>
    <s v="United States"/>
    <s v="Boston"/>
    <s v="Massachusetts"/>
    <s v="25708"/>
    <x v="2"/>
    <s v="TEC-ACC-28008"/>
    <x v="0"/>
    <x v="0"/>
    <s v="Kensington 62348"/>
    <n v="7220.12"/>
    <n v="7"/>
    <x v="3"/>
    <n v="-997.49"/>
    <n v="-0.13815421350337667"/>
  </r>
  <r>
    <n v="6392"/>
    <x v="6391"/>
    <d v="2021-12-09T00:00:00"/>
    <x v="2"/>
    <x v="5"/>
    <x v="11"/>
    <d v="2021-12-12T00:00:00"/>
    <n v="3"/>
    <s v="First Class"/>
    <s v="CU-00274"/>
    <x v="275"/>
    <s v="Home Office"/>
    <s v="United States"/>
    <s v="Seattle"/>
    <s v="Washington"/>
    <s v="98169"/>
    <x v="1"/>
    <s v="OFF-SUP-52340"/>
    <x v="1"/>
    <x v="5"/>
    <s v="Dixon Ticonderoga Pencils"/>
    <n v="1088.27"/>
    <n v="11"/>
    <x v="2"/>
    <n v="391.92"/>
    <n v="0.36013121743684934"/>
  </r>
  <r>
    <n v="6393"/>
    <x v="6392"/>
    <d v="2021-12-09T00:00:00"/>
    <x v="2"/>
    <x v="5"/>
    <x v="11"/>
    <d v="2021-12-13T00:00:00"/>
    <n v="4"/>
    <s v="Second Class"/>
    <s v="CU-00731"/>
    <x v="34"/>
    <s v="Consumer"/>
    <s v="United States"/>
    <s v="Portland"/>
    <s v="Oregon"/>
    <s v="40121"/>
    <x v="1"/>
    <s v="TEC-ACC-47973"/>
    <x v="0"/>
    <x v="0"/>
    <s v="Memorex Mini Travel Drive 64 GB"/>
    <n v="4776.8999999999996"/>
    <n v="12"/>
    <x v="1"/>
    <n v="864.44"/>
    <n v="0.18096254893340871"/>
  </r>
  <r>
    <n v="6394"/>
    <x v="6393"/>
    <d v="2021-03-23T00:00:00"/>
    <x v="2"/>
    <x v="10"/>
    <x v="21"/>
    <d v="2021-03-30T00:00:00"/>
    <n v="7"/>
    <s v="Standard Class"/>
    <s v="CU-00145"/>
    <x v="48"/>
    <s v="Home Office"/>
    <s v="United States"/>
    <s v="New Orleans"/>
    <s v="Louisiana"/>
    <s v="42850"/>
    <x v="3"/>
    <s v="FUR-CHA-31294"/>
    <x v="2"/>
    <x v="13"/>
    <s v="Hon Deluxe Fabric Upholstered Stacking Chairs"/>
    <n v="969.11"/>
    <n v="1"/>
    <x v="4"/>
    <n v="257.89"/>
    <n v="0.26611014229550822"/>
  </r>
  <r>
    <n v="6395"/>
    <x v="6394"/>
    <d v="2022-09-13T00:00:00"/>
    <x v="1"/>
    <x v="8"/>
    <x v="36"/>
    <d v="2022-09-16T00:00:00"/>
    <n v="3"/>
    <s v="First Class"/>
    <s v="CU-00271"/>
    <x v="169"/>
    <s v="Home Office"/>
    <s v="United States"/>
    <s v="Boston"/>
    <s v="Massachusetts"/>
    <s v="97281"/>
    <x v="2"/>
    <s v="TEC-PHO-29469"/>
    <x v="0"/>
    <x v="2"/>
    <s v="Samsung Galaxy A52"/>
    <n v="6424.64"/>
    <n v="9"/>
    <x v="0"/>
    <n v="365.23"/>
    <n v="5.6848321462369879E-2"/>
  </r>
  <r>
    <n v="6396"/>
    <x v="6395"/>
    <d v="2021-11-22T00:00:00"/>
    <x v="2"/>
    <x v="4"/>
    <x v="8"/>
    <d v="2021-11-25T00:00:00"/>
    <n v="3"/>
    <s v="First Class"/>
    <s v="CU-00418"/>
    <x v="129"/>
    <s v="Home Office"/>
    <s v="United States"/>
    <s v="Minneapolis"/>
    <s v="Minnesota"/>
    <s v="92894"/>
    <x v="0"/>
    <s v="TEC-PHO-10660"/>
    <x v="0"/>
    <x v="2"/>
    <s v="Motorola Moto G Play"/>
    <n v="4458.1000000000004"/>
    <n v="8"/>
    <x v="0"/>
    <n v="1016.67"/>
    <n v="0.22805006617168747"/>
  </r>
  <r>
    <n v="6397"/>
    <x v="6396"/>
    <d v="2024-01-07T00:00:00"/>
    <x v="0"/>
    <x v="1"/>
    <x v="33"/>
    <d v="2024-01-10T00:00:00"/>
    <n v="3"/>
    <s v="First Class"/>
    <s v="CU-00650"/>
    <x v="70"/>
    <s v="Home Office"/>
    <s v="United States"/>
    <s v="Charlotte"/>
    <s v="North Carolina"/>
    <s v="97487"/>
    <x v="3"/>
    <s v="FUR-BOO-88854"/>
    <x v="2"/>
    <x v="7"/>
    <s v="Bush Somerset Collection Bookcase"/>
    <n v="3855.25"/>
    <n v="6"/>
    <x v="0"/>
    <n v="551.67999999999995"/>
    <n v="0.14309837234939368"/>
  </r>
  <r>
    <n v="6398"/>
    <x v="6397"/>
    <d v="2021-10-26T00:00:00"/>
    <x v="2"/>
    <x v="3"/>
    <x v="10"/>
    <d v="2021-11-01T00:00:00"/>
    <n v="6"/>
    <s v="Second Class"/>
    <s v="CU-00751"/>
    <x v="62"/>
    <s v="Consumer"/>
    <s v="United States"/>
    <s v="Charlotte"/>
    <s v="North Carolina"/>
    <s v="86547"/>
    <x v="3"/>
    <s v="TEC-ACC-65868"/>
    <x v="0"/>
    <x v="0"/>
    <s v="Logitech MK550 Wireless Wave Keyboard and Mouse"/>
    <n v="647.67999999999995"/>
    <n v="1"/>
    <x v="1"/>
    <n v="165.29"/>
    <n v="0.25520318675889331"/>
  </r>
  <r>
    <n v="6399"/>
    <x v="6398"/>
    <d v="2023-05-07T00:00:00"/>
    <x v="3"/>
    <x v="11"/>
    <x v="42"/>
    <d v="2023-05-12T00:00:00"/>
    <n v="5"/>
    <s v="Standard Class"/>
    <s v="CU-00494"/>
    <x v="95"/>
    <s v="Corporate"/>
    <s v="United States"/>
    <s v="Chicago"/>
    <s v="Illinois"/>
    <s v="84234"/>
    <x v="0"/>
    <s v="TEC-PHO-32443"/>
    <x v="0"/>
    <x v="2"/>
    <s v="Motorola Moto G Play"/>
    <n v="2275.5"/>
    <n v="3"/>
    <x v="3"/>
    <n v="352.43"/>
    <n v="0.15488024609975828"/>
  </r>
  <r>
    <n v="6400"/>
    <x v="6399"/>
    <d v="2024-10-27T00:00:00"/>
    <x v="0"/>
    <x v="3"/>
    <x v="24"/>
    <d v="2024-10-27T00:00:00"/>
    <n v="0"/>
    <s v="Same Day"/>
    <s v="CU-00553"/>
    <x v="36"/>
    <s v="Corporate"/>
    <s v="United States"/>
    <s v="Seattle"/>
    <s v="Washington"/>
    <s v="33830"/>
    <x v="1"/>
    <s v="FUR-FUR-15430"/>
    <x v="2"/>
    <x v="10"/>
    <s v="Acme Flexible Frame Partition"/>
    <n v="7873.08"/>
    <n v="5"/>
    <x v="3"/>
    <n v="1768.5"/>
    <n v="0.22462619457696353"/>
  </r>
  <r>
    <n v="6401"/>
    <x v="6400"/>
    <d v="2022-11-20T00:00:00"/>
    <x v="1"/>
    <x v="4"/>
    <x v="20"/>
    <d v="2022-11-27T00:00:00"/>
    <n v="7"/>
    <s v="Standard Class"/>
    <s v="CU-00753"/>
    <x v="219"/>
    <s v="Corporate"/>
    <s v="United States"/>
    <s v="Los Angeles"/>
    <s v="California"/>
    <s v="94992"/>
    <x v="1"/>
    <s v="OFF-ART-23097"/>
    <x v="1"/>
    <x v="16"/>
    <s v="Sanford 16-Color Pencils"/>
    <n v="1556.21"/>
    <n v="8"/>
    <x v="3"/>
    <n v="349.54"/>
    <n v="0.22460978916727178"/>
  </r>
  <r>
    <n v="6402"/>
    <x v="6401"/>
    <d v="2021-09-08T00:00:00"/>
    <x v="2"/>
    <x v="8"/>
    <x v="38"/>
    <d v="2021-09-16T00:00:00"/>
    <n v="8"/>
    <s v="Standard Class"/>
    <s v="CU-00750"/>
    <x v="34"/>
    <s v="Home Office"/>
    <s v="United States"/>
    <s v="Washington DC"/>
    <s v="District of Columbia"/>
    <s v="64877"/>
    <x v="2"/>
    <s v="FUR-BOO-64163"/>
    <x v="2"/>
    <x v="7"/>
    <s v="O'Sullivan 2-Shelf Bookcase"/>
    <n v="341.89"/>
    <n v="2"/>
    <x v="5"/>
    <n v="77.62"/>
    <n v="0.22703208634356081"/>
  </r>
  <r>
    <n v="6403"/>
    <x v="6402"/>
    <d v="2022-12-28T00:00:00"/>
    <x v="1"/>
    <x v="5"/>
    <x v="5"/>
    <d v="2022-12-28T00:00:00"/>
    <n v="0"/>
    <s v="Same Day"/>
    <s v="CU-00141"/>
    <x v="108"/>
    <s v="Corporate"/>
    <s v="United States"/>
    <s v="Chicago"/>
    <s v="Illinois"/>
    <s v="64400"/>
    <x v="0"/>
    <s v="FUR-TAB-33500"/>
    <x v="2"/>
    <x v="14"/>
    <s v="Bretford CR4500 Series Slim Rectangular Table"/>
    <n v="5995.28"/>
    <n v="3"/>
    <x v="3"/>
    <n v="-551.11"/>
    <n v="-9.1923980197755578E-2"/>
  </r>
  <r>
    <n v="6404"/>
    <x v="6403"/>
    <d v="2022-07-05T00:00:00"/>
    <x v="1"/>
    <x v="7"/>
    <x v="31"/>
    <d v="2022-07-11T00:00:00"/>
    <n v="6"/>
    <s v="Second Class"/>
    <s v="CU-00680"/>
    <x v="83"/>
    <s v="Home Office"/>
    <s v="United States"/>
    <s v="San Francisco"/>
    <s v="California"/>
    <s v="18902"/>
    <x v="1"/>
    <s v="TEC-MAC-71130"/>
    <x v="0"/>
    <x v="12"/>
    <s v="Epson Stylus Photo R280"/>
    <n v="141.63999999999999"/>
    <n v="6"/>
    <x v="1"/>
    <n v="34.79"/>
    <n v="0.24562270545043774"/>
  </r>
  <r>
    <n v="6405"/>
    <x v="6404"/>
    <d v="2021-09-23T00:00:00"/>
    <x v="2"/>
    <x v="8"/>
    <x v="38"/>
    <d v="2021-09-26T00:00:00"/>
    <n v="3"/>
    <s v="First Class"/>
    <s v="CU-00240"/>
    <x v="177"/>
    <s v="Home Office"/>
    <s v="United States"/>
    <s v="Washington DC"/>
    <s v="District of Columbia"/>
    <s v="39770"/>
    <x v="2"/>
    <s v="FUR-BOO-36379"/>
    <x v="2"/>
    <x v="7"/>
    <s v="O'Sullivan 2-Shelf Bookcase"/>
    <n v="19468"/>
    <n v="14"/>
    <x v="2"/>
    <n v="1754.11"/>
    <n v="9.0102219026094096E-2"/>
  </r>
  <r>
    <n v="6406"/>
    <x v="6405"/>
    <d v="2023-05-09T00:00:00"/>
    <x v="3"/>
    <x v="11"/>
    <x v="42"/>
    <d v="2023-05-16T00:00:00"/>
    <n v="7"/>
    <s v="Standard Class"/>
    <s v="CU-00550"/>
    <x v="57"/>
    <s v="Consumer"/>
    <s v="United States"/>
    <s v="Portland"/>
    <s v="Oregon"/>
    <s v="57678"/>
    <x v="1"/>
    <s v="OFF-BIN-30317"/>
    <x v="1"/>
    <x v="3"/>
    <s v="Cardinal Easy Open Angle-D Binders"/>
    <n v="3129.77"/>
    <n v="12"/>
    <x v="3"/>
    <n v="1269.48"/>
    <n v="0.40561447007288076"/>
  </r>
  <r>
    <n v="6407"/>
    <x v="6406"/>
    <d v="2021-11-11T00:00:00"/>
    <x v="2"/>
    <x v="4"/>
    <x v="8"/>
    <d v="2021-11-14T00:00:00"/>
    <n v="3"/>
    <s v="First Class"/>
    <s v="CU-00316"/>
    <x v="308"/>
    <s v="Consumer"/>
    <s v="United States"/>
    <s v="Denver"/>
    <s v="Colorado"/>
    <s v="59987"/>
    <x v="0"/>
    <s v="OFF-PAP-37148"/>
    <x v="1"/>
    <x v="4"/>
    <s v="Southworth 25% Cotton Business Paper"/>
    <n v="665.8"/>
    <n v="3"/>
    <x v="3"/>
    <n v="176.36"/>
    <n v="0.26488434965455093"/>
  </r>
  <r>
    <n v="6408"/>
    <x v="6407"/>
    <d v="2021-09-06T00:00:00"/>
    <x v="2"/>
    <x v="8"/>
    <x v="38"/>
    <d v="2021-09-06T00:00:00"/>
    <n v="0"/>
    <s v="Same Day"/>
    <s v="CU-00587"/>
    <x v="210"/>
    <s v="Corporate"/>
    <s v="United States"/>
    <s v="Philadelphia"/>
    <s v="Pennsylvania"/>
    <s v="40699"/>
    <x v="2"/>
    <s v="FUR-TAB-22344"/>
    <x v="2"/>
    <x v="14"/>
    <s v="Bevis Round Conference Table"/>
    <n v="197.33"/>
    <n v="4"/>
    <x v="2"/>
    <n v="-19.12"/>
    <n v="-9.6893528606902146E-2"/>
  </r>
  <r>
    <n v="6409"/>
    <x v="6408"/>
    <d v="2021-09-30T00:00:00"/>
    <x v="2"/>
    <x v="8"/>
    <x v="38"/>
    <d v="2021-10-02T00:00:00"/>
    <n v="2"/>
    <s v="First Class"/>
    <s v="CU-00593"/>
    <x v="190"/>
    <s v="Home Office"/>
    <s v="United States"/>
    <s v="Portland"/>
    <s v="Oregon"/>
    <s v="69841"/>
    <x v="1"/>
    <s v="OFF-SUP-46761"/>
    <x v="1"/>
    <x v="5"/>
    <s v="Fiskars 8&quot; Scissors"/>
    <n v="1157.74"/>
    <n v="4"/>
    <x v="3"/>
    <n v="-17.84"/>
    <n v="-1.5409331974363847E-2"/>
  </r>
  <r>
    <n v="6410"/>
    <x v="6409"/>
    <d v="2024-11-07T00:00:00"/>
    <x v="0"/>
    <x v="4"/>
    <x v="4"/>
    <d v="2024-11-07T00:00:00"/>
    <n v="0"/>
    <s v="Same Day"/>
    <s v="CU-00545"/>
    <x v="56"/>
    <s v="Home Office"/>
    <s v="United States"/>
    <s v="Las Vegas"/>
    <s v="Nevada"/>
    <s v="39908"/>
    <x v="1"/>
    <s v="OFF-ART-20768"/>
    <x v="1"/>
    <x v="16"/>
    <s v="Avery 47"/>
    <n v="1885.32"/>
    <n v="12"/>
    <x v="3"/>
    <n v="96.26"/>
    <n v="5.1057645386459599E-2"/>
  </r>
  <r>
    <n v="6411"/>
    <x v="6410"/>
    <d v="2022-09-25T00:00:00"/>
    <x v="1"/>
    <x v="8"/>
    <x v="36"/>
    <d v="2022-09-29T00:00:00"/>
    <n v="4"/>
    <s v="Second Class"/>
    <s v="CU-00733"/>
    <x v="53"/>
    <s v="Corporate"/>
    <s v="United States"/>
    <s v="Dallas"/>
    <s v="Texas"/>
    <s v="46739"/>
    <x v="0"/>
    <s v="TEC-ACC-60052"/>
    <x v="0"/>
    <x v="0"/>
    <s v="Logitech MK550 Wireless Wave Keyboard and Mouse"/>
    <n v="1579.54"/>
    <n v="4"/>
    <x v="1"/>
    <n v="495.54"/>
    <n v="0.31372424883193845"/>
  </r>
  <r>
    <n v="6412"/>
    <x v="6411"/>
    <d v="2021-06-08T00:00:00"/>
    <x v="2"/>
    <x v="2"/>
    <x v="18"/>
    <d v="2021-06-08T00:00:00"/>
    <n v="0"/>
    <s v="Same Day"/>
    <s v="CU-00417"/>
    <x v="234"/>
    <s v="Corporate"/>
    <s v="United States"/>
    <s v="Dallas"/>
    <s v="Texas"/>
    <s v="95225"/>
    <x v="0"/>
    <s v="FUR-BOO-74446"/>
    <x v="2"/>
    <x v="7"/>
    <s v="Bush Somerset Collection Bookcase"/>
    <n v="13893.39"/>
    <n v="14"/>
    <x v="4"/>
    <n v="-475.75"/>
    <n v="-3.4242902560138309E-2"/>
  </r>
  <r>
    <n v="6413"/>
    <x v="6412"/>
    <d v="2023-08-14T00:00:00"/>
    <x v="3"/>
    <x v="6"/>
    <x v="26"/>
    <d v="2023-08-20T00:00:00"/>
    <n v="6"/>
    <s v="Standard Class"/>
    <s v="CU-00568"/>
    <x v="4"/>
    <s v="Corporate"/>
    <s v="United States"/>
    <s v="Portland"/>
    <s v="Oregon"/>
    <s v="92808"/>
    <x v="1"/>
    <s v="TEC-PHO-60135"/>
    <x v="0"/>
    <x v="2"/>
    <s v="Apple iPhone SE"/>
    <n v="1806.47"/>
    <n v="3"/>
    <x v="4"/>
    <n v="-54.25"/>
    <n v="-3.0030944327888092E-2"/>
  </r>
  <r>
    <n v="6414"/>
    <x v="6413"/>
    <d v="2024-01-23T00:00:00"/>
    <x v="0"/>
    <x v="1"/>
    <x v="33"/>
    <d v="2024-01-29T00:00:00"/>
    <n v="6"/>
    <s v="Standard Class"/>
    <s v="CU-00464"/>
    <x v="279"/>
    <s v="Consumer"/>
    <s v="United States"/>
    <s v="Baltimore"/>
    <s v="Maryland"/>
    <s v="67112"/>
    <x v="2"/>
    <s v="FUR-TAB-47121"/>
    <x v="2"/>
    <x v="14"/>
    <s v="Bretford CR4500 Series Slim Rectangular Table"/>
    <n v="1135.58"/>
    <n v="5"/>
    <x v="5"/>
    <n v="390.77"/>
    <n v="0.34411490163616831"/>
  </r>
  <r>
    <n v="6415"/>
    <x v="6414"/>
    <d v="2021-06-08T00:00:00"/>
    <x v="2"/>
    <x v="2"/>
    <x v="18"/>
    <d v="2021-06-14T00:00:00"/>
    <n v="6"/>
    <s v="Standard Class"/>
    <s v="CU-00748"/>
    <x v="84"/>
    <s v="Home Office"/>
    <s v="United States"/>
    <s v="Philadelphia"/>
    <s v="Pennsylvania"/>
    <s v="96611"/>
    <x v="2"/>
    <s v="OFF-APP-21895"/>
    <x v="1"/>
    <x v="6"/>
    <s v="Belkin 7 Outlet Berlinger"/>
    <n v="299.07"/>
    <n v="11"/>
    <x v="2"/>
    <n v="70.930000000000007"/>
    <n v="0.23716855585648847"/>
  </r>
  <r>
    <n v="6416"/>
    <x v="6415"/>
    <d v="2023-07-25T00:00:00"/>
    <x v="3"/>
    <x v="7"/>
    <x v="41"/>
    <d v="2023-07-25T00:00:00"/>
    <n v="0"/>
    <s v="Same Day"/>
    <s v="CU-00054"/>
    <x v="26"/>
    <s v="Home Office"/>
    <s v="United States"/>
    <s v="Denver"/>
    <s v="Colorado"/>
    <s v="32895"/>
    <x v="0"/>
    <s v="OFF-STO-80251"/>
    <x v="1"/>
    <x v="8"/>
    <s v="Steelmaster by MMF Industries Locking Cash Box"/>
    <n v="1421.24"/>
    <n v="5"/>
    <x v="3"/>
    <n v="282.25"/>
    <n v="0.19859418535926374"/>
  </r>
  <r>
    <n v="6417"/>
    <x v="6416"/>
    <d v="2021-10-16T00:00:00"/>
    <x v="2"/>
    <x v="3"/>
    <x v="10"/>
    <d v="2021-10-22T00:00:00"/>
    <n v="6"/>
    <s v="Second Class"/>
    <s v="CU-00658"/>
    <x v="138"/>
    <s v="Home Office"/>
    <s v="United States"/>
    <s v="Chicago"/>
    <s v="Illinois"/>
    <s v="77094"/>
    <x v="0"/>
    <s v="OFF-ENV-36939"/>
    <x v="1"/>
    <x v="1"/>
    <s v="Poly String &amp; Button Envelopes"/>
    <n v="115.32"/>
    <n v="4"/>
    <x v="4"/>
    <n v="50.41"/>
    <n v="0.43713146028442595"/>
  </r>
  <r>
    <n v="6418"/>
    <x v="6417"/>
    <d v="2021-06-26T00:00:00"/>
    <x v="2"/>
    <x v="2"/>
    <x v="18"/>
    <d v="2021-06-28T00:00:00"/>
    <n v="2"/>
    <s v="First Class"/>
    <s v="CU-00786"/>
    <x v="71"/>
    <s v="Consumer"/>
    <s v="United States"/>
    <s v="Charlotte"/>
    <s v="North Carolina"/>
    <s v="32675"/>
    <x v="3"/>
    <s v="FUR-CHA-76494"/>
    <x v="2"/>
    <x v="13"/>
    <s v="Hon Deluxe Fabric Upholstered Stacking Chairs"/>
    <n v="8498.3799999999992"/>
    <n v="10"/>
    <x v="2"/>
    <n v="607.54999999999995"/>
    <n v="7.1490095759427094E-2"/>
  </r>
  <r>
    <n v="6419"/>
    <x v="6418"/>
    <d v="2021-01-29T00:00:00"/>
    <x v="2"/>
    <x v="1"/>
    <x v="25"/>
    <d v="2021-01-29T00:00:00"/>
    <n v="0"/>
    <s v="Same Day"/>
    <s v="CU-00356"/>
    <x v="87"/>
    <s v="Home Office"/>
    <s v="United States"/>
    <s v="Chicago"/>
    <s v="Illinois"/>
    <s v="10158"/>
    <x v="0"/>
    <s v="FUR-FUR-98446"/>
    <x v="2"/>
    <x v="10"/>
    <s v="Acme Flexible Frame Partition"/>
    <n v="19390.419999999998"/>
    <n v="14"/>
    <x v="3"/>
    <n v="554.03"/>
    <n v="2.8572356864884827E-2"/>
  </r>
  <r>
    <n v="6420"/>
    <x v="6419"/>
    <d v="2024-08-18T00:00:00"/>
    <x v="0"/>
    <x v="6"/>
    <x v="6"/>
    <d v="2024-08-21T00:00:00"/>
    <n v="3"/>
    <s v="First Class"/>
    <s v="CU-00385"/>
    <x v="249"/>
    <s v="Home Office"/>
    <s v="United States"/>
    <s v="Portland"/>
    <s v="Oregon"/>
    <s v="74190"/>
    <x v="1"/>
    <s v="FUR-TAB-20830"/>
    <x v="2"/>
    <x v="14"/>
    <s v="Bretford CR4500 Series Slim Rectangular Table"/>
    <n v="9920.94"/>
    <n v="10"/>
    <x v="2"/>
    <n v="1308.9000000000001"/>
    <n v="0.13193306279445294"/>
  </r>
  <r>
    <n v="6421"/>
    <x v="6420"/>
    <d v="2023-11-08T00:00:00"/>
    <x v="3"/>
    <x v="4"/>
    <x v="22"/>
    <d v="2023-11-15T00:00:00"/>
    <n v="7"/>
    <s v="Standard Class"/>
    <s v="CU-00226"/>
    <x v="98"/>
    <s v="Consumer"/>
    <s v="United States"/>
    <s v="Dallas"/>
    <s v="Texas"/>
    <s v="62797"/>
    <x v="0"/>
    <s v="OFF-ENV-79599"/>
    <x v="1"/>
    <x v="1"/>
    <s v="Poly String &amp; Button Envelopes"/>
    <n v="328"/>
    <n v="14"/>
    <x v="4"/>
    <n v="86.15"/>
    <n v="0.26265243902439028"/>
  </r>
  <r>
    <n v="6422"/>
    <x v="6421"/>
    <d v="2024-08-01T00:00:00"/>
    <x v="0"/>
    <x v="6"/>
    <x v="6"/>
    <d v="2024-08-01T00:00:00"/>
    <n v="0"/>
    <s v="Same Day"/>
    <s v="CU-00442"/>
    <x v="156"/>
    <s v="Home Office"/>
    <s v="United States"/>
    <s v="Portland"/>
    <s v="Oregon"/>
    <s v="67212"/>
    <x v="1"/>
    <s v="TEC-MAC-41514"/>
    <x v="0"/>
    <x v="12"/>
    <s v="Epson Stylus Photo R280"/>
    <n v="1105.3900000000001"/>
    <n v="14"/>
    <x v="4"/>
    <n v="346.47"/>
    <n v="0.31343688652873647"/>
  </r>
  <r>
    <n v="6423"/>
    <x v="6422"/>
    <d v="2023-01-13T00:00:00"/>
    <x v="3"/>
    <x v="1"/>
    <x v="35"/>
    <d v="2023-01-13T00:00:00"/>
    <n v="0"/>
    <s v="Same Day"/>
    <s v="CU-00238"/>
    <x v="194"/>
    <s v="Corporate"/>
    <s v="United States"/>
    <s v="Portland"/>
    <s v="Oregon"/>
    <s v="83997"/>
    <x v="1"/>
    <s v="FUR-TAB-35482"/>
    <x v="2"/>
    <x v="14"/>
    <s v="Bevis Round Conference Table"/>
    <n v="275.39"/>
    <n v="1"/>
    <x v="1"/>
    <n v="27.01"/>
    <n v="9.8079087839064605E-2"/>
  </r>
  <r>
    <n v="6424"/>
    <x v="6423"/>
    <d v="2022-03-27T00:00:00"/>
    <x v="1"/>
    <x v="10"/>
    <x v="47"/>
    <d v="2022-04-04T00:00:00"/>
    <n v="8"/>
    <s v="Standard Class"/>
    <s v="CU-00365"/>
    <x v="126"/>
    <s v="Corporate"/>
    <s v="United States"/>
    <s v="Washington DC"/>
    <s v="District of Columbia"/>
    <s v="35284"/>
    <x v="2"/>
    <s v="FUR-TAB-79917"/>
    <x v="2"/>
    <x v="14"/>
    <s v="Bretford CR4500 Series Slim Rectangular Table"/>
    <n v="17270.560000000001"/>
    <n v="10"/>
    <x v="3"/>
    <n v="5582.37"/>
    <n v="0.3232303990142763"/>
  </r>
  <r>
    <n v="6425"/>
    <x v="6424"/>
    <d v="2023-04-08T00:00:00"/>
    <x v="3"/>
    <x v="0"/>
    <x v="32"/>
    <d v="2023-04-09T00:00:00"/>
    <n v="1"/>
    <s v="First Class"/>
    <s v="CU-00126"/>
    <x v="136"/>
    <s v="Consumer"/>
    <s v="United States"/>
    <s v="Philadelphia"/>
    <s v="Pennsylvania"/>
    <s v="22933"/>
    <x v="2"/>
    <s v="FUR-BOO-86019"/>
    <x v="2"/>
    <x v="7"/>
    <s v="O'Sullivan 2-Shelf Bookcase"/>
    <n v="5329.12"/>
    <n v="8"/>
    <x v="2"/>
    <n v="-381.32"/>
    <n v="-7.1554027681868679E-2"/>
  </r>
  <r>
    <n v="6426"/>
    <x v="6425"/>
    <d v="2023-02-23T00:00:00"/>
    <x v="3"/>
    <x v="9"/>
    <x v="23"/>
    <d v="2023-02-28T00:00:00"/>
    <n v="5"/>
    <s v="Second Class"/>
    <s v="CU-00508"/>
    <x v="32"/>
    <s v="Corporate"/>
    <s v="United States"/>
    <s v="Houston"/>
    <s v="Texas"/>
    <s v="74631"/>
    <x v="0"/>
    <s v="TEC-ACC-36475"/>
    <x v="0"/>
    <x v="0"/>
    <s v="Memorex Mini Travel Drive 64 GB"/>
    <n v="561.74"/>
    <n v="1"/>
    <x v="1"/>
    <n v="112.68"/>
    <n v="0.20059102075693383"/>
  </r>
  <r>
    <n v="6427"/>
    <x v="6426"/>
    <d v="2023-02-26T00:00:00"/>
    <x v="3"/>
    <x v="9"/>
    <x v="23"/>
    <d v="2023-02-26T00:00:00"/>
    <n v="0"/>
    <s v="Same Day"/>
    <s v="CU-00234"/>
    <x v="32"/>
    <s v="Home Office"/>
    <s v="United States"/>
    <s v="Baltimore"/>
    <s v="Maryland"/>
    <s v="65661"/>
    <x v="2"/>
    <s v="OFF-SUP-16047"/>
    <x v="1"/>
    <x v="5"/>
    <s v="Fiskars 8&quot; Scissors"/>
    <n v="889.66"/>
    <n v="7"/>
    <x v="3"/>
    <n v="-51.51"/>
    <n v="-5.7898523031270376E-2"/>
  </r>
  <r>
    <n v="6428"/>
    <x v="6427"/>
    <d v="2022-06-22T00:00:00"/>
    <x v="1"/>
    <x v="2"/>
    <x v="9"/>
    <d v="2022-06-27T00:00:00"/>
    <n v="5"/>
    <s v="Second Class"/>
    <s v="CU-00526"/>
    <x v="217"/>
    <s v="Consumer"/>
    <s v="United States"/>
    <s v="Nashville"/>
    <s v="Tennessee"/>
    <s v="84802"/>
    <x v="3"/>
    <s v="OFF-ENV-68103"/>
    <x v="1"/>
    <x v="1"/>
    <s v="Business Envelopes with Contemporary Seal"/>
    <n v="288.75"/>
    <n v="8"/>
    <x v="2"/>
    <n v="73.900000000000006"/>
    <n v="0.25593073593073595"/>
  </r>
  <r>
    <n v="6429"/>
    <x v="6428"/>
    <d v="2022-02-13T00:00:00"/>
    <x v="1"/>
    <x v="9"/>
    <x v="17"/>
    <d v="2022-02-13T00:00:00"/>
    <n v="0"/>
    <s v="Same Day"/>
    <s v="CU-00537"/>
    <x v="83"/>
    <s v="Consumer"/>
    <s v="United States"/>
    <s v="Boston"/>
    <s v="Massachusetts"/>
    <s v="65005"/>
    <x v="2"/>
    <s v="FUR-TAB-34832"/>
    <x v="2"/>
    <x v="14"/>
    <s v="Bretford CR4500 Series Slim Rectangular Table"/>
    <n v="11568.56"/>
    <n v="11"/>
    <x v="2"/>
    <n v="-1035.32"/>
    <n v="-8.9494284509048658E-2"/>
  </r>
  <r>
    <n v="6430"/>
    <x v="6429"/>
    <d v="2022-10-18T00:00:00"/>
    <x v="1"/>
    <x v="3"/>
    <x v="3"/>
    <d v="2022-10-24T00:00:00"/>
    <n v="6"/>
    <s v="Standard Class"/>
    <s v="CU-00483"/>
    <x v="41"/>
    <s v="Home Office"/>
    <s v="United States"/>
    <s v="Miami"/>
    <s v="Florida"/>
    <s v="53154"/>
    <x v="3"/>
    <s v="FUR-FUR-95022"/>
    <x v="2"/>
    <x v="10"/>
    <s v="Acme Flexible Frame Partition"/>
    <n v="2457.8000000000002"/>
    <n v="8"/>
    <x v="2"/>
    <n v="218.45"/>
    <n v="8.888029945479696E-2"/>
  </r>
  <r>
    <n v="6431"/>
    <x v="6430"/>
    <d v="2021-05-30T00:00:00"/>
    <x v="2"/>
    <x v="11"/>
    <x v="39"/>
    <d v="2021-06-03T00:00:00"/>
    <n v="4"/>
    <s v="Second Class"/>
    <s v="CU-00319"/>
    <x v="273"/>
    <s v="Consumer"/>
    <s v="United States"/>
    <s v="Houston"/>
    <s v="Texas"/>
    <s v="89077"/>
    <x v="0"/>
    <s v="TEC-COP-74079"/>
    <x v="0"/>
    <x v="11"/>
    <s v="HP Designjet T520 Inkjet Large Format Printer"/>
    <n v="6773.21"/>
    <n v="14"/>
    <x v="0"/>
    <n v="689.16"/>
    <n v="0.10174791568547262"/>
  </r>
  <r>
    <n v="6432"/>
    <x v="6431"/>
    <d v="2023-07-04T00:00:00"/>
    <x v="3"/>
    <x v="7"/>
    <x v="41"/>
    <d v="2023-07-07T00:00:00"/>
    <n v="3"/>
    <s v="Second Class"/>
    <s v="CU-00014"/>
    <x v="149"/>
    <s v="Home Office"/>
    <s v="United States"/>
    <s v="Seattle"/>
    <s v="Washington"/>
    <s v="24918"/>
    <x v="1"/>
    <s v="TEC-ACC-90543"/>
    <x v="0"/>
    <x v="0"/>
    <s v="Plantronics CS540 Wireless Headset System"/>
    <n v="7978.65"/>
    <n v="7"/>
    <x v="2"/>
    <n v="625.21"/>
    <n v="7.8360374248776427E-2"/>
  </r>
  <r>
    <n v="6433"/>
    <x v="6432"/>
    <d v="2024-06-26T00:00:00"/>
    <x v="0"/>
    <x v="2"/>
    <x v="2"/>
    <d v="2024-06-26T00:00:00"/>
    <n v="0"/>
    <s v="Same Day"/>
    <s v="CU-00739"/>
    <x v="116"/>
    <s v="Home Office"/>
    <s v="United States"/>
    <s v="Washington DC"/>
    <s v="District of Columbia"/>
    <s v="77647"/>
    <x v="2"/>
    <s v="OFF-STO-61838"/>
    <x v="1"/>
    <x v="8"/>
    <s v="Stur-D-Store Shelving Unit"/>
    <n v="74.05"/>
    <n v="2"/>
    <x v="3"/>
    <n v="17.690000000000001"/>
    <n v="0.23889264010803513"/>
  </r>
  <r>
    <n v="6434"/>
    <x v="6433"/>
    <d v="2022-10-09T00:00:00"/>
    <x v="1"/>
    <x v="3"/>
    <x v="3"/>
    <d v="2022-10-10T00:00:00"/>
    <n v="1"/>
    <s v="First Class"/>
    <s v="CU-00520"/>
    <x v="1"/>
    <s v="Consumer"/>
    <s v="United States"/>
    <s v="Denver"/>
    <s v="Colorado"/>
    <s v="18986"/>
    <x v="0"/>
    <s v="FUR-TAB-20581"/>
    <x v="2"/>
    <x v="14"/>
    <s v="Chromcraft Training Table"/>
    <n v="6166.8"/>
    <n v="6"/>
    <x v="2"/>
    <n v="1523.26"/>
    <n v="0.24700979438282414"/>
  </r>
  <r>
    <n v="6435"/>
    <x v="6434"/>
    <d v="2022-12-31T00:00:00"/>
    <x v="1"/>
    <x v="5"/>
    <x v="5"/>
    <d v="2023-01-02T00:00:00"/>
    <n v="2"/>
    <s v="First Class"/>
    <s v="CU-00018"/>
    <x v="164"/>
    <s v="Consumer"/>
    <s v="United States"/>
    <s v="Nashville"/>
    <s v="Tennessee"/>
    <s v="50179"/>
    <x v="3"/>
    <s v="TEC-ACC-60604"/>
    <x v="0"/>
    <x v="0"/>
    <s v="Plantronics CS540 Wireless Headset System"/>
    <n v="4673.1099999999997"/>
    <n v="10"/>
    <x v="5"/>
    <n v="1441.3"/>
    <n v="0.30842415436401027"/>
  </r>
  <r>
    <n v="6436"/>
    <x v="6435"/>
    <d v="2024-07-12T00:00:00"/>
    <x v="0"/>
    <x v="7"/>
    <x v="28"/>
    <d v="2024-07-14T00:00:00"/>
    <n v="2"/>
    <s v="First Class"/>
    <s v="CU-00264"/>
    <x v="154"/>
    <s v="Home Office"/>
    <s v="United States"/>
    <s v="Nashville"/>
    <s v="Tennessee"/>
    <s v="55885"/>
    <x v="3"/>
    <s v="OFF-STO-28054"/>
    <x v="1"/>
    <x v="8"/>
    <s v="Fellowes Stor/File Storage Boxes"/>
    <n v="468.38"/>
    <n v="9"/>
    <x v="2"/>
    <n v="146.94999999999999"/>
    <n v="0.31374097954652203"/>
  </r>
  <r>
    <n v="6437"/>
    <x v="6436"/>
    <d v="2024-11-10T00:00:00"/>
    <x v="0"/>
    <x v="4"/>
    <x v="4"/>
    <d v="2024-11-17T00:00:00"/>
    <n v="7"/>
    <s v="Standard Class"/>
    <s v="CU-00599"/>
    <x v="8"/>
    <s v="Consumer"/>
    <s v="United States"/>
    <s v="Minneapolis"/>
    <s v="Minnesota"/>
    <s v="13301"/>
    <x v="0"/>
    <s v="OFF-STO-66765"/>
    <x v="1"/>
    <x v="8"/>
    <s v="Steelmaster by MMF Industries Locking Cash Box"/>
    <n v="249.81"/>
    <n v="3"/>
    <x v="0"/>
    <n v="94.35"/>
    <n v="0.37768704215203552"/>
  </r>
  <r>
    <n v="6438"/>
    <x v="6437"/>
    <d v="2022-03-26T00:00:00"/>
    <x v="1"/>
    <x v="10"/>
    <x v="47"/>
    <d v="2022-04-03T00:00:00"/>
    <n v="8"/>
    <s v="Standard Class"/>
    <s v="CU-00302"/>
    <x v="209"/>
    <s v="Corporate"/>
    <s v="United States"/>
    <s v="Nashville"/>
    <s v="Tennessee"/>
    <s v="14253"/>
    <x v="3"/>
    <s v="TEC-ACC-33766"/>
    <x v="0"/>
    <x v="0"/>
    <s v="Logitech MK550 Wireless Wave Keyboard and Mouse"/>
    <n v="632.02"/>
    <n v="5"/>
    <x v="5"/>
    <n v="-39.479999999999997"/>
    <n v="-6.2466377646277015E-2"/>
  </r>
  <r>
    <n v="6439"/>
    <x v="6438"/>
    <d v="2021-10-25T00:00:00"/>
    <x v="2"/>
    <x v="3"/>
    <x v="10"/>
    <d v="2021-10-25T00:00:00"/>
    <n v="0"/>
    <s v="Same Day"/>
    <s v="CU-00621"/>
    <x v="233"/>
    <s v="Consumer"/>
    <s v="United States"/>
    <s v="Seattle"/>
    <s v="Washington"/>
    <s v="89375"/>
    <x v="1"/>
    <s v="TEC-PHO-83475"/>
    <x v="0"/>
    <x v="2"/>
    <s v="Samsung Galaxy A52"/>
    <n v="6172.71"/>
    <n v="12"/>
    <x v="4"/>
    <n v="1222"/>
    <n v="0.19796815337185775"/>
  </r>
  <r>
    <n v="6440"/>
    <x v="6439"/>
    <d v="2023-08-02T00:00:00"/>
    <x v="3"/>
    <x v="6"/>
    <x v="26"/>
    <d v="2023-08-06T00:00:00"/>
    <n v="4"/>
    <s v="Second Class"/>
    <s v="CU-00677"/>
    <x v="132"/>
    <s v="Home Office"/>
    <s v="United States"/>
    <s v="Washington DC"/>
    <s v="District of Columbia"/>
    <s v="34368"/>
    <x v="2"/>
    <s v="FUR-FUR-34622"/>
    <x v="2"/>
    <x v="10"/>
    <s v="Acme Flexible Frame Partition"/>
    <n v="720.52"/>
    <n v="10"/>
    <x v="0"/>
    <n v="95.59"/>
    <n v="0.13266807305834677"/>
  </r>
  <r>
    <n v="6441"/>
    <x v="6440"/>
    <d v="2022-12-31T00:00:00"/>
    <x v="1"/>
    <x v="5"/>
    <x v="5"/>
    <d v="2023-01-05T00:00:00"/>
    <n v="5"/>
    <s v="Standard Class"/>
    <s v="CU-00694"/>
    <x v="79"/>
    <s v="Consumer"/>
    <s v="United States"/>
    <s v="Washington DC"/>
    <s v="District of Columbia"/>
    <s v="16506"/>
    <x v="2"/>
    <s v="FUR-FUR-86414"/>
    <x v="2"/>
    <x v="10"/>
    <s v="Howard Miller 11.75 Diameter"/>
    <n v="1587.64"/>
    <n v="1"/>
    <x v="2"/>
    <n v="-122.64"/>
    <n v="-7.7246730996951452E-2"/>
  </r>
  <r>
    <n v="6442"/>
    <x v="6441"/>
    <d v="2021-10-22T00:00:00"/>
    <x v="2"/>
    <x v="3"/>
    <x v="10"/>
    <d v="2021-10-27T00:00:00"/>
    <n v="5"/>
    <s v="Standard Class"/>
    <s v="CU-00623"/>
    <x v="261"/>
    <s v="Home Office"/>
    <s v="United States"/>
    <s v="Nashville"/>
    <s v="Tennessee"/>
    <s v="18199"/>
    <x v="3"/>
    <s v="OFF-LAB-70495"/>
    <x v="1"/>
    <x v="15"/>
    <s v="Xerox 1967"/>
    <n v="2181.7199999999998"/>
    <n v="11"/>
    <x v="4"/>
    <n v="687.85"/>
    <n v="0.31527877087802286"/>
  </r>
  <r>
    <n v="6443"/>
    <x v="6442"/>
    <d v="2021-07-29T00:00:00"/>
    <x v="2"/>
    <x v="7"/>
    <x v="7"/>
    <d v="2021-07-29T00:00:00"/>
    <n v="0"/>
    <s v="Same Day"/>
    <s v="CU-00321"/>
    <x v="29"/>
    <s v="Consumer"/>
    <s v="United States"/>
    <s v="Boston"/>
    <s v="Massachusetts"/>
    <s v="16673"/>
    <x v="2"/>
    <s v="TEC-PHO-44919"/>
    <x v="0"/>
    <x v="2"/>
    <s v="Apple iPhone SE"/>
    <n v="655.29999999999995"/>
    <n v="8"/>
    <x v="4"/>
    <n v="129.85"/>
    <n v="0.19815351747291318"/>
  </r>
  <r>
    <n v="6444"/>
    <x v="6443"/>
    <d v="2023-07-30T00:00:00"/>
    <x v="3"/>
    <x v="7"/>
    <x v="41"/>
    <d v="2023-07-31T00:00:00"/>
    <n v="1"/>
    <s v="First Class"/>
    <s v="CU-00262"/>
    <x v="153"/>
    <s v="Corporate"/>
    <s v="United States"/>
    <s v="Miami"/>
    <s v="Florida"/>
    <s v="10178"/>
    <x v="3"/>
    <s v="TEC-ACC-79650"/>
    <x v="0"/>
    <x v="0"/>
    <s v="SanDisk Ultra 64GB"/>
    <n v="1216.97"/>
    <n v="10"/>
    <x v="2"/>
    <n v="48.47"/>
    <n v="3.9828426337543243E-2"/>
  </r>
  <r>
    <n v="6445"/>
    <x v="6444"/>
    <d v="2022-09-30T00:00:00"/>
    <x v="1"/>
    <x v="8"/>
    <x v="36"/>
    <d v="2022-10-06T00:00:00"/>
    <n v="6"/>
    <s v="Second Class"/>
    <s v="CU-00228"/>
    <x v="16"/>
    <s v="Home Office"/>
    <s v="United States"/>
    <s v="Minneapolis"/>
    <s v="Minnesota"/>
    <s v="82703"/>
    <x v="0"/>
    <s v="FUR-TAB-72476"/>
    <x v="2"/>
    <x v="14"/>
    <s v="Bretford CR4500 Series Slim Rectangular Table"/>
    <n v="1318.11"/>
    <n v="2"/>
    <x v="0"/>
    <n v="384.26"/>
    <n v="0.29152346920970179"/>
  </r>
  <r>
    <n v="6446"/>
    <x v="6445"/>
    <d v="2022-05-12T00:00:00"/>
    <x v="1"/>
    <x v="11"/>
    <x v="46"/>
    <d v="2022-05-12T00:00:00"/>
    <n v="0"/>
    <s v="Same Day"/>
    <s v="CU-00469"/>
    <x v="3"/>
    <s v="Corporate"/>
    <s v="United States"/>
    <s v="Baltimore"/>
    <s v="Maryland"/>
    <s v="71738"/>
    <x v="2"/>
    <s v="OFF-LAB-30957"/>
    <x v="1"/>
    <x v="15"/>
    <s v="Avery 503"/>
    <n v="1892.62"/>
    <n v="8"/>
    <x v="3"/>
    <n v="379.8"/>
    <n v="0.20067419767306699"/>
  </r>
  <r>
    <n v="6447"/>
    <x v="6446"/>
    <d v="2021-09-11T00:00:00"/>
    <x v="2"/>
    <x v="8"/>
    <x v="38"/>
    <d v="2021-09-11T00:00:00"/>
    <n v="0"/>
    <s v="Same Day"/>
    <s v="CU-00302"/>
    <x v="209"/>
    <s v="Corporate"/>
    <s v="United States"/>
    <s v="Nashville"/>
    <s v="Tennessee"/>
    <s v="72929"/>
    <x v="3"/>
    <s v="OFF-ENV-87799"/>
    <x v="1"/>
    <x v="1"/>
    <s v="Business Envelopes with Contemporary Seal"/>
    <n v="1446.24"/>
    <n v="7"/>
    <x v="3"/>
    <n v="397.22"/>
    <n v="0.27465704170815358"/>
  </r>
  <r>
    <n v="6448"/>
    <x v="6447"/>
    <d v="2023-01-14T00:00:00"/>
    <x v="3"/>
    <x v="1"/>
    <x v="35"/>
    <d v="2023-01-16T00:00:00"/>
    <n v="2"/>
    <s v="First Class"/>
    <s v="CU-00394"/>
    <x v="329"/>
    <s v="Corporate"/>
    <s v="United States"/>
    <s v="Houston"/>
    <s v="Texas"/>
    <s v="78768"/>
    <x v="0"/>
    <s v="OFF-FAS-57305"/>
    <x v="1"/>
    <x v="9"/>
    <s v="Staple remover"/>
    <n v="678.12"/>
    <n v="11"/>
    <x v="3"/>
    <n v="240.6"/>
    <n v="0.35480445938771898"/>
  </r>
  <r>
    <n v="6449"/>
    <x v="6448"/>
    <d v="2021-11-19T00:00:00"/>
    <x v="2"/>
    <x v="4"/>
    <x v="8"/>
    <d v="2021-11-22T00:00:00"/>
    <n v="3"/>
    <s v="First Class"/>
    <s v="CU-00266"/>
    <x v="54"/>
    <s v="Consumer"/>
    <s v="United States"/>
    <s v="Washington DC"/>
    <s v="District of Columbia"/>
    <s v="20506"/>
    <x v="2"/>
    <s v="TEC-COP-50924"/>
    <x v="0"/>
    <x v="11"/>
    <s v="Hewlett Packard 610 Multi-Function Printer"/>
    <n v="3813.26"/>
    <n v="8"/>
    <x v="3"/>
    <n v="-284.12"/>
    <n v="-7.4508425861336491E-2"/>
  </r>
  <r>
    <n v="6450"/>
    <x v="6449"/>
    <d v="2023-10-02T00:00:00"/>
    <x v="3"/>
    <x v="3"/>
    <x v="29"/>
    <d v="2023-10-08T00:00:00"/>
    <n v="6"/>
    <s v="Standard Class"/>
    <s v="CU-00704"/>
    <x v="6"/>
    <s v="Corporate"/>
    <s v="United States"/>
    <s v="Los Angeles"/>
    <s v="California"/>
    <s v="95753"/>
    <x v="1"/>
    <s v="TEC-PHO-21554"/>
    <x v="0"/>
    <x v="2"/>
    <s v="Motorola Moto G Play"/>
    <n v="260.38"/>
    <n v="2"/>
    <x v="3"/>
    <n v="-35.630000000000003"/>
    <n v="-0.13683846685613335"/>
  </r>
  <r>
    <n v="6451"/>
    <x v="6450"/>
    <d v="2023-01-17T00:00:00"/>
    <x v="3"/>
    <x v="1"/>
    <x v="35"/>
    <d v="2023-01-17T00:00:00"/>
    <n v="0"/>
    <s v="Same Day"/>
    <s v="CU-00061"/>
    <x v="239"/>
    <s v="Consumer"/>
    <s v="United States"/>
    <s v="Houston"/>
    <s v="Texas"/>
    <s v="87011"/>
    <x v="0"/>
    <s v="FUR-BOO-97945"/>
    <x v="2"/>
    <x v="7"/>
    <s v="O'Sullivan 2-Shelf Bookcase"/>
    <n v="1062.8699999999999"/>
    <n v="8"/>
    <x v="5"/>
    <n v="292.42"/>
    <n v="0.27512301598502176"/>
  </r>
  <r>
    <n v="6452"/>
    <x v="6451"/>
    <d v="2024-01-03T00:00:00"/>
    <x v="0"/>
    <x v="1"/>
    <x v="33"/>
    <d v="2024-01-08T00:00:00"/>
    <n v="5"/>
    <s v="Second Class"/>
    <s v="CU-00134"/>
    <x v="75"/>
    <s v="Consumer"/>
    <s v="United States"/>
    <s v="Nashville"/>
    <s v="Tennessee"/>
    <s v="10581"/>
    <x v="3"/>
    <s v="FUR-CHA-63600"/>
    <x v="2"/>
    <x v="13"/>
    <s v="Harbour Creations 67200 Series"/>
    <n v="5738.49"/>
    <n v="6"/>
    <x v="5"/>
    <n v="1634.26"/>
    <n v="0.28478920412861225"/>
  </r>
  <r>
    <n v="6453"/>
    <x v="6452"/>
    <d v="2021-04-27T00:00:00"/>
    <x v="2"/>
    <x v="0"/>
    <x v="19"/>
    <d v="2021-04-29T00:00:00"/>
    <n v="2"/>
    <s v="First Class"/>
    <s v="CU-00523"/>
    <x v="229"/>
    <s v="Corporate"/>
    <s v="United States"/>
    <s v="Charlotte"/>
    <s v="North Carolina"/>
    <s v="73170"/>
    <x v="3"/>
    <s v="TEC-ACC-48918"/>
    <x v="0"/>
    <x v="0"/>
    <s v="Logitech MK550 Wireless Wave Keyboard and Mouse"/>
    <n v="1362.51"/>
    <n v="2"/>
    <x v="1"/>
    <n v="280.33999999999997"/>
    <n v="0.20575261832940675"/>
  </r>
  <r>
    <n v="6454"/>
    <x v="6453"/>
    <d v="2022-03-05T00:00:00"/>
    <x v="1"/>
    <x v="10"/>
    <x v="47"/>
    <d v="2022-03-13T00:00:00"/>
    <n v="8"/>
    <s v="Standard Class"/>
    <s v="CU-00337"/>
    <x v="154"/>
    <s v="Consumer"/>
    <s v="United States"/>
    <s v="San Francisco"/>
    <s v="California"/>
    <s v="85626"/>
    <x v="1"/>
    <s v="OFF-STO-57543"/>
    <x v="1"/>
    <x v="8"/>
    <s v="Fellowes Stor/File Storage Boxes"/>
    <n v="1923.05"/>
    <n v="13"/>
    <x v="0"/>
    <n v="760.84"/>
    <n v="0.39564233899274592"/>
  </r>
  <r>
    <n v="6455"/>
    <x v="6454"/>
    <d v="2022-12-18T00:00:00"/>
    <x v="1"/>
    <x v="5"/>
    <x v="5"/>
    <d v="2022-12-19T00:00:00"/>
    <n v="1"/>
    <s v="First Class"/>
    <s v="CU-00235"/>
    <x v="39"/>
    <s v="Home Office"/>
    <s v="United States"/>
    <s v="Los Angeles"/>
    <s v="California"/>
    <s v="59648"/>
    <x v="1"/>
    <s v="TEC-MAC-50033"/>
    <x v="0"/>
    <x v="12"/>
    <s v="Lexmark MX611dhe Monochrome Laser Printer"/>
    <n v="2094.69"/>
    <n v="11"/>
    <x v="2"/>
    <n v="445.74"/>
    <n v="0.212795210747175"/>
  </r>
  <r>
    <n v="6456"/>
    <x v="6455"/>
    <d v="2022-10-19T00:00:00"/>
    <x v="1"/>
    <x v="3"/>
    <x v="3"/>
    <d v="2022-10-26T00:00:00"/>
    <n v="7"/>
    <s v="Standard Class"/>
    <s v="CU-00354"/>
    <x v="103"/>
    <s v="Home Office"/>
    <s v="United States"/>
    <s v="Houston"/>
    <s v="Texas"/>
    <s v="66912"/>
    <x v="0"/>
    <s v="FUR-TAB-12004"/>
    <x v="2"/>
    <x v="14"/>
    <s v="Bretford CR4500 Series Slim Rectangular Table"/>
    <n v="6455.5"/>
    <n v="4"/>
    <x v="4"/>
    <n v="2235.0500000000002"/>
    <n v="0.34622414994965534"/>
  </r>
  <r>
    <n v="6457"/>
    <x v="6456"/>
    <d v="2023-03-01T00:00:00"/>
    <x v="3"/>
    <x v="10"/>
    <x v="45"/>
    <d v="2023-03-04T00:00:00"/>
    <n v="3"/>
    <s v="Second Class"/>
    <s v="CU-00536"/>
    <x v="14"/>
    <s v="Corporate"/>
    <s v="United States"/>
    <s v="Baltimore"/>
    <s v="Maryland"/>
    <s v="78523"/>
    <x v="2"/>
    <s v="OFF-LAB-88920"/>
    <x v="1"/>
    <x v="15"/>
    <s v="Avery 5663 Internet Shipping Labels"/>
    <n v="425.57"/>
    <n v="5"/>
    <x v="2"/>
    <n v="119.51"/>
    <n v="0.28082336630871541"/>
  </r>
  <r>
    <n v="6458"/>
    <x v="6457"/>
    <d v="2023-10-12T00:00:00"/>
    <x v="3"/>
    <x v="3"/>
    <x v="29"/>
    <d v="2023-10-19T00:00:00"/>
    <n v="7"/>
    <s v="Standard Class"/>
    <s v="CU-00205"/>
    <x v="134"/>
    <s v="Corporate"/>
    <s v="United States"/>
    <s v="Nashville"/>
    <s v="Tennessee"/>
    <s v="98087"/>
    <x v="3"/>
    <s v="FUR-CHA-29512"/>
    <x v="2"/>
    <x v="13"/>
    <s v="Global Troy Executive Chair"/>
    <n v="3091.33"/>
    <n v="6"/>
    <x v="3"/>
    <n v="498.04"/>
    <n v="0.16110864902808825"/>
  </r>
  <r>
    <n v="6459"/>
    <x v="6458"/>
    <d v="2023-04-17T00:00:00"/>
    <x v="3"/>
    <x v="0"/>
    <x v="32"/>
    <d v="2023-04-23T00:00:00"/>
    <n v="6"/>
    <s v="Standard Class"/>
    <s v="CU-00569"/>
    <x v="252"/>
    <s v="Consumer"/>
    <s v="United States"/>
    <s v="Seattle"/>
    <s v="Washington"/>
    <s v="33580"/>
    <x v="1"/>
    <s v="FUR-FUR-61907"/>
    <x v="2"/>
    <x v="10"/>
    <s v="Eldon Expressions Punched Metal &amp; Wood Desk Accessories"/>
    <n v="575.99"/>
    <n v="1"/>
    <x v="1"/>
    <n v="59.27"/>
    <n v="0.10290109203284779"/>
  </r>
  <r>
    <n v="6460"/>
    <x v="6459"/>
    <d v="2024-11-03T00:00:00"/>
    <x v="0"/>
    <x v="4"/>
    <x v="4"/>
    <d v="2024-11-03T00:00:00"/>
    <n v="0"/>
    <s v="Same Day"/>
    <s v="CU-00082"/>
    <x v="245"/>
    <s v="Consumer"/>
    <s v="United States"/>
    <s v="Washington DC"/>
    <s v="District of Columbia"/>
    <s v="97863"/>
    <x v="2"/>
    <s v="FUR-CHA-50994"/>
    <x v="2"/>
    <x v="13"/>
    <s v="Harbour Creations 67200 Series"/>
    <n v="4027.81"/>
    <n v="14"/>
    <x v="2"/>
    <n v="538.35"/>
    <n v="0.13365824107889895"/>
  </r>
  <r>
    <n v="6461"/>
    <x v="6460"/>
    <d v="2023-12-21T00:00:00"/>
    <x v="3"/>
    <x v="5"/>
    <x v="34"/>
    <d v="2023-12-29T00:00:00"/>
    <n v="8"/>
    <s v="Standard Class"/>
    <s v="CU-00334"/>
    <x v="264"/>
    <s v="Consumer"/>
    <s v="United States"/>
    <s v="Washington DC"/>
    <s v="District of Columbia"/>
    <s v="58363"/>
    <x v="2"/>
    <s v="TEC-ACC-69299"/>
    <x v="0"/>
    <x v="0"/>
    <s v="Logitech MK550 Wireless Wave Keyboard and Mouse"/>
    <n v="2133.19"/>
    <n v="9"/>
    <x v="3"/>
    <n v="379.42"/>
    <n v="0.17786507530974738"/>
  </r>
  <r>
    <n v="6462"/>
    <x v="6461"/>
    <d v="2024-04-17T00:00:00"/>
    <x v="0"/>
    <x v="0"/>
    <x v="0"/>
    <d v="2024-04-20T00:00:00"/>
    <n v="3"/>
    <s v="First Class"/>
    <s v="CU-00279"/>
    <x v="185"/>
    <s v="Consumer"/>
    <s v="United States"/>
    <s v="New York"/>
    <s v="New York"/>
    <s v="12457"/>
    <x v="2"/>
    <s v="FUR-BOO-44401"/>
    <x v="2"/>
    <x v="7"/>
    <s v="Sauder Classic Bookcase"/>
    <n v="16334.21"/>
    <n v="12"/>
    <x v="2"/>
    <n v="-766.84"/>
    <n v="-4.6946867953822073E-2"/>
  </r>
  <r>
    <n v="6463"/>
    <x v="6462"/>
    <d v="2021-08-21T00:00:00"/>
    <x v="2"/>
    <x v="6"/>
    <x v="27"/>
    <d v="2021-08-21T00:00:00"/>
    <n v="0"/>
    <s v="Same Day"/>
    <s v="CU-00202"/>
    <x v="298"/>
    <s v="Home Office"/>
    <s v="United States"/>
    <s v="Philadelphia"/>
    <s v="Pennsylvania"/>
    <s v="43613"/>
    <x v="2"/>
    <s v="OFF-PAP-48215"/>
    <x v="1"/>
    <x v="4"/>
    <s v="Xerox 1921"/>
    <n v="412.7"/>
    <n v="9"/>
    <x v="2"/>
    <n v="17.5"/>
    <n v="4.240368306275745E-2"/>
  </r>
  <r>
    <n v="6464"/>
    <x v="6463"/>
    <d v="2023-07-07T00:00:00"/>
    <x v="3"/>
    <x v="7"/>
    <x v="41"/>
    <d v="2023-07-12T00:00:00"/>
    <n v="5"/>
    <s v="Standard Class"/>
    <s v="CU-00161"/>
    <x v="256"/>
    <s v="Corporate"/>
    <s v="United States"/>
    <s v="Las Vegas"/>
    <s v="Nevada"/>
    <s v="50918"/>
    <x v="1"/>
    <s v="TEC-ACC-85066"/>
    <x v="0"/>
    <x v="0"/>
    <s v="Memorex Mini Travel Drive 64 GB"/>
    <n v="8459.14"/>
    <n v="7"/>
    <x v="3"/>
    <n v="478.25"/>
    <n v="5.6536480067713744E-2"/>
  </r>
  <r>
    <n v="6465"/>
    <x v="6464"/>
    <d v="2023-08-25T00:00:00"/>
    <x v="3"/>
    <x v="6"/>
    <x v="26"/>
    <d v="2023-08-31T00:00:00"/>
    <n v="6"/>
    <s v="Standard Class"/>
    <s v="CU-00444"/>
    <x v="199"/>
    <s v="Consumer"/>
    <s v="United States"/>
    <s v="Baltimore"/>
    <s v="Maryland"/>
    <s v="68699"/>
    <x v="2"/>
    <s v="TEC-COP-99254"/>
    <x v="0"/>
    <x v="11"/>
    <s v="Hewlett Packard 610 Multi-Function Printer"/>
    <n v="2774.81"/>
    <n v="7"/>
    <x v="0"/>
    <n v="566.41"/>
    <n v="0.20412568788493626"/>
  </r>
  <r>
    <n v="6466"/>
    <x v="6465"/>
    <d v="2022-12-07T00:00:00"/>
    <x v="1"/>
    <x v="5"/>
    <x v="5"/>
    <d v="2022-12-07T00:00:00"/>
    <n v="0"/>
    <s v="Same Day"/>
    <s v="CU-00743"/>
    <x v="230"/>
    <s v="Corporate"/>
    <s v="United States"/>
    <s v="Chicago"/>
    <s v="Illinois"/>
    <s v="76103"/>
    <x v="0"/>
    <s v="FUR-BOO-16361"/>
    <x v="2"/>
    <x v="7"/>
    <s v="O'Sullivan 2-Shelf Bookcase"/>
    <n v="339.38"/>
    <n v="2"/>
    <x v="4"/>
    <n v="64.650000000000006"/>
    <n v="0.19049443102127411"/>
  </r>
  <r>
    <n v="6467"/>
    <x v="6466"/>
    <d v="2021-11-24T00:00:00"/>
    <x v="2"/>
    <x v="4"/>
    <x v="8"/>
    <d v="2021-11-29T00:00:00"/>
    <n v="5"/>
    <s v="Second Class"/>
    <s v="CU-00597"/>
    <x v="325"/>
    <s v="Corporate"/>
    <s v="United States"/>
    <s v="Dallas"/>
    <s v="Texas"/>
    <s v="83997"/>
    <x v="0"/>
    <s v="FUR-BOO-79007"/>
    <x v="2"/>
    <x v="7"/>
    <s v="Bush Somerset Collection Bookcase"/>
    <n v="5557.64"/>
    <n v="12"/>
    <x v="0"/>
    <n v="820.56"/>
    <n v="0.14764540344462757"/>
  </r>
  <r>
    <n v="6468"/>
    <x v="6467"/>
    <d v="2023-03-20T00:00:00"/>
    <x v="3"/>
    <x v="10"/>
    <x v="45"/>
    <d v="2023-03-20T00:00:00"/>
    <n v="0"/>
    <s v="Same Day"/>
    <s v="CU-00436"/>
    <x v="101"/>
    <s v="Home Office"/>
    <s v="United States"/>
    <s v="Nashville"/>
    <s v="Tennessee"/>
    <s v="97289"/>
    <x v="3"/>
    <s v="OFF-PAP-91846"/>
    <x v="1"/>
    <x v="4"/>
    <s v="Southworth 25% Cotton Business Paper"/>
    <n v="3288.59"/>
    <n v="13"/>
    <x v="4"/>
    <n v="611.63"/>
    <n v="0.18598548314019078"/>
  </r>
  <r>
    <n v="6469"/>
    <x v="6468"/>
    <d v="2023-04-24T00:00:00"/>
    <x v="3"/>
    <x v="0"/>
    <x v="32"/>
    <d v="2023-04-30T00:00:00"/>
    <n v="6"/>
    <s v="Standard Class"/>
    <s v="CU-00136"/>
    <x v="274"/>
    <s v="Home Office"/>
    <s v="United States"/>
    <s v="Denver"/>
    <s v="Colorado"/>
    <s v="54599"/>
    <x v="0"/>
    <s v="TEC-COP-19485"/>
    <x v="0"/>
    <x v="11"/>
    <s v="HP Designjet T520 Inkjet Large Format Printer"/>
    <n v="2250.21"/>
    <n v="8"/>
    <x v="3"/>
    <n v="393.25"/>
    <n v="0.17476146670755174"/>
  </r>
  <r>
    <n v="6470"/>
    <x v="6469"/>
    <d v="2023-07-15T00:00:00"/>
    <x v="3"/>
    <x v="7"/>
    <x v="41"/>
    <d v="2023-07-15T00:00:00"/>
    <n v="0"/>
    <s v="Same Day"/>
    <s v="CU-00051"/>
    <x v="216"/>
    <s v="Consumer"/>
    <s v="United States"/>
    <s v="Philadelphia"/>
    <s v="Pennsylvania"/>
    <s v="95364"/>
    <x v="2"/>
    <s v="TEC-ACC-19370"/>
    <x v="0"/>
    <x v="0"/>
    <s v="Logitech MK550 Wireless Wave Keyboard and Mouse"/>
    <n v="1350.1"/>
    <n v="3"/>
    <x v="1"/>
    <n v="331.6"/>
    <n v="0.24561143618991188"/>
  </r>
  <r>
    <n v="6471"/>
    <x v="6470"/>
    <d v="2023-03-17T00:00:00"/>
    <x v="3"/>
    <x v="10"/>
    <x v="45"/>
    <d v="2023-03-22T00:00:00"/>
    <n v="5"/>
    <s v="Standard Class"/>
    <s v="CU-00406"/>
    <x v="217"/>
    <s v="Consumer"/>
    <s v="United States"/>
    <s v="Chicago"/>
    <s v="Illinois"/>
    <s v="95955"/>
    <x v="0"/>
    <s v="OFF-STO-89382"/>
    <x v="1"/>
    <x v="8"/>
    <s v="Fellowes Stor/File Storage Boxes"/>
    <n v="3978.59"/>
    <n v="14"/>
    <x v="3"/>
    <n v="1360.15"/>
    <n v="0.34186734496391941"/>
  </r>
  <r>
    <n v="6472"/>
    <x v="6471"/>
    <d v="2021-04-12T00:00:00"/>
    <x v="2"/>
    <x v="0"/>
    <x v="19"/>
    <d v="2021-04-12T00:00:00"/>
    <n v="0"/>
    <s v="Same Day"/>
    <s v="CU-00442"/>
    <x v="156"/>
    <s v="Home Office"/>
    <s v="United States"/>
    <s v="Portland"/>
    <s v="Oregon"/>
    <s v="96032"/>
    <x v="1"/>
    <s v="TEC-PHO-98091"/>
    <x v="0"/>
    <x v="2"/>
    <s v="Samsung Galaxy A52"/>
    <n v="912.97"/>
    <n v="3"/>
    <x v="0"/>
    <n v="-89.42"/>
    <n v="-9.7944072642036431E-2"/>
  </r>
  <r>
    <n v="6473"/>
    <x v="6472"/>
    <d v="2024-12-13T00:00:00"/>
    <x v="0"/>
    <x v="5"/>
    <x v="44"/>
    <d v="2024-12-14T00:00:00"/>
    <n v="1"/>
    <s v="First Class"/>
    <s v="CU-00719"/>
    <x v="51"/>
    <s v="Home Office"/>
    <s v="United States"/>
    <s v="Dallas"/>
    <s v="Texas"/>
    <s v="81913"/>
    <x v="0"/>
    <s v="FUR-CHA-87235"/>
    <x v="2"/>
    <x v="13"/>
    <s v="Global Troy Executive Chair"/>
    <n v="315.17"/>
    <n v="1"/>
    <x v="0"/>
    <n v="-27.19"/>
    <n v="-8.6270901418282198E-2"/>
  </r>
  <r>
    <n v="6474"/>
    <x v="6473"/>
    <d v="2023-06-28T00:00:00"/>
    <x v="3"/>
    <x v="2"/>
    <x v="37"/>
    <d v="2023-07-06T00:00:00"/>
    <n v="8"/>
    <s v="Standard Class"/>
    <s v="CU-00328"/>
    <x v="319"/>
    <s v="Corporate"/>
    <s v="United States"/>
    <s v="Nashville"/>
    <s v="Tennessee"/>
    <s v="52354"/>
    <x v="3"/>
    <s v="FUR-BOO-87587"/>
    <x v="2"/>
    <x v="7"/>
    <s v="O'Sullivan 2-Shelf Bookcase"/>
    <n v="3229.87"/>
    <n v="11"/>
    <x v="5"/>
    <n v="-462.42"/>
    <n v="-0.14316984894128867"/>
  </r>
  <r>
    <n v="6475"/>
    <x v="6474"/>
    <d v="2024-11-20T00:00:00"/>
    <x v="0"/>
    <x v="4"/>
    <x v="4"/>
    <d v="2024-11-27T00:00:00"/>
    <n v="7"/>
    <s v="Standard Class"/>
    <s v="CU-00084"/>
    <x v="35"/>
    <s v="Corporate"/>
    <s v="United States"/>
    <s v="Portland"/>
    <s v="Oregon"/>
    <s v="92055"/>
    <x v="1"/>
    <s v="FUR-FUR-76170"/>
    <x v="2"/>
    <x v="10"/>
    <s v="Eldon Expressions Punched Metal &amp; Wood Desk Accessories"/>
    <n v="15599.52"/>
    <n v="12"/>
    <x v="4"/>
    <n v="-3056.01"/>
    <n v="-0.19590410474168438"/>
  </r>
  <r>
    <n v="6476"/>
    <x v="6475"/>
    <d v="2022-01-16T00:00:00"/>
    <x v="1"/>
    <x v="1"/>
    <x v="1"/>
    <d v="2022-01-18T00:00:00"/>
    <n v="2"/>
    <s v="First Class"/>
    <s v="CU-00279"/>
    <x v="185"/>
    <s v="Consumer"/>
    <s v="United States"/>
    <s v="New York"/>
    <s v="New York"/>
    <s v="18207"/>
    <x v="2"/>
    <s v="TEC-PHO-55721"/>
    <x v="0"/>
    <x v="2"/>
    <s v="Motorola Moto G Play"/>
    <n v="9422.4599999999991"/>
    <n v="9"/>
    <x v="2"/>
    <n v="-449.46"/>
    <n v="-4.7700918868321014E-2"/>
  </r>
  <r>
    <n v="6477"/>
    <x v="6476"/>
    <d v="2021-12-27T00:00:00"/>
    <x v="2"/>
    <x v="5"/>
    <x v="11"/>
    <d v="2021-12-31T00:00:00"/>
    <n v="4"/>
    <s v="Second Class"/>
    <s v="CU-00626"/>
    <x v="31"/>
    <s v="Consumer"/>
    <s v="United States"/>
    <s v="Atlanta"/>
    <s v="Georgia"/>
    <s v="11072"/>
    <x v="3"/>
    <s v="FUR-TAB-15666"/>
    <x v="2"/>
    <x v="14"/>
    <s v="Bretford CR4500 Series Slim Rectangular Table"/>
    <n v="3365.16"/>
    <n v="9"/>
    <x v="5"/>
    <n v="-447.85"/>
    <n v="-0.13308431099858553"/>
  </r>
  <r>
    <n v="6478"/>
    <x v="6477"/>
    <d v="2024-02-26T00:00:00"/>
    <x v="0"/>
    <x v="9"/>
    <x v="16"/>
    <d v="2024-02-28T00:00:00"/>
    <n v="2"/>
    <s v="First Class"/>
    <s v="CU-00488"/>
    <x v="59"/>
    <s v="Home Office"/>
    <s v="United States"/>
    <s v="Portland"/>
    <s v="Oregon"/>
    <s v="95325"/>
    <x v="1"/>
    <s v="TEC-ACC-95947"/>
    <x v="0"/>
    <x v="0"/>
    <s v="Logitech MK550 Wireless Wave Keyboard and Mouse"/>
    <n v="11926.26"/>
    <n v="13"/>
    <x v="2"/>
    <n v="262.07"/>
    <n v="2.1974198114077675E-2"/>
  </r>
  <r>
    <n v="6479"/>
    <x v="6478"/>
    <d v="2021-02-25T00:00:00"/>
    <x v="2"/>
    <x v="9"/>
    <x v="13"/>
    <d v="2021-02-26T00:00:00"/>
    <n v="1"/>
    <s v="First Class"/>
    <s v="CU-00333"/>
    <x v="67"/>
    <s v="Consumer"/>
    <s v="United States"/>
    <s v="Atlanta"/>
    <s v="Georgia"/>
    <s v="51049"/>
    <x v="3"/>
    <s v="OFF-SUP-48093"/>
    <x v="1"/>
    <x v="5"/>
    <s v="Dixon Ticonderoga Pencils"/>
    <n v="715.25"/>
    <n v="10"/>
    <x v="1"/>
    <n v="177.96"/>
    <n v="0.24880810905277875"/>
  </r>
  <r>
    <n v="6480"/>
    <x v="6479"/>
    <d v="2023-10-04T00:00:00"/>
    <x v="3"/>
    <x v="3"/>
    <x v="29"/>
    <d v="2023-10-05T00:00:00"/>
    <n v="1"/>
    <s v="First Class"/>
    <s v="CU-00394"/>
    <x v="329"/>
    <s v="Corporate"/>
    <s v="United States"/>
    <s v="Houston"/>
    <s v="Texas"/>
    <s v="76976"/>
    <x v="0"/>
    <s v="OFF-FAS-97136"/>
    <x v="1"/>
    <x v="9"/>
    <s v="Advantus 75305 EasyClose Envelopes"/>
    <n v="257.02999999999997"/>
    <n v="2"/>
    <x v="0"/>
    <n v="-24.8"/>
    <n v="-9.6486791425125479E-2"/>
  </r>
  <r>
    <n v="6481"/>
    <x v="6480"/>
    <d v="2022-06-26T00:00:00"/>
    <x v="1"/>
    <x v="2"/>
    <x v="9"/>
    <d v="2022-06-26T00:00:00"/>
    <n v="0"/>
    <s v="Same Day"/>
    <s v="CU-00496"/>
    <x v="104"/>
    <s v="Consumer"/>
    <s v="United States"/>
    <s v="New York"/>
    <s v="New York"/>
    <s v="63463"/>
    <x v="2"/>
    <s v="FUR-TAB-40078"/>
    <x v="2"/>
    <x v="14"/>
    <s v="Bretford CR4500 Series Slim Rectangular Table"/>
    <n v="15308.73"/>
    <n v="10"/>
    <x v="2"/>
    <n v="3893.97"/>
    <n v="0.2543627067692748"/>
  </r>
  <r>
    <n v="6482"/>
    <x v="6481"/>
    <d v="2022-11-04T00:00:00"/>
    <x v="1"/>
    <x v="4"/>
    <x v="20"/>
    <d v="2022-11-11T00:00:00"/>
    <n v="7"/>
    <s v="Standard Class"/>
    <s v="CU-00175"/>
    <x v="94"/>
    <s v="Home Office"/>
    <s v="United States"/>
    <s v="Minneapolis"/>
    <s v="Minnesota"/>
    <s v="56810"/>
    <x v="0"/>
    <s v="TEC-ACC-77254"/>
    <x v="0"/>
    <x v="0"/>
    <s v="Logitech MK550 Wireless Wave Keyboard and Mouse"/>
    <n v="2937.95"/>
    <n v="14"/>
    <x v="5"/>
    <n v="47.87"/>
    <n v="1.6293674160554127E-2"/>
  </r>
  <r>
    <n v="6483"/>
    <x v="6482"/>
    <d v="2022-05-04T00:00:00"/>
    <x v="1"/>
    <x v="11"/>
    <x v="46"/>
    <d v="2022-05-07T00:00:00"/>
    <n v="3"/>
    <s v="Second Class"/>
    <s v="CU-00504"/>
    <x v="80"/>
    <s v="Consumer"/>
    <s v="United States"/>
    <s v="Denver"/>
    <s v="Colorado"/>
    <s v="21109"/>
    <x v="0"/>
    <s v="TEC-ACC-50308"/>
    <x v="0"/>
    <x v="0"/>
    <s v="Kensington 62348"/>
    <n v="1082.77"/>
    <n v="5"/>
    <x v="1"/>
    <n v="-54.13"/>
    <n v="-4.9992149764031144E-2"/>
  </r>
  <r>
    <n v="6484"/>
    <x v="6483"/>
    <d v="2024-06-13T00:00:00"/>
    <x v="0"/>
    <x v="2"/>
    <x v="2"/>
    <d v="2024-06-16T00:00:00"/>
    <n v="3"/>
    <s v="Second Class"/>
    <s v="CU-00300"/>
    <x v="212"/>
    <s v="Home Office"/>
    <s v="United States"/>
    <s v="Charlotte"/>
    <s v="North Carolina"/>
    <s v="83967"/>
    <x v="3"/>
    <s v="FUR-BOO-37345"/>
    <x v="2"/>
    <x v="7"/>
    <s v="Bush Somerset Collection Bookcase"/>
    <n v="14705.72"/>
    <n v="14"/>
    <x v="3"/>
    <n v="493.25"/>
    <n v="3.3541370296728081E-2"/>
  </r>
  <r>
    <n v="6485"/>
    <x v="6484"/>
    <d v="2021-08-31T00:00:00"/>
    <x v="2"/>
    <x v="6"/>
    <x v="27"/>
    <d v="2021-09-08T00:00:00"/>
    <n v="8"/>
    <s v="Standard Class"/>
    <s v="CU-00548"/>
    <x v="105"/>
    <s v="Corporate"/>
    <s v="United States"/>
    <s v="Denver"/>
    <s v="Colorado"/>
    <s v="19560"/>
    <x v="0"/>
    <s v="FUR-CHA-27411"/>
    <x v="2"/>
    <x v="13"/>
    <s v="Harbour Creations 67200 Series"/>
    <n v="8237.9599999999991"/>
    <n v="6"/>
    <x v="5"/>
    <n v="-1461.4"/>
    <n v="-0.17739828792565152"/>
  </r>
  <r>
    <n v="6486"/>
    <x v="6485"/>
    <d v="2024-07-14T00:00:00"/>
    <x v="0"/>
    <x v="7"/>
    <x v="28"/>
    <d v="2024-07-19T00:00:00"/>
    <n v="5"/>
    <s v="Second Class"/>
    <s v="CU-00059"/>
    <x v="286"/>
    <s v="Consumer"/>
    <s v="United States"/>
    <s v="Portland"/>
    <s v="Oregon"/>
    <s v="40155"/>
    <x v="1"/>
    <s v="OFF-SUP-27310"/>
    <x v="1"/>
    <x v="5"/>
    <s v="Fiskars 8&quot; Scissors"/>
    <n v="278.27"/>
    <n v="4"/>
    <x v="2"/>
    <n v="21.87"/>
    <n v="7.8592733675926271E-2"/>
  </r>
  <r>
    <n v="6487"/>
    <x v="6486"/>
    <d v="2023-08-09T00:00:00"/>
    <x v="3"/>
    <x v="6"/>
    <x v="26"/>
    <d v="2023-08-13T00:00:00"/>
    <n v="4"/>
    <s v="Second Class"/>
    <s v="CU-00083"/>
    <x v="246"/>
    <s v="Consumer"/>
    <s v="United States"/>
    <s v="Houston"/>
    <s v="Texas"/>
    <s v="52093"/>
    <x v="0"/>
    <s v="TEC-ACC-72399"/>
    <x v="0"/>
    <x v="0"/>
    <s v="Plantronics CS540 Wireless Headset System"/>
    <n v="7130.02"/>
    <n v="8"/>
    <x v="3"/>
    <n v="-922.53"/>
    <n v="-0.12938673383805374"/>
  </r>
  <r>
    <n v="6488"/>
    <x v="6487"/>
    <d v="2024-07-05T00:00:00"/>
    <x v="0"/>
    <x v="7"/>
    <x v="28"/>
    <d v="2024-07-08T00:00:00"/>
    <n v="3"/>
    <s v="Second Class"/>
    <s v="CU-00029"/>
    <x v="297"/>
    <s v="Home Office"/>
    <s v="United States"/>
    <s v="Minneapolis"/>
    <s v="Minnesota"/>
    <s v="65836"/>
    <x v="0"/>
    <s v="TEC-COP-31085"/>
    <x v="0"/>
    <x v="11"/>
    <s v="HP Designjet T520 Inkjet Large Format Printer"/>
    <n v="5054.2"/>
    <n v="7"/>
    <x v="4"/>
    <n v="1324.94"/>
    <n v="0.26214633374223423"/>
  </r>
  <r>
    <n v="6489"/>
    <x v="6488"/>
    <d v="2023-09-15T00:00:00"/>
    <x v="3"/>
    <x v="8"/>
    <x v="12"/>
    <d v="2023-09-17T00:00:00"/>
    <n v="2"/>
    <s v="First Class"/>
    <s v="CU-00645"/>
    <x v="71"/>
    <s v="Home Office"/>
    <s v="United States"/>
    <s v="New Orleans"/>
    <s v="Louisiana"/>
    <s v="22374"/>
    <x v="3"/>
    <s v="TEC-ACC-45659"/>
    <x v="0"/>
    <x v="0"/>
    <s v="Logitech MK550 Wireless Wave Keyboard and Mouse"/>
    <n v="4470.8100000000004"/>
    <n v="6"/>
    <x v="3"/>
    <n v="248.4"/>
    <n v="5.5560401806384073E-2"/>
  </r>
  <r>
    <n v="6490"/>
    <x v="6489"/>
    <d v="2024-08-05T00:00:00"/>
    <x v="0"/>
    <x v="6"/>
    <x v="6"/>
    <d v="2024-08-10T00:00:00"/>
    <n v="5"/>
    <s v="Second Class"/>
    <s v="CU-00260"/>
    <x v="332"/>
    <s v="Home Office"/>
    <s v="United States"/>
    <s v="Charlotte"/>
    <s v="North Carolina"/>
    <s v="68092"/>
    <x v="3"/>
    <s v="OFF-LAB-84728"/>
    <x v="1"/>
    <x v="15"/>
    <s v="Avery 503"/>
    <n v="1706.66"/>
    <n v="14"/>
    <x v="0"/>
    <n v="185.6"/>
    <n v="0.10875042480634689"/>
  </r>
  <r>
    <n v="6491"/>
    <x v="6490"/>
    <d v="2023-06-23T00:00:00"/>
    <x v="3"/>
    <x v="2"/>
    <x v="37"/>
    <d v="2023-06-29T00:00:00"/>
    <n v="6"/>
    <s v="Second Class"/>
    <s v="CU-00382"/>
    <x v="124"/>
    <s v="Home Office"/>
    <s v="United States"/>
    <s v="New Orleans"/>
    <s v="Louisiana"/>
    <s v="29677"/>
    <x v="3"/>
    <s v="FUR-BOO-42104"/>
    <x v="2"/>
    <x v="7"/>
    <s v="Bush Somerset Collection Bookcase"/>
    <n v="1436.72"/>
    <n v="3"/>
    <x v="1"/>
    <n v="309.85000000000002"/>
    <n v="0.21566484770866975"/>
  </r>
  <r>
    <n v="6492"/>
    <x v="6491"/>
    <d v="2021-05-25T00:00:00"/>
    <x v="2"/>
    <x v="11"/>
    <x v="39"/>
    <d v="2021-06-02T00:00:00"/>
    <n v="8"/>
    <s v="Standard Class"/>
    <s v="CU-00297"/>
    <x v="297"/>
    <s v="Corporate"/>
    <s v="United States"/>
    <s v="Seattle"/>
    <s v="Washington"/>
    <s v="85172"/>
    <x v="1"/>
    <s v="OFF-LAB-22578"/>
    <x v="1"/>
    <x v="15"/>
    <s v="Avery 5663 Internet Shipping Labels"/>
    <n v="459.51"/>
    <n v="4"/>
    <x v="0"/>
    <n v="20.52"/>
    <n v="4.4656264281517269E-2"/>
  </r>
  <r>
    <n v="6493"/>
    <x v="6492"/>
    <d v="2023-02-18T00:00:00"/>
    <x v="3"/>
    <x v="9"/>
    <x v="23"/>
    <d v="2023-02-24T00:00:00"/>
    <n v="6"/>
    <s v="Second Class"/>
    <s v="CU-00484"/>
    <x v="103"/>
    <s v="Corporate"/>
    <s v="United States"/>
    <s v="Las Vegas"/>
    <s v="Nevada"/>
    <s v="64912"/>
    <x v="1"/>
    <s v="FUR-CHA-43600"/>
    <x v="2"/>
    <x v="13"/>
    <s v="Hon Deluxe Fabric Upholstered Stacking Chairs"/>
    <n v="7833.93"/>
    <n v="8"/>
    <x v="1"/>
    <n v="22.82"/>
    <n v="2.9129696078468918E-3"/>
  </r>
  <r>
    <n v="6494"/>
    <x v="6493"/>
    <d v="2023-07-19T00:00:00"/>
    <x v="3"/>
    <x v="7"/>
    <x v="41"/>
    <d v="2023-07-20T00:00:00"/>
    <n v="1"/>
    <s v="First Class"/>
    <s v="CU-00673"/>
    <x v="196"/>
    <s v="Consumer"/>
    <s v="United States"/>
    <s v="Atlanta"/>
    <s v="Georgia"/>
    <s v="49314"/>
    <x v="3"/>
    <s v="FUR-FUR-99072"/>
    <x v="2"/>
    <x v="10"/>
    <s v="Acme Flexible Frame Partition"/>
    <n v="5830.25"/>
    <n v="14"/>
    <x v="5"/>
    <n v="1601.46"/>
    <n v="0.27468118862827495"/>
  </r>
  <r>
    <n v="6495"/>
    <x v="6494"/>
    <d v="2022-07-25T00:00:00"/>
    <x v="1"/>
    <x v="7"/>
    <x v="31"/>
    <d v="2022-07-25T00:00:00"/>
    <n v="0"/>
    <s v="Same Day"/>
    <s v="CU-00580"/>
    <x v="186"/>
    <s v="Home Office"/>
    <s v="United States"/>
    <s v="Chicago"/>
    <s v="Illinois"/>
    <s v="59444"/>
    <x v="0"/>
    <s v="FUR-FUR-20875"/>
    <x v="2"/>
    <x v="10"/>
    <s v="Acme Flexible Frame Partition"/>
    <n v="3951.98"/>
    <n v="3"/>
    <x v="2"/>
    <n v="149.83000000000001"/>
    <n v="3.7912641258305964E-2"/>
  </r>
  <r>
    <n v="6496"/>
    <x v="6495"/>
    <d v="2024-01-01T00:00:00"/>
    <x v="0"/>
    <x v="1"/>
    <x v="33"/>
    <d v="2024-01-06T00:00:00"/>
    <n v="5"/>
    <s v="Standard Class"/>
    <s v="CU-00255"/>
    <x v="5"/>
    <s v="Home Office"/>
    <s v="United States"/>
    <s v="Denver"/>
    <s v="Colorado"/>
    <s v="55436"/>
    <x v="0"/>
    <s v="OFF-FAS-46763"/>
    <x v="1"/>
    <x v="9"/>
    <s v="Advantus 75305 EasyClose Envelopes"/>
    <n v="2027.57"/>
    <n v="10"/>
    <x v="2"/>
    <n v="286.45999999999998"/>
    <n v="0.14128242181527642"/>
  </r>
  <r>
    <n v="6497"/>
    <x v="6496"/>
    <d v="2023-12-04T00:00:00"/>
    <x v="3"/>
    <x v="5"/>
    <x v="34"/>
    <d v="2023-12-12T00:00:00"/>
    <n v="8"/>
    <s v="Standard Class"/>
    <s v="CU-00636"/>
    <x v="162"/>
    <s v="Home Office"/>
    <s v="United States"/>
    <s v="Philadelphia"/>
    <s v="Pennsylvania"/>
    <s v="69892"/>
    <x v="2"/>
    <s v="OFF-STO-93715"/>
    <x v="1"/>
    <x v="8"/>
    <s v="Fellowes Stor/File Storage Boxes"/>
    <n v="622.04"/>
    <n v="4"/>
    <x v="5"/>
    <n v="-22.1"/>
    <n v="-3.5528261848112669E-2"/>
  </r>
  <r>
    <n v="6498"/>
    <x v="6497"/>
    <d v="2022-12-06T00:00:00"/>
    <x v="1"/>
    <x v="5"/>
    <x v="5"/>
    <d v="2022-12-09T00:00:00"/>
    <n v="3"/>
    <s v="First Class"/>
    <s v="CU-00270"/>
    <x v="276"/>
    <s v="Home Office"/>
    <s v="United States"/>
    <s v="San Francisco"/>
    <s v="California"/>
    <s v="27612"/>
    <x v="1"/>
    <s v="FUR-FUR-19707"/>
    <x v="2"/>
    <x v="10"/>
    <s v="Howard Miller 11.75 Diameter"/>
    <n v="1334.85"/>
    <n v="10"/>
    <x v="1"/>
    <n v="-143.76"/>
    <n v="-0.10769749410046073"/>
  </r>
  <r>
    <n v="6499"/>
    <x v="6498"/>
    <d v="2024-09-11T00:00:00"/>
    <x v="0"/>
    <x v="8"/>
    <x v="15"/>
    <d v="2024-09-14T00:00:00"/>
    <n v="3"/>
    <s v="Second Class"/>
    <s v="CU-00383"/>
    <x v="269"/>
    <s v="Corporate"/>
    <s v="United States"/>
    <s v="Chicago"/>
    <s v="Illinois"/>
    <s v="31824"/>
    <x v="0"/>
    <s v="OFF-STO-94912"/>
    <x v="1"/>
    <x v="8"/>
    <s v="Stur-D-Store Shelving Unit"/>
    <n v="80.930000000000007"/>
    <n v="3"/>
    <x v="1"/>
    <n v="3.23"/>
    <n v="3.9911034227109843E-2"/>
  </r>
  <r>
    <n v="6500"/>
    <x v="6499"/>
    <d v="2022-12-19T00:00:00"/>
    <x v="1"/>
    <x v="5"/>
    <x v="5"/>
    <d v="2022-12-24T00:00:00"/>
    <n v="5"/>
    <s v="Second Class"/>
    <s v="CU-00632"/>
    <x v="81"/>
    <s v="Home Office"/>
    <s v="United States"/>
    <s v="Dallas"/>
    <s v="Texas"/>
    <s v="58162"/>
    <x v="0"/>
    <s v="FUR-BOO-26777"/>
    <x v="2"/>
    <x v="7"/>
    <s v="O'Sullivan 2-Shelf Bookcase"/>
    <n v="673.97"/>
    <n v="9"/>
    <x v="3"/>
    <n v="-12.47"/>
    <n v="-1.8502307224357167E-2"/>
  </r>
  <r>
    <n v="6501"/>
    <x v="6500"/>
    <d v="2022-01-04T00:00:00"/>
    <x v="1"/>
    <x v="1"/>
    <x v="1"/>
    <d v="2022-01-06T00:00:00"/>
    <n v="2"/>
    <s v="First Class"/>
    <s v="CU-00285"/>
    <x v="104"/>
    <s v="Consumer"/>
    <s v="United States"/>
    <s v="New York"/>
    <s v="New York"/>
    <s v="28935"/>
    <x v="2"/>
    <s v="OFF-LAB-53053"/>
    <x v="1"/>
    <x v="15"/>
    <s v="Avery 5663 Internet Shipping Labels"/>
    <n v="85.74"/>
    <n v="1"/>
    <x v="3"/>
    <n v="7.25"/>
    <n v="8.4557965943550278E-2"/>
  </r>
  <r>
    <n v="6502"/>
    <x v="6501"/>
    <d v="2023-09-10T00:00:00"/>
    <x v="3"/>
    <x v="8"/>
    <x v="12"/>
    <d v="2023-09-18T00:00:00"/>
    <n v="8"/>
    <s v="Standard Class"/>
    <s v="CU-00745"/>
    <x v="13"/>
    <s v="Corporate"/>
    <s v="United States"/>
    <s v="Miami"/>
    <s v="Florida"/>
    <s v="79273"/>
    <x v="3"/>
    <s v="OFF-STO-77191"/>
    <x v="1"/>
    <x v="8"/>
    <s v="Fellowes Stor/File Storage Boxes"/>
    <n v="415.97"/>
    <n v="8"/>
    <x v="2"/>
    <n v="122.65"/>
    <n v="0.29485299420631295"/>
  </r>
  <r>
    <n v="6503"/>
    <x v="6502"/>
    <d v="2024-06-02T00:00:00"/>
    <x v="0"/>
    <x v="2"/>
    <x v="2"/>
    <d v="2024-06-10T00:00:00"/>
    <n v="8"/>
    <s v="Standard Class"/>
    <s v="CU-00668"/>
    <x v="222"/>
    <s v="Corporate"/>
    <s v="United States"/>
    <s v="Portland"/>
    <s v="Oregon"/>
    <s v="13810"/>
    <x v="1"/>
    <s v="OFF-LAB-35890"/>
    <x v="1"/>
    <x v="15"/>
    <s v="Avery 5663 Internet Shipping Labels"/>
    <n v="1916.57"/>
    <n v="8"/>
    <x v="3"/>
    <n v="463.41"/>
    <n v="0.2417913251277021"/>
  </r>
  <r>
    <n v="6504"/>
    <x v="6503"/>
    <d v="2023-12-31T00:00:00"/>
    <x v="3"/>
    <x v="5"/>
    <x v="34"/>
    <d v="2024-01-08T00:00:00"/>
    <n v="8"/>
    <s v="Standard Class"/>
    <s v="CU-00369"/>
    <x v="64"/>
    <s v="Corporate"/>
    <s v="United States"/>
    <s v="Nashville"/>
    <s v="Tennessee"/>
    <s v="81514"/>
    <x v="3"/>
    <s v="OFF-ART-45344"/>
    <x v="1"/>
    <x v="16"/>
    <s v="Avery 47"/>
    <n v="712.67"/>
    <n v="8"/>
    <x v="0"/>
    <n v="231.72"/>
    <n v="0.32514347453940817"/>
  </r>
  <r>
    <n v="6505"/>
    <x v="6504"/>
    <d v="2021-03-28T00:00:00"/>
    <x v="2"/>
    <x v="10"/>
    <x v="21"/>
    <d v="2021-03-30T00:00:00"/>
    <n v="2"/>
    <s v="First Class"/>
    <s v="CU-00254"/>
    <x v="293"/>
    <s v="Consumer"/>
    <s v="United States"/>
    <s v="Charlotte"/>
    <s v="North Carolina"/>
    <s v="68994"/>
    <x v="3"/>
    <s v="FUR-FUR-76399"/>
    <x v="2"/>
    <x v="10"/>
    <s v="Eldon Expressions Punched Metal &amp; Wood Desk Accessories"/>
    <n v="155.6"/>
    <n v="1"/>
    <x v="0"/>
    <n v="19.25"/>
    <n v="0.1237146529562982"/>
  </r>
  <r>
    <n v="6506"/>
    <x v="6505"/>
    <d v="2024-01-28T00:00:00"/>
    <x v="0"/>
    <x v="1"/>
    <x v="33"/>
    <d v="2024-01-28T00:00:00"/>
    <n v="0"/>
    <s v="Same Day"/>
    <s v="CU-00506"/>
    <x v="213"/>
    <s v="Consumer"/>
    <s v="United States"/>
    <s v="Nashville"/>
    <s v="Tennessee"/>
    <s v="70696"/>
    <x v="3"/>
    <s v="FUR-FUR-99349"/>
    <x v="2"/>
    <x v="10"/>
    <s v="Eldon Expressions Punched Metal &amp; Wood Desk Accessories"/>
    <n v="409.93"/>
    <n v="2"/>
    <x v="0"/>
    <n v="-80.5"/>
    <n v="-0.1963749908520967"/>
  </r>
  <r>
    <n v="6507"/>
    <x v="6506"/>
    <d v="2024-07-08T00:00:00"/>
    <x v="0"/>
    <x v="7"/>
    <x v="28"/>
    <d v="2024-07-11T00:00:00"/>
    <n v="3"/>
    <s v="Second Class"/>
    <s v="CU-00104"/>
    <x v="19"/>
    <s v="Corporate"/>
    <s v="United States"/>
    <s v="Las Vegas"/>
    <s v="Nevada"/>
    <s v="91413"/>
    <x v="1"/>
    <s v="OFF-ENV-61560"/>
    <x v="1"/>
    <x v="1"/>
    <s v="Business Envelopes with Contemporary Seal"/>
    <n v="1898.8"/>
    <n v="14"/>
    <x v="3"/>
    <n v="678.29"/>
    <n v="0.35722034969454391"/>
  </r>
  <r>
    <n v="6508"/>
    <x v="6507"/>
    <d v="2024-04-22T00:00:00"/>
    <x v="0"/>
    <x v="0"/>
    <x v="0"/>
    <d v="2024-04-28T00:00:00"/>
    <n v="6"/>
    <s v="Second Class"/>
    <s v="CU-00157"/>
    <x v="125"/>
    <s v="Corporate"/>
    <s v="United States"/>
    <s v="Baltimore"/>
    <s v="Maryland"/>
    <s v="85782"/>
    <x v="2"/>
    <s v="OFF-APP-77096"/>
    <x v="1"/>
    <x v="6"/>
    <s v="Belkin 7 Outlet Berlinger"/>
    <n v="59.49"/>
    <n v="2"/>
    <x v="4"/>
    <n v="18.329999999999998"/>
    <n v="0.30811901159858796"/>
  </r>
  <r>
    <n v="6509"/>
    <x v="6508"/>
    <d v="2023-04-20T00:00:00"/>
    <x v="3"/>
    <x v="0"/>
    <x v="32"/>
    <d v="2023-04-24T00:00:00"/>
    <n v="4"/>
    <s v="Second Class"/>
    <s v="CU-00671"/>
    <x v="278"/>
    <s v="Consumer"/>
    <s v="United States"/>
    <s v="Boston"/>
    <s v="Massachusetts"/>
    <s v="37428"/>
    <x v="2"/>
    <s v="TEC-PHO-28880"/>
    <x v="0"/>
    <x v="2"/>
    <s v="Samsung Galaxy A52"/>
    <n v="2757.64"/>
    <n v="10"/>
    <x v="2"/>
    <n v="76.31"/>
    <n v="2.7672212471533633E-2"/>
  </r>
  <r>
    <n v="6510"/>
    <x v="6509"/>
    <d v="2022-11-25T00:00:00"/>
    <x v="1"/>
    <x v="4"/>
    <x v="20"/>
    <d v="2022-12-03T00:00:00"/>
    <n v="8"/>
    <s v="Standard Class"/>
    <s v="CU-00208"/>
    <x v="42"/>
    <s v="Home Office"/>
    <s v="United States"/>
    <s v="Philadelphia"/>
    <s v="Pennsylvania"/>
    <s v="73049"/>
    <x v="2"/>
    <s v="OFF-PAP-43545"/>
    <x v="1"/>
    <x v="4"/>
    <s v="Xerox 1921"/>
    <n v="1361.31"/>
    <n v="14"/>
    <x v="3"/>
    <n v="246.57"/>
    <n v="0.18112700266654913"/>
  </r>
  <r>
    <n v="6511"/>
    <x v="6510"/>
    <d v="2022-11-06T00:00:00"/>
    <x v="1"/>
    <x v="4"/>
    <x v="20"/>
    <d v="2022-11-12T00:00:00"/>
    <n v="6"/>
    <s v="Standard Class"/>
    <s v="CU-00562"/>
    <x v="18"/>
    <s v="Home Office"/>
    <s v="United States"/>
    <s v="Charlotte"/>
    <s v="North Carolina"/>
    <s v="61313"/>
    <x v="3"/>
    <s v="TEC-MAC-95555"/>
    <x v="0"/>
    <x v="12"/>
    <s v="Epson Stylus Photo R280"/>
    <n v="1381.3"/>
    <n v="2"/>
    <x v="3"/>
    <n v="-46.83"/>
    <n v="-3.3902845145877075E-2"/>
  </r>
  <r>
    <n v="6512"/>
    <x v="6511"/>
    <d v="2024-01-06T00:00:00"/>
    <x v="0"/>
    <x v="1"/>
    <x v="33"/>
    <d v="2024-01-12T00:00:00"/>
    <n v="6"/>
    <s v="Second Class"/>
    <s v="CU-00732"/>
    <x v="15"/>
    <s v="Corporate"/>
    <s v="United States"/>
    <s v="Boston"/>
    <s v="Massachusetts"/>
    <s v="12614"/>
    <x v="2"/>
    <s v="FUR-TAB-68313"/>
    <x v="2"/>
    <x v="14"/>
    <s v="Bevis Round Conference Table"/>
    <n v="10085.98"/>
    <n v="6"/>
    <x v="3"/>
    <n v="931.48"/>
    <n v="9.2353940816856675E-2"/>
  </r>
  <r>
    <n v="6513"/>
    <x v="6512"/>
    <d v="2024-11-01T00:00:00"/>
    <x v="0"/>
    <x v="4"/>
    <x v="4"/>
    <d v="2024-11-06T00:00:00"/>
    <n v="5"/>
    <s v="Second Class"/>
    <s v="CU-00562"/>
    <x v="18"/>
    <s v="Home Office"/>
    <s v="United States"/>
    <s v="Charlotte"/>
    <s v="North Carolina"/>
    <s v="51758"/>
    <x v="3"/>
    <s v="OFF-LAB-75463"/>
    <x v="1"/>
    <x v="15"/>
    <s v="Avery 503"/>
    <n v="231.45"/>
    <n v="11"/>
    <x v="2"/>
    <n v="100.63"/>
    <n v="0.43478073017930441"/>
  </r>
  <r>
    <n v="6514"/>
    <x v="6513"/>
    <d v="2023-01-01T00:00:00"/>
    <x v="3"/>
    <x v="1"/>
    <x v="35"/>
    <d v="2023-01-05T00:00:00"/>
    <n v="4"/>
    <s v="Second Class"/>
    <s v="CU-00653"/>
    <x v="88"/>
    <s v="Corporate"/>
    <s v="United States"/>
    <s v="Dallas"/>
    <s v="Texas"/>
    <s v="46670"/>
    <x v="0"/>
    <s v="OFF-FAS-64432"/>
    <x v="1"/>
    <x v="9"/>
    <s v="Staple remover"/>
    <n v="545.09"/>
    <n v="3"/>
    <x v="5"/>
    <n v="123.3"/>
    <n v="0.2262011777871544"/>
  </r>
  <r>
    <n v="6515"/>
    <x v="6514"/>
    <d v="2022-12-02T00:00:00"/>
    <x v="1"/>
    <x v="5"/>
    <x v="5"/>
    <d v="2022-12-04T00:00:00"/>
    <n v="2"/>
    <s v="First Class"/>
    <s v="CU-00139"/>
    <x v="281"/>
    <s v="Consumer"/>
    <s v="United States"/>
    <s v="Dallas"/>
    <s v="Texas"/>
    <s v="62764"/>
    <x v="0"/>
    <s v="FUR-BOO-50047"/>
    <x v="2"/>
    <x v="7"/>
    <s v="Bush Somerset Collection Bookcase"/>
    <n v="91.22"/>
    <n v="2"/>
    <x v="2"/>
    <n v="23.4"/>
    <n v="0.2565226923920193"/>
  </r>
  <r>
    <n v="6516"/>
    <x v="6515"/>
    <d v="2024-10-26T00:00:00"/>
    <x v="0"/>
    <x v="3"/>
    <x v="24"/>
    <d v="2024-10-26T00:00:00"/>
    <n v="0"/>
    <s v="Same Day"/>
    <s v="CU-00154"/>
    <x v="96"/>
    <s v="Corporate"/>
    <s v="United States"/>
    <s v="Dallas"/>
    <s v="Texas"/>
    <s v="67701"/>
    <x v="0"/>
    <s v="OFF-LAB-76168"/>
    <x v="1"/>
    <x v="15"/>
    <s v="Xerox 1967"/>
    <n v="192.04"/>
    <n v="2"/>
    <x v="3"/>
    <n v="75.61"/>
    <n v="0.39372005832118312"/>
  </r>
  <r>
    <n v="6517"/>
    <x v="6516"/>
    <d v="2023-07-03T00:00:00"/>
    <x v="3"/>
    <x v="7"/>
    <x v="41"/>
    <d v="2023-07-11T00:00:00"/>
    <n v="8"/>
    <s v="Standard Class"/>
    <s v="CU-00194"/>
    <x v="45"/>
    <s v="Consumer"/>
    <s v="United States"/>
    <s v="Portland"/>
    <s v="Oregon"/>
    <s v="63953"/>
    <x v="1"/>
    <s v="FUR-FUR-69823"/>
    <x v="2"/>
    <x v="10"/>
    <s v="Eldon Expressions Punched Metal &amp; Wood Desk Accessories"/>
    <n v="2154.7199999999998"/>
    <n v="3"/>
    <x v="1"/>
    <n v="167.8"/>
    <n v="7.7875547634959547E-2"/>
  </r>
  <r>
    <n v="6518"/>
    <x v="6517"/>
    <d v="2023-08-07T00:00:00"/>
    <x v="3"/>
    <x v="6"/>
    <x v="26"/>
    <d v="2023-08-07T00:00:00"/>
    <n v="0"/>
    <s v="Same Day"/>
    <s v="CU-00317"/>
    <x v="286"/>
    <s v="Corporate"/>
    <s v="United States"/>
    <s v="Minneapolis"/>
    <s v="Minnesota"/>
    <s v="62497"/>
    <x v="0"/>
    <s v="FUR-BOO-55531"/>
    <x v="2"/>
    <x v="7"/>
    <s v="Bush Somerset Collection Bookcase"/>
    <n v="990.76"/>
    <n v="7"/>
    <x v="2"/>
    <n v="-104.93"/>
    <n v="-0.10590859542169648"/>
  </r>
  <r>
    <n v="6519"/>
    <x v="6518"/>
    <d v="2021-11-05T00:00:00"/>
    <x v="2"/>
    <x v="4"/>
    <x v="8"/>
    <d v="2021-11-07T00:00:00"/>
    <n v="2"/>
    <s v="First Class"/>
    <s v="CU-00465"/>
    <x v="59"/>
    <s v="Home Office"/>
    <s v="United States"/>
    <s v="Las Vegas"/>
    <s v="Nevada"/>
    <s v="95210"/>
    <x v="1"/>
    <s v="TEC-PHO-44609"/>
    <x v="0"/>
    <x v="2"/>
    <s v="Samsung Galaxy A52"/>
    <n v="12512.73"/>
    <n v="13"/>
    <x v="3"/>
    <n v="4264.63"/>
    <n v="0.34082330554563234"/>
  </r>
  <r>
    <n v="6520"/>
    <x v="6519"/>
    <d v="2024-08-16T00:00:00"/>
    <x v="0"/>
    <x v="6"/>
    <x v="6"/>
    <d v="2024-08-16T00:00:00"/>
    <n v="0"/>
    <s v="Same Day"/>
    <s v="CU-00348"/>
    <x v="41"/>
    <s v="Home Office"/>
    <s v="United States"/>
    <s v="Houston"/>
    <s v="Texas"/>
    <s v="21193"/>
    <x v="0"/>
    <s v="TEC-PHO-89295"/>
    <x v="0"/>
    <x v="2"/>
    <s v="Motorola Moto G Play"/>
    <n v="1255.8"/>
    <n v="7"/>
    <x v="3"/>
    <n v="-125.36"/>
    <n v="-9.9824812868291132E-2"/>
  </r>
  <r>
    <n v="6521"/>
    <x v="6520"/>
    <d v="2023-07-14T00:00:00"/>
    <x v="3"/>
    <x v="7"/>
    <x v="41"/>
    <d v="2023-07-14T00:00:00"/>
    <n v="0"/>
    <s v="Same Day"/>
    <s v="CU-00522"/>
    <x v="210"/>
    <s v="Consumer"/>
    <s v="United States"/>
    <s v="New York"/>
    <s v="New York"/>
    <s v="95052"/>
    <x v="2"/>
    <s v="OFF-ART-16626"/>
    <x v="1"/>
    <x v="16"/>
    <s v="Sanford 16-Color Pencils"/>
    <n v="476.49"/>
    <n v="2"/>
    <x v="3"/>
    <n v="-28.4"/>
    <n v="-5.960251002119666E-2"/>
  </r>
  <r>
    <n v="6522"/>
    <x v="6521"/>
    <d v="2022-03-04T00:00:00"/>
    <x v="1"/>
    <x v="10"/>
    <x v="47"/>
    <d v="2022-03-11T00:00:00"/>
    <n v="7"/>
    <s v="Standard Class"/>
    <s v="CU-00674"/>
    <x v="13"/>
    <s v="Home Office"/>
    <s v="United States"/>
    <s v="Philadelphia"/>
    <s v="Pennsylvania"/>
    <s v="83038"/>
    <x v="2"/>
    <s v="FUR-FUR-23889"/>
    <x v="2"/>
    <x v="10"/>
    <s v="Acme Flexible Frame Partition"/>
    <n v="7913.02"/>
    <n v="6"/>
    <x v="2"/>
    <n v="2376.91"/>
    <n v="0.30037962749999364"/>
  </r>
  <r>
    <n v="6523"/>
    <x v="6522"/>
    <d v="2023-02-26T00:00:00"/>
    <x v="3"/>
    <x v="9"/>
    <x v="23"/>
    <d v="2023-03-04T00:00:00"/>
    <n v="6"/>
    <s v="Second Class"/>
    <s v="CU-00387"/>
    <x v="131"/>
    <s v="Home Office"/>
    <s v="United States"/>
    <s v="Seattle"/>
    <s v="Washington"/>
    <s v="70780"/>
    <x v="1"/>
    <s v="TEC-ACC-68536"/>
    <x v="0"/>
    <x v="0"/>
    <s v="Kensington 62348"/>
    <n v="4645.46"/>
    <n v="5"/>
    <x v="3"/>
    <n v="1757.38"/>
    <n v="0.37830053428508698"/>
  </r>
  <r>
    <n v="6524"/>
    <x v="6523"/>
    <d v="2024-11-13T00:00:00"/>
    <x v="0"/>
    <x v="4"/>
    <x v="4"/>
    <d v="2024-11-21T00:00:00"/>
    <n v="8"/>
    <s v="Standard Class"/>
    <s v="CU-00636"/>
    <x v="162"/>
    <s v="Home Office"/>
    <s v="United States"/>
    <s v="Philadelphia"/>
    <s v="Pennsylvania"/>
    <s v="63154"/>
    <x v="2"/>
    <s v="TEC-PHO-59008"/>
    <x v="0"/>
    <x v="2"/>
    <s v="Motorola Moto G Play"/>
    <n v="13207.57"/>
    <n v="10"/>
    <x v="4"/>
    <n v="2327.06"/>
    <n v="0.1761913811548983"/>
  </r>
  <r>
    <n v="6525"/>
    <x v="6524"/>
    <d v="2021-10-01T00:00:00"/>
    <x v="2"/>
    <x v="3"/>
    <x v="10"/>
    <d v="2021-10-08T00:00:00"/>
    <n v="7"/>
    <s v="Standard Class"/>
    <s v="CU-00542"/>
    <x v="20"/>
    <s v="Consumer"/>
    <s v="United States"/>
    <s v="New York"/>
    <s v="New York"/>
    <s v="18707"/>
    <x v="2"/>
    <s v="TEC-COP-30034"/>
    <x v="0"/>
    <x v="11"/>
    <s v="Hewlett Packard 610 Multi-Function Printer"/>
    <n v="2019.09"/>
    <n v="13"/>
    <x v="3"/>
    <n v="22.12"/>
    <n v="1.0955430416672858E-2"/>
  </r>
  <r>
    <n v="6526"/>
    <x v="6525"/>
    <d v="2023-11-17T00:00:00"/>
    <x v="3"/>
    <x v="4"/>
    <x v="22"/>
    <d v="2023-11-25T00:00:00"/>
    <n v="8"/>
    <s v="Standard Class"/>
    <s v="CU-00174"/>
    <x v="222"/>
    <s v="Corporate"/>
    <s v="United States"/>
    <s v="Atlanta"/>
    <s v="Georgia"/>
    <s v="98072"/>
    <x v="3"/>
    <s v="FUR-FUR-12056"/>
    <x v="2"/>
    <x v="10"/>
    <s v="Eldon Expressions Punched Metal &amp; Wood Desk Accessories"/>
    <n v="4326.95"/>
    <n v="12"/>
    <x v="1"/>
    <n v="-176.42"/>
    <n v="-4.0772368527484719E-2"/>
  </r>
  <r>
    <n v="6527"/>
    <x v="6526"/>
    <d v="2023-12-01T00:00:00"/>
    <x v="3"/>
    <x v="5"/>
    <x v="34"/>
    <d v="2023-12-04T00:00:00"/>
    <n v="3"/>
    <s v="First Class"/>
    <s v="CU-00248"/>
    <x v="61"/>
    <s v="Consumer"/>
    <s v="United States"/>
    <s v="Boston"/>
    <s v="Massachusetts"/>
    <s v="65367"/>
    <x v="2"/>
    <s v="OFF-BIN-75450"/>
    <x v="1"/>
    <x v="3"/>
    <s v="Cardinal Easy Open Angle-D Binders"/>
    <n v="919.29"/>
    <n v="6"/>
    <x v="4"/>
    <n v="172.1"/>
    <n v="0.18720969443809896"/>
  </r>
  <r>
    <n v="6528"/>
    <x v="6527"/>
    <d v="2022-11-24T00:00:00"/>
    <x v="1"/>
    <x v="4"/>
    <x v="20"/>
    <d v="2022-11-25T00:00:00"/>
    <n v="1"/>
    <s v="First Class"/>
    <s v="CU-00186"/>
    <x v="191"/>
    <s v="Consumer"/>
    <s v="United States"/>
    <s v="Atlanta"/>
    <s v="Georgia"/>
    <s v="31324"/>
    <x v="3"/>
    <s v="FUR-FUR-76565"/>
    <x v="2"/>
    <x v="10"/>
    <s v="Howard Miller 11.75 Diameter"/>
    <n v="4765.82"/>
    <n v="3"/>
    <x v="2"/>
    <n v="557.84"/>
    <n v="0.11705016135733201"/>
  </r>
  <r>
    <n v="6529"/>
    <x v="6528"/>
    <d v="2022-08-16T00:00:00"/>
    <x v="1"/>
    <x v="6"/>
    <x v="43"/>
    <d v="2022-08-18T00:00:00"/>
    <n v="2"/>
    <s v="First Class"/>
    <s v="CU-00678"/>
    <x v="151"/>
    <s v="Corporate"/>
    <s v="United States"/>
    <s v="Houston"/>
    <s v="Texas"/>
    <s v="85912"/>
    <x v="0"/>
    <s v="OFF-STO-71678"/>
    <x v="1"/>
    <x v="8"/>
    <s v="Stur-D-Store Shelving Unit"/>
    <n v="363.36"/>
    <n v="13"/>
    <x v="0"/>
    <n v="100.67"/>
    <n v="0.27705306032584764"/>
  </r>
  <r>
    <n v="6530"/>
    <x v="6529"/>
    <d v="2022-02-14T00:00:00"/>
    <x v="1"/>
    <x v="9"/>
    <x v="17"/>
    <d v="2022-02-20T00:00:00"/>
    <n v="6"/>
    <s v="Standard Class"/>
    <s v="CU-00561"/>
    <x v="177"/>
    <s v="Corporate"/>
    <s v="United States"/>
    <s v="Atlanta"/>
    <s v="Georgia"/>
    <s v="22744"/>
    <x v="3"/>
    <s v="TEC-ACC-95000"/>
    <x v="0"/>
    <x v="0"/>
    <s v="Kensington 62348"/>
    <n v="5218.38"/>
    <n v="13"/>
    <x v="1"/>
    <n v="-434.27"/>
    <n v="-8.3219313273468001E-2"/>
  </r>
  <r>
    <n v="6531"/>
    <x v="6530"/>
    <d v="2023-10-24T00:00:00"/>
    <x v="3"/>
    <x v="3"/>
    <x v="29"/>
    <d v="2023-11-01T00:00:00"/>
    <n v="8"/>
    <s v="Standard Class"/>
    <s v="CU-00623"/>
    <x v="261"/>
    <s v="Home Office"/>
    <s v="United States"/>
    <s v="Nashville"/>
    <s v="Tennessee"/>
    <s v="96303"/>
    <x v="3"/>
    <s v="OFF-ENV-93607"/>
    <x v="1"/>
    <x v="1"/>
    <s v="Business Envelopes with Contemporary Seal"/>
    <n v="194.73"/>
    <n v="1"/>
    <x v="2"/>
    <n v="55.83"/>
    <n v="0.28670466800184874"/>
  </r>
  <r>
    <n v="6532"/>
    <x v="6531"/>
    <d v="2023-12-13T00:00:00"/>
    <x v="3"/>
    <x v="5"/>
    <x v="34"/>
    <d v="2023-12-18T00:00:00"/>
    <n v="5"/>
    <s v="Second Class"/>
    <s v="CU-00272"/>
    <x v="276"/>
    <s v="Consumer"/>
    <s v="United States"/>
    <s v="Minneapolis"/>
    <s v="Minnesota"/>
    <s v="26246"/>
    <x v="0"/>
    <s v="TEC-COP-82309"/>
    <x v="0"/>
    <x v="11"/>
    <s v="Hewlett Packard 610 Multi-Function Printer"/>
    <n v="3875.14"/>
    <n v="3"/>
    <x v="3"/>
    <n v="519.92999999999995"/>
    <n v="0.13417063641571658"/>
  </r>
  <r>
    <n v="6533"/>
    <x v="6532"/>
    <d v="2024-01-08T00:00:00"/>
    <x v="0"/>
    <x v="1"/>
    <x v="33"/>
    <d v="2024-01-08T00:00:00"/>
    <n v="0"/>
    <s v="Same Day"/>
    <s v="CU-00533"/>
    <x v="27"/>
    <s v="Consumer"/>
    <s v="United States"/>
    <s v="Nashville"/>
    <s v="Tennessee"/>
    <s v="44428"/>
    <x v="3"/>
    <s v="FUR-FUR-60461"/>
    <x v="2"/>
    <x v="10"/>
    <s v="Howard Miller 11.75 Diameter"/>
    <n v="5038.45"/>
    <n v="9"/>
    <x v="3"/>
    <n v="1145.99"/>
    <n v="0.22744891782194923"/>
  </r>
  <r>
    <n v="6534"/>
    <x v="6533"/>
    <d v="2023-03-19T00:00:00"/>
    <x v="3"/>
    <x v="10"/>
    <x v="45"/>
    <d v="2023-03-21T00:00:00"/>
    <n v="2"/>
    <s v="First Class"/>
    <s v="CU-00324"/>
    <x v="180"/>
    <s v="Consumer"/>
    <s v="United States"/>
    <s v="Portland"/>
    <s v="Oregon"/>
    <s v="77981"/>
    <x v="1"/>
    <s v="FUR-BOO-19825"/>
    <x v="2"/>
    <x v="7"/>
    <s v="Sauder Classic Bookcase"/>
    <n v="13671.78"/>
    <n v="14"/>
    <x v="0"/>
    <n v="1779.15"/>
    <n v="0.13013301852428871"/>
  </r>
  <r>
    <n v="6535"/>
    <x v="6534"/>
    <d v="2023-05-09T00:00:00"/>
    <x v="3"/>
    <x v="11"/>
    <x v="42"/>
    <d v="2023-05-09T00:00:00"/>
    <n v="0"/>
    <s v="Same Day"/>
    <s v="CU-00412"/>
    <x v="253"/>
    <s v="Consumer"/>
    <s v="United States"/>
    <s v="Philadelphia"/>
    <s v="Pennsylvania"/>
    <s v="99027"/>
    <x v="2"/>
    <s v="OFF-STO-64616"/>
    <x v="1"/>
    <x v="8"/>
    <s v="Steelmaster by MMF Industries Locking Cash Box"/>
    <n v="2559.1999999999998"/>
    <n v="10"/>
    <x v="4"/>
    <n v="62.55"/>
    <n v="2.4441231634885902E-2"/>
  </r>
  <r>
    <n v="6536"/>
    <x v="6535"/>
    <d v="2021-03-23T00:00:00"/>
    <x v="2"/>
    <x v="10"/>
    <x v="21"/>
    <d v="2021-03-26T00:00:00"/>
    <n v="3"/>
    <s v="First Class"/>
    <s v="CU-00134"/>
    <x v="75"/>
    <s v="Consumer"/>
    <s v="United States"/>
    <s v="Nashville"/>
    <s v="Tennessee"/>
    <s v="45615"/>
    <x v="3"/>
    <s v="TEC-PHO-74398"/>
    <x v="0"/>
    <x v="2"/>
    <s v="Motorola Moto G Play"/>
    <n v="8727.2000000000007"/>
    <n v="10"/>
    <x v="3"/>
    <n v="1592.51"/>
    <n v="0.18247662480520668"/>
  </r>
  <r>
    <n v="6537"/>
    <x v="6536"/>
    <d v="2024-02-15T00:00:00"/>
    <x v="0"/>
    <x v="9"/>
    <x v="16"/>
    <d v="2024-02-15T00:00:00"/>
    <n v="0"/>
    <s v="Same Day"/>
    <s v="CU-00270"/>
    <x v="276"/>
    <s v="Home Office"/>
    <s v="United States"/>
    <s v="San Francisco"/>
    <s v="California"/>
    <s v="33202"/>
    <x v="1"/>
    <s v="TEC-MAC-55262"/>
    <x v="0"/>
    <x v="12"/>
    <s v="Epson Stylus Photo R280"/>
    <n v="2940.24"/>
    <n v="13"/>
    <x v="4"/>
    <n v="-46.66"/>
    <n v="-1.5869452833782275E-2"/>
  </r>
  <r>
    <n v="6538"/>
    <x v="6537"/>
    <d v="2021-07-23T00:00:00"/>
    <x v="2"/>
    <x v="7"/>
    <x v="7"/>
    <d v="2021-07-30T00:00:00"/>
    <n v="7"/>
    <s v="Standard Class"/>
    <s v="CU-00035"/>
    <x v="102"/>
    <s v="Home Office"/>
    <s v="United States"/>
    <s v="Seattle"/>
    <s v="Washington"/>
    <s v="49527"/>
    <x v="1"/>
    <s v="TEC-ACC-49508"/>
    <x v="0"/>
    <x v="0"/>
    <s v="Kensington 62348"/>
    <n v="864"/>
    <n v="3"/>
    <x v="2"/>
    <n v="177.71"/>
    <n v="0.20568287037037039"/>
  </r>
  <r>
    <n v="6539"/>
    <x v="6538"/>
    <d v="2021-11-20T00:00:00"/>
    <x v="2"/>
    <x v="4"/>
    <x v="8"/>
    <d v="2021-11-23T00:00:00"/>
    <n v="3"/>
    <s v="First Class"/>
    <s v="CU-00605"/>
    <x v="166"/>
    <s v="Corporate"/>
    <s v="United States"/>
    <s v="Minneapolis"/>
    <s v="Minnesota"/>
    <s v="32543"/>
    <x v="0"/>
    <s v="TEC-MAC-44845"/>
    <x v="0"/>
    <x v="12"/>
    <s v="Hoover Stair Vacuum 515 Corded"/>
    <n v="3885.77"/>
    <n v="5"/>
    <x v="3"/>
    <n v="670.62"/>
    <n v="0.17258355486814711"/>
  </r>
  <r>
    <n v="6540"/>
    <x v="6539"/>
    <d v="2024-08-23T00:00:00"/>
    <x v="0"/>
    <x v="6"/>
    <x v="6"/>
    <d v="2024-08-23T00:00:00"/>
    <n v="0"/>
    <s v="Same Day"/>
    <s v="CU-00430"/>
    <x v="197"/>
    <s v="Consumer"/>
    <s v="United States"/>
    <s v="Miami"/>
    <s v="Florida"/>
    <s v="46027"/>
    <x v="3"/>
    <s v="OFF-ART-81276"/>
    <x v="1"/>
    <x v="16"/>
    <s v="Newell 322"/>
    <n v="1293.18"/>
    <n v="9"/>
    <x v="5"/>
    <n v="103.41"/>
    <n v="7.9965666032570867E-2"/>
  </r>
  <r>
    <n v="6541"/>
    <x v="6540"/>
    <d v="2024-09-03T00:00:00"/>
    <x v="0"/>
    <x v="8"/>
    <x v="15"/>
    <d v="2024-09-10T00:00:00"/>
    <n v="7"/>
    <s v="Standard Class"/>
    <s v="CU-00669"/>
    <x v="2"/>
    <s v="Consumer"/>
    <s v="United States"/>
    <s v="Las Vegas"/>
    <s v="Nevada"/>
    <s v="42930"/>
    <x v="1"/>
    <s v="TEC-ACC-26613"/>
    <x v="0"/>
    <x v="0"/>
    <s v="Logitech MK550 Wireless Wave Keyboard and Mouse"/>
    <n v="5628.01"/>
    <n v="7"/>
    <x v="1"/>
    <n v="-712.28"/>
    <n v="-0.12655983198324094"/>
  </r>
  <r>
    <n v="6542"/>
    <x v="6541"/>
    <d v="2023-09-06T00:00:00"/>
    <x v="3"/>
    <x v="8"/>
    <x v="12"/>
    <d v="2023-09-06T00:00:00"/>
    <n v="0"/>
    <s v="Same Day"/>
    <s v="CU-00761"/>
    <x v="133"/>
    <s v="Corporate"/>
    <s v="United States"/>
    <s v="Denver"/>
    <s v="Colorado"/>
    <s v="97694"/>
    <x v="0"/>
    <s v="TEC-ACC-34730"/>
    <x v="0"/>
    <x v="0"/>
    <s v="Memorex Mini Travel Drive 64 GB"/>
    <n v="2184.9499999999998"/>
    <n v="4"/>
    <x v="4"/>
    <n v="625.96"/>
    <n v="0.28648710496807711"/>
  </r>
  <r>
    <n v="6543"/>
    <x v="6542"/>
    <d v="2022-09-04T00:00:00"/>
    <x v="1"/>
    <x v="8"/>
    <x v="36"/>
    <d v="2022-09-10T00:00:00"/>
    <n v="6"/>
    <s v="Second Class"/>
    <s v="CU-00505"/>
    <x v="34"/>
    <s v="Corporate"/>
    <s v="United States"/>
    <s v="Los Angeles"/>
    <s v="California"/>
    <s v="15666"/>
    <x v="1"/>
    <s v="TEC-COP-18902"/>
    <x v="0"/>
    <x v="11"/>
    <s v="HP Designjet T520 Inkjet Large Format Printer"/>
    <n v="8207.27"/>
    <n v="10"/>
    <x v="2"/>
    <n v="2077.65"/>
    <n v="0.25314751433789801"/>
  </r>
  <r>
    <n v="6544"/>
    <x v="6543"/>
    <d v="2024-09-23T00:00:00"/>
    <x v="0"/>
    <x v="8"/>
    <x v="15"/>
    <d v="2024-09-27T00:00:00"/>
    <n v="4"/>
    <s v="Second Class"/>
    <s v="CU-00259"/>
    <x v="197"/>
    <s v="Home Office"/>
    <s v="United States"/>
    <s v="Denver"/>
    <s v="Colorado"/>
    <s v="73416"/>
    <x v="0"/>
    <s v="OFF-ENV-60411"/>
    <x v="1"/>
    <x v="1"/>
    <s v="Business Envelopes with Contemporary Seal"/>
    <n v="633.1"/>
    <n v="5"/>
    <x v="3"/>
    <n v="-25.12"/>
    <n v="-3.967777602274522E-2"/>
  </r>
  <r>
    <n v="6545"/>
    <x v="6544"/>
    <d v="2024-07-26T00:00:00"/>
    <x v="0"/>
    <x v="7"/>
    <x v="28"/>
    <d v="2024-07-29T00:00:00"/>
    <n v="3"/>
    <s v="Second Class"/>
    <s v="CU-00439"/>
    <x v="34"/>
    <s v="Home Office"/>
    <s v="United States"/>
    <s v="Los Angeles"/>
    <s v="California"/>
    <s v="56165"/>
    <x v="1"/>
    <s v="OFF-ART-49927"/>
    <x v="1"/>
    <x v="16"/>
    <s v="Sanford 16-Color Pencils"/>
    <n v="1195.56"/>
    <n v="9"/>
    <x v="1"/>
    <n v="72.099999999999994"/>
    <n v="6.0306467262203484E-2"/>
  </r>
  <r>
    <n v="6546"/>
    <x v="6545"/>
    <d v="2024-04-24T00:00:00"/>
    <x v="0"/>
    <x v="0"/>
    <x v="0"/>
    <d v="2024-04-29T00:00:00"/>
    <n v="5"/>
    <s v="Standard Class"/>
    <s v="CU-00711"/>
    <x v="141"/>
    <s v="Consumer"/>
    <s v="United States"/>
    <s v="Atlanta"/>
    <s v="Georgia"/>
    <s v="72969"/>
    <x v="3"/>
    <s v="FUR-CHA-20875"/>
    <x v="2"/>
    <x v="13"/>
    <s v="Global Troy Executive Chair"/>
    <n v="90.27"/>
    <n v="1"/>
    <x v="1"/>
    <n v="-1.96"/>
    <n v="-2.1712639858203167E-2"/>
  </r>
  <r>
    <n v="6547"/>
    <x v="6546"/>
    <d v="2022-12-11T00:00:00"/>
    <x v="1"/>
    <x v="5"/>
    <x v="5"/>
    <d v="2022-12-11T00:00:00"/>
    <n v="0"/>
    <s v="Same Day"/>
    <s v="CU-00177"/>
    <x v="208"/>
    <s v="Consumer"/>
    <s v="United States"/>
    <s v="Chicago"/>
    <s v="Illinois"/>
    <s v="71228"/>
    <x v="0"/>
    <s v="FUR-CHA-77031"/>
    <x v="2"/>
    <x v="13"/>
    <s v="Hon Deluxe Fabric Upholstered Stacking Chairs"/>
    <n v="1195.9100000000001"/>
    <n v="3"/>
    <x v="1"/>
    <n v="155.88999999999999"/>
    <n v="0.13035261850808169"/>
  </r>
  <r>
    <n v="6548"/>
    <x v="6547"/>
    <d v="2022-10-02T00:00:00"/>
    <x v="1"/>
    <x v="3"/>
    <x v="3"/>
    <d v="2022-10-06T00:00:00"/>
    <n v="4"/>
    <s v="Second Class"/>
    <s v="CU-00677"/>
    <x v="132"/>
    <s v="Home Office"/>
    <s v="United States"/>
    <s v="Washington DC"/>
    <s v="District of Columbia"/>
    <s v="67139"/>
    <x v="2"/>
    <s v="OFF-LAB-40621"/>
    <x v="1"/>
    <x v="15"/>
    <s v="Avery 503"/>
    <n v="139.13999999999999"/>
    <n v="9"/>
    <x v="2"/>
    <n v="61.88"/>
    <n v="0.4447319246801783"/>
  </r>
  <r>
    <n v="6549"/>
    <x v="6548"/>
    <d v="2021-03-14T00:00:00"/>
    <x v="2"/>
    <x v="10"/>
    <x v="21"/>
    <d v="2021-03-21T00:00:00"/>
    <n v="7"/>
    <s v="Standard Class"/>
    <s v="CU-00536"/>
    <x v="14"/>
    <s v="Corporate"/>
    <s v="United States"/>
    <s v="Baltimore"/>
    <s v="Maryland"/>
    <s v="71725"/>
    <x v="2"/>
    <s v="TEC-COP-83128"/>
    <x v="0"/>
    <x v="11"/>
    <s v="HP Designjet T520 Inkjet Large Format Printer"/>
    <n v="10502.17"/>
    <n v="12"/>
    <x v="3"/>
    <n v="3239.87"/>
    <n v="0.30849529192538305"/>
  </r>
  <r>
    <n v="6550"/>
    <x v="6549"/>
    <d v="2024-04-26T00:00:00"/>
    <x v="0"/>
    <x v="0"/>
    <x v="0"/>
    <d v="2024-05-02T00:00:00"/>
    <n v="6"/>
    <s v="Standard Class"/>
    <s v="CU-00014"/>
    <x v="149"/>
    <s v="Home Office"/>
    <s v="United States"/>
    <s v="Seattle"/>
    <s v="Washington"/>
    <s v="48376"/>
    <x v="1"/>
    <s v="TEC-MAC-97929"/>
    <x v="0"/>
    <x v="12"/>
    <s v="Lexmark MX611dhe Monochrome Laser Printer"/>
    <n v="690.81"/>
    <n v="7"/>
    <x v="3"/>
    <n v="-70.69"/>
    <n v="-0.10232914983859527"/>
  </r>
  <r>
    <n v="6551"/>
    <x v="6550"/>
    <d v="2023-08-20T00:00:00"/>
    <x v="3"/>
    <x v="6"/>
    <x v="26"/>
    <d v="2023-08-24T00:00:00"/>
    <n v="4"/>
    <s v="Second Class"/>
    <s v="CU-00024"/>
    <x v="115"/>
    <s v="Consumer"/>
    <s v="United States"/>
    <s v="Charlotte"/>
    <s v="North Carolina"/>
    <s v="91238"/>
    <x v="3"/>
    <s v="OFF-FAS-63897"/>
    <x v="1"/>
    <x v="9"/>
    <s v="Advantus 75305 EasyClose Envelopes"/>
    <n v="743.69"/>
    <n v="7"/>
    <x v="3"/>
    <n v="301.3"/>
    <n v="0.4051419274159932"/>
  </r>
  <r>
    <n v="6552"/>
    <x v="6551"/>
    <d v="2023-07-28T00:00:00"/>
    <x v="3"/>
    <x v="7"/>
    <x v="41"/>
    <d v="2023-07-31T00:00:00"/>
    <n v="3"/>
    <s v="First Class"/>
    <s v="CU-00140"/>
    <x v="26"/>
    <s v="Home Office"/>
    <s v="United States"/>
    <s v="Portland"/>
    <s v="Oregon"/>
    <s v="32916"/>
    <x v="1"/>
    <s v="TEC-MAC-18257"/>
    <x v="0"/>
    <x v="12"/>
    <s v="Hoover Stair Vacuum 515 Corded"/>
    <n v="471.14"/>
    <n v="14"/>
    <x v="4"/>
    <n v="131.97999999999999"/>
    <n v="0.2801290486904105"/>
  </r>
  <r>
    <n v="6553"/>
    <x v="6552"/>
    <d v="2024-11-03T00:00:00"/>
    <x v="0"/>
    <x v="4"/>
    <x v="4"/>
    <d v="2024-11-06T00:00:00"/>
    <n v="3"/>
    <s v="Second Class"/>
    <s v="CU-00676"/>
    <x v="85"/>
    <s v="Consumer"/>
    <s v="United States"/>
    <s v="Portland"/>
    <s v="Oregon"/>
    <s v="30022"/>
    <x v="1"/>
    <s v="OFF-LAB-89518"/>
    <x v="1"/>
    <x v="15"/>
    <s v="Avery 503"/>
    <n v="1496.86"/>
    <n v="14"/>
    <x v="3"/>
    <n v="148.13"/>
    <n v="9.8960490627045955E-2"/>
  </r>
  <r>
    <n v="6554"/>
    <x v="6553"/>
    <d v="2023-07-04T00:00:00"/>
    <x v="3"/>
    <x v="7"/>
    <x v="41"/>
    <d v="2023-07-04T00:00:00"/>
    <n v="0"/>
    <s v="Same Day"/>
    <s v="CU-00335"/>
    <x v="283"/>
    <s v="Corporate"/>
    <s v="United States"/>
    <s v="Dallas"/>
    <s v="Texas"/>
    <s v="22455"/>
    <x v="0"/>
    <s v="FUR-TAB-38582"/>
    <x v="2"/>
    <x v="14"/>
    <s v="Chromcraft Training Table"/>
    <n v="10446.64"/>
    <n v="6"/>
    <x v="3"/>
    <n v="-880.22"/>
    <n v="-8.4258670730493257E-2"/>
  </r>
  <r>
    <n v="6555"/>
    <x v="6554"/>
    <d v="2021-11-21T00:00:00"/>
    <x v="2"/>
    <x v="4"/>
    <x v="8"/>
    <d v="2021-11-21T00:00:00"/>
    <n v="0"/>
    <s v="Same Day"/>
    <s v="CU-00626"/>
    <x v="31"/>
    <s v="Consumer"/>
    <s v="United States"/>
    <s v="Atlanta"/>
    <s v="Georgia"/>
    <s v="12889"/>
    <x v="3"/>
    <s v="OFF-ENV-30145"/>
    <x v="1"/>
    <x v="1"/>
    <s v="Business Envelopes with Contemporary Seal"/>
    <n v="308.52"/>
    <n v="10"/>
    <x v="4"/>
    <n v="26.02"/>
    <n v="8.4338130429145605E-2"/>
  </r>
  <r>
    <n v="6556"/>
    <x v="6555"/>
    <d v="2024-07-05T00:00:00"/>
    <x v="0"/>
    <x v="7"/>
    <x v="28"/>
    <d v="2024-07-05T00:00:00"/>
    <n v="0"/>
    <s v="Same Day"/>
    <s v="CU-00117"/>
    <x v="51"/>
    <s v="Consumer"/>
    <s v="United States"/>
    <s v="Portland"/>
    <s v="Oregon"/>
    <s v="65426"/>
    <x v="1"/>
    <s v="OFF-ART-35998"/>
    <x v="1"/>
    <x v="16"/>
    <s v="Avery 47"/>
    <n v="1931.95"/>
    <n v="11"/>
    <x v="1"/>
    <n v="322.5"/>
    <n v="0.16692978596754574"/>
  </r>
  <r>
    <n v="6557"/>
    <x v="6556"/>
    <d v="2021-06-25T00:00:00"/>
    <x v="2"/>
    <x v="2"/>
    <x v="18"/>
    <d v="2021-06-25T00:00:00"/>
    <n v="0"/>
    <s v="Same Day"/>
    <s v="CU-00365"/>
    <x v="126"/>
    <s v="Corporate"/>
    <s v="United States"/>
    <s v="Washington DC"/>
    <s v="District of Columbia"/>
    <s v="20153"/>
    <x v="2"/>
    <s v="FUR-TAB-10011"/>
    <x v="2"/>
    <x v="14"/>
    <s v="Chromcraft Training Table"/>
    <n v="3397.37"/>
    <n v="4"/>
    <x v="0"/>
    <n v="-501.08"/>
    <n v="-0.14749055887348156"/>
  </r>
  <r>
    <n v="6558"/>
    <x v="6557"/>
    <d v="2024-07-16T00:00:00"/>
    <x v="0"/>
    <x v="7"/>
    <x v="28"/>
    <d v="2024-07-16T00:00:00"/>
    <n v="0"/>
    <s v="Same Day"/>
    <s v="CU-00188"/>
    <x v="52"/>
    <s v="Corporate"/>
    <s v="United States"/>
    <s v="Seattle"/>
    <s v="Washington"/>
    <s v="68185"/>
    <x v="1"/>
    <s v="FUR-BOO-20452"/>
    <x v="2"/>
    <x v="7"/>
    <s v="Bush Somerset Collection Bookcase"/>
    <n v="999.14"/>
    <n v="1"/>
    <x v="0"/>
    <n v="120.5"/>
    <n v="0.12060371919851072"/>
  </r>
  <r>
    <n v="6559"/>
    <x v="6558"/>
    <d v="2021-01-02T00:00:00"/>
    <x v="2"/>
    <x v="1"/>
    <x v="25"/>
    <d v="2021-01-07T00:00:00"/>
    <n v="5"/>
    <s v="Second Class"/>
    <s v="CU-00393"/>
    <x v="92"/>
    <s v="Home Office"/>
    <s v="United States"/>
    <s v="Charlotte"/>
    <s v="North Carolina"/>
    <s v="64033"/>
    <x v="3"/>
    <s v="TEC-ACC-24310"/>
    <x v="0"/>
    <x v="0"/>
    <s v="Logitech MK550 Wireless Wave Keyboard and Mouse"/>
    <n v="462.85"/>
    <n v="1"/>
    <x v="2"/>
    <n v="91.86"/>
    <n v="0.1984660257102733"/>
  </r>
  <r>
    <n v="6560"/>
    <x v="6559"/>
    <d v="2023-12-18T00:00:00"/>
    <x v="3"/>
    <x v="5"/>
    <x v="34"/>
    <d v="2023-12-22T00:00:00"/>
    <n v="4"/>
    <s v="Second Class"/>
    <s v="CU-00030"/>
    <x v="128"/>
    <s v="Home Office"/>
    <s v="United States"/>
    <s v="Dallas"/>
    <s v="Texas"/>
    <s v="28778"/>
    <x v="0"/>
    <s v="FUR-TAB-52315"/>
    <x v="2"/>
    <x v="14"/>
    <s v="Bretford CR4500 Series Slim Rectangular Table"/>
    <n v="4426.99"/>
    <n v="7"/>
    <x v="1"/>
    <n v="504.74"/>
    <n v="0.11401426251245203"/>
  </r>
  <r>
    <n v="6561"/>
    <x v="6560"/>
    <d v="2024-01-17T00:00:00"/>
    <x v="0"/>
    <x v="1"/>
    <x v="33"/>
    <d v="2024-01-20T00:00:00"/>
    <n v="3"/>
    <s v="First Class"/>
    <s v="CU-00214"/>
    <x v="142"/>
    <s v="Home Office"/>
    <s v="United States"/>
    <s v="Charlotte"/>
    <s v="North Carolina"/>
    <s v="74591"/>
    <x v="3"/>
    <s v="FUR-FUR-88563"/>
    <x v="2"/>
    <x v="10"/>
    <s v="Acme Flexible Frame Partition"/>
    <n v="1236.43"/>
    <n v="1"/>
    <x v="5"/>
    <n v="201.51"/>
    <n v="0.16297728136651488"/>
  </r>
  <r>
    <n v="6562"/>
    <x v="6561"/>
    <d v="2023-08-28T00:00:00"/>
    <x v="3"/>
    <x v="6"/>
    <x v="26"/>
    <d v="2023-09-02T00:00:00"/>
    <n v="5"/>
    <s v="Second Class"/>
    <s v="CU-00179"/>
    <x v="193"/>
    <s v="Home Office"/>
    <s v="United States"/>
    <s v="Charlotte"/>
    <s v="North Carolina"/>
    <s v="47081"/>
    <x v="3"/>
    <s v="OFF-ART-40732"/>
    <x v="1"/>
    <x v="16"/>
    <s v="Newell 322"/>
    <n v="801.29"/>
    <n v="3"/>
    <x v="4"/>
    <n v="14.61"/>
    <n v="1.8233099127656655E-2"/>
  </r>
  <r>
    <n v="6563"/>
    <x v="6562"/>
    <d v="2024-03-03T00:00:00"/>
    <x v="0"/>
    <x v="10"/>
    <x v="40"/>
    <d v="2024-03-11T00:00:00"/>
    <n v="8"/>
    <s v="Standard Class"/>
    <s v="CU-00691"/>
    <x v="119"/>
    <s v="Home Office"/>
    <s v="United States"/>
    <s v="Nashville"/>
    <s v="Tennessee"/>
    <s v="22135"/>
    <x v="3"/>
    <s v="TEC-MAC-15710"/>
    <x v="0"/>
    <x v="12"/>
    <s v="Lexmark MX611dhe Monochrome Laser Printer"/>
    <n v="6824.17"/>
    <n v="6"/>
    <x v="2"/>
    <n v="119.32"/>
    <n v="1.7484910252821954E-2"/>
  </r>
  <r>
    <n v="6564"/>
    <x v="6563"/>
    <d v="2023-07-02T00:00:00"/>
    <x v="3"/>
    <x v="7"/>
    <x v="41"/>
    <d v="2023-07-04T00:00:00"/>
    <n v="2"/>
    <s v="First Class"/>
    <s v="CU-00358"/>
    <x v="252"/>
    <s v="Consumer"/>
    <s v="United States"/>
    <s v="Nashville"/>
    <s v="Tennessee"/>
    <s v="76878"/>
    <x v="3"/>
    <s v="OFF-STO-80378"/>
    <x v="1"/>
    <x v="8"/>
    <s v="Stur-D-Store Shelving Unit"/>
    <n v="663.64"/>
    <n v="3"/>
    <x v="2"/>
    <n v="294.33"/>
    <n v="0.44350852872039054"/>
  </r>
  <r>
    <n v="6565"/>
    <x v="6564"/>
    <d v="2024-02-29T00:00:00"/>
    <x v="0"/>
    <x v="9"/>
    <x v="16"/>
    <d v="2024-03-06T00:00:00"/>
    <n v="6"/>
    <s v="Second Class"/>
    <s v="CU-00201"/>
    <x v="164"/>
    <s v="Corporate"/>
    <s v="United States"/>
    <s v="New Orleans"/>
    <s v="Louisiana"/>
    <s v="26610"/>
    <x v="3"/>
    <s v="FUR-CHA-83347"/>
    <x v="2"/>
    <x v="13"/>
    <s v="Global Troy Executive Chair"/>
    <n v="906.54"/>
    <n v="6"/>
    <x v="2"/>
    <n v="3.38"/>
    <n v="3.7284620645531359E-3"/>
  </r>
  <r>
    <n v="6566"/>
    <x v="6565"/>
    <d v="2024-01-06T00:00:00"/>
    <x v="0"/>
    <x v="1"/>
    <x v="33"/>
    <d v="2024-01-06T00:00:00"/>
    <n v="0"/>
    <s v="Same Day"/>
    <s v="CU-00347"/>
    <x v="123"/>
    <s v="Corporate"/>
    <s v="United States"/>
    <s v="Washington DC"/>
    <s v="District of Columbia"/>
    <s v="79943"/>
    <x v="2"/>
    <s v="TEC-MAC-35265"/>
    <x v="0"/>
    <x v="12"/>
    <s v="Lexmark MX611dhe Monochrome Laser Printer"/>
    <n v="1699.11"/>
    <n v="10"/>
    <x v="1"/>
    <n v="327.57"/>
    <n v="0.19278916609283683"/>
  </r>
  <r>
    <n v="6567"/>
    <x v="6566"/>
    <d v="2024-11-25T00:00:00"/>
    <x v="0"/>
    <x v="4"/>
    <x v="4"/>
    <d v="2024-11-26T00:00:00"/>
    <n v="1"/>
    <s v="First Class"/>
    <s v="CU-00060"/>
    <x v="34"/>
    <s v="Consumer"/>
    <s v="United States"/>
    <s v="Baltimore"/>
    <s v="Maryland"/>
    <s v="49731"/>
    <x v="2"/>
    <s v="FUR-CHA-80589"/>
    <x v="2"/>
    <x v="13"/>
    <s v="Hon Deluxe Fabric Upholstered Stacking Chairs"/>
    <n v="458.78"/>
    <n v="7"/>
    <x v="4"/>
    <n v="8.9600000000000009"/>
    <n v="1.9530057979859631E-2"/>
  </r>
  <r>
    <n v="6568"/>
    <x v="6567"/>
    <d v="2022-02-12T00:00:00"/>
    <x v="1"/>
    <x v="9"/>
    <x v="17"/>
    <d v="2022-02-17T00:00:00"/>
    <n v="5"/>
    <s v="Second Class"/>
    <s v="CU-00451"/>
    <x v="81"/>
    <s v="Consumer"/>
    <s v="United States"/>
    <s v="Dallas"/>
    <s v="Texas"/>
    <s v="85187"/>
    <x v="0"/>
    <s v="OFF-APP-11198"/>
    <x v="1"/>
    <x v="6"/>
    <s v="Fellowes PB500 Electric Punch Binding Machine"/>
    <n v="26.08"/>
    <n v="5"/>
    <x v="3"/>
    <n v="-0.99"/>
    <n v="-3.7960122699386506E-2"/>
  </r>
  <r>
    <n v="6569"/>
    <x v="6568"/>
    <d v="2024-02-18T00:00:00"/>
    <x v="0"/>
    <x v="9"/>
    <x v="16"/>
    <d v="2024-02-26T00:00:00"/>
    <n v="8"/>
    <s v="Standard Class"/>
    <s v="CU-00049"/>
    <x v="121"/>
    <s v="Consumer"/>
    <s v="United States"/>
    <s v="Miami"/>
    <s v="Florida"/>
    <s v="45502"/>
    <x v="3"/>
    <s v="FUR-FUR-70427"/>
    <x v="2"/>
    <x v="10"/>
    <s v="Howard Miller 11.75 Diameter"/>
    <n v="4668.3900000000003"/>
    <n v="4"/>
    <x v="3"/>
    <n v="1042.5"/>
    <n v="0.22331039180531187"/>
  </r>
  <r>
    <n v="6570"/>
    <x v="6569"/>
    <d v="2021-10-04T00:00:00"/>
    <x v="2"/>
    <x v="3"/>
    <x v="10"/>
    <d v="2021-10-04T00:00:00"/>
    <n v="0"/>
    <s v="Same Day"/>
    <s v="CU-00349"/>
    <x v="266"/>
    <s v="Consumer"/>
    <s v="United States"/>
    <s v="Boston"/>
    <s v="Massachusetts"/>
    <s v="76457"/>
    <x v="2"/>
    <s v="TEC-MAC-31021"/>
    <x v="0"/>
    <x v="12"/>
    <s v="Lexmark MX611dhe Monochrome Laser Printer"/>
    <n v="3814.02"/>
    <n v="14"/>
    <x v="5"/>
    <n v="8.0399999999999991"/>
    <n v="2.1080120188147937E-3"/>
  </r>
  <r>
    <n v="6571"/>
    <x v="6570"/>
    <d v="2021-03-18T00:00:00"/>
    <x v="2"/>
    <x v="10"/>
    <x v="21"/>
    <d v="2021-03-25T00:00:00"/>
    <n v="7"/>
    <s v="Standard Class"/>
    <s v="CU-00766"/>
    <x v="6"/>
    <s v="Corporate"/>
    <s v="United States"/>
    <s v="Houston"/>
    <s v="Texas"/>
    <s v="47676"/>
    <x v="0"/>
    <s v="FUR-BOO-70569"/>
    <x v="2"/>
    <x v="7"/>
    <s v="O'Sullivan 2-Shelf Bookcase"/>
    <n v="14477"/>
    <n v="13"/>
    <x v="3"/>
    <n v="3923.05"/>
    <n v="0.27098501070663811"/>
  </r>
  <r>
    <n v="6572"/>
    <x v="6571"/>
    <d v="2022-05-27T00:00:00"/>
    <x v="1"/>
    <x v="11"/>
    <x v="46"/>
    <d v="2022-05-30T00:00:00"/>
    <n v="3"/>
    <s v="First Class"/>
    <s v="CU-00098"/>
    <x v="114"/>
    <s v="Home Office"/>
    <s v="United States"/>
    <s v="Miami"/>
    <s v="Florida"/>
    <s v="46750"/>
    <x v="3"/>
    <s v="FUR-CHA-18251"/>
    <x v="2"/>
    <x v="13"/>
    <s v="Hon Deluxe Fabric Upholstered Stacking Chairs"/>
    <n v="18022.97"/>
    <n v="13"/>
    <x v="3"/>
    <n v="413.28"/>
    <n v="2.2930737830668305E-2"/>
  </r>
  <r>
    <n v="6573"/>
    <x v="6572"/>
    <d v="2022-01-20T00:00:00"/>
    <x v="1"/>
    <x v="1"/>
    <x v="1"/>
    <d v="2022-01-20T00:00:00"/>
    <n v="0"/>
    <s v="Same Day"/>
    <s v="CU-00329"/>
    <x v="88"/>
    <s v="Consumer"/>
    <s v="United States"/>
    <s v="Miami"/>
    <s v="Florida"/>
    <s v="17522"/>
    <x v="3"/>
    <s v="FUR-FUR-79011"/>
    <x v="2"/>
    <x v="10"/>
    <s v="Eldon Expressions Punched Metal &amp; Wood Desk Accessories"/>
    <n v="1148.6500000000001"/>
    <n v="14"/>
    <x v="5"/>
    <n v="180.79"/>
    <n v="0.15739346189004483"/>
  </r>
  <r>
    <n v="6574"/>
    <x v="6573"/>
    <d v="2023-10-04T00:00:00"/>
    <x v="3"/>
    <x v="3"/>
    <x v="29"/>
    <d v="2023-10-08T00:00:00"/>
    <n v="4"/>
    <s v="Second Class"/>
    <s v="CU-00734"/>
    <x v="176"/>
    <s v="Home Office"/>
    <s v="United States"/>
    <s v="Boston"/>
    <s v="Massachusetts"/>
    <s v="87012"/>
    <x v="2"/>
    <s v="FUR-TAB-27641"/>
    <x v="2"/>
    <x v="14"/>
    <s v="Chromcraft Training Table"/>
    <n v="9451.92"/>
    <n v="8"/>
    <x v="5"/>
    <n v="3214.3"/>
    <n v="0.34006847286054054"/>
  </r>
  <r>
    <n v="6575"/>
    <x v="6574"/>
    <d v="2023-12-10T00:00:00"/>
    <x v="3"/>
    <x v="5"/>
    <x v="34"/>
    <d v="2023-12-17T00:00:00"/>
    <n v="7"/>
    <s v="Standard Class"/>
    <s v="CU-00331"/>
    <x v="25"/>
    <s v="Consumer"/>
    <s v="United States"/>
    <s v="Baltimore"/>
    <s v="Maryland"/>
    <s v="51515"/>
    <x v="2"/>
    <s v="OFF-FAS-62717"/>
    <x v="1"/>
    <x v="9"/>
    <s v="Advantus 75305 EasyClose Envelopes"/>
    <n v="616.29"/>
    <n v="5"/>
    <x v="2"/>
    <n v="104.52"/>
    <n v="0.16959548264615684"/>
  </r>
  <r>
    <n v="6576"/>
    <x v="6575"/>
    <d v="2024-10-07T00:00:00"/>
    <x v="0"/>
    <x v="3"/>
    <x v="24"/>
    <d v="2024-10-08T00:00:00"/>
    <n v="1"/>
    <s v="First Class"/>
    <s v="CU-00185"/>
    <x v="79"/>
    <s v="Consumer"/>
    <s v="United States"/>
    <s v="Charlotte"/>
    <s v="North Carolina"/>
    <s v="63036"/>
    <x v="3"/>
    <s v="OFF-ENV-20105"/>
    <x v="1"/>
    <x v="1"/>
    <s v="Poly String &amp; Button Envelopes"/>
    <n v="388.32"/>
    <n v="7"/>
    <x v="4"/>
    <n v="46.54"/>
    <n v="0.11984960857025134"/>
  </r>
  <r>
    <n v="6577"/>
    <x v="6576"/>
    <d v="2022-05-08T00:00:00"/>
    <x v="1"/>
    <x v="11"/>
    <x v="46"/>
    <d v="2022-05-08T00:00:00"/>
    <n v="0"/>
    <s v="Same Day"/>
    <s v="CU-00432"/>
    <x v="12"/>
    <s v="Corporate"/>
    <s v="United States"/>
    <s v="Nashville"/>
    <s v="Tennessee"/>
    <s v="50376"/>
    <x v="3"/>
    <s v="OFF-FAS-83817"/>
    <x v="1"/>
    <x v="9"/>
    <s v="Staple remover"/>
    <n v="783.38"/>
    <n v="4"/>
    <x v="4"/>
    <n v="30.09"/>
    <n v="3.8410477673670507E-2"/>
  </r>
  <r>
    <n v="6578"/>
    <x v="6577"/>
    <d v="2021-03-19T00:00:00"/>
    <x v="2"/>
    <x v="10"/>
    <x v="21"/>
    <d v="2021-03-23T00:00:00"/>
    <n v="4"/>
    <s v="Second Class"/>
    <s v="CU-00084"/>
    <x v="35"/>
    <s v="Corporate"/>
    <s v="United States"/>
    <s v="Portland"/>
    <s v="Oregon"/>
    <s v="87492"/>
    <x v="1"/>
    <s v="FUR-BOO-11272"/>
    <x v="2"/>
    <x v="7"/>
    <s v="Sauder Classic Bookcase"/>
    <n v="424.6"/>
    <n v="2"/>
    <x v="3"/>
    <n v="-43.71"/>
    <n v="-0.10294394724446537"/>
  </r>
  <r>
    <n v="6579"/>
    <x v="6578"/>
    <d v="2023-02-11T00:00:00"/>
    <x v="3"/>
    <x v="9"/>
    <x v="23"/>
    <d v="2023-02-11T00:00:00"/>
    <n v="0"/>
    <s v="Same Day"/>
    <s v="CU-00342"/>
    <x v="36"/>
    <s v="Consumer"/>
    <s v="United States"/>
    <s v="Atlanta"/>
    <s v="Georgia"/>
    <s v="22415"/>
    <x v="3"/>
    <s v="TEC-PHO-71154"/>
    <x v="0"/>
    <x v="2"/>
    <s v="Samsung Galaxy A52"/>
    <n v="400.59"/>
    <n v="3"/>
    <x v="3"/>
    <n v="-39.72"/>
    <n v="-9.9153748221373475E-2"/>
  </r>
  <r>
    <n v="6580"/>
    <x v="6579"/>
    <d v="2023-11-26T00:00:00"/>
    <x v="3"/>
    <x v="4"/>
    <x v="22"/>
    <d v="2023-12-02T00:00:00"/>
    <n v="6"/>
    <s v="Standard Class"/>
    <s v="CU-00766"/>
    <x v="6"/>
    <s v="Corporate"/>
    <s v="United States"/>
    <s v="Houston"/>
    <s v="Texas"/>
    <s v="59543"/>
    <x v="0"/>
    <s v="FUR-BOO-78560"/>
    <x v="2"/>
    <x v="7"/>
    <s v="Bush Somerset Collection Bookcase"/>
    <n v="1676.27"/>
    <n v="5"/>
    <x v="2"/>
    <n v="546.96"/>
    <n v="0.32629588312145419"/>
  </r>
  <r>
    <n v="6581"/>
    <x v="6580"/>
    <d v="2023-01-22T00:00:00"/>
    <x v="3"/>
    <x v="1"/>
    <x v="35"/>
    <d v="2023-01-22T00:00:00"/>
    <n v="0"/>
    <s v="Same Day"/>
    <s v="CU-00289"/>
    <x v="31"/>
    <s v="Corporate"/>
    <s v="United States"/>
    <s v="Chicago"/>
    <s v="Illinois"/>
    <s v="28806"/>
    <x v="0"/>
    <s v="OFF-STO-99647"/>
    <x v="1"/>
    <x v="8"/>
    <s v="Stur-D-Store Shelving Unit"/>
    <n v="2007.11"/>
    <n v="13"/>
    <x v="1"/>
    <n v="-4.93"/>
    <n v="-2.4562679673759782E-3"/>
  </r>
  <r>
    <n v="6582"/>
    <x v="6581"/>
    <d v="2024-08-26T00:00:00"/>
    <x v="0"/>
    <x v="6"/>
    <x v="6"/>
    <d v="2024-08-31T00:00:00"/>
    <n v="5"/>
    <s v="Second Class"/>
    <s v="CU-00122"/>
    <x v="312"/>
    <s v="Corporate"/>
    <s v="United States"/>
    <s v="Boston"/>
    <s v="Massachusetts"/>
    <s v="77261"/>
    <x v="2"/>
    <s v="TEC-ACC-19685"/>
    <x v="0"/>
    <x v="0"/>
    <s v="Logitech MK550 Wireless Wave Keyboard and Mouse"/>
    <n v="3118.84"/>
    <n v="8"/>
    <x v="0"/>
    <n v="1095.28"/>
    <n v="0.35118184966205379"/>
  </r>
  <r>
    <n v="6583"/>
    <x v="6582"/>
    <d v="2022-02-14T00:00:00"/>
    <x v="1"/>
    <x v="9"/>
    <x v="17"/>
    <d v="2022-02-15T00:00:00"/>
    <n v="1"/>
    <s v="First Class"/>
    <s v="CU-00213"/>
    <x v="239"/>
    <s v="Consumer"/>
    <s v="United States"/>
    <s v="San Francisco"/>
    <s v="California"/>
    <s v="56862"/>
    <x v="1"/>
    <s v="OFF-LAB-37627"/>
    <x v="1"/>
    <x v="15"/>
    <s v="Avery 503"/>
    <n v="1039.67"/>
    <n v="14"/>
    <x v="5"/>
    <n v="431.41"/>
    <n v="0.41494897419373455"/>
  </r>
  <r>
    <n v="6584"/>
    <x v="6583"/>
    <d v="2021-06-29T00:00:00"/>
    <x v="2"/>
    <x v="2"/>
    <x v="18"/>
    <d v="2021-06-29T00:00:00"/>
    <n v="0"/>
    <s v="Same Day"/>
    <s v="CU-00609"/>
    <x v="29"/>
    <s v="Home Office"/>
    <s v="United States"/>
    <s v="San Francisco"/>
    <s v="California"/>
    <s v="14021"/>
    <x v="1"/>
    <s v="OFF-STO-90411"/>
    <x v="1"/>
    <x v="8"/>
    <s v="Stur-D-Store Shelving Unit"/>
    <n v="2097.58"/>
    <n v="7"/>
    <x v="3"/>
    <n v="-5.18"/>
    <n v="-2.4695124858169892E-3"/>
  </r>
  <r>
    <n v="6585"/>
    <x v="6584"/>
    <d v="2021-09-27T00:00:00"/>
    <x v="2"/>
    <x v="8"/>
    <x v="38"/>
    <d v="2021-09-30T00:00:00"/>
    <n v="3"/>
    <s v="First Class"/>
    <s v="CU-00709"/>
    <x v="327"/>
    <s v="Home Office"/>
    <s v="United States"/>
    <s v="Boston"/>
    <s v="Massachusetts"/>
    <s v="96279"/>
    <x v="2"/>
    <s v="OFF-FAS-37077"/>
    <x v="1"/>
    <x v="9"/>
    <s v="Staple remover"/>
    <n v="1465.17"/>
    <n v="12"/>
    <x v="5"/>
    <n v="266.77999999999997"/>
    <n v="0.18208126019506266"/>
  </r>
  <r>
    <n v="6586"/>
    <x v="6585"/>
    <d v="2023-01-06T00:00:00"/>
    <x v="3"/>
    <x v="1"/>
    <x v="35"/>
    <d v="2023-01-11T00:00:00"/>
    <n v="5"/>
    <s v="Second Class"/>
    <s v="CU-00497"/>
    <x v="117"/>
    <s v="Consumer"/>
    <s v="United States"/>
    <s v="Portland"/>
    <s v="Oregon"/>
    <s v="58457"/>
    <x v="1"/>
    <s v="TEC-ACC-55010"/>
    <x v="0"/>
    <x v="0"/>
    <s v="Memorex Mini Travel Drive 64 GB"/>
    <n v="2477.79"/>
    <n v="3"/>
    <x v="1"/>
    <n v="-210.68"/>
    <n v="-8.5027383272997317E-2"/>
  </r>
  <r>
    <n v="6587"/>
    <x v="6586"/>
    <d v="2023-01-30T00:00:00"/>
    <x v="3"/>
    <x v="1"/>
    <x v="35"/>
    <d v="2023-02-02T00:00:00"/>
    <n v="3"/>
    <s v="First Class"/>
    <s v="CU-00172"/>
    <x v="58"/>
    <s v="Consumer"/>
    <s v="United States"/>
    <s v="Seattle"/>
    <s v="Washington"/>
    <s v="77214"/>
    <x v="1"/>
    <s v="FUR-TAB-90795"/>
    <x v="2"/>
    <x v="14"/>
    <s v="Bevis Round Conference Table"/>
    <n v="5615.97"/>
    <n v="8"/>
    <x v="1"/>
    <n v="1828.85"/>
    <n v="0.3256516683671743"/>
  </r>
  <r>
    <n v="6588"/>
    <x v="6587"/>
    <d v="2021-03-13T00:00:00"/>
    <x v="2"/>
    <x v="10"/>
    <x v="21"/>
    <d v="2021-03-14T00:00:00"/>
    <n v="1"/>
    <s v="First Class"/>
    <s v="CU-00296"/>
    <x v="90"/>
    <s v="Consumer"/>
    <s v="United States"/>
    <s v="Dallas"/>
    <s v="Texas"/>
    <s v="28006"/>
    <x v="0"/>
    <s v="OFF-STO-42500"/>
    <x v="1"/>
    <x v="8"/>
    <s v="Steelmaster by MMF Industries Locking Cash Box"/>
    <n v="670.49"/>
    <n v="11"/>
    <x v="1"/>
    <n v="-10.8"/>
    <n v="-1.610762278333756E-2"/>
  </r>
  <r>
    <n v="6589"/>
    <x v="6588"/>
    <d v="2024-07-05T00:00:00"/>
    <x v="0"/>
    <x v="7"/>
    <x v="28"/>
    <d v="2024-07-10T00:00:00"/>
    <n v="5"/>
    <s v="Second Class"/>
    <s v="CU-00170"/>
    <x v="37"/>
    <s v="Home Office"/>
    <s v="United States"/>
    <s v="Atlanta"/>
    <s v="Georgia"/>
    <s v="48674"/>
    <x v="3"/>
    <s v="TEC-ACC-31361"/>
    <x v="0"/>
    <x v="0"/>
    <s v="Logitech MK550 Wireless Wave Keyboard and Mouse"/>
    <n v="7495.47"/>
    <n v="11"/>
    <x v="4"/>
    <n v="-82.05"/>
    <n v="-1.0946611753499112E-2"/>
  </r>
  <r>
    <n v="6590"/>
    <x v="6589"/>
    <d v="2024-09-03T00:00:00"/>
    <x v="0"/>
    <x v="8"/>
    <x v="15"/>
    <d v="2024-09-03T00:00:00"/>
    <n v="0"/>
    <s v="Same Day"/>
    <s v="CU-00082"/>
    <x v="245"/>
    <s v="Consumer"/>
    <s v="United States"/>
    <s v="Washington DC"/>
    <s v="District of Columbia"/>
    <s v="37141"/>
    <x v="2"/>
    <s v="OFF-PAP-42998"/>
    <x v="1"/>
    <x v="4"/>
    <s v="Hammermill CopyPlus Copy Paper"/>
    <n v="121.54"/>
    <n v="7"/>
    <x v="5"/>
    <n v="21.25"/>
    <n v="0.17483955899292414"/>
  </r>
  <r>
    <n v="6591"/>
    <x v="6590"/>
    <d v="2023-11-09T00:00:00"/>
    <x v="3"/>
    <x v="4"/>
    <x v="22"/>
    <d v="2023-11-12T00:00:00"/>
    <n v="3"/>
    <s v="First Class"/>
    <s v="CU-00137"/>
    <x v="177"/>
    <s v="Home Office"/>
    <s v="United States"/>
    <s v="Las Vegas"/>
    <s v="Nevada"/>
    <s v="76980"/>
    <x v="1"/>
    <s v="TEC-MAC-96674"/>
    <x v="0"/>
    <x v="12"/>
    <s v="Hoover Stair Vacuum 515 Corded"/>
    <n v="1591.39"/>
    <n v="5"/>
    <x v="2"/>
    <n v="435.8"/>
    <n v="0.27384864803725045"/>
  </r>
  <r>
    <n v="6592"/>
    <x v="6591"/>
    <d v="2021-09-14T00:00:00"/>
    <x v="2"/>
    <x v="8"/>
    <x v="38"/>
    <d v="2021-09-19T00:00:00"/>
    <n v="5"/>
    <s v="Second Class"/>
    <s v="CU-00101"/>
    <x v="74"/>
    <s v="Consumer"/>
    <s v="United States"/>
    <s v="Charlotte"/>
    <s v="North Carolina"/>
    <s v="69783"/>
    <x v="3"/>
    <s v="OFF-STO-94545"/>
    <x v="1"/>
    <x v="8"/>
    <s v="Steelmaster by MMF Industries Locking Cash Box"/>
    <n v="203.6"/>
    <n v="5"/>
    <x v="4"/>
    <n v="14.49"/>
    <n v="7.1168958742632613E-2"/>
  </r>
  <r>
    <n v="6593"/>
    <x v="6592"/>
    <d v="2021-07-22T00:00:00"/>
    <x v="2"/>
    <x v="7"/>
    <x v="7"/>
    <d v="2021-07-25T00:00:00"/>
    <n v="3"/>
    <s v="Second Class"/>
    <s v="CU-00729"/>
    <x v="145"/>
    <s v="Corporate"/>
    <s v="United States"/>
    <s v="New Orleans"/>
    <s v="Louisiana"/>
    <s v="82099"/>
    <x v="3"/>
    <s v="TEC-MAC-87652"/>
    <x v="0"/>
    <x v="12"/>
    <s v="Lexmark MX611dhe Monochrome Laser Printer"/>
    <n v="2681.82"/>
    <n v="7"/>
    <x v="3"/>
    <n v="-191.29"/>
    <n v="-7.1328426218016119E-2"/>
  </r>
  <r>
    <n v="6594"/>
    <x v="6593"/>
    <d v="2023-06-16T00:00:00"/>
    <x v="3"/>
    <x v="2"/>
    <x v="37"/>
    <d v="2023-06-16T00:00:00"/>
    <n v="0"/>
    <s v="Same Day"/>
    <s v="CU-00291"/>
    <x v="185"/>
    <s v="Corporate"/>
    <s v="United States"/>
    <s v="Charlotte"/>
    <s v="North Carolina"/>
    <s v="78516"/>
    <x v="3"/>
    <s v="TEC-ACC-32108"/>
    <x v="0"/>
    <x v="0"/>
    <s v="Logitech MK550 Wireless Wave Keyboard and Mouse"/>
    <n v="1384.13"/>
    <n v="1"/>
    <x v="3"/>
    <n v="238.75"/>
    <n v="0.1724910232420365"/>
  </r>
  <r>
    <n v="6595"/>
    <x v="6594"/>
    <d v="2024-12-20T00:00:00"/>
    <x v="0"/>
    <x v="5"/>
    <x v="44"/>
    <d v="2024-12-21T00:00:00"/>
    <n v="1"/>
    <s v="First Class"/>
    <s v="CU-00785"/>
    <x v="66"/>
    <s v="Corporate"/>
    <s v="United States"/>
    <s v="Dallas"/>
    <s v="Texas"/>
    <s v="23011"/>
    <x v="0"/>
    <s v="FUR-BOO-70560"/>
    <x v="2"/>
    <x v="7"/>
    <s v="Sauder Classic Bookcase"/>
    <n v="8041.72"/>
    <n v="10"/>
    <x v="1"/>
    <n v="507.71"/>
    <n v="6.3134503563914188E-2"/>
  </r>
  <r>
    <n v="6596"/>
    <x v="6595"/>
    <d v="2021-02-01T00:00:00"/>
    <x v="2"/>
    <x v="9"/>
    <x v="13"/>
    <d v="2021-02-01T00:00:00"/>
    <n v="0"/>
    <s v="Same Day"/>
    <s v="CU-00363"/>
    <x v="202"/>
    <s v="Corporate"/>
    <s v="United States"/>
    <s v="Portland"/>
    <s v="Oregon"/>
    <s v="22465"/>
    <x v="1"/>
    <s v="FUR-FUR-67946"/>
    <x v="2"/>
    <x v="10"/>
    <s v="Acme Flexible Frame Partition"/>
    <n v="3043.02"/>
    <n v="2"/>
    <x v="2"/>
    <n v="-397.13"/>
    <n v="-0.13050522178625182"/>
  </r>
  <r>
    <n v="6597"/>
    <x v="6596"/>
    <d v="2024-11-16T00:00:00"/>
    <x v="0"/>
    <x v="4"/>
    <x v="4"/>
    <d v="2024-11-21T00:00:00"/>
    <n v="5"/>
    <s v="Second Class"/>
    <s v="CU-00578"/>
    <x v="333"/>
    <s v="Consumer"/>
    <s v="United States"/>
    <s v="Baltimore"/>
    <s v="Maryland"/>
    <s v="99059"/>
    <x v="2"/>
    <s v="TEC-PHO-73993"/>
    <x v="0"/>
    <x v="2"/>
    <s v="Samsung Galaxy A52"/>
    <n v="8392.09"/>
    <n v="10"/>
    <x v="2"/>
    <n v="1383.54"/>
    <n v="0.16486238827276636"/>
  </r>
  <r>
    <n v="6598"/>
    <x v="6597"/>
    <d v="2022-07-02T00:00:00"/>
    <x v="1"/>
    <x v="7"/>
    <x v="31"/>
    <d v="2022-07-02T00:00:00"/>
    <n v="0"/>
    <s v="Same Day"/>
    <s v="CU-00628"/>
    <x v="48"/>
    <s v="Home Office"/>
    <s v="United States"/>
    <s v="Atlanta"/>
    <s v="Georgia"/>
    <s v="22645"/>
    <x v="3"/>
    <s v="OFF-ENV-71904"/>
    <x v="1"/>
    <x v="1"/>
    <s v="Business Envelopes with Contemporary Seal"/>
    <n v="124.79"/>
    <n v="3"/>
    <x v="2"/>
    <n v="0.53"/>
    <n v="4.2471351871143518E-3"/>
  </r>
  <r>
    <n v="6599"/>
    <x v="6598"/>
    <d v="2023-06-19T00:00:00"/>
    <x v="3"/>
    <x v="2"/>
    <x v="37"/>
    <d v="2023-06-19T00:00:00"/>
    <n v="0"/>
    <s v="Same Day"/>
    <s v="CU-00687"/>
    <x v="100"/>
    <s v="Consumer"/>
    <s v="United States"/>
    <s v="Houston"/>
    <s v="Texas"/>
    <s v="65785"/>
    <x v="0"/>
    <s v="TEC-MAC-95103"/>
    <x v="0"/>
    <x v="12"/>
    <s v="Epson Stylus Photo R280"/>
    <n v="483.63"/>
    <n v="8"/>
    <x v="1"/>
    <n v="164.61"/>
    <n v="0.34036350102350976"/>
  </r>
  <r>
    <n v="6600"/>
    <x v="6599"/>
    <d v="2021-09-22T00:00:00"/>
    <x v="2"/>
    <x v="8"/>
    <x v="38"/>
    <d v="2021-09-22T00:00:00"/>
    <n v="0"/>
    <s v="Same Day"/>
    <s v="CU-00509"/>
    <x v="212"/>
    <s v="Consumer"/>
    <s v="United States"/>
    <s v="Seattle"/>
    <s v="Washington"/>
    <s v="43890"/>
    <x v="1"/>
    <s v="FUR-TAB-66518"/>
    <x v="2"/>
    <x v="14"/>
    <s v="Bretford CR4500 Series Slim Rectangular Table"/>
    <n v="23106.37"/>
    <n v="12"/>
    <x v="3"/>
    <n v="1356.43"/>
    <n v="5.8703725422902864E-2"/>
  </r>
  <r>
    <n v="6601"/>
    <x v="6600"/>
    <d v="2023-02-17T00:00:00"/>
    <x v="3"/>
    <x v="9"/>
    <x v="23"/>
    <d v="2023-02-20T00:00:00"/>
    <n v="3"/>
    <s v="Second Class"/>
    <s v="CU-00619"/>
    <x v="267"/>
    <s v="Corporate"/>
    <s v="United States"/>
    <s v="Philadelphia"/>
    <s v="Pennsylvania"/>
    <s v="32469"/>
    <x v="2"/>
    <s v="OFF-BIN-29528"/>
    <x v="1"/>
    <x v="3"/>
    <s v="Cardinal Easy Open Angle-D Binders"/>
    <n v="1064.81"/>
    <n v="13"/>
    <x v="3"/>
    <n v="460.21"/>
    <n v="0.43219917168321109"/>
  </r>
  <r>
    <n v="6602"/>
    <x v="6601"/>
    <d v="2021-12-10T00:00:00"/>
    <x v="2"/>
    <x v="5"/>
    <x v="11"/>
    <d v="2021-12-11T00:00:00"/>
    <n v="1"/>
    <s v="First Class"/>
    <s v="CU-00149"/>
    <x v="279"/>
    <s v="Corporate"/>
    <s v="United States"/>
    <s v="Charlotte"/>
    <s v="North Carolina"/>
    <s v="28228"/>
    <x v="3"/>
    <s v="TEC-PHO-87092"/>
    <x v="0"/>
    <x v="2"/>
    <s v="Samsung Galaxy A52"/>
    <n v="10961.04"/>
    <n v="10"/>
    <x v="2"/>
    <n v="-66.58"/>
    <n v="-6.0742411304036837E-3"/>
  </r>
  <r>
    <n v="6603"/>
    <x v="6602"/>
    <d v="2021-02-28T00:00:00"/>
    <x v="2"/>
    <x v="9"/>
    <x v="13"/>
    <d v="2021-03-03T00:00:00"/>
    <n v="3"/>
    <s v="First Class"/>
    <s v="CU-00476"/>
    <x v="140"/>
    <s v="Consumer"/>
    <s v="United States"/>
    <s v="Charlotte"/>
    <s v="North Carolina"/>
    <s v="92439"/>
    <x v="3"/>
    <s v="FUR-CHA-72933"/>
    <x v="2"/>
    <x v="13"/>
    <s v="Hon Deluxe Fabric Upholstered Stacking Chairs"/>
    <n v="19036.259999999998"/>
    <n v="11"/>
    <x v="4"/>
    <n v="-3056.87"/>
    <n v="-0.16058143774039649"/>
  </r>
  <r>
    <n v="6604"/>
    <x v="6603"/>
    <d v="2024-10-01T00:00:00"/>
    <x v="0"/>
    <x v="3"/>
    <x v="24"/>
    <d v="2024-10-01T00:00:00"/>
    <n v="0"/>
    <s v="Same Day"/>
    <s v="CU-00109"/>
    <x v="328"/>
    <s v="Corporate"/>
    <s v="United States"/>
    <s v="Miami"/>
    <s v="Florida"/>
    <s v="91334"/>
    <x v="3"/>
    <s v="TEC-MAC-99430"/>
    <x v="0"/>
    <x v="12"/>
    <s v="Hoover Stair Vacuum 515 Corded"/>
    <n v="8195.49"/>
    <n v="8"/>
    <x v="3"/>
    <n v="810.39"/>
    <n v="9.888243411925339E-2"/>
  </r>
  <r>
    <n v="6605"/>
    <x v="6604"/>
    <d v="2023-01-20T00:00:00"/>
    <x v="3"/>
    <x v="1"/>
    <x v="35"/>
    <d v="2023-01-23T00:00:00"/>
    <n v="3"/>
    <s v="First Class"/>
    <s v="CU-00554"/>
    <x v="326"/>
    <s v="Consumer"/>
    <s v="United States"/>
    <s v="Nashville"/>
    <s v="Tennessee"/>
    <s v="15562"/>
    <x v="3"/>
    <s v="FUR-BOO-44911"/>
    <x v="2"/>
    <x v="7"/>
    <s v="Bush Somerset Collection Bookcase"/>
    <n v="1411.01"/>
    <n v="7"/>
    <x v="2"/>
    <n v="454.45"/>
    <n v="0.32207425886421781"/>
  </r>
  <r>
    <n v="6606"/>
    <x v="6605"/>
    <d v="2022-07-11T00:00:00"/>
    <x v="1"/>
    <x v="7"/>
    <x v="31"/>
    <d v="2022-07-17T00:00:00"/>
    <n v="6"/>
    <s v="Second Class"/>
    <s v="CU-00425"/>
    <x v="93"/>
    <s v="Corporate"/>
    <s v="United States"/>
    <s v="Miami"/>
    <s v="Florida"/>
    <s v="68820"/>
    <x v="3"/>
    <s v="FUR-TAB-59374"/>
    <x v="2"/>
    <x v="14"/>
    <s v="Bretford CR4500 Series Slim Rectangular Table"/>
    <n v="1073.05"/>
    <n v="2"/>
    <x v="1"/>
    <n v="284.7"/>
    <n v="0.26531848469316432"/>
  </r>
  <r>
    <n v="6607"/>
    <x v="6606"/>
    <d v="2024-12-13T00:00:00"/>
    <x v="0"/>
    <x v="5"/>
    <x v="44"/>
    <d v="2024-12-14T00:00:00"/>
    <n v="1"/>
    <s v="First Class"/>
    <s v="CU-00417"/>
    <x v="234"/>
    <s v="Corporate"/>
    <s v="United States"/>
    <s v="Dallas"/>
    <s v="Texas"/>
    <s v="14175"/>
    <x v="0"/>
    <s v="FUR-BOO-76835"/>
    <x v="2"/>
    <x v="7"/>
    <s v="Bush Somerset Collection Bookcase"/>
    <n v="2317.5300000000002"/>
    <n v="4"/>
    <x v="2"/>
    <n v="55.57"/>
    <n v="2.3978114630662815E-2"/>
  </r>
  <r>
    <n v="6608"/>
    <x v="6607"/>
    <d v="2021-08-26T00:00:00"/>
    <x v="2"/>
    <x v="6"/>
    <x v="27"/>
    <d v="2021-08-26T00:00:00"/>
    <n v="0"/>
    <s v="Same Day"/>
    <s v="CU-00059"/>
    <x v="286"/>
    <s v="Consumer"/>
    <s v="United States"/>
    <s v="Portland"/>
    <s v="Oregon"/>
    <s v="94413"/>
    <x v="1"/>
    <s v="TEC-PHO-73085"/>
    <x v="0"/>
    <x v="2"/>
    <s v="Samsung Galaxy A52"/>
    <n v="4126.01"/>
    <n v="3"/>
    <x v="3"/>
    <n v="-176.61"/>
    <n v="-4.2804064944098538E-2"/>
  </r>
  <r>
    <n v="6609"/>
    <x v="6608"/>
    <d v="2021-09-28T00:00:00"/>
    <x v="2"/>
    <x v="8"/>
    <x v="38"/>
    <d v="2021-10-04T00:00:00"/>
    <n v="6"/>
    <s v="Second Class"/>
    <s v="CU-00531"/>
    <x v="290"/>
    <s v="Consumer"/>
    <s v="United States"/>
    <s v="Chicago"/>
    <s v="Illinois"/>
    <s v="13204"/>
    <x v="0"/>
    <s v="OFF-PAP-21134"/>
    <x v="1"/>
    <x v="4"/>
    <s v="Xerox 1921"/>
    <n v="508.95"/>
    <n v="5"/>
    <x v="5"/>
    <n v="-47.15"/>
    <n v="-9.2641713331368503E-2"/>
  </r>
  <r>
    <n v="6610"/>
    <x v="6609"/>
    <d v="2024-02-17T00:00:00"/>
    <x v="0"/>
    <x v="9"/>
    <x v="16"/>
    <d v="2024-02-23T00:00:00"/>
    <n v="6"/>
    <s v="Second Class"/>
    <s v="CU-00658"/>
    <x v="138"/>
    <s v="Home Office"/>
    <s v="United States"/>
    <s v="Chicago"/>
    <s v="Illinois"/>
    <s v="34889"/>
    <x v="0"/>
    <s v="FUR-TAB-78164"/>
    <x v="2"/>
    <x v="14"/>
    <s v="Chromcraft Training Table"/>
    <n v="6566.43"/>
    <n v="11"/>
    <x v="0"/>
    <n v="2133.54"/>
    <n v="0.32491627870852197"/>
  </r>
  <r>
    <n v="6611"/>
    <x v="6610"/>
    <d v="2021-05-01T00:00:00"/>
    <x v="2"/>
    <x v="11"/>
    <x v="39"/>
    <d v="2021-05-02T00:00:00"/>
    <n v="1"/>
    <s v="First Class"/>
    <s v="CU-00460"/>
    <x v="184"/>
    <s v="Consumer"/>
    <s v="United States"/>
    <s v="San Francisco"/>
    <s v="California"/>
    <s v="82035"/>
    <x v="1"/>
    <s v="FUR-BOO-66717"/>
    <x v="2"/>
    <x v="7"/>
    <s v="Sauder Classic Bookcase"/>
    <n v="3878.04"/>
    <n v="5"/>
    <x v="3"/>
    <n v="1250.6300000000001"/>
    <n v="0.32249022702189767"/>
  </r>
  <r>
    <n v="6612"/>
    <x v="6611"/>
    <d v="2021-10-30T00:00:00"/>
    <x v="2"/>
    <x v="3"/>
    <x v="10"/>
    <d v="2021-10-30T00:00:00"/>
    <n v="0"/>
    <s v="Same Day"/>
    <s v="CU-00191"/>
    <x v="48"/>
    <s v="Consumer"/>
    <s v="United States"/>
    <s v="Washington DC"/>
    <s v="District of Columbia"/>
    <s v="99935"/>
    <x v="2"/>
    <s v="TEC-COP-33051"/>
    <x v="0"/>
    <x v="11"/>
    <s v="Hewlett Packard 610 Multi-Function Printer"/>
    <n v="3373.15"/>
    <n v="13"/>
    <x v="2"/>
    <n v="1195.1600000000001"/>
    <n v="0.35431569897573484"/>
  </r>
  <r>
    <n v="6613"/>
    <x v="6612"/>
    <d v="2023-03-18T00:00:00"/>
    <x v="3"/>
    <x v="10"/>
    <x v="45"/>
    <d v="2023-03-18T00:00:00"/>
    <n v="0"/>
    <s v="Same Day"/>
    <s v="CU-00060"/>
    <x v="34"/>
    <s v="Consumer"/>
    <s v="United States"/>
    <s v="Baltimore"/>
    <s v="Maryland"/>
    <s v="75768"/>
    <x v="2"/>
    <s v="OFF-BIN-68116"/>
    <x v="1"/>
    <x v="3"/>
    <s v="Ibico 21-Sheet Binder"/>
    <n v="1791.69"/>
    <n v="10"/>
    <x v="1"/>
    <n v="-152.97999999999999"/>
    <n v="-8.5383074080895682E-2"/>
  </r>
  <r>
    <n v="6614"/>
    <x v="6613"/>
    <d v="2024-11-01T00:00:00"/>
    <x v="0"/>
    <x v="4"/>
    <x v="4"/>
    <d v="2024-11-02T00:00:00"/>
    <n v="1"/>
    <s v="First Class"/>
    <s v="CU-00446"/>
    <x v="41"/>
    <s v="Home Office"/>
    <s v="United States"/>
    <s v="Miami"/>
    <s v="Florida"/>
    <s v="85611"/>
    <x v="3"/>
    <s v="FUR-FUR-54483"/>
    <x v="2"/>
    <x v="10"/>
    <s v="Acme Flexible Frame Partition"/>
    <n v="1014.07"/>
    <n v="3"/>
    <x v="0"/>
    <n v="291.89999999999998"/>
    <n v="0.28784995118680168"/>
  </r>
  <r>
    <n v="6615"/>
    <x v="6614"/>
    <d v="2023-07-26T00:00:00"/>
    <x v="3"/>
    <x v="7"/>
    <x v="41"/>
    <d v="2023-07-26T00:00:00"/>
    <n v="0"/>
    <s v="Same Day"/>
    <s v="CU-00303"/>
    <x v="289"/>
    <s v="Consumer"/>
    <s v="United States"/>
    <s v="Minneapolis"/>
    <s v="Minnesota"/>
    <s v="20353"/>
    <x v="0"/>
    <s v="OFF-ENV-15522"/>
    <x v="1"/>
    <x v="1"/>
    <s v="Poly String &amp; Button Envelopes"/>
    <n v="95.97"/>
    <n v="5"/>
    <x v="3"/>
    <n v="1.76"/>
    <n v="1.8339064290924249E-2"/>
  </r>
  <r>
    <n v="6616"/>
    <x v="6615"/>
    <d v="2024-02-02T00:00:00"/>
    <x v="0"/>
    <x v="9"/>
    <x v="16"/>
    <d v="2024-02-05T00:00:00"/>
    <n v="3"/>
    <s v="First Class"/>
    <s v="CU-00097"/>
    <x v="69"/>
    <s v="Corporate"/>
    <s v="United States"/>
    <s v="Denver"/>
    <s v="Colorado"/>
    <s v="45033"/>
    <x v="0"/>
    <s v="OFF-APP-36203"/>
    <x v="1"/>
    <x v="6"/>
    <s v="Belkin 7 Outlet Berlinger"/>
    <n v="1021.43"/>
    <n v="6"/>
    <x v="4"/>
    <n v="-5.37"/>
    <n v="-5.2573353044261476E-3"/>
  </r>
  <r>
    <n v="6617"/>
    <x v="6616"/>
    <d v="2022-06-02T00:00:00"/>
    <x v="1"/>
    <x v="2"/>
    <x v="9"/>
    <d v="2022-06-08T00:00:00"/>
    <n v="6"/>
    <s v="Standard Class"/>
    <s v="CU-00682"/>
    <x v="93"/>
    <s v="Home Office"/>
    <s v="United States"/>
    <s v="Atlanta"/>
    <s v="Georgia"/>
    <s v="72878"/>
    <x v="3"/>
    <s v="TEC-MAC-99414"/>
    <x v="0"/>
    <x v="12"/>
    <s v="Hoover Stair Vacuum 515 Corded"/>
    <n v="1911.62"/>
    <n v="3"/>
    <x v="3"/>
    <n v="88.88"/>
    <n v="4.6494596206359005E-2"/>
  </r>
  <r>
    <n v="6618"/>
    <x v="6617"/>
    <d v="2024-05-22T00:00:00"/>
    <x v="0"/>
    <x v="11"/>
    <x v="30"/>
    <d v="2024-05-30T00:00:00"/>
    <n v="8"/>
    <s v="Standard Class"/>
    <s v="CU-00640"/>
    <x v="32"/>
    <s v="Consumer"/>
    <s v="United States"/>
    <s v="Baltimore"/>
    <s v="Maryland"/>
    <s v="60167"/>
    <x v="2"/>
    <s v="OFF-LAB-44012"/>
    <x v="1"/>
    <x v="15"/>
    <s v="Avery 503"/>
    <n v="53.34"/>
    <n v="1"/>
    <x v="2"/>
    <n v="4.2699999999999996"/>
    <n v="8.0052493438320202E-2"/>
  </r>
  <r>
    <n v="6619"/>
    <x v="6618"/>
    <d v="2022-12-17T00:00:00"/>
    <x v="1"/>
    <x v="5"/>
    <x v="5"/>
    <d v="2022-12-20T00:00:00"/>
    <n v="3"/>
    <s v="First Class"/>
    <s v="CU-00755"/>
    <x v="271"/>
    <s v="Consumer"/>
    <s v="United States"/>
    <s v="Washington DC"/>
    <s v="District of Columbia"/>
    <s v="57911"/>
    <x v="2"/>
    <s v="TEC-PHO-71825"/>
    <x v="0"/>
    <x v="2"/>
    <s v="Apple iPhone SE"/>
    <n v="1802.06"/>
    <n v="2"/>
    <x v="2"/>
    <n v="18.72"/>
    <n v="1.0388111383638723E-2"/>
  </r>
  <r>
    <n v="6620"/>
    <x v="6619"/>
    <d v="2023-04-19T00:00:00"/>
    <x v="3"/>
    <x v="0"/>
    <x v="32"/>
    <d v="2023-04-22T00:00:00"/>
    <n v="3"/>
    <s v="Second Class"/>
    <s v="CU-00385"/>
    <x v="249"/>
    <s v="Home Office"/>
    <s v="United States"/>
    <s v="Portland"/>
    <s v="Oregon"/>
    <s v="86929"/>
    <x v="1"/>
    <s v="OFF-APP-87558"/>
    <x v="1"/>
    <x v="6"/>
    <s v="Hoover Stair Vacuum"/>
    <n v="251.2"/>
    <n v="7"/>
    <x v="1"/>
    <n v="21.28"/>
    <n v="8.4713375796178353E-2"/>
  </r>
  <r>
    <n v="6621"/>
    <x v="6620"/>
    <d v="2022-12-28T00:00:00"/>
    <x v="1"/>
    <x v="5"/>
    <x v="5"/>
    <d v="2022-12-30T00:00:00"/>
    <n v="2"/>
    <s v="First Class"/>
    <s v="CU-00389"/>
    <x v="253"/>
    <s v="Home Office"/>
    <s v="United States"/>
    <s v="Seattle"/>
    <s v="Washington"/>
    <s v="31189"/>
    <x v="1"/>
    <s v="FUR-BOO-18638"/>
    <x v="2"/>
    <x v="7"/>
    <s v="Bush Somerset Collection Bookcase"/>
    <n v="8516.6"/>
    <n v="11"/>
    <x v="5"/>
    <n v="-501.34"/>
    <n v="-5.8866214216941028E-2"/>
  </r>
  <r>
    <n v="6622"/>
    <x v="6621"/>
    <d v="2021-12-25T00:00:00"/>
    <x v="2"/>
    <x v="5"/>
    <x v="11"/>
    <d v="2021-12-28T00:00:00"/>
    <n v="3"/>
    <s v="Second Class"/>
    <s v="CU-00759"/>
    <x v="277"/>
    <s v="Corporate"/>
    <s v="United States"/>
    <s v="Atlanta"/>
    <s v="Georgia"/>
    <s v="21107"/>
    <x v="3"/>
    <s v="OFF-LAB-59094"/>
    <x v="1"/>
    <x v="15"/>
    <s v="Avery 5663 Internet Shipping Labels"/>
    <n v="946.89"/>
    <n v="9"/>
    <x v="0"/>
    <n v="342.49"/>
    <n v="0.36169988066195652"/>
  </r>
  <r>
    <n v="6623"/>
    <x v="6622"/>
    <d v="2022-08-31T00:00:00"/>
    <x v="1"/>
    <x v="6"/>
    <x v="43"/>
    <d v="2022-09-05T00:00:00"/>
    <n v="5"/>
    <s v="Second Class"/>
    <s v="CU-00676"/>
    <x v="85"/>
    <s v="Consumer"/>
    <s v="United States"/>
    <s v="Portland"/>
    <s v="Oregon"/>
    <s v="68414"/>
    <x v="1"/>
    <s v="FUR-FUR-82443"/>
    <x v="2"/>
    <x v="10"/>
    <s v="Acme Flexible Frame Partition"/>
    <n v="2957.4"/>
    <n v="7"/>
    <x v="0"/>
    <n v="-497.74"/>
    <n v="-0.16830323933184554"/>
  </r>
  <r>
    <n v="6624"/>
    <x v="6623"/>
    <d v="2023-05-19T00:00:00"/>
    <x v="3"/>
    <x v="11"/>
    <x v="42"/>
    <d v="2023-05-23T00:00:00"/>
    <n v="4"/>
    <s v="Second Class"/>
    <s v="CU-00684"/>
    <x v="86"/>
    <s v="Home Office"/>
    <s v="United States"/>
    <s v="Philadelphia"/>
    <s v="Pennsylvania"/>
    <s v="67330"/>
    <x v="2"/>
    <s v="OFF-PAP-87407"/>
    <x v="1"/>
    <x v="4"/>
    <s v="Hammermill CopyPlus Copy Paper"/>
    <n v="163.74"/>
    <n v="1"/>
    <x v="5"/>
    <n v="-1.87"/>
    <n v="-1.1420544766092586E-2"/>
  </r>
  <r>
    <n v="6625"/>
    <x v="6624"/>
    <d v="2022-03-18T00:00:00"/>
    <x v="1"/>
    <x v="10"/>
    <x v="47"/>
    <d v="2022-03-20T00:00:00"/>
    <n v="2"/>
    <s v="First Class"/>
    <s v="CU-00231"/>
    <x v="285"/>
    <s v="Corporate"/>
    <s v="United States"/>
    <s v="Chicago"/>
    <s v="Illinois"/>
    <s v="75840"/>
    <x v="0"/>
    <s v="TEC-ACC-60279"/>
    <x v="0"/>
    <x v="0"/>
    <s v="Plantronics CS540 Wireless Headset System"/>
    <n v="7037.58"/>
    <n v="10"/>
    <x v="5"/>
    <n v="400.41"/>
    <n v="5.6895978447136661E-2"/>
  </r>
  <r>
    <n v="6626"/>
    <x v="6625"/>
    <d v="2021-02-19T00:00:00"/>
    <x v="2"/>
    <x v="9"/>
    <x v="13"/>
    <d v="2021-02-24T00:00:00"/>
    <n v="5"/>
    <s v="Standard Class"/>
    <s v="CU-00094"/>
    <x v="47"/>
    <s v="Corporate"/>
    <s v="United States"/>
    <s v="San Francisco"/>
    <s v="California"/>
    <s v="11209"/>
    <x v="1"/>
    <s v="OFF-APP-59490"/>
    <x v="1"/>
    <x v="6"/>
    <s v="Hoover Stair Vacuum"/>
    <n v="50.62"/>
    <n v="13"/>
    <x v="1"/>
    <n v="16.48"/>
    <n v="0.3255630185697353"/>
  </r>
  <r>
    <n v="6627"/>
    <x v="6626"/>
    <d v="2024-02-03T00:00:00"/>
    <x v="0"/>
    <x v="9"/>
    <x v="16"/>
    <d v="2024-02-04T00:00:00"/>
    <n v="1"/>
    <s v="First Class"/>
    <s v="CU-00295"/>
    <x v="283"/>
    <s v="Corporate"/>
    <s v="United States"/>
    <s v="Washington DC"/>
    <s v="District of Columbia"/>
    <s v="97801"/>
    <x v="2"/>
    <s v="FUR-FUR-20327"/>
    <x v="2"/>
    <x v="10"/>
    <s v="Acme Flexible Frame Partition"/>
    <n v="6778.77"/>
    <n v="5"/>
    <x v="3"/>
    <n v="-127.6"/>
    <n v="-1.8823473875054026E-2"/>
  </r>
  <r>
    <n v="6628"/>
    <x v="6627"/>
    <d v="2024-05-05T00:00:00"/>
    <x v="0"/>
    <x v="11"/>
    <x v="30"/>
    <d v="2024-05-12T00:00:00"/>
    <n v="7"/>
    <s v="Standard Class"/>
    <s v="CU-00604"/>
    <x v="145"/>
    <s v="Consumer"/>
    <s v="United States"/>
    <s v="San Francisco"/>
    <s v="California"/>
    <s v="16368"/>
    <x v="1"/>
    <s v="TEC-PHO-20811"/>
    <x v="0"/>
    <x v="2"/>
    <s v="Motorola Moto G Play"/>
    <n v="13822.73"/>
    <n v="14"/>
    <x v="2"/>
    <n v="1662.77"/>
    <n v="0.1202924458482514"/>
  </r>
  <r>
    <n v="6629"/>
    <x v="6628"/>
    <d v="2021-05-28T00:00:00"/>
    <x v="2"/>
    <x v="11"/>
    <x v="39"/>
    <d v="2021-05-29T00:00:00"/>
    <n v="1"/>
    <s v="First Class"/>
    <s v="CU-00741"/>
    <x v="10"/>
    <s v="Home Office"/>
    <s v="United States"/>
    <s v="Boston"/>
    <s v="Massachusetts"/>
    <s v="95903"/>
    <x v="2"/>
    <s v="FUR-BOO-11572"/>
    <x v="2"/>
    <x v="7"/>
    <s v="O'Sullivan 2-Shelf Bookcase"/>
    <n v="75.47"/>
    <n v="1"/>
    <x v="3"/>
    <n v="10.89"/>
    <n v="0.14429574665429973"/>
  </r>
  <r>
    <n v="6630"/>
    <x v="6629"/>
    <d v="2021-07-02T00:00:00"/>
    <x v="2"/>
    <x v="7"/>
    <x v="7"/>
    <d v="2021-07-03T00:00:00"/>
    <n v="1"/>
    <s v="First Class"/>
    <s v="CU-00210"/>
    <x v="157"/>
    <s v="Consumer"/>
    <s v="United States"/>
    <s v="Seattle"/>
    <s v="Washington"/>
    <s v="42196"/>
    <x v="1"/>
    <s v="OFF-STO-60315"/>
    <x v="1"/>
    <x v="8"/>
    <s v="Steelmaster by MMF Industries Locking Cash Box"/>
    <n v="2382.21"/>
    <n v="12"/>
    <x v="2"/>
    <n v="-229.69"/>
    <n v="-9.6418871552046204E-2"/>
  </r>
  <r>
    <n v="6631"/>
    <x v="6630"/>
    <d v="2024-06-01T00:00:00"/>
    <x v="0"/>
    <x v="2"/>
    <x v="2"/>
    <d v="2024-06-09T00:00:00"/>
    <n v="8"/>
    <s v="Standard Class"/>
    <s v="CU-00665"/>
    <x v="100"/>
    <s v="Corporate"/>
    <s v="United States"/>
    <s v="Atlanta"/>
    <s v="Georgia"/>
    <s v="79151"/>
    <x v="3"/>
    <s v="TEC-PHO-47261"/>
    <x v="0"/>
    <x v="2"/>
    <s v="Samsung Galaxy A52"/>
    <n v="3375.79"/>
    <n v="4"/>
    <x v="3"/>
    <n v="1146.8499999999999"/>
    <n v="0.3397278859170742"/>
  </r>
  <r>
    <n v="6632"/>
    <x v="6631"/>
    <d v="2021-12-22T00:00:00"/>
    <x v="2"/>
    <x v="5"/>
    <x v="11"/>
    <d v="2021-12-22T00:00:00"/>
    <n v="0"/>
    <s v="Same Day"/>
    <s v="CU-00731"/>
    <x v="34"/>
    <s v="Consumer"/>
    <s v="United States"/>
    <s v="Portland"/>
    <s v="Oregon"/>
    <s v="88542"/>
    <x v="1"/>
    <s v="OFF-PAP-98766"/>
    <x v="1"/>
    <x v="4"/>
    <s v="Hammermill CopyPlus Copy Paper"/>
    <n v="465.28"/>
    <n v="3"/>
    <x v="2"/>
    <n v="-1.33"/>
    <n v="-2.8584938101788174E-3"/>
  </r>
  <r>
    <n v="6633"/>
    <x v="6632"/>
    <d v="2022-07-31T00:00:00"/>
    <x v="1"/>
    <x v="7"/>
    <x v="31"/>
    <d v="2022-07-31T00:00:00"/>
    <n v="0"/>
    <s v="Same Day"/>
    <s v="CU-00678"/>
    <x v="151"/>
    <s v="Corporate"/>
    <s v="United States"/>
    <s v="Houston"/>
    <s v="Texas"/>
    <s v="30235"/>
    <x v="0"/>
    <s v="FUR-CHA-60850"/>
    <x v="2"/>
    <x v="13"/>
    <s v="Global Troy Executive Chair"/>
    <n v="6298.28"/>
    <n v="4"/>
    <x v="4"/>
    <n v="-182.52"/>
    <n v="-2.8979340391344942E-2"/>
  </r>
  <r>
    <n v="6634"/>
    <x v="6633"/>
    <d v="2023-11-04T00:00:00"/>
    <x v="3"/>
    <x v="4"/>
    <x v="22"/>
    <d v="2023-11-06T00:00:00"/>
    <n v="2"/>
    <s v="First Class"/>
    <s v="CU-00341"/>
    <x v="210"/>
    <s v="Consumer"/>
    <s v="United States"/>
    <s v="New York"/>
    <s v="New York"/>
    <s v="80445"/>
    <x v="2"/>
    <s v="FUR-FUR-83300"/>
    <x v="2"/>
    <x v="10"/>
    <s v="Eldon Expressions Punched Metal &amp; Wood Desk Accessories"/>
    <n v="851.85"/>
    <n v="1"/>
    <x v="1"/>
    <n v="197.11"/>
    <n v="0.23139050302283268"/>
  </r>
  <r>
    <n v="6635"/>
    <x v="6634"/>
    <d v="2022-07-06T00:00:00"/>
    <x v="1"/>
    <x v="7"/>
    <x v="31"/>
    <d v="2022-07-06T00:00:00"/>
    <n v="0"/>
    <s v="Same Day"/>
    <s v="CU-00123"/>
    <x v="336"/>
    <s v="Corporate"/>
    <s v="United States"/>
    <s v="Nashville"/>
    <s v="Tennessee"/>
    <s v="69165"/>
    <x v="3"/>
    <s v="TEC-ACC-14494"/>
    <x v="0"/>
    <x v="0"/>
    <s v="Logitech MK550 Wireless Wave Keyboard and Mouse"/>
    <n v="10074.969999999999"/>
    <n v="7"/>
    <x v="3"/>
    <n v="3067.58"/>
    <n v="0.30447534831369227"/>
  </r>
  <r>
    <n v="6636"/>
    <x v="6635"/>
    <d v="2024-02-07T00:00:00"/>
    <x v="0"/>
    <x v="9"/>
    <x v="16"/>
    <d v="2024-02-09T00:00:00"/>
    <n v="2"/>
    <s v="First Class"/>
    <s v="CU-00387"/>
    <x v="131"/>
    <s v="Home Office"/>
    <s v="United States"/>
    <s v="Seattle"/>
    <s v="Washington"/>
    <s v="91099"/>
    <x v="1"/>
    <s v="TEC-ACC-32588"/>
    <x v="0"/>
    <x v="0"/>
    <s v="SanDisk Ultra 64GB"/>
    <n v="1847.93"/>
    <n v="4"/>
    <x v="3"/>
    <n v="622.52"/>
    <n v="0.33687423224905705"/>
  </r>
  <r>
    <n v="6637"/>
    <x v="6636"/>
    <d v="2023-08-23T00:00:00"/>
    <x v="3"/>
    <x v="6"/>
    <x v="26"/>
    <d v="2023-08-24T00:00:00"/>
    <n v="1"/>
    <s v="First Class"/>
    <s v="CU-00272"/>
    <x v="276"/>
    <s v="Consumer"/>
    <s v="United States"/>
    <s v="Minneapolis"/>
    <s v="Minnesota"/>
    <s v="48431"/>
    <x v="0"/>
    <s v="TEC-ACC-16667"/>
    <x v="0"/>
    <x v="0"/>
    <s v="Plantronics CS540 Wireless Headset System"/>
    <n v="5872.88"/>
    <n v="8"/>
    <x v="5"/>
    <n v="847.08"/>
    <n v="0.14423587745705685"/>
  </r>
  <r>
    <n v="6638"/>
    <x v="6637"/>
    <d v="2023-08-14T00:00:00"/>
    <x v="3"/>
    <x v="6"/>
    <x v="26"/>
    <d v="2023-08-20T00:00:00"/>
    <n v="6"/>
    <s v="Second Class"/>
    <s v="CU-00592"/>
    <x v="23"/>
    <s v="Consumer"/>
    <s v="United States"/>
    <s v="Boston"/>
    <s v="Massachusetts"/>
    <s v="39436"/>
    <x v="2"/>
    <s v="TEC-MAC-78599"/>
    <x v="0"/>
    <x v="12"/>
    <s v="Lexmark MX611dhe Monochrome Laser Printer"/>
    <n v="5652.29"/>
    <n v="9"/>
    <x v="2"/>
    <n v="-749.55"/>
    <n v="-0.13260996870295047"/>
  </r>
  <r>
    <n v="6639"/>
    <x v="6638"/>
    <d v="2024-08-25T00:00:00"/>
    <x v="0"/>
    <x v="6"/>
    <x v="6"/>
    <d v="2024-08-31T00:00:00"/>
    <n v="6"/>
    <s v="Standard Class"/>
    <s v="CU-00669"/>
    <x v="2"/>
    <s v="Consumer"/>
    <s v="United States"/>
    <s v="Las Vegas"/>
    <s v="Nevada"/>
    <s v="40649"/>
    <x v="1"/>
    <s v="TEC-MAC-13239"/>
    <x v="0"/>
    <x v="12"/>
    <s v="Epson Stylus Photo R280"/>
    <n v="1514.41"/>
    <n v="7"/>
    <x v="4"/>
    <n v="566.29"/>
    <n v="0.37393440349707141"/>
  </r>
  <r>
    <n v="6640"/>
    <x v="6639"/>
    <d v="2022-01-18T00:00:00"/>
    <x v="1"/>
    <x v="1"/>
    <x v="1"/>
    <d v="2022-01-25T00:00:00"/>
    <n v="7"/>
    <s v="Standard Class"/>
    <s v="CU-00668"/>
    <x v="222"/>
    <s v="Corporate"/>
    <s v="United States"/>
    <s v="Portland"/>
    <s v="Oregon"/>
    <s v="51995"/>
    <x v="1"/>
    <s v="FUR-TAB-92123"/>
    <x v="2"/>
    <x v="14"/>
    <s v="Chromcraft Training Table"/>
    <n v="15740.43"/>
    <n v="11"/>
    <x v="3"/>
    <n v="3450.33"/>
    <n v="0.21920176259479568"/>
  </r>
  <r>
    <n v="6641"/>
    <x v="6640"/>
    <d v="2023-12-25T00:00:00"/>
    <x v="3"/>
    <x v="5"/>
    <x v="34"/>
    <d v="2023-12-30T00:00:00"/>
    <n v="5"/>
    <s v="Second Class"/>
    <s v="CU-00130"/>
    <x v="168"/>
    <s v="Home Office"/>
    <s v="United States"/>
    <s v="Chicago"/>
    <s v="Illinois"/>
    <s v="10310"/>
    <x v="0"/>
    <s v="FUR-TAB-45428"/>
    <x v="2"/>
    <x v="14"/>
    <s v="Bretford CR4500 Series Slim Rectangular Table"/>
    <n v="4027.09"/>
    <n v="5"/>
    <x v="2"/>
    <n v="542.59"/>
    <n v="0.13473500716398193"/>
  </r>
  <r>
    <n v="6642"/>
    <x v="6641"/>
    <d v="2023-01-07T00:00:00"/>
    <x v="3"/>
    <x v="1"/>
    <x v="35"/>
    <d v="2023-01-07T00:00:00"/>
    <n v="0"/>
    <s v="Same Day"/>
    <s v="CU-00701"/>
    <x v="158"/>
    <s v="Home Office"/>
    <s v="United States"/>
    <s v="Washington DC"/>
    <s v="District of Columbia"/>
    <s v="76067"/>
    <x v="2"/>
    <s v="TEC-ACC-79519"/>
    <x v="0"/>
    <x v="0"/>
    <s v="SanDisk Ultra 64GB"/>
    <n v="4473.08"/>
    <n v="9"/>
    <x v="5"/>
    <n v="-117.88"/>
    <n v="-2.6353206291861535E-2"/>
  </r>
  <r>
    <n v="6643"/>
    <x v="6642"/>
    <d v="2022-06-05T00:00:00"/>
    <x v="1"/>
    <x v="2"/>
    <x v="9"/>
    <d v="2022-06-10T00:00:00"/>
    <n v="5"/>
    <s v="Second Class"/>
    <s v="CU-00655"/>
    <x v="173"/>
    <s v="Home Office"/>
    <s v="United States"/>
    <s v="Boston"/>
    <s v="Massachusetts"/>
    <s v="43888"/>
    <x v="2"/>
    <s v="OFF-APP-41345"/>
    <x v="1"/>
    <x v="6"/>
    <s v="Hoover Stair Vacuum"/>
    <n v="1889.15"/>
    <n v="13"/>
    <x v="3"/>
    <n v="686.84"/>
    <n v="0.36357091813778686"/>
  </r>
  <r>
    <n v="6644"/>
    <x v="6643"/>
    <d v="2021-07-01T00:00:00"/>
    <x v="2"/>
    <x v="7"/>
    <x v="7"/>
    <d v="2021-07-06T00:00:00"/>
    <n v="5"/>
    <s v="Standard Class"/>
    <s v="CU-00459"/>
    <x v="322"/>
    <s v="Home Office"/>
    <s v="United States"/>
    <s v="Chicago"/>
    <s v="Illinois"/>
    <s v="92157"/>
    <x v="0"/>
    <s v="FUR-TAB-11185"/>
    <x v="2"/>
    <x v="14"/>
    <s v="Bevis Round Conference Table"/>
    <n v="8395.9500000000007"/>
    <n v="10"/>
    <x v="3"/>
    <n v="-93.35"/>
    <n v="-1.1118455922200583E-2"/>
  </r>
  <r>
    <n v="6645"/>
    <x v="6644"/>
    <d v="2023-06-19T00:00:00"/>
    <x v="3"/>
    <x v="2"/>
    <x v="37"/>
    <d v="2023-06-24T00:00:00"/>
    <n v="5"/>
    <s v="Second Class"/>
    <s v="CU-00402"/>
    <x v="202"/>
    <s v="Corporate"/>
    <s v="United States"/>
    <s v="San Francisco"/>
    <s v="California"/>
    <s v="66813"/>
    <x v="1"/>
    <s v="FUR-TAB-74868"/>
    <x v="2"/>
    <x v="14"/>
    <s v="Chromcraft Training Table"/>
    <n v="5874.51"/>
    <n v="7"/>
    <x v="5"/>
    <n v="1465.64"/>
    <n v="0.24949144694621339"/>
  </r>
  <r>
    <n v="6646"/>
    <x v="6645"/>
    <d v="2023-08-29T00:00:00"/>
    <x v="3"/>
    <x v="6"/>
    <x v="26"/>
    <d v="2023-08-29T00:00:00"/>
    <n v="0"/>
    <s v="Same Day"/>
    <s v="CU-00551"/>
    <x v="233"/>
    <s v="Corporate"/>
    <s v="United States"/>
    <s v="Washington DC"/>
    <s v="District of Columbia"/>
    <s v="25785"/>
    <x v="2"/>
    <s v="OFF-STO-91611"/>
    <x v="1"/>
    <x v="8"/>
    <s v="Stur-D-Store Shelving Unit"/>
    <n v="1068.54"/>
    <n v="5"/>
    <x v="4"/>
    <n v="330.49"/>
    <n v="0.30929118236097858"/>
  </r>
  <r>
    <n v="6647"/>
    <x v="6646"/>
    <d v="2022-02-02T00:00:00"/>
    <x v="1"/>
    <x v="9"/>
    <x v="17"/>
    <d v="2022-02-06T00:00:00"/>
    <n v="4"/>
    <s v="Second Class"/>
    <s v="CU-00442"/>
    <x v="156"/>
    <s v="Home Office"/>
    <s v="United States"/>
    <s v="Portland"/>
    <s v="Oregon"/>
    <s v="42157"/>
    <x v="1"/>
    <s v="TEC-ACC-13123"/>
    <x v="0"/>
    <x v="0"/>
    <s v="Plantronics CS540 Wireless Headset System"/>
    <n v="2869.63"/>
    <n v="9"/>
    <x v="5"/>
    <n v="335.61"/>
    <n v="0.11695235971187923"/>
  </r>
  <r>
    <n v="6648"/>
    <x v="6647"/>
    <d v="2022-09-01T00:00:00"/>
    <x v="1"/>
    <x v="8"/>
    <x v="36"/>
    <d v="2022-09-06T00:00:00"/>
    <n v="5"/>
    <s v="Standard Class"/>
    <s v="CU-00096"/>
    <x v="206"/>
    <s v="Corporate"/>
    <s v="United States"/>
    <s v="Dallas"/>
    <s v="Texas"/>
    <s v="76630"/>
    <x v="0"/>
    <s v="OFF-LAB-22991"/>
    <x v="1"/>
    <x v="15"/>
    <s v="Avery 5663 Internet Shipping Labels"/>
    <n v="1442.79"/>
    <n v="8"/>
    <x v="4"/>
    <n v="120.01"/>
    <n v="8.3179118236195157E-2"/>
  </r>
  <r>
    <n v="6649"/>
    <x v="6648"/>
    <d v="2024-11-01T00:00:00"/>
    <x v="0"/>
    <x v="4"/>
    <x v="4"/>
    <d v="2024-11-01T00:00:00"/>
    <n v="0"/>
    <s v="Same Day"/>
    <s v="CU-00573"/>
    <x v="157"/>
    <s v="Consumer"/>
    <s v="United States"/>
    <s v="Nashville"/>
    <s v="Tennessee"/>
    <s v="43604"/>
    <x v="3"/>
    <s v="OFF-ART-83682"/>
    <x v="1"/>
    <x v="16"/>
    <s v="Sanford 16-Color Pencils"/>
    <n v="195.59"/>
    <n v="6"/>
    <x v="2"/>
    <n v="76.41"/>
    <n v="0.39066414438365965"/>
  </r>
  <r>
    <n v="6650"/>
    <x v="6649"/>
    <d v="2023-08-08T00:00:00"/>
    <x v="3"/>
    <x v="6"/>
    <x v="26"/>
    <d v="2023-08-13T00:00:00"/>
    <n v="5"/>
    <s v="Standard Class"/>
    <s v="CU-00727"/>
    <x v="83"/>
    <s v="Consumer"/>
    <s v="United States"/>
    <s v="Houston"/>
    <s v="Texas"/>
    <s v="22946"/>
    <x v="0"/>
    <s v="OFF-ENV-82180"/>
    <x v="1"/>
    <x v="1"/>
    <s v="Poly String &amp; Button Envelopes"/>
    <n v="246.27"/>
    <n v="2"/>
    <x v="4"/>
    <n v="52.55"/>
    <n v="0.21338368457384169"/>
  </r>
  <r>
    <n v="6651"/>
    <x v="6650"/>
    <d v="2024-05-24T00:00:00"/>
    <x v="0"/>
    <x v="11"/>
    <x v="30"/>
    <d v="2024-05-30T00:00:00"/>
    <n v="6"/>
    <s v="Second Class"/>
    <s v="CU-00170"/>
    <x v="37"/>
    <s v="Home Office"/>
    <s v="United States"/>
    <s v="Atlanta"/>
    <s v="Georgia"/>
    <s v="63110"/>
    <x v="3"/>
    <s v="FUR-CHA-27837"/>
    <x v="2"/>
    <x v="13"/>
    <s v="Hon Deluxe Fabric Upholstered Stacking Chairs"/>
    <n v="6534.1"/>
    <n v="6"/>
    <x v="3"/>
    <n v="-183.76"/>
    <n v="-2.8123230437244608E-2"/>
  </r>
  <r>
    <n v="6652"/>
    <x v="6651"/>
    <d v="2023-07-12T00:00:00"/>
    <x v="3"/>
    <x v="7"/>
    <x v="41"/>
    <d v="2023-07-19T00:00:00"/>
    <n v="7"/>
    <s v="Standard Class"/>
    <s v="CU-00391"/>
    <x v="115"/>
    <s v="Consumer"/>
    <s v="United States"/>
    <s v="Minneapolis"/>
    <s v="Minnesota"/>
    <s v="86463"/>
    <x v="0"/>
    <s v="FUR-FUR-39860"/>
    <x v="2"/>
    <x v="10"/>
    <s v="Acme Flexible Frame Partition"/>
    <n v="8726.3799999999992"/>
    <n v="8"/>
    <x v="5"/>
    <n v="1597.94"/>
    <n v="0.1831160229098435"/>
  </r>
  <r>
    <n v="6653"/>
    <x v="6652"/>
    <d v="2023-05-01T00:00:00"/>
    <x v="3"/>
    <x v="11"/>
    <x v="42"/>
    <d v="2023-05-04T00:00:00"/>
    <n v="3"/>
    <s v="Second Class"/>
    <s v="CU-00331"/>
    <x v="25"/>
    <s v="Consumer"/>
    <s v="United States"/>
    <s v="Baltimore"/>
    <s v="Maryland"/>
    <s v="18632"/>
    <x v="2"/>
    <s v="OFF-LAB-77539"/>
    <x v="1"/>
    <x v="15"/>
    <s v="Avery 5663 Internet Shipping Labels"/>
    <n v="1508.24"/>
    <n v="10"/>
    <x v="5"/>
    <n v="278.83"/>
    <n v="0.18487110804646475"/>
  </r>
  <r>
    <n v="6654"/>
    <x v="6653"/>
    <d v="2023-01-12T00:00:00"/>
    <x v="3"/>
    <x v="1"/>
    <x v="35"/>
    <d v="2023-01-14T00:00:00"/>
    <n v="2"/>
    <s v="First Class"/>
    <s v="CU-00328"/>
    <x v="319"/>
    <s v="Corporate"/>
    <s v="United States"/>
    <s v="Nashville"/>
    <s v="Tennessee"/>
    <s v="55864"/>
    <x v="3"/>
    <s v="OFF-ENV-87516"/>
    <x v="1"/>
    <x v="1"/>
    <s v="Business Envelopes with Contemporary Seal"/>
    <n v="555.54"/>
    <n v="4"/>
    <x v="3"/>
    <n v="63.09"/>
    <n v="0.11356517982503511"/>
  </r>
  <r>
    <n v="6655"/>
    <x v="6654"/>
    <d v="2023-11-16T00:00:00"/>
    <x v="3"/>
    <x v="4"/>
    <x v="22"/>
    <d v="2023-11-21T00:00:00"/>
    <n v="5"/>
    <s v="Second Class"/>
    <s v="CU-00687"/>
    <x v="100"/>
    <s v="Consumer"/>
    <s v="United States"/>
    <s v="Houston"/>
    <s v="Texas"/>
    <s v="20162"/>
    <x v="0"/>
    <s v="FUR-CHA-35570"/>
    <x v="2"/>
    <x v="13"/>
    <s v="Global Troy Executive Chair"/>
    <n v="10511.78"/>
    <n v="11"/>
    <x v="2"/>
    <n v="1674.55"/>
    <n v="0.15930223045002842"/>
  </r>
  <r>
    <n v="6656"/>
    <x v="6655"/>
    <d v="2024-01-09T00:00:00"/>
    <x v="0"/>
    <x v="1"/>
    <x v="33"/>
    <d v="2024-01-09T00:00:00"/>
    <n v="0"/>
    <s v="Same Day"/>
    <s v="CU-00051"/>
    <x v="216"/>
    <s v="Consumer"/>
    <s v="United States"/>
    <s v="Philadelphia"/>
    <s v="Pennsylvania"/>
    <s v="92720"/>
    <x v="2"/>
    <s v="OFF-BIN-50795"/>
    <x v="1"/>
    <x v="3"/>
    <s v="Avery Durable Binders"/>
    <n v="1454.04"/>
    <n v="11"/>
    <x v="2"/>
    <n v="-96.59"/>
    <n v="-6.6428708976369294E-2"/>
  </r>
  <r>
    <n v="6657"/>
    <x v="6656"/>
    <d v="2023-02-14T00:00:00"/>
    <x v="3"/>
    <x v="9"/>
    <x v="23"/>
    <d v="2023-02-20T00:00:00"/>
    <n v="6"/>
    <s v="Second Class"/>
    <s v="CU-00027"/>
    <x v="79"/>
    <s v="Consumer"/>
    <s v="United States"/>
    <s v="Denver"/>
    <s v="Colorado"/>
    <s v="26326"/>
    <x v="0"/>
    <s v="OFF-APP-30043"/>
    <x v="1"/>
    <x v="6"/>
    <s v="Hoover Stair Vacuum"/>
    <n v="1244.71"/>
    <n v="8"/>
    <x v="1"/>
    <n v="339.56"/>
    <n v="0.27280250018076502"/>
  </r>
  <r>
    <n v="6658"/>
    <x v="6657"/>
    <d v="2024-04-21T00:00:00"/>
    <x v="0"/>
    <x v="0"/>
    <x v="0"/>
    <d v="2024-04-21T00:00:00"/>
    <n v="0"/>
    <s v="Same Day"/>
    <s v="CU-00292"/>
    <x v="68"/>
    <s v="Consumer"/>
    <s v="United States"/>
    <s v="Washington DC"/>
    <s v="District of Columbia"/>
    <s v="38216"/>
    <x v="2"/>
    <s v="FUR-CHA-21693"/>
    <x v="2"/>
    <x v="13"/>
    <s v="Hon Deluxe Fabric Upholstered Stacking Chairs"/>
    <n v="11851.14"/>
    <n v="11"/>
    <x v="3"/>
    <n v="1218.1600000000001"/>
    <n v="0.10278842372970028"/>
  </r>
  <r>
    <n v="6659"/>
    <x v="6658"/>
    <d v="2024-10-29T00:00:00"/>
    <x v="0"/>
    <x v="3"/>
    <x v="24"/>
    <d v="2024-11-03T00:00:00"/>
    <n v="5"/>
    <s v="Standard Class"/>
    <s v="CU-00073"/>
    <x v="201"/>
    <s v="Home Office"/>
    <s v="United States"/>
    <s v="Dallas"/>
    <s v="Texas"/>
    <s v="45889"/>
    <x v="0"/>
    <s v="TEC-ACC-90061"/>
    <x v="0"/>
    <x v="0"/>
    <s v="Logitech MK550 Wireless Wave Keyboard and Mouse"/>
    <n v="17301.080000000002"/>
    <n v="14"/>
    <x v="3"/>
    <n v="3126.56"/>
    <n v="0.18071472994749457"/>
  </r>
  <r>
    <n v="6660"/>
    <x v="6659"/>
    <d v="2024-10-03T00:00:00"/>
    <x v="0"/>
    <x v="3"/>
    <x v="24"/>
    <d v="2024-10-10T00:00:00"/>
    <n v="7"/>
    <s v="Standard Class"/>
    <s v="CU-00369"/>
    <x v="64"/>
    <s v="Corporate"/>
    <s v="United States"/>
    <s v="Nashville"/>
    <s v="Tennessee"/>
    <s v="94267"/>
    <x v="3"/>
    <s v="OFF-PAP-73989"/>
    <x v="1"/>
    <x v="4"/>
    <s v="Xerox 1921"/>
    <n v="1590.35"/>
    <n v="11"/>
    <x v="5"/>
    <n v="181.08"/>
    <n v="0.11386172855031913"/>
  </r>
  <r>
    <n v="6661"/>
    <x v="6660"/>
    <d v="2023-05-24T00:00:00"/>
    <x v="3"/>
    <x v="11"/>
    <x v="42"/>
    <d v="2023-06-01T00:00:00"/>
    <n v="8"/>
    <s v="Standard Class"/>
    <s v="CU-00405"/>
    <x v="144"/>
    <s v="Corporate"/>
    <s v="United States"/>
    <s v="Charlotte"/>
    <s v="North Carolina"/>
    <s v="39355"/>
    <x v="3"/>
    <s v="FUR-FUR-69972"/>
    <x v="2"/>
    <x v="10"/>
    <s v="Acme Flexible Frame Partition"/>
    <n v="6046.28"/>
    <n v="4"/>
    <x v="3"/>
    <n v="356.5"/>
    <n v="5.8961874077945453E-2"/>
  </r>
  <r>
    <n v="6662"/>
    <x v="6661"/>
    <d v="2024-06-26T00:00:00"/>
    <x v="0"/>
    <x v="2"/>
    <x v="2"/>
    <d v="2024-06-29T00:00:00"/>
    <n v="3"/>
    <s v="Second Class"/>
    <s v="CU-00116"/>
    <x v="139"/>
    <s v="Home Office"/>
    <s v="United States"/>
    <s v="New Orleans"/>
    <s v="Louisiana"/>
    <s v="57665"/>
    <x v="3"/>
    <s v="TEC-ACC-94520"/>
    <x v="0"/>
    <x v="0"/>
    <s v="Kensington 62348"/>
    <n v="9235.74"/>
    <n v="9"/>
    <x v="4"/>
    <n v="-1043.45"/>
    <n v="-0.11297957716436366"/>
  </r>
  <r>
    <n v="6663"/>
    <x v="6662"/>
    <d v="2024-09-02T00:00:00"/>
    <x v="0"/>
    <x v="8"/>
    <x v="15"/>
    <d v="2024-09-08T00:00:00"/>
    <n v="6"/>
    <s v="Second Class"/>
    <s v="CU-00350"/>
    <x v="258"/>
    <s v="Consumer"/>
    <s v="United States"/>
    <s v="Dallas"/>
    <s v="Texas"/>
    <s v="85698"/>
    <x v="0"/>
    <s v="TEC-ACC-67346"/>
    <x v="0"/>
    <x v="0"/>
    <s v="Logitech MK550 Wireless Wave Keyboard and Mouse"/>
    <n v="13859.54"/>
    <n v="13"/>
    <x v="2"/>
    <n v="429.2"/>
    <n v="3.0967838759439342E-2"/>
  </r>
  <r>
    <n v="6664"/>
    <x v="6663"/>
    <d v="2023-09-15T00:00:00"/>
    <x v="3"/>
    <x v="8"/>
    <x v="12"/>
    <d v="2023-09-19T00:00:00"/>
    <n v="4"/>
    <s v="Second Class"/>
    <s v="CU-00175"/>
    <x v="94"/>
    <s v="Home Office"/>
    <s v="United States"/>
    <s v="Minneapolis"/>
    <s v="Minnesota"/>
    <s v="11987"/>
    <x v="0"/>
    <s v="TEC-MAC-81745"/>
    <x v="0"/>
    <x v="12"/>
    <s v="Epson Stylus Photo R280"/>
    <n v="14141.48"/>
    <n v="13"/>
    <x v="3"/>
    <n v="-1021.14"/>
    <n v="-7.2208849427358376E-2"/>
  </r>
  <r>
    <n v="6665"/>
    <x v="6664"/>
    <d v="2023-02-26T00:00:00"/>
    <x v="3"/>
    <x v="9"/>
    <x v="23"/>
    <d v="2023-02-27T00:00:00"/>
    <n v="1"/>
    <s v="First Class"/>
    <s v="CU-00193"/>
    <x v="263"/>
    <s v="Consumer"/>
    <s v="United States"/>
    <s v="New Orleans"/>
    <s v="Louisiana"/>
    <s v="30458"/>
    <x v="3"/>
    <s v="OFF-ENV-62789"/>
    <x v="1"/>
    <x v="1"/>
    <s v="Poly String &amp; Button Envelopes"/>
    <n v="240.43"/>
    <n v="13"/>
    <x v="2"/>
    <n v="15.07"/>
    <n v="6.2679366135673584E-2"/>
  </r>
  <r>
    <n v="6666"/>
    <x v="6665"/>
    <d v="2021-07-04T00:00:00"/>
    <x v="2"/>
    <x v="7"/>
    <x v="7"/>
    <d v="2021-07-09T00:00:00"/>
    <n v="5"/>
    <s v="Second Class"/>
    <s v="CU-00287"/>
    <x v="79"/>
    <s v="Home Office"/>
    <s v="United States"/>
    <s v="Washington DC"/>
    <s v="District of Columbia"/>
    <s v="78462"/>
    <x v="2"/>
    <s v="FUR-FUR-57859"/>
    <x v="2"/>
    <x v="10"/>
    <s v="Acme Flexible Frame Partition"/>
    <n v="14330.99"/>
    <n v="12"/>
    <x v="4"/>
    <n v="3774.74"/>
    <n v="0.26339701583770553"/>
  </r>
  <r>
    <n v="6667"/>
    <x v="6666"/>
    <d v="2024-09-08T00:00:00"/>
    <x v="0"/>
    <x v="8"/>
    <x v="15"/>
    <d v="2024-09-13T00:00:00"/>
    <n v="5"/>
    <s v="Standard Class"/>
    <s v="CU-00054"/>
    <x v="26"/>
    <s v="Home Office"/>
    <s v="United States"/>
    <s v="Denver"/>
    <s v="Colorado"/>
    <s v="62286"/>
    <x v="0"/>
    <s v="TEC-ACC-84976"/>
    <x v="0"/>
    <x v="0"/>
    <s v="Logitech MK550 Wireless Wave Keyboard and Mouse"/>
    <n v="8719.6299999999992"/>
    <n v="10"/>
    <x v="2"/>
    <n v="-78.13"/>
    <n v="-8.960242579100261E-3"/>
  </r>
  <r>
    <n v="6668"/>
    <x v="6667"/>
    <d v="2024-11-20T00:00:00"/>
    <x v="0"/>
    <x v="4"/>
    <x v="4"/>
    <d v="2024-11-20T00:00:00"/>
    <n v="0"/>
    <s v="Same Day"/>
    <s v="CU-00366"/>
    <x v="33"/>
    <s v="Home Office"/>
    <s v="United States"/>
    <s v="Philadelphia"/>
    <s v="Pennsylvania"/>
    <s v="85451"/>
    <x v="2"/>
    <s v="TEC-PHO-93754"/>
    <x v="0"/>
    <x v="2"/>
    <s v="Samsung Galaxy A52"/>
    <n v="7187.73"/>
    <n v="12"/>
    <x v="5"/>
    <n v="-725.82"/>
    <n v="-0.10098042080044745"/>
  </r>
  <r>
    <n v="6669"/>
    <x v="6668"/>
    <d v="2023-07-06T00:00:00"/>
    <x v="3"/>
    <x v="7"/>
    <x v="41"/>
    <d v="2023-07-06T00:00:00"/>
    <n v="0"/>
    <s v="Same Day"/>
    <s v="CU-00271"/>
    <x v="169"/>
    <s v="Home Office"/>
    <s v="United States"/>
    <s v="Boston"/>
    <s v="Massachusetts"/>
    <s v="66454"/>
    <x v="2"/>
    <s v="FUR-BOO-86392"/>
    <x v="2"/>
    <x v="7"/>
    <s v="O'Sullivan 2-Shelf Bookcase"/>
    <n v="2640.01"/>
    <n v="11"/>
    <x v="0"/>
    <n v="-183.35"/>
    <n v="-6.945049450570262E-2"/>
  </r>
  <r>
    <n v="6670"/>
    <x v="6669"/>
    <d v="2023-03-07T00:00:00"/>
    <x v="3"/>
    <x v="10"/>
    <x v="45"/>
    <d v="2023-03-10T00:00:00"/>
    <n v="3"/>
    <s v="Second Class"/>
    <s v="CU-00566"/>
    <x v="11"/>
    <s v="Consumer"/>
    <s v="United States"/>
    <s v="Atlanta"/>
    <s v="Georgia"/>
    <s v="59753"/>
    <x v="3"/>
    <s v="FUR-FUR-53524"/>
    <x v="2"/>
    <x v="10"/>
    <s v="Howard Miller 11.75 Diameter"/>
    <n v="9620.23"/>
    <n v="13"/>
    <x v="0"/>
    <n v="2887.49"/>
    <n v="0.30014770956619541"/>
  </r>
  <r>
    <n v="6671"/>
    <x v="6670"/>
    <d v="2021-04-19T00:00:00"/>
    <x v="2"/>
    <x v="0"/>
    <x v="19"/>
    <d v="2021-04-19T00:00:00"/>
    <n v="0"/>
    <s v="Same Day"/>
    <s v="CU-00217"/>
    <x v="203"/>
    <s v="Corporate"/>
    <s v="United States"/>
    <s v="Los Angeles"/>
    <s v="California"/>
    <s v="23226"/>
    <x v="1"/>
    <s v="FUR-TAB-28462"/>
    <x v="2"/>
    <x v="14"/>
    <s v="Bretford CR4500 Series Slim Rectangular Table"/>
    <n v="10777.57"/>
    <n v="8"/>
    <x v="5"/>
    <n v="1934.87"/>
    <n v="0.17952748161227439"/>
  </r>
  <r>
    <n v="6672"/>
    <x v="6671"/>
    <d v="2021-02-16T00:00:00"/>
    <x v="2"/>
    <x v="9"/>
    <x v="13"/>
    <d v="2021-02-19T00:00:00"/>
    <n v="3"/>
    <s v="First Class"/>
    <s v="CU-00577"/>
    <x v="337"/>
    <s v="Consumer"/>
    <s v="United States"/>
    <s v="Miami"/>
    <s v="Florida"/>
    <s v="31354"/>
    <x v="3"/>
    <s v="OFF-BIN-26948"/>
    <x v="1"/>
    <x v="3"/>
    <s v="Avery Durable Binders"/>
    <n v="664.07"/>
    <n v="13"/>
    <x v="4"/>
    <n v="128.69"/>
    <n v="0.1937898113150722"/>
  </r>
  <r>
    <n v="6673"/>
    <x v="6672"/>
    <d v="2021-11-21T00:00:00"/>
    <x v="2"/>
    <x v="4"/>
    <x v="8"/>
    <d v="2021-11-28T00:00:00"/>
    <n v="7"/>
    <s v="Standard Class"/>
    <s v="CU-00707"/>
    <x v="21"/>
    <s v="Corporate"/>
    <s v="United States"/>
    <s v="Las Vegas"/>
    <s v="Nevada"/>
    <s v="37840"/>
    <x v="1"/>
    <s v="FUR-TAB-41800"/>
    <x v="2"/>
    <x v="14"/>
    <s v="Bretford CR4500 Series Slim Rectangular Table"/>
    <n v="8331.83"/>
    <n v="8"/>
    <x v="1"/>
    <n v="991.13"/>
    <n v="0.11895705985359759"/>
  </r>
  <r>
    <n v="6674"/>
    <x v="6673"/>
    <d v="2024-08-23T00:00:00"/>
    <x v="0"/>
    <x v="6"/>
    <x v="6"/>
    <d v="2024-08-26T00:00:00"/>
    <n v="3"/>
    <s v="First Class"/>
    <s v="CU-00009"/>
    <x v="300"/>
    <s v="Home Office"/>
    <s v="United States"/>
    <s v="Washington DC"/>
    <s v="District of Columbia"/>
    <s v="52441"/>
    <x v="2"/>
    <s v="FUR-TAB-84023"/>
    <x v="2"/>
    <x v="14"/>
    <s v="Bevis Round Conference Table"/>
    <n v="11894.2"/>
    <n v="12"/>
    <x v="3"/>
    <n v="-1441.08"/>
    <n v="-0.12115821156530072"/>
  </r>
  <r>
    <n v="6675"/>
    <x v="6674"/>
    <d v="2021-12-11T00:00:00"/>
    <x v="2"/>
    <x v="5"/>
    <x v="11"/>
    <d v="2021-12-17T00:00:00"/>
    <n v="6"/>
    <s v="Standard Class"/>
    <s v="CU-00625"/>
    <x v="321"/>
    <s v="Home Office"/>
    <s v="United States"/>
    <s v="Philadelphia"/>
    <s v="Pennsylvania"/>
    <s v="80617"/>
    <x v="2"/>
    <s v="FUR-BOO-24803"/>
    <x v="2"/>
    <x v="7"/>
    <s v="Sauder Classic Bookcase"/>
    <n v="1920.2"/>
    <n v="1"/>
    <x v="3"/>
    <n v="442.57"/>
    <n v="0.230481199875013"/>
  </r>
  <r>
    <n v="6676"/>
    <x v="6675"/>
    <d v="2023-09-16T00:00:00"/>
    <x v="3"/>
    <x v="8"/>
    <x v="12"/>
    <d v="2023-09-23T00:00:00"/>
    <n v="7"/>
    <s v="Standard Class"/>
    <s v="CU-00694"/>
    <x v="79"/>
    <s v="Consumer"/>
    <s v="United States"/>
    <s v="Washington DC"/>
    <s v="District of Columbia"/>
    <s v="91138"/>
    <x v="2"/>
    <s v="OFF-ART-90338"/>
    <x v="1"/>
    <x v="16"/>
    <s v="Sanford 16-Color Pencils"/>
    <n v="593.89"/>
    <n v="14"/>
    <x v="3"/>
    <n v="81.459999999999994"/>
    <n v="0.13716344777652426"/>
  </r>
  <r>
    <n v="6677"/>
    <x v="6676"/>
    <d v="2021-02-24T00:00:00"/>
    <x v="2"/>
    <x v="9"/>
    <x v="13"/>
    <d v="2021-03-04T00:00:00"/>
    <n v="8"/>
    <s v="Standard Class"/>
    <s v="CU-00087"/>
    <x v="195"/>
    <s v="Consumer"/>
    <s v="United States"/>
    <s v="Chicago"/>
    <s v="Illinois"/>
    <s v="42001"/>
    <x v="0"/>
    <s v="TEC-PHO-88180"/>
    <x v="0"/>
    <x v="2"/>
    <s v="Motorola Moto G Play"/>
    <n v="4835.68"/>
    <n v="4"/>
    <x v="3"/>
    <n v="1828.79"/>
    <n v="0.37818672865036557"/>
  </r>
  <r>
    <n v="6678"/>
    <x v="6677"/>
    <d v="2023-08-25T00:00:00"/>
    <x v="3"/>
    <x v="6"/>
    <x v="26"/>
    <d v="2023-09-01T00:00:00"/>
    <n v="7"/>
    <s v="Standard Class"/>
    <s v="CU-00182"/>
    <x v="0"/>
    <s v="Corporate"/>
    <s v="United States"/>
    <s v="Philadelphia"/>
    <s v="Pennsylvania"/>
    <s v="38130"/>
    <x v="2"/>
    <s v="OFF-BIN-31646"/>
    <x v="1"/>
    <x v="3"/>
    <s v="Avery Durable Binders"/>
    <n v="2374.46"/>
    <n v="11"/>
    <x v="2"/>
    <n v="221.09"/>
    <n v="9.3111696975312283E-2"/>
  </r>
  <r>
    <n v="6679"/>
    <x v="6678"/>
    <d v="2024-01-30T00:00:00"/>
    <x v="0"/>
    <x v="1"/>
    <x v="33"/>
    <d v="2024-02-03T00:00:00"/>
    <n v="4"/>
    <s v="Second Class"/>
    <s v="CU-00021"/>
    <x v="151"/>
    <s v="Corporate"/>
    <s v="United States"/>
    <s v="Minneapolis"/>
    <s v="Minnesota"/>
    <s v="23665"/>
    <x v="0"/>
    <s v="TEC-ACC-13048"/>
    <x v="0"/>
    <x v="0"/>
    <s v="SanDisk Ultra 64GB"/>
    <n v="5297.22"/>
    <n v="5"/>
    <x v="3"/>
    <n v="587.11"/>
    <n v="0.11083360706181733"/>
  </r>
  <r>
    <n v="6680"/>
    <x v="6679"/>
    <d v="2023-07-27T00:00:00"/>
    <x v="3"/>
    <x v="7"/>
    <x v="41"/>
    <d v="2023-07-31T00:00:00"/>
    <n v="4"/>
    <s v="Second Class"/>
    <s v="CU-00531"/>
    <x v="290"/>
    <s v="Consumer"/>
    <s v="United States"/>
    <s v="Chicago"/>
    <s v="Illinois"/>
    <s v="39598"/>
    <x v="0"/>
    <s v="OFF-ENV-51871"/>
    <x v="1"/>
    <x v="1"/>
    <s v="Poly String &amp; Button Envelopes"/>
    <n v="990.69"/>
    <n v="5"/>
    <x v="5"/>
    <n v="402.55"/>
    <n v="0.40633295985626178"/>
  </r>
  <r>
    <n v="6681"/>
    <x v="6680"/>
    <d v="2023-01-27T00:00:00"/>
    <x v="3"/>
    <x v="1"/>
    <x v="35"/>
    <d v="2023-01-29T00:00:00"/>
    <n v="2"/>
    <s v="First Class"/>
    <s v="CU-00557"/>
    <x v="276"/>
    <s v="Home Office"/>
    <s v="United States"/>
    <s v="Las Vegas"/>
    <s v="Nevada"/>
    <s v="73862"/>
    <x v="1"/>
    <s v="OFF-PAP-77463"/>
    <x v="1"/>
    <x v="4"/>
    <s v="Xerox 1921"/>
    <n v="351"/>
    <n v="11"/>
    <x v="4"/>
    <n v="-23.29"/>
    <n v="-6.6353276353276355E-2"/>
  </r>
  <r>
    <n v="6682"/>
    <x v="6681"/>
    <d v="2024-05-22T00:00:00"/>
    <x v="0"/>
    <x v="11"/>
    <x v="30"/>
    <d v="2024-05-28T00:00:00"/>
    <n v="6"/>
    <s v="Standard Class"/>
    <s v="CU-00778"/>
    <x v="149"/>
    <s v="Home Office"/>
    <s v="United States"/>
    <s v="Seattle"/>
    <s v="Washington"/>
    <s v="88059"/>
    <x v="1"/>
    <s v="FUR-FUR-32382"/>
    <x v="2"/>
    <x v="10"/>
    <s v="Eldon Expressions Punched Metal &amp; Wood Desk Accessories"/>
    <n v="19365.09"/>
    <n v="14"/>
    <x v="2"/>
    <n v="1767.88"/>
    <n v="9.1292113798593241E-2"/>
  </r>
  <r>
    <n v="6683"/>
    <x v="6682"/>
    <d v="2024-12-22T00:00:00"/>
    <x v="0"/>
    <x v="5"/>
    <x v="44"/>
    <d v="2024-12-29T00:00:00"/>
    <n v="7"/>
    <s v="Standard Class"/>
    <s v="CU-00067"/>
    <x v="45"/>
    <s v="Home Office"/>
    <s v="United States"/>
    <s v="Minneapolis"/>
    <s v="Minnesota"/>
    <s v="63476"/>
    <x v="0"/>
    <s v="TEC-MAC-34235"/>
    <x v="0"/>
    <x v="12"/>
    <s v="Hoover Stair Vacuum 515 Corded"/>
    <n v="10463.4"/>
    <n v="11"/>
    <x v="4"/>
    <n v="954.12"/>
    <n v="9.1186421239749987E-2"/>
  </r>
  <r>
    <n v="6684"/>
    <x v="6683"/>
    <d v="2022-03-13T00:00:00"/>
    <x v="1"/>
    <x v="10"/>
    <x v="47"/>
    <d v="2022-03-21T00:00:00"/>
    <n v="8"/>
    <s v="Standard Class"/>
    <s v="CU-00030"/>
    <x v="128"/>
    <s v="Home Office"/>
    <s v="United States"/>
    <s v="Dallas"/>
    <s v="Texas"/>
    <s v="20692"/>
    <x v="0"/>
    <s v="TEC-COP-34286"/>
    <x v="0"/>
    <x v="11"/>
    <s v="HP Designjet T520 Inkjet Large Format Printer"/>
    <n v="332.07"/>
    <n v="4"/>
    <x v="0"/>
    <n v="26.67"/>
    <n v="8.0314391543951577E-2"/>
  </r>
  <r>
    <n v="6685"/>
    <x v="6684"/>
    <d v="2024-11-08T00:00:00"/>
    <x v="0"/>
    <x v="4"/>
    <x v="4"/>
    <d v="2024-11-13T00:00:00"/>
    <n v="5"/>
    <s v="Standard Class"/>
    <s v="CU-00628"/>
    <x v="48"/>
    <s v="Home Office"/>
    <s v="United States"/>
    <s v="Atlanta"/>
    <s v="Georgia"/>
    <s v="87954"/>
    <x v="3"/>
    <s v="TEC-PHO-68979"/>
    <x v="0"/>
    <x v="2"/>
    <s v="Samsung Galaxy A52"/>
    <n v="1958.5"/>
    <n v="6"/>
    <x v="3"/>
    <n v="418.23"/>
    <n v="0.21354608118458004"/>
  </r>
  <r>
    <n v="6686"/>
    <x v="6685"/>
    <d v="2023-03-27T00:00:00"/>
    <x v="3"/>
    <x v="10"/>
    <x v="45"/>
    <d v="2023-04-04T00:00:00"/>
    <n v="8"/>
    <s v="Standard Class"/>
    <s v="CU-00757"/>
    <x v="54"/>
    <s v="Corporate"/>
    <s v="United States"/>
    <s v="Charlotte"/>
    <s v="North Carolina"/>
    <s v="81206"/>
    <x v="3"/>
    <s v="TEC-MAC-48236"/>
    <x v="0"/>
    <x v="12"/>
    <s v="Epson Stylus Photo R280"/>
    <n v="1035.1500000000001"/>
    <n v="1"/>
    <x v="5"/>
    <n v="62.05"/>
    <n v="5.9943003429454661E-2"/>
  </r>
  <r>
    <n v="6687"/>
    <x v="6686"/>
    <d v="2024-02-21T00:00:00"/>
    <x v="0"/>
    <x v="9"/>
    <x v="16"/>
    <d v="2024-02-28T00:00:00"/>
    <n v="7"/>
    <s v="Standard Class"/>
    <s v="CU-00538"/>
    <x v="224"/>
    <s v="Corporate"/>
    <s v="United States"/>
    <s v="Nashville"/>
    <s v="Tennessee"/>
    <s v="41261"/>
    <x v="3"/>
    <s v="FUR-CHA-56793"/>
    <x v="2"/>
    <x v="13"/>
    <s v="Global Troy Executive Chair"/>
    <n v="12543.35"/>
    <n v="7"/>
    <x v="3"/>
    <n v="747.9"/>
    <n v="5.9625219737948792E-2"/>
  </r>
  <r>
    <n v="6688"/>
    <x v="6687"/>
    <d v="2023-12-25T00:00:00"/>
    <x v="3"/>
    <x v="5"/>
    <x v="34"/>
    <d v="2023-12-27T00:00:00"/>
    <n v="2"/>
    <s v="First Class"/>
    <s v="CU-00443"/>
    <x v="243"/>
    <s v="Corporate"/>
    <s v="United States"/>
    <s v="Seattle"/>
    <s v="Washington"/>
    <s v="43985"/>
    <x v="1"/>
    <s v="TEC-COP-39205"/>
    <x v="0"/>
    <x v="11"/>
    <s v="HP Designjet T520 Inkjet Large Format Printer"/>
    <n v="3678.46"/>
    <n v="10"/>
    <x v="2"/>
    <n v="-491.83"/>
    <n v="-0.13370540932890393"/>
  </r>
  <r>
    <n v="6689"/>
    <x v="6688"/>
    <d v="2023-10-24T00:00:00"/>
    <x v="3"/>
    <x v="3"/>
    <x v="29"/>
    <d v="2023-10-24T00:00:00"/>
    <n v="0"/>
    <s v="Same Day"/>
    <s v="CU-00708"/>
    <x v="138"/>
    <s v="Home Office"/>
    <s v="United States"/>
    <s v="San Francisco"/>
    <s v="California"/>
    <s v="65853"/>
    <x v="1"/>
    <s v="FUR-BOO-47975"/>
    <x v="2"/>
    <x v="7"/>
    <s v="Sauder Classic Bookcase"/>
    <n v="7090.72"/>
    <n v="5"/>
    <x v="3"/>
    <n v="2415.89"/>
    <n v="0.34071152153801021"/>
  </r>
  <r>
    <n v="6690"/>
    <x v="6689"/>
    <d v="2021-11-21T00:00:00"/>
    <x v="2"/>
    <x v="4"/>
    <x v="8"/>
    <d v="2021-11-23T00:00:00"/>
    <n v="2"/>
    <s v="First Class"/>
    <s v="CU-00532"/>
    <x v="19"/>
    <s v="Home Office"/>
    <s v="United States"/>
    <s v="Boston"/>
    <s v="Massachusetts"/>
    <s v="69492"/>
    <x v="2"/>
    <s v="TEC-ACC-13662"/>
    <x v="0"/>
    <x v="0"/>
    <s v="Plantronics CS540 Wireless Headset System"/>
    <n v="2352.27"/>
    <n v="12"/>
    <x v="2"/>
    <n v="-282.24"/>
    <n v="-0.11998622607098676"/>
  </r>
  <r>
    <n v="6691"/>
    <x v="6690"/>
    <d v="2023-03-17T00:00:00"/>
    <x v="3"/>
    <x v="10"/>
    <x v="45"/>
    <d v="2023-03-18T00:00:00"/>
    <n v="1"/>
    <s v="First Class"/>
    <s v="CU-00320"/>
    <x v="77"/>
    <s v="Consumer"/>
    <s v="United States"/>
    <s v="Miami"/>
    <s v="Florida"/>
    <s v="36987"/>
    <x v="3"/>
    <s v="OFF-FAS-37999"/>
    <x v="1"/>
    <x v="9"/>
    <s v="Staple remover"/>
    <n v="1836.2"/>
    <n v="12"/>
    <x v="1"/>
    <n v="540.49"/>
    <n v="0.29435246705151946"/>
  </r>
  <r>
    <n v="6692"/>
    <x v="6691"/>
    <d v="2023-10-12T00:00:00"/>
    <x v="3"/>
    <x v="3"/>
    <x v="29"/>
    <d v="2023-10-18T00:00:00"/>
    <n v="6"/>
    <s v="Second Class"/>
    <s v="CU-00546"/>
    <x v="322"/>
    <s v="Corporate"/>
    <s v="United States"/>
    <s v="San Francisco"/>
    <s v="California"/>
    <s v="78824"/>
    <x v="1"/>
    <s v="OFF-APP-90684"/>
    <x v="1"/>
    <x v="6"/>
    <s v="Belkin 7 Outlet Berlinger"/>
    <n v="946.41"/>
    <n v="12"/>
    <x v="1"/>
    <n v="231.77"/>
    <n v="0.24489386206823682"/>
  </r>
  <r>
    <n v="6693"/>
    <x v="6692"/>
    <d v="2022-08-24T00:00:00"/>
    <x v="1"/>
    <x v="6"/>
    <x v="43"/>
    <d v="2022-08-29T00:00:00"/>
    <n v="5"/>
    <s v="Standard Class"/>
    <s v="CU-00360"/>
    <x v="110"/>
    <s v="Home Office"/>
    <s v="United States"/>
    <s v="Washington DC"/>
    <s v="District of Columbia"/>
    <s v="72606"/>
    <x v="2"/>
    <s v="FUR-FUR-36699"/>
    <x v="2"/>
    <x v="10"/>
    <s v="Eldon Expressions Punched Metal &amp; Wood Desk Accessories"/>
    <n v="12934.63"/>
    <n v="10"/>
    <x v="2"/>
    <n v="549.49"/>
    <n v="4.2482081049090702E-2"/>
  </r>
  <r>
    <n v="6694"/>
    <x v="6693"/>
    <d v="2021-05-04T00:00:00"/>
    <x v="2"/>
    <x v="11"/>
    <x v="39"/>
    <d v="2021-05-12T00:00:00"/>
    <n v="8"/>
    <s v="Standard Class"/>
    <s v="CU-00035"/>
    <x v="102"/>
    <s v="Home Office"/>
    <s v="United States"/>
    <s v="Seattle"/>
    <s v="Washington"/>
    <s v="36874"/>
    <x v="1"/>
    <s v="OFF-STO-48660"/>
    <x v="1"/>
    <x v="8"/>
    <s v="Stur-D-Store Shelving Unit"/>
    <n v="19.86"/>
    <n v="4"/>
    <x v="0"/>
    <n v="-1.91"/>
    <n v="-9.6173212487411883E-2"/>
  </r>
  <r>
    <n v="6695"/>
    <x v="6694"/>
    <d v="2023-09-15T00:00:00"/>
    <x v="3"/>
    <x v="8"/>
    <x v="12"/>
    <d v="2023-09-18T00:00:00"/>
    <n v="3"/>
    <s v="Second Class"/>
    <s v="CU-00088"/>
    <x v="202"/>
    <s v="Corporate"/>
    <s v="United States"/>
    <s v="Houston"/>
    <s v="Texas"/>
    <s v="41068"/>
    <x v="0"/>
    <s v="TEC-ACC-17310"/>
    <x v="0"/>
    <x v="0"/>
    <s v="SanDisk Ultra 64GB"/>
    <n v="16420.62"/>
    <n v="14"/>
    <x v="4"/>
    <n v="-2020.89"/>
    <n v="-0.12307026165881679"/>
  </r>
  <r>
    <n v="6696"/>
    <x v="6695"/>
    <d v="2024-06-24T00:00:00"/>
    <x v="0"/>
    <x v="2"/>
    <x v="2"/>
    <d v="2024-06-29T00:00:00"/>
    <n v="5"/>
    <s v="Second Class"/>
    <s v="CU-00581"/>
    <x v="63"/>
    <s v="Corporate"/>
    <s v="United States"/>
    <s v="Seattle"/>
    <s v="Washington"/>
    <s v="25272"/>
    <x v="1"/>
    <s v="TEC-MAC-92214"/>
    <x v="0"/>
    <x v="12"/>
    <s v="Epson Stylus Photo R280"/>
    <n v="10366.67"/>
    <n v="13"/>
    <x v="3"/>
    <n v="2559.6999999999998"/>
    <n v="0.24691631931951144"/>
  </r>
  <r>
    <n v="6697"/>
    <x v="6696"/>
    <d v="2022-06-19T00:00:00"/>
    <x v="1"/>
    <x v="2"/>
    <x v="9"/>
    <d v="2022-06-23T00:00:00"/>
    <n v="4"/>
    <s v="Second Class"/>
    <s v="CU-00737"/>
    <x v="154"/>
    <s v="Corporate"/>
    <s v="United States"/>
    <s v="San Francisco"/>
    <s v="California"/>
    <s v="75866"/>
    <x v="1"/>
    <s v="OFF-BIN-68735"/>
    <x v="1"/>
    <x v="3"/>
    <s v="Ibico 21-Sheet Binder"/>
    <n v="279.51"/>
    <n v="1"/>
    <x v="3"/>
    <n v="108.11"/>
    <n v="0.38678401488318842"/>
  </r>
  <r>
    <n v="6698"/>
    <x v="6697"/>
    <d v="2023-02-11T00:00:00"/>
    <x v="3"/>
    <x v="9"/>
    <x v="23"/>
    <d v="2023-02-18T00:00:00"/>
    <n v="7"/>
    <s v="Standard Class"/>
    <s v="CU-00435"/>
    <x v="233"/>
    <s v="Home Office"/>
    <s v="United States"/>
    <s v="Boston"/>
    <s v="Massachusetts"/>
    <s v="23537"/>
    <x v="2"/>
    <s v="OFF-ART-42160"/>
    <x v="1"/>
    <x v="16"/>
    <s v="Sanford 16-Color Pencils"/>
    <n v="654.78"/>
    <n v="3"/>
    <x v="3"/>
    <n v="49.05"/>
    <n v="7.4910657014569781E-2"/>
  </r>
  <r>
    <n v="6699"/>
    <x v="6698"/>
    <d v="2024-12-05T00:00:00"/>
    <x v="0"/>
    <x v="5"/>
    <x v="44"/>
    <d v="2024-12-08T00:00:00"/>
    <n v="3"/>
    <s v="First Class"/>
    <s v="CU-00659"/>
    <x v="194"/>
    <s v="Consumer"/>
    <s v="United States"/>
    <s v="New York"/>
    <s v="New York"/>
    <s v="15184"/>
    <x v="2"/>
    <s v="TEC-ACC-46593"/>
    <x v="0"/>
    <x v="0"/>
    <s v="Kensington 62348"/>
    <n v="96.75"/>
    <n v="5"/>
    <x v="1"/>
    <n v="-10.5"/>
    <n v="-0.10852713178294573"/>
  </r>
  <r>
    <n v="6700"/>
    <x v="6699"/>
    <d v="2022-06-22T00:00:00"/>
    <x v="1"/>
    <x v="2"/>
    <x v="9"/>
    <d v="2022-06-24T00:00:00"/>
    <n v="2"/>
    <s v="First Class"/>
    <s v="CU-00607"/>
    <x v="37"/>
    <s v="Home Office"/>
    <s v="United States"/>
    <s v="Minneapolis"/>
    <s v="Minnesota"/>
    <s v="76424"/>
    <x v="0"/>
    <s v="TEC-COP-51031"/>
    <x v="0"/>
    <x v="11"/>
    <s v="Hewlett Packard 610 Multi-Function Printer"/>
    <n v="1091.04"/>
    <n v="2"/>
    <x v="1"/>
    <n v="184.85"/>
    <n v="0.16942550227306058"/>
  </r>
  <r>
    <n v="6701"/>
    <x v="6700"/>
    <d v="2023-12-10T00:00:00"/>
    <x v="3"/>
    <x v="5"/>
    <x v="34"/>
    <d v="2023-12-10T00:00:00"/>
    <n v="0"/>
    <s v="Same Day"/>
    <s v="CU-00599"/>
    <x v="8"/>
    <s v="Consumer"/>
    <s v="United States"/>
    <s v="Minneapolis"/>
    <s v="Minnesota"/>
    <s v="39764"/>
    <x v="0"/>
    <s v="OFF-ENV-96896"/>
    <x v="1"/>
    <x v="1"/>
    <s v="Business Envelopes with Contemporary Seal"/>
    <n v="761.16"/>
    <n v="4"/>
    <x v="2"/>
    <n v="-12.87"/>
    <n v="-1.6908402963897208E-2"/>
  </r>
  <r>
    <n v="6702"/>
    <x v="6701"/>
    <d v="2023-09-14T00:00:00"/>
    <x v="3"/>
    <x v="8"/>
    <x v="12"/>
    <d v="2023-09-18T00:00:00"/>
    <n v="4"/>
    <s v="Second Class"/>
    <s v="CU-00666"/>
    <x v="37"/>
    <s v="Home Office"/>
    <s v="United States"/>
    <s v="Chicago"/>
    <s v="Illinois"/>
    <s v="41527"/>
    <x v="0"/>
    <s v="TEC-COP-68425"/>
    <x v="0"/>
    <x v="11"/>
    <s v="HP Designjet T520 Inkjet Large Format Printer"/>
    <n v="10590.18"/>
    <n v="9"/>
    <x v="3"/>
    <n v="-379.45"/>
    <n v="-3.5830363600996396E-2"/>
  </r>
  <r>
    <n v="6703"/>
    <x v="6702"/>
    <d v="2023-01-01T00:00:00"/>
    <x v="3"/>
    <x v="1"/>
    <x v="35"/>
    <d v="2023-01-02T00:00:00"/>
    <n v="1"/>
    <s v="First Class"/>
    <s v="CU-00101"/>
    <x v="74"/>
    <s v="Consumer"/>
    <s v="United States"/>
    <s v="Charlotte"/>
    <s v="North Carolina"/>
    <s v="45962"/>
    <x v="3"/>
    <s v="TEC-ACC-21925"/>
    <x v="0"/>
    <x v="0"/>
    <s v="SanDisk Ultra 64GB"/>
    <n v="326.92"/>
    <n v="1"/>
    <x v="3"/>
    <n v="61.4"/>
    <n v="0.18781353236265752"/>
  </r>
  <r>
    <n v="6704"/>
    <x v="6703"/>
    <d v="2021-12-30T00:00:00"/>
    <x v="2"/>
    <x v="5"/>
    <x v="11"/>
    <d v="2021-12-30T00:00:00"/>
    <n v="0"/>
    <s v="Same Day"/>
    <s v="CU-00515"/>
    <x v="18"/>
    <s v="Consumer"/>
    <s v="United States"/>
    <s v="Atlanta"/>
    <s v="Georgia"/>
    <s v="50642"/>
    <x v="3"/>
    <s v="FUR-BOO-39760"/>
    <x v="2"/>
    <x v="7"/>
    <s v="Bush Somerset Collection Bookcase"/>
    <n v="2768.84"/>
    <n v="8"/>
    <x v="2"/>
    <n v="-462.48"/>
    <n v="-0.16703023648892676"/>
  </r>
  <r>
    <n v="6705"/>
    <x v="6704"/>
    <d v="2023-04-23T00:00:00"/>
    <x v="3"/>
    <x v="0"/>
    <x v="32"/>
    <d v="2023-04-23T00:00:00"/>
    <n v="0"/>
    <s v="Same Day"/>
    <s v="CU-00590"/>
    <x v="102"/>
    <s v="Consumer"/>
    <s v="United States"/>
    <s v="Las Vegas"/>
    <s v="Nevada"/>
    <s v="42258"/>
    <x v="1"/>
    <s v="TEC-MAC-95681"/>
    <x v="0"/>
    <x v="12"/>
    <s v="Lexmark MX611dhe Monochrome Laser Printer"/>
    <n v="508.76"/>
    <n v="1"/>
    <x v="0"/>
    <n v="160.30000000000001"/>
    <n v="0.31507980187121631"/>
  </r>
  <r>
    <n v="6706"/>
    <x v="6705"/>
    <d v="2024-08-30T00:00:00"/>
    <x v="0"/>
    <x v="6"/>
    <x v="6"/>
    <d v="2024-09-07T00:00:00"/>
    <n v="8"/>
    <s v="Standard Class"/>
    <s v="CU-00251"/>
    <x v="214"/>
    <s v="Corporate"/>
    <s v="United States"/>
    <s v="Philadelphia"/>
    <s v="Pennsylvania"/>
    <s v="20019"/>
    <x v="2"/>
    <s v="OFF-ART-80897"/>
    <x v="1"/>
    <x v="16"/>
    <s v="Sanford 16-Color Pencils"/>
    <n v="140.32"/>
    <n v="3"/>
    <x v="1"/>
    <n v="24.38"/>
    <n v="0.17374572405929303"/>
  </r>
  <r>
    <n v="6707"/>
    <x v="6706"/>
    <d v="2022-09-30T00:00:00"/>
    <x v="1"/>
    <x v="8"/>
    <x v="36"/>
    <d v="2022-10-05T00:00:00"/>
    <n v="5"/>
    <s v="Second Class"/>
    <s v="CU-00724"/>
    <x v="190"/>
    <s v="Consumer"/>
    <s v="United States"/>
    <s v="Chicago"/>
    <s v="Illinois"/>
    <s v="43556"/>
    <x v="0"/>
    <s v="TEC-MAC-25890"/>
    <x v="0"/>
    <x v="12"/>
    <s v="Epson Stylus Photo R280"/>
    <n v="10091.76"/>
    <n v="14"/>
    <x v="5"/>
    <n v="3075.33"/>
    <n v="0.30473673571309662"/>
  </r>
  <r>
    <n v="6708"/>
    <x v="6707"/>
    <d v="2024-08-25T00:00:00"/>
    <x v="0"/>
    <x v="6"/>
    <x v="6"/>
    <d v="2024-08-31T00:00:00"/>
    <n v="6"/>
    <s v="Second Class"/>
    <s v="CU-00413"/>
    <x v="106"/>
    <s v="Corporate"/>
    <s v="United States"/>
    <s v="Minneapolis"/>
    <s v="Minnesota"/>
    <s v="76000"/>
    <x v="0"/>
    <s v="FUR-FUR-64995"/>
    <x v="2"/>
    <x v="10"/>
    <s v="Eldon Expressions Punched Metal &amp; Wood Desk Accessories"/>
    <n v="13777.69"/>
    <n v="7"/>
    <x v="3"/>
    <n v="-2027.83"/>
    <n v="-0.14718214737013244"/>
  </r>
  <r>
    <n v="6709"/>
    <x v="6708"/>
    <d v="2022-09-08T00:00:00"/>
    <x v="1"/>
    <x v="8"/>
    <x v="36"/>
    <d v="2022-09-10T00:00:00"/>
    <n v="2"/>
    <s v="First Class"/>
    <s v="CU-00726"/>
    <x v="65"/>
    <s v="Consumer"/>
    <s v="United States"/>
    <s v="Boston"/>
    <s v="Massachusetts"/>
    <s v="66878"/>
    <x v="2"/>
    <s v="FUR-CHA-32110"/>
    <x v="2"/>
    <x v="13"/>
    <s v="Global Troy Executive Chair"/>
    <n v="1433.07"/>
    <n v="5"/>
    <x v="0"/>
    <n v="22.07"/>
    <n v="1.5400503813491317E-2"/>
  </r>
  <r>
    <n v="6710"/>
    <x v="6709"/>
    <d v="2021-06-20T00:00:00"/>
    <x v="2"/>
    <x v="2"/>
    <x v="18"/>
    <d v="2021-06-26T00:00:00"/>
    <n v="6"/>
    <s v="Second Class"/>
    <s v="CU-00459"/>
    <x v="322"/>
    <s v="Home Office"/>
    <s v="United States"/>
    <s v="Chicago"/>
    <s v="Illinois"/>
    <s v="82169"/>
    <x v="0"/>
    <s v="TEC-ACC-62323"/>
    <x v="0"/>
    <x v="0"/>
    <s v="SanDisk Ultra 64GB"/>
    <n v="8642.2800000000007"/>
    <n v="12"/>
    <x v="2"/>
    <n v="-455.6"/>
    <n v="-5.2717569900535506E-2"/>
  </r>
  <r>
    <n v="6711"/>
    <x v="6710"/>
    <d v="2024-06-20T00:00:00"/>
    <x v="0"/>
    <x v="2"/>
    <x v="2"/>
    <d v="2024-06-26T00:00:00"/>
    <n v="6"/>
    <s v="Standard Class"/>
    <s v="CU-00334"/>
    <x v="264"/>
    <s v="Consumer"/>
    <s v="United States"/>
    <s v="Washington DC"/>
    <s v="District of Columbia"/>
    <s v="37857"/>
    <x v="2"/>
    <s v="TEC-COP-31567"/>
    <x v="0"/>
    <x v="11"/>
    <s v="HP Designjet T520 Inkjet Large Format Printer"/>
    <n v="5866.53"/>
    <n v="13"/>
    <x v="0"/>
    <n v="864.53"/>
    <n v="0.14736650115144728"/>
  </r>
  <r>
    <n v="6712"/>
    <x v="6711"/>
    <d v="2023-01-27T00:00:00"/>
    <x v="3"/>
    <x v="1"/>
    <x v="35"/>
    <d v="2023-01-30T00:00:00"/>
    <n v="3"/>
    <s v="Second Class"/>
    <s v="CU-00140"/>
    <x v="26"/>
    <s v="Home Office"/>
    <s v="United States"/>
    <s v="Portland"/>
    <s v="Oregon"/>
    <s v="56354"/>
    <x v="1"/>
    <s v="OFF-PAP-72703"/>
    <x v="1"/>
    <x v="4"/>
    <s v="Hammermill CopyPlus Copy Paper"/>
    <n v="170.26"/>
    <n v="4"/>
    <x v="5"/>
    <n v="16.68"/>
    <n v="9.7967813931633979E-2"/>
  </r>
  <r>
    <n v="6713"/>
    <x v="6712"/>
    <d v="2022-08-26T00:00:00"/>
    <x v="1"/>
    <x v="6"/>
    <x v="43"/>
    <d v="2022-08-30T00:00:00"/>
    <n v="4"/>
    <s v="Second Class"/>
    <s v="CU-00088"/>
    <x v="202"/>
    <s v="Corporate"/>
    <s v="United States"/>
    <s v="Houston"/>
    <s v="Texas"/>
    <s v="64126"/>
    <x v="0"/>
    <s v="FUR-TAB-98765"/>
    <x v="2"/>
    <x v="14"/>
    <s v="Bevis Round Conference Table"/>
    <n v="1321.26"/>
    <n v="1"/>
    <x v="2"/>
    <n v="383.19"/>
    <n v="0.29001861859134465"/>
  </r>
  <r>
    <n v="6714"/>
    <x v="6713"/>
    <d v="2022-11-20T00:00:00"/>
    <x v="1"/>
    <x v="4"/>
    <x v="20"/>
    <d v="2022-11-23T00:00:00"/>
    <n v="3"/>
    <s v="Second Class"/>
    <s v="CU-00204"/>
    <x v="99"/>
    <s v="Corporate"/>
    <s v="United States"/>
    <s v="Philadelphia"/>
    <s v="Pennsylvania"/>
    <s v="78935"/>
    <x v="2"/>
    <s v="TEC-COP-49905"/>
    <x v="0"/>
    <x v="11"/>
    <s v="HP Designjet T520 Inkjet Large Format Printer"/>
    <n v="5586.39"/>
    <n v="10"/>
    <x v="3"/>
    <n v="-459.61"/>
    <n v="-8.2273167465930594E-2"/>
  </r>
  <r>
    <n v="6715"/>
    <x v="6714"/>
    <d v="2024-09-13T00:00:00"/>
    <x v="0"/>
    <x v="8"/>
    <x v="15"/>
    <d v="2024-09-13T00:00:00"/>
    <n v="0"/>
    <s v="Same Day"/>
    <s v="CU-00070"/>
    <x v="259"/>
    <s v="Consumer"/>
    <s v="United States"/>
    <s v="Seattle"/>
    <s v="Washington"/>
    <s v="36607"/>
    <x v="1"/>
    <s v="OFF-FAS-42822"/>
    <x v="1"/>
    <x v="9"/>
    <s v="Advantus 75305 EasyClose Envelopes"/>
    <n v="167.92"/>
    <n v="7"/>
    <x v="4"/>
    <n v="7.29"/>
    <n v="4.3413530252501192E-2"/>
  </r>
  <r>
    <n v="6716"/>
    <x v="6715"/>
    <d v="2024-07-12T00:00:00"/>
    <x v="0"/>
    <x v="7"/>
    <x v="28"/>
    <d v="2024-07-17T00:00:00"/>
    <n v="5"/>
    <s v="Second Class"/>
    <s v="CU-00291"/>
    <x v="185"/>
    <s v="Corporate"/>
    <s v="United States"/>
    <s v="Charlotte"/>
    <s v="North Carolina"/>
    <s v="35840"/>
    <x v="3"/>
    <s v="TEC-COP-75821"/>
    <x v="0"/>
    <x v="11"/>
    <s v="HP Designjet T520 Inkjet Large Format Printer"/>
    <n v="546.77"/>
    <n v="1"/>
    <x v="3"/>
    <n v="-72.5"/>
    <n v="-0.13259688717376594"/>
  </r>
  <r>
    <n v="6717"/>
    <x v="6716"/>
    <d v="2024-06-21T00:00:00"/>
    <x v="0"/>
    <x v="2"/>
    <x v="2"/>
    <d v="2024-06-24T00:00:00"/>
    <n v="3"/>
    <s v="First Class"/>
    <s v="CU-00463"/>
    <x v="107"/>
    <s v="Corporate"/>
    <s v="United States"/>
    <s v="Baltimore"/>
    <s v="Maryland"/>
    <s v="68804"/>
    <x v="2"/>
    <s v="FUR-BOO-19553"/>
    <x v="2"/>
    <x v="7"/>
    <s v="O'Sullivan 2-Shelf Bookcase"/>
    <n v="9712.56"/>
    <n v="5"/>
    <x v="3"/>
    <n v="-1725.31"/>
    <n v="-0.17763699786667986"/>
  </r>
  <r>
    <n v="6718"/>
    <x v="6717"/>
    <d v="2024-04-12T00:00:00"/>
    <x v="0"/>
    <x v="0"/>
    <x v="0"/>
    <d v="2024-04-18T00:00:00"/>
    <n v="6"/>
    <s v="Standard Class"/>
    <s v="CU-00757"/>
    <x v="54"/>
    <s v="Corporate"/>
    <s v="United States"/>
    <s v="Charlotte"/>
    <s v="North Carolina"/>
    <s v="83175"/>
    <x v="3"/>
    <s v="OFF-PAP-12207"/>
    <x v="1"/>
    <x v="4"/>
    <s v="Xerox 1921"/>
    <n v="275.27"/>
    <n v="4"/>
    <x v="0"/>
    <n v="8.06"/>
    <n v="2.9280342936026452E-2"/>
  </r>
  <r>
    <n v="6719"/>
    <x v="6718"/>
    <d v="2023-02-20T00:00:00"/>
    <x v="3"/>
    <x v="9"/>
    <x v="23"/>
    <d v="2023-02-23T00:00:00"/>
    <n v="3"/>
    <s v="Second Class"/>
    <s v="CU-00482"/>
    <x v="82"/>
    <s v="Home Office"/>
    <s v="United States"/>
    <s v="Philadelphia"/>
    <s v="Pennsylvania"/>
    <s v="53236"/>
    <x v="2"/>
    <s v="FUR-FUR-49883"/>
    <x v="2"/>
    <x v="10"/>
    <s v="Howard Miller 11.75 Diameter"/>
    <n v="1636.56"/>
    <n v="4"/>
    <x v="2"/>
    <n v="554.08000000000004"/>
    <n v="0.33856381678643011"/>
  </r>
  <r>
    <n v="6720"/>
    <x v="6719"/>
    <d v="2024-04-28T00:00:00"/>
    <x v="0"/>
    <x v="0"/>
    <x v="0"/>
    <d v="2024-04-29T00:00:00"/>
    <n v="1"/>
    <s v="First Class"/>
    <s v="CU-00087"/>
    <x v="195"/>
    <s v="Consumer"/>
    <s v="United States"/>
    <s v="Chicago"/>
    <s v="Illinois"/>
    <s v="44154"/>
    <x v="0"/>
    <s v="FUR-FUR-62085"/>
    <x v="2"/>
    <x v="10"/>
    <s v="Howard Miller 11.75 Diameter"/>
    <n v="1270.3800000000001"/>
    <n v="6"/>
    <x v="3"/>
    <n v="-127.56"/>
    <n v="-0.10041090067538846"/>
  </r>
  <r>
    <n v="6721"/>
    <x v="6720"/>
    <d v="2023-10-18T00:00:00"/>
    <x v="3"/>
    <x v="3"/>
    <x v="29"/>
    <d v="2023-10-18T00:00:00"/>
    <n v="0"/>
    <s v="Same Day"/>
    <s v="CU-00200"/>
    <x v="49"/>
    <s v="Corporate"/>
    <s v="United States"/>
    <s v="Miami"/>
    <s v="Florida"/>
    <s v="36619"/>
    <x v="3"/>
    <s v="OFF-BIN-56341"/>
    <x v="1"/>
    <x v="3"/>
    <s v="Ibico 21-Sheet Binder"/>
    <n v="1277.5999999999999"/>
    <n v="10"/>
    <x v="5"/>
    <n v="13.17"/>
    <n v="1.0308390732623671E-2"/>
  </r>
  <r>
    <n v="6722"/>
    <x v="6721"/>
    <d v="2024-05-19T00:00:00"/>
    <x v="0"/>
    <x v="11"/>
    <x v="30"/>
    <d v="2024-05-24T00:00:00"/>
    <n v="5"/>
    <s v="Second Class"/>
    <s v="CU-00267"/>
    <x v="340"/>
    <s v="Home Office"/>
    <s v="United States"/>
    <s v="Baltimore"/>
    <s v="Maryland"/>
    <s v="16280"/>
    <x v="2"/>
    <s v="FUR-FUR-97378"/>
    <x v="2"/>
    <x v="10"/>
    <s v="Howard Miller 11.75 Diameter"/>
    <n v="4754.3500000000004"/>
    <n v="5"/>
    <x v="4"/>
    <n v="463.5"/>
    <n v="9.7489667357262291E-2"/>
  </r>
  <r>
    <n v="6723"/>
    <x v="6722"/>
    <d v="2021-03-10T00:00:00"/>
    <x v="2"/>
    <x v="10"/>
    <x v="21"/>
    <d v="2021-03-17T00:00:00"/>
    <n v="7"/>
    <s v="Standard Class"/>
    <s v="CU-00689"/>
    <x v="58"/>
    <s v="Consumer"/>
    <s v="United States"/>
    <s v="Washington DC"/>
    <s v="District of Columbia"/>
    <s v="85258"/>
    <x v="2"/>
    <s v="OFF-APP-39365"/>
    <x v="1"/>
    <x v="6"/>
    <s v="Fellowes PB500 Electric Punch Binding Machine"/>
    <n v="450.81"/>
    <n v="6"/>
    <x v="0"/>
    <n v="116.96"/>
    <n v="0.25944411171003301"/>
  </r>
  <r>
    <n v="6724"/>
    <x v="6723"/>
    <d v="2022-10-08T00:00:00"/>
    <x v="1"/>
    <x v="3"/>
    <x v="3"/>
    <d v="2022-10-15T00:00:00"/>
    <n v="7"/>
    <s v="Standard Class"/>
    <s v="CU-00433"/>
    <x v="75"/>
    <s v="Consumer"/>
    <s v="United States"/>
    <s v="Houston"/>
    <s v="Texas"/>
    <s v="62273"/>
    <x v="0"/>
    <s v="TEC-PHO-92583"/>
    <x v="0"/>
    <x v="2"/>
    <s v="Motorola Moto G Play"/>
    <n v="2346.81"/>
    <n v="5"/>
    <x v="4"/>
    <n v="-281.93"/>
    <n v="-0.12013328731341694"/>
  </r>
  <r>
    <n v="6725"/>
    <x v="6724"/>
    <d v="2024-10-18T00:00:00"/>
    <x v="0"/>
    <x v="3"/>
    <x v="24"/>
    <d v="2024-10-24T00:00:00"/>
    <n v="6"/>
    <s v="Second Class"/>
    <s v="CU-00125"/>
    <x v="150"/>
    <s v="Consumer"/>
    <s v="United States"/>
    <s v="Boston"/>
    <s v="Massachusetts"/>
    <s v="76148"/>
    <x v="2"/>
    <s v="TEC-PHO-16441"/>
    <x v="0"/>
    <x v="2"/>
    <s v="Motorola Moto G Play"/>
    <n v="13239.74"/>
    <n v="14"/>
    <x v="3"/>
    <n v="1445.65"/>
    <n v="0.10919021068389562"/>
  </r>
  <r>
    <n v="6726"/>
    <x v="6725"/>
    <d v="2021-01-17T00:00:00"/>
    <x v="2"/>
    <x v="1"/>
    <x v="25"/>
    <d v="2021-01-17T00:00:00"/>
    <n v="0"/>
    <s v="Same Day"/>
    <s v="CU-00040"/>
    <x v="49"/>
    <s v="Consumer"/>
    <s v="United States"/>
    <s v="Los Angeles"/>
    <s v="California"/>
    <s v="42376"/>
    <x v="1"/>
    <s v="FUR-CHA-76659"/>
    <x v="2"/>
    <x v="13"/>
    <s v="Harbour Creations 67200 Series"/>
    <n v="788.36"/>
    <n v="9"/>
    <x v="3"/>
    <n v="57.81"/>
    <n v="7.3329443401491709E-2"/>
  </r>
  <r>
    <n v="6727"/>
    <x v="6726"/>
    <d v="2021-09-15T00:00:00"/>
    <x v="2"/>
    <x v="8"/>
    <x v="38"/>
    <d v="2021-09-17T00:00:00"/>
    <n v="2"/>
    <s v="First Class"/>
    <s v="CU-00240"/>
    <x v="177"/>
    <s v="Home Office"/>
    <s v="United States"/>
    <s v="Washington DC"/>
    <s v="District of Columbia"/>
    <s v="90703"/>
    <x v="2"/>
    <s v="FUR-CHA-61715"/>
    <x v="2"/>
    <x v="13"/>
    <s v="Harbour Creations 67200 Series"/>
    <n v="12586.19"/>
    <n v="7"/>
    <x v="3"/>
    <n v="1673.56"/>
    <n v="0.13296795932684949"/>
  </r>
  <r>
    <n v="6728"/>
    <x v="6727"/>
    <d v="2022-08-11T00:00:00"/>
    <x v="1"/>
    <x v="6"/>
    <x v="43"/>
    <d v="2022-08-16T00:00:00"/>
    <n v="5"/>
    <s v="Second Class"/>
    <s v="CU-00012"/>
    <x v="210"/>
    <s v="Consumer"/>
    <s v="United States"/>
    <s v="Philadelphia"/>
    <s v="Pennsylvania"/>
    <s v="39645"/>
    <x v="2"/>
    <s v="OFF-STO-67090"/>
    <x v="1"/>
    <x v="8"/>
    <s v="Steelmaster by MMF Industries Locking Cash Box"/>
    <n v="881.49"/>
    <n v="6"/>
    <x v="3"/>
    <n v="130.44999999999999"/>
    <n v="0.14798806566155032"/>
  </r>
  <r>
    <n v="6729"/>
    <x v="6728"/>
    <d v="2022-06-15T00:00:00"/>
    <x v="1"/>
    <x v="2"/>
    <x v="9"/>
    <d v="2022-06-16T00:00:00"/>
    <n v="1"/>
    <s v="First Class"/>
    <s v="CU-00155"/>
    <x v="120"/>
    <s v="Consumer"/>
    <s v="United States"/>
    <s v="Seattle"/>
    <s v="Washington"/>
    <s v="31188"/>
    <x v="1"/>
    <s v="TEC-ACC-81495"/>
    <x v="0"/>
    <x v="0"/>
    <s v="Kensington 62348"/>
    <n v="9790.33"/>
    <n v="9"/>
    <x v="2"/>
    <n v="3299.73"/>
    <n v="0.33703971163382646"/>
  </r>
  <r>
    <n v="6730"/>
    <x v="6729"/>
    <d v="2022-07-02T00:00:00"/>
    <x v="1"/>
    <x v="7"/>
    <x v="31"/>
    <d v="2022-07-02T00:00:00"/>
    <n v="0"/>
    <s v="Same Day"/>
    <s v="CU-00241"/>
    <x v="173"/>
    <s v="Consumer"/>
    <s v="United States"/>
    <s v="Boston"/>
    <s v="Massachusetts"/>
    <s v="83952"/>
    <x v="2"/>
    <s v="TEC-MAC-87444"/>
    <x v="0"/>
    <x v="12"/>
    <s v="Lexmark MX611dhe Monochrome Laser Printer"/>
    <n v="3499.01"/>
    <n v="12"/>
    <x v="0"/>
    <n v="300.98"/>
    <n v="8.6018616694436431E-2"/>
  </r>
  <r>
    <n v="6731"/>
    <x v="6730"/>
    <d v="2024-08-23T00:00:00"/>
    <x v="0"/>
    <x v="6"/>
    <x v="6"/>
    <d v="2024-08-24T00:00:00"/>
    <n v="1"/>
    <s v="First Class"/>
    <s v="CU-00438"/>
    <x v="253"/>
    <s v="Home Office"/>
    <s v="United States"/>
    <s v="Los Angeles"/>
    <s v="California"/>
    <s v="58868"/>
    <x v="1"/>
    <s v="TEC-COP-30290"/>
    <x v="0"/>
    <x v="11"/>
    <s v="Hewlett Packard 610 Multi-Function Printer"/>
    <n v="1282.46"/>
    <n v="1"/>
    <x v="3"/>
    <n v="511.13"/>
    <n v="0.39855434087612868"/>
  </r>
  <r>
    <n v="6732"/>
    <x v="6731"/>
    <d v="2023-12-07T00:00:00"/>
    <x v="3"/>
    <x v="5"/>
    <x v="34"/>
    <d v="2023-12-10T00:00:00"/>
    <n v="3"/>
    <s v="First Class"/>
    <s v="CU-00599"/>
    <x v="8"/>
    <s v="Consumer"/>
    <s v="United States"/>
    <s v="Minneapolis"/>
    <s v="Minnesota"/>
    <s v="42773"/>
    <x v="0"/>
    <s v="TEC-MAC-44533"/>
    <x v="0"/>
    <x v="12"/>
    <s v="Hoover Stair Vacuum 515 Corded"/>
    <n v="6000.25"/>
    <n v="13"/>
    <x v="1"/>
    <n v="-207.7"/>
    <n v="-3.4615224365651433E-2"/>
  </r>
  <r>
    <n v="6733"/>
    <x v="6732"/>
    <d v="2022-06-23T00:00:00"/>
    <x v="1"/>
    <x v="2"/>
    <x v="9"/>
    <d v="2022-06-30T00:00:00"/>
    <n v="7"/>
    <s v="Standard Class"/>
    <s v="CU-00258"/>
    <x v="39"/>
    <s v="Consumer"/>
    <s v="United States"/>
    <s v="Los Angeles"/>
    <s v="California"/>
    <s v="10321"/>
    <x v="1"/>
    <s v="FUR-CHA-28338"/>
    <x v="2"/>
    <x v="13"/>
    <s v="Harbour Creations 67200 Series"/>
    <n v="2240.6799999999998"/>
    <n v="3"/>
    <x v="2"/>
    <n v="-26.33"/>
    <n v="-1.1750897049110092E-2"/>
  </r>
  <r>
    <n v="6734"/>
    <x v="6733"/>
    <d v="2024-12-17T00:00:00"/>
    <x v="0"/>
    <x v="5"/>
    <x v="44"/>
    <d v="2024-12-22T00:00:00"/>
    <n v="5"/>
    <s v="Second Class"/>
    <s v="CU-00247"/>
    <x v="92"/>
    <s v="Corporate"/>
    <s v="United States"/>
    <s v="San Francisco"/>
    <s v="California"/>
    <s v="15398"/>
    <x v="1"/>
    <s v="TEC-PHO-84995"/>
    <x v="0"/>
    <x v="2"/>
    <s v="Samsung Galaxy A52"/>
    <n v="3802.25"/>
    <n v="4"/>
    <x v="3"/>
    <n v="825.14"/>
    <n v="0.21701361036228548"/>
  </r>
  <r>
    <n v="6735"/>
    <x v="6734"/>
    <d v="2021-08-04T00:00:00"/>
    <x v="2"/>
    <x v="6"/>
    <x v="27"/>
    <d v="2021-08-04T00:00:00"/>
    <n v="0"/>
    <s v="Same Day"/>
    <s v="CU-00742"/>
    <x v="18"/>
    <s v="Consumer"/>
    <s v="United States"/>
    <s v="Los Angeles"/>
    <s v="California"/>
    <s v="20980"/>
    <x v="1"/>
    <s v="OFF-APP-24844"/>
    <x v="1"/>
    <x v="6"/>
    <s v="Hoover Stair Vacuum"/>
    <n v="1497.38"/>
    <n v="7"/>
    <x v="3"/>
    <n v="530.82000000000005"/>
    <n v="0.35449919192189022"/>
  </r>
  <r>
    <n v="6736"/>
    <x v="6735"/>
    <d v="2021-06-21T00:00:00"/>
    <x v="2"/>
    <x v="2"/>
    <x v="18"/>
    <d v="2021-06-26T00:00:00"/>
    <n v="5"/>
    <s v="Standard Class"/>
    <s v="CU-00578"/>
    <x v="333"/>
    <s v="Consumer"/>
    <s v="United States"/>
    <s v="Baltimore"/>
    <s v="Maryland"/>
    <s v="26915"/>
    <x v="2"/>
    <s v="TEC-ACC-26189"/>
    <x v="0"/>
    <x v="0"/>
    <s v="Plantronics CS540 Wireless Headset System"/>
    <n v="6663.93"/>
    <n v="5"/>
    <x v="3"/>
    <n v="54.51"/>
    <n v="8.1798578316398876E-3"/>
  </r>
  <r>
    <n v="6737"/>
    <x v="6736"/>
    <d v="2022-03-24T00:00:00"/>
    <x v="1"/>
    <x v="10"/>
    <x v="47"/>
    <d v="2022-03-30T00:00:00"/>
    <n v="6"/>
    <s v="Standard Class"/>
    <s v="CU-00751"/>
    <x v="62"/>
    <s v="Consumer"/>
    <s v="United States"/>
    <s v="Charlotte"/>
    <s v="North Carolina"/>
    <s v="51969"/>
    <x v="3"/>
    <s v="OFF-ENV-74695"/>
    <x v="1"/>
    <x v="1"/>
    <s v="Business Envelopes with Contemporary Seal"/>
    <n v="242.39"/>
    <n v="4"/>
    <x v="2"/>
    <n v="98.71"/>
    <n v="0.40723627212343744"/>
  </r>
  <r>
    <n v="6738"/>
    <x v="6737"/>
    <d v="2023-10-10T00:00:00"/>
    <x v="3"/>
    <x v="3"/>
    <x v="29"/>
    <d v="2023-10-17T00:00:00"/>
    <n v="7"/>
    <s v="Standard Class"/>
    <s v="CU-00208"/>
    <x v="42"/>
    <s v="Home Office"/>
    <s v="United States"/>
    <s v="Philadelphia"/>
    <s v="Pennsylvania"/>
    <s v="74535"/>
    <x v="2"/>
    <s v="OFF-APP-85046"/>
    <x v="1"/>
    <x v="6"/>
    <s v="Hoover Stair Vacuum"/>
    <n v="2154.0700000000002"/>
    <n v="14"/>
    <x v="2"/>
    <n v="651.94000000000005"/>
    <n v="0.30265497407233749"/>
  </r>
  <r>
    <n v="6739"/>
    <x v="6738"/>
    <d v="2024-09-02T00:00:00"/>
    <x v="0"/>
    <x v="8"/>
    <x v="15"/>
    <d v="2024-09-07T00:00:00"/>
    <n v="5"/>
    <s v="Second Class"/>
    <s v="CU-00313"/>
    <x v="5"/>
    <s v="Corporate"/>
    <s v="United States"/>
    <s v="Chicago"/>
    <s v="Illinois"/>
    <s v="91822"/>
    <x v="0"/>
    <s v="OFF-APP-14837"/>
    <x v="1"/>
    <x v="6"/>
    <s v="Belkin 7 Outlet Berlinger"/>
    <n v="207.03"/>
    <n v="7"/>
    <x v="5"/>
    <n v="26.12"/>
    <n v="0.12616529005458146"/>
  </r>
  <r>
    <n v="6740"/>
    <x v="6739"/>
    <d v="2023-07-26T00:00:00"/>
    <x v="3"/>
    <x v="7"/>
    <x v="41"/>
    <d v="2023-07-26T00:00:00"/>
    <n v="0"/>
    <s v="Same Day"/>
    <s v="CU-00152"/>
    <x v="73"/>
    <s v="Home Office"/>
    <s v="United States"/>
    <s v="San Francisco"/>
    <s v="California"/>
    <s v="82005"/>
    <x v="1"/>
    <s v="TEC-MAC-58410"/>
    <x v="0"/>
    <x v="12"/>
    <s v="Lexmark MX611dhe Monochrome Laser Printer"/>
    <n v="6040.56"/>
    <n v="12"/>
    <x v="0"/>
    <n v="1168.99"/>
    <n v="0.19352344815712449"/>
  </r>
  <r>
    <n v="6741"/>
    <x v="6740"/>
    <d v="2024-09-13T00:00:00"/>
    <x v="0"/>
    <x v="8"/>
    <x v="15"/>
    <d v="2024-09-13T00:00:00"/>
    <n v="0"/>
    <s v="Same Day"/>
    <s v="CU-00553"/>
    <x v="36"/>
    <s v="Corporate"/>
    <s v="United States"/>
    <s v="Seattle"/>
    <s v="Washington"/>
    <s v="45212"/>
    <x v="1"/>
    <s v="OFF-BIN-17087"/>
    <x v="1"/>
    <x v="3"/>
    <s v="Ibico 21-Sheet Binder"/>
    <n v="465.79"/>
    <n v="6"/>
    <x v="3"/>
    <n v="-13.76"/>
    <n v="-2.9541209557955299E-2"/>
  </r>
  <r>
    <n v="6742"/>
    <x v="6741"/>
    <d v="2023-12-21T00:00:00"/>
    <x v="3"/>
    <x v="5"/>
    <x v="34"/>
    <d v="2023-12-22T00:00:00"/>
    <n v="1"/>
    <s v="First Class"/>
    <s v="CU-00410"/>
    <x v="166"/>
    <s v="Home Office"/>
    <s v="United States"/>
    <s v="Seattle"/>
    <s v="Washington"/>
    <s v="15637"/>
    <x v="1"/>
    <s v="TEC-MAC-88640"/>
    <x v="0"/>
    <x v="12"/>
    <s v="Hoover Stair Vacuum 515 Corded"/>
    <n v="2574.87"/>
    <n v="13"/>
    <x v="0"/>
    <n v="97.58"/>
    <n v="3.7897058880642522E-2"/>
  </r>
  <r>
    <n v="6743"/>
    <x v="6742"/>
    <d v="2021-05-07T00:00:00"/>
    <x v="2"/>
    <x v="11"/>
    <x v="39"/>
    <d v="2021-05-07T00:00:00"/>
    <n v="0"/>
    <s v="Same Day"/>
    <s v="CU-00687"/>
    <x v="100"/>
    <s v="Consumer"/>
    <s v="United States"/>
    <s v="Houston"/>
    <s v="Texas"/>
    <s v="34610"/>
    <x v="0"/>
    <s v="TEC-COP-25216"/>
    <x v="0"/>
    <x v="11"/>
    <s v="Hewlett Packard 610 Multi-Function Printer"/>
    <n v="4997.4799999999996"/>
    <n v="13"/>
    <x v="3"/>
    <n v="623.49"/>
    <n v="0.12476087948325958"/>
  </r>
  <r>
    <n v="6744"/>
    <x v="6743"/>
    <d v="2023-04-09T00:00:00"/>
    <x v="3"/>
    <x v="0"/>
    <x v="32"/>
    <d v="2023-04-13T00:00:00"/>
    <n v="4"/>
    <s v="Second Class"/>
    <s v="CU-00331"/>
    <x v="25"/>
    <s v="Consumer"/>
    <s v="United States"/>
    <s v="Baltimore"/>
    <s v="Maryland"/>
    <s v="71361"/>
    <x v="2"/>
    <s v="FUR-FUR-78861"/>
    <x v="2"/>
    <x v="10"/>
    <s v="Eldon Expressions Punched Metal &amp; Wood Desk Accessories"/>
    <n v="2102.2600000000002"/>
    <n v="13"/>
    <x v="5"/>
    <n v="-301.81"/>
    <n v="-0.14356454482319025"/>
  </r>
  <r>
    <n v="6745"/>
    <x v="6744"/>
    <d v="2024-05-13T00:00:00"/>
    <x v="0"/>
    <x v="11"/>
    <x v="30"/>
    <d v="2024-05-19T00:00:00"/>
    <n v="6"/>
    <s v="Second Class"/>
    <s v="CU-00788"/>
    <x v="27"/>
    <s v="Home Office"/>
    <s v="United States"/>
    <s v="Houston"/>
    <s v="Texas"/>
    <s v="99141"/>
    <x v="0"/>
    <s v="TEC-ACC-40962"/>
    <x v="0"/>
    <x v="0"/>
    <s v="Memorex Mini Travel Drive 64 GB"/>
    <n v="4136.53"/>
    <n v="6"/>
    <x v="3"/>
    <n v="692.93"/>
    <n v="0.16751480105305655"/>
  </r>
  <r>
    <n v="6746"/>
    <x v="6745"/>
    <d v="2024-12-06T00:00:00"/>
    <x v="0"/>
    <x v="5"/>
    <x v="44"/>
    <d v="2024-12-06T00:00:00"/>
    <n v="0"/>
    <s v="Same Day"/>
    <s v="CU-00289"/>
    <x v="31"/>
    <s v="Corporate"/>
    <s v="United States"/>
    <s v="Chicago"/>
    <s v="Illinois"/>
    <s v="84928"/>
    <x v="0"/>
    <s v="FUR-BOO-58628"/>
    <x v="2"/>
    <x v="7"/>
    <s v="Bush Somerset Collection Bookcase"/>
    <n v="10796.17"/>
    <n v="8"/>
    <x v="2"/>
    <n v="-1265.6300000000001"/>
    <n v="-0.11722953602990691"/>
  </r>
  <r>
    <n v="6747"/>
    <x v="6746"/>
    <d v="2024-11-14T00:00:00"/>
    <x v="0"/>
    <x v="4"/>
    <x v="4"/>
    <d v="2024-11-17T00:00:00"/>
    <n v="3"/>
    <s v="First Class"/>
    <s v="CU-00357"/>
    <x v="268"/>
    <s v="Corporate"/>
    <s v="United States"/>
    <s v="Boston"/>
    <s v="Massachusetts"/>
    <s v="24929"/>
    <x v="2"/>
    <s v="TEC-PHO-44253"/>
    <x v="0"/>
    <x v="2"/>
    <s v="Apple iPhone SE"/>
    <n v="3516.78"/>
    <n v="5"/>
    <x v="2"/>
    <n v="-345.08"/>
    <n v="-9.8123851932733916E-2"/>
  </r>
  <r>
    <n v="6748"/>
    <x v="6747"/>
    <d v="2021-02-03T00:00:00"/>
    <x v="2"/>
    <x v="9"/>
    <x v="13"/>
    <d v="2021-02-04T00:00:00"/>
    <n v="1"/>
    <s v="First Class"/>
    <s v="CU-00133"/>
    <x v="204"/>
    <s v="Consumer"/>
    <s v="United States"/>
    <s v="Baltimore"/>
    <s v="Maryland"/>
    <s v="35770"/>
    <x v="2"/>
    <s v="FUR-FUR-25319"/>
    <x v="2"/>
    <x v="10"/>
    <s v="Acme Flexible Frame Partition"/>
    <n v="1826.49"/>
    <n v="5"/>
    <x v="5"/>
    <n v="437.85"/>
    <n v="0.23972208991015556"/>
  </r>
  <r>
    <n v="6749"/>
    <x v="6748"/>
    <d v="2022-10-25T00:00:00"/>
    <x v="1"/>
    <x v="3"/>
    <x v="3"/>
    <d v="2022-10-28T00:00:00"/>
    <n v="3"/>
    <s v="Second Class"/>
    <s v="CU-00060"/>
    <x v="34"/>
    <s v="Consumer"/>
    <s v="United States"/>
    <s v="Baltimore"/>
    <s v="Maryland"/>
    <s v="85871"/>
    <x v="2"/>
    <s v="TEC-PHO-47594"/>
    <x v="0"/>
    <x v="2"/>
    <s v="Motorola Moto G Play"/>
    <n v="11061.03"/>
    <n v="11"/>
    <x v="2"/>
    <n v="3846.2"/>
    <n v="0.34772530225485326"/>
  </r>
  <r>
    <n v="6750"/>
    <x v="6749"/>
    <d v="2023-02-07T00:00:00"/>
    <x v="3"/>
    <x v="9"/>
    <x v="23"/>
    <d v="2023-02-12T00:00:00"/>
    <n v="5"/>
    <s v="Second Class"/>
    <s v="CU-00324"/>
    <x v="180"/>
    <s v="Consumer"/>
    <s v="United States"/>
    <s v="Portland"/>
    <s v="Oregon"/>
    <s v="52267"/>
    <x v="1"/>
    <s v="FUR-CHA-24482"/>
    <x v="2"/>
    <x v="13"/>
    <s v="Global Troy Executive Chair"/>
    <n v="5801.89"/>
    <n v="12"/>
    <x v="3"/>
    <n v="-950.66"/>
    <n v="-0.16385350291025855"/>
  </r>
  <r>
    <n v="6751"/>
    <x v="6750"/>
    <d v="2021-01-18T00:00:00"/>
    <x v="2"/>
    <x v="1"/>
    <x v="25"/>
    <d v="2021-01-23T00:00:00"/>
    <n v="5"/>
    <s v="Second Class"/>
    <s v="CU-00390"/>
    <x v="189"/>
    <s v="Home Office"/>
    <s v="United States"/>
    <s v="Las Vegas"/>
    <s v="Nevada"/>
    <s v="38148"/>
    <x v="1"/>
    <s v="FUR-CHA-98125"/>
    <x v="2"/>
    <x v="13"/>
    <s v="Harbour Creations 67200 Series"/>
    <n v="621.02"/>
    <n v="1"/>
    <x v="5"/>
    <n v="27.83"/>
    <n v="4.4813371550030595E-2"/>
  </r>
  <r>
    <n v="6752"/>
    <x v="6751"/>
    <d v="2023-03-01T00:00:00"/>
    <x v="3"/>
    <x v="10"/>
    <x v="45"/>
    <d v="2023-03-01T00:00:00"/>
    <n v="0"/>
    <s v="Same Day"/>
    <s v="CU-00707"/>
    <x v="21"/>
    <s v="Corporate"/>
    <s v="United States"/>
    <s v="Las Vegas"/>
    <s v="Nevada"/>
    <s v="59668"/>
    <x v="1"/>
    <s v="TEC-COP-75253"/>
    <x v="0"/>
    <x v="11"/>
    <s v="HP Designjet T520 Inkjet Large Format Printer"/>
    <n v="10291.58"/>
    <n v="11"/>
    <x v="3"/>
    <n v="2940.39"/>
    <n v="0.28570831689594794"/>
  </r>
  <r>
    <n v="6753"/>
    <x v="6752"/>
    <d v="2023-11-27T00:00:00"/>
    <x v="3"/>
    <x v="4"/>
    <x v="22"/>
    <d v="2023-12-02T00:00:00"/>
    <n v="5"/>
    <s v="Second Class"/>
    <s v="CU-00725"/>
    <x v="9"/>
    <s v="Home Office"/>
    <s v="United States"/>
    <s v="Los Angeles"/>
    <s v="California"/>
    <s v="93733"/>
    <x v="1"/>
    <s v="OFF-ENV-41891"/>
    <x v="1"/>
    <x v="1"/>
    <s v="Business Envelopes with Contemporary Seal"/>
    <n v="144.30000000000001"/>
    <n v="9"/>
    <x v="2"/>
    <n v="52.73"/>
    <n v="0.36541926541926539"/>
  </r>
  <r>
    <n v="6754"/>
    <x v="6753"/>
    <d v="2023-01-11T00:00:00"/>
    <x v="3"/>
    <x v="1"/>
    <x v="35"/>
    <d v="2023-01-11T00:00:00"/>
    <n v="0"/>
    <s v="Same Day"/>
    <s v="CU-00253"/>
    <x v="209"/>
    <s v="Home Office"/>
    <s v="United States"/>
    <s v="Nashville"/>
    <s v="Tennessee"/>
    <s v="88516"/>
    <x v="3"/>
    <s v="OFF-FAS-18735"/>
    <x v="1"/>
    <x v="9"/>
    <s v="Advantus 75305 EasyClose Envelopes"/>
    <n v="1708.01"/>
    <n v="12"/>
    <x v="1"/>
    <n v="374.56"/>
    <n v="0.21929613995234221"/>
  </r>
  <r>
    <n v="6755"/>
    <x v="6754"/>
    <d v="2024-07-08T00:00:00"/>
    <x v="0"/>
    <x v="7"/>
    <x v="28"/>
    <d v="2024-07-10T00:00:00"/>
    <n v="2"/>
    <s v="First Class"/>
    <s v="CU-00691"/>
    <x v="119"/>
    <s v="Home Office"/>
    <s v="United States"/>
    <s v="Nashville"/>
    <s v="Tennessee"/>
    <s v="70421"/>
    <x v="3"/>
    <s v="FUR-BOO-39180"/>
    <x v="2"/>
    <x v="7"/>
    <s v="Sauder Classic Bookcase"/>
    <n v="8095.37"/>
    <n v="9"/>
    <x v="5"/>
    <n v="-364.1"/>
    <n v="-4.4976325973982663E-2"/>
  </r>
  <r>
    <n v="6756"/>
    <x v="6755"/>
    <d v="2022-02-28T00:00:00"/>
    <x v="1"/>
    <x v="9"/>
    <x v="17"/>
    <d v="2022-03-08T00:00:00"/>
    <n v="8"/>
    <s v="Standard Class"/>
    <s v="CU-00716"/>
    <x v="257"/>
    <s v="Home Office"/>
    <s v="United States"/>
    <s v="Denver"/>
    <s v="Colorado"/>
    <s v="97918"/>
    <x v="0"/>
    <s v="TEC-COP-67816"/>
    <x v="0"/>
    <x v="11"/>
    <s v="Hewlett Packard 610 Multi-Function Printer"/>
    <n v="5832.19"/>
    <n v="6"/>
    <x v="4"/>
    <n v="489.94"/>
    <n v="8.4006179496895678E-2"/>
  </r>
  <r>
    <n v="6757"/>
    <x v="6756"/>
    <d v="2021-02-05T00:00:00"/>
    <x v="2"/>
    <x v="9"/>
    <x v="13"/>
    <d v="2021-02-07T00:00:00"/>
    <n v="2"/>
    <s v="First Class"/>
    <s v="CU-00751"/>
    <x v="62"/>
    <s v="Consumer"/>
    <s v="United States"/>
    <s v="Charlotte"/>
    <s v="North Carolina"/>
    <s v="35575"/>
    <x v="3"/>
    <s v="FUR-CHA-25427"/>
    <x v="2"/>
    <x v="13"/>
    <s v="Harbour Creations 67200 Series"/>
    <n v="236.39"/>
    <n v="4"/>
    <x v="1"/>
    <n v="27.83"/>
    <n v="0.11772917636109818"/>
  </r>
  <r>
    <n v="6758"/>
    <x v="6757"/>
    <d v="2024-08-10T00:00:00"/>
    <x v="0"/>
    <x v="6"/>
    <x v="6"/>
    <d v="2024-08-17T00:00:00"/>
    <n v="7"/>
    <s v="Standard Class"/>
    <s v="CU-00295"/>
    <x v="283"/>
    <s v="Corporate"/>
    <s v="United States"/>
    <s v="Washington DC"/>
    <s v="District of Columbia"/>
    <s v="79552"/>
    <x v="2"/>
    <s v="OFF-ENV-83672"/>
    <x v="1"/>
    <x v="1"/>
    <s v="Poly String &amp; Button Envelopes"/>
    <n v="1337.51"/>
    <n v="11"/>
    <x v="1"/>
    <n v="-7.38"/>
    <n v="-5.5177157553962216E-3"/>
  </r>
  <r>
    <n v="6759"/>
    <x v="6758"/>
    <d v="2021-10-29T00:00:00"/>
    <x v="2"/>
    <x v="3"/>
    <x v="10"/>
    <d v="2021-11-04T00:00:00"/>
    <n v="6"/>
    <s v="Standard Class"/>
    <s v="CU-00119"/>
    <x v="280"/>
    <s v="Consumer"/>
    <s v="United States"/>
    <s v="Portland"/>
    <s v="Oregon"/>
    <s v="42765"/>
    <x v="1"/>
    <s v="OFF-PAP-75968"/>
    <x v="1"/>
    <x v="4"/>
    <s v="Xerox 1921"/>
    <n v="1526.69"/>
    <n v="12"/>
    <x v="1"/>
    <n v="499.55"/>
    <n v="0.3272111561613687"/>
  </r>
  <r>
    <n v="6760"/>
    <x v="6759"/>
    <d v="2021-11-10T00:00:00"/>
    <x v="2"/>
    <x v="4"/>
    <x v="8"/>
    <d v="2021-11-14T00:00:00"/>
    <n v="4"/>
    <s v="Second Class"/>
    <s v="CU-00150"/>
    <x v="66"/>
    <s v="Corporate"/>
    <s v="United States"/>
    <s v="Houston"/>
    <s v="Texas"/>
    <s v="35934"/>
    <x v="0"/>
    <s v="OFF-STO-74218"/>
    <x v="1"/>
    <x v="8"/>
    <s v="Stur-D-Store Shelving Unit"/>
    <n v="2279.34"/>
    <n v="10"/>
    <x v="3"/>
    <n v="-145.32"/>
    <n v="-6.3755297586143345E-2"/>
  </r>
  <r>
    <n v="6761"/>
    <x v="6760"/>
    <d v="2022-08-15T00:00:00"/>
    <x v="1"/>
    <x v="6"/>
    <x v="43"/>
    <d v="2022-08-16T00:00:00"/>
    <n v="1"/>
    <s v="First Class"/>
    <s v="CU-00276"/>
    <x v="50"/>
    <s v="Consumer"/>
    <s v="United States"/>
    <s v="Atlanta"/>
    <s v="Georgia"/>
    <s v="51669"/>
    <x v="3"/>
    <s v="TEC-ACC-67974"/>
    <x v="0"/>
    <x v="0"/>
    <s v="SanDisk Ultra 64GB"/>
    <n v="2703.88"/>
    <n v="8"/>
    <x v="3"/>
    <n v="579.29"/>
    <n v="0.21424397532434869"/>
  </r>
  <r>
    <n v="6762"/>
    <x v="6761"/>
    <d v="2021-05-07T00:00:00"/>
    <x v="2"/>
    <x v="11"/>
    <x v="39"/>
    <d v="2021-05-10T00:00:00"/>
    <n v="3"/>
    <s v="First Class"/>
    <s v="CU-00171"/>
    <x v="162"/>
    <s v="Consumer"/>
    <s v="United States"/>
    <s v="Portland"/>
    <s v="Oregon"/>
    <s v="99473"/>
    <x v="1"/>
    <s v="TEC-COP-20113"/>
    <x v="0"/>
    <x v="11"/>
    <s v="Hewlett Packard 610 Multi-Function Printer"/>
    <n v="3854.55"/>
    <n v="11"/>
    <x v="5"/>
    <n v="590.70000000000005"/>
    <n v="0.15324746079308868"/>
  </r>
  <r>
    <n v="6763"/>
    <x v="6762"/>
    <d v="2022-03-15T00:00:00"/>
    <x v="1"/>
    <x v="10"/>
    <x v="47"/>
    <d v="2022-03-16T00:00:00"/>
    <n v="1"/>
    <s v="First Class"/>
    <s v="CU-00027"/>
    <x v="79"/>
    <s v="Consumer"/>
    <s v="United States"/>
    <s v="Denver"/>
    <s v="Colorado"/>
    <s v="68786"/>
    <x v="0"/>
    <s v="TEC-MAC-98991"/>
    <x v="0"/>
    <x v="12"/>
    <s v="Lexmark MX611dhe Monochrome Laser Printer"/>
    <n v="4852.45"/>
    <n v="6"/>
    <x v="3"/>
    <n v="1068.3"/>
    <n v="0.22015682799410607"/>
  </r>
  <r>
    <n v="6764"/>
    <x v="6763"/>
    <d v="2023-11-13T00:00:00"/>
    <x v="3"/>
    <x v="4"/>
    <x v="22"/>
    <d v="2023-11-16T00:00:00"/>
    <n v="3"/>
    <s v="Second Class"/>
    <s v="CU-00334"/>
    <x v="264"/>
    <s v="Consumer"/>
    <s v="United States"/>
    <s v="Washington DC"/>
    <s v="District of Columbia"/>
    <s v="33420"/>
    <x v="2"/>
    <s v="TEC-COP-14766"/>
    <x v="0"/>
    <x v="11"/>
    <s v="HP Designjet T520 Inkjet Large Format Printer"/>
    <n v="1293.04"/>
    <n v="3"/>
    <x v="4"/>
    <n v="232.33"/>
    <n v="0.17967734950194891"/>
  </r>
  <r>
    <n v="6765"/>
    <x v="6764"/>
    <d v="2023-11-22T00:00:00"/>
    <x v="3"/>
    <x v="4"/>
    <x v="22"/>
    <d v="2023-11-24T00:00:00"/>
    <n v="2"/>
    <s v="First Class"/>
    <s v="CU-00108"/>
    <x v="212"/>
    <s v="Home Office"/>
    <s v="United States"/>
    <s v="Dallas"/>
    <s v="Texas"/>
    <s v="45438"/>
    <x v="0"/>
    <s v="TEC-ACC-36433"/>
    <x v="0"/>
    <x v="0"/>
    <s v="Plantronics CS540 Wireless Headset System"/>
    <n v="4296.68"/>
    <n v="14"/>
    <x v="5"/>
    <n v="-483.36"/>
    <n v="-0.1124961598257259"/>
  </r>
  <r>
    <n v="6766"/>
    <x v="6765"/>
    <d v="2024-01-01T00:00:00"/>
    <x v="0"/>
    <x v="1"/>
    <x v="33"/>
    <d v="2024-01-07T00:00:00"/>
    <n v="6"/>
    <s v="Second Class"/>
    <s v="CU-00182"/>
    <x v="0"/>
    <s v="Corporate"/>
    <s v="United States"/>
    <s v="Philadelphia"/>
    <s v="Pennsylvania"/>
    <s v="49572"/>
    <x v="2"/>
    <s v="OFF-ART-35296"/>
    <x v="1"/>
    <x v="16"/>
    <s v="Sanford 16-Color Pencils"/>
    <n v="1146.8"/>
    <n v="9"/>
    <x v="5"/>
    <n v="77.8"/>
    <n v="6.7840948726892225E-2"/>
  </r>
  <r>
    <n v="6767"/>
    <x v="6766"/>
    <d v="2021-08-26T00:00:00"/>
    <x v="2"/>
    <x v="6"/>
    <x v="27"/>
    <d v="2021-09-02T00:00:00"/>
    <n v="7"/>
    <s v="Standard Class"/>
    <s v="CU-00689"/>
    <x v="58"/>
    <s v="Consumer"/>
    <s v="United States"/>
    <s v="Washington DC"/>
    <s v="District of Columbia"/>
    <s v="80237"/>
    <x v="2"/>
    <s v="FUR-BOO-86614"/>
    <x v="2"/>
    <x v="7"/>
    <s v="O'Sullivan 2-Shelf Bookcase"/>
    <n v="3767.75"/>
    <n v="9"/>
    <x v="2"/>
    <n v="-7.09"/>
    <n v="-1.8817596708911154E-3"/>
  </r>
  <r>
    <n v="6768"/>
    <x v="6767"/>
    <d v="2024-08-30T00:00:00"/>
    <x v="0"/>
    <x v="6"/>
    <x v="6"/>
    <d v="2024-09-05T00:00:00"/>
    <n v="6"/>
    <s v="Second Class"/>
    <s v="CU-00790"/>
    <x v="268"/>
    <s v="Consumer"/>
    <s v="United States"/>
    <s v="Houston"/>
    <s v="Texas"/>
    <s v="71030"/>
    <x v="0"/>
    <s v="FUR-TAB-28304"/>
    <x v="2"/>
    <x v="14"/>
    <s v="Bevis Round Conference Table"/>
    <n v="9673.64"/>
    <n v="8"/>
    <x v="3"/>
    <n v="-735.4"/>
    <n v="-7.6021022076488268E-2"/>
  </r>
  <r>
    <n v="6769"/>
    <x v="6768"/>
    <d v="2021-07-11T00:00:00"/>
    <x v="2"/>
    <x v="7"/>
    <x v="7"/>
    <d v="2021-07-12T00:00:00"/>
    <n v="1"/>
    <s v="First Class"/>
    <s v="CU-00218"/>
    <x v="238"/>
    <s v="Home Office"/>
    <s v="United States"/>
    <s v="Denver"/>
    <s v="Colorado"/>
    <s v="97645"/>
    <x v="0"/>
    <s v="FUR-FUR-32422"/>
    <x v="2"/>
    <x v="10"/>
    <s v="Acme Flexible Frame Partition"/>
    <n v="8120"/>
    <n v="11"/>
    <x v="3"/>
    <n v="574.44000000000005"/>
    <n v="7.0743842364532031E-2"/>
  </r>
  <r>
    <n v="6770"/>
    <x v="6769"/>
    <d v="2023-11-06T00:00:00"/>
    <x v="3"/>
    <x v="4"/>
    <x v="22"/>
    <d v="2023-11-12T00:00:00"/>
    <n v="6"/>
    <s v="Second Class"/>
    <s v="CU-00071"/>
    <x v="328"/>
    <s v="Consumer"/>
    <s v="United States"/>
    <s v="Nashville"/>
    <s v="Tennessee"/>
    <s v="60198"/>
    <x v="3"/>
    <s v="FUR-BOO-27413"/>
    <x v="2"/>
    <x v="7"/>
    <s v="Bush Somerset Collection Bookcase"/>
    <n v="8523.4500000000007"/>
    <n v="12"/>
    <x v="1"/>
    <n v="-54.78"/>
    <n v="-6.4269749925206336E-3"/>
  </r>
  <r>
    <n v="6771"/>
    <x v="6770"/>
    <d v="2023-01-27T00:00:00"/>
    <x v="3"/>
    <x v="1"/>
    <x v="35"/>
    <d v="2023-01-30T00:00:00"/>
    <n v="3"/>
    <s v="First Class"/>
    <s v="CU-00159"/>
    <x v="251"/>
    <s v="Consumer"/>
    <s v="United States"/>
    <s v="Atlanta"/>
    <s v="Georgia"/>
    <s v="24450"/>
    <x v="3"/>
    <s v="OFF-LAB-82734"/>
    <x v="1"/>
    <x v="15"/>
    <s v="Avery 503"/>
    <n v="940.22"/>
    <n v="10"/>
    <x v="5"/>
    <n v="314.63"/>
    <n v="0.33463444725702496"/>
  </r>
  <r>
    <n v="6772"/>
    <x v="6771"/>
    <d v="2022-04-05T00:00:00"/>
    <x v="1"/>
    <x v="0"/>
    <x v="14"/>
    <d v="2022-04-10T00:00:00"/>
    <n v="5"/>
    <s v="Standard Class"/>
    <s v="CU-00212"/>
    <x v="179"/>
    <s v="Home Office"/>
    <s v="United States"/>
    <s v="San Francisco"/>
    <s v="California"/>
    <s v="88193"/>
    <x v="1"/>
    <s v="TEC-ACC-31025"/>
    <x v="0"/>
    <x v="0"/>
    <s v="Kensington 62348"/>
    <n v="3817.05"/>
    <n v="10"/>
    <x v="4"/>
    <n v="-535.54"/>
    <n v="-0.1403020657313894"/>
  </r>
  <r>
    <n v="6773"/>
    <x v="6772"/>
    <d v="2022-10-25T00:00:00"/>
    <x v="1"/>
    <x v="3"/>
    <x v="3"/>
    <d v="2022-11-01T00:00:00"/>
    <n v="7"/>
    <s v="Standard Class"/>
    <s v="CU-00247"/>
    <x v="92"/>
    <s v="Corporate"/>
    <s v="United States"/>
    <s v="San Francisco"/>
    <s v="California"/>
    <s v="98841"/>
    <x v="1"/>
    <s v="FUR-BOO-85767"/>
    <x v="2"/>
    <x v="7"/>
    <s v="Bush Somerset Collection Bookcase"/>
    <n v="171.79"/>
    <n v="1"/>
    <x v="1"/>
    <n v="38.229999999999997"/>
    <n v="0.22253914663251645"/>
  </r>
  <r>
    <n v="6774"/>
    <x v="6773"/>
    <d v="2022-07-04T00:00:00"/>
    <x v="1"/>
    <x v="7"/>
    <x v="31"/>
    <d v="2022-07-06T00:00:00"/>
    <n v="2"/>
    <s v="First Class"/>
    <s v="CU-00520"/>
    <x v="1"/>
    <s v="Consumer"/>
    <s v="United States"/>
    <s v="Denver"/>
    <s v="Colorado"/>
    <s v="37148"/>
    <x v="0"/>
    <s v="OFF-BIN-97868"/>
    <x v="1"/>
    <x v="3"/>
    <s v="Cardinal Easy Open Angle-D Binders"/>
    <n v="1325.87"/>
    <n v="11"/>
    <x v="3"/>
    <n v="458.9"/>
    <n v="0.3461123639572507"/>
  </r>
  <r>
    <n v="6775"/>
    <x v="6774"/>
    <d v="2022-01-10T00:00:00"/>
    <x v="1"/>
    <x v="1"/>
    <x v="1"/>
    <d v="2022-01-10T00:00:00"/>
    <n v="0"/>
    <s v="Same Day"/>
    <s v="CU-00284"/>
    <x v="2"/>
    <s v="Consumer"/>
    <s v="United States"/>
    <s v="Chicago"/>
    <s v="Illinois"/>
    <s v="17205"/>
    <x v="0"/>
    <s v="OFF-BIN-81341"/>
    <x v="1"/>
    <x v="3"/>
    <s v="Cardinal Easy Open Angle-D Binders"/>
    <n v="1472.34"/>
    <n v="10"/>
    <x v="1"/>
    <n v="292.10000000000002"/>
    <n v="0.19839167583574449"/>
  </r>
  <r>
    <n v="6776"/>
    <x v="6775"/>
    <d v="2022-12-06T00:00:00"/>
    <x v="1"/>
    <x v="5"/>
    <x v="5"/>
    <d v="2022-12-06T00:00:00"/>
    <n v="0"/>
    <s v="Same Day"/>
    <s v="CU-00745"/>
    <x v="13"/>
    <s v="Corporate"/>
    <s v="United States"/>
    <s v="Miami"/>
    <s v="Florida"/>
    <s v="46492"/>
    <x v="3"/>
    <s v="FUR-BOO-56338"/>
    <x v="2"/>
    <x v="7"/>
    <s v="Bush Somerset Collection Bookcase"/>
    <n v="8533.01"/>
    <n v="8"/>
    <x v="4"/>
    <n v="-1339.96"/>
    <n v="-0.15703251256004622"/>
  </r>
  <r>
    <n v="6777"/>
    <x v="6776"/>
    <d v="2024-12-29T00:00:00"/>
    <x v="0"/>
    <x v="5"/>
    <x v="44"/>
    <d v="2024-12-30T00:00:00"/>
    <n v="1"/>
    <s v="First Class"/>
    <s v="CU-00754"/>
    <x v="159"/>
    <s v="Consumer"/>
    <s v="United States"/>
    <s v="San Francisco"/>
    <s v="California"/>
    <s v="91678"/>
    <x v="1"/>
    <s v="FUR-CHA-35392"/>
    <x v="2"/>
    <x v="13"/>
    <s v="Harbour Creations 67200 Series"/>
    <n v="7849.75"/>
    <n v="9"/>
    <x v="3"/>
    <n v="-307.10000000000002"/>
    <n v="-3.9122265040287908E-2"/>
  </r>
  <r>
    <n v="6778"/>
    <x v="6777"/>
    <d v="2021-09-27T00:00:00"/>
    <x v="2"/>
    <x v="8"/>
    <x v="38"/>
    <d v="2021-10-03T00:00:00"/>
    <n v="6"/>
    <s v="Standard Class"/>
    <s v="CU-00590"/>
    <x v="102"/>
    <s v="Consumer"/>
    <s v="United States"/>
    <s v="Las Vegas"/>
    <s v="Nevada"/>
    <s v="23394"/>
    <x v="1"/>
    <s v="OFF-STO-62291"/>
    <x v="1"/>
    <x v="8"/>
    <s v="Stur-D-Store Shelving Unit"/>
    <n v="2488.2600000000002"/>
    <n v="12"/>
    <x v="2"/>
    <n v="813.96"/>
    <n v="0.32712015625376767"/>
  </r>
  <r>
    <n v="6779"/>
    <x v="6778"/>
    <d v="2024-09-03T00:00:00"/>
    <x v="0"/>
    <x v="8"/>
    <x v="15"/>
    <d v="2024-09-09T00:00:00"/>
    <n v="6"/>
    <s v="Standard Class"/>
    <s v="CU-00214"/>
    <x v="142"/>
    <s v="Home Office"/>
    <s v="United States"/>
    <s v="Charlotte"/>
    <s v="North Carolina"/>
    <s v="48855"/>
    <x v="3"/>
    <s v="OFF-ART-58768"/>
    <x v="1"/>
    <x v="16"/>
    <s v="Avery 47"/>
    <n v="42.86"/>
    <n v="8"/>
    <x v="5"/>
    <n v="-1.75"/>
    <n v="-4.0830611292580497E-2"/>
  </r>
  <r>
    <n v="6780"/>
    <x v="6779"/>
    <d v="2022-07-16T00:00:00"/>
    <x v="1"/>
    <x v="7"/>
    <x v="31"/>
    <d v="2022-07-22T00:00:00"/>
    <n v="6"/>
    <s v="Standard Class"/>
    <s v="CU-00723"/>
    <x v="39"/>
    <s v="Consumer"/>
    <s v="United States"/>
    <s v="Las Vegas"/>
    <s v="Nevada"/>
    <s v="81113"/>
    <x v="1"/>
    <s v="FUR-TAB-18324"/>
    <x v="2"/>
    <x v="14"/>
    <s v="Chromcraft Training Table"/>
    <n v="5095.68"/>
    <n v="12"/>
    <x v="0"/>
    <n v="-369.04"/>
    <n v="-7.2422130118060785E-2"/>
  </r>
  <r>
    <n v="6781"/>
    <x v="6780"/>
    <d v="2022-06-16T00:00:00"/>
    <x v="1"/>
    <x v="2"/>
    <x v="9"/>
    <d v="2022-06-16T00:00:00"/>
    <n v="0"/>
    <s v="Same Day"/>
    <s v="CU-00048"/>
    <x v="342"/>
    <s v="Corporate"/>
    <s v="United States"/>
    <s v="Miami"/>
    <s v="Florida"/>
    <s v="77503"/>
    <x v="3"/>
    <s v="TEC-ACC-50152"/>
    <x v="0"/>
    <x v="0"/>
    <s v="Kensington 62348"/>
    <n v="218.78"/>
    <n v="1"/>
    <x v="3"/>
    <n v="23.89"/>
    <n v="0.10919645305786635"/>
  </r>
  <r>
    <n v="6782"/>
    <x v="6781"/>
    <d v="2022-02-08T00:00:00"/>
    <x v="1"/>
    <x v="9"/>
    <x v="17"/>
    <d v="2022-02-14T00:00:00"/>
    <n v="6"/>
    <s v="Standard Class"/>
    <s v="CU-00176"/>
    <x v="212"/>
    <s v="Consumer"/>
    <s v="United States"/>
    <s v="Baltimore"/>
    <s v="Maryland"/>
    <s v="71569"/>
    <x v="2"/>
    <s v="TEC-ACC-36382"/>
    <x v="0"/>
    <x v="0"/>
    <s v="SanDisk Ultra 64GB"/>
    <n v="15056.83"/>
    <n v="14"/>
    <x v="3"/>
    <n v="-1235.31"/>
    <n v="-8.2043165792534012E-2"/>
  </r>
  <r>
    <n v="6783"/>
    <x v="6782"/>
    <d v="2022-10-03T00:00:00"/>
    <x v="1"/>
    <x v="3"/>
    <x v="3"/>
    <d v="2022-10-03T00:00:00"/>
    <n v="0"/>
    <s v="Same Day"/>
    <s v="CU-00737"/>
    <x v="154"/>
    <s v="Corporate"/>
    <s v="United States"/>
    <s v="San Francisco"/>
    <s v="California"/>
    <s v="75665"/>
    <x v="1"/>
    <s v="OFF-ART-96432"/>
    <x v="1"/>
    <x v="16"/>
    <s v="Sanford 16-Color Pencils"/>
    <n v="1094.8399999999999"/>
    <n v="9"/>
    <x v="4"/>
    <n v="-60.26"/>
    <n v="-5.5040005845603014E-2"/>
  </r>
  <r>
    <n v="6784"/>
    <x v="6783"/>
    <d v="2023-09-26T00:00:00"/>
    <x v="3"/>
    <x v="8"/>
    <x v="12"/>
    <d v="2023-09-26T00:00:00"/>
    <n v="0"/>
    <s v="Same Day"/>
    <s v="CU-00038"/>
    <x v="99"/>
    <s v="Consumer"/>
    <s v="United States"/>
    <s v="Philadelphia"/>
    <s v="Pennsylvania"/>
    <s v="95995"/>
    <x v="2"/>
    <s v="TEC-COP-10703"/>
    <x v="0"/>
    <x v="11"/>
    <s v="Hewlett Packard 610 Multi-Function Printer"/>
    <n v="19188.93"/>
    <n v="14"/>
    <x v="3"/>
    <n v="6481.1"/>
    <n v="0.33775202681962985"/>
  </r>
  <r>
    <n v="6785"/>
    <x v="6784"/>
    <d v="2024-07-09T00:00:00"/>
    <x v="0"/>
    <x v="7"/>
    <x v="28"/>
    <d v="2024-07-14T00:00:00"/>
    <n v="5"/>
    <s v="Standard Class"/>
    <s v="CU-00732"/>
    <x v="15"/>
    <s v="Corporate"/>
    <s v="United States"/>
    <s v="Boston"/>
    <s v="Massachusetts"/>
    <s v="82451"/>
    <x v="2"/>
    <s v="FUR-FUR-57966"/>
    <x v="2"/>
    <x v="10"/>
    <s v="Howard Miller 11.75 Diameter"/>
    <n v="1850.09"/>
    <n v="2"/>
    <x v="5"/>
    <n v="391.71"/>
    <n v="0.21172483500802664"/>
  </r>
  <r>
    <n v="6786"/>
    <x v="6785"/>
    <d v="2021-10-28T00:00:00"/>
    <x v="2"/>
    <x v="3"/>
    <x v="10"/>
    <d v="2021-11-03T00:00:00"/>
    <n v="6"/>
    <s v="Standard Class"/>
    <s v="CU-00233"/>
    <x v="84"/>
    <s v="Consumer"/>
    <s v="United States"/>
    <s v="Nashville"/>
    <s v="Tennessee"/>
    <s v="60548"/>
    <x v="3"/>
    <s v="FUR-TAB-17399"/>
    <x v="2"/>
    <x v="14"/>
    <s v="Chromcraft Training Table"/>
    <n v="3305.93"/>
    <n v="10"/>
    <x v="3"/>
    <n v="-310.87"/>
    <n v="-9.4034053957585309E-2"/>
  </r>
  <r>
    <n v="6787"/>
    <x v="6786"/>
    <d v="2023-08-15T00:00:00"/>
    <x v="3"/>
    <x v="6"/>
    <x v="26"/>
    <d v="2023-08-16T00:00:00"/>
    <n v="1"/>
    <s v="First Class"/>
    <s v="CU-00082"/>
    <x v="245"/>
    <s v="Consumer"/>
    <s v="United States"/>
    <s v="Washington DC"/>
    <s v="District of Columbia"/>
    <s v="63806"/>
    <x v="2"/>
    <s v="OFF-BIN-29183"/>
    <x v="1"/>
    <x v="3"/>
    <s v="Ibico 21-Sheet Binder"/>
    <n v="65.75"/>
    <n v="2"/>
    <x v="2"/>
    <n v="12.45"/>
    <n v="0.18935361216730037"/>
  </r>
  <r>
    <n v="6788"/>
    <x v="6787"/>
    <d v="2023-04-04T00:00:00"/>
    <x v="3"/>
    <x v="0"/>
    <x v="32"/>
    <d v="2023-04-05T00:00:00"/>
    <n v="1"/>
    <s v="First Class"/>
    <s v="CU-00763"/>
    <x v="287"/>
    <s v="Home Office"/>
    <s v="United States"/>
    <s v="Las Vegas"/>
    <s v="Nevada"/>
    <s v="31940"/>
    <x v="1"/>
    <s v="FUR-BOO-42712"/>
    <x v="2"/>
    <x v="7"/>
    <s v="Bush Somerset Collection Bookcase"/>
    <n v="5283.84"/>
    <n v="13"/>
    <x v="5"/>
    <n v="1627.68"/>
    <n v="0.30804869186046513"/>
  </r>
  <r>
    <n v="6789"/>
    <x v="6788"/>
    <d v="2024-06-13T00:00:00"/>
    <x v="0"/>
    <x v="2"/>
    <x v="2"/>
    <d v="2024-06-16T00:00:00"/>
    <n v="3"/>
    <s v="First Class"/>
    <s v="CU-00134"/>
    <x v="75"/>
    <s v="Consumer"/>
    <s v="United States"/>
    <s v="Nashville"/>
    <s v="Tennessee"/>
    <s v="79809"/>
    <x v="3"/>
    <s v="TEC-ACC-34458"/>
    <x v="0"/>
    <x v="0"/>
    <s v="Plantronics CS540 Wireless Headset System"/>
    <n v="2481.7399999999998"/>
    <n v="9"/>
    <x v="4"/>
    <n v="-310.23"/>
    <n v="-0.12500503678870473"/>
  </r>
  <r>
    <n v="6790"/>
    <x v="6789"/>
    <d v="2022-11-14T00:00:00"/>
    <x v="1"/>
    <x v="4"/>
    <x v="20"/>
    <d v="2022-11-18T00:00:00"/>
    <n v="4"/>
    <s v="Second Class"/>
    <s v="CU-00543"/>
    <x v="75"/>
    <s v="Home Office"/>
    <s v="United States"/>
    <s v="Baltimore"/>
    <s v="Maryland"/>
    <s v="72313"/>
    <x v="2"/>
    <s v="OFF-APP-27460"/>
    <x v="1"/>
    <x v="6"/>
    <s v="Fellowes PB500 Electric Punch Binding Machine"/>
    <n v="136.30000000000001"/>
    <n v="13"/>
    <x v="0"/>
    <n v="-5.21"/>
    <n v="-3.8224504768892144E-2"/>
  </r>
  <r>
    <n v="6791"/>
    <x v="6790"/>
    <d v="2023-03-04T00:00:00"/>
    <x v="3"/>
    <x v="10"/>
    <x v="45"/>
    <d v="2023-03-09T00:00:00"/>
    <n v="5"/>
    <s v="Second Class"/>
    <s v="CU-00414"/>
    <x v="119"/>
    <s v="Consumer"/>
    <s v="United States"/>
    <s v="Charlotte"/>
    <s v="North Carolina"/>
    <s v="96311"/>
    <x v="3"/>
    <s v="TEC-ACC-92816"/>
    <x v="0"/>
    <x v="0"/>
    <s v="Logitech MK550 Wireless Wave Keyboard and Mouse"/>
    <n v="2061.94"/>
    <n v="6"/>
    <x v="3"/>
    <n v="731.85"/>
    <n v="0.35493273325121005"/>
  </r>
  <r>
    <n v="6792"/>
    <x v="6791"/>
    <d v="2021-08-05T00:00:00"/>
    <x v="2"/>
    <x v="6"/>
    <x v="27"/>
    <d v="2021-08-06T00:00:00"/>
    <n v="1"/>
    <s v="First Class"/>
    <s v="CU-00117"/>
    <x v="51"/>
    <s v="Consumer"/>
    <s v="United States"/>
    <s v="Portland"/>
    <s v="Oregon"/>
    <s v="53223"/>
    <x v="1"/>
    <s v="FUR-BOO-59111"/>
    <x v="2"/>
    <x v="7"/>
    <s v="Sauder Classic Bookcase"/>
    <n v="9056.5400000000009"/>
    <n v="9"/>
    <x v="4"/>
    <n v="-695.78"/>
    <n v="-7.6826249318172266E-2"/>
  </r>
  <r>
    <n v="6793"/>
    <x v="6792"/>
    <d v="2023-02-09T00:00:00"/>
    <x v="3"/>
    <x v="9"/>
    <x v="23"/>
    <d v="2023-02-16T00:00:00"/>
    <n v="7"/>
    <s v="Standard Class"/>
    <s v="CU-00007"/>
    <x v="304"/>
    <s v="Consumer"/>
    <s v="United States"/>
    <s v="Seattle"/>
    <s v="Washington"/>
    <s v="45148"/>
    <x v="1"/>
    <s v="FUR-FUR-80097"/>
    <x v="2"/>
    <x v="10"/>
    <s v="Eldon Expressions Punched Metal &amp; Wood Desk Accessories"/>
    <n v="3432.2"/>
    <n v="6"/>
    <x v="3"/>
    <n v="479.51"/>
    <n v="0.13970922440417224"/>
  </r>
  <r>
    <n v="6794"/>
    <x v="6793"/>
    <d v="2021-08-18T00:00:00"/>
    <x v="2"/>
    <x v="6"/>
    <x v="27"/>
    <d v="2021-08-21T00:00:00"/>
    <n v="3"/>
    <s v="First Class"/>
    <s v="CU-00509"/>
    <x v="212"/>
    <s v="Consumer"/>
    <s v="United States"/>
    <s v="Seattle"/>
    <s v="Washington"/>
    <s v="13208"/>
    <x v="1"/>
    <s v="FUR-BOO-12207"/>
    <x v="2"/>
    <x v="7"/>
    <s v="O'Sullivan 2-Shelf Bookcase"/>
    <n v="13856.49"/>
    <n v="13"/>
    <x v="5"/>
    <n v="4417.25"/>
    <n v="0.31878563763261836"/>
  </r>
  <r>
    <n v="6795"/>
    <x v="6794"/>
    <d v="2021-03-10T00:00:00"/>
    <x v="2"/>
    <x v="10"/>
    <x v="21"/>
    <d v="2021-03-13T00:00:00"/>
    <n v="3"/>
    <s v="First Class"/>
    <s v="CU-00619"/>
    <x v="267"/>
    <s v="Corporate"/>
    <s v="United States"/>
    <s v="Philadelphia"/>
    <s v="Pennsylvania"/>
    <s v="58854"/>
    <x v="2"/>
    <s v="OFF-PAP-42663"/>
    <x v="1"/>
    <x v="4"/>
    <s v="Xerox 1921"/>
    <n v="633.59"/>
    <n v="4"/>
    <x v="4"/>
    <n v="45.39"/>
    <n v="7.1639388247920571E-2"/>
  </r>
  <r>
    <n v="6796"/>
    <x v="6795"/>
    <d v="2022-12-14T00:00:00"/>
    <x v="1"/>
    <x v="5"/>
    <x v="5"/>
    <d v="2022-12-16T00:00:00"/>
    <n v="2"/>
    <s v="First Class"/>
    <s v="CU-00217"/>
    <x v="203"/>
    <s v="Corporate"/>
    <s v="United States"/>
    <s v="Los Angeles"/>
    <s v="California"/>
    <s v="83384"/>
    <x v="1"/>
    <s v="OFF-SUP-37614"/>
    <x v="1"/>
    <x v="5"/>
    <s v="Fiskars 8&quot; Scissors"/>
    <n v="1210.3699999999999"/>
    <n v="6"/>
    <x v="2"/>
    <n v="19.97"/>
    <n v="1.6499087056024191E-2"/>
  </r>
  <r>
    <n v="6797"/>
    <x v="6796"/>
    <d v="2023-03-08T00:00:00"/>
    <x v="3"/>
    <x v="10"/>
    <x v="45"/>
    <d v="2023-03-12T00:00:00"/>
    <n v="4"/>
    <s v="Second Class"/>
    <s v="CU-00047"/>
    <x v="11"/>
    <s v="Consumer"/>
    <s v="United States"/>
    <s v="Philadelphia"/>
    <s v="Pennsylvania"/>
    <s v="10741"/>
    <x v="2"/>
    <s v="OFF-ART-54902"/>
    <x v="1"/>
    <x v="16"/>
    <s v="Newell 322"/>
    <n v="564.15"/>
    <n v="2"/>
    <x v="3"/>
    <n v="-39.4"/>
    <n v="-6.9839581671541251E-2"/>
  </r>
  <r>
    <n v="6798"/>
    <x v="6797"/>
    <d v="2024-11-30T00:00:00"/>
    <x v="0"/>
    <x v="4"/>
    <x v="4"/>
    <d v="2024-12-05T00:00:00"/>
    <n v="5"/>
    <s v="Second Class"/>
    <s v="CU-00676"/>
    <x v="85"/>
    <s v="Consumer"/>
    <s v="United States"/>
    <s v="Portland"/>
    <s v="Oregon"/>
    <s v="52840"/>
    <x v="1"/>
    <s v="FUR-FUR-84458"/>
    <x v="2"/>
    <x v="10"/>
    <s v="Howard Miller 11.75 Diameter"/>
    <n v="13052.42"/>
    <n v="13"/>
    <x v="3"/>
    <n v="-1483.8"/>
    <n v="-0.11368006852369139"/>
  </r>
  <r>
    <n v="6799"/>
    <x v="6798"/>
    <d v="2021-06-06T00:00:00"/>
    <x v="2"/>
    <x v="2"/>
    <x v="18"/>
    <d v="2021-06-09T00:00:00"/>
    <n v="3"/>
    <s v="First Class"/>
    <s v="CU-00091"/>
    <x v="4"/>
    <s v="Corporate"/>
    <s v="United States"/>
    <s v="Seattle"/>
    <s v="Washington"/>
    <s v="53622"/>
    <x v="1"/>
    <s v="OFF-PAP-61205"/>
    <x v="1"/>
    <x v="4"/>
    <s v="Xerox 1921"/>
    <n v="523.28"/>
    <n v="14"/>
    <x v="2"/>
    <n v="18.53"/>
    <n v="3.5411252102125063E-2"/>
  </r>
  <r>
    <n v="6800"/>
    <x v="6799"/>
    <d v="2021-08-28T00:00:00"/>
    <x v="2"/>
    <x v="6"/>
    <x v="27"/>
    <d v="2021-09-03T00:00:00"/>
    <n v="6"/>
    <s v="Second Class"/>
    <s v="CU-00772"/>
    <x v="24"/>
    <s v="Consumer"/>
    <s v="United States"/>
    <s v="Philadelphia"/>
    <s v="Pennsylvania"/>
    <s v="89144"/>
    <x v="2"/>
    <s v="TEC-ACC-81993"/>
    <x v="0"/>
    <x v="0"/>
    <s v="Kensington 62348"/>
    <n v="553.67999999999995"/>
    <n v="1"/>
    <x v="5"/>
    <n v="-28.66"/>
    <n v="-5.1762751047536491E-2"/>
  </r>
  <r>
    <n v="6801"/>
    <x v="6800"/>
    <d v="2024-10-19T00:00:00"/>
    <x v="0"/>
    <x v="3"/>
    <x v="24"/>
    <d v="2024-10-25T00:00:00"/>
    <n v="6"/>
    <s v="Second Class"/>
    <s v="CU-00604"/>
    <x v="145"/>
    <s v="Consumer"/>
    <s v="United States"/>
    <s v="San Francisco"/>
    <s v="California"/>
    <s v="18534"/>
    <x v="1"/>
    <s v="OFF-APP-66915"/>
    <x v="1"/>
    <x v="6"/>
    <s v="Belkin 7 Outlet Berlinger"/>
    <n v="347.76"/>
    <n v="7"/>
    <x v="5"/>
    <n v="95.31"/>
    <n v="0.27406832298136646"/>
  </r>
  <r>
    <n v="6802"/>
    <x v="6801"/>
    <d v="2021-03-29T00:00:00"/>
    <x v="2"/>
    <x v="10"/>
    <x v="21"/>
    <d v="2021-04-01T00:00:00"/>
    <n v="3"/>
    <s v="First Class"/>
    <s v="CU-00140"/>
    <x v="26"/>
    <s v="Home Office"/>
    <s v="United States"/>
    <s v="Portland"/>
    <s v="Oregon"/>
    <s v="97574"/>
    <x v="1"/>
    <s v="OFF-STO-47638"/>
    <x v="1"/>
    <x v="8"/>
    <s v="Stur-D-Store Shelving Unit"/>
    <n v="1077.3599999999999"/>
    <n v="10"/>
    <x v="5"/>
    <n v="102.98"/>
    <n v="9.5585505309274538E-2"/>
  </r>
  <r>
    <n v="6803"/>
    <x v="6802"/>
    <d v="2024-06-05T00:00:00"/>
    <x v="0"/>
    <x v="2"/>
    <x v="2"/>
    <d v="2024-06-06T00:00:00"/>
    <n v="1"/>
    <s v="First Class"/>
    <s v="CU-00740"/>
    <x v="28"/>
    <s v="Corporate"/>
    <s v="United States"/>
    <s v="Los Angeles"/>
    <s v="California"/>
    <s v="34502"/>
    <x v="1"/>
    <s v="FUR-TAB-10808"/>
    <x v="2"/>
    <x v="14"/>
    <s v="Bevis Round Conference Table"/>
    <n v="923.67"/>
    <n v="6"/>
    <x v="3"/>
    <n v="224.32"/>
    <n v="0.24285729751967694"/>
  </r>
  <r>
    <n v="6804"/>
    <x v="6803"/>
    <d v="2024-09-06T00:00:00"/>
    <x v="0"/>
    <x v="8"/>
    <x v="15"/>
    <d v="2024-09-12T00:00:00"/>
    <n v="6"/>
    <s v="Second Class"/>
    <s v="CU-00016"/>
    <x v="183"/>
    <s v="Corporate"/>
    <s v="United States"/>
    <s v="New Orleans"/>
    <s v="Louisiana"/>
    <s v="32635"/>
    <x v="3"/>
    <s v="OFF-FAS-17091"/>
    <x v="1"/>
    <x v="9"/>
    <s v="Advantus 75305 EasyClose Envelopes"/>
    <n v="460.22"/>
    <n v="2"/>
    <x v="4"/>
    <n v="-8.4"/>
    <n v="-1.82521402807353E-2"/>
  </r>
  <r>
    <n v="6805"/>
    <x v="6804"/>
    <d v="2023-02-03T00:00:00"/>
    <x v="3"/>
    <x v="9"/>
    <x v="23"/>
    <d v="2023-02-04T00:00:00"/>
    <n v="1"/>
    <s v="First Class"/>
    <s v="CU-00604"/>
    <x v="145"/>
    <s v="Consumer"/>
    <s v="United States"/>
    <s v="San Francisco"/>
    <s v="California"/>
    <s v="69745"/>
    <x v="1"/>
    <s v="TEC-COP-93017"/>
    <x v="0"/>
    <x v="11"/>
    <s v="Hewlett Packard 610 Multi-Function Printer"/>
    <n v="3432.88"/>
    <n v="3"/>
    <x v="2"/>
    <n v="182.97"/>
    <n v="5.3299270583300321E-2"/>
  </r>
  <r>
    <n v="6806"/>
    <x v="6805"/>
    <d v="2021-08-30T00:00:00"/>
    <x v="2"/>
    <x v="6"/>
    <x v="27"/>
    <d v="2021-09-01T00:00:00"/>
    <n v="2"/>
    <s v="First Class"/>
    <s v="CU-00235"/>
    <x v="39"/>
    <s v="Home Office"/>
    <s v="United States"/>
    <s v="Los Angeles"/>
    <s v="California"/>
    <s v="31994"/>
    <x v="1"/>
    <s v="OFF-LAB-90186"/>
    <x v="1"/>
    <x v="15"/>
    <s v="Avery 5663 Internet Shipping Labels"/>
    <n v="1497.62"/>
    <n v="13"/>
    <x v="3"/>
    <n v="615.61"/>
    <n v="0.41105888008974245"/>
  </r>
  <r>
    <n v="6807"/>
    <x v="6806"/>
    <d v="2024-10-17T00:00:00"/>
    <x v="0"/>
    <x v="3"/>
    <x v="24"/>
    <d v="2024-10-17T00:00:00"/>
    <n v="0"/>
    <s v="Same Day"/>
    <s v="CU-00752"/>
    <x v="46"/>
    <s v="Home Office"/>
    <s v="United States"/>
    <s v="Washington DC"/>
    <s v="District of Columbia"/>
    <s v="37765"/>
    <x v="2"/>
    <s v="FUR-TAB-76884"/>
    <x v="2"/>
    <x v="14"/>
    <s v="Chromcraft Training Table"/>
    <n v="19824.98"/>
    <n v="12"/>
    <x v="3"/>
    <n v="4931.8599999999997"/>
    <n v="0.24876998614878804"/>
  </r>
  <r>
    <n v="6808"/>
    <x v="6807"/>
    <d v="2022-09-19T00:00:00"/>
    <x v="1"/>
    <x v="8"/>
    <x v="36"/>
    <d v="2022-09-20T00:00:00"/>
    <n v="1"/>
    <s v="First Class"/>
    <s v="CU-00469"/>
    <x v="3"/>
    <s v="Corporate"/>
    <s v="United States"/>
    <s v="Baltimore"/>
    <s v="Maryland"/>
    <s v="96227"/>
    <x v="2"/>
    <s v="OFF-APP-54814"/>
    <x v="1"/>
    <x v="6"/>
    <s v="Belkin 7 Outlet Berlinger"/>
    <n v="2088.98"/>
    <n v="10"/>
    <x v="3"/>
    <n v="370.19"/>
    <n v="0.17721088761022125"/>
  </r>
  <r>
    <n v="6809"/>
    <x v="6808"/>
    <d v="2024-11-20T00:00:00"/>
    <x v="0"/>
    <x v="4"/>
    <x v="4"/>
    <d v="2024-11-22T00:00:00"/>
    <n v="2"/>
    <s v="First Class"/>
    <s v="CU-00567"/>
    <x v="205"/>
    <s v="Home Office"/>
    <s v="United States"/>
    <s v="Las Vegas"/>
    <s v="Nevada"/>
    <s v="52823"/>
    <x v="1"/>
    <s v="FUR-BOO-13812"/>
    <x v="2"/>
    <x v="7"/>
    <s v="Sauder Classic Bookcase"/>
    <n v="12607.53"/>
    <n v="9"/>
    <x v="2"/>
    <n v="5.76"/>
    <n v="4.5686982303432943E-4"/>
  </r>
  <r>
    <n v="6810"/>
    <x v="6809"/>
    <d v="2021-04-14T00:00:00"/>
    <x v="2"/>
    <x v="0"/>
    <x v="19"/>
    <d v="2021-04-18T00:00:00"/>
    <n v="4"/>
    <s v="Second Class"/>
    <s v="CU-00240"/>
    <x v="177"/>
    <s v="Home Office"/>
    <s v="United States"/>
    <s v="Washington DC"/>
    <s v="District of Columbia"/>
    <s v="11826"/>
    <x v="2"/>
    <s v="OFF-LAB-97220"/>
    <x v="1"/>
    <x v="15"/>
    <s v="Avery 503"/>
    <n v="2821.07"/>
    <n v="13"/>
    <x v="2"/>
    <n v="829.59"/>
    <n v="0.29406927158843982"/>
  </r>
  <r>
    <n v="6811"/>
    <x v="6810"/>
    <d v="2021-06-16T00:00:00"/>
    <x v="2"/>
    <x v="2"/>
    <x v="18"/>
    <d v="2021-06-18T00:00:00"/>
    <n v="2"/>
    <s v="First Class"/>
    <s v="CU-00735"/>
    <x v="18"/>
    <s v="Home Office"/>
    <s v="United States"/>
    <s v="Washington DC"/>
    <s v="District of Columbia"/>
    <s v="57306"/>
    <x v="2"/>
    <s v="OFF-ART-64575"/>
    <x v="1"/>
    <x v="16"/>
    <s v="Newell 322"/>
    <n v="1155.3399999999999"/>
    <n v="7"/>
    <x v="5"/>
    <n v="146"/>
    <n v="0.12636972666055016"/>
  </r>
  <r>
    <n v="6812"/>
    <x v="6811"/>
    <d v="2024-06-05T00:00:00"/>
    <x v="0"/>
    <x v="2"/>
    <x v="2"/>
    <d v="2024-06-11T00:00:00"/>
    <n v="6"/>
    <s v="Second Class"/>
    <s v="CU-00037"/>
    <x v="87"/>
    <s v="Corporate"/>
    <s v="United States"/>
    <s v="Nashville"/>
    <s v="Tennessee"/>
    <s v="57355"/>
    <x v="3"/>
    <s v="TEC-MAC-78886"/>
    <x v="0"/>
    <x v="12"/>
    <s v="Epson Stylus Photo R280"/>
    <n v="6736.75"/>
    <n v="13"/>
    <x v="2"/>
    <n v="-717.34"/>
    <n v="-0.10648161205328979"/>
  </r>
  <r>
    <n v="6813"/>
    <x v="6812"/>
    <d v="2023-02-21T00:00:00"/>
    <x v="3"/>
    <x v="9"/>
    <x v="23"/>
    <d v="2023-02-22T00:00:00"/>
    <n v="1"/>
    <s v="First Class"/>
    <s v="CU-00491"/>
    <x v="220"/>
    <s v="Consumer"/>
    <s v="United States"/>
    <s v="Miami"/>
    <s v="Florida"/>
    <s v="31104"/>
    <x v="3"/>
    <s v="FUR-CHA-10580"/>
    <x v="2"/>
    <x v="13"/>
    <s v="Hon Deluxe Fabric Upholstered Stacking Chairs"/>
    <n v="1853.86"/>
    <n v="5"/>
    <x v="1"/>
    <n v="378.52"/>
    <n v="0.20417938787179182"/>
  </r>
  <r>
    <n v="6814"/>
    <x v="6813"/>
    <d v="2024-09-18T00:00:00"/>
    <x v="0"/>
    <x v="8"/>
    <x v="15"/>
    <d v="2024-09-18T00:00:00"/>
    <n v="0"/>
    <s v="Same Day"/>
    <s v="CU-00678"/>
    <x v="151"/>
    <s v="Corporate"/>
    <s v="United States"/>
    <s v="Houston"/>
    <s v="Texas"/>
    <s v="25694"/>
    <x v="0"/>
    <s v="TEC-ACC-22102"/>
    <x v="0"/>
    <x v="0"/>
    <s v="Plantronics CS540 Wireless Headset System"/>
    <n v="729.59"/>
    <n v="9"/>
    <x v="3"/>
    <n v="39.270000000000003"/>
    <n v="5.3824750887484757E-2"/>
  </r>
  <r>
    <n v="6815"/>
    <x v="6814"/>
    <d v="2024-11-03T00:00:00"/>
    <x v="0"/>
    <x v="4"/>
    <x v="4"/>
    <d v="2024-11-03T00:00:00"/>
    <n v="0"/>
    <s v="Same Day"/>
    <s v="CU-00540"/>
    <x v="148"/>
    <s v="Consumer"/>
    <s v="United States"/>
    <s v="Philadelphia"/>
    <s v="Pennsylvania"/>
    <s v="86054"/>
    <x v="2"/>
    <s v="FUR-CHA-92163"/>
    <x v="2"/>
    <x v="13"/>
    <s v="Global Troy Executive Chair"/>
    <n v="4034.06"/>
    <n v="4"/>
    <x v="3"/>
    <n v="-794.47"/>
    <n v="-0.19694055120647685"/>
  </r>
  <r>
    <n v="6816"/>
    <x v="6815"/>
    <d v="2023-06-12T00:00:00"/>
    <x v="3"/>
    <x v="2"/>
    <x v="37"/>
    <d v="2023-06-17T00:00:00"/>
    <n v="5"/>
    <s v="Second Class"/>
    <s v="CU-00134"/>
    <x v="75"/>
    <s v="Consumer"/>
    <s v="United States"/>
    <s v="Nashville"/>
    <s v="Tennessee"/>
    <s v="29084"/>
    <x v="3"/>
    <s v="OFF-PAP-29669"/>
    <x v="1"/>
    <x v="4"/>
    <s v="Southworth 25% Cotton Business Paper"/>
    <n v="1820.02"/>
    <n v="12"/>
    <x v="3"/>
    <n v="687.55"/>
    <n v="0.37777057394973679"/>
  </r>
  <r>
    <n v="6817"/>
    <x v="6816"/>
    <d v="2022-05-03T00:00:00"/>
    <x v="1"/>
    <x v="11"/>
    <x v="46"/>
    <d v="2022-05-10T00:00:00"/>
    <n v="7"/>
    <s v="Standard Class"/>
    <s v="CU-00126"/>
    <x v="136"/>
    <s v="Consumer"/>
    <s v="United States"/>
    <s v="Philadelphia"/>
    <s v="Pennsylvania"/>
    <s v="57296"/>
    <x v="2"/>
    <s v="TEC-ACC-95454"/>
    <x v="0"/>
    <x v="0"/>
    <s v="Kensington 62348"/>
    <n v="1232.8900000000001"/>
    <n v="6"/>
    <x v="2"/>
    <n v="-136.35"/>
    <n v="-0.11059380804451328"/>
  </r>
  <r>
    <n v="6818"/>
    <x v="6817"/>
    <d v="2024-11-10T00:00:00"/>
    <x v="0"/>
    <x v="4"/>
    <x v="4"/>
    <d v="2024-11-17T00:00:00"/>
    <n v="7"/>
    <s v="Standard Class"/>
    <s v="CU-00296"/>
    <x v="90"/>
    <s v="Consumer"/>
    <s v="United States"/>
    <s v="Dallas"/>
    <s v="Texas"/>
    <s v="98438"/>
    <x v="0"/>
    <s v="OFF-BIN-79218"/>
    <x v="1"/>
    <x v="3"/>
    <s v="Ibico 21-Sheet Binder"/>
    <n v="1501.89"/>
    <n v="13"/>
    <x v="4"/>
    <n v="36.119999999999997"/>
    <n v="2.404969738129956E-2"/>
  </r>
  <r>
    <n v="6819"/>
    <x v="6818"/>
    <d v="2022-09-06T00:00:00"/>
    <x v="1"/>
    <x v="8"/>
    <x v="36"/>
    <d v="2022-09-07T00:00:00"/>
    <n v="1"/>
    <s v="First Class"/>
    <s v="CU-00619"/>
    <x v="267"/>
    <s v="Corporate"/>
    <s v="United States"/>
    <s v="Philadelphia"/>
    <s v="Pennsylvania"/>
    <s v="38265"/>
    <x v="2"/>
    <s v="TEC-MAC-52009"/>
    <x v="0"/>
    <x v="12"/>
    <s v="Hoover Stair Vacuum 515 Corded"/>
    <n v="2739.43"/>
    <n v="11"/>
    <x v="4"/>
    <n v="422.68"/>
    <n v="0.15429487156087215"/>
  </r>
  <r>
    <n v="6820"/>
    <x v="6819"/>
    <d v="2024-07-02T00:00:00"/>
    <x v="0"/>
    <x v="7"/>
    <x v="28"/>
    <d v="2024-07-07T00:00:00"/>
    <n v="5"/>
    <s v="Standard Class"/>
    <s v="CU-00671"/>
    <x v="278"/>
    <s v="Consumer"/>
    <s v="United States"/>
    <s v="Boston"/>
    <s v="Massachusetts"/>
    <s v="67649"/>
    <x v="2"/>
    <s v="FUR-FUR-46302"/>
    <x v="2"/>
    <x v="10"/>
    <s v="Eldon Expressions Punched Metal &amp; Wood Desk Accessories"/>
    <n v="16347.75"/>
    <n v="12"/>
    <x v="2"/>
    <n v="5446.67"/>
    <n v="0.33317551344986313"/>
  </r>
  <r>
    <n v="6821"/>
    <x v="6820"/>
    <d v="2021-10-04T00:00:00"/>
    <x v="2"/>
    <x v="3"/>
    <x v="10"/>
    <d v="2021-10-04T00:00:00"/>
    <n v="0"/>
    <s v="Same Day"/>
    <s v="CU-00325"/>
    <x v="137"/>
    <s v="Home Office"/>
    <s v="United States"/>
    <s v="Portland"/>
    <s v="Oregon"/>
    <s v="71027"/>
    <x v="1"/>
    <s v="TEC-COP-10039"/>
    <x v="0"/>
    <x v="11"/>
    <s v="HP Designjet T520 Inkjet Large Format Printer"/>
    <n v="6774.62"/>
    <n v="7"/>
    <x v="3"/>
    <n v="-19.72"/>
    <n v="-2.9108643732046963E-3"/>
  </r>
  <r>
    <n v="6822"/>
    <x v="6821"/>
    <d v="2021-11-18T00:00:00"/>
    <x v="2"/>
    <x v="4"/>
    <x v="8"/>
    <d v="2021-11-26T00:00:00"/>
    <n v="8"/>
    <s v="Standard Class"/>
    <s v="CU-00567"/>
    <x v="205"/>
    <s v="Home Office"/>
    <s v="United States"/>
    <s v="Las Vegas"/>
    <s v="Nevada"/>
    <s v="95343"/>
    <x v="1"/>
    <s v="TEC-MAC-83147"/>
    <x v="0"/>
    <x v="12"/>
    <s v="Hoover Stair Vacuum 515 Corded"/>
    <n v="11268.79"/>
    <n v="12"/>
    <x v="2"/>
    <n v="2432.58"/>
    <n v="0.21586878449239003"/>
  </r>
  <r>
    <n v="6823"/>
    <x v="6822"/>
    <d v="2021-05-24T00:00:00"/>
    <x v="2"/>
    <x v="11"/>
    <x v="39"/>
    <d v="2021-05-24T00:00:00"/>
    <n v="0"/>
    <s v="Same Day"/>
    <s v="CU-00482"/>
    <x v="82"/>
    <s v="Home Office"/>
    <s v="United States"/>
    <s v="Philadelphia"/>
    <s v="Pennsylvania"/>
    <s v="97206"/>
    <x v="2"/>
    <s v="OFF-SUP-69940"/>
    <x v="1"/>
    <x v="5"/>
    <s v="Fiskars 8&quot; Scissors"/>
    <n v="279.01"/>
    <n v="1"/>
    <x v="3"/>
    <n v="70.569999999999993"/>
    <n v="0.25293000250887065"/>
  </r>
  <r>
    <n v="6824"/>
    <x v="6823"/>
    <d v="2021-01-06T00:00:00"/>
    <x v="2"/>
    <x v="1"/>
    <x v="25"/>
    <d v="2021-01-06T00:00:00"/>
    <n v="0"/>
    <s v="Same Day"/>
    <s v="CU-00065"/>
    <x v="272"/>
    <s v="Corporate"/>
    <s v="United States"/>
    <s v="Dallas"/>
    <s v="Texas"/>
    <s v="32060"/>
    <x v="0"/>
    <s v="OFF-STO-42111"/>
    <x v="1"/>
    <x v="8"/>
    <s v="Steelmaster by MMF Industries Locking Cash Box"/>
    <n v="64.900000000000006"/>
    <n v="10"/>
    <x v="1"/>
    <n v="15.03"/>
    <n v="0.2315870570107858"/>
  </r>
  <r>
    <n v="6825"/>
    <x v="6824"/>
    <d v="2024-08-03T00:00:00"/>
    <x v="0"/>
    <x v="6"/>
    <x v="6"/>
    <d v="2024-08-11T00:00:00"/>
    <n v="8"/>
    <s v="Standard Class"/>
    <s v="CU-00613"/>
    <x v="1"/>
    <s v="Corporate"/>
    <s v="United States"/>
    <s v="New Orleans"/>
    <s v="Louisiana"/>
    <s v="27340"/>
    <x v="3"/>
    <s v="OFF-PAP-76858"/>
    <x v="1"/>
    <x v="4"/>
    <s v="Xerox 1921"/>
    <n v="173.34"/>
    <n v="4"/>
    <x v="5"/>
    <n v="69.069999999999993"/>
    <n v="0.39846544363678316"/>
  </r>
  <r>
    <n v="6826"/>
    <x v="6825"/>
    <d v="2023-01-11T00:00:00"/>
    <x v="3"/>
    <x v="1"/>
    <x v="35"/>
    <d v="2023-01-16T00:00:00"/>
    <n v="5"/>
    <s v="Standard Class"/>
    <s v="CU-00212"/>
    <x v="179"/>
    <s v="Home Office"/>
    <s v="United States"/>
    <s v="San Francisco"/>
    <s v="California"/>
    <s v="22482"/>
    <x v="1"/>
    <s v="FUR-FUR-62740"/>
    <x v="2"/>
    <x v="10"/>
    <s v="Howard Miller 11.75 Diameter"/>
    <n v="4380.21"/>
    <n v="7"/>
    <x v="2"/>
    <n v="-636.96"/>
    <n v="-0.14541768545343717"/>
  </r>
  <r>
    <n v="6827"/>
    <x v="6826"/>
    <d v="2021-11-15T00:00:00"/>
    <x v="2"/>
    <x v="4"/>
    <x v="8"/>
    <d v="2021-11-21T00:00:00"/>
    <n v="6"/>
    <s v="Standard Class"/>
    <s v="CU-00633"/>
    <x v="177"/>
    <s v="Consumer"/>
    <s v="United States"/>
    <s v="Miami"/>
    <s v="Florida"/>
    <s v="93731"/>
    <x v="3"/>
    <s v="FUR-CHA-53652"/>
    <x v="2"/>
    <x v="13"/>
    <s v="Harbour Creations 67200 Series"/>
    <n v="8828.2800000000007"/>
    <n v="7"/>
    <x v="2"/>
    <n v="-1644.76"/>
    <n v="-0.18630582627646608"/>
  </r>
  <r>
    <n v="6828"/>
    <x v="6827"/>
    <d v="2024-12-19T00:00:00"/>
    <x v="0"/>
    <x v="5"/>
    <x v="44"/>
    <d v="2024-12-27T00:00:00"/>
    <n v="8"/>
    <s v="Standard Class"/>
    <s v="CU-00294"/>
    <x v="70"/>
    <s v="Home Office"/>
    <s v="United States"/>
    <s v="Portland"/>
    <s v="Oregon"/>
    <s v="48449"/>
    <x v="1"/>
    <s v="OFF-SUP-67978"/>
    <x v="1"/>
    <x v="5"/>
    <s v="Avery Hi-Liter EverBold"/>
    <n v="212.04"/>
    <n v="3"/>
    <x v="1"/>
    <n v="9.5299999999999994"/>
    <n v="4.4944350122618375E-2"/>
  </r>
  <r>
    <n v="6829"/>
    <x v="6828"/>
    <d v="2022-05-30T00:00:00"/>
    <x v="1"/>
    <x v="11"/>
    <x v="46"/>
    <d v="2022-06-06T00:00:00"/>
    <n v="7"/>
    <s v="Standard Class"/>
    <s v="CU-00614"/>
    <x v="109"/>
    <s v="Home Office"/>
    <s v="United States"/>
    <s v="Washington DC"/>
    <s v="District of Columbia"/>
    <s v="30586"/>
    <x v="2"/>
    <s v="TEC-ACC-31498"/>
    <x v="0"/>
    <x v="0"/>
    <s v="Plantronics CS540 Wireless Headset System"/>
    <n v="3150.49"/>
    <n v="6"/>
    <x v="1"/>
    <n v="228.6"/>
    <n v="7.2560141438315948E-2"/>
  </r>
  <r>
    <n v="6830"/>
    <x v="6829"/>
    <d v="2022-07-13T00:00:00"/>
    <x v="1"/>
    <x v="7"/>
    <x v="31"/>
    <d v="2022-07-16T00:00:00"/>
    <n v="3"/>
    <s v="First Class"/>
    <s v="CU-00141"/>
    <x v="108"/>
    <s v="Corporate"/>
    <s v="United States"/>
    <s v="Chicago"/>
    <s v="Illinois"/>
    <s v="84181"/>
    <x v="0"/>
    <s v="FUR-TAB-64254"/>
    <x v="2"/>
    <x v="14"/>
    <s v="Bretford CR4500 Series Slim Rectangular Table"/>
    <n v="6640.46"/>
    <n v="8"/>
    <x v="1"/>
    <n v="2273.3000000000002"/>
    <n v="0.34234074145465826"/>
  </r>
  <r>
    <n v="6831"/>
    <x v="6830"/>
    <d v="2022-07-07T00:00:00"/>
    <x v="1"/>
    <x v="7"/>
    <x v="31"/>
    <d v="2022-07-08T00:00:00"/>
    <n v="1"/>
    <s v="First Class"/>
    <s v="CU-00213"/>
    <x v="239"/>
    <s v="Consumer"/>
    <s v="United States"/>
    <s v="San Francisco"/>
    <s v="California"/>
    <s v="36064"/>
    <x v="1"/>
    <s v="FUR-CHA-14642"/>
    <x v="2"/>
    <x v="13"/>
    <s v="Harbour Creations 67200 Series"/>
    <n v="985.92"/>
    <n v="7"/>
    <x v="2"/>
    <n v="-123.93"/>
    <n v="-0.12569985394352484"/>
  </r>
  <r>
    <n v="6832"/>
    <x v="6831"/>
    <d v="2023-09-05T00:00:00"/>
    <x v="3"/>
    <x v="8"/>
    <x v="12"/>
    <d v="2023-09-05T00:00:00"/>
    <n v="0"/>
    <s v="Same Day"/>
    <s v="CU-00549"/>
    <x v="171"/>
    <s v="Consumer"/>
    <s v="United States"/>
    <s v="Houston"/>
    <s v="Texas"/>
    <s v="88691"/>
    <x v="0"/>
    <s v="TEC-PHO-42061"/>
    <x v="0"/>
    <x v="2"/>
    <s v="Samsung Galaxy A52"/>
    <n v="8767.2900000000009"/>
    <n v="7"/>
    <x v="3"/>
    <n v="2042.84"/>
    <n v="0.23300700672613769"/>
  </r>
  <r>
    <n v="6833"/>
    <x v="6832"/>
    <d v="2023-04-13T00:00:00"/>
    <x v="3"/>
    <x v="0"/>
    <x v="32"/>
    <d v="2023-04-14T00:00:00"/>
    <n v="1"/>
    <s v="First Class"/>
    <s v="CU-00675"/>
    <x v="137"/>
    <s v="Home Office"/>
    <s v="United States"/>
    <s v="Atlanta"/>
    <s v="Georgia"/>
    <s v="60929"/>
    <x v="3"/>
    <s v="FUR-CHA-38636"/>
    <x v="2"/>
    <x v="13"/>
    <s v="Global Troy Executive Chair"/>
    <n v="1435.03"/>
    <n v="8"/>
    <x v="0"/>
    <n v="428.73"/>
    <n v="0.29876030466262032"/>
  </r>
  <r>
    <n v="6834"/>
    <x v="6833"/>
    <d v="2024-07-01T00:00:00"/>
    <x v="0"/>
    <x v="7"/>
    <x v="28"/>
    <d v="2024-07-05T00:00:00"/>
    <n v="4"/>
    <s v="Second Class"/>
    <s v="CU-00449"/>
    <x v="123"/>
    <s v="Home Office"/>
    <s v="United States"/>
    <s v="Miami"/>
    <s v="Florida"/>
    <s v="60190"/>
    <x v="3"/>
    <s v="TEC-ACC-84385"/>
    <x v="0"/>
    <x v="0"/>
    <s v="Kensington 62348"/>
    <n v="14415.9"/>
    <n v="13"/>
    <x v="2"/>
    <n v="820.47"/>
    <n v="5.6914240526085784E-2"/>
  </r>
  <r>
    <n v="6835"/>
    <x v="6834"/>
    <d v="2023-11-03T00:00:00"/>
    <x v="3"/>
    <x v="4"/>
    <x v="22"/>
    <d v="2023-11-05T00:00:00"/>
    <n v="2"/>
    <s v="First Class"/>
    <s v="CU-00185"/>
    <x v="79"/>
    <s v="Consumer"/>
    <s v="United States"/>
    <s v="Charlotte"/>
    <s v="North Carolina"/>
    <s v="98741"/>
    <x v="3"/>
    <s v="OFF-APP-43570"/>
    <x v="1"/>
    <x v="6"/>
    <s v="Hoover Stair Vacuum"/>
    <n v="1210.97"/>
    <n v="8"/>
    <x v="4"/>
    <n v="-9.84"/>
    <n v="-8.1257174001007453E-3"/>
  </r>
  <r>
    <n v="6836"/>
    <x v="6835"/>
    <d v="2021-04-03T00:00:00"/>
    <x v="2"/>
    <x v="0"/>
    <x v="19"/>
    <d v="2021-04-04T00:00:00"/>
    <n v="1"/>
    <s v="First Class"/>
    <s v="CU-00551"/>
    <x v="233"/>
    <s v="Corporate"/>
    <s v="United States"/>
    <s v="Washington DC"/>
    <s v="District of Columbia"/>
    <s v="84151"/>
    <x v="2"/>
    <s v="OFF-FAS-36743"/>
    <x v="1"/>
    <x v="9"/>
    <s v="Binder clips medium"/>
    <n v="326.51"/>
    <n v="2"/>
    <x v="3"/>
    <n v="60.97"/>
    <n v="0.18673241248353803"/>
  </r>
  <r>
    <n v="6837"/>
    <x v="6836"/>
    <d v="2021-02-14T00:00:00"/>
    <x v="2"/>
    <x v="9"/>
    <x v="13"/>
    <d v="2021-02-15T00:00:00"/>
    <n v="1"/>
    <s v="First Class"/>
    <s v="CU-00224"/>
    <x v="167"/>
    <s v="Home Office"/>
    <s v="United States"/>
    <s v="San Francisco"/>
    <s v="California"/>
    <s v="70573"/>
    <x v="1"/>
    <s v="FUR-CHA-79114"/>
    <x v="2"/>
    <x v="13"/>
    <s v="Hon Deluxe Fabric Upholstered Stacking Chairs"/>
    <n v="5991.03"/>
    <n v="11"/>
    <x v="3"/>
    <n v="-971.39"/>
    <n v="-0.16214073373026008"/>
  </r>
  <r>
    <n v="6838"/>
    <x v="6837"/>
    <d v="2021-08-02T00:00:00"/>
    <x v="2"/>
    <x v="6"/>
    <x v="27"/>
    <d v="2021-08-05T00:00:00"/>
    <n v="3"/>
    <s v="Second Class"/>
    <s v="CU-00172"/>
    <x v="58"/>
    <s v="Consumer"/>
    <s v="United States"/>
    <s v="Seattle"/>
    <s v="Washington"/>
    <s v="90067"/>
    <x v="1"/>
    <s v="FUR-CHA-97794"/>
    <x v="2"/>
    <x v="13"/>
    <s v="Hon Deluxe Fabric Upholstered Stacking Chairs"/>
    <n v="8811.57"/>
    <n v="12"/>
    <x v="0"/>
    <n v="1684.67"/>
    <n v="0.19118840342867391"/>
  </r>
  <r>
    <n v="6839"/>
    <x v="6838"/>
    <d v="2024-07-31T00:00:00"/>
    <x v="0"/>
    <x v="7"/>
    <x v="28"/>
    <d v="2024-08-07T00:00:00"/>
    <n v="7"/>
    <s v="Standard Class"/>
    <s v="CU-00740"/>
    <x v="28"/>
    <s v="Corporate"/>
    <s v="United States"/>
    <s v="Los Angeles"/>
    <s v="California"/>
    <s v="40413"/>
    <x v="1"/>
    <s v="TEC-COP-42199"/>
    <x v="0"/>
    <x v="11"/>
    <s v="HP Designjet T520 Inkjet Large Format Printer"/>
    <n v="7454.3"/>
    <n v="12"/>
    <x v="5"/>
    <n v="554.66"/>
    <n v="7.4408059777578042E-2"/>
  </r>
  <r>
    <n v="6840"/>
    <x v="6839"/>
    <d v="2022-01-29T00:00:00"/>
    <x v="1"/>
    <x v="1"/>
    <x v="1"/>
    <d v="2022-02-01T00:00:00"/>
    <n v="3"/>
    <s v="First Class"/>
    <s v="CU-00449"/>
    <x v="123"/>
    <s v="Home Office"/>
    <s v="United States"/>
    <s v="Miami"/>
    <s v="Florida"/>
    <s v="37535"/>
    <x v="3"/>
    <s v="TEC-COP-84236"/>
    <x v="0"/>
    <x v="11"/>
    <s v="HP Designjet T520 Inkjet Large Format Printer"/>
    <n v="268.06"/>
    <n v="2"/>
    <x v="0"/>
    <n v="-25.81"/>
    <n v="-9.6284413937178237E-2"/>
  </r>
  <r>
    <n v="6841"/>
    <x v="6840"/>
    <d v="2021-04-20T00:00:00"/>
    <x v="2"/>
    <x v="0"/>
    <x v="19"/>
    <d v="2021-04-23T00:00:00"/>
    <n v="3"/>
    <s v="First Class"/>
    <s v="CU-00023"/>
    <x v="127"/>
    <s v="Consumer"/>
    <s v="United States"/>
    <s v="New York"/>
    <s v="New York"/>
    <s v="32288"/>
    <x v="2"/>
    <s v="TEC-MAC-69634"/>
    <x v="0"/>
    <x v="12"/>
    <s v="Lexmark MX611dhe Monochrome Laser Printer"/>
    <n v="4013.55"/>
    <n v="5"/>
    <x v="1"/>
    <n v="1517.06"/>
    <n v="0.37798457724458395"/>
  </r>
  <r>
    <n v="6842"/>
    <x v="6841"/>
    <d v="2023-05-22T00:00:00"/>
    <x v="3"/>
    <x v="11"/>
    <x v="42"/>
    <d v="2023-05-25T00:00:00"/>
    <n v="3"/>
    <s v="Second Class"/>
    <s v="CU-00395"/>
    <x v="285"/>
    <s v="Consumer"/>
    <s v="United States"/>
    <s v="Denver"/>
    <s v="Colorado"/>
    <s v="80262"/>
    <x v="0"/>
    <s v="FUR-BOO-19616"/>
    <x v="2"/>
    <x v="7"/>
    <s v="O'Sullivan 2-Shelf Bookcase"/>
    <n v="15143.21"/>
    <n v="14"/>
    <x v="2"/>
    <n v="-198.52"/>
    <n v="-1.3109505844533624E-2"/>
  </r>
  <r>
    <n v="6843"/>
    <x v="6842"/>
    <d v="2023-05-12T00:00:00"/>
    <x v="3"/>
    <x v="11"/>
    <x v="42"/>
    <d v="2023-05-14T00:00:00"/>
    <n v="2"/>
    <s v="First Class"/>
    <s v="CU-00502"/>
    <x v="139"/>
    <s v="Home Office"/>
    <s v="United States"/>
    <s v="Houston"/>
    <s v="Texas"/>
    <s v="86757"/>
    <x v="0"/>
    <s v="OFF-STO-19526"/>
    <x v="1"/>
    <x v="8"/>
    <s v="Steelmaster by MMF Industries Locking Cash Box"/>
    <n v="119.32"/>
    <n v="1"/>
    <x v="0"/>
    <n v="39.42"/>
    <n v="0.33037210861548777"/>
  </r>
  <r>
    <n v="6844"/>
    <x v="6843"/>
    <d v="2024-07-15T00:00:00"/>
    <x v="0"/>
    <x v="7"/>
    <x v="28"/>
    <d v="2024-07-18T00:00:00"/>
    <n v="3"/>
    <s v="Second Class"/>
    <s v="CU-00543"/>
    <x v="75"/>
    <s v="Home Office"/>
    <s v="United States"/>
    <s v="Baltimore"/>
    <s v="Maryland"/>
    <s v="94930"/>
    <x v="2"/>
    <s v="FUR-CHA-43111"/>
    <x v="2"/>
    <x v="13"/>
    <s v="Global Troy Executive Chair"/>
    <n v="2219.52"/>
    <n v="2"/>
    <x v="1"/>
    <n v="-304.01"/>
    <n v="-0.13697105680507496"/>
  </r>
  <r>
    <n v="6845"/>
    <x v="6844"/>
    <d v="2022-10-24T00:00:00"/>
    <x v="1"/>
    <x v="3"/>
    <x v="3"/>
    <d v="2022-10-29T00:00:00"/>
    <n v="5"/>
    <s v="Standard Class"/>
    <s v="CU-00540"/>
    <x v="148"/>
    <s v="Consumer"/>
    <s v="United States"/>
    <s v="Philadelphia"/>
    <s v="Pennsylvania"/>
    <s v="17174"/>
    <x v="2"/>
    <s v="TEC-MAC-19129"/>
    <x v="0"/>
    <x v="12"/>
    <s v="Hoover Stair Vacuum 515 Corded"/>
    <n v="1233.6199999999999"/>
    <n v="3"/>
    <x v="0"/>
    <n v="-127.23"/>
    <n v="-0.10313548742724665"/>
  </r>
  <r>
    <n v="6846"/>
    <x v="6845"/>
    <d v="2024-05-08T00:00:00"/>
    <x v="0"/>
    <x v="11"/>
    <x v="30"/>
    <d v="2024-05-10T00:00:00"/>
    <n v="2"/>
    <s v="First Class"/>
    <s v="CU-00140"/>
    <x v="26"/>
    <s v="Home Office"/>
    <s v="United States"/>
    <s v="Portland"/>
    <s v="Oregon"/>
    <s v="23505"/>
    <x v="1"/>
    <s v="OFF-BIN-13887"/>
    <x v="1"/>
    <x v="3"/>
    <s v="Ibico 21-Sheet Binder"/>
    <n v="909.85"/>
    <n v="8"/>
    <x v="2"/>
    <n v="-62.31"/>
    <n v="-6.8483816013628615E-2"/>
  </r>
  <r>
    <n v="6847"/>
    <x v="6846"/>
    <d v="2023-11-15T00:00:00"/>
    <x v="3"/>
    <x v="4"/>
    <x v="22"/>
    <d v="2023-11-15T00:00:00"/>
    <n v="0"/>
    <s v="Same Day"/>
    <s v="CU-00032"/>
    <x v="262"/>
    <s v="Consumer"/>
    <s v="United States"/>
    <s v="Dallas"/>
    <s v="Texas"/>
    <s v="42618"/>
    <x v="0"/>
    <s v="TEC-ACC-66287"/>
    <x v="0"/>
    <x v="0"/>
    <s v="Plantronics CS540 Wireless Headset System"/>
    <n v="5356.75"/>
    <n v="7"/>
    <x v="2"/>
    <n v="-142.81"/>
    <n v="-2.6659821720259488E-2"/>
  </r>
  <r>
    <n v="6848"/>
    <x v="6847"/>
    <d v="2022-07-11T00:00:00"/>
    <x v="1"/>
    <x v="7"/>
    <x v="31"/>
    <d v="2022-07-14T00:00:00"/>
    <n v="3"/>
    <s v="First Class"/>
    <s v="CU-00276"/>
    <x v="50"/>
    <s v="Consumer"/>
    <s v="United States"/>
    <s v="Atlanta"/>
    <s v="Georgia"/>
    <s v="68999"/>
    <x v="3"/>
    <s v="OFF-STO-81322"/>
    <x v="1"/>
    <x v="8"/>
    <s v="Steelmaster by MMF Industries Locking Cash Box"/>
    <n v="724.34"/>
    <n v="14"/>
    <x v="4"/>
    <n v="70.25"/>
    <n v="9.6984841372835959E-2"/>
  </r>
  <r>
    <n v="6849"/>
    <x v="6848"/>
    <d v="2023-07-19T00:00:00"/>
    <x v="3"/>
    <x v="7"/>
    <x v="41"/>
    <d v="2023-07-24T00:00:00"/>
    <n v="5"/>
    <s v="Second Class"/>
    <s v="CU-00024"/>
    <x v="115"/>
    <s v="Consumer"/>
    <s v="United States"/>
    <s v="Charlotte"/>
    <s v="North Carolina"/>
    <s v="34762"/>
    <x v="3"/>
    <s v="OFF-PAP-44197"/>
    <x v="1"/>
    <x v="4"/>
    <s v="Southworth 25% Cotton Business Paper"/>
    <n v="557.66"/>
    <n v="12"/>
    <x v="3"/>
    <n v="234.48"/>
    <n v="0.42047125488649001"/>
  </r>
  <r>
    <n v="6850"/>
    <x v="6849"/>
    <d v="2024-04-25T00:00:00"/>
    <x v="0"/>
    <x v="0"/>
    <x v="0"/>
    <d v="2024-05-01T00:00:00"/>
    <n v="6"/>
    <s v="Standard Class"/>
    <s v="CU-00130"/>
    <x v="168"/>
    <s v="Home Office"/>
    <s v="United States"/>
    <s v="Chicago"/>
    <s v="Illinois"/>
    <s v="82342"/>
    <x v="0"/>
    <s v="FUR-CHA-80497"/>
    <x v="2"/>
    <x v="13"/>
    <s v="Hon Deluxe Fabric Upholstered Stacking Chairs"/>
    <n v="989.5"/>
    <n v="4"/>
    <x v="2"/>
    <n v="79.55"/>
    <n v="8.039413845376453E-2"/>
  </r>
  <r>
    <n v="6851"/>
    <x v="6850"/>
    <d v="2022-08-21T00:00:00"/>
    <x v="1"/>
    <x v="6"/>
    <x v="43"/>
    <d v="2022-08-29T00:00:00"/>
    <n v="8"/>
    <s v="Standard Class"/>
    <s v="CU-00535"/>
    <x v="91"/>
    <s v="Home Office"/>
    <s v="United States"/>
    <s v="Miami"/>
    <s v="Florida"/>
    <s v="89052"/>
    <x v="3"/>
    <s v="FUR-FUR-27460"/>
    <x v="2"/>
    <x v="10"/>
    <s v="Acme Flexible Frame Partition"/>
    <n v="439.76"/>
    <n v="1"/>
    <x v="2"/>
    <n v="-77.05"/>
    <n v="-0.17520920502092049"/>
  </r>
  <r>
    <n v="6852"/>
    <x v="6851"/>
    <d v="2023-05-02T00:00:00"/>
    <x v="3"/>
    <x v="11"/>
    <x v="42"/>
    <d v="2023-05-08T00:00:00"/>
    <n v="6"/>
    <s v="Second Class"/>
    <s v="CU-00611"/>
    <x v="281"/>
    <s v="Corporate"/>
    <s v="United States"/>
    <s v="New Orleans"/>
    <s v="Louisiana"/>
    <s v="86721"/>
    <x v="3"/>
    <s v="OFF-APP-67528"/>
    <x v="1"/>
    <x v="6"/>
    <s v="Belkin 7 Outlet Berlinger"/>
    <n v="106.32"/>
    <n v="14"/>
    <x v="3"/>
    <n v="41.02"/>
    <n v="0.38581640331076"/>
  </r>
  <r>
    <n v="6853"/>
    <x v="6852"/>
    <d v="2021-07-06T00:00:00"/>
    <x v="2"/>
    <x v="7"/>
    <x v="7"/>
    <d v="2021-07-06T00:00:00"/>
    <n v="0"/>
    <s v="Same Day"/>
    <s v="CU-00709"/>
    <x v="327"/>
    <s v="Home Office"/>
    <s v="United States"/>
    <s v="Boston"/>
    <s v="Massachusetts"/>
    <s v="28199"/>
    <x v="2"/>
    <s v="OFF-ART-39382"/>
    <x v="1"/>
    <x v="16"/>
    <s v="Sanford 16-Color Pencils"/>
    <n v="22.9"/>
    <n v="3"/>
    <x v="3"/>
    <n v="9.48"/>
    <n v="0.41397379912663762"/>
  </r>
  <r>
    <n v="6854"/>
    <x v="6853"/>
    <d v="2023-07-27T00:00:00"/>
    <x v="3"/>
    <x v="7"/>
    <x v="41"/>
    <d v="2023-07-28T00:00:00"/>
    <n v="1"/>
    <s v="First Class"/>
    <s v="CU-00144"/>
    <x v="8"/>
    <s v="Consumer"/>
    <s v="United States"/>
    <s v="Baltimore"/>
    <s v="Maryland"/>
    <s v="13863"/>
    <x v="2"/>
    <s v="OFF-PAP-72519"/>
    <x v="1"/>
    <x v="4"/>
    <s v="Southworth 25% Cotton Business Paper"/>
    <n v="532.44000000000005"/>
    <n v="7"/>
    <x v="4"/>
    <n v="-40.520000000000003"/>
    <n v="-7.6102471639996991E-2"/>
  </r>
  <r>
    <n v="6855"/>
    <x v="6854"/>
    <d v="2023-03-20T00:00:00"/>
    <x v="3"/>
    <x v="10"/>
    <x v="45"/>
    <d v="2023-03-20T00:00:00"/>
    <n v="0"/>
    <s v="Same Day"/>
    <s v="CU-00086"/>
    <x v="44"/>
    <s v="Consumer"/>
    <s v="United States"/>
    <s v="Chicago"/>
    <s v="Illinois"/>
    <s v="76871"/>
    <x v="0"/>
    <s v="TEC-PHO-64751"/>
    <x v="0"/>
    <x v="2"/>
    <s v="Motorola Moto G Play"/>
    <n v="1995.37"/>
    <n v="13"/>
    <x v="3"/>
    <n v="-193.2"/>
    <n v="-9.6824147902394048E-2"/>
  </r>
  <r>
    <n v="6856"/>
    <x v="6855"/>
    <d v="2022-09-15T00:00:00"/>
    <x v="1"/>
    <x v="8"/>
    <x v="36"/>
    <d v="2022-09-16T00:00:00"/>
    <n v="1"/>
    <s v="First Class"/>
    <s v="CU-00484"/>
    <x v="103"/>
    <s v="Corporate"/>
    <s v="United States"/>
    <s v="Las Vegas"/>
    <s v="Nevada"/>
    <s v="65783"/>
    <x v="1"/>
    <s v="OFF-PAP-43624"/>
    <x v="1"/>
    <x v="4"/>
    <s v="Southworth 25% Cotton Business Paper"/>
    <n v="18.52"/>
    <n v="2"/>
    <x v="5"/>
    <n v="-1.38"/>
    <n v="-7.4514038876889843E-2"/>
  </r>
  <r>
    <n v="6857"/>
    <x v="6856"/>
    <d v="2022-06-06T00:00:00"/>
    <x v="1"/>
    <x v="2"/>
    <x v="9"/>
    <d v="2022-06-08T00:00:00"/>
    <n v="2"/>
    <s v="First Class"/>
    <s v="CU-00679"/>
    <x v="11"/>
    <s v="Corporate"/>
    <s v="United States"/>
    <s v="Denver"/>
    <s v="Colorado"/>
    <s v="35909"/>
    <x v="0"/>
    <s v="FUR-BOO-56025"/>
    <x v="2"/>
    <x v="7"/>
    <s v="Bush Somerset Collection Bookcase"/>
    <n v="51.12"/>
    <n v="2"/>
    <x v="0"/>
    <n v="14.32"/>
    <n v="0.28012519561815341"/>
  </r>
  <r>
    <n v="6858"/>
    <x v="6857"/>
    <d v="2021-08-15T00:00:00"/>
    <x v="2"/>
    <x v="6"/>
    <x v="27"/>
    <d v="2021-08-20T00:00:00"/>
    <n v="5"/>
    <s v="Standard Class"/>
    <s v="CU-00383"/>
    <x v="269"/>
    <s v="Corporate"/>
    <s v="United States"/>
    <s v="Chicago"/>
    <s v="Illinois"/>
    <s v="91699"/>
    <x v="0"/>
    <s v="FUR-FUR-51063"/>
    <x v="2"/>
    <x v="10"/>
    <s v="Howard Miller 11.75 Diameter"/>
    <n v="3124.55"/>
    <n v="4"/>
    <x v="0"/>
    <n v="129.4"/>
    <n v="4.1413963610759948E-2"/>
  </r>
  <r>
    <n v="6859"/>
    <x v="6858"/>
    <d v="2024-09-23T00:00:00"/>
    <x v="0"/>
    <x v="8"/>
    <x v="15"/>
    <d v="2024-09-28T00:00:00"/>
    <n v="5"/>
    <s v="Standard Class"/>
    <s v="CU-00098"/>
    <x v="114"/>
    <s v="Home Office"/>
    <s v="United States"/>
    <s v="Miami"/>
    <s v="Florida"/>
    <s v="24334"/>
    <x v="3"/>
    <s v="TEC-ACC-16365"/>
    <x v="0"/>
    <x v="0"/>
    <s v="Plantronics CS540 Wireless Headset System"/>
    <n v="7653.84"/>
    <n v="14"/>
    <x v="1"/>
    <n v="1049.1500000000001"/>
    <n v="0.13707498458290218"/>
  </r>
  <r>
    <n v="6860"/>
    <x v="6859"/>
    <d v="2024-09-03T00:00:00"/>
    <x v="0"/>
    <x v="8"/>
    <x v="15"/>
    <d v="2024-09-07T00:00:00"/>
    <n v="4"/>
    <s v="Second Class"/>
    <s v="CU-00191"/>
    <x v="48"/>
    <s v="Consumer"/>
    <s v="United States"/>
    <s v="Washington DC"/>
    <s v="District of Columbia"/>
    <s v="42508"/>
    <x v="2"/>
    <s v="TEC-COP-33524"/>
    <x v="0"/>
    <x v="11"/>
    <s v="Hewlett Packard 610 Multi-Function Printer"/>
    <n v="2223.21"/>
    <n v="5"/>
    <x v="3"/>
    <n v="268.10000000000002"/>
    <n v="0.1205913971239784"/>
  </r>
  <r>
    <n v="6861"/>
    <x v="6860"/>
    <d v="2024-05-22T00:00:00"/>
    <x v="0"/>
    <x v="11"/>
    <x v="30"/>
    <d v="2024-05-29T00:00:00"/>
    <n v="7"/>
    <s v="Standard Class"/>
    <s v="CU-00575"/>
    <x v="168"/>
    <s v="Consumer"/>
    <s v="United States"/>
    <s v="Las Vegas"/>
    <s v="Nevada"/>
    <s v="39270"/>
    <x v="1"/>
    <s v="FUR-TAB-73752"/>
    <x v="2"/>
    <x v="14"/>
    <s v="Bevis Round Conference Table"/>
    <n v="393.95"/>
    <n v="3"/>
    <x v="2"/>
    <n v="16.64"/>
    <n v="4.2238862799847697E-2"/>
  </r>
  <r>
    <n v="6862"/>
    <x v="6861"/>
    <d v="2021-12-09T00:00:00"/>
    <x v="2"/>
    <x v="5"/>
    <x v="11"/>
    <d v="2021-12-09T00:00:00"/>
    <n v="0"/>
    <s v="Same Day"/>
    <s v="CU-00384"/>
    <x v="172"/>
    <s v="Home Office"/>
    <s v="United States"/>
    <s v="Dallas"/>
    <s v="Texas"/>
    <s v="16099"/>
    <x v="0"/>
    <s v="TEC-COP-98227"/>
    <x v="0"/>
    <x v="11"/>
    <s v="HP Designjet T520 Inkjet Large Format Printer"/>
    <n v="5853.26"/>
    <n v="7"/>
    <x v="1"/>
    <n v="-166.22"/>
    <n v="-2.8397850086960087E-2"/>
  </r>
  <r>
    <n v="6863"/>
    <x v="6862"/>
    <d v="2023-06-22T00:00:00"/>
    <x v="3"/>
    <x v="2"/>
    <x v="37"/>
    <d v="2023-06-24T00:00:00"/>
    <n v="2"/>
    <s v="First Class"/>
    <s v="CU-00269"/>
    <x v="207"/>
    <s v="Corporate"/>
    <s v="United States"/>
    <s v="Minneapolis"/>
    <s v="Minnesota"/>
    <s v="42930"/>
    <x v="0"/>
    <s v="FUR-BOO-34366"/>
    <x v="2"/>
    <x v="7"/>
    <s v="Sauder Classic Bookcase"/>
    <n v="5876.35"/>
    <n v="12"/>
    <x v="3"/>
    <n v="-288.27999999999997"/>
    <n v="-4.9057663345444015E-2"/>
  </r>
  <r>
    <n v="6864"/>
    <x v="6863"/>
    <d v="2024-10-23T00:00:00"/>
    <x v="0"/>
    <x v="3"/>
    <x v="24"/>
    <d v="2024-10-29T00:00:00"/>
    <n v="6"/>
    <s v="Standard Class"/>
    <s v="CU-00588"/>
    <x v="24"/>
    <s v="Home Office"/>
    <s v="United States"/>
    <s v="New Orleans"/>
    <s v="Louisiana"/>
    <s v="28647"/>
    <x v="3"/>
    <s v="OFF-SUP-45156"/>
    <x v="1"/>
    <x v="5"/>
    <s v="Fiskars 8&quot; Scissors"/>
    <n v="1521.17"/>
    <n v="10"/>
    <x v="5"/>
    <n v="627.54"/>
    <n v="0.41253771767784003"/>
  </r>
  <r>
    <n v="6865"/>
    <x v="6864"/>
    <d v="2021-03-21T00:00:00"/>
    <x v="2"/>
    <x v="10"/>
    <x v="21"/>
    <d v="2021-03-22T00:00:00"/>
    <n v="1"/>
    <s v="First Class"/>
    <s v="CU-00239"/>
    <x v="75"/>
    <s v="Home Office"/>
    <s v="United States"/>
    <s v="Charlotte"/>
    <s v="North Carolina"/>
    <s v="12725"/>
    <x v="3"/>
    <s v="TEC-PHO-28368"/>
    <x v="0"/>
    <x v="2"/>
    <s v="Samsung Galaxy A52"/>
    <n v="3308.87"/>
    <n v="5"/>
    <x v="0"/>
    <n v="889.34"/>
    <n v="0.26877453632206766"/>
  </r>
  <r>
    <n v="6866"/>
    <x v="6865"/>
    <d v="2023-09-06T00:00:00"/>
    <x v="3"/>
    <x v="8"/>
    <x v="12"/>
    <d v="2023-09-08T00:00:00"/>
    <n v="2"/>
    <s v="First Class"/>
    <s v="CU-00230"/>
    <x v="79"/>
    <s v="Consumer"/>
    <s v="United States"/>
    <s v="Atlanta"/>
    <s v="Georgia"/>
    <s v="26899"/>
    <x v="3"/>
    <s v="OFF-STO-29170"/>
    <x v="1"/>
    <x v="8"/>
    <s v="Fellowes Stor/File Storage Boxes"/>
    <n v="2530.5100000000002"/>
    <n v="11"/>
    <x v="4"/>
    <n v="1093.05"/>
    <n v="0.43194850049989919"/>
  </r>
  <r>
    <n v="6867"/>
    <x v="6866"/>
    <d v="2022-09-10T00:00:00"/>
    <x v="1"/>
    <x v="8"/>
    <x v="36"/>
    <d v="2022-09-11T00:00:00"/>
    <n v="1"/>
    <s v="First Class"/>
    <s v="CU-00650"/>
    <x v="70"/>
    <s v="Home Office"/>
    <s v="United States"/>
    <s v="Charlotte"/>
    <s v="North Carolina"/>
    <s v="52691"/>
    <x v="3"/>
    <s v="TEC-ACC-81750"/>
    <x v="0"/>
    <x v="0"/>
    <s v="Plantronics CS540 Wireless Headset System"/>
    <n v="10224.83"/>
    <n v="7"/>
    <x v="3"/>
    <n v="159.30000000000001"/>
    <n v="1.5579721129837857E-2"/>
  </r>
  <r>
    <n v="6868"/>
    <x v="6867"/>
    <d v="2021-03-07T00:00:00"/>
    <x v="2"/>
    <x v="10"/>
    <x v="21"/>
    <d v="2021-03-10T00:00:00"/>
    <n v="3"/>
    <s v="Second Class"/>
    <s v="CU-00394"/>
    <x v="329"/>
    <s v="Corporate"/>
    <s v="United States"/>
    <s v="Houston"/>
    <s v="Texas"/>
    <s v="96960"/>
    <x v="0"/>
    <s v="FUR-FUR-10684"/>
    <x v="2"/>
    <x v="10"/>
    <s v="Acme Flexible Frame Partition"/>
    <n v="3694.44"/>
    <n v="12"/>
    <x v="2"/>
    <n v="-698.08"/>
    <n v="-0.1889542122757441"/>
  </r>
  <r>
    <n v="6869"/>
    <x v="6868"/>
    <d v="2022-02-17T00:00:00"/>
    <x v="1"/>
    <x v="9"/>
    <x v="17"/>
    <d v="2022-02-18T00:00:00"/>
    <n v="1"/>
    <s v="First Class"/>
    <s v="CU-00303"/>
    <x v="289"/>
    <s v="Consumer"/>
    <s v="United States"/>
    <s v="Minneapolis"/>
    <s v="Minnesota"/>
    <s v="96822"/>
    <x v="0"/>
    <s v="TEC-MAC-70668"/>
    <x v="0"/>
    <x v="12"/>
    <s v="Hoover Stair Vacuum 515 Corded"/>
    <n v="1597.89"/>
    <n v="12"/>
    <x v="3"/>
    <n v="389.12"/>
    <n v="0.24352114350800116"/>
  </r>
  <r>
    <n v="6870"/>
    <x v="6869"/>
    <d v="2022-12-29T00:00:00"/>
    <x v="1"/>
    <x v="5"/>
    <x v="5"/>
    <d v="2022-12-29T00:00:00"/>
    <n v="0"/>
    <s v="Same Day"/>
    <s v="CU-00309"/>
    <x v="82"/>
    <s v="Home Office"/>
    <s v="United States"/>
    <s v="Boston"/>
    <s v="Massachusetts"/>
    <s v="92343"/>
    <x v="2"/>
    <s v="TEC-COP-28376"/>
    <x v="0"/>
    <x v="11"/>
    <s v="Hewlett Packard 610 Multi-Function Printer"/>
    <n v="3157.22"/>
    <n v="7"/>
    <x v="3"/>
    <n v="63.32"/>
    <n v="2.0055618550496958E-2"/>
  </r>
  <r>
    <n v="6871"/>
    <x v="6870"/>
    <d v="2021-01-02T00:00:00"/>
    <x v="2"/>
    <x v="1"/>
    <x v="25"/>
    <d v="2021-01-04T00:00:00"/>
    <n v="2"/>
    <s v="First Class"/>
    <s v="CU-00169"/>
    <x v="18"/>
    <s v="Consumer"/>
    <s v="United States"/>
    <s v="Chicago"/>
    <s v="Illinois"/>
    <s v="28565"/>
    <x v="0"/>
    <s v="FUR-FUR-93010"/>
    <x v="2"/>
    <x v="10"/>
    <s v="Acme Flexible Frame Partition"/>
    <n v="5794.47"/>
    <n v="9"/>
    <x v="0"/>
    <n v="205.72"/>
    <n v="3.5502815615578297E-2"/>
  </r>
  <r>
    <n v="6872"/>
    <x v="6871"/>
    <d v="2024-12-10T00:00:00"/>
    <x v="0"/>
    <x v="5"/>
    <x v="44"/>
    <d v="2024-12-15T00:00:00"/>
    <n v="5"/>
    <s v="Second Class"/>
    <s v="CU-00785"/>
    <x v="66"/>
    <s v="Corporate"/>
    <s v="United States"/>
    <s v="Dallas"/>
    <s v="Texas"/>
    <s v="57577"/>
    <x v="0"/>
    <s v="TEC-PHO-89422"/>
    <x v="0"/>
    <x v="2"/>
    <s v="Motorola Moto G Play"/>
    <n v="2568.4499999999998"/>
    <n v="2"/>
    <x v="4"/>
    <n v="-348.22"/>
    <n v="-0.1355759310089743"/>
  </r>
  <r>
    <n v="6873"/>
    <x v="6872"/>
    <d v="2022-08-07T00:00:00"/>
    <x v="1"/>
    <x v="6"/>
    <x v="43"/>
    <d v="2022-08-10T00:00:00"/>
    <n v="3"/>
    <s v="Second Class"/>
    <s v="CU-00715"/>
    <x v="270"/>
    <s v="Home Office"/>
    <s v="United States"/>
    <s v="Los Angeles"/>
    <s v="California"/>
    <s v="70244"/>
    <x v="1"/>
    <s v="TEC-ACC-58107"/>
    <x v="0"/>
    <x v="0"/>
    <s v="Plantronics CS540 Wireless Headset System"/>
    <n v="3256.19"/>
    <n v="3"/>
    <x v="3"/>
    <n v="1073.3800000000001"/>
    <n v="0.32964292624201907"/>
  </r>
  <r>
    <n v="6874"/>
    <x v="6873"/>
    <d v="2022-08-22T00:00:00"/>
    <x v="1"/>
    <x v="6"/>
    <x v="43"/>
    <d v="2022-08-30T00:00:00"/>
    <n v="8"/>
    <s v="Standard Class"/>
    <s v="CU-00178"/>
    <x v="49"/>
    <s v="Home Office"/>
    <s v="United States"/>
    <s v="Boston"/>
    <s v="Massachusetts"/>
    <s v="30602"/>
    <x v="2"/>
    <s v="FUR-TAB-51338"/>
    <x v="2"/>
    <x v="14"/>
    <s v="Chromcraft Training Table"/>
    <n v="2655.53"/>
    <n v="7"/>
    <x v="1"/>
    <n v="-428.82"/>
    <n v="-0.16148188873784139"/>
  </r>
  <r>
    <n v="6875"/>
    <x v="6874"/>
    <d v="2022-01-14T00:00:00"/>
    <x v="1"/>
    <x v="1"/>
    <x v="1"/>
    <d v="2022-01-14T00:00:00"/>
    <n v="0"/>
    <s v="Same Day"/>
    <s v="CU-00448"/>
    <x v="215"/>
    <s v="Corporate"/>
    <s v="United States"/>
    <s v="Houston"/>
    <s v="Texas"/>
    <s v="17620"/>
    <x v="0"/>
    <s v="FUR-BOO-83154"/>
    <x v="2"/>
    <x v="7"/>
    <s v="O'Sullivan 2-Shelf Bookcase"/>
    <n v="10047.719999999999"/>
    <n v="10"/>
    <x v="2"/>
    <n v="1938.9"/>
    <n v="0.19296915121042388"/>
  </r>
  <r>
    <n v="6876"/>
    <x v="6875"/>
    <d v="2024-02-03T00:00:00"/>
    <x v="0"/>
    <x v="9"/>
    <x v="16"/>
    <d v="2024-02-03T00:00:00"/>
    <n v="0"/>
    <s v="Same Day"/>
    <s v="CU-00368"/>
    <x v="149"/>
    <s v="Consumer"/>
    <s v="United States"/>
    <s v="Charlotte"/>
    <s v="North Carolina"/>
    <s v="44791"/>
    <x v="3"/>
    <s v="OFF-STO-17586"/>
    <x v="1"/>
    <x v="8"/>
    <s v="Steelmaster by MMF Industries Locking Cash Box"/>
    <n v="464.32"/>
    <n v="11"/>
    <x v="3"/>
    <n v="27.15"/>
    <n v="5.8472605099931081E-2"/>
  </r>
  <r>
    <n v="6877"/>
    <x v="6876"/>
    <d v="2022-06-20T00:00:00"/>
    <x v="1"/>
    <x v="2"/>
    <x v="9"/>
    <d v="2022-06-27T00:00:00"/>
    <n v="7"/>
    <s v="Standard Class"/>
    <s v="CU-00240"/>
    <x v="177"/>
    <s v="Home Office"/>
    <s v="United States"/>
    <s v="Washington DC"/>
    <s v="District of Columbia"/>
    <s v="89289"/>
    <x v="2"/>
    <s v="TEC-ACC-71833"/>
    <x v="0"/>
    <x v="0"/>
    <s v="Memorex Mini Travel Drive 64 GB"/>
    <n v="4440.3500000000004"/>
    <n v="13"/>
    <x v="2"/>
    <n v="1466.28"/>
    <n v="0.33021721260711429"/>
  </r>
  <r>
    <n v="6878"/>
    <x v="6877"/>
    <d v="2024-06-24T00:00:00"/>
    <x v="0"/>
    <x v="2"/>
    <x v="2"/>
    <d v="2024-06-24T00:00:00"/>
    <n v="0"/>
    <s v="Same Day"/>
    <s v="CU-00624"/>
    <x v="196"/>
    <s v="Consumer"/>
    <s v="United States"/>
    <s v="New York"/>
    <s v="New York"/>
    <s v="52350"/>
    <x v="2"/>
    <s v="TEC-ACC-46893"/>
    <x v="0"/>
    <x v="0"/>
    <s v="SanDisk Ultra 64GB"/>
    <n v="2679.42"/>
    <n v="5"/>
    <x v="5"/>
    <n v="969.3"/>
    <n v="0.36175739525718248"/>
  </r>
  <r>
    <n v="6879"/>
    <x v="6878"/>
    <d v="2021-10-07T00:00:00"/>
    <x v="2"/>
    <x v="3"/>
    <x v="10"/>
    <d v="2021-10-07T00:00:00"/>
    <n v="0"/>
    <s v="Same Day"/>
    <s v="CU-00036"/>
    <x v="202"/>
    <s v="Home Office"/>
    <s v="United States"/>
    <s v="Las Vegas"/>
    <s v="Nevada"/>
    <s v="52027"/>
    <x v="1"/>
    <s v="TEC-ACC-24255"/>
    <x v="0"/>
    <x v="0"/>
    <s v="Logitech MK550 Wireless Wave Keyboard and Mouse"/>
    <n v="4488.88"/>
    <n v="7"/>
    <x v="0"/>
    <n v="-157.54"/>
    <n v="-3.509561405072089E-2"/>
  </r>
  <r>
    <n v="6880"/>
    <x v="6879"/>
    <d v="2024-09-30T00:00:00"/>
    <x v="0"/>
    <x v="8"/>
    <x v="15"/>
    <d v="2024-10-08T00:00:00"/>
    <n v="8"/>
    <s v="Standard Class"/>
    <s v="CU-00464"/>
    <x v="279"/>
    <s v="Consumer"/>
    <s v="United States"/>
    <s v="Baltimore"/>
    <s v="Maryland"/>
    <s v="13982"/>
    <x v="2"/>
    <s v="FUR-CHA-42254"/>
    <x v="2"/>
    <x v="13"/>
    <s v="Hon Deluxe Fabric Upholstered Stacking Chairs"/>
    <n v="17155.71"/>
    <n v="9"/>
    <x v="3"/>
    <n v="-2544.71"/>
    <n v="-0.14833020609464723"/>
  </r>
  <r>
    <n v="6881"/>
    <x v="6880"/>
    <d v="2021-09-27T00:00:00"/>
    <x v="2"/>
    <x v="8"/>
    <x v="38"/>
    <d v="2021-10-03T00:00:00"/>
    <n v="6"/>
    <s v="Second Class"/>
    <s v="CU-00032"/>
    <x v="262"/>
    <s v="Consumer"/>
    <s v="United States"/>
    <s v="Dallas"/>
    <s v="Texas"/>
    <s v="19235"/>
    <x v="0"/>
    <s v="OFF-STO-80348"/>
    <x v="1"/>
    <x v="8"/>
    <s v="Stur-D-Store Shelving Unit"/>
    <n v="648.39"/>
    <n v="3"/>
    <x v="3"/>
    <n v="117.89"/>
    <n v="0.18181958389241043"/>
  </r>
  <r>
    <n v="6882"/>
    <x v="6881"/>
    <d v="2023-04-19T00:00:00"/>
    <x v="3"/>
    <x v="0"/>
    <x v="32"/>
    <d v="2023-04-19T00:00:00"/>
    <n v="0"/>
    <s v="Same Day"/>
    <s v="CU-00066"/>
    <x v="48"/>
    <s v="Consumer"/>
    <s v="United States"/>
    <s v="Houston"/>
    <s v="Texas"/>
    <s v="94007"/>
    <x v="0"/>
    <s v="TEC-ACC-14289"/>
    <x v="0"/>
    <x v="0"/>
    <s v="Kensington 62348"/>
    <n v="5057.55"/>
    <n v="14"/>
    <x v="5"/>
    <n v="1416.91"/>
    <n v="0.28015738845883875"/>
  </r>
  <r>
    <n v="6883"/>
    <x v="6882"/>
    <d v="2022-12-25T00:00:00"/>
    <x v="1"/>
    <x v="5"/>
    <x v="5"/>
    <d v="2022-12-25T00:00:00"/>
    <n v="0"/>
    <s v="Same Day"/>
    <s v="CU-00583"/>
    <x v="147"/>
    <s v="Corporate"/>
    <s v="United States"/>
    <s v="Minneapolis"/>
    <s v="Minnesota"/>
    <s v="14411"/>
    <x v="0"/>
    <s v="FUR-BOO-94082"/>
    <x v="2"/>
    <x v="7"/>
    <s v="Sauder Classic Bookcase"/>
    <n v="11240.62"/>
    <n v="12"/>
    <x v="2"/>
    <n v="3790.05"/>
    <n v="0.33717446190690548"/>
  </r>
  <r>
    <n v="6884"/>
    <x v="6883"/>
    <d v="2021-08-19T00:00:00"/>
    <x v="2"/>
    <x v="6"/>
    <x v="27"/>
    <d v="2021-08-19T00:00:00"/>
    <n v="0"/>
    <s v="Same Day"/>
    <s v="CU-00057"/>
    <x v="166"/>
    <s v="Home Office"/>
    <s v="United States"/>
    <s v="Charlotte"/>
    <s v="North Carolina"/>
    <s v="69917"/>
    <x v="3"/>
    <s v="FUR-FUR-78412"/>
    <x v="2"/>
    <x v="10"/>
    <s v="Howard Miller 11.75 Diameter"/>
    <n v="1348.47"/>
    <n v="4"/>
    <x v="2"/>
    <n v="438.22"/>
    <n v="0.32497571321571855"/>
  </r>
  <r>
    <n v="6885"/>
    <x v="6884"/>
    <d v="2024-10-21T00:00:00"/>
    <x v="0"/>
    <x v="3"/>
    <x v="24"/>
    <d v="2024-10-27T00:00:00"/>
    <n v="6"/>
    <s v="Standard Class"/>
    <s v="CU-00750"/>
    <x v="34"/>
    <s v="Home Office"/>
    <s v="United States"/>
    <s v="Washington DC"/>
    <s v="District of Columbia"/>
    <s v="94322"/>
    <x v="2"/>
    <s v="TEC-COP-84970"/>
    <x v="0"/>
    <x v="11"/>
    <s v="HP Designjet T520 Inkjet Large Format Printer"/>
    <n v="2475.98"/>
    <n v="10"/>
    <x v="5"/>
    <n v="-348.87"/>
    <n v="-0.14090178434397693"/>
  </r>
  <r>
    <n v="6886"/>
    <x v="6885"/>
    <d v="2023-08-18T00:00:00"/>
    <x v="3"/>
    <x v="6"/>
    <x v="26"/>
    <d v="2023-08-18T00:00:00"/>
    <n v="0"/>
    <s v="Same Day"/>
    <s v="CU-00644"/>
    <x v="103"/>
    <s v="Home Office"/>
    <s v="United States"/>
    <s v="Washington DC"/>
    <s v="District of Columbia"/>
    <s v="66319"/>
    <x v="2"/>
    <s v="OFF-FAS-55217"/>
    <x v="1"/>
    <x v="9"/>
    <s v="Binder clips medium"/>
    <n v="437.51"/>
    <n v="4"/>
    <x v="3"/>
    <n v="183.19"/>
    <n v="0.41871042947589771"/>
  </r>
  <r>
    <n v="6887"/>
    <x v="6886"/>
    <d v="2024-04-18T00:00:00"/>
    <x v="0"/>
    <x v="0"/>
    <x v="0"/>
    <d v="2024-04-18T00:00:00"/>
    <n v="0"/>
    <s v="Same Day"/>
    <s v="CU-00641"/>
    <x v="9"/>
    <s v="Home Office"/>
    <s v="United States"/>
    <s v="Portland"/>
    <s v="Oregon"/>
    <s v="84309"/>
    <x v="1"/>
    <s v="FUR-TAB-87786"/>
    <x v="2"/>
    <x v="14"/>
    <s v="Bretford CR4500 Series Slim Rectangular Table"/>
    <n v="952.01"/>
    <n v="4"/>
    <x v="5"/>
    <n v="213.96"/>
    <n v="0.22474553838720182"/>
  </r>
  <r>
    <n v="6888"/>
    <x v="6887"/>
    <d v="2021-06-18T00:00:00"/>
    <x v="2"/>
    <x v="2"/>
    <x v="18"/>
    <d v="2021-06-20T00:00:00"/>
    <n v="2"/>
    <s v="First Class"/>
    <s v="CU-00449"/>
    <x v="123"/>
    <s v="Home Office"/>
    <s v="United States"/>
    <s v="Miami"/>
    <s v="Florida"/>
    <s v="34323"/>
    <x v="3"/>
    <s v="FUR-TAB-85220"/>
    <x v="2"/>
    <x v="14"/>
    <s v="Chromcraft Training Table"/>
    <n v="10424.27"/>
    <n v="9"/>
    <x v="4"/>
    <n v="-2066.2199999999998"/>
    <n v="-0.19821244077522931"/>
  </r>
  <r>
    <n v="6889"/>
    <x v="6888"/>
    <d v="2023-03-03T00:00:00"/>
    <x v="3"/>
    <x v="10"/>
    <x v="45"/>
    <d v="2023-03-10T00:00:00"/>
    <n v="7"/>
    <s v="Standard Class"/>
    <s v="CU-00326"/>
    <x v="232"/>
    <s v="Consumer"/>
    <s v="United States"/>
    <s v="Las Vegas"/>
    <s v="Nevada"/>
    <s v="41097"/>
    <x v="1"/>
    <s v="OFF-BIN-95586"/>
    <x v="1"/>
    <x v="3"/>
    <s v="Cardinal Easy Open Angle-D Binders"/>
    <n v="955.15"/>
    <n v="14"/>
    <x v="1"/>
    <n v="178.07"/>
    <n v="0.18643145055750404"/>
  </r>
  <r>
    <n v="6890"/>
    <x v="6889"/>
    <d v="2021-08-12T00:00:00"/>
    <x v="2"/>
    <x v="6"/>
    <x v="27"/>
    <d v="2021-08-12T00:00:00"/>
    <n v="0"/>
    <s v="Same Day"/>
    <s v="CU-00756"/>
    <x v="61"/>
    <s v="Home Office"/>
    <s v="United States"/>
    <s v="Houston"/>
    <s v="Texas"/>
    <s v="90865"/>
    <x v="0"/>
    <s v="OFF-FAS-17980"/>
    <x v="1"/>
    <x v="9"/>
    <s v="Advantus 75305 EasyClose Envelopes"/>
    <n v="180.15"/>
    <n v="1"/>
    <x v="4"/>
    <n v="62.79"/>
    <n v="0.3485428809325562"/>
  </r>
  <r>
    <n v="6891"/>
    <x v="6890"/>
    <d v="2022-08-24T00:00:00"/>
    <x v="1"/>
    <x v="6"/>
    <x v="43"/>
    <d v="2022-08-25T00:00:00"/>
    <n v="1"/>
    <s v="First Class"/>
    <s v="CU-00752"/>
    <x v="46"/>
    <s v="Home Office"/>
    <s v="United States"/>
    <s v="Washington DC"/>
    <s v="District of Columbia"/>
    <s v="92859"/>
    <x v="2"/>
    <s v="TEC-ACC-81242"/>
    <x v="0"/>
    <x v="0"/>
    <s v="SanDisk Ultra 64GB"/>
    <n v="12702.55"/>
    <n v="14"/>
    <x v="2"/>
    <n v="1205.08"/>
    <n v="9.4869140448177722E-2"/>
  </r>
  <r>
    <n v="6892"/>
    <x v="6891"/>
    <d v="2024-01-11T00:00:00"/>
    <x v="0"/>
    <x v="1"/>
    <x v="33"/>
    <d v="2024-01-16T00:00:00"/>
    <n v="5"/>
    <s v="Second Class"/>
    <s v="CU-00780"/>
    <x v="22"/>
    <s v="Home Office"/>
    <s v="United States"/>
    <s v="San Francisco"/>
    <s v="California"/>
    <s v="90349"/>
    <x v="1"/>
    <s v="TEC-PHO-74636"/>
    <x v="0"/>
    <x v="2"/>
    <s v="Apple iPhone SE"/>
    <n v="2503.4899999999998"/>
    <n v="3"/>
    <x v="1"/>
    <n v="376.13"/>
    <n v="0.15024226180252367"/>
  </r>
  <r>
    <n v="6893"/>
    <x v="6892"/>
    <d v="2021-02-03T00:00:00"/>
    <x v="2"/>
    <x v="9"/>
    <x v="13"/>
    <d v="2021-02-09T00:00:00"/>
    <n v="6"/>
    <s v="Second Class"/>
    <s v="CU-00305"/>
    <x v="139"/>
    <s v="Home Office"/>
    <s v="United States"/>
    <s v="New York"/>
    <s v="New York"/>
    <s v="87664"/>
    <x v="2"/>
    <s v="TEC-MAC-84656"/>
    <x v="0"/>
    <x v="12"/>
    <s v="Hoover Stair Vacuum 515 Corded"/>
    <n v="1668.3"/>
    <n v="4"/>
    <x v="5"/>
    <n v="-55.29"/>
    <n v="-3.3141521309117065E-2"/>
  </r>
  <r>
    <n v="6894"/>
    <x v="6893"/>
    <d v="2022-08-24T00:00:00"/>
    <x v="1"/>
    <x v="6"/>
    <x v="43"/>
    <d v="2022-08-26T00:00:00"/>
    <n v="2"/>
    <s v="First Class"/>
    <s v="CU-00761"/>
    <x v="133"/>
    <s v="Corporate"/>
    <s v="United States"/>
    <s v="Denver"/>
    <s v="Colorado"/>
    <s v="35814"/>
    <x v="0"/>
    <s v="OFF-LAB-35555"/>
    <x v="1"/>
    <x v="15"/>
    <s v="Avery 503"/>
    <n v="433.38"/>
    <n v="6"/>
    <x v="1"/>
    <n v="22.78"/>
    <n v="5.2563570077068626E-2"/>
  </r>
  <r>
    <n v="6895"/>
    <x v="6894"/>
    <d v="2024-09-16T00:00:00"/>
    <x v="0"/>
    <x v="8"/>
    <x v="15"/>
    <d v="2024-09-22T00:00:00"/>
    <n v="6"/>
    <s v="Standard Class"/>
    <s v="CU-00290"/>
    <x v="271"/>
    <s v="Consumer"/>
    <s v="United States"/>
    <s v="Washington DC"/>
    <s v="District of Columbia"/>
    <s v="41218"/>
    <x v="2"/>
    <s v="TEC-PHO-74913"/>
    <x v="0"/>
    <x v="2"/>
    <s v="Motorola Moto G Play"/>
    <n v="1178.6500000000001"/>
    <n v="5"/>
    <x v="3"/>
    <n v="319.82"/>
    <n v="0.2713443346201162"/>
  </r>
  <r>
    <n v="6896"/>
    <x v="6895"/>
    <d v="2022-08-11T00:00:00"/>
    <x v="1"/>
    <x v="6"/>
    <x v="43"/>
    <d v="2022-08-11T00:00:00"/>
    <n v="0"/>
    <s v="Same Day"/>
    <s v="CU-00470"/>
    <x v="112"/>
    <s v="Consumer"/>
    <s v="United States"/>
    <s v="Nashville"/>
    <s v="Tennessee"/>
    <s v="38885"/>
    <x v="3"/>
    <s v="OFF-FAS-49689"/>
    <x v="1"/>
    <x v="9"/>
    <s v="Advantus 75305 EasyClose Envelopes"/>
    <n v="1253.81"/>
    <n v="11"/>
    <x v="1"/>
    <n v="202.46"/>
    <n v="0.16147582169547223"/>
  </r>
  <r>
    <n v="6897"/>
    <x v="6896"/>
    <d v="2023-04-19T00:00:00"/>
    <x v="3"/>
    <x v="0"/>
    <x v="32"/>
    <d v="2023-04-22T00:00:00"/>
    <n v="3"/>
    <s v="Second Class"/>
    <s v="CU-00228"/>
    <x v="16"/>
    <s v="Home Office"/>
    <s v="United States"/>
    <s v="Minneapolis"/>
    <s v="Minnesota"/>
    <s v="55237"/>
    <x v="0"/>
    <s v="FUR-FUR-73192"/>
    <x v="2"/>
    <x v="10"/>
    <s v="Howard Miller 11.75 Diameter"/>
    <n v="9799.61"/>
    <n v="12"/>
    <x v="0"/>
    <n v="1887.56"/>
    <n v="0.1926158285890969"/>
  </r>
  <r>
    <n v="6898"/>
    <x v="6897"/>
    <d v="2021-02-14T00:00:00"/>
    <x v="2"/>
    <x v="9"/>
    <x v="13"/>
    <d v="2021-02-17T00:00:00"/>
    <n v="3"/>
    <s v="First Class"/>
    <s v="CU-00757"/>
    <x v="54"/>
    <s v="Corporate"/>
    <s v="United States"/>
    <s v="Charlotte"/>
    <s v="North Carolina"/>
    <s v="18732"/>
    <x v="3"/>
    <s v="OFF-FAS-84386"/>
    <x v="1"/>
    <x v="9"/>
    <s v="Binder clips medium"/>
    <n v="284.02"/>
    <n v="11"/>
    <x v="5"/>
    <n v="10.35"/>
    <n v="3.6441095697486096E-2"/>
  </r>
  <r>
    <n v="6899"/>
    <x v="6898"/>
    <d v="2021-08-19T00:00:00"/>
    <x v="2"/>
    <x v="6"/>
    <x v="27"/>
    <d v="2021-08-22T00:00:00"/>
    <n v="3"/>
    <s v="First Class"/>
    <s v="CU-00101"/>
    <x v="74"/>
    <s v="Consumer"/>
    <s v="United States"/>
    <s v="Charlotte"/>
    <s v="North Carolina"/>
    <s v="91116"/>
    <x v="3"/>
    <s v="OFF-PAP-69301"/>
    <x v="1"/>
    <x v="4"/>
    <s v="Southworth 25% Cotton Business Paper"/>
    <n v="276.85000000000002"/>
    <n v="7"/>
    <x v="3"/>
    <n v="24.42"/>
    <n v="8.8206610077659384E-2"/>
  </r>
  <r>
    <n v="6900"/>
    <x v="6899"/>
    <d v="2023-12-26T00:00:00"/>
    <x v="3"/>
    <x v="5"/>
    <x v="34"/>
    <d v="2024-01-01T00:00:00"/>
    <n v="6"/>
    <s v="Standard Class"/>
    <s v="CU-00066"/>
    <x v="48"/>
    <s v="Consumer"/>
    <s v="United States"/>
    <s v="Houston"/>
    <s v="Texas"/>
    <s v="83287"/>
    <x v="0"/>
    <s v="OFF-STO-65060"/>
    <x v="1"/>
    <x v="8"/>
    <s v="Steelmaster by MMF Industries Locking Cash Box"/>
    <n v="698.38"/>
    <n v="6"/>
    <x v="2"/>
    <n v="291.11"/>
    <n v="0.41683610641770957"/>
  </r>
  <r>
    <n v="6901"/>
    <x v="6900"/>
    <d v="2021-11-20T00:00:00"/>
    <x v="2"/>
    <x v="4"/>
    <x v="8"/>
    <d v="2021-11-22T00:00:00"/>
    <n v="2"/>
    <s v="First Class"/>
    <s v="CU-00703"/>
    <x v="55"/>
    <s v="Consumer"/>
    <s v="United States"/>
    <s v="Nashville"/>
    <s v="Tennessee"/>
    <s v="88887"/>
    <x v="3"/>
    <s v="TEC-ACC-32120"/>
    <x v="0"/>
    <x v="0"/>
    <s v="Memorex Mini Travel Drive 64 GB"/>
    <n v="4019.52"/>
    <n v="4"/>
    <x v="2"/>
    <n v="391.05"/>
    <n v="9.7287735849056603E-2"/>
  </r>
  <r>
    <n v="6902"/>
    <x v="6901"/>
    <d v="2022-07-15T00:00:00"/>
    <x v="1"/>
    <x v="7"/>
    <x v="31"/>
    <d v="2022-07-19T00:00:00"/>
    <n v="4"/>
    <s v="Second Class"/>
    <s v="CU-00683"/>
    <x v="305"/>
    <s v="Corporate"/>
    <s v="United States"/>
    <s v="Nashville"/>
    <s v="Tennessee"/>
    <s v="67683"/>
    <x v="3"/>
    <s v="FUR-BOO-52351"/>
    <x v="2"/>
    <x v="7"/>
    <s v="Bush Somerset Collection Bookcase"/>
    <n v="5734.76"/>
    <n v="5"/>
    <x v="5"/>
    <n v="-103.35"/>
    <n v="-1.8021678326555948E-2"/>
  </r>
  <r>
    <n v="6903"/>
    <x v="6902"/>
    <d v="2022-09-11T00:00:00"/>
    <x v="1"/>
    <x v="8"/>
    <x v="36"/>
    <d v="2022-09-14T00:00:00"/>
    <n v="3"/>
    <s v="Second Class"/>
    <s v="CU-00163"/>
    <x v="27"/>
    <s v="Corporate"/>
    <s v="United States"/>
    <s v="Las Vegas"/>
    <s v="Nevada"/>
    <s v="96543"/>
    <x v="1"/>
    <s v="TEC-COP-42748"/>
    <x v="0"/>
    <x v="11"/>
    <s v="Hewlett Packard 610 Multi-Function Printer"/>
    <n v="472.27"/>
    <n v="12"/>
    <x v="2"/>
    <n v="20.04"/>
    <n v="4.2433353801850635E-2"/>
  </r>
  <r>
    <n v="6904"/>
    <x v="6903"/>
    <d v="2024-11-17T00:00:00"/>
    <x v="0"/>
    <x v="4"/>
    <x v="4"/>
    <d v="2024-11-20T00:00:00"/>
    <n v="3"/>
    <s v="First Class"/>
    <s v="CU-00166"/>
    <x v="218"/>
    <s v="Home Office"/>
    <s v="United States"/>
    <s v="Seattle"/>
    <s v="Washington"/>
    <s v="73747"/>
    <x v="1"/>
    <s v="FUR-CHA-46174"/>
    <x v="2"/>
    <x v="13"/>
    <s v="Hon Deluxe Fabric Upholstered Stacking Chairs"/>
    <n v="7288.74"/>
    <n v="12"/>
    <x v="3"/>
    <n v="276.79000000000002"/>
    <n v="3.7975013513995563E-2"/>
  </r>
  <r>
    <n v="6905"/>
    <x v="6904"/>
    <d v="2022-02-26T00:00:00"/>
    <x v="1"/>
    <x v="9"/>
    <x v="17"/>
    <d v="2022-03-05T00:00:00"/>
    <n v="7"/>
    <s v="Standard Class"/>
    <s v="CU-00019"/>
    <x v="92"/>
    <s v="Home Office"/>
    <s v="United States"/>
    <s v="Dallas"/>
    <s v="Texas"/>
    <s v="80934"/>
    <x v="0"/>
    <s v="FUR-CHA-53600"/>
    <x v="2"/>
    <x v="13"/>
    <s v="Hon Deluxe Fabric Upholstered Stacking Chairs"/>
    <n v="618.29"/>
    <n v="1"/>
    <x v="0"/>
    <n v="149.56"/>
    <n v="0.24189296284914846"/>
  </r>
  <r>
    <n v="6906"/>
    <x v="6905"/>
    <d v="2023-12-19T00:00:00"/>
    <x v="3"/>
    <x v="5"/>
    <x v="34"/>
    <d v="2023-12-21T00:00:00"/>
    <n v="2"/>
    <s v="First Class"/>
    <s v="CU-00578"/>
    <x v="333"/>
    <s v="Consumer"/>
    <s v="United States"/>
    <s v="Baltimore"/>
    <s v="Maryland"/>
    <s v="39474"/>
    <x v="2"/>
    <s v="FUR-FUR-94680"/>
    <x v="2"/>
    <x v="10"/>
    <s v="Eldon Expressions Punched Metal &amp; Wood Desk Accessories"/>
    <n v="2159.09"/>
    <n v="14"/>
    <x v="5"/>
    <n v="328.84"/>
    <n v="0.1523049062336447"/>
  </r>
  <r>
    <n v="6907"/>
    <x v="6906"/>
    <d v="2022-08-12T00:00:00"/>
    <x v="1"/>
    <x v="6"/>
    <x v="43"/>
    <d v="2022-08-19T00:00:00"/>
    <n v="7"/>
    <s v="Standard Class"/>
    <s v="CU-00046"/>
    <x v="3"/>
    <s v="Consumer"/>
    <s v="United States"/>
    <s v="New York"/>
    <s v="New York"/>
    <s v="57697"/>
    <x v="2"/>
    <s v="TEC-MAC-69518"/>
    <x v="0"/>
    <x v="12"/>
    <s v="Lexmark MX611dhe Monochrome Laser Printer"/>
    <n v="14034.25"/>
    <n v="14"/>
    <x v="5"/>
    <n v="2716.19"/>
    <n v="0.19354008942408751"/>
  </r>
  <r>
    <n v="6908"/>
    <x v="6907"/>
    <d v="2023-02-14T00:00:00"/>
    <x v="3"/>
    <x v="9"/>
    <x v="23"/>
    <d v="2023-02-14T00:00:00"/>
    <n v="0"/>
    <s v="Same Day"/>
    <s v="CU-00062"/>
    <x v="90"/>
    <s v="Consumer"/>
    <s v="United States"/>
    <s v="Denver"/>
    <s v="Colorado"/>
    <s v="48566"/>
    <x v="0"/>
    <s v="TEC-ACC-90061"/>
    <x v="0"/>
    <x v="0"/>
    <s v="Plantronics CS540 Wireless Headset System"/>
    <n v="3562.81"/>
    <n v="11"/>
    <x v="2"/>
    <n v="1361.42"/>
    <n v="0.38211973133565924"/>
  </r>
  <r>
    <n v="6909"/>
    <x v="6908"/>
    <d v="2023-05-13T00:00:00"/>
    <x v="3"/>
    <x v="11"/>
    <x v="42"/>
    <d v="2023-05-14T00:00:00"/>
    <n v="1"/>
    <s v="First Class"/>
    <s v="CU-00240"/>
    <x v="177"/>
    <s v="Home Office"/>
    <s v="United States"/>
    <s v="Washington DC"/>
    <s v="District of Columbia"/>
    <s v="50330"/>
    <x v="2"/>
    <s v="OFF-BIN-98700"/>
    <x v="1"/>
    <x v="3"/>
    <s v="Avery Durable Binders"/>
    <n v="177.77"/>
    <n v="1"/>
    <x v="2"/>
    <n v="-10.48"/>
    <n v="-5.8952579175338922E-2"/>
  </r>
  <r>
    <n v="6910"/>
    <x v="6909"/>
    <d v="2021-04-02T00:00:00"/>
    <x v="2"/>
    <x v="0"/>
    <x v="19"/>
    <d v="2021-04-05T00:00:00"/>
    <n v="3"/>
    <s v="Second Class"/>
    <s v="CU-00373"/>
    <x v="17"/>
    <s v="Home Office"/>
    <s v="United States"/>
    <s v="Houston"/>
    <s v="Texas"/>
    <s v="59378"/>
    <x v="0"/>
    <s v="TEC-COP-53171"/>
    <x v="0"/>
    <x v="11"/>
    <s v="Hewlett Packard 610 Multi-Function Printer"/>
    <n v="1520.36"/>
    <n v="10"/>
    <x v="0"/>
    <n v="-130.66999999999999"/>
    <n v="-8.5946749454076668E-2"/>
  </r>
  <r>
    <n v="6911"/>
    <x v="6910"/>
    <d v="2021-06-02T00:00:00"/>
    <x v="2"/>
    <x v="2"/>
    <x v="18"/>
    <d v="2021-06-02T00:00:00"/>
    <n v="0"/>
    <s v="Same Day"/>
    <s v="CU-00100"/>
    <x v="96"/>
    <s v="Consumer"/>
    <s v="United States"/>
    <s v="San Francisco"/>
    <s v="California"/>
    <s v="28461"/>
    <x v="1"/>
    <s v="FUR-FUR-86058"/>
    <x v="2"/>
    <x v="10"/>
    <s v="Howard Miller 11.75 Diameter"/>
    <n v="4219.84"/>
    <n v="7"/>
    <x v="0"/>
    <n v="-836.99"/>
    <n v="-0.19834638280124364"/>
  </r>
  <r>
    <n v="6912"/>
    <x v="6911"/>
    <d v="2023-03-11T00:00:00"/>
    <x v="3"/>
    <x v="10"/>
    <x v="45"/>
    <d v="2023-03-14T00:00:00"/>
    <n v="3"/>
    <s v="First Class"/>
    <s v="CU-00360"/>
    <x v="110"/>
    <s v="Home Office"/>
    <s v="United States"/>
    <s v="Washington DC"/>
    <s v="District of Columbia"/>
    <s v="31588"/>
    <x v="2"/>
    <s v="TEC-MAC-34126"/>
    <x v="0"/>
    <x v="12"/>
    <s v="Lexmark MX611dhe Monochrome Laser Printer"/>
    <n v="1848.09"/>
    <n v="10"/>
    <x v="5"/>
    <n v="-43.8"/>
    <n v="-2.3700144473483432E-2"/>
  </r>
  <r>
    <n v="6913"/>
    <x v="6912"/>
    <d v="2022-01-31T00:00:00"/>
    <x v="1"/>
    <x v="1"/>
    <x v="1"/>
    <d v="2022-02-01T00:00:00"/>
    <n v="1"/>
    <s v="First Class"/>
    <s v="CU-00387"/>
    <x v="131"/>
    <s v="Home Office"/>
    <s v="United States"/>
    <s v="Seattle"/>
    <s v="Washington"/>
    <s v="59003"/>
    <x v="1"/>
    <s v="TEC-COP-39576"/>
    <x v="0"/>
    <x v="11"/>
    <s v="Hewlett Packard 610 Multi-Function Printer"/>
    <n v="5837.19"/>
    <n v="7"/>
    <x v="3"/>
    <n v="-471.06"/>
    <n v="-8.0699788768225811E-2"/>
  </r>
  <r>
    <n v="6914"/>
    <x v="6913"/>
    <d v="2023-01-27T00:00:00"/>
    <x v="3"/>
    <x v="1"/>
    <x v="35"/>
    <d v="2023-02-02T00:00:00"/>
    <n v="6"/>
    <s v="Second Class"/>
    <s v="CU-00671"/>
    <x v="278"/>
    <s v="Consumer"/>
    <s v="United States"/>
    <s v="Boston"/>
    <s v="Massachusetts"/>
    <s v="63217"/>
    <x v="2"/>
    <s v="TEC-MAC-47832"/>
    <x v="0"/>
    <x v="12"/>
    <s v="Epson Stylus Photo R280"/>
    <n v="2027.04"/>
    <n v="4"/>
    <x v="2"/>
    <n v="-293.76"/>
    <n v="-0.14492067250769594"/>
  </r>
  <r>
    <n v="6915"/>
    <x v="6914"/>
    <d v="2022-09-07T00:00:00"/>
    <x v="1"/>
    <x v="8"/>
    <x v="36"/>
    <d v="2022-09-09T00:00:00"/>
    <n v="2"/>
    <s v="First Class"/>
    <s v="CU-00668"/>
    <x v="222"/>
    <s v="Corporate"/>
    <s v="United States"/>
    <s v="Portland"/>
    <s v="Oregon"/>
    <s v="91304"/>
    <x v="1"/>
    <s v="TEC-COP-60573"/>
    <x v="0"/>
    <x v="11"/>
    <s v="HP Designjet T520 Inkjet Large Format Printer"/>
    <n v="1205.3499999999999"/>
    <n v="2"/>
    <x v="3"/>
    <n v="220.38"/>
    <n v="0.18283486124362219"/>
  </r>
  <r>
    <n v="6916"/>
    <x v="6915"/>
    <d v="2024-05-01T00:00:00"/>
    <x v="0"/>
    <x v="11"/>
    <x v="30"/>
    <d v="2024-05-05T00:00:00"/>
    <n v="4"/>
    <s v="Second Class"/>
    <s v="CU-00182"/>
    <x v="0"/>
    <s v="Corporate"/>
    <s v="United States"/>
    <s v="Philadelphia"/>
    <s v="Pennsylvania"/>
    <s v="42439"/>
    <x v="2"/>
    <s v="OFF-FAS-12836"/>
    <x v="1"/>
    <x v="9"/>
    <s v="Advantus 75305 EasyClose Envelopes"/>
    <n v="363.15"/>
    <n v="3"/>
    <x v="5"/>
    <n v="-9.4499999999999993"/>
    <n v="-2.6022304832713755E-2"/>
  </r>
  <r>
    <n v="6917"/>
    <x v="6916"/>
    <d v="2024-01-10T00:00:00"/>
    <x v="0"/>
    <x v="1"/>
    <x v="33"/>
    <d v="2024-01-15T00:00:00"/>
    <n v="5"/>
    <s v="Second Class"/>
    <s v="CU-00535"/>
    <x v="91"/>
    <s v="Home Office"/>
    <s v="United States"/>
    <s v="Miami"/>
    <s v="Florida"/>
    <s v="57777"/>
    <x v="3"/>
    <s v="TEC-PHO-74303"/>
    <x v="0"/>
    <x v="2"/>
    <s v="Apple iPhone SE"/>
    <n v="7561.21"/>
    <n v="10"/>
    <x v="2"/>
    <n v="654.58000000000004"/>
    <n v="8.6570800176162283E-2"/>
  </r>
  <r>
    <n v="6918"/>
    <x v="6917"/>
    <d v="2021-10-11T00:00:00"/>
    <x v="2"/>
    <x v="3"/>
    <x v="10"/>
    <d v="2021-10-11T00:00:00"/>
    <n v="0"/>
    <s v="Same Day"/>
    <s v="CU-00252"/>
    <x v="256"/>
    <s v="Consumer"/>
    <s v="United States"/>
    <s v="Charlotte"/>
    <s v="North Carolina"/>
    <s v="92755"/>
    <x v="3"/>
    <s v="FUR-FUR-53359"/>
    <x v="2"/>
    <x v="10"/>
    <s v="Howard Miller 11.75 Diameter"/>
    <n v="2901.63"/>
    <n v="5"/>
    <x v="2"/>
    <n v="919.45"/>
    <n v="0.31687361931052549"/>
  </r>
  <r>
    <n v="6919"/>
    <x v="6918"/>
    <d v="2023-02-13T00:00:00"/>
    <x v="3"/>
    <x v="9"/>
    <x v="23"/>
    <d v="2023-02-16T00:00:00"/>
    <n v="3"/>
    <s v="First Class"/>
    <s v="CU-00236"/>
    <x v="244"/>
    <s v="Consumer"/>
    <s v="United States"/>
    <s v="Atlanta"/>
    <s v="Georgia"/>
    <s v="85438"/>
    <x v="3"/>
    <s v="OFF-APP-61020"/>
    <x v="1"/>
    <x v="6"/>
    <s v="Fellowes PB500 Electric Punch Binding Machine"/>
    <n v="674.33"/>
    <n v="4"/>
    <x v="4"/>
    <n v="136.31"/>
    <n v="0.20214138478193169"/>
  </r>
  <r>
    <n v="6920"/>
    <x v="6919"/>
    <d v="2021-12-14T00:00:00"/>
    <x v="2"/>
    <x v="5"/>
    <x v="11"/>
    <d v="2021-12-20T00:00:00"/>
    <n v="6"/>
    <s v="Standard Class"/>
    <s v="CU-00110"/>
    <x v="38"/>
    <s v="Corporate"/>
    <s v="United States"/>
    <s v="Dallas"/>
    <s v="Texas"/>
    <s v="47936"/>
    <x v="0"/>
    <s v="OFF-APP-62081"/>
    <x v="1"/>
    <x v="6"/>
    <s v="Fellowes PB500 Electric Punch Binding Machine"/>
    <n v="561.35"/>
    <n v="9"/>
    <x v="4"/>
    <n v="127.48"/>
    <n v="0.22709539502983878"/>
  </r>
  <r>
    <n v="6921"/>
    <x v="6920"/>
    <d v="2021-01-20T00:00:00"/>
    <x v="2"/>
    <x v="1"/>
    <x v="25"/>
    <d v="2021-01-23T00:00:00"/>
    <n v="3"/>
    <s v="First Class"/>
    <s v="CU-00212"/>
    <x v="179"/>
    <s v="Home Office"/>
    <s v="United States"/>
    <s v="San Francisco"/>
    <s v="California"/>
    <s v="52533"/>
    <x v="1"/>
    <s v="FUR-BOO-98549"/>
    <x v="2"/>
    <x v="7"/>
    <s v="Bush Somerset Collection Bookcase"/>
    <n v="3311.89"/>
    <n v="13"/>
    <x v="1"/>
    <n v="-263.06"/>
    <n v="-7.9428966541763166E-2"/>
  </r>
  <r>
    <n v="6922"/>
    <x v="6921"/>
    <d v="2024-01-20T00:00:00"/>
    <x v="0"/>
    <x v="1"/>
    <x v="33"/>
    <d v="2024-01-25T00:00:00"/>
    <n v="5"/>
    <s v="Second Class"/>
    <s v="CU-00605"/>
    <x v="166"/>
    <s v="Corporate"/>
    <s v="United States"/>
    <s v="Minneapolis"/>
    <s v="Minnesota"/>
    <s v="66189"/>
    <x v="0"/>
    <s v="FUR-FUR-44204"/>
    <x v="2"/>
    <x v="10"/>
    <s v="Howard Miller 11.75 Diameter"/>
    <n v="4609.83"/>
    <n v="12"/>
    <x v="2"/>
    <n v="-854.22"/>
    <n v="-0.18530401338010297"/>
  </r>
  <r>
    <n v="6923"/>
    <x v="6922"/>
    <d v="2022-04-04T00:00:00"/>
    <x v="1"/>
    <x v="0"/>
    <x v="14"/>
    <d v="2022-04-05T00:00:00"/>
    <n v="1"/>
    <s v="First Class"/>
    <s v="CU-00225"/>
    <x v="304"/>
    <s v="Corporate"/>
    <s v="United States"/>
    <s v="New York"/>
    <s v="New York"/>
    <s v="45320"/>
    <x v="2"/>
    <s v="OFF-ART-57836"/>
    <x v="1"/>
    <x v="16"/>
    <s v="Avery 47"/>
    <n v="2682.31"/>
    <n v="14"/>
    <x v="2"/>
    <n v="1147.9000000000001"/>
    <n v="0.42795202642498448"/>
  </r>
  <r>
    <n v="6924"/>
    <x v="6923"/>
    <d v="2021-08-06T00:00:00"/>
    <x v="2"/>
    <x v="6"/>
    <x v="27"/>
    <d v="2021-08-12T00:00:00"/>
    <n v="6"/>
    <s v="Second Class"/>
    <s v="CU-00652"/>
    <x v="156"/>
    <s v="Corporate"/>
    <s v="United States"/>
    <s v="Portland"/>
    <s v="Oregon"/>
    <s v="97187"/>
    <x v="1"/>
    <s v="OFF-ART-97576"/>
    <x v="1"/>
    <x v="16"/>
    <s v="Sanford 16-Color Pencils"/>
    <n v="638.03"/>
    <n v="8"/>
    <x v="5"/>
    <n v="75.650000000000006"/>
    <n v="0.11856809240944785"/>
  </r>
  <r>
    <n v="6925"/>
    <x v="6924"/>
    <d v="2023-07-31T00:00:00"/>
    <x v="3"/>
    <x v="7"/>
    <x v="41"/>
    <d v="2023-07-31T00:00:00"/>
    <n v="0"/>
    <s v="Same Day"/>
    <s v="CU-00317"/>
    <x v="286"/>
    <s v="Corporate"/>
    <s v="United States"/>
    <s v="Minneapolis"/>
    <s v="Minnesota"/>
    <s v="99273"/>
    <x v="0"/>
    <s v="OFF-PAP-28157"/>
    <x v="1"/>
    <x v="4"/>
    <s v="Hammermill CopyPlus Copy Paper"/>
    <n v="2520.2800000000002"/>
    <n v="14"/>
    <x v="3"/>
    <n v="118.13"/>
    <n v="4.6871776151856136E-2"/>
  </r>
  <r>
    <n v="6926"/>
    <x v="6925"/>
    <d v="2022-05-28T00:00:00"/>
    <x v="1"/>
    <x v="11"/>
    <x v="46"/>
    <d v="2022-05-28T00:00:00"/>
    <n v="0"/>
    <s v="Same Day"/>
    <s v="CU-00686"/>
    <x v="134"/>
    <s v="Corporate"/>
    <s v="United States"/>
    <s v="Seattle"/>
    <s v="Washington"/>
    <s v="73490"/>
    <x v="1"/>
    <s v="TEC-ACC-17535"/>
    <x v="0"/>
    <x v="0"/>
    <s v="Memorex Mini Travel Drive 64 GB"/>
    <n v="10125.24"/>
    <n v="9"/>
    <x v="3"/>
    <n v="1993.08"/>
    <n v="0.19684274150538653"/>
  </r>
  <r>
    <n v="6927"/>
    <x v="6926"/>
    <d v="2024-01-16T00:00:00"/>
    <x v="0"/>
    <x v="1"/>
    <x v="33"/>
    <d v="2024-01-16T00:00:00"/>
    <n v="0"/>
    <s v="Same Day"/>
    <s v="CU-00499"/>
    <x v="242"/>
    <s v="Home Office"/>
    <s v="United States"/>
    <s v="Las Vegas"/>
    <s v="Nevada"/>
    <s v="70313"/>
    <x v="1"/>
    <s v="OFF-PAP-20389"/>
    <x v="1"/>
    <x v="4"/>
    <s v="Southworth 25% Cotton Business Paper"/>
    <n v="269.13"/>
    <n v="7"/>
    <x v="2"/>
    <n v="36.29"/>
    <n v="0.13484189796752499"/>
  </r>
  <r>
    <n v="6928"/>
    <x v="6927"/>
    <d v="2024-09-13T00:00:00"/>
    <x v="0"/>
    <x v="8"/>
    <x v="15"/>
    <d v="2024-09-13T00:00:00"/>
    <n v="0"/>
    <s v="Same Day"/>
    <s v="CU-00295"/>
    <x v="283"/>
    <s v="Corporate"/>
    <s v="United States"/>
    <s v="Washington DC"/>
    <s v="District of Columbia"/>
    <s v="92962"/>
    <x v="2"/>
    <s v="FUR-TAB-57517"/>
    <x v="2"/>
    <x v="14"/>
    <s v="Chromcraft Training Table"/>
    <n v="1276.3599999999999"/>
    <n v="6"/>
    <x v="2"/>
    <n v="171.72"/>
    <n v="0.1345388448400138"/>
  </r>
  <r>
    <n v="6929"/>
    <x v="6928"/>
    <d v="2023-04-15T00:00:00"/>
    <x v="3"/>
    <x v="0"/>
    <x v="32"/>
    <d v="2023-04-15T00:00:00"/>
    <n v="0"/>
    <s v="Same Day"/>
    <s v="CU-00222"/>
    <x v="223"/>
    <s v="Home Office"/>
    <s v="United States"/>
    <s v="Baltimore"/>
    <s v="Maryland"/>
    <s v="99571"/>
    <x v="2"/>
    <s v="TEC-COP-80498"/>
    <x v="0"/>
    <x v="11"/>
    <s v="Hewlett Packard 610 Multi-Function Printer"/>
    <n v="11002"/>
    <n v="14"/>
    <x v="2"/>
    <n v="2880.24"/>
    <n v="0.26179240138156695"/>
  </r>
  <r>
    <n v="6930"/>
    <x v="6929"/>
    <d v="2023-12-17T00:00:00"/>
    <x v="3"/>
    <x v="5"/>
    <x v="34"/>
    <d v="2023-12-17T00:00:00"/>
    <n v="0"/>
    <s v="Same Day"/>
    <s v="CU-00625"/>
    <x v="321"/>
    <s v="Home Office"/>
    <s v="United States"/>
    <s v="Philadelphia"/>
    <s v="Pennsylvania"/>
    <s v="30163"/>
    <x v="2"/>
    <s v="FUR-CHA-42008"/>
    <x v="2"/>
    <x v="13"/>
    <s v="Global Troy Executive Chair"/>
    <n v="8174.08"/>
    <n v="6"/>
    <x v="5"/>
    <n v="-432.9"/>
    <n v="-5.29600884747886E-2"/>
  </r>
  <r>
    <n v="6931"/>
    <x v="6930"/>
    <d v="2023-02-25T00:00:00"/>
    <x v="3"/>
    <x v="9"/>
    <x v="23"/>
    <d v="2023-02-25T00:00:00"/>
    <n v="0"/>
    <s v="Same Day"/>
    <s v="CU-00751"/>
    <x v="62"/>
    <s v="Consumer"/>
    <s v="United States"/>
    <s v="Charlotte"/>
    <s v="North Carolina"/>
    <s v="22513"/>
    <x v="3"/>
    <s v="TEC-MAC-51586"/>
    <x v="0"/>
    <x v="12"/>
    <s v="Lexmark MX611dhe Monochrome Laser Printer"/>
    <n v="5935.94"/>
    <n v="11"/>
    <x v="0"/>
    <n v="168.69"/>
    <n v="2.8418413932755387E-2"/>
  </r>
  <r>
    <n v="6932"/>
    <x v="6931"/>
    <d v="2021-03-10T00:00:00"/>
    <x v="2"/>
    <x v="10"/>
    <x v="21"/>
    <d v="2021-03-14T00:00:00"/>
    <n v="4"/>
    <s v="Second Class"/>
    <s v="CU-00183"/>
    <x v="294"/>
    <s v="Home Office"/>
    <s v="United States"/>
    <s v="Denver"/>
    <s v="Colorado"/>
    <s v="49347"/>
    <x v="0"/>
    <s v="OFF-PAP-65777"/>
    <x v="1"/>
    <x v="4"/>
    <s v="Southworth 25% Cotton Business Paper"/>
    <n v="516.74"/>
    <n v="6"/>
    <x v="3"/>
    <n v="96.33"/>
    <n v="0.18641870186167123"/>
  </r>
  <r>
    <n v="6933"/>
    <x v="6932"/>
    <d v="2023-06-17T00:00:00"/>
    <x v="3"/>
    <x v="2"/>
    <x v="37"/>
    <d v="2023-06-24T00:00:00"/>
    <n v="7"/>
    <s v="Standard Class"/>
    <s v="CU-00101"/>
    <x v="74"/>
    <s v="Consumer"/>
    <s v="United States"/>
    <s v="Charlotte"/>
    <s v="North Carolina"/>
    <s v="56165"/>
    <x v="3"/>
    <s v="FUR-CHA-16153"/>
    <x v="2"/>
    <x v="13"/>
    <s v="Harbour Creations 67200 Series"/>
    <n v="4741.13"/>
    <n v="5"/>
    <x v="0"/>
    <n v="1009.72"/>
    <n v="0.21297032563966817"/>
  </r>
  <r>
    <n v="6934"/>
    <x v="6933"/>
    <d v="2023-08-25T00:00:00"/>
    <x v="3"/>
    <x v="6"/>
    <x v="26"/>
    <d v="2023-08-25T00:00:00"/>
    <n v="0"/>
    <s v="Same Day"/>
    <s v="CU-00701"/>
    <x v="158"/>
    <s v="Home Office"/>
    <s v="United States"/>
    <s v="Washington DC"/>
    <s v="District of Columbia"/>
    <s v="43507"/>
    <x v="2"/>
    <s v="FUR-BOO-70773"/>
    <x v="2"/>
    <x v="7"/>
    <s v="Bush Somerset Collection Bookcase"/>
    <n v="4968.37"/>
    <n v="5"/>
    <x v="0"/>
    <n v="814.55"/>
    <n v="0.16394712954147939"/>
  </r>
  <r>
    <n v="6935"/>
    <x v="6934"/>
    <d v="2022-06-10T00:00:00"/>
    <x v="1"/>
    <x v="2"/>
    <x v="9"/>
    <d v="2022-06-11T00:00:00"/>
    <n v="1"/>
    <s v="First Class"/>
    <s v="CU-00440"/>
    <x v="158"/>
    <s v="Consumer"/>
    <s v="United States"/>
    <s v="Los Angeles"/>
    <s v="California"/>
    <s v="21282"/>
    <x v="1"/>
    <s v="TEC-ACC-43182"/>
    <x v="0"/>
    <x v="0"/>
    <s v="Memorex Mini Travel Drive 64 GB"/>
    <n v="10133.9"/>
    <n v="10"/>
    <x v="2"/>
    <n v="2126.92"/>
    <n v="0.20988168424792036"/>
  </r>
  <r>
    <n v="6936"/>
    <x v="6935"/>
    <d v="2023-01-19T00:00:00"/>
    <x v="3"/>
    <x v="1"/>
    <x v="35"/>
    <d v="2023-01-22T00:00:00"/>
    <n v="3"/>
    <s v="First Class"/>
    <s v="CU-00206"/>
    <x v="108"/>
    <s v="Home Office"/>
    <s v="United States"/>
    <s v="Boston"/>
    <s v="Massachusetts"/>
    <s v="53901"/>
    <x v="2"/>
    <s v="OFF-BIN-31057"/>
    <x v="1"/>
    <x v="3"/>
    <s v="Ibico 21-Sheet Binder"/>
    <n v="1122.47"/>
    <n v="13"/>
    <x v="5"/>
    <n v="269.91000000000003"/>
    <n v="0.24046076955286111"/>
  </r>
  <r>
    <n v="6937"/>
    <x v="6936"/>
    <d v="2024-10-10T00:00:00"/>
    <x v="0"/>
    <x v="3"/>
    <x v="24"/>
    <d v="2024-10-16T00:00:00"/>
    <n v="6"/>
    <s v="Second Class"/>
    <s v="CU-00495"/>
    <x v="257"/>
    <s v="Corporate"/>
    <s v="United States"/>
    <s v="Los Angeles"/>
    <s v="California"/>
    <s v="77078"/>
    <x v="1"/>
    <s v="OFF-STO-66037"/>
    <x v="1"/>
    <x v="8"/>
    <s v="Fellowes Stor/File Storage Boxes"/>
    <n v="108.63"/>
    <n v="7"/>
    <x v="3"/>
    <n v="-1.63"/>
    <n v="-1.5005063058087085E-2"/>
  </r>
  <r>
    <n v="6938"/>
    <x v="6937"/>
    <d v="2024-01-08T00:00:00"/>
    <x v="0"/>
    <x v="1"/>
    <x v="33"/>
    <d v="2024-01-13T00:00:00"/>
    <n v="5"/>
    <s v="Second Class"/>
    <s v="CU-00245"/>
    <x v="330"/>
    <s v="Corporate"/>
    <s v="United States"/>
    <s v="New York"/>
    <s v="New York"/>
    <s v="38499"/>
    <x v="2"/>
    <s v="FUR-CHA-46033"/>
    <x v="2"/>
    <x v="13"/>
    <s v="Global Troy Executive Chair"/>
    <n v="7746.18"/>
    <n v="4"/>
    <x v="3"/>
    <n v="-1407.7"/>
    <n v="-0.1817282841348897"/>
  </r>
  <r>
    <n v="6939"/>
    <x v="6938"/>
    <d v="2024-02-20T00:00:00"/>
    <x v="0"/>
    <x v="9"/>
    <x v="16"/>
    <d v="2024-02-20T00:00:00"/>
    <n v="0"/>
    <s v="Same Day"/>
    <s v="CU-00616"/>
    <x v="321"/>
    <s v="Corporate"/>
    <s v="United States"/>
    <s v="Houston"/>
    <s v="Texas"/>
    <s v="53466"/>
    <x v="0"/>
    <s v="OFF-APP-48797"/>
    <x v="1"/>
    <x v="6"/>
    <s v="Fellowes PB500 Electric Punch Binding Machine"/>
    <n v="140.56"/>
    <n v="2"/>
    <x v="0"/>
    <n v="2.44"/>
    <n v="1.7359134889015367E-2"/>
  </r>
  <r>
    <n v="6940"/>
    <x v="6939"/>
    <d v="2023-01-12T00:00:00"/>
    <x v="3"/>
    <x v="1"/>
    <x v="35"/>
    <d v="2023-01-12T00:00:00"/>
    <n v="0"/>
    <s v="Same Day"/>
    <s v="CU-00475"/>
    <x v="56"/>
    <s v="Consumer"/>
    <s v="United States"/>
    <s v="Seattle"/>
    <s v="Washington"/>
    <s v="24073"/>
    <x v="1"/>
    <s v="FUR-BOO-17357"/>
    <x v="2"/>
    <x v="7"/>
    <s v="O'Sullivan 2-Shelf Bookcase"/>
    <n v="780.65"/>
    <n v="9"/>
    <x v="2"/>
    <n v="43.66"/>
    <n v="5.5927752513930694E-2"/>
  </r>
  <r>
    <n v="6941"/>
    <x v="6940"/>
    <d v="2021-04-11T00:00:00"/>
    <x v="2"/>
    <x v="0"/>
    <x v="19"/>
    <d v="2021-04-16T00:00:00"/>
    <n v="5"/>
    <s v="Standard Class"/>
    <s v="CU-00701"/>
    <x v="158"/>
    <s v="Home Office"/>
    <s v="United States"/>
    <s v="Washington DC"/>
    <s v="District of Columbia"/>
    <s v="78746"/>
    <x v="2"/>
    <s v="OFF-PAP-89467"/>
    <x v="1"/>
    <x v="4"/>
    <s v="Xerox 1921"/>
    <n v="1137.51"/>
    <n v="9"/>
    <x v="1"/>
    <n v="400.43"/>
    <n v="0.35202327891622931"/>
  </r>
  <r>
    <n v="6942"/>
    <x v="6941"/>
    <d v="2022-04-17T00:00:00"/>
    <x v="1"/>
    <x v="0"/>
    <x v="14"/>
    <d v="2022-04-17T00:00:00"/>
    <n v="0"/>
    <s v="Same Day"/>
    <s v="CU-00535"/>
    <x v="91"/>
    <s v="Home Office"/>
    <s v="United States"/>
    <s v="Miami"/>
    <s v="Florida"/>
    <s v="30736"/>
    <x v="3"/>
    <s v="FUR-BOO-27893"/>
    <x v="2"/>
    <x v="7"/>
    <s v="Sauder Classic Bookcase"/>
    <n v="5377.81"/>
    <n v="6"/>
    <x v="5"/>
    <n v="357.69"/>
    <n v="6.6512204782244067E-2"/>
  </r>
  <r>
    <n v="6943"/>
    <x v="6942"/>
    <d v="2023-11-13T00:00:00"/>
    <x v="3"/>
    <x v="4"/>
    <x v="22"/>
    <d v="2023-11-16T00:00:00"/>
    <n v="3"/>
    <s v="First Class"/>
    <s v="CU-00338"/>
    <x v="211"/>
    <s v="Corporate"/>
    <s v="United States"/>
    <s v="Portland"/>
    <s v="Oregon"/>
    <s v="53169"/>
    <x v="1"/>
    <s v="OFF-ENV-52836"/>
    <x v="1"/>
    <x v="1"/>
    <s v="Business Envelopes with Contemporary Seal"/>
    <n v="140.75"/>
    <n v="7"/>
    <x v="5"/>
    <n v="50.32"/>
    <n v="0.3575133214920071"/>
  </r>
  <r>
    <n v="6944"/>
    <x v="6943"/>
    <d v="2022-05-27T00:00:00"/>
    <x v="1"/>
    <x v="11"/>
    <x v="46"/>
    <d v="2022-05-27T00:00:00"/>
    <n v="0"/>
    <s v="Same Day"/>
    <s v="CU-00291"/>
    <x v="185"/>
    <s v="Corporate"/>
    <s v="United States"/>
    <s v="Charlotte"/>
    <s v="North Carolina"/>
    <s v="10109"/>
    <x v="3"/>
    <s v="FUR-TAB-11777"/>
    <x v="2"/>
    <x v="14"/>
    <s v="Chromcraft Training Table"/>
    <n v="2684.98"/>
    <n v="14"/>
    <x v="0"/>
    <n v="-361.77"/>
    <n v="-0.13473843380583839"/>
  </r>
  <r>
    <n v="6945"/>
    <x v="6944"/>
    <d v="2022-06-04T00:00:00"/>
    <x v="1"/>
    <x v="2"/>
    <x v="9"/>
    <d v="2022-06-07T00:00:00"/>
    <n v="3"/>
    <s v="First Class"/>
    <s v="CU-00265"/>
    <x v="1"/>
    <s v="Consumer"/>
    <s v="United States"/>
    <s v="Portland"/>
    <s v="Oregon"/>
    <s v="85596"/>
    <x v="1"/>
    <s v="OFF-STO-15973"/>
    <x v="1"/>
    <x v="8"/>
    <s v="Steelmaster by MMF Industries Locking Cash Box"/>
    <n v="1553.37"/>
    <n v="12"/>
    <x v="0"/>
    <n v="395.72"/>
    <n v="0.25474935141015986"/>
  </r>
  <r>
    <n v="6946"/>
    <x v="6945"/>
    <d v="2022-08-19T00:00:00"/>
    <x v="1"/>
    <x v="6"/>
    <x v="43"/>
    <d v="2022-08-19T00:00:00"/>
    <n v="0"/>
    <s v="Same Day"/>
    <s v="CU-00235"/>
    <x v="39"/>
    <s v="Home Office"/>
    <s v="United States"/>
    <s v="Los Angeles"/>
    <s v="California"/>
    <s v="22674"/>
    <x v="1"/>
    <s v="TEC-ACC-11600"/>
    <x v="0"/>
    <x v="0"/>
    <s v="Plantronics CS540 Wireless Headset System"/>
    <n v="2549.6"/>
    <n v="7"/>
    <x v="0"/>
    <n v="349.8"/>
    <n v="0.13719799184185755"/>
  </r>
  <r>
    <n v="6947"/>
    <x v="6946"/>
    <d v="2022-02-16T00:00:00"/>
    <x v="1"/>
    <x v="9"/>
    <x v="17"/>
    <d v="2022-02-16T00:00:00"/>
    <n v="0"/>
    <s v="Same Day"/>
    <s v="CU-00152"/>
    <x v="73"/>
    <s v="Home Office"/>
    <s v="United States"/>
    <s v="San Francisco"/>
    <s v="California"/>
    <s v="59246"/>
    <x v="1"/>
    <s v="FUR-CHA-34586"/>
    <x v="2"/>
    <x v="13"/>
    <s v="Hon Deluxe Fabric Upholstered Stacking Chairs"/>
    <n v="3065.85"/>
    <n v="5"/>
    <x v="2"/>
    <n v="222.47"/>
    <n v="7.2563889296606163E-2"/>
  </r>
  <r>
    <n v="6948"/>
    <x v="6947"/>
    <d v="2024-06-15T00:00:00"/>
    <x v="0"/>
    <x v="2"/>
    <x v="2"/>
    <d v="2024-06-18T00:00:00"/>
    <n v="3"/>
    <s v="Second Class"/>
    <s v="CU-00537"/>
    <x v="83"/>
    <s v="Consumer"/>
    <s v="United States"/>
    <s v="Boston"/>
    <s v="Massachusetts"/>
    <s v="68014"/>
    <x v="2"/>
    <s v="TEC-COP-80397"/>
    <x v="0"/>
    <x v="11"/>
    <s v="HP Designjet T520 Inkjet Large Format Printer"/>
    <n v="2191.89"/>
    <n v="3"/>
    <x v="0"/>
    <n v="24.94"/>
    <n v="1.1378308218021891E-2"/>
  </r>
  <r>
    <n v="6949"/>
    <x v="6948"/>
    <d v="2024-01-31T00:00:00"/>
    <x v="0"/>
    <x v="1"/>
    <x v="33"/>
    <d v="2024-02-03T00:00:00"/>
    <n v="3"/>
    <s v="First Class"/>
    <s v="CU-00297"/>
    <x v="297"/>
    <s v="Corporate"/>
    <s v="United States"/>
    <s v="Seattle"/>
    <s v="Washington"/>
    <s v="79293"/>
    <x v="1"/>
    <s v="TEC-ACC-51236"/>
    <x v="0"/>
    <x v="0"/>
    <s v="SanDisk Ultra 64GB"/>
    <n v="4425.32"/>
    <n v="8"/>
    <x v="2"/>
    <n v="-295.82"/>
    <n v="-6.684714325743675E-2"/>
  </r>
  <r>
    <n v="6950"/>
    <x v="6949"/>
    <d v="2022-11-21T00:00:00"/>
    <x v="1"/>
    <x v="4"/>
    <x v="20"/>
    <d v="2022-11-24T00:00:00"/>
    <n v="3"/>
    <s v="First Class"/>
    <s v="CU-00546"/>
    <x v="322"/>
    <s v="Corporate"/>
    <s v="United States"/>
    <s v="San Francisco"/>
    <s v="California"/>
    <s v="91696"/>
    <x v="1"/>
    <s v="OFF-FAS-25325"/>
    <x v="1"/>
    <x v="9"/>
    <s v="Staple remover"/>
    <n v="548.30999999999995"/>
    <n v="14"/>
    <x v="4"/>
    <n v="201.69"/>
    <n v="0.36783936094545061"/>
  </r>
  <r>
    <n v="6951"/>
    <x v="6950"/>
    <d v="2021-07-09T00:00:00"/>
    <x v="2"/>
    <x v="7"/>
    <x v="7"/>
    <d v="2021-07-12T00:00:00"/>
    <n v="3"/>
    <s v="First Class"/>
    <s v="CU-00166"/>
    <x v="218"/>
    <s v="Home Office"/>
    <s v="United States"/>
    <s v="Seattle"/>
    <s v="Washington"/>
    <s v="21126"/>
    <x v="1"/>
    <s v="OFF-SUP-41325"/>
    <x v="1"/>
    <x v="5"/>
    <s v="Fiskars 8&quot; Scissors"/>
    <n v="52.48"/>
    <n v="3"/>
    <x v="3"/>
    <n v="22.07"/>
    <n v="0.42054115853658541"/>
  </r>
  <r>
    <n v="6952"/>
    <x v="6951"/>
    <d v="2021-09-22T00:00:00"/>
    <x v="2"/>
    <x v="8"/>
    <x v="38"/>
    <d v="2021-09-23T00:00:00"/>
    <n v="1"/>
    <s v="First Class"/>
    <s v="CU-00293"/>
    <x v="311"/>
    <s v="Consumer"/>
    <s v="United States"/>
    <s v="Nashville"/>
    <s v="Tennessee"/>
    <s v="44288"/>
    <x v="3"/>
    <s v="OFF-ENV-55378"/>
    <x v="1"/>
    <x v="1"/>
    <s v="Business Envelopes with Contemporary Seal"/>
    <n v="360.7"/>
    <n v="10"/>
    <x v="5"/>
    <n v="160.05000000000001"/>
    <n v="0.44372054338785699"/>
  </r>
  <r>
    <n v="6953"/>
    <x v="6952"/>
    <d v="2021-02-21T00:00:00"/>
    <x v="2"/>
    <x v="9"/>
    <x v="13"/>
    <d v="2021-02-21T00:00:00"/>
    <n v="0"/>
    <s v="Same Day"/>
    <s v="CU-00660"/>
    <x v="231"/>
    <s v="Corporate"/>
    <s v="United States"/>
    <s v="Nashville"/>
    <s v="Tennessee"/>
    <s v="20140"/>
    <x v="3"/>
    <s v="FUR-TAB-62378"/>
    <x v="2"/>
    <x v="14"/>
    <s v="Chromcraft Training Table"/>
    <n v="18852.73"/>
    <n v="10"/>
    <x v="3"/>
    <n v="4.95"/>
    <n v="2.6256144335594898E-4"/>
  </r>
  <r>
    <n v="6954"/>
    <x v="6953"/>
    <d v="2021-10-21T00:00:00"/>
    <x v="2"/>
    <x v="3"/>
    <x v="10"/>
    <d v="2021-10-29T00:00:00"/>
    <n v="8"/>
    <s v="Standard Class"/>
    <s v="CU-00359"/>
    <x v="243"/>
    <s v="Corporate"/>
    <s v="United States"/>
    <s v="Minneapolis"/>
    <s v="Minnesota"/>
    <s v="67168"/>
    <x v="0"/>
    <s v="TEC-ACC-42871"/>
    <x v="0"/>
    <x v="0"/>
    <s v="Memorex Mini Travel Drive 64 GB"/>
    <n v="2329.9499999999998"/>
    <n v="13"/>
    <x v="2"/>
    <n v="-8.07"/>
    <n v="-3.4635936393484844E-3"/>
  </r>
  <r>
    <n v="6955"/>
    <x v="6954"/>
    <d v="2021-04-23T00:00:00"/>
    <x v="2"/>
    <x v="0"/>
    <x v="19"/>
    <d v="2021-04-23T00:00:00"/>
    <n v="0"/>
    <s v="Same Day"/>
    <s v="CU-00493"/>
    <x v="72"/>
    <s v="Consumer"/>
    <s v="United States"/>
    <s v="Portland"/>
    <s v="Oregon"/>
    <s v="99321"/>
    <x v="1"/>
    <s v="TEC-COP-80705"/>
    <x v="0"/>
    <x v="11"/>
    <s v="HP Designjet T520 Inkjet Large Format Printer"/>
    <n v="13284.15"/>
    <n v="10"/>
    <x v="3"/>
    <n v="1792.4"/>
    <n v="0.13492771460725753"/>
  </r>
  <r>
    <n v="6956"/>
    <x v="6955"/>
    <d v="2023-09-09T00:00:00"/>
    <x v="3"/>
    <x v="8"/>
    <x v="12"/>
    <d v="2023-09-16T00:00:00"/>
    <n v="7"/>
    <s v="Standard Class"/>
    <s v="CU-00605"/>
    <x v="166"/>
    <s v="Corporate"/>
    <s v="United States"/>
    <s v="Minneapolis"/>
    <s v="Minnesota"/>
    <s v="21967"/>
    <x v="0"/>
    <s v="OFF-LAB-17015"/>
    <x v="1"/>
    <x v="15"/>
    <s v="Xerox 1967"/>
    <n v="53.73"/>
    <n v="10"/>
    <x v="5"/>
    <n v="-0.14000000000000001"/>
    <n v="-2.6056206960729579E-3"/>
  </r>
  <r>
    <n v="6957"/>
    <x v="6956"/>
    <d v="2023-05-02T00:00:00"/>
    <x v="3"/>
    <x v="11"/>
    <x v="42"/>
    <d v="2023-05-02T00:00:00"/>
    <n v="0"/>
    <s v="Same Day"/>
    <s v="CU-00514"/>
    <x v="99"/>
    <s v="Home Office"/>
    <s v="United States"/>
    <s v="Chicago"/>
    <s v="Illinois"/>
    <s v="66585"/>
    <x v="0"/>
    <s v="FUR-FUR-43556"/>
    <x v="2"/>
    <x v="10"/>
    <s v="Acme Flexible Frame Partition"/>
    <n v="9261.2099999999991"/>
    <n v="11"/>
    <x v="4"/>
    <n v="859.79"/>
    <n v="9.2837760940525052E-2"/>
  </r>
  <r>
    <n v="6958"/>
    <x v="6957"/>
    <d v="2023-06-09T00:00:00"/>
    <x v="3"/>
    <x v="2"/>
    <x v="37"/>
    <d v="2023-06-15T00:00:00"/>
    <n v="6"/>
    <s v="Standard Class"/>
    <s v="CU-00344"/>
    <x v="303"/>
    <s v="Consumer"/>
    <s v="United States"/>
    <s v="Denver"/>
    <s v="Colorado"/>
    <s v="61763"/>
    <x v="0"/>
    <s v="FUR-BOO-86671"/>
    <x v="2"/>
    <x v="7"/>
    <s v="O'Sullivan 2-Shelf Bookcase"/>
    <n v="2418.62"/>
    <n v="13"/>
    <x v="4"/>
    <n v="381.61"/>
    <n v="0.15778005639579595"/>
  </r>
  <r>
    <n v="6959"/>
    <x v="6958"/>
    <d v="2021-07-03T00:00:00"/>
    <x v="2"/>
    <x v="7"/>
    <x v="7"/>
    <d v="2021-07-05T00:00:00"/>
    <n v="2"/>
    <s v="First Class"/>
    <s v="CU-00091"/>
    <x v="4"/>
    <s v="Corporate"/>
    <s v="United States"/>
    <s v="Seattle"/>
    <s v="Washington"/>
    <s v="42430"/>
    <x v="1"/>
    <s v="FUR-BOO-58578"/>
    <x v="2"/>
    <x v="7"/>
    <s v="Sauder Classic Bookcase"/>
    <n v="1762.57"/>
    <n v="12"/>
    <x v="2"/>
    <n v="-266.95"/>
    <n v="-0.15145497767464555"/>
  </r>
  <r>
    <n v="6960"/>
    <x v="6959"/>
    <d v="2022-10-10T00:00:00"/>
    <x v="1"/>
    <x v="3"/>
    <x v="3"/>
    <d v="2022-10-10T00:00:00"/>
    <n v="0"/>
    <s v="Same Day"/>
    <s v="CU-00513"/>
    <x v="83"/>
    <s v="Consumer"/>
    <s v="United States"/>
    <s v="Los Angeles"/>
    <s v="California"/>
    <s v="96695"/>
    <x v="1"/>
    <s v="TEC-ACC-89164"/>
    <x v="0"/>
    <x v="0"/>
    <s v="Memorex Mini Travel Drive 64 GB"/>
    <n v="1494.38"/>
    <n v="2"/>
    <x v="3"/>
    <n v="457.29"/>
    <n v="0.30600650436970517"/>
  </r>
  <r>
    <n v="6961"/>
    <x v="6960"/>
    <d v="2024-05-29T00:00:00"/>
    <x v="0"/>
    <x v="11"/>
    <x v="30"/>
    <d v="2024-05-29T00:00:00"/>
    <n v="0"/>
    <s v="Same Day"/>
    <s v="CU-00009"/>
    <x v="300"/>
    <s v="Home Office"/>
    <s v="United States"/>
    <s v="Washington DC"/>
    <s v="District of Columbia"/>
    <s v="40312"/>
    <x v="2"/>
    <s v="TEC-ACC-46467"/>
    <x v="0"/>
    <x v="0"/>
    <s v="Kensington 62348"/>
    <n v="1555.48"/>
    <n v="2"/>
    <x v="5"/>
    <n v="50.01"/>
    <n v="3.2150847326870159E-2"/>
  </r>
  <r>
    <n v="6962"/>
    <x v="6961"/>
    <d v="2023-05-26T00:00:00"/>
    <x v="3"/>
    <x v="11"/>
    <x v="42"/>
    <d v="2023-06-01T00:00:00"/>
    <n v="6"/>
    <s v="Standard Class"/>
    <s v="CU-00367"/>
    <x v="98"/>
    <s v="Consumer"/>
    <s v="United States"/>
    <s v="Los Angeles"/>
    <s v="California"/>
    <s v="37763"/>
    <x v="1"/>
    <s v="TEC-PHO-82119"/>
    <x v="0"/>
    <x v="2"/>
    <s v="Apple iPhone SE"/>
    <n v="3892.1"/>
    <n v="11"/>
    <x v="1"/>
    <n v="-289.83"/>
    <n v="-7.4466226458724083E-2"/>
  </r>
  <r>
    <n v="6963"/>
    <x v="6962"/>
    <d v="2023-03-09T00:00:00"/>
    <x v="3"/>
    <x v="10"/>
    <x v="45"/>
    <d v="2023-03-15T00:00:00"/>
    <n v="6"/>
    <s v="Standard Class"/>
    <s v="CU-00288"/>
    <x v="145"/>
    <s v="Home Office"/>
    <s v="United States"/>
    <s v="Portland"/>
    <s v="Oregon"/>
    <s v="72125"/>
    <x v="1"/>
    <s v="TEC-MAC-87740"/>
    <x v="0"/>
    <x v="12"/>
    <s v="Hoover Stair Vacuum 515 Corded"/>
    <n v="8104.77"/>
    <n v="10"/>
    <x v="5"/>
    <n v="1092.6099999999999"/>
    <n v="0.13481073491289694"/>
  </r>
  <r>
    <n v="6964"/>
    <x v="6963"/>
    <d v="2023-01-31T00:00:00"/>
    <x v="3"/>
    <x v="1"/>
    <x v="35"/>
    <d v="2023-01-31T00:00:00"/>
    <n v="0"/>
    <s v="Same Day"/>
    <s v="CU-00552"/>
    <x v="108"/>
    <s v="Corporate"/>
    <s v="United States"/>
    <s v="Denver"/>
    <s v="Colorado"/>
    <s v="95550"/>
    <x v="0"/>
    <s v="FUR-TAB-39272"/>
    <x v="2"/>
    <x v="14"/>
    <s v="Bevis Round Conference Table"/>
    <n v="5145.3"/>
    <n v="14"/>
    <x v="5"/>
    <n v="424.45"/>
    <n v="8.2492760383262392E-2"/>
  </r>
  <r>
    <n v="6965"/>
    <x v="6964"/>
    <d v="2023-09-14T00:00:00"/>
    <x v="3"/>
    <x v="8"/>
    <x v="12"/>
    <d v="2023-09-17T00:00:00"/>
    <n v="3"/>
    <s v="Second Class"/>
    <s v="CU-00321"/>
    <x v="29"/>
    <s v="Consumer"/>
    <s v="United States"/>
    <s v="Boston"/>
    <s v="Massachusetts"/>
    <s v="96385"/>
    <x v="2"/>
    <s v="FUR-FUR-83404"/>
    <x v="2"/>
    <x v="10"/>
    <s v="Eldon Expressions Punched Metal &amp; Wood Desk Accessories"/>
    <n v="14738.15"/>
    <n v="9"/>
    <x v="4"/>
    <n v="-684.45"/>
    <n v="-4.6440699816462719E-2"/>
  </r>
  <r>
    <n v="6966"/>
    <x v="6965"/>
    <d v="2021-10-06T00:00:00"/>
    <x v="2"/>
    <x v="3"/>
    <x v="10"/>
    <d v="2021-10-10T00:00:00"/>
    <n v="4"/>
    <s v="Second Class"/>
    <s v="CU-00512"/>
    <x v="122"/>
    <s v="Home Office"/>
    <s v="United States"/>
    <s v="Miami"/>
    <s v="Florida"/>
    <s v="82711"/>
    <x v="3"/>
    <s v="TEC-ACC-80975"/>
    <x v="0"/>
    <x v="0"/>
    <s v="Logitech MK550 Wireless Wave Keyboard and Mouse"/>
    <n v="3422.55"/>
    <n v="8"/>
    <x v="0"/>
    <n v="1061.48"/>
    <n v="0.3101430220157485"/>
  </r>
  <r>
    <n v="6967"/>
    <x v="6966"/>
    <d v="2023-01-04T00:00:00"/>
    <x v="3"/>
    <x v="1"/>
    <x v="35"/>
    <d v="2023-01-04T00:00:00"/>
    <n v="0"/>
    <s v="Same Day"/>
    <s v="CU-00148"/>
    <x v="210"/>
    <s v="Home Office"/>
    <s v="United States"/>
    <s v="Denver"/>
    <s v="Colorado"/>
    <s v="41502"/>
    <x v="0"/>
    <s v="OFF-PAP-43958"/>
    <x v="1"/>
    <x v="4"/>
    <s v="Hammermill CopyPlus Copy Paper"/>
    <n v="989.92"/>
    <n v="13"/>
    <x v="1"/>
    <n v="305.77"/>
    <n v="0.30888354614514302"/>
  </r>
  <r>
    <n v="6968"/>
    <x v="6967"/>
    <d v="2024-05-29T00:00:00"/>
    <x v="0"/>
    <x v="11"/>
    <x v="30"/>
    <d v="2024-05-30T00:00:00"/>
    <n v="1"/>
    <s v="First Class"/>
    <s v="CU-00208"/>
    <x v="42"/>
    <s v="Home Office"/>
    <s v="United States"/>
    <s v="Philadelphia"/>
    <s v="Pennsylvania"/>
    <s v="16859"/>
    <x v="2"/>
    <s v="OFF-ART-25470"/>
    <x v="1"/>
    <x v="16"/>
    <s v="Avery 47"/>
    <n v="1365.67"/>
    <n v="11"/>
    <x v="1"/>
    <n v="412.86"/>
    <n v="0.30231315032182005"/>
  </r>
  <r>
    <n v="6969"/>
    <x v="6968"/>
    <d v="2023-10-10T00:00:00"/>
    <x v="3"/>
    <x v="3"/>
    <x v="29"/>
    <d v="2023-10-15T00:00:00"/>
    <n v="5"/>
    <s v="Second Class"/>
    <s v="CU-00630"/>
    <x v="160"/>
    <s v="Consumer"/>
    <s v="United States"/>
    <s v="San Francisco"/>
    <s v="California"/>
    <s v="94006"/>
    <x v="1"/>
    <s v="OFF-ART-92115"/>
    <x v="1"/>
    <x v="16"/>
    <s v="Newell 322"/>
    <n v="170.41"/>
    <n v="3"/>
    <x v="2"/>
    <n v="55.7"/>
    <n v="0.32685875242063261"/>
  </r>
  <r>
    <n v="6970"/>
    <x v="6969"/>
    <d v="2022-10-05T00:00:00"/>
    <x v="1"/>
    <x v="3"/>
    <x v="3"/>
    <d v="2022-10-11T00:00:00"/>
    <n v="6"/>
    <s v="Standard Class"/>
    <s v="CU-00305"/>
    <x v="139"/>
    <s v="Home Office"/>
    <s v="United States"/>
    <s v="New York"/>
    <s v="New York"/>
    <s v="96746"/>
    <x v="2"/>
    <s v="TEC-ACC-96021"/>
    <x v="0"/>
    <x v="0"/>
    <s v="Logitech MK550 Wireless Wave Keyboard and Mouse"/>
    <n v="4441.04"/>
    <n v="7"/>
    <x v="2"/>
    <n v="1567.56"/>
    <n v="0.35297137607407275"/>
  </r>
  <r>
    <n v="6971"/>
    <x v="6970"/>
    <d v="2024-01-31T00:00:00"/>
    <x v="0"/>
    <x v="1"/>
    <x v="33"/>
    <d v="2024-01-31T00:00:00"/>
    <n v="0"/>
    <s v="Same Day"/>
    <s v="CU-00556"/>
    <x v="130"/>
    <s v="Corporate"/>
    <s v="United States"/>
    <s v="Nashville"/>
    <s v="Tennessee"/>
    <s v="53053"/>
    <x v="3"/>
    <s v="FUR-BOO-38517"/>
    <x v="2"/>
    <x v="7"/>
    <s v="Bush Somerset Collection Bookcase"/>
    <n v="2625.27"/>
    <n v="9"/>
    <x v="3"/>
    <n v="149.08000000000001"/>
    <n v="5.6786540051118557E-2"/>
  </r>
  <r>
    <n v="6972"/>
    <x v="6971"/>
    <d v="2024-11-28T00:00:00"/>
    <x v="0"/>
    <x v="4"/>
    <x v="4"/>
    <d v="2024-11-28T00:00:00"/>
    <n v="0"/>
    <s v="Same Day"/>
    <s v="CU-00216"/>
    <x v="26"/>
    <s v="Corporate"/>
    <s v="United States"/>
    <s v="Chicago"/>
    <s v="Illinois"/>
    <s v="41678"/>
    <x v="0"/>
    <s v="FUR-CHA-64964"/>
    <x v="2"/>
    <x v="13"/>
    <s v="Global Troy Executive Chair"/>
    <n v="5660.16"/>
    <n v="6"/>
    <x v="1"/>
    <n v="-7.99"/>
    <n v="-1.4116208729081864E-3"/>
  </r>
  <r>
    <n v="6973"/>
    <x v="6972"/>
    <d v="2024-09-20T00:00:00"/>
    <x v="0"/>
    <x v="8"/>
    <x v="15"/>
    <d v="2024-09-21T00:00:00"/>
    <n v="1"/>
    <s v="First Class"/>
    <s v="CU-00514"/>
    <x v="99"/>
    <s v="Home Office"/>
    <s v="United States"/>
    <s v="Chicago"/>
    <s v="Illinois"/>
    <s v="15983"/>
    <x v="0"/>
    <s v="OFF-STO-23543"/>
    <x v="1"/>
    <x v="8"/>
    <s v="Steelmaster by MMF Industries Locking Cash Box"/>
    <n v="1928.97"/>
    <n v="7"/>
    <x v="3"/>
    <n v="62.63"/>
    <n v="3.2468104739835253E-2"/>
  </r>
  <r>
    <n v="6974"/>
    <x v="6973"/>
    <d v="2022-11-23T00:00:00"/>
    <x v="1"/>
    <x v="4"/>
    <x v="20"/>
    <d v="2022-11-24T00:00:00"/>
    <n v="1"/>
    <s v="First Class"/>
    <s v="CU-00108"/>
    <x v="212"/>
    <s v="Home Office"/>
    <s v="United States"/>
    <s v="Dallas"/>
    <s v="Texas"/>
    <s v="81542"/>
    <x v="0"/>
    <s v="FUR-TAB-88526"/>
    <x v="2"/>
    <x v="14"/>
    <s v="Bretford CR4500 Series Slim Rectangular Table"/>
    <n v="1143.94"/>
    <n v="7"/>
    <x v="1"/>
    <n v="327.95"/>
    <n v="0.28668461632603104"/>
  </r>
  <r>
    <n v="6975"/>
    <x v="6974"/>
    <d v="2021-12-15T00:00:00"/>
    <x v="2"/>
    <x v="5"/>
    <x v="11"/>
    <d v="2021-12-16T00:00:00"/>
    <n v="1"/>
    <s v="First Class"/>
    <s v="CU-00063"/>
    <x v="232"/>
    <s v="Consumer"/>
    <s v="United States"/>
    <s v="Chicago"/>
    <s v="Illinois"/>
    <s v="15198"/>
    <x v="0"/>
    <s v="FUR-CHA-67913"/>
    <x v="2"/>
    <x v="13"/>
    <s v="Harbour Creations 67200 Series"/>
    <n v="3008.64"/>
    <n v="11"/>
    <x v="5"/>
    <n v="-293.57"/>
    <n v="-9.7575648798128065E-2"/>
  </r>
  <r>
    <n v="6976"/>
    <x v="6975"/>
    <d v="2022-09-26T00:00:00"/>
    <x v="1"/>
    <x v="8"/>
    <x v="36"/>
    <d v="2022-09-29T00:00:00"/>
    <n v="3"/>
    <s v="First Class"/>
    <s v="CU-00470"/>
    <x v="112"/>
    <s v="Consumer"/>
    <s v="United States"/>
    <s v="Nashville"/>
    <s v="Tennessee"/>
    <s v="92128"/>
    <x v="3"/>
    <s v="OFF-PAP-94482"/>
    <x v="1"/>
    <x v="4"/>
    <s v="Hammermill CopyPlus Copy Paper"/>
    <n v="3831.55"/>
    <n v="14"/>
    <x v="3"/>
    <n v="-367.76"/>
    <n v="-9.5982043820385998E-2"/>
  </r>
  <r>
    <n v="6977"/>
    <x v="6976"/>
    <d v="2022-03-15T00:00:00"/>
    <x v="1"/>
    <x v="10"/>
    <x v="47"/>
    <d v="2022-03-20T00:00:00"/>
    <n v="5"/>
    <s v="Second Class"/>
    <s v="CU-00331"/>
    <x v="25"/>
    <s v="Consumer"/>
    <s v="United States"/>
    <s v="Baltimore"/>
    <s v="Maryland"/>
    <s v="49388"/>
    <x v="2"/>
    <s v="TEC-MAC-72869"/>
    <x v="0"/>
    <x v="12"/>
    <s v="Lexmark MX611dhe Monochrome Laser Printer"/>
    <n v="2285.36"/>
    <n v="3"/>
    <x v="1"/>
    <n v="470.82"/>
    <n v="0.20601568243077675"/>
  </r>
  <r>
    <n v="6978"/>
    <x v="6977"/>
    <d v="2024-11-01T00:00:00"/>
    <x v="0"/>
    <x v="4"/>
    <x v="4"/>
    <d v="2024-11-08T00:00:00"/>
    <n v="7"/>
    <s v="Standard Class"/>
    <s v="CU-00280"/>
    <x v="180"/>
    <s v="Corporate"/>
    <s v="United States"/>
    <s v="New York"/>
    <s v="New York"/>
    <s v="30636"/>
    <x v="2"/>
    <s v="FUR-TAB-72740"/>
    <x v="2"/>
    <x v="14"/>
    <s v="Bevis Round Conference Table"/>
    <n v="5231.08"/>
    <n v="7"/>
    <x v="4"/>
    <n v="887.1"/>
    <n v="0.16958257185896602"/>
  </r>
  <r>
    <n v="6979"/>
    <x v="6978"/>
    <d v="2024-03-16T00:00:00"/>
    <x v="0"/>
    <x v="10"/>
    <x v="40"/>
    <d v="2024-03-21T00:00:00"/>
    <n v="5"/>
    <s v="Standard Class"/>
    <s v="CU-00086"/>
    <x v="44"/>
    <s v="Consumer"/>
    <s v="United States"/>
    <s v="Chicago"/>
    <s v="Illinois"/>
    <s v="91595"/>
    <x v="0"/>
    <s v="OFF-FAS-67062"/>
    <x v="1"/>
    <x v="9"/>
    <s v="Advantus 75305 EasyClose Envelopes"/>
    <n v="898.22"/>
    <n v="4"/>
    <x v="3"/>
    <n v="283.83"/>
    <n v="0.31599162788626389"/>
  </r>
  <r>
    <n v="6980"/>
    <x v="6979"/>
    <d v="2021-03-21T00:00:00"/>
    <x v="2"/>
    <x v="10"/>
    <x v="21"/>
    <d v="2021-03-28T00:00:00"/>
    <n v="7"/>
    <s v="Standard Class"/>
    <s v="CU-00231"/>
    <x v="285"/>
    <s v="Corporate"/>
    <s v="United States"/>
    <s v="Chicago"/>
    <s v="Illinois"/>
    <s v="44033"/>
    <x v="0"/>
    <s v="TEC-PHO-57141"/>
    <x v="0"/>
    <x v="2"/>
    <s v="Motorola Moto G Play"/>
    <n v="8532.83"/>
    <n v="14"/>
    <x v="1"/>
    <n v="1203.93"/>
    <n v="0.1410938692086916"/>
  </r>
  <r>
    <n v="6981"/>
    <x v="6980"/>
    <d v="2022-03-10T00:00:00"/>
    <x v="1"/>
    <x v="10"/>
    <x v="47"/>
    <d v="2022-03-15T00:00:00"/>
    <n v="5"/>
    <s v="Second Class"/>
    <s v="CU-00452"/>
    <x v="295"/>
    <s v="Home Office"/>
    <s v="United States"/>
    <s v="San Francisco"/>
    <s v="California"/>
    <s v="60934"/>
    <x v="1"/>
    <s v="TEC-PHO-77658"/>
    <x v="0"/>
    <x v="2"/>
    <s v="Motorola Moto G Play"/>
    <n v="1199.73"/>
    <n v="5"/>
    <x v="2"/>
    <n v="61.91"/>
    <n v="5.1603277404082583E-2"/>
  </r>
  <r>
    <n v="6982"/>
    <x v="6981"/>
    <d v="2021-06-29T00:00:00"/>
    <x v="2"/>
    <x v="2"/>
    <x v="18"/>
    <d v="2021-07-01T00:00:00"/>
    <n v="2"/>
    <s v="First Class"/>
    <s v="CU-00383"/>
    <x v="269"/>
    <s v="Corporate"/>
    <s v="United States"/>
    <s v="Chicago"/>
    <s v="Illinois"/>
    <s v="14820"/>
    <x v="0"/>
    <s v="OFF-ENV-89768"/>
    <x v="1"/>
    <x v="1"/>
    <s v="Business Envelopes with Contemporary Seal"/>
    <n v="1522.8"/>
    <n v="12"/>
    <x v="1"/>
    <n v="184.51"/>
    <n v="0.12116495928552666"/>
  </r>
  <r>
    <n v="6983"/>
    <x v="6982"/>
    <d v="2024-10-18T00:00:00"/>
    <x v="0"/>
    <x v="3"/>
    <x v="24"/>
    <d v="2024-10-20T00:00:00"/>
    <n v="2"/>
    <s v="First Class"/>
    <s v="CU-00035"/>
    <x v="102"/>
    <s v="Home Office"/>
    <s v="United States"/>
    <s v="Seattle"/>
    <s v="Washington"/>
    <s v="42041"/>
    <x v="1"/>
    <s v="OFF-ENV-95786"/>
    <x v="1"/>
    <x v="1"/>
    <s v="Business Envelopes with Contemporary Seal"/>
    <n v="284.32"/>
    <n v="7"/>
    <x v="5"/>
    <n v="55.68"/>
    <n v="0.19583567810917277"/>
  </r>
  <r>
    <n v="6984"/>
    <x v="6983"/>
    <d v="2023-02-11T00:00:00"/>
    <x v="3"/>
    <x v="9"/>
    <x v="23"/>
    <d v="2023-02-14T00:00:00"/>
    <n v="3"/>
    <s v="First Class"/>
    <s v="CU-00436"/>
    <x v="101"/>
    <s v="Home Office"/>
    <s v="United States"/>
    <s v="Nashville"/>
    <s v="Tennessee"/>
    <s v="63140"/>
    <x v="3"/>
    <s v="OFF-ART-55912"/>
    <x v="1"/>
    <x v="16"/>
    <s v="Sanford 16-Color Pencils"/>
    <n v="171.01"/>
    <n v="1"/>
    <x v="1"/>
    <n v="43.56"/>
    <n v="0.2547219460850243"/>
  </r>
  <r>
    <n v="6985"/>
    <x v="6984"/>
    <d v="2021-08-26T00:00:00"/>
    <x v="2"/>
    <x v="6"/>
    <x v="27"/>
    <d v="2021-08-27T00:00:00"/>
    <n v="1"/>
    <s v="First Class"/>
    <s v="CU-00218"/>
    <x v="238"/>
    <s v="Home Office"/>
    <s v="United States"/>
    <s v="Denver"/>
    <s v="Colorado"/>
    <s v="47371"/>
    <x v="0"/>
    <s v="TEC-ACC-28997"/>
    <x v="0"/>
    <x v="0"/>
    <s v="Plantronics CS540 Wireless Headset System"/>
    <n v="5755.91"/>
    <n v="10"/>
    <x v="2"/>
    <n v="1770.15"/>
    <n v="0.30753608030702356"/>
  </r>
  <r>
    <n v="6986"/>
    <x v="6985"/>
    <d v="2024-09-12T00:00:00"/>
    <x v="0"/>
    <x v="8"/>
    <x v="15"/>
    <d v="2024-09-15T00:00:00"/>
    <n v="3"/>
    <s v="Second Class"/>
    <s v="CU-00181"/>
    <x v="171"/>
    <s v="Corporate"/>
    <s v="United States"/>
    <s v="Nashville"/>
    <s v="Tennessee"/>
    <s v="51784"/>
    <x v="3"/>
    <s v="OFF-PAP-18946"/>
    <x v="1"/>
    <x v="4"/>
    <s v="Southworth 25% Cotton Business Paper"/>
    <n v="164.32"/>
    <n v="5"/>
    <x v="4"/>
    <n v="53.77"/>
    <n v="0.3272273612463486"/>
  </r>
  <r>
    <n v="6987"/>
    <x v="6986"/>
    <d v="2023-11-26T00:00:00"/>
    <x v="3"/>
    <x v="4"/>
    <x v="22"/>
    <d v="2023-12-04T00:00:00"/>
    <n v="8"/>
    <s v="Standard Class"/>
    <s v="CU-00296"/>
    <x v="90"/>
    <s v="Consumer"/>
    <s v="United States"/>
    <s v="Dallas"/>
    <s v="Texas"/>
    <s v="50942"/>
    <x v="0"/>
    <s v="FUR-BOO-69039"/>
    <x v="2"/>
    <x v="7"/>
    <s v="Bush Somerset Collection Bookcase"/>
    <n v="1145.82"/>
    <n v="1"/>
    <x v="4"/>
    <n v="-130.43"/>
    <n v="-0.11383114276238852"/>
  </r>
  <r>
    <n v="6988"/>
    <x v="6987"/>
    <d v="2023-10-03T00:00:00"/>
    <x v="3"/>
    <x v="3"/>
    <x v="29"/>
    <d v="2023-10-03T00:00:00"/>
    <n v="0"/>
    <s v="Same Day"/>
    <s v="CU-00645"/>
    <x v="71"/>
    <s v="Home Office"/>
    <s v="United States"/>
    <s v="New Orleans"/>
    <s v="Louisiana"/>
    <s v="96233"/>
    <x v="3"/>
    <s v="OFF-FAS-78182"/>
    <x v="1"/>
    <x v="9"/>
    <s v="Binder clips medium"/>
    <n v="254.96"/>
    <n v="10"/>
    <x v="3"/>
    <n v="39.25"/>
    <n v="0.15394571697521178"/>
  </r>
  <r>
    <n v="6989"/>
    <x v="6988"/>
    <d v="2023-01-31T00:00:00"/>
    <x v="3"/>
    <x v="1"/>
    <x v="35"/>
    <d v="2023-02-05T00:00:00"/>
    <n v="5"/>
    <s v="Second Class"/>
    <s v="CU-00591"/>
    <x v="46"/>
    <s v="Corporate"/>
    <s v="United States"/>
    <s v="San Francisco"/>
    <s v="California"/>
    <s v="53800"/>
    <x v="1"/>
    <s v="FUR-BOO-22518"/>
    <x v="2"/>
    <x v="7"/>
    <s v="Bush Somerset Collection Bookcase"/>
    <n v="5878.39"/>
    <n v="11"/>
    <x v="1"/>
    <n v="1180.95"/>
    <n v="0.20089684420394019"/>
  </r>
  <r>
    <n v="6990"/>
    <x v="6989"/>
    <d v="2022-05-02T00:00:00"/>
    <x v="1"/>
    <x v="11"/>
    <x v="46"/>
    <d v="2022-05-05T00:00:00"/>
    <n v="3"/>
    <s v="First Class"/>
    <s v="CU-00253"/>
    <x v="209"/>
    <s v="Home Office"/>
    <s v="United States"/>
    <s v="Nashville"/>
    <s v="Tennessee"/>
    <s v="72191"/>
    <x v="3"/>
    <s v="OFF-PAP-85177"/>
    <x v="1"/>
    <x v="4"/>
    <s v="Southworth 25% Cotton Business Paper"/>
    <n v="1215.2"/>
    <n v="9"/>
    <x v="0"/>
    <n v="466.13"/>
    <n v="0.38358294930875575"/>
  </r>
  <r>
    <n v="6991"/>
    <x v="6990"/>
    <d v="2024-06-15T00:00:00"/>
    <x v="0"/>
    <x v="2"/>
    <x v="2"/>
    <d v="2024-06-22T00:00:00"/>
    <n v="7"/>
    <s v="Standard Class"/>
    <s v="CU-00463"/>
    <x v="107"/>
    <s v="Corporate"/>
    <s v="United States"/>
    <s v="Baltimore"/>
    <s v="Maryland"/>
    <s v="95116"/>
    <x v="2"/>
    <s v="TEC-COP-76012"/>
    <x v="0"/>
    <x v="11"/>
    <s v="HP Designjet T520 Inkjet Large Format Printer"/>
    <n v="4616.2"/>
    <n v="13"/>
    <x v="4"/>
    <n v="992.16"/>
    <n v="0.21493002902820502"/>
  </r>
  <r>
    <n v="6992"/>
    <x v="6991"/>
    <d v="2024-10-20T00:00:00"/>
    <x v="0"/>
    <x v="3"/>
    <x v="24"/>
    <d v="2024-10-22T00:00:00"/>
    <n v="2"/>
    <s v="First Class"/>
    <s v="CU-00547"/>
    <x v="299"/>
    <s v="Consumer"/>
    <s v="United States"/>
    <s v="Miami"/>
    <s v="Florida"/>
    <s v="32260"/>
    <x v="3"/>
    <s v="OFF-ENV-21273"/>
    <x v="1"/>
    <x v="1"/>
    <s v="Business Envelopes with Contemporary Seal"/>
    <n v="3401.23"/>
    <n v="12"/>
    <x v="3"/>
    <n v="35.29"/>
    <n v="1.0375658217762398E-2"/>
  </r>
  <r>
    <n v="6993"/>
    <x v="6992"/>
    <d v="2024-05-01T00:00:00"/>
    <x v="0"/>
    <x v="11"/>
    <x v="30"/>
    <d v="2024-05-05T00:00:00"/>
    <n v="4"/>
    <s v="Second Class"/>
    <s v="CU-00484"/>
    <x v="103"/>
    <s v="Corporate"/>
    <s v="United States"/>
    <s v="Las Vegas"/>
    <s v="Nevada"/>
    <s v="92859"/>
    <x v="1"/>
    <s v="FUR-TAB-74027"/>
    <x v="2"/>
    <x v="14"/>
    <s v="Bretford CR4500 Series Slim Rectangular Table"/>
    <n v="1254.6099999999999"/>
    <n v="4"/>
    <x v="2"/>
    <n v="91.42"/>
    <n v="7.2867265524744748E-2"/>
  </r>
  <r>
    <n v="6994"/>
    <x v="6993"/>
    <d v="2023-08-14T00:00:00"/>
    <x v="3"/>
    <x v="6"/>
    <x v="26"/>
    <d v="2023-08-14T00:00:00"/>
    <n v="0"/>
    <s v="Same Day"/>
    <s v="CU-00303"/>
    <x v="289"/>
    <s v="Consumer"/>
    <s v="United States"/>
    <s v="Minneapolis"/>
    <s v="Minnesota"/>
    <s v="80028"/>
    <x v="0"/>
    <s v="TEC-ACC-19937"/>
    <x v="0"/>
    <x v="0"/>
    <s v="Memorex Mini Travel Drive 64 GB"/>
    <n v="685.63"/>
    <n v="1"/>
    <x v="2"/>
    <n v="-98.27"/>
    <n v="-0.14332803407085454"/>
  </r>
  <r>
    <n v="6995"/>
    <x v="6994"/>
    <d v="2023-03-06T00:00:00"/>
    <x v="3"/>
    <x v="10"/>
    <x v="45"/>
    <d v="2023-03-07T00:00:00"/>
    <n v="1"/>
    <s v="First Class"/>
    <s v="CU-00415"/>
    <x v="30"/>
    <s v="Corporate"/>
    <s v="United States"/>
    <s v="Seattle"/>
    <s v="Washington"/>
    <s v="36172"/>
    <x v="1"/>
    <s v="OFF-BIN-87158"/>
    <x v="1"/>
    <x v="3"/>
    <s v="Avery Durable Binders"/>
    <n v="1441.46"/>
    <n v="6"/>
    <x v="3"/>
    <n v="272.58999999999997"/>
    <n v="0.18910687774894896"/>
  </r>
  <r>
    <n v="6996"/>
    <x v="6995"/>
    <d v="2024-01-23T00:00:00"/>
    <x v="0"/>
    <x v="1"/>
    <x v="33"/>
    <d v="2024-01-30T00:00:00"/>
    <n v="7"/>
    <s v="Standard Class"/>
    <s v="CU-00538"/>
    <x v="224"/>
    <s v="Corporate"/>
    <s v="United States"/>
    <s v="Nashville"/>
    <s v="Tennessee"/>
    <s v="72731"/>
    <x v="3"/>
    <s v="FUR-TAB-21738"/>
    <x v="2"/>
    <x v="14"/>
    <s v="Chromcraft Training Table"/>
    <n v="13023.55"/>
    <n v="14"/>
    <x v="1"/>
    <n v="1566.1"/>
    <n v="0.12025139074983396"/>
  </r>
  <r>
    <n v="6997"/>
    <x v="6996"/>
    <d v="2023-12-09T00:00:00"/>
    <x v="3"/>
    <x v="5"/>
    <x v="34"/>
    <d v="2023-12-09T00:00:00"/>
    <n v="0"/>
    <s v="Same Day"/>
    <s v="CU-00522"/>
    <x v="210"/>
    <s v="Consumer"/>
    <s v="United States"/>
    <s v="New York"/>
    <s v="New York"/>
    <s v="84275"/>
    <x v="2"/>
    <s v="OFF-STO-62568"/>
    <x v="1"/>
    <x v="8"/>
    <s v="Steelmaster by MMF Industries Locking Cash Box"/>
    <n v="3997.67"/>
    <n v="14"/>
    <x v="3"/>
    <n v="1547.24"/>
    <n v="0.38703544814854651"/>
  </r>
  <r>
    <n v="6998"/>
    <x v="6997"/>
    <d v="2022-01-22T00:00:00"/>
    <x v="1"/>
    <x v="1"/>
    <x v="1"/>
    <d v="2022-01-22T00:00:00"/>
    <n v="0"/>
    <s v="Same Day"/>
    <s v="CU-00046"/>
    <x v="3"/>
    <s v="Consumer"/>
    <s v="United States"/>
    <s v="New York"/>
    <s v="New York"/>
    <s v="23846"/>
    <x v="2"/>
    <s v="OFF-SUP-52481"/>
    <x v="1"/>
    <x v="5"/>
    <s v="Dixon Ticonderoga Pencils"/>
    <n v="82.8"/>
    <n v="6"/>
    <x v="1"/>
    <n v="4.74"/>
    <n v="5.724637681159421E-2"/>
  </r>
  <r>
    <n v="6999"/>
    <x v="6998"/>
    <d v="2023-10-19T00:00:00"/>
    <x v="3"/>
    <x v="3"/>
    <x v="29"/>
    <d v="2023-10-22T00:00:00"/>
    <n v="3"/>
    <s v="Second Class"/>
    <s v="CU-00555"/>
    <x v="11"/>
    <s v="Home Office"/>
    <s v="United States"/>
    <s v="Denver"/>
    <s v="Colorado"/>
    <s v="93196"/>
    <x v="0"/>
    <s v="OFF-STO-24295"/>
    <x v="1"/>
    <x v="8"/>
    <s v="Stur-D-Store Shelving Unit"/>
    <n v="1453.61"/>
    <n v="10"/>
    <x v="2"/>
    <n v="401.85"/>
    <n v="0.27644966669189125"/>
  </r>
  <r>
    <n v="7000"/>
    <x v="6999"/>
    <d v="2023-06-14T00:00:00"/>
    <x v="3"/>
    <x v="2"/>
    <x v="37"/>
    <d v="2023-06-14T00:00:00"/>
    <n v="0"/>
    <s v="Same Day"/>
    <s v="CU-00357"/>
    <x v="268"/>
    <s v="Corporate"/>
    <s v="United States"/>
    <s v="Boston"/>
    <s v="Massachusetts"/>
    <s v="36819"/>
    <x v="2"/>
    <s v="FUR-TAB-22033"/>
    <x v="2"/>
    <x v="14"/>
    <s v="Chromcraft Training Table"/>
    <n v="8394.3700000000008"/>
    <n v="14"/>
    <x v="1"/>
    <n v="-808.29"/>
    <n v="-9.6289536915813795E-2"/>
  </r>
  <r>
    <n v="7001"/>
    <x v="7000"/>
    <d v="2021-09-25T00:00:00"/>
    <x v="2"/>
    <x v="8"/>
    <x v="38"/>
    <d v="2021-10-02T00:00:00"/>
    <n v="7"/>
    <s v="Standard Class"/>
    <s v="CU-00777"/>
    <x v="312"/>
    <s v="Home Office"/>
    <s v="United States"/>
    <s v="Charlotte"/>
    <s v="North Carolina"/>
    <s v="60766"/>
    <x v="3"/>
    <s v="TEC-ACC-17329"/>
    <x v="0"/>
    <x v="0"/>
    <s v="Logitech MK550 Wireless Wave Keyboard and Mouse"/>
    <n v="4223.55"/>
    <n v="9"/>
    <x v="2"/>
    <n v="939.5"/>
    <n v="0.22244320536041953"/>
  </r>
  <r>
    <n v="7002"/>
    <x v="7001"/>
    <d v="2023-03-13T00:00:00"/>
    <x v="3"/>
    <x v="10"/>
    <x v="45"/>
    <d v="2023-03-17T00:00:00"/>
    <n v="4"/>
    <s v="Second Class"/>
    <s v="CU-00509"/>
    <x v="212"/>
    <s v="Consumer"/>
    <s v="United States"/>
    <s v="Seattle"/>
    <s v="Washington"/>
    <s v="93707"/>
    <x v="1"/>
    <s v="OFF-ART-96570"/>
    <x v="1"/>
    <x v="16"/>
    <s v="Avery 47"/>
    <n v="250.32"/>
    <n v="7"/>
    <x v="5"/>
    <n v="35.01"/>
    <n v="0.13986097794822627"/>
  </r>
  <r>
    <n v="7003"/>
    <x v="7002"/>
    <d v="2022-02-11T00:00:00"/>
    <x v="1"/>
    <x v="9"/>
    <x v="17"/>
    <d v="2022-02-12T00:00:00"/>
    <n v="1"/>
    <s v="First Class"/>
    <s v="CU-00418"/>
    <x v="129"/>
    <s v="Home Office"/>
    <s v="United States"/>
    <s v="Minneapolis"/>
    <s v="Minnesota"/>
    <s v="47243"/>
    <x v="0"/>
    <s v="FUR-CHA-36436"/>
    <x v="2"/>
    <x v="13"/>
    <s v="Hon Deluxe Fabric Upholstered Stacking Chairs"/>
    <n v="1881.83"/>
    <n v="4"/>
    <x v="1"/>
    <n v="241.66"/>
    <n v="0.12841755100088745"/>
  </r>
  <r>
    <n v="7004"/>
    <x v="7003"/>
    <d v="2021-12-22T00:00:00"/>
    <x v="2"/>
    <x v="5"/>
    <x v="11"/>
    <d v="2021-12-22T00:00:00"/>
    <n v="0"/>
    <s v="Same Day"/>
    <s v="CU-00418"/>
    <x v="129"/>
    <s v="Home Office"/>
    <s v="United States"/>
    <s v="Minneapolis"/>
    <s v="Minnesota"/>
    <s v="93554"/>
    <x v="0"/>
    <s v="FUR-BOO-34177"/>
    <x v="2"/>
    <x v="7"/>
    <s v="Sauder Classic Bookcase"/>
    <n v="3244.22"/>
    <n v="11"/>
    <x v="2"/>
    <n v="976.56"/>
    <n v="0.30101534421216808"/>
  </r>
  <r>
    <n v="7005"/>
    <x v="7004"/>
    <d v="2022-11-25T00:00:00"/>
    <x v="1"/>
    <x v="4"/>
    <x v="20"/>
    <d v="2022-11-27T00:00:00"/>
    <n v="2"/>
    <s v="First Class"/>
    <s v="CU-00473"/>
    <x v="15"/>
    <s v="Consumer"/>
    <s v="United States"/>
    <s v="Miami"/>
    <s v="Florida"/>
    <s v="84343"/>
    <x v="3"/>
    <s v="OFF-PAP-11189"/>
    <x v="1"/>
    <x v="4"/>
    <s v="Hammermill CopyPlus Copy Paper"/>
    <n v="695.98"/>
    <n v="12"/>
    <x v="1"/>
    <n v="226.33"/>
    <n v="0.32519612632546913"/>
  </r>
  <r>
    <n v="7006"/>
    <x v="7005"/>
    <d v="2022-07-15T00:00:00"/>
    <x v="1"/>
    <x v="7"/>
    <x v="31"/>
    <d v="2022-07-20T00:00:00"/>
    <n v="5"/>
    <s v="Second Class"/>
    <s v="CU-00376"/>
    <x v="38"/>
    <s v="Home Office"/>
    <s v="United States"/>
    <s v="Houston"/>
    <s v="Texas"/>
    <s v="69593"/>
    <x v="0"/>
    <s v="FUR-FUR-48717"/>
    <x v="2"/>
    <x v="10"/>
    <s v="Eldon Expressions Punched Metal &amp; Wood Desk Accessories"/>
    <n v="1119.29"/>
    <n v="2"/>
    <x v="3"/>
    <n v="-81.93"/>
    <n v="-7.3198188137122644E-2"/>
  </r>
  <r>
    <n v="7007"/>
    <x v="7006"/>
    <d v="2024-08-15T00:00:00"/>
    <x v="0"/>
    <x v="6"/>
    <x v="6"/>
    <d v="2024-08-16T00:00:00"/>
    <n v="1"/>
    <s v="First Class"/>
    <s v="CU-00363"/>
    <x v="202"/>
    <s v="Corporate"/>
    <s v="United States"/>
    <s v="Portland"/>
    <s v="Oregon"/>
    <s v="43706"/>
    <x v="1"/>
    <s v="OFF-APP-97517"/>
    <x v="1"/>
    <x v="6"/>
    <s v="Belkin 7 Outlet Berlinger"/>
    <n v="2775.33"/>
    <n v="11"/>
    <x v="3"/>
    <n v="1103.7"/>
    <n v="0.39768243776415779"/>
  </r>
  <r>
    <n v="7008"/>
    <x v="7007"/>
    <d v="2022-01-16T00:00:00"/>
    <x v="1"/>
    <x v="1"/>
    <x v="1"/>
    <d v="2022-01-16T00:00:00"/>
    <n v="0"/>
    <s v="Same Day"/>
    <s v="CU-00241"/>
    <x v="173"/>
    <s v="Consumer"/>
    <s v="United States"/>
    <s v="Boston"/>
    <s v="Massachusetts"/>
    <s v="90178"/>
    <x v="2"/>
    <s v="TEC-ACC-86728"/>
    <x v="0"/>
    <x v="0"/>
    <s v="Plantronics CS540 Wireless Headset System"/>
    <n v="4950.04"/>
    <n v="10"/>
    <x v="0"/>
    <n v="1928.44"/>
    <n v="0.38958069025704845"/>
  </r>
  <r>
    <n v="7009"/>
    <x v="7008"/>
    <d v="2023-05-20T00:00:00"/>
    <x v="3"/>
    <x v="11"/>
    <x v="42"/>
    <d v="2023-05-20T00:00:00"/>
    <n v="0"/>
    <s v="Same Day"/>
    <s v="CU-00107"/>
    <x v="20"/>
    <s v="Home Office"/>
    <s v="United States"/>
    <s v="Miami"/>
    <s v="Florida"/>
    <s v="51860"/>
    <x v="3"/>
    <s v="TEC-PHO-54612"/>
    <x v="0"/>
    <x v="2"/>
    <s v="Apple iPhone SE"/>
    <n v="1176.1400000000001"/>
    <n v="2"/>
    <x v="0"/>
    <n v="-71.459999999999994"/>
    <n v="-6.075807301851819E-2"/>
  </r>
  <r>
    <n v="7010"/>
    <x v="7009"/>
    <d v="2023-01-01T00:00:00"/>
    <x v="3"/>
    <x v="1"/>
    <x v="35"/>
    <d v="2023-01-06T00:00:00"/>
    <n v="5"/>
    <s v="Standard Class"/>
    <s v="CU-00130"/>
    <x v="168"/>
    <s v="Home Office"/>
    <s v="United States"/>
    <s v="Chicago"/>
    <s v="Illinois"/>
    <s v="89768"/>
    <x v="0"/>
    <s v="FUR-FUR-87111"/>
    <x v="2"/>
    <x v="10"/>
    <s v="Howard Miller 11.75 Diameter"/>
    <n v="11122.32"/>
    <n v="8"/>
    <x v="4"/>
    <n v="527"/>
    <n v="4.7382200835796848E-2"/>
  </r>
  <r>
    <n v="7011"/>
    <x v="7010"/>
    <d v="2023-02-01T00:00:00"/>
    <x v="3"/>
    <x v="9"/>
    <x v="23"/>
    <d v="2023-02-01T00:00:00"/>
    <n v="0"/>
    <s v="Same Day"/>
    <s v="CU-00377"/>
    <x v="315"/>
    <s v="Consumer"/>
    <s v="United States"/>
    <s v="Houston"/>
    <s v="Texas"/>
    <s v="46942"/>
    <x v="0"/>
    <s v="TEC-PHO-88544"/>
    <x v="0"/>
    <x v="2"/>
    <s v="Apple iPhone SE"/>
    <n v="309.45"/>
    <n v="3"/>
    <x v="3"/>
    <n v="47.74"/>
    <n v="0.1542737114234933"/>
  </r>
  <r>
    <n v="7012"/>
    <x v="7011"/>
    <d v="2022-05-02T00:00:00"/>
    <x v="1"/>
    <x v="11"/>
    <x v="46"/>
    <d v="2022-05-02T00:00:00"/>
    <n v="0"/>
    <s v="Same Day"/>
    <s v="CU-00146"/>
    <x v="32"/>
    <s v="Consumer"/>
    <s v="United States"/>
    <s v="New Orleans"/>
    <s v="Louisiana"/>
    <s v="55271"/>
    <x v="3"/>
    <s v="TEC-ACC-80461"/>
    <x v="0"/>
    <x v="0"/>
    <s v="Logitech MK550 Wireless Wave Keyboard and Mouse"/>
    <n v="8061.75"/>
    <n v="13"/>
    <x v="2"/>
    <n v="2744.23"/>
    <n v="0.34040127763822992"/>
  </r>
  <r>
    <n v="7013"/>
    <x v="7012"/>
    <d v="2021-11-21T00:00:00"/>
    <x v="2"/>
    <x v="4"/>
    <x v="8"/>
    <d v="2021-11-22T00:00:00"/>
    <n v="1"/>
    <s v="First Class"/>
    <s v="CU-00416"/>
    <x v="99"/>
    <s v="Home Office"/>
    <s v="United States"/>
    <s v="Las Vegas"/>
    <s v="Nevada"/>
    <s v="98087"/>
    <x v="1"/>
    <s v="OFF-PAP-70372"/>
    <x v="1"/>
    <x v="4"/>
    <s v="Xerox 1921"/>
    <n v="1946.48"/>
    <n v="11"/>
    <x v="5"/>
    <n v="797.88"/>
    <n v="0.40990916937240557"/>
  </r>
  <r>
    <n v="7014"/>
    <x v="7013"/>
    <d v="2023-04-11T00:00:00"/>
    <x v="3"/>
    <x v="0"/>
    <x v="32"/>
    <d v="2023-04-17T00:00:00"/>
    <n v="6"/>
    <s v="Second Class"/>
    <s v="CU-00314"/>
    <x v="63"/>
    <s v="Corporate"/>
    <s v="United States"/>
    <s v="Nashville"/>
    <s v="Tennessee"/>
    <s v="23045"/>
    <x v="3"/>
    <s v="FUR-CHA-72460"/>
    <x v="2"/>
    <x v="13"/>
    <s v="Hon Deluxe Fabric Upholstered Stacking Chairs"/>
    <n v="9660.7000000000007"/>
    <n v="5"/>
    <x v="3"/>
    <n v="2827.07"/>
    <n v="0.29263614437877172"/>
  </r>
  <r>
    <n v="7015"/>
    <x v="7014"/>
    <d v="2022-07-02T00:00:00"/>
    <x v="1"/>
    <x v="7"/>
    <x v="31"/>
    <d v="2022-07-06T00:00:00"/>
    <n v="4"/>
    <s v="Second Class"/>
    <s v="CU-00415"/>
    <x v="30"/>
    <s v="Corporate"/>
    <s v="United States"/>
    <s v="Seattle"/>
    <s v="Washington"/>
    <s v="96513"/>
    <x v="1"/>
    <s v="FUR-FUR-29080"/>
    <x v="2"/>
    <x v="10"/>
    <s v="Acme Flexible Frame Partition"/>
    <n v="906.42"/>
    <n v="2"/>
    <x v="3"/>
    <n v="101.33"/>
    <n v="0.11179144326029876"/>
  </r>
  <r>
    <n v="7016"/>
    <x v="7015"/>
    <d v="2024-12-11T00:00:00"/>
    <x v="0"/>
    <x v="5"/>
    <x v="44"/>
    <d v="2024-12-17T00:00:00"/>
    <n v="6"/>
    <s v="Second Class"/>
    <s v="CU-00331"/>
    <x v="25"/>
    <s v="Consumer"/>
    <s v="United States"/>
    <s v="Baltimore"/>
    <s v="Maryland"/>
    <s v="75849"/>
    <x v="2"/>
    <s v="FUR-BOO-93627"/>
    <x v="2"/>
    <x v="7"/>
    <s v="Sauder Classic Bookcase"/>
    <n v="13156.82"/>
    <n v="10"/>
    <x v="3"/>
    <n v="4357.1400000000003"/>
    <n v="0.33116968994027435"/>
  </r>
  <r>
    <n v="7017"/>
    <x v="7016"/>
    <d v="2024-01-04T00:00:00"/>
    <x v="0"/>
    <x v="1"/>
    <x v="33"/>
    <d v="2024-01-08T00:00:00"/>
    <n v="4"/>
    <s v="Second Class"/>
    <s v="CU-00431"/>
    <x v="8"/>
    <s v="Corporate"/>
    <s v="United States"/>
    <s v="Dallas"/>
    <s v="Texas"/>
    <s v="26255"/>
    <x v="0"/>
    <s v="TEC-MAC-54224"/>
    <x v="0"/>
    <x v="12"/>
    <s v="Epson Stylus Photo R280"/>
    <n v="7811.79"/>
    <n v="7"/>
    <x v="2"/>
    <n v="1488.35"/>
    <n v="0.19052611501333241"/>
  </r>
  <r>
    <n v="7018"/>
    <x v="7017"/>
    <d v="2023-04-15T00:00:00"/>
    <x v="3"/>
    <x v="0"/>
    <x v="32"/>
    <d v="2023-04-22T00:00:00"/>
    <n v="7"/>
    <s v="Standard Class"/>
    <s v="CU-00460"/>
    <x v="184"/>
    <s v="Consumer"/>
    <s v="United States"/>
    <s v="San Francisco"/>
    <s v="California"/>
    <s v="17365"/>
    <x v="1"/>
    <s v="TEC-COP-70383"/>
    <x v="0"/>
    <x v="11"/>
    <s v="Hewlett Packard 610 Multi-Function Printer"/>
    <n v="9274.7800000000007"/>
    <n v="11"/>
    <x v="3"/>
    <n v="124.52"/>
    <n v="1.3425655379426788E-2"/>
  </r>
  <r>
    <n v="7019"/>
    <x v="7018"/>
    <d v="2024-06-01T00:00:00"/>
    <x v="0"/>
    <x v="2"/>
    <x v="2"/>
    <d v="2024-06-01T00:00:00"/>
    <n v="0"/>
    <s v="Same Day"/>
    <s v="CU-00060"/>
    <x v="34"/>
    <s v="Consumer"/>
    <s v="United States"/>
    <s v="Baltimore"/>
    <s v="Maryland"/>
    <s v="34065"/>
    <x v="2"/>
    <s v="TEC-ACC-21701"/>
    <x v="0"/>
    <x v="0"/>
    <s v="Plantronics CS540 Wireless Headset System"/>
    <n v="9797.06"/>
    <n v="12"/>
    <x v="1"/>
    <n v="2537.9"/>
    <n v="0.25904710188566776"/>
  </r>
  <r>
    <n v="7020"/>
    <x v="7019"/>
    <d v="2022-05-03T00:00:00"/>
    <x v="1"/>
    <x v="11"/>
    <x v="46"/>
    <d v="2022-05-08T00:00:00"/>
    <n v="5"/>
    <s v="Standard Class"/>
    <s v="CU-00309"/>
    <x v="82"/>
    <s v="Home Office"/>
    <s v="United States"/>
    <s v="Boston"/>
    <s v="Massachusetts"/>
    <s v="66110"/>
    <x v="2"/>
    <s v="TEC-MAC-54772"/>
    <x v="0"/>
    <x v="12"/>
    <s v="Hoover Stair Vacuum 515 Corded"/>
    <n v="1358.73"/>
    <n v="3"/>
    <x v="5"/>
    <n v="194.38"/>
    <n v="0.14306006344159619"/>
  </r>
  <r>
    <n v="7021"/>
    <x v="7020"/>
    <d v="2021-12-07T00:00:00"/>
    <x v="2"/>
    <x v="5"/>
    <x v="11"/>
    <d v="2021-12-10T00:00:00"/>
    <n v="3"/>
    <s v="First Class"/>
    <s v="CU-00115"/>
    <x v="109"/>
    <s v="Consumer"/>
    <s v="United States"/>
    <s v="New Orleans"/>
    <s v="Louisiana"/>
    <s v="39729"/>
    <x v="3"/>
    <s v="OFF-PAP-34357"/>
    <x v="1"/>
    <x v="4"/>
    <s v="Southworth 25% Cotton Business Paper"/>
    <n v="1728.82"/>
    <n v="7"/>
    <x v="3"/>
    <n v="648.14"/>
    <n v="0.37490311310604924"/>
  </r>
  <r>
    <n v="7022"/>
    <x v="7021"/>
    <d v="2022-07-04T00:00:00"/>
    <x v="1"/>
    <x v="7"/>
    <x v="31"/>
    <d v="2022-07-12T00:00:00"/>
    <n v="8"/>
    <s v="Standard Class"/>
    <s v="CU-00429"/>
    <x v="45"/>
    <s v="Corporate"/>
    <s v="United States"/>
    <s v="Minneapolis"/>
    <s v="Minnesota"/>
    <s v="97817"/>
    <x v="0"/>
    <s v="TEC-PHO-93043"/>
    <x v="0"/>
    <x v="2"/>
    <s v="Motorola Moto G Play"/>
    <n v="1041.32"/>
    <n v="7"/>
    <x v="4"/>
    <n v="394.07"/>
    <n v="0.37843314254984062"/>
  </r>
  <r>
    <n v="7023"/>
    <x v="7022"/>
    <d v="2021-09-06T00:00:00"/>
    <x v="2"/>
    <x v="8"/>
    <x v="38"/>
    <d v="2021-09-11T00:00:00"/>
    <n v="5"/>
    <s v="Standard Class"/>
    <s v="CU-00662"/>
    <x v="19"/>
    <s v="Corporate"/>
    <s v="United States"/>
    <s v="Dallas"/>
    <s v="Texas"/>
    <s v="12033"/>
    <x v="0"/>
    <s v="OFF-FAS-36630"/>
    <x v="1"/>
    <x v="9"/>
    <s v="Staple remover"/>
    <n v="644.29"/>
    <n v="10"/>
    <x v="0"/>
    <n v="95.03"/>
    <n v="0.14749569293330644"/>
  </r>
  <r>
    <n v="7024"/>
    <x v="7023"/>
    <d v="2022-10-09T00:00:00"/>
    <x v="1"/>
    <x v="3"/>
    <x v="3"/>
    <d v="2022-10-09T00:00:00"/>
    <n v="0"/>
    <s v="Same Day"/>
    <s v="CU-00637"/>
    <x v="27"/>
    <s v="Home Office"/>
    <s v="United States"/>
    <s v="Chicago"/>
    <s v="Illinois"/>
    <s v="63104"/>
    <x v="0"/>
    <s v="TEC-PHO-29092"/>
    <x v="0"/>
    <x v="2"/>
    <s v="Samsung Galaxy A52"/>
    <n v="568.57000000000005"/>
    <n v="5"/>
    <x v="3"/>
    <n v="23.76"/>
    <n v="4.1789049721230452E-2"/>
  </r>
  <r>
    <n v="7025"/>
    <x v="7024"/>
    <d v="2021-06-23T00:00:00"/>
    <x v="2"/>
    <x v="2"/>
    <x v="18"/>
    <d v="2021-06-23T00:00:00"/>
    <n v="0"/>
    <s v="Same Day"/>
    <s v="CU-00362"/>
    <x v="7"/>
    <s v="Corporate"/>
    <s v="United States"/>
    <s v="Houston"/>
    <s v="Texas"/>
    <s v="74547"/>
    <x v="0"/>
    <s v="TEC-MAC-35283"/>
    <x v="0"/>
    <x v="12"/>
    <s v="Lexmark MX611dhe Monochrome Laser Printer"/>
    <n v="2338.7600000000002"/>
    <n v="9"/>
    <x v="3"/>
    <n v="399.7"/>
    <n v="0.17090252954557114"/>
  </r>
  <r>
    <n v="7026"/>
    <x v="7025"/>
    <d v="2021-12-20T00:00:00"/>
    <x v="2"/>
    <x v="5"/>
    <x v="11"/>
    <d v="2021-12-20T00:00:00"/>
    <n v="0"/>
    <s v="Same Day"/>
    <s v="CU-00332"/>
    <x v="146"/>
    <s v="Corporate"/>
    <s v="United States"/>
    <s v="Seattle"/>
    <s v="Washington"/>
    <s v="13792"/>
    <x v="1"/>
    <s v="OFF-ENV-20545"/>
    <x v="1"/>
    <x v="1"/>
    <s v="Business Envelopes with Contemporary Seal"/>
    <n v="931.73"/>
    <n v="7"/>
    <x v="0"/>
    <n v="302.64"/>
    <n v="0.32481512884633956"/>
  </r>
  <r>
    <n v="7027"/>
    <x v="7026"/>
    <d v="2021-09-16T00:00:00"/>
    <x v="2"/>
    <x v="8"/>
    <x v="38"/>
    <d v="2021-09-17T00:00:00"/>
    <n v="1"/>
    <s v="First Class"/>
    <s v="CU-00270"/>
    <x v="276"/>
    <s v="Home Office"/>
    <s v="United States"/>
    <s v="San Francisco"/>
    <s v="California"/>
    <s v="89287"/>
    <x v="1"/>
    <s v="TEC-ACC-24721"/>
    <x v="0"/>
    <x v="0"/>
    <s v="Plantronics CS540 Wireless Headset System"/>
    <n v="18609.32"/>
    <n v="14"/>
    <x v="3"/>
    <n v="-2271.29"/>
    <n v="-0.12205120874916439"/>
  </r>
  <r>
    <n v="7028"/>
    <x v="7027"/>
    <d v="2024-09-22T00:00:00"/>
    <x v="0"/>
    <x v="8"/>
    <x v="15"/>
    <d v="2024-09-23T00:00:00"/>
    <n v="1"/>
    <s v="First Class"/>
    <s v="CU-00266"/>
    <x v="54"/>
    <s v="Consumer"/>
    <s v="United States"/>
    <s v="Washington DC"/>
    <s v="District of Columbia"/>
    <s v="41094"/>
    <x v="2"/>
    <s v="FUR-BOO-91827"/>
    <x v="2"/>
    <x v="7"/>
    <s v="O'Sullivan 2-Shelf Bookcase"/>
    <n v="14317.05"/>
    <n v="14"/>
    <x v="1"/>
    <n v="-2251.61"/>
    <n v="-0.15726773322716622"/>
  </r>
  <r>
    <n v="7029"/>
    <x v="7028"/>
    <d v="2022-03-15T00:00:00"/>
    <x v="1"/>
    <x v="10"/>
    <x v="47"/>
    <d v="2022-03-21T00:00:00"/>
    <n v="6"/>
    <s v="Second Class"/>
    <s v="CU-00077"/>
    <x v="15"/>
    <s v="Corporate"/>
    <s v="United States"/>
    <s v="Chicago"/>
    <s v="Illinois"/>
    <s v="84226"/>
    <x v="0"/>
    <s v="TEC-ACC-97119"/>
    <x v="0"/>
    <x v="0"/>
    <s v="Plantronics CS540 Wireless Headset System"/>
    <n v="391.46"/>
    <n v="2"/>
    <x v="2"/>
    <n v="-1"/>
    <n v="-2.5545394165431973E-3"/>
  </r>
  <r>
    <n v="7030"/>
    <x v="7029"/>
    <d v="2022-08-19T00:00:00"/>
    <x v="1"/>
    <x v="6"/>
    <x v="43"/>
    <d v="2022-08-19T00:00:00"/>
    <n v="0"/>
    <s v="Same Day"/>
    <s v="CU-00170"/>
    <x v="37"/>
    <s v="Home Office"/>
    <s v="United States"/>
    <s v="Atlanta"/>
    <s v="Georgia"/>
    <s v="92549"/>
    <x v="3"/>
    <s v="TEC-COP-91768"/>
    <x v="0"/>
    <x v="11"/>
    <s v="Hewlett Packard 610 Multi-Function Printer"/>
    <n v="1496.75"/>
    <n v="2"/>
    <x v="3"/>
    <n v="194.2"/>
    <n v="0.12974778687155503"/>
  </r>
  <r>
    <n v="7031"/>
    <x v="7030"/>
    <d v="2024-07-28T00:00:00"/>
    <x v="0"/>
    <x v="7"/>
    <x v="28"/>
    <d v="2024-07-31T00:00:00"/>
    <n v="3"/>
    <s v="First Class"/>
    <s v="CU-00043"/>
    <x v="174"/>
    <s v="Home Office"/>
    <s v="United States"/>
    <s v="Las Vegas"/>
    <s v="Nevada"/>
    <s v="87656"/>
    <x v="1"/>
    <s v="FUR-TAB-29390"/>
    <x v="2"/>
    <x v="14"/>
    <s v="Bevis Round Conference Table"/>
    <n v="7639.24"/>
    <n v="6"/>
    <x v="4"/>
    <n v="2289.37"/>
    <n v="0.29968557081594505"/>
  </r>
  <r>
    <n v="7032"/>
    <x v="7031"/>
    <d v="2022-03-13T00:00:00"/>
    <x v="1"/>
    <x v="10"/>
    <x v="47"/>
    <d v="2022-03-16T00:00:00"/>
    <n v="3"/>
    <s v="First Class"/>
    <s v="CU-00136"/>
    <x v="274"/>
    <s v="Home Office"/>
    <s v="United States"/>
    <s v="Denver"/>
    <s v="Colorado"/>
    <s v="98934"/>
    <x v="0"/>
    <s v="OFF-PAP-46972"/>
    <x v="1"/>
    <x v="4"/>
    <s v="Xerox 1921"/>
    <n v="267.22000000000003"/>
    <n v="2"/>
    <x v="1"/>
    <n v="23.51"/>
    <n v="8.7979941621136135E-2"/>
  </r>
  <r>
    <n v="7033"/>
    <x v="7032"/>
    <d v="2024-10-25T00:00:00"/>
    <x v="0"/>
    <x v="3"/>
    <x v="24"/>
    <d v="2024-10-27T00:00:00"/>
    <n v="2"/>
    <s v="First Class"/>
    <s v="CU-00433"/>
    <x v="75"/>
    <s v="Consumer"/>
    <s v="United States"/>
    <s v="Houston"/>
    <s v="Texas"/>
    <s v="88050"/>
    <x v="0"/>
    <s v="TEC-ACC-98690"/>
    <x v="0"/>
    <x v="0"/>
    <s v="Memorex Mini Travel Drive 64 GB"/>
    <n v="5417.1"/>
    <n v="5"/>
    <x v="3"/>
    <n v="1173.24"/>
    <n v="0.21658082737996343"/>
  </r>
  <r>
    <n v="7034"/>
    <x v="7033"/>
    <d v="2021-06-13T00:00:00"/>
    <x v="2"/>
    <x v="2"/>
    <x v="18"/>
    <d v="2021-06-17T00:00:00"/>
    <n v="4"/>
    <s v="Second Class"/>
    <s v="CU-00088"/>
    <x v="202"/>
    <s v="Corporate"/>
    <s v="United States"/>
    <s v="Houston"/>
    <s v="Texas"/>
    <s v="99241"/>
    <x v="0"/>
    <s v="TEC-ACC-47905"/>
    <x v="0"/>
    <x v="0"/>
    <s v="SanDisk Ultra 64GB"/>
    <n v="10096.290000000001"/>
    <n v="11"/>
    <x v="3"/>
    <n v="1672.67"/>
    <n v="0.16567174675053906"/>
  </r>
  <r>
    <n v="7035"/>
    <x v="7034"/>
    <d v="2021-09-29T00:00:00"/>
    <x v="2"/>
    <x v="8"/>
    <x v="38"/>
    <d v="2021-10-04T00:00:00"/>
    <n v="5"/>
    <s v="Second Class"/>
    <s v="CU-00651"/>
    <x v="15"/>
    <s v="Consumer"/>
    <s v="United States"/>
    <s v="Los Angeles"/>
    <s v="California"/>
    <s v="49647"/>
    <x v="1"/>
    <s v="OFF-SUP-18605"/>
    <x v="1"/>
    <x v="5"/>
    <s v="Avery Hi-Liter EverBold"/>
    <n v="159.53"/>
    <n v="12"/>
    <x v="2"/>
    <n v="62.71"/>
    <n v="0.39309220836206354"/>
  </r>
  <r>
    <n v="7036"/>
    <x v="7035"/>
    <d v="2021-07-06T00:00:00"/>
    <x v="2"/>
    <x v="7"/>
    <x v="7"/>
    <d v="2021-07-07T00:00:00"/>
    <n v="1"/>
    <s v="First Class"/>
    <s v="CU-00521"/>
    <x v="292"/>
    <s v="Consumer"/>
    <s v="United States"/>
    <s v="Charlotte"/>
    <s v="North Carolina"/>
    <s v="66483"/>
    <x v="3"/>
    <s v="FUR-BOO-86320"/>
    <x v="2"/>
    <x v="7"/>
    <s v="Bush Somerset Collection Bookcase"/>
    <n v="15037.35"/>
    <n v="13"/>
    <x v="5"/>
    <n v="-535.04999999999995"/>
    <n v="-3.5581402308252449E-2"/>
  </r>
  <r>
    <n v="7037"/>
    <x v="7036"/>
    <d v="2024-11-25T00:00:00"/>
    <x v="0"/>
    <x v="4"/>
    <x v="4"/>
    <d v="2024-11-25T00:00:00"/>
    <n v="0"/>
    <s v="Same Day"/>
    <s v="CU-00186"/>
    <x v="191"/>
    <s v="Consumer"/>
    <s v="United States"/>
    <s v="Atlanta"/>
    <s v="Georgia"/>
    <s v="21526"/>
    <x v="3"/>
    <s v="TEC-PHO-78439"/>
    <x v="0"/>
    <x v="2"/>
    <s v="Motorola Moto G Play"/>
    <n v="2643.69"/>
    <n v="5"/>
    <x v="3"/>
    <n v="-103.81"/>
    <n v="-3.9267085021314901E-2"/>
  </r>
  <r>
    <n v="7038"/>
    <x v="7037"/>
    <d v="2022-06-17T00:00:00"/>
    <x v="1"/>
    <x v="2"/>
    <x v="9"/>
    <d v="2022-06-23T00:00:00"/>
    <n v="6"/>
    <s v="Standard Class"/>
    <s v="CU-00369"/>
    <x v="64"/>
    <s v="Corporate"/>
    <s v="United States"/>
    <s v="Nashville"/>
    <s v="Tennessee"/>
    <s v="46684"/>
    <x v="3"/>
    <s v="FUR-BOO-43632"/>
    <x v="2"/>
    <x v="7"/>
    <s v="O'Sullivan 2-Shelf Bookcase"/>
    <n v="838.34"/>
    <n v="1"/>
    <x v="1"/>
    <n v="-74.38"/>
    <n v="-8.8722952501371743E-2"/>
  </r>
  <r>
    <n v="7039"/>
    <x v="7038"/>
    <d v="2022-05-30T00:00:00"/>
    <x v="1"/>
    <x v="11"/>
    <x v="46"/>
    <d v="2022-06-04T00:00:00"/>
    <n v="5"/>
    <s v="Second Class"/>
    <s v="CU-00285"/>
    <x v="104"/>
    <s v="Consumer"/>
    <s v="United States"/>
    <s v="New York"/>
    <s v="New York"/>
    <s v="18553"/>
    <x v="2"/>
    <s v="TEC-PHO-81580"/>
    <x v="0"/>
    <x v="2"/>
    <s v="Motorola Moto G Play"/>
    <n v="4996.41"/>
    <n v="4"/>
    <x v="3"/>
    <n v="877.45"/>
    <n v="0.17561609235431042"/>
  </r>
  <r>
    <n v="7040"/>
    <x v="7039"/>
    <d v="2022-03-01T00:00:00"/>
    <x v="1"/>
    <x v="10"/>
    <x v="47"/>
    <d v="2022-03-06T00:00:00"/>
    <n v="5"/>
    <s v="Standard Class"/>
    <s v="CU-00090"/>
    <x v="52"/>
    <s v="Consumer"/>
    <s v="United States"/>
    <s v="Washington DC"/>
    <s v="District of Columbia"/>
    <s v="10797"/>
    <x v="2"/>
    <s v="OFF-ENV-66938"/>
    <x v="1"/>
    <x v="1"/>
    <s v="Business Envelopes with Contemporary Seal"/>
    <n v="375.14"/>
    <n v="4"/>
    <x v="3"/>
    <n v="113.32"/>
    <n v="0.30207389241349897"/>
  </r>
  <r>
    <n v="7041"/>
    <x v="7040"/>
    <d v="2024-11-15T00:00:00"/>
    <x v="0"/>
    <x v="4"/>
    <x v="4"/>
    <d v="2024-11-16T00:00:00"/>
    <n v="1"/>
    <s v="First Class"/>
    <s v="CU-00099"/>
    <x v="236"/>
    <s v="Consumer"/>
    <s v="United States"/>
    <s v="Chicago"/>
    <s v="Illinois"/>
    <s v="69287"/>
    <x v="0"/>
    <s v="OFF-SUP-16596"/>
    <x v="1"/>
    <x v="5"/>
    <s v="Dixon Ticonderoga Pencils"/>
    <n v="1703.81"/>
    <n v="11"/>
    <x v="1"/>
    <n v="473.28"/>
    <n v="0.27777745171116497"/>
  </r>
  <r>
    <n v="7042"/>
    <x v="7041"/>
    <d v="2024-03-26T00:00:00"/>
    <x v="0"/>
    <x v="10"/>
    <x v="40"/>
    <d v="2024-03-27T00:00:00"/>
    <n v="1"/>
    <s v="First Class"/>
    <s v="CU-00477"/>
    <x v="35"/>
    <s v="Corporate"/>
    <s v="United States"/>
    <s v="Boston"/>
    <s v="Massachusetts"/>
    <s v="65426"/>
    <x v="2"/>
    <s v="OFF-APP-67763"/>
    <x v="1"/>
    <x v="6"/>
    <s v="Hoover Stair Vacuum"/>
    <n v="381.61"/>
    <n v="4"/>
    <x v="4"/>
    <n v="2.16"/>
    <n v="5.6602290296375885E-3"/>
  </r>
  <r>
    <n v="7043"/>
    <x v="7042"/>
    <d v="2021-07-05T00:00:00"/>
    <x v="2"/>
    <x v="7"/>
    <x v="7"/>
    <d v="2021-07-05T00:00:00"/>
    <n v="0"/>
    <s v="Same Day"/>
    <s v="CU-00138"/>
    <x v="197"/>
    <s v="Corporate"/>
    <s v="United States"/>
    <s v="New Orleans"/>
    <s v="Louisiana"/>
    <s v="99156"/>
    <x v="3"/>
    <s v="OFF-BIN-14677"/>
    <x v="1"/>
    <x v="3"/>
    <s v="Cardinal Easy Open Angle-D Binders"/>
    <n v="139.55000000000001"/>
    <n v="8"/>
    <x v="5"/>
    <n v="61.73"/>
    <n v="0.44235041203869574"/>
  </r>
  <r>
    <n v="7044"/>
    <x v="7043"/>
    <d v="2024-05-05T00:00:00"/>
    <x v="0"/>
    <x v="11"/>
    <x v="30"/>
    <d v="2024-05-06T00:00:00"/>
    <n v="1"/>
    <s v="First Class"/>
    <s v="CU-00779"/>
    <x v="236"/>
    <s v="Consumer"/>
    <s v="United States"/>
    <s v="Washington DC"/>
    <s v="District of Columbia"/>
    <s v="44762"/>
    <x v="2"/>
    <s v="TEC-PHO-24422"/>
    <x v="0"/>
    <x v="2"/>
    <s v="Motorola Moto G Play"/>
    <n v="1458.81"/>
    <n v="6"/>
    <x v="3"/>
    <n v="516.54"/>
    <n v="0.35408312254508811"/>
  </r>
  <r>
    <n v="7045"/>
    <x v="7044"/>
    <d v="2023-04-05T00:00:00"/>
    <x v="3"/>
    <x v="0"/>
    <x v="32"/>
    <d v="2023-04-06T00:00:00"/>
    <n v="1"/>
    <s v="First Class"/>
    <s v="CU-00776"/>
    <x v="155"/>
    <s v="Home Office"/>
    <s v="United States"/>
    <s v="Denver"/>
    <s v="Colorado"/>
    <s v="45771"/>
    <x v="0"/>
    <s v="FUR-FUR-57929"/>
    <x v="2"/>
    <x v="10"/>
    <s v="Eldon Expressions Punched Metal &amp; Wood Desk Accessories"/>
    <n v="3894.03"/>
    <n v="6"/>
    <x v="1"/>
    <n v="158.4"/>
    <n v="4.067765271453995E-2"/>
  </r>
  <r>
    <n v="7046"/>
    <x v="7045"/>
    <d v="2021-07-18T00:00:00"/>
    <x v="2"/>
    <x v="7"/>
    <x v="7"/>
    <d v="2021-07-23T00:00:00"/>
    <n v="5"/>
    <s v="Standard Class"/>
    <s v="CU-00497"/>
    <x v="117"/>
    <s v="Consumer"/>
    <s v="United States"/>
    <s v="Portland"/>
    <s v="Oregon"/>
    <s v="27015"/>
    <x v="1"/>
    <s v="FUR-CHA-54542"/>
    <x v="2"/>
    <x v="13"/>
    <s v="Harbour Creations 67200 Series"/>
    <n v="1151.8699999999999"/>
    <n v="1"/>
    <x v="3"/>
    <n v="-41.9"/>
    <n v="-3.6375632666880812E-2"/>
  </r>
  <r>
    <n v="7047"/>
    <x v="7046"/>
    <d v="2022-11-29T00:00:00"/>
    <x v="1"/>
    <x v="4"/>
    <x v="20"/>
    <d v="2022-11-30T00:00:00"/>
    <n v="1"/>
    <s v="First Class"/>
    <s v="CU-00702"/>
    <x v="288"/>
    <s v="Home Office"/>
    <s v="United States"/>
    <s v="Nashville"/>
    <s v="Tennessee"/>
    <s v="60072"/>
    <x v="3"/>
    <s v="TEC-PHO-57163"/>
    <x v="0"/>
    <x v="2"/>
    <s v="Motorola Moto G Play"/>
    <n v="8328.25"/>
    <n v="8"/>
    <x v="3"/>
    <n v="-168.28"/>
    <n v="-2.020592561462492E-2"/>
  </r>
  <r>
    <n v="7048"/>
    <x v="7047"/>
    <d v="2024-12-26T00:00:00"/>
    <x v="0"/>
    <x v="5"/>
    <x v="44"/>
    <d v="2024-12-26T00:00:00"/>
    <n v="0"/>
    <s v="Same Day"/>
    <s v="CU-00121"/>
    <x v="109"/>
    <s v="Consumer"/>
    <s v="United States"/>
    <s v="Washington DC"/>
    <s v="District of Columbia"/>
    <s v="80374"/>
    <x v="2"/>
    <s v="FUR-FUR-25599"/>
    <x v="2"/>
    <x v="10"/>
    <s v="Howard Miller 11.75 Diameter"/>
    <n v="6173.24"/>
    <n v="7"/>
    <x v="5"/>
    <n v="-315.92"/>
    <n v="-5.1175719719304617E-2"/>
  </r>
  <r>
    <n v="7049"/>
    <x v="7048"/>
    <d v="2021-09-01T00:00:00"/>
    <x v="2"/>
    <x v="8"/>
    <x v="38"/>
    <d v="2021-09-04T00:00:00"/>
    <n v="3"/>
    <s v="Second Class"/>
    <s v="CU-00625"/>
    <x v="321"/>
    <s v="Home Office"/>
    <s v="United States"/>
    <s v="Philadelphia"/>
    <s v="Pennsylvania"/>
    <s v="99002"/>
    <x v="2"/>
    <s v="OFF-SUP-24967"/>
    <x v="1"/>
    <x v="5"/>
    <s v="Dixon Ticonderoga Pencils"/>
    <n v="1942.18"/>
    <n v="7"/>
    <x v="3"/>
    <n v="318.97000000000003"/>
    <n v="0.16423297531639705"/>
  </r>
  <r>
    <n v="7050"/>
    <x v="7049"/>
    <d v="2024-10-29T00:00:00"/>
    <x v="0"/>
    <x v="3"/>
    <x v="24"/>
    <d v="2024-11-01T00:00:00"/>
    <n v="3"/>
    <s v="Second Class"/>
    <s v="CU-00502"/>
    <x v="139"/>
    <s v="Home Office"/>
    <s v="United States"/>
    <s v="Houston"/>
    <s v="Texas"/>
    <s v="58537"/>
    <x v="0"/>
    <s v="OFF-ENV-73073"/>
    <x v="1"/>
    <x v="1"/>
    <s v="Poly String &amp; Button Envelopes"/>
    <n v="588.89"/>
    <n v="6"/>
    <x v="2"/>
    <n v="139.35"/>
    <n v="0.23663162899692641"/>
  </r>
  <r>
    <n v="7051"/>
    <x v="7050"/>
    <d v="2024-12-02T00:00:00"/>
    <x v="0"/>
    <x v="5"/>
    <x v="44"/>
    <d v="2024-12-05T00:00:00"/>
    <n v="3"/>
    <s v="First Class"/>
    <s v="CU-00453"/>
    <x v="227"/>
    <s v="Corporate"/>
    <s v="United States"/>
    <s v="Chicago"/>
    <s v="Illinois"/>
    <s v="24665"/>
    <x v="0"/>
    <s v="OFF-ART-95676"/>
    <x v="1"/>
    <x v="16"/>
    <s v="Avery 47"/>
    <n v="709.29"/>
    <n v="5"/>
    <x v="1"/>
    <n v="272.94"/>
    <n v="0.38480734255382143"/>
  </r>
  <r>
    <n v="7052"/>
    <x v="7051"/>
    <d v="2023-05-05T00:00:00"/>
    <x v="3"/>
    <x v="11"/>
    <x v="42"/>
    <d v="2023-05-11T00:00:00"/>
    <n v="6"/>
    <s v="Standard Class"/>
    <s v="CU-00448"/>
    <x v="215"/>
    <s v="Corporate"/>
    <s v="United States"/>
    <s v="Houston"/>
    <s v="Texas"/>
    <s v="67181"/>
    <x v="0"/>
    <s v="TEC-ACC-15280"/>
    <x v="0"/>
    <x v="0"/>
    <s v="Plantronics CS540 Wireless Headset System"/>
    <n v="4627.75"/>
    <n v="4"/>
    <x v="2"/>
    <n v="140.65"/>
    <n v="3.0392739452217602E-2"/>
  </r>
  <r>
    <n v="7053"/>
    <x v="7052"/>
    <d v="2021-02-02T00:00:00"/>
    <x v="2"/>
    <x v="9"/>
    <x v="13"/>
    <d v="2021-02-10T00:00:00"/>
    <n v="8"/>
    <s v="Standard Class"/>
    <s v="CU-00454"/>
    <x v="168"/>
    <s v="Corporate"/>
    <s v="United States"/>
    <s v="Portland"/>
    <s v="Oregon"/>
    <s v="55075"/>
    <x v="1"/>
    <s v="OFF-FAS-81807"/>
    <x v="1"/>
    <x v="9"/>
    <s v="Advantus 75305 EasyClose Envelopes"/>
    <n v="2284.11"/>
    <n v="9"/>
    <x v="3"/>
    <n v="578.75"/>
    <n v="0.25338096676604893"/>
  </r>
  <r>
    <n v="7054"/>
    <x v="7053"/>
    <d v="2022-04-22T00:00:00"/>
    <x v="1"/>
    <x v="0"/>
    <x v="14"/>
    <d v="2022-04-26T00:00:00"/>
    <n v="4"/>
    <s v="Second Class"/>
    <s v="CU-00310"/>
    <x v="290"/>
    <s v="Consumer"/>
    <s v="United States"/>
    <s v="Los Angeles"/>
    <s v="California"/>
    <s v="40709"/>
    <x v="1"/>
    <s v="FUR-BOO-25490"/>
    <x v="2"/>
    <x v="7"/>
    <s v="O'Sullivan 2-Shelf Bookcase"/>
    <n v="2752.12"/>
    <n v="4"/>
    <x v="3"/>
    <n v="-498.44"/>
    <n v="-0.18111128875194396"/>
  </r>
  <r>
    <n v="7055"/>
    <x v="7054"/>
    <d v="2023-09-10T00:00:00"/>
    <x v="3"/>
    <x v="8"/>
    <x v="12"/>
    <d v="2023-09-12T00:00:00"/>
    <n v="2"/>
    <s v="First Class"/>
    <s v="CU-00518"/>
    <x v="145"/>
    <s v="Home Office"/>
    <s v="United States"/>
    <s v="New York"/>
    <s v="New York"/>
    <s v="17097"/>
    <x v="2"/>
    <s v="FUR-BOO-95530"/>
    <x v="2"/>
    <x v="7"/>
    <s v="Sauder Classic Bookcase"/>
    <n v="10075.81"/>
    <n v="14"/>
    <x v="0"/>
    <n v="2884.4"/>
    <n v="0.28626978873162556"/>
  </r>
  <r>
    <n v="7056"/>
    <x v="7055"/>
    <d v="2023-06-18T00:00:00"/>
    <x v="3"/>
    <x v="2"/>
    <x v="37"/>
    <d v="2023-06-20T00:00:00"/>
    <n v="2"/>
    <s v="First Class"/>
    <s v="CU-00741"/>
    <x v="10"/>
    <s v="Home Office"/>
    <s v="United States"/>
    <s v="Boston"/>
    <s v="Massachusetts"/>
    <s v="71683"/>
    <x v="2"/>
    <s v="FUR-TAB-56657"/>
    <x v="2"/>
    <x v="14"/>
    <s v="Chromcraft Training Table"/>
    <n v="7353.84"/>
    <n v="11"/>
    <x v="0"/>
    <n v="94.34"/>
    <n v="1.2828671823156338E-2"/>
  </r>
  <r>
    <n v="7057"/>
    <x v="7056"/>
    <d v="2023-05-24T00:00:00"/>
    <x v="3"/>
    <x v="11"/>
    <x v="42"/>
    <d v="2023-05-24T00:00:00"/>
    <n v="0"/>
    <s v="Same Day"/>
    <s v="CU-00729"/>
    <x v="145"/>
    <s v="Corporate"/>
    <s v="United States"/>
    <s v="New Orleans"/>
    <s v="Louisiana"/>
    <s v="48617"/>
    <x v="3"/>
    <s v="OFF-PAP-99627"/>
    <x v="1"/>
    <x v="4"/>
    <s v="Southworth 25% Cotton Business Paper"/>
    <n v="1140.1600000000001"/>
    <n v="13"/>
    <x v="2"/>
    <n v="437.1"/>
    <n v="0.38336724670221722"/>
  </r>
  <r>
    <n v="7058"/>
    <x v="7057"/>
    <d v="2022-03-02T00:00:00"/>
    <x v="1"/>
    <x v="10"/>
    <x v="47"/>
    <d v="2022-03-06T00:00:00"/>
    <n v="4"/>
    <s v="Second Class"/>
    <s v="CU-00564"/>
    <x v="51"/>
    <s v="Consumer"/>
    <s v="United States"/>
    <s v="New York"/>
    <s v="New York"/>
    <s v="55409"/>
    <x v="2"/>
    <s v="TEC-COP-42900"/>
    <x v="0"/>
    <x v="11"/>
    <s v="HP Designjet T520 Inkjet Large Format Printer"/>
    <n v="2520.73"/>
    <n v="4"/>
    <x v="0"/>
    <n v="-117.73"/>
    <n v="-4.6704724425067345E-2"/>
  </r>
  <r>
    <n v="7059"/>
    <x v="7058"/>
    <d v="2024-09-25T00:00:00"/>
    <x v="0"/>
    <x v="8"/>
    <x v="15"/>
    <d v="2024-09-26T00:00:00"/>
    <n v="1"/>
    <s v="First Class"/>
    <s v="CU-00505"/>
    <x v="34"/>
    <s v="Corporate"/>
    <s v="United States"/>
    <s v="Los Angeles"/>
    <s v="California"/>
    <s v="71633"/>
    <x v="1"/>
    <s v="TEC-ACC-16533"/>
    <x v="0"/>
    <x v="0"/>
    <s v="Plantronics CS540 Wireless Headset System"/>
    <n v="3927.51"/>
    <n v="3"/>
    <x v="4"/>
    <n v="305.43"/>
    <n v="7.7766829365170292E-2"/>
  </r>
  <r>
    <n v="7060"/>
    <x v="7059"/>
    <d v="2021-08-26T00:00:00"/>
    <x v="2"/>
    <x v="6"/>
    <x v="27"/>
    <d v="2021-08-26T00:00:00"/>
    <n v="0"/>
    <s v="Same Day"/>
    <s v="CU-00575"/>
    <x v="168"/>
    <s v="Consumer"/>
    <s v="United States"/>
    <s v="Las Vegas"/>
    <s v="Nevada"/>
    <s v="86599"/>
    <x v="1"/>
    <s v="FUR-BOO-11762"/>
    <x v="2"/>
    <x v="7"/>
    <s v="Bush Somerset Collection Bookcase"/>
    <n v="3455.08"/>
    <n v="8"/>
    <x v="2"/>
    <n v="-305.45999999999998"/>
    <n v="-8.8408951456985074E-2"/>
  </r>
  <r>
    <n v="7061"/>
    <x v="7060"/>
    <d v="2023-08-22T00:00:00"/>
    <x v="3"/>
    <x v="6"/>
    <x v="26"/>
    <d v="2023-08-30T00:00:00"/>
    <n v="8"/>
    <s v="Standard Class"/>
    <s v="CU-00527"/>
    <x v="302"/>
    <s v="Corporate"/>
    <s v="United States"/>
    <s v="Philadelphia"/>
    <s v="Pennsylvania"/>
    <s v="39670"/>
    <x v="2"/>
    <s v="OFF-LAB-98526"/>
    <x v="1"/>
    <x v="15"/>
    <s v="Avery 5663 Internet Shipping Labels"/>
    <n v="28.87"/>
    <n v="1"/>
    <x v="3"/>
    <n v="-0.13"/>
    <n v="-4.5029442327675787E-3"/>
  </r>
  <r>
    <n v="7062"/>
    <x v="7061"/>
    <d v="2023-01-05T00:00:00"/>
    <x v="3"/>
    <x v="1"/>
    <x v="35"/>
    <d v="2023-01-08T00:00:00"/>
    <n v="3"/>
    <s v="Second Class"/>
    <s v="CU-00556"/>
    <x v="130"/>
    <s v="Corporate"/>
    <s v="United States"/>
    <s v="Nashville"/>
    <s v="Tennessee"/>
    <s v="23467"/>
    <x v="3"/>
    <s v="OFF-BIN-49581"/>
    <x v="1"/>
    <x v="3"/>
    <s v="Ibico 21-Sheet Binder"/>
    <n v="309.88"/>
    <n v="12"/>
    <x v="0"/>
    <n v="64.790000000000006"/>
    <n v="0.20908093455531176"/>
  </r>
  <r>
    <n v="7063"/>
    <x v="7062"/>
    <d v="2022-08-10T00:00:00"/>
    <x v="1"/>
    <x v="6"/>
    <x v="43"/>
    <d v="2022-08-11T00:00:00"/>
    <n v="1"/>
    <s v="First Class"/>
    <s v="CU-00399"/>
    <x v="313"/>
    <s v="Consumer"/>
    <s v="United States"/>
    <s v="Boston"/>
    <s v="Massachusetts"/>
    <s v="28511"/>
    <x v="2"/>
    <s v="OFF-SUP-49359"/>
    <x v="1"/>
    <x v="5"/>
    <s v="Fiskars 8&quot; Scissors"/>
    <n v="533.47"/>
    <n v="2"/>
    <x v="3"/>
    <n v="88.48"/>
    <n v="0.16585749901587718"/>
  </r>
  <r>
    <n v="7064"/>
    <x v="7063"/>
    <d v="2023-09-06T00:00:00"/>
    <x v="3"/>
    <x v="8"/>
    <x v="12"/>
    <d v="2023-09-10T00:00:00"/>
    <n v="4"/>
    <s v="Second Class"/>
    <s v="CU-00339"/>
    <x v="178"/>
    <s v="Corporate"/>
    <s v="United States"/>
    <s v="New York"/>
    <s v="New York"/>
    <s v="61566"/>
    <x v="2"/>
    <s v="TEC-ACC-77803"/>
    <x v="0"/>
    <x v="0"/>
    <s v="Kensington 62348"/>
    <n v="1514.59"/>
    <n v="13"/>
    <x v="5"/>
    <n v="27.89"/>
    <n v="1.8414224311529854E-2"/>
  </r>
  <r>
    <n v="7065"/>
    <x v="7064"/>
    <d v="2022-08-07T00:00:00"/>
    <x v="1"/>
    <x v="6"/>
    <x v="43"/>
    <d v="2022-08-12T00:00:00"/>
    <n v="5"/>
    <s v="Standard Class"/>
    <s v="CU-00265"/>
    <x v="1"/>
    <s v="Consumer"/>
    <s v="United States"/>
    <s v="Portland"/>
    <s v="Oregon"/>
    <s v="63610"/>
    <x v="1"/>
    <s v="OFF-APP-85900"/>
    <x v="1"/>
    <x v="6"/>
    <s v="Hoover Stair Vacuum"/>
    <n v="2343.35"/>
    <n v="9"/>
    <x v="3"/>
    <n v="628.38"/>
    <n v="0.26815456504576785"/>
  </r>
  <r>
    <n v="7066"/>
    <x v="7065"/>
    <d v="2023-01-18T00:00:00"/>
    <x v="3"/>
    <x v="1"/>
    <x v="35"/>
    <d v="2023-01-24T00:00:00"/>
    <n v="6"/>
    <s v="Second Class"/>
    <s v="CU-00141"/>
    <x v="108"/>
    <s v="Corporate"/>
    <s v="United States"/>
    <s v="Chicago"/>
    <s v="Illinois"/>
    <s v="24822"/>
    <x v="0"/>
    <s v="FUR-CHA-29033"/>
    <x v="2"/>
    <x v="13"/>
    <s v="Hon Deluxe Fabric Upholstered Stacking Chairs"/>
    <n v="544"/>
    <n v="1"/>
    <x v="3"/>
    <n v="32.159999999999997"/>
    <n v="5.9117647058823525E-2"/>
  </r>
  <r>
    <n v="7067"/>
    <x v="7066"/>
    <d v="2021-01-27T00:00:00"/>
    <x v="2"/>
    <x v="1"/>
    <x v="25"/>
    <d v="2021-01-27T00:00:00"/>
    <n v="0"/>
    <s v="Same Day"/>
    <s v="CU-00735"/>
    <x v="18"/>
    <s v="Home Office"/>
    <s v="United States"/>
    <s v="Washington DC"/>
    <s v="District of Columbia"/>
    <s v="23569"/>
    <x v="2"/>
    <s v="FUR-FUR-49328"/>
    <x v="2"/>
    <x v="10"/>
    <s v="Howard Miller 11.75 Diameter"/>
    <n v="7628.32"/>
    <n v="4"/>
    <x v="3"/>
    <n v="2051.8200000000002"/>
    <n v="0.2689740336011075"/>
  </r>
  <r>
    <n v="7068"/>
    <x v="7067"/>
    <d v="2022-01-03T00:00:00"/>
    <x v="1"/>
    <x v="1"/>
    <x v="1"/>
    <d v="2022-01-04T00:00:00"/>
    <n v="1"/>
    <s v="First Class"/>
    <s v="CU-00156"/>
    <x v="59"/>
    <s v="Home Office"/>
    <s v="United States"/>
    <s v="Dallas"/>
    <s v="Texas"/>
    <s v="65310"/>
    <x v="0"/>
    <s v="FUR-TAB-36656"/>
    <x v="2"/>
    <x v="14"/>
    <s v="Chromcraft Training Table"/>
    <n v="3933.2"/>
    <n v="2"/>
    <x v="3"/>
    <n v="1106.82"/>
    <n v="0.28140445438828432"/>
  </r>
  <r>
    <n v="7069"/>
    <x v="7068"/>
    <d v="2022-12-17T00:00:00"/>
    <x v="1"/>
    <x v="5"/>
    <x v="5"/>
    <d v="2022-12-23T00:00:00"/>
    <n v="6"/>
    <s v="Standard Class"/>
    <s v="CU-00331"/>
    <x v="25"/>
    <s v="Consumer"/>
    <s v="United States"/>
    <s v="Baltimore"/>
    <s v="Maryland"/>
    <s v="64816"/>
    <x v="2"/>
    <s v="FUR-BOO-87881"/>
    <x v="2"/>
    <x v="7"/>
    <s v="Sauder Classic Bookcase"/>
    <n v="640.69000000000005"/>
    <n v="14"/>
    <x v="0"/>
    <n v="-119.81"/>
    <n v="-0.18700151399272658"/>
  </r>
  <r>
    <n v="7070"/>
    <x v="7069"/>
    <d v="2022-07-13T00:00:00"/>
    <x v="1"/>
    <x v="7"/>
    <x v="31"/>
    <d v="2022-07-13T00:00:00"/>
    <n v="0"/>
    <s v="Same Day"/>
    <s v="CU-00664"/>
    <x v="85"/>
    <s v="Consumer"/>
    <s v="United States"/>
    <s v="Philadelphia"/>
    <s v="Pennsylvania"/>
    <s v="77534"/>
    <x v="2"/>
    <s v="FUR-TAB-98175"/>
    <x v="2"/>
    <x v="14"/>
    <s v="Chromcraft Training Table"/>
    <n v="3599.78"/>
    <n v="4"/>
    <x v="1"/>
    <n v="636"/>
    <n v="0.17667746362277695"/>
  </r>
  <r>
    <n v="7071"/>
    <x v="7070"/>
    <d v="2022-12-01T00:00:00"/>
    <x v="1"/>
    <x v="5"/>
    <x v="5"/>
    <d v="2022-12-04T00:00:00"/>
    <n v="3"/>
    <s v="Second Class"/>
    <s v="CU-00182"/>
    <x v="0"/>
    <s v="Corporate"/>
    <s v="United States"/>
    <s v="Philadelphia"/>
    <s v="Pennsylvania"/>
    <s v="71697"/>
    <x v="2"/>
    <s v="OFF-ART-37669"/>
    <x v="1"/>
    <x v="16"/>
    <s v="Sanford 16-Color Pencils"/>
    <n v="295.51"/>
    <n v="14"/>
    <x v="1"/>
    <n v="16.760000000000002"/>
    <n v="5.6715508781428725E-2"/>
  </r>
  <r>
    <n v="7072"/>
    <x v="7071"/>
    <d v="2022-11-21T00:00:00"/>
    <x v="1"/>
    <x v="4"/>
    <x v="20"/>
    <d v="2022-11-21T00:00:00"/>
    <n v="0"/>
    <s v="Same Day"/>
    <s v="CU-00654"/>
    <x v="335"/>
    <s v="Corporate"/>
    <s v="United States"/>
    <s v="New York"/>
    <s v="New York"/>
    <s v="59600"/>
    <x v="2"/>
    <s v="TEC-MAC-73609"/>
    <x v="0"/>
    <x v="12"/>
    <s v="Epson Stylus Photo R280"/>
    <n v="2952.32"/>
    <n v="10"/>
    <x v="2"/>
    <n v="471.18"/>
    <n v="0.15959652070236288"/>
  </r>
  <r>
    <n v="7073"/>
    <x v="7072"/>
    <d v="2021-07-08T00:00:00"/>
    <x v="2"/>
    <x v="7"/>
    <x v="7"/>
    <d v="2021-07-08T00:00:00"/>
    <n v="0"/>
    <s v="Same Day"/>
    <s v="CU-00240"/>
    <x v="177"/>
    <s v="Home Office"/>
    <s v="United States"/>
    <s v="Washington DC"/>
    <s v="District of Columbia"/>
    <s v="39263"/>
    <x v="2"/>
    <s v="TEC-MAC-45968"/>
    <x v="0"/>
    <x v="12"/>
    <s v="Hoover Stair Vacuum 515 Corded"/>
    <n v="1383.84"/>
    <n v="5"/>
    <x v="1"/>
    <n v="-48.07"/>
    <n v="-3.4736674760087877E-2"/>
  </r>
  <r>
    <n v="7074"/>
    <x v="7073"/>
    <d v="2023-06-05T00:00:00"/>
    <x v="3"/>
    <x v="2"/>
    <x v="37"/>
    <d v="2023-06-05T00:00:00"/>
    <n v="0"/>
    <s v="Same Day"/>
    <s v="CU-00254"/>
    <x v="293"/>
    <s v="Consumer"/>
    <s v="United States"/>
    <s v="Charlotte"/>
    <s v="North Carolina"/>
    <s v="65507"/>
    <x v="3"/>
    <s v="TEC-ACC-16507"/>
    <x v="0"/>
    <x v="0"/>
    <s v="SanDisk Ultra 64GB"/>
    <n v="10503.08"/>
    <n v="11"/>
    <x v="4"/>
    <n v="701.64"/>
    <n v="6.6803261519478088E-2"/>
  </r>
  <r>
    <n v="7075"/>
    <x v="7074"/>
    <d v="2023-04-28T00:00:00"/>
    <x v="3"/>
    <x v="0"/>
    <x v="32"/>
    <d v="2023-05-05T00:00:00"/>
    <n v="7"/>
    <s v="Standard Class"/>
    <s v="CU-00605"/>
    <x v="166"/>
    <s v="Corporate"/>
    <s v="United States"/>
    <s v="Minneapolis"/>
    <s v="Minnesota"/>
    <s v="74681"/>
    <x v="0"/>
    <s v="FUR-CHA-48680"/>
    <x v="2"/>
    <x v="13"/>
    <s v="Hon Deluxe Fabric Upholstered Stacking Chairs"/>
    <n v="1911.49"/>
    <n v="8"/>
    <x v="0"/>
    <n v="71.599999999999994"/>
    <n v="3.7457690074235279E-2"/>
  </r>
  <r>
    <n v="7076"/>
    <x v="7075"/>
    <d v="2024-12-05T00:00:00"/>
    <x v="0"/>
    <x v="5"/>
    <x v="44"/>
    <d v="2024-12-11T00:00:00"/>
    <n v="6"/>
    <s v="Second Class"/>
    <s v="CU-00112"/>
    <x v="285"/>
    <s v="Consumer"/>
    <s v="United States"/>
    <s v="San Francisco"/>
    <s v="California"/>
    <s v="99723"/>
    <x v="1"/>
    <s v="FUR-FUR-70462"/>
    <x v="2"/>
    <x v="10"/>
    <s v="Acme Flexible Frame Partition"/>
    <n v="1836.38"/>
    <n v="4"/>
    <x v="4"/>
    <n v="-53.31"/>
    <n v="-2.9029939337174224E-2"/>
  </r>
  <r>
    <n v="7077"/>
    <x v="7076"/>
    <d v="2021-03-17T00:00:00"/>
    <x v="2"/>
    <x v="10"/>
    <x v="21"/>
    <d v="2021-03-18T00:00:00"/>
    <n v="1"/>
    <s v="First Class"/>
    <s v="CU-00640"/>
    <x v="32"/>
    <s v="Consumer"/>
    <s v="United States"/>
    <s v="Baltimore"/>
    <s v="Maryland"/>
    <s v="54672"/>
    <x v="2"/>
    <s v="OFF-PAP-53124"/>
    <x v="1"/>
    <x v="4"/>
    <s v="Southworth 25% Cotton Business Paper"/>
    <n v="70.349999999999994"/>
    <n v="9"/>
    <x v="2"/>
    <n v="-0.12"/>
    <n v="-1.7057569296375268E-3"/>
  </r>
  <r>
    <n v="7078"/>
    <x v="7077"/>
    <d v="2024-09-28T00:00:00"/>
    <x v="0"/>
    <x v="8"/>
    <x v="15"/>
    <d v="2024-09-28T00:00:00"/>
    <n v="0"/>
    <s v="Same Day"/>
    <s v="CU-00109"/>
    <x v="328"/>
    <s v="Corporate"/>
    <s v="United States"/>
    <s v="Miami"/>
    <s v="Florida"/>
    <s v="26790"/>
    <x v="3"/>
    <s v="TEC-PHO-63022"/>
    <x v="0"/>
    <x v="2"/>
    <s v="Motorola Moto G Play"/>
    <n v="171.55"/>
    <n v="2"/>
    <x v="2"/>
    <n v="-17.329999999999998"/>
    <n v="-0.10102011075488194"/>
  </r>
  <r>
    <n v="7079"/>
    <x v="7078"/>
    <d v="2021-12-03T00:00:00"/>
    <x v="2"/>
    <x v="5"/>
    <x v="11"/>
    <d v="2021-12-03T00:00:00"/>
    <n v="0"/>
    <s v="Same Day"/>
    <s v="CU-00310"/>
    <x v="290"/>
    <s v="Consumer"/>
    <s v="United States"/>
    <s v="Los Angeles"/>
    <s v="California"/>
    <s v="34263"/>
    <x v="1"/>
    <s v="FUR-BOO-66977"/>
    <x v="2"/>
    <x v="7"/>
    <s v="Bush Somerset Collection Bookcase"/>
    <n v="5824.38"/>
    <n v="13"/>
    <x v="3"/>
    <n v="410.77"/>
    <n v="7.0525961561573938E-2"/>
  </r>
  <r>
    <n v="7080"/>
    <x v="7079"/>
    <d v="2024-01-04T00:00:00"/>
    <x v="0"/>
    <x v="1"/>
    <x v="33"/>
    <d v="2024-01-10T00:00:00"/>
    <n v="6"/>
    <s v="Standard Class"/>
    <s v="CU-00573"/>
    <x v="157"/>
    <s v="Consumer"/>
    <s v="United States"/>
    <s v="Nashville"/>
    <s v="Tennessee"/>
    <s v="42185"/>
    <x v="3"/>
    <s v="OFF-ART-83078"/>
    <x v="1"/>
    <x v="16"/>
    <s v="Avery 47"/>
    <n v="366.06"/>
    <n v="4"/>
    <x v="2"/>
    <n v="59"/>
    <n v="0.16117576353603236"/>
  </r>
  <r>
    <n v="7081"/>
    <x v="7080"/>
    <d v="2023-08-21T00:00:00"/>
    <x v="3"/>
    <x v="6"/>
    <x v="26"/>
    <d v="2023-08-21T00:00:00"/>
    <n v="0"/>
    <s v="Same Day"/>
    <s v="CU-00004"/>
    <x v="284"/>
    <s v="Consumer"/>
    <s v="United States"/>
    <s v="Baltimore"/>
    <s v="Maryland"/>
    <s v="25703"/>
    <x v="2"/>
    <s v="FUR-BOO-22976"/>
    <x v="2"/>
    <x v="7"/>
    <s v="Sauder Classic Bookcase"/>
    <n v="17245.080000000002"/>
    <n v="12"/>
    <x v="3"/>
    <n v="-1028.05"/>
    <n v="-5.9614104428625428E-2"/>
  </r>
  <r>
    <n v="7082"/>
    <x v="7081"/>
    <d v="2023-08-29T00:00:00"/>
    <x v="3"/>
    <x v="6"/>
    <x v="26"/>
    <d v="2023-09-04T00:00:00"/>
    <n v="6"/>
    <s v="Standard Class"/>
    <s v="CU-00401"/>
    <x v="43"/>
    <s v="Corporate"/>
    <s v="United States"/>
    <s v="Boston"/>
    <s v="Massachusetts"/>
    <s v="92977"/>
    <x v="2"/>
    <s v="OFF-SUP-46652"/>
    <x v="1"/>
    <x v="5"/>
    <s v="Avery Hi-Liter EverBold"/>
    <n v="466.38"/>
    <n v="6"/>
    <x v="3"/>
    <n v="10.14"/>
    <n v="2.1741927183841506E-2"/>
  </r>
  <r>
    <n v="7083"/>
    <x v="7082"/>
    <d v="2022-02-02T00:00:00"/>
    <x v="1"/>
    <x v="9"/>
    <x v="17"/>
    <d v="2022-02-02T00:00:00"/>
    <n v="0"/>
    <s v="Same Day"/>
    <s v="CU-00481"/>
    <x v="217"/>
    <s v="Home Office"/>
    <s v="United States"/>
    <s v="New York"/>
    <s v="New York"/>
    <s v="64703"/>
    <x v="2"/>
    <s v="FUR-FUR-27052"/>
    <x v="2"/>
    <x v="10"/>
    <s v="Acme Flexible Frame Partition"/>
    <n v="1789.13"/>
    <n v="1"/>
    <x v="3"/>
    <n v="475.92"/>
    <n v="0.26600638299061552"/>
  </r>
  <r>
    <n v="7084"/>
    <x v="7083"/>
    <d v="2023-03-31T00:00:00"/>
    <x v="3"/>
    <x v="10"/>
    <x v="45"/>
    <d v="2023-04-03T00:00:00"/>
    <n v="3"/>
    <s v="First Class"/>
    <s v="CU-00603"/>
    <x v="92"/>
    <s v="Home Office"/>
    <s v="United States"/>
    <s v="Minneapolis"/>
    <s v="Minnesota"/>
    <s v="65039"/>
    <x v="0"/>
    <s v="TEC-ACC-62144"/>
    <x v="0"/>
    <x v="0"/>
    <s v="Plantronics CS540 Wireless Headset System"/>
    <n v="2690.24"/>
    <n v="10"/>
    <x v="5"/>
    <n v="194.34"/>
    <n v="7.2238908052813133E-2"/>
  </r>
  <r>
    <n v="7085"/>
    <x v="7084"/>
    <d v="2021-09-18T00:00:00"/>
    <x v="2"/>
    <x v="8"/>
    <x v="38"/>
    <d v="2021-09-18T00:00:00"/>
    <n v="0"/>
    <s v="Same Day"/>
    <s v="CU-00315"/>
    <x v="64"/>
    <s v="Home Office"/>
    <s v="United States"/>
    <s v="Chicago"/>
    <s v="Illinois"/>
    <s v="19431"/>
    <x v="0"/>
    <s v="FUR-FUR-35592"/>
    <x v="2"/>
    <x v="10"/>
    <s v="Eldon Expressions Punched Metal &amp; Wood Desk Accessories"/>
    <n v="1495.77"/>
    <n v="4"/>
    <x v="1"/>
    <n v="-246.09"/>
    <n v="-0.16452395756032009"/>
  </r>
  <r>
    <n v="7086"/>
    <x v="7085"/>
    <d v="2022-11-09T00:00:00"/>
    <x v="1"/>
    <x v="4"/>
    <x v="20"/>
    <d v="2022-11-14T00:00:00"/>
    <n v="5"/>
    <s v="Standard Class"/>
    <s v="CU-00398"/>
    <x v="0"/>
    <s v="Consumer"/>
    <s v="United States"/>
    <s v="Denver"/>
    <s v="Colorado"/>
    <s v="90492"/>
    <x v="0"/>
    <s v="TEC-COP-41478"/>
    <x v="0"/>
    <x v="11"/>
    <s v="Hewlett Packard 610 Multi-Function Printer"/>
    <n v="8001.38"/>
    <n v="13"/>
    <x v="3"/>
    <n v="882.55"/>
    <n v="0.11029972329773113"/>
  </r>
  <r>
    <n v="7087"/>
    <x v="7086"/>
    <d v="2022-08-26T00:00:00"/>
    <x v="1"/>
    <x v="6"/>
    <x v="43"/>
    <d v="2022-08-29T00:00:00"/>
    <n v="3"/>
    <s v="First Class"/>
    <s v="CU-00724"/>
    <x v="190"/>
    <s v="Consumer"/>
    <s v="United States"/>
    <s v="Chicago"/>
    <s v="Illinois"/>
    <s v="86919"/>
    <x v="0"/>
    <s v="TEC-ACC-14209"/>
    <x v="0"/>
    <x v="0"/>
    <s v="Logitech MK550 Wireless Wave Keyboard and Mouse"/>
    <n v="381.13"/>
    <n v="2"/>
    <x v="3"/>
    <n v="85.14"/>
    <n v="0.22338834518405792"/>
  </r>
  <r>
    <n v="7088"/>
    <x v="7087"/>
    <d v="2021-08-18T00:00:00"/>
    <x v="2"/>
    <x v="6"/>
    <x v="27"/>
    <d v="2021-08-18T00:00:00"/>
    <n v="0"/>
    <s v="Same Day"/>
    <s v="CU-00112"/>
    <x v="285"/>
    <s v="Consumer"/>
    <s v="United States"/>
    <s v="San Francisco"/>
    <s v="California"/>
    <s v="35372"/>
    <x v="1"/>
    <s v="FUR-TAB-41642"/>
    <x v="2"/>
    <x v="14"/>
    <s v="Chromcraft Training Table"/>
    <n v="3199.06"/>
    <n v="11"/>
    <x v="3"/>
    <n v="-494.76"/>
    <n v="-0.15465793076716286"/>
  </r>
  <r>
    <n v="7089"/>
    <x v="7088"/>
    <d v="2023-05-21T00:00:00"/>
    <x v="3"/>
    <x v="11"/>
    <x v="42"/>
    <d v="2023-05-25T00:00:00"/>
    <n v="4"/>
    <s v="Second Class"/>
    <s v="CU-00391"/>
    <x v="115"/>
    <s v="Consumer"/>
    <s v="United States"/>
    <s v="Minneapolis"/>
    <s v="Minnesota"/>
    <s v="77904"/>
    <x v="0"/>
    <s v="TEC-ACC-83714"/>
    <x v="0"/>
    <x v="0"/>
    <s v="Memorex Mini Travel Drive 64 GB"/>
    <n v="4587.7"/>
    <n v="7"/>
    <x v="3"/>
    <n v="496.77"/>
    <n v="0.10828301763410859"/>
  </r>
  <r>
    <n v="7090"/>
    <x v="7089"/>
    <d v="2022-08-02T00:00:00"/>
    <x v="1"/>
    <x v="6"/>
    <x v="43"/>
    <d v="2022-08-06T00:00:00"/>
    <n v="4"/>
    <s v="Second Class"/>
    <s v="CU-00712"/>
    <x v="74"/>
    <s v="Home Office"/>
    <s v="United States"/>
    <s v="Los Angeles"/>
    <s v="California"/>
    <s v="99495"/>
    <x v="1"/>
    <s v="TEC-MAC-97882"/>
    <x v="0"/>
    <x v="12"/>
    <s v="Epson Stylus Photo R280"/>
    <n v="1802.07"/>
    <n v="5"/>
    <x v="2"/>
    <n v="-11.13"/>
    <n v="-6.1762306680650594E-3"/>
  </r>
  <r>
    <n v="7091"/>
    <x v="7090"/>
    <d v="2023-09-14T00:00:00"/>
    <x v="3"/>
    <x v="8"/>
    <x v="12"/>
    <d v="2023-09-22T00:00:00"/>
    <n v="8"/>
    <s v="Standard Class"/>
    <s v="CU-00363"/>
    <x v="202"/>
    <s v="Corporate"/>
    <s v="United States"/>
    <s v="Portland"/>
    <s v="Oregon"/>
    <s v="69469"/>
    <x v="1"/>
    <s v="OFF-ENV-60320"/>
    <x v="1"/>
    <x v="1"/>
    <s v="Poly String &amp; Button Envelopes"/>
    <n v="628.95000000000005"/>
    <n v="8"/>
    <x v="4"/>
    <n v="76.599999999999994"/>
    <n v="0.1217902853962954"/>
  </r>
  <r>
    <n v="7092"/>
    <x v="7091"/>
    <d v="2024-03-16T00:00:00"/>
    <x v="0"/>
    <x v="10"/>
    <x v="40"/>
    <d v="2024-03-16T00:00:00"/>
    <n v="0"/>
    <s v="Same Day"/>
    <s v="CU-00712"/>
    <x v="74"/>
    <s v="Home Office"/>
    <s v="United States"/>
    <s v="Los Angeles"/>
    <s v="California"/>
    <s v="56371"/>
    <x v="1"/>
    <s v="FUR-FUR-37089"/>
    <x v="2"/>
    <x v="10"/>
    <s v="Howard Miller 11.75 Diameter"/>
    <n v="4994.5200000000004"/>
    <n v="9"/>
    <x v="3"/>
    <n v="223.21"/>
    <n v="4.4690981315521808E-2"/>
  </r>
  <r>
    <n v="7093"/>
    <x v="7092"/>
    <d v="2023-08-16T00:00:00"/>
    <x v="3"/>
    <x v="6"/>
    <x v="26"/>
    <d v="2023-08-19T00:00:00"/>
    <n v="3"/>
    <s v="Second Class"/>
    <s v="CU-00155"/>
    <x v="120"/>
    <s v="Consumer"/>
    <s v="United States"/>
    <s v="Seattle"/>
    <s v="Washington"/>
    <s v="73538"/>
    <x v="1"/>
    <s v="FUR-BOO-62987"/>
    <x v="2"/>
    <x v="7"/>
    <s v="O'Sullivan 2-Shelf Bookcase"/>
    <n v="14667.93"/>
    <n v="12"/>
    <x v="4"/>
    <n v="3393.08"/>
    <n v="0.23132643801817979"/>
  </r>
  <r>
    <n v="7094"/>
    <x v="7093"/>
    <d v="2023-01-12T00:00:00"/>
    <x v="3"/>
    <x v="1"/>
    <x v="35"/>
    <d v="2023-01-15T00:00:00"/>
    <n v="3"/>
    <s v="First Class"/>
    <s v="CU-00372"/>
    <x v="170"/>
    <s v="Corporate"/>
    <s v="United States"/>
    <s v="Charlotte"/>
    <s v="North Carolina"/>
    <s v="44680"/>
    <x v="3"/>
    <s v="TEC-COP-27008"/>
    <x v="0"/>
    <x v="11"/>
    <s v="Hewlett Packard 610 Multi-Function Printer"/>
    <n v="2043.69"/>
    <n v="3"/>
    <x v="3"/>
    <n v="-275.45999999999998"/>
    <n v="-0.13478560838483331"/>
  </r>
  <r>
    <n v="7095"/>
    <x v="7094"/>
    <d v="2021-04-13T00:00:00"/>
    <x v="2"/>
    <x v="0"/>
    <x v="19"/>
    <d v="2021-04-16T00:00:00"/>
    <n v="3"/>
    <s v="First Class"/>
    <s v="CU-00553"/>
    <x v="36"/>
    <s v="Corporate"/>
    <s v="United States"/>
    <s v="Seattle"/>
    <s v="Washington"/>
    <s v="67249"/>
    <x v="1"/>
    <s v="FUR-TAB-89885"/>
    <x v="2"/>
    <x v="14"/>
    <s v="Bevis Round Conference Table"/>
    <n v="3047.48"/>
    <n v="3"/>
    <x v="4"/>
    <n v="822.57"/>
    <n v="0.269918096263142"/>
  </r>
  <r>
    <n v="7096"/>
    <x v="7095"/>
    <d v="2022-02-19T00:00:00"/>
    <x v="1"/>
    <x v="9"/>
    <x v="17"/>
    <d v="2022-02-22T00:00:00"/>
    <n v="3"/>
    <s v="Second Class"/>
    <s v="CU-00229"/>
    <x v="195"/>
    <s v="Corporate"/>
    <s v="United States"/>
    <s v="Denver"/>
    <s v="Colorado"/>
    <s v="24094"/>
    <x v="0"/>
    <s v="TEC-COP-57313"/>
    <x v="0"/>
    <x v="11"/>
    <s v="Hewlett Packard 610 Multi-Function Printer"/>
    <n v="9672.7900000000009"/>
    <n v="9"/>
    <x v="3"/>
    <n v="1753.75"/>
    <n v="0.1813075648287619"/>
  </r>
  <r>
    <n v="7097"/>
    <x v="7096"/>
    <d v="2024-06-08T00:00:00"/>
    <x v="0"/>
    <x v="2"/>
    <x v="2"/>
    <d v="2024-06-08T00:00:00"/>
    <n v="0"/>
    <s v="Same Day"/>
    <s v="CU-00025"/>
    <x v="229"/>
    <s v="Corporate"/>
    <s v="United States"/>
    <s v="Charlotte"/>
    <s v="North Carolina"/>
    <s v="62641"/>
    <x v="3"/>
    <s v="TEC-ACC-56036"/>
    <x v="0"/>
    <x v="0"/>
    <s v="Plantronics CS540 Wireless Headset System"/>
    <n v="504.7"/>
    <n v="1"/>
    <x v="0"/>
    <n v="148.16999999999999"/>
    <n v="0.29358034475926292"/>
  </r>
  <r>
    <n v="7098"/>
    <x v="7097"/>
    <d v="2021-05-25T00:00:00"/>
    <x v="2"/>
    <x v="11"/>
    <x v="39"/>
    <d v="2021-05-28T00:00:00"/>
    <n v="3"/>
    <s v="First Class"/>
    <s v="CU-00415"/>
    <x v="30"/>
    <s v="Corporate"/>
    <s v="United States"/>
    <s v="Seattle"/>
    <s v="Washington"/>
    <s v="43921"/>
    <x v="1"/>
    <s v="FUR-TAB-15535"/>
    <x v="2"/>
    <x v="14"/>
    <s v="Bevis Round Conference Table"/>
    <n v="2904.89"/>
    <n v="2"/>
    <x v="2"/>
    <n v="733.45"/>
    <n v="0.25248804601895425"/>
  </r>
  <r>
    <n v="7099"/>
    <x v="7098"/>
    <d v="2022-12-13T00:00:00"/>
    <x v="1"/>
    <x v="5"/>
    <x v="5"/>
    <d v="2022-12-19T00:00:00"/>
    <n v="6"/>
    <s v="Second Class"/>
    <s v="CU-00525"/>
    <x v="208"/>
    <s v="Consumer"/>
    <s v="United States"/>
    <s v="Baltimore"/>
    <s v="Maryland"/>
    <s v="41526"/>
    <x v="2"/>
    <s v="FUR-BOO-75577"/>
    <x v="2"/>
    <x v="7"/>
    <s v="Sauder Classic Bookcase"/>
    <n v="6487.86"/>
    <n v="11"/>
    <x v="1"/>
    <n v="-633.55999999999995"/>
    <n v="-9.7653155277703282E-2"/>
  </r>
  <r>
    <n v="7100"/>
    <x v="7099"/>
    <d v="2022-04-26T00:00:00"/>
    <x v="1"/>
    <x v="0"/>
    <x v="14"/>
    <d v="2022-04-26T00:00:00"/>
    <n v="0"/>
    <s v="Same Day"/>
    <s v="CU-00733"/>
    <x v="53"/>
    <s v="Corporate"/>
    <s v="United States"/>
    <s v="Dallas"/>
    <s v="Texas"/>
    <s v="71573"/>
    <x v="0"/>
    <s v="OFF-STO-74065"/>
    <x v="1"/>
    <x v="8"/>
    <s v="Steelmaster by MMF Industries Locking Cash Box"/>
    <n v="94.97"/>
    <n v="1"/>
    <x v="3"/>
    <n v="2.7"/>
    <n v="2.8430030535958727E-2"/>
  </r>
  <r>
    <n v="7101"/>
    <x v="7100"/>
    <d v="2021-11-14T00:00:00"/>
    <x v="2"/>
    <x v="4"/>
    <x v="8"/>
    <d v="2021-11-22T00:00:00"/>
    <n v="8"/>
    <s v="Standard Class"/>
    <s v="CU-00761"/>
    <x v="133"/>
    <s v="Corporate"/>
    <s v="United States"/>
    <s v="Denver"/>
    <s v="Colorado"/>
    <s v="88589"/>
    <x v="0"/>
    <s v="TEC-ACC-80200"/>
    <x v="0"/>
    <x v="0"/>
    <s v="SanDisk Ultra 64GB"/>
    <n v="2955.8"/>
    <n v="5"/>
    <x v="3"/>
    <n v="444.55"/>
    <n v="0.15039921510251031"/>
  </r>
  <r>
    <n v="7102"/>
    <x v="7101"/>
    <d v="2023-04-03T00:00:00"/>
    <x v="3"/>
    <x v="0"/>
    <x v="32"/>
    <d v="2023-04-09T00:00:00"/>
    <n v="6"/>
    <s v="Second Class"/>
    <s v="CU-00707"/>
    <x v="21"/>
    <s v="Corporate"/>
    <s v="United States"/>
    <s v="Las Vegas"/>
    <s v="Nevada"/>
    <s v="23200"/>
    <x v="1"/>
    <s v="OFF-LAB-38402"/>
    <x v="1"/>
    <x v="15"/>
    <s v="Avery 5663 Internet Shipping Labels"/>
    <n v="304.07"/>
    <n v="4"/>
    <x v="3"/>
    <n v="101.48"/>
    <n v="0.333738941691058"/>
  </r>
  <r>
    <n v="7103"/>
    <x v="7102"/>
    <d v="2023-08-09T00:00:00"/>
    <x v="3"/>
    <x v="6"/>
    <x v="26"/>
    <d v="2023-08-11T00:00:00"/>
    <n v="2"/>
    <s v="First Class"/>
    <s v="CU-00550"/>
    <x v="57"/>
    <s v="Consumer"/>
    <s v="United States"/>
    <s v="Portland"/>
    <s v="Oregon"/>
    <s v="21214"/>
    <x v="1"/>
    <s v="OFF-ENV-41855"/>
    <x v="1"/>
    <x v="1"/>
    <s v="Poly String &amp; Button Envelopes"/>
    <n v="815.25"/>
    <n v="8"/>
    <x v="1"/>
    <n v="6.94"/>
    <n v="8.5127261576203629E-3"/>
  </r>
  <r>
    <n v="7104"/>
    <x v="7103"/>
    <d v="2024-05-04T00:00:00"/>
    <x v="0"/>
    <x v="11"/>
    <x v="30"/>
    <d v="2024-05-05T00:00:00"/>
    <n v="1"/>
    <s v="First Class"/>
    <s v="CU-00191"/>
    <x v="48"/>
    <s v="Consumer"/>
    <s v="United States"/>
    <s v="Washington DC"/>
    <s v="District of Columbia"/>
    <s v="46124"/>
    <x v="2"/>
    <s v="TEC-PHO-41501"/>
    <x v="0"/>
    <x v="2"/>
    <s v="Samsung Galaxy A52"/>
    <n v="5478.05"/>
    <n v="8"/>
    <x v="3"/>
    <n v="-445.95"/>
    <n v="-8.1406704940626684E-2"/>
  </r>
  <r>
    <n v="7105"/>
    <x v="7104"/>
    <d v="2024-06-15T00:00:00"/>
    <x v="0"/>
    <x v="2"/>
    <x v="2"/>
    <d v="2024-06-17T00:00:00"/>
    <n v="2"/>
    <s v="First Class"/>
    <s v="CU-00376"/>
    <x v="38"/>
    <s v="Home Office"/>
    <s v="United States"/>
    <s v="Houston"/>
    <s v="Texas"/>
    <s v="88896"/>
    <x v="0"/>
    <s v="TEC-ACC-17045"/>
    <x v="0"/>
    <x v="0"/>
    <s v="Plantronics CS540 Wireless Headset System"/>
    <n v="7940.65"/>
    <n v="6"/>
    <x v="3"/>
    <n v="-1067.43"/>
    <n v="-0.13442602305856574"/>
  </r>
  <r>
    <n v="7106"/>
    <x v="7105"/>
    <d v="2024-03-07T00:00:00"/>
    <x v="0"/>
    <x v="10"/>
    <x v="40"/>
    <d v="2024-03-10T00:00:00"/>
    <n v="3"/>
    <s v="First Class"/>
    <s v="CU-00198"/>
    <x v="28"/>
    <s v="Home Office"/>
    <s v="United States"/>
    <s v="Houston"/>
    <s v="Texas"/>
    <s v="54405"/>
    <x v="0"/>
    <s v="TEC-ACC-19406"/>
    <x v="0"/>
    <x v="0"/>
    <s v="Kensington 62348"/>
    <n v="1029.45"/>
    <n v="14"/>
    <x v="4"/>
    <n v="289.91000000000003"/>
    <n v="0.28161639710525038"/>
  </r>
  <r>
    <n v="7107"/>
    <x v="7106"/>
    <d v="2022-06-28T00:00:00"/>
    <x v="1"/>
    <x v="2"/>
    <x v="9"/>
    <d v="2022-06-28T00:00:00"/>
    <n v="0"/>
    <s v="Same Day"/>
    <s v="CU-00408"/>
    <x v="188"/>
    <s v="Corporate"/>
    <s v="United States"/>
    <s v="Miami"/>
    <s v="Florida"/>
    <s v="36343"/>
    <x v="3"/>
    <s v="FUR-TAB-65250"/>
    <x v="2"/>
    <x v="14"/>
    <s v="Bretford CR4500 Series Slim Rectangular Table"/>
    <n v="24252.61"/>
    <n v="14"/>
    <x v="3"/>
    <n v="-607.15"/>
    <n v="-2.5034418975937021E-2"/>
  </r>
  <r>
    <n v="7108"/>
    <x v="7107"/>
    <d v="2024-09-21T00:00:00"/>
    <x v="0"/>
    <x v="8"/>
    <x v="15"/>
    <d v="2024-09-21T00:00:00"/>
    <n v="0"/>
    <s v="Same Day"/>
    <s v="CU-00629"/>
    <x v="228"/>
    <s v="Corporate"/>
    <s v="United States"/>
    <s v="Houston"/>
    <s v="Texas"/>
    <s v="45717"/>
    <x v="0"/>
    <s v="FUR-TAB-32452"/>
    <x v="2"/>
    <x v="14"/>
    <s v="Bevis Round Conference Table"/>
    <n v="1781.08"/>
    <n v="3"/>
    <x v="1"/>
    <n v="-304.79000000000002"/>
    <n v="-0.17112650751229594"/>
  </r>
  <r>
    <n v="7109"/>
    <x v="7108"/>
    <d v="2021-12-10T00:00:00"/>
    <x v="2"/>
    <x v="5"/>
    <x v="11"/>
    <d v="2021-12-15T00:00:00"/>
    <n v="5"/>
    <s v="Second Class"/>
    <s v="CU-00642"/>
    <x v="137"/>
    <s v="Consumer"/>
    <s v="United States"/>
    <s v="Portland"/>
    <s v="Oregon"/>
    <s v="49022"/>
    <x v="1"/>
    <s v="OFF-SUP-12978"/>
    <x v="1"/>
    <x v="5"/>
    <s v="Avery Hi-Liter EverBold"/>
    <n v="2549.0500000000002"/>
    <n v="14"/>
    <x v="2"/>
    <n v="131.72"/>
    <n v="5.1674153115866692E-2"/>
  </r>
  <r>
    <n v="7110"/>
    <x v="7109"/>
    <d v="2022-03-02T00:00:00"/>
    <x v="1"/>
    <x v="10"/>
    <x v="47"/>
    <d v="2022-03-05T00:00:00"/>
    <n v="3"/>
    <s v="First Class"/>
    <s v="CU-00035"/>
    <x v="102"/>
    <s v="Home Office"/>
    <s v="United States"/>
    <s v="Seattle"/>
    <s v="Washington"/>
    <s v="96276"/>
    <x v="1"/>
    <s v="OFF-ENV-44950"/>
    <x v="1"/>
    <x v="1"/>
    <s v="Poly String &amp; Button Envelopes"/>
    <n v="1341.33"/>
    <n v="11"/>
    <x v="4"/>
    <n v="200.3"/>
    <n v="0.14932939694184133"/>
  </r>
  <r>
    <n v="7111"/>
    <x v="7110"/>
    <d v="2024-12-06T00:00:00"/>
    <x v="0"/>
    <x v="5"/>
    <x v="44"/>
    <d v="2024-12-14T00:00:00"/>
    <n v="8"/>
    <s v="Standard Class"/>
    <s v="CU-00494"/>
    <x v="95"/>
    <s v="Corporate"/>
    <s v="United States"/>
    <s v="Chicago"/>
    <s v="Illinois"/>
    <s v="44827"/>
    <x v="0"/>
    <s v="OFF-ENV-25714"/>
    <x v="1"/>
    <x v="1"/>
    <s v="Business Envelopes with Contemporary Seal"/>
    <n v="269.06"/>
    <n v="2"/>
    <x v="0"/>
    <n v="103.93"/>
    <n v="0.38627072028543824"/>
  </r>
  <r>
    <n v="7112"/>
    <x v="7111"/>
    <d v="2022-10-07T00:00:00"/>
    <x v="1"/>
    <x v="3"/>
    <x v="3"/>
    <d v="2022-10-12T00:00:00"/>
    <n v="5"/>
    <s v="Second Class"/>
    <s v="CU-00696"/>
    <x v="324"/>
    <s v="Corporate"/>
    <s v="United States"/>
    <s v="Miami"/>
    <s v="Florida"/>
    <s v="88043"/>
    <x v="3"/>
    <s v="TEC-COP-46451"/>
    <x v="0"/>
    <x v="11"/>
    <s v="Hewlett Packard 610 Multi-Function Printer"/>
    <n v="10907.01"/>
    <n v="12"/>
    <x v="2"/>
    <n v="3310.89"/>
    <n v="0.30355615333624886"/>
  </r>
  <r>
    <n v="7113"/>
    <x v="7112"/>
    <d v="2021-06-06T00:00:00"/>
    <x v="2"/>
    <x v="2"/>
    <x v="18"/>
    <d v="2021-06-09T00:00:00"/>
    <n v="3"/>
    <s v="First Class"/>
    <s v="CU-00122"/>
    <x v="312"/>
    <s v="Corporate"/>
    <s v="United States"/>
    <s v="Boston"/>
    <s v="Massachusetts"/>
    <s v="32942"/>
    <x v="2"/>
    <s v="TEC-PHO-29275"/>
    <x v="0"/>
    <x v="2"/>
    <s v="Apple iPhone SE"/>
    <n v="5181.6499999999996"/>
    <n v="7"/>
    <x v="3"/>
    <n v="-242.53"/>
    <n v="-4.6805554215356114E-2"/>
  </r>
  <r>
    <n v="7114"/>
    <x v="7113"/>
    <d v="2023-02-04T00:00:00"/>
    <x v="3"/>
    <x v="9"/>
    <x v="23"/>
    <d v="2023-02-12T00:00:00"/>
    <n v="8"/>
    <s v="Standard Class"/>
    <s v="CU-00395"/>
    <x v="285"/>
    <s v="Consumer"/>
    <s v="United States"/>
    <s v="Denver"/>
    <s v="Colorado"/>
    <s v="51711"/>
    <x v="0"/>
    <s v="FUR-FUR-69936"/>
    <x v="2"/>
    <x v="10"/>
    <s v="Acme Flexible Frame Partition"/>
    <n v="448.79"/>
    <n v="2"/>
    <x v="5"/>
    <n v="-2.84"/>
    <n v="-6.3281267407919069E-3"/>
  </r>
  <r>
    <n v="7115"/>
    <x v="7114"/>
    <d v="2021-05-07T00:00:00"/>
    <x v="2"/>
    <x v="11"/>
    <x v="39"/>
    <d v="2021-05-10T00:00:00"/>
    <n v="3"/>
    <s v="First Class"/>
    <s v="CU-00245"/>
    <x v="330"/>
    <s v="Corporate"/>
    <s v="United States"/>
    <s v="New York"/>
    <s v="New York"/>
    <s v="95710"/>
    <x v="2"/>
    <s v="TEC-COP-50392"/>
    <x v="0"/>
    <x v="11"/>
    <s v="Hewlett Packard 610 Multi-Function Printer"/>
    <n v="81.03"/>
    <n v="1"/>
    <x v="3"/>
    <n v="-0.77"/>
    <n v="-9.5026533382697766E-3"/>
  </r>
  <r>
    <n v="7116"/>
    <x v="7115"/>
    <d v="2021-08-22T00:00:00"/>
    <x v="2"/>
    <x v="6"/>
    <x v="27"/>
    <d v="2021-08-27T00:00:00"/>
    <n v="5"/>
    <s v="Standard Class"/>
    <s v="CU-00437"/>
    <x v="174"/>
    <s v="Corporate"/>
    <s v="United States"/>
    <s v="Las Vegas"/>
    <s v="Nevada"/>
    <s v="54376"/>
    <x v="1"/>
    <s v="TEC-COP-82777"/>
    <x v="0"/>
    <x v="11"/>
    <s v="Hewlett Packard 610 Multi-Function Printer"/>
    <n v="1061.97"/>
    <n v="6"/>
    <x v="3"/>
    <n v="143.27000000000001"/>
    <n v="0.13490964904846653"/>
  </r>
  <r>
    <n v="7117"/>
    <x v="7116"/>
    <d v="2021-01-23T00:00:00"/>
    <x v="2"/>
    <x v="1"/>
    <x v="25"/>
    <d v="2021-01-28T00:00:00"/>
    <n v="5"/>
    <s v="Standard Class"/>
    <s v="CU-00059"/>
    <x v="286"/>
    <s v="Consumer"/>
    <s v="United States"/>
    <s v="Portland"/>
    <s v="Oregon"/>
    <s v="29501"/>
    <x v="1"/>
    <s v="FUR-CHA-38777"/>
    <x v="2"/>
    <x v="13"/>
    <s v="Hon Deluxe Fabric Upholstered Stacking Chairs"/>
    <n v="7818.94"/>
    <n v="4"/>
    <x v="3"/>
    <n v="59"/>
    <n v="7.545779862743544E-3"/>
  </r>
  <r>
    <n v="7118"/>
    <x v="7117"/>
    <d v="2022-04-20T00:00:00"/>
    <x v="1"/>
    <x v="0"/>
    <x v="14"/>
    <d v="2022-04-25T00:00:00"/>
    <n v="5"/>
    <s v="Second Class"/>
    <s v="CU-00029"/>
    <x v="297"/>
    <s v="Home Office"/>
    <s v="United States"/>
    <s v="Minneapolis"/>
    <s v="Minnesota"/>
    <s v="87815"/>
    <x v="0"/>
    <s v="OFF-PAP-51264"/>
    <x v="1"/>
    <x v="4"/>
    <s v="Hammermill CopyPlus Copy Paper"/>
    <n v="43.27"/>
    <n v="1"/>
    <x v="3"/>
    <n v="18.25"/>
    <n v="0.42177027963947306"/>
  </r>
  <r>
    <n v="7119"/>
    <x v="7118"/>
    <d v="2022-08-02T00:00:00"/>
    <x v="1"/>
    <x v="6"/>
    <x v="43"/>
    <d v="2022-08-06T00:00:00"/>
    <n v="4"/>
    <s v="Second Class"/>
    <s v="CU-00716"/>
    <x v="257"/>
    <s v="Home Office"/>
    <s v="United States"/>
    <s v="Denver"/>
    <s v="Colorado"/>
    <s v="63541"/>
    <x v="0"/>
    <s v="FUR-FUR-82947"/>
    <x v="2"/>
    <x v="10"/>
    <s v="Eldon Expressions Punched Metal &amp; Wood Desk Accessories"/>
    <n v="11704.24"/>
    <n v="7"/>
    <x v="3"/>
    <n v="-1231.1500000000001"/>
    <n v="-0.10518837617820552"/>
  </r>
  <r>
    <n v="7120"/>
    <x v="7119"/>
    <d v="2024-12-09T00:00:00"/>
    <x v="0"/>
    <x v="5"/>
    <x v="44"/>
    <d v="2024-12-14T00:00:00"/>
    <n v="5"/>
    <s v="Standard Class"/>
    <s v="CU-00403"/>
    <x v="214"/>
    <s v="Corporate"/>
    <s v="United States"/>
    <s v="San Francisco"/>
    <s v="California"/>
    <s v="67644"/>
    <x v="1"/>
    <s v="TEC-PHO-33466"/>
    <x v="0"/>
    <x v="2"/>
    <s v="Apple iPhone SE"/>
    <n v="1478.7"/>
    <n v="4"/>
    <x v="1"/>
    <n v="-135.13999999999999"/>
    <n v="-9.139108676540203E-2"/>
  </r>
  <r>
    <n v="7121"/>
    <x v="7120"/>
    <d v="2024-11-04T00:00:00"/>
    <x v="0"/>
    <x v="4"/>
    <x v="4"/>
    <d v="2024-11-08T00:00:00"/>
    <n v="4"/>
    <s v="Second Class"/>
    <s v="CU-00089"/>
    <x v="254"/>
    <s v="Home Office"/>
    <s v="United States"/>
    <s v="Washington DC"/>
    <s v="District of Columbia"/>
    <s v="60295"/>
    <x v="2"/>
    <s v="FUR-TAB-74039"/>
    <x v="2"/>
    <x v="14"/>
    <s v="Chromcraft Training Table"/>
    <n v="1866.02"/>
    <n v="4"/>
    <x v="4"/>
    <n v="279.51"/>
    <n v="0.14978939132485183"/>
  </r>
  <r>
    <n v="7122"/>
    <x v="7121"/>
    <d v="2023-01-20T00:00:00"/>
    <x v="3"/>
    <x v="1"/>
    <x v="35"/>
    <d v="2023-01-20T00:00:00"/>
    <n v="0"/>
    <s v="Same Day"/>
    <s v="CU-00225"/>
    <x v="304"/>
    <s v="Corporate"/>
    <s v="United States"/>
    <s v="New York"/>
    <s v="New York"/>
    <s v="19546"/>
    <x v="2"/>
    <s v="OFF-SUP-76855"/>
    <x v="1"/>
    <x v="5"/>
    <s v="Avery Hi-Liter EverBold"/>
    <n v="533.74"/>
    <n v="5"/>
    <x v="2"/>
    <n v="230.09"/>
    <n v="0.43109004384157079"/>
  </r>
  <r>
    <n v="7123"/>
    <x v="7122"/>
    <d v="2024-08-22T00:00:00"/>
    <x v="0"/>
    <x v="6"/>
    <x v="6"/>
    <d v="2024-08-30T00:00:00"/>
    <n v="8"/>
    <s v="Standard Class"/>
    <s v="CU-00593"/>
    <x v="190"/>
    <s v="Home Office"/>
    <s v="United States"/>
    <s v="Portland"/>
    <s v="Oregon"/>
    <s v="73356"/>
    <x v="1"/>
    <s v="FUR-CHA-24640"/>
    <x v="2"/>
    <x v="13"/>
    <s v="Hon Deluxe Fabric Upholstered Stacking Chairs"/>
    <n v="454.59"/>
    <n v="3"/>
    <x v="2"/>
    <n v="-15.2"/>
    <n v="-3.3436723201126291E-2"/>
  </r>
  <r>
    <n v="7124"/>
    <x v="7123"/>
    <d v="2024-06-24T00:00:00"/>
    <x v="0"/>
    <x v="2"/>
    <x v="2"/>
    <d v="2024-06-26T00:00:00"/>
    <n v="2"/>
    <s v="First Class"/>
    <s v="CU-00435"/>
    <x v="233"/>
    <s v="Home Office"/>
    <s v="United States"/>
    <s v="Boston"/>
    <s v="Massachusetts"/>
    <s v="65816"/>
    <x v="2"/>
    <s v="OFF-LAB-14730"/>
    <x v="1"/>
    <x v="15"/>
    <s v="Avery 5663 Internet Shipping Labels"/>
    <n v="459.22"/>
    <n v="4"/>
    <x v="0"/>
    <n v="107.69"/>
    <n v="0.23450633683201949"/>
  </r>
  <r>
    <n v="7125"/>
    <x v="7124"/>
    <d v="2024-08-27T00:00:00"/>
    <x v="0"/>
    <x v="6"/>
    <x v="6"/>
    <d v="2024-08-27T00:00:00"/>
    <n v="0"/>
    <s v="Same Day"/>
    <s v="CU-00583"/>
    <x v="147"/>
    <s v="Corporate"/>
    <s v="United States"/>
    <s v="Minneapolis"/>
    <s v="Minnesota"/>
    <s v="95383"/>
    <x v="0"/>
    <s v="TEC-MAC-27526"/>
    <x v="0"/>
    <x v="12"/>
    <s v="Hoover Stair Vacuum 515 Corded"/>
    <n v="8753.64"/>
    <n v="12"/>
    <x v="4"/>
    <n v="-342.55"/>
    <n v="-3.9132292394935139E-2"/>
  </r>
  <r>
    <n v="7126"/>
    <x v="7125"/>
    <d v="2023-03-31T00:00:00"/>
    <x v="3"/>
    <x v="10"/>
    <x v="45"/>
    <d v="2023-04-03T00:00:00"/>
    <n v="3"/>
    <s v="Second Class"/>
    <s v="CU-00274"/>
    <x v="275"/>
    <s v="Home Office"/>
    <s v="United States"/>
    <s v="Seattle"/>
    <s v="Washington"/>
    <s v="53686"/>
    <x v="1"/>
    <s v="OFF-APP-99818"/>
    <x v="1"/>
    <x v="6"/>
    <s v="Fellowes PB500 Electric Punch Binding Machine"/>
    <n v="74.95"/>
    <n v="9"/>
    <x v="5"/>
    <n v="17.920000000000002"/>
    <n v="0.23909272848565713"/>
  </r>
  <r>
    <n v="7127"/>
    <x v="7126"/>
    <d v="2023-04-08T00:00:00"/>
    <x v="3"/>
    <x v="0"/>
    <x v="32"/>
    <d v="2023-04-10T00:00:00"/>
    <n v="2"/>
    <s v="First Class"/>
    <s v="CU-00143"/>
    <x v="307"/>
    <s v="Home Office"/>
    <s v="United States"/>
    <s v="Minneapolis"/>
    <s v="Minnesota"/>
    <s v="95745"/>
    <x v="0"/>
    <s v="OFF-APP-13584"/>
    <x v="1"/>
    <x v="6"/>
    <s v="Fellowes PB500 Electric Punch Binding Machine"/>
    <n v="2079.56"/>
    <n v="9"/>
    <x v="2"/>
    <n v="874.1"/>
    <n v="0.4203293004289369"/>
  </r>
  <r>
    <n v="7128"/>
    <x v="7127"/>
    <d v="2022-09-23T00:00:00"/>
    <x v="1"/>
    <x v="8"/>
    <x v="36"/>
    <d v="2022-09-29T00:00:00"/>
    <n v="6"/>
    <s v="Second Class"/>
    <s v="CU-00630"/>
    <x v="160"/>
    <s v="Consumer"/>
    <s v="United States"/>
    <s v="San Francisco"/>
    <s v="California"/>
    <s v="10974"/>
    <x v="1"/>
    <s v="TEC-PHO-97003"/>
    <x v="0"/>
    <x v="2"/>
    <s v="Samsung Galaxy A52"/>
    <n v="12242.02"/>
    <n v="11"/>
    <x v="4"/>
    <n v="3257.34"/>
    <n v="0.26607863734906495"/>
  </r>
  <r>
    <n v="7129"/>
    <x v="7128"/>
    <d v="2022-11-13T00:00:00"/>
    <x v="1"/>
    <x v="4"/>
    <x v="20"/>
    <d v="2022-11-20T00:00:00"/>
    <n v="7"/>
    <s v="Standard Class"/>
    <s v="CU-00039"/>
    <x v="7"/>
    <s v="Home Office"/>
    <s v="United States"/>
    <s v="Baltimore"/>
    <s v="Maryland"/>
    <s v="85417"/>
    <x v="2"/>
    <s v="TEC-ACC-81864"/>
    <x v="0"/>
    <x v="0"/>
    <s v="Plantronics CS540 Wireless Headset System"/>
    <n v="10865.5"/>
    <n v="13"/>
    <x v="1"/>
    <n v="4160.66"/>
    <n v="0.38292393355114812"/>
  </r>
  <r>
    <n v="7130"/>
    <x v="7129"/>
    <d v="2021-09-27T00:00:00"/>
    <x v="2"/>
    <x v="8"/>
    <x v="38"/>
    <d v="2021-09-27T00:00:00"/>
    <n v="0"/>
    <s v="Same Day"/>
    <s v="CU-00191"/>
    <x v="48"/>
    <s v="Consumer"/>
    <s v="United States"/>
    <s v="Washington DC"/>
    <s v="District of Columbia"/>
    <s v="97440"/>
    <x v="2"/>
    <s v="OFF-PAP-71781"/>
    <x v="1"/>
    <x v="4"/>
    <s v="Hammermill CopyPlus Copy Paper"/>
    <n v="1825.62"/>
    <n v="13"/>
    <x v="3"/>
    <n v="163.01"/>
    <n v="8.9290213735607624E-2"/>
  </r>
  <r>
    <n v="7131"/>
    <x v="7130"/>
    <d v="2021-09-09T00:00:00"/>
    <x v="2"/>
    <x v="8"/>
    <x v="38"/>
    <d v="2021-09-14T00:00:00"/>
    <n v="5"/>
    <s v="Second Class"/>
    <s v="CU-00340"/>
    <x v="128"/>
    <s v="Corporate"/>
    <s v="United States"/>
    <s v="Atlanta"/>
    <s v="Georgia"/>
    <s v="82844"/>
    <x v="3"/>
    <s v="FUR-BOO-12559"/>
    <x v="2"/>
    <x v="7"/>
    <s v="Sauder Classic Bookcase"/>
    <n v="2738.91"/>
    <n v="8"/>
    <x v="1"/>
    <n v="-486.22"/>
    <n v="-0.17752317527775649"/>
  </r>
  <r>
    <n v="7132"/>
    <x v="7131"/>
    <d v="2021-10-10T00:00:00"/>
    <x v="2"/>
    <x v="3"/>
    <x v="10"/>
    <d v="2021-10-10T00:00:00"/>
    <n v="0"/>
    <s v="Same Day"/>
    <s v="CU-00719"/>
    <x v="51"/>
    <s v="Home Office"/>
    <s v="United States"/>
    <s v="Dallas"/>
    <s v="Texas"/>
    <s v="77873"/>
    <x v="0"/>
    <s v="TEC-PHO-32596"/>
    <x v="0"/>
    <x v="2"/>
    <s v="Motorola Moto G Play"/>
    <n v="1461.97"/>
    <n v="2"/>
    <x v="3"/>
    <n v="352.86"/>
    <n v="0.24135926181795797"/>
  </r>
  <r>
    <n v="7133"/>
    <x v="7132"/>
    <d v="2022-04-27T00:00:00"/>
    <x v="1"/>
    <x v="0"/>
    <x v="14"/>
    <d v="2022-04-27T00:00:00"/>
    <n v="0"/>
    <s v="Same Day"/>
    <s v="CU-00642"/>
    <x v="137"/>
    <s v="Consumer"/>
    <s v="United States"/>
    <s v="Portland"/>
    <s v="Oregon"/>
    <s v="97737"/>
    <x v="1"/>
    <s v="OFF-STO-76347"/>
    <x v="1"/>
    <x v="8"/>
    <s v="Fellowes Stor/File Storage Boxes"/>
    <n v="64.64"/>
    <n v="3"/>
    <x v="4"/>
    <n v="9.98"/>
    <n v="0.15439356435643564"/>
  </r>
  <r>
    <n v="7134"/>
    <x v="7133"/>
    <d v="2023-02-18T00:00:00"/>
    <x v="3"/>
    <x v="9"/>
    <x v="23"/>
    <d v="2023-02-26T00:00:00"/>
    <n v="8"/>
    <s v="Standard Class"/>
    <s v="CU-00449"/>
    <x v="123"/>
    <s v="Home Office"/>
    <s v="United States"/>
    <s v="Miami"/>
    <s v="Florida"/>
    <s v="81881"/>
    <x v="3"/>
    <s v="FUR-TAB-15085"/>
    <x v="2"/>
    <x v="14"/>
    <s v="Chromcraft Training Table"/>
    <n v="11930.17"/>
    <n v="14"/>
    <x v="0"/>
    <n v="-1043.58"/>
    <n v="-8.7474025935925473E-2"/>
  </r>
  <r>
    <n v="7135"/>
    <x v="7134"/>
    <d v="2023-09-16T00:00:00"/>
    <x v="3"/>
    <x v="8"/>
    <x v="12"/>
    <d v="2023-09-23T00:00:00"/>
    <n v="7"/>
    <s v="Standard Class"/>
    <s v="CU-00363"/>
    <x v="202"/>
    <s v="Corporate"/>
    <s v="United States"/>
    <s v="Portland"/>
    <s v="Oregon"/>
    <s v="20320"/>
    <x v="1"/>
    <s v="TEC-ACC-73703"/>
    <x v="0"/>
    <x v="0"/>
    <s v="Kensington 62348"/>
    <n v="673.71"/>
    <n v="5"/>
    <x v="4"/>
    <n v="3.5"/>
    <n v="5.1951136245565596E-3"/>
  </r>
  <r>
    <n v="7136"/>
    <x v="7135"/>
    <d v="2024-03-12T00:00:00"/>
    <x v="0"/>
    <x v="10"/>
    <x v="40"/>
    <d v="2024-03-14T00:00:00"/>
    <n v="2"/>
    <s v="First Class"/>
    <s v="CU-00582"/>
    <x v="246"/>
    <s v="Home Office"/>
    <s v="United States"/>
    <s v="Boston"/>
    <s v="Massachusetts"/>
    <s v="36366"/>
    <x v="2"/>
    <s v="OFF-ART-17167"/>
    <x v="1"/>
    <x v="16"/>
    <s v="Avery 47"/>
    <n v="2082.91"/>
    <n v="10"/>
    <x v="2"/>
    <n v="276.2"/>
    <n v="0.13260294491840743"/>
  </r>
  <r>
    <n v="7137"/>
    <x v="7136"/>
    <d v="2023-09-26T00:00:00"/>
    <x v="3"/>
    <x v="8"/>
    <x v="12"/>
    <d v="2023-09-26T00:00:00"/>
    <n v="0"/>
    <s v="Same Day"/>
    <s v="CU-00541"/>
    <x v="105"/>
    <s v="Home Office"/>
    <s v="United States"/>
    <s v="Charlotte"/>
    <s v="North Carolina"/>
    <s v="34802"/>
    <x v="3"/>
    <s v="OFF-ART-75785"/>
    <x v="1"/>
    <x v="16"/>
    <s v="Sanford 16-Color Pencils"/>
    <n v="1288.29"/>
    <n v="7"/>
    <x v="5"/>
    <n v="-98.18"/>
    <n v="-7.6209549092207507E-2"/>
  </r>
  <r>
    <n v="7138"/>
    <x v="7137"/>
    <d v="2021-12-07T00:00:00"/>
    <x v="2"/>
    <x v="5"/>
    <x v="11"/>
    <d v="2021-12-07T00:00:00"/>
    <n v="0"/>
    <s v="Same Day"/>
    <s v="CU-00179"/>
    <x v="193"/>
    <s v="Home Office"/>
    <s v="United States"/>
    <s v="Charlotte"/>
    <s v="North Carolina"/>
    <s v="44831"/>
    <x v="3"/>
    <s v="FUR-FUR-70275"/>
    <x v="2"/>
    <x v="10"/>
    <s v="Howard Miller 11.75 Diameter"/>
    <n v="8258.5499999999993"/>
    <n v="7"/>
    <x v="3"/>
    <n v="1960.48"/>
    <n v="0.2373879191867822"/>
  </r>
  <r>
    <n v="7139"/>
    <x v="7138"/>
    <d v="2023-04-16T00:00:00"/>
    <x v="3"/>
    <x v="0"/>
    <x v="32"/>
    <d v="2023-04-16T00:00:00"/>
    <n v="0"/>
    <s v="Same Day"/>
    <s v="CU-00697"/>
    <x v="230"/>
    <s v="Corporate"/>
    <s v="United States"/>
    <s v="Houston"/>
    <s v="Texas"/>
    <s v="80593"/>
    <x v="0"/>
    <s v="OFF-BIN-93261"/>
    <x v="1"/>
    <x v="3"/>
    <s v="Cardinal Easy Open Angle-D Binders"/>
    <n v="101.27"/>
    <n v="2"/>
    <x v="5"/>
    <n v="3.22"/>
    <n v="3.1796188407228206E-2"/>
  </r>
  <r>
    <n v="7140"/>
    <x v="7139"/>
    <d v="2022-05-01T00:00:00"/>
    <x v="1"/>
    <x v="11"/>
    <x v="46"/>
    <d v="2022-05-06T00:00:00"/>
    <n v="5"/>
    <s v="Standard Class"/>
    <s v="CU-00290"/>
    <x v="271"/>
    <s v="Consumer"/>
    <s v="United States"/>
    <s v="Washington DC"/>
    <s v="District of Columbia"/>
    <s v="68867"/>
    <x v="2"/>
    <s v="TEC-ACC-93798"/>
    <x v="0"/>
    <x v="0"/>
    <s v="Plantronics CS540 Wireless Headset System"/>
    <n v="361.95"/>
    <n v="12"/>
    <x v="0"/>
    <n v="108.6"/>
    <n v="0.30004144218814754"/>
  </r>
  <r>
    <n v="7141"/>
    <x v="7140"/>
    <d v="2021-05-12T00:00:00"/>
    <x v="2"/>
    <x v="11"/>
    <x v="39"/>
    <d v="2021-05-18T00:00:00"/>
    <n v="6"/>
    <s v="Second Class"/>
    <s v="CU-00386"/>
    <x v="113"/>
    <s v="Consumer"/>
    <s v="United States"/>
    <s v="Seattle"/>
    <s v="Washington"/>
    <s v="72857"/>
    <x v="1"/>
    <s v="FUR-FUR-74238"/>
    <x v="2"/>
    <x v="10"/>
    <s v="Howard Miller 11.75 Diameter"/>
    <n v="8452.0400000000009"/>
    <n v="10"/>
    <x v="2"/>
    <n v="2619.42"/>
    <n v="0.30991571265635276"/>
  </r>
  <r>
    <n v="7142"/>
    <x v="7141"/>
    <d v="2021-10-19T00:00:00"/>
    <x v="2"/>
    <x v="3"/>
    <x v="10"/>
    <d v="2021-10-19T00:00:00"/>
    <n v="0"/>
    <s v="Same Day"/>
    <s v="CU-00554"/>
    <x v="326"/>
    <s v="Consumer"/>
    <s v="United States"/>
    <s v="Nashville"/>
    <s v="Tennessee"/>
    <s v="33907"/>
    <x v="3"/>
    <s v="FUR-CHA-61133"/>
    <x v="2"/>
    <x v="13"/>
    <s v="Harbour Creations 67200 Series"/>
    <n v="10800.32"/>
    <n v="10"/>
    <x v="4"/>
    <n v="1325.35"/>
    <n v="0.12271395662350745"/>
  </r>
  <r>
    <n v="7143"/>
    <x v="7142"/>
    <d v="2021-12-02T00:00:00"/>
    <x v="2"/>
    <x v="5"/>
    <x v="11"/>
    <d v="2021-12-04T00:00:00"/>
    <n v="2"/>
    <s v="First Class"/>
    <s v="CU-00024"/>
    <x v="115"/>
    <s v="Consumer"/>
    <s v="United States"/>
    <s v="Charlotte"/>
    <s v="North Carolina"/>
    <s v="25824"/>
    <x v="3"/>
    <s v="OFF-LAB-32772"/>
    <x v="1"/>
    <x v="15"/>
    <s v="Avery 503"/>
    <n v="178.69"/>
    <n v="8"/>
    <x v="1"/>
    <n v="10.63"/>
    <n v="5.9488499636241539E-2"/>
  </r>
  <r>
    <n v="7144"/>
    <x v="7143"/>
    <d v="2024-05-14T00:00:00"/>
    <x v="0"/>
    <x v="11"/>
    <x v="30"/>
    <d v="2024-05-21T00:00:00"/>
    <n v="7"/>
    <s v="Standard Class"/>
    <s v="CU-00328"/>
    <x v="319"/>
    <s v="Corporate"/>
    <s v="United States"/>
    <s v="Nashville"/>
    <s v="Tennessee"/>
    <s v="42196"/>
    <x v="3"/>
    <s v="TEC-ACC-85746"/>
    <x v="0"/>
    <x v="0"/>
    <s v="Kensington 62348"/>
    <n v="113.77"/>
    <n v="3"/>
    <x v="3"/>
    <n v="2.56"/>
    <n v="2.2501538191087283E-2"/>
  </r>
  <r>
    <n v="7145"/>
    <x v="7144"/>
    <d v="2021-12-08T00:00:00"/>
    <x v="2"/>
    <x v="5"/>
    <x v="11"/>
    <d v="2021-12-12T00:00:00"/>
    <n v="4"/>
    <s v="Second Class"/>
    <s v="CU-00581"/>
    <x v="63"/>
    <s v="Corporate"/>
    <s v="United States"/>
    <s v="Seattle"/>
    <s v="Washington"/>
    <s v="29055"/>
    <x v="1"/>
    <s v="TEC-COP-47801"/>
    <x v="0"/>
    <x v="11"/>
    <s v="Hewlett Packard 610 Multi-Function Printer"/>
    <n v="298.87"/>
    <n v="1"/>
    <x v="3"/>
    <n v="-27.02"/>
    <n v="-9.040720045504734E-2"/>
  </r>
  <r>
    <n v="7146"/>
    <x v="7145"/>
    <d v="2021-02-12T00:00:00"/>
    <x v="2"/>
    <x v="9"/>
    <x v="13"/>
    <d v="2021-02-18T00:00:00"/>
    <n v="6"/>
    <s v="Standard Class"/>
    <s v="CU-00091"/>
    <x v="4"/>
    <s v="Corporate"/>
    <s v="United States"/>
    <s v="Seattle"/>
    <s v="Washington"/>
    <s v="21033"/>
    <x v="1"/>
    <s v="FUR-CHA-67746"/>
    <x v="2"/>
    <x v="13"/>
    <s v="Harbour Creations 67200 Series"/>
    <n v="2742.09"/>
    <n v="4"/>
    <x v="3"/>
    <n v="-258.14999999999998"/>
    <n v="-9.4143518265264806E-2"/>
  </r>
  <r>
    <n v="7147"/>
    <x v="7146"/>
    <d v="2023-03-19T00:00:00"/>
    <x v="3"/>
    <x v="10"/>
    <x v="45"/>
    <d v="2023-03-22T00:00:00"/>
    <n v="3"/>
    <s v="First Class"/>
    <s v="CU-00608"/>
    <x v="182"/>
    <s v="Corporate"/>
    <s v="United States"/>
    <s v="Atlanta"/>
    <s v="Georgia"/>
    <s v="41540"/>
    <x v="3"/>
    <s v="TEC-ACC-93802"/>
    <x v="0"/>
    <x v="0"/>
    <s v="Plantronics CS540 Wireless Headset System"/>
    <n v="1126.94"/>
    <n v="2"/>
    <x v="2"/>
    <n v="445.77"/>
    <n v="0.39555788240722661"/>
  </r>
  <r>
    <n v="7148"/>
    <x v="7147"/>
    <d v="2021-06-26T00:00:00"/>
    <x v="2"/>
    <x v="2"/>
    <x v="18"/>
    <d v="2021-06-26T00:00:00"/>
    <n v="0"/>
    <s v="Same Day"/>
    <s v="CU-00466"/>
    <x v="115"/>
    <s v="Corporate"/>
    <s v="United States"/>
    <s v="Minneapolis"/>
    <s v="Minnesota"/>
    <s v="56734"/>
    <x v="0"/>
    <s v="TEC-ACC-74741"/>
    <x v="0"/>
    <x v="0"/>
    <s v="Logitech MK550 Wireless Wave Keyboard and Mouse"/>
    <n v="4238.47"/>
    <n v="9"/>
    <x v="0"/>
    <n v="666.43"/>
    <n v="0.15723362439748303"/>
  </r>
  <r>
    <n v="7149"/>
    <x v="7148"/>
    <d v="2022-03-02T00:00:00"/>
    <x v="1"/>
    <x v="10"/>
    <x v="47"/>
    <d v="2022-03-05T00:00:00"/>
    <n v="3"/>
    <s v="Second Class"/>
    <s v="CU-00352"/>
    <x v="198"/>
    <s v="Consumer"/>
    <s v="United States"/>
    <s v="San Francisco"/>
    <s v="California"/>
    <s v="96649"/>
    <x v="1"/>
    <s v="OFF-SUP-96021"/>
    <x v="1"/>
    <x v="5"/>
    <s v="Fiskars 8&quot; Scissors"/>
    <n v="246.9"/>
    <n v="1"/>
    <x v="3"/>
    <n v="68.83"/>
    <n v="0.27877683272579989"/>
  </r>
  <r>
    <n v="7150"/>
    <x v="7149"/>
    <d v="2021-07-03T00:00:00"/>
    <x v="2"/>
    <x v="7"/>
    <x v="7"/>
    <d v="2021-07-06T00:00:00"/>
    <n v="3"/>
    <s v="Second Class"/>
    <s v="CU-00013"/>
    <x v="223"/>
    <s v="Consumer"/>
    <s v="United States"/>
    <s v="Nashville"/>
    <s v="Tennessee"/>
    <s v="37684"/>
    <x v="3"/>
    <s v="OFF-ENV-54139"/>
    <x v="1"/>
    <x v="1"/>
    <s v="Business Envelopes with Contemporary Seal"/>
    <n v="98.48"/>
    <n v="5"/>
    <x v="3"/>
    <n v="-0.7"/>
    <n v="-7.1080422420796091E-3"/>
  </r>
  <r>
    <n v="7151"/>
    <x v="7150"/>
    <d v="2023-01-29T00:00:00"/>
    <x v="3"/>
    <x v="1"/>
    <x v="35"/>
    <d v="2023-01-31T00:00:00"/>
    <n v="2"/>
    <s v="First Class"/>
    <s v="CU-00337"/>
    <x v="154"/>
    <s v="Consumer"/>
    <s v="United States"/>
    <s v="San Francisco"/>
    <s v="California"/>
    <s v="98628"/>
    <x v="1"/>
    <s v="OFF-APP-53552"/>
    <x v="1"/>
    <x v="6"/>
    <s v="Hoover Stair Vacuum"/>
    <n v="619.73"/>
    <n v="8"/>
    <x v="0"/>
    <n v="-28.13"/>
    <n v="-4.5390734674777722E-2"/>
  </r>
  <r>
    <n v="7152"/>
    <x v="7151"/>
    <d v="2024-05-19T00:00:00"/>
    <x v="0"/>
    <x v="11"/>
    <x v="30"/>
    <d v="2024-05-20T00:00:00"/>
    <n v="1"/>
    <s v="First Class"/>
    <s v="CU-00051"/>
    <x v="216"/>
    <s v="Consumer"/>
    <s v="United States"/>
    <s v="Philadelphia"/>
    <s v="Pennsylvania"/>
    <s v="40073"/>
    <x v="2"/>
    <s v="TEC-ACC-21195"/>
    <x v="0"/>
    <x v="0"/>
    <s v="Plantronics CS540 Wireless Headset System"/>
    <n v="7603.37"/>
    <n v="12"/>
    <x v="3"/>
    <n v="2476.9699999999998"/>
    <n v="0.32577265081141649"/>
  </r>
  <r>
    <n v="7153"/>
    <x v="7152"/>
    <d v="2022-04-18T00:00:00"/>
    <x v="1"/>
    <x v="0"/>
    <x v="14"/>
    <d v="2022-04-20T00:00:00"/>
    <n v="2"/>
    <s v="First Class"/>
    <s v="CU-00579"/>
    <x v="78"/>
    <s v="Consumer"/>
    <s v="United States"/>
    <s v="New Orleans"/>
    <s v="Louisiana"/>
    <s v="59990"/>
    <x v="3"/>
    <s v="FUR-BOO-51261"/>
    <x v="2"/>
    <x v="7"/>
    <s v="O'Sullivan 2-Shelf Bookcase"/>
    <n v="302.73"/>
    <n v="9"/>
    <x v="0"/>
    <n v="-24.33"/>
    <n v="-8.0368645327519556E-2"/>
  </r>
  <r>
    <n v="7154"/>
    <x v="7153"/>
    <d v="2022-10-17T00:00:00"/>
    <x v="1"/>
    <x v="3"/>
    <x v="3"/>
    <d v="2022-10-20T00:00:00"/>
    <n v="3"/>
    <s v="First Class"/>
    <s v="CU-00507"/>
    <x v="77"/>
    <s v="Home Office"/>
    <s v="United States"/>
    <s v="Portland"/>
    <s v="Oregon"/>
    <s v="60909"/>
    <x v="1"/>
    <s v="OFF-ENV-41314"/>
    <x v="1"/>
    <x v="1"/>
    <s v="Business Envelopes with Contemporary Seal"/>
    <n v="2373.79"/>
    <n v="13"/>
    <x v="3"/>
    <n v="366.23"/>
    <n v="0.15428070722346965"/>
  </r>
  <r>
    <n v="7155"/>
    <x v="7154"/>
    <d v="2022-03-31T00:00:00"/>
    <x v="1"/>
    <x v="10"/>
    <x v="47"/>
    <d v="2022-03-31T00:00:00"/>
    <n v="0"/>
    <s v="Same Day"/>
    <s v="CU-00638"/>
    <x v="12"/>
    <s v="Corporate"/>
    <s v="United States"/>
    <s v="Portland"/>
    <s v="Oregon"/>
    <s v="70991"/>
    <x v="1"/>
    <s v="OFF-STO-29789"/>
    <x v="1"/>
    <x v="8"/>
    <s v="Stur-D-Store Shelving Unit"/>
    <n v="327.63"/>
    <n v="5"/>
    <x v="4"/>
    <n v="60.07"/>
    <n v="0.18334706833928519"/>
  </r>
  <r>
    <n v="7156"/>
    <x v="7155"/>
    <d v="2023-06-30T00:00:00"/>
    <x v="3"/>
    <x v="2"/>
    <x v="37"/>
    <d v="2023-07-05T00:00:00"/>
    <n v="5"/>
    <s v="Second Class"/>
    <s v="CU-00283"/>
    <x v="179"/>
    <s v="Home Office"/>
    <s v="United States"/>
    <s v="Boston"/>
    <s v="Massachusetts"/>
    <s v="64650"/>
    <x v="2"/>
    <s v="TEC-COP-79753"/>
    <x v="0"/>
    <x v="11"/>
    <s v="Hewlett Packard 610 Multi-Function Printer"/>
    <n v="8876.89"/>
    <n v="13"/>
    <x v="4"/>
    <n v="1404.93"/>
    <n v="0.15826826737742611"/>
  </r>
  <r>
    <n v="7157"/>
    <x v="7156"/>
    <d v="2021-11-13T00:00:00"/>
    <x v="2"/>
    <x v="4"/>
    <x v="8"/>
    <d v="2021-11-20T00:00:00"/>
    <n v="7"/>
    <s v="Standard Class"/>
    <s v="CU-00076"/>
    <x v="238"/>
    <s v="Consumer"/>
    <s v="United States"/>
    <s v="Portland"/>
    <s v="Oregon"/>
    <s v="59709"/>
    <x v="1"/>
    <s v="FUR-BOO-88762"/>
    <x v="2"/>
    <x v="7"/>
    <s v="O'Sullivan 2-Shelf Bookcase"/>
    <n v="11001.93"/>
    <n v="13"/>
    <x v="4"/>
    <n v="2397.0300000000002"/>
    <n v="0.21787359126989539"/>
  </r>
  <r>
    <n v="7158"/>
    <x v="7157"/>
    <d v="2023-02-18T00:00:00"/>
    <x v="3"/>
    <x v="9"/>
    <x v="23"/>
    <d v="2023-02-20T00:00:00"/>
    <n v="2"/>
    <s v="First Class"/>
    <s v="CU-00715"/>
    <x v="270"/>
    <s v="Home Office"/>
    <s v="United States"/>
    <s v="Los Angeles"/>
    <s v="California"/>
    <s v="33205"/>
    <x v="1"/>
    <s v="TEC-MAC-26792"/>
    <x v="0"/>
    <x v="12"/>
    <s v="Hoover Stair Vacuum 515 Corded"/>
    <n v="2832.41"/>
    <n v="4"/>
    <x v="2"/>
    <n v="379.86"/>
    <n v="0.1341119400086852"/>
  </r>
  <r>
    <n v="7159"/>
    <x v="7158"/>
    <d v="2021-09-24T00:00:00"/>
    <x v="2"/>
    <x v="8"/>
    <x v="38"/>
    <d v="2021-10-02T00:00:00"/>
    <n v="8"/>
    <s v="Standard Class"/>
    <s v="CU-00487"/>
    <x v="158"/>
    <s v="Corporate"/>
    <s v="United States"/>
    <s v="Nashville"/>
    <s v="Tennessee"/>
    <s v="67640"/>
    <x v="3"/>
    <s v="TEC-MAC-56379"/>
    <x v="0"/>
    <x v="12"/>
    <s v="Epson Stylus Photo R280"/>
    <n v="8249.16"/>
    <n v="10"/>
    <x v="1"/>
    <n v="1299.92"/>
    <n v="0.15758210532951236"/>
  </r>
  <r>
    <n v="7160"/>
    <x v="7159"/>
    <d v="2024-08-22T00:00:00"/>
    <x v="0"/>
    <x v="6"/>
    <x v="6"/>
    <d v="2024-08-22T00:00:00"/>
    <n v="0"/>
    <s v="Same Day"/>
    <s v="CU-00736"/>
    <x v="180"/>
    <s v="Consumer"/>
    <s v="United States"/>
    <s v="Miami"/>
    <s v="Florida"/>
    <s v="91949"/>
    <x v="3"/>
    <s v="FUR-CHA-69528"/>
    <x v="2"/>
    <x v="13"/>
    <s v="Harbour Creations 67200 Series"/>
    <n v="6559.9"/>
    <n v="10"/>
    <x v="2"/>
    <n v="-1128.0999999999999"/>
    <n v="-0.17196908489458682"/>
  </r>
  <r>
    <n v="7161"/>
    <x v="7160"/>
    <d v="2022-04-04T00:00:00"/>
    <x v="1"/>
    <x v="0"/>
    <x v="14"/>
    <d v="2022-04-08T00:00:00"/>
    <n v="4"/>
    <s v="Second Class"/>
    <s v="CU-00548"/>
    <x v="105"/>
    <s v="Corporate"/>
    <s v="United States"/>
    <s v="Denver"/>
    <s v="Colorado"/>
    <s v="27264"/>
    <x v="0"/>
    <s v="OFF-APP-87825"/>
    <x v="1"/>
    <x v="6"/>
    <s v="Belkin 7 Outlet Berlinger"/>
    <n v="496.88"/>
    <n v="5"/>
    <x v="5"/>
    <n v="208.18"/>
    <n v="0.41897440025760752"/>
  </r>
  <r>
    <n v="7162"/>
    <x v="7161"/>
    <d v="2024-02-28T00:00:00"/>
    <x v="0"/>
    <x v="9"/>
    <x v="16"/>
    <d v="2024-03-03T00:00:00"/>
    <n v="4"/>
    <s v="Second Class"/>
    <s v="CU-00662"/>
    <x v="19"/>
    <s v="Corporate"/>
    <s v="United States"/>
    <s v="Dallas"/>
    <s v="Texas"/>
    <s v="51833"/>
    <x v="0"/>
    <s v="FUR-CHA-66124"/>
    <x v="2"/>
    <x v="13"/>
    <s v="Hon Deluxe Fabric Upholstered Stacking Chairs"/>
    <n v="9056.84"/>
    <n v="7"/>
    <x v="4"/>
    <n v="1184.18"/>
    <n v="0.13074979794277033"/>
  </r>
  <r>
    <n v="7163"/>
    <x v="7162"/>
    <d v="2022-01-02T00:00:00"/>
    <x v="1"/>
    <x v="1"/>
    <x v="1"/>
    <d v="2022-01-05T00:00:00"/>
    <n v="3"/>
    <s v="First Class"/>
    <s v="CU-00355"/>
    <x v="334"/>
    <s v="Consumer"/>
    <s v="United States"/>
    <s v="Nashville"/>
    <s v="Tennessee"/>
    <s v="80200"/>
    <x v="3"/>
    <s v="OFF-STO-16517"/>
    <x v="1"/>
    <x v="8"/>
    <s v="Steelmaster by MMF Industries Locking Cash Box"/>
    <n v="833.96"/>
    <n v="13"/>
    <x v="2"/>
    <n v="175.48"/>
    <n v="0.21041776584008823"/>
  </r>
  <r>
    <n v="7164"/>
    <x v="7163"/>
    <d v="2024-06-03T00:00:00"/>
    <x v="0"/>
    <x v="2"/>
    <x v="2"/>
    <d v="2024-06-04T00:00:00"/>
    <n v="1"/>
    <s v="First Class"/>
    <s v="CU-00548"/>
    <x v="105"/>
    <s v="Corporate"/>
    <s v="United States"/>
    <s v="Denver"/>
    <s v="Colorado"/>
    <s v="54273"/>
    <x v="0"/>
    <s v="FUR-CHA-88148"/>
    <x v="2"/>
    <x v="13"/>
    <s v="Harbour Creations 67200 Series"/>
    <n v="6984.65"/>
    <n v="6"/>
    <x v="3"/>
    <n v="2001.22"/>
    <n v="0.28651686197590431"/>
  </r>
  <r>
    <n v="7165"/>
    <x v="7164"/>
    <d v="2022-08-07T00:00:00"/>
    <x v="1"/>
    <x v="6"/>
    <x v="43"/>
    <d v="2022-08-10T00:00:00"/>
    <n v="3"/>
    <s v="Second Class"/>
    <s v="CU-00259"/>
    <x v="197"/>
    <s v="Home Office"/>
    <s v="United States"/>
    <s v="Denver"/>
    <s v="Colorado"/>
    <s v="13163"/>
    <x v="0"/>
    <s v="OFF-ART-86668"/>
    <x v="1"/>
    <x v="16"/>
    <s v="Sanford 16-Color Pencils"/>
    <n v="97.9"/>
    <n v="1"/>
    <x v="3"/>
    <n v="-2.5"/>
    <n v="-2.5536261491317668E-2"/>
  </r>
  <r>
    <n v="7166"/>
    <x v="7165"/>
    <d v="2023-08-14T00:00:00"/>
    <x v="3"/>
    <x v="6"/>
    <x v="26"/>
    <d v="2023-08-17T00:00:00"/>
    <n v="3"/>
    <s v="First Class"/>
    <s v="CU-00646"/>
    <x v="56"/>
    <s v="Consumer"/>
    <s v="United States"/>
    <s v="Seattle"/>
    <s v="Washington"/>
    <s v="71410"/>
    <x v="1"/>
    <s v="FUR-FUR-34325"/>
    <x v="2"/>
    <x v="10"/>
    <s v="Howard Miller 11.75 Diameter"/>
    <n v="14658.44"/>
    <n v="12"/>
    <x v="4"/>
    <n v="3282.23"/>
    <n v="0.22391400449161028"/>
  </r>
  <r>
    <n v="7167"/>
    <x v="7166"/>
    <d v="2021-03-13T00:00:00"/>
    <x v="2"/>
    <x v="10"/>
    <x v="21"/>
    <d v="2021-03-19T00:00:00"/>
    <n v="6"/>
    <s v="Standard Class"/>
    <s v="CU-00311"/>
    <x v="200"/>
    <s v="Corporate"/>
    <s v="United States"/>
    <s v="Seattle"/>
    <s v="Washington"/>
    <s v="12079"/>
    <x v="1"/>
    <s v="OFF-STO-73920"/>
    <x v="1"/>
    <x v="8"/>
    <s v="Steelmaster by MMF Industries Locking Cash Box"/>
    <n v="431.52"/>
    <n v="2"/>
    <x v="3"/>
    <n v="145.38999999999999"/>
    <n v="0.33692528735632182"/>
  </r>
  <r>
    <n v="7168"/>
    <x v="7167"/>
    <d v="2023-12-23T00:00:00"/>
    <x v="3"/>
    <x v="5"/>
    <x v="34"/>
    <d v="2023-12-23T00:00:00"/>
    <n v="0"/>
    <s v="Same Day"/>
    <s v="CU-00361"/>
    <x v="140"/>
    <s v="Consumer"/>
    <s v="United States"/>
    <s v="Houston"/>
    <s v="Texas"/>
    <s v="25535"/>
    <x v="0"/>
    <s v="TEC-COP-91718"/>
    <x v="0"/>
    <x v="11"/>
    <s v="Hewlett Packard 610 Multi-Function Printer"/>
    <n v="4396.7"/>
    <n v="6"/>
    <x v="3"/>
    <n v="-184.24"/>
    <n v="-4.1904155389269226E-2"/>
  </r>
  <r>
    <n v="7169"/>
    <x v="7168"/>
    <d v="2021-02-28T00:00:00"/>
    <x v="2"/>
    <x v="9"/>
    <x v="13"/>
    <d v="2021-03-02T00:00:00"/>
    <n v="2"/>
    <s v="First Class"/>
    <s v="CU-00791"/>
    <x v="24"/>
    <s v="Home Office"/>
    <s v="United States"/>
    <s v="Los Angeles"/>
    <s v="California"/>
    <s v="79659"/>
    <x v="1"/>
    <s v="OFF-PAP-91460"/>
    <x v="1"/>
    <x v="4"/>
    <s v="Xerox 1921"/>
    <n v="169.83"/>
    <n v="4"/>
    <x v="3"/>
    <n v="-5.49"/>
    <n v="-3.2326444091149972E-2"/>
  </r>
  <r>
    <n v="7170"/>
    <x v="7169"/>
    <d v="2023-12-05T00:00:00"/>
    <x v="3"/>
    <x v="5"/>
    <x v="34"/>
    <d v="2023-12-05T00:00:00"/>
    <n v="0"/>
    <s v="Same Day"/>
    <s v="CU-00244"/>
    <x v="95"/>
    <s v="Consumer"/>
    <s v="United States"/>
    <s v="Washington DC"/>
    <s v="District of Columbia"/>
    <s v="67900"/>
    <x v="2"/>
    <s v="FUR-FUR-66025"/>
    <x v="2"/>
    <x v="10"/>
    <s v="Eldon Expressions Punched Metal &amp; Wood Desk Accessories"/>
    <n v="16575.38"/>
    <n v="12"/>
    <x v="4"/>
    <n v="3284.85"/>
    <n v="0.19817645206324078"/>
  </r>
  <r>
    <n v="7171"/>
    <x v="7170"/>
    <d v="2021-03-22T00:00:00"/>
    <x v="2"/>
    <x v="10"/>
    <x v="21"/>
    <d v="2021-03-27T00:00:00"/>
    <n v="5"/>
    <s v="Second Class"/>
    <s v="CU-00165"/>
    <x v="40"/>
    <s v="Home Office"/>
    <s v="United States"/>
    <s v="Baltimore"/>
    <s v="Maryland"/>
    <s v="94306"/>
    <x v="2"/>
    <s v="OFF-ART-50366"/>
    <x v="1"/>
    <x v="16"/>
    <s v="Avery 47"/>
    <n v="1516.7"/>
    <n v="10"/>
    <x v="1"/>
    <n v="229.93"/>
    <n v="0.15159886595898991"/>
  </r>
  <r>
    <n v="7172"/>
    <x v="7171"/>
    <d v="2022-01-09T00:00:00"/>
    <x v="1"/>
    <x v="1"/>
    <x v="1"/>
    <d v="2022-01-13T00:00:00"/>
    <n v="4"/>
    <s v="Second Class"/>
    <s v="CU-00435"/>
    <x v="233"/>
    <s v="Home Office"/>
    <s v="United States"/>
    <s v="Boston"/>
    <s v="Massachusetts"/>
    <s v="35177"/>
    <x v="2"/>
    <s v="FUR-TAB-59322"/>
    <x v="2"/>
    <x v="14"/>
    <s v="Bretford CR4500 Series Slim Rectangular Table"/>
    <n v="121.27"/>
    <n v="1"/>
    <x v="2"/>
    <n v="7.12"/>
    <n v="5.8711965036694978E-2"/>
  </r>
  <r>
    <n v="7173"/>
    <x v="7172"/>
    <d v="2021-09-07T00:00:00"/>
    <x v="2"/>
    <x v="8"/>
    <x v="38"/>
    <d v="2021-09-07T00:00:00"/>
    <n v="0"/>
    <s v="Same Day"/>
    <s v="CU-00230"/>
    <x v="79"/>
    <s v="Consumer"/>
    <s v="United States"/>
    <s v="Atlanta"/>
    <s v="Georgia"/>
    <s v="44436"/>
    <x v="3"/>
    <s v="OFF-APP-56187"/>
    <x v="1"/>
    <x v="6"/>
    <s v="Fellowes PB500 Electric Punch Binding Machine"/>
    <n v="1486.95"/>
    <n v="7"/>
    <x v="3"/>
    <n v="243.22"/>
    <n v="0.16356972325902014"/>
  </r>
  <r>
    <n v="7174"/>
    <x v="7173"/>
    <d v="2022-06-23T00:00:00"/>
    <x v="1"/>
    <x v="2"/>
    <x v="9"/>
    <d v="2022-06-26T00:00:00"/>
    <n v="3"/>
    <s v="First Class"/>
    <s v="CU-00750"/>
    <x v="34"/>
    <s v="Home Office"/>
    <s v="United States"/>
    <s v="Washington DC"/>
    <s v="District of Columbia"/>
    <s v="25541"/>
    <x v="2"/>
    <s v="TEC-COP-46620"/>
    <x v="0"/>
    <x v="11"/>
    <s v="HP Designjet T520 Inkjet Large Format Printer"/>
    <n v="6777.43"/>
    <n v="12"/>
    <x v="4"/>
    <n v="562.41999999999996"/>
    <n v="8.2984258044716055E-2"/>
  </r>
  <r>
    <n v="7175"/>
    <x v="7174"/>
    <d v="2021-04-06T00:00:00"/>
    <x v="2"/>
    <x v="0"/>
    <x v="19"/>
    <d v="2021-04-11T00:00:00"/>
    <n v="5"/>
    <s v="Second Class"/>
    <s v="CU-00437"/>
    <x v="174"/>
    <s v="Corporate"/>
    <s v="United States"/>
    <s v="Las Vegas"/>
    <s v="Nevada"/>
    <s v="37426"/>
    <x v="1"/>
    <s v="OFF-PAP-40708"/>
    <x v="1"/>
    <x v="4"/>
    <s v="Southworth 25% Cotton Business Paper"/>
    <n v="1031.2"/>
    <n v="6"/>
    <x v="2"/>
    <n v="411.57"/>
    <n v="0.39911753297129554"/>
  </r>
  <r>
    <n v="7176"/>
    <x v="7175"/>
    <d v="2021-06-10T00:00:00"/>
    <x v="2"/>
    <x v="2"/>
    <x v="18"/>
    <d v="2021-06-10T00:00:00"/>
    <n v="0"/>
    <s v="Same Day"/>
    <s v="CU-00280"/>
    <x v="180"/>
    <s v="Corporate"/>
    <s v="United States"/>
    <s v="New York"/>
    <s v="New York"/>
    <s v="89332"/>
    <x v="2"/>
    <s v="TEC-ACC-79385"/>
    <x v="0"/>
    <x v="0"/>
    <s v="Logitech MK550 Wireless Wave Keyboard and Mouse"/>
    <n v="3071.79"/>
    <n v="5"/>
    <x v="3"/>
    <n v="647.32000000000005"/>
    <n v="0.21073055124210968"/>
  </r>
  <r>
    <n v="7177"/>
    <x v="7176"/>
    <d v="2022-02-02T00:00:00"/>
    <x v="1"/>
    <x v="9"/>
    <x v="17"/>
    <d v="2022-02-10T00:00:00"/>
    <n v="8"/>
    <s v="Standard Class"/>
    <s v="CU-00069"/>
    <x v="86"/>
    <s v="Consumer"/>
    <s v="United States"/>
    <s v="Baltimore"/>
    <s v="Maryland"/>
    <s v="58714"/>
    <x v="2"/>
    <s v="OFF-PAP-85543"/>
    <x v="1"/>
    <x v="4"/>
    <s v="Southworth 25% Cotton Business Paper"/>
    <n v="1612.07"/>
    <n v="6"/>
    <x v="3"/>
    <n v="558.35"/>
    <n v="0.34635592747213212"/>
  </r>
  <r>
    <n v="7178"/>
    <x v="7177"/>
    <d v="2024-05-17T00:00:00"/>
    <x v="0"/>
    <x v="11"/>
    <x v="30"/>
    <d v="2024-05-17T00:00:00"/>
    <n v="0"/>
    <s v="Same Day"/>
    <s v="CU-00675"/>
    <x v="137"/>
    <s v="Home Office"/>
    <s v="United States"/>
    <s v="Atlanta"/>
    <s v="Georgia"/>
    <s v="61098"/>
    <x v="3"/>
    <s v="FUR-BOO-42743"/>
    <x v="2"/>
    <x v="7"/>
    <s v="Sauder Classic Bookcase"/>
    <n v="9168.5499999999993"/>
    <n v="14"/>
    <x v="1"/>
    <n v="-865.02"/>
    <n v="-9.4346434278048327E-2"/>
  </r>
  <r>
    <n v="7179"/>
    <x v="7178"/>
    <d v="2023-11-11T00:00:00"/>
    <x v="3"/>
    <x v="4"/>
    <x v="22"/>
    <d v="2023-11-18T00:00:00"/>
    <n v="7"/>
    <s v="Standard Class"/>
    <s v="CU-00486"/>
    <x v="90"/>
    <s v="Home Office"/>
    <s v="United States"/>
    <s v="Dallas"/>
    <s v="Texas"/>
    <s v="58576"/>
    <x v="0"/>
    <s v="FUR-BOO-85104"/>
    <x v="2"/>
    <x v="7"/>
    <s v="O'Sullivan 2-Shelf Bookcase"/>
    <n v="12174.67"/>
    <n v="8"/>
    <x v="2"/>
    <n v="2025.9"/>
    <n v="0.16640286759312573"/>
  </r>
  <r>
    <n v="7180"/>
    <x v="7179"/>
    <d v="2021-06-03T00:00:00"/>
    <x v="2"/>
    <x v="2"/>
    <x v="18"/>
    <d v="2021-06-09T00:00:00"/>
    <n v="6"/>
    <s v="Standard Class"/>
    <s v="CU-00654"/>
    <x v="335"/>
    <s v="Corporate"/>
    <s v="United States"/>
    <s v="New York"/>
    <s v="New York"/>
    <s v="15628"/>
    <x v="2"/>
    <s v="OFF-BIN-50501"/>
    <x v="1"/>
    <x v="3"/>
    <s v="Cardinal Easy Open Angle-D Binders"/>
    <n v="505.96"/>
    <n v="5"/>
    <x v="2"/>
    <n v="165.07"/>
    <n v="0.32625108704245392"/>
  </r>
  <r>
    <n v="7181"/>
    <x v="7180"/>
    <d v="2021-04-02T00:00:00"/>
    <x v="2"/>
    <x v="0"/>
    <x v="19"/>
    <d v="2021-04-02T00:00:00"/>
    <n v="0"/>
    <s v="Same Day"/>
    <s v="CU-00268"/>
    <x v="255"/>
    <s v="Corporate"/>
    <s v="United States"/>
    <s v="Washington DC"/>
    <s v="District of Columbia"/>
    <s v="57910"/>
    <x v="2"/>
    <s v="TEC-ACC-45200"/>
    <x v="0"/>
    <x v="0"/>
    <s v="Kensington 62348"/>
    <n v="12287.22"/>
    <n v="11"/>
    <x v="3"/>
    <n v="1310.28"/>
    <n v="0.10663762836508177"/>
  </r>
  <r>
    <n v="7182"/>
    <x v="7181"/>
    <d v="2024-09-08T00:00:00"/>
    <x v="0"/>
    <x v="8"/>
    <x v="15"/>
    <d v="2024-09-16T00:00:00"/>
    <n v="8"/>
    <s v="Standard Class"/>
    <s v="CU-00312"/>
    <x v="94"/>
    <s v="Home Office"/>
    <s v="United States"/>
    <s v="Nashville"/>
    <s v="Tennessee"/>
    <s v="42289"/>
    <x v="3"/>
    <s v="OFF-SUP-59086"/>
    <x v="1"/>
    <x v="5"/>
    <s v="Dixon Ticonderoga Pencils"/>
    <n v="1236.1500000000001"/>
    <n v="6"/>
    <x v="3"/>
    <n v="331.91"/>
    <n v="0.26850301338834281"/>
  </r>
  <r>
    <n v="7183"/>
    <x v="7182"/>
    <d v="2021-02-13T00:00:00"/>
    <x v="2"/>
    <x v="9"/>
    <x v="13"/>
    <d v="2021-02-17T00:00:00"/>
    <n v="4"/>
    <s v="Second Class"/>
    <s v="CU-00448"/>
    <x v="215"/>
    <s v="Corporate"/>
    <s v="United States"/>
    <s v="Houston"/>
    <s v="Texas"/>
    <s v="84090"/>
    <x v="0"/>
    <s v="FUR-TAB-99245"/>
    <x v="2"/>
    <x v="14"/>
    <s v="Bevis Round Conference Table"/>
    <n v="1387.93"/>
    <n v="3"/>
    <x v="2"/>
    <n v="-185.22"/>
    <n v="-0.1334505342488454"/>
  </r>
  <r>
    <n v="7184"/>
    <x v="7183"/>
    <d v="2022-06-19T00:00:00"/>
    <x v="1"/>
    <x v="2"/>
    <x v="9"/>
    <d v="2022-06-22T00:00:00"/>
    <n v="3"/>
    <s v="First Class"/>
    <s v="CU-00605"/>
    <x v="166"/>
    <s v="Corporate"/>
    <s v="United States"/>
    <s v="Minneapolis"/>
    <s v="Minnesota"/>
    <s v="52714"/>
    <x v="0"/>
    <s v="OFF-ART-92182"/>
    <x v="1"/>
    <x v="16"/>
    <s v="Sanford 16-Color Pencils"/>
    <n v="278.51"/>
    <n v="3"/>
    <x v="3"/>
    <n v="3.84"/>
    <n v="1.3787655739470755E-2"/>
  </r>
  <r>
    <n v="7185"/>
    <x v="7184"/>
    <d v="2022-06-03T00:00:00"/>
    <x v="1"/>
    <x v="2"/>
    <x v="9"/>
    <d v="2022-06-04T00:00:00"/>
    <n v="1"/>
    <s v="First Class"/>
    <s v="CU-00255"/>
    <x v="5"/>
    <s v="Home Office"/>
    <s v="United States"/>
    <s v="Denver"/>
    <s v="Colorado"/>
    <s v="84793"/>
    <x v="0"/>
    <s v="FUR-BOO-14017"/>
    <x v="2"/>
    <x v="7"/>
    <s v="Bush Somerset Collection Bookcase"/>
    <n v="1455.37"/>
    <n v="12"/>
    <x v="0"/>
    <n v="-99.28"/>
    <n v="-6.8216329868006076E-2"/>
  </r>
  <r>
    <n v="7186"/>
    <x v="7185"/>
    <d v="2021-11-05T00:00:00"/>
    <x v="2"/>
    <x v="4"/>
    <x v="8"/>
    <d v="2021-11-12T00:00:00"/>
    <n v="7"/>
    <s v="Standard Class"/>
    <s v="CU-00073"/>
    <x v="201"/>
    <s v="Home Office"/>
    <s v="United States"/>
    <s v="Dallas"/>
    <s v="Texas"/>
    <s v="49186"/>
    <x v="0"/>
    <s v="FUR-CHA-41941"/>
    <x v="2"/>
    <x v="13"/>
    <s v="Hon Deluxe Fabric Upholstered Stacking Chairs"/>
    <n v="4639.32"/>
    <n v="3"/>
    <x v="2"/>
    <n v="224.96"/>
    <n v="4.8489864893993088E-2"/>
  </r>
  <r>
    <n v="7187"/>
    <x v="7186"/>
    <d v="2023-04-27T00:00:00"/>
    <x v="3"/>
    <x v="0"/>
    <x v="32"/>
    <d v="2023-04-30T00:00:00"/>
    <n v="3"/>
    <s v="First Class"/>
    <s v="CU-00376"/>
    <x v="38"/>
    <s v="Home Office"/>
    <s v="United States"/>
    <s v="Houston"/>
    <s v="Texas"/>
    <s v="16917"/>
    <x v="0"/>
    <s v="OFF-PAP-36810"/>
    <x v="1"/>
    <x v="4"/>
    <s v="Hammermill CopyPlus Copy Paper"/>
    <n v="751.27"/>
    <n v="9"/>
    <x v="0"/>
    <n v="-2.94"/>
    <n v="-3.9133733544531261E-3"/>
  </r>
  <r>
    <n v="7188"/>
    <x v="7187"/>
    <d v="2023-04-21T00:00:00"/>
    <x v="3"/>
    <x v="0"/>
    <x v="32"/>
    <d v="2023-04-21T00:00:00"/>
    <n v="0"/>
    <s v="Same Day"/>
    <s v="CU-00012"/>
    <x v="210"/>
    <s v="Consumer"/>
    <s v="United States"/>
    <s v="Philadelphia"/>
    <s v="Pennsylvania"/>
    <s v="41653"/>
    <x v="2"/>
    <s v="TEC-ACC-77587"/>
    <x v="0"/>
    <x v="0"/>
    <s v="Plantronics CS540 Wireless Headset System"/>
    <n v="7492.14"/>
    <n v="13"/>
    <x v="2"/>
    <n v="-312.01"/>
    <n v="-4.1644977269511781E-2"/>
  </r>
  <r>
    <n v="7189"/>
    <x v="7188"/>
    <d v="2021-04-24T00:00:00"/>
    <x v="2"/>
    <x v="0"/>
    <x v="19"/>
    <d v="2021-04-29T00:00:00"/>
    <n v="5"/>
    <s v="Standard Class"/>
    <s v="CU-00493"/>
    <x v="72"/>
    <s v="Consumer"/>
    <s v="United States"/>
    <s v="Portland"/>
    <s v="Oregon"/>
    <s v="82332"/>
    <x v="1"/>
    <s v="OFF-BIN-17388"/>
    <x v="1"/>
    <x v="3"/>
    <s v="Avery Durable Binders"/>
    <n v="620.41999999999996"/>
    <n v="5"/>
    <x v="5"/>
    <n v="162.94"/>
    <n v="0.26262854195544955"/>
  </r>
  <r>
    <n v="7190"/>
    <x v="7189"/>
    <d v="2023-10-09T00:00:00"/>
    <x v="3"/>
    <x v="3"/>
    <x v="29"/>
    <d v="2023-10-14T00:00:00"/>
    <n v="5"/>
    <s v="Second Class"/>
    <s v="CU-00134"/>
    <x v="75"/>
    <s v="Consumer"/>
    <s v="United States"/>
    <s v="Nashville"/>
    <s v="Tennessee"/>
    <s v="69802"/>
    <x v="3"/>
    <s v="TEC-COP-39773"/>
    <x v="0"/>
    <x v="11"/>
    <s v="Hewlett Packard 610 Multi-Function Printer"/>
    <n v="2545.44"/>
    <n v="3"/>
    <x v="4"/>
    <n v="70.05"/>
    <n v="2.7519800113143502E-2"/>
  </r>
  <r>
    <n v="7191"/>
    <x v="7190"/>
    <d v="2023-01-07T00:00:00"/>
    <x v="3"/>
    <x v="1"/>
    <x v="35"/>
    <d v="2023-01-14T00:00:00"/>
    <n v="7"/>
    <s v="Standard Class"/>
    <s v="CU-00205"/>
    <x v="134"/>
    <s v="Corporate"/>
    <s v="United States"/>
    <s v="Nashville"/>
    <s v="Tennessee"/>
    <s v="75970"/>
    <x v="3"/>
    <s v="OFF-STO-96141"/>
    <x v="1"/>
    <x v="8"/>
    <s v="Steelmaster by MMF Industries Locking Cash Box"/>
    <n v="985.16"/>
    <n v="8"/>
    <x v="3"/>
    <n v="440.59"/>
    <n v="0.44722684640058469"/>
  </r>
  <r>
    <n v="7192"/>
    <x v="7191"/>
    <d v="2024-11-27T00:00:00"/>
    <x v="0"/>
    <x v="4"/>
    <x v="4"/>
    <d v="2024-12-04T00:00:00"/>
    <n v="7"/>
    <s v="Standard Class"/>
    <s v="CU-00723"/>
    <x v="39"/>
    <s v="Consumer"/>
    <s v="United States"/>
    <s v="Las Vegas"/>
    <s v="Nevada"/>
    <s v="14875"/>
    <x v="1"/>
    <s v="OFF-APP-35500"/>
    <x v="1"/>
    <x v="6"/>
    <s v="Hoover Stair Vacuum"/>
    <n v="392.37"/>
    <n v="5"/>
    <x v="3"/>
    <n v="85.94"/>
    <n v="0.2190279583046614"/>
  </r>
  <r>
    <n v="7193"/>
    <x v="7192"/>
    <d v="2022-11-30T00:00:00"/>
    <x v="1"/>
    <x v="4"/>
    <x v="20"/>
    <d v="2022-12-04T00:00:00"/>
    <n v="4"/>
    <s v="Second Class"/>
    <s v="CU-00769"/>
    <x v="187"/>
    <s v="Corporate"/>
    <s v="United States"/>
    <s v="Miami"/>
    <s v="Florida"/>
    <s v="98059"/>
    <x v="3"/>
    <s v="TEC-COP-43865"/>
    <x v="0"/>
    <x v="11"/>
    <s v="Hewlett Packard 610 Multi-Function Printer"/>
    <n v="820.77"/>
    <n v="1"/>
    <x v="5"/>
    <n v="-105.03"/>
    <n v="-0.12796520340655726"/>
  </r>
  <r>
    <n v="7194"/>
    <x v="7193"/>
    <d v="2022-10-16T00:00:00"/>
    <x v="1"/>
    <x v="3"/>
    <x v="3"/>
    <d v="2022-10-21T00:00:00"/>
    <n v="5"/>
    <s v="Standard Class"/>
    <s v="CU-00101"/>
    <x v="74"/>
    <s v="Consumer"/>
    <s v="United States"/>
    <s v="Charlotte"/>
    <s v="North Carolina"/>
    <s v="77509"/>
    <x v="3"/>
    <s v="FUR-BOO-24178"/>
    <x v="2"/>
    <x v="7"/>
    <s v="Sauder Classic Bookcase"/>
    <n v="3625.59"/>
    <n v="6"/>
    <x v="2"/>
    <n v="-208.45"/>
    <n v="-5.7494090616975441E-2"/>
  </r>
  <r>
    <n v="7195"/>
    <x v="7194"/>
    <d v="2021-02-01T00:00:00"/>
    <x v="2"/>
    <x v="9"/>
    <x v="13"/>
    <d v="2021-02-01T00:00:00"/>
    <n v="0"/>
    <s v="Same Day"/>
    <s v="CU-00103"/>
    <x v="235"/>
    <s v="Consumer"/>
    <s v="United States"/>
    <s v="Los Angeles"/>
    <s v="California"/>
    <s v="79812"/>
    <x v="1"/>
    <s v="TEC-PHO-68333"/>
    <x v="0"/>
    <x v="2"/>
    <s v="Samsung Galaxy A52"/>
    <n v="815.76"/>
    <n v="9"/>
    <x v="2"/>
    <n v="195.47"/>
    <n v="0.2396170442286947"/>
  </r>
  <r>
    <n v="7196"/>
    <x v="7195"/>
    <d v="2024-09-23T00:00:00"/>
    <x v="0"/>
    <x v="8"/>
    <x v="15"/>
    <d v="2024-09-24T00:00:00"/>
    <n v="1"/>
    <s v="First Class"/>
    <s v="CU-00068"/>
    <x v="76"/>
    <s v="Consumer"/>
    <s v="United States"/>
    <s v="Chicago"/>
    <s v="Illinois"/>
    <s v="62236"/>
    <x v="0"/>
    <s v="FUR-TAB-34841"/>
    <x v="2"/>
    <x v="14"/>
    <s v="Bretford CR4500 Series Slim Rectangular Table"/>
    <n v="13129.48"/>
    <n v="13"/>
    <x v="1"/>
    <n v="4235.67"/>
    <n v="0.32260759755908081"/>
  </r>
  <r>
    <n v="7197"/>
    <x v="7196"/>
    <d v="2021-01-05T00:00:00"/>
    <x v="2"/>
    <x v="1"/>
    <x v="25"/>
    <d v="2021-01-06T00:00:00"/>
    <n v="1"/>
    <s v="First Class"/>
    <s v="CU-00384"/>
    <x v="172"/>
    <s v="Home Office"/>
    <s v="United States"/>
    <s v="Dallas"/>
    <s v="Texas"/>
    <s v="63093"/>
    <x v="0"/>
    <s v="FUR-BOO-25206"/>
    <x v="2"/>
    <x v="7"/>
    <s v="Sauder Classic Bookcase"/>
    <n v="2540.2600000000002"/>
    <n v="3"/>
    <x v="3"/>
    <n v="556.14"/>
    <n v="0.21893034571264355"/>
  </r>
  <r>
    <n v="7198"/>
    <x v="7197"/>
    <d v="2021-05-18T00:00:00"/>
    <x v="2"/>
    <x v="11"/>
    <x v="39"/>
    <d v="2021-05-22T00:00:00"/>
    <n v="4"/>
    <s v="Second Class"/>
    <s v="CU-00671"/>
    <x v="278"/>
    <s v="Consumer"/>
    <s v="United States"/>
    <s v="Boston"/>
    <s v="Massachusetts"/>
    <s v="63724"/>
    <x v="2"/>
    <s v="OFF-STO-70559"/>
    <x v="1"/>
    <x v="8"/>
    <s v="Steelmaster by MMF Industries Locking Cash Box"/>
    <n v="730.27"/>
    <n v="7"/>
    <x v="3"/>
    <n v="76.400000000000006"/>
    <n v="0.10461883960726856"/>
  </r>
  <r>
    <n v="7199"/>
    <x v="7198"/>
    <d v="2023-11-10T00:00:00"/>
    <x v="3"/>
    <x v="4"/>
    <x v="22"/>
    <d v="2023-11-17T00:00:00"/>
    <n v="7"/>
    <s v="Standard Class"/>
    <s v="CU-00514"/>
    <x v="99"/>
    <s v="Home Office"/>
    <s v="United States"/>
    <s v="Chicago"/>
    <s v="Illinois"/>
    <s v="54604"/>
    <x v="0"/>
    <s v="TEC-ACC-10117"/>
    <x v="0"/>
    <x v="0"/>
    <s v="Kensington 62348"/>
    <n v="18105.66"/>
    <n v="13"/>
    <x v="3"/>
    <n v="5610.81"/>
    <n v="0.30989259712156314"/>
  </r>
  <r>
    <n v="7200"/>
    <x v="7199"/>
    <d v="2023-06-26T00:00:00"/>
    <x v="3"/>
    <x v="2"/>
    <x v="37"/>
    <d v="2023-06-28T00:00:00"/>
    <n v="2"/>
    <s v="First Class"/>
    <s v="CU-00394"/>
    <x v="329"/>
    <s v="Corporate"/>
    <s v="United States"/>
    <s v="Houston"/>
    <s v="Texas"/>
    <s v="66095"/>
    <x v="0"/>
    <s v="TEC-ACC-41584"/>
    <x v="0"/>
    <x v="0"/>
    <s v="Logitech MK550 Wireless Wave Keyboard and Mouse"/>
    <n v="2589.65"/>
    <n v="3"/>
    <x v="3"/>
    <n v="-166.09"/>
    <n v="-6.4136080165273293E-2"/>
  </r>
  <r>
    <n v="7201"/>
    <x v="7200"/>
    <d v="2021-04-15T00:00:00"/>
    <x v="2"/>
    <x v="0"/>
    <x v="19"/>
    <d v="2021-04-20T00:00:00"/>
    <n v="5"/>
    <s v="Second Class"/>
    <s v="CU-00174"/>
    <x v="222"/>
    <s v="Corporate"/>
    <s v="United States"/>
    <s v="Atlanta"/>
    <s v="Georgia"/>
    <s v="68288"/>
    <x v="3"/>
    <s v="OFF-BIN-10284"/>
    <x v="1"/>
    <x v="3"/>
    <s v="Cardinal Easy Open Angle-D Binders"/>
    <n v="1138.33"/>
    <n v="7"/>
    <x v="3"/>
    <n v="386.48"/>
    <n v="0.33951490341113738"/>
  </r>
  <r>
    <n v="7202"/>
    <x v="7201"/>
    <d v="2022-02-16T00:00:00"/>
    <x v="1"/>
    <x v="9"/>
    <x v="17"/>
    <d v="2022-02-16T00:00:00"/>
    <n v="0"/>
    <s v="Same Day"/>
    <s v="CU-00220"/>
    <x v="125"/>
    <s v="Home Office"/>
    <s v="United States"/>
    <s v="Portland"/>
    <s v="Oregon"/>
    <s v="67288"/>
    <x v="1"/>
    <s v="TEC-COP-21571"/>
    <x v="0"/>
    <x v="11"/>
    <s v="HP Designjet T520 Inkjet Large Format Printer"/>
    <n v="4212.3599999999997"/>
    <n v="4"/>
    <x v="2"/>
    <n v="1507.39"/>
    <n v="0.35784928163784679"/>
  </r>
  <r>
    <n v="7203"/>
    <x v="7202"/>
    <d v="2021-12-05T00:00:00"/>
    <x v="2"/>
    <x v="5"/>
    <x v="11"/>
    <d v="2021-12-08T00:00:00"/>
    <n v="3"/>
    <s v="First Class"/>
    <s v="CU-00725"/>
    <x v="9"/>
    <s v="Home Office"/>
    <s v="United States"/>
    <s v="Los Angeles"/>
    <s v="California"/>
    <s v="71853"/>
    <x v="1"/>
    <s v="TEC-MAC-30175"/>
    <x v="0"/>
    <x v="12"/>
    <s v="Epson Stylus Photo R280"/>
    <n v="7804.3"/>
    <n v="10"/>
    <x v="5"/>
    <n v="1011.76"/>
    <n v="0.12964135156260009"/>
  </r>
  <r>
    <n v="7204"/>
    <x v="7203"/>
    <d v="2021-11-18T00:00:00"/>
    <x v="2"/>
    <x v="4"/>
    <x v="8"/>
    <d v="2021-11-24T00:00:00"/>
    <n v="6"/>
    <s v="Second Class"/>
    <s v="CU-00602"/>
    <x v="257"/>
    <s v="Consumer"/>
    <s v="United States"/>
    <s v="Atlanta"/>
    <s v="Georgia"/>
    <s v="33519"/>
    <x v="3"/>
    <s v="FUR-FUR-83937"/>
    <x v="2"/>
    <x v="10"/>
    <s v="Howard Miller 11.75 Diameter"/>
    <n v="634.79"/>
    <n v="3"/>
    <x v="4"/>
    <n v="-31.89"/>
    <n v="-5.0237086280502219E-2"/>
  </r>
  <r>
    <n v="7205"/>
    <x v="7204"/>
    <d v="2023-04-26T00:00:00"/>
    <x v="3"/>
    <x v="0"/>
    <x v="32"/>
    <d v="2023-04-26T00:00:00"/>
    <n v="0"/>
    <s v="Same Day"/>
    <s v="CU-00602"/>
    <x v="257"/>
    <s v="Consumer"/>
    <s v="United States"/>
    <s v="Atlanta"/>
    <s v="Georgia"/>
    <s v="12288"/>
    <x v="3"/>
    <s v="FUR-FUR-14341"/>
    <x v="2"/>
    <x v="10"/>
    <s v="Acme Flexible Frame Partition"/>
    <n v="3600.89"/>
    <n v="11"/>
    <x v="0"/>
    <n v="904.09"/>
    <n v="0.25107404002899286"/>
  </r>
  <r>
    <n v="7206"/>
    <x v="7205"/>
    <d v="2023-07-03T00:00:00"/>
    <x v="3"/>
    <x v="7"/>
    <x v="41"/>
    <d v="2023-07-06T00:00:00"/>
    <n v="3"/>
    <s v="First Class"/>
    <s v="CU-00436"/>
    <x v="101"/>
    <s v="Home Office"/>
    <s v="United States"/>
    <s v="Nashville"/>
    <s v="Tennessee"/>
    <s v="38582"/>
    <x v="3"/>
    <s v="OFF-SUP-61492"/>
    <x v="1"/>
    <x v="5"/>
    <s v="Avery Hi-Liter EverBold"/>
    <n v="896.94"/>
    <n v="5"/>
    <x v="5"/>
    <n v="321.67"/>
    <n v="0.35863045465694471"/>
  </r>
  <r>
    <n v="7207"/>
    <x v="7206"/>
    <d v="2024-06-24T00:00:00"/>
    <x v="0"/>
    <x v="2"/>
    <x v="2"/>
    <d v="2024-06-27T00:00:00"/>
    <n v="3"/>
    <s v="First Class"/>
    <s v="CU-00635"/>
    <x v="106"/>
    <s v="Consumer"/>
    <s v="United States"/>
    <s v="Nashville"/>
    <s v="Tennessee"/>
    <s v="16703"/>
    <x v="3"/>
    <s v="OFF-BIN-99437"/>
    <x v="1"/>
    <x v="3"/>
    <s v="Cardinal Easy Open Angle-D Binders"/>
    <n v="209.6"/>
    <n v="2"/>
    <x v="5"/>
    <n v="69.010000000000005"/>
    <n v="0.32924618320610688"/>
  </r>
  <r>
    <n v="7208"/>
    <x v="7207"/>
    <d v="2022-03-22T00:00:00"/>
    <x v="1"/>
    <x v="10"/>
    <x v="47"/>
    <d v="2022-03-23T00:00:00"/>
    <n v="1"/>
    <s v="First Class"/>
    <s v="CU-00531"/>
    <x v="290"/>
    <s v="Consumer"/>
    <s v="United States"/>
    <s v="Chicago"/>
    <s v="Illinois"/>
    <s v="95044"/>
    <x v="0"/>
    <s v="TEC-ACC-89518"/>
    <x v="0"/>
    <x v="0"/>
    <s v="Kensington 62348"/>
    <n v="2997.24"/>
    <n v="4"/>
    <x v="3"/>
    <n v="92.13"/>
    <n v="3.0738279216879529E-2"/>
  </r>
  <r>
    <n v="7209"/>
    <x v="7208"/>
    <d v="2021-08-13T00:00:00"/>
    <x v="2"/>
    <x v="6"/>
    <x v="27"/>
    <d v="2021-08-19T00:00:00"/>
    <n v="6"/>
    <s v="Second Class"/>
    <s v="CU-00676"/>
    <x v="85"/>
    <s v="Consumer"/>
    <s v="United States"/>
    <s v="Portland"/>
    <s v="Oregon"/>
    <s v="20296"/>
    <x v="1"/>
    <s v="OFF-ART-91105"/>
    <x v="1"/>
    <x v="16"/>
    <s v="Sanford 16-Color Pencils"/>
    <n v="1066.49"/>
    <n v="9"/>
    <x v="1"/>
    <n v="169.55"/>
    <n v="0.15897945597239543"/>
  </r>
  <r>
    <n v="7210"/>
    <x v="7209"/>
    <d v="2024-06-01T00:00:00"/>
    <x v="0"/>
    <x v="2"/>
    <x v="2"/>
    <d v="2024-06-07T00:00:00"/>
    <n v="6"/>
    <s v="Second Class"/>
    <s v="CU-00788"/>
    <x v="27"/>
    <s v="Home Office"/>
    <s v="United States"/>
    <s v="Houston"/>
    <s v="Texas"/>
    <s v="60684"/>
    <x v="0"/>
    <s v="FUR-TAB-68946"/>
    <x v="2"/>
    <x v="14"/>
    <s v="Bretford CR4500 Series Slim Rectangular Table"/>
    <n v="5608.87"/>
    <n v="4"/>
    <x v="4"/>
    <n v="391.12"/>
    <n v="6.9732405992650931E-2"/>
  </r>
  <r>
    <n v="7211"/>
    <x v="7210"/>
    <d v="2021-10-07T00:00:00"/>
    <x v="2"/>
    <x v="3"/>
    <x v="10"/>
    <d v="2021-10-08T00:00:00"/>
    <n v="1"/>
    <s v="First Class"/>
    <s v="CU-00320"/>
    <x v="77"/>
    <s v="Consumer"/>
    <s v="United States"/>
    <s v="Miami"/>
    <s v="Florida"/>
    <s v="95852"/>
    <x v="3"/>
    <s v="TEC-ACC-89085"/>
    <x v="0"/>
    <x v="0"/>
    <s v="Logitech MK550 Wireless Wave Keyboard and Mouse"/>
    <n v="744.43"/>
    <n v="2"/>
    <x v="3"/>
    <n v="33.68"/>
    <n v="4.5242668887605288E-2"/>
  </r>
  <r>
    <n v="7212"/>
    <x v="7211"/>
    <d v="2021-12-14T00:00:00"/>
    <x v="2"/>
    <x v="5"/>
    <x v="11"/>
    <d v="2021-12-20T00:00:00"/>
    <n v="6"/>
    <s v="Standard Class"/>
    <s v="CU-00140"/>
    <x v="26"/>
    <s v="Home Office"/>
    <s v="United States"/>
    <s v="Portland"/>
    <s v="Oregon"/>
    <s v="55906"/>
    <x v="1"/>
    <s v="OFF-BIN-25481"/>
    <x v="1"/>
    <x v="3"/>
    <s v="Avery Durable Binders"/>
    <n v="1454.42"/>
    <n v="14"/>
    <x v="1"/>
    <n v="182.6"/>
    <n v="0.12554832854333686"/>
  </r>
  <r>
    <n v="7213"/>
    <x v="7212"/>
    <d v="2024-01-30T00:00:00"/>
    <x v="0"/>
    <x v="1"/>
    <x v="33"/>
    <d v="2024-01-30T00:00:00"/>
    <n v="0"/>
    <s v="Same Day"/>
    <s v="CU-00253"/>
    <x v="209"/>
    <s v="Home Office"/>
    <s v="United States"/>
    <s v="Nashville"/>
    <s v="Tennessee"/>
    <s v="82385"/>
    <x v="3"/>
    <s v="FUR-CHA-50661"/>
    <x v="2"/>
    <x v="13"/>
    <s v="Harbour Creations 67200 Series"/>
    <n v="6662.43"/>
    <n v="8"/>
    <x v="4"/>
    <n v="1214.21"/>
    <n v="0.18224731817069748"/>
  </r>
  <r>
    <n v="7214"/>
    <x v="7213"/>
    <d v="2021-08-27T00:00:00"/>
    <x v="2"/>
    <x v="6"/>
    <x v="27"/>
    <d v="2021-08-28T00:00:00"/>
    <n v="1"/>
    <s v="First Class"/>
    <s v="CU-00531"/>
    <x v="290"/>
    <s v="Consumer"/>
    <s v="United States"/>
    <s v="Chicago"/>
    <s v="Illinois"/>
    <s v="65697"/>
    <x v="0"/>
    <s v="OFF-ENV-15309"/>
    <x v="1"/>
    <x v="1"/>
    <s v="Business Envelopes with Contemporary Seal"/>
    <n v="324.7"/>
    <n v="6"/>
    <x v="4"/>
    <n v="-13.27"/>
    <n v="-4.0868493994456419E-2"/>
  </r>
  <r>
    <n v="7215"/>
    <x v="7214"/>
    <d v="2022-12-05T00:00:00"/>
    <x v="1"/>
    <x v="5"/>
    <x v="5"/>
    <d v="2022-12-08T00:00:00"/>
    <n v="3"/>
    <s v="First Class"/>
    <s v="CU-00408"/>
    <x v="188"/>
    <s v="Corporate"/>
    <s v="United States"/>
    <s v="Miami"/>
    <s v="Florida"/>
    <s v="91597"/>
    <x v="3"/>
    <s v="FUR-CHA-67351"/>
    <x v="2"/>
    <x v="13"/>
    <s v="Hon Deluxe Fabric Upholstered Stacking Chairs"/>
    <n v="2357.12"/>
    <n v="3"/>
    <x v="4"/>
    <n v="752.52"/>
    <n v="0.31925400488732014"/>
  </r>
  <r>
    <n v="7216"/>
    <x v="7215"/>
    <d v="2023-12-18T00:00:00"/>
    <x v="3"/>
    <x v="5"/>
    <x v="34"/>
    <d v="2023-12-21T00:00:00"/>
    <n v="3"/>
    <s v="First Class"/>
    <s v="CU-00602"/>
    <x v="257"/>
    <s v="Consumer"/>
    <s v="United States"/>
    <s v="Atlanta"/>
    <s v="Georgia"/>
    <s v="55357"/>
    <x v="3"/>
    <s v="OFF-BIN-91381"/>
    <x v="1"/>
    <x v="3"/>
    <s v="Avery Durable Binders"/>
    <n v="445.31"/>
    <n v="13"/>
    <x v="2"/>
    <n v="85"/>
    <n v="0.19087826457973098"/>
  </r>
  <r>
    <n v="7217"/>
    <x v="7216"/>
    <d v="2024-07-15T00:00:00"/>
    <x v="0"/>
    <x v="7"/>
    <x v="28"/>
    <d v="2024-07-15T00:00:00"/>
    <n v="0"/>
    <s v="Same Day"/>
    <s v="CU-00125"/>
    <x v="150"/>
    <s v="Consumer"/>
    <s v="United States"/>
    <s v="Boston"/>
    <s v="Massachusetts"/>
    <s v="46799"/>
    <x v="2"/>
    <s v="FUR-CHA-12658"/>
    <x v="2"/>
    <x v="13"/>
    <s v="Global Troy Executive Chair"/>
    <n v="1450.14"/>
    <n v="7"/>
    <x v="3"/>
    <n v="286.57"/>
    <n v="0.19761540265077854"/>
  </r>
  <r>
    <n v="7218"/>
    <x v="7217"/>
    <d v="2022-04-27T00:00:00"/>
    <x v="1"/>
    <x v="0"/>
    <x v="14"/>
    <d v="2022-04-27T00:00:00"/>
    <n v="0"/>
    <s v="Same Day"/>
    <s v="CU-00384"/>
    <x v="172"/>
    <s v="Home Office"/>
    <s v="United States"/>
    <s v="Dallas"/>
    <s v="Texas"/>
    <s v="95437"/>
    <x v="0"/>
    <s v="TEC-PHO-68009"/>
    <x v="0"/>
    <x v="2"/>
    <s v="Motorola Moto G Play"/>
    <n v="4849.62"/>
    <n v="9"/>
    <x v="2"/>
    <n v="1127.8499999999999"/>
    <n v="0.2325646133099088"/>
  </r>
  <r>
    <n v="7219"/>
    <x v="7218"/>
    <d v="2021-11-14T00:00:00"/>
    <x v="2"/>
    <x v="4"/>
    <x v="8"/>
    <d v="2021-11-21T00:00:00"/>
    <n v="7"/>
    <s v="Standard Class"/>
    <s v="CU-00089"/>
    <x v="254"/>
    <s v="Home Office"/>
    <s v="United States"/>
    <s v="Washington DC"/>
    <s v="District of Columbia"/>
    <s v="19616"/>
    <x v="2"/>
    <s v="FUR-TAB-81095"/>
    <x v="2"/>
    <x v="14"/>
    <s v="Chromcraft Training Table"/>
    <n v="2346.87"/>
    <n v="3"/>
    <x v="5"/>
    <n v="-395.7"/>
    <n v="-0.16860754962993263"/>
  </r>
  <r>
    <n v="7220"/>
    <x v="7219"/>
    <d v="2023-11-23T00:00:00"/>
    <x v="3"/>
    <x v="4"/>
    <x v="22"/>
    <d v="2023-11-23T00:00:00"/>
    <n v="0"/>
    <s v="Same Day"/>
    <s v="CU-00299"/>
    <x v="230"/>
    <s v="Consumer"/>
    <s v="United States"/>
    <s v="Los Angeles"/>
    <s v="California"/>
    <s v="45838"/>
    <x v="1"/>
    <s v="OFF-APP-73878"/>
    <x v="1"/>
    <x v="6"/>
    <s v="Belkin 7 Outlet Berlinger"/>
    <n v="1036.32"/>
    <n v="6"/>
    <x v="3"/>
    <n v="-51.34"/>
    <n v="-4.9540682414698167E-2"/>
  </r>
  <r>
    <n v="7221"/>
    <x v="7220"/>
    <d v="2021-06-07T00:00:00"/>
    <x v="2"/>
    <x v="2"/>
    <x v="18"/>
    <d v="2021-06-08T00:00:00"/>
    <n v="1"/>
    <s v="First Class"/>
    <s v="CU-00476"/>
    <x v="140"/>
    <s v="Consumer"/>
    <s v="United States"/>
    <s v="Charlotte"/>
    <s v="North Carolina"/>
    <s v="98520"/>
    <x v="3"/>
    <s v="TEC-ACC-96344"/>
    <x v="0"/>
    <x v="0"/>
    <s v="Memorex Mini Travel Drive 64 GB"/>
    <n v="1614.73"/>
    <n v="14"/>
    <x v="5"/>
    <n v="-159.52000000000001"/>
    <n v="-9.8790509868522919E-2"/>
  </r>
  <r>
    <n v="7222"/>
    <x v="7221"/>
    <d v="2022-12-02T00:00:00"/>
    <x v="1"/>
    <x v="5"/>
    <x v="5"/>
    <d v="2022-12-02T00:00:00"/>
    <n v="0"/>
    <s v="Same Day"/>
    <s v="CU-00245"/>
    <x v="330"/>
    <s v="Corporate"/>
    <s v="United States"/>
    <s v="New York"/>
    <s v="New York"/>
    <s v="11487"/>
    <x v="2"/>
    <s v="FUR-FUR-89458"/>
    <x v="2"/>
    <x v="10"/>
    <s v="Acme Flexible Frame Partition"/>
    <n v="4374.45"/>
    <n v="4"/>
    <x v="3"/>
    <n v="1153.33"/>
    <n v="0.26365143046554423"/>
  </r>
  <r>
    <n v="7223"/>
    <x v="7222"/>
    <d v="2022-11-17T00:00:00"/>
    <x v="1"/>
    <x v="4"/>
    <x v="20"/>
    <d v="2022-11-19T00:00:00"/>
    <n v="2"/>
    <s v="First Class"/>
    <s v="CU-00601"/>
    <x v="210"/>
    <s v="Corporate"/>
    <s v="United States"/>
    <s v="Washington DC"/>
    <s v="District of Columbia"/>
    <s v="73145"/>
    <x v="2"/>
    <s v="OFF-APP-42715"/>
    <x v="1"/>
    <x v="6"/>
    <s v="Fellowes PB500 Electric Punch Binding Machine"/>
    <n v="715.74"/>
    <n v="3"/>
    <x v="3"/>
    <n v="292.49"/>
    <n v="0.40865398049571072"/>
  </r>
  <r>
    <n v="7224"/>
    <x v="7223"/>
    <d v="2023-10-09T00:00:00"/>
    <x v="3"/>
    <x v="3"/>
    <x v="29"/>
    <d v="2023-10-09T00:00:00"/>
    <n v="0"/>
    <s v="Same Day"/>
    <s v="CU-00579"/>
    <x v="78"/>
    <s v="Consumer"/>
    <s v="United States"/>
    <s v="New Orleans"/>
    <s v="Louisiana"/>
    <s v="65853"/>
    <x v="3"/>
    <s v="OFF-FAS-21578"/>
    <x v="1"/>
    <x v="9"/>
    <s v="Advantus 75305 EasyClose Envelopes"/>
    <n v="1872.71"/>
    <n v="14"/>
    <x v="3"/>
    <n v="196.17"/>
    <n v="0.10475193703242894"/>
  </r>
  <r>
    <n v="7225"/>
    <x v="7224"/>
    <d v="2022-06-03T00:00:00"/>
    <x v="1"/>
    <x v="2"/>
    <x v="9"/>
    <d v="2022-06-06T00:00:00"/>
    <n v="3"/>
    <s v="First Class"/>
    <s v="CU-00293"/>
    <x v="311"/>
    <s v="Consumer"/>
    <s v="United States"/>
    <s v="Nashville"/>
    <s v="Tennessee"/>
    <s v="77947"/>
    <x v="3"/>
    <s v="TEC-ACC-94106"/>
    <x v="0"/>
    <x v="0"/>
    <s v="Plantronics CS540 Wireless Headset System"/>
    <n v="171.44"/>
    <n v="1"/>
    <x v="0"/>
    <n v="-17.09"/>
    <n v="-9.9685020998600091E-2"/>
  </r>
  <r>
    <n v="7226"/>
    <x v="7225"/>
    <d v="2022-05-11T00:00:00"/>
    <x v="1"/>
    <x v="11"/>
    <x v="46"/>
    <d v="2022-05-17T00:00:00"/>
    <n v="6"/>
    <s v="Standard Class"/>
    <s v="CU-00767"/>
    <x v="125"/>
    <s v="Corporate"/>
    <s v="United States"/>
    <s v="San Francisco"/>
    <s v="California"/>
    <s v="41908"/>
    <x v="1"/>
    <s v="FUR-BOO-12448"/>
    <x v="2"/>
    <x v="7"/>
    <s v="Sauder Classic Bookcase"/>
    <n v="4291.05"/>
    <n v="5"/>
    <x v="2"/>
    <n v="856.53"/>
    <n v="0.19960848743314571"/>
  </r>
  <r>
    <n v="7227"/>
    <x v="7226"/>
    <d v="2021-12-05T00:00:00"/>
    <x v="2"/>
    <x v="5"/>
    <x v="11"/>
    <d v="2021-12-09T00:00:00"/>
    <n v="4"/>
    <s v="Second Class"/>
    <s v="CU-00522"/>
    <x v="210"/>
    <s v="Consumer"/>
    <s v="United States"/>
    <s v="New York"/>
    <s v="New York"/>
    <s v="32394"/>
    <x v="2"/>
    <s v="FUR-BOO-92310"/>
    <x v="2"/>
    <x v="7"/>
    <s v="Bush Somerset Collection Bookcase"/>
    <n v="9799.0499999999993"/>
    <n v="5"/>
    <x v="3"/>
    <n v="2282.4299999999998"/>
    <n v="0.23292359973670917"/>
  </r>
  <r>
    <n v="7228"/>
    <x v="7227"/>
    <d v="2021-03-24T00:00:00"/>
    <x v="2"/>
    <x v="10"/>
    <x v="21"/>
    <d v="2021-03-24T00:00:00"/>
    <n v="0"/>
    <s v="Same Day"/>
    <s v="CU-00554"/>
    <x v="326"/>
    <s v="Consumer"/>
    <s v="United States"/>
    <s v="Nashville"/>
    <s v="Tennessee"/>
    <s v="59700"/>
    <x v="3"/>
    <s v="OFF-ART-64783"/>
    <x v="1"/>
    <x v="16"/>
    <s v="Newell 322"/>
    <n v="156.99"/>
    <n v="4"/>
    <x v="3"/>
    <n v="-5.27"/>
    <n v="-3.3569017134849347E-2"/>
  </r>
  <r>
    <n v="7229"/>
    <x v="7228"/>
    <d v="2023-06-16T00:00:00"/>
    <x v="3"/>
    <x v="2"/>
    <x v="37"/>
    <d v="2023-06-16T00:00:00"/>
    <n v="0"/>
    <s v="Same Day"/>
    <s v="CU-00083"/>
    <x v="246"/>
    <s v="Consumer"/>
    <s v="United States"/>
    <s v="Houston"/>
    <s v="Texas"/>
    <s v="10213"/>
    <x v="0"/>
    <s v="TEC-PHO-83405"/>
    <x v="0"/>
    <x v="2"/>
    <s v="Samsung Galaxy A52"/>
    <n v="7107.98"/>
    <n v="9"/>
    <x v="3"/>
    <n v="2160.56"/>
    <n v="0.30396258852726094"/>
  </r>
  <r>
    <n v="7230"/>
    <x v="7229"/>
    <d v="2022-03-15T00:00:00"/>
    <x v="1"/>
    <x v="10"/>
    <x v="47"/>
    <d v="2022-03-23T00:00:00"/>
    <n v="8"/>
    <s v="Standard Class"/>
    <s v="CU-00669"/>
    <x v="2"/>
    <s v="Consumer"/>
    <s v="United States"/>
    <s v="Las Vegas"/>
    <s v="Nevada"/>
    <s v="34052"/>
    <x v="1"/>
    <s v="FUR-TAB-12953"/>
    <x v="2"/>
    <x v="14"/>
    <s v="Bevis Round Conference Table"/>
    <n v="517.6"/>
    <n v="3"/>
    <x v="0"/>
    <n v="43.87"/>
    <n v="8.4756568778979899E-2"/>
  </r>
  <r>
    <n v="7231"/>
    <x v="7230"/>
    <d v="2021-07-24T00:00:00"/>
    <x v="2"/>
    <x v="7"/>
    <x v="7"/>
    <d v="2021-07-29T00:00:00"/>
    <n v="5"/>
    <s v="Second Class"/>
    <s v="CU-00316"/>
    <x v="308"/>
    <s v="Consumer"/>
    <s v="United States"/>
    <s v="Denver"/>
    <s v="Colorado"/>
    <s v="27330"/>
    <x v="0"/>
    <s v="FUR-FUR-32425"/>
    <x v="2"/>
    <x v="10"/>
    <s v="Howard Miller 11.75 Diameter"/>
    <n v="12422.88"/>
    <n v="10"/>
    <x v="2"/>
    <n v="3864.75"/>
    <n v="0.31109935860283605"/>
  </r>
  <r>
    <n v="7232"/>
    <x v="7231"/>
    <d v="2022-08-14T00:00:00"/>
    <x v="1"/>
    <x v="6"/>
    <x v="43"/>
    <d v="2022-08-19T00:00:00"/>
    <n v="5"/>
    <s v="Standard Class"/>
    <s v="CU-00313"/>
    <x v="5"/>
    <s v="Corporate"/>
    <s v="United States"/>
    <s v="Chicago"/>
    <s v="Illinois"/>
    <s v="29661"/>
    <x v="0"/>
    <s v="OFF-STO-58061"/>
    <x v="1"/>
    <x v="8"/>
    <s v="Stur-D-Store Shelving Unit"/>
    <n v="70.27"/>
    <n v="2"/>
    <x v="3"/>
    <n v="27.86"/>
    <n v="0.39647075565675255"/>
  </r>
  <r>
    <n v="7233"/>
    <x v="7232"/>
    <d v="2021-01-21T00:00:00"/>
    <x v="2"/>
    <x v="1"/>
    <x v="25"/>
    <d v="2021-01-26T00:00:00"/>
    <n v="5"/>
    <s v="Second Class"/>
    <s v="CU-00522"/>
    <x v="210"/>
    <s v="Consumer"/>
    <s v="United States"/>
    <s v="New York"/>
    <s v="New York"/>
    <s v="31014"/>
    <x v="2"/>
    <s v="OFF-STO-61247"/>
    <x v="1"/>
    <x v="8"/>
    <s v="Stur-D-Store Shelving Unit"/>
    <n v="232.91"/>
    <n v="7"/>
    <x v="2"/>
    <n v="14.11"/>
    <n v="6.0581340431926492E-2"/>
  </r>
  <r>
    <n v="7234"/>
    <x v="7233"/>
    <d v="2023-08-25T00:00:00"/>
    <x v="3"/>
    <x v="6"/>
    <x v="26"/>
    <d v="2023-08-25T00:00:00"/>
    <n v="0"/>
    <s v="Same Day"/>
    <s v="CU-00618"/>
    <x v="323"/>
    <s v="Home Office"/>
    <s v="United States"/>
    <s v="New York"/>
    <s v="New York"/>
    <s v="47865"/>
    <x v="2"/>
    <s v="FUR-TAB-95335"/>
    <x v="2"/>
    <x v="14"/>
    <s v="Bretford CR4500 Series Slim Rectangular Table"/>
    <n v="18725.16"/>
    <n v="10"/>
    <x v="3"/>
    <n v="-1238.93"/>
    <n v="-6.6163920628715595E-2"/>
  </r>
  <r>
    <n v="7235"/>
    <x v="7234"/>
    <d v="2021-05-08T00:00:00"/>
    <x v="2"/>
    <x v="11"/>
    <x v="39"/>
    <d v="2021-05-13T00:00:00"/>
    <n v="5"/>
    <s v="Second Class"/>
    <s v="CU-00217"/>
    <x v="203"/>
    <s v="Corporate"/>
    <s v="United States"/>
    <s v="Los Angeles"/>
    <s v="California"/>
    <s v="92282"/>
    <x v="1"/>
    <s v="TEC-PHO-25901"/>
    <x v="0"/>
    <x v="2"/>
    <s v="Samsung Galaxy A52"/>
    <n v="983"/>
    <n v="4"/>
    <x v="2"/>
    <n v="-137.76"/>
    <n v="-0.14014242115971515"/>
  </r>
  <r>
    <n v="7236"/>
    <x v="7235"/>
    <d v="2023-02-25T00:00:00"/>
    <x v="3"/>
    <x v="9"/>
    <x v="23"/>
    <d v="2023-03-01T00:00:00"/>
    <n v="4"/>
    <s v="Second Class"/>
    <s v="CU-00214"/>
    <x v="142"/>
    <s v="Home Office"/>
    <s v="United States"/>
    <s v="Charlotte"/>
    <s v="North Carolina"/>
    <s v="96453"/>
    <x v="3"/>
    <s v="OFF-LAB-69317"/>
    <x v="1"/>
    <x v="15"/>
    <s v="Avery 5663 Internet Shipping Labels"/>
    <n v="1511.2"/>
    <n v="13"/>
    <x v="1"/>
    <n v="208.72"/>
    <n v="0.13811540497617786"/>
  </r>
  <r>
    <n v="7237"/>
    <x v="7236"/>
    <d v="2022-12-12T00:00:00"/>
    <x v="1"/>
    <x v="5"/>
    <x v="5"/>
    <d v="2022-12-12T00:00:00"/>
    <n v="0"/>
    <s v="Same Day"/>
    <s v="CU-00647"/>
    <x v="146"/>
    <s v="Home Office"/>
    <s v="United States"/>
    <s v="San Francisco"/>
    <s v="California"/>
    <s v="19819"/>
    <x v="1"/>
    <s v="OFF-SUP-89888"/>
    <x v="1"/>
    <x v="5"/>
    <s v="Dixon Ticonderoga Pencils"/>
    <n v="1152.5899999999999"/>
    <n v="6"/>
    <x v="3"/>
    <n v="50.09"/>
    <n v="4.3458645311862852E-2"/>
  </r>
  <r>
    <n v="7238"/>
    <x v="7237"/>
    <d v="2021-12-10T00:00:00"/>
    <x v="2"/>
    <x v="5"/>
    <x v="11"/>
    <d v="2021-12-15T00:00:00"/>
    <n v="5"/>
    <s v="Standard Class"/>
    <s v="CU-00757"/>
    <x v="54"/>
    <s v="Corporate"/>
    <s v="United States"/>
    <s v="Charlotte"/>
    <s v="North Carolina"/>
    <s v="56149"/>
    <x v="3"/>
    <s v="FUR-BOO-66481"/>
    <x v="2"/>
    <x v="7"/>
    <s v="O'Sullivan 2-Shelf Bookcase"/>
    <n v="2387.16"/>
    <n v="6"/>
    <x v="1"/>
    <n v="-291.56"/>
    <n v="-0.12213676502622364"/>
  </r>
  <r>
    <n v="7239"/>
    <x v="7238"/>
    <d v="2024-04-30T00:00:00"/>
    <x v="0"/>
    <x v="0"/>
    <x v="0"/>
    <d v="2024-05-07T00:00:00"/>
    <n v="7"/>
    <s v="Standard Class"/>
    <s v="CU-00596"/>
    <x v="155"/>
    <s v="Corporate"/>
    <s v="United States"/>
    <s v="Chicago"/>
    <s v="Illinois"/>
    <s v="45252"/>
    <x v="0"/>
    <s v="OFF-APP-45953"/>
    <x v="1"/>
    <x v="6"/>
    <s v="Belkin 7 Outlet Berlinger"/>
    <n v="1199.8499999999999"/>
    <n v="9"/>
    <x v="4"/>
    <n v="210.42"/>
    <n v="0.17537192149018627"/>
  </r>
  <r>
    <n v="7240"/>
    <x v="7239"/>
    <d v="2023-01-10T00:00:00"/>
    <x v="3"/>
    <x v="1"/>
    <x v="35"/>
    <d v="2023-01-15T00:00:00"/>
    <n v="5"/>
    <s v="Second Class"/>
    <s v="CU-00159"/>
    <x v="251"/>
    <s v="Consumer"/>
    <s v="United States"/>
    <s v="Atlanta"/>
    <s v="Georgia"/>
    <s v="10438"/>
    <x v="3"/>
    <s v="TEC-COP-92412"/>
    <x v="0"/>
    <x v="11"/>
    <s v="HP Designjet T520 Inkjet Large Format Printer"/>
    <n v="287.60000000000002"/>
    <n v="8"/>
    <x v="3"/>
    <n v="-31.47"/>
    <n v="-0.10942280945757996"/>
  </r>
  <r>
    <n v="7241"/>
    <x v="7240"/>
    <d v="2024-10-18T00:00:00"/>
    <x v="0"/>
    <x v="3"/>
    <x v="24"/>
    <d v="2024-10-21T00:00:00"/>
    <n v="3"/>
    <s v="First Class"/>
    <s v="CU-00455"/>
    <x v="35"/>
    <s v="Consumer"/>
    <s v="United States"/>
    <s v="Denver"/>
    <s v="Colorado"/>
    <s v="71331"/>
    <x v="0"/>
    <s v="TEC-ACC-89292"/>
    <x v="0"/>
    <x v="0"/>
    <s v="Kensington 62348"/>
    <n v="3018.03"/>
    <n v="13"/>
    <x v="0"/>
    <n v="1148.52"/>
    <n v="0.38055287720798003"/>
  </r>
  <r>
    <n v="7242"/>
    <x v="7241"/>
    <d v="2022-07-24T00:00:00"/>
    <x v="1"/>
    <x v="7"/>
    <x v="31"/>
    <d v="2022-07-28T00:00:00"/>
    <n v="4"/>
    <s v="Second Class"/>
    <s v="CU-00559"/>
    <x v="246"/>
    <s v="Corporate"/>
    <s v="United States"/>
    <s v="Chicago"/>
    <s v="Illinois"/>
    <s v="39863"/>
    <x v="0"/>
    <s v="FUR-CHA-34184"/>
    <x v="2"/>
    <x v="13"/>
    <s v="Harbour Creations 67200 Series"/>
    <n v="1073.8800000000001"/>
    <n v="5"/>
    <x v="1"/>
    <n v="182.78"/>
    <n v="0.17020523708421795"/>
  </r>
  <r>
    <n v="7243"/>
    <x v="7242"/>
    <d v="2021-04-22T00:00:00"/>
    <x v="2"/>
    <x v="0"/>
    <x v="19"/>
    <d v="2021-04-28T00:00:00"/>
    <n v="6"/>
    <s v="Standard Class"/>
    <s v="CU-00178"/>
    <x v="49"/>
    <s v="Home Office"/>
    <s v="United States"/>
    <s v="Boston"/>
    <s v="Massachusetts"/>
    <s v="99744"/>
    <x v="2"/>
    <s v="OFF-FAS-74559"/>
    <x v="1"/>
    <x v="9"/>
    <s v="Advantus 75305 EasyClose Envelopes"/>
    <n v="117.47"/>
    <n v="2"/>
    <x v="1"/>
    <n v="14.59"/>
    <n v="0.12420192389546267"/>
  </r>
  <r>
    <n v="7244"/>
    <x v="7243"/>
    <d v="2023-10-01T00:00:00"/>
    <x v="3"/>
    <x v="3"/>
    <x v="29"/>
    <d v="2023-10-04T00:00:00"/>
    <n v="3"/>
    <s v="First Class"/>
    <s v="CU-00655"/>
    <x v="173"/>
    <s v="Home Office"/>
    <s v="United States"/>
    <s v="Boston"/>
    <s v="Massachusetts"/>
    <s v="68749"/>
    <x v="2"/>
    <s v="FUR-BOO-81648"/>
    <x v="2"/>
    <x v="7"/>
    <s v="Sauder Classic Bookcase"/>
    <n v="21952.6"/>
    <n v="12"/>
    <x v="3"/>
    <n v="-2482.73"/>
    <n v="-0.11309503202354164"/>
  </r>
  <r>
    <n v="7245"/>
    <x v="7244"/>
    <d v="2024-05-30T00:00:00"/>
    <x v="0"/>
    <x v="11"/>
    <x v="30"/>
    <d v="2024-06-02T00:00:00"/>
    <n v="3"/>
    <s v="Second Class"/>
    <s v="CU-00031"/>
    <x v="76"/>
    <s v="Consumer"/>
    <s v="United States"/>
    <s v="Denver"/>
    <s v="Colorado"/>
    <s v="53762"/>
    <x v="0"/>
    <s v="OFF-ENV-90403"/>
    <x v="1"/>
    <x v="1"/>
    <s v="Business Envelopes with Contemporary Seal"/>
    <n v="454.51"/>
    <n v="5"/>
    <x v="0"/>
    <n v="204.24"/>
    <n v="0.44936305031792484"/>
  </r>
  <r>
    <n v="7246"/>
    <x v="7245"/>
    <d v="2023-09-28T00:00:00"/>
    <x v="3"/>
    <x v="8"/>
    <x v="12"/>
    <d v="2023-10-03T00:00:00"/>
    <n v="5"/>
    <s v="Second Class"/>
    <s v="CU-00480"/>
    <x v="152"/>
    <s v="Consumer"/>
    <s v="United States"/>
    <s v="Charlotte"/>
    <s v="North Carolina"/>
    <s v="44093"/>
    <x v="3"/>
    <s v="OFF-SUP-60258"/>
    <x v="1"/>
    <x v="5"/>
    <s v="Fiskars 8&quot; Scissors"/>
    <n v="520.75"/>
    <n v="2"/>
    <x v="4"/>
    <n v="47.75"/>
    <n v="9.1694671147383583E-2"/>
  </r>
  <r>
    <n v="7247"/>
    <x v="7246"/>
    <d v="2021-03-04T00:00:00"/>
    <x v="2"/>
    <x v="10"/>
    <x v="21"/>
    <d v="2021-03-08T00:00:00"/>
    <n v="4"/>
    <s v="Second Class"/>
    <s v="CU-00278"/>
    <x v="93"/>
    <s v="Corporate"/>
    <s v="United States"/>
    <s v="Seattle"/>
    <s v="Washington"/>
    <s v="79234"/>
    <x v="1"/>
    <s v="FUR-TAB-68608"/>
    <x v="2"/>
    <x v="14"/>
    <s v="Bevis Round Conference Table"/>
    <n v="665"/>
    <n v="1"/>
    <x v="2"/>
    <n v="194.5"/>
    <n v="0.29248120300751879"/>
  </r>
  <r>
    <n v="7248"/>
    <x v="7247"/>
    <d v="2024-12-10T00:00:00"/>
    <x v="0"/>
    <x v="5"/>
    <x v="44"/>
    <d v="2024-12-11T00:00:00"/>
    <n v="1"/>
    <s v="First Class"/>
    <s v="CU-00405"/>
    <x v="144"/>
    <s v="Corporate"/>
    <s v="United States"/>
    <s v="Charlotte"/>
    <s v="North Carolina"/>
    <s v="41719"/>
    <x v="3"/>
    <s v="FUR-BOO-69521"/>
    <x v="2"/>
    <x v="7"/>
    <s v="O'Sullivan 2-Shelf Bookcase"/>
    <n v="206.96"/>
    <n v="2"/>
    <x v="0"/>
    <n v="40.11"/>
    <n v="0.19380556629300347"/>
  </r>
  <r>
    <n v="7249"/>
    <x v="7248"/>
    <d v="2023-09-20T00:00:00"/>
    <x v="3"/>
    <x v="8"/>
    <x v="12"/>
    <d v="2023-09-24T00:00:00"/>
    <n v="4"/>
    <s v="Second Class"/>
    <s v="CU-00040"/>
    <x v="49"/>
    <s v="Consumer"/>
    <s v="United States"/>
    <s v="Los Angeles"/>
    <s v="California"/>
    <s v="10620"/>
    <x v="1"/>
    <s v="FUR-BOO-65148"/>
    <x v="2"/>
    <x v="7"/>
    <s v="Bush Somerset Collection Bookcase"/>
    <n v="23825.71"/>
    <n v="14"/>
    <x v="3"/>
    <n v="-200.26"/>
    <n v="-8.4052059728755204E-3"/>
  </r>
  <r>
    <n v="7250"/>
    <x v="7249"/>
    <d v="2022-01-01T00:00:00"/>
    <x v="1"/>
    <x v="1"/>
    <x v="1"/>
    <d v="2022-01-01T00:00:00"/>
    <n v="0"/>
    <s v="Same Day"/>
    <s v="CU-00793"/>
    <x v="46"/>
    <s v="Corporate"/>
    <s v="United States"/>
    <s v="Denver"/>
    <s v="Colorado"/>
    <s v="22510"/>
    <x v="0"/>
    <s v="TEC-MAC-75265"/>
    <x v="0"/>
    <x v="12"/>
    <s v="Lexmark MX611dhe Monochrome Laser Printer"/>
    <n v="4985.3100000000004"/>
    <n v="14"/>
    <x v="1"/>
    <n v="751.95"/>
    <n v="0.15083314778820173"/>
  </r>
  <r>
    <n v="7251"/>
    <x v="7250"/>
    <d v="2021-09-30T00:00:00"/>
    <x v="2"/>
    <x v="8"/>
    <x v="38"/>
    <d v="2021-10-04T00:00:00"/>
    <n v="4"/>
    <s v="Second Class"/>
    <s v="CU-00118"/>
    <x v="263"/>
    <s v="Corporate"/>
    <s v="United States"/>
    <s v="Atlanta"/>
    <s v="Georgia"/>
    <s v="57948"/>
    <x v="3"/>
    <s v="FUR-FUR-89952"/>
    <x v="2"/>
    <x v="10"/>
    <s v="Eldon Expressions Punched Metal &amp; Wood Desk Accessories"/>
    <n v="901.56"/>
    <n v="11"/>
    <x v="0"/>
    <n v="180.63"/>
    <n v="0.20035272194862239"/>
  </r>
  <r>
    <n v="7252"/>
    <x v="7251"/>
    <d v="2024-10-30T00:00:00"/>
    <x v="0"/>
    <x v="3"/>
    <x v="24"/>
    <d v="2024-10-31T00:00:00"/>
    <n v="1"/>
    <s v="First Class"/>
    <s v="CU-00658"/>
    <x v="138"/>
    <s v="Home Office"/>
    <s v="United States"/>
    <s v="Chicago"/>
    <s v="Illinois"/>
    <s v="15658"/>
    <x v="0"/>
    <s v="TEC-PHO-49580"/>
    <x v="0"/>
    <x v="2"/>
    <s v="Samsung Galaxy A52"/>
    <n v="8918.15"/>
    <n v="8"/>
    <x v="2"/>
    <n v="-1300.9000000000001"/>
    <n v="-0.14587106070205144"/>
  </r>
  <r>
    <n v="7253"/>
    <x v="7252"/>
    <d v="2023-09-04T00:00:00"/>
    <x v="3"/>
    <x v="8"/>
    <x v="12"/>
    <d v="2023-09-07T00:00:00"/>
    <n v="3"/>
    <s v="Second Class"/>
    <s v="CU-00446"/>
    <x v="41"/>
    <s v="Home Office"/>
    <s v="United States"/>
    <s v="Miami"/>
    <s v="Florida"/>
    <s v="55635"/>
    <x v="3"/>
    <s v="TEC-PHO-55467"/>
    <x v="0"/>
    <x v="2"/>
    <s v="Motorola Moto G Play"/>
    <n v="1419.16"/>
    <n v="7"/>
    <x v="1"/>
    <n v="397.5"/>
    <n v="0.280095267623101"/>
  </r>
  <r>
    <n v="7254"/>
    <x v="7253"/>
    <d v="2024-05-15T00:00:00"/>
    <x v="0"/>
    <x v="11"/>
    <x v="30"/>
    <d v="2024-05-15T00:00:00"/>
    <n v="0"/>
    <s v="Same Day"/>
    <s v="CU-00339"/>
    <x v="178"/>
    <s v="Corporate"/>
    <s v="United States"/>
    <s v="New York"/>
    <s v="New York"/>
    <s v="16247"/>
    <x v="2"/>
    <s v="FUR-BOO-38635"/>
    <x v="2"/>
    <x v="7"/>
    <s v="Sauder Classic Bookcase"/>
    <n v="2750.02"/>
    <n v="4"/>
    <x v="2"/>
    <n v="373.46"/>
    <n v="0.1358026487080094"/>
  </r>
  <r>
    <n v="7255"/>
    <x v="7254"/>
    <d v="2023-05-24T00:00:00"/>
    <x v="3"/>
    <x v="11"/>
    <x v="42"/>
    <d v="2023-05-24T00:00:00"/>
    <n v="0"/>
    <s v="Same Day"/>
    <s v="CU-00142"/>
    <x v="311"/>
    <s v="Corporate"/>
    <s v="United States"/>
    <s v="Miami"/>
    <s v="Florida"/>
    <s v="59973"/>
    <x v="3"/>
    <s v="FUR-TAB-64255"/>
    <x v="2"/>
    <x v="14"/>
    <s v="Bevis Round Conference Table"/>
    <n v="1707.69"/>
    <n v="1"/>
    <x v="3"/>
    <n v="198.18"/>
    <n v="0.11605150817771376"/>
  </r>
  <r>
    <n v="7256"/>
    <x v="7255"/>
    <d v="2021-11-08T00:00:00"/>
    <x v="2"/>
    <x v="4"/>
    <x v="8"/>
    <d v="2021-11-09T00:00:00"/>
    <n v="1"/>
    <s v="First Class"/>
    <s v="CU-00646"/>
    <x v="56"/>
    <s v="Consumer"/>
    <s v="United States"/>
    <s v="Seattle"/>
    <s v="Washington"/>
    <s v="65002"/>
    <x v="1"/>
    <s v="OFF-STO-31299"/>
    <x v="1"/>
    <x v="8"/>
    <s v="Stur-D-Store Shelving Unit"/>
    <n v="1105.79"/>
    <n v="14"/>
    <x v="5"/>
    <n v="261.64999999999998"/>
    <n v="0.23661816438926014"/>
  </r>
  <r>
    <n v="7257"/>
    <x v="7256"/>
    <d v="2022-09-10T00:00:00"/>
    <x v="1"/>
    <x v="8"/>
    <x v="36"/>
    <d v="2022-09-15T00:00:00"/>
    <n v="5"/>
    <s v="Second Class"/>
    <s v="CU-00034"/>
    <x v="171"/>
    <s v="Home Office"/>
    <s v="United States"/>
    <s v="San Francisco"/>
    <s v="California"/>
    <s v="39038"/>
    <x v="1"/>
    <s v="OFF-ENV-80619"/>
    <x v="1"/>
    <x v="1"/>
    <s v="Poly String &amp; Button Envelopes"/>
    <n v="420.21"/>
    <n v="3"/>
    <x v="2"/>
    <n v="123.77"/>
    <n v="0.29454320458818212"/>
  </r>
  <r>
    <n v="7258"/>
    <x v="7257"/>
    <d v="2023-03-01T00:00:00"/>
    <x v="3"/>
    <x v="10"/>
    <x v="45"/>
    <d v="2023-03-07T00:00:00"/>
    <n v="6"/>
    <s v="Standard Class"/>
    <s v="CU-00329"/>
    <x v="88"/>
    <s v="Consumer"/>
    <s v="United States"/>
    <s v="Miami"/>
    <s v="Florida"/>
    <s v="61992"/>
    <x v="3"/>
    <s v="TEC-MAC-75244"/>
    <x v="0"/>
    <x v="12"/>
    <s v="Hoover Stair Vacuum 515 Corded"/>
    <n v="13568.55"/>
    <n v="13"/>
    <x v="5"/>
    <n v="5180.74"/>
    <n v="0.38181972281489179"/>
  </r>
  <r>
    <n v="7259"/>
    <x v="7258"/>
    <d v="2022-10-31T00:00:00"/>
    <x v="1"/>
    <x v="3"/>
    <x v="3"/>
    <d v="2022-11-05T00:00:00"/>
    <n v="5"/>
    <s v="Second Class"/>
    <s v="CU-00146"/>
    <x v="32"/>
    <s v="Consumer"/>
    <s v="United States"/>
    <s v="New Orleans"/>
    <s v="Louisiana"/>
    <s v="57354"/>
    <x v="3"/>
    <s v="FUR-TAB-76139"/>
    <x v="2"/>
    <x v="14"/>
    <s v="Chromcraft Training Table"/>
    <n v="15748.33"/>
    <n v="14"/>
    <x v="3"/>
    <n v="1139.9000000000001"/>
    <n v="7.2382277993920635E-2"/>
  </r>
  <r>
    <n v="7260"/>
    <x v="7259"/>
    <d v="2024-05-30T00:00:00"/>
    <x v="0"/>
    <x v="11"/>
    <x v="30"/>
    <d v="2024-05-30T00:00:00"/>
    <n v="0"/>
    <s v="Same Day"/>
    <s v="CU-00009"/>
    <x v="300"/>
    <s v="Home Office"/>
    <s v="United States"/>
    <s v="Washington DC"/>
    <s v="District of Columbia"/>
    <s v="18729"/>
    <x v="2"/>
    <s v="FUR-CHA-47927"/>
    <x v="2"/>
    <x v="13"/>
    <s v="Global Troy Executive Chair"/>
    <n v="455.64"/>
    <n v="10"/>
    <x v="5"/>
    <n v="25.38"/>
    <n v="5.5701869897287329E-2"/>
  </r>
  <r>
    <n v="7261"/>
    <x v="7260"/>
    <d v="2021-07-27T00:00:00"/>
    <x v="2"/>
    <x v="7"/>
    <x v="7"/>
    <d v="2021-07-27T00:00:00"/>
    <n v="0"/>
    <s v="Same Day"/>
    <s v="CU-00668"/>
    <x v="222"/>
    <s v="Corporate"/>
    <s v="United States"/>
    <s v="Portland"/>
    <s v="Oregon"/>
    <s v="43758"/>
    <x v="1"/>
    <s v="OFF-APP-65278"/>
    <x v="1"/>
    <x v="6"/>
    <s v="Hoover Stair Vacuum"/>
    <n v="917.39"/>
    <n v="5"/>
    <x v="5"/>
    <n v="154.19"/>
    <n v="0.16807464655163018"/>
  </r>
  <r>
    <n v="7262"/>
    <x v="7261"/>
    <d v="2021-08-21T00:00:00"/>
    <x v="2"/>
    <x v="6"/>
    <x v="27"/>
    <d v="2021-08-26T00:00:00"/>
    <n v="5"/>
    <s v="Standard Class"/>
    <s v="CU-00596"/>
    <x v="155"/>
    <s v="Corporate"/>
    <s v="United States"/>
    <s v="Chicago"/>
    <s v="Illinois"/>
    <s v="91602"/>
    <x v="0"/>
    <s v="FUR-TAB-16713"/>
    <x v="2"/>
    <x v="14"/>
    <s v="Bretford CR4500 Series Slim Rectangular Table"/>
    <n v="14519.3"/>
    <n v="9"/>
    <x v="3"/>
    <n v="-1483.09"/>
    <n v="-0.10214610897219563"/>
  </r>
  <r>
    <n v="7263"/>
    <x v="7262"/>
    <d v="2022-08-30T00:00:00"/>
    <x v="1"/>
    <x v="6"/>
    <x v="43"/>
    <d v="2022-08-30T00:00:00"/>
    <n v="0"/>
    <s v="Same Day"/>
    <s v="CU-00533"/>
    <x v="27"/>
    <s v="Consumer"/>
    <s v="United States"/>
    <s v="Nashville"/>
    <s v="Tennessee"/>
    <s v="81374"/>
    <x v="3"/>
    <s v="TEC-ACC-37379"/>
    <x v="0"/>
    <x v="0"/>
    <s v="Plantronics CS540 Wireless Headset System"/>
    <n v="3633.62"/>
    <n v="5"/>
    <x v="3"/>
    <n v="845.55"/>
    <n v="0.23270182352585025"/>
  </r>
  <r>
    <n v="7264"/>
    <x v="7263"/>
    <d v="2023-05-06T00:00:00"/>
    <x v="3"/>
    <x v="11"/>
    <x v="42"/>
    <d v="2023-05-08T00:00:00"/>
    <n v="2"/>
    <s v="First Class"/>
    <s v="CU-00222"/>
    <x v="223"/>
    <s v="Home Office"/>
    <s v="United States"/>
    <s v="Baltimore"/>
    <s v="Maryland"/>
    <s v="13602"/>
    <x v="2"/>
    <s v="TEC-PHO-17845"/>
    <x v="0"/>
    <x v="2"/>
    <s v="Samsung Galaxy A52"/>
    <n v="5732.07"/>
    <n v="11"/>
    <x v="2"/>
    <n v="2186.33"/>
    <n v="0.38142067350887204"/>
  </r>
  <r>
    <n v="7265"/>
    <x v="7264"/>
    <d v="2022-01-07T00:00:00"/>
    <x v="1"/>
    <x v="1"/>
    <x v="1"/>
    <d v="2022-01-10T00:00:00"/>
    <n v="3"/>
    <s v="First Class"/>
    <s v="CU-00698"/>
    <x v="250"/>
    <s v="Corporate"/>
    <s v="United States"/>
    <s v="Seattle"/>
    <s v="Washington"/>
    <s v="85531"/>
    <x v="1"/>
    <s v="TEC-MAC-31981"/>
    <x v="0"/>
    <x v="12"/>
    <s v="Epson Stylus Photo R280"/>
    <n v="8064.23"/>
    <n v="13"/>
    <x v="3"/>
    <n v="416.69"/>
    <n v="5.1671393301034325E-2"/>
  </r>
  <r>
    <n v="7266"/>
    <x v="7265"/>
    <d v="2022-01-26T00:00:00"/>
    <x v="1"/>
    <x v="1"/>
    <x v="1"/>
    <d v="2022-01-29T00:00:00"/>
    <n v="3"/>
    <s v="First Class"/>
    <s v="CU-00362"/>
    <x v="7"/>
    <s v="Corporate"/>
    <s v="United States"/>
    <s v="Houston"/>
    <s v="Texas"/>
    <s v="45473"/>
    <x v="0"/>
    <s v="OFF-PAP-14930"/>
    <x v="1"/>
    <x v="4"/>
    <s v="Hammermill CopyPlus Copy Paper"/>
    <n v="570.91"/>
    <n v="7"/>
    <x v="0"/>
    <n v="227.7"/>
    <n v="0.3988369445271584"/>
  </r>
  <r>
    <n v="7267"/>
    <x v="7266"/>
    <d v="2024-07-08T00:00:00"/>
    <x v="0"/>
    <x v="7"/>
    <x v="28"/>
    <d v="2024-07-10T00:00:00"/>
    <n v="2"/>
    <s v="First Class"/>
    <s v="CU-00782"/>
    <x v="161"/>
    <s v="Home Office"/>
    <s v="United States"/>
    <s v="Miami"/>
    <s v="Florida"/>
    <s v="56494"/>
    <x v="3"/>
    <s v="FUR-CHA-52055"/>
    <x v="2"/>
    <x v="13"/>
    <s v="Hon Deluxe Fabric Upholstered Stacking Chairs"/>
    <n v="4208.1499999999996"/>
    <n v="7"/>
    <x v="5"/>
    <n v="-714.67"/>
    <n v="-0.16982997279089387"/>
  </r>
  <r>
    <n v="7268"/>
    <x v="7267"/>
    <d v="2023-06-09T00:00:00"/>
    <x v="3"/>
    <x v="2"/>
    <x v="37"/>
    <d v="2023-06-10T00:00:00"/>
    <n v="1"/>
    <s v="First Class"/>
    <s v="CU-00209"/>
    <x v="96"/>
    <s v="Consumer"/>
    <s v="United States"/>
    <s v="Washington DC"/>
    <s v="District of Columbia"/>
    <s v="93286"/>
    <x v="2"/>
    <s v="FUR-TAB-69318"/>
    <x v="2"/>
    <x v="14"/>
    <s v="Bretford CR4500 Series Slim Rectangular Table"/>
    <n v="15326.22"/>
    <n v="11"/>
    <x v="4"/>
    <n v="2645.98"/>
    <n v="0.17264400484920614"/>
  </r>
  <r>
    <n v="7269"/>
    <x v="7268"/>
    <d v="2022-01-20T00:00:00"/>
    <x v="1"/>
    <x v="1"/>
    <x v="1"/>
    <d v="2022-01-21T00:00:00"/>
    <n v="1"/>
    <s v="First Class"/>
    <s v="CU-00656"/>
    <x v="192"/>
    <s v="Home Office"/>
    <s v="United States"/>
    <s v="New Orleans"/>
    <s v="Louisiana"/>
    <s v="73270"/>
    <x v="3"/>
    <s v="OFF-APP-20309"/>
    <x v="1"/>
    <x v="6"/>
    <s v="Belkin 7 Outlet Berlinger"/>
    <n v="1025.57"/>
    <n v="8"/>
    <x v="5"/>
    <n v="446.27"/>
    <n v="0.43514338367931982"/>
  </r>
  <r>
    <n v="7270"/>
    <x v="7269"/>
    <d v="2024-06-20T00:00:00"/>
    <x v="0"/>
    <x v="2"/>
    <x v="2"/>
    <d v="2024-06-28T00:00:00"/>
    <n v="8"/>
    <s v="Standard Class"/>
    <s v="CU-00602"/>
    <x v="257"/>
    <s v="Consumer"/>
    <s v="United States"/>
    <s v="Atlanta"/>
    <s v="Georgia"/>
    <s v="70487"/>
    <x v="3"/>
    <s v="TEC-ACC-78278"/>
    <x v="0"/>
    <x v="0"/>
    <s v="Plantronics CS540 Wireless Headset System"/>
    <n v="2717.42"/>
    <n v="3"/>
    <x v="3"/>
    <n v="-390.03"/>
    <n v="-0.14352952432822308"/>
  </r>
  <r>
    <n v="7271"/>
    <x v="7270"/>
    <d v="2022-09-14T00:00:00"/>
    <x v="1"/>
    <x v="8"/>
    <x v="36"/>
    <d v="2022-09-14T00:00:00"/>
    <n v="0"/>
    <s v="Same Day"/>
    <s v="CU-00571"/>
    <x v="182"/>
    <s v="Corporate"/>
    <s v="United States"/>
    <s v="Houston"/>
    <s v="Texas"/>
    <s v="71901"/>
    <x v="0"/>
    <s v="FUR-TAB-65365"/>
    <x v="2"/>
    <x v="14"/>
    <s v="Bretford CR4500 Series Slim Rectangular Table"/>
    <n v="6911.58"/>
    <n v="6"/>
    <x v="3"/>
    <n v="-0.73"/>
    <n v="-1.0561984379837895E-4"/>
  </r>
  <r>
    <n v="7272"/>
    <x v="7271"/>
    <d v="2022-04-09T00:00:00"/>
    <x v="1"/>
    <x v="0"/>
    <x v="14"/>
    <d v="2022-04-09T00:00:00"/>
    <n v="0"/>
    <s v="Same Day"/>
    <s v="CU-00328"/>
    <x v="319"/>
    <s v="Corporate"/>
    <s v="United States"/>
    <s v="Nashville"/>
    <s v="Tennessee"/>
    <s v="48585"/>
    <x v="3"/>
    <s v="OFF-SUP-41481"/>
    <x v="1"/>
    <x v="5"/>
    <s v="Avery Hi-Liter EverBold"/>
    <n v="466.39"/>
    <n v="11"/>
    <x v="2"/>
    <n v="74.47"/>
    <n v="0.15967323484637322"/>
  </r>
  <r>
    <n v="7273"/>
    <x v="7272"/>
    <d v="2022-10-22T00:00:00"/>
    <x v="1"/>
    <x v="3"/>
    <x v="3"/>
    <d v="2022-10-28T00:00:00"/>
    <n v="6"/>
    <s v="Standard Class"/>
    <s v="CU-00519"/>
    <x v="151"/>
    <s v="Home Office"/>
    <s v="United States"/>
    <s v="Las Vegas"/>
    <s v="Nevada"/>
    <s v="75007"/>
    <x v="1"/>
    <s v="TEC-ACC-69658"/>
    <x v="0"/>
    <x v="0"/>
    <s v="Kensington 62348"/>
    <n v="18452.080000000002"/>
    <n v="13"/>
    <x v="3"/>
    <n v="-1639.37"/>
    <n v="-8.88447264481836E-2"/>
  </r>
  <r>
    <n v="7274"/>
    <x v="7273"/>
    <d v="2023-09-09T00:00:00"/>
    <x v="3"/>
    <x v="8"/>
    <x v="12"/>
    <d v="2023-09-12T00:00:00"/>
    <n v="3"/>
    <s v="Second Class"/>
    <s v="CU-00055"/>
    <x v="28"/>
    <s v="Corporate"/>
    <s v="United States"/>
    <s v="San Francisco"/>
    <s v="California"/>
    <s v="65039"/>
    <x v="1"/>
    <s v="TEC-ACC-35110"/>
    <x v="0"/>
    <x v="0"/>
    <s v="Logitech MK550 Wireless Wave Keyboard and Mouse"/>
    <n v="1691.94"/>
    <n v="3"/>
    <x v="2"/>
    <n v="539.97"/>
    <n v="0.3191425227844959"/>
  </r>
  <r>
    <n v="7275"/>
    <x v="7274"/>
    <d v="2023-01-30T00:00:00"/>
    <x v="3"/>
    <x v="1"/>
    <x v="35"/>
    <d v="2023-02-06T00:00:00"/>
    <n v="7"/>
    <s v="Standard Class"/>
    <s v="CU-00108"/>
    <x v="212"/>
    <s v="Home Office"/>
    <s v="United States"/>
    <s v="Dallas"/>
    <s v="Texas"/>
    <s v="38396"/>
    <x v="0"/>
    <s v="TEC-MAC-75145"/>
    <x v="0"/>
    <x v="12"/>
    <s v="Lexmark MX611dhe Monochrome Laser Printer"/>
    <n v="528.75"/>
    <n v="12"/>
    <x v="5"/>
    <n v="88.46"/>
    <n v="0.16730023640661937"/>
  </r>
  <r>
    <n v="7276"/>
    <x v="7275"/>
    <d v="2023-09-21T00:00:00"/>
    <x v="3"/>
    <x v="8"/>
    <x v="12"/>
    <d v="2023-09-24T00:00:00"/>
    <n v="3"/>
    <s v="Second Class"/>
    <s v="CU-00673"/>
    <x v="196"/>
    <s v="Consumer"/>
    <s v="United States"/>
    <s v="Atlanta"/>
    <s v="Georgia"/>
    <s v="74719"/>
    <x v="3"/>
    <s v="FUR-FUR-95066"/>
    <x v="2"/>
    <x v="10"/>
    <s v="Eldon Expressions Punched Metal &amp; Wood Desk Accessories"/>
    <n v="18558.36"/>
    <n v="14"/>
    <x v="2"/>
    <n v="3793.25"/>
    <n v="0.20439575479729891"/>
  </r>
  <r>
    <n v="7277"/>
    <x v="7276"/>
    <d v="2022-05-18T00:00:00"/>
    <x v="1"/>
    <x v="11"/>
    <x v="46"/>
    <d v="2022-05-18T00:00:00"/>
    <n v="0"/>
    <s v="Same Day"/>
    <s v="CU-00391"/>
    <x v="115"/>
    <s v="Consumer"/>
    <s v="United States"/>
    <s v="Minneapolis"/>
    <s v="Minnesota"/>
    <s v="54071"/>
    <x v="0"/>
    <s v="OFF-BIN-47265"/>
    <x v="1"/>
    <x v="3"/>
    <s v="Cardinal Easy Open Angle-D Binders"/>
    <n v="295.58999999999997"/>
    <n v="6"/>
    <x v="0"/>
    <n v="30.42"/>
    <n v="0.10291281843093475"/>
  </r>
  <r>
    <n v="7278"/>
    <x v="7277"/>
    <d v="2022-10-19T00:00:00"/>
    <x v="1"/>
    <x v="3"/>
    <x v="3"/>
    <d v="2022-10-23T00:00:00"/>
    <n v="4"/>
    <s v="Second Class"/>
    <s v="CU-00639"/>
    <x v="74"/>
    <s v="Consumer"/>
    <s v="United States"/>
    <s v="New Orleans"/>
    <s v="Louisiana"/>
    <s v="46062"/>
    <x v="3"/>
    <s v="TEC-MAC-85903"/>
    <x v="0"/>
    <x v="12"/>
    <s v="Hoover Stair Vacuum 515 Corded"/>
    <n v="1266.26"/>
    <n v="2"/>
    <x v="3"/>
    <n v="506.21"/>
    <n v="0.39976782019490464"/>
  </r>
  <r>
    <n v="7279"/>
    <x v="7278"/>
    <d v="2023-01-22T00:00:00"/>
    <x v="3"/>
    <x v="1"/>
    <x v="35"/>
    <d v="2023-01-28T00:00:00"/>
    <n v="6"/>
    <s v="Second Class"/>
    <s v="CU-00138"/>
    <x v="197"/>
    <s v="Corporate"/>
    <s v="United States"/>
    <s v="New Orleans"/>
    <s v="Louisiana"/>
    <s v="33733"/>
    <x v="3"/>
    <s v="OFF-SUP-19569"/>
    <x v="1"/>
    <x v="5"/>
    <s v="Fiskars 8&quot; Scissors"/>
    <n v="2501.5700000000002"/>
    <n v="14"/>
    <x v="3"/>
    <n v="-177.31"/>
    <n v="-7.0879487681735867E-2"/>
  </r>
  <r>
    <n v="7280"/>
    <x v="7279"/>
    <d v="2022-11-07T00:00:00"/>
    <x v="1"/>
    <x v="4"/>
    <x v="20"/>
    <d v="2022-11-15T00:00:00"/>
    <n v="8"/>
    <s v="Standard Class"/>
    <s v="CU-00123"/>
    <x v="336"/>
    <s v="Corporate"/>
    <s v="United States"/>
    <s v="Nashville"/>
    <s v="Tennessee"/>
    <s v="68818"/>
    <x v="3"/>
    <s v="OFF-ENV-11770"/>
    <x v="1"/>
    <x v="1"/>
    <s v="Business Envelopes with Contemporary Seal"/>
    <n v="333.47"/>
    <n v="6"/>
    <x v="0"/>
    <n v="52.83"/>
    <n v="0.15842504573125016"/>
  </r>
  <r>
    <n v="7281"/>
    <x v="7280"/>
    <d v="2024-08-07T00:00:00"/>
    <x v="0"/>
    <x v="6"/>
    <x v="6"/>
    <d v="2024-08-08T00:00:00"/>
    <n v="1"/>
    <s v="First Class"/>
    <s v="CU-00754"/>
    <x v="159"/>
    <s v="Consumer"/>
    <s v="United States"/>
    <s v="San Francisco"/>
    <s v="California"/>
    <s v="86084"/>
    <x v="1"/>
    <s v="OFF-FAS-16538"/>
    <x v="1"/>
    <x v="9"/>
    <s v="Advantus 75305 EasyClose Envelopes"/>
    <n v="668.55"/>
    <n v="13"/>
    <x v="3"/>
    <n v="235.01"/>
    <n v="0.35152195048986612"/>
  </r>
  <r>
    <n v="7282"/>
    <x v="7281"/>
    <d v="2021-06-24T00:00:00"/>
    <x v="2"/>
    <x v="2"/>
    <x v="18"/>
    <d v="2021-06-24T00:00:00"/>
    <n v="0"/>
    <s v="Same Day"/>
    <s v="CU-00093"/>
    <x v="71"/>
    <s v="Corporate"/>
    <s v="United States"/>
    <s v="Denver"/>
    <s v="Colorado"/>
    <s v="45707"/>
    <x v="0"/>
    <s v="FUR-TAB-90911"/>
    <x v="2"/>
    <x v="14"/>
    <s v="Bretford CR4500 Series Slim Rectangular Table"/>
    <n v="3456.92"/>
    <n v="11"/>
    <x v="2"/>
    <n v="83.71"/>
    <n v="2.4215197343299813E-2"/>
  </r>
  <r>
    <n v="7283"/>
    <x v="7282"/>
    <d v="2024-10-14T00:00:00"/>
    <x v="0"/>
    <x v="3"/>
    <x v="24"/>
    <d v="2024-10-20T00:00:00"/>
    <n v="6"/>
    <s v="Standard Class"/>
    <s v="CU-00480"/>
    <x v="152"/>
    <s v="Consumer"/>
    <s v="United States"/>
    <s v="Charlotte"/>
    <s v="North Carolina"/>
    <s v="50860"/>
    <x v="3"/>
    <s v="OFF-FAS-10074"/>
    <x v="1"/>
    <x v="9"/>
    <s v="Staple remover"/>
    <n v="246.71"/>
    <n v="9"/>
    <x v="0"/>
    <n v="-18.32"/>
    <n v="-7.4257225082080172E-2"/>
  </r>
  <r>
    <n v="7284"/>
    <x v="7283"/>
    <d v="2024-05-04T00:00:00"/>
    <x v="0"/>
    <x v="11"/>
    <x v="30"/>
    <d v="2024-05-10T00:00:00"/>
    <n v="6"/>
    <s v="Second Class"/>
    <s v="CU-00704"/>
    <x v="6"/>
    <s v="Corporate"/>
    <s v="United States"/>
    <s v="Los Angeles"/>
    <s v="California"/>
    <s v="86615"/>
    <x v="1"/>
    <s v="OFF-BIN-31649"/>
    <x v="1"/>
    <x v="3"/>
    <s v="Ibico 21-Sheet Binder"/>
    <n v="289.62"/>
    <n v="2"/>
    <x v="1"/>
    <n v="-2.83"/>
    <n v="-9.7714246253711758E-3"/>
  </r>
  <r>
    <n v="7285"/>
    <x v="7284"/>
    <d v="2021-02-22T00:00:00"/>
    <x v="2"/>
    <x v="9"/>
    <x v="13"/>
    <d v="2021-03-02T00:00:00"/>
    <n v="8"/>
    <s v="Standard Class"/>
    <s v="CU-00765"/>
    <x v="231"/>
    <s v="Corporate"/>
    <s v="United States"/>
    <s v="Nashville"/>
    <s v="Tennessee"/>
    <s v="51816"/>
    <x v="3"/>
    <s v="OFF-BIN-28544"/>
    <x v="1"/>
    <x v="3"/>
    <s v="Ibico 21-Sheet Binder"/>
    <n v="907.18"/>
    <n v="13"/>
    <x v="4"/>
    <n v="178.64"/>
    <n v="0.1969179214709319"/>
  </r>
  <r>
    <n v="7286"/>
    <x v="7285"/>
    <d v="2022-01-23T00:00:00"/>
    <x v="1"/>
    <x v="1"/>
    <x v="1"/>
    <d v="2022-01-27T00:00:00"/>
    <n v="4"/>
    <s v="Second Class"/>
    <s v="CU-00584"/>
    <x v="108"/>
    <s v="Corporate"/>
    <s v="United States"/>
    <s v="Boston"/>
    <s v="Massachusetts"/>
    <s v="75189"/>
    <x v="2"/>
    <s v="FUR-BOO-24305"/>
    <x v="2"/>
    <x v="7"/>
    <s v="O'Sullivan 2-Shelf Bookcase"/>
    <n v="873.7"/>
    <n v="3"/>
    <x v="0"/>
    <n v="288.75"/>
    <n v="0.33049101522261642"/>
  </r>
  <r>
    <n v="7287"/>
    <x v="7286"/>
    <d v="2022-03-20T00:00:00"/>
    <x v="1"/>
    <x v="10"/>
    <x v="47"/>
    <d v="2022-03-20T00:00:00"/>
    <n v="0"/>
    <s v="Same Day"/>
    <s v="CU-00646"/>
    <x v="56"/>
    <s v="Consumer"/>
    <s v="United States"/>
    <s v="Seattle"/>
    <s v="Washington"/>
    <s v="50081"/>
    <x v="1"/>
    <s v="OFF-BIN-43303"/>
    <x v="1"/>
    <x v="3"/>
    <s v="Avery Durable Binders"/>
    <n v="618.72"/>
    <n v="11"/>
    <x v="4"/>
    <n v="-21.05"/>
    <n v="-3.4021851564520297E-2"/>
  </r>
  <r>
    <n v="7288"/>
    <x v="7287"/>
    <d v="2022-01-26T00:00:00"/>
    <x v="1"/>
    <x v="1"/>
    <x v="1"/>
    <d v="2022-02-01T00:00:00"/>
    <n v="6"/>
    <s v="Standard Class"/>
    <s v="CU-00346"/>
    <x v="176"/>
    <s v="Home Office"/>
    <s v="United States"/>
    <s v="Chicago"/>
    <s v="Illinois"/>
    <s v="60551"/>
    <x v="0"/>
    <s v="FUR-TAB-87673"/>
    <x v="2"/>
    <x v="14"/>
    <s v="Bretford CR4500 Series Slim Rectangular Table"/>
    <n v="829.52"/>
    <n v="3"/>
    <x v="0"/>
    <n v="30.76"/>
    <n v="3.7081685794194234E-2"/>
  </r>
  <r>
    <n v="7289"/>
    <x v="7288"/>
    <d v="2024-09-23T00:00:00"/>
    <x v="0"/>
    <x v="8"/>
    <x v="15"/>
    <d v="2024-09-28T00:00:00"/>
    <n v="5"/>
    <s v="Standard Class"/>
    <s v="CU-00291"/>
    <x v="185"/>
    <s v="Corporate"/>
    <s v="United States"/>
    <s v="Charlotte"/>
    <s v="North Carolina"/>
    <s v="20103"/>
    <x v="3"/>
    <s v="OFF-BIN-88970"/>
    <x v="1"/>
    <x v="3"/>
    <s v="Ibico 21-Sheet Binder"/>
    <n v="1349.22"/>
    <n v="8"/>
    <x v="3"/>
    <n v="402.62"/>
    <n v="0.29840945138672714"/>
  </r>
  <r>
    <n v="7290"/>
    <x v="7289"/>
    <d v="2024-01-12T00:00:00"/>
    <x v="0"/>
    <x v="1"/>
    <x v="33"/>
    <d v="2024-01-19T00:00:00"/>
    <n v="7"/>
    <s v="Standard Class"/>
    <s v="CU-00620"/>
    <x v="267"/>
    <s v="Home Office"/>
    <s v="United States"/>
    <s v="Miami"/>
    <s v="Florida"/>
    <s v="61917"/>
    <x v="3"/>
    <s v="OFF-FAS-58212"/>
    <x v="1"/>
    <x v="9"/>
    <s v="Staple remover"/>
    <n v="158.66999999999999"/>
    <n v="7"/>
    <x v="3"/>
    <n v="37.68"/>
    <n v="0.23747400264700322"/>
  </r>
  <r>
    <n v="7291"/>
    <x v="7290"/>
    <d v="2024-11-27T00:00:00"/>
    <x v="0"/>
    <x v="4"/>
    <x v="4"/>
    <d v="2024-12-02T00:00:00"/>
    <n v="5"/>
    <s v="Second Class"/>
    <s v="CU-00324"/>
    <x v="180"/>
    <s v="Consumer"/>
    <s v="United States"/>
    <s v="Portland"/>
    <s v="Oregon"/>
    <s v="56906"/>
    <x v="1"/>
    <s v="TEC-ACC-75928"/>
    <x v="0"/>
    <x v="0"/>
    <s v="Plantronics CS540 Wireless Headset System"/>
    <n v="569.07000000000005"/>
    <n v="7"/>
    <x v="3"/>
    <n v="-15.13"/>
    <n v="-2.6587238828263658E-2"/>
  </r>
  <r>
    <n v="7292"/>
    <x v="7291"/>
    <d v="2022-03-10T00:00:00"/>
    <x v="1"/>
    <x v="10"/>
    <x v="47"/>
    <d v="2022-03-12T00:00:00"/>
    <n v="2"/>
    <s v="First Class"/>
    <s v="CU-00014"/>
    <x v="149"/>
    <s v="Home Office"/>
    <s v="United States"/>
    <s v="Seattle"/>
    <s v="Washington"/>
    <s v="76489"/>
    <x v="1"/>
    <s v="FUR-FUR-39743"/>
    <x v="2"/>
    <x v="10"/>
    <s v="Howard Miller 11.75 Diameter"/>
    <n v="1375.75"/>
    <n v="2"/>
    <x v="4"/>
    <n v="248.33"/>
    <n v="0.18050517899327639"/>
  </r>
  <r>
    <n v="7293"/>
    <x v="7292"/>
    <d v="2022-11-14T00:00:00"/>
    <x v="1"/>
    <x v="4"/>
    <x v="20"/>
    <d v="2022-11-17T00:00:00"/>
    <n v="3"/>
    <s v="First Class"/>
    <s v="CU-00151"/>
    <x v="116"/>
    <s v="Consumer"/>
    <s v="United States"/>
    <s v="Seattle"/>
    <s v="Washington"/>
    <s v="65140"/>
    <x v="1"/>
    <s v="FUR-CHA-58133"/>
    <x v="2"/>
    <x v="13"/>
    <s v="Harbour Creations 67200 Series"/>
    <n v="6331.75"/>
    <n v="4"/>
    <x v="3"/>
    <n v="389.23"/>
    <n v="6.1472736605203936E-2"/>
  </r>
  <r>
    <n v="7294"/>
    <x v="7293"/>
    <d v="2024-12-14T00:00:00"/>
    <x v="0"/>
    <x v="5"/>
    <x v="44"/>
    <d v="2024-12-18T00:00:00"/>
    <n v="4"/>
    <s v="Second Class"/>
    <s v="CU-00108"/>
    <x v="212"/>
    <s v="Home Office"/>
    <s v="United States"/>
    <s v="Dallas"/>
    <s v="Texas"/>
    <s v="28538"/>
    <x v="0"/>
    <s v="TEC-PHO-16541"/>
    <x v="0"/>
    <x v="2"/>
    <s v="Samsung Galaxy A52"/>
    <n v="3362.63"/>
    <n v="14"/>
    <x v="1"/>
    <n v="-271.35000000000002"/>
    <n v="-8.0695764922099664E-2"/>
  </r>
  <r>
    <n v="7295"/>
    <x v="7294"/>
    <d v="2023-01-20T00:00:00"/>
    <x v="3"/>
    <x v="1"/>
    <x v="35"/>
    <d v="2023-01-25T00:00:00"/>
    <n v="5"/>
    <s v="Second Class"/>
    <s v="CU-00332"/>
    <x v="146"/>
    <s v="Corporate"/>
    <s v="United States"/>
    <s v="Seattle"/>
    <s v="Washington"/>
    <s v="24079"/>
    <x v="1"/>
    <s v="OFF-LAB-72515"/>
    <x v="1"/>
    <x v="15"/>
    <s v="Avery 5663 Internet Shipping Labels"/>
    <n v="483.9"/>
    <n v="11"/>
    <x v="3"/>
    <n v="154.56"/>
    <n v="0.31940483570985745"/>
  </r>
  <r>
    <n v="7296"/>
    <x v="7295"/>
    <d v="2023-03-08T00:00:00"/>
    <x v="3"/>
    <x v="10"/>
    <x v="45"/>
    <d v="2023-03-15T00:00:00"/>
    <n v="7"/>
    <s v="Standard Class"/>
    <s v="CU-00229"/>
    <x v="195"/>
    <s v="Corporate"/>
    <s v="United States"/>
    <s v="Denver"/>
    <s v="Colorado"/>
    <s v="76570"/>
    <x v="0"/>
    <s v="OFF-STO-31275"/>
    <x v="1"/>
    <x v="8"/>
    <s v="Stur-D-Store Shelving Unit"/>
    <n v="273.3"/>
    <n v="13"/>
    <x v="2"/>
    <n v="87.17"/>
    <n v="0.31895353091840467"/>
  </r>
  <r>
    <n v="7297"/>
    <x v="7296"/>
    <d v="2023-06-30T00:00:00"/>
    <x v="3"/>
    <x v="2"/>
    <x v="37"/>
    <d v="2023-07-07T00:00:00"/>
    <n v="7"/>
    <s v="Standard Class"/>
    <s v="CU-00297"/>
    <x v="297"/>
    <s v="Corporate"/>
    <s v="United States"/>
    <s v="Seattle"/>
    <s v="Washington"/>
    <s v="63760"/>
    <x v="1"/>
    <s v="OFF-BIN-64102"/>
    <x v="1"/>
    <x v="3"/>
    <s v="Cardinal Easy Open Angle-D Binders"/>
    <n v="3471.83"/>
    <n v="13"/>
    <x v="3"/>
    <n v="1550.56"/>
    <n v="0.44661172926093728"/>
  </r>
  <r>
    <n v="7298"/>
    <x v="7297"/>
    <d v="2024-03-01T00:00:00"/>
    <x v="0"/>
    <x v="10"/>
    <x v="40"/>
    <d v="2024-03-07T00:00:00"/>
    <n v="6"/>
    <s v="Standard Class"/>
    <s v="CU-00548"/>
    <x v="105"/>
    <s v="Corporate"/>
    <s v="United States"/>
    <s v="Denver"/>
    <s v="Colorado"/>
    <s v="18644"/>
    <x v="0"/>
    <s v="TEC-PHO-93098"/>
    <x v="0"/>
    <x v="2"/>
    <s v="Apple iPhone SE"/>
    <n v="1267.55"/>
    <n v="8"/>
    <x v="2"/>
    <n v="-8.1999999999999993"/>
    <n v="-6.469172813695712E-3"/>
  </r>
  <r>
    <n v="7299"/>
    <x v="7298"/>
    <d v="2022-03-22T00:00:00"/>
    <x v="1"/>
    <x v="10"/>
    <x v="47"/>
    <d v="2022-03-24T00:00:00"/>
    <n v="2"/>
    <s v="First Class"/>
    <s v="CU-00538"/>
    <x v="224"/>
    <s v="Corporate"/>
    <s v="United States"/>
    <s v="Nashville"/>
    <s v="Tennessee"/>
    <s v="77310"/>
    <x v="3"/>
    <s v="TEC-ACC-60543"/>
    <x v="0"/>
    <x v="0"/>
    <s v="Logitech MK550 Wireless Wave Keyboard and Mouse"/>
    <n v="5406.15"/>
    <n v="11"/>
    <x v="3"/>
    <n v="1313.5"/>
    <n v="0.24296403170463271"/>
  </r>
  <r>
    <n v="7300"/>
    <x v="7299"/>
    <d v="2023-05-24T00:00:00"/>
    <x v="3"/>
    <x v="11"/>
    <x v="42"/>
    <d v="2023-05-27T00:00:00"/>
    <n v="3"/>
    <s v="Second Class"/>
    <s v="CU-00767"/>
    <x v="125"/>
    <s v="Corporate"/>
    <s v="United States"/>
    <s v="San Francisco"/>
    <s v="California"/>
    <s v="33999"/>
    <x v="1"/>
    <s v="TEC-ACC-64845"/>
    <x v="0"/>
    <x v="0"/>
    <s v="Logitech MK550 Wireless Wave Keyboard and Mouse"/>
    <n v="4121.2299999999996"/>
    <n v="8"/>
    <x v="3"/>
    <n v="204.22"/>
    <n v="4.9553167379641522E-2"/>
  </r>
  <r>
    <n v="7301"/>
    <x v="7300"/>
    <d v="2021-10-02T00:00:00"/>
    <x v="2"/>
    <x v="3"/>
    <x v="10"/>
    <d v="2021-10-05T00:00:00"/>
    <n v="3"/>
    <s v="Second Class"/>
    <s v="CU-00171"/>
    <x v="162"/>
    <s v="Consumer"/>
    <s v="United States"/>
    <s v="Portland"/>
    <s v="Oregon"/>
    <s v="80326"/>
    <x v="1"/>
    <s v="OFF-SUP-21967"/>
    <x v="1"/>
    <x v="5"/>
    <s v="Dixon Ticonderoga Pencils"/>
    <n v="2020.4"/>
    <n v="7"/>
    <x v="3"/>
    <n v="386.28"/>
    <n v="0.19118986339338742"/>
  </r>
  <r>
    <n v="7302"/>
    <x v="7301"/>
    <d v="2022-05-19T00:00:00"/>
    <x v="1"/>
    <x v="11"/>
    <x v="46"/>
    <d v="2022-05-23T00:00:00"/>
    <n v="4"/>
    <s v="Second Class"/>
    <s v="CU-00436"/>
    <x v="101"/>
    <s v="Home Office"/>
    <s v="United States"/>
    <s v="Nashville"/>
    <s v="Tennessee"/>
    <s v="67178"/>
    <x v="3"/>
    <s v="OFF-BIN-36637"/>
    <x v="1"/>
    <x v="3"/>
    <s v="Cardinal Easy Open Angle-D Binders"/>
    <n v="1684.98"/>
    <n v="10"/>
    <x v="5"/>
    <n v="335.21"/>
    <n v="0.19894004676613372"/>
  </r>
  <r>
    <n v="7303"/>
    <x v="7302"/>
    <d v="2022-03-05T00:00:00"/>
    <x v="1"/>
    <x v="10"/>
    <x v="47"/>
    <d v="2022-03-06T00:00:00"/>
    <n v="1"/>
    <s v="First Class"/>
    <s v="CU-00186"/>
    <x v="191"/>
    <s v="Consumer"/>
    <s v="United States"/>
    <s v="Atlanta"/>
    <s v="Georgia"/>
    <s v="54839"/>
    <x v="3"/>
    <s v="OFF-APP-77167"/>
    <x v="1"/>
    <x v="6"/>
    <s v="Hoover Stair Vacuum"/>
    <n v="255.21"/>
    <n v="4"/>
    <x v="2"/>
    <n v="79.23"/>
    <n v="0.31045021746796758"/>
  </r>
  <r>
    <n v="7304"/>
    <x v="7303"/>
    <d v="2021-07-30T00:00:00"/>
    <x v="2"/>
    <x v="7"/>
    <x v="7"/>
    <d v="2021-08-03T00:00:00"/>
    <n v="4"/>
    <s v="Second Class"/>
    <s v="CU-00018"/>
    <x v="164"/>
    <s v="Consumer"/>
    <s v="United States"/>
    <s v="Nashville"/>
    <s v="Tennessee"/>
    <s v="67871"/>
    <x v="3"/>
    <s v="TEC-MAC-18863"/>
    <x v="0"/>
    <x v="12"/>
    <s v="Hoover Stair Vacuum 515 Corded"/>
    <n v="308.62"/>
    <n v="1"/>
    <x v="3"/>
    <n v="-39.909999999999997"/>
    <n v="-0.12931760741364784"/>
  </r>
  <r>
    <n v="7305"/>
    <x v="7304"/>
    <d v="2023-12-29T00:00:00"/>
    <x v="3"/>
    <x v="5"/>
    <x v="34"/>
    <d v="2023-12-29T00:00:00"/>
    <n v="0"/>
    <s v="Same Day"/>
    <s v="CU-00322"/>
    <x v="4"/>
    <s v="Home Office"/>
    <s v="United States"/>
    <s v="Boston"/>
    <s v="Massachusetts"/>
    <s v="77042"/>
    <x v="2"/>
    <s v="OFF-APP-53926"/>
    <x v="1"/>
    <x v="6"/>
    <s v="Fellowes PB500 Electric Punch Binding Machine"/>
    <n v="306.17"/>
    <n v="2"/>
    <x v="1"/>
    <n v="42.21"/>
    <n v="0.13786458503445798"/>
  </r>
  <r>
    <n v="7306"/>
    <x v="7305"/>
    <d v="2022-07-22T00:00:00"/>
    <x v="1"/>
    <x v="7"/>
    <x v="31"/>
    <d v="2022-07-27T00:00:00"/>
    <n v="5"/>
    <s v="Second Class"/>
    <s v="CU-00332"/>
    <x v="146"/>
    <s v="Corporate"/>
    <s v="United States"/>
    <s v="Seattle"/>
    <s v="Washington"/>
    <s v="79980"/>
    <x v="1"/>
    <s v="TEC-ACC-24957"/>
    <x v="0"/>
    <x v="0"/>
    <s v="Plantronics CS540 Wireless Headset System"/>
    <n v="12126.96"/>
    <n v="11"/>
    <x v="2"/>
    <n v="1222.9000000000001"/>
    <n v="0.10084143099342294"/>
  </r>
  <r>
    <n v="7307"/>
    <x v="7306"/>
    <d v="2022-03-16T00:00:00"/>
    <x v="1"/>
    <x v="10"/>
    <x v="47"/>
    <d v="2022-03-16T00:00:00"/>
    <n v="0"/>
    <s v="Same Day"/>
    <s v="CU-00712"/>
    <x v="74"/>
    <s v="Home Office"/>
    <s v="United States"/>
    <s v="Los Angeles"/>
    <s v="California"/>
    <s v="36084"/>
    <x v="1"/>
    <s v="OFF-ART-54716"/>
    <x v="1"/>
    <x v="16"/>
    <s v="Newell 322"/>
    <n v="87.6"/>
    <n v="4"/>
    <x v="0"/>
    <n v="16.489999999999998"/>
    <n v="0.18824200913242009"/>
  </r>
  <r>
    <n v="7308"/>
    <x v="7307"/>
    <d v="2024-06-18T00:00:00"/>
    <x v="0"/>
    <x v="2"/>
    <x v="2"/>
    <d v="2024-06-21T00:00:00"/>
    <n v="3"/>
    <s v="First Class"/>
    <s v="CU-00482"/>
    <x v="82"/>
    <s v="Home Office"/>
    <s v="United States"/>
    <s v="Philadelphia"/>
    <s v="Pennsylvania"/>
    <s v="11714"/>
    <x v="2"/>
    <s v="TEC-PHO-72742"/>
    <x v="0"/>
    <x v="2"/>
    <s v="Motorola Moto G Play"/>
    <n v="1357.49"/>
    <n v="9"/>
    <x v="3"/>
    <n v="-47.37"/>
    <n v="-3.4895284679813475E-2"/>
  </r>
  <r>
    <n v="7309"/>
    <x v="7308"/>
    <d v="2023-07-04T00:00:00"/>
    <x v="3"/>
    <x v="7"/>
    <x v="41"/>
    <d v="2023-07-09T00:00:00"/>
    <n v="5"/>
    <s v="Second Class"/>
    <s v="CU-00773"/>
    <x v="103"/>
    <s v="Corporate"/>
    <s v="United States"/>
    <s v="Los Angeles"/>
    <s v="California"/>
    <s v="71270"/>
    <x v="1"/>
    <s v="TEC-ACC-13847"/>
    <x v="0"/>
    <x v="0"/>
    <s v="SanDisk Ultra 64GB"/>
    <n v="5528.07"/>
    <n v="8"/>
    <x v="3"/>
    <n v="2047.46"/>
    <n v="0.37037519423596305"/>
  </r>
  <r>
    <n v="7310"/>
    <x v="7309"/>
    <d v="2022-03-17T00:00:00"/>
    <x v="1"/>
    <x v="10"/>
    <x v="47"/>
    <d v="2022-03-23T00:00:00"/>
    <n v="6"/>
    <s v="Standard Class"/>
    <s v="CU-00189"/>
    <x v="125"/>
    <s v="Consumer"/>
    <s v="United States"/>
    <s v="Baltimore"/>
    <s v="Maryland"/>
    <s v="65344"/>
    <x v="2"/>
    <s v="OFF-BIN-64045"/>
    <x v="1"/>
    <x v="3"/>
    <s v="Cardinal Easy Open Angle-D Binders"/>
    <n v="421.78"/>
    <n v="2"/>
    <x v="3"/>
    <n v="177.68"/>
    <n v="0.42126226942956047"/>
  </r>
  <r>
    <n v="7311"/>
    <x v="7310"/>
    <d v="2022-04-29T00:00:00"/>
    <x v="1"/>
    <x v="0"/>
    <x v="14"/>
    <d v="2022-05-05T00:00:00"/>
    <n v="6"/>
    <s v="Second Class"/>
    <s v="CU-00480"/>
    <x v="152"/>
    <s v="Consumer"/>
    <s v="United States"/>
    <s v="Charlotte"/>
    <s v="North Carolina"/>
    <s v="83549"/>
    <x v="3"/>
    <s v="TEC-ACC-33409"/>
    <x v="0"/>
    <x v="0"/>
    <s v="SanDisk Ultra 64GB"/>
    <n v="5290.86"/>
    <n v="12"/>
    <x v="2"/>
    <n v="1669.49"/>
    <n v="0.31554227479086577"/>
  </r>
  <r>
    <n v="7312"/>
    <x v="7311"/>
    <d v="2023-06-20T00:00:00"/>
    <x v="3"/>
    <x v="2"/>
    <x v="37"/>
    <d v="2023-06-20T00:00:00"/>
    <n v="0"/>
    <s v="Same Day"/>
    <s v="CU-00417"/>
    <x v="234"/>
    <s v="Corporate"/>
    <s v="United States"/>
    <s v="Dallas"/>
    <s v="Texas"/>
    <s v="92811"/>
    <x v="0"/>
    <s v="FUR-FUR-69267"/>
    <x v="2"/>
    <x v="10"/>
    <s v="Acme Flexible Frame Partition"/>
    <n v="2715.57"/>
    <n v="3"/>
    <x v="2"/>
    <n v="-126.15"/>
    <n v="-4.6454335553861623E-2"/>
  </r>
  <r>
    <n v="7313"/>
    <x v="7312"/>
    <d v="2023-02-24T00:00:00"/>
    <x v="3"/>
    <x v="9"/>
    <x v="23"/>
    <d v="2023-03-01T00:00:00"/>
    <n v="5"/>
    <s v="Second Class"/>
    <s v="CU-00638"/>
    <x v="12"/>
    <s v="Corporate"/>
    <s v="United States"/>
    <s v="Portland"/>
    <s v="Oregon"/>
    <s v="12216"/>
    <x v="1"/>
    <s v="OFF-FAS-95830"/>
    <x v="1"/>
    <x v="9"/>
    <s v="Advantus 75305 EasyClose Envelopes"/>
    <n v="3293.28"/>
    <n v="14"/>
    <x v="3"/>
    <n v="713.58"/>
    <n v="0.21667759801778166"/>
  </r>
  <r>
    <n v="7314"/>
    <x v="7313"/>
    <d v="2021-10-30T00:00:00"/>
    <x v="2"/>
    <x v="3"/>
    <x v="10"/>
    <d v="2021-11-03T00:00:00"/>
    <n v="4"/>
    <s v="Second Class"/>
    <s v="CU-00375"/>
    <x v="182"/>
    <s v="Consumer"/>
    <s v="United States"/>
    <s v="Washington DC"/>
    <s v="District of Columbia"/>
    <s v="37010"/>
    <x v="2"/>
    <s v="TEC-PHO-57023"/>
    <x v="0"/>
    <x v="2"/>
    <s v="Apple iPhone SE"/>
    <n v="1092.78"/>
    <n v="2"/>
    <x v="3"/>
    <n v="324.77"/>
    <n v="0.29719614194988925"/>
  </r>
  <r>
    <n v="7315"/>
    <x v="7314"/>
    <d v="2024-10-28T00:00:00"/>
    <x v="0"/>
    <x v="3"/>
    <x v="24"/>
    <d v="2024-11-02T00:00:00"/>
    <n v="5"/>
    <s v="Standard Class"/>
    <s v="CU-00448"/>
    <x v="215"/>
    <s v="Corporate"/>
    <s v="United States"/>
    <s v="Houston"/>
    <s v="Texas"/>
    <s v="19513"/>
    <x v="0"/>
    <s v="OFF-LAB-97913"/>
    <x v="1"/>
    <x v="15"/>
    <s v="Avery 503"/>
    <n v="1861.54"/>
    <n v="11"/>
    <x v="2"/>
    <n v="-115.81"/>
    <n v="-6.2211932056254499E-2"/>
  </r>
  <r>
    <n v="7316"/>
    <x v="7315"/>
    <d v="2021-11-01T00:00:00"/>
    <x v="2"/>
    <x v="4"/>
    <x v="8"/>
    <d v="2021-11-05T00:00:00"/>
    <n v="4"/>
    <s v="Second Class"/>
    <s v="CU-00373"/>
    <x v="17"/>
    <s v="Home Office"/>
    <s v="United States"/>
    <s v="Houston"/>
    <s v="Texas"/>
    <s v="55060"/>
    <x v="0"/>
    <s v="TEC-COP-12439"/>
    <x v="0"/>
    <x v="11"/>
    <s v="HP Designjet T520 Inkjet Large Format Printer"/>
    <n v="9359.59"/>
    <n v="11"/>
    <x v="3"/>
    <n v="1653.6"/>
    <n v="0.17667440560964742"/>
  </r>
  <r>
    <n v="7317"/>
    <x v="7316"/>
    <d v="2024-08-14T00:00:00"/>
    <x v="0"/>
    <x v="6"/>
    <x v="6"/>
    <d v="2024-08-16T00:00:00"/>
    <n v="2"/>
    <s v="First Class"/>
    <s v="CU-00092"/>
    <x v="7"/>
    <s v="Home Office"/>
    <s v="United States"/>
    <s v="Chicago"/>
    <s v="Illinois"/>
    <s v="41742"/>
    <x v="0"/>
    <s v="FUR-CHA-63441"/>
    <x v="2"/>
    <x v="13"/>
    <s v="Global Troy Executive Chair"/>
    <n v="4202.08"/>
    <n v="7"/>
    <x v="0"/>
    <n v="664.3"/>
    <n v="0.15808837528081329"/>
  </r>
  <r>
    <n v="7318"/>
    <x v="7317"/>
    <d v="2021-06-02T00:00:00"/>
    <x v="2"/>
    <x v="2"/>
    <x v="18"/>
    <d v="2021-06-06T00:00:00"/>
    <n v="4"/>
    <s v="Second Class"/>
    <s v="CU-00366"/>
    <x v="33"/>
    <s v="Home Office"/>
    <s v="United States"/>
    <s v="Philadelphia"/>
    <s v="Pennsylvania"/>
    <s v="65108"/>
    <x v="2"/>
    <s v="FUR-TAB-14579"/>
    <x v="2"/>
    <x v="14"/>
    <s v="Bretford CR4500 Series Slim Rectangular Table"/>
    <n v="11875.42"/>
    <n v="11"/>
    <x v="3"/>
    <n v="2050.7600000000002"/>
    <n v="0.17268947119343991"/>
  </r>
  <r>
    <n v="7319"/>
    <x v="7318"/>
    <d v="2024-07-16T00:00:00"/>
    <x v="0"/>
    <x v="7"/>
    <x v="28"/>
    <d v="2024-07-22T00:00:00"/>
    <n v="6"/>
    <s v="Standard Class"/>
    <s v="CU-00628"/>
    <x v="48"/>
    <s v="Home Office"/>
    <s v="United States"/>
    <s v="Atlanta"/>
    <s v="Georgia"/>
    <s v="42627"/>
    <x v="3"/>
    <s v="OFF-FAS-39834"/>
    <x v="1"/>
    <x v="9"/>
    <s v="Advantus 75305 EasyClose Envelopes"/>
    <n v="2409.96"/>
    <n v="11"/>
    <x v="3"/>
    <n v="-239.12"/>
    <n v="-9.9221563843383292E-2"/>
  </r>
  <r>
    <n v="7320"/>
    <x v="7319"/>
    <d v="2022-06-06T00:00:00"/>
    <x v="1"/>
    <x v="2"/>
    <x v="9"/>
    <d v="2022-06-06T00:00:00"/>
    <n v="0"/>
    <s v="Same Day"/>
    <s v="CU-00190"/>
    <x v="301"/>
    <s v="Corporate"/>
    <s v="United States"/>
    <s v="Baltimore"/>
    <s v="Maryland"/>
    <s v="15755"/>
    <x v="2"/>
    <s v="FUR-BOO-90106"/>
    <x v="2"/>
    <x v="7"/>
    <s v="Sauder Classic Bookcase"/>
    <n v="11444.7"/>
    <n v="9"/>
    <x v="2"/>
    <n v="757.78"/>
    <n v="6.6212307880503626E-2"/>
  </r>
  <r>
    <n v="7321"/>
    <x v="7320"/>
    <d v="2022-08-03T00:00:00"/>
    <x v="1"/>
    <x v="6"/>
    <x v="43"/>
    <d v="2022-08-06T00:00:00"/>
    <n v="3"/>
    <s v="Second Class"/>
    <s v="CU-00537"/>
    <x v="83"/>
    <s v="Consumer"/>
    <s v="United States"/>
    <s v="Boston"/>
    <s v="Massachusetts"/>
    <s v="61276"/>
    <x v="2"/>
    <s v="TEC-ACC-64884"/>
    <x v="0"/>
    <x v="0"/>
    <s v="Plantronics CS540 Wireless Headset System"/>
    <n v="2098.44"/>
    <n v="3"/>
    <x v="4"/>
    <n v="329.86"/>
    <n v="0.15719296239110958"/>
  </r>
  <r>
    <n v="7322"/>
    <x v="7321"/>
    <d v="2024-07-08T00:00:00"/>
    <x v="0"/>
    <x v="7"/>
    <x v="28"/>
    <d v="2024-07-08T00:00:00"/>
    <n v="0"/>
    <s v="Same Day"/>
    <s v="CU-00739"/>
    <x v="116"/>
    <s v="Home Office"/>
    <s v="United States"/>
    <s v="Washington DC"/>
    <s v="District of Columbia"/>
    <s v="60637"/>
    <x v="2"/>
    <s v="TEC-ACC-30615"/>
    <x v="0"/>
    <x v="0"/>
    <s v="Memorex Mini Travel Drive 64 GB"/>
    <n v="10937.3"/>
    <n v="12"/>
    <x v="2"/>
    <n v="2574.62"/>
    <n v="0.23539813299443191"/>
  </r>
  <r>
    <n v="7323"/>
    <x v="7322"/>
    <d v="2024-04-15T00:00:00"/>
    <x v="0"/>
    <x v="0"/>
    <x v="0"/>
    <d v="2024-04-20T00:00:00"/>
    <n v="5"/>
    <s v="Second Class"/>
    <s v="CU-00481"/>
    <x v="217"/>
    <s v="Home Office"/>
    <s v="United States"/>
    <s v="New York"/>
    <s v="New York"/>
    <s v="50020"/>
    <x v="2"/>
    <s v="OFF-BIN-59656"/>
    <x v="1"/>
    <x v="3"/>
    <s v="Avery Durable Binders"/>
    <n v="35.82"/>
    <n v="5"/>
    <x v="4"/>
    <n v="4"/>
    <n v="0.11166945840312674"/>
  </r>
  <r>
    <n v="7324"/>
    <x v="7323"/>
    <d v="2022-04-03T00:00:00"/>
    <x v="1"/>
    <x v="0"/>
    <x v="14"/>
    <d v="2022-04-03T00:00:00"/>
    <n v="0"/>
    <s v="Same Day"/>
    <s v="CU-00197"/>
    <x v="40"/>
    <s v="Corporate"/>
    <s v="United States"/>
    <s v="Miami"/>
    <s v="Florida"/>
    <s v="65638"/>
    <x v="3"/>
    <s v="TEC-ACC-38213"/>
    <x v="0"/>
    <x v="0"/>
    <s v="SanDisk Ultra 64GB"/>
    <n v="1155.8499999999999"/>
    <n v="14"/>
    <x v="5"/>
    <n v="-148.03"/>
    <n v="-0.12807025133018993"/>
  </r>
  <r>
    <n v="7325"/>
    <x v="7324"/>
    <d v="2024-06-06T00:00:00"/>
    <x v="0"/>
    <x v="2"/>
    <x v="2"/>
    <d v="2024-06-06T00:00:00"/>
    <n v="0"/>
    <s v="Same Day"/>
    <s v="CU-00262"/>
    <x v="153"/>
    <s v="Corporate"/>
    <s v="United States"/>
    <s v="Miami"/>
    <s v="Florida"/>
    <s v="56322"/>
    <x v="3"/>
    <s v="OFF-FAS-84339"/>
    <x v="1"/>
    <x v="9"/>
    <s v="Staple remover"/>
    <n v="1171.6199999999999"/>
    <n v="5"/>
    <x v="3"/>
    <n v="266.89"/>
    <n v="0.22779570167801849"/>
  </r>
  <r>
    <n v="7326"/>
    <x v="7325"/>
    <d v="2021-02-15T00:00:00"/>
    <x v="2"/>
    <x v="9"/>
    <x v="13"/>
    <d v="2021-02-21T00:00:00"/>
    <n v="6"/>
    <s v="Standard Class"/>
    <s v="CU-00478"/>
    <x v="181"/>
    <s v="Consumer"/>
    <s v="United States"/>
    <s v="Miami"/>
    <s v="Florida"/>
    <s v="85724"/>
    <x v="3"/>
    <s v="FUR-TAB-64173"/>
    <x v="2"/>
    <x v="14"/>
    <s v="Bevis Round Conference Table"/>
    <n v="13087.91"/>
    <n v="14"/>
    <x v="1"/>
    <n v="-1405.31"/>
    <n v="-0.1073746686827767"/>
  </r>
  <r>
    <n v="7327"/>
    <x v="7326"/>
    <d v="2023-06-25T00:00:00"/>
    <x v="3"/>
    <x v="2"/>
    <x v="37"/>
    <d v="2023-06-28T00:00:00"/>
    <n v="3"/>
    <s v="Second Class"/>
    <s v="CU-00772"/>
    <x v="24"/>
    <s v="Consumer"/>
    <s v="United States"/>
    <s v="Philadelphia"/>
    <s v="Pennsylvania"/>
    <s v="52087"/>
    <x v="2"/>
    <s v="TEC-ACC-52046"/>
    <x v="0"/>
    <x v="0"/>
    <s v="Memorex Mini Travel Drive 64 GB"/>
    <n v="723.41"/>
    <n v="1"/>
    <x v="1"/>
    <n v="221.27"/>
    <n v="0.30587080632006747"/>
  </r>
  <r>
    <n v="7328"/>
    <x v="7327"/>
    <d v="2021-06-24T00:00:00"/>
    <x v="2"/>
    <x v="2"/>
    <x v="18"/>
    <d v="2021-06-24T00:00:00"/>
    <n v="0"/>
    <s v="Same Day"/>
    <s v="CU-00712"/>
    <x v="74"/>
    <s v="Home Office"/>
    <s v="United States"/>
    <s v="Los Angeles"/>
    <s v="California"/>
    <s v="76347"/>
    <x v="1"/>
    <s v="TEC-COP-55206"/>
    <x v="0"/>
    <x v="11"/>
    <s v="HP Designjet T520 Inkjet Large Format Printer"/>
    <n v="2296.54"/>
    <n v="5"/>
    <x v="1"/>
    <n v="-156.19999999999999"/>
    <n v="-6.8015362240588018E-2"/>
  </r>
  <r>
    <n v="7329"/>
    <x v="7328"/>
    <d v="2023-10-07T00:00:00"/>
    <x v="3"/>
    <x v="3"/>
    <x v="29"/>
    <d v="2023-10-09T00:00:00"/>
    <n v="2"/>
    <s v="First Class"/>
    <s v="CU-00720"/>
    <x v="249"/>
    <s v="Home Office"/>
    <s v="United States"/>
    <s v="Nashville"/>
    <s v="Tennessee"/>
    <s v="11817"/>
    <x v="3"/>
    <s v="OFF-PAP-26173"/>
    <x v="1"/>
    <x v="4"/>
    <s v="Xerox 1921"/>
    <n v="1394.24"/>
    <n v="10"/>
    <x v="5"/>
    <n v="233.07"/>
    <n v="0.16716634151939408"/>
  </r>
  <r>
    <n v="7330"/>
    <x v="7329"/>
    <d v="2023-03-26T00:00:00"/>
    <x v="3"/>
    <x v="10"/>
    <x v="45"/>
    <d v="2023-03-31T00:00:00"/>
    <n v="5"/>
    <s v="Standard Class"/>
    <s v="CU-00654"/>
    <x v="335"/>
    <s v="Corporate"/>
    <s v="United States"/>
    <s v="New York"/>
    <s v="New York"/>
    <s v="60654"/>
    <x v="2"/>
    <s v="OFF-PAP-59228"/>
    <x v="1"/>
    <x v="4"/>
    <s v="Hammermill CopyPlus Copy Paper"/>
    <n v="2382.7600000000002"/>
    <n v="10"/>
    <x v="3"/>
    <n v="713.84"/>
    <n v="0.29958535479863685"/>
  </r>
  <r>
    <n v="7331"/>
    <x v="7330"/>
    <d v="2023-04-30T00:00:00"/>
    <x v="3"/>
    <x v="0"/>
    <x v="32"/>
    <d v="2023-05-01T00:00:00"/>
    <n v="1"/>
    <s v="First Class"/>
    <s v="CU-00456"/>
    <x v="89"/>
    <s v="Home Office"/>
    <s v="United States"/>
    <s v="Houston"/>
    <s v="Texas"/>
    <s v="91765"/>
    <x v="0"/>
    <s v="FUR-CHA-73642"/>
    <x v="2"/>
    <x v="13"/>
    <s v="Global Troy Executive Chair"/>
    <n v="931.09"/>
    <n v="3"/>
    <x v="2"/>
    <n v="238.79"/>
    <n v="0.25646285536306906"/>
  </r>
  <r>
    <n v="7332"/>
    <x v="7331"/>
    <d v="2024-07-07T00:00:00"/>
    <x v="0"/>
    <x v="7"/>
    <x v="28"/>
    <d v="2024-07-07T00:00:00"/>
    <n v="0"/>
    <s v="Same Day"/>
    <s v="CU-00498"/>
    <x v="295"/>
    <s v="Consumer"/>
    <s v="United States"/>
    <s v="Philadelphia"/>
    <s v="Pennsylvania"/>
    <s v="17312"/>
    <x v="2"/>
    <s v="OFF-SUP-86954"/>
    <x v="1"/>
    <x v="5"/>
    <s v="Avery Hi-Liter EverBold"/>
    <n v="493.95"/>
    <n v="12"/>
    <x v="1"/>
    <n v="8.2200000000000006"/>
    <n v="1.6641360461585181E-2"/>
  </r>
  <r>
    <n v="7333"/>
    <x v="7332"/>
    <d v="2022-07-23T00:00:00"/>
    <x v="1"/>
    <x v="7"/>
    <x v="31"/>
    <d v="2022-07-23T00:00:00"/>
    <n v="0"/>
    <s v="Same Day"/>
    <s v="CU-00660"/>
    <x v="231"/>
    <s v="Corporate"/>
    <s v="United States"/>
    <s v="Nashville"/>
    <s v="Tennessee"/>
    <s v="19082"/>
    <x v="3"/>
    <s v="OFF-APP-38102"/>
    <x v="1"/>
    <x v="6"/>
    <s v="Fellowes PB500 Electric Punch Binding Machine"/>
    <n v="173.26"/>
    <n v="1"/>
    <x v="3"/>
    <n v="58.69"/>
    <n v="0.33873946669744892"/>
  </r>
  <r>
    <n v="7334"/>
    <x v="7333"/>
    <d v="2022-03-12T00:00:00"/>
    <x v="1"/>
    <x v="10"/>
    <x v="47"/>
    <d v="2022-03-12T00:00:00"/>
    <n v="0"/>
    <s v="Same Day"/>
    <s v="CU-00145"/>
    <x v="48"/>
    <s v="Home Office"/>
    <s v="United States"/>
    <s v="New Orleans"/>
    <s v="Louisiana"/>
    <s v="68968"/>
    <x v="3"/>
    <s v="OFF-ENV-38861"/>
    <x v="1"/>
    <x v="1"/>
    <s v="Poly String &amp; Button Envelopes"/>
    <n v="47.69"/>
    <n v="2"/>
    <x v="2"/>
    <n v="-4.33"/>
    <n v="-9.0794715873348711E-2"/>
  </r>
  <r>
    <n v="7335"/>
    <x v="7334"/>
    <d v="2021-04-04T00:00:00"/>
    <x v="2"/>
    <x v="0"/>
    <x v="19"/>
    <d v="2021-04-05T00:00:00"/>
    <n v="1"/>
    <s v="First Class"/>
    <s v="CU-00126"/>
    <x v="136"/>
    <s v="Consumer"/>
    <s v="United States"/>
    <s v="Philadelphia"/>
    <s v="Pennsylvania"/>
    <s v="60429"/>
    <x v="2"/>
    <s v="FUR-CHA-53485"/>
    <x v="2"/>
    <x v="13"/>
    <s v="Hon Deluxe Fabric Upholstered Stacking Chairs"/>
    <n v="3398.34"/>
    <n v="13"/>
    <x v="4"/>
    <n v="105.48"/>
    <n v="3.1038683592577554E-2"/>
  </r>
  <r>
    <n v="7336"/>
    <x v="7335"/>
    <d v="2024-05-18T00:00:00"/>
    <x v="0"/>
    <x v="11"/>
    <x v="30"/>
    <d v="2024-05-18T00:00:00"/>
    <n v="0"/>
    <s v="Same Day"/>
    <s v="CU-00338"/>
    <x v="211"/>
    <s v="Corporate"/>
    <s v="United States"/>
    <s v="Portland"/>
    <s v="Oregon"/>
    <s v="16613"/>
    <x v="1"/>
    <s v="TEC-ACC-84086"/>
    <x v="0"/>
    <x v="0"/>
    <s v="Plantronics CS540 Wireless Headset System"/>
    <n v="2198.8000000000002"/>
    <n v="2"/>
    <x v="3"/>
    <n v="754.19"/>
    <n v="0.34300072766963796"/>
  </r>
  <r>
    <n v="7337"/>
    <x v="7336"/>
    <d v="2024-10-07T00:00:00"/>
    <x v="0"/>
    <x v="3"/>
    <x v="24"/>
    <d v="2024-10-13T00:00:00"/>
    <n v="6"/>
    <s v="Second Class"/>
    <s v="CU-00028"/>
    <x v="267"/>
    <s v="Consumer"/>
    <s v="United States"/>
    <s v="Minneapolis"/>
    <s v="Minnesota"/>
    <s v="11375"/>
    <x v="0"/>
    <s v="FUR-CHA-91369"/>
    <x v="2"/>
    <x v="13"/>
    <s v="Harbour Creations 67200 Series"/>
    <n v="5011.55"/>
    <n v="7"/>
    <x v="5"/>
    <n v="670.03"/>
    <n v="0.13369715956141312"/>
  </r>
  <r>
    <n v="7338"/>
    <x v="7337"/>
    <d v="2021-02-20T00:00:00"/>
    <x v="2"/>
    <x v="9"/>
    <x v="13"/>
    <d v="2021-02-25T00:00:00"/>
    <n v="5"/>
    <s v="Second Class"/>
    <s v="CU-00273"/>
    <x v="62"/>
    <s v="Home Office"/>
    <s v="United States"/>
    <s v="Baltimore"/>
    <s v="Maryland"/>
    <s v="59694"/>
    <x v="2"/>
    <s v="TEC-ACC-86423"/>
    <x v="0"/>
    <x v="0"/>
    <s v="Logitech MK550 Wireless Wave Keyboard and Mouse"/>
    <n v="7408.35"/>
    <n v="9"/>
    <x v="4"/>
    <n v="635.6"/>
    <n v="8.579508257574224E-2"/>
  </r>
  <r>
    <n v="7339"/>
    <x v="7338"/>
    <d v="2022-04-14T00:00:00"/>
    <x v="1"/>
    <x v="0"/>
    <x v="14"/>
    <d v="2022-04-16T00:00:00"/>
    <n v="2"/>
    <s v="First Class"/>
    <s v="CU-00018"/>
    <x v="164"/>
    <s v="Consumer"/>
    <s v="United States"/>
    <s v="Nashville"/>
    <s v="Tennessee"/>
    <s v="32573"/>
    <x v="3"/>
    <s v="TEC-MAC-28895"/>
    <x v="0"/>
    <x v="12"/>
    <s v="Hoover Stair Vacuum 515 Corded"/>
    <n v="62.74"/>
    <n v="1"/>
    <x v="5"/>
    <n v="11.05"/>
    <n v="0.17612368504941028"/>
  </r>
  <r>
    <n v="7340"/>
    <x v="7339"/>
    <d v="2021-06-12T00:00:00"/>
    <x v="2"/>
    <x v="2"/>
    <x v="18"/>
    <d v="2021-06-15T00:00:00"/>
    <n v="3"/>
    <s v="First Class"/>
    <s v="CU-00001"/>
    <x v="97"/>
    <s v="Consumer"/>
    <s v="United States"/>
    <s v="Dallas"/>
    <s v="Texas"/>
    <s v="89853"/>
    <x v="0"/>
    <s v="OFF-BIN-46701"/>
    <x v="1"/>
    <x v="3"/>
    <s v="Ibico 21-Sheet Binder"/>
    <n v="303.49"/>
    <n v="2"/>
    <x v="2"/>
    <n v="122.04"/>
    <n v="0.40212198095489143"/>
  </r>
  <r>
    <n v="7341"/>
    <x v="7340"/>
    <d v="2022-05-21T00:00:00"/>
    <x v="1"/>
    <x v="11"/>
    <x v="46"/>
    <d v="2022-05-21T00:00:00"/>
    <n v="0"/>
    <s v="Same Day"/>
    <s v="CU-00548"/>
    <x v="105"/>
    <s v="Corporate"/>
    <s v="United States"/>
    <s v="Denver"/>
    <s v="Colorado"/>
    <s v="51678"/>
    <x v="0"/>
    <s v="OFF-LAB-20100"/>
    <x v="1"/>
    <x v="15"/>
    <s v="Xerox 1967"/>
    <n v="1121.58"/>
    <n v="8"/>
    <x v="1"/>
    <n v="403.15"/>
    <n v="0.35944827832165338"/>
  </r>
  <r>
    <n v="7342"/>
    <x v="7341"/>
    <d v="2021-08-05T00:00:00"/>
    <x v="2"/>
    <x v="6"/>
    <x v="27"/>
    <d v="2021-08-05T00:00:00"/>
    <n v="0"/>
    <s v="Same Day"/>
    <s v="CU-00644"/>
    <x v="103"/>
    <s v="Home Office"/>
    <s v="United States"/>
    <s v="Washington DC"/>
    <s v="District of Columbia"/>
    <s v="20653"/>
    <x v="2"/>
    <s v="TEC-ACC-61317"/>
    <x v="0"/>
    <x v="0"/>
    <s v="Plantronics CS540 Wireless Headset System"/>
    <n v="2948.26"/>
    <n v="7"/>
    <x v="2"/>
    <n v="356.34"/>
    <n v="0.12086450991432234"/>
  </r>
  <r>
    <n v="7343"/>
    <x v="7342"/>
    <d v="2022-10-09T00:00:00"/>
    <x v="1"/>
    <x v="3"/>
    <x v="3"/>
    <d v="2022-10-16T00:00:00"/>
    <n v="7"/>
    <s v="Standard Class"/>
    <s v="CU-00493"/>
    <x v="72"/>
    <s v="Consumer"/>
    <s v="United States"/>
    <s v="Portland"/>
    <s v="Oregon"/>
    <s v="64257"/>
    <x v="1"/>
    <s v="TEC-MAC-65206"/>
    <x v="0"/>
    <x v="12"/>
    <s v="Lexmark MX611dhe Monochrome Laser Printer"/>
    <n v="3345.52"/>
    <n v="5"/>
    <x v="3"/>
    <n v="855.17"/>
    <n v="0.25561646619957434"/>
  </r>
  <r>
    <n v="7344"/>
    <x v="7343"/>
    <d v="2024-10-19T00:00:00"/>
    <x v="0"/>
    <x v="3"/>
    <x v="24"/>
    <d v="2024-10-19T00:00:00"/>
    <n v="0"/>
    <s v="Same Day"/>
    <s v="CU-00394"/>
    <x v="329"/>
    <s v="Corporate"/>
    <s v="United States"/>
    <s v="Houston"/>
    <s v="Texas"/>
    <s v="71081"/>
    <x v="0"/>
    <s v="FUR-CHA-77714"/>
    <x v="2"/>
    <x v="13"/>
    <s v="Global Troy Executive Chair"/>
    <n v="5728.04"/>
    <n v="8"/>
    <x v="4"/>
    <n v="1554.81"/>
    <n v="0.27143839777655182"/>
  </r>
  <r>
    <n v="7345"/>
    <x v="7344"/>
    <d v="2023-07-03T00:00:00"/>
    <x v="3"/>
    <x v="7"/>
    <x v="41"/>
    <d v="2023-07-04T00:00:00"/>
    <n v="1"/>
    <s v="First Class"/>
    <s v="CU-00485"/>
    <x v="49"/>
    <s v="Home Office"/>
    <s v="United States"/>
    <s v="Minneapolis"/>
    <s v="Minnesota"/>
    <s v="23766"/>
    <x v="0"/>
    <s v="FUR-CHA-86464"/>
    <x v="2"/>
    <x v="13"/>
    <s v="Hon Deluxe Fabric Upholstered Stacking Chairs"/>
    <n v="8744.61"/>
    <n v="8"/>
    <x v="3"/>
    <n v="2215.1"/>
    <n v="0.2533103248744083"/>
  </r>
  <r>
    <n v="7346"/>
    <x v="7345"/>
    <d v="2023-10-25T00:00:00"/>
    <x v="3"/>
    <x v="3"/>
    <x v="29"/>
    <d v="2023-10-29T00:00:00"/>
    <n v="4"/>
    <s v="Second Class"/>
    <s v="CU-00735"/>
    <x v="18"/>
    <s v="Home Office"/>
    <s v="United States"/>
    <s v="Washington DC"/>
    <s v="District of Columbia"/>
    <s v="45498"/>
    <x v="2"/>
    <s v="TEC-PHO-93258"/>
    <x v="0"/>
    <x v="2"/>
    <s v="Motorola Moto G Play"/>
    <n v="908.38"/>
    <n v="4"/>
    <x v="3"/>
    <n v="260.58999999999997"/>
    <n v="0.28687333494792927"/>
  </r>
  <r>
    <n v="7347"/>
    <x v="7346"/>
    <d v="2021-05-03T00:00:00"/>
    <x v="2"/>
    <x v="11"/>
    <x v="39"/>
    <d v="2021-05-08T00:00:00"/>
    <n v="5"/>
    <s v="Second Class"/>
    <s v="CU-00150"/>
    <x v="66"/>
    <s v="Corporate"/>
    <s v="United States"/>
    <s v="Houston"/>
    <s v="Texas"/>
    <s v="88705"/>
    <x v="0"/>
    <s v="OFF-ENV-50738"/>
    <x v="1"/>
    <x v="1"/>
    <s v="Poly String &amp; Button Envelopes"/>
    <n v="40.31"/>
    <n v="2"/>
    <x v="2"/>
    <n v="6.63"/>
    <n v="0.16447531629868517"/>
  </r>
  <r>
    <n v="7348"/>
    <x v="7347"/>
    <d v="2024-10-02T00:00:00"/>
    <x v="0"/>
    <x v="3"/>
    <x v="24"/>
    <d v="2024-10-05T00:00:00"/>
    <n v="3"/>
    <s v="Second Class"/>
    <s v="CU-00493"/>
    <x v="72"/>
    <s v="Consumer"/>
    <s v="United States"/>
    <s v="Portland"/>
    <s v="Oregon"/>
    <s v="76483"/>
    <x v="1"/>
    <s v="FUR-CHA-77313"/>
    <x v="2"/>
    <x v="13"/>
    <s v="Harbour Creations 67200 Series"/>
    <n v="1485.95"/>
    <n v="1"/>
    <x v="2"/>
    <n v="276.94"/>
    <n v="0.18637235438608296"/>
  </r>
  <r>
    <n v="7349"/>
    <x v="7348"/>
    <d v="2023-08-23T00:00:00"/>
    <x v="3"/>
    <x v="6"/>
    <x v="26"/>
    <d v="2023-08-23T00:00:00"/>
    <n v="0"/>
    <s v="Same Day"/>
    <s v="CU-00073"/>
    <x v="201"/>
    <s v="Home Office"/>
    <s v="United States"/>
    <s v="Dallas"/>
    <s v="Texas"/>
    <s v="84367"/>
    <x v="0"/>
    <s v="TEC-ACC-64875"/>
    <x v="0"/>
    <x v="0"/>
    <s v="Kensington 62348"/>
    <n v="454.3"/>
    <n v="2"/>
    <x v="3"/>
    <n v="23.56"/>
    <n v="5.1860004402377279E-2"/>
  </r>
  <r>
    <n v="7350"/>
    <x v="7349"/>
    <d v="2021-04-01T00:00:00"/>
    <x v="2"/>
    <x v="0"/>
    <x v="19"/>
    <d v="2021-04-01T00:00:00"/>
    <n v="0"/>
    <s v="Same Day"/>
    <s v="CU-00030"/>
    <x v="128"/>
    <s v="Home Office"/>
    <s v="United States"/>
    <s v="Dallas"/>
    <s v="Texas"/>
    <s v="60247"/>
    <x v="0"/>
    <s v="TEC-ACC-71836"/>
    <x v="0"/>
    <x v="0"/>
    <s v="Kensington 62348"/>
    <n v="11091.45"/>
    <n v="13"/>
    <x v="2"/>
    <n v="3175.66"/>
    <n v="0.28631603622610208"/>
  </r>
  <r>
    <n v="7351"/>
    <x v="7350"/>
    <d v="2024-02-17T00:00:00"/>
    <x v="0"/>
    <x v="9"/>
    <x v="16"/>
    <d v="2024-02-23T00:00:00"/>
    <n v="6"/>
    <s v="Standard Class"/>
    <s v="CU-00316"/>
    <x v="308"/>
    <s v="Consumer"/>
    <s v="United States"/>
    <s v="Denver"/>
    <s v="Colorado"/>
    <s v="93179"/>
    <x v="0"/>
    <s v="OFF-LAB-87332"/>
    <x v="1"/>
    <x v="15"/>
    <s v="Avery 5663 Internet Shipping Labels"/>
    <n v="298.04000000000002"/>
    <n v="5"/>
    <x v="5"/>
    <n v="122.64"/>
    <n v="0.41148839082002414"/>
  </r>
  <r>
    <n v="7352"/>
    <x v="7351"/>
    <d v="2024-09-21T00:00:00"/>
    <x v="0"/>
    <x v="8"/>
    <x v="15"/>
    <d v="2024-09-24T00:00:00"/>
    <n v="3"/>
    <s v="First Class"/>
    <s v="CU-00239"/>
    <x v="75"/>
    <s v="Home Office"/>
    <s v="United States"/>
    <s v="Charlotte"/>
    <s v="North Carolina"/>
    <s v="51485"/>
    <x v="3"/>
    <s v="OFF-PAP-23836"/>
    <x v="1"/>
    <x v="4"/>
    <s v="Southworth 25% Cotton Business Paper"/>
    <n v="1391.78"/>
    <n v="8"/>
    <x v="3"/>
    <n v="268.13"/>
    <n v="0.19265257440112663"/>
  </r>
  <r>
    <n v="7353"/>
    <x v="7352"/>
    <d v="2022-10-17T00:00:00"/>
    <x v="1"/>
    <x v="3"/>
    <x v="3"/>
    <d v="2022-10-25T00:00:00"/>
    <n v="8"/>
    <s v="Standard Class"/>
    <s v="CU-00219"/>
    <x v="26"/>
    <s v="Corporate"/>
    <s v="United States"/>
    <s v="Dallas"/>
    <s v="Texas"/>
    <s v="11631"/>
    <x v="0"/>
    <s v="OFF-APP-82961"/>
    <x v="1"/>
    <x v="6"/>
    <s v="Hoover Stair Vacuum"/>
    <n v="230.23"/>
    <n v="3"/>
    <x v="1"/>
    <n v="88.95"/>
    <n v="0.3863527776571255"/>
  </r>
  <r>
    <n v="7354"/>
    <x v="7353"/>
    <d v="2021-09-13T00:00:00"/>
    <x v="2"/>
    <x v="8"/>
    <x v="38"/>
    <d v="2021-09-17T00:00:00"/>
    <n v="4"/>
    <s v="Second Class"/>
    <s v="CU-00011"/>
    <x v="167"/>
    <s v="Consumer"/>
    <s v="United States"/>
    <s v="Los Angeles"/>
    <s v="California"/>
    <s v="76104"/>
    <x v="1"/>
    <s v="OFF-APP-41210"/>
    <x v="1"/>
    <x v="6"/>
    <s v="Hoover Stair Vacuum"/>
    <n v="586.70000000000005"/>
    <n v="8"/>
    <x v="2"/>
    <n v="232.69"/>
    <n v="0.39660814726435994"/>
  </r>
  <r>
    <n v="7355"/>
    <x v="7354"/>
    <d v="2023-02-16T00:00:00"/>
    <x v="3"/>
    <x v="9"/>
    <x v="23"/>
    <d v="2023-02-19T00:00:00"/>
    <n v="3"/>
    <s v="Second Class"/>
    <s v="CU-00133"/>
    <x v="204"/>
    <s v="Consumer"/>
    <s v="United States"/>
    <s v="Baltimore"/>
    <s v="Maryland"/>
    <s v="92608"/>
    <x v="2"/>
    <s v="FUR-CHA-27317"/>
    <x v="2"/>
    <x v="13"/>
    <s v="Harbour Creations 67200 Series"/>
    <n v="9789.82"/>
    <n v="8"/>
    <x v="2"/>
    <n v="1050.29"/>
    <n v="0.1072838928601343"/>
  </r>
  <r>
    <n v="7356"/>
    <x v="7355"/>
    <d v="2022-07-04T00:00:00"/>
    <x v="1"/>
    <x v="7"/>
    <x v="31"/>
    <d v="2022-07-11T00:00:00"/>
    <n v="7"/>
    <s v="Standard Class"/>
    <s v="CU-00279"/>
    <x v="185"/>
    <s v="Consumer"/>
    <s v="United States"/>
    <s v="New York"/>
    <s v="New York"/>
    <s v="50552"/>
    <x v="2"/>
    <s v="TEC-MAC-88173"/>
    <x v="0"/>
    <x v="12"/>
    <s v="Lexmark MX611dhe Monochrome Laser Printer"/>
    <n v="3993.14"/>
    <n v="12"/>
    <x v="2"/>
    <n v="1208.99"/>
    <n v="0.30276674496761946"/>
  </r>
  <r>
    <n v="7357"/>
    <x v="7356"/>
    <d v="2022-01-20T00:00:00"/>
    <x v="1"/>
    <x v="1"/>
    <x v="1"/>
    <d v="2022-01-21T00:00:00"/>
    <n v="1"/>
    <s v="First Class"/>
    <s v="CU-00377"/>
    <x v="315"/>
    <s v="Consumer"/>
    <s v="United States"/>
    <s v="Houston"/>
    <s v="Texas"/>
    <s v="37060"/>
    <x v="0"/>
    <s v="TEC-ACC-80948"/>
    <x v="0"/>
    <x v="0"/>
    <s v="Logitech MK550 Wireless Wave Keyboard and Mouse"/>
    <n v="4136.78"/>
    <n v="9"/>
    <x v="2"/>
    <n v="-231.81"/>
    <n v="-5.6036337441198229E-2"/>
  </r>
  <r>
    <n v="7358"/>
    <x v="7357"/>
    <d v="2021-01-11T00:00:00"/>
    <x v="2"/>
    <x v="1"/>
    <x v="25"/>
    <d v="2021-01-11T00:00:00"/>
    <n v="0"/>
    <s v="Same Day"/>
    <s v="CU-00216"/>
    <x v="26"/>
    <s v="Corporate"/>
    <s v="United States"/>
    <s v="Chicago"/>
    <s v="Illinois"/>
    <s v="14866"/>
    <x v="0"/>
    <s v="TEC-PHO-25891"/>
    <x v="0"/>
    <x v="2"/>
    <s v="Motorola Moto G Play"/>
    <n v="301.06"/>
    <n v="1"/>
    <x v="5"/>
    <n v="-9.0399999999999991"/>
    <n v="-3.0027237095595561E-2"/>
  </r>
  <r>
    <n v="7359"/>
    <x v="7358"/>
    <d v="2023-09-21T00:00:00"/>
    <x v="3"/>
    <x v="8"/>
    <x v="12"/>
    <d v="2023-09-23T00:00:00"/>
    <n v="2"/>
    <s v="First Class"/>
    <s v="CU-00790"/>
    <x v="268"/>
    <s v="Consumer"/>
    <s v="United States"/>
    <s v="Houston"/>
    <s v="Texas"/>
    <s v="36269"/>
    <x v="0"/>
    <s v="FUR-BOO-72743"/>
    <x v="2"/>
    <x v="7"/>
    <s v="Bush Somerset Collection Bookcase"/>
    <n v="5384.67"/>
    <n v="7"/>
    <x v="0"/>
    <n v="-329.99"/>
    <n v="-6.128323555575365E-2"/>
  </r>
  <r>
    <n v="7360"/>
    <x v="7359"/>
    <d v="2021-10-26T00:00:00"/>
    <x v="2"/>
    <x v="3"/>
    <x v="10"/>
    <d v="2021-10-26T00:00:00"/>
    <n v="0"/>
    <s v="Same Day"/>
    <s v="CU-00562"/>
    <x v="18"/>
    <s v="Home Office"/>
    <s v="United States"/>
    <s v="Charlotte"/>
    <s v="North Carolina"/>
    <s v="20534"/>
    <x v="3"/>
    <s v="OFF-APP-18192"/>
    <x v="1"/>
    <x v="6"/>
    <s v="Belkin 7 Outlet Berlinger"/>
    <n v="919.77"/>
    <n v="11"/>
    <x v="2"/>
    <n v="152.66999999999999"/>
    <n v="0.16598714896115332"/>
  </r>
  <r>
    <n v="7361"/>
    <x v="7360"/>
    <d v="2023-09-05T00:00:00"/>
    <x v="3"/>
    <x v="8"/>
    <x v="12"/>
    <d v="2023-09-11T00:00:00"/>
    <n v="6"/>
    <s v="Standard Class"/>
    <s v="CU-00246"/>
    <x v="303"/>
    <s v="Home Office"/>
    <s v="United States"/>
    <s v="Los Angeles"/>
    <s v="California"/>
    <s v="37927"/>
    <x v="1"/>
    <s v="FUR-TAB-31515"/>
    <x v="2"/>
    <x v="14"/>
    <s v="Bretford CR4500 Series Slim Rectangular Table"/>
    <n v="5231.21"/>
    <n v="6"/>
    <x v="2"/>
    <n v="-569.98"/>
    <n v="-0.10895758342716122"/>
  </r>
  <r>
    <n v="7362"/>
    <x v="7361"/>
    <d v="2021-12-30T00:00:00"/>
    <x v="2"/>
    <x v="5"/>
    <x v="11"/>
    <d v="2022-01-07T00:00:00"/>
    <n v="8"/>
    <s v="Standard Class"/>
    <s v="CU-00145"/>
    <x v="48"/>
    <s v="Home Office"/>
    <s v="United States"/>
    <s v="New Orleans"/>
    <s v="Louisiana"/>
    <s v="70800"/>
    <x v="3"/>
    <s v="FUR-BOO-90309"/>
    <x v="2"/>
    <x v="7"/>
    <s v="O'Sullivan 2-Shelf Bookcase"/>
    <n v="6163.6"/>
    <n v="5"/>
    <x v="5"/>
    <n v="737.03"/>
    <n v="0.11957784411707442"/>
  </r>
  <r>
    <n v="7363"/>
    <x v="7362"/>
    <d v="2024-09-14T00:00:00"/>
    <x v="0"/>
    <x v="8"/>
    <x v="15"/>
    <d v="2024-09-14T00:00:00"/>
    <n v="0"/>
    <s v="Same Day"/>
    <s v="CU-00059"/>
    <x v="286"/>
    <s v="Consumer"/>
    <s v="United States"/>
    <s v="Portland"/>
    <s v="Oregon"/>
    <s v="11637"/>
    <x v="1"/>
    <s v="TEC-MAC-90468"/>
    <x v="0"/>
    <x v="12"/>
    <s v="Lexmark MX611dhe Monochrome Laser Printer"/>
    <n v="9218.5499999999993"/>
    <n v="8"/>
    <x v="2"/>
    <n v="-1339.74"/>
    <n v="-0.14533088175472283"/>
  </r>
  <r>
    <n v="7364"/>
    <x v="7363"/>
    <d v="2022-09-25T00:00:00"/>
    <x v="1"/>
    <x v="8"/>
    <x v="36"/>
    <d v="2022-09-25T00:00:00"/>
    <n v="0"/>
    <s v="Same Day"/>
    <s v="CU-00741"/>
    <x v="10"/>
    <s v="Home Office"/>
    <s v="United States"/>
    <s v="Boston"/>
    <s v="Massachusetts"/>
    <s v="41209"/>
    <x v="2"/>
    <s v="FUR-CHA-48325"/>
    <x v="2"/>
    <x v="13"/>
    <s v="Hon Deluxe Fabric Upholstered Stacking Chairs"/>
    <n v="10827.94"/>
    <n v="8"/>
    <x v="3"/>
    <n v="1125.3900000000001"/>
    <n v="0.10393389693699817"/>
  </r>
  <r>
    <n v="7365"/>
    <x v="7364"/>
    <d v="2023-11-26T00:00:00"/>
    <x v="3"/>
    <x v="4"/>
    <x v="22"/>
    <d v="2023-12-01T00:00:00"/>
    <n v="5"/>
    <s v="Second Class"/>
    <s v="CU-00758"/>
    <x v="255"/>
    <s v="Corporate"/>
    <s v="United States"/>
    <s v="Minneapolis"/>
    <s v="Minnesota"/>
    <s v="30474"/>
    <x v="0"/>
    <s v="TEC-PHO-17337"/>
    <x v="0"/>
    <x v="2"/>
    <s v="Apple iPhone SE"/>
    <n v="3575.72"/>
    <n v="4"/>
    <x v="2"/>
    <n v="501.17"/>
    <n v="0.14015918472363609"/>
  </r>
  <r>
    <n v="7366"/>
    <x v="7365"/>
    <d v="2024-07-04T00:00:00"/>
    <x v="0"/>
    <x v="7"/>
    <x v="28"/>
    <d v="2024-07-04T00:00:00"/>
    <n v="0"/>
    <s v="Same Day"/>
    <s v="CU-00094"/>
    <x v="47"/>
    <s v="Corporate"/>
    <s v="United States"/>
    <s v="San Francisco"/>
    <s v="California"/>
    <s v="65245"/>
    <x v="1"/>
    <s v="FUR-CHA-69868"/>
    <x v="2"/>
    <x v="13"/>
    <s v="Global Troy Executive Chair"/>
    <n v="2128.79"/>
    <n v="4"/>
    <x v="1"/>
    <n v="568.84"/>
    <n v="0.2672128298235148"/>
  </r>
  <r>
    <n v="7367"/>
    <x v="7366"/>
    <d v="2023-03-07T00:00:00"/>
    <x v="3"/>
    <x v="10"/>
    <x v="45"/>
    <d v="2023-03-10T00:00:00"/>
    <n v="3"/>
    <s v="First Class"/>
    <s v="CU-00042"/>
    <x v="290"/>
    <s v="Home Office"/>
    <s v="United States"/>
    <s v="Seattle"/>
    <s v="Washington"/>
    <s v="59859"/>
    <x v="1"/>
    <s v="TEC-MAC-25477"/>
    <x v="0"/>
    <x v="12"/>
    <s v="Lexmark MX611dhe Monochrome Laser Printer"/>
    <n v="10688.53"/>
    <n v="13"/>
    <x v="3"/>
    <n v="1218.82"/>
    <n v="0.11403064780657395"/>
  </r>
  <r>
    <n v="7368"/>
    <x v="7367"/>
    <d v="2022-01-23T00:00:00"/>
    <x v="1"/>
    <x v="1"/>
    <x v="1"/>
    <d v="2022-01-28T00:00:00"/>
    <n v="5"/>
    <s v="Standard Class"/>
    <s v="CU-00373"/>
    <x v="17"/>
    <s v="Home Office"/>
    <s v="United States"/>
    <s v="Houston"/>
    <s v="Texas"/>
    <s v="89600"/>
    <x v="0"/>
    <s v="TEC-ACC-27814"/>
    <x v="0"/>
    <x v="0"/>
    <s v="Plantronics CS540 Wireless Headset System"/>
    <n v="2572.81"/>
    <n v="14"/>
    <x v="1"/>
    <n v="504.74"/>
    <n v="0.19618238424135478"/>
  </r>
  <r>
    <n v="7369"/>
    <x v="7368"/>
    <d v="2021-11-27T00:00:00"/>
    <x v="2"/>
    <x v="4"/>
    <x v="8"/>
    <d v="2021-11-30T00:00:00"/>
    <n v="3"/>
    <s v="First Class"/>
    <s v="CU-00512"/>
    <x v="122"/>
    <s v="Home Office"/>
    <s v="United States"/>
    <s v="Miami"/>
    <s v="Florida"/>
    <s v="74856"/>
    <x v="3"/>
    <s v="TEC-PHO-65455"/>
    <x v="0"/>
    <x v="2"/>
    <s v="Samsung Galaxy A52"/>
    <n v="3715.82"/>
    <n v="6"/>
    <x v="1"/>
    <n v="253.95"/>
    <n v="6.8342922961822691E-2"/>
  </r>
  <r>
    <n v="7370"/>
    <x v="7369"/>
    <d v="2022-01-10T00:00:00"/>
    <x v="1"/>
    <x v="1"/>
    <x v="1"/>
    <d v="2022-01-12T00:00:00"/>
    <n v="2"/>
    <s v="First Class"/>
    <s v="CU-00112"/>
    <x v="285"/>
    <s v="Consumer"/>
    <s v="United States"/>
    <s v="San Francisco"/>
    <s v="California"/>
    <s v="62683"/>
    <x v="1"/>
    <s v="TEC-ACC-49037"/>
    <x v="0"/>
    <x v="0"/>
    <s v="SanDisk Ultra 64GB"/>
    <n v="1070.78"/>
    <n v="5"/>
    <x v="0"/>
    <n v="340.02"/>
    <n v="0.31754422010123462"/>
  </r>
  <r>
    <n v="7371"/>
    <x v="7370"/>
    <d v="2023-02-17T00:00:00"/>
    <x v="3"/>
    <x v="9"/>
    <x v="23"/>
    <d v="2023-02-22T00:00:00"/>
    <n v="5"/>
    <s v="Standard Class"/>
    <s v="CU-00226"/>
    <x v="98"/>
    <s v="Consumer"/>
    <s v="United States"/>
    <s v="Dallas"/>
    <s v="Texas"/>
    <s v="88818"/>
    <x v="0"/>
    <s v="FUR-BOO-94598"/>
    <x v="2"/>
    <x v="7"/>
    <s v="Sauder Classic Bookcase"/>
    <n v="7413.68"/>
    <n v="8"/>
    <x v="5"/>
    <n v="-1151.8"/>
    <n v="-0.15536143993266502"/>
  </r>
  <r>
    <n v="7372"/>
    <x v="7371"/>
    <d v="2024-04-24T00:00:00"/>
    <x v="0"/>
    <x v="0"/>
    <x v="0"/>
    <d v="2024-04-26T00:00:00"/>
    <n v="2"/>
    <s v="First Class"/>
    <s v="CU-00599"/>
    <x v="8"/>
    <s v="Consumer"/>
    <s v="United States"/>
    <s v="Minneapolis"/>
    <s v="Minnesota"/>
    <s v="98355"/>
    <x v="0"/>
    <s v="FUR-FUR-18446"/>
    <x v="2"/>
    <x v="10"/>
    <s v="Eldon Expressions Punched Metal &amp; Wood Desk Accessories"/>
    <n v="12317.73"/>
    <n v="11"/>
    <x v="2"/>
    <n v="3621.56"/>
    <n v="0.29401196486690323"/>
  </r>
  <r>
    <n v="7373"/>
    <x v="7372"/>
    <d v="2022-09-13T00:00:00"/>
    <x v="1"/>
    <x v="8"/>
    <x v="36"/>
    <d v="2022-09-15T00:00:00"/>
    <n v="2"/>
    <s v="First Class"/>
    <s v="CU-00053"/>
    <x v="193"/>
    <s v="Corporate"/>
    <s v="United States"/>
    <s v="Atlanta"/>
    <s v="Georgia"/>
    <s v="84952"/>
    <x v="3"/>
    <s v="FUR-BOO-27794"/>
    <x v="2"/>
    <x v="7"/>
    <s v="Sauder Classic Bookcase"/>
    <n v="1629.74"/>
    <n v="3"/>
    <x v="3"/>
    <n v="349.25"/>
    <n v="0.21429798618184495"/>
  </r>
  <r>
    <n v="7374"/>
    <x v="7373"/>
    <d v="2023-04-09T00:00:00"/>
    <x v="3"/>
    <x v="0"/>
    <x v="32"/>
    <d v="2023-04-14T00:00:00"/>
    <n v="5"/>
    <s v="Standard Class"/>
    <s v="CU-00648"/>
    <x v="280"/>
    <s v="Home Office"/>
    <s v="United States"/>
    <s v="Boston"/>
    <s v="Massachusetts"/>
    <s v="78988"/>
    <x v="2"/>
    <s v="OFF-FAS-35646"/>
    <x v="1"/>
    <x v="9"/>
    <s v="Staple remover"/>
    <n v="1028.56"/>
    <n v="13"/>
    <x v="5"/>
    <n v="87.08"/>
    <n v="8.4662051800575566E-2"/>
  </r>
  <r>
    <n v="7375"/>
    <x v="7374"/>
    <d v="2022-12-21T00:00:00"/>
    <x v="1"/>
    <x v="5"/>
    <x v="5"/>
    <d v="2022-12-21T00:00:00"/>
    <n v="0"/>
    <s v="Same Day"/>
    <s v="CU-00100"/>
    <x v="96"/>
    <s v="Consumer"/>
    <s v="United States"/>
    <s v="San Francisco"/>
    <s v="California"/>
    <s v="56045"/>
    <x v="1"/>
    <s v="OFF-BIN-76812"/>
    <x v="1"/>
    <x v="3"/>
    <s v="Cardinal Easy Open Angle-D Binders"/>
    <n v="790.66"/>
    <n v="12"/>
    <x v="2"/>
    <n v="225.2"/>
    <n v="0.28482533579541142"/>
  </r>
  <r>
    <n v="7376"/>
    <x v="7375"/>
    <d v="2022-07-01T00:00:00"/>
    <x v="1"/>
    <x v="7"/>
    <x v="31"/>
    <d v="2022-07-01T00:00:00"/>
    <n v="0"/>
    <s v="Same Day"/>
    <s v="CU-00572"/>
    <x v="114"/>
    <s v="Corporate"/>
    <s v="United States"/>
    <s v="Nashville"/>
    <s v="Tennessee"/>
    <s v="18322"/>
    <x v="3"/>
    <s v="TEC-MAC-24823"/>
    <x v="0"/>
    <x v="12"/>
    <s v="Hoover Stair Vacuum 515 Corded"/>
    <n v="360.38"/>
    <n v="8"/>
    <x v="1"/>
    <n v="96.07"/>
    <n v="0.26657972140518338"/>
  </r>
  <r>
    <n v="7377"/>
    <x v="7376"/>
    <d v="2024-11-22T00:00:00"/>
    <x v="0"/>
    <x v="4"/>
    <x v="4"/>
    <d v="2024-11-30T00:00:00"/>
    <n v="8"/>
    <s v="Standard Class"/>
    <s v="CU-00656"/>
    <x v="192"/>
    <s v="Home Office"/>
    <s v="United States"/>
    <s v="New Orleans"/>
    <s v="Louisiana"/>
    <s v="98929"/>
    <x v="3"/>
    <s v="OFF-ART-44728"/>
    <x v="1"/>
    <x v="16"/>
    <s v="Newell 322"/>
    <n v="109.25"/>
    <n v="1"/>
    <x v="4"/>
    <n v="18.78"/>
    <n v="0.17189931350114418"/>
  </r>
  <r>
    <n v="7378"/>
    <x v="7377"/>
    <d v="2023-08-26T00:00:00"/>
    <x v="3"/>
    <x v="6"/>
    <x v="26"/>
    <d v="2023-08-29T00:00:00"/>
    <n v="3"/>
    <s v="Second Class"/>
    <s v="CU-00533"/>
    <x v="27"/>
    <s v="Consumer"/>
    <s v="United States"/>
    <s v="Nashville"/>
    <s v="Tennessee"/>
    <s v="38984"/>
    <x v="3"/>
    <s v="TEC-PHO-33351"/>
    <x v="0"/>
    <x v="2"/>
    <s v="Motorola Moto G Play"/>
    <n v="659.88"/>
    <n v="1"/>
    <x v="3"/>
    <n v="37.75"/>
    <n v="5.7207371037158269E-2"/>
  </r>
  <r>
    <n v="7379"/>
    <x v="7378"/>
    <d v="2024-05-04T00:00:00"/>
    <x v="0"/>
    <x v="11"/>
    <x v="30"/>
    <d v="2024-05-04T00:00:00"/>
    <n v="0"/>
    <s v="Same Day"/>
    <s v="CU-00464"/>
    <x v="279"/>
    <s v="Consumer"/>
    <s v="United States"/>
    <s v="Baltimore"/>
    <s v="Maryland"/>
    <s v="12681"/>
    <x v="2"/>
    <s v="OFF-ART-75430"/>
    <x v="1"/>
    <x v="16"/>
    <s v="Avery 47"/>
    <n v="839.64"/>
    <n v="14"/>
    <x v="3"/>
    <n v="234.97"/>
    <n v="0.27984612452956031"/>
  </r>
  <r>
    <n v="7380"/>
    <x v="7379"/>
    <d v="2024-11-11T00:00:00"/>
    <x v="0"/>
    <x v="4"/>
    <x v="4"/>
    <d v="2024-11-17T00:00:00"/>
    <n v="6"/>
    <s v="Second Class"/>
    <s v="CU-00612"/>
    <x v="54"/>
    <s v="Home Office"/>
    <s v="United States"/>
    <s v="Charlotte"/>
    <s v="North Carolina"/>
    <s v="43522"/>
    <x v="3"/>
    <s v="FUR-BOO-42295"/>
    <x v="2"/>
    <x v="7"/>
    <s v="O'Sullivan 2-Shelf Bookcase"/>
    <n v="11500.36"/>
    <n v="12"/>
    <x v="3"/>
    <n v="518.87"/>
    <n v="4.5117718054043521E-2"/>
  </r>
  <r>
    <n v="7381"/>
    <x v="7380"/>
    <d v="2024-07-06T00:00:00"/>
    <x v="0"/>
    <x v="7"/>
    <x v="28"/>
    <d v="2024-07-06T00:00:00"/>
    <n v="0"/>
    <s v="Same Day"/>
    <s v="CU-00131"/>
    <x v="206"/>
    <s v="Home Office"/>
    <s v="United States"/>
    <s v="New Orleans"/>
    <s v="Louisiana"/>
    <s v="23918"/>
    <x v="3"/>
    <s v="TEC-COP-50955"/>
    <x v="0"/>
    <x v="11"/>
    <s v="Hewlett Packard 610 Multi-Function Printer"/>
    <n v="839.8"/>
    <n v="14"/>
    <x v="1"/>
    <n v="290.82"/>
    <n v="0.34629673731840915"/>
  </r>
  <r>
    <n v="7382"/>
    <x v="7381"/>
    <d v="2023-06-16T00:00:00"/>
    <x v="3"/>
    <x v="2"/>
    <x v="37"/>
    <d v="2023-06-16T00:00:00"/>
    <n v="0"/>
    <s v="Same Day"/>
    <s v="CU-00758"/>
    <x v="255"/>
    <s v="Corporate"/>
    <s v="United States"/>
    <s v="Minneapolis"/>
    <s v="Minnesota"/>
    <s v="39545"/>
    <x v="0"/>
    <s v="OFF-STO-73613"/>
    <x v="1"/>
    <x v="8"/>
    <s v="Steelmaster by MMF Industries Locking Cash Box"/>
    <n v="359.73"/>
    <n v="3"/>
    <x v="3"/>
    <n v="-2.48"/>
    <n v="-6.8940594334639862E-3"/>
  </r>
  <r>
    <n v="7383"/>
    <x v="7382"/>
    <d v="2022-08-07T00:00:00"/>
    <x v="1"/>
    <x v="6"/>
    <x v="43"/>
    <d v="2022-08-12T00:00:00"/>
    <n v="5"/>
    <s v="Second Class"/>
    <s v="CU-00502"/>
    <x v="139"/>
    <s v="Home Office"/>
    <s v="United States"/>
    <s v="Houston"/>
    <s v="Texas"/>
    <s v="41378"/>
    <x v="0"/>
    <s v="FUR-FUR-29779"/>
    <x v="2"/>
    <x v="10"/>
    <s v="Eldon Expressions Punched Metal &amp; Wood Desk Accessories"/>
    <n v="706.59"/>
    <n v="1"/>
    <x v="5"/>
    <n v="-16.920000000000002"/>
    <n v="-2.3945994140873776E-2"/>
  </r>
  <r>
    <n v="7384"/>
    <x v="7383"/>
    <d v="2024-07-04T00:00:00"/>
    <x v="0"/>
    <x v="7"/>
    <x v="28"/>
    <d v="2024-07-09T00:00:00"/>
    <n v="5"/>
    <s v="Second Class"/>
    <s v="CU-00310"/>
    <x v="290"/>
    <s v="Consumer"/>
    <s v="United States"/>
    <s v="Los Angeles"/>
    <s v="California"/>
    <s v="81985"/>
    <x v="1"/>
    <s v="OFF-ART-55127"/>
    <x v="1"/>
    <x v="16"/>
    <s v="Newell 322"/>
    <n v="856.17"/>
    <n v="11"/>
    <x v="1"/>
    <n v="161.37"/>
    <n v="0.18847892357826135"/>
  </r>
  <r>
    <n v="7385"/>
    <x v="7384"/>
    <d v="2021-03-13T00:00:00"/>
    <x v="2"/>
    <x v="10"/>
    <x v="21"/>
    <d v="2021-03-17T00:00:00"/>
    <n v="4"/>
    <s v="Second Class"/>
    <s v="CU-00075"/>
    <x v="53"/>
    <s v="Consumer"/>
    <s v="United States"/>
    <s v="Las Vegas"/>
    <s v="Nevada"/>
    <s v="19280"/>
    <x v="1"/>
    <s v="TEC-ACC-83050"/>
    <x v="0"/>
    <x v="0"/>
    <s v="Logitech MK550 Wireless Wave Keyboard and Mouse"/>
    <n v="5112.71"/>
    <n v="8"/>
    <x v="5"/>
    <n v="48.66"/>
    <n v="9.5174574736294447E-3"/>
  </r>
  <r>
    <n v="7386"/>
    <x v="7385"/>
    <d v="2022-10-26T00:00:00"/>
    <x v="1"/>
    <x v="3"/>
    <x v="3"/>
    <d v="2022-10-30T00:00:00"/>
    <n v="4"/>
    <s v="Second Class"/>
    <s v="CU-00706"/>
    <x v="341"/>
    <s v="Corporate"/>
    <s v="United States"/>
    <s v="San Francisco"/>
    <s v="California"/>
    <s v="38909"/>
    <x v="1"/>
    <s v="TEC-ACC-11695"/>
    <x v="0"/>
    <x v="0"/>
    <s v="Plantronics CS540 Wireless Headset System"/>
    <n v="1601"/>
    <n v="11"/>
    <x v="2"/>
    <n v="-186.05"/>
    <n v="-0.11620861961274204"/>
  </r>
  <r>
    <n v="7387"/>
    <x v="7386"/>
    <d v="2022-11-17T00:00:00"/>
    <x v="1"/>
    <x v="4"/>
    <x v="20"/>
    <d v="2022-11-20T00:00:00"/>
    <n v="3"/>
    <s v="First Class"/>
    <s v="CU-00489"/>
    <x v="60"/>
    <s v="Home Office"/>
    <s v="United States"/>
    <s v="Denver"/>
    <s v="Colorado"/>
    <s v="43475"/>
    <x v="0"/>
    <s v="FUR-TAB-72522"/>
    <x v="2"/>
    <x v="14"/>
    <s v="Chromcraft Training Table"/>
    <n v="2544.3000000000002"/>
    <n v="8"/>
    <x v="2"/>
    <n v="665.07"/>
    <n v="0.26139606178516683"/>
  </r>
  <r>
    <n v="7388"/>
    <x v="7387"/>
    <d v="2022-08-22T00:00:00"/>
    <x v="1"/>
    <x v="6"/>
    <x v="43"/>
    <d v="2022-08-22T00:00:00"/>
    <n v="0"/>
    <s v="Same Day"/>
    <s v="CU-00004"/>
    <x v="284"/>
    <s v="Consumer"/>
    <s v="United States"/>
    <s v="Baltimore"/>
    <s v="Maryland"/>
    <s v="29343"/>
    <x v="2"/>
    <s v="FUR-TAB-31307"/>
    <x v="2"/>
    <x v="14"/>
    <s v="Bevis Round Conference Table"/>
    <n v="4898.22"/>
    <n v="13"/>
    <x v="1"/>
    <n v="1161.8699999999999"/>
    <n v="0.2372024939671962"/>
  </r>
  <r>
    <n v="7389"/>
    <x v="7388"/>
    <d v="2024-02-22T00:00:00"/>
    <x v="0"/>
    <x v="9"/>
    <x v="16"/>
    <d v="2024-02-22T00:00:00"/>
    <n v="0"/>
    <s v="Same Day"/>
    <s v="CU-00368"/>
    <x v="149"/>
    <s v="Consumer"/>
    <s v="United States"/>
    <s v="Charlotte"/>
    <s v="North Carolina"/>
    <s v="29433"/>
    <x v="3"/>
    <s v="OFF-ART-65535"/>
    <x v="1"/>
    <x v="16"/>
    <s v="Sanford 16-Color Pencils"/>
    <n v="281.06"/>
    <n v="3"/>
    <x v="3"/>
    <n v="30.36"/>
    <n v="0.10801963993453355"/>
  </r>
  <r>
    <n v="7390"/>
    <x v="7389"/>
    <d v="2022-02-11T00:00:00"/>
    <x v="1"/>
    <x v="9"/>
    <x v="17"/>
    <d v="2022-02-18T00:00:00"/>
    <n v="7"/>
    <s v="Standard Class"/>
    <s v="CU-00272"/>
    <x v="276"/>
    <s v="Consumer"/>
    <s v="United States"/>
    <s v="Minneapolis"/>
    <s v="Minnesota"/>
    <s v="69224"/>
    <x v="0"/>
    <s v="TEC-MAC-36127"/>
    <x v="0"/>
    <x v="12"/>
    <s v="Lexmark MX611dhe Monochrome Laser Printer"/>
    <n v="11018.21"/>
    <n v="10"/>
    <x v="4"/>
    <n v="-1078.8699999999999"/>
    <n v="-9.7916993776666086E-2"/>
  </r>
  <r>
    <n v="7391"/>
    <x v="7390"/>
    <d v="2021-01-03T00:00:00"/>
    <x v="2"/>
    <x v="1"/>
    <x v="25"/>
    <d v="2021-01-05T00:00:00"/>
    <n v="2"/>
    <s v="First Class"/>
    <s v="CU-00298"/>
    <x v="151"/>
    <s v="Corporate"/>
    <s v="United States"/>
    <s v="Philadelphia"/>
    <s v="Pennsylvania"/>
    <s v="72286"/>
    <x v="2"/>
    <s v="TEC-ACC-80568"/>
    <x v="0"/>
    <x v="0"/>
    <s v="Logitech MK550 Wireless Wave Keyboard and Mouse"/>
    <n v="267.39999999999998"/>
    <n v="1"/>
    <x v="2"/>
    <n v="74.39"/>
    <n v="0.27819745699326853"/>
  </r>
  <r>
    <n v="7392"/>
    <x v="7391"/>
    <d v="2024-11-26T00:00:00"/>
    <x v="0"/>
    <x v="4"/>
    <x v="4"/>
    <d v="2024-11-29T00:00:00"/>
    <n v="3"/>
    <s v="First Class"/>
    <s v="CU-00034"/>
    <x v="171"/>
    <s v="Home Office"/>
    <s v="United States"/>
    <s v="San Francisco"/>
    <s v="California"/>
    <s v="68522"/>
    <x v="1"/>
    <s v="FUR-TAB-49948"/>
    <x v="2"/>
    <x v="14"/>
    <s v="Bretford CR4500 Series Slim Rectangular Table"/>
    <n v="11948.76"/>
    <n v="7"/>
    <x v="3"/>
    <n v="1778"/>
    <n v="0.14880205142625677"/>
  </r>
  <r>
    <n v="7393"/>
    <x v="7392"/>
    <d v="2023-03-05T00:00:00"/>
    <x v="3"/>
    <x v="10"/>
    <x v="45"/>
    <d v="2023-03-05T00:00:00"/>
    <n v="0"/>
    <s v="Same Day"/>
    <s v="CU-00561"/>
    <x v="177"/>
    <s v="Corporate"/>
    <s v="United States"/>
    <s v="Atlanta"/>
    <s v="Georgia"/>
    <s v="42767"/>
    <x v="3"/>
    <s v="OFF-PAP-58747"/>
    <x v="1"/>
    <x v="4"/>
    <s v="Hammermill CopyPlus Copy Paper"/>
    <n v="65.66"/>
    <n v="4"/>
    <x v="2"/>
    <n v="26.21"/>
    <n v="0.39917758148035337"/>
  </r>
  <r>
    <n v="7394"/>
    <x v="7393"/>
    <d v="2021-08-29T00:00:00"/>
    <x v="2"/>
    <x v="6"/>
    <x v="27"/>
    <d v="2021-09-05T00:00:00"/>
    <n v="7"/>
    <s v="Standard Class"/>
    <s v="CU-00261"/>
    <x v="70"/>
    <s v="Home Office"/>
    <s v="United States"/>
    <s v="Baltimore"/>
    <s v="Maryland"/>
    <s v="78126"/>
    <x v="2"/>
    <s v="OFF-STO-78642"/>
    <x v="1"/>
    <x v="8"/>
    <s v="Stur-D-Store Shelving Unit"/>
    <n v="287.19"/>
    <n v="1"/>
    <x v="3"/>
    <n v="-27.94"/>
    <n v="-9.7287510010794248E-2"/>
  </r>
  <r>
    <n v="7395"/>
    <x v="7394"/>
    <d v="2024-01-06T00:00:00"/>
    <x v="0"/>
    <x v="1"/>
    <x v="33"/>
    <d v="2024-01-11T00:00:00"/>
    <n v="5"/>
    <s v="Standard Class"/>
    <s v="CU-00096"/>
    <x v="206"/>
    <s v="Corporate"/>
    <s v="United States"/>
    <s v="Dallas"/>
    <s v="Texas"/>
    <s v="52385"/>
    <x v="0"/>
    <s v="OFF-FAS-44441"/>
    <x v="1"/>
    <x v="9"/>
    <s v="Binder clips medium"/>
    <n v="778.16"/>
    <n v="3"/>
    <x v="3"/>
    <n v="303.62"/>
    <n v="0.39017682738768378"/>
  </r>
  <r>
    <n v="7396"/>
    <x v="7395"/>
    <d v="2023-01-26T00:00:00"/>
    <x v="3"/>
    <x v="1"/>
    <x v="35"/>
    <d v="2023-01-27T00:00:00"/>
    <n v="1"/>
    <s v="First Class"/>
    <s v="CU-00510"/>
    <x v="16"/>
    <s v="Home Office"/>
    <s v="United States"/>
    <s v="Miami"/>
    <s v="Florida"/>
    <s v="28995"/>
    <x v="3"/>
    <s v="TEC-PHO-37124"/>
    <x v="0"/>
    <x v="2"/>
    <s v="Samsung Galaxy A52"/>
    <n v="2097.41"/>
    <n v="6"/>
    <x v="2"/>
    <n v="269.51"/>
    <n v="0.12849657434645587"/>
  </r>
  <r>
    <n v="7397"/>
    <x v="7396"/>
    <d v="2022-09-29T00:00:00"/>
    <x v="1"/>
    <x v="8"/>
    <x v="36"/>
    <d v="2022-09-30T00:00:00"/>
    <n v="1"/>
    <s v="First Class"/>
    <s v="CU-00590"/>
    <x v="102"/>
    <s v="Consumer"/>
    <s v="United States"/>
    <s v="Las Vegas"/>
    <s v="Nevada"/>
    <s v="31926"/>
    <x v="1"/>
    <s v="OFF-BIN-49813"/>
    <x v="1"/>
    <x v="3"/>
    <s v="Ibico 21-Sheet Binder"/>
    <n v="204.18"/>
    <n v="2"/>
    <x v="3"/>
    <n v="39.68"/>
    <n v="0.19433832892545791"/>
  </r>
  <r>
    <n v="7398"/>
    <x v="7397"/>
    <d v="2021-04-20T00:00:00"/>
    <x v="2"/>
    <x v="0"/>
    <x v="19"/>
    <d v="2021-04-20T00:00:00"/>
    <n v="0"/>
    <s v="Same Day"/>
    <s v="CU-00066"/>
    <x v="48"/>
    <s v="Consumer"/>
    <s v="United States"/>
    <s v="Houston"/>
    <s v="Texas"/>
    <s v="59139"/>
    <x v="0"/>
    <s v="OFF-ENV-60814"/>
    <x v="1"/>
    <x v="1"/>
    <s v="Poly String &amp; Button Envelopes"/>
    <n v="1840.63"/>
    <n v="13"/>
    <x v="3"/>
    <n v="560.84"/>
    <n v="0.30470002118839745"/>
  </r>
  <r>
    <n v="7399"/>
    <x v="7398"/>
    <d v="2024-10-27T00:00:00"/>
    <x v="0"/>
    <x v="3"/>
    <x v="24"/>
    <d v="2024-10-31T00:00:00"/>
    <n v="4"/>
    <s v="Second Class"/>
    <s v="CU-00508"/>
    <x v="32"/>
    <s v="Corporate"/>
    <s v="United States"/>
    <s v="Houston"/>
    <s v="Texas"/>
    <s v="82471"/>
    <x v="0"/>
    <s v="FUR-BOO-25237"/>
    <x v="2"/>
    <x v="7"/>
    <s v="Bush Somerset Collection Bookcase"/>
    <n v="5916.52"/>
    <n v="3"/>
    <x v="3"/>
    <n v="112.58"/>
    <n v="1.9028077315719375E-2"/>
  </r>
  <r>
    <n v="7400"/>
    <x v="7399"/>
    <d v="2024-07-09T00:00:00"/>
    <x v="0"/>
    <x v="7"/>
    <x v="28"/>
    <d v="2024-07-17T00:00:00"/>
    <n v="8"/>
    <s v="Standard Class"/>
    <s v="CU-00760"/>
    <x v="29"/>
    <s v="Home Office"/>
    <s v="United States"/>
    <s v="New York"/>
    <s v="New York"/>
    <s v="96320"/>
    <x v="2"/>
    <s v="FUR-TAB-49029"/>
    <x v="2"/>
    <x v="14"/>
    <s v="Chromcraft Training Table"/>
    <n v="5472.51"/>
    <n v="4"/>
    <x v="3"/>
    <n v="751.3"/>
    <n v="0.13728618129523745"/>
  </r>
  <r>
    <n v="7401"/>
    <x v="7400"/>
    <d v="2024-01-31T00:00:00"/>
    <x v="0"/>
    <x v="1"/>
    <x v="33"/>
    <d v="2024-02-06T00:00:00"/>
    <n v="6"/>
    <s v="Standard Class"/>
    <s v="CU-00472"/>
    <x v="257"/>
    <s v="Corporate"/>
    <s v="United States"/>
    <s v="New York"/>
    <s v="New York"/>
    <s v="64967"/>
    <x v="2"/>
    <s v="OFF-LAB-32534"/>
    <x v="1"/>
    <x v="15"/>
    <s v="Xerox 1967"/>
    <n v="235.39"/>
    <n v="4"/>
    <x v="1"/>
    <n v="78.489999999999995"/>
    <n v="0.33344662050214535"/>
  </r>
  <r>
    <n v="7402"/>
    <x v="7401"/>
    <d v="2023-08-08T00:00:00"/>
    <x v="3"/>
    <x v="6"/>
    <x v="26"/>
    <d v="2023-08-08T00:00:00"/>
    <n v="0"/>
    <s v="Same Day"/>
    <s v="CU-00070"/>
    <x v="259"/>
    <s v="Consumer"/>
    <s v="United States"/>
    <s v="Seattle"/>
    <s v="Washington"/>
    <s v="51259"/>
    <x v="1"/>
    <s v="FUR-BOO-50256"/>
    <x v="2"/>
    <x v="7"/>
    <s v="Bush Somerset Collection Bookcase"/>
    <n v="7785.51"/>
    <n v="9"/>
    <x v="0"/>
    <n v="280.33"/>
    <n v="3.60066328345863E-2"/>
  </r>
  <r>
    <n v="7403"/>
    <x v="7402"/>
    <d v="2023-07-10T00:00:00"/>
    <x v="3"/>
    <x v="7"/>
    <x v="41"/>
    <d v="2023-07-16T00:00:00"/>
    <n v="6"/>
    <s v="Second Class"/>
    <s v="CU-00788"/>
    <x v="27"/>
    <s v="Home Office"/>
    <s v="United States"/>
    <s v="Houston"/>
    <s v="Texas"/>
    <s v="21797"/>
    <x v="0"/>
    <s v="TEC-ACC-92099"/>
    <x v="0"/>
    <x v="0"/>
    <s v="Plantronics CS540 Wireless Headset System"/>
    <n v="4658.16"/>
    <n v="9"/>
    <x v="3"/>
    <n v="121.83"/>
    <n v="2.6154103766293988E-2"/>
  </r>
  <r>
    <n v="7404"/>
    <x v="7403"/>
    <d v="2022-01-08T00:00:00"/>
    <x v="1"/>
    <x v="1"/>
    <x v="1"/>
    <d v="2022-01-08T00:00:00"/>
    <n v="0"/>
    <s v="Same Day"/>
    <s v="CU-00528"/>
    <x v="310"/>
    <s v="Consumer"/>
    <s v="United States"/>
    <s v="Portland"/>
    <s v="Oregon"/>
    <s v="16022"/>
    <x v="1"/>
    <s v="TEC-ACC-14889"/>
    <x v="0"/>
    <x v="0"/>
    <s v="Plantronics CS540 Wireless Headset System"/>
    <n v="899.96"/>
    <n v="9"/>
    <x v="4"/>
    <n v="147.22"/>
    <n v="0.16358504822436551"/>
  </r>
  <r>
    <n v="7405"/>
    <x v="7404"/>
    <d v="2022-07-22T00:00:00"/>
    <x v="1"/>
    <x v="7"/>
    <x v="31"/>
    <d v="2022-07-28T00:00:00"/>
    <n v="6"/>
    <s v="Second Class"/>
    <s v="CU-00302"/>
    <x v="209"/>
    <s v="Corporate"/>
    <s v="United States"/>
    <s v="Nashville"/>
    <s v="Tennessee"/>
    <s v="40064"/>
    <x v="3"/>
    <s v="OFF-SUP-37356"/>
    <x v="1"/>
    <x v="5"/>
    <s v="Fiskars 8&quot; Scissors"/>
    <n v="83.58"/>
    <n v="3"/>
    <x v="1"/>
    <n v="31.43"/>
    <n v="0.37604690117252931"/>
  </r>
  <r>
    <n v="7406"/>
    <x v="7405"/>
    <d v="2023-12-14T00:00:00"/>
    <x v="3"/>
    <x v="5"/>
    <x v="34"/>
    <d v="2023-12-20T00:00:00"/>
    <n v="6"/>
    <s v="Second Class"/>
    <s v="CU-00451"/>
    <x v="81"/>
    <s v="Consumer"/>
    <s v="United States"/>
    <s v="Dallas"/>
    <s v="Texas"/>
    <s v="68820"/>
    <x v="0"/>
    <s v="FUR-CHA-51945"/>
    <x v="2"/>
    <x v="13"/>
    <s v="Global Troy Executive Chair"/>
    <n v="13464.35"/>
    <n v="14"/>
    <x v="5"/>
    <n v="2887.72"/>
    <n v="0.21447154894220663"/>
  </r>
  <r>
    <n v="7407"/>
    <x v="7406"/>
    <d v="2024-12-11T00:00:00"/>
    <x v="0"/>
    <x v="5"/>
    <x v="44"/>
    <d v="2024-12-11T00:00:00"/>
    <n v="0"/>
    <s v="Same Day"/>
    <s v="CU-00757"/>
    <x v="54"/>
    <s v="Corporate"/>
    <s v="United States"/>
    <s v="Charlotte"/>
    <s v="North Carolina"/>
    <s v="96756"/>
    <x v="3"/>
    <s v="TEC-COP-43817"/>
    <x v="0"/>
    <x v="11"/>
    <s v="Hewlett Packard 610 Multi-Function Printer"/>
    <n v="339.4"/>
    <n v="2"/>
    <x v="1"/>
    <n v="133.78"/>
    <n v="0.39416617560400707"/>
  </r>
  <r>
    <n v="7408"/>
    <x v="7407"/>
    <d v="2022-02-22T00:00:00"/>
    <x v="1"/>
    <x v="9"/>
    <x v="17"/>
    <d v="2022-02-25T00:00:00"/>
    <n v="3"/>
    <s v="Second Class"/>
    <s v="CU-00361"/>
    <x v="140"/>
    <s v="Consumer"/>
    <s v="United States"/>
    <s v="Houston"/>
    <s v="Texas"/>
    <s v="43258"/>
    <x v="0"/>
    <s v="TEC-ACC-46146"/>
    <x v="0"/>
    <x v="0"/>
    <s v="Logitech MK550 Wireless Wave Keyboard and Mouse"/>
    <n v="1369.52"/>
    <n v="6"/>
    <x v="3"/>
    <n v="-71.28"/>
    <n v="-5.2047432677142361E-2"/>
  </r>
  <r>
    <n v="7409"/>
    <x v="7408"/>
    <d v="2021-07-15T00:00:00"/>
    <x v="2"/>
    <x v="7"/>
    <x v="7"/>
    <d v="2021-07-21T00:00:00"/>
    <n v="6"/>
    <s v="Second Class"/>
    <s v="CU-00003"/>
    <x v="122"/>
    <s v="Consumer"/>
    <s v="United States"/>
    <s v="Philadelphia"/>
    <s v="Pennsylvania"/>
    <s v="29893"/>
    <x v="2"/>
    <s v="TEC-ACC-62424"/>
    <x v="0"/>
    <x v="0"/>
    <s v="Plantronics CS540 Wireless Headset System"/>
    <n v="1755.36"/>
    <n v="3"/>
    <x v="3"/>
    <n v="182.89"/>
    <n v="0.1041894540151308"/>
  </r>
  <r>
    <n v="7410"/>
    <x v="7409"/>
    <d v="2023-10-17T00:00:00"/>
    <x v="3"/>
    <x v="3"/>
    <x v="29"/>
    <d v="2023-10-17T00:00:00"/>
    <n v="0"/>
    <s v="Same Day"/>
    <s v="CU-00393"/>
    <x v="92"/>
    <s v="Home Office"/>
    <s v="United States"/>
    <s v="Charlotte"/>
    <s v="North Carolina"/>
    <s v="67241"/>
    <x v="3"/>
    <s v="OFF-SUP-55171"/>
    <x v="1"/>
    <x v="5"/>
    <s v="Fiskars 8&quot; Scissors"/>
    <n v="899.38"/>
    <n v="10"/>
    <x v="1"/>
    <n v="319.35000000000002"/>
    <n v="0.35507794258266806"/>
  </r>
  <r>
    <n v="7411"/>
    <x v="7410"/>
    <d v="2022-07-24T00:00:00"/>
    <x v="1"/>
    <x v="7"/>
    <x v="31"/>
    <d v="2022-07-27T00:00:00"/>
    <n v="3"/>
    <s v="Second Class"/>
    <s v="CU-00421"/>
    <x v="112"/>
    <s v="Home Office"/>
    <s v="United States"/>
    <s v="Nashville"/>
    <s v="Tennessee"/>
    <s v="47979"/>
    <x v="3"/>
    <s v="OFF-PAP-77719"/>
    <x v="1"/>
    <x v="4"/>
    <s v="Xerox 1921"/>
    <n v="1939.94"/>
    <n v="12"/>
    <x v="2"/>
    <n v="269.75"/>
    <n v="0.13905069228945224"/>
  </r>
  <r>
    <n v="7412"/>
    <x v="7411"/>
    <d v="2024-01-16T00:00:00"/>
    <x v="0"/>
    <x v="1"/>
    <x v="33"/>
    <d v="2024-01-16T00:00:00"/>
    <n v="0"/>
    <s v="Same Day"/>
    <s v="CU-00745"/>
    <x v="13"/>
    <s v="Corporate"/>
    <s v="United States"/>
    <s v="Miami"/>
    <s v="Florida"/>
    <s v="78447"/>
    <x v="3"/>
    <s v="OFF-FAS-78950"/>
    <x v="1"/>
    <x v="9"/>
    <s v="Staple remover"/>
    <n v="1074.77"/>
    <n v="6"/>
    <x v="2"/>
    <n v="446.03"/>
    <n v="0.41500041869423221"/>
  </r>
  <r>
    <n v="7413"/>
    <x v="7412"/>
    <d v="2023-09-28T00:00:00"/>
    <x v="3"/>
    <x v="8"/>
    <x v="12"/>
    <d v="2023-09-29T00:00:00"/>
    <n v="1"/>
    <s v="First Class"/>
    <s v="CU-00221"/>
    <x v="238"/>
    <s v="Consumer"/>
    <s v="United States"/>
    <s v="Houston"/>
    <s v="Texas"/>
    <s v="32816"/>
    <x v="0"/>
    <s v="OFF-BIN-46283"/>
    <x v="1"/>
    <x v="3"/>
    <s v="Avery Durable Binders"/>
    <n v="227.7"/>
    <n v="8"/>
    <x v="1"/>
    <n v="10.51"/>
    <n v="4.6157224418093987E-2"/>
  </r>
  <r>
    <n v="7414"/>
    <x v="7413"/>
    <d v="2024-06-16T00:00:00"/>
    <x v="0"/>
    <x v="2"/>
    <x v="2"/>
    <d v="2024-06-16T00:00:00"/>
    <n v="0"/>
    <s v="Same Day"/>
    <s v="CU-00584"/>
    <x v="108"/>
    <s v="Corporate"/>
    <s v="United States"/>
    <s v="Boston"/>
    <s v="Massachusetts"/>
    <s v="75613"/>
    <x v="2"/>
    <s v="OFF-FAS-52823"/>
    <x v="1"/>
    <x v="9"/>
    <s v="Advantus 75305 EasyClose Envelopes"/>
    <n v="1202.4000000000001"/>
    <n v="6"/>
    <x v="2"/>
    <n v="430.18"/>
    <n v="0.35776779773785761"/>
  </r>
  <r>
    <n v="7415"/>
    <x v="7414"/>
    <d v="2024-03-20T00:00:00"/>
    <x v="0"/>
    <x v="10"/>
    <x v="40"/>
    <d v="2024-03-27T00:00:00"/>
    <n v="7"/>
    <s v="Standard Class"/>
    <s v="CU-00276"/>
    <x v="50"/>
    <s v="Consumer"/>
    <s v="United States"/>
    <s v="Atlanta"/>
    <s v="Georgia"/>
    <s v="83337"/>
    <x v="3"/>
    <s v="OFF-ART-66928"/>
    <x v="1"/>
    <x v="16"/>
    <s v="Newell 322"/>
    <n v="1082.57"/>
    <n v="9"/>
    <x v="1"/>
    <n v="216.6"/>
    <n v="0.2000794405904468"/>
  </r>
  <r>
    <n v="7416"/>
    <x v="7415"/>
    <d v="2024-02-15T00:00:00"/>
    <x v="0"/>
    <x v="9"/>
    <x v="16"/>
    <d v="2024-02-19T00:00:00"/>
    <n v="4"/>
    <s v="Second Class"/>
    <s v="CU-00149"/>
    <x v="279"/>
    <s v="Corporate"/>
    <s v="United States"/>
    <s v="Charlotte"/>
    <s v="North Carolina"/>
    <s v="57823"/>
    <x v="3"/>
    <s v="TEC-ACC-81089"/>
    <x v="0"/>
    <x v="0"/>
    <s v="Logitech MK550 Wireless Wave Keyboard and Mouse"/>
    <n v="2245.79"/>
    <n v="9"/>
    <x v="1"/>
    <n v="885.28"/>
    <n v="0.39419536109787645"/>
  </r>
  <r>
    <n v="7417"/>
    <x v="7416"/>
    <d v="2021-08-17T00:00:00"/>
    <x v="2"/>
    <x v="6"/>
    <x v="27"/>
    <d v="2021-08-18T00:00:00"/>
    <n v="1"/>
    <s v="First Class"/>
    <s v="CU-00742"/>
    <x v="18"/>
    <s v="Consumer"/>
    <s v="United States"/>
    <s v="Los Angeles"/>
    <s v="California"/>
    <s v="40882"/>
    <x v="1"/>
    <s v="TEC-COP-75056"/>
    <x v="0"/>
    <x v="11"/>
    <s v="Hewlett Packard 610 Multi-Function Printer"/>
    <n v="3224.25"/>
    <n v="7"/>
    <x v="0"/>
    <n v="967.17"/>
    <n v="0.29996743428704348"/>
  </r>
  <r>
    <n v="7418"/>
    <x v="7417"/>
    <d v="2021-02-27T00:00:00"/>
    <x v="2"/>
    <x v="9"/>
    <x v="13"/>
    <d v="2021-02-27T00:00:00"/>
    <n v="0"/>
    <s v="Same Day"/>
    <s v="CU-00777"/>
    <x v="312"/>
    <s v="Home Office"/>
    <s v="United States"/>
    <s v="Charlotte"/>
    <s v="North Carolina"/>
    <s v="18427"/>
    <x v="3"/>
    <s v="FUR-CHA-71860"/>
    <x v="2"/>
    <x v="13"/>
    <s v="Hon Deluxe Fabric Upholstered Stacking Chairs"/>
    <n v="10335.81"/>
    <n v="6"/>
    <x v="4"/>
    <n v="28.01"/>
    <n v="2.7099956365296963E-3"/>
  </r>
  <r>
    <n v="7419"/>
    <x v="7418"/>
    <d v="2022-10-29T00:00:00"/>
    <x v="1"/>
    <x v="3"/>
    <x v="3"/>
    <d v="2022-10-31T00:00:00"/>
    <n v="2"/>
    <s v="First Class"/>
    <s v="CU-00532"/>
    <x v="19"/>
    <s v="Home Office"/>
    <s v="United States"/>
    <s v="Boston"/>
    <s v="Massachusetts"/>
    <s v="34079"/>
    <x v="2"/>
    <s v="OFF-STO-40684"/>
    <x v="1"/>
    <x v="8"/>
    <s v="Stur-D-Store Shelving Unit"/>
    <n v="3423.01"/>
    <n v="12"/>
    <x v="3"/>
    <n v="719.49"/>
    <n v="0.21019219926322155"/>
  </r>
  <r>
    <n v="7420"/>
    <x v="7419"/>
    <d v="2023-08-05T00:00:00"/>
    <x v="3"/>
    <x v="6"/>
    <x v="26"/>
    <d v="2023-08-08T00:00:00"/>
    <n v="3"/>
    <s v="Second Class"/>
    <s v="CU-00150"/>
    <x v="66"/>
    <s v="Corporate"/>
    <s v="United States"/>
    <s v="Houston"/>
    <s v="Texas"/>
    <s v="93935"/>
    <x v="0"/>
    <s v="TEC-ACC-66876"/>
    <x v="0"/>
    <x v="0"/>
    <s v="SanDisk Ultra 64GB"/>
    <n v="12485.35"/>
    <n v="10"/>
    <x v="3"/>
    <n v="2146.9299999999998"/>
    <n v="0.17195593235271736"/>
  </r>
  <r>
    <n v="7421"/>
    <x v="7420"/>
    <d v="2021-06-05T00:00:00"/>
    <x v="2"/>
    <x v="2"/>
    <x v="18"/>
    <d v="2021-06-05T00:00:00"/>
    <n v="0"/>
    <s v="Same Day"/>
    <s v="CU-00317"/>
    <x v="286"/>
    <s v="Corporate"/>
    <s v="United States"/>
    <s v="Minneapolis"/>
    <s v="Minnesota"/>
    <s v="99659"/>
    <x v="0"/>
    <s v="OFF-PAP-29309"/>
    <x v="1"/>
    <x v="4"/>
    <s v="Hammermill CopyPlus Copy Paper"/>
    <n v="625.39"/>
    <n v="3"/>
    <x v="3"/>
    <n v="207.88"/>
    <n v="0.33240058203680906"/>
  </r>
  <r>
    <n v="7422"/>
    <x v="7421"/>
    <d v="2021-03-16T00:00:00"/>
    <x v="2"/>
    <x v="10"/>
    <x v="21"/>
    <d v="2021-03-17T00:00:00"/>
    <n v="1"/>
    <s v="First Class"/>
    <s v="CU-00457"/>
    <x v="109"/>
    <s v="Home Office"/>
    <s v="United States"/>
    <s v="Houston"/>
    <s v="Texas"/>
    <s v="92457"/>
    <x v="0"/>
    <s v="FUR-FUR-63440"/>
    <x v="2"/>
    <x v="10"/>
    <s v="Howard Miller 11.75 Diameter"/>
    <n v="1867.6"/>
    <n v="1"/>
    <x v="3"/>
    <n v="326.77"/>
    <n v="0.17496787320625401"/>
  </r>
  <r>
    <n v="7423"/>
    <x v="7422"/>
    <d v="2023-05-19T00:00:00"/>
    <x v="3"/>
    <x v="11"/>
    <x v="42"/>
    <d v="2023-05-21T00:00:00"/>
    <n v="2"/>
    <s v="First Class"/>
    <s v="CU-00216"/>
    <x v="26"/>
    <s v="Corporate"/>
    <s v="United States"/>
    <s v="Chicago"/>
    <s v="Illinois"/>
    <s v="40800"/>
    <x v="0"/>
    <s v="TEC-PHO-50521"/>
    <x v="0"/>
    <x v="2"/>
    <s v="Samsung Galaxy A52"/>
    <n v="3009.67"/>
    <n v="7"/>
    <x v="4"/>
    <n v="1055.03"/>
    <n v="0.35054673768220435"/>
  </r>
  <r>
    <n v="7424"/>
    <x v="7423"/>
    <d v="2024-12-04T00:00:00"/>
    <x v="0"/>
    <x v="5"/>
    <x v="44"/>
    <d v="2024-12-05T00:00:00"/>
    <n v="1"/>
    <s v="First Class"/>
    <s v="CU-00312"/>
    <x v="94"/>
    <s v="Home Office"/>
    <s v="United States"/>
    <s v="Nashville"/>
    <s v="Tennessee"/>
    <s v="22599"/>
    <x v="3"/>
    <s v="FUR-FUR-28561"/>
    <x v="2"/>
    <x v="10"/>
    <s v="Eldon Expressions Punched Metal &amp; Wood Desk Accessories"/>
    <n v="1368.42"/>
    <n v="4"/>
    <x v="5"/>
    <n v="33.96"/>
    <n v="2.4816942166878589E-2"/>
  </r>
  <r>
    <n v="7425"/>
    <x v="7424"/>
    <d v="2024-07-24T00:00:00"/>
    <x v="0"/>
    <x v="7"/>
    <x v="28"/>
    <d v="2024-07-24T00:00:00"/>
    <n v="0"/>
    <s v="Same Day"/>
    <s v="CU-00553"/>
    <x v="36"/>
    <s v="Corporate"/>
    <s v="United States"/>
    <s v="Seattle"/>
    <s v="Washington"/>
    <s v="41816"/>
    <x v="1"/>
    <s v="TEC-MAC-38848"/>
    <x v="0"/>
    <x v="12"/>
    <s v="Hoover Stair Vacuum 515 Corded"/>
    <n v="2928.21"/>
    <n v="5"/>
    <x v="0"/>
    <n v="432.55"/>
    <n v="0.14771823059138517"/>
  </r>
  <r>
    <n v="7426"/>
    <x v="7425"/>
    <d v="2021-01-02T00:00:00"/>
    <x v="2"/>
    <x v="1"/>
    <x v="25"/>
    <d v="2021-01-04T00:00:00"/>
    <n v="2"/>
    <s v="First Class"/>
    <s v="CU-00511"/>
    <x v="219"/>
    <s v="Home Office"/>
    <s v="United States"/>
    <s v="New York"/>
    <s v="New York"/>
    <s v="99383"/>
    <x v="2"/>
    <s v="OFF-ART-96899"/>
    <x v="1"/>
    <x v="16"/>
    <s v="Newell 322"/>
    <n v="962.98"/>
    <n v="8"/>
    <x v="3"/>
    <n v="431.41"/>
    <n v="0.44799476624644335"/>
  </r>
  <r>
    <n v="7427"/>
    <x v="7426"/>
    <d v="2024-07-16T00:00:00"/>
    <x v="0"/>
    <x v="7"/>
    <x v="28"/>
    <d v="2024-07-18T00:00:00"/>
    <n v="2"/>
    <s v="First Class"/>
    <s v="CU-00612"/>
    <x v="54"/>
    <s v="Home Office"/>
    <s v="United States"/>
    <s v="Charlotte"/>
    <s v="North Carolina"/>
    <s v="98648"/>
    <x v="3"/>
    <s v="FUR-BOO-89584"/>
    <x v="2"/>
    <x v="7"/>
    <s v="O'Sullivan 2-Shelf Bookcase"/>
    <n v="8861.6299999999992"/>
    <n v="11"/>
    <x v="3"/>
    <n v="877.02"/>
    <n v="9.8968248505071868E-2"/>
  </r>
  <r>
    <n v="7428"/>
    <x v="7427"/>
    <d v="2024-12-19T00:00:00"/>
    <x v="0"/>
    <x v="5"/>
    <x v="44"/>
    <d v="2024-12-24T00:00:00"/>
    <n v="5"/>
    <s v="Standard Class"/>
    <s v="CU-00377"/>
    <x v="315"/>
    <s v="Consumer"/>
    <s v="United States"/>
    <s v="Houston"/>
    <s v="Texas"/>
    <s v="77521"/>
    <x v="0"/>
    <s v="TEC-PHO-26069"/>
    <x v="0"/>
    <x v="2"/>
    <s v="Samsung Galaxy A52"/>
    <n v="4436.09"/>
    <n v="12"/>
    <x v="0"/>
    <n v="1004.69"/>
    <n v="0.22648097761767683"/>
  </r>
  <r>
    <n v="7429"/>
    <x v="7428"/>
    <d v="2024-07-19T00:00:00"/>
    <x v="0"/>
    <x v="7"/>
    <x v="28"/>
    <d v="2024-07-25T00:00:00"/>
    <n v="6"/>
    <s v="Standard Class"/>
    <s v="CU-00586"/>
    <x v="192"/>
    <s v="Consumer"/>
    <s v="United States"/>
    <s v="Seattle"/>
    <s v="Washington"/>
    <s v="93664"/>
    <x v="1"/>
    <s v="TEC-COP-90246"/>
    <x v="0"/>
    <x v="11"/>
    <s v="HP Designjet T520 Inkjet Large Format Printer"/>
    <n v="1953.15"/>
    <n v="8"/>
    <x v="5"/>
    <n v="33.78"/>
    <n v="1.7295138622225634E-2"/>
  </r>
  <r>
    <n v="7430"/>
    <x v="7429"/>
    <d v="2022-01-20T00:00:00"/>
    <x v="1"/>
    <x v="1"/>
    <x v="1"/>
    <d v="2022-01-22T00:00:00"/>
    <n v="2"/>
    <s v="First Class"/>
    <s v="CU-00385"/>
    <x v="249"/>
    <s v="Home Office"/>
    <s v="United States"/>
    <s v="Portland"/>
    <s v="Oregon"/>
    <s v="38792"/>
    <x v="1"/>
    <s v="OFF-ENV-85396"/>
    <x v="1"/>
    <x v="1"/>
    <s v="Poly String &amp; Button Envelopes"/>
    <n v="535.11"/>
    <n v="4"/>
    <x v="3"/>
    <n v="133.66999999999999"/>
    <n v="0.24979910672571992"/>
  </r>
  <r>
    <n v="7431"/>
    <x v="7430"/>
    <d v="2021-11-23T00:00:00"/>
    <x v="2"/>
    <x v="4"/>
    <x v="8"/>
    <d v="2021-11-29T00:00:00"/>
    <n v="6"/>
    <s v="Standard Class"/>
    <s v="CU-00523"/>
    <x v="229"/>
    <s v="Corporate"/>
    <s v="United States"/>
    <s v="Charlotte"/>
    <s v="North Carolina"/>
    <s v="35499"/>
    <x v="3"/>
    <s v="OFF-ENV-17915"/>
    <x v="1"/>
    <x v="1"/>
    <s v="Business Envelopes with Contemporary Seal"/>
    <n v="1406.6"/>
    <n v="14"/>
    <x v="4"/>
    <n v="125.55"/>
    <n v="8.9257784729134079E-2"/>
  </r>
  <r>
    <n v="7432"/>
    <x v="7431"/>
    <d v="2021-05-18T00:00:00"/>
    <x v="2"/>
    <x v="11"/>
    <x v="39"/>
    <d v="2021-05-21T00:00:00"/>
    <n v="3"/>
    <s v="First Class"/>
    <s v="CU-00371"/>
    <x v="11"/>
    <s v="Consumer"/>
    <s v="United States"/>
    <s v="Dallas"/>
    <s v="Texas"/>
    <s v="98296"/>
    <x v="0"/>
    <s v="OFF-LAB-23624"/>
    <x v="1"/>
    <x v="15"/>
    <s v="Avery 5663 Internet Shipping Labels"/>
    <n v="336.39"/>
    <n v="6"/>
    <x v="2"/>
    <n v="2.99"/>
    <n v="8.8884925235589649E-3"/>
  </r>
  <r>
    <n v="7433"/>
    <x v="7432"/>
    <d v="2022-08-04T00:00:00"/>
    <x v="1"/>
    <x v="6"/>
    <x v="43"/>
    <d v="2022-08-07T00:00:00"/>
    <n v="3"/>
    <s v="Second Class"/>
    <s v="CU-00716"/>
    <x v="257"/>
    <s v="Home Office"/>
    <s v="United States"/>
    <s v="Denver"/>
    <s v="Colorado"/>
    <s v="77712"/>
    <x v="0"/>
    <s v="TEC-PHO-17883"/>
    <x v="0"/>
    <x v="2"/>
    <s v="Apple iPhone SE"/>
    <n v="7839.84"/>
    <n v="14"/>
    <x v="3"/>
    <n v="1050.45"/>
    <n v="0.13398870385109901"/>
  </r>
  <r>
    <n v="7434"/>
    <x v="7433"/>
    <d v="2023-10-11T00:00:00"/>
    <x v="3"/>
    <x v="3"/>
    <x v="29"/>
    <d v="2023-10-17T00:00:00"/>
    <n v="6"/>
    <s v="Standard Class"/>
    <s v="CU-00224"/>
    <x v="167"/>
    <s v="Home Office"/>
    <s v="United States"/>
    <s v="San Francisco"/>
    <s v="California"/>
    <s v="76518"/>
    <x v="1"/>
    <s v="TEC-MAC-10529"/>
    <x v="0"/>
    <x v="12"/>
    <s v="Epson Stylus Photo R280"/>
    <n v="326.45999999999998"/>
    <n v="1"/>
    <x v="2"/>
    <n v="-12.92"/>
    <n v="-3.9576058322612268E-2"/>
  </r>
  <r>
    <n v="7435"/>
    <x v="7434"/>
    <d v="2024-08-05T00:00:00"/>
    <x v="0"/>
    <x v="6"/>
    <x v="6"/>
    <d v="2024-08-10T00:00:00"/>
    <n v="5"/>
    <s v="Standard Class"/>
    <s v="CU-00596"/>
    <x v="155"/>
    <s v="Corporate"/>
    <s v="United States"/>
    <s v="Chicago"/>
    <s v="Illinois"/>
    <s v="21676"/>
    <x v="0"/>
    <s v="OFF-BIN-89978"/>
    <x v="1"/>
    <x v="3"/>
    <s v="Avery Durable Binders"/>
    <n v="447.95"/>
    <n v="3"/>
    <x v="3"/>
    <n v="149.09"/>
    <n v="0.33282732447817837"/>
  </r>
  <r>
    <n v="7436"/>
    <x v="7435"/>
    <d v="2024-07-24T00:00:00"/>
    <x v="0"/>
    <x v="7"/>
    <x v="28"/>
    <d v="2024-07-27T00:00:00"/>
    <n v="3"/>
    <s v="First Class"/>
    <s v="CU-00083"/>
    <x v="246"/>
    <s v="Consumer"/>
    <s v="United States"/>
    <s v="Houston"/>
    <s v="Texas"/>
    <s v="90374"/>
    <x v="0"/>
    <s v="OFF-APP-51906"/>
    <x v="1"/>
    <x v="6"/>
    <s v="Fellowes PB500 Electric Punch Binding Machine"/>
    <n v="1737.79"/>
    <n v="11"/>
    <x v="1"/>
    <n v="232.12"/>
    <n v="0.13357195058091023"/>
  </r>
  <r>
    <n v="7437"/>
    <x v="7436"/>
    <d v="2023-02-17T00:00:00"/>
    <x v="3"/>
    <x v="9"/>
    <x v="23"/>
    <d v="2023-02-20T00:00:00"/>
    <n v="3"/>
    <s v="First Class"/>
    <s v="CU-00047"/>
    <x v="11"/>
    <s v="Consumer"/>
    <s v="United States"/>
    <s v="Philadelphia"/>
    <s v="Pennsylvania"/>
    <s v="54890"/>
    <x v="2"/>
    <s v="FUR-FUR-62782"/>
    <x v="2"/>
    <x v="10"/>
    <s v="Howard Miller 11.75 Diameter"/>
    <n v="5108.58"/>
    <n v="6"/>
    <x v="3"/>
    <n v="426.28"/>
    <n v="8.344393158177027E-2"/>
  </r>
  <r>
    <n v="7438"/>
    <x v="7437"/>
    <d v="2021-12-09T00:00:00"/>
    <x v="2"/>
    <x v="5"/>
    <x v="11"/>
    <d v="2021-12-09T00:00:00"/>
    <n v="0"/>
    <s v="Same Day"/>
    <s v="CU-00422"/>
    <x v="132"/>
    <s v="Home Office"/>
    <s v="United States"/>
    <s v="Los Angeles"/>
    <s v="California"/>
    <s v="23084"/>
    <x v="1"/>
    <s v="FUR-TAB-62582"/>
    <x v="2"/>
    <x v="14"/>
    <s v="Bevis Round Conference Table"/>
    <n v="6058.99"/>
    <n v="5"/>
    <x v="3"/>
    <n v="1124.57"/>
    <n v="0.18560354118425679"/>
  </r>
  <r>
    <n v="7439"/>
    <x v="7438"/>
    <d v="2022-05-23T00:00:00"/>
    <x v="1"/>
    <x v="11"/>
    <x v="46"/>
    <d v="2022-05-25T00:00:00"/>
    <n v="2"/>
    <s v="First Class"/>
    <s v="CU-00773"/>
    <x v="103"/>
    <s v="Corporate"/>
    <s v="United States"/>
    <s v="Los Angeles"/>
    <s v="California"/>
    <s v="58177"/>
    <x v="1"/>
    <s v="OFF-APP-78986"/>
    <x v="1"/>
    <x v="6"/>
    <s v="Fellowes PB500 Electric Punch Binding Machine"/>
    <n v="2479.56"/>
    <n v="13"/>
    <x v="2"/>
    <n v="867.87"/>
    <n v="0.35000967913662101"/>
  </r>
  <r>
    <n v="7440"/>
    <x v="7439"/>
    <d v="2021-01-15T00:00:00"/>
    <x v="2"/>
    <x v="1"/>
    <x v="25"/>
    <d v="2021-01-15T00:00:00"/>
    <n v="0"/>
    <s v="Same Day"/>
    <s v="CU-00166"/>
    <x v="218"/>
    <s v="Home Office"/>
    <s v="United States"/>
    <s v="Seattle"/>
    <s v="Washington"/>
    <s v="97599"/>
    <x v="1"/>
    <s v="TEC-ACC-74312"/>
    <x v="0"/>
    <x v="0"/>
    <s v="Logitech MK550 Wireless Wave Keyboard and Mouse"/>
    <n v="20171"/>
    <n v="14"/>
    <x v="3"/>
    <n v="-1148.8499999999999"/>
    <n v="-5.6955530216647655E-2"/>
  </r>
  <r>
    <n v="7441"/>
    <x v="7440"/>
    <d v="2022-05-19T00:00:00"/>
    <x v="1"/>
    <x v="11"/>
    <x v="46"/>
    <d v="2022-05-19T00:00:00"/>
    <n v="0"/>
    <s v="Same Day"/>
    <s v="CU-00560"/>
    <x v="190"/>
    <s v="Corporate"/>
    <s v="United States"/>
    <s v="Dallas"/>
    <s v="Texas"/>
    <s v="99187"/>
    <x v="0"/>
    <s v="OFF-ART-49213"/>
    <x v="1"/>
    <x v="16"/>
    <s v="Newell 322"/>
    <n v="306.20999999999998"/>
    <n v="4"/>
    <x v="3"/>
    <n v="63.68"/>
    <n v="0.20796185624244801"/>
  </r>
  <r>
    <n v="7442"/>
    <x v="7441"/>
    <d v="2023-03-01T00:00:00"/>
    <x v="3"/>
    <x v="10"/>
    <x v="45"/>
    <d v="2023-03-08T00:00:00"/>
    <n v="7"/>
    <s v="Standard Class"/>
    <s v="CU-00196"/>
    <x v="208"/>
    <s v="Corporate"/>
    <s v="United States"/>
    <s v="Chicago"/>
    <s v="Illinois"/>
    <s v="68939"/>
    <x v="0"/>
    <s v="OFF-SUP-57528"/>
    <x v="1"/>
    <x v="5"/>
    <s v="Fiskars 8&quot; Scissors"/>
    <n v="2143.9899999999998"/>
    <n v="11"/>
    <x v="2"/>
    <n v="427.71"/>
    <n v="0.19949253494652494"/>
  </r>
  <r>
    <n v="7443"/>
    <x v="7442"/>
    <d v="2022-09-04T00:00:00"/>
    <x v="1"/>
    <x v="8"/>
    <x v="36"/>
    <d v="2022-09-10T00:00:00"/>
    <n v="6"/>
    <s v="Second Class"/>
    <s v="CU-00608"/>
    <x v="182"/>
    <s v="Corporate"/>
    <s v="United States"/>
    <s v="Atlanta"/>
    <s v="Georgia"/>
    <s v="84604"/>
    <x v="3"/>
    <s v="TEC-ACC-55231"/>
    <x v="0"/>
    <x v="0"/>
    <s v="Kensington 62348"/>
    <n v="3914.41"/>
    <n v="4"/>
    <x v="2"/>
    <n v="558.16"/>
    <n v="0.14259109291055358"/>
  </r>
  <r>
    <n v="7444"/>
    <x v="7443"/>
    <d v="2021-04-08T00:00:00"/>
    <x v="2"/>
    <x v="0"/>
    <x v="19"/>
    <d v="2021-04-16T00:00:00"/>
    <n v="8"/>
    <s v="Standard Class"/>
    <s v="CU-00238"/>
    <x v="194"/>
    <s v="Corporate"/>
    <s v="United States"/>
    <s v="Portland"/>
    <s v="Oregon"/>
    <s v="91881"/>
    <x v="1"/>
    <s v="OFF-LAB-32891"/>
    <x v="1"/>
    <x v="15"/>
    <s v="Xerox 1967"/>
    <n v="1632.06"/>
    <n v="12"/>
    <x v="3"/>
    <n v="88.19"/>
    <n v="5.4036003578299817E-2"/>
  </r>
  <r>
    <n v="7445"/>
    <x v="7444"/>
    <d v="2021-05-16T00:00:00"/>
    <x v="2"/>
    <x v="11"/>
    <x v="39"/>
    <d v="2021-05-16T00:00:00"/>
    <n v="0"/>
    <s v="Same Day"/>
    <s v="CU-00306"/>
    <x v="254"/>
    <s v="Home Office"/>
    <s v="United States"/>
    <s v="New Orleans"/>
    <s v="Louisiana"/>
    <s v="59795"/>
    <x v="3"/>
    <s v="OFF-BIN-73048"/>
    <x v="1"/>
    <x v="3"/>
    <s v="Cardinal Easy Open Angle-D Binders"/>
    <n v="2321.9699999999998"/>
    <n v="13"/>
    <x v="1"/>
    <n v="-160.88999999999999"/>
    <n v="-6.9290300908280464E-2"/>
  </r>
  <r>
    <n v="7446"/>
    <x v="7445"/>
    <d v="2022-09-03T00:00:00"/>
    <x v="1"/>
    <x v="8"/>
    <x v="36"/>
    <d v="2022-09-04T00:00:00"/>
    <n v="1"/>
    <s v="First Class"/>
    <s v="CU-00024"/>
    <x v="115"/>
    <s v="Consumer"/>
    <s v="United States"/>
    <s v="Charlotte"/>
    <s v="North Carolina"/>
    <s v="58456"/>
    <x v="3"/>
    <s v="TEC-ACC-85713"/>
    <x v="0"/>
    <x v="0"/>
    <s v="Kensington 62348"/>
    <n v="693.85"/>
    <n v="8"/>
    <x v="3"/>
    <n v="240.77"/>
    <n v="0.34700583699646897"/>
  </r>
  <r>
    <n v="7447"/>
    <x v="7446"/>
    <d v="2021-08-06T00:00:00"/>
    <x v="2"/>
    <x v="6"/>
    <x v="27"/>
    <d v="2021-08-13T00:00:00"/>
    <n v="7"/>
    <s v="Standard Class"/>
    <s v="CU-00013"/>
    <x v="223"/>
    <s v="Consumer"/>
    <s v="United States"/>
    <s v="Nashville"/>
    <s v="Tennessee"/>
    <s v="10491"/>
    <x v="3"/>
    <s v="TEC-PHO-57506"/>
    <x v="0"/>
    <x v="2"/>
    <s v="Samsung Galaxy A52"/>
    <n v="863.35"/>
    <n v="1"/>
    <x v="1"/>
    <n v="241.05"/>
    <n v="0.27920310418717786"/>
  </r>
  <r>
    <n v="7448"/>
    <x v="7447"/>
    <d v="2024-10-06T00:00:00"/>
    <x v="0"/>
    <x v="3"/>
    <x v="24"/>
    <d v="2024-10-06T00:00:00"/>
    <n v="0"/>
    <s v="Same Day"/>
    <s v="CU-00439"/>
    <x v="34"/>
    <s v="Home Office"/>
    <s v="United States"/>
    <s v="Los Angeles"/>
    <s v="California"/>
    <s v="47749"/>
    <x v="1"/>
    <s v="OFF-ENV-13263"/>
    <x v="1"/>
    <x v="1"/>
    <s v="Poly String &amp; Button Envelopes"/>
    <n v="1987.8"/>
    <n v="8"/>
    <x v="3"/>
    <n v="76.569999999999993"/>
    <n v="3.8519971828151721E-2"/>
  </r>
  <r>
    <n v="7449"/>
    <x v="7448"/>
    <d v="2023-01-29T00:00:00"/>
    <x v="3"/>
    <x v="1"/>
    <x v="35"/>
    <d v="2023-01-29T00:00:00"/>
    <n v="0"/>
    <s v="Same Day"/>
    <s v="CU-00097"/>
    <x v="69"/>
    <s v="Corporate"/>
    <s v="United States"/>
    <s v="Denver"/>
    <s v="Colorado"/>
    <s v="34110"/>
    <x v="0"/>
    <s v="OFF-APP-22592"/>
    <x v="1"/>
    <x v="6"/>
    <s v="Belkin 7 Outlet Berlinger"/>
    <n v="1249.82"/>
    <n v="11"/>
    <x v="2"/>
    <n v="397.59"/>
    <n v="0.31811780896449088"/>
  </r>
  <r>
    <n v="7450"/>
    <x v="7449"/>
    <d v="2021-02-03T00:00:00"/>
    <x v="2"/>
    <x v="9"/>
    <x v="13"/>
    <d v="2021-02-09T00:00:00"/>
    <n v="6"/>
    <s v="Standard Class"/>
    <s v="CU-00793"/>
    <x v="46"/>
    <s v="Corporate"/>
    <s v="United States"/>
    <s v="Denver"/>
    <s v="Colorado"/>
    <s v="23540"/>
    <x v="0"/>
    <s v="OFF-FAS-90685"/>
    <x v="1"/>
    <x v="9"/>
    <s v="Advantus 75305 EasyClose Envelopes"/>
    <n v="1153.8"/>
    <n v="11"/>
    <x v="1"/>
    <n v="-61.99"/>
    <n v="-5.3726815739296239E-2"/>
  </r>
  <r>
    <n v="7451"/>
    <x v="7450"/>
    <d v="2024-01-28T00:00:00"/>
    <x v="0"/>
    <x v="1"/>
    <x v="33"/>
    <d v="2024-02-03T00:00:00"/>
    <n v="6"/>
    <s v="Second Class"/>
    <s v="CU-00159"/>
    <x v="251"/>
    <s v="Consumer"/>
    <s v="United States"/>
    <s v="Atlanta"/>
    <s v="Georgia"/>
    <s v="42771"/>
    <x v="3"/>
    <s v="OFF-APP-75209"/>
    <x v="1"/>
    <x v="6"/>
    <s v="Belkin 7 Outlet Berlinger"/>
    <n v="2992.35"/>
    <n v="11"/>
    <x v="3"/>
    <n v="136.02000000000001"/>
    <n v="4.5455912577071537E-2"/>
  </r>
  <r>
    <n v="7452"/>
    <x v="7451"/>
    <d v="2021-05-26T00:00:00"/>
    <x v="2"/>
    <x v="11"/>
    <x v="39"/>
    <d v="2021-06-03T00:00:00"/>
    <n v="8"/>
    <s v="Standard Class"/>
    <s v="CU-00257"/>
    <x v="242"/>
    <s v="Consumer"/>
    <s v="United States"/>
    <s v="Atlanta"/>
    <s v="Georgia"/>
    <s v="70827"/>
    <x v="3"/>
    <s v="TEC-MAC-73942"/>
    <x v="0"/>
    <x v="12"/>
    <s v="Hoover Stair Vacuum 515 Corded"/>
    <n v="2101.1799999999998"/>
    <n v="9"/>
    <x v="4"/>
    <n v="163.41"/>
    <n v="7.7770586051647175E-2"/>
  </r>
  <r>
    <n v="7453"/>
    <x v="7452"/>
    <d v="2023-01-07T00:00:00"/>
    <x v="3"/>
    <x v="1"/>
    <x v="35"/>
    <d v="2023-01-07T00:00:00"/>
    <n v="0"/>
    <s v="Same Day"/>
    <s v="CU-00208"/>
    <x v="42"/>
    <s v="Home Office"/>
    <s v="United States"/>
    <s v="Philadelphia"/>
    <s v="Pennsylvania"/>
    <s v="70929"/>
    <x v="2"/>
    <s v="OFF-ART-56148"/>
    <x v="1"/>
    <x v="16"/>
    <s v="Sanford 16-Color Pencils"/>
    <n v="656.73"/>
    <n v="3"/>
    <x v="3"/>
    <n v="77.73"/>
    <n v="0.11835914302681468"/>
  </r>
  <r>
    <n v="7454"/>
    <x v="7453"/>
    <d v="2021-05-02T00:00:00"/>
    <x v="2"/>
    <x v="11"/>
    <x v="39"/>
    <d v="2021-05-04T00:00:00"/>
    <n v="2"/>
    <s v="First Class"/>
    <s v="CU-00732"/>
    <x v="15"/>
    <s v="Corporate"/>
    <s v="United States"/>
    <s v="Boston"/>
    <s v="Massachusetts"/>
    <s v="83338"/>
    <x v="2"/>
    <s v="OFF-ART-34265"/>
    <x v="1"/>
    <x v="16"/>
    <s v="Avery 47"/>
    <n v="48.65"/>
    <n v="2"/>
    <x v="1"/>
    <n v="1.07"/>
    <n v="2.1993833504624874E-2"/>
  </r>
  <r>
    <n v="7455"/>
    <x v="7454"/>
    <d v="2023-06-01T00:00:00"/>
    <x v="3"/>
    <x v="2"/>
    <x v="37"/>
    <d v="2023-06-04T00:00:00"/>
    <n v="3"/>
    <s v="First Class"/>
    <s v="CU-00592"/>
    <x v="23"/>
    <s v="Consumer"/>
    <s v="United States"/>
    <s v="Boston"/>
    <s v="Massachusetts"/>
    <s v="14536"/>
    <x v="2"/>
    <s v="OFF-ENV-80478"/>
    <x v="1"/>
    <x v="1"/>
    <s v="Poly String &amp; Button Envelopes"/>
    <n v="227.89"/>
    <n v="13"/>
    <x v="5"/>
    <n v="22.57"/>
    <n v="9.9039010048707715E-2"/>
  </r>
  <r>
    <n v="7456"/>
    <x v="7455"/>
    <d v="2021-05-29T00:00:00"/>
    <x v="2"/>
    <x v="11"/>
    <x v="39"/>
    <d v="2021-05-31T00:00:00"/>
    <n v="2"/>
    <s v="First Class"/>
    <s v="CU-00396"/>
    <x v="193"/>
    <s v="Corporate"/>
    <s v="United States"/>
    <s v="New Orleans"/>
    <s v="Louisiana"/>
    <s v="30155"/>
    <x v="3"/>
    <s v="FUR-TAB-34213"/>
    <x v="2"/>
    <x v="14"/>
    <s v="Chromcraft Training Table"/>
    <n v="8531.82"/>
    <n v="7"/>
    <x v="3"/>
    <n v="-616.09"/>
    <n v="-7.2210853018464999E-2"/>
  </r>
  <r>
    <n v="7457"/>
    <x v="7456"/>
    <d v="2022-04-13T00:00:00"/>
    <x v="1"/>
    <x v="0"/>
    <x v="14"/>
    <d v="2022-04-13T00:00:00"/>
    <n v="0"/>
    <s v="Same Day"/>
    <s v="CU-00086"/>
    <x v="44"/>
    <s v="Consumer"/>
    <s v="United States"/>
    <s v="Chicago"/>
    <s v="Illinois"/>
    <s v="43814"/>
    <x v="0"/>
    <s v="FUR-TAB-19499"/>
    <x v="2"/>
    <x v="14"/>
    <s v="Chromcraft Training Table"/>
    <n v="2387.98"/>
    <n v="3"/>
    <x v="3"/>
    <n v="727.57"/>
    <n v="0.30468010619854441"/>
  </r>
  <r>
    <n v="7458"/>
    <x v="7457"/>
    <d v="2024-03-11T00:00:00"/>
    <x v="0"/>
    <x v="10"/>
    <x v="40"/>
    <d v="2024-03-14T00:00:00"/>
    <n v="3"/>
    <s v="First Class"/>
    <s v="CU-00704"/>
    <x v="6"/>
    <s v="Corporate"/>
    <s v="United States"/>
    <s v="Los Angeles"/>
    <s v="California"/>
    <s v="70095"/>
    <x v="1"/>
    <s v="TEC-ACC-52614"/>
    <x v="0"/>
    <x v="0"/>
    <s v="Logitech MK550 Wireless Wave Keyboard and Mouse"/>
    <n v="3333.04"/>
    <n v="6"/>
    <x v="5"/>
    <n v="121.61"/>
    <n v="3.648621078654922E-2"/>
  </r>
  <r>
    <n v="7459"/>
    <x v="7458"/>
    <d v="2023-03-06T00:00:00"/>
    <x v="3"/>
    <x v="10"/>
    <x v="45"/>
    <d v="2023-03-11T00:00:00"/>
    <n v="5"/>
    <s v="Standard Class"/>
    <s v="CU-00535"/>
    <x v="91"/>
    <s v="Home Office"/>
    <s v="United States"/>
    <s v="Miami"/>
    <s v="Florida"/>
    <s v="65901"/>
    <x v="3"/>
    <s v="TEC-MAC-33076"/>
    <x v="0"/>
    <x v="12"/>
    <s v="Lexmark MX611dhe Monochrome Laser Printer"/>
    <n v="2530.4299999999998"/>
    <n v="9"/>
    <x v="2"/>
    <n v="185.53"/>
    <n v="7.3319554384037505E-2"/>
  </r>
  <r>
    <n v="7460"/>
    <x v="7459"/>
    <d v="2021-12-08T00:00:00"/>
    <x v="2"/>
    <x v="5"/>
    <x v="11"/>
    <d v="2021-12-08T00:00:00"/>
    <n v="0"/>
    <s v="Same Day"/>
    <s v="CU-00492"/>
    <x v="241"/>
    <s v="Home Office"/>
    <s v="United States"/>
    <s v="Atlanta"/>
    <s v="Georgia"/>
    <s v="35652"/>
    <x v="3"/>
    <s v="OFF-LAB-33190"/>
    <x v="1"/>
    <x v="15"/>
    <s v="Avery 503"/>
    <n v="248.77"/>
    <n v="4"/>
    <x v="3"/>
    <n v="-1.57"/>
    <n v="-6.3110503678096234E-3"/>
  </r>
  <r>
    <n v="7461"/>
    <x v="7460"/>
    <d v="2024-07-25T00:00:00"/>
    <x v="0"/>
    <x v="7"/>
    <x v="28"/>
    <d v="2024-07-28T00:00:00"/>
    <n v="3"/>
    <s v="Second Class"/>
    <s v="CU-00011"/>
    <x v="167"/>
    <s v="Consumer"/>
    <s v="United States"/>
    <s v="Los Angeles"/>
    <s v="California"/>
    <s v="66693"/>
    <x v="1"/>
    <s v="TEC-ACC-22622"/>
    <x v="0"/>
    <x v="0"/>
    <s v="SanDisk Ultra 64GB"/>
    <n v="6652.61"/>
    <n v="14"/>
    <x v="4"/>
    <n v="691.23"/>
    <n v="0.10390358069990575"/>
  </r>
  <r>
    <n v="7462"/>
    <x v="7461"/>
    <d v="2024-12-20T00:00:00"/>
    <x v="0"/>
    <x v="5"/>
    <x v="44"/>
    <d v="2024-12-20T00:00:00"/>
    <n v="0"/>
    <s v="Same Day"/>
    <s v="CU-00480"/>
    <x v="152"/>
    <s v="Consumer"/>
    <s v="United States"/>
    <s v="Charlotte"/>
    <s v="North Carolina"/>
    <s v="80984"/>
    <x v="3"/>
    <s v="FUR-TAB-67222"/>
    <x v="2"/>
    <x v="14"/>
    <s v="Bretford CR4500 Series Slim Rectangular Table"/>
    <n v="14547"/>
    <n v="13"/>
    <x v="1"/>
    <n v="-2352.89"/>
    <n v="-0.16174400219976626"/>
  </r>
  <r>
    <n v="7463"/>
    <x v="7462"/>
    <d v="2021-02-14T00:00:00"/>
    <x v="2"/>
    <x v="9"/>
    <x v="13"/>
    <d v="2021-02-15T00:00:00"/>
    <n v="1"/>
    <s v="First Class"/>
    <s v="CU-00745"/>
    <x v="13"/>
    <s v="Corporate"/>
    <s v="United States"/>
    <s v="Miami"/>
    <s v="Florida"/>
    <s v="10367"/>
    <x v="3"/>
    <s v="FUR-TAB-96247"/>
    <x v="2"/>
    <x v="14"/>
    <s v="Bevis Round Conference Table"/>
    <n v="3928.34"/>
    <n v="9"/>
    <x v="4"/>
    <n v="1290.3800000000001"/>
    <n v="0.32847971407770205"/>
  </r>
  <r>
    <n v="7464"/>
    <x v="7463"/>
    <d v="2023-05-04T00:00:00"/>
    <x v="3"/>
    <x v="11"/>
    <x v="42"/>
    <d v="2023-05-04T00:00:00"/>
    <n v="0"/>
    <s v="Same Day"/>
    <s v="CU-00435"/>
    <x v="233"/>
    <s v="Home Office"/>
    <s v="United States"/>
    <s v="Boston"/>
    <s v="Massachusetts"/>
    <s v="18351"/>
    <x v="2"/>
    <s v="FUR-BOO-76385"/>
    <x v="2"/>
    <x v="7"/>
    <s v="Sauder Classic Bookcase"/>
    <n v="13735.26"/>
    <n v="13"/>
    <x v="3"/>
    <n v="3558.33"/>
    <n v="0.25906535442357842"/>
  </r>
  <r>
    <n v="7465"/>
    <x v="7464"/>
    <d v="2023-11-13T00:00:00"/>
    <x v="3"/>
    <x v="4"/>
    <x v="22"/>
    <d v="2023-11-13T00:00:00"/>
    <n v="0"/>
    <s v="Same Day"/>
    <s v="CU-00223"/>
    <x v="42"/>
    <s v="Consumer"/>
    <s v="United States"/>
    <s v="Nashville"/>
    <s v="Tennessee"/>
    <s v="12394"/>
    <x v="3"/>
    <s v="OFF-PAP-49077"/>
    <x v="1"/>
    <x v="4"/>
    <s v="Xerox 1921"/>
    <n v="298.61"/>
    <n v="5"/>
    <x v="5"/>
    <n v="-16.55"/>
    <n v="-5.542346204078899E-2"/>
  </r>
  <r>
    <n v="7466"/>
    <x v="7465"/>
    <d v="2023-08-24T00:00:00"/>
    <x v="3"/>
    <x v="6"/>
    <x v="26"/>
    <d v="2023-08-30T00:00:00"/>
    <n v="6"/>
    <s v="Second Class"/>
    <s v="CU-00056"/>
    <x v="103"/>
    <s v="Consumer"/>
    <s v="United States"/>
    <s v="Boston"/>
    <s v="Massachusetts"/>
    <s v="86234"/>
    <x v="2"/>
    <s v="OFF-STO-96260"/>
    <x v="1"/>
    <x v="8"/>
    <s v="Fellowes Stor/File Storage Boxes"/>
    <n v="170.97"/>
    <n v="3"/>
    <x v="3"/>
    <n v="-7.54"/>
    <n v="-4.4101304322395743E-2"/>
  </r>
  <r>
    <n v="7467"/>
    <x v="7466"/>
    <d v="2024-09-09T00:00:00"/>
    <x v="0"/>
    <x v="8"/>
    <x v="15"/>
    <d v="2024-09-11T00:00:00"/>
    <n v="2"/>
    <s v="First Class"/>
    <s v="CU-00199"/>
    <x v="91"/>
    <s v="Consumer"/>
    <s v="United States"/>
    <s v="Nashville"/>
    <s v="Tennessee"/>
    <s v="34146"/>
    <x v="3"/>
    <s v="FUR-FUR-28670"/>
    <x v="2"/>
    <x v="10"/>
    <s v="Acme Flexible Frame Partition"/>
    <n v="2456.25"/>
    <n v="7"/>
    <x v="1"/>
    <n v="67.599999999999994"/>
    <n v="2.7521628498727732E-2"/>
  </r>
  <r>
    <n v="7468"/>
    <x v="7467"/>
    <d v="2022-04-27T00:00:00"/>
    <x v="1"/>
    <x v="0"/>
    <x v="14"/>
    <d v="2022-05-05T00:00:00"/>
    <n v="8"/>
    <s v="Standard Class"/>
    <s v="CU-00384"/>
    <x v="172"/>
    <s v="Home Office"/>
    <s v="United States"/>
    <s v="Dallas"/>
    <s v="Texas"/>
    <s v="61257"/>
    <x v="0"/>
    <s v="FUR-FUR-95069"/>
    <x v="2"/>
    <x v="10"/>
    <s v="Eldon Expressions Punched Metal &amp; Wood Desk Accessories"/>
    <n v="3807.18"/>
    <n v="10"/>
    <x v="1"/>
    <n v="-98.93"/>
    <n v="-2.5985112340367413E-2"/>
  </r>
  <r>
    <n v="7469"/>
    <x v="7468"/>
    <d v="2022-12-14T00:00:00"/>
    <x v="1"/>
    <x v="5"/>
    <x v="5"/>
    <d v="2022-12-15T00:00:00"/>
    <n v="1"/>
    <s v="First Class"/>
    <s v="CU-00191"/>
    <x v="48"/>
    <s v="Consumer"/>
    <s v="United States"/>
    <s v="Washington DC"/>
    <s v="District of Columbia"/>
    <s v="62774"/>
    <x v="2"/>
    <s v="FUR-BOO-20551"/>
    <x v="2"/>
    <x v="7"/>
    <s v="Sauder Classic Bookcase"/>
    <n v="6940.37"/>
    <n v="7"/>
    <x v="0"/>
    <n v="-495.73"/>
    <n v="-7.1427027665672008E-2"/>
  </r>
  <r>
    <n v="7470"/>
    <x v="7469"/>
    <d v="2024-02-14T00:00:00"/>
    <x v="0"/>
    <x v="9"/>
    <x v="16"/>
    <d v="2024-02-14T00:00:00"/>
    <n v="0"/>
    <s v="Same Day"/>
    <s v="CU-00482"/>
    <x v="82"/>
    <s v="Home Office"/>
    <s v="United States"/>
    <s v="Philadelphia"/>
    <s v="Pennsylvania"/>
    <s v="80189"/>
    <x v="2"/>
    <s v="OFF-FAS-21409"/>
    <x v="1"/>
    <x v="9"/>
    <s v="Advantus 75305 EasyClose Envelopes"/>
    <n v="839.56"/>
    <n v="13"/>
    <x v="4"/>
    <n v="223.07"/>
    <n v="0.26569869931869078"/>
  </r>
  <r>
    <n v="7471"/>
    <x v="7470"/>
    <d v="2022-12-09T00:00:00"/>
    <x v="1"/>
    <x v="5"/>
    <x v="5"/>
    <d v="2022-12-09T00:00:00"/>
    <n v="0"/>
    <s v="Same Day"/>
    <s v="CU-00434"/>
    <x v="117"/>
    <s v="Corporate"/>
    <s v="United States"/>
    <s v="New Orleans"/>
    <s v="Louisiana"/>
    <s v="63270"/>
    <x v="3"/>
    <s v="FUR-BOO-28190"/>
    <x v="2"/>
    <x v="7"/>
    <s v="Sauder Classic Bookcase"/>
    <n v="2758.44"/>
    <n v="3"/>
    <x v="1"/>
    <n v="-160.08000000000001"/>
    <n v="-5.8032801148475227E-2"/>
  </r>
  <r>
    <n v="7472"/>
    <x v="7471"/>
    <d v="2024-03-14T00:00:00"/>
    <x v="0"/>
    <x v="10"/>
    <x v="40"/>
    <d v="2024-03-18T00:00:00"/>
    <n v="4"/>
    <s v="Second Class"/>
    <s v="CU-00480"/>
    <x v="152"/>
    <s v="Consumer"/>
    <s v="United States"/>
    <s v="Charlotte"/>
    <s v="North Carolina"/>
    <s v="96959"/>
    <x v="3"/>
    <s v="TEC-MAC-26983"/>
    <x v="0"/>
    <x v="12"/>
    <s v="Hoover Stair Vacuum 515 Corded"/>
    <n v="17317.89"/>
    <n v="12"/>
    <x v="3"/>
    <n v="-1811.48"/>
    <n v="-0.10460165759223555"/>
  </r>
  <r>
    <n v="7473"/>
    <x v="7472"/>
    <d v="2021-06-01T00:00:00"/>
    <x v="2"/>
    <x v="2"/>
    <x v="18"/>
    <d v="2021-06-01T00:00:00"/>
    <n v="0"/>
    <s v="Same Day"/>
    <s v="CU-00283"/>
    <x v="179"/>
    <s v="Home Office"/>
    <s v="United States"/>
    <s v="Boston"/>
    <s v="Massachusetts"/>
    <s v="90135"/>
    <x v="2"/>
    <s v="TEC-COP-16478"/>
    <x v="0"/>
    <x v="11"/>
    <s v="HP Designjet T520 Inkjet Large Format Printer"/>
    <n v="2267"/>
    <n v="9"/>
    <x v="4"/>
    <n v="30.98"/>
    <n v="1.3665637406263784E-2"/>
  </r>
  <r>
    <n v="7474"/>
    <x v="7473"/>
    <d v="2021-09-30T00:00:00"/>
    <x v="2"/>
    <x v="8"/>
    <x v="38"/>
    <d v="2021-10-03T00:00:00"/>
    <n v="3"/>
    <s v="First Class"/>
    <s v="CU-00601"/>
    <x v="210"/>
    <s v="Corporate"/>
    <s v="United States"/>
    <s v="Washington DC"/>
    <s v="District of Columbia"/>
    <s v="75174"/>
    <x v="2"/>
    <s v="FUR-CHA-61059"/>
    <x v="2"/>
    <x v="13"/>
    <s v="Global Troy Executive Chair"/>
    <n v="17872.990000000002"/>
    <n v="9"/>
    <x v="3"/>
    <n v="1285.6600000000001"/>
    <n v="7.1933123668731419E-2"/>
  </r>
  <r>
    <n v="7475"/>
    <x v="7474"/>
    <d v="2021-06-29T00:00:00"/>
    <x v="2"/>
    <x v="2"/>
    <x v="18"/>
    <d v="2021-07-04T00:00:00"/>
    <n v="5"/>
    <s v="Standard Class"/>
    <s v="CU-00503"/>
    <x v="212"/>
    <s v="Corporate"/>
    <s v="United States"/>
    <s v="Washington DC"/>
    <s v="District of Columbia"/>
    <s v="75007"/>
    <x v="2"/>
    <s v="OFF-LAB-43254"/>
    <x v="1"/>
    <x v="15"/>
    <s v="Avery 503"/>
    <n v="1117.57"/>
    <n v="7"/>
    <x v="3"/>
    <n v="232.88"/>
    <n v="0.20838068308920246"/>
  </r>
  <r>
    <n v="7476"/>
    <x v="7475"/>
    <d v="2021-07-13T00:00:00"/>
    <x v="2"/>
    <x v="7"/>
    <x v="7"/>
    <d v="2021-07-18T00:00:00"/>
    <n v="5"/>
    <s v="Standard Class"/>
    <s v="CU-00739"/>
    <x v="116"/>
    <s v="Home Office"/>
    <s v="United States"/>
    <s v="Washington DC"/>
    <s v="District of Columbia"/>
    <s v="11026"/>
    <x v="2"/>
    <s v="FUR-BOO-89378"/>
    <x v="2"/>
    <x v="7"/>
    <s v="O'Sullivan 2-Shelf Bookcase"/>
    <n v="1743.99"/>
    <n v="4"/>
    <x v="1"/>
    <n v="164.22"/>
    <n v="9.4163383964357597E-2"/>
  </r>
  <r>
    <n v="7477"/>
    <x v="7476"/>
    <d v="2024-01-28T00:00:00"/>
    <x v="0"/>
    <x v="1"/>
    <x v="33"/>
    <d v="2024-02-02T00:00:00"/>
    <n v="5"/>
    <s v="Standard Class"/>
    <s v="CU-00578"/>
    <x v="333"/>
    <s v="Consumer"/>
    <s v="United States"/>
    <s v="Baltimore"/>
    <s v="Maryland"/>
    <s v="72220"/>
    <x v="2"/>
    <s v="FUR-BOO-50166"/>
    <x v="2"/>
    <x v="7"/>
    <s v="Sauder Classic Bookcase"/>
    <n v="1890.89"/>
    <n v="3"/>
    <x v="5"/>
    <n v="-123.3"/>
    <n v="-6.5207389113063161E-2"/>
  </r>
  <r>
    <n v="7478"/>
    <x v="7477"/>
    <d v="2024-12-17T00:00:00"/>
    <x v="0"/>
    <x v="5"/>
    <x v="44"/>
    <d v="2024-12-17T00:00:00"/>
    <n v="0"/>
    <s v="Same Day"/>
    <s v="CU-00398"/>
    <x v="0"/>
    <s v="Consumer"/>
    <s v="United States"/>
    <s v="Denver"/>
    <s v="Colorado"/>
    <s v="20724"/>
    <x v="0"/>
    <s v="TEC-COP-96064"/>
    <x v="0"/>
    <x v="11"/>
    <s v="HP Designjet T520 Inkjet Large Format Printer"/>
    <n v="13233.64"/>
    <n v="10"/>
    <x v="3"/>
    <n v="-1798.69"/>
    <n v="-0.13591800895294115"/>
  </r>
  <r>
    <n v="7479"/>
    <x v="7478"/>
    <d v="2024-02-22T00:00:00"/>
    <x v="0"/>
    <x v="9"/>
    <x v="16"/>
    <d v="2024-03-01T00:00:00"/>
    <n v="8"/>
    <s v="Standard Class"/>
    <s v="CU-00619"/>
    <x v="267"/>
    <s v="Corporate"/>
    <s v="United States"/>
    <s v="Philadelphia"/>
    <s v="Pennsylvania"/>
    <s v="82926"/>
    <x v="2"/>
    <s v="FUR-FUR-67044"/>
    <x v="2"/>
    <x v="10"/>
    <s v="Acme Flexible Frame Partition"/>
    <n v="17532.259999999998"/>
    <n v="11"/>
    <x v="3"/>
    <n v="4820.6400000000003"/>
    <n v="0.27495827691352975"/>
  </r>
  <r>
    <n v="7480"/>
    <x v="7479"/>
    <d v="2023-12-31T00:00:00"/>
    <x v="3"/>
    <x v="5"/>
    <x v="34"/>
    <d v="2024-01-06T00:00:00"/>
    <n v="6"/>
    <s v="Standard Class"/>
    <s v="CU-00173"/>
    <x v="136"/>
    <s v="Home Office"/>
    <s v="United States"/>
    <s v="Seattle"/>
    <s v="Washington"/>
    <s v="89100"/>
    <x v="1"/>
    <s v="TEC-COP-29131"/>
    <x v="0"/>
    <x v="11"/>
    <s v="HP Designjet T520 Inkjet Large Format Printer"/>
    <n v="1460.24"/>
    <n v="14"/>
    <x v="1"/>
    <n v="32.26"/>
    <n v="2.2092258806771486E-2"/>
  </r>
  <r>
    <n v="7481"/>
    <x v="7480"/>
    <d v="2021-04-22T00:00:00"/>
    <x v="2"/>
    <x v="0"/>
    <x v="19"/>
    <d v="2021-04-27T00:00:00"/>
    <n v="5"/>
    <s v="Second Class"/>
    <s v="CU-00365"/>
    <x v="126"/>
    <s v="Corporate"/>
    <s v="United States"/>
    <s v="Washington DC"/>
    <s v="District of Columbia"/>
    <s v="63855"/>
    <x v="2"/>
    <s v="FUR-FUR-23178"/>
    <x v="2"/>
    <x v="10"/>
    <s v="Eldon Expressions Punched Metal &amp; Wood Desk Accessories"/>
    <n v="1119.8900000000001"/>
    <n v="1"/>
    <x v="1"/>
    <n v="235.41"/>
    <n v="0.21020814544285596"/>
  </r>
  <r>
    <n v="7482"/>
    <x v="7481"/>
    <d v="2024-09-28T00:00:00"/>
    <x v="0"/>
    <x v="8"/>
    <x v="15"/>
    <d v="2024-09-29T00:00:00"/>
    <n v="1"/>
    <s v="First Class"/>
    <s v="CU-00388"/>
    <x v="146"/>
    <s v="Home Office"/>
    <s v="United States"/>
    <s v="Dallas"/>
    <s v="Texas"/>
    <s v="78669"/>
    <x v="0"/>
    <s v="OFF-LAB-70203"/>
    <x v="1"/>
    <x v="15"/>
    <s v="Xerox 1967"/>
    <n v="909.31"/>
    <n v="8"/>
    <x v="5"/>
    <n v="10.49"/>
    <n v="1.1536219771035182E-2"/>
  </r>
  <r>
    <n v="7483"/>
    <x v="7482"/>
    <d v="2021-04-01T00:00:00"/>
    <x v="2"/>
    <x v="0"/>
    <x v="19"/>
    <d v="2021-04-01T00:00:00"/>
    <n v="0"/>
    <s v="Same Day"/>
    <s v="CU-00143"/>
    <x v="307"/>
    <s v="Home Office"/>
    <s v="United States"/>
    <s v="Minneapolis"/>
    <s v="Minnesota"/>
    <s v="57021"/>
    <x v="0"/>
    <s v="FUR-FUR-75317"/>
    <x v="2"/>
    <x v="10"/>
    <s v="Howard Miller 11.75 Diameter"/>
    <n v="5484.36"/>
    <n v="4"/>
    <x v="2"/>
    <n v="1556.91"/>
    <n v="0.28388180206988606"/>
  </r>
  <r>
    <n v="7484"/>
    <x v="7483"/>
    <d v="2024-05-30T00:00:00"/>
    <x v="0"/>
    <x v="11"/>
    <x v="30"/>
    <d v="2024-05-30T00:00:00"/>
    <n v="0"/>
    <s v="Same Day"/>
    <s v="CU-00146"/>
    <x v="32"/>
    <s v="Consumer"/>
    <s v="United States"/>
    <s v="New Orleans"/>
    <s v="Louisiana"/>
    <s v="89947"/>
    <x v="3"/>
    <s v="OFF-STO-65808"/>
    <x v="1"/>
    <x v="8"/>
    <s v="Stur-D-Store Shelving Unit"/>
    <n v="124.59"/>
    <n v="3"/>
    <x v="2"/>
    <n v="44.06"/>
    <n v="0.35363993899991975"/>
  </r>
  <r>
    <n v="7485"/>
    <x v="7484"/>
    <d v="2024-08-12T00:00:00"/>
    <x v="0"/>
    <x v="6"/>
    <x v="6"/>
    <d v="2024-08-20T00:00:00"/>
    <n v="8"/>
    <s v="Standard Class"/>
    <s v="CU-00022"/>
    <x v="14"/>
    <s v="Consumer"/>
    <s v="United States"/>
    <s v="Dallas"/>
    <s v="Texas"/>
    <s v="36523"/>
    <x v="0"/>
    <s v="TEC-ACC-74184"/>
    <x v="0"/>
    <x v="0"/>
    <s v="Logitech MK550 Wireless Wave Keyboard and Mouse"/>
    <n v="1302.9100000000001"/>
    <n v="5"/>
    <x v="4"/>
    <n v="72.849999999999994"/>
    <n v="5.5913301762976715E-2"/>
  </r>
  <r>
    <n v="7486"/>
    <x v="7485"/>
    <d v="2023-01-20T00:00:00"/>
    <x v="3"/>
    <x v="1"/>
    <x v="35"/>
    <d v="2023-01-25T00:00:00"/>
    <n v="5"/>
    <s v="Standard Class"/>
    <s v="CU-00742"/>
    <x v="18"/>
    <s v="Consumer"/>
    <s v="United States"/>
    <s v="Los Angeles"/>
    <s v="California"/>
    <s v="88326"/>
    <x v="1"/>
    <s v="FUR-CHA-88754"/>
    <x v="2"/>
    <x v="13"/>
    <s v="Global Troy Executive Chair"/>
    <n v="1729.97"/>
    <n v="11"/>
    <x v="2"/>
    <n v="457.57"/>
    <n v="0.26449591611415224"/>
  </r>
  <r>
    <n v="7487"/>
    <x v="7486"/>
    <d v="2021-06-25T00:00:00"/>
    <x v="2"/>
    <x v="2"/>
    <x v="18"/>
    <d v="2021-06-26T00:00:00"/>
    <n v="1"/>
    <s v="First Class"/>
    <s v="CU-00735"/>
    <x v="18"/>
    <s v="Home Office"/>
    <s v="United States"/>
    <s v="Washington DC"/>
    <s v="District of Columbia"/>
    <s v="17700"/>
    <x v="2"/>
    <s v="TEC-PHO-36223"/>
    <x v="0"/>
    <x v="2"/>
    <s v="Samsung Galaxy A52"/>
    <n v="13153.07"/>
    <n v="14"/>
    <x v="4"/>
    <n v="-317.19"/>
    <n v="-2.4115282591820768E-2"/>
  </r>
  <r>
    <n v="7488"/>
    <x v="7487"/>
    <d v="2023-06-17T00:00:00"/>
    <x v="3"/>
    <x v="2"/>
    <x v="37"/>
    <d v="2023-06-23T00:00:00"/>
    <n v="6"/>
    <s v="Standard Class"/>
    <s v="CU-00525"/>
    <x v="208"/>
    <s v="Consumer"/>
    <s v="United States"/>
    <s v="Baltimore"/>
    <s v="Maryland"/>
    <s v="90438"/>
    <x v="2"/>
    <s v="TEC-COP-19173"/>
    <x v="0"/>
    <x v="11"/>
    <s v="HP Designjet T520 Inkjet Large Format Printer"/>
    <n v="3252.78"/>
    <n v="3"/>
    <x v="2"/>
    <n v="-18.03"/>
    <n v="-5.5429509527235169E-3"/>
  </r>
  <r>
    <n v="7489"/>
    <x v="7488"/>
    <d v="2024-01-03T00:00:00"/>
    <x v="0"/>
    <x v="1"/>
    <x v="33"/>
    <d v="2024-01-08T00:00:00"/>
    <n v="5"/>
    <s v="Standard Class"/>
    <s v="CU-00132"/>
    <x v="226"/>
    <s v="Home Office"/>
    <s v="United States"/>
    <s v="Los Angeles"/>
    <s v="California"/>
    <s v="31687"/>
    <x v="1"/>
    <s v="OFF-LAB-36984"/>
    <x v="1"/>
    <x v="15"/>
    <s v="Avery 5663 Internet Shipping Labels"/>
    <n v="426.99"/>
    <n v="7"/>
    <x v="3"/>
    <n v="49.72"/>
    <n v="0.11644300803297501"/>
  </r>
  <r>
    <n v="7490"/>
    <x v="7489"/>
    <d v="2023-01-23T00:00:00"/>
    <x v="3"/>
    <x v="1"/>
    <x v="35"/>
    <d v="2023-01-23T00:00:00"/>
    <n v="0"/>
    <s v="Same Day"/>
    <s v="CU-00366"/>
    <x v="33"/>
    <s v="Home Office"/>
    <s v="United States"/>
    <s v="Philadelphia"/>
    <s v="Pennsylvania"/>
    <s v="80946"/>
    <x v="2"/>
    <s v="OFF-FAS-22952"/>
    <x v="1"/>
    <x v="9"/>
    <s v="Binder clips medium"/>
    <n v="2166.79"/>
    <n v="11"/>
    <x v="3"/>
    <n v="545.82000000000005"/>
    <n v="0.25190258400675658"/>
  </r>
  <r>
    <n v="7491"/>
    <x v="7490"/>
    <d v="2024-10-19T00:00:00"/>
    <x v="0"/>
    <x v="3"/>
    <x v="24"/>
    <d v="2024-10-25T00:00:00"/>
    <n v="6"/>
    <s v="Second Class"/>
    <s v="CU-00195"/>
    <x v="254"/>
    <s v="Corporate"/>
    <s v="United States"/>
    <s v="Los Angeles"/>
    <s v="California"/>
    <s v="50475"/>
    <x v="1"/>
    <s v="FUR-FUR-24209"/>
    <x v="2"/>
    <x v="10"/>
    <s v="Eldon Expressions Punched Metal &amp; Wood Desk Accessories"/>
    <n v="781.11"/>
    <n v="2"/>
    <x v="3"/>
    <n v="-131.72"/>
    <n v="-0.1686318188219329"/>
  </r>
  <r>
    <n v="7492"/>
    <x v="7491"/>
    <d v="2022-09-26T00:00:00"/>
    <x v="1"/>
    <x v="8"/>
    <x v="36"/>
    <d v="2022-09-29T00:00:00"/>
    <n v="3"/>
    <s v="First Class"/>
    <s v="CU-00378"/>
    <x v="237"/>
    <s v="Consumer"/>
    <s v="United States"/>
    <s v="Los Angeles"/>
    <s v="California"/>
    <s v="65867"/>
    <x v="1"/>
    <s v="FUR-FUR-17508"/>
    <x v="2"/>
    <x v="10"/>
    <s v="Howard Miller 11.75 Diameter"/>
    <n v="898.81"/>
    <n v="3"/>
    <x v="3"/>
    <n v="189.88"/>
    <n v="0.21125710661875147"/>
  </r>
  <r>
    <n v="7493"/>
    <x v="7492"/>
    <d v="2021-12-04T00:00:00"/>
    <x v="2"/>
    <x v="5"/>
    <x v="11"/>
    <d v="2021-12-04T00:00:00"/>
    <n v="0"/>
    <s v="Same Day"/>
    <s v="CU-00213"/>
    <x v="239"/>
    <s v="Consumer"/>
    <s v="United States"/>
    <s v="San Francisco"/>
    <s v="California"/>
    <s v="81755"/>
    <x v="1"/>
    <s v="FUR-TAB-83041"/>
    <x v="2"/>
    <x v="14"/>
    <s v="Bretford CR4500 Series Slim Rectangular Table"/>
    <n v="3773.64"/>
    <n v="2"/>
    <x v="3"/>
    <n v="-323.11"/>
    <n v="-8.5622899905661382E-2"/>
  </r>
  <r>
    <n v="7494"/>
    <x v="7493"/>
    <d v="2021-09-12T00:00:00"/>
    <x v="2"/>
    <x v="8"/>
    <x v="38"/>
    <d v="2021-09-15T00:00:00"/>
    <n v="3"/>
    <s v="Second Class"/>
    <s v="CU-00609"/>
    <x v="29"/>
    <s v="Home Office"/>
    <s v="United States"/>
    <s v="San Francisco"/>
    <s v="California"/>
    <s v="96876"/>
    <x v="1"/>
    <s v="TEC-ACC-82358"/>
    <x v="0"/>
    <x v="0"/>
    <s v="Memorex Mini Travel Drive 64 GB"/>
    <n v="6488.45"/>
    <n v="7"/>
    <x v="3"/>
    <n v="-731.35"/>
    <n v="-0.11271567169354778"/>
  </r>
  <r>
    <n v="7495"/>
    <x v="7494"/>
    <d v="2024-04-20T00:00:00"/>
    <x v="0"/>
    <x v="0"/>
    <x v="0"/>
    <d v="2024-04-20T00:00:00"/>
    <n v="0"/>
    <s v="Same Day"/>
    <s v="CU-00666"/>
    <x v="37"/>
    <s v="Home Office"/>
    <s v="United States"/>
    <s v="Chicago"/>
    <s v="Illinois"/>
    <s v="55729"/>
    <x v="0"/>
    <s v="OFF-FAS-81929"/>
    <x v="1"/>
    <x v="9"/>
    <s v="Advantus 75305 EasyClose Envelopes"/>
    <n v="796.08"/>
    <n v="12"/>
    <x v="0"/>
    <n v="340.65"/>
    <n v="0.42790925535122093"/>
  </r>
  <r>
    <n v="7496"/>
    <x v="7495"/>
    <d v="2022-01-23T00:00:00"/>
    <x v="1"/>
    <x v="1"/>
    <x v="1"/>
    <d v="2022-01-31T00:00:00"/>
    <n v="8"/>
    <s v="Standard Class"/>
    <s v="CU-00663"/>
    <x v="268"/>
    <s v="Corporate"/>
    <s v="United States"/>
    <s v="Baltimore"/>
    <s v="Maryland"/>
    <s v="67849"/>
    <x v="2"/>
    <s v="FUR-FUR-11594"/>
    <x v="2"/>
    <x v="10"/>
    <s v="Acme Flexible Frame Partition"/>
    <n v="5877.2"/>
    <n v="5"/>
    <x v="3"/>
    <n v="-678.03"/>
    <n v="-0.11536616075682297"/>
  </r>
  <r>
    <n v="7497"/>
    <x v="7496"/>
    <d v="2024-05-01T00:00:00"/>
    <x v="0"/>
    <x v="11"/>
    <x v="30"/>
    <d v="2024-05-01T00:00:00"/>
    <n v="0"/>
    <s v="Same Day"/>
    <s v="CU-00016"/>
    <x v="183"/>
    <s v="Corporate"/>
    <s v="United States"/>
    <s v="New Orleans"/>
    <s v="Louisiana"/>
    <s v="34652"/>
    <x v="3"/>
    <s v="OFF-ENV-92348"/>
    <x v="1"/>
    <x v="1"/>
    <s v="Business Envelopes with Contemporary Seal"/>
    <n v="1615.28"/>
    <n v="9"/>
    <x v="1"/>
    <n v="609.07000000000005"/>
    <n v="0.37706775295923928"/>
  </r>
  <r>
    <n v="7498"/>
    <x v="7497"/>
    <d v="2021-09-16T00:00:00"/>
    <x v="2"/>
    <x v="8"/>
    <x v="38"/>
    <d v="2021-09-21T00:00:00"/>
    <n v="5"/>
    <s v="Second Class"/>
    <s v="CU-00034"/>
    <x v="171"/>
    <s v="Home Office"/>
    <s v="United States"/>
    <s v="San Francisco"/>
    <s v="California"/>
    <s v="53498"/>
    <x v="1"/>
    <s v="OFF-PAP-66549"/>
    <x v="1"/>
    <x v="4"/>
    <s v="Hammermill CopyPlus Copy Paper"/>
    <n v="63.54"/>
    <n v="3"/>
    <x v="0"/>
    <n v="16.87"/>
    <n v="0.26550204595530374"/>
  </r>
  <r>
    <n v="7499"/>
    <x v="7498"/>
    <d v="2022-05-30T00:00:00"/>
    <x v="1"/>
    <x v="11"/>
    <x v="46"/>
    <d v="2022-05-30T00:00:00"/>
    <n v="0"/>
    <s v="Same Day"/>
    <s v="CU-00344"/>
    <x v="303"/>
    <s v="Consumer"/>
    <s v="United States"/>
    <s v="Denver"/>
    <s v="Colorado"/>
    <s v="62238"/>
    <x v="0"/>
    <s v="OFF-LAB-44454"/>
    <x v="1"/>
    <x v="15"/>
    <s v="Xerox 1967"/>
    <n v="1784.26"/>
    <n v="14"/>
    <x v="1"/>
    <n v="-27.97"/>
    <n v="-1.5675966507123402E-2"/>
  </r>
  <r>
    <n v="7500"/>
    <x v="7499"/>
    <d v="2023-11-27T00:00:00"/>
    <x v="3"/>
    <x v="4"/>
    <x v="22"/>
    <d v="2023-11-30T00:00:00"/>
    <n v="3"/>
    <s v="First Class"/>
    <s v="CU-00670"/>
    <x v="156"/>
    <s v="Consumer"/>
    <s v="United States"/>
    <s v="Atlanta"/>
    <s v="Georgia"/>
    <s v="16445"/>
    <x v="3"/>
    <s v="FUR-BOO-41987"/>
    <x v="2"/>
    <x v="7"/>
    <s v="O'Sullivan 2-Shelf Bookcase"/>
    <n v="3135.09"/>
    <n v="4"/>
    <x v="3"/>
    <n v="59.19"/>
    <n v="1.887984077012143E-2"/>
  </r>
  <r>
    <n v="7501"/>
    <x v="7500"/>
    <d v="2021-10-07T00:00:00"/>
    <x v="2"/>
    <x v="3"/>
    <x v="10"/>
    <d v="2021-10-08T00:00:00"/>
    <n v="1"/>
    <s v="First Class"/>
    <s v="CU-00111"/>
    <x v="0"/>
    <s v="Consumer"/>
    <s v="United States"/>
    <s v="Philadelphia"/>
    <s v="Pennsylvania"/>
    <s v="51215"/>
    <x v="2"/>
    <s v="FUR-FUR-77978"/>
    <x v="2"/>
    <x v="10"/>
    <s v="Eldon Expressions Punched Metal &amp; Wood Desk Accessories"/>
    <n v="1823.85"/>
    <n v="1"/>
    <x v="3"/>
    <n v="393.58"/>
    <n v="0.21579625517449352"/>
  </r>
  <r>
    <n v="7502"/>
    <x v="7501"/>
    <d v="2022-05-15T00:00:00"/>
    <x v="1"/>
    <x v="11"/>
    <x v="46"/>
    <d v="2022-05-18T00:00:00"/>
    <n v="3"/>
    <s v="First Class"/>
    <s v="CU-00009"/>
    <x v="300"/>
    <s v="Home Office"/>
    <s v="United States"/>
    <s v="Washington DC"/>
    <s v="District of Columbia"/>
    <s v="42161"/>
    <x v="2"/>
    <s v="FUR-FUR-46766"/>
    <x v="2"/>
    <x v="10"/>
    <s v="Acme Flexible Frame Partition"/>
    <n v="16041.32"/>
    <n v="11"/>
    <x v="3"/>
    <n v="3568.94"/>
    <n v="0.22248418459328784"/>
  </r>
  <r>
    <n v="7503"/>
    <x v="7502"/>
    <d v="2022-12-23T00:00:00"/>
    <x v="1"/>
    <x v="5"/>
    <x v="5"/>
    <d v="2022-12-26T00:00:00"/>
    <n v="3"/>
    <s v="First Class"/>
    <s v="CU-00634"/>
    <x v="182"/>
    <s v="Home Office"/>
    <s v="United States"/>
    <s v="Baltimore"/>
    <s v="Maryland"/>
    <s v="97133"/>
    <x v="2"/>
    <s v="FUR-FUR-82892"/>
    <x v="2"/>
    <x v="10"/>
    <s v="Eldon Expressions Punched Metal &amp; Wood Desk Accessories"/>
    <n v="4470.09"/>
    <n v="6"/>
    <x v="4"/>
    <n v="-816.87"/>
    <n v="-0.18274128708817944"/>
  </r>
  <r>
    <n v="7504"/>
    <x v="7503"/>
    <d v="2023-04-08T00:00:00"/>
    <x v="3"/>
    <x v="0"/>
    <x v="32"/>
    <d v="2023-04-11T00:00:00"/>
    <n v="3"/>
    <s v="First Class"/>
    <s v="CU-00328"/>
    <x v="319"/>
    <s v="Corporate"/>
    <s v="United States"/>
    <s v="Nashville"/>
    <s v="Tennessee"/>
    <s v="61596"/>
    <x v="3"/>
    <s v="FUR-BOO-23445"/>
    <x v="2"/>
    <x v="7"/>
    <s v="Bush Somerset Collection Bookcase"/>
    <n v="1235.93"/>
    <n v="10"/>
    <x v="0"/>
    <n v="400.81"/>
    <n v="0.32429830168375229"/>
  </r>
  <r>
    <n v="7505"/>
    <x v="7504"/>
    <d v="2024-08-06T00:00:00"/>
    <x v="0"/>
    <x v="6"/>
    <x v="6"/>
    <d v="2024-08-07T00:00:00"/>
    <n v="1"/>
    <s v="First Class"/>
    <s v="CU-00097"/>
    <x v="69"/>
    <s v="Corporate"/>
    <s v="United States"/>
    <s v="Denver"/>
    <s v="Colorado"/>
    <s v="56464"/>
    <x v="0"/>
    <s v="OFF-BIN-58961"/>
    <x v="1"/>
    <x v="3"/>
    <s v="Cardinal Easy Open Angle-D Binders"/>
    <n v="548.47"/>
    <n v="11"/>
    <x v="3"/>
    <n v="223.64"/>
    <n v="0.40775247506700452"/>
  </r>
  <r>
    <n v="7506"/>
    <x v="7505"/>
    <d v="2022-01-16T00:00:00"/>
    <x v="1"/>
    <x v="1"/>
    <x v="1"/>
    <d v="2022-01-16T00:00:00"/>
    <n v="0"/>
    <s v="Same Day"/>
    <s v="CU-00487"/>
    <x v="158"/>
    <s v="Corporate"/>
    <s v="United States"/>
    <s v="Nashville"/>
    <s v="Tennessee"/>
    <s v="21485"/>
    <x v="3"/>
    <s v="TEC-ACC-21389"/>
    <x v="0"/>
    <x v="0"/>
    <s v="Memorex Mini Travel Drive 64 GB"/>
    <n v="899.1"/>
    <n v="6"/>
    <x v="3"/>
    <n v="272.47000000000003"/>
    <n v="0.30304749193638086"/>
  </r>
  <r>
    <n v="7507"/>
    <x v="7506"/>
    <d v="2024-12-13T00:00:00"/>
    <x v="0"/>
    <x v="5"/>
    <x v="44"/>
    <d v="2024-12-13T00:00:00"/>
    <n v="0"/>
    <s v="Same Day"/>
    <s v="CU-00382"/>
    <x v="124"/>
    <s v="Home Office"/>
    <s v="United States"/>
    <s v="New Orleans"/>
    <s v="Louisiana"/>
    <s v="11180"/>
    <x v="3"/>
    <s v="FUR-BOO-56448"/>
    <x v="2"/>
    <x v="7"/>
    <s v="Bush Somerset Collection Bookcase"/>
    <n v="1180.74"/>
    <n v="6"/>
    <x v="0"/>
    <n v="398.35"/>
    <n v="0.33737317275606826"/>
  </r>
  <r>
    <n v="7508"/>
    <x v="7507"/>
    <d v="2023-04-28T00:00:00"/>
    <x v="3"/>
    <x v="0"/>
    <x v="32"/>
    <d v="2023-05-04T00:00:00"/>
    <n v="6"/>
    <s v="Second Class"/>
    <s v="CU-00001"/>
    <x v="97"/>
    <s v="Consumer"/>
    <s v="United States"/>
    <s v="Dallas"/>
    <s v="Texas"/>
    <s v="16195"/>
    <x v="0"/>
    <s v="OFF-PAP-33736"/>
    <x v="1"/>
    <x v="4"/>
    <s v="Hammermill CopyPlus Copy Paper"/>
    <n v="1521.81"/>
    <n v="11"/>
    <x v="3"/>
    <n v="395.12"/>
    <n v="0.25963819399267979"/>
  </r>
  <r>
    <n v="7509"/>
    <x v="7508"/>
    <d v="2024-09-25T00:00:00"/>
    <x v="0"/>
    <x v="8"/>
    <x v="15"/>
    <d v="2024-09-30T00:00:00"/>
    <n v="5"/>
    <s v="Standard Class"/>
    <s v="CU-00245"/>
    <x v="330"/>
    <s v="Corporate"/>
    <s v="United States"/>
    <s v="New York"/>
    <s v="New York"/>
    <s v="93219"/>
    <x v="2"/>
    <s v="TEC-MAC-77880"/>
    <x v="0"/>
    <x v="12"/>
    <s v="Epson Stylus Photo R280"/>
    <n v="922.74"/>
    <n v="8"/>
    <x v="1"/>
    <n v="303.23"/>
    <n v="0.32861911264278132"/>
  </r>
  <r>
    <n v="7510"/>
    <x v="7509"/>
    <d v="2024-04-29T00:00:00"/>
    <x v="0"/>
    <x v="0"/>
    <x v="0"/>
    <d v="2024-05-05T00:00:00"/>
    <n v="6"/>
    <s v="Second Class"/>
    <s v="CU-00206"/>
    <x v="108"/>
    <s v="Home Office"/>
    <s v="United States"/>
    <s v="Boston"/>
    <s v="Massachusetts"/>
    <s v="87328"/>
    <x v="2"/>
    <s v="FUR-FUR-87019"/>
    <x v="2"/>
    <x v="10"/>
    <s v="Acme Flexible Frame Partition"/>
    <n v="20091.21"/>
    <n v="12"/>
    <x v="3"/>
    <n v="3422.6"/>
    <n v="0.17035310466616993"/>
  </r>
  <r>
    <n v="7511"/>
    <x v="7510"/>
    <d v="2022-03-01T00:00:00"/>
    <x v="1"/>
    <x v="10"/>
    <x v="47"/>
    <d v="2022-03-01T00:00:00"/>
    <n v="0"/>
    <s v="Same Day"/>
    <s v="CU-00417"/>
    <x v="234"/>
    <s v="Corporate"/>
    <s v="United States"/>
    <s v="Dallas"/>
    <s v="Texas"/>
    <s v="70486"/>
    <x v="0"/>
    <s v="OFF-SUP-87265"/>
    <x v="1"/>
    <x v="5"/>
    <s v="Avery Hi-Liter EverBold"/>
    <n v="675.62"/>
    <n v="11"/>
    <x v="2"/>
    <n v="199.61"/>
    <n v="0.29544714484473522"/>
  </r>
  <r>
    <n v="7512"/>
    <x v="7511"/>
    <d v="2022-03-25T00:00:00"/>
    <x v="1"/>
    <x v="10"/>
    <x v="47"/>
    <d v="2022-03-31T00:00:00"/>
    <n v="6"/>
    <s v="Standard Class"/>
    <s v="CU-00258"/>
    <x v="39"/>
    <s v="Consumer"/>
    <s v="United States"/>
    <s v="Los Angeles"/>
    <s v="California"/>
    <s v="36917"/>
    <x v="1"/>
    <s v="FUR-BOO-22048"/>
    <x v="2"/>
    <x v="7"/>
    <s v="Bush Somerset Collection Bookcase"/>
    <n v="2864.38"/>
    <n v="7"/>
    <x v="2"/>
    <n v="191.26"/>
    <n v="6.6771866861240467E-2"/>
  </r>
  <r>
    <n v="7513"/>
    <x v="7512"/>
    <d v="2023-10-08T00:00:00"/>
    <x v="3"/>
    <x v="3"/>
    <x v="29"/>
    <d v="2023-10-13T00:00:00"/>
    <n v="5"/>
    <s v="Standard Class"/>
    <s v="CU-00030"/>
    <x v="128"/>
    <s v="Home Office"/>
    <s v="United States"/>
    <s v="Dallas"/>
    <s v="Texas"/>
    <s v="41437"/>
    <x v="0"/>
    <s v="TEC-COP-70453"/>
    <x v="0"/>
    <x v="11"/>
    <s v="HP Designjet T520 Inkjet Large Format Printer"/>
    <n v="6902.43"/>
    <n v="14"/>
    <x v="3"/>
    <n v="2222.42"/>
    <n v="0.32197646336145386"/>
  </r>
  <r>
    <n v="7514"/>
    <x v="7513"/>
    <d v="2022-06-27T00:00:00"/>
    <x v="1"/>
    <x v="2"/>
    <x v="9"/>
    <d v="2022-06-27T00:00:00"/>
    <n v="0"/>
    <s v="Same Day"/>
    <s v="CU-00015"/>
    <x v="142"/>
    <s v="Home Office"/>
    <s v="United States"/>
    <s v="Las Vegas"/>
    <s v="Nevada"/>
    <s v="61382"/>
    <x v="1"/>
    <s v="TEC-ACC-13906"/>
    <x v="0"/>
    <x v="0"/>
    <s v="Memorex Mini Travel Drive 64 GB"/>
    <n v="1418.02"/>
    <n v="3"/>
    <x v="2"/>
    <n v="-85.97"/>
    <n v="-6.0626789467003284E-2"/>
  </r>
  <r>
    <n v="7515"/>
    <x v="7514"/>
    <d v="2024-08-22T00:00:00"/>
    <x v="0"/>
    <x v="6"/>
    <x v="6"/>
    <d v="2024-08-29T00:00:00"/>
    <n v="7"/>
    <s v="Standard Class"/>
    <s v="CU-00522"/>
    <x v="210"/>
    <s v="Consumer"/>
    <s v="United States"/>
    <s v="New York"/>
    <s v="New York"/>
    <s v="26488"/>
    <x v="2"/>
    <s v="FUR-BOO-21931"/>
    <x v="2"/>
    <x v="7"/>
    <s v="Bush Somerset Collection Bookcase"/>
    <n v="2051.84"/>
    <n v="6"/>
    <x v="4"/>
    <n v="-307.48"/>
    <n v="-0.149855739238927"/>
  </r>
  <r>
    <n v="7516"/>
    <x v="7515"/>
    <d v="2022-10-05T00:00:00"/>
    <x v="1"/>
    <x v="3"/>
    <x v="3"/>
    <d v="2022-10-06T00:00:00"/>
    <n v="1"/>
    <s v="First Class"/>
    <s v="CU-00286"/>
    <x v="12"/>
    <s v="Corporate"/>
    <s v="United States"/>
    <s v="Seattle"/>
    <s v="Washington"/>
    <s v="58279"/>
    <x v="1"/>
    <s v="OFF-APP-85797"/>
    <x v="1"/>
    <x v="6"/>
    <s v="Hoover Stair Vacuum"/>
    <n v="895.16"/>
    <n v="4"/>
    <x v="2"/>
    <n v="55.92"/>
    <n v="6.2469279234997101E-2"/>
  </r>
  <r>
    <n v="7517"/>
    <x v="7516"/>
    <d v="2022-10-25T00:00:00"/>
    <x v="1"/>
    <x v="3"/>
    <x v="3"/>
    <d v="2022-11-01T00:00:00"/>
    <n v="7"/>
    <s v="Standard Class"/>
    <s v="CU-00615"/>
    <x v="257"/>
    <s v="Corporate"/>
    <s v="United States"/>
    <s v="Miami"/>
    <s v="Florida"/>
    <s v="48598"/>
    <x v="3"/>
    <s v="FUR-TAB-54693"/>
    <x v="2"/>
    <x v="14"/>
    <s v="Bevis Round Conference Table"/>
    <n v="5871.68"/>
    <n v="5"/>
    <x v="3"/>
    <n v="2039.65"/>
    <n v="0.34737076952422474"/>
  </r>
  <r>
    <n v="7518"/>
    <x v="7517"/>
    <d v="2024-03-19T00:00:00"/>
    <x v="0"/>
    <x v="10"/>
    <x v="40"/>
    <d v="2024-03-25T00:00:00"/>
    <n v="6"/>
    <s v="Second Class"/>
    <s v="CU-00432"/>
    <x v="12"/>
    <s v="Corporate"/>
    <s v="United States"/>
    <s v="Nashville"/>
    <s v="Tennessee"/>
    <s v="28226"/>
    <x v="3"/>
    <s v="TEC-ACC-80474"/>
    <x v="0"/>
    <x v="0"/>
    <s v="Kensington 62348"/>
    <n v="1419.97"/>
    <n v="7"/>
    <x v="3"/>
    <n v="-140.47"/>
    <n v="-9.8924625168137353E-2"/>
  </r>
  <r>
    <n v="7519"/>
    <x v="7518"/>
    <d v="2024-06-20T00:00:00"/>
    <x v="0"/>
    <x v="2"/>
    <x v="2"/>
    <d v="2024-06-26T00:00:00"/>
    <n v="6"/>
    <s v="Second Class"/>
    <s v="CU-00648"/>
    <x v="280"/>
    <s v="Home Office"/>
    <s v="United States"/>
    <s v="Boston"/>
    <s v="Massachusetts"/>
    <s v="37647"/>
    <x v="2"/>
    <s v="FUR-BOO-11848"/>
    <x v="2"/>
    <x v="7"/>
    <s v="Sauder Classic Bookcase"/>
    <n v="884.63"/>
    <n v="1"/>
    <x v="5"/>
    <n v="256.18"/>
    <n v="0.28958999807829261"/>
  </r>
  <r>
    <n v="7520"/>
    <x v="7519"/>
    <d v="2022-04-27T00:00:00"/>
    <x v="1"/>
    <x v="0"/>
    <x v="14"/>
    <d v="2022-05-03T00:00:00"/>
    <n v="6"/>
    <s v="Second Class"/>
    <s v="CU-00672"/>
    <x v="47"/>
    <s v="Home Office"/>
    <s v="United States"/>
    <s v="Philadelphia"/>
    <s v="Pennsylvania"/>
    <s v="13613"/>
    <x v="2"/>
    <s v="OFF-SUP-91472"/>
    <x v="1"/>
    <x v="5"/>
    <s v="Dixon Ticonderoga Pencils"/>
    <n v="1156.79"/>
    <n v="4"/>
    <x v="3"/>
    <n v="191.56"/>
    <n v="0.16559617562392484"/>
  </r>
  <r>
    <n v="7521"/>
    <x v="7520"/>
    <d v="2023-06-24T00:00:00"/>
    <x v="3"/>
    <x v="2"/>
    <x v="37"/>
    <d v="2023-06-28T00:00:00"/>
    <n v="4"/>
    <s v="Second Class"/>
    <s v="CU-00493"/>
    <x v="72"/>
    <s v="Consumer"/>
    <s v="United States"/>
    <s v="Portland"/>
    <s v="Oregon"/>
    <s v="72598"/>
    <x v="1"/>
    <s v="OFF-LAB-37264"/>
    <x v="1"/>
    <x v="15"/>
    <s v="Avery 503"/>
    <n v="233.56"/>
    <n v="4"/>
    <x v="3"/>
    <n v="28.16"/>
    <n v="0.12056859051207398"/>
  </r>
  <r>
    <n v="7522"/>
    <x v="7521"/>
    <d v="2023-06-16T00:00:00"/>
    <x v="3"/>
    <x v="2"/>
    <x v="37"/>
    <d v="2023-06-18T00:00:00"/>
    <n v="2"/>
    <s v="First Class"/>
    <s v="CU-00359"/>
    <x v="243"/>
    <s v="Corporate"/>
    <s v="United States"/>
    <s v="Minneapolis"/>
    <s v="Minnesota"/>
    <s v="38515"/>
    <x v="0"/>
    <s v="OFF-ART-67228"/>
    <x v="1"/>
    <x v="16"/>
    <s v="Avery 47"/>
    <n v="205.81"/>
    <n v="13"/>
    <x v="1"/>
    <n v="87.08"/>
    <n v="0.42310869248335842"/>
  </r>
  <r>
    <n v="7523"/>
    <x v="7522"/>
    <d v="2023-02-10T00:00:00"/>
    <x v="3"/>
    <x v="9"/>
    <x v="23"/>
    <d v="2023-02-14T00:00:00"/>
    <n v="4"/>
    <s v="Second Class"/>
    <s v="CU-00045"/>
    <x v="228"/>
    <s v="Corporate"/>
    <s v="United States"/>
    <s v="Nashville"/>
    <s v="Tennessee"/>
    <s v="32574"/>
    <x v="3"/>
    <s v="TEC-ACC-94080"/>
    <x v="0"/>
    <x v="0"/>
    <s v="Logitech MK550 Wireless Wave Keyboard and Mouse"/>
    <n v="449.79"/>
    <n v="12"/>
    <x v="0"/>
    <n v="-51.83"/>
    <n v="-0.11523155250227883"/>
  </r>
  <r>
    <n v="7524"/>
    <x v="7523"/>
    <d v="2024-07-02T00:00:00"/>
    <x v="0"/>
    <x v="7"/>
    <x v="28"/>
    <d v="2024-07-05T00:00:00"/>
    <n v="3"/>
    <s v="First Class"/>
    <s v="CU-00370"/>
    <x v="38"/>
    <s v="Corporate"/>
    <s v="United States"/>
    <s v="Las Vegas"/>
    <s v="Nevada"/>
    <s v="58719"/>
    <x v="1"/>
    <s v="OFF-ENV-95539"/>
    <x v="1"/>
    <x v="1"/>
    <s v="Business Envelopes with Contemporary Seal"/>
    <n v="2432.91"/>
    <n v="11"/>
    <x v="2"/>
    <n v="191"/>
    <n v="7.8506808718777105E-2"/>
  </r>
  <r>
    <n v="7525"/>
    <x v="7524"/>
    <d v="2022-11-16T00:00:00"/>
    <x v="1"/>
    <x v="4"/>
    <x v="20"/>
    <d v="2022-11-22T00:00:00"/>
    <n v="6"/>
    <s v="Second Class"/>
    <s v="CU-00762"/>
    <x v="124"/>
    <s v="Consumer"/>
    <s v="United States"/>
    <s v="Atlanta"/>
    <s v="Georgia"/>
    <s v="71025"/>
    <x v="3"/>
    <s v="OFF-APP-89263"/>
    <x v="1"/>
    <x v="6"/>
    <s v="Fellowes PB500 Electric Punch Binding Machine"/>
    <n v="2795.35"/>
    <n v="12"/>
    <x v="3"/>
    <n v="331.19"/>
    <n v="0.11847890246301894"/>
  </r>
  <r>
    <n v="7526"/>
    <x v="7525"/>
    <d v="2021-08-23T00:00:00"/>
    <x v="2"/>
    <x v="6"/>
    <x v="27"/>
    <d v="2021-08-28T00:00:00"/>
    <n v="5"/>
    <s v="Standard Class"/>
    <s v="CU-00012"/>
    <x v="210"/>
    <s v="Consumer"/>
    <s v="United States"/>
    <s v="Philadelphia"/>
    <s v="Pennsylvania"/>
    <s v="64841"/>
    <x v="2"/>
    <s v="TEC-MAC-11358"/>
    <x v="0"/>
    <x v="12"/>
    <s v="Hoover Stair Vacuum 515 Corded"/>
    <n v="15840.86"/>
    <n v="12"/>
    <x v="4"/>
    <n v="3453.54"/>
    <n v="0.21801467849599074"/>
  </r>
  <r>
    <n v="7527"/>
    <x v="7526"/>
    <d v="2024-11-06T00:00:00"/>
    <x v="0"/>
    <x v="4"/>
    <x v="4"/>
    <d v="2024-11-07T00:00:00"/>
    <n v="1"/>
    <s v="First Class"/>
    <s v="CU-00123"/>
    <x v="336"/>
    <s v="Corporate"/>
    <s v="United States"/>
    <s v="Nashville"/>
    <s v="Tennessee"/>
    <s v="31973"/>
    <x v="3"/>
    <s v="TEC-COP-93051"/>
    <x v="0"/>
    <x v="11"/>
    <s v="Hewlett Packard 610 Multi-Function Printer"/>
    <n v="4767.21"/>
    <n v="11"/>
    <x v="2"/>
    <n v="99.56"/>
    <n v="2.0884332764866662E-2"/>
  </r>
  <r>
    <n v="7528"/>
    <x v="7527"/>
    <d v="2023-10-20T00:00:00"/>
    <x v="3"/>
    <x v="3"/>
    <x v="29"/>
    <d v="2023-10-26T00:00:00"/>
    <n v="6"/>
    <s v="Standard Class"/>
    <s v="CU-00485"/>
    <x v="49"/>
    <s v="Home Office"/>
    <s v="United States"/>
    <s v="Minneapolis"/>
    <s v="Minnesota"/>
    <s v="97799"/>
    <x v="0"/>
    <s v="FUR-BOO-90818"/>
    <x v="2"/>
    <x v="7"/>
    <s v="Bush Somerset Collection Bookcase"/>
    <n v="1142.43"/>
    <n v="1"/>
    <x v="4"/>
    <n v="206.81"/>
    <n v="0.18102640862022179"/>
  </r>
  <r>
    <n v="7529"/>
    <x v="7528"/>
    <d v="2023-12-28T00:00:00"/>
    <x v="3"/>
    <x v="5"/>
    <x v="34"/>
    <d v="2024-01-02T00:00:00"/>
    <n v="5"/>
    <s v="Second Class"/>
    <s v="CU-00577"/>
    <x v="337"/>
    <s v="Consumer"/>
    <s v="United States"/>
    <s v="Miami"/>
    <s v="Florida"/>
    <s v="37409"/>
    <x v="3"/>
    <s v="FUR-FUR-42502"/>
    <x v="2"/>
    <x v="10"/>
    <s v="Eldon Expressions Punched Metal &amp; Wood Desk Accessories"/>
    <n v="2573.25"/>
    <n v="9"/>
    <x v="2"/>
    <n v="618.66"/>
    <n v="0.24041970271058"/>
  </r>
  <r>
    <n v="7530"/>
    <x v="7529"/>
    <d v="2023-01-21T00:00:00"/>
    <x v="3"/>
    <x v="1"/>
    <x v="35"/>
    <d v="2023-01-27T00:00:00"/>
    <n v="6"/>
    <s v="Second Class"/>
    <s v="CU-00150"/>
    <x v="66"/>
    <s v="Corporate"/>
    <s v="United States"/>
    <s v="Houston"/>
    <s v="Texas"/>
    <s v="97443"/>
    <x v="0"/>
    <s v="OFF-FAS-95821"/>
    <x v="1"/>
    <x v="9"/>
    <s v="Staple remover"/>
    <n v="160.57"/>
    <n v="7"/>
    <x v="2"/>
    <n v="59.43"/>
    <n v="0.37011895123622096"/>
  </r>
  <r>
    <n v="7531"/>
    <x v="7530"/>
    <d v="2024-09-24T00:00:00"/>
    <x v="0"/>
    <x v="8"/>
    <x v="15"/>
    <d v="2024-09-29T00:00:00"/>
    <n v="5"/>
    <s v="Second Class"/>
    <s v="CU-00727"/>
    <x v="83"/>
    <s v="Consumer"/>
    <s v="United States"/>
    <s v="Houston"/>
    <s v="Texas"/>
    <s v="84086"/>
    <x v="0"/>
    <s v="OFF-SUP-17313"/>
    <x v="1"/>
    <x v="5"/>
    <s v="Fiskars 8&quot; Scissors"/>
    <n v="1310.78"/>
    <n v="6"/>
    <x v="2"/>
    <n v="518.14"/>
    <n v="0.39529135324005554"/>
  </r>
  <r>
    <n v="7532"/>
    <x v="7531"/>
    <d v="2024-07-12T00:00:00"/>
    <x v="0"/>
    <x v="7"/>
    <x v="28"/>
    <d v="2024-07-15T00:00:00"/>
    <n v="3"/>
    <s v="Second Class"/>
    <s v="CU-00539"/>
    <x v="53"/>
    <s v="Corporate"/>
    <s v="United States"/>
    <s v="Boston"/>
    <s v="Massachusetts"/>
    <s v="81752"/>
    <x v="2"/>
    <s v="TEC-COP-39658"/>
    <x v="0"/>
    <x v="11"/>
    <s v="Hewlett Packard 610 Multi-Function Printer"/>
    <n v="18720.7"/>
    <n v="14"/>
    <x v="3"/>
    <n v="7458.42"/>
    <n v="0.39840497417297427"/>
  </r>
  <r>
    <n v="7533"/>
    <x v="7532"/>
    <d v="2022-12-15T00:00:00"/>
    <x v="1"/>
    <x v="5"/>
    <x v="5"/>
    <d v="2022-12-16T00:00:00"/>
    <n v="1"/>
    <s v="First Class"/>
    <s v="CU-00642"/>
    <x v="137"/>
    <s v="Consumer"/>
    <s v="United States"/>
    <s v="Portland"/>
    <s v="Oregon"/>
    <s v="82403"/>
    <x v="1"/>
    <s v="TEC-COP-18372"/>
    <x v="0"/>
    <x v="11"/>
    <s v="Hewlett Packard 610 Multi-Function Printer"/>
    <n v="1127.6400000000001"/>
    <n v="1"/>
    <x v="3"/>
    <n v="74.41"/>
    <n v="6.5987371856266172E-2"/>
  </r>
  <r>
    <n v="7534"/>
    <x v="7533"/>
    <d v="2022-03-27T00:00:00"/>
    <x v="1"/>
    <x v="10"/>
    <x v="47"/>
    <d v="2022-03-27T00:00:00"/>
    <n v="0"/>
    <s v="Same Day"/>
    <s v="CU-00128"/>
    <x v="125"/>
    <s v="Home Office"/>
    <s v="United States"/>
    <s v="Portland"/>
    <s v="Oregon"/>
    <s v="63790"/>
    <x v="1"/>
    <s v="FUR-FUR-25068"/>
    <x v="2"/>
    <x v="10"/>
    <s v="Acme Flexible Frame Partition"/>
    <n v="2508.29"/>
    <n v="2"/>
    <x v="2"/>
    <n v="447.04"/>
    <n v="0.17822500588050028"/>
  </r>
  <r>
    <n v="7535"/>
    <x v="7534"/>
    <d v="2023-11-03T00:00:00"/>
    <x v="3"/>
    <x v="4"/>
    <x v="22"/>
    <d v="2023-11-04T00:00:00"/>
    <n v="1"/>
    <s v="First Class"/>
    <s v="CU-00275"/>
    <x v="163"/>
    <s v="Consumer"/>
    <s v="United States"/>
    <s v="Chicago"/>
    <s v="Illinois"/>
    <s v="91256"/>
    <x v="0"/>
    <s v="OFF-ART-41593"/>
    <x v="1"/>
    <x v="16"/>
    <s v="Sanford 16-Color Pencils"/>
    <n v="208.34"/>
    <n v="5"/>
    <x v="1"/>
    <n v="11.84"/>
    <n v="5.6830181434194105E-2"/>
  </r>
  <r>
    <n v="7536"/>
    <x v="7535"/>
    <d v="2022-11-13T00:00:00"/>
    <x v="1"/>
    <x v="4"/>
    <x v="20"/>
    <d v="2022-11-13T00:00:00"/>
    <n v="0"/>
    <s v="Same Day"/>
    <s v="CU-00748"/>
    <x v="84"/>
    <s v="Home Office"/>
    <s v="United States"/>
    <s v="Philadelphia"/>
    <s v="Pennsylvania"/>
    <s v="44626"/>
    <x v="2"/>
    <s v="FUR-FUR-41200"/>
    <x v="2"/>
    <x v="10"/>
    <s v="Acme Flexible Frame Partition"/>
    <n v="682.82"/>
    <n v="4"/>
    <x v="0"/>
    <n v="169.04"/>
    <n v="0.24756158284760255"/>
  </r>
  <r>
    <n v="7537"/>
    <x v="7536"/>
    <d v="2023-05-14T00:00:00"/>
    <x v="3"/>
    <x v="11"/>
    <x v="42"/>
    <d v="2023-05-17T00:00:00"/>
    <n v="3"/>
    <s v="First Class"/>
    <s v="CU-00437"/>
    <x v="174"/>
    <s v="Corporate"/>
    <s v="United States"/>
    <s v="Las Vegas"/>
    <s v="Nevada"/>
    <s v="53809"/>
    <x v="1"/>
    <s v="OFF-STO-26700"/>
    <x v="1"/>
    <x v="8"/>
    <s v="Steelmaster by MMF Industries Locking Cash Box"/>
    <n v="631.35"/>
    <n v="7"/>
    <x v="3"/>
    <n v="174.92"/>
    <n v="0.27705709986536781"/>
  </r>
  <r>
    <n v="7538"/>
    <x v="7537"/>
    <d v="2024-12-25T00:00:00"/>
    <x v="0"/>
    <x v="5"/>
    <x v="44"/>
    <d v="2024-12-25T00:00:00"/>
    <n v="0"/>
    <s v="Same Day"/>
    <s v="CU-00619"/>
    <x v="267"/>
    <s v="Corporate"/>
    <s v="United States"/>
    <s v="Philadelphia"/>
    <s v="Pennsylvania"/>
    <s v="81006"/>
    <x v="2"/>
    <s v="TEC-PHO-78749"/>
    <x v="0"/>
    <x v="2"/>
    <s v="Motorola Moto G Play"/>
    <n v="2540.85"/>
    <n v="4"/>
    <x v="4"/>
    <n v="-241.65"/>
    <n v="-9.5105968475116598E-2"/>
  </r>
  <r>
    <n v="7539"/>
    <x v="7538"/>
    <d v="2022-09-29T00:00:00"/>
    <x v="1"/>
    <x v="8"/>
    <x v="36"/>
    <d v="2022-10-05T00:00:00"/>
    <n v="6"/>
    <s v="Standard Class"/>
    <s v="CU-00471"/>
    <x v="92"/>
    <s v="Corporate"/>
    <s v="United States"/>
    <s v="New York"/>
    <s v="New York"/>
    <s v="22134"/>
    <x v="2"/>
    <s v="FUR-CHA-28286"/>
    <x v="2"/>
    <x v="13"/>
    <s v="Harbour Creations 67200 Series"/>
    <n v="403.99"/>
    <n v="3"/>
    <x v="0"/>
    <n v="29.78"/>
    <n v="7.3714695908314559E-2"/>
  </r>
  <r>
    <n v="7540"/>
    <x v="7539"/>
    <d v="2024-08-14T00:00:00"/>
    <x v="0"/>
    <x v="6"/>
    <x v="6"/>
    <d v="2024-08-14T00:00:00"/>
    <n v="0"/>
    <s v="Same Day"/>
    <s v="CU-00248"/>
    <x v="61"/>
    <s v="Consumer"/>
    <s v="United States"/>
    <s v="Boston"/>
    <s v="Massachusetts"/>
    <s v="19056"/>
    <x v="2"/>
    <s v="TEC-ACC-52950"/>
    <x v="0"/>
    <x v="0"/>
    <s v="SanDisk Ultra 64GB"/>
    <n v="1036.1199999999999"/>
    <n v="6"/>
    <x v="1"/>
    <n v="306.39"/>
    <n v="0.29570899123653632"/>
  </r>
  <r>
    <n v="7541"/>
    <x v="7540"/>
    <d v="2023-11-28T00:00:00"/>
    <x v="3"/>
    <x v="4"/>
    <x v="22"/>
    <d v="2023-12-01T00:00:00"/>
    <n v="3"/>
    <s v="Second Class"/>
    <s v="CU-00747"/>
    <x v="26"/>
    <s v="Consumer"/>
    <s v="United States"/>
    <s v="Nashville"/>
    <s v="Tennessee"/>
    <s v="15065"/>
    <x v="3"/>
    <s v="OFF-PAP-26651"/>
    <x v="1"/>
    <x v="4"/>
    <s v="Hammermill CopyPlus Copy Paper"/>
    <n v="63.45"/>
    <n v="1"/>
    <x v="2"/>
    <n v="-5.2"/>
    <n v="-8.195429472025216E-2"/>
  </r>
  <r>
    <n v="7542"/>
    <x v="7541"/>
    <d v="2021-02-12T00:00:00"/>
    <x v="2"/>
    <x v="9"/>
    <x v="13"/>
    <d v="2021-02-17T00:00:00"/>
    <n v="5"/>
    <s v="Second Class"/>
    <s v="CU-00053"/>
    <x v="193"/>
    <s v="Corporate"/>
    <s v="United States"/>
    <s v="Atlanta"/>
    <s v="Georgia"/>
    <s v="93075"/>
    <x v="3"/>
    <s v="OFF-SUP-40561"/>
    <x v="1"/>
    <x v="5"/>
    <s v="Dixon Ticonderoga Pencils"/>
    <n v="165.71"/>
    <n v="10"/>
    <x v="3"/>
    <n v="-2.98"/>
    <n v="-1.7983223704061312E-2"/>
  </r>
  <r>
    <n v="7543"/>
    <x v="7542"/>
    <d v="2021-07-23T00:00:00"/>
    <x v="2"/>
    <x v="7"/>
    <x v="7"/>
    <d v="2021-07-23T00:00:00"/>
    <n v="0"/>
    <s v="Same Day"/>
    <s v="CU-00163"/>
    <x v="27"/>
    <s v="Corporate"/>
    <s v="United States"/>
    <s v="Las Vegas"/>
    <s v="Nevada"/>
    <s v="89491"/>
    <x v="1"/>
    <s v="TEC-MAC-72395"/>
    <x v="0"/>
    <x v="12"/>
    <s v="Lexmark MX611dhe Monochrome Laser Printer"/>
    <n v="1448.23"/>
    <n v="5"/>
    <x v="3"/>
    <n v="-34.299999999999997"/>
    <n v="-2.3684083329305425E-2"/>
  </r>
  <r>
    <n v="7544"/>
    <x v="7543"/>
    <d v="2022-08-27T00:00:00"/>
    <x v="1"/>
    <x v="6"/>
    <x v="43"/>
    <d v="2022-08-30T00:00:00"/>
    <n v="3"/>
    <s v="First Class"/>
    <s v="CU-00220"/>
    <x v="125"/>
    <s v="Home Office"/>
    <s v="United States"/>
    <s v="Portland"/>
    <s v="Oregon"/>
    <s v="27988"/>
    <x v="1"/>
    <s v="FUR-CHA-37274"/>
    <x v="2"/>
    <x v="13"/>
    <s v="Global Troy Executive Chair"/>
    <n v="944.73"/>
    <n v="1"/>
    <x v="0"/>
    <n v="120.28"/>
    <n v="0.12731679950885438"/>
  </r>
  <r>
    <n v="7545"/>
    <x v="7544"/>
    <d v="2021-04-24T00:00:00"/>
    <x v="2"/>
    <x v="0"/>
    <x v="19"/>
    <d v="2021-04-24T00:00:00"/>
    <n v="0"/>
    <s v="Same Day"/>
    <s v="CU-00477"/>
    <x v="35"/>
    <s v="Corporate"/>
    <s v="United States"/>
    <s v="Boston"/>
    <s v="Massachusetts"/>
    <s v="81258"/>
    <x v="2"/>
    <s v="FUR-TAB-62364"/>
    <x v="2"/>
    <x v="14"/>
    <s v="Bevis Round Conference Table"/>
    <n v="10023.36"/>
    <n v="6"/>
    <x v="3"/>
    <n v="1196.0999999999999"/>
    <n v="0.11933124221817831"/>
  </r>
  <r>
    <n v="7546"/>
    <x v="7545"/>
    <d v="2021-10-24T00:00:00"/>
    <x v="2"/>
    <x v="3"/>
    <x v="10"/>
    <d v="2021-10-27T00:00:00"/>
    <n v="3"/>
    <s v="First Class"/>
    <s v="CU-00081"/>
    <x v="175"/>
    <s v="Consumer"/>
    <s v="United States"/>
    <s v="Seattle"/>
    <s v="Washington"/>
    <s v="21022"/>
    <x v="1"/>
    <s v="OFF-STO-83955"/>
    <x v="1"/>
    <x v="8"/>
    <s v="Steelmaster by MMF Industries Locking Cash Box"/>
    <n v="50.5"/>
    <n v="4"/>
    <x v="2"/>
    <n v="8.86"/>
    <n v="0.17544554455445543"/>
  </r>
  <r>
    <n v="7547"/>
    <x v="7546"/>
    <d v="2024-11-29T00:00:00"/>
    <x v="0"/>
    <x v="4"/>
    <x v="4"/>
    <d v="2024-11-29T00:00:00"/>
    <n v="0"/>
    <s v="Same Day"/>
    <s v="CU-00720"/>
    <x v="249"/>
    <s v="Home Office"/>
    <s v="United States"/>
    <s v="Nashville"/>
    <s v="Tennessee"/>
    <s v="20375"/>
    <x v="3"/>
    <s v="TEC-ACC-50179"/>
    <x v="0"/>
    <x v="0"/>
    <s v="Plantronics CS540 Wireless Headset System"/>
    <n v="6205.28"/>
    <n v="14"/>
    <x v="4"/>
    <n v="2436.9899999999998"/>
    <n v="0.39272845060980327"/>
  </r>
  <r>
    <n v="7548"/>
    <x v="7547"/>
    <d v="2021-07-19T00:00:00"/>
    <x v="2"/>
    <x v="7"/>
    <x v="7"/>
    <d v="2021-07-19T00:00:00"/>
    <n v="0"/>
    <s v="Same Day"/>
    <s v="CU-00276"/>
    <x v="50"/>
    <s v="Consumer"/>
    <s v="United States"/>
    <s v="Atlanta"/>
    <s v="Georgia"/>
    <s v="70604"/>
    <x v="3"/>
    <s v="OFF-BIN-61399"/>
    <x v="1"/>
    <x v="3"/>
    <s v="Ibico 21-Sheet Binder"/>
    <n v="3967.79"/>
    <n v="14"/>
    <x v="3"/>
    <n v="199.62"/>
    <n v="5.0310122259494584E-2"/>
  </r>
  <r>
    <n v="7549"/>
    <x v="7548"/>
    <d v="2021-09-14T00:00:00"/>
    <x v="2"/>
    <x v="8"/>
    <x v="38"/>
    <d v="2021-09-14T00:00:00"/>
    <n v="0"/>
    <s v="Same Day"/>
    <s v="CU-00172"/>
    <x v="58"/>
    <s v="Consumer"/>
    <s v="United States"/>
    <s v="Seattle"/>
    <s v="Washington"/>
    <s v="40621"/>
    <x v="1"/>
    <s v="TEC-COP-32636"/>
    <x v="0"/>
    <x v="11"/>
    <s v="HP Designjet T520 Inkjet Large Format Printer"/>
    <n v="3052.16"/>
    <n v="11"/>
    <x v="1"/>
    <n v="342.01"/>
    <n v="0.11205506919689663"/>
  </r>
  <r>
    <n v="7550"/>
    <x v="7549"/>
    <d v="2024-10-15T00:00:00"/>
    <x v="0"/>
    <x v="3"/>
    <x v="24"/>
    <d v="2024-10-17T00:00:00"/>
    <n v="2"/>
    <s v="First Class"/>
    <s v="CU-00269"/>
    <x v="207"/>
    <s v="Corporate"/>
    <s v="United States"/>
    <s v="Minneapolis"/>
    <s v="Minnesota"/>
    <s v="78119"/>
    <x v="0"/>
    <s v="OFF-FAS-70957"/>
    <x v="1"/>
    <x v="9"/>
    <s v="Binder clips medium"/>
    <n v="63.23"/>
    <n v="1"/>
    <x v="1"/>
    <n v="21.6"/>
    <n v="0.3416099952554168"/>
  </r>
  <r>
    <n v="7551"/>
    <x v="7550"/>
    <d v="2022-11-05T00:00:00"/>
    <x v="1"/>
    <x v="4"/>
    <x v="20"/>
    <d v="2022-11-08T00:00:00"/>
    <n v="3"/>
    <s v="Second Class"/>
    <s v="CU-00455"/>
    <x v="35"/>
    <s v="Consumer"/>
    <s v="United States"/>
    <s v="Denver"/>
    <s v="Colorado"/>
    <s v="96877"/>
    <x v="0"/>
    <s v="TEC-ACC-82998"/>
    <x v="0"/>
    <x v="0"/>
    <s v="Memorex Mini Travel Drive 64 GB"/>
    <n v="1518.83"/>
    <n v="2"/>
    <x v="2"/>
    <n v="81.81"/>
    <n v="5.3863829394994837E-2"/>
  </r>
  <r>
    <n v="7552"/>
    <x v="7551"/>
    <d v="2021-02-07T00:00:00"/>
    <x v="2"/>
    <x v="9"/>
    <x v="13"/>
    <d v="2021-02-10T00:00:00"/>
    <n v="3"/>
    <s v="First Class"/>
    <s v="CU-00091"/>
    <x v="4"/>
    <s v="Corporate"/>
    <s v="United States"/>
    <s v="Seattle"/>
    <s v="Washington"/>
    <s v="43907"/>
    <x v="1"/>
    <s v="OFF-ENV-72463"/>
    <x v="1"/>
    <x v="1"/>
    <s v="Poly String &amp; Button Envelopes"/>
    <n v="204.49"/>
    <n v="3"/>
    <x v="0"/>
    <n v="23.4"/>
    <n v="0.1144310235219326"/>
  </r>
  <r>
    <n v="7553"/>
    <x v="7552"/>
    <d v="2024-11-02T00:00:00"/>
    <x v="0"/>
    <x v="4"/>
    <x v="4"/>
    <d v="2024-11-08T00:00:00"/>
    <n v="6"/>
    <s v="Standard Class"/>
    <s v="CU-00101"/>
    <x v="74"/>
    <s v="Consumer"/>
    <s v="United States"/>
    <s v="Charlotte"/>
    <s v="North Carolina"/>
    <s v="54724"/>
    <x v="3"/>
    <s v="TEC-COP-14218"/>
    <x v="0"/>
    <x v="11"/>
    <s v="Hewlett Packard 610 Multi-Function Printer"/>
    <n v="3139.92"/>
    <n v="8"/>
    <x v="5"/>
    <n v="943.97"/>
    <n v="0.30063504802670132"/>
  </r>
  <r>
    <n v="7554"/>
    <x v="7553"/>
    <d v="2024-04-07T00:00:00"/>
    <x v="0"/>
    <x v="0"/>
    <x v="0"/>
    <d v="2024-04-10T00:00:00"/>
    <n v="3"/>
    <s v="Second Class"/>
    <s v="CU-00580"/>
    <x v="186"/>
    <s v="Home Office"/>
    <s v="United States"/>
    <s v="Chicago"/>
    <s v="Illinois"/>
    <s v="36073"/>
    <x v="0"/>
    <s v="OFF-SUP-91050"/>
    <x v="1"/>
    <x v="5"/>
    <s v="Dixon Ticonderoga Pencils"/>
    <n v="835.93"/>
    <n v="10"/>
    <x v="2"/>
    <n v="321.77"/>
    <n v="0.3849245750242245"/>
  </r>
  <r>
    <n v="7555"/>
    <x v="7554"/>
    <d v="2022-12-31T00:00:00"/>
    <x v="1"/>
    <x v="5"/>
    <x v="5"/>
    <d v="2023-01-02T00:00:00"/>
    <n v="2"/>
    <s v="First Class"/>
    <s v="CU-00388"/>
    <x v="146"/>
    <s v="Home Office"/>
    <s v="United States"/>
    <s v="Dallas"/>
    <s v="Texas"/>
    <s v="98963"/>
    <x v="0"/>
    <s v="OFF-APP-44317"/>
    <x v="1"/>
    <x v="6"/>
    <s v="Hoover Stair Vacuum"/>
    <n v="2477.65"/>
    <n v="13"/>
    <x v="3"/>
    <n v="1039.0899999999999"/>
    <n v="0.41938530462333257"/>
  </r>
  <r>
    <n v="7556"/>
    <x v="7555"/>
    <d v="2021-12-25T00:00:00"/>
    <x v="2"/>
    <x v="5"/>
    <x v="11"/>
    <d v="2022-01-02T00:00:00"/>
    <n v="8"/>
    <s v="Standard Class"/>
    <s v="CU-00067"/>
    <x v="45"/>
    <s v="Home Office"/>
    <s v="United States"/>
    <s v="Minneapolis"/>
    <s v="Minnesota"/>
    <s v="33139"/>
    <x v="0"/>
    <s v="OFF-PAP-14937"/>
    <x v="1"/>
    <x v="4"/>
    <s v="Hammermill CopyPlus Copy Paper"/>
    <n v="791.66"/>
    <n v="5"/>
    <x v="3"/>
    <n v="138.91999999999999"/>
    <n v="0.17547937245787332"/>
  </r>
  <r>
    <n v="7557"/>
    <x v="7556"/>
    <d v="2023-11-18T00:00:00"/>
    <x v="3"/>
    <x v="4"/>
    <x v="22"/>
    <d v="2023-11-21T00:00:00"/>
    <n v="3"/>
    <s v="Second Class"/>
    <s v="CU-00774"/>
    <x v="317"/>
    <s v="Corporate"/>
    <s v="United States"/>
    <s v="Seattle"/>
    <s v="Washington"/>
    <s v="45393"/>
    <x v="1"/>
    <s v="FUR-FUR-39421"/>
    <x v="2"/>
    <x v="10"/>
    <s v="Acme Flexible Frame Partition"/>
    <n v="6324.12"/>
    <n v="12"/>
    <x v="3"/>
    <n v="-1007.18"/>
    <n v="-0.15926010259134868"/>
  </r>
  <r>
    <n v="7558"/>
    <x v="7557"/>
    <d v="2024-01-23T00:00:00"/>
    <x v="0"/>
    <x v="1"/>
    <x v="33"/>
    <d v="2024-01-30T00:00:00"/>
    <n v="7"/>
    <s v="Standard Class"/>
    <s v="CU-00692"/>
    <x v="265"/>
    <s v="Consumer"/>
    <s v="United States"/>
    <s v="Chicago"/>
    <s v="Illinois"/>
    <s v="40907"/>
    <x v="0"/>
    <s v="OFF-PAP-80046"/>
    <x v="1"/>
    <x v="4"/>
    <s v="Southworth 25% Cotton Business Paper"/>
    <n v="113.84"/>
    <n v="4"/>
    <x v="5"/>
    <n v="41.59"/>
    <n v="0.36533731553056925"/>
  </r>
  <r>
    <n v="7559"/>
    <x v="7558"/>
    <d v="2024-06-30T00:00:00"/>
    <x v="0"/>
    <x v="2"/>
    <x v="2"/>
    <d v="2024-07-08T00:00:00"/>
    <n v="8"/>
    <s v="Standard Class"/>
    <s v="CU-00286"/>
    <x v="12"/>
    <s v="Corporate"/>
    <s v="United States"/>
    <s v="Seattle"/>
    <s v="Washington"/>
    <s v="73105"/>
    <x v="1"/>
    <s v="OFF-APP-20543"/>
    <x v="1"/>
    <x v="6"/>
    <s v="Fellowes PB500 Electric Punch Binding Machine"/>
    <n v="430.03"/>
    <n v="4"/>
    <x v="4"/>
    <n v="55.45"/>
    <n v="0.12894449224472712"/>
  </r>
  <r>
    <n v="7560"/>
    <x v="7559"/>
    <d v="2022-07-10T00:00:00"/>
    <x v="1"/>
    <x v="7"/>
    <x v="31"/>
    <d v="2022-07-12T00:00:00"/>
    <n v="2"/>
    <s v="First Class"/>
    <s v="CU-00662"/>
    <x v="19"/>
    <s v="Corporate"/>
    <s v="United States"/>
    <s v="Dallas"/>
    <s v="Texas"/>
    <s v="67686"/>
    <x v="0"/>
    <s v="TEC-ACC-90970"/>
    <x v="0"/>
    <x v="0"/>
    <s v="Memorex Mini Travel Drive 64 GB"/>
    <n v="5568.17"/>
    <n v="8"/>
    <x v="1"/>
    <n v="264.16000000000003"/>
    <n v="4.7441080283109179E-2"/>
  </r>
  <r>
    <n v="7561"/>
    <x v="7560"/>
    <d v="2023-02-02T00:00:00"/>
    <x v="3"/>
    <x v="9"/>
    <x v="23"/>
    <d v="2023-02-07T00:00:00"/>
    <n v="5"/>
    <s v="Standard Class"/>
    <s v="CU-00371"/>
    <x v="11"/>
    <s v="Consumer"/>
    <s v="United States"/>
    <s v="Dallas"/>
    <s v="Texas"/>
    <s v="29822"/>
    <x v="0"/>
    <s v="FUR-FUR-46714"/>
    <x v="2"/>
    <x v="10"/>
    <s v="Acme Flexible Frame Partition"/>
    <n v="13834.7"/>
    <n v="9"/>
    <x v="3"/>
    <n v="4582.6499999999996"/>
    <n v="0.33124317838478606"/>
  </r>
  <r>
    <n v="7562"/>
    <x v="7561"/>
    <d v="2023-01-24T00:00:00"/>
    <x v="3"/>
    <x v="1"/>
    <x v="35"/>
    <d v="2023-01-30T00:00:00"/>
    <n v="6"/>
    <s v="Standard Class"/>
    <s v="CU-00297"/>
    <x v="297"/>
    <s v="Corporate"/>
    <s v="United States"/>
    <s v="Seattle"/>
    <s v="Washington"/>
    <s v="70809"/>
    <x v="1"/>
    <s v="FUR-BOO-53412"/>
    <x v="2"/>
    <x v="7"/>
    <s v="O'Sullivan 2-Shelf Bookcase"/>
    <n v="6864.49"/>
    <n v="10"/>
    <x v="5"/>
    <n v="2193.5700000000002"/>
    <n v="0.31955323702124999"/>
  </r>
  <r>
    <n v="7563"/>
    <x v="7562"/>
    <d v="2022-05-12T00:00:00"/>
    <x v="1"/>
    <x v="11"/>
    <x v="46"/>
    <d v="2022-05-12T00:00:00"/>
    <n v="0"/>
    <s v="Same Day"/>
    <s v="CU-00622"/>
    <x v="148"/>
    <s v="Home Office"/>
    <s v="United States"/>
    <s v="Boston"/>
    <s v="Massachusetts"/>
    <s v="68163"/>
    <x v="2"/>
    <s v="OFF-BIN-90176"/>
    <x v="1"/>
    <x v="3"/>
    <s v="Avery Durable Binders"/>
    <n v="120.24"/>
    <n v="1"/>
    <x v="2"/>
    <n v="21.1"/>
    <n v="0.17548236859614108"/>
  </r>
  <r>
    <n v="7564"/>
    <x v="7563"/>
    <d v="2023-01-06T00:00:00"/>
    <x v="3"/>
    <x v="1"/>
    <x v="35"/>
    <d v="2023-01-10T00:00:00"/>
    <n v="4"/>
    <s v="Second Class"/>
    <s v="CU-00041"/>
    <x v="74"/>
    <s v="Corporate"/>
    <s v="United States"/>
    <s v="New York"/>
    <s v="New York"/>
    <s v="76577"/>
    <x v="2"/>
    <s v="OFF-ENV-44513"/>
    <x v="1"/>
    <x v="1"/>
    <s v="Poly String &amp; Button Envelopes"/>
    <n v="738.35"/>
    <n v="5"/>
    <x v="2"/>
    <n v="145.93"/>
    <n v="0.19764339405431028"/>
  </r>
  <r>
    <n v="7565"/>
    <x v="7564"/>
    <d v="2022-02-28T00:00:00"/>
    <x v="1"/>
    <x v="9"/>
    <x v="17"/>
    <d v="2022-03-07T00:00:00"/>
    <n v="7"/>
    <s v="Standard Class"/>
    <s v="CU-00634"/>
    <x v="182"/>
    <s v="Home Office"/>
    <s v="United States"/>
    <s v="Baltimore"/>
    <s v="Maryland"/>
    <s v="83967"/>
    <x v="2"/>
    <s v="OFF-SUP-84936"/>
    <x v="1"/>
    <x v="5"/>
    <s v="Dixon Ticonderoga Pencils"/>
    <n v="1789.32"/>
    <n v="13"/>
    <x v="0"/>
    <n v="723.41"/>
    <n v="0.40429325106744463"/>
  </r>
  <r>
    <n v="7566"/>
    <x v="7565"/>
    <d v="2021-03-09T00:00:00"/>
    <x v="2"/>
    <x v="10"/>
    <x v="21"/>
    <d v="2021-03-17T00:00:00"/>
    <n v="8"/>
    <s v="Standard Class"/>
    <s v="CU-00271"/>
    <x v="169"/>
    <s v="Home Office"/>
    <s v="United States"/>
    <s v="Boston"/>
    <s v="Massachusetts"/>
    <s v="54379"/>
    <x v="2"/>
    <s v="FUR-CHA-73229"/>
    <x v="2"/>
    <x v="13"/>
    <s v="Harbour Creations 67200 Series"/>
    <n v="1445.06"/>
    <n v="11"/>
    <x v="3"/>
    <n v="350.03"/>
    <n v="0.24222523632236723"/>
  </r>
  <r>
    <n v="7567"/>
    <x v="7566"/>
    <d v="2022-08-27T00:00:00"/>
    <x v="1"/>
    <x v="6"/>
    <x v="43"/>
    <d v="2022-08-28T00:00:00"/>
    <n v="1"/>
    <s v="First Class"/>
    <s v="CU-00154"/>
    <x v="96"/>
    <s v="Corporate"/>
    <s v="United States"/>
    <s v="Dallas"/>
    <s v="Texas"/>
    <s v="71478"/>
    <x v="0"/>
    <s v="FUR-CHA-62372"/>
    <x v="2"/>
    <x v="13"/>
    <s v="Hon Deluxe Fabric Upholstered Stacking Chairs"/>
    <n v="10002.33"/>
    <n v="10"/>
    <x v="2"/>
    <n v="3268.03"/>
    <n v="0.32672687263867523"/>
  </r>
  <r>
    <n v="7568"/>
    <x v="7567"/>
    <d v="2021-03-01T00:00:00"/>
    <x v="2"/>
    <x v="10"/>
    <x v="21"/>
    <d v="2021-03-04T00:00:00"/>
    <n v="3"/>
    <s v="Second Class"/>
    <s v="CU-00623"/>
    <x v="261"/>
    <s v="Home Office"/>
    <s v="United States"/>
    <s v="Nashville"/>
    <s v="Tennessee"/>
    <s v="10609"/>
    <x v="3"/>
    <s v="FUR-FUR-23250"/>
    <x v="2"/>
    <x v="10"/>
    <s v="Eldon Expressions Punched Metal &amp; Wood Desk Accessories"/>
    <n v="8496.7199999999993"/>
    <n v="6"/>
    <x v="3"/>
    <n v="-1233.3900000000001"/>
    <n v="-0.14516072084286644"/>
  </r>
  <r>
    <n v="7569"/>
    <x v="7568"/>
    <d v="2022-07-11T00:00:00"/>
    <x v="1"/>
    <x v="7"/>
    <x v="31"/>
    <d v="2022-07-19T00:00:00"/>
    <n v="8"/>
    <s v="Standard Class"/>
    <s v="CU-00467"/>
    <x v="218"/>
    <s v="Home Office"/>
    <s v="United States"/>
    <s v="Atlanta"/>
    <s v="Georgia"/>
    <s v="32831"/>
    <x v="3"/>
    <s v="FUR-CHA-22076"/>
    <x v="2"/>
    <x v="13"/>
    <s v="Global Troy Executive Chair"/>
    <n v="1668.46"/>
    <n v="1"/>
    <x v="3"/>
    <n v="28.01"/>
    <n v="1.6787936180669601E-2"/>
  </r>
  <r>
    <n v="7570"/>
    <x v="7569"/>
    <d v="2021-02-06T00:00:00"/>
    <x v="2"/>
    <x v="9"/>
    <x v="13"/>
    <d v="2021-02-10T00:00:00"/>
    <n v="4"/>
    <s v="Second Class"/>
    <s v="CU-00267"/>
    <x v="340"/>
    <s v="Home Office"/>
    <s v="United States"/>
    <s v="Baltimore"/>
    <s v="Maryland"/>
    <s v="84826"/>
    <x v="2"/>
    <s v="FUR-BOO-96920"/>
    <x v="2"/>
    <x v="7"/>
    <s v="Bush Somerset Collection Bookcase"/>
    <n v="7759.58"/>
    <n v="7"/>
    <x v="5"/>
    <n v="-461.22"/>
    <n v="-5.9438784057900047E-2"/>
  </r>
  <r>
    <n v="7571"/>
    <x v="7570"/>
    <d v="2024-04-16T00:00:00"/>
    <x v="0"/>
    <x v="0"/>
    <x v="0"/>
    <d v="2024-04-19T00:00:00"/>
    <n v="3"/>
    <s v="Second Class"/>
    <s v="CU-00421"/>
    <x v="112"/>
    <s v="Home Office"/>
    <s v="United States"/>
    <s v="Nashville"/>
    <s v="Tennessee"/>
    <s v="33003"/>
    <x v="3"/>
    <s v="OFF-LAB-82707"/>
    <x v="1"/>
    <x v="15"/>
    <s v="Xerox 1967"/>
    <n v="1414.41"/>
    <n v="11"/>
    <x v="3"/>
    <n v="-92.97"/>
    <n v="-6.5730587312024094E-2"/>
  </r>
  <r>
    <n v="7572"/>
    <x v="7571"/>
    <d v="2024-08-04T00:00:00"/>
    <x v="0"/>
    <x v="6"/>
    <x v="6"/>
    <d v="2024-08-05T00:00:00"/>
    <n v="1"/>
    <s v="First Class"/>
    <s v="CU-00532"/>
    <x v="19"/>
    <s v="Home Office"/>
    <s v="United States"/>
    <s v="Boston"/>
    <s v="Massachusetts"/>
    <s v="81129"/>
    <x v="2"/>
    <s v="TEC-PHO-52924"/>
    <x v="0"/>
    <x v="2"/>
    <s v="Apple iPhone SE"/>
    <n v="3765.13"/>
    <n v="7"/>
    <x v="5"/>
    <n v="-90.61"/>
    <n v="-2.4065570113116944E-2"/>
  </r>
  <r>
    <n v="7573"/>
    <x v="7572"/>
    <d v="2023-01-01T00:00:00"/>
    <x v="3"/>
    <x v="1"/>
    <x v="35"/>
    <d v="2023-01-01T00:00:00"/>
    <n v="0"/>
    <s v="Same Day"/>
    <s v="CU-00649"/>
    <x v="19"/>
    <s v="Consumer"/>
    <s v="United States"/>
    <s v="Philadelphia"/>
    <s v="Pennsylvania"/>
    <s v="55022"/>
    <x v="2"/>
    <s v="OFF-APP-69519"/>
    <x v="1"/>
    <x v="6"/>
    <s v="Fellowes PB500 Electric Punch Binding Machine"/>
    <n v="187.25"/>
    <n v="13"/>
    <x v="3"/>
    <n v="79.62"/>
    <n v="0.42520694259012021"/>
  </r>
  <r>
    <n v="7574"/>
    <x v="7573"/>
    <d v="2024-04-26T00:00:00"/>
    <x v="0"/>
    <x v="0"/>
    <x v="0"/>
    <d v="2024-04-26T00:00:00"/>
    <n v="0"/>
    <s v="Same Day"/>
    <s v="CU-00128"/>
    <x v="125"/>
    <s v="Home Office"/>
    <s v="United States"/>
    <s v="Portland"/>
    <s v="Oregon"/>
    <s v="87338"/>
    <x v="1"/>
    <s v="OFF-FAS-94305"/>
    <x v="1"/>
    <x v="9"/>
    <s v="Staple remover"/>
    <n v="518.27"/>
    <n v="4"/>
    <x v="0"/>
    <n v="43.66"/>
    <n v="8.4241804464854228E-2"/>
  </r>
  <r>
    <n v="7575"/>
    <x v="7574"/>
    <d v="2021-05-13T00:00:00"/>
    <x v="2"/>
    <x v="11"/>
    <x v="39"/>
    <d v="2021-05-13T00:00:00"/>
    <n v="0"/>
    <s v="Same Day"/>
    <s v="CU-00760"/>
    <x v="29"/>
    <s v="Home Office"/>
    <s v="United States"/>
    <s v="New York"/>
    <s v="New York"/>
    <s v="46846"/>
    <x v="2"/>
    <s v="FUR-FUR-74987"/>
    <x v="2"/>
    <x v="10"/>
    <s v="Howard Miller 11.75 Diameter"/>
    <n v="9491.99"/>
    <n v="11"/>
    <x v="0"/>
    <n v="2773.81"/>
    <n v="0.29222639299030023"/>
  </r>
  <r>
    <n v="7576"/>
    <x v="7575"/>
    <d v="2024-09-29T00:00:00"/>
    <x v="0"/>
    <x v="8"/>
    <x v="15"/>
    <d v="2024-10-04T00:00:00"/>
    <n v="5"/>
    <s v="Second Class"/>
    <s v="CU-00104"/>
    <x v="19"/>
    <s v="Corporate"/>
    <s v="United States"/>
    <s v="Las Vegas"/>
    <s v="Nevada"/>
    <s v="38003"/>
    <x v="1"/>
    <s v="OFF-STO-70794"/>
    <x v="1"/>
    <x v="8"/>
    <s v="Stur-D-Store Shelving Unit"/>
    <n v="381.93"/>
    <n v="12"/>
    <x v="1"/>
    <n v="44.71"/>
    <n v="0.11706333621344225"/>
  </r>
  <r>
    <n v="7577"/>
    <x v="7576"/>
    <d v="2024-09-18T00:00:00"/>
    <x v="0"/>
    <x v="8"/>
    <x v="15"/>
    <d v="2024-09-21T00:00:00"/>
    <n v="3"/>
    <s v="First Class"/>
    <s v="CU-00306"/>
    <x v="254"/>
    <s v="Home Office"/>
    <s v="United States"/>
    <s v="New Orleans"/>
    <s v="Louisiana"/>
    <s v="51203"/>
    <x v="3"/>
    <s v="OFF-FAS-86232"/>
    <x v="1"/>
    <x v="9"/>
    <s v="Advantus 75305 EasyClose Envelopes"/>
    <n v="370.18"/>
    <n v="5"/>
    <x v="3"/>
    <n v="71.22"/>
    <n v="0.19239288994543194"/>
  </r>
  <r>
    <n v="7578"/>
    <x v="7577"/>
    <d v="2022-04-15T00:00:00"/>
    <x v="1"/>
    <x v="0"/>
    <x v="14"/>
    <d v="2022-04-22T00:00:00"/>
    <n v="7"/>
    <s v="Standard Class"/>
    <s v="CU-00271"/>
    <x v="169"/>
    <s v="Home Office"/>
    <s v="United States"/>
    <s v="Boston"/>
    <s v="Massachusetts"/>
    <s v="27571"/>
    <x v="2"/>
    <s v="OFF-SUP-84886"/>
    <x v="1"/>
    <x v="5"/>
    <s v="Fiskars 8&quot; Scissors"/>
    <n v="130.36000000000001"/>
    <n v="2"/>
    <x v="2"/>
    <n v="36.71"/>
    <n v="0.28160478674440009"/>
  </r>
  <r>
    <n v="7579"/>
    <x v="7578"/>
    <d v="2024-02-11T00:00:00"/>
    <x v="0"/>
    <x v="9"/>
    <x v="16"/>
    <d v="2024-02-16T00:00:00"/>
    <n v="5"/>
    <s v="Second Class"/>
    <s v="CU-00232"/>
    <x v="339"/>
    <s v="Corporate"/>
    <s v="United States"/>
    <s v="Washington DC"/>
    <s v="District of Columbia"/>
    <s v="77130"/>
    <x v="2"/>
    <s v="OFF-LAB-95969"/>
    <x v="1"/>
    <x v="15"/>
    <s v="Avery 5663 Internet Shipping Labels"/>
    <n v="1023.02"/>
    <n v="7"/>
    <x v="1"/>
    <n v="53.63"/>
    <n v="5.2423217532404059E-2"/>
  </r>
  <r>
    <n v="7580"/>
    <x v="7579"/>
    <d v="2024-04-17T00:00:00"/>
    <x v="0"/>
    <x v="0"/>
    <x v="0"/>
    <d v="2024-04-21T00:00:00"/>
    <n v="4"/>
    <s v="Second Class"/>
    <s v="CU-00586"/>
    <x v="192"/>
    <s v="Consumer"/>
    <s v="United States"/>
    <s v="Seattle"/>
    <s v="Washington"/>
    <s v="90725"/>
    <x v="1"/>
    <s v="FUR-TAB-55492"/>
    <x v="2"/>
    <x v="14"/>
    <s v="Bevis Round Conference Table"/>
    <n v="8994.93"/>
    <n v="11"/>
    <x v="3"/>
    <n v="277.27999999999997"/>
    <n v="3.0826254345503519E-2"/>
  </r>
  <r>
    <n v="7581"/>
    <x v="7580"/>
    <d v="2022-09-11T00:00:00"/>
    <x v="1"/>
    <x v="8"/>
    <x v="36"/>
    <d v="2022-09-14T00:00:00"/>
    <n v="3"/>
    <s v="First Class"/>
    <s v="CU-00739"/>
    <x v="116"/>
    <s v="Home Office"/>
    <s v="United States"/>
    <s v="Washington DC"/>
    <s v="District of Columbia"/>
    <s v="41881"/>
    <x v="2"/>
    <s v="OFF-ART-45336"/>
    <x v="1"/>
    <x v="16"/>
    <s v="Newell 322"/>
    <n v="2339.9699999999998"/>
    <n v="9"/>
    <x v="3"/>
    <n v="-130.71"/>
    <n v="-5.5859690508852686E-2"/>
  </r>
  <r>
    <n v="7582"/>
    <x v="7581"/>
    <d v="2023-11-03T00:00:00"/>
    <x v="3"/>
    <x v="4"/>
    <x v="22"/>
    <d v="2023-11-06T00:00:00"/>
    <n v="3"/>
    <s v="Second Class"/>
    <s v="CU-00612"/>
    <x v="54"/>
    <s v="Home Office"/>
    <s v="United States"/>
    <s v="Charlotte"/>
    <s v="North Carolina"/>
    <s v="64610"/>
    <x v="3"/>
    <s v="FUR-TAB-26413"/>
    <x v="2"/>
    <x v="14"/>
    <s v="Bretford CR4500 Series Slim Rectangular Table"/>
    <n v="10587.68"/>
    <n v="10"/>
    <x v="1"/>
    <n v="1520.79"/>
    <n v="0.14363769966602694"/>
  </r>
  <r>
    <n v="7583"/>
    <x v="7582"/>
    <d v="2022-09-13T00:00:00"/>
    <x v="1"/>
    <x v="8"/>
    <x v="36"/>
    <d v="2022-09-15T00:00:00"/>
    <n v="2"/>
    <s v="First Class"/>
    <s v="CU-00582"/>
    <x v="246"/>
    <s v="Home Office"/>
    <s v="United States"/>
    <s v="Boston"/>
    <s v="Massachusetts"/>
    <s v="29696"/>
    <x v="2"/>
    <s v="OFF-PAP-10528"/>
    <x v="1"/>
    <x v="4"/>
    <s v="Xerox 1921"/>
    <n v="1342.39"/>
    <n v="6"/>
    <x v="2"/>
    <n v="-115.03"/>
    <n v="-8.5690447634443043E-2"/>
  </r>
  <r>
    <n v="7584"/>
    <x v="7583"/>
    <d v="2023-04-08T00:00:00"/>
    <x v="3"/>
    <x v="0"/>
    <x v="32"/>
    <d v="2023-04-08T00:00:00"/>
    <n v="0"/>
    <s v="Same Day"/>
    <s v="CU-00016"/>
    <x v="183"/>
    <s v="Corporate"/>
    <s v="United States"/>
    <s v="New Orleans"/>
    <s v="Louisiana"/>
    <s v="67227"/>
    <x v="3"/>
    <s v="TEC-ACC-85752"/>
    <x v="0"/>
    <x v="0"/>
    <s v="Plantronics CS540 Wireless Headset System"/>
    <n v="5245.32"/>
    <n v="13"/>
    <x v="3"/>
    <n v="141.93"/>
    <n v="2.705840635080415E-2"/>
  </r>
  <r>
    <n v="7585"/>
    <x v="7584"/>
    <d v="2021-10-26T00:00:00"/>
    <x v="2"/>
    <x v="3"/>
    <x v="10"/>
    <d v="2021-10-29T00:00:00"/>
    <n v="3"/>
    <s v="Second Class"/>
    <s v="CU-00556"/>
    <x v="130"/>
    <s v="Corporate"/>
    <s v="United States"/>
    <s v="Nashville"/>
    <s v="Tennessee"/>
    <s v="80761"/>
    <x v="3"/>
    <s v="OFF-ART-77765"/>
    <x v="1"/>
    <x v="16"/>
    <s v="Sanford 16-Color Pencils"/>
    <n v="1576.68"/>
    <n v="9"/>
    <x v="4"/>
    <n v="231.71"/>
    <n v="0.14696070223507623"/>
  </r>
  <r>
    <n v="7586"/>
    <x v="7585"/>
    <d v="2021-12-01T00:00:00"/>
    <x v="2"/>
    <x v="5"/>
    <x v="11"/>
    <d v="2021-12-08T00:00:00"/>
    <n v="7"/>
    <s v="Standard Class"/>
    <s v="CU-00418"/>
    <x v="129"/>
    <s v="Home Office"/>
    <s v="United States"/>
    <s v="Minneapolis"/>
    <s v="Minnesota"/>
    <s v="69668"/>
    <x v="0"/>
    <s v="FUR-FUR-19809"/>
    <x v="2"/>
    <x v="10"/>
    <s v="Eldon Expressions Punched Metal &amp; Wood Desk Accessories"/>
    <n v="7917.94"/>
    <n v="4"/>
    <x v="3"/>
    <n v="-1286.06"/>
    <n v="-0.16242355966324573"/>
  </r>
  <r>
    <n v="7587"/>
    <x v="7586"/>
    <d v="2021-06-21T00:00:00"/>
    <x v="2"/>
    <x v="2"/>
    <x v="18"/>
    <d v="2021-06-22T00:00:00"/>
    <n v="1"/>
    <s v="First Class"/>
    <s v="CU-00244"/>
    <x v="95"/>
    <s v="Consumer"/>
    <s v="United States"/>
    <s v="Washington DC"/>
    <s v="District of Columbia"/>
    <s v="89637"/>
    <x v="2"/>
    <s v="TEC-COP-79266"/>
    <x v="0"/>
    <x v="11"/>
    <s v="Hewlett Packard 610 Multi-Function Printer"/>
    <n v="1162.29"/>
    <n v="12"/>
    <x v="4"/>
    <n v="28.51"/>
    <n v="2.4529162257267981E-2"/>
  </r>
  <r>
    <n v="7588"/>
    <x v="7587"/>
    <d v="2022-04-12T00:00:00"/>
    <x v="1"/>
    <x v="0"/>
    <x v="14"/>
    <d v="2022-04-18T00:00:00"/>
    <n v="6"/>
    <s v="Second Class"/>
    <s v="CU-00735"/>
    <x v="18"/>
    <s v="Home Office"/>
    <s v="United States"/>
    <s v="Washington DC"/>
    <s v="District of Columbia"/>
    <s v="27659"/>
    <x v="2"/>
    <s v="OFF-LAB-58898"/>
    <x v="1"/>
    <x v="15"/>
    <s v="Avery 5663 Internet Shipping Labels"/>
    <n v="1689.85"/>
    <n v="11"/>
    <x v="2"/>
    <n v="407.1"/>
    <n v="0.24090895641624999"/>
  </r>
  <r>
    <n v="7589"/>
    <x v="7588"/>
    <d v="2021-01-09T00:00:00"/>
    <x v="2"/>
    <x v="1"/>
    <x v="25"/>
    <d v="2021-01-15T00:00:00"/>
    <n v="6"/>
    <s v="Second Class"/>
    <s v="CU-00591"/>
    <x v="46"/>
    <s v="Corporate"/>
    <s v="United States"/>
    <s v="San Francisco"/>
    <s v="California"/>
    <s v="39974"/>
    <x v="1"/>
    <s v="OFF-SUP-80115"/>
    <x v="1"/>
    <x v="5"/>
    <s v="Fiskars 8&quot; Scissors"/>
    <n v="1930.41"/>
    <n v="12"/>
    <x v="2"/>
    <n v="-117.47"/>
    <n v="-6.0852357789277924E-2"/>
  </r>
  <r>
    <n v="7590"/>
    <x v="7589"/>
    <d v="2024-01-26T00:00:00"/>
    <x v="0"/>
    <x v="1"/>
    <x v="33"/>
    <d v="2024-01-26T00:00:00"/>
    <n v="0"/>
    <s v="Same Day"/>
    <s v="CU-00766"/>
    <x v="6"/>
    <s v="Corporate"/>
    <s v="United States"/>
    <s v="Houston"/>
    <s v="Texas"/>
    <s v="71030"/>
    <x v="0"/>
    <s v="FUR-FUR-66961"/>
    <x v="2"/>
    <x v="10"/>
    <s v="Eldon Expressions Punched Metal &amp; Wood Desk Accessories"/>
    <n v="14435"/>
    <n v="11"/>
    <x v="5"/>
    <n v="182.56"/>
    <n v="1.2647038448216141E-2"/>
  </r>
  <r>
    <n v="7591"/>
    <x v="7590"/>
    <d v="2023-01-28T00:00:00"/>
    <x v="3"/>
    <x v="1"/>
    <x v="35"/>
    <d v="2023-01-29T00:00:00"/>
    <n v="1"/>
    <s v="First Class"/>
    <s v="CU-00793"/>
    <x v="46"/>
    <s v="Corporate"/>
    <s v="United States"/>
    <s v="Denver"/>
    <s v="Colorado"/>
    <s v="27173"/>
    <x v="0"/>
    <s v="OFF-LAB-42619"/>
    <x v="1"/>
    <x v="15"/>
    <s v="Avery 5663 Internet Shipping Labels"/>
    <n v="404.35"/>
    <n v="5"/>
    <x v="3"/>
    <n v="4.55"/>
    <n v="1.1252627674044762E-2"/>
  </r>
  <r>
    <n v="7592"/>
    <x v="7591"/>
    <d v="2021-02-23T00:00:00"/>
    <x v="2"/>
    <x v="9"/>
    <x v="13"/>
    <d v="2021-02-23T00:00:00"/>
    <n v="0"/>
    <s v="Same Day"/>
    <s v="CU-00127"/>
    <x v="277"/>
    <s v="Consumer"/>
    <s v="United States"/>
    <s v="San Francisco"/>
    <s v="California"/>
    <s v="72842"/>
    <x v="1"/>
    <s v="TEC-PHO-93930"/>
    <x v="0"/>
    <x v="2"/>
    <s v="Samsung Galaxy A52"/>
    <n v="11554.83"/>
    <n v="9"/>
    <x v="4"/>
    <n v="-1128.1400000000001"/>
    <n v="-9.7633630265438795E-2"/>
  </r>
  <r>
    <n v="7593"/>
    <x v="7592"/>
    <d v="2021-01-22T00:00:00"/>
    <x v="2"/>
    <x v="1"/>
    <x v="25"/>
    <d v="2021-01-27T00:00:00"/>
    <n v="5"/>
    <s v="Standard Class"/>
    <s v="CU-00679"/>
    <x v="11"/>
    <s v="Corporate"/>
    <s v="United States"/>
    <s v="Denver"/>
    <s v="Colorado"/>
    <s v="74735"/>
    <x v="0"/>
    <s v="FUR-BOO-34860"/>
    <x v="2"/>
    <x v="7"/>
    <s v="O'Sullivan 2-Shelf Bookcase"/>
    <n v="21053.21"/>
    <n v="13"/>
    <x v="4"/>
    <n v="2994.19"/>
    <n v="0.14222011750227162"/>
  </r>
  <r>
    <n v="7594"/>
    <x v="7593"/>
    <d v="2023-07-17T00:00:00"/>
    <x v="3"/>
    <x v="7"/>
    <x v="41"/>
    <d v="2023-07-23T00:00:00"/>
    <n v="6"/>
    <s v="Standard Class"/>
    <s v="CU-00408"/>
    <x v="188"/>
    <s v="Corporate"/>
    <s v="United States"/>
    <s v="Miami"/>
    <s v="Florida"/>
    <s v="62536"/>
    <x v="3"/>
    <s v="TEC-PHO-45644"/>
    <x v="0"/>
    <x v="2"/>
    <s v="Samsung Galaxy A52"/>
    <n v="2565.15"/>
    <n v="6"/>
    <x v="2"/>
    <n v="842.31"/>
    <n v="0.32836676217765037"/>
  </r>
  <r>
    <n v="7595"/>
    <x v="7594"/>
    <d v="2021-01-09T00:00:00"/>
    <x v="2"/>
    <x v="1"/>
    <x v="25"/>
    <d v="2021-01-14T00:00:00"/>
    <n v="5"/>
    <s v="Standard Class"/>
    <s v="CU-00528"/>
    <x v="310"/>
    <s v="Consumer"/>
    <s v="United States"/>
    <s v="Portland"/>
    <s v="Oregon"/>
    <s v="70722"/>
    <x v="1"/>
    <s v="TEC-PHO-26536"/>
    <x v="0"/>
    <x v="2"/>
    <s v="Apple iPhone SE"/>
    <n v="791.84"/>
    <n v="1"/>
    <x v="2"/>
    <n v="242.26"/>
    <n v="0.30594564558496662"/>
  </r>
  <r>
    <n v="7596"/>
    <x v="7595"/>
    <d v="2023-01-07T00:00:00"/>
    <x v="3"/>
    <x v="1"/>
    <x v="35"/>
    <d v="2023-01-08T00:00:00"/>
    <n v="1"/>
    <s v="First Class"/>
    <s v="CU-00186"/>
    <x v="191"/>
    <s v="Consumer"/>
    <s v="United States"/>
    <s v="Atlanta"/>
    <s v="Georgia"/>
    <s v="42396"/>
    <x v="3"/>
    <s v="OFF-LAB-55717"/>
    <x v="1"/>
    <x v="15"/>
    <s v="Avery 503"/>
    <n v="483.86"/>
    <n v="5"/>
    <x v="0"/>
    <n v="187.8"/>
    <n v="0.38812879758607866"/>
  </r>
  <r>
    <n v="7597"/>
    <x v="7596"/>
    <d v="2024-08-21T00:00:00"/>
    <x v="0"/>
    <x v="6"/>
    <x v="6"/>
    <d v="2024-08-22T00:00:00"/>
    <n v="1"/>
    <s v="First Class"/>
    <s v="CU-00717"/>
    <x v="154"/>
    <s v="Consumer"/>
    <s v="United States"/>
    <s v="Houston"/>
    <s v="Texas"/>
    <s v="93385"/>
    <x v="0"/>
    <s v="FUR-CHA-56713"/>
    <x v="2"/>
    <x v="13"/>
    <s v="Global Troy Executive Chair"/>
    <n v="306.2"/>
    <n v="1"/>
    <x v="2"/>
    <n v="37.71"/>
    <n v="0.12315480078380145"/>
  </r>
  <r>
    <n v="7598"/>
    <x v="7597"/>
    <d v="2021-08-06T00:00:00"/>
    <x v="2"/>
    <x v="6"/>
    <x v="27"/>
    <d v="2021-08-10T00:00:00"/>
    <n v="4"/>
    <s v="Second Class"/>
    <s v="CU-00574"/>
    <x v="199"/>
    <s v="Corporate"/>
    <s v="United States"/>
    <s v="New York"/>
    <s v="New York"/>
    <s v="80942"/>
    <x v="2"/>
    <s v="OFF-LAB-96610"/>
    <x v="1"/>
    <x v="15"/>
    <s v="Avery 503"/>
    <n v="596.48"/>
    <n v="10"/>
    <x v="2"/>
    <n v="136.72999999999999"/>
    <n v="0.22922813841201714"/>
  </r>
  <r>
    <n v="7599"/>
    <x v="7598"/>
    <d v="2022-11-01T00:00:00"/>
    <x v="1"/>
    <x v="4"/>
    <x v="20"/>
    <d v="2022-11-04T00:00:00"/>
    <n v="3"/>
    <s v="Second Class"/>
    <s v="CU-00742"/>
    <x v="18"/>
    <s v="Consumer"/>
    <s v="United States"/>
    <s v="Los Angeles"/>
    <s v="California"/>
    <s v="85162"/>
    <x v="1"/>
    <s v="TEC-MAC-97837"/>
    <x v="0"/>
    <x v="12"/>
    <s v="Hoover Stair Vacuum 515 Corded"/>
    <n v="7159.95"/>
    <n v="13"/>
    <x v="0"/>
    <n v="1059.19"/>
    <n v="0.14793259729467387"/>
  </r>
  <r>
    <n v="7600"/>
    <x v="7599"/>
    <d v="2023-03-07T00:00:00"/>
    <x v="3"/>
    <x v="10"/>
    <x v="45"/>
    <d v="2023-03-12T00:00:00"/>
    <n v="5"/>
    <s v="Second Class"/>
    <s v="CU-00787"/>
    <x v="314"/>
    <s v="Home Office"/>
    <s v="United States"/>
    <s v="Minneapolis"/>
    <s v="Minnesota"/>
    <s v="39862"/>
    <x v="0"/>
    <s v="OFF-STO-77269"/>
    <x v="1"/>
    <x v="8"/>
    <s v="Fellowes Stor/File Storage Boxes"/>
    <n v="158.76"/>
    <n v="1"/>
    <x v="2"/>
    <n v="33.020000000000003"/>
    <n v="0.20798689846308896"/>
  </r>
  <r>
    <n v="7601"/>
    <x v="7600"/>
    <d v="2021-05-20T00:00:00"/>
    <x v="2"/>
    <x v="11"/>
    <x v="39"/>
    <d v="2021-05-26T00:00:00"/>
    <n v="6"/>
    <s v="Second Class"/>
    <s v="CU-00137"/>
    <x v="177"/>
    <s v="Home Office"/>
    <s v="United States"/>
    <s v="Las Vegas"/>
    <s v="Nevada"/>
    <s v="73488"/>
    <x v="1"/>
    <s v="FUR-BOO-63330"/>
    <x v="2"/>
    <x v="7"/>
    <s v="Sauder Classic Bookcase"/>
    <n v="4818.09"/>
    <n v="11"/>
    <x v="1"/>
    <n v="238.07"/>
    <n v="4.9411696336099986E-2"/>
  </r>
  <r>
    <n v="7602"/>
    <x v="7601"/>
    <d v="2022-06-03T00:00:00"/>
    <x v="1"/>
    <x v="2"/>
    <x v="9"/>
    <d v="2022-06-09T00:00:00"/>
    <n v="6"/>
    <s v="Standard Class"/>
    <s v="CU-00437"/>
    <x v="174"/>
    <s v="Corporate"/>
    <s v="United States"/>
    <s v="Las Vegas"/>
    <s v="Nevada"/>
    <s v="24638"/>
    <x v="1"/>
    <s v="FUR-TAB-46707"/>
    <x v="2"/>
    <x v="14"/>
    <s v="Bretford CR4500 Series Slim Rectangular Table"/>
    <n v="17321.59"/>
    <n v="11"/>
    <x v="2"/>
    <n v="2813.48"/>
    <n v="0.16242619759502447"/>
  </r>
  <r>
    <n v="7603"/>
    <x v="7602"/>
    <d v="2021-09-02T00:00:00"/>
    <x v="2"/>
    <x v="8"/>
    <x v="38"/>
    <d v="2021-09-04T00:00:00"/>
    <n v="2"/>
    <s v="First Class"/>
    <s v="CU-00072"/>
    <x v="110"/>
    <s v="Consumer"/>
    <s v="United States"/>
    <s v="Chicago"/>
    <s v="Illinois"/>
    <s v="80267"/>
    <x v="0"/>
    <s v="TEC-MAC-88868"/>
    <x v="0"/>
    <x v="12"/>
    <s v="Hoover Stair Vacuum 515 Corded"/>
    <n v="4187.3"/>
    <n v="7"/>
    <x v="2"/>
    <n v="1612.89"/>
    <n v="0.38518615814486662"/>
  </r>
  <r>
    <n v="7604"/>
    <x v="7603"/>
    <d v="2021-06-04T00:00:00"/>
    <x v="2"/>
    <x v="2"/>
    <x v="18"/>
    <d v="2021-06-09T00:00:00"/>
    <n v="5"/>
    <s v="Second Class"/>
    <s v="CU-00069"/>
    <x v="86"/>
    <s v="Consumer"/>
    <s v="United States"/>
    <s v="Baltimore"/>
    <s v="Maryland"/>
    <s v="46175"/>
    <x v="2"/>
    <s v="TEC-PHO-81789"/>
    <x v="0"/>
    <x v="2"/>
    <s v="Apple iPhone SE"/>
    <n v="5548.05"/>
    <n v="6"/>
    <x v="5"/>
    <n v="1718.42"/>
    <n v="0.3097340507024991"/>
  </r>
  <r>
    <n v="7605"/>
    <x v="7604"/>
    <d v="2021-04-28T00:00:00"/>
    <x v="2"/>
    <x v="0"/>
    <x v="19"/>
    <d v="2021-04-28T00:00:00"/>
    <n v="0"/>
    <s v="Same Day"/>
    <s v="CU-00377"/>
    <x v="315"/>
    <s v="Consumer"/>
    <s v="United States"/>
    <s v="Houston"/>
    <s v="Texas"/>
    <s v="23993"/>
    <x v="0"/>
    <s v="OFF-STO-90624"/>
    <x v="1"/>
    <x v="8"/>
    <s v="Fellowes Stor/File Storage Boxes"/>
    <n v="559.38"/>
    <n v="3"/>
    <x v="2"/>
    <n v="189.11"/>
    <n v="0.33807072115556513"/>
  </r>
  <r>
    <n v="7606"/>
    <x v="7605"/>
    <d v="2022-02-07T00:00:00"/>
    <x v="1"/>
    <x v="9"/>
    <x v="17"/>
    <d v="2022-02-07T00:00:00"/>
    <n v="0"/>
    <s v="Same Day"/>
    <s v="CU-00131"/>
    <x v="206"/>
    <s v="Home Office"/>
    <s v="United States"/>
    <s v="New Orleans"/>
    <s v="Louisiana"/>
    <s v="35467"/>
    <x v="3"/>
    <s v="FUR-CHA-16444"/>
    <x v="2"/>
    <x v="13"/>
    <s v="Harbour Creations 67200 Series"/>
    <n v="3802.16"/>
    <n v="6"/>
    <x v="2"/>
    <n v="25.41"/>
    <n v="6.6830433227428624E-3"/>
  </r>
  <r>
    <n v="7607"/>
    <x v="7606"/>
    <d v="2024-04-25T00:00:00"/>
    <x v="0"/>
    <x v="0"/>
    <x v="0"/>
    <d v="2024-04-25T00:00:00"/>
    <n v="0"/>
    <s v="Same Day"/>
    <s v="CU-00128"/>
    <x v="125"/>
    <s v="Home Office"/>
    <s v="United States"/>
    <s v="Portland"/>
    <s v="Oregon"/>
    <s v="99251"/>
    <x v="1"/>
    <s v="OFF-PAP-58742"/>
    <x v="1"/>
    <x v="4"/>
    <s v="Southworth 25% Cotton Business Paper"/>
    <n v="1754.94"/>
    <n v="14"/>
    <x v="3"/>
    <n v="598.54"/>
    <n v="0.34106009322256026"/>
  </r>
  <r>
    <n v="7608"/>
    <x v="7607"/>
    <d v="2021-09-11T00:00:00"/>
    <x v="2"/>
    <x v="8"/>
    <x v="38"/>
    <d v="2021-09-11T00:00:00"/>
    <n v="0"/>
    <s v="Same Day"/>
    <s v="CU-00157"/>
    <x v="125"/>
    <s v="Corporate"/>
    <s v="United States"/>
    <s v="Baltimore"/>
    <s v="Maryland"/>
    <s v="56211"/>
    <x v="2"/>
    <s v="FUR-CHA-47453"/>
    <x v="2"/>
    <x v="13"/>
    <s v="Global Troy Executive Chair"/>
    <n v="5865.99"/>
    <n v="4"/>
    <x v="3"/>
    <n v="-77.87"/>
    <n v="-1.3274826585111806E-2"/>
  </r>
  <r>
    <n v="7609"/>
    <x v="7608"/>
    <d v="2021-06-15T00:00:00"/>
    <x v="2"/>
    <x v="2"/>
    <x v="18"/>
    <d v="2021-06-15T00:00:00"/>
    <n v="0"/>
    <s v="Same Day"/>
    <s v="CU-00079"/>
    <x v="36"/>
    <s v="Consumer"/>
    <s v="United States"/>
    <s v="San Francisco"/>
    <s v="California"/>
    <s v="35425"/>
    <x v="1"/>
    <s v="FUR-CHA-64237"/>
    <x v="2"/>
    <x v="13"/>
    <s v="Harbour Creations 67200 Series"/>
    <n v="3234.35"/>
    <n v="11"/>
    <x v="3"/>
    <n v="1022.9"/>
    <n v="0.31626138173048679"/>
  </r>
  <r>
    <n v="7610"/>
    <x v="7609"/>
    <d v="2023-02-12T00:00:00"/>
    <x v="3"/>
    <x v="9"/>
    <x v="23"/>
    <d v="2023-02-17T00:00:00"/>
    <n v="5"/>
    <s v="Standard Class"/>
    <s v="CU-00754"/>
    <x v="159"/>
    <s v="Consumer"/>
    <s v="United States"/>
    <s v="San Francisco"/>
    <s v="California"/>
    <s v="66905"/>
    <x v="1"/>
    <s v="TEC-ACC-62207"/>
    <x v="0"/>
    <x v="0"/>
    <s v="SanDisk Ultra 64GB"/>
    <n v="2965.68"/>
    <n v="12"/>
    <x v="3"/>
    <n v="486.57"/>
    <n v="0.16406692562919803"/>
  </r>
  <r>
    <n v="7611"/>
    <x v="7610"/>
    <d v="2024-01-18T00:00:00"/>
    <x v="0"/>
    <x v="1"/>
    <x v="33"/>
    <d v="2024-01-18T00:00:00"/>
    <n v="0"/>
    <s v="Same Day"/>
    <s v="CU-00047"/>
    <x v="11"/>
    <s v="Consumer"/>
    <s v="United States"/>
    <s v="Philadelphia"/>
    <s v="Pennsylvania"/>
    <s v="95001"/>
    <x v="2"/>
    <s v="OFF-STO-74284"/>
    <x v="1"/>
    <x v="8"/>
    <s v="Stur-D-Store Shelving Unit"/>
    <n v="1915.87"/>
    <n v="7"/>
    <x v="3"/>
    <n v="593.28"/>
    <n v="0.30966610469395106"/>
  </r>
  <r>
    <n v="7612"/>
    <x v="7611"/>
    <d v="2024-09-21T00:00:00"/>
    <x v="0"/>
    <x v="8"/>
    <x v="15"/>
    <d v="2024-09-21T00:00:00"/>
    <n v="0"/>
    <s v="Same Day"/>
    <s v="CU-00074"/>
    <x v="45"/>
    <s v="Consumer"/>
    <s v="United States"/>
    <s v="Charlotte"/>
    <s v="North Carolina"/>
    <s v="81777"/>
    <x v="3"/>
    <s v="TEC-ACC-94647"/>
    <x v="0"/>
    <x v="0"/>
    <s v="Logitech MK550 Wireless Wave Keyboard and Mouse"/>
    <n v="3120.98"/>
    <n v="11"/>
    <x v="1"/>
    <n v="458.9"/>
    <n v="0.14703714858794353"/>
  </r>
  <r>
    <n v="7613"/>
    <x v="7612"/>
    <d v="2022-05-10T00:00:00"/>
    <x v="1"/>
    <x v="11"/>
    <x v="46"/>
    <d v="2022-05-14T00:00:00"/>
    <n v="4"/>
    <s v="Second Class"/>
    <s v="CU-00442"/>
    <x v="156"/>
    <s v="Home Office"/>
    <s v="United States"/>
    <s v="Portland"/>
    <s v="Oregon"/>
    <s v="55776"/>
    <x v="1"/>
    <s v="TEC-MAC-81100"/>
    <x v="0"/>
    <x v="12"/>
    <s v="Epson Stylus Photo R280"/>
    <n v="6434.8"/>
    <n v="5"/>
    <x v="3"/>
    <n v="275.35000000000002"/>
    <n v="4.2790762727668304E-2"/>
  </r>
  <r>
    <n v="7614"/>
    <x v="7613"/>
    <d v="2023-07-19T00:00:00"/>
    <x v="3"/>
    <x v="7"/>
    <x v="41"/>
    <d v="2023-07-21T00:00:00"/>
    <n v="2"/>
    <s v="First Class"/>
    <s v="CU-00409"/>
    <x v="292"/>
    <s v="Corporate"/>
    <s v="United States"/>
    <s v="Chicago"/>
    <s v="Illinois"/>
    <s v="65891"/>
    <x v="0"/>
    <s v="TEC-PHO-57701"/>
    <x v="0"/>
    <x v="2"/>
    <s v="Samsung Galaxy A52"/>
    <n v="4816.79"/>
    <n v="6"/>
    <x v="2"/>
    <n v="148.35"/>
    <n v="3.0798519345871418E-2"/>
  </r>
  <r>
    <n v="7615"/>
    <x v="7614"/>
    <d v="2021-09-11T00:00:00"/>
    <x v="2"/>
    <x v="8"/>
    <x v="38"/>
    <d v="2021-09-18T00:00:00"/>
    <n v="7"/>
    <s v="Standard Class"/>
    <s v="CU-00592"/>
    <x v="23"/>
    <s v="Consumer"/>
    <s v="United States"/>
    <s v="Boston"/>
    <s v="Massachusetts"/>
    <s v="66814"/>
    <x v="2"/>
    <s v="TEC-ACC-41948"/>
    <x v="0"/>
    <x v="0"/>
    <s v="Logitech MK550 Wireless Wave Keyboard and Mouse"/>
    <n v="4080.12"/>
    <n v="5"/>
    <x v="2"/>
    <n v="1311.53"/>
    <n v="0.32144397713792733"/>
  </r>
  <r>
    <n v="7616"/>
    <x v="7615"/>
    <d v="2022-08-17T00:00:00"/>
    <x v="1"/>
    <x v="6"/>
    <x v="43"/>
    <d v="2022-08-17T00:00:00"/>
    <n v="0"/>
    <s v="Same Day"/>
    <s v="CU-00752"/>
    <x v="46"/>
    <s v="Home Office"/>
    <s v="United States"/>
    <s v="Washington DC"/>
    <s v="District of Columbia"/>
    <s v="39328"/>
    <x v="2"/>
    <s v="FUR-FUR-61354"/>
    <x v="2"/>
    <x v="10"/>
    <s v="Acme Flexible Frame Partition"/>
    <n v="1696.14"/>
    <n v="1"/>
    <x v="4"/>
    <n v="-7.99"/>
    <n v="-4.7106960510335232E-3"/>
  </r>
  <r>
    <n v="7617"/>
    <x v="7616"/>
    <d v="2021-09-10T00:00:00"/>
    <x v="2"/>
    <x v="8"/>
    <x v="38"/>
    <d v="2021-09-15T00:00:00"/>
    <n v="5"/>
    <s v="Second Class"/>
    <s v="CU-00651"/>
    <x v="15"/>
    <s v="Consumer"/>
    <s v="United States"/>
    <s v="Los Angeles"/>
    <s v="California"/>
    <s v="64404"/>
    <x v="1"/>
    <s v="TEC-ACC-71802"/>
    <x v="0"/>
    <x v="0"/>
    <s v="Memorex Mini Travel Drive 64 GB"/>
    <n v="1700.67"/>
    <n v="12"/>
    <x v="0"/>
    <n v="221.98"/>
    <n v="0.13052502837117136"/>
  </r>
  <r>
    <n v="7618"/>
    <x v="7617"/>
    <d v="2022-07-14T00:00:00"/>
    <x v="1"/>
    <x v="7"/>
    <x v="31"/>
    <d v="2022-07-20T00:00:00"/>
    <n v="6"/>
    <s v="Standard Class"/>
    <s v="CU-00435"/>
    <x v="233"/>
    <s v="Home Office"/>
    <s v="United States"/>
    <s v="Boston"/>
    <s v="Massachusetts"/>
    <s v="41020"/>
    <x v="2"/>
    <s v="OFF-LAB-87180"/>
    <x v="1"/>
    <x v="15"/>
    <s v="Xerox 1967"/>
    <n v="52.85"/>
    <n v="4"/>
    <x v="5"/>
    <n v="11.57"/>
    <n v="0.21892147587511826"/>
  </r>
  <r>
    <n v="7619"/>
    <x v="7618"/>
    <d v="2021-07-26T00:00:00"/>
    <x v="2"/>
    <x v="7"/>
    <x v="7"/>
    <d v="2021-07-27T00:00:00"/>
    <n v="1"/>
    <s v="First Class"/>
    <s v="CU-00727"/>
    <x v="83"/>
    <s v="Consumer"/>
    <s v="United States"/>
    <s v="Houston"/>
    <s v="Texas"/>
    <s v="23930"/>
    <x v="0"/>
    <s v="TEC-ACC-77818"/>
    <x v="0"/>
    <x v="0"/>
    <s v="Logitech MK550 Wireless Wave Keyboard and Mouse"/>
    <n v="4886.47"/>
    <n v="10"/>
    <x v="5"/>
    <n v="333.17"/>
    <n v="6.8182143756126606E-2"/>
  </r>
  <r>
    <n v="7620"/>
    <x v="7619"/>
    <d v="2024-01-30T00:00:00"/>
    <x v="0"/>
    <x v="1"/>
    <x v="33"/>
    <d v="2024-02-05T00:00:00"/>
    <n v="6"/>
    <s v="Second Class"/>
    <s v="CU-00019"/>
    <x v="92"/>
    <s v="Home Office"/>
    <s v="United States"/>
    <s v="Dallas"/>
    <s v="Texas"/>
    <s v="60336"/>
    <x v="0"/>
    <s v="TEC-ACC-48318"/>
    <x v="0"/>
    <x v="0"/>
    <s v="Memorex Mini Travel Drive 64 GB"/>
    <n v="2077.58"/>
    <n v="10"/>
    <x v="4"/>
    <n v="77.209999999999994"/>
    <n v="3.7163430529750956E-2"/>
  </r>
  <r>
    <n v="7621"/>
    <x v="7620"/>
    <d v="2022-06-21T00:00:00"/>
    <x v="1"/>
    <x v="2"/>
    <x v="9"/>
    <d v="2022-06-21T00:00:00"/>
    <n v="0"/>
    <s v="Same Day"/>
    <s v="CU-00686"/>
    <x v="134"/>
    <s v="Corporate"/>
    <s v="United States"/>
    <s v="Seattle"/>
    <s v="Washington"/>
    <s v="78790"/>
    <x v="1"/>
    <s v="TEC-ACC-68325"/>
    <x v="0"/>
    <x v="0"/>
    <s v="Plantronics CS540 Wireless Headset System"/>
    <n v="4162.2"/>
    <n v="6"/>
    <x v="1"/>
    <n v="-68.400000000000006"/>
    <n v="-1.6433616837249535E-2"/>
  </r>
  <r>
    <n v="7622"/>
    <x v="7621"/>
    <d v="2023-02-24T00:00:00"/>
    <x v="3"/>
    <x v="9"/>
    <x v="23"/>
    <d v="2023-02-28T00:00:00"/>
    <n v="4"/>
    <s v="Second Class"/>
    <s v="CU-00787"/>
    <x v="314"/>
    <s v="Home Office"/>
    <s v="United States"/>
    <s v="Minneapolis"/>
    <s v="Minnesota"/>
    <s v="41368"/>
    <x v="0"/>
    <s v="FUR-BOO-52752"/>
    <x v="2"/>
    <x v="7"/>
    <s v="Bush Somerset Collection Bookcase"/>
    <n v="2246.6799999999998"/>
    <n v="2"/>
    <x v="2"/>
    <n v="-309.97000000000003"/>
    <n v="-0.13796802392864141"/>
  </r>
  <r>
    <n v="7623"/>
    <x v="7622"/>
    <d v="2021-12-25T00:00:00"/>
    <x v="2"/>
    <x v="5"/>
    <x v="11"/>
    <d v="2021-12-25T00:00:00"/>
    <n v="0"/>
    <s v="Same Day"/>
    <s v="CU-00558"/>
    <x v="140"/>
    <s v="Home Office"/>
    <s v="United States"/>
    <s v="Washington DC"/>
    <s v="District of Columbia"/>
    <s v="99110"/>
    <x v="2"/>
    <s v="FUR-BOO-88784"/>
    <x v="2"/>
    <x v="7"/>
    <s v="O'Sullivan 2-Shelf Bookcase"/>
    <n v="3321.23"/>
    <n v="10"/>
    <x v="5"/>
    <n v="-441.35"/>
    <n v="-0.13288751456538692"/>
  </r>
  <r>
    <n v="7624"/>
    <x v="7623"/>
    <d v="2022-02-27T00:00:00"/>
    <x v="1"/>
    <x v="9"/>
    <x v="17"/>
    <d v="2022-03-02T00:00:00"/>
    <n v="3"/>
    <s v="First Class"/>
    <s v="CU-00195"/>
    <x v="254"/>
    <s v="Corporate"/>
    <s v="United States"/>
    <s v="Los Angeles"/>
    <s v="California"/>
    <s v="63615"/>
    <x v="1"/>
    <s v="FUR-CHA-11128"/>
    <x v="2"/>
    <x v="13"/>
    <s v="Hon Deluxe Fabric Upholstered Stacking Chairs"/>
    <n v="17373.439999999999"/>
    <n v="11"/>
    <x v="2"/>
    <n v="-1530.1"/>
    <n v="-8.807121675384956E-2"/>
  </r>
  <r>
    <n v="7625"/>
    <x v="7624"/>
    <d v="2022-08-18T00:00:00"/>
    <x v="1"/>
    <x v="6"/>
    <x v="43"/>
    <d v="2022-08-25T00:00:00"/>
    <n v="7"/>
    <s v="Standard Class"/>
    <s v="CU-00041"/>
    <x v="74"/>
    <s v="Corporate"/>
    <s v="United States"/>
    <s v="New York"/>
    <s v="New York"/>
    <s v="14144"/>
    <x v="2"/>
    <s v="TEC-ACC-14377"/>
    <x v="0"/>
    <x v="0"/>
    <s v="Logitech MK550 Wireless Wave Keyboard and Mouse"/>
    <n v="6167.49"/>
    <n v="9"/>
    <x v="1"/>
    <n v="-14.23"/>
    <n v="-2.3072595172428331E-3"/>
  </r>
  <r>
    <n v="7626"/>
    <x v="7625"/>
    <d v="2024-10-08T00:00:00"/>
    <x v="0"/>
    <x v="3"/>
    <x v="24"/>
    <d v="2024-10-08T00:00:00"/>
    <n v="0"/>
    <s v="Same Day"/>
    <s v="CU-00701"/>
    <x v="158"/>
    <s v="Home Office"/>
    <s v="United States"/>
    <s v="Washington DC"/>
    <s v="District of Columbia"/>
    <s v="69843"/>
    <x v="2"/>
    <s v="TEC-ACC-90667"/>
    <x v="0"/>
    <x v="0"/>
    <s v="Plantronics CS540 Wireless Headset System"/>
    <n v="5724.27"/>
    <n v="9"/>
    <x v="3"/>
    <n v="2046.22"/>
    <n v="0.35746392116374665"/>
  </r>
  <r>
    <n v="7627"/>
    <x v="7626"/>
    <d v="2022-05-23T00:00:00"/>
    <x v="1"/>
    <x v="11"/>
    <x v="46"/>
    <d v="2022-05-23T00:00:00"/>
    <n v="0"/>
    <s v="Same Day"/>
    <s v="CU-00618"/>
    <x v="323"/>
    <s v="Home Office"/>
    <s v="United States"/>
    <s v="New York"/>
    <s v="New York"/>
    <s v="67603"/>
    <x v="2"/>
    <s v="OFF-STO-58855"/>
    <x v="1"/>
    <x v="8"/>
    <s v="Fellowes Stor/File Storage Boxes"/>
    <n v="24.87"/>
    <n v="4"/>
    <x v="2"/>
    <n v="3.57"/>
    <n v="0.14354644149577803"/>
  </r>
  <r>
    <n v="7628"/>
    <x v="7627"/>
    <d v="2023-07-16T00:00:00"/>
    <x v="3"/>
    <x v="7"/>
    <x v="41"/>
    <d v="2023-07-16T00:00:00"/>
    <n v="0"/>
    <s v="Same Day"/>
    <s v="CU-00221"/>
    <x v="238"/>
    <s v="Consumer"/>
    <s v="United States"/>
    <s v="Houston"/>
    <s v="Texas"/>
    <s v="34177"/>
    <x v="0"/>
    <s v="FUR-CHA-16764"/>
    <x v="2"/>
    <x v="13"/>
    <s v="Hon Deluxe Fabric Upholstered Stacking Chairs"/>
    <n v="1923.16"/>
    <n v="7"/>
    <x v="1"/>
    <n v="176.84"/>
    <n v="9.1952827637846041E-2"/>
  </r>
  <r>
    <n v="7629"/>
    <x v="7628"/>
    <d v="2021-03-17T00:00:00"/>
    <x v="2"/>
    <x v="10"/>
    <x v="21"/>
    <d v="2021-03-18T00:00:00"/>
    <n v="1"/>
    <s v="First Class"/>
    <s v="CU-00543"/>
    <x v="75"/>
    <s v="Home Office"/>
    <s v="United States"/>
    <s v="Baltimore"/>
    <s v="Maryland"/>
    <s v="77529"/>
    <x v="2"/>
    <s v="OFF-ART-47750"/>
    <x v="1"/>
    <x v="16"/>
    <s v="Sanford 16-Color Pencils"/>
    <n v="1914.3"/>
    <n v="11"/>
    <x v="1"/>
    <n v="263.63"/>
    <n v="0.13771613644674294"/>
  </r>
  <r>
    <n v="7630"/>
    <x v="7629"/>
    <d v="2022-04-24T00:00:00"/>
    <x v="1"/>
    <x v="0"/>
    <x v="14"/>
    <d v="2022-04-24T00:00:00"/>
    <n v="0"/>
    <s v="Same Day"/>
    <s v="CU-00383"/>
    <x v="269"/>
    <s v="Corporate"/>
    <s v="United States"/>
    <s v="Chicago"/>
    <s v="Illinois"/>
    <s v="77966"/>
    <x v="0"/>
    <s v="TEC-ACC-19316"/>
    <x v="0"/>
    <x v="0"/>
    <s v="Memorex Mini Travel Drive 64 GB"/>
    <n v="15452.57"/>
    <n v="14"/>
    <x v="2"/>
    <n v="5497.6"/>
    <n v="0.35577253492461125"/>
  </r>
  <r>
    <n v="7631"/>
    <x v="7630"/>
    <d v="2024-10-26T00:00:00"/>
    <x v="0"/>
    <x v="3"/>
    <x v="24"/>
    <d v="2024-10-29T00:00:00"/>
    <n v="3"/>
    <s v="Second Class"/>
    <s v="CU-00347"/>
    <x v="123"/>
    <s v="Corporate"/>
    <s v="United States"/>
    <s v="Washington DC"/>
    <s v="District of Columbia"/>
    <s v="61940"/>
    <x v="2"/>
    <s v="FUR-FUR-76464"/>
    <x v="2"/>
    <x v="10"/>
    <s v="Eldon Expressions Punched Metal &amp; Wood Desk Accessories"/>
    <n v="384.87"/>
    <n v="3"/>
    <x v="5"/>
    <n v="-45.68"/>
    <n v="-0.1186894275989295"/>
  </r>
  <r>
    <n v="7632"/>
    <x v="7631"/>
    <d v="2023-04-26T00:00:00"/>
    <x v="3"/>
    <x v="0"/>
    <x v="32"/>
    <d v="2023-05-02T00:00:00"/>
    <n v="6"/>
    <s v="Standard Class"/>
    <s v="CU-00091"/>
    <x v="4"/>
    <s v="Corporate"/>
    <s v="United States"/>
    <s v="Seattle"/>
    <s v="Washington"/>
    <s v="62464"/>
    <x v="1"/>
    <s v="FUR-TAB-91932"/>
    <x v="2"/>
    <x v="14"/>
    <s v="Bevis Round Conference Table"/>
    <n v="2959.45"/>
    <n v="13"/>
    <x v="0"/>
    <n v="-100.14"/>
    <n v="-3.3837368429944753E-2"/>
  </r>
  <r>
    <n v="7633"/>
    <x v="7632"/>
    <d v="2024-01-28T00:00:00"/>
    <x v="0"/>
    <x v="1"/>
    <x v="33"/>
    <d v="2024-01-28T00:00:00"/>
    <n v="0"/>
    <s v="Same Day"/>
    <s v="CU-00341"/>
    <x v="210"/>
    <s v="Consumer"/>
    <s v="United States"/>
    <s v="New York"/>
    <s v="New York"/>
    <s v="92860"/>
    <x v="2"/>
    <s v="FUR-FUR-19867"/>
    <x v="2"/>
    <x v="10"/>
    <s v="Eldon Expressions Punched Metal &amp; Wood Desk Accessories"/>
    <n v="8646.9500000000007"/>
    <n v="13"/>
    <x v="5"/>
    <n v="-296.17"/>
    <n v="-3.4251383435777931E-2"/>
  </r>
  <r>
    <n v="7634"/>
    <x v="7633"/>
    <d v="2022-05-06T00:00:00"/>
    <x v="1"/>
    <x v="11"/>
    <x v="46"/>
    <d v="2022-05-11T00:00:00"/>
    <n v="5"/>
    <s v="Standard Class"/>
    <s v="CU-00560"/>
    <x v="190"/>
    <s v="Corporate"/>
    <s v="United States"/>
    <s v="Dallas"/>
    <s v="Texas"/>
    <s v="11641"/>
    <x v="0"/>
    <s v="FUR-CHA-57399"/>
    <x v="2"/>
    <x v="13"/>
    <s v="Hon Deluxe Fabric Upholstered Stacking Chairs"/>
    <n v="5078.66"/>
    <n v="7"/>
    <x v="0"/>
    <n v="1602.44"/>
    <n v="0.31552417369936164"/>
  </r>
  <r>
    <n v="7635"/>
    <x v="7634"/>
    <d v="2024-03-02T00:00:00"/>
    <x v="0"/>
    <x v="10"/>
    <x v="40"/>
    <d v="2024-03-08T00:00:00"/>
    <n v="6"/>
    <s v="Standard Class"/>
    <s v="CU-00729"/>
    <x v="145"/>
    <s v="Corporate"/>
    <s v="United States"/>
    <s v="New Orleans"/>
    <s v="Louisiana"/>
    <s v="77315"/>
    <x v="3"/>
    <s v="FUR-CHA-70800"/>
    <x v="2"/>
    <x v="13"/>
    <s v="Harbour Creations 67200 Series"/>
    <n v="4437.6099999999997"/>
    <n v="5"/>
    <x v="4"/>
    <n v="743.49"/>
    <n v="0.16754288907767922"/>
  </r>
  <r>
    <n v="7636"/>
    <x v="7635"/>
    <d v="2021-06-12T00:00:00"/>
    <x v="2"/>
    <x v="2"/>
    <x v="18"/>
    <d v="2021-06-13T00:00:00"/>
    <n v="1"/>
    <s v="First Class"/>
    <s v="CU-00479"/>
    <x v="264"/>
    <s v="Consumer"/>
    <s v="United States"/>
    <s v="Seattle"/>
    <s v="Washington"/>
    <s v="26523"/>
    <x v="1"/>
    <s v="FUR-TAB-59488"/>
    <x v="2"/>
    <x v="14"/>
    <s v="Bevis Round Conference Table"/>
    <n v="6331.45"/>
    <n v="10"/>
    <x v="3"/>
    <n v="615.46"/>
    <n v="9.7206800969762072E-2"/>
  </r>
  <r>
    <n v="7637"/>
    <x v="7636"/>
    <d v="2024-10-29T00:00:00"/>
    <x v="0"/>
    <x v="3"/>
    <x v="24"/>
    <d v="2024-11-02T00:00:00"/>
    <n v="4"/>
    <s v="Second Class"/>
    <s v="CU-00216"/>
    <x v="26"/>
    <s v="Corporate"/>
    <s v="United States"/>
    <s v="Chicago"/>
    <s v="Illinois"/>
    <s v="43581"/>
    <x v="0"/>
    <s v="OFF-APP-67114"/>
    <x v="1"/>
    <x v="6"/>
    <s v="Fellowes PB500 Electric Punch Binding Machine"/>
    <n v="1720.97"/>
    <n v="9"/>
    <x v="2"/>
    <n v="727.09"/>
    <n v="0.42248848033376529"/>
  </r>
  <r>
    <n v="7638"/>
    <x v="7637"/>
    <d v="2021-10-20T00:00:00"/>
    <x v="2"/>
    <x v="3"/>
    <x v="10"/>
    <d v="2021-10-26T00:00:00"/>
    <n v="6"/>
    <s v="Standard Class"/>
    <s v="CU-00044"/>
    <x v="169"/>
    <s v="Consumer"/>
    <s v="United States"/>
    <s v="New Orleans"/>
    <s v="Louisiana"/>
    <s v="82037"/>
    <x v="3"/>
    <s v="TEC-COP-12816"/>
    <x v="0"/>
    <x v="11"/>
    <s v="HP Designjet T520 Inkjet Large Format Printer"/>
    <n v="8838.3700000000008"/>
    <n v="13"/>
    <x v="1"/>
    <n v="1030.96"/>
    <n v="0.11664594263421875"/>
  </r>
  <r>
    <n v="7639"/>
    <x v="7638"/>
    <d v="2021-10-26T00:00:00"/>
    <x v="2"/>
    <x v="3"/>
    <x v="10"/>
    <d v="2021-11-01T00:00:00"/>
    <n v="6"/>
    <s v="Standard Class"/>
    <s v="CU-00763"/>
    <x v="287"/>
    <s v="Home Office"/>
    <s v="United States"/>
    <s v="Las Vegas"/>
    <s v="Nevada"/>
    <s v="50219"/>
    <x v="1"/>
    <s v="FUR-CHA-35073"/>
    <x v="2"/>
    <x v="13"/>
    <s v="Global Troy Executive Chair"/>
    <n v="5672.77"/>
    <n v="4"/>
    <x v="2"/>
    <n v="788.34"/>
    <n v="0.13896914558496112"/>
  </r>
  <r>
    <n v="7640"/>
    <x v="7639"/>
    <d v="2024-07-21T00:00:00"/>
    <x v="0"/>
    <x v="7"/>
    <x v="28"/>
    <d v="2024-07-24T00:00:00"/>
    <n v="3"/>
    <s v="First Class"/>
    <s v="CU-00186"/>
    <x v="191"/>
    <s v="Consumer"/>
    <s v="United States"/>
    <s v="Atlanta"/>
    <s v="Georgia"/>
    <s v="81951"/>
    <x v="3"/>
    <s v="OFF-BIN-32546"/>
    <x v="1"/>
    <x v="3"/>
    <s v="Cardinal Easy Open Angle-D Binders"/>
    <n v="938.89"/>
    <n v="5"/>
    <x v="3"/>
    <n v="106.59"/>
    <n v="0.11352767629860794"/>
  </r>
  <r>
    <n v="7641"/>
    <x v="7640"/>
    <d v="2023-12-08T00:00:00"/>
    <x v="3"/>
    <x v="5"/>
    <x v="34"/>
    <d v="2023-12-11T00:00:00"/>
    <n v="3"/>
    <s v="Second Class"/>
    <s v="CU-00533"/>
    <x v="27"/>
    <s v="Consumer"/>
    <s v="United States"/>
    <s v="Nashville"/>
    <s v="Tennessee"/>
    <s v="22107"/>
    <x v="3"/>
    <s v="TEC-COP-92206"/>
    <x v="0"/>
    <x v="11"/>
    <s v="HP Designjet T520 Inkjet Large Format Printer"/>
    <n v="476.79"/>
    <n v="1"/>
    <x v="0"/>
    <n v="-12.89"/>
    <n v="-2.7034962981606157E-2"/>
  </r>
  <r>
    <n v="7642"/>
    <x v="7641"/>
    <d v="2021-02-23T00:00:00"/>
    <x v="2"/>
    <x v="9"/>
    <x v="13"/>
    <d v="2021-03-03T00:00:00"/>
    <n v="8"/>
    <s v="Standard Class"/>
    <s v="CU-00540"/>
    <x v="148"/>
    <s v="Consumer"/>
    <s v="United States"/>
    <s v="Philadelphia"/>
    <s v="Pennsylvania"/>
    <s v="31882"/>
    <x v="2"/>
    <s v="FUR-CHA-85876"/>
    <x v="2"/>
    <x v="13"/>
    <s v="Global Troy Executive Chair"/>
    <n v="2631.54"/>
    <n v="3"/>
    <x v="0"/>
    <n v="-373.06"/>
    <n v="-0.1417648981204922"/>
  </r>
  <r>
    <n v="7643"/>
    <x v="7642"/>
    <d v="2023-05-12T00:00:00"/>
    <x v="3"/>
    <x v="11"/>
    <x v="42"/>
    <d v="2023-05-16T00:00:00"/>
    <n v="4"/>
    <s v="Second Class"/>
    <s v="CU-00424"/>
    <x v="231"/>
    <s v="Consumer"/>
    <s v="United States"/>
    <s v="Philadelphia"/>
    <s v="Pennsylvania"/>
    <s v="42459"/>
    <x v="2"/>
    <s v="TEC-PHO-32967"/>
    <x v="0"/>
    <x v="2"/>
    <s v="Motorola Moto G Play"/>
    <n v="16253.23"/>
    <n v="11"/>
    <x v="3"/>
    <n v="-2360.69"/>
    <n v="-0.14524436065938895"/>
  </r>
  <r>
    <n v="7644"/>
    <x v="7643"/>
    <d v="2022-11-11T00:00:00"/>
    <x v="1"/>
    <x v="4"/>
    <x v="20"/>
    <d v="2022-11-18T00:00:00"/>
    <n v="7"/>
    <s v="Standard Class"/>
    <s v="CU-00499"/>
    <x v="242"/>
    <s v="Home Office"/>
    <s v="United States"/>
    <s v="Las Vegas"/>
    <s v="Nevada"/>
    <s v="23272"/>
    <x v="1"/>
    <s v="FUR-BOO-11142"/>
    <x v="2"/>
    <x v="7"/>
    <s v="Bush Somerset Collection Bookcase"/>
    <n v="3028.79"/>
    <n v="3"/>
    <x v="1"/>
    <n v="-389.45"/>
    <n v="-0.12858270134278044"/>
  </r>
  <r>
    <n v="7645"/>
    <x v="7644"/>
    <d v="2022-05-19T00:00:00"/>
    <x v="1"/>
    <x v="11"/>
    <x v="46"/>
    <d v="2022-05-19T00:00:00"/>
    <n v="0"/>
    <s v="Same Day"/>
    <s v="CU-00333"/>
    <x v="67"/>
    <s v="Consumer"/>
    <s v="United States"/>
    <s v="Atlanta"/>
    <s v="Georgia"/>
    <s v="31000"/>
    <x v="3"/>
    <s v="FUR-CHA-87020"/>
    <x v="2"/>
    <x v="13"/>
    <s v="Global Troy Executive Chair"/>
    <n v="8454.8700000000008"/>
    <n v="7"/>
    <x v="5"/>
    <n v="-808.11"/>
    <n v="-9.5579234216492975E-2"/>
  </r>
  <r>
    <n v="7646"/>
    <x v="7645"/>
    <d v="2021-10-05T00:00:00"/>
    <x v="2"/>
    <x v="3"/>
    <x v="10"/>
    <d v="2021-10-07T00:00:00"/>
    <n v="2"/>
    <s v="First Class"/>
    <s v="CU-00182"/>
    <x v="0"/>
    <s v="Corporate"/>
    <s v="United States"/>
    <s v="Philadelphia"/>
    <s v="Pennsylvania"/>
    <s v="18636"/>
    <x v="2"/>
    <s v="TEC-ACC-41140"/>
    <x v="0"/>
    <x v="0"/>
    <s v="SanDisk Ultra 64GB"/>
    <n v="8671.8799999999992"/>
    <n v="9"/>
    <x v="2"/>
    <n v="-1089.68"/>
    <n v="-0.12565672034207118"/>
  </r>
  <r>
    <n v="7647"/>
    <x v="7646"/>
    <d v="2023-04-10T00:00:00"/>
    <x v="3"/>
    <x v="0"/>
    <x v="32"/>
    <d v="2023-04-11T00:00:00"/>
    <n v="1"/>
    <s v="First Class"/>
    <s v="CU-00558"/>
    <x v="140"/>
    <s v="Home Office"/>
    <s v="United States"/>
    <s v="Washington DC"/>
    <s v="District of Columbia"/>
    <s v="92387"/>
    <x v="2"/>
    <s v="FUR-TAB-76136"/>
    <x v="2"/>
    <x v="14"/>
    <s v="Chromcraft Training Table"/>
    <n v="996.52"/>
    <n v="10"/>
    <x v="5"/>
    <n v="-103.31"/>
    <n v="-0.10367077429454502"/>
  </r>
  <r>
    <n v="7648"/>
    <x v="7647"/>
    <d v="2021-06-07T00:00:00"/>
    <x v="2"/>
    <x v="2"/>
    <x v="18"/>
    <d v="2021-06-13T00:00:00"/>
    <n v="6"/>
    <s v="Second Class"/>
    <s v="CU-00552"/>
    <x v="108"/>
    <s v="Corporate"/>
    <s v="United States"/>
    <s v="Denver"/>
    <s v="Colorado"/>
    <s v="50661"/>
    <x v="0"/>
    <s v="TEC-ACC-89746"/>
    <x v="0"/>
    <x v="0"/>
    <s v="Plantronics CS540 Wireless Headset System"/>
    <n v="1152.58"/>
    <n v="9"/>
    <x v="3"/>
    <n v="-76.06"/>
    <n v="-6.5991080879418351E-2"/>
  </r>
  <r>
    <n v="7649"/>
    <x v="7648"/>
    <d v="2022-04-17T00:00:00"/>
    <x v="1"/>
    <x v="0"/>
    <x v="14"/>
    <d v="2022-04-19T00:00:00"/>
    <n v="2"/>
    <s v="First Class"/>
    <s v="CU-00742"/>
    <x v="18"/>
    <s v="Consumer"/>
    <s v="United States"/>
    <s v="Los Angeles"/>
    <s v="California"/>
    <s v="15847"/>
    <x v="1"/>
    <s v="TEC-ACC-36858"/>
    <x v="0"/>
    <x v="0"/>
    <s v="Memorex Mini Travel Drive 64 GB"/>
    <n v="217.9"/>
    <n v="1"/>
    <x v="0"/>
    <n v="26.13"/>
    <n v="0.11991739329967874"/>
  </r>
  <r>
    <n v="7650"/>
    <x v="7649"/>
    <d v="2022-08-14T00:00:00"/>
    <x v="1"/>
    <x v="6"/>
    <x v="43"/>
    <d v="2022-08-17T00:00:00"/>
    <n v="3"/>
    <s v="Second Class"/>
    <s v="CU-00546"/>
    <x v="322"/>
    <s v="Corporate"/>
    <s v="United States"/>
    <s v="San Francisco"/>
    <s v="California"/>
    <s v="15704"/>
    <x v="1"/>
    <s v="FUR-CHA-26770"/>
    <x v="2"/>
    <x v="13"/>
    <s v="Harbour Creations 67200 Series"/>
    <n v="19259.919999999998"/>
    <n v="11"/>
    <x v="4"/>
    <n v="6604.87"/>
    <n v="0.34293340782308546"/>
  </r>
  <r>
    <n v="7651"/>
    <x v="7650"/>
    <d v="2022-06-25T00:00:00"/>
    <x v="1"/>
    <x v="2"/>
    <x v="9"/>
    <d v="2022-06-29T00:00:00"/>
    <n v="4"/>
    <s v="Second Class"/>
    <s v="CU-00069"/>
    <x v="86"/>
    <s v="Consumer"/>
    <s v="United States"/>
    <s v="Baltimore"/>
    <s v="Maryland"/>
    <s v="48052"/>
    <x v="2"/>
    <s v="TEC-PHO-34463"/>
    <x v="0"/>
    <x v="2"/>
    <s v="Samsung Galaxy A52"/>
    <n v="5597.65"/>
    <n v="6"/>
    <x v="3"/>
    <n v="-742.5"/>
    <n v="-0.13264494921976186"/>
  </r>
  <r>
    <n v="7652"/>
    <x v="7651"/>
    <d v="2023-02-01T00:00:00"/>
    <x v="3"/>
    <x v="9"/>
    <x v="23"/>
    <d v="2023-02-02T00:00:00"/>
    <n v="1"/>
    <s v="First Class"/>
    <s v="CU-00413"/>
    <x v="106"/>
    <s v="Corporate"/>
    <s v="United States"/>
    <s v="Minneapolis"/>
    <s v="Minnesota"/>
    <s v="98313"/>
    <x v="0"/>
    <s v="TEC-ACC-38158"/>
    <x v="0"/>
    <x v="0"/>
    <s v="Memorex Mini Travel Drive 64 GB"/>
    <n v="4088.19"/>
    <n v="4"/>
    <x v="3"/>
    <n v="999.36"/>
    <n v="0.24445047808443346"/>
  </r>
  <r>
    <n v="7653"/>
    <x v="7652"/>
    <d v="2021-07-28T00:00:00"/>
    <x v="2"/>
    <x v="7"/>
    <x v="7"/>
    <d v="2021-07-29T00:00:00"/>
    <n v="1"/>
    <s v="First Class"/>
    <s v="CU-00351"/>
    <x v="75"/>
    <s v="Home Office"/>
    <s v="United States"/>
    <s v="Dallas"/>
    <s v="Texas"/>
    <s v="55367"/>
    <x v="0"/>
    <s v="OFF-STO-92108"/>
    <x v="1"/>
    <x v="8"/>
    <s v="Steelmaster by MMF Industries Locking Cash Box"/>
    <n v="1295.3900000000001"/>
    <n v="12"/>
    <x v="2"/>
    <n v="480.02"/>
    <n v="0.37056021738626971"/>
  </r>
  <r>
    <n v="7654"/>
    <x v="7653"/>
    <d v="2021-12-08T00:00:00"/>
    <x v="2"/>
    <x v="5"/>
    <x v="11"/>
    <d v="2021-12-14T00:00:00"/>
    <n v="6"/>
    <s v="Second Class"/>
    <s v="CU-00070"/>
    <x v="259"/>
    <s v="Consumer"/>
    <s v="United States"/>
    <s v="Seattle"/>
    <s v="Washington"/>
    <s v="55415"/>
    <x v="1"/>
    <s v="TEC-ACC-42413"/>
    <x v="0"/>
    <x v="0"/>
    <s v="Plantronics CS540 Wireless Headset System"/>
    <n v="5222.97"/>
    <n v="10"/>
    <x v="1"/>
    <n v="1399.01"/>
    <n v="0.26785717704677603"/>
  </r>
  <r>
    <n v="7655"/>
    <x v="7654"/>
    <d v="2022-02-05T00:00:00"/>
    <x v="1"/>
    <x v="9"/>
    <x v="17"/>
    <d v="2022-02-11T00:00:00"/>
    <n v="6"/>
    <s v="Second Class"/>
    <s v="CU-00239"/>
    <x v="75"/>
    <s v="Home Office"/>
    <s v="United States"/>
    <s v="Charlotte"/>
    <s v="North Carolina"/>
    <s v="98212"/>
    <x v="3"/>
    <s v="FUR-FUR-15128"/>
    <x v="2"/>
    <x v="10"/>
    <s v="Acme Flexible Frame Partition"/>
    <n v="21645.52"/>
    <n v="14"/>
    <x v="3"/>
    <n v="1777.62"/>
    <n v="8.2124153173497333E-2"/>
  </r>
  <r>
    <n v="7656"/>
    <x v="7655"/>
    <d v="2022-03-24T00:00:00"/>
    <x v="1"/>
    <x v="10"/>
    <x v="47"/>
    <d v="2022-03-29T00:00:00"/>
    <n v="5"/>
    <s v="Standard Class"/>
    <s v="CU-00055"/>
    <x v="28"/>
    <s v="Corporate"/>
    <s v="United States"/>
    <s v="San Francisco"/>
    <s v="California"/>
    <s v="43501"/>
    <x v="1"/>
    <s v="FUR-CHA-46036"/>
    <x v="2"/>
    <x v="13"/>
    <s v="Harbour Creations 67200 Series"/>
    <n v="11788.11"/>
    <n v="13"/>
    <x v="2"/>
    <n v="3570.04"/>
    <n v="0.30285092351530479"/>
  </r>
  <r>
    <n v="7657"/>
    <x v="7656"/>
    <d v="2023-04-10T00:00:00"/>
    <x v="3"/>
    <x v="0"/>
    <x v="32"/>
    <d v="2023-04-10T00:00:00"/>
    <n v="0"/>
    <s v="Same Day"/>
    <s v="CU-00636"/>
    <x v="162"/>
    <s v="Home Office"/>
    <s v="United States"/>
    <s v="Philadelphia"/>
    <s v="Pennsylvania"/>
    <s v="55275"/>
    <x v="2"/>
    <s v="FUR-FUR-53170"/>
    <x v="2"/>
    <x v="10"/>
    <s v="Howard Miller 11.75 Diameter"/>
    <n v="2128.3200000000002"/>
    <n v="6"/>
    <x v="2"/>
    <n v="414.42"/>
    <n v="0.19471695985566079"/>
  </r>
  <r>
    <n v="7658"/>
    <x v="7657"/>
    <d v="2024-02-25T00:00:00"/>
    <x v="0"/>
    <x v="9"/>
    <x v="16"/>
    <d v="2024-02-25T00:00:00"/>
    <n v="0"/>
    <s v="Same Day"/>
    <s v="CU-00005"/>
    <x v="181"/>
    <s v="Home Office"/>
    <s v="United States"/>
    <s v="Portland"/>
    <s v="Oregon"/>
    <s v="94107"/>
    <x v="1"/>
    <s v="OFF-APP-50681"/>
    <x v="1"/>
    <x v="6"/>
    <s v="Fellowes PB500 Electric Punch Binding Machine"/>
    <n v="595.59"/>
    <n v="5"/>
    <x v="0"/>
    <n v="163.18"/>
    <n v="0.27398042277405599"/>
  </r>
  <r>
    <n v="7659"/>
    <x v="7658"/>
    <d v="2022-10-17T00:00:00"/>
    <x v="1"/>
    <x v="3"/>
    <x v="3"/>
    <d v="2022-10-20T00:00:00"/>
    <n v="3"/>
    <s v="First Class"/>
    <s v="CU-00076"/>
    <x v="238"/>
    <s v="Consumer"/>
    <s v="United States"/>
    <s v="Portland"/>
    <s v="Oregon"/>
    <s v="41537"/>
    <x v="1"/>
    <s v="OFF-FAS-93554"/>
    <x v="1"/>
    <x v="9"/>
    <s v="Advantus 75305 EasyClose Envelopes"/>
    <n v="313.56"/>
    <n v="14"/>
    <x v="2"/>
    <n v="51.01"/>
    <n v="0.16268018879959179"/>
  </r>
  <r>
    <n v="7660"/>
    <x v="7659"/>
    <d v="2023-06-17T00:00:00"/>
    <x v="3"/>
    <x v="2"/>
    <x v="37"/>
    <d v="2023-06-21T00:00:00"/>
    <n v="4"/>
    <s v="Second Class"/>
    <s v="CU-00265"/>
    <x v="1"/>
    <s v="Consumer"/>
    <s v="United States"/>
    <s v="Portland"/>
    <s v="Oregon"/>
    <s v="56740"/>
    <x v="1"/>
    <s v="TEC-ACC-41161"/>
    <x v="0"/>
    <x v="0"/>
    <s v="Kensington 62348"/>
    <n v="733.55"/>
    <n v="2"/>
    <x v="5"/>
    <n v="69.06"/>
    <n v="9.4144911730625058E-2"/>
  </r>
  <r>
    <n v="7661"/>
    <x v="7660"/>
    <d v="2022-03-25T00:00:00"/>
    <x v="1"/>
    <x v="10"/>
    <x v="47"/>
    <d v="2022-03-25T00:00:00"/>
    <n v="0"/>
    <s v="Same Day"/>
    <s v="CU-00139"/>
    <x v="281"/>
    <s v="Consumer"/>
    <s v="United States"/>
    <s v="Dallas"/>
    <s v="Texas"/>
    <s v="35111"/>
    <x v="0"/>
    <s v="OFF-ENV-71816"/>
    <x v="1"/>
    <x v="1"/>
    <s v="Poly String &amp; Button Envelopes"/>
    <n v="27.63"/>
    <n v="1"/>
    <x v="3"/>
    <n v="11.89"/>
    <n v="0.43032935215345641"/>
  </r>
  <r>
    <n v="7662"/>
    <x v="7661"/>
    <d v="2023-04-19T00:00:00"/>
    <x v="3"/>
    <x v="0"/>
    <x v="32"/>
    <d v="2023-04-21T00:00:00"/>
    <n v="2"/>
    <s v="First Class"/>
    <s v="CU-00742"/>
    <x v="18"/>
    <s v="Consumer"/>
    <s v="United States"/>
    <s v="Los Angeles"/>
    <s v="California"/>
    <s v="45501"/>
    <x v="1"/>
    <s v="TEC-COP-78909"/>
    <x v="0"/>
    <x v="11"/>
    <s v="HP Designjet T520 Inkjet Large Format Printer"/>
    <n v="11590.82"/>
    <n v="12"/>
    <x v="4"/>
    <n v="2911.6"/>
    <n v="0.25119879352798163"/>
  </r>
  <r>
    <n v="7663"/>
    <x v="7662"/>
    <d v="2021-07-10T00:00:00"/>
    <x v="2"/>
    <x v="7"/>
    <x v="7"/>
    <d v="2021-07-15T00:00:00"/>
    <n v="5"/>
    <s v="Standard Class"/>
    <s v="CU-00298"/>
    <x v="151"/>
    <s v="Corporate"/>
    <s v="United States"/>
    <s v="Philadelphia"/>
    <s v="Pennsylvania"/>
    <s v="61790"/>
    <x v="2"/>
    <s v="FUR-FUR-54969"/>
    <x v="2"/>
    <x v="10"/>
    <s v="Howard Miller 11.75 Diameter"/>
    <n v="2690.84"/>
    <n v="2"/>
    <x v="5"/>
    <n v="-378.25"/>
    <n v="-0.14056948759495175"/>
  </r>
  <r>
    <n v="7664"/>
    <x v="7663"/>
    <d v="2023-09-22T00:00:00"/>
    <x v="3"/>
    <x v="8"/>
    <x v="12"/>
    <d v="2023-09-25T00:00:00"/>
    <n v="3"/>
    <s v="Second Class"/>
    <s v="CU-00117"/>
    <x v="51"/>
    <s v="Consumer"/>
    <s v="United States"/>
    <s v="Portland"/>
    <s v="Oregon"/>
    <s v="12505"/>
    <x v="1"/>
    <s v="OFF-LAB-93974"/>
    <x v="1"/>
    <x v="15"/>
    <s v="Xerox 1967"/>
    <n v="416.09"/>
    <n v="2"/>
    <x v="3"/>
    <n v="3.9"/>
    <n v="9.3729721935158269E-3"/>
  </r>
  <r>
    <n v="7665"/>
    <x v="7664"/>
    <d v="2022-10-25T00:00:00"/>
    <x v="1"/>
    <x v="3"/>
    <x v="3"/>
    <d v="2022-10-28T00:00:00"/>
    <n v="3"/>
    <s v="First Class"/>
    <s v="CU-00112"/>
    <x v="285"/>
    <s v="Consumer"/>
    <s v="United States"/>
    <s v="San Francisco"/>
    <s v="California"/>
    <s v="80327"/>
    <x v="1"/>
    <s v="TEC-COP-77271"/>
    <x v="0"/>
    <x v="11"/>
    <s v="Hewlett Packard 610 Multi-Function Printer"/>
    <n v="26.84"/>
    <n v="1"/>
    <x v="2"/>
    <n v="6.22"/>
    <n v="0.23174366616989567"/>
  </r>
  <r>
    <n v="7666"/>
    <x v="7665"/>
    <d v="2024-12-19T00:00:00"/>
    <x v="0"/>
    <x v="5"/>
    <x v="44"/>
    <d v="2024-12-25T00:00:00"/>
    <n v="6"/>
    <s v="Second Class"/>
    <s v="CU-00036"/>
    <x v="202"/>
    <s v="Home Office"/>
    <s v="United States"/>
    <s v="Las Vegas"/>
    <s v="Nevada"/>
    <s v="41531"/>
    <x v="1"/>
    <s v="TEC-ACC-18174"/>
    <x v="0"/>
    <x v="0"/>
    <s v="Logitech MK550 Wireless Wave Keyboard and Mouse"/>
    <n v="3500.63"/>
    <n v="10"/>
    <x v="2"/>
    <n v="627.16999999999996"/>
    <n v="0.17915917991904312"/>
  </r>
  <r>
    <n v="7667"/>
    <x v="7666"/>
    <d v="2021-06-17T00:00:00"/>
    <x v="2"/>
    <x v="2"/>
    <x v="18"/>
    <d v="2021-06-17T00:00:00"/>
    <n v="0"/>
    <s v="Same Day"/>
    <s v="CU-00530"/>
    <x v="255"/>
    <s v="Home Office"/>
    <s v="United States"/>
    <s v="Miami"/>
    <s v="Florida"/>
    <s v="98245"/>
    <x v="3"/>
    <s v="OFF-STO-62878"/>
    <x v="1"/>
    <x v="8"/>
    <s v="Steelmaster by MMF Industries Locking Cash Box"/>
    <n v="1777.74"/>
    <n v="11"/>
    <x v="5"/>
    <n v="512.91"/>
    <n v="0.28851800600762767"/>
  </r>
  <r>
    <n v="7668"/>
    <x v="7667"/>
    <d v="2024-09-28T00:00:00"/>
    <x v="0"/>
    <x v="8"/>
    <x v="15"/>
    <d v="2024-10-06T00:00:00"/>
    <n v="8"/>
    <s v="Standard Class"/>
    <s v="CU-00652"/>
    <x v="156"/>
    <s v="Corporate"/>
    <s v="United States"/>
    <s v="Portland"/>
    <s v="Oregon"/>
    <s v="17158"/>
    <x v="1"/>
    <s v="TEC-COP-30642"/>
    <x v="0"/>
    <x v="11"/>
    <s v="HP Designjet T520 Inkjet Large Format Printer"/>
    <n v="7745.36"/>
    <n v="14"/>
    <x v="4"/>
    <n v="113.21"/>
    <n v="1.4616492971275706E-2"/>
  </r>
  <r>
    <n v="7669"/>
    <x v="7668"/>
    <d v="2024-07-07T00:00:00"/>
    <x v="0"/>
    <x v="7"/>
    <x v="28"/>
    <d v="2024-07-08T00:00:00"/>
    <n v="1"/>
    <s v="First Class"/>
    <s v="CU-00450"/>
    <x v="89"/>
    <s v="Corporate"/>
    <s v="United States"/>
    <s v="Los Angeles"/>
    <s v="California"/>
    <s v="16985"/>
    <x v="1"/>
    <s v="TEC-MAC-91580"/>
    <x v="0"/>
    <x v="12"/>
    <s v="Epson Stylus Photo R280"/>
    <n v="4754.2299999999996"/>
    <n v="4"/>
    <x v="3"/>
    <n v="172.29"/>
    <n v="3.623930689091609E-2"/>
  </r>
  <r>
    <n v="7670"/>
    <x v="7669"/>
    <d v="2024-07-01T00:00:00"/>
    <x v="0"/>
    <x v="7"/>
    <x v="28"/>
    <d v="2024-07-01T00:00:00"/>
    <n v="0"/>
    <s v="Same Day"/>
    <s v="CU-00379"/>
    <x v="151"/>
    <s v="Corporate"/>
    <s v="United States"/>
    <s v="Atlanta"/>
    <s v="Georgia"/>
    <s v="97397"/>
    <x v="3"/>
    <s v="TEC-MAC-69610"/>
    <x v="0"/>
    <x v="12"/>
    <s v="Epson Stylus Photo R280"/>
    <n v="3795.85"/>
    <n v="8"/>
    <x v="3"/>
    <n v="-336.6"/>
    <n v="-8.8675790666122217E-2"/>
  </r>
  <r>
    <n v="7671"/>
    <x v="7670"/>
    <d v="2024-03-10T00:00:00"/>
    <x v="0"/>
    <x v="10"/>
    <x v="40"/>
    <d v="2024-03-11T00:00:00"/>
    <n v="1"/>
    <s v="First Class"/>
    <s v="CU-00337"/>
    <x v="154"/>
    <s v="Consumer"/>
    <s v="United States"/>
    <s v="San Francisco"/>
    <s v="California"/>
    <s v="64312"/>
    <x v="1"/>
    <s v="OFF-LAB-75635"/>
    <x v="1"/>
    <x v="15"/>
    <s v="Avery 5663 Internet Shipping Labels"/>
    <n v="629.14"/>
    <n v="7"/>
    <x v="3"/>
    <n v="58.64"/>
    <n v="9.3206599485011282E-2"/>
  </r>
  <r>
    <n v="7672"/>
    <x v="7671"/>
    <d v="2024-07-12T00:00:00"/>
    <x v="0"/>
    <x v="7"/>
    <x v="28"/>
    <d v="2024-07-12T00:00:00"/>
    <n v="0"/>
    <s v="Same Day"/>
    <s v="CU-00789"/>
    <x v="242"/>
    <s v="Corporate"/>
    <s v="United States"/>
    <s v="Boston"/>
    <s v="Massachusetts"/>
    <s v="11031"/>
    <x v="2"/>
    <s v="TEC-MAC-26458"/>
    <x v="0"/>
    <x v="12"/>
    <s v="Lexmark MX611dhe Monochrome Laser Printer"/>
    <n v="2748.99"/>
    <n v="3"/>
    <x v="3"/>
    <n v="418.54"/>
    <n v="0.15225228174711442"/>
  </r>
  <r>
    <n v="7673"/>
    <x v="7672"/>
    <d v="2021-11-11T00:00:00"/>
    <x v="2"/>
    <x v="4"/>
    <x v="8"/>
    <d v="2021-11-11T00:00:00"/>
    <n v="0"/>
    <s v="Same Day"/>
    <s v="CU-00652"/>
    <x v="156"/>
    <s v="Corporate"/>
    <s v="United States"/>
    <s v="Portland"/>
    <s v="Oregon"/>
    <s v="81452"/>
    <x v="1"/>
    <s v="FUR-FUR-41014"/>
    <x v="2"/>
    <x v="10"/>
    <s v="Acme Flexible Frame Partition"/>
    <n v="1486.93"/>
    <n v="7"/>
    <x v="3"/>
    <n v="288.11"/>
    <n v="0.19376164311702634"/>
  </r>
  <r>
    <n v="7674"/>
    <x v="7673"/>
    <d v="2023-09-27T00:00:00"/>
    <x v="3"/>
    <x v="8"/>
    <x v="12"/>
    <d v="2023-10-05T00:00:00"/>
    <n v="8"/>
    <s v="Standard Class"/>
    <s v="CU-00060"/>
    <x v="34"/>
    <s v="Consumer"/>
    <s v="United States"/>
    <s v="Baltimore"/>
    <s v="Maryland"/>
    <s v="97531"/>
    <x v="2"/>
    <s v="TEC-MAC-65848"/>
    <x v="0"/>
    <x v="12"/>
    <s v="Hoover Stair Vacuum 515 Corded"/>
    <n v="1603.69"/>
    <n v="6"/>
    <x v="2"/>
    <n v="251.58"/>
    <n v="0.15687570540441109"/>
  </r>
  <r>
    <n v="7675"/>
    <x v="7674"/>
    <d v="2022-05-27T00:00:00"/>
    <x v="1"/>
    <x v="11"/>
    <x v="46"/>
    <d v="2022-05-27T00:00:00"/>
    <n v="0"/>
    <s v="Same Day"/>
    <s v="CU-00753"/>
    <x v="219"/>
    <s v="Corporate"/>
    <s v="United States"/>
    <s v="Los Angeles"/>
    <s v="California"/>
    <s v="66375"/>
    <x v="1"/>
    <s v="FUR-TAB-37082"/>
    <x v="2"/>
    <x v="14"/>
    <s v="Chromcraft Training Table"/>
    <n v="2601.92"/>
    <n v="3"/>
    <x v="5"/>
    <n v="496.68"/>
    <n v="0.19088980445209691"/>
  </r>
  <r>
    <n v="7676"/>
    <x v="7675"/>
    <d v="2024-12-10T00:00:00"/>
    <x v="0"/>
    <x v="5"/>
    <x v="44"/>
    <d v="2024-12-10T00:00:00"/>
    <n v="0"/>
    <s v="Same Day"/>
    <s v="CU-00706"/>
    <x v="341"/>
    <s v="Corporate"/>
    <s v="United States"/>
    <s v="San Francisco"/>
    <s v="California"/>
    <s v="52251"/>
    <x v="1"/>
    <s v="TEC-MAC-59992"/>
    <x v="0"/>
    <x v="12"/>
    <s v="Lexmark MX611dhe Monochrome Laser Printer"/>
    <n v="2194.88"/>
    <n v="4"/>
    <x v="0"/>
    <n v="514.83000000000004"/>
    <n v="0.23455952033824173"/>
  </r>
  <r>
    <n v="7677"/>
    <x v="7676"/>
    <d v="2024-08-28T00:00:00"/>
    <x v="0"/>
    <x v="6"/>
    <x v="6"/>
    <d v="2024-08-31T00:00:00"/>
    <n v="3"/>
    <s v="First Class"/>
    <s v="CU-00276"/>
    <x v="50"/>
    <s v="Consumer"/>
    <s v="United States"/>
    <s v="Atlanta"/>
    <s v="Georgia"/>
    <s v="58963"/>
    <x v="3"/>
    <s v="FUR-FUR-71921"/>
    <x v="2"/>
    <x v="10"/>
    <s v="Acme Flexible Frame Partition"/>
    <n v="2851.22"/>
    <n v="3"/>
    <x v="4"/>
    <n v="813.92"/>
    <n v="0.28546376638772175"/>
  </r>
  <r>
    <n v="7678"/>
    <x v="7677"/>
    <d v="2024-10-04T00:00:00"/>
    <x v="0"/>
    <x v="3"/>
    <x v="24"/>
    <d v="2024-10-07T00:00:00"/>
    <n v="3"/>
    <s v="First Class"/>
    <s v="CU-00175"/>
    <x v="94"/>
    <s v="Home Office"/>
    <s v="United States"/>
    <s v="Minneapolis"/>
    <s v="Minnesota"/>
    <s v="55574"/>
    <x v="0"/>
    <s v="TEC-PHO-42838"/>
    <x v="0"/>
    <x v="2"/>
    <s v="Apple iPhone SE"/>
    <n v="499.39"/>
    <n v="1"/>
    <x v="1"/>
    <n v="21.01"/>
    <n v="4.2071327018963142E-2"/>
  </r>
  <r>
    <n v="7679"/>
    <x v="7678"/>
    <d v="2023-07-14T00:00:00"/>
    <x v="3"/>
    <x v="7"/>
    <x v="41"/>
    <d v="2023-07-14T00:00:00"/>
    <n v="0"/>
    <s v="Same Day"/>
    <s v="CU-00643"/>
    <x v="118"/>
    <s v="Corporate"/>
    <s v="United States"/>
    <s v="New York"/>
    <s v="New York"/>
    <s v="29162"/>
    <x v="2"/>
    <s v="TEC-ACC-34683"/>
    <x v="0"/>
    <x v="0"/>
    <s v="Plantronics CS540 Wireless Headset System"/>
    <n v="6772.77"/>
    <n v="5"/>
    <x v="3"/>
    <n v="2595.9"/>
    <n v="0.38328483028362104"/>
  </r>
  <r>
    <n v="7680"/>
    <x v="7679"/>
    <d v="2024-09-13T00:00:00"/>
    <x v="0"/>
    <x v="8"/>
    <x v="15"/>
    <d v="2024-09-18T00:00:00"/>
    <n v="5"/>
    <s v="Second Class"/>
    <s v="CU-00498"/>
    <x v="295"/>
    <s v="Consumer"/>
    <s v="United States"/>
    <s v="Philadelphia"/>
    <s v="Pennsylvania"/>
    <s v="76442"/>
    <x v="2"/>
    <s v="FUR-CHA-27062"/>
    <x v="2"/>
    <x v="13"/>
    <s v="Global Troy Executive Chair"/>
    <n v="2937.95"/>
    <n v="3"/>
    <x v="5"/>
    <n v="-297.95"/>
    <n v="-0.10141425143382291"/>
  </r>
  <r>
    <n v="7681"/>
    <x v="7680"/>
    <d v="2021-08-16T00:00:00"/>
    <x v="2"/>
    <x v="6"/>
    <x v="27"/>
    <d v="2021-08-20T00:00:00"/>
    <n v="4"/>
    <s v="Second Class"/>
    <s v="CU-00504"/>
    <x v="80"/>
    <s v="Consumer"/>
    <s v="United States"/>
    <s v="Denver"/>
    <s v="Colorado"/>
    <s v="71396"/>
    <x v="0"/>
    <s v="FUR-CHA-93950"/>
    <x v="2"/>
    <x v="13"/>
    <s v="Global Troy Executive Chair"/>
    <n v="827.02"/>
    <n v="1"/>
    <x v="5"/>
    <n v="180.19"/>
    <n v="0.21787864864211265"/>
  </r>
  <r>
    <n v="7682"/>
    <x v="7681"/>
    <d v="2022-11-14T00:00:00"/>
    <x v="1"/>
    <x v="4"/>
    <x v="20"/>
    <d v="2022-11-21T00:00:00"/>
    <n v="7"/>
    <s v="Standard Class"/>
    <s v="CU-00593"/>
    <x v="190"/>
    <s v="Home Office"/>
    <s v="United States"/>
    <s v="Portland"/>
    <s v="Oregon"/>
    <s v="76287"/>
    <x v="1"/>
    <s v="OFF-ENV-61017"/>
    <x v="1"/>
    <x v="1"/>
    <s v="Business Envelopes with Contemporary Seal"/>
    <n v="35.56"/>
    <n v="4"/>
    <x v="1"/>
    <n v="4.54"/>
    <n v="0.12767154105736783"/>
  </r>
  <r>
    <n v="7683"/>
    <x v="7682"/>
    <d v="2023-05-23T00:00:00"/>
    <x v="3"/>
    <x v="11"/>
    <x v="42"/>
    <d v="2023-05-29T00:00:00"/>
    <n v="6"/>
    <s v="Second Class"/>
    <s v="CU-00136"/>
    <x v="274"/>
    <s v="Home Office"/>
    <s v="United States"/>
    <s v="Denver"/>
    <s v="Colorado"/>
    <s v="77705"/>
    <x v="0"/>
    <s v="FUR-FUR-18599"/>
    <x v="2"/>
    <x v="10"/>
    <s v="Howard Miller 11.75 Diameter"/>
    <n v="153.47999999999999"/>
    <n v="1"/>
    <x v="0"/>
    <n v="28.33"/>
    <n v="0.18458431065936931"/>
  </r>
  <r>
    <n v="7684"/>
    <x v="7683"/>
    <d v="2023-12-05T00:00:00"/>
    <x v="3"/>
    <x v="5"/>
    <x v="34"/>
    <d v="2023-12-10T00:00:00"/>
    <n v="5"/>
    <s v="Standard Class"/>
    <s v="CU-00766"/>
    <x v="6"/>
    <s v="Corporate"/>
    <s v="United States"/>
    <s v="Houston"/>
    <s v="Texas"/>
    <s v="87591"/>
    <x v="0"/>
    <s v="FUR-CHA-22167"/>
    <x v="2"/>
    <x v="13"/>
    <s v="Global Troy Executive Chair"/>
    <n v="6087.08"/>
    <n v="14"/>
    <x v="4"/>
    <n v="-1144.8699999999999"/>
    <n v="-0.18808197033717314"/>
  </r>
  <r>
    <n v="7685"/>
    <x v="7684"/>
    <d v="2024-10-06T00:00:00"/>
    <x v="0"/>
    <x v="3"/>
    <x v="24"/>
    <d v="2024-10-06T00:00:00"/>
    <n v="0"/>
    <s v="Same Day"/>
    <s v="CU-00435"/>
    <x v="233"/>
    <s v="Home Office"/>
    <s v="United States"/>
    <s v="Boston"/>
    <s v="Massachusetts"/>
    <s v="20604"/>
    <x v="2"/>
    <s v="TEC-MAC-64710"/>
    <x v="0"/>
    <x v="12"/>
    <s v="Lexmark MX611dhe Monochrome Laser Printer"/>
    <n v="206.05"/>
    <n v="2"/>
    <x v="1"/>
    <n v="60.38"/>
    <n v="0.29303567095365202"/>
  </r>
  <r>
    <n v="7686"/>
    <x v="7685"/>
    <d v="2023-05-04T00:00:00"/>
    <x v="3"/>
    <x v="11"/>
    <x v="42"/>
    <d v="2023-05-07T00:00:00"/>
    <n v="3"/>
    <s v="Second Class"/>
    <s v="CU-00336"/>
    <x v="101"/>
    <s v="Corporate"/>
    <s v="United States"/>
    <s v="Los Angeles"/>
    <s v="California"/>
    <s v="33363"/>
    <x v="1"/>
    <s v="OFF-LAB-69270"/>
    <x v="1"/>
    <x v="15"/>
    <s v="Xerox 1967"/>
    <n v="57.42"/>
    <n v="2"/>
    <x v="3"/>
    <n v="11.17"/>
    <n v="0.19453152211772901"/>
  </r>
  <r>
    <n v="7687"/>
    <x v="7686"/>
    <d v="2021-03-01T00:00:00"/>
    <x v="2"/>
    <x v="10"/>
    <x v="21"/>
    <d v="2021-03-01T00:00:00"/>
    <n v="0"/>
    <s v="Same Day"/>
    <s v="CU-00726"/>
    <x v="65"/>
    <s v="Consumer"/>
    <s v="United States"/>
    <s v="Boston"/>
    <s v="Massachusetts"/>
    <s v="97319"/>
    <x v="2"/>
    <s v="TEC-MAC-25696"/>
    <x v="0"/>
    <x v="12"/>
    <s v="Hoover Stair Vacuum 515 Corded"/>
    <n v="7139.24"/>
    <n v="8"/>
    <x v="3"/>
    <n v="88.1"/>
    <n v="1.2340249102145326E-2"/>
  </r>
  <r>
    <n v="7688"/>
    <x v="7687"/>
    <d v="2021-09-02T00:00:00"/>
    <x v="2"/>
    <x v="8"/>
    <x v="38"/>
    <d v="2021-09-05T00:00:00"/>
    <n v="3"/>
    <s v="First Class"/>
    <s v="CU-00258"/>
    <x v="39"/>
    <s v="Consumer"/>
    <s v="United States"/>
    <s v="Los Angeles"/>
    <s v="California"/>
    <s v="46259"/>
    <x v="1"/>
    <s v="FUR-TAB-63581"/>
    <x v="2"/>
    <x v="14"/>
    <s v="Bretford CR4500 Series Slim Rectangular Table"/>
    <n v="25928.29"/>
    <n v="14"/>
    <x v="3"/>
    <n v="2199.9299999999998"/>
    <n v="8.4846706049646919E-2"/>
  </r>
  <r>
    <n v="7689"/>
    <x v="7688"/>
    <d v="2022-05-29T00:00:00"/>
    <x v="1"/>
    <x v="11"/>
    <x v="46"/>
    <d v="2022-06-01T00:00:00"/>
    <n v="3"/>
    <s v="Second Class"/>
    <s v="CU-00700"/>
    <x v="287"/>
    <s v="Consumer"/>
    <s v="United States"/>
    <s v="Portland"/>
    <s v="Oregon"/>
    <s v="25810"/>
    <x v="1"/>
    <s v="FUR-CHA-24800"/>
    <x v="2"/>
    <x v="13"/>
    <s v="Hon Deluxe Fabric Upholstered Stacking Chairs"/>
    <n v="5528.7"/>
    <n v="13"/>
    <x v="3"/>
    <n v="-667.97"/>
    <n v="-0.1208186372926728"/>
  </r>
  <r>
    <n v="7690"/>
    <x v="7689"/>
    <d v="2023-12-23T00:00:00"/>
    <x v="3"/>
    <x v="5"/>
    <x v="34"/>
    <d v="2023-12-26T00:00:00"/>
    <n v="3"/>
    <s v="Second Class"/>
    <s v="CU-00703"/>
    <x v="55"/>
    <s v="Consumer"/>
    <s v="United States"/>
    <s v="Nashville"/>
    <s v="Tennessee"/>
    <s v="71221"/>
    <x v="3"/>
    <s v="TEC-ACC-68266"/>
    <x v="0"/>
    <x v="0"/>
    <s v="Kensington 62348"/>
    <n v="4132.57"/>
    <n v="6"/>
    <x v="2"/>
    <n v="657.97"/>
    <n v="0.15921569386604464"/>
  </r>
  <r>
    <n v="7691"/>
    <x v="7690"/>
    <d v="2022-09-30T00:00:00"/>
    <x v="1"/>
    <x v="8"/>
    <x v="36"/>
    <d v="2022-09-30T00:00:00"/>
    <n v="0"/>
    <s v="Same Day"/>
    <s v="CU-00139"/>
    <x v="281"/>
    <s v="Consumer"/>
    <s v="United States"/>
    <s v="Dallas"/>
    <s v="Texas"/>
    <s v="92052"/>
    <x v="0"/>
    <s v="FUR-BOO-46449"/>
    <x v="2"/>
    <x v="7"/>
    <s v="O'Sullivan 2-Shelf Bookcase"/>
    <n v="4151.3599999999997"/>
    <n v="12"/>
    <x v="5"/>
    <n v="273.83"/>
    <n v="6.5961516226007863E-2"/>
  </r>
  <r>
    <n v="7692"/>
    <x v="7691"/>
    <d v="2021-06-23T00:00:00"/>
    <x v="2"/>
    <x v="2"/>
    <x v="18"/>
    <d v="2021-06-26T00:00:00"/>
    <n v="3"/>
    <s v="First Class"/>
    <s v="CU-00448"/>
    <x v="215"/>
    <s v="Corporate"/>
    <s v="United States"/>
    <s v="Houston"/>
    <s v="Texas"/>
    <s v="94695"/>
    <x v="0"/>
    <s v="FUR-TAB-12432"/>
    <x v="2"/>
    <x v="14"/>
    <s v="Bretford CR4500 Series Slim Rectangular Table"/>
    <n v="18922.59"/>
    <n v="11"/>
    <x v="3"/>
    <n v="611.54"/>
    <n v="3.2317986068503307E-2"/>
  </r>
  <r>
    <n v="7693"/>
    <x v="7692"/>
    <d v="2021-06-16T00:00:00"/>
    <x v="2"/>
    <x v="2"/>
    <x v="18"/>
    <d v="2021-06-17T00:00:00"/>
    <n v="1"/>
    <s v="First Class"/>
    <s v="CU-00177"/>
    <x v="208"/>
    <s v="Consumer"/>
    <s v="United States"/>
    <s v="Chicago"/>
    <s v="Illinois"/>
    <s v="76336"/>
    <x v="0"/>
    <s v="OFF-ART-20409"/>
    <x v="1"/>
    <x v="16"/>
    <s v="Sanford 16-Color Pencils"/>
    <n v="473.95"/>
    <n v="5"/>
    <x v="4"/>
    <n v="17.28"/>
    <n v="3.645954214579597E-2"/>
  </r>
  <r>
    <n v="7694"/>
    <x v="7693"/>
    <d v="2021-01-20T00:00:00"/>
    <x v="2"/>
    <x v="1"/>
    <x v="25"/>
    <d v="2021-01-24T00:00:00"/>
    <n v="4"/>
    <s v="Second Class"/>
    <s v="CU-00176"/>
    <x v="212"/>
    <s v="Consumer"/>
    <s v="United States"/>
    <s v="Baltimore"/>
    <s v="Maryland"/>
    <s v="30351"/>
    <x v="2"/>
    <s v="TEC-PHO-82109"/>
    <x v="0"/>
    <x v="2"/>
    <s v="Samsung Galaxy A52"/>
    <n v="1169.23"/>
    <n v="2"/>
    <x v="5"/>
    <n v="-9.32"/>
    <n v="-7.9710578756959707E-3"/>
  </r>
  <r>
    <n v="7695"/>
    <x v="7694"/>
    <d v="2021-01-26T00:00:00"/>
    <x v="2"/>
    <x v="1"/>
    <x v="25"/>
    <d v="2021-02-01T00:00:00"/>
    <n v="6"/>
    <s v="Standard Class"/>
    <s v="CU-00489"/>
    <x v="60"/>
    <s v="Home Office"/>
    <s v="United States"/>
    <s v="Denver"/>
    <s v="Colorado"/>
    <s v="71348"/>
    <x v="0"/>
    <s v="FUR-CHA-35930"/>
    <x v="2"/>
    <x v="13"/>
    <s v="Hon Deluxe Fabric Upholstered Stacking Chairs"/>
    <n v="2856.91"/>
    <n v="2"/>
    <x v="3"/>
    <n v="-458.41"/>
    <n v="-0.16045657721104273"/>
  </r>
  <r>
    <n v="7696"/>
    <x v="7695"/>
    <d v="2022-05-22T00:00:00"/>
    <x v="1"/>
    <x v="11"/>
    <x v="46"/>
    <d v="2022-05-28T00:00:00"/>
    <n v="6"/>
    <s v="Second Class"/>
    <s v="CU-00576"/>
    <x v="73"/>
    <s v="Corporate"/>
    <s v="United States"/>
    <s v="Minneapolis"/>
    <s v="Minnesota"/>
    <s v="73577"/>
    <x v="0"/>
    <s v="TEC-PHO-57939"/>
    <x v="0"/>
    <x v="2"/>
    <s v="Samsung Galaxy A52"/>
    <n v="1129.82"/>
    <n v="1"/>
    <x v="3"/>
    <n v="342.51"/>
    <n v="0.30315448478518703"/>
  </r>
  <r>
    <n v="7697"/>
    <x v="7696"/>
    <d v="2022-11-23T00:00:00"/>
    <x v="1"/>
    <x v="4"/>
    <x v="20"/>
    <d v="2022-11-29T00:00:00"/>
    <n v="6"/>
    <s v="Standard Class"/>
    <s v="CU-00593"/>
    <x v="190"/>
    <s v="Home Office"/>
    <s v="United States"/>
    <s v="Portland"/>
    <s v="Oregon"/>
    <s v="62662"/>
    <x v="1"/>
    <s v="OFF-BIN-79389"/>
    <x v="1"/>
    <x v="3"/>
    <s v="Avery Durable Binders"/>
    <n v="1550.89"/>
    <n v="9"/>
    <x v="2"/>
    <n v="148.09"/>
    <n v="9.5487107402846105E-2"/>
  </r>
  <r>
    <n v="7698"/>
    <x v="7697"/>
    <d v="2021-05-01T00:00:00"/>
    <x v="2"/>
    <x v="11"/>
    <x v="39"/>
    <d v="2021-05-06T00:00:00"/>
    <n v="5"/>
    <s v="Second Class"/>
    <s v="CU-00562"/>
    <x v="18"/>
    <s v="Home Office"/>
    <s v="United States"/>
    <s v="Charlotte"/>
    <s v="North Carolina"/>
    <s v="63951"/>
    <x v="3"/>
    <s v="OFF-SUP-44502"/>
    <x v="1"/>
    <x v="5"/>
    <s v="Avery Hi-Liter EverBold"/>
    <n v="90.56"/>
    <n v="13"/>
    <x v="2"/>
    <n v="22"/>
    <n v="0.24293286219081273"/>
  </r>
  <r>
    <n v="7699"/>
    <x v="7698"/>
    <d v="2021-11-29T00:00:00"/>
    <x v="2"/>
    <x v="4"/>
    <x v="8"/>
    <d v="2021-12-04T00:00:00"/>
    <n v="5"/>
    <s v="Second Class"/>
    <s v="CU-00097"/>
    <x v="69"/>
    <s v="Corporate"/>
    <s v="United States"/>
    <s v="Denver"/>
    <s v="Colorado"/>
    <s v="91238"/>
    <x v="0"/>
    <s v="FUR-CHA-71493"/>
    <x v="2"/>
    <x v="13"/>
    <s v="Harbour Creations 67200 Series"/>
    <n v="1286.02"/>
    <n v="12"/>
    <x v="1"/>
    <n v="-2.75"/>
    <n v="-2.1383804295423089E-3"/>
  </r>
  <r>
    <n v="7700"/>
    <x v="7699"/>
    <d v="2022-05-06T00:00:00"/>
    <x v="1"/>
    <x v="11"/>
    <x v="46"/>
    <d v="2022-05-12T00:00:00"/>
    <n v="6"/>
    <s v="Second Class"/>
    <s v="CU-00198"/>
    <x v="28"/>
    <s v="Home Office"/>
    <s v="United States"/>
    <s v="Houston"/>
    <s v="Texas"/>
    <s v="36515"/>
    <x v="0"/>
    <s v="FUR-TAB-28095"/>
    <x v="2"/>
    <x v="14"/>
    <s v="Bevis Round Conference Table"/>
    <n v="1119.1300000000001"/>
    <n v="8"/>
    <x v="2"/>
    <n v="97.78"/>
    <n v="8.7371440315244867E-2"/>
  </r>
  <r>
    <n v="7701"/>
    <x v="7700"/>
    <d v="2024-11-22T00:00:00"/>
    <x v="0"/>
    <x v="4"/>
    <x v="4"/>
    <d v="2024-11-22T00:00:00"/>
    <n v="0"/>
    <s v="Same Day"/>
    <s v="CU-00027"/>
    <x v="79"/>
    <s v="Consumer"/>
    <s v="United States"/>
    <s v="Denver"/>
    <s v="Colorado"/>
    <s v="29318"/>
    <x v="0"/>
    <s v="TEC-PHO-47228"/>
    <x v="0"/>
    <x v="2"/>
    <s v="Motorola Moto G Play"/>
    <n v="1348.1"/>
    <n v="9"/>
    <x v="3"/>
    <n v="51.62"/>
    <n v="3.8290927972702324E-2"/>
  </r>
  <r>
    <n v="7702"/>
    <x v="7701"/>
    <d v="2024-04-30T00:00:00"/>
    <x v="0"/>
    <x v="0"/>
    <x v="0"/>
    <d v="2024-04-30T00:00:00"/>
    <n v="0"/>
    <s v="Same Day"/>
    <s v="CU-00040"/>
    <x v="49"/>
    <s v="Consumer"/>
    <s v="United States"/>
    <s v="Los Angeles"/>
    <s v="California"/>
    <s v="81606"/>
    <x v="1"/>
    <s v="TEC-MAC-71433"/>
    <x v="0"/>
    <x v="12"/>
    <s v="Hoover Stair Vacuum 515 Corded"/>
    <n v="1556.4"/>
    <n v="3"/>
    <x v="0"/>
    <n v="218.63"/>
    <n v="0.14047160113081469"/>
  </r>
  <r>
    <n v="7703"/>
    <x v="7702"/>
    <d v="2022-03-29T00:00:00"/>
    <x v="1"/>
    <x v="10"/>
    <x v="47"/>
    <d v="2022-03-29T00:00:00"/>
    <n v="0"/>
    <s v="Same Day"/>
    <s v="CU-00377"/>
    <x v="315"/>
    <s v="Consumer"/>
    <s v="United States"/>
    <s v="Houston"/>
    <s v="Texas"/>
    <s v="80911"/>
    <x v="0"/>
    <s v="FUR-CHA-40480"/>
    <x v="2"/>
    <x v="13"/>
    <s v="Hon Deluxe Fabric Upholstered Stacking Chairs"/>
    <n v="4716.3999999999996"/>
    <n v="14"/>
    <x v="2"/>
    <n v="-700.49"/>
    <n v="-0.14852217793232128"/>
  </r>
  <r>
    <n v="7704"/>
    <x v="7703"/>
    <d v="2022-10-14T00:00:00"/>
    <x v="1"/>
    <x v="3"/>
    <x v="3"/>
    <d v="2022-10-20T00:00:00"/>
    <n v="6"/>
    <s v="Second Class"/>
    <s v="CU-00577"/>
    <x v="337"/>
    <s v="Consumer"/>
    <s v="United States"/>
    <s v="Miami"/>
    <s v="Florida"/>
    <s v="96196"/>
    <x v="3"/>
    <s v="OFF-APP-95619"/>
    <x v="1"/>
    <x v="6"/>
    <s v="Hoover Stair Vacuum"/>
    <n v="115.63"/>
    <n v="2"/>
    <x v="3"/>
    <n v="13.57"/>
    <n v="0.11735708726109143"/>
  </r>
  <r>
    <n v="7705"/>
    <x v="7704"/>
    <d v="2022-02-03T00:00:00"/>
    <x v="1"/>
    <x v="9"/>
    <x v="17"/>
    <d v="2022-02-06T00:00:00"/>
    <n v="3"/>
    <s v="First Class"/>
    <s v="CU-00273"/>
    <x v="62"/>
    <s v="Home Office"/>
    <s v="United States"/>
    <s v="Baltimore"/>
    <s v="Maryland"/>
    <s v="26763"/>
    <x v="2"/>
    <s v="FUR-CHA-35084"/>
    <x v="2"/>
    <x v="13"/>
    <s v="Harbour Creations 67200 Series"/>
    <n v="5348.67"/>
    <n v="8"/>
    <x v="0"/>
    <n v="866.02"/>
    <n v="0.16191314850233796"/>
  </r>
  <r>
    <n v="7706"/>
    <x v="7705"/>
    <d v="2022-10-29T00:00:00"/>
    <x v="1"/>
    <x v="3"/>
    <x v="3"/>
    <d v="2022-10-29T00:00:00"/>
    <n v="0"/>
    <s v="Same Day"/>
    <s v="CU-00079"/>
    <x v="36"/>
    <s v="Consumer"/>
    <s v="United States"/>
    <s v="San Francisco"/>
    <s v="California"/>
    <s v="79991"/>
    <x v="1"/>
    <s v="TEC-ACC-88525"/>
    <x v="0"/>
    <x v="0"/>
    <s v="SanDisk Ultra 64GB"/>
    <n v="3713.79"/>
    <n v="5"/>
    <x v="5"/>
    <n v="686.94"/>
    <n v="0.18497007100563037"/>
  </r>
  <r>
    <n v="7707"/>
    <x v="7706"/>
    <d v="2022-03-16T00:00:00"/>
    <x v="1"/>
    <x v="10"/>
    <x v="47"/>
    <d v="2022-03-22T00:00:00"/>
    <n v="6"/>
    <s v="Second Class"/>
    <s v="CU-00178"/>
    <x v="49"/>
    <s v="Home Office"/>
    <s v="United States"/>
    <s v="Boston"/>
    <s v="Massachusetts"/>
    <s v="73047"/>
    <x v="2"/>
    <s v="FUR-CHA-35163"/>
    <x v="2"/>
    <x v="13"/>
    <s v="Harbour Creations 67200 Series"/>
    <n v="3565.25"/>
    <n v="5"/>
    <x v="5"/>
    <n v="974.26"/>
    <n v="0.27326554940046277"/>
  </r>
  <r>
    <n v="7708"/>
    <x v="7707"/>
    <d v="2021-09-02T00:00:00"/>
    <x v="2"/>
    <x v="8"/>
    <x v="38"/>
    <d v="2021-09-05T00:00:00"/>
    <n v="3"/>
    <s v="First Class"/>
    <s v="CU-00582"/>
    <x v="246"/>
    <s v="Home Office"/>
    <s v="United States"/>
    <s v="Boston"/>
    <s v="Massachusetts"/>
    <s v="56433"/>
    <x v="2"/>
    <s v="TEC-ACC-69325"/>
    <x v="0"/>
    <x v="0"/>
    <s v="Kensington 62348"/>
    <n v="1663.61"/>
    <n v="6"/>
    <x v="5"/>
    <n v="81.78"/>
    <n v="4.9158156058210764E-2"/>
  </r>
  <r>
    <n v="7709"/>
    <x v="7708"/>
    <d v="2023-01-25T00:00:00"/>
    <x v="3"/>
    <x v="1"/>
    <x v="35"/>
    <d v="2023-02-02T00:00:00"/>
    <n v="8"/>
    <s v="Standard Class"/>
    <s v="CU-00167"/>
    <x v="306"/>
    <s v="Home Office"/>
    <s v="United States"/>
    <s v="San Francisco"/>
    <s v="California"/>
    <s v="26254"/>
    <x v="1"/>
    <s v="FUR-BOO-25019"/>
    <x v="2"/>
    <x v="7"/>
    <s v="Sauder Classic Bookcase"/>
    <n v="2165.94"/>
    <n v="4"/>
    <x v="5"/>
    <n v="108.76"/>
    <n v="5.0213764000849516E-2"/>
  </r>
  <r>
    <n v="7710"/>
    <x v="7709"/>
    <d v="2021-07-01T00:00:00"/>
    <x v="2"/>
    <x v="7"/>
    <x v="7"/>
    <d v="2021-07-01T00:00:00"/>
    <n v="0"/>
    <s v="Same Day"/>
    <s v="CU-00235"/>
    <x v="39"/>
    <s v="Home Office"/>
    <s v="United States"/>
    <s v="Los Angeles"/>
    <s v="California"/>
    <s v="94965"/>
    <x v="1"/>
    <s v="OFF-SUP-26151"/>
    <x v="1"/>
    <x v="5"/>
    <s v="Fiskars 8&quot; Scissors"/>
    <n v="115.24"/>
    <n v="1"/>
    <x v="4"/>
    <n v="-9.86"/>
    <n v="-8.5560569246789314E-2"/>
  </r>
  <r>
    <n v="7711"/>
    <x v="7710"/>
    <d v="2022-04-12T00:00:00"/>
    <x v="1"/>
    <x v="0"/>
    <x v="14"/>
    <d v="2022-04-14T00:00:00"/>
    <n v="2"/>
    <s v="First Class"/>
    <s v="CU-00366"/>
    <x v="33"/>
    <s v="Home Office"/>
    <s v="United States"/>
    <s v="Philadelphia"/>
    <s v="Pennsylvania"/>
    <s v="76350"/>
    <x v="2"/>
    <s v="TEC-COP-22796"/>
    <x v="0"/>
    <x v="11"/>
    <s v="HP Designjet T520 Inkjet Large Format Printer"/>
    <n v="4845.97"/>
    <n v="12"/>
    <x v="3"/>
    <n v="1885.37"/>
    <n v="0.38905936272820502"/>
  </r>
  <r>
    <n v="7712"/>
    <x v="7711"/>
    <d v="2023-12-02T00:00:00"/>
    <x v="3"/>
    <x v="5"/>
    <x v="34"/>
    <d v="2023-12-02T00:00:00"/>
    <n v="0"/>
    <s v="Same Day"/>
    <s v="CU-00640"/>
    <x v="32"/>
    <s v="Consumer"/>
    <s v="United States"/>
    <s v="Baltimore"/>
    <s v="Maryland"/>
    <s v="33658"/>
    <x v="2"/>
    <s v="FUR-CHA-66807"/>
    <x v="2"/>
    <x v="13"/>
    <s v="Harbour Creations 67200 Series"/>
    <n v="14934.8"/>
    <n v="9"/>
    <x v="3"/>
    <n v="4807.3100000000004"/>
    <n v="0.32188646650775377"/>
  </r>
  <r>
    <n v="7713"/>
    <x v="7712"/>
    <d v="2022-02-01T00:00:00"/>
    <x v="1"/>
    <x v="9"/>
    <x v="17"/>
    <d v="2022-02-07T00:00:00"/>
    <n v="6"/>
    <s v="Standard Class"/>
    <s v="CU-00315"/>
    <x v="64"/>
    <s v="Home Office"/>
    <s v="United States"/>
    <s v="Chicago"/>
    <s v="Illinois"/>
    <s v="68166"/>
    <x v="0"/>
    <s v="OFF-FAS-78699"/>
    <x v="1"/>
    <x v="9"/>
    <s v="Staple remover"/>
    <n v="145.27000000000001"/>
    <n v="1"/>
    <x v="3"/>
    <n v="-7.9"/>
    <n v="-5.4381496523714462E-2"/>
  </r>
  <r>
    <n v="7714"/>
    <x v="7713"/>
    <d v="2024-10-20T00:00:00"/>
    <x v="0"/>
    <x v="3"/>
    <x v="24"/>
    <d v="2024-10-26T00:00:00"/>
    <n v="6"/>
    <s v="Standard Class"/>
    <s v="CU-00307"/>
    <x v="21"/>
    <s v="Home Office"/>
    <s v="United States"/>
    <s v="Charlotte"/>
    <s v="North Carolina"/>
    <s v="33830"/>
    <x v="3"/>
    <s v="OFF-LAB-81842"/>
    <x v="1"/>
    <x v="15"/>
    <s v="Avery 503"/>
    <n v="2298.67"/>
    <n v="13"/>
    <x v="3"/>
    <n v="379.63"/>
    <n v="0.16515202269138241"/>
  </r>
  <r>
    <n v="7715"/>
    <x v="7714"/>
    <d v="2021-07-23T00:00:00"/>
    <x v="2"/>
    <x v="7"/>
    <x v="7"/>
    <d v="2021-07-23T00:00:00"/>
    <n v="0"/>
    <s v="Same Day"/>
    <s v="CU-00035"/>
    <x v="102"/>
    <s v="Home Office"/>
    <s v="United States"/>
    <s v="Seattle"/>
    <s v="Washington"/>
    <s v="30980"/>
    <x v="1"/>
    <s v="FUR-TAB-47465"/>
    <x v="2"/>
    <x v="14"/>
    <s v="Bretford CR4500 Series Slim Rectangular Table"/>
    <n v="7534.64"/>
    <n v="4"/>
    <x v="3"/>
    <n v="1637.06"/>
    <n v="0.2172711635857851"/>
  </r>
  <r>
    <n v="7716"/>
    <x v="7715"/>
    <d v="2021-10-15T00:00:00"/>
    <x v="2"/>
    <x v="3"/>
    <x v="10"/>
    <d v="2021-10-15T00:00:00"/>
    <n v="0"/>
    <s v="Same Day"/>
    <s v="CU-00122"/>
    <x v="312"/>
    <s v="Corporate"/>
    <s v="United States"/>
    <s v="Boston"/>
    <s v="Massachusetts"/>
    <s v="93555"/>
    <x v="2"/>
    <s v="TEC-ACC-73097"/>
    <x v="0"/>
    <x v="0"/>
    <s v="Plantronics CS540 Wireless Headset System"/>
    <n v="10797.29"/>
    <n v="8"/>
    <x v="4"/>
    <n v="1665.05"/>
    <n v="0.15420999158122084"/>
  </r>
  <r>
    <n v="7717"/>
    <x v="7716"/>
    <d v="2024-10-03T00:00:00"/>
    <x v="0"/>
    <x v="3"/>
    <x v="24"/>
    <d v="2024-10-09T00:00:00"/>
    <n v="6"/>
    <s v="Second Class"/>
    <s v="CU-00617"/>
    <x v="282"/>
    <s v="Corporate"/>
    <s v="United States"/>
    <s v="Las Vegas"/>
    <s v="Nevada"/>
    <s v="60401"/>
    <x v="1"/>
    <s v="TEC-COP-40129"/>
    <x v="0"/>
    <x v="11"/>
    <s v="Hewlett Packard 610 Multi-Function Printer"/>
    <n v="8975.98"/>
    <n v="12"/>
    <x v="2"/>
    <n v="2555.4299999999998"/>
    <n v="0.28469648996544111"/>
  </r>
  <r>
    <n v="7718"/>
    <x v="7717"/>
    <d v="2021-04-23T00:00:00"/>
    <x v="2"/>
    <x v="0"/>
    <x v="19"/>
    <d v="2021-04-24T00:00:00"/>
    <n v="1"/>
    <s v="First Class"/>
    <s v="CU-00238"/>
    <x v="194"/>
    <s v="Corporate"/>
    <s v="United States"/>
    <s v="Portland"/>
    <s v="Oregon"/>
    <s v="57901"/>
    <x v="1"/>
    <s v="OFF-FAS-79484"/>
    <x v="1"/>
    <x v="9"/>
    <s v="Binder clips medium"/>
    <n v="1302.96"/>
    <n v="6"/>
    <x v="3"/>
    <n v="242"/>
    <n v="0.18573095106526677"/>
  </r>
  <r>
    <n v="7719"/>
    <x v="7718"/>
    <d v="2023-01-20T00:00:00"/>
    <x v="3"/>
    <x v="1"/>
    <x v="35"/>
    <d v="2023-01-22T00:00:00"/>
    <n v="2"/>
    <s v="First Class"/>
    <s v="CU-00166"/>
    <x v="218"/>
    <s v="Home Office"/>
    <s v="United States"/>
    <s v="Seattle"/>
    <s v="Washington"/>
    <s v="54869"/>
    <x v="1"/>
    <s v="TEC-ACC-79262"/>
    <x v="0"/>
    <x v="0"/>
    <s v="Kensington 62348"/>
    <n v="6413.46"/>
    <n v="7"/>
    <x v="2"/>
    <n v="1099.25"/>
    <n v="0.17139734246413013"/>
  </r>
  <r>
    <n v="7720"/>
    <x v="7719"/>
    <d v="2023-06-26T00:00:00"/>
    <x v="3"/>
    <x v="2"/>
    <x v="37"/>
    <d v="2023-06-30T00:00:00"/>
    <n v="4"/>
    <s v="Second Class"/>
    <s v="CU-00722"/>
    <x v="14"/>
    <s v="Home Office"/>
    <s v="United States"/>
    <s v="Philadelphia"/>
    <s v="Pennsylvania"/>
    <s v="73040"/>
    <x v="2"/>
    <s v="FUR-TAB-67828"/>
    <x v="2"/>
    <x v="14"/>
    <s v="Bretford CR4500 Series Slim Rectangular Table"/>
    <n v="618.92999999999995"/>
    <n v="3"/>
    <x v="4"/>
    <n v="206.48"/>
    <n v="0.33360800090478732"/>
  </r>
  <r>
    <n v="7721"/>
    <x v="7720"/>
    <d v="2023-12-30T00:00:00"/>
    <x v="3"/>
    <x v="5"/>
    <x v="34"/>
    <d v="2023-12-30T00:00:00"/>
    <n v="0"/>
    <s v="Same Day"/>
    <s v="CU-00431"/>
    <x v="8"/>
    <s v="Corporate"/>
    <s v="United States"/>
    <s v="Dallas"/>
    <s v="Texas"/>
    <s v="59471"/>
    <x v="0"/>
    <s v="OFF-ART-79848"/>
    <x v="1"/>
    <x v="16"/>
    <s v="Sanford 16-Color Pencils"/>
    <n v="182.19"/>
    <n v="2"/>
    <x v="2"/>
    <n v="76.97"/>
    <n v="0.4224710467094791"/>
  </r>
  <r>
    <n v="7722"/>
    <x v="7721"/>
    <d v="2023-06-21T00:00:00"/>
    <x v="3"/>
    <x v="2"/>
    <x v="37"/>
    <d v="2023-06-21T00:00:00"/>
    <n v="0"/>
    <s v="Same Day"/>
    <s v="CU-00679"/>
    <x v="11"/>
    <s v="Corporate"/>
    <s v="United States"/>
    <s v="Denver"/>
    <s v="Colorado"/>
    <s v="83836"/>
    <x v="0"/>
    <s v="FUR-CHA-31467"/>
    <x v="2"/>
    <x v="13"/>
    <s v="Harbour Creations 67200 Series"/>
    <n v="9308.14"/>
    <n v="13"/>
    <x v="0"/>
    <n v="1991.53"/>
    <n v="0.21395574196348574"/>
  </r>
  <r>
    <n v="7723"/>
    <x v="7722"/>
    <d v="2024-07-12T00:00:00"/>
    <x v="0"/>
    <x v="7"/>
    <x v="28"/>
    <d v="2024-07-20T00:00:00"/>
    <n v="8"/>
    <s v="Standard Class"/>
    <s v="CU-00253"/>
    <x v="209"/>
    <s v="Home Office"/>
    <s v="United States"/>
    <s v="Nashville"/>
    <s v="Tennessee"/>
    <s v="26064"/>
    <x v="3"/>
    <s v="TEC-PHO-83588"/>
    <x v="0"/>
    <x v="2"/>
    <s v="Motorola Moto G Play"/>
    <n v="7191.98"/>
    <n v="10"/>
    <x v="3"/>
    <n v="1990.73"/>
    <n v="0.27679860066351686"/>
  </r>
  <r>
    <n v="7724"/>
    <x v="7723"/>
    <d v="2021-01-09T00:00:00"/>
    <x v="2"/>
    <x v="1"/>
    <x v="25"/>
    <d v="2021-01-12T00:00:00"/>
    <n v="3"/>
    <s v="First Class"/>
    <s v="CU-00676"/>
    <x v="85"/>
    <s v="Consumer"/>
    <s v="United States"/>
    <s v="Portland"/>
    <s v="Oregon"/>
    <s v="73301"/>
    <x v="1"/>
    <s v="FUR-BOO-14653"/>
    <x v="2"/>
    <x v="7"/>
    <s v="O'Sullivan 2-Shelf Bookcase"/>
    <n v="1527.12"/>
    <n v="8"/>
    <x v="3"/>
    <n v="353.99"/>
    <n v="0.23180234690135681"/>
  </r>
  <r>
    <n v="7725"/>
    <x v="7724"/>
    <d v="2024-01-03T00:00:00"/>
    <x v="0"/>
    <x v="1"/>
    <x v="33"/>
    <d v="2024-01-05T00:00:00"/>
    <n v="2"/>
    <s v="First Class"/>
    <s v="CU-00271"/>
    <x v="169"/>
    <s v="Home Office"/>
    <s v="United States"/>
    <s v="Boston"/>
    <s v="Massachusetts"/>
    <s v="32581"/>
    <x v="2"/>
    <s v="FUR-CHA-70322"/>
    <x v="2"/>
    <x v="13"/>
    <s v="Harbour Creations 67200 Series"/>
    <n v="9779.35"/>
    <n v="7"/>
    <x v="2"/>
    <n v="512.23"/>
    <n v="5.2378736828112296E-2"/>
  </r>
  <r>
    <n v="7726"/>
    <x v="7725"/>
    <d v="2023-07-10T00:00:00"/>
    <x v="3"/>
    <x v="7"/>
    <x v="41"/>
    <d v="2023-07-11T00:00:00"/>
    <n v="1"/>
    <s v="First Class"/>
    <s v="CU-00181"/>
    <x v="171"/>
    <s v="Corporate"/>
    <s v="United States"/>
    <s v="Nashville"/>
    <s v="Tennessee"/>
    <s v="33748"/>
    <x v="3"/>
    <s v="FUR-TAB-11153"/>
    <x v="2"/>
    <x v="14"/>
    <s v="Bretford CR4500 Series Slim Rectangular Table"/>
    <n v="11205.55"/>
    <n v="12"/>
    <x v="1"/>
    <n v="-1260.95"/>
    <n v="-0.11252905926081273"/>
  </r>
  <r>
    <n v="7727"/>
    <x v="7726"/>
    <d v="2022-03-01T00:00:00"/>
    <x v="1"/>
    <x v="10"/>
    <x v="47"/>
    <d v="2022-03-04T00:00:00"/>
    <n v="3"/>
    <s v="First Class"/>
    <s v="CU-00335"/>
    <x v="283"/>
    <s v="Corporate"/>
    <s v="United States"/>
    <s v="Dallas"/>
    <s v="Texas"/>
    <s v="89624"/>
    <x v="0"/>
    <s v="OFF-FAS-60498"/>
    <x v="1"/>
    <x v="9"/>
    <s v="Binder clips medium"/>
    <n v="1254.02"/>
    <n v="13"/>
    <x v="2"/>
    <n v="-105.93"/>
    <n v="-8.4472336964322742E-2"/>
  </r>
  <r>
    <n v="7728"/>
    <x v="7727"/>
    <d v="2024-12-30T00:00:00"/>
    <x v="0"/>
    <x v="5"/>
    <x v="44"/>
    <d v="2025-01-02T00:00:00"/>
    <n v="3"/>
    <s v="First Class"/>
    <s v="CU-00011"/>
    <x v="167"/>
    <s v="Consumer"/>
    <s v="United States"/>
    <s v="Los Angeles"/>
    <s v="California"/>
    <s v="58177"/>
    <x v="1"/>
    <s v="OFF-STO-77116"/>
    <x v="1"/>
    <x v="8"/>
    <s v="Steelmaster by MMF Industries Locking Cash Box"/>
    <n v="1849.25"/>
    <n v="8"/>
    <x v="4"/>
    <n v="514.96"/>
    <n v="0.27846964985805056"/>
  </r>
  <r>
    <n v="7729"/>
    <x v="7728"/>
    <d v="2024-03-07T00:00:00"/>
    <x v="0"/>
    <x v="10"/>
    <x v="40"/>
    <d v="2024-03-07T00:00:00"/>
    <n v="0"/>
    <s v="Same Day"/>
    <s v="CU-00173"/>
    <x v="136"/>
    <s v="Home Office"/>
    <s v="United States"/>
    <s v="Seattle"/>
    <s v="Washington"/>
    <s v="80425"/>
    <x v="1"/>
    <s v="FUR-TAB-51313"/>
    <x v="2"/>
    <x v="14"/>
    <s v="Bretford CR4500 Series Slim Rectangular Table"/>
    <n v="5726.34"/>
    <n v="11"/>
    <x v="2"/>
    <n v="1168"/>
    <n v="0.20396972586329137"/>
  </r>
  <r>
    <n v="7730"/>
    <x v="7729"/>
    <d v="2022-12-08T00:00:00"/>
    <x v="1"/>
    <x v="5"/>
    <x v="5"/>
    <d v="2022-12-10T00:00:00"/>
    <n v="2"/>
    <s v="First Class"/>
    <s v="CU-00176"/>
    <x v="212"/>
    <s v="Consumer"/>
    <s v="United States"/>
    <s v="Baltimore"/>
    <s v="Maryland"/>
    <s v="18263"/>
    <x v="2"/>
    <s v="FUR-TAB-77887"/>
    <x v="2"/>
    <x v="14"/>
    <s v="Bretford CR4500 Series Slim Rectangular Table"/>
    <n v="2662.85"/>
    <n v="3"/>
    <x v="1"/>
    <n v="-471.56"/>
    <n v="-0.17708845785530541"/>
  </r>
  <r>
    <n v="7731"/>
    <x v="7730"/>
    <d v="2021-05-15T00:00:00"/>
    <x v="2"/>
    <x v="11"/>
    <x v="39"/>
    <d v="2021-05-18T00:00:00"/>
    <n v="3"/>
    <s v="First Class"/>
    <s v="CU-00281"/>
    <x v="225"/>
    <s v="Corporate"/>
    <s v="United States"/>
    <s v="Charlotte"/>
    <s v="North Carolina"/>
    <s v="70566"/>
    <x v="3"/>
    <s v="FUR-TAB-88173"/>
    <x v="2"/>
    <x v="14"/>
    <s v="Bretford CR4500 Series Slim Rectangular Table"/>
    <n v="11223.72"/>
    <n v="6"/>
    <x v="3"/>
    <n v="-2220.58"/>
    <n v="-0.19784705962016158"/>
  </r>
  <r>
    <n v="7732"/>
    <x v="7731"/>
    <d v="2024-08-14T00:00:00"/>
    <x v="0"/>
    <x v="6"/>
    <x v="6"/>
    <d v="2024-08-17T00:00:00"/>
    <n v="3"/>
    <s v="First Class"/>
    <s v="CU-00651"/>
    <x v="15"/>
    <s v="Consumer"/>
    <s v="United States"/>
    <s v="Los Angeles"/>
    <s v="California"/>
    <s v="77848"/>
    <x v="1"/>
    <s v="OFF-ENV-70960"/>
    <x v="1"/>
    <x v="1"/>
    <s v="Poly String &amp; Button Envelopes"/>
    <n v="1126.03"/>
    <n v="10"/>
    <x v="0"/>
    <n v="120.68"/>
    <n v="0.10717298828628012"/>
  </r>
  <r>
    <n v="7733"/>
    <x v="7732"/>
    <d v="2022-05-18T00:00:00"/>
    <x v="1"/>
    <x v="11"/>
    <x v="46"/>
    <d v="2022-05-23T00:00:00"/>
    <n v="5"/>
    <s v="Standard Class"/>
    <s v="CU-00011"/>
    <x v="167"/>
    <s v="Consumer"/>
    <s v="United States"/>
    <s v="Los Angeles"/>
    <s v="California"/>
    <s v="10684"/>
    <x v="1"/>
    <s v="FUR-CHA-49770"/>
    <x v="2"/>
    <x v="13"/>
    <s v="Hon Deluxe Fabric Upholstered Stacking Chairs"/>
    <n v="3730.67"/>
    <n v="10"/>
    <x v="2"/>
    <n v="153.58000000000001"/>
    <n v="4.116686814968893E-2"/>
  </r>
  <r>
    <n v="7734"/>
    <x v="7733"/>
    <d v="2022-12-08T00:00:00"/>
    <x v="1"/>
    <x v="5"/>
    <x v="5"/>
    <d v="2022-12-08T00:00:00"/>
    <n v="0"/>
    <s v="Same Day"/>
    <s v="CU-00305"/>
    <x v="139"/>
    <s v="Home Office"/>
    <s v="United States"/>
    <s v="New York"/>
    <s v="New York"/>
    <s v="16689"/>
    <x v="2"/>
    <s v="FUR-CHA-37438"/>
    <x v="2"/>
    <x v="13"/>
    <s v="Hon Deluxe Fabric Upholstered Stacking Chairs"/>
    <n v="10322.469999999999"/>
    <n v="13"/>
    <x v="4"/>
    <n v="3143"/>
    <n v="0.30448138865988472"/>
  </r>
  <r>
    <n v="7735"/>
    <x v="7734"/>
    <d v="2023-10-30T00:00:00"/>
    <x v="3"/>
    <x v="3"/>
    <x v="29"/>
    <d v="2023-11-04T00:00:00"/>
    <n v="5"/>
    <s v="Standard Class"/>
    <s v="CU-00313"/>
    <x v="5"/>
    <s v="Corporate"/>
    <s v="United States"/>
    <s v="Chicago"/>
    <s v="Illinois"/>
    <s v="12341"/>
    <x v="0"/>
    <s v="OFF-FAS-30966"/>
    <x v="1"/>
    <x v="9"/>
    <s v="Binder clips medium"/>
    <n v="196.78"/>
    <n v="2"/>
    <x v="2"/>
    <n v="40.450000000000003"/>
    <n v="0.20555950808008946"/>
  </r>
  <r>
    <n v="7736"/>
    <x v="7735"/>
    <d v="2021-08-15T00:00:00"/>
    <x v="2"/>
    <x v="6"/>
    <x v="27"/>
    <d v="2021-08-21T00:00:00"/>
    <n v="6"/>
    <s v="Second Class"/>
    <s v="CU-00620"/>
    <x v="267"/>
    <s v="Home Office"/>
    <s v="United States"/>
    <s v="Miami"/>
    <s v="Florida"/>
    <s v="56685"/>
    <x v="3"/>
    <s v="TEC-ACC-25072"/>
    <x v="0"/>
    <x v="0"/>
    <s v="Memorex Mini Travel Drive 64 GB"/>
    <n v="11472.61"/>
    <n v="11"/>
    <x v="3"/>
    <n v="3059.28"/>
    <n v="0.26665946109908734"/>
  </r>
  <r>
    <n v="7737"/>
    <x v="7736"/>
    <d v="2024-09-12T00:00:00"/>
    <x v="0"/>
    <x v="8"/>
    <x v="15"/>
    <d v="2024-09-16T00:00:00"/>
    <n v="4"/>
    <s v="Second Class"/>
    <s v="CU-00749"/>
    <x v="53"/>
    <s v="Corporate"/>
    <s v="United States"/>
    <s v="Minneapolis"/>
    <s v="Minnesota"/>
    <s v="32578"/>
    <x v="0"/>
    <s v="OFF-ART-43302"/>
    <x v="1"/>
    <x v="16"/>
    <s v="Newell 322"/>
    <n v="1443.46"/>
    <n v="7"/>
    <x v="3"/>
    <n v="-120.68"/>
    <n v="-8.3604672107297745E-2"/>
  </r>
  <r>
    <n v="7738"/>
    <x v="7737"/>
    <d v="2022-02-04T00:00:00"/>
    <x v="1"/>
    <x v="9"/>
    <x v="17"/>
    <d v="2022-02-04T00:00:00"/>
    <n v="0"/>
    <s v="Same Day"/>
    <s v="CU-00003"/>
    <x v="122"/>
    <s v="Consumer"/>
    <s v="United States"/>
    <s v="Philadelphia"/>
    <s v="Pennsylvania"/>
    <s v="64534"/>
    <x v="2"/>
    <s v="TEC-COP-74936"/>
    <x v="0"/>
    <x v="11"/>
    <s v="Hewlett Packard 610 Multi-Function Printer"/>
    <n v="14387.56"/>
    <n v="11"/>
    <x v="4"/>
    <n v="-1053.45"/>
    <n v="-7.3219503515537035E-2"/>
  </r>
  <r>
    <n v="7739"/>
    <x v="7738"/>
    <d v="2024-06-24T00:00:00"/>
    <x v="0"/>
    <x v="2"/>
    <x v="2"/>
    <d v="2024-06-29T00:00:00"/>
    <n v="5"/>
    <s v="Second Class"/>
    <s v="CU-00404"/>
    <x v="99"/>
    <s v="Corporate"/>
    <s v="United States"/>
    <s v="Nashville"/>
    <s v="Tennessee"/>
    <s v="84904"/>
    <x v="3"/>
    <s v="FUR-CHA-71228"/>
    <x v="2"/>
    <x v="13"/>
    <s v="Global Troy Executive Chair"/>
    <n v="3367.56"/>
    <n v="8"/>
    <x v="0"/>
    <n v="-541.02"/>
    <n v="-0.16065638028721091"/>
  </r>
  <r>
    <n v="7740"/>
    <x v="7739"/>
    <d v="2022-01-26T00:00:00"/>
    <x v="1"/>
    <x v="1"/>
    <x v="1"/>
    <d v="2022-01-27T00:00:00"/>
    <n v="1"/>
    <s v="First Class"/>
    <s v="CU-00170"/>
    <x v="37"/>
    <s v="Home Office"/>
    <s v="United States"/>
    <s v="Atlanta"/>
    <s v="Georgia"/>
    <s v="64345"/>
    <x v="3"/>
    <s v="TEC-MAC-55639"/>
    <x v="0"/>
    <x v="12"/>
    <s v="Lexmark MX611dhe Monochrome Laser Printer"/>
    <n v="759.57"/>
    <n v="3"/>
    <x v="3"/>
    <n v="26.62"/>
    <n v="3.5046144529141489E-2"/>
  </r>
  <r>
    <n v="7741"/>
    <x v="7740"/>
    <d v="2024-01-08T00:00:00"/>
    <x v="0"/>
    <x v="1"/>
    <x v="33"/>
    <d v="2024-01-08T00:00:00"/>
    <n v="0"/>
    <s v="Same Day"/>
    <s v="CU-00181"/>
    <x v="171"/>
    <s v="Corporate"/>
    <s v="United States"/>
    <s v="Nashville"/>
    <s v="Tennessee"/>
    <s v="14250"/>
    <x v="3"/>
    <s v="TEC-MAC-22453"/>
    <x v="0"/>
    <x v="12"/>
    <s v="Lexmark MX611dhe Monochrome Laser Printer"/>
    <n v="197.35"/>
    <n v="1"/>
    <x v="0"/>
    <n v="68.75"/>
    <n v="0.34836584747909805"/>
  </r>
  <r>
    <n v="7742"/>
    <x v="7741"/>
    <d v="2022-06-08T00:00:00"/>
    <x v="1"/>
    <x v="2"/>
    <x v="9"/>
    <d v="2022-06-08T00:00:00"/>
    <n v="0"/>
    <s v="Same Day"/>
    <s v="CU-00395"/>
    <x v="285"/>
    <s v="Consumer"/>
    <s v="United States"/>
    <s v="Denver"/>
    <s v="Colorado"/>
    <s v="60636"/>
    <x v="0"/>
    <s v="TEC-COP-93780"/>
    <x v="0"/>
    <x v="11"/>
    <s v="Hewlett Packard 610 Multi-Function Printer"/>
    <n v="3749.37"/>
    <n v="6"/>
    <x v="4"/>
    <n v="-250.84"/>
    <n v="-6.6901906186906071E-2"/>
  </r>
  <r>
    <n v="7743"/>
    <x v="7742"/>
    <d v="2021-09-06T00:00:00"/>
    <x v="2"/>
    <x v="8"/>
    <x v="38"/>
    <d v="2021-09-14T00:00:00"/>
    <n v="8"/>
    <s v="Standard Class"/>
    <s v="CU-00483"/>
    <x v="41"/>
    <s v="Home Office"/>
    <s v="United States"/>
    <s v="Miami"/>
    <s v="Florida"/>
    <s v="91921"/>
    <x v="3"/>
    <s v="OFF-BIN-74868"/>
    <x v="1"/>
    <x v="3"/>
    <s v="Ibico 21-Sheet Binder"/>
    <n v="1232.7"/>
    <n v="14"/>
    <x v="2"/>
    <n v="168.62"/>
    <n v="0.13678916200210919"/>
  </r>
  <r>
    <n v="7744"/>
    <x v="7743"/>
    <d v="2022-08-22T00:00:00"/>
    <x v="1"/>
    <x v="6"/>
    <x v="43"/>
    <d v="2022-08-24T00:00:00"/>
    <n v="2"/>
    <s v="First Class"/>
    <s v="CU-00635"/>
    <x v="106"/>
    <s v="Consumer"/>
    <s v="United States"/>
    <s v="Nashville"/>
    <s v="Tennessee"/>
    <s v="83792"/>
    <x v="3"/>
    <s v="OFF-APP-38827"/>
    <x v="1"/>
    <x v="6"/>
    <s v="Fellowes PB500 Electric Punch Binding Machine"/>
    <n v="93.03"/>
    <n v="1"/>
    <x v="4"/>
    <n v="16.96"/>
    <n v="0.18230678275825005"/>
  </r>
  <r>
    <n v="7745"/>
    <x v="7744"/>
    <d v="2021-03-07T00:00:00"/>
    <x v="2"/>
    <x v="10"/>
    <x v="21"/>
    <d v="2021-03-15T00:00:00"/>
    <n v="8"/>
    <s v="Standard Class"/>
    <s v="CU-00164"/>
    <x v="200"/>
    <s v="Corporate"/>
    <s v="United States"/>
    <s v="Minneapolis"/>
    <s v="Minnesota"/>
    <s v="86609"/>
    <x v="0"/>
    <s v="TEC-ACC-63806"/>
    <x v="0"/>
    <x v="0"/>
    <s v="Logitech MK550 Wireless Wave Keyboard and Mouse"/>
    <n v="11232.89"/>
    <n v="13"/>
    <x v="4"/>
    <n v="1441.83"/>
    <n v="0.12835788474738025"/>
  </r>
  <r>
    <n v="7746"/>
    <x v="7745"/>
    <d v="2023-01-14T00:00:00"/>
    <x v="3"/>
    <x v="1"/>
    <x v="35"/>
    <d v="2023-01-20T00:00:00"/>
    <n v="6"/>
    <s v="Standard Class"/>
    <s v="CU-00220"/>
    <x v="125"/>
    <s v="Home Office"/>
    <s v="United States"/>
    <s v="Portland"/>
    <s v="Oregon"/>
    <s v="19460"/>
    <x v="1"/>
    <s v="TEC-COP-86473"/>
    <x v="0"/>
    <x v="11"/>
    <s v="Hewlett Packard 610 Multi-Function Printer"/>
    <n v="1130.97"/>
    <n v="5"/>
    <x v="3"/>
    <n v="76.09"/>
    <n v="6.7278530818677768E-2"/>
  </r>
  <r>
    <n v="7747"/>
    <x v="7746"/>
    <d v="2023-02-18T00:00:00"/>
    <x v="3"/>
    <x v="9"/>
    <x v="23"/>
    <d v="2023-02-20T00:00:00"/>
    <n v="2"/>
    <s v="First Class"/>
    <s v="CU-00150"/>
    <x v="66"/>
    <s v="Corporate"/>
    <s v="United States"/>
    <s v="Houston"/>
    <s v="Texas"/>
    <s v="24361"/>
    <x v="0"/>
    <s v="FUR-BOO-22472"/>
    <x v="2"/>
    <x v="7"/>
    <s v="Sauder Classic Bookcase"/>
    <n v="1434.81"/>
    <n v="5"/>
    <x v="4"/>
    <n v="-9.65"/>
    <n v="-6.7256291773823713E-3"/>
  </r>
  <r>
    <n v="7748"/>
    <x v="7747"/>
    <d v="2024-08-17T00:00:00"/>
    <x v="0"/>
    <x v="6"/>
    <x v="6"/>
    <d v="2024-08-17T00:00:00"/>
    <n v="0"/>
    <s v="Same Day"/>
    <s v="CU-00721"/>
    <x v="241"/>
    <s v="Home Office"/>
    <s v="United States"/>
    <s v="Los Angeles"/>
    <s v="California"/>
    <s v="75325"/>
    <x v="1"/>
    <s v="FUR-CHA-40807"/>
    <x v="2"/>
    <x v="13"/>
    <s v="Global Troy Executive Chair"/>
    <n v="22194.71"/>
    <n v="14"/>
    <x v="3"/>
    <n v="6356.41"/>
    <n v="0.28639301887702068"/>
  </r>
  <r>
    <n v="7749"/>
    <x v="7748"/>
    <d v="2024-04-11T00:00:00"/>
    <x v="0"/>
    <x v="0"/>
    <x v="0"/>
    <d v="2024-04-11T00:00:00"/>
    <n v="0"/>
    <s v="Same Day"/>
    <s v="CU-00141"/>
    <x v="108"/>
    <s v="Corporate"/>
    <s v="United States"/>
    <s v="Chicago"/>
    <s v="Illinois"/>
    <s v="16817"/>
    <x v="0"/>
    <s v="FUR-BOO-12755"/>
    <x v="2"/>
    <x v="7"/>
    <s v="O'Sullivan 2-Shelf Bookcase"/>
    <n v="1627.52"/>
    <n v="2"/>
    <x v="3"/>
    <n v="254.17"/>
    <n v="0.15617012386944554"/>
  </r>
  <r>
    <n v="7750"/>
    <x v="7749"/>
    <d v="2023-01-20T00:00:00"/>
    <x v="3"/>
    <x v="1"/>
    <x v="35"/>
    <d v="2023-01-22T00:00:00"/>
    <n v="2"/>
    <s v="First Class"/>
    <s v="CU-00663"/>
    <x v="268"/>
    <s v="Corporate"/>
    <s v="United States"/>
    <s v="Baltimore"/>
    <s v="Maryland"/>
    <s v="87459"/>
    <x v="2"/>
    <s v="FUR-FUR-32489"/>
    <x v="2"/>
    <x v="10"/>
    <s v="Acme Flexible Frame Partition"/>
    <n v="2309.88"/>
    <n v="3"/>
    <x v="1"/>
    <n v="-106.53"/>
    <n v="-4.6119278923580441E-2"/>
  </r>
  <r>
    <n v="7751"/>
    <x v="7750"/>
    <d v="2024-05-03T00:00:00"/>
    <x v="0"/>
    <x v="11"/>
    <x v="30"/>
    <d v="2024-05-10T00:00:00"/>
    <n v="7"/>
    <s v="Standard Class"/>
    <s v="CU-00183"/>
    <x v="294"/>
    <s v="Home Office"/>
    <s v="United States"/>
    <s v="Denver"/>
    <s v="Colorado"/>
    <s v="24190"/>
    <x v="0"/>
    <s v="FUR-CHA-20804"/>
    <x v="2"/>
    <x v="13"/>
    <s v="Harbour Creations 67200 Series"/>
    <n v="85.38"/>
    <n v="2"/>
    <x v="0"/>
    <n v="-14.13"/>
    <n v="-0.16549543218552357"/>
  </r>
  <r>
    <n v="7752"/>
    <x v="7751"/>
    <d v="2021-10-21T00:00:00"/>
    <x v="2"/>
    <x v="3"/>
    <x v="10"/>
    <d v="2021-10-27T00:00:00"/>
    <n v="6"/>
    <s v="Standard Class"/>
    <s v="CU-00482"/>
    <x v="82"/>
    <s v="Home Office"/>
    <s v="United States"/>
    <s v="Philadelphia"/>
    <s v="Pennsylvania"/>
    <s v="79513"/>
    <x v="2"/>
    <s v="TEC-ACC-41527"/>
    <x v="0"/>
    <x v="0"/>
    <s v="Kensington 62348"/>
    <n v="8618.33"/>
    <n v="10"/>
    <x v="4"/>
    <n v="1196.8900000000001"/>
    <n v="0.13887725348182306"/>
  </r>
  <r>
    <n v="7753"/>
    <x v="7752"/>
    <d v="2021-01-29T00:00:00"/>
    <x v="2"/>
    <x v="1"/>
    <x v="25"/>
    <d v="2021-01-31T00:00:00"/>
    <n v="2"/>
    <s v="First Class"/>
    <s v="CU-00172"/>
    <x v="58"/>
    <s v="Consumer"/>
    <s v="United States"/>
    <s v="Seattle"/>
    <s v="Washington"/>
    <s v="14315"/>
    <x v="1"/>
    <s v="FUR-FUR-81213"/>
    <x v="2"/>
    <x v="10"/>
    <s v="Eldon Expressions Punched Metal &amp; Wood Desk Accessories"/>
    <n v="12149.41"/>
    <n v="7"/>
    <x v="4"/>
    <n v="-1943.28"/>
    <n v="-0.15994850778762096"/>
  </r>
  <r>
    <n v="7754"/>
    <x v="7753"/>
    <d v="2022-04-06T00:00:00"/>
    <x v="1"/>
    <x v="0"/>
    <x v="14"/>
    <d v="2022-04-07T00:00:00"/>
    <n v="1"/>
    <s v="First Class"/>
    <s v="CU-00612"/>
    <x v="54"/>
    <s v="Home Office"/>
    <s v="United States"/>
    <s v="Charlotte"/>
    <s v="North Carolina"/>
    <s v="71857"/>
    <x v="3"/>
    <s v="FUR-FUR-23747"/>
    <x v="2"/>
    <x v="10"/>
    <s v="Acme Flexible Frame Partition"/>
    <n v="2395.73"/>
    <n v="2"/>
    <x v="1"/>
    <n v="50.05"/>
    <n v="2.0891335835006446E-2"/>
  </r>
  <r>
    <n v="7755"/>
    <x v="7754"/>
    <d v="2024-07-15T00:00:00"/>
    <x v="0"/>
    <x v="7"/>
    <x v="28"/>
    <d v="2024-07-21T00:00:00"/>
    <n v="6"/>
    <s v="Standard Class"/>
    <s v="CU-00151"/>
    <x v="116"/>
    <s v="Consumer"/>
    <s v="United States"/>
    <s v="Seattle"/>
    <s v="Washington"/>
    <s v="54842"/>
    <x v="1"/>
    <s v="TEC-ACC-41078"/>
    <x v="0"/>
    <x v="0"/>
    <s v="Kensington 62348"/>
    <n v="6863.73"/>
    <n v="6"/>
    <x v="3"/>
    <n v="116.92"/>
    <n v="1.7034469595977698E-2"/>
  </r>
  <r>
    <n v="7756"/>
    <x v="7755"/>
    <d v="2024-06-27T00:00:00"/>
    <x v="0"/>
    <x v="2"/>
    <x v="2"/>
    <d v="2024-07-05T00:00:00"/>
    <n v="8"/>
    <s v="Standard Class"/>
    <s v="CU-00034"/>
    <x v="171"/>
    <s v="Home Office"/>
    <s v="United States"/>
    <s v="San Francisco"/>
    <s v="California"/>
    <s v="80981"/>
    <x v="1"/>
    <s v="OFF-ART-43701"/>
    <x v="1"/>
    <x v="16"/>
    <s v="Avery 47"/>
    <n v="34.78"/>
    <n v="2"/>
    <x v="3"/>
    <n v="10.97"/>
    <n v="0.31541115583668777"/>
  </r>
  <r>
    <n v="7757"/>
    <x v="7756"/>
    <d v="2023-07-26T00:00:00"/>
    <x v="3"/>
    <x v="7"/>
    <x v="41"/>
    <d v="2023-07-31T00:00:00"/>
    <n v="5"/>
    <s v="Standard Class"/>
    <s v="CU-00559"/>
    <x v="246"/>
    <s v="Corporate"/>
    <s v="United States"/>
    <s v="Chicago"/>
    <s v="Illinois"/>
    <s v="31960"/>
    <x v="0"/>
    <s v="OFF-SUP-17046"/>
    <x v="1"/>
    <x v="5"/>
    <s v="Avery Hi-Liter EverBold"/>
    <n v="66.75"/>
    <n v="3"/>
    <x v="2"/>
    <n v="14.97"/>
    <n v="0.22426966292134831"/>
  </r>
  <r>
    <n v="7758"/>
    <x v="7757"/>
    <d v="2021-04-10T00:00:00"/>
    <x v="2"/>
    <x v="0"/>
    <x v="19"/>
    <d v="2021-04-15T00:00:00"/>
    <n v="5"/>
    <s v="Second Class"/>
    <s v="CU-00590"/>
    <x v="102"/>
    <s v="Consumer"/>
    <s v="United States"/>
    <s v="Las Vegas"/>
    <s v="Nevada"/>
    <s v="58694"/>
    <x v="1"/>
    <s v="FUR-CHA-76489"/>
    <x v="2"/>
    <x v="13"/>
    <s v="Global Troy Executive Chair"/>
    <n v="2761.4"/>
    <n v="3"/>
    <x v="5"/>
    <n v="781.06"/>
    <n v="0.28284927935105381"/>
  </r>
  <r>
    <n v="7759"/>
    <x v="7758"/>
    <d v="2022-08-27T00:00:00"/>
    <x v="1"/>
    <x v="6"/>
    <x v="43"/>
    <d v="2022-09-04T00:00:00"/>
    <n v="8"/>
    <s v="Standard Class"/>
    <s v="CU-00779"/>
    <x v="236"/>
    <s v="Consumer"/>
    <s v="United States"/>
    <s v="Washington DC"/>
    <s v="District of Columbia"/>
    <s v="57943"/>
    <x v="2"/>
    <s v="TEC-ACC-58798"/>
    <x v="0"/>
    <x v="0"/>
    <s v="Memorex Mini Travel Drive 64 GB"/>
    <n v="3790.11"/>
    <n v="6"/>
    <x v="0"/>
    <n v="-456.79"/>
    <n v="-0.12052156797559965"/>
  </r>
  <r>
    <n v="7760"/>
    <x v="7759"/>
    <d v="2021-11-26T00:00:00"/>
    <x v="2"/>
    <x v="4"/>
    <x v="8"/>
    <d v="2021-12-02T00:00:00"/>
    <n v="6"/>
    <s v="Standard Class"/>
    <s v="CU-00075"/>
    <x v="53"/>
    <s v="Consumer"/>
    <s v="United States"/>
    <s v="Las Vegas"/>
    <s v="Nevada"/>
    <s v="77274"/>
    <x v="1"/>
    <s v="TEC-PHO-61930"/>
    <x v="0"/>
    <x v="2"/>
    <s v="Apple iPhone SE"/>
    <n v="2214.5500000000002"/>
    <n v="10"/>
    <x v="3"/>
    <n v="699.06"/>
    <n v="0.31566683976428617"/>
  </r>
  <r>
    <n v="7761"/>
    <x v="7760"/>
    <d v="2022-08-09T00:00:00"/>
    <x v="1"/>
    <x v="6"/>
    <x v="43"/>
    <d v="2022-08-15T00:00:00"/>
    <n v="6"/>
    <s v="Second Class"/>
    <s v="CU-00186"/>
    <x v="191"/>
    <s v="Consumer"/>
    <s v="United States"/>
    <s v="Atlanta"/>
    <s v="Georgia"/>
    <s v="94504"/>
    <x v="3"/>
    <s v="TEC-ACC-66124"/>
    <x v="0"/>
    <x v="0"/>
    <s v="Memorex Mini Travel Drive 64 GB"/>
    <n v="10224.85"/>
    <n v="10"/>
    <x v="2"/>
    <n v="-265.77"/>
    <n v="-2.5992557348029553E-2"/>
  </r>
  <r>
    <n v="7762"/>
    <x v="7761"/>
    <d v="2021-11-23T00:00:00"/>
    <x v="2"/>
    <x v="4"/>
    <x v="8"/>
    <d v="2021-12-01T00:00:00"/>
    <n v="8"/>
    <s v="Standard Class"/>
    <s v="CU-00002"/>
    <x v="43"/>
    <s v="Corporate"/>
    <s v="United States"/>
    <s v="Baltimore"/>
    <s v="Maryland"/>
    <s v="38420"/>
    <x v="2"/>
    <s v="TEC-MAC-35862"/>
    <x v="0"/>
    <x v="12"/>
    <s v="Epson Stylus Photo R280"/>
    <n v="814.29"/>
    <n v="8"/>
    <x v="5"/>
    <n v="12.04"/>
    <n v="1.4785887091822323E-2"/>
  </r>
  <r>
    <n v="7763"/>
    <x v="7762"/>
    <d v="2022-09-28T00:00:00"/>
    <x v="1"/>
    <x v="8"/>
    <x v="36"/>
    <d v="2022-10-05T00:00:00"/>
    <n v="7"/>
    <s v="Standard Class"/>
    <s v="CU-00460"/>
    <x v="184"/>
    <s v="Consumer"/>
    <s v="United States"/>
    <s v="San Francisco"/>
    <s v="California"/>
    <s v="54931"/>
    <x v="1"/>
    <s v="OFF-FAS-59991"/>
    <x v="1"/>
    <x v="9"/>
    <s v="Binder clips medium"/>
    <n v="1584.4"/>
    <n v="14"/>
    <x v="2"/>
    <n v="-34.049999999999997"/>
    <n v="-2.1490785155263818E-2"/>
  </r>
  <r>
    <n v="7764"/>
    <x v="7763"/>
    <d v="2024-06-30T00:00:00"/>
    <x v="0"/>
    <x v="2"/>
    <x v="2"/>
    <d v="2024-07-03T00:00:00"/>
    <n v="3"/>
    <s v="Second Class"/>
    <s v="CU-00413"/>
    <x v="106"/>
    <s v="Corporate"/>
    <s v="United States"/>
    <s v="Minneapolis"/>
    <s v="Minnesota"/>
    <s v="88767"/>
    <x v="0"/>
    <s v="OFF-ART-97188"/>
    <x v="1"/>
    <x v="16"/>
    <s v="Newell 322"/>
    <n v="27.7"/>
    <n v="1"/>
    <x v="4"/>
    <n v="5.49"/>
    <n v="0.19819494584837546"/>
  </r>
  <r>
    <n v="7765"/>
    <x v="7764"/>
    <d v="2023-05-14T00:00:00"/>
    <x v="3"/>
    <x v="11"/>
    <x v="42"/>
    <d v="2023-05-14T00:00:00"/>
    <n v="0"/>
    <s v="Same Day"/>
    <s v="CU-00183"/>
    <x v="294"/>
    <s v="Home Office"/>
    <s v="United States"/>
    <s v="Denver"/>
    <s v="Colorado"/>
    <s v="66068"/>
    <x v="0"/>
    <s v="TEC-COP-91218"/>
    <x v="0"/>
    <x v="11"/>
    <s v="Hewlett Packard 610 Multi-Function Printer"/>
    <n v="6103.58"/>
    <n v="8"/>
    <x v="3"/>
    <n v="-533.35"/>
    <n v="-8.7383142352520982E-2"/>
  </r>
  <r>
    <n v="7766"/>
    <x v="7765"/>
    <d v="2023-08-26T00:00:00"/>
    <x v="3"/>
    <x v="6"/>
    <x v="26"/>
    <d v="2023-08-29T00:00:00"/>
    <n v="3"/>
    <s v="First Class"/>
    <s v="CU-00594"/>
    <x v="127"/>
    <s v="Corporate"/>
    <s v="United States"/>
    <s v="New Orleans"/>
    <s v="Louisiana"/>
    <s v="26654"/>
    <x v="3"/>
    <s v="TEC-PHO-66151"/>
    <x v="0"/>
    <x v="2"/>
    <s v="Motorola Moto G Play"/>
    <n v="4176.3900000000003"/>
    <n v="14"/>
    <x v="3"/>
    <n v="1072.93"/>
    <n v="0.25690368955006598"/>
  </r>
  <r>
    <n v="7767"/>
    <x v="7766"/>
    <d v="2021-12-22T00:00:00"/>
    <x v="2"/>
    <x v="5"/>
    <x v="11"/>
    <d v="2021-12-25T00:00:00"/>
    <n v="3"/>
    <s v="First Class"/>
    <s v="CU-00096"/>
    <x v="206"/>
    <s v="Corporate"/>
    <s v="United States"/>
    <s v="Dallas"/>
    <s v="Texas"/>
    <s v="16779"/>
    <x v="0"/>
    <s v="OFF-ENV-63881"/>
    <x v="1"/>
    <x v="1"/>
    <s v="Poly String &amp; Button Envelopes"/>
    <n v="2424.0100000000002"/>
    <n v="9"/>
    <x v="4"/>
    <n v="-144.54"/>
    <n v="-5.9628466879262043E-2"/>
  </r>
  <r>
    <n v="7768"/>
    <x v="7767"/>
    <d v="2024-08-14T00:00:00"/>
    <x v="0"/>
    <x v="6"/>
    <x v="6"/>
    <d v="2024-08-14T00:00:00"/>
    <n v="0"/>
    <s v="Same Day"/>
    <s v="CU-00394"/>
    <x v="329"/>
    <s v="Corporate"/>
    <s v="United States"/>
    <s v="Houston"/>
    <s v="Texas"/>
    <s v="64833"/>
    <x v="0"/>
    <s v="OFF-ART-51225"/>
    <x v="1"/>
    <x v="16"/>
    <s v="Avery 47"/>
    <n v="1034.7"/>
    <n v="9"/>
    <x v="2"/>
    <n v="218.61"/>
    <n v="0.21127863148738765"/>
  </r>
  <r>
    <n v="7769"/>
    <x v="7768"/>
    <d v="2024-03-10T00:00:00"/>
    <x v="0"/>
    <x v="10"/>
    <x v="40"/>
    <d v="2024-03-16T00:00:00"/>
    <n v="6"/>
    <s v="Second Class"/>
    <s v="CU-00288"/>
    <x v="145"/>
    <s v="Home Office"/>
    <s v="United States"/>
    <s v="Portland"/>
    <s v="Oregon"/>
    <s v="87042"/>
    <x v="1"/>
    <s v="OFF-LAB-59996"/>
    <x v="1"/>
    <x v="15"/>
    <s v="Avery 5663 Internet Shipping Labels"/>
    <n v="3672.59"/>
    <n v="13"/>
    <x v="3"/>
    <n v="324.32"/>
    <n v="8.8308251125227694E-2"/>
  </r>
  <r>
    <n v="7770"/>
    <x v="7769"/>
    <d v="2021-09-25T00:00:00"/>
    <x v="2"/>
    <x v="8"/>
    <x v="38"/>
    <d v="2021-09-25T00:00:00"/>
    <n v="0"/>
    <s v="Same Day"/>
    <s v="CU-00138"/>
    <x v="197"/>
    <s v="Corporate"/>
    <s v="United States"/>
    <s v="New Orleans"/>
    <s v="Louisiana"/>
    <s v="20850"/>
    <x v="3"/>
    <s v="TEC-ACC-60690"/>
    <x v="0"/>
    <x v="0"/>
    <s v="Logitech MK550 Wireless Wave Keyboard and Mouse"/>
    <n v="588.58000000000004"/>
    <n v="3"/>
    <x v="2"/>
    <n v="110.93"/>
    <n v="0.18847055625403514"/>
  </r>
  <r>
    <n v="7771"/>
    <x v="7770"/>
    <d v="2023-07-27T00:00:00"/>
    <x v="3"/>
    <x v="7"/>
    <x v="41"/>
    <d v="2023-07-27T00:00:00"/>
    <n v="0"/>
    <s v="Same Day"/>
    <s v="CU-00517"/>
    <x v="247"/>
    <s v="Home Office"/>
    <s v="United States"/>
    <s v="Chicago"/>
    <s v="Illinois"/>
    <s v="80867"/>
    <x v="0"/>
    <s v="OFF-PAP-86962"/>
    <x v="1"/>
    <x v="4"/>
    <s v="Xerox 1921"/>
    <n v="2687.92"/>
    <n v="12"/>
    <x v="3"/>
    <n v="949.95"/>
    <n v="0.35341453614690915"/>
  </r>
  <r>
    <n v="7772"/>
    <x v="7771"/>
    <d v="2021-12-06T00:00:00"/>
    <x v="2"/>
    <x v="5"/>
    <x v="11"/>
    <d v="2021-12-12T00:00:00"/>
    <n v="6"/>
    <s v="Standard Class"/>
    <s v="CU-00395"/>
    <x v="285"/>
    <s v="Consumer"/>
    <s v="United States"/>
    <s v="Denver"/>
    <s v="Colorado"/>
    <s v="47496"/>
    <x v="0"/>
    <s v="FUR-FUR-93236"/>
    <x v="2"/>
    <x v="10"/>
    <s v="Acme Flexible Frame Partition"/>
    <n v="6734.32"/>
    <n v="10"/>
    <x v="0"/>
    <n v="-781.09"/>
    <n v="-0.11598646930944774"/>
  </r>
  <r>
    <n v="7773"/>
    <x v="7772"/>
    <d v="2021-05-18T00:00:00"/>
    <x v="2"/>
    <x v="11"/>
    <x v="39"/>
    <d v="2021-05-21T00:00:00"/>
    <n v="3"/>
    <s v="Second Class"/>
    <s v="CU-00094"/>
    <x v="47"/>
    <s v="Corporate"/>
    <s v="United States"/>
    <s v="San Francisco"/>
    <s v="California"/>
    <s v="98447"/>
    <x v="1"/>
    <s v="FUR-FUR-54286"/>
    <x v="2"/>
    <x v="10"/>
    <s v="Acme Flexible Frame Partition"/>
    <n v="888.97"/>
    <n v="2"/>
    <x v="5"/>
    <n v="-131.9"/>
    <n v="-0.14837396087607005"/>
  </r>
  <r>
    <n v="7774"/>
    <x v="7773"/>
    <d v="2021-07-28T00:00:00"/>
    <x v="2"/>
    <x v="7"/>
    <x v="7"/>
    <d v="2021-07-31T00:00:00"/>
    <n v="3"/>
    <s v="Second Class"/>
    <s v="CU-00159"/>
    <x v="251"/>
    <s v="Consumer"/>
    <s v="United States"/>
    <s v="Atlanta"/>
    <s v="Georgia"/>
    <s v="50309"/>
    <x v="3"/>
    <s v="FUR-FUR-32898"/>
    <x v="2"/>
    <x v="10"/>
    <s v="Eldon Expressions Punched Metal &amp; Wood Desk Accessories"/>
    <n v="4912.3500000000004"/>
    <n v="9"/>
    <x v="3"/>
    <n v="-81.569999999999993"/>
    <n v="-1.6605087178234446E-2"/>
  </r>
  <r>
    <n v="7775"/>
    <x v="7774"/>
    <d v="2022-06-23T00:00:00"/>
    <x v="1"/>
    <x v="2"/>
    <x v="9"/>
    <d v="2022-06-26T00:00:00"/>
    <n v="3"/>
    <s v="First Class"/>
    <s v="CU-00448"/>
    <x v="215"/>
    <s v="Corporate"/>
    <s v="United States"/>
    <s v="Houston"/>
    <s v="Texas"/>
    <s v="67543"/>
    <x v="0"/>
    <s v="FUR-TAB-94361"/>
    <x v="2"/>
    <x v="14"/>
    <s v="Bretford CR4500 Series Slim Rectangular Table"/>
    <n v="6067.55"/>
    <n v="7"/>
    <x v="2"/>
    <n v="1877.46"/>
    <n v="0.30942637473115175"/>
  </r>
  <r>
    <n v="7776"/>
    <x v="7775"/>
    <d v="2022-09-06T00:00:00"/>
    <x v="1"/>
    <x v="8"/>
    <x v="36"/>
    <d v="2022-09-06T00:00:00"/>
    <n v="0"/>
    <s v="Same Day"/>
    <s v="CU-00437"/>
    <x v="174"/>
    <s v="Corporate"/>
    <s v="United States"/>
    <s v="Las Vegas"/>
    <s v="Nevada"/>
    <s v="49360"/>
    <x v="1"/>
    <s v="OFF-APP-55412"/>
    <x v="1"/>
    <x v="6"/>
    <s v="Belkin 7 Outlet Berlinger"/>
    <n v="450.14"/>
    <n v="7"/>
    <x v="5"/>
    <n v="68.33"/>
    <n v="0.15179721864308882"/>
  </r>
  <r>
    <n v="7777"/>
    <x v="7776"/>
    <d v="2024-01-08T00:00:00"/>
    <x v="0"/>
    <x v="1"/>
    <x v="33"/>
    <d v="2024-01-10T00:00:00"/>
    <n v="2"/>
    <s v="First Class"/>
    <s v="CU-00722"/>
    <x v="14"/>
    <s v="Home Office"/>
    <s v="United States"/>
    <s v="Philadelphia"/>
    <s v="Pennsylvania"/>
    <s v="42223"/>
    <x v="2"/>
    <s v="TEC-MAC-69616"/>
    <x v="0"/>
    <x v="12"/>
    <s v="Lexmark MX611dhe Monochrome Laser Printer"/>
    <n v="5380.21"/>
    <n v="6"/>
    <x v="4"/>
    <n v="878.46"/>
    <n v="0.16327615464823864"/>
  </r>
  <r>
    <n v="7778"/>
    <x v="7777"/>
    <d v="2024-10-24T00:00:00"/>
    <x v="0"/>
    <x v="3"/>
    <x v="24"/>
    <d v="2024-10-24T00:00:00"/>
    <n v="0"/>
    <s v="Same Day"/>
    <s v="CU-00434"/>
    <x v="117"/>
    <s v="Corporate"/>
    <s v="United States"/>
    <s v="New Orleans"/>
    <s v="Louisiana"/>
    <s v="57049"/>
    <x v="3"/>
    <s v="TEC-PHO-40889"/>
    <x v="0"/>
    <x v="2"/>
    <s v="Motorola Moto G Play"/>
    <n v="4157.12"/>
    <n v="8"/>
    <x v="1"/>
    <n v="-246.14"/>
    <n v="-5.9209260257101069E-2"/>
  </r>
  <r>
    <n v="7779"/>
    <x v="7778"/>
    <d v="2023-10-27T00:00:00"/>
    <x v="3"/>
    <x v="3"/>
    <x v="29"/>
    <d v="2023-10-27T00:00:00"/>
    <n v="0"/>
    <s v="Same Day"/>
    <s v="CU-00016"/>
    <x v="183"/>
    <s v="Corporate"/>
    <s v="United States"/>
    <s v="New Orleans"/>
    <s v="Louisiana"/>
    <s v="91887"/>
    <x v="3"/>
    <s v="OFF-PAP-89491"/>
    <x v="1"/>
    <x v="4"/>
    <s v="Southworth 25% Cotton Business Paper"/>
    <n v="778.31"/>
    <n v="11"/>
    <x v="2"/>
    <n v="-50.09"/>
    <n v="-6.4357389729028283E-2"/>
  </r>
  <r>
    <n v="7780"/>
    <x v="7779"/>
    <d v="2024-05-07T00:00:00"/>
    <x v="0"/>
    <x v="11"/>
    <x v="30"/>
    <d v="2024-05-07T00:00:00"/>
    <n v="0"/>
    <s v="Same Day"/>
    <s v="CU-00094"/>
    <x v="47"/>
    <s v="Corporate"/>
    <s v="United States"/>
    <s v="San Francisco"/>
    <s v="California"/>
    <s v="81587"/>
    <x v="1"/>
    <s v="FUR-TAB-13375"/>
    <x v="2"/>
    <x v="14"/>
    <s v="Bretford CR4500 Series Slim Rectangular Table"/>
    <n v="4178.33"/>
    <n v="5"/>
    <x v="3"/>
    <n v="1260.8900000000001"/>
    <n v="0.3017688885272346"/>
  </r>
  <r>
    <n v="7781"/>
    <x v="7780"/>
    <d v="2024-09-05T00:00:00"/>
    <x v="0"/>
    <x v="8"/>
    <x v="15"/>
    <d v="2024-09-06T00:00:00"/>
    <n v="1"/>
    <s v="First Class"/>
    <s v="CU-00018"/>
    <x v="164"/>
    <s v="Consumer"/>
    <s v="United States"/>
    <s v="Nashville"/>
    <s v="Tennessee"/>
    <s v="36357"/>
    <x v="3"/>
    <s v="FUR-CHA-80599"/>
    <x v="2"/>
    <x v="13"/>
    <s v="Harbour Creations 67200 Series"/>
    <n v="786.88"/>
    <n v="3"/>
    <x v="3"/>
    <n v="54.07"/>
    <n v="6.8714416429442871E-2"/>
  </r>
  <r>
    <n v="7782"/>
    <x v="7781"/>
    <d v="2022-10-04T00:00:00"/>
    <x v="1"/>
    <x v="3"/>
    <x v="3"/>
    <d v="2022-10-07T00:00:00"/>
    <n v="3"/>
    <s v="Second Class"/>
    <s v="CU-00165"/>
    <x v="40"/>
    <s v="Home Office"/>
    <s v="United States"/>
    <s v="Baltimore"/>
    <s v="Maryland"/>
    <s v="13744"/>
    <x v="2"/>
    <s v="TEC-MAC-59057"/>
    <x v="0"/>
    <x v="12"/>
    <s v="Hoover Stair Vacuum 515 Corded"/>
    <n v="1427.24"/>
    <n v="2"/>
    <x v="2"/>
    <n v="-13.3"/>
    <n v="-9.3186850144334529E-3"/>
  </r>
  <r>
    <n v="7783"/>
    <x v="7782"/>
    <d v="2021-07-07T00:00:00"/>
    <x v="2"/>
    <x v="7"/>
    <x v="7"/>
    <d v="2021-07-11T00:00:00"/>
    <n v="4"/>
    <s v="Second Class"/>
    <s v="CU-00182"/>
    <x v="0"/>
    <s v="Corporate"/>
    <s v="United States"/>
    <s v="Philadelphia"/>
    <s v="Pennsylvania"/>
    <s v="17624"/>
    <x v="2"/>
    <s v="TEC-COP-60302"/>
    <x v="0"/>
    <x v="11"/>
    <s v="Hewlett Packard 610 Multi-Function Printer"/>
    <n v="1246.0999999999999"/>
    <n v="1"/>
    <x v="3"/>
    <n v="-176.36"/>
    <n v="-0.14152957226546828"/>
  </r>
  <r>
    <n v="7784"/>
    <x v="7783"/>
    <d v="2024-05-08T00:00:00"/>
    <x v="0"/>
    <x v="11"/>
    <x v="30"/>
    <d v="2024-05-10T00:00:00"/>
    <n v="2"/>
    <s v="First Class"/>
    <s v="CU-00674"/>
    <x v="13"/>
    <s v="Home Office"/>
    <s v="United States"/>
    <s v="Philadelphia"/>
    <s v="Pennsylvania"/>
    <s v="64422"/>
    <x v="2"/>
    <s v="TEC-ACC-15879"/>
    <x v="0"/>
    <x v="0"/>
    <s v="Kensington 62348"/>
    <n v="2270.67"/>
    <n v="4"/>
    <x v="3"/>
    <n v="580.79"/>
    <n v="0.25577913126962526"/>
  </r>
  <r>
    <n v="7785"/>
    <x v="7784"/>
    <d v="2021-08-09T00:00:00"/>
    <x v="2"/>
    <x v="6"/>
    <x v="27"/>
    <d v="2021-08-15T00:00:00"/>
    <n v="6"/>
    <s v="Standard Class"/>
    <s v="CU-00549"/>
    <x v="171"/>
    <s v="Consumer"/>
    <s v="United States"/>
    <s v="Houston"/>
    <s v="Texas"/>
    <s v="85965"/>
    <x v="0"/>
    <s v="OFF-STO-60193"/>
    <x v="1"/>
    <x v="8"/>
    <s v="Steelmaster by MMF Industries Locking Cash Box"/>
    <n v="3686.34"/>
    <n v="14"/>
    <x v="3"/>
    <n v="289.7"/>
    <n v="7.8587433606232729E-2"/>
  </r>
  <r>
    <n v="7786"/>
    <x v="7785"/>
    <d v="2022-01-07T00:00:00"/>
    <x v="1"/>
    <x v="1"/>
    <x v="1"/>
    <d v="2022-01-07T00:00:00"/>
    <n v="0"/>
    <s v="Same Day"/>
    <s v="CU-00197"/>
    <x v="40"/>
    <s v="Corporate"/>
    <s v="United States"/>
    <s v="Miami"/>
    <s v="Florida"/>
    <s v="63487"/>
    <x v="3"/>
    <s v="FUR-BOO-28228"/>
    <x v="2"/>
    <x v="7"/>
    <s v="Sauder Classic Bookcase"/>
    <n v="1791.43"/>
    <n v="1"/>
    <x v="3"/>
    <n v="128.34"/>
    <n v="7.164109119530207E-2"/>
  </r>
  <r>
    <n v="7787"/>
    <x v="7786"/>
    <d v="2022-07-25T00:00:00"/>
    <x v="1"/>
    <x v="7"/>
    <x v="31"/>
    <d v="2022-07-28T00:00:00"/>
    <n v="3"/>
    <s v="First Class"/>
    <s v="CU-00008"/>
    <x v="260"/>
    <s v="Corporate"/>
    <s v="United States"/>
    <s v="Boston"/>
    <s v="Massachusetts"/>
    <s v="54506"/>
    <x v="2"/>
    <s v="FUR-FUR-62858"/>
    <x v="2"/>
    <x v="10"/>
    <s v="Acme Flexible Frame Partition"/>
    <n v="8169.78"/>
    <n v="9"/>
    <x v="4"/>
    <n v="248.22"/>
    <n v="3.0382703083803971E-2"/>
  </r>
  <r>
    <n v="7788"/>
    <x v="7787"/>
    <d v="2024-06-25T00:00:00"/>
    <x v="0"/>
    <x v="2"/>
    <x v="2"/>
    <d v="2024-07-01T00:00:00"/>
    <n v="6"/>
    <s v="Standard Class"/>
    <s v="CU-00498"/>
    <x v="295"/>
    <s v="Consumer"/>
    <s v="United States"/>
    <s v="Philadelphia"/>
    <s v="Pennsylvania"/>
    <s v="46064"/>
    <x v="2"/>
    <s v="FUR-TAB-42179"/>
    <x v="2"/>
    <x v="14"/>
    <s v="Bevis Round Conference Table"/>
    <n v="7363.05"/>
    <n v="11"/>
    <x v="3"/>
    <n v="365.93"/>
    <n v="4.9698154976538254E-2"/>
  </r>
  <r>
    <n v="7789"/>
    <x v="7788"/>
    <d v="2023-03-23T00:00:00"/>
    <x v="3"/>
    <x v="10"/>
    <x v="45"/>
    <d v="2023-03-27T00:00:00"/>
    <n v="4"/>
    <s v="Second Class"/>
    <s v="CU-00116"/>
    <x v="139"/>
    <s v="Home Office"/>
    <s v="United States"/>
    <s v="New Orleans"/>
    <s v="Louisiana"/>
    <s v="74076"/>
    <x v="3"/>
    <s v="TEC-COP-39250"/>
    <x v="0"/>
    <x v="11"/>
    <s v="Hewlett Packard 610 Multi-Function Printer"/>
    <n v="4573.43"/>
    <n v="5"/>
    <x v="2"/>
    <n v="464.75"/>
    <n v="0.10161957218105448"/>
  </r>
  <r>
    <n v="7790"/>
    <x v="7789"/>
    <d v="2022-02-19T00:00:00"/>
    <x v="1"/>
    <x v="9"/>
    <x v="17"/>
    <d v="2022-02-21T00:00:00"/>
    <n v="2"/>
    <s v="First Class"/>
    <s v="CU-00109"/>
    <x v="328"/>
    <s v="Corporate"/>
    <s v="United States"/>
    <s v="Miami"/>
    <s v="Florida"/>
    <s v="44078"/>
    <x v="3"/>
    <s v="FUR-CHA-84569"/>
    <x v="2"/>
    <x v="13"/>
    <s v="Global Troy Executive Chair"/>
    <n v="1253.94"/>
    <n v="6"/>
    <x v="2"/>
    <n v="-111.52"/>
    <n v="-8.8935674753177971E-2"/>
  </r>
  <r>
    <n v="7791"/>
    <x v="7790"/>
    <d v="2023-05-21T00:00:00"/>
    <x v="3"/>
    <x v="11"/>
    <x v="42"/>
    <d v="2023-05-24T00:00:00"/>
    <n v="3"/>
    <s v="First Class"/>
    <s v="CU-00062"/>
    <x v="90"/>
    <s v="Consumer"/>
    <s v="United States"/>
    <s v="Denver"/>
    <s v="Colorado"/>
    <s v="78626"/>
    <x v="0"/>
    <s v="FUR-FUR-49599"/>
    <x v="2"/>
    <x v="10"/>
    <s v="Eldon Expressions Punched Metal &amp; Wood Desk Accessories"/>
    <n v="2468.71"/>
    <n v="3"/>
    <x v="2"/>
    <n v="287.07"/>
    <n v="0.11628340307285991"/>
  </r>
  <r>
    <n v="7792"/>
    <x v="7791"/>
    <d v="2021-09-27T00:00:00"/>
    <x v="2"/>
    <x v="8"/>
    <x v="38"/>
    <d v="2021-09-30T00:00:00"/>
    <n v="3"/>
    <s v="First Class"/>
    <s v="CU-00719"/>
    <x v="51"/>
    <s v="Home Office"/>
    <s v="United States"/>
    <s v="Dallas"/>
    <s v="Texas"/>
    <s v="33092"/>
    <x v="0"/>
    <s v="TEC-MAC-58814"/>
    <x v="0"/>
    <x v="12"/>
    <s v="Hoover Stair Vacuum 515 Corded"/>
    <n v="892.03"/>
    <n v="1"/>
    <x v="3"/>
    <n v="75.03"/>
    <n v="8.4111520912973789E-2"/>
  </r>
  <r>
    <n v="7793"/>
    <x v="7792"/>
    <d v="2022-08-21T00:00:00"/>
    <x v="1"/>
    <x v="6"/>
    <x v="43"/>
    <d v="2022-08-23T00:00:00"/>
    <n v="2"/>
    <s v="First Class"/>
    <s v="CU-00336"/>
    <x v="101"/>
    <s v="Corporate"/>
    <s v="United States"/>
    <s v="Los Angeles"/>
    <s v="California"/>
    <s v="73359"/>
    <x v="1"/>
    <s v="OFF-FAS-65492"/>
    <x v="1"/>
    <x v="9"/>
    <s v="Staple remover"/>
    <n v="3826.07"/>
    <n v="13"/>
    <x v="3"/>
    <n v="1080.52"/>
    <n v="0.2824098879529125"/>
  </r>
  <r>
    <n v="7794"/>
    <x v="7793"/>
    <d v="2024-05-26T00:00:00"/>
    <x v="0"/>
    <x v="11"/>
    <x v="30"/>
    <d v="2024-05-26T00:00:00"/>
    <n v="0"/>
    <s v="Same Day"/>
    <s v="CU-00107"/>
    <x v="20"/>
    <s v="Home Office"/>
    <s v="United States"/>
    <s v="Miami"/>
    <s v="Florida"/>
    <s v="23074"/>
    <x v="3"/>
    <s v="FUR-FUR-39491"/>
    <x v="2"/>
    <x v="10"/>
    <s v="Howard Miller 11.75 Diameter"/>
    <n v="6823.18"/>
    <n v="10"/>
    <x v="3"/>
    <n v="-583.95000000000005"/>
    <n v="-8.5583261763576515E-2"/>
  </r>
  <r>
    <n v="7795"/>
    <x v="7794"/>
    <d v="2021-04-13T00:00:00"/>
    <x v="2"/>
    <x v="0"/>
    <x v="19"/>
    <d v="2021-04-13T00:00:00"/>
    <n v="0"/>
    <s v="Same Day"/>
    <s v="CU-00176"/>
    <x v="212"/>
    <s v="Consumer"/>
    <s v="United States"/>
    <s v="Baltimore"/>
    <s v="Maryland"/>
    <s v="34402"/>
    <x v="2"/>
    <s v="FUR-CHA-69696"/>
    <x v="2"/>
    <x v="13"/>
    <s v="Harbour Creations 67200 Series"/>
    <n v="951.81"/>
    <n v="1"/>
    <x v="1"/>
    <n v="-9.93"/>
    <n v="-1.0432754436284553E-2"/>
  </r>
  <r>
    <n v="7796"/>
    <x v="7795"/>
    <d v="2024-10-17T00:00:00"/>
    <x v="0"/>
    <x v="3"/>
    <x v="24"/>
    <d v="2024-10-22T00:00:00"/>
    <n v="5"/>
    <s v="Standard Class"/>
    <s v="CU-00596"/>
    <x v="155"/>
    <s v="Corporate"/>
    <s v="United States"/>
    <s v="Chicago"/>
    <s v="Illinois"/>
    <s v="25412"/>
    <x v="0"/>
    <s v="OFF-APP-94261"/>
    <x v="1"/>
    <x v="6"/>
    <s v="Belkin 7 Outlet Berlinger"/>
    <n v="1534.19"/>
    <n v="8"/>
    <x v="5"/>
    <n v="454.63"/>
    <n v="0.29633226653804284"/>
  </r>
  <r>
    <n v="7797"/>
    <x v="7796"/>
    <d v="2021-09-25T00:00:00"/>
    <x v="2"/>
    <x v="8"/>
    <x v="38"/>
    <d v="2021-10-03T00:00:00"/>
    <n v="8"/>
    <s v="Standard Class"/>
    <s v="CU-00564"/>
    <x v="51"/>
    <s v="Consumer"/>
    <s v="United States"/>
    <s v="New York"/>
    <s v="New York"/>
    <s v="74773"/>
    <x v="2"/>
    <s v="FUR-TAB-64561"/>
    <x v="2"/>
    <x v="14"/>
    <s v="Bevis Round Conference Table"/>
    <n v="470.08"/>
    <n v="1"/>
    <x v="3"/>
    <n v="116.53"/>
    <n v="0.24789397549353304"/>
  </r>
  <r>
    <n v="7798"/>
    <x v="7797"/>
    <d v="2021-11-12T00:00:00"/>
    <x v="2"/>
    <x v="4"/>
    <x v="8"/>
    <d v="2021-11-12T00:00:00"/>
    <n v="0"/>
    <s v="Same Day"/>
    <s v="CU-00430"/>
    <x v="197"/>
    <s v="Consumer"/>
    <s v="United States"/>
    <s v="Miami"/>
    <s v="Florida"/>
    <s v="88014"/>
    <x v="3"/>
    <s v="FUR-FUR-13313"/>
    <x v="2"/>
    <x v="10"/>
    <s v="Eldon Expressions Punched Metal &amp; Wood Desk Accessories"/>
    <n v="21712.6"/>
    <n v="13"/>
    <x v="3"/>
    <n v="-1744.33"/>
    <n v="-8.033722354761752E-2"/>
  </r>
  <r>
    <n v="7799"/>
    <x v="7798"/>
    <d v="2024-05-04T00:00:00"/>
    <x v="0"/>
    <x v="11"/>
    <x v="30"/>
    <d v="2024-05-10T00:00:00"/>
    <n v="6"/>
    <s v="Standard Class"/>
    <s v="CU-00478"/>
    <x v="181"/>
    <s v="Consumer"/>
    <s v="United States"/>
    <s v="Miami"/>
    <s v="Florida"/>
    <s v="54744"/>
    <x v="3"/>
    <s v="TEC-COP-24489"/>
    <x v="0"/>
    <x v="11"/>
    <s v="HP Designjet T520 Inkjet Large Format Printer"/>
    <n v="4721.05"/>
    <n v="12"/>
    <x v="5"/>
    <n v="1249.79"/>
    <n v="0.26472712638078394"/>
  </r>
  <r>
    <n v="7800"/>
    <x v="7799"/>
    <d v="2021-11-15T00:00:00"/>
    <x v="2"/>
    <x v="4"/>
    <x v="8"/>
    <d v="2021-11-18T00:00:00"/>
    <n v="3"/>
    <s v="Second Class"/>
    <s v="CU-00464"/>
    <x v="279"/>
    <s v="Consumer"/>
    <s v="United States"/>
    <s v="Baltimore"/>
    <s v="Maryland"/>
    <s v="76002"/>
    <x v="2"/>
    <s v="OFF-BIN-21100"/>
    <x v="1"/>
    <x v="3"/>
    <s v="Cardinal Easy Open Angle-D Binders"/>
    <n v="719.74"/>
    <n v="8"/>
    <x v="2"/>
    <n v="147.82"/>
    <n v="0.20537972045460859"/>
  </r>
  <r>
    <n v="7801"/>
    <x v="7800"/>
    <d v="2021-10-11T00:00:00"/>
    <x v="2"/>
    <x v="3"/>
    <x v="10"/>
    <d v="2021-10-16T00:00:00"/>
    <n v="5"/>
    <s v="Standard Class"/>
    <s v="CU-00511"/>
    <x v="219"/>
    <s v="Home Office"/>
    <s v="United States"/>
    <s v="New York"/>
    <s v="New York"/>
    <s v="23619"/>
    <x v="2"/>
    <s v="FUR-CHA-54772"/>
    <x v="2"/>
    <x v="13"/>
    <s v="Harbour Creations 67200 Series"/>
    <n v="6313.32"/>
    <n v="5"/>
    <x v="3"/>
    <n v="133.46"/>
    <n v="2.1139432184650867E-2"/>
  </r>
  <r>
    <n v="7802"/>
    <x v="7801"/>
    <d v="2023-10-01T00:00:00"/>
    <x v="3"/>
    <x v="3"/>
    <x v="29"/>
    <d v="2023-10-09T00:00:00"/>
    <n v="8"/>
    <s v="Standard Class"/>
    <s v="CU-00090"/>
    <x v="52"/>
    <s v="Consumer"/>
    <s v="United States"/>
    <s v="Washington DC"/>
    <s v="District of Columbia"/>
    <s v="57141"/>
    <x v="2"/>
    <s v="OFF-PAP-68378"/>
    <x v="1"/>
    <x v="4"/>
    <s v="Southworth 25% Cotton Business Paper"/>
    <n v="133.29"/>
    <n v="1"/>
    <x v="2"/>
    <n v="46.81"/>
    <n v="0.35118913646935257"/>
  </r>
  <r>
    <n v="7803"/>
    <x v="7802"/>
    <d v="2024-10-18T00:00:00"/>
    <x v="0"/>
    <x v="3"/>
    <x v="24"/>
    <d v="2024-10-18T00:00:00"/>
    <n v="0"/>
    <s v="Same Day"/>
    <s v="CU-00164"/>
    <x v="200"/>
    <s v="Corporate"/>
    <s v="United States"/>
    <s v="Minneapolis"/>
    <s v="Minnesota"/>
    <s v="25324"/>
    <x v="0"/>
    <s v="TEC-ACC-27208"/>
    <x v="0"/>
    <x v="0"/>
    <s v="Memorex Mini Travel Drive 64 GB"/>
    <n v="297.74"/>
    <n v="2"/>
    <x v="1"/>
    <n v="25.93"/>
    <n v="8.708940686505004E-2"/>
  </r>
  <r>
    <n v="7804"/>
    <x v="7803"/>
    <d v="2024-07-26T00:00:00"/>
    <x v="0"/>
    <x v="7"/>
    <x v="28"/>
    <d v="2024-07-30T00:00:00"/>
    <n v="4"/>
    <s v="Second Class"/>
    <s v="CU-00293"/>
    <x v="311"/>
    <s v="Consumer"/>
    <s v="United States"/>
    <s v="Nashville"/>
    <s v="Tennessee"/>
    <s v="52212"/>
    <x v="3"/>
    <s v="FUR-BOO-94466"/>
    <x v="2"/>
    <x v="7"/>
    <s v="Sauder Classic Bookcase"/>
    <n v="16774.07"/>
    <n v="9"/>
    <x v="3"/>
    <n v="-205.49"/>
    <n v="-1.2250455613932695E-2"/>
  </r>
  <r>
    <n v="7805"/>
    <x v="7804"/>
    <d v="2023-03-16T00:00:00"/>
    <x v="3"/>
    <x v="10"/>
    <x v="45"/>
    <d v="2023-03-18T00:00:00"/>
    <n v="2"/>
    <s v="First Class"/>
    <s v="CU-00761"/>
    <x v="133"/>
    <s v="Corporate"/>
    <s v="United States"/>
    <s v="Denver"/>
    <s v="Colorado"/>
    <s v="10173"/>
    <x v="0"/>
    <s v="TEC-ACC-13063"/>
    <x v="0"/>
    <x v="0"/>
    <s v="Memorex Mini Travel Drive 64 GB"/>
    <n v="10156.68"/>
    <n v="10"/>
    <x v="2"/>
    <n v="3872.27"/>
    <n v="0.38125351985097489"/>
  </r>
  <r>
    <n v="7806"/>
    <x v="7805"/>
    <d v="2021-06-13T00:00:00"/>
    <x v="2"/>
    <x v="2"/>
    <x v="18"/>
    <d v="2021-06-13T00:00:00"/>
    <n v="0"/>
    <s v="Same Day"/>
    <s v="CU-00237"/>
    <x v="30"/>
    <s v="Consumer"/>
    <s v="United States"/>
    <s v="Denver"/>
    <s v="Colorado"/>
    <s v="26735"/>
    <x v="0"/>
    <s v="FUR-CHA-33097"/>
    <x v="2"/>
    <x v="13"/>
    <s v="Harbour Creations 67200 Series"/>
    <n v="199.98"/>
    <n v="1"/>
    <x v="0"/>
    <n v="-7.71"/>
    <n v="-3.8553855385538557E-2"/>
  </r>
  <r>
    <n v="7807"/>
    <x v="7806"/>
    <d v="2021-05-16T00:00:00"/>
    <x v="2"/>
    <x v="11"/>
    <x v="39"/>
    <d v="2021-05-16T00:00:00"/>
    <n v="0"/>
    <s v="Same Day"/>
    <s v="CU-00490"/>
    <x v="175"/>
    <s v="Corporate"/>
    <s v="United States"/>
    <s v="Miami"/>
    <s v="Florida"/>
    <s v="29388"/>
    <x v="3"/>
    <s v="TEC-PHO-79873"/>
    <x v="0"/>
    <x v="2"/>
    <s v="Apple iPhone SE"/>
    <n v="14243.12"/>
    <n v="10"/>
    <x v="3"/>
    <n v="3499.27"/>
    <n v="0.24568142373300231"/>
  </r>
  <r>
    <n v="7808"/>
    <x v="7807"/>
    <d v="2022-05-26T00:00:00"/>
    <x v="1"/>
    <x v="11"/>
    <x v="46"/>
    <d v="2022-05-30T00:00:00"/>
    <n v="4"/>
    <s v="Second Class"/>
    <s v="CU-00457"/>
    <x v="109"/>
    <s v="Home Office"/>
    <s v="United States"/>
    <s v="Houston"/>
    <s v="Texas"/>
    <s v="73122"/>
    <x v="0"/>
    <s v="TEC-MAC-62195"/>
    <x v="0"/>
    <x v="12"/>
    <s v="Lexmark MX611dhe Monochrome Laser Printer"/>
    <n v="320.89999999999998"/>
    <n v="1"/>
    <x v="3"/>
    <n v="-42.78"/>
    <n v="-0.13331255842941728"/>
  </r>
  <r>
    <n v="7809"/>
    <x v="7808"/>
    <d v="2023-08-07T00:00:00"/>
    <x v="3"/>
    <x v="6"/>
    <x v="26"/>
    <d v="2023-08-13T00:00:00"/>
    <n v="6"/>
    <s v="Standard Class"/>
    <s v="CU-00377"/>
    <x v="315"/>
    <s v="Consumer"/>
    <s v="United States"/>
    <s v="Houston"/>
    <s v="Texas"/>
    <s v="22555"/>
    <x v="0"/>
    <s v="FUR-BOO-13468"/>
    <x v="2"/>
    <x v="7"/>
    <s v="Bush Somerset Collection Bookcase"/>
    <n v="1862.77"/>
    <n v="5"/>
    <x v="0"/>
    <n v="-97.9"/>
    <n v="-5.2556139512661255E-2"/>
  </r>
  <r>
    <n v="7810"/>
    <x v="7809"/>
    <d v="2021-02-07T00:00:00"/>
    <x v="2"/>
    <x v="9"/>
    <x v="13"/>
    <d v="2021-02-10T00:00:00"/>
    <n v="3"/>
    <s v="First Class"/>
    <s v="CU-00738"/>
    <x v="111"/>
    <s v="Corporate"/>
    <s v="United States"/>
    <s v="Houston"/>
    <s v="Texas"/>
    <s v="42027"/>
    <x v="0"/>
    <s v="FUR-FUR-10696"/>
    <x v="2"/>
    <x v="10"/>
    <s v="Eldon Expressions Punched Metal &amp; Wood Desk Accessories"/>
    <n v="649.33000000000004"/>
    <n v="1"/>
    <x v="0"/>
    <n v="172.25"/>
    <n v="0.26527343569525508"/>
  </r>
  <r>
    <n v="7811"/>
    <x v="7810"/>
    <d v="2021-10-11T00:00:00"/>
    <x v="2"/>
    <x v="3"/>
    <x v="10"/>
    <d v="2021-10-18T00:00:00"/>
    <n v="7"/>
    <s v="Standard Class"/>
    <s v="CU-00650"/>
    <x v="70"/>
    <s v="Home Office"/>
    <s v="United States"/>
    <s v="Charlotte"/>
    <s v="North Carolina"/>
    <s v="44519"/>
    <x v="3"/>
    <s v="FUR-CHA-34928"/>
    <x v="2"/>
    <x v="13"/>
    <s v="Hon Deluxe Fabric Upholstered Stacking Chairs"/>
    <n v="654.94000000000005"/>
    <n v="8"/>
    <x v="1"/>
    <n v="120.69"/>
    <n v="0.18427642226768862"/>
  </r>
  <r>
    <n v="7812"/>
    <x v="7811"/>
    <d v="2021-08-13T00:00:00"/>
    <x v="2"/>
    <x v="6"/>
    <x v="27"/>
    <d v="2021-08-18T00:00:00"/>
    <n v="5"/>
    <s v="Second Class"/>
    <s v="CU-00775"/>
    <x v="172"/>
    <s v="Home Office"/>
    <s v="United States"/>
    <s v="Atlanta"/>
    <s v="Georgia"/>
    <s v="13643"/>
    <x v="3"/>
    <s v="TEC-ACC-75074"/>
    <x v="0"/>
    <x v="0"/>
    <s v="Logitech MK550 Wireless Wave Keyboard and Mouse"/>
    <n v="1758.15"/>
    <n v="7"/>
    <x v="0"/>
    <n v="1.46"/>
    <n v="8.3041833745698594E-4"/>
  </r>
  <r>
    <n v="7813"/>
    <x v="7812"/>
    <d v="2024-06-16T00:00:00"/>
    <x v="0"/>
    <x v="2"/>
    <x v="2"/>
    <d v="2024-06-17T00:00:00"/>
    <n v="1"/>
    <s v="First Class"/>
    <s v="CU-00616"/>
    <x v="321"/>
    <s v="Corporate"/>
    <s v="United States"/>
    <s v="Houston"/>
    <s v="Texas"/>
    <s v="46893"/>
    <x v="0"/>
    <s v="FUR-TAB-74861"/>
    <x v="2"/>
    <x v="14"/>
    <s v="Bretford CR4500 Series Slim Rectangular Table"/>
    <n v="12093.82"/>
    <n v="9"/>
    <x v="3"/>
    <n v="3816.31"/>
    <n v="0.31555869030628869"/>
  </r>
  <r>
    <n v="7814"/>
    <x v="7813"/>
    <d v="2024-06-17T00:00:00"/>
    <x v="0"/>
    <x v="2"/>
    <x v="2"/>
    <d v="2024-06-17T00:00:00"/>
    <n v="0"/>
    <s v="Same Day"/>
    <s v="CU-00568"/>
    <x v="4"/>
    <s v="Corporate"/>
    <s v="United States"/>
    <s v="Portland"/>
    <s v="Oregon"/>
    <s v="26563"/>
    <x v="1"/>
    <s v="TEC-ACC-21531"/>
    <x v="0"/>
    <x v="0"/>
    <s v="Memorex Mini Travel Drive 64 GB"/>
    <n v="9713.08"/>
    <n v="12"/>
    <x v="1"/>
    <n v="-95.26"/>
    <n v="-9.8073937412231759E-3"/>
  </r>
  <r>
    <n v="7815"/>
    <x v="7814"/>
    <d v="2022-11-25T00:00:00"/>
    <x v="1"/>
    <x v="4"/>
    <x v="20"/>
    <d v="2022-11-25T00:00:00"/>
    <n v="0"/>
    <s v="Same Day"/>
    <s v="CU-00515"/>
    <x v="18"/>
    <s v="Consumer"/>
    <s v="United States"/>
    <s v="Atlanta"/>
    <s v="Georgia"/>
    <s v="93088"/>
    <x v="3"/>
    <s v="TEC-ACC-16576"/>
    <x v="0"/>
    <x v="0"/>
    <s v="SanDisk Ultra 64GB"/>
    <n v="19915.18"/>
    <n v="14"/>
    <x v="3"/>
    <n v="-1144.01"/>
    <n v="-5.7444120515104558E-2"/>
  </r>
  <r>
    <n v="7816"/>
    <x v="7815"/>
    <d v="2022-12-27T00:00:00"/>
    <x v="1"/>
    <x v="5"/>
    <x v="5"/>
    <d v="2022-12-29T00:00:00"/>
    <n v="2"/>
    <s v="First Class"/>
    <s v="CU-00733"/>
    <x v="53"/>
    <s v="Corporate"/>
    <s v="United States"/>
    <s v="Dallas"/>
    <s v="Texas"/>
    <s v="17541"/>
    <x v="0"/>
    <s v="FUR-FUR-79875"/>
    <x v="2"/>
    <x v="10"/>
    <s v="Acme Flexible Frame Partition"/>
    <n v="11208.91"/>
    <n v="10"/>
    <x v="3"/>
    <n v="2444.4"/>
    <n v="0.21807651234598191"/>
  </r>
  <r>
    <n v="7817"/>
    <x v="7816"/>
    <d v="2021-03-04T00:00:00"/>
    <x v="2"/>
    <x v="10"/>
    <x v="21"/>
    <d v="2021-03-07T00:00:00"/>
    <n v="3"/>
    <s v="First Class"/>
    <s v="CU-00777"/>
    <x v="312"/>
    <s v="Home Office"/>
    <s v="United States"/>
    <s v="Charlotte"/>
    <s v="North Carolina"/>
    <s v="36541"/>
    <x v="3"/>
    <s v="OFF-BIN-89407"/>
    <x v="1"/>
    <x v="3"/>
    <s v="Avery Durable Binders"/>
    <n v="1952.94"/>
    <n v="14"/>
    <x v="0"/>
    <n v="145.55000000000001"/>
    <n v="7.4528659354614071E-2"/>
  </r>
  <r>
    <n v="7818"/>
    <x v="7817"/>
    <d v="2024-12-05T00:00:00"/>
    <x v="0"/>
    <x v="5"/>
    <x v="44"/>
    <d v="2024-12-13T00:00:00"/>
    <n v="8"/>
    <s v="Standard Class"/>
    <s v="CU-00082"/>
    <x v="245"/>
    <s v="Consumer"/>
    <s v="United States"/>
    <s v="Washington DC"/>
    <s v="District of Columbia"/>
    <s v="19127"/>
    <x v="2"/>
    <s v="OFF-ART-67861"/>
    <x v="1"/>
    <x v="16"/>
    <s v="Sanford 16-Color Pencils"/>
    <n v="1645.48"/>
    <n v="7"/>
    <x v="3"/>
    <n v="-143.43"/>
    <n v="-8.7166054889758621E-2"/>
  </r>
  <r>
    <n v="7819"/>
    <x v="7818"/>
    <d v="2021-10-06T00:00:00"/>
    <x v="2"/>
    <x v="3"/>
    <x v="10"/>
    <d v="2021-10-12T00:00:00"/>
    <n v="6"/>
    <s v="Standard Class"/>
    <s v="CU-00533"/>
    <x v="27"/>
    <s v="Consumer"/>
    <s v="United States"/>
    <s v="Nashville"/>
    <s v="Tennessee"/>
    <s v="12787"/>
    <x v="3"/>
    <s v="OFF-FAS-11464"/>
    <x v="1"/>
    <x v="9"/>
    <s v="Staple remover"/>
    <n v="659.48"/>
    <n v="5"/>
    <x v="1"/>
    <n v="131.63999999999999"/>
    <n v="0.19961181536968517"/>
  </r>
  <r>
    <n v="7820"/>
    <x v="7819"/>
    <d v="2021-08-11T00:00:00"/>
    <x v="2"/>
    <x v="6"/>
    <x v="27"/>
    <d v="2021-08-11T00:00:00"/>
    <n v="0"/>
    <s v="Same Day"/>
    <s v="CU-00516"/>
    <x v="111"/>
    <s v="Consumer"/>
    <s v="United States"/>
    <s v="Atlanta"/>
    <s v="Georgia"/>
    <s v="26847"/>
    <x v="3"/>
    <s v="OFF-APP-65998"/>
    <x v="1"/>
    <x v="6"/>
    <s v="Belkin 7 Outlet Berlinger"/>
    <n v="1013.73"/>
    <n v="14"/>
    <x v="4"/>
    <n v="62.07"/>
    <n v="6.1229321416945343E-2"/>
  </r>
  <r>
    <n v="7821"/>
    <x v="7820"/>
    <d v="2023-10-12T00:00:00"/>
    <x v="3"/>
    <x v="3"/>
    <x v="29"/>
    <d v="2023-10-12T00:00:00"/>
    <n v="0"/>
    <s v="Same Day"/>
    <s v="CU-00702"/>
    <x v="288"/>
    <s v="Home Office"/>
    <s v="United States"/>
    <s v="Nashville"/>
    <s v="Tennessee"/>
    <s v="74702"/>
    <x v="3"/>
    <s v="TEC-PHO-19639"/>
    <x v="0"/>
    <x v="2"/>
    <s v="Motorola Moto G Play"/>
    <n v="11131.05"/>
    <n v="14"/>
    <x v="3"/>
    <n v="3095.06"/>
    <n v="0.27805642774041983"/>
  </r>
  <r>
    <n v="7822"/>
    <x v="7821"/>
    <d v="2023-01-06T00:00:00"/>
    <x v="3"/>
    <x v="1"/>
    <x v="35"/>
    <d v="2023-01-13T00:00:00"/>
    <n v="7"/>
    <s v="Standard Class"/>
    <s v="CU-00687"/>
    <x v="100"/>
    <s v="Consumer"/>
    <s v="United States"/>
    <s v="Houston"/>
    <s v="Texas"/>
    <s v="25786"/>
    <x v="0"/>
    <s v="FUR-TAB-48749"/>
    <x v="2"/>
    <x v="14"/>
    <s v="Chromcraft Training Table"/>
    <n v="9370.58"/>
    <n v="14"/>
    <x v="0"/>
    <n v="-1772.54"/>
    <n v="-0.18916011602270083"/>
  </r>
  <r>
    <n v="7823"/>
    <x v="7822"/>
    <d v="2022-08-15T00:00:00"/>
    <x v="1"/>
    <x v="6"/>
    <x v="43"/>
    <d v="2022-08-15T00:00:00"/>
    <n v="0"/>
    <s v="Same Day"/>
    <s v="CU-00060"/>
    <x v="34"/>
    <s v="Consumer"/>
    <s v="United States"/>
    <s v="Baltimore"/>
    <s v="Maryland"/>
    <s v="41675"/>
    <x v="2"/>
    <s v="TEC-ACC-41796"/>
    <x v="0"/>
    <x v="0"/>
    <s v="Logitech MK550 Wireless Wave Keyboard and Mouse"/>
    <n v="9968.25"/>
    <n v="9"/>
    <x v="3"/>
    <n v="3290.12"/>
    <n v="0.3300599403104858"/>
  </r>
  <r>
    <n v="7824"/>
    <x v="7823"/>
    <d v="2024-06-02T00:00:00"/>
    <x v="0"/>
    <x v="2"/>
    <x v="2"/>
    <d v="2024-06-03T00:00:00"/>
    <n v="1"/>
    <s v="First Class"/>
    <s v="CU-00775"/>
    <x v="172"/>
    <s v="Home Office"/>
    <s v="United States"/>
    <s v="Atlanta"/>
    <s v="Georgia"/>
    <s v="81262"/>
    <x v="3"/>
    <s v="FUR-FUR-45514"/>
    <x v="2"/>
    <x v="10"/>
    <s v="Howard Miller 11.75 Diameter"/>
    <n v="2349.41"/>
    <n v="4"/>
    <x v="5"/>
    <n v="617.14"/>
    <n v="0.2626787150816588"/>
  </r>
  <r>
    <n v="7825"/>
    <x v="7824"/>
    <d v="2021-04-15T00:00:00"/>
    <x v="2"/>
    <x v="0"/>
    <x v="19"/>
    <d v="2021-04-17T00:00:00"/>
    <n v="2"/>
    <s v="First Class"/>
    <s v="CU-00543"/>
    <x v="75"/>
    <s v="Home Office"/>
    <s v="United States"/>
    <s v="Baltimore"/>
    <s v="Maryland"/>
    <s v="98901"/>
    <x v="2"/>
    <s v="TEC-ACC-57520"/>
    <x v="0"/>
    <x v="0"/>
    <s v="Plantronics CS540 Wireless Headset System"/>
    <n v="9642.24"/>
    <n v="8"/>
    <x v="3"/>
    <n v="816.89"/>
    <n v="8.4719940594716575E-2"/>
  </r>
  <r>
    <n v="7826"/>
    <x v="7825"/>
    <d v="2021-12-06T00:00:00"/>
    <x v="2"/>
    <x v="5"/>
    <x v="11"/>
    <d v="2021-12-08T00:00:00"/>
    <n v="2"/>
    <s v="First Class"/>
    <s v="CU-00558"/>
    <x v="140"/>
    <s v="Home Office"/>
    <s v="United States"/>
    <s v="Washington DC"/>
    <s v="District of Columbia"/>
    <s v="43743"/>
    <x v="2"/>
    <s v="TEC-PHO-59110"/>
    <x v="0"/>
    <x v="2"/>
    <s v="Motorola Moto G Play"/>
    <n v="8248.11"/>
    <n v="14"/>
    <x v="1"/>
    <n v="-854.09"/>
    <n v="-0.1035497829199659"/>
  </r>
  <r>
    <n v="7827"/>
    <x v="7826"/>
    <d v="2021-05-10T00:00:00"/>
    <x v="2"/>
    <x v="11"/>
    <x v="39"/>
    <d v="2021-05-10T00:00:00"/>
    <n v="0"/>
    <s v="Same Day"/>
    <s v="CU-00456"/>
    <x v="89"/>
    <s v="Home Office"/>
    <s v="United States"/>
    <s v="Houston"/>
    <s v="Texas"/>
    <s v="94953"/>
    <x v="0"/>
    <s v="FUR-BOO-78726"/>
    <x v="2"/>
    <x v="7"/>
    <s v="Bush Somerset Collection Bookcase"/>
    <n v="11314.81"/>
    <n v="10"/>
    <x v="1"/>
    <n v="3459.06"/>
    <n v="0.3057108338540373"/>
  </r>
  <r>
    <n v="7828"/>
    <x v="7827"/>
    <d v="2022-10-31T00:00:00"/>
    <x v="1"/>
    <x v="3"/>
    <x v="3"/>
    <d v="2022-10-31T00:00:00"/>
    <n v="0"/>
    <s v="Same Day"/>
    <s v="CU-00313"/>
    <x v="5"/>
    <s v="Corporate"/>
    <s v="United States"/>
    <s v="Chicago"/>
    <s v="Illinois"/>
    <s v="76165"/>
    <x v="0"/>
    <s v="TEC-COP-76732"/>
    <x v="0"/>
    <x v="11"/>
    <s v="HP Designjet T520 Inkjet Large Format Printer"/>
    <n v="2259.11"/>
    <n v="12"/>
    <x v="3"/>
    <n v="437.43"/>
    <n v="0.19362934961113004"/>
  </r>
  <r>
    <n v="7829"/>
    <x v="7828"/>
    <d v="2022-10-08T00:00:00"/>
    <x v="1"/>
    <x v="3"/>
    <x v="3"/>
    <d v="2022-10-16T00:00:00"/>
    <n v="8"/>
    <s v="Standard Class"/>
    <s v="CU-00324"/>
    <x v="180"/>
    <s v="Consumer"/>
    <s v="United States"/>
    <s v="Portland"/>
    <s v="Oregon"/>
    <s v="46934"/>
    <x v="1"/>
    <s v="FUR-CHA-51176"/>
    <x v="2"/>
    <x v="13"/>
    <s v="Harbour Creations 67200 Series"/>
    <n v="14519.25"/>
    <n v="14"/>
    <x v="2"/>
    <n v="711.99"/>
    <n v="4.9037656903765693E-2"/>
  </r>
  <r>
    <n v="7830"/>
    <x v="7829"/>
    <d v="2024-10-07T00:00:00"/>
    <x v="0"/>
    <x v="3"/>
    <x v="24"/>
    <d v="2024-10-07T00:00:00"/>
    <n v="0"/>
    <s v="Same Day"/>
    <s v="CU-00318"/>
    <x v="201"/>
    <s v="Home Office"/>
    <s v="United States"/>
    <s v="Washington DC"/>
    <s v="District of Columbia"/>
    <s v="72127"/>
    <x v="2"/>
    <s v="FUR-BOO-62181"/>
    <x v="2"/>
    <x v="7"/>
    <s v="O'Sullivan 2-Shelf Bookcase"/>
    <n v="611.63"/>
    <n v="5"/>
    <x v="0"/>
    <n v="184.46"/>
    <n v="0.30158756110720536"/>
  </r>
  <r>
    <n v="7831"/>
    <x v="7830"/>
    <d v="2021-06-29T00:00:00"/>
    <x v="2"/>
    <x v="2"/>
    <x v="18"/>
    <d v="2021-07-05T00:00:00"/>
    <n v="6"/>
    <s v="Second Class"/>
    <s v="CU-00385"/>
    <x v="249"/>
    <s v="Home Office"/>
    <s v="United States"/>
    <s v="Portland"/>
    <s v="Oregon"/>
    <s v="47866"/>
    <x v="1"/>
    <s v="OFF-BIN-32479"/>
    <x v="1"/>
    <x v="3"/>
    <s v="Ibico 21-Sheet Binder"/>
    <n v="44.23"/>
    <n v="1"/>
    <x v="1"/>
    <n v="17.73"/>
    <n v="0.40085914537644135"/>
  </r>
  <r>
    <n v="7832"/>
    <x v="7831"/>
    <d v="2021-07-31T00:00:00"/>
    <x v="2"/>
    <x v="7"/>
    <x v="7"/>
    <d v="2021-08-01T00:00:00"/>
    <n v="1"/>
    <s v="First Class"/>
    <s v="CU-00227"/>
    <x v="163"/>
    <s v="Consumer"/>
    <s v="United States"/>
    <s v="Miami"/>
    <s v="Florida"/>
    <s v="45366"/>
    <x v="3"/>
    <s v="TEC-ACC-35347"/>
    <x v="0"/>
    <x v="0"/>
    <s v="Logitech MK550 Wireless Wave Keyboard and Mouse"/>
    <n v="2126.08"/>
    <n v="12"/>
    <x v="3"/>
    <n v="287.39"/>
    <n v="0.13517365291992775"/>
  </r>
  <r>
    <n v="7833"/>
    <x v="7832"/>
    <d v="2022-10-30T00:00:00"/>
    <x v="1"/>
    <x v="3"/>
    <x v="3"/>
    <d v="2022-11-04T00:00:00"/>
    <n v="5"/>
    <s v="Standard Class"/>
    <s v="CU-00358"/>
    <x v="252"/>
    <s v="Consumer"/>
    <s v="United States"/>
    <s v="Nashville"/>
    <s v="Tennessee"/>
    <s v="83283"/>
    <x v="3"/>
    <s v="FUR-CHA-28905"/>
    <x v="2"/>
    <x v="13"/>
    <s v="Harbour Creations 67200 Series"/>
    <n v="14765.66"/>
    <n v="8"/>
    <x v="3"/>
    <n v="3835.35"/>
    <n v="0.25974795572971338"/>
  </r>
  <r>
    <n v="7834"/>
    <x v="7833"/>
    <d v="2022-02-27T00:00:00"/>
    <x v="1"/>
    <x v="9"/>
    <x v="17"/>
    <d v="2022-03-01T00:00:00"/>
    <n v="2"/>
    <s v="First Class"/>
    <s v="CU-00092"/>
    <x v="7"/>
    <s v="Home Office"/>
    <s v="United States"/>
    <s v="Chicago"/>
    <s v="Illinois"/>
    <s v="70692"/>
    <x v="0"/>
    <s v="FUR-FUR-33207"/>
    <x v="2"/>
    <x v="10"/>
    <s v="Eldon Expressions Punched Metal &amp; Wood Desk Accessories"/>
    <n v="630.1"/>
    <n v="6"/>
    <x v="2"/>
    <n v="6.34"/>
    <n v="1.0061894937311537E-2"/>
  </r>
  <r>
    <n v="7835"/>
    <x v="7834"/>
    <d v="2023-02-16T00:00:00"/>
    <x v="3"/>
    <x v="9"/>
    <x v="23"/>
    <d v="2023-02-18T00:00:00"/>
    <n v="2"/>
    <s v="First Class"/>
    <s v="CU-00297"/>
    <x v="297"/>
    <s v="Corporate"/>
    <s v="United States"/>
    <s v="Seattle"/>
    <s v="Washington"/>
    <s v="54466"/>
    <x v="1"/>
    <s v="TEC-ACC-12947"/>
    <x v="0"/>
    <x v="0"/>
    <s v="Logitech MK550 Wireless Wave Keyboard and Mouse"/>
    <n v="13496.39"/>
    <n v="11"/>
    <x v="4"/>
    <n v="3350.06"/>
    <n v="0.24821896818334385"/>
  </r>
  <r>
    <n v="7836"/>
    <x v="7835"/>
    <d v="2024-01-23T00:00:00"/>
    <x v="0"/>
    <x v="1"/>
    <x v="33"/>
    <d v="2024-01-29T00:00:00"/>
    <n v="6"/>
    <s v="Standard Class"/>
    <s v="CU-00655"/>
    <x v="173"/>
    <s v="Home Office"/>
    <s v="United States"/>
    <s v="Boston"/>
    <s v="Massachusetts"/>
    <s v="35346"/>
    <x v="2"/>
    <s v="OFF-FAS-17539"/>
    <x v="1"/>
    <x v="9"/>
    <s v="Binder clips medium"/>
    <n v="44.71"/>
    <n v="5"/>
    <x v="3"/>
    <n v="-3.38"/>
    <n v="-7.5598300156564519E-2"/>
  </r>
  <r>
    <n v="7837"/>
    <x v="7836"/>
    <d v="2023-01-25T00:00:00"/>
    <x v="3"/>
    <x v="1"/>
    <x v="35"/>
    <d v="2023-01-25T00:00:00"/>
    <n v="0"/>
    <s v="Same Day"/>
    <s v="CU-00444"/>
    <x v="199"/>
    <s v="Consumer"/>
    <s v="United States"/>
    <s v="Baltimore"/>
    <s v="Maryland"/>
    <s v="73036"/>
    <x v="2"/>
    <s v="OFF-ART-33329"/>
    <x v="1"/>
    <x v="16"/>
    <s v="Sanford 16-Color Pencils"/>
    <n v="1258.9100000000001"/>
    <n v="6"/>
    <x v="2"/>
    <n v="63.91"/>
    <n v="5.0766138961482549E-2"/>
  </r>
  <r>
    <n v="7838"/>
    <x v="7837"/>
    <d v="2023-07-27T00:00:00"/>
    <x v="3"/>
    <x v="7"/>
    <x v="41"/>
    <d v="2023-07-30T00:00:00"/>
    <n v="3"/>
    <s v="Second Class"/>
    <s v="CU-00338"/>
    <x v="211"/>
    <s v="Corporate"/>
    <s v="United States"/>
    <s v="Portland"/>
    <s v="Oregon"/>
    <s v="46488"/>
    <x v="1"/>
    <s v="OFF-BIN-72067"/>
    <x v="1"/>
    <x v="3"/>
    <s v="Ibico 21-Sheet Binder"/>
    <n v="502.51"/>
    <n v="7"/>
    <x v="1"/>
    <n v="73.709999999999994"/>
    <n v="0.14668364808660522"/>
  </r>
  <r>
    <n v="7839"/>
    <x v="7838"/>
    <d v="2021-05-30T00:00:00"/>
    <x v="2"/>
    <x v="11"/>
    <x v="39"/>
    <d v="2021-06-03T00:00:00"/>
    <n v="4"/>
    <s v="Second Class"/>
    <s v="CU-00690"/>
    <x v="43"/>
    <s v="Consumer"/>
    <s v="United States"/>
    <s v="New York"/>
    <s v="New York"/>
    <s v="42033"/>
    <x v="2"/>
    <s v="OFF-ENV-72633"/>
    <x v="1"/>
    <x v="1"/>
    <s v="Poly String &amp; Button Envelopes"/>
    <n v="2394.67"/>
    <n v="11"/>
    <x v="3"/>
    <n v="751.22"/>
    <n v="0.31370501989835758"/>
  </r>
  <r>
    <n v="7840"/>
    <x v="7839"/>
    <d v="2023-08-07T00:00:00"/>
    <x v="3"/>
    <x v="6"/>
    <x v="26"/>
    <d v="2023-08-12T00:00:00"/>
    <n v="5"/>
    <s v="Second Class"/>
    <s v="CU-00735"/>
    <x v="18"/>
    <s v="Home Office"/>
    <s v="United States"/>
    <s v="Washington DC"/>
    <s v="District of Columbia"/>
    <s v="65323"/>
    <x v="2"/>
    <s v="TEC-MAC-14908"/>
    <x v="0"/>
    <x v="12"/>
    <s v="Epson Stylus Photo R280"/>
    <n v="2273.92"/>
    <n v="5"/>
    <x v="2"/>
    <n v="573.16999999999996"/>
    <n v="0.25206251759076836"/>
  </r>
  <r>
    <n v="7841"/>
    <x v="7840"/>
    <d v="2023-02-12T00:00:00"/>
    <x v="3"/>
    <x v="9"/>
    <x v="23"/>
    <d v="2023-02-12T00:00:00"/>
    <n v="0"/>
    <s v="Same Day"/>
    <s v="CU-00390"/>
    <x v="189"/>
    <s v="Home Office"/>
    <s v="United States"/>
    <s v="Las Vegas"/>
    <s v="Nevada"/>
    <s v="88533"/>
    <x v="1"/>
    <s v="TEC-ACC-62595"/>
    <x v="0"/>
    <x v="0"/>
    <s v="Logitech MK550 Wireless Wave Keyboard and Mouse"/>
    <n v="4241.6099999999997"/>
    <n v="3"/>
    <x v="3"/>
    <n v="1509.22"/>
    <n v="0.35581300496745344"/>
  </r>
  <r>
    <n v="7842"/>
    <x v="7841"/>
    <d v="2024-06-04T00:00:00"/>
    <x v="0"/>
    <x v="2"/>
    <x v="2"/>
    <d v="2024-06-04T00:00:00"/>
    <n v="0"/>
    <s v="Same Day"/>
    <s v="CU-00309"/>
    <x v="82"/>
    <s v="Home Office"/>
    <s v="United States"/>
    <s v="Boston"/>
    <s v="Massachusetts"/>
    <s v="70749"/>
    <x v="2"/>
    <s v="OFF-ENV-72067"/>
    <x v="1"/>
    <x v="1"/>
    <s v="Poly String &amp; Button Envelopes"/>
    <n v="313.93"/>
    <n v="2"/>
    <x v="2"/>
    <n v="34.380000000000003"/>
    <n v="0.10951486000063709"/>
  </r>
  <r>
    <n v="7843"/>
    <x v="7842"/>
    <d v="2024-03-31T00:00:00"/>
    <x v="0"/>
    <x v="10"/>
    <x v="40"/>
    <d v="2024-04-02T00:00:00"/>
    <n v="2"/>
    <s v="First Class"/>
    <s v="CU-00105"/>
    <x v="59"/>
    <s v="Corporate"/>
    <s v="United States"/>
    <s v="Los Angeles"/>
    <s v="California"/>
    <s v="64779"/>
    <x v="1"/>
    <s v="TEC-MAC-48470"/>
    <x v="0"/>
    <x v="12"/>
    <s v="Lexmark MX611dhe Monochrome Laser Printer"/>
    <n v="12775.18"/>
    <n v="11"/>
    <x v="4"/>
    <n v="-1473.55"/>
    <n v="-0.11534475443790224"/>
  </r>
  <r>
    <n v="7844"/>
    <x v="7843"/>
    <d v="2023-04-20T00:00:00"/>
    <x v="3"/>
    <x v="0"/>
    <x v="32"/>
    <d v="2023-04-20T00:00:00"/>
    <n v="0"/>
    <s v="Same Day"/>
    <s v="CU-00199"/>
    <x v="91"/>
    <s v="Consumer"/>
    <s v="United States"/>
    <s v="Nashville"/>
    <s v="Tennessee"/>
    <s v="63253"/>
    <x v="3"/>
    <s v="OFF-ENV-91077"/>
    <x v="1"/>
    <x v="1"/>
    <s v="Business Envelopes with Contemporary Seal"/>
    <n v="1744.57"/>
    <n v="12"/>
    <x v="2"/>
    <n v="346.41"/>
    <n v="0.19856468929306365"/>
  </r>
  <r>
    <n v="7845"/>
    <x v="7844"/>
    <d v="2023-09-28T00:00:00"/>
    <x v="3"/>
    <x v="8"/>
    <x v="12"/>
    <d v="2023-10-03T00:00:00"/>
    <n v="5"/>
    <s v="Standard Class"/>
    <s v="CU-00139"/>
    <x v="281"/>
    <s v="Consumer"/>
    <s v="United States"/>
    <s v="Dallas"/>
    <s v="Texas"/>
    <s v="19696"/>
    <x v="0"/>
    <s v="OFF-SUP-16926"/>
    <x v="1"/>
    <x v="5"/>
    <s v="Fiskars 8&quot; Scissors"/>
    <n v="100.46"/>
    <n v="5"/>
    <x v="3"/>
    <n v="3.4"/>
    <n v="3.3844316145729643E-2"/>
  </r>
  <r>
    <n v="7846"/>
    <x v="7845"/>
    <d v="2021-05-21T00:00:00"/>
    <x v="2"/>
    <x v="11"/>
    <x v="39"/>
    <d v="2021-05-21T00:00:00"/>
    <n v="0"/>
    <s v="Same Day"/>
    <s v="CU-00530"/>
    <x v="255"/>
    <s v="Home Office"/>
    <s v="United States"/>
    <s v="Miami"/>
    <s v="Florida"/>
    <s v="91630"/>
    <x v="3"/>
    <s v="OFF-PAP-43629"/>
    <x v="1"/>
    <x v="4"/>
    <s v="Southworth 25% Cotton Business Paper"/>
    <n v="800.71"/>
    <n v="6"/>
    <x v="4"/>
    <n v="323.52"/>
    <n v="0.40404141324574439"/>
  </r>
  <r>
    <n v="7847"/>
    <x v="7846"/>
    <d v="2023-01-07T00:00:00"/>
    <x v="3"/>
    <x v="1"/>
    <x v="35"/>
    <d v="2023-01-07T00:00:00"/>
    <n v="0"/>
    <s v="Same Day"/>
    <s v="CU-00162"/>
    <x v="48"/>
    <s v="Corporate"/>
    <s v="United States"/>
    <s v="Baltimore"/>
    <s v="Maryland"/>
    <s v="27392"/>
    <x v="2"/>
    <s v="TEC-ACC-31647"/>
    <x v="0"/>
    <x v="0"/>
    <s v="Logitech MK550 Wireless Wave Keyboard and Mouse"/>
    <n v="4406.6000000000004"/>
    <n v="12"/>
    <x v="3"/>
    <n v="974.71"/>
    <n v="0.2211932101847229"/>
  </r>
  <r>
    <n v="7848"/>
    <x v="7847"/>
    <d v="2022-08-10T00:00:00"/>
    <x v="1"/>
    <x v="6"/>
    <x v="43"/>
    <d v="2022-08-17T00:00:00"/>
    <n v="7"/>
    <s v="Standard Class"/>
    <s v="CU-00534"/>
    <x v="26"/>
    <s v="Corporate"/>
    <s v="United States"/>
    <s v="Miami"/>
    <s v="Florida"/>
    <s v="22904"/>
    <x v="3"/>
    <s v="FUR-FUR-83531"/>
    <x v="2"/>
    <x v="10"/>
    <s v="Eldon Expressions Punched Metal &amp; Wood Desk Accessories"/>
    <n v="10223.02"/>
    <n v="9"/>
    <x v="3"/>
    <n v="2793.44"/>
    <n v="0.27324997896903264"/>
  </r>
  <r>
    <n v="7849"/>
    <x v="7848"/>
    <d v="2023-05-28T00:00:00"/>
    <x v="3"/>
    <x v="11"/>
    <x v="42"/>
    <d v="2023-06-02T00:00:00"/>
    <n v="5"/>
    <s v="Second Class"/>
    <s v="CU-00629"/>
    <x v="228"/>
    <s v="Corporate"/>
    <s v="United States"/>
    <s v="Houston"/>
    <s v="Texas"/>
    <s v="77988"/>
    <x v="0"/>
    <s v="TEC-PHO-55508"/>
    <x v="0"/>
    <x v="2"/>
    <s v="Motorola Moto G Play"/>
    <n v="3556.53"/>
    <n v="13"/>
    <x v="2"/>
    <n v="-386.31"/>
    <n v="-0.10861991885348921"/>
  </r>
  <r>
    <n v="7850"/>
    <x v="7849"/>
    <d v="2024-07-12T00:00:00"/>
    <x v="0"/>
    <x v="7"/>
    <x v="28"/>
    <d v="2024-07-18T00:00:00"/>
    <n v="6"/>
    <s v="Second Class"/>
    <s v="CU-00260"/>
    <x v="332"/>
    <s v="Home Office"/>
    <s v="United States"/>
    <s v="Charlotte"/>
    <s v="North Carolina"/>
    <s v="61992"/>
    <x v="3"/>
    <s v="FUR-TAB-34046"/>
    <x v="2"/>
    <x v="14"/>
    <s v="Bevis Round Conference Table"/>
    <n v="8213.61"/>
    <n v="12"/>
    <x v="3"/>
    <n v="838.95"/>
    <n v="0.10214144572240465"/>
  </r>
  <r>
    <n v="7851"/>
    <x v="7850"/>
    <d v="2023-06-18T00:00:00"/>
    <x v="3"/>
    <x v="2"/>
    <x v="37"/>
    <d v="2023-06-21T00:00:00"/>
    <n v="3"/>
    <s v="Second Class"/>
    <s v="CU-00756"/>
    <x v="61"/>
    <s v="Home Office"/>
    <s v="United States"/>
    <s v="Houston"/>
    <s v="Texas"/>
    <s v="86603"/>
    <x v="0"/>
    <s v="OFF-BIN-56721"/>
    <x v="1"/>
    <x v="3"/>
    <s v="Avery Durable Binders"/>
    <n v="1679.85"/>
    <n v="11"/>
    <x v="1"/>
    <n v="721.71"/>
    <n v="0.42962764532547554"/>
  </r>
  <r>
    <n v="7852"/>
    <x v="7851"/>
    <d v="2021-03-28T00:00:00"/>
    <x v="2"/>
    <x v="10"/>
    <x v="21"/>
    <d v="2021-03-28T00:00:00"/>
    <n v="0"/>
    <s v="Same Day"/>
    <s v="CU-00700"/>
    <x v="287"/>
    <s v="Consumer"/>
    <s v="United States"/>
    <s v="Portland"/>
    <s v="Oregon"/>
    <s v="84199"/>
    <x v="1"/>
    <s v="OFF-APP-35485"/>
    <x v="1"/>
    <x v="6"/>
    <s v="Fellowes PB500 Electric Punch Binding Machine"/>
    <n v="367.01"/>
    <n v="3"/>
    <x v="0"/>
    <n v="-15.6"/>
    <n v="-4.2505653796899266E-2"/>
  </r>
  <r>
    <n v="7853"/>
    <x v="7852"/>
    <d v="2022-01-25T00:00:00"/>
    <x v="1"/>
    <x v="1"/>
    <x v="1"/>
    <d v="2022-01-25T00:00:00"/>
    <n v="0"/>
    <s v="Same Day"/>
    <s v="CU-00406"/>
    <x v="217"/>
    <s v="Consumer"/>
    <s v="United States"/>
    <s v="Chicago"/>
    <s v="Illinois"/>
    <s v="28149"/>
    <x v="0"/>
    <s v="TEC-PHO-22462"/>
    <x v="0"/>
    <x v="2"/>
    <s v="Motorola Moto G Play"/>
    <n v="646.75"/>
    <n v="1"/>
    <x v="5"/>
    <n v="-25.07"/>
    <n v="-3.8763045999226906E-2"/>
  </r>
  <r>
    <n v="7854"/>
    <x v="7853"/>
    <d v="2022-12-16T00:00:00"/>
    <x v="1"/>
    <x v="5"/>
    <x v="5"/>
    <d v="2022-12-24T00:00:00"/>
    <n v="8"/>
    <s v="Standard Class"/>
    <s v="CU-00276"/>
    <x v="50"/>
    <s v="Consumer"/>
    <s v="United States"/>
    <s v="Atlanta"/>
    <s v="Georgia"/>
    <s v="71845"/>
    <x v="3"/>
    <s v="TEC-ACC-30433"/>
    <x v="0"/>
    <x v="0"/>
    <s v="Logitech MK550 Wireless Wave Keyboard and Mouse"/>
    <n v="3181.49"/>
    <n v="13"/>
    <x v="2"/>
    <n v="963.64"/>
    <n v="0.30288952660545848"/>
  </r>
  <r>
    <n v="7855"/>
    <x v="7854"/>
    <d v="2022-03-29T00:00:00"/>
    <x v="1"/>
    <x v="10"/>
    <x v="47"/>
    <d v="2022-03-31T00:00:00"/>
    <n v="2"/>
    <s v="First Class"/>
    <s v="CU-00270"/>
    <x v="276"/>
    <s v="Home Office"/>
    <s v="United States"/>
    <s v="San Francisco"/>
    <s v="California"/>
    <s v="47763"/>
    <x v="1"/>
    <s v="OFF-FAS-44341"/>
    <x v="1"/>
    <x v="9"/>
    <s v="Advantus 75305 EasyClose Envelopes"/>
    <n v="447.9"/>
    <n v="11"/>
    <x v="5"/>
    <n v="195.25"/>
    <n v="0.43592319714221928"/>
  </r>
  <r>
    <n v="7856"/>
    <x v="7855"/>
    <d v="2021-06-20T00:00:00"/>
    <x v="2"/>
    <x v="2"/>
    <x v="18"/>
    <d v="2021-06-20T00:00:00"/>
    <n v="0"/>
    <s v="Same Day"/>
    <s v="CU-00385"/>
    <x v="249"/>
    <s v="Home Office"/>
    <s v="United States"/>
    <s v="Portland"/>
    <s v="Oregon"/>
    <s v="85541"/>
    <x v="1"/>
    <s v="OFF-ENV-66493"/>
    <x v="1"/>
    <x v="1"/>
    <s v="Business Envelopes with Contemporary Seal"/>
    <n v="1221.19"/>
    <n v="12"/>
    <x v="1"/>
    <n v="375.43"/>
    <n v="0.30742963830362185"/>
  </r>
  <r>
    <n v="7857"/>
    <x v="7856"/>
    <d v="2023-05-31T00:00:00"/>
    <x v="3"/>
    <x v="11"/>
    <x v="42"/>
    <d v="2023-06-02T00:00:00"/>
    <n v="2"/>
    <s v="First Class"/>
    <s v="CU-00740"/>
    <x v="28"/>
    <s v="Corporate"/>
    <s v="United States"/>
    <s v="Los Angeles"/>
    <s v="California"/>
    <s v="62427"/>
    <x v="1"/>
    <s v="FUR-BOO-73780"/>
    <x v="2"/>
    <x v="7"/>
    <s v="O'Sullivan 2-Shelf Bookcase"/>
    <n v="4234.43"/>
    <n v="4"/>
    <x v="2"/>
    <n v="1171.83"/>
    <n v="0.2767385456838346"/>
  </r>
  <r>
    <n v="7858"/>
    <x v="7857"/>
    <d v="2023-01-05T00:00:00"/>
    <x v="3"/>
    <x v="1"/>
    <x v="35"/>
    <d v="2023-01-09T00:00:00"/>
    <n v="4"/>
    <s v="Second Class"/>
    <s v="CU-00315"/>
    <x v="64"/>
    <s v="Home Office"/>
    <s v="United States"/>
    <s v="Chicago"/>
    <s v="Illinois"/>
    <s v="63983"/>
    <x v="0"/>
    <s v="OFF-ENV-78494"/>
    <x v="1"/>
    <x v="1"/>
    <s v="Poly String &amp; Button Envelopes"/>
    <n v="988.83"/>
    <n v="5"/>
    <x v="2"/>
    <n v="89.2"/>
    <n v="9.0207619105407394E-2"/>
  </r>
  <r>
    <n v="7859"/>
    <x v="7858"/>
    <d v="2023-12-27T00:00:00"/>
    <x v="3"/>
    <x v="5"/>
    <x v="34"/>
    <d v="2024-01-01T00:00:00"/>
    <n v="5"/>
    <s v="Second Class"/>
    <s v="CU-00127"/>
    <x v="277"/>
    <s v="Consumer"/>
    <s v="United States"/>
    <s v="San Francisco"/>
    <s v="California"/>
    <s v="55135"/>
    <x v="1"/>
    <s v="FUR-BOO-65365"/>
    <x v="2"/>
    <x v="7"/>
    <s v="O'Sullivan 2-Shelf Bookcase"/>
    <n v="1701.99"/>
    <n v="3"/>
    <x v="1"/>
    <n v="400.03"/>
    <n v="0.23503663358774138"/>
  </r>
  <r>
    <n v="7860"/>
    <x v="7859"/>
    <d v="2024-08-06T00:00:00"/>
    <x v="0"/>
    <x v="6"/>
    <x v="6"/>
    <d v="2024-08-11T00:00:00"/>
    <n v="5"/>
    <s v="Second Class"/>
    <s v="CU-00224"/>
    <x v="167"/>
    <s v="Home Office"/>
    <s v="United States"/>
    <s v="San Francisco"/>
    <s v="California"/>
    <s v="44568"/>
    <x v="1"/>
    <s v="OFF-SUP-80406"/>
    <x v="1"/>
    <x v="5"/>
    <s v="Fiskars 8&quot; Scissors"/>
    <n v="978.79"/>
    <n v="6"/>
    <x v="3"/>
    <n v="81.84"/>
    <n v="8.3613441085421805E-2"/>
  </r>
  <r>
    <n v="7861"/>
    <x v="7860"/>
    <d v="2023-03-22T00:00:00"/>
    <x v="3"/>
    <x v="10"/>
    <x v="45"/>
    <d v="2023-03-25T00:00:00"/>
    <n v="3"/>
    <s v="First Class"/>
    <s v="CU-00249"/>
    <x v="16"/>
    <s v="Consumer"/>
    <s v="United States"/>
    <s v="Dallas"/>
    <s v="Texas"/>
    <s v="75289"/>
    <x v="0"/>
    <s v="FUR-BOO-59167"/>
    <x v="2"/>
    <x v="7"/>
    <s v="Bush Somerset Collection Bookcase"/>
    <n v="12852.74"/>
    <n v="9"/>
    <x v="2"/>
    <n v="400.39"/>
    <n v="3.1152112312238481E-2"/>
  </r>
  <r>
    <n v="7862"/>
    <x v="7861"/>
    <d v="2023-01-09T00:00:00"/>
    <x v="3"/>
    <x v="1"/>
    <x v="35"/>
    <d v="2023-01-09T00:00:00"/>
    <n v="0"/>
    <s v="Same Day"/>
    <s v="CU-00134"/>
    <x v="75"/>
    <s v="Consumer"/>
    <s v="United States"/>
    <s v="Nashville"/>
    <s v="Tennessee"/>
    <s v="34355"/>
    <x v="3"/>
    <s v="TEC-MAC-80129"/>
    <x v="0"/>
    <x v="12"/>
    <s v="Lexmark MX611dhe Monochrome Laser Printer"/>
    <n v="857.12"/>
    <n v="5"/>
    <x v="3"/>
    <n v="194.15"/>
    <n v="0.22651437371663244"/>
  </r>
  <r>
    <n v="7863"/>
    <x v="7862"/>
    <d v="2023-12-20T00:00:00"/>
    <x v="3"/>
    <x v="5"/>
    <x v="34"/>
    <d v="2023-12-23T00:00:00"/>
    <n v="3"/>
    <s v="Second Class"/>
    <s v="CU-00163"/>
    <x v="27"/>
    <s v="Corporate"/>
    <s v="United States"/>
    <s v="Las Vegas"/>
    <s v="Nevada"/>
    <s v="94663"/>
    <x v="1"/>
    <s v="FUR-BOO-63450"/>
    <x v="2"/>
    <x v="7"/>
    <s v="Bush Somerset Collection Bookcase"/>
    <n v="11656.77"/>
    <n v="8"/>
    <x v="4"/>
    <n v="-34.58"/>
    <n v="-2.9665164535287217E-3"/>
  </r>
  <r>
    <n v="7864"/>
    <x v="7863"/>
    <d v="2023-06-30T00:00:00"/>
    <x v="3"/>
    <x v="2"/>
    <x v="37"/>
    <d v="2023-07-05T00:00:00"/>
    <n v="5"/>
    <s v="Second Class"/>
    <s v="CU-00123"/>
    <x v="336"/>
    <s v="Corporate"/>
    <s v="United States"/>
    <s v="Nashville"/>
    <s v="Tennessee"/>
    <s v="90068"/>
    <x v="3"/>
    <s v="TEC-PHO-72180"/>
    <x v="0"/>
    <x v="2"/>
    <s v="Motorola Moto G Play"/>
    <n v="811.03"/>
    <n v="2"/>
    <x v="2"/>
    <n v="273.88"/>
    <n v="0.33769404337694042"/>
  </r>
  <r>
    <n v="7865"/>
    <x v="7864"/>
    <d v="2021-01-17T00:00:00"/>
    <x v="2"/>
    <x v="1"/>
    <x v="25"/>
    <d v="2021-01-23T00:00:00"/>
    <n v="6"/>
    <s v="Standard Class"/>
    <s v="CU-00471"/>
    <x v="92"/>
    <s v="Corporate"/>
    <s v="United States"/>
    <s v="New York"/>
    <s v="New York"/>
    <s v="65214"/>
    <x v="2"/>
    <s v="TEC-ACC-35946"/>
    <x v="0"/>
    <x v="0"/>
    <s v="Memorex Mini Travel Drive 64 GB"/>
    <n v="133.18"/>
    <n v="8"/>
    <x v="5"/>
    <n v="13.12"/>
    <n v="9.8513290283826396E-2"/>
  </r>
  <r>
    <n v="7866"/>
    <x v="7865"/>
    <d v="2024-07-24T00:00:00"/>
    <x v="0"/>
    <x v="7"/>
    <x v="28"/>
    <d v="2024-07-26T00:00:00"/>
    <n v="2"/>
    <s v="First Class"/>
    <s v="CU-00312"/>
    <x v="94"/>
    <s v="Home Office"/>
    <s v="United States"/>
    <s v="Nashville"/>
    <s v="Tennessee"/>
    <s v="17117"/>
    <x v="3"/>
    <s v="TEC-ACC-29605"/>
    <x v="0"/>
    <x v="0"/>
    <s v="Plantronics CS540 Wireless Headset System"/>
    <n v="3332.72"/>
    <n v="11"/>
    <x v="0"/>
    <n v="-72.400000000000006"/>
    <n v="-2.1723997215487654E-2"/>
  </r>
  <r>
    <n v="7867"/>
    <x v="7866"/>
    <d v="2021-03-12T00:00:00"/>
    <x v="2"/>
    <x v="10"/>
    <x v="21"/>
    <d v="2021-03-18T00:00:00"/>
    <n v="6"/>
    <s v="Standard Class"/>
    <s v="CU-00585"/>
    <x v="23"/>
    <s v="Home Office"/>
    <s v="United States"/>
    <s v="Seattle"/>
    <s v="Washington"/>
    <s v="21497"/>
    <x v="1"/>
    <s v="FUR-CHA-74011"/>
    <x v="2"/>
    <x v="13"/>
    <s v="Hon Deluxe Fabric Upholstered Stacking Chairs"/>
    <n v="7127.73"/>
    <n v="9"/>
    <x v="4"/>
    <n v="732.28"/>
    <n v="0.1027367759440944"/>
  </r>
  <r>
    <n v="7868"/>
    <x v="7867"/>
    <d v="2022-10-14T00:00:00"/>
    <x v="1"/>
    <x v="3"/>
    <x v="3"/>
    <d v="2022-10-21T00:00:00"/>
    <n v="7"/>
    <s v="Standard Class"/>
    <s v="CU-00220"/>
    <x v="125"/>
    <s v="Home Office"/>
    <s v="United States"/>
    <s v="Portland"/>
    <s v="Oregon"/>
    <s v="79442"/>
    <x v="1"/>
    <s v="TEC-MAC-26639"/>
    <x v="0"/>
    <x v="12"/>
    <s v="Epson Stylus Photo R280"/>
    <n v="5161.59"/>
    <n v="9"/>
    <x v="5"/>
    <n v="-52.16"/>
    <n v="-1.0105413254442914E-2"/>
  </r>
  <r>
    <n v="7869"/>
    <x v="7868"/>
    <d v="2021-04-07T00:00:00"/>
    <x v="2"/>
    <x v="0"/>
    <x v="19"/>
    <d v="2021-04-08T00:00:00"/>
    <n v="1"/>
    <s v="First Class"/>
    <s v="CU-00195"/>
    <x v="254"/>
    <s v="Corporate"/>
    <s v="United States"/>
    <s v="Los Angeles"/>
    <s v="California"/>
    <s v="99970"/>
    <x v="1"/>
    <s v="OFF-STO-75095"/>
    <x v="1"/>
    <x v="8"/>
    <s v="Fellowes Stor/File Storage Boxes"/>
    <n v="336.56"/>
    <n v="6"/>
    <x v="3"/>
    <n v="72.95"/>
    <n v="0.21675184216781554"/>
  </r>
  <r>
    <n v="7870"/>
    <x v="7869"/>
    <d v="2021-08-02T00:00:00"/>
    <x v="2"/>
    <x v="6"/>
    <x v="27"/>
    <d v="2021-08-10T00:00:00"/>
    <n v="8"/>
    <s v="Standard Class"/>
    <s v="CU-00080"/>
    <x v="105"/>
    <s v="Home Office"/>
    <s v="United States"/>
    <s v="Philadelphia"/>
    <s v="Pennsylvania"/>
    <s v="89135"/>
    <x v="2"/>
    <s v="FUR-FUR-20474"/>
    <x v="2"/>
    <x v="10"/>
    <s v="Eldon Expressions Punched Metal &amp; Wood Desk Accessories"/>
    <n v="8860.66"/>
    <n v="6"/>
    <x v="2"/>
    <n v="803.27"/>
    <n v="9.0655775077703019E-2"/>
  </r>
  <r>
    <n v="7871"/>
    <x v="7870"/>
    <d v="2023-07-07T00:00:00"/>
    <x v="3"/>
    <x v="7"/>
    <x v="41"/>
    <d v="2023-07-10T00:00:00"/>
    <n v="3"/>
    <s v="Second Class"/>
    <s v="CU-00155"/>
    <x v="120"/>
    <s v="Consumer"/>
    <s v="United States"/>
    <s v="Seattle"/>
    <s v="Washington"/>
    <s v="83763"/>
    <x v="1"/>
    <s v="TEC-PHO-40232"/>
    <x v="0"/>
    <x v="2"/>
    <s v="Apple iPhone SE"/>
    <n v="7089.91"/>
    <n v="10"/>
    <x v="2"/>
    <n v="-123.8"/>
    <n v="-1.7461434630340864E-2"/>
  </r>
  <r>
    <n v="7872"/>
    <x v="7871"/>
    <d v="2022-12-16T00:00:00"/>
    <x v="1"/>
    <x v="5"/>
    <x v="5"/>
    <d v="2022-12-21T00:00:00"/>
    <n v="5"/>
    <s v="Standard Class"/>
    <s v="CU-00519"/>
    <x v="151"/>
    <s v="Home Office"/>
    <s v="United States"/>
    <s v="Las Vegas"/>
    <s v="Nevada"/>
    <s v="42163"/>
    <x v="1"/>
    <s v="OFF-APP-67189"/>
    <x v="1"/>
    <x v="6"/>
    <s v="Hoover Stair Vacuum"/>
    <n v="148.26"/>
    <n v="1"/>
    <x v="0"/>
    <n v="35.5"/>
    <n v="0.23944421961419129"/>
  </r>
  <r>
    <n v="7873"/>
    <x v="7872"/>
    <d v="2022-03-15T00:00:00"/>
    <x v="1"/>
    <x v="10"/>
    <x v="47"/>
    <d v="2022-03-23T00:00:00"/>
    <n v="8"/>
    <s v="Standard Class"/>
    <s v="CU-00532"/>
    <x v="19"/>
    <s v="Home Office"/>
    <s v="United States"/>
    <s v="Boston"/>
    <s v="Massachusetts"/>
    <s v="68150"/>
    <x v="2"/>
    <s v="OFF-ENV-42049"/>
    <x v="1"/>
    <x v="1"/>
    <s v="Business Envelopes with Contemporary Seal"/>
    <n v="2864.27"/>
    <n v="14"/>
    <x v="3"/>
    <n v="392.64"/>
    <n v="0.13708204882919556"/>
  </r>
  <r>
    <n v="7874"/>
    <x v="7873"/>
    <d v="2022-09-02T00:00:00"/>
    <x v="1"/>
    <x v="8"/>
    <x v="36"/>
    <d v="2022-09-07T00:00:00"/>
    <n v="5"/>
    <s v="Second Class"/>
    <s v="CU-00120"/>
    <x v="221"/>
    <s v="Home Office"/>
    <s v="United States"/>
    <s v="Washington DC"/>
    <s v="District of Columbia"/>
    <s v="61004"/>
    <x v="2"/>
    <s v="TEC-ACC-64800"/>
    <x v="0"/>
    <x v="0"/>
    <s v="Kensington 62348"/>
    <n v="9224.9599999999991"/>
    <n v="8"/>
    <x v="3"/>
    <n v="-987.28"/>
    <n v="-0.10702268627723048"/>
  </r>
  <r>
    <n v="7875"/>
    <x v="7874"/>
    <d v="2021-02-18T00:00:00"/>
    <x v="2"/>
    <x v="9"/>
    <x v="13"/>
    <d v="2021-02-19T00:00:00"/>
    <n v="1"/>
    <s v="First Class"/>
    <s v="CU-00679"/>
    <x v="11"/>
    <s v="Corporate"/>
    <s v="United States"/>
    <s v="Denver"/>
    <s v="Colorado"/>
    <s v="47306"/>
    <x v="0"/>
    <s v="FUR-FUR-70658"/>
    <x v="2"/>
    <x v="10"/>
    <s v="Eldon Expressions Punched Metal &amp; Wood Desk Accessories"/>
    <n v="11048.74"/>
    <n v="11"/>
    <x v="5"/>
    <n v="1916.6"/>
    <n v="0.17346774383323346"/>
  </r>
  <r>
    <n v="7876"/>
    <x v="7875"/>
    <d v="2022-04-07T00:00:00"/>
    <x v="1"/>
    <x v="0"/>
    <x v="14"/>
    <d v="2022-04-08T00:00:00"/>
    <n v="1"/>
    <s v="First Class"/>
    <s v="CU-00233"/>
    <x v="84"/>
    <s v="Consumer"/>
    <s v="United States"/>
    <s v="Nashville"/>
    <s v="Tennessee"/>
    <s v="57230"/>
    <x v="3"/>
    <s v="TEC-COP-99638"/>
    <x v="0"/>
    <x v="11"/>
    <s v="HP Designjet T520 Inkjet Large Format Printer"/>
    <n v="8775.5"/>
    <n v="6"/>
    <x v="3"/>
    <n v="-314.93"/>
    <n v="-3.588741382257421E-2"/>
  </r>
  <r>
    <n v="7877"/>
    <x v="7876"/>
    <d v="2021-12-30T00:00:00"/>
    <x v="2"/>
    <x v="5"/>
    <x v="11"/>
    <d v="2022-01-02T00:00:00"/>
    <n v="3"/>
    <s v="Second Class"/>
    <s v="CU-00291"/>
    <x v="185"/>
    <s v="Corporate"/>
    <s v="United States"/>
    <s v="Charlotte"/>
    <s v="North Carolina"/>
    <s v="58666"/>
    <x v="3"/>
    <s v="FUR-CHA-48012"/>
    <x v="2"/>
    <x v="13"/>
    <s v="Harbour Creations 67200 Series"/>
    <n v="13177.48"/>
    <n v="12"/>
    <x v="2"/>
    <n v="-166.74"/>
    <n v="-1.2653405658745072E-2"/>
  </r>
  <r>
    <n v="7878"/>
    <x v="7877"/>
    <d v="2021-11-16T00:00:00"/>
    <x v="2"/>
    <x v="4"/>
    <x v="8"/>
    <d v="2021-11-16T00:00:00"/>
    <n v="0"/>
    <s v="Same Day"/>
    <s v="CU-00350"/>
    <x v="258"/>
    <s v="Consumer"/>
    <s v="United States"/>
    <s v="Dallas"/>
    <s v="Texas"/>
    <s v="71571"/>
    <x v="0"/>
    <s v="FUR-CHA-80778"/>
    <x v="2"/>
    <x v="13"/>
    <s v="Harbour Creations 67200 Series"/>
    <n v="1590.16"/>
    <n v="1"/>
    <x v="3"/>
    <n v="272.88"/>
    <n v="0.17160537304422196"/>
  </r>
  <r>
    <n v="7879"/>
    <x v="7878"/>
    <d v="2022-11-04T00:00:00"/>
    <x v="1"/>
    <x v="4"/>
    <x v="20"/>
    <d v="2022-11-05T00:00:00"/>
    <n v="1"/>
    <s v="First Class"/>
    <s v="CU-00737"/>
    <x v="154"/>
    <s v="Corporate"/>
    <s v="United States"/>
    <s v="San Francisco"/>
    <s v="California"/>
    <s v="35431"/>
    <x v="1"/>
    <s v="FUR-FUR-60538"/>
    <x v="2"/>
    <x v="10"/>
    <s v="Eldon Expressions Punched Metal &amp; Wood Desk Accessories"/>
    <n v="13441.01"/>
    <n v="13"/>
    <x v="2"/>
    <n v="4201.76"/>
    <n v="0.31260746030246239"/>
  </r>
  <r>
    <n v="7880"/>
    <x v="7879"/>
    <d v="2024-03-07T00:00:00"/>
    <x v="0"/>
    <x v="10"/>
    <x v="40"/>
    <d v="2024-03-12T00:00:00"/>
    <n v="5"/>
    <s v="Second Class"/>
    <s v="CU-00290"/>
    <x v="271"/>
    <s v="Consumer"/>
    <s v="United States"/>
    <s v="Washington DC"/>
    <s v="District of Columbia"/>
    <s v="46906"/>
    <x v="2"/>
    <s v="OFF-STO-11420"/>
    <x v="1"/>
    <x v="8"/>
    <s v="Steelmaster by MMF Industries Locking Cash Box"/>
    <n v="79.22"/>
    <n v="4"/>
    <x v="4"/>
    <n v="0.51"/>
    <n v="6.4377682403433476E-3"/>
  </r>
  <r>
    <n v="7881"/>
    <x v="7880"/>
    <d v="2023-06-30T00:00:00"/>
    <x v="3"/>
    <x v="2"/>
    <x v="37"/>
    <d v="2023-07-03T00:00:00"/>
    <n v="3"/>
    <s v="Second Class"/>
    <s v="CU-00238"/>
    <x v="194"/>
    <s v="Corporate"/>
    <s v="United States"/>
    <s v="Portland"/>
    <s v="Oregon"/>
    <s v="55535"/>
    <x v="1"/>
    <s v="OFF-BIN-13539"/>
    <x v="1"/>
    <x v="3"/>
    <s v="Ibico 21-Sheet Binder"/>
    <n v="1878.31"/>
    <n v="9"/>
    <x v="2"/>
    <n v="493.88"/>
    <n v="0.26293849258109686"/>
  </r>
  <r>
    <n v="7882"/>
    <x v="7881"/>
    <d v="2023-02-15T00:00:00"/>
    <x v="3"/>
    <x v="9"/>
    <x v="23"/>
    <d v="2023-02-20T00:00:00"/>
    <n v="5"/>
    <s v="Standard Class"/>
    <s v="CU-00307"/>
    <x v="21"/>
    <s v="Home Office"/>
    <s v="United States"/>
    <s v="Charlotte"/>
    <s v="North Carolina"/>
    <s v="97900"/>
    <x v="3"/>
    <s v="OFF-BIN-95137"/>
    <x v="1"/>
    <x v="3"/>
    <s v="Avery Durable Binders"/>
    <n v="2365.9"/>
    <n v="11"/>
    <x v="3"/>
    <n v="1011.46"/>
    <n v="0.42751595587302926"/>
  </r>
  <r>
    <n v="7883"/>
    <x v="7882"/>
    <d v="2023-01-30T00:00:00"/>
    <x v="3"/>
    <x v="1"/>
    <x v="35"/>
    <d v="2023-01-31T00:00:00"/>
    <n v="1"/>
    <s v="First Class"/>
    <s v="CU-00061"/>
    <x v="239"/>
    <s v="Consumer"/>
    <s v="United States"/>
    <s v="Houston"/>
    <s v="Texas"/>
    <s v="17431"/>
    <x v="0"/>
    <s v="FUR-FUR-51754"/>
    <x v="2"/>
    <x v="10"/>
    <s v="Howard Miller 11.75 Diameter"/>
    <n v="4423.03"/>
    <n v="4"/>
    <x v="3"/>
    <n v="-538.67999999999995"/>
    <n v="-0.12178981377019825"/>
  </r>
  <r>
    <n v="7884"/>
    <x v="7883"/>
    <d v="2022-05-11T00:00:00"/>
    <x v="1"/>
    <x v="11"/>
    <x v="46"/>
    <d v="2022-05-11T00:00:00"/>
    <n v="0"/>
    <s v="Same Day"/>
    <s v="CU-00573"/>
    <x v="157"/>
    <s v="Consumer"/>
    <s v="United States"/>
    <s v="Nashville"/>
    <s v="Tennessee"/>
    <s v="99039"/>
    <x v="3"/>
    <s v="TEC-ACC-56349"/>
    <x v="0"/>
    <x v="0"/>
    <s v="Logitech MK550 Wireless Wave Keyboard and Mouse"/>
    <n v="1218.6300000000001"/>
    <n v="2"/>
    <x v="2"/>
    <n v="300.99"/>
    <n v="0.24699047290810169"/>
  </r>
  <r>
    <n v="7885"/>
    <x v="7884"/>
    <d v="2022-01-25T00:00:00"/>
    <x v="1"/>
    <x v="1"/>
    <x v="1"/>
    <d v="2022-01-30T00:00:00"/>
    <n v="5"/>
    <s v="Second Class"/>
    <s v="CU-00368"/>
    <x v="149"/>
    <s v="Consumer"/>
    <s v="United States"/>
    <s v="Charlotte"/>
    <s v="North Carolina"/>
    <s v="17348"/>
    <x v="3"/>
    <s v="TEC-ACC-42621"/>
    <x v="0"/>
    <x v="0"/>
    <s v="Plantronics CS540 Wireless Headset System"/>
    <n v="464.75"/>
    <n v="1"/>
    <x v="3"/>
    <n v="17.61"/>
    <n v="3.7891339429800969E-2"/>
  </r>
  <r>
    <n v="7886"/>
    <x v="7885"/>
    <d v="2024-12-01T00:00:00"/>
    <x v="0"/>
    <x v="5"/>
    <x v="44"/>
    <d v="2024-12-09T00:00:00"/>
    <n v="8"/>
    <s v="Standard Class"/>
    <s v="CU-00643"/>
    <x v="118"/>
    <s v="Corporate"/>
    <s v="United States"/>
    <s v="New York"/>
    <s v="New York"/>
    <s v="93880"/>
    <x v="2"/>
    <s v="OFF-FAS-85636"/>
    <x v="1"/>
    <x v="9"/>
    <s v="Advantus 75305 EasyClose Envelopes"/>
    <n v="58.58"/>
    <n v="2"/>
    <x v="5"/>
    <n v="8.9700000000000006"/>
    <n v="0.15312393308296349"/>
  </r>
  <r>
    <n v="7887"/>
    <x v="7886"/>
    <d v="2021-03-06T00:00:00"/>
    <x v="2"/>
    <x v="10"/>
    <x v="21"/>
    <d v="2021-03-06T00:00:00"/>
    <n v="0"/>
    <s v="Same Day"/>
    <s v="CU-00527"/>
    <x v="302"/>
    <s v="Corporate"/>
    <s v="United States"/>
    <s v="Philadelphia"/>
    <s v="Pennsylvania"/>
    <s v="11175"/>
    <x v="2"/>
    <s v="TEC-MAC-27736"/>
    <x v="0"/>
    <x v="12"/>
    <s v="Epson Stylus Photo R280"/>
    <n v="3455.69"/>
    <n v="4"/>
    <x v="2"/>
    <n v="117.02"/>
    <n v="3.3862991182658168E-2"/>
  </r>
  <r>
    <n v="7888"/>
    <x v="7887"/>
    <d v="2024-07-27T00:00:00"/>
    <x v="0"/>
    <x v="7"/>
    <x v="28"/>
    <d v="2024-07-31T00:00:00"/>
    <n v="4"/>
    <s v="Second Class"/>
    <s v="CU-00628"/>
    <x v="48"/>
    <s v="Home Office"/>
    <s v="United States"/>
    <s v="Atlanta"/>
    <s v="Georgia"/>
    <s v="27657"/>
    <x v="3"/>
    <s v="OFF-BIN-95906"/>
    <x v="1"/>
    <x v="3"/>
    <s v="Avery Durable Binders"/>
    <n v="1660.82"/>
    <n v="13"/>
    <x v="1"/>
    <n v="214.01"/>
    <n v="0.1288580339832131"/>
  </r>
  <r>
    <n v="7889"/>
    <x v="7888"/>
    <d v="2021-08-10T00:00:00"/>
    <x v="2"/>
    <x v="6"/>
    <x v="27"/>
    <d v="2021-08-15T00:00:00"/>
    <n v="5"/>
    <s v="Standard Class"/>
    <s v="CU-00515"/>
    <x v="18"/>
    <s v="Consumer"/>
    <s v="United States"/>
    <s v="Atlanta"/>
    <s v="Georgia"/>
    <s v="65564"/>
    <x v="3"/>
    <s v="TEC-COP-97286"/>
    <x v="0"/>
    <x v="11"/>
    <s v="Hewlett Packard 610 Multi-Function Printer"/>
    <n v="6483.95"/>
    <n v="9"/>
    <x v="3"/>
    <n v="2034.25"/>
    <n v="0.31373622560322029"/>
  </r>
  <r>
    <n v="7890"/>
    <x v="7889"/>
    <d v="2023-05-11T00:00:00"/>
    <x v="3"/>
    <x v="11"/>
    <x v="42"/>
    <d v="2023-05-13T00:00:00"/>
    <n v="2"/>
    <s v="First Class"/>
    <s v="CU-00669"/>
    <x v="2"/>
    <s v="Consumer"/>
    <s v="United States"/>
    <s v="Las Vegas"/>
    <s v="Nevada"/>
    <s v="27971"/>
    <x v="1"/>
    <s v="TEC-PHO-27016"/>
    <x v="0"/>
    <x v="2"/>
    <s v="Motorola Moto G Play"/>
    <n v="2432.79"/>
    <n v="3"/>
    <x v="4"/>
    <n v="206.14"/>
    <n v="8.4733988548127859E-2"/>
  </r>
  <r>
    <n v="7891"/>
    <x v="7890"/>
    <d v="2022-05-30T00:00:00"/>
    <x v="1"/>
    <x v="11"/>
    <x v="46"/>
    <d v="2022-06-02T00:00:00"/>
    <n v="3"/>
    <s v="First Class"/>
    <s v="CU-00505"/>
    <x v="34"/>
    <s v="Corporate"/>
    <s v="United States"/>
    <s v="Los Angeles"/>
    <s v="California"/>
    <s v="23969"/>
    <x v="1"/>
    <s v="OFF-SUP-46094"/>
    <x v="1"/>
    <x v="5"/>
    <s v="Fiskars 8&quot; Scissors"/>
    <n v="485.88"/>
    <n v="7"/>
    <x v="3"/>
    <n v="144.79"/>
    <n v="0.29799538980818308"/>
  </r>
  <r>
    <n v="7892"/>
    <x v="7891"/>
    <d v="2023-09-12T00:00:00"/>
    <x v="3"/>
    <x v="8"/>
    <x v="12"/>
    <d v="2023-09-18T00:00:00"/>
    <n v="6"/>
    <s v="Standard Class"/>
    <s v="CU-00693"/>
    <x v="187"/>
    <s v="Consumer"/>
    <s v="United States"/>
    <s v="Miami"/>
    <s v="Florida"/>
    <s v="32480"/>
    <x v="3"/>
    <s v="TEC-ACC-62561"/>
    <x v="0"/>
    <x v="0"/>
    <s v="SanDisk Ultra 64GB"/>
    <n v="223.65"/>
    <n v="1"/>
    <x v="0"/>
    <n v="-30.61"/>
    <n v="-0.13686563827408899"/>
  </r>
  <r>
    <n v="7893"/>
    <x v="7892"/>
    <d v="2021-03-28T00:00:00"/>
    <x v="2"/>
    <x v="10"/>
    <x v="21"/>
    <d v="2021-03-31T00:00:00"/>
    <n v="3"/>
    <s v="Second Class"/>
    <s v="CU-00641"/>
    <x v="9"/>
    <s v="Home Office"/>
    <s v="United States"/>
    <s v="Portland"/>
    <s v="Oregon"/>
    <s v="29175"/>
    <x v="1"/>
    <s v="OFF-ENV-12997"/>
    <x v="1"/>
    <x v="1"/>
    <s v="Poly String &amp; Button Envelopes"/>
    <n v="1633.35"/>
    <n v="14"/>
    <x v="4"/>
    <n v="433.92"/>
    <n v="0.26566259527964003"/>
  </r>
  <r>
    <n v="7894"/>
    <x v="7893"/>
    <d v="2023-09-19T00:00:00"/>
    <x v="3"/>
    <x v="8"/>
    <x v="12"/>
    <d v="2023-09-19T00:00:00"/>
    <n v="0"/>
    <s v="Same Day"/>
    <s v="CU-00309"/>
    <x v="82"/>
    <s v="Home Office"/>
    <s v="United States"/>
    <s v="Boston"/>
    <s v="Massachusetts"/>
    <s v="98175"/>
    <x v="2"/>
    <s v="OFF-APP-29724"/>
    <x v="1"/>
    <x v="6"/>
    <s v="Fellowes PB500 Electric Punch Binding Machine"/>
    <n v="1540.15"/>
    <n v="9"/>
    <x v="1"/>
    <n v="22.51"/>
    <n v="1.4615459533162355E-2"/>
  </r>
  <r>
    <n v="7895"/>
    <x v="7894"/>
    <d v="2024-06-25T00:00:00"/>
    <x v="0"/>
    <x v="2"/>
    <x v="2"/>
    <d v="2024-06-25T00:00:00"/>
    <n v="0"/>
    <s v="Same Day"/>
    <s v="CU-00322"/>
    <x v="4"/>
    <s v="Home Office"/>
    <s v="United States"/>
    <s v="Boston"/>
    <s v="Massachusetts"/>
    <s v="39217"/>
    <x v="2"/>
    <s v="FUR-TAB-57307"/>
    <x v="2"/>
    <x v="14"/>
    <s v="Bretford CR4500 Series Slim Rectangular Table"/>
    <n v="867.89"/>
    <n v="1"/>
    <x v="4"/>
    <n v="218.41"/>
    <n v="0.25165631589256704"/>
  </r>
  <r>
    <n v="7896"/>
    <x v="7895"/>
    <d v="2021-04-17T00:00:00"/>
    <x v="2"/>
    <x v="0"/>
    <x v="19"/>
    <d v="2021-04-22T00:00:00"/>
    <n v="5"/>
    <s v="Standard Class"/>
    <s v="CU-00314"/>
    <x v="63"/>
    <s v="Corporate"/>
    <s v="United States"/>
    <s v="Nashville"/>
    <s v="Tennessee"/>
    <s v="24179"/>
    <x v="3"/>
    <s v="OFF-BIN-96049"/>
    <x v="1"/>
    <x v="3"/>
    <s v="Avery Durable Binders"/>
    <n v="991.19"/>
    <n v="5"/>
    <x v="2"/>
    <n v="215.04"/>
    <n v="0.21695134131700278"/>
  </r>
  <r>
    <n v="7897"/>
    <x v="7896"/>
    <d v="2021-04-20T00:00:00"/>
    <x v="2"/>
    <x v="0"/>
    <x v="19"/>
    <d v="2021-04-27T00:00:00"/>
    <n v="7"/>
    <s v="Standard Class"/>
    <s v="CU-00367"/>
    <x v="98"/>
    <s v="Consumer"/>
    <s v="United States"/>
    <s v="Los Angeles"/>
    <s v="California"/>
    <s v="69990"/>
    <x v="1"/>
    <s v="FUR-TAB-30244"/>
    <x v="2"/>
    <x v="14"/>
    <s v="Bretford CR4500 Series Slim Rectangular Table"/>
    <n v="9579.18"/>
    <n v="12"/>
    <x v="5"/>
    <n v="2957.52"/>
    <n v="0.30874458982919206"/>
  </r>
  <r>
    <n v="7898"/>
    <x v="7897"/>
    <d v="2021-11-15T00:00:00"/>
    <x v="2"/>
    <x v="4"/>
    <x v="8"/>
    <d v="2021-11-16T00:00:00"/>
    <n v="1"/>
    <s v="First Class"/>
    <s v="CU-00747"/>
    <x v="26"/>
    <s v="Consumer"/>
    <s v="United States"/>
    <s v="Nashville"/>
    <s v="Tennessee"/>
    <s v="94405"/>
    <x v="3"/>
    <s v="TEC-COP-39561"/>
    <x v="0"/>
    <x v="11"/>
    <s v="HP Designjet T520 Inkjet Large Format Printer"/>
    <n v="9538.01"/>
    <n v="8"/>
    <x v="2"/>
    <n v="596.07000000000005"/>
    <n v="6.2494168070698186E-2"/>
  </r>
  <r>
    <n v="7899"/>
    <x v="7898"/>
    <d v="2022-04-01T00:00:00"/>
    <x v="1"/>
    <x v="0"/>
    <x v="14"/>
    <d v="2022-04-01T00:00:00"/>
    <n v="0"/>
    <s v="Same Day"/>
    <s v="CU-00245"/>
    <x v="330"/>
    <s v="Corporate"/>
    <s v="United States"/>
    <s v="New York"/>
    <s v="New York"/>
    <s v="54859"/>
    <x v="2"/>
    <s v="OFF-ENV-28441"/>
    <x v="1"/>
    <x v="1"/>
    <s v="Business Envelopes with Contemporary Seal"/>
    <n v="1279.47"/>
    <n v="12"/>
    <x v="5"/>
    <n v="335.18"/>
    <n v="0.26196784606125972"/>
  </r>
  <r>
    <n v="7900"/>
    <x v="7899"/>
    <d v="2022-03-05T00:00:00"/>
    <x v="1"/>
    <x v="10"/>
    <x v="47"/>
    <d v="2022-03-06T00:00:00"/>
    <n v="1"/>
    <s v="First Class"/>
    <s v="CU-00495"/>
    <x v="257"/>
    <s v="Corporate"/>
    <s v="United States"/>
    <s v="Los Angeles"/>
    <s v="California"/>
    <s v="59639"/>
    <x v="1"/>
    <s v="FUR-CHA-84573"/>
    <x v="2"/>
    <x v="13"/>
    <s v="Harbour Creations 67200 Series"/>
    <n v="4353.58"/>
    <n v="8"/>
    <x v="0"/>
    <n v="-270.14"/>
    <n v="-6.2050082920263323E-2"/>
  </r>
  <r>
    <n v="7901"/>
    <x v="7900"/>
    <d v="2022-08-05T00:00:00"/>
    <x v="1"/>
    <x v="6"/>
    <x v="43"/>
    <d v="2022-08-12T00:00:00"/>
    <n v="7"/>
    <s v="Standard Class"/>
    <s v="CU-00088"/>
    <x v="202"/>
    <s v="Corporate"/>
    <s v="United States"/>
    <s v="Houston"/>
    <s v="Texas"/>
    <s v="77846"/>
    <x v="0"/>
    <s v="FUR-FUR-91647"/>
    <x v="2"/>
    <x v="10"/>
    <s v="Eldon Expressions Punched Metal &amp; Wood Desk Accessories"/>
    <n v="54.99"/>
    <n v="1"/>
    <x v="3"/>
    <n v="-6.7"/>
    <n v="-0.12184033460629205"/>
  </r>
  <r>
    <n v="7902"/>
    <x v="7901"/>
    <d v="2024-04-17T00:00:00"/>
    <x v="0"/>
    <x v="0"/>
    <x v="0"/>
    <d v="2024-04-20T00:00:00"/>
    <n v="3"/>
    <s v="First Class"/>
    <s v="CU-00186"/>
    <x v="191"/>
    <s v="Consumer"/>
    <s v="United States"/>
    <s v="Atlanta"/>
    <s v="Georgia"/>
    <s v="52914"/>
    <x v="3"/>
    <s v="FUR-TAB-42259"/>
    <x v="2"/>
    <x v="14"/>
    <s v="Bretford CR4500 Series Slim Rectangular Table"/>
    <n v="18610.419999999998"/>
    <n v="13"/>
    <x v="2"/>
    <n v="1132.79"/>
    <n v="6.086858867236742E-2"/>
  </r>
  <r>
    <n v="7903"/>
    <x v="7902"/>
    <d v="2023-09-23T00:00:00"/>
    <x v="3"/>
    <x v="8"/>
    <x v="12"/>
    <d v="2023-09-23T00:00:00"/>
    <n v="0"/>
    <s v="Same Day"/>
    <s v="CU-00288"/>
    <x v="145"/>
    <s v="Home Office"/>
    <s v="United States"/>
    <s v="Portland"/>
    <s v="Oregon"/>
    <s v="83785"/>
    <x v="1"/>
    <s v="OFF-SUP-66339"/>
    <x v="1"/>
    <x v="5"/>
    <s v="Avery Hi-Liter EverBold"/>
    <n v="219.38"/>
    <n v="5"/>
    <x v="2"/>
    <n v="82.58"/>
    <n v="0.37642446895797249"/>
  </r>
  <r>
    <n v="7904"/>
    <x v="7903"/>
    <d v="2022-09-29T00:00:00"/>
    <x v="1"/>
    <x v="8"/>
    <x v="36"/>
    <d v="2022-09-30T00:00:00"/>
    <n v="1"/>
    <s v="First Class"/>
    <s v="CU-00437"/>
    <x v="174"/>
    <s v="Corporate"/>
    <s v="United States"/>
    <s v="Las Vegas"/>
    <s v="Nevada"/>
    <s v="54285"/>
    <x v="1"/>
    <s v="FUR-TAB-41373"/>
    <x v="2"/>
    <x v="14"/>
    <s v="Bretford CR4500 Series Slim Rectangular Table"/>
    <n v="7789.49"/>
    <n v="6"/>
    <x v="3"/>
    <n v="-85.86"/>
    <n v="-1.1022544479805482E-2"/>
  </r>
  <r>
    <n v="7905"/>
    <x v="7904"/>
    <d v="2023-07-20T00:00:00"/>
    <x v="3"/>
    <x v="7"/>
    <x v="41"/>
    <d v="2023-07-23T00:00:00"/>
    <n v="3"/>
    <s v="Second Class"/>
    <s v="CU-00383"/>
    <x v="269"/>
    <s v="Corporate"/>
    <s v="United States"/>
    <s v="Chicago"/>
    <s v="Illinois"/>
    <s v="82234"/>
    <x v="0"/>
    <s v="TEC-MAC-81307"/>
    <x v="0"/>
    <x v="12"/>
    <s v="Lexmark MX611dhe Monochrome Laser Printer"/>
    <n v="4308.71"/>
    <n v="3"/>
    <x v="3"/>
    <n v="-15.01"/>
    <n v="-3.4836412754629576E-3"/>
  </r>
  <r>
    <n v="7906"/>
    <x v="7905"/>
    <d v="2023-09-10T00:00:00"/>
    <x v="3"/>
    <x v="8"/>
    <x v="12"/>
    <d v="2023-09-11T00:00:00"/>
    <n v="1"/>
    <s v="First Class"/>
    <s v="CU-00273"/>
    <x v="62"/>
    <s v="Home Office"/>
    <s v="United States"/>
    <s v="Baltimore"/>
    <s v="Maryland"/>
    <s v="73031"/>
    <x v="2"/>
    <s v="OFF-STO-73810"/>
    <x v="1"/>
    <x v="8"/>
    <s v="Fellowes Stor/File Storage Boxes"/>
    <n v="62.95"/>
    <n v="2"/>
    <x v="2"/>
    <n v="11.45"/>
    <n v="0.181890389197776"/>
  </r>
  <r>
    <n v="7907"/>
    <x v="7906"/>
    <d v="2023-05-05T00:00:00"/>
    <x v="3"/>
    <x v="11"/>
    <x v="42"/>
    <d v="2023-05-13T00:00:00"/>
    <n v="8"/>
    <s v="Standard Class"/>
    <s v="CU-00025"/>
    <x v="229"/>
    <s v="Corporate"/>
    <s v="United States"/>
    <s v="Charlotte"/>
    <s v="North Carolina"/>
    <s v="31229"/>
    <x v="3"/>
    <s v="OFF-STO-45850"/>
    <x v="1"/>
    <x v="8"/>
    <s v="Stur-D-Store Shelving Unit"/>
    <n v="871.93"/>
    <n v="11"/>
    <x v="5"/>
    <n v="215.7"/>
    <n v="0.24738224398747605"/>
  </r>
  <r>
    <n v="7908"/>
    <x v="7907"/>
    <d v="2024-01-12T00:00:00"/>
    <x v="0"/>
    <x v="1"/>
    <x v="33"/>
    <d v="2024-01-19T00:00:00"/>
    <n v="7"/>
    <s v="Standard Class"/>
    <s v="CU-00727"/>
    <x v="83"/>
    <s v="Consumer"/>
    <s v="United States"/>
    <s v="Houston"/>
    <s v="Texas"/>
    <s v="75840"/>
    <x v="0"/>
    <s v="OFF-ENV-12899"/>
    <x v="1"/>
    <x v="1"/>
    <s v="Poly String &amp; Button Envelopes"/>
    <n v="32.54"/>
    <n v="3"/>
    <x v="2"/>
    <n v="9"/>
    <n v="0.27658266748617089"/>
  </r>
  <r>
    <n v="7909"/>
    <x v="7908"/>
    <d v="2021-12-02T00:00:00"/>
    <x v="2"/>
    <x v="5"/>
    <x v="11"/>
    <d v="2021-12-06T00:00:00"/>
    <n v="4"/>
    <s v="Second Class"/>
    <s v="CU-00426"/>
    <x v="153"/>
    <s v="Home Office"/>
    <s v="United States"/>
    <s v="Atlanta"/>
    <s v="Georgia"/>
    <s v="75238"/>
    <x v="3"/>
    <s v="FUR-BOO-35612"/>
    <x v="2"/>
    <x v="7"/>
    <s v="O'Sullivan 2-Shelf Bookcase"/>
    <n v="12722.87"/>
    <n v="13"/>
    <x v="3"/>
    <n v="-792"/>
    <n v="-6.2250105518644766E-2"/>
  </r>
  <r>
    <n v="7910"/>
    <x v="7909"/>
    <d v="2024-05-14T00:00:00"/>
    <x v="0"/>
    <x v="11"/>
    <x v="30"/>
    <d v="2024-05-14T00:00:00"/>
    <n v="0"/>
    <s v="Same Day"/>
    <s v="CU-00374"/>
    <x v="114"/>
    <s v="Consumer"/>
    <s v="United States"/>
    <s v="Denver"/>
    <s v="Colorado"/>
    <s v="68711"/>
    <x v="0"/>
    <s v="TEC-ACC-23581"/>
    <x v="0"/>
    <x v="0"/>
    <s v="Memorex Mini Travel Drive 64 GB"/>
    <n v="300.2"/>
    <n v="2"/>
    <x v="2"/>
    <n v="18.309999999999999"/>
    <n v="6.0992671552298469E-2"/>
  </r>
  <r>
    <n v="7911"/>
    <x v="7910"/>
    <d v="2021-06-28T00:00:00"/>
    <x v="2"/>
    <x v="2"/>
    <x v="18"/>
    <d v="2021-06-30T00:00:00"/>
    <n v="2"/>
    <s v="First Class"/>
    <s v="CU-00097"/>
    <x v="69"/>
    <s v="Corporate"/>
    <s v="United States"/>
    <s v="Denver"/>
    <s v="Colorado"/>
    <s v="69163"/>
    <x v="0"/>
    <s v="TEC-ACC-29307"/>
    <x v="0"/>
    <x v="0"/>
    <s v="Logitech MK550 Wireless Wave Keyboard and Mouse"/>
    <n v="2930.29"/>
    <n v="14"/>
    <x v="2"/>
    <n v="906.71"/>
    <n v="0.30942671203191496"/>
  </r>
  <r>
    <n v="7912"/>
    <x v="7911"/>
    <d v="2023-03-14T00:00:00"/>
    <x v="3"/>
    <x v="10"/>
    <x v="45"/>
    <d v="2023-03-17T00:00:00"/>
    <n v="3"/>
    <s v="First Class"/>
    <s v="CU-00544"/>
    <x v="280"/>
    <s v="Corporate"/>
    <s v="United States"/>
    <s v="Boston"/>
    <s v="Massachusetts"/>
    <s v="10347"/>
    <x v="2"/>
    <s v="OFF-ART-56166"/>
    <x v="1"/>
    <x v="16"/>
    <s v="Avery 47"/>
    <n v="1807.08"/>
    <n v="10"/>
    <x v="2"/>
    <n v="59.76"/>
    <n v="3.3069924961816856E-2"/>
  </r>
  <r>
    <n v="7913"/>
    <x v="7912"/>
    <d v="2023-02-25T00:00:00"/>
    <x v="3"/>
    <x v="9"/>
    <x v="23"/>
    <d v="2023-02-26T00:00:00"/>
    <n v="1"/>
    <s v="First Class"/>
    <s v="CU-00055"/>
    <x v="28"/>
    <s v="Corporate"/>
    <s v="United States"/>
    <s v="San Francisco"/>
    <s v="California"/>
    <s v="92527"/>
    <x v="1"/>
    <s v="FUR-TAB-18487"/>
    <x v="2"/>
    <x v="14"/>
    <s v="Chromcraft Training Table"/>
    <n v="10918.9"/>
    <n v="14"/>
    <x v="1"/>
    <n v="707.08"/>
    <n v="6.4757438936156583E-2"/>
  </r>
  <r>
    <n v="7914"/>
    <x v="7913"/>
    <d v="2024-05-29T00:00:00"/>
    <x v="0"/>
    <x v="11"/>
    <x v="30"/>
    <d v="2024-06-04T00:00:00"/>
    <n v="6"/>
    <s v="Standard Class"/>
    <s v="CU-00005"/>
    <x v="181"/>
    <s v="Home Office"/>
    <s v="United States"/>
    <s v="Portland"/>
    <s v="Oregon"/>
    <s v="45703"/>
    <x v="1"/>
    <s v="FUR-BOO-31071"/>
    <x v="2"/>
    <x v="7"/>
    <s v="Sauder Classic Bookcase"/>
    <n v="6861.88"/>
    <n v="8"/>
    <x v="1"/>
    <n v="-503.05"/>
    <n v="-7.3310812780171028E-2"/>
  </r>
  <r>
    <n v="7915"/>
    <x v="7914"/>
    <d v="2022-05-16T00:00:00"/>
    <x v="1"/>
    <x v="11"/>
    <x v="46"/>
    <d v="2022-05-16T00:00:00"/>
    <n v="0"/>
    <s v="Same Day"/>
    <s v="CU-00319"/>
    <x v="273"/>
    <s v="Consumer"/>
    <s v="United States"/>
    <s v="Houston"/>
    <s v="Texas"/>
    <s v="74695"/>
    <x v="0"/>
    <s v="FUR-BOO-33773"/>
    <x v="2"/>
    <x v="7"/>
    <s v="O'Sullivan 2-Shelf Bookcase"/>
    <n v="12072.46"/>
    <n v="9"/>
    <x v="4"/>
    <n v="2607.81"/>
    <n v="0.21601314065236085"/>
  </r>
  <r>
    <n v="7916"/>
    <x v="7915"/>
    <d v="2022-11-21T00:00:00"/>
    <x v="1"/>
    <x v="4"/>
    <x v="20"/>
    <d v="2022-11-25T00:00:00"/>
    <n v="4"/>
    <s v="Second Class"/>
    <s v="CU-00497"/>
    <x v="117"/>
    <s v="Consumer"/>
    <s v="United States"/>
    <s v="Portland"/>
    <s v="Oregon"/>
    <s v="13246"/>
    <x v="1"/>
    <s v="TEC-COP-36603"/>
    <x v="0"/>
    <x v="11"/>
    <s v="HP Designjet T520 Inkjet Large Format Printer"/>
    <n v="5450.05"/>
    <n v="6"/>
    <x v="5"/>
    <n v="1143.46"/>
    <n v="0.20980724947477547"/>
  </r>
  <r>
    <n v="7917"/>
    <x v="7916"/>
    <d v="2024-12-05T00:00:00"/>
    <x v="0"/>
    <x v="5"/>
    <x v="44"/>
    <d v="2024-12-05T00:00:00"/>
    <n v="0"/>
    <s v="Same Day"/>
    <s v="CU-00092"/>
    <x v="7"/>
    <s v="Home Office"/>
    <s v="United States"/>
    <s v="Chicago"/>
    <s v="Illinois"/>
    <s v="42571"/>
    <x v="0"/>
    <s v="OFF-STO-22892"/>
    <x v="1"/>
    <x v="8"/>
    <s v="Fellowes Stor/File Storage Boxes"/>
    <n v="612.66"/>
    <n v="13"/>
    <x v="1"/>
    <n v="-29.84"/>
    <n v="-4.8705644239872038E-2"/>
  </r>
  <r>
    <n v="7918"/>
    <x v="7917"/>
    <d v="2022-10-29T00:00:00"/>
    <x v="1"/>
    <x v="3"/>
    <x v="3"/>
    <d v="2022-11-04T00:00:00"/>
    <n v="6"/>
    <s v="Standard Class"/>
    <s v="CU-00423"/>
    <x v="135"/>
    <s v="Home Office"/>
    <s v="United States"/>
    <s v="Miami"/>
    <s v="Florida"/>
    <s v="28009"/>
    <x v="3"/>
    <s v="OFF-APP-70829"/>
    <x v="1"/>
    <x v="6"/>
    <s v="Hoover Stair Vacuum"/>
    <n v="3662.12"/>
    <n v="14"/>
    <x v="3"/>
    <n v="1011.55"/>
    <n v="0.27621978526099633"/>
  </r>
  <r>
    <n v="7919"/>
    <x v="7918"/>
    <d v="2024-10-13T00:00:00"/>
    <x v="0"/>
    <x v="3"/>
    <x v="24"/>
    <d v="2024-10-19T00:00:00"/>
    <n v="6"/>
    <s v="Second Class"/>
    <s v="CU-00343"/>
    <x v="57"/>
    <s v="Home Office"/>
    <s v="United States"/>
    <s v="Baltimore"/>
    <s v="Maryland"/>
    <s v="48209"/>
    <x v="2"/>
    <s v="FUR-CHA-24545"/>
    <x v="2"/>
    <x v="13"/>
    <s v="Global Troy Executive Chair"/>
    <n v="7664.1"/>
    <n v="11"/>
    <x v="3"/>
    <n v="1317.16"/>
    <n v="0.17186101433958326"/>
  </r>
  <r>
    <n v="7920"/>
    <x v="7919"/>
    <d v="2021-07-23T00:00:00"/>
    <x v="2"/>
    <x v="7"/>
    <x v="7"/>
    <d v="2021-07-25T00:00:00"/>
    <n v="2"/>
    <s v="First Class"/>
    <s v="CU-00327"/>
    <x v="211"/>
    <s v="Home Office"/>
    <s v="United States"/>
    <s v="Seattle"/>
    <s v="Washington"/>
    <s v="51235"/>
    <x v="1"/>
    <s v="OFF-SUP-59246"/>
    <x v="1"/>
    <x v="5"/>
    <s v="Avery Hi-Liter EverBold"/>
    <n v="141.22999999999999"/>
    <n v="2"/>
    <x v="3"/>
    <n v="20.66"/>
    <n v="0.14628619981590316"/>
  </r>
  <r>
    <n v="7921"/>
    <x v="7920"/>
    <d v="2023-09-08T00:00:00"/>
    <x v="3"/>
    <x v="8"/>
    <x v="12"/>
    <d v="2023-09-13T00:00:00"/>
    <n v="5"/>
    <s v="Standard Class"/>
    <s v="CU-00378"/>
    <x v="237"/>
    <s v="Consumer"/>
    <s v="United States"/>
    <s v="Los Angeles"/>
    <s v="California"/>
    <s v="40289"/>
    <x v="1"/>
    <s v="FUR-BOO-41428"/>
    <x v="2"/>
    <x v="7"/>
    <s v="Sauder Classic Bookcase"/>
    <n v="1105.43"/>
    <n v="8"/>
    <x v="3"/>
    <n v="-190.1"/>
    <n v="-0.17196927892313396"/>
  </r>
  <r>
    <n v="7922"/>
    <x v="7921"/>
    <d v="2021-10-22T00:00:00"/>
    <x v="2"/>
    <x v="3"/>
    <x v="10"/>
    <d v="2021-10-22T00:00:00"/>
    <n v="0"/>
    <s v="Same Day"/>
    <s v="CU-00504"/>
    <x v="80"/>
    <s v="Consumer"/>
    <s v="United States"/>
    <s v="Denver"/>
    <s v="Colorado"/>
    <s v="11064"/>
    <x v="0"/>
    <s v="TEC-ACC-24553"/>
    <x v="0"/>
    <x v="0"/>
    <s v="Plantronics CS540 Wireless Headset System"/>
    <n v="3501.45"/>
    <n v="7"/>
    <x v="1"/>
    <n v="360.41"/>
    <n v="0.10293164260520643"/>
  </r>
  <r>
    <n v="7923"/>
    <x v="7922"/>
    <d v="2021-01-29T00:00:00"/>
    <x v="2"/>
    <x v="1"/>
    <x v="25"/>
    <d v="2021-02-04T00:00:00"/>
    <n v="6"/>
    <s v="Second Class"/>
    <s v="CU-00778"/>
    <x v="149"/>
    <s v="Home Office"/>
    <s v="United States"/>
    <s v="Seattle"/>
    <s v="Washington"/>
    <s v="85064"/>
    <x v="1"/>
    <s v="TEC-ACC-68019"/>
    <x v="0"/>
    <x v="0"/>
    <s v="Memorex Mini Travel Drive 64 GB"/>
    <n v="4136.8"/>
    <n v="7"/>
    <x v="3"/>
    <n v="1378.48"/>
    <n v="0.33322374782440534"/>
  </r>
  <r>
    <n v="7924"/>
    <x v="7923"/>
    <d v="2021-02-13T00:00:00"/>
    <x v="2"/>
    <x v="9"/>
    <x v="13"/>
    <d v="2021-02-18T00:00:00"/>
    <n v="5"/>
    <s v="Second Class"/>
    <s v="CU-00193"/>
    <x v="263"/>
    <s v="Consumer"/>
    <s v="United States"/>
    <s v="New Orleans"/>
    <s v="Louisiana"/>
    <s v="79863"/>
    <x v="3"/>
    <s v="OFF-LAB-17630"/>
    <x v="1"/>
    <x v="15"/>
    <s v="Avery 503"/>
    <n v="534.05999999999995"/>
    <n v="4"/>
    <x v="0"/>
    <n v="236.24"/>
    <n v="0.44234730180129578"/>
  </r>
  <r>
    <n v="7925"/>
    <x v="7924"/>
    <d v="2023-05-10T00:00:00"/>
    <x v="3"/>
    <x v="11"/>
    <x v="42"/>
    <d v="2023-05-15T00:00:00"/>
    <n v="5"/>
    <s v="Standard Class"/>
    <s v="CU-00256"/>
    <x v="165"/>
    <s v="Corporate"/>
    <s v="United States"/>
    <s v="New Orleans"/>
    <s v="Louisiana"/>
    <s v="20835"/>
    <x v="3"/>
    <s v="TEC-COP-20230"/>
    <x v="0"/>
    <x v="11"/>
    <s v="HP Designjet T520 Inkjet Large Format Printer"/>
    <n v="3907.47"/>
    <n v="11"/>
    <x v="5"/>
    <n v="468.64"/>
    <n v="0.11993438209378447"/>
  </r>
  <r>
    <n v="7926"/>
    <x v="7925"/>
    <d v="2024-06-05T00:00:00"/>
    <x v="0"/>
    <x v="2"/>
    <x v="2"/>
    <d v="2024-06-13T00:00:00"/>
    <n v="8"/>
    <s v="Standard Class"/>
    <s v="CU-00683"/>
    <x v="305"/>
    <s v="Corporate"/>
    <s v="United States"/>
    <s v="Nashville"/>
    <s v="Tennessee"/>
    <s v="28943"/>
    <x v="3"/>
    <s v="TEC-MAC-80102"/>
    <x v="0"/>
    <x v="12"/>
    <s v="Hoover Stair Vacuum 515 Corded"/>
    <n v="5421.88"/>
    <n v="9"/>
    <x v="5"/>
    <n v="1410.6"/>
    <n v="0.26016805978738"/>
  </r>
  <r>
    <n v="7927"/>
    <x v="7926"/>
    <d v="2022-08-11T00:00:00"/>
    <x v="1"/>
    <x v="6"/>
    <x v="43"/>
    <d v="2022-08-12T00:00:00"/>
    <n v="1"/>
    <s v="First Class"/>
    <s v="CU-00742"/>
    <x v="18"/>
    <s v="Consumer"/>
    <s v="United States"/>
    <s v="Los Angeles"/>
    <s v="California"/>
    <s v="90015"/>
    <x v="1"/>
    <s v="FUR-FUR-40205"/>
    <x v="2"/>
    <x v="10"/>
    <s v="Acme Flexible Frame Partition"/>
    <n v="9160.25"/>
    <n v="8"/>
    <x v="2"/>
    <n v="-1804.15"/>
    <n v="-0.19695423159848258"/>
  </r>
  <r>
    <n v="7928"/>
    <x v="7927"/>
    <d v="2022-07-17T00:00:00"/>
    <x v="1"/>
    <x v="7"/>
    <x v="31"/>
    <d v="2022-07-20T00:00:00"/>
    <n v="3"/>
    <s v="First Class"/>
    <s v="CU-00251"/>
    <x v="214"/>
    <s v="Corporate"/>
    <s v="United States"/>
    <s v="Philadelphia"/>
    <s v="Pennsylvania"/>
    <s v="21286"/>
    <x v="2"/>
    <s v="FUR-BOO-51062"/>
    <x v="2"/>
    <x v="7"/>
    <s v="Sauder Classic Bookcase"/>
    <n v="8676.6"/>
    <n v="6"/>
    <x v="3"/>
    <n v="2043.59"/>
    <n v="0.23552889380632966"/>
  </r>
  <r>
    <n v="7929"/>
    <x v="7928"/>
    <d v="2021-07-04T00:00:00"/>
    <x v="2"/>
    <x v="7"/>
    <x v="7"/>
    <d v="2021-07-04T00:00:00"/>
    <n v="0"/>
    <s v="Same Day"/>
    <s v="CU-00577"/>
    <x v="337"/>
    <s v="Consumer"/>
    <s v="United States"/>
    <s v="Miami"/>
    <s v="Florida"/>
    <s v="76543"/>
    <x v="3"/>
    <s v="FUR-CHA-58682"/>
    <x v="2"/>
    <x v="13"/>
    <s v="Hon Deluxe Fabric Upholstered Stacking Chairs"/>
    <n v="1190.1600000000001"/>
    <n v="8"/>
    <x v="3"/>
    <n v="0.36"/>
    <n v="3.024803387779794E-4"/>
  </r>
  <r>
    <n v="7930"/>
    <x v="7929"/>
    <d v="2023-04-28T00:00:00"/>
    <x v="3"/>
    <x v="0"/>
    <x v="32"/>
    <d v="2023-04-28T00:00:00"/>
    <n v="0"/>
    <s v="Same Day"/>
    <s v="CU-00534"/>
    <x v="26"/>
    <s v="Corporate"/>
    <s v="United States"/>
    <s v="Miami"/>
    <s v="Florida"/>
    <s v="27764"/>
    <x v="3"/>
    <s v="TEC-COP-97744"/>
    <x v="0"/>
    <x v="11"/>
    <s v="HP Designjet T520 Inkjet Large Format Printer"/>
    <n v="7917.23"/>
    <n v="13"/>
    <x v="0"/>
    <n v="657.1"/>
    <n v="8.2996199428335429E-2"/>
  </r>
  <r>
    <n v="7931"/>
    <x v="7930"/>
    <d v="2024-11-13T00:00:00"/>
    <x v="0"/>
    <x v="4"/>
    <x v="4"/>
    <d v="2024-11-13T00:00:00"/>
    <n v="0"/>
    <s v="Same Day"/>
    <s v="CU-00423"/>
    <x v="135"/>
    <s v="Home Office"/>
    <s v="United States"/>
    <s v="Miami"/>
    <s v="Florida"/>
    <s v="36621"/>
    <x v="3"/>
    <s v="TEC-MAC-60498"/>
    <x v="0"/>
    <x v="12"/>
    <s v="Epson Stylus Photo R280"/>
    <n v="9741.24"/>
    <n v="10"/>
    <x v="3"/>
    <n v="1899.66"/>
    <n v="0.19501213397883638"/>
  </r>
  <r>
    <n v="7932"/>
    <x v="7931"/>
    <d v="2023-12-18T00:00:00"/>
    <x v="3"/>
    <x v="5"/>
    <x v="34"/>
    <d v="2023-12-24T00:00:00"/>
    <n v="6"/>
    <s v="Second Class"/>
    <s v="CU-00405"/>
    <x v="144"/>
    <s v="Corporate"/>
    <s v="United States"/>
    <s v="Charlotte"/>
    <s v="North Carolina"/>
    <s v="52925"/>
    <x v="3"/>
    <s v="TEC-COP-86357"/>
    <x v="0"/>
    <x v="11"/>
    <s v="Hewlett Packard 610 Multi-Function Printer"/>
    <n v="1315.46"/>
    <n v="3"/>
    <x v="3"/>
    <n v="308.88"/>
    <n v="0.23480759582199381"/>
  </r>
  <r>
    <n v="7933"/>
    <x v="7932"/>
    <d v="2024-10-11T00:00:00"/>
    <x v="0"/>
    <x v="3"/>
    <x v="24"/>
    <d v="2024-10-18T00:00:00"/>
    <n v="7"/>
    <s v="Standard Class"/>
    <s v="CU-00211"/>
    <x v="164"/>
    <s v="Corporate"/>
    <s v="United States"/>
    <s v="Boston"/>
    <s v="Massachusetts"/>
    <s v="67341"/>
    <x v="2"/>
    <s v="FUR-BOO-11911"/>
    <x v="2"/>
    <x v="7"/>
    <s v="Bush Somerset Collection Bookcase"/>
    <n v="378.57"/>
    <n v="11"/>
    <x v="0"/>
    <n v="34.479999999999997"/>
    <n v="9.1079588979581044E-2"/>
  </r>
  <r>
    <n v="7934"/>
    <x v="7933"/>
    <d v="2022-04-18T00:00:00"/>
    <x v="1"/>
    <x v="0"/>
    <x v="14"/>
    <d v="2022-04-22T00:00:00"/>
    <n v="4"/>
    <s v="Second Class"/>
    <s v="CU-00536"/>
    <x v="14"/>
    <s v="Corporate"/>
    <s v="United States"/>
    <s v="Baltimore"/>
    <s v="Maryland"/>
    <s v="85449"/>
    <x v="2"/>
    <s v="TEC-ACC-14788"/>
    <x v="0"/>
    <x v="0"/>
    <s v="Plantronics CS540 Wireless Headset System"/>
    <n v="245.35"/>
    <n v="1"/>
    <x v="0"/>
    <n v="33.6"/>
    <n v="0.13694721825962911"/>
  </r>
  <r>
    <n v="7935"/>
    <x v="7934"/>
    <d v="2024-01-24T00:00:00"/>
    <x v="0"/>
    <x v="1"/>
    <x v="33"/>
    <d v="2024-01-24T00:00:00"/>
    <n v="0"/>
    <s v="Same Day"/>
    <s v="CU-00398"/>
    <x v="0"/>
    <s v="Consumer"/>
    <s v="United States"/>
    <s v="Denver"/>
    <s v="Colorado"/>
    <s v="84174"/>
    <x v="0"/>
    <s v="TEC-MAC-65531"/>
    <x v="0"/>
    <x v="12"/>
    <s v="Hoover Stair Vacuum 515 Corded"/>
    <n v="4164.82"/>
    <n v="6"/>
    <x v="2"/>
    <n v="962.94"/>
    <n v="0.23120807141725216"/>
  </r>
  <r>
    <n v="7936"/>
    <x v="7935"/>
    <d v="2021-05-03T00:00:00"/>
    <x v="2"/>
    <x v="11"/>
    <x v="39"/>
    <d v="2021-05-06T00:00:00"/>
    <n v="3"/>
    <s v="Second Class"/>
    <s v="CU-00782"/>
    <x v="161"/>
    <s v="Home Office"/>
    <s v="United States"/>
    <s v="Miami"/>
    <s v="Florida"/>
    <s v="66981"/>
    <x v="3"/>
    <s v="TEC-PHO-51875"/>
    <x v="0"/>
    <x v="2"/>
    <s v="Motorola Moto G Play"/>
    <n v="5310.25"/>
    <n v="9"/>
    <x v="5"/>
    <n v="529.48"/>
    <n v="9.9709053246080703E-2"/>
  </r>
  <r>
    <n v="7937"/>
    <x v="7936"/>
    <d v="2024-08-14T00:00:00"/>
    <x v="0"/>
    <x v="6"/>
    <x v="6"/>
    <d v="2024-08-14T00:00:00"/>
    <n v="0"/>
    <s v="Same Day"/>
    <s v="CU-00458"/>
    <x v="231"/>
    <s v="Corporate"/>
    <s v="United States"/>
    <s v="Washington DC"/>
    <s v="District of Columbia"/>
    <s v="27516"/>
    <x v="2"/>
    <s v="OFF-ART-70448"/>
    <x v="1"/>
    <x v="16"/>
    <s v="Avery 47"/>
    <n v="1176.19"/>
    <n v="6"/>
    <x v="2"/>
    <n v="158.55000000000001"/>
    <n v="0.13479964971645739"/>
  </r>
  <r>
    <n v="7938"/>
    <x v="7937"/>
    <d v="2022-09-07T00:00:00"/>
    <x v="1"/>
    <x v="8"/>
    <x v="36"/>
    <d v="2022-09-13T00:00:00"/>
    <n v="6"/>
    <s v="Second Class"/>
    <s v="CU-00635"/>
    <x v="106"/>
    <s v="Consumer"/>
    <s v="United States"/>
    <s v="Nashville"/>
    <s v="Tennessee"/>
    <s v="60437"/>
    <x v="3"/>
    <s v="FUR-FUR-64612"/>
    <x v="2"/>
    <x v="10"/>
    <s v="Acme Flexible Frame Partition"/>
    <n v="6368.29"/>
    <n v="6"/>
    <x v="2"/>
    <n v="2108.7399999999998"/>
    <n v="0.33113127699900596"/>
  </r>
  <r>
    <n v="7939"/>
    <x v="7938"/>
    <d v="2024-03-22T00:00:00"/>
    <x v="0"/>
    <x v="10"/>
    <x v="40"/>
    <d v="2024-03-28T00:00:00"/>
    <n v="6"/>
    <s v="Second Class"/>
    <s v="CU-00179"/>
    <x v="193"/>
    <s v="Home Office"/>
    <s v="United States"/>
    <s v="Charlotte"/>
    <s v="North Carolina"/>
    <s v="16318"/>
    <x v="3"/>
    <s v="TEC-PHO-25629"/>
    <x v="0"/>
    <x v="2"/>
    <s v="Samsung Galaxy A52"/>
    <n v="1213.5999999999999"/>
    <n v="3"/>
    <x v="2"/>
    <n v="150.72"/>
    <n v="0.12419248516809493"/>
  </r>
  <r>
    <n v="7940"/>
    <x v="7939"/>
    <d v="2024-02-28T00:00:00"/>
    <x v="0"/>
    <x v="9"/>
    <x v="16"/>
    <d v="2024-02-28T00:00:00"/>
    <n v="0"/>
    <s v="Same Day"/>
    <s v="CU-00150"/>
    <x v="66"/>
    <s v="Corporate"/>
    <s v="United States"/>
    <s v="Houston"/>
    <s v="Texas"/>
    <s v="13431"/>
    <x v="0"/>
    <s v="FUR-FUR-85088"/>
    <x v="2"/>
    <x v="10"/>
    <s v="Eldon Expressions Punched Metal &amp; Wood Desk Accessories"/>
    <n v="3843.49"/>
    <n v="5"/>
    <x v="2"/>
    <n v="834.5"/>
    <n v="0.21712037757350741"/>
  </r>
  <r>
    <n v="7941"/>
    <x v="7940"/>
    <d v="2021-07-18T00:00:00"/>
    <x v="2"/>
    <x v="7"/>
    <x v="7"/>
    <d v="2021-07-24T00:00:00"/>
    <n v="6"/>
    <s v="Standard Class"/>
    <s v="CU-00154"/>
    <x v="96"/>
    <s v="Corporate"/>
    <s v="United States"/>
    <s v="Dallas"/>
    <s v="Texas"/>
    <s v="26743"/>
    <x v="0"/>
    <s v="FUR-TAB-24837"/>
    <x v="2"/>
    <x v="14"/>
    <s v="Bevis Round Conference Table"/>
    <n v="7750.87"/>
    <n v="11"/>
    <x v="2"/>
    <n v="1681.56"/>
    <n v="0.21695112935709152"/>
  </r>
  <r>
    <n v="7942"/>
    <x v="7941"/>
    <d v="2023-04-26T00:00:00"/>
    <x v="3"/>
    <x v="0"/>
    <x v="32"/>
    <d v="2023-04-28T00:00:00"/>
    <n v="2"/>
    <s v="First Class"/>
    <s v="CU-00186"/>
    <x v="191"/>
    <s v="Consumer"/>
    <s v="United States"/>
    <s v="Atlanta"/>
    <s v="Georgia"/>
    <s v="20503"/>
    <x v="3"/>
    <s v="TEC-MAC-93341"/>
    <x v="0"/>
    <x v="12"/>
    <s v="Lexmark MX611dhe Monochrome Laser Printer"/>
    <n v="2209.87"/>
    <n v="11"/>
    <x v="0"/>
    <n v="-190.9"/>
    <n v="-8.6385171978442171E-2"/>
  </r>
  <r>
    <n v="7943"/>
    <x v="7942"/>
    <d v="2022-01-17T00:00:00"/>
    <x v="1"/>
    <x v="1"/>
    <x v="1"/>
    <d v="2022-01-25T00:00:00"/>
    <n v="8"/>
    <s v="Standard Class"/>
    <s v="CU-00141"/>
    <x v="108"/>
    <s v="Corporate"/>
    <s v="United States"/>
    <s v="Chicago"/>
    <s v="Illinois"/>
    <s v="78678"/>
    <x v="0"/>
    <s v="FUR-BOO-37661"/>
    <x v="2"/>
    <x v="7"/>
    <s v="Sauder Classic Bookcase"/>
    <n v="4058.51"/>
    <n v="5"/>
    <x v="0"/>
    <n v="770.72"/>
    <n v="0.18990220548920664"/>
  </r>
  <r>
    <n v="7944"/>
    <x v="7943"/>
    <d v="2022-05-30T00:00:00"/>
    <x v="1"/>
    <x v="11"/>
    <x v="46"/>
    <d v="2022-06-02T00:00:00"/>
    <n v="3"/>
    <s v="Second Class"/>
    <s v="CU-00582"/>
    <x v="246"/>
    <s v="Home Office"/>
    <s v="United States"/>
    <s v="Boston"/>
    <s v="Massachusetts"/>
    <s v="48125"/>
    <x v="2"/>
    <s v="TEC-ACC-33695"/>
    <x v="0"/>
    <x v="0"/>
    <s v="Plantronics CS540 Wireless Headset System"/>
    <n v="186.76"/>
    <n v="2"/>
    <x v="1"/>
    <n v="7.44"/>
    <n v="3.9837224245020349E-2"/>
  </r>
  <r>
    <n v="7945"/>
    <x v="7944"/>
    <d v="2021-10-07T00:00:00"/>
    <x v="2"/>
    <x v="3"/>
    <x v="10"/>
    <d v="2021-10-12T00:00:00"/>
    <n v="5"/>
    <s v="Standard Class"/>
    <s v="CU-00708"/>
    <x v="138"/>
    <s v="Home Office"/>
    <s v="United States"/>
    <s v="San Francisco"/>
    <s v="California"/>
    <s v="57072"/>
    <x v="1"/>
    <s v="FUR-FUR-40200"/>
    <x v="2"/>
    <x v="10"/>
    <s v="Howard Miller 11.75 Diameter"/>
    <n v="895.53"/>
    <n v="7"/>
    <x v="3"/>
    <n v="241.46"/>
    <n v="0.26962804149498065"/>
  </r>
  <r>
    <n v="7946"/>
    <x v="7945"/>
    <d v="2024-10-17T00:00:00"/>
    <x v="0"/>
    <x v="3"/>
    <x v="24"/>
    <d v="2024-10-17T00:00:00"/>
    <n v="0"/>
    <s v="Same Day"/>
    <s v="CU-00576"/>
    <x v="73"/>
    <s v="Corporate"/>
    <s v="United States"/>
    <s v="Minneapolis"/>
    <s v="Minnesota"/>
    <s v="94676"/>
    <x v="0"/>
    <s v="TEC-MAC-16715"/>
    <x v="0"/>
    <x v="12"/>
    <s v="Lexmark MX611dhe Monochrome Laser Printer"/>
    <n v="764.9"/>
    <n v="3"/>
    <x v="4"/>
    <n v="-4.2"/>
    <n v="-5.4909138449470525E-3"/>
  </r>
  <r>
    <n v="7947"/>
    <x v="7946"/>
    <d v="2024-05-13T00:00:00"/>
    <x v="0"/>
    <x v="11"/>
    <x v="30"/>
    <d v="2024-05-16T00:00:00"/>
    <n v="3"/>
    <s v="First Class"/>
    <s v="CU-00068"/>
    <x v="76"/>
    <s v="Consumer"/>
    <s v="United States"/>
    <s v="Chicago"/>
    <s v="Illinois"/>
    <s v="17622"/>
    <x v="0"/>
    <s v="TEC-ACC-74094"/>
    <x v="0"/>
    <x v="0"/>
    <s v="Logitech MK550 Wireless Wave Keyboard and Mouse"/>
    <n v="14645.08"/>
    <n v="11"/>
    <x v="4"/>
    <n v="4150.88"/>
    <n v="0.28343170539184492"/>
  </r>
  <r>
    <n v="7948"/>
    <x v="7947"/>
    <d v="2024-05-18T00:00:00"/>
    <x v="0"/>
    <x v="11"/>
    <x v="30"/>
    <d v="2024-05-23T00:00:00"/>
    <n v="5"/>
    <s v="Standard Class"/>
    <s v="CU-00492"/>
    <x v="241"/>
    <s v="Home Office"/>
    <s v="United States"/>
    <s v="Atlanta"/>
    <s v="Georgia"/>
    <s v="12691"/>
    <x v="3"/>
    <s v="TEC-ACC-34429"/>
    <x v="0"/>
    <x v="0"/>
    <s v="Logitech MK550 Wireless Wave Keyboard and Mouse"/>
    <n v="3295.39"/>
    <n v="10"/>
    <x v="0"/>
    <n v="-198.82"/>
    <n v="-6.0332767896971222E-2"/>
  </r>
  <r>
    <n v="7949"/>
    <x v="7948"/>
    <d v="2022-01-25T00:00:00"/>
    <x v="1"/>
    <x v="1"/>
    <x v="1"/>
    <d v="2022-01-30T00:00:00"/>
    <n v="5"/>
    <s v="Second Class"/>
    <s v="CU-00365"/>
    <x v="126"/>
    <s v="Corporate"/>
    <s v="United States"/>
    <s v="Washington DC"/>
    <s v="District of Columbia"/>
    <s v="66472"/>
    <x v="2"/>
    <s v="TEC-ACC-76642"/>
    <x v="0"/>
    <x v="0"/>
    <s v="Kensington 62348"/>
    <n v="8163.7"/>
    <n v="8"/>
    <x v="3"/>
    <n v="-414.75"/>
    <n v="-5.0804169677964653E-2"/>
  </r>
  <r>
    <n v="7950"/>
    <x v="7949"/>
    <d v="2023-05-30T00:00:00"/>
    <x v="3"/>
    <x v="11"/>
    <x v="42"/>
    <d v="2023-06-02T00:00:00"/>
    <n v="3"/>
    <s v="Second Class"/>
    <s v="CU-00003"/>
    <x v="122"/>
    <s v="Consumer"/>
    <s v="United States"/>
    <s v="Philadelphia"/>
    <s v="Pennsylvania"/>
    <s v="21766"/>
    <x v="2"/>
    <s v="FUR-BOO-80498"/>
    <x v="2"/>
    <x v="7"/>
    <s v="Sauder Classic Bookcase"/>
    <n v="1617.45"/>
    <n v="10"/>
    <x v="1"/>
    <n v="-227.13"/>
    <n v="-0.14042474265046831"/>
  </r>
  <r>
    <n v="7951"/>
    <x v="7950"/>
    <d v="2023-05-12T00:00:00"/>
    <x v="3"/>
    <x v="11"/>
    <x v="42"/>
    <d v="2023-05-17T00:00:00"/>
    <n v="5"/>
    <s v="Standard Class"/>
    <s v="CU-00546"/>
    <x v="322"/>
    <s v="Corporate"/>
    <s v="United States"/>
    <s v="San Francisco"/>
    <s v="California"/>
    <s v="37210"/>
    <x v="1"/>
    <s v="TEC-PHO-35999"/>
    <x v="0"/>
    <x v="2"/>
    <s v="Samsung Galaxy A52"/>
    <n v="4463.96"/>
    <n v="12"/>
    <x v="3"/>
    <n v="-217.64"/>
    <n v="-4.8754917158755899E-2"/>
  </r>
  <r>
    <n v="7952"/>
    <x v="7951"/>
    <d v="2021-08-18T00:00:00"/>
    <x v="2"/>
    <x v="6"/>
    <x v="27"/>
    <d v="2021-08-25T00:00:00"/>
    <n v="7"/>
    <s v="Standard Class"/>
    <s v="CU-00072"/>
    <x v="110"/>
    <s v="Consumer"/>
    <s v="United States"/>
    <s v="Chicago"/>
    <s v="Illinois"/>
    <s v="91473"/>
    <x v="0"/>
    <s v="TEC-COP-46549"/>
    <x v="0"/>
    <x v="11"/>
    <s v="Hewlett Packard 610 Multi-Function Printer"/>
    <n v="4545.3999999999996"/>
    <n v="4"/>
    <x v="2"/>
    <n v="1805"/>
    <n v="0.39710476525718313"/>
  </r>
  <r>
    <n v="7953"/>
    <x v="7952"/>
    <d v="2023-10-19T00:00:00"/>
    <x v="3"/>
    <x v="3"/>
    <x v="29"/>
    <d v="2023-10-23T00:00:00"/>
    <n v="4"/>
    <s v="Second Class"/>
    <s v="CU-00406"/>
    <x v="217"/>
    <s v="Consumer"/>
    <s v="United States"/>
    <s v="Chicago"/>
    <s v="Illinois"/>
    <s v="99432"/>
    <x v="0"/>
    <s v="OFF-SUP-79751"/>
    <x v="1"/>
    <x v="5"/>
    <s v="Avery Hi-Liter EverBold"/>
    <n v="1827.91"/>
    <n v="9"/>
    <x v="3"/>
    <n v="63.65"/>
    <n v="3.4821189227040715E-2"/>
  </r>
  <r>
    <n v="7954"/>
    <x v="7953"/>
    <d v="2024-06-06T00:00:00"/>
    <x v="0"/>
    <x v="2"/>
    <x v="2"/>
    <d v="2024-06-12T00:00:00"/>
    <n v="6"/>
    <s v="Standard Class"/>
    <s v="CU-00482"/>
    <x v="82"/>
    <s v="Home Office"/>
    <s v="United States"/>
    <s v="Philadelphia"/>
    <s v="Pennsylvania"/>
    <s v="13360"/>
    <x v="2"/>
    <s v="FUR-CHA-29675"/>
    <x v="2"/>
    <x v="13"/>
    <s v="Harbour Creations 67200 Series"/>
    <n v="11352.67"/>
    <n v="8"/>
    <x v="3"/>
    <n v="2100.64"/>
    <n v="0.18503488606644955"/>
  </r>
  <r>
    <n v="7955"/>
    <x v="7954"/>
    <d v="2023-07-01T00:00:00"/>
    <x v="3"/>
    <x v="7"/>
    <x v="41"/>
    <d v="2023-07-01T00:00:00"/>
    <n v="0"/>
    <s v="Same Day"/>
    <s v="CU-00337"/>
    <x v="154"/>
    <s v="Consumer"/>
    <s v="United States"/>
    <s v="San Francisco"/>
    <s v="California"/>
    <s v="36060"/>
    <x v="1"/>
    <s v="TEC-ACC-60123"/>
    <x v="0"/>
    <x v="0"/>
    <s v="Plantronics CS540 Wireless Headset System"/>
    <n v="119.47"/>
    <n v="5"/>
    <x v="3"/>
    <n v="10.68"/>
    <n v="8.9394827153260234E-2"/>
  </r>
  <r>
    <n v="7956"/>
    <x v="7955"/>
    <d v="2022-04-28T00:00:00"/>
    <x v="1"/>
    <x v="0"/>
    <x v="14"/>
    <d v="2022-05-04T00:00:00"/>
    <n v="6"/>
    <s v="Standard Class"/>
    <s v="CU-00631"/>
    <x v="291"/>
    <s v="Home Office"/>
    <s v="United States"/>
    <s v="Baltimore"/>
    <s v="Maryland"/>
    <s v="14842"/>
    <x v="2"/>
    <s v="FUR-FUR-16946"/>
    <x v="2"/>
    <x v="10"/>
    <s v="Howard Miller 11.75 Diameter"/>
    <n v="2633.97"/>
    <n v="3"/>
    <x v="1"/>
    <n v="-104.79"/>
    <n v="-3.9784052210161854E-2"/>
  </r>
  <r>
    <n v="7957"/>
    <x v="7956"/>
    <d v="2023-11-30T00:00:00"/>
    <x v="3"/>
    <x v="4"/>
    <x v="22"/>
    <d v="2023-11-30T00:00:00"/>
    <n v="0"/>
    <s v="Same Day"/>
    <s v="CU-00596"/>
    <x v="155"/>
    <s v="Corporate"/>
    <s v="United States"/>
    <s v="Chicago"/>
    <s v="Illinois"/>
    <s v="59077"/>
    <x v="0"/>
    <s v="TEC-ACC-50148"/>
    <x v="0"/>
    <x v="0"/>
    <s v="Memorex Mini Travel Drive 64 GB"/>
    <n v="7090.86"/>
    <n v="13"/>
    <x v="3"/>
    <n v="842.7"/>
    <n v="0.1188431304524416"/>
  </r>
  <r>
    <n v="7958"/>
    <x v="7957"/>
    <d v="2023-04-13T00:00:00"/>
    <x v="3"/>
    <x v="0"/>
    <x v="32"/>
    <d v="2023-04-15T00:00:00"/>
    <n v="2"/>
    <s v="First Class"/>
    <s v="CU-00371"/>
    <x v="11"/>
    <s v="Consumer"/>
    <s v="United States"/>
    <s v="Dallas"/>
    <s v="Texas"/>
    <s v="76441"/>
    <x v="0"/>
    <s v="TEC-PHO-96186"/>
    <x v="0"/>
    <x v="2"/>
    <s v="Apple iPhone SE"/>
    <n v="8833.5400000000009"/>
    <n v="7"/>
    <x v="3"/>
    <n v="2804.87"/>
    <n v="0.31752502394283599"/>
  </r>
  <r>
    <n v="7959"/>
    <x v="7958"/>
    <d v="2024-05-02T00:00:00"/>
    <x v="0"/>
    <x v="11"/>
    <x v="30"/>
    <d v="2024-05-08T00:00:00"/>
    <n v="6"/>
    <s v="Second Class"/>
    <s v="CU-00586"/>
    <x v="192"/>
    <s v="Consumer"/>
    <s v="United States"/>
    <s v="Seattle"/>
    <s v="Washington"/>
    <s v="96557"/>
    <x v="1"/>
    <s v="OFF-APP-10163"/>
    <x v="1"/>
    <x v="6"/>
    <s v="Belkin 7 Outlet Berlinger"/>
    <n v="1417.03"/>
    <n v="6"/>
    <x v="3"/>
    <n v="637.23"/>
    <n v="0.44969407845987736"/>
  </r>
  <r>
    <n v="7960"/>
    <x v="7959"/>
    <d v="2021-11-16T00:00:00"/>
    <x v="2"/>
    <x v="4"/>
    <x v="8"/>
    <d v="2021-11-23T00:00:00"/>
    <n v="7"/>
    <s v="Standard Class"/>
    <s v="CU-00470"/>
    <x v="112"/>
    <s v="Consumer"/>
    <s v="United States"/>
    <s v="Nashville"/>
    <s v="Tennessee"/>
    <s v="97273"/>
    <x v="3"/>
    <s v="FUR-CHA-11428"/>
    <x v="2"/>
    <x v="13"/>
    <s v="Global Troy Executive Chair"/>
    <n v="947.33"/>
    <n v="5"/>
    <x v="2"/>
    <n v="99.03"/>
    <n v="0.10453590617841724"/>
  </r>
  <r>
    <n v="7961"/>
    <x v="7960"/>
    <d v="2024-11-26T00:00:00"/>
    <x v="0"/>
    <x v="4"/>
    <x v="4"/>
    <d v="2024-11-26T00:00:00"/>
    <n v="0"/>
    <s v="Same Day"/>
    <s v="CU-00679"/>
    <x v="11"/>
    <s v="Corporate"/>
    <s v="United States"/>
    <s v="Denver"/>
    <s v="Colorado"/>
    <s v="28030"/>
    <x v="0"/>
    <s v="OFF-LAB-83148"/>
    <x v="1"/>
    <x v="15"/>
    <s v="Avery 5663 Internet Shipping Labels"/>
    <n v="401.31"/>
    <n v="2"/>
    <x v="2"/>
    <n v="95.41"/>
    <n v="0.23774638060352346"/>
  </r>
  <r>
    <n v="7962"/>
    <x v="7961"/>
    <d v="2023-01-03T00:00:00"/>
    <x v="3"/>
    <x v="1"/>
    <x v="35"/>
    <d v="2023-01-03T00:00:00"/>
    <n v="0"/>
    <s v="Same Day"/>
    <s v="CU-00551"/>
    <x v="233"/>
    <s v="Corporate"/>
    <s v="United States"/>
    <s v="Washington DC"/>
    <s v="District of Columbia"/>
    <s v="73073"/>
    <x v="2"/>
    <s v="TEC-COP-76200"/>
    <x v="0"/>
    <x v="11"/>
    <s v="HP Designjet T520 Inkjet Large Format Printer"/>
    <n v="1638.15"/>
    <n v="4"/>
    <x v="2"/>
    <n v="-145.52000000000001"/>
    <n v="-8.883191404938498E-2"/>
  </r>
  <r>
    <n v="7963"/>
    <x v="7962"/>
    <d v="2022-01-30T00:00:00"/>
    <x v="1"/>
    <x v="1"/>
    <x v="1"/>
    <d v="2022-01-31T00:00:00"/>
    <n v="1"/>
    <s v="First Class"/>
    <s v="CU-00177"/>
    <x v="208"/>
    <s v="Consumer"/>
    <s v="United States"/>
    <s v="Chicago"/>
    <s v="Illinois"/>
    <s v="23378"/>
    <x v="0"/>
    <s v="FUR-CHA-48260"/>
    <x v="2"/>
    <x v="13"/>
    <s v="Hon Deluxe Fabric Upholstered Stacking Chairs"/>
    <n v="3989.04"/>
    <n v="4"/>
    <x v="5"/>
    <n v="801.54"/>
    <n v="0.20093556344383609"/>
  </r>
  <r>
    <n v="7964"/>
    <x v="7963"/>
    <d v="2021-03-03T00:00:00"/>
    <x v="2"/>
    <x v="10"/>
    <x v="21"/>
    <d v="2021-03-05T00:00:00"/>
    <n v="2"/>
    <s v="First Class"/>
    <s v="CU-00385"/>
    <x v="249"/>
    <s v="Home Office"/>
    <s v="United States"/>
    <s v="Portland"/>
    <s v="Oregon"/>
    <s v="59250"/>
    <x v="1"/>
    <s v="FUR-TAB-54425"/>
    <x v="2"/>
    <x v="14"/>
    <s v="Bevis Round Conference Table"/>
    <n v="7205.66"/>
    <n v="6"/>
    <x v="3"/>
    <n v="1857.81"/>
    <n v="0.25782648640096811"/>
  </r>
  <r>
    <n v="7965"/>
    <x v="7964"/>
    <d v="2021-05-04T00:00:00"/>
    <x v="2"/>
    <x v="11"/>
    <x v="39"/>
    <d v="2021-05-07T00:00:00"/>
    <n v="3"/>
    <s v="Second Class"/>
    <s v="CU-00298"/>
    <x v="151"/>
    <s v="Corporate"/>
    <s v="United States"/>
    <s v="Philadelphia"/>
    <s v="Pennsylvania"/>
    <s v="33560"/>
    <x v="2"/>
    <s v="TEC-COP-94210"/>
    <x v="0"/>
    <x v="11"/>
    <s v="HP Designjet T520 Inkjet Large Format Printer"/>
    <n v="2385.56"/>
    <n v="10"/>
    <x v="1"/>
    <n v="-346.91"/>
    <n v="-0.14542078170324788"/>
  </r>
  <r>
    <n v="7966"/>
    <x v="7965"/>
    <d v="2022-03-01T00:00:00"/>
    <x v="1"/>
    <x v="10"/>
    <x v="47"/>
    <d v="2022-03-03T00:00:00"/>
    <n v="2"/>
    <s v="First Class"/>
    <s v="CU-00222"/>
    <x v="223"/>
    <s v="Home Office"/>
    <s v="United States"/>
    <s v="Baltimore"/>
    <s v="Maryland"/>
    <s v="90012"/>
    <x v="2"/>
    <s v="OFF-ART-79369"/>
    <x v="1"/>
    <x v="16"/>
    <s v="Sanford 16-Color Pencils"/>
    <n v="591.91999999999996"/>
    <n v="7"/>
    <x v="3"/>
    <n v="61.09"/>
    <n v="0.10320651439383702"/>
  </r>
  <r>
    <n v="7967"/>
    <x v="7966"/>
    <d v="2021-02-22T00:00:00"/>
    <x v="2"/>
    <x v="9"/>
    <x v="13"/>
    <d v="2021-02-27T00:00:00"/>
    <n v="5"/>
    <s v="Second Class"/>
    <s v="CU-00244"/>
    <x v="95"/>
    <s v="Consumer"/>
    <s v="United States"/>
    <s v="Washington DC"/>
    <s v="District of Columbia"/>
    <s v="82948"/>
    <x v="2"/>
    <s v="TEC-ACC-33154"/>
    <x v="0"/>
    <x v="0"/>
    <s v="Logitech MK550 Wireless Wave Keyboard and Mouse"/>
    <n v="488.29"/>
    <n v="4"/>
    <x v="3"/>
    <n v="155.44999999999999"/>
    <n v="0.31835589506236045"/>
  </r>
  <r>
    <n v="7968"/>
    <x v="7967"/>
    <d v="2022-08-18T00:00:00"/>
    <x v="1"/>
    <x v="6"/>
    <x v="43"/>
    <d v="2022-08-18T00:00:00"/>
    <n v="0"/>
    <s v="Same Day"/>
    <s v="CU-00332"/>
    <x v="146"/>
    <s v="Corporate"/>
    <s v="United States"/>
    <s v="Seattle"/>
    <s v="Washington"/>
    <s v="33839"/>
    <x v="1"/>
    <s v="OFF-PAP-50007"/>
    <x v="1"/>
    <x v="4"/>
    <s v="Southworth 25% Cotton Business Paper"/>
    <n v="1862.85"/>
    <n v="14"/>
    <x v="3"/>
    <n v="76.02"/>
    <n v="4.0808438682663657E-2"/>
  </r>
  <r>
    <n v="7969"/>
    <x v="7968"/>
    <d v="2023-04-22T00:00:00"/>
    <x v="3"/>
    <x v="0"/>
    <x v="32"/>
    <d v="2023-04-25T00:00:00"/>
    <n v="3"/>
    <s v="Second Class"/>
    <s v="CU-00260"/>
    <x v="332"/>
    <s v="Home Office"/>
    <s v="United States"/>
    <s v="Charlotte"/>
    <s v="North Carolina"/>
    <s v="82727"/>
    <x v="3"/>
    <s v="OFF-PAP-13783"/>
    <x v="1"/>
    <x v="4"/>
    <s v="Xerox 1921"/>
    <n v="112.41"/>
    <n v="3"/>
    <x v="1"/>
    <n v="15.81"/>
    <n v="0.14064585001334401"/>
  </r>
  <r>
    <n v="7970"/>
    <x v="7969"/>
    <d v="2021-11-25T00:00:00"/>
    <x v="2"/>
    <x v="4"/>
    <x v="8"/>
    <d v="2021-11-29T00:00:00"/>
    <n v="4"/>
    <s v="Second Class"/>
    <s v="CU-00397"/>
    <x v="114"/>
    <s v="Consumer"/>
    <s v="United States"/>
    <s v="Minneapolis"/>
    <s v="Minnesota"/>
    <s v="36228"/>
    <x v="0"/>
    <s v="FUR-BOO-39462"/>
    <x v="2"/>
    <x v="7"/>
    <s v="Sauder Classic Bookcase"/>
    <n v="12250.85"/>
    <n v="9"/>
    <x v="2"/>
    <n v="-1303.6300000000001"/>
    <n v="-0.10641139186260545"/>
  </r>
  <r>
    <n v="7971"/>
    <x v="7970"/>
    <d v="2024-09-04T00:00:00"/>
    <x v="0"/>
    <x v="8"/>
    <x v="15"/>
    <d v="2024-09-09T00:00:00"/>
    <n v="5"/>
    <s v="Standard Class"/>
    <s v="CU-00211"/>
    <x v="164"/>
    <s v="Corporate"/>
    <s v="United States"/>
    <s v="Boston"/>
    <s v="Massachusetts"/>
    <s v="63215"/>
    <x v="2"/>
    <s v="TEC-ACC-99652"/>
    <x v="0"/>
    <x v="0"/>
    <s v="Memorex Mini Travel Drive 64 GB"/>
    <n v="3662.8"/>
    <n v="12"/>
    <x v="1"/>
    <n v="368.19"/>
    <n v="0.10052145899312001"/>
  </r>
  <r>
    <n v="7972"/>
    <x v="7971"/>
    <d v="2024-08-26T00:00:00"/>
    <x v="0"/>
    <x v="6"/>
    <x v="6"/>
    <d v="2024-08-30T00:00:00"/>
    <n v="4"/>
    <s v="Second Class"/>
    <s v="CU-00745"/>
    <x v="13"/>
    <s v="Corporate"/>
    <s v="United States"/>
    <s v="Miami"/>
    <s v="Florida"/>
    <s v="32383"/>
    <x v="3"/>
    <s v="FUR-BOO-38858"/>
    <x v="2"/>
    <x v="7"/>
    <s v="Sauder Classic Bookcase"/>
    <n v="3202.82"/>
    <n v="3"/>
    <x v="3"/>
    <n v="676.99"/>
    <n v="0.21137310245346289"/>
  </r>
  <r>
    <n v="7973"/>
    <x v="7972"/>
    <d v="2023-12-14T00:00:00"/>
    <x v="3"/>
    <x v="5"/>
    <x v="34"/>
    <d v="2023-12-22T00:00:00"/>
    <n v="8"/>
    <s v="Standard Class"/>
    <s v="CU-00341"/>
    <x v="210"/>
    <s v="Consumer"/>
    <s v="United States"/>
    <s v="New York"/>
    <s v="New York"/>
    <s v="18731"/>
    <x v="2"/>
    <s v="OFF-PAP-39714"/>
    <x v="1"/>
    <x v="4"/>
    <s v="Xerox 1921"/>
    <n v="587.48"/>
    <n v="9"/>
    <x v="3"/>
    <n v="208.63"/>
    <n v="0.35512698304623136"/>
  </r>
  <r>
    <n v="7974"/>
    <x v="7973"/>
    <d v="2021-02-22T00:00:00"/>
    <x v="2"/>
    <x v="9"/>
    <x v="13"/>
    <d v="2021-02-24T00:00:00"/>
    <n v="2"/>
    <s v="First Class"/>
    <s v="CU-00058"/>
    <x v="261"/>
    <s v="Consumer"/>
    <s v="United States"/>
    <s v="Philadelphia"/>
    <s v="Pennsylvania"/>
    <s v="95693"/>
    <x v="2"/>
    <s v="TEC-ACC-40320"/>
    <x v="0"/>
    <x v="0"/>
    <s v="Logitech MK550 Wireless Wave Keyboard and Mouse"/>
    <n v="6161.44"/>
    <n v="13"/>
    <x v="1"/>
    <n v="722.31"/>
    <n v="0.11723071230102054"/>
  </r>
  <r>
    <n v="7975"/>
    <x v="7974"/>
    <d v="2024-05-03T00:00:00"/>
    <x v="0"/>
    <x v="11"/>
    <x v="30"/>
    <d v="2024-05-03T00:00:00"/>
    <n v="0"/>
    <s v="Same Day"/>
    <s v="CU-00367"/>
    <x v="98"/>
    <s v="Consumer"/>
    <s v="United States"/>
    <s v="Los Angeles"/>
    <s v="California"/>
    <s v="58112"/>
    <x v="1"/>
    <s v="TEC-COP-14925"/>
    <x v="0"/>
    <x v="11"/>
    <s v="HP Designjet T520 Inkjet Large Format Printer"/>
    <n v="1310.95"/>
    <n v="4"/>
    <x v="1"/>
    <n v="180.93"/>
    <n v="0.13801441702582096"/>
  </r>
  <r>
    <n v="7976"/>
    <x v="7975"/>
    <d v="2021-07-17T00:00:00"/>
    <x v="2"/>
    <x v="7"/>
    <x v="7"/>
    <d v="2021-07-19T00:00:00"/>
    <n v="2"/>
    <s v="First Class"/>
    <s v="CU-00635"/>
    <x v="106"/>
    <s v="Consumer"/>
    <s v="United States"/>
    <s v="Nashville"/>
    <s v="Tennessee"/>
    <s v="64035"/>
    <x v="3"/>
    <s v="TEC-COP-63850"/>
    <x v="0"/>
    <x v="11"/>
    <s v="Hewlett Packard 610 Multi-Function Printer"/>
    <n v="10136.67"/>
    <n v="11"/>
    <x v="3"/>
    <n v="3247.36"/>
    <n v="0.32035767170086432"/>
  </r>
  <r>
    <n v="7977"/>
    <x v="7976"/>
    <d v="2024-03-12T00:00:00"/>
    <x v="0"/>
    <x v="10"/>
    <x v="40"/>
    <d v="2024-03-18T00:00:00"/>
    <n v="6"/>
    <s v="Standard Class"/>
    <s v="CU-00105"/>
    <x v="59"/>
    <s v="Corporate"/>
    <s v="United States"/>
    <s v="Los Angeles"/>
    <s v="California"/>
    <s v="32805"/>
    <x v="1"/>
    <s v="OFF-STO-46168"/>
    <x v="1"/>
    <x v="8"/>
    <s v="Stur-D-Store Shelving Unit"/>
    <n v="492.93"/>
    <n v="4"/>
    <x v="5"/>
    <n v="170.14"/>
    <n v="0.34516057046639481"/>
  </r>
  <r>
    <n v="7978"/>
    <x v="7977"/>
    <d v="2023-11-01T00:00:00"/>
    <x v="3"/>
    <x v="4"/>
    <x v="22"/>
    <d v="2023-11-03T00:00:00"/>
    <n v="2"/>
    <s v="First Class"/>
    <s v="CU-00423"/>
    <x v="135"/>
    <s v="Home Office"/>
    <s v="United States"/>
    <s v="Miami"/>
    <s v="Florida"/>
    <s v="75532"/>
    <x v="3"/>
    <s v="FUR-BOO-88637"/>
    <x v="2"/>
    <x v="7"/>
    <s v="Sauder Classic Bookcase"/>
    <n v="11033.34"/>
    <n v="11"/>
    <x v="3"/>
    <n v="3427.23"/>
    <n v="0.31062488783994691"/>
  </r>
  <r>
    <n v="7979"/>
    <x v="7978"/>
    <d v="2021-05-17T00:00:00"/>
    <x v="2"/>
    <x v="11"/>
    <x v="39"/>
    <d v="2021-05-17T00:00:00"/>
    <n v="0"/>
    <s v="Same Day"/>
    <s v="CU-00087"/>
    <x v="195"/>
    <s v="Consumer"/>
    <s v="United States"/>
    <s v="Chicago"/>
    <s v="Illinois"/>
    <s v="19771"/>
    <x v="0"/>
    <s v="FUR-CHA-25787"/>
    <x v="2"/>
    <x v="13"/>
    <s v="Harbour Creations 67200 Series"/>
    <n v="6251.19"/>
    <n v="9"/>
    <x v="4"/>
    <n v="52.67"/>
    <n v="8.425595766566046E-3"/>
  </r>
  <r>
    <n v="7980"/>
    <x v="7979"/>
    <d v="2024-02-04T00:00:00"/>
    <x v="0"/>
    <x v="9"/>
    <x v="16"/>
    <d v="2024-02-08T00:00:00"/>
    <n v="4"/>
    <s v="Second Class"/>
    <s v="CU-00728"/>
    <x v="165"/>
    <s v="Home Office"/>
    <s v="United States"/>
    <s v="New Orleans"/>
    <s v="Louisiana"/>
    <s v="45808"/>
    <x v="3"/>
    <s v="TEC-ACC-49568"/>
    <x v="0"/>
    <x v="0"/>
    <s v="Memorex Mini Travel Drive 64 GB"/>
    <n v="654.61"/>
    <n v="3"/>
    <x v="4"/>
    <n v="44.22"/>
    <n v="6.7551671987901185E-2"/>
  </r>
  <r>
    <n v="7981"/>
    <x v="7980"/>
    <d v="2021-11-12T00:00:00"/>
    <x v="2"/>
    <x v="4"/>
    <x v="8"/>
    <d v="2021-11-20T00:00:00"/>
    <n v="8"/>
    <s v="Standard Class"/>
    <s v="CU-00537"/>
    <x v="83"/>
    <s v="Consumer"/>
    <s v="United States"/>
    <s v="Boston"/>
    <s v="Massachusetts"/>
    <s v="14141"/>
    <x v="2"/>
    <s v="FUR-TAB-91889"/>
    <x v="2"/>
    <x v="14"/>
    <s v="Chromcraft Training Table"/>
    <n v="3595.72"/>
    <n v="4"/>
    <x v="4"/>
    <n v="-701.57"/>
    <n v="-0.19511252266583606"/>
  </r>
  <r>
    <n v="7982"/>
    <x v="7981"/>
    <d v="2022-08-12T00:00:00"/>
    <x v="1"/>
    <x v="6"/>
    <x v="43"/>
    <d v="2022-08-12T00:00:00"/>
    <n v="0"/>
    <s v="Same Day"/>
    <s v="CU-00769"/>
    <x v="187"/>
    <s v="Corporate"/>
    <s v="United States"/>
    <s v="Miami"/>
    <s v="Florida"/>
    <s v="91444"/>
    <x v="3"/>
    <s v="FUR-CHA-47512"/>
    <x v="2"/>
    <x v="13"/>
    <s v="Hon Deluxe Fabric Upholstered Stacking Chairs"/>
    <n v="4647.12"/>
    <n v="14"/>
    <x v="3"/>
    <n v="-860.78"/>
    <n v="-0.18522870078672382"/>
  </r>
  <r>
    <n v="7983"/>
    <x v="7982"/>
    <d v="2021-12-31T00:00:00"/>
    <x v="2"/>
    <x v="5"/>
    <x v="11"/>
    <d v="2021-12-31T00:00:00"/>
    <n v="0"/>
    <s v="Same Day"/>
    <s v="CU-00696"/>
    <x v="324"/>
    <s v="Corporate"/>
    <s v="United States"/>
    <s v="Miami"/>
    <s v="Florida"/>
    <s v="25307"/>
    <x v="3"/>
    <s v="FUR-FUR-39320"/>
    <x v="2"/>
    <x v="10"/>
    <s v="Acme Flexible Frame Partition"/>
    <n v="3814.32"/>
    <n v="3"/>
    <x v="3"/>
    <n v="51.32"/>
    <n v="1.345456070806854E-2"/>
  </r>
  <r>
    <n v="7984"/>
    <x v="7983"/>
    <d v="2022-03-22T00:00:00"/>
    <x v="1"/>
    <x v="10"/>
    <x v="47"/>
    <d v="2022-03-28T00:00:00"/>
    <n v="6"/>
    <s v="Second Class"/>
    <s v="CU-00667"/>
    <x v="267"/>
    <s v="Corporate"/>
    <s v="United States"/>
    <s v="Dallas"/>
    <s v="Texas"/>
    <s v="92914"/>
    <x v="0"/>
    <s v="FUR-BOO-73694"/>
    <x v="2"/>
    <x v="7"/>
    <s v="Sauder Classic Bookcase"/>
    <n v="13326.77"/>
    <n v="10"/>
    <x v="2"/>
    <n v="2270.9299999999998"/>
    <n v="0.170403631187452"/>
  </r>
  <r>
    <n v="7985"/>
    <x v="7984"/>
    <d v="2023-06-07T00:00:00"/>
    <x v="3"/>
    <x v="2"/>
    <x v="37"/>
    <d v="2023-06-14T00:00:00"/>
    <n v="7"/>
    <s v="Standard Class"/>
    <s v="CU-00240"/>
    <x v="177"/>
    <s v="Home Office"/>
    <s v="United States"/>
    <s v="Washington DC"/>
    <s v="District of Columbia"/>
    <s v="61367"/>
    <x v="2"/>
    <s v="TEC-ACC-72232"/>
    <x v="0"/>
    <x v="0"/>
    <s v="Logitech MK550 Wireless Wave Keyboard and Mouse"/>
    <n v="6792.9"/>
    <n v="8"/>
    <x v="2"/>
    <n v="-328.52"/>
    <n v="-4.8362260595621896E-2"/>
  </r>
  <r>
    <n v="7986"/>
    <x v="7985"/>
    <d v="2021-05-16T00:00:00"/>
    <x v="2"/>
    <x v="11"/>
    <x v="39"/>
    <d v="2021-05-21T00:00:00"/>
    <n v="5"/>
    <s v="Standard Class"/>
    <s v="CU-00469"/>
    <x v="3"/>
    <s v="Corporate"/>
    <s v="United States"/>
    <s v="Baltimore"/>
    <s v="Maryland"/>
    <s v="10516"/>
    <x v="2"/>
    <s v="TEC-ACC-99550"/>
    <x v="0"/>
    <x v="0"/>
    <s v="SanDisk Ultra 64GB"/>
    <n v="1460.41"/>
    <n v="3"/>
    <x v="2"/>
    <n v="505.74"/>
    <n v="0.34630001164056667"/>
  </r>
  <r>
    <n v="7987"/>
    <x v="7986"/>
    <d v="2024-05-24T00:00:00"/>
    <x v="0"/>
    <x v="11"/>
    <x v="30"/>
    <d v="2024-05-29T00:00:00"/>
    <n v="5"/>
    <s v="Second Class"/>
    <s v="CU-00628"/>
    <x v="48"/>
    <s v="Home Office"/>
    <s v="United States"/>
    <s v="Atlanta"/>
    <s v="Georgia"/>
    <s v="34929"/>
    <x v="3"/>
    <s v="TEC-PHO-28997"/>
    <x v="0"/>
    <x v="2"/>
    <s v="Samsung Galaxy A52"/>
    <n v="3070.71"/>
    <n v="5"/>
    <x v="0"/>
    <n v="322.33999999999997"/>
    <n v="0.10497246565126631"/>
  </r>
  <r>
    <n v="7988"/>
    <x v="7987"/>
    <d v="2021-06-21T00:00:00"/>
    <x v="2"/>
    <x v="2"/>
    <x v="18"/>
    <d v="2021-06-27T00:00:00"/>
    <n v="6"/>
    <s v="Standard Class"/>
    <s v="CU-00643"/>
    <x v="118"/>
    <s v="Corporate"/>
    <s v="United States"/>
    <s v="New York"/>
    <s v="New York"/>
    <s v="91147"/>
    <x v="2"/>
    <s v="TEC-PHO-27490"/>
    <x v="0"/>
    <x v="2"/>
    <s v="Apple iPhone SE"/>
    <n v="13078.81"/>
    <n v="13"/>
    <x v="3"/>
    <n v="2466.0300000000002"/>
    <n v="0.18855155782521502"/>
  </r>
  <r>
    <n v="7989"/>
    <x v="7988"/>
    <d v="2023-01-30T00:00:00"/>
    <x v="3"/>
    <x v="1"/>
    <x v="35"/>
    <d v="2023-02-02T00:00:00"/>
    <n v="3"/>
    <s v="First Class"/>
    <s v="CU-00713"/>
    <x v="150"/>
    <s v="Consumer"/>
    <s v="United States"/>
    <s v="Minneapolis"/>
    <s v="Minnesota"/>
    <s v="91365"/>
    <x v="0"/>
    <s v="FUR-CHA-70436"/>
    <x v="2"/>
    <x v="13"/>
    <s v="Harbour Creations 67200 Series"/>
    <n v="2507.5300000000002"/>
    <n v="11"/>
    <x v="3"/>
    <n v="-233.19"/>
    <n v="-9.2995896360163186E-2"/>
  </r>
  <r>
    <n v="7990"/>
    <x v="7989"/>
    <d v="2022-12-27T00:00:00"/>
    <x v="1"/>
    <x v="5"/>
    <x v="5"/>
    <d v="2023-01-01T00:00:00"/>
    <n v="5"/>
    <s v="Second Class"/>
    <s v="CU-00329"/>
    <x v="88"/>
    <s v="Consumer"/>
    <s v="United States"/>
    <s v="Miami"/>
    <s v="Florida"/>
    <s v="56438"/>
    <x v="3"/>
    <s v="TEC-MAC-22646"/>
    <x v="0"/>
    <x v="12"/>
    <s v="Lexmark MX611dhe Monochrome Laser Printer"/>
    <n v="4078.7"/>
    <n v="4"/>
    <x v="5"/>
    <n v="127.01"/>
    <n v="3.113982396351779E-2"/>
  </r>
  <r>
    <n v="7991"/>
    <x v="7990"/>
    <d v="2021-10-24T00:00:00"/>
    <x v="2"/>
    <x v="3"/>
    <x v="10"/>
    <d v="2021-10-30T00:00:00"/>
    <n v="6"/>
    <s v="Second Class"/>
    <s v="CU-00109"/>
    <x v="328"/>
    <s v="Corporate"/>
    <s v="United States"/>
    <s v="Miami"/>
    <s v="Florida"/>
    <s v="22523"/>
    <x v="3"/>
    <s v="TEC-ACC-57028"/>
    <x v="0"/>
    <x v="0"/>
    <s v="Kensington 62348"/>
    <n v="2891.26"/>
    <n v="6"/>
    <x v="3"/>
    <n v="801.84"/>
    <n v="0.27733237412062561"/>
  </r>
  <r>
    <n v="7992"/>
    <x v="7991"/>
    <d v="2024-11-23T00:00:00"/>
    <x v="0"/>
    <x v="4"/>
    <x v="4"/>
    <d v="2024-11-28T00:00:00"/>
    <n v="5"/>
    <s v="Second Class"/>
    <s v="CU-00343"/>
    <x v="57"/>
    <s v="Home Office"/>
    <s v="United States"/>
    <s v="Baltimore"/>
    <s v="Maryland"/>
    <s v="67330"/>
    <x v="2"/>
    <s v="TEC-ACC-89501"/>
    <x v="0"/>
    <x v="0"/>
    <s v="SanDisk Ultra 64GB"/>
    <n v="3307.3"/>
    <n v="7"/>
    <x v="5"/>
    <n v="1202.26"/>
    <n v="0.36351706830344993"/>
  </r>
  <r>
    <n v="7993"/>
    <x v="7992"/>
    <d v="2024-06-11T00:00:00"/>
    <x v="0"/>
    <x v="2"/>
    <x v="2"/>
    <d v="2024-06-12T00:00:00"/>
    <n v="1"/>
    <s v="First Class"/>
    <s v="CU-00179"/>
    <x v="193"/>
    <s v="Home Office"/>
    <s v="United States"/>
    <s v="Charlotte"/>
    <s v="North Carolina"/>
    <s v="74289"/>
    <x v="3"/>
    <s v="TEC-MAC-59809"/>
    <x v="0"/>
    <x v="12"/>
    <s v="Hoover Stair Vacuum 515 Corded"/>
    <n v="5514.1"/>
    <n v="4"/>
    <x v="3"/>
    <n v="1241.5"/>
    <n v="0.22515006982100433"/>
  </r>
  <r>
    <n v="7994"/>
    <x v="7993"/>
    <d v="2023-11-01T00:00:00"/>
    <x v="3"/>
    <x v="4"/>
    <x v="22"/>
    <d v="2023-11-03T00:00:00"/>
    <n v="2"/>
    <s v="First Class"/>
    <s v="CU-00636"/>
    <x v="162"/>
    <s v="Home Office"/>
    <s v="United States"/>
    <s v="Philadelphia"/>
    <s v="Pennsylvania"/>
    <s v="43897"/>
    <x v="2"/>
    <s v="TEC-PHO-59739"/>
    <x v="0"/>
    <x v="2"/>
    <s v="Apple iPhone SE"/>
    <n v="1322.61"/>
    <n v="1"/>
    <x v="3"/>
    <n v="326.39"/>
    <n v="0.24677720567665451"/>
  </r>
  <r>
    <n v="7995"/>
    <x v="7994"/>
    <d v="2021-09-16T00:00:00"/>
    <x v="2"/>
    <x v="8"/>
    <x v="38"/>
    <d v="2021-09-16T00:00:00"/>
    <n v="0"/>
    <s v="Same Day"/>
    <s v="CU-00035"/>
    <x v="102"/>
    <s v="Home Office"/>
    <s v="United States"/>
    <s v="Seattle"/>
    <s v="Washington"/>
    <s v="81332"/>
    <x v="1"/>
    <s v="OFF-STO-41909"/>
    <x v="1"/>
    <x v="8"/>
    <s v="Stur-D-Store Shelving Unit"/>
    <n v="73.81"/>
    <n v="2"/>
    <x v="5"/>
    <n v="20.02"/>
    <n v="0.27123695976154993"/>
  </r>
  <r>
    <n v="7996"/>
    <x v="7995"/>
    <d v="2023-01-09T00:00:00"/>
    <x v="3"/>
    <x v="1"/>
    <x v="35"/>
    <d v="2023-01-17T00:00:00"/>
    <n v="8"/>
    <s v="Standard Class"/>
    <s v="CU-00319"/>
    <x v="273"/>
    <s v="Consumer"/>
    <s v="United States"/>
    <s v="Houston"/>
    <s v="Texas"/>
    <s v="22907"/>
    <x v="0"/>
    <s v="OFF-FAS-42114"/>
    <x v="1"/>
    <x v="9"/>
    <s v="Binder clips medium"/>
    <n v="1780.62"/>
    <n v="6"/>
    <x v="3"/>
    <n v="471.17"/>
    <n v="0.26461007963518329"/>
  </r>
  <r>
    <n v="7997"/>
    <x v="7996"/>
    <d v="2024-03-09T00:00:00"/>
    <x v="0"/>
    <x v="10"/>
    <x v="40"/>
    <d v="2024-03-13T00:00:00"/>
    <n v="4"/>
    <s v="Second Class"/>
    <s v="CU-00740"/>
    <x v="28"/>
    <s v="Corporate"/>
    <s v="United States"/>
    <s v="Los Angeles"/>
    <s v="California"/>
    <s v="79905"/>
    <x v="1"/>
    <s v="OFF-SUP-87741"/>
    <x v="1"/>
    <x v="5"/>
    <s v="Dixon Ticonderoga Pencils"/>
    <n v="762.39"/>
    <n v="11"/>
    <x v="1"/>
    <n v="211.19"/>
    <n v="0.2770104539671297"/>
  </r>
  <r>
    <n v="7998"/>
    <x v="7997"/>
    <d v="2023-08-16T00:00:00"/>
    <x v="3"/>
    <x v="6"/>
    <x v="26"/>
    <d v="2023-08-17T00:00:00"/>
    <n v="1"/>
    <s v="First Class"/>
    <s v="CU-00532"/>
    <x v="19"/>
    <s v="Home Office"/>
    <s v="United States"/>
    <s v="Boston"/>
    <s v="Massachusetts"/>
    <s v="78522"/>
    <x v="2"/>
    <s v="OFF-APP-29157"/>
    <x v="1"/>
    <x v="6"/>
    <s v="Hoover Stair Vacuum"/>
    <n v="852.73"/>
    <n v="12"/>
    <x v="2"/>
    <n v="0.75"/>
    <n v="8.7952810385467852E-4"/>
  </r>
  <r>
    <n v="7999"/>
    <x v="7998"/>
    <d v="2024-04-17T00:00:00"/>
    <x v="0"/>
    <x v="0"/>
    <x v="0"/>
    <d v="2024-04-21T00:00:00"/>
    <n v="4"/>
    <s v="Second Class"/>
    <s v="CU-00404"/>
    <x v="99"/>
    <s v="Corporate"/>
    <s v="United States"/>
    <s v="Nashville"/>
    <s v="Tennessee"/>
    <s v="89691"/>
    <x v="3"/>
    <s v="TEC-ACC-89736"/>
    <x v="0"/>
    <x v="0"/>
    <s v="Plantronics CS540 Wireless Headset System"/>
    <n v="3327.84"/>
    <n v="3"/>
    <x v="2"/>
    <n v="791.5"/>
    <n v="0.23784196355594017"/>
  </r>
  <r>
    <n v="8000"/>
    <x v="7999"/>
    <d v="2023-02-15T00:00:00"/>
    <x v="3"/>
    <x v="9"/>
    <x v="23"/>
    <d v="2023-02-17T00:00:00"/>
    <n v="2"/>
    <s v="First Class"/>
    <s v="CU-00418"/>
    <x v="129"/>
    <s v="Home Office"/>
    <s v="United States"/>
    <s v="Minneapolis"/>
    <s v="Minnesota"/>
    <s v="79382"/>
    <x v="0"/>
    <s v="TEC-MAC-66412"/>
    <x v="0"/>
    <x v="12"/>
    <s v="Epson Stylus Photo R280"/>
    <n v="4756.5200000000004"/>
    <n v="9"/>
    <x v="2"/>
    <n v="-163.9"/>
    <n v="-3.4457965066897647E-2"/>
  </r>
  <r>
    <n v="8001"/>
    <x v="8000"/>
    <d v="2024-03-28T00:00:00"/>
    <x v="0"/>
    <x v="10"/>
    <x v="40"/>
    <d v="2024-04-03T00:00:00"/>
    <n v="6"/>
    <s v="Standard Class"/>
    <s v="CU-00015"/>
    <x v="142"/>
    <s v="Home Office"/>
    <s v="United States"/>
    <s v="Las Vegas"/>
    <s v="Nevada"/>
    <s v="66956"/>
    <x v="1"/>
    <s v="OFF-LAB-33765"/>
    <x v="1"/>
    <x v="15"/>
    <s v="Avery 503"/>
    <n v="790.75"/>
    <n v="9"/>
    <x v="0"/>
    <n v="-10.57"/>
    <n v="-1.3367056591843188E-2"/>
  </r>
  <r>
    <n v="8002"/>
    <x v="8001"/>
    <d v="2022-07-29T00:00:00"/>
    <x v="1"/>
    <x v="7"/>
    <x v="31"/>
    <d v="2022-07-29T00:00:00"/>
    <n v="0"/>
    <s v="Same Day"/>
    <s v="CU-00315"/>
    <x v="64"/>
    <s v="Home Office"/>
    <s v="United States"/>
    <s v="Chicago"/>
    <s v="Illinois"/>
    <s v="74113"/>
    <x v="0"/>
    <s v="FUR-FUR-82213"/>
    <x v="2"/>
    <x v="10"/>
    <s v="Acme Flexible Frame Partition"/>
    <n v="502.02"/>
    <n v="1"/>
    <x v="1"/>
    <n v="34.29"/>
    <n v="6.830405163140911E-2"/>
  </r>
  <r>
    <n v="8003"/>
    <x v="8002"/>
    <d v="2024-10-08T00:00:00"/>
    <x v="0"/>
    <x v="3"/>
    <x v="24"/>
    <d v="2024-10-15T00:00:00"/>
    <n v="7"/>
    <s v="Standard Class"/>
    <s v="CU-00153"/>
    <x v="320"/>
    <s v="Consumer"/>
    <s v="United States"/>
    <s v="Chicago"/>
    <s v="Illinois"/>
    <s v="39339"/>
    <x v="0"/>
    <s v="TEC-COP-91964"/>
    <x v="0"/>
    <x v="11"/>
    <s v="Hewlett Packard 610 Multi-Function Printer"/>
    <n v="9750.4500000000007"/>
    <n v="12"/>
    <x v="3"/>
    <n v="475.3"/>
    <n v="4.8746468111728176E-2"/>
  </r>
  <r>
    <n v="8004"/>
    <x v="8003"/>
    <d v="2023-06-01T00:00:00"/>
    <x v="3"/>
    <x v="2"/>
    <x v="37"/>
    <d v="2023-06-01T00:00:00"/>
    <n v="0"/>
    <s v="Same Day"/>
    <s v="CU-00726"/>
    <x v="65"/>
    <s v="Consumer"/>
    <s v="United States"/>
    <s v="Boston"/>
    <s v="Massachusetts"/>
    <s v="66937"/>
    <x v="2"/>
    <s v="OFF-ENV-31225"/>
    <x v="1"/>
    <x v="1"/>
    <s v="Poly String &amp; Button Envelopes"/>
    <n v="92.8"/>
    <n v="2"/>
    <x v="2"/>
    <n v="32.21"/>
    <n v="0.34709051724137935"/>
  </r>
  <r>
    <n v="8005"/>
    <x v="8004"/>
    <d v="2022-01-19T00:00:00"/>
    <x v="1"/>
    <x v="1"/>
    <x v="1"/>
    <d v="2022-01-19T00:00:00"/>
    <n v="0"/>
    <s v="Same Day"/>
    <s v="CU-00352"/>
    <x v="198"/>
    <s v="Consumer"/>
    <s v="United States"/>
    <s v="San Francisco"/>
    <s v="California"/>
    <s v="95050"/>
    <x v="1"/>
    <s v="OFF-FAS-15208"/>
    <x v="1"/>
    <x v="9"/>
    <s v="Binder clips medium"/>
    <n v="627.58000000000004"/>
    <n v="3"/>
    <x v="3"/>
    <n v="-51.12"/>
    <n v="-8.1455750661270268E-2"/>
  </r>
  <r>
    <n v="8006"/>
    <x v="8005"/>
    <d v="2024-09-16T00:00:00"/>
    <x v="0"/>
    <x v="8"/>
    <x v="15"/>
    <d v="2024-09-20T00:00:00"/>
    <n v="4"/>
    <s v="Second Class"/>
    <s v="CU-00712"/>
    <x v="74"/>
    <s v="Home Office"/>
    <s v="United States"/>
    <s v="Los Angeles"/>
    <s v="California"/>
    <s v="48618"/>
    <x v="1"/>
    <s v="TEC-MAC-44381"/>
    <x v="0"/>
    <x v="12"/>
    <s v="Epson Stylus Photo R280"/>
    <n v="2446.6799999999998"/>
    <n v="6"/>
    <x v="2"/>
    <n v="235.97"/>
    <n v="9.6444978501479567E-2"/>
  </r>
  <r>
    <n v="8007"/>
    <x v="8006"/>
    <d v="2023-11-06T00:00:00"/>
    <x v="3"/>
    <x v="4"/>
    <x v="22"/>
    <d v="2023-11-11T00:00:00"/>
    <n v="5"/>
    <s v="Standard Class"/>
    <s v="CU-00105"/>
    <x v="59"/>
    <s v="Corporate"/>
    <s v="United States"/>
    <s v="Los Angeles"/>
    <s v="California"/>
    <s v="35728"/>
    <x v="1"/>
    <s v="FUR-BOO-60832"/>
    <x v="2"/>
    <x v="7"/>
    <s v="Sauder Classic Bookcase"/>
    <n v="4567.0200000000004"/>
    <n v="8"/>
    <x v="3"/>
    <n v="-304.38"/>
    <n v="-6.6647398084527756E-2"/>
  </r>
  <r>
    <n v="8008"/>
    <x v="8007"/>
    <d v="2024-10-28T00:00:00"/>
    <x v="0"/>
    <x v="3"/>
    <x v="24"/>
    <d v="2024-10-28T00:00:00"/>
    <n v="0"/>
    <s v="Same Day"/>
    <s v="CU-00098"/>
    <x v="114"/>
    <s v="Home Office"/>
    <s v="United States"/>
    <s v="Miami"/>
    <s v="Florida"/>
    <s v="88891"/>
    <x v="3"/>
    <s v="TEC-PHO-99034"/>
    <x v="0"/>
    <x v="2"/>
    <s v="Apple iPhone SE"/>
    <n v="980.08"/>
    <n v="1"/>
    <x v="3"/>
    <n v="326.02"/>
    <n v="0.33264631458656435"/>
  </r>
  <r>
    <n v="8009"/>
    <x v="8008"/>
    <d v="2024-03-29T00:00:00"/>
    <x v="0"/>
    <x v="10"/>
    <x v="40"/>
    <d v="2024-04-01T00:00:00"/>
    <n v="3"/>
    <s v="Second Class"/>
    <s v="CU-00566"/>
    <x v="11"/>
    <s v="Consumer"/>
    <s v="United States"/>
    <s v="Atlanta"/>
    <s v="Georgia"/>
    <s v="59575"/>
    <x v="3"/>
    <s v="TEC-COP-40928"/>
    <x v="0"/>
    <x v="11"/>
    <s v="Hewlett Packard 610 Multi-Function Printer"/>
    <n v="5747.54"/>
    <n v="6"/>
    <x v="3"/>
    <n v="-236.67"/>
    <n v="-4.1177616858690848E-2"/>
  </r>
  <r>
    <n v="8010"/>
    <x v="8009"/>
    <d v="2024-02-28T00:00:00"/>
    <x v="0"/>
    <x v="9"/>
    <x v="16"/>
    <d v="2024-03-02T00:00:00"/>
    <n v="3"/>
    <s v="Second Class"/>
    <s v="CU-00538"/>
    <x v="224"/>
    <s v="Corporate"/>
    <s v="United States"/>
    <s v="Nashville"/>
    <s v="Tennessee"/>
    <s v="65361"/>
    <x v="3"/>
    <s v="FUR-FUR-81548"/>
    <x v="2"/>
    <x v="10"/>
    <s v="Eldon Expressions Punched Metal &amp; Wood Desk Accessories"/>
    <n v="6271.94"/>
    <n v="4"/>
    <x v="2"/>
    <n v="821.82"/>
    <n v="0.13103122797730848"/>
  </r>
  <r>
    <n v="8011"/>
    <x v="8010"/>
    <d v="2022-07-04T00:00:00"/>
    <x v="1"/>
    <x v="7"/>
    <x v="31"/>
    <d v="2022-07-09T00:00:00"/>
    <n v="5"/>
    <s v="Standard Class"/>
    <s v="CU-00500"/>
    <x v="316"/>
    <s v="Corporate"/>
    <s v="United States"/>
    <s v="Las Vegas"/>
    <s v="Nevada"/>
    <s v="78496"/>
    <x v="1"/>
    <s v="OFF-LAB-15840"/>
    <x v="1"/>
    <x v="15"/>
    <s v="Xerox 1967"/>
    <n v="869.65"/>
    <n v="5"/>
    <x v="4"/>
    <n v="-76.14"/>
    <n v="-8.7552463634795616E-2"/>
  </r>
  <r>
    <n v="8012"/>
    <x v="8011"/>
    <d v="2024-11-14T00:00:00"/>
    <x v="0"/>
    <x v="4"/>
    <x v="4"/>
    <d v="2024-11-19T00:00:00"/>
    <n v="5"/>
    <s v="Second Class"/>
    <s v="CU-00286"/>
    <x v="12"/>
    <s v="Corporate"/>
    <s v="United States"/>
    <s v="Seattle"/>
    <s v="Washington"/>
    <s v="66221"/>
    <x v="1"/>
    <s v="FUR-BOO-63549"/>
    <x v="2"/>
    <x v="7"/>
    <s v="O'Sullivan 2-Shelf Bookcase"/>
    <n v="578.94000000000005"/>
    <n v="11"/>
    <x v="1"/>
    <n v="197.15"/>
    <n v="0.3405361522783017"/>
  </r>
  <r>
    <n v="8013"/>
    <x v="8012"/>
    <d v="2023-01-22T00:00:00"/>
    <x v="3"/>
    <x v="1"/>
    <x v="35"/>
    <d v="2023-01-25T00:00:00"/>
    <n v="3"/>
    <s v="Second Class"/>
    <s v="CU-00126"/>
    <x v="136"/>
    <s v="Consumer"/>
    <s v="United States"/>
    <s v="Philadelphia"/>
    <s v="Pennsylvania"/>
    <s v="49576"/>
    <x v="2"/>
    <s v="OFF-LAB-12738"/>
    <x v="1"/>
    <x v="15"/>
    <s v="Avery 503"/>
    <n v="580.71"/>
    <n v="4"/>
    <x v="1"/>
    <n v="86.23"/>
    <n v="0.14849064076733653"/>
  </r>
  <r>
    <n v="8014"/>
    <x v="8013"/>
    <d v="2021-10-17T00:00:00"/>
    <x v="2"/>
    <x v="3"/>
    <x v="10"/>
    <d v="2021-10-25T00:00:00"/>
    <n v="8"/>
    <s v="Standard Class"/>
    <s v="CU-00154"/>
    <x v="96"/>
    <s v="Corporate"/>
    <s v="United States"/>
    <s v="Dallas"/>
    <s v="Texas"/>
    <s v="41292"/>
    <x v="0"/>
    <s v="FUR-BOO-59250"/>
    <x v="2"/>
    <x v="7"/>
    <s v="Bush Somerset Collection Bookcase"/>
    <n v="876.79"/>
    <n v="1"/>
    <x v="2"/>
    <n v="-146.5"/>
    <n v="-0.16708675965738662"/>
  </r>
  <r>
    <n v="8015"/>
    <x v="8014"/>
    <d v="2022-09-16T00:00:00"/>
    <x v="1"/>
    <x v="8"/>
    <x v="36"/>
    <d v="2022-09-16T00:00:00"/>
    <n v="0"/>
    <s v="Same Day"/>
    <s v="CU-00025"/>
    <x v="229"/>
    <s v="Corporate"/>
    <s v="United States"/>
    <s v="Charlotte"/>
    <s v="North Carolina"/>
    <s v="51537"/>
    <x v="3"/>
    <s v="TEC-PHO-22688"/>
    <x v="0"/>
    <x v="2"/>
    <s v="Samsung Galaxy A52"/>
    <n v="549.54"/>
    <n v="1"/>
    <x v="5"/>
    <n v="208.03"/>
    <n v="0.37855297157622741"/>
  </r>
  <r>
    <n v="8016"/>
    <x v="8015"/>
    <d v="2021-06-17T00:00:00"/>
    <x v="2"/>
    <x v="2"/>
    <x v="18"/>
    <d v="2021-06-23T00:00:00"/>
    <n v="6"/>
    <s v="Standard Class"/>
    <s v="CU-00449"/>
    <x v="123"/>
    <s v="Home Office"/>
    <s v="United States"/>
    <s v="Miami"/>
    <s v="Florida"/>
    <s v="65573"/>
    <x v="3"/>
    <s v="TEC-MAC-99914"/>
    <x v="0"/>
    <x v="12"/>
    <s v="Hoover Stair Vacuum 515 Corded"/>
    <n v="947.65"/>
    <n v="3"/>
    <x v="1"/>
    <n v="84.68"/>
    <n v="8.9357885295203929E-2"/>
  </r>
  <r>
    <n v="8017"/>
    <x v="8016"/>
    <d v="2024-01-30T00:00:00"/>
    <x v="0"/>
    <x v="1"/>
    <x v="33"/>
    <d v="2024-01-30T00:00:00"/>
    <n v="0"/>
    <s v="Same Day"/>
    <s v="CU-00444"/>
    <x v="199"/>
    <s v="Consumer"/>
    <s v="United States"/>
    <s v="Baltimore"/>
    <s v="Maryland"/>
    <s v="96956"/>
    <x v="2"/>
    <s v="FUR-TAB-74805"/>
    <x v="2"/>
    <x v="14"/>
    <s v="Bevis Round Conference Table"/>
    <n v="11016.92"/>
    <n v="13"/>
    <x v="4"/>
    <n v="544.70000000000005"/>
    <n v="4.9442130831484667E-2"/>
  </r>
  <r>
    <n v="8018"/>
    <x v="8017"/>
    <d v="2023-10-10T00:00:00"/>
    <x v="3"/>
    <x v="3"/>
    <x v="29"/>
    <d v="2023-10-11T00:00:00"/>
    <n v="1"/>
    <s v="First Class"/>
    <s v="CU-00590"/>
    <x v="102"/>
    <s v="Consumer"/>
    <s v="United States"/>
    <s v="Las Vegas"/>
    <s v="Nevada"/>
    <s v="36809"/>
    <x v="1"/>
    <s v="OFF-FAS-75761"/>
    <x v="1"/>
    <x v="9"/>
    <s v="Advantus 75305 EasyClose Envelopes"/>
    <n v="2466.2800000000002"/>
    <n v="14"/>
    <x v="4"/>
    <n v="1028.04"/>
    <n v="0.41683831519535491"/>
  </r>
  <r>
    <n v="8019"/>
    <x v="8018"/>
    <d v="2022-08-15T00:00:00"/>
    <x v="1"/>
    <x v="6"/>
    <x v="43"/>
    <d v="2022-08-18T00:00:00"/>
    <n v="3"/>
    <s v="First Class"/>
    <s v="CU-00022"/>
    <x v="14"/>
    <s v="Consumer"/>
    <s v="United States"/>
    <s v="Dallas"/>
    <s v="Texas"/>
    <s v="11963"/>
    <x v="0"/>
    <s v="FUR-BOO-19814"/>
    <x v="2"/>
    <x v="7"/>
    <s v="Bush Somerset Collection Bookcase"/>
    <n v="6345.04"/>
    <n v="7"/>
    <x v="0"/>
    <n v="1394.46"/>
    <n v="0.21977166416602575"/>
  </r>
  <r>
    <n v="8020"/>
    <x v="8019"/>
    <d v="2024-06-16T00:00:00"/>
    <x v="0"/>
    <x v="2"/>
    <x v="2"/>
    <d v="2024-06-21T00:00:00"/>
    <n v="5"/>
    <s v="Standard Class"/>
    <s v="CU-00022"/>
    <x v="14"/>
    <s v="Consumer"/>
    <s v="United States"/>
    <s v="Dallas"/>
    <s v="Texas"/>
    <s v="41558"/>
    <x v="0"/>
    <s v="OFF-BIN-68002"/>
    <x v="1"/>
    <x v="3"/>
    <s v="Ibico 21-Sheet Binder"/>
    <n v="477.34"/>
    <n v="11"/>
    <x v="0"/>
    <n v="18.63"/>
    <n v="3.9028784514182763E-2"/>
  </r>
  <r>
    <n v="8021"/>
    <x v="8020"/>
    <d v="2023-04-14T00:00:00"/>
    <x v="3"/>
    <x v="0"/>
    <x v="32"/>
    <d v="2023-04-22T00:00:00"/>
    <n v="8"/>
    <s v="Standard Class"/>
    <s v="CU-00146"/>
    <x v="32"/>
    <s v="Consumer"/>
    <s v="United States"/>
    <s v="New Orleans"/>
    <s v="Louisiana"/>
    <s v="72482"/>
    <x v="3"/>
    <s v="OFF-APP-97408"/>
    <x v="1"/>
    <x v="6"/>
    <s v="Hoover Stair Vacuum"/>
    <n v="1857"/>
    <n v="9"/>
    <x v="4"/>
    <n v="-141.16"/>
    <n v="-7.6015078082929455E-2"/>
  </r>
  <r>
    <n v="8022"/>
    <x v="8021"/>
    <d v="2024-06-25T00:00:00"/>
    <x v="0"/>
    <x v="2"/>
    <x v="2"/>
    <d v="2024-06-28T00:00:00"/>
    <n v="3"/>
    <s v="First Class"/>
    <s v="CU-00785"/>
    <x v="66"/>
    <s v="Corporate"/>
    <s v="United States"/>
    <s v="Dallas"/>
    <s v="Texas"/>
    <s v="67529"/>
    <x v="0"/>
    <s v="FUR-TAB-17011"/>
    <x v="2"/>
    <x v="14"/>
    <s v="Chromcraft Training Table"/>
    <n v="27046.1"/>
    <n v="14"/>
    <x v="3"/>
    <n v="-5140.7"/>
    <n v="-0.19007176635448364"/>
  </r>
  <r>
    <n v="8023"/>
    <x v="8022"/>
    <d v="2024-03-09T00:00:00"/>
    <x v="0"/>
    <x v="10"/>
    <x v="40"/>
    <d v="2024-03-15T00:00:00"/>
    <n v="6"/>
    <s v="Standard Class"/>
    <s v="CU-00083"/>
    <x v="246"/>
    <s v="Consumer"/>
    <s v="United States"/>
    <s v="Houston"/>
    <s v="Texas"/>
    <s v="15340"/>
    <x v="0"/>
    <s v="FUR-TAB-92010"/>
    <x v="2"/>
    <x v="14"/>
    <s v="Bretford CR4500 Series Slim Rectangular Table"/>
    <n v="4622.9399999999996"/>
    <n v="8"/>
    <x v="1"/>
    <n v="396.24"/>
    <n v="8.5711689963529708E-2"/>
  </r>
  <r>
    <n v="8024"/>
    <x v="8023"/>
    <d v="2022-12-29T00:00:00"/>
    <x v="1"/>
    <x v="5"/>
    <x v="5"/>
    <d v="2022-12-29T00:00:00"/>
    <n v="0"/>
    <s v="Same Day"/>
    <s v="CU-00033"/>
    <x v="49"/>
    <s v="Home Office"/>
    <s v="United States"/>
    <s v="New York"/>
    <s v="New York"/>
    <s v="30484"/>
    <x v="2"/>
    <s v="OFF-LAB-76202"/>
    <x v="1"/>
    <x v="15"/>
    <s v="Xerox 1967"/>
    <n v="568.02"/>
    <n v="10"/>
    <x v="5"/>
    <n v="81.2"/>
    <n v="0.14295271293264322"/>
  </r>
  <r>
    <n v="8025"/>
    <x v="8024"/>
    <d v="2021-08-26T00:00:00"/>
    <x v="2"/>
    <x v="6"/>
    <x v="27"/>
    <d v="2021-08-31T00:00:00"/>
    <n v="5"/>
    <s v="Standard Class"/>
    <s v="CU-00123"/>
    <x v="336"/>
    <s v="Corporate"/>
    <s v="United States"/>
    <s v="Nashville"/>
    <s v="Tennessee"/>
    <s v="48601"/>
    <x v="3"/>
    <s v="TEC-ACC-46768"/>
    <x v="0"/>
    <x v="0"/>
    <s v="Logitech MK550 Wireless Wave Keyboard and Mouse"/>
    <n v="2603.11"/>
    <n v="9"/>
    <x v="2"/>
    <n v="901.43"/>
    <n v="0.34628963048046374"/>
  </r>
  <r>
    <n v="8026"/>
    <x v="8025"/>
    <d v="2021-05-17T00:00:00"/>
    <x v="2"/>
    <x v="11"/>
    <x v="39"/>
    <d v="2021-05-24T00:00:00"/>
    <n v="7"/>
    <s v="Standard Class"/>
    <s v="CU-00726"/>
    <x v="65"/>
    <s v="Consumer"/>
    <s v="United States"/>
    <s v="Boston"/>
    <s v="Massachusetts"/>
    <s v="65962"/>
    <x v="2"/>
    <s v="TEC-ACC-41123"/>
    <x v="0"/>
    <x v="0"/>
    <s v="Logitech MK550 Wireless Wave Keyboard and Mouse"/>
    <n v="3964.03"/>
    <n v="9"/>
    <x v="1"/>
    <n v="1467.77"/>
    <n v="0.3702721725113079"/>
  </r>
  <r>
    <n v="8027"/>
    <x v="8026"/>
    <d v="2022-01-31T00:00:00"/>
    <x v="1"/>
    <x v="1"/>
    <x v="1"/>
    <d v="2022-02-04T00:00:00"/>
    <n v="4"/>
    <s v="Second Class"/>
    <s v="CU-00450"/>
    <x v="89"/>
    <s v="Corporate"/>
    <s v="United States"/>
    <s v="Los Angeles"/>
    <s v="California"/>
    <s v="67680"/>
    <x v="1"/>
    <s v="OFF-SUP-54725"/>
    <x v="1"/>
    <x v="5"/>
    <s v="Avery Hi-Liter EverBold"/>
    <n v="69.709999999999994"/>
    <n v="3"/>
    <x v="0"/>
    <n v="-0.01"/>
    <n v="-1.4345144168698896E-4"/>
  </r>
  <r>
    <n v="8028"/>
    <x v="8027"/>
    <d v="2022-07-05T00:00:00"/>
    <x v="1"/>
    <x v="7"/>
    <x v="31"/>
    <d v="2022-07-12T00:00:00"/>
    <n v="7"/>
    <s v="Standard Class"/>
    <s v="CU-00442"/>
    <x v="156"/>
    <s v="Home Office"/>
    <s v="United States"/>
    <s v="Portland"/>
    <s v="Oregon"/>
    <s v="19571"/>
    <x v="1"/>
    <s v="FUR-TAB-81444"/>
    <x v="2"/>
    <x v="14"/>
    <s v="Chromcraft Training Table"/>
    <n v="9800.27"/>
    <n v="10"/>
    <x v="3"/>
    <n v="1218.71"/>
    <n v="0.12435473716540463"/>
  </r>
  <r>
    <n v="8029"/>
    <x v="8028"/>
    <d v="2021-12-19T00:00:00"/>
    <x v="2"/>
    <x v="5"/>
    <x v="11"/>
    <d v="2021-12-22T00:00:00"/>
    <n v="3"/>
    <s v="First Class"/>
    <s v="CU-00777"/>
    <x v="312"/>
    <s v="Home Office"/>
    <s v="United States"/>
    <s v="Charlotte"/>
    <s v="North Carolina"/>
    <s v="97191"/>
    <x v="3"/>
    <s v="FUR-CHA-86262"/>
    <x v="2"/>
    <x v="13"/>
    <s v="Global Troy Executive Chair"/>
    <n v="3786.94"/>
    <n v="6"/>
    <x v="4"/>
    <n v="562.41"/>
    <n v="0.14851304747368588"/>
  </r>
  <r>
    <n v="8030"/>
    <x v="8029"/>
    <d v="2024-06-12T00:00:00"/>
    <x v="0"/>
    <x v="2"/>
    <x v="2"/>
    <d v="2024-06-16T00:00:00"/>
    <n v="4"/>
    <s v="Second Class"/>
    <s v="CU-00496"/>
    <x v="104"/>
    <s v="Consumer"/>
    <s v="United States"/>
    <s v="New York"/>
    <s v="New York"/>
    <s v="74267"/>
    <x v="2"/>
    <s v="TEC-ACC-45155"/>
    <x v="0"/>
    <x v="0"/>
    <s v="Logitech MK550 Wireless Wave Keyboard and Mouse"/>
    <n v="11504.42"/>
    <n v="12"/>
    <x v="5"/>
    <n v="841.08"/>
    <n v="7.3109291906936644E-2"/>
  </r>
  <r>
    <n v="8031"/>
    <x v="8030"/>
    <d v="2021-01-03T00:00:00"/>
    <x v="2"/>
    <x v="1"/>
    <x v="25"/>
    <d v="2021-01-11T00:00:00"/>
    <n v="8"/>
    <s v="Standard Class"/>
    <s v="CU-00230"/>
    <x v="79"/>
    <s v="Consumer"/>
    <s v="United States"/>
    <s v="Atlanta"/>
    <s v="Georgia"/>
    <s v="92820"/>
    <x v="3"/>
    <s v="TEC-MAC-87851"/>
    <x v="0"/>
    <x v="12"/>
    <s v="Epson Stylus Photo R280"/>
    <n v="7335.82"/>
    <n v="7"/>
    <x v="4"/>
    <n v="-576.55999999999995"/>
    <n v="-7.8595167275096717E-2"/>
  </r>
  <r>
    <n v="8032"/>
    <x v="8031"/>
    <d v="2023-02-04T00:00:00"/>
    <x v="3"/>
    <x v="9"/>
    <x v="23"/>
    <d v="2023-02-04T00:00:00"/>
    <n v="0"/>
    <s v="Same Day"/>
    <s v="CU-00254"/>
    <x v="293"/>
    <s v="Consumer"/>
    <s v="United States"/>
    <s v="Charlotte"/>
    <s v="North Carolina"/>
    <s v="15173"/>
    <x v="3"/>
    <s v="TEC-MAC-40071"/>
    <x v="0"/>
    <x v="12"/>
    <s v="Lexmark MX611dhe Monochrome Laser Printer"/>
    <n v="7336.34"/>
    <n v="13"/>
    <x v="0"/>
    <n v="481.74"/>
    <n v="6.5664895574632579E-2"/>
  </r>
  <r>
    <n v="8033"/>
    <x v="8032"/>
    <d v="2023-06-17T00:00:00"/>
    <x v="3"/>
    <x v="2"/>
    <x v="37"/>
    <d v="2023-06-22T00:00:00"/>
    <n v="5"/>
    <s v="Standard Class"/>
    <s v="CU-00480"/>
    <x v="152"/>
    <s v="Consumer"/>
    <s v="United States"/>
    <s v="Charlotte"/>
    <s v="North Carolina"/>
    <s v="14361"/>
    <x v="3"/>
    <s v="FUR-CHA-72114"/>
    <x v="2"/>
    <x v="13"/>
    <s v="Harbour Creations 67200 Series"/>
    <n v="429.41"/>
    <n v="5"/>
    <x v="4"/>
    <n v="-55.26"/>
    <n v="-0.12868820008849349"/>
  </r>
  <r>
    <n v="8034"/>
    <x v="8033"/>
    <d v="2021-08-30T00:00:00"/>
    <x v="2"/>
    <x v="6"/>
    <x v="27"/>
    <d v="2021-08-30T00:00:00"/>
    <n v="0"/>
    <s v="Same Day"/>
    <s v="CU-00317"/>
    <x v="286"/>
    <s v="Corporate"/>
    <s v="United States"/>
    <s v="Minneapolis"/>
    <s v="Minnesota"/>
    <s v="81675"/>
    <x v="0"/>
    <s v="FUR-TAB-62993"/>
    <x v="2"/>
    <x v="14"/>
    <s v="Chromcraft Training Table"/>
    <n v="3372.24"/>
    <n v="4"/>
    <x v="0"/>
    <n v="903.8"/>
    <n v="0.26801176665954973"/>
  </r>
  <r>
    <n v="8035"/>
    <x v="8034"/>
    <d v="2024-10-30T00:00:00"/>
    <x v="0"/>
    <x v="3"/>
    <x v="24"/>
    <d v="2024-11-04T00:00:00"/>
    <n v="5"/>
    <s v="Standard Class"/>
    <s v="CU-00383"/>
    <x v="269"/>
    <s v="Corporate"/>
    <s v="United States"/>
    <s v="Chicago"/>
    <s v="Illinois"/>
    <s v="25442"/>
    <x v="0"/>
    <s v="OFF-APP-53539"/>
    <x v="1"/>
    <x v="6"/>
    <s v="Hoover Stair Vacuum"/>
    <n v="484.28"/>
    <n v="9"/>
    <x v="3"/>
    <n v="68.45"/>
    <n v="0.14134385066490462"/>
  </r>
  <r>
    <n v="8036"/>
    <x v="8035"/>
    <d v="2021-09-19T00:00:00"/>
    <x v="2"/>
    <x v="8"/>
    <x v="38"/>
    <d v="2021-09-27T00:00:00"/>
    <n v="8"/>
    <s v="Standard Class"/>
    <s v="CU-00089"/>
    <x v="254"/>
    <s v="Home Office"/>
    <s v="United States"/>
    <s v="Washington DC"/>
    <s v="District of Columbia"/>
    <s v="29847"/>
    <x v="2"/>
    <s v="FUR-CHA-79067"/>
    <x v="2"/>
    <x v="13"/>
    <s v="Hon Deluxe Fabric Upholstered Stacking Chairs"/>
    <n v="1235.19"/>
    <n v="1"/>
    <x v="4"/>
    <n v="101.97"/>
    <n v="8.2554100988511889E-2"/>
  </r>
  <r>
    <n v="8037"/>
    <x v="8036"/>
    <d v="2023-08-25T00:00:00"/>
    <x v="3"/>
    <x v="6"/>
    <x v="26"/>
    <d v="2023-08-26T00:00:00"/>
    <n v="1"/>
    <s v="First Class"/>
    <s v="CU-00606"/>
    <x v="221"/>
    <s v="Home Office"/>
    <s v="United States"/>
    <s v="Seattle"/>
    <s v="Washington"/>
    <s v="52125"/>
    <x v="1"/>
    <s v="TEC-ACC-59530"/>
    <x v="0"/>
    <x v="0"/>
    <s v="Memorex Mini Travel Drive 64 GB"/>
    <n v="2090.4499999999998"/>
    <n v="8"/>
    <x v="0"/>
    <n v="177.82"/>
    <n v="8.5063024707598842E-2"/>
  </r>
  <r>
    <n v="8038"/>
    <x v="8037"/>
    <d v="2022-09-17T00:00:00"/>
    <x v="1"/>
    <x v="8"/>
    <x v="36"/>
    <d v="2022-09-18T00:00:00"/>
    <n v="1"/>
    <s v="First Class"/>
    <s v="CU-00394"/>
    <x v="329"/>
    <s v="Corporate"/>
    <s v="United States"/>
    <s v="Houston"/>
    <s v="Texas"/>
    <s v="17675"/>
    <x v="0"/>
    <s v="OFF-LAB-23304"/>
    <x v="1"/>
    <x v="15"/>
    <s v="Avery 503"/>
    <n v="2161.69"/>
    <n v="9"/>
    <x v="3"/>
    <n v="151.25"/>
    <n v="6.9968404350299995E-2"/>
  </r>
  <r>
    <n v="8039"/>
    <x v="8038"/>
    <d v="2021-04-23T00:00:00"/>
    <x v="2"/>
    <x v="0"/>
    <x v="19"/>
    <d v="2021-04-23T00:00:00"/>
    <n v="0"/>
    <s v="Same Day"/>
    <s v="CU-00164"/>
    <x v="200"/>
    <s v="Corporate"/>
    <s v="United States"/>
    <s v="Minneapolis"/>
    <s v="Minnesota"/>
    <s v="21289"/>
    <x v="0"/>
    <s v="FUR-FUR-62047"/>
    <x v="2"/>
    <x v="10"/>
    <s v="Acme Flexible Frame Partition"/>
    <n v="12755.22"/>
    <n v="9"/>
    <x v="2"/>
    <n v="-2300.38"/>
    <n v="-0.18034812414054796"/>
  </r>
  <r>
    <n v="8040"/>
    <x v="8039"/>
    <d v="2024-09-25T00:00:00"/>
    <x v="0"/>
    <x v="8"/>
    <x v="15"/>
    <d v="2024-10-01T00:00:00"/>
    <n v="6"/>
    <s v="Standard Class"/>
    <s v="CU-00114"/>
    <x v="207"/>
    <s v="Corporate"/>
    <s v="United States"/>
    <s v="Portland"/>
    <s v="Oregon"/>
    <s v="75681"/>
    <x v="1"/>
    <s v="TEC-PHO-76930"/>
    <x v="0"/>
    <x v="2"/>
    <s v="Apple iPhone SE"/>
    <n v="5785.87"/>
    <n v="9"/>
    <x v="0"/>
    <n v="781.2"/>
    <n v="0.13501858838860881"/>
  </r>
  <r>
    <n v="8041"/>
    <x v="8040"/>
    <d v="2024-09-25T00:00:00"/>
    <x v="0"/>
    <x v="8"/>
    <x v="15"/>
    <d v="2024-09-25T00:00:00"/>
    <n v="0"/>
    <s v="Same Day"/>
    <s v="CU-00236"/>
    <x v="244"/>
    <s v="Consumer"/>
    <s v="United States"/>
    <s v="Atlanta"/>
    <s v="Georgia"/>
    <s v="48439"/>
    <x v="3"/>
    <s v="OFF-ENV-75853"/>
    <x v="1"/>
    <x v="1"/>
    <s v="Business Envelopes with Contemporary Seal"/>
    <n v="195.69"/>
    <n v="10"/>
    <x v="3"/>
    <n v="42.75"/>
    <n v="0.21845776483213245"/>
  </r>
  <r>
    <n v="8042"/>
    <x v="8041"/>
    <d v="2021-04-03T00:00:00"/>
    <x v="2"/>
    <x v="0"/>
    <x v="19"/>
    <d v="2021-04-03T00:00:00"/>
    <n v="0"/>
    <s v="Same Day"/>
    <s v="CU-00760"/>
    <x v="29"/>
    <s v="Home Office"/>
    <s v="United States"/>
    <s v="New York"/>
    <s v="New York"/>
    <s v="63818"/>
    <x v="2"/>
    <s v="FUR-CHA-91578"/>
    <x v="2"/>
    <x v="13"/>
    <s v="Global Troy Executive Chair"/>
    <n v="7893.74"/>
    <n v="14"/>
    <x v="4"/>
    <n v="1102.46"/>
    <n v="0.13966256806026042"/>
  </r>
  <r>
    <n v="8043"/>
    <x v="8042"/>
    <d v="2023-11-14T00:00:00"/>
    <x v="3"/>
    <x v="4"/>
    <x v="22"/>
    <d v="2023-11-20T00:00:00"/>
    <n v="6"/>
    <s v="Second Class"/>
    <s v="CU-00624"/>
    <x v="196"/>
    <s v="Consumer"/>
    <s v="United States"/>
    <s v="New York"/>
    <s v="New York"/>
    <s v="11575"/>
    <x v="2"/>
    <s v="FUR-TAB-84796"/>
    <x v="2"/>
    <x v="14"/>
    <s v="Chromcraft Training Table"/>
    <n v="24280.92"/>
    <n v="14"/>
    <x v="3"/>
    <n v="-650.25"/>
    <n v="-2.6780286743665397E-2"/>
  </r>
  <r>
    <n v="8044"/>
    <x v="8043"/>
    <d v="2024-01-08T00:00:00"/>
    <x v="0"/>
    <x v="1"/>
    <x v="33"/>
    <d v="2024-01-10T00:00:00"/>
    <n v="2"/>
    <s v="First Class"/>
    <s v="CU-00318"/>
    <x v="201"/>
    <s v="Home Office"/>
    <s v="United States"/>
    <s v="Washington DC"/>
    <s v="District of Columbia"/>
    <s v="44790"/>
    <x v="2"/>
    <s v="TEC-ACC-82218"/>
    <x v="0"/>
    <x v="0"/>
    <s v="Memorex Mini Travel Drive 64 GB"/>
    <n v="6342.26"/>
    <n v="10"/>
    <x v="3"/>
    <n v="714.98"/>
    <n v="0.11273268519423675"/>
  </r>
  <r>
    <n v="8045"/>
    <x v="8044"/>
    <d v="2023-04-13T00:00:00"/>
    <x v="3"/>
    <x v="0"/>
    <x v="32"/>
    <d v="2023-04-14T00:00:00"/>
    <n v="1"/>
    <s v="First Class"/>
    <s v="CU-00719"/>
    <x v="51"/>
    <s v="Home Office"/>
    <s v="United States"/>
    <s v="Dallas"/>
    <s v="Texas"/>
    <s v="59043"/>
    <x v="0"/>
    <s v="FUR-FUR-19589"/>
    <x v="2"/>
    <x v="10"/>
    <s v="Eldon Expressions Punched Metal &amp; Wood Desk Accessories"/>
    <n v="16410.43"/>
    <n v="12"/>
    <x v="4"/>
    <n v="-1279.96"/>
    <n v="-7.7996737440761757E-2"/>
  </r>
  <r>
    <n v="8046"/>
    <x v="8045"/>
    <d v="2022-05-01T00:00:00"/>
    <x v="1"/>
    <x v="11"/>
    <x v="46"/>
    <d v="2022-05-02T00:00:00"/>
    <n v="1"/>
    <s v="First Class"/>
    <s v="CU-00471"/>
    <x v="92"/>
    <s v="Corporate"/>
    <s v="United States"/>
    <s v="New York"/>
    <s v="New York"/>
    <s v="91511"/>
    <x v="2"/>
    <s v="OFF-BIN-89697"/>
    <x v="1"/>
    <x v="3"/>
    <s v="Ibico 21-Sheet Binder"/>
    <n v="2559.86"/>
    <n v="11"/>
    <x v="3"/>
    <n v="547.48"/>
    <n v="0.21387107107419936"/>
  </r>
  <r>
    <n v="8047"/>
    <x v="8046"/>
    <d v="2022-12-04T00:00:00"/>
    <x v="1"/>
    <x v="5"/>
    <x v="5"/>
    <d v="2022-12-09T00:00:00"/>
    <n v="5"/>
    <s v="Second Class"/>
    <s v="CU-00275"/>
    <x v="163"/>
    <s v="Consumer"/>
    <s v="United States"/>
    <s v="Chicago"/>
    <s v="Illinois"/>
    <s v="64721"/>
    <x v="0"/>
    <s v="FUR-TAB-35410"/>
    <x v="2"/>
    <x v="14"/>
    <s v="Chromcraft Training Table"/>
    <n v="25168.3"/>
    <n v="14"/>
    <x v="3"/>
    <n v="-3155.57"/>
    <n v="-0.12537875025329484"/>
  </r>
  <r>
    <n v="8048"/>
    <x v="8047"/>
    <d v="2022-07-11T00:00:00"/>
    <x v="1"/>
    <x v="7"/>
    <x v="31"/>
    <d v="2022-07-16T00:00:00"/>
    <n v="5"/>
    <s v="Standard Class"/>
    <s v="CU-00509"/>
    <x v="212"/>
    <s v="Consumer"/>
    <s v="United States"/>
    <s v="Seattle"/>
    <s v="Washington"/>
    <s v="16803"/>
    <x v="1"/>
    <s v="TEC-ACC-34343"/>
    <x v="0"/>
    <x v="0"/>
    <s v="Memorex Mini Travel Drive 64 GB"/>
    <n v="2002.48"/>
    <n v="2"/>
    <x v="4"/>
    <n v="766.26"/>
    <n v="0.3826555071711078"/>
  </r>
  <r>
    <n v="8049"/>
    <x v="8048"/>
    <d v="2021-07-15T00:00:00"/>
    <x v="2"/>
    <x v="7"/>
    <x v="7"/>
    <d v="2021-07-21T00:00:00"/>
    <n v="6"/>
    <s v="Standard Class"/>
    <s v="CU-00470"/>
    <x v="112"/>
    <s v="Consumer"/>
    <s v="United States"/>
    <s v="Nashville"/>
    <s v="Tennessee"/>
    <s v="32069"/>
    <x v="3"/>
    <s v="OFF-ENV-14532"/>
    <x v="1"/>
    <x v="1"/>
    <s v="Business Envelopes with Contemporary Seal"/>
    <n v="1838.85"/>
    <n v="7"/>
    <x v="4"/>
    <n v="717.19"/>
    <n v="0.39002093699866769"/>
  </r>
  <r>
    <n v="8050"/>
    <x v="8049"/>
    <d v="2023-01-12T00:00:00"/>
    <x v="3"/>
    <x v="1"/>
    <x v="35"/>
    <d v="2023-01-18T00:00:00"/>
    <n v="6"/>
    <s v="Second Class"/>
    <s v="CU-00655"/>
    <x v="173"/>
    <s v="Home Office"/>
    <s v="United States"/>
    <s v="Boston"/>
    <s v="Massachusetts"/>
    <s v="90028"/>
    <x v="2"/>
    <s v="FUR-TAB-19450"/>
    <x v="2"/>
    <x v="14"/>
    <s v="Bretford CR4500 Series Slim Rectangular Table"/>
    <n v="111.27"/>
    <n v="1"/>
    <x v="4"/>
    <n v="-19.940000000000001"/>
    <n v="-0.17920373865372519"/>
  </r>
  <r>
    <n v="8051"/>
    <x v="8050"/>
    <d v="2022-09-21T00:00:00"/>
    <x v="1"/>
    <x v="8"/>
    <x v="36"/>
    <d v="2022-09-24T00:00:00"/>
    <n v="3"/>
    <s v="First Class"/>
    <s v="CU-00485"/>
    <x v="49"/>
    <s v="Home Office"/>
    <s v="United States"/>
    <s v="Minneapolis"/>
    <s v="Minnesota"/>
    <s v="35189"/>
    <x v="0"/>
    <s v="OFF-LAB-58841"/>
    <x v="1"/>
    <x v="15"/>
    <s v="Avery 5663 Internet Shipping Labels"/>
    <n v="158.74"/>
    <n v="1"/>
    <x v="3"/>
    <n v="53.41"/>
    <n v="0.33646213934736041"/>
  </r>
  <r>
    <n v="8052"/>
    <x v="8051"/>
    <d v="2021-06-15T00:00:00"/>
    <x v="2"/>
    <x v="2"/>
    <x v="18"/>
    <d v="2021-06-20T00:00:00"/>
    <n v="5"/>
    <s v="Second Class"/>
    <s v="CU-00685"/>
    <x v="204"/>
    <s v="Corporate"/>
    <s v="United States"/>
    <s v="Philadelphia"/>
    <s v="Pennsylvania"/>
    <s v="43945"/>
    <x v="2"/>
    <s v="OFF-ENV-95876"/>
    <x v="1"/>
    <x v="1"/>
    <s v="Poly String &amp; Button Envelopes"/>
    <n v="435.52"/>
    <n v="2"/>
    <x v="3"/>
    <n v="6.76"/>
    <n v="1.5521675238795003E-2"/>
  </r>
  <r>
    <n v="8053"/>
    <x v="8052"/>
    <d v="2024-08-02T00:00:00"/>
    <x v="0"/>
    <x v="6"/>
    <x v="6"/>
    <d v="2024-08-05T00:00:00"/>
    <n v="3"/>
    <s v="Second Class"/>
    <s v="CU-00324"/>
    <x v="180"/>
    <s v="Consumer"/>
    <s v="United States"/>
    <s v="Portland"/>
    <s v="Oregon"/>
    <s v="56289"/>
    <x v="1"/>
    <s v="FUR-BOO-93631"/>
    <x v="2"/>
    <x v="7"/>
    <s v="O'Sullivan 2-Shelf Bookcase"/>
    <n v="843.29"/>
    <n v="2"/>
    <x v="3"/>
    <n v="219.58"/>
    <n v="0.26038492096431837"/>
  </r>
  <r>
    <n v="8054"/>
    <x v="8053"/>
    <d v="2024-09-18T00:00:00"/>
    <x v="0"/>
    <x v="8"/>
    <x v="15"/>
    <d v="2024-09-18T00:00:00"/>
    <n v="0"/>
    <s v="Same Day"/>
    <s v="CU-00595"/>
    <x v="198"/>
    <s v="Home Office"/>
    <s v="United States"/>
    <s v="Los Angeles"/>
    <s v="California"/>
    <s v="97619"/>
    <x v="1"/>
    <s v="FUR-FUR-78233"/>
    <x v="2"/>
    <x v="10"/>
    <s v="Howard Miller 11.75 Diameter"/>
    <n v="2952.62"/>
    <n v="4"/>
    <x v="1"/>
    <n v="113.19"/>
    <n v="3.8335444452723341E-2"/>
  </r>
  <r>
    <n v="8055"/>
    <x v="8054"/>
    <d v="2023-03-16T00:00:00"/>
    <x v="3"/>
    <x v="10"/>
    <x v="45"/>
    <d v="2023-03-21T00:00:00"/>
    <n v="5"/>
    <s v="Standard Class"/>
    <s v="CU-00048"/>
    <x v="342"/>
    <s v="Corporate"/>
    <s v="United States"/>
    <s v="Miami"/>
    <s v="Florida"/>
    <s v="43661"/>
    <x v="3"/>
    <s v="FUR-FUR-59567"/>
    <x v="2"/>
    <x v="10"/>
    <s v="Howard Miller 11.75 Diameter"/>
    <n v="430.38"/>
    <n v="1"/>
    <x v="3"/>
    <n v="9.48"/>
    <n v="2.202704586644361E-2"/>
  </r>
  <r>
    <n v="8056"/>
    <x v="8055"/>
    <d v="2022-12-07T00:00:00"/>
    <x v="1"/>
    <x v="5"/>
    <x v="5"/>
    <d v="2022-12-07T00:00:00"/>
    <n v="0"/>
    <s v="Same Day"/>
    <s v="CU-00469"/>
    <x v="3"/>
    <s v="Corporate"/>
    <s v="United States"/>
    <s v="Baltimore"/>
    <s v="Maryland"/>
    <s v="83372"/>
    <x v="2"/>
    <s v="OFF-BIN-72492"/>
    <x v="1"/>
    <x v="3"/>
    <s v="Ibico 21-Sheet Binder"/>
    <n v="465.9"/>
    <n v="3"/>
    <x v="3"/>
    <n v="47.88"/>
    <n v="0.10276883451384418"/>
  </r>
  <r>
    <n v="8057"/>
    <x v="8056"/>
    <d v="2024-05-31T00:00:00"/>
    <x v="0"/>
    <x v="11"/>
    <x v="30"/>
    <d v="2024-06-02T00:00:00"/>
    <n v="2"/>
    <s v="First Class"/>
    <s v="CU-00276"/>
    <x v="50"/>
    <s v="Consumer"/>
    <s v="United States"/>
    <s v="Atlanta"/>
    <s v="Georgia"/>
    <s v="66634"/>
    <x v="3"/>
    <s v="OFF-STO-10910"/>
    <x v="1"/>
    <x v="8"/>
    <s v="Fellowes Stor/File Storage Boxes"/>
    <n v="1477.08"/>
    <n v="7"/>
    <x v="3"/>
    <n v="290.3"/>
    <n v="0.1965364096731389"/>
  </r>
  <r>
    <n v="8058"/>
    <x v="8057"/>
    <d v="2023-10-02T00:00:00"/>
    <x v="3"/>
    <x v="3"/>
    <x v="29"/>
    <d v="2023-10-02T00:00:00"/>
    <n v="0"/>
    <s v="Same Day"/>
    <s v="CU-00783"/>
    <x v="180"/>
    <s v="Corporate"/>
    <s v="United States"/>
    <s v="Philadelphia"/>
    <s v="Pennsylvania"/>
    <s v="12776"/>
    <x v="2"/>
    <s v="TEC-MAC-50205"/>
    <x v="0"/>
    <x v="12"/>
    <s v="Hoover Stair Vacuum 515 Corded"/>
    <n v="14040.29"/>
    <n v="14"/>
    <x v="2"/>
    <n v="-1596.63"/>
    <n v="-0.11371773659945771"/>
  </r>
  <r>
    <n v="8059"/>
    <x v="8058"/>
    <d v="2022-06-05T00:00:00"/>
    <x v="1"/>
    <x v="2"/>
    <x v="9"/>
    <d v="2022-06-10T00:00:00"/>
    <n v="5"/>
    <s v="Second Class"/>
    <s v="CU-00700"/>
    <x v="287"/>
    <s v="Consumer"/>
    <s v="United States"/>
    <s v="Portland"/>
    <s v="Oregon"/>
    <s v="53691"/>
    <x v="1"/>
    <s v="TEC-COP-58221"/>
    <x v="0"/>
    <x v="11"/>
    <s v="HP Designjet T520 Inkjet Large Format Printer"/>
    <n v="6728.28"/>
    <n v="6"/>
    <x v="2"/>
    <n v="2278.9499999999998"/>
    <n v="0.33871212256327027"/>
  </r>
  <r>
    <n v="8060"/>
    <x v="8059"/>
    <d v="2024-09-12T00:00:00"/>
    <x v="0"/>
    <x v="8"/>
    <x v="15"/>
    <d v="2024-09-18T00:00:00"/>
    <n v="6"/>
    <s v="Standard Class"/>
    <s v="CU-00764"/>
    <x v="240"/>
    <s v="Home Office"/>
    <s v="United States"/>
    <s v="Nashville"/>
    <s v="Tennessee"/>
    <s v="70806"/>
    <x v="3"/>
    <s v="OFF-STO-18217"/>
    <x v="1"/>
    <x v="8"/>
    <s v="Steelmaster by MMF Industries Locking Cash Box"/>
    <n v="1036.25"/>
    <n v="9"/>
    <x v="1"/>
    <n v="387.67"/>
    <n v="0.37410856453558505"/>
  </r>
  <r>
    <n v="8061"/>
    <x v="8060"/>
    <d v="2023-04-16T00:00:00"/>
    <x v="3"/>
    <x v="0"/>
    <x v="32"/>
    <d v="2023-04-16T00:00:00"/>
    <n v="0"/>
    <s v="Same Day"/>
    <s v="CU-00462"/>
    <x v="62"/>
    <s v="Home Office"/>
    <s v="United States"/>
    <s v="Charlotte"/>
    <s v="North Carolina"/>
    <s v="88976"/>
    <x v="3"/>
    <s v="OFF-FAS-76552"/>
    <x v="1"/>
    <x v="9"/>
    <s v="Advantus 75305 EasyClose Envelopes"/>
    <n v="2685.36"/>
    <n v="12"/>
    <x v="3"/>
    <n v="33.78"/>
    <n v="1.2579318973992313E-2"/>
  </r>
  <r>
    <n v="8062"/>
    <x v="8061"/>
    <d v="2022-01-02T00:00:00"/>
    <x v="1"/>
    <x v="1"/>
    <x v="1"/>
    <d v="2022-01-02T00:00:00"/>
    <n v="0"/>
    <s v="Same Day"/>
    <s v="CU-00470"/>
    <x v="112"/>
    <s v="Consumer"/>
    <s v="United States"/>
    <s v="Nashville"/>
    <s v="Tennessee"/>
    <s v="65861"/>
    <x v="3"/>
    <s v="FUR-BOO-83855"/>
    <x v="2"/>
    <x v="7"/>
    <s v="Bush Somerset Collection Bookcase"/>
    <n v="2379.6799999999998"/>
    <n v="4"/>
    <x v="1"/>
    <n v="326.64"/>
    <n v="0.13726215289450683"/>
  </r>
  <r>
    <n v="8063"/>
    <x v="8062"/>
    <d v="2023-03-21T00:00:00"/>
    <x v="3"/>
    <x v="10"/>
    <x v="45"/>
    <d v="2023-03-28T00:00:00"/>
    <n v="7"/>
    <s v="Standard Class"/>
    <s v="CU-00501"/>
    <x v="94"/>
    <s v="Home Office"/>
    <s v="United States"/>
    <s v="Charlotte"/>
    <s v="North Carolina"/>
    <s v="56352"/>
    <x v="3"/>
    <s v="OFF-ART-57027"/>
    <x v="1"/>
    <x v="16"/>
    <s v="Newell 322"/>
    <n v="525.16999999999996"/>
    <n v="12"/>
    <x v="0"/>
    <n v="110.41"/>
    <n v="0.21023668526381933"/>
  </r>
  <r>
    <n v="8064"/>
    <x v="8063"/>
    <d v="2022-01-14T00:00:00"/>
    <x v="1"/>
    <x v="1"/>
    <x v="1"/>
    <d v="2022-01-14T00:00:00"/>
    <n v="0"/>
    <s v="Same Day"/>
    <s v="CU-00016"/>
    <x v="183"/>
    <s v="Corporate"/>
    <s v="United States"/>
    <s v="New Orleans"/>
    <s v="Louisiana"/>
    <s v="71491"/>
    <x v="3"/>
    <s v="TEC-ACC-93065"/>
    <x v="0"/>
    <x v="0"/>
    <s v="Kensington 62348"/>
    <n v="10750.58"/>
    <n v="11"/>
    <x v="5"/>
    <n v="-246.62"/>
    <n v="-2.2940157647308331E-2"/>
  </r>
  <r>
    <n v="8065"/>
    <x v="8064"/>
    <d v="2022-10-17T00:00:00"/>
    <x v="1"/>
    <x v="3"/>
    <x v="3"/>
    <d v="2022-10-17T00:00:00"/>
    <n v="0"/>
    <s v="Same Day"/>
    <s v="CU-00504"/>
    <x v="80"/>
    <s v="Consumer"/>
    <s v="United States"/>
    <s v="Denver"/>
    <s v="Colorado"/>
    <s v="90591"/>
    <x v="0"/>
    <s v="OFF-APP-72467"/>
    <x v="1"/>
    <x v="6"/>
    <s v="Fellowes PB500 Electric Punch Binding Machine"/>
    <n v="724.23"/>
    <n v="11"/>
    <x v="4"/>
    <n v="-1.57"/>
    <n v="-2.1678196153155768E-3"/>
  </r>
  <r>
    <n v="8066"/>
    <x v="8065"/>
    <d v="2022-09-28T00:00:00"/>
    <x v="1"/>
    <x v="8"/>
    <x v="36"/>
    <d v="2022-10-05T00:00:00"/>
    <n v="7"/>
    <s v="Standard Class"/>
    <s v="CU-00437"/>
    <x v="174"/>
    <s v="Corporate"/>
    <s v="United States"/>
    <s v="Las Vegas"/>
    <s v="Nevada"/>
    <s v="44541"/>
    <x v="1"/>
    <s v="TEC-ACC-50743"/>
    <x v="0"/>
    <x v="0"/>
    <s v="Plantronics CS540 Wireless Headset System"/>
    <n v="612.73"/>
    <n v="5"/>
    <x v="0"/>
    <n v="-24.3"/>
    <n v="-3.9658577187341899E-2"/>
  </r>
  <r>
    <n v="8067"/>
    <x v="8066"/>
    <d v="2021-03-16T00:00:00"/>
    <x v="2"/>
    <x v="10"/>
    <x v="21"/>
    <d v="2021-03-17T00:00:00"/>
    <n v="1"/>
    <s v="First Class"/>
    <s v="CU-00586"/>
    <x v="192"/>
    <s v="Consumer"/>
    <s v="United States"/>
    <s v="Seattle"/>
    <s v="Washington"/>
    <s v="48331"/>
    <x v="1"/>
    <s v="OFF-BIN-81808"/>
    <x v="1"/>
    <x v="3"/>
    <s v="Ibico 21-Sheet Binder"/>
    <n v="232.23"/>
    <n v="13"/>
    <x v="0"/>
    <n v="48.46"/>
    <n v="0.20867243680833658"/>
  </r>
  <r>
    <n v="8068"/>
    <x v="8067"/>
    <d v="2022-02-08T00:00:00"/>
    <x v="1"/>
    <x v="9"/>
    <x v="17"/>
    <d v="2022-02-11T00:00:00"/>
    <n v="3"/>
    <s v="First Class"/>
    <s v="CU-00519"/>
    <x v="151"/>
    <s v="Home Office"/>
    <s v="United States"/>
    <s v="Las Vegas"/>
    <s v="Nevada"/>
    <s v="69903"/>
    <x v="1"/>
    <s v="TEC-ACC-30923"/>
    <x v="0"/>
    <x v="0"/>
    <s v="Plantronics CS540 Wireless Headset System"/>
    <n v="8332.3799999999992"/>
    <n v="8"/>
    <x v="5"/>
    <n v="336.56"/>
    <n v="4.0391820824302302E-2"/>
  </r>
  <r>
    <n v="8069"/>
    <x v="8068"/>
    <d v="2022-11-07T00:00:00"/>
    <x v="1"/>
    <x v="4"/>
    <x v="20"/>
    <d v="2022-11-07T00:00:00"/>
    <n v="0"/>
    <s v="Same Day"/>
    <s v="CU-00260"/>
    <x v="332"/>
    <s v="Home Office"/>
    <s v="United States"/>
    <s v="Charlotte"/>
    <s v="North Carolina"/>
    <s v="62947"/>
    <x v="3"/>
    <s v="OFF-LAB-11957"/>
    <x v="1"/>
    <x v="15"/>
    <s v="Avery 5663 Internet Shipping Labels"/>
    <n v="256.57"/>
    <n v="5"/>
    <x v="3"/>
    <n v="50.7"/>
    <n v="0.19760689090696498"/>
  </r>
  <r>
    <n v="8070"/>
    <x v="8069"/>
    <d v="2021-05-22T00:00:00"/>
    <x v="2"/>
    <x v="11"/>
    <x v="39"/>
    <d v="2021-05-27T00:00:00"/>
    <n v="5"/>
    <s v="Second Class"/>
    <s v="CU-00004"/>
    <x v="284"/>
    <s v="Consumer"/>
    <s v="United States"/>
    <s v="Baltimore"/>
    <s v="Maryland"/>
    <s v="30900"/>
    <x v="2"/>
    <s v="FUR-BOO-87524"/>
    <x v="2"/>
    <x v="7"/>
    <s v="O'Sullivan 2-Shelf Bookcase"/>
    <n v="1171.58"/>
    <n v="4"/>
    <x v="4"/>
    <n v="326.72000000000003"/>
    <n v="0.2788712678604961"/>
  </r>
  <r>
    <n v="8071"/>
    <x v="8070"/>
    <d v="2021-06-23T00:00:00"/>
    <x v="2"/>
    <x v="2"/>
    <x v="18"/>
    <d v="2021-06-26T00:00:00"/>
    <n v="3"/>
    <s v="Second Class"/>
    <s v="CU-00016"/>
    <x v="183"/>
    <s v="Corporate"/>
    <s v="United States"/>
    <s v="New Orleans"/>
    <s v="Louisiana"/>
    <s v="58502"/>
    <x v="3"/>
    <s v="FUR-CHA-53329"/>
    <x v="2"/>
    <x v="13"/>
    <s v="Hon Deluxe Fabric Upholstered Stacking Chairs"/>
    <n v="1453.03"/>
    <n v="3"/>
    <x v="0"/>
    <n v="465.04"/>
    <n v="0.32004845047934316"/>
  </r>
  <r>
    <n v="8072"/>
    <x v="8071"/>
    <d v="2022-10-21T00:00:00"/>
    <x v="1"/>
    <x v="3"/>
    <x v="3"/>
    <d v="2022-10-23T00:00:00"/>
    <n v="2"/>
    <s v="First Class"/>
    <s v="CU-00025"/>
    <x v="229"/>
    <s v="Corporate"/>
    <s v="United States"/>
    <s v="Charlotte"/>
    <s v="North Carolina"/>
    <s v="99638"/>
    <x v="3"/>
    <s v="TEC-PHO-69791"/>
    <x v="0"/>
    <x v="2"/>
    <s v="Apple iPhone SE"/>
    <n v="2640.14"/>
    <n v="3"/>
    <x v="5"/>
    <n v="524.91999999999996"/>
    <n v="0.19882278970054618"/>
  </r>
  <r>
    <n v="8073"/>
    <x v="8072"/>
    <d v="2021-04-11T00:00:00"/>
    <x v="2"/>
    <x v="0"/>
    <x v="19"/>
    <d v="2021-04-11T00:00:00"/>
    <n v="0"/>
    <s v="Same Day"/>
    <s v="CU-00569"/>
    <x v="252"/>
    <s v="Consumer"/>
    <s v="United States"/>
    <s v="Seattle"/>
    <s v="Washington"/>
    <s v="12716"/>
    <x v="1"/>
    <s v="FUR-TAB-93821"/>
    <x v="2"/>
    <x v="14"/>
    <s v="Chromcraft Training Table"/>
    <n v="5372.9"/>
    <n v="9"/>
    <x v="3"/>
    <n v="-383.66"/>
    <n v="-7.1406503005825545E-2"/>
  </r>
  <r>
    <n v="8074"/>
    <x v="8073"/>
    <d v="2021-12-30T00:00:00"/>
    <x v="2"/>
    <x v="5"/>
    <x v="11"/>
    <d v="2021-12-30T00:00:00"/>
    <n v="0"/>
    <s v="Same Day"/>
    <s v="CU-00420"/>
    <x v="9"/>
    <s v="Home Office"/>
    <s v="United States"/>
    <s v="Washington DC"/>
    <s v="District of Columbia"/>
    <s v="14125"/>
    <x v="2"/>
    <s v="FUR-TAB-14237"/>
    <x v="2"/>
    <x v="14"/>
    <s v="Bretford CR4500 Series Slim Rectangular Table"/>
    <n v="6426.64"/>
    <n v="8"/>
    <x v="1"/>
    <n v="972.52"/>
    <n v="0.1513263540512616"/>
  </r>
  <r>
    <n v="8075"/>
    <x v="8074"/>
    <d v="2023-03-23T00:00:00"/>
    <x v="3"/>
    <x v="10"/>
    <x v="45"/>
    <d v="2023-03-27T00:00:00"/>
    <n v="4"/>
    <s v="Second Class"/>
    <s v="CU-00753"/>
    <x v="219"/>
    <s v="Corporate"/>
    <s v="United States"/>
    <s v="Los Angeles"/>
    <s v="California"/>
    <s v="89701"/>
    <x v="1"/>
    <s v="OFF-BIN-95752"/>
    <x v="1"/>
    <x v="3"/>
    <s v="Ibico 21-Sheet Binder"/>
    <n v="1536.46"/>
    <n v="14"/>
    <x v="1"/>
    <n v="659.94"/>
    <n v="0.42951980526665196"/>
  </r>
  <r>
    <n v="8076"/>
    <x v="8075"/>
    <d v="2024-02-25T00:00:00"/>
    <x v="0"/>
    <x v="9"/>
    <x v="16"/>
    <d v="2024-02-25T00:00:00"/>
    <n v="0"/>
    <s v="Same Day"/>
    <s v="CU-00681"/>
    <x v="182"/>
    <s v="Corporate"/>
    <s v="United States"/>
    <s v="Philadelphia"/>
    <s v="Pennsylvania"/>
    <s v="22857"/>
    <x v="2"/>
    <s v="FUR-FUR-24857"/>
    <x v="2"/>
    <x v="10"/>
    <s v="Acme Flexible Frame Partition"/>
    <n v="1959.15"/>
    <n v="14"/>
    <x v="5"/>
    <n v="591.55999999999995"/>
    <n v="0.30194727305208885"/>
  </r>
  <r>
    <n v="8077"/>
    <x v="8076"/>
    <d v="2023-09-28T00:00:00"/>
    <x v="3"/>
    <x v="8"/>
    <x v="12"/>
    <d v="2023-09-28T00:00:00"/>
    <n v="0"/>
    <s v="Same Day"/>
    <s v="CU-00213"/>
    <x v="239"/>
    <s v="Consumer"/>
    <s v="United States"/>
    <s v="San Francisco"/>
    <s v="California"/>
    <s v="51305"/>
    <x v="1"/>
    <s v="FUR-FUR-80157"/>
    <x v="2"/>
    <x v="10"/>
    <s v="Howard Miller 11.75 Diameter"/>
    <n v="7996.44"/>
    <n v="7"/>
    <x v="2"/>
    <n v="1830.89"/>
    <n v="0.22896313859667555"/>
  </r>
  <r>
    <n v="8078"/>
    <x v="8077"/>
    <d v="2022-07-19T00:00:00"/>
    <x v="1"/>
    <x v="7"/>
    <x v="31"/>
    <d v="2022-07-19T00:00:00"/>
    <n v="0"/>
    <s v="Same Day"/>
    <s v="CU-00224"/>
    <x v="167"/>
    <s v="Home Office"/>
    <s v="United States"/>
    <s v="San Francisco"/>
    <s v="California"/>
    <s v="84374"/>
    <x v="1"/>
    <s v="FUR-BOO-49290"/>
    <x v="2"/>
    <x v="7"/>
    <s v="Sauder Classic Bookcase"/>
    <n v="9065.2999999999993"/>
    <n v="9"/>
    <x v="4"/>
    <n v="522.25"/>
    <n v="5.7609786769329208E-2"/>
  </r>
  <r>
    <n v="8079"/>
    <x v="8078"/>
    <d v="2021-06-20T00:00:00"/>
    <x v="2"/>
    <x v="2"/>
    <x v="18"/>
    <d v="2021-06-23T00:00:00"/>
    <n v="3"/>
    <s v="Second Class"/>
    <s v="CU-00033"/>
    <x v="49"/>
    <s v="Home Office"/>
    <s v="United States"/>
    <s v="New York"/>
    <s v="New York"/>
    <s v="49282"/>
    <x v="2"/>
    <s v="OFF-SUP-34260"/>
    <x v="1"/>
    <x v="5"/>
    <s v="Avery Hi-Liter EverBold"/>
    <n v="962.02"/>
    <n v="9"/>
    <x v="5"/>
    <n v="242.29"/>
    <n v="0.25185547078023324"/>
  </r>
  <r>
    <n v="8080"/>
    <x v="8079"/>
    <d v="2023-06-26T00:00:00"/>
    <x v="3"/>
    <x v="2"/>
    <x v="37"/>
    <d v="2023-07-02T00:00:00"/>
    <n v="6"/>
    <s v="Standard Class"/>
    <s v="CU-00126"/>
    <x v="136"/>
    <s v="Consumer"/>
    <s v="United States"/>
    <s v="Philadelphia"/>
    <s v="Pennsylvania"/>
    <s v="15569"/>
    <x v="2"/>
    <s v="FUR-BOO-21552"/>
    <x v="2"/>
    <x v="7"/>
    <s v="Sauder Classic Bookcase"/>
    <n v="22049.13"/>
    <n v="14"/>
    <x v="2"/>
    <n v="-681.64"/>
    <n v="-3.0914598444473772E-2"/>
  </r>
  <r>
    <n v="8081"/>
    <x v="8080"/>
    <d v="2023-10-14T00:00:00"/>
    <x v="3"/>
    <x v="3"/>
    <x v="29"/>
    <d v="2023-10-14T00:00:00"/>
    <n v="0"/>
    <s v="Same Day"/>
    <s v="CU-00397"/>
    <x v="114"/>
    <s v="Consumer"/>
    <s v="United States"/>
    <s v="Minneapolis"/>
    <s v="Minnesota"/>
    <s v="21576"/>
    <x v="0"/>
    <s v="TEC-ACC-94838"/>
    <x v="0"/>
    <x v="0"/>
    <s v="Plantronics CS540 Wireless Headset System"/>
    <n v="8420.83"/>
    <n v="11"/>
    <x v="4"/>
    <n v="1099.3"/>
    <n v="0.13054532629206383"/>
  </r>
  <r>
    <n v="8082"/>
    <x v="8081"/>
    <d v="2022-03-29T00:00:00"/>
    <x v="1"/>
    <x v="10"/>
    <x v="47"/>
    <d v="2022-04-04T00:00:00"/>
    <n v="6"/>
    <s v="Second Class"/>
    <s v="CU-00479"/>
    <x v="264"/>
    <s v="Consumer"/>
    <s v="United States"/>
    <s v="Seattle"/>
    <s v="Washington"/>
    <s v="69689"/>
    <x v="1"/>
    <s v="FUR-CHA-32957"/>
    <x v="2"/>
    <x v="13"/>
    <s v="Hon Deluxe Fabric Upholstered Stacking Chairs"/>
    <n v="5888.28"/>
    <n v="11"/>
    <x v="0"/>
    <n v="-1148.07"/>
    <n v="-0.19497544274389125"/>
  </r>
  <r>
    <n v="8083"/>
    <x v="8082"/>
    <d v="2023-02-09T00:00:00"/>
    <x v="3"/>
    <x v="9"/>
    <x v="23"/>
    <d v="2023-02-14T00:00:00"/>
    <n v="5"/>
    <s v="Standard Class"/>
    <s v="CU-00469"/>
    <x v="3"/>
    <s v="Corporate"/>
    <s v="United States"/>
    <s v="Baltimore"/>
    <s v="Maryland"/>
    <s v="21170"/>
    <x v="2"/>
    <s v="FUR-FUR-82628"/>
    <x v="2"/>
    <x v="10"/>
    <s v="Eldon Expressions Punched Metal &amp; Wood Desk Accessories"/>
    <n v="2447.33"/>
    <n v="12"/>
    <x v="2"/>
    <n v="349.25"/>
    <n v="0.14270654141452113"/>
  </r>
  <r>
    <n v="8084"/>
    <x v="8083"/>
    <d v="2022-07-10T00:00:00"/>
    <x v="1"/>
    <x v="7"/>
    <x v="31"/>
    <d v="2022-07-10T00:00:00"/>
    <n v="0"/>
    <s v="Same Day"/>
    <s v="CU-00527"/>
    <x v="302"/>
    <s v="Corporate"/>
    <s v="United States"/>
    <s v="Philadelphia"/>
    <s v="Pennsylvania"/>
    <s v="32677"/>
    <x v="2"/>
    <s v="FUR-CHA-54718"/>
    <x v="2"/>
    <x v="13"/>
    <s v="Harbour Creations 67200 Series"/>
    <n v="1114.32"/>
    <n v="1"/>
    <x v="3"/>
    <n v="168.32"/>
    <n v="0.15105176250987148"/>
  </r>
  <r>
    <n v="8085"/>
    <x v="8084"/>
    <d v="2023-11-04T00:00:00"/>
    <x v="3"/>
    <x v="4"/>
    <x v="22"/>
    <d v="2023-11-07T00:00:00"/>
    <n v="3"/>
    <s v="First Class"/>
    <s v="CU-00117"/>
    <x v="51"/>
    <s v="Consumer"/>
    <s v="United States"/>
    <s v="Portland"/>
    <s v="Oregon"/>
    <s v="51641"/>
    <x v="1"/>
    <s v="FUR-BOO-78594"/>
    <x v="2"/>
    <x v="7"/>
    <s v="O'Sullivan 2-Shelf Bookcase"/>
    <n v="2458.9"/>
    <n v="3"/>
    <x v="1"/>
    <n v="56.28"/>
    <n v="2.2888283378746592E-2"/>
  </r>
  <r>
    <n v="8086"/>
    <x v="8085"/>
    <d v="2024-01-11T00:00:00"/>
    <x v="0"/>
    <x v="1"/>
    <x v="33"/>
    <d v="2024-01-12T00:00:00"/>
    <n v="1"/>
    <s v="First Class"/>
    <s v="CU-00554"/>
    <x v="326"/>
    <s v="Consumer"/>
    <s v="United States"/>
    <s v="Nashville"/>
    <s v="Tennessee"/>
    <s v="52729"/>
    <x v="3"/>
    <s v="OFF-STO-89671"/>
    <x v="1"/>
    <x v="8"/>
    <s v="Stur-D-Store Shelving Unit"/>
    <n v="235.41"/>
    <n v="5"/>
    <x v="0"/>
    <n v="-9.8699999999999992"/>
    <n v="-4.1926851025869759E-2"/>
  </r>
  <r>
    <n v="8087"/>
    <x v="8086"/>
    <d v="2024-08-13T00:00:00"/>
    <x v="0"/>
    <x v="6"/>
    <x v="6"/>
    <d v="2024-08-15T00:00:00"/>
    <n v="2"/>
    <s v="First Class"/>
    <s v="CU-00486"/>
    <x v="90"/>
    <s v="Home Office"/>
    <s v="United States"/>
    <s v="Dallas"/>
    <s v="Texas"/>
    <s v="84227"/>
    <x v="0"/>
    <s v="TEC-MAC-84317"/>
    <x v="0"/>
    <x v="12"/>
    <s v="Hoover Stair Vacuum 515 Corded"/>
    <n v="12654.1"/>
    <n v="11"/>
    <x v="3"/>
    <n v="1170.69"/>
    <n v="9.2514679036833913E-2"/>
  </r>
  <r>
    <n v="8088"/>
    <x v="8087"/>
    <d v="2023-09-17T00:00:00"/>
    <x v="3"/>
    <x v="8"/>
    <x v="12"/>
    <d v="2023-09-18T00:00:00"/>
    <n v="1"/>
    <s v="First Class"/>
    <s v="CU-00171"/>
    <x v="162"/>
    <s v="Consumer"/>
    <s v="United States"/>
    <s v="Portland"/>
    <s v="Oregon"/>
    <s v="37967"/>
    <x v="1"/>
    <s v="FUR-BOO-11176"/>
    <x v="2"/>
    <x v="7"/>
    <s v="Sauder Classic Bookcase"/>
    <n v="6288.52"/>
    <n v="10"/>
    <x v="1"/>
    <n v="991.52"/>
    <n v="0.15767143938478367"/>
  </r>
  <r>
    <n v="8089"/>
    <x v="8088"/>
    <d v="2023-11-16T00:00:00"/>
    <x v="3"/>
    <x v="4"/>
    <x v="22"/>
    <d v="2023-11-23T00:00:00"/>
    <n v="7"/>
    <s v="Standard Class"/>
    <s v="CU-00778"/>
    <x v="149"/>
    <s v="Home Office"/>
    <s v="United States"/>
    <s v="Seattle"/>
    <s v="Washington"/>
    <s v="68828"/>
    <x v="1"/>
    <s v="TEC-COP-28699"/>
    <x v="0"/>
    <x v="11"/>
    <s v="Hewlett Packard 610 Multi-Function Printer"/>
    <n v="19817.29"/>
    <n v="14"/>
    <x v="3"/>
    <n v="-1566.68"/>
    <n v="-7.9056218080272328E-2"/>
  </r>
  <r>
    <n v="8090"/>
    <x v="8089"/>
    <d v="2024-04-16T00:00:00"/>
    <x v="0"/>
    <x v="0"/>
    <x v="0"/>
    <d v="2024-04-16T00:00:00"/>
    <n v="0"/>
    <s v="Same Day"/>
    <s v="CU-00365"/>
    <x v="126"/>
    <s v="Corporate"/>
    <s v="United States"/>
    <s v="Washington DC"/>
    <s v="District of Columbia"/>
    <s v="12163"/>
    <x v="2"/>
    <s v="OFF-APP-58747"/>
    <x v="1"/>
    <x v="6"/>
    <s v="Belkin 7 Outlet Berlinger"/>
    <n v="2738.6"/>
    <n v="14"/>
    <x v="3"/>
    <n v="645.54"/>
    <n v="0.23571898050098589"/>
  </r>
  <r>
    <n v="8091"/>
    <x v="8090"/>
    <d v="2024-01-29T00:00:00"/>
    <x v="0"/>
    <x v="1"/>
    <x v="33"/>
    <d v="2024-02-02T00:00:00"/>
    <n v="4"/>
    <s v="Second Class"/>
    <s v="CU-00701"/>
    <x v="158"/>
    <s v="Home Office"/>
    <s v="United States"/>
    <s v="Washington DC"/>
    <s v="District of Columbia"/>
    <s v="83654"/>
    <x v="2"/>
    <s v="TEC-MAC-29102"/>
    <x v="0"/>
    <x v="12"/>
    <s v="Epson Stylus Photo R280"/>
    <n v="347.04"/>
    <n v="5"/>
    <x v="2"/>
    <n v="-28.74"/>
    <n v="-8.2814661134163206E-2"/>
  </r>
  <r>
    <n v="8092"/>
    <x v="8091"/>
    <d v="2023-06-12T00:00:00"/>
    <x v="3"/>
    <x v="2"/>
    <x v="37"/>
    <d v="2023-06-12T00:00:00"/>
    <n v="0"/>
    <s v="Same Day"/>
    <s v="CU-00373"/>
    <x v="17"/>
    <s v="Home Office"/>
    <s v="United States"/>
    <s v="Houston"/>
    <s v="Texas"/>
    <s v="70044"/>
    <x v="0"/>
    <s v="OFF-STO-90139"/>
    <x v="1"/>
    <x v="8"/>
    <s v="Stur-D-Store Shelving Unit"/>
    <n v="819.78"/>
    <n v="8"/>
    <x v="0"/>
    <n v="276.19"/>
    <n v="0.33690746297787211"/>
  </r>
  <r>
    <n v="8093"/>
    <x v="8092"/>
    <d v="2022-03-08T00:00:00"/>
    <x v="1"/>
    <x v="10"/>
    <x v="47"/>
    <d v="2022-03-16T00:00:00"/>
    <n v="8"/>
    <s v="Standard Class"/>
    <s v="CU-00722"/>
    <x v="14"/>
    <s v="Home Office"/>
    <s v="United States"/>
    <s v="Philadelphia"/>
    <s v="Pennsylvania"/>
    <s v="36765"/>
    <x v="2"/>
    <s v="OFF-ENV-52476"/>
    <x v="1"/>
    <x v="1"/>
    <s v="Business Envelopes with Contemporary Seal"/>
    <n v="2814.78"/>
    <n v="14"/>
    <x v="3"/>
    <n v="422.39"/>
    <n v="0.15006146128649483"/>
  </r>
  <r>
    <n v="8094"/>
    <x v="8093"/>
    <d v="2024-09-02T00:00:00"/>
    <x v="0"/>
    <x v="8"/>
    <x v="15"/>
    <d v="2024-09-05T00:00:00"/>
    <n v="3"/>
    <s v="First Class"/>
    <s v="CU-00611"/>
    <x v="281"/>
    <s v="Corporate"/>
    <s v="United States"/>
    <s v="New Orleans"/>
    <s v="Louisiana"/>
    <s v="67603"/>
    <x v="3"/>
    <s v="FUR-CHA-19794"/>
    <x v="2"/>
    <x v="13"/>
    <s v="Global Troy Executive Chair"/>
    <n v="1710.2"/>
    <n v="3"/>
    <x v="0"/>
    <n v="149.41999999999999"/>
    <n v="8.7369898257513734E-2"/>
  </r>
  <r>
    <n v="8095"/>
    <x v="8094"/>
    <d v="2021-01-03T00:00:00"/>
    <x v="2"/>
    <x v="1"/>
    <x v="25"/>
    <d v="2021-01-03T00:00:00"/>
    <n v="0"/>
    <s v="Same Day"/>
    <s v="CU-00043"/>
    <x v="174"/>
    <s v="Home Office"/>
    <s v="United States"/>
    <s v="Las Vegas"/>
    <s v="Nevada"/>
    <s v="95220"/>
    <x v="1"/>
    <s v="OFF-STO-50595"/>
    <x v="1"/>
    <x v="8"/>
    <s v="Stur-D-Store Shelving Unit"/>
    <n v="1242.56"/>
    <n v="14"/>
    <x v="2"/>
    <n v="64.34"/>
    <n v="5.1780195724954937E-2"/>
  </r>
  <r>
    <n v="8096"/>
    <x v="8095"/>
    <d v="2022-04-21T00:00:00"/>
    <x v="1"/>
    <x v="0"/>
    <x v="14"/>
    <d v="2022-04-25T00:00:00"/>
    <n v="4"/>
    <s v="Second Class"/>
    <s v="CU-00440"/>
    <x v="158"/>
    <s v="Consumer"/>
    <s v="United States"/>
    <s v="Los Angeles"/>
    <s v="California"/>
    <s v="34432"/>
    <x v="1"/>
    <s v="OFF-STO-30129"/>
    <x v="1"/>
    <x v="8"/>
    <s v="Fellowes Stor/File Storage Boxes"/>
    <n v="570.12"/>
    <n v="6"/>
    <x v="2"/>
    <n v="105.93"/>
    <n v="0.18580298884445381"/>
  </r>
  <r>
    <n v="8097"/>
    <x v="8096"/>
    <d v="2024-01-31T00:00:00"/>
    <x v="0"/>
    <x v="1"/>
    <x v="33"/>
    <d v="2024-02-01T00:00:00"/>
    <n v="1"/>
    <s v="First Class"/>
    <s v="CU-00690"/>
    <x v="43"/>
    <s v="Consumer"/>
    <s v="United States"/>
    <s v="New York"/>
    <s v="New York"/>
    <s v="60874"/>
    <x v="2"/>
    <s v="FUR-TAB-53540"/>
    <x v="2"/>
    <x v="14"/>
    <s v="Bevis Round Conference Table"/>
    <n v="5331.53"/>
    <n v="7"/>
    <x v="1"/>
    <n v="1519.99"/>
    <n v="0.28509452258544921"/>
  </r>
  <r>
    <n v="8098"/>
    <x v="8097"/>
    <d v="2022-01-28T00:00:00"/>
    <x v="1"/>
    <x v="1"/>
    <x v="1"/>
    <d v="2022-02-04T00:00:00"/>
    <n v="7"/>
    <s v="Standard Class"/>
    <s v="CU-00403"/>
    <x v="214"/>
    <s v="Corporate"/>
    <s v="United States"/>
    <s v="San Francisco"/>
    <s v="California"/>
    <s v="98658"/>
    <x v="1"/>
    <s v="TEC-ACC-91200"/>
    <x v="0"/>
    <x v="0"/>
    <s v="Memorex Mini Travel Drive 64 GB"/>
    <n v="212.8"/>
    <n v="6"/>
    <x v="1"/>
    <n v="27.68"/>
    <n v="0.13007518796992482"/>
  </r>
  <r>
    <n v="8099"/>
    <x v="8098"/>
    <d v="2022-07-19T00:00:00"/>
    <x v="1"/>
    <x v="7"/>
    <x v="31"/>
    <d v="2022-07-20T00:00:00"/>
    <n v="1"/>
    <s v="First Class"/>
    <s v="CU-00126"/>
    <x v="136"/>
    <s v="Consumer"/>
    <s v="United States"/>
    <s v="Philadelphia"/>
    <s v="Pennsylvania"/>
    <s v="40014"/>
    <x v="2"/>
    <s v="FUR-CHA-97930"/>
    <x v="2"/>
    <x v="13"/>
    <s v="Hon Deluxe Fabric Upholstered Stacking Chairs"/>
    <n v="797.64"/>
    <n v="5"/>
    <x v="2"/>
    <n v="132.13"/>
    <n v="0.16565117095431522"/>
  </r>
  <r>
    <n v="8100"/>
    <x v="8099"/>
    <d v="2023-04-13T00:00:00"/>
    <x v="3"/>
    <x v="0"/>
    <x v="32"/>
    <d v="2023-04-15T00:00:00"/>
    <n v="2"/>
    <s v="First Class"/>
    <s v="CU-00379"/>
    <x v="151"/>
    <s v="Corporate"/>
    <s v="United States"/>
    <s v="Atlanta"/>
    <s v="Georgia"/>
    <s v="16374"/>
    <x v="3"/>
    <s v="FUR-TAB-55540"/>
    <x v="2"/>
    <x v="14"/>
    <s v="Chromcraft Training Table"/>
    <n v="3642.59"/>
    <n v="6"/>
    <x v="3"/>
    <n v="1188.1300000000001"/>
    <n v="0.32617725299855327"/>
  </r>
  <r>
    <n v="8101"/>
    <x v="8100"/>
    <d v="2021-03-02T00:00:00"/>
    <x v="2"/>
    <x v="10"/>
    <x v="21"/>
    <d v="2021-03-08T00:00:00"/>
    <n v="6"/>
    <s v="Second Class"/>
    <s v="CU-00658"/>
    <x v="138"/>
    <s v="Home Office"/>
    <s v="United States"/>
    <s v="Chicago"/>
    <s v="Illinois"/>
    <s v="19910"/>
    <x v="0"/>
    <s v="FUR-CHA-51051"/>
    <x v="2"/>
    <x v="13"/>
    <s v="Hon Deluxe Fabric Upholstered Stacking Chairs"/>
    <n v="3983.34"/>
    <n v="12"/>
    <x v="3"/>
    <n v="-645.01"/>
    <n v="-0.16192692564531272"/>
  </r>
  <r>
    <n v="8102"/>
    <x v="8101"/>
    <d v="2021-12-19T00:00:00"/>
    <x v="2"/>
    <x v="5"/>
    <x v="11"/>
    <d v="2021-12-25T00:00:00"/>
    <n v="6"/>
    <s v="Second Class"/>
    <s v="CU-00444"/>
    <x v="199"/>
    <s v="Consumer"/>
    <s v="United States"/>
    <s v="Baltimore"/>
    <s v="Maryland"/>
    <s v="90075"/>
    <x v="2"/>
    <s v="FUR-FUR-45090"/>
    <x v="2"/>
    <x v="10"/>
    <s v="Eldon Expressions Punched Metal &amp; Wood Desk Accessories"/>
    <n v="191.15"/>
    <n v="6"/>
    <x v="1"/>
    <n v="3.81"/>
    <n v="1.9931990583311535E-2"/>
  </r>
  <r>
    <n v="8103"/>
    <x v="8102"/>
    <d v="2021-01-11T00:00:00"/>
    <x v="2"/>
    <x v="1"/>
    <x v="25"/>
    <d v="2021-01-16T00:00:00"/>
    <n v="5"/>
    <s v="Standard Class"/>
    <s v="CU-00193"/>
    <x v="263"/>
    <s v="Consumer"/>
    <s v="United States"/>
    <s v="New Orleans"/>
    <s v="Louisiana"/>
    <s v="55585"/>
    <x v="3"/>
    <s v="OFF-STO-13657"/>
    <x v="1"/>
    <x v="8"/>
    <s v="Steelmaster by MMF Industries Locking Cash Box"/>
    <n v="488.95"/>
    <n v="11"/>
    <x v="5"/>
    <n v="171.84"/>
    <n v="0.3514469782186318"/>
  </r>
  <r>
    <n v="8104"/>
    <x v="8103"/>
    <d v="2024-03-18T00:00:00"/>
    <x v="0"/>
    <x v="10"/>
    <x v="40"/>
    <d v="2024-03-19T00:00:00"/>
    <n v="1"/>
    <s v="First Class"/>
    <s v="CU-00597"/>
    <x v="325"/>
    <s v="Corporate"/>
    <s v="United States"/>
    <s v="Dallas"/>
    <s v="Texas"/>
    <s v="58756"/>
    <x v="0"/>
    <s v="TEC-ACC-15368"/>
    <x v="0"/>
    <x v="0"/>
    <s v="Memorex Mini Travel Drive 64 GB"/>
    <n v="1484.85"/>
    <n v="3"/>
    <x v="4"/>
    <n v="7.6"/>
    <n v="5.1183621241202813E-3"/>
  </r>
  <r>
    <n v="8105"/>
    <x v="8104"/>
    <d v="2022-08-23T00:00:00"/>
    <x v="1"/>
    <x v="6"/>
    <x v="43"/>
    <d v="2022-08-23T00:00:00"/>
    <n v="0"/>
    <s v="Same Day"/>
    <s v="CU-00477"/>
    <x v="35"/>
    <s v="Corporate"/>
    <s v="United States"/>
    <s v="Boston"/>
    <s v="Massachusetts"/>
    <s v="82514"/>
    <x v="2"/>
    <s v="OFF-LAB-91176"/>
    <x v="1"/>
    <x v="15"/>
    <s v="Avery 503"/>
    <n v="811.01"/>
    <n v="3"/>
    <x v="3"/>
    <n v="355.17"/>
    <n v="0.43793541386666013"/>
  </r>
  <r>
    <n v="8106"/>
    <x v="8105"/>
    <d v="2021-02-17T00:00:00"/>
    <x v="2"/>
    <x v="9"/>
    <x v="13"/>
    <d v="2021-02-19T00:00:00"/>
    <n v="2"/>
    <s v="First Class"/>
    <s v="CU-00029"/>
    <x v="297"/>
    <s v="Home Office"/>
    <s v="United States"/>
    <s v="Minneapolis"/>
    <s v="Minnesota"/>
    <s v="54504"/>
    <x v="0"/>
    <s v="FUR-FUR-53071"/>
    <x v="2"/>
    <x v="10"/>
    <s v="Acme Flexible Frame Partition"/>
    <n v="8414.6299999999992"/>
    <n v="9"/>
    <x v="2"/>
    <n v="-803.98"/>
    <n v="-9.5545496355751838E-2"/>
  </r>
  <r>
    <n v="8107"/>
    <x v="8106"/>
    <d v="2023-11-14T00:00:00"/>
    <x v="3"/>
    <x v="4"/>
    <x v="22"/>
    <d v="2023-11-21T00:00:00"/>
    <n v="7"/>
    <s v="Standard Class"/>
    <s v="CU-00113"/>
    <x v="72"/>
    <s v="Corporate"/>
    <s v="United States"/>
    <s v="Minneapolis"/>
    <s v="Minnesota"/>
    <s v="62149"/>
    <x v="0"/>
    <s v="TEC-ACC-18117"/>
    <x v="0"/>
    <x v="0"/>
    <s v="Logitech MK550 Wireless Wave Keyboard and Mouse"/>
    <n v="11558.62"/>
    <n v="12"/>
    <x v="4"/>
    <n v="454.28"/>
    <n v="3.9302269648106777E-2"/>
  </r>
  <r>
    <n v="8108"/>
    <x v="8107"/>
    <d v="2022-01-30T00:00:00"/>
    <x v="1"/>
    <x v="1"/>
    <x v="1"/>
    <d v="2022-01-30T00:00:00"/>
    <n v="0"/>
    <s v="Same Day"/>
    <s v="CU-00713"/>
    <x v="150"/>
    <s v="Consumer"/>
    <s v="United States"/>
    <s v="Minneapolis"/>
    <s v="Minnesota"/>
    <s v="68973"/>
    <x v="0"/>
    <s v="OFF-APP-39922"/>
    <x v="1"/>
    <x v="6"/>
    <s v="Hoover Stair Vacuum"/>
    <n v="1184.8599999999999"/>
    <n v="5"/>
    <x v="3"/>
    <n v="302.92"/>
    <n v="0.25565889640970246"/>
  </r>
  <r>
    <n v="8109"/>
    <x v="8108"/>
    <d v="2024-03-16T00:00:00"/>
    <x v="0"/>
    <x v="10"/>
    <x v="40"/>
    <d v="2024-03-22T00:00:00"/>
    <n v="6"/>
    <s v="Second Class"/>
    <s v="CU-00320"/>
    <x v="77"/>
    <s v="Consumer"/>
    <s v="United States"/>
    <s v="Miami"/>
    <s v="Florida"/>
    <s v="83677"/>
    <x v="3"/>
    <s v="FUR-TAB-64906"/>
    <x v="2"/>
    <x v="14"/>
    <s v="Chromcraft Training Table"/>
    <n v="4128.8900000000003"/>
    <n v="4"/>
    <x v="4"/>
    <n v="671.92"/>
    <n v="0.16273623177173524"/>
  </r>
  <r>
    <n v="8110"/>
    <x v="8109"/>
    <d v="2021-10-22T00:00:00"/>
    <x v="2"/>
    <x v="3"/>
    <x v="10"/>
    <d v="2021-10-29T00:00:00"/>
    <n v="7"/>
    <s v="Standard Class"/>
    <s v="CU-00484"/>
    <x v="103"/>
    <s v="Corporate"/>
    <s v="United States"/>
    <s v="Las Vegas"/>
    <s v="Nevada"/>
    <s v="49122"/>
    <x v="1"/>
    <s v="FUR-TAB-72538"/>
    <x v="2"/>
    <x v="14"/>
    <s v="Chromcraft Training Table"/>
    <n v="4037.52"/>
    <n v="12"/>
    <x v="1"/>
    <n v="1295.3699999999999"/>
    <n v="0.32083308565654162"/>
  </r>
  <r>
    <n v="8111"/>
    <x v="8110"/>
    <d v="2024-03-17T00:00:00"/>
    <x v="0"/>
    <x v="10"/>
    <x v="40"/>
    <d v="2024-03-21T00:00:00"/>
    <n v="4"/>
    <s v="Second Class"/>
    <s v="CU-00780"/>
    <x v="22"/>
    <s v="Home Office"/>
    <s v="United States"/>
    <s v="San Francisco"/>
    <s v="California"/>
    <s v="78270"/>
    <x v="1"/>
    <s v="TEC-ACC-19250"/>
    <x v="0"/>
    <x v="0"/>
    <s v="Memorex Mini Travel Drive 64 GB"/>
    <n v="2312.64"/>
    <n v="4"/>
    <x v="5"/>
    <n v="424.89"/>
    <n v="0.18372509339975093"/>
  </r>
  <r>
    <n v="8112"/>
    <x v="8111"/>
    <d v="2024-06-12T00:00:00"/>
    <x v="0"/>
    <x v="2"/>
    <x v="2"/>
    <d v="2024-06-15T00:00:00"/>
    <n v="3"/>
    <s v="Second Class"/>
    <s v="CU-00640"/>
    <x v="32"/>
    <s v="Consumer"/>
    <s v="United States"/>
    <s v="Baltimore"/>
    <s v="Maryland"/>
    <s v="14748"/>
    <x v="2"/>
    <s v="OFF-PAP-89993"/>
    <x v="1"/>
    <x v="4"/>
    <s v="Xerox 1921"/>
    <n v="89.58"/>
    <n v="1"/>
    <x v="1"/>
    <n v="9.18"/>
    <n v="0.10247823174815807"/>
  </r>
  <r>
    <n v="8113"/>
    <x v="8112"/>
    <d v="2022-03-29T00:00:00"/>
    <x v="1"/>
    <x v="10"/>
    <x v="47"/>
    <d v="2022-04-05T00:00:00"/>
    <n v="7"/>
    <s v="Standard Class"/>
    <s v="CU-00014"/>
    <x v="149"/>
    <s v="Home Office"/>
    <s v="United States"/>
    <s v="Seattle"/>
    <s v="Washington"/>
    <s v="90947"/>
    <x v="1"/>
    <s v="TEC-ACC-22765"/>
    <x v="0"/>
    <x v="0"/>
    <s v="Memorex Mini Travel Drive 64 GB"/>
    <n v="5586.58"/>
    <n v="8"/>
    <x v="3"/>
    <n v="530.83000000000004"/>
    <n v="9.501877714093418E-2"/>
  </r>
  <r>
    <n v="8114"/>
    <x v="8113"/>
    <d v="2021-08-19T00:00:00"/>
    <x v="2"/>
    <x v="6"/>
    <x v="27"/>
    <d v="2021-08-19T00:00:00"/>
    <n v="0"/>
    <s v="Same Day"/>
    <s v="CU-00586"/>
    <x v="192"/>
    <s v="Consumer"/>
    <s v="United States"/>
    <s v="Seattle"/>
    <s v="Washington"/>
    <s v="83310"/>
    <x v="1"/>
    <s v="FUR-TAB-82233"/>
    <x v="2"/>
    <x v="14"/>
    <s v="Bretford CR4500 Series Slim Rectangular Table"/>
    <n v="4197.49"/>
    <n v="4"/>
    <x v="1"/>
    <n v="-132.75"/>
    <n v="-3.1626043182949815E-2"/>
  </r>
  <r>
    <n v="8115"/>
    <x v="8114"/>
    <d v="2023-03-28T00:00:00"/>
    <x v="3"/>
    <x v="10"/>
    <x v="45"/>
    <d v="2023-03-29T00:00:00"/>
    <n v="1"/>
    <s v="First Class"/>
    <s v="CU-00613"/>
    <x v="1"/>
    <s v="Corporate"/>
    <s v="United States"/>
    <s v="New Orleans"/>
    <s v="Louisiana"/>
    <s v="20710"/>
    <x v="3"/>
    <s v="TEC-MAC-61895"/>
    <x v="0"/>
    <x v="12"/>
    <s v="Hoover Stair Vacuum 515 Corded"/>
    <n v="385.01"/>
    <n v="2"/>
    <x v="0"/>
    <n v="92.9"/>
    <n v="0.24129243396275424"/>
  </r>
  <r>
    <n v="8116"/>
    <x v="8115"/>
    <d v="2022-01-17T00:00:00"/>
    <x v="1"/>
    <x v="1"/>
    <x v="1"/>
    <d v="2022-01-24T00:00:00"/>
    <n v="7"/>
    <s v="Standard Class"/>
    <s v="CU-00360"/>
    <x v="110"/>
    <s v="Home Office"/>
    <s v="United States"/>
    <s v="Washington DC"/>
    <s v="District of Columbia"/>
    <s v="57750"/>
    <x v="2"/>
    <s v="OFF-LAB-60449"/>
    <x v="1"/>
    <x v="15"/>
    <s v="Avery 503"/>
    <n v="1960.61"/>
    <n v="8"/>
    <x v="3"/>
    <n v="771.06"/>
    <n v="0.39327556219747933"/>
  </r>
  <r>
    <n v="8117"/>
    <x v="8116"/>
    <d v="2024-08-18T00:00:00"/>
    <x v="0"/>
    <x v="6"/>
    <x v="6"/>
    <d v="2024-08-21T00:00:00"/>
    <n v="3"/>
    <s v="First Class"/>
    <s v="CU-00162"/>
    <x v="48"/>
    <s v="Corporate"/>
    <s v="United States"/>
    <s v="Baltimore"/>
    <s v="Maryland"/>
    <s v="34957"/>
    <x v="2"/>
    <s v="FUR-FUR-20585"/>
    <x v="2"/>
    <x v="10"/>
    <s v="Eldon Expressions Punched Metal &amp; Wood Desk Accessories"/>
    <n v="1063.32"/>
    <n v="7"/>
    <x v="2"/>
    <n v="307.85000000000002"/>
    <n v="0.28951773689952232"/>
  </r>
  <r>
    <n v="8118"/>
    <x v="8117"/>
    <d v="2022-08-13T00:00:00"/>
    <x v="1"/>
    <x v="6"/>
    <x v="43"/>
    <d v="2022-08-13T00:00:00"/>
    <n v="0"/>
    <s v="Same Day"/>
    <s v="CU-00512"/>
    <x v="122"/>
    <s v="Home Office"/>
    <s v="United States"/>
    <s v="Miami"/>
    <s v="Florida"/>
    <s v="16272"/>
    <x v="3"/>
    <s v="TEC-ACC-29670"/>
    <x v="0"/>
    <x v="0"/>
    <s v="Memorex Mini Travel Drive 64 GB"/>
    <n v="11493.32"/>
    <n v="14"/>
    <x v="3"/>
    <n v="-1515.1"/>
    <n v="-0.13182439886821215"/>
  </r>
  <r>
    <n v="8119"/>
    <x v="8118"/>
    <d v="2024-05-11T00:00:00"/>
    <x v="0"/>
    <x v="11"/>
    <x v="30"/>
    <d v="2024-05-13T00:00:00"/>
    <n v="2"/>
    <s v="First Class"/>
    <s v="CU-00647"/>
    <x v="146"/>
    <s v="Home Office"/>
    <s v="United States"/>
    <s v="San Francisco"/>
    <s v="California"/>
    <s v="73130"/>
    <x v="1"/>
    <s v="FUR-FUR-64285"/>
    <x v="2"/>
    <x v="10"/>
    <s v="Howard Miller 11.75 Diameter"/>
    <n v="1127.92"/>
    <n v="1"/>
    <x v="3"/>
    <n v="122.77"/>
    <n v="0.10884637208312645"/>
  </r>
  <r>
    <n v="8120"/>
    <x v="8119"/>
    <d v="2023-09-19T00:00:00"/>
    <x v="3"/>
    <x v="8"/>
    <x v="12"/>
    <d v="2023-09-19T00:00:00"/>
    <n v="0"/>
    <s v="Same Day"/>
    <s v="CU-00068"/>
    <x v="76"/>
    <s v="Consumer"/>
    <s v="United States"/>
    <s v="Chicago"/>
    <s v="Illinois"/>
    <s v="13312"/>
    <x v="0"/>
    <s v="FUR-CHA-44666"/>
    <x v="2"/>
    <x v="13"/>
    <s v="Global Troy Executive Chair"/>
    <n v="4023.61"/>
    <n v="9"/>
    <x v="2"/>
    <n v="-253.49"/>
    <n v="-6.300063872989678E-2"/>
  </r>
  <r>
    <n v="8121"/>
    <x v="8120"/>
    <d v="2024-09-23T00:00:00"/>
    <x v="0"/>
    <x v="8"/>
    <x v="15"/>
    <d v="2024-09-24T00:00:00"/>
    <n v="1"/>
    <s v="First Class"/>
    <s v="CU-00390"/>
    <x v="189"/>
    <s v="Home Office"/>
    <s v="United States"/>
    <s v="Las Vegas"/>
    <s v="Nevada"/>
    <s v="41747"/>
    <x v="1"/>
    <s v="FUR-BOO-64405"/>
    <x v="2"/>
    <x v="7"/>
    <s v="O'Sullivan 2-Shelf Bookcase"/>
    <n v="7280.68"/>
    <n v="11"/>
    <x v="2"/>
    <n v="1546.47"/>
    <n v="0.21240735755451415"/>
  </r>
  <r>
    <n v="8122"/>
    <x v="8121"/>
    <d v="2022-09-19T00:00:00"/>
    <x v="1"/>
    <x v="8"/>
    <x v="36"/>
    <d v="2022-09-19T00:00:00"/>
    <n v="0"/>
    <s v="Same Day"/>
    <s v="CU-00109"/>
    <x v="328"/>
    <s v="Corporate"/>
    <s v="United States"/>
    <s v="Miami"/>
    <s v="Florida"/>
    <s v="29234"/>
    <x v="3"/>
    <s v="OFF-PAP-53793"/>
    <x v="1"/>
    <x v="4"/>
    <s v="Xerox 1921"/>
    <n v="1717.59"/>
    <n v="8"/>
    <x v="2"/>
    <n v="-6.52"/>
    <n v="-3.7960165115074026E-3"/>
  </r>
  <r>
    <n v="8123"/>
    <x v="8122"/>
    <d v="2022-10-26T00:00:00"/>
    <x v="1"/>
    <x v="3"/>
    <x v="3"/>
    <d v="2022-11-01T00:00:00"/>
    <n v="6"/>
    <s v="Second Class"/>
    <s v="CU-00701"/>
    <x v="158"/>
    <s v="Home Office"/>
    <s v="United States"/>
    <s v="Washington DC"/>
    <s v="District of Columbia"/>
    <s v="63148"/>
    <x v="2"/>
    <s v="FUR-TAB-82520"/>
    <x v="2"/>
    <x v="14"/>
    <s v="Chromcraft Training Table"/>
    <n v="1880.82"/>
    <n v="1"/>
    <x v="3"/>
    <n v="-163.31"/>
    <n v="-8.6829148988207275E-2"/>
  </r>
  <r>
    <n v="8124"/>
    <x v="8123"/>
    <d v="2023-08-12T00:00:00"/>
    <x v="3"/>
    <x v="6"/>
    <x v="26"/>
    <d v="2023-08-17T00:00:00"/>
    <n v="5"/>
    <s v="Standard Class"/>
    <s v="CU-00675"/>
    <x v="137"/>
    <s v="Home Office"/>
    <s v="United States"/>
    <s v="Atlanta"/>
    <s v="Georgia"/>
    <s v="85164"/>
    <x v="3"/>
    <s v="TEC-ACC-52725"/>
    <x v="0"/>
    <x v="0"/>
    <s v="Logitech MK550 Wireless Wave Keyboard and Mouse"/>
    <n v="1842.03"/>
    <n v="7"/>
    <x v="4"/>
    <n v="111.98"/>
    <n v="6.0791626629316572E-2"/>
  </r>
  <r>
    <n v="8125"/>
    <x v="8124"/>
    <d v="2022-09-28T00:00:00"/>
    <x v="1"/>
    <x v="8"/>
    <x v="36"/>
    <d v="2022-09-28T00:00:00"/>
    <n v="0"/>
    <s v="Same Day"/>
    <s v="CU-00114"/>
    <x v="207"/>
    <s v="Corporate"/>
    <s v="United States"/>
    <s v="Portland"/>
    <s v="Oregon"/>
    <s v="15302"/>
    <x v="1"/>
    <s v="TEC-PHO-21199"/>
    <x v="0"/>
    <x v="2"/>
    <s v="Apple iPhone SE"/>
    <n v="3543.5"/>
    <n v="5"/>
    <x v="3"/>
    <n v="-279.44"/>
    <n v="-7.8859884295188379E-2"/>
  </r>
  <r>
    <n v="8126"/>
    <x v="8125"/>
    <d v="2024-04-23T00:00:00"/>
    <x v="0"/>
    <x v="0"/>
    <x v="0"/>
    <d v="2024-04-26T00:00:00"/>
    <n v="3"/>
    <s v="Second Class"/>
    <s v="CU-00314"/>
    <x v="63"/>
    <s v="Corporate"/>
    <s v="United States"/>
    <s v="Nashville"/>
    <s v="Tennessee"/>
    <s v="84509"/>
    <x v="3"/>
    <s v="TEC-ACC-15573"/>
    <x v="0"/>
    <x v="0"/>
    <s v="Kensington 62348"/>
    <n v="2226.35"/>
    <n v="6"/>
    <x v="2"/>
    <n v="559.59"/>
    <n v="0.2513486199384643"/>
  </r>
  <r>
    <n v="8127"/>
    <x v="8126"/>
    <d v="2021-04-19T00:00:00"/>
    <x v="2"/>
    <x v="0"/>
    <x v="19"/>
    <d v="2021-04-25T00:00:00"/>
    <n v="6"/>
    <s v="Second Class"/>
    <s v="CU-00359"/>
    <x v="243"/>
    <s v="Corporate"/>
    <s v="United States"/>
    <s v="Minneapolis"/>
    <s v="Minnesota"/>
    <s v="39155"/>
    <x v="0"/>
    <s v="FUR-TAB-60887"/>
    <x v="2"/>
    <x v="14"/>
    <s v="Chromcraft Training Table"/>
    <n v="3685.89"/>
    <n v="5"/>
    <x v="3"/>
    <n v="-723.32"/>
    <n v="-0.19624025676295279"/>
  </r>
  <r>
    <n v="8128"/>
    <x v="8127"/>
    <d v="2023-01-25T00:00:00"/>
    <x v="3"/>
    <x v="1"/>
    <x v="35"/>
    <d v="2023-01-28T00:00:00"/>
    <n v="3"/>
    <s v="Second Class"/>
    <s v="CU-00084"/>
    <x v="35"/>
    <s v="Corporate"/>
    <s v="United States"/>
    <s v="Portland"/>
    <s v="Oregon"/>
    <s v="51213"/>
    <x v="1"/>
    <s v="FUR-FUR-23213"/>
    <x v="2"/>
    <x v="10"/>
    <s v="Howard Miller 11.75 Diameter"/>
    <n v="2023.29"/>
    <n v="2"/>
    <x v="2"/>
    <n v="-288.82"/>
    <n v="-0.14274770299858153"/>
  </r>
  <r>
    <n v="8129"/>
    <x v="8128"/>
    <d v="2024-09-01T00:00:00"/>
    <x v="0"/>
    <x v="8"/>
    <x v="15"/>
    <d v="2024-09-01T00:00:00"/>
    <n v="0"/>
    <s v="Same Day"/>
    <s v="CU-00655"/>
    <x v="173"/>
    <s v="Home Office"/>
    <s v="United States"/>
    <s v="Boston"/>
    <s v="Massachusetts"/>
    <s v="37909"/>
    <x v="2"/>
    <s v="FUR-TAB-83357"/>
    <x v="2"/>
    <x v="14"/>
    <s v="Bretford CR4500 Series Slim Rectangular Table"/>
    <n v="738.99"/>
    <n v="7"/>
    <x v="1"/>
    <n v="204.02"/>
    <n v="0.27607951393117636"/>
  </r>
  <r>
    <n v="8130"/>
    <x v="8129"/>
    <d v="2024-08-22T00:00:00"/>
    <x v="0"/>
    <x v="6"/>
    <x v="6"/>
    <d v="2024-08-25T00:00:00"/>
    <n v="3"/>
    <s v="Second Class"/>
    <s v="CU-00315"/>
    <x v="64"/>
    <s v="Home Office"/>
    <s v="United States"/>
    <s v="Chicago"/>
    <s v="Illinois"/>
    <s v="42952"/>
    <x v="0"/>
    <s v="TEC-MAC-80822"/>
    <x v="0"/>
    <x v="12"/>
    <s v="Lexmark MX611dhe Monochrome Laser Printer"/>
    <n v="553.5"/>
    <n v="1"/>
    <x v="3"/>
    <n v="186.79"/>
    <n v="0.33747064137308036"/>
  </r>
  <r>
    <n v="8131"/>
    <x v="8130"/>
    <d v="2023-02-15T00:00:00"/>
    <x v="3"/>
    <x v="9"/>
    <x v="23"/>
    <d v="2023-02-23T00:00:00"/>
    <n v="8"/>
    <s v="Standard Class"/>
    <s v="CU-00442"/>
    <x v="156"/>
    <s v="Home Office"/>
    <s v="United States"/>
    <s v="Portland"/>
    <s v="Oregon"/>
    <s v="64073"/>
    <x v="1"/>
    <s v="OFF-LAB-45121"/>
    <x v="1"/>
    <x v="15"/>
    <s v="Avery 503"/>
    <n v="2550.9299999999998"/>
    <n v="12"/>
    <x v="3"/>
    <n v="345.41"/>
    <n v="0.13540551877158527"/>
  </r>
  <r>
    <n v="8132"/>
    <x v="8131"/>
    <d v="2023-07-21T00:00:00"/>
    <x v="3"/>
    <x v="7"/>
    <x v="41"/>
    <d v="2023-07-21T00:00:00"/>
    <n v="0"/>
    <s v="Same Day"/>
    <s v="CU-00728"/>
    <x v="165"/>
    <s v="Home Office"/>
    <s v="United States"/>
    <s v="New Orleans"/>
    <s v="Louisiana"/>
    <s v="23524"/>
    <x v="3"/>
    <s v="FUR-FUR-12246"/>
    <x v="2"/>
    <x v="10"/>
    <s v="Acme Flexible Frame Partition"/>
    <n v="272.75"/>
    <n v="1"/>
    <x v="0"/>
    <n v="72.709999999999994"/>
    <n v="0.26658111824014663"/>
  </r>
  <r>
    <n v="8133"/>
    <x v="8132"/>
    <d v="2021-09-10T00:00:00"/>
    <x v="2"/>
    <x v="8"/>
    <x v="38"/>
    <d v="2021-09-10T00:00:00"/>
    <n v="0"/>
    <s v="Same Day"/>
    <s v="CU-00442"/>
    <x v="156"/>
    <s v="Home Office"/>
    <s v="United States"/>
    <s v="Portland"/>
    <s v="Oregon"/>
    <s v="84239"/>
    <x v="1"/>
    <s v="FUR-TAB-80311"/>
    <x v="2"/>
    <x v="14"/>
    <s v="Bretford CR4500 Series Slim Rectangular Table"/>
    <n v="1778.9"/>
    <n v="6"/>
    <x v="4"/>
    <n v="-198.7"/>
    <n v="-0.11169824048569339"/>
  </r>
  <r>
    <n v="8134"/>
    <x v="8133"/>
    <d v="2021-05-12T00:00:00"/>
    <x v="2"/>
    <x v="11"/>
    <x v="39"/>
    <d v="2021-05-17T00:00:00"/>
    <n v="5"/>
    <s v="Second Class"/>
    <s v="CU-00404"/>
    <x v="99"/>
    <s v="Corporate"/>
    <s v="United States"/>
    <s v="Nashville"/>
    <s v="Tennessee"/>
    <s v="95736"/>
    <x v="3"/>
    <s v="OFF-BIN-54890"/>
    <x v="1"/>
    <x v="3"/>
    <s v="Ibico 21-Sheet Binder"/>
    <n v="181.63"/>
    <n v="3"/>
    <x v="5"/>
    <n v="44.26"/>
    <n v="0.24368221108847657"/>
  </r>
  <r>
    <n v="8135"/>
    <x v="8134"/>
    <d v="2024-05-07T00:00:00"/>
    <x v="0"/>
    <x v="11"/>
    <x v="30"/>
    <d v="2024-05-12T00:00:00"/>
    <n v="5"/>
    <s v="Standard Class"/>
    <s v="CU-00060"/>
    <x v="34"/>
    <s v="Consumer"/>
    <s v="United States"/>
    <s v="Baltimore"/>
    <s v="Maryland"/>
    <s v="78599"/>
    <x v="2"/>
    <s v="FUR-TAB-60574"/>
    <x v="2"/>
    <x v="14"/>
    <s v="Chromcraft Training Table"/>
    <n v="950.17"/>
    <n v="1"/>
    <x v="3"/>
    <n v="103.93"/>
    <n v="0.10938042666049234"/>
  </r>
  <r>
    <n v="8136"/>
    <x v="8135"/>
    <d v="2024-08-09T00:00:00"/>
    <x v="0"/>
    <x v="6"/>
    <x v="6"/>
    <d v="2024-08-12T00:00:00"/>
    <n v="3"/>
    <s v="Second Class"/>
    <s v="CU-00318"/>
    <x v="201"/>
    <s v="Home Office"/>
    <s v="United States"/>
    <s v="Washington DC"/>
    <s v="District of Columbia"/>
    <s v="20178"/>
    <x v="2"/>
    <s v="TEC-MAC-69501"/>
    <x v="0"/>
    <x v="12"/>
    <s v="Lexmark MX611dhe Monochrome Laser Printer"/>
    <n v="5210.4399999999996"/>
    <n v="8"/>
    <x v="3"/>
    <n v="1104.6099999999999"/>
    <n v="0.21199937049462234"/>
  </r>
  <r>
    <n v="8137"/>
    <x v="8136"/>
    <d v="2022-05-11T00:00:00"/>
    <x v="1"/>
    <x v="11"/>
    <x v="46"/>
    <d v="2022-05-14T00:00:00"/>
    <n v="3"/>
    <s v="First Class"/>
    <s v="CU-00211"/>
    <x v="164"/>
    <s v="Corporate"/>
    <s v="United States"/>
    <s v="Boston"/>
    <s v="Massachusetts"/>
    <s v="66836"/>
    <x v="2"/>
    <s v="TEC-PHO-68051"/>
    <x v="0"/>
    <x v="2"/>
    <s v="Motorola Moto G Play"/>
    <n v="7791.04"/>
    <n v="7"/>
    <x v="3"/>
    <n v="266.76"/>
    <n v="3.4239331334455989E-2"/>
  </r>
  <r>
    <n v="8138"/>
    <x v="8137"/>
    <d v="2024-08-30T00:00:00"/>
    <x v="0"/>
    <x v="6"/>
    <x v="6"/>
    <d v="2024-09-03T00:00:00"/>
    <n v="4"/>
    <s v="Second Class"/>
    <s v="CU-00669"/>
    <x v="2"/>
    <s v="Consumer"/>
    <s v="United States"/>
    <s v="Las Vegas"/>
    <s v="Nevada"/>
    <s v="79282"/>
    <x v="1"/>
    <s v="TEC-MAC-61708"/>
    <x v="0"/>
    <x v="12"/>
    <s v="Hoover Stair Vacuum 515 Corded"/>
    <n v="6291.62"/>
    <n v="14"/>
    <x v="1"/>
    <n v="2471.11"/>
    <n v="0.39276211850048159"/>
  </r>
  <r>
    <n v="8139"/>
    <x v="8138"/>
    <d v="2021-01-29T00:00:00"/>
    <x v="2"/>
    <x v="1"/>
    <x v="25"/>
    <d v="2021-02-05T00:00:00"/>
    <n v="7"/>
    <s v="Standard Class"/>
    <s v="CU-00727"/>
    <x v="83"/>
    <s v="Consumer"/>
    <s v="United States"/>
    <s v="Houston"/>
    <s v="Texas"/>
    <s v="73862"/>
    <x v="0"/>
    <s v="TEC-ACC-30901"/>
    <x v="0"/>
    <x v="0"/>
    <s v="Logitech MK550 Wireless Wave Keyboard and Mouse"/>
    <n v="5121.4799999999996"/>
    <n v="12"/>
    <x v="5"/>
    <n v="175.84"/>
    <n v="3.4333825378601503E-2"/>
  </r>
  <r>
    <n v="8140"/>
    <x v="8139"/>
    <d v="2022-10-22T00:00:00"/>
    <x v="1"/>
    <x v="3"/>
    <x v="3"/>
    <d v="2022-10-25T00:00:00"/>
    <n v="3"/>
    <s v="First Class"/>
    <s v="CU-00071"/>
    <x v="328"/>
    <s v="Consumer"/>
    <s v="United States"/>
    <s v="Nashville"/>
    <s v="Tennessee"/>
    <s v="85974"/>
    <x v="3"/>
    <s v="OFF-ART-40820"/>
    <x v="1"/>
    <x v="16"/>
    <s v="Newell 322"/>
    <n v="253.18"/>
    <n v="4"/>
    <x v="5"/>
    <n v="11.39"/>
    <n v="4.4987755746899442E-2"/>
  </r>
  <r>
    <n v="8141"/>
    <x v="8140"/>
    <d v="2023-11-04T00:00:00"/>
    <x v="3"/>
    <x v="4"/>
    <x v="22"/>
    <d v="2023-11-10T00:00:00"/>
    <n v="6"/>
    <s v="Standard Class"/>
    <s v="CU-00479"/>
    <x v="264"/>
    <s v="Consumer"/>
    <s v="United States"/>
    <s v="Seattle"/>
    <s v="Washington"/>
    <s v="83006"/>
    <x v="1"/>
    <s v="TEC-PHO-11008"/>
    <x v="0"/>
    <x v="2"/>
    <s v="Motorola Moto G Play"/>
    <n v="5805.69"/>
    <n v="10"/>
    <x v="5"/>
    <n v="151.80000000000001"/>
    <n v="2.6146762917069293E-2"/>
  </r>
  <r>
    <n v="8142"/>
    <x v="8141"/>
    <d v="2022-08-24T00:00:00"/>
    <x v="1"/>
    <x v="6"/>
    <x v="43"/>
    <d v="2022-08-25T00:00:00"/>
    <n v="1"/>
    <s v="First Class"/>
    <s v="CU-00062"/>
    <x v="90"/>
    <s v="Consumer"/>
    <s v="United States"/>
    <s v="Denver"/>
    <s v="Colorado"/>
    <s v="38363"/>
    <x v="0"/>
    <s v="FUR-BOO-31231"/>
    <x v="2"/>
    <x v="7"/>
    <s v="Bush Somerset Collection Bookcase"/>
    <n v="10234.98"/>
    <n v="6"/>
    <x v="4"/>
    <n v="3185.46"/>
    <n v="0.3112326550711384"/>
  </r>
  <r>
    <n v="8143"/>
    <x v="8142"/>
    <d v="2024-09-18T00:00:00"/>
    <x v="0"/>
    <x v="8"/>
    <x v="15"/>
    <d v="2024-09-18T00:00:00"/>
    <n v="0"/>
    <s v="Same Day"/>
    <s v="CU-00269"/>
    <x v="207"/>
    <s v="Corporate"/>
    <s v="United States"/>
    <s v="Minneapolis"/>
    <s v="Minnesota"/>
    <s v="67182"/>
    <x v="0"/>
    <s v="FUR-FUR-17491"/>
    <x v="2"/>
    <x v="10"/>
    <s v="Howard Miller 11.75 Diameter"/>
    <n v="13725.62"/>
    <n v="14"/>
    <x v="2"/>
    <n v="4238.6499999999996"/>
    <n v="0.30881300808269496"/>
  </r>
  <r>
    <n v="8144"/>
    <x v="8143"/>
    <d v="2022-06-18T00:00:00"/>
    <x v="1"/>
    <x v="2"/>
    <x v="9"/>
    <d v="2022-06-18T00:00:00"/>
    <n v="0"/>
    <s v="Same Day"/>
    <s v="CU-00225"/>
    <x v="304"/>
    <s v="Corporate"/>
    <s v="United States"/>
    <s v="New York"/>
    <s v="New York"/>
    <s v="42910"/>
    <x v="2"/>
    <s v="FUR-CHA-67957"/>
    <x v="2"/>
    <x v="13"/>
    <s v="Harbour Creations 67200 Series"/>
    <n v="1470.41"/>
    <n v="10"/>
    <x v="0"/>
    <n v="-205.9"/>
    <n v="-0.14002897151134716"/>
  </r>
  <r>
    <n v="8145"/>
    <x v="8144"/>
    <d v="2021-08-30T00:00:00"/>
    <x v="2"/>
    <x v="6"/>
    <x v="27"/>
    <d v="2021-09-02T00:00:00"/>
    <n v="3"/>
    <s v="First Class"/>
    <s v="CU-00498"/>
    <x v="295"/>
    <s v="Consumer"/>
    <s v="United States"/>
    <s v="Philadelphia"/>
    <s v="Pennsylvania"/>
    <s v="40101"/>
    <x v="2"/>
    <s v="TEC-MAC-22063"/>
    <x v="0"/>
    <x v="12"/>
    <s v="Epson Stylus Photo R280"/>
    <n v="5283.77"/>
    <n v="8"/>
    <x v="0"/>
    <n v="1572.56"/>
    <n v="0.29762082755305391"/>
  </r>
  <r>
    <n v="8146"/>
    <x v="8145"/>
    <d v="2021-07-23T00:00:00"/>
    <x v="2"/>
    <x v="7"/>
    <x v="7"/>
    <d v="2021-07-25T00:00:00"/>
    <n v="2"/>
    <s v="First Class"/>
    <s v="CU-00279"/>
    <x v="185"/>
    <s v="Consumer"/>
    <s v="United States"/>
    <s v="New York"/>
    <s v="New York"/>
    <s v="31200"/>
    <x v="2"/>
    <s v="TEC-ACC-38477"/>
    <x v="0"/>
    <x v="0"/>
    <s v="Plantronics CS540 Wireless Headset System"/>
    <n v="1593.23"/>
    <n v="13"/>
    <x v="0"/>
    <n v="94.68"/>
    <n v="5.9426448158771808E-2"/>
  </r>
  <r>
    <n v="8147"/>
    <x v="8146"/>
    <d v="2021-09-07T00:00:00"/>
    <x v="2"/>
    <x v="8"/>
    <x v="38"/>
    <d v="2021-09-15T00:00:00"/>
    <n v="8"/>
    <s v="Standard Class"/>
    <s v="CU-00062"/>
    <x v="90"/>
    <s v="Consumer"/>
    <s v="United States"/>
    <s v="Denver"/>
    <s v="Colorado"/>
    <s v="95598"/>
    <x v="0"/>
    <s v="FUR-BOO-88420"/>
    <x v="2"/>
    <x v="7"/>
    <s v="Bush Somerset Collection Bookcase"/>
    <n v="6754.41"/>
    <n v="9"/>
    <x v="2"/>
    <n v="52.36"/>
    <n v="7.7519724150591982E-3"/>
  </r>
  <r>
    <n v="8148"/>
    <x v="8147"/>
    <d v="2024-11-08T00:00:00"/>
    <x v="0"/>
    <x v="4"/>
    <x v="4"/>
    <d v="2024-11-13T00:00:00"/>
    <n v="5"/>
    <s v="Second Class"/>
    <s v="CU-00070"/>
    <x v="259"/>
    <s v="Consumer"/>
    <s v="United States"/>
    <s v="Seattle"/>
    <s v="Washington"/>
    <s v="15607"/>
    <x v="1"/>
    <s v="OFF-BIN-54712"/>
    <x v="1"/>
    <x v="3"/>
    <s v="Ibico 21-Sheet Binder"/>
    <n v="1775.73"/>
    <n v="10"/>
    <x v="3"/>
    <n v="436.44"/>
    <n v="0.24578060853846023"/>
  </r>
  <r>
    <n v="8149"/>
    <x v="8148"/>
    <d v="2022-05-18T00:00:00"/>
    <x v="1"/>
    <x v="11"/>
    <x v="46"/>
    <d v="2022-05-22T00:00:00"/>
    <n v="4"/>
    <s v="Second Class"/>
    <s v="CU-00036"/>
    <x v="202"/>
    <s v="Home Office"/>
    <s v="United States"/>
    <s v="Las Vegas"/>
    <s v="Nevada"/>
    <s v="42306"/>
    <x v="1"/>
    <s v="TEC-ACC-33391"/>
    <x v="0"/>
    <x v="0"/>
    <s v="Plantronics CS540 Wireless Headset System"/>
    <n v="1389.88"/>
    <n v="5"/>
    <x v="1"/>
    <n v="-130.49"/>
    <n v="-9.3885803090914322E-2"/>
  </r>
  <r>
    <n v="8150"/>
    <x v="8149"/>
    <d v="2022-09-21T00:00:00"/>
    <x v="1"/>
    <x v="8"/>
    <x v="36"/>
    <d v="2022-09-21T00:00:00"/>
    <n v="0"/>
    <s v="Same Day"/>
    <s v="CU-00391"/>
    <x v="115"/>
    <s v="Consumer"/>
    <s v="United States"/>
    <s v="Minneapolis"/>
    <s v="Minnesota"/>
    <s v="68189"/>
    <x v="0"/>
    <s v="OFF-ART-17902"/>
    <x v="1"/>
    <x v="16"/>
    <s v="Newell 322"/>
    <n v="55.86"/>
    <n v="1"/>
    <x v="2"/>
    <n v="-0.18"/>
    <n v="-3.2223415682062296E-3"/>
  </r>
  <r>
    <n v="8151"/>
    <x v="8150"/>
    <d v="2022-12-23T00:00:00"/>
    <x v="1"/>
    <x v="5"/>
    <x v="5"/>
    <d v="2022-12-26T00:00:00"/>
    <n v="3"/>
    <s v="First Class"/>
    <s v="CU-00566"/>
    <x v="11"/>
    <s v="Consumer"/>
    <s v="United States"/>
    <s v="Atlanta"/>
    <s v="Georgia"/>
    <s v="35066"/>
    <x v="3"/>
    <s v="FUR-FUR-41183"/>
    <x v="2"/>
    <x v="10"/>
    <s v="Acme Flexible Frame Partition"/>
    <n v="10454.27"/>
    <n v="8"/>
    <x v="5"/>
    <n v="1825.43"/>
    <n v="0.17461094844498945"/>
  </r>
  <r>
    <n v="8152"/>
    <x v="8151"/>
    <d v="2021-02-04T00:00:00"/>
    <x v="2"/>
    <x v="9"/>
    <x v="13"/>
    <d v="2021-02-04T00:00:00"/>
    <n v="0"/>
    <s v="Same Day"/>
    <s v="CU-00079"/>
    <x v="36"/>
    <s v="Consumer"/>
    <s v="United States"/>
    <s v="San Francisco"/>
    <s v="California"/>
    <s v="35373"/>
    <x v="1"/>
    <s v="TEC-COP-13132"/>
    <x v="0"/>
    <x v="11"/>
    <s v="Hewlett Packard 610 Multi-Function Printer"/>
    <n v="8945"/>
    <n v="13"/>
    <x v="2"/>
    <n v="-942.74"/>
    <n v="-0.10539295695919508"/>
  </r>
  <r>
    <n v="8153"/>
    <x v="8152"/>
    <d v="2023-05-23T00:00:00"/>
    <x v="3"/>
    <x v="11"/>
    <x v="42"/>
    <d v="2023-05-23T00:00:00"/>
    <n v="0"/>
    <s v="Same Day"/>
    <s v="CU-00158"/>
    <x v="243"/>
    <s v="Consumer"/>
    <s v="United States"/>
    <s v="Nashville"/>
    <s v="Tennessee"/>
    <s v="77832"/>
    <x v="3"/>
    <s v="OFF-APP-20979"/>
    <x v="1"/>
    <x v="6"/>
    <s v="Hoover Stair Vacuum"/>
    <n v="313.10000000000002"/>
    <n v="5"/>
    <x v="5"/>
    <n v="20.69"/>
    <n v="6.6081124241456402E-2"/>
  </r>
  <r>
    <n v="8154"/>
    <x v="8153"/>
    <d v="2022-06-30T00:00:00"/>
    <x v="1"/>
    <x v="2"/>
    <x v="9"/>
    <d v="2022-07-05T00:00:00"/>
    <n v="5"/>
    <s v="Standard Class"/>
    <s v="CU-00260"/>
    <x v="332"/>
    <s v="Home Office"/>
    <s v="United States"/>
    <s v="Charlotte"/>
    <s v="North Carolina"/>
    <s v="93851"/>
    <x v="3"/>
    <s v="FUR-FUR-78366"/>
    <x v="2"/>
    <x v="10"/>
    <s v="Eldon Expressions Punched Metal &amp; Wood Desk Accessories"/>
    <n v="7451.44"/>
    <n v="5"/>
    <x v="3"/>
    <n v="-1191.0899999999999"/>
    <n v="-0.15984695575620284"/>
  </r>
  <r>
    <n v="8155"/>
    <x v="8154"/>
    <d v="2024-01-01T00:00:00"/>
    <x v="0"/>
    <x v="1"/>
    <x v="33"/>
    <d v="2024-01-07T00:00:00"/>
    <n v="6"/>
    <s v="Standard Class"/>
    <s v="CU-00785"/>
    <x v="66"/>
    <s v="Corporate"/>
    <s v="United States"/>
    <s v="Dallas"/>
    <s v="Texas"/>
    <s v="54187"/>
    <x v="0"/>
    <s v="TEC-ACC-51146"/>
    <x v="0"/>
    <x v="0"/>
    <s v="Memorex Mini Travel Drive 64 GB"/>
    <n v="3295.08"/>
    <n v="6"/>
    <x v="1"/>
    <n v="-5.62"/>
    <n v="-1.7055731575561139E-3"/>
  </r>
  <r>
    <n v="8156"/>
    <x v="8155"/>
    <d v="2021-11-21T00:00:00"/>
    <x v="2"/>
    <x v="4"/>
    <x v="8"/>
    <d v="2021-11-21T00:00:00"/>
    <n v="0"/>
    <s v="Same Day"/>
    <s v="CU-00009"/>
    <x v="300"/>
    <s v="Home Office"/>
    <s v="United States"/>
    <s v="Washington DC"/>
    <s v="District of Columbia"/>
    <s v="68587"/>
    <x v="2"/>
    <s v="OFF-PAP-59401"/>
    <x v="1"/>
    <x v="4"/>
    <s v="Southworth 25% Cotton Business Paper"/>
    <n v="141.13999999999999"/>
    <n v="13"/>
    <x v="1"/>
    <n v="9.16"/>
    <n v="6.4900099192291352E-2"/>
  </r>
  <r>
    <n v="8157"/>
    <x v="8156"/>
    <d v="2024-10-01T00:00:00"/>
    <x v="0"/>
    <x v="3"/>
    <x v="24"/>
    <d v="2024-10-04T00:00:00"/>
    <n v="3"/>
    <s v="First Class"/>
    <s v="CU-00770"/>
    <x v="147"/>
    <s v="Home Office"/>
    <s v="United States"/>
    <s v="Chicago"/>
    <s v="Illinois"/>
    <s v="47105"/>
    <x v="0"/>
    <s v="OFF-ART-62380"/>
    <x v="1"/>
    <x v="16"/>
    <s v="Sanford 16-Color Pencils"/>
    <n v="288.16000000000003"/>
    <n v="2"/>
    <x v="2"/>
    <n v="62.85"/>
    <n v="0.21810799555802329"/>
  </r>
  <r>
    <n v="8158"/>
    <x v="8157"/>
    <d v="2023-03-09T00:00:00"/>
    <x v="3"/>
    <x v="10"/>
    <x v="45"/>
    <d v="2023-03-09T00:00:00"/>
    <n v="0"/>
    <s v="Same Day"/>
    <s v="CU-00712"/>
    <x v="74"/>
    <s v="Home Office"/>
    <s v="United States"/>
    <s v="Los Angeles"/>
    <s v="California"/>
    <s v="58114"/>
    <x v="1"/>
    <s v="TEC-COP-20069"/>
    <x v="0"/>
    <x v="11"/>
    <s v="Hewlett Packard 610 Multi-Function Printer"/>
    <n v="15922.51"/>
    <n v="13"/>
    <x v="3"/>
    <n v="4034.68"/>
    <n v="0.25339472231450944"/>
  </r>
  <r>
    <n v="8159"/>
    <x v="8158"/>
    <d v="2024-02-25T00:00:00"/>
    <x v="0"/>
    <x v="9"/>
    <x v="16"/>
    <d v="2024-03-02T00:00:00"/>
    <n v="6"/>
    <s v="Second Class"/>
    <s v="CU-00104"/>
    <x v="19"/>
    <s v="Corporate"/>
    <s v="United States"/>
    <s v="Las Vegas"/>
    <s v="Nevada"/>
    <s v="77841"/>
    <x v="1"/>
    <s v="FUR-CHA-22471"/>
    <x v="2"/>
    <x v="13"/>
    <s v="Global Troy Executive Chair"/>
    <n v="8774.1"/>
    <n v="10"/>
    <x v="0"/>
    <n v="2729.55"/>
    <n v="0.3110917359045372"/>
  </r>
  <r>
    <n v="8160"/>
    <x v="8159"/>
    <d v="2022-12-23T00:00:00"/>
    <x v="1"/>
    <x v="5"/>
    <x v="5"/>
    <d v="2022-12-23T00:00:00"/>
    <n v="0"/>
    <s v="Same Day"/>
    <s v="CU-00459"/>
    <x v="322"/>
    <s v="Home Office"/>
    <s v="United States"/>
    <s v="Chicago"/>
    <s v="Illinois"/>
    <s v="16734"/>
    <x v="0"/>
    <s v="FUR-FUR-32259"/>
    <x v="2"/>
    <x v="10"/>
    <s v="Howard Miller 11.75 Diameter"/>
    <n v="6660.75"/>
    <n v="6"/>
    <x v="3"/>
    <n v="2317.64"/>
    <n v="0.34795480989378069"/>
  </r>
  <r>
    <n v="8161"/>
    <x v="8160"/>
    <d v="2021-04-27T00:00:00"/>
    <x v="2"/>
    <x v="0"/>
    <x v="19"/>
    <d v="2021-04-29T00:00:00"/>
    <n v="2"/>
    <s v="First Class"/>
    <s v="CU-00008"/>
    <x v="260"/>
    <s v="Corporate"/>
    <s v="United States"/>
    <s v="Boston"/>
    <s v="Massachusetts"/>
    <s v="34385"/>
    <x v="2"/>
    <s v="TEC-PHO-24710"/>
    <x v="0"/>
    <x v="2"/>
    <s v="Samsung Galaxy A52"/>
    <n v="2986.04"/>
    <n v="5"/>
    <x v="4"/>
    <n v="-354.11"/>
    <n v="-0.1185884984795917"/>
  </r>
  <r>
    <n v="8162"/>
    <x v="8161"/>
    <d v="2022-06-22T00:00:00"/>
    <x v="1"/>
    <x v="2"/>
    <x v="9"/>
    <d v="2022-06-25T00:00:00"/>
    <n v="3"/>
    <s v="First Class"/>
    <s v="CU-00039"/>
    <x v="7"/>
    <s v="Home Office"/>
    <s v="United States"/>
    <s v="Baltimore"/>
    <s v="Maryland"/>
    <s v="72406"/>
    <x v="2"/>
    <s v="TEC-PHO-50383"/>
    <x v="0"/>
    <x v="2"/>
    <s v="Motorola Moto G Play"/>
    <n v="7121.17"/>
    <n v="10"/>
    <x v="1"/>
    <n v="1514.21"/>
    <n v="0.2126350023942695"/>
  </r>
  <r>
    <n v="8163"/>
    <x v="8162"/>
    <d v="2022-04-01T00:00:00"/>
    <x v="1"/>
    <x v="0"/>
    <x v="14"/>
    <d v="2022-04-07T00:00:00"/>
    <n v="6"/>
    <s v="Second Class"/>
    <s v="CU-00090"/>
    <x v="52"/>
    <s v="Consumer"/>
    <s v="United States"/>
    <s v="Washington DC"/>
    <s v="District of Columbia"/>
    <s v="61264"/>
    <x v="2"/>
    <s v="OFF-BIN-37904"/>
    <x v="1"/>
    <x v="3"/>
    <s v="Avery Durable Binders"/>
    <n v="278.82"/>
    <n v="13"/>
    <x v="2"/>
    <n v="10.95"/>
    <n v="3.9272649020873678E-2"/>
  </r>
  <r>
    <n v="8164"/>
    <x v="8163"/>
    <d v="2022-04-20T00:00:00"/>
    <x v="1"/>
    <x v="0"/>
    <x v="14"/>
    <d v="2022-04-26T00:00:00"/>
    <n v="6"/>
    <s v="Standard Class"/>
    <s v="CU-00122"/>
    <x v="312"/>
    <s v="Corporate"/>
    <s v="United States"/>
    <s v="Boston"/>
    <s v="Massachusetts"/>
    <s v="16823"/>
    <x v="2"/>
    <s v="OFF-ENV-78341"/>
    <x v="1"/>
    <x v="1"/>
    <s v="Business Envelopes with Contemporary Seal"/>
    <n v="380.7"/>
    <n v="3"/>
    <x v="2"/>
    <n v="141.16999999999999"/>
    <n v="0.37081691620698709"/>
  </r>
  <r>
    <n v="8165"/>
    <x v="8164"/>
    <d v="2021-04-24T00:00:00"/>
    <x v="2"/>
    <x v="0"/>
    <x v="19"/>
    <d v="2021-04-30T00:00:00"/>
    <n v="6"/>
    <s v="Second Class"/>
    <s v="CU-00007"/>
    <x v="304"/>
    <s v="Consumer"/>
    <s v="United States"/>
    <s v="Seattle"/>
    <s v="Washington"/>
    <s v="26709"/>
    <x v="1"/>
    <s v="TEC-ACC-38217"/>
    <x v="0"/>
    <x v="0"/>
    <s v="Plantronics CS540 Wireless Headset System"/>
    <n v="84.37"/>
    <n v="2"/>
    <x v="2"/>
    <n v="33.119999999999997"/>
    <n v="0.39255659594642639"/>
  </r>
  <r>
    <n v="8166"/>
    <x v="8165"/>
    <d v="2021-04-04T00:00:00"/>
    <x v="2"/>
    <x v="0"/>
    <x v="19"/>
    <d v="2021-04-12T00:00:00"/>
    <n v="8"/>
    <s v="Standard Class"/>
    <s v="CU-00596"/>
    <x v="155"/>
    <s v="Corporate"/>
    <s v="United States"/>
    <s v="Chicago"/>
    <s v="Illinois"/>
    <s v="25834"/>
    <x v="0"/>
    <s v="FUR-CHA-18822"/>
    <x v="2"/>
    <x v="13"/>
    <s v="Hon Deluxe Fabric Upholstered Stacking Chairs"/>
    <n v="8076.54"/>
    <n v="14"/>
    <x v="4"/>
    <n v="-1543.73"/>
    <n v="-0.19113754157101928"/>
  </r>
  <r>
    <n v="8167"/>
    <x v="8166"/>
    <d v="2023-11-02T00:00:00"/>
    <x v="3"/>
    <x v="4"/>
    <x v="22"/>
    <d v="2023-11-03T00:00:00"/>
    <n v="1"/>
    <s v="First Class"/>
    <s v="CU-00097"/>
    <x v="69"/>
    <s v="Corporate"/>
    <s v="United States"/>
    <s v="Denver"/>
    <s v="Colorado"/>
    <s v="79888"/>
    <x v="0"/>
    <s v="OFF-FAS-69226"/>
    <x v="1"/>
    <x v="9"/>
    <s v="Advantus 75305 EasyClose Envelopes"/>
    <n v="467.69"/>
    <n v="6"/>
    <x v="3"/>
    <n v="93.34"/>
    <n v="0.19957664264790781"/>
  </r>
  <r>
    <n v="8168"/>
    <x v="8167"/>
    <d v="2023-12-02T00:00:00"/>
    <x v="3"/>
    <x v="5"/>
    <x v="34"/>
    <d v="2023-12-02T00:00:00"/>
    <n v="0"/>
    <s v="Same Day"/>
    <s v="CU-00024"/>
    <x v="115"/>
    <s v="Consumer"/>
    <s v="United States"/>
    <s v="Charlotte"/>
    <s v="North Carolina"/>
    <s v="49010"/>
    <x v="3"/>
    <s v="FUR-CHA-64092"/>
    <x v="2"/>
    <x v="13"/>
    <s v="Harbour Creations 67200 Series"/>
    <n v="4949.83"/>
    <n v="7"/>
    <x v="4"/>
    <n v="889.44"/>
    <n v="0.17969101969158538"/>
  </r>
  <r>
    <n v="8169"/>
    <x v="8168"/>
    <d v="2022-06-27T00:00:00"/>
    <x v="1"/>
    <x v="2"/>
    <x v="9"/>
    <d v="2022-06-30T00:00:00"/>
    <n v="3"/>
    <s v="First Class"/>
    <s v="CU-00641"/>
    <x v="9"/>
    <s v="Home Office"/>
    <s v="United States"/>
    <s v="Portland"/>
    <s v="Oregon"/>
    <s v="49113"/>
    <x v="1"/>
    <s v="FUR-TAB-50880"/>
    <x v="2"/>
    <x v="14"/>
    <s v="Bretford CR4500 Series Slim Rectangular Table"/>
    <n v="1654.31"/>
    <n v="8"/>
    <x v="2"/>
    <n v="-185.33"/>
    <n v="-0.11202857989131422"/>
  </r>
  <r>
    <n v="8170"/>
    <x v="8169"/>
    <d v="2024-01-10T00:00:00"/>
    <x v="0"/>
    <x v="1"/>
    <x v="33"/>
    <d v="2024-01-17T00:00:00"/>
    <n v="7"/>
    <s v="Standard Class"/>
    <s v="CU-00555"/>
    <x v="11"/>
    <s v="Home Office"/>
    <s v="United States"/>
    <s v="Denver"/>
    <s v="Colorado"/>
    <s v="63028"/>
    <x v="0"/>
    <s v="OFF-LAB-46991"/>
    <x v="1"/>
    <x v="15"/>
    <s v="Xerox 1967"/>
    <n v="239.46"/>
    <n v="6"/>
    <x v="1"/>
    <n v="-21.95"/>
    <n v="-9.1664578635262672E-2"/>
  </r>
  <r>
    <n v="8171"/>
    <x v="8170"/>
    <d v="2022-04-13T00:00:00"/>
    <x v="1"/>
    <x v="0"/>
    <x v="14"/>
    <d v="2022-04-18T00:00:00"/>
    <n v="5"/>
    <s v="Standard Class"/>
    <s v="CU-00015"/>
    <x v="142"/>
    <s v="Home Office"/>
    <s v="United States"/>
    <s v="Las Vegas"/>
    <s v="Nevada"/>
    <s v="66241"/>
    <x v="1"/>
    <s v="OFF-LAB-13795"/>
    <x v="1"/>
    <x v="15"/>
    <s v="Avery 5663 Internet Shipping Labels"/>
    <n v="1337.04"/>
    <n v="14"/>
    <x v="0"/>
    <n v="171.9"/>
    <n v="0.12856758212170169"/>
  </r>
  <r>
    <n v="8172"/>
    <x v="8171"/>
    <d v="2021-09-07T00:00:00"/>
    <x v="2"/>
    <x v="8"/>
    <x v="38"/>
    <d v="2021-09-10T00:00:00"/>
    <n v="3"/>
    <s v="Second Class"/>
    <s v="CU-00592"/>
    <x v="23"/>
    <s v="Consumer"/>
    <s v="United States"/>
    <s v="Boston"/>
    <s v="Massachusetts"/>
    <s v="99836"/>
    <x v="2"/>
    <s v="OFF-APP-46954"/>
    <x v="1"/>
    <x v="6"/>
    <s v="Fellowes PB500 Electric Punch Binding Machine"/>
    <n v="1272.01"/>
    <n v="9"/>
    <x v="1"/>
    <n v="541.71"/>
    <n v="0.4258692934803972"/>
  </r>
  <r>
    <n v="8173"/>
    <x v="8172"/>
    <d v="2021-05-17T00:00:00"/>
    <x v="2"/>
    <x v="11"/>
    <x v="39"/>
    <d v="2021-05-17T00:00:00"/>
    <n v="0"/>
    <s v="Same Day"/>
    <s v="CU-00032"/>
    <x v="262"/>
    <s v="Consumer"/>
    <s v="United States"/>
    <s v="Dallas"/>
    <s v="Texas"/>
    <s v="56077"/>
    <x v="0"/>
    <s v="TEC-COP-56713"/>
    <x v="0"/>
    <x v="11"/>
    <s v="Hewlett Packard 610 Multi-Function Printer"/>
    <n v="10233.799999999999"/>
    <n v="14"/>
    <x v="2"/>
    <n v="2522.41"/>
    <n v="0.24647833649279838"/>
  </r>
  <r>
    <n v="8174"/>
    <x v="8173"/>
    <d v="2024-06-15T00:00:00"/>
    <x v="0"/>
    <x v="2"/>
    <x v="2"/>
    <d v="2024-06-23T00:00:00"/>
    <n v="8"/>
    <s v="Standard Class"/>
    <s v="CU-00274"/>
    <x v="275"/>
    <s v="Home Office"/>
    <s v="United States"/>
    <s v="Seattle"/>
    <s v="Washington"/>
    <s v="96212"/>
    <x v="1"/>
    <s v="OFF-STO-88042"/>
    <x v="1"/>
    <x v="8"/>
    <s v="Steelmaster by MMF Industries Locking Cash Box"/>
    <n v="626.9"/>
    <n v="13"/>
    <x v="1"/>
    <n v="219.92"/>
    <n v="0.35080555112458128"/>
  </r>
  <r>
    <n v="8175"/>
    <x v="8174"/>
    <d v="2024-05-07T00:00:00"/>
    <x v="0"/>
    <x v="11"/>
    <x v="30"/>
    <d v="2024-05-11T00:00:00"/>
    <n v="4"/>
    <s v="Second Class"/>
    <s v="CU-00072"/>
    <x v="110"/>
    <s v="Consumer"/>
    <s v="United States"/>
    <s v="Chicago"/>
    <s v="Illinois"/>
    <s v="54026"/>
    <x v="0"/>
    <s v="TEC-MAC-87736"/>
    <x v="0"/>
    <x v="12"/>
    <s v="Lexmark MX611dhe Monochrome Laser Printer"/>
    <n v="7313.1"/>
    <n v="12"/>
    <x v="1"/>
    <n v="1441.65"/>
    <n v="0.19713254297083316"/>
  </r>
  <r>
    <n v="8176"/>
    <x v="8175"/>
    <d v="2021-05-03T00:00:00"/>
    <x v="2"/>
    <x v="11"/>
    <x v="39"/>
    <d v="2021-05-06T00:00:00"/>
    <n v="3"/>
    <s v="First Class"/>
    <s v="CU-00103"/>
    <x v="235"/>
    <s v="Consumer"/>
    <s v="United States"/>
    <s v="Los Angeles"/>
    <s v="California"/>
    <s v="81592"/>
    <x v="1"/>
    <s v="TEC-ACC-48852"/>
    <x v="0"/>
    <x v="0"/>
    <s v="Plantronics CS540 Wireless Headset System"/>
    <n v="1737.25"/>
    <n v="10"/>
    <x v="0"/>
    <n v="273.52"/>
    <n v="0.15744423658080298"/>
  </r>
  <r>
    <n v="8177"/>
    <x v="8176"/>
    <d v="2023-08-06T00:00:00"/>
    <x v="3"/>
    <x v="6"/>
    <x v="26"/>
    <d v="2023-08-06T00:00:00"/>
    <n v="0"/>
    <s v="Same Day"/>
    <s v="CU-00434"/>
    <x v="117"/>
    <s v="Corporate"/>
    <s v="United States"/>
    <s v="New Orleans"/>
    <s v="Louisiana"/>
    <s v="95705"/>
    <x v="3"/>
    <s v="TEC-COP-29067"/>
    <x v="0"/>
    <x v="11"/>
    <s v="HP Designjet T520 Inkjet Large Format Printer"/>
    <n v="4657.9799999999996"/>
    <n v="11"/>
    <x v="3"/>
    <n v="848.9"/>
    <n v="0.18224638147866673"/>
  </r>
  <r>
    <n v="8178"/>
    <x v="8177"/>
    <d v="2024-08-03T00:00:00"/>
    <x v="0"/>
    <x v="6"/>
    <x v="6"/>
    <d v="2024-08-06T00:00:00"/>
    <n v="3"/>
    <s v="Second Class"/>
    <s v="CU-00056"/>
    <x v="103"/>
    <s v="Consumer"/>
    <s v="United States"/>
    <s v="Boston"/>
    <s v="Massachusetts"/>
    <s v="10261"/>
    <x v="2"/>
    <s v="TEC-COP-49131"/>
    <x v="0"/>
    <x v="11"/>
    <s v="Hewlett Packard 610 Multi-Function Printer"/>
    <n v="210.22"/>
    <n v="1"/>
    <x v="4"/>
    <n v="-31.31"/>
    <n v="-0.14893920654552373"/>
  </r>
  <r>
    <n v="8179"/>
    <x v="8178"/>
    <d v="2024-05-18T00:00:00"/>
    <x v="0"/>
    <x v="11"/>
    <x v="30"/>
    <d v="2024-05-19T00:00:00"/>
    <n v="1"/>
    <s v="First Class"/>
    <s v="CU-00479"/>
    <x v="264"/>
    <s v="Consumer"/>
    <s v="United States"/>
    <s v="Seattle"/>
    <s v="Washington"/>
    <s v="76131"/>
    <x v="1"/>
    <s v="OFF-BIN-45417"/>
    <x v="1"/>
    <x v="3"/>
    <s v="Avery Durable Binders"/>
    <n v="574.82000000000005"/>
    <n v="4"/>
    <x v="2"/>
    <n v="1.83"/>
    <n v="3.1836053025294875E-3"/>
  </r>
  <r>
    <n v="8180"/>
    <x v="8179"/>
    <d v="2021-01-13T00:00:00"/>
    <x v="2"/>
    <x v="1"/>
    <x v="25"/>
    <d v="2021-01-20T00:00:00"/>
    <n v="7"/>
    <s v="Standard Class"/>
    <s v="CU-00760"/>
    <x v="29"/>
    <s v="Home Office"/>
    <s v="United States"/>
    <s v="New York"/>
    <s v="New York"/>
    <s v="14958"/>
    <x v="2"/>
    <s v="OFF-ENV-87877"/>
    <x v="1"/>
    <x v="1"/>
    <s v="Business Envelopes with Contemporary Seal"/>
    <n v="1768.51"/>
    <n v="8"/>
    <x v="2"/>
    <n v="270.33"/>
    <n v="0.15285749020361772"/>
  </r>
  <r>
    <n v="8181"/>
    <x v="8180"/>
    <d v="2024-12-17T00:00:00"/>
    <x v="0"/>
    <x v="5"/>
    <x v="44"/>
    <d v="2024-12-22T00:00:00"/>
    <n v="5"/>
    <s v="Second Class"/>
    <s v="CU-00078"/>
    <x v="107"/>
    <s v="Home Office"/>
    <s v="United States"/>
    <s v="Boston"/>
    <s v="Massachusetts"/>
    <s v="80495"/>
    <x v="2"/>
    <s v="FUR-CHA-28078"/>
    <x v="2"/>
    <x v="13"/>
    <s v="Harbour Creations 67200 Series"/>
    <n v="18216.919999999998"/>
    <n v="12"/>
    <x v="3"/>
    <n v="-1904.05"/>
    <n v="-0.1045209618310889"/>
  </r>
  <r>
    <n v="8182"/>
    <x v="8181"/>
    <d v="2023-07-17T00:00:00"/>
    <x v="3"/>
    <x v="7"/>
    <x v="41"/>
    <d v="2023-07-19T00:00:00"/>
    <n v="2"/>
    <s v="First Class"/>
    <s v="CU-00130"/>
    <x v="168"/>
    <s v="Home Office"/>
    <s v="United States"/>
    <s v="Chicago"/>
    <s v="Illinois"/>
    <s v="96402"/>
    <x v="0"/>
    <s v="OFF-ART-61692"/>
    <x v="1"/>
    <x v="16"/>
    <s v="Newell 322"/>
    <n v="760.03"/>
    <n v="7"/>
    <x v="2"/>
    <n v="326.08999999999997"/>
    <n v="0.42904885333473675"/>
  </r>
  <r>
    <n v="8183"/>
    <x v="8182"/>
    <d v="2022-06-11T00:00:00"/>
    <x v="1"/>
    <x v="2"/>
    <x v="9"/>
    <d v="2022-06-18T00:00:00"/>
    <n v="7"/>
    <s v="Standard Class"/>
    <s v="CU-00741"/>
    <x v="10"/>
    <s v="Home Office"/>
    <s v="United States"/>
    <s v="Boston"/>
    <s v="Massachusetts"/>
    <s v="69377"/>
    <x v="2"/>
    <s v="OFF-STO-53714"/>
    <x v="1"/>
    <x v="8"/>
    <s v="Stur-D-Store Shelving Unit"/>
    <n v="1717.19"/>
    <n v="8"/>
    <x v="2"/>
    <n v="142.80000000000001"/>
    <n v="8.3159114600015141E-2"/>
  </r>
  <r>
    <n v="8184"/>
    <x v="8183"/>
    <d v="2023-12-03T00:00:00"/>
    <x v="3"/>
    <x v="5"/>
    <x v="34"/>
    <d v="2023-12-03T00:00:00"/>
    <n v="0"/>
    <s v="Same Day"/>
    <s v="CU-00681"/>
    <x v="182"/>
    <s v="Corporate"/>
    <s v="United States"/>
    <s v="Philadelphia"/>
    <s v="Pennsylvania"/>
    <s v="97639"/>
    <x v="2"/>
    <s v="OFF-STO-59014"/>
    <x v="1"/>
    <x v="8"/>
    <s v="Fellowes Stor/File Storage Boxes"/>
    <n v="992.95"/>
    <n v="12"/>
    <x v="0"/>
    <n v="160.16999999999999"/>
    <n v="0.16130721587189686"/>
  </r>
  <r>
    <n v="8185"/>
    <x v="8184"/>
    <d v="2024-11-09T00:00:00"/>
    <x v="0"/>
    <x v="4"/>
    <x v="4"/>
    <d v="2024-11-12T00:00:00"/>
    <n v="3"/>
    <s v="First Class"/>
    <s v="CU-00478"/>
    <x v="181"/>
    <s v="Consumer"/>
    <s v="United States"/>
    <s v="Miami"/>
    <s v="Florida"/>
    <s v="17556"/>
    <x v="3"/>
    <s v="TEC-MAC-32363"/>
    <x v="0"/>
    <x v="12"/>
    <s v="Hoover Stair Vacuum 515 Corded"/>
    <n v="2158.63"/>
    <n v="10"/>
    <x v="0"/>
    <n v="3"/>
    <n v="1.3897703636102528E-3"/>
  </r>
  <r>
    <n v="8186"/>
    <x v="8185"/>
    <d v="2023-08-25T00:00:00"/>
    <x v="3"/>
    <x v="6"/>
    <x v="26"/>
    <d v="2023-08-25T00:00:00"/>
    <n v="0"/>
    <s v="Same Day"/>
    <s v="CU-00285"/>
    <x v="104"/>
    <s v="Consumer"/>
    <s v="United States"/>
    <s v="New York"/>
    <s v="New York"/>
    <s v="49544"/>
    <x v="2"/>
    <s v="TEC-MAC-77523"/>
    <x v="0"/>
    <x v="12"/>
    <s v="Lexmark MX611dhe Monochrome Laser Printer"/>
    <n v="1235.4000000000001"/>
    <n v="1"/>
    <x v="3"/>
    <n v="33.549999999999997"/>
    <n v="2.715719604986239E-2"/>
  </r>
  <r>
    <n v="8187"/>
    <x v="8186"/>
    <d v="2022-04-03T00:00:00"/>
    <x v="1"/>
    <x v="0"/>
    <x v="14"/>
    <d v="2022-04-10T00:00:00"/>
    <n v="7"/>
    <s v="Standard Class"/>
    <s v="CU-00677"/>
    <x v="132"/>
    <s v="Home Office"/>
    <s v="United States"/>
    <s v="Washington DC"/>
    <s v="District of Columbia"/>
    <s v="10248"/>
    <x v="2"/>
    <s v="TEC-MAC-75789"/>
    <x v="0"/>
    <x v="12"/>
    <s v="Hoover Stair Vacuum 515 Corded"/>
    <n v="6681.55"/>
    <n v="5"/>
    <x v="3"/>
    <n v="547.74"/>
    <n v="8.1977984150384264E-2"/>
  </r>
  <r>
    <n v="8188"/>
    <x v="8187"/>
    <d v="2022-07-18T00:00:00"/>
    <x v="1"/>
    <x v="7"/>
    <x v="31"/>
    <d v="2022-07-21T00:00:00"/>
    <n v="3"/>
    <s v="First Class"/>
    <s v="CU-00365"/>
    <x v="126"/>
    <s v="Corporate"/>
    <s v="United States"/>
    <s v="Washington DC"/>
    <s v="District of Columbia"/>
    <s v="79206"/>
    <x v="2"/>
    <s v="TEC-MAC-21404"/>
    <x v="0"/>
    <x v="12"/>
    <s v="Epson Stylus Photo R280"/>
    <n v="3362.36"/>
    <n v="9"/>
    <x v="3"/>
    <n v="-153.44999999999999"/>
    <n v="-4.5637587884700029E-2"/>
  </r>
  <r>
    <n v="8189"/>
    <x v="8188"/>
    <d v="2021-12-06T00:00:00"/>
    <x v="2"/>
    <x v="5"/>
    <x v="11"/>
    <d v="2021-12-06T00:00:00"/>
    <n v="0"/>
    <s v="Same Day"/>
    <s v="CU-00451"/>
    <x v="81"/>
    <s v="Consumer"/>
    <s v="United States"/>
    <s v="Dallas"/>
    <s v="Texas"/>
    <s v="10678"/>
    <x v="0"/>
    <s v="TEC-MAC-56801"/>
    <x v="0"/>
    <x v="12"/>
    <s v="Lexmark MX611dhe Monochrome Laser Printer"/>
    <n v="3908.71"/>
    <n v="8"/>
    <x v="5"/>
    <n v="-201.86"/>
    <n v="-5.1643636903223829E-2"/>
  </r>
  <r>
    <n v="8190"/>
    <x v="8189"/>
    <d v="2022-08-03T00:00:00"/>
    <x v="1"/>
    <x v="6"/>
    <x v="43"/>
    <d v="2022-08-03T00:00:00"/>
    <n v="0"/>
    <s v="Same Day"/>
    <s v="CU-00773"/>
    <x v="103"/>
    <s v="Corporate"/>
    <s v="United States"/>
    <s v="Los Angeles"/>
    <s v="California"/>
    <s v="43031"/>
    <x v="1"/>
    <s v="TEC-PHO-39277"/>
    <x v="0"/>
    <x v="2"/>
    <s v="Samsung Galaxy A52"/>
    <n v="5950.49"/>
    <n v="12"/>
    <x v="0"/>
    <n v="1282.48"/>
    <n v="0.21552510801631464"/>
  </r>
  <r>
    <n v="8191"/>
    <x v="8190"/>
    <d v="2024-11-27T00:00:00"/>
    <x v="0"/>
    <x v="4"/>
    <x v="4"/>
    <d v="2024-12-04T00:00:00"/>
    <n v="7"/>
    <s v="Standard Class"/>
    <s v="CU-00110"/>
    <x v="38"/>
    <s v="Corporate"/>
    <s v="United States"/>
    <s v="Dallas"/>
    <s v="Texas"/>
    <s v="34879"/>
    <x v="0"/>
    <s v="OFF-BIN-26465"/>
    <x v="1"/>
    <x v="3"/>
    <s v="Cardinal Easy Open Angle-D Binders"/>
    <n v="2487.09"/>
    <n v="11"/>
    <x v="4"/>
    <n v="224.8"/>
    <n v="9.0386757214254404E-2"/>
  </r>
  <r>
    <n v="8192"/>
    <x v="8191"/>
    <d v="2023-04-09T00:00:00"/>
    <x v="3"/>
    <x v="0"/>
    <x v="32"/>
    <d v="2023-04-14T00:00:00"/>
    <n v="5"/>
    <s v="Second Class"/>
    <s v="CU-00429"/>
    <x v="45"/>
    <s v="Corporate"/>
    <s v="United States"/>
    <s v="Minneapolis"/>
    <s v="Minnesota"/>
    <s v="48625"/>
    <x v="0"/>
    <s v="TEC-MAC-41555"/>
    <x v="0"/>
    <x v="12"/>
    <s v="Epson Stylus Photo R280"/>
    <n v="2043.87"/>
    <n v="4"/>
    <x v="3"/>
    <n v="403.82"/>
    <n v="0.19757616678164464"/>
  </r>
  <r>
    <n v="8193"/>
    <x v="8192"/>
    <d v="2024-11-24T00:00:00"/>
    <x v="0"/>
    <x v="4"/>
    <x v="4"/>
    <d v="2024-11-24T00:00:00"/>
    <n v="0"/>
    <s v="Same Day"/>
    <s v="CU-00367"/>
    <x v="98"/>
    <s v="Consumer"/>
    <s v="United States"/>
    <s v="Los Angeles"/>
    <s v="California"/>
    <s v="99893"/>
    <x v="1"/>
    <s v="FUR-BOO-70543"/>
    <x v="2"/>
    <x v="7"/>
    <s v="Bush Somerset Collection Bookcase"/>
    <n v="2823.35"/>
    <n v="13"/>
    <x v="0"/>
    <n v="-532.44000000000005"/>
    <n v="-0.18858448297235555"/>
  </r>
  <r>
    <n v="8194"/>
    <x v="8193"/>
    <d v="2022-07-07T00:00:00"/>
    <x v="1"/>
    <x v="7"/>
    <x v="31"/>
    <d v="2022-07-11T00:00:00"/>
    <n v="4"/>
    <s v="Second Class"/>
    <s v="CU-00493"/>
    <x v="72"/>
    <s v="Consumer"/>
    <s v="United States"/>
    <s v="Portland"/>
    <s v="Oregon"/>
    <s v="98049"/>
    <x v="1"/>
    <s v="FUR-BOO-13702"/>
    <x v="2"/>
    <x v="7"/>
    <s v="O'Sullivan 2-Shelf Bookcase"/>
    <n v="4684.58"/>
    <n v="10"/>
    <x v="2"/>
    <n v="1535.8"/>
    <n v="0.32784155676709542"/>
  </r>
  <r>
    <n v="8195"/>
    <x v="8194"/>
    <d v="2024-02-09T00:00:00"/>
    <x v="0"/>
    <x v="9"/>
    <x v="16"/>
    <d v="2024-02-12T00:00:00"/>
    <n v="3"/>
    <s v="First Class"/>
    <s v="CU-00495"/>
    <x v="257"/>
    <s v="Corporate"/>
    <s v="United States"/>
    <s v="Los Angeles"/>
    <s v="California"/>
    <s v="69825"/>
    <x v="1"/>
    <s v="TEC-ACC-85853"/>
    <x v="0"/>
    <x v="0"/>
    <s v="Plantronics CS540 Wireless Headset System"/>
    <n v="3419.88"/>
    <n v="3"/>
    <x v="3"/>
    <n v="-58.68"/>
    <n v="-1.715849678936103E-2"/>
  </r>
  <r>
    <n v="8196"/>
    <x v="8195"/>
    <d v="2022-10-29T00:00:00"/>
    <x v="1"/>
    <x v="3"/>
    <x v="3"/>
    <d v="2022-10-29T00:00:00"/>
    <n v="0"/>
    <s v="Same Day"/>
    <s v="CU-00417"/>
    <x v="234"/>
    <s v="Corporate"/>
    <s v="United States"/>
    <s v="Dallas"/>
    <s v="Texas"/>
    <s v="85276"/>
    <x v="0"/>
    <s v="FUR-TAB-72002"/>
    <x v="2"/>
    <x v="14"/>
    <s v="Bevis Round Conference Table"/>
    <n v="6392.03"/>
    <n v="4"/>
    <x v="3"/>
    <n v="-392.09"/>
    <n v="-6.1340450529800389E-2"/>
  </r>
  <r>
    <n v="8197"/>
    <x v="8196"/>
    <d v="2023-05-19T00:00:00"/>
    <x v="3"/>
    <x v="11"/>
    <x v="42"/>
    <d v="2023-05-19T00:00:00"/>
    <n v="0"/>
    <s v="Same Day"/>
    <s v="CU-00433"/>
    <x v="75"/>
    <s v="Consumer"/>
    <s v="United States"/>
    <s v="Houston"/>
    <s v="Texas"/>
    <s v="42180"/>
    <x v="0"/>
    <s v="TEC-PHO-80484"/>
    <x v="0"/>
    <x v="2"/>
    <s v="Apple iPhone SE"/>
    <n v="8188.93"/>
    <n v="11"/>
    <x v="3"/>
    <n v="2221.9"/>
    <n v="0.27132970974229842"/>
  </r>
  <r>
    <n v="8198"/>
    <x v="8197"/>
    <d v="2022-09-04T00:00:00"/>
    <x v="1"/>
    <x v="8"/>
    <x v="36"/>
    <d v="2022-09-04T00:00:00"/>
    <n v="0"/>
    <s v="Same Day"/>
    <s v="CU-00145"/>
    <x v="48"/>
    <s v="Home Office"/>
    <s v="United States"/>
    <s v="New Orleans"/>
    <s v="Louisiana"/>
    <s v="71737"/>
    <x v="3"/>
    <s v="FUR-BOO-37472"/>
    <x v="2"/>
    <x v="7"/>
    <s v="Bush Somerset Collection Bookcase"/>
    <n v="7652.06"/>
    <n v="6"/>
    <x v="2"/>
    <n v="-986.68"/>
    <n v="-0.12894305585685423"/>
  </r>
  <r>
    <n v="8199"/>
    <x v="8198"/>
    <d v="2022-05-14T00:00:00"/>
    <x v="1"/>
    <x v="11"/>
    <x v="46"/>
    <d v="2022-05-16T00:00:00"/>
    <n v="2"/>
    <s v="First Class"/>
    <s v="CU-00102"/>
    <x v="225"/>
    <s v="Corporate"/>
    <s v="United States"/>
    <s v="Portland"/>
    <s v="Oregon"/>
    <s v="27907"/>
    <x v="1"/>
    <s v="OFF-SUP-67788"/>
    <x v="1"/>
    <x v="5"/>
    <s v="Fiskars 8&quot; Scissors"/>
    <n v="535.36"/>
    <n v="9"/>
    <x v="5"/>
    <n v="126.83"/>
    <n v="0.23690600717274357"/>
  </r>
  <r>
    <n v="8200"/>
    <x v="8199"/>
    <d v="2021-06-06T00:00:00"/>
    <x v="2"/>
    <x v="2"/>
    <x v="18"/>
    <d v="2021-06-06T00:00:00"/>
    <n v="0"/>
    <s v="Same Day"/>
    <s v="CU-00229"/>
    <x v="195"/>
    <s v="Corporate"/>
    <s v="United States"/>
    <s v="Denver"/>
    <s v="Colorado"/>
    <s v="25993"/>
    <x v="0"/>
    <s v="OFF-SUP-51685"/>
    <x v="1"/>
    <x v="5"/>
    <s v="Dixon Ticonderoga Pencils"/>
    <n v="147.30000000000001"/>
    <n v="5"/>
    <x v="2"/>
    <n v="47.58"/>
    <n v="0.32301425661914457"/>
  </r>
  <r>
    <n v="8201"/>
    <x v="8200"/>
    <d v="2024-12-24T00:00:00"/>
    <x v="0"/>
    <x v="5"/>
    <x v="44"/>
    <d v="2024-12-27T00:00:00"/>
    <n v="3"/>
    <s v="Second Class"/>
    <s v="CU-00678"/>
    <x v="151"/>
    <s v="Corporate"/>
    <s v="United States"/>
    <s v="Houston"/>
    <s v="Texas"/>
    <s v="23226"/>
    <x v="0"/>
    <s v="OFF-SUP-31509"/>
    <x v="1"/>
    <x v="5"/>
    <s v="Avery Hi-Liter EverBold"/>
    <n v="1726.5"/>
    <n v="10"/>
    <x v="3"/>
    <n v="118.13"/>
    <n v="6.842166232261801E-2"/>
  </r>
  <r>
    <n v="8202"/>
    <x v="8201"/>
    <d v="2024-02-05T00:00:00"/>
    <x v="0"/>
    <x v="9"/>
    <x v="16"/>
    <d v="2024-02-10T00:00:00"/>
    <n v="5"/>
    <s v="Standard Class"/>
    <s v="CU-00302"/>
    <x v="209"/>
    <s v="Corporate"/>
    <s v="United States"/>
    <s v="Nashville"/>
    <s v="Tennessee"/>
    <s v="79159"/>
    <x v="3"/>
    <s v="TEC-COP-12177"/>
    <x v="0"/>
    <x v="11"/>
    <s v="HP Designjet T520 Inkjet Large Format Printer"/>
    <n v="2713.12"/>
    <n v="10"/>
    <x v="3"/>
    <n v="-41.68"/>
    <n v="-1.5362387214719586E-2"/>
  </r>
  <r>
    <n v="8203"/>
    <x v="8202"/>
    <d v="2022-06-08T00:00:00"/>
    <x v="1"/>
    <x v="2"/>
    <x v="9"/>
    <d v="2022-06-08T00:00:00"/>
    <n v="0"/>
    <s v="Same Day"/>
    <s v="CU-00661"/>
    <x v="115"/>
    <s v="Home Office"/>
    <s v="United States"/>
    <s v="Baltimore"/>
    <s v="Maryland"/>
    <s v="48527"/>
    <x v="2"/>
    <s v="OFF-FAS-76604"/>
    <x v="1"/>
    <x v="9"/>
    <s v="Staple remover"/>
    <n v="2590.9699999999998"/>
    <n v="13"/>
    <x v="3"/>
    <n v="857.81"/>
    <n v="0.33107677819503895"/>
  </r>
  <r>
    <n v="8204"/>
    <x v="8203"/>
    <d v="2021-12-25T00:00:00"/>
    <x v="2"/>
    <x v="5"/>
    <x v="11"/>
    <d v="2021-12-25T00:00:00"/>
    <n v="0"/>
    <s v="Same Day"/>
    <s v="CU-00650"/>
    <x v="70"/>
    <s v="Home Office"/>
    <s v="United States"/>
    <s v="Charlotte"/>
    <s v="North Carolina"/>
    <s v="57960"/>
    <x v="3"/>
    <s v="OFF-STO-11457"/>
    <x v="1"/>
    <x v="8"/>
    <s v="Fellowes Stor/File Storage Boxes"/>
    <n v="568.79999999999995"/>
    <n v="4"/>
    <x v="3"/>
    <n v="-22.57"/>
    <n v="-3.9680028129395223E-2"/>
  </r>
  <r>
    <n v="8205"/>
    <x v="8204"/>
    <d v="2022-09-20T00:00:00"/>
    <x v="1"/>
    <x v="8"/>
    <x v="36"/>
    <d v="2022-09-22T00:00:00"/>
    <n v="2"/>
    <s v="First Class"/>
    <s v="CU-00689"/>
    <x v="58"/>
    <s v="Consumer"/>
    <s v="United States"/>
    <s v="Washington DC"/>
    <s v="District of Columbia"/>
    <s v="99422"/>
    <x v="2"/>
    <s v="TEC-MAC-16347"/>
    <x v="0"/>
    <x v="12"/>
    <s v="Hoover Stair Vacuum 515 Corded"/>
    <n v="149.35"/>
    <n v="3"/>
    <x v="3"/>
    <n v="-12.56"/>
    <n v="-8.4097756946769339E-2"/>
  </r>
  <r>
    <n v="8206"/>
    <x v="8205"/>
    <d v="2022-03-20T00:00:00"/>
    <x v="1"/>
    <x v="10"/>
    <x v="47"/>
    <d v="2022-03-23T00:00:00"/>
    <n v="3"/>
    <s v="Second Class"/>
    <s v="CU-00269"/>
    <x v="207"/>
    <s v="Corporate"/>
    <s v="United States"/>
    <s v="Minneapolis"/>
    <s v="Minnesota"/>
    <s v="31204"/>
    <x v="0"/>
    <s v="FUR-CHA-93762"/>
    <x v="2"/>
    <x v="13"/>
    <s v="Hon Deluxe Fabric Upholstered Stacking Chairs"/>
    <n v="351.94"/>
    <n v="1"/>
    <x v="4"/>
    <n v="69.39"/>
    <n v="0.19716428936750582"/>
  </r>
  <r>
    <n v="8207"/>
    <x v="8206"/>
    <d v="2021-06-14T00:00:00"/>
    <x v="2"/>
    <x v="2"/>
    <x v="18"/>
    <d v="2021-06-18T00:00:00"/>
    <n v="4"/>
    <s v="Second Class"/>
    <s v="CU-00118"/>
    <x v="263"/>
    <s v="Corporate"/>
    <s v="United States"/>
    <s v="Atlanta"/>
    <s v="Georgia"/>
    <s v="64928"/>
    <x v="3"/>
    <s v="TEC-MAC-86540"/>
    <x v="0"/>
    <x v="12"/>
    <s v="Hoover Stair Vacuum 515 Corded"/>
    <n v="4047.23"/>
    <n v="10"/>
    <x v="0"/>
    <n v="806.24"/>
    <n v="0.19920785327248514"/>
  </r>
  <r>
    <n v="8208"/>
    <x v="8207"/>
    <d v="2024-09-18T00:00:00"/>
    <x v="0"/>
    <x v="8"/>
    <x v="15"/>
    <d v="2024-09-21T00:00:00"/>
    <n v="3"/>
    <s v="Second Class"/>
    <s v="CU-00146"/>
    <x v="32"/>
    <s v="Consumer"/>
    <s v="United States"/>
    <s v="New Orleans"/>
    <s v="Louisiana"/>
    <s v="36936"/>
    <x v="3"/>
    <s v="TEC-ACC-89249"/>
    <x v="0"/>
    <x v="0"/>
    <s v="Plantronics CS540 Wireless Headset System"/>
    <n v="4759.46"/>
    <n v="9"/>
    <x v="2"/>
    <n v="-327.91"/>
    <n v="-6.8896471448441632E-2"/>
  </r>
  <r>
    <n v="8209"/>
    <x v="8208"/>
    <d v="2024-10-21T00:00:00"/>
    <x v="0"/>
    <x v="3"/>
    <x v="24"/>
    <d v="2024-10-22T00:00:00"/>
    <n v="1"/>
    <s v="First Class"/>
    <s v="CU-00693"/>
    <x v="187"/>
    <s v="Consumer"/>
    <s v="United States"/>
    <s v="Miami"/>
    <s v="Florida"/>
    <s v="41205"/>
    <x v="3"/>
    <s v="OFF-BIN-73181"/>
    <x v="1"/>
    <x v="3"/>
    <s v="Cardinal Easy Open Angle-D Binders"/>
    <n v="1302.3499999999999"/>
    <n v="9"/>
    <x v="5"/>
    <n v="533.85"/>
    <n v="0.40991284984835108"/>
  </r>
  <r>
    <n v="8210"/>
    <x v="8209"/>
    <d v="2024-10-23T00:00:00"/>
    <x v="0"/>
    <x v="3"/>
    <x v="24"/>
    <d v="2024-10-23T00:00:00"/>
    <n v="0"/>
    <s v="Same Day"/>
    <s v="CU-00730"/>
    <x v="75"/>
    <s v="Corporate"/>
    <s v="United States"/>
    <s v="Atlanta"/>
    <s v="Georgia"/>
    <s v="78776"/>
    <x v="3"/>
    <s v="OFF-STO-71532"/>
    <x v="1"/>
    <x v="8"/>
    <s v="Fellowes Stor/File Storage Boxes"/>
    <n v="762.97"/>
    <n v="10"/>
    <x v="0"/>
    <n v="340.37"/>
    <n v="0.44611190479311114"/>
  </r>
  <r>
    <n v="8211"/>
    <x v="8210"/>
    <d v="2023-11-09T00:00:00"/>
    <x v="3"/>
    <x v="4"/>
    <x v="22"/>
    <d v="2023-11-09T00:00:00"/>
    <n v="0"/>
    <s v="Same Day"/>
    <s v="CU-00597"/>
    <x v="325"/>
    <s v="Corporate"/>
    <s v="United States"/>
    <s v="Dallas"/>
    <s v="Texas"/>
    <s v="28951"/>
    <x v="0"/>
    <s v="OFF-LAB-63583"/>
    <x v="1"/>
    <x v="15"/>
    <s v="Avery 5663 Internet Shipping Labels"/>
    <n v="901.06"/>
    <n v="12"/>
    <x v="5"/>
    <n v="-62.64"/>
    <n v="-6.9518123099460635E-2"/>
  </r>
  <r>
    <n v="8212"/>
    <x v="8211"/>
    <d v="2024-03-29T00:00:00"/>
    <x v="0"/>
    <x v="10"/>
    <x v="40"/>
    <d v="2024-04-01T00:00:00"/>
    <n v="3"/>
    <s v="Second Class"/>
    <s v="CU-00107"/>
    <x v="20"/>
    <s v="Home Office"/>
    <s v="United States"/>
    <s v="Miami"/>
    <s v="Florida"/>
    <s v="10258"/>
    <x v="3"/>
    <s v="FUR-FUR-52080"/>
    <x v="2"/>
    <x v="10"/>
    <s v="Howard Miller 11.75 Diameter"/>
    <n v="5825.23"/>
    <n v="8"/>
    <x v="0"/>
    <n v="99.78"/>
    <n v="1.7128937398179986E-2"/>
  </r>
  <r>
    <n v="8213"/>
    <x v="8212"/>
    <d v="2022-03-21T00:00:00"/>
    <x v="1"/>
    <x v="10"/>
    <x v="47"/>
    <d v="2022-03-26T00:00:00"/>
    <n v="5"/>
    <s v="Standard Class"/>
    <s v="CU-00258"/>
    <x v="39"/>
    <s v="Consumer"/>
    <s v="United States"/>
    <s v="Los Angeles"/>
    <s v="California"/>
    <s v="65832"/>
    <x v="1"/>
    <s v="OFF-PAP-98917"/>
    <x v="1"/>
    <x v="4"/>
    <s v="Xerox 1921"/>
    <n v="416.57"/>
    <n v="12"/>
    <x v="4"/>
    <n v="-34.68"/>
    <n v="-8.3251314304918736E-2"/>
  </r>
  <r>
    <n v="8214"/>
    <x v="8213"/>
    <d v="2021-06-09T00:00:00"/>
    <x v="2"/>
    <x v="2"/>
    <x v="18"/>
    <d v="2021-06-14T00:00:00"/>
    <n v="5"/>
    <s v="Standard Class"/>
    <s v="CU-00212"/>
    <x v="179"/>
    <s v="Home Office"/>
    <s v="United States"/>
    <s v="San Francisco"/>
    <s v="California"/>
    <s v="14209"/>
    <x v="1"/>
    <s v="FUR-BOO-40816"/>
    <x v="2"/>
    <x v="7"/>
    <s v="O'Sullivan 2-Shelf Bookcase"/>
    <n v="5397.64"/>
    <n v="12"/>
    <x v="3"/>
    <n v="323.63"/>
    <n v="5.9957685210573507E-2"/>
  </r>
  <r>
    <n v="8215"/>
    <x v="8214"/>
    <d v="2024-01-15T00:00:00"/>
    <x v="0"/>
    <x v="1"/>
    <x v="33"/>
    <d v="2024-01-19T00:00:00"/>
    <n v="4"/>
    <s v="Second Class"/>
    <s v="CU-00338"/>
    <x v="211"/>
    <s v="Corporate"/>
    <s v="United States"/>
    <s v="Portland"/>
    <s v="Oregon"/>
    <s v="49480"/>
    <x v="1"/>
    <s v="TEC-COP-20232"/>
    <x v="0"/>
    <x v="11"/>
    <s v="Hewlett Packard 610 Multi-Function Printer"/>
    <n v="650.26"/>
    <n v="1"/>
    <x v="4"/>
    <n v="252.3"/>
    <n v="0.38799864669516809"/>
  </r>
  <r>
    <n v="8216"/>
    <x v="8215"/>
    <d v="2024-04-04T00:00:00"/>
    <x v="0"/>
    <x v="0"/>
    <x v="0"/>
    <d v="2024-04-04T00:00:00"/>
    <n v="0"/>
    <s v="Same Day"/>
    <s v="CU-00171"/>
    <x v="162"/>
    <s v="Consumer"/>
    <s v="United States"/>
    <s v="Portland"/>
    <s v="Oregon"/>
    <s v="37116"/>
    <x v="1"/>
    <s v="OFF-FAS-38898"/>
    <x v="1"/>
    <x v="9"/>
    <s v="Binder clips medium"/>
    <n v="853.04"/>
    <n v="12"/>
    <x v="4"/>
    <n v="311.33999999999997"/>
    <n v="0.36497702335177717"/>
  </r>
  <r>
    <n v="8217"/>
    <x v="8216"/>
    <d v="2021-05-25T00:00:00"/>
    <x v="2"/>
    <x v="11"/>
    <x v="39"/>
    <d v="2021-05-29T00:00:00"/>
    <n v="4"/>
    <s v="Second Class"/>
    <s v="CU-00072"/>
    <x v="110"/>
    <s v="Consumer"/>
    <s v="United States"/>
    <s v="Chicago"/>
    <s v="Illinois"/>
    <s v="11991"/>
    <x v="0"/>
    <s v="OFF-STO-50901"/>
    <x v="1"/>
    <x v="8"/>
    <s v="Steelmaster by MMF Industries Locking Cash Box"/>
    <n v="51.88"/>
    <n v="1"/>
    <x v="4"/>
    <n v="9.4700000000000006"/>
    <n v="0.18253662297609868"/>
  </r>
  <r>
    <n v="8218"/>
    <x v="8217"/>
    <d v="2022-11-12T00:00:00"/>
    <x v="1"/>
    <x v="4"/>
    <x v="20"/>
    <d v="2022-11-16T00:00:00"/>
    <n v="4"/>
    <s v="Second Class"/>
    <s v="CU-00320"/>
    <x v="77"/>
    <s v="Consumer"/>
    <s v="United States"/>
    <s v="Miami"/>
    <s v="Florida"/>
    <s v="11253"/>
    <x v="3"/>
    <s v="FUR-FUR-29383"/>
    <x v="2"/>
    <x v="10"/>
    <s v="Howard Miller 11.75 Diameter"/>
    <n v="8445.44"/>
    <n v="10"/>
    <x v="0"/>
    <n v="-1415.44"/>
    <n v="-0.16759813579872687"/>
  </r>
  <r>
    <n v="8219"/>
    <x v="8218"/>
    <d v="2023-10-11T00:00:00"/>
    <x v="3"/>
    <x v="3"/>
    <x v="29"/>
    <d v="2023-10-12T00:00:00"/>
    <n v="1"/>
    <s v="First Class"/>
    <s v="CU-00574"/>
    <x v="199"/>
    <s v="Corporate"/>
    <s v="United States"/>
    <s v="New York"/>
    <s v="New York"/>
    <s v="71387"/>
    <x v="2"/>
    <s v="OFF-ENV-55127"/>
    <x v="1"/>
    <x v="1"/>
    <s v="Poly String &amp; Button Envelopes"/>
    <n v="1125.31"/>
    <n v="10"/>
    <x v="3"/>
    <n v="298.64"/>
    <n v="0.26538464956323149"/>
  </r>
  <r>
    <n v="8220"/>
    <x v="8219"/>
    <d v="2023-08-14T00:00:00"/>
    <x v="3"/>
    <x v="6"/>
    <x v="26"/>
    <d v="2023-08-14T00:00:00"/>
    <n v="0"/>
    <s v="Same Day"/>
    <s v="CU-00040"/>
    <x v="49"/>
    <s v="Consumer"/>
    <s v="United States"/>
    <s v="Los Angeles"/>
    <s v="California"/>
    <s v="97994"/>
    <x v="1"/>
    <s v="FUR-BOO-92761"/>
    <x v="2"/>
    <x v="7"/>
    <s v="Sauder Classic Bookcase"/>
    <n v="739.13"/>
    <n v="9"/>
    <x v="2"/>
    <n v="-37.700000000000003"/>
    <n v="-5.1005912356419041E-2"/>
  </r>
  <r>
    <n v="8221"/>
    <x v="8220"/>
    <d v="2021-01-23T00:00:00"/>
    <x v="2"/>
    <x v="1"/>
    <x v="25"/>
    <d v="2021-01-23T00:00:00"/>
    <n v="0"/>
    <s v="Same Day"/>
    <s v="CU-00766"/>
    <x v="6"/>
    <s v="Corporate"/>
    <s v="United States"/>
    <s v="Houston"/>
    <s v="Texas"/>
    <s v="34516"/>
    <x v="0"/>
    <s v="OFF-SUP-46631"/>
    <x v="1"/>
    <x v="5"/>
    <s v="Fiskars 8&quot; Scissors"/>
    <n v="879.35"/>
    <n v="7"/>
    <x v="4"/>
    <n v="270.89999999999998"/>
    <n v="0.30806845965770169"/>
  </r>
  <r>
    <n v="8222"/>
    <x v="8221"/>
    <d v="2022-04-26T00:00:00"/>
    <x v="1"/>
    <x v="0"/>
    <x v="14"/>
    <d v="2022-04-26T00:00:00"/>
    <n v="0"/>
    <s v="Same Day"/>
    <s v="CU-00318"/>
    <x v="201"/>
    <s v="Home Office"/>
    <s v="United States"/>
    <s v="Washington DC"/>
    <s v="District of Columbia"/>
    <s v="89424"/>
    <x v="2"/>
    <s v="TEC-ACC-97134"/>
    <x v="0"/>
    <x v="0"/>
    <s v="Kensington 62348"/>
    <n v="5030.17"/>
    <n v="13"/>
    <x v="3"/>
    <n v="93.82"/>
    <n v="1.8651457107811464E-2"/>
  </r>
  <r>
    <n v="8223"/>
    <x v="8222"/>
    <d v="2024-03-12T00:00:00"/>
    <x v="0"/>
    <x v="10"/>
    <x v="40"/>
    <d v="2024-03-17T00:00:00"/>
    <n v="5"/>
    <s v="Second Class"/>
    <s v="CU-00353"/>
    <x v="98"/>
    <s v="Consumer"/>
    <s v="United States"/>
    <s v="Dallas"/>
    <s v="Texas"/>
    <s v="56916"/>
    <x v="0"/>
    <s v="FUR-FUR-19721"/>
    <x v="2"/>
    <x v="10"/>
    <s v="Howard Miller 11.75 Diameter"/>
    <n v="368.76"/>
    <n v="1"/>
    <x v="0"/>
    <n v="117.38"/>
    <n v="0.3183100119318798"/>
  </r>
  <r>
    <n v="8224"/>
    <x v="8223"/>
    <d v="2022-11-26T00:00:00"/>
    <x v="1"/>
    <x v="4"/>
    <x v="20"/>
    <d v="2022-11-30T00:00:00"/>
    <n v="4"/>
    <s v="Second Class"/>
    <s v="CU-00423"/>
    <x v="135"/>
    <s v="Home Office"/>
    <s v="United States"/>
    <s v="Miami"/>
    <s v="Florida"/>
    <s v="21089"/>
    <x v="3"/>
    <s v="OFF-FAS-39695"/>
    <x v="1"/>
    <x v="9"/>
    <s v="Binder clips medium"/>
    <n v="2321.92"/>
    <n v="13"/>
    <x v="5"/>
    <n v="-148.94"/>
    <n v="-6.4145190187431089E-2"/>
  </r>
  <r>
    <n v="8225"/>
    <x v="8224"/>
    <d v="2024-12-14T00:00:00"/>
    <x v="0"/>
    <x v="5"/>
    <x v="44"/>
    <d v="2024-12-16T00:00:00"/>
    <n v="2"/>
    <s v="First Class"/>
    <s v="CU-00449"/>
    <x v="123"/>
    <s v="Home Office"/>
    <s v="United States"/>
    <s v="Miami"/>
    <s v="Florida"/>
    <s v="48794"/>
    <x v="3"/>
    <s v="OFF-PAP-30766"/>
    <x v="1"/>
    <x v="4"/>
    <s v="Southworth 25% Cotton Business Paper"/>
    <n v="1089.2"/>
    <n v="7"/>
    <x v="4"/>
    <n v="143.85"/>
    <n v="0.13206940874035988"/>
  </r>
  <r>
    <n v="8226"/>
    <x v="8225"/>
    <d v="2023-04-05T00:00:00"/>
    <x v="3"/>
    <x v="0"/>
    <x v="32"/>
    <d v="2023-04-07T00:00:00"/>
    <n v="2"/>
    <s v="First Class"/>
    <s v="CU-00376"/>
    <x v="38"/>
    <s v="Home Office"/>
    <s v="United States"/>
    <s v="Houston"/>
    <s v="Texas"/>
    <s v="76578"/>
    <x v="0"/>
    <s v="FUR-FUR-96880"/>
    <x v="2"/>
    <x v="10"/>
    <s v="Howard Miller 11.75 Diameter"/>
    <n v="8148.81"/>
    <n v="13"/>
    <x v="4"/>
    <n v="2823.91"/>
    <n v="0.34654262401504021"/>
  </r>
  <r>
    <n v="8227"/>
    <x v="8226"/>
    <d v="2024-02-15T00:00:00"/>
    <x v="0"/>
    <x v="9"/>
    <x v="16"/>
    <d v="2024-02-15T00:00:00"/>
    <n v="0"/>
    <s v="Same Day"/>
    <s v="CU-00309"/>
    <x v="82"/>
    <s v="Home Office"/>
    <s v="United States"/>
    <s v="Boston"/>
    <s v="Massachusetts"/>
    <s v="23769"/>
    <x v="2"/>
    <s v="TEC-MAC-49432"/>
    <x v="0"/>
    <x v="12"/>
    <s v="Epson Stylus Photo R280"/>
    <n v="1147.31"/>
    <n v="2"/>
    <x v="0"/>
    <n v="341.57"/>
    <n v="0.29771378267425547"/>
  </r>
  <r>
    <n v="8228"/>
    <x v="8227"/>
    <d v="2022-05-20T00:00:00"/>
    <x v="1"/>
    <x v="11"/>
    <x v="46"/>
    <d v="2022-05-21T00:00:00"/>
    <n v="1"/>
    <s v="First Class"/>
    <s v="CU-00628"/>
    <x v="48"/>
    <s v="Home Office"/>
    <s v="United States"/>
    <s v="Atlanta"/>
    <s v="Georgia"/>
    <s v="19334"/>
    <x v="3"/>
    <s v="TEC-COP-13021"/>
    <x v="0"/>
    <x v="11"/>
    <s v="HP Designjet T520 Inkjet Large Format Printer"/>
    <n v="3155.77"/>
    <n v="7"/>
    <x v="0"/>
    <n v="1211.1500000000001"/>
    <n v="0.38378905940547003"/>
  </r>
  <r>
    <n v="8229"/>
    <x v="8228"/>
    <d v="2021-02-04T00:00:00"/>
    <x v="2"/>
    <x v="9"/>
    <x v="13"/>
    <d v="2021-02-07T00:00:00"/>
    <n v="3"/>
    <s v="First Class"/>
    <s v="CU-00779"/>
    <x v="236"/>
    <s v="Consumer"/>
    <s v="United States"/>
    <s v="Washington DC"/>
    <s v="District of Columbia"/>
    <s v="88727"/>
    <x v="2"/>
    <s v="TEC-PHO-15373"/>
    <x v="0"/>
    <x v="2"/>
    <s v="Samsung Galaxy A52"/>
    <n v="15578.78"/>
    <n v="11"/>
    <x v="3"/>
    <n v="-1569.58"/>
    <n v="-0.10075114996167864"/>
  </r>
  <r>
    <n v="8230"/>
    <x v="8229"/>
    <d v="2022-03-19T00:00:00"/>
    <x v="1"/>
    <x v="10"/>
    <x v="47"/>
    <d v="2022-03-27T00:00:00"/>
    <n v="8"/>
    <s v="Standard Class"/>
    <s v="CU-00575"/>
    <x v="168"/>
    <s v="Consumer"/>
    <s v="United States"/>
    <s v="Las Vegas"/>
    <s v="Nevada"/>
    <s v="33500"/>
    <x v="1"/>
    <s v="FUR-TAB-31726"/>
    <x v="2"/>
    <x v="14"/>
    <s v="Bretford CR4500 Series Slim Rectangular Table"/>
    <n v="7885.26"/>
    <n v="14"/>
    <x v="5"/>
    <n v="-35.380000000000003"/>
    <n v="-4.4868526846292955E-3"/>
  </r>
  <r>
    <n v="8231"/>
    <x v="8230"/>
    <d v="2021-10-04T00:00:00"/>
    <x v="2"/>
    <x v="3"/>
    <x v="10"/>
    <d v="2021-10-05T00:00:00"/>
    <n v="1"/>
    <s v="First Class"/>
    <s v="CU-00726"/>
    <x v="65"/>
    <s v="Consumer"/>
    <s v="United States"/>
    <s v="Boston"/>
    <s v="Massachusetts"/>
    <s v="37125"/>
    <x v="2"/>
    <s v="FUR-CHA-42771"/>
    <x v="2"/>
    <x v="13"/>
    <s v="Global Troy Executive Chair"/>
    <n v="6044.46"/>
    <n v="12"/>
    <x v="3"/>
    <n v="753.11"/>
    <n v="0.12459508376265209"/>
  </r>
  <r>
    <n v="8232"/>
    <x v="8231"/>
    <d v="2023-03-21T00:00:00"/>
    <x v="3"/>
    <x v="10"/>
    <x v="45"/>
    <d v="2023-03-27T00:00:00"/>
    <n v="6"/>
    <s v="Standard Class"/>
    <s v="CU-00246"/>
    <x v="303"/>
    <s v="Home Office"/>
    <s v="United States"/>
    <s v="Los Angeles"/>
    <s v="California"/>
    <s v="28108"/>
    <x v="1"/>
    <s v="OFF-ENV-12082"/>
    <x v="1"/>
    <x v="1"/>
    <s v="Poly String &amp; Button Envelopes"/>
    <n v="68.03"/>
    <n v="10"/>
    <x v="3"/>
    <n v="10.1"/>
    <n v="0.14846391297956782"/>
  </r>
  <r>
    <n v="8233"/>
    <x v="8232"/>
    <d v="2021-06-14T00:00:00"/>
    <x v="2"/>
    <x v="2"/>
    <x v="18"/>
    <d v="2021-06-17T00:00:00"/>
    <n v="3"/>
    <s v="Second Class"/>
    <s v="CU-00101"/>
    <x v="74"/>
    <s v="Consumer"/>
    <s v="United States"/>
    <s v="Charlotte"/>
    <s v="North Carolina"/>
    <s v="95602"/>
    <x v="3"/>
    <s v="FUR-TAB-54222"/>
    <x v="2"/>
    <x v="14"/>
    <s v="Bretford CR4500 Series Slim Rectangular Table"/>
    <n v="2882.66"/>
    <n v="14"/>
    <x v="3"/>
    <n v="-505.09"/>
    <n v="-0.17521664018649441"/>
  </r>
  <r>
    <n v="8234"/>
    <x v="8233"/>
    <d v="2021-07-05T00:00:00"/>
    <x v="2"/>
    <x v="7"/>
    <x v="7"/>
    <d v="2021-07-05T00:00:00"/>
    <n v="0"/>
    <s v="Same Day"/>
    <s v="CU-00549"/>
    <x v="171"/>
    <s v="Consumer"/>
    <s v="United States"/>
    <s v="Houston"/>
    <s v="Texas"/>
    <s v="40999"/>
    <x v="0"/>
    <s v="TEC-ACC-17351"/>
    <x v="0"/>
    <x v="0"/>
    <s v="Memorex Mini Travel Drive 64 GB"/>
    <n v="5232.58"/>
    <n v="9"/>
    <x v="2"/>
    <n v="-525.27"/>
    <n v="-0.10038451394914172"/>
  </r>
  <r>
    <n v="8235"/>
    <x v="8234"/>
    <d v="2021-06-13T00:00:00"/>
    <x v="2"/>
    <x v="2"/>
    <x v="18"/>
    <d v="2021-06-17T00:00:00"/>
    <n v="4"/>
    <s v="Second Class"/>
    <s v="CU-00638"/>
    <x v="12"/>
    <s v="Corporate"/>
    <s v="United States"/>
    <s v="Portland"/>
    <s v="Oregon"/>
    <s v="58203"/>
    <x v="1"/>
    <s v="FUR-BOO-28957"/>
    <x v="2"/>
    <x v="7"/>
    <s v="O'Sullivan 2-Shelf Bookcase"/>
    <n v="859.62"/>
    <n v="1"/>
    <x v="0"/>
    <n v="160.07"/>
    <n v="0.18621018589609362"/>
  </r>
  <r>
    <n v="8236"/>
    <x v="8235"/>
    <d v="2021-10-02T00:00:00"/>
    <x v="2"/>
    <x v="3"/>
    <x v="10"/>
    <d v="2021-10-02T00:00:00"/>
    <n v="0"/>
    <s v="Same Day"/>
    <s v="CU-00189"/>
    <x v="125"/>
    <s v="Consumer"/>
    <s v="United States"/>
    <s v="Baltimore"/>
    <s v="Maryland"/>
    <s v="32312"/>
    <x v="2"/>
    <s v="TEC-ACC-47058"/>
    <x v="0"/>
    <x v="0"/>
    <s v="Logitech MK550 Wireless Wave Keyboard and Mouse"/>
    <n v="1943.64"/>
    <n v="2"/>
    <x v="3"/>
    <n v="-9.7799999999999994"/>
    <n v="-5.0317960116070875E-3"/>
  </r>
  <r>
    <n v="8237"/>
    <x v="8236"/>
    <d v="2023-07-13T00:00:00"/>
    <x v="3"/>
    <x v="7"/>
    <x v="41"/>
    <d v="2023-07-15T00:00:00"/>
    <n v="2"/>
    <s v="First Class"/>
    <s v="CU-00248"/>
    <x v="61"/>
    <s v="Consumer"/>
    <s v="United States"/>
    <s v="Boston"/>
    <s v="Massachusetts"/>
    <s v="72824"/>
    <x v="2"/>
    <s v="OFF-SUP-56427"/>
    <x v="1"/>
    <x v="5"/>
    <s v="Avery Hi-Liter EverBold"/>
    <n v="2381.04"/>
    <n v="13"/>
    <x v="2"/>
    <n v="335.67"/>
    <n v="0.14097621207539562"/>
  </r>
  <r>
    <n v="8238"/>
    <x v="8237"/>
    <d v="2022-08-07T00:00:00"/>
    <x v="1"/>
    <x v="6"/>
    <x v="43"/>
    <d v="2022-08-13T00:00:00"/>
    <n v="6"/>
    <s v="Second Class"/>
    <s v="CU-00745"/>
    <x v="13"/>
    <s v="Corporate"/>
    <s v="United States"/>
    <s v="Miami"/>
    <s v="Florida"/>
    <s v="75153"/>
    <x v="3"/>
    <s v="FUR-TAB-69961"/>
    <x v="2"/>
    <x v="14"/>
    <s v="Chromcraft Training Table"/>
    <n v="645.26"/>
    <n v="5"/>
    <x v="5"/>
    <n v="187.46"/>
    <n v="0.29051855066174875"/>
  </r>
  <r>
    <n v="8239"/>
    <x v="8238"/>
    <d v="2024-07-14T00:00:00"/>
    <x v="0"/>
    <x v="7"/>
    <x v="28"/>
    <d v="2024-07-20T00:00:00"/>
    <n v="6"/>
    <s v="Standard Class"/>
    <s v="CU-00082"/>
    <x v="245"/>
    <s v="Consumer"/>
    <s v="United States"/>
    <s v="Washington DC"/>
    <s v="District of Columbia"/>
    <s v="78209"/>
    <x v="2"/>
    <s v="OFF-PAP-93440"/>
    <x v="1"/>
    <x v="4"/>
    <s v="Hammermill CopyPlus Copy Paper"/>
    <n v="596.4"/>
    <n v="7"/>
    <x v="5"/>
    <n v="98.49"/>
    <n v="0.16514084507042254"/>
  </r>
  <r>
    <n v="8240"/>
    <x v="8239"/>
    <d v="2023-08-01T00:00:00"/>
    <x v="3"/>
    <x v="6"/>
    <x v="26"/>
    <d v="2023-08-07T00:00:00"/>
    <n v="6"/>
    <s v="Second Class"/>
    <s v="CU-00362"/>
    <x v="7"/>
    <s v="Corporate"/>
    <s v="United States"/>
    <s v="Houston"/>
    <s v="Texas"/>
    <s v="71620"/>
    <x v="0"/>
    <s v="FUR-BOO-14412"/>
    <x v="2"/>
    <x v="7"/>
    <s v="Sauder Classic Bookcase"/>
    <n v="5587.26"/>
    <n v="4"/>
    <x v="3"/>
    <n v="32.01"/>
    <n v="5.7291051427712323E-3"/>
  </r>
  <r>
    <n v="8241"/>
    <x v="8240"/>
    <d v="2021-12-07T00:00:00"/>
    <x v="2"/>
    <x v="5"/>
    <x v="11"/>
    <d v="2021-12-12T00:00:00"/>
    <n v="5"/>
    <s v="Second Class"/>
    <s v="CU-00666"/>
    <x v="37"/>
    <s v="Home Office"/>
    <s v="United States"/>
    <s v="Chicago"/>
    <s v="Illinois"/>
    <s v="45427"/>
    <x v="0"/>
    <s v="FUR-BOO-16148"/>
    <x v="2"/>
    <x v="7"/>
    <s v="Sauder Classic Bookcase"/>
    <n v="7020.12"/>
    <n v="8"/>
    <x v="1"/>
    <n v="1303.04"/>
    <n v="0.18561506071121292"/>
  </r>
  <r>
    <n v="8242"/>
    <x v="8241"/>
    <d v="2022-05-17T00:00:00"/>
    <x v="1"/>
    <x v="11"/>
    <x v="46"/>
    <d v="2022-05-25T00:00:00"/>
    <n v="8"/>
    <s v="Standard Class"/>
    <s v="CU-00357"/>
    <x v="268"/>
    <s v="Corporate"/>
    <s v="United States"/>
    <s v="Boston"/>
    <s v="Massachusetts"/>
    <s v="69114"/>
    <x v="2"/>
    <s v="TEC-ACC-39746"/>
    <x v="0"/>
    <x v="0"/>
    <s v="Logitech MK550 Wireless Wave Keyboard and Mouse"/>
    <n v="94.97"/>
    <n v="1"/>
    <x v="2"/>
    <n v="17.39"/>
    <n v="0.18311045593345268"/>
  </r>
  <r>
    <n v="8243"/>
    <x v="8242"/>
    <d v="2023-08-25T00:00:00"/>
    <x v="3"/>
    <x v="6"/>
    <x v="26"/>
    <d v="2023-08-25T00:00:00"/>
    <n v="0"/>
    <s v="Same Day"/>
    <s v="CU-00723"/>
    <x v="39"/>
    <s v="Consumer"/>
    <s v="United States"/>
    <s v="Las Vegas"/>
    <s v="Nevada"/>
    <s v="80782"/>
    <x v="1"/>
    <s v="FUR-BOO-58859"/>
    <x v="2"/>
    <x v="7"/>
    <s v="Bush Somerset Collection Bookcase"/>
    <n v="1572.9"/>
    <n v="4"/>
    <x v="4"/>
    <n v="356.17"/>
    <n v="0.22644160467925487"/>
  </r>
  <r>
    <n v="8244"/>
    <x v="8243"/>
    <d v="2021-03-31T00:00:00"/>
    <x v="2"/>
    <x v="10"/>
    <x v="21"/>
    <d v="2021-04-02T00:00:00"/>
    <n v="2"/>
    <s v="First Class"/>
    <s v="CU-00527"/>
    <x v="302"/>
    <s v="Corporate"/>
    <s v="United States"/>
    <s v="Philadelphia"/>
    <s v="Pennsylvania"/>
    <s v="83608"/>
    <x v="2"/>
    <s v="TEC-COP-75591"/>
    <x v="0"/>
    <x v="11"/>
    <s v="Hewlett Packard 610 Multi-Function Printer"/>
    <n v="1594.18"/>
    <n v="6"/>
    <x v="3"/>
    <n v="374.37"/>
    <n v="0.23483546400030109"/>
  </r>
  <r>
    <n v="8245"/>
    <x v="8244"/>
    <d v="2024-03-31T00:00:00"/>
    <x v="0"/>
    <x v="10"/>
    <x v="40"/>
    <d v="2024-04-07T00:00:00"/>
    <n v="7"/>
    <s v="Standard Class"/>
    <s v="CU-00408"/>
    <x v="188"/>
    <s v="Corporate"/>
    <s v="United States"/>
    <s v="Miami"/>
    <s v="Florida"/>
    <s v="28260"/>
    <x v="3"/>
    <s v="FUR-FUR-45201"/>
    <x v="2"/>
    <x v="10"/>
    <s v="Howard Miller 11.75 Diameter"/>
    <n v="1852.05"/>
    <n v="3"/>
    <x v="3"/>
    <n v="-156.31"/>
    <n v="-8.4398369374476936E-2"/>
  </r>
  <r>
    <n v="8246"/>
    <x v="8245"/>
    <d v="2023-01-26T00:00:00"/>
    <x v="3"/>
    <x v="1"/>
    <x v="35"/>
    <d v="2023-01-31T00:00:00"/>
    <n v="5"/>
    <s v="Standard Class"/>
    <s v="CU-00541"/>
    <x v="105"/>
    <s v="Home Office"/>
    <s v="United States"/>
    <s v="Charlotte"/>
    <s v="North Carolina"/>
    <s v="43035"/>
    <x v="3"/>
    <s v="OFF-FAS-21685"/>
    <x v="1"/>
    <x v="9"/>
    <s v="Advantus 75305 EasyClose Envelopes"/>
    <n v="739.7"/>
    <n v="5"/>
    <x v="3"/>
    <n v="171.08"/>
    <n v="0.23128295254833039"/>
  </r>
  <r>
    <n v="8247"/>
    <x v="8246"/>
    <d v="2021-02-11T00:00:00"/>
    <x v="2"/>
    <x v="9"/>
    <x v="13"/>
    <d v="2021-02-13T00:00:00"/>
    <n v="2"/>
    <s v="First Class"/>
    <s v="CU-00182"/>
    <x v="0"/>
    <s v="Corporate"/>
    <s v="United States"/>
    <s v="Philadelphia"/>
    <s v="Pennsylvania"/>
    <s v="70187"/>
    <x v="2"/>
    <s v="OFF-ART-96256"/>
    <x v="1"/>
    <x v="16"/>
    <s v="Sanford 16-Color Pencils"/>
    <n v="42.98"/>
    <n v="3"/>
    <x v="1"/>
    <n v="17.62"/>
    <n v="0.40995812005583998"/>
  </r>
  <r>
    <n v="8248"/>
    <x v="8247"/>
    <d v="2021-09-17T00:00:00"/>
    <x v="2"/>
    <x v="8"/>
    <x v="38"/>
    <d v="2021-09-18T00:00:00"/>
    <n v="1"/>
    <s v="First Class"/>
    <s v="CU-00393"/>
    <x v="92"/>
    <s v="Home Office"/>
    <s v="United States"/>
    <s v="Charlotte"/>
    <s v="North Carolina"/>
    <s v="92229"/>
    <x v="3"/>
    <s v="FUR-BOO-73193"/>
    <x v="2"/>
    <x v="7"/>
    <s v="Sauder Classic Bookcase"/>
    <n v="15465.9"/>
    <n v="9"/>
    <x v="3"/>
    <n v="4540.32"/>
    <n v="0.29356972436133688"/>
  </r>
  <r>
    <n v="8249"/>
    <x v="8248"/>
    <d v="2023-10-22T00:00:00"/>
    <x v="3"/>
    <x v="3"/>
    <x v="29"/>
    <d v="2023-10-25T00:00:00"/>
    <n v="3"/>
    <s v="First Class"/>
    <s v="CU-00445"/>
    <x v="21"/>
    <s v="Consumer"/>
    <s v="United States"/>
    <s v="Portland"/>
    <s v="Oregon"/>
    <s v="85199"/>
    <x v="1"/>
    <s v="FUR-CHA-94234"/>
    <x v="2"/>
    <x v="13"/>
    <s v="Hon Deluxe Fabric Upholstered Stacking Chairs"/>
    <n v="2234.16"/>
    <n v="2"/>
    <x v="4"/>
    <n v="341.03"/>
    <n v="0.15264349912271277"/>
  </r>
  <r>
    <n v="8250"/>
    <x v="8249"/>
    <d v="2022-05-27T00:00:00"/>
    <x v="1"/>
    <x v="11"/>
    <x v="46"/>
    <d v="2022-06-04T00:00:00"/>
    <n v="8"/>
    <s v="Standard Class"/>
    <s v="CU-00569"/>
    <x v="252"/>
    <s v="Consumer"/>
    <s v="United States"/>
    <s v="Seattle"/>
    <s v="Washington"/>
    <s v="86100"/>
    <x v="1"/>
    <s v="FUR-CHA-79268"/>
    <x v="2"/>
    <x v="13"/>
    <s v="Harbour Creations 67200 Series"/>
    <n v="389.23"/>
    <n v="1"/>
    <x v="3"/>
    <n v="114.01"/>
    <n v="0.29291164607044679"/>
  </r>
  <r>
    <n v="8251"/>
    <x v="8250"/>
    <d v="2022-07-07T00:00:00"/>
    <x v="1"/>
    <x v="7"/>
    <x v="31"/>
    <d v="2022-07-07T00:00:00"/>
    <n v="0"/>
    <s v="Same Day"/>
    <s v="CU-00187"/>
    <x v="279"/>
    <s v="Consumer"/>
    <s v="United States"/>
    <s v="New Orleans"/>
    <s v="Louisiana"/>
    <s v="47916"/>
    <x v="3"/>
    <s v="TEC-ACC-52675"/>
    <x v="0"/>
    <x v="0"/>
    <s v="Memorex Mini Travel Drive 64 GB"/>
    <n v="1902.52"/>
    <n v="12"/>
    <x v="3"/>
    <n v="182.88"/>
    <n v="9.612513928894309E-2"/>
  </r>
  <r>
    <n v="8252"/>
    <x v="8251"/>
    <d v="2022-09-28T00:00:00"/>
    <x v="1"/>
    <x v="8"/>
    <x v="36"/>
    <d v="2022-10-03T00:00:00"/>
    <n v="5"/>
    <s v="Second Class"/>
    <s v="CU-00240"/>
    <x v="177"/>
    <s v="Home Office"/>
    <s v="United States"/>
    <s v="Washington DC"/>
    <s v="District of Columbia"/>
    <s v="53718"/>
    <x v="2"/>
    <s v="FUR-BOO-95918"/>
    <x v="2"/>
    <x v="7"/>
    <s v="Bush Somerset Collection Bookcase"/>
    <n v="8507.24"/>
    <n v="10"/>
    <x v="3"/>
    <n v="1559.17"/>
    <n v="0.18327565696982806"/>
  </r>
  <r>
    <n v="8253"/>
    <x v="8252"/>
    <d v="2021-09-29T00:00:00"/>
    <x v="2"/>
    <x v="8"/>
    <x v="38"/>
    <d v="2021-10-02T00:00:00"/>
    <n v="3"/>
    <s v="First Class"/>
    <s v="CU-00751"/>
    <x v="62"/>
    <s v="Consumer"/>
    <s v="United States"/>
    <s v="Charlotte"/>
    <s v="North Carolina"/>
    <s v="15287"/>
    <x v="3"/>
    <s v="OFF-PAP-72690"/>
    <x v="1"/>
    <x v="4"/>
    <s v="Xerox 1921"/>
    <n v="1274.76"/>
    <n v="5"/>
    <x v="3"/>
    <n v="472.54"/>
    <n v="0.37068938466848661"/>
  </r>
  <r>
    <n v="8254"/>
    <x v="8253"/>
    <d v="2021-03-31T00:00:00"/>
    <x v="2"/>
    <x v="10"/>
    <x v="21"/>
    <d v="2021-03-31T00:00:00"/>
    <n v="0"/>
    <s v="Same Day"/>
    <s v="CU-00401"/>
    <x v="43"/>
    <s v="Corporate"/>
    <s v="United States"/>
    <s v="Boston"/>
    <s v="Massachusetts"/>
    <s v="36167"/>
    <x v="2"/>
    <s v="FUR-TAB-56967"/>
    <x v="2"/>
    <x v="14"/>
    <s v="Bevis Round Conference Table"/>
    <n v="514.01"/>
    <n v="10"/>
    <x v="3"/>
    <n v="-87.82"/>
    <n v="-0.17085270714577536"/>
  </r>
  <r>
    <n v="8255"/>
    <x v="8254"/>
    <d v="2024-03-30T00:00:00"/>
    <x v="0"/>
    <x v="10"/>
    <x v="40"/>
    <d v="2024-04-04T00:00:00"/>
    <n v="5"/>
    <s v="Standard Class"/>
    <s v="CU-00179"/>
    <x v="193"/>
    <s v="Home Office"/>
    <s v="United States"/>
    <s v="Charlotte"/>
    <s v="North Carolina"/>
    <s v="25147"/>
    <x v="3"/>
    <s v="OFF-APP-64810"/>
    <x v="1"/>
    <x v="6"/>
    <s v="Belkin 7 Outlet Berlinger"/>
    <n v="594.63"/>
    <n v="10"/>
    <x v="1"/>
    <n v="-6.56"/>
    <n v="-1.1032070363082925E-2"/>
  </r>
  <r>
    <n v="8256"/>
    <x v="8255"/>
    <d v="2022-03-08T00:00:00"/>
    <x v="1"/>
    <x v="10"/>
    <x v="47"/>
    <d v="2022-03-16T00:00:00"/>
    <n v="8"/>
    <s v="Standard Class"/>
    <s v="CU-00282"/>
    <x v="173"/>
    <s v="Consumer"/>
    <s v="United States"/>
    <s v="Las Vegas"/>
    <s v="Nevada"/>
    <s v="75733"/>
    <x v="1"/>
    <s v="OFF-ART-59925"/>
    <x v="1"/>
    <x v="16"/>
    <s v="Avery 47"/>
    <n v="2037.31"/>
    <n v="12"/>
    <x v="3"/>
    <n v="709.16"/>
    <n v="0.34808644732514932"/>
  </r>
  <r>
    <n v="8257"/>
    <x v="8256"/>
    <d v="2024-01-15T00:00:00"/>
    <x v="0"/>
    <x v="1"/>
    <x v="33"/>
    <d v="2024-01-15T00:00:00"/>
    <n v="0"/>
    <s v="Same Day"/>
    <s v="CU-00391"/>
    <x v="115"/>
    <s v="Consumer"/>
    <s v="United States"/>
    <s v="Minneapolis"/>
    <s v="Minnesota"/>
    <s v="23267"/>
    <x v="0"/>
    <s v="TEC-MAC-29062"/>
    <x v="0"/>
    <x v="12"/>
    <s v="Epson Stylus Photo R280"/>
    <n v="779.43"/>
    <n v="1"/>
    <x v="1"/>
    <n v="169.62"/>
    <n v="0.21762056887725648"/>
  </r>
  <r>
    <n v="8258"/>
    <x v="8257"/>
    <d v="2023-04-06T00:00:00"/>
    <x v="3"/>
    <x v="0"/>
    <x v="32"/>
    <d v="2023-04-09T00:00:00"/>
    <n v="3"/>
    <s v="First Class"/>
    <s v="CU-00200"/>
    <x v="49"/>
    <s v="Corporate"/>
    <s v="United States"/>
    <s v="Miami"/>
    <s v="Florida"/>
    <s v="74662"/>
    <x v="3"/>
    <s v="OFF-ENV-26176"/>
    <x v="1"/>
    <x v="1"/>
    <s v="Business Envelopes with Contemporary Seal"/>
    <n v="1111.54"/>
    <n v="5"/>
    <x v="2"/>
    <n v="232.36"/>
    <n v="0.20904330928261694"/>
  </r>
  <r>
    <n v="8259"/>
    <x v="8258"/>
    <d v="2023-09-22T00:00:00"/>
    <x v="3"/>
    <x v="8"/>
    <x v="12"/>
    <d v="2023-09-22T00:00:00"/>
    <n v="0"/>
    <s v="Same Day"/>
    <s v="CU-00585"/>
    <x v="23"/>
    <s v="Home Office"/>
    <s v="United States"/>
    <s v="Seattle"/>
    <s v="Washington"/>
    <s v="56803"/>
    <x v="1"/>
    <s v="TEC-MAC-75112"/>
    <x v="0"/>
    <x v="12"/>
    <s v="Lexmark MX611dhe Monochrome Laser Printer"/>
    <n v="2137.21"/>
    <n v="6"/>
    <x v="2"/>
    <n v="-7.08"/>
    <n v="-3.312730148183847E-3"/>
  </r>
  <r>
    <n v="8260"/>
    <x v="8259"/>
    <d v="2021-12-30T00:00:00"/>
    <x v="2"/>
    <x v="5"/>
    <x v="11"/>
    <d v="2022-01-02T00:00:00"/>
    <n v="3"/>
    <s v="First Class"/>
    <s v="CU-00524"/>
    <x v="122"/>
    <s v="Corporate"/>
    <s v="United States"/>
    <s v="Los Angeles"/>
    <s v="California"/>
    <s v="82403"/>
    <x v="1"/>
    <s v="FUR-BOO-26479"/>
    <x v="2"/>
    <x v="7"/>
    <s v="Bush Somerset Collection Bookcase"/>
    <n v="865.51"/>
    <n v="2"/>
    <x v="0"/>
    <n v="260.10000000000002"/>
    <n v="0.30051645850423453"/>
  </r>
  <r>
    <n v="8261"/>
    <x v="8260"/>
    <d v="2024-10-09T00:00:00"/>
    <x v="0"/>
    <x v="3"/>
    <x v="24"/>
    <d v="2024-10-15T00:00:00"/>
    <n v="6"/>
    <s v="Standard Class"/>
    <s v="CU-00182"/>
    <x v="0"/>
    <s v="Corporate"/>
    <s v="United States"/>
    <s v="Philadelphia"/>
    <s v="Pennsylvania"/>
    <s v="47400"/>
    <x v="2"/>
    <s v="TEC-MAC-81030"/>
    <x v="0"/>
    <x v="12"/>
    <s v="Hoover Stair Vacuum 515 Corded"/>
    <n v="15302.24"/>
    <n v="14"/>
    <x v="2"/>
    <n v="-126.31"/>
    <n v="-8.2543470759836469E-3"/>
  </r>
  <r>
    <n v="8262"/>
    <x v="8261"/>
    <d v="2023-10-09T00:00:00"/>
    <x v="3"/>
    <x v="3"/>
    <x v="29"/>
    <d v="2023-10-16T00:00:00"/>
    <n v="7"/>
    <s v="Standard Class"/>
    <s v="CU-00544"/>
    <x v="280"/>
    <s v="Corporate"/>
    <s v="United States"/>
    <s v="Boston"/>
    <s v="Massachusetts"/>
    <s v="23021"/>
    <x v="2"/>
    <s v="OFF-SUP-22600"/>
    <x v="1"/>
    <x v="5"/>
    <s v="Avery Hi-Liter EverBold"/>
    <n v="809.15"/>
    <n v="4"/>
    <x v="2"/>
    <n v="143.97"/>
    <n v="0.17792745473645183"/>
  </r>
  <r>
    <n v="8263"/>
    <x v="8262"/>
    <d v="2024-04-15T00:00:00"/>
    <x v="0"/>
    <x v="0"/>
    <x v="0"/>
    <d v="2024-04-22T00:00:00"/>
    <n v="7"/>
    <s v="Standard Class"/>
    <s v="CU-00007"/>
    <x v="304"/>
    <s v="Consumer"/>
    <s v="United States"/>
    <s v="Seattle"/>
    <s v="Washington"/>
    <s v="97906"/>
    <x v="1"/>
    <s v="OFF-PAP-57280"/>
    <x v="1"/>
    <x v="4"/>
    <s v="Hammermill CopyPlus Copy Paper"/>
    <n v="459.63"/>
    <n v="8"/>
    <x v="1"/>
    <n v="106.38"/>
    <n v="0.23144703348345408"/>
  </r>
  <r>
    <n v="8264"/>
    <x v="8263"/>
    <d v="2024-10-13T00:00:00"/>
    <x v="0"/>
    <x v="3"/>
    <x v="24"/>
    <d v="2024-10-17T00:00:00"/>
    <n v="4"/>
    <s v="Second Class"/>
    <s v="CU-00272"/>
    <x v="276"/>
    <s v="Consumer"/>
    <s v="United States"/>
    <s v="Minneapolis"/>
    <s v="Minnesota"/>
    <s v="40372"/>
    <x v="0"/>
    <s v="FUR-FUR-77216"/>
    <x v="2"/>
    <x v="10"/>
    <s v="Eldon Expressions Punched Metal &amp; Wood Desk Accessories"/>
    <n v="5895.35"/>
    <n v="6"/>
    <x v="5"/>
    <n v="-4.63"/>
    <n v="-7.853647366144503E-4"/>
  </r>
  <r>
    <n v="8265"/>
    <x v="8264"/>
    <d v="2023-07-09T00:00:00"/>
    <x v="3"/>
    <x v="7"/>
    <x v="41"/>
    <d v="2023-07-14T00:00:00"/>
    <n v="5"/>
    <s v="Second Class"/>
    <s v="CU-00750"/>
    <x v="34"/>
    <s v="Home Office"/>
    <s v="United States"/>
    <s v="Washington DC"/>
    <s v="District of Columbia"/>
    <s v="56029"/>
    <x v="2"/>
    <s v="FUR-BOO-50705"/>
    <x v="2"/>
    <x v="7"/>
    <s v="O'Sullivan 2-Shelf Bookcase"/>
    <n v="2018"/>
    <n v="3"/>
    <x v="3"/>
    <n v="-132.32"/>
    <n v="-6.5569871159563919E-2"/>
  </r>
  <r>
    <n v="8266"/>
    <x v="8265"/>
    <d v="2022-02-04T00:00:00"/>
    <x v="1"/>
    <x v="9"/>
    <x v="17"/>
    <d v="2022-02-10T00:00:00"/>
    <n v="6"/>
    <s v="Second Class"/>
    <s v="CU-00724"/>
    <x v="190"/>
    <s v="Consumer"/>
    <s v="United States"/>
    <s v="Chicago"/>
    <s v="Illinois"/>
    <s v="43244"/>
    <x v="0"/>
    <s v="TEC-MAC-86339"/>
    <x v="0"/>
    <x v="12"/>
    <s v="Hoover Stair Vacuum 515 Corded"/>
    <n v="5281.15"/>
    <n v="13"/>
    <x v="3"/>
    <n v="-508.06"/>
    <n v="-9.6202531645569633E-2"/>
  </r>
  <r>
    <n v="8267"/>
    <x v="8266"/>
    <d v="2022-10-03T00:00:00"/>
    <x v="1"/>
    <x v="3"/>
    <x v="3"/>
    <d v="2022-10-06T00:00:00"/>
    <n v="3"/>
    <s v="Second Class"/>
    <s v="CU-00473"/>
    <x v="15"/>
    <s v="Consumer"/>
    <s v="United States"/>
    <s v="Miami"/>
    <s v="Florida"/>
    <s v="17391"/>
    <x v="3"/>
    <s v="TEC-ACC-96893"/>
    <x v="0"/>
    <x v="0"/>
    <s v="Memorex Mini Travel Drive 64 GB"/>
    <n v="9848.2900000000009"/>
    <n v="13"/>
    <x v="2"/>
    <n v="3671.24"/>
    <n v="0.37277943683624259"/>
  </r>
  <r>
    <n v="8268"/>
    <x v="8267"/>
    <d v="2023-01-30T00:00:00"/>
    <x v="3"/>
    <x v="1"/>
    <x v="35"/>
    <d v="2023-02-04T00:00:00"/>
    <n v="5"/>
    <s v="Standard Class"/>
    <s v="CU-00135"/>
    <x v="55"/>
    <s v="Corporate"/>
    <s v="United States"/>
    <s v="Washington DC"/>
    <s v="District of Columbia"/>
    <s v="29472"/>
    <x v="2"/>
    <s v="TEC-PHO-70808"/>
    <x v="0"/>
    <x v="2"/>
    <s v="Samsung Galaxy A52"/>
    <n v="4373.38"/>
    <n v="6"/>
    <x v="1"/>
    <n v="1150.8699999999999"/>
    <n v="0.26315344196022294"/>
  </r>
  <r>
    <n v="8269"/>
    <x v="8268"/>
    <d v="2024-01-19T00:00:00"/>
    <x v="0"/>
    <x v="1"/>
    <x v="33"/>
    <d v="2024-01-24T00:00:00"/>
    <n v="5"/>
    <s v="Standard Class"/>
    <s v="CU-00537"/>
    <x v="83"/>
    <s v="Consumer"/>
    <s v="United States"/>
    <s v="Boston"/>
    <s v="Massachusetts"/>
    <s v="32486"/>
    <x v="2"/>
    <s v="OFF-BIN-65876"/>
    <x v="1"/>
    <x v="3"/>
    <s v="Ibico 21-Sheet Binder"/>
    <n v="172.83"/>
    <n v="1"/>
    <x v="5"/>
    <n v="18.57"/>
    <n v="0.10744662385002603"/>
  </r>
  <r>
    <n v="8270"/>
    <x v="8269"/>
    <d v="2022-12-12T00:00:00"/>
    <x v="1"/>
    <x v="5"/>
    <x v="5"/>
    <d v="2022-12-18T00:00:00"/>
    <n v="6"/>
    <s v="Second Class"/>
    <s v="CU-00682"/>
    <x v="93"/>
    <s v="Home Office"/>
    <s v="United States"/>
    <s v="Atlanta"/>
    <s v="Georgia"/>
    <s v="69226"/>
    <x v="3"/>
    <s v="TEC-MAC-31230"/>
    <x v="0"/>
    <x v="12"/>
    <s v="Hoover Stair Vacuum 515 Corded"/>
    <n v="1779.84"/>
    <n v="12"/>
    <x v="2"/>
    <n v="344.56"/>
    <n v="0.19359043509528948"/>
  </r>
  <r>
    <n v="8271"/>
    <x v="8270"/>
    <d v="2022-07-12T00:00:00"/>
    <x v="1"/>
    <x v="7"/>
    <x v="31"/>
    <d v="2022-07-19T00:00:00"/>
    <n v="7"/>
    <s v="Standard Class"/>
    <s v="CU-00158"/>
    <x v="243"/>
    <s v="Consumer"/>
    <s v="United States"/>
    <s v="Nashville"/>
    <s v="Tennessee"/>
    <s v="85903"/>
    <x v="3"/>
    <s v="OFF-FAS-47686"/>
    <x v="1"/>
    <x v="9"/>
    <s v="Binder clips medium"/>
    <n v="856.38"/>
    <n v="6"/>
    <x v="3"/>
    <n v="36.799999999999997"/>
    <n v="4.2971578037786957E-2"/>
  </r>
  <r>
    <n v="8272"/>
    <x v="8271"/>
    <d v="2021-02-01T00:00:00"/>
    <x v="2"/>
    <x v="9"/>
    <x v="13"/>
    <d v="2021-02-05T00:00:00"/>
    <n v="4"/>
    <s v="Second Class"/>
    <s v="CU-00366"/>
    <x v="33"/>
    <s v="Home Office"/>
    <s v="United States"/>
    <s v="Philadelphia"/>
    <s v="Pennsylvania"/>
    <s v="65559"/>
    <x v="2"/>
    <s v="FUR-TAB-80016"/>
    <x v="2"/>
    <x v="14"/>
    <s v="Chromcraft Training Table"/>
    <n v="14764.01"/>
    <n v="12"/>
    <x v="5"/>
    <n v="3479.08"/>
    <n v="0.23564600674207076"/>
  </r>
  <r>
    <n v="8273"/>
    <x v="8272"/>
    <d v="2023-04-11T00:00:00"/>
    <x v="3"/>
    <x v="0"/>
    <x v="32"/>
    <d v="2023-04-14T00:00:00"/>
    <n v="3"/>
    <s v="First Class"/>
    <s v="CU-00689"/>
    <x v="58"/>
    <s v="Consumer"/>
    <s v="United States"/>
    <s v="Washington DC"/>
    <s v="District of Columbia"/>
    <s v="28732"/>
    <x v="2"/>
    <s v="TEC-COP-16989"/>
    <x v="0"/>
    <x v="11"/>
    <s v="Hewlett Packard 610 Multi-Function Printer"/>
    <n v="2063.34"/>
    <n v="2"/>
    <x v="4"/>
    <n v="-31.19"/>
    <n v="-1.5116267798811636E-2"/>
  </r>
  <r>
    <n v="8274"/>
    <x v="8273"/>
    <d v="2024-05-27T00:00:00"/>
    <x v="0"/>
    <x v="11"/>
    <x v="30"/>
    <d v="2024-05-28T00:00:00"/>
    <n v="1"/>
    <s v="First Class"/>
    <s v="CU-00731"/>
    <x v="34"/>
    <s v="Consumer"/>
    <s v="United States"/>
    <s v="Portland"/>
    <s v="Oregon"/>
    <s v="15324"/>
    <x v="1"/>
    <s v="OFF-ART-35178"/>
    <x v="1"/>
    <x v="16"/>
    <s v="Sanford 16-Color Pencils"/>
    <n v="569.52"/>
    <n v="7"/>
    <x v="5"/>
    <n v="236.86"/>
    <n v="0.41589408624806856"/>
  </r>
  <r>
    <n v="8275"/>
    <x v="8274"/>
    <d v="2022-06-28T00:00:00"/>
    <x v="1"/>
    <x v="2"/>
    <x v="9"/>
    <d v="2022-07-04T00:00:00"/>
    <n v="6"/>
    <s v="Standard Class"/>
    <s v="CU-00505"/>
    <x v="34"/>
    <s v="Corporate"/>
    <s v="United States"/>
    <s v="Los Angeles"/>
    <s v="California"/>
    <s v="12842"/>
    <x v="1"/>
    <s v="TEC-COP-98380"/>
    <x v="0"/>
    <x v="11"/>
    <s v="HP Designjet T520 Inkjet Large Format Printer"/>
    <n v="1554.52"/>
    <n v="6"/>
    <x v="2"/>
    <n v="44.52"/>
    <n v="2.8639065434989581E-2"/>
  </r>
  <r>
    <n v="8276"/>
    <x v="8275"/>
    <d v="2022-07-29T00:00:00"/>
    <x v="1"/>
    <x v="7"/>
    <x v="31"/>
    <d v="2022-07-29T00:00:00"/>
    <n v="0"/>
    <s v="Same Day"/>
    <s v="CU-00752"/>
    <x v="46"/>
    <s v="Home Office"/>
    <s v="United States"/>
    <s v="Washington DC"/>
    <s v="District of Columbia"/>
    <s v="41548"/>
    <x v="2"/>
    <s v="OFF-BIN-99843"/>
    <x v="1"/>
    <x v="3"/>
    <s v="Avery Durable Binders"/>
    <n v="463.59"/>
    <n v="12"/>
    <x v="3"/>
    <n v="42.96"/>
    <n v="9.2668090338445613E-2"/>
  </r>
  <r>
    <n v="8277"/>
    <x v="8276"/>
    <d v="2022-07-28T00:00:00"/>
    <x v="1"/>
    <x v="7"/>
    <x v="31"/>
    <d v="2022-07-28T00:00:00"/>
    <n v="0"/>
    <s v="Same Day"/>
    <s v="CU-00659"/>
    <x v="194"/>
    <s v="Consumer"/>
    <s v="United States"/>
    <s v="New York"/>
    <s v="New York"/>
    <s v="12884"/>
    <x v="2"/>
    <s v="OFF-BIN-85141"/>
    <x v="1"/>
    <x v="3"/>
    <s v="Ibico 21-Sheet Binder"/>
    <n v="111.81"/>
    <n v="5"/>
    <x v="4"/>
    <n v="41.89"/>
    <n v="0.37465342992576695"/>
  </r>
  <r>
    <n v="8278"/>
    <x v="8277"/>
    <d v="2021-11-05T00:00:00"/>
    <x v="2"/>
    <x v="4"/>
    <x v="8"/>
    <d v="2021-11-09T00:00:00"/>
    <n v="4"/>
    <s v="Second Class"/>
    <s v="CU-00174"/>
    <x v="222"/>
    <s v="Corporate"/>
    <s v="United States"/>
    <s v="Atlanta"/>
    <s v="Georgia"/>
    <s v="48183"/>
    <x v="3"/>
    <s v="FUR-FUR-84814"/>
    <x v="2"/>
    <x v="10"/>
    <s v="Acme Flexible Frame Partition"/>
    <n v="10222.469999999999"/>
    <n v="8"/>
    <x v="2"/>
    <n v="-1550.95"/>
    <n v="-0.15171969201181321"/>
  </r>
  <r>
    <n v="8279"/>
    <x v="8278"/>
    <d v="2023-05-22T00:00:00"/>
    <x v="3"/>
    <x v="11"/>
    <x v="42"/>
    <d v="2023-05-27T00:00:00"/>
    <n v="5"/>
    <s v="Second Class"/>
    <s v="CU-00516"/>
    <x v="111"/>
    <s v="Consumer"/>
    <s v="United States"/>
    <s v="Atlanta"/>
    <s v="Georgia"/>
    <s v="47155"/>
    <x v="3"/>
    <s v="FUR-BOO-14259"/>
    <x v="2"/>
    <x v="7"/>
    <s v="Sauder Classic Bookcase"/>
    <n v="526.92999999999995"/>
    <n v="3"/>
    <x v="4"/>
    <n v="76.11"/>
    <n v="0.14444043800884368"/>
  </r>
  <r>
    <n v="8280"/>
    <x v="8279"/>
    <d v="2021-04-29T00:00:00"/>
    <x v="2"/>
    <x v="0"/>
    <x v="19"/>
    <d v="2021-04-29T00:00:00"/>
    <n v="0"/>
    <s v="Same Day"/>
    <s v="CU-00222"/>
    <x v="223"/>
    <s v="Home Office"/>
    <s v="United States"/>
    <s v="Baltimore"/>
    <s v="Maryland"/>
    <s v="69407"/>
    <x v="2"/>
    <s v="FUR-FUR-98947"/>
    <x v="2"/>
    <x v="10"/>
    <s v="Acme Flexible Frame Partition"/>
    <n v="20107.14"/>
    <n v="12"/>
    <x v="3"/>
    <n v="-310.23"/>
    <n v="-1.5428847663068941E-2"/>
  </r>
  <r>
    <n v="8281"/>
    <x v="8280"/>
    <d v="2023-03-31T00:00:00"/>
    <x v="3"/>
    <x v="10"/>
    <x v="45"/>
    <d v="2023-04-05T00:00:00"/>
    <n v="5"/>
    <s v="Standard Class"/>
    <s v="CU-00105"/>
    <x v="59"/>
    <s v="Corporate"/>
    <s v="United States"/>
    <s v="Los Angeles"/>
    <s v="California"/>
    <s v="97248"/>
    <x v="1"/>
    <s v="OFF-SUP-50577"/>
    <x v="1"/>
    <x v="5"/>
    <s v="Avery Hi-Liter EverBold"/>
    <n v="228.81"/>
    <n v="4"/>
    <x v="1"/>
    <n v="1.3"/>
    <n v="5.6815698614571045E-3"/>
  </r>
  <r>
    <n v="8282"/>
    <x v="8281"/>
    <d v="2024-11-08T00:00:00"/>
    <x v="0"/>
    <x v="4"/>
    <x v="4"/>
    <d v="2024-11-16T00:00:00"/>
    <n v="8"/>
    <s v="Standard Class"/>
    <s v="CU-00376"/>
    <x v="38"/>
    <s v="Home Office"/>
    <s v="United States"/>
    <s v="Houston"/>
    <s v="Texas"/>
    <s v="85302"/>
    <x v="0"/>
    <s v="TEC-COP-91593"/>
    <x v="0"/>
    <x v="11"/>
    <s v="Hewlett Packard 610 Multi-Function Printer"/>
    <n v="1390.73"/>
    <n v="6"/>
    <x v="3"/>
    <n v="477.06"/>
    <n v="0.34302848144499654"/>
  </r>
  <r>
    <n v="8283"/>
    <x v="8282"/>
    <d v="2023-10-11T00:00:00"/>
    <x v="3"/>
    <x v="3"/>
    <x v="29"/>
    <d v="2023-10-11T00:00:00"/>
    <n v="0"/>
    <s v="Same Day"/>
    <s v="CU-00553"/>
    <x v="36"/>
    <s v="Corporate"/>
    <s v="United States"/>
    <s v="Seattle"/>
    <s v="Washington"/>
    <s v="47018"/>
    <x v="1"/>
    <s v="OFF-LAB-48562"/>
    <x v="1"/>
    <x v="15"/>
    <s v="Avery 5663 Internet Shipping Labels"/>
    <n v="202.89"/>
    <n v="1"/>
    <x v="3"/>
    <n v="16.8"/>
    <n v="8.2803489575632119E-2"/>
  </r>
  <r>
    <n v="8284"/>
    <x v="8283"/>
    <d v="2024-08-12T00:00:00"/>
    <x v="0"/>
    <x v="6"/>
    <x v="6"/>
    <d v="2024-08-15T00:00:00"/>
    <n v="3"/>
    <s v="First Class"/>
    <s v="CU-00035"/>
    <x v="102"/>
    <s v="Home Office"/>
    <s v="United States"/>
    <s v="Seattle"/>
    <s v="Washington"/>
    <s v="49104"/>
    <x v="1"/>
    <s v="OFF-STO-27587"/>
    <x v="1"/>
    <x v="8"/>
    <s v="Stur-D-Store Shelving Unit"/>
    <n v="359.63"/>
    <n v="5"/>
    <x v="3"/>
    <n v="126.66"/>
    <n v="0.35219531184828851"/>
  </r>
  <r>
    <n v="8285"/>
    <x v="8284"/>
    <d v="2022-02-19T00:00:00"/>
    <x v="1"/>
    <x v="9"/>
    <x v="17"/>
    <d v="2022-02-27T00:00:00"/>
    <n v="8"/>
    <s v="Standard Class"/>
    <s v="CU-00446"/>
    <x v="41"/>
    <s v="Home Office"/>
    <s v="United States"/>
    <s v="Miami"/>
    <s v="Florida"/>
    <s v="73852"/>
    <x v="3"/>
    <s v="TEC-ACC-53440"/>
    <x v="0"/>
    <x v="0"/>
    <s v="Plantronics CS540 Wireless Headset System"/>
    <n v="3759.7"/>
    <n v="5"/>
    <x v="2"/>
    <n v="-167.11"/>
    <n v="-4.4447695294837358E-2"/>
  </r>
  <r>
    <n v="8286"/>
    <x v="8285"/>
    <d v="2022-09-23T00:00:00"/>
    <x v="1"/>
    <x v="8"/>
    <x v="36"/>
    <d v="2022-09-25T00:00:00"/>
    <n v="2"/>
    <s v="First Class"/>
    <s v="CU-00134"/>
    <x v="75"/>
    <s v="Consumer"/>
    <s v="United States"/>
    <s v="Nashville"/>
    <s v="Tennessee"/>
    <s v="16500"/>
    <x v="3"/>
    <s v="FUR-CHA-52206"/>
    <x v="2"/>
    <x v="13"/>
    <s v="Hon Deluxe Fabric Upholstered Stacking Chairs"/>
    <n v="2968.7"/>
    <n v="7"/>
    <x v="3"/>
    <n v="-299.27999999999997"/>
    <n v="-0.10081180314615824"/>
  </r>
  <r>
    <n v="8287"/>
    <x v="8286"/>
    <d v="2022-11-17T00:00:00"/>
    <x v="1"/>
    <x v="4"/>
    <x v="20"/>
    <d v="2022-11-21T00:00:00"/>
    <n v="4"/>
    <s v="Second Class"/>
    <s v="CU-00018"/>
    <x v="164"/>
    <s v="Consumer"/>
    <s v="United States"/>
    <s v="Nashville"/>
    <s v="Tennessee"/>
    <s v="34440"/>
    <x v="3"/>
    <s v="OFF-BIN-17601"/>
    <x v="1"/>
    <x v="3"/>
    <s v="Cardinal Easy Open Angle-D Binders"/>
    <n v="1655.77"/>
    <n v="13"/>
    <x v="2"/>
    <n v="227.97"/>
    <n v="0.13768216600131661"/>
  </r>
  <r>
    <n v="8288"/>
    <x v="8287"/>
    <d v="2022-10-02T00:00:00"/>
    <x v="1"/>
    <x v="3"/>
    <x v="3"/>
    <d v="2022-10-04T00:00:00"/>
    <n v="2"/>
    <s v="First Class"/>
    <s v="CU-00059"/>
    <x v="286"/>
    <s v="Consumer"/>
    <s v="United States"/>
    <s v="Portland"/>
    <s v="Oregon"/>
    <s v="20956"/>
    <x v="1"/>
    <s v="TEC-COP-25392"/>
    <x v="0"/>
    <x v="11"/>
    <s v="Hewlett Packard 610 Multi-Function Printer"/>
    <n v="2187.84"/>
    <n v="3"/>
    <x v="0"/>
    <n v="-211.74"/>
    <n v="-9.6780386134269411E-2"/>
  </r>
  <r>
    <n v="8289"/>
    <x v="8288"/>
    <d v="2024-01-13T00:00:00"/>
    <x v="0"/>
    <x v="1"/>
    <x v="33"/>
    <d v="2024-01-13T00:00:00"/>
    <n v="0"/>
    <s v="Same Day"/>
    <s v="CU-00004"/>
    <x v="284"/>
    <s v="Consumer"/>
    <s v="United States"/>
    <s v="Baltimore"/>
    <s v="Maryland"/>
    <s v="41021"/>
    <x v="2"/>
    <s v="TEC-ACC-23759"/>
    <x v="0"/>
    <x v="0"/>
    <s v="Logitech MK550 Wireless Wave Keyboard and Mouse"/>
    <n v="1157.1500000000001"/>
    <n v="6"/>
    <x v="5"/>
    <n v="219.47"/>
    <n v="0.18966426133172015"/>
  </r>
  <r>
    <n v="8290"/>
    <x v="8289"/>
    <d v="2021-07-28T00:00:00"/>
    <x v="2"/>
    <x v="7"/>
    <x v="7"/>
    <d v="2021-07-28T00:00:00"/>
    <n v="0"/>
    <s v="Same Day"/>
    <s v="CU-00103"/>
    <x v="235"/>
    <s v="Consumer"/>
    <s v="United States"/>
    <s v="Los Angeles"/>
    <s v="California"/>
    <s v="98977"/>
    <x v="1"/>
    <s v="FUR-FUR-55597"/>
    <x v="2"/>
    <x v="10"/>
    <s v="Eldon Expressions Punched Metal &amp; Wood Desk Accessories"/>
    <n v="620.55999999999995"/>
    <n v="7"/>
    <x v="0"/>
    <n v="76.540000000000006"/>
    <n v="0.12334020884362513"/>
  </r>
  <r>
    <n v="8291"/>
    <x v="8290"/>
    <d v="2024-03-06T00:00:00"/>
    <x v="0"/>
    <x v="10"/>
    <x v="40"/>
    <d v="2024-03-13T00:00:00"/>
    <n v="7"/>
    <s v="Standard Class"/>
    <s v="CU-00776"/>
    <x v="155"/>
    <s v="Home Office"/>
    <s v="United States"/>
    <s v="Denver"/>
    <s v="Colorado"/>
    <s v="63634"/>
    <x v="0"/>
    <s v="OFF-FAS-62661"/>
    <x v="1"/>
    <x v="9"/>
    <s v="Staple remover"/>
    <n v="952.05"/>
    <n v="10"/>
    <x v="0"/>
    <n v="169.41"/>
    <n v="0.17794233496139908"/>
  </r>
  <r>
    <n v="8292"/>
    <x v="8291"/>
    <d v="2023-06-27T00:00:00"/>
    <x v="3"/>
    <x v="2"/>
    <x v="37"/>
    <d v="2023-06-29T00:00:00"/>
    <n v="2"/>
    <s v="First Class"/>
    <s v="CU-00415"/>
    <x v="30"/>
    <s v="Corporate"/>
    <s v="United States"/>
    <s v="Seattle"/>
    <s v="Washington"/>
    <s v="34373"/>
    <x v="1"/>
    <s v="OFF-APP-20711"/>
    <x v="1"/>
    <x v="6"/>
    <s v="Hoover Stair Vacuum"/>
    <n v="93.25"/>
    <n v="1"/>
    <x v="3"/>
    <n v="2.97"/>
    <n v="3.1849865951742627E-2"/>
  </r>
  <r>
    <n v="8293"/>
    <x v="8292"/>
    <d v="2023-12-30T00:00:00"/>
    <x v="3"/>
    <x v="5"/>
    <x v="34"/>
    <d v="2024-01-02T00:00:00"/>
    <n v="3"/>
    <s v="Second Class"/>
    <s v="CU-00737"/>
    <x v="154"/>
    <s v="Corporate"/>
    <s v="United States"/>
    <s v="San Francisco"/>
    <s v="California"/>
    <s v="73169"/>
    <x v="1"/>
    <s v="FUR-FUR-34191"/>
    <x v="2"/>
    <x v="10"/>
    <s v="Eldon Expressions Punched Metal &amp; Wood Desk Accessories"/>
    <n v="11539.98"/>
    <n v="11"/>
    <x v="3"/>
    <n v="2494.52"/>
    <n v="0.21616328624486353"/>
  </r>
  <r>
    <n v="8294"/>
    <x v="8293"/>
    <d v="2024-12-02T00:00:00"/>
    <x v="0"/>
    <x v="5"/>
    <x v="44"/>
    <d v="2024-12-05T00:00:00"/>
    <n v="3"/>
    <s v="First Class"/>
    <s v="CU-00389"/>
    <x v="253"/>
    <s v="Home Office"/>
    <s v="United States"/>
    <s v="Seattle"/>
    <s v="Washington"/>
    <s v="50079"/>
    <x v="1"/>
    <s v="TEC-MAC-54637"/>
    <x v="0"/>
    <x v="12"/>
    <s v="Lexmark MX611dhe Monochrome Laser Printer"/>
    <n v="3342.06"/>
    <n v="5"/>
    <x v="4"/>
    <n v="-194.44"/>
    <n v="-5.8179685583143334E-2"/>
  </r>
  <r>
    <n v="8295"/>
    <x v="8294"/>
    <d v="2021-01-31T00:00:00"/>
    <x v="2"/>
    <x v="1"/>
    <x v="25"/>
    <d v="2021-01-31T00:00:00"/>
    <n v="0"/>
    <s v="Same Day"/>
    <s v="CU-00729"/>
    <x v="145"/>
    <s v="Corporate"/>
    <s v="United States"/>
    <s v="New Orleans"/>
    <s v="Louisiana"/>
    <s v="11110"/>
    <x v="3"/>
    <s v="TEC-ACC-84429"/>
    <x v="0"/>
    <x v="0"/>
    <s v="Kensington 62348"/>
    <n v="5994.28"/>
    <n v="8"/>
    <x v="5"/>
    <n v="1580.24"/>
    <n v="0.26362465550491471"/>
  </r>
  <r>
    <n v="8296"/>
    <x v="8295"/>
    <d v="2023-12-23T00:00:00"/>
    <x v="3"/>
    <x v="5"/>
    <x v="34"/>
    <d v="2023-12-23T00:00:00"/>
    <n v="0"/>
    <s v="Same Day"/>
    <s v="CU-00570"/>
    <x v="125"/>
    <s v="Consumer"/>
    <s v="United States"/>
    <s v="Denver"/>
    <s v="Colorado"/>
    <s v="29703"/>
    <x v="0"/>
    <s v="FUR-FUR-45255"/>
    <x v="2"/>
    <x v="10"/>
    <s v="Eldon Expressions Punched Metal &amp; Wood Desk Accessories"/>
    <n v="13449.77"/>
    <n v="11"/>
    <x v="3"/>
    <n v="1636.78"/>
    <n v="0.12169576134015674"/>
  </r>
  <r>
    <n v="8297"/>
    <x v="8296"/>
    <d v="2024-04-14T00:00:00"/>
    <x v="0"/>
    <x v="0"/>
    <x v="0"/>
    <d v="2024-04-14T00:00:00"/>
    <n v="0"/>
    <s v="Same Day"/>
    <s v="CU-00043"/>
    <x v="174"/>
    <s v="Home Office"/>
    <s v="United States"/>
    <s v="Las Vegas"/>
    <s v="Nevada"/>
    <s v="29650"/>
    <x v="1"/>
    <s v="TEC-COP-73063"/>
    <x v="0"/>
    <x v="11"/>
    <s v="Hewlett Packard 610 Multi-Function Printer"/>
    <n v="3447.25"/>
    <n v="4"/>
    <x v="1"/>
    <n v="-265.45999999999998"/>
    <n v="-7.7006309377039658E-2"/>
  </r>
  <r>
    <n v="8298"/>
    <x v="8297"/>
    <d v="2024-02-18T00:00:00"/>
    <x v="0"/>
    <x v="9"/>
    <x v="16"/>
    <d v="2024-02-20T00:00:00"/>
    <n v="2"/>
    <s v="First Class"/>
    <s v="CU-00175"/>
    <x v="94"/>
    <s v="Home Office"/>
    <s v="United States"/>
    <s v="Minneapolis"/>
    <s v="Minnesota"/>
    <s v="18529"/>
    <x v="0"/>
    <s v="TEC-ACC-56483"/>
    <x v="0"/>
    <x v="0"/>
    <s v="Memorex Mini Travel Drive 64 GB"/>
    <n v="3034.91"/>
    <n v="9"/>
    <x v="3"/>
    <n v="133.74"/>
    <n v="4.4067204628802835E-2"/>
  </r>
  <r>
    <n v="8299"/>
    <x v="8298"/>
    <d v="2022-07-29T00:00:00"/>
    <x v="1"/>
    <x v="7"/>
    <x v="31"/>
    <d v="2022-08-01T00:00:00"/>
    <n v="3"/>
    <s v="Second Class"/>
    <s v="CU-00542"/>
    <x v="20"/>
    <s v="Consumer"/>
    <s v="United States"/>
    <s v="New York"/>
    <s v="New York"/>
    <s v="59610"/>
    <x v="2"/>
    <s v="FUR-CHA-55796"/>
    <x v="2"/>
    <x v="13"/>
    <s v="Hon Deluxe Fabric Upholstered Stacking Chairs"/>
    <n v="13857.81"/>
    <n v="7"/>
    <x v="3"/>
    <n v="2333.69"/>
    <n v="0.16840251093065933"/>
  </r>
  <r>
    <n v="8300"/>
    <x v="8299"/>
    <d v="2023-12-11T00:00:00"/>
    <x v="3"/>
    <x v="5"/>
    <x v="34"/>
    <d v="2023-12-11T00:00:00"/>
    <n v="0"/>
    <s v="Same Day"/>
    <s v="CU-00295"/>
    <x v="283"/>
    <s v="Corporate"/>
    <s v="United States"/>
    <s v="Washington DC"/>
    <s v="District of Columbia"/>
    <s v="69942"/>
    <x v="2"/>
    <s v="OFF-ART-72432"/>
    <x v="1"/>
    <x v="16"/>
    <s v="Avery 47"/>
    <n v="35.340000000000003"/>
    <n v="2"/>
    <x v="0"/>
    <n v="3.19"/>
    <n v="9.026598754951895E-2"/>
  </r>
  <r>
    <n v="8301"/>
    <x v="8300"/>
    <d v="2023-05-04T00:00:00"/>
    <x v="3"/>
    <x v="11"/>
    <x v="42"/>
    <d v="2023-05-05T00:00:00"/>
    <n v="1"/>
    <s v="First Class"/>
    <s v="CU-00461"/>
    <x v="190"/>
    <s v="Corporate"/>
    <s v="United States"/>
    <s v="Charlotte"/>
    <s v="North Carolina"/>
    <s v="67160"/>
    <x v="3"/>
    <s v="TEC-ACC-49054"/>
    <x v="0"/>
    <x v="0"/>
    <s v="Logitech MK550 Wireless Wave Keyboard and Mouse"/>
    <n v="510.87"/>
    <n v="1"/>
    <x v="0"/>
    <n v="189.54"/>
    <n v="0.37101415232838098"/>
  </r>
  <r>
    <n v="8302"/>
    <x v="8301"/>
    <d v="2021-10-23T00:00:00"/>
    <x v="2"/>
    <x v="3"/>
    <x v="10"/>
    <d v="2021-10-31T00:00:00"/>
    <n v="8"/>
    <s v="Standard Class"/>
    <s v="CU-00757"/>
    <x v="54"/>
    <s v="Corporate"/>
    <s v="United States"/>
    <s v="Charlotte"/>
    <s v="North Carolina"/>
    <s v="42740"/>
    <x v="3"/>
    <s v="OFF-APP-96099"/>
    <x v="1"/>
    <x v="6"/>
    <s v="Hoover Stair Vacuum"/>
    <n v="331.8"/>
    <n v="7"/>
    <x v="0"/>
    <n v="134.62"/>
    <n v="0.40572634116937917"/>
  </r>
  <r>
    <n v="8303"/>
    <x v="8302"/>
    <d v="2024-09-03T00:00:00"/>
    <x v="0"/>
    <x v="8"/>
    <x v="15"/>
    <d v="2024-09-04T00:00:00"/>
    <n v="1"/>
    <s v="First Class"/>
    <s v="CU-00524"/>
    <x v="122"/>
    <s v="Corporate"/>
    <s v="United States"/>
    <s v="Los Angeles"/>
    <s v="California"/>
    <s v="15523"/>
    <x v="1"/>
    <s v="TEC-ACC-86406"/>
    <x v="0"/>
    <x v="0"/>
    <s v="Plantronics CS540 Wireless Headset System"/>
    <n v="608.73"/>
    <n v="3"/>
    <x v="1"/>
    <n v="216.55"/>
    <n v="0.35574064034958031"/>
  </r>
  <r>
    <n v="8304"/>
    <x v="8303"/>
    <d v="2024-04-22T00:00:00"/>
    <x v="0"/>
    <x v="0"/>
    <x v="0"/>
    <d v="2024-04-22T00:00:00"/>
    <n v="0"/>
    <s v="Same Day"/>
    <s v="CU-00561"/>
    <x v="177"/>
    <s v="Corporate"/>
    <s v="United States"/>
    <s v="Atlanta"/>
    <s v="Georgia"/>
    <s v="54569"/>
    <x v="3"/>
    <s v="FUR-BOO-78350"/>
    <x v="2"/>
    <x v="7"/>
    <s v="Bush Somerset Collection Bookcase"/>
    <n v="5001.41"/>
    <n v="9"/>
    <x v="0"/>
    <n v="1424.18"/>
    <n v="0.28475569889291225"/>
  </r>
  <r>
    <n v="8305"/>
    <x v="8304"/>
    <d v="2023-03-04T00:00:00"/>
    <x v="3"/>
    <x v="10"/>
    <x v="45"/>
    <d v="2023-03-04T00:00:00"/>
    <n v="0"/>
    <s v="Same Day"/>
    <s v="CU-00626"/>
    <x v="31"/>
    <s v="Consumer"/>
    <s v="United States"/>
    <s v="Atlanta"/>
    <s v="Georgia"/>
    <s v="92182"/>
    <x v="3"/>
    <s v="TEC-COP-23682"/>
    <x v="0"/>
    <x v="11"/>
    <s v="HP Designjet T520 Inkjet Large Format Printer"/>
    <n v="16139.68"/>
    <n v="12"/>
    <x v="3"/>
    <n v="5774.53"/>
    <n v="0.35778466487563571"/>
  </r>
  <r>
    <n v="8306"/>
    <x v="8305"/>
    <d v="2023-03-28T00:00:00"/>
    <x v="3"/>
    <x v="10"/>
    <x v="45"/>
    <d v="2023-04-03T00:00:00"/>
    <n v="6"/>
    <s v="Standard Class"/>
    <s v="CU-00558"/>
    <x v="140"/>
    <s v="Home Office"/>
    <s v="United States"/>
    <s v="Washington DC"/>
    <s v="District of Columbia"/>
    <s v="95155"/>
    <x v="2"/>
    <s v="TEC-COP-32418"/>
    <x v="0"/>
    <x v="11"/>
    <s v="HP Designjet T520 Inkjet Large Format Printer"/>
    <n v="4516.1099999999997"/>
    <n v="11"/>
    <x v="3"/>
    <n v="334.49"/>
    <n v="7.4065954992238905E-2"/>
  </r>
  <r>
    <n v="8307"/>
    <x v="8306"/>
    <d v="2021-06-25T00:00:00"/>
    <x v="2"/>
    <x v="2"/>
    <x v="18"/>
    <d v="2021-06-26T00:00:00"/>
    <n v="1"/>
    <s v="First Class"/>
    <s v="CU-00644"/>
    <x v="103"/>
    <s v="Home Office"/>
    <s v="United States"/>
    <s v="Washington DC"/>
    <s v="District of Columbia"/>
    <s v="17796"/>
    <x v="2"/>
    <s v="TEC-ACC-59578"/>
    <x v="0"/>
    <x v="0"/>
    <s v="Memorex Mini Travel Drive 64 GB"/>
    <n v="16003.97"/>
    <n v="13"/>
    <x v="4"/>
    <n v="6020.34"/>
    <n v="0.37617791085586894"/>
  </r>
  <r>
    <n v="8308"/>
    <x v="8307"/>
    <d v="2022-04-26T00:00:00"/>
    <x v="1"/>
    <x v="0"/>
    <x v="14"/>
    <d v="2022-04-26T00:00:00"/>
    <n v="0"/>
    <s v="Same Day"/>
    <s v="CU-00711"/>
    <x v="141"/>
    <s v="Consumer"/>
    <s v="United States"/>
    <s v="Atlanta"/>
    <s v="Georgia"/>
    <s v="58598"/>
    <x v="3"/>
    <s v="FUR-FUR-42766"/>
    <x v="2"/>
    <x v="10"/>
    <s v="Acme Flexible Frame Partition"/>
    <n v="1223.4000000000001"/>
    <n v="5"/>
    <x v="5"/>
    <n v="-154.69"/>
    <n v="-0.1264427006702632"/>
  </r>
  <r>
    <n v="8309"/>
    <x v="8308"/>
    <d v="2024-08-22T00:00:00"/>
    <x v="0"/>
    <x v="6"/>
    <x v="6"/>
    <d v="2024-08-26T00:00:00"/>
    <n v="4"/>
    <s v="Second Class"/>
    <s v="CU-00103"/>
    <x v="235"/>
    <s v="Consumer"/>
    <s v="United States"/>
    <s v="Los Angeles"/>
    <s v="California"/>
    <s v="36831"/>
    <x v="1"/>
    <s v="TEC-ACC-78675"/>
    <x v="0"/>
    <x v="0"/>
    <s v="Logitech MK550 Wireless Wave Keyboard and Mouse"/>
    <n v="2503.9"/>
    <n v="10"/>
    <x v="3"/>
    <n v="454.65"/>
    <n v="0.18157674028515514"/>
  </r>
  <r>
    <n v="8310"/>
    <x v="8309"/>
    <d v="2021-09-05T00:00:00"/>
    <x v="2"/>
    <x v="8"/>
    <x v="38"/>
    <d v="2021-09-11T00:00:00"/>
    <n v="6"/>
    <s v="Second Class"/>
    <s v="CU-00081"/>
    <x v="175"/>
    <s v="Consumer"/>
    <s v="United States"/>
    <s v="Seattle"/>
    <s v="Washington"/>
    <s v="54497"/>
    <x v="1"/>
    <s v="TEC-COP-91280"/>
    <x v="0"/>
    <x v="11"/>
    <s v="Hewlett Packard 610 Multi-Function Printer"/>
    <n v="1013.92"/>
    <n v="4"/>
    <x v="1"/>
    <n v="295.33"/>
    <n v="0.29127544579454001"/>
  </r>
  <r>
    <n v="8311"/>
    <x v="8310"/>
    <d v="2023-11-08T00:00:00"/>
    <x v="3"/>
    <x v="4"/>
    <x v="22"/>
    <d v="2023-11-08T00:00:00"/>
    <n v="0"/>
    <s v="Same Day"/>
    <s v="CU-00659"/>
    <x v="194"/>
    <s v="Consumer"/>
    <s v="United States"/>
    <s v="New York"/>
    <s v="New York"/>
    <s v="37383"/>
    <x v="2"/>
    <s v="TEC-MAC-29452"/>
    <x v="0"/>
    <x v="12"/>
    <s v="Hoover Stair Vacuum 515 Corded"/>
    <n v="2921.03"/>
    <n v="13"/>
    <x v="1"/>
    <n v="-327.32"/>
    <n v="-0.11205636367993481"/>
  </r>
  <r>
    <n v="8312"/>
    <x v="8311"/>
    <d v="2021-03-23T00:00:00"/>
    <x v="2"/>
    <x v="10"/>
    <x v="21"/>
    <d v="2021-03-23T00:00:00"/>
    <n v="0"/>
    <s v="Same Day"/>
    <s v="CU-00039"/>
    <x v="7"/>
    <s v="Home Office"/>
    <s v="United States"/>
    <s v="Baltimore"/>
    <s v="Maryland"/>
    <s v="69551"/>
    <x v="2"/>
    <s v="OFF-STO-21349"/>
    <x v="1"/>
    <x v="8"/>
    <s v="Steelmaster by MMF Industries Locking Cash Box"/>
    <n v="335.11"/>
    <n v="4"/>
    <x v="1"/>
    <n v="99.75"/>
    <n v="0.29766345379129239"/>
  </r>
  <r>
    <n v="8313"/>
    <x v="8312"/>
    <d v="2021-08-11T00:00:00"/>
    <x v="2"/>
    <x v="6"/>
    <x v="27"/>
    <d v="2021-08-18T00:00:00"/>
    <n v="7"/>
    <s v="Standard Class"/>
    <s v="CU-00022"/>
    <x v="14"/>
    <s v="Consumer"/>
    <s v="United States"/>
    <s v="Dallas"/>
    <s v="Texas"/>
    <s v="52062"/>
    <x v="0"/>
    <s v="FUR-FUR-30107"/>
    <x v="2"/>
    <x v="10"/>
    <s v="Howard Miller 11.75 Diameter"/>
    <n v="3329.97"/>
    <n v="2"/>
    <x v="4"/>
    <n v="-237.54"/>
    <n v="-7.1333975981765607E-2"/>
  </r>
  <r>
    <n v="8314"/>
    <x v="8313"/>
    <d v="2021-04-29T00:00:00"/>
    <x v="2"/>
    <x v="0"/>
    <x v="19"/>
    <d v="2021-05-05T00:00:00"/>
    <n v="6"/>
    <s v="Standard Class"/>
    <s v="CU-00206"/>
    <x v="108"/>
    <s v="Home Office"/>
    <s v="United States"/>
    <s v="Boston"/>
    <s v="Massachusetts"/>
    <s v="40236"/>
    <x v="2"/>
    <s v="FUR-TAB-72667"/>
    <x v="2"/>
    <x v="14"/>
    <s v="Bretford CR4500 Series Slim Rectangular Table"/>
    <n v="1163.22"/>
    <n v="12"/>
    <x v="1"/>
    <n v="70.17"/>
    <n v="6.0323928405632637E-2"/>
  </r>
  <r>
    <n v="8315"/>
    <x v="8314"/>
    <d v="2024-06-11T00:00:00"/>
    <x v="0"/>
    <x v="2"/>
    <x v="2"/>
    <d v="2024-06-15T00:00:00"/>
    <n v="4"/>
    <s v="Second Class"/>
    <s v="CU-00274"/>
    <x v="275"/>
    <s v="Home Office"/>
    <s v="United States"/>
    <s v="Seattle"/>
    <s v="Washington"/>
    <s v="21047"/>
    <x v="1"/>
    <s v="TEC-ACC-24264"/>
    <x v="0"/>
    <x v="0"/>
    <s v="Memorex Mini Travel Drive 64 GB"/>
    <n v="8334.59"/>
    <n v="9"/>
    <x v="5"/>
    <n v="1178.8900000000001"/>
    <n v="0.14144547002312052"/>
  </r>
  <r>
    <n v="8316"/>
    <x v="8315"/>
    <d v="2021-01-16T00:00:00"/>
    <x v="2"/>
    <x v="1"/>
    <x v="25"/>
    <d v="2021-01-16T00:00:00"/>
    <n v="0"/>
    <s v="Same Day"/>
    <s v="CU-00271"/>
    <x v="169"/>
    <s v="Home Office"/>
    <s v="United States"/>
    <s v="Boston"/>
    <s v="Massachusetts"/>
    <s v="21691"/>
    <x v="2"/>
    <s v="FUR-BOO-43443"/>
    <x v="2"/>
    <x v="7"/>
    <s v="O'Sullivan 2-Shelf Bookcase"/>
    <n v="4272.8"/>
    <n v="14"/>
    <x v="2"/>
    <n v="-42.56"/>
    <n v="-9.9606815203145474E-3"/>
  </r>
  <r>
    <n v="8317"/>
    <x v="8316"/>
    <d v="2022-06-17T00:00:00"/>
    <x v="1"/>
    <x v="2"/>
    <x v="9"/>
    <d v="2022-06-22T00:00:00"/>
    <n v="5"/>
    <s v="Second Class"/>
    <s v="CU-00671"/>
    <x v="278"/>
    <s v="Consumer"/>
    <s v="United States"/>
    <s v="Boston"/>
    <s v="Massachusetts"/>
    <s v="64492"/>
    <x v="2"/>
    <s v="FUR-FUR-88003"/>
    <x v="2"/>
    <x v="10"/>
    <s v="Howard Miller 11.75 Diameter"/>
    <n v="5786.87"/>
    <n v="10"/>
    <x v="1"/>
    <n v="1810.45"/>
    <n v="0.31285479024066554"/>
  </r>
  <r>
    <n v="8318"/>
    <x v="8317"/>
    <d v="2023-08-07T00:00:00"/>
    <x v="3"/>
    <x v="6"/>
    <x v="26"/>
    <d v="2023-08-07T00:00:00"/>
    <n v="0"/>
    <s v="Same Day"/>
    <s v="CU-00347"/>
    <x v="123"/>
    <s v="Corporate"/>
    <s v="United States"/>
    <s v="Washington DC"/>
    <s v="District of Columbia"/>
    <s v="53677"/>
    <x v="2"/>
    <s v="FUR-CHA-31705"/>
    <x v="2"/>
    <x v="13"/>
    <s v="Harbour Creations 67200 Series"/>
    <n v="17526.77"/>
    <n v="12"/>
    <x v="2"/>
    <n v="457.63"/>
    <n v="2.6110344347532375E-2"/>
  </r>
  <r>
    <n v="8319"/>
    <x v="8318"/>
    <d v="2023-12-07T00:00:00"/>
    <x v="3"/>
    <x v="5"/>
    <x v="34"/>
    <d v="2023-12-09T00:00:00"/>
    <n v="2"/>
    <s v="First Class"/>
    <s v="CU-00245"/>
    <x v="330"/>
    <s v="Corporate"/>
    <s v="United States"/>
    <s v="New York"/>
    <s v="New York"/>
    <s v="89735"/>
    <x v="2"/>
    <s v="TEC-MAC-29604"/>
    <x v="0"/>
    <x v="12"/>
    <s v="Hoover Stair Vacuum 515 Corded"/>
    <n v="345.97"/>
    <n v="1"/>
    <x v="1"/>
    <n v="7.17"/>
    <n v="2.0724340260716245E-2"/>
  </r>
  <r>
    <n v="8320"/>
    <x v="8319"/>
    <d v="2024-06-13T00:00:00"/>
    <x v="0"/>
    <x v="2"/>
    <x v="2"/>
    <d v="2024-06-13T00:00:00"/>
    <n v="0"/>
    <s v="Same Day"/>
    <s v="CU-00657"/>
    <x v="331"/>
    <s v="Consumer"/>
    <s v="United States"/>
    <s v="Charlotte"/>
    <s v="North Carolina"/>
    <s v="14569"/>
    <x v="3"/>
    <s v="TEC-PHO-70932"/>
    <x v="0"/>
    <x v="2"/>
    <s v="Motorola Moto G Play"/>
    <n v="8012.71"/>
    <n v="12"/>
    <x v="2"/>
    <n v="1653.2"/>
    <n v="0.20632220559585959"/>
  </r>
  <r>
    <n v="8321"/>
    <x v="8320"/>
    <d v="2022-09-19T00:00:00"/>
    <x v="1"/>
    <x v="8"/>
    <x v="36"/>
    <d v="2022-09-26T00:00:00"/>
    <n v="7"/>
    <s v="Standard Class"/>
    <s v="CU-00349"/>
    <x v="266"/>
    <s v="Consumer"/>
    <s v="United States"/>
    <s v="Boston"/>
    <s v="Massachusetts"/>
    <s v="82130"/>
    <x v="2"/>
    <s v="TEC-COP-17169"/>
    <x v="0"/>
    <x v="11"/>
    <s v="Hewlett Packard 610 Multi-Function Printer"/>
    <n v="9852.43"/>
    <n v="7"/>
    <x v="3"/>
    <n v="1751.12"/>
    <n v="0.17773483292954123"/>
  </r>
  <r>
    <n v="8322"/>
    <x v="8321"/>
    <d v="2023-08-11T00:00:00"/>
    <x v="3"/>
    <x v="6"/>
    <x v="26"/>
    <d v="2023-08-14T00:00:00"/>
    <n v="3"/>
    <s v="Second Class"/>
    <s v="CU-00442"/>
    <x v="156"/>
    <s v="Home Office"/>
    <s v="United States"/>
    <s v="Portland"/>
    <s v="Oregon"/>
    <s v="41608"/>
    <x v="1"/>
    <s v="TEC-PHO-18463"/>
    <x v="0"/>
    <x v="2"/>
    <s v="Motorola Moto G Play"/>
    <n v="1641.57"/>
    <n v="2"/>
    <x v="2"/>
    <n v="-203.4"/>
    <n v="-0.12390577313181894"/>
  </r>
  <r>
    <n v="8323"/>
    <x v="8322"/>
    <d v="2021-06-03T00:00:00"/>
    <x v="2"/>
    <x v="2"/>
    <x v="18"/>
    <d v="2021-06-03T00:00:00"/>
    <n v="0"/>
    <s v="Same Day"/>
    <s v="CU-00623"/>
    <x v="261"/>
    <s v="Home Office"/>
    <s v="United States"/>
    <s v="Nashville"/>
    <s v="Tennessee"/>
    <s v="79036"/>
    <x v="3"/>
    <s v="FUR-TAB-47149"/>
    <x v="2"/>
    <x v="14"/>
    <s v="Bretford CR4500 Series Slim Rectangular Table"/>
    <n v="11520.52"/>
    <n v="14"/>
    <x v="4"/>
    <n v="3894.33"/>
    <n v="0.33803422067753885"/>
  </r>
  <r>
    <n v="8324"/>
    <x v="8323"/>
    <d v="2022-06-18T00:00:00"/>
    <x v="1"/>
    <x v="2"/>
    <x v="9"/>
    <d v="2022-06-22T00:00:00"/>
    <n v="4"/>
    <s v="Second Class"/>
    <s v="CU-00139"/>
    <x v="281"/>
    <s v="Consumer"/>
    <s v="United States"/>
    <s v="Dallas"/>
    <s v="Texas"/>
    <s v="47454"/>
    <x v="0"/>
    <s v="TEC-ACC-12404"/>
    <x v="0"/>
    <x v="0"/>
    <s v="Kensington 62348"/>
    <n v="3736.73"/>
    <n v="7"/>
    <x v="1"/>
    <n v="922.91"/>
    <n v="0.24698332499270753"/>
  </r>
  <r>
    <n v="8325"/>
    <x v="8324"/>
    <d v="2023-03-10T00:00:00"/>
    <x v="3"/>
    <x v="10"/>
    <x v="45"/>
    <d v="2023-03-10T00:00:00"/>
    <n v="0"/>
    <s v="Same Day"/>
    <s v="CU-00695"/>
    <x v="22"/>
    <s v="Corporate"/>
    <s v="United States"/>
    <s v="New Orleans"/>
    <s v="Louisiana"/>
    <s v="34877"/>
    <x v="3"/>
    <s v="OFF-APP-18341"/>
    <x v="1"/>
    <x v="6"/>
    <s v="Belkin 7 Outlet Berlinger"/>
    <n v="1019.87"/>
    <n v="13"/>
    <x v="0"/>
    <n v="140.51"/>
    <n v="0.13777246119603478"/>
  </r>
  <r>
    <n v="8326"/>
    <x v="8325"/>
    <d v="2021-01-15T00:00:00"/>
    <x v="2"/>
    <x v="1"/>
    <x v="25"/>
    <d v="2021-01-23T00:00:00"/>
    <n v="8"/>
    <s v="Standard Class"/>
    <s v="CU-00330"/>
    <x v="64"/>
    <s v="Home Office"/>
    <s v="United States"/>
    <s v="Chicago"/>
    <s v="Illinois"/>
    <s v="49568"/>
    <x v="0"/>
    <s v="OFF-APP-54561"/>
    <x v="1"/>
    <x v="6"/>
    <s v="Fellowes PB500 Electric Punch Binding Machine"/>
    <n v="1406.09"/>
    <n v="10"/>
    <x v="4"/>
    <n v="-53.62"/>
    <n v="-3.8134116592821225E-2"/>
  </r>
  <r>
    <n v="8327"/>
    <x v="8326"/>
    <d v="2024-09-28T00:00:00"/>
    <x v="0"/>
    <x v="8"/>
    <x v="15"/>
    <d v="2024-09-29T00:00:00"/>
    <n v="1"/>
    <s v="First Class"/>
    <s v="CU-00545"/>
    <x v="56"/>
    <s v="Home Office"/>
    <s v="United States"/>
    <s v="Las Vegas"/>
    <s v="Nevada"/>
    <s v="85219"/>
    <x v="1"/>
    <s v="OFF-FAS-27511"/>
    <x v="1"/>
    <x v="9"/>
    <s v="Staple remover"/>
    <n v="323.06"/>
    <n v="2"/>
    <x v="3"/>
    <n v="72.37"/>
    <n v="0.22401411502507276"/>
  </r>
  <r>
    <n v="8328"/>
    <x v="8327"/>
    <d v="2022-03-18T00:00:00"/>
    <x v="1"/>
    <x v="10"/>
    <x v="47"/>
    <d v="2022-03-23T00:00:00"/>
    <n v="5"/>
    <s v="Standard Class"/>
    <s v="CU-00739"/>
    <x v="116"/>
    <s v="Home Office"/>
    <s v="United States"/>
    <s v="Washington DC"/>
    <s v="District of Columbia"/>
    <s v="53937"/>
    <x v="2"/>
    <s v="FUR-BOO-66559"/>
    <x v="2"/>
    <x v="7"/>
    <s v="O'Sullivan 2-Shelf Bookcase"/>
    <n v="319.45"/>
    <n v="2"/>
    <x v="0"/>
    <n v="44.6"/>
    <n v="0.13961496321803099"/>
  </r>
  <r>
    <n v="8329"/>
    <x v="8328"/>
    <d v="2021-01-07T00:00:00"/>
    <x v="2"/>
    <x v="1"/>
    <x v="25"/>
    <d v="2021-01-07T00:00:00"/>
    <n v="0"/>
    <s v="Same Day"/>
    <s v="CU-00178"/>
    <x v="49"/>
    <s v="Home Office"/>
    <s v="United States"/>
    <s v="Boston"/>
    <s v="Massachusetts"/>
    <s v="17798"/>
    <x v="2"/>
    <s v="OFF-ENV-83295"/>
    <x v="1"/>
    <x v="1"/>
    <s v="Poly String &amp; Button Envelopes"/>
    <n v="1226.23"/>
    <n v="14"/>
    <x v="4"/>
    <n v="-17.52"/>
    <n v="-1.4287694804400479E-2"/>
  </r>
  <r>
    <n v="8330"/>
    <x v="8329"/>
    <d v="2024-02-13T00:00:00"/>
    <x v="0"/>
    <x v="9"/>
    <x v="16"/>
    <d v="2024-02-17T00:00:00"/>
    <n v="4"/>
    <s v="Second Class"/>
    <s v="CU-00642"/>
    <x v="137"/>
    <s v="Consumer"/>
    <s v="United States"/>
    <s v="Portland"/>
    <s v="Oregon"/>
    <s v="46786"/>
    <x v="1"/>
    <s v="FUR-FUR-37396"/>
    <x v="2"/>
    <x v="10"/>
    <s v="Acme Flexible Frame Partition"/>
    <n v="7033.51"/>
    <n v="4"/>
    <x v="4"/>
    <n v="2409.36"/>
    <n v="0.34255442872761965"/>
  </r>
  <r>
    <n v="8331"/>
    <x v="8330"/>
    <d v="2023-12-17T00:00:00"/>
    <x v="3"/>
    <x v="5"/>
    <x v="34"/>
    <d v="2023-12-22T00:00:00"/>
    <n v="5"/>
    <s v="Second Class"/>
    <s v="CU-00619"/>
    <x v="267"/>
    <s v="Corporate"/>
    <s v="United States"/>
    <s v="Philadelphia"/>
    <s v="Pennsylvania"/>
    <s v="97981"/>
    <x v="2"/>
    <s v="OFF-ART-97784"/>
    <x v="1"/>
    <x v="16"/>
    <s v="Avery 47"/>
    <n v="322.17"/>
    <n v="9"/>
    <x v="0"/>
    <n v="81.61"/>
    <n v="0.25331346804482102"/>
  </r>
  <r>
    <n v="8332"/>
    <x v="8331"/>
    <d v="2021-03-17T00:00:00"/>
    <x v="2"/>
    <x v="10"/>
    <x v="21"/>
    <d v="2021-03-23T00:00:00"/>
    <n v="6"/>
    <s v="Second Class"/>
    <s v="CU-00622"/>
    <x v="148"/>
    <s v="Home Office"/>
    <s v="United States"/>
    <s v="Boston"/>
    <s v="Massachusetts"/>
    <s v="32335"/>
    <x v="2"/>
    <s v="TEC-MAC-37479"/>
    <x v="0"/>
    <x v="12"/>
    <s v="Hoover Stair Vacuum 515 Corded"/>
    <n v="1410.45"/>
    <n v="3"/>
    <x v="5"/>
    <n v="120.31"/>
    <n v="8.5299018043886704E-2"/>
  </r>
  <r>
    <n v="8333"/>
    <x v="8332"/>
    <d v="2024-05-22T00:00:00"/>
    <x v="0"/>
    <x v="11"/>
    <x v="30"/>
    <d v="2024-05-24T00:00:00"/>
    <n v="2"/>
    <s v="First Class"/>
    <s v="CU-00420"/>
    <x v="9"/>
    <s v="Home Office"/>
    <s v="United States"/>
    <s v="Washington DC"/>
    <s v="District of Columbia"/>
    <s v="89383"/>
    <x v="2"/>
    <s v="OFF-STO-66311"/>
    <x v="1"/>
    <x v="8"/>
    <s v="Steelmaster by MMF Industries Locking Cash Box"/>
    <n v="430.95"/>
    <n v="12"/>
    <x v="2"/>
    <n v="109.21"/>
    <n v="0.25341686970646243"/>
  </r>
  <r>
    <n v="8334"/>
    <x v="8333"/>
    <d v="2021-10-22T00:00:00"/>
    <x v="2"/>
    <x v="3"/>
    <x v="10"/>
    <d v="2021-10-22T00:00:00"/>
    <n v="0"/>
    <s v="Same Day"/>
    <s v="CU-00518"/>
    <x v="145"/>
    <s v="Home Office"/>
    <s v="United States"/>
    <s v="New York"/>
    <s v="New York"/>
    <s v="12429"/>
    <x v="2"/>
    <s v="TEC-ACC-63716"/>
    <x v="0"/>
    <x v="0"/>
    <s v="Memorex Mini Travel Drive 64 GB"/>
    <n v="965.18"/>
    <n v="8"/>
    <x v="2"/>
    <n v="-11.51"/>
    <n v="-1.1925236743405376E-2"/>
  </r>
  <r>
    <n v="8335"/>
    <x v="8334"/>
    <d v="2022-03-15T00:00:00"/>
    <x v="1"/>
    <x v="10"/>
    <x v="47"/>
    <d v="2022-03-21T00:00:00"/>
    <n v="6"/>
    <s v="Standard Class"/>
    <s v="CU-00216"/>
    <x v="26"/>
    <s v="Corporate"/>
    <s v="United States"/>
    <s v="Chicago"/>
    <s v="Illinois"/>
    <s v="95910"/>
    <x v="0"/>
    <s v="TEC-COP-28155"/>
    <x v="0"/>
    <x v="11"/>
    <s v="HP Designjet T520 Inkjet Large Format Printer"/>
    <n v="5356.86"/>
    <n v="13"/>
    <x v="1"/>
    <n v="1562.96"/>
    <n v="0.29176793868049566"/>
  </r>
  <r>
    <n v="8336"/>
    <x v="8335"/>
    <d v="2023-12-25T00:00:00"/>
    <x v="3"/>
    <x v="5"/>
    <x v="34"/>
    <d v="2023-12-30T00:00:00"/>
    <n v="5"/>
    <s v="Second Class"/>
    <s v="CU-00644"/>
    <x v="103"/>
    <s v="Home Office"/>
    <s v="United States"/>
    <s v="Washington DC"/>
    <s v="District of Columbia"/>
    <s v="35484"/>
    <x v="2"/>
    <s v="OFF-ENV-44229"/>
    <x v="1"/>
    <x v="1"/>
    <s v="Business Envelopes with Contemporary Seal"/>
    <n v="589.23"/>
    <n v="4"/>
    <x v="0"/>
    <n v="80.3"/>
    <n v="0.13627955127878755"/>
  </r>
  <r>
    <n v="8337"/>
    <x v="8336"/>
    <d v="2024-02-03T00:00:00"/>
    <x v="0"/>
    <x v="9"/>
    <x v="16"/>
    <d v="2024-02-05T00:00:00"/>
    <n v="2"/>
    <s v="First Class"/>
    <s v="CU-00358"/>
    <x v="252"/>
    <s v="Consumer"/>
    <s v="United States"/>
    <s v="Nashville"/>
    <s v="Tennessee"/>
    <s v="23238"/>
    <x v="3"/>
    <s v="FUR-CHA-65942"/>
    <x v="2"/>
    <x v="13"/>
    <s v="Hon Deluxe Fabric Upholstered Stacking Chairs"/>
    <n v="9075.5"/>
    <n v="8"/>
    <x v="1"/>
    <n v="1647"/>
    <n v="0.18147760453969478"/>
  </r>
  <r>
    <n v="8338"/>
    <x v="8337"/>
    <d v="2022-08-11T00:00:00"/>
    <x v="1"/>
    <x v="6"/>
    <x v="43"/>
    <d v="2022-08-12T00:00:00"/>
    <n v="1"/>
    <s v="First Class"/>
    <s v="CU-00530"/>
    <x v="255"/>
    <s v="Home Office"/>
    <s v="United States"/>
    <s v="Miami"/>
    <s v="Florida"/>
    <s v="64441"/>
    <x v="3"/>
    <s v="OFF-STO-56165"/>
    <x v="1"/>
    <x v="8"/>
    <s v="Steelmaster by MMF Industries Locking Cash Box"/>
    <n v="1948.23"/>
    <n v="11"/>
    <x v="2"/>
    <n v="-81.760000000000005"/>
    <n v="-4.196629761373144E-2"/>
  </r>
  <r>
    <n v="8339"/>
    <x v="8338"/>
    <d v="2024-12-14T00:00:00"/>
    <x v="0"/>
    <x v="5"/>
    <x v="44"/>
    <d v="2024-12-19T00:00:00"/>
    <n v="5"/>
    <s v="Standard Class"/>
    <s v="CU-00306"/>
    <x v="254"/>
    <s v="Home Office"/>
    <s v="United States"/>
    <s v="New Orleans"/>
    <s v="Louisiana"/>
    <s v="16953"/>
    <x v="3"/>
    <s v="OFF-ENV-27918"/>
    <x v="1"/>
    <x v="1"/>
    <s v="Business Envelopes with Contemporary Seal"/>
    <n v="632.41"/>
    <n v="3"/>
    <x v="2"/>
    <n v="196.87"/>
    <n v="0.31130121282079665"/>
  </r>
  <r>
    <n v="8340"/>
    <x v="8339"/>
    <d v="2023-07-31T00:00:00"/>
    <x v="3"/>
    <x v="7"/>
    <x v="41"/>
    <d v="2023-07-31T00:00:00"/>
    <n v="0"/>
    <s v="Same Day"/>
    <s v="CU-00214"/>
    <x v="142"/>
    <s v="Home Office"/>
    <s v="United States"/>
    <s v="Charlotte"/>
    <s v="North Carolina"/>
    <s v="82816"/>
    <x v="3"/>
    <s v="OFF-LAB-42409"/>
    <x v="1"/>
    <x v="15"/>
    <s v="Avery 5663 Internet Shipping Labels"/>
    <n v="2773.91"/>
    <n v="13"/>
    <x v="2"/>
    <n v="926.28"/>
    <n v="0.33392575822575354"/>
  </r>
  <r>
    <n v="8341"/>
    <x v="8340"/>
    <d v="2021-05-28T00:00:00"/>
    <x v="2"/>
    <x v="11"/>
    <x v="39"/>
    <d v="2021-06-03T00:00:00"/>
    <n v="6"/>
    <s v="Standard Class"/>
    <s v="CU-00092"/>
    <x v="7"/>
    <s v="Home Office"/>
    <s v="United States"/>
    <s v="Chicago"/>
    <s v="Illinois"/>
    <s v="85408"/>
    <x v="0"/>
    <s v="FUR-FUR-86254"/>
    <x v="2"/>
    <x v="10"/>
    <s v="Acme Flexible Frame Partition"/>
    <n v="332.7"/>
    <n v="1"/>
    <x v="1"/>
    <n v="6.3"/>
    <n v="1.8935978358881875E-2"/>
  </r>
  <r>
    <n v="8342"/>
    <x v="8341"/>
    <d v="2023-11-27T00:00:00"/>
    <x v="3"/>
    <x v="4"/>
    <x v="22"/>
    <d v="2023-12-03T00:00:00"/>
    <n v="6"/>
    <s v="Second Class"/>
    <s v="CU-00393"/>
    <x v="92"/>
    <s v="Home Office"/>
    <s v="United States"/>
    <s v="Charlotte"/>
    <s v="North Carolina"/>
    <s v="62390"/>
    <x v="3"/>
    <s v="TEC-COP-34100"/>
    <x v="0"/>
    <x v="11"/>
    <s v="HP Designjet T520 Inkjet Large Format Printer"/>
    <n v="6378.8"/>
    <n v="9"/>
    <x v="3"/>
    <n v="2241.2199999999998"/>
    <n v="0.35135448673731734"/>
  </r>
  <r>
    <n v="8343"/>
    <x v="8342"/>
    <d v="2022-04-02T00:00:00"/>
    <x v="1"/>
    <x v="0"/>
    <x v="14"/>
    <d v="2022-04-06T00:00:00"/>
    <n v="4"/>
    <s v="Second Class"/>
    <s v="CU-00610"/>
    <x v="90"/>
    <s v="Consumer"/>
    <s v="United States"/>
    <s v="New Orleans"/>
    <s v="Louisiana"/>
    <s v="91309"/>
    <x v="3"/>
    <s v="TEC-PHO-83788"/>
    <x v="0"/>
    <x v="2"/>
    <s v="Apple iPhone SE"/>
    <n v="6801.87"/>
    <n v="6"/>
    <x v="3"/>
    <n v="660.41"/>
    <n v="9.7092417232319927E-2"/>
  </r>
  <r>
    <n v="8344"/>
    <x v="8343"/>
    <d v="2023-08-03T00:00:00"/>
    <x v="3"/>
    <x v="6"/>
    <x v="26"/>
    <d v="2023-08-03T00:00:00"/>
    <n v="0"/>
    <s v="Same Day"/>
    <s v="CU-00090"/>
    <x v="52"/>
    <s v="Consumer"/>
    <s v="United States"/>
    <s v="Washington DC"/>
    <s v="District of Columbia"/>
    <s v="76376"/>
    <x v="2"/>
    <s v="TEC-MAC-31479"/>
    <x v="0"/>
    <x v="12"/>
    <s v="Epson Stylus Photo R280"/>
    <n v="7399.88"/>
    <n v="6"/>
    <x v="3"/>
    <n v="1716.32"/>
    <n v="0.23193889630642658"/>
  </r>
  <r>
    <n v="8345"/>
    <x v="8344"/>
    <d v="2022-11-25T00:00:00"/>
    <x v="1"/>
    <x v="4"/>
    <x v="20"/>
    <d v="2022-11-28T00:00:00"/>
    <n v="3"/>
    <s v="Second Class"/>
    <s v="CU-00466"/>
    <x v="115"/>
    <s v="Corporate"/>
    <s v="United States"/>
    <s v="Minneapolis"/>
    <s v="Minnesota"/>
    <s v="84368"/>
    <x v="0"/>
    <s v="FUR-TAB-88934"/>
    <x v="2"/>
    <x v="14"/>
    <s v="Bevis Round Conference Table"/>
    <n v="581.82000000000005"/>
    <n v="1"/>
    <x v="5"/>
    <n v="202.11"/>
    <n v="0.34737547695163451"/>
  </r>
  <r>
    <n v="8346"/>
    <x v="8345"/>
    <d v="2022-12-17T00:00:00"/>
    <x v="1"/>
    <x v="5"/>
    <x v="5"/>
    <d v="2022-12-22T00:00:00"/>
    <n v="5"/>
    <s v="Second Class"/>
    <s v="CU-00352"/>
    <x v="198"/>
    <s v="Consumer"/>
    <s v="United States"/>
    <s v="San Francisco"/>
    <s v="California"/>
    <s v="10230"/>
    <x v="1"/>
    <s v="TEC-PHO-14440"/>
    <x v="0"/>
    <x v="2"/>
    <s v="Motorola Moto G Play"/>
    <n v="1193.8699999999999"/>
    <n v="2"/>
    <x v="1"/>
    <n v="49.35"/>
    <n v="4.1336158878269837E-2"/>
  </r>
  <r>
    <n v="8347"/>
    <x v="8346"/>
    <d v="2023-07-24T00:00:00"/>
    <x v="3"/>
    <x v="7"/>
    <x v="41"/>
    <d v="2023-07-27T00:00:00"/>
    <n v="3"/>
    <s v="First Class"/>
    <s v="CU-00378"/>
    <x v="237"/>
    <s v="Consumer"/>
    <s v="United States"/>
    <s v="Los Angeles"/>
    <s v="California"/>
    <s v="82907"/>
    <x v="1"/>
    <s v="TEC-PHO-60826"/>
    <x v="0"/>
    <x v="2"/>
    <s v="Apple iPhone SE"/>
    <n v="534.51"/>
    <n v="3"/>
    <x v="3"/>
    <n v="199.99"/>
    <n v="0.37415576883500778"/>
  </r>
  <r>
    <n v="8348"/>
    <x v="8347"/>
    <d v="2021-11-17T00:00:00"/>
    <x v="2"/>
    <x v="4"/>
    <x v="8"/>
    <d v="2021-11-20T00:00:00"/>
    <n v="3"/>
    <s v="First Class"/>
    <s v="CU-00069"/>
    <x v="86"/>
    <s v="Consumer"/>
    <s v="United States"/>
    <s v="Baltimore"/>
    <s v="Maryland"/>
    <s v="95291"/>
    <x v="2"/>
    <s v="OFF-ENV-61073"/>
    <x v="1"/>
    <x v="1"/>
    <s v="Business Envelopes with Contemporary Seal"/>
    <n v="1375.85"/>
    <n v="14"/>
    <x v="2"/>
    <n v="128.37"/>
    <n v="9.3302322200821325E-2"/>
  </r>
  <r>
    <n v="8349"/>
    <x v="8348"/>
    <d v="2022-09-23T00:00:00"/>
    <x v="1"/>
    <x v="8"/>
    <x v="36"/>
    <d v="2022-09-28T00:00:00"/>
    <n v="5"/>
    <s v="Standard Class"/>
    <s v="CU-00759"/>
    <x v="277"/>
    <s v="Corporate"/>
    <s v="United States"/>
    <s v="Atlanta"/>
    <s v="Georgia"/>
    <s v="42676"/>
    <x v="3"/>
    <s v="OFF-ART-61777"/>
    <x v="1"/>
    <x v="16"/>
    <s v="Sanford 16-Color Pencils"/>
    <n v="596.83000000000004"/>
    <n v="6"/>
    <x v="0"/>
    <n v="106.76"/>
    <n v="0.17887840758675"/>
  </r>
  <r>
    <n v="8350"/>
    <x v="8349"/>
    <d v="2023-10-01T00:00:00"/>
    <x v="3"/>
    <x v="3"/>
    <x v="29"/>
    <d v="2023-10-02T00:00:00"/>
    <n v="1"/>
    <s v="First Class"/>
    <s v="CU-00029"/>
    <x v="297"/>
    <s v="Home Office"/>
    <s v="United States"/>
    <s v="Minneapolis"/>
    <s v="Minnesota"/>
    <s v="38950"/>
    <x v="0"/>
    <s v="FUR-FUR-78425"/>
    <x v="2"/>
    <x v="10"/>
    <s v="Eldon Expressions Punched Metal &amp; Wood Desk Accessories"/>
    <n v="456.43"/>
    <n v="11"/>
    <x v="2"/>
    <n v="128.26"/>
    <n v="0.28100694520517933"/>
  </r>
  <r>
    <n v="8351"/>
    <x v="8350"/>
    <d v="2023-08-28T00:00:00"/>
    <x v="3"/>
    <x v="6"/>
    <x v="26"/>
    <d v="2023-09-01T00:00:00"/>
    <n v="4"/>
    <s v="Second Class"/>
    <s v="CU-00386"/>
    <x v="113"/>
    <s v="Consumer"/>
    <s v="United States"/>
    <s v="Seattle"/>
    <s v="Washington"/>
    <s v="79022"/>
    <x v="1"/>
    <s v="OFF-BIN-24666"/>
    <x v="1"/>
    <x v="3"/>
    <s v="Ibico 21-Sheet Binder"/>
    <n v="601.70000000000005"/>
    <n v="8"/>
    <x v="0"/>
    <n v="200.3"/>
    <n v="0.3328901445903274"/>
  </r>
  <r>
    <n v="8352"/>
    <x v="8351"/>
    <d v="2021-09-13T00:00:00"/>
    <x v="2"/>
    <x v="8"/>
    <x v="38"/>
    <d v="2021-09-16T00:00:00"/>
    <n v="3"/>
    <s v="First Class"/>
    <s v="CU-00229"/>
    <x v="195"/>
    <s v="Corporate"/>
    <s v="United States"/>
    <s v="Denver"/>
    <s v="Colorado"/>
    <s v="96363"/>
    <x v="0"/>
    <s v="TEC-MAC-25844"/>
    <x v="0"/>
    <x v="12"/>
    <s v="Epson Stylus Photo R280"/>
    <n v="1231.1300000000001"/>
    <n v="9"/>
    <x v="0"/>
    <n v="205.09"/>
    <n v="0.16658679424593664"/>
  </r>
  <r>
    <n v="8353"/>
    <x v="8352"/>
    <d v="2022-08-31T00:00:00"/>
    <x v="1"/>
    <x v="6"/>
    <x v="43"/>
    <d v="2022-08-31T00:00:00"/>
    <n v="0"/>
    <s v="Same Day"/>
    <s v="CU-00054"/>
    <x v="26"/>
    <s v="Home Office"/>
    <s v="United States"/>
    <s v="Denver"/>
    <s v="Colorado"/>
    <s v="54430"/>
    <x v="0"/>
    <s v="FUR-TAB-56366"/>
    <x v="2"/>
    <x v="14"/>
    <s v="Chromcraft Training Table"/>
    <n v="664.11"/>
    <n v="12"/>
    <x v="3"/>
    <n v="-59.72"/>
    <n v="-8.9924861845176243E-2"/>
  </r>
  <r>
    <n v="8354"/>
    <x v="8353"/>
    <d v="2022-09-08T00:00:00"/>
    <x v="1"/>
    <x v="8"/>
    <x v="36"/>
    <d v="2022-09-11T00:00:00"/>
    <n v="3"/>
    <s v="First Class"/>
    <s v="CU-00331"/>
    <x v="25"/>
    <s v="Consumer"/>
    <s v="United States"/>
    <s v="Baltimore"/>
    <s v="Maryland"/>
    <s v="42317"/>
    <x v="2"/>
    <s v="TEC-COP-20495"/>
    <x v="0"/>
    <x v="11"/>
    <s v="Hewlett Packard 610 Multi-Function Printer"/>
    <n v="5880.01"/>
    <n v="7"/>
    <x v="3"/>
    <n v="-17.84"/>
    <n v="-3.0340084455638678E-3"/>
  </r>
  <r>
    <n v="8355"/>
    <x v="8354"/>
    <d v="2021-09-27T00:00:00"/>
    <x v="2"/>
    <x v="8"/>
    <x v="38"/>
    <d v="2021-09-27T00:00:00"/>
    <n v="0"/>
    <s v="Same Day"/>
    <s v="CU-00245"/>
    <x v="330"/>
    <s v="Corporate"/>
    <s v="United States"/>
    <s v="New York"/>
    <s v="New York"/>
    <s v="75678"/>
    <x v="2"/>
    <s v="OFF-APP-35553"/>
    <x v="1"/>
    <x v="6"/>
    <s v="Hoover Stair Vacuum"/>
    <n v="679.15"/>
    <n v="11"/>
    <x v="3"/>
    <n v="171.81"/>
    <n v="0.25297798718986969"/>
  </r>
  <r>
    <n v="8356"/>
    <x v="8355"/>
    <d v="2024-11-17T00:00:00"/>
    <x v="0"/>
    <x v="4"/>
    <x v="4"/>
    <d v="2024-11-18T00:00:00"/>
    <n v="1"/>
    <s v="First Class"/>
    <s v="CU-00292"/>
    <x v="68"/>
    <s v="Consumer"/>
    <s v="United States"/>
    <s v="Washington DC"/>
    <s v="District of Columbia"/>
    <s v="58996"/>
    <x v="2"/>
    <s v="OFF-FAS-12095"/>
    <x v="1"/>
    <x v="9"/>
    <s v="Advantus 75305 EasyClose Envelopes"/>
    <n v="72.599999999999994"/>
    <n v="1"/>
    <x v="5"/>
    <n v="5.13"/>
    <n v="7.0661157024793392E-2"/>
  </r>
  <r>
    <n v="8357"/>
    <x v="8356"/>
    <d v="2022-07-11T00:00:00"/>
    <x v="1"/>
    <x v="7"/>
    <x v="31"/>
    <d v="2022-07-13T00:00:00"/>
    <n v="2"/>
    <s v="First Class"/>
    <s v="CU-00331"/>
    <x v="25"/>
    <s v="Consumer"/>
    <s v="United States"/>
    <s v="Baltimore"/>
    <s v="Maryland"/>
    <s v="23118"/>
    <x v="2"/>
    <s v="TEC-PHO-61930"/>
    <x v="0"/>
    <x v="2"/>
    <s v="Motorola Moto G Play"/>
    <n v="1541.75"/>
    <n v="2"/>
    <x v="2"/>
    <n v="77.650000000000006"/>
    <n v="5.0364845143505761E-2"/>
  </r>
  <r>
    <n v="8358"/>
    <x v="8357"/>
    <d v="2022-04-12T00:00:00"/>
    <x v="1"/>
    <x v="0"/>
    <x v="14"/>
    <d v="2022-04-19T00:00:00"/>
    <n v="7"/>
    <s v="Standard Class"/>
    <s v="CU-00726"/>
    <x v="65"/>
    <s v="Consumer"/>
    <s v="United States"/>
    <s v="Boston"/>
    <s v="Massachusetts"/>
    <s v="32195"/>
    <x v="2"/>
    <s v="FUR-TAB-97483"/>
    <x v="2"/>
    <x v="14"/>
    <s v="Bretford CR4500 Series Slim Rectangular Table"/>
    <n v="2269.14"/>
    <n v="8"/>
    <x v="2"/>
    <n v="250.38"/>
    <n v="0.11034136280705466"/>
  </r>
  <r>
    <n v="8359"/>
    <x v="8358"/>
    <d v="2024-06-24T00:00:00"/>
    <x v="0"/>
    <x v="2"/>
    <x v="2"/>
    <d v="2024-06-25T00:00:00"/>
    <n v="1"/>
    <s v="First Class"/>
    <s v="CU-00173"/>
    <x v="136"/>
    <s v="Home Office"/>
    <s v="United States"/>
    <s v="Seattle"/>
    <s v="Washington"/>
    <s v="69701"/>
    <x v="1"/>
    <s v="FUR-FUR-19869"/>
    <x v="2"/>
    <x v="10"/>
    <s v="Eldon Expressions Punched Metal &amp; Wood Desk Accessories"/>
    <n v="902.54"/>
    <n v="1"/>
    <x v="0"/>
    <n v="-97.29"/>
    <n v="-0.10779577636448247"/>
  </r>
  <r>
    <n v="8360"/>
    <x v="8359"/>
    <d v="2024-07-04T00:00:00"/>
    <x v="0"/>
    <x v="7"/>
    <x v="28"/>
    <d v="2024-07-10T00:00:00"/>
    <n v="6"/>
    <s v="Standard Class"/>
    <s v="CU-00347"/>
    <x v="123"/>
    <s v="Corporate"/>
    <s v="United States"/>
    <s v="Washington DC"/>
    <s v="District of Columbia"/>
    <s v="43979"/>
    <x v="2"/>
    <s v="FUR-FUR-75484"/>
    <x v="2"/>
    <x v="10"/>
    <s v="Acme Flexible Frame Partition"/>
    <n v="642.48"/>
    <n v="3"/>
    <x v="1"/>
    <n v="43.35"/>
    <n v="6.7472917444901012E-2"/>
  </r>
  <r>
    <n v="8361"/>
    <x v="8360"/>
    <d v="2022-07-11T00:00:00"/>
    <x v="1"/>
    <x v="7"/>
    <x v="31"/>
    <d v="2022-07-14T00:00:00"/>
    <n v="3"/>
    <s v="First Class"/>
    <s v="CU-00315"/>
    <x v="64"/>
    <s v="Home Office"/>
    <s v="United States"/>
    <s v="Chicago"/>
    <s v="Illinois"/>
    <s v="12769"/>
    <x v="0"/>
    <s v="OFF-ART-62051"/>
    <x v="1"/>
    <x v="16"/>
    <s v="Sanford 16-Color Pencils"/>
    <n v="863.38"/>
    <n v="11"/>
    <x v="0"/>
    <n v="331.01"/>
    <n v="0.38338854270425538"/>
  </r>
  <r>
    <n v="8362"/>
    <x v="8361"/>
    <d v="2023-07-05T00:00:00"/>
    <x v="3"/>
    <x v="7"/>
    <x v="41"/>
    <d v="2023-07-13T00:00:00"/>
    <n v="8"/>
    <s v="Standard Class"/>
    <s v="CU-00461"/>
    <x v="190"/>
    <s v="Corporate"/>
    <s v="United States"/>
    <s v="Charlotte"/>
    <s v="North Carolina"/>
    <s v="56229"/>
    <x v="3"/>
    <s v="FUR-FUR-89493"/>
    <x v="2"/>
    <x v="10"/>
    <s v="Howard Miller 11.75 Diameter"/>
    <n v="6241.46"/>
    <n v="7"/>
    <x v="4"/>
    <n v="728.26"/>
    <n v="0.11668103296344125"/>
  </r>
  <r>
    <n v="8363"/>
    <x v="8362"/>
    <d v="2024-12-25T00:00:00"/>
    <x v="0"/>
    <x v="5"/>
    <x v="44"/>
    <d v="2024-12-31T00:00:00"/>
    <n v="6"/>
    <s v="Second Class"/>
    <s v="CU-00659"/>
    <x v="194"/>
    <s v="Consumer"/>
    <s v="United States"/>
    <s v="New York"/>
    <s v="New York"/>
    <s v="18466"/>
    <x v="2"/>
    <s v="FUR-FUR-61511"/>
    <x v="2"/>
    <x v="10"/>
    <s v="Acme Flexible Frame Partition"/>
    <n v="572.14"/>
    <n v="6"/>
    <x v="3"/>
    <n v="-110.68"/>
    <n v="-0.19344915580102773"/>
  </r>
  <r>
    <n v="8364"/>
    <x v="8363"/>
    <d v="2022-01-18T00:00:00"/>
    <x v="1"/>
    <x v="1"/>
    <x v="1"/>
    <d v="2022-01-24T00:00:00"/>
    <n v="6"/>
    <s v="Second Class"/>
    <s v="CU-00226"/>
    <x v="98"/>
    <s v="Consumer"/>
    <s v="United States"/>
    <s v="Dallas"/>
    <s v="Texas"/>
    <s v="25539"/>
    <x v="0"/>
    <s v="FUR-FUR-45502"/>
    <x v="2"/>
    <x v="10"/>
    <s v="Acme Flexible Frame Partition"/>
    <n v="1494.88"/>
    <n v="4"/>
    <x v="5"/>
    <n v="290.72000000000003"/>
    <n v="0.19447714866745158"/>
  </r>
  <r>
    <n v="8365"/>
    <x v="8364"/>
    <d v="2024-12-26T00:00:00"/>
    <x v="0"/>
    <x v="5"/>
    <x v="44"/>
    <d v="2024-12-30T00:00:00"/>
    <n v="4"/>
    <s v="Second Class"/>
    <s v="CU-00340"/>
    <x v="128"/>
    <s v="Corporate"/>
    <s v="United States"/>
    <s v="Atlanta"/>
    <s v="Georgia"/>
    <s v="44629"/>
    <x v="3"/>
    <s v="OFF-APP-63742"/>
    <x v="1"/>
    <x v="6"/>
    <s v="Fellowes PB500 Electric Punch Binding Machine"/>
    <n v="258.56"/>
    <n v="1"/>
    <x v="3"/>
    <n v="25.06"/>
    <n v="9.6921410891089105E-2"/>
  </r>
  <r>
    <n v="8366"/>
    <x v="8365"/>
    <d v="2021-03-22T00:00:00"/>
    <x v="2"/>
    <x v="10"/>
    <x v="21"/>
    <d v="2021-03-22T00:00:00"/>
    <n v="0"/>
    <s v="Same Day"/>
    <s v="CU-00169"/>
    <x v="18"/>
    <s v="Consumer"/>
    <s v="United States"/>
    <s v="Chicago"/>
    <s v="Illinois"/>
    <s v="37274"/>
    <x v="0"/>
    <s v="TEC-ACC-36335"/>
    <x v="0"/>
    <x v="0"/>
    <s v="Plantronics CS540 Wireless Headset System"/>
    <n v="10769.66"/>
    <n v="11"/>
    <x v="5"/>
    <n v="2120.4499999999998"/>
    <n v="0.19689108105548364"/>
  </r>
  <r>
    <n v="8367"/>
    <x v="8366"/>
    <d v="2024-02-06T00:00:00"/>
    <x v="0"/>
    <x v="9"/>
    <x v="16"/>
    <d v="2024-02-14T00:00:00"/>
    <n v="8"/>
    <s v="Standard Class"/>
    <s v="CU-00774"/>
    <x v="317"/>
    <s v="Corporate"/>
    <s v="United States"/>
    <s v="Seattle"/>
    <s v="Washington"/>
    <s v="30054"/>
    <x v="1"/>
    <s v="TEC-PHO-28259"/>
    <x v="0"/>
    <x v="2"/>
    <s v="Apple iPhone SE"/>
    <n v="750.45"/>
    <n v="9"/>
    <x v="1"/>
    <n v="54.79"/>
    <n v="7.300952761676327E-2"/>
  </r>
  <r>
    <n v="8368"/>
    <x v="8367"/>
    <d v="2022-04-08T00:00:00"/>
    <x v="1"/>
    <x v="0"/>
    <x v="14"/>
    <d v="2022-04-08T00:00:00"/>
    <n v="0"/>
    <s v="Same Day"/>
    <s v="CU-00057"/>
    <x v="166"/>
    <s v="Home Office"/>
    <s v="United States"/>
    <s v="Charlotte"/>
    <s v="North Carolina"/>
    <s v="37924"/>
    <x v="3"/>
    <s v="FUR-BOO-71528"/>
    <x v="2"/>
    <x v="7"/>
    <s v="O'Sullivan 2-Shelf Bookcase"/>
    <n v="2178.9699999999998"/>
    <n v="2"/>
    <x v="2"/>
    <n v="728.48"/>
    <n v="0.33432309761033885"/>
  </r>
  <r>
    <n v="8369"/>
    <x v="8368"/>
    <d v="2024-09-11T00:00:00"/>
    <x v="0"/>
    <x v="8"/>
    <x v="15"/>
    <d v="2024-09-11T00:00:00"/>
    <n v="0"/>
    <s v="Same Day"/>
    <s v="CU-00055"/>
    <x v="28"/>
    <s v="Corporate"/>
    <s v="United States"/>
    <s v="San Francisco"/>
    <s v="California"/>
    <s v="23381"/>
    <x v="1"/>
    <s v="OFF-APP-65392"/>
    <x v="1"/>
    <x v="6"/>
    <s v="Belkin 7 Outlet Berlinger"/>
    <n v="101.36"/>
    <n v="8"/>
    <x v="3"/>
    <n v="37.74"/>
    <n v="0.372336227308603"/>
  </r>
  <r>
    <n v="8370"/>
    <x v="8369"/>
    <d v="2023-11-23T00:00:00"/>
    <x v="3"/>
    <x v="4"/>
    <x v="22"/>
    <d v="2023-11-26T00:00:00"/>
    <n v="3"/>
    <s v="First Class"/>
    <s v="CU-00317"/>
    <x v="286"/>
    <s v="Corporate"/>
    <s v="United States"/>
    <s v="Minneapolis"/>
    <s v="Minnesota"/>
    <s v="36156"/>
    <x v="0"/>
    <s v="FUR-CHA-33441"/>
    <x v="2"/>
    <x v="13"/>
    <s v="Harbour Creations 67200 Series"/>
    <n v="5397.84"/>
    <n v="6"/>
    <x v="1"/>
    <n v="1361.06"/>
    <n v="0.25214900775124865"/>
  </r>
  <r>
    <n v="8371"/>
    <x v="8370"/>
    <d v="2024-07-20T00:00:00"/>
    <x v="0"/>
    <x v="7"/>
    <x v="28"/>
    <d v="2024-07-22T00:00:00"/>
    <n v="2"/>
    <s v="First Class"/>
    <s v="CU-00262"/>
    <x v="153"/>
    <s v="Corporate"/>
    <s v="United States"/>
    <s v="Miami"/>
    <s v="Florida"/>
    <s v="61230"/>
    <x v="3"/>
    <s v="FUR-TAB-57041"/>
    <x v="2"/>
    <x v="14"/>
    <s v="Bretford CR4500 Series Slim Rectangular Table"/>
    <n v="2198.7600000000002"/>
    <n v="10"/>
    <x v="2"/>
    <n v="-204.92"/>
    <n v="-9.3197984318434013E-2"/>
  </r>
  <r>
    <n v="8372"/>
    <x v="8371"/>
    <d v="2023-03-11T00:00:00"/>
    <x v="3"/>
    <x v="10"/>
    <x v="45"/>
    <d v="2023-03-11T00:00:00"/>
    <n v="0"/>
    <s v="Same Day"/>
    <s v="CU-00424"/>
    <x v="231"/>
    <s v="Consumer"/>
    <s v="United States"/>
    <s v="Philadelphia"/>
    <s v="Pennsylvania"/>
    <s v="47738"/>
    <x v="2"/>
    <s v="FUR-CHA-52057"/>
    <x v="2"/>
    <x v="13"/>
    <s v="Harbour Creations 67200 Series"/>
    <n v="3129.65"/>
    <n v="4"/>
    <x v="0"/>
    <n v="821.47"/>
    <n v="0.26247983001294073"/>
  </r>
  <r>
    <n v="8373"/>
    <x v="8372"/>
    <d v="2022-02-17T00:00:00"/>
    <x v="1"/>
    <x v="9"/>
    <x v="17"/>
    <d v="2022-02-17T00:00:00"/>
    <n v="0"/>
    <s v="Same Day"/>
    <s v="CU-00072"/>
    <x v="110"/>
    <s v="Consumer"/>
    <s v="United States"/>
    <s v="Chicago"/>
    <s v="Illinois"/>
    <s v="79796"/>
    <x v="0"/>
    <s v="TEC-ACC-62764"/>
    <x v="0"/>
    <x v="0"/>
    <s v="Plantronics CS540 Wireless Headset System"/>
    <n v="4830.05"/>
    <n v="6"/>
    <x v="3"/>
    <n v="1630.75"/>
    <n v="0.3376259044937423"/>
  </r>
  <r>
    <n v="8374"/>
    <x v="8373"/>
    <d v="2021-02-19T00:00:00"/>
    <x v="2"/>
    <x v="9"/>
    <x v="13"/>
    <d v="2021-02-19T00:00:00"/>
    <n v="0"/>
    <s v="Same Day"/>
    <s v="CU-00654"/>
    <x v="335"/>
    <s v="Corporate"/>
    <s v="United States"/>
    <s v="New York"/>
    <s v="New York"/>
    <s v="54804"/>
    <x v="2"/>
    <s v="OFF-LAB-16464"/>
    <x v="1"/>
    <x v="15"/>
    <s v="Avery 5663 Internet Shipping Labels"/>
    <n v="3857.89"/>
    <n v="13"/>
    <x v="3"/>
    <n v="755.03"/>
    <n v="0.19571060864876916"/>
  </r>
  <r>
    <n v="8375"/>
    <x v="8374"/>
    <d v="2023-04-15T00:00:00"/>
    <x v="3"/>
    <x v="0"/>
    <x v="32"/>
    <d v="2023-04-19T00:00:00"/>
    <n v="4"/>
    <s v="Second Class"/>
    <s v="CU-00251"/>
    <x v="214"/>
    <s v="Corporate"/>
    <s v="United States"/>
    <s v="Philadelphia"/>
    <s v="Pennsylvania"/>
    <s v="15575"/>
    <x v="2"/>
    <s v="TEC-COP-72446"/>
    <x v="0"/>
    <x v="11"/>
    <s v="Hewlett Packard 610 Multi-Function Printer"/>
    <n v="2397.5700000000002"/>
    <n v="13"/>
    <x v="5"/>
    <n v="506.26"/>
    <n v="0.2111554615715078"/>
  </r>
  <r>
    <n v="8376"/>
    <x v="8375"/>
    <d v="2023-12-02T00:00:00"/>
    <x v="3"/>
    <x v="5"/>
    <x v="34"/>
    <d v="2023-12-08T00:00:00"/>
    <n v="6"/>
    <s v="Standard Class"/>
    <s v="CU-00037"/>
    <x v="87"/>
    <s v="Corporate"/>
    <s v="United States"/>
    <s v="Nashville"/>
    <s v="Tennessee"/>
    <s v="51025"/>
    <x v="3"/>
    <s v="TEC-ACC-11283"/>
    <x v="0"/>
    <x v="0"/>
    <s v="Memorex Mini Travel Drive 64 GB"/>
    <n v="12792.9"/>
    <n v="10"/>
    <x v="3"/>
    <n v="4321.62"/>
    <n v="0.3378139436718805"/>
  </r>
  <r>
    <n v="8377"/>
    <x v="8376"/>
    <d v="2022-12-24T00:00:00"/>
    <x v="1"/>
    <x v="5"/>
    <x v="5"/>
    <d v="2022-12-30T00:00:00"/>
    <n v="6"/>
    <s v="Second Class"/>
    <s v="CU-00578"/>
    <x v="333"/>
    <s v="Consumer"/>
    <s v="United States"/>
    <s v="Baltimore"/>
    <s v="Maryland"/>
    <s v="84399"/>
    <x v="2"/>
    <s v="FUR-TAB-98618"/>
    <x v="2"/>
    <x v="14"/>
    <s v="Chromcraft Training Table"/>
    <n v="3684.1"/>
    <n v="13"/>
    <x v="5"/>
    <n v="1021.22"/>
    <n v="0.27719660161233411"/>
  </r>
  <r>
    <n v="8378"/>
    <x v="8377"/>
    <d v="2022-02-06T00:00:00"/>
    <x v="1"/>
    <x v="9"/>
    <x v="17"/>
    <d v="2022-02-08T00:00:00"/>
    <n v="2"/>
    <s v="First Class"/>
    <s v="CU-00558"/>
    <x v="140"/>
    <s v="Home Office"/>
    <s v="United States"/>
    <s v="Washington DC"/>
    <s v="District of Columbia"/>
    <s v="76324"/>
    <x v="2"/>
    <s v="OFF-APP-45060"/>
    <x v="1"/>
    <x v="6"/>
    <s v="Hoover Stair Vacuum"/>
    <n v="507.58"/>
    <n v="9"/>
    <x v="5"/>
    <n v="81.260000000000005"/>
    <n v="0.16009299026754406"/>
  </r>
  <r>
    <n v="8379"/>
    <x v="8378"/>
    <d v="2022-10-08T00:00:00"/>
    <x v="1"/>
    <x v="3"/>
    <x v="3"/>
    <d v="2022-10-14T00:00:00"/>
    <n v="6"/>
    <s v="Second Class"/>
    <s v="CU-00405"/>
    <x v="144"/>
    <s v="Corporate"/>
    <s v="United States"/>
    <s v="Charlotte"/>
    <s v="North Carolina"/>
    <s v="55761"/>
    <x v="3"/>
    <s v="OFF-ENV-57395"/>
    <x v="1"/>
    <x v="1"/>
    <s v="Business Envelopes with Contemporary Seal"/>
    <n v="209.12"/>
    <n v="1"/>
    <x v="3"/>
    <n v="16.73"/>
    <n v="8.0001912777352718E-2"/>
  </r>
  <r>
    <n v="8380"/>
    <x v="8379"/>
    <d v="2023-08-13T00:00:00"/>
    <x v="3"/>
    <x v="6"/>
    <x v="26"/>
    <d v="2023-08-18T00:00:00"/>
    <n v="5"/>
    <s v="Standard Class"/>
    <s v="CU-00333"/>
    <x v="67"/>
    <s v="Consumer"/>
    <s v="United States"/>
    <s v="Atlanta"/>
    <s v="Georgia"/>
    <s v="18854"/>
    <x v="3"/>
    <s v="TEC-ACC-29557"/>
    <x v="0"/>
    <x v="0"/>
    <s v="Logitech MK550 Wireless Wave Keyboard and Mouse"/>
    <n v="416.95"/>
    <n v="2"/>
    <x v="1"/>
    <n v="38.549999999999997"/>
    <n v="9.245712915217652E-2"/>
  </r>
  <r>
    <n v="8381"/>
    <x v="8380"/>
    <d v="2023-01-29T00:00:00"/>
    <x v="3"/>
    <x v="1"/>
    <x v="35"/>
    <d v="2023-01-29T00:00:00"/>
    <n v="0"/>
    <s v="Same Day"/>
    <s v="CU-00154"/>
    <x v="96"/>
    <s v="Corporate"/>
    <s v="United States"/>
    <s v="Dallas"/>
    <s v="Texas"/>
    <s v="19429"/>
    <x v="0"/>
    <s v="OFF-LAB-55332"/>
    <x v="1"/>
    <x v="15"/>
    <s v="Avery 5663 Internet Shipping Labels"/>
    <n v="1744.56"/>
    <n v="12"/>
    <x v="2"/>
    <n v="162.18"/>
    <n v="9.296326867519604E-2"/>
  </r>
  <r>
    <n v="8382"/>
    <x v="8381"/>
    <d v="2022-10-22T00:00:00"/>
    <x v="1"/>
    <x v="3"/>
    <x v="3"/>
    <d v="2022-10-22T00:00:00"/>
    <n v="0"/>
    <s v="Same Day"/>
    <s v="CU-00421"/>
    <x v="112"/>
    <s v="Home Office"/>
    <s v="United States"/>
    <s v="Nashville"/>
    <s v="Tennessee"/>
    <s v="65453"/>
    <x v="3"/>
    <s v="OFF-SUP-40556"/>
    <x v="1"/>
    <x v="5"/>
    <s v="Dixon Ticonderoga Pencils"/>
    <n v="1061.32"/>
    <n v="14"/>
    <x v="3"/>
    <n v="425.53"/>
    <n v="0.40094410733803187"/>
  </r>
  <r>
    <n v="8383"/>
    <x v="8382"/>
    <d v="2023-06-03T00:00:00"/>
    <x v="3"/>
    <x v="2"/>
    <x v="37"/>
    <d v="2023-06-03T00:00:00"/>
    <n v="0"/>
    <s v="Same Day"/>
    <s v="CU-00333"/>
    <x v="67"/>
    <s v="Consumer"/>
    <s v="United States"/>
    <s v="Atlanta"/>
    <s v="Georgia"/>
    <s v="35027"/>
    <x v="3"/>
    <s v="OFF-BIN-86569"/>
    <x v="1"/>
    <x v="3"/>
    <s v="Cardinal Easy Open Angle-D Binders"/>
    <n v="1105.95"/>
    <n v="6"/>
    <x v="2"/>
    <n v="226.55"/>
    <n v="0.20484651204846513"/>
  </r>
  <r>
    <n v="8384"/>
    <x v="8383"/>
    <d v="2021-04-02T00:00:00"/>
    <x v="2"/>
    <x v="0"/>
    <x v="19"/>
    <d v="2021-04-07T00:00:00"/>
    <n v="5"/>
    <s v="Standard Class"/>
    <s v="CU-00772"/>
    <x v="24"/>
    <s v="Consumer"/>
    <s v="United States"/>
    <s v="Philadelphia"/>
    <s v="Pennsylvania"/>
    <s v="37722"/>
    <x v="2"/>
    <s v="TEC-PHO-68069"/>
    <x v="0"/>
    <x v="2"/>
    <s v="Apple iPhone SE"/>
    <n v="10155.709999999999"/>
    <n v="14"/>
    <x v="0"/>
    <n v="-833.07"/>
    <n v="-8.202971530301674E-2"/>
  </r>
  <r>
    <n v="8385"/>
    <x v="8384"/>
    <d v="2024-10-19T00:00:00"/>
    <x v="0"/>
    <x v="3"/>
    <x v="24"/>
    <d v="2024-10-19T00:00:00"/>
    <n v="0"/>
    <s v="Same Day"/>
    <s v="CU-00425"/>
    <x v="93"/>
    <s v="Corporate"/>
    <s v="United States"/>
    <s v="Miami"/>
    <s v="Florida"/>
    <s v="28405"/>
    <x v="3"/>
    <s v="OFF-APP-59191"/>
    <x v="1"/>
    <x v="6"/>
    <s v="Fellowes PB500 Electric Punch Binding Machine"/>
    <n v="590.58000000000004"/>
    <n v="14"/>
    <x v="5"/>
    <n v="1.48"/>
    <n v="2.5060110399945813E-3"/>
  </r>
  <r>
    <n v="8386"/>
    <x v="8385"/>
    <d v="2021-12-24T00:00:00"/>
    <x v="2"/>
    <x v="5"/>
    <x v="11"/>
    <d v="2021-12-25T00:00:00"/>
    <n v="1"/>
    <s v="First Class"/>
    <s v="CU-00466"/>
    <x v="115"/>
    <s v="Corporate"/>
    <s v="United States"/>
    <s v="Minneapolis"/>
    <s v="Minnesota"/>
    <s v="19714"/>
    <x v="0"/>
    <s v="OFF-APP-54413"/>
    <x v="1"/>
    <x v="6"/>
    <s v="Belkin 7 Outlet Berlinger"/>
    <n v="958.64"/>
    <n v="4"/>
    <x v="3"/>
    <n v="271.98"/>
    <n v="0.28371442877409664"/>
  </r>
  <r>
    <n v="8387"/>
    <x v="8386"/>
    <d v="2022-04-22T00:00:00"/>
    <x v="1"/>
    <x v="0"/>
    <x v="14"/>
    <d v="2022-04-28T00:00:00"/>
    <n v="6"/>
    <s v="Standard Class"/>
    <s v="CU-00536"/>
    <x v="14"/>
    <s v="Corporate"/>
    <s v="United States"/>
    <s v="Baltimore"/>
    <s v="Maryland"/>
    <s v="46665"/>
    <x v="2"/>
    <s v="FUR-BOO-94568"/>
    <x v="2"/>
    <x v="7"/>
    <s v="Bush Somerset Collection Bookcase"/>
    <n v="12047.33"/>
    <n v="12"/>
    <x v="1"/>
    <n v="3082.21"/>
    <n v="0.25584175082777677"/>
  </r>
  <r>
    <n v="8388"/>
    <x v="8387"/>
    <d v="2022-04-28T00:00:00"/>
    <x v="1"/>
    <x v="0"/>
    <x v="14"/>
    <d v="2022-04-28T00:00:00"/>
    <n v="0"/>
    <s v="Same Day"/>
    <s v="CU-00496"/>
    <x v="104"/>
    <s v="Consumer"/>
    <s v="United States"/>
    <s v="New York"/>
    <s v="New York"/>
    <s v="26067"/>
    <x v="2"/>
    <s v="TEC-COP-19699"/>
    <x v="0"/>
    <x v="11"/>
    <s v="Hewlett Packard 610 Multi-Function Printer"/>
    <n v="500.7"/>
    <n v="2"/>
    <x v="3"/>
    <n v="124.16"/>
    <n v="0.24797283802676254"/>
  </r>
  <r>
    <n v="8389"/>
    <x v="8388"/>
    <d v="2024-08-23T00:00:00"/>
    <x v="0"/>
    <x v="6"/>
    <x v="6"/>
    <d v="2024-08-27T00:00:00"/>
    <n v="4"/>
    <s v="Second Class"/>
    <s v="CU-00474"/>
    <x v="137"/>
    <s v="Corporate"/>
    <s v="United States"/>
    <s v="New Orleans"/>
    <s v="Louisiana"/>
    <s v="79928"/>
    <x v="3"/>
    <s v="OFF-SUP-91395"/>
    <x v="1"/>
    <x v="5"/>
    <s v="Fiskars 8&quot; Scissors"/>
    <n v="172.58"/>
    <n v="1"/>
    <x v="2"/>
    <n v="28.28"/>
    <n v="0.16386603314404913"/>
  </r>
  <r>
    <n v="8390"/>
    <x v="8389"/>
    <d v="2021-12-24T00:00:00"/>
    <x v="2"/>
    <x v="5"/>
    <x v="11"/>
    <d v="2021-12-30T00:00:00"/>
    <n v="6"/>
    <s v="Standard Class"/>
    <s v="CU-00559"/>
    <x v="246"/>
    <s v="Corporate"/>
    <s v="United States"/>
    <s v="Chicago"/>
    <s v="Illinois"/>
    <s v="79665"/>
    <x v="0"/>
    <s v="TEC-PHO-43793"/>
    <x v="0"/>
    <x v="2"/>
    <s v="Apple iPhone SE"/>
    <n v="6641.12"/>
    <n v="6"/>
    <x v="2"/>
    <n v="1149.8"/>
    <n v="0.17313344737032307"/>
  </r>
  <r>
    <n v="8391"/>
    <x v="8390"/>
    <d v="2021-07-16T00:00:00"/>
    <x v="2"/>
    <x v="7"/>
    <x v="7"/>
    <d v="2021-07-17T00:00:00"/>
    <n v="1"/>
    <s v="First Class"/>
    <s v="CU-00347"/>
    <x v="123"/>
    <s v="Corporate"/>
    <s v="United States"/>
    <s v="Washington DC"/>
    <s v="District of Columbia"/>
    <s v="90558"/>
    <x v="2"/>
    <s v="FUR-BOO-91717"/>
    <x v="2"/>
    <x v="7"/>
    <s v="O'Sullivan 2-Shelf Bookcase"/>
    <n v="7255.33"/>
    <n v="7"/>
    <x v="1"/>
    <n v="648.57000000000005"/>
    <n v="8.939221234595808E-2"/>
  </r>
  <r>
    <n v="8392"/>
    <x v="8391"/>
    <d v="2021-02-01T00:00:00"/>
    <x v="2"/>
    <x v="9"/>
    <x v="13"/>
    <d v="2021-02-02T00:00:00"/>
    <n v="1"/>
    <s v="First Class"/>
    <s v="CU-00117"/>
    <x v="51"/>
    <s v="Consumer"/>
    <s v="United States"/>
    <s v="Portland"/>
    <s v="Oregon"/>
    <s v="27812"/>
    <x v="1"/>
    <s v="FUR-FUR-44484"/>
    <x v="2"/>
    <x v="10"/>
    <s v="Acme Flexible Frame Partition"/>
    <n v="1280.06"/>
    <n v="2"/>
    <x v="0"/>
    <n v="-225.4"/>
    <n v="-0.17608549599237536"/>
  </r>
  <r>
    <n v="8393"/>
    <x v="8392"/>
    <d v="2021-01-04T00:00:00"/>
    <x v="2"/>
    <x v="1"/>
    <x v="25"/>
    <d v="2021-01-09T00:00:00"/>
    <n v="5"/>
    <s v="Second Class"/>
    <s v="CU-00427"/>
    <x v="24"/>
    <s v="Corporate"/>
    <s v="United States"/>
    <s v="Las Vegas"/>
    <s v="Nevada"/>
    <s v="51730"/>
    <x v="1"/>
    <s v="TEC-PHO-43825"/>
    <x v="0"/>
    <x v="2"/>
    <s v="Motorola Moto G Play"/>
    <n v="10696.38"/>
    <n v="9"/>
    <x v="3"/>
    <n v="4021.62"/>
    <n v="0.37597953700223818"/>
  </r>
  <r>
    <n v="8394"/>
    <x v="8393"/>
    <d v="2021-12-13T00:00:00"/>
    <x v="2"/>
    <x v="5"/>
    <x v="11"/>
    <d v="2021-12-19T00:00:00"/>
    <n v="6"/>
    <s v="Standard Class"/>
    <s v="CU-00768"/>
    <x v="93"/>
    <s v="Home Office"/>
    <s v="United States"/>
    <s v="Denver"/>
    <s v="Colorado"/>
    <s v="78119"/>
    <x v="0"/>
    <s v="OFF-PAP-60712"/>
    <x v="1"/>
    <x v="4"/>
    <s v="Hammermill CopyPlus Copy Paper"/>
    <n v="693.28"/>
    <n v="12"/>
    <x v="0"/>
    <n v="-68"/>
    <n v="-9.8084468036002778E-2"/>
  </r>
  <r>
    <n v="8395"/>
    <x v="8394"/>
    <d v="2022-06-20T00:00:00"/>
    <x v="1"/>
    <x v="2"/>
    <x v="9"/>
    <d v="2022-06-20T00:00:00"/>
    <n v="0"/>
    <s v="Same Day"/>
    <s v="CU-00748"/>
    <x v="84"/>
    <s v="Home Office"/>
    <s v="United States"/>
    <s v="Philadelphia"/>
    <s v="Pennsylvania"/>
    <s v="54376"/>
    <x v="2"/>
    <s v="OFF-BIN-12511"/>
    <x v="1"/>
    <x v="3"/>
    <s v="Ibico 21-Sheet Binder"/>
    <n v="694.92"/>
    <n v="5"/>
    <x v="1"/>
    <n v="164.4"/>
    <n v="0.2365739941288206"/>
  </r>
  <r>
    <n v="8396"/>
    <x v="8395"/>
    <d v="2024-07-12T00:00:00"/>
    <x v="0"/>
    <x v="7"/>
    <x v="28"/>
    <d v="2024-07-15T00:00:00"/>
    <n v="3"/>
    <s v="First Class"/>
    <s v="CU-00240"/>
    <x v="177"/>
    <s v="Home Office"/>
    <s v="United States"/>
    <s v="Washington DC"/>
    <s v="District of Columbia"/>
    <s v="72683"/>
    <x v="2"/>
    <s v="TEC-MAC-54407"/>
    <x v="0"/>
    <x v="12"/>
    <s v="Epson Stylus Photo R280"/>
    <n v="4719.6099999999997"/>
    <n v="10"/>
    <x v="0"/>
    <n v="-343.69"/>
    <n v="-7.2821695012935395E-2"/>
  </r>
  <r>
    <n v="8397"/>
    <x v="8396"/>
    <d v="2021-07-27T00:00:00"/>
    <x v="2"/>
    <x v="7"/>
    <x v="7"/>
    <d v="2021-07-30T00:00:00"/>
    <n v="3"/>
    <s v="First Class"/>
    <s v="CU-00527"/>
    <x v="302"/>
    <s v="Corporate"/>
    <s v="United States"/>
    <s v="Philadelphia"/>
    <s v="Pennsylvania"/>
    <s v="80329"/>
    <x v="2"/>
    <s v="FUR-CHA-22505"/>
    <x v="2"/>
    <x v="13"/>
    <s v="Global Troy Executive Chair"/>
    <n v="1515.3"/>
    <n v="5"/>
    <x v="5"/>
    <n v="-234.92"/>
    <n v="-0.15503200686332738"/>
  </r>
  <r>
    <n v="8398"/>
    <x v="8397"/>
    <d v="2024-11-24T00:00:00"/>
    <x v="0"/>
    <x v="4"/>
    <x v="4"/>
    <d v="2024-11-24T00:00:00"/>
    <n v="0"/>
    <s v="Same Day"/>
    <s v="CU-00492"/>
    <x v="241"/>
    <s v="Home Office"/>
    <s v="United States"/>
    <s v="Atlanta"/>
    <s v="Georgia"/>
    <s v="70773"/>
    <x v="3"/>
    <s v="FUR-TAB-36843"/>
    <x v="2"/>
    <x v="14"/>
    <s v="Bretford CR4500 Series Slim Rectangular Table"/>
    <n v="156.9"/>
    <n v="3"/>
    <x v="1"/>
    <n v="24.97"/>
    <n v="0.15914595283620139"/>
  </r>
  <r>
    <n v="8399"/>
    <x v="8398"/>
    <d v="2023-06-27T00:00:00"/>
    <x v="3"/>
    <x v="2"/>
    <x v="37"/>
    <d v="2023-06-27T00:00:00"/>
    <n v="0"/>
    <s v="Same Day"/>
    <s v="CU-00014"/>
    <x v="149"/>
    <s v="Home Office"/>
    <s v="United States"/>
    <s v="Seattle"/>
    <s v="Washington"/>
    <s v="18929"/>
    <x v="1"/>
    <s v="OFF-ART-44981"/>
    <x v="1"/>
    <x v="16"/>
    <s v="Newell 322"/>
    <n v="832.83"/>
    <n v="4"/>
    <x v="2"/>
    <n v="207.27"/>
    <n v="0.24887432008933397"/>
  </r>
  <r>
    <n v="8400"/>
    <x v="8399"/>
    <d v="2022-05-20T00:00:00"/>
    <x v="1"/>
    <x v="11"/>
    <x v="46"/>
    <d v="2022-05-22T00:00:00"/>
    <n v="2"/>
    <s v="First Class"/>
    <s v="CU-00135"/>
    <x v="55"/>
    <s v="Corporate"/>
    <s v="United States"/>
    <s v="Washington DC"/>
    <s v="District of Columbia"/>
    <s v="18854"/>
    <x v="2"/>
    <s v="FUR-BOO-27897"/>
    <x v="2"/>
    <x v="7"/>
    <s v="Sauder Classic Bookcase"/>
    <n v="21482.15"/>
    <n v="14"/>
    <x v="3"/>
    <n v="1954.66"/>
    <n v="9.0989961433096775E-2"/>
  </r>
  <r>
    <n v="8401"/>
    <x v="8400"/>
    <d v="2024-01-19T00:00:00"/>
    <x v="0"/>
    <x v="1"/>
    <x v="33"/>
    <d v="2024-01-21T00:00:00"/>
    <n v="2"/>
    <s v="First Class"/>
    <s v="CU-00688"/>
    <x v="324"/>
    <s v="Home Office"/>
    <s v="United States"/>
    <s v="Charlotte"/>
    <s v="North Carolina"/>
    <s v="43098"/>
    <x v="3"/>
    <s v="OFF-ENV-67423"/>
    <x v="1"/>
    <x v="1"/>
    <s v="Poly String &amp; Button Envelopes"/>
    <n v="586.79"/>
    <n v="2"/>
    <x v="3"/>
    <n v="206.33"/>
    <n v="0.35162494248368242"/>
  </r>
  <r>
    <n v="8402"/>
    <x v="8401"/>
    <d v="2021-03-12T00:00:00"/>
    <x v="2"/>
    <x v="10"/>
    <x v="21"/>
    <d v="2021-03-12T00:00:00"/>
    <n v="0"/>
    <s v="Same Day"/>
    <s v="CU-00673"/>
    <x v="196"/>
    <s v="Consumer"/>
    <s v="United States"/>
    <s v="Atlanta"/>
    <s v="Georgia"/>
    <s v="77827"/>
    <x v="3"/>
    <s v="TEC-ACC-19349"/>
    <x v="0"/>
    <x v="0"/>
    <s v="Plantronics CS540 Wireless Headset System"/>
    <n v="1967.63"/>
    <n v="3"/>
    <x v="1"/>
    <n v="735.33"/>
    <n v="0.37371355386937583"/>
  </r>
  <r>
    <n v="8403"/>
    <x v="8402"/>
    <d v="2023-07-10T00:00:00"/>
    <x v="3"/>
    <x v="7"/>
    <x v="41"/>
    <d v="2023-07-16T00:00:00"/>
    <n v="6"/>
    <s v="Second Class"/>
    <s v="CU-00231"/>
    <x v="285"/>
    <s v="Corporate"/>
    <s v="United States"/>
    <s v="Chicago"/>
    <s v="Illinois"/>
    <s v="43378"/>
    <x v="0"/>
    <s v="OFF-LAB-96353"/>
    <x v="1"/>
    <x v="15"/>
    <s v="Avery 503"/>
    <n v="369.59"/>
    <n v="10"/>
    <x v="5"/>
    <n v="10.74"/>
    <n v="2.9059227792959767E-2"/>
  </r>
  <r>
    <n v="8404"/>
    <x v="8403"/>
    <d v="2024-03-24T00:00:00"/>
    <x v="0"/>
    <x v="10"/>
    <x v="40"/>
    <d v="2024-03-25T00:00:00"/>
    <n v="1"/>
    <s v="First Class"/>
    <s v="CU-00221"/>
    <x v="238"/>
    <s v="Consumer"/>
    <s v="United States"/>
    <s v="Houston"/>
    <s v="Texas"/>
    <s v="60838"/>
    <x v="0"/>
    <s v="TEC-PHO-85979"/>
    <x v="0"/>
    <x v="2"/>
    <s v="Apple iPhone SE"/>
    <n v="410.79"/>
    <n v="1"/>
    <x v="5"/>
    <n v="7.11"/>
    <n v="1.7308113634703862E-2"/>
  </r>
  <r>
    <n v="8405"/>
    <x v="8404"/>
    <d v="2022-06-25T00:00:00"/>
    <x v="1"/>
    <x v="2"/>
    <x v="9"/>
    <d v="2022-06-26T00:00:00"/>
    <n v="1"/>
    <s v="First Class"/>
    <s v="CU-00416"/>
    <x v="99"/>
    <s v="Home Office"/>
    <s v="United States"/>
    <s v="Las Vegas"/>
    <s v="Nevada"/>
    <s v="39419"/>
    <x v="1"/>
    <s v="FUR-FUR-69017"/>
    <x v="2"/>
    <x v="10"/>
    <s v="Howard Miller 11.75 Diameter"/>
    <n v="623.61"/>
    <n v="1"/>
    <x v="5"/>
    <n v="43.03"/>
    <n v="6.900145924536169E-2"/>
  </r>
  <r>
    <n v="8406"/>
    <x v="8405"/>
    <d v="2023-08-04T00:00:00"/>
    <x v="3"/>
    <x v="6"/>
    <x v="26"/>
    <d v="2023-08-05T00:00:00"/>
    <n v="1"/>
    <s v="First Class"/>
    <s v="CU-00008"/>
    <x v="260"/>
    <s v="Corporate"/>
    <s v="United States"/>
    <s v="Boston"/>
    <s v="Massachusetts"/>
    <s v="71698"/>
    <x v="2"/>
    <s v="FUR-TAB-49709"/>
    <x v="2"/>
    <x v="14"/>
    <s v="Bevis Round Conference Table"/>
    <n v="11978.45"/>
    <n v="11"/>
    <x v="1"/>
    <n v="-192.21"/>
    <n v="-1.6046316510065994E-2"/>
  </r>
  <r>
    <n v="8407"/>
    <x v="8406"/>
    <d v="2022-05-05T00:00:00"/>
    <x v="1"/>
    <x v="11"/>
    <x v="46"/>
    <d v="2022-05-08T00:00:00"/>
    <n v="3"/>
    <s v="First Class"/>
    <s v="CU-00302"/>
    <x v="209"/>
    <s v="Corporate"/>
    <s v="United States"/>
    <s v="Nashville"/>
    <s v="Tennessee"/>
    <s v="50775"/>
    <x v="3"/>
    <s v="FUR-FUR-41204"/>
    <x v="2"/>
    <x v="10"/>
    <s v="Acme Flexible Frame Partition"/>
    <n v="10873.71"/>
    <n v="12"/>
    <x v="0"/>
    <n v="-1232.0999999999999"/>
    <n v="-0.11330999263360896"/>
  </r>
  <r>
    <n v="8408"/>
    <x v="8407"/>
    <d v="2023-03-14T00:00:00"/>
    <x v="3"/>
    <x v="10"/>
    <x v="45"/>
    <d v="2023-03-22T00:00:00"/>
    <n v="8"/>
    <s v="Standard Class"/>
    <s v="CU-00473"/>
    <x v="15"/>
    <s v="Consumer"/>
    <s v="United States"/>
    <s v="Miami"/>
    <s v="Florida"/>
    <s v="53332"/>
    <x v="3"/>
    <s v="TEC-ACC-99322"/>
    <x v="0"/>
    <x v="0"/>
    <s v="Plantronics CS540 Wireless Headset System"/>
    <n v="1463.34"/>
    <n v="2"/>
    <x v="3"/>
    <n v="550.34"/>
    <n v="0.37608484699386341"/>
  </r>
  <r>
    <n v="8409"/>
    <x v="8408"/>
    <d v="2022-01-29T00:00:00"/>
    <x v="1"/>
    <x v="1"/>
    <x v="1"/>
    <d v="2022-02-02T00:00:00"/>
    <n v="4"/>
    <s v="Second Class"/>
    <s v="CU-00546"/>
    <x v="322"/>
    <s v="Corporate"/>
    <s v="United States"/>
    <s v="San Francisco"/>
    <s v="California"/>
    <s v="98997"/>
    <x v="1"/>
    <s v="TEC-COP-48325"/>
    <x v="0"/>
    <x v="11"/>
    <s v="HP Designjet T520 Inkjet Large Format Printer"/>
    <n v="4032.91"/>
    <n v="14"/>
    <x v="2"/>
    <n v="1254.6400000000001"/>
    <n v="0.31110042128388687"/>
  </r>
  <r>
    <n v="8410"/>
    <x v="8409"/>
    <d v="2022-07-10T00:00:00"/>
    <x v="1"/>
    <x v="7"/>
    <x v="31"/>
    <d v="2022-07-15T00:00:00"/>
    <n v="5"/>
    <s v="Second Class"/>
    <s v="CU-00217"/>
    <x v="203"/>
    <s v="Corporate"/>
    <s v="United States"/>
    <s v="Los Angeles"/>
    <s v="California"/>
    <s v="70405"/>
    <x v="1"/>
    <s v="TEC-COP-46296"/>
    <x v="0"/>
    <x v="11"/>
    <s v="Hewlett Packard 610 Multi-Function Printer"/>
    <n v="2617.88"/>
    <n v="3"/>
    <x v="3"/>
    <n v="1003.81"/>
    <n v="0.38344385533332309"/>
  </r>
  <r>
    <n v="8411"/>
    <x v="8410"/>
    <d v="2021-12-16T00:00:00"/>
    <x v="2"/>
    <x v="5"/>
    <x v="11"/>
    <d v="2021-12-22T00:00:00"/>
    <n v="6"/>
    <s v="Second Class"/>
    <s v="CU-00452"/>
    <x v="295"/>
    <s v="Home Office"/>
    <s v="United States"/>
    <s v="San Francisco"/>
    <s v="California"/>
    <s v="43386"/>
    <x v="1"/>
    <s v="FUR-BOO-38991"/>
    <x v="2"/>
    <x v="7"/>
    <s v="Sauder Classic Bookcase"/>
    <n v="11579.76"/>
    <n v="14"/>
    <x v="3"/>
    <n v="-1008.29"/>
    <n v="-8.7073479933953715E-2"/>
  </r>
  <r>
    <n v="8412"/>
    <x v="8411"/>
    <d v="2023-12-17T00:00:00"/>
    <x v="3"/>
    <x v="5"/>
    <x v="34"/>
    <d v="2023-12-23T00:00:00"/>
    <n v="6"/>
    <s v="Second Class"/>
    <s v="CU-00789"/>
    <x v="242"/>
    <s v="Corporate"/>
    <s v="United States"/>
    <s v="Boston"/>
    <s v="Massachusetts"/>
    <s v="30548"/>
    <x v="2"/>
    <s v="OFF-FAS-24625"/>
    <x v="1"/>
    <x v="9"/>
    <s v="Binder clips medium"/>
    <n v="820.29"/>
    <n v="11"/>
    <x v="1"/>
    <n v="343.89"/>
    <n v="0.41922978458837729"/>
  </r>
  <r>
    <n v="8413"/>
    <x v="8412"/>
    <d v="2022-02-24T00:00:00"/>
    <x v="1"/>
    <x v="9"/>
    <x v="17"/>
    <d v="2022-02-24T00:00:00"/>
    <n v="0"/>
    <s v="Same Day"/>
    <s v="CU-00374"/>
    <x v="114"/>
    <s v="Consumer"/>
    <s v="United States"/>
    <s v="Denver"/>
    <s v="Colorado"/>
    <s v="34624"/>
    <x v="0"/>
    <s v="FUR-CHA-38782"/>
    <x v="2"/>
    <x v="13"/>
    <s v="Global Troy Executive Chair"/>
    <n v="844.12"/>
    <n v="14"/>
    <x v="3"/>
    <n v="48.25"/>
    <n v="5.7160119414301283E-2"/>
  </r>
  <r>
    <n v="8414"/>
    <x v="8413"/>
    <d v="2024-02-13T00:00:00"/>
    <x v="0"/>
    <x v="9"/>
    <x v="16"/>
    <d v="2024-02-16T00:00:00"/>
    <n v="3"/>
    <s v="First Class"/>
    <s v="CU-00521"/>
    <x v="292"/>
    <s v="Consumer"/>
    <s v="United States"/>
    <s v="Charlotte"/>
    <s v="North Carolina"/>
    <s v="40081"/>
    <x v="3"/>
    <s v="FUR-FUR-44421"/>
    <x v="2"/>
    <x v="10"/>
    <s v="Eldon Expressions Punched Metal &amp; Wood Desk Accessories"/>
    <n v="8722.2000000000007"/>
    <n v="13"/>
    <x v="3"/>
    <n v="297.23"/>
    <n v="3.4077411662195314E-2"/>
  </r>
  <r>
    <n v="8415"/>
    <x v="8414"/>
    <d v="2022-08-14T00:00:00"/>
    <x v="1"/>
    <x v="6"/>
    <x v="43"/>
    <d v="2022-08-20T00:00:00"/>
    <n v="6"/>
    <s v="Standard Class"/>
    <s v="CU-00383"/>
    <x v="269"/>
    <s v="Corporate"/>
    <s v="United States"/>
    <s v="Chicago"/>
    <s v="Illinois"/>
    <s v="28330"/>
    <x v="0"/>
    <s v="OFF-ENV-78159"/>
    <x v="1"/>
    <x v="1"/>
    <s v="Poly String &amp; Button Envelopes"/>
    <n v="1658.17"/>
    <n v="8"/>
    <x v="3"/>
    <n v="-145.93"/>
    <n v="-8.8006657942189287E-2"/>
  </r>
  <r>
    <n v="8416"/>
    <x v="8415"/>
    <d v="2022-08-23T00:00:00"/>
    <x v="1"/>
    <x v="6"/>
    <x v="43"/>
    <d v="2022-08-23T00:00:00"/>
    <n v="0"/>
    <s v="Same Day"/>
    <s v="CU-00301"/>
    <x v="309"/>
    <s v="Corporate"/>
    <s v="United States"/>
    <s v="Dallas"/>
    <s v="Texas"/>
    <s v="72275"/>
    <x v="0"/>
    <s v="FUR-CHA-69617"/>
    <x v="2"/>
    <x v="13"/>
    <s v="Global Troy Executive Chair"/>
    <n v="22108.75"/>
    <n v="14"/>
    <x v="4"/>
    <n v="5896.61"/>
    <n v="0.26670933453949225"/>
  </r>
  <r>
    <n v="8417"/>
    <x v="8416"/>
    <d v="2024-12-27T00:00:00"/>
    <x v="0"/>
    <x v="5"/>
    <x v="44"/>
    <d v="2024-12-27T00:00:00"/>
    <n v="0"/>
    <s v="Same Day"/>
    <s v="CU-00260"/>
    <x v="332"/>
    <s v="Home Office"/>
    <s v="United States"/>
    <s v="Charlotte"/>
    <s v="North Carolina"/>
    <s v="63105"/>
    <x v="3"/>
    <s v="TEC-COP-59806"/>
    <x v="0"/>
    <x v="11"/>
    <s v="Hewlett Packard 610 Multi-Function Printer"/>
    <n v="55.4"/>
    <n v="1"/>
    <x v="5"/>
    <n v="11.83"/>
    <n v="0.21353790613718412"/>
  </r>
  <r>
    <n v="8418"/>
    <x v="8417"/>
    <d v="2021-11-21T00:00:00"/>
    <x v="2"/>
    <x v="4"/>
    <x v="8"/>
    <d v="2021-11-27T00:00:00"/>
    <n v="6"/>
    <s v="Second Class"/>
    <s v="CU-00561"/>
    <x v="177"/>
    <s v="Corporate"/>
    <s v="United States"/>
    <s v="Atlanta"/>
    <s v="Georgia"/>
    <s v="50461"/>
    <x v="3"/>
    <s v="TEC-ACC-36849"/>
    <x v="0"/>
    <x v="0"/>
    <s v="Plantronics CS540 Wireless Headset System"/>
    <n v="3866.34"/>
    <n v="7"/>
    <x v="1"/>
    <n v="27.33"/>
    <n v="7.0687006316050831E-3"/>
  </r>
  <r>
    <n v="8419"/>
    <x v="8418"/>
    <d v="2024-03-08T00:00:00"/>
    <x v="0"/>
    <x v="10"/>
    <x v="40"/>
    <d v="2024-03-12T00:00:00"/>
    <n v="4"/>
    <s v="Second Class"/>
    <s v="CU-00413"/>
    <x v="106"/>
    <s v="Corporate"/>
    <s v="United States"/>
    <s v="Minneapolis"/>
    <s v="Minnesota"/>
    <s v="34724"/>
    <x v="0"/>
    <s v="OFF-PAP-86222"/>
    <x v="1"/>
    <x v="4"/>
    <s v="Southworth 25% Cotton Business Paper"/>
    <n v="13.21"/>
    <n v="3"/>
    <x v="5"/>
    <n v="4.5999999999999996"/>
    <n v="0.34822104466313392"/>
  </r>
  <r>
    <n v="8420"/>
    <x v="8419"/>
    <d v="2024-06-06T00:00:00"/>
    <x v="0"/>
    <x v="2"/>
    <x v="2"/>
    <d v="2024-06-11T00:00:00"/>
    <n v="5"/>
    <s v="Standard Class"/>
    <s v="CU-00240"/>
    <x v="177"/>
    <s v="Home Office"/>
    <s v="United States"/>
    <s v="Washington DC"/>
    <s v="District of Columbia"/>
    <s v="50383"/>
    <x v="2"/>
    <s v="TEC-ACC-43376"/>
    <x v="0"/>
    <x v="0"/>
    <s v="SanDisk Ultra 64GB"/>
    <n v="4603.2299999999996"/>
    <n v="13"/>
    <x v="3"/>
    <n v="575.33000000000004"/>
    <n v="0.12498397864108465"/>
  </r>
  <r>
    <n v="8421"/>
    <x v="8420"/>
    <d v="2023-05-06T00:00:00"/>
    <x v="3"/>
    <x v="11"/>
    <x v="42"/>
    <d v="2023-05-09T00:00:00"/>
    <n v="3"/>
    <s v="Second Class"/>
    <s v="CU-00642"/>
    <x v="137"/>
    <s v="Consumer"/>
    <s v="United States"/>
    <s v="Portland"/>
    <s v="Oregon"/>
    <s v="24004"/>
    <x v="1"/>
    <s v="FUR-TAB-23427"/>
    <x v="2"/>
    <x v="14"/>
    <s v="Chromcraft Training Table"/>
    <n v="16476.189999999999"/>
    <n v="12"/>
    <x v="3"/>
    <n v="5680.35"/>
    <n v="0.34476113713182482"/>
  </r>
  <r>
    <n v="8422"/>
    <x v="8421"/>
    <d v="2022-11-19T00:00:00"/>
    <x v="1"/>
    <x v="4"/>
    <x v="20"/>
    <d v="2022-11-22T00:00:00"/>
    <n v="3"/>
    <s v="Second Class"/>
    <s v="CU-00318"/>
    <x v="201"/>
    <s v="Home Office"/>
    <s v="United States"/>
    <s v="Washington DC"/>
    <s v="District of Columbia"/>
    <s v="16989"/>
    <x v="2"/>
    <s v="FUR-TAB-70290"/>
    <x v="2"/>
    <x v="14"/>
    <s v="Bevis Round Conference Table"/>
    <n v="18827.259999999998"/>
    <n v="13"/>
    <x v="2"/>
    <n v="305"/>
    <n v="1.6199914379468921E-2"/>
  </r>
  <r>
    <n v="8423"/>
    <x v="8422"/>
    <d v="2022-02-18T00:00:00"/>
    <x v="1"/>
    <x v="9"/>
    <x v="17"/>
    <d v="2022-02-24T00:00:00"/>
    <n v="6"/>
    <s v="Standard Class"/>
    <s v="CU-00717"/>
    <x v="154"/>
    <s v="Consumer"/>
    <s v="United States"/>
    <s v="Houston"/>
    <s v="Texas"/>
    <s v="74508"/>
    <x v="0"/>
    <s v="FUR-BOO-40114"/>
    <x v="2"/>
    <x v="7"/>
    <s v="O'Sullivan 2-Shelf Bookcase"/>
    <n v="17312.45"/>
    <n v="12"/>
    <x v="3"/>
    <n v="3362.72"/>
    <n v="0.19423709526958921"/>
  </r>
  <r>
    <n v="8424"/>
    <x v="8423"/>
    <d v="2022-02-05T00:00:00"/>
    <x v="1"/>
    <x v="9"/>
    <x v="17"/>
    <d v="2022-02-12T00:00:00"/>
    <n v="7"/>
    <s v="Standard Class"/>
    <s v="CU-00174"/>
    <x v="222"/>
    <s v="Corporate"/>
    <s v="United States"/>
    <s v="Atlanta"/>
    <s v="Georgia"/>
    <s v="22073"/>
    <x v="3"/>
    <s v="FUR-FUR-52416"/>
    <x v="2"/>
    <x v="10"/>
    <s v="Acme Flexible Frame Partition"/>
    <n v="12441.37"/>
    <n v="13"/>
    <x v="2"/>
    <n v="-1699.36"/>
    <n v="-0.136589459199429"/>
  </r>
  <r>
    <n v="8425"/>
    <x v="8424"/>
    <d v="2023-12-22T00:00:00"/>
    <x v="3"/>
    <x v="5"/>
    <x v="34"/>
    <d v="2023-12-22T00:00:00"/>
    <n v="0"/>
    <s v="Same Day"/>
    <s v="CU-00761"/>
    <x v="133"/>
    <s v="Corporate"/>
    <s v="United States"/>
    <s v="Denver"/>
    <s v="Colorado"/>
    <s v="45599"/>
    <x v="0"/>
    <s v="TEC-MAC-83585"/>
    <x v="0"/>
    <x v="12"/>
    <s v="Hoover Stair Vacuum 515 Corded"/>
    <n v="832.75"/>
    <n v="7"/>
    <x v="2"/>
    <n v="2.4700000000000002"/>
    <n v="2.9660762533773644E-3"/>
  </r>
  <r>
    <n v="8426"/>
    <x v="8425"/>
    <d v="2023-07-17T00:00:00"/>
    <x v="3"/>
    <x v="7"/>
    <x v="41"/>
    <d v="2023-07-18T00:00:00"/>
    <n v="1"/>
    <s v="First Class"/>
    <s v="CU-00335"/>
    <x v="283"/>
    <s v="Corporate"/>
    <s v="United States"/>
    <s v="Dallas"/>
    <s v="Texas"/>
    <s v="60723"/>
    <x v="0"/>
    <s v="OFF-ART-17086"/>
    <x v="1"/>
    <x v="16"/>
    <s v="Newell 322"/>
    <n v="275.02"/>
    <n v="4"/>
    <x v="5"/>
    <n v="78.05"/>
    <n v="0.28379754199694568"/>
  </r>
  <r>
    <n v="8427"/>
    <x v="8426"/>
    <d v="2021-08-11T00:00:00"/>
    <x v="2"/>
    <x v="6"/>
    <x v="27"/>
    <d v="2021-08-14T00:00:00"/>
    <n v="3"/>
    <s v="First Class"/>
    <s v="CU-00568"/>
    <x v="4"/>
    <s v="Corporate"/>
    <s v="United States"/>
    <s v="Portland"/>
    <s v="Oregon"/>
    <s v="53766"/>
    <x v="1"/>
    <s v="TEC-COP-19882"/>
    <x v="0"/>
    <x v="11"/>
    <s v="HP Designjet T520 Inkjet Large Format Printer"/>
    <n v="11134.67"/>
    <n v="8"/>
    <x v="3"/>
    <n v="3152.74"/>
    <n v="0.28314624501669111"/>
  </r>
  <r>
    <n v="8428"/>
    <x v="8427"/>
    <d v="2022-03-07T00:00:00"/>
    <x v="1"/>
    <x v="10"/>
    <x v="47"/>
    <d v="2022-03-08T00:00:00"/>
    <n v="1"/>
    <s v="First Class"/>
    <s v="CU-00349"/>
    <x v="266"/>
    <s v="Consumer"/>
    <s v="United States"/>
    <s v="Boston"/>
    <s v="Massachusetts"/>
    <s v="29334"/>
    <x v="2"/>
    <s v="OFF-STO-73240"/>
    <x v="1"/>
    <x v="8"/>
    <s v="Steelmaster by MMF Industries Locking Cash Box"/>
    <n v="992.48"/>
    <n v="9"/>
    <x v="0"/>
    <n v="428.82"/>
    <n v="0.43206916008383039"/>
  </r>
  <r>
    <n v="8429"/>
    <x v="8428"/>
    <d v="2023-02-17T00:00:00"/>
    <x v="3"/>
    <x v="9"/>
    <x v="23"/>
    <d v="2023-02-20T00:00:00"/>
    <n v="3"/>
    <s v="Second Class"/>
    <s v="CU-00493"/>
    <x v="72"/>
    <s v="Consumer"/>
    <s v="United States"/>
    <s v="Portland"/>
    <s v="Oregon"/>
    <s v="20098"/>
    <x v="1"/>
    <s v="OFF-STO-53439"/>
    <x v="1"/>
    <x v="8"/>
    <s v="Stur-D-Store Shelving Unit"/>
    <n v="280.38"/>
    <n v="2"/>
    <x v="3"/>
    <n v="113.85"/>
    <n v="0.40605606676653111"/>
  </r>
  <r>
    <n v="8430"/>
    <x v="8429"/>
    <d v="2024-05-06T00:00:00"/>
    <x v="0"/>
    <x v="11"/>
    <x v="30"/>
    <d v="2024-05-06T00:00:00"/>
    <n v="0"/>
    <s v="Same Day"/>
    <s v="CU-00483"/>
    <x v="41"/>
    <s v="Home Office"/>
    <s v="United States"/>
    <s v="Miami"/>
    <s v="Florida"/>
    <s v="57084"/>
    <x v="3"/>
    <s v="OFF-ENV-32360"/>
    <x v="1"/>
    <x v="1"/>
    <s v="Poly String &amp; Button Envelopes"/>
    <n v="1977.17"/>
    <n v="12"/>
    <x v="4"/>
    <n v="514.42999999999995"/>
    <n v="0.2601850119109636"/>
  </r>
  <r>
    <n v="8431"/>
    <x v="8430"/>
    <d v="2022-12-15T00:00:00"/>
    <x v="1"/>
    <x v="5"/>
    <x v="5"/>
    <d v="2022-12-23T00:00:00"/>
    <n v="8"/>
    <s v="Standard Class"/>
    <s v="CU-00374"/>
    <x v="114"/>
    <s v="Consumer"/>
    <s v="United States"/>
    <s v="Denver"/>
    <s v="Colorado"/>
    <s v="51777"/>
    <x v="0"/>
    <s v="TEC-MAC-66633"/>
    <x v="0"/>
    <x v="12"/>
    <s v="Epson Stylus Photo R280"/>
    <n v="3490.4"/>
    <n v="3"/>
    <x v="4"/>
    <n v="263.27999999999997"/>
    <n v="7.5429750171900053E-2"/>
  </r>
  <r>
    <n v="8432"/>
    <x v="8431"/>
    <d v="2021-10-17T00:00:00"/>
    <x v="2"/>
    <x v="3"/>
    <x v="10"/>
    <d v="2021-10-23T00:00:00"/>
    <n v="6"/>
    <s v="Second Class"/>
    <s v="CU-00705"/>
    <x v="296"/>
    <s v="Consumer"/>
    <s v="United States"/>
    <s v="Minneapolis"/>
    <s v="Minnesota"/>
    <s v="18053"/>
    <x v="0"/>
    <s v="TEC-MAC-18780"/>
    <x v="0"/>
    <x v="12"/>
    <s v="Hoover Stair Vacuum 515 Corded"/>
    <n v="6601.56"/>
    <n v="9"/>
    <x v="3"/>
    <n v="487.67"/>
    <n v="7.3871933300613798E-2"/>
  </r>
  <r>
    <n v="8433"/>
    <x v="8432"/>
    <d v="2022-10-12T00:00:00"/>
    <x v="1"/>
    <x v="3"/>
    <x v="3"/>
    <d v="2022-10-15T00:00:00"/>
    <n v="3"/>
    <s v="Second Class"/>
    <s v="CU-00282"/>
    <x v="173"/>
    <s v="Consumer"/>
    <s v="United States"/>
    <s v="Las Vegas"/>
    <s v="Nevada"/>
    <s v="28712"/>
    <x v="1"/>
    <s v="OFF-SUP-99315"/>
    <x v="1"/>
    <x v="5"/>
    <s v="Avery Hi-Liter EverBold"/>
    <n v="123.1"/>
    <n v="1"/>
    <x v="2"/>
    <n v="1.18"/>
    <n v="9.5857026807473593E-3"/>
  </r>
  <r>
    <n v="8434"/>
    <x v="8433"/>
    <d v="2022-12-26T00:00:00"/>
    <x v="1"/>
    <x v="5"/>
    <x v="5"/>
    <d v="2023-01-02T00:00:00"/>
    <n v="7"/>
    <s v="Standard Class"/>
    <s v="CU-00437"/>
    <x v="174"/>
    <s v="Corporate"/>
    <s v="United States"/>
    <s v="Las Vegas"/>
    <s v="Nevada"/>
    <s v="45265"/>
    <x v="1"/>
    <s v="OFF-ART-50382"/>
    <x v="1"/>
    <x v="16"/>
    <s v="Sanford 16-Color Pencils"/>
    <n v="395.96"/>
    <n v="4"/>
    <x v="1"/>
    <n v="77.290000000000006"/>
    <n v="0.1951964844933832"/>
  </r>
  <r>
    <n v="8435"/>
    <x v="8434"/>
    <d v="2021-01-02T00:00:00"/>
    <x v="2"/>
    <x v="1"/>
    <x v="25"/>
    <d v="2021-01-07T00:00:00"/>
    <n v="5"/>
    <s v="Standard Class"/>
    <s v="CU-00224"/>
    <x v="167"/>
    <s v="Home Office"/>
    <s v="United States"/>
    <s v="San Francisco"/>
    <s v="California"/>
    <s v="92390"/>
    <x v="1"/>
    <s v="OFF-SUP-57753"/>
    <x v="1"/>
    <x v="5"/>
    <s v="Avery Hi-Liter EverBold"/>
    <n v="351.91"/>
    <n v="3"/>
    <x v="0"/>
    <n v="77.86"/>
    <n v="0.22124975135688099"/>
  </r>
  <r>
    <n v="8436"/>
    <x v="8435"/>
    <d v="2023-07-19T00:00:00"/>
    <x v="3"/>
    <x v="7"/>
    <x v="41"/>
    <d v="2023-07-25T00:00:00"/>
    <n v="6"/>
    <s v="Standard Class"/>
    <s v="CU-00510"/>
    <x v="16"/>
    <s v="Home Office"/>
    <s v="United States"/>
    <s v="Miami"/>
    <s v="Florida"/>
    <s v="33081"/>
    <x v="3"/>
    <s v="OFF-BIN-44686"/>
    <x v="1"/>
    <x v="3"/>
    <s v="Avery Durable Binders"/>
    <n v="1716.83"/>
    <n v="9"/>
    <x v="3"/>
    <n v="612.84"/>
    <n v="0.35696021155268726"/>
  </r>
  <r>
    <n v="8437"/>
    <x v="8436"/>
    <d v="2023-06-09T00:00:00"/>
    <x v="3"/>
    <x v="2"/>
    <x v="37"/>
    <d v="2023-06-15T00:00:00"/>
    <n v="6"/>
    <s v="Standard Class"/>
    <s v="CU-00022"/>
    <x v="14"/>
    <s v="Consumer"/>
    <s v="United States"/>
    <s v="Dallas"/>
    <s v="Texas"/>
    <s v="43434"/>
    <x v="0"/>
    <s v="FUR-BOO-21590"/>
    <x v="2"/>
    <x v="7"/>
    <s v="Bush Somerset Collection Bookcase"/>
    <n v="6544.78"/>
    <n v="7"/>
    <x v="2"/>
    <n v="680.23"/>
    <n v="0.10393473883002943"/>
  </r>
  <r>
    <n v="8438"/>
    <x v="8437"/>
    <d v="2023-12-21T00:00:00"/>
    <x v="3"/>
    <x v="5"/>
    <x v="34"/>
    <d v="2023-12-26T00:00:00"/>
    <n v="5"/>
    <s v="Second Class"/>
    <s v="CU-00050"/>
    <x v="45"/>
    <s v="Home Office"/>
    <s v="United States"/>
    <s v="New York"/>
    <s v="New York"/>
    <s v="75214"/>
    <x v="2"/>
    <s v="FUR-TAB-51195"/>
    <x v="2"/>
    <x v="14"/>
    <s v="Bretford CR4500 Series Slim Rectangular Table"/>
    <n v="9875.9599999999991"/>
    <n v="9"/>
    <x v="2"/>
    <n v="3289.56"/>
    <n v="0.3330876188238916"/>
  </r>
  <r>
    <n v="8439"/>
    <x v="8438"/>
    <d v="2021-01-01T00:00:00"/>
    <x v="2"/>
    <x v="1"/>
    <x v="25"/>
    <d v="2021-01-02T00:00:00"/>
    <n v="1"/>
    <s v="First Class"/>
    <s v="CU-00246"/>
    <x v="303"/>
    <s v="Home Office"/>
    <s v="United States"/>
    <s v="Los Angeles"/>
    <s v="California"/>
    <s v="39636"/>
    <x v="1"/>
    <s v="FUR-CHA-64433"/>
    <x v="2"/>
    <x v="13"/>
    <s v="Global Troy Executive Chair"/>
    <n v="6818.88"/>
    <n v="4"/>
    <x v="4"/>
    <n v="64.239999999999995"/>
    <n v="9.4209019663053159E-3"/>
  </r>
  <r>
    <n v="8440"/>
    <x v="8439"/>
    <d v="2023-12-16T00:00:00"/>
    <x v="3"/>
    <x v="5"/>
    <x v="34"/>
    <d v="2023-12-16T00:00:00"/>
    <n v="0"/>
    <s v="Same Day"/>
    <s v="CU-00716"/>
    <x v="257"/>
    <s v="Home Office"/>
    <s v="United States"/>
    <s v="Denver"/>
    <s v="Colorado"/>
    <s v="25891"/>
    <x v="0"/>
    <s v="TEC-COP-47585"/>
    <x v="0"/>
    <x v="11"/>
    <s v="Hewlett Packard 610 Multi-Function Printer"/>
    <n v="8604.2999999999993"/>
    <n v="9"/>
    <x v="4"/>
    <n v="-1222.05"/>
    <n v="-0.14202782329765351"/>
  </r>
  <r>
    <n v="8441"/>
    <x v="8440"/>
    <d v="2021-07-16T00:00:00"/>
    <x v="2"/>
    <x v="7"/>
    <x v="7"/>
    <d v="2021-07-21T00:00:00"/>
    <n v="5"/>
    <s v="Standard Class"/>
    <s v="CU-00722"/>
    <x v="14"/>
    <s v="Home Office"/>
    <s v="United States"/>
    <s v="Philadelphia"/>
    <s v="Pennsylvania"/>
    <s v="75411"/>
    <x v="2"/>
    <s v="TEC-ACC-61436"/>
    <x v="0"/>
    <x v="0"/>
    <s v="Logitech MK550 Wireless Wave Keyboard and Mouse"/>
    <n v="3910.57"/>
    <n v="6"/>
    <x v="2"/>
    <n v="1476.14"/>
    <n v="0.37747438352976675"/>
  </r>
  <r>
    <n v="8442"/>
    <x v="8441"/>
    <d v="2024-03-22T00:00:00"/>
    <x v="0"/>
    <x v="10"/>
    <x v="40"/>
    <d v="2024-03-27T00:00:00"/>
    <n v="5"/>
    <s v="Standard Class"/>
    <s v="CU-00320"/>
    <x v="77"/>
    <s v="Consumer"/>
    <s v="United States"/>
    <s v="Miami"/>
    <s v="Florida"/>
    <s v="69884"/>
    <x v="3"/>
    <s v="OFF-BIN-13856"/>
    <x v="1"/>
    <x v="3"/>
    <s v="Avery Durable Binders"/>
    <n v="1309.48"/>
    <n v="14"/>
    <x v="0"/>
    <n v="123.95"/>
    <n v="9.4655893942633712E-2"/>
  </r>
  <r>
    <n v="8443"/>
    <x v="8442"/>
    <d v="2021-08-04T00:00:00"/>
    <x v="2"/>
    <x v="6"/>
    <x v="27"/>
    <d v="2021-08-04T00:00:00"/>
    <n v="0"/>
    <s v="Same Day"/>
    <s v="CU-00325"/>
    <x v="137"/>
    <s v="Home Office"/>
    <s v="United States"/>
    <s v="Portland"/>
    <s v="Oregon"/>
    <s v="44323"/>
    <x v="1"/>
    <s v="OFF-PAP-46324"/>
    <x v="1"/>
    <x v="4"/>
    <s v="Southworth 25% Cotton Business Paper"/>
    <n v="202.63"/>
    <n v="1"/>
    <x v="2"/>
    <n v="24.83"/>
    <n v="0.12253861718403"/>
  </r>
  <r>
    <n v="8444"/>
    <x v="8443"/>
    <d v="2024-05-10T00:00:00"/>
    <x v="0"/>
    <x v="11"/>
    <x v="30"/>
    <d v="2024-05-11T00:00:00"/>
    <n v="1"/>
    <s v="First Class"/>
    <s v="CU-00790"/>
    <x v="268"/>
    <s v="Consumer"/>
    <s v="United States"/>
    <s v="Houston"/>
    <s v="Texas"/>
    <s v="85749"/>
    <x v="0"/>
    <s v="TEC-PHO-62637"/>
    <x v="0"/>
    <x v="2"/>
    <s v="Motorola Moto G Play"/>
    <n v="957.06"/>
    <n v="2"/>
    <x v="2"/>
    <n v="-128.02000000000001"/>
    <n v="-0.13376381836039539"/>
  </r>
  <r>
    <n v="8445"/>
    <x v="8444"/>
    <d v="2023-05-21T00:00:00"/>
    <x v="3"/>
    <x v="11"/>
    <x v="42"/>
    <d v="2023-05-29T00:00:00"/>
    <n v="8"/>
    <s v="Standard Class"/>
    <s v="CU-00505"/>
    <x v="34"/>
    <s v="Corporate"/>
    <s v="United States"/>
    <s v="Los Angeles"/>
    <s v="California"/>
    <s v="68477"/>
    <x v="1"/>
    <s v="FUR-CHA-28205"/>
    <x v="2"/>
    <x v="13"/>
    <s v="Harbour Creations 67200 Series"/>
    <n v="2452.9899999999998"/>
    <n v="2"/>
    <x v="3"/>
    <n v="656.3"/>
    <n v="0.26755102955984328"/>
  </r>
  <r>
    <n v="8446"/>
    <x v="8445"/>
    <d v="2023-07-31T00:00:00"/>
    <x v="3"/>
    <x v="7"/>
    <x v="41"/>
    <d v="2023-07-31T00:00:00"/>
    <n v="0"/>
    <s v="Same Day"/>
    <s v="CU-00603"/>
    <x v="92"/>
    <s v="Home Office"/>
    <s v="United States"/>
    <s v="Minneapolis"/>
    <s v="Minnesota"/>
    <s v="94179"/>
    <x v="0"/>
    <s v="TEC-MAC-42198"/>
    <x v="0"/>
    <x v="12"/>
    <s v="Epson Stylus Photo R280"/>
    <n v="6351.96"/>
    <n v="11"/>
    <x v="3"/>
    <n v="2517.16"/>
    <n v="0.39628083300272671"/>
  </r>
  <r>
    <n v="8447"/>
    <x v="8446"/>
    <d v="2022-07-07T00:00:00"/>
    <x v="1"/>
    <x v="7"/>
    <x v="31"/>
    <d v="2022-07-10T00:00:00"/>
    <n v="3"/>
    <s v="Second Class"/>
    <s v="CU-00252"/>
    <x v="256"/>
    <s v="Consumer"/>
    <s v="United States"/>
    <s v="Charlotte"/>
    <s v="North Carolina"/>
    <s v="65969"/>
    <x v="3"/>
    <s v="FUR-FUR-47313"/>
    <x v="2"/>
    <x v="10"/>
    <s v="Eldon Expressions Punched Metal &amp; Wood Desk Accessories"/>
    <n v="6402.68"/>
    <n v="13"/>
    <x v="0"/>
    <n v="1985.39"/>
    <n v="0.31008733842703368"/>
  </r>
  <r>
    <n v="8448"/>
    <x v="8447"/>
    <d v="2021-10-08T00:00:00"/>
    <x v="2"/>
    <x v="3"/>
    <x v="10"/>
    <d v="2021-10-11T00:00:00"/>
    <n v="3"/>
    <s v="Second Class"/>
    <s v="CU-00417"/>
    <x v="234"/>
    <s v="Corporate"/>
    <s v="United States"/>
    <s v="Dallas"/>
    <s v="Texas"/>
    <s v="32908"/>
    <x v="0"/>
    <s v="FUR-BOO-98011"/>
    <x v="2"/>
    <x v="7"/>
    <s v="Bush Somerset Collection Bookcase"/>
    <n v="1206.8800000000001"/>
    <n v="1"/>
    <x v="4"/>
    <n v="272.16000000000003"/>
    <n v="0.22550709266869945"/>
  </r>
  <r>
    <n v="8449"/>
    <x v="8448"/>
    <d v="2023-10-05T00:00:00"/>
    <x v="3"/>
    <x v="3"/>
    <x v="29"/>
    <d v="2023-10-05T00:00:00"/>
    <n v="0"/>
    <s v="Same Day"/>
    <s v="CU-00554"/>
    <x v="326"/>
    <s v="Consumer"/>
    <s v="United States"/>
    <s v="Nashville"/>
    <s v="Tennessee"/>
    <s v="45639"/>
    <x v="3"/>
    <s v="OFF-FAS-39693"/>
    <x v="1"/>
    <x v="9"/>
    <s v="Binder clips medium"/>
    <n v="2478.37"/>
    <n v="14"/>
    <x v="2"/>
    <n v="-81.680000000000007"/>
    <n v="-3.2957145220447313E-2"/>
  </r>
  <r>
    <n v="8450"/>
    <x v="8449"/>
    <d v="2022-12-16T00:00:00"/>
    <x v="1"/>
    <x v="5"/>
    <x v="5"/>
    <d v="2022-12-19T00:00:00"/>
    <n v="3"/>
    <s v="Second Class"/>
    <s v="CU-00535"/>
    <x v="91"/>
    <s v="Home Office"/>
    <s v="United States"/>
    <s v="Miami"/>
    <s v="Florida"/>
    <s v="83648"/>
    <x v="3"/>
    <s v="FUR-FUR-53378"/>
    <x v="2"/>
    <x v="10"/>
    <s v="Howard Miller 11.75 Diameter"/>
    <n v="4861.18"/>
    <n v="8"/>
    <x v="3"/>
    <n v="-967.91"/>
    <n v="-0.19911009261125898"/>
  </r>
  <r>
    <n v="8451"/>
    <x v="8450"/>
    <d v="2024-10-10T00:00:00"/>
    <x v="0"/>
    <x v="3"/>
    <x v="24"/>
    <d v="2024-10-11T00:00:00"/>
    <n v="1"/>
    <s v="First Class"/>
    <s v="CU-00504"/>
    <x v="80"/>
    <s v="Consumer"/>
    <s v="United States"/>
    <s v="Denver"/>
    <s v="Colorado"/>
    <s v="30486"/>
    <x v="0"/>
    <s v="FUR-FUR-49716"/>
    <x v="2"/>
    <x v="10"/>
    <s v="Eldon Expressions Punched Metal &amp; Wood Desk Accessories"/>
    <n v="18334.16"/>
    <n v="13"/>
    <x v="3"/>
    <n v="6248.92"/>
    <n v="0.34083481326660181"/>
  </r>
  <r>
    <n v="8452"/>
    <x v="8451"/>
    <d v="2022-01-01T00:00:00"/>
    <x v="1"/>
    <x v="1"/>
    <x v="1"/>
    <d v="2022-01-06T00:00:00"/>
    <n v="5"/>
    <s v="Standard Class"/>
    <s v="CU-00654"/>
    <x v="335"/>
    <s v="Corporate"/>
    <s v="United States"/>
    <s v="New York"/>
    <s v="New York"/>
    <s v="82761"/>
    <x v="2"/>
    <s v="FUR-FUR-41879"/>
    <x v="2"/>
    <x v="10"/>
    <s v="Eldon Expressions Punched Metal &amp; Wood Desk Accessories"/>
    <n v="2895.99"/>
    <n v="2"/>
    <x v="3"/>
    <n v="752.61"/>
    <n v="0.2598800410222411"/>
  </r>
  <r>
    <n v="8453"/>
    <x v="8452"/>
    <d v="2021-03-21T00:00:00"/>
    <x v="2"/>
    <x v="10"/>
    <x v="21"/>
    <d v="2021-03-24T00:00:00"/>
    <n v="3"/>
    <s v="Second Class"/>
    <s v="CU-00676"/>
    <x v="85"/>
    <s v="Consumer"/>
    <s v="United States"/>
    <s v="Portland"/>
    <s v="Oregon"/>
    <s v="13578"/>
    <x v="1"/>
    <s v="TEC-ACC-38894"/>
    <x v="0"/>
    <x v="0"/>
    <s v="Memorex Mini Travel Drive 64 GB"/>
    <n v="2391.17"/>
    <n v="7"/>
    <x v="1"/>
    <n v="922.55"/>
    <n v="0.38581531216935638"/>
  </r>
  <r>
    <n v="8454"/>
    <x v="8453"/>
    <d v="2022-05-06T00:00:00"/>
    <x v="1"/>
    <x v="11"/>
    <x v="46"/>
    <d v="2022-05-07T00:00:00"/>
    <n v="1"/>
    <s v="First Class"/>
    <s v="CU-00665"/>
    <x v="100"/>
    <s v="Corporate"/>
    <s v="United States"/>
    <s v="Atlanta"/>
    <s v="Georgia"/>
    <s v="55329"/>
    <x v="3"/>
    <s v="FUR-BOO-60619"/>
    <x v="2"/>
    <x v="7"/>
    <s v="O'Sullivan 2-Shelf Bookcase"/>
    <n v="3093.97"/>
    <n v="4"/>
    <x v="2"/>
    <n v="-123.96"/>
    <n v="-4.0065029719098762E-2"/>
  </r>
  <r>
    <n v="8455"/>
    <x v="8454"/>
    <d v="2022-02-19T00:00:00"/>
    <x v="1"/>
    <x v="9"/>
    <x v="17"/>
    <d v="2022-02-20T00:00:00"/>
    <n v="1"/>
    <s v="First Class"/>
    <s v="CU-00200"/>
    <x v="49"/>
    <s v="Corporate"/>
    <s v="United States"/>
    <s v="Miami"/>
    <s v="Florida"/>
    <s v="52226"/>
    <x v="3"/>
    <s v="FUR-BOO-35262"/>
    <x v="2"/>
    <x v="7"/>
    <s v="Sauder Classic Bookcase"/>
    <n v="5023.03"/>
    <n v="8"/>
    <x v="2"/>
    <n v="1576.52"/>
    <n v="0.31385836835535524"/>
  </r>
  <r>
    <n v="8456"/>
    <x v="8455"/>
    <d v="2023-10-03T00:00:00"/>
    <x v="3"/>
    <x v="3"/>
    <x v="29"/>
    <d v="2023-10-05T00:00:00"/>
    <n v="2"/>
    <s v="First Class"/>
    <s v="CU-00367"/>
    <x v="98"/>
    <s v="Consumer"/>
    <s v="United States"/>
    <s v="Los Angeles"/>
    <s v="California"/>
    <s v="81599"/>
    <x v="1"/>
    <s v="OFF-BIN-58986"/>
    <x v="1"/>
    <x v="3"/>
    <s v="Ibico 21-Sheet Binder"/>
    <n v="822.79"/>
    <n v="10"/>
    <x v="1"/>
    <n v="291.08999999999997"/>
    <n v="0.3537840761312121"/>
  </r>
  <r>
    <n v="8457"/>
    <x v="8456"/>
    <d v="2024-06-05T00:00:00"/>
    <x v="0"/>
    <x v="2"/>
    <x v="2"/>
    <d v="2024-06-13T00:00:00"/>
    <n v="8"/>
    <s v="Standard Class"/>
    <s v="CU-00789"/>
    <x v="242"/>
    <s v="Corporate"/>
    <s v="United States"/>
    <s v="Boston"/>
    <s v="Massachusetts"/>
    <s v="16729"/>
    <x v="2"/>
    <s v="TEC-ACC-49030"/>
    <x v="0"/>
    <x v="0"/>
    <s v="Kensington 62348"/>
    <n v="159.22"/>
    <n v="2"/>
    <x v="3"/>
    <n v="42"/>
    <n v="0.26378595653812337"/>
  </r>
  <r>
    <n v="8458"/>
    <x v="8457"/>
    <d v="2024-08-14T00:00:00"/>
    <x v="0"/>
    <x v="6"/>
    <x v="6"/>
    <d v="2024-08-20T00:00:00"/>
    <n v="6"/>
    <s v="Second Class"/>
    <s v="CU-00280"/>
    <x v="180"/>
    <s v="Corporate"/>
    <s v="United States"/>
    <s v="New York"/>
    <s v="New York"/>
    <s v="35295"/>
    <x v="2"/>
    <s v="OFF-ENV-39089"/>
    <x v="1"/>
    <x v="1"/>
    <s v="Poly String &amp; Button Envelopes"/>
    <n v="2757.84"/>
    <n v="14"/>
    <x v="3"/>
    <n v="575.23"/>
    <n v="0.20857990311258084"/>
  </r>
  <r>
    <n v="8459"/>
    <x v="8458"/>
    <d v="2021-08-22T00:00:00"/>
    <x v="2"/>
    <x v="6"/>
    <x v="27"/>
    <d v="2021-08-29T00:00:00"/>
    <n v="7"/>
    <s v="Standard Class"/>
    <s v="CU-00463"/>
    <x v="107"/>
    <s v="Corporate"/>
    <s v="United States"/>
    <s v="Baltimore"/>
    <s v="Maryland"/>
    <s v="81467"/>
    <x v="2"/>
    <s v="TEC-PHO-11115"/>
    <x v="0"/>
    <x v="2"/>
    <s v="Samsung Galaxy A52"/>
    <n v="7676.39"/>
    <n v="11"/>
    <x v="3"/>
    <n v="1704.8"/>
    <n v="0.2220835575055462"/>
  </r>
  <r>
    <n v="8460"/>
    <x v="8459"/>
    <d v="2024-10-11T00:00:00"/>
    <x v="0"/>
    <x v="3"/>
    <x v="24"/>
    <d v="2024-10-18T00:00:00"/>
    <n v="7"/>
    <s v="Standard Class"/>
    <s v="CU-00253"/>
    <x v="209"/>
    <s v="Home Office"/>
    <s v="United States"/>
    <s v="Nashville"/>
    <s v="Tennessee"/>
    <s v="78066"/>
    <x v="3"/>
    <s v="OFF-ENV-66500"/>
    <x v="1"/>
    <x v="1"/>
    <s v="Poly String &amp; Button Envelopes"/>
    <n v="1312.86"/>
    <n v="6"/>
    <x v="3"/>
    <n v="170.58"/>
    <n v="0.12993007632192316"/>
  </r>
  <r>
    <n v="8461"/>
    <x v="8460"/>
    <d v="2022-08-16T00:00:00"/>
    <x v="1"/>
    <x v="6"/>
    <x v="43"/>
    <d v="2022-08-16T00:00:00"/>
    <n v="0"/>
    <s v="Same Day"/>
    <s v="CU-00401"/>
    <x v="43"/>
    <s v="Corporate"/>
    <s v="United States"/>
    <s v="Boston"/>
    <s v="Massachusetts"/>
    <s v="18270"/>
    <x v="2"/>
    <s v="OFF-APP-21686"/>
    <x v="1"/>
    <x v="6"/>
    <s v="Fellowes PB500 Electric Punch Binding Machine"/>
    <n v="1278.1300000000001"/>
    <n v="7"/>
    <x v="2"/>
    <n v="-24.32"/>
    <n v="-1.9027798424260441E-2"/>
  </r>
  <r>
    <n v="8462"/>
    <x v="8461"/>
    <d v="2021-10-18T00:00:00"/>
    <x v="2"/>
    <x v="3"/>
    <x v="10"/>
    <d v="2021-10-24T00:00:00"/>
    <n v="6"/>
    <s v="Second Class"/>
    <s v="CU-00412"/>
    <x v="253"/>
    <s v="Consumer"/>
    <s v="United States"/>
    <s v="Philadelphia"/>
    <s v="Pennsylvania"/>
    <s v="53903"/>
    <x v="2"/>
    <s v="TEC-ACC-72979"/>
    <x v="0"/>
    <x v="0"/>
    <s v="Kensington 62348"/>
    <n v="12568.81"/>
    <n v="14"/>
    <x v="5"/>
    <n v="985.59"/>
    <n v="7.8415538145616012E-2"/>
  </r>
  <r>
    <n v="8463"/>
    <x v="8462"/>
    <d v="2024-08-25T00:00:00"/>
    <x v="0"/>
    <x v="6"/>
    <x v="6"/>
    <d v="2024-09-01T00:00:00"/>
    <n v="7"/>
    <s v="Standard Class"/>
    <s v="CU-00550"/>
    <x v="57"/>
    <s v="Consumer"/>
    <s v="United States"/>
    <s v="Portland"/>
    <s v="Oregon"/>
    <s v="69507"/>
    <x v="1"/>
    <s v="OFF-ART-58681"/>
    <x v="1"/>
    <x v="16"/>
    <s v="Avery 47"/>
    <n v="2800.89"/>
    <n v="11"/>
    <x v="4"/>
    <n v="652.22"/>
    <n v="0.23286169753185595"/>
  </r>
  <r>
    <n v="8464"/>
    <x v="8463"/>
    <d v="2024-01-21T00:00:00"/>
    <x v="0"/>
    <x v="1"/>
    <x v="33"/>
    <d v="2024-01-25T00:00:00"/>
    <n v="4"/>
    <s v="Second Class"/>
    <s v="CU-00149"/>
    <x v="279"/>
    <s v="Corporate"/>
    <s v="United States"/>
    <s v="Charlotte"/>
    <s v="North Carolina"/>
    <s v="40938"/>
    <x v="3"/>
    <s v="FUR-FUR-53861"/>
    <x v="2"/>
    <x v="10"/>
    <s v="Howard Miller 11.75 Diameter"/>
    <n v="4590.12"/>
    <n v="10"/>
    <x v="3"/>
    <n v="1220.24"/>
    <n v="0.2658405444737828"/>
  </r>
  <r>
    <n v="8465"/>
    <x v="8464"/>
    <d v="2024-08-29T00:00:00"/>
    <x v="0"/>
    <x v="6"/>
    <x v="6"/>
    <d v="2024-09-03T00:00:00"/>
    <n v="5"/>
    <s v="Standard Class"/>
    <s v="CU-00221"/>
    <x v="238"/>
    <s v="Consumer"/>
    <s v="United States"/>
    <s v="Houston"/>
    <s v="Texas"/>
    <s v="46703"/>
    <x v="0"/>
    <s v="OFF-LAB-89594"/>
    <x v="1"/>
    <x v="15"/>
    <s v="Avery 503"/>
    <n v="1069.18"/>
    <n v="11"/>
    <x v="0"/>
    <n v="308.73"/>
    <n v="0.28875399839129051"/>
  </r>
  <r>
    <n v="8466"/>
    <x v="8465"/>
    <d v="2021-12-25T00:00:00"/>
    <x v="2"/>
    <x v="5"/>
    <x v="11"/>
    <d v="2021-12-30T00:00:00"/>
    <n v="5"/>
    <s v="Standard Class"/>
    <s v="CU-00587"/>
    <x v="210"/>
    <s v="Corporate"/>
    <s v="United States"/>
    <s v="Philadelphia"/>
    <s v="Pennsylvania"/>
    <s v="40870"/>
    <x v="2"/>
    <s v="FUR-FUR-49109"/>
    <x v="2"/>
    <x v="10"/>
    <s v="Acme Flexible Frame Partition"/>
    <n v="281.27"/>
    <n v="1"/>
    <x v="2"/>
    <n v="13.48"/>
    <n v="4.792548085469478E-2"/>
  </r>
  <r>
    <n v="8467"/>
    <x v="8466"/>
    <d v="2022-03-25T00:00:00"/>
    <x v="1"/>
    <x v="10"/>
    <x v="47"/>
    <d v="2022-03-29T00:00:00"/>
    <n v="4"/>
    <s v="Second Class"/>
    <s v="CU-00577"/>
    <x v="337"/>
    <s v="Consumer"/>
    <s v="United States"/>
    <s v="Miami"/>
    <s v="Florida"/>
    <s v="97149"/>
    <x v="3"/>
    <s v="TEC-COP-99115"/>
    <x v="0"/>
    <x v="11"/>
    <s v="Hewlett Packard 610 Multi-Function Printer"/>
    <n v="7062.61"/>
    <n v="7"/>
    <x v="2"/>
    <n v="1917.71"/>
    <n v="0.27152993015330029"/>
  </r>
  <r>
    <n v="8468"/>
    <x v="8467"/>
    <d v="2023-12-13T00:00:00"/>
    <x v="3"/>
    <x v="5"/>
    <x v="34"/>
    <d v="2023-12-16T00:00:00"/>
    <n v="3"/>
    <s v="First Class"/>
    <s v="CU-00530"/>
    <x v="255"/>
    <s v="Home Office"/>
    <s v="United States"/>
    <s v="Miami"/>
    <s v="Florida"/>
    <s v="82564"/>
    <x v="3"/>
    <s v="FUR-BOO-36297"/>
    <x v="2"/>
    <x v="7"/>
    <s v="Bush Somerset Collection Bookcase"/>
    <n v="1593.95"/>
    <n v="2"/>
    <x v="5"/>
    <n v="-283.19"/>
    <n v="-0.17766554785281846"/>
  </r>
  <r>
    <n v="8469"/>
    <x v="8468"/>
    <d v="2024-12-13T00:00:00"/>
    <x v="0"/>
    <x v="5"/>
    <x v="44"/>
    <d v="2024-12-19T00:00:00"/>
    <n v="6"/>
    <s v="Second Class"/>
    <s v="CU-00582"/>
    <x v="246"/>
    <s v="Home Office"/>
    <s v="United States"/>
    <s v="Boston"/>
    <s v="Massachusetts"/>
    <s v="80259"/>
    <x v="2"/>
    <s v="FUR-TAB-58076"/>
    <x v="2"/>
    <x v="14"/>
    <s v="Chromcraft Training Table"/>
    <n v="2010.74"/>
    <n v="5"/>
    <x v="2"/>
    <n v="120.54"/>
    <n v="5.9948078816754034E-2"/>
  </r>
  <r>
    <n v="8470"/>
    <x v="8469"/>
    <d v="2024-12-18T00:00:00"/>
    <x v="0"/>
    <x v="5"/>
    <x v="44"/>
    <d v="2024-12-23T00:00:00"/>
    <n v="5"/>
    <s v="Second Class"/>
    <s v="CU-00200"/>
    <x v="49"/>
    <s v="Corporate"/>
    <s v="United States"/>
    <s v="Miami"/>
    <s v="Florida"/>
    <s v="37434"/>
    <x v="3"/>
    <s v="TEC-ACC-40313"/>
    <x v="0"/>
    <x v="0"/>
    <s v="Plantronics CS540 Wireless Headset System"/>
    <n v="15638.96"/>
    <n v="14"/>
    <x v="4"/>
    <n v="-842.09"/>
    <n v="-5.384565214055155E-2"/>
  </r>
  <r>
    <n v="8471"/>
    <x v="8470"/>
    <d v="2023-01-22T00:00:00"/>
    <x v="3"/>
    <x v="1"/>
    <x v="35"/>
    <d v="2023-01-23T00:00:00"/>
    <n v="1"/>
    <s v="First Class"/>
    <s v="CU-00386"/>
    <x v="113"/>
    <s v="Consumer"/>
    <s v="United States"/>
    <s v="Seattle"/>
    <s v="Washington"/>
    <s v="81838"/>
    <x v="1"/>
    <s v="OFF-ART-22654"/>
    <x v="1"/>
    <x v="16"/>
    <s v="Sanford 16-Color Pencils"/>
    <n v="330.94"/>
    <n v="9"/>
    <x v="0"/>
    <n v="29.7"/>
    <n v="8.9744364537378371E-2"/>
  </r>
  <r>
    <n v="8472"/>
    <x v="8471"/>
    <d v="2021-01-16T00:00:00"/>
    <x v="2"/>
    <x v="1"/>
    <x v="25"/>
    <d v="2021-01-23T00:00:00"/>
    <n v="7"/>
    <s v="Standard Class"/>
    <s v="CU-00750"/>
    <x v="34"/>
    <s v="Home Office"/>
    <s v="United States"/>
    <s v="Washington DC"/>
    <s v="District of Columbia"/>
    <s v="16710"/>
    <x v="2"/>
    <s v="OFF-STO-57045"/>
    <x v="1"/>
    <x v="8"/>
    <s v="Stur-D-Store Shelving Unit"/>
    <n v="246.65"/>
    <n v="2"/>
    <x v="3"/>
    <n v="42.75"/>
    <n v="0.17332252179201296"/>
  </r>
  <r>
    <n v="8473"/>
    <x v="8472"/>
    <d v="2022-03-12T00:00:00"/>
    <x v="1"/>
    <x v="10"/>
    <x v="47"/>
    <d v="2022-03-18T00:00:00"/>
    <n v="6"/>
    <s v="Standard Class"/>
    <s v="CU-00075"/>
    <x v="53"/>
    <s v="Consumer"/>
    <s v="United States"/>
    <s v="Las Vegas"/>
    <s v="Nevada"/>
    <s v="71037"/>
    <x v="1"/>
    <s v="OFF-FAS-17873"/>
    <x v="1"/>
    <x v="9"/>
    <s v="Binder clips medium"/>
    <n v="218.3"/>
    <n v="1"/>
    <x v="2"/>
    <n v="15.22"/>
    <n v="6.9720568025652768E-2"/>
  </r>
  <r>
    <n v="8474"/>
    <x v="8473"/>
    <d v="2021-04-20T00:00:00"/>
    <x v="2"/>
    <x v="0"/>
    <x v="19"/>
    <d v="2021-04-20T00:00:00"/>
    <n v="0"/>
    <s v="Same Day"/>
    <s v="CU-00385"/>
    <x v="249"/>
    <s v="Home Office"/>
    <s v="United States"/>
    <s v="Portland"/>
    <s v="Oregon"/>
    <s v="19212"/>
    <x v="1"/>
    <s v="TEC-ACC-18541"/>
    <x v="0"/>
    <x v="0"/>
    <s v="SanDisk Ultra 64GB"/>
    <n v="9590.7000000000007"/>
    <n v="8"/>
    <x v="3"/>
    <n v="-204.75"/>
    <n v="-2.1348806656448432E-2"/>
  </r>
  <r>
    <n v="8475"/>
    <x v="8474"/>
    <d v="2021-01-31T00:00:00"/>
    <x v="2"/>
    <x v="1"/>
    <x v="25"/>
    <d v="2021-02-05T00:00:00"/>
    <n v="5"/>
    <s v="Standard Class"/>
    <s v="CU-00294"/>
    <x v="70"/>
    <s v="Home Office"/>
    <s v="United States"/>
    <s v="Portland"/>
    <s v="Oregon"/>
    <s v="29708"/>
    <x v="1"/>
    <s v="FUR-BOO-12584"/>
    <x v="2"/>
    <x v="7"/>
    <s v="Bush Somerset Collection Bookcase"/>
    <n v="8576.8799999999992"/>
    <n v="14"/>
    <x v="4"/>
    <n v="2577.15"/>
    <n v="0.30047639701150075"/>
  </r>
  <r>
    <n v="8476"/>
    <x v="8475"/>
    <d v="2022-06-03T00:00:00"/>
    <x v="1"/>
    <x v="2"/>
    <x v="9"/>
    <d v="2022-06-08T00:00:00"/>
    <n v="5"/>
    <s v="Standard Class"/>
    <s v="CU-00752"/>
    <x v="46"/>
    <s v="Home Office"/>
    <s v="United States"/>
    <s v="Washington DC"/>
    <s v="District of Columbia"/>
    <s v="23577"/>
    <x v="2"/>
    <s v="TEC-COP-17496"/>
    <x v="0"/>
    <x v="11"/>
    <s v="HP Designjet T520 Inkjet Large Format Printer"/>
    <n v="16485.78"/>
    <n v="13"/>
    <x v="4"/>
    <n v="-1093.68"/>
    <n v="-6.634081007995983E-2"/>
  </r>
  <r>
    <n v="8477"/>
    <x v="8476"/>
    <d v="2022-05-13T00:00:00"/>
    <x v="1"/>
    <x v="11"/>
    <x v="46"/>
    <d v="2022-05-14T00:00:00"/>
    <n v="1"/>
    <s v="First Class"/>
    <s v="CU-00632"/>
    <x v="81"/>
    <s v="Home Office"/>
    <s v="United States"/>
    <s v="Dallas"/>
    <s v="Texas"/>
    <s v="85841"/>
    <x v="0"/>
    <s v="OFF-ART-51734"/>
    <x v="1"/>
    <x v="16"/>
    <s v="Newell 322"/>
    <n v="400.44"/>
    <n v="2"/>
    <x v="2"/>
    <n v="101.73"/>
    <n v="0.25404554989511541"/>
  </r>
  <r>
    <n v="8478"/>
    <x v="8477"/>
    <d v="2023-01-23T00:00:00"/>
    <x v="3"/>
    <x v="1"/>
    <x v="35"/>
    <d v="2023-01-23T00:00:00"/>
    <n v="0"/>
    <s v="Same Day"/>
    <s v="CU-00206"/>
    <x v="108"/>
    <s v="Home Office"/>
    <s v="United States"/>
    <s v="Boston"/>
    <s v="Massachusetts"/>
    <s v="79694"/>
    <x v="2"/>
    <s v="TEC-COP-65132"/>
    <x v="0"/>
    <x v="11"/>
    <s v="Hewlett Packard 610 Multi-Function Printer"/>
    <n v="2286.06"/>
    <n v="9"/>
    <x v="3"/>
    <n v="-224.91"/>
    <n v="-9.8383244534264197E-2"/>
  </r>
  <r>
    <n v="8479"/>
    <x v="8478"/>
    <d v="2022-12-04T00:00:00"/>
    <x v="1"/>
    <x v="5"/>
    <x v="5"/>
    <d v="2022-12-04T00:00:00"/>
    <n v="0"/>
    <s v="Same Day"/>
    <s v="CU-00112"/>
    <x v="285"/>
    <s v="Consumer"/>
    <s v="United States"/>
    <s v="San Francisco"/>
    <s v="California"/>
    <s v="33970"/>
    <x v="1"/>
    <s v="TEC-ACC-14031"/>
    <x v="0"/>
    <x v="0"/>
    <s v="Memorex Mini Travel Drive 64 GB"/>
    <n v="1833.14"/>
    <n v="12"/>
    <x v="4"/>
    <n v="-28.57"/>
    <n v="-1.5585279902244236E-2"/>
  </r>
  <r>
    <n v="8480"/>
    <x v="8479"/>
    <d v="2021-09-30T00:00:00"/>
    <x v="2"/>
    <x v="8"/>
    <x v="38"/>
    <d v="2021-10-03T00:00:00"/>
    <n v="3"/>
    <s v="First Class"/>
    <s v="CU-00427"/>
    <x v="24"/>
    <s v="Corporate"/>
    <s v="United States"/>
    <s v="Las Vegas"/>
    <s v="Nevada"/>
    <s v="88914"/>
    <x v="1"/>
    <s v="FUR-FUR-52637"/>
    <x v="2"/>
    <x v="10"/>
    <s v="Howard Miller 11.75 Diameter"/>
    <n v="9359.49"/>
    <n v="8"/>
    <x v="1"/>
    <n v="-1200.76"/>
    <n v="-0.12829331512721312"/>
  </r>
  <r>
    <n v="8481"/>
    <x v="8480"/>
    <d v="2024-11-20T00:00:00"/>
    <x v="0"/>
    <x v="4"/>
    <x v="4"/>
    <d v="2024-11-26T00:00:00"/>
    <n v="6"/>
    <s v="Standard Class"/>
    <s v="CU-00200"/>
    <x v="49"/>
    <s v="Corporate"/>
    <s v="United States"/>
    <s v="Miami"/>
    <s v="Florida"/>
    <s v="90416"/>
    <x v="3"/>
    <s v="FUR-BOO-84175"/>
    <x v="2"/>
    <x v="7"/>
    <s v="Bush Somerset Collection Bookcase"/>
    <n v="5406.41"/>
    <n v="9"/>
    <x v="0"/>
    <n v="1550.29"/>
    <n v="0.28675035744606864"/>
  </r>
  <r>
    <n v="8482"/>
    <x v="8481"/>
    <d v="2022-06-01T00:00:00"/>
    <x v="1"/>
    <x v="2"/>
    <x v="9"/>
    <d v="2022-06-01T00:00:00"/>
    <n v="0"/>
    <s v="Same Day"/>
    <s v="CU-00552"/>
    <x v="108"/>
    <s v="Corporate"/>
    <s v="United States"/>
    <s v="Denver"/>
    <s v="Colorado"/>
    <s v="24209"/>
    <x v="0"/>
    <s v="FUR-CHA-13110"/>
    <x v="2"/>
    <x v="13"/>
    <s v="Harbour Creations 67200 Series"/>
    <n v="3833.21"/>
    <n v="10"/>
    <x v="1"/>
    <n v="-471.5"/>
    <n v="-0.1230039575186332"/>
  </r>
  <r>
    <n v="8483"/>
    <x v="8482"/>
    <d v="2023-07-24T00:00:00"/>
    <x v="3"/>
    <x v="7"/>
    <x v="41"/>
    <d v="2023-07-28T00:00:00"/>
    <n v="4"/>
    <s v="Second Class"/>
    <s v="CU-00765"/>
    <x v="231"/>
    <s v="Corporate"/>
    <s v="United States"/>
    <s v="Nashville"/>
    <s v="Tennessee"/>
    <s v="61751"/>
    <x v="3"/>
    <s v="FUR-TAB-29392"/>
    <x v="2"/>
    <x v="14"/>
    <s v="Bevis Round Conference Table"/>
    <n v="3246.65"/>
    <n v="2"/>
    <x v="3"/>
    <n v="699.84"/>
    <n v="0.21555757473087644"/>
  </r>
  <r>
    <n v="8484"/>
    <x v="8483"/>
    <d v="2022-02-17T00:00:00"/>
    <x v="1"/>
    <x v="9"/>
    <x v="17"/>
    <d v="2022-02-22T00:00:00"/>
    <n v="5"/>
    <s v="Second Class"/>
    <s v="CU-00184"/>
    <x v="82"/>
    <s v="Corporate"/>
    <s v="United States"/>
    <s v="Boston"/>
    <s v="Massachusetts"/>
    <s v="19623"/>
    <x v="2"/>
    <s v="FUR-TAB-82667"/>
    <x v="2"/>
    <x v="14"/>
    <s v="Chromcraft Training Table"/>
    <n v="5745.36"/>
    <n v="11"/>
    <x v="0"/>
    <n v="719.66"/>
    <n v="0.12525933971065348"/>
  </r>
  <r>
    <n v="8485"/>
    <x v="8484"/>
    <d v="2022-12-16T00:00:00"/>
    <x v="1"/>
    <x v="5"/>
    <x v="5"/>
    <d v="2022-12-20T00:00:00"/>
    <n v="4"/>
    <s v="Second Class"/>
    <s v="CU-00125"/>
    <x v="150"/>
    <s v="Consumer"/>
    <s v="United States"/>
    <s v="Boston"/>
    <s v="Massachusetts"/>
    <s v="25718"/>
    <x v="2"/>
    <s v="FUR-TAB-48784"/>
    <x v="2"/>
    <x v="14"/>
    <s v="Bevis Round Conference Table"/>
    <n v="3087.19"/>
    <n v="5"/>
    <x v="2"/>
    <n v="-534.44000000000005"/>
    <n v="-0.17311535733142439"/>
  </r>
  <r>
    <n v="8486"/>
    <x v="8485"/>
    <d v="2021-06-13T00:00:00"/>
    <x v="2"/>
    <x v="2"/>
    <x v="18"/>
    <d v="2021-06-19T00:00:00"/>
    <n v="6"/>
    <s v="Standard Class"/>
    <s v="CU-00583"/>
    <x v="147"/>
    <s v="Corporate"/>
    <s v="United States"/>
    <s v="Minneapolis"/>
    <s v="Minnesota"/>
    <s v="20351"/>
    <x v="0"/>
    <s v="FUR-BOO-33250"/>
    <x v="2"/>
    <x v="7"/>
    <s v="Bush Somerset Collection Bookcase"/>
    <n v="12245.74"/>
    <n v="10"/>
    <x v="3"/>
    <n v="1951.97"/>
    <n v="0.15939992193203514"/>
  </r>
  <r>
    <n v="8487"/>
    <x v="8486"/>
    <d v="2021-03-18T00:00:00"/>
    <x v="2"/>
    <x v="10"/>
    <x v="21"/>
    <d v="2021-03-19T00:00:00"/>
    <n v="1"/>
    <s v="First Class"/>
    <s v="CU-00557"/>
    <x v="276"/>
    <s v="Home Office"/>
    <s v="United States"/>
    <s v="Las Vegas"/>
    <s v="Nevada"/>
    <s v="77561"/>
    <x v="1"/>
    <s v="TEC-COP-70415"/>
    <x v="0"/>
    <x v="11"/>
    <s v="HP Designjet T520 Inkjet Large Format Printer"/>
    <n v="3456.56"/>
    <n v="13"/>
    <x v="5"/>
    <n v="844.2"/>
    <n v="0.24423125882380173"/>
  </r>
  <r>
    <n v="8488"/>
    <x v="8487"/>
    <d v="2021-12-20T00:00:00"/>
    <x v="2"/>
    <x v="5"/>
    <x v="11"/>
    <d v="2021-12-23T00:00:00"/>
    <n v="3"/>
    <s v="First Class"/>
    <s v="CU-00146"/>
    <x v="32"/>
    <s v="Consumer"/>
    <s v="United States"/>
    <s v="New Orleans"/>
    <s v="Louisiana"/>
    <s v="42910"/>
    <x v="3"/>
    <s v="TEC-ACC-86689"/>
    <x v="0"/>
    <x v="0"/>
    <s v="Memorex Mini Travel Drive 64 GB"/>
    <n v="1346.98"/>
    <n v="3"/>
    <x v="5"/>
    <n v="51.87"/>
    <n v="3.8508366865135341E-2"/>
  </r>
  <r>
    <n v="8489"/>
    <x v="8488"/>
    <d v="2024-12-21T00:00:00"/>
    <x v="0"/>
    <x v="5"/>
    <x v="44"/>
    <d v="2024-12-21T00:00:00"/>
    <n v="0"/>
    <s v="Same Day"/>
    <s v="CU-00151"/>
    <x v="116"/>
    <s v="Consumer"/>
    <s v="United States"/>
    <s v="Seattle"/>
    <s v="Washington"/>
    <s v="17940"/>
    <x v="1"/>
    <s v="OFF-ART-24227"/>
    <x v="1"/>
    <x v="16"/>
    <s v="Sanford 16-Color Pencils"/>
    <n v="222.45"/>
    <n v="2"/>
    <x v="0"/>
    <n v="39.08"/>
    <n v="0.17567992807372443"/>
  </r>
  <r>
    <n v="8490"/>
    <x v="8489"/>
    <d v="2023-06-29T00:00:00"/>
    <x v="3"/>
    <x v="2"/>
    <x v="37"/>
    <d v="2023-07-01T00:00:00"/>
    <n v="2"/>
    <s v="First Class"/>
    <s v="CU-00734"/>
    <x v="176"/>
    <s v="Home Office"/>
    <s v="United States"/>
    <s v="Boston"/>
    <s v="Massachusetts"/>
    <s v="30965"/>
    <x v="2"/>
    <s v="TEC-ACC-93136"/>
    <x v="0"/>
    <x v="0"/>
    <s v="Plantronics CS540 Wireless Headset System"/>
    <n v="2323.0300000000002"/>
    <n v="3"/>
    <x v="2"/>
    <n v="-112.91"/>
    <n v="-4.8604624133136459E-2"/>
  </r>
  <r>
    <n v="8491"/>
    <x v="8490"/>
    <d v="2022-09-03T00:00:00"/>
    <x v="1"/>
    <x v="8"/>
    <x v="36"/>
    <d v="2022-09-06T00:00:00"/>
    <n v="3"/>
    <s v="First Class"/>
    <s v="CU-00695"/>
    <x v="22"/>
    <s v="Corporate"/>
    <s v="United States"/>
    <s v="New Orleans"/>
    <s v="Louisiana"/>
    <s v="86936"/>
    <x v="3"/>
    <s v="FUR-BOO-96579"/>
    <x v="2"/>
    <x v="7"/>
    <s v="O'Sullivan 2-Shelf Bookcase"/>
    <n v="5852.21"/>
    <n v="9"/>
    <x v="2"/>
    <n v="-123.15"/>
    <n v="-2.1043332347950604E-2"/>
  </r>
  <r>
    <n v="8492"/>
    <x v="8491"/>
    <d v="2023-12-28T00:00:00"/>
    <x v="3"/>
    <x v="5"/>
    <x v="34"/>
    <d v="2024-01-02T00:00:00"/>
    <n v="5"/>
    <s v="Standard Class"/>
    <s v="CU-00696"/>
    <x v="324"/>
    <s v="Corporate"/>
    <s v="United States"/>
    <s v="Miami"/>
    <s v="Florida"/>
    <s v="28856"/>
    <x v="3"/>
    <s v="TEC-MAC-29315"/>
    <x v="0"/>
    <x v="12"/>
    <s v="Lexmark MX611dhe Monochrome Laser Printer"/>
    <n v="4893.4399999999996"/>
    <n v="6"/>
    <x v="3"/>
    <n v="1225.1199999999999"/>
    <n v="0.25035966518441016"/>
  </r>
  <r>
    <n v="8493"/>
    <x v="8492"/>
    <d v="2021-12-08T00:00:00"/>
    <x v="2"/>
    <x v="5"/>
    <x v="11"/>
    <d v="2021-12-08T00:00:00"/>
    <n v="0"/>
    <s v="Same Day"/>
    <s v="CU-00456"/>
    <x v="89"/>
    <s v="Home Office"/>
    <s v="United States"/>
    <s v="Houston"/>
    <s v="Texas"/>
    <s v="28741"/>
    <x v="0"/>
    <s v="FUR-FUR-54101"/>
    <x v="2"/>
    <x v="10"/>
    <s v="Acme Flexible Frame Partition"/>
    <n v="1966.43"/>
    <n v="5"/>
    <x v="3"/>
    <n v="115.69"/>
    <n v="5.88325035724638E-2"/>
  </r>
  <r>
    <n v="8494"/>
    <x v="8493"/>
    <d v="2023-10-01T00:00:00"/>
    <x v="3"/>
    <x v="3"/>
    <x v="29"/>
    <d v="2023-10-05T00:00:00"/>
    <n v="4"/>
    <s v="Second Class"/>
    <s v="CU-00650"/>
    <x v="70"/>
    <s v="Home Office"/>
    <s v="United States"/>
    <s v="Charlotte"/>
    <s v="North Carolina"/>
    <s v="46800"/>
    <x v="3"/>
    <s v="FUR-FUR-63583"/>
    <x v="2"/>
    <x v="10"/>
    <s v="Acme Flexible Frame Partition"/>
    <n v="14766.03"/>
    <n v="9"/>
    <x v="3"/>
    <n v="2119.4899999999998"/>
    <n v="0.14353824284523325"/>
  </r>
  <r>
    <n v="8495"/>
    <x v="8494"/>
    <d v="2021-04-02T00:00:00"/>
    <x v="2"/>
    <x v="0"/>
    <x v="19"/>
    <d v="2021-04-06T00:00:00"/>
    <n v="4"/>
    <s v="Second Class"/>
    <s v="CU-00211"/>
    <x v="164"/>
    <s v="Corporate"/>
    <s v="United States"/>
    <s v="Boston"/>
    <s v="Massachusetts"/>
    <s v="79925"/>
    <x v="2"/>
    <s v="TEC-ACC-91034"/>
    <x v="0"/>
    <x v="0"/>
    <s v="Plantronics CS540 Wireless Headset System"/>
    <n v="927.56"/>
    <n v="5"/>
    <x v="2"/>
    <n v="230.43"/>
    <n v="0.24842597783431802"/>
  </r>
  <r>
    <n v="8496"/>
    <x v="8495"/>
    <d v="2024-05-21T00:00:00"/>
    <x v="0"/>
    <x v="11"/>
    <x v="30"/>
    <d v="2024-05-21T00:00:00"/>
    <n v="0"/>
    <s v="Same Day"/>
    <s v="CU-00717"/>
    <x v="154"/>
    <s v="Consumer"/>
    <s v="United States"/>
    <s v="Houston"/>
    <s v="Texas"/>
    <s v="30495"/>
    <x v="0"/>
    <s v="FUR-CHA-37502"/>
    <x v="2"/>
    <x v="13"/>
    <s v="Harbour Creations 67200 Series"/>
    <n v="1288.6199999999999"/>
    <n v="1"/>
    <x v="3"/>
    <n v="128.11000000000001"/>
    <n v="9.9416429979357776E-2"/>
  </r>
  <r>
    <n v="8497"/>
    <x v="8496"/>
    <d v="2023-03-07T00:00:00"/>
    <x v="3"/>
    <x v="10"/>
    <x v="45"/>
    <d v="2023-03-07T00:00:00"/>
    <n v="0"/>
    <s v="Same Day"/>
    <s v="CU-00339"/>
    <x v="178"/>
    <s v="Corporate"/>
    <s v="United States"/>
    <s v="New York"/>
    <s v="New York"/>
    <s v="83764"/>
    <x v="2"/>
    <s v="TEC-ACC-97348"/>
    <x v="0"/>
    <x v="0"/>
    <s v="Logitech MK550 Wireless Wave Keyboard and Mouse"/>
    <n v="2236.35"/>
    <n v="5"/>
    <x v="3"/>
    <n v="629.52"/>
    <n v="0.28149439935609366"/>
  </r>
  <r>
    <n v="8498"/>
    <x v="8497"/>
    <d v="2024-07-02T00:00:00"/>
    <x v="0"/>
    <x v="7"/>
    <x v="28"/>
    <d v="2024-07-02T00:00:00"/>
    <n v="0"/>
    <s v="Same Day"/>
    <s v="CU-00183"/>
    <x v="294"/>
    <s v="Home Office"/>
    <s v="United States"/>
    <s v="Denver"/>
    <s v="Colorado"/>
    <s v="80843"/>
    <x v="0"/>
    <s v="TEC-ACC-84366"/>
    <x v="0"/>
    <x v="0"/>
    <s v="Memorex Mini Travel Drive 64 GB"/>
    <n v="513.39"/>
    <n v="6"/>
    <x v="1"/>
    <n v="-60.73"/>
    <n v="-0.11829213658232532"/>
  </r>
  <r>
    <n v="8499"/>
    <x v="8498"/>
    <d v="2022-07-06T00:00:00"/>
    <x v="1"/>
    <x v="7"/>
    <x v="31"/>
    <d v="2022-07-08T00:00:00"/>
    <n v="2"/>
    <s v="First Class"/>
    <s v="CU-00781"/>
    <x v="217"/>
    <s v="Home Office"/>
    <s v="United States"/>
    <s v="Denver"/>
    <s v="Colorado"/>
    <s v="32880"/>
    <x v="0"/>
    <s v="OFF-PAP-60966"/>
    <x v="1"/>
    <x v="4"/>
    <s v="Hammermill CopyPlus Copy Paper"/>
    <n v="543.03"/>
    <n v="6"/>
    <x v="0"/>
    <n v="45.4"/>
    <n v="8.3604957368837815E-2"/>
  </r>
  <r>
    <n v="8500"/>
    <x v="8499"/>
    <d v="2021-08-19T00:00:00"/>
    <x v="2"/>
    <x v="6"/>
    <x v="27"/>
    <d v="2021-08-20T00:00:00"/>
    <n v="1"/>
    <s v="First Class"/>
    <s v="CU-00055"/>
    <x v="28"/>
    <s v="Corporate"/>
    <s v="United States"/>
    <s v="San Francisco"/>
    <s v="California"/>
    <s v="17797"/>
    <x v="1"/>
    <s v="OFF-SUP-71741"/>
    <x v="1"/>
    <x v="5"/>
    <s v="Fiskars 8&quot; Scissors"/>
    <n v="225.89"/>
    <n v="2"/>
    <x v="3"/>
    <n v="-10.4"/>
    <n v="-4.6040108017176506E-2"/>
  </r>
  <r>
    <n v="8501"/>
    <x v="8500"/>
    <d v="2022-01-06T00:00:00"/>
    <x v="1"/>
    <x v="1"/>
    <x v="1"/>
    <d v="2022-01-06T00:00:00"/>
    <n v="0"/>
    <s v="Same Day"/>
    <s v="CU-00069"/>
    <x v="86"/>
    <s v="Consumer"/>
    <s v="United States"/>
    <s v="Baltimore"/>
    <s v="Maryland"/>
    <s v="96681"/>
    <x v="2"/>
    <s v="OFF-ART-94396"/>
    <x v="1"/>
    <x v="16"/>
    <s v="Newell 322"/>
    <n v="89.82"/>
    <n v="2"/>
    <x v="3"/>
    <n v="39.729999999999997"/>
    <n v="0.44232910264974395"/>
  </r>
  <r>
    <n v="8502"/>
    <x v="8501"/>
    <d v="2021-04-24T00:00:00"/>
    <x v="2"/>
    <x v="0"/>
    <x v="19"/>
    <d v="2021-04-30T00:00:00"/>
    <n v="6"/>
    <s v="Second Class"/>
    <s v="CU-00245"/>
    <x v="330"/>
    <s v="Corporate"/>
    <s v="United States"/>
    <s v="New York"/>
    <s v="New York"/>
    <s v="24252"/>
    <x v="2"/>
    <s v="FUR-BOO-35939"/>
    <x v="2"/>
    <x v="7"/>
    <s v="O'Sullivan 2-Shelf Bookcase"/>
    <n v="973.84"/>
    <n v="1"/>
    <x v="5"/>
    <n v="251.62"/>
    <n v="0.25837919986856156"/>
  </r>
  <r>
    <n v="8503"/>
    <x v="8502"/>
    <d v="2022-07-06T00:00:00"/>
    <x v="1"/>
    <x v="7"/>
    <x v="31"/>
    <d v="2022-07-13T00:00:00"/>
    <n v="7"/>
    <s v="Standard Class"/>
    <s v="CU-00554"/>
    <x v="326"/>
    <s v="Consumer"/>
    <s v="United States"/>
    <s v="Nashville"/>
    <s v="Tennessee"/>
    <s v="79098"/>
    <x v="3"/>
    <s v="FUR-TAB-10839"/>
    <x v="2"/>
    <x v="14"/>
    <s v="Bretford CR4500 Series Slim Rectangular Table"/>
    <n v="3697.11"/>
    <n v="6"/>
    <x v="4"/>
    <n v="602.09"/>
    <n v="0.16285422938457336"/>
  </r>
  <r>
    <n v="8504"/>
    <x v="8503"/>
    <d v="2021-05-27T00:00:00"/>
    <x v="2"/>
    <x v="11"/>
    <x v="39"/>
    <d v="2021-06-01T00:00:00"/>
    <n v="5"/>
    <s v="Second Class"/>
    <s v="CU-00199"/>
    <x v="91"/>
    <s v="Consumer"/>
    <s v="United States"/>
    <s v="Nashville"/>
    <s v="Tennessee"/>
    <s v="91149"/>
    <x v="3"/>
    <s v="FUR-FUR-33443"/>
    <x v="2"/>
    <x v="10"/>
    <s v="Acme Flexible Frame Partition"/>
    <n v="6215.05"/>
    <n v="13"/>
    <x v="2"/>
    <n v="463.62"/>
    <n v="7.4596342748650457E-2"/>
  </r>
  <r>
    <n v="8505"/>
    <x v="8504"/>
    <d v="2021-08-24T00:00:00"/>
    <x v="2"/>
    <x v="6"/>
    <x v="27"/>
    <d v="2021-08-30T00:00:00"/>
    <n v="6"/>
    <s v="Second Class"/>
    <s v="CU-00111"/>
    <x v="0"/>
    <s v="Consumer"/>
    <s v="United States"/>
    <s v="Philadelphia"/>
    <s v="Pennsylvania"/>
    <s v="85723"/>
    <x v="2"/>
    <s v="FUR-BOO-77098"/>
    <x v="2"/>
    <x v="7"/>
    <s v="Bush Somerset Collection Bookcase"/>
    <n v="1460.66"/>
    <n v="3"/>
    <x v="0"/>
    <n v="28.71"/>
    <n v="1.9655498199444087E-2"/>
  </r>
  <r>
    <n v="8506"/>
    <x v="8505"/>
    <d v="2021-06-04T00:00:00"/>
    <x v="2"/>
    <x v="2"/>
    <x v="18"/>
    <d v="2021-06-04T00:00:00"/>
    <n v="0"/>
    <s v="Same Day"/>
    <s v="CU-00707"/>
    <x v="21"/>
    <s v="Corporate"/>
    <s v="United States"/>
    <s v="Las Vegas"/>
    <s v="Nevada"/>
    <s v="49250"/>
    <x v="1"/>
    <s v="FUR-FUR-67172"/>
    <x v="2"/>
    <x v="10"/>
    <s v="Howard Miller 11.75 Diameter"/>
    <n v="9488.32"/>
    <n v="6"/>
    <x v="3"/>
    <n v="-1709.45"/>
    <n v="-0.18016361168257394"/>
  </r>
  <r>
    <n v="8507"/>
    <x v="8506"/>
    <d v="2023-02-05T00:00:00"/>
    <x v="3"/>
    <x v="9"/>
    <x v="23"/>
    <d v="2023-02-07T00:00:00"/>
    <n v="2"/>
    <s v="First Class"/>
    <s v="CU-00636"/>
    <x v="162"/>
    <s v="Home Office"/>
    <s v="United States"/>
    <s v="Philadelphia"/>
    <s v="Pennsylvania"/>
    <s v="65005"/>
    <x v="2"/>
    <s v="OFF-SUP-63478"/>
    <x v="1"/>
    <x v="5"/>
    <s v="Fiskars 8&quot; Scissors"/>
    <n v="558.98"/>
    <n v="9"/>
    <x v="3"/>
    <n v="139.28"/>
    <n v="0.249168127661097"/>
  </r>
  <r>
    <n v="8508"/>
    <x v="8507"/>
    <d v="2022-07-10T00:00:00"/>
    <x v="1"/>
    <x v="7"/>
    <x v="31"/>
    <d v="2022-07-18T00:00:00"/>
    <n v="8"/>
    <s v="Standard Class"/>
    <s v="CU-00446"/>
    <x v="41"/>
    <s v="Home Office"/>
    <s v="United States"/>
    <s v="Miami"/>
    <s v="Florida"/>
    <s v="81629"/>
    <x v="3"/>
    <s v="TEC-ACC-35601"/>
    <x v="0"/>
    <x v="0"/>
    <s v="Logitech MK550 Wireless Wave Keyboard and Mouse"/>
    <n v="816.38"/>
    <n v="2"/>
    <x v="3"/>
    <n v="-83.49"/>
    <n v="-0.10226855140988264"/>
  </r>
  <r>
    <n v="8509"/>
    <x v="8508"/>
    <d v="2024-11-05T00:00:00"/>
    <x v="0"/>
    <x v="4"/>
    <x v="4"/>
    <d v="2024-11-08T00:00:00"/>
    <n v="3"/>
    <s v="First Class"/>
    <s v="CU-00465"/>
    <x v="59"/>
    <s v="Home Office"/>
    <s v="United States"/>
    <s v="Las Vegas"/>
    <s v="Nevada"/>
    <s v="96213"/>
    <x v="1"/>
    <s v="TEC-COP-72321"/>
    <x v="0"/>
    <x v="11"/>
    <s v="Hewlett Packard 610 Multi-Function Printer"/>
    <n v="929.53"/>
    <n v="9"/>
    <x v="3"/>
    <n v="249.04"/>
    <n v="0.26792034684195237"/>
  </r>
  <r>
    <n v="8510"/>
    <x v="8509"/>
    <d v="2024-05-06T00:00:00"/>
    <x v="0"/>
    <x v="11"/>
    <x v="30"/>
    <d v="2024-05-06T00:00:00"/>
    <n v="0"/>
    <s v="Same Day"/>
    <s v="CU-00070"/>
    <x v="259"/>
    <s v="Consumer"/>
    <s v="United States"/>
    <s v="Seattle"/>
    <s v="Washington"/>
    <s v="83936"/>
    <x v="1"/>
    <s v="TEC-ACC-34859"/>
    <x v="0"/>
    <x v="0"/>
    <s v="Plantronics CS540 Wireless Headset System"/>
    <n v="2727.74"/>
    <n v="6"/>
    <x v="2"/>
    <n v="-223.96"/>
    <n v="-8.2104599411967419E-2"/>
  </r>
  <r>
    <n v="8511"/>
    <x v="8510"/>
    <d v="2021-11-12T00:00:00"/>
    <x v="2"/>
    <x v="4"/>
    <x v="8"/>
    <d v="2021-11-14T00:00:00"/>
    <n v="2"/>
    <s v="First Class"/>
    <s v="CU-00342"/>
    <x v="36"/>
    <s v="Consumer"/>
    <s v="United States"/>
    <s v="Atlanta"/>
    <s v="Georgia"/>
    <s v="50255"/>
    <x v="3"/>
    <s v="FUR-FUR-47978"/>
    <x v="2"/>
    <x v="10"/>
    <s v="Eldon Expressions Punched Metal &amp; Wood Desk Accessories"/>
    <n v="3242.55"/>
    <n v="14"/>
    <x v="3"/>
    <n v="723.38"/>
    <n v="0.22308985212255786"/>
  </r>
  <r>
    <n v="8512"/>
    <x v="8511"/>
    <d v="2023-03-28T00:00:00"/>
    <x v="3"/>
    <x v="10"/>
    <x v="45"/>
    <d v="2023-03-28T00:00:00"/>
    <n v="0"/>
    <s v="Same Day"/>
    <s v="CU-00469"/>
    <x v="3"/>
    <s v="Corporate"/>
    <s v="United States"/>
    <s v="Baltimore"/>
    <s v="Maryland"/>
    <s v="34476"/>
    <x v="2"/>
    <s v="TEC-MAC-10043"/>
    <x v="0"/>
    <x v="12"/>
    <s v="Lexmark MX611dhe Monochrome Laser Printer"/>
    <n v="2511.84"/>
    <n v="10"/>
    <x v="3"/>
    <n v="-311.02999999999997"/>
    <n v="-0.12382556213771576"/>
  </r>
  <r>
    <n v="8513"/>
    <x v="8512"/>
    <d v="2021-05-10T00:00:00"/>
    <x v="2"/>
    <x v="11"/>
    <x v="39"/>
    <d v="2021-05-13T00:00:00"/>
    <n v="3"/>
    <s v="Second Class"/>
    <s v="CU-00241"/>
    <x v="173"/>
    <s v="Consumer"/>
    <s v="United States"/>
    <s v="Boston"/>
    <s v="Massachusetts"/>
    <s v="75808"/>
    <x v="2"/>
    <s v="FUR-TAB-28628"/>
    <x v="2"/>
    <x v="14"/>
    <s v="Bevis Round Conference Table"/>
    <n v="9511.1200000000008"/>
    <n v="10"/>
    <x v="3"/>
    <n v="1419.88"/>
    <n v="0.1492863090782158"/>
  </r>
  <r>
    <n v="8514"/>
    <x v="8513"/>
    <d v="2022-11-23T00:00:00"/>
    <x v="1"/>
    <x v="4"/>
    <x v="20"/>
    <d v="2022-11-26T00:00:00"/>
    <n v="3"/>
    <s v="First Class"/>
    <s v="CU-00741"/>
    <x v="10"/>
    <s v="Home Office"/>
    <s v="United States"/>
    <s v="Boston"/>
    <s v="Massachusetts"/>
    <s v="33637"/>
    <x v="2"/>
    <s v="FUR-TAB-12593"/>
    <x v="2"/>
    <x v="14"/>
    <s v="Bretford CR4500 Series Slim Rectangular Table"/>
    <n v="24759.759999999998"/>
    <n v="14"/>
    <x v="3"/>
    <n v="4620.2299999999996"/>
    <n v="0.18660237417487083"/>
  </r>
  <r>
    <n v="8515"/>
    <x v="8514"/>
    <d v="2021-02-26T00:00:00"/>
    <x v="2"/>
    <x v="9"/>
    <x v="13"/>
    <d v="2021-02-26T00:00:00"/>
    <n v="0"/>
    <s v="Same Day"/>
    <s v="CU-00323"/>
    <x v="61"/>
    <s v="Consumer"/>
    <s v="United States"/>
    <s v="Miami"/>
    <s v="Florida"/>
    <s v="62545"/>
    <x v="3"/>
    <s v="OFF-FAS-18998"/>
    <x v="1"/>
    <x v="9"/>
    <s v="Advantus 75305 EasyClose Envelopes"/>
    <n v="72.89"/>
    <n v="6"/>
    <x v="2"/>
    <n v="-1.62"/>
    <n v="-2.2225270956235426E-2"/>
  </r>
  <r>
    <n v="8516"/>
    <x v="8515"/>
    <d v="2024-07-23T00:00:00"/>
    <x v="0"/>
    <x v="7"/>
    <x v="28"/>
    <d v="2024-07-23T00:00:00"/>
    <n v="0"/>
    <s v="Same Day"/>
    <s v="CU-00166"/>
    <x v="218"/>
    <s v="Home Office"/>
    <s v="United States"/>
    <s v="Seattle"/>
    <s v="Washington"/>
    <s v="82240"/>
    <x v="1"/>
    <s v="FUR-TAB-15210"/>
    <x v="2"/>
    <x v="14"/>
    <s v="Bevis Round Conference Table"/>
    <n v="3459.26"/>
    <n v="8"/>
    <x v="3"/>
    <n v="468.22"/>
    <n v="0.13535264767609256"/>
  </r>
  <r>
    <n v="8517"/>
    <x v="8516"/>
    <d v="2023-12-27T00:00:00"/>
    <x v="3"/>
    <x v="5"/>
    <x v="34"/>
    <d v="2023-12-30T00:00:00"/>
    <n v="3"/>
    <s v="First Class"/>
    <s v="CU-00461"/>
    <x v="190"/>
    <s v="Corporate"/>
    <s v="United States"/>
    <s v="Charlotte"/>
    <s v="North Carolina"/>
    <s v="86604"/>
    <x v="3"/>
    <s v="FUR-TAB-87986"/>
    <x v="2"/>
    <x v="14"/>
    <s v="Bretford CR4500 Series Slim Rectangular Table"/>
    <n v="2206.17"/>
    <n v="13"/>
    <x v="2"/>
    <n v="312.17"/>
    <n v="0.14149861524723842"/>
  </r>
  <r>
    <n v="8518"/>
    <x v="8517"/>
    <d v="2024-11-17T00:00:00"/>
    <x v="0"/>
    <x v="4"/>
    <x v="4"/>
    <d v="2024-11-20T00:00:00"/>
    <n v="3"/>
    <s v="First Class"/>
    <s v="CU-00421"/>
    <x v="112"/>
    <s v="Home Office"/>
    <s v="United States"/>
    <s v="Nashville"/>
    <s v="Tennessee"/>
    <s v="30300"/>
    <x v="3"/>
    <s v="TEC-PHO-50170"/>
    <x v="0"/>
    <x v="2"/>
    <s v="Motorola Moto G Play"/>
    <n v="6011"/>
    <n v="10"/>
    <x v="2"/>
    <n v="350.57"/>
    <n v="5.8321410746963898E-2"/>
  </r>
  <r>
    <n v="8519"/>
    <x v="8518"/>
    <d v="2021-05-21T00:00:00"/>
    <x v="2"/>
    <x v="11"/>
    <x v="39"/>
    <d v="2021-05-21T00:00:00"/>
    <n v="0"/>
    <s v="Same Day"/>
    <s v="CU-00747"/>
    <x v="26"/>
    <s v="Consumer"/>
    <s v="United States"/>
    <s v="Nashville"/>
    <s v="Tennessee"/>
    <s v="17134"/>
    <x v="3"/>
    <s v="FUR-CHA-60352"/>
    <x v="2"/>
    <x v="13"/>
    <s v="Global Troy Executive Chair"/>
    <n v="15562.35"/>
    <n v="11"/>
    <x v="2"/>
    <n v="2375.2399999999998"/>
    <n v="0.15262733456065439"/>
  </r>
  <r>
    <n v="8520"/>
    <x v="8519"/>
    <d v="2021-06-19T00:00:00"/>
    <x v="2"/>
    <x v="2"/>
    <x v="18"/>
    <d v="2021-06-27T00:00:00"/>
    <n v="8"/>
    <s v="Standard Class"/>
    <s v="CU-00302"/>
    <x v="209"/>
    <s v="Corporate"/>
    <s v="United States"/>
    <s v="Nashville"/>
    <s v="Tennessee"/>
    <s v="28214"/>
    <x v="3"/>
    <s v="TEC-ACC-74247"/>
    <x v="0"/>
    <x v="0"/>
    <s v="SanDisk Ultra 64GB"/>
    <n v="8654.43"/>
    <n v="7"/>
    <x v="4"/>
    <n v="3361.58"/>
    <n v="0.38842303883675755"/>
  </r>
  <r>
    <n v="8521"/>
    <x v="8520"/>
    <d v="2023-04-25T00:00:00"/>
    <x v="3"/>
    <x v="0"/>
    <x v="32"/>
    <d v="2023-05-01T00:00:00"/>
    <n v="6"/>
    <s v="Second Class"/>
    <s v="CU-00311"/>
    <x v="200"/>
    <s v="Corporate"/>
    <s v="United States"/>
    <s v="Seattle"/>
    <s v="Washington"/>
    <s v="81233"/>
    <x v="1"/>
    <s v="FUR-TAB-69845"/>
    <x v="2"/>
    <x v="14"/>
    <s v="Chromcraft Training Table"/>
    <n v="3468.46"/>
    <n v="10"/>
    <x v="0"/>
    <n v="555.27"/>
    <n v="0.16009122204090576"/>
  </r>
  <r>
    <n v="8522"/>
    <x v="8521"/>
    <d v="2023-11-27T00:00:00"/>
    <x v="3"/>
    <x v="4"/>
    <x v="22"/>
    <d v="2023-11-30T00:00:00"/>
    <n v="3"/>
    <s v="Second Class"/>
    <s v="CU-00016"/>
    <x v="183"/>
    <s v="Corporate"/>
    <s v="United States"/>
    <s v="New Orleans"/>
    <s v="Louisiana"/>
    <s v="11764"/>
    <x v="3"/>
    <s v="TEC-COP-23191"/>
    <x v="0"/>
    <x v="11"/>
    <s v="Hewlett Packard 610 Multi-Function Printer"/>
    <n v="7711.62"/>
    <n v="12"/>
    <x v="1"/>
    <n v="425.7"/>
    <n v="5.5202408832385412E-2"/>
  </r>
  <r>
    <n v="8523"/>
    <x v="8522"/>
    <d v="2024-11-14T00:00:00"/>
    <x v="0"/>
    <x v="4"/>
    <x v="4"/>
    <d v="2024-11-14T00:00:00"/>
    <n v="0"/>
    <s v="Same Day"/>
    <s v="CU-00730"/>
    <x v="75"/>
    <s v="Corporate"/>
    <s v="United States"/>
    <s v="Atlanta"/>
    <s v="Georgia"/>
    <s v="98312"/>
    <x v="3"/>
    <s v="FUR-BOO-33038"/>
    <x v="2"/>
    <x v="7"/>
    <s v="Bush Somerset Collection Bookcase"/>
    <n v="12883.65"/>
    <n v="13"/>
    <x v="2"/>
    <n v="1533.92"/>
    <n v="0.11905942803475723"/>
  </r>
  <r>
    <n v="8524"/>
    <x v="8523"/>
    <d v="2021-01-24T00:00:00"/>
    <x v="2"/>
    <x v="1"/>
    <x v="25"/>
    <d v="2021-01-27T00:00:00"/>
    <n v="3"/>
    <s v="Second Class"/>
    <s v="CU-00468"/>
    <x v="98"/>
    <s v="Home Office"/>
    <s v="United States"/>
    <s v="Miami"/>
    <s v="Florida"/>
    <s v="98754"/>
    <x v="3"/>
    <s v="TEC-COP-77558"/>
    <x v="0"/>
    <x v="11"/>
    <s v="HP Designjet T520 Inkjet Large Format Printer"/>
    <n v="5872.79"/>
    <n v="9"/>
    <x v="3"/>
    <n v="1050.6600000000001"/>
    <n v="0.17890304267647916"/>
  </r>
  <r>
    <n v="8525"/>
    <x v="8524"/>
    <d v="2024-12-13T00:00:00"/>
    <x v="0"/>
    <x v="5"/>
    <x v="44"/>
    <d v="2024-12-19T00:00:00"/>
    <n v="6"/>
    <s v="Standard Class"/>
    <s v="CU-00522"/>
    <x v="210"/>
    <s v="Consumer"/>
    <s v="United States"/>
    <s v="New York"/>
    <s v="New York"/>
    <s v="35752"/>
    <x v="2"/>
    <s v="OFF-BIN-78472"/>
    <x v="1"/>
    <x v="3"/>
    <s v="Cardinal Easy Open Angle-D Binders"/>
    <n v="1390.47"/>
    <n v="10"/>
    <x v="2"/>
    <n v="-109.64"/>
    <n v="-7.8851035980639639E-2"/>
  </r>
  <r>
    <n v="8526"/>
    <x v="8525"/>
    <d v="2024-09-14T00:00:00"/>
    <x v="0"/>
    <x v="8"/>
    <x v="15"/>
    <d v="2024-09-19T00:00:00"/>
    <n v="5"/>
    <s v="Second Class"/>
    <s v="CU-00551"/>
    <x v="233"/>
    <s v="Corporate"/>
    <s v="United States"/>
    <s v="Washington DC"/>
    <s v="District of Columbia"/>
    <s v="27155"/>
    <x v="2"/>
    <s v="TEC-MAC-18613"/>
    <x v="0"/>
    <x v="12"/>
    <s v="Hoover Stair Vacuum 515 Corded"/>
    <n v="623.85"/>
    <n v="1"/>
    <x v="3"/>
    <n v="166.24"/>
    <n v="0.26647431273543321"/>
  </r>
  <r>
    <n v="8527"/>
    <x v="8526"/>
    <d v="2022-08-12T00:00:00"/>
    <x v="1"/>
    <x v="6"/>
    <x v="43"/>
    <d v="2022-08-12T00:00:00"/>
    <n v="0"/>
    <s v="Same Day"/>
    <s v="CU-00569"/>
    <x v="252"/>
    <s v="Consumer"/>
    <s v="United States"/>
    <s v="Seattle"/>
    <s v="Washington"/>
    <s v="37214"/>
    <x v="1"/>
    <s v="TEC-COP-89872"/>
    <x v="0"/>
    <x v="11"/>
    <s v="HP Designjet T520 Inkjet Large Format Printer"/>
    <n v="9976.69"/>
    <n v="14"/>
    <x v="1"/>
    <n v="-841.53"/>
    <n v="-8.4349618961799946E-2"/>
  </r>
  <r>
    <n v="8528"/>
    <x v="8527"/>
    <d v="2024-08-30T00:00:00"/>
    <x v="0"/>
    <x v="6"/>
    <x v="6"/>
    <d v="2024-09-02T00:00:00"/>
    <n v="3"/>
    <s v="First Class"/>
    <s v="CU-00002"/>
    <x v="43"/>
    <s v="Corporate"/>
    <s v="United States"/>
    <s v="Baltimore"/>
    <s v="Maryland"/>
    <s v="76890"/>
    <x v="2"/>
    <s v="FUR-CHA-37766"/>
    <x v="2"/>
    <x v="13"/>
    <s v="Harbour Creations 67200 Series"/>
    <n v="8592.1200000000008"/>
    <n v="12"/>
    <x v="2"/>
    <n v="-1487.74"/>
    <n v="-0.17315167851473209"/>
  </r>
  <r>
    <n v="8529"/>
    <x v="8528"/>
    <d v="2024-06-20T00:00:00"/>
    <x v="0"/>
    <x v="2"/>
    <x v="2"/>
    <d v="2024-06-26T00:00:00"/>
    <n v="6"/>
    <s v="Standard Class"/>
    <s v="CU-00552"/>
    <x v="108"/>
    <s v="Corporate"/>
    <s v="United States"/>
    <s v="Denver"/>
    <s v="Colorado"/>
    <s v="39018"/>
    <x v="0"/>
    <s v="OFF-LAB-51092"/>
    <x v="1"/>
    <x v="15"/>
    <s v="Xerox 1967"/>
    <n v="1952.08"/>
    <n v="10"/>
    <x v="2"/>
    <n v="-0.43"/>
    <n v="-2.2027785746485799E-4"/>
  </r>
  <r>
    <n v="8530"/>
    <x v="8529"/>
    <d v="2021-06-18T00:00:00"/>
    <x v="2"/>
    <x v="2"/>
    <x v="18"/>
    <d v="2021-06-26T00:00:00"/>
    <n v="8"/>
    <s v="Standard Class"/>
    <s v="CU-00464"/>
    <x v="279"/>
    <s v="Consumer"/>
    <s v="United States"/>
    <s v="Baltimore"/>
    <s v="Maryland"/>
    <s v="74169"/>
    <x v="2"/>
    <s v="TEC-ACC-88432"/>
    <x v="0"/>
    <x v="0"/>
    <s v="Logitech MK550 Wireless Wave Keyboard and Mouse"/>
    <n v="984.11"/>
    <n v="1"/>
    <x v="5"/>
    <n v="357.3"/>
    <n v="0.36306916909695053"/>
  </r>
  <r>
    <n v="8531"/>
    <x v="8530"/>
    <d v="2023-08-19T00:00:00"/>
    <x v="3"/>
    <x v="6"/>
    <x v="26"/>
    <d v="2023-08-19T00:00:00"/>
    <n v="0"/>
    <s v="Same Day"/>
    <s v="CU-00792"/>
    <x v="11"/>
    <s v="Home Office"/>
    <s v="United States"/>
    <s v="Los Angeles"/>
    <s v="California"/>
    <s v="70486"/>
    <x v="1"/>
    <s v="OFF-LAB-75275"/>
    <x v="1"/>
    <x v="15"/>
    <s v="Xerox 1967"/>
    <n v="160.18"/>
    <n v="1"/>
    <x v="3"/>
    <n v="8.8800000000000008"/>
    <n v="5.5437632663253841E-2"/>
  </r>
  <r>
    <n v="8532"/>
    <x v="8531"/>
    <d v="2024-08-13T00:00:00"/>
    <x v="0"/>
    <x v="6"/>
    <x v="6"/>
    <d v="2024-08-16T00:00:00"/>
    <n v="3"/>
    <s v="Second Class"/>
    <s v="CU-00584"/>
    <x v="108"/>
    <s v="Corporate"/>
    <s v="United States"/>
    <s v="Boston"/>
    <s v="Massachusetts"/>
    <s v="18886"/>
    <x v="2"/>
    <s v="OFF-SUP-76987"/>
    <x v="1"/>
    <x v="5"/>
    <s v="Avery Hi-Liter EverBold"/>
    <n v="1801.87"/>
    <n v="7"/>
    <x v="3"/>
    <n v="392.95"/>
    <n v="0.21807899571001238"/>
  </r>
  <r>
    <n v="8533"/>
    <x v="8532"/>
    <d v="2024-12-11T00:00:00"/>
    <x v="0"/>
    <x v="5"/>
    <x v="44"/>
    <d v="2024-12-12T00:00:00"/>
    <n v="1"/>
    <s v="First Class"/>
    <s v="CU-00240"/>
    <x v="177"/>
    <s v="Home Office"/>
    <s v="United States"/>
    <s v="Washington DC"/>
    <s v="District of Columbia"/>
    <s v="63403"/>
    <x v="2"/>
    <s v="FUR-BOO-58214"/>
    <x v="2"/>
    <x v="7"/>
    <s v="Sauder Classic Bookcase"/>
    <n v="10510.13"/>
    <n v="13"/>
    <x v="0"/>
    <n v="717.29"/>
    <n v="6.8247490754158133E-2"/>
  </r>
  <r>
    <n v="8534"/>
    <x v="8533"/>
    <d v="2021-12-29T00:00:00"/>
    <x v="2"/>
    <x v="5"/>
    <x v="11"/>
    <d v="2022-01-04T00:00:00"/>
    <n v="6"/>
    <s v="Second Class"/>
    <s v="CU-00353"/>
    <x v="98"/>
    <s v="Consumer"/>
    <s v="United States"/>
    <s v="Dallas"/>
    <s v="Texas"/>
    <s v="24319"/>
    <x v="0"/>
    <s v="FUR-CHA-65888"/>
    <x v="2"/>
    <x v="13"/>
    <s v="Global Troy Executive Chair"/>
    <n v="9757.65"/>
    <n v="10"/>
    <x v="3"/>
    <n v="-300.37"/>
    <n v="-3.0783026650884178E-2"/>
  </r>
  <r>
    <n v="8535"/>
    <x v="8534"/>
    <d v="2022-09-25T00:00:00"/>
    <x v="1"/>
    <x v="8"/>
    <x v="36"/>
    <d v="2022-10-01T00:00:00"/>
    <n v="6"/>
    <s v="Second Class"/>
    <s v="CU-00370"/>
    <x v="38"/>
    <s v="Corporate"/>
    <s v="United States"/>
    <s v="Las Vegas"/>
    <s v="Nevada"/>
    <s v="77748"/>
    <x v="1"/>
    <s v="FUR-BOO-68544"/>
    <x v="2"/>
    <x v="7"/>
    <s v="Bush Somerset Collection Bookcase"/>
    <n v="600.67999999999995"/>
    <n v="1"/>
    <x v="3"/>
    <n v="105.82"/>
    <n v="0.17616701072118265"/>
  </r>
  <r>
    <n v="8536"/>
    <x v="8535"/>
    <d v="2023-04-13T00:00:00"/>
    <x v="3"/>
    <x v="0"/>
    <x v="32"/>
    <d v="2023-04-16T00:00:00"/>
    <n v="3"/>
    <s v="Second Class"/>
    <s v="CU-00597"/>
    <x v="325"/>
    <s v="Corporate"/>
    <s v="United States"/>
    <s v="Dallas"/>
    <s v="Texas"/>
    <s v="93916"/>
    <x v="0"/>
    <s v="OFF-ART-43121"/>
    <x v="1"/>
    <x v="16"/>
    <s v="Newell 322"/>
    <n v="1223.8499999999999"/>
    <n v="10"/>
    <x v="1"/>
    <n v="542.19000000000005"/>
    <n v="0.44301997793847292"/>
  </r>
  <r>
    <n v="8537"/>
    <x v="8536"/>
    <d v="2024-03-09T00:00:00"/>
    <x v="0"/>
    <x v="10"/>
    <x v="40"/>
    <d v="2024-03-09T00:00:00"/>
    <n v="0"/>
    <s v="Same Day"/>
    <s v="CU-00253"/>
    <x v="209"/>
    <s v="Home Office"/>
    <s v="United States"/>
    <s v="Nashville"/>
    <s v="Tennessee"/>
    <s v="48093"/>
    <x v="3"/>
    <s v="OFF-FAS-62840"/>
    <x v="1"/>
    <x v="9"/>
    <s v="Staple remover"/>
    <n v="464.41"/>
    <n v="12"/>
    <x v="5"/>
    <n v="99.03"/>
    <n v="0.21323830236213689"/>
  </r>
  <r>
    <n v="8538"/>
    <x v="8537"/>
    <d v="2021-01-16T00:00:00"/>
    <x v="2"/>
    <x v="1"/>
    <x v="25"/>
    <d v="2021-01-20T00:00:00"/>
    <n v="4"/>
    <s v="Second Class"/>
    <s v="CU-00586"/>
    <x v="192"/>
    <s v="Consumer"/>
    <s v="United States"/>
    <s v="Seattle"/>
    <s v="Washington"/>
    <s v="35288"/>
    <x v="1"/>
    <s v="FUR-TAB-49710"/>
    <x v="2"/>
    <x v="14"/>
    <s v="Bevis Round Conference Table"/>
    <n v="6664.36"/>
    <n v="5"/>
    <x v="3"/>
    <n v="-535.14"/>
    <n v="-8.0298783379049152E-2"/>
  </r>
  <r>
    <n v="8539"/>
    <x v="8538"/>
    <d v="2021-07-29T00:00:00"/>
    <x v="2"/>
    <x v="7"/>
    <x v="7"/>
    <d v="2021-07-29T00:00:00"/>
    <n v="0"/>
    <s v="Same Day"/>
    <s v="CU-00686"/>
    <x v="134"/>
    <s v="Corporate"/>
    <s v="United States"/>
    <s v="Seattle"/>
    <s v="Washington"/>
    <s v="58425"/>
    <x v="1"/>
    <s v="FUR-FUR-24168"/>
    <x v="2"/>
    <x v="10"/>
    <s v="Acme Flexible Frame Partition"/>
    <n v="4696.9399999999996"/>
    <n v="7"/>
    <x v="1"/>
    <n v="-501.67"/>
    <n v="-0.10680783659148298"/>
  </r>
  <r>
    <n v="8540"/>
    <x v="8539"/>
    <d v="2021-02-02T00:00:00"/>
    <x v="2"/>
    <x v="9"/>
    <x v="13"/>
    <d v="2021-02-02T00:00:00"/>
    <n v="0"/>
    <s v="Same Day"/>
    <s v="CU-00392"/>
    <x v="144"/>
    <s v="Corporate"/>
    <s v="United States"/>
    <s v="Baltimore"/>
    <s v="Maryland"/>
    <s v="72890"/>
    <x v="2"/>
    <s v="TEC-PHO-79173"/>
    <x v="0"/>
    <x v="2"/>
    <s v="Samsung Galaxy A52"/>
    <n v="2048.34"/>
    <n v="3"/>
    <x v="0"/>
    <n v="367.96"/>
    <n v="0.17963814601091613"/>
  </r>
  <r>
    <n v="8541"/>
    <x v="8540"/>
    <d v="2021-11-17T00:00:00"/>
    <x v="2"/>
    <x v="4"/>
    <x v="8"/>
    <d v="2021-11-20T00:00:00"/>
    <n v="3"/>
    <s v="Second Class"/>
    <s v="CU-00349"/>
    <x v="266"/>
    <s v="Consumer"/>
    <s v="United States"/>
    <s v="Boston"/>
    <s v="Massachusetts"/>
    <s v="32831"/>
    <x v="2"/>
    <s v="OFF-STO-48850"/>
    <x v="1"/>
    <x v="8"/>
    <s v="Stur-D-Store Shelving Unit"/>
    <n v="3534.82"/>
    <n v="12"/>
    <x v="3"/>
    <n v="1505.83"/>
    <n v="0.42599906077254285"/>
  </r>
  <r>
    <n v="8542"/>
    <x v="8541"/>
    <d v="2021-02-15T00:00:00"/>
    <x v="2"/>
    <x v="9"/>
    <x v="13"/>
    <d v="2021-02-22T00:00:00"/>
    <n v="7"/>
    <s v="Standard Class"/>
    <s v="CU-00535"/>
    <x v="91"/>
    <s v="Home Office"/>
    <s v="United States"/>
    <s v="Miami"/>
    <s v="Florida"/>
    <s v="29580"/>
    <x v="3"/>
    <s v="TEC-ACC-66756"/>
    <x v="0"/>
    <x v="0"/>
    <s v="Plantronics CS540 Wireless Headset System"/>
    <n v="7859.72"/>
    <n v="14"/>
    <x v="3"/>
    <n v="1803.29"/>
    <n v="0.22943438188637763"/>
  </r>
  <r>
    <n v="8543"/>
    <x v="8542"/>
    <d v="2024-10-18T00:00:00"/>
    <x v="0"/>
    <x v="3"/>
    <x v="24"/>
    <d v="2024-10-24T00:00:00"/>
    <n v="6"/>
    <s v="Standard Class"/>
    <s v="CU-00739"/>
    <x v="116"/>
    <s v="Home Office"/>
    <s v="United States"/>
    <s v="Washington DC"/>
    <s v="District of Columbia"/>
    <s v="77924"/>
    <x v="2"/>
    <s v="TEC-MAC-62332"/>
    <x v="0"/>
    <x v="12"/>
    <s v="Epson Stylus Photo R280"/>
    <n v="6812.02"/>
    <n v="11"/>
    <x v="3"/>
    <n v="775.66"/>
    <n v="0.11386637150213885"/>
  </r>
  <r>
    <n v="8544"/>
    <x v="8543"/>
    <d v="2023-06-21T00:00:00"/>
    <x v="3"/>
    <x v="2"/>
    <x v="37"/>
    <d v="2023-06-24T00:00:00"/>
    <n v="3"/>
    <s v="Second Class"/>
    <s v="CU-00567"/>
    <x v="205"/>
    <s v="Home Office"/>
    <s v="United States"/>
    <s v="Las Vegas"/>
    <s v="Nevada"/>
    <s v="24672"/>
    <x v="1"/>
    <s v="TEC-PHO-46756"/>
    <x v="0"/>
    <x v="2"/>
    <s v="Samsung Galaxy A52"/>
    <n v="467.64"/>
    <n v="1"/>
    <x v="1"/>
    <n v="-5.31"/>
    <n v="-1.1354888375673595E-2"/>
  </r>
  <r>
    <n v="8545"/>
    <x v="8544"/>
    <d v="2023-02-19T00:00:00"/>
    <x v="3"/>
    <x v="9"/>
    <x v="23"/>
    <d v="2023-02-24T00:00:00"/>
    <n v="5"/>
    <s v="Second Class"/>
    <s v="CU-00442"/>
    <x v="156"/>
    <s v="Home Office"/>
    <s v="United States"/>
    <s v="Portland"/>
    <s v="Oregon"/>
    <s v="90938"/>
    <x v="1"/>
    <s v="TEC-COP-73459"/>
    <x v="0"/>
    <x v="11"/>
    <s v="Hewlett Packard 610 Multi-Function Printer"/>
    <n v="4359.8500000000004"/>
    <n v="12"/>
    <x v="1"/>
    <n v="742.62"/>
    <n v="0.17033154810371914"/>
  </r>
  <r>
    <n v="8546"/>
    <x v="8545"/>
    <d v="2022-08-31T00:00:00"/>
    <x v="1"/>
    <x v="6"/>
    <x v="43"/>
    <d v="2022-09-03T00:00:00"/>
    <n v="3"/>
    <s v="Second Class"/>
    <s v="CU-00514"/>
    <x v="99"/>
    <s v="Home Office"/>
    <s v="United States"/>
    <s v="Chicago"/>
    <s v="Illinois"/>
    <s v="13521"/>
    <x v="0"/>
    <s v="FUR-TAB-89403"/>
    <x v="2"/>
    <x v="14"/>
    <s v="Chromcraft Training Table"/>
    <n v="387.98"/>
    <n v="1"/>
    <x v="1"/>
    <n v="11.32"/>
    <n v="2.9176761688746843E-2"/>
  </r>
  <r>
    <n v="8547"/>
    <x v="8546"/>
    <d v="2022-12-25T00:00:00"/>
    <x v="1"/>
    <x v="5"/>
    <x v="5"/>
    <d v="2022-12-26T00:00:00"/>
    <n v="1"/>
    <s v="First Class"/>
    <s v="CU-00320"/>
    <x v="77"/>
    <s v="Consumer"/>
    <s v="United States"/>
    <s v="Miami"/>
    <s v="Florida"/>
    <s v="76983"/>
    <x v="3"/>
    <s v="OFF-APP-38880"/>
    <x v="1"/>
    <x v="6"/>
    <s v="Belkin 7 Outlet Berlinger"/>
    <n v="1639.05"/>
    <n v="10"/>
    <x v="1"/>
    <n v="393.08"/>
    <n v="0.23982184802171991"/>
  </r>
  <r>
    <n v="8548"/>
    <x v="8547"/>
    <d v="2022-07-07T00:00:00"/>
    <x v="1"/>
    <x v="7"/>
    <x v="31"/>
    <d v="2022-07-07T00:00:00"/>
    <n v="0"/>
    <s v="Same Day"/>
    <s v="CU-00680"/>
    <x v="83"/>
    <s v="Home Office"/>
    <s v="United States"/>
    <s v="San Francisco"/>
    <s v="California"/>
    <s v="81764"/>
    <x v="1"/>
    <s v="OFF-STO-55594"/>
    <x v="1"/>
    <x v="8"/>
    <s v="Steelmaster by MMF Industries Locking Cash Box"/>
    <n v="324.99"/>
    <n v="4"/>
    <x v="2"/>
    <n v="92.13"/>
    <n v="0.28348564571217572"/>
  </r>
  <r>
    <n v="8549"/>
    <x v="8548"/>
    <d v="2022-03-24T00:00:00"/>
    <x v="1"/>
    <x v="10"/>
    <x v="47"/>
    <d v="2022-03-26T00:00:00"/>
    <n v="2"/>
    <s v="First Class"/>
    <s v="CU-00519"/>
    <x v="151"/>
    <s v="Home Office"/>
    <s v="United States"/>
    <s v="Las Vegas"/>
    <s v="Nevada"/>
    <s v="78600"/>
    <x v="1"/>
    <s v="TEC-COP-53046"/>
    <x v="0"/>
    <x v="11"/>
    <s v="HP Designjet T520 Inkjet Large Format Printer"/>
    <n v="6073.56"/>
    <n v="13"/>
    <x v="5"/>
    <n v="732.88"/>
    <n v="0.12066728574345194"/>
  </r>
  <r>
    <n v="8550"/>
    <x v="8549"/>
    <d v="2022-03-05T00:00:00"/>
    <x v="1"/>
    <x v="10"/>
    <x v="47"/>
    <d v="2022-03-10T00:00:00"/>
    <n v="5"/>
    <s v="Standard Class"/>
    <s v="CU-00255"/>
    <x v="5"/>
    <s v="Home Office"/>
    <s v="United States"/>
    <s v="Denver"/>
    <s v="Colorado"/>
    <s v="70373"/>
    <x v="0"/>
    <s v="TEC-ACC-74629"/>
    <x v="0"/>
    <x v="0"/>
    <s v="SanDisk Ultra 64GB"/>
    <n v="2139.86"/>
    <n v="3"/>
    <x v="3"/>
    <n v="598.91999999999996"/>
    <n v="0.27988746927369079"/>
  </r>
  <r>
    <n v="8551"/>
    <x v="8550"/>
    <d v="2023-05-23T00:00:00"/>
    <x v="3"/>
    <x v="11"/>
    <x v="42"/>
    <d v="2023-05-23T00:00:00"/>
    <n v="0"/>
    <s v="Same Day"/>
    <s v="CU-00595"/>
    <x v="198"/>
    <s v="Home Office"/>
    <s v="United States"/>
    <s v="Los Angeles"/>
    <s v="California"/>
    <s v="11286"/>
    <x v="1"/>
    <s v="FUR-FUR-25344"/>
    <x v="2"/>
    <x v="10"/>
    <s v="Eldon Expressions Punched Metal &amp; Wood Desk Accessories"/>
    <n v="12922.99"/>
    <n v="9"/>
    <x v="2"/>
    <n v="4068.38"/>
    <n v="0.31481723656831739"/>
  </r>
  <r>
    <n v="8552"/>
    <x v="8551"/>
    <d v="2023-07-07T00:00:00"/>
    <x v="3"/>
    <x v="7"/>
    <x v="41"/>
    <d v="2023-07-15T00:00:00"/>
    <n v="8"/>
    <s v="Standard Class"/>
    <s v="CU-00115"/>
    <x v="109"/>
    <s v="Consumer"/>
    <s v="United States"/>
    <s v="New Orleans"/>
    <s v="Louisiana"/>
    <s v="68786"/>
    <x v="3"/>
    <s v="OFF-BIN-39837"/>
    <x v="1"/>
    <x v="3"/>
    <s v="Cardinal Easy Open Angle-D Binders"/>
    <n v="2292.44"/>
    <n v="8"/>
    <x v="3"/>
    <n v="-209.9"/>
    <n v="-9.1561829317234042E-2"/>
  </r>
  <r>
    <n v="8553"/>
    <x v="8552"/>
    <d v="2022-04-20T00:00:00"/>
    <x v="1"/>
    <x v="0"/>
    <x v="14"/>
    <d v="2022-04-25T00:00:00"/>
    <n v="5"/>
    <s v="Standard Class"/>
    <s v="CU-00140"/>
    <x v="26"/>
    <s v="Home Office"/>
    <s v="United States"/>
    <s v="Portland"/>
    <s v="Oregon"/>
    <s v="52614"/>
    <x v="1"/>
    <s v="FUR-TAB-19258"/>
    <x v="2"/>
    <x v="14"/>
    <s v="Bevis Round Conference Table"/>
    <n v="4094"/>
    <n v="3"/>
    <x v="4"/>
    <n v="922.09"/>
    <n v="0.22522960429897412"/>
  </r>
  <r>
    <n v="8554"/>
    <x v="8553"/>
    <d v="2022-04-14T00:00:00"/>
    <x v="1"/>
    <x v="0"/>
    <x v="14"/>
    <d v="2022-04-14T00:00:00"/>
    <n v="0"/>
    <s v="Same Day"/>
    <s v="CU-00582"/>
    <x v="246"/>
    <s v="Home Office"/>
    <s v="United States"/>
    <s v="Boston"/>
    <s v="Massachusetts"/>
    <s v="43719"/>
    <x v="2"/>
    <s v="TEC-COP-73904"/>
    <x v="0"/>
    <x v="11"/>
    <s v="Hewlett Packard 610 Multi-Function Printer"/>
    <n v="2794.51"/>
    <n v="10"/>
    <x v="3"/>
    <n v="128.11000000000001"/>
    <n v="4.5843457350304706E-2"/>
  </r>
  <r>
    <n v="8555"/>
    <x v="8554"/>
    <d v="2021-05-28T00:00:00"/>
    <x v="2"/>
    <x v="11"/>
    <x v="39"/>
    <d v="2021-05-28T00:00:00"/>
    <n v="0"/>
    <s v="Same Day"/>
    <s v="CU-00581"/>
    <x v="63"/>
    <s v="Corporate"/>
    <s v="United States"/>
    <s v="Seattle"/>
    <s v="Washington"/>
    <s v="35443"/>
    <x v="1"/>
    <s v="FUR-FUR-19055"/>
    <x v="2"/>
    <x v="10"/>
    <s v="Eldon Expressions Punched Metal &amp; Wood Desk Accessories"/>
    <n v="5883.79"/>
    <n v="5"/>
    <x v="3"/>
    <n v="-325.89"/>
    <n v="-5.5387768768089957E-2"/>
  </r>
  <r>
    <n v="8556"/>
    <x v="8555"/>
    <d v="2021-10-08T00:00:00"/>
    <x v="2"/>
    <x v="3"/>
    <x v="10"/>
    <d v="2021-10-14T00:00:00"/>
    <n v="6"/>
    <s v="Standard Class"/>
    <s v="CU-00319"/>
    <x v="273"/>
    <s v="Consumer"/>
    <s v="United States"/>
    <s v="Houston"/>
    <s v="Texas"/>
    <s v="44934"/>
    <x v="0"/>
    <s v="FUR-FUR-55873"/>
    <x v="2"/>
    <x v="10"/>
    <s v="Howard Miller 11.75 Diameter"/>
    <n v="9870.24"/>
    <n v="8"/>
    <x v="3"/>
    <n v="-1272.8900000000001"/>
    <n v="-0.12896241631409167"/>
  </r>
  <r>
    <n v="8557"/>
    <x v="8556"/>
    <d v="2021-01-30T00:00:00"/>
    <x v="2"/>
    <x v="1"/>
    <x v="25"/>
    <d v="2021-02-02T00:00:00"/>
    <n v="3"/>
    <s v="First Class"/>
    <s v="CU-00058"/>
    <x v="261"/>
    <s v="Consumer"/>
    <s v="United States"/>
    <s v="Philadelphia"/>
    <s v="Pennsylvania"/>
    <s v="45961"/>
    <x v="2"/>
    <s v="TEC-ACC-29713"/>
    <x v="0"/>
    <x v="0"/>
    <s v="Kensington 62348"/>
    <n v="4950.53"/>
    <n v="13"/>
    <x v="1"/>
    <n v="299.26"/>
    <n v="6.045009322234185E-2"/>
  </r>
  <r>
    <n v="8558"/>
    <x v="8557"/>
    <d v="2023-07-24T00:00:00"/>
    <x v="3"/>
    <x v="7"/>
    <x v="41"/>
    <d v="2023-07-30T00:00:00"/>
    <n v="6"/>
    <s v="Standard Class"/>
    <s v="CU-00601"/>
    <x v="210"/>
    <s v="Corporate"/>
    <s v="United States"/>
    <s v="Washington DC"/>
    <s v="District of Columbia"/>
    <s v="72582"/>
    <x v="2"/>
    <s v="TEC-PHO-73647"/>
    <x v="0"/>
    <x v="2"/>
    <s v="Samsung Galaxy A52"/>
    <n v="3608.1"/>
    <n v="7"/>
    <x v="3"/>
    <n v="826.02"/>
    <n v="0.22893489648291346"/>
  </r>
  <r>
    <n v="8559"/>
    <x v="8558"/>
    <d v="2024-04-08T00:00:00"/>
    <x v="0"/>
    <x v="0"/>
    <x v="0"/>
    <d v="2024-04-15T00:00:00"/>
    <n v="7"/>
    <s v="Standard Class"/>
    <s v="CU-00422"/>
    <x v="132"/>
    <s v="Home Office"/>
    <s v="United States"/>
    <s v="Los Angeles"/>
    <s v="California"/>
    <s v="70053"/>
    <x v="1"/>
    <s v="OFF-PAP-46589"/>
    <x v="1"/>
    <x v="4"/>
    <s v="Xerox 1921"/>
    <n v="321.61"/>
    <n v="2"/>
    <x v="2"/>
    <n v="21.9"/>
    <n v="6.8094897546718061E-2"/>
  </r>
  <r>
    <n v="8560"/>
    <x v="8559"/>
    <d v="2022-05-01T00:00:00"/>
    <x v="1"/>
    <x v="11"/>
    <x v="46"/>
    <d v="2022-05-07T00:00:00"/>
    <n v="6"/>
    <s v="Second Class"/>
    <s v="CU-00263"/>
    <x v="65"/>
    <s v="Home Office"/>
    <s v="United States"/>
    <s v="New Orleans"/>
    <s v="Louisiana"/>
    <s v="71158"/>
    <x v="3"/>
    <s v="TEC-ACC-74031"/>
    <x v="0"/>
    <x v="0"/>
    <s v="SanDisk Ultra 64GB"/>
    <n v="3496.94"/>
    <n v="5"/>
    <x v="3"/>
    <n v="363.77"/>
    <n v="0.10402523348985113"/>
  </r>
  <r>
    <n v="8561"/>
    <x v="8560"/>
    <d v="2024-01-21T00:00:00"/>
    <x v="0"/>
    <x v="1"/>
    <x v="33"/>
    <d v="2024-01-27T00:00:00"/>
    <n v="6"/>
    <s v="Standard Class"/>
    <s v="CU-00708"/>
    <x v="138"/>
    <s v="Home Office"/>
    <s v="United States"/>
    <s v="San Francisco"/>
    <s v="California"/>
    <s v="52996"/>
    <x v="1"/>
    <s v="FUR-BOO-40442"/>
    <x v="2"/>
    <x v="7"/>
    <s v="Bush Somerset Collection Bookcase"/>
    <n v="16864.900000000001"/>
    <n v="11"/>
    <x v="3"/>
    <n v="-692.77"/>
    <n v="-4.1077622754952588E-2"/>
  </r>
  <r>
    <n v="8562"/>
    <x v="8561"/>
    <d v="2024-11-20T00:00:00"/>
    <x v="0"/>
    <x v="4"/>
    <x v="4"/>
    <d v="2024-11-20T00:00:00"/>
    <n v="0"/>
    <s v="Same Day"/>
    <s v="CU-00019"/>
    <x v="92"/>
    <s v="Home Office"/>
    <s v="United States"/>
    <s v="Dallas"/>
    <s v="Texas"/>
    <s v="98415"/>
    <x v="0"/>
    <s v="OFF-PAP-27706"/>
    <x v="1"/>
    <x v="4"/>
    <s v="Hammermill CopyPlus Copy Paper"/>
    <n v="158.34"/>
    <n v="5"/>
    <x v="5"/>
    <n v="42.94"/>
    <n v="0.27118858153340908"/>
  </r>
  <r>
    <n v="8563"/>
    <x v="8562"/>
    <d v="2024-02-12T00:00:00"/>
    <x v="0"/>
    <x v="9"/>
    <x v="16"/>
    <d v="2024-02-17T00:00:00"/>
    <n v="5"/>
    <s v="Second Class"/>
    <s v="CU-00229"/>
    <x v="195"/>
    <s v="Corporate"/>
    <s v="United States"/>
    <s v="Denver"/>
    <s v="Colorado"/>
    <s v="87002"/>
    <x v="0"/>
    <s v="TEC-PHO-23975"/>
    <x v="0"/>
    <x v="2"/>
    <s v="Apple iPhone SE"/>
    <n v="9972.7000000000007"/>
    <n v="14"/>
    <x v="2"/>
    <n v="1658.59"/>
    <n v="0.16631303458441543"/>
  </r>
  <r>
    <n v="8564"/>
    <x v="8563"/>
    <d v="2024-12-03T00:00:00"/>
    <x v="0"/>
    <x v="5"/>
    <x v="44"/>
    <d v="2024-12-08T00:00:00"/>
    <n v="5"/>
    <s v="Second Class"/>
    <s v="CU-00460"/>
    <x v="184"/>
    <s v="Consumer"/>
    <s v="United States"/>
    <s v="San Francisco"/>
    <s v="California"/>
    <s v="16264"/>
    <x v="1"/>
    <s v="FUR-BOO-34014"/>
    <x v="2"/>
    <x v="7"/>
    <s v="O'Sullivan 2-Shelf Bookcase"/>
    <n v="8656.2099999999991"/>
    <n v="7"/>
    <x v="5"/>
    <n v="-1266.94"/>
    <n v="-0.14636197596869763"/>
  </r>
  <r>
    <n v="8565"/>
    <x v="8564"/>
    <d v="2022-01-03T00:00:00"/>
    <x v="1"/>
    <x v="1"/>
    <x v="1"/>
    <d v="2022-01-08T00:00:00"/>
    <n v="5"/>
    <s v="Second Class"/>
    <s v="CU-00218"/>
    <x v="238"/>
    <s v="Home Office"/>
    <s v="United States"/>
    <s v="Denver"/>
    <s v="Colorado"/>
    <s v="50708"/>
    <x v="0"/>
    <s v="TEC-ACC-38524"/>
    <x v="0"/>
    <x v="0"/>
    <s v="Plantronics CS540 Wireless Headset System"/>
    <n v="212.11"/>
    <n v="6"/>
    <x v="1"/>
    <n v="23.41"/>
    <n v="0.1103672622695771"/>
  </r>
  <r>
    <n v="8566"/>
    <x v="8565"/>
    <d v="2023-12-05T00:00:00"/>
    <x v="3"/>
    <x v="5"/>
    <x v="34"/>
    <d v="2023-12-06T00:00:00"/>
    <n v="1"/>
    <s v="First Class"/>
    <s v="CU-00495"/>
    <x v="257"/>
    <s v="Corporate"/>
    <s v="United States"/>
    <s v="Los Angeles"/>
    <s v="California"/>
    <s v="92124"/>
    <x v="1"/>
    <s v="FUR-CHA-52300"/>
    <x v="2"/>
    <x v="13"/>
    <s v="Hon Deluxe Fabric Upholstered Stacking Chairs"/>
    <n v="7051.3"/>
    <n v="6"/>
    <x v="5"/>
    <n v="-746.36"/>
    <n v="-0.10584714875271227"/>
  </r>
  <r>
    <n v="8567"/>
    <x v="8566"/>
    <d v="2024-08-31T00:00:00"/>
    <x v="0"/>
    <x v="6"/>
    <x v="6"/>
    <d v="2024-09-05T00:00:00"/>
    <n v="5"/>
    <s v="Second Class"/>
    <s v="CU-00554"/>
    <x v="326"/>
    <s v="Consumer"/>
    <s v="United States"/>
    <s v="Nashville"/>
    <s v="Tennessee"/>
    <s v="16842"/>
    <x v="3"/>
    <s v="TEC-PHO-36133"/>
    <x v="0"/>
    <x v="2"/>
    <s v="Samsung Galaxy A52"/>
    <n v="447.4"/>
    <n v="2"/>
    <x v="4"/>
    <n v="-2.2200000000000002"/>
    <n v="-4.962002682163613E-3"/>
  </r>
  <r>
    <n v="8568"/>
    <x v="8567"/>
    <d v="2023-02-16T00:00:00"/>
    <x v="3"/>
    <x v="9"/>
    <x v="23"/>
    <d v="2023-02-19T00:00:00"/>
    <n v="3"/>
    <s v="First Class"/>
    <s v="CU-00261"/>
    <x v="70"/>
    <s v="Home Office"/>
    <s v="United States"/>
    <s v="Baltimore"/>
    <s v="Maryland"/>
    <s v="35409"/>
    <x v="2"/>
    <s v="FUR-TAB-92935"/>
    <x v="2"/>
    <x v="14"/>
    <s v="Bretford CR4500 Series Slim Rectangular Table"/>
    <n v="7863.28"/>
    <n v="9"/>
    <x v="2"/>
    <n v="538.62"/>
    <n v="6.849813309458648E-2"/>
  </r>
  <r>
    <n v="8569"/>
    <x v="8568"/>
    <d v="2021-07-22T00:00:00"/>
    <x v="2"/>
    <x v="7"/>
    <x v="7"/>
    <d v="2021-07-30T00:00:00"/>
    <n v="8"/>
    <s v="Standard Class"/>
    <s v="CU-00431"/>
    <x v="8"/>
    <s v="Corporate"/>
    <s v="United States"/>
    <s v="Dallas"/>
    <s v="Texas"/>
    <s v="15900"/>
    <x v="0"/>
    <s v="FUR-CHA-47670"/>
    <x v="2"/>
    <x v="13"/>
    <s v="Global Troy Executive Chair"/>
    <n v="934.69"/>
    <n v="2"/>
    <x v="0"/>
    <n v="-101.54"/>
    <n v="-0.10863494848559416"/>
  </r>
  <r>
    <n v="8570"/>
    <x v="8569"/>
    <d v="2022-09-30T00:00:00"/>
    <x v="1"/>
    <x v="8"/>
    <x v="36"/>
    <d v="2022-09-30T00:00:00"/>
    <n v="0"/>
    <s v="Same Day"/>
    <s v="CU-00608"/>
    <x v="182"/>
    <s v="Corporate"/>
    <s v="United States"/>
    <s v="Atlanta"/>
    <s v="Georgia"/>
    <s v="88342"/>
    <x v="3"/>
    <s v="FUR-TAB-24335"/>
    <x v="2"/>
    <x v="14"/>
    <s v="Chromcraft Training Table"/>
    <n v="4946.3900000000003"/>
    <n v="6"/>
    <x v="0"/>
    <n v="482.22"/>
    <n v="9.748928006081202E-2"/>
  </r>
  <r>
    <n v="8571"/>
    <x v="8570"/>
    <d v="2023-05-04T00:00:00"/>
    <x v="3"/>
    <x v="11"/>
    <x v="42"/>
    <d v="2023-05-08T00:00:00"/>
    <n v="4"/>
    <s v="Second Class"/>
    <s v="CU-00381"/>
    <x v="61"/>
    <s v="Corporate"/>
    <s v="United States"/>
    <s v="New York"/>
    <s v="New York"/>
    <s v="13236"/>
    <x v="2"/>
    <s v="FUR-CHA-79228"/>
    <x v="2"/>
    <x v="13"/>
    <s v="Harbour Creations 67200 Series"/>
    <n v="1589.9"/>
    <n v="8"/>
    <x v="5"/>
    <n v="420.13"/>
    <n v="0.26424932385684635"/>
  </r>
  <r>
    <n v="8572"/>
    <x v="8571"/>
    <d v="2024-07-03T00:00:00"/>
    <x v="0"/>
    <x v="7"/>
    <x v="28"/>
    <d v="2024-07-03T00:00:00"/>
    <n v="0"/>
    <s v="Same Day"/>
    <s v="CU-00064"/>
    <x v="23"/>
    <s v="Home Office"/>
    <s v="United States"/>
    <s v="New York"/>
    <s v="New York"/>
    <s v="86648"/>
    <x v="2"/>
    <s v="TEC-ACC-29807"/>
    <x v="0"/>
    <x v="0"/>
    <s v="Logitech MK550 Wireless Wave Keyboard and Mouse"/>
    <n v="3238.95"/>
    <n v="11"/>
    <x v="3"/>
    <n v="995.15"/>
    <n v="0.30724463174794303"/>
  </r>
  <r>
    <n v="8573"/>
    <x v="8572"/>
    <d v="2022-04-15T00:00:00"/>
    <x v="1"/>
    <x v="0"/>
    <x v="14"/>
    <d v="2022-04-18T00:00:00"/>
    <n v="3"/>
    <s v="Second Class"/>
    <s v="CU-00648"/>
    <x v="280"/>
    <s v="Home Office"/>
    <s v="United States"/>
    <s v="Boston"/>
    <s v="Massachusetts"/>
    <s v="52974"/>
    <x v="2"/>
    <s v="OFF-ENV-76110"/>
    <x v="1"/>
    <x v="1"/>
    <s v="Poly String &amp; Button Envelopes"/>
    <n v="2095.15"/>
    <n v="14"/>
    <x v="0"/>
    <n v="793.08"/>
    <n v="0.37853137006896881"/>
  </r>
  <r>
    <n v="8574"/>
    <x v="8573"/>
    <d v="2022-09-28T00:00:00"/>
    <x v="1"/>
    <x v="8"/>
    <x v="36"/>
    <d v="2022-10-04T00:00:00"/>
    <n v="6"/>
    <s v="Second Class"/>
    <s v="CU-00603"/>
    <x v="92"/>
    <s v="Home Office"/>
    <s v="United States"/>
    <s v="Minneapolis"/>
    <s v="Minnesota"/>
    <s v="63066"/>
    <x v="0"/>
    <s v="OFF-APP-38637"/>
    <x v="1"/>
    <x v="6"/>
    <s v="Belkin 7 Outlet Berlinger"/>
    <n v="24.01"/>
    <n v="1"/>
    <x v="2"/>
    <n v="6.06"/>
    <n v="0.25239483548521446"/>
  </r>
  <r>
    <n v="8575"/>
    <x v="8574"/>
    <d v="2021-08-31T00:00:00"/>
    <x v="2"/>
    <x v="6"/>
    <x v="27"/>
    <d v="2021-09-05T00:00:00"/>
    <n v="5"/>
    <s v="Second Class"/>
    <s v="CU-00718"/>
    <x v="105"/>
    <s v="Consumer"/>
    <s v="United States"/>
    <s v="Nashville"/>
    <s v="Tennessee"/>
    <s v="80621"/>
    <x v="3"/>
    <s v="OFF-FAS-50214"/>
    <x v="1"/>
    <x v="9"/>
    <s v="Advantus 75305 EasyClose Envelopes"/>
    <n v="1760.74"/>
    <n v="11"/>
    <x v="4"/>
    <n v="674.08"/>
    <n v="0.38283903358815047"/>
  </r>
  <r>
    <n v="8576"/>
    <x v="8575"/>
    <d v="2022-08-05T00:00:00"/>
    <x v="1"/>
    <x v="6"/>
    <x v="43"/>
    <d v="2022-08-12T00:00:00"/>
    <n v="7"/>
    <s v="Standard Class"/>
    <s v="CU-00084"/>
    <x v="35"/>
    <s v="Corporate"/>
    <s v="United States"/>
    <s v="Portland"/>
    <s v="Oregon"/>
    <s v="82692"/>
    <x v="1"/>
    <s v="FUR-FUR-15502"/>
    <x v="2"/>
    <x v="10"/>
    <s v="Howard Miller 11.75 Diameter"/>
    <n v="741.77"/>
    <n v="2"/>
    <x v="0"/>
    <n v="115.17"/>
    <n v="0.15526376100408484"/>
  </r>
  <r>
    <n v="8577"/>
    <x v="8576"/>
    <d v="2022-09-09T00:00:00"/>
    <x v="1"/>
    <x v="8"/>
    <x v="36"/>
    <d v="2022-09-11T00:00:00"/>
    <n v="2"/>
    <s v="First Class"/>
    <s v="CU-00126"/>
    <x v="136"/>
    <s v="Consumer"/>
    <s v="United States"/>
    <s v="Philadelphia"/>
    <s v="Pennsylvania"/>
    <s v="12223"/>
    <x v="2"/>
    <s v="TEC-ACC-32262"/>
    <x v="0"/>
    <x v="0"/>
    <s v="Logitech MK550 Wireless Wave Keyboard and Mouse"/>
    <n v="3649.61"/>
    <n v="8"/>
    <x v="1"/>
    <n v="910.25"/>
    <n v="0.24941021095404714"/>
  </r>
  <r>
    <n v="8578"/>
    <x v="8577"/>
    <d v="2022-07-07T00:00:00"/>
    <x v="1"/>
    <x v="7"/>
    <x v="31"/>
    <d v="2022-07-07T00:00:00"/>
    <n v="0"/>
    <s v="Same Day"/>
    <s v="CU-00382"/>
    <x v="124"/>
    <s v="Home Office"/>
    <s v="United States"/>
    <s v="New Orleans"/>
    <s v="Louisiana"/>
    <s v="27555"/>
    <x v="3"/>
    <s v="OFF-FAS-14560"/>
    <x v="1"/>
    <x v="9"/>
    <s v="Binder clips medium"/>
    <n v="1619.9"/>
    <n v="7"/>
    <x v="2"/>
    <n v="449.63"/>
    <n v="0.27756651645163277"/>
  </r>
  <r>
    <n v="8579"/>
    <x v="8578"/>
    <d v="2023-11-23T00:00:00"/>
    <x v="3"/>
    <x v="4"/>
    <x v="22"/>
    <d v="2023-11-23T00:00:00"/>
    <n v="0"/>
    <s v="Same Day"/>
    <s v="CU-00483"/>
    <x v="41"/>
    <s v="Home Office"/>
    <s v="United States"/>
    <s v="Miami"/>
    <s v="Florida"/>
    <s v="53267"/>
    <x v="3"/>
    <s v="TEC-MAC-67009"/>
    <x v="0"/>
    <x v="12"/>
    <s v="Lexmark MX611dhe Monochrome Laser Printer"/>
    <n v="1774.41"/>
    <n v="2"/>
    <x v="3"/>
    <n v="96.25"/>
    <n v="5.4243382307358499E-2"/>
  </r>
  <r>
    <n v="8580"/>
    <x v="8579"/>
    <d v="2024-08-19T00:00:00"/>
    <x v="0"/>
    <x v="6"/>
    <x v="6"/>
    <d v="2024-08-19T00:00:00"/>
    <n v="0"/>
    <s v="Same Day"/>
    <s v="CU-00535"/>
    <x v="91"/>
    <s v="Home Office"/>
    <s v="United States"/>
    <s v="Miami"/>
    <s v="Florida"/>
    <s v="26559"/>
    <x v="3"/>
    <s v="FUR-TAB-62276"/>
    <x v="2"/>
    <x v="14"/>
    <s v="Bretford CR4500 Series Slim Rectangular Table"/>
    <n v="20166.37"/>
    <n v="14"/>
    <x v="3"/>
    <n v="3044.79"/>
    <n v="0.15098354339427472"/>
  </r>
  <r>
    <n v="8581"/>
    <x v="8580"/>
    <d v="2022-12-09T00:00:00"/>
    <x v="1"/>
    <x v="5"/>
    <x v="5"/>
    <d v="2022-12-12T00:00:00"/>
    <n v="3"/>
    <s v="Second Class"/>
    <s v="CU-00078"/>
    <x v="107"/>
    <s v="Home Office"/>
    <s v="United States"/>
    <s v="Boston"/>
    <s v="Massachusetts"/>
    <s v="84374"/>
    <x v="2"/>
    <s v="OFF-FAS-76181"/>
    <x v="1"/>
    <x v="9"/>
    <s v="Advantus 75305 EasyClose Envelopes"/>
    <n v="2296.5100000000002"/>
    <n v="11"/>
    <x v="5"/>
    <n v="831.12"/>
    <n v="0.36190567426225007"/>
  </r>
  <r>
    <n v="8582"/>
    <x v="8581"/>
    <d v="2021-05-01T00:00:00"/>
    <x v="2"/>
    <x v="11"/>
    <x v="39"/>
    <d v="2021-05-07T00:00:00"/>
    <n v="6"/>
    <s v="Second Class"/>
    <s v="CU-00334"/>
    <x v="264"/>
    <s v="Consumer"/>
    <s v="United States"/>
    <s v="Washington DC"/>
    <s v="District of Columbia"/>
    <s v="90136"/>
    <x v="2"/>
    <s v="TEC-PHO-51562"/>
    <x v="0"/>
    <x v="2"/>
    <s v="Motorola Moto G Play"/>
    <n v="11237.68"/>
    <n v="10"/>
    <x v="3"/>
    <n v="-1663.63"/>
    <n v="-0.1480403428465662"/>
  </r>
  <r>
    <n v="8583"/>
    <x v="8582"/>
    <d v="2021-08-11T00:00:00"/>
    <x v="2"/>
    <x v="6"/>
    <x v="27"/>
    <d v="2021-08-18T00:00:00"/>
    <n v="7"/>
    <s v="Standard Class"/>
    <s v="CU-00404"/>
    <x v="99"/>
    <s v="Corporate"/>
    <s v="United States"/>
    <s v="Nashville"/>
    <s v="Tennessee"/>
    <s v="47139"/>
    <x v="3"/>
    <s v="TEC-MAC-51143"/>
    <x v="0"/>
    <x v="12"/>
    <s v="Hoover Stair Vacuum 515 Corded"/>
    <n v="2106.85"/>
    <n v="3"/>
    <x v="3"/>
    <n v="-280.27999999999997"/>
    <n v="-0.13303272658233856"/>
  </r>
  <r>
    <n v="8584"/>
    <x v="8583"/>
    <d v="2022-05-03T00:00:00"/>
    <x v="1"/>
    <x v="11"/>
    <x v="46"/>
    <d v="2022-05-10T00:00:00"/>
    <n v="7"/>
    <s v="Standard Class"/>
    <s v="CU-00650"/>
    <x v="70"/>
    <s v="Home Office"/>
    <s v="United States"/>
    <s v="Charlotte"/>
    <s v="North Carolina"/>
    <s v="31454"/>
    <x v="3"/>
    <s v="OFF-LAB-39758"/>
    <x v="1"/>
    <x v="15"/>
    <s v="Avery 503"/>
    <n v="204.19"/>
    <n v="2"/>
    <x v="3"/>
    <n v="44.45"/>
    <n v="0.21768940692492289"/>
  </r>
  <r>
    <n v="8585"/>
    <x v="8584"/>
    <d v="2024-01-15T00:00:00"/>
    <x v="0"/>
    <x v="1"/>
    <x v="33"/>
    <d v="2024-01-20T00:00:00"/>
    <n v="5"/>
    <s v="Standard Class"/>
    <s v="CU-00571"/>
    <x v="182"/>
    <s v="Corporate"/>
    <s v="United States"/>
    <s v="Houston"/>
    <s v="Texas"/>
    <s v="34994"/>
    <x v="0"/>
    <s v="OFF-ENV-37204"/>
    <x v="1"/>
    <x v="1"/>
    <s v="Business Envelopes with Contemporary Seal"/>
    <n v="1216.45"/>
    <n v="6"/>
    <x v="3"/>
    <n v="185.18"/>
    <n v="0.1522298491512187"/>
  </r>
  <r>
    <n v="8586"/>
    <x v="8585"/>
    <d v="2024-02-25T00:00:00"/>
    <x v="0"/>
    <x v="9"/>
    <x v="16"/>
    <d v="2024-02-28T00:00:00"/>
    <n v="3"/>
    <s v="Second Class"/>
    <s v="CU-00712"/>
    <x v="74"/>
    <s v="Home Office"/>
    <s v="United States"/>
    <s v="Los Angeles"/>
    <s v="California"/>
    <s v="88561"/>
    <x v="1"/>
    <s v="FUR-TAB-45201"/>
    <x v="2"/>
    <x v="14"/>
    <s v="Chromcraft Training Table"/>
    <n v="10893.95"/>
    <n v="10"/>
    <x v="5"/>
    <n v="-163.07"/>
    <n v="-1.4968858862028922E-2"/>
  </r>
  <r>
    <n v="8587"/>
    <x v="8586"/>
    <d v="2022-08-22T00:00:00"/>
    <x v="1"/>
    <x v="6"/>
    <x v="43"/>
    <d v="2022-08-22T00:00:00"/>
    <n v="0"/>
    <s v="Same Day"/>
    <s v="CU-00382"/>
    <x v="124"/>
    <s v="Home Office"/>
    <s v="United States"/>
    <s v="New Orleans"/>
    <s v="Louisiana"/>
    <s v="38065"/>
    <x v="3"/>
    <s v="FUR-CHA-76913"/>
    <x v="2"/>
    <x v="13"/>
    <s v="Hon Deluxe Fabric Upholstered Stacking Chairs"/>
    <n v="3009.86"/>
    <n v="10"/>
    <x v="2"/>
    <n v="309.75"/>
    <n v="0.10291176333782966"/>
  </r>
  <r>
    <n v="8588"/>
    <x v="8587"/>
    <d v="2021-08-30T00:00:00"/>
    <x v="2"/>
    <x v="6"/>
    <x v="27"/>
    <d v="2021-09-07T00:00:00"/>
    <n v="8"/>
    <s v="Standard Class"/>
    <s v="CU-00325"/>
    <x v="137"/>
    <s v="Home Office"/>
    <s v="United States"/>
    <s v="Portland"/>
    <s v="Oregon"/>
    <s v="29779"/>
    <x v="1"/>
    <s v="TEC-PHO-55105"/>
    <x v="0"/>
    <x v="2"/>
    <s v="Samsung Galaxy A52"/>
    <n v="2334.7199999999998"/>
    <n v="2"/>
    <x v="3"/>
    <n v="434.37"/>
    <n v="0.18604800575657895"/>
  </r>
  <r>
    <n v="8589"/>
    <x v="8588"/>
    <d v="2021-10-26T00:00:00"/>
    <x v="2"/>
    <x v="3"/>
    <x v="10"/>
    <d v="2021-11-02T00:00:00"/>
    <n v="7"/>
    <s v="Standard Class"/>
    <s v="CU-00553"/>
    <x v="36"/>
    <s v="Corporate"/>
    <s v="United States"/>
    <s v="Seattle"/>
    <s v="Washington"/>
    <s v="32683"/>
    <x v="1"/>
    <s v="FUR-BOO-52710"/>
    <x v="2"/>
    <x v="7"/>
    <s v="Bush Somerset Collection Bookcase"/>
    <n v="871.82"/>
    <n v="1"/>
    <x v="3"/>
    <n v="210.17"/>
    <n v="0.24107040444128372"/>
  </r>
  <r>
    <n v="8590"/>
    <x v="8589"/>
    <d v="2023-03-12T00:00:00"/>
    <x v="3"/>
    <x v="10"/>
    <x v="45"/>
    <d v="2023-03-12T00:00:00"/>
    <n v="0"/>
    <s v="Same Day"/>
    <s v="CU-00064"/>
    <x v="23"/>
    <s v="Home Office"/>
    <s v="United States"/>
    <s v="New York"/>
    <s v="New York"/>
    <s v="18988"/>
    <x v="2"/>
    <s v="FUR-CHA-64308"/>
    <x v="2"/>
    <x v="13"/>
    <s v="Global Troy Executive Chair"/>
    <n v="331.47"/>
    <n v="1"/>
    <x v="0"/>
    <n v="-25.35"/>
    <n v="-7.6477509276857633E-2"/>
  </r>
  <r>
    <n v="8591"/>
    <x v="8590"/>
    <d v="2023-06-15T00:00:00"/>
    <x v="3"/>
    <x v="2"/>
    <x v="37"/>
    <d v="2023-06-23T00:00:00"/>
    <n v="8"/>
    <s v="Standard Class"/>
    <s v="CU-00608"/>
    <x v="182"/>
    <s v="Corporate"/>
    <s v="United States"/>
    <s v="Atlanta"/>
    <s v="Georgia"/>
    <s v="79786"/>
    <x v="3"/>
    <s v="OFF-FAS-63037"/>
    <x v="1"/>
    <x v="9"/>
    <s v="Binder clips medium"/>
    <n v="242.38"/>
    <n v="10"/>
    <x v="4"/>
    <n v="-7.88"/>
    <n v="-3.2510933245317272E-2"/>
  </r>
  <r>
    <n v="8592"/>
    <x v="8591"/>
    <d v="2024-01-30T00:00:00"/>
    <x v="0"/>
    <x v="1"/>
    <x v="33"/>
    <d v="2024-02-06T00:00:00"/>
    <n v="7"/>
    <s v="Standard Class"/>
    <s v="CU-00406"/>
    <x v="217"/>
    <s v="Consumer"/>
    <s v="United States"/>
    <s v="Chicago"/>
    <s v="Illinois"/>
    <s v="70624"/>
    <x v="0"/>
    <s v="OFF-FAS-31828"/>
    <x v="1"/>
    <x v="9"/>
    <s v="Staple remover"/>
    <n v="542.25"/>
    <n v="4"/>
    <x v="2"/>
    <n v="101.17"/>
    <n v="0.1865744582757031"/>
  </r>
  <r>
    <n v="8593"/>
    <x v="8592"/>
    <d v="2023-06-08T00:00:00"/>
    <x v="3"/>
    <x v="2"/>
    <x v="37"/>
    <d v="2023-06-08T00:00:00"/>
    <n v="0"/>
    <s v="Same Day"/>
    <s v="CU-00540"/>
    <x v="148"/>
    <s v="Consumer"/>
    <s v="United States"/>
    <s v="Philadelphia"/>
    <s v="Pennsylvania"/>
    <s v="40736"/>
    <x v="2"/>
    <s v="TEC-ACC-46735"/>
    <x v="0"/>
    <x v="0"/>
    <s v="Logitech MK550 Wireless Wave Keyboard and Mouse"/>
    <n v="14269.07"/>
    <n v="12"/>
    <x v="3"/>
    <n v="3257.56"/>
    <n v="0.22829518672204985"/>
  </r>
  <r>
    <n v="8594"/>
    <x v="8593"/>
    <d v="2022-07-26T00:00:00"/>
    <x v="1"/>
    <x v="7"/>
    <x v="31"/>
    <d v="2022-07-29T00:00:00"/>
    <n v="3"/>
    <s v="First Class"/>
    <s v="CU-00542"/>
    <x v="20"/>
    <s v="Consumer"/>
    <s v="United States"/>
    <s v="New York"/>
    <s v="New York"/>
    <s v="86554"/>
    <x v="2"/>
    <s v="OFF-STO-23379"/>
    <x v="1"/>
    <x v="8"/>
    <s v="Steelmaster by MMF Industries Locking Cash Box"/>
    <n v="950.32"/>
    <n v="10"/>
    <x v="2"/>
    <n v="401.71"/>
    <n v="0.42271024497011528"/>
  </r>
  <r>
    <n v="8595"/>
    <x v="8594"/>
    <d v="2021-07-04T00:00:00"/>
    <x v="2"/>
    <x v="7"/>
    <x v="7"/>
    <d v="2021-07-07T00:00:00"/>
    <n v="3"/>
    <s v="Second Class"/>
    <s v="CU-00572"/>
    <x v="114"/>
    <s v="Corporate"/>
    <s v="United States"/>
    <s v="Nashville"/>
    <s v="Tennessee"/>
    <s v="13726"/>
    <x v="3"/>
    <s v="TEC-COP-26357"/>
    <x v="0"/>
    <x v="11"/>
    <s v="HP Designjet T520 Inkjet Large Format Printer"/>
    <n v="7858.12"/>
    <n v="9"/>
    <x v="2"/>
    <n v="2574.9699999999998"/>
    <n v="0.32768270273296918"/>
  </r>
  <r>
    <n v="8596"/>
    <x v="8595"/>
    <d v="2023-11-13T00:00:00"/>
    <x v="3"/>
    <x v="4"/>
    <x v="22"/>
    <d v="2023-11-15T00:00:00"/>
    <n v="2"/>
    <s v="First Class"/>
    <s v="CU-00235"/>
    <x v="39"/>
    <s v="Home Office"/>
    <s v="United States"/>
    <s v="Los Angeles"/>
    <s v="California"/>
    <s v="29944"/>
    <x v="1"/>
    <s v="FUR-FUR-43196"/>
    <x v="2"/>
    <x v="10"/>
    <s v="Eldon Expressions Punched Metal &amp; Wood Desk Accessories"/>
    <n v="6644.11"/>
    <n v="13"/>
    <x v="1"/>
    <n v="771.8"/>
    <n v="0.11616303763784766"/>
  </r>
  <r>
    <n v="8597"/>
    <x v="8596"/>
    <d v="2022-12-21T00:00:00"/>
    <x v="1"/>
    <x v="5"/>
    <x v="5"/>
    <d v="2022-12-21T00:00:00"/>
    <n v="0"/>
    <s v="Same Day"/>
    <s v="CU-00728"/>
    <x v="165"/>
    <s v="Home Office"/>
    <s v="United States"/>
    <s v="New Orleans"/>
    <s v="Louisiana"/>
    <s v="65657"/>
    <x v="3"/>
    <s v="FUR-BOO-19919"/>
    <x v="2"/>
    <x v="7"/>
    <s v="Sauder Classic Bookcase"/>
    <n v="5541.9"/>
    <n v="10"/>
    <x v="2"/>
    <n v="840.39"/>
    <n v="0.15164293834244574"/>
  </r>
  <r>
    <n v="8598"/>
    <x v="8597"/>
    <d v="2024-02-20T00:00:00"/>
    <x v="0"/>
    <x v="9"/>
    <x v="16"/>
    <d v="2024-02-23T00:00:00"/>
    <n v="3"/>
    <s v="First Class"/>
    <s v="CU-00341"/>
    <x v="210"/>
    <s v="Consumer"/>
    <s v="United States"/>
    <s v="New York"/>
    <s v="New York"/>
    <s v="83784"/>
    <x v="2"/>
    <s v="OFF-BIN-98122"/>
    <x v="1"/>
    <x v="3"/>
    <s v="Ibico 21-Sheet Binder"/>
    <n v="9.61"/>
    <n v="3"/>
    <x v="0"/>
    <n v="4.0999999999999996"/>
    <n v="0.42663891779396462"/>
  </r>
  <r>
    <n v="8599"/>
    <x v="8598"/>
    <d v="2022-07-18T00:00:00"/>
    <x v="1"/>
    <x v="7"/>
    <x v="31"/>
    <d v="2022-07-18T00:00:00"/>
    <n v="0"/>
    <s v="Same Day"/>
    <s v="CU-00027"/>
    <x v="79"/>
    <s v="Consumer"/>
    <s v="United States"/>
    <s v="Denver"/>
    <s v="Colorado"/>
    <s v="77521"/>
    <x v="0"/>
    <s v="TEC-ACC-80136"/>
    <x v="0"/>
    <x v="0"/>
    <s v="Logitech MK550 Wireless Wave Keyboard and Mouse"/>
    <n v="7738.97"/>
    <n v="9"/>
    <x v="4"/>
    <n v="696.28"/>
    <n v="8.9970629166413615E-2"/>
  </r>
  <r>
    <n v="8600"/>
    <x v="8599"/>
    <d v="2023-01-19T00:00:00"/>
    <x v="3"/>
    <x v="1"/>
    <x v="35"/>
    <d v="2023-01-19T00:00:00"/>
    <n v="0"/>
    <s v="Same Day"/>
    <s v="CU-00423"/>
    <x v="135"/>
    <s v="Home Office"/>
    <s v="United States"/>
    <s v="Miami"/>
    <s v="Florida"/>
    <s v="48733"/>
    <x v="3"/>
    <s v="OFF-PAP-33132"/>
    <x v="1"/>
    <x v="4"/>
    <s v="Xerox 1921"/>
    <n v="466.9"/>
    <n v="11"/>
    <x v="1"/>
    <n v="25.94"/>
    <n v="5.5557935318055265E-2"/>
  </r>
  <r>
    <n v="8601"/>
    <x v="8600"/>
    <d v="2021-03-25T00:00:00"/>
    <x v="2"/>
    <x v="10"/>
    <x v="21"/>
    <d v="2021-03-25T00:00:00"/>
    <n v="0"/>
    <s v="Same Day"/>
    <s v="CU-00567"/>
    <x v="205"/>
    <s v="Home Office"/>
    <s v="United States"/>
    <s v="Las Vegas"/>
    <s v="Nevada"/>
    <s v="92028"/>
    <x v="1"/>
    <s v="FUR-BOO-23163"/>
    <x v="2"/>
    <x v="7"/>
    <s v="O'Sullivan 2-Shelf Bookcase"/>
    <n v="15086.34"/>
    <n v="10"/>
    <x v="3"/>
    <n v="-1915.48"/>
    <n v="-0.12696783978088788"/>
  </r>
  <r>
    <n v="8602"/>
    <x v="8601"/>
    <d v="2021-10-17T00:00:00"/>
    <x v="2"/>
    <x v="3"/>
    <x v="10"/>
    <d v="2021-10-18T00:00:00"/>
    <n v="1"/>
    <s v="First Class"/>
    <s v="CU-00371"/>
    <x v="11"/>
    <s v="Consumer"/>
    <s v="United States"/>
    <s v="Dallas"/>
    <s v="Texas"/>
    <s v="77278"/>
    <x v="0"/>
    <s v="OFF-APP-40962"/>
    <x v="1"/>
    <x v="6"/>
    <s v="Belkin 7 Outlet Berlinger"/>
    <n v="81.430000000000007"/>
    <n v="6"/>
    <x v="2"/>
    <n v="23.33"/>
    <n v="0.2865037455483237"/>
  </r>
  <r>
    <n v="8603"/>
    <x v="8602"/>
    <d v="2022-03-13T00:00:00"/>
    <x v="1"/>
    <x v="10"/>
    <x v="47"/>
    <d v="2022-03-21T00:00:00"/>
    <n v="8"/>
    <s v="Standard Class"/>
    <s v="CU-00450"/>
    <x v="89"/>
    <s v="Corporate"/>
    <s v="United States"/>
    <s v="Los Angeles"/>
    <s v="California"/>
    <s v="59986"/>
    <x v="1"/>
    <s v="FUR-BOO-81552"/>
    <x v="2"/>
    <x v="7"/>
    <s v="Bush Somerset Collection Bookcase"/>
    <n v="18689.63"/>
    <n v="14"/>
    <x v="2"/>
    <n v="-216.18"/>
    <n v="-1.1566842147222818E-2"/>
  </r>
  <r>
    <n v="8604"/>
    <x v="8603"/>
    <d v="2022-06-18T00:00:00"/>
    <x v="1"/>
    <x v="2"/>
    <x v="9"/>
    <d v="2022-06-24T00:00:00"/>
    <n v="6"/>
    <s v="Second Class"/>
    <s v="CU-00623"/>
    <x v="261"/>
    <s v="Home Office"/>
    <s v="United States"/>
    <s v="Nashville"/>
    <s v="Tennessee"/>
    <s v="88690"/>
    <x v="3"/>
    <s v="OFF-PAP-38873"/>
    <x v="1"/>
    <x v="4"/>
    <s v="Hammermill CopyPlus Copy Paper"/>
    <n v="190.11"/>
    <n v="2"/>
    <x v="5"/>
    <n v="6.92"/>
    <n v="3.6399978959549731E-2"/>
  </r>
  <r>
    <n v="8605"/>
    <x v="8604"/>
    <d v="2024-09-23T00:00:00"/>
    <x v="0"/>
    <x v="8"/>
    <x v="15"/>
    <d v="2024-09-23T00:00:00"/>
    <n v="0"/>
    <s v="Same Day"/>
    <s v="CU-00025"/>
    <x v="229"/>
    <s v="Corporate"/>
    <s v="United States"/>
    <s v="Charlotte"/>
    <s v="North Carolina"/>
    <s v="58302"/>
    <x v="3"/>
    <s v="OFF-APP-56338"/>
    <x v="1"/>
    <x v="6"/>
    <s v="Hoover Stair Vacuum"/>
    <n v="1916.8"/>
    <n v="13"/>
    <x v="4"/>
    <n v="-174.09"/>
    <n v="-9.0823247078464106E-2"/>
  </r>
  <r>
    <n v="8606"/>
    <x v="8605"/>
    <d v="2021-07-24T00:00:00"/>
    <x v="2"/>
    <x v="7"/>
    <x v="7"/>
    <d v="2021-07-30T00:00:00"/>
    <n v="6"/>
    <s v="Standard Class"/>
    <s v="CU-00418"/>
    <x v="129"/>
    <s v="Home Office"/>
    <s v="United States"/>
    <s v="Minneapolis"/>
    <s v="Minnesota"/>
    <s v="99314"/>
    <x v="0"/>
    <s v="TEC-COP-75925"/>
    <x v="0"/>
    <x v="11"/>
    <s v="HP Designjet T520 Inkjet Large Format Printer"/>
    <n v="749.76"/>
    <n v="5"/>
    <x v="1"/>
    <n v="290.45"/>
    <n v="0.38739063166880067"/>
  </r>
  <r>
    <n v="8607"/>
    <x v="8606"/>
    <d v="2021-11-24T00:00:00"/>
    <x v="2"/>
    <x v="4"/>
    <x v="8"/>
    <d v="2021-11-29T00:00:00"/>
    <n v="5"/>
    <s v="Standard Class"/>
    <s v="CU-00082"/>
    <x v="245"/>
    <s v="Consumer"/>
    <s v="United States"/>
    <s v="Washington DC"/>
    <s v="District of Columbia"/>
    <s v="16077"/>
    <x v="2"/>
    <s v="TEC-MAC-22260"/>
    <x v="0"/>
    <x v="12"/>
    <s v="Lexmark MX611dhe Monochrome Laser Printer"/>
    <n v="454.23"/>
    <n v="2"/>
    <x v="0"/>
    <n v="18.62"/>
    <n v="4.0992448759439054E-2"/>
  </r>
  <r>
    <n v="8608"/>
    <x v="8607"/>
    <d v="2023-07-15T00:00:00"/>
    <x v="3"/>
    <x v="7"/>
    <x v="41"/>
    <d v="2023-07-15T00:00:00"/>
    <n v="0"/>
    <s v="Same Day"/>
    <s v="CU-00531"/>
    <x v="290"/>
    <s v="Consumer"/>
    <s v="United States"/>
    <s v="Chicago"/>
    <s v="Illinois"/>
    <s v="51519"/>
    <x v="0"/>
    <s v="FUR-TAB-24142"/>
    <x v="2"/>
    <x v="14"/>
    <s v="Bevis Round Conference Table"/>
    <n v="7648.5"/>
    <n v="5"/>
    <x v="3"/>
    <n v="8.24"/>
    <n v="1.0773354252467805E-3"/>
  </r>
  <r>
    <n v="8609"/>
    <x v="8608"/>
    <d v="2023-11-08T00:00:00"/>
    <x v="3"/>
    <x v="4"/>
    <x v="22"/>
    <d v="2023-11-13T00:00:00"/>
    <n v="5"/>
    <s v="Second Class"/>
    <s v="CU-00076"/>
    <x v="238"/>
    <s v="Consumer"/>
    <s v="United States"/>
    <s v="Portland"/>
    <s v="Oregon"/>
    <s v="24698"/>
    <x v="1"/>
    <s v="OFF-FAS-52899"/>
    <x v="1"/>
    <x v="9"/>
    <s v="Binder clips medium"/>
    <n v="1118.6400000000001"/>
    <n v="13"/>
    <x v="0"/>
    <n v="342.86"/>
    <n v="0.30649717514124292"/>
  </r>
  <r>
    <n v="8610"/>
    <x v="8609"/>
    <d v="2022-06-29T00:00:00"/>
    <x v="1"/>
    <x v="2"/>
    <x v="9"/>
    <d v="2022-07-04T00:00:00"/>
    <n v="5"/>
    <s v="Second Class"/>
    <s v="CU-00157"/>
    <x v="125"/>
    <s v="Corporate"/>
    <s v="United States"/>
    <s v="Baltimore"/>
    <s v="Maryland"/>
    <s v="86923"/>
    <x v="2"/>
    <s v="TEC-PHO-63301"/>
    <x v="0"/>
    <x v="2"/>
    <s v="Samsung Galaxy A52"/>
    <n v="308.36"/>
    <n v="1"/>
    <x v="1"/>
    <n v="-13.07"/>
    <n v="-4.2385523414191204E-2"/>
  </r>
  <r>
    <n v="8611"/>
    <x v="8610"/>
    <d v="2021-04-02T00:00:00"/>
    <x v="2"/>
    <x v="0"/>
    <x v="19"/>
    <d v="2021-04-05T00:00:00"/>
    <n v="3"/>
    <s v="First Class"/>
    <s v="CU-00618"/>
    <x v="323"/>
    <s v="Home Office"/>
    <s v="United States"/>
    <s v="New York"/>
    <s v="New York"/>
    <s v="60879"/>
    <x v="2"/>
    <s v="OFF-ART-18099"/>
    <x v="1"/>
    <x v="16"/>
    <s v="Newell 322"/>
    <n v="3529.36"/>
    <n v="12"/>
    <x v="3"/>
    <n v="1264.43"/>
    <n v="0.35826042115284357"/>
  </r>
  <r>
    <n v="8612"/>
    <x v="8611"/>
    <d v="2022-05-20T00:00:00"/>
    <x v="1"/>
    <x v="11"/>
    <x v="46"/>
    <d v="2022-05-24T00:00:00"/>
    <n v="4"/>
    <s v="Second Class"/>
    <s v="CU-00235"/>
    <x v="39"/>
    <s v="Home Office"/>
    <s v="United States"/>
    <s v="Los Angeles"/>
    <s v="California"/>
    <s v="53460"/>
    <x v="1"/>
    <s v="FUR-FUR-25291"/>
    <x v="2"/>
    <x v="10"/>
    <s v="Eldon Expressions Punched Metal &amp; Wood Desk Accessories"/>
    <n v="985.41"/>
    <n v="1"/>
    <x v="5"/>
    <n v="236.03"/>
    <n v="0.23952466486031196"/>
  </r>
  <r>
    <n v="8613"/>
    <x v="8612"/>
    <d v="2023-04-06T00:00:00"/>
    <x v="3"/>
    <x v="0"/>
    <x v="32"/>
    <d v="2023-04-12T00:00:00"/>
    <n v="6"/>
    <s v="Second Class"/>
    <s v="CU-00082"/>
    <x v="245"/>
    <s v="Consumer"/>
    <s v="United States"/>
    <s v="Washington DC"/>
    <s v="District of Columbia"/>
    <s v="44296"/>
    <x v="2"/>
    <s v="OFF-SUP-45202"/>
    <x v="1"/>
    <x v="5"/>
    <s v="Dixon Ticonderoga Pencils"/>
    <n v="159.91999999999999"/>
    <n v="3"/>
    <x v="3"/>
    <n v="-7.28"/>
    <n v="-4.5522761380690349E-2"/>
  </r>
  <r>
    <n v="8614"/>
    <x v="8613"/>
    <d v="2021-04-17T00:00:00"/>
    <x v="2"/>
    <x v="0"/>
    <x v="19"/>
    <d v="2021-04-20T00:00:00"/>
    <n v="3"/>
    <s v="First Class"/>
    <s v="CU-00412"/>
    <x v="253"/>
    <s v="Consumer"/>
    <s v="United States"/>
    <s v="Philadelphia"/>
    <s v="Pennsylvania"/>
    <s v="17913"/>
    <x v="2"/>
    <s v="OFF-LAB-68883"/>
    <x v="1"/>
    <x v="15"/>
    <s v="Xerox 1967"/>
    <n v="1347.4"/>
    <n v="7"/>
    <x v="5"/>
    <n v="-45.52"/>
    <n v="-3.3783583197268811E-2"/>
  </r>
  <r>
    <n v="8615"/>
    <x v="8614"/>
    <d v="2024-04-02T00:00:00"/>
    <x v="0"/>
    <x v="0"/>
    <x v="0"/>
    <d v="2024-04-08T00:00:00"/>
    <n v="6"/>
    <s v="Second Class"/>
    <s v="CU-00373"/>
    <x v="17"/>
    <s v="Home Office"/>
    <s v="United States"/>
    <s v="Houston"/>
    <s v="Texas"/>
    <s v="12944"/>
    <x v="0"/>
    <s v="FUR-TAB-24326"/>
    <x v="2"/>
    <x v="14"/>
    <s v="Bretford CR4500 Series Slim Rectangular Table"/>
    <n v="9077.86"/>
    <n v="13"/>
    <x v="2"/>
    <n v="1171.3399999999999"/>
    <n v="0.12903261341329342"/>
  </r>
  <r>
    <n v="8616"/>
    <x v="8615"/>
    <d v="2021-01-30T00:00:00"/>
    <x v="2"/>
    <x v="1"/>
    <x v="25"/>
    <d v="2021-02-04T00:00:00"/>
    <n v="5"/>
    <s v="Standard Class"/>
    <s v="CU-00503"/>
    <x v="212"/>
    <s v="Corporate"/>
    <s v="United States"/>
    <s v="Washington DC"/>
    <s v="District of Columbia"/>
    <s v="90261"/>
    <x v="2"/>
    <s v="FUR-FUR-41454"/>
    <x v="2"/>
    <x v="10"/>
    <s v="Eldon Expressions Punched Metal &amp; Wood Desk Accessories"/>
    <n v="18018.84"/>
    <n v="13"/>
    <x v="5"/>
    <n v="3708.43"/>
    <n v="0.20580847601732408"/>
  </r>
  <r>
    <n v="8617"/>
    <x v="8616"/>
    <d v="2021-06-16T00:00:00"/>
    <x v="2"/>
    <x v="2"/>
    <x v="18"/>
    <d v="2021-06-16T00:00:00"/>
    <n v="0"/>
    <s v="Same Day"/>
    <s v="CU-00156"/>
    <x v="59"/>
    <s v="Home Office"/>
    <s v="United States"/>
    <s v="Dallas"/>
    <s v="Texas"/>
    <s v="31820"/>
    <x v="0"/>
    <s v="FUR-FUR-54118"/>
    <x v="2"/>
    <x v="10"/>
    <s v="Howard Miller 11.75 Diameter"/>
    <n v="25816.57"/>
    <n v="13"/>
    <x v="3"/>
    <n v="2960.88"/>
    <n v="0.11468913182502556"/>
  </r>
  <r>
    <n v="8618"/>
    <x v="8617"/>
    <d v="2021-10-18T00:00:00"/>
    <x v="2"/>
    <x v="3"/>
    <x v="10"/>
    <d v="2021-10-21T00:00:00"/>
    <n v="3"/>
    <s v="First Class"/>
    <s v="CU-00344"/>
    <x v="303"/>
    <s v="Consumer"/>
    <s v="United States"/>
    <s v="Denver"/>
    <s v="Colorado"/>
    <s v="82329"/>
    <x v="0"/>
    <s v="TEC-COP-69432"/>
    <x v="0"/>
    <x v="11"/>
    <s v="HP Designjet T520 Inkjet Large Format Printer"/>
    <n v="1048.01"/>
    <n v="12"/>
    <x v="2"/>
    <n v="-42.41"/>
    <n v="-4.0467171114779439E-2"/>
  </r>
  <r>
    <n v="8619"/>
    <x v="8618"/>
    <d v="2022-11-13T00:00:00"/>
    <x v="1"/>
    <x v="4"/>
    <x v="20"/>
    <d v="2022-11-16T00:00:00"/>
    <n v="3"/>
    <s v="First Class"/>
    <s v="CU-00747"/>
    <x v="26"/>
    <s v="Consumer"/>
    <s v="United States"/>
    <s v="Nashville"/>
    <s v="Tennessee"/>
    <s v="28651"/>
    <x v="3"/>
    <s v="OFF-BIN-40314"/>
    <x v="1"/>
    <x v="3"/>
    <s v="Avery Durable Binders"/>
    <n v="602.30999999999995"/>
    <n v="5"/>
    <x v="3"/>
    <n v="183.91"/>
    <n v="0.30534110341850546"/>
  </r>
  <r>
    <n v="8620"/>
    <x v="8619"/>
    <d v="2022-06-20T00:00:00"/>
    <x v="1"/>
    <x v="2"/>
    <x v="9"/>
    <d v="2022-06-24T00:00:00"/>
    <n v="4"/>
    <s v="Second Class"/>
    <s v="CU-00545"/>
    <x v="56"/>
    <s v="Home Office"/>
    <s v="United States"/>
    <s v="Las Vegas"/>
    <s v="Nevada"/>
    <s v="70243"/>
    <x v="1"/>
    <s v="OFF-ART-77100"/>
    <x v="1"/>
    <x v="16"/>
    <s v="Newell 322"/>
    <n v="1885.42"/>
    <n v="8"/>
    <x v="2"/>
    <n v="283.61"/>
    <n v="0.15042271748469838"/>
  </r>
  <r>
    <n v="8621"/>
    <x v="8620"/>
    <d v="2022-02-28T00:00:00"/>
    <x v="1"/>
    <x v="9"/>
    <x v="17"/>
    <d v="2022-03-03T00:00:00"/>
    <n v="3"/>
    <s v="Second Class"/>
    <s v="CU-00775"/>
    <x v="172"/>
    <s v="Home Office"/>
    <s v="United States"/>
    <s v="Atlanta"/>
    <s v="Georgia"/>
    <s v="53650"/>
    <x v="3"/>
    <s v="FUR-BOO-20409"/>
    <x v="2"/>
    <x v="7"/>
    <s v="Bush Somerset Collection Bookcase"/>
    <n v="11197.18"/>
    <n v="8"/>
    <x v="4"/>
    <n v="145.13"/>
    <n v="1.2961299184258894E-2"/>
  </r>
  <r>
    <n v="8622"/>
    <x v="8621"/>
    <d v="2024-01-08T00:00:00"/>
    <x v="0"/>
    <x v="1"/>
    <x v="33"/>
    <d v="2024-01-08T00:00:00"/>
    <n v="0"/>
    <s v="Same Day"/>
    <s v="CU-00518"/>
    <x v="145"/>
    <s v="Home Office"/>
    <s v="United States"/>
    <s v="New York"/>
    <s v="New York"/>
    <s v="34540"/>
    <x v="2"/>
    <s v="OFF-ENV-37533"/>
    <x v="1"/>
    <x v="1"/>
    <s v="Business Envelopes with Contemporary Seal"/>
    <n v="3774.42"/>
    <n v="14"/>
    <x v="3"/>
    <n v="1420.92"/>
    <n v="0.37646048929371934"/>
  </r>
  <r>
    <n v="8623"/>
    <x v="8622"/>
    <d v="2024-07-04T00:00:00"/>
    <x v="0"/>
    <x v="7"/>
    <x v="28"/>
    <d v="2024-07-09T00:00:00"/>
    <n v="5"/>
    <s v="Standard Class"/>
    <s v="CU-00230"/>
    <x v="79"/>
    <s v="Consumer"/>
    <s v="United States"/>
    <s v="Atlanta"/>
    <s v="Georgia"/>
    <s v="52721"/>
    <x v="3"/>
    <s v="OFF-FAS-77922"/>
    <x v="1"/>
    <x v="9"/>
    <s v="Advantus 75305 EasyClose Envelopes"/>
    <n v="104.41"/>
    <n v="1"/>
    <x v="1"/>
    <n v="45.3"/>
    <n v="0.43386648788430227"/>
  </r>
  <r>
    <n v="8624"/>
    <x v="8623"/>
    <d v="2023-02-25T00:00:00"/>
    <x v="3"/>
    <x v="9"/>
    <x v="23"/>
    <d v="2023-02-25T00:00:00"/>
    <n v="0"/>
    <s v="Same Day"/>
    <s v="CU-00570"/>
    <x v="125"/>
    <s v="Consumer"/>
    <s v="United States"/>
    <s v="Denver"/>
    <s v="Colorado"/>
    <s v="95093"/>
    <x v="0"/>
    <s v="FUR-BOO-94734"/>
    <x v="2"/>
    <x v="7"/>
    <s v="O'Sullivan 2-Shelf Bookcase"/>
    <n v="1968.49"/>
    <n v="1"/>
    <x v="3"/>
    <n v="687.52"/>
    <n v="0.34926263277944009"/>
  </r>
  <r>
    <n v="8625"/>
    <x v="8624"/>
    <d v="2023-04-01T00:00:00"/>
    <x v="3"/>
    <x v="0"/>
    <x v="32"/>
    <d v="2023-04-01T00:00:00"/>
    <n v="0"/>
    <s v="Same Day"/>
    <s v="CU-00379"/>
    <x v="151"/>
    <s v="Corporate"/>
    <s v="United States"/>
    <s v="Atlanta"/>
    <s v="Georgia"/>
    <s v="19371"/>
    <x v="3"/>
    <s v="TEC-ACC-68612"/>
    <x v="0"/>
    <x v="0"/>
    <s v="Plantronics CS540 Wireless Headset System"/>
    <n v="1038.24"/>
    <n v="1"/>
    <x v="2"/>
    <n v="357.14"/>
    <n v="0.34398597626752964"/>
  </r>
  <r>
    <n v="8626"/>
    <x v="8625"/>
    <d v="2022-06-03T00:00:00"/>
    <x v="1"/>
    <x v="2"/>
    <x v="9"/>
    <d v="2022-06-08T00:00:00"/>
    <n v="5"/>
    <s v="Standard Class"/>
    <s v="CU-00252"/>
    <x v="256"/>
    <s v="Consumer"/>
    <s v="United States"/>
    <s v="Charlotte"/>
    <s v="North Carolina"/>
    <s v="54119"/>
    <x v="3"/>
    <s v="FUR-BOO-10039"/>
    <x v="2"/>
    <x v="7"/>
    <s v="Sauder Classic Bookcase"/>
    <n v="274.89999999999998"/>
    <n v="1"/>
    <x v="0"/>
    <n v="71.180000000000007"/>
    <n v="0.25893052018915974"/>
  </r>
  <r>
    <n v="8627"/>
    <x v="8626"/>
    <d v="2022-01-28T00:00:00"/>
    <x v="1"/>
    <x v="1"/>
    <x v="1"/>
    <d v="2022-02-03T00:00:00"/>
    <n v="6"/>
    <s v="Second Class"/>
    <s v="CU-00316"/>
    <x v="308"/>
    <s v="Consumer"/>
    <s v="United States"/>
    <s v="Denver"/>
    <s v="Colorado"/>
    <s v="66235"/>
    <x v="0"/>
    <s v="OFF-APP-98582"/>
    <x v="1"/>
    <x v="6"/>
    <s v="Hoover Stair Vacuum"/>
    <n v="213.02"/>
    <n v="7"/>
    <x v="2"/>
    <n v="69.17"/>
    <n v="0.32471129471411136"/>
  </r>
  <r>
    <n v="8628"/>
    <x v="8627"/>
    <d v="2021-07-16T00:00:00"/>
    <x v="2"/>
    <x v="7"/>
    <x v="7"/>
    <d v="2021-07-16T00:00:00"/>
    <n v="0"/>
    <s v="Same Day"/>
    <s v="CU-00523"/>
    <x v="229"/>
    <s v="Corporate"/>
    <s v="United States"/>
    <s v="Charlotte"/>
    <s v="North Carolina"/>
    <s v="50955"/>
    <x v="3"/>
    <s v="OFF-PAP-79459"/>
    <x v="1"/>
    <x v="4"/>
    <s v="Southworth 25% Cotton Business Paper"/>
    <n v="2130.5300000000002"/>
    <n v="10"/>
    <x v="3"/>
    <n v="144.03"/>
    <n v="6.7602896931749368E-2"/>
  </r>
  <r>
    <n v="8629"/>
    <x v="8628"/>
    <d v="2023-05-19T00:00:00"/>
    <x v="3"/>
    <x v="11"/>
    <x v="42"/>
    <d v="2023-05-19T00:00:00"/>
    <n v="0"/>
    <s v="Same Day"/>
    <s v="CU-00304"/>
    <x v="232"/>
    <s v="Consumer"/>
    <s v="United States"/>
    <s v="Atlanta"/>
    <s v="Georgia"/>
    <s v="73711"/>
    <x v="3"/>
    <s v="OFF-LAB-77715"/>
    <x v="1"/>
    <x v="15"/>
    <s v="Xerox 1967"/>
    <n v="296.23"/>
    <n v="2"/>
    <x v="2"/>
    <n v="126.27"/>
    <n v="0.42625662491982574"/>
  </r>
  <r>
    <n v="8630"/>
    <x v="8629"/>
    <d v="2021-02-22T00:00:00"/>
    <x v="2"/>
    <x v="9"/>
    <x v="13"/>
    <d v="2021-02-22T00:00:00"/>
    <n v="0"/>
    <s v="Same Day"/>
    <s v="CU-00462"/>
    <x v="62"/>
    <s v="Home Office"/>
    <s v="United States"/>
    <s v="Charlotte"/>
    <s v="North Carolina"/>
    <s v="47108"/>
    <x v="3"/>
    <s v="TEC-ACC-98129"/>
    <x v="0"/>
    <x v="0"/>
    <s v="SanDisk Ultra 64GB"/>
    <n v="6742.35"/>
    <n v="13"/>
    <x v="0"/>
    <n v="-208.93"/>
    <n v="-3.0987711999525387E-2"/>
  </r>
  <r>
    <n v="8631"/>
    <x v="8630"/>
    <d v="2024-05-16T00:00:00"/>
    <x v="0"/>
    <x v="11"/>
    <x v="30"/>
    <d v="2024-05-16T00:00:00"/>
    <n v="0"/>
    <s v="Same Day"/>
    <s v="CU-00038"/>
    <x v="99"/>
    <s v="Consumer"/>
    <s v="United States"/>
    <s v="Philadelphia"/>
    <s v="Pennsylvania"/>
    <s v="23944"/>
    <x v="2"/>
    <s v="FUR-BOO-77587"/>
    <x v="2"/>
    <x v="7"/>
    <s v="Sauder Classic Bookcase"/>
    <n v="20648.419999999998"/>
    <n v="14"/>
    <x v="2"/>
    <n v="6701.96"/>
    <n v="0.32457495537188807"/>
  </r>
  <r>
    <n v="8632"/>
    <x v="8631"/>
    <d v="2022-02-11T00:00:00"/>
    <x v="1"/>
    <x v="9"/>
    <x v="17"/>
    <d v="2022-02-15T00:00:00"/>
    <n v="4"/>
    <s v="Second Class"/>
    <s v="CU-00676"/>
    <x v="85"/>
    <s v="Consumer"/>
    <s v="United States"/>
    <s v="Portland"/>
    <s v="Oregon"/>
    <s v="12270"/>
    <x v="1"/>
    <s v="OFF-FAS-54188"/>
    <x v="1"/>
    <x v="9"/>
    <s v="Staple remover"/>
    <n v="1486.64"/>
    <n v="7"/>
    <x v="4"/>
    <n v="256.43"/>
    <n v="0.17248964106979497"/>
  </r>
  <r>
    <n v="8633"/>
    <x v="8632"/>
    <d v="2023-02-04T00:00:00"/>
    <x v="3"/>
    <x v="9"/>
    <x v="23"/>
    <d v="2023-02-08T00:00:00"/>
    <n v="4"/>
    <s v="Second Class"/>
    <s v="CU-00217"/>
    <x v="203"/>
    <s v="Corporate"/>
    <s v="United States"/>
    <s v="Los Angeles"/>
    <s v="California"/>
    <s v="89690"/>
    <x v="1"/>
    <s v="FUR-CHA-17248"/>
    <x v="2"/>
    <x v="13"/>
    <s v="Global Troy Executive Chair"/>
    <n v="13823.51"/>
    <n v="14"/>
    <x v="0"/>
    <n v="-2498.5300000000002"/>
    <n v="-0.18074497721635099"/>
  </r>
  <r>
    <n v="8634"/>
    <x v="8633"/>
    <d v="2022-12-04T00:00:00"/>
    <x v="1"/>
    <x v="5"/>
    <x v="5"/>
    <d v="2022-12-04T00:00:00"/>
    <n v="0"/>
    <s v="Same Day"/>
    <s v="CU-00591"/>
    <x v="46"/>
    <s v="Corporate"/>
    <s v="United States"/>
    <s v="San Francisco"/>
    <s v="California"/>
    <s v="86526"/>
    <x v="1"/>
    <s v="FUR-TAB-70370"/>
    <x v="2"/>
    <x v="14"/>
    <s v="Bretford CR4500 Series Slim Rectangular Table"/>
    <n v="1068.27"/>
    <n v="5"/>
    <x v="4"/>
    <n v="-174.19"/>
    <n v="-0.16305802840105965"/>
  </r>
  <r>
    <n v="8635"/>
    <x v="8634"/>
    <d v="2022-05-08T00:00:00"/>
    <x v="1"/>
    <x v="11"/>
    <x v="46"/>
    <d v="2022-05-08T00:00:00"/>
    <n v="0"/>
    <s v="Same Day"/>
    <s v="CU-00734"/>
    <x v="176"/>
    <s v="Home Office"/>
    <s v="United States"/>
    <s v="Boston"/>
    <s v="Massachusetts"/>
    <s v="23789"/>
    <x v="2"/>
    <s v="OFF-ART-43074"/>
    <x v="1"/>
    <x v="16"/>
    <s v="Avery 47"/>
    <n v="755.07"/>
    <n v="11"/>
    <x v="0"/>
    <n v="158.21"/>
    <n v="0.20953024222919728"/>
  </r>
  <r>
    <n v="8636"/>
    <x v="8635"/>
    <d v="2022-10-14T00:00:00"/>
    <x v="1"/>
    <x v="3"/>
    <x v="3"/>
    <d v="2022-10-19T00:00:00"/>
    <n v="5"/>
    <s v="Standard Class"/>
    <s v="CU-00296"/>
    <x v="90"/>
    <s v="Consumer"/>
    <s v="United States"/>
    <s v="Dallas"/>
    <s v="Texas"/>
    <s v="21863"/>
    <x v="0"/>
    <s v="OFF-PAP-45856"/>
    <x v="1"/>
    <x v="4"/>
    <s v="Xerox 1921"/>
    <n v="1063.0899999999999"/>
    <n v="10"/>
    <x v="2"/>
    <n v="5.1100000000000003"/>
    <n v="4.8067426088101673E-3"/>
  </r>
  <r>
    <n v="8637"/>
    <x v="8636"/>
    <d v="2022-03-20T00:00:00"/>
    <x v="1"/>
    <x v="10"/>
    <x v="47"/>
    <d v="2022-03-26T00:00:00"/>
    <n v="6"/>
    <s v="Standard Class"/>
    <s v="CU-00386"/>
    <x v="113"/>
    <s v="Consumer"/>
    <s v="United States"/>
    <s v="Seattle"/>
    <s v="Washington"/>
    <s v="98815"/>
    <x v="1"/>
    <s v="TEC-MAC-93877"/>
    <x v="0"/>
    <x v="12"/>
    <s v="Epson Stylus Photo R280"/>
    <n v="17377.23"/>
    <n v="13"/>
    <x v="4"/>
    <n v="5372"/>
    <n v="0.30914017941869909"/>
  </r>
  <r>
    <n v="8638"/>
    <x v="8637"/>
    <d v="2023-03-26T00:00:00"/>
    <x v="3"/>
    <x v="10"/>
    <x v="45"/>
    <d v="2023-04-01T00:00:00"/>
    <n v="6"/>
    <s v="Second Class"/>
    <s v="CU-00555"/>
    <x v="11"/>
    <s v="Home Office"/>
    <s v="United States"/>
    <s v="Denver"/>
    <s v="Colorado"/>
    <s v="95374"/>
    <x v="0"/>
    <s v="FUR-FUR-50210"/>
    <x v="2"/>
    <x v="10"/>
    <s v="Acme Flexible Frame Partition"/>
    <n v="10156.83"/>
    <n v="14"/>
    <x v="3"/>
    <n v="-485.54"/>
    <n v="-4.7804285392194223E-2"/>
  </r>
  <r>
    <n v="8639"/>
    <x v="8638"/>
    <d v="2022-04-13T00:00:00"/>
    <x v="1"/>
    <x v="0"/>
    <x v="14"/>
    <d v="2022-04-17T00:00:00"/>
    <n v="4"/>
    <s v="Second Class"/>
    <s v="CU-00294"/>
    <x v="70"/>
    <s v="Home Office"/>
    <s v="United States"/>
    <s v="Portland"/>
    <s v="Oregon"/>
    <s v="32153"/>
    <x v="1"/>
    <s v="TEC-COP-33750"/>
    <x v="0"/>
    <x v="11"/>
    <s v="HP Designjet T520 Inkjet Large Format Printer"/>
    <n v="11570.46"/>
    <n v="12"/>
    <x v="4"/>
    <n v="4495.8500000000004"/>
    <n v="0.38856277105663911"/>
  </r>
  <r>
    <n v="8640"/>
    <x v="8639"/>
    <d v="2021-01-04T00:00:00"/>
    <x v="2"/>
    <x v="1"/>
    <x v="25"/>
    <d v="2021-01-07T00:00:00"/>
    <n v="3"/>
    <s v="First Class"/>
    <s v="CU-00727"/>
    <x v="83"/>
    <s v="Consumer"/>
    <s v="United States"/>
    <s v="Houston"/>
    <s v="Texas"/>
    <s v="76647"/>
    <x v="0"/>
    <s v="FUR-BOO-79270"/>
    <x v="2"/>
    <x v="7"/>
    <s v="O'Sullivan 2-Shelf Bookcase"/>
    <n v="7240.88"/>
    <n v="8"/>
    <x v="2"/>
    <n v="924.27"/>
    <n v="0.1276460872159185"/>
  </r>
  <r>
    <n v="8641"/>
    <x v="8640"/>
    <d v="2021-12-16T00:00:00"/>
    <x v="2"/>
    <x v="5"/>
    <x v="11"/>
    <d v="2021-12-19T00:00:00"/>
    <n v="3"/>
    <s v="Second Class"/>
    <s v="CU-00605"/>
    <x v="166"/>
    <s v="Corporate"/>
    <s v="United States"/>
    <s v="Minneapolis"/>
    <s v="Minnesota"/>
    <s v="97346"/>
    <x v="0"/>
    <s v="FUR-TAB-41985"/>
    <x v="2"/>
    <x v="14"/>
    <s v="Chromcraft Training Table"/>
    <n v="7896.84"/>
    <n v="9"/>
    <x v="1"/>
    <n v="830.8"/>
    <n v="0.10520663961787245"/>
  </r>
  <r>
    <n v="8642"/>
    <x v="8641"/>
    <d v="2024-11-16T00:00:00"/>
    <x v="0"/>
    <x v="4"/>
    <x v="4"/>
    <d v="2024-11-17T00:00:00"/>
    <n v="1"/>
    <s v="First Class"/>
    <s v="CU-00763"/>
    <x v="287"/>
    <s v="Home Office"/>
    <s v="United States"/>
    <s v="Las Vegas"/>
    <s v="Nevada"/>
    <s v="56912"/>
    <x v="1"/>
    <s v="OFF-FAS-28743"/>
    <x v="1"/>
    <x v="9"/>
    <s v="Binder clips medium"/>
    <n v="1174.0899999999999"/>
    <n v="6"/>
    <x v="3"/>
    <n v="284.24"/>
    <n v="0.24209387696002865"/>
  </r>
  <r>
    <n v="8643"/>
    <x v="8642"/>
    <d v="2024-04-09T00:00:00"/>
    <x v="0"/>
    <x v="0"/>
    <x v="0"/>
    <d v="2024-04-11T00:00:00"/>
    <n v="2"/>
    <s v="First Class"/>
    <s v="CU-00395"/>
    <x v="285"/>
    <s v="Consumer"/>
    <s v="United States"/>
    <s v="Denver"/>
    <s v="Colorado"/>
    <s v="25840"/>
    <x v="0"/>
    <s v="FUR-FUR-59476"/>
    <x v="2"/>
    <x v="10"/>
    <s v="Acme Flexible Frame Partition"/>
    <n v="1668.55"/>
    <n v="12"/>
    <x v="4"/>
    <n v="70.239999999999995"/>
    <n v="4.2096431032932785E-2"/>
  </r>
  <r>
    <n v="8644"/>
    <x v="8643"/>
    <d v="2023-11-27T00:00:00"/>
    <x v="3"/>
    <x v="4"/>
    <x v="22"/>
    <d v="2023-11-27T00:00:00"/>
    <n v="0"/>
    <s v="Same Day"/>
    <s v="CU-00725"/>
    <x v="9"/>
    <s v="Home Office"/>
    <s v="United States"/>
    <s v="Los Angeles"/>
    <s v="California"/>
    <s v="26480"/>
    <x v="1"/>
    <s v="TEC-ACC-20967"/>
    <x v="0"/>
    <x v="0"/>
    <s v="Memorex Mini Travel Drive 64 GB"/>
    <n v="1835.14"/>
    <n v="10"/>
    <x v="1"/>
    <n v="236.01"/>
    <n v="0.12860599191342348"/>
  </r>
  <r>
    <n v="8645"/>
    <x v="8644"/>
    <d v="2024-03-11T00:00:00"/>
    <x v="0"/>
    <x v="10"/>
    <x v="40"/>
    <d v="2024-03-11T00:00:00"/>
    <n v="0"/>
    <s v="Same Day"/>
    <s v="CU-00646"/>
    <x v="56"/>
    <s v="Consumer"/>
    <s v="United States"/>
    <s v="Seattle"/>
    <s v="Washington"/>
    <s v="20746"/>
    <x v="1"/>
    <s v="OFF-PAP-37067"/>
    <x v="1"/>
    <x v="4"/>
    <s v="Southworth 25% Cotton Business Paper"/>
    <n v="120.45"/>
    <n v="11"/>
    <x v="1"/>
    <n v="-4.49"/>
    <n v="-3.7276878372768787E-2"/>
  </r>
  <r>
    <n v="8646"/>
    <x v="8645"/>
    <d v="2021-01-09T00:00:00"/>
    <x v="2"/>
    <x v="1"/>
    <x v="25"/>
    <d v="2021-01-12T00:00:00"/>
    <n v="3"/>
    <s v="First Class"/>
    <s v="CU-00568"/>
    <x v="4"/>
    <s v="Corporate"/>
    <s v="United States"/>
    <s v="Portland"/>
    <s v="Oregon"/>
    <s v="11503"/>
    <x v="1"/>
    <s v="OFF-STO-72061"/>
    <x v="1"/>
    <x v="8"/>
    <s v="Fellowes Stor/File Storage Boxes"/>
    <n v="161.68"/>
    <n v="1"/>
    <x v="2"/>
    <n v="16.21"/>
    <n v="0.10025977238990599"/>
  </r>
  <r>
    <n v="8647"/>
    <x v="8646"/>
    <d v="2023-05-02T00:00:00"/>
    <x v="3"/>
    <x v="11"/>
    <x v="42"/>
    <d v="2023-05-09T00:00:00"/>
    <n v="7"/>
    <s v="Standard Class"/>
    <s v="CU-00096"/>
    <x v="206"/>
    <s v="Corporate"/>
    <s v="United States"/>
    <s v="Dallas"/>
    <s v="Texas"/>
    <s v="93384"/>
    <x v="0"/>
    <s v="TEC-MAC-23214"/>
    <x v="0"/>
    <x v="12"/>
    <s v="Epson Stylus Photo R280"/>
    <n v="1316.03"/>
    <n v="1"/>
    <x v="3"/>
    <n v="460.98"/>
    <n v="0.35028076867548613"/>
  </r>
  <r>
    <n v="8648"/>
    <x v="8647"/>
    <d v="2022-02-13T00:00:00"/>
    <x v="1"/>
    <x v="9"/>
    <x v="17"/>
    <d v="2022-02-16T00:00:00"/>
    <n v="3"/>
    <s v="Second Class"/>
    <s v="CU-00558"/>
    <x v="140"/>
    <s v="Home Office"/>
    <s v="United States"/>
    <s v="Washington DC"/>
    <s v="District of Columbia"/>
    <s v="12776"/>
    <x v="2"/>
    <s v="FUR-BOO-67461"/>
    <x v="2"/>
    <x v="7"/>
    <s v="Bush Somerset Collection Bookcase"/>
    <n v="4052.25"/>
    <n v="6"/>
    <x v="0"/>
    <n v="-774.66"/>
    <n v="-0.19116786970201738"/>
  </r>
  <r>
    <n v="8649"/>
    <x v="8648"/>
    <d v="2024-10-07T00:00:00"/>
    <x v="0"/>
    <x v="3"/>
    <x v="24"/>
    <d v="2024-10-10T00:00:00"/>
    <n v="3"/>
    <s v="Second Class"/>
    <s v="CU-00674"/>
    <x v="13"/>
    <s v="Home Office"/>
    <s v="United States"/>
    <s v="Philadelphia"/>
    <s v="Pennsylvania"/>
    <s v="73737"/>
    <x v="2"/>
    <s v="OFF-ART-11811"/>
    <x v="1"/>
    <x v="16"/>
    <s v="Newell 322"/>
    <n v="1239.0999999999999"/>
    <n v="7"/>
    <x v="1"/>
    <n v="15.83"/>
    <n v="1.2775401501089502E-2"/>
  </r>
  <r>
    <n v="8650"/>
    <x v="8649"/>
    <d v="2023-04-13T00:00:00"/>
    <x v="3"/>
    <x v="0"/>
    <x v="32"/>
    <d v="2023-04-19T00:00:00"/>
    <n v="6"/>
    <s v="Standard Class"/>
    <s v="CU-00511"/>
    <x v="219"/>
    <s v="Home Office"/>
    <s v="United States"/>
    <s v="New York"/>
    <s v="New York"/>
    <s v="14835"/>
    <x v="2"/>
    <s v="FUR-TAB-11719"/>
    <x v="2"/>
    <x v="14"/>
    <s v="Bevis Round Conference Table"/>
    <n v="3436.94"/>
    <n v="3"/>
    <x v="3"/>
    <n v="-530.16999999999996"/>
    <n v="-0.1542564024975705"/>
  </r>
  <r>
    <n v="8651"/>
    <x v="8650"/>
    <d v="2022-04-19T00:00:00"/>
    <x v="1"/>
    <x v="0"/>
    <x v="14"/>
    <d v="2022-04-21T00:00:00"/>
    <n v="2"/>
    <s v="First Class"/>
    <s v="CU-00074"/>
    <x v="45"/>
    <s v="Consumer"/>
    <s v="United States"/>
    <s v="Charlotte"/>
    <s v="North Carolina"/>
    <s v="25252"/>
    <x v="3"/>
    <s v="TEC-COP-88556"/>
    <x v="0"/>
    <x v="11"/>
    <s v="Hewlett Packard 610 Multi-Function Printer"/>
    <n v="11773.54"/>
    <n v="14"/>
    <x v="5"/>
    <n v="3342.48"/>
    <n v="0.28389762127618368"/>
  </r>
  <r>
    <n v="8652"/>
    <x v="8651"/>
    <d v="2021-12-29T00:00:00"/>
    <x v="2"/>
    <x v="5"/>
    <x v="11"/>
    <d v="2022-01-05T00:00:00"/>
    <n v="7"/>
    <s v="Standard Class"/>
    <s v="CU-00512"/>
    <x v="122"/>
    <s v="Home Office"/>
    <s v="United States"/>
    <s v="Miami"/>
    <s v="Florida"/>
    <s v="83146"/>
    <x v="3"/>
    <s v="FUR-BOO-26417"/>
    <x v="2"/>
    <x v="7"/>
    <s v="Sauder Classic Bookcase"/>
    <n v="973.38"/>
    <n v="1"/>
    <x v="0"/>
    <n v="-97.31"/>
    <n v="-9.9971234255891842E-2"/>
  </r>
  <r>
    <n v="8653"/>
    <x v="8652"/>
    <d v="2024-07-03T00:00:00"/>
    <x v="0"/>
    <x v="7"/>
    <x v="28"/>
    <d v="2024-07-03T00:00:00"/>
    <n v="0"/>
    <s v="Same Day"/>
    <s v="CU-00637"/>
    <x v="27"/>
    <s v="Home Office"/>
    <s v="United States"/>
    <s v="Chicago"/>
    <s v="Illinois"/>
    <s v="55587"/>
    <x v="0"/>
    <s v="OFF-FAS-86952"/>
    <x v="1"/>
    <x v="9"/>
    <s v="Staple remover"/>
    <n v="997.51"/>
    <n v="7"/>
    <x v="1"/>
    <n v="259.94"/>
    <n v="0.26058886627702982"/>
  </r>
  <r>
    <n v="8654"/>
    <x v="8653"/>
    <d v="2023-09-05T00:00:00"/>
    <x v="3"/>
    <x v="8"/>
    <x v="12"/>
    <d v="2023-09-10T00:00:00"/>
    <n v="5"/>
    <s v="Second Class"/>
    <s v="CU-00592"/>
    <x v="23"/>
    <s v="Consumer"/>
    <s v="United States"/>
    <s v="Boston"/>
    <s v="Massachusetts"/>
    <s v="84856"/>
    <x v="2"/>
    <s v="FUR-CHA-74712"/>
    <x v="2"/>
    <x v="13"/>
    <s v="Global Troy Executive Chair"/>
    <n v="3102.64"/>
    <n v="2"/>
    <x v="2"/>
    <n v="304.93"/>
    <n v="9.828081891550422E-2"/>
  </r>
  <r>
    <n v="8655"/>
    <x v="8654"/>
    <d v="2021-07-13T00:00:00"/>
    <x v="2"/>
    <x v="7"/>
    <x v="7"/>
    <d v="2021-07-19T00:00:00"/>
    <n v="6"/>
    <s v="Standard Class"/>
    <s v="CU-00552"/>
    <x v="108"/>
    <s v="Corporate"/>
    <s v="United States"/>
    <s v="Denver"/>
    <s v="Colorado"/>
    <s v="95298"/>
    <x v="0"/>
    <s v="FUR-TAB-47873"/>
    <x v="2"/>
    <x v="14"/>
    <s v="Chromcraft Training Table"/>
    <n v="14982.61"/>
    <n v="14"/>
    <x v="5"/>
    <n v="2949.77"/>
    <n v="0.19687958239585759"/>
  </r>
  <r>
    <n v="8656"/>
    <x v="8655"/>
    <d v="2021-07-01T00:00:00"/>
    <x v="2"/>
    <x v="7"/>
    <x v="7"/>
    <d v="2021-07-06T00:00:00"/>
    <n v="5"/>
    <s v="Second Class"/>
    <s v="CU-00426"/>
    <x v="153"/>
    <s v="Home Office"/>
    <s v="United States"/>
    <s v="Atlanta"/>
    <s v="Georgia"/>
    <s v="47418"/>
    <x v="3"/>
    <s v="FUR-FUR-35626"/>
    <x v="2"/>
    <x v="10"/>
    <s v="Howard Miller 11.75 Diameter"/>
    <n v="2938.27"/>
    <n v="2"/>
    <x v="4"/>
    <n v="420.59"/>
    <n v="0.14314205297675162"/>
  </r>
  <r>
    <n v="8657"/>
    <x v="8656"/>
    <d v="2022-04-16T00:00:00"/>
    <x v="1"/>
    <x v="0"/>
    <x v="14"/>
    <d v="2022-04-20T00:00:00"/>
    <n v="4"/>
    <s v="Second Class"/>
    <s v="CU-00768"/>
    <x v="93"/>
    <s v="Home Office"/>
    <s v="United States"/>
    <s v="Denver"/>
    <s v="Colorado"/>
    <s v="99794"/>
    <x v="0"/>
    <s v="FUR-CHA-83934"/>
    <x v="2"/>
    <x v="13"/>
    <s v="Global Troy Executive Chair"/>
    <n v="497.9"/>
    <n v="1"/>
    <x v="0"/>
    <n v="40.590000000000003"/>
    <n v="8.1522394055031144E-2"/>
  </r>
  <r>
    <n v="8658"/>
    <x v="8657"/>
    <d v="2021-12-14T00:00:00"/>
    <x v="2"/>
    <x v="5"/>
    <x v="11"/>
    <d v="2021-12-15T00:00:00"/>
    <n v="1"/>
    <s v="First Class"/>
    <s v="CU-00471"/>
    <x v="92"/>
    <s v="Corporate"/>
    <s v="United States"/>
    <s v="New York"/>
    <s v="New York"/>
    <s v="14923"/>
    <x v="2"/>
    <s v="TEC-COP-60731"/>
    <x v="0"/>
    <x v="11"/>
    <s v="Hewlett Packard 610 Multi-Function Printer"/>
    <n v="1637.33"/>
    <n v="14"/>
    <x v="3"/>
    <n v="319.35000000000002"/>
    <n v="0.19504314951781257"/>
  </r>
  <r>
    <n v="8659"/>
    <x v="8658"/>
    <d v="2022-11-21T00:00:00"/>
    <x v="1"/>
    <x v="4"/>
    <x v="20"/>
    <d v="2022-11-21T00:00:00"/>
    <n v="0"/>
    <s v="Same Day"/>
    <s v="CU-00071"/>
    <x v="328"/>
    <s v="Consumer"/>
    <s v="United States"/>
    <s v="Nashville"/>
    <s v="Tennessee"/>
    <s v="63754"/>
    <x v="3"/>
    <s v="TEC-PHO-40221"/>
    <x v="0"/>
    <x v="2"/>
    <s v="Samsung Galaxy A52"/>
    <n v="6643.54"/>
    <n v="13"/>
    <x v="3"/>
    <n v="781.88"/>
    <n v="0.11769026753808963"/>
  </r>
  <r>
    <n v="8660"/>
    <x v="8659"/>
    <d v="2023-10-21T00:00:00"/>
    <x v="3"/>
    <x v="3"/>
    <x v="29"/>
    <d v="2023-10-24T00:00:00"/>
    <n v="3"/>
    <s v="First Class"/>
    <s v="CU-00214"/>
    <x v="142"/>
    <s v="Home Office"/>
    <s v="United States"/>
    <s v="Charlotte"/>
    <s v="North Carolina"/>
    <s v="78297"/>
    <x v="3"/>
    <s v="TEC-PHO-63172"/>
    <x v="0"/>
    <x v="2"/>
    <s v="Samsung Galaxy A52"/>
    <n v="10536.2"/>
    <n v="14"/>
    <x v="2"/>
    <n v="-1145.42"/>
    <n v="-0.10871281866327519"/>
  </r>
  <r>
    <n v="8661"/>
    <x v="8660"/>
    <d v="2024-03-04T00:00:00"/>
    <x v="0"/>
    <x v="10"/>
    <x v="40"/>
    <d v="2024-03-07T00:00:00"/>
    <n v="3"/>
    <s v="Second Class"/>
    <s v="CU-00504"/>
    <x v="80"/>
    <s v="Consumer"/>
    <s v="United States"/>
    <s v="Denver"/>
    <s v="Colorado"/>
    <s v="25060"/>
    <x v="0"/>
    <s v="OFF-PAP-61721"/>
    <x v="1"/>
    <x v="4"/>
    <s v="Xerox 1921"/>
    <n v="600.79"/>
    <n v="3"/>
    <x v="4"/>
    <n v="11.37"/>
    <n v="1.8925081975399057E-2"/>
  </r>
  <r>
    <n v="8662"/>
    <x v="8661"/>
    <d v="2024-07-01T00:00:00"/>
    <x v="0"/>
    <x v="7"/>
    <x v="28"/>
    <d v="2024-07-02T00:00:00"/>
    <n v="1"/>
    <s v="First Class"/>
    <s v="CU-00445"/>
    <x v="21"/>
    <s v="Consumer"/>
    <s v="United States"/>
    <s v="Portland"/>
    <s v="Oregon"/>
    <s v="38996"/>
    <x v="1"/>
    <s v="OFF-STO-86936"/>
    <x v="1"/>
    <x v="8"/>
    <s v="Steelmaster by MMF Industries Locking Cash Box"/>
    <n v="558.66"/>
    <n v="6"/>
    <x v="2"/>
    <n v="113.54"/>
    <n v="0.20323631546915838"/>
  </r>
  <r>
    <n v="8663"/>
    <x v="8662"/>
    <d v="2024-03-25T00:00:00"/>
    <x v="0"/>
    <x v="10"/>
    <x v="40"/>
    <d v="2024-03-25T00:00:00"/>
    <n v="0"/>
    <s v="Same Day"/>
    <s v="CU-00359"/>
    <x v="243"/>
    <s v="Corporate"/>
    <s v="United States"/>
    <s v="Minneapolis"/>
    <s v="Minnesota"/>
    <s v="15225"/>
    <x v="0"/>
    <s v="OFF-APP-41723"/>
    <x v="1"/>
    <x v="6"/>
    <s v="Belkin 7 Outlet Berlinger"/>
    <n v="3704.13"/>
    <n v="14"/>
    <x v="3"/>
    <n v="594.39"/>
    <n v="0.16046683026783617"/>
  </r>
  <r>
    <n v="8664"/>
    <x v="8663"/>
    <d v="2024-01-20T00:00:00"/>
    <x v="0"/>
    <x v="1"/>
    <x v="33"/>
    <d v="2024-01-24T00:00:00"/>
    <n v="4"/>
    <s v="Second Class"/>
    <s v="CU-00793"/>
    <x v="46"/>
    <s v="Corporate"/>
    <s v="United States"/>
    <s v="Denver"/>
    <s v="Colorado"/>
    <s v="10608"/>
    <x v="0"/>
    <s v="TEC-PHO-41735"/>
    <x v="0"/>
    <x v="2"/>
    <s v="Apple iPhone SE"/>
    <n v="10636.71"/>
    <n v="13"/>
    <x v="5"/>
    <n v="4186.3599999999997"/>
    <n v="0.39357658524111311"/>
  </r>
  <r>
    <n v="8665"/>
    <x v="8664"/>
    <d v="2021-07-19T00:00:00"/>
    <x v="2"/>
    <x v="7"/>
    <x v="7"/>
    <d v="2021-07-19T00:00:00"/>
    <n v="0"/>
    <s v="Same Day"/>
    <s v="CU-00354"/>
    <x v="103"/>
    <s v="Home Office"/>
    <s v="United States"/>
    <s v="Houston"/>
    <s v="Texas"/>
    <s v="60964"/>
    <x v="0"/>
    <s v="OFF-SUP-33995"/>
    <x v="1"/>
    <x v="5"/>
    <s v="Avery Hi-Liter EverBold"/>
    <n v="2289.54"/>
    <n v="11"/>
    <x v="4"/>
    <n v="293.81"/>
    <n v="0.12832708753723457"/>
  </r>
  <r>
    <n v="8666"/>
    <x v="8665"/>
    <d v="2024-12-12T00:00:00"/>
    <x v="0"/>
    <x v="5"/>
    <x v="44"/>
    <d v="2024-12-12T00:00:00"/>
    <n v="0"/>
    <s v="Same Day"/>
    <s v="CU-00620"/>
    <x v="267"/>
    <s v="Home Office"/>
    <s v="United States"/>
    <s v="Miami"/>
    <s v="Florida"/>
    <s v="31659"/>
    <x v="3"/>
    <s v="TEC-MAC-52791"/>
    <x v="0"/>
    <x v="12"/>
    <s v="Epson Stylus Photo R280"/>
    <n v="3999.81"/>
    <n v="8"/>
    <x v="2"/>
    <n v="-543.42999999999995"/>
    <n v="-0.13586395353779304"/>
  </r>
  <r>
    <n v="8667"/>
    <x v="8666"/>
    <d v="2022-02-10T00:00:00"/>
    <x v="1"/>
    <x v="9"/>
    <x v="17"/>
    <d v="2022-02-16T00:00:00"/>
    <n v="6"/>
    <s v="Second Class"/>
    <s v="CU-00475"/>
    <x v="56"/>
    <s v="Consumer"/>
    <s v="United States"/>
    <s v="Seattle"/>
    <s v="Washington"/>
    <s v="17498"/>
    <x v="1"/>
    <s v="FUR-BOO-91279"/>
    <x v="2"/>
    <x v="7"/>
    <s v="O'Sullivan 2-Shelf Bookcase"/>
    <n v="11274.35"/>
    <n v="13"/>
    <x v="1"/>
    <n v="3505.14"/>
    <n v="0.310895084860768"/>
  </r>
  <r>
    <n v="8668"/>
    <x v="8667"/>
    <d v="2021-11-25T00:00:00"/>
    <x v="2"/>
    <x v="4"/>
    <x v="8"/>
    <d v="2021-11-26T00:00:00"/>
    <n v="1"/>
    <s v="First Class"/>
    <s v="CU-00763"/>
    <x v="287"/>
    <s v="Home Office"/>
    <s v="United States"/>
    <s v="Las Vegas"/>
    <s v="Nevada"/>
    <s v="35988"/>
    <x v="1"/>
    <s v="OFF-ART-50749"/>
    <x v="1"/>
    <x v="16"/>
    <s v="Newell 322"/>
    <n v="292.38"/>
    <n v="12"/>
    <x v="0"/>
    <n v="-29.02"/>
    <n v="-9.9254394965455919E-2"/>
  </r>
  <r>
    <n v="8669"/>
    <x v="8668"/>
    <d v="2024-09-06T00:00:00"/>
    <x v="0"/>
    <x v="8"/>
    <x v="15"/>
    <d v="2024-09-06T00:00:00"/>
    <n v="0"/>
    <s v="Same Day"/>
    <s v="CU-00308"/>
    <x v="77"/>
    <s v="Consumer"/>
    <s v="United States"/>
    <s v="Charlotte"/>
    <s v="North Carolina"/>
    <s v="32465"/>
    <x v="3"/>
    <s v="OFF-BIN-65708"/>
    <x v="1"/>
    <x v="3"/>
    <s v="Cardinal Easy Open Angle-D Binders"/>
    <n v="654.07000000000005"/>
    <n v="12"/>
    <x v="3"/>
    <n v="284.58999999999997"/>
    <n v="0.43510633418441447"/>
  </r>
  <r>
    <n v="8670"/>
    <x v="8669"/>
    <d v="2022-12-17T00:00:00"/>
    <x v="1"/>
    <x v="5"/>
    <x v="5"/>
    <d v="2022-12-20T00:00:00"/>
    <n v="3"/>
    <s v="Second Class"/>
    <s v="CU-00383"/>
    <x v="269"/>
    <s v="Corporate"/>
    <s v="United States"/>
    <s v="Chicago"/>
    <s v="Illinois"/>
    <s v="94638"/>
    <x v="0"/>
    <s v="OFF-LAB-21192"/>
    <x v="1"/>
    <x v="15"/>
    <s v="Avery 5663 Internet Shipping Labels"/>
    <n v="50.7"/>
    <n v="8"/>
    <x v="5"/>
    <n v="5.56"/>
    <n v="0.10966469428007888"/>
  </r>
  <r>
    <n v="8671"/>
    <x v="8670"/>
    <d v="2023-11-13T00:00:00"/>
    <x v="3"/>
    <x v="4"/>
    <x v="22"/>
    <d v="2023-11-18T00:00:00"/>
    <n v="5"/>
    <s v="Standard Class"/>
    <s v="CU-00577"/>
    <x v="337"/>
    <s v="Consumer"/>
    <s v="United States"/>
    <s v="Miami"/>
    <s v="Florida"/>
    <s v="51689"/>
    <x v="3"/>
    <s v="OFF-STO-86434"/>
    <x v="1"/>
    <x v="8"/>
    <s v="Fellowes Stor/File Storage Boxes"/>
    <n v="226.21"/>
    <n v="1"/>
    <x v="2"/>
    <n v="2.9"/>
    <n v="1.2819946067813092E-2"/>
  </r>
  <r>
    <n v="8672"/>
    <x v="8671"/>
    <d v="2023-05-20T00:00:00"/>
    <x v="3"/>
    <x v="11"/>
    <x v="42"/>
    <d v="2023-05-25T00:00:00"/>
    <n v="5"/>
    <s v="Second Class"/>
    <s v="CU-00768"/>
    <x v="93"/>
    <s v="Home Office"/>
    <s v="United States"/>
    <s v="Denver"/>
    <s v="Colorado"/>
    <s v="33062"/>
    <x v="0"/>
    <s v="FUR-CHA-50593"/>
    <x v="2"/>
    <x v="13"/>
    <s v="Hon Deluxe Fabric Upholstered Stacking Chairs"/>
    <n v="165.81"/>
    <n v="1"/>
    <x v="3"/>
    <n v="17.36"/>
    <n v="0.10469814848320366"/>
  </r>
  <r>
    <n v="8673"/>
    <x v="8672"/>
    <d v="2021-12-05T00:00:00"/>
    <x v="2"/>
    <x v="5"/>
    <x v="11"/>
    <d v="2021-12-06T00:00:00"/>
    <n v="1"/>
    <s v="First Class"/>
    <s v="CU-00760"/>
    <x v="29"/>
    <s v="Home Office"/>
    <s v="United States"/>
    <s v="New York"/>
    <s v="New York"/>
    <s v="64702"/>
    <x v="2"/>
    <s v="FUR-TAB-76690"/>
    <x v="2"/>
    <x v="14"/>
    <s v="Bevis Round Conference Table"/>
    <n v="2115.71"/>
    <n v="10"/>
    <x v="1"/>
    <n v="-294.51"/>
    <n v="-0.13920149736967732"/>
  </r>
  <r>
    <n v="8674"/>
    <x v="8673"/>
    <d v="2021-02-18T00:00:00"/>
    <x v="2"/>
    <x v="9"/>
    <x v="13"/>
    <d v="2021-02-25T00:00:00"/>
    <n v="7"/>
    <s v="Standard Class"/>
    <s v="CU-00279"/>
    <x v="185"/>
    <s v="Consumer"/>
    <s v="United States"/>
    <s v="New York"/>
    <s v="New York"/>
    <s v="41742"/>
    <x v="2"/>
    <s v="TEC-ACC-37090"/>
    <x v="0"/>
    <x v="0"/>
    <s v="Plantronics CS540 Wireless Headset System"/>
    <n v="5310.91"/>
    <n v="6"/>
    <x v="3"/>
    <n v="-591.57000000000005"/>
    <n v="-0.11138769062175786"/>
  </r>
  <r>
    <n v="8675"/>
    <x v="8674"/>
    <d v="2024-04-15T00:00:00"/>
    <x v="0"/>
    <x v="0"/>
    <x v="0"/>
    <d v="2024-04-16T00:00:00"/>
    <n v="1"/>
    <s v="First Class"/>
    <s v="CU-00406"/>
    <x v="217"/>
    <s v="Consumer"/>
    <s v="United States"/>
    <s v="Chicago"/>
    <s v="Illinois"/>
    <s v="74191"/>
    <x v="0"/>
    <s v="TEC-ACC-46890"/>
    <x v="0"/>
    <x v="0"/>
    <s v="Plantronics CS540 Wireless Headset System"/>
    <n v="1032.6600000000001"/>
    <n v="7"/>
    <x v="0"/>
    <n v="-5.12"/>
    <n v="-4.9580694517072409E-3"/>
  </r>
  <r>
    <n v="8676"/>
    <x v="8675"/>
    <d v="2021-06-09T00:00:00"/>
    <x v="2"/>
    <x v="2"/>
    <x v="18"/>
    <d v="2021-06-10T00:00:00"/>
    <n v="1"/>
    <s v="First Class"/>
    <s v="CU-00282"/>
    <x v="173"/>
    <s v="Consumer"/>
    <s v="United States"/>
    <s v="Las Vegas"/>
    <s v="Nevada"/>
    <s v="50352"/>
    <x v="1"/>
    <s v="OFF-FAS-41043"/>
    <x v="1"/>
    <x v="9"/>
    <s v="Binder clips medium"/>
    <n v="3130.13"/>
    <n v="11"/>
    <x v="3"/>
    <n v="532.89"/>
    <n v="0.17024532527403013"/>
  </r>
  <r>
    <n v="8677"/>
    <x v="8676"/>
    <d v="2021-01-08T00:00:00"/>
    <x v="2"/>
    <x v="1"/>
    <x v="25"/>
    <d v="2021-01-13T00:00:00"/>
    <n v="5"/>
    <s v="Standard Class"/>
    <s v="CU-00486"/>
    <x v="90"/>
    <s v="Home Office"/>
    <s v="United States"/>
    <s v="Dallas"/>
    <s v="Texas"/>
    <s v="21507"/>
    <x v="0"/>
    <s v="TEC-ACC-42599"/>
    <x v="0"/>
    <x v="0"/>
    <s v="Logitech MK550 Wireless Wave Keyboard and Mouse"/>
    <n v="3692.31"/>
    <n v="11"/>
    <x v="0"/>
    <n v="-165.38"/>
    <n v="-4.4790388672673744E-2"/>
  </r>
  <r>
    <n v="8678"/>
    <x v="8677"/>
    <d v="2021-01-04T00:00:00"/>
    <x v="2"/>
    <x v="1"/>
    <x v="25"/>
    <d v="2021-01-10T00:00:00"/>
    <n v="6"/>
    <s v="Second Class"/>
    <s v="CU-00021"/>
    <x v="151"/>
    <s v="Corporate"/>
    <s v="United States"/>
    <s v="Minneapolis"/>
    <s v="Minnesota"/>
    <s v="65567"/>
    <x v="0"/>
    <s v="TEC-ACC-73366"/>
    <x v="0"/>
    <x v="0"/>
    <s v="Logitech MK550 Wireless Wave Keyboard and Mouse"/>
    <n v="14570.17"/>
    <n v="12"/>
    <x v="3"/>
    <n v="5180.37"/>
    <n v="0.35554629767531881"/>
  </r>
  <r>
    <n v="8679"/>
    <x v="8678"/>
    <d v="2022-12-15T00:00:00"/>
    <x v="1"/>
    <x v="5"/>
    <x v="5"/>
    <d v="2022-12-23T00:00:00"/>
    <n v="8"/>
    <s v="Standard Class"/>
    <s v="CU-00158"/>
    <x v="243"/>
    <s v="Consumer"/>
    <s v="United States"/>
    <s v="Nashville"/>
    <s v="Tennessee"/>
    <s v="91224"/>
    <x v="3"/>
    <s v="TEC-COP-64478"/>
    <x v="0"/>
    <x v="11"/>
    <s v="Hewlett Packard 610 Multi-Function Printer"/>
    <n v="10297.219999999999"/>
    <n v="11"/>
    <x v="3"/>
    <n v="2353.37"/>
    <n v="0.22854420901952177"/>
  </r>
  <r>
    <n v="8680"/>
    <x v="8679"/>
    <d v="2023-12-29T00:00:00"/>
    <x v="3"/>
    <x v="5"/>
    <x v="34"/>
    <d v="2024-01-02T00:00:00"/>
    <n v="4"/>
    <s v="Second Class"/>
    <s v="CU-00388"/>
    <x v="146"/>
    <s v="Home Office"/>
    <s v="United States"/>
    <s v="Dallas"/>
    <s v="Texas"/>
    <s v="37299"/>
    <x v="0"/>
    <s v="FUR-FUR-17247"/>
    <x v="2"/>
    <x v="10"/>
    <s v="Acme Flexible Frame Partition"/>
    <n v="12317.62"/>
    <n v="11"/>
    <x v="1"/>
    <n v="-160.75"/>
    <n v="-1.3050410712459062E-2"/>
  </r>
  <r>
    <n v="8681"/>
    <x v="8680"/>
    <d v="2023-10-24T00:00:00"/>
    <x v="3"/>
    <x v="3"/>
    <x v="29"/>
    <d v="2023-10-24T00:00:00"/>
    <n v="0"/>
    <s v="Same Day"/>
    <s v="CU-00724"/>
    <x v="190"/>
    <s v="Consumer"/>
    <s v="United States"/>
    <s v="Chicago"/>
    <s v="Illinois"/>
    <s v="24965"/>
    <x v="0"/>
    <s v="OFF-PAP-52493"/>
    <x v="1"/>
    <x v="4"/>
    <s v="Xerox 1921"/>
    <n v="125.09"/>
    <n v="12"/>
    <x v="3"/>
    <n v="2.4"/>
    <n v="1.9186185946118792E-2"/>
  </r>
  <r>
    <n v="8682"/>
    <x v="8681"/>
    <d v="2023-03-20T00:00:00"/>
    <x v="3"/>
    <x v="10"/>
    <x v="45"/>
    <d v="2023-03-23T00:00:00"/>
    <n v="3"/>
    <s v="Second Class"/>
    <s v="CU-00672"/>
    <x v="47"/>
    <s v="Home Office"/>
    <s v="United States"/>
    <s v="Philadelphia"/>
    <s v="Pennsylvania"/>
    <s v="15775"/>
    <x v="2"/>
    <s v="TEC-ACC-74243"/>
    <x v="0"/>
    <x v="0"/>
    <s v="Logitech MK550 Wireless Wave Keyboard and Mouse"/>
    <n v="733.92"/>
    <n v="1"/>
    <x v="3"/>
    <n v="-88.52"/>
    <n v="-0.12061260082842817"/>
  </r>
  <r>
    <n v="8683"/>
    <x v="8682"/>
    <d v="2022-09-20T00:00:00"/>
    <x v="1"/>
    <x v="8"/>
    <x v="36"/>
    <d v="2022-09-27T00:00:00"/>
    <n v="7"/>
    <s v="Standard Class"/>
    <s v="CU-00199"/>
    <x v="91"/>
    <s v="Consumer"/>
    <s v="United States"/>
    <s v="Nashville"/>
    <s v="Tennessee"/>
    <s v="88155"/>
    <x v="3"/>
    <s v="OFF-FAS-12608"/>
    <x v="1"/>
    <x v="9"/>
    <s v="Staple remover"/>
    <n v="2884.84"/>
    <n v="14"/>
    <x v="4"/>
    <n v="128.69999999999999"/>
    <n v="4.4612526171295457E-2"/>
  </r>
  <r>
    <n v="8684"/>
    <x v="8683"/>
    <d v="2024-11-25T00:00:00"/>
    <x v="0"/>
    <x v="4"/>
    <x v="4"/>
    <d v="2024-11-28T00:00:00"/>
    <n v="3"/>
    <s v="Second Class"/>
    <s v="CU-00562"/>
    <x v="18"/>
    <s v="Home Office"/>
    <s v="United States"/>
    <s v="Charlotte"/>
    <s v="North Carolina"/>
    <s v="23129"/>
    <x v="3"/>
    <s v="FUR-CHA-25924"/>
    <x v="2"/>
    <x v="13"/>
    <s v="Harbour Creations 67200 Series"/>
    <n v="3387.2"/>
    <n v="8"/>
    <x v="3"/>
    <n v="722.85"/>
    <n v="0.21340635333018423"/>
  </r>
  <r>
    <n v="8685"/>
    <x v="8684"/>
    <d v="2021-08-28T00:00:00"/>
    <x v="2"/>
    <x v="6"/>
    <x v="27"/>
    <d v="2021-08-31T00:00:00"/>
    <n v="3"/>
    <s v="First Class"/>
    <s v="CU-00334"/>
    <x v="264"/>
    <s v="Consumer"/>
    <s v="United States"/>
    <s v="Washington DC"/>
    <s v="District of Columbia"/>
    <s v="15118"/>
    <x v="2"/>
    <s v="FUR-TAB-80027"/>
    <x v="2"/>
    <x v="14"/>
    <s v="Bevis Round Conference Table"/>
    <n v="1471.88"/>
    <n v="10"/>
    <x v="3"/>
    <n v="502.92"/>
    <n v="0.34168546348887135"/>
  </r>
  <r>
    <n v="8686"/>
    <x v="8685"/>
    <d v="2021-02-16T00:00:00"/>
    <x v="2"/>
    <x v="9"/>
    <x v="13"/>
    <d v="2021-02-19T00:00:00"/>
    <n v="3"/>
    <s v="Second Class"/>
    <s v="CU-00789"/>
    <x v="242"/>
    <s v="Corporate"/>
    <s v="United States"/>
    <s v="Boston"/>
    <s v="Massachusetts"/>
    <s v="21347"/>
    <x v="2"/>
    <s v="OFF-ART-22867"/>
    <x v="1"/>
    <x v="16"/>
    <s v="Avery 47"/>
    <n v="569.07000000000005"/>
    <n v="2"/>
    <x v="3"/>
    <n v="-19.59"/>
    <n v="-3.4424587484843693E-2"/>
  </r>
  <r>
    <n v="8687"/>
    <x v="8686"/>
    <d v="2022-08-02T00:00:00"/>
    <x v="1"/>
    <x v="6"/>
    <x v="43"/>
    <d v="2022-08-07T00:00:00"/>
    <n v="5"/>
    <s v="Standard Class"/>
    <s v="CU-00430"/>
    <x v="197"/>
    <s v="Consumer"/>
    <s v="United States"/>
    <s v="Miami"/>
    <s v="Florida"/>
    <s v="16589"/>
    <x v="3"/>
    <s v="FUR-BOO-94024"/>
    <x v="2"/>
    <x v="7"/>
    <s v="Sauder Classic Bookcase"/>
    <n v="13909.5"/>
    <n v="12"/>
    <x v="2"/>
    <n v="-474.07"/>
    <n v="-3.4082461626945615E-2"/>
  </r>
  <r>
    <n v="8688"/>
    <x v="8687"/>
    <d v="2021-06-11T00:00:00"/>
    <x v="2"/>
    <x v="2"/>
    <x v="18"/>
    <d v="2021-06-12T00:00:00"/>
    <n v="1"/>
    <s v="First Class"/>
    <s v="CU-00466"/>
    <x v="115"/>
    <s v="Corporate"/>
    <s v="United States"/>
    <s v="Minneapolis"/>
    <s v="Minnesota"/>
    <s v="35209"/>
    <x v="0"/>
    <s v="TEC-COP-27428"/>
    <x v="0"/>
    <x v="11"/>
    <s v="HP Designjet T520 Inkjet Large Format Printer"/>
    <n v="8984.9699999999993"/>
    <n v="11"/>
    <x v="2"/>
    <n v="2887.49"/>
    <n v="0.32136890829908171"/>
  </r>
  <r>
    <n v="8689"/>
    <x v="8688"/>
    <d v="2024-09-17T00:00:00"/>
    <x v="0"/>
    <x v="8"/>
    <x v="15"/>
    <d v="2024-09-17T00:00:00"/>
    <n v="0"/>
    <s v="Same Day"/>
    <s v="CU-00122"/>
    <x v="312"/>
    <s v="Corporate"/>
    <s v="United States"/>
    <s v="Boston"/>
    <s v="Massachusetts"/>
    <s v="80795"/>
    <x v="2"/>
    <s v="TEC-MAC-47172"/>
    <x v="0"/>
    <x v="12"/>
    <s v="Epson Stylus Photo R280"/>
    <n v="409.13"/>
    <n v="2"/>
    <x v="2"/>
    <n v="113.28"/>
    <n v="0.27688020922445189"/>
  </r>
  <r>
    <n v="8690"/>
    <x v="8689"/>
    <d v="2022-11-14T00:00:00"/>
    <x v="1"/>
    <x v="4"/>
    <x v="20"/>
    <d v="2022-11-14T00:00:00"/>
    <n v="0"/>
    <s v="Same Day"/>
    <s v="CU-00106"/>
    <x v="318"/>
    <s v="Home Office"/>
    <s v="United States"/>
    <s v="Denver"/>
    <s v="Colorado"/>
    <s v="70453"/>
    <x v="0"/>
    <s v="OFF-BIN-54209"/>
    <x v="1"/>
    <x v="3"/>
    <s v="Cardinal Easy Open Angle-D Binders"/>
    <n v="2051.5100000000002"/>
    <n v="12"/>
    <x v="5"/>
    <n v="-64.69"/>
    <n v="-3.1532870909720151E-2"/>
  </r>
  <r>
    <n v="8691"/>
    <x v="8690"/>
    <d v="2023-09-05T00:00:00"/>
    <x v="3"/>
    <x v="8"/>
    <x v="12"/>
    <d v="2023-09-06T00:00:00"/>
    <n v="1"/>
    <s v="First Class"/>
    <s v="CU-00537"/>
    <x v="83"/>
    <s v="Consumer"/>
    <s v="United States"/>
    <s v="Boston"/>
    <s v="Massachusetts"/>
    <s v="62296"/>
    <x v="2"/>
    <s v="FUR-TAB-19383"/>
    <x v="2"/>
    <x v="14"/>
    <s v="Chromcraft Training Table"/>
    <n v="6127.57"/>
    <n v="6"/>
    <x v="3"/>
    <n v="2142.16"/>
    <n v="0.34959372149155377"/>
  </r>
  <r>
    <n v="8692"/>
    <x v="8691"/>
    <d v="2024-03-03T00:00:00"/>
    <x v="0"/>
    <x v="10"/>
    <x v="40"/>
    <d v="2024-03-04T00:00:00"/>
    <n v="1"/>
    <s v="First Class"/>
    <s v="CU-00212"/>
    <x v="179"/>
    <s v="Home Office"/>
    <s v="United States"/>
    <s v="San Francisco"/>
    <s v="California"/>
    <s v="66807"/>
    <x v="1"/>
    <s v="TEC-COP-87807"/>
    <x v="0"/>
    <x v="11"/>
    <s v="Hewlett Packard 610 Multi-Function Printer"/>
    <n v="2020.72"/>
    <n v="2"/>
    <x v="3"/>
    <n v="123.5"/>
    <n v="6.111682964487905E-2"/>
  </r>
  <r>
    <n v="8693"/>
    <x v="8692"/>
    <d v="2022-11-08T00:00:00"/>
    <x v="1"/>
    <x v="4"/>
    <x v="20"/>
    <d v="2022-11-14T00:00:00"/>
    <n v="6"/>
    <s v="Standard Class"/>
    <s v="CU-00055"/>
    <x v="28"/>
    <s v="Corporate"/>
    <s v="United States"/>
    <s v="San Francisco"/>
    <s v="California"/>
    <s v="81819"/>
    <x v="1"/>
    <s v="OFF-BIN-65588"/>
    <x v="1"/>
    <x v="3"/>
    <s v="Avery Durable Binders"/>
    <n v="76.14"/>
    <n v="2"/>
    <x v="2"/>
    <n v="22.48"/>
    <n v="0.29524560021013924"/>
  </r>
  <r>
    <n v="8694"/>
    <x v="8693"/>
    <d v="2021-05-06T00:00:00"/>
    <x v="2"/>
    <x v="11"/>
    <x v="39"/>
    <d v="2021-05-10T00:00:00"/>
    <n v="4"/>
    <s v="Second Class"/>
    <s v="CU-00297"/>
    <x v="297"/>
    <s v="Corporate"/>
    <s v="United States"/>
    <s v="Seattle"/>
    <s v="Washington"/>
    <s v="40489"/>
    <x v="1"/>
    <s v="FUR-TAB-10659"/>
    <x v="2"/>
    <x v="14"/>
    <s v="Chromcraft Training Table"/>
    <n v="9036.2900000000009"/>
    <n v="11"/>
    <x v="2"/>
    <n v="1020.4"/>
    <n v="0.11292244936804816"/>
  </r>
  <r>
    <n v="8695"/>
    <x v="8694"/>
    <d v="2022-10-25T00:00:00"/>
    <x v="1"/>
    <x v="3"/>
    <x v="3"/>
    <d v="2022-11-01T00:00:00"/>
    <n v="7"/>
    <s v="Standard Class"/>
    <s v="CU-00622"/>
    <x v="148"/>
    <s v="Home Office"/>
    <s v="United States"/>
    <s v="Boston"/>
    <s v="Massachusetts"/>
    <s v="29071"/>
    <x v="2"/>
    <s v="OFF-LAB-37759"/>
    <x v="1"/>
    <x v="15"/>
    <s v="Avery 503"/>
    <n v="2100.2199999999998"/>
    <n v="13"/>
    <x v="3"/>
    <n v="669.68"/>
    <n v="0.31886183352220243"/>
  </r>
  <r>
    <n v="8696"/>
    <x v="8695"/>
    <d v="2023-10-21T00:00:00"/>
    <x v="3"/>
    <x v="3"/>
    <x v="29"/>
    <d v="2023-10-21T00:00:00"/>
    <n v="0"/>
    <s v="Same Day"/>
    <s v="CU-00386"/>
    <x v="113"/>
    <s v="Consumer"/>
    <s v="United States"/>
    <s v="Seattle"/>
    <s v="Washington"/>
    <s v="75288"/>
    <x v="1"/>
    <s v="OFF-LAB-25208"/>
    <x v="1"/>
    <x v="15"/>
    <s v="Avery 5663 Internet Shipping Labels"/>
    <n v="657.79"/>
    <n v="12"/>
    <x v="3"/>
    <n v="176.61"/>
    <n v="0.26848994359902101"/>
  </r>
  <r>
    <n v="8697"/>
    <x v="8696"/>
    <d v="2022-08-12T00:00:00"/>
    <x v="1"/>
    <x v="6"/>
    <x v="43"/>
    <d v="2022-08-16T00:00:00"/>
    <n v="4"/>
    <s v="Second Class"/>
    <s v="CU-00026"/>
    <x v="216"/>
    <s v="Corporate"/>
    <s v="United States"/>
    <s v="Baltimore"/>
    <s v="Maryland"/>
    <s v="16992"/>
    <x v="2"/>
    <s v="TEC-PHO-71338"/>
    <x v="0"/>
    <x v="2"/>
    <s v="Apple iPhone SE"/>
    <n v="247.16"/>
    <n v="1"/>
    <x v="1"/>
    <n v="42.86"/>
    <n v="0.17340993688299078"/>
  </r>
  <r>
    <n v="8698"/>
    <x v="8697"/>
    <d v="2021-12-20T00:00:00"/>
    <x v="2"/>
    <x v="5"/>
    <x v="11"/>
    <d v="2021-12-25T00:00:00"/>
    <n v="5"/>
    <s v="Standard Class"/>
    <s v="CU-00575"/>
    <x v="168"/>
    <s v="Consumer"/>
    <s v="United States"/>
    <s v="Las Vegas"/>
    <s v="Nevada"/>
    <s v="76702"/>
    <x v="1"/>
    <s v="FUR-FUR-41657"/>
    <x v="2"/>
    <x v="10"/>
    <s v="Eldon Expressions Punched Metal &amp; Wood Desk Accessories"/>
    <n v="4104.3"/>
    <n v="4"/>
    <x v="3"/>
    <n v="1306.56"/>
    <n v="0.31833930268255239"/>
  </r>
  <r>
    <n v="8699"/>
    <x v="8698"/>
    <d v="2021-08-19T00:00:00"/>
    <x v="2"/>
    <x v="6"/>
    <x v="27"/>
    <d v="2021-08-19T00:00:00"/>
    <n v="0"/>
    <s v="Same Day"/>
    <s v="CU-00439"/>
    <x v="34"/>
    <s v="Home Office"/>
    <s v="United States"/>
    <s v="Los Angeles"/>
    <s v="California"/>
    <s v="31085"/>
    <x v="1"/>
    <s v="TEC-ACC-17574"/>
    <x v="0"/>
    <x v="0"/>
    <s v="Logitech MK550 Wireless Wave Keyboard and Mouse"/>
    <n v="8125"/>
    <n v="11"/>
    <x v="3"/>
    <n v="2777.56"/>
    <n v="0.34185353846153843"/>
  </r>
  <r>
    <n v="8700"/>
    <x v="8699"/>
    <d v="2021-11-10T00:00:00"/>
    <x v="2"/>
    <x v="4"/>
    <x v="8"/>
    <d v="2021-11-13T00:00:00"/>
    <n v="3"/>
    <s v="First Class"/>
    <s v="CU-00251"/>
    <x v="214"/>
    <s v="Corporate"/>
    <s v="United States"/>
    <s v="Philadelphia"/>
    <s v="Pennsylvania"/>
    <s v="53286"/>
    <x v="2"/>
    <s v="TEC-PHO-79258"/>
    <x v="0"/>
    <x v="2"/>
    <s v="Samsung Galaxy A52"/>
    <n v="1568.87"/>
    <n v="5"/>
    <x v="3"/>
    <n v="240.06"/>
    <n v="0.15301459011900287"/>
  </r>
  <r>
    <n v="8701"/>
    <x v="8700"/>
    <d v="2024-03-13T00:00:00"/>
    <x v="0"/>
    <x v="10"/>
    <x v="40"/>
    <d v="2024-03-13T00:00:00"/>
    <n v="0"/>
    <s v="Same Day"/>
    <s v="CU-00692"/>
    <x v="265"/>
    <s v="Consumer"/>
    <s v="United States"/>
    <s v="Chicago"/>
    <s v="Illinois"/>
    <s v="43350"/>
    <x v="0"/>
    <s v="OFF-ENV-34725"/>
    <x v="1"/>
    <x v="1"/>
    <s v="Poly String &amp; Button Envelopes"/>
    <n v="1974.13"/>
    <n v="12"/>
    <x v="4"/>
    <n v="574.97"/>
    <n v="0.29125234913607512"/>
  </r>
  <r>
    <n v="8702"/>
    <x v="8701"/>
    <d v="2021-07-22T00:00:00"/>
    <x v="2"/>
    <x v="7"/>
    <x v="7"/>
    <d v="2021-07-25T00:00:00"/>
    <n v="3"/>
    <s v="Second Class"/>
    <s v="CU-00783"/>
    <x v="180"/>
    <s v="Corporate"/>
    <s v="United States"/>
    <s v="Philadelphia"/>
    <s v="Pennsylvania"/>
    <s v="22209"/>
    <x v="2"/>
    <s v="FUR-FUR-15553"/>
    <x v="2"/>
    <x v="10"/>
    <s v="Eldon Expressions Punched Metal &amp; Wood Desk Accessories"/>
    <n v="2186.9499999999998"/>
    <n v="3"/>
    <x v="5"/>
    <n v="11.29"/>
    <n v="5.1624408422689134E-3"/>
  </r>
  <r>
    <n v="8703"/>
    <x v="8702"/>
    <d v="2024-07-31T00:00:00"/>
    <x v="0"/>
    <x v="7"/>
    <x v="28"/>
    <d v="2024-08-08T00:00:00"/>
    <n v="8"/>
    <s v="Standard Class"/>
    <s v="CU-00107"/>
    <x v="20"/>
    <s v="Home Office"/>
    <s v="United States"/>
    <s v="Miami"/>
    <s v="Florida"/>
    <s v="49837"/>
    <x v="3"/>
    <s v="OFF-STO-85380"/>
    <x v="1"/>
    <x v="8"/>
    <s v="Steelmaster by MMF Industries Locking Cash Box"/>
    <n v="975.2"/>
    <n v="4"/>
    <x v="4"/>
    <n v="306.42"/>
    <n v="0.31421246923707957"/>
  </r>
  <r>
    <n v="8704"/>
    <x v="8703"/>
    <d v="2021-06-05T00:00:00"/>
    <x v="2"/>
    <x v="2"/>
    <x v="18"/>
    <d v="2021-06-05T00:00:00"/>
    <n v="0"/>
    <s v="Same Day"/>
    <s v="CU-00325"/>
    <x v="137"/>
    <s v="Home Office"/>
    <s v="United States"/>
    <s v="Portland"/>
    <s v="Oregon"/>
    <s v="37834"/>
    <x v="1"/>
    <s v="OFF-FAS-43671"/>
    <x v="1"/>
    <x v="9"/>
    <s v="Advantus 75305 EasyClose Envelopes"/>
    <n v="36.07"/>
    <n v="7"/>
    <x v="3"/>
    <n v="1.93"/>
    <n v="5.3507069586914334E-2"/>
  </r>
  <r>
    <n v="8705"/>
    <x v="8704"/>
    <d v="2024-11-22T00:00:00"/>
    <x v="0"/>
    <x v="4"/>
    <x v="4"/>
    <d v="2024-11-25T00:00:00"/>
    <n v="3"/>
    <s v="First Class"/>
    <s v="CU-00539"/>
    <x v="53"/>
    <s v="Corporate"/>
    <s v="United States"/>
    <s v="Boston"/>
    <s v="Massachusetts"/>
    <s v="52287"/>
    <x v="2"/>
    <s v="OFF-ART-83762"/>
    <x v="1"/>
    <x v="16"/>
    <s v="Avery 47"/>
    <n v="264.25"/>
    <n v="4"/>
    <x v="2"/>
    <n v="-23.7"/>
    <n v="-8.968779564806055E-2"/>
  </r>
  <r>
    <n v="8706"/>
    <x v="8705"/>
    <d v="2021-10-21T00:00:00"/>
    <x v="2"/>
    <x v="3"/>
    <x v="10"/>
    <d v="2021-10-21T00:00:00"/>
    <n v="0"/>
    <s v="Same Day"/>
    <s v="CU-00686"/>
    <x v="134"/>
    <s v="Corporate"/>
    <s v="United States"/>
    <s v="Seattle"/>
    <s v="Washington"/>
    <s v="81603"/>
    <x v="1"/>
    <s v="FUR-TAB-28353"/>
    <x v="2"/>
    <x v="14"/>
    <s v="Bretford CR4500 Series Slim Rectangular Table"/>
    <n v="6414.83"/>
    <n v="5"/>
    <x v="5"/>
    <n v="117.37"/>
    <n v="1.8296665694959961E-2"/>
  </r>
  <r>
    <n v="8707"/>
    <x v="8706"/>
    <d v="2023-04-19T00:00:00"/>
    <x v="3"/>
    <x v="0"/>
    <x v="32"/>
    <d v="2023-04-24T00:00:00"/>
    <n v="5"/>
    <s v="Second Class"/>
    <s v="CU-00002"/>
    <x v="43"/>
    <s v="Corporate"/>
    <s v="United States"/>
    <s v="Baltimore"/>
    <s v="Maryland"/>
    <s v="68728"/>
    <x v="2"/>
    <s v="FUR-CHA-20246"/>
    <x v="2"/>
    <x v="13"/>
    <s v="Global Troy Executive Chair"/>
    <n v="4144.8100000000004"/>
    <n v="7"/>
    <x v="3"/>
    <n v="-358.61"/>
    <n v="-8.6520250626687348E-2"/>
  </r>
  <r>
    <n v="8708"/>
    <x v="8707"/>
    <d v="2023-07-05T00:00:00"/>
    <x v="3"/>
    <x v="7"/>
    <x v="41"/>
    <d v="2023-07-10T00:00:00"/>
    <n v="5"/>
    <s v="Standard Class"/>
    <s v="CU-00324"/>
    <x v="180"/>
    <s v="Consumer"/>
    <s v="United States"/>
    <s v="Portland"/>
    <s v="Oregon"/>
    <s v="88432"/>
    <x v="1"/>
    <s v="OFF-STO-50914"/>
    <x v="1"/>
    <x v="8"/>
    <s v="Fellowes Stor/File Storage Boxes"/>
    <n v="3175.64"/>
    <n v="14"/>
    <x v="2"/>
    <n v="290.11"/>
    <n v="9.1354813517905059E-2"/>
  </r>
  <r>
    <n v="8709"/>
    <x v="8708"/>
    <d v="2021-03-10T00:00:00"/>
    <x v="2"/>
    <x v="10"/>
    <x v="21"/>
    <d v="2021-03-18T00:00:00"/>
    <n v="8"/>
    <s v="Standard Class"/>
    <s v="CU-00513"/>
    <x v="83"/>
    <s v="Consumer"/>
    <s v="United States"/>
    <s v="Los Angeles"/>
    <s v="California"/>
    <s v="58897"/>
    <x v="1"/>
    <s v="OFF-APP-68406"/>
    <x v="1"/>
    <x v="6"/>
    <s v="Fellowes PB500 Electric Punch Binding Machine"/>
    <n v="31.5"/>
    <n v="5"/>
    <x v="3"/>
    <n v="5.5"/>
    <n v="0.17460317460317459"/>
  </r>
  <r>
    <n v="8710"/>
    <x v="8709"/>
    <d v="2023-05-08T00:00:00"/>
    <x v="3"/>
    <x v="11"/>
    <x v="42"/>
    <d v="2023-05-13T00:00:00"/>
    <n v="5"/>
    <s v="Second Class"/>
    <s v="CU-00444"/>
    <x v="199"/>
    <s v="Consumer"/>
    <s v="United States"/>
    <s v="Baltimore"/>
    <s v="Maryland"/>
    <s v="32115"/>
    <x v="2"/>
    <s v="FUR-CHA-27782"/>
    <x v="2"/>
    <x v="13"/>
    <s v="Hon Deluxe Fabric Upholstered Stacking Chairs"/>
    <n v="5573.02"/>
    <n v="14"/>
    <x v="2"/>
    <n v="1445.52"/>
    <n v="0.25937821863190869"/>
  </r>
  <r>
    <n v="8711"/>
    <x v="8710"/>
    <d v="2022-02-27T00:00:00"/>
    <x v="1"/>
    <x v="9"/>
    <x v="17"/>
    <d v="2022-03-05T00:00:00"/>
    <n v="6"/>
    <s v="Standard Class"/>
    <s v="CU-00542"/>
    <x v="20"/>
    <s v="Consumer"/>
    <s v="United States"/>
    <s v="New York"/>
    <s v="New York"/>
    <s v="34013"/>
    <x v="2"/>
    <s v="OFF-ENV-31808"/>
    <x v="1"/>
    <x v="1"/>
    <s v="Business Envelopes with Contemporary Seal"/>
    <n v="393.63"/>
    <n v="2"/>
    <x v="2"/>
    <n v="32.35"/>
    <n v="8.2183776643040427E-2"/>
  </r>
  <r>
    <n v="8712"/>
    <x v="8711"/>
    <d v="2021-10-06T00:00:00"/>
    <x v="2"/>
    <x v="3"/>
    <x v="10"/>
    <d v="2021-10-12T00:00:00"/>
    <n v="6"/>
    <s v="Second Class"/>
    <s v="CU-00656"/>
    <x v="192"/>
    <s v="Home Office"/>
    <s v="United States"/>
    <s v="New Orleans"/>
    <s v="Louisiana"/>
    <s v="93615"/>
    <x v="3"/>
    <s v="OFF-FAS-14354"/>
    <x v="1"/>
    <x v="9"/>
    <s v="Advantus 75305 EasyClose Envelopes"/>
    <n v="132.61000000000001"/>
    <n v="1"/>
    <x v="2"/>
    <n v="59.56"/>
    <n v="0.44913656586984385"/>
  </r>
  <r>
    <n v="8713"/>
    <x v="8712"/>
    <d v="2024-04-16T00:00:00"/>
    <x v="0"/>
    <x v="0"/>
    <x v="0"/>
    <d v="2024-04-22T00:00:00"/>
    <n v="6"/>
    <s v="Standard Class"/>
    <s v="CU-00147"/>
    <x v="236"/>
    <s v="Home Office"/>
    <s v="United States"/>
    <s v="Portland"/>
    <s v="Oregon"/>
    <s v="97308"/>
    <x v="1"/>
    <s v="FUR-BOO-28015"/>
    <x v="2"/>
    <x v="7"/>
    <s v="Bush Somerset Collection Bookcase"/>
    <n v="2686.19"/>
    <n v="2"/>
    <x v="2"/>
    <n v="85.07"/>
    <n v="3.1669390474985015E-2"/>
  </r>
  <r>
    <n v="8714"/>
    <x v="8713"/>
    <d v="2024-03-21T00:00:00"/>
    <x v="0"/>
    <x v="10"/>
    <x v="40"/>
    <d v="2024-03-23T00:00:00"/>
    <n v="2"/>
    <s v="First Class"/>
    <s v="CU-00788"/>
    <x v="27"/>
    <s v="Home Office"/>
    <s v="United States"/>
    <s v="Houston"/>
    <s v="Texas"/>
    <s v="92813"/>
    <x v="0"/>
    <s v="OFF-SUP-20688"/>
    <x v="1"/>
    <x v="5"/>
    <s v="Avery Hi-Liter EverBold"/>
    <n v="412.3"/>
    <n v="5"/>
    <x v="2"/>
    <n v="92.05"/>
    <n v="0.2232597623089983"/>
  </r>
  <r>
    <n v="8715"/>
    <x v="8714"/>
    <d v="2022-04-11T00:00:00"/>
    <x v="1"/>
    <x v="0"/>
    <x v="14"/>
    <d v="2022-04-17T00:00:00"/>
    <n v="6"/>
    <s v="Standard Class"/>
    <s v="CU-00483"/>
    <x v="41"/>
    <s v="Home Office"/>
    <s v="United States"/>
    <s v="Miami"/>
    <s v="Florida"/>
    <s v="50755"/>
    <x v="3"/>
    <s v="TEC-ACC-62978"/>
    <x v="0"/>
    <x v="0"/>
    <s v="Logitech MK550 Wireless Wave Keyboard and Mouse"/>
    <n v="2155.44"/>
    <n v="3"/>
    <x v="1"/>
    <n v="-143.76"/>
    <n v="-6.6696358980069023E-2"/>
  </r>
  <r>
    <n v="8716"/>
    <x v="8715"/>
    <d v="2023-01-07T00:00:00"/>
    <x v="3"/>
    <x v="1"/>
    <x v="35"/>
    <d v="2023-01-07T00:00:00"/>
    <n v="0"/>
    <s v="Same Day"/>
    <s v="CU-00087"/>
    <x v="195"/>
    <s v="Consumer"/>
    <s v="United States"/>
    <s v="Chicago"/>
    <s v="Illinois"/>
    <s v="69952"/>
    <x v="0"/>
    <s v="TEC-MAC-56154"/>
    <x v="0"/>
    <x v="12"/>
    <s v="Lexmark MX611dhe Monochrome Laser Printer"/>
    <n v="9204.3700000000008"/>
    <n v="11"/>
    <x v="3"/>
    <n v="-907.84"/>
    <n v="-9.863141094936427E-2"/>
  </r>
  <r>
    <n v="8717"/>
    <x v="8716"/>
    <d v="2021-07-06T00:00:00"/>
    <x v="2"/>
    <x v="7"/>
    <x v="7"/>
    <d v="2021-07-06T00:00:00"/>
    <n v="0"/>
    <s v="Same Day"/>
    <s v="CU-00470"/>
    <x v="112"/>
    <s v="Consumer"/>
    <s v="United States"/>
    <s v="Nashville"/>
    <s v="Tennessee"/>
    <s v="29273"/>
    <x v="3"/>
    <s v="OFF-PAP-21541"/>
    <x v="1"/>
    <x v="4"/>
    <s v="Hammermill CopyPlus Copy Paper"/>
    <n v="91.8"/>
    <n v="6"/>
    <x v="3"/>
    <n v="36.93"/>
    <n v="0.40228758169934642"/>
  </r>
  <r>
    <n v="8718"/>
    <x v="8717"/>
    <d v="2022-10-13T00:00:00"/>
    <x v="1"/>
    <x v="3"/>
    <x v="3"/>
    <d v="2022-10-19T00:00:00"/>
    <n v="6"/>
    <s v="Second Class"/>
    <s v="CU-00558"/>
    <x v="140"/>
    <s v="Home Office"/>
    <s v="United States"/>
    <s v="Washington DC"/>
    <s v="District of Columbia"/>
    <s v="91598"/>
    <x v="2"/>
    <s v="FUR-CHA-90909"/>
    <x v="2"/>
    <x v="13"/>
    <s v="Global Troy Executive Chair"/>
    <n v="4774.57"/>
    <n v="8"/>
    <x v="2"/>
    <n v="1542.06"/>
    <n v="0.32297358715025648"/>
  </r>
  <r>
    <n v="8719"/>
    <x v="8718"/>
    <d v="2022-06-03T00:00:00"/>
    <x v="1"/>
    <x v="2"/>
    <x v="9"/>
    <d v="2022-06-08T00:00:00"/>
    <n v="5"/>
    <s v="Second Class"/>
    <s v="CU-00489"/>
    <x v="60"/>
    <s v="Home Office"/>
    <s v="United States"/>
    <s v="Denver"/>
    <s v="Colorado"/>
    <s v="86931"/>
    <x v="0"/>
    <s v="TEC-MAC-48018"/>
    <x v="0"/>
    <x v="12"/>
    <s v="Hoover Stair Vacuum 515 Corded"/>
    <n v="9971.9500000000007"/>
    <n v="10"/>
    <x v="3"/>
    <n v="3015.22"/>
    <n v="0.30237014826588576"/>
  </r>
  <r>
    <n v="8720"/>
    <x v="8719"/>
    <d v="2023-10-13T00:00:00"/>
    <x v="3"/>
    <x v="3"/>
    <x v="29"/>
    <d v="2023-10-19T00:00:00"/>
    <n v="6"/>
    <s v="Standard Class"/>
    <s v="CU-00400"/>
    <x v="248"/>
    <s v="Consumer"/>
    <s v="United States"/>
    <s v="Denver"/>
    <s v="Colorado"/>
    <s v="37046"/>
    <x v="0"/>
    <s v="FUR-BOO-93456"/>
    <x v="2"/>
    <x v="7"/>
    <s v="O'Sullivan 2-Shelf Bookcase"/>
    <n v="6866.24"/>
    <n v="11"/>
    <x v="1"/>
    <n v="426.38"/>
    <n v="6.2098033275854038E-2"/>
  </r>
  <r>
    <n v="8721"/>
    <x v="8720"/>
    <d v="2022-10-05T00:00:00"/>
    <x v="1"/>
    <x v="3"/>
    <x v="3"/>
    <d v="2022-10-05T00:00:00"/>
    <n v="0"/>
    <s v="Same Day"/>
    <s v="CU-00356"/>
    <x v="87"/>
    <s v="Home Office"/>
    <s v="United States"/>
    <s v="Chicago"/>
    <s v="Illinois"/>
    <s v="23546"/>
    <x v="0"/>
    <s v="OFF-STO-88674"/>
    <x v="1"/>
    <x v="8"/>
    <s v="Steelmaster by MMF Industries Locking Cash Box"/>
    <n v="819.9"/>
    <n v="5"/>
    <x v="5"/>
    <n v="-18.329999999999998"/>
    <n v="-2.2356384924990851E-2"/>
  </r>
  <r>
    <n v="8722"/>
    <x v="8721"/>
    <d v="2021-06-06T00:00:00"/>
    <x v="2"/>
    <x v="2"/>
    <x v="18"/>
    <d v="2021-06-07T00:00:00"/>
    <n v="1"/>
    <s v="First Class"/>
    <s v="CU-00001"/>
    <x v="97"/>
    <s v="Consumer"/>
    <s v="United States"/>
    <s v="Dallas"/>
    <s v="Texas"/>
    <s v="24856"/>
    <x v="0"/>
    <s v="TEC-MAC-52570"/>
    <x v="0"/>
    <x v="12"/>
    <s v="Hoover Stair Vacuum 515 Corded"/>
    <n v="9701.74"/>
    <n v="9"/>
    <x v="4"/>
    <n v="1006.63"/>
    <n v="0.10375767645803742"/>
  </r>
  <r>
    <n v="8723"/>
    <x v="8722"/>
    <d v="2022-07-21T00:00:00"/>
    <x v="1"/>
    <x v="7"/>
    <x v="31"/>
    <d v="2022-07-25T00:00:00"/>
    <n v="4"/>
    <s v="Second Class"/>
    <s v="CU-00386"/>
    <x v="113"/>
    <s v="Consumer"/>
    <s v="United States"/>
    <s v="Seattle"/>
    <s v="Washington"/>
    <s v="88438"/>
    <x v="1"/>
    <s v="TEC-ACC-56358"/>
    <x v="0"/>
    <x v="0"/>
    <s v="Plantronics CS540 Wireless Headset System"/>
    <n v="8977.6299999999992"/>
    <n v="13"/>
    <x v="1"/>
    <n v="-109.68"/>
    <n v="-1.2217032780366312E-2"/>
  </r>
  <r>
    <n v="8724"/>
    <x v="8723"/>
    <d v="2023-06-08T00:00:00"/>
    <x v="3"/>
    <x v="2"/>
    <x v="37"/>
    <d v="2023-06-08T00:00:00"/>
    <n v="0"/>
    <s v="Same Day"/>
    <s v="CU-00374"/>
    <x v="114"/>
    <s v="Consumer"/>
    <s v="United States"/>
    <s v="Denver"/>
    <s v="Colorado"/>
    <s v="90688"/>
    <x v="0"/>
    <s v="FUR-BOO-97984"/>
    <x v="2"/>
    <x v="7"/>
    <s v="Sauder Classic Bookcase"/>
    <n v="9178.7000000000007"/>
    <n v="13"/>
    <x v="3"/>
    <n v="522.16"/>
    <n v="5.6888230359419083E-2"/>
  </r>
  <r>
    <n v="8725"/>
    <x v="8724"/>
    <d v="2021-04-15T00:00:00"/>
    <x v="2"/>
    <x v="0"/>
    <x v="19"/>
    <d v="2021-04-16T00:00:00"/>
    <n v="1"/>
    <s v="First Class"/>
    <s v="CU-00002"/>
    <x v="43"/>
    <s v="Corporate"/>
    <s v="United States"/>
    <s v="Baltimore"/>
    <s v="Maryland"/>
    <s v="95082"/>
    <x v="2"/>
    <s v="TEC-COP-72604"/>
    <x v="0"/>
    <x v="11"/>
    <s v="Hewlett Packard 610 Multi-Function Printer"/>
    <n v="2021.78"/>
    <n v="11"/>
    <x v="5"/>
    <n v="280.47000000000003"/>
    <n v="0.13872429245516329"/>
  </r>
  <r>
    <n v="8726"/>
    <x v="8725"/>
    <d v="2024-05-04T00:00:00"/>
    <x v="0"/>
    <x v="11"/>
    <x v="30"/>
    <d v="2024-05-12T00:00:00"/>
    <n v="8"/>
    <s v="Standard Class"/>
    <s v="CU-00433"/>
    <x v="75"/>
    <s v="Consumer"/>
    <s v="United States"/>
    <s v="Houston"/>
    <s v="Texas"/>
    <s v="86261"/>
    <x v="0"/>
    <s v="OFF-LAB-93174"/>
    <x v="1"/>
    <x v="15"/>
    <s v="Avery 5663 Internet Shipping Labels"/>
    <n v="976.33"/>
    <n v="9"/>
    <x v="2"/>
    <n v="399.43"/>
    <n v="0.40911372179488492"/>
  </r>
  <r>
    <n v="8727"/>
    <x v="8726"/>
    <d v="2021-12-25T00:00:00"/>
    <x v="2"/>
    <x v="5"/>
    <x v="11"/>
    <d v="2021-12-27T00:00:00"/>
    <n v="2"/>
    <s v="First Class"/>
    <s v="CU-00358"/>
    <x v="252"/>
    <s v="Consumer"/>
    <s v="United States"/>
    <s v="Nashville"/>
    <s v="Tennessee"/>
    <s v="86169"/>
    <x v="3"/>
    <s v="FUR-BOO-45272"/>
    <x v="2"/>
    <x v="7"/>
    <s v="Sauder Classic Bookcase"/>
    <n v="5872.33"/>
    <n v="14"/>
    <x v="5"/>
    <n v="437.85"/>
    <n v="7.4561545417236433E-2"/>
  </r>
  <r>
    <n v="8728"/>
    <x v="8727"/>
    <d v="2024-06-11T00:00:00"/>
    <x v="0"/>
    <x v="2"/>
    <x v="2"/>
    <d v="2024-06-12T00:00:00"/>
    <n v="1"/>
    <s v="First Class"/>
    <s v="CU-00288"/>
    <x v="145"/>
    <s v="Home Office"/>
    <s v="United States"/>
    <s v="Portland"/>
    <s v="Oregon"/>
    <s v="74362"/>
    <x v="1"/>
    <s v="TEC-COP-87149"/>
    <x v="0"/>
    <x v="11"/>
    <s v="HP Designjet T520 Inkjet Large Format Printer"/>
    <n v="370.08"/>
    <n v="1"/>
    <x v="2"/>
    <n v="-47.7"/>
    <n v="-0.1288910505836576"/>
  </r>
  <r>
    <n v="8729"/>
    <x v="8728"/>
    <d v="2024-07-21T00:00:00"/>
    <x v="0"/>
    <x v="7"/>
    <x v="28"/>
    <d v="2024-07-25T00:00:00"/>
    <n v="4"/>
    <s v="Second Class"/>
    <s v="CU-00786"/>
    <x v="71"/>
    <s v="Consumer"/>
    <s v="United States"/>
    <s v="Charlotte"/>
    <s v="North Carolina"/>
    <s v="92388"/>
    <x v="3"/>
    <s v="OFF-ART-86326"/>
    <x v="1"/>
    <x v="16"/>
    <s v="Sanford 16-Color Pencils"/>
    <n v="1499.16"/>
    <n v="12"/>
    <x v="2"/>
    <n v="457.56"/>
    <n v="0.30521091811414391"/>
  </r>
  <r>
    <n v="8730"/>
    <x v="8729"/>
    <d v="2022-06-14T00:00:00"/>
    <x v="1"/>
    <x v="2"/>
    <x v="9"/>
    <d v="2022-06-20T00:00:00"/>
    <n v="6"/>
    <s v="Standard Class"/>
    <s v="CU-00263"/>
    <x v="65"/>
    <s v="Home Office"/>
    <s v="United States"/>
    <s v="New Orleans"/>
    <s v="Louisiana"/>
    <s v="70156"/>
    <x v="3"/>
    <s v="TEC-ACC-73488"/>
    <x v="0"/>
    <x v="0"/>
    <s v="Logitech MK550 Wireless Wave Keyboard and Mouse"/>
    <n v="5366.11"/>
    <n v="9"/>
    <x v="2"/>
    <n v="1254.79"/>
    <n v="0.23383605628658377"/>
  </r>
  <r>
    <n v="8731"/>
    <x v="8730"/>
    <d v="2022-04-25T00:00:00"/>
    <x v="1"/>
    <x v="0"/>
    <x v="14"/>
    <d v="2022-05-02T00:00:00"/>
    <n v="7"/>
    <s v="Standard Class"/>
    <s v="CU-00128"/>
    <x v="125"/>
    <s v="Home Office"/>
    <s v="United States"/>
    <s v="Portland"/>
    <s v="Oregon"/>
    <s v="95274"/>
    <x v="1"/>
    <s v="FUR-TAB-37245"/>
    <x v="2"/>
    <x v="14"/>
    <s v="Bevis Round Conference Table"/>
    <n v="2847.35"/>
    <n v="2"/>
    <x v="3"/>
    <n v="719.51"/>
    <n v="0.25269461077844313"/>
  </r>
  <r>
    <n v="8732"/>
    <x v="8731"/>
    <d v="2024-01-05T00:00:00"/>
    <x v="0"/>
    <x v="1"/>
    <x v="33"/>
    <d v="2024-01-13T00:00:00"/>
    <n v="8"/>
    <s v="Standard Class"/>
    <s v="CU-00575"/>
    <x v="168"/>
    <s v="Consumer"/>
    <s v="United States"/>
    <s v="Las Vegas"/>
    <s v="Nevada"/>
    <s v="20942"/>
    <x v="1"/>
    <s v="TEC-MAC-60825"/>
    <x v="0"/>
    <x v="12"/>
    <s v="Lexmark MX611dhe Monochrome Laser Printer"/>
    <n v="8779.98"/>
    <n v="13"/>
    <x v="5"/>
    <n v="948.71"/>
    <n v="0.10805377688787447"/>
  </r>
  <r>
    <n v="8733"/>
    <x v="8732"/>
    <d v="2022-08-19T00:00:00"/>
    <x v="1"/>
    <x v="6"/>
    <x v="43"/>
    <d v="2022-08-23T00:00:00"/>
    <n v="4"/>
    <s v="Second Class"/>
    <s v="CU-00013"/>
    <x v="223"/>
    <s v="Consumer"/>
    <s v="United States"/>
    <s v="Nashville"/>
    <s v="Tennessee"/>
    <s v="46153"/>
    <x v="3"/>
    <s v="OFF-ART-21105"/>
    <x v="1"/>
    <x v="16"/>
    <s v="Sanford 16-Color Pencils"/>
    <n v="1789.55"/>
    <n v="13"/>
    <x v="1"/>
    <n v="102.97"/>
    <n v="5.753960492861334E-2"/>
  </r>
  <r>
    <n v="8734"/>
    <x v="8733"/>
    <d v="2024-06-17T00:00:00"/>
    <x v="0"/>
    <x v="2"/>
    <x v="2"/>
    <d v="2024-06-23T00:00:00"/>
    <n v="6"/>
    <s v="Second Class"/>
    <s v="CU-00065"/>
    <x v="272"/>
    <s v="Corporate"/>
    <s v="United States"/>
    <s v="Dallas"/>
    <s v="Texas"/>
    <s v="62771"/>
    <x v="0"/>
    <s v="TEC-MAC-96869"/>
    <x v="0"/>
    <x v="12"/>
    <s v="Hoover Stair Vacuum 515 Corded"/>
    <n v="991.97"/>
    <n v="1"/>
    <x v="3"/>
    <n v="316.75"/>
    <n v="0.31931409216004514"/>
  </r>
  <r>
    <n v="8735"/>
    <x v="8734"/>
    <d v="2023-05-24T00:00:00"/>
    <x v="3"/>
    <x v="11"/>
    <x v="42"/>
    <d v="2023-05-26T00:00:00"/>
    <n v="2"/>
    <s v="First Class"/>
    <s v="CU-00693"/>
    <x v="187"/>
    <s v="Consumer"/>
    <s v="United States"/>
    <s v="Miami"/>
    <s v="Florida"/>
    <s v="21198"/>
    <x v="3"/>
    <s v="TEC-ACC-41786"/>
    <x v="0"/>
    <x v="0"/>
    <s v="Logitech MK550 Wireless Wave Keyboard and Mouse"/>
    <n v="3406.81"/>
    <n v="6"/>
    <x v="5"/>
    <n v="649.13"/>
    <n v="0.19053894992676434"/>
  </r>
  <r>
    <n v="8736"/>
    <x v="8735"/>
    <d v="2022-07-13T00:00:00"/>
    <x v="1"/>
    <x v="7"/>
    <x v="31"/>
    <d v="2022-07-13T00:00:00"/>
    <n v="0"/>
    <s v="Same Day"/>
    <s v="CU-00700"/>
    <x v="287"/>
    <s v="Consumer"/>
    <s v="United States"/>
    <s v="Portland"/>
    <s v="Oregon"/>
    <s v="64391"/>
    <x v="1"/>
    <s v="TEC-ACC-21268"/>
    <x v="0"/>
    <x v="0"/>
    <s v="Plantronics CS540 Wireless Headset System"/>
    <n v="758.81"/>
    <n v="2"/>
    <x v="3"/>
    <n v="-97.72"/>
    <n v="-0.12878059066169398"/>
  </r>
  <r>
    <n v="8737"/>
    <x v="8736"/>
    <d v="2022-09-28T00:00:00"/>
    <x v="1"/>
    <x v="8"/>
    <x v="36"/>
    <d v="2022-10-03T00:00:00"/>
    <n v="5"/>
    <s v="Standard Class"/>
    <s v="CU-00378"/>
    <x v="237"/>
    <s v="Consumer"/>
    <s v="United States"/>
    <s v="Los Angeles"/>
    <s v="California"/>
    <s v="46102"/>
    <x v="1"/>
    <s v="OFF-FAS-95478"/>
    <x v="1"/>
    <x v="9"/>
    <s v="Binder clips medium"/>
    <n v="869.01"/>
    <n v="3"/>
    <x v="3"/>
    <n v="-9.3800000000000008"/>
    <n v="-1.0793891899978137E-2"/>
  </r>
  <r>
    <n v="8738"/>
    <x v="8737"/>
    <d v="2024-03-20T00:00:00"/>
    <x v="0"/>
    <x v="10"/>
    <x v="40"/>
    <d v="2024-03-21T00:00:00"/>
    <n v="1"/>
    <s v="First Class"/>
    <s v="CU-00176"/>
    <x v="212"/>
    <s v="Consumer"/>
    <s v="United States"/>
    <s v="Baltimore"/>
    <s v="Maryland"/>
    <s v="90652"/>
    <x v="2"/>
    <s v="FUR-CHA-15831"/>
    <x v="2"/>
    <x v="13"/>
    <s v="Harbour Creations 67200 Series"/>
    <n v="1216"/>
    <n v="3"/>
    <x v="4"/>
    <n v="111.83"/>
    <n v="9.1965460526315781E-2"/>
  </r>
  <r>
    <n v="8739"/>
    <x v="8738"/>
    <d v="2021-03-28T00:00:00"/>
    <x v="2"/>
    <x v="10"/>
    <x v="21"/>
    <d v="2021-03-28T00:00:00"/>
    <n v="0"/>
    <s v="Same Day"/>
    <s v="CU-00032"/>
    <x v="262"/>
    <s v="Consumer"/>
    <s v="United States"/>
    <s v="Dallas"/>
    <s v="Texas"/>
    <s v="58633"/>
    <x v="0"/>
    <s v="OFF-PAP-25720"/>
    <x v="1"/>
    <x v="4"/>
    <s v="Xerox 1921"/>
    <n v="482.83"/>
    <n v="10"/>
    <x v="2"/>
    <n v="98.12"/>
    <n v="0.20321852411821967"/>
  </r>
  <r>
    <n v="8740"/>
    <x v="8739"/>
    <d v="2021-03-04T00:00:00"/>
    <x v="2"/>
    <x v="10"/>
    <x v="21"/>
    <d v="2021-03-05T00:00:00"/>
    <n v="1"/>
    <s v="First Class"/>
    <s v="CU-00459"/>
    <x v="322"/>
    <s v="Home Office"/>
    <s v="United States"/>
    <s v="Chicago"/>
    <s v="Illinois"/>
    <s v="32598"/>
    <x v="0"/>
    <s v="FUR-FUR-71331"/>
    <x v="2"/>
    <x v="10"/>
    <s v="Eldon Expressions Punched Metal &amp; Wood Desk Accessories"/>
    <n v="3302.99"/>
    <n v="3"/>
    <x v="3"/>
    <n v="-251.31"/>
    <n v="-7.6085607283098045E-2"/>
  </r>
  <r>
    <n v="8741"/>
    <x v="8740"/>
    <d v="2022-08-06T00:00:00"/>
    <x v="1"/>
    <x v="6"/>
    <x v="43"/>
    <d v="2022-08-10T00:00:00"/>
    <n v="4"/>
    <s v="Second Class"/>
    <s v="CU-00298"/>
    <x v="151"/>
    <s v="Corporate"/>
    <s v="United States"/>
    <s v="Philadelphia"/>
    <s v="Pennsylvania"/>
    <s v="39951"/>
    <x v="2"/>
    <s v="OFF-PAP-17666"/>
    <x v="1"/>
    <x v="4"/>
    <s v="Southworth 25% Cotton Business Paper"/>
    <n v="753.32"/>
    <n v="3"/>
    <x v="4"/>
    <n v="160.34"/>
    <n v="0.2128444751234535"/>
  </r>
  <r>
    <n v="8742"/>
    <x v="8741"/>
    <d v="2023-11-18T00:00:00"/>
    <x v="3"/>
    <x v="4"/>
    <x v="22"/>
    <d v="2023-11-24T00:00:00"/>
    <n v="6"/>
    <s v="Standard Class"/>
    <s v="CU-00610"/>
    <x v="90"/>
    <s v="Consumer"/>
    <s v="United States"/>
    <s v="New Orleans"/>
    <s v="Louisiana"/>
    <s v="67751"/>
    <x v="3"/>
    <s v="OFF-APP-27787"/>
    <x v="1"/>
    <x v="6"/>
    <s v="Fellowes PB500 Electric Punch Binding Machine"/>
    <n v="2812.48"/>
    <n v="10"/>
    <x v="3"/>
    <n v="-279.60000000000002"/>
    <n v="-9.9414040277619756E-2"/>
  </r>
  <r>
    <n v="8743"/>
    <x v="8742"/>
    <d v="2022-12-08T00:00:00"/>
    <x v="1"/>
    <x v="5"/>
    <x v="5"/>
    <d v="2022-12-13T00:00:00"/>
    <n v="5"/>
    <s v="Second Class"/>
    <s v="CU-00643"/>
    <x v="118"/>
    <s v="Corporate"/>
    <s v="United States"/>
    <s v="New York"/>
    <s v="New York"/>
    <s v="42693"/>
    <x v="2"/>
    <s v="TEC-ACC-95963"/>
    <x v="0"/>
    <x v="0"/>
    <s v="Plantronics CS540 Wireless Headset System"/>
    <n v="1157.28"/>
    <n v="6"/>
    <x v="2"/>
    <n v="-13.22"/>
    <n v="-1.1423337480989908E-2"/>
  </r>
  <r>
    <n v="8744"/>
    <x v="8743"/>
    <d v="2024-02-01T00:00:00"/>
    <x v="0"/>
    <x v="9"/>
    <x v="16"/>
    <d v="2024-02-06T00:00:00"/>
    <n v="5"/>
    <s v="Second Class"/>
    <s v="CU-00557"/>
    <x v="276"/>
    <s v="Home Office"/>
    <s v="United States"/>
    <s v="Las Vegas"/>
    <s v="Nevada"/>
    <s v="94399"/>
    <x v="1"/>
    <s v="FUR-FUR-12153"/>
    <x v="2"/>
    <x v="10"/>
    <s v="Howard Miller 11.75 Diameter"/>
    <n v="7688.58"/>
    <n v="8"/>
    <x v="3"/>
    <n v="200.01"/>
    <n v="2.6013906339011884E-2"/>
  </r>
  <r>
    <n v="8745"/>
    <x v="8744"/>
    <d v="2021-02-05T00:00:00"/>
    <x v="2"/>
    <x v="9"/>
    <x v="13"/>
    <d v="2021-02-08T00:00:00"/>
    <n v="3"/>
    <s v="Second Class"/>
    <s v="CU-00090"/>
    <x v="52"/>
    <s v="Consumer"/>
    <s v="United States"/>
    <s v="Washington DC"/>
    <s v="District of Columbia"/>
    <s v="52409"/>
    <x v="2"/>
    <s v="TEC-ACC-29746"/>
    <x v="0"/>
    <x v="0"/>
    <s v="Logitech MK550 Wireless Wave Keyboard and Mouse"/>
    <n v="3357.79"/>
    <n v="5"/>
    <x v="2"/>
    <n v="280.14"/>
    <n v="8.3429875007073107E-2"/>
  </r>
  <r>
    <n v="8746"/>
    <x v="8745"/>
    <d v="2024-06-12T00:00:00"/>
    <x v="0"/>
    <x v="2"/>
    <x v="2"/>
    <d v="2024-06-14T00:00:00"/>
    <n v="2"/>
    <s v="First Class"/>
    <s v="CU-00689"/>
    <x v="58"/>
    <s v="Consumer"/>
    <s v="United States"/>
    <s v="Washington DC"/>
    <s v="District of Columbia"/>
    <s v="62854"/>
    <x v="2"/>
    <s v="TEC-ACC-55385"/>
    <x v="0"/>
    <x v="0"/>
    <s v="Logitech MK550 Wireless Wave Keyboard and Mouse"/>
    <n v="7247.76"/>
    <n v="11"/>
    <x v="1"/>
    <n v="-1050.57"/>
    <n v="-0.14495099175469386"/>
  </r>
  <r>
    <n v="8747"/>
    <x v="8746"/>
    <d v="2024-03-22T00:00:00"/>
    <x v="0"/>
    <x v="10"/>
    <x v="40"/>
    <d v="2024-03-22T00:00:00"/>
    <n v="0"/>
    <s v="Same Day"/>
    <s v="CU-00156"/>
    <x v="59"/>
    <s v="Home Office"/>
    <s v="United States"/>
    <s v="Dallas"/>
    <s v="Texas"/>
    <s v="56133"/>
    <x v="0"/>
    <s v="FUR-CHA-34108"/>
    <x v="2"/>
    <x v="13"/>
    <s v="Harbour Creations 67200 Series"/>
    <n v="6356.78"/>
    <n v="11"/>
    <x v="5"/>
    <n v="1998.36"/>
    <n v="0.31436670767275254"/>
  </r>
  <r>
    <n v="8748"/>
    <x v="8747"/>
    <d v="2023-10-09T00:00:00"/>
    <x v="3"/>
    <x v="3"/>
    <x v="29"/>
    <d v="2023-10-15T00:00:00"/>
    <n v="6"/>
    <s v="Second Class"/>
    <s v="CU-00067"/>
    <x v="45"/>
    <s v="Home Office"/>
    <s v="United States"/>
    <s v="Minneapolis"/>
    <s v="Minnesota"/>
    <s v="86823"/>
    <x v="0"/>
    <s v="OFF-LAB-21357"/>
    <x v="1"/>
    <x v="15"/>
    <s v="Avery 503"/>
    <n v="1161.6600000000001"/>
    <n v="10"/>
    <x v="2"/>
    <n v="17.25"/>
    <n v="1.4849439595062238E-2"/>
  </r>
  <r>
    <n v="8749"/>
    <x v="8748"/>
    <d v="2022-02-02T00:00:00"/>
    <x v="1"/>
    <x v="9"/>
    <x v="17"/>
    <d v="2022-02-05T00:00:00"/>
    <n v="3"/>
    <s v="Second Class"/>
    <s v="CU-00555"/>
    <x v="11"/>
    <s v="Home Office"/>
    <s v="United States"/>
    <s v="Denver"/>
    <s v="Colorado"/>
    <s v="10365"/>
    <x v="0"/>
    <s v="FUR-BOO-85597"/>
    <x v="2"/>
    <x v="7"/>
    <s v="Bush Somerset Collection Bookcase"/>
    <n v="4684.93"/>
    <n v="6"/>
    <x v="3"/>
    <n v="979.34"/>
    <n v="0.20904047659196615"/>
  </r>
  <r>
    <n v="8750"/>
    <x v="8749"/>
    <d v="2024-02-11T00:00:00"/>
    <x v="0"/>
    <x v="9"/>
    <x v="16"/>
    <d v="2024-02-13T00:00:00"/>
    <n v="2"/>
    <s v="First Class"/>
    <s v="CU-00197"/>
    <x v="40"/>
    <s v="Corporate"/>
    <s v="United States"/>
    <s v="Miami"/>
    <s v="Florida"/>
    <s v="78955"/>
    <x v="3"/>
    <s v="TEC-MAC-69979"/>
    <x v="0"/>
    <x v="12"/>
    <s v="Epson Stylus Photo R280"/>
    <n v="436.36"/>
    <n v="6"/>
    <x v="5"/>
    <n v="46.22"/>
    <n v="0.10592171601430012"/>
  </r>
  <r>
    <n v="8751"/>
    <x v="8750"/>
    <d v="2021-10-18T00:00:00"/>
    <x v="2"/>
    <x v="3"/>
    <x v="10"/>
    <d v="2021-10-21T00:00:00"/>
    <n v="3"/>
    <s v="First Class"/>
    <s v="CU-00513"/>
    <x v="83"/>
    <s v="Consumer"/>
    <s v="United States"/>
    <s v="Los Angeles"/>
    <s v="California"/>
    <s v="57564"/>
    <x v="1"/>
    <s v="FUR-FUR-23476"/>
    <x v="2"/>
    <x v="10"/>
    <s v="Howard Miller 11.75 Diameter"/>
    <n v="1472"/>
    <n v="7"/>
    <x v="4"/>
    <n v="54.22"/>
    <n v="3.6834239130434779E-2"/>
  </r>
  <r>
    <n v="8752"/>
    <x v="8751"/>
    <d v="2024-08-27T00:00:00"/>
    <x v="0"/>
    <x v="6"/>
    <x v="6"/>
    <d v="2024-09-04T00:00:00"/>
    <n v="8"/>
    <s v="Standard Class"/>
    <s v="CU-00649"/>
    <x v="19"/>
    <s v="Consumer"/>
    <s v="United States"/>
    <s v="Philadelphia"/>
    <s v="Pennsylvania"/>
    <s v="88257"/>
    <x v="2"/>
    <s v="TEC-PHO-32286"/>
    <x v="0"/>
    <x v="2"/>
    <s v="Samsung Galaxy A52"/>
    <n v="8514.81"/>
    <n v="14"/>
    <x v="2"/>
    <n v="-78.14"/>
    <n v="-9.1769516877064795E-3"/>
  </r>
  <r>
    <n v="8753"/>
    <x v="8752"/>
    <d v="2023-10-31T00:00:00"/>
    <x v="3"/>
    <x v="3"/>
    <x v="29"/>
    <d v="2023-11-03T00:00:00"/>
    <n v="3"/>
    <s v="First Class"/>
    <s v="CU-00509"/>
    <x v="212"/>
    <s v="Consumer"/>
    <s v="United States"/>
    <s v="Seattle"/>
    <s v="Washington"/>
    <s v="44211"/>
    <x v="1"/>
    <s v="FUR-BOO-26367"/>
    <x v="2"/>
    <x v="7"/>
    <s v="O'Sullivan 2-Shelf Bookcase"/>
    <n v="3282.73"/>
    <n v="11"/>
    <x v="1"/>
    <n v="568.97"/>
    <n v="0.17332220438476512"/>
  </r>
  <r>
    <n v="8754"/>
    <x v="8753"/>
    <d v="2022-05-05T00:00:00"/>
    <x v="1"/>
    <x v="11"/>
    <x v="46"/>
    <d v="2022-05-05T00:00:00"/>
    <n v="0"/>
    <s v="Same Day"/>
    <s v="CU-00226"/>
    <x v="98"/>
    <s v="Consumer"/>
    <s v="United States"/>
    <s v="Dallas"/>
    <s v="Texas"/>
    <s v="74696"/>
    <x v="0"/>
    <s v="OFF-STO-91000"/>
    <x v="1"/>
    <x v="8"/>
    <s v="Stur-D-Store Shelving Unit"/>
    <n v="3868.46"/>
    <n v="13"/>
    <x v="3"/>
    <n v="-283.8"/>
    <n v="-7.3362526690207472E-2"/>
  </r>
  <r>
    <n v="8755"/>
    <x v="8754"/>
    <d v="2022-02-14T00:00:00"/>
    <x v="1"/>
    <x v="9"/>
    <x v="17"/>
    <d v="2022-02-18T00:00:00"/>
    <n v="4"/>
    <s v="Second Class"/>
    <s v="CU-00334"/>
    <x v="264"/>
    <s v="Consumer"/>
    <s v="United States"/>
    <s v="Washington DC"/>
    <s v="District of Columbia"/>
    <s v="27215"/>
    <x v="2"/>
    <s v="FUR-CHA-74654"/>
    <x v="2"/>
    <x v="13"/>
    <s v="Harbour Creations 67200 Series"/>
    <n v="2052.91"/>
    <n v="11"/>
    <x v="0"/>
    <n v="630.5"/>
    <n v="0.307125007915593"/>
  </r>
  <r>
    <n v="8756"/>
    <x v="8755"/>
    <d v="2024-02-11T00:00:00"/>
    <x v="0"/>
    <x v="9"/>
    <x v="16"/>
    <d v="2024-02-14T00:00:00"/>
    <n v="3"/>
    <s v="Second Class"/>
    <s v="CU-00629"/>
    <x v="228"/>
    <s v="Corporate"/>
    <s v="United States"/>
    <s v="Houston"/>
    <s v="Texas"/>
    <s v="54141"/>
    <x v="0"/>
    <s v="OFF-STO-17035"/>
    <x v="1"/>
    <x v="8"/>
    <s v="Fellowes Stor/File Storage Boxes"/>
    <n v="286.68"/>
    <n v="7"/>
    <x v="1"/>
    <n v="-23.15"/>
    <n v="-8.0752058043811914E-2"/>
  </r>
  <r>
    <n v="8757"/>
    <x v="8756"/>
    <d v="2024-01-09T00:00:00"/>
    <x v="0"/>
    <x v="1"/>
    <x v="33"/>
    <d v="2024-01-13T00:00:00"/>
    <n v="4"/>
    <s v="Second Class"/>
    <s v="CU-00678"/>
    <x v="151"/>
    <s v="Corporate"/>
    <s v="United States"/>
    <s v="Houston"/>
    <s v="Texas"/>
    <s v="25952"/>
    <x v="0"/>
    <s v="FUR-FUR-97399"/>
    <x v="2"/>
    <x v="10"/>
    <s v="Acme Flexible Frame Partition"/>
    <n v="7997.13"/>
    <n v="14"/>
    <x v="5"/>
    <n v="1161.49"/>
    <n v="0.14523835425959064"/>
  </r>
  <r>
    <n v="8758"/>
    <x v="8757"/>
    <d v="2022-06-04T00:00:00"/>
    <x v="1"/>
    <x v="2"/>
    <x v="9"/>
    <d v="2022-06-09T00:00:00"/>
    <n v="5"/>
    <s v="Standard Class"/>
    <s v="CU-00026"/>
    <x v="216"/>
    <s v="Corporate"/>
    <s v="United States"/>
    <s v="Baltimore"/>
    <s v="Maryland"/>
    <s v="61448"/>
    <x v="2"/>
    <s v="TEC-COP-89280"/>
    <x v="0"/>
    <x v="11"/>
    <s v="HP Designjet T520 Inkjet Large Format Printer"/>
    <n v="2335.92"/>
    <n v="2"/>
    <x v="2"/>
    <n v="-191"/>
    <n v="-8.1766498852700431E-2"/>
  </r>
  <r>
    <n v="8759"/>
    <x v="8758"/>
    <d v="2023-09-18T00:00:00"/>
    <x v="3"/>
    <x v="8"/>
    <x v="12"/>
    <d v="2023-09-18T00:00:00"/>
    <n v="0"/>
    <s v="Same Day"/>
    <s v="CU-00149"/>
    <x v="279"/>
    <s v="Corporate"/>
    <s v="United States"/>
    <s v="Charlotte"/>
    <s v="North Carolina"/>
    <s v="63055"/>
    <x v="3"/>
    <s v="TEC-COP-44023"/>
    <x v="0"/>
    <x v="11"/>
    <s v="Hewlett Packard 610 Multi-Function Printer"/>
    <n v="5569.36"/>
    <n v="4"/>
    <x v="3"/>
    <n v="1083.3499999999999"/>
    <n v="0.19451965755490755"/>
  </r>
  <r>
    <n v="8760"/>
    <x v="8759"/>
    <d v="2021-04-19T00:00:00"/>
    <x v="2"/>
    <x v="0"/>
    <x v="19"/>
    <d v="2021-04-22T00:00:00"/>
    <n v="3"/>
    <s v="Second Class"/>
    <s v="CU-00114"/>
    <x v="207"/>
    <s v="Corporate"/>
    <s v="United States"/>
    <s v="Portland"/>
    <s v="Oregon"/>
    <s v="64273"/>
    <x v="1"/>
    <s v="TEC-ACC-40344"/>
    <x v="0"/>
    <x v="0"/>
    <s v="Logitech MK550 Wireless Wave Keyboard and Mouse"/>
    <n v="1765.1"/>
    <n v="8"/>
    <x v="3"/>
    <n v="571.08000000000004"/>
    <n v="0.32353974279077674"/>
  </r>
  <r>
    <n v="8761"/>
    <x v="8760"/>
    <d v="2022-12-30T00:00:00"/>
    <x v="1"/>
    <x v="5"/>
    <x v="5"/>
    <d v="2022-12-31T00:00:00"/>
    <n v="1"/>
    <s v="First Class"/>
    <s v="CU-00013"/>
    <x v="223"/>
    <s v="Consumer"/>
    <s v="United States"/>
    <s v="Nashville"/>
    <s v="Tennessee"/>
    <s v="45658"/>
    <x v="3"/>
    <s v="OFF-ART-13231"/>
    <x v="1"/>
    <x v="16"/>
    <s v="Avery 47"/>
    <n v="237.57"/>
    <n v="1"/>
    <x v="3"/>
    <n v="55.88"/>
    <n v="0.23521488403417942"/>
  </r>
  <r>
    <n v="8762"/>
    <x v="8761"/>
    <d v="2021-09-06T00:00:00"/>
    <x v="2"/>
    <x v="8"/>
    <x v="38"/>
    <d v="2021-09-08T00:00:00"/>
    <n v="2"/>
    <s v="First Class"/>
    <s v="CU-00405"/>
    <x v="144"/>
    <s v="Corporate"/>
    <s v="United States"/>
    <s v="Charlotte"/>
    <s v="North Carolina"/>
    <s v="54640"/>
    <x v="3"/>
    <s v="TEC-MAC-15017"/>
    <x v="0"/>
    <x v="12"/>
    <s v="Epson Stylus Photo R280"/>
    <n v="4579.8999999999996"/>
    <n v="12"/>
    <x v="0"/>
    <n v="877.76"/>
    <n v="0.19165483962531935"/>
  </r>
  <r>
    <n v="8763"/>
    <x v="8762"/>
    <d v="2023-05-11T00:00:00"/>
    <x v="3"/>
    <x v="11"/>
    <x v="42"/>
    <d v="2023-05-15T00:00:00"/>
    <n v="4"/>
    <s v="Second Class"/>
    <s v="CU-00076"/>
    <x v="238"/>
    <s v="Consumer"/>
    <s v="United States"/>
    <s v="Portland"/>
    <s v="Oregon"/>
    <s v="43105"/>
    <x v="1"/>
    <s v="TEC-MAC-85275"/>
    <x v="0"/>
    <x v="12"/>
    <s v="Epson Stylus Photo R280"/>
    <n v="1961.38"/>
    <n v="3"/>
    <x v="3"/>
    <n v="-212"/>
    <n v="-0.10808716311984419"/>
  </r>
  <r>
    <n v="8764"/>
    <x v="8763"/>
    <d v="2021-05-19T00:00:00"/>
    <x v="2"/>
    <x v="11"/>
    <x v="39"/>
    <d v="2021-05-26T00:00:00"/>
    <n v="7"/>
    <s v="Standard Class"/>
    <s v="CU-00060"/>
    <x v="34"/>
    <s v="Consumer"/>
    <s v="United States"/>
    <s v="Baltimore"/>
    <s v="Maryland"/>
    <s v="29577"/>
    <x v="2"/>
    <s v="OFF-APP-27005"/>
    <x v="1"/>
    <x v="6"/>
    <s v="Hoover Stair Vacuum"/>
    <n v="292.2"/>
    <n v="4"/>
    <x v="1"/>
    <n v="100.23"/>
    <n v="0.34301848049281319"/>
  </r>
  <r>
    <n v="8765"/>
    <x v="8764"/>
    <d v="2023-02-03T00:00:00"/>
    <x v="3"/>
    <x v="9"/>
    <x v="23"/>
    <d v="2023-02-10T00:00:00"/>
    <n v="7"/>
    <s v="Standard Class"/>
    <s v="CU-00573"/>
    <x v="157"/>
    <s v="Consumer"/>
    <s v="United States"/>
    <s v="Nashville"/>
    <s v="Tennessee"/>
    <s v="41184"/>
    <x v="3"/>
    <s v="OFF-ART-31096"/>
    <x v="1"/>
    <x v="16"/>
    <s v="Newell 322"/>
    <n v="916.62"/>
    <n v="9"/>
    <x v="2"/>
    <n v="116.19"/>
    <n v="0.12675918046736925"/>
  </r>
  <r>
    <n v="8766"/>
    <x v="8765"/>
    <d v="2021-09-17T00:00:00"/>
    <x v="2"/>
    <x v="8"/>
    <x v="38"/>
    <d v="2021-09-24T00:00:00"/>
    <n v="7"/>
    <s v="Standard Class"/>
    <s v="CU-00457"/>
    <x v="109"/>
    <s v="Home Office"/>
    <s v="United States"/>
    <s v="Houston"/>
    <s v="Texas"/>
    <s v="21747"/>
    <x v="0"/>
    <s v="OFF-LAB-58593"/>
    <x v="1"/>
    <x v="15"/>
    <s v="Avery 503"/>
    <n v="1608.35"/>
    <n v="14"/>
    <x v="2"/>
    <n v="145.16999999999999"/>
    <n v="9.0260204557465723E-2"/>
  </r>
  <r>
    <n v="8767"/>
    <x v="8766"/>
    <d v="2023-03-09T00:00:00"/>
    <x v="3"/>
    <x v="10"/>
    <x v="45"/>
    <d v="2023-03-14T00:00:00"/>
    <n v="5"/>
    <s v="Second Class"/>
    <s v="CU-00104"/>
    <x v="19"/>
    <s v="Corporate"/>
    <s v="United States"/>
    <s v="Las Vegas"/>
    <s v="Nevada"/>
    <s v="31320"/>
    <x v="1"/>
    <s v="FUR-BOO-58978"/>
    <x v="2"/>
    <x v="7"/>
    <s v="Bush Somerset Collection Bookcase"/>
    <n v="5243.38"/>
    <n v="5"/>
    <x v="2"/>
    <n v="1280.08"/>
    <n v="0.24413260148987864"/>
  </r>
  <r>
    <n v="8768"/>
    <x v="8767"/>
    <d v="2023-08-06T00:00:00"/>
    <x v="3"/>
    <x v="6"/>
    <x v="26"/>
    <d v="2023-08-10T00:00:00"/>
    <n v="4"/>
    <s v="Second Class"/>
    <s v="CU-00767"/>
    <x v="125"/>
    <s v="Corporate"/>
    <s v="United States"/>
    <s v="San Francisco"/>
    <s v="California"/>
    <s v="56805"/>
    <x v="1"/>
    <s v="FUR-FUR-39508"/>
    <x v="2"/>
    <x v="10"/>
    <s v="Howard Miller 11.75 Diameter"/>
    <n v="8161.94"/>
    <n v="14"/>
    <x v="4"/>
    <n v="2562.6799999999998"/>
    <n v="0.31397927453522079"/>
  </r>
  <r>
    <n v="8769"/>
    <x v="8768"/>
    <d v="2022-06-09T00:00:00"/>
    <x v="1"/>
    <x v="2"/>
    <x v="9"/>
    <d v="2022-06-09T00:00:00"/>
    <n v="0"/>
    <s v="Same Day"/>
    <s v="CU-00788"/>
    <x v="27"/>
    <s v="Home Office"/>
    <s v="United States"/>
    <s v="Houston"/>
    <s v="Texas"/>
    <s v="60404"/>
    <x v="0"/>
    <s v="TEC-MAC-76771"/>
    <x v="0"/>
    <x v="12"/>
    <s v="Epson Stylus Photo R280"/>
    <n v="7021.43"/>
    <n v="8"/>
    <x v="3"/>
    <n v="-533.64"/>
    <n v="-7.6001612207199948E-2"/>
  </r>
  <r>
    <n v="8770"/>
    <x v="8769"/>
    <d v="2021-12-25T00:00:00"/>
    <x v="2"/>
    <x v="5"/>
    <x v="11"/>
    <d v="2021-12-27T00:00:00"/>
    <n v="2"/>
    <s v="First Class"/>
    <s v="CU-00545"/>
    <x v="56"/>
    <s v="Home Office"/>
    <s v="United States"/>
    <s v="Las Vegas"/>
    <s v="Nevada"/>
    <s v="89194"/>
    <x v="1"/>
    <s v="TEC-ACC-40625"/>
    <x v="0"/>
    <x v="0"/>
    <s v="Logitech MK550 Wireless Wave Keyboard and Mouse"/>
    <n v="4593.74"/>
    <n v="9"/>
    <x v="3"/>
    <n v="-641.48"/>
    <n v="-0.13964220874494421"/>
  </r>
  <r>
    <n v="8771"/>
    <x v="8770"/>
    <d v="2023-01-31T00:00:00"/>
    <x v="3"/>
    <x v="1"/>
    <x v="35"/>
    <d v="2023-02-02T00:00:00"/>
    <n v="2"/>
    <s v="First Class"/>
    <s v="CU-00577"/>
    <x v="337"/>
    <s v="Consumer"/>
    <s v="United States"/>
    <s v="Miami"/>
    <s v="Florida"/>
    <s v="91048"/>
    <x v="3"/>
    <s v="OFF-BIN-60374"/>
    <x v="1"/>
    <x v="3"/>
    <s v="Ibico 21-Sheet Binder"/>
    <n v="157.02000000000001"/>
    <n v="6"/>
    <x v="2"/>
    <n v="18.920000000000002"/>
    <n v="0.12049420455992868"/>
  </r>
  <r>
    <n v="8772"/>
    <x v="8771"/>
    <d v="2023-07-16T00:00:00"/>
    <x v="3"/>
    <x v="7"/>
    <x v="41"/>
    <d v="2023-07-20T00:00:00"/>
    <n v="4"/>
    <s v="Second Class"/>
    <s v="CU-00616"/>
    <x v="321"/>
    <s v="Corporate"/>
    <s v="United States"/>
    <s v="Houston"/>
    <s v="Texas"/>
    <s v="40742"/>
    <x v="0"/>
    <s v="TEC-ACC-16753"/>
    <x v="0"/>
    <x v="0"/>
    <s v="Memorex Mini Travel Drive 64 GB"/>
    <n v="13160.51"/>
    <n v="12"/>
    <x v="3"/>
    <n v="814.8"/>
    <n v="6.1912494272638369E-2"/>
  </r>
  <r>
    <n v="8773"/>
    <x v="8772"/>
    <d v="2024-08-22T00:00:00"/>
    <x v="0"/>
    <x v="6"/>
    <x v="6"/>
    <d v="2024-08-22T00:00:00"/>
    <n v="0"/>
    <s v="Same Day"/>
    <s v="CU-00726"/>
    <x v="65"/>
    <s v="Consumer"/>
    <s v="United States"/>
    <s v="Boston"/>
    <s v="Massachusetts"/>
    <s v="87791"/>
    <x v="2"/>
    <s v="OFF-BIN-47458"/>
    <x v="1"/>
    <x v="3"/>
    <s v="Ibico 21-Sheet Binder"/>
    <n v="860.49"/>
    <n v="13"/>
    <x v="1"/>
    <n v="-70.989999999999995"/>
    <n v="-8.2499506095364258E-2"/>
  </r>
  <r>
    <n v="8774"/>
    <x v="8773"/>
    <d v="2024-01-02T00:00:00"/>
    <x v="0"/>
    <x v="1"/>
    <x v="33"/>
    <d v="2024-01-02T00:00:00"/>
    <n v="0"/>
    <s v="Same Day"/>
    <s v="CU-00680"/>
    <x v="83"/>
    <s v="Home Office"/>
    <s v="United States"/>
    <s v="San Francisco"/>
    <s v="California"/>
    <s v="64835"/>
    <x v="1"/>
    <s v="TEC-COP-43277"/>
    <x v="0"/>
    <x v="11"/>
    <s v="Hewlett Packard 610 Multi-Function Printer"/>
    <n v="395.84"/>
    <n v="12"/>
    <x v="2"/>
    <n v="12.11"/>
    <n v="3.0593168957154405E-2"/>
  </r>
  <r>
    <n v="8775"/>
    <x v="8774"/>
    <d v="2023-07-09T00:00:00"/>
    <x v="3"/>
    <x v="7"/>
    <x v="41"/>
    <d v="2023-07-15T00:00:00"/>
    <n v="6"/>
    <s v="Second Class"/>
    <s v="CU-00605"/>
    <x v="166"/>
    <s v="Corporate"/>
    <s v="United States"/>
    <s v="Minneapolis"/>
    <s v="Minnesota"/>
    <s v="31874"/>
    <x v="0"/>
    <s v="FUR-BOO-33232"/>
    <x v="2"/>
    <x v="7"/>
    <s v="Bush Somerset Collection Bookcase"/>
    <n v="23095.56"/>
    <n v="13"/>
    <x v="3"/>
    <n v="5382.88"/>
    <n v="0.23306990607718539"/>
  </r>
  <r>
    <n v="8776"/>
    <x v="8775"/>
    <d v="2023-03-15T00:00:00"/>
    <x v="3"/>
    <x v="10"/>
    <x v="45"/>
    <d v="2023-03-21T00:00:00"/>
    <n v="6"/>
    <s v="Second Class"/>
    <s v="CU-00476"/>
    <x v="140"/>
    <s v="Consumer"/>
    <s v="United States"/>
    <s v="Charlotte"/>
    <s v="North Carolina"/>
    <s v="40621"/>
    <x v="3"/>
    <s v="TEC-PHO-23591"/>
    <x v="0"/>
    <x v="2"/>
    <s v="Apple iPhone SE"/>
    <n v="1170.5"/>
    <n v="6"/>
    <x v="0"/>
    <n v="122.46"/>
    <n v="0.10462195642887655"/>
  </r>
  <r>
    <n v="8777"/>
    <x v="8776"/>
    <d v="2021-07-25T00:00:00"/>
    <x v="2"/>
    <x v="7"/>
    <x v="7"/>
    <d v="2021-07-30T00:00:00"/>
    <n v="5"/>
    <s v="Standard Class"/>
    <s v="CU-00056"/>
    <x v="103"/>
    <s v="Consumer"/>
    <s v="United States"/>
    <s v="Boston"/>
    <s v="Massachusetts"/>
    <s v="82123"/>
    <x v="2"/>
    <s v="FUR-CHA-15755"/>
    <x v="2"/>
    <x v="13"/>
    <s v="Global Troy Executive Chair"/>
    <n v="4693.3500000000004"/>
    <n v="7"/>
    <x v="5"/>
    <n v="721.3"/>
    <n v="0.15368553378716693"/>
  </r>
  <r>
    <n v="8778"/>
    <x v="8777"/>
    <d v="2021-11-05T00:00:00"/>
    <x v="2"/>
    <x v="4"/>
    <x v="8"/>
    <d v="2021-11-05T00:00:00"/>
    <n v="0"/>
    <s v="Same Day"/>
    <s v="CU-00646"/>
    <x v="56"/>
    <s v="Consumer"/>
    <s v="United States"/>
    <s v="Seattle"/>
    <s v="Washington"/>
    <s v="62953"/>
    <x v="1"/>
    <s v="FUR-TAB-31482"/>
    <x v="2"/>
    <x v="14"/>
    <s v="Bretford CR4500 Series Slim Rectangular Table"/>
    <n v="2582.4299999999998"/>
    <n v="3"/>
    <x v="5"/>
    <n v="-49.33"/>
    <n v="-1.9102163466192694E-2"/>
  </r>
  <r>
    <n v="8779"/>
    <x v="8778"/>
    <d v="2023-05-31T00:00:00"/>
    <x v="3"/>
    <x v="11"/>
    <x v="42"/>
    <d v="2023-06-03T00:00:00"/>
    <n v="3"/>
    <s v="Second Class"/>
    <s v="CU-00484"/>
    <x v="103"/>
    <s v="Corporate"/>
    <s v="United States"/>
    <s v="Las Vegas"/>
    <s v="Nevada"/>
    <s v="49603"/>
    <x v="1"/>
    <s v="OFF-PAP-96449"/>
    <x v="1"/>
    <x v="4"/>
    <s v="Southworth 25% Cotton Business Paper"/>
    <n v="298.44"/>
    <n v="2"/>
    <x v="1"/>
    <n v="25.01"/>
    <n v="8.3802439351293403E-2"/>
  </r>
  <r>
    <n v="8780"/>
    <x v="8779"/>
    <d v="2022-08-02T00:00:00"/>
    <x v="1"/>
    <x v="6"/>
    <x v="43"/>
    <d v="2022-08-07T00:00:00"/>
    <n v="5"/>
    <s v="Standard Class"/>
    <s v="CU-00522"/>
    <x v="210"/>
    <s v="Consumer"/>
    <s v="United States"/>
    <s v="New York"/>
    <s v="New York"/>
    <s v="33906"/>
    <x v="2"/>
    <s v="OFF-ENV-11447"/>
    <x v="1"/>
    <x v="1"/>
    <s v="Business Envelopes with Contemporary Seal"/>
    <n v="234.99"/>
    <n v="12"/>
    <x v="0"/>
    <n v="-19.93"/>
    <n v="-8.4812119664666577E-2"/>
  </r>
  <r>
    <n v="8781"/>
    <x v="8780"/>
    <d v="2022-12-04T00:00:00"/>
    <x v="1"/>
    <x v="5"/>
    <x v="5"/>
    <d v="2022-12-04T00:00:00"/>
    <n v="0"/>
    <s v="Same Day"/>
    <s v="CU-00275"/>
    <x v="163"/>
    <s v="Consumer"/>
    <s v="United States"/>
    <s v="Chicago"/>
    <s v="Illinois"/>
    <s v="72489"/>
    <x v="0"/>
    <s v="FUR-TAB-61462"/>
    <x v="2"/>
    <x v="14"/>
    <s v="Chromcraft Training Table"/>
    <n v="7314.84"/>
    <n v="14"/>
    <x v="2"/>
    <n v="259.06"/>
    <n v="3.5415675530838679E-2"/>
  </r>
  <r>
    <n v="8782"/>
    <x v="8781"/>
    <d v="2023-12-04T00:00:00"/>
    <x v="3"/>
    <x v="5"/>
    <x v="34"/>
    <d v="2023-12-04T00:00:00"/>
    <n v="0"/>
    <s v="Same Day"/>
    <s v="CU-00517"/>
    <x v="247"/>
    <s v="Home Office"/>
    <s v="United States"/>
    <s v="Chicago"/>
    <s v="Illinois"/>
    <s v="24354"/>
    <x v="0"/>
    <s v="OFF-LAB-14981"/>
    <x v="1"/>
    <x v="15"/>
    <s v="Xerox 1967"/>
    <n v="505.68"/>
    <n v="3"/>
    <x v="3"/>
    <n v="164.42"/>
    <n v="0.32514633760480932"/>
  </r>
  <r>
    <n v="8783"/>
    <x v="8782"/>
    <d v="2024-12-16T00:00:00"/>
    <x v="0"/>
    <x v="5"/>
    <x v="44"/>
    <d v="2024-12-22T00:00:00"/>
    <n v="6"/>
    <s v="Second Class"/>
    <s v="CU-00743"/>
    <x v="230"/>
    <s v="Corporate"/>
    <s v="United States"/>
    <s v="Chicago"/>
    <s v="Illinois"/>
    <s v="44695"/>
    <x v="0"/>
    <s v="FUR-CHA-78984"/>
    <x v="2"/>
    <x v="13"/>
    <s v="Hon Deluxe Fabric Upholstered Stacking Chairs"/>
    <n v="8925.1299999999992"/>
    <n v="10"/>
    <x v="5"/>
    <n v="2611.61"/>
    <n v="0.29261310479511227"/>
  </r>
  <r>
    <n v="8784"/>
    <x v="8783"/>
    <d v="2022-01-15T00:00:00"/>
    <x v="1"/>
    <x v="1"/>
    <x v="1"/>
    <d v="2022-01-15T00:00:00"/>
    <n v="0"/>
    <s v="Same Day"/>
    <s v="CU-00037"/>
    <x v="87"/>
    <s v="Corporate"/>
    <s v="United States"/>
    <s v="Nashville"/>
    <s v="Tennessee"/>
    <s v="87241"/>
    <x v="3"/>
    <s v="FUR-FUR-75870"/>
    <x v="2"/>
    <x v="10"/>
    <s v="Eldon Expressions Punched Metal &amp; Wood Desk Accessories"/>
    <n v="18173.02"/>
    <n v="14"/>
    <x v="3"/>
    <n v="-2839.52"/>
    <n v="-0.15624920899223133"/>
  </r>
  <r>
    <n v="8785"/>
    <x v="8784"/>
    <d v="2021-12-19T00:00:00"/>
    <x v="2"/>
    <x v="5"/>
    <x v="11"/>
    <d v="2021-12-22T00:00:00"/>
    <n v="3"/>
    <s v="First Class"/>
    <s v="CU-00292"/>
    <x v="68"/>
    <s v="Consumer"/>
    <s v="United States"/>
    <s v="Washington DC"/>
    <s v="District of Columbia"/>
    <s v="45483"/>
    <x v="2"/>
    <s v="OFF-FAS-60888"/>
    <x v="1"/>
    <x v="9"/>
    <s v="Advantus 75305 EasyClose Envelopes"/>
    <n v="1154.3499999999999"/>
    <n v="4"/>
    <x v="3"/>
    <n v="20.94"/>
    <n v="1.8140078832243257E-2"/>
  </r>
  <r>
    <n v="8786"/>
    <x v="8785"/>
    <d v="2021-03-10T00:00:00"/>
    <x v="2"/>
    <x v="10"/>
    <x v="21"/>
    <d v="2021-03-11T00:00:00"/>
    <n v="1"/>
    <s v="First Class"/>
    <s v="CU-00591"/>
    <x v="46"/>
    <s v="Corporate"/>
    <s v="United States"/>
    <s v="San Francisco"/>
    <s v="California"/>
    <s v="16894"/>
    <x v="1"/>
    <s v="FUR-BOO-91779"/>
    <x v="2"/>
    <x v="7"/>
    <s v="O'Sullivan 2-Shelf Bookcase"/>
    <n v="1755.21"/>
    <n v="2"/>
    <x v="3"/>
    <n v="393.27"/>
    <n v="0.22405865964756352"/>
  </r>
  <r>
    <n v="8787"/>
    <x v="8786"/>
    <d v="2023-10-11T00:00:00"/>
    <x v="3"/>
    <x v="3"/>
    <x v="29"/>
    <d v="2023-10-13T00:00:00"/>
    <n v="2"/>
    <s v="First Class"/>
    <s v="CU-00601"/>
    <x v="210"/>
    <s v="Corporate"/>
    <s v="United States"/>
    <s v="Washington DC"/>
    <s v="District of Columbia"/>
    <s v="37073"/>
    <x v="2"/>
    <s v="TEC-ACC-89117"/>
    <x v="0"/>
    <x v="0"/>
    <s v="Plantronics CS540 Wireless Headset System"/>
    <n v="8064.16"/>
    <n v="7"/>
    <x v="2"/>
    <n v="2692.06"/>
    <n v="0.33383018194083453"/>
  </r>
  <r>
    <n v="8788"/>
    <x v="8787"/>
    <d v="2021-08-26T00:00:00"/>
    <x v="2"/>
    <x v="6"/>
    <x v="27"/>
    <d v="2021-08-29T00:00:00"/>
    <n v="3"/>
    <s v="First Class"/>
    <s v="CU-00595"/>
    <x v="198"/>
    <s v="Home Office"/>
    <s v="United States"/>
    <s v="Los Angeles"/>
    <s v="California"/>
    <s v="35178"/>
    <x v="1"/>
    <s v="FUR-CHA-29241"/>
    <x v="2"/>
    <x v="13"/>
    <s v="Global Troy Executive Chair"/>
    <n v="3146.99"/>
    <n v="3"/>
    <x v="3"/>
    <n v="-378.42"/>
    <n v="-0.12024823720443981"/>
  </r>
  <r>
    <n v="8789"/>
    <x v="8788"/>
    <d v="2022-10-19T00:00:00"/>
    <x v="1"/>
    <x v="3"/>
    <x v="3"/>
    <d v="2022-10-21T00:00:00"/>
    <n v="2"/>
    <s v="First Class"/>
    <s v="CU-00768"/>
    <x v="93"/>
    <s v="Home Office"/>
    <s v="United States"/>
    <s v="Denver"/>
    <s v="Colorado"/>
    <s v="79001"/>
    <x v="0"/>
    <s v="FUR-BOO-32008"/>
    <x v="2"/>
    <x v="7"/>
    <s v="Sauder Classic Bookcase"/>
    <n v="501.02"/>
    <n v="1"/>
    <x v="3"/>
    <n v="18.73"/>
    <n v="3.7383737176160635E-2"/>
  </r>
  <r>
    <n v="8790"/>
    <x v="8789"/>
    <d v="2022-11-10T00:00:00"/>
    <x v="1"/>
    <x v="4"/>
    <x v="20"/>
    <d v="2022-11-14T00:00:00"/>
    <n v="4"/>
    <s v="Second Class"/>
    <s v="CU-00455"/>
    <x v="35"/>
    <s v="Consumer"/>
    <s v="United States"/>
    <s v="Denver"/>
    <s v="Colorado"/>
    <s v="33534"/>
    <x v="0"/>
    <s v="FUR-TAB-35183"/>
    <x v="2"/>
    <x v="14"/>
    <s v="Bevis Round Conference Table"/>
    <n v="6572.39"/>
    <n v="6"/>
    <x v="1"/>
    <n v="452.26"/>
    <n v="6.8812106402693682E-2"/>
  </r>
  <r>
    <n v="8791"/>
    <x v="8790"/>
    <d v="2022-01-26T00:00:00"/>
    <x v="1"/>
    <x v="1"/>
    <x v="1"/>
    <d v="2022-01-26T00:00:00"/>
    <n v="0"/>
    <s v="Same Day"/>
    <s v="CU-00405"/>
    <x v="144"/>
    <s v="Corporate"/>
    <s v="United States"/>
    <s v="Charlotte"/>
    <s v="North Carolina"/>
    <s v="11994"/>
    <x v="3"/>
    <s v="TEC-ACC-71173"/>
    <x v="0"/>
    <x v="0"/>
    <s v="Plantronics CS540 Wireless Headset System"/>
    <n v="253.4"/>
    <n v="1"/>
    <x v="1"/>
    <n v="-22.85"/>
    <n v="-9.017363851617996E-2"/>
  </r>
  <r>
    <n v="8792"/>
    <x v="8791"/>
    <d v="2022-12-12T00:00:00"/>
    <x v="1"/>
    <x v="5"/>
    <x v="5"/>
    <d v="2022-12-12T00:00:00"/>
    <n v="0"/>
    <s v="Same Day"/>
    <s v="CU-00024"/>
    <x v="115"/>
    <s v="Consumer"/>
    <s v="United States"/>
    <s v="Charlotte"/>
    <s v="North Carolina"/>
    <s v="81425"/>
    <x v="3"/>
    <s v="OFF-SUP-85115"/>
    <x v="1"/>
    <x v="5"/>
    <s v="Avery Hi-Liter EverBold"/>
    <n v="1783.89"/>
    <n v="11"/>
    <x v="2"/>
    <n v="686.23"/>
    <n v="0.38468179091760141"/>
  </r>
  <r>
    <n v="8793"/>
    <x v="8792"/>
    <d v="2023-09-27T00:00:00"/>
    <x v="3"/>
    <x v="8"/>
    <x v="12"/>
    <d v="2023-09-27T00:00:00"/>
    <n v="0"/>
    <s v="Same Day"/>
    <s v="CU-00347"/>
    <x v="123"/>
    <s v="Corporate"/>
    <s v="United States"/>
    <s v="Washington DC"/>
    <s v="District of Columbia"/>
    <s v="86617"/>
    <x v="2"/>
    <s v="FUR-TAB-25300"/>
    <x v="2"/>
    <x v="14"/>
    <s v="Bretford CR4500 Series Slim Rectangular Table"/>
    <n v="7166.62"/>
    <n v="8"/>
    <x v="4"/>
    <n v="-1408.27"/>
    <n v="-0.19650407025906216"/>
  </r>
  <r>
    <n v="8794"/>
    <x v="8793"/>
    <d v="2024-04-20T00:00:00"/>
    <x v="0"/>
    <x v="0"/>
    <x v="0"/>
    <d v="2024-04-27T00:00:00"/>
    <n v="7"/>
    <s v="Standard Class"/>
    <s v="CU-00623"/>
    <x v="261"/>
    <s v="Home Office"/>
    <s v="United States"/>
    <s v="Nashville"/>
    <s v="Tennessee"/>
    <s v="39554"/>
    <x v="3"/>
    <s v="TEC-ACC-53626"/>
    <x v="0"/>
    <x v="0"/>
    <s v="Logitech MK550 Wireless Wave Keyboard and Mouse"/>
    <n v="1805.45"/>
    <n v="2"/>
    <x v="5"/>
    <n v="36.119999999999997"/>
    <n v="2.0006092663878809E-2"/>
  </r>
  <r>
    <n v="8795"/>
    <x v="8794"/>
    <d v="2024-07-29T00:00:00"/>
    <x v="0"/>
    <x v="7"/>
    <x v="28"/>
    <d v="2024-08-05T00:00:00"/>
    <n v="7"/>
    <s v="Standard Class"/>
    <s v="CU-00013"/>
    <x v="223"/>
    <s v="Consumer"/>
    <s v="United States"/>
    <s v="Nashville"/>
    <s v="Tennessee"/>
    <s v="14688"/>
    <x v="3"/>
    <s v="OFF-STO-74569"/>
    <x v="1"/>
    <x v="8"/>
    <s v="Stur-D-Store Shelving Unit"/>
    <n v="105.37"/>
    <n v="1"/>
    <x v="1"/>
    <n v="23.81"/>
    <n v="0.22596564487045648"/>
  </r>
  <r>
    <n v="8796"/>
    <x v="8795"/>
    <d v="2022-04-08T00:00:00"/>
    <x v="1"/>
    <x v="0"/>
    <x v="14"/>
    <d v="2022-04-16T00:00:00"/>
    <n v="8"/>
    <s v="Standard Class"/>
    <s v="CU-00276"/>
    <x v="50"/>
    <s v="Consumer"/>
    <s v="United States"/>
    <s v="Atlanta"/>
    <s v="Georgia"/>
    <s v="95551"/>
    <x v="3"/>
    <s v="FUR-TAB-80102"/>
    <x v="2"/>
    <x v="14"/>
    <s v="Chromcraft Training Table"/>
    <n v="4836.6000000000004"/>
    <n v="13"/>
    <x v="3"/>
    <n v="1214.95"/>
    <n v="0.25119918951329445"/>
  </r>
  <r>
    <n v="8797"/>
    <x v="8796"/>
    <d v="2022-11-06T00:00:00"/>
    <x v="1"/>
    <x v="4"/>
    <x v="20"/>
    <d v="2022-11-14T00:00:00"/>
    <n v="8"/>
    <s v="Standard Class"/>
    <s v="CU-00584"/>
    <x v="108"/>
    <s v="Corporate"/>
    <s v="United States"/>
    <s v="Boston"/>
    <s v="Massachusetts"/>
    <s v="44034"/>
    <x v="2"/>
    <s v="TEC-PHO-21341"/>
    <x v="0"/>
    <x v="2"/>
    <s v="Apple iPhone SE"/>
    <n v="236.84"/>
    <n v="1"/>
    <x v="4"/>
    <n v="14.45"/>
    <n v="6.1011653436919437E-2"/>
  </r>
  <r>
    <n v="8798"/>
    <x v="8797"/>
    <d v="2023-06-27T00:00:00"/>
    <x v="3"/>
    <x v="2"/>
    <x v="37"/>
    <d v="2023-06-27T00:00:00"/>
    <n v="0"/>
    <s v="Same Day"/>
    <s v="CU-00138"/>
    <x v="197"/>
    <s v="Corporate"/>
    <s v="United States"/>
    <s v="New Orleans"/>
    <s v="Louisiana"/>
    <s v="49323"/>
    <x v="3"/>
    <s v="FUR-TAB-52782"/>
    <x v="2"/>
    <x v="14"/>
    <s v="Bevis Round Conference Table"/>
    <n v="22757.18"/>
    <n v="14"/>
    <x v="4"/>
    <n v="6489.93"/>
    <n v="0.28518164377132843"/>
  </r>
  <r>
    <n v="8799"/>
    <x v="8798"/>
    <d v="2022-07-20T00:00:00"/>
    <x v="1"/>
    <x v="7"/>
    <x v="31"/>
    <d v="2022-07-27T00:00:00"/>
    <n v="7"/>
    <s v="Standard Class"/>
    <s v="CU-00349"/>
    <x v="266"/>
    <s v="Consumer"/>
    <s v="United States"/>
    <s v="Boston"/>
    <s v="Massachusetts"/>
    <s v="35802"/>
    <x v="2"/>
    <s v="OFF-APP-25924"/>
    <x v="1"/>
    <x v="6"/>
    <s v="Belkin 7 Outlet Berlinger"/>
    <n v="1932.03"/>
    <n v="13"/>
    <x v="3"/>
    <n v="-118.02"/>
    <n v="-6.1086007981242529E-2"/>
  </r>
  <r>
    <n v="8800"/>
    <x v="8799"/>
    <d v="2021-02-14T00:00:00"/>
    <x v="2"/>
    <x v="9"/>
    <x v="13"/>
    <d v="2021-02-17T00:00:00"/>
    <n v="3"/>
    <s v="First Class"/>
    <s v="CU-00689"/>
    <x v="58"/>
    <s v="Consumer"/>
    <s v="United States"/>
    <s v="Washington DC"/>
    <s v="District of Columbia"/>
    <s v="49592"/>
    <x v="2"/>
    <s v="OFF-BIN-17118"/>
    <x v="1"/>
    <x v="3"/>
    <s v="Cardinal Easy Open Angle-D Binders"/>
    <n v="426.91"/>
    <n v="6"/>
    <x v="1"/>
    <n v="179.79"/>
    <n v="0.42114262959405957"/>
  </r>
  <r>
    <n v="8801"/>
    <x v="8800"/>
    <d v="2022-07-16T00:00:00"/>
    <x v="1"/>
    <x v="7"/>
    <x v="31"/>
    <d v="2022-07-16T00:00:00"/>
    <n v="0"/>
    <s v="Same Day"/>
    <s v="CU-00462"/>
    <x v="62"/>
    <s v="Home Office"/>
    <s v="United States"/>
    <s v="Charlotte"/>
    <s v="North Carolina"/>
    <s v="50917"/>
    <x v="3"/>
    <s v="OFF-FAS-79969"/>
    <x v="1"/>
    <x v="9"/>
    <s v="Binder clips medium"/>
    <n v="2386.44"/>
    <n v="10"/>
    <x v="2"/>
    <n v="-159.58000000000001"/>
    <n v="-6.6869479224283879E-2"/>
  </r>
  <r>
    <n v="8802"/>
    <x v="8801"/>
    <d v="2021-08-11T00:00:00"/>
    <x v="2"/>
    <x v="6"/>
    <x v="27"/>
    <d v="2021-08-14T00:00:00"/>
    <n v="3"/>
    <s v="Second Class"/>
    <s v="CU-00191"/>
    <x v="48"/>
    <s v="Consumer"/>
    <s v="United States"/>
    <s v="Washington DC"/>
    <s v="District of Columbia"/>
    <s v="52357"/>
    <x v="2"/>
    <s v="FUR-FUR-46269"/>
    <x v="2"/>
    <x v="10"/>
    <s v="Howard Miller 11.75 Diameter"/>
    <n v="5489.11"/>
    <n v="11"/>
    <x v="3"/>
    <n v="-366.11"/>
    <n v="-6.669751562639481E-2"/>
  </r>
  <r>
    <n v="8803"/>
    <x v="8802"/>
    <d v="2024-06-09T00:00:00"/>
    <x v="0"/>
    <x v="2"/>
    <x v="2"/>
    <d v="2024-06-15T00:00:00"/>
    <n v="6"/>
    <s v="Second Class"/>
    <s v="CU-00017"/>
    <x v="58"/>
    <s v="Consumer"/>
    <s v="United States"/>
    <s v="Chicago"/>
    <s v="Illinois"/>
    <s v="10702"/>
    <x v="0"/>
    <s v="OFF-STO-15097"/>
    <x v="1"/>
    <x v="8"/>
    <s v="Steelmaster by MMF Industries Locking Cash Box"/>
    <n v="628.17999999999995"/>
    <n v="5"/>
    <x v="4"/>
    <n v="154.02000000000001"/>
    <n v="0.24518450125760136"/>
  </r>
  <r>
    <n v="8804"/>
    <x v="8803"/>
    <d v="2023-12-12T00:00:00"/>
    <x v="3"/>
    <x v="5"/>
    <x v="34"/>
    <d v="2023-12-12T00:00:00"/>
    <n v="0"/>
    <s v="Same Day"/>
    <s v="CU-00497"/>
    <x v="117"/>
    <s v="Consumer"/>
    <s v="United States"/>
    <s v="Portland"/>
    <s v="Oregon"/>
    <s v="30320"/>
    <x v="1"/>
    <s v="OFF-BIN-54924"/>
    <x v="1"/>
    <x v="3"/>
    <s v="Ibico 21-Sheet Binder"/>
    <n v="703.87"/>
    <n v="5"/>
    <x v="1"/>
    <n v="9.5299999999999994"/>
    <n v="1.353943199738588E-2"/>
  </r>
  <r>
    <n v="8805"/>
    <x v="8804"/>
    <d v="2023-01-05T00:00:00"/>
    <x v="3"/>
    <x v="1"/>
    <x v="35"/>
    <d v="2023-01-07T00:00:00"/>
    <n v="2"/>
    <s v="First Class"/>
    <s v="CU-00322"/>
    <x v="4"/>
    <s v="Home Office"/>
    <s v="United States"/>
    <s v="Boston"/>
    <s v="Massachusetts"/>
    <s v="16791"/>
    <x v="2"/>
    <s v="TEC-PHO-41471"/>
    <x v="0"/>
    <x v="2"/>
    <s v="Samsung Galaxy A52"/>
    <n v="2475.31"/>
    <n v="2"/>
    <x v="3"/>
    <n v="-98.17"/>
    <n v="-3.9659678989702303E-2"/>
  </r>
  <r>
    <n v="8806"/>
    <x v="8805"/>
    <d v="2023-04-28T00:00:00"/>
    <x v="3"/>
    <x v="0"/>
    <x v="32"/>
    <d v="2023-05-03T00:00:00"/>
    <n v="5"/>
    <s v="Second Class"/>
    <s v="CU-00119"/>
    <x v="280"/>
    <s v="Consumer"/>
    <s v="United States"/>
    <s v="Portland"/>
    <s v="Oregon"/>
    <s v="23801"/>
    <x v="1"/>
    <s v="FUR-FUR-68486"/>
    <x v="2"/>
    <x v="10"/>
    <s v="Howard Miller 11.75 Diameter"/>
    <n v="4966.51"/>
    <n v="8"/>
    <x v="3"/>
    <n v="-1.89"/>
    <n v="-3.8054891664367934E-4"/>
  </r>
  <r>
    <n v="8807"/>
    <x v="8806"/>
    <d v="2021-10-21T00:00:00"/>
    <x v="2"/>
    <x v="3"/>
    <x v="10"/>
    <d v="2021-10-27T00:00:00"/>
    <n v="6"/>
    <s v="Standard Class"/>
    <s v="CU-00374"/>
    <x v="114"/>
    <s v="Consumer"/>
    <s v="United States"/>
    <s v="Denver"/>
    <s v="Colorado"/>
    <s v="88024"/>
    <x v="0"/>
    <s v="FUR-TAB-62984"/>
    <x v="2"/>
    <x v="14"/>
    <s v="Bretford CR4500 Series Slim Rectangular Table"/>
    <n v="11024.05"/>
    <n v="7"/>
    <x v="4"/>
    <n v="3537.53"/>
    <n v="0.32089204965507234"/>
  </r>
  <r>
    <n v="8808"/>
    <x v="8807"/>
    <d v="2021-09-11T00:00:00"/>
    <x v="2"/>
    <x v="8"/>
    <x v="38"/>
    <d v="2021-09-11T00:00:00"/>
    <n v="0"/>
    <s v="Same Day"/>
    <s v="CU-00005"/>
    <x v="181"/>
    <s v="Home Office"/>
    <s v="United States"/>
    <s v="Portland"/>
    <s v="Oregon"/>
    <s v="25522"/>
    <x v="1"/>
    <s v="FUR-CHA-77351"/>
    <x v="2"/>
    <x v="13"/>
    <s v="Global Troy Executive Chair"/>
    <n v="8256.1"/>
    <n v="10"/>
    <x v="5"/>
    <n v="-915.55"/>
    <n v="-0.11089376339918362"/>
  </r>
  <r>
    <n v="8809"/>
    <x v="8808"/>
    <d v="2023-08-06T00:00:00"/>
    <x v="3"/>
    <x v="6"/>
    <x v="26"/>
    <d v="2023-08-06T00:00:00"/>
    <n v="0"/>
    <s v="Same Day"/>
    <s v="CU-00211"/>
    <x v="164"/>
    <s v="Corporate"/>
    <s v="United States"/>
    <s v="Boston"/>
    <s v="Massachusetts"/>
    <s v="73714"/>
    <x v="2"/>
    <s v="OFF-FAS-58890"/>
    <x v="1"/>
    <x v="9"/>
    <s v="Binder clips medium"/>
    <n v="653.05999999999995"/>
    <n v="11"/>
    <x v="4"/>
    <n v="-22.43"/>
    <n v="-3.4346001898753566E-2"/>
  </r>
  <r>
    <n v="8810"/>
    <x v="8809"/>
    <d v="2022-12-30T00:00:00"/>
    <x v="1"/>
    <x v="5"/>
    <x v="5"/>
    <d v="2022-12-30T00:00:00"/>
    <n v="0"/>
    <s v="Same Day"/>
    <s v="CU-00318"/>
    <x v="201"/>
    <s v="Home Office"/>
    <s v="United States"/>
    <s v="Washington DC"/>
    <s v="District of Columbia"/>
    <s v="12096"/>
    <x v="2"/>
    <s v="OFF-SUP-71426"/>
    <x v="1"/>
    <x v="5"/>
    <s v="Avery Hi-Liter EverBold"/>
    <n v="1246.4100000000001"/>
    <n v="7"/>
    <x v="5"/>
    <n v="555.73"/>
    <n v="0.44586452290979695"/>
  </r>
  <r>
    <n v="8811"/>
    <x v="8810"/>
    <d v="2022-04-12T00:00:00"/>
    <x v="1"/>
    <x v="0"/>
    <x v="14"/>
    <d v="2022-04-16T00:00:00"/>
    <n v="4"/>
    <s v="Second Class"/>
    <s v="CU-00613"/>
    <x v="1"/>
    <s v="Corporate"/>
    <s v="United States"/>
    <s v="New Orleans"/>
    <s v="Louisiana"/>
    <s v="19530"/>
    <x v="3"/>
    <s v="OFF-APP-86741"/>
    <x v="1"/>
    <x v="6"/>
    <s v="Hoover Stair Vacuum"/>
    <n v="3534.88"/>
    <n v="14"/>
    <x v="4"/>
    <n v="1225.0999999999999"/>
    <n v="0.3465747069207441"/>
  </r>
  <r>
    <n v="8812"/>
    <x v="8811"/>
    <d v="2023-02-09T00:00:00"/>
    <x v="3"/>
    <x v="9"/>
    <x v="23"/>
    <d v="2023-02-13T00:00:00"/>
    <n v="4"/>
    <s v="Second Class"/>
    <s v="CU-00683"/>
    <x v="305"/>
    <s v="Corporate"/>
    <s v="United States"/>
    <s v="Nashville"/>
    <s v="Tennessee"/>
    <s v="23111"/>
    <x v="3"/>
    <s v="TEC-PHO-10407"/>
    <x v="0"/>
    <x v="2"/>
    <s v="Apple iPhone SE"/>
    <n v="386.13"/>
    <n v="11"/>
    <x v="5"/>
    <n v="126.62"/>
    <n v="0.32792064848626112"/>
  </r>
  <r>
    <n v="8813"/>
    <x v="8812"/>
    <d v="2023-07-21T00:00:00"/>
    <x v="3"/>
    <x v="7"/>
    <x v="41"/>
    <d v="2023-07-21T00:00:00"/>
    <n v="0"/>
    <s v="Same Day"/>
    <s v="CU-00504"/>
    <x v="80"/>
    <s v="Consumer"/>
    <s v="United States"/>
    <s v="Denver"/>
    <s v="Colorado"/>
    <s v="36594"/>
    <x v="0"/>
    <s v="FUR-TAB-90218"/>
    <x v="2"/>
    <x v="14"/>
    <s v="Bretford CR4500 Series Slim Rectangular Table"/>
    <n v="2458.15"/>
    <n v="11"/>
    <x v="3"/>
    <n v="-389.87"/>
    <n v="-0.15860301446209549"/>
  </r>
  <r>
    <n v="8814"/>
    <x v="8813"/>
    <d v="2024-12-08T00:00:00"/>
    <x v="0"/>
    <x v="5"/>
    <x v="44"/>
    <d v="2024-12-08T00:00:00"/>
    <n v="0"/>
    <s v="Same Day"/>
    <s v="CU-00160"/>
    <x v="124"/>
    <s v="Home Office"/>
    <s v="United States"/>
    <s v="Baltimore"/>
    <s v="Maryland"/>
    <s v="39015"/>
    <x v="2"/>
    <s v="OFF-PAP-86480"/>
    <x v="1"/>
    <x v="4"/>
    <s v="Southworth 25% Cotton Business Paper"/>
    <n v="815.13"/>
    <n v="9"/>
    <x v="2"/>
    <n v="-2.38"/>
    <n v="-2.919779667046974E-3"/>
  </r>
  <r>
    <n v="8815"/>
    <x v="8814"/>
    <d v="2022-01-23T00:00:00"/>
    <x v="1"/>
    <x v="1"/>
    <x v="1"/>
    <d v="2022-01-25T00:00:00"/>
    <n v="2"/>
    <s v="First Class"/>
    <s v="CU-00095"/>
    <x v="220"/>
    <s v="Home Office"/>
    <s v="United States"/>
    <s v="Denver"/>
    <s v="Colorado"/>
    <s v="31742"/>
    <x v="0"/>
    <s v="TEC-MAC-94755"/>
    <x v="0"/>
    <x v="12"/>
    <s v="Lexmark MX611dhe Monochrome Laser Printer"/>
    <n v="10491.79"/>
    <n v="7"/>
    <x v="3"/>
    <n v="4133.66"/>
    <n v="0.39398996739355241"/>
  </r>
  <r>
    <n v="8816"/>
    <x v="8815"/>
    <d v="2021-03-31T00:00:00"/>
    <x v="2"/>
    <x v="10"/>
    <x v="21"/>
    <d v="2021-04-08T00:00:00"/>
    <n v="8"/>
    <s v="Standard Class"/>
    <s v="CU-00047"/>
    <x v="11"/>
    <s v="Consumer"/>
    <s v="United States"/>
    <s v="Philadelphia"/>
    <s v="Pennsylvania"/>
    <s v="13062"/>
    <x v="2"/>
    <s v="TEC-ACC-96673"/>
    <x v="0"/>
    <x v="0"/>
    <s v="Plantronics CS540 Wireless Headset System"/>
    <n v="5877.17"/>
    <n v="6"/>
    <x v="5"/>
    <n v="-288.11"/>
    <n v="-4.9021893190089788E-2"/>
  </r>
  <r>
    <n v="8817"/>
    <x v="8816"/>
    <d v="2023-12-07T00:00:00"/>
    <x v="3"/>
    <x v="5"/>
    <x v="34"/>
    <d v="2023-12-10T00:00:00"/>
    <n v="3"/>
    <s v="First Class"/>
    <s v="CU-00578"/>
    <x v="333"/>
    <s v="Consumer"/>
    <s v="United States"/>
    <s v="Baltimore"/>
    <s v="Maryland"/>
    <s v="95286"/>
    <x v="2"/>
    <s v="FUR-BOO-42238"/>
    <x v="2"/>
    <x v="7"/>
    <s v="Bush Somerset Collection Bookcase"/>
    <n v="7104.65"/>
    <n v="8"/>
    <x v="1"/>
    <n v="1926.46"/>
    <n v="0.2711548070629799"/>
  </r>
  <r>
    <n v="8818"/>
    <x v="8817"/>
    <d v="2023-02-18T00:00:00"/>
    <x v="3"/>
    <x v="9"/>
    <x v="23"/>
    <d v="2023-02-24T00:00:00"/>
    <n v="6"/>
    <s v="Second Class"/>
    <s v="CU-00224"/>
    <x v="167"/>
    <s v="Home Office"/>
    <s v="United States"/>
    <s v="San Francisco"/>
    <s v="California"/>
    <s v="95717"/>
    <x v="1"/>
    <s v="OFF-ART-28157"/>
    <x v="1"/>
    <x v="16"/>
    <s v="Sanford 16-Color Pencils"/>
    <n v="1457.35"/>
    <n v="14"/>
    <x v="3"/>
    <n v="400.58"/>
    <n v="0.27486876865543625"/>
  </r>
  <r>
    <n v="8819"/>
    <x v="8818"/>
    <d v="2022-12-11T00:00:00"/>
    <x v="1"/>
    <x v="5"/>
    <x v="5"/>
    <d v="2022-12-14T00:00:00"/>
    <n v="3"/>
    <s v="Second Class"/>
    <s v="CU-00287"/>
    <x v="79"/>
    <s v="Home Office"/>
    <s v="United States"/>
    <s v="Washington DC"/>
    <s v="District of Columbia"/>
    <s v="73851"/>
    <x v="2"/>
    <s v="FUR-CHA-63240"/>
    <x v="2"/>
    <x v="13"/>
    <s v="Hon Deluxe Fabric Upholstered Stacking Chairs"/>
    <n v="17863.78"/>
    <n v="10"/>
    <x v="3"/>
    <n v="5203.83"/>
    <n v="0.29130620730886747"/>
  </r>
  <r>
    <n v="8820"/>
    <x v="8819"/>
    <d v="2023-10-04T00:00:00"/>
    <x v="3"/>
    <x v="3"/>
    <x v="29"/>
    <d v="2023-10-06T00:00:00"/>
    <n v="2"/>
    <s v="First Class"/>
    <s v="CU-00619"/>
    <x v="267"/>
    <s v="Corporate"/>
    <s v="United States"/>
    <s v="Philadelphia"/>
    <s v="Pennsylvania"/>
    <s v="75863"/>
    <x v="2"/>
    <s v="FUR-BOO-18819"/>
    <x v="2"/>
    <x v="7"/>
    <s v="Sauder Classic Bookcase"/>
    <n v="3497.89"/>
    <n v="13"/>
    <x v="0"/>
    <n v="-219.94"/>
    <n v="-6.2877906394998129E-2"/>
  </r>
  <r>
    <n v="8821"/>
    <x v="8820"/>
    <d v="2023-11-04T00:00:00"/>
    <x v="3"/>
    <x v="4"/>
    <x v="22"/>
    <d v="2023-11-11T00:00:00"/>
    <n v="7"/>
    <s v="Standard Class"/>
    <s v="CU-00350"/>
    <x v="258"/>
    <s v="Consumer"/>
    <s v="United States"/>
    <s v="Dallas"/>
    <s v="Texas"/>
    <s v="13212"/>
    <x v="0"/>
    <s v="FUR-BOO-96082"/>
    <x v="2"/>
    <x v="7"/>
    <s v="O'Sullivan 2-Shelf Bookcase"/>
    <n v="4867.75"/>
    <n v="11"/>
    <x v="1"/>
    <n v="1063.8"/>
    <n v="0.21854039340557752"/>
  </r>
  <r>
    <n v="8822"/>
    <x v="8821"/>
    <d v="2022-07-09T00:00:00"/>
    <x v="1"/>
    <x v="7"/>
    <x v="31"/>
    <d v="2022-07-10T00:00:00"/>
    <n v="1"/>
    <s v="First Class"/>
    <s v="CU-00433"/>
    <x v="75"/>
    <s v="Consumer"/>
    <s v="United States"/>
    <s v="Houston"/>
    <s v="Texas"/>
    <s v="78582"/>
    <x v="0"/>
    <s v="OFF-PAP-65024"/>
    <x v="1"/>
    <x v="4"/>
    <s v="Hammermill CopyPlus Copy Paper"/>
    <n v="234.69"/>
    <n v="1"/>
    <x v="3"/>
    <n v="90.27"/>
    <n v="0.38463505049213853"/>
  </r>
  <r>
    <n v="8823"/>
    <x v="8822"/>
    <d v="2022-11-26T00:00:00"/>
    <x v="1"/>
    <x v="4"/>
    <x v="20"/>
    <d v="2022-12-04T00:00:00"/>
    <n v="8"/>
    <s v="Standard Class"/>
    <s v="CU-00497"/>
    <x v="117"/>
    <s v="Consumer"/>
    <s v="United States"/>
    <s v="Portland"/>
    <s v="Oregon"/>
    <s v="89519"/>
    <x v="1"/>
    <s v="TEC-ACC-32721"/>
    <x v="0"/>
    <x v="0"/>
    <s v="Kensington 62348"/>
    <n v="5912.41"/>
    <n v="10"/>
    <x v="0"/>
    <n v="1416.11"/>
    <n v="0.23951485096601893"/>
  </r>
  <r>
    <n v="8824"/>
    <x v="8823"/>
    <d v="2021-04-23T00:00:00"/>
    <x v="2"/>
    <x v="0"/>
    <x v="19"/>
    <d v="2021-04-25T00:00:00"/>
    <n v="2"/>
    <s v="First Class"/>
    <s v="CU-00722"/>
    <x v="14"/>
    <s v="Home Office"/>
    <s v="United States"/>
    <s v="Philadelphia"/>
    <s v="Pennsylvania"/>
    <s v="45685"/>
    <x v="2"/>
    <s v="FUR-FUR-96528"/>
    <x v="2"/>
    <x v="10"/>
    <s v="Eldon Expressions Punched Metal &amp; Wood Desk Accessories"/>
    <n v="23435.22"/>
    <n v="14"/>
    <x v="3"/>
    <n v="6605.16"/>
    <n v="0.28184757813240069"/>
  </r>
  <r>
    <n v="8825"/>
    <x v="8824"/>
    <d v="2024-10-05T00:00:00"/>
    <x v="0"/>
    <x v="3"/>
    <x v="24"/>
    <d v="2024-10-06T00:00:00"/>
    <n v="1"/>
    <s v="First Class"/>
    <s v="CU-00762"/>
    <x v="124"/>
    <s v="Consumer"/>
    <s v="United States"/>
    <s v="Atlanta"/>
    <s v="Georgia"/>
    <s v="91575"/>
    <x v="3"/>
    <s v="FUR-CHA-24880"/>
    <x v="2"/>
    <x v="13"/>
    <s v="Hon Deluxe Fabric Upholstered Stacking Chairs"/>
    <n v="20037.57"/>
    <n v="11"/>
    <x v="3"/>
    <n v="4536.55"/>
    <n v="0.2264022034607989"/>
  </r>
  <r>
    <n v="8826"/>
    <x v="8825"/>
    <d v="2024-03-23T00:00:00"/>
    <x v="0"/>
    <x v="10"/>
    <x v="40"/>
    <d v="2024-03-23T00:00:00"/>
    <n v="0"/>
    <s v="Same Day"/>
    <s v="CU-00541"/>
    <x v="105"/>
    <s v="Home Office"/>
    <s v="United States"/>
    <s v="Charlotte"/>
    <s v="North Carolina"/>
    <s v="29182"/>
    <x v="3"/>
    <s v="FUR-TAB-98291"/>
    <x v="2"/>
    <x v="14"/>
    <s v="Chromcraft Training Table"/>
    <n v="4820.71"/>
    <n v="7"/>
    <x v="2"/>
    <n v="-841.43"/>
    <n v="-0.17454482845887845"/>
  </r>
  <r>
    <n v="8827"/>
    <x v="8826"/>
    <d v="2021-01-08T00:00:00"/>
    <x v="2"/>
    <x v="1"/>
    <x v="25"/>
    <d v="2021-01-08T00:00:00"/>
    <n v="0"/>
    <s v="Same Day"/>
    <s v="CU-00354"/>
    <x v="103"/>
    <s v="Home Office"/>
    <s v="United States"/>
    <s v="Houston"/>
    <s v="Texas"/>
    <s v="90065"/>
    <x v="0"/>
    <s v="TEC-MAC-34515"/>
    <x v="0"/>
    <x v="12"/>
    <s v="Lexmark MX611dhe Monochrome Laser Printer"/>
    <n v="1810.66"/>
    <n v="4"/>
    <x v="2"/>
    <n v="632.58000000000004"/>
    <n v="0.34936432019263697"/>
  </r>
  <r>
    <n v="8828"/>
    <x v="8827"/>
    <d v="2024-05-11T00:00:00"/>
    <x v="0"/>
    <x v="11"/>
    <x v="30"/>
    <d v="2024-05-19T00:00:00"/>
    <n v="8"/>
    <s v="Standard Class"/>
    <s v="CU-00361"/>
    <x v="140"/>
    <s v="Consumer"/>
    <s v="United States"/>
    <s v="Houston"/>
    <s v="Texas"/>
    <s v="13893"/>
    <x v="0"/>
    <s v="FUR-BOO-90091"/>
    <x v="2"/>
    <x v="7"/>
    <s v="O'Sullivan 2-Shelf Bookcase"/>
    <n v="8106.52"/>
    <n v="11"/>
    <x v="0"/>
    <n v="-1425.58"/>
    <n v="-0.1758559776574905"/>
  </r>
  <r>
    <n v="8829"/>
    <x v="8828"/>
    <d v="2024-08-01T00:00:00"/>
    <x v="0"/>
    <x v="6"/>
    <x v="6"/>
    <d v="2024-08-09T00:00:00"/>
    <n v="8"/>
    <s v="Standard Class"/>
    <s v="CU-00265"/>
    <x v="1"/>
    <s v="Consumer"/>
    <s v="United States"/>
    <s v="Portland"/>
    <s v="Oregon"/>
    <s v="91517"/>
    <x v="1"/>
    <s v="TEC-PHO-89127"/>
    <x v="0"/>
    <x v="2"/>
    <s v="Samsung Galaxy A52"/>
    <n v="456.87"/>
    <n v="2"/>
    <x v="2"/>
    <n v="81.760000000000005"/>
    <n v="0.17895681484886292"/>
  </r>
  <r>
    <n v="8830"/>
    <x v="8829"/>
    <d v="2022-01-13T00:00:00"/>
    <x v="1"/>
    <x v="1"/>
    <x v="1"/>
    <d v="2022-01-21T00:00:00"/>
    <n v="8"/>
    <s v="Standard Class"/>
    <s v="CU-00773"/>
    <x v="103"/>
    <s v="Corporate"/>
    <s v="United States"/>
    <s v="Los Angeles"/>
    <s v="California"/>
    <s v="37835"/>
    <x v="1"/>
    <s v="TEC-COP-74659"/>
    <x v="0"/>
    <x v="11"/>
    <s v="Hewlett Packard 610 Multi-Function Printer"/>
    <n v="10904.98"/>
    <n v="13"/>
    <x v="3"/>
    <n v="1538.25"/>
    <n v="0.14105940588611809"/>
  </r>
  <r>
    <n v="8831"/>
    <x v="8830"/>
    <d v="2023-07-04T00:00:00"/>
    <x v="3"/>
    <x v="7"/>
    <x v="41"/>
    <d v="2023-07-04T00:00:00"/>
    <n v="0"/>
    <s v="Same Day"/>
    <s v="CU-00486"/>
    <x v="90"/>
    <s v="Home Office"/>
    <s v="United States"/>
    <s v="Dallas"/>
    <s v="Texas"/>
    <s v="45160"/>
    <x v="0"/>
    <s v="TEC-ACC-14408"/>
    <x v="0"/>
    <x v="0"/>
    <s v="Plantronics CS540 Wireless Headset System"/>
    <n v="3236"/>
    <n v="6"/>
    <x v="3"/>
    <n v="167.65"/>
    <n v="5.1807787391841782E-2"/>
  </r>
  <r>
    <n v="8832"/>
    <x v="8831"/>
    <d v="2023-01-05T00:00:00"/>
    <x v="3"/>
    <x v="1"/>
    <x v="35"/>
    <d v="2023-01-07T00:00:00"/>
    <n v="2"/>
    <s v="First Class"/>
    <s v="CU-00156"/>
    <x v="59"/>
    <s v="Home Office"/>
    <s v="United States"/>
    <s v="Dallas"/>
    <s v="Texas"/>
    <s v="12915"/>
    <x v="0"/>
    <s v="TEC-ACC-23232"/>
    <x v="0"/>
    <x v="0"/>
    <s v="Kensington 62348"/>
    <n v="3390.39"/>
    <n v="5"/>
    <x v="3"/>
    <n v="1256.6400000000001"/>
    <n v="0.37064762460955825"/>
  </r>
  <r>
    <n v="8833"/>
    <x v="8832"/>
    <d v="2022-06-25T00:00:00"/>
    <x v="1"/>
    <x v="2"/>
    <x v="9"/>
    <d v="2022-06-28T00:00:00"/>
    <n v="3"/>
    <s v="Second Class"/>
    <s v="CU-00224"/>
    <x v="167"/>
    <s v="Home Office"/>
    <s v="United States"/>
    <s v="San Francisco"/>
    <s v="California"/>
    <s v="20665"/>
    <x v="1"/>
    <s v="OFF-BIN-32158"/>
    <x v="1"/>
    <x v="3"/>
    <s v="Ibico 21-Sheet Binder"/>
    <n v="53.76"/>
    <n v="1"/>
    <x v="3"/>
    <n v="19.54"/>
    <n v="0.36346726190476192"/>
  </r>
  <r>
    <n v="8834"/>
    <x v="8833"/>
    <d v="2023-05-18T00:00:00"/>
    <x v="3"/>
    <x v="11"/>
    <x v="42"/>
    <d v="2023-05-18T00:00:00"/>
    <n v="0"/>
    <s v="Same Day"/>
    <s v="CU-00276"/>
    <x v="50"/>
    <s v="Consumer"/>
    <s v="United States"/>
    <s v="Atlanta"/>
    <s v="Georgia"/>
    <s v="45374"/>
    <x v="3"/>
    <s v="FUR-TAB-93956"/>
    <x v="2"/>
    <x v="14"/>
    <s v="Chromcraft Training Table"/>
    <n v="3465.09"/>
    <n v="6"/>
    <x v="0"/>
    <n v="784.28"/>
    <n v="0.22633755544589026"/>
  </r>
  <r>
    <n v="8835"/>
    <x v="8834"/>
    <d v="2022-03-11T00:00:00"/>
    <x v="1"/>
    <x v="10"/>
    <x v="47"/>
    <d v="2022-03-19T00:00:00"/>
    <n v="8"/>
    <s v="Standard Class"/>
    <s v="CU-00691"/>
    <x v="119"/>
    <s v="Home Office"/>
    <s v="United States"/>
    <s v="Nashville"/>
    <s v="Tennessee"/>
    <s v="74446"/>
    <x v="3"/>
    <s v="OFF-APP-64979"/>
    <x v="1"/>
    <x v="6"/>
    <s v="Belkin 7 Outlet Berlinger"/>
    <n v="576.66999999999996"/>
    <n v="6"/>
    <x v="1"/>
    <n v="227.86"/>
    <n v="0.39513066398460128"/>
  </r>
  <r>
    <n v="8836"/>
    <x v="8835"/>
    <d v="2024-08-31T00:00:00"/>
    <x v="0"/>
    <x v="6"/>
    <x v="6"/>
    <d v="2024-09-08T00:00:00"/>
    <n v="8"/>
    <s v="Standard Class"/>
    <s v="CU-00547"/>
    <x v="299"/>
    <s v="Consumer"/>
    <s v="United States"/>
    <s v="Miami"/>
    <s v="Florida"/>
    <s v="78816"/>
    <x v="3"/>
    <s v="FUR-CHA-31883"/>
    <x v="2"/>
    <x v="13"/>
    <s v="Global Troy Executive Chair"/>
    <n v="852.92"/>
    <n v="6"/>
    <x v="2"/>
    <n v="91.7"/>
    <n v="0.10751301411621254"/>
  </r>
  <r>
    <n v="8837"/>
    <x v="8836"/>
    <d v="2024-06-21T00:00:00"/>
    <x v="0"/>
    <x v="2"/>
    <x v="2"/>
    <d v="2024-06-22T00:00:00"/>
    <n v="1"/>
    <s v="First Class"/>
    <s v="CU-00763"/>
    <x v="287"/>
    <s v="Home Office"/>
    <s v="United States"/>
    <s v="Las Vegas"/>
    <s v="Nevada"/>
    <s v="82621"/>
    <x v="1"/>
    <s v="TEC-COP-56132"/>
    <x v="0"/>
    <x v="11"/>
    <s v="Hewlett Packard 610 Multi-Function Printer"/>
    <n v="2722.96"/>
    <n v="4"/>
    <x v="1"/>
    <n v="426.39"/>
    <n v="0.15659062197020887"/>
  </r>
  <r>
    <n v="8838"/>
    <x v="8837"/>
    <d v="2021-11-12T00:00:00"/>
    <x v="2"/>
    <x v="4"/>
    <x v="8"/>
    <d v="2021-11-18T00:00:00"/>
    <n v="6"/>
    <s v="Standard Class"/>
    <s v="CU-00109"/>
    <x v="328"/>
    <s v="Corporate"/>
    <s v="United States"/>
    <s v="Miami"/>
    <s v="Florida"/>
    <s v="10753"/>
    <x v="3"/>
    <s v="TEC-ACC-24266"/>
    <x v="0"/>
    <x v="0"/>
    <s v="Kensington 62348"/>
    <n v="216.79"/>
    <n v="10"/>
    <x v="2"/>
    <n v="18.71"/>
    <n v="8.6304718852345599E-2"/>
  </r>
  <r>
    <n v="8839"/>
    <x v="8838"/>
    <d v="2024-10-06T00:00:00"/>
    <x v="0"/>
    <x v="3"/>
    <x v="24"/>
    <d v="2024-10-10T00:00:00"/>
    <n v="4"/>
    <s v="Second Class"/>
    <s v="CU-00185"/>
    <x v="79"/>
    <s v="Consumer"/>
    <s v="United States"/>
    <s v="Charlotte"/>
    <s v="North Carolina"/>
    <s v="24256"/>
    <x v="3"/>
    <s v="TEC-COP-26276"/>
    <x v="0"/>
    <x v="11"/>
    <s v="Hewlett Packard 610 Multi-Function Printer"/>
    <n v="466.3"/>
    <n v="2"/>
    <x v="5"/>
    <n v="140.44999999999999"/>
    <n v="0.30120094359854166"/>
  </r>
  <r>
    <n v="8840"/>
    <x v="8839"/>
    <d v="2021-12-19T00:00:00"/>
    <x v="2"/>
    <x v="5"/>
    <x v="11"/>
    <d v="2021-12-24T00:00:00"/>
    <n v="5"/>
    <s v="Standard Class"/>
    <s v="CU-00017"/>
    <x v="58"/>
    <s v="Consumer"/>
    <s v="United States"/>
    <s v="Chicago"/>
    <s v="Illinois"/>
    <s v="82430"/>
    <x v="0"/>
    <s v="FUR-CHA-18049"/>
    <x v="2"/>
    <x v="13"/>
    <s v="Hon Deluxe Fabric Upholstered Stacking Chairs"/>
    <n v="479.8"/>
    <n v="5"/>
    <x v="3"/>
    <n v="94.51"/>
    <n v="0.19697790746144228"/>
  </r>
  <r>
    <n v="8841"/>
    <x v="8840"/>
    <d v="2023-12-19T00:00:00"/>
    <x v="3"/>
    <x v="5"/>
    <x v="34"/>
    <d v="2023-12-22T00:00:00"/>
    <n v="3"/>
    <s v="First Class"/>
    <s v="CU-00521"/>
    <x v="292"/>
    <s v="Consumer"/>
    <s v="United States"/>
    <s v="Charlotte"/>
    <s v="North Carolina"/>
    <s v="70397"/>
    <x v="3"/>
    <s v="OFF-PAP-28674"/>
    <x v="1"/>
    <x v="4"/>
    <s v="Hammermill CopyPlus Copy Paper"/>
    <n v="1714.21"/>
    <n v="11"/>
    <x v="4"/>
    <n v="273.22000000000003"/>
    <n v="0.15938537285396773"/>
  </r>
  <r>
    <n v="8842"/>
    <x v="8841"/>
    <d v="2021-12-25T00:00:00"/>
    <x v="2"/>
    <x v="5"/>
    <x v="11"/>
    <d v="2021-12-25T00:00:00"/>
    <n v="0"/>
    <s v="Same Day"/>
    <s v="CU-00578"/>
    <x v="333"/>
    <s v="Consumer"/>
    <s v="United States"/>
    <s v="Baltimore"/>
    <s v="Maryland"/>
    <s v="33635"/>
    <x v="2"/>
    <s v="OFF-BIN-64193"/>
    <x v="1"/>
    <x v="3"/>
    <s v="Ibico 21-Sheet Binder"/>
    <n v="407.26"/>
    <n v="2"/>
    <x v="3"/>
    <n v="-11.22"/>
    <n v="-2.7549968079359624E-2"/>
  </r>
  <r>
    <n v="8843"/>
    <x v="8842"/>
    <d v="2024-03-27T00:00:00"/>
    <x v="0"/>
    <x v="10"/>
    <x v="40"/>
    <d v="2024-03-30T00:00:00"/>
    <n v="3"/>
    <s v="First Class"/>
    <s v="CU-00182"/>
    <x v="0"/>
    <s v="Corporate"/>
    <s v="United States"/>
    <s v="Philadelphia"/>
    <s v="Pennsylvania"/>
    <s v="64292"/>
    <x v="2"/>
    <s v="FUR-TAB-78382"/>
    <x v="2"/>
    <x v="14"/>
    <s v="Chromcraft Training Table"/>
    <n v="1116.67"/>
    <n v="1"/>
    <x v="3"/>
    <n v="64.959999999999994"/>
    <n v="5.8172960677729313E-2"/>
  </r>
  <r>
    <n v="8844"/>
    <x v="8843"/>
    <d v="2021-04-06T00:00:00"/>
    <x v="2"/>
    <x v="0"/>
    <x v="19"/>
    <d v="2021-04-06T00:00:00"/>
    <n v="0"/>
    <s v="Same Day"/>
    <s v="CU-00444"/>
    <x v="199"/>
    <s v="Consumer"/>
    <s v="United States"/>
    <s v="Baltimore"/>
    <s v="Maryland"/>
    <s v="79664"/>
    <x v="2"/>
    <s v="OFF-STO-54049"/>
    <x v="1"/>
    <x v="8"/>
    <s v="Stur-D-Store Shelving Unit"/>
    <n v="823.72"/>
    <n v="4"/>
    <x v="3"/>
    <n v="290.57"/>
    <n v="0.35275336279318215"/>
  </r>
  <r>
    <n v="8845"/>
    <x v="8844"/>
    <d v="2024-05-07T00:00:00"/>
    <x v="0"/>
    <x v="11"/>
    <x v="30"/>
    <d v="2024-05-10T00:00:00"/>
    <n v="3"/>
    <s v="Second Class"/>
    <s v="CU-00659"/>
    <x v="194"/>
    <s v="Consumer"/>
    <s v="United States"/>
    <s v="New York"/>
    <s v="New York"/>
    <s v="85216"/>
    <x v="2"/>
    <s v="OFF-APP-34600"/>
    <x v="1"/>
    <x v="6"/>
    <s v="Belkin 7 Outlet Berlinger"/>
    <n v="291.81"/>
    <n v="6"/>
    <x v="0"/>
    <n v="43.65"/>
    <n v="0.14958363318597717"/>
  </r>
  <r>
    <n v="8846"/>
    <x v="8845"/>
    <d v="2024-03-21T00:00:00"/>
    <x v="0"/>
    <x v="10"/>
    <x v="40"/>
    <d v="2024-03-27T00:00:00"/>
    <n v="6"/>
    <s v="Standard Class"/>
    <s v="CU-00615"/>
    <x v="257"/>
    <s v="Corporate"/>
    <s v="United States"/>
    <s v="Miami"/>
    <s v="Florida"/>
    <s v="16682"/>
    <x v="3"/>
    <s v="FUR-TAB-40684"/>
    <x v="2"/>
    <x v="14"/>
    <s v="Chromcraft Training Table"/>
    <n v="11298.78"/>
    <n v="11"/>
    <x v="2"/>
    <n v="-508.02"/>
    <n v="-4.4962376468963901E-2"/>
  </r>
  <r>
    <n v="8847"/>
    <x v="8846"/>
    <d v="2023-08-11T00:00:00"/>
    <x v="3"/>
    <x v="6"/>
    <x v="26"/>
    <d v="2023-08-12T00:00:00"/>
    <n v="1"/>
    <s v="First Class"/>
    <s v="CU-00369"/>
    <x v="64"/>
    <s v="Corporate"/>
    <s v="United States"/>
    <s v="Nashville"/>
    <s v="Tennessee"/>
    <s v="44845"/>
    <x v="3"/>
    <s v="OFF-LAB-77925"/>
    <x v="1"/>
    <x v="15"/>
    <s v="Avery 503"/>
    <n v="173.51"/>
    <n v="3"/>
    <x v="2"/>
    <n v="74.510000000000005"/>
    <n v="0.4294276986917181"/>
  </r>
  <r>
    <n v="8848"/>
    <x v="8847"/>
    <d v="2022-01-12T00:00:00"/>
    <x v="1"/>
    <x v="1"/>
    <x v="1"/>
    <d v="2022-01-12T00:00:00"/>
    <n v="0"/>
    <s v="Same Day"/>
    <s v="CU-00279"/>
    <x v="185"/>
    <s v="Consumer"/>
    <s v="United States"/>
    <s v="New York"/>
    <s v="New York"/>
    <s v="92378"/>
    <x v="2"/>
    <s v="TEC-MAC-79835"/>
    <x v="0"/>
    <x v="12"/>
    <s v="Hoover Stair Vacuum 515 Corded"/>
    <n v="3100.72"/>
    <n v="10"/>
    <x v="2"/>
    <n v="700.68"/>
    <n v="0.22597332232513739"/>
  </r>
  <r>
    <n v="8849"/>
    <x v="8848"/>
    <d v="2023-09-16T00:00:00"/>
    <x v="3"/>
    <x v="8"/>
    <x v="12"/>
    <d v="2023-09-16T00:00:00"/>
    <n v="0"/>
    <s v="Same Day"/>
    <s v="CU-00759"/>
    <x v="277"/>
    <s v="Corporate"/>
    <s v="United States"/>
    <s v="Atlanta"/>
    <s v="Georgia"/>
    <s v="78277"/>
    <x v="3"/>
    <s v="OFF-ENV-89913"/>
    <x v="1"/>
    <x v="1"/>
    <s v="Poly String &amp; Button Envelopes"/>
    <n v="2006.03"/>
    <n v="8"/>
    <x v="3"/>
    <n v="31.1"/>
    <n v="1.5503257678100528E-2"/>
  </r>
  <r>
    <n v="8850"/>
    <x v="8849"/>
    <d v="2021-10-20T00:00:00"/>
    <x v="2"/>
    <x v="3"/>
    <x v="10"/>
    <d v="2021-10-20T00:00:00"/>
    <n v="0"/>
    <s v="Same Day"/>
    <s v="CU-00422"/>
    <x v="132"/>
    <s v="Home Office"/>
    <s v="United States"/>
    <s v="Los Angeles"/>
    <s v="California"/>
    <s v="85989"/>
    <x v="1"/>
    <s v="TEC-COP-28556"/>
    <x v="0"/>
    <x v="11"/>
    <s v="HP Designjet T520 Inkjet Large Format Printer"/>
    <n v="253.49"/>
    <n v="1"/>
    <x v="2"/>
    <n v="50.76"/>
    <n v="0.20024458558523017"/>
  </r>
  <r>
    <n v="8851"/>
    <x v="8850"/>
    <d v="2022-05-24T00:00:00"/>
    <x v="1"/>
    <x v="11"/>
    <x v="46"/>
    <d v="2022-05-25T00:00:00"/>
    <n v="1"/>
    <s v="First Class"/>
    <s v="CU-00065"/>
    <x v="272"/>
    <s v="Corporate"/>
    <s v="United States"/>
    <s v="Dallas"/>
    <s v="Texas"/>
    <s v="58265"/>
    <x v="0"/>
    <s v="OFF-ART-57501"/>
    <x v="1"/>
    <x v="16"/>
    <s v="Sanford 16-Color Pencils"/>
    <n v="25.68"/>
    <n v="1"/>
    <x v="3"/>
    <n v="-1.1100000000000001"/>
    <n v="-4.3224299065420566E-2"/>
  </r>
  <r>
    <n v="8852"/>
    <x v="8851"/>
    <d v="2022-06-12T00:00:00"/>
    <x v="1"/>
    <x v="2"/>
    <x v="9"/>
    <d v="2022-06-12T00:00:00"/>
    <n v="0"/>
    <s v="Same Day"/>
    <s v="CU-00360"/>
    <x v="110"/>
    <s v="Home Office"/>
    <s v="United States"/>
    <s v="Washington DC"/>
    <s v="District of Columbia"/>
    <s v="45080"/>
    <x v="2"/>
    <s v="FUR-BOO-53183"/>
    <x v="2"/>
    <x v="7"/>
    <s v="Sauder Classic Bookcase"/>
    <n v="13887.48"/>
    <n v="7"/>
    <x v="3"/>
    <n v="2700.28"/>
    <n v="0.19443988398183112"/>
  </r>
  <r>
    <n v="8853"/>
    <x v="8852"/>
    <d v="2024-01-14T00:00:00"/>
    <x v="0"/>
    <x v="1"/>
    <x v="33"/>
    <d v="2024-01-20T00:00:00"/>
    <n v="6"/>
    <s v="Second Class"/>
    <s v="CU-00596"/>
    <x v="155"/>
    <s v="Corporate"/>
    <s v="United States"/>
    <s v="Chicago"/>
    <s v="Illinois"/>
    <s v="29091"/>
    <x v="0"/>
    <s v="FUR-FUR-40028"/>
    <x v="2"/>
    <x v="10"/>
    <s v="Acme Flexible Frame Partition"/>
    <n v="9456.01"/>
    <n v="13"/>
    <x v="4"/>
    <n v="145.16"/>
    <n v="1.53510835965698E-2"/>
  </r>
  <r>
    <n v="8854"/>
    <x v="8853"/>
    <d v="2022-05-29T00:00:00"/>
    <x v="1"/>
    <x v="11"/>
    <x v="46"/>
    <d v="2022-05-29T00:00:00"/>
    <n v="0"/>
    <s v="Same Day"/>
    <s v="CU-00191"/>
    <x v="48"/>
    <s v="Consumer"/>
    <s v="United States"/>
    <s v="Washington DC"/>
    <s v="District of Columbia"/>
    <s v="23920"/>
    <x v="2"/>
    <s v="OFF-APP-25588"/>
    <x v="1"/>
    <x v="6"/>
    <s v="Fellowes PB500 Electric Punch Binding Machine"/>
    <n v="802.78"/>
    <n v="8"/>
    <x v="2"/>
    <n v="281.12"/>
    <n v="0.35018311367996213"/>
  </r>
  <r>
    <n v="8855"/>
    <x v="8854"/>
    <d v="2021-12-14T00:00:00"/>
    <x v="2"/>
    <x v="5"/>
    <x v="11"/>
    <d v="2021-12-15T00:00:00"/>
    <n v="1"/>
    <s v="First Class"/>
    <s v="CU-00208"/>
    <x v="42"/>
    <s v="Home Office"/>
    <s v="United States"/>
    <s v="Philadelphia"/>
    <s v="Pennsylvania"/>
    <s v="26845"/>
    <x v="2"/>
    <s v="FUR-FUR-49417"/>
    <x v="2"/>
    <x v="10"/>
    <s v="Acme Flexible Frame Partition"/>
    <n v="834.86"/>
    <n v="2"/>
    <x v="0"/>
    <n v="58.14"/>
    <n v="6.9640418752844782E-2"/>
  </r>
  <r>
    <n v="8856"/>
    <x v="8855"/>
    <d v="2023-08-08T00:00:00"/>
    <x v="3"/>
    <x v="6"/>
    <x v="26"/>
    <d v="2023-08-10T00:00:00"/>
    <n v="2"/>
    <s v="First Class"/>
    <s v="CU-00445"/>
    <x v="21"/>
    <s v="Consumer"/>
    <s v="United States"/>
    <s v="Portland"/>
    <s v="Oregon"/>
    <s v="26631"/>
    <x v="1"/>
    <s v="OFF-LAB-49795"/>
    <x v="1"/>
    <x v="15"/>
    <s v="Avery 5663 Internet Shipping Labels"/>
    <n v="149.65"/>
    <n v="1"/>
    <x v="2"/>
    <n v="10.55"/>
    <n v="7.0497828265953896E-2"/>
  </r>
  <r>
    <n v="8857"/>
    <x v="8856"/>
    <d v="2022-05-27T00:00:00"/>
    <x v="1"/>
    <x v="11"/>
    <x v="46"/>
    <d v="2022-05-30T00:00:00"/>
    <n v="3"/>
    <s v="Second Class"/>
    <s v="CU-00756"/>
    <x v="61"/>
    <s v="Home Office"/>
    <s v="United States"/>
    <s v="Houston"/>
    <s v="Texas"/>
    <s v="98596"/>
    <x v="0"/>
    <s v="OFF-PAP-69431"/>
    <x v="1"/>
    <x v="4"/>
    <s v="Hammermill CopyPlus Copy Paper"/>
    <n v="1705.39"/>
    <n v="9"/>
    <x v="4"/>
    <n v="176.8"/>
    <n v="0.10367130099273481"/>
  </r>
  <r>
    <n v="8858"/>
    <x v="8857"/>
    <d v="2022-08-24T00:00:00"/>
    <x v="1"/>
    <x v="6"/>
    <x v="43"/>
    <d v="2022-08-27T00:00:00"/>
    <n v="3"/>
    <s v="Second Class"/>
    <s v="CU-00673"/>
    <x v="196"/>
    <s v="Consumer"/>
    <s v="United States"/>
    <s v="Atlanta"/>
    <s v="Georgia"/>
    <s v="56006"/>
    <x v="3"/>
    <s v="TEC-ACC-17693"/>
    <x v="0"/>
    <x v="0"/>
    <s v="Memorex Mini Travel Drive 64 GB"/>
    <n v="936.27"/>
    <n v="1"/>
    <x v="3"/>
    <n v="-103.52"/>
    <n v="-0.11056639644546978"/>
  </r>
  <r>
    <n v="8859"/>
    <x v="8858"/>
    <d v="2024-07-10T00:00:00"/>
    <x v="0"/>
    <x v="7"/>
    <x v="28"/>
    <d v="2024-07-17T00:00:00"/>
    <n v="7"/>
    <s v="Standard Class"/>
    <s v="CU-00140"/>
    <x v="26"/>
    <s v="Home Office"/>
    <s v="United States"/>
    <s v="Portland"/>
    <s v="Oregon"/>
    <s v="43822"/>
    <x v="1"/>
    <s v="FUR-FUR-76506"/>
    <x v="2"/>
    <x v="10"/>
    <s v="Eldon Expressions Punched Metal &amp; Wood Desk Accessories"/>
    <n v="4405.96"/>
    <n v="9"/>
    <x v="3"/>
    <n v="466.67"/>
    <n v="0.10591789303579698"/>
  </r>
  <r>
    <n v="8860"/>
    <x v="8859"/>
    <d v="2021-06-24T00:00:00"/>
    <x v="2"/>
    <x v="2"/>
    <x v="18"/>
    <d v="2021-06-24T00:00:00"/>
    <n v="0"/>
    <s v="Same Day"/>
    <s v="CU-00480"/>
    <x v="152"/>
    <s v="Consumer"/>
    <s v="United States"/>
    <s v="Charlotte"/>
    <s v="North Carolina"/>
    <s v="37345"/>
    <x v="3"/>
    <s v="FUR-TAB-39510"/>
    <x v="2"/>
    <x v="14"/>
    <s v="Bevis Round Conference Table"/>
    <n v="4710.8900000000003"/>
    <n v="11"/>
    <x v="0"/>
    <n v="-728.1"/>
    <n v="-0.15455678226407324"/>
  </r>
  <r>
    <n v="8861"/>
    <x v="8860"/>
    <d v="2021-06-22T00:00:00"/>
    <x v="2"/>
    <x v="2"/>
    <x v="18"/>
    <d v="2021-06-23T00:00:00"/>
    <n v="1"/>
    <s v="First Class"/>
    <s v="CU-00353"/>
    <x v="98"/>
    <s v="Consumer"/>
    <s v="United States"/>
    <s v="Dallas"/>
    <s v="Texas"/>
    <s v="88752"/>
    <x v="0"/>
    <s v="OFF-BIN-14527"/>
    <x v="1"/>
    <x v="3"/>
    <s v="Ibico 21-Sheet Binder"/>
    <n v="751.5"/>
    <n v="10"/>
    <x v="3"/>
    <n v="-10.55"/>
    <n v="-1.4038589487691286E-2"/>
  </r>
  <r>
    <n v="8862"/>
    <x v="8861"/>
    <d v="2024-09-08T00:00:00"/>
    <x v="0"/>
    <x v="8"/>
    <x v="15"/>
    <d v="2024-09-11T00:00:00"/>
    <n v="3"/>
    <s v="First Class"/>
    <s v="CU-00265"/>
    <x v="1"/>
    <s v="Consumer"/>
    <s v="United States"/>
    <s v="Portland"/>
    <s v="Oregon"/>
    <s v="63019"/>
    <x v="1"/>
    <s v="TEC-COP-96333"/>
    <x v="0"/>
    <x v="11"/>
    <s v="Hewlett Packard 610 Multi-Function Printer"/>
    <n v="832.55"/>
    <n v="3"/>
    <x v="1"/>
    <n v="209.56"/>
    <n v="0.25170860608972434"/>
  </r>
  <r>
    <n v="8863"/>
    <x v="8862"/>
    <d v="2022-12-23T00:00:00"/>
    <x v="1"/>
    <x v="5"/>
    <x v="5"/>
    <d v="2022-12-28T00:00:00"/>
    <n v="5"/>
    <s v="Second Class"/>
    <s v="CU-00589"/>
    <x v="50"/>
    <s v="Consumer"/>
    <s v="United States"/>
    <s v="New Orleans"/>
    <s v="Louisiana"/>
    <s v="35542"/>
    <x v="3"/>
    <s v="FUR-TAB-15817"/>
    <x v="2"/>
    <x v="14"/>
    <s v="Bevis Round Conference Table"/>
    <n v="8400.9699999999993"/>
    <n v="9"/>
    <x v="2"/>
    <n v="1000.8"/>
    <n v="0.11912910056814868"/>
  </r>
  <r>
    <n v="8864"/>
    <x v="8863"/>
    <d v="2024-04-26T00:00:00"/>
    <x v="0"/>
    <x v="0"/>
    <x v="0"/>
    <d v="2024-05-03T00:00:00"/>
    <n v="7"/>
    <s v="Standard Class"/>
    <s v="CU-00190"/>
    <x v="301"/>
    <s v="Corporate"/>
    <s v="United States"/>
    <s v="Baltimore"/>
    <s v="Maryland"/>
    <s v="58236"/>
    <x v="2"/>
    <s v="FUR-BOO-11443"/>
    <x v="2"/>
    <x v="7"/>
    <s v="O'Sullivan 2-Shelf Bookcase"/>
    <n v="3444.56"/>
    <n v="8"/>
    <x v="2"/>
    <n v="1161.3800000000001"/>
    <n v="0.33716352741714473"/>
  </r>
  <r>
    <n v="8865"/>
    <x v="8864"/>
    <d v="2021-05-03T00:00:00"/>
    <x v="2"/>
    <x v="11"/>
    <x v="39"/>
    <d v="2021-05-03T00:00:00"/>
    <n v="0"/>
    <s v="Same Day"/>
    <s v="CU-00172"/>
    <x v="58"/>
    <s v="Consumer"/>
    <s v="United States"/>
    <s v="Seattle"/>
    <s v="Washington"/>
    <s v="83059"/>
    <x v="1"/>
    <s v="TEC-COP-77829"/>
    <x v="0"/>
    <x v="11"/>
    <s v="Hewlett Packard 610 Multi-Function Printer"/>
    <n v="340.78"/>
    <n v="1"/>
    <x v="2"/>
    <n v="78.319999999999993"/>
    <n v="0.22982569399612654"/>
  </r>
  <r>
    <n v="8866"/>
    <x v="8865"/>
    <d v="2023-08-04T00:00:00"/>
    <x v="3"/>
    <x v="6"/>
    <x v="26"/>
    <d v="2023-08-06T00:00:00"/>
    <n v="2"/>
    <s v="First Class"/>
    <s v="CU-00334"/>
    <x v="264"/>
    <s v="Consumer"/>
    <s v="United States"/>
    <s v="Washington DC"/>
    <s v="District of Columbia"/>
    <s v="75849"/>
    <x v="2"/>
    <s v="FUR-FUR-67052"/>
    <x v="2"/>
    <x v="10"/>
    <s v="Acme Flexible Frame Partition"/>
    <n v="12341.14"/>
    <n v="11"/>
    <x v="5"/>
    <n v="1068.95"/>
    <n v="8.6616795531044954E-2"/>
  </r>
  <r>
    <n v="8867"/>
    <x v="8866"/>
    <d v="2024-09-16T00:00:00"/>
    <x v="0"/>
    <x v="8"/>
    <x v="15"/>
    <d v="2024-09-16T00:00:00"/>
    <n v="0"/>
    <s v="Same Day"/>
    <s v="CU-00691"/>
    <x v="119"/>
    <s v="Home Office"/>
    <s v="United States"/>
    <s v="Nashville"/>
    <s v="Tennessee"/>
    <s v="15898"/>
    <x v="3"/>
    <s v="FUR-TAB-95617"/>
    <x v="2"/>
    <x v="14"/>
    <s v="Chromcraft Training Table"/>
    <n v="10591.09"/>
    <n v="10"/>
    <x v="1"/>
    <n v="387.81"/>
    <n v="3.66166277503071E-2"/>
  </r>
  <r>
    <n v="8868"/>
    <x v="8867"/>
    <d v="2022-12-22T00:00:00"/>
    <x v="1"/>
    <x v="5"/>
    <x v="5"/>
    <d v="2022-12-30T00:00:00"/>
    <n v="8"/>
    <s v="Standard Class"/>
    <s v="CU-00168"/>
    <x v="306"/>
    <s v="Corporate"/>
    <s v="United States"/>
    <s v="Washington DC"/>
    <s v="District of Columbia"/>
    <s v="88963"/>
    <x v="2"/>
    <s v="OFF-APP-39469"/>
    <x v="1"/>
    <x v="6"/>
    <s v="Belkin 7 Outlet Berlinger"/>
    <n v="770.46"/>
    <n v="14"/>
    <x v="2"/>
    <n v="63.35"/>
    <n v="8.2223606676530905E-2"/>
  </r>
  <r>
    <n v="8869"/>
    <x v="8868"/>
    <d v="2024-09-20T00:00:00"/>
    <x v="0"/>
    <x v="8"/>
    <x v="15"/>
    <d v="2024-09-21T00:00:00"/>
    <n v="1"/>
    <s v="First Class"/>
    <s v="CU-00037"/>
    <x v="87"/>
    <s v="Corporate"/>
    <s v="United States"/>
    <s v="Nashville"/>
    <s v="Tennessee"/>
    <s v="80561"/>
    <x v="3"/>
    <s v="TEC-MAC-64799"/>
    <x v="0"/>
    <x v="12"/>
    <s v="Epson Stylus Photo R280"/>
    <n v="3842.01"/>
    <n v="5"/>
    <x v="1"/>
    <n v="760.53"/>
    <n v="0.19795107248549584"/>
  </r>
  <r>
    <n v="8870"/>
    <x v="8869"/>
    <d v="2021-02-09T00:00:00"/>
    <x v="2"/>
    <x v="9"/>
    <x v="13"/>
    <d v="2021-02-12T00:00:00"/>
    <n v="3"/>
    <s v="First Class"/>
    <s v="CU-00368"/>
    <x v="149"/>
    <s v="Consumer"/>
    <s v="United States"/>
    <s v="Charlotte"/>
    <s v="North Carolina"/>
    <s v="38474"/>
    <x v="3"/>
    <s v="FUR-TAB-89948"/>
    <x v="2"/>
    <x v="14"/>
    <s v="Chromcraft Training Table"/>
    <n v="517.9"/>
    <n v="6"/>
    <x v="1"/>
    <n v="38.26"/>
    <n v="7.3875265495269363E-2"/>
  </r>
  <r>
    <n v="8871"/>
    <x v="8870"/>
    <d v="2024-04-15T00:00:00"/>
    <x v="0"/>
    <x v="0"/>
    <x v="0"/>
    <d v="2024-04-20T00:00:00"/>
    <n v="5"/>
    <s v="Second Class"/>
    <s v="CU-00634"/>
    <x v="182"/>
    <s v="Home Office"/>
    <s v="United States"/>
    <s v="Baltimore"/>
    <s v="Maryland"/>
    <s v="49366"/>
    <x v="2"/>
    <s v="FUR-CHA-62602"/>
    <x v="2"/>
    <x v="13"/>
    <s v="Global Troy Executive Chair"/>
    <n v="2017.41"/>
    <n v="4"/>
    <x v="0"/>
    <n v="618.46"/>
    <n v="0.30656138315959575"/>
  </r>
  <r>
    <n v="8872"/>
    <x v="8871"/>
    <d v="2022-02-26T00:00:00"/>
    <x v="1"/>
    <x v="9"/>
    <x v="17"/>
    <d v="2022-03-01T00:00:00"/>
    <n v="3"/>
    <s v="Second Class"/>
    <s v="CU-00625"/>
    <x v="321"/>
    <s v="Home Office"/>
    <s v="United States"/>
    <s v="Philadelphia"/>
    <s v="Pennsylvania"/>
    <s v="14332"/>
    <x v="2"/>
    <s v="FUR-FUR-38244"/>
    <x v="2"/>
    <x v="10"/>
    <s v="Howard Miller 11.75 Diameter"/>
    <n v="1452.13"/>
    <n v="11"/>
    <x v="3"/>
    <n v="83.43"/>
    <n v="5.7453533774524321E-2"/>
  </r>
  <r>
    <n v="8873"/>
    <x v="8872"/>
    <d v="2024-10-16T00:00:00"/>
    <x v="0"/>
    <x v="3"/>
    <x v="24"/>
    <d v="2024-10-20T00:00:00"/>
    <n v="4"/>
    <s v="Second Class"/>
    <s v="CU-00580"/>
    <x v="186"/>
    <s v="Home Office"/>
    <s v="United States"/>
    <s v="Chicago"/>
    <s v="Illinois"/>
    <s v="75745"/>
    <x v="0"/>
    <s v="TEC-ACC-20963"/>
    <x v="0"/>
    <x v="0"/>
    <s v="SanDisk Ultra 64GB"/>
    <n v="5621.44"/>
    <n v="7"/>
    <x v="1"/>
    <n v="-601.65"/>
    <n v="-0.10702773666533842"/>
  </r>
  <r>
    <n v="8874"/>
    <x v="8873"/>
    <d v="2022-02-21T00:00:00"/>
    <x v="1"/>
    <x v="9"/>
    <x v="17"/>
    <d v="2022-02-27T00:00:00"/>
    <n v="6"/>
    <s v="Standard Class"/>
    <s v="CU-00583"/>
    <x v="147"/>
    <s v="Corporate"/>
    <s v="United States"/>
    <s v="Minneapolis"/>
    <s v="Minnesota"/>
    <s v="14010"/>
    <x v="0"/>
    <s v="OFF-ENV-79908"/>
    <x v="1"/>
    <x v="1"/>
    <s v="Poly String &amp; Button Envelopes"/>
    <n v="374.89"/>
    <n v="4"/>
    <x v="5"/>
    <n v="144.65"/>
    <n v="0.38584651497772682"/>
  </r>
  <r>
    <n v="8875"/>
    <x v="8874"/>
    <d v="2021-12-08T00:00:00"/>
    <x v="2"/>
    <x v="5"/>
    <x v="11"/>
    <d v="2021-12-13T00:00:00"/>
    <n v="5"/>
    <s v="Second Class"/>
    <s v="CU-00198"/>
    <x v="28"/>
    <s v="Home Office"/>
    <s v="United States"/>
    <s v="Houston"/>
    <s v="Texas"/>
    <s v="95859"/>
    <x v="0"/>
    <s v="FUR-TAB-35181"/>
    <x v="2"/>
    <x v="14"/>
    <s v="Bretford CR4500 Series Slim Rectangular Table"/>
    <n v="1497.25"/>
    <n v="14"/>
    <x v="4"/>
    <n v="146.31"/>
    <n v="9.7719151778260141E-2"/>
  </r>
  <r>
    <n v="8876"/>
    <x v="8875"/>
    <d v="2024-02-23T00:00:00"/>
    <x v="0"/>
    <x v="9"/>
    <x v="16"/>
    <d v="2024-02-28T00:00:00"/>
    <n v="5"/>
    <s v="Second Class"/>
    <s v="CU-00731"/>
    <x v="34"/>
    <s v="Consumer"/>
    <s v="United States"/>
    <s v="Portland"/>
    <s v="Oregon"/>
    <s v="56329"/>
    <x v="1"/>
    <s v="TEC-ACC-37646"/>
    <x v="0"/>
    <x v="0"/>
    <s v="Memorex Mini Travel Drive 64 GB"/>
    <n v="5894.9"/>
    <n v="8"/>
    <x v="5"/>
    <n v="1582.27"/>
    <n v="0.26841337427267642"/>
  </r>
  <r>
    <n v="8877"/>
    <x v="8876"/>
    <d v="2021-08-04T00:00:00"/>
    <x v="2"/>
    <x v="6"/>
    <x v="27"/>
    <d v="2021-08-07T00:00:00"/>
    <n v="3"/>
    <s v="First Class"/>
    <s v="CU-00638"/>
    <x v="12"/>
    <s v="Corporate"/>
    <s v="United States"/>
    <s v="Portland"/>
    <s v="Oregon"/>
    <s v="43477"/>
    <x v="1"/>
    <s v="TEC-ACC-90158"/>
    <x v="0"/>
    <x v="0"/>
    <s v="Kensington 62348"/>
    <n v="1264.1600000000001"/>
    <n v="3"/>
    <x v="1"/>
    <n v="166.45"/>
    <n v="0.13166845968864699"/>
  </r>
  <r>
    <n v="8878"/>
    <x v="8877"/>
    <d v="2022-08-19T00:00:00"/>
    <x v="1"/>
    <x v="6"/>
    <x v="43"/>
    <d v="2022-08-25T00:00:00"/>
    <n v="6"/>
    <s v="Standard Class"/>
    <s v="CU-00462"/>
    <x v="62"/>
    <s v="Home Office"/>
    <s v="United States"/>
    <s v="Charlotte"/>
    <s v="North Carolina"/>
    <s v="82305"/>
    <x v="3"/>
    <s v="FUR-FUR-85837"/>
    <x v="2"/>
    <x v="10"/>
    <s v="Howard Miller 11.75 Diameter"/>
    <n v="14870.72"/>
    <n v="12"/>
    <x v="3"/>
    <n v="1562.49"/>
    <n v="0.1050715768974199"/>
  </r>
  <r>
    <n v="8879"/>
    <x v="8878"/>
    <d v="2024-05-12T00:00:00"/>
    <x v="0"/>
    <x v="11"/>
    <x v="30"/>
    <d v="2024-05-15T00:00:00"/>
    <n v="3"/>
    <s v="Second Class"/>
    <s v="CU-00700"/>
    <x v="287"/>
    <s v="Consumer"/>
    <s v="United States"/>
    <s v="Portland"/>
    <s v="Oregon"/>
    <s v="44850"/>
    <x v="1"/>
    <s v="FUR-BOO-25110"/>
    <x v="2"/>
    <x v="7"/>
    <s v="O'Sullivan 2-Shelf Bookcase"/>
    <n v="5627.06"/>
    <n v="13"/>
    <x v="3"/>
    <n v="-793.9"/>
    <n v="-0.14108610890944825"/>
  </r>
  <r>
    <n v="8880"/>
    <x v="8879"/>
    <d v="2023-04-16T00:00:00"/>
    <x v="3"/>
    <x v="0"/>
    <x v="32"/>
    <d v="2023-04-17T00:00:00"/>
    <n v="1"/>
    <s v="First Class"/>
    <s v="CU-00683"/>
    <x v="305"/>
    <s v="Corporate"/>
    <s v="United States"/>
    <s v="Nashville"/>
    <s v="Tennessee"/>
    <s v="86688"/>
    <x v="3"/>
    <s v="FUR-TAB-20767"/>
    <x v="2"/>
    <x v="14"/>
    <s v="Bevis Round Conference Table"/>
    <n v="14195.09"/>
    <n v="14"/>
    <x v="2"/>
    <n v="2711.01"/>
    <n v="0.19098223399781195"/>
  </r>
  <r>
    <n v="8881"/>
    <x v="8880"/>
    <d v="2023-05-27T00:00:00"/>
    <x v="3"/>
    <x v="11"/>
    <x v="42"/>
    <d v="2023-06-01T00:00:00"/>
    <n v="5"/>
    <s v="Standard Class"/>
    <s v="CU-00545"/>
    <x v="56"/>
    <s v="Home Office"/>
    <s v="United States"/>
    <s v="Las Vegas"/>
    <s v="Nevada"/>
    <s v="85569"/>
    <x v="1"/>
    <s v="FUR-TAB-83627"/>
    <x v="2"/>
    <x v="14"/>
    <s v="Bevis Round Conference Table"/>
    <n v="15333.04"/>
    <n v="13"/>
    <x v="3"/>
    <n v="972.68"/>
    <n v="6.3436865748736054E-2"/>
  </r>
  <r>
    <n v="8882"/>
    <x v="8881"/>
    <d v="2023-05-28T00:00:00"/>
    <x v="3"/>
    <x v="11"/>
    <x v="42"/>
    <d v="2023-06-03T00:00:00"/>
    <n v="6"/>
    <s v="Standard Class"/>
    <s v="CU-00485"/>
    <x v="49"/>
    <s v="Home Office"/>
    <s v="United States"/>
    <s v="Minneapolis"/>
    <s v="Minnesota"/>
    <s v="10731"/>
    <x v="0"/>
    <s v="OFF-PAP-48918"/>
    <x v="1"/>
    <x v="4"/>
    <s v="Hammermill CopyPlus Copy Paper"/>
    <n v="93.41"/>
    <n v="12"/>
    <x v="4"/>
    <n v="35.93"/>
    <n v="0.38464832459051496"/>
  </r>
  <r>
    <n v="8883"/>
    <x v="8882"/>
    <d v="2022-04-24T00:00:00"/>
    <x v="1"/>
    <x v="0"/>
    <x v="14"/>
    <d v="2022-04-24T00:00:00"/>
    <n v="0"/>
    <s v="Same Day"/>
    <s v="CU-00047"/>
    <x v="11"/>
    <s v="Consumer"/>
    <s v="United States"/>
    <s v="Philadelphia"/>
    <s v="Pennsylvania"/>
    <s v="37597"/>
    <x v="2"/>
    <s v="OFF-ENV-95205"/>
    <x v="1"/>
    <x v="1"/>
    <s v="Poly String &amp; Button Envelopes"/>
    <n v="1025.5"/>
    <n v="5"/>
    <x v="2"/>
    <n v="319.69"/>
    <n v="0.31174061433447098"/>
  </r>
  <r>
    <n v="8884"/>
    <x v="8883"/>
    <d v="2023-09-28T00:00:00"/>
    <x v="3"/>
    <x v="8"/>
    <x v="12"/>
    <d v="2023-09-30T00:00:00"/>
    <n v="2"/>
    <s v="First Class"/>
    <s v="CU-00105"/>
    <x v="59"/>
    <s v="Corporate"/>
    <s v="United States"/>
    <s v="Los Angeles"/>
    <s v="California"/>
    <s v="79566"/>
    <x v="1"/>
    <s v="TEC-COP-61342"/>
    <x v="0"/>
    <x v="11"/>
    <s v="Hewlett Packard 610 Multi-Function Printer"/>
    <n v="2102.54"/>
    <n v="14"/>
    <x v="5"/>
    <n v="263.86"/>
    <n v="0.12549582885462346"/>
  </r>
  <r>
    <n v="8885"/>
    <x v="8884"/>
    <d v="2022-02-26T00:00:00"/>
    <x v="1"/>
    <x v="9"/>
    <x v="17"/>
    <d v="2022-02-26T00:00:00"/>
    <n v="0"/>
    <s v="Same Day"/>
    <s v="CU-00470"/>
    <x v="112"/>
    <s v="Consumer"/>
    <s v="United States"/>
    <s v="Nashville"/>
    <s v="Tennessee"/>
    <s v="21465"/>
    <x v="3"/>
    <s v="FUR-CHA-17267"/>
    <x v="2"/>
    <x v="13"/>
    <s v="Global Troy Executive Chair"/>
    <n v="17114.14"/>
    <n v="10"/>
    <x v="4"/>
    <n v="-3297.63"/>
    <n v="-0.19268452869966007"/>
  </r>
  <r>
    <n v="8886"/>
    <x v="8885"/>
    <d v="2024-02-08T00:00:00"/>
    <x v="0"/>
    <x v="9"/>
    <x v="16"/>
    <d v="2024-02-09T00:00:00"/>
    <n v="1"/>
    <s v="First Class"/>
    <s v="CU-00223"/>
    <x v="42"/>
    <s v="Consumer"/>
    <s v="United States"/>
    <s v="Nashville"/>
    <s v="Tennessee"/>
    <s v="92886"/>
    <x v="3"/>
    <s v="FUR-CHA-20416"/>
    <x v="2"/>
    <x v="13"/>
    <s v="Hon Deluxe Fabric Upholstered Stacking Chairs"/>
    <n v="3457.24"/>
    <n v="4"/>
    <x v="1"/>
    <n v="552.89"/>
    <n v="0.15992236581781999"/>
  </r>
  <r>
    <n v="8887"/>
    <x v="8886"/>
    <d v="2022-01-24T00:00:00"/>
    <x v="1"/>
    <x v="1"/>
    <x v="1"/>
    <d v="2022-02-01T00:00:00"/>
    <n v="8"/>
    <s v="Standard Class"/>
    <s v="CU-00557"/>
    <x v="276"/>
    <s v="Home Office"/>
    <s v="United States"/>
    <s v="Las Vegas"/>
    <s v="Nevada"/>
    <s v="97414"/>
    <x v="1"/>
    <s v="OFF-BIN-77230"/>
    <x v="1"/>
    <x v="3"/>
    <s v="Ibico 21-Sheet Binder"/>
    <n v="73.040000000000006"/>
    <n v="1"/>
    <x v="2"/>
    <n v="22.45"/>
    <n v="0.30736582694414016"/>
  </r>
  <r>
    <n v="8888"/>
    <x v="8887"/>
    <d v="2024-12-15T00:00:00"/>
    <x v="0"/>
    <x v="5"/>
    <x v="44"/>
    <d v="2024-12-19T00:00:00"/>
    <n v="4"/>
    <s v="Second Class"/>
    <s v="CU-00304"/>
    <x v="232"/>
    <s v="Consumer"/>
    <s v="United States"/>
    <s v="Atlanta"/>
    <s v="Georgia"/>
    <s v="39126"/>
    <x v="3"/>
    <s v="TEC-PHO-34280"/>
    <x v="0"/>
    <x v="2"/>
    <s v="Samsung Galaxy A52"/>
    <n v="5377.72"/>
    <n v="4"/>
    <x v="3"/>
    <n v="1341.69"/>
    <n v="0.24949049039369844"/>
  </r>
  <r>
    <n v="8889"/>
    <x v="8888"/>
    <d v="2023-03-09T00:00:00"/>
    <x v="3"/>
    <x v="10"/>
    <x v="45"/>
    <d v="2023-03-09T00:00:00"/>
    <n v="0"/>
    <s v="Same Day"/>
    <s v="CU-00134"/>
    <x v="75"/>
    <s v="Consumer"/>
    <s v="United States"/>
    <s v="Nashville"/>
    <s v="Tennessee"/>
    <s v="27312"/>
    <x v="3"/>
    <s v="FUR-FUR-30929"/>
    <x v="2"/>
    <x v="10"/>
    <s v="Acme Flexible Frame Partition"/>
    <n v="2323.5"/>
    <n v="6"/>
    <x v="2"/>
    <n v="170.02"/>
    <n v="7.3174090811276099E-2"/>
  </r>
  <r>
    <n v="8890"/>
    <x v="8889"/>
    <d v="2024-04-29T00:00:00"/>
    <x v="0"/>
    <x v="0"/>
    <x v="0"/>
    <d v="2024-05-02T00:00:00"/>
    <n v="3"/>
    <s v="First Class"/>
    <s v="CU-00247"/>
    <x v="92"/>
    <s v="Corporate"/>
    <s v="United States"/>
    <s v="San Francisco"/>
    <s v="California"/>
    <s v="55934"/>
    <x v="1"/>
    <s v="FUR-CHA-44396"/>
    <x v="2"/>
    <x v="13"/>
    <s v="Global Troy Executive Chair"/>
    <n v="6020.88"/>
    <n v="8"/>
    <x v="2"/>
    <n v="467.25"/>
    <n v="7.7604934826802724E-2"/>
  </r>
  <r>
    <n v="8891"/>
    <x v="8890"/>
    <d v="2022-11-01T00:00:00"/>
    <x v="1"/>
    <x v="4"/>
    <x v="20"/>
    <d v="2022-11-01T00:00:00"/>
    <n v="0"/>
    <s v="Same Day"/>
    <s v="CU-00394"/>
    <x v="329"/>
    <s v="Corporate"/>
    <s v="United States"/>
    <s v="Houston"/>
    <s v="Texas"/>
    <s v="13230"/>
    <x v="0"/>
    <s v="FUR-BOO-38270"/>
    <x v="2"/>
    <x v="7"/>
    <s v="O'Sullivan 2-Shelf Bookcase"/>
    <n v="14374.62"/>
    <n v="11"/>
    <x v="4"/>
    <n v="4431.3599999999997"/>
    <n v="0.30827667096591072"/>
  </r>
  <r>
    <n v="8892"/>
    <x v="8891"/>
    <d v="2024-09-14T00:00:00"/>
    <x v="0"/>
    <x v="8"/>
    <x v="15"/>
    <d v="2024-09-14T00:00:00"/>
    <n v="0"/>
    <s v="Same Day"/>
    <s v="CU-00043"/>
    <x v="174"/>
    <s v="Home Office"/>
    <s v="United States"/>
    <s v="Las Vegas"/>
    <s v="Nevada"/>
    <s v="65727"/>
    <x v="1"/>
    <s v="TEC-ACC-80784"/>
    <x v="0"/>
    <x v="0"/>
    <s v="Plantronics CS540 Wireless Headset System"/>
    <n v="16522.73"/>
    <n v="14"/>
    <x v="3"/>
    <n v="3193.29"/>
    <n v="0.193266488044046"/>
  </r>
  <r>
    <n v="8893"/>
    <x v="8892"/>
    <d v="2021-12-11T00:00:00"/>
    <x v="2"/>
    <x v="5"/>
    <x v="11"/>
    <d v="2021-12-11T00:00:00"/>
    <n v="0"/>
    <s v="Same Day"/>
    <s v="CU-00494"/>
    <x v="95"/>
    <s v="Corporate"/>
    <s v="United States"/>
    <s v="Chicago"/>
    <s v="Illinois"/>
    <s v="67536"/>
    <x v="0"/>
    <s v="OFF-LAB-10688"/>
    <x v="1"/>
    <x v="15"/>
    <s v="Avery 503"/>
    <n v="256.33"/>
    <n v="4"/>
    <x v="3"/>
    <n v="-2.06"/>
    <n v="-8.0365154293293804E-3"/>
  </r>
  <r>
    <n v="8894"/>
    <x v="8893"/>
    <d v="2024-10-13T00:00:00"/>
    <x v="0"/>
    <x v="3"/>
    <x v="24"/>
    <d v="2024-10-18T00:00:00"/>
    <n v="5"/>
    <s v="Second Class"/>
    <s v="CU-00315"/>
    <x v="64"/>
    <s v="Home Office"/>
    <s v="United States"/>
    <s v="Chicago"/>
    <s v="Illinois"/>
    <s v="18432"/>
    <x v="0"/>
    <s v="TEC-PHO-29997"/>
    <x v="0"/>
    <x v="2"/>
    <s v="Samsung Galaxy A52"/>
    <n v="365.05"/>
    <n v="14"/>
    <x v="2"/>
    <n v="-5.44"/>
    <n v="-1.4902068209834271E-2"/>
  </r>
  <r>
    <n v="8895"/>
    <x v="8894"/>
    <d v="2024-08-14T00:00:00"/>
    <x v="0"/>
    <x v="6"/>
    <x v="6"/>
    <d v="2024-08-22T00:00:00"/>
    <n v="8"/>
    <s v="Standard Class"/>
    <s v="CU-00649"/>
    <x v="19"/>
    <s v="Consumer"/>
    <s v="United States"/>
    <s v="Philadelphia"/>
    <s v="Pennsylvania"/>
    <s v="91882"/>
    <x v="2"/>
    <s v="FUR-FUR-64157"/>
    <x v="2"/>
    <x v="10"/>
    <s v="Eldon Expressions Punched Metal &amp; Wood Desk Accessories"/>
    <n v="3908.99"/>
    <n v="12"/>
    <x v="3"/>
    <n v="702.88"/>
    <n v="0.17981115326465405"/>
  </r>
  <r>
    <n v="8896"/>
    <x v="8895"/>
    <d v="2023-12-12T00:00:00"/>
    <x v="3"/>
    <x v="5"/>
    <x v="34"/>
    <d v="2023-12-19T00:00:00"/>
    <n v="7"/>
    <s v="Standard Class"/>
    <s v="CU-00375"/>
    <x v="182"/>
    <s v="Consumer"/>
    <s v="United States"/>
    <s v="Washington DC"/>
    <s v="District of Columbia"/>
    <s v="59252"/>
    <x v="2"/>
    <s v="FUR-FUR-29491"/>
    <x v="2"/>
    <x v="10"/>
    <s v="Howard Miller 11.75 Diameter"/>
    <n v="18436.5"/>
    <n v="11"/>
    <x v="4"/>
    <n v="-760.7"/>
    <n v="-4.1260542944702085E-2"/>
  </r>
  <r>
    <n v="8897"/>
    <x v="8896"/>
    <d v="2024-10-14T00:00:00"/>
    <x v="0"/>
    <x v="3"/>
    <x v="24"/>
    <d v="2024-10-14T00:00:00"/>
    <n v="0"/>
    <s v="Same Day"/>
    <s v="CU-00333"/>
    <x v="67"/>
    <s v="Consumer"/>
    <s v="United States"/>
    <s v="Atlanta"/>
    <s v="Georgia"/>
    <s v="56187"/>
    <x v="3"/>
    <s v="TEC-ACC-70029"/>
    <x v="0"/>
    <x v="0"/>
    <s v="Memorex Mini Travel Drive 64 GB"/>
    <n v="4822"/>
    <n v="4"/>
    <x v="4"/>
    <n v="-412.87"/>
    <n v="-8.5622148486105346E-2"/>
  </r>
  <r>
    <n v="8898"/>
    <x v="8897"/>
    <d v="2024-03-04T00:00:00"/>
    <x v="0"/>
    <x v="10"/>
    <x v="40"/>
    <d v="2024-03-06T00:00:00"/>
    <n v="2"/>
    <s v="First Class"/>
    <s v="CU-00379"/>
    <x v="151"/>
    <s v="Corporate"/>
    <s v="United States"/>
    <s v="Atlanta"/>
    <s v="Georgia"/>
    <s v="53537"/>
    <x v="3"/>
    <s v="FUR-CHA-32288"/>
    <x v="2"/>
    <x v="13"/>
    <s v="Harbour Creations 67200 Series"/>
    <n v="322.68"/>
    <n v="5"/>
    <x v="3"/>
    <n v="-49.81"/>
    <n v="-0.15436345605553489"/>
  </r>
  <r>
    <n v="8899"/>
    <x v="8898"/>
    <d v="2021-06-29T00:00:00"/>
    <x v="2"/>
    <x v="2"/>
    <x v="18"/>
    <d v="2021-07-05T00:00:00"/>
    <n v="6"/>
    <s v="Second Class"/>
    <s v="CU-00361"/>
    <x v="140"/>
    <s v="Consumer"/>
    <s v="United States"/>
    <s v="Houston"/>
    <s v="Texas"/>
    <s v="36529"/>
    <x v="0"/>
    <s v="OFF-FAS-40640"/>
    <x v="1"/>
    <x v="9"/>
    <s v="Staple remover"/>
    <n v="165.69"/>
    <n v="6"/>
    <x v="2"/>
    <n v="27.64"/>
    <n v="0.16681755084796909"/>
  </r>
  <r>
    <n v="8900"/>
    <x v="8899"/>
    <d v="2023-12-06T00:00:00"/>
    <x v="3"/>
    <x v="5"/>
    <x v="34"/>
    <d v="2023-12-09T00:00:00"/>
    <n v="3"/>
    <s v="First Class"/>
    <s v="CU-00572"/>
    <x v="114"/>
    <s v="Corporate"/>
    <s v="United States"/>
    <s v="Nashville"/>
    <s v="Tennessee"/>
    <s v="38570"/>
    <x v="3"/>
    <s v="TEC-COP-44826"/>
    <x v="0"/>
    <x v="11"/>
    <s v="HP Designjet T520 Inkjet Large Format Printer"/>
    <n v="12037.7"/>
    <n v="13"/>
    <x v="4"/>
    <n v="-1011.98"/>
    <n v="-8.4067554433155833E-2"/>
  </r>
  <r>
    <n v="8901"/>
    <x v="8900"/>
    <d v="2021-08-24T00:00:00"/>
    <x v="2"/>
    <x v="6"/>
    <x v="27"/>
    <d v="2021-08-30T00:00:00"/>
    <n v="6"/>
    <s v="Standard Class"/>
    <s v="CU-00632"/>
    <x v="81"/>
    <s v="Home Office"/>
    <s v="United States"/>
    <s v="Dallas"/>
    <s v="Texas"/>
    <s v="85835"/>
    <x v="0"/>
    <s v="TEC-ACC-31592"/>
    <x v="0"/>
    <x v="0"/>
    <s v="Logitech MK550 Wireless Wave Keyboard and Mouse"/>
    <n v="10997.78"/>
    <n v="12"/>
    <x v="4"/>
    <n v="1475.51"/>
    <n v="0.13416434953236017"/>
  </r>
  <r>
    <n v="8902"/>
    <x v="8901"/>
    <d v="2022-12-30T00:00:00"/>
    <x v="1"/>
    <x v="5"/>
    <x v="5"/>
    <d v="2022-12-30T00:00:00"/>
    <n v="0"/>
    <s v="Same Day"/>
    <s v="CU-00298"/>
    <x v="151"/>
    <s v="Corporate"/>
    <s v="United States"/>
    <s v="Philadelphia"/>
    <s v="Pennsylvania"/>
    <s v="17696"/>
    <x v="2"/>
    <s v="TEC-ACC-74546"/>
    <x v="0"/>
    <x v="0"/>
    <s v="Logitech MK550 Wireless Wave Keyboard and Mouse"/>
    <n v="4279.4399999999996"/>
    <n v="4"/>
    <x v="2"/>
    <n v="586.69000000000005"/>
    <n v="0.13709504047258522"/>
  </r>
  <r>
    <n v="8903"/>
    <x v="8902"/>
    <d v="2022-01-02T00:00:00"/>
    <x v="1"/>
    <x v="1"/>
    <x v="1"/>
    <d v="2022-01-04T00:00:00"/>
    <n v="2"/>
    <s v="First Class"/>
    <s v="CU-00352"/>
    <x v="198"/>
    <s v="Consumer"/>
    <s v="United States"/>
    <s v="San Francisco"/>
    <s v="California"/>
    <s v="55209"/>
    <x v="1"/>
    <s v="FUR-BOO-12338"/>
    <x v="2"/>
    <x v="7"/>
    <s v="Sauder Classic Bookcase"/>
    <n v="937.37"/>
    <n v="7"/>
    <x v="3"/>
    <n v="-138.33000000000001"/>
    <n v="-0.14757246338158891"/>
  </r>
  <r>
    <n v="8904"/>
    <x v="8903"/>
    <d v="2024-05-17T00:00:00"/>
    <x v="0"/>
    <x v="11"/>
    <x v="30"/>
    <d v="2024-05-17T00:00:00"/>
    <n v="0"/>
    <s v="Same Day"/>
    <s v="CU-00368"/>
    <x v="149"/>
    <s v="Consumer"/>
    <s v="United States"/>
    <s v="Charlotte"/>
    <s v="North Carolina"/>
    <s v="99321"/>
    <x v="3"/>
    <s v="TEC-MAC-53523"/>
    <x v="0"/>
    <x v="12"/>
    <s v="Hoover Stair Vacuum 515 Corded"/>
    <n v="2280.44"/>
    <n v="8"/>
    <x v="3"/>
    <n v="-76.77"/>
    <n v="-3.3664555962884354E-2"/>
  </r>
  <r>
    <n v="8905"/>
    <x v="8904"/>
    <d v="2023-12-26T00:00:00"/>
    <x v="3"/>
    <x v="5"/>
    <x v="34"/>
    <d v="2023-12-26T00:00:00"/>
    <n v="0"/>
    <s v="Same Day"/>
    <s v="CU-00582"/>
    <x v="246"/>
    <s v="Home Office"/>
    <s v="United States"/>
    <s v="Boston"/>
    <s v="Massachusetts"/>
    <s v="36887"/>
    <x v="2"/>
    <s v="TEC-ACC-86996"/>
    <x v="0"/>
    <x v="0"/>
    <s v="SanDisk Ultra 64GB"/>
    <n v="1060.82"/>
    <n v="1"/>
    <x v="4"/>
    <n v="-112.9"/>
    <n v="-0.10642710356139591"/>
  </r>
  <r>
    <n v="8906"/>
    <x v="8905"/>
    <d v="2023-02-11T00:00:00"/>
    <x v="3"/>
    <x v="9"/>
    <x v="23"/>
    <d v="2023-02-12T00:00:00"/>
    <n v="1"/>
    <s v="First Class"/>
    <s v="CU-00040"/>
    <x v="49"/>
    <s v="Consumer"/>
    <s v="United States"/>
    <s v="Los Angeles"/>
    <s v="California"/>
    <s v="28347"/>
    <x v="1"/>
    <s v="OFF-SUP-30692"/>
    <x v="1"/>
    <x v="5"/>
    <s v="Fiskars 8&quot; Scissors"/>
    <n v="2952.39"/>
    <n v="13"/>
    <x v="2"/>
    <n v="107.63"/>
    <n v="3.6455210863063484E-2"/>
  </r>
  <r>
    <n v="8907"/>
    <x v="8906"/>
    <d v="2023-08-13T00:00:00"/>
    <x v="3"/>
    <x v="6"/>
    <x v="26"/>
    <d v="2023-08-14T00:00:00"/>
    <n v="1"/>
    <s v="First Class"/>
    <s v="CU-00496"/>
    <x v="104"/>
    <s v="Consumer"/>
    <s v="United States"/>
    <s v="New York"/>
    <s v="New York"/>
    <s v="80239"/>
    <x v="2"/>
    <s v="TEC-COP-19995"/>
    <x v="0"/>
    <x v="11"/>
    <s v="Hewlett Packard 610 Multi-Function Printer"/>
    <n v="1515.52"/>
    <n v="4"/>
    <x v="0"/>
    <n v="112.87"/>
    <n v="7.4476087415540543E-2"/>
  </r>
  <r>
    <n v="8908"/>
    <x v="8907"/>
    <d v="2023-02-08T00:00:00"/>
    <x v="3"/>
    <x v="9"/>
    <x v="23"/>
    <d v="2023-02-10T00:00:00"/>
    <n v="2"/>
    <s v="First Class"/>
    <s v="CU-00432"/>
    <x v="12"/>
    <s v="Corporate"/>
    <s v="United States"/>
    <s v="Nashville"/>
    <s v="Tennessee"/>
    <s v="93955"/>
    <x v="3"/>
    <s v="TEC-ACC-22709"/>
    <x v="0"/>
    <x v="0"/>
    <s v="Logitech MK550 Wireless Wave Keyboard and Mouse"/>
    <n v="3800.55"/>
    <n v="8"/>
    <x v="2"/>
    <n v="-128.66999999999999"/>
    <n v="-3.3855626159371668E-2"/>
  </r>
  <r>
    <n v="8909"/>
    <x v="8908"/>
    <d v="2021-05-20T00:00:00"/>
    <x v="2"/>
    <x v="11"/>
    <x v="39"/>
    <d v="2021-05-21T00:00:00"/>
    <n v="1"/>
    <s v="First Class"/>
    <s v="CU-00450"/>
    <x v="89"/>
    <s v="Corporate"/>
    <s v="United States"/>
    <s v="Los Angeles"/>
    <s v="California"/>
    <s v="67018"/>
    <x v="1"/>
    <s v="TEC-PHO-92298"/>
    <x v="0"/>
    <x v="2"/>
    <s v="Samsung Galaxy A52"/>
    <n v="6673.59"/>
    <n v="10"/>
    <x v="3"/>
    <n v="-682.44"/>
    <n v="-0.10225980319438265"/>
  </r>
  <r>
    <n v="8910"/>
    <x v="8909"/>
    <d v="2023-10-26T00:00:00"/>
    <x v="3"/>
    <x v="3"/>
    <x v="29"/>
    <d v="2023-10-31T00:00:00"/>
    <n v="5"/>
    <s v="Second Class"/>
    <s v="CU-00548"/>
    <x v="105"/>
    <s v="Corporate"/>
    <s v="United States"/>
    <s v="Denver"/>
    <s v="Colorado"/>
    <s v="37574"/>
    <x v="0"/>
    <s v="TEC-MAC-41369"/>
    <x v="0"/>
    <x v="12"/>
    <s v="Hoover Stair Vacuum 515 Corded"/>
    <n v="753.32"/>
    <n v="7"/>
    <x v="3"/>
    <n v="233.14"/>
    <n v="0.30948335368767582"/>
  </r>
  <r>
    <n v="8911"/>
    <x v="8910"/>
    <d v="2024-03-03T00:00:00"/>
    <x v="0"/>
    <x v="10"/>
    <x v="40"/>
    <d v="2024-03-11T00:00:00"/>
    <n v="8"/>
    <s v="Standard Class"/>
    <s v="CU-00630"/>
    <x v="160"/>
    <s v="Consumer"/>
    <s v="United States"/>
    <s v="San Francisco"/>
    <s v="California"/>
    <s v="21489"/>
    <x v="1"/>
    <s v="TEC-PHO-28139"/>
    <x v="0"/>
    <x v="2"/>
    <s v="Motorola Moto G Play"/>
    <n v="533.69000000000005"/>
    <n v="14"/>
    <x v="5"/>
    <n v="56"/>
    <n v="0.10492982817740634"/>
  </r>
  <r>
    <n v="8912"/>
    <x v="8911"/>
    <d v="2022-06-06T00:00:00"/>
    <x v="1"/>
    <x v="2"/>
    <x v="9"/>
    <d v="2022-06-14T00:00:00"/>
    <n v="8"/>
    <s v="Standard Class"/>
    <s v="CU-00126"/>
    <x v="136"/>
    <s v="Consumer"/>
    <s v="United States"/>
    <s v="Philadelphia"/>
    <s v="Pennsylvania"/>
    <s v="34293"/>
    <x v="2"/>
    <s v="OFF-LAB-50589"/>
    <x v="1"/>
    <x v="15"/>
    <s v="Xerox 1967"/>
    <n v="1391.96"/>
    <n v="9"/>
    <x v="3"/>
    <n v="439.62"/>
    <n v="0.31582804103566192"/>
  </r>
  <r>
    <n v="8913"/>
    <x v="8912"/>
    <d v="2022-09-16T00:00:00"/>
    <x v="1"/>
    <x v="8"/>
    <x v="36"/>
    <d v="2022-09-23T00:00:00"/>
    <n v="7"/>
    <s v="Standard Class"/>
    <s v="CU-00097"/>
    <x v="69"/>
    <s v="Corporate"/>
    <s v="United States"/>
    <s v="Denver"/>
    <s v="Colorado"/>
    <s v="60874"/>
    <x v="0"/>
    <s v="FUR-CHA-86704"/>
    <x v="2"/>
    <x v="13"/>
    <s v="Harbour Creations 67200 Series"/>
    <n v="14810.48"/>
    <n v="8"/>
    <x v="3"/>
    <n v="2611.7800000000002"/>
    <n v="0.17634674905877462"/>
  </r>
  <r>
    <n v="8914"/>
    <x v="8913"/>
    <d v="2023-10-21T00:00:00"/>
    <x v="3"/>
    <x v="3"/>
    <x v="29"/>
    <d v="2023-10-26T00:00:00"/>
    <n v="5"/>
    <s v="Second Class"/>
    <s v="CU-00503"/>
    <x v="212"/>
    <s v="Corporate"/>
    <s v="United States"/>
    <s v="Washington DC"/>
    <s v="District of Columbia"/>
    <s v="74556"/>
    <x v="2"/>
    <s v="TEC-MAC-40460"/>
    <x v="0"/>
    <x v="12"/>
    <s v="Epson Stylus Photo R280"/>
    <n v="2941.44"/>
    <n v="2"/>
    <x v="3"/>
    <n v="78"/>
    <n v="2.6517624020887729E-2"/>
  </r>
  <r>
    <n v="8915"/>
    <x v="8914"/>
    <d v="2023-09-24T00:00:00"/>
    <x v="3"/>
    <x v="8"/>
    <x v="12"/>
    <d v="2023-09-30T00:00:00"/>
    <n v="6"/>
    <s v="Standard Class"/>
    <s v="CU-00657"/>
    <x v="331"/>
    <s v="Consumer"/>
    <s v="United States"/>
    <s v="Charlotte"/>
    <s v="North Carolina"/>
    <s v="88423"/>
    <x v="3"/>
    <s v="TEC-MAC-39237"/>
    <x v="0"/>
    <x v="12"/>
    <s v="Hoover Stair Vacuum 515 Corded"/>
    <n v="2592.37"/>
    <n v="11"/>
    <x v="5"/>
    <n v="-105.61"/>
    <n v="-4.0738783429834474E-2"/>
  </r>
  <r>
    <n v="8916"/>
    <x v="8915"/>
    <d v="2024-03-26T00:00:00"/>
    <x v="0"/>
    <x v="10"/>
    <x v="40"/>
    <d v="2024-04-02T00:00:00"/>
    <n v="7"/>
    <s v="Standard Class"/>
    <s v="CU-00106"/>
    <x v="318"/>
    <s v="Home Office"/>
    <s v="United States"/>
    <s v="Denver"/>
    <s v="Colorado"/>
    <s v="56757"/>
    <x v="0"/>
    <s v="FUR-FUR-81341"/>
    <x v="2"/>
    <x v="10"/>
    <s v="Acme Flexible Frame Partition"/>
    <n v="4545.25"/>
    <n v="11"/>
    <x v="1"/>
    <n v="-901.15"/>
    <n v="-0.19826192178648039"/>
  </r>
  <r>
    <n v="8917"/>
    <x v="8916"/>
    <d v="2023-07-17T00:00:00"/>
    <x v="3"/>
    <x v="7"/>
    <x v="41"/>
    <d v="2023-07-18T00:00:00"/>
    <n v="1"/>
    <s v="First Class"/>
    <s v="CU-00191"/>
    <x v="48"/>
    <s v="Consumer"/>
    <s v="United States"/>
    <s v="Washington DC"/>
    <s v="District of Columbia"/>
    <s v="64231"/>
    <x v="2"/>
    <s v="TEC-ACC-86903"/>
    <x v="0"/>
    <x v="0"/>
    <s v="Logitech MK550 Wireless Wave Keyboard and Mouse"/>
    <n v="6160.89"/>
    <n v="9"/>
    <x v="1"/>
    <n v="1439.15"/>
    <n v="0.23359449689898701"/>
  </r>
  <r>
    <n v="8918"/>
    <x v="8917"/>
    <d v="2023-11-01T00:00:00"/>
    <x v="3"/>
    <x v="4"/>
    <x v="22"/>
    <d v="2023-11-06T00:00:00"/>
    <n v="5"/>
    <s v="Second Class"/>
    <s v="CU-00537"/>
    <x v="83"/>
    <s v="Consumer"/>
    <s v="United States"/>
    <s v="Boston"/>
    <s v="Massachusetts"/>
    <s v="78928"/>
    <x v="2"/>
    <s v="TEC-ACC-54329"/>
    <x v="0"/>
    <x v="0"/>
    <s v="Memorex Mini Travel Drive 64 GB"/>
    <n v="700.22"/>
    <n v="8"/>
    <x v="2"/>
    <n v="236.05"/>
    <n v="0.33710833737968066"/>
  </r>
  <r>
    <n v="8919"/>
    <x v="8918"/>
    <d v="2024-12-21T00:00:00"/>
    <x v="0"/>
    <x v="5"/>
    <x v="44"/>
    <d v="2024-12-29T00:00:00"/>
    <n v="8"/>
    <s v="Standard Class"/>
    <s v="CU-00208"/>
    <x v="42"/>
    <s v="Home Office"/>
    <s v="United States"/>
    <s v="Philadelphia"/>
    <s v="Pennsylvania"/>
    <s v="14981"/>
    <x v="2"/>
    <s v="TEC-COP-28615"/>
    <x v="0"/>
    <x v="11"/>
    <s v="Hewlett Packard 610 Multi-Function Printer"/>
    <n v="3439.53"/>
    <n v="4"/>
    <x v="4"/>
    <n v="8.1999999999999993"/>
    <n v="2.3840466575375122E-3"/>
  </r>
  <r>
    <n v="8920"/>
    <x v="8919"/>
    <d v="2023-07-06T00:00:00"/>
    <x v="3"/>
    <x v="7"/>
    <x v="41"/>
    <d v="2023-07-07T00:00:00"/>
    <n v="1"/>
    <s v="First Class"/>
    <s v="CU-00478"/>
    <x v="181"/>
    <s v="Consumer"/>
    <s v="United States"/>
    <s v="Miami"/>
    <s v="Florida"/>
    <s v="16353"/>
    <x v="3"/>
    <s v="OFF-ENV-31510"/>
    <x v="1"/>
    <x v="1"/>
    <s v="Poly String &amp; Button Envelopes"/>
    <n v="2659.42"/>
    <n v="11"/>
    <x v="3"/>
    <n v="1164.6400000000001"/>
    <n v="0.4379300749787548"/>
  </r>
  <r>
    <n v="8921"/>
    <x v="8920"/>
    <d v="2023-06-05T00:00:00"/>
    <x v="3"/>
    <x v="2"/>
    <x v="37"/>
    <d v="2023-06-06T00:00:00"/>
    <n v="1"/>
    <s v="First Class"/>
    <s v="CU-00560"/>
    <x v="190"/>
    <s v="Corporate"/>
    <s v="United States"/>
    <s v="Dallas"/>
    <s v="Texas"/>
    <s v="35743"/>
    <x v="0"/>
    <s v="FUR-BOO-41502"/>
    <x v="2"/>
    <x v="7"/>
    <s v="Sauder Classic Bookcase"/>
    <n v="822.71"/>
    <n v="1"/>
    <x v="2"/>
    <n v="-5.76"/>
    <n v="-7.0012519599858998E-3"/>
  </r>
  <r>
    <n v="8922"/>
    <x v="8921"/>
    <d v="2023-09-28T00:00:00"/>
    <x v="3"/>
    <x v="8"/>
    <x v="12"/>
    <d v="2023-10-02T00:00:00"/>
    <n v="4"/>
    <s v="Second Class"/>
    <s v="CU-00268"/>
    <x v="255"/>
    <s v="Corporate"/>
    <s v="United States"/>
    <s v="Washington DC"/>
    <s v="District of Columbia"/>
    <s v="45698"/>
    <x v="2"/>
    <s v="TEC-MAC-70535"/>
    <x v="0"/>
    <x v="12"/>
    <s v="Hoover Stair Vacuum 515 Corded"/>
    <n v="344.26"/>
    <n v="9"/>
    <x v="0"/>
    <n v="-2.09"/>
    <n v="-6.070992854238076E-3"/>
  </r>
  <r>
    <n v="8923"/>
    <x v="8922"/>
    <d v="2023-01-08T00:00:00"/>
    <x v="3"/>
    <x v="1"/>
    <x v="35"/>
    <d v="2023-01-08T00:00:00"/>
    <n v="0"/>
    <s v="Same Day"/>
    <s v="CU-00260"/>
    <x v="332"/>
    <s v="Home Office"/>
    <s v="United States"/>
    <s v="Charlotte"/>
    <s v="North Carolina"/>
    <s v="59931"/>
    <x v="3"/>
    <s v="FUR-CHA-79828"/>
    <x v="2"/>
    <x v="13"/>
    <s v="Harbour Creations 67200 Series"/>
    <n v="5470.1"/>
    <n v="6"/>
    <x v="0"/>
    <n v="669.32"/>
    <n v="0.12235973748194731"/>
  </r>
  <r>
    <n v="8924"/>
    <x v="8923"/>
    <d v="2021-12-08T00:00:00"/>
    <x v="2"/>
    <x v="5"/>
    <x v="11"/>
    <d v="2021-12-08T00:00:00"/>
    <n v="0"/>
    <s v="Same Day"/>
    <s v="CU-00279"/>
    <x v="185"/>
    <s v="Consumer"/>
    <s v="United States"/>
    <s v="New York"/>
    <s v="New York"/>
    <s v="18427"/>
    <x v="2"/>
    <s v="TEC-COP-11709"/>
    <x v="0"/>
    <x v="11"/>
    <s v="Hewlett Packard 610 Multi-Function Printer"/>
    <n v="1814.79"/>
    <n v="5"/>
    <x v="1"/>
    <n v="-105.91"/>
    <n v="-5.8359369403622456E-2"/>
  </r>
  <r>
    <n v="8925"/>
    <x v="8924"/>
    <d v="2023-05-13T00:00:00"/>
    <x v="3"/>
    <x v="11"/>
    <x v="42"/>
    <d v="2023-05-16T00:00:00"/>
    <n v="3"/>
    <s v="Second Class"/>
    <s v="CU-00541"/>
    <x v="105"/>
    <s v="Home Office"/>
    <s v="United States"/>
    <s v="Charlotte"/>
    <s v="North Carolina"/>
    <s v="62114"/>
    <x v="3"/>
    <s v="TEC-MAC-71041"/>
    <x v="0"/>
    <x v="12"/>
    <s v="Hoover Stair Vacuum 515 Corded"/>
    <n v="1501.75"/>
    <n v="2"/>
    <x v="3"/>
    <n v="288.98"/>
    <n v="0.19242883302813385"/>
  </r>
  <r>
    <n v="8926"/>
    <x v="8925"/>
    <d v="2024-11-25T00:00:00"/>
    <x v="0"/>
    <x v="4"/>
    <x v="4"/>
    <d v="2024-11-25T00:00:00"/>
    <n v="0"/>
    <s v="Same Day"/>
    <s v="CU-00174"/>
    <x v="222"/>
    <s v="Corporate"/>
    <s v="United States"/>
    <s v="Atlanta"/>
    <s v="Georgia"/>
    <s v="76000"/>
    <x v="3"/>
    <s v="OFF-FAS-19605"/>
    <x v="1"/>
    <x v="9"/>
    <s v="Staple remover"/>
    <n v="1446.84"/>
    <n v="12"/>
    <x v="3"/>
    <n v="623.39"/>
    <n v="0.4308631223908656"/>
  </r>
  <r>
    <n v="8927"/>
    <x v="8926"/>
    <d v="2022-04-23T00:00:00"/>
    <x v="1"/>
    <x v="0"/>
    <x v="14"/>
    <d v="2022-04-28T00:00:00"/>
    <n v="5"/>
    <s v="Second Class"/>
    <s v="CU-00531"/>
    <x v="290"/>
    <s v="Consumer"/>
    <s v="United States"/>
    <s v="Chicago"/>
    <s v="Illinois"/>
    <s v="38795"/>
    <x v="0"/>
    <s v="FUR-FUR-93784"/>
    <x v="2"/>
    <x v="10"/>
    <s v="Howard Miller 11.75 Diameter"/>
    <n v="16071.12"/>
    <n v="9"/>
    <x v="3"/>
    <n v="2715.63"/>
    <n v="0.16897577766826458"/>
  </r>
  <r>
    <n v="8928"/>
    <x v="8927"/>
    <d v="2024-01-22T00:00:00"/>
    <x v="0"/>
    <x v="1"/>
    <x v="33"/>
    <d v="2024-01-22T00:00:00"/>
    <n v="0"/>
    <s v="Same Day"/>
    <s v="CU-00236"/>
    <x v="244"/>
    <s v="Consumer"/>
    <s v="United States"/>
    <s v="Atlanta"/>
    <s v="Georgia"/>
    <s v="75681"/>
    <x v="3"/>
    <s v="OFF-STO-50560"/>
    <x v="1"/>
    <x v="8"/>
    <s v="Stur-D-Store Shelving Unit"/>
    <n v="661.95"/>
    <n v="12"/>
    <x v="3"/>
    <n v="272.95"/>
    <n v="0.41234232192763798"/>
  </r>
  <r>
    <n v="8929"/>
    <x v="8928"/>
    <d v="2022-09-29T00:00:00"/>
    <x v="1"/>
    <x v="8"/>
    <x v="36"/>
    <d v="2022-09-30T00:00:00"/>
    <n v="1"/>
    <s v="First Class"/>
    <s v="CU-00034"/>
    <x v="171"/>
    <s v="Home Office"/>
    <s v="United States"/>
    <s v="San Francisco"/>
    <s v="California"/>
    <s v="46894"/>
    <x v="1"/>
    <s v="OFF-APP-74287"/>
    <x v="1"/>
    <x v="6"/>
    <s v="Fellowes PB500 Electric Punch Binding Machine"/>
    <n v="366.41"/>
    <n v="4"/>
    <x v="3"/>
    <n v="60.37"/>
    <n v="0.16476078709642203"/>
  </r>
  <r>
    <n v="8930"/>
    <x v="8929"/>
    <d v="2024-05-25T00:00:00"/>
    <x v="0"/>
    <x v="11"/>
    <x v="30"/>
    <d v="2024-05-26T00:00:00"/>
    <n v="1"/>
    <s v="First Class"/>
    <s v="CU-00661"/>
    <x v="115"/>
    <s v="Home Office"/>
    <s v="United States"/>
    <s v="Baltimore"/>
    <s v="Maryland"/>
    <s v="34495"/>
    <x v="2"/>
    <s v="TEC-MAC-69134"/>
    <x v="0"/>
    <x v="12"/>
    <s v="Hoover Stair Vacuum 515 Corded"/>
    <n v="7886.14"/>
    <n v="13"/>
    <x v="5"/>
    <n v="915.37"/>
    <n v="0.11607326271154202"/>
  </r>
  <r>
    <n v="8931"/>
    <x v="8930"/>
    <d v="2024-04-09T00:00:00"/>
    <x v="0"/>
    <x v="0"/>
    <x v="0"/>
    <d v="2024-04-10T00:00:00"/>
    <n v="1"/>
    <s v="First Class"/>
    <s v="CU-00264"/>
    <x v="154"/>
    <s v="Home Office"/>
    <s v="United States"/>
    <s v="Nashville"/>
    <s v="Tennessee"/>
    <s v="82618"/>
    <x v="3"/>
    <s v="OFF-APP-38077"/>
    <x v="1"/>
    <x v="6"/>
    <s v="Fellowes PB500 Electric Punch Binding Machine"/>
    <n v="1497.57"/>
    <n v="5"/>
    <x v="3"/>
    <n v="345.96"/>
    <n v="0.23101424307377952"/>
  </r>
  <r>
    <n v="8932"/>
    <x v="8931"/>
    <d v="2024-09-27T00:00:00"/>
    <x v="0"/>
    <x v="8"/>
    <x v="15"/>
    <d v="2024-09-30T00:00:00"/>
    <n v="3"/>
    <s v="Second Class"/>
    <s v="CU-00440"/>
    <x v="158"/>
    <s v="Consumer"/>
    <s v="United States"/>
    <s v="Los Angeles"/>
    <s v="California"/>
    <s v="33024"/>
    <x v="1"/>
    <s v="TEC-ACC-52173"/>
    <x v="0"/>
    <x v="0"/>
    <s v="SanDisk Ultra 64GB"/>
    <n v="6984.76"/>
    <n v="14"/>
    <x v="3"/>
    <n v="-934.68"/>
    <n v="-0.13381705312709383"/>
  </r>
  <r>
    <n v="8933"/>
    <x v="8932"/>
    <d v="2022-01-19T00:00:00"/>
    <x v="1"/>
    <x v="1"/>
    <x v="1"/>
    <d v="2022-01-19T00:00:00"/>
    <n v="0"/>
    <s v="Same Day"/>
    <s v="CU-00140"/>
    <x v="26"/>
    <s v="Home Office"/>
    <s v="United States"/>
    <s v="Portland"/>
    <s v="Oregon"/>
    <s v="38992"/>
    <x v="1"/>
    <s v="FUR-TAB-21235"/>
    <x v="2"/>
    <x v="14"/>
    <s v="Bevis Round Conference Table"/>
    <n v="2515.0700000000002"/>
    <n v="2"/>
    <x v="3"/>
    <n v="611.09"/>
    <n v="0.24297136859013865"/>
  </r>
  <r>
    <n v="8934"/>
    <x v="8933"/>
    <d v="2023-05-20T00:00:00"/>
    <x v="3"/>
    <x v="11"/>
    <x v="42"/>
    <d v="2023-05-20T00:00:00"/>
    <n v="0"/>
    <s v="Same Day"/>
    <s v="CU-00368"/>
    <x v="149"/>
    <s v="Consumer"/>
    <s v="United States"/>
    <s v="Charlotte"/>
    <s v="North Carolina"/>
    <s v="69660"/>
    <x v="3"/>
    <s v="FUR-TAB-25828"/>
    <x v="2"/>
    <x v="14"/>
    <s v="Chromcraft Training Table"/>
    <n v="3756.51"/>
    <n v="10"/>
    <x v="3"/>
    <n v="544.5"/>
    <n v="0.14494836963032176"/>
  </r>
  <r>
    <n v="8935"/>
    <x v="8934"/>
    <d v="2023-09-07T00:00:00"/>
    <x v="3"/>
    <x v="8"/>
    <x v="12"/>
    <d v="2023-09-13T00:00:00"/>
    <n v="6"/>
    <s v="Standard Class"/>
    <s v="CU-00551"/>
    <x v="233"/>
    <s v="Corporate"/>
    <s v="United States"/>
    <s v="Washington DC"/>
    <s v="District of Columbia"/>
    <s v="92720"/>
    <x v="2"/>
    <s v="FUR-CHA-44228"/>
    <x v="2"/>
    <x v="13"/>
    <s v="Hon Deluxe Fabric Upholstered Stacking Chairs"/>
    <n v="20816.759999999998"/>
    <n v="14"/>
    <x v="2"/>
    <n v="6791.51"/>
    <n v="0.32625202000695597"/>
  </r>
  <r>
    <n v="8936"/>
    <x v="8935"/>
    <d v="2023-09-01T00:00:00"/>
    <x v="3"/>
    <x v="8"/>
    <x v="12"/>
    <d v="2023-09-01T00:00:00"/>
    <n v="0"/>
    <s v="Same Day"/>
    <s v="CU-00172"/>
    <x v="58"/>
    <s v="Consumer"/>
    <s v="United States"/>
    <s v="Seattle"/>
    <s v="Washington"/>
    <s v="85289"/>
    <x v="1"/>
    <s v="OFF-APP-70382"/>
    <x v="1"/>
    <x v="6"/>
    <s v="Hoover Stair Vacuum"/>
    <n v="2341.52"/>
    <n v="10"/>
    <x v="3"/>
    <n v="63.55"/>
    <n v="2.7140489938159828E-2"/>
  </r>
  <r>
    <n v="8937"/>
    <x v="8936"/>
    <d v="2021-04-02T00:00:00"/>
    <x v="2"/>
    <x v="0"/>
    <x v="19"/>
    <d v="2021-04-08T00:00:00"/>
    <n v="6"/>
    <s v="Standard Class"/>
    <s v="CU-00597"/>
    <x v="325"/>
    <s v="Corporate"/>
    <s v="United States"/>
    <s v="Dallas"/>
    <s v="Texas"/>
    <s v="39406"/>
    <x v="0"/>
    <s v="TEC-PHO-75532"/>
    <x v="0"/>
    <x v="2"/>
    <s v="Apple iPhone SE"/>
    <n v="763.95"/>
    <n v="6"/>
    <x v="2"/>
    <n v="80.03"/>
    <n v="0.10475816480136134"/>
  </r>
  <r>
    <n v="8938"/>
    <x v="8937"/>
    <d v="2021-07-19T00:00:00"/>
    <x v="2"/>
    <x v="7"/>
    <x v="7"/>
    <d v="2021-07-22T00:00:00"/>
    <n v="3"/>
    <s v="First Class"/>
    <s v="CU-00792"/>
    <x v="11"/>
    <s v="Home Office"/>
    <s v="United States"/>
    <s v="Los Angeles"/>
    <s v="California"/>
    <s v="42512"/>
    <x v="1"/>
    <s v="OFF-ART-23428"/>
    <x v="1"/>
    <x v="16"/>
    <s v="Sanford 16-Color Pencils"/>
    <n v="654.25"/>
    <n v="5"/>
    <x v="3"/>
    <n v="142.35"/>
    <n v="0.21757737867787541"/>
  </r>
  <r>
    <n v="8939"/>
    <x v="8938"/>
    <d v="2022-10-08T00:00:00"/>
    <x v="1"/>
    <x v="3"/>
    <x v="3"/>
    <d v="2022-10-08T00:00:00"/>
    <n v="0"/>
    <s v="Same Day"/>
    <s v="CU-00170"/>
    <x v="37"/>
    <s v="Home Office"/>
    <s v="United States"/>
    <s v="Atlanta"/>
    <s v="Georgia"/>
    <s v="40372"/>
    <x v="3"/>
    <s v="OFF-BIN-60514"/>
    <x v="1"/>
    <x v="3"/>
    <s v="Cardinal Easy Open Angle-D Binders"/>
    <n v="55.3"/>
    <n v="7"/>
    <x v="1"/>
    <n v="7.13"/>
    <n v="0.12893309222423147"/>
  </r>
  <r>
    <n v="8940"/>
    <x v="8939"/>
    <d v="2022-06-05T00:00:00"/>
    <x v="1"/>
    <x v="2"/>
    <x v="9"/>
    <d v="2022-06-11T00:00:00"/>
    <n v="6"/>
    <s v="Second Class"/>
    <s v="CU-00386"/>
    <x v="113"/>
    <s v="Consumer"/>
    <s v="United States"/>
    <s v="Seattle"/>
    <s v="Washington"/>
    <s v="25540"/>
    <x v="1"/>
    <s v="TEC-MAC-67989"/>
    <x v="0"/>
    <x v="12"/>
    <s v="Hoover Stair Vacuum 515 Corded"/>
    <n v="14889.35"/>
    <n v="11"/>
    <x v="3"/>
    <n v="3526.07"/>
    <n v="0.23681826271798298"/>
  </r>
  <r>
    <n v="8941"/>
    <x v="8940"/>
    <d v="2024-10-30T00:00:00"/>
    <x v="0"/>
    <x v="3"/>
    <x v="24"/>
    <d v="2024-11-06T00:00:00"/>
    <n v="7"/>
    <s v="Standard Class"/>
    <s v="CU-00062"/>
    <x v="90"/>
    <s v="Consumer"/>
    <s v="United States"/>
    <s v="Denver"/>
    <s v="Colorado"/>
    <s v="42136"/>
    <x v="0"/>
    <s v="TEC-PHO-18282"/>
    <x v="0"/>
    <x v="2"/>
    <s v="Apple iPhone SE"/>
    <n v="976.99"/>
    <n v="2"/>
    <x v="4"/>
    <n v="336.97"/>
    <n v="0.344906293820817"/>
  </r>
  <r>
    <n v="8942"/>
    <x v="8941"/>
    <d v="2022-11-13T00:00:00"/>
    <x v="1"/>
    <x v="4"/>
    <x v="20"/>
    <d v="2022-11-13T00:00:00"/>
    <n v="0"/>
    <s v="Same Day"/>
    <s v="CU-00288"/>
    <x v="145"/>
    <s v="Home Office"/>
    <s v="United States"/>
    <s v="Portland"/>
    <s v="Oregon"/>
    <s v="15236"/>
    <x v="1"/>
    <s v="FUR-CHA-10522"/>
    <x v="2"/>
    <x v="13"/>
    <s v="Global Troy Executive Chair"/>
    <n v="14989.89"/>
    <n v="13"/>
    <x v="3"/>
    <n v="-2679.44"/>
    <n v="-0.17874981070574902"/>
  </r>
  <r>
    <n v="8943"/>
    <x v="8942"/>
    <d v="2022-04-19T00:00:00"/>
    <x v="1"/>
    <x v="0"/>
    <x v="14"/>
    <d v="2022-04-19T00:00:00"/>
    <n v="0"/>
    <s v="Same Day"/>
    <s v="CU-00224"/>
    <x v="167"/>
    <s v="Home Office"/>
    <s v="United States"/>
    <s v="San Francisco"/>
    <s v="California"/>
    <s v="30833"/>
    <x v="1"/>
    <s v="TEC-ACC-38547"/>
    <x v="0"/>
    <x v="0"/>
    <s v="Memorex Mini Travel Drive 64 GB"/>
    <n v="15554.21"/>
    <n v="11"/>
    <x v="3"/>
    <n v="-518.38"/>
    <n v="-3.332731138386328E-2"/>
  </r>
  <r>
    <n v="8944"/>
    <x v="8943"/>
    <d v="2021-06-21T00:00:00"/>
    <x v="2"/>
    <x v="2"/>
    <x v="18"/>
    <d v="2021-06-26T00:00:00"/>
    <n v="5"/>
    <s v="Standard Class"/>
    <s v="CU-00593"/>
    <x v="190"/>
    <s v="Home Office"/>
    <s v="United States"/>
    <s v="Portland"/>
    <s v="Oregon"/>
    <s v="15225"/>
    <x v="1"/>
    <s v="OFF-PAP-44140"/>
    <x v="1"/>
    <x v="4"/>
    <s v="Southworth 25% Cotton Business Paper"/>
    <n v="1996.54"/>
    <n v="9"/>
    <x v="3"/>
    <n v="787"/>
    <n v="0.39418193474711249"/>
  </r>
  <r>
    <n v="8945"/>
    <x v="8944"/>
    <d v="2021-10-12T00:00:00"/>
    <x v="2"/>
    <x v="3"/>
    <x v="10"/>
    <d v="2021-10-14T00:00:00"/>
    <n v="2"/>
    <s v="First Class"/>
    <s v="CU-00559"/>
    <x v="246"/>
    <s v="Corporate"/>
    <s v="United States"/>
    <s v="Chicago"/>
    <s v="Illinois"/>
    <s v="96981"/>
    <x v="0"/>
    <s v="OFF-ENV-35169"/>
    <x v="1"/>
    <x v="1"/>
    <s v="Business Envelopes with Contemporary Seal"/>
    <n v="871.81"/>
    <n v="6"/>
    <x v="2"/>
    <n v="186.89"/>
    <n v="0.21437010357761438"/>
  </r>
  <r>
    <n v="8946"/>
    <x v="8945"/>
    <d v="2021-10-19T00:00:00"/>
    <x v="2"/>
    <x v="3"/>
    <x v="10"/>
    <d v="2021-10-24T00:00:00"/>
    <n v="5"/>
    <s v="Standard Class"/>
    <s v="CU-00660"/>
    <x v="231"/>
    <s v="Corporate"/>
    <s v="United States"/>
    <s v="Nashville"/>
    <s v="Tennessee"/>
    <s v="98098"/>
    <x v="3"/>
    <s v="OFF-STO-11779"/>
    <x v="1"/>
    <x v="8"/>
    <s v="Fellowes Stor/File Storage Boxes"/>
    <n v="2763.01"/>
    <n v="11"/>
    <x v="3"/>
    <n v="-47.95"/>
    <n v="-1.7354262199557727E-2"/>
  </r>
  <r>
    <n v="8947"/>
    <x v="8946"/>
    <d v="2023-09-19T00:00:00"/>
    <x v="3"/>
    <x v="8"/>
    <x v="12"/>
    <d v="2023-09-21T00:00:00"/>
    <n v="2"/>
    <s v="First Class"/>
    <s v="CU-00105"/>
    <x v="59"/>
    <s v="Corporate"/>
    <s v="United States"/>
    <s v="Los Angeles"/>
    <s v="California"/>
    <s v="61333"/>
    <x v="1"/>
    <s v="OFF-APP-87442"/>
    <x v="1"/>
    <x v="6"/>
    <s v="Belkin 7 Outlet Berlinger"/>
    <n v="630.69000000000005"/>
    <n v="4"/>
    <x v="3"/>
    <n v="238.8"/>
    <n v="0.37863292584312419"/>
  </r>
  <r>
    <n v="8948"/>
    <x v="8947"/>
    <d v="2024-08-06T00:00:00"/>
    <x v="0"/>
    <x v="6"/>
    <x v="6"/>
    <d v="2024-08-06T00:00:00"/>
    <n v="0"/>
    <s v="Same Day"/>
    <s v="CU-00500"/>
    <x v="316"/>
    <s v="Corporate"/>
    <s v="United States"/>
    <s v="Las Vegas"/>
    <s v="Nevada"/>
    <s v="35040"/>
    <x v="1"/>
    <s v="OFF-LAB-86122"/>
    <x v="1"/>
    <x v="15"/>
    <s v="Avery 5663 Internet Shipping Labels"/>
    <n v="1874.5"/>
    <n v="9"/>
    <x v="4"/>
    <n v="-53.93"/>
    <n v="-2.8770338757001867E-2"/>
  </r>
  <r>
    <n v="8949"/>
    <x v="8948"/>
    <d v="2024-10-01T00:00:00"/>
    <x v="0"/>
    <x v="3"/>
    <x v="24"/>
    <d v="2024-10-03T00:00:00"/>
    <n v="2"/>
    <s v="First Class"/>
    <s v="CU-00250"/>
    <x v="270"/>
    <s v="Consumer"/>
    <s v="United States"/>
    <s v="Boston"/>
    <s v="Massachusetts"/>
    <s v="73369"/>
    <x v="2"/>
    <s v="OFF-ART-45990"/>
    <x v="1"/>
    <x v="16"/>
    <s v="Avery 47"/>
    <n v="9.4499999999999993"/>
    <n v="2"/>
    <x v="2"/>
    <n v="1.65"/>
    <n v="0.17460317460317459"/>
  </r>
  <r>
    <n v="8950"/>
    <x v="8949"/>
    <d v="2024-03-05T00:00:00"/>
    <x v="0"/>
    <x v="10"/>
    <x v="40"/>
    <d v="2024-03-05T00:00:00"/>
    <n v="0"/>
    <s v="Same Day"/>
    <s v="CU-00728"/>
    <x v="165"/>
    <s v="Home Office"/>
    <s v="United States"/>
    <s v="New Orleans"/>
    <s v="Louisiana"/>
    <s v="34226"/>
    <x v="3"/>
    <s v="OFF-SUP-10876"/>
    <x v="1"/>
    <x v="5"/>
    <s v="Fiskars 8&quot; Scissors"/>
    <n v="277.70999999999998"/>
    <n v="8"/>
    <x v="3"/>
    <n v="-15.55"/>
    <n v="-5.5993662453638696E-2"/>
  </r>
  <r>
    <n v="8951"/>
    <x v="8950"/>
    <d v="2021-07-20T00:00:00"/>
    <x v="2"/>
    <x v="7"/>
    <x v="7"/>
    <d v="2021-07-20T00:00:00"/>
    <n v="0"/>
    <s v="Same Day"/>
    <s v="CU-00664"/>
    <x v="85"/>
    <s v="Consumer"/>
    <s v="United States"/>
    <s v="Philadelphia"/>
    <s v="Pennsylvania"/>
    <s v="97837"/>
    <x v="2"/>
    <s v="FUR-CHA-85898"/>
    <x v="2"/>
    <x v="13"/>
    <s v="Hon Deluxe Fabric Upholstered Stacking Chairs"/>
    <n v="58.29"/>
    <n v="1"/>
    <x v="2"/>
    <n v="20.04"/>
    <n v="0.34379825012866699"/>
  </r>
  <r>
    <n v="8952"/>
    <x v="8951"/>
    <d v="2022-07-02T00:00:00"/>
    <x v="1"/>
    <x v="7"/>
    <x v="31"/>
    <d v="2022-07-08T00:00:00"/>
    <n v="6"/>
    <s v="Second Class"/>
    <s v="CU-00790"/>
    <x v="268"/>
    <s v="Consumer"/>
    <s v="United States"/>
    <s v="Houston"/>
    <s v="Texas"/>
    <s v="92903"/>
    <x v="0"/>
    <s v="TEC-ACC-34645"/>
    <x v="0"/>
    <x v="0"/>
    <s v="Logitech MK550 Wireless Wave Keyboard and Mouse"/>
    <n v="7167.07"/>
    <n v="5"/>
    <x v="3"/>
    <n v="-694.22"/>
    <n v="-9.6862455647844944E-2"/>
  </r>
  <r>
    <n v="8953"/>
    <x v="8952"/>
    <d v="2023-12-14T00:00:00"/>
    <x v="3"/>
    <x v="5"/>
    <x v="34"/>
    <d v="2023-12-14T00:00:00"/>
    <n v="0"/>
    <s v="Same Day"/>
    <s v="CU-00320"/>
    <x v="77"/>
    <s v="Consumer"/>
    <s v="United States"/>
    <s v="Miami"/>
    <s v="Florida"/>
    <s v="14046"/>
    <x v="3"/>
    <s v="FUR-CHA-54430"/>
    <x v="2"/>
    <x v="13"/>
    <s v="Harbour Creations 67200 Series"/>
    <n v="7517.59"/>
    <n v="13"/>
    <x v="0"/>
    <n v="-292.57"/>
    <n v="-3.8918057515773007E-2"/>
  </r>
  <r>
    <n v="8954"/>
    <x v="8953"/>
    <d v="2024-05-03T00:00:00"/>
    <x v="0"/>
    <x v="11"/>
    <x v="30"/>
    <d v="2024-05-08T00:00:00"/>
    <n v="5"/>
    <s v="Second Class"/>
    <s v="CU-00600"/>
    <x v="45"/>
    <s v="Consumer"/>
    <s v="United States"/>
    <s v="Portland"/>
    <s v="Oregon"/>
    <s v="71143"/>
    <x v="1"/>
    <s v="OFF-BIN-61314"/>
    <x v="1"/>
    <x v="3"/>
    <s v="Avery Durable Binders"/>
    <n v="121.11"/>
    <n v="2"/>
    <x v="2"/>
    <n v="-4.08"/>
    <n v="-3.3688382462224428E-2"/>
  </r>
  <r>
    <n v="8955"/>
    <x v="8954"/>
    <d v="2024-07-12T00:00:00"/>
    <x v="0"/>
    <x v="7"/>
    <x v="28"/>
    <d v="2024-07-14T00:00:00"/>
    <n v="2"/>
    <s v="First Class"/>
    <s v="CU-00246"/>
    <x v="303"/>
    <s v="Home Office"/>
    <s v="United States"/>
    <s v="Los Angeles"/>
    <s v="California"/>
    <s v="55067"/>
    <x v="1"/>
    <s v="OFF-BIN-76498"/>
    <x v="1"/>
    <x v="3"/>
    <s v="Ibico 21-Sheet Binder"/>
    <n v="1352.2"/>
    <n v="5"/>
    <x v="3"/>
    <n v="409.59"/>
    <n v="0.30290637479662769"/>
  </r>
  <r>
    <n v="8956"/>
    <x v="8955"/>
    <d v="2021-05-27T00:00:00"/>
    <x v="2"/>
    <x v="11"/>
    <x v="39"/>
    <d v="2021-05-30T00:00:00"/>
    <n v="3"/>
    <s v="Second Class"/>
    <s v="CU-00627"/>
    <x v="79"/>
    <s v="Corporate"/>
    <s v="United States"/>
    <s v="Miami"/>
    <s v="Florida"/>
    <s v="84779"/>
    <x v="3"/>
    <s v="TEC-MAC-91974"/>
    <x v="0"/>
    <x v="12"/>
    <s v="Lexmark MX611dhe Monochrome Laser Printer"/>
    <n v="9117.0499999999993"/>
    <n v="13"/>
    <x v="0"/>
    <n v="-343.55"/>
    <n v="-3.7682144992075291E-2"/>
  </r>
  <r>
    <n v="8957"/>
    <x v="8956"/>
    <d v="2024-07-09T00:00:00"/>
    <x v="0"/>
    <x v="7"/>
    <x v="28"/>
    <d v="2024-07-09T00:00:00"/>
    <n v="0"/>
    <s v="Same Day"/>
    <s v="CU-00121"/>
    <x v="109"/>
    <s v="Consumer"/>
    <s v="United States"/>
    <s v="Washington DC"/>
    <s v="District of Columbia"/>
    <s v="36031"/>
    <x v="2"/>
    <s v="OFF-ART-61658"/>
    <x v="1"/>
    <x v="16"/>
    <s v="Newell 322"/>
    <n v="1344.46"/>
    <n v="11"/>
    <x v="2"/>
    <n v="-27.5"/>
    <n v="-2.0454308793121403E-2"/>
  </r>
  <r>
    <n v="8958"/>
    <x v="8957"/>
    <d v="2024-06-30T00:00:00"/>
    <x v="0"/>
    <x v="2"/>
    <x v="2"/>
    <d v="2024-06-30T00:00:00"/>
    <n v="0"/>
    <s v="Same Day"/>
    <s v="CU-00546"/>
    <x v="322"/>
    <s v="Corporate"/>
    <s v="United States"/>
    <s v="San Francisco"/>
    <s v="California"/>
    <s v="46743"/>
    <x v="1"/>
    <s v="TEC-ACC-28574"/>
    <x v="0"/>
    <x v="0"/>
    <s v="Plantronics CS540 Wireless Headset System"/>
    <n v="10494.97"/>
    <n v="10"/>
    <x v="2"/>
    <n v="3716.76"/>
    <n v="0.35414679603657756"/>
  </r>
  <r>
    <n v="8959"/>
    <x v="8958"/>
    <d v="2023-06-16T00:00:00"/>
    <x v="3"/>
    <x v="2"/>
    <x v="37"/>
    <d v="2023-06-17T00:00:00"/>
    <n v="1"/>
    <s v="First Class"/>
    <s v="CU-00776"/>
    <x v="155"/>
    <s v="Home Office"/>
    <s v="United States"/>
    <s v="Denver"/>
    <s v="Colorado"/>
    <s v="67033"/>
    <x v="0"/>
    <s v="TEC-ACC-29527"/>
    <x v="0"/>
    <x v="0"/>
    <s v="Kensington 62348"/>
    <n v="824.12"/>
    <n v="3"/>
    <x v="2"/>
    <n v="-93.11"/>
    <n v="-0.1129811192544775"/>
  </r>
  <r>
    <n v="8960"/>
    <x v="8959"/>
    <d v="2021-03-27T00:00:00"/>
    <x v="2"/>
    <x v="10"/>
    <x v="21"/>
    <d v="2021-04-01T00:00:00"/>
    <n v="5"/>
    <s v="Second Class"/>
    <s v="CU-00492"/>
    <x v="241"/>
    <s v="Home Office"/>
    <s v="United States"/>
    <s v="Atlanta"/>
    <s v="Georgia"/>
    <s v="92535"/>
    <x v="3"/>
    <s v="FUR-CHA-31001"/>
    <x v="2"/>
    <x v="13"/>
    <s v="Hon Deluxe Fabric Upholstered Stacking Chairs"/>
    <n v="584.55999999999995"/>
    <n v="14"/>
    <x v="5"/>
    <n v="132.33000000000001"/>
    <n v="0.22637539345832766"/>
  </r>
  <r>
    <n v="8961"/>
    <x v="8960"/>
    <d v="2022-12-20T00:00:00"/>
    <x v="1"/>
    <x v="5"/>
    <x v="5"/>
    <d v="2022-12-23T00:00:00"/>
    <n v="3"/>
    <s v="First Class"/>
    <s v="CU-00343"/>
    <x v="57"/>
    <s v="Home Office"/>
    <s v="United States"/>
    <s v="Baltimore"/>
    <s v="Maryland"/>
    <s v="36862"/>
    <x v="2"/>
    <s v="OFF-APP-41237"/>
    <x v="1"/>
    <x v="6"/>
    <s v="Belkin 7 Outlet Berlinger"/>
    <n v="841.27"/>
    <n v="10"/>
    <x v="1"/>
    <n v="175.53"/>
    <n v="0.20864882855682482"/>
  </r>
  <r>
    <n v="8962"/>
    <x v="8961"/>
    <d v="2024-07-27T00:00:00"/>
    <x v="0"/>
    <x v="7"/>
    <x v="28"/>
    <d v="2024-07-28T00:00:00"/>
    <n v="1"/>
    <s v="First Class"/>
    <s v="CU-00195"/>
    <x v="254"/>
    <s v="Corporate"/>
    <s v="United States"/>
    <s v="Los Angeles"/>
    <s v="California"/>
    <s v="42724"/>
    <x v="1"/>
    <s v="TEC-MAC-33035"/>
    <x v="0"/>
    <x v="12"/>
    <s v="Hoover Stair Vacuum 515 Corded"/>
    <n v="3544.38"/>
    <n v="8"/>
    <x v="3"/>
    <n v="138.08000000000001"/>
    <n v="3.8957448129150939E-2"/>
  </r>
  <r>
    <n v="8963"/>
    <x v="8962"/>
    <d v="2024-06-11T00:00:00"/>
    <x v="0"/>
    <x v="2"/>
    <x v="2"/>
    <d v="2024-06-11T00:00:00"/>
    <n v="0"/>
    <s v="Same Day"/>
    <s v="CU-00150"/>
    <x v="66"/>
    <s v="Corporate"/>
    <s v="United States"/>
    <s v="Houston"/>
    <s v="Texas"/>
    <s v="88199"/>
    <x v="0"/>
    <s v="FUR-FUR-49266"/>
    <x v="2"/>
    <x v="10"/>
    <s v="Acme Flexible Frame Partition"/>
    <n v="2922.29"/>
    <n v="5"/>
    <x v="2"/>
    <n v="866.48"/>
    <n v="0.29650719127807301"/>
  </r>
  <r>
    <n v="8964"/>
    <x v="8963"/>
    <d v="2023-06-09T00:00:00"/>
    <x v="3"/>
    <x v="2"/>
    <x v="37"/>
    <d v="2023-06-16T00:00:00"/>
    <n v="7"/>
    <s v="Standard Class"/>
    <s v="CU-00014"/>
    <x v="149"/>
    <s v="Home Office"/>
    <s v="United States"/>
    <s v="Seattle"/>
    <s v="Washington"/>
    <s v="59117"/>
    <x v="1"/>
    <s v="TEC-ACC-10755"/>
    <x v="0"/>
    <x v="0"/>
    <s v="Plantronics CS540 Wireless Headset System"/>
    <n v="4971"/>
    <n v="5"/>
    <x v="4"/>
    <n v="1299.31"/>
    <n v="0.26137799235566284"/>
  </r>
  <r>
    <n v="8965"/>
    <x v="8964"/>
    <d v="2022-04-15T00:00:00"/>
    <x v="1"/>
    <x v="0"/>
    <x v="14"/>
    <d v="2022-04-15T00:00:00"/>
    <n v="0"/>
    <s v="Same Day"/>
    <s v="CU-00046"/>
    <x v="3"/>
    <s v="Consumer"/>
    <s v="United States"/>
    <s v="New York"/>
    <s v="New York"/>
    <s v="42865"/>
    <x v="2"/>
    <s v="OFF-SUP-49049"/>
    <x v="1"/>
    <x v="5"/>
    <s v="Avery Hi-Liter EverBold"/>
    <n v="128.29"/>
    <n v="3"/>
    <x v="2"/>
    <n v="-1.91"/>
    <n v="-1.4888144048639801E-2"/>
  </r>
  <r>
    <n v="8966"/>
    <x v="8965"/>
    <d v="2023-10-14T00:00:00"/>
    <x v="3"/>
    <x v="3"/>
    <x v="29"/>
    <d v="2023-10-21T00:00:00"/>
    <n v="7"/>
    <s v="Standard Class"/>
    <s v="CU-00027"/>
    <x v="79"/>
    <s v="Consumer"/>
    <s v="United States"/>
    <s v="Denver"/>
    <s v="Colorado"/>
    <s v="61386"/>
    <x v="0"/>
    <s v="FUR-BOO-40543"/>
    <x v="2"/>
    <x v="7"/>
    <s v="Bush Somerset Collection Bookcase"/>
    <n v="1188.7"/>
    <n v="1"/>
    <x v="2"/>
    <n v="-120.27"/>
    <n v="-0.10117775721376293"/>
  </r>
  <r>
    <n v="8967"/>
    <x v="8966"/>
    <d v="2023-11-02T00:00:00"/>
    <x v="3"/>
    <x v="4"/>
    <x v="22"/>
    <d v="2023-11-02T00:00:00"/>
    <n v="0"/>
    <s v="Same Day"/>
    <s v="CU-00766"/>
    <x v="6"/>
    <s v="Corporate"/>
    <s v="United States"/>
    <s v="Houston"/>
    <s v="Texas"/>
    <s v="19008"/>
    <x v="0"/>
    <s v="FUR-BOO-25371"/>
    <x v="2"/>
    <x v="7"/>
    <s v="O'Sullivan 2-Shelf Bookcase"/>
    <n v="1197.0899999999999"/>
    <n v="3"/>
    <x v="0"/>
    <n v="309.42"/>
    <n v="0.25847680625516883"/>
  </r>
  <r>
    <n v="8968"/>
    <x v="8967"/>
    <d v="2021-07-26T00:00:00"/>
    <x v="2"/>
    <x v="7"/>
    <x v="7"/>
    <d v="2021-07-26T00:00:00"/>
    <n v="0"/>
    <s v="Same Day"/>
    <s v="CU-00639"/>
    <x v="74"/>
    <s v="Consumer"/>
    <s v="United States"/>
    <s v="New Orleans"/>
    <s v="Louisiana"/>
    <s v="29371"/>
    <x v="3"/>
    <s v="OFF-STO-55779"/>
    <x v="1"/>
    <x v="8"/>
    <s v="Steelmaster by MMF Industries Locking Cash Box"/>
    <n v="1055.21"/>
    <n v="11"/>
    <x v="4"/>
    <n v="241.7"/>
    <n v="0.2290539323926043"/>
  </r>
  <r>
    <n v="8969"/>
    <x v="8968"/>
    <d v="2024-01-07T00:00:00"/>
    <x v="0"/>
    <x v="1"/>
    <x v="33"/>
    <d v="2024-01-11T00:00:00"/>
    <n v="4"/>
    <s v="Second Class"/>
    <s v="CU-00139"/>
    <x v="281"/>
    <s v="Consumer"/>
    <s v="United States"/>
    <s v="Dallas"/>
    <s v="Texas"/>
    <s v="78331"/>
    <x v="0"/>
    <s v="OFF-SUP-58937"/>
    <x v="1"/>
    <x v="5"/>
    <s v="Avery Hi-Liter EverBold"/>
    <n v="217.56"/>
    <n v="2"/>
    <x v="5"/>
    <n v="39.4"/>
    <n v="0.18109946681375252"/>
  </r>
  <r>
    <n v="8970"/>
    <x v="8969"/>
    <d v="2021-03-03T00:00:00"/>
    <x v="2"/>
    <x v="10"/>
    <x v="21"/>
    <d v="2021-03-06T00:00:00"/>
    <n v="3"/>
    <s v="First Class"/>
    <s v="CU-00644"/>
    <x v="103"/>
    <s v="Home Office"/>
    <s v="United States"/>
    <s v="Washington DC"/>
    <s v="District of Columbia"/>
    <s v="44352"/>
    <x v="2"/>
    <s v="OFF-BIN-33629"/>
    <x v="1"/>
    <x v="3"/>
    <s v="Cardinal Easy Open Angle-D Binders"/>
    <n v="883.82"/>
    <n v="12"/>
    <x v="5"/>
    <n v="21.5"/>
    <n v="2.4326220271095923E-2"/>
  </r>
  <r>
    <n v="8971"/>
    <x v="8970"/>
    <d v="2024-01-24T00:00:00"/>
    <x v="0"/>
    <x v="1"/>
    <x v="33"/>
    <d v="2024-01-24T00:00:00"/>
    <n v="0"/>
    <s v="Same Day"/>
    <s v="CU-00279"/>
    <x v="185"/>
    <s v="Consumer"/>
    <s v="United States"/>
    <s v="New York"/>
    <s v="New York"/>
    <s v="55087"/>
    <x v="2"/>
    <s v="FUR-TAB-13507"/>
    <x v="2"/>
    <x v="14"/>
    <s v="Bevis Round Conference Table"/>
    <n v="2303.0100000000002"/>
    <n v="9"/>
    <x v="2"/>
    <n v="462.43"/>
    <n v="0.20079374383958384"/>
  </r>
  <r>
    <n v="8972"/>
    <x v="8971"/>
    <d v="2023-02-27T00:00:00"/>
    <x v="3"/>
    <x v="9"/>
    <x v="23"/>
    <d v="2023-02-27T00:00:00"/>
    <n v="0"/>
    <s v="Same Day"/>
    <s v="CU-00524"/>
    <x v="122"/>
    <s v="Corporate"/>
    <s v="United States"/>
    <s v="Los Angeles"/>
    <s v="California"/>
    <s v="71865"/>
    <x v="1"/>
    <s v="FUR-TAB-95836"/>
    <x v="2"/>
    <x v="14"/>
    <s v="Chromcraft Training Table"/>
    <n v="4151.24"/>
    <n v="5"/>
    <x v="0"/>
    <n v="225.88"/>
    <n v="5.4412657422842334E-2"/>
  </r>
  <r>
    <n v="8973"/>
    <x v="8972"/>
    <d v="2023-03-06T00:00:00"/>
    <x v="3"/>
    <x v="10"/>
    <x v="45"/>
    <d v="2023-03-09T00:00:00"/>
    <n v="3"/>
    <s v="First Class"/>
    <s v="CU-00316"/>
    <x v="308"/>
    <s v="Consumer"/>
    <s v="United States"/>
    <s v="Denver"/>
    <s v="Colorado"/>
    <s v="60423"/>
    <x v="0"/>
    <s v="TEC-ACC-91890"/>
    <x v="0"/>
    <x v="0"/>
    <s v="Logitech MK550 Wireless Wave Keyboard and Mouse"/>
    <n v="14189.4"/>
    <n v="12"/>
    <x v="3"/>
    <n v="5502.88"/>
    <n v="0.38781625720608343"/>
  </r>
  <r>
    <n v="8974"/>
    <x v="8973"/>
    <d v="2024-07-31T00:00:00"/>
    <x v="0"/>
    <x v="7"/>
    <x v="28"/>
    <d v="2024-07-31T00:00:00"/>
    <n v="0"/>
    <s v="Same Day"/>
    <s v="CU-00496"/>
    <x v="104"/>
    <s v="Consumer"/>
    <s v="United States"/>
    <s v="New York"/>
    <s v="New York"/>
    <s v="14931"/>
    <x v="2"/>
    <s v="OFF-ART-18877"/>
    <x v="1"/>
    <x v="16"/>
    <s v="Sanford 16-Color Pencils"/>
    <n v="2701.74"/>
    <n v="13"/>
    <x v="3"/>
    <n v="920.01"/>
    <n v="0.3405249950032202"/>
  </r>
  <r>
    <n v="8975"/>
    <x v="8974"/>
    <d v="2024-10-03T00:00:00"/>
    <x v="0"/>
    <x v="3"/>
    <x v="24"/>
    <d v="2024-10-04T00:00:00"/>
    <n v="1"/>
    <s v="First Class"/>
    <s v="CU-00081"/>
    <x v="175"/>
    <s v="Consumer"/>
    <s v="United States"/>
    <s v="Seattle"/>
    <s v="Washington"/>
    <s v="81259"/>
    <x v="1"/>
    <s v="FUR-FUR-73579"/>
    <x v="2"/>
    <x v="10"/>
    <s v="Howard Miller 11.75 Diameter"/>
    <n v="3568.78"/>
    <n v="10"/>
    <x v="0"/>
    <n v="-257.52"/>
    <n v="-7.2159113198347891E-2"/>
  </r>
  <r>
    <n v="8976"/>
    <x v="8975"/>
    <d v="2023-09-27T00:00:00"/>
    <x v="3"/>
    <x v="8"/>
    <x v="12"/>
    <d v="2023-10-02T00:00:00"/>
    <n v="5"/>
    <s v="Second Class"/>
    <s v="CU-00767"/>
    <x v="125"/>
    <s v="Corporate"/>
    <s v="United States"/>
    <s v="San Francisco"/>
    <s v="California"/>
    <s v="74201"/>
    <x v="1"/>
    <s v="TEC-COP-96552"/>
    <x v="0"/>
    <x v="11"/>
    <s v="Hewlett Packard 610 Multi-Function Printer"/>
    <n v="3124.34"/>
    <n v="6"/>
    <x v="3"/>
    <n v="662.41"/>
    <n v="0.21201597777450595"/>
  </r>
  <r>
    <n v="8977"/>
    <x v="8976"/>
    <d v="2022-09-26T00:00:00"/>
    <x v="1"/>
    <x v="8"/>
    <x v="36"/>
    <d v="2022-09-29T00:00:00"/>
    <n v="3"/>
    <s v="Second Class"/>
    <s v="CU-00781"/>
    <x v="217"/>
    <s v="Home Office"/>
    <s v="United States"/>
    <s v="Denver"/>
    <s v="Colorado"/>
    <s v="41884"/>
    <x v="0"/>
    <s v="OFF-STO-92094"/>
    <x v="1"/>
    <x v="8"/>
    <s v="Fellowes Stor/File Storage Boxes"/>
    <n v="533.04"/>
    <n v="9"/>
    <x v="5"/>
    <n v="153.99"/>
    <n v="0.28889013957676724"/>
  </r>
  <r>
    <n v="8978"/>
    <x v="8977"/>
    <d v="2022-02-15T00:00:00"/>
    <x v="1"/>
    <x v="9"/>
    <x v="17"/>
    <d v="2022-02-21T00:00:00"/>
    <n v="6"/>
    <s v="Standard Class"/>
    <s v="CU-00021"/>
    <x v="151"/>
    <s v="Corporate"/>
    <s v="United States"/>
    <s v="Minneapolis"/>
    <s v="Minnesota"/>
    <s v="37811"/>
    <x v="0"/>
    <s v="FUR-CHA-61592"/>
    <x v="2"/>
    <x v="13"/>
    <s v="Global Troy Executive Chair"/>
    <n v="8219.23"/>
    <n v="5"/>
    <x v="3"/>
    <n v="-1552.98"/>
    <n v="-0.18894470649927061"/>
  </r>
  <r>
    <n v="8979"/>
    <x v="8978"/>
    <d v="2021-04-18T00:00:00"/>
    <x v="2"/>
    <x v="0"/>
    <x v="19"/>
    <d v="2021-04-25T00:00:00"/>
    <n v="7"/>
    <s v="Standard Class"/>
    <s v="CU-00664"/>
    <x v="85"/>
    <s v="Consumer"/>
    <s v="United States"/>
    <s v="Philadelphia"/>
    <s v="Pennsylvania"/>
    <s v="55620"/>
    <x v="2"/>
    <s v="FUR-BOO-96037"/>
    <x v="2"/>
    <x v="7"/>
    <s v="Sauder Classic Bookcase"/>
    <n v="4355.4799999999996"/>
    <n v="10"/>
    <x v="1"/>
    <n v="944.45"/>
    <n v="0.21684177174502009"/>
  </r>
  <r>
    <n v="8980"/>
    <x v="8979"/>
    <d v="2024-09-04T00:00:00"/>
    <x v="0"/>
    <x v="8"/>
    <x v="15"/>
    <d v="2024-09-04T00:00:00"/>
    <n v="0"/>
    <s v="Same Day"/>
    <s v="CU-00214"/>
    <x v="142"/>
    <s v="Home Office"/>
    <s v="United States"/>
    <s v="Charlotte"/>
    <s v="North Carolina"/>
    <s v="36404"/>
    <x v="3"/>
    <s v="OFF-PAP-51400"/>
    <x v="1"/>
    <x v="4"/>
    <s v="Southworth 25% Cotton Business Paper"/>
    <n v="787.92"/>
    <n v="5"/>
    <x v="5"/>
    <n v="16.399999999999999"/>
    <n v="2.0814295867600772E-2"/>
  </r>
  <r>
    <n v="8981"/>
    <x v="8980"/>
    <d v="2022-02-27T00:00:00"/>
    <x v="1"/>
    <x v="9"/>
    <x v="17"/>
    <d v="2022-03-05T00:00:00"/>
    <n v="6"/>
    <s v="Second Class"/>
    <s v="CU-00294"/>
    <x v="70"/>
    <s v="Home Office"/>
    <s v="United States"/>
    <s v="Portland"/>
    <s v="Oregon"/>
    <s v="48178"/>
    <x v="1"/>
    <s v="TEC-PHO-51826"/>
    <x v="0"/>
    <x v="2"/>
    <s v="Samsung Galaxy A52"/>
    <n v="2396.14"/>
    <n v="8"/>
    <x v="0"/>
    <n v="-87.86"/>
    <n v="-3.6667306584757156E-2"/>
  </r>
  <r>
    <n v="8982"/>
    <x v="8981"/>
    <d v="2024-09-30T00:00:00"/>
    <x v="0"/>
    <x v="8"/>
    <x v="15"/>
    <d v="2024-10-03T00:00:00"/>
    <n v="3"/>
    <s v="First Class"/>
    <s v="CU-00049"/>
    <x v="121"/>
    <s v="Consumer"/>
    <s v="United States"/>
    <s v="Miami"/>
    <s v="Florida"/>
    <s v="33583"/>
    <x v="3"/>
    <s v="OFF-SUP-68884"/>
    <x v="1"/>
    <x v="5"/>
    <s v="Dixon Ticonderoga Pencils"/>
    <n v="831.4"/>
    <n v="7"/>
    <x v="3"/>
    <n v="316.91000000000003"/>
    <n v="0.38117632908347371"/>
  </r>
  <r>
    <n v="8983"/>
    <x v="8982"/>
    <d v="2022-06-23T00:00:00"/>
    <x v="1"/>
    <x v="2"/>
    <x v="9"/>
    <d v="2022-06-29T00:00:00"/>
    <n v="6"/>
    <s v="Standard Class"/>
    <s v="CU-00446"/>
    <x v="41"/>
    <s v="Home Office"/>
    <s v="United States"/>
    <s v="Miami"/>
    <s v="Florida"/>
    <s v="86325"/>
    <x v="3"/>
    <s v="TEC-ACC-11553"/>
    <x v="0"/>
    <x v="0"/>
    <s v="SanDisk Ultra 64GB"/>
    <n v="135.4"/>
    <n v="1"/>
    <x v="1"/>
    <n v="49.29"/>
    <n v="0.36403249630723777"/>
  </r>
  <r>
    <n v="8984"/>
    <x v="8983"/>
    <d v="2024-09-18T00:00:00"/>
    <x v="0"/>
    <x v="8"/>
    <x v="15"/>
    <d v="2024-09-18T00:00:00"/>
    <n v="0"/>
    <s v="Same Day"/>
    <s v="CU-00649"/>
    <x v="19"/>
    <s v="Consumer"/>
    <s v="United States"/>
    <s v="Philadelphia"/>
    <s v="Pennsylvania"/>
    <s v="99621"/>
    <x v="2"/>
    <s v="TEC-ACC-74463"/>
    <x v="0"/>
    <x v="0"/>
    <s v="Plantronics CS540 Wireless Headset System"/>
    <n v="14411.86"/>
    <n v="12"/>
    <x v="3"/>
    <n v="420.17"/>
    <n v="2.915446028479322E-2"/>
  </r>
  <r>
    <n v="8985"/>
    <x v="8984"/>
    <d v="2022-02-03T00:00:00"/>
    <x v="1"/>
    <x v="9"/>
    <x v="17"/>
    <d v="2022-02-06T00:00:00"/>
    <n v="3"/>
    <s v="Second Class"/>
    <s v="CU-00247"/>
    <x v="92"/>
    <s v="Corporate"/>
    <s v="United States"/>
    <s v="San Francisco"/>
    <s v="California"/>
    <s v="19150"/>
    <x v="1"/>
    <s v="OFF-APP-11355"/>
    <x v="1"/>
    <x v="6"/>
    <s v="Hoover Stair Vacuum"/>
    <n v="249.63"/>
    <n v="6"/>
    <x v="2"/>
    <n v="67.91"/>
    <n v="0.27204262308216159"/>
  </r>
  <r>
    <n v="8986"/>
    <x v="8985"/>
    <d v="2023-05-08T00:00:00"/>
    <x v="3"/>
    <x v="11"/>
    <x v="42"/>
    <d v="2023-05-16T00:00:00"/>
    <n v="8"/>
    <s v="Standard Class"/>
    <s v="CU-00276"/>
    <x v="50"/>
    <s v="Consumer"/>
    <s v="United States"/>
    <s v="Atlanta"/>
    <s v="Georgia"/>
    <s v="78418"/>
    <x v="3"/>
    <s v="TEC-ACC-74606"/>
    <x v="0"/>
    <x v="0"/>
    <s v="Logitech MK550 Wireless Wave Keyboard and Mouse"/>
    <n v="779.88"/>
    <n v="1"/>
    <x v="3"/>
    <n v="176.72"/>
    <n v="0.22659896394317075"/>
  </r>
  <r>
    <n v="8987"/>
    <x v="8986"/>
    <d v="2023-07-22T00:00:00"/>
    <x v="3"/>
    <x v="7"/>
    <x v="41"/>
    <d v="2023-07-28T00:00:00"/>
    <n v="6"/>
    <s v="Standard Class"/>
    <s v="CU-00255"/>
    <x v="5"/>
    <s v="Home Office"/>
    <s v="United States"/>
    <s v="Denver"/>
    <s v="Colorado"/>
    <s v="21466"/>
    <x v="0"/>
    <s v="TEC-ACC-56302"/>
    <x v="0"/>
    <x v="0"/>
    <s v="Plantronics CS540 Wireless Headset System"/>
    <n v="6824.86"/>
    <n v="8"/>
    <x v="3"/>
    <n v="310.54000000000002"/>
    <n v="4.5501299660359339E-2"/>
  </r>
  <r>
    <n v="8988"/>
    <x v="8987"/>
    <d v="2022-08-02T00:00:00"/>
    <x v="1"/>
    <x v="6"/>
    <x v="43"/>
    <d v="2022-08-07T00:00:00"/>
    <n v="5"/>
    <s v="Standard Class"/>
    <s v="CU-00787"/>
    <x v="314"/>
    <s v="Home Office"/>
    <s v="United States"/>
    <s v="Minneapolis"/>
    <s v="Minnesota"/>
    <s v="16493"/>
    <x v="0"/>
    <s v="FUR-FUR-64148"/>
    <x v="2"/>
    <x v="10"/>
    <s v="Howard Miller 11.75 Diameter"/>
    <n v="3297.62"/>
    <n v="6"/>
    <x v="3"/>
    <n v="-108.26"/>
    <n v="-3.2829737810906048E-2"/>
  </r>
  <r>
    <n v="8989"/>
    <x v="8988"/>
    <d v="2022-07-06T00:00:00"/>
    <x v="1"/>
    <x v="7"/>
    <x v="31"/>
    <d v="2022-07-12T00:00:00"/>
    <n v="6"/>
    <s v="Second Class"/>
    <s v="CU-00719"/>
    <x v="51"/>
    <s v="Home Office"/>
    <s v="United States"/>
    <s v="Dallas"/>
    <s v="Texas"/>
    <s v="37630"/>
    <x v="0"/>
    <s v="FUR-TAB-66781"/>
    <x v="2"/>
    <x v="14"/>
    <s v="Bevis Round Conference Table"/>
    <n v="8151.08"/>
    <n v="8"/>
    <x v="2"/>
    <n v="-1307.29"/>
    <n v="-0.16038242785005177"/>
  </r>
  <r>
    <n v="8990"/>
    <x v="8989"/>
    <d v="2024-12-07T00:00:00"/>
    <x v="0"/>
    <x v="5"/>
    <x v="44"/>
    <d v="2024-12-10T00:00:00"/>
    <n v="3"/>
    <s v="Second Class"/>
    <s v="CU-00649"/>
    <x v="19"/>
    <s v="Consumer"/>
    <s v="United States"/>
    <s v="Philadelphia"/>
    <s v="Pennsylvania"/>
    <s v="14492"/>
    <x v="2"/>
    <s v="FUR-CHA-50325"/>
    <x v="2"/>
    <x v="13"/>
    <s v="Hon Deluxe Fabric Upholstered Stacking Chairs"/>
    <n v="7692.68"/>
    <n v="13"/>
    <x v="5"/>
    <n v="2486.04"/>
    <n v="0.32316955859336405"/>
  </r>
  <r>
    <n v="8991"/>
    <x v="8990"/>
    <d v="2024-04-06T00:00:00"/>
    <x v="0"/>
    <x v="0"/>
    <x v="0"/>
    <d v="2024-04-09T00:00:00"/>
    <n v="3"/>
    <s v="Second Class"/>
    <s v="CU-00788"/>
    <x v="27"/>
    <s v="Home Office"/>
    <s v="United States"/>
    <s v="Houston"/>
    <s v="Texas"/>
    <s v="53052"/>
    <x v="0"/>
    <s v="OFF-PAP-26600"/>
    <x v="1"/>
    <x v="4"/>
    <s v="Xerox 1921"/>
    <n v="726.32"/>
    <n v="9"/>
    <x v="4"/>
    <n v="184.75"/>
    <n v="0.25436446745236257"/>
  </r>
  <r>
    <n v="8992"/>
    <x v="8991"/>
    <d v="2023-01-04T00:00:00"/>
    <x v="3"/>
    <x v="1"/>
    <x v="35"/>
    <d v="2023-01-05T00:00:00"/>
    <n v="1"/>
    <s v="First Class"/>
    <s v="CU-00698"/>
    <x v="250"/>
    <s v="Corporate"/>
    <s v="United States"/>
    <s v="Seattle"/>
    <s v="Washington"/>
    <s v="32497"/>
    <x v="1"/>
    <s v="OFF-APP-54367"/>
    <x v="1"/>
    <x v="6"/>
    <s v="Fellowes PB500 Electric Punch Binding Machine"/>
    <n v="2302.3000000000002"/>
    <n v="14"/>
    <x v="3"/>
    <n v="-124.98"/>
    <n v="-5.4284845589193415E-2"/>
  </r>
  <r>
    <n v="8993"/>
    <x v="8992"/>
    <d v="2021-08-03T00:00:00"/>
    <x v="2"/>
    <x v="6"/>
    <x v="27"/>
    <d v="2021-08-03T00:00:00"/>
    <n v="0"/>
    <s v="Same Day"/>
    <s v="CU-00254"/>
    <x v="293"/>
    <s v="Consumer"/>
    <s v="United States"/>
    <s v="Charlotte"/>
    <s v="North Carolina"/>
    <s v="45305"/>
    <x v="3"/>
    <s v="OFF-PAP-29712"/>
    <x v="1"/>
    <x v="4"/>
    <s v="Southworth 25% Cotton Business Paper"/>
    <n v="498.38"/>
    <n v="12"/>
    <x v="2"/>
    <n v="14.21"/>
    <n v="2.8512380111561462E-2"/>
  </r>
  <r>
    <n v="8994"/>
    <x v="8993"/>
    <d v="2022-09-09T00:00:00"/>
    <x v="1"/>
    <x v="8"/>
    <x v="36"/>
    <d v="2022-09-13T00:00:00"/>
    <n v="4"/>
    <s v="Second Class"/>
    <s v="CU-00183"/>
    <x v="294"/>
    <s v="Home Office"/>
    <s v="United States"/>
    <s v="Denver"/>
    <s v="Colorado"/>
    <s v="99076"/>
    <x v="0"/>
    <s v="TEC-COP-59810"/>
    <x v="0"/>
    <x v="11"/>
    <s v="Hewlett Packard 610 Multi-Function Printer"/>
    <n v="685.27"/>
    <n v="7"/>
    <x v="2"/>
    <n v="-43.92"/>
    <n v="-6.4091525967866686E-2"/>
  </r>
  <r>
    <n v="8995"/>
    <x v="8994"/>
    <d v="2023-01-06T00:00:00"/>
    <x v="3"/>
    <x v="1"/>
    <x v="35"/>
    <d v="2023-01-09T00:00:00"/>
    <n v="3"/>
    <s v="First Class"/>
    <s v="CU-00726"/>
    <x v="65"/>
    <s v="Consumer"/>
    <s v="United States"/>
    <s v="Boston"/>
    <s v="Massachusetts"/>
    <s v="73271"/>
    <x v="2"/>
    <s v="OFF-ENV-34311"/>
    <x v="1"/>
    <x v="1"/>
    <s v="Poly String &amp; Button Envelopes"/>
    <n v="659.46"/>
    <n v="5"/>
    <x v="0"/>
    <n v="38.65"/>
    <n v="5.8608558517574981E-2"/>
  </r>
  <r>
    <n v="8996"/>
    <x v="8995"/>
    <d v="2023-02-16T00:00:00"/>
    <x v="3"/>
    <x v="9"/>
    <x v="23"/>
    <d v="2023-02-19T00:00:00"/>
    <n v="3"/>
    <s v="First Class"/>
    <s v="CU-00702"/>
    <x v="288"/>
    <s v="Home Office"/>
    <s v="United States"/>
    <s v="Nashville"/>
    <s v="Tennessee"/>
    <s v="27783"/>
    <x v="3"/>
    <s v="TEC-PHO-20388"/>
    <x v="0"/>
    <x v="2"/>
    <s v="Motorola Moto G Play"/>
    <n v="7734.63"/>
    <n v="11"/>
    <x v="3"/>
    <n v="-822.41"/>
    <n v="-0.10632829236821929"/>
  </r>
  <r>
    <n v="8997"/>
    <x v="8996"/>
    <d v="2023-04-11T00:00:00"/>
    <x v="3"/>
    <x v="0"/>
    <x v="32"/>
    <d v="2023-04-14T00:00:00"/>
    <n v="3"/>
    <s v="First Class"/>
    <s v="CU-00092"/>
    <x v="7"/>
    <s v="Home Office"/>
    <s v="United States"/>
    <s v="Chicago"/>
    <s v="Illinois"/>
    <s v="21208"/>
    <x v="0"/>
    <s v="TEC-COP-12966"/>
    <x v="0"/>
    <x v="11"/>
    <s v="Hewlett Packard 610 Multi-Function Printer"/>
    <n v="644.09"/>
    <n v="1"/>
    <x v="2"/>
    <n v="-95.74"/>
    <n v="-0.14864382306820473"/>
  </r>
  <r>
    <n v="8998"/>
    <x v="8997"/>
    <d v="2024-09-08T00:00:00"/>
    <x v="0"/>
    <x v="8"/>
    <x v="15"/>
    <d v="2024-09-14T00:00:00"/>
    <n v="6"/>
    <s v="Standard Class"/>
    <s v="CU-00252"/>
    <x v="256"/>
    <s v="Consumer"/>
    <s v="United States"/>
    <s v="Charlotte"/>
    <s v="North Carolina"/>
    <s v="88581"/>
    <x v="3"/>
    <s v="TEC-MAC-51444"/>
    <x v="0"/>
    <x v="12"/>
    <s v="Hoover Stair Vacuum 515 Corded"/>
    <n v="9329.92"/>
    <n v="13"/>
    <x v="0"/>
    <n v="596.86"/>
    <n v="6.3972681437782966E-2"/>
  </r>
  <r>
    <n v="8999"/>
    <x v="8998"/>
    <d v="2024-02-29T00:00:00"/>
    <x v="0"/>
    <x v="9"/>
    <x v="16"/>
    <d v="2024-02-29T00:00:00"/>
    <n v="0"/>
    <s v="Same Day"/>
    <s v="CU-00302"/>
    <x v="209"/>
    <s v="Corporate"/>
    <s v="United States"/>
    <s v="Nashville"/>
    <s v="Tennessee"/>
    <s v="76622"/>
    <x v="3"/>
    <s v="OFF-ENV-52481"/>
    <x v="1"/>
    <x v="1"/>
    <s v="Business Envelopes with Contemporary Seal"/>
    <n v="250.56"/>
    <n v="5"/>
    <x v="2"/>
    <n v="96.53"/>
    <n v="0.38525702426564495"/>
  </r>
  <r>
    <n v="9000"/>
    <x v="8999"/>
    <d v="2023-07-24T00:00:00"/>
    <x v="3"/>
    <x v="7"/>
    <x v="41"/>
    <d v="2023-07-27T00:00:00"/>
    <n v="3"/>
    <s v="Second Class"/>
    <s v="CU-00764"/>
    <x v="240"/>
    <s v="Home Office"/>
    <s v="United States"/>
    <s v="Nashville"/>
    <s v="Tennessee"/>
    <s v="45432"/>
    <x v="3"/>
    <s v="OFF-FAS-10529"/>
    <x v="1"/>
    <x v="9"/>
    <s v="Binder clips medium"/>
    <n v="2860.71"/>
    <n v="10"/>
    <x v="3"/>
    <n v="194.96"/>
    <n v="6.8150913584389891E-2"/>
  </r>
  <r>
    <n v="9001"/>
    <x v="9000"/>
    <d v="2023-10-01T00:00:00"/>
    <x v="3"/>
    <x v="3"/>
    <x v="29"/>
    <d v="2023-10-01T00:00:00"/>
    <n v="0"/>
    <s v="Same Day"/>
    <s v="CU-00329"/>
    <x v="88"/>
    <s v="Consumer"/>
    <s v="United States"/>
    <s v="Miami"/>
    <s v="Florida"/>
    <s v="72866"/>
    <x v="3"/>
    <s v="OFF-BIN-52620"/>
    <x v="1"/>
    <x v="3"/>
    <s v="Avery Durable Binders"/>
    <n v="1757.32"/>
    <n v="12"/>
    <x v="0"/>
    <n v="741.63"/>
    <n v="0.42202330821933398"/>
  </r>
  <r>
    <n v="9002"/>
    <x v="9001"/>
    <d v="2021-02-13T00:00:00"/>
    <x v="2"/>
    <x v="9"/>
    <x v="13"/>
    <d v="2021-02-21T00:00:00"/>
    <n v="8"/>
    <s v="Standard Class"/>
    <s v="CU-00546"/>
    <x v="322"/>
    <s v="Corporate"/>
    <s v="United States"/>
    <s v="San Francisco"/>
    <s v="California"/>
    <s v="64960"/>
    <x v="1"/>
    <s v="FUR-TAB-98338"/>
    <x v="2"/>
    <x v="14"/>
    <s v="Chromcraft Training Table"/>
    <n v="14980.2"/>
    <n v="12"/>
    <x v="3"/>
    <n v="4420.43"/>
    <n v="0.29508484532916784"/>
  </r>
  <r>
    <n v="9003"/>
    <x v="9002"/>
    <d v="2024-02-15T00:00:00"/>
    <x v="0"/>
    <x v="9"/>
    <x v="16"/>
    <d v="2024-02-19T00:00:00"/>
    <n v="4"/>
    <s v="Second Class"/>
    <s v="CU-00285"/>
    <x v="104"/>
    <s v="Consumer"/>
    <s v="United States"/>
    <s v="New York"/>
    <s v="New York"/>
    <s v="11778"/>
    <x v="2"/>
    <s v="TEC-ACC-23900"/>
    <x v="0"/>
    <x v="0"/>
    <s v="SanDisk Ultra 64GB"/>
    <n v="4500.8900000000003"/>
    <n v="11"/>
    <x v="2"/>
    <n v="926.34"/>
    <n v="0.20581262816909543"/>
  </r>
  <r>
    <n v="9004"/>
    <x v="9003"/>
    <d v="2024-03-01T00:00:00"/>
    <x v="0"/>
    <x v="10"/>
    <x v="40"/>
    <d v="2024-03-05T00:00:00"/>
    <n v="4"/>
    <s v="Second Class"/>
    <s v="CU-00719"/>
    <x v="51"/>
    <s v="Home Office"/>
    <s v="United States"/>
    <s v="Dallas"/>
    <s v="Texas"/>
    <s v="11713"/>
    <x v="0"/>
    <s v="FUR-FUR-34076"/>
    <x v="2"/>
    <x v="10"/>
    <s v="Howard Miller 11.75 Diameter"/>
    <n v="16703.23"/>
    <n v="12"/>
    <x v="4"/>
    <n v="3613.32"/>
    <n v="0.21632462703321456"/>
  </r>
  <r>
    <n v="9005"/>
    <x v="9004"/>
    <d v="2024-09-15T00:00:00"/>
    <x v="0"/>
    <x v="8"/>
    <x v="15"/>
    <d v="2024-09-22T00:00:00"/>
    <n v="7"/>
    <s v="Standard Class"/>
    <s v="CU-00194"/>
    <x v="45"/>
    <s v="Consumer"/>
    <s v="United States"/>
    <s v="Portland"/>
    <s v="Oregon"/>
    <s v="45263"/>
    <x v="1"/>
    <s v="OFF-PAP-48065"/>
    <x v="1"/>
    <x v="4"/>
    <s v="Xerox 1921"/>
    <n v="45.82"/>
    <n v="4"/>
    <x v="2"/>
    <n v="16.68"/>
    <n v="0.36403317328677431"/>
  </r>
  <r>
    <n v="9006"/>
    <x v="9005"/>
    <d v="2022-04-08T00:00:00"/>
    <x v="1"/>
    <x v="0"/>
    <x v="14"/>
    <d v="2022-04-08T00:00:00"/>
    <n v="0"/>
    <s v="Same Day"/>
    <s v="CU-00357"/>
    <x v="268"/>
    <s v="Corporate"/>
    <s v="United States"/>
    <s v="Boston"/>
    <s v="Massachusetts"/>
    <s v="60415"/>
    <x v="2"/>
    <s v="TEC-ACC-13408"/>
    <x v="0"/>
    <x v="0"/>
    <s v="SanDisk Ultra 64GB"/>
    <n v="8664.58"/>
    <n v="11"/>
    <x v="5"/>
    <n v="300.08"/>
    <n v="3.4632953934293408E-2"/>
  </r>
  <r>
    <n v="9007"/>
    <x v="9006"/>
    <d v="2022-06-26T00:00:00"/>
    <x v="1"/>
    <x v="2"/>
    <x v="9"/>
    <d v="2022-07-01T00:00:00"/>
    <n v="5"/>
    <s v="Standard Class"/>
    <s v="CU-00662"/>
    <x v="19"/>
    <s v="Corporate"/>
    <s v="United States"/>
    <s v="Dallas"/>
    <s v="Texas"/>
    <s v="75580"/>
    <x v="0"/>
    <s v="FUR-FUR-62319"/>
    <x v="2"/>
    <x v="10"/>
    <s v="Howard Miller 11.75 Diameter"/>
    <n v="536.09"/>
    <n v="1"/>
    <x v="5"/>
    <n v="-7.5"/>
    <n v="-1.3990188214665447E-2"/>
  </r>
  <r>
    <n v="9008"/>
    <x v="9007"/>
    <d v="2022-09-28T00:00:00"/>
    <x v="1"/>
    <x v="8"/>
    <x v="36"/>
    <d v="2022-09-29T00:00:00"/>
    <n v="1"/>
    <s v="First Class"/>
    <s v="CU-00621"/>
    <x v="233"/>
    <s v="Consumer"/>
    <s v="United States"/>
    <s v="Seattle"/>
    <s v="Washington"/>
    <s v="57247"/>
    <x v="1"/>
    <s v="OFF-LAB-44056"/>
    <x v="1"/>
    <x v="15"/>
    <s v="Avery 503"/>
    <n v="3285.65"/>
    <n v="13"/>
    <x v="3"/>
    <n v="809.9"/>
    <n v="0.24649612709813887"/>
  </r>
  <r>
    <n v="9009"/>
    <x v="9008"/>
    <d v="2024-11-29T00:00:00"/>
    <x v="0"/>
    <x v="4"/>
    <x v="4"/>
    <d v="2024-11-29T00:00:00"/>
    <n v="0"/>
    <s v="Same Day"/>
    <s v="CU-00597"/>
    <x v="325"/>
    <s v="Corporate"/>
    <s v="United States"/>
    <s v="Dallas"/>
    <s v="Texas"/>
    <s v="70337"/>
    <x v="0"/>
    <s v="TEC-PHO-59471"/>
    <x v="0"/>
    <x v="2"/>
    <s v="Samsung Galaxy A52"/>
    <n v="130.24"/>
    <n v="4"/>
    <x v="0"/>
    <n v="50.36"/>
    <n v="0.38667076167076164"/>
  </r>
  <r>
    <n v="9010"/>
    <x v="9009"/>
    <d v="2023-11-10T00:00:00"/>
    <x v="3"/>
    <x v="4"/>
    <x v="22"/>
    <d v="2023-11-18T00:00:00"/>
    <n v="8"/>
    <s v="Standard Class"/>
    <s v="CU-00298"/>
    <x v="151"/>
    <s v="Corporate"/>
    <s v="United States"/>
    <s v="Philadelphia"/>
    <s v="Pennsylvania"/>
    <s v="36680"/>
    <x v="2"/>
    <s v="OFF-FAS-47860"/>
    <x v="1"/>
    <x v="9"/>
    <s v="Advantus 75305 EasyClose Envelopes"/>
    <n v="380.77"/>
    <n v="12"/>
    <x v="0"/>
    <n v="88.34"/>
    <n v="0.23200357170995617"/>
  </r>
  <r>
    <n v="9011"/>
    <x v="9010"/>
    <d v="2024-02-06T00:00:00"/>
    <x v="0"/>
    <x v="9"/>
    <x v="16"/>
    <d v="2024-02-12T00:00:00"/>
    <n v="6"/>
    <s v="Second Class"/>
    <s v="CU-00598"/>
    <x v="2"/>
    <s v="Consumer"/>
    <s v="United States"/>
    <s v="Baltimore"/>
    <s v="Maryland"/>
    <s v="84427"/>
    <x v="2"/>
    <s v="OFF-STO-33368"/>
    <x v="1"/>
    <x v="8"/>
    <s v="Fellowes Stor/File Storage Boxes"/>
    <n v="1450.51"/>
    <n v="7"/>
    <x v="5"/>
    <n v="154.88"/>
    <n v="0.10677623732342417"/>
  </r>
  <r>
    <n v="9012"/>
    <x v="9011"/>
    <d v="2022-01-31T00:00:00"/>
    <x v="1"/>
    <x v="1"/>
    <x v="1"/>
    <d v="2022-02-02T00:00:00"/>
    <n v="2"/>
    <s v="First Class"/>
    <s v="CU-00392"/>
    <x v="144"/>
    <s v="Corporate"/>
    <s v="United States"/>
    <s v="Baltimore"/>
    <s v="Maryland"/>
    <s v="46879"/>
    <x v="2"/>
    <s v="OFF-APP-31653"/>
    <x v="1"/>
    <x v="6"/>
    <s v="Fellowes PB500 Electric Punch Binding Machine"/>
    <n v="2833.01"/>
    <n v="12"/>
    <x v="2"/>
    <n v="167.77"/>
    <n v="5.9219699189201593E-2"/>
  </r>
  <r>
    <n v="9013"/>
    <x v="9012"/>
    <d v="2024-11-25T00:00:00"/>
    <x v="0"/>
    <x v="4"/>
    <x v="4"/>
    <d v="2024-11-27T00:00:00"/>
    <n v="2"/>
    <s v="First Class"/>
    <s v="CU-00752"/>
    <x v="46"/>
    <s v="Home Office"/>
    <s v="United States"/>
    <s v="Washington DC"/>
    <s v="District of Columbia"/>
    <s v="97994"/>
    <x v="2"/>
    <s v="FUR-TAB-89617"/>
    <x v="2"/>
    <x v="14"/>
    <s v="Bretford CR4500 Series Slim Rectangular Table"/>
    <n v="541.05999999999995"/>
    <n v="1"/>
    <x v="1"/>
    <n v="118.03"/>
    <n v="0.21814586182678447"/>
  </r>
  <r>
    <n v="9014"/>
    <x v="9013"/>
    <d v="2024-09-30T00:00:00"/>
    <x v="0"/>
    <x v="8"/>
    <x v="15"/>
    <d v="2024-10-07T00:00:00"/>
    <n v="7"/>
    <s v="Standard Class"/>
    <s v="CU-00456"/>
    <x v="89"/>
    <s v="Home Office"/>
    <s v="United States"/>
    <s v="Houston"/>
    <s v="Texas"/>
    <s v="41007"/>
    <x v="0"/>
    <s v="TEC-ACC-82591"/>
    <x v="0"/>
    <x v="0"/>
    <s v="SanDisk Ultra 64GB"/>
    <n v="3205.61"/>
    <n v="8"/>
    <x v="0"/>
    <n v="-395.21"/>
    <n v="-0.12328698750003898"/>
  </r>
  <r>
    <n v="9015"/>
    <x v="9014"/>
    <d v="2022-05-25T00:00:00"/>
    <x v="1"/>
    <x v="11"/>
    <x v="46"/>
    <d v="2022-05-27T00:00:00"/>
    <n v="2"/>
    <s v="First Class"/>
    <s v="CU-00786"/>
    <x v="71"/>
    <s v="Consumer"/>
    <s v="United States"/>
    <s v="Charlotte"/>
    <s v="North Carolina"/>
    <s v="63620"/>
    <x v="3"/>
    <s v="TEC-COP-43390"/>
    <x v="0"/>
    <x v="11"/>
    <s v="Hewlett Packard 610 Multi-Function Printer"/>
    <n v="3037.92"/>
    <n v="5"/>
    <x v="3"/>
    <n v="93.62"/>
    <n v="3.0817138041818088E-2"/>
  </r>
  <r>
    <n v="9016"/>
    <x v="9015"/>
    <d v="2021-05-13T00:00:00"/>
    <x v="2"/>
    <x v="11"/>
    <x v="39"/>
    <d v="2021-05-15T00:00:00"/>
    <n v="2"/>
    <s v="First Class"/>
    <s v="CU-00311"/>
    <x v="200"/>
    <s v="Corporate"/>
    <s v="United States"/>
    <s v="Seattle"/>
    <s v="Washington"/>
    <s v="84365"/>
    <x v="1"/>
    <s v="TEC-MAC-33111"/>
    <x v="0"/>
    <x v="12"/>
    <s v="Lexmark MX611dhe Monochrome Laser Printer"/>
    <n v="8499.68"/>
    <n v="11"/>
    <x v="3"/>
    <n v="2137.34"/>
    <n v="0.25146123148165578"/>
  </r>
  <r>
    <n v="9017"/>
    <x v="9016"/>
    <d v="2024-05-04T00:00:00"/>
    <x v="0"/>
    <x v="11"/>
    <x v="30"/>
    <d v="2024-05-11T00:00:00"/>
    <n v="7"/>
    <s v="Standard Class"/>
    <s v="CU-00657"/>
    <x v="331"/>
    <s v="Consumer"/>
    <s v="United States"/>
    <s v="Charlotte"/>
    <s v="North Carolina"/>
    <s v="14629"/>
    <x v="3"/>
    <s v="TEC-MAC-20069"/>
    <x v="0"/>
    <x v="12"/>
    <s v="Hoover Stair Vacuum 515 Corded"/>
    <n v="5397.61"/>
    <n v="6"/>
    <x v="3"/>
    <n v="643"/>
    <n v="0.11912679871276362"/>
  </r>
  <r>
    <n v="9018"/>
    <x v="9017"/>
    <d v="2021-12-14T00:00:00"/>
    <x v="2"/>
    <x v="5"/>
    <x v="11"/>
    <d v="2021-12-15T00:00:00"/>
    <n v="1"/>
    <s v="First Class"/>
    <s v="CU-00713"/>
    <x v="150"/>
    <s v="Consumer"/>
    <s v="United States"/>
    <s v="Minneapolis"/>
    <s v="Minnesota"/>
    <s v="70704"/>
    <x v="0"/>
    <s v="OFF-APP-99174"/>
    <x v="1"/>
    <x v="6"/>
    <s v="Fellowes PB500 Electric Punch Binding Machine"/>
    <n v="910.22"/>
    <n v="14"/>
    <x v="2"/>
    <n v="124.37"/>
    <n v="0.13663729647777462"/>
  </r>
  <r>
    <n v="9019"/>
    <x v="9018"/>
    <d v="2023-12-06T00:00:00"/>
    <x v="3"/>
    <x v="5"/>
    <x v="34"/>
    <d v="2023-12-14T00:00:00"/>
    <n v="8"/>
    <s v="Standard Class"/>
    <s v="CU-00696"/>
    <x v="324"/>
    <s v="Corporate"/>
    <s v="United States"/>
    <s v="Miami"/>
    <s v="Florida"/>
    <s v="86303"/>
    <x v="3"/>
    <s v="TEC-MAC-62166"/>
    <x v="0"/>
    <x v="12"/>
    <s v="Epson Stylus Photo R280"/>
    <n v="1667.59"/>
    <n v="14"/>
    <x v="3"/>
    <n v="199.85"/>
    <n v="0.11984360664192038"/>
  </r>
  <r>
    <n v="9020"/>
    <x v="9019"/>
    <d v="2021-12-02T00:00:00"/>
    <x v="2"/>
    <x v="5"/>
    <x v="11"/>
    <d v="2021-12-02T00:00:00"/>
    <n v="0"/>
    <s v="Same Day"/>
    <s v="CU-00008"/>
    <x v="260"/>
    <s v="Corporate"/>
    <s v="United States"/>
    <s v="Boston"/>
    <s v="Massachusetts"/>
    <s v="98173"/>
    <x v="2"/>
    <s v="OFF-PAP-62330"/>
    <x v="1"/>
    <x v="4"/>
    <s v="Xerox 1921"/>
    <n v="3363.67"/>
    <n v="14"/>
    <x v="3"/>
    <n v="1187.82"/>
    <n v="0.35313214435423212"/>
  </r>
  <r>
    <n v="9021"/>
    <x v="9020"/>
    <d v="2021-04-18T00:00:00"/>
    <x v="2"/>
    <x v="0"/>
    <x v="19"/>
    <d v="2021-04-19T00:00:00"/>
    <n v="1"/>
    <s v="First Class"/>
    <s v="CU-00020"/>
    <x v="338"/>
    <s v="Corporate"/>
    <s v="United States"/>
    <s v="Miami"/>
    <s v="Florida"/>
    <s v="47259"/>
    <x v="3"/>
    <s v="FUR-TAB-65913"/>
    <x v="2"/>
    <x v="14"/>
    <s v="Bevis Round Conference Table"/>
    <n v="4129.33"/>
    <n v="6"/>
    <x v="2"/>
    <n v="-345"/>
    <n v="-8.3548662858139222E-2"/>
  </r>
  <r>
    <n v="9022"/>
    <x v="9021"/>
    <d v="2022-11-20T00:00:00"/>
    <x v="1"/>
    <x v="4"/>
    <x v="20"/>
    <d v="2022-11-20T00:00:00"/>
    <n v="0"/>
    <s v="Same Day"/>
    <s v="CU-00164"/>
    <x v="200"/>
    <s v="Corporate"/>
    <s v="United States"/>
    <s v="Minneapolis"/>
    <s v="Minnesota"/>
    <s v="89474"/>
    <x v="0"/>
    <s v="TEC-PHO-42408"/>
    <x v="0"/>
    <x v="2"/>
    <s v="Samsung Galaxy A52"/>
    <n v="3642.39"/>
    <n v="11"/>
    <x v="1"/>
    <n v="-134.01"/>
    <n v="-3.6791776827852042E-2"/>
  </r>
  <r>
    <n v="9023"/>
    <x v="9022"/>
    <d v="2023-08-07T00:00:00"/>
    <x v="3"/>
    <x v="6"/>
    <x v="26"/>
    <d v="2023-08-15T00:00:00"/>
    <n v="8"/>
    <s v="Standard Class"/>
    <s v="CU-00050"/>
    <x v="45"/>
    <s v="Home Office"/>
    <s v="United States"/>
    <s v="New York"/>
    <s v="New York"/>
    <s v="89649"/>
    <x v="2"/>
    <s v="OFF-APP-39229"/>
    <x v="1"/>
    <x v="6"/>
    <s v="Belkin 7 Outlet Berlinger"/>
    <n v="1073.7"/>
    <n v="14"/>
    <x v="2"/>
    <n v="225.93"/>
    <n v="0.21042190556021234"/>
  </r>
  <r>
    <n v="9024"/>
    <x v="9023"/>
    <d v="2021-05-17T00:00:00"/>
    <x v="2"/>
    <x v="11"/>
    <x v="39"/>
    <d v="2021-05-21T00:00:00"/>
    <n v="4"/>
    <s v="Second Class"/>
    <s v="CU-00475"/>
    <x v="56"/>
    <s v="Consumer"/>
    <s v="United States"/>
    <s v="Seattle"/>
    <s v="Washington"/>
    <s v="56648"/>
    <x v="1"/>
    <s v="FUR-CHA-88933"/>
    <x v="2"/>
    <x v="13"/>
    <s v="Hon Deluxe Fabric Upholstered Stacking Chairs"/>
    <n v="2333.4299999999998"/>
    <n v="14"/>
    <x v="0"/>
    <n v="-105.18"/>
    <n v="-4.5075275452874104E-2"/>
  </r>
  <r>
    <n v="9025"/>
    <x v="9024"/>
    <d v="2022-04-17T00:00:00"/>
    <x v="1"/>
    <x v="0"/>
    <x v="14"/>
    <d v="2022-04-25T00:00:00"/>
    <n v="8"/>
    <s v="Standard Class"/>
    <s v="CU-00225"/>
    <x v="304"/>
    <s v="Corporate"/>
    <s v="United States"/>
    <s v="New York"/>
    <s v="New York"/>
    <s v="53496"/>
    <x v="2"/>
    <s v="TEC-ACC-31029"/>
    <x v="0"/>
    <x v="0"/>
    <s v="Logitech MK550 Wireless Wave Keyboard and Mouse"/>
    <n v="6090.84"/>
    <n v="11"/>
    <x v="3"/>
    <n v="-796.06"/>
    <n v="-0.13069790045379617"/>
  </r>
  <r>
    <n v="9026"/>
    <x v="9025"/>
    <d v="2024-11-28T00:00:00"/>
    <x v="0"/>
    <x v="4"/>
    <x v="4"/>
    <d v="2024-11-28T00:00:00"/>
    <n v="0"/>
    <s v="Same Day"/>
    <s v="CU-00053"/>
    <x v="193"/>
    <s v="Corporate"/>
    <s v="United States"/>
    <s v="Atlanta"/>
    <s v="Georgia"/>
    <s v="85876"/>
    <x v="3"/>
    <s v="OFF-ART-28676"/>
    <x v="1"/>
    <x v="16"/>
    <s v="Newell 322"/>
    <n v="1511.53"/>
    <n v="10"/>
    <x v="3"/>
    <n v="335.25"/>
    <n v="0.22179513473103413"/>
  </r>
  <r>
    <n v="9027"/>
    <x v="9026"/>
    <d v="2023-07-12T00:00:00"/>
    <x v="3"/>
    <x v="7"/>
    <x v="41"/>
    <d v="2023-07-20T00:00:00"/>
    <n v="8"/>
    <s v="Standard Class"/>
    <s v="CU-00726"/>
    <x v="65"/>
    <s v="Consumer"/>
    <s v="United States"/>
    <s v="Boston"/>
    <s v="Massachusetts"/>
    <s v="74763"/>
    <x v="2"/>
    <s v="FUR-CHA-82335"/>
    <x v="2"/>
    <x v="13"/>
    <s v="Harbour Creations 67200 Series"/>
    <n v="1946.83"/>
    <n v="1"/>
    <x v="3"/>
    <n v="198.06"/>
    <n v="0.10173461473266798"/>
  </r>
  <r>
    <n v="9028"/>
    <x v="9027"/>
    <d v="2024-05-22T00:00:00"/>
    <x v="0"/>
    <x v="11"/>
    <x v="30"/>
    <d v="2024-05-22T00:00:00"/>
    <n v="0"/>
    <s v="Same Day"/>
    <s v="CU-00478"/>
    <x v="181"/>
    <s v="Consumer"/>
    <s v="United States"/>
    <s v="Miami"/>
    <s v="Florida"/>
    <s v="95484"/>
    <x v="3"/>
    <s v="TEC-MAC-24092"/>
    <x v="0"/>
    <x v="12"/>
    <s v="Hoover Stair Vacuum 515 Corded"/>
    <n v="2942.29"/>
    <n v="10"/>
    <x v="0"/>
    <n v="-32.549999999999997"/>
    <n v="-1.1062811619520848E-2"/>
  </r>
  <r>
    <n v="9029"/>
    <x v="9028"/>
    <d v="2023-03-26T00:00:00"/>
    <x v="3"/>
    <x v="10"/>
    <x v="45"/>
    <d v="2023-03-26T00:00:00"/>
    <n v="0"/>
    <s v="Same Day"/>
    <s v="CU-00038"/>
    <x v="99"/>
    <s v="Consumer"/>
    <s v="United States"/>
    <s v="Philadelphia"/>
    <s v="Pennsylvania"/>
    <s v="32715"/>
    <x v="2"/>
    <s v="FUR-TAB-94664"/>
    <x v="2"/>
    <x v="14"/>
    <s v="Chromcraft Training Table"/>
    <n v="439.28"/>
    <n v="2"/>
    <x v="3"/>
    <n v="-5.18"/>
    <n v="-1.1792023310872337E-2"/>
  </r>
  <r>
    <n v="9030"/>
    <x v="9029"/>
    <d v="2023-01-02T00:00:00"/>
    <x v="3"/>
    <x v="1"/>
    <x v="35"/>
    <d v="2023-01-06T00:00:00"/>
    <n v="4"/>
    <s v="Second Class"/>
    <s v="CU-00506"/>
    <x v="213"/>
    <s v="Consumer"/>
    <s v="United States"/>
    <s v="Nashville"/>
    <s v="Tennessee"/>
    <s v="28836"/>
    <x v="3"/>
    <s v="FUR-CHA-46742"/>
    <x v="2"/>
    <x v="13"/>
    <s v="Harbour Creations 67200 Series"/>
    <n v="2193.5"/>
    <n v="2"/>
    <x v="4"/>
    <n v="680.19"/>
    <n v="0.31009345794392523"/>
  </r>
  <r>
    <n v="9031"/>
    <x v="9030"/>
    <d v="2024-12-21T00:00:00"/>
    <x v="0"/>
    <x v="5"/>
    <x v="44"/>
    <d v="2024-12-21T00:00:00"/>
    <n v="0"/>
    <s v="Same Day"/>
    <s v="CU-00080"/>
    <x v="105"/>
    <s v="Home Office"/>
    <s v="United States"/>
    <s v="Philadelphia"/>
    <s v="Pennsylvania"/>
    <s v="41911"/>
    <x v="2"/>
    <s v="FUR-TAB-91026"/>
    <x v="2"/>
    <x v="14"/>
    <s v="Bretford CR4500 Series Slim Rectangular Table"/>
    <n v="9603.11"/>
    <n v="9"/>
    <x v="3"/>
    <n v="226.5"/>
    <n v="2.3586109083411518E-2"/>
  </r>
  <r>
    <n v="9032"/>
    <x v="9031"/>
    <d v="2023-08-30T00:00:00"/>
    <x v="3"/>
    <x v="6"/>
    <x v="26"/>
    <d v="2023-08-30T00:00:00"/>
    <n v="0"/>
    <s v="Same Day"/>
    <s v="CU-00187"/>
    <x v="279"/>
    <s v="Consumer"/>
    <s v="United States"/>
    <s v="New Orleans"/>
    <s v="Louisiana"/>
    <s v="22781"/>
    <x v="3"/>
    <s v="OFF-ART-17088"/>
    <x v="1"/>
    <x v="16"/>
    <s v="Sanford 16-Color Pencils"/>
    <n v="226.23"/>
    <n v="2"/>
    <x v="5"/>
    <n v="97.04"/>
    <n v="0.42894399504928615"/>
  </r>
  <r>
    <n v="9033"/>
    <x v="9032"/>
    <d v="2022-04-12T00:00:00"/>
    <x v="1"/>
    <x v="0"/>
    <x v="14"/>
    <d v="2022-04-15T00:00:00"/>
    <n v="3"/>
    <s v="First Class"/>
    <s v="CU-00476"/>
    <x v="140"/>
    <s v="Consumer"/>
    <s v="United States"/>
    <s v="Charlotte"/>
    <s v="North Carolina"/>
    <s v="48650"/>
    <x v="3"/>
    <s v="OFF-ART-85317"/>
    <x v="1"/>
    <x v="16"/>
    <s v="Sanford 16-Color Pencils"/>
    <n v="1207.05"/>
    <n v="9"/>
    <x v="3"/>
    <n v="139.94999999999999"/>
    <n v="0.1159438299987573"/>
  </r>
  <r>
    <n v="9034"/>
    <x v="9033"/>
    <d v="2023-07-04T00:00:00"/>
    <x v="3"/>
    <x v="7"/>
    <x v="41"/>
    <d v="2023-07-04T00:00:00"/>
    <n v="0"/>
    <s v="Same Day"/>
    <s v="CU-00464"/>
    <x v="279"/>
    <s v="Consumer"/>
    <s v="United States"/>
    <s v="Baltimore"/>
    <s v="Maryland"/>
    <s v="88963"/>
    <x v="2"/>
    <s v="TEC-MAC-13456"/>
    <x v="0"/>
    <x v="12"/>
    <s v="Epson Stylus Photo R280"/>
    <n v="9129.1299999999992"/>
    <n v="11"/>
    <x v="2"/>
    <n v="-437.12"/>
    <n v="-4.7881890169161799E-2"/>
  </r>
  <r>
    <n v="9035"/>
    <x v="9034"/>
    <d v="2022-07-03T00:00:00"/>
    <x v="1"/>
    <x v="7"/>
    <x v="31"/>
    <d v="2022-07-06T00:00:00"/>
    <n v="3"/>
    <s v="First Class"/>
    <s v="CU-00248"/>
    <x v="61"/>
    <s v="Consumer"/>
    <s v="United States"/>
    <s v="Boston"/>
    <s v="Massachusetts"/>
    <s v="46100"/>
    <x v="2"/>
    <s v="TEC-MAC-32874"/>
    <x v="0"/>
    <x v="12"/>
    <s v="Hoover Stair Vacuum 515 Corded"/>
    <n v="3469.31"/>
    <n v="9"/>
    <x v="1"/>
    <n v="657.44"/>
    <n v="0.18950165883129499"/>
  </r>
  <r>
    <n v="9036"/>
    <x v="9035"/>
    <d v="2021-02-24T00:00:00"/>
    <x v="2"/>
    <x v="9"/>
    <x v="13"/>
    <d v="2021-02-25T00:00:00"/>
    <n v="1"/>
    <s v="First Class"/>
    <s v="CU-00207"/>
    <x v="91"/>
    <s v="Home Office"/>
    <s v="United States"/>
    <s v="Denver"/>
    <s v="Colorado"/>
    <s v="74439"/>
    <x v="0"/>
    <s v="FUR-TAB-71569"/>
    <x v="2"/>
    <x v="14"/>
    <s v="Bevis Round Conference Table"/>
    <n v="12601.88"/>
    <n v="11"/>
    <x v="3"/>
    <n v="-2267.86"/>
    <n v="-0.17996203741029118"/>
  </r>
  <r>
    <n v="9037"/>
    <x v="9036"/>
    <d v="2023-04-28T00:00:00"/>
    <x v="3"/>
    <x v="0"/>
    <x v="32"/>
    <d v="2023-04-28T00:00:00"/>
    <n v="0"/>
    <s v="Same Day"/>
    <s v="CU-00013"/>
    <x v="223"/>
    <s v="Consumer"/>
    <s v="United States"/>
    <s v="Nashville"/>
    <s v="Tennessee"/>
    <s v="62268"/>
    <x v="3"/>
    <s v="OFF-LAB-63431"/>
    <x v="1"/>
    <x v="15"/>
    <s v="Avery 5663 Internet Shipping Labels"/>
    <n v="128.97"/>
    <n v="2"/>
    <x v="1"/>
    <n v="49.52"/>
    <n v="0.38396526323951308"/>
  </r>
  <r>
    <n v="9038"/>
    <x v="9037"/>
    <d v="2021-11-25T00:00:00"/>
    <x v="2"/>
    <x v="4"/>
    <x v="8"/>
    <d v="2021-11-30T00:00:00"/>
    <n v="5"/>
    <s v="Standard Class"/>
    <s v="CU-00047"/>
    <x v="11"/>
    <s v="Consumer"/>
    <s v="United States"/>
    <s v="Philadelphia"/>
    <s v="Pennsylvania"/>
    <s v="36915"/>
    <x v="2"/>
    <s v="TEC-ACC-91389"/>
    <x v="0"/>
    <x v="0"/>
    <s v="SanDisk Ultra 64GB"/>
    <n v="2120.06"/>
    <n v="10"/>
    <x v="3"/>
    <n v="97.3"/>
    <n v="4.5894927502051826E-2"/>
  </r>
  <r>
    <n v="9039"/>
    <x v="9038"/>
    <d v="2024-01-18T00:00:00"/>
    <x v="0"/>
    <x v="1"/>
    <x v="33"/>
    <d v="2024-01-24T00:00:00"/>
    <n v="6"/>
    <s v="Second Class"/>
    <s v="CU-00207"/>
    <x v="91"/>
    <s v="Home Office"/>
    <s v="United States"/>
    <s v="Denver"/>
    <s v="Colorado"/>
    <s v="50128"/>
    <x v="0"/>
    <s v="FUR-TAB-52217"/>
    <x v="2"/>
    <x v="14"/>
    <s v="Chromcraft Training Table"/>
    <n v="7507.08"/>
    <n v="8"/>
    <x v="0"/>
    <n v="1256.03"/>
    <n v="0.16731272345572445"/>
  </r>
  <r>
    <n v="9040"/>
    <x v="9039"/>
    <d v="2024-05-29T00:00:00"/>
    <x v="0"/>
    <x v="11"/>
    <x v="30"/>
    <d v="2024-05-29T00:00:00"/>
    <n v="0"/>
    <s v="Same Day"/>
    <s v="CU-00607"/>
    <x v="37"/>
    <s v="Home Office"/>
    <s v="United States"/>
    <s v="Minneapolis"/>
    <s v="Minnesota"/>
    <s v="94440"/>
    <x v="0"/>
    <s v="OFF-BIN-74837"/>
    <x v="1"/>
    <x v="3"/>
    <s v="Avery Durable Binders"/>
    <n v="29.48"/>
    <n v="3"/>
    <x v="0"/>
    <n v="6.17"/>
    <n v="0.2092944369063772"/>
  </r>
  <r>
    <n v="9041"/>
    <x v="9040"/>
    <d v="2023-09-19T00:00:00"/>
    <x v="3"/>
    <x v="8"/>
    <x v="12"/>
    <d v="2023-09-20T00:00:00"/>
    <n v="1"/>
    <s v="First Class"/>
    <s v="CU-00538"/>
    <x v="224"/>
    <s v="Corporate"/>
    <s v="United States"/>
    <s v="Nashville"/>
    <s v="Tennessee"/>
    <s v="73044"/>
    <x v="3"/>
    <s v="FUR-FUR-11522"/>
    <x v="2"/>
    <x v="10"/>
    <s v="Howard Miller 11.75 Diameter"/>
    <n v="9500.2999999999993"/>
    <n v="6"/>
    <x v="3"/>
    <n v="-630.92999999999995"/>
    <n v="-6.6411587002515704E-2"/>
  </r>
  <r>
    <n v="9042"/>
    <x v="9041"/>
    <d v="2021-09-30T00:00:00"/>
    <x v="2"/>
    <x v="8"/>
    <x v="38"/>
    <d v="2021-09-30T00:00:00"/>
    <n v="0"/>
    <s v="Same Day"/>
    <s v="CU-00793"/>
    <x v="46"/>
    <s v="Corporate"/>
    <s v="United States"/>
    <s v="Denver"/>
    <s v="Colorado"/>
    <s v="91140"/>
    <x v="0"/>
    <s v="FUR-BOO-25371"/>
    <x v="2"/>
    <x v="7"/>
    <s v="Bush Somerset Collection Bookcase"/>
    <n v="933.49"/>
    <n v="12"/>
    <x v="0"/>
    <n v="257.8"/>
    <n v="0.27616792895478259"/>
  </r>
  <r>
    <n v="9043"/>
    <x v="9042"/>
    <d v="2022-08-27T00:00:00"/>
    <x v="1"/>
    <x v="6"/>
    <x v="43"/>
    <d v="2022-09-02T00:00:00"/>
    <n v="6"/>
    <s v="Second Class"/>
    <s v="CU-00187"/>
    <x v="279"/>
    <s v="Consumer"/>
    <s v="United States"/>
    <s v="New Orleans"/>
    <s v="Louisiana"/>
    <s v="26823"/>
    <x v="3"/>
    <s v="FUR-FUR-20600"/>
    <x v="2"/>
    <x v="10"/>
    <s v="Acme Flexible Frame Partition"/>
    <n v="4657.13"/>
    <n v="10"/>
    <x v="3"/>
    <n v="338.93"/>
    <n v="7.2776581285040359E-2"/>
  </r>
  <r>
    <n v="9044"/>
    <x v="9043"/>
    <d v="2023-12-20T00:00:00"/>
    <x v="3"/>
    <x v="5"/>
    <x v="34"/>
    <d v="2023-12-23T00:00:00"/>
    <n v="3"/>
    <s v="First Class"/>
    <s v="CU-00651"/>
    <x v="15"/>
    <s v="Consumer"/>
    <s v="United States"/>
    <s v="Los Angeles"/>
    <s v="California"/>
    <s v="60692"/>
    <x v="1"/>
    <s v="OFF-PAP-16411"/>
    <x v="1"/>
    <x v="4"/>
    <s v="Xerox 1921"/>
    <n v="849.75"/>
    <n v="4"/>
    <x v="2"/>
    <n v="-20.5"/>
    <n v="-2.4124742571344514E-2"/>
  </r>
  <r>
    <n v="9045"/>
    <x v="9044"/>
    <d v="2023-02-01T00:00:00"/>
    <x v="3"/>
    <x v="9"/>
    <x v="23"/>
    <d v="2023-02-01T00:00:00"/>
    <n v="0"/>
    <s v="Same Day"/>
    <s v="CU-00055"/>
    <x v="28"/>
    <s v="Corporate"/>
    <s v="United States"/>
    <s v="San Francisco"/>
    <s v="California"/>
    <s v="10653"/>
    <x v="1"/>
    <s v="TEC-COP-53875"/>
    <x v="0"/>
    <x v="11"/>
    <s v="HP Designjet T520 Inkjet Large Format Printer"/>
    <n v="6450.55"/>
    <n v="6"/>
    <x v="2"/>
    <n v="-611.20000000000005"/>
    <n v="-9.4751610327801508E-2"/>
  </r>
  <r>
    <n v="9046"/>
    <x v="9045"/>
    <d v="2023-01-05T00:00:00"/>
    <x v="3"/>
    <x v="1"/>
    <x v="35"/>
    <d v="2023-01-06T00:00:00"/>
    <n v="1"/>
    <s v="First Class"/>
    <s v="CU-00006"/>
    <x v="275"/>
    <s v="Corporate"/>
    <s v="United States"/>
    <s v="Portland"/>
    <s v="Oregon"/>
    <s v="64413"/>
    <x v="1"/>
    <s v="TEC-COP-16922"/>
    <x v="0"/>
    <x v="11"/>
    <s v="HP Designjet T520 Inkjet Large Format Printer"/>
    <n v="112.08"/>
    <n v="6"/>
    <x v="5"/>
    <n v="21.96"/>
    <n v="0.19593147751605997"/>
  </r>
  <r>
    <n v="9047"/>
    <x v="9046"/>
    <d v="2021-07-11T00:00:00"/>
    <x v="2"/>
    <x v="7"/>
    <x v="7"/>
    <d v="2021-07-14T00:00:00"/>
    <n v="3"/>
    <s v="Second Class"/>
    <s v="CU-00323"/>
    <x v="61"/>
    <s v="Consumer"/>
    <s v="United States"/>
    <s v="Miami"/>
    <s v="Florida"/>
    <s v="62175"/>
    <x v="3"/>
    <s v="FUR-FUR-73424"/>
    <x v="2"/>
    <x v="10"/>
    <s v="Eldon Expressions Punched Metal &amp; Wood Desk Accessories"/>
    <n v="5759.64"/>
    <n v="8"/>
    <x v="0"/>
    <n v="-1147.5"/>
    <n v="-0.19923120195012187"/>
  </r>
  <r>
    <n v="9048"/>
    <x v="9047"/>
    <d v="2023-08-06T00:00:00"/>
    <x v="3"/>
    <x v="6"/>
    <x v="26"/>
    <d v="2023-08-06T00:00:00"/>
    <n v="0"/>
    <s v="Same Day"/>
    <s v="CU-00386"/>
    <x v="113"/>
    <s v="Consumer"/>
    <s v="United States"/>
    <s v="Seattle"/>
    <s v="Washington"/>
    <s v="92250"/>
    <x v="1"/>
    <s v="TEC-ACC-64072"/>
    <x v="0"/>
    <x v="0"/>
    <s v="SanDisk Ultra 64GB"/>
    <n v="1419.85"/>
    <n v="4"/>
    <x v="3"/>
    <n v="491.49"/>
    <n v="0.34615628411451915"/>
  </r>
  <r>
    <n v="9049"/>
    <x v="9048"/>
    <d v="2021-04-12T00:00:00"/>
    <x v="2"/>
    <x v="0"/>
    <x v="19"/>
    <d v="2021-04-13T00:00:00"/>
    <n v="1"/>
    <s v="First Class"/>
    <s v="CU-00595"/>
    <x v="198"/>
    <s v="Home Office"/>
    <s v="United States"/>
    <s v="Los Angeles"/>
    <s v="California"/>
    <s v="73807"/>
    <x v="1"/>
    <s v="FUR-BOO-34979"/>
    <x v="2"/>
    <x v="7"/>
    <s v="O'Sullivan 2-Shelf Bookcase"/>
    <n v="25736.93"/>
    <n v="13"/>
    <x v="3"/>
    <n v="2349.02"/>
    <n v="9.1270404045859385E-2"/>
  </r>
  <r>
    <n v="9050"/>
    <x v="9049"/>
    <d v="2023-03-01T00:00:00"/>
    <x v="3"/>
    <x v="10"/>
    <x v="45"/>
    <d v="2023-03-07T00:00:00"/>
    <n v="6"/>
    <s v="Standard Class"/>
    <s v="CU-00166"/>
    <x v="218"/>
    <s v="Home Office"/>
    <s v="United States"/>
    <s v="Seattle"/>
    <s v="Washington"/>
    <s v="23310"/>
    <x v="1"/>
    <s v="TEC-ACC-47772"/>
    <x v="0"/>
    <x v="0"/>
    <s v="SanDisk Ultra 64GB"/>
    <n v="1959.35"/>
    <n v="8"/>
    <x v="0"/>
    <n v="106.89"/>
    <n v="5.4553806109168858E-2"/>
  </r>
  <r>
    <n v="9051"/>
    <x v="9050"/>
    <d v="2024-11-26T00:00:00"/>
    <x v="0"/>
    <x v="4"/>
    <x v="4"/>
    <d v="2024-11-28T00:00:00"/>
    <n v="2"/>
    <s v="First Class"/>
    <s v="CU-00452"/>
    <x v="295"/>
    <s v="Home Office"/>
    <s v="United States"/>
    <s v="San Francisco"/>
    <s v="California"/>
    <s v="63921"/>
    <x v="1"/>
    <s v="OFF-FAS-33917"/>
    <x v="1"/>
    <x v="9"/>
    <s v="Staple remover"/>
    <n v="2649.31"/>
    <n v="11"/>
    <x v="4"/>
    <n v="713.63"/>
    <n v="0.26936447603338226"/>
  </r>
  <r>
    <n v="9052"/>
    <x v="9051"/>
    <d v="2023-09-24T00:00:00"/>
    <x v="3"/>
    <x v="8"/>
    <x v="12"/>
    <d v="2023-09-27T00:00:00"/>
    <n v="3"/>
    <s v="First Class"/>
    <s v="CU-00046"/>
    <x v="3"/>
    <s v="Consumer"/>
    <s v="United States"/>
    <s v="New York"/>
    <s v="New York"/>
    <s v="40922"/>
    <x v="2"/>
    <s v="TEC-COP-29160"/>
    <x v="0"/>
    <x v="11"/>
    <s v="Hewlett Packard 610 Multi-Function Printer"/>
    <n v="4294.04"/>
    <n v="4"/>
    <x v="4"/>
    <n v="312.8"/>
    <n v="7.2845152816461894E-2"/>
  </r>
  <r>
    <n v="9053"/>
    <x v="9052"/>
    <d v="2023-03-26T00:00:00"/>
    <x v="3"/>
    <x v="10"/>
    <x v="45"/>
    <d v="2023-04-02T00:00:00"/>
    <n v="7"/>
    <s v="Standard Class"/>
    <s v="CU-00490"/>
    <x v="175"/>
    <s v="Corporate"/>
    <s v="United States"/>
    <s v="Miami"/>
    <s v="Florida"/>
    <s v="30144"/>
    <x v="3"/>
    <s v="TEC-COP-82848"/>
    <x v="0"/>
    <x v="11"/>
    <s v="HP Designjet T520 Inkjet Large Format Printer"/>
    <n v="3921.67"/>
    <n v="3"/>
    <x v="3"/>
    <n v="1472.24"/>
    <n v="0.37541149561283843"/>
  </r>
  <r>
    <n v="9054"/>
    <x v="9053"/>
    <d v="2022-04-04T00:00:00"/>
    <x v="1"/>
    <x v="0"/>
    <x v="14"/>
    <d v="2022-04-04T00:00:00"/>
    <n v="0"/>
    <s v="Same Day"/>
    <s v="CU-00153"/>
    <x v="320"/>
    <s v="Consumer"/>
    <s v="United States"/>
    <s v="Chicago"/>
    <s v="Illinois"/>
    <s v="28911"/>
    <x v="0"/>
    <s v="FUR-FUR-93930"/>
    <x v="2"/>
    <x v="10"/>
    <s v="Howard Miller 11.75 Diameter"/>
    <n v="264.94"/>
    <n v="2"/>
    <x v="5"/>
    <n v="37"/>
    <n v="0.13965426134219069"/>
  </r>
  <r>
    <n v="9055"/>
    <x v="9054"/>
    <d v="2021-05-25T00:00:00"/>
    <x v="2"/>
    <x v="11"/>
    <x v="39"/>
    <d v="2021-05-26T00:00:00"/>
    <n v="1"/>
    <s v="First Class"/>
    <s v="CU-00534"/>
    <x v="26"/>
    <s v="Corporate"/>
    <s v="United States"/>
    <s v="Miami"/>
    <s v="Florida"/>
    <s v="41383"/>
    <x v="3"/>
    <s v="OFF-BIN-51072"/>
    <x v="1"/>
    <x v="3"/>
    <s v="Ibico 21-Sheet Binder"/>
    <n v="565.54999999999995"/>
    <n v="4"/>
    <x v="3"/>
    <n v="38.85"/>
    <n v="6.8694191495004872E-2"/>
  </r>
  <r>
    <n v="9056"/>
    <x v="9055"/>
    <d v="2023-08-24T00:00:00"/>
    <x v="3"/>
    <x v="6"/>
    <x v="26"/>
    <d v="2023-08-24T00:00:00"/>
    <n v="0"/>
    <s v="Same Day"/>
    <s v="CU-00056"/>
    <x v="103"/>
    <s v="Consumer"/>
    <s v="United States"/>
    <s v="Boston"/>
    <s v="Massachusetts"/>
    <s v="11513"/>
    <x v="2"/>
    <s v="FUR-TAB-51520"/>
    <x v="2"/>
    <x v="14"/>
    <s v="Bretford CR4500 Series Slim Rectangular Table"/>
    <n v="16853.080000000002"/>
    <n v="11"/>
    <x v="2"/>
    <n v="3146.69"/>
    <n v="0.18671305185758327"/>
  </r>
  <r>
    <n v="9057"/>
    <x v="9056"/>
    <d v="2021-05-12T00:00:00"/>
    <x v="2"/>
    <x v="11"/>
    <x v="39"/>
    <d v="2021-05-13T00:00:00"/>
    <n v="1"/>
    <s v="First Class"/>
    <s v="CU-00044"/>
    <x v="169"/>
    <s v="Consumer"/>
    <s v="United States"/>
    <s v="New Orleans"/>
    <s v="Louisiana"/>
    <s v="51526"/>
    <x v="3"/>
    <s v="TEC-ACC-46837"/>
    <x v="0"/>
    <x v="0"/>
    <s v="SanDisk Ultra 64GB"/>
    <n v="12589.07"/>
    <n v="9"/>
    <x v="3"/>
    <n v="-1602.26"/>
    <n v="-0.12727389711869105"/>
  </r>
  <r>
    <n v="9058"/>
    <x v="9057"/>
    <d v="2024-06-08T00:00:00"/>
    <x v="0"/>
    <x v="2"/>
    <x v="2"/>
    <d v="2024-06-13T00:00:00"/>
    <n v="5"/>
    <s v="Second Class"/>
    <s v="CU-00187"/>
    <x v="279"/>
    <s v="Consumer"/>
    <s v="United States"/>
    <s v="New Orleans"/>
    <s v="Louisiana"/>
    <s v="57870"/>
    <x v="3"/>
    <s v="OFF-ART-65394"/>
    <x v="1"/>
    <x v="16"/>
    <s v="Sanford 16-Color Pencils"/>
    <n v="293.42"/>
    <n v="2"/>
    <x v="1"/>
    <n v="122.92"/>
    <n v="0.41892168223025011"/>
  </r>
  <r>
    <n v="9059"/>
    <x v="9058"/>
    <d v="2024-01-20T00:00:00"/>
    <x v="0"/>
    <x v="1"/>
    <x v="33"/>
    <d v="2024-01-21T00:00:00"/>
    <n v="1"/>
    <s v="First Class"/>
    <s v="CU-00030"/>
    <x v="128"/>
    <s v="Home Office"/>
    <s v="United States"/>
    <s v="Dallas"/>
    <s v="Texas"/>
    <s v="50179"/>
    <x v="0"/>
    <s v="OFF-ENV-38071"/>
    <x v="1"/>
    <x v="1"/>
    <s v="Business Envelopes with Contemporary Seal"/>
    <n v="235.86"/>
    <n v="1"/>
    <x v="2"/>
    <n v="82.01"/>
    <n v="0.34770626642923769"/>
  </r>
  <r>
    <n v="9060"/>
    <x v="9059"/>
    <d v="2021-07-26T00:00:00"/>
    <x v="2"/>
    <x v="7"/>
    <x v="7"/>
    <d v="2021-07-26T00:00:00"/>
    <n v="0"/>
    <s v="Same Day"/>
    <s v="CU-00145"/>
    <x v="48"/>
    <s v="Home Office"/>
    <s v="United States"/>
    <s v="New Orleans"/>
    <s v="Louisiana"/>
    <s v="54491"/>
    <x v="3"/>
    <s v="OFF-ART-30511"/>
    <x v="1"/>
    <x v="16"/>
    <s v="Newell 322"/>
    <n v="110.58"/>
    <n v="2"/>
    <x v="0"/>
    <n v="15.62"/>
    <n v="0.14125519985530838"/>
  </r>
  <r>
    <n v="9061"/>
    <x v="9060"/>
    <d v="2022-11-12T00:00:00"/>
    <x v="1"/>
    <x v="4"/>
    <x v="20"/>
    <d v="2022-11-16T00:00:00"/>
    <n v="4"/>
    <s v="Second Class"/>
    <s v="CU-00512"/>
    <x v="122"/>
    <s v="Home Office"/>
    <s v="United States"/>
    <s v="Miami"/>
    <s v="Florida"/>
    <s v="18972"/>
    <x v="3"/>
    <s v="OFF-PAP-23141"/>
    <x v="1"/>
    <x v="4"/>
    <s v="Xerox 1921"/>
    <n v="162.27000000000001"/>
    <n v="3"/>
    <x v="0"/>
    <n v="68.94"/>
    <n v="0.42484747642817522"/>
  </r>
  <r>
    <n v="9062"/>
    <x v="9061"/>
    <d v="2022-11-24T00:00:00"/>
    <x v="1"/>
    <x v="4"/>
    <x v="20"/>
    <d v="2022-11-27T00:00:00"/>
    <n v="3"/>
    <s v="Second Class"/>
    <s v="CU-00469"/>
    <x v="3"/>
    <s v="Corporate"/>
    <s v="United States"/>
    <s v="Baltimore"/>
    <s v="Maryland"/>
    <s v="68066"/>
    <x v="2"/>
    <s v="FUR-BOO-80652"/>
    <x v="2"/>
    <x v="7"/>
    <s v="O'Sullivan 2-Shelf Bookcase"/>
    <n v="998.78"/>
    <n v="7"/>
    <x v="3"/>
    <n v="79.66"/>
    <n v="7.9757303910771141E-2"/>
  </r>
  <r>
    <n v="9063"/>
    <x v="9062"/>
    <d v="2021-06-23T00:00:00"/>
    <x v="2"/>
    <x v="2"/>
    <x v="18"/>
    <d v="2021-06-28T00:00:00"/>
    <n v="5"/>
    <s v="Second Class"/>
    <s v="CU-00506"/>
    <x v="213"/>
    <s v="Consumer"/>
    <s v="United States"/>
    <s v="Nashville"/>
    <s v="Tennessee"/>
    <s v="96484"/>
    <x v="3"/>
    <s v="OFF-ART-59538"/>
    <x v="1"/>
    <x v="16"/>
    <s v="Avery 47"/>
    <n v="893.5"/>
    <n v="6"/>
    <x v="1"/>
    <n v="149.62"/>
    <n v="0.16745383324006716"/>
  </r>
  <r>
    <n v="9064"/>
    <x v="9063"/>
    <d v="2022-07-05T00:00:00"/>
    <x v="1"/>
    <x v="7"/>
    <x v="31"/>
    <d v="2022-07-08T00:00:00"/>
    <n v="3"/>
    <s v="First Class"/>
    <s v="CU-00091"/>
    <x v="4"/>
    <s v="Corporate"/>
    <s v="United States"/>
    <s v="Seattle"/>
    <s v="Washington"/>
    <s v="37114"/>
    <x v="1"/>
    <s v="OFF-ART-83732"/>
    <x v="1"/>
    <x v="16"/>
    <s v="Newell 322"/>
    <n v="779.79"/>
    <n v="4"/>
    <x v="4"/>
    <n v="125.63"/>
    <n v="0.16110747765424024"/>
  </r>
  <r>
    <n v="9065"/>
    <x v="9064"/>
    <d v="2022-12-15T00:00:00"/>
    <x v="1"/>
    <x v="5"/>
    <x v="5"/>
    <d v="2022-12-21T00:00:00"/>
    <n v="6"/>
    <s v="Standard Class"/>
    <s v="CU-00529"/>
    <x v="141"/>
    <s v="Corporate"/>
    <s v="United States"/>
    <s v="Las Vegas"/>
    <s v="Nevada"/>
    <s v="21572"/>
    <x v="1"/>
    <s v="OFF-PAP-87748"/>
    <x v="1"/>
    <x v="4"/>
    <s v="Xerox 1921"/>
    <n v="188.44"/>
    <n v="3"/>
    <x v="1"/>
    <n v="59.4"/>
    <n v="0.31521969857779664"/>
  </r>
  <r>
    <n v="9066"/>
    <x v="9065"/>
    <d v="2023-08-08T00:00:00"/>
    <x v="3"/>
    <x v="6"/>
    <x v="26"/>
    <d v="2023-08-16T00:00:00"/>
    <n v="8"/>
    <s v="Standard Class"/>
    <s v="CU-00720"/>
    <x v="249"/>
    <s v="Home Office"/>
    <s v="United States"/>
    <s v="Nashville"/>
    <s v="Tennessee"/>
    <s v="26047"/>
    <x v="3"/>
    <s v="OFF-ENV-71282"/>
    <x v="1"/>
    <x v="1"/>
    <s v="Poly String &amp; Button Envelopes"/>
    <n v="607.23"/>
    <n v="3"/>
    <x v="3"/>
    <n v="8.25"/>
    <n v="1.358628526258584E-2"/>
  </r>
  <r>
    <n v="9067"/>
    <x v="9066"/>
    <d v="2023-02-22T00:00:00"/>
    <x v="3"/>
    <x v="9"/>
    <x v="23"/>
    <d v="2023-02-23T00:00:00"/>
    <n v="1"/>
    <s v="First Class"/>
    <s v="CU-00785"/>
    <x v="66"/>
    <s v="Corporate"/>
    <s v="United States"/>
    <s v="Dallas"/>
    <s v="Texas"/>
    <s v="40133"/>
    <x v="0"/>
    <s v="TEC-ACC-86258"/>
    <x v="0"/>
    <x v="0"/>
    <s v="Memorex Mini Travel Drive 64 GB"/>
    <n v="7294.99"/>
    <n v="7"/>
    <x v="2"/>
    <n v="363.77"/>
    <n v="4.9865729767964037E-2"/>
  </r>
  <r>
    <n v="9068"/>
    <x v="9067"/>
    <d v="2021-09-18T00:00:00"/>
    <x v="2"/>
    <x v="8"/>
    <x v="38"/>
    <d v="2021-09-22T00:00:00"/>
    <n v="4"/>
    <s v="Second Class"/>
    <s v="CU-00232"/>
    <x v="339"/>
    <s v="Corporate"/>
    <s v="United States"/>
    <s v="Washington DC"/>
    <s v="District of Columbia"/>
    <s v="61974"/>
    <x v="2"/>
    <s v="FUR-TAB-46171"/>
    <x v="2"/>
    <x v="14"/>
    <s v="Bretford CR4500 Series Slim Rectangular Table"/>
    <n v="1791.45"/>
    <n v="5"/>
    <x v="1"/>
    <n v="-39.49"/>
    <n v="-2.2043595969745179E-2"/>
  </r>
  <r>
    <n v="9069"/>
    <x v="9068"/>
    <d v="2021-03-25T00:00:00"/>
    <x v="2"/>
    <x v="10"/>
    <x v="21"/>
    <d v="2021-03-25T00:00:00"/>
    <n v="0"/>
    <s v="Same Day"/>
    <s v="CU-00448"/>
    <x v="215"/>
    <s v="Corporate"/>
    <s v="United States"/>
    <s v="Houston"/>
    <s v="Texas"/>
    <s v="45496"/>
    <x v="0"/>
    <s v="OFF-PAP-10122"/>
    <x v="1"/>
    <x v="4"/>
    <s v="Hammermill CopyPlus Copy Paper"/>
    <n v="1438.09"/>
    <n v="13"/>
    <x v="2"/>
    <n v="-133.80000000000001"/>
    <n v="-9.3040073987024463E-2"/>
  </r>
  <r>
    <n v="9070"/>
    <x v="9069"/>
    <d v="2021-05-16T00:00:00"/>
    <x v="2"/>
    <x v="11"/>
    <x v="39"/>
    <d v="2021-05-16T00:00:00"/>
    <n v="0"/>
    <s v="Same Day"/>
    <s v="CU-00303"/>
    <x v="289"/>
    <s v="Consumer"/>
    <s v="United States"/>
    <s v="Minneapolis"/>
    <s v="Minnesota"/>
    <s v="37608"/>
    <x v="0"/>
    <s v="TEC-PHO-13437"/>
    <x v="0"/>
    <x v="2"/>
    <s v="Motorola Moto G Play"/>
    <n v="1054.47"/>
    <n v="2"/>
    <x v="0"/>
    <n v="-50.92"/>
    <n v="-4.8289662105133385E-2"/>
  </r>
  <r>
    <n v="9071"/>
    <x v="9070"/>
    <d v="2021-01-13T00:00:00"/>
    <x v="2"/>
    <x v="1"/>
    <x v="25"/>
    <d v="2021-01-16T00:00:00"/>
    <n v="3"/>
    <s v="First Class"/>
    <s v="CU-00626"/>
    <x v="31"/>
    <s v="Consumer"/>
    <s v="United States"/>
    <s v="Atlanta"/>
    <s v="Georgia"/>
    <s v="98662"/>
    <x v="3"/>
    <s v="FUR-TAB-90247"/>
    <x v="2"/>
    <x v="14"/>
    <s v="Chromcraft Training Table"/>
    <n v="4984.05"/>
    <n v="8"/>
    <x v="3"/>
    <n v="-446.6"/>
    <n v="-8.9605842638015271E-2"/>
  </r>
  <r>
    <n v="9072"/>
    <x v="9071"/>
    <d v="2023-05-21T00:00:00"/>
    <x v="3"/>
    <x v="11"/>
    <x v="42"/>
    <d v="2023-05-21T00:00:00"/>
    <n v="0"/>
    <s v="Same Day"/>
    <s v="CU-00253"/>
    <x v="209"/>
    <s v="Home Office"/>
    <s v="United States"/>
    <s v="Nashville"/>
    <s v="Tennessee"/>
    <s v="79646"/>
    <x v="3"/>
    <s v="FUR-BOO-58347"/>
    <x v="2"/>
    <x v="7"/>
    <s v="Bush Somerset Collection Bookcase"/>
    <n v="3214.45"/>
    <n v="6"/>
    <x v="1"/>
    <n v="195.76"/>
    <n v="6.0899998444523949E-2"/>
  </r>
  <r>
    <n v="9073"/>
    <x v="9072"/>
    <d v="2022-12-30T00:00:00"/>
    <x v="1"/>
    <x v="5"/>
    <x v="5"/>
    <d v="2023-01-02T00:00:00"/>
    <n v="3"/>
    <s v="First Class"/>
    <s v="CU-00103"/>
    <x v="235"/>
    <s v="Consumer"/>
    <s v="United States"/>
    <s v="Los Angeles"/>
    <s v="California"/>
    <s v="26969"/>
    <x v="1"/>
    <s v="OFF-SUP-56319"/>
    <x v="1"/>
    <x v="5"/>
    <s v="Dixon Ticonderoga Pencils"/>
    <n v="653.66999999999996"/>
    <n v="11"/>
    <x v="2"/>
    <n v="232.61"/>
    <n v="0.35585234139550542"/>
  </r>
  <r>
    <n v="9074"/>
    <x v="9073"/>
    <d v="2022-05-15T00:00:00"/>
    <x v="1"/>
    <x v="11"/>
    <x v="46"/>
    <d v="2022-05-17T00:00:00"/>
    <n v="2"/>
    <s v="First Class"/>
    <s v="CU-00168"/>
    <x v="306"/>
    <s v="Corporate"/>
    <s v="United States"/>
    <s v="Washington DC"/>
    <s v="District of Columbia"/>
    <s v="14392"/>
    <x v="2"/>
    <s v="FUR-TAB-86409"/>
    <x v="2"/>
    <x v="14"/>
    <s v="Bevis Round Conference Table"/>
    <n v="13208.61"/>
    <n v="13"/>
    <x v="3"/>
    <n v="3238.51"/>
    <n v="0.24518174130358911"/>
  </r>
  <r>
    <n v="9075"/>
    <x v="9074"/>
    <d v="2024-04-28T00:00:00"/>
    <x v="0"/>
    <x v="0"/>
    <x v="0"/>
    <d v="2024-05-03T00:00:00"/>
    <n v="5"/>
    <s v="Second Class"/>
    <s v="CU-00271"/>
    <x v="169"/>
    <s v="Home Office"/>
    <s v="United States"/>
    <s v="Boston"/>
    <s v="Massachusetts"/>
    <s v="93388"/>
    <x v="2"/>
    <s v="TEC-ACC-55837"/>
    <x v="0"/>
    <x v="0"/>
    <s v="Plantronics CS540 Wireless Headset System"/>
    <n v="434.85"/>
    <n v="4"/>
    <x v="3"/>
    <n v="-56.84"/>
    <n v="-0.13071173968034955"/>
  </r>
  <r>
    <n v="9076"/>
    <x v="9075"/>
    <d v="2023-10-29T00:00:00"/>
    <x v="3"/>
    <x v="3"/>
    <x v="29"/>
    <d v="2023-10-29T00:00:00"/>
    <n v="0"/>
    <s v="Same Day"/>
    <s v="CU-00253"/>
    <x v="209"/>
    <s v="Home Office"/>
    <s v="United States"/>
    <s v="Nashville"/>
    <s v="Tennessee"/>
    <s v="16060"/>
    <x v="3"/>
    <s v="FUR-CHA-11846"/>
    <x v="2"/>
    <x v="13"/>
    <s v="Global Troy Executive Chair"/>
    <n v="9853.66"/>
    <n v="7"/>
    <x v="2"/>
    <n v="-231.53"/>
    <n v="-2.3496852946011938E-2"/>
  </r>
  <r>
    <n v="9077"/>
    <x v="9076"/>
    <d v="2022-07-26T00:00:00"/>
    <x v="1"/>
    <x v="7"/>
    <x v="31"/>
    <d v="2022-08-01T00:00:00"/>
    <n v="6"/>
    <s v="Standard Class"/>
    <s v="CU-00516"/>
    <x v="111"/>
    <s v="Consumer"/>
    <s v="United States"/>
    <s v="Atlanta"/>
    <s v="Georgia"/>
    <s v="24655"/>
    <x v="3"/>
    <s v="FUR-BOO-14972"/>
    <x v="2"/>
    <x v="7"/>
    <s v="Sauder Classic Bookcase"/>
    <n v="436.3"/>
    <n v="3"/>
    <x v="1"/>
    <n v="42.47"/>
    <n v="9.7341278936511566E-2"/>
  </r>
  <r>
    <n v="9078"/>
    <x v="9077"/>
    <d v="2024-02-04T00:00:00"/>
    <x v="0"/>
    <x v="9"/>
    <x v="16"/>
    <d v="2024-02-04T00:00:00"/>
    <n v="0"/>
    <s v="Same Day"/>
    <s v="CU-00052"/>
    <x v="294"/>
    <s v="Corporate"/>
    <s v="United States"/>
    <s v="Miami"/>
    <s v="Florida"/>
    <s v="80679"/>
    <x v="3"/>
    <s v="OFF-PAP-25984"/>
    <x v="1"/>
    <x v="4"/>
    <s v="Hammermill CopyPlus Copy Paper"/>
    <n v="1728.87"/>
    <n v="13"/>
    <x v="4"/>
    <n v="39.31"/>
    <n v="2.2737394945831674E-2"/>
  </r>
  <r>
    <n v="9079"/>
    <x v="9078"/>
    <d v="2024-07-30T00:00:00"/>
    <x v="0"/>
    <x v="7"/>
    <x v="28"/>
    <d v="2024-08-07T00:00:00"/>
    <n v="8"/>
    <s v="Standard Class"/>
    <s v="CU-00113"/>
    <x v="72"/>
    <s v="Corporate"/>
    <s v="United States"/>
    <s v="Minneapolis"/>
    <s v="Minnesota"/>
    <s v="95984"/>
    <x v="0"/>
    <s v="TEC-ACC-79123"/>
    <x v="0"/>
    <x v="0"/>
    <s v="Plantronics CS540 Wireless Headset System"/>
    <n v="5599.98"/>
    <n v="8"/>
    <x v="3"/>
    <n v="422.1"/>
    <n v="7.5375269197390002E-2"/>
  </r>
  <r>
    <n v="9080"/>
    <x v="9079"/>
    <d v="2023-08-27T00:00:00"/>
    <x v="3"/>
    <x v="6"/>
    <x v="26"/>
    <d v="2023-09-03T00:00:00"/>
    <n v="7"/>
    <s v="Standard Class"/>
    <s v="CU-00452"/>
    <x v="295"/>
    <s v="Home Office"/>
    <s v="United States"/>
    <s v="San Francisco"/>
    <s v="California"/>
    <s v="28461"/>
    <x v="1"/>
    <s v="OFF-SUP-84463"/>
    <x v="1"/>
    <x v="5"/>
    <s v="Dixon Ticonderoga Pencils"/>
    <n v="699.6"/>
    <n v="3"/>
    <x v="4"/>
    <n v="36.590000000000003"/>
    <n v="5.2301315037164099E-2"/>
  </r>
  <r>
    <n v="9081"/>
    <x v="9080"/>
    <d v="2023-05-02T00:00:00"/>
    <x v="3"/>
    <x v="11"/>
    <x v="42"/>
    <d v="2023-05-02T00:00:00"/>
    <n v="0"/>
    <s v="Same Day"/>
    <s v="CU-00175"/>
    <x v="94"/>
    <s v="Home Office"/>
    <s v="United States"/>
    <s v="Minneapolis"/>
    <s v="Minnesota"/>
    <s v="80396"/>
    <x v="0"/>
    <s v="TEC-MAC-91795"/>
    <x v="0"/>
    <x v="12"/>
    <s v="Lexmark MX611dhe Monochrome Laser Printer"/>
    <n v="591.15"/>
    <n v="3"/>
    <x v="0"/>
    <n v="191.63"/>
    <n v="0.32416476359637997"/>
  </r>
  <r>
    <n v="9082"/>
    <x v="9081"/>
    <d v="2023-04-02T00:00:00"/>
    <x v="3"/>
    <x v="0"/>
    <x v="32"/>
    <d v="2023-04-02T00:00:00"/>
    <n v="0"/>
    <s v="Same Day"/>
    <s v="CU-00402"/>
    <x v="202"/>
    <s v="Corporate"/>
    <s v="United States"/>
    <s v="San Francisco"/>
    <s v="California"/>
    <s v="76327"/>
    <x v="1"/>
    <s v="FUR-TAB-36889"/>
    <x v="2"/>
    <x v="14"/>
    <s v="Bevis Round Conference Table"/>
    <n v="21088.73"/>
    <n v="14"/>
    <x v="2"/>
    <n v="-2361.81"/>
    <n v="-0.1119939417878649"/>
  </r>
  <r>
    <n v="9083"/>
    <x v="9082"/>
    <d v="2021-06-26T00:00:00"/>
    <x v="2"/>
    <x v="2"/>
    <x v="18"/>
    <d v="2021-07-02T00:00:00"/>
    <n v="6"/>
    <s v="Standard Class"/>
    <s v="CU-00236"/>
    <x v="244"/>
    <s v="Consumer"/>
    <s v="United States"/>
    <s v="Atlanta"/>
    <s v="Georgia"/>
    <s v="90271"/>
    <x v="3"/>
    <s v="OFF-ART-72344"/>
    <x v="1"/>
    <x v="16"/>
    <s v="Avery 47"/>
    <n v="593.41"/>
    <n v="4"/>
    <x v="3"/>
    <n v="81.040000000000006"/>
    <n v="0.13656662341382858"/>
  </r>
  <r>
    <n v="9084"/>
    <x v="9083"/>
    <d v="2023-07-28T00:00:00"/>
    <x v="3"/>
    <x v="7"/>
    <x v="41"/>
    <d v="2023-07-28T00:00:00"/>
    <n v="0"/>
    <s v="Same Day"/>
    <s v="CU-00659"/>
    <x v="194"/>
    <s v="Consumer"/>
    <s v="United States"/>
    <s v="New York"/>
    <s v="New York"/>
    <s v="86753"/>
    <x v="2"/>
    <s v="OFF-SUP-99412"/>
    <x v="1"/>
    <x v="5"/>
    <s v="Dixon Ticonderoga Pencils"/>
    <n v="1630.36"/>
    <n v="11"/>
    <x v="0"/>
    <n v="490.18"/>
    <n v="0.30065752349174418"/>
  </r>
  <r>
    <n v="9085"/>
    <x v="9084"/>
    <d v="2021-04-14T00:00:00"/>
    <x v="2"/>
    <x v="0"/>
    <x v="19"/>
    <d v="2021-04-16T00:00:00"/>
    <n v="2"/>
    <s v="First Class"/>
    <s v="CU-00396"/>
    <x v="193"/>
    <s v="Corporate"/>
    <s v="United States"/>
    <s v="New Orleans"/>
    <s v="Louisiana"/>
    <s v="41888"/>
    <x v="3"/>
    <s v="FUR-FUR-44828"/>
    <x v="2"/>
    <x v="10"/>
    <s v="Howard Miller 11.75 Diameter"/>
    <n v="2643.87"/>
    <n v="4"/>
    <x v="3"/>
    <n v="-30.78"/>
    <n v="-1.1642024759159869E-2"/>
  </r>
  <r>
    <n v="9086"/>
    <x v="9085"/>
    <d v="2021-10-25T00:00:00"/>
    <x v="2"/>
    <x v="3"/>
    <x v="10"/>
    <d v="2021-10-30T00:00:00"/>
    <n v="5"/>
    <s v="Second Class"/>
    <s v="CU-00480"/>
    <x v="152"/>
    <s v="Consumer"/>
    <s v="United States"/>
    <s v="Charlotte"/>
    <s v="North Carolina"/>
    <s v="50754"/>
    <x v="3"/>
    <s v="OFF-BIN-29846"/>
    <x v="1"/>
    <x v="3"/>
    <s v="Cardinal Easy Open Angle-D Binders"/>
    <n v="2785.2"/>
    <n v="13"/>
    <x v="2"/>
    <n v="409.78"/>
    <n v="0.14712767485279335"/>
  </r>
  <r>
    <n v="9087"/>
    <x v="9086"/>
    <d v="2024-11-28T00:00:00"/>
    <x v="0"/>
    <x v="4"/>
    <x v="4"/>
    <d v="2024-12-06T00:00:00"/>
    <n v="8"/>
    <s v="Standard Class"/>
    <s v="CU-00562"/>
    <x v="18"/>
    <s v="Home Office"/>
    <s v="United States"/>
    <s v="Charlotte"/>
    <s v="North Carolina"/>
    <s v="85335"/>
    <x v="3"/>
    <s v="OFF-BIN-75016"/>
    <x v="1"/>
    <x v="3"/>
    <s v="Cardinal Easy Open Angle-D Binders"/>
    <n v="429"/>
    <n v="2"/>
    <x v="2"/>
    <n v="187.77"/>
    <n v="0.43769230769230771"/>
  </r>
  <r>
    <n v="9088"/>
    <x v="9087"/>
    <d v="2022-07-30T00:00:00"/>
    <x v="1"/>
    <x v="7"/>
    <x v="31"/>
    <d v="2022-07-31T00:00:00"/>
    <n v="1"/>
    <s v="First Class"/>
    <s v="CU-00244"/>
    <x v="95"/>
    <s v="Consumer"/>
    <s v="United States"/>
    <s v="Washington DC"/>
    <s v="District of Columbia"/>
    <s v="66091"/>
    <x v="2"/>
    <s v="OFF-ART-74039"/>
    <x v="1"/>
    <x v="16"/>
    <s v="Avery 47"/>
    <n v="696.63"/>
    <n v="8"/>
    <x v="1"/>
    <n v="136.57"/>
    <n v="0.19604381091827799"/>
  </r>
  <r>
    <n v="9089"/>
    <x v="9088"/>
    <d v="2023-12-14T00:00:00"/>
    <x v="3"/>
    <x v="5"/>
    <x v="34"/>
    <d v="2023-12-19T00:00:00"/>
    <n v="5"/>
    <s v="Second Class"/>
    <s v="CU-00593"/>
    <x v="190"/>
    <s v="Home Office"/>
    <s v="United States"/>
    <s v="Portland"/>
    <s v="Oregon"/>
    <s v="65309"/>
    <x v="1"/>
    <s v="FUR-TAB-54258"/>
    <x v="2"/>
    <x v="14"/>
    <s v="Chromcraft Training Table"/>
    <n v="3581.89"/>
    <n v="8"/>
    <x v="0"/>
    <n v="872.82"/>
    <n v="0.24367582477407182"/>
  </r>
  <r>
    <n v="9090"/>
    <x v="9089"/>
    <d v="2024-10-22T00:00:00"/>
    <x v="0"/>
    <x v="3"/>
    <x v="24"/>
    <d v="2024-10-29T00:00:00"/>
    <n v="7"/>
    <s v="Standard Class"/>
    <s v="CU-00203"/>
    <x v="214"/>
    <s v="Consumer"/>
    <s v="United States"/>
    <s v="Washington DC"/>
    <s v="District of Columbia"/>
    <s v="78361"/>
    <x v="2"/>
    <s v="TEC-ACC-36149"/>
    <x v="0"/>
    <x v="0"/>
    <s v="Kensington 62348"/>
    <n v="4315.3100000000004"/>
    <n v="12"/>
    <x v="5"/>
    <n v="1112.48"/>
    <n v="0.25779839687067668"/>
  </r>
  <r>
    <n v="9091"/>
    <x v="9090"/>
    <d v="2021-01-28T00:00:00"/>
    <x v="2"/>
    <x v="1"/>
    <x v="25"/>
    <d v="2021-02-01T00:00:00"/>
    <n v="4"/>
    <s v="Second Class"/>
    <s v="CU-00257"/>
    <x v="242"/>
    <s v="Consumer"/>
    <s v="United States"/>
    <s v="Atlanta"/>
    <s v="Georgia"/>
    <s v="96919"/>
    <x v="3"/>
    <s v="OFF-ENV-48573"/>
    <x v="1"/>
    <x v="1"/>
    <s v="Poly String &amp; Button Envelopes"/>
    <n v="2639.36"/>
    <n v="10"/>
    <x v="3"/>
    <n v="125.24"/>
    <n v="4.7450897187196889E-2"/>
  </r>
  <r>
    <n v="9092"/>
    <x v="9091"/>
    <d v="2022-07-17T00:00:00"/>
    <x v="1"/>
    <x v="7"/>
    <x v="31"/>
    <d v="2022-07-17T00:00:00"/>
    <n v="0"/>
    <s v="Same Day"/>
    <s v="CU-00506"/>
    <x v="213"/>
    <s v="Consumer"/>
    <s v="United States"/>
    <s v="Nashville"/>
    <s v="Tennessee"/>
    <s v="27665"/>
    <x v="3"/>
    <s v="OFF-STO-13917"/>
    <x v="1"/>
    <x v="8"/>
    <s v="Fellowes Stor/File Storage Boxes"/>
    <n v="1580.39"/>
    <n v="11"/>
    <x v="2"/>
    <n v="-76.92"/>
    <n v="-4.8671530445016736E-2"/>
  </r>
  <r>
    <n v="9093"/>
    <x v="9092"/>
    <d v="2021-09-23T00:00:00"/>
    <x v="2"/>
    <x v="8"/>
    <x v="38"/>
    <d v="2021-09-26T00:00:00"/>
    <n v="3"/>
    <s v="First Class"/>
    <s v="CU-00474"/>
    <x v="137"/>
    <s v="Corporate"/>
    <s v="United States"/>
    <s v="New Orleans"/>
    <s v="Louisiana"/>
    <s v="40584"/>
    <x v="3"/>
    <s v="TEC-COP-97098"/>
    <x v="0"/>
    <x v="11"/>
    <s v="HP Designjet T520 Inkjet Large Format Printer"/>
    <n v="469.18"/>
    <n v="3"/>
    <x v="0"/>
    <n v="148.47999999999999"/>
    <n v="0.3164670275800332"/>
  </r>
  <r>
    <n v="9094"/>
    <x v="9093"/>
    <d v="2023-12-21T00:00:00"/>
    <x v="3"/>
    <x v="5"/>
    <x v="34"/>
    <d v="2023-12-23T00:00:00"/>
    <n v="2"/>
    <s v="First Class"/>
    <s v="CU-00284"/>
    <x v="2"/>
    <s v="Consumer"/>
    <s v="United States"/>
    <s v="Chicago"/>
    <s v="Illinois"/>
    <s v="13089"/>
    <x v="0"/>
    <s v="TEC-MAC-91794"/>
    <x v="0"/>
    <x v="12"/>
    <s v="Lexmark MX611dhe Monochrome Laser Printer"/>
    <n v="817.68"/>
    <n v="1"/>
    <x v="2"/>
    <n v="54.14"/>
    <n v="6.6211720966637314E-2"/>
  </r>
  <r>
    <n v="9095"/>
    <x v="9094"/>
    <d v="2022-03-14T00:00:00"/>
    <x v="1"/>
    <x v="10"/>
    <x v="47"/>
    <d v="2022-03-19T00:00:00"/>
    <n v="5"/>
    <s v="Second Class"/>
    <s v="CU-00592"/>
    <x v="23"/>
    <s v="Consumer"/>
    <s v="United States"/>
    <s v="Boston"/>
    <s v="Massachusetts"/>
    <s v="14956"/>
    <x v="2"/>
    <s v="TEC-PHO-44157"/>
    <x v="0"/>
    <x v="2"/>
    <s v="Samsung Galaxy A52"/>
    <n v="5642.41"/>
    <n v="9"/>
    <x v="3"/>
    <n v="749.65"/>
    <n v="0.13285989497395617"/>
  </r>
  <r>
    <n v="9096"/>
    <x v="9095"/>
    <d v="2023-06-12T00:00:00"/>
    <x v="3"/>
    <x v="2"/>
    <x v="37"/>
    <d v="2023-06-15T00:00:00"/>
    <n v="3"/>
    <s v="First Class"/>
    <s v="CU-00728"/>
    <x v="165"/>
    <s v="Home Office"/>
    <s v="United States"/>
    <s v="New Orleans"/>
    <s v="Louisiana"/>
    <s v="44935"/>
    <x v="3"/>
    <s v="TEC-COP-64026"/>
    <x v="0"/>
    <x v="11"/>
    <s v="HP Designjet T520 Inkjet Large Format Printer"/>
    <n v="533.04"/>
    <n v="2"/>
    <x v="3"/>
    <n v="-18.61"/>
    <n v="-3.4912952123668017E-2"/>
  </r>
  <r>
    <n v="9097"/>
    <x v="9096"/>
    <d v="2022-09-29T00:00:00"/>
    <x v="1"/>
    <x v="8"/>
    <x v="36"/>
    <d v="2022-10-03T00:00:00"/>
    <n v="4"/>
    <s v="Second Class"/>
    <s v="CU-00286"/>
    <x v="12"/>
    <s v="Corporate"/>
    <s v="United States"/>
    <s v="Seattle"/>
    <s v="Washington"/>
    <s v="69056"/>
    <x v="1"/>
    <s v="FUR-BOO-51703"/>
    <x v="2"/>
    <x v="7"/>
    <s v="O'Sullivan 2-Shelf Bookcase"/>
    <n v="16744.150000000001"/>
    <n v="11"/>
    <x v="2"/>
    <n v="-1341.77"/>
    <n v="-8.0133658621070636E-2"/>
  </r>
  <r>
    <n v="9098"/>
    <x v="9097"/>
    <d v="2022-03-08T00:00:00"/>
    <x v="1"/>
    <x v="10"/>
    <x v="47"/>
    <d v="2022-03-09T00:00:00"/>
    <n v="1"/>
    <s v="First Class"/>
    <s v="CU-00280"/>
    <x v="180"/>
    <s v="Corporate"/>
    <s v="United States"/>
    <s v="New York"/>
    <s v="New York"/>
    <s v="83141"/>
    <x v="2"/>
    <s v="OFF-ENV-39287"/>
    <x v="1"/>
    <x v="1"/>
    <s v="Business Envelopes with Contemporary Seal"/>
    <n v="1643.8"/>
    <n v="8"/>
    <x v="5"/>
    <n v="89.05"/>
    <n v="5.4173257087236887E-2"/>
  </r>
  <r>
    <n v="9099"/>
    <x v="9098"/>
    <d v="2022-08-31T00:00:00"/>
    <x v="1"/>
    <x v="6"/>
    <x v="43"/>
    <d v="2022-09-04T00:00:00"/>
    <n v="4"/>
    <s v="Second Class"/>
    <s v="CU-00601"/>
    <x v="210"/>
    <s v="Corporate"/>
    <s v="United States"/>
    <s v="Washington DC"/>
    <s v="District of Columbia"/>
    <s v="98032"/>
    <x v="2"/>
    <s v="FUR-TAB-12052"/>
    <x v="2"/>
    <x v="14"/>
    <s v="Bretford CR4500 Series Slim Rectangular Table"/>
    <n v="3514.85"/>
    <n v="3"/>
    <x v="2"/>
    <n v="-273.52999999999997"/>
    <n v="-7.7821244149821472E-2"/>
  </r>
  <r>
    <n v="9100"/>
    <x v="9099"/>
    <d v="2021-12-07T00:00:00"/>
    <x v="2"/>
    <x v="5"/>
    <x v="11"/>
    <d v="2021-12-07T00:00:00"/>
    <n v="0"/>
    <s v="Same Day"/>
    <s v="CU-00763"/>
    <x v="287"/>
    <s v="Home Office"/>
    <s v="United States"/>
    <s v="Las Vegas"/>
    <s v="Nevada"/>
    <s v="76427"/>
    <x v="1"/>
    <s v="TEC-ACC-86686"/>
    <x v="0"/>
    <x v="0"/>
    <s v="Plantronics CS540 Wireless Headset System"/>
    <n v="7302.77"/>
    <n v="13"/>
    <x v="2"/>
    <n v="1605.6"/>
    <n v="0.2198617784758386"/>
  </r>
  <r>
    <n v="9101"/>
    <x v="9100"/>
    <d v="2023-12-04T00:00:00"/>
    <x v="3"/>
    <x v="5"/>
    <x v="34"/>
    <d v="2023-12-07T00:00:00"/>
    <n v="3"/>
    <s v="First Class"/>
    <s v="CU-00390"/>
    <x v="189"/>
    <s v="Home Office"/>
    <s v="United States"/>
    <s v="Las Vegas"/>
    <s v="Nevada"/>
    <s v="97362"/>
    <x v="1"/>
    <s v="FUR-TAB-61127"/>
    <x v="2"/>
    <x v="14"/>
    <s v="Chromcraft Training Table"/>
    <n v="1823.65"/>
    <n v="13"/>
    <x v="2"/>
    <n v="-14.99"/>
    <n v="-8.2197790146135499E-3"/>
  </r>
  <r>
    <n v="9102"/>
    <x v="9101"/>
    <d v="2022-02-10T00:00:00"/>
    <x v="1"/>
    <x v="9"/>
    <x v="17"/>
    <d v="2022-02-10T00:00:00"/>
    <n v="0"/>
    <s v="Same Day"/>
    <s v="CU-00360"/>
    <x v="110"/>
    <s v="Home Office"/>
    <s v="United States"/>
    <s v="Washington DC"/>
    <s v="District of Columbia"/>
    <s v="19590"/>
    <x v="2"/>
    <s v="OFF-FAS-54449"/>
    <x v="1"/>
    <x v="9"/>
    <s v="Advantus 75305 EasyClose Envelopes"/>
    <n v="2299.37"/>
    <n v="14"/>
    <x v="3"/>
    <n v="474.35"/>
    <n v="0.20629563750070673"/>
  </r>
  <r>
    <n v="9103"/>
    <x v="9102"/>
    <d v="2024-04-29T00:00:00"/>
    <x v="0"/>
    <x v="0"/>
    <x v="0"/>
    <d v="2024-05-05T00:00:00"/>
    <n v="6"/>
    <s v="Second Class"/>
    <s v="CU-00765"/>
    <x v="231"/>
    <s v="Corporate"/>
    <s v="United States"/>
    <s v="Nashville"/>
    <s v="Tennessee"/>
    <s v="55292"/>
    <x v="3"/>
    <s v="FUR-BOO-54748"/>
    <x v="2"/>
    <x v="7"/>
    <s v="O'Sullivan 2-Shelf Bookcase"/>
    <n v="1633.99"/>
    <n v="1"/>
    <x v="3"/>
    <n v="380.46"/>
    <n v="0.23284108225876535"/>
  </r>
  <r>
    <n v="9104"/>
    <x v="9103"/>
    <d v="2023-12-15T00:00:00"/>
    <x v="3"/>
    <x v="5"/>
    <x v="34"/>
    <d v="2023-12-22T00:00:00"/>
    <n v="7"/>
    <s v="Standard Class"/>
    <s v="CU-00238"/>
    <x v="194"/>
    <s v="Corporate"/>
    <s v="United States"/>
    <s v="Portland"/>
    <s v="Oregon"/>
    <s v="51614"/>
    <x v="1"/>
    <s v="TEC-PHO-15199"/>
    <x v="0"/>
    <x v="2"/>
    <s v="Apple iPhone SE"/>
    <n v="13678.14"/>
    <n v="13"/>
    <x v="3"/>
    <n v="-356.19"/>
    <n v="-2.6040821339743562E-2"/>
  </r>
  <r>
    <n v="9105"/>
    <x v="9104"/>
    <d v="2023-01-27T00:00:00"/>
    <x v="3"/>
    <x v="1"/>
    <x v="35"/>
    <d v="2023-01-30T00:00:00"/>
    <n v="3"/>
    <s v="Second Class"/>
    <s v="CU-00122"/>
    <x v="312"/>
    <s v="Corporate"/>
    <s v="United States"/>
    <s v="Boston"/>
    <s v="Massachusetts"/>
    <s v="27244"/>
    <x v="2"/>
    <s v="FUR-CHA-11641"/>
    <x v="2"/>
    <x v="13"/>
    <s v="Harbour Creations 67200 Series"/>
    <n v="2504.39"/>
    <n v="2"/>
    <x v="5"/>
    <n v="164.22"/>
    <n v="6.5572854068256151E-2"/>
  </r>
  <r>
    <n v="9106"/>
    <x v="9105"/>
    <d v="2024-09-16T00:00:00"/>
    <x v="0"/>
    <x v="8"/>
    <x v="15"/>
    <d v="2024-09-16T00:00:00"/>
    <n v="0"/>
    <s v="Same Day"/>
    <s v="CU-00289"/>
    <x v="31"/>
    <s v="Corporate"/>
    <s v="United States"/>
    <s v="Chicago"/>
    <s v="Illinois"/>
    <s v="79203"/>
    <x v="0"/>
    <s v="OFF-BIN-18285"/>
    <x v="1"/>
    <x v="3"/>
    <s v="Ibico 21-Sheet Binder"/>
    <n v="845.82"/>
    <n v="5"/>
    <x v="2"/>
    <n v="66.28"/>
    <n v="7.8361826393322453E-2"/>
  </r>
  <r>
    <n v="9107"/>
    <x v="9106"/>
    <d v="2022-04-02T00:00:00"/>
    <x v="1"/>
    <x v="0"/>
    <x v="14"/>
    <d v="2022-04-06T00:00:00"/>
    <n v="4"/>
    <s v="Second Class"/>
    <s v="CU-00230"/>
    <x v="79"/>
    <s v="Consumer"/>
    <s v="United States"/>
    <s v="Atlanta"/>
    <s v="Georgia"/>
    <s v="41622"/>
    <x v="3"/>
    <s v="OFF-LAB-95786"/>
    <x v="1"/>
    <x v="15"/>
    <s v="Avery 5663 Internet Shipping Labels"/>
    <n v="356.62"/>
    <n v="2"/>
    <x v="2"/>
    <n v="-3.34"/>
    <n v="-9.3657114014917831E-3"/>
  </r>
  <r>
    <n v="9108"/>
    <x v="9107"/>
    <d v="2023-07-02T00:00:00"/>
    <x v="3"/>
    <x v="7"/>
    <x v="41"/>
    <d v="2023-07-04T00:00:00"/>
    <n v="2"/>
    <s v="First Class"/>
    <s v="CU-00710"/>
    <x v="143"/>
    <s v="Home Office"/>
    <s v="United States"/>
    <s v="Portland"/>
    <s v="Oregon"/>
    <s v="54818"/>
    <x v="1"/>
    <s v="TEC-MAC-10552"/>
    <x v="0"/>
    <x v="12"/>
    <s v="Hoover Stair Vacuum 515 Corded"/>
    <n v="1735.8"/>
    <n v="8"/>
    <x v="3"/>
    <n v="356.97"/>
    <n v="0.20565157276183893"/>
  </r>
  <r>
    <n v="9109"/>
    <x v="9108"/>
    <d v="2022-05-04T00:00:00"/>
    <x v="1"/>
    <x v="11"/>
    <x v="46"/>
    <d v="2022-05-09T00:00:00"/>
    <n v="5"/>
    <s v="Standard Class"/>
    <s v="CU-00255"/>
    <x v="5"/>
    <s v="Home Office"/>
    <s v="United States"/>
    <s v="Denver"/>
    <s v="Colorado"/>
    <s v="77518"/>
    <x v="0"/>
    <s v="OFF-APP-92273"/>
    <x v="1"/>
    <x v="6"/>
    <s v="Belkin 7 Outlet Berlinger"/>
    <n v="787"/>
    <n v="4"/>
    <x v="3"/>
    <n v="293.70999999999998"/>
    <n v="0.37320203303684879"/>
  </r>
  <r>
    <n v="9110"/>
    <x v="9109"/>
    <d v="2021-11-29T00:00:00"/>
    <x v="2"/>
    <x v="4"/>
    <x v="8"/>
    <d v="2021-12-02T00:00:00"/>
    <n v="3"/>
    <s v="Second Class"/>
    <s v="CU-00136"/>
    <x v="274"/>
    <s v="Home Office"/>
    <s v="United States"/>
    <s v="Denver"/>
    <s v="Colorado"/>
    <s v="61430"/>
    <x v="0"/>
    <s v="OFF-ENV-18274"/>
    <x v="1"/>
    <x v="1"/>
    <s v="Poly String &amp; Button Envelopes"/>
    <n v="1055.72"/>
    <n v="7"/>
    <x v="1"/>
    <n v="56.02"/>
    <n v="5.3063312241882321E-2"/>
  </r>
  <r>
    <n v="9111"/>
    <x v="9110"/>
    <d v="2021-09-29T00:00:00"/>
    <x v="2"/>
    <x v="8"/>
    <x v="38"/>
    <d v="2021-10-05T00:00:00"/>
    <n v="6"/>
    <s v="Standard Class"/>
    <s v="CU-00397"/>
    <x v="114"/>
    <s v="Consumer"/>
    <s v="United States"/>
    <s v="Minneapolis"/>
    <s v="Minnesota"/>
    <s v="55036"/>
    <x v="0"/>
    <s v="TEC-MAC-91696"/>
    <x v="0"/>
    <x v="12"/>
    <s v="Lexmark MX611dhe Monochrome Laser Printer"/>
    <n v="621.45000000000005"/>
    <n v="11"/>
    <x v="5"/>
    <n v="201.4"/>
    <n v="0.32408077882371872"/>
  </r>
  <r>
    <n v="9112"/>
    <x v="9111"/>
    <d v="2023-01-20T00:00:00"/>
    <x v="3"/>
    <x v="1"/>
    <x v="35"/>
    <d v="2023-01-20T00:00:00"/>
    <n v="0"/>
    <s v="Same Day"/>
    <s v="CU-00548"/>
    <x v="105"/>
    <s v="Corporate"/>
    <s v="United States"/>
    <s v="Denver"/>
    <s v="Colorado"/>
    <s v="43089"/>
    <x v="0"/>
    <s v="OFF-BIN-86940"/>
    <x v="1"/>
    <x v="3"/>
    <s v="Ibico 21-Sheet Binder"/>
    <n v="3335.89"/>
    <n v="13"/>
    <x v="4"/>
    <n v="206.88"/>
    <n v="6.2016433395585588E-2"/>
  </r>
  <r>
    <n v="9113"/>
    <x v="9112"/>
    <d v="2022-01-23T00:00:00"/>
    <x v="1"/>
    <x v="1"/>
    <x v="1"/>
    <d v="2022-01-31T00:00:00"/>
    <n v="8"/>
    <s v="Standard Class"/>
    <s v="CU-00117"/>
    <x v="51"/>
    <s v="Consumer"/>
    <s v="United States"/>
    <s v="Portland"/>
    <s v="Oregon"/>
    <s v="62294"/>
    <x v="1"/>
    <s v="FUR-CHA-53659"/>
    <x v="2"/>
    <x v="13"/>
    <s v="Hon Deluxe Fabric Upholstered Stacking Chairs"/>
    <n v="3956.76"/>
    <n v="6"/>
    <x v="3"/>
    <n v="-405.2"/>
    <n v="-0.10240701988495637"/>
  </r>
  <r>
    <n v="9114"/>
    <x v="9113"/>
    <d v="2022-05-14T00:00:00"/>
    <x v="1"/>
    <x v="11"/>
    <x v="46"/>
    <d v="2022-05-17T00:00:00"/>
    <n v="3"/>
    <s v="First Class"/>
    <s v="CU-00380"/>
    <x v="213"/>
    <s v="Home Office"/>
    <s v="United States"/>
    <s v="Denver"/>
    <s v="Colorado"/>
    <s v="87887"/>
    <x v="0"/>
    <s v="TEC-ACC-56871"/>
    <x v="0"/>
    <x v="0"/>
    <s v="Plantronics CS540 Wireless Headset System"/>
    <n v="5328.9"/>
    <n v="13"/>
    <x v="0"/>
    <n v="1561.65"/>
    <n v="0.29305297528570629"/>
  </r>
  <r>
    <n v="9115"/>
    <x v="9114"/>
    <d v="2022-04-13T00:00:00"/>
    <x v="1"/>
    <x v="0"/>
    <x v="14"/>
    <d v="2022-04-16T00:00:00"/>
    <n v="3"/>
    <s v="First Class"/>
    <s v="CU-00054"/>
    <x v="26"/>
    <s v="Home Office"/>
    <s v="United States"/>
    <s v="Denver"/>
    <s v="Colorado"/>
    <s v="67027"/>
    <x v="0"/>
    <s v="TEC-COP-16882"/>
    <x v="0"/>
    <x v="11"/>
    <s v="Hewlett Packard 610 Multi-Function Printer"/>
    <n v="11420.11"/>
    <n v="11"/>
    <x v="2"/>
    <n v="765.92"/>
    <n v="6.7067655215229963E-2"/>
  </r>
  <r>
    <n v="9116"/>
    <x v="9115"/>
    <d v="2024-03-16T00:00:00"/>
    <x v="0"/>
    <x v="10"/>
    <x v="40"/>
    <d v="2024-03-16T00:00:00"/>
    <n v="0"/>
    <s v="Same Day"/>
    <s v="CU-00763"/>
    <x v="287"/>
    <s v="Home Office"/>
    <s v="United States"/>
    <s v="Las Vegas"/>
    <s v="Nevada"/>
    <s v="96640"/>
    <x v="1"/>
    <s v="TEC-COP-56167"/>
    <x v="0"/>
    <x v="11"/>
    <s v="Hewlett Packard 610 Multi-Function Printer"/>
    <n v="2270.79"/>
    <n v="5"/>
    <x v="3"/>
    <n v="-48.56"/>
    <n v="-2.1384628257126375E-2"/>
  </r>
  <r>
    <n v="9117"/>
    <x v="9116"/>
    <d v="2024-03-11T00:00:00"/>
    <x v="0"/>
    <x v="10"/>
    <x v="40"/>
    <d v="2024-03-11T00:00:00"/>
    <n v="0"/>
    <s v="Same Day"/>
    <s v="CU-00446"/>
    <x v="41"/>
    <s v="Home Office"/>
    <s v="United States"/>
    <s v="Miami"/>
    <s v="Florida"/>
    <s v="22116"/>
    <x v="3"/>
    <s v="FUR-CHA-90539"/>
    <x v="2"/>
    <x v="13"/>
    <s v="Hon Deluxe Fabric Upholstered Stacking Chairs"/>
    <n v="2404.0500000000002"/>
    <n v="3"/>
    <x v="1"/>
    <n v="202.32"/>
    <n v="8.4157983403007411E-2"/>
  </r>
  <r>
    <n v="9118"/>
    <x v="9117"/>
    <d v="2023-01-06T00:00:00"/>
    <x v="3"/>
    <x v="1"/>
    <x v="35"/>
    <d v="2023-01-08T00:00:00"/>
    <n v="2"/>
    <s v="First Class"/>
    <s v="CU-00442"/>
    <x v="156"/>
    <s v="Home Office"/>
    <s v="United States"/>
    <s v="Portland"/>
    <s v="Oregon"/>
    <s v="93281"/>
    <x v="1"/>
    <s v="FUR-FUR-93994"/>
    <x v="2"/>
    <x v="10"/>
    <s v="Eldon Expressions Punched Metal &amp; Wood Desk Accessories"/>
    <n v="4748.53"/>
    <n v="6"/>
    <x v="5"/>
    <n v="-904.28"/>
    <n v="-0.19043367105188344"/>
  </r>
  <r>
    <n v="9119"/>
    <x v="9118"/>
    <d v="2023-09-28T00:00:00"/>
    <x v="3"/>
    <x v="8"/>
    <x v="12"/>
    <d v="2023-09-28T00:00:00"/>
    <n v="0"/>
    <s v="Same Day"/>
    <s v="CU-00454"/>
    <x v="168"/>
    <s v="Corporate"/>
    <s v="United States"/>
    <s v="Portland"/>
    <s v="Oregon"/>
    <s v="59824"/>
    <x v="1"/>
    <s v="OFF-ART-83874"/>
    <x v="1"/>
    <x v="16"/>
    <s v="Sanford 16-Color Pencils"/>
    <n v="1279.01"/>
    <n v="6"/>
    <x v="3"/>
    <n v="375.54"/>
    <n v="0.29361771995527791"/>
  </r>
  <r>
    <n v="9120"/>
    <x v="9119"/>
    <d v="2021-01-31T00:00:00"/>
    <x v="2"/>
    <x v="1"/>
    <x v="25"/>
    <d v="2021-02-01T00:00:00"/>
    <n v="1"/>
    <s v="First Class"/>
    <s v="CU-00312"/>
    <x v="94"/>
    <s v="Home Office"/>
    <s v="United States"/>
    <s v="Nashville"/>
    <s v="Tennessee"/>
    <s v="40852"/>
    <x v="3"/>
    <s v="FUR-TAB-99231"/>
    <x v="2"/>
    <x v="14"/>
    <s v="Bevis Round Conference Table"/>
    <n v="3342.16"/>
    <n v="7"/>
    <x v="3"/>
    <n v="-576.04999999999995"/>
    <n v="-0.17235859444191778"/>
  </r>
  <r>
    <n v="9121"/>
    <x v="9120"/>
    <d v="2023-11-11T00:00:00"/>
    <x v="3"/>
    <x v="4"/>
    <x v="22"/>
    <d v="2023-11-16T00:00:00"/>
    <n v="5"/>
    <s v="Second Class"/>
    <s v="CU-00179"/>
    <x v="193"/>
    <s v="Home Office"/>
    <s v="United States"/>
    <s v="Charlotte"/>
    <s v="North Carolina"/>
    <s v="61422"/>
    <x v="3"/>
    <s v="FUR-TAB-43774"/>
    <x v="2"/>
    <x v="14"/>
    <s v="Bevis Round Conference Table"/>
    <n v="11673.43"/>
    <n v="9"/>
    <x v="5"/>
    <n v="-1772.28"/>
    <n v="-0.15182170107671866"/>
  </r>
  <r>
    <n v="9122"/>
    <x v="9121"/>
    <d v="2023-06-20T00:00:00"/>
    <x v="3"/>
    <x v="2"/>
    <x v="37"/>
    <d v="2023-06-25T00:00:00"/>
    <n v="5"/>
    <s v="Second Class"/>
    <s v="CU-00208"/>
    <x v="42"/>
    <s v="Home Office"/>
    <s v="United States"/>
    <s v="Philadelphia"/>
    <s v="Pennsylvania"/>
    <s v="56779"/>
    <x v="2"/>
    <s v="FUR-BOO-69785"/>
    <x v="2"/>
    <x v="7"/>
    <s v="O'Sullivan 2-Shelf Bookcase"/>
    <n v="1100.26"/>
    <n v="1"/>
    <x v="3"/>
    <n v="-91.4"/>
    <n v="-8.307127406249433E-2"/>
  </r>
  <r>
    <n v="9123"/>
    <x v="9122"/>
    <d v="2021-01-20T00:00:00"/>
    <x v="2"/>
    <x v="1"/>
    <x v="25"/>
    <d v="2021-01-20T00:00:00"/>
    <n v="0"/>
    <s v="Same Day"/>
    <s v="CU-00073"/>
    <x v="201"/>
    <s v="Home Office"/>
    <s v="United States"/>
    <s v="Dallas"/>
    <s v="Texas"/>
    <s v="94373"/>
    <x v="0"/>
    <s v="FUR-BOO-64757"/>
    <x v="2"/>
    <x v="7"/>
    <s v="Sauder Classic Bookcase"/>
    <n v="11059.06"/>
    <n v="8"/>
    <x v="2"/>
    <n v="-104.57"/>
    <n v="-9.4555956835391079E-3"/>
  </r>
  <r>
    <n v="9124"/>
    <x v="9123"/>
    <d v="2024-06-23T00:00:00"/>
    <x v="0"/>
    <x v="2"/>
    <x v="2"/>
    <d v="2024-06-23T00:00:00"/>
    <n v="0"/>
    <s v="Same Day"/>
    <s v="CU-00545"/>
    <x v="56"/>
    <s v="Home Office"/>
    <s v="United States"/>
    <s v="Las Vegas"/>
    <s v="Nevada"/>
    <s v="75953"/>
    <x v="1"/>
    <s v="TEC-COP-58841"/>
    <x v="0"/>
    <x v="11"/>
    <s v="Hewlett Packard 610 Multi-Function Printer"/>
    <n v="16611.48"/>
    <n v="14"/>
    <x v="2"/>
    <n v="6466.43"/>
    <n v="0.38927476660718974"/>
  </r>
  <r>
    <n v="9125"/>
    <x v="9124"/>
    <d v="2021-09-06T00:00:00"/>
    <x v="2"/>
    <x v="8"/>
    <x v="38"/>
    <d v="2021-09-09T00:00:00"/>
    <n v="3"/>
    <s v="Second Class"/>
    <s v="CU-00513"/>
    <x v="83"/>
    <s v="Consumer"/>
    <s v="United States"/>
    <s v="Los Angeles"/>
    <s v="California"/>
    <s v="93441"/>
    <x v="1"/>
    <s v="FUR-TAB-91798"/>
    <x v="2"/>
    <x v="14"/>
    <s v="Chromcraft Training Table"/>
    <n v="20143.11"/>
    <n v="14"/>
    <x v="4"/>
    <n v="2891.65"/>
    <n v="0.14355529012153537"/>
  </r>
  <r>
    <n v="9126"/>
    <x v="9125"/>
    <d v="2022-07-08T00:00:00"/>
    <x v="1"/>
    <x v="7"/>
    <x v="31"/>
    <d v="2022-07-14T00:00:00"/>
    <n v="6"/>
    <s v="Standard Class"/>
    <s v="CU-00056"/>
    <x v="103"/>
    <s v="Consumer"/>
    <s v="United States"/>
    <s v="Boston"/>
    <s v="Massachusetts"/>
    <s v="50534"/>
    <x v="2"/>
    <s v="OFF-FAS-80332"/>
    <x v="1"/>
    <x v="9"/>
    <s v="Staple remover"/>
    <n v="787.48"/>
    <n v="4"/>
    <x v="3"/>
    <n v="29.42"/>
    <n v="3.7359678975973996E-2"/>
  </r>
  <r>
    <n v="9127"/>
    <x v="9126"/>
    <d v="2022-02-25T00:00:00"/>
    <x v="1"/>
    <x v="9"/>
    <x v="17"/>
    <d v="2022-02-25T00:00:00"/>
    <n v="0"/>
    <s v="Same Day"/>
    <s v="CU-00276"/>
    <x v="50"/>
    <s v="Consumer"/>
    <s v="United States"/>
    <s v="Atlanta"/>
    <s v="Georgia"/>
    <s v="74952"/>
    <x v="3"/>
    <s v="OFF-FAS-13598"/>
    <x v="1"/>
    <x v="9"/>
    <s v="Binder clips medium"/>
    <n v="2481.1999999999998"/>
    <n v="13"/>
    <x v="5"/>
    <n v="1011.77"/>
    <n v="0.40777446396904726"/>
  </r>
  <r>
    <n v="9128"/>
    <x v="9127"/>
    <d v="2022-04-06T00:00:00"/>
    <x v="1"/>
    <x v="0"/>
    <x v="14"/>
    <d v="2022-04-06T00:00:00"/>
    <n v="0"/>
    <s v="Same Day"/>
    <s v="CU-00605"/>
    <x v="166"/>
    <s v="Corporate"/>
    <s v="United States"/>
    <s v="Minneapolis"/>
    <s v="Minnesota"/>
    <s v="28340"/>
    <x v="0"/>
    <s v="OFF-APP-10646"/>
    <x v="1"/>
    <x v="6"/>
    <s v="Fellowes PB500 Electric Punch Binding Machine"/>
    <n v="686.77"/>
    <n v="6"/>
    <x v="4"/>
    <n v="208.8"/>
    <n v="0.30403191752697412"/>
  </r>
  <r>
    <n v="9129"/>
    <x v="9128"/>
    <d v="2022-11-23T00:00:00"/>
    <x v="1"/>
    <x v="4"/>
    <x v="20"/>
    <d v="2022-11-29T00:00:00"/>
    <n v="6"/>
    <s v="Standard Class"/>
    <s v="CU-00556"/>
    <x v="130"/>
    <s v="Corporate"/>
    <s v="United States"/>
    <s v="Nashville"/>
    <s v="Tennessee"/>
    <s v="35420"/>
    <x v="3"/>
    <s v="FUR-CHA-15516"/>
    <x v="2"/>
    <x v="13"/>
    <s v="Global Troy Executive Chair"/>
    <n v="274.67"/>
    <n v="8"/>
    <x v="1"/>
    <n v="32.32"/>
    <n v="0.11766847489714929"/>
  </r>
  <r>
    <n v="9130"/>
    <x v="9129"/>
    <d v="2024-12-14T00:00:00"/>
    <x v="0"/>
    <x v="5"/>
    <x v="44"/>
    <d v="2024-12-16T00:00:00"/>
    <n v="2"/>
    <s v="First Class"/>
    <s v="CU-00393"/>
    <x v="92"/>
    <s v="Home Office"/>
    <s v="United States"/>
    <s v="Charlotte"/>
    <s v="North Carolina"/>
    <s v="66567"/>
    <x v="3"/>
    <s v="TEC-ACC-54274"/>
    <x v="0"/>
    <x v="0"/>
    <s v="Kensington 62348"/>
    <n v="4454.99"/>
    <n v="8"/>
    <x v="3"/>
    <n v="818.09"/>
    <n v="0.18363453116617548"/>
  </r>
  <r>
    <n v="9131"/>
    <x v="9130"/>
    <d v="2023-05-26T00:00:00"/>
    <x v="3"/>
    <x v="11"/>
    <x v="42"/>
    <d v="2023-05-31T00:00:00"/>
    <n v="5"/>
    <s v="Second Class"/>
    <s v="CU-00348"/>
    <x v="41"/>
    <s v="Home Office"/>
    <s v="United States"/>
    <s v="Houston"/>
    <s v="Texas"/>
    <s v="11422"/>
    <x v="0"/>
    <s v="FUR-CHA-21654"/>
    <x v="2"/>
    <x v="13"/>
    <s v="Global Troy Executive Chair"/>
    <n v="2916.72"/>
    <n v="3"/>
    <x v="5"/>
    <n v="-212.97"/>
    <n v="-7.3016950547189999E-2"/>
  </r>
  <r>
    <n v="9132"/>
    <x v="9131"/>
    <d v="2022-02-01T00:00:00"/>
    <x v="1"/>
    <x v="9"/>
    <x v="17"/>
    <d v="2022-02-01T00:00:00"/>
    <n v="0"/>
    <s v="Same Day"/>
    <s v="CU-00166"/>
    <x v="218"/>
    <s v="Home Office"/>
    <s v="United States"/>
    <s v="Seattle"/>
    <s v="Washington"/>
    <s v="94181"/>
    <x v="1"/>
    <s v="OFF-BIN-75530"/>
    <x v="1"/>
    <x v="3"/>
    <s v="Cardinal Easy Open Angle-D Binders"/>
    <n v="764.82"/>
    <n v="7"/>
    <x v="0"/>
    <n v="58.35"/>
    <n v="7.6292460971208911E-2"/>
  </r>
  <r>
    <n v="9133"/>
    <x v="9132"/>
    <d v="2021-08-29T00:00:00"/>
    <x v="2"/>
    <x v="6"/>
    <x v="27"/>
    <d v="2021-08-31T00:00:00"/>
    <n v="2"/>
    <s v="First Class"/>
    <s v="CU-00355"/>
    <x v="334"/>
    <s v="Consumer"/>
    <s v="United States"/>
    <s v="Nashville"/>
    <s v="Tennessee"/>
    <s v="38220"/>
    <x v="3"/>
    <s v="TEC-MAC-90163"/>
    <x v="0"/>
    <x v="12"/>
    <s v="Hoover Stair Vacuum 515 Corded"/>
    <n v="18385.63"/>
    <n v="14"/>
    <x v="3"/>
    <n v="903.46"/>
    <n v="4.9139463809507754E-2"/>
  </r>
  <r>
    <n v="9134"/>
    <x v="9133"/>
    <d v="2023-11-27T00:00:00"/>
    <x v="3"/>
    <x v="4"/>
    <x v="22"/>
    <d v="2023-11-30T00:00:00"/>
    <n v="3"/>
    <s v="First Class"/>
    <s v="CU-00639"/>
    <x v="74"/>
    <s v="Consumer"/>
    <s v="United States"/>
    <s v="New Orleans"/>
    <s v="Louisiana"/>
    <s v="40979"/>
    <x v="3"/>
    <s v="FUR-TAB-81825"/>
    <x v="2"/>
    <x v="14"/>
    <s v="Bretford CR4500 Series Slim Rectangular Table"/>
    <n v="949.36"/>
    <n v="5"/>
    <x v="2"/>
    <n v="93.76"/>
    <n v="9.8761270750821611E-2"/>
  </r>
  <r>
    <n v="9135"/>
    <x v="9134"/>
    <d v="2023-02-14T00:00:00"/>
    <x v="3"/>
    <x v="9"/>
    <x v="23"/>
    <d v="2023-02-18T00:00:00"/>
    <n v="4"/>
    <s v="Second Class"/>
    <s v="CU-00034"/>
    <x v="171"/>
    <s v="Home Office"/>
    <s v="United States"/>
    <s v="San Francisco"/>
    <s v="California"/>
    <s v="49836"/>
    <x v="1"/>
    <s v="TEC-ACC-62127"/>
    <x v="0"/>
    <x v="0"/>
    <s v="Logitech MK550 Wireless Wave Keyboard and Mouse"/>
    <n v="7140.09"/>
    <n v="13"/>
    <x v="3"/>
    <n v="1115.33"/>
    <n v="0.15620671448119"/>
  </r>
  <r>
    <n v="9136"/>
    <x v="9135"/>
    <d v="2022-10-28T00:00:00"/>
    <x v="1"/>
    <x v="3"/>
    <x v="3"/>
    <d v="2022-10-28T00:00:00"/>
    <n v="0"/>
    <s v="Same Day"/>
    <s v="CU-00288"/>
    <x v="145"/>
    <s v="Home Office"/>
    <s v="United States"/>
    <s v="Portland"/>
    <s v="Oregon"/>
    <s v="26292"/>
    <x v="1"/>
    <s v="TEC-COP-29287"/>
    <x v="0"/>
    <x v="11"/>
    <s v="HP Designjet T520 Inkjet Large Format Printer"/>
    <n v="1010.58"/>
    <n v="12"/>
    <x v="3"/>
    <n v="343.15"/>
    <n v="0.33955748184211043"/>
  </r>
  <r>
    <n v="9137"/>
    <x v="9136"/>
    <d v="2023-11-03T00:00:00"/>
    <x v="3"/>
    <x v="4"/>
    <x v="22"/>
    <d v="2023-11-03T00:00:00"/>
    <n v="0"/>
    <s v="Same Day"/>
    <s v="CU-00043"/>
    <x v="174"/>
    <s v="Home Office"/>
    <s v="United States"/>
    <s v="Las Vegas"/>
    <s v="Nevada"/>
    <s v="15914"/>
    <x v="1"/>
    <s v="FUR-FUR-98213"/>
    <x v="2"/>
    <x v="10"/>
    <s v="Howard Miller 11.75 Diameter"/>
    <n v="5924.79"/>
    <n v="5"/>
    <x v="4"/>
    <n v="684.46"/>
    <n v="0.11552476965428311"/>
  </r>
  <r>
    <n v="9138"/>
    <x v="9137"/>
    <d v="2024-08-03T00:00:00"/>
    <x v="0"/>
    <x v="6"/>
    <x v="6"/>
    <d v="2024-08-08T00:00:00"/>
    <n v="5"/>
    <s v="Second Class"/>
    <s v="CU-00626"/>
    <x v="31"/>
    <s v="Consumer"/>
    <s v="United States"/>
    <s v="Atlanta"/>
    <s v="Georgia"/>
    <s v="35768"/>
    <x v="3"/>
    <s v="FUR-BOO-27975"/>
    <x v="2"/>
    <x v="7"/>
    <s v="Sauder Classic Bookcase"/>
    <n v="16792.68"/>
    <n v="12"/>
    <x v="2"/>
    <n v="5759.41"/>
    <n v="0.34297146137483714"/>
  </r>
  <r>
    <n v="9139"/>
    <x v="9138"/>
    <d v="2024-12-19T00:00:00"/>
    <x v="0"/>
    <x v="5"/>
    <x v="44"/>
    <d v="2024-12-19T00:00:00"/>
    <n v="0"/>
    <s v="Same Day"/>
    <s v="CU-00147"/>
    <x v="236"/>
    <s v="Home Office"/>
    <s v="United States"/>
    <s v="Portland"/>
    <s v="Oregon"/>
    <s v="75075"/>
    <x v="1"/>
    <s v="TEC-MAC-27691"/>
    <x v="0"/>
    <x v="12"/>
    <s v="Lexmark MX611dhe Monochrome Laser Printer"/>
    <n v="504.6"/>
    <n v="6"/>
    <x v="4"/>
    <n v="20.03"/>
    <n v="3.969480776852953E-2"/>
  </r>
  <r>
    <n v="9140"/>
    <x v="9139"/>
    <d v="2021-07-30T00:00:00"/>
    <x v="2"/>
    <x v="7"/>
    <x v="7"/>
    <d v="2021-08-04T00:00:00"/>
    <n v="5"/>
    <s v="Standard Class"/>
    <s v="CU-00167"/>
    <x v="306"/>
    <s v="Home Office"/>
    <s v="United States"/>
    <s v="San Francisco"/>
    <s v="California"/>
    <s v="74045"/>
    <x v="1"/>
    <s v="OFF-SUP-77967"/>
    <x v="1"/>
    <x v="5"/>
    <s v="Dixon Ticonderoga Pencils"/>
    <n v="44.55"/>
    <n v="1"/>
    <x v="1"/>
    <n v="-1.08"/>
    <n v="-2.4242424242424246E-2"/>
  </r>
  <r>
    <n v="9141"/>
    <x v="9140"/>
    <d v="2023-01-09T00:00:00"/>
    <x v="3"/>
    <x v="1"/>
    <x v="35"/>
    <d v="2023-01-14T00:00:00"/>
    <n v="5"/>
    <s v="Second Class"/>
    <s v="CU-00766"/>
    <x v="6"/>
    <s v="Corporate"/>
    <s v="United States"/>
    <s v="Houston"/>
    <s v="Texas"/>
    <s v="14188"/>
    <x v="0"/>
    <s v="OFF-APP-53523"/>
    <x v="1"/>
    <x v="6"/>
    <s v="Hoover Stair Vacuum"/>
    <n v="361.05"/>
    <n v="12"/>
    <x v="4"/>
    <n v="10.07"/>
    <n v="2.7890873840188339E-2"/>
  </r>
  <r>
    <n v="9142"/>
    <x v="9141"/>
    <d v="2023-04-11T00:00:00"/>
    <x v="3"/>
    <x v="0"/>
    <x v="32"/>
    <d v="2023-04-18T00:00:00"/>
    <n v="7"/>
    <s v="Standard Class"/>
    <s v="CU-00246"/>
    <x v="303"/>
    <s v="Home Office"/>
    <s v="United States"/>
    <s v="Los Angeles"/>
    <s v="California"/>
    <s v="23715"/>
    <x v="1"/>
    <s v="FUR-FUR-86752"/>
    <x v="2"/>
    <x v="10"/>
    <s v="Acme Flexible Frame Partition"/>
    <n v="1493.33"/>
    <n v="1"/>
    <x v="4"/>
    <n v="29.63"/>
    <n v="1.9841562146344076E-2"/>
  </r>
  <r>
    <n v="9143"/>
    <x v="9142"/>
    <d v="2023-12-15T00:00:00"/>
    <x v="3"/>
    <x v="5"/>
    <x v="34"/>
    <d v="2023-12-17T00:00:00"/>
    <n v="2"/>
    <s v="First Class"/>
    <s v="CU-00587"/>
    <x v="210"/>
    <s v="Corporate"/>
    <s v="United States"/>
    <s v="Philadelphia"/>
    <s v="Pennsylvania"/>
    <s v="71181"/>
    <x v="2"/>
    <s v="FUR-TAB-74559"/>
    <x v="2"/>
    <x v="14"/>
    <s v="Chromcraft Training Table"/>
    <n v="2876.74"/>
    <n v="2"/>
    <x v="4"/>
    <n v="53.13"/>
    <n v="1.8468822347518375E-2"/>
  </r>
  <r>
    <n v="9144"/>
    <x v="9143"/>
    <d v="2022-03-08T00:00:00"/>
    <x v="1"/>
    <x v="10"/>
    <x v="47"/>
    <d v="2022-03-13T00:00:00"/>
    <n v="5"/>
    <s v="Second Class"/>
    <s v="CU-00456"/>
    <x v="89"/>
    <s v="Home Office"/>
    <s v="United States"/>
    <s v="Houston"/>
    <s v="Texas"/>
    <s v="40593"/>
    <x v="0"/>
    <s v="TEC-COP-89509"/>
    <x v="0"/>
    <x v="11"/>
    <s v="HP Designjet T520 Inkjet Large Format Printer"/>
    <n v="769.53"/>
    <n v="2"/>
    <x v="0"/>
    <n v="289.77"/>
    <n v="0.37655452029160658"/>
  </r>
  <r>
    <n v="9145"/>
    <x v="9144"/>
    <d v="2023-05-03T00:00:00"/>
    <x v="3"/>
    <x v="11"/>
    <x v="42"/>
    <d v="2023-05-03T00:00:00"/>
    <n v="0"/>
    <s v="Same Day"/>
    <s v="CU-00689"/>
    <x v="58"/>
    <s v="Consumer"/>
    <s v="United States"/>
    <s v="Washington DC"/>
    <s v="District of Columbia"/>
    <s v="52233"/>
    <x v="2"/>
    <s v="FUR-CHA-89430"/>
    <x v="2"/>
    <x v="13"/>
    <s v="Harbour Creations 67200 Series"/>
    <n v="17537.57"/>
    <n v="14"/>
    <x v="2"/>
    <n v="5185.3599999999997"/>
    <n v="0.29567152119706436"/>
  </r>
  <r>
    <n v="9146"/>
    <x v="9145"/>
    <d v="2023-01-02T00:00:00"/>
    <x v="3"/>
    <x v="1"/>
    <x v="35"/>
    <d v="2023-01-03T00:00:00"/>
    <n v="1"/>
    <s v="First Class"/>
    <s v="CU-00213"/>
    <x v="239"/>
    <s v="Consumer"/>
    <s v="United States"/>
    <s v="San Francisco"/>
    <s v="California"/>
    <s v="87672"/>
    <x v="1"/>
    <s v="FUR-FUR-78437"/>
    <x v="2"/>
    <x v="10"/>
    <s v="Eldon Expressions Punched Metal &amp; Wood Desk Accessories"/>
    <n v="160.66999999999999"/>
    <n v="2"/>
    <x v="5"/>
    <n v="-15.2"/>
    <n v="-9.4603846393228358E-2"/>
  </r>
  <r>
    <n v="9147"/>
    <x v="9146"/>
    <d v="2023-01-30T00:00:00"/>
    <x v="3"/>
    <x v="1"/>
    <x v="35"/>
    <d v="2023-01-31T00:00:00"/>
    <n v="1"/>
    <s v="First Class"/>
    <s v="CU-00596"/>
    <x v="155"/>
    <s v="Corporate"/>
    <s v="United States"/>
    <s v="Chicago"/>
    <s v="Illinois"/>
    <s v="17765"/>
    <x v="0"/>
    <s v="FUR-CHA-52796"/>
    <x v="2"/>
    <x v="13"/>
    <s v="Hon Deluxe Fabric Upholstered Stacking Chairs"/>
    <n v="1681.89"/>
    <n v="5"/>
    <x v="4"/>
    <n v="-20.53"/>
    <n v="-1.2206505776239825E-2"/>
  </r>
  <r>
    <n v="9148"/>
    <x v="9147"/>
    <d v="2022-11-23T00:00:00"/>
    <x v="1"/>
    <x v="4"/>
    <x v="20"/>
    <d v="2022-11-25T00:00:00"/>
    <n v="2"/>
    <s v="First Class"/>
    <s v="CU-00197"/>
    <x v="40"/>
    <s v="Corporate"/>
    <s v="United States"/>
    <s v="Miami"/>
    <s v="Florida"/>
    <s v="51663"/>
    <x v="3"/>
    <s v="OFF-ENV-85532"/>
    <x v="1"/>
    <x v="1"/>
    <s v="Poly String &amp; Button Envelopes"/>
    <n v="821.05"/>
    <n v="3"/>
    <x v="3"/>
    <n v="347.88"/>
    <n v="0.42370135801717312"/>
  </r>
  <r>
    <n v="9149"/>
    <x v="9148"/>
    <d v="2023-08-21T00:00:00"/>
    <x v="3"/>
    <x v="6"/>
    <x v="26"/>
    <d v="2023-08-27T00:00:00"/>
    <n v="6"/>
    <s v="Second Class"/>
    <s v="CU-00350"/>
    <x v="258"/>
    <s v="Consumer"/>
    <s v="United States"/>
    <s v="Dallas"/>
    <s v="Texas"/>
    <s v="23436"/>
    <x v="0"/>
    <s v="TEC-ACC-98803"/>
    <x v="0"/>
    <x v="0"/>
    <s v="Logitech MK550 Wireless Wave Keyboard and Mouse"/>
    <n v="3228.03"/>
    <n v="11"/>
    <x v="1"/>
    <n v="76.98"/>
    <n v="2.3847362013364189E-2"/>
  </r>
  <r>
    <n v="9150"/>
    <x v="9149"/>
    <d v="2022-12-13T00:00:00"/>
    <x v="1"/>
    <x v="5"/>
    <x v="5"/>
    <d v="2022-12-13T00:00:00"/>
    <n v="0"/>
    <s v="Same Day"/>
    <s v="CU-00790"/>
    <x v="268"/>
    <s v="Consumer"/>
    <s v="United States"/>
    <s v="Houston"/>
    <s v="Texas"/>
    <s v="17123"/>
    <x v="0"/>
    <s v="OFF-STO-96277"/>
    <x v="1"/>
    <x v="8"/>
    <s v="Steelmaster by MMF Industries Locking Cash Box"/>
    <n v="952.25"/>
    <n v="6"/>
    <x v="2"/>
    <n v="56.8"/>
    <n v="5.9648201627723808E-2"/>
  </r>
  <r>
    <n v="9151"/>
    <x v="9150"/>
    <d v="2021-08-31T00:00:00"/>
    <x v="2"/>
    <x v="6"/>
    <x v="27"/>
    <d v="2021-09-03T00:00:00"/>
    <n v="3"/>
    <s v="First Class"/>
    <s v="CU-00762"/>
    <x v="124"/>
    <s v="Consumer"/>
    <s v="United States"/>
    <s v="Atlanta"/>
    <s v="Georgia"/>
    <s v="98750"/>
    <x v="3"/>
    <s v="OFF-BIN-65751"/>
    <x v="1"/>
    <x v="3"/>
    <s v="Cardinal Easy Open Angle-D Binders"/>
    <n v="2735.95"/>
    <n v="14"/>
    <x v="2"/>
    <n v="-271.12"/>
    <n v="-9.9095378205011062E-2"/>
  </r>
  <r>
    <n v="9152"/>
    <x v="9151"/>
    <d v="2022-03-13T00:00:00"/>
    <x v="1"/>
    <x v="10"/>
    <x v="47"/>
    <d v="2022-03-13T00:00:00"/>
    <n v="0"/>
    <s v="Same Day"/>
    <s v="CU-00500"/>
    <x v="316"/>
    <s v="Corporate"/>
    <s v="United States"/>
    <s v="Las Vegas"/>
    <s v="Nevada"/>
    <s v="23607"/>
    <x v="1"/>
    <s v="OFF-STO-98264"/>
    <x v="1"/>
    <x v="8"/>
    <s v="Steelmaster by MMF Industries Locking Cash Box"/>
    <n v="131.5"/>
    <n v="2"/>
    <x v="3"/>
    <n v="42.11"/>
    <n v="0.32022813688212926"/>
  </r>
  <r>
    <n v="9153"/>
    <x v="9152"/>
    <d v="2021-01-05T00:00:00"/>
    <x v="2"/>
    <x v="1"/>
    <x v="25"/>
    <d v="2021-01-12T00:00:00"/>
    <n v="7"/>
    <s v="Standard Class"/>
    <s v="CU-00007"/>
    <x v="304"/>
    <s v="Consumer"/>
    <s v="United States"/>
    <s v="Seattle"/>
    <s v="Washington"/>
    <s v="89748"/>
    <x v="1"/>
    <s v="OFF-FAS-17993"/>
    <x v="1"/>
    <x v="9"/>
    <s v="Binder clips medium"/>
    <n v="771.89"/>
    <n v="8"/>
    <x v="0"/>
    <n v="-14.55"/>
    <n v="-1.8849836116545105E-2"/>
  </r>
  <r>
    <n v="9154"/>
    <x v="9153"/>
    <d v="2022-04-02T00:00:00"/>
    <x v="1"/>
    <x v="0"/>
    <x v="14"/>
    <d v="2022-04-05T00:00:00"/>
    <n v="3"/>
    <s v="First Class"/>
    <s v="CU-00736"/>
    <x v="180"/>
    <s v="Consumer"/>
    <s v="United States"/>
    <s v="Miami"/>
    <s v="Florida"/>
    <s v="33281"/>
    <x v="3"/>
    <s v="OFF-ART-12954"/>
    <x v="1"/>
    <x v="16"/>
    <s v="Avery 47"/>
    <n v="480.86"/>
    <n v="14"/>
    <x v="0"/>
    <n v="197.04"/>
    <n v="0.40976583621012352"/>
  </r>
  <r>
    <n v="9155"/>
    <x v="9154"/>
    <d v="2022-09-30T00:00:00"/>
    <x v="1"/>
    <x v="8"/>
    <x v="36"/>
    <d v="2022-10-08T00:00:00"/>
    <n v="8"/>
    <s v="Standard Class"/>
    <s v="CU-00402"/>
    <x v="202"/>
    <s v="Corporate"/>
    <s v="United States"/>
    <s v="San Francisco"/>
    <s v="California"/>
    <s v="17871"/>
    <x v="1"/>
    <s v="OFF-PAP-86410"/>
    <x v="1"/>
    <x v="4"/>
    <s v="Xerox 1921"/>
    <n v="224.4"/>
    <n v="2"/>
    <x v="5"/>
    <n v="15.43"/>
    <n v="6.8761140819964345E-2"/>
  </r>
  <r>
    <n v="9156"/>
    <x v="9155"/>
    <d v="2021-03-26T00:00:00"/>
    <x v="2"/>
    <x v="10"/>
    <x v="21"/>
    <d v="2021-03-26T00:00:00"/>
    <n v="0"/>
    <s v="Same Day"/>
    <s v="CU-00560"/>
    <x v="190"/>
    <s v="Corporate"/>
    <s v="United States"/>
    <s v="Dallas"/>
    <s v="Texas"/>
    <s v="82802"/>
    <x v="0"/>
    <s v="FUR-FUR-91952"/>
    <x v="2"/>
    <x v="10"/>
    <s v="Howard Miller 11.75 Diameter"/>
    <n v="6328.88"/>
    <n v="6"/>
    <x v="4"/>
    <n v="1183.25"/>
    <n v="0.1869604100567557"/>
  </r>
  <r>
    <n v="9157"/>
    <x v="9156"/>
    <d v="2022-02-25T00:00:00"/>
    <x v="1"/>
    <x v="9"/>
    <x v="17"/>
    <d v="2022-02-28T00:00:00"/>
    <n v="3"/>
    <s v="First Class"/>
    <s v="CU-00234"/>
    <x v="32"/>
    <s v="Home Office"/>
    <s v="United States"/>
    <s v="Baltimore"/>
    <s v="Maryland"/>
    <s v="97844"/>
    <x v="2"/>
    <s v="TEC-MAC-14825"/>
    <x v="0"/>
    <x v="12"/>
    <s v="Lexmark MX611dhe Monochrome Laser Printer"/>
    <n v="688.71"/>
    <n v="1"/>
    <x v="5"/>
    <n v="61.15"/>
    <n v="8.8789185578835791E-2"/>
  </r>
  <r>
    <n v="9158"/>
    <x v="9157"/>
    <d v="2024-07-17T00:00:00"/>
    <x v="0"/>
    <x v="7"/>
    <x v="28"/>
    <d v="2024-07-22T00:00:00"/>
    <n v="5"/>
    <s v="Standard Class"/>
    <s v="CU-00500"/>
    <x v="316"/>
    <s v="Corporate"/>
    <s v="United States"/>
    <s v="Las Vegas"/>
    <s v="Nevada"/>
    <s v="26094"/>
    <x v="1"/>
    <s v="OFF-APP-65905"/>
    <x v="1"/>
    <x v="6"/>
    <s v="Belkin 7 Outlet Berlinger"/>
    <n v="504.31"/>
    <n v="7"/>
    <x v="4"/>
    <n v="207.86"/>
    <n v="0.41216711943050904"/>
  </r>
  <r>
    <n v="9159"/>
    <x v="9158"/>
    <d v="2024-10-01T00:00:00"/>
    <x v="0"/>
    <x v="3"/>
    <x v="24"/>
    <d v="2024-10-06T00:00:00"/>
    <n v="5"/>
    <s v="Second Class"/>
    <s v="CU-00235"/>
    <x v="39"/>
    <s v="Home Office"/>
    <s v="United States"/>
    <s v="Los Angeles"/>
    <s v="California"/>
    <s v="42091"/>
    <x v="1"/>
    <s v="OFF-LAB-63261"/>
    <x v="1"/>
    <x v="15"/>
    <s v="Avery 503"/>
    <n v="2220.85"/>
    <n v="10"/>
    <x v="3"/>
    <n v="-115.39"/>
    <n v="-5.1957583808001445E-2"/>
  </r>
  <r>
    <n v="9160"/>
    <x v="9159"/>
    <d v="2021-11-08T00:00:00"/>
    <x v="2"/>
    <x v="4"/>
    <x v="8"/>
    <d v="2021-11-09T00:00:00"/>
    <n v="1"/>
    <s v="First Class"/>
    <s v="CU-00557"/>
    <x v="276"/>
    <s v="Home Office"/>
    <s v="United States"/>
    <s v="Las Vegas"/>
    <s v="Nevada"/>
    <s v="13778"/>
    <x v="1"/>
    <s v="OFF-PAP-55635"/>
    <x v="1"/>
    <x v="4"/>
    <s v="Hammermill CopyPlus Copy Paper"/>
    <n v="242.9"/>
    <n v="8"/>
    <x v="3"/>
    <n v="69.989999999999995"/>
    <n v="0.28814326883491148"/>
  </r>
  <r>
    <n v="9161"/>
    <x v="9160"/>
    <d v="2024-10-29T00:00:00"/>
    <x v="0"/>
    <x v="3"/>
    <x v="24"/>
    <d v="2024-11-06T00:00:00"/>
    <n v="8"/>
    <s v="Standard Class"/>
    <s v="CU-00666"/>
    <x v="37"/>
    <s v="Home Office"/>
    <s v="United States"/>
    <s v="Chicago"/>
    <s v="Illinois"/>
    <s v="56911"/>
    <x v="0"/>
    <s v="FUR-FUR-21566"/>
    <x v="2"/>
    <x v="10"/>
    <s v="Eldon Expressions Punched Metal &amp; Wood Desk Accessories"/>
    <n v="1529.23"/>
    <n v="6"/>
    <x v="3"/>
    <n v="274.93"/>
    <n v="0.17978328962942133"/>
  </r>
  <r>
    <n v="9162"/>
    <x v="9161"/>
    <d v="2023-06-22T00:00:00"/>
    <x v="3"/>
    <x v="2"/>
    <x v="37"/>
    <d v="2023-06-30T00:00:00"/>
    <n v="8"/>
    <s v="Standard Class"/>
    <s v="CU-00609"/>
    <x v="29"/>
    <s v="Home Office"/>
    <s v="United States"/>
    <s v="San Francisco"/>
    <s v="California"/>
    <s v="41149"/>
    <x v="1"/>
    <s v="TEC-COP-57603"/>
    <x v="0"/>
    <x v="11"/>
    <s v="HP Designjet T520 Inkjet Large Format Printer"/>
    <n v="528.53"/>
    <n v="1"/>
    <x v="5"/>
    <n v="190.4"/>
    <n v="0.36024445159215185"/>
  </r>
  <r>
    <n v="9163"/>
    <x v="9162"/>
    <d v="2021-12-02T00:00:00"/>
    <x v="2"/>
    <x v="5"/>
    <x v="11"/>
    <d v="2021-12-07T00:00:00"/>
    <n v="5"/>
    <s v="Standard Class"/>
    <s v="CU-00277"/>
    <x v="144"/>
    <s v="Corporate"/>
    <s v="United States"/>
    <s v="Portland"/>
    <s v="Oregon"/>
    <s v="52212"/>
    <x v="1"/>
    <s v="OFF-ENV-88117"/>
    <x v="1"/>
    <x v="1"/>
    <s v="Business Envelopes with Contemporary Seal"/>
    <n v="292.86"/>
    <n v="2"/>
    <x v="3"/>
    <n v="8.4499999999999993"/>
    <n v="2.8853377040223994E-2"/>
  </r>
  <r>
    <n v="9164"/>
    <x v="9163"/>
    <d v="2021-12-16T00:00:00"/>
    <x v="2"/>
    <x v="5"/>
    <x v="11"/>
    <d v="2021-12-18T00:00:00"/>
    <n v="2"/>
    <s v="First Class"/>
    <s v="CU-00263"/>
    <x v="65"/>
    <s v="Home Office"/>
    <s v="United States"/>
    <s v="New Orleans"/>
    <s v="Louisiana"/>
    <s v="71196"/>
    <x v="3"/>
    <s v="TEC-COP-87094"/>
    <x v="0"/>
    <x v="11"/>
    <s v="Hewlett Packard 610 Multi-Function Printer"/>
    <n v="3824.31"/>
    <n v="14"/>
    <x v="1"/>
    <n v="669.31"/>
    <n v="0.17501457779311821"/>
  </r>
  <r>
    <n v="9165"/>
    <x v="9164"/>
    <d v="2024-04-06T00:00:00"/>
    <x v="0"/>
    <x v="0"/>
    <x v="0"/>
    <d v="2024-04-06T00:00:00"/>
    <n v="0"/>
    <s v="Same Day"/>
    <s v="CU-00598"/>
    <x v="2"/>
    <s v="Consumer"/>
    <s v="United States"/>
    <s v="Baltimore"/>
    <s v="Maryland"/>
    <s v="47554"/>
    <x v="2"/>
    <s v="TEC-MAC-45472"/>
    <x v="0"/>
    <x v="12"/>
    <s v="Hoover Stair Vacuum 515 Corded"/>
    <n v="3616.21"/>
    <n v="8"/>
    <x v="3"/>
    <n v="483.19"/>
    <n v="0.13361779321444275"/>
  </r>
  <r>
    <n v="9166"/>
    <x v="9165"/>
    <d v="2024-06-18T00:00:00"/>
    <x v="0"/>
    <x v="2"/>
    <x v="2"/>
    <d v="2024-06-24T00:00:00"/>
    <n v="6"/>
    <s v="Standard Class"/>
    <s v="CU-00726"/>
    <x v="65"/>
    <s v="Consumer"/>
    <s v="United States"/>
    <s v="Boston"/>
    <s v="Massachusetts"/>
    <s v="55111"/>
    <x v="2"/>
    <s v="OFF-APP-23172"/>
    <x v="1"/>
    <x v="6"/>
    <s v="Fellowes PB500 Electric Punch Binding Machine"/>
    <n v="2595.0500000000002"/>
    <n v="11"/>
    <x v="2"/>
    <n v="325.63"/>
    <n v="0.1254812046010674"/>
  </r>
  <r>
    <n v="9167"/>
    <x v="9166"/>
    <d v="2022-04-15T00:00:00"/>
    <x v="1"/>
    <x v="0"/>
    <x v="14"/>
    <d v="2022-04-16T00:00:00"/>
    <n v="1"/>
    <s v="First Class"/>
    <s v="CU-00677"/>
    <x v="132"/>
    <s v="Home Office"/>
    <s v="United States"/>
    <s v="Washington DC"/>
    <s v="District of Columbia"/>
    <s v="85762"/>
    <x v="2"/>
    <s v="OFF-STO-10456"/>
    <x v="1"/>
    <x v="8"/>
    <s v="Steelmaster by MMF Industries Locking Cash Box"/>
    <n v="2146.48"/>
    <n v="13"/>
    <x v="3"/>
    <n v="722.29"/>
    <n v="0.3364997577429093"/>
  </r>
  <r>
    <n v="9168"/>
    <x v="9167"/>
    <d v="2023-12-17T00:00:00"/>
    <x v="3"/>
    <x v="5"/>
    <x v="34"/>
    <d v="2023-12-23T00:00:00"/>
    <n v="6"/>
    <s v="Second Class"/>
    <s v="CU-00449"/>
    <x v="123"/>
    <s v="Home Office"/>
    <s v="United States"/>
    <s v="Miami"/>
    <s v="Florida"/>
    <s v="41895"/>
    <x v="3"/>
    <s v="FUR-TAB-38761"/>
    <x v="2"/>
    <x v="14"/>
    <s v="Chromcraft Training Table"/>
    <n v="3790.42"/>
    <n v="5"/>
    <x v="0"/>
    <n v="-664.85"/>
    <n v="-0.17540272581930236"/>
  </r>
  <r>
    <n v="9169"/>
    <x v="9168"/>
    <d v="2022-06-19T00:00:00"/>
    <x v="1"/>
    <x v="2"/>
    <x v="9"/>
    <d v="2022-06-19T00:00:00"/>
    <n v="0"/>
    <s v="Same Day"/>
    <s v="CU-00793"/>
    <x v="46"/>
    <s v="Corporate"/>
    <s v="United States"/>
    <s v="Denver"/>
    <s v="Colorado"/>
    <s v="54140"/>
    <x v="0"/>
    <s v="OFF-PAP-41689"/>
    <x v="1"/>
    <x v="4"/>
    <s v="Hammermill CopyPlus Copy Paper"/>
    <n v="554.39"/>
    <n v="4"/>
    <x v="0"/>
    <n v="240.55"/>
    <n v="0.43390032287739683"/>
  </r>
  <r>
    <n v="9170"/>
    <x v="9169"/>
    <d v="2023-02-27T00:00:00"/>
    <x v="3"/>
    <x v="9"/>
    <x v="23"/>
    <d v="2023-03-04T00:00:00"/>
    <n v="5"/>
    <s v="Second Class"/>
    <s v="CU-00033"/>
    <x v="49"/>
    <s v="Home Office"/>
    <s v="United States"/>
    <s v="New York"/>
    <s v="New York"/>
    <s v="26826"/>
    <x v="2"/>
    <s v="TEC-ACC-69331"/>
    <x v="0"/>
    <x v="0"/>
    <s v="Memorex Mini Travel Drive 64 GB"/>
    <n v="12245.72"/>
    <n v="10"/>
    <x v="3"/>
    <n v="762.79"/>
    <n v="6.2290334908849783E-2"/>
  </r>
  <r>
    <n v="9171"/>
    <x v="9170"/>
    <d v="2023-07-14T00:00:00"/>
    <x v="3"/>
    <x v="7"/>
    <x v="41"/>
    <d v="2023-07-14T00:00:00"/>
    <n v="0"/>
    <s v="Same Day"/>
    <s v="CU-00295"/>
    <x v="283"/>
    <s v="Corporate"/>
    <s v="United States"/>
    <s v="Washington DC"/>
    <s v="District of Columbia"/>
    <s v="44178"/>
    <x v="2"/>
    <s v="FUR-BOO-72734"/>
    <x v="2"/>
    <x v="7"/>
    <s v="Sauder Classic Bookcase"/>
    <n v="13152.35"/>
    <n v="11"/>
    <x v="5"/>
    <n v="2397.7600000000002"/>
    <n v="0.18230658399449529"/>
  </r>
  <r>
    <n v="9172"/>
    <x v="9171"/>
    <d v="2022-01-01T00:00:00"/>
    <x v="1"/>
    <x v="1"/>
    <x v="1"/>
    <d v="2022-01-05T00:00:00"/>
    <n v="4"/>
    <s v="Second Class"/>
    <s v="CU-00770"/>
    <x v="147"/>
    <s v="Home Office"/>
    <s v="United States"/>
    <s v="Chicago"/>
    <s v="Illinois"/>
    <s v="19573"/>
    <x v="0"/>
    <s v="TEC-COP-26214"/>
    <x v="0"/>
    <x v="11"/>
    <s v="HP Designjet T520 Inkjet Large Format Printer"/>
    <n v="615.84"/>
    <n v="7"/>
    <x v="3"/>
    <n v="204.21"/>
    <n v="0.33159586905689792"/>
  </r>
  <r>
    <n v="9173"/>
    <x v="9172"/>
    <d v="2022-10-27T00:00:00"/>
    <x v="1"/>
    <x v="3"/>
    <x v="3"/>
    <d v="2022-10-30T00:00:00"/>
    <n v="3"/>
    <s v="Second Class"/>
    <s v="CU-00379"/>
    <x v="151"/>
    <s v="Corporate"/>
    <s v="United States"/>
    <s v="Atlanta"/>
    <s v="Georgia"/>
    <s v="69415"/>
    <x v="3"/>
    <s v="FUR-BOO-64695"/>
    <x v="2"/>
    <x v="7"/>
    <s v="Bush Somerset Collection Bookcase"/>
    <n v="8862.35"/>
    <n v="13"/>
    <x v="0"/>
    <n v="1722.77"/>
    <n v="0.19439200663480904"/>
  </r>
  <r>
    <n v="9174"/>
    <x v="9173"/>
    <d v="2023-12-10T00:00:00"/>
    <x v="3"/>
    <x v="5"/>
    <x v="34"/>
    <d v="2023-12-12T00:00:00"/>
    <n v="2"/>
    <s v="First Class"/>
    <s v="CU-00194"/>
    <x v="45"/>
    <s v="Consumer"/>
    <s v="United States"/>
    <s v="Portland"/>
    <s v="Oregon"/>
    <s v="19707"/>
    <x v="1"/>
    <s v="FUR-FUR-50263"/>
    <x v="2"/>
    <x v="10"/>
    <s v="Howard Miller 11.75 Diameter"/>
    <n v="17322.830000000002"/>
    <n v="11"/>
    <x v="2"/>
    <n v="-963.68"/>
    <n v="-5.5630633100942503E-2"/>
  </r>
  <r>
    <n v="9175"/>
    <x v="9174"/>
    <d v="2021-02-04T00:00:00"/>
    <x v="2"/>
    <x v="9"/>
    <x v="13"/>
    <d v="2021-02-10T00:00:00"/>
    <n v="6"/>
    <s v="Second Class"/>
    <s v="CU-00268"/>
    <x v="255"/>
    <s v="Corporate"/>
    <s v="United States"/>
    <s v="Washington DC"/>
    <s v="District of Columbia"/>
    <s v="24644"/>
    <x v="2"/>
    <s v="OFF-SUP-80196"/>
    <x v="1"/>
    <x v="5"/>
    <s v="Avery Hi-Liter EverBold"/>
    <n v="278.82"/>
    <n v="2"/>
    <x v="2"/>
    <n v="27.81"/>
    <n v="9.9741768883150422E-2"/>
  </r>
  <r>
    <n v="9176"/>
    <x v="9175"/>
    <d v="2021-09-26T00:00:00"/>
    <x v="2"/>
    <x v="8"/>
    <x v="38"/>
    <d v="2021-09-29T00:00:00"/>
    <n v="3"/>
    <s v="First Class"/>
    <s v="CU-00288"/>
    <x v="145"/>
    <s v="Home Office"/>
    <s v="United States"/>
    <s v="Portland"/>
    <s v="Oregon"/>
    <s v="64971"/>
    <x v="1"/>
    <s v="FUR-FUR-66217"/>
    <x v="2"/>
    <x v="10"/>
    <s v="Eldon Expressions Punched Metal &amp; Wood Desk Accessories"/>
    <n v="11650.76"/>
    <n v="6"/>
    <x v="3"/>
    <n v="2795.83"/>
    <n v="0.2399697530461532"/>
  </r>
  <r>
    <n v="9177"/>
    <x v="9176"/>
    <d v="2022-03-22T00:00:00"/>
    <x v="1"/>
    <x v="10"/>
    <x v="47"/>
    <d v="2022-03-27T00:00:00"/>
    <n v="5"/>
    <s v="Second Class"/>
    <s v="CU-00445"/>
    <x v="21"/>
    <s v="Consumer"/>
    <s v="United States"/>
    <s v="Portland"/>
    <s v="Oregon"/>
    <s v="45452"/>
    <x v="1"/>
    <s v="TEC-ACC-46299"/>
    <x v="0"/>
    <x v="0"/>
    <s v="SanDisk Ultra 64GB"/>
    <n v="477.73"/>
    <n v="9"/>
    <x v="3"/>
    <n v="91.48"/>
    <n v="0.19148891633349382"/>
  </r>
  <r>
    <n v="9178"/>
    <x v="9177"/>
    <d v="2022-11-25T00:00:00"/>
    <x v="1"/>
    <x v="4"/>
    <x v="20"/>
    <d v="2022-11-27T00:00:00"/>
    <n v="2"/>
    <s v="First Class"/>
    <s v="CU-00560"/>
    <x v="190"/>
    <s v="Corporate"/>
    <s v="United States"/>
    <s v="Dallas"/>
    <s v="Texas"/>
    <s v="82909"/>
    <x v="0"/>
    <s v="TEC-ACC-56387"/>
    <x v="0"/>
    <x v="0"/>
    <s v="Memorex Mini Travel Drive 64 GB"/>
    <n v="468.4"/>
    <n v="1"/>
    <x v="3"/>
    <n v="-16.97"/>
    <n v="-3.6229718189581553E-2"/>
  </r>
  <r>
    <n v="9179"/>
    <x v="9178"/>
    <d v="2023-05-15T00:00:00"/>
    <x v="3"/>
    <x v="11"/>
    <x v="42"/>
    <d v="2023-05-22T00:00:00"/>
    <n v="7"/>
    <s v="Standard Class"/>
    <s v="CU-00133"/>
    <x v="204"/>
    <s v="Consumer"/>
    <s v="United States"/>
    <s v="Baltimore"/>
    <s v="Maryland"/>
    <s v="23467"/>
    <x v="2"/>
    <s v="TEC-PHO-68605"/>
    <x v="0"/>
    <x v="2"/>
    <s v="Motorola Moto G Play"/>
    <n v="1753.57"/>
    <n v="11"/>
    <x v="3"/>
    <n v="498.11"/>
    <n v="0.2840548138939421"/>
  </r>
  <r>
    <n v="9180"/>
    <x v="9179"/>
    <d v="2022-08-23T00:00:00"/>
    <x v="1"/>
    <x v="6"/>
    <x v="43"/>
    <d v="2022-08-24T00:00:00"/>
    <n v="1"/>
    <s v="First Class"/>
    <s v="CU-00522"/>
    <x v="210"/>
    <s v="Consumer"/>
    <s v="United States"/>
    <s v="New York"/>
    <s v="New York"/>
    <s v="63545"/>
    <x v="2"/>
    <s v="FUR-FUR-94956"/>
    <x v="2"/>
    <x v="10"/>
    <s v="Acme Flexible Frame Partition"/>
    <n v="4402.95"/>
    <n v="3"/>
    <x v="3"/>
    <n v="-618.66"/>
    <n v="-0.14051033965863796"/>
  </r>
  <r>
    <n v="9181"/>
    <x v="9180"/>
    <d v="2021-07-02T00:00:00"/>
    <x v="2"/>
    <x v="7"/>
    <x v="7"/>
    <d v="2021-07-02T00:00:00"/>
    <n v="0"/>
    <s v="Same Day"/>
    <s v="CU-00308"/>
    <x v="77"/>
    <s v="Consumer"/>
    <s v="United States"/>
    <s v="Charlotte"/>
    <s v="North Carolina"/>
    <s v="42816"/>
    <x v="3"/>
    <s v="TEC-MAC-48286"/>
    <x v="0"/>
    <x v="12"/>
    <s v="Lexmark MX611dhe Monochrome Laser Printer"/>
    <n v="1397.78"/>
    <n v="2"/>
    <x v="5"/>
    <n v="174.81"/>
    <n v="0.12506259926454807"/>
  </r>
  <r>
    <n v="9182"/>
    <x v="9181"/>
    <d v="2023-11-07T00:00:00"/>
    <x v="3"/>
    <x v="4"/>
    <x v="22"/>
    <d v="2023-11-14T00:00:00"/>
    <n v="7"/>
    <s v="Standard Class"/>
    <s v="CU-00515"/>
    <x v="18"/>
    <s v="Consumer"/>
    <s v="United States"/>
    <s v="Atlanta"/>
    <s v="Georgia"/>
    <s v="19643"/>
    <x v="3"/>
    <s v="FUR-BOO-37663"/>
    <x v="2"/>
    <x v="7"/>
    <s v="Sauder Classic Bookcase"/>
    <n v="1555.45"/>
    <n v="5"/>
    <x v="3"/>
    <n v="-12.13"/>
    <n v="-7.7983863190716519E-3"/>
  </r>
  <r>
    <n v="9183"/>
    <x v="9182"/>
    <d v="2023-02-06T00:00:00"/>
    <x v="3"/>
    <x v="9"/>
    <x v="23"/>
    <d v="2023-02-07T00:00:00"/>
    <n v="1"/>
    <s v="First Class"/>
    <s v="CU-00418"/>
    <x v="129"/>
    <s v="Home Office"/>
    <s v="United States"/>
    <s v="Minneapolis"/>
    <s v="Minnesota"/>
    <s v="73071"/>
    <x v="0"/>
    <s v="FUR-BOO-12175"/>
    <x v="2"/>
    <x v="7"/>
    <s v="Bush Somerset Collection Bookcase"/>
    <n v="710.59"/>
    <n v="13"/>
    <x v="5"/>
    <n v="-4.03"/>
    <n v="-5.6713435314316276E-3"/>
  </r>
  <r>
    <n v="9184"/>
    <x v="9183"/>
    <d v="2024-02-16T00:00:00"/>
    <x v="0"/>
    <x v="9"/>
    <x v="16"/>
    <d v="2024-02-24T00:00:00"/>
    <n v="8"/>
    <s v="Standard Class"/>
    <s v="CU-00788"/>
    <x v="27"/>
    <s v="Home Office"/>
    <s v="United States"/>
    <s v="Houston"/>
    <s v="Texas"/>
    <s v="73749"/>
    <x v="0"/>
    <s v="FUR-FUR-17373"/>
    <x v="2"/>
    <x v="10"/>
    <s v="Eldon Expressions Punched Metal &amp; Wood Desk Accessories"/>
    <n v="2193.17"/>
    <n v="8"/>
    <x v="4"/>
    <n v="415.67"/>
    <n v="0.18952931145328453"/>
  </r>
  <r>
    <n v="9185"/>
    <x v="9184"/>
    <d v="2023-11-25T00:00:00"/>
    <x v="3"/>
    <x v="4"/>
    <x v="22"/>
    <d v="2023-11-28T00:00:00"/>
    <n v="3"/>
    <s v="Second Class"/>
    <s v="CU-00078"/>
    <x v="107"/>
    <s v="Home Office"/>
    <s v="United States"/>
    <s v="Boston"/>
    <s v="Massachusetts"/>
    <s v="27327"/>
    <x v="2"/>
    <s v="OFF-STO-28930"/>
    <x v="1"/>
    <x v="8"/>
    <s v="Stur-D-Store Shelving Unit"/>
    <n v="293.47000000000003"/>
    <n v="6"/>
    <x v="5"/>
    <n v="90.81"/>
    <n v="0.30943537669949228"/>
  </r>
  <r>
    <n v="9186"/>
    <x v="9185"/>
    <d v="2022-02-14T00:00:00"/>
    <x v="1"/>
    <x v="9"/>
    <x v="17"/>
    <d v="2022-02-16T00:00:00"/>
    <n v="2"/>
    <s v="First Class"/>
    <s v="CU-00127"/>
    <x v="277"/>
    <s v="Consumer"/>
    <s v="United States"/>
    <s v="San Francisco"/>
    <s v="California"/>
    <s v="14085"/>
    <x v="1"/>
    <s v="TEC-MAC-59645"/>
    <x v="0"/>
    <x v="12"/>
    <s v="Hoover Stair Vacuum 515 Corded"/>
    <n v="332.08"/>
    <n v="1"/>
    <x v="3"/>
    <n v="70.489999999999995"/>
    <n v="0.2122681281618887"/>
  </r>
  <r>
    <n v="9187"/>
    <x v="9186"/>
    <d v="2021-12-25T00:00:00"/>
    <x v="2"/>
    <x v="5"/>
    <x v="11"/>
    <d v="2021-12-31T00:00:00"/>
    <n v="6"/>
    <s v="Standard Class"/>
    <s v="CU-00195"/>
    <x v="254"/>
    <s v="Corporate"/>
    <s v="United States"/>
    <s v="Los Angeles"/>
    <s v="California"/>
    <s v="26519"/>
    <x v="1"/>
    <s v="TEC-PHO-46489"/>
    <x v="0"/>
    <x v="2"/>
    <s v="Apple iPhone SE"/>
    <n v="13492.38"/>
    <n v="9"/>
    <x v="3"/>
    <n v="4547.8599999999997"/>
    <n v="0.33706877511602845"/>
  </r>
  <r>
    <n v="9188"/>
    <x v="9187"/>
    <d v="2022-08-30T00:00:00"/>
    <x v="1"/>
    <x v="6"/>
    <x v="43"/>
    <d v="2022-09-05T00:00:00"/>
    <n v="6"/>
    <s v="Standard Class"/>
    <s v="CU-00352"/>
    <x v="198"/>
    <s v="Consumer"/>
    <s v="United States"/>
    <s v="San Francisco"/>
    <s v="California"/>
    <s v="96004"/>
    <x v="1"/>
    <s v="FUR-BOO-28794"/>
    <x v="2"/>
    <x v="7"/>
    <s v="Bush Somerset Collection Bookcase"/>
    <n v="4696.0600000000004"/>
    <n v="3"/>
    <x v="2"/>
    <n v="1285.97"/>
    <n v="0.27384019795317777"/>
  </r>
  <r>
    <n v="9189"/>
    <x v="9188"/>
    <d v="2021-11-29T00:00:00"/>
    <x v="2"/>
    <x v="4"/>
    <x v="8"/>
    <d v="2021-12-01T00:00:00"/>
    <n v="2"/>
    <s v="First Class"/>
    <s v="CU-00628"/>
    <x v="48"/>
    <s v="Home Office"/>
    <s v="United States"/>
    <s v="Atlanta"/>
    <s v="Georgia"/>
    <s v="99192"/>
    <x v="3"/>
    <s v="TEC-ACC-11970"/>
    <x v="0"/>
    <x v="0"/>
    <s v="Plantronics CS540 Wireless Headset System"/>
    <n v="1020.41"/>
    <n v="12"/>
    <x v="0"/>
    <n v="383.95"/>
    <n v="0.37627032271341909"/>
  </r>
  <r>
    <n v="9190"/>
    <x v="9189"/>
    <d v="2024-05-11T00:00:00"/>
    <x v="0"/>
    <x v="11"/>
    <x v="30"/>
    <d v="2024-05-16T00:00:00"/>
    <n v="5"/>
    <s v="Standard Class"/>
    <s v="CU-00114"/>
    <x v="207"/>
    <s v="Corporate"/>
    <s v="United States"/>
    <s v="Portland"/>
    <s v="Oregon"/>
    <s v="17513"/>
    <x v="1"/>
    <s v="FUR-TAB-92074"/>
    <x v="2"/>
    <x v="14"/>
    <s v="Bretford CR4500 Series Slim Rectangular Table"/>
    <n v="11164.45"/>
    <n v="14"/>
    <x v="0"/>
    <n v="-936.08"/>
    <n v="-8.3844703500844192E-2"/>
  </r>
  <r>
    <n v="9191"/>
    <x v="9190"/>
    <d v="2021-12-15T00:00:00"/>
    <x v="2"/>
    <x v="5"/>
    <x v="11"/>
    <d v="2021-12-15T00:00:00"/>
    <n v="0"/>
    <s v="Same Day"/>
    <s v="CU-00122"/>
    <x v="312"/>
    <s v="Corporate"/>
    <s v="United States"/>
    <s v="Boston"/>
    <s v="Massachusetts"/>
    <s v="48596"/>
    <x v="2"/>
    <s v="TEC-MAC-27214"/>
    <x v="0"/>
    <x v="12"/>
    <s v="Epson Stylus Photo R280"/>
    <n v="6944.03"/>
    <n v="8"/>
    <x v="2"/>
    <n v="-182.42"/>
    <n v="-2.6270047796452492E-2"/>
  </r>
  <r>
    <n v="9192"/>
    <x v="9191"/>
    <d v="2021-02-27T00:00:00"/>
    <x v="2"/>
    <x v="9"/>
    <x v="13"/>
    <d v="2021-03-02T00:00:00"/>
    <n v="3"/>
    <s v="Second Class"/>
    <s v="CU-00418"/>
    <x v="129"/>
    <s v="Home Office"/>
    <s v="United States"/>
    <s v="Minneapolis"/>
    <s v="Minnesota"/>
    <s v="77357"/>
    <x v="0"/>
    <s v="TEC-MAC-42766"/>
    <x v="0"/>
    <x v="12"/>
    <s v="Lexmark MX611dhe Monochrome Laser Printer"/>
    <n v="357.26"/>
    <n v="10"/>
    <x v="0"/>
    <n v="77.67"/>
    <n v="0.21740469126126633"/>
  </r>
  <r>
    <n v="9193"/>
    <x v="9192"/>
    <d v="2024-12-21T00:00:00"/>
    <x v="0"/>
    <x v="5"/>
    <x v="44"/>
    <d v="2024-12-24T00:00:00"/>
    <n v="3"/>
    <s v="First Class"/>
    <s v="CU-00224"/>
    <x v="167"/>
    <s v="Home Office"/>
    <s v="United States"/>
    <s v="San Francisco"/>
    <s v="California"/>
    <s v="19804"/>
    <x v="1"/>
    <s v="OFF-FAS-25494"/>
    <x v="1"/>
    <x v="9"/>
    <s v="Staple remover"/>
    <n v="671.82"/>
    <n v="5"/>
    <x v="3"/>
    <n v="265.2"/>
    <n v="0.39474859337322493"/>
  </r>
  <r>
    <n v="9194"/>
    <x v="9193"/>
    <d v="2021-04-05T00:00:00"/>
    <x v="2"/>
    <x v="0"/>
    <x v="19"/>
    <d v="2021-04-11T00:00:00"/>
    <n v="6"/>
    <s v="Second Class"/>
    <s v="CU-00074"/>
    <x v="45"/>
    <s v="Consumer"/>
    <s v="United States"/>
    <s v="Charlotte"/>
    <s v="North Carolina"/>
    <s v="97925"/>
    <x v="3"/>
    <s v="FUR-CHA-77837"/>
    <x v="2"/>
    <x v="13"/>
    <s v="Global Troy Executive Chair"/>
    <n v="734.48"/>
    <n v="13"/>
    <x v="2"/>
    <n v="172.55"/>
    <n v="0.23492811240605599"/>
  </r>
  <r>
    <n v="9195"/>
    <x v="9194"/>
    <d v="2024-07-29T00:00:00"/>
    <x v="0"/>
    <x v="7"/>
    <x v="28"/>
    <d v="2024-07-31T00:00:00"/>
    <n v="2"/>
    <s v="First Class"/>
    <s v="CU-00693"/>
    <x v="187"/>
    <s v="Consumer"/>
    <s v="United States"/>
    <s v="Miami"/>
    <s v="Florida"/>
    <s v="78721"/>
    <x v="3"/>
    <s v="FUR-TAB-52901"/>
    <x v="2"/>
    <x v="14"/>
    <s v="Bevis Round Conference Table"/>
    <n v="11951.49"/>
    <n v="11"/>
    <x v="3"/>
    <n v="349.56"/>
    <n v="2.9248235994005767E-2"/>
  </r>
  <r>
    <n v="9196"/>
    <x v="9195"/>
    <d v="2021-03-30T00:00:00"/>
    <x v="2"/>
    <x v="10"/>
    <x v="21"/>
    <d v="2021-03-31T00:00:00"/>
    <n v="1"/>
    <s v="First Class"/>
    <s v="CU-00355"/>
    <x v="334"/>
    <s v="Consumer"/>
    <s v="United States"/>
    <s v="Nashville"/>
    <s v="Tennessee"/>
    <s v="31594"/>
    <x v="3"/>
    <s v="FUR-BOO-51075"/>
    <x v="2"/>
    <x v="7"/>
    <s v="O'Sullivan 2-Shelf Bookcase"/>
    <n v="6774.7"/>
    <n v="10"/>
    <x v="2"/>
    <n v="1509.32"/>
    <n v="0.22278772491770854"/>
  </r>
  <r>
    <n v="9197"/>
    <x v="9196"/>
    <d v="2024-03-17T00:00:00"/>
    <x v="0"/>
    <x v="10"/>
    <x v="40"/>
    <d v="2024-03-20T00:00:00"/>
    <n v="3"/>
    <s v="Second Class"/>
    <s v="CU-00474"/>
    <x v="137"/>
    <s v="Corporate"/>
    <s v="United States"/>
    <s v="New Orleans"/>
    <s v="Louisiana"/>
    <s v="62150"/>
    <x v="3"/>
    <s v="TEC-MAC-16646"/>
    <x v="0"/>
    <x v="12"/>
    <s v="Lexmark MX611dhe Monochrome Laser Printer"/>
    <n v="1655.43"/>
    <n v="3"/>
    <x v="1"/>
    <n v="-153.97"/>
    <n v="-9.3009067130594467E-2"/>
  </r>
  <r>
    <n v="9198"/>
    <x v="9197"/>
    <d v="2024-07-24T00:00:00"/>
    <x v="0"/>
    <x v="7"/>
    <x v="28"/>
    <d v="2024-07-27T00:00:00"/>
    <n v="3"/>
    <s v="First Class"/>
    <s v="CU-00128"/>
    <x v="125"/>
    <s v="Home Office"/>
    <s v="United States"/>
    <s v="Portland"/>
    <s v="Oregon"/>
    <s v="92340"/>
    <x v="1"/>
    <s v="FUR-BOO-40328"/>
    <x v="2"/>
    <x v="7"/>
    <s v="Sauder Classic Bookcase"/>
    <n v="658.2"/>
    <n v="11"/>
    <x v="2"/>
    <n v="161.77000000000001"/>
    <n v="0.24577635976906714"/>
  </r>
  <r>
    <n v="9199"/>
    <x v="9198"/>
    <d v="2023-05-09T00:00:00"/>
    <x v="3"/>
    <x v="11"/>
    <x v="42"/>
    <d v="2023-05-16T00:00:00"/>
    <n v="7"/>
    <s v="Standard Class"/>
    <s v="CU-00322"/>
    <x v="4"/>
    <s v="Home Office"/>
    <s v="United States"/>
    <s v="Boston"/>
    <s v="Massachusetts"/>
    <s v="67677"/>
    <x v="2"/>
    <s v="FUR-CHA-72492"/>
    <x v="2"/>
    <x v="13"/>
    <s v="Hon Deluxe Fabric Upholstered Stacking Chairs"/>
    <n v="398.34"/>
    <n v="11"/>
    <x v="1"/>
    <n v="34.26"/>
    <n v="8.6006928754330469E-2"/>
  </r>
  <r>
    <n v="9200"/>
    <x v="9199"/>
    <d v="2021-04-13T00:00:00"/>
    <x v="2"/>
    <x v="0"/>
    <x v="19"/>
    <d v="2021-04-20T00:00:00"/>
    <n v="7"/>
    <s v="Standard Class"/>
    <s v="CU-00731"/>
    <x v="34"/>
    <s v="Consumer"/>
    <s v="United States"/>
    <s v="Portland"/>
    <s v="Oregon"/>
    <s v="49384"/>
    <x v="1"/>
    <s v="FUR-FUR-47389"/>
    <x v="2"/>
    <x v="10"/>
    <s v="Acme Flexible Frame Partition"/>
    <n v="6898.41"/>
    <n v="10"/>
    <x v="1"/>
    <n v="-496.93"/>
    <n v="-7.2035440050678343E-2"/>
  </r>
  <r>
    <n v="9201"/>
    <x v="9200"/>
    <d v="2022-11-13T00:00:00"/>
    <x v="1"/>
    <x v="4"/>
    <x v="20"/>
    <d v="2022-11-15T00:00:00"/>
    <n v="2"/>
    <s v="First Class"/>
    <s v="CU-00209"/>
    <x v="96"/>
    <s v="Consumer"/>
    <s v="United States"/>
    <s v="Washington DC"/>
    <s v="District of Columbia"/>
    <s v="61255"/>
    <x v="2"/>
    <s v="TEC-ACC-69872"/>
    <x v="0"/>
    <x v="0"/>
    <s v="Plantronics CS540 Wireless Headset System"/>
    <n v="5953.61"/>
    <n v="8"/>
    <x v="3"/>
    <n v="1274.6600000000001"/>
    <n v="0.21409867290601839"/>
  </r>
  <r>
    <n v="9202"/>
    <x v="9201"/>
    <d v="2023-09-24T00:00:00"/>
    <x v="3"/>
    <x v="8"/>
    <x v="12"/>
    <d v="2023-09-24T00:00:00"/>
    <n v="0"/>
    <s v="Same Day"/>
    <s v="CU-00544"/>
    <x v="280"/>
    <s v="Corporate"/>
    <s v="United States"/>
    <s v="Boston"/>
    <s v="Massachusetts"/>
    <s v="96314"/>
    <x v="2"/>
    <s v="FUR-FUR-56079"/>
    <x v="2"/>
    <x v="10"/>
    <s v="Eldon Expressions Punched Metal &amp; Wood Desk Accessories"/>
    <n v="8891.44"/>
    <n v="13"/>
    <x v="3"/>
    <n v="-1256.31"/>
    <n v="-0.14129432352914711"/>
  </r>
  <r>
    <n v="9203"/>
    <x v="9202"/>
    <d v="2023-08-08T00:00:00"/>
    <x v="3"/>
    <x v="6"/>
    <x v="26"/>
    <d v="2023-08-14T00:00:00"/>
    <n v="6"/>
    <s v="Second Class"/>
    <s v="CU-00528"/>
    <x v="310"/>
    <s v="Consumer"/>
    <s v="United States"/>
    <s v="Portland"/>
    <s v="Oregon"/>
    <s v="15015"/>
    <x v="1"/>
    <s v="TEC-ACC-46194"/>
    <x v="0"/>
    <x v="0"/>
    <s v="Plantronics CS540 Wireless Headset System"/>
    <n v="2610.75"/>
    <n v="2"/>
    <x v="4"/>
    <n v="74.63"/>
    <n v="2.8585655462989561E-2"/>
  </r>
  <r>
    <n v="9204"/>
    <x v="9203"/>
    <d v="2021-12-01T00:00:00"/>
    <x v="2"/>
    <x v="5"/>
    <x v="11"/>
    <d v="2021-12-01T00:00:00"/>
    <n v="0"/>
    <s v="Same Day"/>
    <s v="CU-00116"/>
    <x v="139"/>
    <s v="Home Office"/>
    <s v="United States"/>
    <s v="New Orleans"/>
    <s v="Louisiana"/>
    <s v="37230"/>
    <x v="3"/>
    <s v="FUR-TAB-13170"/>
    <x v="2"/>
    <x v="14"/>
    <s v="Bretford CR4500 Series Slim Rectangular Table"/>
    <n v="1833.04"/>
    <n v="2"/>
    <x v="3"/>
    <n v="-208.18"/>
    <n v="-0.11357089861650592"/>
  </r>
  <r>
    <n v="9205"/>
    <x v="9204"/>
    <d v="2021-04-08T00:00:00"/>
    <x v="2"/>
    <x v="0"/>
    <x v="19"/>
    <d v="2021-04-16T00:00:00"/>
    <n v="8"/>
    <s v="Standard Class"/>
    <s v="CU-00617"/>
    <x v="282"/>
    <s v="Corporate"/>
    <s v="United States"/>
    <s v="Las Vegas"/>
    <s v="Nevada"/>
    <s v="46628"/>
    <x v="1"/>
    <s v="TEC-ACC-91849"/>
    <x v="0"/>
    <x v="0"/>
    <s v="Logitech MK550 Wireless Wave Keyboard and Mouse"/>
    <n v="1041.05"/>
    <n v="8"/>
    <x v="0"/>
    <n v="-75.900000000000006"/>
    <n v="-7.2907161039335297E-2"/>
  </r>
  <r>
    <n v="9206"/>
    <x v="9205"/>
    <d v="2024-12-01T00:00:00"/>
    <x v="0"/>
    <x v="5"/>
    <x v="44"/>
    <d v="2024-12-04T00:00:00"/>
    <n v="3"/>
    <s v="Second Class"/>
    <s v="CU-00517"/>
    <x v="247"/>
    <s v="Home Office"/>
    <s v="United States"/>
    <s v="Chicago"/>
    <s v="Illinois"/>
    <s v="76398"/>
    <x v="0"/>
    <s v="FUR-CHA-62812"/>
    <x v="2"/>
    <x v="13"/>
    <s v="Hon Deluxe Fabric Upholstered Stacking Chairs"/>
    <n v="2307.5300000000002"/>
    <n v="6"/>
    <x v="3"/>
    <n v="772.21"/>
    <n v="0.33464787023353976"/>
  </r>
  <r>
    <n v="9207"/>
    <x v="9206"/>
    <d v="2021-04-04T00:00:00"/>
    <x v="2"/>
    <x v="0"/>
    <x v="19"/>
    <d v="2021-04-09T00:00:00"/>
    <n v="5"/>
    <s v="Standard Class"/>
    <s v="CU-00526"/>
    <x v="217"/>
    <s v="Consumer"/>
    <s v="United States"/>
    <s v="Nashville"/>
    <s v="Tennessee"/>
    <s v="78488"/>
    <x v="3"/>
    <s v="FUR-BOO-68878"/>
    <x v="2"/>
    <x v="7"/>
    <s v="Sauder Classic Bookcase"/>
    <n v="1064.8900000000001"/>
    <n v="13"/>
    <x v="3"/>
    <n v="-116.54"/>
    <n v="-0.10943853355745664"/>
  </r>
  <r>
    <n v="9208"/>
    <x v="9207"/>
    <d v="2022-10-19T00:00:00"/>
    <x v="1"/>
    <x v="3"/>
    <x v="3"/>
    <d v="2022-10-21T00:00:00"/>
    <n v="2"/>
    <s v="First Class"/>
    <s v="CU-00384"/>
    <x v="172"/>
    <s v="Home Office"/>
    <s v="United States"/>
    <s v="Dallas"/>
    <s v="Texas"/>
    <s v="78311"/>
    <x v="0"/>
    <s v="FUR-TAB-32278"/>
    <x v="2"/>
    <x v="14"/>
    <s v="Bretford CR4500 Series Slim Rectangular Table"/>
    <n v="1168.31"/>
    <n v="3"/>
    <x v="2"/>
    <n v="140.46"/>
    <n v="0.12022494029837973"/>
  </r>
  <r>
    <n v="9209"/>
    <x v="9208"/>
    <d v="2021-08-05T00:00:00"/>
    <x v="2"/>
    <x v="6"/>
    <x v="27"/>
    <d v="2021-08-10T00:00:00"/>
    <n v="5"/>
    <s v="Second Class"/>
    <s v="CU-00200"/>
    <x v="49"/>
    <s v="Corporate"/>
    <s v="United States"/>
    <s v="Miami"/>
    <s v="Florida"/>
    <s v="49316"/>
    <x v="3"/>
    <s v="TEC-ACC-67720"/>
    <x v="0"/>
    <x v="0"/>
    <s v="Plantronics CS540 Wireless Headset System"/>
    <n v="4620.2299999999996"/>
    <n v="5"/>
    <x v="3"/>
    <n v="507.32"/>
    <n v="0.10980405737376711"/>
  </r>
  <r>
    <n v="9210"/>
    <x v="9209"/>
    <d v="2021-12-02T00:00:00"/>
    <x v="2"/>
    <x v="5"/>
    <x v="11"/>
    <d v="2021-12-07T00:00:00"/>
    <n v="5"/>
    <s v="Second Class"/>
    <s v="CU-00666"/>
    <x v="37"/>
    <s v="Home Office"/>
    <s v="United States"/>
    <s v="Chicago"/>
    <s v="Illinois"/>
    <s v="56721"/>
    <x v="0"/>
    <s v="TEC-ACC-75064"/>
    <x v="0"/>
    <x v="0"/>
    <s v="Memorex Mini Travel Drive 64 GB"/>
    <n v="344.13"/>
    <n v="8"/>
    <x v="1"/>
    <n v="-38.15"/>
    <n v="-0.11085926829977043"/>
  </r>
  <r>
    <n v="9211"/>
    <x v="9210"/>
    <d v="2023-04-12T00:00:00"/>
    <x v="3"/>
    <x v="0"/>
    <x v="32"/>
    <d v="2023-04-18T00:00:00"/>
    <n v="6"/>
    <s v="Standard Class"/>
    <s v="CU-00105"/>
    <x v="59"/>
    <s v="Corporate"/>
    <s v="United States"/>
    <s v="Los Angeles"/>
    <s v="California"/>
    <s v="42705"/>
    <x v="1"/>
    <s v="FUR-BOO-31507"/>
    <x v="2"/>
    <x v="7"/>
    <s v="O'Sullivan 2-Shelf Bookcase"/>
    <n v="7476.13"/>
    <n v="12"/>
    <x v="3"/>
    <n v="1055.82"/>
    <n v="0.14122547360733426"/>
  </r>
  <r>
    <n v="9212"/>
    <x v="9211"/>
    <d v="2023-03-08T00:00:00"/>
    <x v="3"/>
    <x v="10"/>
    <x v="45"/>
    <d v="2023-03-11T00:00:00"/>
    <n v="3"/>
    <s v="Second Class"/>
    <s v="CU-00525"/>
    <x v="208"/>
    <s v="Consumer"/>
    <s v="United States"/>
    <s v="Baltimore"/>
    <s v="Maryland"/>
    <s v="15403"/>
    <x v="2"/>
    <s v="FUR-CHA-19434"/>
    <x v="2"/>
    <x v="13"/>
    <s v="Hon Deluxe Fabric Upholstered Stacking Chairs"/>
    <n v="9517.41"/>
    <n v="10"/>
    <x v="3"/>
    <n v="-501.23"/>
    <n v="-5.2664537936266277E-2"/>
  </r>
  <r>
    <n v="9213"/>
    <x v="9212"/>
    <d v="2024-08-17T00:00:00"/>
    <x v="0"/>
    <x v="6"/>
    <x v="6"/>
    <d v="2024-08-25T00:00:00"/>
    <n v="8"/>
    <s v="Standard Class"/>
    <s v="CU-00555"/>
    <x v="11"/>
    <s v="Home Office"/>
    <s v="United States"/>
    <s v="Denver"/>
    <s v="Colorado"/>
    <s v="54359"/>
    <x v="0"/>
    <s v="FUR-FUR-21939"/>
    <x v="2"/>
    <x v="10"/>
    <s v="Acme Flexible Frame Partition"/>
    <n v="4943.78"/>
    <n v="7"/>
    <x v="2"/>
    <n v="595.85"/>
    <n v="0.12052518518218854"/>
  </r>
  <r>
    <n v="9214"/>
    <x v="9213"/>
    <d v="2022-05-04T00:00:00"/>
    <x v="1"/>
    <x v="11"/>
    <x v="46"/>
    <d v="2022-05-10T00:00:00"/>
    <n v="6"/>
    <s v="Standard Class"/>
    <s v="CU-00075"/>
    <x v="53"/>
    <s v="Consumer"/>
    <s v="United States"/>
    <s v="Las Vegas"/>
    <s v="Nevada"/>
    <s v="44254"/>
    <x v="1"/>
    <s v="FUR-FUR-19512"/>
    <x v="2"/>
    <x v="10"/>
    <s v="Eldon Expressions Punched Metal &amp; Wood Desk Accessories"/>
    <n v="6882.09"/>
    <n v="12"/>
    <x v="1"/>
    <n v="1310.6199999999999"/>
    <n v="0.19043924156760517"/>
  </r>
  <r>
    <n v="9215"/>
    <x v="9214"/>
    <d v="2023-08-27T00:00:00"/>
    <x v="3"/>
    <x v="6"/>
    <x v="26"/>
    <d v="2023-09-02T00:00:00"/>
    <n v="6"/>
    <s v="Second Class"/>
    <s v="CU-00298"/>
    <x v="151"/>
    <s v="Corporate"/>
    <s v="United States"/>
    <s v="Philadelphia"/>
    <s v="Pennsylvania"/>
    <s v="36670"/>
    <x v="2"/>
    <s v="FUR-TAB-95267"/>
    <x v="2"/>
    <x v="14"/>
    <s v="Chromcraft Training Table"/>
    <n v="1599.29"/>
    <n v="6"/>
    <x v="0"/>
    <n v="559.53"/>
    <n v="0.34986150104108699"/>
  </r>
  <r>
    <n v="9216"/>
    <x v="9215"/>
    <d v="2022-03-25T00:00:00"/>
    <x v="1"/>
    <x v="10"/>
    <x v="47"/>
    <d v="2022-03-28T00:00:00"/>
    <n v="3"/>
    <s v="Second Class"/>
    <s v="CU-00510"/>
    <x v="16"/>
    <s v="Home Office"/>
    <s v="United States"/>
    <s v="Miami"/>
    <s v="Florida"/>
    <s v="52576"/>
    <x v="3"/>
    <s v="FUR-FUR-61175"/>
    <x v="2"/>
    <x v="10"/>
    <s v="Eldon Expressions Punched Metal &amp; Wood Desk Accessories"/>
    <n v="7387.85"/>
    <n v="7"/>
    <x v="5"/>
    <n v="-432.18"/>
    <n v="-5.8498751328194265E-2"/>
  </r>
  <r>
    <n v="9217"/>
    <x v="9216"/>
    <d v="2023-09-01T00:00:00"/>
    <x v="3"/>
    <x v="8"/>
    <x v="12"/>
    <d v="2023-09-06T00:00:00"/>
    <n v="5"/>
    <s v="Second Class"/>
    <s v="CU-00107"/>
    <x v="20"/>
    <s v="Home Office"/>
    <s v="United States"/>
    <s v="Miami"/>
    <s v="Florida"/>
    <s v="51291"/>
    <x v="3"/>
    <s v="FUR-TAB-26229"/>
    <x v="2"/>
    <x v="14"/>
    <s v="Bevis Round Conference Table"/>
    <n v="19859.12"/>
    <n v="10"/>
    <x v="3"/>
    <n v="4115.37"/>
    <n v="0.20722821555033658"/>
  </r>
  <r>
    <n v="9218"/>
    <x v="9217"/>
    <d v="2023-05-22T00:00:00"/>
    <x v="3"/>
    <x v="11"/>
    <x v="42"/>
    <d v="2023-05-27T00:00:00"/>
    <n v="5"/>
    <s v="Second Class"/>
    <s v="CU-00598"/>
    <x v="2"/>
    <s v="Consumer"/>
    <s v="United States"/>
    <s v="Baltimore"/>
    <s v="Maryland"/>
    <s v="28662"/>
    <x v="2"/>
    <s v="FUR-FUR-65045"/>
    <x v="2"/>
    <x v="10"/>
    <s v="Howard Miller 11.75 Diameter"/>
    <n v="3851.37"/>
    <n v="5"/>
    <x v="1"/>
    <n v="118.18"/>
    <n v="3.0685184752438744E-2"/>
  </r>
  <r>
    <n v="9219"/>
    <x v="9218"/>
    <d v="2022-03-17T00:00:00"/>
    <x v="1"/>
    <x v="10"/>
    <x v="47"/>
    <d v="2022-03-22T00:00:00"/>
    <n v="5"/>
    <s v="Second Class"/>
    <s v="CU-00086"/>
    <x v="44"/>
    <s v="Consumer"/>
    <s v="United States"/>
    <s v="Chicago"/>
    <s v="Illinois"/>
    <s v="27181"/>
    <x v="0"/>
    <s v="TEC-COP-32775"/>
    <x v="0"/>
    <x v="11"/>
    <s v="HP Designjet T520 Inkjet Large Format Printer"/>
    <n v="1314.09"/>
    <n v="5"/>
    <x v="0"/>
    <n v="330.5"/>
    <n v="0.25150484365606618"/>
  </r>
  <r>
    <n v="9220"/>
    <x v="9219"/>
    <d v="2024-02-13T00:00:00"/>
    <x v="0"/>
    <x v="9"/>
    <x v="16"/>
    <d v="2024-02-21T00:00:00"/>
    <n v="8"/>
    <s v="Standard Class"/>
    <s v="CU-00423"/>
    <x v="135"/>
    <s v="Home Office"/>
    <s v="United States"/>
    <s v="Miami"/>
    <s v="Florida"/>
    <s v="57977"/>
    <x v="3"/>
    <s v="FUR-TAB-33127"/>
    <x v="2"/>
    <x v="14"/>
    <s v="Chromcraft Training Table"/>
    <n v="1921.53"/>
    <n v="5"/>
    <x v="3"/>
    <n v="461.01"/>
    <n v="0.2399181901921906"/>
  </r>
  <r>
    <n v="9221"/>
    <x v="9220"/>
    <d v="2023-01-13T00:00:00"/>
    <x v="3"/>
    <x v="1"/>
    <x v="35"/>
    <d v="2023-01-19T00:00:00"/>
    <n v="6"/>
    <s v="Second Class"/>
    <s v="CU-00158"/>
    <x v="243"/>
    <s v="Consumer"/>
    <s v="United States"/>
    <s v="Nashville"/>
    <s v="Tennessee"/>
    <s v="56499"/>
    <x v="3"/>
    <s v="FUR-BOO-78965"/>
    <x v="2"/>
    <x v="7"/>
    <s v="O'Sullivan 2-Shelf Bookcase"/>
    <n v="1154.43"/>
    <n v="1"/>
    <x v="5"/>
    <n v="-91.52"/>
    <n v="-7.9277219060488721E-2"/>
  </r>
  <r>
    <n v="9222"/>
    <x v="9221"/>
    <d v="2024-01-08T00:00:00"/>
    <x v="0"/>
    <x v="1"/>
    <x v="33"/>
    <d v="2024-01-14T00:00:00"/>
    <n v="6"/>
    <s v="Second Class"/>
    <s v="CU-00170"/>
    <x v="37"/>
    <s v="Home Office"/>
    <s v="United States"/>
    <s v="Atlanta"/>
    <s v="Georgia"/>
    <s v="57394"/>
    <x v="3"/>
    <s v="OFF-FAS-42597"/>
    <x v="1"/>
    <x v="9"/>
    <s v="Staple remover"/>
    <n v="68.56"/>
    <n v="1"/>
    <x v="4"/>
    <n v="12.95"/>
    <n v="0.18888564760793464"/>
  </r>
  <r>
    <n v="9223"/>
    <x v="9222"/>
    <d v="2023-05-31T00:00:00"/>
    <x v="3"/>
    <x v="11"/>
    <x v="42"/>
    <d v="2023-06-05T00:00:00"/>
    <n v="5"/>
    <s v="Standard Class"/>
    <s v="CU-00580"/>
    <x v="186"/>
    <s v="Home Office"/>
    <s v="United States"/>
    <s v="Chicago"/>
    <s v="Illinois"/>
    <s v="26194"/>
    <x v="0"/>
    <s v="TEC-COP-36914"/>
    <x v="0"/>
    <x v="11"/>
    <s v="Hewlett Packard 610 Multi-Function Printer"/>
    <n v="4055.53"/>
    <n v="13"/>
    <x v="3"/>
    <n v="1031.07"/>
    <n v="0.2542380404040902"/>
  </r>
  <r>
    <n v="9224"/>
    <x v="9223"/>
    <d v="2021-01-22T00:00:00"/>
    <x v="2"/>
    <x v="1"/>
    <x v="25"/>
    <d v="2021-01-23T00:00:00"/>
    <n v="1"/>
    <s v="First Class"/>
    <s v="CU-00617"/>
    <x v="282"/>
    <s v="Corporate"/>
    <s v="United States"/>
    <s v="Las Vegas"/>
    <s v="Nevada"/>
    <s v="12858"/>
    <x v="1"/>
    <s v="OFF-LAB-61723"/>
    <x v="1"/>
    <x v="15"/>
    <s v="Xerox 1967"/>
    <n v="147.27000000000001"/>
    <n v="10"/>
    <x v="2"/>
    <n v="-5.04"/>
    <n v="-3.4222855978814422E-2"/>
  </r>
  <r>
    <n v="9225"/>
    <x v="9224"/>
    <d v="2024-03-13T00:00:00"/>
    <x v="0"/>
    <x v="10"/>
    <x v="40"/>
    <d v="2024-03-13T00:00:00"/>
    <n v="0"/>
    <s v="Same Day"/>
    <s v="CU-00031"/>
    <x v="76"/>
    <s v="Consumer"/>
    <s v="United States"/>
    <s v="Denver"/>
    <s v="Colorado"/>
    <s v="49699"/>
    <x v="0"/>
    <s v="FUR-TAB-43689"/>
    <x v="2"/>
    <x v="14"/>
    <s v="Bretford CR4500 Series Slim Rectangular Table"/>
    <n v="9662.34"/>
    <n v="9"/>
    <x v="2"/>
    <n v="2508.46"/>
    <n v="0.25961206084654442"/>
  </r>
  <r>
    <n v="9226"/>
    <x v="9225"/>
    <d v="2021-01-12T00:00:00"/>
    <x v="2"/>
    <x v="1"/>
    <x v="25"/>
    <d v="2021-01-12T00:00:00"/>
    <n v="0"/>
    <s v="Same Day"/>
    <s v="CU-00282"/>
    <x v="173"/>
    <s v="Consumer"/>
    <s v="United States"/>
    <s v="Las Vegas"/>
    <s v="Nevada"/>
    <s v="40942"/>
    <x v="1"/>
    <s v="FUR-FUR-51732"/>
    <x v="2"/>
    <x v="10"/>
    <s v="Acme Flexible Frame Partition"/>
    <n v="8917.51"/>
    <n v="13"/>
    <x v="3"/>
    <n v="-603.45000000000005"/>
    <n v="-6.7670235301109841E-2"/>
  </r>
  <r>
    <n v="9227"/>
    <x v="9226"/>
    <d v="2024-03-24T00:00:00"/>
    <x v="0"/>
    <x v="10"/>
    <x v="40"/>
    <d v="2024-03-31T00:00:00"/>
    <n v="7"/>
    <s v="Standard Class"/>
    <s v="CU-00479"/>
    <x v="264"/>
    <s v="Consumer"/>
    <s v="United States"/>
    <s v="Seattle"/>
    <s v="Washington"/>
    <s v="26034"/>
    <x v="1"/>
    <s v="FUR-BOO-82665"/>
    <x v="2"/>
    <x v="7"/>
    <s v="Sauder Classic Bookcase"/>
    <n v="1305.02"/>
    <n v="14"/>
    <x v="3"/>
    <n v="52.1"/>
    <n v="3.9922759804447441E-2"/>
  </r>
  <r>
    <n v="9228"/>
    <x v="9227"/>
    <d v="2023-12-31T00:00:00"/>
    <x v="3"/>
    <x v="5"/>
    <x v="34"/>
    <d v="2024-01-05T00:00:00"/>
    <n v="5"/>
    <s v="Second Class"/>
    <s v="CU-00253"/>
    <x v="209"/>
    <s v="Home Office"/>
    <s v="United States"/>
    <s v="Nashville"/>
    <s v="Tennessee"/>
    <s v="42815"/>
    <x v="3"/>
    <s v="FUR-CHA-82699"/>
    <x v="2"/>
    <x v="13"/>
    <s v="Hon Deluxe Fabric Upholstered Stacking Chairs"/>
    <n v="6143.21"/>
    <n v="8"/>
    <x v="3"/>
    <n v="604.20000000000005"/>
    <n v="9.8352489984877625E-2"/>
  </r>
  <r>
    <n v="9229"/>
    <x v="9228"/>
    <d v="2023-10-31T00:00:00"/>
    <x v="3"/>
    <x v="3"/>
    <x v="29"/>
    <d v="2023-11-07T00:00:00"/>
    <n v="7"/>
    <s v="Standard Class"/>
    <s v="CU-00477"/>
    <x v="35"/>
    <s v="Corporate"/>
    <s v="United States"/>
    <s v="Boston"/>
    <s v="Massachusetts"/>
    <s v="80341"/>
    <x v="2"/>
    <s v="TEC-COP-93599"/>
    <x v="0"/>
    <x v="11"/>
    <s v="Hewlett Packard 610 Multi-Function Printer"/>
    <n v="2920.93"/>
    <n v="8"/>
    <x v="2"/>
    <n v="848.29"/>
    <n v="0.29041777789950463"/>
  </r>
  <r>
    <n v="9230"/>
    <x v="9229"/>
    <d v="2023-08-05T00:00:00"/>
    <x v="3"/>
    <x v="6"/>
    <x v="26"/>
    <d v="2023-08-05T00:00:00"/>
    <n v="0"/>
    <s v="Same Day"/>
    <s v="CU-00325"/>
    <x v="137"/>
    <s v="Home Office"/>
    <s v="United States"/>
    <s v="Portland"/>
    <s v="Oregon"/>
    <s v="25137"/>
    <x v="1"/>
    <s v="OFF-SUP-29953"/>
    <x v="1"/>
    <x v="5"/>
    <s v="Avery Hi-Liter EverBold"/>
    <n v="1344.79"/>
    <n v="7"/>
    <x v="2"/>
    <n v="559.33000000000004"/>
    <n v="0.41592367581555489"/>
  </r>
  <r>
    <n v="9231"/>
    <x v="9230"/>
    <d v="2024-08-06T00:00:00"/>
    <x v="0"/>
    <x v="6"/>
    <x v="6"/>
    <d v="2024-08-08T00:00:00"/>
    <n v="2"/>
    <s v="First Class"/>
    <s v="CU-00793"/>
    <x v="46"/>
    <s v="Corporate"/>
    <s v="United States"/>
    <s v="Denver"/>
    <s v="Colorado"/>
    <s v="17501"/>
    <x v="0"/>
    <s v="FUR-FUR-18481"/>
    <x v="2"/>
    <x v="10"/>
    <s v="Eldon Expressions Punched Metal &amp; Wood Desk Accessories"/>
    <n v="14129.29"/>
    <n v="11"/>
    <x v="4"/>
    <n v="3838.59"/>
    <n v="0.27167607147988326"/>
  </r>
  <r>
    <n v="9232"/>
    <x v="9231"/>
    <d v="2021-06-03T00:00:00"/>
    <x v="2"/>
    <x v="2"/>
    <x v="18"/>
    <d v="2021-06-03T00:00:00"/>
    <n v="0"/>
    <s v="Same Day"/>
    <s v="CU-00281"/>
    <x v="225"/>
    <s v="Corporate"/>
    <s v="United States"/>
    <s v="Charlotte"/>
    <s v="North Carolina"/>
    <s v="94399"/>
    <x v="3"/>
    <s v="FUR-BOO-67390"/>
    <x v="2"/>
    <x v="7"/>
    <s v="Sauder Classic Bookcase"/>
    <n v="8882.99"/>
    <n v="10"/>
    <x v="3"/>
    <n v="1972.02"/>
    <n v="0.22199957446760607"/>
  </r>
  <r>
    <n v="9233"/>
    <x v="9232"/>
    <d v="2022-03-12T00:00:00"/>
    <x v="1"/>
    <x v="10"/>
    <x v="47"/>
    <d v="2022-03-19T00:00:00"/>
    <n v="7"/>
    <s v="Standard Class"/>
    <s v="CU-00113"/>
    <x v="72"/>
    <s v="Corporate"/>
    <s v="United States"/>
    <s v="Minneapolis"/>
    <s v="Minnesota"/>
    <s v="37553"/>
    <x v="0"/>
    <s v="TEC-ACC-89292"/>
    <x v="0"/>
    <x v="0"/>
    <s v="Memorex Mini Travel Drive 64 GB"/>
    <n v="1264.3"/>
    <n v="5"/>
    <x v="0"/>
    <n v="-99.47"/>
    <n v="-7.867594716443882E-2"/>
  </r>
  <r>
    <n v="9234"/>
    <x v="9233"/>
    <d v="2021-06-20T00:00:00"/>
    <x v="2"/>
    <x v="2"/>
    <x v="18"/>
    <d v="2021-06-21T00:00:00"/>
    <n v="1"/>
    <s v="First Class"/>
    <s v="CU-00203"/>
    <x v="214"/>
    <s v="Consumer"/>
    <s v="United States"/>
    <s v="Washington DC"/>
    <s v="District of Columbia"/>
    <s v="85892"/>
    <x v="2"/>
    <s v="OFF-BIN-68627"/>
    <x v="1"/>
    <x v="3"/>
    <s v="Ibico 21-Sheet Binder"/>
    <n v="1219.52"/>
    <n v="6"/>
    <x v="5"/>
    <n v="-4.4800000000000004"/>
    <n v="-3.67357648911047E-3"/>
  </r>
  <r>
    <n v="9235"/>
    <x v="9234"/>
    <d v="2023-04-19T00:00:00"/>
    <x v="3"/>
    <x v="0"/>
    <x v="32"/>
    <d v="2023-04-20T00:00:00"/>
    <n v="1"/>
    <s v="First Class"/>
    <s v="CU-00593"/>
    <x v="190"/>
    <s v="Home Office"/>
    <s v="United States"/>
    <s v="Portland"/>
    <s v="Oregon"/>
    <s v="83480"/>
    <x v="1"/>
    <s v="FUR-FUR-83177"/>
    <x v="2"/>
    <x v="10"/>
    <s v="Acme Flexible Frame Partition"/>
    <n v="3939.52"/>
    <n v="3"/>
    <x v="2"/>
    <n v="708.21"/>
    <n v="0.17977063195516205"/>
  </r>
  <r>
    <n v="9236"/>
    <x v="9235"/>
    <d v="2022-02-25T00:00:00"/>
    <x v="1"/>
    <x v="9"/>
    <x v="17"/>
    <d v="2022-02-28T00:00:00"/>
    <n v="3"/>
    <s v="First Class"/>
    <s v="CU-00365"/>
    <x v="126"/>
    <s v="Corporate"/>
    <s v="United States"/>
    <s v="Washington DC"/>
    <s v="District of Columbia"/>
    <s v="82726"/>
    <x v="2"/>
    <s v="TEC-ACC-78952"/>
    <x v="0"/>
    <x v="0"/>
    <s v="SanDisk Ultra 64GB"/>
    <n v="1862.79"/>
    <n v="4"/>
    <x v="4"/>
    <n v="-242.85"/>
    <n v="-0.13036896268500475"/>
  </r>
  <r>
    <n v="9237"/>
    <x v="9236"/>
    <d v="2024-09-19T00:00:00"/>
    <x v="0"/>
    <x v="8"/>
    <x v="15"/>
    <d v="2024-09-20T00:00:00"/>
    <n v="1"/>
    <s v="First Class"/>
    <s v="CU-00130"/>
    <x v="168"/>
    <s v="Home Office"/>
    <s v="United States"/>
    <s v="Chicago"/>
    <s v="Illinois"/>
    <s v="37936"/>
    <x v="0"/>
    <s v="OFF-PAP-58921"/>
    <x v="1"/>
    <x v="4"/>
    <s v="Xerox 1921"/>
    <n v="2149.2600000000002"/>
    <n v="13"/>
    <x v="4"/>
    <n v="787.86"/>
    <n v="0.36657268082968086"/>
  </r>
  <r>
    <n v="9238"/>
    <x v="9237"/>
    <d v="2023-10-20T00:00:00"/>
    <x v="3"/>
    <x v="3"/>
    <x v="29"/>
    <d v="2023-10-28T00:00:00"/>
    <n v="8"/>
    <s v="Standard Class"/>
    <s v="CU-00126"/>
    <x v="136"/>
    <s v="Consumer"/>
    <s v="United States"/>
    <s v="Philadelphia"/>
    <s v="Pennsylvania"/>
    <s v="18934"/>
    <x v="2"/>
    <s v="OFF-ENV-30705"/>
    <x v="1"/>
    <x v="1"/>
    <s v="Poly String &amp; Button Envelopes"/>
    <n v="1137.1400000000001"/>
    <n v="11"/>
    <x v="0"/>
    <n v="22.27"/>
    <n v="1.9584220060854422E-2"/>
  </r>
  <r>
    <n v="9239"/>
    <x v="9238"/>
    <d v="2021-05-29T00:00:00"/>
    <x v="2"/>
    <x v="11"/>
    <x v="39"/>
    <d v="2021-05-29T00:00:00"/>
    <n v="0"/>
    <s v="Same Day"/>
    <s v="CU-00530"/>
    <x v="255"/>
    <s v="Home Office"/>
    <s v="United States"/>
    <s v="Miami"/>
    <s v="Florida"/>
    <s v="39766"/>
    <x v="3"/>
    <s v="FUR-TAB-32926"/>
    <x v="2"/>
    <x v="14"/>
    <s v="Chromcraft Training Table"/>
    <n v="7467.7"/>
    <n v="7"/>
    <x v="1"/>
    <n v="715"/>
    <n v="9.5745678053483677E-2"/>
  </r>
  <r>
    <n v="9240"/>
    <x v="9239"/>
    <d v="2021-12-01T00:00:00"/>
    <x v="2"/>
    <x v="5"/>
    <x v="11"/>
    <d v="2021-12-01T00:00:00"/>
    <n v="0"/>
    <s v="Same Day"/>
    <s v="CU-00096"/>
    <x v="206"/>
    <s v="Corporate"/>
    <s v="United States"/>
    <s v="Dallas"/>
    <s v="Texas"/>
    <s v="79016"/>
    <x v="0"/>
    <s v="FUR-BOO-20035"/>
    <x v="2"/>
    <x v="7"/>
    <s v="Sauder Classic Bookcase"/>
    <n v="12864.71"/>
    <n v="10"/>
    <x v="4"/>
    <n v="1203.3800000000001"/>
    <n v="9.354116804809437E-2"/>
  </r>
  <r>
    <n v="9241"/>
    <x v="9240"/>
    <d v="2022-08-16T00:00:00"/>
    <x v="1"/>
    <x v="6"/>
    <x v="43"/>
    <d v="2022-08-24T00:00:00"/>
    <n v="8"/>
    <s v="Standard Class"/>
    <s v="CU-00461"/>
    <x v="190"/>
    <s v="Corporate"/>
    <s v="United States"/>
    <s v="Charlotte"/>
    <s v="North Carolina"/>
    <s v="43728"/>
    <x v="3"/>
    <s v="FUR-BOO-57268"/>
    <x v="2"/>
    <x v="7"/>
    <s v="Bush Somerset Collection Bookcase"/>
    <n v="10659.35"/>
    <n v="7"/>
    <x v="3"/>
    <n v="2760.61"/>
    <n v="0.25898483491019619"/>
  </r>
  <r>
    <n v="9242"/>
    <x v="9241"/>
    <d v="2024-05-03T00:00:00"/>
    <x v="0"/>
    <x v="11"/>
    <x v="30"/>
    <d v="2024-05-03T00:00:00"/>
    <n v="0"/>
    <s v="Same Day"/>
    <s v="CU-00549"/>
    <x v="171"/>
    <s v="Consumer"/>
    <s v="United States"/>
    <s v="Houston"/>
    <s v="Texas"/>
    <s v="26316"/>
    <x v="0"/>
    <s v="OFF-FAS-57741"/>
    <x v="1"/>
    <x v="9"/>
    <s v="Staple remover"/>
    <n v="1506.16"/>
    <n v="13"/>
    <x v="2"/>
    <n v="185.22"/>
    <n v="0.12297498273755776"/>
  </r>
  <r>
    <n v="9243"/>
    <x v="9242"/>
    <d v="2024-03-18T00:00:00"/>
    <x v="0"/>
    <x v="10"/>
    <x v="40"/>
    <d v="2024-03-22T00:00:00"/>
    <n v="4"/>
    <s v="Second Class"/>
    <s v="CU-00139"/>
    <x v="281"/>
    <s v="Consumer"/>
    <s v="United States"/>
    <s v="Dallas"/>
    <s v="Texas"/>
    <s v="39874"/>
    <x v="0"/>
    <s v="OFF-BIN-89204"/>
    <x v="1"/>
    <x v="3"/>
    <s v="Cardinal Easy Open Angle-D Binders"/>
    <n v="3630.24"/>
    <n v="13"/>
    <x v="3"/>
    <n v="1445.84"/>
    <n v="0.39827669795936355"/>
  </r>
  <r>
    <n v="9244"/>
    <x v="9243"/>
    <d v="2023-07-12T00:00:00"/>
    <x v="3"/>
    <x v="7"/>
    <x v="41"/>
    <d v="2023-07-17T00:00:00"/>
    <n v="5"/>
    <s v="Standard Class"/>
    <s v="CU-00454"/>
    <x v="168"/>
    <s v="Corporate"/>
    <s v="United States"/>
    <s v="Portland"/>
    <s v="Oregon"/>
    <s v="55717"/>
    <x v="1"/>
    <s v="FUR-BOO-61884"/>
    <x v="2"/>
    <x v="7"/>
    <s v="Sauder Classic Bookcase"/>
    <n v="434.14"/>
    <n v="1"/>
    <x v="0"/>
    <n v="-4.5"/>
    <n v="-1.0365319942875571E-2"/>
  </r>
  <r>
    <n v="9245"/>
    <x v="9244"/>
    <d v="2024-01-31T00:00:00"/>
    <x v="0"/>
    <x v="1"/>
    <x v="33"/>
    <d v="2024-01-31T00:00:00"/>
    <n v="0"/>
    <s v="Same Day"/>
    <s v="CU-00168"/>
    <x v="306"/>
    <s v="Corporate"/>
    <s v="United States"/>
    <s v="Washington DC"/>
    <s v="District of Columbia"/>
    <s v="81205"/>
    <x v="2"/>
    <s v="OFF-ENV-33923"/>
    <x v="1"/>
    <x v="1"/>
    <s v="Poly String &amp; Button Envelopes"/>
    <n v="841.47"/>
    <n v="9"/>
    <x v="3"/>
    <n v="57.33"/>
    <n v="6.8130771150486644E-2"/>
  </r>
  <r>
    <n v="9246"/>
    <x v="9245"/>
    <d v="2024-01-08T00:00:00"/>
    <x v="0"/>
    <x v="1"/>
    <x v="33"/>
    <d v="2024-01-12T00:00:00"/>
    <n v="4"/>
    <s v="Second Class"/>
    <s v="CU-00480"/>
    <x v="152"/>
    <s v="Consumer"/>
    <s v="United States"/>
    <s v="Charlotte"/>
    <s v="North Carolina"/>
    <s v="21129"/>
    <x v="3"/>
    <s v="OFF-BIN-21883"/>
    <x v="1"/>
    <x v="3"/>
    <s v="Avery Durable Binders"/>
    <n v="377.89"/>
    <n v="2"/>
    <x v="3"/>
    <n v="-19.899999999999999"/>
    <n v="-5.2660827224853789E-2"/>
  </r>
  <r>
    <n v="9247"/>
    <x v="9246"/>
    <d v="2022-02-09T00:00:00"/>
    <x v="1"/>
    <x v="9"/>
    <x v="17"/>
    <d v="2022-02-10T00:00:00"/>
    <n v="1"/>
    <s v="First Class"/>
    <s v="CU-00705"/>
    <x v="296"/>
    <s v="Consumer"/>
    <s v="United States"/>
    <s v="Minneapolis"/>
    <s v="Minnesota"/>
    <s v="76839"/>
    <x v="0"/>
    <s v="OFF-BIN-60669"/>
    <x v="1"/>
    <x v="3"/>
    <s v="Avery Durable Binders"/>
    <n v="511.71"/>
    <n v="8"/>
    <x v="0"/>
    <n v="-38.369999999999997"/>
    <n v="-7.4983877586914466E-2"/>
  </r>
  <r>
    <n v="9248"/>
    <x v="9247"/>
    <d v="2021-11-27T00:00:00"/>
    <x v="2"/>
    <x v="4"/>
    <x v="8"/>
    <d v="2021-12-03T00:00:00"/>
    <n v="6"/>
    <s v="Second Class"/>
    <s v="CU-00165"/>
    <x v="40"/>
    <s v="Home Office"/>
    <s v="United States"/>
    <s v="Baltimore"/>
    <s v="Maryland"/>
    <s v="42227"/>
    <x v="2"/>
    <s v="FUR-BOO-46445"/>
    <x v="2"/>
    <x v="7"/>
    <s v="Bush Somerset Collection Bookcase"/>
    <n v="18070.669999999998"/>
    <n v="14"/>
    <x v="2"/>
    <n v="177.03"/>
    <n v="9.7965377044680699E-3"/>
  </r>
  <r>
    <n v="9249"/>
    <x v="9248"/>
    <d v="2024-11-05T00:00:00"/>
    <x v="0"/>
    <x v="4"/>
    <x v="4"/>
    <d v="2024-11-08T00:00:00"/>
    <n v="3"/>
    <s v="First Class"/>
    <s v="CU-00533"/>
    <x v="27"/>
    <s v="Consumer"/>
    <s v="United States"/>
    <s v="Nashville"/>
    <s v="Tennessee"/>
    <s v="96913"/>
    <x v="3"/>
    <s v="TEC-ACC-64650"/>
    <x v="0"/>
    <x v="0"/>
    <s v="SanDisk Ultra 64GB"/>
    <n v="13480.18"/>
    <n v="11"/>
    <x v="3"/>
    <n v="-1276.75"/>
    <n v="-9.4713126976049278E-2"/>
  </r>
  <r>
    <n v="9250"/>
    <x v="9249"/>
    <d v="2021-06-18T00:00:00"/>
    <x v="2"/>
    <x v="2"/>
    <x v="18"/>
    <d v="2021-06-23T00:00:00"/>
    <n v="5"/>
    <s v="Standard Class"/>
    <s v="CU-00309"/>
    <x v="82"/>
    <s v="Home Office"/>
    <s v="United States"/>
    <s v="Boston"/>
    <s v="Massachusetts"/>
    <s v="95810"/>
    <x v="2"/>
    <s v="TEC-ACC-10241"/>
    <x v="0"/>
    <x v="0"/>
    <s v="Logitech MK550 Wireless Wave Keyboard and Mouse"/>
    <n v="9945.61"/>
    <n v="8"/>
    <x v="3"/>
    <n v="-477.84"/>
    <n v="-4.8045318487252159E-2"/>
  </r>
  <r>
    <n v="9251"/>
    <x v="9250"/>
    <d v="2023-05-22T00:00:00"/>
    <x v="3"/>
    <x v="11"/>
    <x v="42"/>
    <d v="2023-05-23T00:00:00"/>
    <n v="1"/>
    <s v="First Class"/>
    <s v="CU-00478"/>
    <x v="181"/>
    <s v="Consumer"/>
    <s v="United States"/>
    <s v="Miami"/>
    <s v="Florida"/>
    <s v="11204"/>
    <x v="3"/>
    <s v="OFF-ENV-37161"/>
    <x v="1"/>
    <x v="1"/>
    <s v="Business Envelopes with Contemporary Seal"/>
    <n v="341.08"/>
    <n v="7"/>
    <x v="0"/>
    <n v="28.27"/>
    <n v="8.2883780931159848E-2"/>
  </r>
  <r>
    <n v="9252"/>
    <x v="9251"/>
    <d v="2023-10-16T00:00:00"/>
    <x v="3"/>
    <x v="3"/>
    <x v="29"/>
    <d v="2023-10-17T00:00:00"/>
    <n v="1"/>
    <s v="First Class"/>
    <s v="CU-00243"/>
    <x v="75"/>
    <s v="Corporate"/>
    <s v="United States"/>
    <s v="Chicago"/>
    <s v="Illinois"/>
    <s v="12601"/>
    <x v="0"/>
    <s v="TEC-ACC-28832"/>
    <x v="0"/>
    <x v="0"/>
    <s v="Plantronics CS540 Wireless Headset System"/>
    <n v="9161.4599999999991"/>
    <n v="14"/>
    <x v="3"/>
    <n v="-403.48"/>
    <n v="-4.4041015296688524E-2"/>
  </r>
  <r>
    <n v="9253"/>
    <x v="9252"/>
    <d v="2024-09-02T00:00:00"/>
    <x v="0"/>
    <x v="8"/>
    <x v="15"/>
    <d v="2024-09-07T00:00:00"/>
    <n v="5"/>
    <s v="Second Class"/>
    <s v="CU-00303"/>
    <x v="289"/>
    <s v="Consumer"/>
    <s v="United States"/>
    <s v="Minneapolis"/>
    <s v="Minnesota"/>
    <s v="19117"/>
    <x v="0"/>
    <s v="TEC-ACC-21900"/>
    <x v="0"/>
    <x v="0"/>
    <s v="Plantronics CS540 Wireless Headset System"/>
    <n v="3623.59"/>
    <n v="10"/>
    <x v="1"/>
    <n v="726.59"/>
    <n v="0.20051661473842239"/>
  </r>
  <r>
    <n v="9254"/>
    <x v="9253"/>
    <d v="2022-01-24T00:00:00"/>
    <x v="1"/>
    <x v="1"/>
    <x v="1"/>
    <d v="2022-01-31T00:00:00"/>
    <n v="7"/>
    <s v="Standard Class"/>
    <s v="CU-00033"/>
    <x v="49"/>
    <s v="Home Office"/>
    <s v="United States"/>
    <s v="New York"/>
    <s v="New York"/>
    <s v="92640"/>
    <x v="2"/>
    <s v="TEC-COP-82572"/>
    <x v="0"/>
    <x v="11"/>
    <s v="Hewlett Packard 610 Multi-Function Printer"/>
    <n v="3883.81"/>
    <n v="6"/>
    <x v="0"/>
    <n v="593.95000000000005"/>
    <n v="0.15292972622244652"/>
  </r>
  <r>
    <n v="9255"/>
    <x v="9254"/>
    <d v="2021-12-15T00:00:00"/>
    <x v="2"/>
    <x v="5"/>
    <x v="11"/>
    <d v="2021-12-17T00:00:00"/>
    <n v="2"/>
    <s v="First Class"/>
    <s v="CU-00661"/>
    <x v="115"/>
    <s v="Home Office"/>
    <s v="United States"/>
    <s v="Baltimore"/>
    <s v="Maryland"/>
    <s v="14892"/>
    <x v="2"/>
    <s v="TEC-COP-39140"/>
    <x v="0"/>
    <x v="11"/>
    <s v="Hewlett Packard 610 Multi-Function Printer"/>
    <n v="6241.81"/>
    <n v="13"/>
    <x v="3"/>
    <n v="1330.87"/>
    <n v="0.21321860165560949"/>
  </r>
  <r>
    <n v="9256"/>
    <x v="9255"/>
    <d v="2024-08-11T00:00:00"/>
    <x v="0"/>
    <x v="6"/>
    <x v="6"/>
    <d v="2024-08-11T00:00:00"/>
    <n v="0"/>
    <s v="Same Day"/>
    <s v="CU-00170"/>
    <x v="37"/>
    <s v="Home Office"/>
    <s v="United States"/>
    <s v="Atlanta"/>
    <s v="Georgia"/>
    <s v="61119"/>
    <x v="3"/>
    <s v="TEC-ACC-31064"/>
    <x v="0"/>
    <x v="0"/>
    <s v="Kensington 62348"/>
    <n v="1035.81"/>
    <n v="9"/>
    <x v="2"/>
    <n v="262.98"/>
    <n v="0.25388826136067427"/>
  </r>
  <r>
    <n v="9257"/>
    <x v="9256"/>
    <d v="2024-04-19T00:00:00"/>
    <x v="0"/>
    <x v="0"/>
    <x v="0"/>
    <d v="2024-04-25T00:00:00"/>
    <n v="6"/>
    <s v="Standard Class"/>
    <s v="CU-00216"/>
    <x v="26"/>
    <s v="Corporate"/>
    <s v="United States"/>
    <s v="Chicago"/>
    <s v="Illinois"/>
    <s v="24081"/>
    <x v="0"/>
    <s v="FUR-BOO-56290"/>
    <x v="2"/>
    <x v="7"/>
    <s v="Sauder Classic Bookcase"/>
    <n v="13173.19"/>
    <n v="14"/>
    <x v="0"/>
    <n v="608.09"/>
    <n v="4.6161180397458777E-2"/>
  </r>
  <r>
    <n v="9258"/>
    <x v="9257"/>
    <d v="2021-08-14T00:00:00"/>
    <x v="2"/>
    <x v="6"/>
    <x v="27"/>
    <d v="2021-08-15T00:00:00"/>
    <n v="1"/>
    <s v="First Class"/>
    <s v="CU-00648"/>
    <x v="280"/>
    <s v="Home Office"/>
    <s v="United States"/>
    <s v="Boston"/>
    <s v="Massachusetts"/>
    <s v="46470"/>
    <x v="2"/>
    <s v="OFF-BIN-13562"/>
    <x v="1"/>
    <x v="3"/>
    <s v="Avery Durable Binders"/>
    <n v="94.73"/>
    <n v="8"/>
    <x v="2"/>
    <n v="15.88"/>
    <n v="0.16763432914599388"/>
  </r>
  <r>
    <n v="9259"/>
    <x v="9258"/>
    <d v="2023-01-23T00:00:00"/>
    <x v="3"/>
    <x v="1"/>
    <x v="35"/>
    <d v="2023-01-23T00:00:00"/>
    <n v="0"/>
    <s v="Same Day"/>
    <s v="CU-00067"/>
    <x v="45"/>
    <s v="Home Office"/>
    <s v="United States"/>
    <s v="Minneapolis"/>
    <s v="Minnesota"/>
    <s v="56393"/>
    <x v="0"/>
    <s v="TEC-COP-18639"/>
    <x v="0"/>
    <x v="11"/>
    <s v="HP Designjet T520 Inkjet Large Format Printer"/>
    <n v="2423.8200000000002"/>
    <n v="9"/>
    <x v="1"/>
    <n v="259.42"/>
    <n v="0.10702939987292785"/>
  </r>
  <r>
    <n v="9260"/>
    <x v="9259"/>
    <d v="2024-03-07T00:00:00"/>
    <x v="0"/>
    <x v="10"/>
    <x v="40"/>
    <d v="2024-03-07T00:00:00"/>
    <n v="0"/>
    <s v="Same Day"/>
    <s v="CU-00138"/>
    <x v="197"/>
    <s v="Corporate"/>
    <s v="United States"/>
    <s v="New Orleans"/>
    <s v="Louisiana"/>
    <s v="54962"/>
    <x v="3"/>
    <s v="TEC-ACC-16361"/>
    <x v="0"/>
    <x v="0"/>
    <s v="Plantronics CS540 Wireless Headset System"/>
    <n v="2433.73"/>
    <n v="3"/>
    <x v="3"/>
    <n v="-22.82"/>
    <n v="-9.3765536850842126E-3"/>
  </r>
  <r>
    <n v="9261"/>
    <x v="9260"/>
    <d v="2024-05-13T00:00:00"/>
    <x v="0"/>
    <x v="11"/>
    <x v="30"/>
    <d v="2024-05-19T00:00:00"/>
    <n v="6"/>
    <s v="Second Class"/>
    <s v="CU-00313"/>
    <x v="5"/>
    <s v="Corporate"/>
    <s v="United States"/>
    <s v="Chicago"/>
    <s v="Illinois"/>
    <s v="68764"/>
    <x v="0"/>
    <s v="TEC-ACC-83129"/>
    <x v="0"/>
    <x v="0"/>
    <s v="SanDisk Ultra 64GB"/>
    <n v="401.98"/>
    <n v="5"/>
    <x v="0"/>
    <n v="26.34"/>
    <n v="6.5525648042191145E-2"/>
  </r>
  <r>
    <n v="9262"/>
    <x v="9261"/>
    <d v="2022-03-23T00:00:00"/>
    <x v="1"/>
    <x v="10"/>
    <x v="47"/>
    <d v="2022-03-30T00:00:00"/>
    <n v="7"/>
    <s v="Standard Class"/>
    <s v="CU-00437"/>
    <x v="174"/>
    <s v="Corporate"/>
    <s v="United States"/>
    <s v="Las Vegas"/>
    <s v="Nevada"/>
    <s v="68884"/>
    <x v="1"/>
    <s v="OFF-ENV-28087"/>
    <x v="1"/>
    <x v="1"/>
    <s v="Poly String &amp; Button Envelopes"/>
    <n v="305.86"/>
    <n v="14"/>
    <x v="5"/>
    <n v="0.75"/>
    <n v="2.4521022690119662E-3"/>
  </r>
  <r>
    <n v="9263"/>
    <x v="9262"/>
    <d v="2022-05-04T00:00:00"/>
    <x v="1"/>
    <x v="11"/>
    <x v="46"/>
    <d v="2022-05-05T00:00:00"/>
    <n v="1"/>
    <s v="First Class"/>
    <s v="CU-00672"/>
    <x v="47"/>
    <s v="Home Office"/>
    <s v="United States"/>
    <s v="Philadelphia"/>
    <s v="Pennsylvania"/>
    <s v="22808"/>
    <x v="2"/>
    <s v="FUR-CHA-30190"/>
    <x v="2"/>
    <x v="13"/>
    <s v="Hon Deluxe Fabric Upholstered Stacking Chairs"/>
    <n v="8186.97"/>
    <n v="6"/>
    <x v="2"/>
    <n v="-1192.1500000000001"/>
    <n v="-0.14561553297495899"/>
  </r>
  <r>
    <n v="9264"/>
    <x v="9263"/>
    <d v="2022-05-11T00:00:00"/>
    <x v="1"/>
    <x v="11"/>
    <x v="46"/>
    <d v="2022-05-11T00:00:00"/>
    <n v="0"/>
    <s v="Same Day"/>
    <s v="CU-00647"/>
    <x v="146"/>
    <s v="Home Office"/>
    <s v="United States"/>
    <s v="San Francisco"/>
    <s v="California"/>
    <s v="85656"/>
    <x v="1"/>
    <s v="TEC-ACC-93913"/>
    <x v="0"/>
    <x v="0"/>
    <s v="Kensington 62348"/>
    <n v="544.66"/>
    <n v="10"/>
    <x v="5"/>
    <n v="-44.84"/>
    <n v="-8.2326589064737651E-2"/>
  </r>
  <r>
    <n v="9265"/>
    <x v="9264"/>
    <d v="2023-02-01T00:00:00"/>
    <x v="3"/>
    <x v="9"/>
    <x v="23"/>
    <d v="2023-02-03T00:00:00"/>
    <n v="2"/>
    <s v="First Class"/>
    <s v="CU-00132"/>
    <x v="226"/>
    <s v="Home Office"/>
    <s v="United States"/>
    <s v="Los Angeles"/>
    <s v="California"/>
    <s v="32139"/>
    <x v="1"/>
    <s v="FUR-FUR-50155"/>
    <x v="2"/>
    <x v="10"/>
    <s v="Eldon Expressions Punched Metal &amp; Wood Desk Accessories"/>
    <n v="2394.08"/>
    <n v="4"/>
    <x v="0"/>
    <n v="571.23"/>
    <n v="0.23860104925482858"/>
  </r>
  <r>
    <n v="9266"/>
    <x v="9265"/>
    <d v="2022-04-21T00:00:00"/>
    <x v="1"/>
    <x v="0"/>
    <x v="14"/>
    <d v="2022-04-26T00:00:00"/>
    <n v="5"/>
    <s v="Second Class"/>
    <s v="CU-00685"/>
    <x v="204"/>
    <s v="Corporate"/>
    <s v="United States"/>
    <s v="Philadelphia"/>
    <s v="Pennsylvania"/>
    <s v="53295"/>
    <x v="2"/>
    <s v="OFF-BIN-73778"/>
    <x v="1"/>
    <x v="3"/>
    <s v="Ibico 21-Sheet Binder"/>
    <n v="915.75"/>
    <n v="7"/>
    <x v="0"/>
    <n v="95.62"/>
    <n v="0.10441714441714442"/>
  </r>
  <r>
    <n v="9267"/>
    <x v="9266"/>
    <d v="2021-04-19T00:00:00"/>
    <x v="2"/>
    <x v="0"/>
    <x v="19"/>
    <d v="2021-04-19T00:00:00"/>
    <n v="0"/>
    <s v="Same Day"/>
    <s v="CU-00043"/>
    <x v="174"/>
    <s v="Home Office"/>
    <s v="United States"/>
    <s v="Las Vegas"/>
    <s v="Nevada"/>
    <s v="12422"/>
    <x v="1"/>
    <s v="OFF-FAS-90457"/>
    <x v="1"/>
    <x v="9"/>
    <s v="Binder clips medium"/>
    <n v="120.37"/>
    <n v="1"/>
    <x v="5"/>
    <n v="44.49"/>
    <n v="0.36961036803190161"/>
  </r>
  <r>
    <n v="9268"/>
    <x v="9267"/>
    <d v="2023-05-07T00:00:00"/>
    <x v="3"/>
    <x v="11"/>
    <x v="42"/>
    <d v="2023-05-08T00:00:00"/>
    <n v="1"/>
    <s v="First Class"/>
    <s v="CU-00368"/>
    <x v="149"/>
    <s v="Consumer"/>
    <s v="United States"/>
    <s v="Charlotte"/>
    <s v="North Carolina"/>
    <s v="32221"/>
    <x v="3"/>
    <s v="FUR-BOO-91770"/>
    <x v="2"/>
    <x v="7"/>
    <s v="Bush Somerset Collection Bookcase"/>
    <n v="10158.780000000001"/>
    <n v="9"/>
    <x v="2"/>
    <n v="-1040.5899999999999"/>
    <n v="-0.10243257556517611"/>
  </r>
  <r>
    <n v="9269"/>
    <x v="9268"/>
    <d v="2023-09-26T00:00:00"/>
    <x v="3"/>
    <x v="8"/>
    <x v="12"/>
    <d v="2023-10-02T00:00:00"/>
    <n v="6"/>
    <s v="Standard Class"/>
    <s v="CU-00049"/>
    <x v="121"/>
    <s v="Consumer"/>
    <s v="United States"/>
    <s v="Miami"/>
    <s v="Florida"/>
    <s v="18697"/>
    <x v="3"/>
    <s v="OFF-APP-29295"/>
    <x v="1"/>
    <x v="6"/>
    <s v="Hoover Stair Vacuum"/>
    <n v="810.42"/>
    <n v="13"/>
    <x v="2"/>
    <n v="-45.43"/>
    <n v="-5.6057352977468479E-2"/>
  </r>
  <r>
    <n v="9270"/>
    <x v="9269"/>
    <d v="2024-05-02T00:00:00"/>
    <x v="0"/>
    <x v="11"/>
    <x v="30"/>
    <d v="2024-05-08T00:00:00"/>
    <n v="6"/>
    <s v="Second Class"/>
    <s v="CU-00021"/>
    <x v="151"/>
    <s v="Corporate"/>
    <s v="United States"/>
    <s v="Minneapolis"/>
    <s v="Minnesota"/>
    <s v="47604"/>
    <x v="0"/>
    <s v="TEC-PHO-67791"/>
    <x v="0"/>
    <x v="2"/>
    <s v="Samsung Galaxy A52"/>
    <n v="7079.35"/>
    <n v="7"/>
    <x v="2"/>
    <n v="500.66"/>
    <n v="7.072118202942361E-2"/>
  </r>
  <r>
    <n v="9271"/>
    <x v="9270"/>
    <d v="2024-02-29T00:00:00"/>
    <x v="0"/>
    <x v="9"/>
    <x v="16"/>
    <d v="2024-02-29T00:00:00"/>
    <n v="0"/>
    <s v="Same Day"/>
    <s v="CU-00196"/>
    <x v="208"/>
    <s v="Corporate"/>
    <s v="United States"/>
    <s v="Chicago"/>
    <s v="Illinois"/>
    <s v="78091"/>
    <x v="0"/>
    <s v="TEC-COP-34376"/>
    <x v="0"/>
    <x v="11"/>
    <s v="Hewlett Packard 610 Multi-Function Printer"/>
    <n v="9343.2999999999993"/>
    <n v="10"/>
    <x v="4"/>
    <n v="2547.84"/>
    <n v="0.27269166140442885"/>
  </r>
  <r>
    <n v="9272"/>
    <x v="9271"/>
    <d v="2023-04-02T00:00:00"/>
    <x v="3"/>
    <x v="0"/>
    <x v="32"/>
    <d v="2023-04-03T00:00:00"/>
    <n v="1"/>
    <s v="First Class"/>
    <s v="CU-00540"/>
    <x v="148"/>
    <s v="Consumer"/>
    <s v="United States"/>
    <s v="Philadelphia"/>
    <s v="Pennsylvania"/>
    <s v="44068"/>
    <x v="2"/>
    <s v="FUR-CHA-56416"/>
    <x v="2"/>
    <x v="13"/>
    <s v="Harbour Creations 67200 Series"/>
    <n v="7858.61"/>
    <n v="9"/>
    <x v="4"/>
    <n v="2041.65"/>
    <n v="0.2597978522919448"/>
  </r>
  <r>
    <n v="9273"/>
    <x v="9272"/>
    <d v="2021-03-17T00:00:00"/>
    <x v="2"/>
    <x v="10"/>
    <x v="21"/>
    <d v="2021-03-25T00:00:00"/>
    <n v="8"/>
    <s v="Standard Class"/>
    <s v="CU-00560"/>
    <x v="190"/>
    <s v="Corporate"/>
    <s v="United States"/>
    <s v="Dallas"/>
    <s v="Texas"/>
    <s v="28539"/>
    <x v="0"/>
    <s v="TEC-ACC-30155"/>
    <x v="0"/>
    <x v="0"/>
    <s v="Memorex Mini Travel Drive 64 GB"/>
    <n v="6424.44"/>
    <n v="12"/>
    <x v="3"/>
    <n v="-53.18"/>
    <n v="-8.2777642876266256E-3"/>
  </r>
  <r>
    <n v="9274"/>
    <x v="9273"/>
    <d v="2022-02-25T00:00:00"/>
    <x v="1"/>
    <x v="9"/>
    <x v="17"/>
    <d v="2022-02-28T00:00:00"/>
    <n v="3"/>
    <s v="First Class"/>
    <s v="CU-00648"/>
    <x v="280"/>
    <s v="Home Office"/>
    <s v="United States"/>
    <s v="Boston"/>
    <s v="Massachusetts"/>
    <s v="23516"/>
    <x v="2"/>
    <s v="FUR-CHA-62612"/>
    <x v="2"/>
    <x v="13"/>
    <s v="Hon Deluxe Fabric Upholstered Stacking Chairs"/>
    <n v="5102.17"/>
    <n v="13"/>
    <x v="5"/>
    <n v="-133.01"/>
    <n v="-2.6069299925325889E-2"/>
  </r>
  <r>
    <n v="9275"/>
    <x v="9274"/>
    <d v="2022-08-26T00:00:00"/>
    <x v="1"/>
    <x v="6"/>
    <x v="43"/>
    <d v="2022-09-01T00:00:00"/>
    <n v="6"/>
    <s v="Second Class"/>
    <s v="CU-00210"/>
    <x v="157"/>
    <s v="Consumer"/>
    <s v="United States"/>
    <s v="Seattle"/>
    <s v="Washington"/>
    <s v="45740"/>
    <x v="1"/>
    <s v="OFF-PAP-22543"/>
    <x v="1"/>
    <x v="4"/>
    <s v="Xerox 1921"/>
    <n v="222.81"/>
    <n v="3"/>
    <x v="3"/>
    <n v="67"/>
    <n v="0.30070463623715271"/>
  </r>
  <r>
    <n v="9276"/>
    <x v="9275"/>
    <d v="2021-02-12T00:00:00"/>
    <x v="2"/>
    <x v="9"/>
    <x v="13"/>
    <d v="2021-02-15T00:00:00"/>
    <n v="3"/>
    <s v="First Class"/>
    <s v="CU-00675"/>
    <x v="137"/>
    <s v="Home Office"/>
    <s v="United States"/>
    <s v="Atlanta"/>
    <s v="Georgia"/>
    <s v="64023"/>
    <x v="3"/>
    <s v="TEC-COP-43795"/>
    <x v="0"/>
    <x v="11"/>
    <s v="HP Designjet T520 Inkjet Large Format Printer"/>
    <n v="854.09"/>
    <n v="2"/>
    <x v="1"/>
    <n v="-98.16"/>
    <n v="-0.11492933999929748"/>
  </r>
  <r>
    <n v="9277"/>
    <x v="9276"/>
    <d v="2022-01-21T00:00:00"/>
    <x v="1"/>
    <x v="1"/>
    <x v="1"/>
    <d v="2022-01-22T00:00:00"/>
    <n v="1"/>
    <s v="First Class"/>
    <s v="CU-00503"/>
    <x v="212"/>
    <s v="Corporate"/>
    <s v="United States"/>
    <s v="Washington DC"/>
    <s v="District of Columbia"/>
    <s v="50353"/>
    <x v="2"/>
    <s v="TEC-ACC-23484"/>
    <x v="0"/>
    <x v="0"/>
    <s v="Logitech MK550 Wireless Wave Keyboard and Mouse"/>
    <n v="5756.5"/>
    <n v="13"/>
    <x v="3"/>
    <n v="-445.77"/>
    <n v="-7.7437679145313992E-2"/>
  </r>
  <r>
    <n v="9278"/>
    <x v="9277"/>
    <d v="2023-01-07T00:00:00"/>
    <x v="3"/>
    <x v="1"/>
    <x v="35"/>
    <d v="2023-01-07T00:00:00"/>
    <n v="0"/>
    <s v="Same Day"/>
    <s v="CU-00542"/>
    <x v="20"/>
    <s v="Consumer"/>
    <s v="United States"/>
    <s v="New York"/>
    <s v="New York"/>
    <s v="44055"/>
    <x v="2"/>
    <s v="OFF-ART-56489"/>
    <x v="1"/>
    <x v="16"/>
    <s v="Newell 322"/>
    <n v="46.44"/>
    <n v="7"/>
    <x v="3"/>
    <n v="13.12"/>
    <n v="0.2825150732127476"/>
  </r>
  <r>
    <n v="9279"/>
    <x v="9278"/>
    <d v="2024-03-27T00:00:00"/>
    <x v="0"/>
    <x v="10"/>
    <x v="40"/>
    <d v="2024-04-04T00:00:00"/>
    <n v="8"/>
    <s v="Standard Class"/>
    <s v="CU-00437"/>
    <x v="174"/>
    <s v="Corporate"/>
    <s v="United States"/>
    <s v="Las Vegas"/>
    <s v="Nevada"/>
    <s v="68827"/>
    <x v="1"/>
    <s v="OFF-PAP-96716"/>
    <x v="1"/>
    <x v="4"/>
    <s v="Hammermill CopyPlus Copy Paper"/>
    <n v="488.26"/>
    <n v="14"/>
    <x v="2"/>
    <n v="5.08"/>
    <n v="1.0404292794822431E-2"/>
  </r>
  <r>
    <n v="9280"/>
    <x v="9279"/>
    <d v="2021-12-07T00:00:00"/>
    <x v="2"/>
    <x v="5"/>
    <x v="11"/>
    <d v="2021-12-14T00:00:00"/>
    <n v="7"/>
    <s v="Standard Class"/>
    <s v="CU-00247"/>
    <x v="92"/>
    <s v="Corporate"/>
    <s v="United States"/>
    <s v="San Francisco"/>
    <s v="California"/>
    <s v="26590"/>
    <x v="1"/>
    <s v="TEC-COP-75623"/>
    <x v="0"/>
    <x v="11"/>
    <s v="Hewlett Packard 610 Multi-Function Printer"/>
    <n v="10973.62"/>
    <n v="11"/>
    <x v="5"/>
    <n v="3729.5"/>
    <n v="0.33986050182164135"/>
  </r>
  <r>
    <n v="9281"/>
    <x v="9280"/>
    <d v="2021-04-21T00:00:00"/>
    <x v="2"/>
    <x v="0"/>
    <x v="19"/>
    <d v="2021-04-21T00:00:00"/>
    <n v="0"/>
    <s v="Same Day"/>
    <s v="CU-00453"/>
    <x v="227"/>
    <s v="Corporate"/>
    <s v="United States"/>
    <s v="Chicago"/>
    <s v="Illinois"/>
    <s v="96813"/>
    <x v="0"/>
    <s v="TEC-ACC-52384"/>
    <x v="0"/>
    <x v="0"/>
    <s v="Plantronics CS540 Wireless Headset System"/>
    <n v="2180.39"/>
    <n v="7"/>
    <x v="3"/>
    <n v="125.3"/>
    <n v="5.7466783465343362E-2"/>
  </r>
  <r>
    <n v="9282"/>
    <x v="9281"/>
    <d v="2024-06-05T00:00:00"/>
    <x v="0"/>
    <x v="2"/>
    <x v="2"/>
    <d v="2024-06-08T00:00:00"/>
    <n v="3"/>
    <s v="First Class"/>
    <s v="CU-00359"/>
    <x v="243"/>
    <s v="Corporate"/>
    <s v="United States"/>
    <s v="Minneapolis"/>
    <s v="Minnesota"/>
    <s v="95967"/>
    <x v="0"/>
    <s v="OFF-SUP-63271"/>
    <x v="1"/>
    <x v="5"/>
    <s v="Fiskars 8&quot; Scissors"/>
    <n v="38.340000000000003"/>
    <n v="3"/>
    <x v="3"/>
    <n v="6.46"/>
    <n v="0.16849243609806988"/>
  </r>
  <r>
    <n v="9283"/>
    <x v="9282"/>
    <d v="2022-07-28T00:00:00"/>
    <x v="1"/>
    <x v="7"/>
    <x v="31"/>
    <d v="2022-07-28T00:00:00"/>
    <n v="0"/>
    <s v="Same Day"/>
    <s v="CU-00169"/>
    <x v="18"/>
    <s v="Consumer"/>
    <s v="United States"/>
    <s v="Chicago"/>
    <s v="Illinois"/>
    <s v="52594"/>
    <x v="0"/>
    <s v="FUR-TAB-69955"/>
    <x v="2"/>
    <x v="14"/>
    <s v="Bevis Round Conference Table"/>
    <n v="12707.68"/>
    <n v="9"/>
    <x v="2"/>
    <n v="1406.04"/>
    <n v="0.11064490135099404"/>
  </r>
  <r>
    <n v="9284"/>
    <x v="9283"/>
    <d v="2022-03-17T00:00:00"/>
    <x v="1"/>
    <x v="10"/>
    <x v="47"/>
    <d v="2022-03-17T00:00:00"/>
    <n v="0"/>
    <s v="Same Day"/>
    <s v="CU-00326"/>
    <x v="232"/>
    <s v="Consumer"/>
    <s v="United States"/>
    <s v="Las Vegas"/>
    <s v="Nevada"/>
    <s v="71044"/>
    <x v="1"/>
    <s v="FUR-CHA-17468"/>
    <x v="2"/>
    <x v="13"/>
    <s v="Harbour Creations 67200 Series"/>
    <n v="11674.09"/>
    <n v="6"/>
    <x v="3"/>
    <n v="-252.73"/>
    <n v="-2.1648796608557924E-2"/>
  </r>
  <r>
    <n v="9285"/>
    <x v="9284"/>
    <d v="2023-08-14T00:00:00"/>
    <x v="3"/>
    <x v="6"/>
    <x v="26"/>
    <d v="2023-08-21T00:00:00"/>
    <n v="7"/>
    <s v="Standard Class"/>
    <s v="CU-00659"/>
    <x v="194"/>
    <s v="Consumer"/>
    <s v="United States"/>
    <s v="New York"/>
    <s v="New York"/>
    <s v="59364"/>
    <x v="2"/>
    <s v="TEC-ACC-47958"/>
    <x v="0"/>
    <x v="0"/>
    <s v="Plantronics CS540 Wireless Headset System"/>
    <n v="987.73"/>
    <n v="8"/>
    <x v="3"/>
    <n v="280.58"/>
    <n v="0.28406548348232813"/>
  </r>
  <r>
    <n v="9286"/>
    <x v="9285"/>
    <d v="2024-09-14T00:00:00"/>
    <x v="0"/>
    <x v="8"/>
    <x v="15"/>
    <d v="2024-09-16T00:00:00"/>
    <n v="2"/>
    <s v="First Class"/>
    <s v="CU-00193"/>
    <x v="263"/>
    <s v="Consumer"/>
    <s v="United States"/>
    <s v="New Orleans"/>
    <s v="Louisiana"/>
    <s v="10781"/>
    <x v="3"/>
    <s v="FUR-BOO-84565"/>
    <x v="2"/>
    <x v="7"/>
    <s v="Bush Somerset Collection Bookcase"/>
    <n v="10758.09"/>
    <n v="10"/>
    <x v="4"/>
    <n v="-1886.79"/>
    <n v="-0.17538336266010043"/>
  </r>
  <r>
    <n v="9287"/>
    <x v="9286"/>
    <d v="2021-12-30T00:00:00"/>
    <x v="2"/>
    <x v="5"/>
    <x v="11"/>
    <d v="2022-01-02T00:00:00"/>
    <n v="3"/>
    <s v="First Class"/>
    <s v="CU-00640"/>
    <x v="32"/>
    <s v="Consumer"/>
    <s v="United States"/>
    <s v="Baltimore"/>
    <s v="Maryland"/>
    <s v="34670"/>
    <x v="2"/>
    <s v="OFF-LAB-79902"/>
    <x v="1"/>
    <x v="15"/>
    <s v="Xerox 1967"/>
    <n v="493.64"/>
    <n v="5"/>
    <x v="0"/>
    <n v="157.34"/>
    <n v="0.31873430029981364"/>
  </r>
  <r>
    <n v="9288"/>
    <x v="9287"/>
    <d v="2022-07-18T00:00:00"/>
    <x v="1"/>
    <x v="7"/>
    <x v="31"/>
    <d v="2022-07-18T00:00:00"/>
    <n v="0"/>
    <s v="Same Day"/>
    <s v="CU-00753"/>
    <x v="219"/>
    <s v="Corporate"/>
    <s v="United States"/>
    <s v="Los Angeles"/>
    <s v="California"/>
    <s v="66212"/>
    <x v="1"/>
    <s v="FUR-CHA-57773"/>
    <x v="2"/>
    <x v="13"/>
    <s v="Harbour Creations 67200 Series"/>
    <n v="1488.45"/>
    <n v="8"/>
    <x v="5"/>
    <n v="157.88999999999999"/>
    <n v="0.10607679129295575"/>
  </r>
  <r>
    <n v="9289"/>
    <x v="9288"/>
    <d v="2021-10-27T00:00:00"/>
    <x v="2"/>
    <x v="3"/>
    <x v="10"/>
    <d v="2021-11-03T00:00:00"/>
    <n v="7"/>
    <s v="Standard Class"/>
    <s v="CU-00644"/>
    <x v="103"/>
    <s v="Home Office"/>
    <s v="United States"/>
    <s v="Washington DC"/>
    <s v="District of Columbia"/>
    <s v="12951"/>
    <x v="2"/>
    <s v="FUR-FUR-81754"/>
    <x v="2"/>
    <x v="10"/>
    <s v="Howard Miller 11.75 Diameter"/>
    <n v="1643.72"/>
    <n v="2"/>
    <x v="1"/>
    <n v="484.99"/>
    <n v="0.29505633562893924"/>
  </r>
  <r>
    <n v="9290"/>
    <x v="9289"/>
    <d v="2024-09-29T00:00:00"/>
    <x v="0"/>
    <x v="8"/>
    <x v="15"/>
    <d v="2024-10-05T00:00:00"/>
    <n v="6"/>
    <s v="Second Class"/>
    <s v="CU-00171"/>
    <x v="162"/>
    <s v="Consumer"/>
    <s v="United States"/>
    <s v="Portland"/>
    <s v="Oregon"/>
    <s v="29129"/>
    <x v="1"/>
    <s v="OFF-PAP-81969"/>
    <x v="1"/>
    <x v="4"/>
    <s v="Xerox 1921"/>
    <n v="81.53"/>
    <n v="3"/>
    <x v="3"/>
    <n v="33.869999999999997"/>
    <n v="0.4154299031031522"/>
  </r>
  <r>
    <n v="9291"/>
    <x v="9290"/>
    <d v="2021-01-24T00:00:00"/>
    <x v="2"/>
    <x v="1"/>
    <x v="25"/>
    <d v="2021-01-24T00:00:00"/>
    <n v="0"/>
    <s v="Same Day"/>
    <s v="CU-00163"/>
    <x v="27"/>
    <s v="Corporate"/>
    <s v="United States"/>
    <s v="Las Vegas"/>
    <s v="Nevada"/>
    <s v="31813"/>
    <x v="1"/>
    <s v="FUR-CHA-98077"/>
    <x v="2"/>
    <x v="13"/>
    <s v="Harbour Creations 67200 Series"/>
    <n v="7898.38"/>
    <n v="11"/>
    <x v="0"/>
    <n v="1573.96"/>
    <n v="0.19927630729339435"/>
  </r>
  <r>
    <n v="9292"/>
    <x v="9291"/>
    <d v="2023-12-28T00:00:00"/>
    <x v="3"/>
    <x v="5"/>
    <x v="34"/>
    <d v="2024-01-03T00:00:00"/>
    <n v="6"/>
    <s v="Second Class"/>
    <s v="CU-00111"/>
    <x v="0"/>
    <s v="Consumer"/>
    <s v="United States"/>
    <s v="Philadelphia"/>
    <s v="Pennsylvania"/>
    <s v="34206"/>
    <x v="2"/>
    <s v="OFF-APP-19388"/>
    <x v="1"/>
    <x v="6"/>
    <s v="Hoover Stair Vacuum"/>
    <n v="1023.8"/>
    <n v="8"/>
    <x v="5"/>
    <n v="-9.44"/>
    <n v="-9.2205508888454774E-3"/>
  </r>
  <r>
    <n v="9293"/>
    <x v="9292"/>
    <d v="2024-05-26T00:00:00"/>
    <x v="0"/>
    <x v="11"/>
    <x v="30"/>
    <d v="2024-06-01T00:00:00"/>
    <n v="6"/>
    <s v="Standard Class"/>
    <s v="CU-00638"/>
    <x v="12"/>
    <s v="Corporate"/>
    <s v="United States"/>
    <s v="Portland"/>
    <s v="Oregon"/>
    <s v="14925"/>
    <x v="1"/>
    <s v="FUR-FUR-13401"/>
    <x v="2"/>
    <x v="10"/>
    <s v="Howard Miller 11.75 Diameter"/>
    <n v="15772.62"/>
    <n v="11"/>
    <x v="4"/>
    <n v="2462.65"/>
    <n v="0.15613449128933557"/>
  </r>
  <r>
    <n v="9294"/>
    <x v="9293"/>
    <d v="2023-11-11T00:00:00"/>
    <x v="3"/>
    <x v="4"/>
    <x v="22"/>
    <d v="2023-11-19T00:00:00"/>
    <n v="8"/>
    <s v="Standard Class"/>
    <s v="CU-00133"/>
    <x v="204"/>
    <s v="Consumer"/>
    <s v="United States"/>
    <s v="Baltimore"/>
    <s v="Maryland"/>
    <s v="56438"/>
    <x v="2"/>
    <s v="TEC-MAC-34529"/>
    <x v="0"/>
    <x v="12"/>
    <s v="Lexmark MX611dhe Monochrome Laser Printer"/>
    <n v="593.41999999999996"/>
    <n v="13"/>
    <x v="1"/>
    <n v="201.41"/>
    <n v="0.33940548009841259"/>
  </r>
  <r>
    <n v="9295"/>
    <x v="9294"/>
    <d v="2023-05-10T00:00:00"/>
    <x v="3"/>
    <x v="11"/>
    <x v="42"/>
    <d v="2023-05-16T00:00:00"/>
    <n v="6"/>
    <s v="Second Class"/>
    <s v="CU-00172"/>
    <x v="58"/>
    <s v="Consumer"/>
    <s v="United States"/>
    <s v="Seattle"/>
    <s v="Washington"/>
    <s v="24328"/>
    <x v="1"/>
    <s v="TEC-ACC-11926"/>
    <x v="0"/>
    <x v="0"/>
    <s v="Plantronics CS540 Wireless Headset System"/>
    <n v="3010.05"/>
    <n v="8"/>
    <x v="0"/>
    <n v="-150.69"/>
    <n v="-5.0062291324064381E-2"/>
  </r>
  <r>
    <n v="9296"/>
    <x v="9295"/>
    <d v="2023-04-11T00:00:00"/>
    <x v="3"/>
    <x v="0"/>
    <x v="32"/>
    <d v="2023-04-18T00:00:00"/>
    <n v="7"/>
    <s v="Standard Class"/>
    <s v="CU-00094"/>
    <x v="47"/>
    <s v="Corporate"/>
    <s v="United States"/>
    <s v="San Francisco"/>
    <s v="California"/>
    <s v="61487"/>
    <x v="1"/>
    <s v="OFF-STO-75792"/>
    <x v="1"/>
    <x v="8"/>
    <s v="Steelmaster by MMF Industries Locking Cash Box"/>
    <n v="257.2"/>
    <n v="5"/>
    <x v="0"/>
    <n v="45.6"/>
    <n v="0.17729393468118199"/>
  </r>
  <r>
    <n v="9297"/>
    <x v="9296"/>
    <d v="2024-03-18T00:00:00"/>
    <x v="0"/>
    <x v="10"/>
    <x v="40"/>
    <d v="2024-03-24T00:00:00"/>
    <n v="6"/>
    <s v="Second Class"/>
    <s v="CU-00241"/>
    <x v="173"/>
    <s v="Consumer"/>
    <s v="United States"/>
    <s v="Boston"/>
    <s v="Massachusetts"/>
    <s v="41946"/>
    <x v="2"/>
    <s v="OFF-PAP-29598"/>
    <x v="1"/>
    <x v="4"/>
    <s v="Southworth 25% Cotton Business Paper"/>
    <n v="1295.1099999999999"/>
    <n v="5"/>
    <x v="4"/>
    <n v="102.57"/>
    <n v="7.9197905969377119E-2"/>
  </r>
  <r>
    <n v="9298"/>
    <x v="9297"/>
    <d v="2023-02-25T00:00:00"/>
    <x v="3"/>
    <x v="9"/>
    <x v="23"/>
    <d v="2023-02-25T00:00:00"/>
    <n v="0"/>
    <s v="Same Day"/>
    <s v="CU-00316"/>
    <x v="308"/>
    <s v="Consumer"/>
    <s v="United States"/>
    <s v="Denver"/>
    <s v="Colorado"/>
    <s v="11271"/>
    <x v="0"/>
    <s v="TEC-ACC-79504"/>
    <x v="0"/>
    <x v="0"/>
    <s v="Logitech MK550 Wireless Wave Keyboard and Mouse"/>
    <n v="10441"/>
    <n v="13"/>
    <x v="3"/>
    <n v="3218.39"/>
    <n v="0.30824537879513453"/>
  </r>
  <r>
    <n v="9299"/>
    <x v="9298"/>
    <d v="2021-07-14T00:00:00"/>
    <x v="2"/>
    <x v="7"/>
    <x v="7"/>
    <d v="2021-07-14T00:00:00"/>
    <n v="0"/>
    <s v="Same Day"/>
    <s v="CU-00105"/>
    <x v="59"/>
    <s v="Corporate"/>
    <s v="United States"/>
    <s v="Los Angeles"/>
    <s v="California"/>
    <s v="67143"/>
    <x v="1"/>
    <s v="FUR-FUR-48856"/>
    <x v="2"/>
    <x v="10"/>
    <s v="Acme Flexible Frame Partition"/>
    <n v="173.99"/>
    <n v="3"/>
    <x v="0"/>
    <n v="23.07"/>
    <n v="0.13259382723145008"/>
  </r>
  <r>
    <n v="9300"/>
    <x v="9299"/>
    <d v="2023-01-30T00:00:00"/>
    <x v="3"/>
    <x v="1"/>
    <x v="35"/>
    <d v="2023-02-05T00:00:00"/>
    <n v="6"/>
    <s v="Standard Class"/>
    <s v="CU-00149"/>
    <x v="279"/>
    <s v="Corporate"/>
    <s v="United States"/>
    <s v="Charlotte"/>
    <s v="North Carolina"/>
    <s v="31172"/>
    <x v="3"/>
    <s v="OFF-APP-82967"/>
    <x v="1"/>
    <x v="6"/>
    <s v="Belkin 7 Outlet Berlinger"/>
    <n v="527.29"/>
    <n v="14"/>
    <x v="0"/>
    <n v="165.61"/>
    <n v="0.3140776422841321"/>
  </r>
  <r>
    <n v="9301"/>
    <x v="9300"/>
    <d v="2021-11-01T00:00:00"/>
    <x v="2"/>
    <x v="4"/>
    <x v="8"/>
    <d v="2021-11-08T00:00:00"/>
    <n v="7"/>
    <s v="Standard Class"/>
    <s v="CU-00755"/>
    <x v="271"/>
    <s v="Consumer"/>
    <s v="United States"/>
    <s v="Washington DC"/>
    <s v="District of Columbia"/>
    <s v="19621"/>
    <x v="2"/>
    <s v="OFF-PAP-63766"/>
    <x v="1"/>
    <x v="4"/>
    <s v="Hammermill CopyPlus Copy Paper"/>
    <n v="1473.99"/>
    <n v="12"/>
    <x v="3"/>
    <n v="302.19"/>
    <n v="0.20501495939592534"/>
  </r>
  <r>
    <n v="9302"/>
    <x v="9301"/>
    <d v="2024-08-02T00:00:00"/>
    <x v="0"/>
    <x v="6"/>
    <x v="6"/>
    <d v="2024-08-02T00:00:00"/>
    <n v="0"/>
    <s v="Same Day"/>
    <s v="CU-00121"/>
    <x v="109"/>
    <s v="Consumer"/>
    <s v="United States"/>
    <s v="Washington DC"/>
    <s v="District of Columbia"/>
    <s v="33644"/>
    <x v="2"/>
    <s v="OFF-ART-45034"/>
    <x v="1"/>
    <x v="16"/>
    <s v="Avery 47"/>
    <n v="1872.27"/>
    <n v="10"/>
    <x v="4"/>
    <n v="415.6"/>
    <n v="0.22197653116270624"/>
  </r>
  <r>
    <n v="9303"/>
    <x v="9302"/>
    <d v="2021-11-15T00:00:00"/>
    <x v="2"/>
    <x v="4"/>
    <x v="8"/>
    <d v="2021-11-20T00:00:00"/>
    <n v="5"/>
    <s v="Second Class"/>
    <s v="CU-00009"/>
    <x v="300"/>
    <s v="Home Office"/>
    <s v="United States"/>
    <s v="Washington DC"/>
    <s v="District of Columbia"/>
    <s v="41111"/>
    <x v="2"/>
    <s v="FUR-TAB-22788"/>
    <x v="2"/>
    <x v="14"/>
    <s v="Chromcraft Training Table"/>
    <n v="7276.18"/>
    <n v="5"/>
    <x v="2"/>
    <n v="2447.81"/>
    <n v="0.33641416237641175"/>
  </r>
  <r>
    <n v="9304"/>
    <x v="9303"/>
    <d v="2024-04-17T00:00:00"/>
    <x v="0"/>
    <x v="0"/>
    <x v="0"/>
    <d v="2024-04-23T00:00:00"/>
    <n v="6"/>
    <s v="Standard Class"/>
    <s v="CU-00740"/>
    <x v="28"/>
    <s v="Corporate"/>
    <s v="United States"/>
    <s v="Los Angeles"/>
    <s v="California"/>
    <s v="32061"/>
    <x v="1"/>
    <s v="FUR-TAB-51017"/>
    <x v="2"/>
    <x v="14"/>
    <s v="Bretford CR4500 Series Slim Rectangular Table"/>
    <n v="828.21"/>
    <n v="2"/>
    <x v="0"/>
    <n v="-57.08"/>
    <n v="-6.8919718428900878E-2"/>
  </r>
  <r>
    <n v="9305"/>
    <x v="9304"/>
    <d v="2021-03-20T00:00:00"/>
    <x v="2"/>
    <x v="10"/>
    <x v="21"/>
    <d v="2021-03-23T00:00:00"/>
    <n v="3"/>
    <s v="First Class"/>
    <s v="CU-00266"/>
    <x v="54"/>
    <s v="Consumer"/>
    <s v="United States"/>
    <s v="Washington DC"/>
    <s v="District of Columbia"/>
    <s v="68299"/>
    <x v="2"/>
    <s v="FUR-FUR-98854"/>
    <x v="2"/>
    <x v="10"/>
    <s v="Eldon Expressions Punched Metal &amp; Wood Desk Accessories"/>
    <n v="12502.41"/>
    <n v="12"/>
    <x v="5"/>
    <n v="2246.96"/>
    <n v="0.17972214956956301"/>
  </r>
  <r>
    <n v="9306"/>
    <x v="9305"/>
    <d v="2021-12-16T00:00:00"/>
    <x v="2"/>
    <x v="5"/>
    <x v="11"/>
    <d v="2021-12-16T00:00:00"/>
    <n v="0"/>
    <s v="Same Day"/>
    <s v="CU-00477"/>
    <x v="35"/>
    <s v="Corporate"/>
    <s v="United States"/>
    <s v="Boston"/>
    <s v="Massachusetts"/>
    <s v="93195"/>
    <x v="2"/>
    <s v="FUR-CHA-64343"/>
    <x v="2"/>
    <x v="13"/>
    <s v="Hon Deluxe Fabric Upholstered Stacking Chairs"/>
    <n v="13929.51"/>
    <n v="13"/>
    <x v="5"/>
    <n v="274.67"/>
    <n v="1.9718568707729131E-2"/>
  </r>
  <r>
    <n v="9307"/>
    <x v="9306"/>
    <d v="2021-05-20T00:00:00"/>
    <x v="2"/>
    <x v="11"/>
    <x v="39"/>
    <d v="2021-05-20T00:00:00"/>
    <n v="0"/>
    <s v="Same Day"/>
    <s v="CU-00642"/>
    <x v="137"/>
    <s v="Consumer"/>
    <s v="United States"/>
    <s v="Portland"/>
    <s v="Oregon"/>
    <s v="80530"/>
    <x v="1"/>
    <s v="FUR-CHA-70197"/>
    <x v="2"/>
    <x v="13"/>
    <s v="Harbour Creations 67200 Series"/>
    <n v="8070.15"/>
    <n v="14"/>
    <x v="1"/>
    <n v="920.85"/>
    <n v="0.11410568576792254"/>
  </r>
  <r>
    <n v="9308"/>
    <x v="9307"/>
    <d v="2023-01-08T00:00:00"/>
    <x v="3"/>
    <x v="1"/>
    <x v="35"/>
    <d v="2023-01-11T00:00:00"/>
    <n v="3"/>
    <s v="First Class"/>
    <s v="CU-00735"/>
    <x v="18"/>
    <s v="Home Office"/>
    <s v="United States"/>
    <s v="Washington DC"/>
    <s v="District of Columbia"/>
    <s v="53477"/>
    <x v="2"/>
    <s v="OFF-ENV-18586"/>
    <x v="1"/>
    <x v="1"/>
    <s v="Business Envelopes with Contemporary Seal"/>
    <n v="367.97"/>
    <n v="2"/>
    <x v="5"/>
    <n v="102.05"/>
    <n v="0.27733239122754572"/>
  </r>
  <r>
    <n v="9309"/>
    <x v="9308"/>
    <d v="2021-10-27T00:00:00"/>
    <x v="2"/>
    <x v="3"/>
    <x v="10"/>
    <d v="2021-11-01T00:00:00"/>
    <n v="5"/>
    <s v="Second Class"/>
    <s v="CU-00337"/>
    <x v="154"/>
    <s v="Consumer"/>
    <s v="United States"/>
    <s v="San Francisco"/>
    <s v="California"/>
    <s v="88756"/>
    <x v="1"/>
    <s v="TEC-MAC-82825"/>
    <x v="0"/>
    <x v="12"/>
    <s v="Epson Stylus Photo R280"/>
    <n v="8501.4699999999993"/>
    <n v="8"/>
    <x v="2"/>
    <n v="1064.6600000000001"/>
    <n v="0.12523245979812905"/>
  </r>
  <r>
    <n v="9310"/>
    <x v="9309"/>
    <d v="2023-06-11T00:00:00"/>
    <x v="3"/>
    <x v="2"/>
    <x v="37"/>
    <d v="2023-06-14T00:00:00"/>
    <n v="3"/>
    <s v="Second Class"/>
    <s v="CU-00744"/>
    <x v="133"/>
    <s v="Corporate"/>
    <s v="United States"/>
    <s v="New Orleans"/>
    <s v="Louisiana"/>
    <s v="92202"/>
    <x v="3"/>
    <s v="TEC-MAC-56975"/>
    <x v="0"/>
    <x v="12"/>
    <s v="Hoover Stair Vacuum 515 Corded"/>
    <n v="6609.11"/>
    <n v="7"/>
    <x v="3"/>
    <n v="-845.74"/>
    <n v="-0.12796579267102531"/>
  </r>
  <r>
    <n v="9311"/>
    <x v="9310"/>
    <d v="2023-09-26T00:00:00"/>
    <x v="3"/>
    <x v="8"/>
    <x v="12"/>
    <d v="2023-10-02T00:00:00"/>
    <n v="6"/>
    <s v="Standard Class"/>
    <s v="CU-00108"/>
    <x v="212"/>
    <s v="Home Office"/>
    <s v="United States"/>
    <s v="Dallas"/>
    <s v="Texas"/>
    <s v="71658"/>
    <x v="0"/>
    <s v="FUR-TAB-72108"/>
    <x v="2"/>
    <x v="14"/>
    <s v="Bretford CR4500 Series Slim Rectangular Table"/>
    <n v="9486.9"/>
    <n v="9"/>
    <x v="1"/>
    <n v="-495.64"/>
    <n v="-5.2244674234997734E-2"/>
  </r>
  <r>
    <n v="9312"/>
    <x v="9311"/>
    <d v="2022-02-17T00:00:00"/>
    <x v="1"/>
    <x v="9"/>
    <x v="17"/>
    <d v="2022-02-17T00:00:00"/>
    <n v="0"/>
    <s v="Same Day"/>
    <s v="CU-00657"/>
    <x v="331"/>
    <s v="Consumer"/>
    <s v="United States"/>
    <s v="Charlotte"/>
    <s v="North Carolina"/>
    <s v="85436"/>
    <x v="3"/>
    <s v="OFF-STO-60485"/>
    <x v="1"/>
    <x v="8"/>
    <s v="Stur-D-Store Shelving Unit"/>
    <n v="183.03"/>
    <n v="13"/>
    <x v="5"/>
    <n v="32.729999999999997"/>
    <n v="0.1788231437469267"/>
  </r>
  <r>
    <n v="9313"/>
    <x v="9312"/>
    <d v="2022-06-13T00:00:00"/>
    <x v="1"/>
    <x v="2"/>
    <x v="9"/>
    <d v="2022-06-21T00:00:00"/>
    <n v="8"/>
    <s v="Standard Class"/>
    <s v="CU-00033"/>
    <x v="49"/>
    <s v="Home Office"/>
    <s v="United States"/>
    <s v="New York"/>
    <s v="New York"/>
    <s v="98125"/>
    <x v="2"/>
    <s v="OFF-ART-63351"/>
    <x v="1"/>
    <x v="16"/>
    <s v="Newell 322"/>
    <n v="2040.95"/>
    <n v="11"/>
    <x v="4"/>
    <n v="726.3"/>
    <n v="0.35586369092824416"/>
  </r>
  <r>
    <n v="9314"/>
    <x v="9313"/>
    <d v="2021-06-06T00:00:00"/>
    <x v="2"/>
    <x v="2"/>
    <x v="18"/>
    <d v="2021-06-09T00:00:00"/>
    <n v="3"/>
    <s v="Second Class"/>
    <s v="CU-00329"/>
    <x v="88"/>
    <s v="Consumer"/>
    <s v="United States"/>
    <s v="Miami"/>
    <s v="Florida"/>
    <s v="14469"/>
    <x v="3"/>
    <s v="FUR-FUR-51688"/>
    <x v="2"/>
    <x v="10"/>
    <s v="Acme Flexible Frame Partition"/>
    <n v="2107.19"/>
    <n v="2"/>
    <x v="4"/>
    <n v="260.7"/>
    <n v="0.12371926594184672"/>
  </r>
  <r>
    <n v="9315"/>
    <x v="9314"/>
    <d v="2024-11-08T00:00:00"/>
    <x v="0"/>
    <x v="4"/>
    <x v="4"/>
    <d v="2024-11-13T00:00:00"/>
    <n v="5"/>
    <s v="Second Class"/>
    <s v="CU-00198"/>
    <x v="28"/>
    <s v="Home Office"/>
    <s v="United States"/>
    <s v="Houston"/>
    <s v="Texas"/>
    <s v="79947"/>
    <x v="0"/>
    <s v="TEC-ACC-44467"/>
    <x v="0"/>
    <x v="0"/>
    <s v="Memorex Mini Travel Drive 64 GB"/>
    <n v="8138.51"/>
    <n v="10"/>
    <x v="3"/>
    <n v="-651.89"/>
    <n v="-8.0099428519471008E-2"/>
  </r>
  <r>
    <n v="9316"/>
    <x v="9315"/>
    <d v="2021-09-19T00:00:00"/>
    <x v="2"/>
    <x v="8"/>
    <x v="38"/>
    <d v="2021-09-24T00:00:00"/>
    <n v="5"/>
    <s v="Standard Class"/>
    <s v="CU-00291"/>
    <x v="185"/>
    <s v="Corporate"/>
    <s v="United States"/>
    <s v="Charlotte"/>
    <s v="North Carolina"/>
    <s v="92836"/>
    <x v="3"/>
    <s v="TEC-MAC-57752"/>
    <x v="0"/>
    <x v="12"/>
    <s v="Epson Stylus Photo R280"/>
    <n v="18583.5"/>
    <n v="14"/>
    <x v="3"/>
    <n v="4494.95"/>
    <n v="0.24187854817445584"/>
  </r>
  <r>
    <n v="9317"/>
    <x v="9316"/>
    <d v="2022-06-05T00:00:00"/>
    <x v="1"/>
    <x v="2"/>
    <x v="9"/>
    <d v="2022-06-05T00:00:00"/>
    <n v="0"/>
    <s v="Same Day"/>
    <s v="CU-00720"/>
    <x v="249"/>
    <s v="Home Office"/>
    <s v="United States"/>
    <s v="Nashville"/>
    <s v="Tennessee"/>
    <s v="54231"/>
    <x v="3"/>
    <s v="TEC-ACC-96067"/>
    <x v="0"/>
    <x v="0"/>
    <s v="Plantronics CS540 Wireless Headset System"/>
    <n v="11237.33"/>
    <n v="8"/>
    <x v="3"/>
    <n v="-166.99"/>
    <n v="-1.4860291546123502E-2"/>
  </r>
  <r>
    <n v="9318"/>
    <x v="9317"/>
    <d v="2023-03-29T00:00:00"/>
    <x v="3"/>
    <x v="10"/>
    <x v="45"/>
    <d v="2023-03-29T00:00:00"/>
    <n v="0"/>
    <s v="Same Day"/>
    <s v="CU-00322"/>
    <x v="4"/>
    <s v="Home Office"/>
    <s v="United States"/>
    <s v="Boston"/>
    <s v="Massachusetts"/>
    <s v="98899"/>
    <x v="2"/>
    <s v="TEC-ACC-83200"/>
    <x v="0"/>
    <x v="0"/>
    <s v="Kensington 62348"/>
    <n v="1109.5999999999999"/>
    <n v="1"/>
    <x v="2"/>
    <n v="70.77"/>
    <n v="6.3779740447007932E-2"/>
  </r>
  <r>
    <n v="9319"/>
    <x v="9318"/>
    <d v="2023-04-23T00:00:00"/>
    <x v="3"/>
    <x v="0"/>
    <x v="32"/>
    <d v="2023-05-01T00:00:00"/>
    <n v="8"/>
    <s v="Standard Class"/>
    <s v="CU-00013"/>
    <x v="223"/>
    <s v="Consumer"/>
    <s v="United States"/>
    <s v="Nashville"/>
    <s v="Tennessee"/>
    <s v="92055"/>
    <x v="3"/>
    <s v="OFF-ENV-35336"/>
    <x v="1"/>
    <x v="1"/>
    <s v="Poly String &amp; Button Envelopes"/>
    <n v="380.55"/>
    <n v="12"/>
    <x v="3"/>
    <n v="64.78"/>
    <n v="0.17022730258835894"/>
  </r>
  <r>
    <n v="9320"/>
    <x v="9319"/>
    <d v="2024-05-17T00:00:00"/>
    <x v="0"/>
    <x v="11"/>
    <x v="30"/>
    <d v="2024-05-20T00:00:00"/>
    <n v="3"/>
    <s v="First Class"/>
    <s v="CU-00246"/>
    <x v="303"/>
    <s v="Home Office"/>
    <s v="United States"/>
    <s v="Los Angeles"/>
    <s v="California"/>
    <s v="27164"/>
    <x v="1"/>
    <s v="TEC-PHO-83570"/>
    <x v="0"/>
    <x v="2"/>
    <s v="Apple iPhone SE"/>
    <n v="4277.3999999999996"/>
    <n v="4"/>
    <x v="4"/>
    <n v="845.1"/>
    <n v="0.1975732921868425"/>
  </r>
  <r>
    <n v="9321"/>
    <x v="9320"/>
    <d v="2021-03-26T00:00:00"/>
    <x v="2"/>
    <x v="10"/>
    <x v="21"/>
    <d v="2021-03-29T00:00:00"/>
    <n v="3"/>
    <s v="First Class"/>
    <s v="CU-00660"/>
    <x v="231"/>
    <s v="Corporate"/>
    <s v="United States"/>
    <s v="Nashville"/>
    <s v="Tennessee"/>
    <s v="87876"/>
    <x v="3"/>
    <s v="FUR-BOO-82861"/>
    <x v="2"/>
    <x v="7"/>
    <s v="O'Sullivan 2-Shelf Bookcase"/>
    <n v="1006.09"/>
    <n v="1"/>
    <x v="3"/>
    <n v="-74.08"/>
    <n v="-7.3631583655537777E-2"/>
  </r>
  <r>
    <n v="9322"/>
    <x v="9321"/>
    <d v="2022-03-09T00:00:00"/>
    <x v="1"/>
    <x v="10"/>
    <x v="47"/>
    <d v="2022-03-11T00:00:00"/>
    <n v="2"/>
    <s v="First Class"/>
    <s v="CU-00706"/>
    <x v="341"/>
    <s v="Corporate"/>
    <s v="United States"/>
    <s v="San Francisco"/>
    <s v="California"/>
    <s v="92991"/>
    <x v="1"/>
    <s v="TEC-PHO-50380"/>
    <x v="0"/>
    <x v="2"/>
    <s v="Motorola Moto G Play"/>
    <n v="955.35"/>
    <n v="1"/>
    <x v="3"/>
    <n v="46.17"/>
    <n v="4.8327837965143665E-2"/>
  </r>
  <r>
    <n v="9323"/>
    <x v="9322"/>
    <d v="2023-01-12T00:00:00"/>
    <x v="3"/>
    <x v="1"/>
    <x v="35"/>
    <d v="2023-01-19T00:00:00"/>
    <n v="7"/>
    <s v="Standard Class"/>
    <s v="CU-00310"/>
    <x v="290"/>
    <s v="Consumer"/>
    <s v="United States"/>
    <s v="Los Angeles"/>
    <s v="California"/>
    <s v="53819"/>
    <x v="1"/>
    <s v="OFF-STO-55138"/>
    <x v="1"/>
    <x v="8"/>
    <s v="Fellowes Stor/File Storage Boxes"/>
    <n v="2563.7600000000002"/>
    <n v="11"/>
    <x v="2"/>
    <n v="302.45999999999998"/>
    <n v="0.11797516148157391"/>
  </r>
  <r>
    <n v="9324"/>
    <x v="9323"/>
    <d v="2023-02-03T00:00:00"/>
    <x v="3"/>
    <x v="9"/>
    <x v="23"/>
    <d v="2023-02-04T00:00:00"/>
    <n v="1"/>
    <s v="First Class"/>
    <s v="CU-00593"/>
    <x v="190"/>
    <s v="Home Office"/>
    <s v="United States"/>
    <s v="Portland"/>
    <s v="Oregon"/>
    <s v="28155"/>
    <x v="1"/>
    <s v="OFF-ART-33072"/>
    <x v="1"/>
    <x v="16"/>
    <s v="Sanford 16-Color Pencils"/>
    <n v="361.72"/>
    <n v="8"/>
    <x v="5"/>
    <n v="76.260000000000005"/>
    <n v="0.21082605330089571"/>
  </r>
  <r>
    <n v="9325"/>
    <x v="9324"/>
    <d v="2021-01-04T00:00:00"/>
    <x v="2"/>
    <x v="1"/>
    <x v="25"/>
    <d v="2021-01-07T00:00:00"/>
    <n v="3"/>
    <s v="Second Class"/>
    <s v="CU-00600"/>
    <x v="45"/>
    <s v="Consumer"/>
    <s v="United States"/>
    <s v="Portland"/>
    <s v="Oregon"/>
    <s v="92755"/>
    <x v="1"/>
    <s v="TEC-COP-40020"/>
    <x v="0"/>
    <x v="11"/>
    <s v="Hewlett Packard 610 Multi-Function Printer"/>
    <n v="468.49"/>
    <n v="2"/>
    <x v="5"/>
    <n v="13.52"/>
    <n v="2.8858673610962879E-2"/>
  </r>
  <r>
    <n v="9326"/>
    <x v="9325"/>
    <d v="2021-10-24T00:00:00"/>
    <x v="2"/>
    <x v="3"/>
    <x v="10"/>
    <d v="2021-10-29T00:00:00"/>
    <n v="5"/>
    <s v="Second Class"/>
    <s v="CU-00182"/>
    <x v="0"/>
    <s v="Corporate"/>
    <s v="United States"/>
    <s v="Philadelphia"/>
    <s v="Pennsylvania"/>
    <s v="25512"/>
    <x v="2"/>
    <s v="TEC-PHO-84998"/>
    <x v="0"/>
    <x v="2"/>
    <s v="Motorola Moto G Play"/>
    <n v="11759.39"/>
    <n v="14"/>
    <x v="3"/>
    <n v="1569.89"/>
    <n v="0.13350097241438547"/>
  </r>
  <r>
    <n v="9327"/>
    <x v="9326"/>
    <d v="2022-03-04T00:00:00"/>
    <x v="1"/>
    <x v="10"/>
    <x v="47"/>
    <d v="2022-03-06T00:00:00"/>
    <n v="2"/>
    <s v="First Class"/>
    <s v="CU-00368"/>
    <x v="149"/>
    <s v="Consumer"/>
    <s v="United States"/>
    <s v="Charlotte"/>
    <s v="North Carolina"/>
    <s v="61073"/>
    <x v="3"/>
    <s v="OFF-PAP-43052"/>
    <x v="1"/>
    <x v="4"/>
    <s v="Xerox 1921"/>
    <n v="110.11"/>
    <n v="3"/>
    <x v="3"/>
    <n v="-9.51"/>
    <n v="-8.6368177277268185E-2"/>
  </r>
  <r>
    <n v="9328"/>
    <x v="9327"/>
    <d v="2021-03-19T00:00:00"/>
    <x v="2"/>
    <x v="10"/>
    <x v="21"/>
    <d v="2021-03-26T00:00:00"/>
    <n v="7"/>
    <s v="Standard Class"/>
    <s v="CU-00754"/>
    <x v="159"/>
    <s v="Consumer"/>
    <s v="United States"/>
    <s v="San Francisco"/>
    <s v="California"/>
    <s v="70026"/>
    <x v="1"/>
    <s v="FUR-FUR-69786"/>
    <x v="2"/>
    <x v="10"/>
    <s v="Eldon Expressions Punched Metal &amp; Wood Desk Accessories"/>
    <n v="2292.75"/>
    <n v="5"/>
    <x v="1"/>
    <n v="621.14"/>
    <n v="0.27091484025733287"/>
  </r>
  <r>
    <n v="9329"/>
    <x v="9328"/>
    <d v="2022-05-21T00:00:00"/>
    <x v="1"/>
    <x v="11"/>
    <x v="46"/>
    <d v="2022-05-27T00:00:00"/>
    <n v="6"/>
    <s v="Standard Class"/>
    <s v="CU-00773"/>
    <x v="103"/>
    <s v="Corporate"/>
    <s v="United States"/>
    <s v="Los Angeles"/>
    <s v="California"/>
    <s v="66108"/>
    <x v="1"/>
    <s v="OFF-LAB-64803"/>
    <x v="1"/>
    <x v="15"/>
    <s v="Xerox 1967"/>
    <n v="982.61"/>
    <n v="7"/>
    <x v="5"/>
    <n v="268.11"/>
    <n v="0.27285494753768025"/>
  </r>
  <r>
    <n v="9330"/>
    <x v="9329"/>
    <d v="2024-06-02T00:00:00"/>
    <x v="0"/>
    <x v="2"/>
    <x v="2"/>
    <d v="2024-06-07T00:00:00"/>
    <n v="5"/>
    <s v="Standard Class"/>
    <s v="CU-00351"/>
    <x v="75"/>
    <s v="Home Office"/>
    <s v="United States"/>
    <s v="Dallas"/>
    <s v="Texas"/>
    <s v="21904"/>
    <x v="0"/>
    <s v="FUR-BOO-14177"/>
    <x v="2"/>
    <x v="7"/>
    <s v="Bush Somerset Collection Bookcase"/>
    <n v="6503.71"/>
    <n v="6"/>
    <x v="3"/>
    <n v="1864.09"/>
    <n v="0.28661948334104687"/>
  </r>
  <r>
    <n v="9331"/>
    <x v="9330"/>
    <d v="2024-11-11T00:00:00"/>
    <x v="0"/>
    <x v="4"/>
    <x v="4"/>
    <d v="2024-11-14T00:00:00"/>
    <n v="3"/>
    <s v="First Class"/>
    <s v="CU-00122"/>
    <x v="312"/>
    <s v="Corporate"/>
    <s v="United States"/>
    <s v="Boston"/>
    <s v="Massachusetts"/>
    <s v="98052"/>
    <x v="2"/>
    <s v="OFF-LAB-21987"/>
    <x v="1"/>
    <x v="15"/>
    <s v="Avery 503"/>
    <n v="332.65"/>
    <n v="2"/>
    <x v="1"/>
    <n v="123.6"/>
    <n v="0.37156170148805051"/>
  </r>
  <r>
    <n v="9332"/>
    <x v="9331"/>
    <d v="2021-05-22T00:00:00"/>
    <x v="2"/>
    <x v="11"/>
    <x v="39"/>
    <d v="2021-05-25T00:00:00"/>
    <n v="3"/>
    <s v="First Class"/>
    <s v="CU-00161"/>
    <x v="256"/>
    <s v="Corporate"/>
    <s v="United States"/>
    <s v="Las Vegas"/>
    <s v="Nevada"/>
    <s v="46047"/>
    <x v="1"/>
    <s v="OFF-LAB-43587"/>
    <x v="1"/>
    <x v="15"/>
    <s v="Avery 503"/>
    <n v="50.97"/>
    <n v="2"/>
    <x v="2"/>
    <n v="19.260000000000002"/>
    <n v="0.3778693349028841"/>
  </r>
  <r>
    <n v="9333"/>
    <x v="9332"/>
    <d v="2021-01-05T00:00:00"/>
    <x v="2"/>
    <x v="1"/>
    <x v="25"/>
    <d v="2021-01-10T00:00:00"/>
    <n v="5"/>
    <s v="Standard Class"/>
    <s v="CU-00288"/>
    <x v="145"/>
    <s v="Home Office"/>
    <s v="United States"/>
    <s v="Portland"/>
    <s v="Oregon"/>
    <s v="56825"/>
    <x v="1"/>
    <s v="OFF-SUP-80900"/>
    <x v="1"/>
    <x v="5"/>
    <s v="Fiskars 8&quot; Scissors"/>
    <n v="876.18"/>
    <n v="7"/>
    <x v="2"/>
    <n v="341.63"/>
    <n v="0.38990846629687964"/>
  </r>
  <r>
    <n v="9334"/>
    <x v="9333"/>
    <d v="2022-10-21T00:00:00"/>
    <x v="1"/>
    <x v="3"/>
    <x v="3"/>
    <d v="2022-10-21T00:00:00"/>
    <n v="0"/>
    <s v="Same Day"/>
    <s v="CU-00396"/>
    <x v="193"/>
    <s v="Corporate"/>
    <s v="United States"/>
    <s v="New Orleans"/>
    <s v="Louisiana"/>
    <s v="47615"/>
    <x v="3"/>
    <s v="OFF-LAB-25373"/>
    <x v="1"/>
    <x v="15"/>
    <s v="Avery 503"/>
    <n v="1582.59"/>
    <n v="8"/>
    <x v="4"/>
    <n v="371.5"/>
    <n v="0.23474178403755869"/>
  </r>
  <r>
    <n v="9335"/>
    <x v="9334"/>
    <d v="2022-04-12T00:00:00"/>
    <x v="1"/>
    <x v="0"/>
    <x v="14"/>
    <d v="2022-04-12T00:00:00"/>
    <n v="0"/>
    <s v="Same Day"/>
    <s v="CU-00579"/>
    <x v="78"/>
    <s v="Consumer"/>
    <s v="United States"/>
    <s v="New Orleans"/>
    <s v="Louisiana"/>
    <s v="85783"/>
    <x v="3"/>
    <s v="FUR-BOO-84788"/>
    <x v="2"/>
    <x v="7"/>
    <s v="Sauder Classic Bookcase"/>
    <n v="6860.63"/>
    <n v="4"/>
    <x v="3"/>
    <n v="-1159.73"/>
    <n v="-0.16904132710844338"/>
  </r>
  <r>
    <n v="9336"/>
    <x v="9335"/>
    <d v="2023-04-13T00:00:00"/>
    <x v="3"/>
    <x v="0"/>
    <x v="32"/>
    <d v="2023-04-19T00:00:00"/>
    <n v="6"/>
    <s v="Standard Class"/>
    <s v="CU-00726"/>
    <x v="65"/>
    <s v="Consumer"/>
    <s v="United States"/>
    <s v="Boston"/>
    <s v="Massachusetts"/>
    <s v="15243"/>
    <x v="2"/>
    <s v="OFF-APP-84487"/>
    <x v="1"/>
    <x v="6"/>
    <s v="Belkin 7 Outlet Berlinger"/>
    <n v="532.14"/>
    <n v="7"/>
    <x v="1"/>
    <n v="147.85"/>
    <n v="0.27784041793512987"/>
  </r>
  <r>
    <n v="9337"/>
    <x v="9336"/>
    <d v="2024-05-13T00:00:00"/>
    <x v="0"/>
    <x v="11"/>
    <x v="30"/>
    <d v="2024-05-16T00:00:00"/>
    <n v="3"/>
    <s v="First Class"/>
    <s v="CU-00677"/>
    <x v="132"/>
    <s v="Home Office"/>
    <s v="United States"/>
    <s v="Washington DC"/>
    <s v="District of Columbia"/>
    <s v="81632"/>
    <x v="2"/>
    <s v="FUR-TAB-43715"/>
    <x v="2"/>
    <x v="14"/>
    <s v="Bevis Round Conference Table"/>
    <n v="7687.69"/>
    <n v="9"/>
    <x v="4"/>
    <n v="597.1"/>
    <n v="7.7669625075933085E-2"/>
  </r>
  <r>
    <n v="9338"/>
    <x v="9337"/>
    <d v="2021-01-05T00:00:00"/>
    <x v="2"/>
    <x v="1"/>
    <x v="25"/>
    <d v="2021-01-05T00:00:00"/>
    <n v="0"/>
    <s v="Same Day"/>
    <s v="CU-00513"/>
    <x v="83"/>
    <s v="Consumer"/>
    <s v="United States"/>
    <s v="Los Angeles"/>
    <s v="California"/>
    <s v="16889"/>
    <x v="1"/>
    <s v="OFF-ENV-15732"/>
    <x v="1"/>
    <x v="1"/>
    <s v="Business Envelopes with Contemporary Seal"/>
    <n v="1552.64"/>
    <n v="9"/>
    <x v="5"/>
    <n v="-56.04"/>
    <n v="-3.6093363561417971E-2"/>
  </r>
  <r>
    <n v="9339"/>
    <x v="9338"/>
    <d v="2021-10-10T00:00:00"/>
    <x v="2"/>
    <x v="3"/>
    <x v="10"/>
    <d v="2021-10-11T00:00:00"/>
    <n v="1"/>
    <s v="First Class"/>
    <s v="CU-00138"/>
    <x v="197"/>
    <s v="Corporate"/>
    <s v="United States"/>
    <s v="New Orleans"/>
    <s v="Louisiana"/>
    <s v="30714"/>
    <x v="3"/>
    <s v="FUR-CHA-47397"/>
    <x v="2"/>
    <x v="13"/>
    <s v="Harbour Creations 67200 Series"/>
    <n v="93.93"/>
    <n v="2"/>
    <x v="2"/>
    <n v="-3.38"/>
    <n v="-3.5984243585648883E-2"/>
  </r>
  <r>
    <n v="9340"/>
    <x v="9339"/>
    <d v="2024-02-18T00:00:00"/>
    <x v="0"/>
    <x v="9"/>
    <x v="16"/>
    <d v="2024-02-24T00:00:00"/>
    <n v="6"/>
    <s v="Standard Class"/>
    <s v="CU-00269"/>
    <x v="207"/>
    <s v="Corporate"/>
    <s v="United States"/>
    <s v="Minneapolis"/>
    <s v="Minnesota"/>
    <s v="17562"/>
    <x v="0"/>
    <s v="FUR-TAB-58873"/>
    <x v="2"/>
    <x v="14"/>
    <s v="Bretford CR4500 Series Slim Rectangular Table"/>
    <n v="1834.85"/>
    <n v="6"/>
    <x v="5"/>
    <n v="372.95"/>
    <n v="0.20325912199907351"/>
  </r>
  <r>
    <n v="9341"/>
    <x v="9340"/>
    <d v="2022-11-05T00:00:00"/>
    <x v="1"/>
    <x v="4"/>
    <x v="20"/>
    <d v="2022-11-08T00:00:00"/>
    <n v="3"/>
    <s v="Second Class"/>
    <s v="CU-00730"/>
    <x v="75"/>
    <s v="Corporate"/>
    <s v="United States"/>
    <s v="Atlanta"/>
    <s v="Georgia"/>
    <s v="47889"/>
    <x v="3"/>
    <s v="FUR-FUR-19695"/>
    <x v="2"/>
    <x v="10"/>
    <s v="Howard Miller 11.75 Diameter"/>
    <n v="2959.04"/>
    <n v="4"/>
    <x v="5"/>
    <n v="293.58"/>
    <n v="9.9214610143830428E-2"/>
  </r>
  <r>
    <n v="9342"/>
    <x v="9341"/>
    <d v="2023-05-26T00:00:00"/>
    <x v="3"/>
    <x v="11"/>
    <x v="42"/>
    <d v="2023-05-26T00:00:00"/>
    <n v="0"/>
    <s v="Same Day"/>
    <s v="CU-00424"/>
    <x v="231"/>
    <s v="Consumer"/>
    <s v="United States"/>
    <s v="Philadelphia"/>
    <s v="Pennsylvania"/>
    <s v="13854"/>
    <x v="2"/>
    <s v="TEC-MAC-34179"/>
    <x v="0"/>
    <x v="12"/>
    <s v="Hoover Stair Vacuum 515 Corded"/>
    <n v="486.6"/>
    <n v="1"/>
    <x v="1"/>
    <n v="116.46"/>
    <n v="0.23933415536374844"/>
  </r>
  <r>
    <n v="9343"/>
    <x v="9342"/>
    <d v="2024-04-22T00:00:00"/>
    <x v="0"/>
    <x v="0"/>
    <x v="0"/>
    <d v="2024-04-23T00:00:00"/>
    <n v="1"/>
    <s v="First Class"/>
    <s v="CU-00331"/>
    <x v="25"/>
    <s v="Consumer"/>
    <s v="United States"/>
    <s v="Baltimore"/>
    <s v="Maryland"/>
    <s v="16600"/>
    <x v="2"/>
    <s v="FUR-BOO-42893"/>
    <x v="2"/>
    <x v="7"/>
    <s v="Bush Somerset Collection Bookcase"/>
    <n v="15765.68"/>
    <n v="9"/>
    <x v="4"/>
    <n v="4600.04"/>
    <n v="0.29177555297329388"/>
  </r>
  <r>
    <n v="9344"/>
    <x v="9343"/>
    <d v="2023-01-08T00:00:00"/>
    <x v="3"/>
    <x v="1"/>
    <x v="35"/>
    <d v="2023-01-14T00:00:00"/>
    <n v="6"/>
    <s v="Standard Class"/>
    <s v="CU-00108"/>
    <x v="212"/>
    <s v="Home Office"/>
    <s v="United States"/>
    <s v="Dallas"/>
    <s v="Texas"/>
    <s v="43949"/>
    <x v="0"/>
    <s v="FUR-TAB-68298"/>
    <x v="2"/>
    <x v="14"/>
    <s v="Bretford CR4500 Series Slim Rectangular Table"/>
    <n v="11758.54"/>
    <n v="10"/>
    <x v="2"/>
    <n v="-1273.54"/>
    <n v="-0.10830766404672688"/>
  </r>
  <r>
    <n v="9345"/>
    <x v="9344"/>
    <d v="2022-08-02T00:00:00"/>
    <x v="1"/>
    <x v="6"/>
    <x v="43"/>
    <d v="2022-08-05T00:00:00"/>
    <n v="3"/>
    <s v="First Class"/>
    <s v="CU-00376"/>
    <x v="38"/>
    <s v="Home Office"/>
    <s v="United States"/>
    <s v="Houston"/>
    <s v="Texas"/>
    <s v="54950"/>
    <x v="0"/>
    <s v="OFF-LAB-63311"/>
    <x v="1"/>
    <x v="15"/>
    <s v="Avery 5663 Internet Shipping Labels"/>
    <n v="757.32"/>
    <n v="10"/>
    <x v="5"/>
    <n v="316.92"/>
    <n v="0.41847567738868641"/>
  </r>
  <r>
    <n v="9346"/>
    <x v="9345"/>
    <d v="2022-12-13T00:00:00"/>
    <x v="1"/>
    <x v="5"/>
    <x v="5"/>
    <d v="2022-12-16T00:00:00"/>
    <n v="3"/>
    <s v="First Class"/>
    <s v="CU-00395"/>
    <x v="285"/>
    <s v="Consumer"/>
    <s v="United States"/>
    <s v="Denver"/>
    <s v="Colorado"/>
    <s v="71082"/>
    <x v="0"/>
    <s v="TEC-ACC-72804"/>
    <x v="0"/>
    <x v="0"/>
    <s v="Plantronics CS540 Wireless Headset System"/>
    <n v="2125.4299999999998"/>
    <n v="9"/>
    <x v="1"/>
    <n v="254.98"/>
    <n v="0.11996631269907737"/>
  </r>
  <r>
    <n v="9347"/>
    <x v="9346"/>
    <d v="2024-07-25T00:00:00"/>
    <x v="0"/>
    <x v="7"/>
    <x v="28"/>
    <d v="2024-07-27T00:00:00"/>
    <n v="2"/>
    <s v="First Class"/>
    <s v="CU-00376"/>
    <x v="38"/>
    <s v="Home Office"/>
    <s v="United States"/>
    <s v="Houston"/>
    <s v="Texas"/>
    <s v="98271"/>
    <x v="0"/>
    <s v="OFF-FAS-83372"/>
    <x v="1"/>
    <x v="9"/>
    <s v="Binder clips medium"/>
    <n v="560.55999999999995"/>
    <n v="4"/>
    <x v="5"/>
    <n v="42.82"/>
    <n v="7.638789781646925E-2"/>
  </r>
  <r>
    <n v="9348"/>
    <x v="9347"/>
    <d v="2024-01-29T00:00:00"/>
    <x v="0"/>
    <x v="1"/>
    <x v="33"/>
    <d v="2024-01-30T00:00:00"/>
    <n v="1"/>
    <s v="First Class"/>
    <s v="CU-00350"/>
    <x v="258"/>
    <s v="Consumer"/>
    <s v="United States"/>
    <s v="Dallas"/>
    <s v="Texas"/>
    <s v="23956"/>
    <x v="0"/>
    <s v="FUR-FUR-47324"/>
    <x v="2"/>
    <x v="10"/>
    <s v="Howard Miller 11.75 Diameter"/>
    <n v="5838.69"/>
    <n v="9"/>
    <x v="2"/>
    <n v="237.13"/>
    <n v="4.0613562288801086E-2"/>
  </r>
  <r>
    <n v="9349"/>
    <x v="9348"/>
    <d v="2024-02-28T00:00:00"/>
    <x v="0"/>
    <x v="9"/>
    <x v="16"/>
    <d v="2024-02-28T00:00:00"/>
    <n v="0"/>
    <s v="Same Day"/>
    <s v="CU-00510"/>
    <x v="16"/>
    <s v="Home Office"/>
    <s v="United States"/>
    <s v="Miami"/>
    <s v="Florida"/>
    <s v="90967"/>
    <x v="3"/>
    <s v="OFF-ART-16279"/>
    <x v="1"/>
    <x v="16"/>
    <s v="Newell 322"/>
    <n v="784.2"/>
    <n v="14"/>
    <x v="3"/>
    <n v="-26.05"/>
    <n v="-3.3218566692170361E-2"/>
  </r>
  <r>
    <n v="9350"/>
    <x v="9349"/>
    <d v="2024-07-21T00:00:00"/>
    <x v="0"/>
    <x v="7"/>
    <x v="28"/>
    <d v="2024-07-23T00:00:00"/>
    <n v="2"/>
    <s v="First Class"/>
    <s v="CU-00220"/>
    <x v="125"/>
    <s v="Home Office"/>
    <s v="United States"/>
    <s v="Portland"/>
    <s v="Oregon"/>
    <s v="18943"/>
    <x v="1"/>
    <s v="FUR-BOO-56648"/>
    <x v="2"/>
    <x v="7"/>
    <s v="O'Sullivan 2-Shelf Bookcase"/>
    <n v="12766.12"/>
    <n v="10"/>
    <x v="3"/>
    <n v="4375.12"/>
    <n v="0.34271336944976233"/>
  </r>
  <r>
    <n v="9351"/>
    <x v="9350"/>
    <d v="2022-12-22T00:00:00"/>
    <x v="1"/>
    <x v="5"/>
    <x v="5"/>
    <d v="2022-12-22T00:00:00"/>
    <n v="0"/>
    <s v="Same Day"/>
    <s v="CU-00776"/>
    <x v="155"/>
    <s v="Home Office"/>
    <s v="United States"/>
    <s v="Denver"/>
    <s v="Colorado"/>
    <s v="22627"/>
    <x v="0"/>
    <s v="TEC-PHO-53926"/>
    <x v="0"/>
    <x v="2"/>
    <s v="Samsung Galaxy A52"/>
    <n v="7321.44"/>
    <n v="9"/>
    <x v="5"/>
    <n v="-429.95"/>
    <n v="-5.8724786380821258E-2"/>
  </r>
  <r>
    <n v="9352"/>
    <x v="9351"/>
    <d v="2024-05-30T00:00:00"/>
    <x v="0"/>
    <x v="11"/>
    <x v="30"/>
    <d v="2024-05-30T00:00:00"/>
    <n v="0"/>
    <s v="Same Day"/>
    <s v="CU-00507"/>
    <x v="77"/>
    <s v="Home Office"/>
    <s v="United States"/>
    <s v="Portland"/>
    <s v="Oregon"/>
    <s v="10430"/>
    <x v="1"/>
    <s v="TEC-ACC-43220"/>
    <x v="0"/>
    <x v="0"/>
    <s v="Kensington 62348"/>
    <n v="1018.63"/>
    <n v="9"/>
    <x v="2"/>
    <n v="83.61"/>
    <n v="8.2080834061435459E-2"/>
  </r>
  <r>
    <n v="9353"/>
    <x v="9352"/>
    <d v="2022-05-24T00:00:00"/>
    <x v="1"/>
    <x v="11"/>
    <x v="46"/>
    <d v="2022-05-24T00:00:00"/>
    <n v="0"/>
    <s v="Same Day"/>
    <s v="CU-00180"/>
    <x v="89"/>
    <s v="Corporate"/>
    <s v="United States"/>
    <s v="Las Vegas"/>
    <s v="Nevada"/>
    <s v="76012"/>
    <x v="1"/>
    <s v="FUR-TAB-13354"/>
    <x v="2"/>
    <x v="14"/>
    <s v="Bretford CR4500 Series Slim Rectangular Table"/>
    <n v="11585.62"/>
    <n v="13"/>
    <x v="3"/>
    <n v="-1964.53"/>
    <n v="-0.16956623814694421"/>
  </r>
  <r>
    <n v="9354"/>
    <x v="9353"/>
    <d v="2023-06-28T00:00:00"/>
    <x v="3"/>
    <x v="2"/>
    <x v="37"/>
    <d v="2023-07-04T00:00:00"/>
    <n v="6"/>
    <s v="Second Class"/>
    <s v="CU-00096"/>
    <x v="206"/>
    <s v="Corporate"/>
    <s v="United States"/>
    <s v="Dallas"/>
    <s v="Texas"/>
    <s v="12283"/>
    <x v="0"/>
    <s v="FUR-CHA-70911"/>
    <x v="2"/>
    <x v="13"/>
    <s v="Global Troy Executive Chair"/>
    <n v="8419.5"/>
    <n v="11"/>
    <x v="0"/>
    <n v="-603.28"/>
    <n v="-7.1652710968584832E-2"/>
  </r>
  <r>
    <n v="9355"/>
    <x v="9354"/>
    <d v="2021-08-12T00:00:00"/>
    <x v="2"/>
    <x v="6"/>
    <x v="27"/>
    <d v="2021-08-19T00:00:00"/>
    <n v="7"/>
    <s v="Standard Class"/>
    <s v="CU-00783"/>
    <x v="180"/>
    <s v="Corporate"/>
    <s v="United States"/>
    <s v="Philadelphia"/>
    <s v="Pennsylvania"/>
    <s v="71010"/>
    <x v="2"/>
    <s v="OFF-LAB-22925"/>
    <x v="1"/>
    <x v="15"/>
    <s v="Xerox 1967"/>
    <n v="1598.46"/>
    <n v="13"/>
    <x v="3"/>
    <n v="-86.57"/>
    <n v="-5.415837743828434E-2"/>
  </r>
  <r>
    <n v="9356"/>
    <x v="9355"/>
    <d v="2023-09-05T00:00:00"/>
    <x v="3"/>
    <x v="8"/>
    <x v="12"/>
    <d v="2023-09-06T00:00:00"/>
    <n v="1"/>
    <s v="First Class"/>
    <s v="CU-00290"/>
    <x v="271"/>
    <s v="Consumer"/>
    <s v="United States"/>
    <s v="Washington DC"/>
    <s v="District of Columbia"/>
    <s v="62844"/>
    <x v="2"/>
    <s v="TEC-ACC-84813"/>
    <x v="0"/>
    <x v="0"/>
    <s v="Logitech MK550 Wireless Wave Keyboard and Mouse"/>
    <n v="7591.61"/>
    <n v="6"/>
    <x v="3"/>
    <n v="2952.79"/>
    <n v="0.38895438516994418"/>
  </r>
  <r>
    <n v="9357"/>
    <x v="9356"/>
    <d v="2021-10-24T00:00:00"/>
    <x v="2"/>
    <x v="3"/>
    <x v="10"/>
    <d v="2021-10-27T00:00:00"/>
    <n v="3"/>
    <s v="Second Class"/>
    <s v="CU-00498"/>
    <x v="295"/>
    <s v="Consumer"/>
    <s v="United States"/>
    <s v="Philadelphia"/>
    <s v="Pennsylvania"/>
    <s v="97941"/>
    <x v="2"/>
    <s v="OFF-LAB-23671"/>
    <x v="1"/>
    <x v="15"/>
    <s v="Avery 5663 Internet Shipping Labels"/>
    <n v="634.54"/>
    <n v="5"/>
    <x v="2"/>
    <n v="163.89"/>
    <n v="0.25828158981309296"/>
  </r>
  <r>
    <n v="9358"/>
    <x v="9357"/>
    <d v="2022-06-13T00:00:00"/>
    <x v="1"/>
    <x v="2"/>
    <x v="9"/>
    <d v="2022-06-15T00:00:00"/>
    <n v="2"/>
    <s v="First Class"/>
    <s v="CU-00001"/>
    <x v="97"/>
    <s v="Consumer"/>
    <s v="United States"/>
    <s v="Dallas"/>
    <s v="Texas"/>
    <s v="96975"/>
    <x v="0"/>
    <s v="FUR-TAB-17253"/>
    <x v="2"/>
    <x v="14"/>
    <s v="Bevis Round Conference Table"/>
    <n v="4281.63"/>
    <n v="8"/>
    <x v="1"/>
    <n v="-297.3"/>
    <n v="-6.9436172672556945E-2"/>
  </r>
  <r>
    <n v="9359"/>
    <x v="9358"/>
    <d v="2022-12-05T00:00:00"/>
    <x v="1"/>
    <x v="5"/>
    <x v="5"/>
    <d v="2022-12-11T00:00:00"/>
    <n v="6"/>
    <s v="Second Class"/>
    <s v="CU-00380"/>
    <x v="213"/>
    <s v="Home Office"/>
    <s v="United States"/>
    <s v="Denver"/>
    <s v="Colorado"/>
    <s v="24443"/>
    <x v="0"/>
    <s v="FUR-BOO-85581"/>
    <x v="2"/>
    <x v="7"/>
    <s v="Sauder Classic Bookcase"/>
    <n v="1008.98"/>
    <n v="6"/>
    <x v="0"/>
    <n v="-80.7"/>
    <n v="-7.9981763761422422E-2"/>
  </r>
  <r>
    <n v="9360"/>
    <x v="9359"/>
    <d v="2023-09-21T00:00:00"/>
    <x v="3"/>
    <x v="8"/>
    <x v="12"/>
    <d v="2023-09-29T00:00:00"/>
    <n v="8"/>
    <s v="Standard Class"/>
    <s v="CU-00294"/>
    <x v="70"/>
    <s v="Home Office"/>
    <s v="United States"/>
    <s v="Portland"/>
    <s v="Oregon"/>
    <s v="51245"/>
    <x v="1"/>
    <s v="FUR-FUR-19839"/>
    <x v="2"/>
    <x v="10"/>
    <s v="Acme Flexible Frame Partition"/>
    <n v="2323.4899999999998"/>
    <n v="13"/>
    <x v="5"/>
    <n v="-33.619999999999997"/>
    <n v="-1.4469612522541522E-2"/>
  </r>
  <r>
    <n v="9361"/>
    <x v="9360"/>
    <d v="2024-12-18T00:00:00"/>
    <x v="0"/>
    <x v="5"/>
    <x v="44"/>
    <d v="2024-12-20T00:00:00"/>
    <n v="2"/>
    <s v="First Class"/>
    <s v="CU-00260"/>
    <x v="332"/>
    <s v="Home Office"/>
    <s v="United States"/>
    <s v="Charlotte"/>
    <s v="North Carolina"/>
    <s v="10421"/>
    <x v="3"/>
    <s v="FUR-TAB-78733"/>
    <x v="2"/>
    <x v="14"/>
    <s v="Bretford CR4500 Series Slim Rectangular Table"/>
    <n v="1199.17"/>
    <n v="5"/>
    <x v="4"/>
    <n v="326.45999999999998"/>
    <n v="0.27223829815622469"/>
  </r>
  <r>
    <n v="9362"/>
    <x v="9361"/>
    <d v="2022-05-01T00:00:00"/>
    <x v="1"/>
    <x v="11"/>
    <x v="46"/>
    <d v="2022-05-09T00:00:00"/>
    <n v="8"/>
    <s v="Standard Class"/>
    <s v="CU-00518"/>
    <x v="145"/>
    <s v="Home Office"/>
    <s v="United States"/>
    <s v="New York"/>
    <s v="New York"/>
    <s v="16731"/>
    <x v="2"/>
    <s v="FUR-TAB-39495"/>
    <x v="2"/>
    <x v="14"/>
    <s v="Bretford CR4500 Series Slim Rectangular Table"/>
    <n v="750.09"/>
    <n v="7"/>
    <x v="1"/>
    <n v="-34.6"/>
    <n v="-4.6127797997573626E-2"/>
  </r>
  <r>
    <n v="9363"/>
    <x v="9362"/>
    <d v="2024-10-16T00:00:00"/>
    <x v="0"/>
    <x v="3"/>
    <x v="24"/>
    <d v="2024-10-16T00:00:00"/>
    <n v="0"/>
    <s v="Same Day"/>
    <s v="CU-00367"/>
    <x v="98"/>
    <s v="Consumer"/>
    <s v="United States"/>
    <s v="Los Angeles"/>
    <s v="California"/>
    <s v="66705"/>
    <x v="1"/>
    <s v="OFF-ART-99493"/>
    <x v="1"/>
    <x v="16"/>
    <s v="Newell 322"/>
    <n v="305.3"/>
    <n v="8"/>
    <x v="0"/>
    <n v="22.77"/>
    <n v="7.4582377988863413E-2"/>
  </r>
  <r>
    <n v="9364"/>
    <x v="9363"/>
    <d v="2021-05-20T00:00:00"/>
    <x v="2"/>
    <x v="11"/>
    <x v="39"/>
    <d v="2021-05-20T00:00:00"/>
    <n v="0"/>
    <s v="Same Day"/>
    <s v="CU-00451"/>
    <x v="81"/>
    <s v="Consumer"/>
    <s v="United States"/>
    <s v="Dallas"/>
    <s v="Texas"/>
    <s v="78376"/>
    <x v="0"/>
    <s v="TEC-MAC-66341"/>
    <x v="0"/>
    <x v="12"/>
    <s v="Lexmark MX611dhe Monochrome Laser Printer"/>
    <n v="4465.13"/>
    <n v="12"/>
    <x v="0"/>
    <n v="1675.04"/>
    <n v="0.37513801389881146"/>
  </r>
  <r>
    <n v="9365"/>
    <x v="9364"/>
    <d v="2024-04-04T00:00:00"/>
    <x v="0"/>
    <x v="0"/>
    <x v="0"/>
    <d v="2024-04-07T00:00:00"/>
    <n v="3"/>
    <s v="First Class"/>
    <s v="CU-00527"/>
    <x v="302"/>
    <s v="Corporate"/>
    <s v="United States"/>
    <s v="Philadelphia"/>
    <s v="Pennsylvania"/>
    <s v="97413"/>
    <x v="2"/>
    <s v="TEC-PHO-50198"/>
    <x v="0"/>
    <x v="2"/>
    <s v="Motorola Moto G Play"/>
    <n v="418.83"/>
    <n v="2"/>
    <x v="3"/>
    <n v="166.36"/>
    <n v="0.39720172862497916"/>
  </r>
  <r>
    <n v="9366"/>
    <x v="9365"/>
    <d v="2023-11-30T00:00:00"/>
    <x v="3"/>
    <x v="4"/>
    <x v="22"/>
    <d v="2023-12-03T00:00:00"/>
    <n v="3"/>
    <s v="Second Class"/>
    <s v="CU-00692"/>
    <x v="265"/>
    <s v="Consumer"/>
    <s v="United States"/>
    <s v="Chicago"/>
    <s v="Illinois"/>
    <s v="59906"/>
    <x v="0"/>
    <s v="TEC-MAC-81133"/>
    <x v="0"/>
    <x v="12"/>
    <s v="Epson Stylus Photo R280"/>
    <n v="1020.09"/>
    <n v="7"/>
    <x v="0"/>
    <n v="-149.34"/>
    <n v="-0.14639884716054466"/>
  </r>
  <r>
    <n v="9367"/>
    <x v="9366"/>
    <d v="2024-05-31T00:00:00"/>
    <x v="0"/>
    <x v="11"/>
    <x v="30"/>
    <d v="2024-06-02T00:00:00"/>
    <n v="2"/>
    <s v="First Class"/>
    <s v="CU-00387"/>
    <x v="131"/>
    <s v="Home Office"/>
    <s v="United States"/>
    <s v="Seattle"/>
    <s v="Washington"/>
    <s v="73824"/>
    <x v="1"/>
    <s v="FUR-BOO-88678"/>
    <x v="2"/>
    <x v="7"/>
    <s v="Bush Somerset Collection Bookcase"/>
    <n v="6791.34"/>
    <n v="4"/>
    <x v="3"/>
    <n v="-339.66"/>
    <n v="-5.0013693910185619E-2"/>
  </r>
  <r>
    <n v="9368"/>
    <x v="9367"/>
    <d v="2023-07-19T00:00:00"/>
    <x v="3"/>
    <x v="7"/>
    <x v="41"/>
    <d v="2023-07-19T00:00:00"/>
    <n v="0"/>
    <s v="Same Day"/>
    <s v="CU-00069"/>
    <x v="86"/>
    <s v="Consumer"/>
    <s v="United States"/>
    <s v="Baltimore"/>
    <s v="Maryland"/>
    <s v="25732"/>
    <x v="2"/>
    <s v="TEC-MAC-20004"/>
    <x v="0"/>
    <x v="12"/>
    <s v="Epson Stylus Photo R280"/>
    <n v="6096.58"/>
    <n v="7"/>
    <x v="1"/>
    <n v="17.27"/>
    <n v="2.8327357305243266E-3"/>
  </r>
  <r>
    <n v="9369"/>
    <x v="9368"/>
    <d v="2024-09-23T00:00:00"/>
    <x v="0"/>
    <x v="8"/>
    <x v="15"/>
    <d v="2024-09-28T00:00:00"/>
    <n v="5"/>
    <s v="Second Class"/>
    <s v="CU-00709"/>
    <x v="327"/>
    <s v="Home Office"/>
    <s v="United States"/>
    <s v="Boston"/>
    <s v="Massachusetts"/>
    <s v="76028"/>
    <x v="2"/>
    <s v="OFF-APP-86408"/>
    <x v="1"/>
    <x v="6"/>
    <s v="Hoover Stair Vacuum"/>
    <n v="1318.67"/>
    <n v="10"/>
    <x v="5"/>
    <n v="541.17999999999995"/>
    <n v="0.41039835591922158"/>
  </r>
  <r>
    <n v="9370"/>
    <x v="9369"/>
    <d v="2022-07-10T00:00:00"/>
    <x v="1"/>
    <x v="7"/>
    <x v="31"/>
    <d v="2022-07-15T00:00:00"/>
    <n v="5"/>
    <s v="Standard Class"/>
    <s v="CU-00573"/>
    <x v="157"/>
    <s v="Consumer"/>
    <s v="United States"/>
    <s v="Nashville"/>
    <s v="Tennessee"/>
    <s v="43765"/>
    <x v="3"/>
    <s v="FUR-FUR-95368"/>
    <x v="2"/>
    <x v="10"/>
    <s v="Acme Flexible Frame Partition"/>
    <n v="4746.45"/>
    <n v="11"/>
    <x v="0"/>
    <n v="-538.42999999999995"/>
    <n v="-0.11343846453665371"/>
  </r>
  <r>
    <n v="9371"/>
    <x v="9370"/>
    <d v="2021-05-19T00:00:00"/>
    <x v="2"/>
    <x v="11"/>
    <x v="39"/>
    <d v="2021-05-24T00:00:00"/>
    <n v="5"/>
    <s v="Standard Class"/>
    <s v="CU-00079"/>
    <x v="36"/>
    <s v="Consumer"/>
    <s v="United States"/>
    <s v="San Francisco"/>
    <s v="California"/>
    <s v="36267"/>
    <x v="1"/>
    <s v="FUR-TAB-28160"/>
    <x v="2"/>
    <x v="14"/>
    <s v="Bevis Round Conference Table"/>
    <n v="500.47"/>
    <n v="3"/>
    <x v="0"/>
    <n v="119.55"/>
    <n v="0.23887545707035385"/>
  </r>
  <r>
    <n v="9372"/>
    <x v="9371"/>
    <d v="2023-04-08T00:00:00"/>
    <x v="3"/>
    <x v="0"/>
    <x v="32"/>
    <d v="2023-04-10T00:00:00"/>
    <n v="2"/>
    <s v="First Class"/>
    <s v="CU-00136"/>
    <x v="274"/>
    <s v="Home Office"/>
    <s v="United States"/>
    <s v="Denver"/>
    <s v="Colorado"/>
    <s v="81191"/>
    <x v="0"/>
    <s v="FUR-FUR-31098"/>
    <x v="2"/>
    <x v="10"/>
    <s v="Acme Flexible Frame Partition"/>
    <n v="12332.83"/>
    <n v="10"/>
    <x v="4"/>
    <n v="3621.83"/>
    <n v="0.29367387696092462"/>
  </r>
  <r>
    <n v="9373"/>
    <x v="9372"/>
    <d v="2024-06-23T00:00:00"/>
    <x v="0"/>
    <x v="2"/>
    <x v="2"/>
    <d v="2024-06-27T00:00:00"/>
    <n v="4"/>
    <s v="Second Class"/>
    <s v="CU-00400"/>
    <x v="248"/>
    <s v="Consumer"/>
    <s v="United States"/>
    <s v="Denver"/>
    <s v="Colorado"/>
    <s v="76685"/>
    <x v="0"/>
    <s v="OFF-ENV-96228"/>
    <x v="1"/>
    <x v="1"/>
    <s v="Poly String &amp; Button Envelopes"/>
    <n v="1528.46"/>
    <n v="9"/>
    <x v="5"/>
    <n v="25.86"/>
    <n v="1.6918990356306347E-2"/>
  </r>
  <r>
    <n v="9374"/>
    <x v="9373"/>
    <d v="2021-06-13T00:00:00"/>
    <x v="2"/>
    <x v="2"/>
    <x v="18"/>
    <d v="2021-06-14T00:00:00"/>
    <n v="1"/>
    <s v="First Class"/>
    <s v="CU-00101"/>
    <x v="74"/>
    <s v="Consumer"/>
    <s v="United States"/>
    <s v="Charlotte"/>
    <s v="North Carolina"/>
    <s v="44769"/>
    <x v="3"/>
    <s v="OFF-SUP-44200"/>
    <x v="1"/>
    <x v="5"/>
    <s v="Avery Hi-Liter EverBold"/>
    <n v="282.95"/>
    <n v="9"/>
    <x v="2"/>
    <n v="113.05"/>
    <n v="0.39954055486835133"/>
  </r>
  <r>
    <n v="9375"/>
    <x v="9374"/>
    <d v="2021-01-10T00:00:00"/>
    <x v="2"/>
    <x v="1"/>
    <x v="25"/>
    <d v="2021-01-11T00:00:00"/>
    <n v="1"/>
    <s v="First Class"/>
    <s v="CU-00543"/>
    <x v="75"/>
    <s v="Home Office"/>
    <s v="United States"/>
    <s v="Baltimore"/>
    <s v="Maryland"/>
    <s v="84394"/>
    <x v="2"/>
    <s v="FUR-FUR-43244"/>
    <x v="2"/>
    <x v="10"/>
    <s v="Acme Flexible Frame Partition"/>
    <n v="3895.32"/>
    <n v="3"/>
    <x v="2"/>
    <n v="127.69"/>
    <n v="3.278036207551626E-2"/>
  </r>
  <r>
    <n v="9376"/>
    <x v="9375"/>
    <d v="2021-02-16T00:00:00"/>
    <x v="2"/>
    <x v="9"/>
    <x v="13"/>
    <d v="2021-02-20T00:00:00"/>
    <n v="4"/>
    <s v="Second Class"/>
    <s v="CU-00537"/>
    <x v="83"/>
    <s v="Consumer"/>
    <s v="United States"/>
    <s v="Boston"/>
    <s v="Massachusetts"/>
    <s v="63146"/>
    <x v="2"/>
    <s v="OFF-BIN-34287"/>
    <x v="1"/>
    <x v="3"/>
    <s v="Ibico 21-Sheet Binder"/>
    <n v="556.71"/>
    <n v="9"/>
    <x v="2"/>
    <n v="-16.52"/>
    <n v="-2.9674336728278634E-2"/>
  </r>
  <r>
    <n v="9377"/>
    <x v="9376"/>
    <d v="2021-09-07T00:00:00"/>
    <x v="2"/>
    <x v="8"/>
    <x v="38"/>
    <d v="2021-09-08T00:00:00"/>
    <n v="1"/>
    <s v="First Class"/>
    <s v="CU-00669"/>
    <x v="2"/>
    <s v="Consumer"/>
    <s v="United States"/>
    <s v="Las Vegas"/>
    <s v="Nevada"/>
    <s v="94280"/>
    <x v="1"/>
    <s v="TEC-PHO-18811"/>
    <x v="0"/>
    <x v="2"/>
    <s v="Samsung Galaxy A52"/>
    <n v="6335.37"/>
    <n v="6"/>
    <x v="3"/>
    <n v="693.98"/>
    <n v="0.10954056353456862"/>
  </r>
  <r>
    <n v="9378"/>
    <x v="9377"/>
    <d v="2022-11-13T00:00:00"/>
    <x v="1"/>
    <x v="4"/>
    <x v="20"/>
    <d v="2022-11-17T00:00:00"/>
    <n v="4"/>
    <s v="Second Class"/>
    <s v="CU-00360"/>
    <x v="110"/>
    <s v="Home Office"/>
    <s v="United States"/>
    <s v="Washington DC"/>
    <s v="District of Columbia"/>
    <s v="46343"/>
    <x v="2"/>
    <s v="TEC-COP-30059"/>
    <x v="0"/>
    <x v="11"/>
    <s v="Hewlett Packard 610 Multi-Function Printer"/>
    <n v="13057.23"/>
    <n v="10"/>
    <x v="3"/>
    <n v="-468.48"/>
    <n v="-3.5878972798978039E-2"/>
  </r>
  <r>
    <n v="9379"/>
    <x v="9378"/>
    <d v="2021-01-31T00:00:00"/>
    <x v="2"/>
    <x v="1"/>
    <x v="25"/>
    <d v="2021-02-02T00:00:00"/>
    <n v="2"/>
    <s v="First Class"/>
    <s v="CU-00577"/>
    <x v="337"/>
    <s v="Consumer"/>
    <s v="United States"/>
    <s v="Miami"/>
    <s v="Florida"/>
    <s v="55824"/>
    <x v="3"/>
    <s v="FUR-BOO-61320"/>
    <x v="2"/>
    <x v="7"/>
    <s v="Sauder Classic Bookcase"/>
    <n v="2206.2199999999998"/>
    <n v="2"/>
    <x v="3"/>
    <n v="479.9"/>
    <n v="0.21752137139541841"/>
  </r>
  <r>
    <n v="9380"/>
    <x v="9379"/>
    <d v="2024-02-08T00:00:00"/>
    <x v="0"/>
    <x v="9"/>
    <x v="16"/>
    <d v="2024-02-14T00:00:00"/>
    <n v="6"/>
    <s v="Standard Class"/>
    <s v="CU-00498"/>
    <x v="295"/>
    <s v="Consumer"/>
    <s v="United States"/>
    <s v="Philadelphia"/>
    <s v="Pennsylvania"/>
    <s v="17364"/>
    <x v="2"/>
    <s v="OFF-BIN-62598"/>
    <x v="1"/>
    <x v="3"/>
    <s v="Cardinal Easy Open Angle-D Binders"/>
    <n v="236.27"/>
    <n v="5"/>
    <x v="3"/>
    <n v="95.62"/>
    <n v="0.40470647987471958"/>
  </r>
  <r>
    <n v="9381"/>
    <x v="9380"/>
    <d v="2021-01-18T00:00:00"/>
    <x v="2"/>
    <x v="1"/>
    <x v="25"/>
    <d v="2021-01-18T00:00:00"/>
    <n v="0"/>
    <s v="Same Day"/>
    <s v="CU-00379"/>
    <x v="151"/>
    <s v="Corporate"/>
    <s v="United States"/>
    <s v="Atlanta"/>
    <s v="Georgia"/>
    <s v="41316"/>
    <x v="3"/>
    <s v="FUR-CHA-25187"/>
    <x v="2"/>
    <x v="13"/>
    <s v="Harbour Creations 67200 Series"/>
    <n v="3011.66"/>
    <n v="14"/>
    <x v="5"/>
    <n v="322.08999999999997"/>
    <n v="0.10694766341486091"/>
  </r>
  <r>
    <n v="9382"/>
    <x v="9381"/>
    <d v="2021-02-13T00:00:00"/>
    <x v="2"/>
    <x v="9"/>
    <x v="13"/>
    <d v="2021-02-18T00:00:00"/>
    <n v="5"/>
    <s v="Second Class"/>
    <s v="CU-00062"/>
    <x v="90"/>
    <s v="Consumer"/>
    <s v="United States"/>
    <s v="Denver"/>
    <s v="Colorado"/>
    <s v="64671"/>
    <x v="0"/>
    <s v="FUR-FUR-93223"/>
    <x v="2"/>
    <x v="10"/>
    <s v="Howard Miller 11.75 Diameter"/>
    <n v="4022.06"/>
    <n v="4"/>
    <x v="3"/>
    <n v="1262.3399999999999"/>
    <n v="0.31385409466790648"/>
  </r>
  <r>
    <n v="9383"/>
    <x v="9382"/>
    <d v="2022-05-30T00:00:00"/>
    <x v="1"/>
    <x v="11"/>
    <x v="46"/>
    <d v="2022-06-01T00:00:00"/>
    <n v="2"/>
    <s v="First Class"/>
    <s v="CU-00008"/>
    <x v="260"/>
    <s v="Corporate"/>
    <s v="United States"/>
    <s v="Boston"/>
    <s v="Massachusetts"/>
    <s v="35411"/>
    <x v="2"/>
    <s v="OFF-STO-79264"/>
    <x v="1"/>
    <x v="8"/>
    <s v="Stur-D-Store Shelving Unit"/>
    <n v="195.23"/>
    <n v="5"/>
    <x v="3"/>
    <n v="16.079999999999998"/>
    <n v="8.2364390718639546E-2"/>
  </r>
  <r>
    <n v="9384"/>
    <x v="9383"/>
    <d v="2023-11-23T00:00:00"/>
    <x v="3"/>
    <x v="4"/>
    <x v="22"/>
    <d v="2023-11-23T00:00:00"/>
    <n v="0"/>
    <s v="Same Day"/>
    <s v="CU-00702"/>
    <x v="288"/>
    <s v="Home Office"/>
    <s v="United States"/>
    <s v="Nashville"/>
    <s v="Tennessee"/>
    <s v="90691"/>
    <x v="3"/>
    <s v="TEC-PHO-10506"/>
    <x v="0"/>
    <x v="2"/>
    <s v="Apple iPhone SE"/>
    <n v="4739.42"/>
    <n v="8"/>
    <x v="3"/>
    <n v="-58.42"/>
    <n v="-1.232640280878251E-2"/>
  </r>
  <r>
    <n v="9385"/>
    <x v="9384"/>
    <d v="2021-04-14T00:00:00"/>
    <x v="2"/>
    <x v="0"/>
    <x v="19"/>
    <d v="2021-04-14T00:00:00"/>
    <n v="0"/>
    <s v="Same Day"/>
    <s v="CU-00054"/>
    <x v="26"/>
    <s v="Home Office"/>
    <s v="United States"/>
    <s v="Denver"/>
    <s v="Colorado"/>
    <s v="66445"/>
    <x v="0"/>
    <s v="OFF-FAS-29399"/>
    <x v="1"/>
    <x v="9"/>
    <s v="Binder clips medium"/>
    <n v="335.57"/>
    <n v="2"/>
    <x v="5"/>
    <n v="-16.3"/>
    <n v="-4.8574068003695209E-2"/>
  </r>
  <r>
    <n v="9386"/>
    <x v="9385"/>
    <d v="2021-04-01T00:00:00"/>
    <x v="2"/>
    <x v="0"/>
    <x v="19"/>
    <d v="2021-04-06T00:00:00"/>
    <n v="5"/>
    <s v="Standard Class"/>
    <s v="CU-00173"/>
    <x v="136"/>
    <s v="Home Office"/>
    <s v="United States"/>
    <s v="Seattle"/>
    <s v="Washington"/>
    <s v="56696"/>
    <x v="1"/>
    <s v="FUR-CHA-23509"/>
    <x v="2"/>
    <x v="13"/>
    <s v="Harbour Creations 67200 Series"/>
    <n v="4219.7299999999996"/>
    <n v="3"/>
    <x v="2"/>
    <n v="809.61"/>
    <n v="0.19186298649439659"/>
  </r>
  <r>
    <n v="9387"/>
    <x v="9386"/>
    <d v="2021-11-06T00:00:00"/>
    <x v="2"/>
    <x v="4"/>
    <x v="8"/>
    <d v="2021-11-08T00:00:00"/>
    <n v="2"/>
    <s v="First Class"/>
    <s v="CU-00784"/>
    <x v="129"/>
    <s v="Corporate"/>
    <s v="United States"/>
    <s v="Denver"/>
    <s v="Colorado"/>
    <s v="57646"/>
    <x v="0"/>
    <s v="FUR-BOO-83496"/>
    <x v="2"/>
    <x v="7"/>
    <s v="Bush Somerset Collection Bookcase"/>
    <n v="953.39"/>
    <n v="6"/>
    <x v="3"/>
    <n v="291.98"/>
    <n v="0.30625452333252923"/>
  </r>
  <r>
    <n v="9388"/>
    <x v="9387"/>
    <d v="2022-11-23T00:00:00"/>
    <x v="1"/>
    <x v="4"/>
    <x v="20"/>
    <d v="2022-11-30T00:00:00"/>
    <n v="7"/>
    <s v="Standard Class"/>
    <s v="CU-00411"/>
    <x v="146"/>
    <s v="Corporate"/>
    <s v="United States"/>
    <s v="Charlotte"/>
    <s v="North Carolina"/>
    <s v="38110"/>
    <x v="3"/>
    <s v="OFF-ART-82216"/>
    <x v="1"/>
    <x v="16"/>
    <s v="Sanford 16-Color Pencils"/>
    <n v="625.63"/>
    <n v="12"/>
    <x v="5"/>
    <n v="137.01"/>
    <n v="0.21899525278519252"/>
  </r>
  <r>
    <n v="9389"/>
    <x v="9388"/>
    <d v="2022-11-02T00:00:00"/>
    <x v="1"/>
    <x v="4"/>
    <x v="20"/>
    <d v="2022-11-04T00:00:00"/>
    <n v="2"/>
    <s v="First Class"/>
    <s v="CU-00144"/>
    <x v="8"/>
    <s v="Consumer"/>
    <s v="United States"/>
    <s v="Baltimore"/>
    <s v="Maryland"/>
    <s v="39677"/>
    <x v="2"/>
    <s v="FUR-FUR-73518"/>
    <x v="2"/>
    <x v="10"/>
    <s v="Eldon Expressions Punched Metal &amp; Wood Desk Accessories"/>
    <n v="4858.7299999999996"/>
    <n v="14"/>
    <x v="2"/>
    <n v="140.03"/>
    <n v="2.8820288429280905E-2"/>
  </r>
  <r>
    <n v="9390"/>
    <x v="9389"/>
    <d v="2023-03-04T00:00:00"/>
    <x v="3"/>
    <x v="10"/>
    <x v="45"/>
    <d v="2023-03-09T00:00:00"/>
    <n v="5"/>
    <s v="Standard Class"/>
    <s v="CU-00485"/>
    <x v="49"/>
    <s v="Home Office"/>
    <s v="United States"/>
    <s v="Minneapolis"/>
    <s v="Minnesota"/>
    <s v="19336"/>
    <x v="0"/>
    <s v="TEC-COP-80015"/>
    <x v="0"/>
    <x v="11"/>
    <s v="HP Designjet T520 Inkjet Large Format Printer"/>
    <n v="8980.8799999999992"/>
    <n v="8"/>
    <x v="4"/>
    <n v="1751.28"/>
    <n v="0.19500093532036952"/>
  </r>
  <r>
    <n v="9391"/>
    <x v="9390"/>
    <d v="2023-08-08T00:00:00"/>
    <x v="3"/>
    <x v="6"/>
    <x v="26"/>
    <d v="2023-08-08T00:00:00"/>
    <n v="0"/>
    <s v="Same Day"/>
    <s v="CU-00047"/>
    <x v="11"/>
    <s v="Consumer"/>
    <s v="United States"/>
    <s v="Philadelphia"/>
    <s v="Pennsylvania"/>
    <s v="13431"/>
    <x v="2"/>
    <s v="TEC-ACC-96669"/>
    <x v="0"/>
    <x v="0"/>
    <s v="Kensington 62348"/>
    <n v="7173.36"/>
    <n v="8"/>
    <x v="3"/>
    <n v="977.46"/>
    <n v="0.13626250460035466"/>
  </r>
  <r>
    <n v="9392"/>
    <x v="9391"/>
    <d v="2023-02-16T00:00:00"/>
    <x v="3"/>
    <x v="9"/>
    <x v="23"/>
    <d v="2023-02-16T00:00:00"/>
    <n v="0"/>
    <s v="Same Day"/>
    <s v="CU-00713"/>
    <x v="150"/>
    <s v="Consumer"/>
    <s v="United States"/>
    <s v="Minneapolis"/>
    <s v="Minnesota"/>
    <s v="25511"/>
    <x v="0"/>
    <s v="FUR-TAB-36627"/>
    <x v="2"/>
    <x v="14"/>
    <s v="Bretford CR4500 Series Slim Rectangular Table"/>
    <n v="3972.54"/>
    <n v="2"/>
    <x v="3"/>
    <n v="543.73"/>
    <n v="0.1368721271529047"/>
  </r>
  <r>
    <n v="9393"/>
    <x v="9392"/>
    <d v="2021-06-27T00:00:00"/>
    <x v="2"/>
    <x v="2"/>
    <x v="18"/>
    <d v="2021-06-28T00:00:00"/>
    <n v="1"/>
    <s v="First Class"/>
    <s v="CU-00509"/>
    <x v="212"/>
    <s v="Consumer"/>
    <s v="United States"/>
    <s v="Seattle"/>
    <s v="Washington"/>
    <s v="50481"/>
    <x v="1"/>
    <s v="TEC-MAC-87116"/>
    <x v="0"/>
    <x v="12"/>
    <s v="Lexmark MX611dhe Monochrome Laser Printer"/>
    <n v="764.5"/>
    <n v="2"/>
    <x v="0"/>
    <n v="209.51"/>
    <n v="0.27404839764551991"/>
  </r>
  <r>
    <n v="9394"/>
    <x v="9393"/>
    <d v="2024-05-29T00:00:00"/>
    <x v="0"/>
    <x v="11"/>
    <x v="30"/>
    <d v="2024-06-01T00:00:00"/>
    <n v="3"/>
    <s v="First Class"/>
    <s v="CU-00681"/>
    <x v="182"/>
    <s v="Corporate"/>
    <s v="United States"/>
    <s v="Philadelphia"/>
    <s v="Pennsylvania"/>
    <s v="48646"/>
    <x v="2"/>
    <s v="TEC-ACC-63664"/>
    <x v="0"/>
    <x v="0"/>
    <s v="Kensington 62348"/>
    <n v="9252.75"/>
    <n v="14"/>
    <x v="5"/>
    <n v="-324.49"/>
    <n v="-3.5069573910459055E-2"/>
  </r>
  <r>
    <n v="9395"/>
    <x v="9394"/>
    <d v="2024-04-10T00:00:00"/>
    <x v="0"/>
    <x v="0"/>
    <x v="0"/>
    <d v="2024-04-10T00:00:00"/>
    <n v="0"/>
    <s v="Same Day"/>
    <s v="CU-00082"/>
    <x v="245"/>
    <s v="Consumer"/>
    <s v="United States"/>
    <s v="Washington DC"/>
    <s v="District of Columbia"/>
    <s v="43381"/>
    <x v="2"/>
    <s v="OFF-BIN-78667"/>
    <x v="1"/>
    <x v="3"/>
    <s v="Avery Durable Binders"/>
    <n v="2027.23"/>
    <n v="8"/>
    <x v="3"/>
    <n v="72.81"/>
    <n v="3.5916003610838437E-2"/>
  </r>
  <r>
    <n v="9396"/>
    <x v="9395"/>
    <d v="2024-07-20T00:00:00"/>
    <x v="0"/>
    <x v="7"/>
    <x v="28"/>
    <d v="2024-07-27T00:00:00"/>
    <n v="7"/>
    <s v="Standard Class"/>
    <s v="CU-00246"/>
    <x v="303"/>
    <s v="Home Office"/>
    <s v="United States"/>
    <s v="Los Angeles"/>
    <s v="California"/>
    <s v="74174"/>
    <x v="1"/>
    <s v="OFF-ENV-63429"/>
    <x v="1"/>
    <x v="1"/>
    <s v="Poly String &amp; Button Envelopes"/>
    <n v="190.17"/>
    <n v="11"/>
    <x v="4"/>
    <n v="0.01"/>
    <n v="5.2584529631382449E-5"/>
  </r>
  <r>
    <n v="9397"/>
    <x v="9396"/>
    <d v="2024-07-23T00:00:00"/>
    <x v="0"/>
    <x v="7"/>
    <x v="28"/>
    <d v="2024-07-27T00:00:00"/>
    <n v="4"/>
    <s v="Second Class"/>
    <s v="CU-00671"/>
    <x v="278"/>
    <s v="Consumer"/>
    <s v="United States"/>
    <s v="Boston"/>
    <s v="Massachusetts"/>
    <s v="41793"/>
    <x v="2"/>
    <s v="TEC-PHO-67051"/>
    <x v="0"/>
    <x v="2"/>
    <s v="Samsung Galaxy A52"/>
    <n v="10346.32"/>
    <n v="14"/>
    <x v="2"/>
    <n v="194.42"/>
    <n v="1.8791222386317065E-2"/>
  </r>
  <r>
    <n v="9398"/>
    <x v="9397"/>
    <d v="2024-08-13T00:00:00"/>
    <x v="0"/>
    <x v="6"/>
    <x v="6"/>
    <d v="2024-08-13T00:00:00"/>
    <n v="0"/>
    <s v="Same Day"/>
    <s v="CU-00377"/>
    <x v="315"/>
    <s v="Consumer"/>
    <s v="United States"/>
    <s v="Houston"/>
    <s v="Texas"/>
    <s v="69418"/>
    <x v="0"/>
    <s v="FUR-FUR-17345"/>
    <x v="2"/>
    <x v="10"/>
    <s v="Eldon Expressions Punched Metal &amp; Wood Desk Accessories"/>
    <n v="430.58"/>
    <n v="1"/>
    <x v="1"/>
    <n v="-81.67"/>
    <n v="-0.18967439267964142"/>
  </r>
  <r>
    <n v="9399"/>
    <x v="9398"/>
    <d v="2021-01-16T00:00:00"/>
    <x v="2"/>
    <x v="1"/>
    <x v="25"/>
    <d v="2021-01-21T00:00:00"/>
    <n v="5"/>
    <s v="Standard Class"/>
    <s v="CU-00183"/>
    <x v="294"/>
    <s v="Home Office"/>
    <s v="United States"/>
    <s v="Denver"/>
    <s v="Colorado"/>
    <s v="47819"/>
    <x v="0"/>
    <s v="FUR-TAB-67979"/>
    <x v="2"/>
    <x v="14"/>
    <s v="Bevis Round Conference Table"/>
    <n v="19601.96"/>
    <n v="10"/>
    <x v="3"/>
    <n v="1800.95"/>
    <n v="9.1876016479984668E-2"/>
  </r>
  <r>
    <n v="9400"/>
    <x v="9399"/>
    <d v="2024-04-13T00:00:00"/>
    <x v="0"/>
    <x v="0"/>
    <x v="0"/>
    <d v="2024-04-16T00:00:00"/>
    <n v="3"/>
    <s v="First Class"/>
    <s v="CU-00357"/>
    <x v="268"/>
    <s v="Corporate"/>
    <s v="United States"/>
    <s v="Boston"/>
    <s v="Massachusetts"/>
    <s v="26088"/>
    <x v="2"/>
    <s v="TEC-COP-49587"/>
    <x v="0"/>
    <x v="11"/>
    <s v="Hewlett Packard 610 Multi-Function Printer"/>
    <n v="6609.47"/>
    <n v="7"/>
    <x v="3"/>
    <n v="-520.77"/>
    <n v="-7.8791491602201072E-2"/>
  </r>
  <r>
    <n v="9401"/>
    <x v="9400"/>
    <d v="2023-12-17T00:00:00"/>
    <x v="3"/>
    <x v="5"/>
    <x v="34"/>
    <d v="2023-12-17T00:00:00"/>
    <n v="0"/>
    <s v="Same Day"/>
    <s v="CU-00201"/>
    <x v="164"/>
    <s v="Corporate"/>
    <s v="United States"/>
    <s v="New Orleans"/>
    <s v="Louisiana"/>
    <s v="12079"/>
    <x v="3"/>
    <s v="OFF-SUP-15832"/>
    <x v="1"/>
    <x v="5"/>
    <s v="Fiskars 8&quot; Scissors"/>
    <n v="575.63"/>
    <n v="14"/>
    <x v="0"/>
    <n v="39.07"/>
    <n v="6.7873460382537401E-2"/>
  </r>
  <r>
    <n v="9402"/>
    <x v="9401"/>
    <d v="2021-09-26T00:00:00"/>
    <x v="2"/>
    <x v="8"/>
    <x v="38"/>
    <d v="2021-09-29T00:00:00"/>
    <n v="3"/>
    <s v="First Class"/>
    <s v="CU-00705"/>
    <x v="296"/>
    <s v="Consumer"/>
    <s v="United States"/>
    <s v="Minneapolis"/>
    <s v="Minnesota"/>
    <s v="83622"/>
    <x v="0"/>
    <s v="TEC-PHO-46395"/>
    <x v="0"/>
    <x v="2"/>
    <s v="Motorola Moto G Play"/>
    <n v="2505.52"/>
    <n v="2"/>
    <x v="3"/>
    <n v="459.42"/>
    <n v="0.18336313419968711"/>
  </r>
  <r>
    <n v="9403"/>
    <x v="9402"/>
    <d v="2024-01-22T00:00:00"/>
    <x v="0"/>
    <x v="1"/>
    <x v="33"/>
    <d v="2024-01-23T00:00:00"/>
    <n v="1"/>
    <s v="First Class"/>
    <s v="CU-00356"/>
    <x v="87"/>
    <s v="Home Office"/>
    <s v="United States"/>
    <s v="Chicago"/>
    <s v="Illinois"/>
    <s v="61106"/>
    <x v="0"/>
    <s v="TEC-ACC-39996"/>
    <x v="0"/>
    <x v="0"/>
    <s v="Kensington 62348"/>
    <n v="758.59"/>
    <n v="1"/>
    <x v="2"/>
    <n v="28.18"/>
    <n v="3.7147866436414927E-2"/>
  </r>
  <r>
    <n v="9404"/>
    <x v="9403"/>
    <d v="2024-02-13T00:00:00"/>
    <x v="0"/>
    <x v="9"/>
    <x v="16"/>
    <d v="2024-02-20T00:00:00"/>
    <n v="7"/>
    <s v="Standard Class"/>
    <s v="CU-00283"/>
    <x v="179"/>
    <s v="Home Office"/>
    <s v="United States"/>
    <s v="Boston"/>
    <s v="Massachusetts"/>
    <s v="60217"/>
    <x v="2"/>
    <s v="TEC-ACC-84864"/>
    <x v="0"/>
    <x v="0"/>
    <s v="Logitech MK550 Wireless Wave Keyboard and Mouse"/>
    <n v="12445.52"/>
    <n v="12"/>
    <x v="5"/>
    <n v="-386.06"/>
    <n v="-3.1019997557353969E-2"/>
  </r>
  <r>
    <n v="9405"/>
    <x v="9404"/>
    <d v="2021-09-07T00:00:00"/>
    <x v="2"/>
    <x v="8"/>
    <x v="38"/>
    <d v="2021-09-07T00:00:00"/>
    <n v="0"/>
    <s v="Same Day"/>
    <s v="CU-00152"/>
    <x v="73"/>
    <s v="Home Office"/>
    <s v="United States"/>
    <s v="San Francisco"/>
    <s v="California"/>
    <s v="74746"/>
    <x v="1"/>
    <s v="OFF-ENV-51179"/>
    <x v="1"/>
    <x v="1"/>
    <s v="Poly String &amp; Button Envelopes"/>
    <n v="336.21"/>
    <n v="2"/>
    <x v="5"/>
    <n v="13.36"/>
    <n v="3.9737069093721183E-2"/>
  </r>
  <r>
    <n v="9406"/>
    <x v="9405"/>
    <d v="2023-11-22T00:00:00"/>
    <x v="3"/>
    <x v="4"/>
    <x v="22"/>
    <d v="2023-11-29T00:00:00"/>
    <n v="7"/>
    <s v="Standard Class"/>
    <s v="CU-00279"/>
    <x v="185"/>
    <s v="Consumer"/>
    <s v="United States"/>
    <s v="New York"/>
    <s v="New York"/>
    <s v="34204"/>
    <x v="2"/>
    <s v="FUR-TAB-98869"/>
    <x v="2"/>
    <x v="14"/>
    <s v="Bevis Round Conference Table"/>
    <n v="2543.16"/>
    <n v="5"/>
    <x v="1"/>
    <n v="-316.74"/>
    <n v="-0.12454584060774786"/>
  </r>
  <r>
    <n v="9407"/>
    <x v="9406"/>
    <d v="2024-06-13T00:00:00"/>
    <x v="0"/>
    <x v="2"/>
    <x v="2"/>
    <d v="2024-06-21T00:00:00"/>
    <n v="8"/>
    <s v="Standard Class"/>
    <s v="CU-00142"/>
    <x v="311"/>
    <s v="Corporate"/>
    <s v="United States"/>
    <s v="Miami"/>
    <s v="Florida"/>
    <s v="72321"/>
    <x v="3"/>
    <s v="TEC-ACC-63288"/>
    <x v="0"/>
    <x v="0"/>
    <s v="SanDisk Ultra 64GB"/>
    <n v="5472.01"/>
    <n v="10"/>
    <x v="5"/>
    <n v="-648.25"/>
    <n v="-0.11846652327024255"/>
  </r>
  <r>
    <n v="9408"/>
    <x v="9407"/>
    <d v="2023-01-07T00:00:00"/>
    <x v="3"/>
    <x v="1"/>
    <x v="35"/>
    <d v="2023-01-13T00:00:00"/>
    <n v="6"/>
    <s v="Standard Class"/>
    <s v="CU-00276"/>
    <x v="50"/>
    <s v="Consumer"/>
    <s v="United States"/>
    <s v="Atlanta"/>
    <s v="Georgia"/>
    <s v="91294"/>
    <x v="3"/>
    <s v="TEC-PHO-10521"/>
    <x v="0"/>
    <x v="2"/>
    <s v="Motorola Moto G Play"/>
    <n v="1313.07"/>
    <n v="1"/>
    <x v="3"/>
    <n v="210.2"/>
    <n v="0.16008285925350516"/>
  </r>
  <r>
    <n v="9409"/>
    <x v="9408"/>
    <d v="2022-11-12T00:00:00"/>
    <x v="1"/>
    <x v="4"/>
    <x v="20"/>
    <d v="2022-11-18T00:00:00"/>
    <n v="6"/>
    <s v="Standard Class"/>
    <s v="CU-00368"/>
    <x v="149"/>
    <s v="Consumer"/>
    <s v="United States"/>
    <s v="Charlotte"/>
    <s v="North Carolina"/>
    <s v="57227"/>
    <x v="3"/>
    <s v="TEC-ACC-13779"/>
    <x v="0"/>
    <x v="0"/>
    <s v="Memorex Mini Travel Drive 64 GB"/>
    <n v="198"/>
    <n v="7"/>
    <x v="4"/>
    <n v="-3.78"/>
    <n v="-1.9090909090909089E-2"/>
  </r>
  <r>
    <n v="9410"/>
    <x v="9409"/>
    <d v="2022-10-09T00:00:00"/>
    <x v="1"/>
    <x v="3"/>
    <x v="3"/>
    <d v="2022-10-09T00:00:00"/>
    <n v="0"/>
    <s v="Same Day"/>
    <s v="CU-00234"/>
    <x v="32"/>
    <s v="Home Office"/>
    <s v="United States"/>
    <s v="Baltimore"/>
    <s v="Maryland"/>
    <s v="85344"/>
    <x v="2"/>
    <s v="OFF-SUP-84692"/>
    <x v="1"/>
    <x v="5"/>
    <s v="Fiskars 8&quot; Scissors"/>
    <n v="1786.32"/>
    <n v="9"/>
    <x v="2"/>
    <n v="34.25"/>
    <n v="1.9173496350038066E-2"/>
  </r>
  <r>
    <n v="9411"/>
    <x v="9410"/>
    <d v="2023-09-27T00:00:00"/>
    <x v="3"/>
    <x v="8"/>
    <x v="12"/>
    <d v="2023-09-28T00:00:00"/>
    <n v="1"/>
    <s v="First Class"/>
    <s v="CU-00020"/>
    <x v="338"/>
    <s v="Corporate"/>
    <s v="United States"/>
    <s v="Miami"/>
    <s v="Florida"/>
    <s v="39955"/>
    <x v="3"/>
    <s v="FUR-FUR-57462"/>
    <x v="2"/>
    <x v="10"/>
    <s v="Eldon Expressions Punched Metal &amp; Wood Desk Accessories"/>
    <n v="2603.06"/>
    <n v="5"/>
    <x v="3"/>
    <n v="167"/>
    <n v="6.4155263420743278E-2"/>
  </r>
  <r>
    <n v="9412"/>
    <x v="9411"/>
    <d v="2021-12-05T00:00:00"/>
    <x v="2"/>
    <x v="5"/>
    <x v="11"/>
    <d v="2021-12-05T00:00:00"/>
    <n v="0"/>
    <s v="Same Day"/>
    <s v="CU-00542"/>
    <x v="20"/>
    <s v="Consumer"/>
    <s v="United States"/>
    <s v="New York"/>
    <s v="New York"/>
    <s v="28984"/>
    <x v="2"/>
    <s v="OFF-ENV-77453"/>
    <x v="1"/>
    <x v="1"/>
    <s v="Poly String &amp; Button Envelopes"/>
    <n v="61.59"/>
    <n v="3"/>
    <x v="1"/>
    <n v="5.46"/>
    <n v="8.865075499269362E-2"/>
  </r>
  <r>
    <n v="9413"/>
    <x v="9412"/>
    <d v="2021-07-29T00:00:00"/>
    <x v="2"/>
    <x v="7"/>
    <x v="7"/>
    <d v="2021-08-03T00:00:00"/>
    <n v="5"/>
    <s v="Standard Class"/>
    <s v="CU-00287"/>
    <x v="79"/>
    <s v="Home Office"/>
    <s v="United States"/>
    <s v="Washington DC"/>
    <s v="District of Columbia"/>
    <s v="70681"/>
    <x v="2"/>
    <s v="TEC-PHO-94105"/>
    <x v="0"/>
    <x v="2"/>
    <s v="Motorola Moto G Play"/>
    <n v="14517.68"/>
    <n v="13"/>
    <x v="3"/>
    <n v="1023.28"/>
    <n v="7.0485091281802595E-2"/>
  </r>
  <r>
    <n v="9414"/>
    <x v="9413"/>
    <d v="2021-12-25T00:00:00"/>
    <x v="2"/>
    <x v="5"/>
    <x v="11"/>
    <d v="2021-12-30T00:00:00"/>
    <n v="5"/>
    <s v="Standard Class"/>
    <s v="CU-00187"/>
    <x v="279"/>
    <s v="Consumer"/>
    <s v="United States"/>
    <s v="New Orleans"/>
    <s v="Louisiana"/>
    <s v="21172"/>
    <x v="3"/>
    <s v="OFF-PAP-71245"/>
    <x v="1"/>
    <x v="4"/>
    <s v="Southworth 25% Cotton Business Paper"/>
    <n v="1697.4"/>
    <n v="9"/>
    <x v="5"/>
    <n v="17.89"/>
    <n v="1.0539648874749617E-2"/>
  </r>
  <r>
    <n v="9415"/>
    <x v="9414"/>
    <d v="2024-12-31T00:00:00"/>
    <x v="0"/>
    <x v="5"/>
    <x v="44"/>
    <d v="2025-01-01T00:00:00"/>
    <n v="1"/>
    <s v="First Class"/>
    <s v="CU-00428"/>
    <x v="147"/>
    <s v="Consumer"/>
    <s v="United States"/>
    <s v="Nashville"/>
    <s v="Tennessee"/>
    <s v="89127"/>
    <x v="3"/>
    <s v="TEC-ACC-33933"/>
    <x v="0"/>
    <x v="0"/>
    <s v="Plantronics CS540 Wireless Headset System"/>
    <n v="2730.62"/>
    <n v="6"/>
    <x v="3"/>
    <n v="473.96"/>
    <n v="0.17357230226102496"/>
  </r>
  <r>
    <n v="9416"/>
    <x v="9415"/>
    <d v="2023-08-06T00:00:00"/>
    <x v="3"/>
    <x v="6"/>
    <x v="26"/>
    <d v="2023-08-11T00:00:00"/>
    <n v="5"/>
    <s v="Standard Class"/>
    <s v="CU-00117"/>
    <x v="51"/>
    <s v="Consumer"/>
    <s v="United States"/>
    <s v="Portland"/>
    <s v="Oregon"/>
    <s v="84745"/>
    <x v="1"/>
    <s v="FUR-FUR-74907"/>
    <x v="2"/>
    <x v="10"/>
    <s v="Eldon Expressions Punched Metal &amp; Wood Desk Accessories"/>
    <n v="3566.73"/>
    <n v="4"/>
    <x v="3"/>
    <n v="-146.72999999999999"/>
    <n v="-4.1138521839331824E-2"/>
  </r>
  <r>
    <n v="9417"/>
    <x v="9416"/>
    <d v="2022-07-06T00:00:00"/>
    <x v="1"/>
    <x v="7"/>
    <x v="31"/>
    <d v="2022-07-08T00:00:00"/>
    <n v="2"/>
    <s v="First Class"/>
    <s v="CU-00012"/>
    <x v="210"/>
    <s v="Consumer"/>
    <s v="United States"/>
    <s v="Philadelphia"/>
    <s v="Pennsylvania"/>
    <s v="14580"/>
    <x v="2"/>
    <s v="FUR-BOO-19375"/>
    <x v="2"/>
    <x v="7"/>
    <s v="Bush Somerset Collection Bookcase"/>
    <n v="1858.84"/>
    <n v="4"/>
    <x v="5"/>
    <n v="210.04"/>
    <n v="0.11299520130834284"/>
  </r>
  <r>
    <n v="9418"/>
    <x v="9417"/>
    <d v="2022-06-25T00:00:00"/>
    <x v="1"/>
    <x v="2"/>
    <x v="9"/>
    <d v="2022-06-29T00:00:00"/>
    <n v="4"/>
    <s v="Second Class"/>
    <s v="CU-00502"/>
    <x v="139"/>
    <s v="Home Office"/>
    <s v="United States"/>
    <s v="Houston"/>
    <s v="Texas"/>
    <s v="51319"/>
    <x v="0"/>
    <s v="OFF-SUP-42700"/>
    <x v="1"/>
    <x v="5"/>
    <s v="Fiskars 8&quot; Scissors"/>
    <n v="1292.68"/>
    <n v="7"/>
    <x v="2"/>
    <n v="92.94"/>
    <n v="7.1897143918061693E-2"/>
  </r>
  <r>
    <n v="9419"/>
    <x v="9418"/>
    <d v="2023-09-30T00:00:00"/>
    <x v="3"/>
    <x v="8"/>
    <x v="12"/>
    <d v="2023-10-02T00:00:00"/>
    <n v="2"/>
    <s v="First Class"/>
    <s v="CU-00164"/>
    <x v="200"/>
    <s v="Corporate"/>
    <s v="United States"/>
    <s v="Minneapolis"/>
    <s v="Minnesota"/>
    <s v="97644"/>
    <x v="0"/>
    <s v="FUR-TAB-96470"/>
    <x v="2"/>
    <x v="14"/>
    <s v="Bretford CR4500 Series Slim Rectangular Table"/>
    <n v="7730.18"/>
    <n v="13"/>
    <x v="0"/>
    <n v="267.64999999999998"/>
    <n v="3.4624032040651051E-2"/>
  </r>
  <r>
    <n v="9420"/>
    <x v="9419"/>
    <d v="2022-04-26T00:00:00"/>
    <x v="1"/>
    <x v="0"/>
    <x v="14"/>
    <d v="2022-04-27T00:00:00"/>
    <n v="1"/>
    <s v="First Class"/>
    <s v="CU-00190"/>
    <x v="301"/>
    <s v="Corporate"/>
    <s v="United States"/>
    <s v="Baltimore"/>
    <s v="Maryland"/>
    <s v="36465"/>
    <x v="2"/>
    <s v="OFF-STO-95132"/>
    <x v="1"/>
    <x v="8"/>
    <s v="Fellowes Stor/File Storage Boxes"/>
    <n v="3757.31"/>
    <n v="13"/>
    <x v="3"/>
    <n v="821.31"/>
    <n v="0.21858989543050744"/>
  </r>
  <r>
    <n v="9421"/>
    <x v="9420"/>
    <d v="2021-03-14T00:00:00"/>
    <x v="2"/>
    <x v="10"/>
    <x v="21"/>
    <d v="2021-03-19T00:00:00"/>
    <n v="5"/>
    <s v="Second Class"/>
    <s v="CU-00620"/>
    <x v="267"/>
    <s v="Home Office"/>
    <s v="United States"/>
    <s v="Miami"/>
    <s v="Florida"/>
    <s v="95982"/>
    <x v="3"/>
    <s v="FUR-BOO-64311"/>
    <x v="2"/>
    <x v="7"/>
    <s v="O'Sullivan 2-Shelf Bookcase"/>
    <n v="1447.6"/>
    <n v="1"/>
    <x v="3"/>
    <n v="7.12"/>
    <n v="4.9184857695495996E-3"/>
  </r>
  <r>
    <n v="9422"/>
    <x v="9421"/>
    <d v="2022-01-07T00:00:00"/>
    <x v="1"/>
    <x v="1"/>
    <x v="1"/>
    <d v="2022-01-07T00:00:00"/>
    <n v="0"/>
    <s v="Same Day"/>
    <s v="CU-00304"/>
    <x v="232"/>
    <s v="Consumer"/>
    <s v="United States"/>
    <s v="Atlanta"/>
    <s v="Georgia"/>
    <s v="29469"/>
    <x v="3"/>
    <s v="OFF-FAS-78353"/>
    <x v="1"/>
    <x v="9"/>
    <s v="Binder clips medium"/>
    <n v="183.69"/>
    <n v="5"/>
    <x v="5"/>
    <n v="-15.68"/>
    <n v="-8.5361206380314664E-2"/>
  </r>
  <r>
    <n v="9423"/>
    <x v="9422"/>
    <d v="2022-09-12T00:00:00"/>
    <x v="1"/>
    <x v="8"/>
    <x v="36"/>
    <d v="2022-09-18T00:00:00"/>
    <n v="6"/>
    <s v="Second Class"/>
    <s v="CU-00303"/>
    <x v="289"/>
    <s v="Consumer"/>
    <s v="United States"/>
    <s v="Minneapolis"/>
    <s v="Minnesota"/>
    <s v="19841"/>
    <x v="0"/>
    <s v="FUR-TAB-25636"/>
    <x v="2"/>
    <x v="14"/>
    <s v="Bretford CR4500 Series Slim Rectangular Table"/>
    <n v="10358.86"/>
    <n v="7"/>
    <x v="4"/>
    <n v="-1302.49"/>
    <n v="-0.12573680887665245"/>
  </r>
  <r>
    <n v="9424"/>
    <x v="9423"/>
    <d v="2024-06-08T00:00:00"/>
    <x v="0"/>
    <x v="2"/>
    <x v="2"/>
    <d v="2024-06-13T00:00:00"/>
    <n v="5"/>
    <s v="Second Class"/>
    <s v="CU-00092"/>
    <x v="7"/>
    <s v="Home Office"/>
    <s v="United States"/>
    <s v="Chicago"/>
    <s v="Illinois"/>
    <s v="12446"/>
    <x v="0"/>
    <s v="OFF-PAP-38780"/>
    <x v="1"/>
    <x v="4"/>
    <s v="Hammermill CopyPlus Copy Paper"/>
    <n v="2177.34"/>
    <n v="9"/>
    <x v="3"/>
    <n v="837.08"/>
    <n v="0.38445075183480759"/>
  </r>
  <r>
    <n v="9425"/>
    <x v="9424"/>
    <d v="2022-06-23T00:00:00"/>
    <x v="1"/>
    <x v="2"/>
    <x v="9"/>
    <d v="2022-06-26T00:00:00"/>
    <n v="3"/>
    <s v="Second Class"/>
    <s v="CU-00216"/>
    <x v="26"/>
    <s v="Corporate"/>
    <s v="United States"/>
    <s v="Chicago"/>
    <s v="Illinois"/>
    <s v="88103"/>
    <x v="0"/>
    <s v="TEC-MAC-88759"/>
    <x v="0"/>
    <x v="12"/>
    <s v="Hoover Stair Vacuum 515 Corded"/>
    <n v="3107.25"/>
    <n v="9"/>
    <x v="1"/>
    <n v="539.45000000000005"/>
    <n v="0.17361010539866442"/>
  </r>
  <r>
    <n v="9426"/>
    <x v="9425"/>
    <d v="2021-03-02T00:00:00"/>
    <x v="2"/>
    <x v="10"/>
    <x v="21"/>
    <d v="2021-03-05T00:00:00"/>
    <n v="3"/>
    <s v="First Class"/>
    <s v="CU-00161"/>
    <x v="256"/>
    <s v="Corporate"/>
    <s v="United States"/>
    <s v="Las Vegas"/>
    <s v="Nevada"/>
    <s v="51775"/>
    <x v="1"/>
    <s v="FUR-CHA-35031"/>
    <x v="2"/>
    <x v="13"/>
    <s v="Global Troy Executive Chair"/>
    <n v="3550.25"/>
    <n v="5"/>
    <x v="1"/>
    <n v="410.87"/>
    <n v="0.11572987817759313"/>
  </r>
  <r>
    <n v="9427"/>
    <x v="9426"/>
    <d v="2023-01-03T00:00:00"/>
    <x v="3"/>
    <x v="1"/>
    <x v="35"/>
    <d v="2023-01-09T00:00:00"/>
    <n v="6"/>
    <s v="Second Class"/>
    <s v="CU-00760"/>
    <x v="29"/>
    <s v="Home Office"/>
    <s v="United States"/>
    <s v="New York"/>
    <s v="New York"/>
    <s v="27807"/>
    <x v="2"/>
    <s v="OFF-FAS-81658"/>
    <x v="1"/>
    <x v="9"/>
    <s v="Staple remover"/>
    <n v="70.72"/>
    <n v="6"/>
    <x v="3"/>
    <n v="-2.73"/>
    <n v="-3.860294117647059E-2"/>
  </r>
  <r>
    <n v="9428"/>
    <x v="9427"/>
    <d v="2024-12-22T00:00:00"/>
    <x v="0"/>
    <x v="5"/>
    <x v="44"/>
    <d v="2024-12-22T00:00:00"/>
    <n v="0"/>
    <s v="Same Day"/>
    <s v="CU-00629"/>
    <x v="228"/>
    <s v="Corporate"/>
    <s v="United States"/>
    <s v="Houston"/>
    <s v="Texas"/>
    <s v="28728"/>
    <x v="0"/>
    <s v="TEC-PHO-32596"/>
    <x v="0"/>
    <x v="2"/>
    <s v="Apple iPhone SE"/>
    <n v="5248.36"/>
    <n v="5"/>
    <x v="4"/>
    <n v="178.02"/>
    <n v="3.3919167130303567E-2"/>
  </r>
  <r>
    <n v="9429"/>
    <x v="9428"/>
    <d v="2021-11-29T00:00:00"/>
    <x v="2"/>
    <x v="4"/>
    <x v="8"/>
    <d v="2021-12-01T00:00:00"/>
    <n v="2"/>
    <s v="First Class"/>
    <s v="CU-00289"/>
    <x v="31"/>
    <s v="Corporate"/>
    <s v="United States"/>
    <s v="Chicago"/>
    <s v="Illinois"/>
    <s v="34349"/>
    <x v="0"/>
    <s v="FUR-TAB-91227"/>
    <x v="2"/>
    <x v="14"/>
    <s v="Bevis Round Conference Table"/>
    <n v="11235.97"/>
    <n v="14"/>
    <x v="3"/>
    <n v="3907.47"/>
    <n v="0.34776436747339129"/>
  </r>
  <r>
    <n v="9430"/>
    <x v="9429"/>
    <d v="2023-08-27T00:00:00"/>
    <x v="3"/>
    <x v="6"/>
    <x v="26"/>
    <d v="2023-09-04T00:00:00"/>
    <n v="8"/>
    <s v="Standard Class"/>
    <s v="CU-00075"/>
    <x v="53"/>
    <s v="Consumer"/>
    <s v="United States"/>
    <s v="Las Vegas"/>
    <s v="Nevada"/>
    <s v="19333"/>
    <x v="1"/>
    <s v="OFF-BIN-59623"/>
    <x v="1"/>
    <x v="3"/>
    <s v="Ibico 21-Sheet Binder"/>
    <n v="1144.33"/>
    <n v="8"/>
    <x v="3"/>
    <n v="378.48"/>
    <n v="0.33074375398704925"/>
  </r>
  <r>
    <n v="9431"/>
    <x v="9430"/>
    <d v="2023-01-09T00:00:00"/>
    <x v="3"/>
    <x v="1"/>
    <x v="35"/>
    <d v="2023-01-12T00:00:00"/>
    <n v="3"/>
    <s v="First Class"/>
    <s v="CU-00439"/>
    <x v="34"/>
    <s v="Home Office"/>
    <s v="United States"/>
    <s v="Los Angeles"/>
    <s v="California"/>
    <s v="33661"/>
    <x v="1"/>
    <s v="OFF-BIN-93674"/>
    <x v="1"/>
    <x v="3"/>
    <s v="Cardinal Easy Open Angle-D Binders"/>
    <n v="177.54"/>
    <n v="14"/>
    <x v="3"/>
    <n v="32.21"/>
    <n v="0.18142390447223161"/>
  </r>
  <r>
    <n v="9432"/>
    <x v="9431"/>
    <d v="2023-07-19T00:00:00"/>
    <x v="3"/>
    <x v="7"/>
    <x v="41"/>
    <d v="2023-07-27T00:00:00"/>
    <n v="8"/>
    <s v="Standard Class"/>
    <s v="CU-00341"/>
    <x v="210"/>
    <s v="Consumer"/>
    <s v="United States"/>
    <s v="New York"/>
    <s v="New York"/>
    <s v="88757"/>
    <x v="2"/>
    <s v="FUR-TAB-76303"/>
    <x v="2"/>
    <x v="14"/>
    <s v="Bevis Round Conference Table"/>
    <n v="5146.7700000000004"/>
    <n v="9"/>
    <x v="5"/>
    <n v="815.03"/>
    <n v="0.15835757183631674"/>
  </r>
  <r>
    <n v="9433"/>
    <x v="9432"/>
    <d v="2022-03-03T00:00:00"/>
    <x v="1"/>
    <x v="10"/>
    <x v="47"/>
    <d v="2022-03-05T00:00:00"/>
    <n v="2"/>
    <s v="First Class"/>
    <s v="CU-00706"/>
    <x v="341"/>
    <s v="Corporate"/>
    <s v="United States"/>
    <s v="San Francisco"/>
    <s v="California"/>
    <s v="14791"/>
    <x v="1"/>
    <s v="FUR-CHA-69100"/>
    <x v="2"/>
    <x v="13"/>
    <s v="Global Troy Executive Chair"/>
    <n v="23645.09"/>
    <n v="12"/>
    <x v="3"/>
    <n v="-2112.37"/>
    <n v="-8.9336517644889479E-2"/>
  </r>
  <r>
    <n v="9434"/>
    <x v="9433"/>
    <d v="2022-03-05T00:00:00"/>
    <x v="1"/>
    <x v="10"/>
    <x v="47"/>
    <d v="2022-03-07T00:00:00"/>
    <n v="2"/>
    <s v="First Class"/>
    <s v="CU-00481"/>
    <x v="217"/>
    <s v="Home Office"/>
    <s v="United States"/>
    <s v="New York"/>
    <s v="New York"/>
    <s v="37665"/>
    <x v="2"/>
    <s v="FUR-TAB-85214"/>
    <x v="2"/>
    <x v="14"/>
    <s v="Bretford CR4500 Series Slim Rectangular Table"/>
    <n v="2319.6"/>
    <n v="4"/>
    <x v="3"/>
    <n v="-156.63999999999999"/>
    <n v="-6.7528884290394886E-2"/>
  </r>
  <r>
    <n v="9435"/>
    <x v="9434"/>
    <d v="2024-10-07T00:00:00"/>
    <x v="0"/>
    <x v="3"/>
    <x v="24"/>
    <d v="2024-10-07T00:00:00"/>
    <n v="0"/>
    <s v="Same Day"/>
    <s v="CU-00465"/>
    <x v="59"/>
    <s v="Home Office"/>
    <s v="United States"/>
    <s v="Las Vegas"/>
    <s v="Nevada"/>
    <s v="54736"/>
    <x v="1"/>
    <s v="FUR-FUR-83815"/>
    <x v="2"/>
    <x v="10"/>
    <s v="Eldon Expressions Punched Metal &amp; Wood Desk Accessories"/>
    <n v="4309.38"/>
    <n v="6"/>
    <x v="3"/>
    <n v="590.09"/>
    <n v="0.13693153075384396"/>
  </r>
  <r>
    <n v="9436"/>
    <x v="9435"/>
    <d v="2024-02-28T00:00:00"/>
    <x v="0"/>
    <x v="9"/>
    <x v="16"/>
    <d v="2024-03-05T00:00:00"/>
    <n v="6"/>
    <s v="Standard Class"/>
    <s v="CU-00059"/>
    <x v="286"/>
    <s v="Consumer"/>
    <s v="United States"/>
    <s v="Portland"/>
    <s v="Oregon"/>
    <s v="85444"/>
    <x v="1"/>
    <s v="FUR-FUR-76981"/>
    <x v="2"/>
    <x v="10"/>
    <s v="Acme Flexible Frame Partition"/>
    <n v="910.4"/>
    <n v="3"/>
    <x v="5"/>
    <n v="-1.18"/>
    <n v="-1.2961335676625659E-3"/>
  </r>
  <r>
    <n v="9437"/>
    <x v="9436"/>
    <d v="2021-02-06T00:00:00"/>
    <x v="2"/>
    <x v="9"/>
    <x v="13"/>
    <d v="2021-02-06T00:00:00"/>
    <n v="0"/>
    <s v="Same Day"/>
    <s v="CU-00003"/>
    <x v="122"/>
    <s v="Consumer"/>
    <s v="United States"/>
    <s v="Philadelphia"/>
    <s v="Pennsylvania"/>
    <s v="77932"/>
    <x v="2"/>
    <s v="OFF-SUP-72210"/>
    <x v="1"/>
    <x v="5"/>
    <s v="Avery Hi-Liter EverBold"/>
    <n v="1284.8800000000001"/>
    <n v="11"/>
    <x v="3"/>
    <n v="369.37"/>
    <n v="0.28747431666770434"/>
  </r>
  <r>
    <n v="9438"/>
    <x v="9437"/>
    <d v="2021-10-12T00:00:00"/>
    <x v="2"/>
    <x v="3"/>
    <x v="10"/>
    <d v="2021-10-15T00:00:00"/>
    <n v="3"/>
    <s v="First Class"/>
    <s v="CU-00591"/>
    <x v="46"/>
    <s v="Corporate"/>
    <s v="United States"/>
    <s v="San Francisco"/>
    <s v="California"/>
    <s v="24609"/>
    <x v="1"/>
    <s v="TEC-ACC-31907"/>
    <x v="0"/>
    <x v="0"/>
    <s v="Kensington 62348"/>
    <n v="944.02"/>
    <n v="4"/>
    <x v="2"/>
    <n v="190.29"/>
    <n v="0.20157411919238999"/>
  </r>
  <r>
    <n v="9439"/>
    <x v="9438"/>
    <d v="2023-03-16T00:00:00"/>
    <x v="3"/>
    <x v="10"/>
    <x v="45"/>
    <d v="2023-03-24T00:00:00"/>
    <n v="8"/>
    <s v="Standard Class"/>
    <s v="CU-00255"/>
    <x v="5"/>
    <s v="Home Office"/>
    <s v="United States"/>
    <s v="Denver"/>
    <s v="Colorado"/>
    <s v="49753"/>
    <x v="0"/>
    <s v="FUR-BOO-25024"/>
    <x v="2"/>
    <x v="7"/>
    <s v="Sauder Classic Bookcase"/>
    <n v="3704.99"/>
    <n v="10"/>
    <x v="2"/>
    <n v="758.9"/>
    <n v="0.20483186189436409"/>
  </r>
  <r>
    <n v="9440"/>
    <x v="9439"/>
    <d v="2023-07-10T00:00:00"/>
    <x v="3"/>
    <x v="7"/>
    <x v="41"/>
    <d v="2023-07-12T00:00:00"/>
    <n v="2"/>
    <s v="First Class"/>
    <s v="CU-00327"/>
    <x v="211"/>
    <s v="Home Office"/>
    <s v="United States"/>
    <s v="Seattle"/>
    <s v="Washington"/>
    <s v="11058"/>
    <x v="1"/>
    <s v="TEC-PHO-74089"/>
    <x v="0"/>
    <x v="2"/>
    <s v="Apple iPhone SE"/>
    <n v="993.95"/>
    <n v="2"/>
    <x v="2"/>
    <n v="299.69"/>
    <n v="0.30151416067206599"/>
  </r>
  <r>
    <n v="9441"/>
    <x v="9440"/>
    <d v="2023-08-10T00:00:00"/>
    <x v="3"/>
    <x v="6"/>
    <x v="26"/>
    <d v="2023-08-13T00:00:00"/>
    <n v="3"/>
    <s v="First Class"/>
    <s v="CU-00653"/>
    <x v="88"/>
    <s v="Corporate"/>
    <s v="United States"/>
    <s v="Dallas"/>
    <s v="Texas"/>
    <s v="19614"/>
    <x v="0"/>
    <s v="FUR-BOO-51652"/>
    <x v="2"/>
    <x v="7"/>
    <s v="O'Sullivan 2-Shelf Bookcase"/>
    <n v="201.6"/>
    <n v="1"/>
    <x v="3"/>
    <n v="25.26"/>
    <n v="0.12529761904761905"/>
  </r>
  <r>
    <n v="9442"/>
    <x v="9441"/>
    <d v="2023-01-16T00:00:00"/>
    <x v="3"/>
    <x v="1"/>
    <x v="35"/>
    <d v="2023-01-18T00:00:00"/>
    <n v="2"/>
    <s v="First Class"/>
    <s v="CU-00508"/>
    <x v="32"/>
    <s v="Corporate"/>
    <s v="United States"/>
    <s v="Houston"/>
    <s v="Texas"/>
    <s v="58681"/>
    <x v="0"/>
    <s v="OFF-PAP-84083"/>
    <x v="1"/>
    <x v="4"/>
    <s v="Southworth 25% Cotton Business Paper"/>
    <n v="679.48"/>
    <n v="9"/>
    <x v="3"/>
    <n v="65.61"/>
    <n v="9.6559133454994991E-2"/>
  </r>
  <r>
    <n v="9443"/>
    <x v="9442"/>
    <d v="2024-07-25T00:00:00"/>
    <x v="0"/>
    <x v="7"/>
    <x v="28"/>
    <d v="2024-07-25T00:00:00"/>
    <n v="0"/>
    <s v="Same Day"/>
    <s v="CU-00620"/>
    <x v="267"/>
    <s v="Home Office"/>
    <s v="United States"/>
    <s v="Miami"/>
    <s v="Florida"/>
    <s v="14809"/>
    <x v="3"/>
    <s v="OFF-ART-87287"/>
    <x v="1"/>
    <x v="16"/>
    <s v="Newell 322"/>
    <n v="52.2"/>
    <n v="8"/>
    <x v="5"/>
    <n v="17.02"/>
    <n v="0.32605363984674329"/>
  </r>
  <r>
    <n v="9444"/>
    <x v="9443"/>
    <d v="2024-10-09T00:00:00"/>
    <x v="0"/>
    <x v="3"/>
    <x v="24"/>
    <d v="2024-10-11T00:00:00"/>
    <n v="2"/>
    <s v="First Class"/>
    <s v="CU-00756"/>
    <x v="61"/>
    <s v="Home Office"/>
    <s v="United States"/>
    <s v="Houston"/>
    <s v="Texas"/>
    <s v="76946"/>
    <x v="0"/>
    <s v="OFF-FAS-91223"/>
    <x v="1"/>
    <x v="9"/>
    <s v="Staple remover"/>
    <n v="433.7"/>
    <n v="10"/>
    <x v="1"/>
    <n v="70.98"/>
    <n v="0.16366151717777266"/>
  </r>
  <r>
    <n v="9445"/>
    <x v="9444"/>
    <d v="2022-08-02T00:00:00"/>
    <x v="1"/>
    <x v="6"/>
    <x v="43"/>
    <d v="2022-08-07T00:00:00"/>
    <n v="5"/>
    <s v="Second Class"/>
    <s v="CU-00385"/>
    <x v="249"/>
    <s v="Home Office"/>
    <s v="United States"/>
    <s v="Portland"/>
    <s v="Oregon"/>
    <s v="77176"/>
    <x v="1"/>
    <s v="FUR-TAB-79358"/>
    <x v="2"/>
    <x v="14"/>
    <s v="Bevis Round Conference Table"/>
    <n v="1294.06"/>
    <n v="2"/>
    <x v="1"/>
    <n v="-255.53"/>
    <n v="-0.1974637961145542"/>
  </r>
  <r>
    <n v="9446"/>
    <x v="9445"/>
    <d v="2024-05-01T00:00:00"/>
    <x v="0"/>
    <x v="11"/>
    <x v="30"/>
    <d v="2024-05-08T00:00:00"/>
    <n v="7"/>
    <s v="Standard Class"/>
    <s v="CU-00368"/>
    <x v="149"/>
    <s v="Consumer"/>
    <s v="United States"/>
    <s v="Charlotte"/>
    <s v="North Carolina"/>
    <s v="15683"/>
    <x v="3"/>
    <s v="FUR-BOO-16753"/>
    <x v="2"/>
    <x v="7"/>
    <s v="Bush Somerset Collection Bookcase"/>
    <n v="2080.7399999999998"/>
    <n v="5"/>
    <x v="0"/>
    <n v="452.72"/>
    <n v="0.21757643915145577"/>
  </r>
  <r>
    <n v="9447"/>
    <x v="9446"/>
    <d v="2023-04-23T00:00:00"/>
    <x v="3"/>
    <x v="0"/>
    <x v="32"/>
    <d v="2023-04-26T00:00:00"/>
    <n v="3"/>
    <s v="Second Class"/>
    <s v="CU-00310"/>
    <x v="290"/>
    <s v="Consumer"/>
    <s v="United States"/>
    <s v="Los Angeles"/>
    <s v="California"/>
    <s v="50442"/>
    <x v="1"/>
    <s v="FUR-FUR-12193"/>
    <x v="2"/>
    <x v="10"/>
    <s v="Howard Miller 11.75 Diameter"/>
    <n v="4713.09"/>
    <n v="8"/>
    <x v="5"/>
    <n v="-710.98"/>
    <n v="-0.15085220099764698"/>
  </r>
  <r>
    <n v="9448"/>
    <x v="9447"/>
    <d v="2021-11-22T00:00:00"/>
    <x v="2"/>
    <x v="4"/>
    <x v="8"/>
    <d v="2021-11-27T00:00:00"/>
    <n v="5"/>
    <s v="Second Class"/>
    <s v="CU-00196"/>
    <x v="208"/>
    <s v="Corporate"/>
    <s v="United States"/>
    <s v="Chicago"/>
    <s v="Illinois"/>
    <s v="85571"/>
    <x v="0"/>
    <s v="FUR-TAB-71246"/>
    <x v="2"/>
    <x v="14"/>
    <s v="Bevis Round Conference Table"/>
    <n v="11783.74"/>
    <n v="12"/>
    <x v="0"/>
    <n v="2655.55"/>
    <n v="0.22535714467562931"/>
  </r>
  <r>
    <n v="9449"/>
    <x v="9448"/>
    <d v="2021-06-24T00:00:00"/>
    <x v="2"/>
    <x v="2"/>
    <x v="18"/>
    <d v="2021-06-24T00:00:00"/>
    <n v="0"/>
    <s v="Same Day"/>
    <s v="CU-00146"/>
    <x v="32"/>
    <s v="Consumer"/>
    <s v="United States"/>
    <s v="New Orleans"/>
    <s v="Louisiana"/>
    <s v="75929"/>
    <x v="3"/>
    <s v="FUR-BOO-14872"/>
    <x v="2"/>
    <x v="7"/>
    <s v="Bush Somerset Collection Bookcase"/>
    <n v="215.92"/>
    <n v="4"/>
    <x v="4"/>
    <n v="6.4"/>
    <n v="2.9640607632456469E-2"/>
  </r>
  <r>
    <n v="9450"/>
    <x v="9449"/>
    <d v="2024-01-02T00:00:00"/>
    <x v="0"/>
    <x v="1"/>
    <x v="33"/>
    <d v="2024-01-02T00:00:00"/>
    <n v="0"/>
    <s v="Same Day"/>
    <s v="CU-00757"/>
    <x v="54"/>
    <s v="Corporate"/>
    <s v="United States"/>
    <s v="Charlotte"/>
    <s v="North Carolina"/>
    <s v="23070"/>
    <x v="3"/>
    <s v="TEC-COP-25132"/>
    <x v="0"/>
    <x v="11"/>
    <s v="HP Designjet T520 Inkjet Large Format Printer"/>
    <n v="5464.91"/>
    <n v="12"/>
    <x v="5"/>
    <n v="1120.27"/>
    <n v="0.20499331187521844"/>
  </r>
  <r>
    <n v="9451"/>
    <x v="9450"/>
    <d v="2022-12-25T00:00:00"/>
    <x v="1"/>
    <x v="5"/>
    <x v="5"/>
    <d v="2022-12-25T00:00:00"/>
    <n v="0"/>
    <s v="Same Day"/>
    <s v="CU-00278"/>
    <x v="93"/>
    <s v="Corporate"/>
    <s v="United States"/>
    <s v="Seattle"/>
    <s v="Washington"/>
    <s v="64690"/>
    <x v="1"/>
    <s v="FUR-CHA-86699"/>
    <x v="2"/>
    <x v="13"/>
    <s v="Global Troy Executive Chair"/>
    <n v="2035.23"/>
    <n v="4"/>
    <x v="3"/>
    <n v="603.78"/>
    <n v="0.29666425907636973"/>
  </r>
  <r>
    <n v="9452"/>
    <x v="9451"/>
    <d v="2024-01-31T00:00:00"/>
    <x v="0"/>
    <x v="1"/>
    <x v="33"/>
    <d v="2024-02-02T00:00:00"/>
    <n v="2"/>
    <s v="First Class"/>
    <s v="CU-00763"/>
    <x v="287"/>
    <s v="Home Office"/>
    <s v="United States"/>
    <s v="Las Vegas"/>
    <s v="Nevada"/>
    <s v="83234"/>
    <x v="1"/>
    <s v="OFF-PAP-26658"/>
    <x v="1"/>
    <x v="4"/>
    <s v="Southworth 25% Cotton Business Paper"/>
    <n v="1485.5"/>
    <n v="6"/>
    <x v="4"/>
    <n v="-84.15"/>
    <n v="-5.6647593402894651E-2"/>
  </r>
  <r>
    <n v="9453"/>
    <x v="9452"/>
    <d v="2021-12-03T00:00:00"/>
    <x v="2"/>
    <x v="5"/>
    <x v="11"/>
    <d v="2021-12-10T00:00:00"/>
    <n v="7"/>
    <s v="Standard Class"/>
    <s v="CU-00266"/>
    <x v="54"/>
    <s v="Consumer"/>
    <s v="United States"/>
    <s v="Washington DC"/>
    <s v="District of Columbia"/>
    <s v="95712"/>
    <x v="2"/>
    <s v="OFF-STO-62121"/>
    <x v="1"/>
    <x v="8"/>
    <s v="Steelmaster by MMF Industries Locking Cash Box"/>
    <n v="1714.09"/>
    <n v="10"/>
    <x v="1"/>
    <n v="432.66"/>
    <n v="0.25241381724413542"/>
  </r>
  <r>
    <n v="9454"/>
    <x v="9453"/>
    <d v="2022-05-21T00:00:00"/>
    <x v="1"/>
    <x v="11"/>
    <x v="46"/>
    <d v="2022-05-27T00:00:00"/>
    <n v="6"/>
    <s v="Second Class"/>
    <s v="CU-00537"/>
    <x v="83"/>
    <s v="Consumer"/>
    <s v="United States"/>
    <s v="Boston"/>
    <s v="Massachusetts"/>
    <s v="16285"/>
    <x v="2"/>
    <s v="TEC-ACC-95542"/>
    <x v="0"/>
    <x v="0"/>
    <s v="Kensington 62348"/>
    <n v="5550.06"/>
    <n v="10"/>
    <x v="0"/>
    <n v="595.17999999999995"/>
    <n v="0.10723848030471742"/>
  </r>
  <r>
    <n v="9455"/>
    <x v="9454"/>
    <d v="2022-06-13T00:00:00"/>
    <x v="1"/>
    <x v="2"/>
    <x v="9"/>
    <d v="2022-06-14T00:00:00"/>
    <n v="1"/>
    <s v="First Class"/>
    <s v="CU-00210"/>
    <x v="157"/>
    <s v="Consumer"/>
    <s v="United States"/>
    <s v="Seattle"/>
    <s v="Washington"/>
    <s v="81473"/>
    <x v="1"/>
    <s v="FUR-FUR-31518"/>
    <x v="2"/>
    <x v="10"/>
    <s v="Eldon Expressions Punched Metal &amp; Wood Desk Accessories"/>
    <n v="4078.29"/>
    <n v="11"/>
    <x v="0"/>
    <n v="-31.47"/>
    <n v="-7.716469402617273E-3"/>
  </r>
  <r>
    <n v="9456"/>
    <x v="9455"/>
    <d v="2024-05-27T00:00:00"/>
    <x v="0"/>
    <x v="11"/>
    <x v="30"/>
    <d v="2024-05-27T00:00:00"/>
    <n v="0"/>
    <s v="Same Day"/>
    <s v="CU-00168"/>
    <x v="306"/>
    <s v="Corporate"/>
    <s v="United States"/>
    <s v="Washington DC"/>
    <s v="District of Columbia"/>
    <s v="73069"/>
    <x v="2"/>
    <s v="TEC-PHO-96044"/>
    <x v="0"/>
    <x v="2"/>
    <s v="Apple iPhone SE"/>
    <n v="3642.47"/>
    <n v="8"/>
    <x v="3"/>
    <n v="-118.95"/>
    <n v="-3.2656411720618152E-2"/>
  </r>
  <r>
    <n v="9457"/>
    <x v="9456"/>
    <d v="2023-11-26T00:00:00"/>
    <x v="3"/>
    <x v="4"/>
    <x v="22"/>
    <d v="2023-12-04T00:00:00"/>
    <n v="8"/>
    <s v="Standard Class"/>
    <s v="CU-00586"/>
    <x v="192"/>
    <s v="Consumer"/>
    <s v="United States"/>
    <s v="Seattle"/>
    <s v="Washington"/>
    <s v="33286"/>
    <x v="1"/>
    <s v="OFF-LAB-58651"/>
    <x v="1"/>
    <x v="15"/>
    <s v="Avery 503"/>
    <n v="343.07"/>
    <n v="3"/>
    <x v="4"/>
    <n v="109.18"/>
    <n v="0.31824409012737925"/>
  </r>
  <r>
    <n v="9458"/>
    <x v="9457"/>
    <d v="2023-02-13T00:00:00"/>
    <x v="3"/>
    <x v="9"/>
    <x v="23"/>
    <d v="2023-02-21T00:00:00"/>
    <n v="8"/>
    <s v="Standard Class"/>
    <s v="CU-00663"/>
    <x v="268"/>
    <s v="Corporate"/>
    <s v="United States"/>
    <s v="Baltimore"/>
    <s v="Maryland"/>
    <s v="18601"/>
    <x v="2"/>
    <s v="TEC-PHO-53596"/>
    <x v="0"/>
    <x v="2"/>
    <s v="Apple iPhone SE"/>
    <n v="511.63"/>
    <n v="5"/>
    <x v="5"/>
    <n v="84.59"/>
    <n v="0.16533432363231243"/>
  </r>
  <r>
    <n v="9459"/>
    <x v="9458"/>
    <d v="2024-09-27T00:00:00"/>
    <x v="0"/>
    <x v="8"/>
    <x v="15"/>
    <d v="2024-09-28T00:00:00"/>
    <n v="1"/>
    <s v="First Class"/>
    <s v="CU-00125"/>
    <x v="150"/>
    <s v="Consumer"/>
    <s v="United States"/>
    <s v="Boston"/>
    <s v="Massachusetts"/>
    <s v="12895"/>
    <x v="2"/>
    <s v="FUR-TAB-81523"/>
    <x v="2"/>
    <x v="14"/>
    <s v="Bevis Round Conference Table"/>
    <n v="8330.98"/>
    <n v="5"/>
    <x v="3"/>
    <n v="-580.29999999999995"/>
    <n v="-6.9655670761423025E-2"/>
  </r>
  <r>
    <n v="9460"/>
    <x v="9459"/>
    <d v="2021-01-09T00:00:00"/>
    <x v="2"/>
    <x v="1"/>
    <x v="25"/>
    <d v="2021-01-09T00:00:00"/>
    <n v="0"/>
    <s v="Same Day"/>
    <s v="CU-00288"/>
    <x v="145"/>
    <s v="Home Office"/>
    <s v="United States"/>
    <s v="Portland"/>
    <s v="Oregon"/>
    <s v="32645"/>
    <x v="1"/>
    <s v="OFF-ENV-27048"/>
    <x v="1"/>
    <x v="1"/>
    <s v="Poly String &amp; Button Envelopes"/>
    <n v="1862.24"/>
    <n v="13"/>
    <x v="2"/>
    <n v="482.92"/>
    <n v="0.25932210671019845"/>
  </r>
  <r>
    <n v="9461"/>
    <x v="9460"/>
    <d v="2024-04-01T00:00:00"/>
    <x v="0"/>
    <x v="0"/>
    <x v="0"/>
    <d v="2024-04-09T00:00:00"/>
    <n v="8"/>
    <s v="Standard Class"/>
    <s v="CU-00727"/>
    <x v="83"/>
    <s v="Consumer"/>
    <s v="United States"/>
    <s v="Houston"/>
    <s v="Texas"/>
    <s v="74906"/>
    <x v="0"/>
    <s v="FUR-BOO-53436"/>
    <x v="2"/>
    <x v="7"/>
    <s v="Bush Somerset Collection Bookcase"/>
    <n v="7266.22"/>
    <n v="8"/>
    <x v="5"/>
    <n v="-1309.6099999999999"/>
    <n v="-0.18023263815298737"/>
  </r>
  <r>
    <n v="9462"/>
    <x v="9461"/>
    <d v="2022-02-19T00:00:00"/>
    <x v="1"/>
    <x v="9"/>
    <x v="17"/>
    <d v="2022-02-26T00:00:00"/>
    <n v="7"/>
    <s v="Standard Class"/>
    <s v="CU-00115"/>
    <x v="109"/>
    <s v="Consumer"/>
    <s v="United States"/>
    <s v="New Orleans"/>
    <s v="Louisiana"/>
    <s v="68084"/>
    <x v="3"/>
    <s v="FUR-BOO-87258"/>
    <x v="2"/>
    <x v="7"/>
    <s v="Sauder Classic Bookcase"/>
    <n v="4738.03"/>
    <n v="8"/>
    <x v="3"/>
    <n v="890.24"/>
    <n v="0.18789243630791702"/>
  </r>
  <r>
    <n v="9463"/>
    <x v="9462"/>
    <d v="2021-06-22T00:00:00"/>
    <x v="2"/>
    <x v="2"/>
    <x v="18"/>
    <d v="2021-06-26T00:00:00"/>
    <n v="4"/>
    <s v="Second Class"/>
    <s v="CU-00173"/>
    <x v="136"/>
    <s v="Home Office"/>
    <s v="United States"/>
    <s v="Seattle"/>
    <s v="Washington"/>
    <s v="26254"/>
    <x v="1"/>
    <s v="FUR-BOO-20015"/>
    <x v="2"/>
    <x v="7"/>
    <s v="Sauder Classic Bookcase"/>
    <n v="2745.58"/>
    <n v="4"/>
    <x v="3"/>
    <n v="597.14"/>
    <n v="0.21749138615520219"/>
  </r>
  <r>
    <n v="9464"/>
    <x v="9463"/>
    <d v="2021-10-28T00:00:00"/>
    <x v="2"/>
    <x v="3"/>
    <x v="10"/>
    <d v="2021-11-02T00:00:00"/>
    <n v="5"/>
    <s v="Second Class"/>
    <s v="CU-00089"/>
    <x v="254"/>
    <s v="Home Office"/>
    <s v="United States"/>
    <s v="Washington DC"/>
    <s v="District of Columbia"/>
    <s v="96061"/>
    <x v="2"/>
    <s v="FUR-CHA-93273"/>
    <x v="2"/>
    <x v="13"/>
    <s v="Harbour Creations 67200 Series"/>
    <n v="497.03"/>
    <n v="2"/>
    <x v="3"/>
    <n v="-88.08"/>
    <n v="-0.17721264310001408"/>
  </r>
  <r>
    <n v="9465"/>
    <x v="9464"/>
    <d v="2024-07-17T00:00:00"/>
    <x v="0"/>
    <x v="7"/>
    <x v="28"/>
    <d v="2024-07-17T00:00:00"/>
    <n v="0"/>
    <s v="Same Day"/>
    <s v="CU-00559"/>
    <x v="246"/>
    <s v="Corporate"/>
    <s v="United States"/>
    <s v="Chicago"/>
    <s v="Illinois"/>
    <s v="57617"/>
    <x v="0"/>
    <s v="TEC-PHO-18961"/>
    <x v="0"/>
    <x v="2"/>
    <s v="Samsung Galaxy A52"/>
    <n v="233.63"/>
    <n v="1"/>
    <x v="2"/>
    <n v="-1.1399999999999999"/>
    <n v="-4.879510336857424E-3"/>
  </r>
  <r>
    <n v="9466"/>
    <x v="9465"/>
    <d v="2023-08-16T00:00:00"/>
    <x v="3"/>
    <x v="6"/>
    <x v="26"/>
    <d v="2023-08-23T00:00:00"/>
    <n v="7"/>
    <s v="Standard Class"/>
    <s v="CU-00229"/>
    <x v="195"/>
    <s v="Corporate"/>
    <s v="United States"/>
    <s v="Denver"/>
    <s v="Colorado"/>
    <s v="24449"/>
    <x v="0"/>
    <s v="FUR-CHA-71878"/>
    <x v="2"/>
    <x v="13"/>
    <s v="Harbour Creations 67200 Series"/>
    <n v="11385.89"/>
    <n v="12"/>
    <x v="0"/>
    <n v="2153.23"/>
    <n v="0.18911389447816554"/>
  </r>
  <r>
    <n v="9467"/>
    <x v="9466"/>
    <d v="2021-01-16T00:00:00"/>
    <x v="2"/>
    <x v="1"/>
    <x v="25"/>
    <d v="2021-01-22T00:00:00"/>
    <n v="6"/>
    <s v="Second Class"/>
    <s v="CU-00578"/>
    <x v="333"/>
    <s v="Consumer"/>
    <s v="United States"/>
    <s v="Baltimore"/>
    <s v="Maryland"/>
    <s v="28550"/>
    <x v="2"/>
    <s v="FUR-CHA-91199"/>
    <x v="2"/>
    <x v="13"/>
    <s v="Harbour Creations 67200 Series"/>
    <n v="6372.85"/>
    <n v="8"/>
    <x v="4"/>
    <n v="65.510000000000005"/>
    <n v="1.0279545258400873E-2"/>
  </r>
  <r>
    <n v="9468"/>
    <x v="9467"/>
    <d v="2024-05-26T00:00:00"/>
    <x v="0"/>
    <x v="11"/>
    <x v="30"/>
    <d v="2024-06-02T00:00:00"/>
    <n v="7"/>
    <s v="Standard Class"/>
    <s v="CU-00021"/>
    <x v="151"/>
    <s v="Corporate"/>
    <s v="United States"/>
    <s v="Minneapolis"/>
    <s v="Minnesota"/>
    <s v="11548"/>
    <x v="0"/>
    <s v="TEC-PHO-79581"/>
    <x v="0"/>
    <x v="2"/>
    <s v="Samsung Galaxy A52"/>
    <n v="1998.46"/>
    <n v="2"/>
    <x v="2"/>
    <n v="742.52"/>
    <n v="0.37154609048967702"/>
  </r>
  <r>
    <n v="9469"/>
    <x v="9468"/>
    <d v="2023-03-30T00:00:00"/>
    <x v="3"/>
    <x v="10"/>
    <x v="45"/>
    <d v="2023-03-30T00:00:00"/>
    <n v="0"/>
    <s v="Same Day"/>
    <s v="CU-00317"/>
    <x v="286"/>
    <s v="Corporate"/>
    <s v="United States"/>
    <s v="Minneapolis"/>
    <s v="Minnesota"/>
    <s v="24863"/>
    <x v="0"/>
    <s v="OFF-ENV-74227"/>
    <x v="1"/>
    <x v="1"/>
    <s v="Poly String &amp; Button Envelopes"/>
    <n v="1049.33"/>
    <n v="5"/>
    <x v="2"/>
    <n v="272.5"/>
    <n v="0.25968951616745928"/>
  </r>
  <r>
    <n v="9470"/>
    <x v="9469"/>
    <d v="2021-09-15T00:00:00"/>
    <x v="2"/>
    <x v="8"/>
    <x v="38"/>
    <d v="2021-09-15T00:00:00"/>
    <n v="0"/>
    <s v="Same Day"/>
    <s v="CU-00147"/>
    <x v="236"/>
    <s v="Home Office"/>
    <s v="United States"/>
    <s v="Portland"/>
    <s v="Oregon"/>
    <s v="17840"/>
    <x v="1"/>
    <s v="OFF-SUP-40529"/>
    <x v="1"/>
    <x v="5"/>
    <s v="Avery Hi-Liter EverBold"/>
    <n v="1137.3800000000001"/>
    <n v="14"/>
    <x v="3"/>
    <n v="75.55"/>
    <n v="6.6424589846840978E-2"/>
  </r>
  <r>
    <n v="9471"/>
    <x v="9470"/>
    <d v="2022-10-07T00:00:00"/>
    <x v="1"/>
    <x v="3"/>
    <x v="3"/>
    <d v="2022-10-10T00:00:00"/>
    <n v="3"/>
    <s v="First Class"/>
    <s v="CU-00171"/>
    <x v="162"/>
    <s v="Consumer"/>
    <s v="United States"/>
    <s v="Portland"/>
    <s v="Oregon"/>
    <s v="79983"/>
    <x v="1"/>
    <s v="FUR-BOO-74216"/>
    <x v="2"/>
    <x v="7"/>
    <s v="O'Sullivan 2-Shelf Bookcase"/>
    <n v="8144.18"/>
    <n v="11"/>
    <x v="5"/>
    <n v="1031.31"/>
    <n v="0.12663153319302864"/>
  </r>
  <r>
    <n v="9472"/>
    <x v="9471"/>
    <d v="2023-07-26T00:00:00"/>
    <x v="3"/>
    <x v="7"/>
    <x v="41"/>
    <d v="2023-07-26T00:00:00"/>
    <n v="0"/>
    <s v="Same Day"/>
    <s v="CU-00591"/>
    <x v="46"/>
    <s v="Corporate"/>
    <s v="United States"/>
    <s v="San Francisco"/>
    <s v="California"/>
    <s v="56938"/>
    <x v="1"/>
    <s v="TEC-COP-80342"/>
    <x v="0"/>
    <x v="11"/>
    <s v="Hewlett Packard 610 Multi-Function Printer"/>
    <n v="1884.8"/>
    <n v="11"/>
    <x v="1"/>
    <n v="294.17"/>
    <n v="0.15607491511035654"/>
  </r>
  <r>
    <n v="9473"/>
    <x v="9472"/>
    <d v="2022-06-20T00:00:00"/>
    <x v="1"/>
    <x v="2"/>
    <x v="9"/>
    <d v="2022-06-23T00:00:00"/>
    <n v="3"/>
    <s v="First Class"/>
    <s v="CU-00308"/>
    <x v="77"/>
    <s v="Consumer"/>
    <s v="United States"/>
    <s v="Charlotte"/>
    <s v="North Carolina"/>
    <s v="93648"/>
    <x v="3"/>
    <s v="TEC-COP-50328"/>
    <x v="0"/>
    <x v="11"/>
    <s v="HP Designjet T520 Inkjet Large Format Printer"/>
    <n v="11736.21"/>
    <n v="12"/>
    <x v="3"/>
    <n v="3539.58"/>
    <n v="0.3015948078638675"/>
  </r>
  <r>
    <n v="9474"/>
    <x v="9473"/>
    <d v="2024-04-22T00:00:00"/>
    <x v="0"/>
    <x v="0"/>
    <x v="0"/>
    <d v="2024-04-23T00:00:00"/>
    <n v="1"/>
    <s v="First Class"/>
    <s v="CU-00283"/>
    <x v="179"/>
    <s v="Home Office"/>
    <s v="United States"/>
    <s v="Boston"/>
    <s v="Massachusetts"/>
    <s v="68004"/>
    <x v="2"/>
    <s v="FUR-BOO-67243"/>
    <x v="2"/>
    <x v="7"/>
    <s v="O'Sullivan 2-Shelf Bookcase"/>
    <n v="2054.9"/>
    <n v="7"/>
    <x v="1"/>
    <n v="76.790000000000006"/>
    <n v="3.7369215046960925E-2"/>
  </r>
  <r>
    <n v="9475"/>
    <x v="9474"/>
    <d v="2023-03-28T00:00:00"/>
    <x v="3"/>
    <x v="10"/>
    <x v="45"/>
    <d v="2023-03-28T00:00:00"/>
    <n v="0"/>
    <s v="Same Day"/>
    <s v="CU-00750"/>
    <x v="34"/>
    <s v="Home Office"/>
    <s v="United States"/>
    <s v="Washington DC"/>
    <s v="District of Columbia"/>
    <s v="83354"/>
    <x v="2"/>
    <s v="OFF-BIN-92756"/>
    <x v="1"/>
    <x v="3"/>
    <s v="Cardinal Easy Open Angle-D Binders"/>
    <n v="1790.87"/>
    <n v="9"/>
    <x v="2"/>
    <n v="379.15"/>
    <n v="0.21171274296850134"/>
  </r>
  <r>
    <n v="9476"/>
    <x v="9475"/>
    <d v="2024-06-01T00:00:00"/>
    <x v="0"/>
    <x v="2"/>
    <x v="2"/>
    <d v="2024-06-03T00:00:00"/>
    <n v="2"/>
    <s v="First Class"/>
    <s v="CU-00788"/>
    <x v="27"/>
    <s v="Home Office"/>
    <s v="United States"/>
    <s v="Houston"/>
    <s v="Texas"/>
    <s v="84188"/>
    <x v="0"/>
    <s v="TEC-MAC-27897"/>
    <x v="0"/>
    <x v="12"/>
    <s v="Epson Stylus Photo R280"/>
    <n v="4665.63"/>
    <n v="7"/>
    <x v="3"/>
    <n v="1600.24"/>
    <n v="0.34298476304379044"/>
  </r>
  <r>
    <n v="9477"/>
    <x v="9476"/>
    <d v="2024-09-19T00:00:00"/>
    <x v="0"/>
    <x v="8"/>
    <x v="15"/>
    <d v="2024-09-22T00:00:00"/>
    <n v="3"/>
    <s v="First Class"/>
    <s v="CU-00584"/>
    <x v="108"/>
    <s v="Corporate"/>
    <s v="United States"/>
    <s v="Boston"/>
    <s v="Massachusetts"/>
    <s v="46430"/>
    <x v="2"/>
    <s v="TEC-ACC-24675"/>
    <x v="0"/>
    <x v="0"/>
    <s v="Plantronics CS540 Wireless Headset System"/>
    <n v="954.49"/>
    <n v="1"/>
    <x v="3"/>
    <n v="344.95"/>
    <n v="0.36139718593175413"/>
  </r>
  <r>
    <n v="9478"/>
    <x v="9477"/>
    <d v="2024-12-26T00:00:00"/>
    <x v="0"/>
    <x v="5"/>
    <x v="44"/>
    <d v="2025-01-02T00:00:00"/>
    <n v="7"/>
    <s v="Standard Class"/>
    <s v="CU-00401"/>
    <x v="43"/>
    <s v="Corporate"/>
    <s v="United States"/>
    <s v="Boston"/>
    <s v="Massachusetts"/>
    <s v="63095"/>
    <x v="2"/>
    <s v="TEC-COP-39872"/>
    <x v="0"/>
    <x v="11"/>
    <s v="Hewlett Packard 610 Multi-Function Printer"/>
    <n v="563.59"/>
    <n v="5"/>
    <x v="0"/>
    <n v="1.86"/>
    <n v="3.3002714739438243E-3"/>
  </r>
  <r>
    <n v="9479"/>
    <x v="9478"/>
    <d v="2024-05-05T00:00:00"/>
    <x v="0"/>
    <x v="11"/>
    <x v="30"/>
    <d v="2024-05-11T00:00:00"/>
    <n v="6"/>
    <s v="Second Class"/>
    <s v="CU-00133"/>
    <x v="204"/>
    <s v="Consumer"/>
    <s v="United States"/>
    <s v="Baltimore"/>
    <s v="Maryland"/>
    <s v="37012"/>
    <x v="2"/>
    <s v="FUR-TAB-29850"/>
    <x v="2"/>
    <x v="14"/>
    <s v="Bretford CR4500 Series Slim Rectangular Table"/>
    <n v="2689.72"/>
    <n v="10"/>
    <x v="4"/>
    <n v="-302.69"/>
    <n v="-0.11253587734039232"/>
  </r>
  <r>
    <n v="9480"/>
    <x v="9479"/>
    <d v="2023-07-31T00:00:00"/>
    <x v="3"/>
    <x v="7"/>
    <x v="41"/>
    <d v="2023-07-31T00:00:00"/>
    <n v="0"/>
    <s v="Same Day"/>
    <s v="CU-00492"/>
    <x v="241"/>
    <s v="Home Office"/>
    <s v="United States"/>
    <s v="Atlanta"/>
    <s v="Georgia"/>
    <s v="36147"/>
    <x v="3"/>
    <s v="OFF-APP-96777"/>
    <x v="1"/>
    <x v="6"/>
    <s v="Fellowes PB500 Electric Punch Binding Machine"/>
    <n v="1890.34"/>
    <n v="14"/>
    <x v="1"/>
    <n v="262.56"/>
    <n v="0.13889564840187479"/>
  </r>
  <r>
    <n v="9481"/>
    <x v="9480"/>
    <d v="2024-07-14T00:00:00"/>
    <x v="0"/>
    <x v="7"/>
    <x v="28"/>
    <d v="2024-07-22T00:00:00"/>
    <n v="8"/>
    <s v="Standard Class"/>
    <s v="CU-00781"/>
    <x v="217"/>
    <s v="Home Office"/>
    <s v="United States"/>
    <s v="Denver"/>
    <s v="Colorado"/>
    <s v="74335"/>
    <x v="0"/>
    <s v="TEC-COP-95385"/>
    <x v="0"/>
    <x v="11"/>
    <s v="HP Designjet T520 Inkjet Large Format Printer"/>
    <n v="2334.42"/>
    <n v="12"/>
    <x v="3"/>
    <n v="236.54"/>
    <n v="0.10132709623803771"/>
  </r>
  <r>
    <n v="9482"/>
    <x v="9481"/>
    <d v="2024-12-30T00:00:00"/>
    <x v="0"/>
    <x v="5"/>
    <x v="44"/>
    <d v="2024-12-30T00:00:00"/>
    <n v="0"/>
    <s v="Same Day"/>
    <s v="CU-00301"/>
    <x v="309"/>
    <s v="Corporate"/>
    <s v="United States"/>
    <s v="Dallas"/>
    <s v="Texas"/>
    <s v="56352"/>
    <x v="0"/>
    <s v="OFF-BIN-94810"/>
    <x v="1"/>
    <x v="3"/>
    <s v="Cardinal Easy Open Angle-D Binders"/>
    <n v="521.70000000000005"/>
    <n v="10"/>
    <x v="5"/>
    <n v="131.96"/>
    <n v="0.25294230400613377"/>
  </r>
  <r>
    <n v="9483"/>
    <x v="9482"/>
    <d v="2021-10-11T00:00:00"/>
    <x v="2"/>
    <x v="3"/>
    <x v="10"/>
    <d v="2021-10-17T00:00:00"/>
    <n v="6"/>
    <s v="Standard Class"/>
    <s v="CU-00496"/>
    <x v="104"/>
    <s v="Consumer"/>
    <s v="United States"/>
    <s v="New York"/>
    <s v="New York"/>
    <s v="71380"/>
    <x v="2"/>
    <s v="TEC-MAC-43091"/>
    <x v="0"/>
    <x v="12"/>
    <s v="Epson Stylus Photo R280"/>
    <n v="9694.36"/>
    <n v="14"/>
    <x v="2"/>
    <n v="227.82"/>
    <n v="2.3500262008012904E-2"/>
  </r>
  <r>
    <n v="9484"/>
    <x v="9483"/>
    <d v="2024-11-20T00:00:00"/>
    <x v="0"/>
    <x v="4"/>
    <x v="4"/>
    <d v="2024-11-23T00:00:00"/>
    <n v="3"/>
    <s v="First Class"/>
    <s v="CU-00185"/>
    <x v="79"/>
    <s v="Consumer"/>
    <s v="United States"/>
    <s v="Charlotte"/>
    <s v="North Carolina"/>
    <s v="17351"/>
    <x v="3"/>
    <s v="FUR-CHA-73882"/>
    <x v="2"/>
    <x v="13"/>
    <s v="Hon Deluxe Fabric Upholstered Stacking Chairs"/>
    <n v="5807.64"/>
    <n v="4"/>
    <x v="2"/>
    <n v="40.65"/>
    <n v="6.9994007893051215E-3"/>
  </r>
  <r>
    <n v="9485"/>
    <x v="9484"/>
    <d v="2023-07-31T00:00:00"/>
    <x v="3"/>
    <x v="7"/>
    <x v="41"/>
    <d v="2023-08-04T00:00:00"/>
    <n v="4"/>
    <s v="Second Class"/>
    <s v="CU-00688"/>
    <x v="324"/>
    <s v="Home Office"/>
    <s v="United States"/>
    <s v="Charlotte"/>
    <s v="North Carolina"/>
    <s v="28406"/>
    <x v="3"/>
    <s v="FUR-BOO-92729"/>
    <x v="2"/>
    <x v="7"/>
    <s v="Bush Somerset Collection Bookcase"/>
    <n v="3768.87"/>
    <n v="3"/>
    <x v="3"/>
    <n v="-283.86"/>
    <n v="-7.5317004831686962E-2"/>
  </r>
  <r>
    <n v="9486"/>
    <x v="9485"/>
    <d v="2023-01-07T00:00:00"/>
    <x v="3"/>
    <x v="1"/>
    <x v="35"/>
    <d v="2023-01-07T00:00:00"/>
    <n v="0"/>
    <s v="Same Day"/>
    <s v="CU-00515"/>
    <x v="18"/>
    <s v="Consumer"/>
    <s v="United States"/>
    <s v="Atlanta"/>
    <s v="Georgia"/>
    <s v="34227"/>
    <x v="3"/>
    <s v="TEC-ACC-67389"/>
    <x v="0"/>
    <x v="0"/>
    <s v="Plantronics CS540 Wireless Headset System"/>
    <n v="3282.4"/>
    <n v="3"/>
    <x v="4"/>
    <n v="1291.92"/>
    <n v="0.39359005605654401"/>
  </r>
  <r>
    <n v="9487"/>
    <x v="9486"/>
    <d v="2024-03-16T00:00:00"/>
    <x v="0"/>
    <x v="10"/>
    <x v="40"/>
    <d v="2024-03-16T00:00:00"/>
    <n v="0"/>
    <s v="Same Day"/>
    <s v="CU-00747"/>
    <x v="26"/>
    <s v="Consumer"/>
    <s v="United States"/>
    <s v="Nashville"/>
    <s v="Tennessee"/>
    <s v="44892"/>
    <x v="3"/>
    <s v="TEC-MAC-91955"/>
    <x v="0"/>
    <x v="12"/>
    <s v="Hoover Stair Vacuum 515 Corded"/>
    <n v="16026.81"/>
    <n v="11"/>
    <x v="3"/>
    <n v="-102.34"/>
    <n v="-6.385550212425305E-3"/>
  </r>
  <r>
    <n v="9488"/>
    <x v="9487"/>
    <d v="2023-06-20T00:00:00"/>
    <x v="3"/>
    <x v="2"/>
    <x v="37"/>
    <d v="2023-06-20T00:00:00"/>
    <n v="0"/>
    <s v="Same Day"/>
    <s v="CU-00769"/>
    <x v="187"/>
    <s v="Corporate"/>
    <s v="United States"/>
    <s v="Miami"/>
    <s v="Florida"/>
    <s v="47365"/>
    <x v="3"/>
    <s v="FUR-BOO-21238"/>
    <x v="2"/>
    <x v="7"/>
    <s v="O'Sullivan 2-Shelf Bookcase"/>
    <n v="13617.42"/>
    <n v="12"/>
    <x v="2"/>
    <n v="285.67"/>
    <n v="2.0978276354845487E-2"/>
  </r>
  <r>
    <n v="9489"/>
    <x v="9488"/>
    <d v="2021-03-21T00:00:00"/>
    <x v="2"/>
    <x v="10"/>
    <x v="21"/>
    <d v="2021-03-21T00:00:00"/>
    <n v="0"/>
    <s v="Same Day"/>
    <s v="CU-00133"/>
    <x v="204"/>
    <s v="Consumer"/>
    <s v="United States"/>
    <s v="Baltimore"/>
    <s v="Maryland"/>
    <s v="85270"/>
    <x v="2"/>
    <s v="TEC-MAC-60728"/>
    <x v="0"/>
    <x v="12"/>
    <s v="Epson Stylus Photo R280"/>
    <n v="2839.34"/>
    <n v="6"/>
    <x v="3"/>
    <n v="-110.9"/>
    <n v="-3.9058372720420946E-2"/>
  </r>
  <r>
    <n v="9490"/>
    <x v="9489"/>
    <d v="2024-12-20T00:00:00"/>
    <x v="0"/>
    <x v="5"/>
    <x v="44"/>
    <d v="2024-12-23T00:00:00"/>
    <n v="3"/>
    <s v="Second Class"/>
    <s v="CU-00188"/>
    <x v="52"/>
    <s v="Corporate"/>
    <s v="United States"/>
    <s v="Seattle"/>
    <s v="Washington"/>
    <s v="46243"/>
    <x v="1"/>
    <s v="FUR-FUR-19436"/>
    <x v="2"/>
    <x v="10"/>
    <s v="Howard Miller 11.75 Diameter"/>
    <n v="2522.71"/>
    <n v="3"/>
    <x v="3"/>
    <n v="-61.54"/>
    <n v="-2.4394401258963576E-2"/>
  </r>
  <r>
    <n v="9491"/>
    <x v="9490"/>
    <d v="2024-01-21T00:00:00"/>
    <x v="0"/>
    <x v="1"/>
    <x v="33"/>
    <d v="2024-01-26T00:00:00"/>
    <n v="5"/>
    <s v="Standard Class"/>
    <s v="CU-00144"/>
    <x v="8"/>
    <s v="Consumer"/>
    <s v="United States"/>
    <s v="Baltimore"/>
    <s v="Maryland"/>
    <s v="96600"/>
    <x v="2"/>
    <s v="FUR-FUR-88001"/>
    <x v="2"/>
    <x v="10"/>
    <s v="Howard Miller 11.75 Diameter"/>
    <n v="2612.7399999999998"/>
    <n v="2"/>
    <x v="2"/>
    <n v="407.16"/>
    <n v="0.15583640163200321"/>
  </r>
  <r>
    <n v="9492"/>
    <x v="9491"/>
    <d v="2024-12-19T00:00:00"/>
    <x v="0"/>
    <x v="5"/>
    <x v="44"/>
    <d v="2024-12-24T00:00:00"/>
    <n v="5"/>
    <s v="Second Class"/>
    <s v="CU-00034"/>
    <x v="171"/>
    <s v="Home Office"/>
    <s v="United States"/>
    <s v="San Francisco"/>
    <s v="California"/>
    <s v="62244"/>
    <x v="1"/>
    <s v="TEC-ACC-18597"/>
    <x v="0"/>
    <x v="0"/>
    <s v="Memorex Mini Travel Drive 64 GB"/>
    <n v="1333.92"/>
    <n v="2"/>
    <x v="0"/>
    <n v="348.31"/>
    <n v="0.26111760825236896"/>
  </r>
  <r>
    <n v="9493"/>
    <x v="9492"/>
    <d v="2022-01-31T00:00:00"/>
    <x v="1"/>
    <x v="1"/>
    <x v="1"/>
    <d v="2022-02-02T00:00:00"/>
    <n v="2"/>
    <s v="First Class"/>
    <s v="CU-00706"/>
    <x v="341"/>
    <s v="Corporate"/>
    <s v="United States"/>
    <s v="San Francisco"/>
    <s v="California"/>
    <s v="72284"/>
    <x v="1"/>
    <s v="OFF-STO-35475"/>
    <x v="1"/>
    <x v="8"/>
    <s v="Steelmaster by MMF Industries Locking Cash Box"/>
    <n v="2551.5500000000002"/>
    <n v="10"/>
    <x v="3"/>
    <n v="156.11000000000001"/>
    <n v="6.1182418529913192E-2"/>
  </r>
  <r>
    <n v="9494"/>
    <x v="9493"/>
    <d v="2024-12-13T00:00:00"/>
    <x v="0"/>
    <x v="5"/>
    <x v="44"/>
    <d v="2024-12-18T00:00:00"/>
    <n v="5"/>
    <s v="Standard Class"/>
    <s v="CU-00720"/>
    <x v="249"/>
    <s v="Home Office"/>
    <s v="United States"/>
    <s v="Nashville"/>
    <s v="Tennessee"/>
    <s v="67749"/>
    <x v="3"/>
    <s v="FUR-BOO-95399"/>
    <x v="2"/>
    <x v="7"/>
    <s v="Sauder Classic Bookcase"/>
    <n v="1808.63"/>
    <n v="3"/>
    <x v="1"/>
    <n v="-361.03"/>
    <n v="-0.19961517833940604"/>
  </r>
  <r>
    <n v="9495"/>
    <x v="9494"/>
    <d v="2023-08-26T00:00:00"/>
    <x v="3"/>
    <x v="6"/>
    <x v="26"/>
    <d v="2023-09-01T00:00:00"/>
    <n v="6"/>
    <s v="Standard Class"/>
    <s v="CU-00542"/>
    <x v="20"/>
    <s v="Consumer"/>
    <s v="United States"/>
    <s v="New York"/>
    <s v="New York"/>
    <s v="22459"/>
    <x v="2"/>
    <s v="TEC-ACC-56079"/>
    <x v="0"/>
    <x v="0"/>
    <s v="Kensington 62348"/>
    <n v="4670.8900000000003"/>
    <n v="9"/>
    <x v="3"/>
    <n v="301.72000000000003"/>
    <n v="6.4595826491311084E-2"/>
  </r>
  <r>
    <n v="9496"/>
    <x v="9495"/>
    <d v="2024-05-06T00:00:00"/>
    <x v="0"/>
    <x v="11"/>
    <x v="30"/>
    <d v="2024-05-09T00:00:00"/>
    <n v="3"/>
    <s v="First Class"/>
    <s v="CU-00246"/>
    <x v="303"/>
    <s v="Home Office"/>
    <s v="United States"/>
    <s v="Los Angeles"/>
    <s v="California"/>
    <s v="84000"/>
    <x v="1"/>
    <s v="OFF-APP-92470"/>
    <x v="1"/>
    <x v="6"/>
    <s v="Hoover Stair Vacuum"/>
    <n v="889.92"/>
    <n v="6"/>
    <x v="3"/>
    <n v="344.8"/>
    <n v="0.38745055735347"/>
  </r>
  <r>
    <n v="9497"/>
    <x v="9496"/>
    <d v="2024-01-23T00:00:00"/>
    <x v="0"/>
    <x v="1"/>
    <x v="33"/>
    <d v="2024-01-26T00:00:00"/>
    <n v="3"/>
    <s v="First Class"/>
    <s v="CU-00111"/>
    <x v="0"/>
    <s v="Consumer"/>
    <s v="United States"/>
    <s v="Philadelphia"/>
    <s v="Pennsylvania"/>
    <s v="63054"/>
    <x v="2"/>
    <s v="TEC-COP-57027"/>
    <x v="0"/>
    <x v="11"/>
    <s v="Hewlett Packard 610 Multi-Function Printer"/>
    <n v="5658.68"/>
    <n v="11"/>
    <x v="0"/>
    <n v="-347.89"/>
    <n v="-6.1479002170117404E-2"/>
  </r>
  <r>
    <n v="9498"/>
    <x v="9497"/>
    <d v="2024-01-13T00:00:00"/>
    <x v="0"/>
    <x v="1"/>
    <x v="33"/>
    <d v="2024-01-19T00:00:00"/>
    <n v="6"/>
    <s v="Second Class"/>
    <s v="CU-00200"/>
    <x v="49"/>
    <s v="Corporate"/>
    <s v="United States"/>
    <s v="Miami"/>
    <s v="Florida"/>
    <s v="47453"/>
    <x v="3"/>
    <s v="FUR-TAB-45497"/>
    <x v="2"/>
    <x v="14"/>
    <s v="Bevis Round Conference Table"/>
    <n v="10932.83"/>
    <n v="14"/>
    <x v="3"/>
    <n v="308.67"/>
    <n v="2.8233311960398178E-2"/>
  </r>
  <r>
    <n v="9499"/>
    <x v="9498"/>
    <d v="2022-01-19T00:00:00"/>
    <x v="1"/>
    <x v="1"/>
    <x v="1"/>
    <d v="2022-01-19T00:00:00"/>
    <n v="0"/>
    <s v="Same Day"/>
    <s v="CU-00131"/>
    <x v="206"/>
    <s v="Home Office"/>
    <s v="United States"/>
    <s v="New Orleans"/>
    <s v="Louisiana"/>
    <s v="82274"/>
    <x v="3"/>
    <s v="FUR-FUR-33475"/>
    <x v="2"/>
    <x v="10"/>
    <s v="Acme Flexible Frame Partition"/>
    <n v="8012.13"/>
    <n v="10"/>
    <x v="0"/>
    <n v="427.61"/>
    <n v="5.3370327241320348E-2"/>
  </r>
  <r>
    <n v="9500"/>
    <x v="9499"/>
    <d v="2023-06-15T00:00:00"/>
    <x v="3"/>
    <x v="2"/>
    <x v="37"/>
    <d v="2023-06-15T00:00:00"/>
    <n v="0"/>
    <s v="Same Day"/>
    <s v="CU-00470"/>
    <x v="112"/>
    <s v="Consumer"/>
    <s v="United States"/>
    <s v="Nashville"/>
    <s v="Tennessee"/>
    <s v="34491"/>
    <x v="3"/>
    <s v="OFF-ART-29374"/>
    <x v="1"/>
    <x v="16"/>
    <s v="Sanford 16-Color Pencils"/>
    <n v="1259.1099999999999"/>
    <n v="12"/>
    <x v="3"/>
    <n v="184.86"/>
    <n v="0.14681799048534283"/>
  </r>
  <r>
    <n v="9501"/>
    <x v="9500"/>
    <d v="2024-03-24T00:00:00"/>
    <x v="0"/>
    <x v="10"/>
    <x v="40"/>
    <d v="2024-03-27T00:00:00"/>
    <n v="3"/>
    <s v="Second Class"/>
    <s v="CU-00751"/>
    <x v="62"/>
    <s v="Consumer"/>
    <s v="United States"/>
    <s v="Charlotte"/>
    <s v="North Carolina"/>
    <s v="71958"/>
    <x v="3"/>
    <s v="TEC-ACC-13727"/>
    <x v="0"/>
    <x v="0"/>
    <s v="Plantronics CS540 Wireless Headset System"/>
    <n v="1901.71"/>
    <n v="12"/>
    <x v="4"/>
    <n v="542.04"/>
    <n v="0.28502768560926744"/>
  </r>
  <r>
    <n v="9502"/>
    <x v="9501"/>
    <d v="2021-07-09T00:00:00"/>
    <x v="2"/>
    <x v="7"/>
    <x v="7"/>
    <d v="2021-07-14T00:00:00"/>
    <n v="5"/>
    <s v="Second Class"/>
    <s v="CU-00313"/>
    <x v="5"/>
    <s v="Corporate"/>
    <s v="United States"/>
    <s v="Chicago"/>
    <s v="Illinois"/>
    <s v="63734"/>
    <x v="0"/>
    <s v="FUR-CHA-39229"/>
    <x v="2"/>
    <x v="13"/>
    <s v="Harbour Creations 67200 Series"/>
    <n v="21613.86"/>
    <n v="14"/>
    <x v="2"/>
    <n v="6402.16"/>
    <n v="0.29620623063164098"/>
  </r>
  <r>
    <n v="9503"/>
    <x v="9502"/>
    <d v="2024-01-18T00:00:00"/>
    <x v="0"/>
    <x v="1"/>
    <x v="33"/>
    <d v="2024-01-26T00:00:00"/>
    <n v="8"/>
    <s v="Standard Class"/>
    <s v="CU-00586"/>
    <x v="192"/>
    <s v="Consumer"/>
    <s v="United States"/>
    <s v="Seattle"/>
    <s v="Washington"/>
    <s v="55025"/>
    <x v="1"/>
    <s v="TEC-MAC-75478"/>
    <x v="0"/>
    <x v="12"/>
    <s v="Hoover Stair Vacuum 515 Corded"/>
    <n v="1995.59"/>
    <n v="3"/>
    <x v="3"/>
    <n v="-168.58"/>
    <n v="-8.4476270175737514E-2"/>
  </r>
  <r>
    <n v="9504"/>
    <x v="9503"/>
    <d v="2021-06-10T00:00:00"/>
    <x v="2"/>
    <x v="2"/>
    <x v="18"/>
    <d v="2021-06-12T00:00:00"/>
    <n v="2"/>
    <s v="First Class"/>
    <s v="CU-00655"/>
    <x v="173"/>
    <s v="Home Office"/>
    <s v="United States"/>
    <s v="Boston"/>
    <s v="Massachusetts"/>
    <s v="45180"/>
    <x v="2"/>
    <s v="FUR-TAB-11252"/>
    <x v="2"/>
    <x v="14"/>
    <s v="Bretford CR4500 Series Slim Rectangular Table"/>
    <n v="4761.67"/>
    <n v="12"/>
    <x v="0"/>
    <n v="250.61"/>
    <n v="5.2630694693248381E-2"/>
  </r>
  <r>
    <n v="9505"/>
    <x v="9504"/>
    <d v="2022-09-01T00:00:00"/>
    <x v="1"/>
    <x v="8"/>
    <x v="36"/>
    <d v="2022-09-02T00:00:00"/>
    <n v="1"/>
    <s v="First Class"/>
    <s v="CU-00475"/>
    <x v="56"/>
    <s v="Consumer"/>
    <s v="United States"/>
    <s v="Seattle"/>
    <s v="Washington"/>
    <s v="29558"/>
    <x v="1"/>
    <s v="TEC-ACC-99381"/>
    <x v="0"/>
    <x v="0"/>
    <s v="Logitech MK550 Wireless Wave Keyboard and Mouse"/>
    <n v="3773.95"/>
    <n v="12"/>
    <x v="1"/>
    <n v="1035.04"/>
    <n v="0.27425906543541911"/>
  </r>
  <r>
    <n v="9506"/>
    <x v="9505"/>
    <d v="2022-12-26T00:00:00"/>
    <x v="1"/>
    <x v="5"/>
    <x v="5"/>
    <d v="2022-12-30T00:00:00"/>
    <n v="4"/>
    <s v="Second Class"/>
    <s v="CU-00495"/>
    <x v="257"/>
    <s v="Corporate"/>
    <s v="United States"/>
    <s v="Los Angeles"/>
    <s v="California"/>
    <s v="49226"/>
    <x v="1"/>
    <s v="TEC-COP-68296"/>
    <x v="0"/>
    <x v="11"/>
    <s v="HP Designjet T520 Inkjet Large Format Printer"/>
    <n v="810.19"/>
    <n v="1"/>
    <x v="5"/>
    <n v="-45.73"/>
    <n v="-5.6443550278329764E-2"/>
  </r>
  <r>
    <n v="9507"/>
    <x v="9506"/>
    <d v="2021-09-12T00:00:00"/>
    <x v="2"/>
    <x v="8"/>
    <x v="38"/>
    <d v="2021-09-14T00:00:00"/>
    <n v="2"/>
    <s v="First Class"/>
    <s v="CU-00586"/>
    <x v="192"/>
    <s v="Consumer"/>
    <s v="United States"/>
    <s v="Seattle"/>
    <s v="Washington"/>
    <s v="89026"/>
    <x v="1"/>
    <s v="FUR-BOO-22119"/>
    <x v="2"/>
    <x v="7"/>
    <s v="Sauder Classic Bookcase"/>
    <n v="12928.56"/>
    <n v="10"/>
    <x v="3"/>
    <n v="3465.11"/>
    <n v="0.26801979493462535"/>
  </r>
  <r>
    <n v="9508"/>
    <x v="9507"/>
    <d v="2021-10-04T00:00:00"/>
    <x v="2"/>
    <x v="3"/>
    <x v="10"/>
    <d v="2021-10-06T00:00:00"/>
    <n v="2"/>
    <s v="First Class"/>
    <s v="CU-00719"/>
    <x v="51"/>
    <s v="Home Office"/>
    <s v="United States"/>
    <s v="Dallas"/>
    <s v="Texas"/>
    <s v="23681"/>
    <x v="0"/>
    <s v="FUR-TAB-25429"/>
    <x v="2"/>
    <x v="14"/>
    <s v="Bevis Round Conference Table"/>
    <n v="15626.09"/>
    <n v="9"/>
    <x v="4"/>
    <n v="2499.2199999999998"/>
    <n v="0.15993892266075518"/>
  </r>
  <r>
    <n v="9509"/>
    <x v="9508"/>
    <d v="2022-10-15T00:00:00"/>
    <x v="1"/>
    <x v="3"/>
    <x v="3"/>
    <d v="2022-10-15T00:00:00"/>
    <n v="0"/>
    <s v="Same Day"/>
    <s v="CU-00769"/>
    <x v="187"/>
    <s v="Corporate"/>
    <s v="United States"/>
    <s v="Miami"/>
    <s v="Florida"/>
    <s v="25223"/>
    <x v="3"/>
    <s v="OFF-STO-28454"/>
    <x v="1"/>
    <x v="8"/>
    <s v="Steelmaster by MMF Industries Locking Cash Box"/>
    <n v="185.05"/>
    <n v="7"/>
    <x v="3"/>
    <n v="78.400000000000006"/>
    <n v="0.42366927857335857"/>
  </r>
  <r>
    <n v="9510"/>
    <x v="9509"/>
    <d v="2023-05-01T00:00:00"/>
    <x v="3"/>
    <x v="11"/>
    <x v="42"/>
    <d v="2023-05-01T00:00:00"/>
    <n v="0"/>
    <s v="Same Day"/>
    <s v="CU-00490"/>
    <x v="175"/>
    <s v="Corporate"/>
    <s v="United States"/>
    <s v="Miami"/>
    <s v="Florida"/>
    <s v="80263"/>
    <x v="3"/>
    <s v="FUR-BOO-19303"/>
    <x v="2"/>
    <x v="7"/>
    <s v="Sauder Classic Bookcase"/>
    <n v="3703.98"/>
    <n v="13"/>
    <x v="3"/>
    <n v="-242.74"/>
    <n v="-6.5534911095632267E-2"/>
  </r>
  <r>
    <n v="9511"/>
    <x v="9510"/>
    <d v="2023-07-18T00:00:00"/>
    <x v="3"/>
    <x v="7"/>
    <x v="41"/>
    <d v="2023-07-18T00:00:00"/>
    <n v="0"/>
    <s v="Same Day"/>
    <s v="CU-00689"/>
    <x v="58"/>
    <s v="Consumer"/>
    <s v="United States"/>
    <s v="Washington DC"/>
    <s v="District of Columbia"/>
    <s v="85939"/>
    <x v="2"/>
    <s v="TEC-ACC-37915"/>
    <x v="0"/>
    <x v="0"/>
    <s v="Logitech MK550 Wireless Wave Keyboard and Mouse"/>
    <n v="1214.06"/>
    <n v="1"/>
    <x v="3"/>
    <n v="329.03"/>
    <n v="0.271016259492941"/>
  </r>
  <r>
    <n v="9512"/>
    <x v="9511"/>
    <d v="2024-08-24T00:00:00"/>
    <x v="0"/>
    <x v="6"/>
    <x v="6"/>
    <d v="2024-08-26T00:00:00"/>
    <n v="2"/>
    <s v="First Class"/>
    <s v="CU-00159"/>
    <x v="251"/>
    <s v="Consumer"/>
    <s v="United States"/>
    <s v="Atlanta"/>
    <s v="Georgia"/>
    <s v="88728"/>
    <x v="3"/>
    <s v="OFF-STO-18216"/>
    <x v="1"/>
    <x v="8"/>
    <s v="Fellowes Stor/File Storage Boxes"/>
    <n v="213.31"/>
    <n v="3"/>
    <x v="2"/>
    <n v="17.329999999999998"/>
    <n v="8.1243260981669868E-2"/>
  </r>
  <r>
    <n v="9513"/>
    <x v="9512"/>
    <d v="2021-07-02T00:00:00"/>
    <x v="2"/>
    <x v="7"/>
    <x v="7"/>
    <d v="2021-07-08T00:00:00"/>
    <n v="6"/>
    <s v="Standard Class"/>
    <s v="CU-00017"/>
    <x v="58"/>
    <s v="Consumer"/>
    <s v="United States"/>
    <s v="Chicago"/>
    <s v="Illinois"/>
    <s v="16846"/>
    <x v="0"/>
    <s v="OFF-BIN-39382"/>
    <x v="1"/>
    <x v="3"/>
    <s v="Avery Durable Binders"/>
    <n v="948.08"/>
    <n v="11"/>
    <x v="2"/>
    <n v="252.36"/>
    <n v="0.26618006919247322"/>
  </r>
  <r>
    <n v="9514"/>
    <x v="9513"/>
    <d v="2024-02-01T00:00:00"/>
    <x v="0"/>
    <x v="9"/>
    <x v="16"/>
    <d v="2024-02-05T00:00:00"/>
    <n v="4"/>
    <s v="Second Class"/>
    <s v="CU-00362"/>
    <x v="7"/>
    <s v="Corporate"/>
    <s v="United States"/>
    <s v="Houston"/>
    <s v="Texas"/>
    <s v="30946"/>
    <x v="0"/>
    <s v="OFF-APP-17939"/>
    <x v="1"/>
    <x v="6"/>
    <s v="Fellowes PB500 Electric Punch Binding Machine"/>
    <n v="1600.5"/>
    <n v="14"/>
    <x v="2"/>
    <n v="224.41"/>
    <n v="0.14021243361449548"/>
  </r>
  <r>
    <n v="9515"/>
    <x v="9514"/>
    <d v="2023-07-13T00:00:00"/>
    <x v="3"/>
    <x v="7"/>
    <x v="41"/>
    <d v="2023-07-13T00:00:00"/>
    <n v="0"/>
    <s v="Same Day"/>
    <s v="CU-00247"/>
    <x v="92"/>
    <s v="Corporate"/>
    <s v="United States"/>
    <s v="San Francisco"/>
    <s v="California"/>
    <s v="53892"/>
    <x v="1"/>
    <s v="TEC-COP-36616"/>
    <x v="0"/>
    <x v="11"/>
    <s v="HP Designjet T520 Inkjet Large Format Printer"/>
    <n v="589.08000000000004"/>
    <n v="10"/>
    <x v="2"/>
    <n v="-57.24"/>
    <n v="-9.7168466082705227E-2"/>
  </r>
  <r>
    <n v="9516"/>
    <x v="9515"/>
    <d v="2022-07-05T00:00:00"/>
    <x v="1"/>
    <x v="7"/>
    <x v="31"/>
    <d v="2022-07-10T00:00:00"/>
    <n v="5"/>
    <s v="Standard Class"/>
    <s v="CU-00568"/>
    <x v="4"/>
    <s v="Corporate"/>
    <s v="United States"/>
    <s v="Portland"/>
    <s v="Oregon"/>
    <s v="32298"/>
    <x v="1"/>
    <s v="OFF-LAB-87767"/>
    <x v="1"/>
    <x v="15"/>
    <s v="Xerox 1967"/>
    <n v="406.79"/>
    <n v="14"/>
    <x v="4"/>
    <n v="154.19999999999999"/>
    <n v="0.37906536542196212"/>
  </r>
  <r>
    <n v="9517"/>
    <x v="9516"/>
    <d v="2022-12-20T00:00:00"/>
    <x v="1"/>
    <x v="5"/>
    <x v="5"/>
    <d v="2022-12-22T00:00:00"/>
    <n v="2"/>
    <s v="First Class"/>
    <s v="CU-00184"/>
    <x v="82"/>
    <s v="Corporate"/>
    <s v="United States"/>
    <s v="Boston"/>
    <s v="Massachusetts"/>
    <s v="32911"/>
    <x v="2"/>
    <s v="FUR-FUR-10061"/>
    <x v="2"/>
    <x v="10"/>
    <s v="Eldon Expressions Punched Metal &amp; Wood Desk Accessories"/>
    <n v="3560.71"/>
    <n v="2"/>
    <x v="3"/>
    <n v="-9.3000000000000007"/>
    <n v="-2.6118386501568511E-3"/>
  </r>
  <r>
    <n v="9518"/>
    <x v="9517"/>
    <d v="2021-06-07T00:00:00"/>
    <x v="2"/>
    <x v="2"/>
    <x v="18"/>
    <d v="2021-06-12T00:00:00"/>
    <n v="5"/>
    <s v="Second Class"/>
    <s v="CU-00214"/>
    <x v="142"/>
    <s v="Home Office"/>
    <s v="United States"/>
    <s v="Charlotte"/>
    <s v="North Carolina"/>
    <s v="78329"/>
    <x v="3"/>
    <s v="OFF-LAB-82496"/>
    <x v="1"/>
    <x v="15"/>
    <s v="Avery 5663 Internet Shipping Labels"/>
    <n v="202"/>
    <n v="1"/>
    <x v="2"/>
    <n v="12.91"/>
    <n v="6.3910891089108912E-2"/>
  </r>
  <r>
    <n v="9519"/>
    <x v="9518"/>
    <d v="2021-09-15T00:00:00"/>
    <x v="2"/>
    <x v="8"/>
    <x v="38"/>
    <d v="2021-09-15T00:00:00"/>
    <n v="0"/>
    <s v="Same Day"/>
    <s v="CU-00334"/>
    <x v="264"/>
    <s v="Consumer"/>
    <s v="United States"/>
    <s v="Washington DC"/>
    <s v="District of Columbia"/>
    <s v="48196"/>
    <x v="2"/>
    <s v="TEC-PHO-31355"/>
    <x v="0"/>
    <x v="2"/>
    <s v="Samsung Galaxy A52"/>
    <n v="5777.7"/>
    <n v="7"/>
    <x v="3"/>
    <n v="2291.09"/>
    <n v="0.39654014573273105"/>
  </r>
  <r>
    <n v="9520"/>
    <x v="9519"/>
    <d v="2023-04-07T00:00:00"/>
    <x v="3"/>
    <x v="0"/>
    <x v="32"/>
    <d v="2023-04-12T00:00:00"/>
    <n v="5"/>
    <s v="Second Class"/>
    <s v="CU-00520"/>
    <x v="1"/>
    <s v="Consumer"/>
    <s v="United States"/>
    <s v="Denver"/>
    <s v="Colorado"/>
    <s v="93426"/>
    <x v="0"/>
    <s v="FUR-FUR-37716"/>
    <x v="2"/>
    <x v="10"/>
    <s v="Eldon Expressions Punched Metal &amp; Wood Desk Accessories"/>
    <n v="2807.74"/>
    <n v="3"/>
    <x v="0"/>
    <n v="952.17"/>
    <n v="0.33912328064564384"/>
  </r>
  <r>
    <n v="9521"/>
    <x v="9520"/>
    <d v="2022-04-28T00:00:00"/>
    <x v="1"/>
    <x v="0"/>
    <x v="14"/>
    <d v="2022-04-28T00:00:00"/>
    <n v="0"/>
    <s v="Same Day"/>
    <s v="CU-00418"/>
    <x v="129"/>
    <s v="Home Office"/>
    <s v="United States"/>
    <s v="Minneapolis"/>
    <s v="Minnesota"/>
    <s v="93966"/>
    <x v="0"/>
    <s v="FUR-TAB-76937"/>
    <x v="2"/>
    <x v="14"/>
    <s v="Bevis Round Conference Table"/>
    <n v="6358.05"/>
    <n v="4"/>
    <x v="4"/>
    <n v="1128.4100000000001"/>
    <n v="0.17747737120658064"/>
  </r>
  <r>
    <n v="9522"/>
    <x v="9521"/>
    <d v="2024-04-22T00:00:00"/>
    <x v="0"/>
    <x v="0"/>
    <x v="0"/>
    <d v="2024-04-23T00:00:00"/>
    <n v="1"/>
    <s v="First Class"/>
    <s v="CU-00013"/>
    <x v="223"/>
    <s v="Consumer"/>
    <s v="United States"/>
    <s v="Nashville"/>
    <s v="Tennessee"/>
    <s v="75785"/>
    <x v="3"/>
    <s v="TEC-MAC-59994"/>
    <x v="0"/>
    <x v="12"/>
    <s v="Epson Stylus Photo R280"/>
    <n v="2357.0700000000002"/>
    <n v="4"/>
    <x v="0"/>
    <n v="190.93"/>
    <n v="8.1003109793090569E-2"/>
  </r>
  <r>
    <n v="9523"/>
    <x v="9522"/>
    <d v="2021-01-22T00:00:00"/>
    <x v="2"/>
    <x v="1"/>
    <x v="25"/>
    <d v="2021-01-23T00:00:00"/>
    <n v="1"/>
    <s v="First Class"/>
    <s v="CU-00654"/>
    <x v="335"/>
    <s v="Corporate"/>
    <s v="United States"/>
    <s v="New York"/>
    <s v="New York"/>
    <s v="35489"/>
    <x v="2"/>
    <s v="FUR-FUR-43603"/>
    <x v="2"/>
    <x v="10"/>
    <s v="Acme Flexible Frame Partition"/>
    <n v="7353.95"/>
    <n v="7"/>
    <x v="4"/>
    <n v="1834.13"/>
    <n v="0.24940746129631017"/>
  </r>
  <r>
    <n v="9524"/>
    <x v="9523"/>
    <d v="2021-10-23T00:00:00"/>
    <x v="2"/>
    <x v="3"/>
    <x v="10"/>
    <d v="2021-10-26T00:00:00"/>
    <n v="3"/>
    <s v="Second Class"/>
    <s v="CU-00309"/>
    <x v="82"/>
    <s v="Home Office"/>
    <s v="United States"/>
    <s v="Boston"/>
    <s v="Massachusetts"/>
    <s v="54382"/>
    <x v="2"/>
    <s v="TEC-COP-78843"/>
    <x v="0"/>
    <x v="11"/>
    <s v="HP Designjet T520 Inkjet Large Format Printer"/>
    <n v="303.17"/>
    <n v="1"/>
    <x v="0"/>
    <n v="-4.8499999999999996"/>
    <n v="-1.599762509483128E-2"/>
  </r>
  <r>
    <n v="9525"/>
    <x v="9524"/>
    <d v="2022-08-01T00:00:00"/>
    <x v="1"/>
    <x v="6"/>
    <x v="43"/>
    <d v="2022-08-01T00:00:00"/>
    <n v="0"/>
    <s v="Same Day"/>
    <s v="CU-00302"/>
    <x v="209"/>
    <s v="Corporate"/>
    <s v="United States"/>
    <s v="Nashville"/>
    <s v="Tennessee"/>
    <s v="16173"/>
    <x v="3"/>
    <s v="FUR-CHA-73733"/>
    <x v="2"/>
    <x v="13"/>
    <s v="Global Troy Executive Chair"/>
    <n v="3832.69"/>
    <n v="7"/>
    <x v="2"/>
    <n v="-203.34"/>
    <n v="-5.3054121256871804E-2"/>
  </r>
  <r>
    <n v="9526"/>
    <x v="9525"/>
    <d v="2021-06-01T00:00:00"/>
    <x v="2"/>
    <x v="2"/>
    <x v="18"/>
    <d v="2021-06-06T00:00:00"/>
    <n v="5"/>
    <s v="Standard Class"/>
    <s v="CU-00083"/>
    <x v="246"/>
    <s v="Consumer"/>
    <s v="United States"/>
    <s v="Houston"/>
    <s v="Texas"/>
    <s v="34426"/>
    <x v="0"/>
    <s v="TEC-ACC-37118"/>
    <x v="0"/>
    <x v="0"/>
    <s v="Logitech MK550 Wireless Wave Keyboard and Mouse"/>
    <n v="3911.22"/>
    <n v="4"/>
    <x v="2"/>
    <n v="592.64"/>
    <n v="0.1515230541876959"/>
  </r>
  <r>
    <n v="9527"/>
    <x v="9526"/>
    <d v="2023-08-27T00:00:00"/>
    <x v="3"/>
    <x v="6"/>
    <x v="26"/>
    <d v="2023-09-02T00:00:00"/>
    <n v="6"/>
    <s v="Second Class"/>
    <s v="CU-00173"/>
    <x v="136"/>
    <s v="Home Office"/>
    <s v="United States"/>
    <s v="Seattle"/>
    <s v="Washington"/>
    <s v="89511"/>
    <x v="1"/>
    <s v="TEC-COP-84412"/>
    <x v="0"/>
    <x v="11"/>
    <s v="Hewlett Packard 610 Multi-Function Printer"/>
    <n v="11507.36"/>
    <n v="12"/>
    <x v="2"/>
    <n v="1821.59"/>
    <n v="0.15829781983009134"/>
  </r>
  <r>
    <n v="9528"/>
    <x v="9527"/>
    <d v="2023-06-10T00:00:00"/>
    <x v="3"/>
    <x v="2"/>
    <x v="37"/>
    <d v="2023-06-12T00:00:00"/>
    <n v="2"/>
    <s v="First Class"/>
    <s v="CU-00065"/>
    <x v="272"/>
    <s v="Corporate"/>
    <s v="United States"/>
    <s v="Dallas"/>
    <s v="Texas"/>
    <s v="91790"/>
    <x v="0"/>
    <s v="TEC-ACC-28637"/>
    <x v="0"/>
    <x v="0"/>
    <s v="Memorex Mini Travel Drive 64 GB"/>
    <n v="6460.19"/>
    <n v="11"/>
    <x v="1"/>
    <n v="1788.47"/>
    <n v="0.2768447986823917"/>
  </r>
  <r>
    <n v="9529"/>
    <x v="9528"/>
    <d v="2024-05-23T00:00:00"/>
    <x v="0"/>
    <x v="11"/>
    <x v="30"/>
    <d v="2024-05-26T00:00:00"/>
    <n v="3"/>
    <s v="First Class"/>
    <s v="CU-00060"/>
    <x v="34"/>
    <s v="Consumer"/>
    <s v="United States"/>
    <s v="Baltimore"/>
    <s v="Maryland"/>
    <s v="67863"/>
    <x v="2"/>
    <s v="OFF-ART-56046"/>
    <x v="1"/>
    <x v="16"/>
    <s v="Newell 322"/>
    <n v="2730.82"/>
    <n v="12"/>
    <x v="3"/>
    <n v="632.30999999999995"/>
    <n v="0.23154583604924525"/>
  </r>
  <r>
    <n v="9530"/>
    <x v="9529"/>
    <d v="2021-07-26T00:00:00"/>
    <x v="2"/>
    <x v="7"/>
    <x v="7"/>
    <d v="2021-08-03T00:00:00"/>
    <n v="8"/>
    <s v="Standard Class"/>
    <s v="CU-00199"/>
    <x v="91"/>
    <s v="Consumer"/>
    <s v="United States"/>
    <s v="Nashville"/>
    <s v="Tennessee"/>
    <s v="99802"/>
    <x v="3"/>
    <s v="TEC-MAC-81094"/>
    <x v="0"/>
    <x v="12"/>
    <s v="Lexmark MX611dhe Monochrome Laser Printer"/>
    <n v="3857.5"/>
    <n v="14"/>
    <x v="0"/>
    <n v="1085.03"/>
    <n v="0.28127802981205441"/>
  </r>
  <r>
    <n v="9531"/>
    <x v="9530"/>
    <d v="2024-04-28T00:00:00"/>
    <x v="0"/>
    <x v="0"/>
    <x v="0"/>
    <d v="2024-05-04T00:00:00"/>
    <n v="6"/>
    <s v="Standard Class"/>
    <s v="CU-00530"/>
    <x v="255"/>
    <s v="Home Office"/>
    <s v="United States"/>
    <s v="Miami"/>
    <s v="Florida"/>
    <s v="88633"/>
    <x v="3"/>
    <s v="FUR-TAB-24901"/>
    <x v="2"/>
    <x v="14"/>
    <s v="Bevis Round Conference Table"/>
    <n v="7912.85"/>
    <n v="10"/>
    <x v="2"/>
    <n v="2044.15"/>
    <n v="0.25833296473457729"/>
  </r>
  <r>
    <n v="9532"/>
    <x v="9531"/>
    <d v="2024-02-15T00:00:00"/>
    <x v="0"/>
    <x v="9"/>
    <x v="16"/>
    <d v="2024-02-15T00:00:00"/>
    <n v="0"/>
    <s v="Same Day"/>
    <s v="CU-00473"/>
    <x v="15"/>
    <s v="Consumer"/>
    <s v="United States"/>
    <s v="Miami"/>
    <s v="Florida"/>
    <s v="46504"/>
    <x v="3"/>
    <s v="TEC-ACC-98805"/>
    <x v="0"/>
    <x v="0"/>
    <s v="Logitech MK550 Wireless Wave Keyboard and Mouse"/>
    <n v="11173.82"/>
    <n v="9"/>
    <x v="3"/>
    <n v="-147.44"/>
    <n v="-1.3195129329092468E-2"/>
  </r>
  <r>
    <n v="9533"/>
    <x v="9532"/>
    <d v="2021-11-12T00:00:00"/>
    <x v="2"/>
    <x v="4"/>
    <x v="8"/>
    <d v="2021-11-20T00:00:00"/>
    <n v="8"/>
    <s v="Standard Class"/>
    <s v="CU-00591"/>
    <x v="46"/>
    <s v="Corporate"/>
    <s v="United States"/>
    <s v="San Francisco"/>
    <s v="California"/>
    <s v="44647"/>
    <x v="1"/>
    <s v="FUR-CHA-71560"/>
    <x v="2"/>
    <x v="13"/>
    <s v="Hon Deluxe Fabric Upholstered Stacking Chairs"/>
    <n v="5360.96"/>
    <n v="4"/>
    <x v="3"/>
    <n v="-783.4"/>
    <n v="-0.146130543783203"/>
  </r>
  <r>
    <n v="9534"/>
    <x v="9533"/>
    <d v="2021-07-10T00:00:00"/>
    <x v="2"/>
    <x v="7"/>
    <x v="7"/>
    <d v="2021-07-13T00:00:00"/>
    <n v="3"/>
    <s v="First Class"/>
    <s v="CU-00721"/>
    <x v="241"/>
    <s v="Home Office"/>
    <s v="United States"/>
    <s v="Los Angeles"/>
    <s v="California"/>
    <s v="66539"/>
    <x v="1"/>
    <s v="TEC-MAC-29585"/>
    <x v="0"/>
    <x v="12"/>
    <s v="Epson Stylus Photo R280"/>
    <n v="15001.34"/>
    <n v="11"/>
    <x v="3"/>
    <n v="3316.39"/>
    <n v="0.22107291748603791"/>
  </r>
  <r>
    <n v="9535"/>
    <x v="9534"/>
    <d v="2024-07-01T00:00:00"/>
    <x v="0"/>
    <x v="7"/>
    <x v="28"/>
    <d v="2024-07-06T00:00:00"/>
    <n v="5"/>
    <s v="Standard Class"/>
    <s v="CU-00129"/>
    <x v="1"/>
    <s v="Home Office"/>
    <s v="United States"/>
    <s v="Las Vegas"/>
    <s v="Nevada"/>
    <s v="11178"/>
    <x v="1"/>
    <s v="FUR-FUR-96225"/>
    <x v="2"/>
    <x v="10"/>
    <s v="Howard Miller 11.75 Diameter"/>
    <n v="4767.38"/>
    <n v="10"/>
    <x v="2"/>
    <n v="3.75"/>
    <n v="7.8659557241084199E-4"/>
  </r>
  <r>
    <n v="9536"/>
    <x v="9535"/>
    <d v="2024-01-13T00:00:00"/>
    <x v="0"/>
    <x v="1"/>
    <x v="33"/>
    <d v="2024-01-20T00:00:00"/>
    <n v="7"/>
    <s v="Standard Class"/>
    <s v="CU-00505"/>
    <x v="34"/>
    <s v="Corporate"/>
    <s v="United States"/>
    <s v="Los Angeles"/>
    <s v="California"/>
    <s v="56727"/>
    <x v="1"/>
    <s v="OFF-STO-71649"/>
    <x v="1"/>
    <x v="8"/>
    <s v="Steelmaster by MMF Industries Locking Cash Box"/>
    <n v="545.91999999999996"/>
    <n v="7"/>
    <x v="4"/>
    <n v="91.83"/>
    <n v="0.1682114595545135"/>
  </r>
  <r>
    <n v="9537"/>
    <x v="9536"/>
    <d v="2023-12-21T00:00:00"/>
    <x v="3"/>
    <x v="5"/>
    <x v="34"/>
    <d v="2023-12-27T00:00:00"/>
    <n v="6"/>
    <s v="Standard Class"/>
    <s v="CU-00789"/>
    <x v="242"/>
    <s v="Corporate"/>
    <s v="United States"/>
    <s v="Boston"/>
    <s v="Massachusetts"/>
    <s v="79695"/>
    <x v="2"/>
    <s v="FUR-FUR-90342"/>
    <x v="2"/>
    <x v="10"/>
    <s v="Acme Flexible Frame Partition"/>
    <n v="4783.55"/>
    <n v="3"/>
    <x v="3"/>
    <n v="-340.49"/>
    <n v="-7.117935424527809E-2"/>
  </r>
  <r>
    <n v="9538"/>
    <x v="9537"/>
    <d v="2022-01-02T00:00:00"/>
    <x v="1"/>
    <x v="1"/>
    <x v="1"/>
    <d v="2022-01-02T00:00:00"/>
    <n v="0"/>
    <s v="Same Day"/>
    <s v="CU-00027"/>
    <x v="79"/>
    <s v="Consumer"/>
    <s v="United States"/>
    <s v="Denver"/>
    <s v="Colorado"/>
    <s v="68058"/>
    <x v="0"/>
    <s v="FUR-BOO-29146"/>
    <x v="2"/>
    <x v="7"/>
    <s v="O'Sullivan 2-Shelf Bookcase"/>
    <n v="693.93"/>
    <n v="5"/>
    <x v="0"/>
    <n v="-118.97"/>
    <n v="-0.17144380557116712"/>
  </r>
  <r>
    <n v="9539"/>
    <x v="9538"/>
    <d v="2021-03-28T00:00:00"/>
    <x v="2"/>
    <x v="10"/>
    <x v="21"/>
    <d v="2021-03-29T00:00:00"/>
    <n v="1"/>
    <s v="First Class"/>
    <s v="CU-00311"/>
    <x v="200"/>
    <s v="Corporate"/>
    <s v="United States"/>
    <s v="Seattle"/>
    <s v="Washington"/>
    <s v="68530"/>
    <x v="1"/>
    <s v="OFF-SUP-36834"/>
    <x v="1"/>
    <x v="5"/>
    <s v="Dixon Ticonderoga Pencils"/>
    <n v="385.45"/>
    <n v="9"/>
    <x v="2"/>
    <n v="-29.08"/>
    <n v="-7.5444285899597868E-2"/>
  </r>
  <r>
    <n v="9540"/>
    <x v="9539"/>
    <d v="2022-05-17T00:00:00"/>
    <x v="1"/>
    <x v="11"/>
    <x v="46"/>
    <d v="2022-05-21T00:00:00"/>
    <n v="4"/>
    <s v="Second Class"/>
    <s v="CU-00340"/>
    <x v="128"/>
    <s v="Corporate"/>
    <s v="United States"/>
    <s v="Atlanta"/>
    <s v="Georgia"/>
    <s v="37738"/>
    <x v="3"/>
    <s v="OFF-ART-99225"/>
    <x v="1"/>
    <x v="16"/>
    <s v="Newell 322"/>
    <n v="713.02"/>
    <n v="5"/>
    <x v="3"/>
    <n v="176.51"/>
    <n v="0.24755266331940198"/>
  </r>
  <r>
    <n v="9541"/>
    <x v="9540"/>
    <d v="2024-02-23T00:00:00"/>
    <x v="0"/>
    <x v="9"/>
    <x v="16"/>
    <d v="2024-02-25T00:00:00"/>
    <n v="2"/>
    <s v="First Class"/>
    <s v="CU-00783"/>
    <x v="180"/>
    <s v="Corporate"/>
    <s v="United States"/>
    <s v="Philadelphia"/>
    <s v="Pennsylvania"/>
    <s v="13034"/>
    <x v="2"/>
    <s v="OFF-SUP-29444"/>
    <x v="1"/>
    <x v="5"/>
    <s v="Dixon Ticonderoga Pencils"/>
    <n v="412.12"/>
    <n v="3"/>
    <x v="3"/>
    <n v="57.72"/>
    <n v="0.14005629428321847"/>
  </r>
  <r>
    <n v="9542"/>
    <x v="9541"/>
    <d v="2024-02-12T00:00:00"/>
    <x v="0"/>
    <x v="9"/>
    <x v="16"/>
    <d v="2024-02-19T00:00:00"/>
    <n v="7"/>
    <s v="Standard Class"/>
    <s v="CU-00395"/>
    <x v="285"/>
    <s v="Consumer"/>
    <s v="United States"/>
    <s v="Denver"/>
    <s v="Colorado"/>
    <s v="77763"/>
    <x v="0"/>
    <s v="FUR-CHA-98439"/>
    <x v="2"/>
    <x v="13"/>
    <s v="Hon Deluxe Fabric Upholstered Stacking Chairs"/>
    <n v="1388.03"/>
    <n v="3"/>
    <x v="0"/>
    <n v="-180.68"/>
    <n v="-0.13017009718810113"/>
  </r>
  <r>
    <n v="9543"/>
    <x v="9542"/>
    <d v="2024-04-20T00:00:00"/>
    <x v="0"/>
    <x v="0"/>
    <x v="0"/>
    <d v="2024-04-24T00:00:00"/>
    <n v="4"/>
    <s v="Second Class"/>
    <s v="CU-00511"/>
    <x v="219"/>
    <s v="Home Office"/>
    <s v="United States"/>
    <s v="New York"/>
    <s v="New York"/>
    <s v="26226"/>
    <x v="2"/>
    <s v="OFF-STO-70835"/>
    <x v="1"/>
    <x v="8"/>
    <s v="Steelmaster by MMF Industries Locking Cash Box"/>
    <n v="134.37"/>
    <n v="1"/>
    <x v="3"/>
    <n v="3.09"/>
    <n v="2.2996204509935253E-2"/>
  </r>
  <r>
    <n v="9544"/>
    <x v="9543"/>
    <d v="2022-11-27T00:00:00"/>
    <x v="1"/>
    <x v="4"/>
    <x v="20"/>
    <d v="2022-12-02T00:00:00"/>
    <n v="5"/>
    <s v="Standard Class"/>
    <s v="CU-00395"/>
    <x v="285"/>
    <s v="Consumer"/>
    <s v="United States"/>
    <s v="Denver"/>
    <s v="Colorado"/>
    <s v="68761"/>
    <x v="0"/>
    <s v="FUR-CHA-35542"/>
    <x v="2"/>
    <x v="13"/>
    <s v="Hon Deluxe Fabric Upholstered Stacking Chairs"/>
    <n v="4616.5600000000004"/>
    <n v="3"/>
    <x v="3"/>
    <n v="879.69"/>
    <n v="0.19055097301887119"/>
  </r>
  <r>
    <n v="9545"/>
    <x v="9544"/>
    <d v="2022-07-29T00:00:00"/>
    <x v="1"/>
    <x v="7"/>
    <x v="31"/>
    <d v="2022-07-31T00:00:00"/>
    <n v="2"/>
    <s v="First Class"/>
    <s v="CU-00495"/>
    <x v="257"/>
    <s v="Corporate"/>
    <s v="United States"/>
    <s v="Los Angeles"/>
    <s v="California"/>
    <s v="39378"/>
    <x v="1"/>
    <s v="FUR-BOO-44335"/>
    <x v="2"/>
    <x v="7"/>
    <s v="Bush Somerset Collection Bookcase"/>
    <n v="2049.5300000000002"/>
    <n v="7"/>
    <x v="0"/>
    <n v="-237.96"/>
    <n v="-0.11610466789946963"/>
  </r>
  <r>
    <n v="9546"/>
    <x v="9545"/>
    <d v="2022-02-08T00:00:00"/>
    <x v="1"/>
    <x v="9"/>
    <x v="17"/>
    <d v="2022-02-11T00:00:00"/>
    <n v="3"/>
    <s v="First Class"/>
    <s v="CU-00498"/>
    <x v="295"/>
    <s v="Consumer"/>
    <s v="United States"/>
    <s v="Philadelphia"/>
    <s v="Pennsylvania"/>
    <s v="41256"/>
    <x v="2"/>
    <s v="FUR-CHA-27480"/>
    <x v="2"/>
    <x v="13"/>
    <s v="Harbour Creations 67200 Series"/>
    <n v="4868.8100000000004"/>
    <n v="4"/>
    <x v="3"/>
    <n v="1076.6099999999999"/>
    <n v="0.2211238475109934"/>
  </r>
  <r>
    <n v="9547"/>
    <x v="9546"/>
    <d v="2024-05-13T00:00:00"/>
    <x v="0"/>
    <x v="11"/>
    <x v="30"/>
    <d v="2024-05-18T00:00:00"/>
    <n v="5"/>
    <s v="Second Class"/>
    <s v="CU-00596"/>
    <x v="155"/>
    <s v="Corporate"/>
    <s v="United States"/>
    <s v="Chicago"/>
    <s v="Illinois"/>
    <s v="56839"/>
    <x v="0"/>
    <s v="FUR-CHA-14904"/>
    <x v="2"/>
    <x v="13"/>
    <s v="Global Troy Executive Chair"/>
    <n v="5041.16"/>
    <n v="8"/>
    <x v="0"/>
    <n v="1204.19"/>
    <n v="0.23887160891540837"/>
  </r>
  <r>
    <n v="9548"/>
    <x v="9547"/>
    <d v="2023-01-22T00:00:00"/>
    <x v="3"/>
    <x v="1"/>
    <x v="35"/>
    <d v="2023-01-28T00:00:00"/>
    <n v="6"/>
    <s v="Standard Class"/>
    <s v="CU-00043"/>
    <x v="174"/>
    <s v="Home Office"/>
    <s v="United States"/>
    <s v="Las Vegas"/>
    <s v="Nevada"/>
    <s v="30322"/>
    <x v="1"/>
    <s v="TEC-ACC-33802"/>
    <x v="0"/>
    <x v="0"/>
    <s v="SanDisk Ultra 64GB"/>
    <n v="4126.5200000000004"/>
    <n v="8"/>
    <x v="5"/>
    <n v="670.21"/>
    <n v="0.16241530393648884"/>
  </r>
  <r>
    <n v="9549"/>
    <x v="9548"/>
    <d v="2023-06-26T00:00:00"/>
    <x v="3"/>
    <x v="2"/>
    <x v="37"/>
    <d v="2023-07-02T00:00:00"/>
    <n v="6"/>
    <s v="Standard Class"/>
    <s v="CU-00526"/>
    <x v="217"/>
    <s v="Consumer"/>
    <s v="United States"/>
    <s v="Nashville"/>
    <s v="Tennessee"/>
    <s v="27710"/>
    <x v="3"/>
    <s v="TEC-ACC-95116"/>
    <x v="0"/>
    <x v="0"/>
    <s v="Logitech MK550 Wireless Wave Keyboard and Mouse"/>
    <n v="3309.07"/>
    <n v="10"/>
    <x v="2"/>
    <n v="-348.5"/>
    <n v="-0.10531659952796404"/>
  </r>
  <r>
    <n v="9550"/>
    <x v="9549"/>
    <d v="2022-03-08T00:00:00"/>
    <x v="1"/>
    <x v="10"/>
    <x v="47"/>
    <d v="2022-03-11T00:00:00"/>
    <n v="3"/>
    <s v="Second Class"/>
    <s v="CU-00665"/>
    <x v="100"/>
    <s v="Corporate"/>
    <s v="United States"/>
    <s v="Atlanta"/>
    <s v="Georgia"/>
    <s v="30247"/>
    <x v="3"/>
    <s v="FUR-CHA-31462"/>
    <x v="2"/>
    <x v="13"/>
    <s v="Hon Deluxe Fabric Upholstered Stacking Chairs"/>
    <n v="16492.25"/>
    <n v="11"/>
    <x v="3"/>
    <n v="-313.11"/>
    <n v="-1.8985280965301884E-2"/>
  </r>
  <r>
    <n v="9551"/>
    <x v="9550"/>
    <d v="2021-07-04T00:00:00"/>
    <x v="2"/>
    <x v="7"/>
    <x v="7"/>
    <d v="2021-07-07T00:00:00"/>
    <n v="3"/>
    <s v="Second Class"/>
    <s v="CU-00679"/>
    <x v="11"/>
    <s v="Corporate"/>
    <s v="United States"/>
    <s v="Denver"/>
    <s v="Colorado"/>
    <s v="11421"/>
    <x v="0"/>
    <s v="FUR-TAB-29372"/>
    <x v="2"/>
    <x v="14"/>
    <s v="Bevis Round Conference Table"/>
    <n v="4450.3100000000004"/>
    <n v="3"/>
    <x v="2"/>
    <n v="-491.74"/>
    <n v="-0.11049567333511598"/>
  </r>
  <r>
    <n v="9552"/>
    <x v="9551"/>
    <d v="2023-05-27T00:00:00"/>
    <x v="3"/>
    <x v="11"/>
    <x v="42"/>
    <d v="2023-06-03T00:00:00"/>
    <n v="7"/>
    <s v="Standard Class"/>
    <s v="CU-00034"/>
    <x v="171"/>
    <s v="Home Office"/>
    <s v="United States"/>
    <s v="San Francisco"/>
    <s v="California"/>
    <s v="59428"/>
    <x v="1"/>
    <s v="OFF-APP-49464"/>
    <x v="1"/>
    <x v="6"/>
    <s v="Hoover Stair Vacuum"/>
    <n v="351.21"/>
    <n v="2"/>
    <x v="2"/>
    <n v="60.5"/>
    <n v="0.17226160986304492"/>
  </r>
  <r>
    <n v="9553"/>
    <x v="9552"/>
    <d v="2023-03-03T00:00:00"/>
    <x v="3"/>
    <x v="10"/>
    <x v="45"/>
    <d v="2023-03-05T00:00:00"/>
    <n v="2"/>
    <s v="First Class"/>
    <s v="CU-00365"/>
    <x v="126"/>
    <s v="Corporate"/>
    <s v="United States"/>
    <s v="Washington DC"/>
    <s v="District of Columbia"/>
    <s v="58356"/>
    <x v="2"/>
    <s v="FUR-FUR-37669"/>
    <x v="2"/>
    <x v="10"/>
    <s v="Acme Flexible Frame Partition"/>
    <n v="665.61"/>
    <n v="3"/>
    <x v="3"/>
    <n v="-16.39"/>
    <n v="-2.4624029086101472E-2"/>
  </r>
  <r>
    <n v="9554"/>
    <x v="9553"/>
    <d v="2021-11-07T00:00:00"/>
    <x v="2"/>
    <x v="4"/>
    <x v="8"/>
    <d v="2021-11-07T00:00:00"/>
    <n v="0"/>
    <s v="Same Day"/>
    <s v="CU-00191"/>
    <x v="48"/>
    <s v="Consumer"/>
    <s v="United States"/>
    <s v="Washington DC"/>
    <s v="District of Columbia"/>
    <s v="49517"/>
    <x v="2"/>
    <s v="OFF-FAS-19970"/>
    <x v="1"/>
    <x v="9"/>
    <s v="Binder clips medium"/>
    <n v="207.8"/>
    <n v="5"/>
    <x v="1"/>
    <n v="78.38"/>
    <n v="0.37718960538979784"/>
  </r>
  <r>
    <n v="9555"/>
    <x v="9554"/>
    <d v="2022-12-15T00:00:00"/>
    <x v="1"/>
    <x v="5"/>
    <x v="5"/>
    <d v="2022-12-22T00:00:00"/>
    <n v="7"/>
    <s v="Standard Class"/>
    <s v="CU-00308"/>
    <x v="77"/>
    <s v="Consumer"/>
    <s v="United States"/>
    <s v="Charlotte"/>
    <s v="North Carolina"/>
    <s v="46858"/>
    <x v="3"/>
    <s v="TEC-MAC-67714"/>
    <x v="0"/>
    <x v="12"/>
    <s v="Hoover Stair Vacuum 515 Corded"/>
    <n v="1203.06"/>
    <n v="4"/>
    <x v="0"/>
    <n v="0.45"/>
    <n v="3.7404618223529999E-4"/>
  </r>
  <r>
    <n v="9556"/>
    <x v="9555"/>
    <d v="2023-06-16T00:00:00"/>
    <x v="3"/>
    <x v="2"/>
    <x v="37"/>
    <d v="2023-06-19T00:00:00"/>
    <n v="3"/>
    <s v="Second Class"/>
    <s v="CU-00163"/>
    <x v="27"/>
    <s v="Corporate"/>
    <s v="United States"/>
    <s v="Las Vegas"/>
    <s v="Nevada"/>
    <s v="82203"/>
    <x v="1"/>
    <s v="OFF-APP-85860"/>
    <x v="1"/>
    <x v="6"/>
    <s v="Belkin 7 Outlet Berlinger"/>
    <n v="473.83"/>
    <n v="14"/>
    <x v="3"/>
    <n v="11.51"/>
    <n v="2.4291412531920731E-2"/>
  </r>
  <r>
    <n v="9557"/>
    <x v="9556"/>
    <d v="2023-11-01T00:00:00"/>
    <x v="3"/>
    <x v="4"/>
    <x v="22"/>
    <d v="2023-11-04T00:00:00"/>
    <n v="3"/>
    <s v="First Class"/>
    <s v="CU-00460"/>
    <x v="184"/>
    <s v="Consumer"/>
    <s v="United States"/>
    <s v="San Francisco"/>
    <s v="California"/>
    <s v="12784"/>
    <x v="1"/>
    <s v="OFF-ENV-30771"/>
    <x v="1"/>
    <x v="1"/>
    <s v="Poly String &amp; Button Envelopes"/>
    <n v="326.29000000000002"/>
    <n v="4"/>
    <x v="2"/>
    <n v="67.22"/>
    <n v="0.20601305587054458"/>
  </r>
  <r>
    <n v="9558"/>
    <x v="9557"/>
    <d v="2023-10-08T00:00:00"/>
    <x v="3"/>
    <x v="3"/>
    <x v="29"/>
    <d v="2023-10-11T00:00:00"/>
    <n v="3"/>
    <s v="Second Class"/>
    <s v="CU-00509"/>
    <x v="212"/>
    <s v="Consumer"/>
    <s v="United States"/>
    <s v="Seattle"/>
    <s v="Washington"/>
    <s v="10474"/>
    <x v="1"/>
    <s v="OFF-ENV-61524"/>
    <x v="1"/>
    <x v="1"/>
    <s v="Poly String &amp; Button Envelopes"/>
    <n v="2965.12"/>
    <n v="13"/>
    <x v="3"/>
    <n v="1286.8900000000001"/>
    <n v="0.43400941614504646"/>
  </r>
  <r>
    <n v="9559"/>
    <x v="9558"/>
    <d v="2021-02-28T00:00:00"/>
    <x v="2"/>
    <x v="9"/>
    <x v="13"/>
    <d v="2021-03-02T00:00:00"/>
    <n v="2"/>
    <s v="First Class"/>
    <s v="CU-00306"/>
    <x v="254"/>
    <s v="Home Office"/>
    <s v="United States"/>
    <s v="New Orleans"/>
    <s v="Louisiana"/>
    <s v="11794"/>
    <x v="3"/>
    <s v="OFF-ART-62985"/>
    <x v="1"/>
    <x v="16"/>
    <s v="Avery 47"/>
    <n v="1545.49"/>
    <n v="11"/>
    <x v="3"/>
    <n v="540.24"/>
    <n v="0.34955903952791673"/>
  </r>
  <r>
    <n v="9560"/>
    <x v="9559"/>
    <d v="2023-05-11T00:00:00"/>
    <x v="3"/>
    <x v="11"/>
    <x v="42"/>
    <d v="2023-05-16T00:00:00"/>
    <n v="5"/>
    <s v="Second Class"/>
    <s v="CU-00093"/>
    <x v="71"/>
    <s v="Corporate"/>
    <s v="United States"/>
    <s v="Denver"/>
    <s v="Colorado"/>
    <s v="90316"/>
    <x v="0"/>
    <s v="TEC-ACC-58055"/>
    <x v="0"/>
    <x v="0"/>
    <s v="SanDisk Ultra 64GB"/>
    <n v="15228.4"/>
    <n v="13"/>
    <x v="3"/>
    <n v="5675.46"/>
    <n v="0.37268918599458906"/>
  </r>
  <r>
    <n v="9561"/>
    <x v="9560"/>
    <d v="2024-08-23T00:00:00"/>
    <x v="0"/>
    <x v="6"/>
    <x v="6"/>
    <d v="2024-08-26T00:00:00"/>
    <n v="3"/>
    <s v="First Class"/>
    <s v="CU-00143"/>
    <x v="307"/>
    <s v="Home Office"/>
    <s v="United States"/>
    <s v="Minneapolis"/>
    <s v="Minnesota"/>
    <s v="45553"/>
    <x v="0"/>
    <s v="FUR-BOO-76405"/>
    <x v="2"/>
    <x v="7"/>
    <s v="O'Sullivan 2-Shelf Bookcase"/>
    <n v="3885.48"/>
    <n v="4"/>
    <x v="3"/>
    <n v="336.36"/>
    <n v="8.6568454862719663E-2"/>
  </r>
  <r>
    <n v="9562"/>
    <x v="9561"/>
    <d v="2024-01-23T00:00:00"/>
    <x v="0"/>
    <x v="1"/>
    <x v="33"/>
    <d v="2024-01-31T00:00:00"/>
    <n v="8"/>
    <s v="Standard Class"/>
    <s v="CU-00783"/>
    <x v="180"/>
    <s v="Corporate"/>
    <s v="United States"/>
    <s v="Philadelphia"/>
    <s v="Pennsylvania"/>
    <s v="94471"/>
    <x v="2"/>
    <s v="OFF-FAS-56197"/>
    <x v="1"/>
    <x v="9"/>
    <s v="Staple remover"/>
    <n v="1631.11"/>
    <n v="7"/>
    <x v="3"/>
    <n v="329.99"/>
    <n v="0.20231008331749548"/>
  </r>
  <r>
    <n v="9563"/>
    <x v="9562"/>
    <d v="2023-08-27T00:00:00"/>
    <x v="3"/>
    <x v="6"/>
    <x v="26"/>
    <d v="2023-08-29T00:00:00"/>
    <n v="2"/>
    <s v="First Class"/>
    <s v="CU-00085"/>
    <x v="13"/>
    <s v="Home Office"/>
    <s v="United States"/>
    <s v="Houston"/>
    <s v="Texas"/>
    <s v="86585"/>
    <x v="0"/>
    <s v="OFF-STO-59402"/>
    <x v="1"/>
    <x v="8"/>
    <s v="Steelmaster by MMF Industries Locking Cash Box"/>
    <n v="2078.0700000000002"/>
    <n v="8"/>
    <x v="3"/>
    <n v="-107.97"/>
    <n v="-5.1956863820756753E-2"/>
  </r>
  <r>
    <n v="9564"/>
    <x v="9563"/>
    <d v="2024-03-21T00:00:00"/>
    <x v="0"/>
    <x v="10"/>
    <x v="40"/>
    <d v="2024-03-26T00:00:00"/>
    <n v="5"/>
    <s v="Second Class"/>
    <s v="CU-00546"/>
    <x v="322"/>
    <s v="Corporate"/>
    <s v="United States"/>
    <s v="San Francisco"/>
    <s v="California"/>
    <s v="33426"/>
    <x v="1"/>
    <s v="OFF-APP-49132"/>
    <x v="1"/>
    <x v="6"/>
    <s v="Hoover Stair Vacuum"/>
    <n v="1039.69"/>
    <n v="5"/>
    <x v="2"/>
    <n v="409.61"/>
    <n v="0.39397320355105847"/>
  </r>
  <r>
    <n v="9565"/>
    <x v="9564"/>
    <d v="2022-09-24T00:00:00"/>
    <x v="1"/>
    <x v="8"/>
    <x v="36"/>
    <d v="2022-09-30T00:00:00"/>
    <n v="6"/>
    <s v="Second Class"/>
    <s v="CU-00091"/>
    <x v="4"/>
    <s v="Corporate"/>
    <s v="United States"/>
    <s v="Seattle"/>
    <s v="Washington"/>
    <s v="86306"/>
    <x v="1"/>
    <s v="TEC-COP-83920"/>
    <x v="0"/>
    <x v="11"/>
    <s v="Hewlett Packard 610 Multi-Function Printer"/>
    <n v="2815.73"/>
    <n v="3"/>
    <x v="3"/>
    <n v="-114.02"/>
    <n v="-4.0493939404701446E-2"/>
  </r>
  <r>
    <n v="9566"/>
    <x v="9565"/>
    <d v="2022-08-05T00:00:00"/>
    <x v="1"/>
    <x v="6"/>
    <x v="43"/>
    <d v="2022-08-05T00:00:00"/>
    <n v="0"/>
    <s v="Same Day"/>
    <s v="CU-00416"/>
    <x v="99"/>
    <s v="Home Office"/>
    <s v="United States"/>
    <s v="Las Vegas"/>
    <s v="Nevada"/>
    <s v="32661"/>
    <x v="1"/>
    <s v="TEC-MAC-64623"/>
    <x v="0"/>
    <x v="12"/>
    <s v="Epson Stylus Photo R280"/>
    <n v="4385.04"/>
    <n v="8"/>
    <x v="3"/>
    <n v="-324.05"/>
    <n v="-7.3898983817707486E-2"/>
  </r>
  <r>
    <n v="9567"/>
    <x v="9566"/>
    <d v="2022-02-06T00:00:00"/>
    <x v="1"/>
    <x v="9"/>
    <x v="17"/>
    <d v="2022-02-14T00:00:00"/>
    <n v="8"/>
    <s v="Standard Class"/>
    <s v="CU-00697"/>
    <x v="230"/>
    <s v="Corporate"/>
    <s v="United States"/>
    <s v="Houston"/>
    <s v="Texas"/>
    <s v="66930"/>
    <x v="0"/>
    <s v="OFF-STO-94122"/>
    <x v="1"/>
    <x v="8"/>
    <s v="Stur-D-Store Shelving Unit"/>
    <n v="699.12"/>
    <n v="3"/>
    <x v="3"/>
    <n v="207.15"/>
    <n v="0.29630106419498797"/>
  </r>
  <r>
    <n v="9568"/>
    <x v="9567"/>
    <d v="2023-02-05T00:00:00"/>
    <x v="3"/>
    <x v="9"/>
    <x v="23"/>
    <d v="2023-02-10T00:00:00"/>
    <n v="5"/>
    <s v="Standard Class"/>
    <s v="CU-00051"/>
    <x v="216"/>
    <s v="Consumer"/>
    <s v="United States"/>
    <s v="Philadelphia"/>
    <s v="Pennsylvania"/>
    <s v="31752"/>
    <x v="2"/>
    <s v="FUR-TAB-55414"/>
    <x v="2"/>
    <x v="14"/>
    <s v="Bevis Round Conference Table"/>
    <n v="6515.07"/>
    <n v="14"/>
    <x v="4"/>
    <n v="1482.4"/>
    <n v="0.22753400961156214"/>
  </r>
  <r>
    <n v="9569"/>
    <x v="9568"/>
    <d v="2024-09-20T00:00:00"/>
    <x v="0"/>
    <x v="8"/>
    <x v="15"/>
    <d v="2024-09-20T00:00:00"/>
    <n v="0"/>
    <s v="Same Day"/>
    <s v="CU-00602"/>
    <x v="257"/>
    <s v="Consumer"/>
    <s v="United States"/>
    <s v="Atlanta"/>
    <s v="Georgia"/>
    <s v="95618"/>
    <x v="3"/>
    <s v="FUR-FUR-96998"/>
    <x v="2"/>
    <x v="10"/>
    <s v="Acme Flexible Frame Partition"/>
    <n v="275"/>
    <n v="1"/>
    <x v="2"/>
    <n v="18.66"/>
    <n v="6.7854545454545459E-2"/>
  </r>
  <r>
    <n v="9570"/>
    <x v="9569"/>
    <d v="2022-10-07T00:00:00"/>
    <x v="1"/>
    <x v="3"/>
    <x v="3"/>
    <d v="2022-10-09T00:00:00"/>
    <n v="2"/>
    <s v="First Class"/>
    <s v="CU-00791"/>
    <x v="24"/>
    <s v="Home Office"/>
    <s v="United States"/>
    <s v="Los Angeles"/>
    <s v="California"/>
    <s v="27491"/>
    <x v="1"/>
    <s v="OFF-ENV-44227"/>
    <x v="1"/>
    <x v="1"/>
    <s v="Business Envelopes with Contemporary Seal"/>
    <n v="78.88"/>
    <n v="2"/>
    <x v="2"/>
    <n v="-4.41"/>
    <n v="-5.5907707910750511E-2"/>
  </r>
  <r>
    <n v="9571"/>
    <x v="9570"/>
    <d v="2022-09-26T00:00:00"/>
    <x v="1"/>
    <x v="8"/>
    <x v="36"/>
    <d v="2022-10-02T00:00:00"/>
    <n v="6"/>
    <s v="Standard Class"/>
    <s v="CU-00138"/>
    <x v="197"/>
    <s v="Corporate"/>
    <s v="United States"/>
    <s v="New Orleans"/>
    <s v="Louisiana"/>
    <s v="33239"/>
    <x v="3"/>
    <s v="OFF-LAB-22995"/>
    <x v="1"/>
    <x v="15"/>
    <s v="Xerox 1967"/>
    <n v="2063.41"/>
    <n v="13"/>
    <x v="4"/>
    <n v="91.47"/>
    <n v="4.4329532182164476E-2"/>
  </r>
  <r>
    <n v="9572"/>
    <x v="9571"/>
    <d v="2021-03-08T00:00:00"/>
    <x v="2"/>
    <x v="10"/>
    <x v="21"/>
    <d v="2021-03-13T00:00:00"/>
    <n v="5"/>
    <s v="Standard Class"/>
    <s v="CU-00298"/>
    <x v="151"/>
    <s v="Corporate"/>
    <s v="United States"/>
    <s v="Philadelphia"/>
    <s v="Pennsylvania"/>
    <s v="75812"/>
    <x v="2"/>
    <s v="OFF-STO-53974"/>
    <x v="1"/>
    <x v="8"/>
    <s v="Fellowes Stor/File Storage Boxes"/>
    <n v="531.47"/>
    <n v="2"/>
    <x v="4"/>
    <n v="179.76"/>
    <n v="0.33823169699136352"/>
  </r>
  <r>
    <n v="9573"/>
    <x v="9572"/>
    <d v="2021-11-24T00:00:00"/>
    <x v="2"/>
    <x v="4"/>
    <x v="8"/>
    <d v="2021-11-26T00:00:00"/>
    <n v="2"/>
    <s v="First Class"/>
    <s v="CU-00684"/>
    <x v="86"/>
    <s v="Home Office"/>
    <s v="United States"/>
    <s v="Philadelphia"/>
    <s v="Pennsylvania"/>
    <s v="53924"/>
    <x v="2"/>
    <s v="OFF-ART-67859"/>
    <x v="1"/>
    <x v="16"/>
    <s v="Sanford 16-Color Pencils"/>
    <n v="1969.21"/>
    <n v="11"/>
    <x v="3"/>
    <n v="774.94"/>
    <n v="0.39352836924451939"/>
  </r>
  <r>
    <n v="9574"/>
    <x v="9573"/>
    <d v="2021-08-03T00:00:00"/>
    <x v="2"/>
    <x v="6"/>
    <x v="27"/>
    <d v="2021-08-03T00:00:00"/>
    <n v="0"/>
    <s v="Same Day"/>
    <s v="CU-00466"/>
    <x v="115"/>
    <s v="Corporate"/>
    <s v="United States"/>
    <s v="Minneapolis"/>
    <s v="Minnesota"/>
    <s v="10794"/>
    <x v="0"/>
    <s v="FUR-BOO-63349"/>
    <x v="2"/>
    <x v="7"/>
    <s v="Bush Somerset Collection Bookcase"/>
    <n v="6209.99"/>
    <n v="14"/>
    <x v="4"/>
    <n v="1435.02"/>
    <n v="0.23108249771738765"/>
  </r>
  <r>
    <n v="9575"/>
    <x v="9574"/>
    <d v="2022-01-29T00:00:00"/>
    <x v="1"/>
    <x v="1"/>
    <x v="1"/>
    <d v="2022-02-04T00:00:00"/>
    <n v="6"/>
    <s v="Standard Class"/>
    <s v="CU-00727"/>
    <x v="83"/>
    <s v="Consumer"/>
    <s v="United States"/>
    <s v="Houston"/>
    <s v="Texas"/>
    <s v="48154"/>
    <x v="0"/>
    <s v="OFF-FAS-60937"/>
    <x v="1"/>
    <x v="9"/>
    <s v="Advantus 75305 EasyClose Envelopes"/>
    <n v="2282.33"/>
    <n v="8"/>
    <x v="3"/>
    <n v="545.49"/>
    <n v="0.23900575289287704"/>
  </r>
  <r>
    <n v="9576"/>
    <x v="9575"/>
    <d v="2022-04-20T00:00:00"/>
    <x v="1"/>
    <x v="0"/>
    <x v="14"/>
    <d v="2022-04-23T00:00:00"/>
    <n v="3"/>
    <s v="Second Class"/>
    <s v="CU-00578"/>
    <x v="333"/>
    <s v="Consumer"/>
    <s v="United States"/>
    <s v="Baltimore"/>
    <s v="Maryland"/>
    <s v="29967"/>
    <x v="2"/>
    <s v="OFF-PAP-62551"/>
    <x v="1"/>
    <x v="4"/>
    <s v="Xerox 1921"/>
    <n v="75.37"/>
    <n v="6"/>
    <x v="2"/>
    <n v="32.15"/>
    <n v="0.42656229268939894"/>
  </r>
  <r>
    <n v="9577"/>
    <x v="9576"/>
    <d v="2022-09-30T00:00:00"/>
    <x v="1"/>
    <x v="8"/>
    <x v="36"/>
    <d v="2022-10-05T00:00:00"/>
    <n v="5"/>
    <s v="Second Class"/>
    <s v="CU-00196"/>
    <x v="208"/>
    <s v="Corporate"/>
    <s v="United States"/>
    <s v="Chicago"/>
    <s v="Illinois"/>
    <s v="71319"/>
    <x v="0"/>
    <s v="OFF-BIN-85716"/>
    <x v="1"/>
    <x v="3"/>
    <s v="Avery Durable Binders"/>
    <n v="140.03"/>
    <n v="3"/>
    <x v="2"/>
    <n v="1.79"/>
    <n v="1.2782975076769263E-2"/>
  </r>
  <r>
    <n v="9578"/>
    <x v="9577"/>
    <d v="2021-11-10T00:00:00"/>
    <x v="2"/>
    <x v="4"/>
    <x v="8"/>
    <d v="2021-11-16T00:00:00"/>
    <n v="6"/>
    <s v="Second Class"/>
    <s v="CU-00342"/>
    <x v="36"/>
    <s v="Consumer"/>
    <s v="United States"/>
    <s v="Atlanta"/>
    <s v="Georgia"/>
    <s v="27517"/>
    <x v="3"/>
    <s v="TEC-ACC-20389"/>
    <x v="0"/>
    <x v="0"/>
    <s v="Logitech MK550 Wireless Wave Keyboard and Mouse"/>
    <n v="441.1"/>
    <n v="2"/>
    <x v="3"/>
    <n v="-40.08"/>
    <n v="-9.0863749716617537E-2"/>
  </r>
  <r>
    <n v="9579"/>
    <x v="9578"/>
    <d v="2022-05-03T00:00:00"/>
    <x v="1"/>
    <x v="11"/>
    <x v="46"/>
    <d v="2022-05-03T00:00:00"/>
    <n v="0"/>
    <s v="Same Day"/>
    <s v="CU-00403"/>
    <x v="214"/>
    <s v="Corporate"/>
    <s v="United States"/>
    <s v="San Francisco"/>
    <s v="California"/>
    <s v="44953"/>
    <x v="1"/>
    <s v="TEC-PHO-57570"/>
    <x v="0"/>
    <x v="2"/>
    <s v="Samsung Galaxy A52"/>
    <n v="2447.7800000000002"/>
    <n v="8"/>
    <x v="0"/>
    <n v="-219.05"/>
    <n v="-8.9489251485019072E-2"/>
  </r>
  <r>
    <n v="9580"/>
    <x v="9579"/>
    <d v="2022-06-21T00:00:00"/>
    <x v="1"/>
    <x v="2"/>
    <x v="9"/>
    <d v="2022-06-27T00:00:00"/>
    <n v="6"/>
    <s v="Second Class"/>
    <s v="CU-00509"/>
    <x v="212"/>
    <s v="Consumer"/>
    <s v="United States"/>
    <s v="Seattle"/>
    <s v="Washington"/>
    <s v="19763"/>
    <x v="1"/>
    <s v="OFF-LAB-61618"/>
    <x v="1"/>
    <x v="15"/>
    <s v="Xerox 1967"/>
    <n v="1397.4"/>
    <n v="7"/>
    <x v="2"/>
    <n v="499.31"/>
    <n v="0.35731358236725347"/>
  </r>
  <r>
    <n v="9581"/>
    <x v="9580"/>
    <d v="2024-03-17T00:00:00"/>
    <x v="0"/>
    <x v="10"/>
    <x v="40"/>
    <d v="2024-03-19T00:00:00"/>
    <n v="2"/>
    <s v="First Class"/>
    <s v="CU-00764"/>
    <x v="240"/>
    <s v="Home Office"/>
    <s v="United States"/>
    <s v="Nashville"/>
    <s v="Tennessee"/>
    <s v="67599"/>
    <x v="3"/>
    <s v="TEC-ACC-89358"/>
    <x v="0"/>
    <x v="0"/>
    <s v="Logitech MK550 Wireless Wave Keyboard and Mouse"/>
    <n v="3000.08"/>
    <n v="9"/>
    <x v="5"/>
    <n v="677.53"/>
    <n v="0.22583731100503987"/>
  </r>
  <r>
    <n v="9582"/>
    <x v="9581"/>
    <d v="2022-05-16T00:00:00"/>
    <x v="1"/>
    <x v="11"/>
    <x v="46"/>
    <d v="2022-05-16T00:00:00"/>
    <n v="0"/>
    <s v="Same Day"/>
    <s v="CU-00763"/>
    <x v="287"/>
    <s v="Home Office"/>
    <s v="United States"/>
    <s v="Las Vegas"/>
    <s v="Nevada"/>
    <s v="29497"/>
    <x v="1"/>
    <s v="TEC-COP-22770"/>
    <x v="0"/>
    <x v="11"/>
    <s v="HP Designjet T520 Inkjet Large Format Printer"/>
    <n v="61.57"/>
    <n v="2"/>
    <x v="1"/>
    <n v="7.6"/>
    <n v="0.12343673867143089"/>
  </r>
  <r>
    <n v="9583"/>
    <x v="9582"/>
    <d v="2021-08-30T00:00:00"/>
    <x v="2"/>
    <x v="6"/>
    <x v="27"/>
    <d v="2021-08-30T00:00:00"/>
    <n v="0"/>
    <s v="Same Day"/>
    <s v="CU-00091"/>
    <x v="4"/>
    <s v="Corporate"/>
    <s v="United States"/>
    <s v="Seattle"/>
    <s v="Washington"/>
    <s v="73853"/>
    <x v="1"/>
    <s v="OFF-PAP-47441"/>
    <x v="1"/>
    <x v="4"/>
    <s v="Southworth 25% Cotton Business Paper"/>
    <n v="1689.28"/>
    <n v="13"/>
    <x v="0"/>
    <n v="505.9"/>
    <n v="0.29947670013260086"/>
  </r>
  <r>
    <n v="9584"/>
    <x v="9583"/>
    <d v="2024-11-20T00:00:00"/>
    <x v="0"/>
    <x v="4"/>
    <x v="4"/>
    <d v="2024-11-22T00:00:00"/>
    <n v="2"/>
    <s v="First Class"/>
    <s v="CU-00142"/>
    <x v="311"/>
    <s v="Corporate"/>
    <s v="United States"/>
    <s v="Miami"/>
    <s v="Florida"/>
    <s v="39992"/>
    <x v="3"/>
    <s v="TEC-PHO-94902"/>
    <x v="0"/>
    <x v="2"/>
    <s v="Motorola Moto G Play"/>
    <n v="6172.45"/>
    <n v="8"/>
    <x v="3"/>
    <n v="2343.77"/>
    <n v="0.37971469999756985"/>
  </r>
  <r>
    <n v="9585"/>
    <x v="9584"/>
    <d v="2024-06-09T00:00:00"/>
    <x v="0"/>
    <x v="2"/>
    <x v="2"/>
    <d v="2024-06-14T00:00:00"/>
    <n v="5"/>
    <s v="Standard Class"/>
    <s v="CU-00019"/>
    <x v="92"/>
    <s v="Home Office"/>
    <s v="United States"/>
    <s v="Dallas"/>
    <s v="Texas"/>
    <s v="84792"/>
    <x v="0"/>
    <s v="FUR-CHA-47252"/>
    <x v="2"/>
    <x v="13"/>
    <s v="Harbour Creations 67200 Series"/>
    <n v="17987.91"/>
    <n v="11"/>
    <x v="4"/>
    <n v="-1184.68"/>
    <n v="-6.5859791382100533E-2"/>
  </r>
  <r>
    <n v="9586"/>
    <x v="9585"/>
    <d v="2024-11-02T00:00:00"/>
    <x v="0"/>
    <x v="4"/>
    <x v="4"/>
    <d v="2024-11-03T00:00:00"/>
    <n v="1"/>
    <s v="First Class"/>
    <s v="CU-00354"/>
    <x v="103"/>
    <s v="Home Office"/>
    <s v="United States"/>
    <s v="Houston"/>
    <s v="Texas"/>
    <s v="21957"/>
    <x v="0"/>
    <s v="TEC-ACC-19735"/>
    <x v="0"/>
    <x v="0"/>
    <s v="Memorex Mini Travel Drive 64 GB"/>
    <n v="581.29999999999995"/>
    <n v="12"/>
    <x v="5"/>
    <n v="228.72"/>
    <n v="0.39346292792017895"/>
  </r>
  <r>
    <n v="9587"/>
    <x v="9586"/>
    <d v="2022-10-30T00:00:00"/>
    <x v="1"/>
    <x v="3"/>
    <x v="3"/>
    <d v="2022-11-04T00:00:00"/>
    <n v="5"/>
    <s v="Standard Class"/>
    <s v="CU-00015"/>
    <x v="142"/>
    <s v="Home Office"/>
    <s v="United States"/>
    <s v="Las Vegas"/>
    <s v="Nevada"/>
    <s v="80851"/>
    <x v="1"/>
    <s v="FUR-CHA-49834"/>
    <x v="2"/>
    <x v="13"/>
    <s v="Harbour Creations 67200 Series"/>
    <n v="747.63"/>
    <n v="3"/>
    <x v="3"/>
    <n v="222.24"/>
    <n v="0.29725933951286065"/>
  </r>
  <r>
    <n v="9588"/>
    <x v="9587"/>
    <d v="2021-02-15T00:00:00"/>
    <x v="2"/>
    <x v="9"/>
    <x v="13"/>
    <d v="2021-02-18T00:00:00"/>
    <n v="3"/>
    <s v="First Class"/>
    <s v="CU-00158"/>
    <x v="243"/>
    <s v="Consumer"/>
    <s v="United States"/>
    <s v="Nashville"/>
    <s v="Tennessee"/>
    <s v="17248"/>
    <x v="3"/>
    <s v="FUR-TAB-92585"/>
    <x v="2"/>
    <x v="14"/>
    <s v="Bevis Round Conference Table"/>
    <n v="11958.48"/>
    <n v="11"/>
    <x v="2"/>
    <n v="-2077.16"/>
    <n v="-0.17369766057224664"/>
  </r>
  <r>
    <n v="9589"/>
    <x v="9588"/>
    <d v="2023-03-29T00:00:00"/>
    <x v="3"/>
    <x v="10"/>
    <x v="45"/>
    <d v="2023-03-30T00:00:00"/>
    <n v="1"/>
    <s v="First Class"/>
    <s v="CU-00608"/>
    <x v="182"/>
    <s v="Corporate"/>
    <s v="United States"/>
    <s v="Atlanta"/>
    <s v="Georgia"/>
    <s v="12845"/>
    <x v="3"/>
    <s v="FUR-BOO-78160"/>
    <x v="2"/>
    <x v="7"/>
    <s v="O'Sullivan 2-Shelf Bookcase"/>
    <n v="1447.67"/>
    <n v="5"/>
    <x v="3"/>
    <n v="418.53"/>
    <n v="0.28910594265267636"/>
  </r>
  <r>
    <n v="9590"/>
    <x v="9589"/>
    <d v="2024-10-17T00:00:00"/>
    <x v="0"/>
    <x v="3"/>
    <x v="24"/>
    <d v="2024-10-18T00:00:00"/>
    <n v="1"/>
    <s v="First Class"/>
    <s v="CU-00708"/>
    <x v="138"/>
    <s v="Home Office"/>
    <s v="United States"/>
    <s v="San Francisco"/>
    <s v="California"/>
    <s v="12769"/>
    <x v="1"/>
    <s v="OFF-LAB-92261"/>
    <x v="1"/>
    <x v="15"/>
    <s v="Avery 5663 Internet Shipping Labels"/>
    <n v="801.66"/>
    <n v="7"/>
    <x v="1"/>
    <n v="197.99"/>
    <n v="0.24697502681934988"/>
  </r>
  <r>
    <n v="9591"/>
    <x v="9590"/>
    <d v="2024-10-23T00:00:00"/>
    <x v="0"/>
    <x v="3"/>
    <x v="24"/>
    <d v="2024-10-29T00:00:00"/>
    <n v="6"/>
    <s v="Standard Class"/>
    <s v="CU-00713"/>
    <x v="150"/>
    <s v="Consumer"/>
    <s v="United States"/>
    <s v="Minneapolis"/>
    <s v="Minnesota"/>
    <s v="52389"/>
    <x v="0"/>
    <s v="FUR-CHA-65104"/>
    <x v="2"/>
    <x v="13"/>
    <s v="Harbour Creations 67200 Series"/>
    <n v="11545.04"/>
    <n v="14"/>
    <x v="5"/>
    <n v="1656.33"/>
    <n v="0.14346680479236104"/>
  </r>
  <r>
    <n v="9592"/>
    <x v="9591"/>
    <d v="2021-04-10T00:00:00"/>
    <x v="2"/>
    <x v="0"/>
    <x v="19"/>
    <d v="2021-04-15T00:00:00"/>
    <n v="5"/>
    <s v="Standard Class"/>
    <s v="CU-00064"/>
    <x v="23"/>
    <s v="Home Office"/>
    <s v="United States"/>
    <s v="New York"/>
    <s v="New York"/>
    <s v="15087"/>
    <x v="2"/>
    <s v="TEC-MAC-44627"/>
    <x v="0"/>
    <x v="12"/>
    <s v="Epson Stylus Photo R280"/>
    <n v="7588.48"/>
    <n v="13"/>
    <x v="4"/>
    <n v="2568.87"/>
    <n v="0.33852233912456775"/>
  </r>
  <r>
    <n v="9593"/>
    <x v="9592"/>
    <d v="2021-02-22T00:00:00"/>
    <x v="2"/>
    <x v="9"/>
    <x v="13"/>
    <d v="2021-02-22T00:00:00"/>
    <n v="0"/>
    <s v="Same Day"/>
    <s v="CU-00081"/>
    <x v="175"/>
    <s v="Consumer"/>
    <s v="United States"/>
    <s v="Seattle"/>
    <s v="Washington"/>
    <s v="64283"/>
    <x v="1"/>
    <s v="FUR-FUR-33594"/>
    <x v="2"/>
    <x v="10"/>
    <s v="Acme Flexible Frame Partition"/>
    <n v="2879.7"/>
    <n v="4"/>
    <x v="1"/>
    <n v="-192.45"/>
    <n v="-6.682987811230337E-2"/>
  </r>
  <r>
    <n v="9594"/>
    <x v="9593"/>
    <d v="2021-06-14T00:00:00"/>
    <x v="2"/>
    <x v="2"/>
    <x v="18"/>
    <d v="2021-06-14T00:00:00"/>
    <n v="0"/>
    <s v="Same Day"/>
    <s v="CU-00427"/>
    <x v="24"/>
    <s v="Corporate"/>
    <s v="United States"/>
    <s v="Las Vegas"/>
    <s v="Nevada"/>
    <s v="28296"/>
    <x v="1"/>
    <s v="OFF-LAB-22108"/>
    <x v="1"/>
    <x v="15"/>
    <s v="Xerox 1967"/>
    <n v="1592.39"/>
    <n v="8"/>
    <x v="2"/>
    <n v="74.44"/>
    <n v="4.6747342045604399E-2"/>
  </r>
  <r>
    <n v="9595"/>
    <x v="9594"/>
    <d v="2021-08-05T00:00:00"/>
    <x v="2"/>
    <x v="6"/>
    <x v="27"/>
    <d v="2021-08-08T00:00:00"/>
    <n v="3"/>
    <s v="Second Class"/>
    <s v="CU-00721"/>
    <x v="241"/>
    <s v="Home Office"/>
    <s v="United States"/>
    <s v="Los Angeles"/>
    <s v="California"/>
    <s v="67515"/>
    <x v="1"/>
    <s v="OFF-SUP-44217"/>
    <x v="1"/>
    <x v="5"/>
    <s v="Avery Hi-Liter EverBold"/>
    <n v="110.34"/>
    <n v="1"/>
    <x v="2"/>
    <n v="-6.31"/>
    <n v="-5.71868769258655E-2"/>
  </r>
  <r>
    <n v="9596"/>
    <x v="9595"/>
    <d v="2023-04-23T00:00:00"/>
    <x v="3"/>
    <x v="0"/>
    <x v="32"/>
    <d v="2023-05-01T00:00:00"/>
    <n v="8"/>
    <s v="Standard Class"/>
    <s v="CU-00571"/>
    <x v="182"/>
    <s v="Corporate"/>
    <s v="United States"/>
    <s v="Houston"/>
    <s v="Texas"/>
    <s v="11837"/>
    <x v="0"/>
    <s v="OFF-PAP-12794"/>
    <x v="1"/>
    <x v="4"/>
    <s v="Southworth 25% Cotton Business Paper"/>
    <n v="1496.03"/>
    <n v="8"/>
    <x v="2"/>
    <n v="193.11"/>
    <n v="0.12908163606344794"/>
  </r>
  <r>
    <n v="9597"/>
    <x v="9596"/>
    <d v="2021-03-03T00:00:00"/>
    <x v="2"/>
    <x v="10"/>
    <x v="21"/>
    <d v="2021-03-08T00:00:00"/>
    <n v="5"/>
    <s v="Second Class"/>
    <s v="CU-00342"/>
    <x v="36"/>
    <s v="Consumer"/>
    <s v="United States"/>
    <s v="Atlanta"/>
    <s v="Georgia"/>
    <s v="54790"/>
    <x v="3"/>
    <s v="FUR-CHA-81515"/>
    <x v="2"/>
    <x v="13"/>
    <s v="Hon Deluxe Fabric Upholstered Stacking Chairs"/>
    <n v="3132.48"/>
    <n v="5"/>
    <x v="1"/>
    <n v="-475.82"/>
    <n v="-0.15189881499642455"/>
  </r>
  <r>
    <n v="9598"/>
    <x v="9597"/>
    <d v="2024-04-28T00:00:00"/>
    <x v="0"/>
    <x v="0"/>
    <x v="0"/>
    <d v="2024-05-04T00:00:00"/>
    <n v="6"/>
    <s v="Second Class"/>
    <s v="CU-00261"/>
    <x v="70"/>
    <s v="Home Office"/>
    <s v="United States"/>
    <s v="Baltimore"/>
    <s v="Maryland"/>
    <s v="37238"/>
    <x v="2"/>
    <s v="FUR-TAB-20824"/>
    <x v="2"/>
    <x v="14"/>
    <s v="Chromcraft Training Table"/>
    <n v="928.91"/>
    <n v="5"/>
    <x v="4"/>
    <n v="46.93"/>
    <n v="5.0521579055021477E-2"/>
  </r>
  <r>
    <n v="9599"/>
    <x v="9598"/>
    <d v="2021-12-01T00:00:00"/>
    <x v="2"/>
    <x v="5"/>
    <x v="11"/>
    <d v="2021-12-06T00:00:00"/>
    <n v="5"/>
    <s v="Standard Class"/>
    <s v="CU-00757"/>
    <x v="54"/>
    <s v="Corporate"/>
    <s v="United States"/>
    <s v="Charlotte"/>
    <s v="North Carolina"/>
    <s v="57525"/>
    <x v="3"/>
    <s v="TEC-COP-40254"/>
    <x v="0"/>
    <x v="11"/>
    <s v="Hewlett Packard 610 Multi-Function Printer"/>
    <n v="1895.13"/>
    <n v="3"/>
    <x v="0"/>
    <n v="360.19"/>
    <n v="0.19006084015344593"/>
  </r>
  <r>
    <n v="9600"/>
    <x v="9599"/>
    <d v="2021-09-17T00:00:00"/>
    <x v="2"/>
    <x v="8"/>
    <x v="38"/>
    <d v="2021-09-18T00:00:00"/>
    <n v="1"/>
    <s v="First Class"/>
    <s v="CU-00522"/>
    <x v="210"/>
    <s v="Consumer"/>
    <s v="United States"/>
    <s v="New York"/>
    <s v="New York"/>
    <s v="77484"/>
    <x v="2"/>
    <s v="FUR-BOO-21047"/>
    <x v="2"/>
    <x v="7"/>
    <s v="Bush Somerset Collection Bookcase"/>
    <n v="13138.37"/>
    <n v="13"/>
    <x v="4"/>
    <n v="4246.07"/>
    <n v="0.32318088164665781"/>
  </r>
  <r>
    <n v="9601"/>
    <x v="9600"/>
    <d v="2024-06-18T00:00:00"/>
    <x v="0"/>
    <x v="2"/>
    <x v="2"/>
    <d v="2024-06-18T00:00:00"/>
    <n v="0"/>
    <s v="Same Day"/>
    <s v="CU-00332"/>
    <x v="146"/>
    <s v="Corporate"/>
    <s v="United States"/>
    <s v="Seattle"/>
    <s v="Washington"/>
    <s v="51617"/>
    <x v="1"/>
    <s v="TEC-ACC-54211"/>
    <x v="0"/>
    <x v="0"/>
    <s v="Kensington 62348"/>
    <n v="693.23"/>
    <n v="5"/>
    <x v="0"/>
    <n v="-100.13"/>
    <n v="-0.14443979631579706"/>
  </r>
  <r>
    <n v="9602"/>
    <x v="9601"/>
    <d v="2022-07-22T00:00:00"/>
    <x v="1"/>
    <x v="7"/>
    <x v="31"/>
    <d v="2022-07-22T00:00:00"/>
    <n v="0"/>
    <s v="Same Day"/>
    <s v="CU-00678"/>
    <x v="151"/>
    <s v="Corporate"/>
    <s v="United States"/>
    <s v="Houston"/>
    <s v="Texas"/>
    <s v="93221"/>
    <x v="0"/>
    <s v="TEC-ACC-30599"/>
    <x v="0"/>
    <x v="0"/>
    <s v="Plantronics CS540 Wireless Headset System"/>
    <n v="645.5"/>
    <n v="1"/>
    <x v="5"/>
    <n v="35.159999999999997"/>
    <n v="5.4469403563129355E-2"/>
  </r>
  <r>
    <n v="9603"/>
    <x v="9602"/>
    <d v="2023-05-03T00:00:00"/>
    <x v="3"/>
    <x v="11"/>
    <x v="42"/>
    <d v="2023-05-04T00:00:00"/>
    <n v="1"/>
    <s v="First Class"/>
    <s v="CU-00601"/>
    <x v="210"/>
    <s v="Corporate"/>
    <s v="United States"/>
    <s v="Washington DC"/>
    <s v="District of Columbia"/>
    <s v="20912"/>
    <x v="2"/>
    <s v="FUR-TAB-64587"/>
    <x v="2"/>
    <x v="14"/>
    <s v="Chromcraft Training Table"/>
    <n v="12915.91"/>
    <n v="12"/>
    <x v="5"/>
    <n v="1804.5"/>
    <n v="0.139711410190997"/>
  </r>
  <r>
    <n v="9604"/>
    <x v="9603"/>
    <d v="2023-08-20T00:00:00"/>
    <x v="3"/>
    <x v="6"/>
    <x v="26"/>
    <d v="2023-08-24T00:00:00"/>
    <n v="4"/>
    <s v="Second Class"/>
    <s v="CU-00268"/>
    <x v="255"/>
    <s v="Corporate"/>
    <s v="United States"/>
    <s v="Washington DC"/>
    <s v="District of Columbia"/>
    <s v="40526"/>
    <x v="2"/>
    <s v="TEC-ACC-45726"/>
    <x v="0"/>
    <x v="0"/>
    <s v="Logitech MK550 Wireless Wave Keyboard and Mouse"/>
    <n v="1282.96"/>
    <n v="5"/>
    <x v="2"/>
    <n v="246.07"/>
    <n v="0.19179865311467231"/>
  </r>
  <r>
    <n v="9605"/>
    <x v="9604"/>
    <d v="2022-08-20T00:00:00"/>
    <x v="1"/>
    <x v="6"/>
    <x v="43"/>
    <d v="2022-08-20T00:00:00"/>
    <n v="0"/>
    <s v="Same Day"/>
    <s v="CU-00139"/>
    <x v="281"/>
    <s v="Consumer"/>
    <s v="United States"/>
    <s v="Dallas"/>
    <s v="Texas"/>
    <s v="37153"/>
    <x v="0"/>
    <s v="FUR-TAB-76734"/>
    <x v="2"/>
    <x v="14"/>
    <s v="Bevis Round Conference Table"/>
    <n v="12275.05"/>
    <n v="9"/>
    <x v="2"/>
    <n v="4167.25"/>
    <n v="0.33948945218145754"/>
  </r>
  <r>
    <n v="9606"/>
    <x v="9605"/>
    <d v="2024-09-29T00:00:00"/>
    <x v="0"/>
    <x v="8"/>
    <x v="15"/>
    <d v="2024-10-06T00:00:00"/>
    <n v="7"/>
    <s v="Standard Class"/>
    <s v="CU-00488"/>
    <x v="59"/>
    <s v="Home Office"/>
    <s v="United States"/>
    <s v="Portland"/>
    <s v="Oregon"/>
    <s v="27084"/>
    <x v="1"/>
    <s v="OFF-LAB-76764"/>
    <x v="1"/>
    <x v="15"/>
    <s v="Xerox 1967"/>
    <n v="1315.02"/>
    <n v="9"/>
    <x v="3"/>
    <n v="455.97"/>
    <n v="0.34673997353652419"/>
  </r>
  <r>
    <n v="9607"/>
    <x v="9606"/>
    <d v="2024-06-13T00:00:00"/>
    <x v="0"/>
    <x v="2"/>
    <x v="2"/>
    <d v="2024-06-20T00:00:00"/>
    <n v="7"/>
    <s v="Standard Class"/>
    <s v="CU-00740"/>
    <x v="28"/>
    <s v="Corporate"/>
    <s v="United States"/>
    <s v="Los Angeles"/>
    <s v="California"/>
    <s v="31615"/>
    <x v="1"/>
    <s v="TEC-MAC-31544"/>
    <x v="0"/>
    <x v="12"/>
    <s v="Lexmark MX611dhe Monochrome Laser Printer"/>
    <n v="4537.87"/>
    <n v="8"/>
    <x v="3"/>
    <n v="1147.69"/>
    <n v="0.252913811986681"/>
  </r>
  <r>
    <n v="9608"/>
    <x v="9607"/>
    <d v="2023-12-19T00:00:00"/>
    <x v="3"/>
    <x v="5"/>
    <x v="34"/>
    <d v="2023-12-19T00:00:00"/>
    <n v="0"/>
    <s v="Same Day"/>
    <s v="CU-00342"/>
    <x v="36"/>
    <s v="Consumer"/>
    <s v="United States"/>
    <s v="Atlanta"/>
    <s v="Georgia"/>
    <s v="98805"/>
    <x v="3"/>
    <s v="OFF-STO-26333"/>
    <x v="1"/>
    <x v="8"/>
    <s v="Fellowes Stor/File Storage Boxes"/>
    <n v="336.48"/>
    <n v="4"/>
    <x v="3"/>
    <n v="17.34"/>
    <n v="5.1533523537803133E-2"/>
  </r>
  <r>
    <n v="9609"/>
    <x v="9608"/>
    <d v="2021-04-02T00:00:00"/>
    <x v="2"/>
    <x v="0"/>
    <x v="19"/>
    <d v="2021-04-08T00:00:00"/>
    <n v="6"/>
    <s v="Second Class"/>
    <s v="CU-00613"/>
    <x v="1"/>
    <s v="Corporate"/>
    <s v="United States"/>
    <s v="New Orleans"/>
    <s v="Louisiana"/>
    <s v="18555"/>
    <x v="3"/>
    <s v="FUR-TAB-88248"/>
    <x v="2"/>
    <x v="14"/>
    <s v="Bretford CR4500 Series Slim Rectangular Table"/>
    <n v="5152"/>
    <n v="4"/>
    <x v="3"/>
    <n v="1305.58"/>
    <n v="0.25341226708074532"/>
  </r>
  <r>
    <n v="9610"/>
    <x v="9609"/>
    <d v="2023-03-03T00:00:00"/>
    <x v="3"/>
    <x v="10"/>
    <x v="45"/>
    <d v="2023-03-03T00:00:00"/>
    <n v="0"/>
    <s v="Same Day"/>
    <s v="CU-00005"/>
    <x v="181"/>
    <s v="Home Office"/>
    <s v="United States"/>
    <s v="Portland"/>
    <s v="Oregon"/>
    <s v="59155"/>
    <x v="1"/>
    <s v="TEC-COP-11958"/>
    <x v="0"/>
    <x v="11"/>
    <s v="Hewlett Packard 610 Multi-Function Printer"/>
    <n v="3113.5"/>
    <n v="10"/>
    <x v="4"/>
    <n v="-317.41000000000003"/>
    <n v="-0.10194636261442108"/>
  </r>
  <r>
    <n v="9611"/>
    <x v="9610"/>
    <d v="2022-07-21T00:00:00"/>
    <x v="1"/>
    <x v="7"/>
    <x v="31"/>
    <d v="2022-07-21T00:00:00"/>
    <n v="0"/>
    <s v="Same Day"/>
    <s v="CU-00189"/>
    <x v="125"/>
    <s v="Consumer"/>
    <s v="United States"/>
    <s v="Baltimore"/>
    <s v="Maryland"/>
    <s v="29474"/>
    <x v="2"/>
    <s v="OFF-PAP-74833"/>
    <x v="1"/>
    <x v="4"/>
    <s v="Hammermill CopyPlus Copy Paper"/>
    <n v="1589.9"/>
    <n v="7"/>
    <x v="2"/>
    <n v="-146.35"/>
    <n v="-9.204981445373922E-2"/>
  </r>
  <r>
    <n v="9612"/>
    <x v="9611"/>
    <d v="2022-04-30T00:00:00"/>
    <x v="1"/>
    <x v="0"/>
    <x v="14"/>
    <d v="2022-05-03T00:00:00"/>
    <n v="3"/>
    <s v="Second Class"/>
    <s v="CU-00278"/>
    <x v="93"/>
    <s v="Corporate"/>
    <s v="United States"/>
    <s v="Seattle"/>
    <s v="Washington"/>
    <s v="16470"/>
    <x v="1"/>
    <s v="FUR-CHA-78525"/>
    <x v="2"/>
    <x v="13"/>
    <s v="Hon Deluxe Fabric Upholstered Stacking Chairs"/>
    <n v="11533.09"/>
    <n v="13"/>
    <x v="3"/>
    <n v="2685.79"/>
    <n v="0.23287687861622514"/>
  </r>
  <r>
    <n v="9613"/>
    <x v="9612"/>
    <d v="2022-05-20T00:00:00"/>
    <x v="1"/>
    <x v="11"/>
    <x v="46"/>
    <d v="2022-05-20T00:00:00"/>
    <n v="0"/>
    <s v="Same Day"/>
    <s v="CU-00701"/>
    <x v="158"/>
    <s v="Home Office"/>
    <s v="United States"/>
    <s v="Washington DC"/>
    <s v="District of Columbia"/>
    <s v="18455"/>
    <x v="2"/>
    <s v="TEC-PHO-29597"/>
    <x v="0"/>
    <x v="2"/>
    <s v="Samsung Galaxy A52"/>
    <n v="4170.2"/>
    <n v="4"/>
    <x v="3"/>
    <n v="25.38"/>
    <n v="6.0860390388950171E-3"/>
  </r>
  <r>
    <n v="9614"/>
    <x v="9613"/>
    <d v="2022-08-27T00:00:00"/>
    <x v="1"/>
    <x v="6"/>
    <x v="43"/>
    <d v="2022-08-28T00:00:00"/>
    <n v="1"/>
    <s v="First Class"/>
    <s v="CU-00048"/>
    <x v="342"/>
    <s v="Corporate"/>
    <s v="United States"/>
    <s v="Miami"/>
    <s v="Florida"/>
    <s v="48718"/>
    <x v="3"/>
    <s v="TEC-PHO-23325"/>
    <x v="0"/>
    <x v="2"/>
    <s v="Apple iPhone SE"/>
    <n v="2925.85"/>
    <n v="6"/>
    <x v="0"/>
    <n v="1076.04"/>
    <n v="0.36777004972913852"/>
  </r>
  <r>
    <n v="9615"/>
    <x v="9614"/>
    <d v="2023-02-07T00:00:00"/>
    <x v="3"/>
    <x v="9"/>
    <x v="23"/>
    <d v="2023-02-12T00:00:00"/>
    <n v="5"/>
    <s v="Second Class"/>
    <s v="CU-00169"/>
    <x v="18"/>
    <s v="Consumer"/>
    <s v="United States"/>
    <s v="Chicago"/>
    <s v="Illinois"/>
    <s v="77660"/>
    <x v="0"/>
    <s v="OFF-APP-83335"/>
    <x v="1"/>
    <x v="6"/>
    <s v="Fellowes PB500 Electric Punch Binding Machine"/>
    <n v="332.53"/>
    <n v="13"/>
    <x v="0"/>
    <n v="-30.95"/>
    <n v="-9.3074309084894599E-2"/>
  </r>
  <r>
    <n v="9616"/>
    <x v="9615"/>
    <d v="2024-06-07T00:00:00"/>
    <x v="0"/>
    <x v="2"/>
    <x v="2"/>
    <d v="2024-06-15T00:00:00"/>
    <n v="8"/>
    <s v="Standard Class"/>
    <s v="CU-00573"/>
    <x v="157"/>
    <s v="Consumer"/>
    <s v="United States"/>
    <s v="Nashville"/>
    <s v="Tennessee"/>
    <s v="80469"/>
    <x v="3"/>
    <s v="TEC-MAC-92257"/>
    <x v="0"/>
    <x v="12"/>
    <s v="Lexmark MX611dhe Monochrome Laser Printer"/>
    <n v="52.25"/>
    <n v="1"/>
    <x v="0"/>
    <n v="-0.26"/>
    <n v="-4.9760765550239238E-3"/>
  </r>
  <r>
    <n v="9617"/>
    <x v="9616"/>
    <d v="2024-11-02T00:00:00"/>
    <x v="0"/>
    <x v="4"/>
    <x v="4"/>
    <d v="2024-11-08T00:00:00"/>
    <n v="6"/>
    <s v="Second Class"/>
    <s v="CU-00327"/>
    <x v="211"/>
    <s v="Home Office"/>
    <s v="United States"/>
    <s v="Seattle"/>
    <s v="Washington"/>
    <s v="84738"/>
    <x v="1"/>
    <s v="TEC-PHO-66196"/>
    <x v="0"/>
    <x v="2"/>
    <s v="Apple iPhone SE"/>
    <n v="1145.25"/>
    <n v="14"/>
    <x v="2"/>
    <n v="382.12"/>
    <n v="0.3336564068980572"/>
  </r>
  <r>
    <n v="9618"/>
    <x v="9617"/>
    <d v="2021-03-15T00:00:00"/>
    <x v="2"/>
    <x v="10"/>
    <x v="21"/>
    <d v="2021-03-15T00:00:00"/>
    <n v="0"/>
    <s v="Same Day"/>
    <s v="CU-00622"/>
    <x v="148"/>
    <s v="Home Office"/>
    <s v="United States"/>
    <s v="Boston"/>
    <s v="Massachusetts"/>
    <s v="15230"/>
    <x v="2"/>
    <s v="TEC-ACC-49498"/>
    <x v="0"/>
    <x v="0"/>
    <s v="Plantronics CS540 Wireless Headset System"/>
    <n v="1861.61"/>
    <n v="5"/>
    <x v="2"/>
    <n v="55.12"/>
    <n v="2.9608779497316839E-2"/>
  </r>
  <r>
    <n v="9619"/>
    <x v="9618"/>
    <d v="2022-06-28T00:00:00"/>
    <x v="1"/>
    <x v="2"/>
    <x v="9"/>
    <d v="2022-07-04T00:00:00"/>
    <n v="6"/>
    <s v="Standard Class"/>
    <s v="CU-00285"/>
    <x v="104"/>
    <s v="Consumer"/>
    <s v="United States"/>
    <s v="New York"/>
    <s v="New York"/>
    <s v="71042"/>
    <x v="2"/>
    <s v="TEC-PHO-92078"/>
    <x v="0"/>
    <x v="2"/>
    <s v="Samsung Galaxy A52"/>
    <n v="254.44"/>
    <n v="3"/>
    <x v="3"/>
    <n v="-17.86"/>
    <n v="-7.01933658229838E-2"/>
  </r>
  <r>
    <n v="9620"/>
    <x v="9619"/>
    <d v="2024-05-17T00:00:00"/>
    <x v="0"/>
    <x v="11"/>
    <x v="30"/>
    <d v="2024-05-25T00:00:00"/>
    <n v="8"/>
    <s v="Standard Class"/>
    <s v="CU-00183"/>
    <x v="294"/>
    <s v="Home Office"/>
    <s v="United States"/>
    <s v="Denver"/>
    <s v="Colorado"/>
    <s v="60637"/>
    <x v="0"/>
    <s v="OFF-BIN-53680"/>
    <x v="1"/>
    <x v="3"/>
    <s v="Avery Durable Binders"/>
    <n v="29.94"/>
    <n v="1"/>
    <x v="3"/>
    <n v="2.23"/>
    <n v="7.4482297929191713E-2"/>
  </r>
  <r>
    <n v="9621"/>
    <x v="9620"/>
    <d v="2023-03-17T00:00:00"/>
    <x v="3"/>
    <x v="10"/>
    <x v="45"/>
    <d v="2023-03-17T00:00:00"/>
    <n v="0"/>
    <s v="Same Day"/>
    <s v="CU-00692"/>
    <x v="265"/>
    <s v="Consumer"/>
    <s v="United States"/>
    <s v="Chicago"/>
    <s v="Illinois"/>
    <s v="69258"/>
    <x v="0"/>
    <s v="FUR-FUR-93756"/>
    <x v="2"/>
    <x v="10"/>
    <s v="Howard Miller 11.75 Diameter"/>
    <n v="3340.82"/>
    <n v="14"/>
    <x v="5"/>
    <n v="1165.06"/>
    <n v="0.34873474176998459"/>
  </r>
  <r>
    <n v="9622"/>
    <x v="9621"/>
    <d v="2022-05-16T00:00:00"/>
    <x v="1"/>
    <x v="11"/>
    <x v="46"/>
    <d v="2022-05-22T00:00:00"/>
    <n v="6"/>
    <s v="Standard Class"/>
    <s v="CU-00585"/>
    <x v="23"/>
    <s v="Home Office"/>
    <s v="United States"/>
    <s v="Seattle"/>
    <s v="Washington"/>
    <s v="53115"/>
    <x v="1"/>
    <s v="FUR-CHA-71907"/>
    <x v="2"/>
    <x v="13"/>
    <s v="Harbour Creations 67200 Series"/>
    <n v="4866.17"/>
    <n v="12"/>
    <x v="2"/>
    <n v="72.89"/>
    <n v="1.4978925931482048E-2"/>
  </r>
  <r>
    <n v="9623"/>
    <x v="9622"/>
    <d v="2022-06-10T00:00:00"/>
    <x v="1"/>
    <x v="2"/>
    <x v="9"/>
    <d v="2022-06-12T00:00:00"/>
    <n v="2"/>
    <s v="First Class"/>
    <s v="CU-00141"/>
    <x v="108"/>
    <s v="Corporate"/>
    <s v="United States"/>
    <s v="Chicago"/>
    <s v="Illinois"/>
    <s v="56090"/>
    <x v="0"/>
    <s v="FUR-CHA-82724"/>
    <x v="2"/>
    <x v="13"/>
    <s v="Harbour Creations 67200 Series"/>
    <n v="15253.82"/>
    <n v="8"/>
    <x v="3"/>
    <n v="3776.48"/>
    <n v="0.24757601702393237"/>
  </r>
  <r>
    <n v="9624"/>
    <x v="9623"/>
    <d v="2024-12-10T00:00:00"/>
    <x v="0"/>
    <x v="5"/>
    <x v="44"/>
    <d v="2024-12-18T00:00:00"/>
    <n v="8"/>
    <s v="Standard Class"/>
    <s v="CU-00663"/>
    <x v="268"/>
    <s v="Corporate"/>
    <s v="United States"/>
    <s v="Baltimore"/>
    <s v="Maryland"/>
    <s v="42660"/>
    <x v="2"/>
    <s v="FUR-BOO-10349"/>
    <x v="2"/>
    <x v="7"/>
    <s v="Bush Somerset Collection Bookcase"/>
    <n v="13632.96"/>
    <n v="12"/>
    <x v="1"/>
    <n v="4741.62"/>
    <n v="0.34780561228082529"/>
  </r>
  <r>
    <n v="9625"/>
    <x v="9624"/>
    <d v="2024-04-17T00:00:00"/>
    <x v="0"/>
    <x v="0"/>
    <x v="0"/>
    <d v="2024-04-17T00:00:00"/>
    <n v="0"/>
    <s v="Same Day"/>
    <s v="CU-00666"/>
    <x v="37"/>
    <s v="Home Office"/>
    <s v="United States"/>
    <s v="Chicago"/>
    <s v="Illinois"/>
    <s v="92136"/>
    <x v="0"/>
    <s v="FUR-TAB-68654"/>
    <x v="2"/>
    <x v="14"/>
    <s v="Chromcraft Training Table"/>
    <n v="465.83"/>
    <n v="2"/>
    <x v="4"/>
    <n v="-49.01"/>
    <n v="-0.10521005517034111"/>
  </r>
  <r>
    <n v="9626"/>
    <x v="9625"/>
    <d v="2021-07-17T00:00:00"/>
    <x v="2"/>
    <x v="7"/>
    <x v="7"/>
    <d v="2021-07-18T00:00:00"/>
    <n v="1"/>
    <s v="First Class"/>
    <s v="CU-00376"/>
    <x v="38"/>
    <s v="Home Office"/>
    <s v="United States"/>
    <s v="Houston"/>
    <s v="Texas"/>
    <s v="50168"/>
    <x v="0"/>
    <s v="FUR-FUR-54756"/>
    <x v="2"/>
    <x v="10"/>
    <s v="Eldon Expressions Punched Metal &amp; Wood Desk Accessories"/>
    <n v="549.91999999999996"/>
    <n v="6"/>
    <x v="3"/>
    <n v="-2.64"/>
    <n v="-4.8006982833866752E-3"/>
  </r>
  <r>
    <n v="9627"/>
    <x v="9626"/>
    <d v="2024-03-25T00:00:00"/>
    <x v="0"/>
    <x v="10"/>
    <x v="40"/>
    <d v="2024-03-30T00:00:00"/>
    <n v="5"/>
    <s v="Standard Class"/>
    <s v="CU-00584"/>
    <x v="108"/>
    <s v="Corporate"/>
    <s v="United States"/>
    <s v="Boston"/>
    <s v="Massachusetts"/>
    <s v="57454"/>
    <x v="2"/>
    <s v="FUR-BOO-61471"/>
    <x v="2"/>
    <x v="7"/>
    <s v="O'Sullivan 2-Shelf Bookcase"/>
    <n v="3407.57"/>
    <n v="9"/>
    <x v="4"/>
    <n v="866.01"/>
    <n v="0.25414298165554927"/>
  </r>
  <r>
    <n v="9628"/>
    <x v="9627"/>
    <d v="2021-11-26T00:00:00"/>
    <x v="2"/>
    <x v="4"/>
    <x v="8"/>
    <d v="2021-11-27T00:00:00"/>
    <n v="1"/>
    <s v="First Class"/>
    <s v="CU-00704"/>
    <x v="6"/>
    <s v="Corporate"/>
    <s v="United States"/>
    <s v="Los Angeles"/>
    <s v="California"/>
    <s v="27494"/>
    <x v="1"/>
    <s v="OFF-LAB-30710"/>
    <x v="1"/>
    <x v="15"/>
    <s v="Avery 5663 Internet Shipping Labels"/>
    <n v="225.14"/>
    <n v="1"/>
    <x v="2"/>
    <n v="16.89"/>
    <n v="7.5019987563293963E-2"/>
  </r>
  <r>
    <n v="9629"/>
    <x v="9628"/>
    <d v="2021-12-31T00:00:00"/>
    <x v="2"/>
    <x v="5"/>
    <x v="11"/>
    <d v="2021-12-31T00:00:00"/>
    <n v="0"/>
    <s v="Same Day"/>
    <s v="CU-00093"/>
    <x v="71"/>
    <s v="Corporate"/>
    <s v="United States"/>
    <s v="Denver"/>
    <s v="Colorado"/>
    <s v="73583"/>
    <x v="0"/>
    <s v="FUR-TAB-79359"/>
    <x v="2"/>
    <x v="14"/>
    <s v="Chromcraft Training Table"/>
    <n v="11681.19"/>
    <n v="13"/>
    <x v="3"/>
    <n v="1278"/>
    <n v="0.10940666147883905"/>
  </r>
  <r>
    <n v="9630"/>
    <x v="9629"/>
    <d v="2024-01-21T00:00:00"/>
    <x v="0"/>
    <x v="1"/>
    <x v="33"/>
    <d v="2024-01-24T00:00:00"/>
    <n v="3"/>
    <s v="First Class"/>
    <s v="CU-00650"/>
    <x v="70"/>
    <s v="Home Office"/>
    <s v="United States"/>
    <s v="Charlotte"/>
    <s v="North Carolina"/>
    <s v="87851"/>
    <x v="3"/>
    <s v="TEC-ACC-51977"/>
    <x v="0"/>
    <x v="0"/>
    <s v="Kensington 62348"/>
    <n v="13538.5"/>
    <n v="12"/>
    <x v="4"/>
    <n v="102.77"/>
    <n v="7.5909443439081134E-3"/>
  </r>
  <r>
    <n v="9631"/>
    <x v="9630"/>
    <d v="2023-07-09T00:00:00"/>
    <x v="3"/>
    <x v="7"/>
    <x v="41"/>
    <d v="2023-07-17T00:00:00"/>
    <n v="8"/>
    <s v="Standard Class"/>
    <s v="CU-00548"/>
    <x v="105"/>
    <s v="Corporate"/>
    <s v="United States"/>
    <s v="Denver"/>
    <s v="Colorado"/>
    <s v="37239"/>
    <x v="0"/>
    <s v="TEC-PHO-65580"/>
    <x v="0"/>
    <x v="2"/>
    <s v="Motorola Moto G Play"/>
    <n v="3075.61"/>
    <n v="3"/>
    <x v="2"/>
    <n v="135.81"/>
    <n v="4.4157094039881516E-2"/>
  </r>
  <r>
    <n v="9632"/>
    <x v="9631"/>
    <d v="2022-01-28T00:00:00"/>
    <x v="1"/>
    <x v="1"/>
    <x v="1"/>
    <d v="2022-02-02T00:00:00"/>
    <n v="5"/>
    <s v="Second Class"/>
    <s v="CU-00758"/>
    <x v="255"/>
    <s v="Corporate"/>
    <s v="United States"/>
    <s v="Minneapolis"/>
    <s v="Minnesota"/>
    <s v="99847"/>
    <x v="0"/>
    <s v="TEC-PHO-35097"/>
    <x v="0"/>
    <x v="2"/>
    <s v="Apple iPhone SE"/>
    <n v="10659.1"/>
    <n v="14"/>
    <x v="2"/>
    <n v="2831.03"/>
    <n v="0.26559747070578194"/>
  </r>
  <r>
    <n v="9633"/>
    <x v="9632"/>
    <d v="2021-04-03T00:00:00"/>
    <x v="2"/>
    <x v="0"/>
    <x v="19"/>
    <d v="2021-04-05T00:00:00"/>
    <n v="2"/>
    <s v="First Class"/>
    <s v="CU-00012"/>
    <x v="210"/>
    <s v="Consumer"/>
    <s v="United States"/>
    <s v="Philadelphia"/>
    <s v="Pennsylvania"/>
    <s v="32003"/>
    <x v="2"/>
    <s v="FUR-FUR-51289"/>
    <x v="2"/>
    <x v="10"/>
    <s v="Howard Miller 11.75 Diameter"/>
    <n v="2496.88"/>
    <n v="7"/>
    <x v="3"/>
    <n v="746.84"/>
    <n v="0.29910928839191309"/>
  </r>
  <r>
    <n v="9634"/>
    <x v="9633"/>
    <d v="2022-06-04T00:00:00"/>
    <x v="1"/>
    <x v="2"/>
    <x v="9"/>
    <d v="2022-06-05T00:00:00"/>
    <n v="1"/>
    <s v="First Class"/>
    <s v="CU-00421"/>
    <x v="112"/>
    <s v="Home Office"/>
    <s v="United States"/>
    <s v="Nashville"/>
    <s v="Tennessee"/>
    <s v="78537"/>
    <x v="3"/>
    <s v="TEC-PHO-51009"/>
    <x v="0"/>
    <x v="2"/>
    <s v="Apple iPhone SE"/>
    <n v="250.57"/>
    <n v="9"/>
    <x v="5"/>
    <n v="39.08"/>
    <n v="0.15596440116534302"/>
  </r>
  <r>
    <n v="9635"/>
    <x v="9634"/>
    <d v="2024-02-26T00:00:00"/>
    <x v="0"/>
    <x v="9"/>
    <x v="16"/>
    <d v="2024-02-29T00:00:00"/>
    <n v="3"/>
    <s v="First Class"/>
    <s v="CU-00546"/>
    <x v="322"/>
    <s v="Corporate"/>
    <s v="United States"/>
    <s v="San Francisco"/>
    <s v="California"/>
    <s v="97923"/>
    <x v="1"/>
    <s v="TEC-COP-13297"/>
    <x v="0"/>
    <x v="11"/>
    <s v="Hewlett Packard 610 Multi-Function Printer"/>
    <n v="8479.07"/>
    <n v="10"/>
    <x v="2"/>
    <n v="3247.3"/>
    <n v="0.3829783219150214"/>
  </r>
  <r>
    <n v="9636"/>
    <x v="9635"/>
    <d v="2021-02-18T00:00:00"/>
    <x v="2"/>
    <x v="9"/>
    <x v="13"/>
    <d v="2021-02-22T00:00:00"/>
    <n v="4"/>
    <s v="Second Class"/>
    <s v="CU-00018"/>
    <x v="164"/>
    <s v="Consumer"/>
    <s v="United States"/>
    <s v="Nashville"/>
    <s v="Tennessee"/>
    <s v="26847"/>
    <x v="3"/>
    <s v="TEC-ACC-34677"/>
    <x v="0"/>
    <x v="0"/>
    <s v="SanDisk Ultra 64GB"/>
    <n v="9125.99"/>
    <n v="13"/>
    <x v="5"/>
    <n v="2061.48"/>
    <n v="0.22589110880025071"/>
  </r>
  <r>
    <n v="9637"/>
    <x v="9636"/>
    <d v="2021-08-17T00:00:00"/>
    <x v="2"/>
    <x v="6"/>
    <x v="27"/>
    <d v="2021-08-22T00:00:00"/>
    <n v="5"/>
    <s v="Second Class"/>
    <s v="CU-00574"/>
    <x v="199"/>
    <s v="Corporate"/>
    <s v="United States"/>
    <s v="New York"/>
    <s v="New York"/>
    <s v="90584"/>
    <x v="2"/>
    <s v="FUR-FUR-84140"/>
    <x v="2"/>
    <x v="10"/>
    <s v="Acme Flexible Frame Partition"/>
    <n v="10680.33"/>
    <n v="11"/>
    <x v="1"/>
    <n v="-2128.65"/>
    <n v="-0.19930563943248947"/>
  </r>
  <r>
    <n v="9638"/>
    <x v="9637"/>
    <d v="2024-05-05T00:00:00"/>
    <x v="0"/>
    <x v="11"/>
    <x v="30"/>
    <d v="2024-05-09T00:00:00"/>
    <n v="4"/>
    <s v="Second Class"/>
    <s v="CU-00506"/>
    <x v="213"/>
    <s v="Consumer"/>
    <s v="United States"/>
    <s v="Nashville"/>
    <s v="Tennessee"/>
    <s v="94062"/>
    <x v="3"/>
    <s v="FUR-CHA-70173"/>
    <x v="2"/>
    <x v="13"/>
    <s v="Hon Deluxe Fabric Upholstered Stacking Chairs"/>
    <n v="7692.55"/>
    <n v="9"/>
    <x v="1"/>
    <n v="1140.75"/>
    <n v="0.14829282877589356"/>
  </r>
  <r>
    <n v="9639"/>
    <x v="9638"/>
    <d v="2023-10-07T00:00:00"/>
    <x v="3"/>
    <x v="3"/>
    <x v="29"/>
    <d v="2023-10-14T00:00:00"/>
    <n v="7"/>
    <s v="Standard Class"/>
    <s v="CU-00542"/>
    <x v="20"/>
    <s v="Consumer"/>
    <s v="United States"/>
    <s v="New York"/>
    <s v="New York"/>
    <s v="20729"/>
    <x v="2"/>
    <s v="OFF-ENV-20035"/>
    <x v="1"/>
    <x v="1"/>
    <s v="Business Envelopes with Contemporary Seal"/>
    <n v="70.959999999999994"/>
    <n v="1"/>
    <x v="2"/>
    <n v="2.96"/>
    <n v="4.1713641488162347E-2"/>
  </r>
  <r>
    <n v="9640"/>
    <x v="9639"/>
    <d v="2022-12-18T00:00:00"/>
    <x v="1"/>
    <x v="5"/>
    <x v="5"/>
    <d v="2022-12-21T00:00:00"/>
    <n v="3"/>
    <s v="Second Class"/>
    <s v="CU-00384"/>
    <x v="172"/>
    <s v="Home Office"/>
    <s v="United States"/>
    <s v="Dallas"/>
    <s v="Texas"/>
    <s v="65362"/>
    <x v="0"/>
    <s v="FUR-BOO-51773"/>
    <x v="2"/>
    <x v="7"/>
    <s v="O'Sullivan 2-Shelf Bookcase"/>
    <n v="8828.99"/>
    <n v="8"/>
    <x v="3"/>
    <n v="1624.27"/>
    <n v="0.18397008038292037"/>
  </r>
  <r>
    <n v="9641"/>
    <x v="9640"/>
    <d v="2024-09-09T00:00:00"/>
    <x v="0"/>
    <x v="8"/>
    <x v="15"/>
    <d v="2024-09-09T00:00:00"/>
    <n v="0"/>
    <s v="Same Day"/>
    <s v="CU-00037"/>
    <x v="87"/>
    <s v="Corporate"/>
    <s v="United States"/>
    <s v="Nashville"/>
    <s v="Tennessee"/>
    <s v="83878"/>
    <x v="3"/>
    <s v="FUR-BOO-27033"/>
    <x v="2"/>
    <x v="7"/>
    <s v="Bush Somerset Collection Bookcase"/>
    <n v="15866.48"/>
    <n v="9"/>
    <x v="4"/>
    <n v="1412.19"/>
    <n v="8.9004618541730751E-2"/>
  </r>
  <r>
    <n v="9642"/>
    <x v="9641"/>
    <d v="2022-09-15T00:00:00"/>
    <x v="1"/>
    <x v="8"/>
    <x v="36"/>
    <d v="2022-09-20T00:00:00"/>
    <n v="5"/>
    <s v="Second Class"/>
    <s v="CU-00502"/>
    <x v="139"/>
    <s v="Home Office"/>
    <s v="United States"/>
    <s v="Houston"/>
    <s v="Texas"/>
    <s v="70982"/>
    <x v="0"/>
    <s v="FUR-FUR-44566"/>
    <x v="2"/>
    <x v="10"/>
    <s v="Acme Flexible Frame Partition"/>
    <n v="187.25"/>
    <n v="2"/>
    <x v="5"/>
    <n v="-21.1"/>
    <n v="-0.11268357810413886"/>
  </r>
  <r>
    <n v="9643"/>
    <x v="9642"/>
    <d v="2022-07-01T00:00:00"/>
    <x v="1"/>
    <x v="7"/>
    <x v="31"/>
    <d v="2022-07-07T00:00:00"/>
    <n v="6"/>
    <s v="Standard Class"/>
    <s v="CU-00636"/>
    <x v="162"/>
    <s v="Home Office"/>
    <s v="United States"/>
    <s v="Philadelphia"/>
    <s v="Pennsylvania"/>
    <s v="71693"/>
    <x v="2"/>
    <s v="OFF-BIN-71918"/>
    <x v="1"/>
    <x v="3"/>
    <s v="Avery Durable Binders"/>
    <n v="629.5"/>
    <n v="5"/>
    <x v="1"/>
    <n v="20.82"/>
    <n v="3.3073868149324864E-2"/>
  </r>
  <r>
    <n v="9644"/>
    <x v="9643"/>
    <d v="2022-08-25T00:00:00"/>
    <x v="1"/>
    <x v="6"/>
    <x v="43"/>
    <d v="2022-08-28T00:00:00"/>
    <n v="3"/>
    <s v="First Class"/>
    <s v="CU-00275"/>
    <x v="163"/>
    <s v="Consumer"/>
    <s v="United States"/>
    <s v="Chicago"/>
    <s v="Illinois"/>
    <s v="88414"/>
    <x v="0"/>
    <s v="TEC-COP-12577"/>
    <x v="0"/>
    <x v="11"/>
    <s v="Hewlett Packard 610 Multi-Function Printer"/>
    <n v="2296.21"/>
    <n v="7"/>
    <x v="5"/>
    <n v="571"/>
    <n v="0.24867063552549637"/>
  </r>
  <r>
    <n v="9645"/>
    <x v="9644"/>
    <d v="2024-09-03T00:00:00"/>
    <x v="0"/>
    <x v="8"/>
    <x v="15"/>
    <d v="2024-09-09T00:00:00"/>
    <n v="6"/>
    <s v="Standard Class"/>
    <s v="CU-00008"/>
    <x v="260"/>
    <s v="Corporate"/>
    <s v="United States"/>
    <s v="Boston"/>
    <s v="Massachusetts"/>
    <s v="86253"/>
    <x v="2"/>
    <s v="TEC-MAC-57529"/>
    <x v="0"/>
    <x v="12"/>
    <s v="Epson Stylus Photo R280"/>
    <n v="11200.16"/>
    <n v="11"/>
    <x v="3"/>
    <n v="1181.8699999999999"/>
    <n v="0.10552259967714746"/>
  </r>
  <r>
    <n v="9646"/>
    <x v="9645"/>
    <d v="2022-11-13T00:00:00"/>
    <x v="1"/>
    <x v="4"/>
    <x v="20"/>
    <d v="2022-11-19T00:00:00"/>
    <n v="6"/>
    <s v="Second Class"/>
    <s v="CU-00305"/>
    <x v="139"/>
    <s v="Home Office"/>
    <s v="United States"/>
    <s v="New York"/>
    <s v="New York"/>
    <s v="32591"/>
    <x v="2"/>
    <s v="TEC-ACC-50802"/>
    <x v="0"/>
    <x v="0"/>
    <s v="Logitech MK550 Wireless Wave Keyboard and Mouse"/>
    <n v="5246.77"/>
    <n v="14"/>
    <x v="3"/>
    <n v="26.36"/>
    <n v="5.0240433638219315E-3"/>
  </r>
  <r>
    <n v="9647"/>
    <x v="9646"/>
    <d v="2022-07-25T00:00:00"/>
    <x v="1"/>
    <x v="7"/>
    <x v="31"/>
    <d v="2022-07-25T00:00:00"/>
    <n v="0"/>
    <s v="Same Day"/>
    <s v="CU-00261"/>
    <x v="70"/>
    <s v="Home Office"/>
    <s v="United States"/>
    <s v="Baltimore"/>
    <s v="Maryland"/>
    <s v="80249"/>
    <x v="2"/>
    <s v="FUR-FUR-36457"/>
    <x v="2"/>
    <x v="10"/>
    <s v="Howard Miller 11.75 Diameter"/>
    <n v="91.34"/>
    <n v="1"/>
    <x v="2"/>
    <n v="-4.76"/>
    <n v="-5.2112984453689511E-2"/>
  </r>
  <r>
    <n v="9648"/>
    <x v="9647"/>
    <d v="2022-08-10T00:00:00"/>
    <x v="1"/>
    <x v="6"/>
    <x v="43"/>
    <d v="2022-08-16T00:00:00"/>
    <n v="6"/>
    <s v="Second Class"/>
    <s v="CU-00676"/>
    <x v="85"/>
    <s v="Consumer"/>
    <s v="United States"/>
    <s v="Portland"/>
    <s v="Oregon"/>
    <s v="91877"/>
    <x v="1"/>
    <s v="FUR-TAB-91625"/>
    <x v="2"/>
    <x v="14"/>
    <s v="Bevis Round Conference Table"/>
    <n v="3017.27"/>
    <n v="12"/>
    <x v="3"/>
    <n v="527.76"/>
    <n v="0.17491308368160621"/>
  </r>
  <r>
    <n v="9649"/>
    <x v="9648"/>
    <d v="2022-08-22T00:00:00"/>
    <x v="1"/>
    <x v="6"/>
    <x v="43"/>
    <d v="2022-08-25T00:00:00"/>
    <n v="3"/>
    <s v="First Class"/>
    <s v="CU-00374"/>
    <x v="114"/>
    <s v="Consumer"/>
    <s v="United States"/>
    <s v="Denver"/>
    <s v="Colorado"/>
    <s v="97361"/>
    <x v="0"/>
    <s v="TEC-PHO-56622"/>
    <x v="0"/>
    <x v="2"/>
    <s v="Motorola Moto G Play"/>
    <n v="1569.99"/>
    <n v="10"/>
    <x v="4"/>
    <n v="44.23"/>
    <n v="2.8172153962764093E-2"/>
  </r>
  <r>
    <n v="9650"/>
    <x v="9649"/>
    <d v="2022-05-23T00:00:00"/>
    <x v="1"/>
    <x v="11"/>
    <x v="46"/>
    <d v="2022-05-27T00:00:00"/>
    <n v="4"/>
    <s v="Second Class"/>
    <s v="CU-00755"/>
    <x v="271"/>
    <s v="Consumer"/>
    <s v="United States"/>
    <s v="Washington DC"/>
    <s v="District of Columbia"/>
    <s v="14074"/>
    <x v="2"/>
    <s v="OFF-FAS-95309"/>
    <x v="1"/>
    <x v="9"/>
    <s v="Advantus 75305 EasyClose Envelopes"/>
    <n v="797.46"/>
    <n v="11"/>
    <x v="0"/>
    <n v="247.89"/>
    <n v="0.31084944699420658"/>
  </r>
  <r>
    <n v="9651"/>
    <x v="9650"/>
    <d v="2021-10-17T00:00:00"/>
    <x v="2"/>
    <x v="3"/>
    <x v="10"/>
    <d v="2021-10-20T00:00:00"/>
    <n v="3"/>
    <s v="First Class"/>
    <s v="CU-00765"/>
    <x v="231"/>
    <s v="Corporate"/>
    <s v="United States"/>
    <s v="Nashville"/>
    <s v="Tennessee"/>
    <s v="10934"/>
    <x v="3"/>
    <s v="OFF-ART-85724"/>
    <x v="1"/>
    <x v="16"/>
    <s v="Newell 322"/>
    <n v="72.17"/>
    <n v="2"/>
    <x v="5"/>
    <n v="23"/>
    <n v="0.31869197727587639"/>
  </r>
  <r>
    <n v="9652"/>
    <x v="9651"/>
    <d v="2024-07-24T00:00:00"/>
    <x v="0"/>
    <x v="7"/>
    <x v="28"/>
    <d v="2024-07-30T00:00:00"/>
    <n v="6"/>
    <s v="Second Class"/>
    <s v="CU-00527"/>
    <x v="302"/>
    <s v="Corporate"/>
    <s v="United States"/>
    <s v="Philadelphia"/>
    <s v="Pennsylvania"/>
    <s v="45358"/>
    <x v="2"/>
    <s v="OFF-ENV-36731"/>
    <x v="1"/>
    <x v="1"/>
    <s v="Poly String &amp; Button Envelopes"/>
    <n v="1003.11"/>
    <n v="11"/>
    <x v="0"/>
    <n v="131.94999999999999"/>
    <n v="0.1315409077768141"/>
  </r>
  <r>
    <n v="9653"/>
    <x v="9652"/>
    <d v="2024-01-05T00:00:00"/>
    <x v="0"/>
    <x v="1"/>
    <x v="33"/>
    <d v="2024-01-06T00:00:00"/>
    <n v="1"/>
    <s v="First Class"/>
    <s v="CU-00547"/>
    <x v="299"/>
    <s v="Consumer"/>
    <s v="United States"/>
    <s v="Miami"/>
    <s v="Florida"/>
    <s v="60579"/>
    <x v="3"/>
    <s v="FUR-TAB-50742"/>
    <x v="2"/>
    <x v="14"/>
    <s v="Bevis Round Conference Table"/>
    <n v="4507.2"/>
    <n v="7"/>
    <x v="3"/>
    <n v="-725.36"/>
    <n v="-0.1609336173233937"/>
  </r>
  <r>
    <n v="9654"/>
    <x v="9653"/>
    <d v="2024-03-24T00:00:00"/>
    <x v="0"/>
    <x v="10"/>
    <x v="40"/>
    <d v="2024-03-29T00:00:00"/>
    <n v="5"/>
    <s v="Standard Class"/>
    <s v="CU-00565"/>
    <x v="138"/>
    <s v="Home Office"/>
    <s v="United States"/>
    <s v="Baltimore"/>
    <s v="Maryland"/>
    <s v="10771"/>
    <x v="2"/>
    <s v="TEC-MAC-30916"/>
    <x v="0"/>
    <x v="12"/>
    <s v="Hoover Stair Vacuum 515 Corded"/>
    <n v="2619.9899999999998"/>
    <n v="9"/>
    <x v="3"/>
    <n v="261.86"/>
    <n v="9.994694636239071E-2"/>
  </r>
  <r>
    <n v="9655"/>
    <x v="9654"/>
    <d v="2023-07-14T00:00:00"/>
    <x v="3"/>
    <x v="7"/>
    <x v="41"/>
    <d v="2023-07-14T00:00:00"/>
    <n v="0"/>
    <s v="Same Day"/>
    <s v="CU-00782"/>
    <x v="161"/>
    <s v="Home Office"/>
    <s v="United States"/>
    <s v="Miami"/>
    <s v="Florida"/>
    <s v="42167"/>
    <x v="3"/>
    <s v="FUR-TAB-54888"/>
    <x v="2"/>
    <x v="14"/>
    <s v="Bevis Round Conference Table"/>
    <n v="1363.16"/>
    <n v="1"/>
    <x v="5"/>
    <n v="-240.04"/>
    <n v="-0.17609084773614248"/>
  </r>
  <r>
    <n v="9656"/>
    <x v="9655"/>
    <d v="2021-06-03T00:00:00"/>
    <x v="2"/>
    <x v="2"/>
    <x v="18"/>
    <d v="2021-06-10T00:00:00"/>
    <n v="7"/>
    <s v="Standard Class"/>
    <s v="CU-00747"/>
    <x v="26"/>
    <s v="Consumer"/>
    <s v="United States"/>
    <s v="Nashville"/>
    <s v="Tennessee"/>
    <s v="87184"/>
    <x v="3"/>
    <s v="TEC-ACC-34602"/>
    <x v="0"/>
    <x v="0"/>
    <s v="Logitech MK550 Wireless Wave Keyboard and Mouse"/>
    <n v="1349.64"/>
    <n v="1"/>
    <x v="3"/>
    <n v="-108.03"/>
    <n v="-8.0043567173468472E-2"/>
  </r>
  <r>
    <n v="9657"/>
    <x v="9656"/>
    <d v="2022-10-19T00:00:00"/>
    <x v="1"/>
    <x v="3"/>
    <x v="3"/>
    <d v="2022-10-22T00:00:00"/>
    <n v="3"/>
    <s v="First Class"/>
    <s v="CU-00381"/>
    <x v="61"/>
    <s v="Corporate"/>
    <s v="United States"/>
    <s v="New York"/>
    <s v="New York"/>
    <s v="58694"/>
    <x v="2"/>
    <s v="OFF-PAP-16691"/>
    <x v="1"/>
    <x v="4"/>
    <s v="Southworth 25% Cotton Business Paper"/>
    <n v="602.67999999999995"/>
    <n v="11"/>
    <x v="1"/>
    <n v="86.79"/>
    <n v="0.14400676976173096"/>
  </r>
  <r>
    <n v="9658"/>
    <x v="9657"/>
    <d v="2022-10-13T00:00:00"/>
    <x v="1"/>
    <x v="3"/>
    <x v="3"/>
    <d v="2022-10-15T00:00:00"/>
    <n v="2"/>
    <s v="First Class"/>
    <s v="CU-00151"/>
    <x v="116"/>
    <s v="Consumer"/>
    <s v="United States"/>
    <s v="Seattle"/>
    <s v="Washington"/>
    <s v="14836"/>
    <x v="1"/>
    <s v="OFF-LAB-78377"/>
    <x v="1"/>
    <x v="15"/>
    <s v="Avery 503"/>
    <n v="1424.18"/>
    <n v="8"/>
    <x v="3"/>
    <n v="266.08"/>
    <n v="0.18683031639259082"/>
  </r>
  <r>
    <n v="9659"/>
    <x v="9658"/>
    <d v="2023-09-13T00:00:00"/>
    <x v="3"/>
    <x v="8"/>
    <x v="12"/>
    <d v="2023-09-16T00:00:00"/>
    <n v="3"/>
    <s v="First Class"/>
    <s v="CU-00454"/>
    <x v="168"/>
    <s v="Corporate"/>
    <s v="United States"/>
    <s v="Portland"/>
    <s v="Oregon"/>
    <s v="25902"/>
    <x v="1"/>
    <s v="FUR-BOO-37351"/>
    <x v="2"/>
    <x v="7"/>
    <s v="O'Sullivan 2-Shelf Bookcase"/>
    <n v="3995.32"/>
    <n v="11"/>
    <x v="0"/>
    <n v="1302.3499999999999"/>
    <n v="0.32596888359380471"/>
  </r>
  <r>
    <n v="9660"/>
    <x v="9659"/>
    <d v="2023-08-03T00:00:00"/>
    <x v="3"/>
    <x v="6"/>
    <x v="26"/>
    <d v="2023-08-06T00:00:00"/>
    <n v="3"/>
    <s v="Second Class"/>
    <s v="CU-00012"/>
    <x v="210"/>
    <s v="Consumer"/>
    <s v="United States"/>
    <s v="Philadelphia"/>
    <s v="Pennsylvania"/>
    <s v="99277"/>
    <x v="2"/>
    <s v="OFF-ENV-29010"/>
    <x v="1"/>
    <x v="1"/>
    <s v="Poly String &amp; Button Envelopes"/>
    <n v="145.47"/>
    <n v="4"/>
    <x v="0"/>
    <n v="0.45"/>
    <n v="3.0934213239843266E-3"/>
  </r>
  <r>
    <n v="9661"/>
    <x v="9660"/>
    <d v="2021-02-01T00:00:00"/>
    <x v="2"/>
    <x v="9"/>
    <x v="13"/>
    <d v="2021-02-01T00:00:00"/>
    <n v="0"/>
    <s v="Same Day"/>
    <s v="CU-00127"/>
    <x v="277"/>
    <s v="Consumer"/>
    <s v="United States"/>
    <s v="San Francisco"/>
    <s v="California"/>
    <s v="51661"/>
    <x v="1"/>
    <s v="FUR-TAB-50894"/>
    <x v="2"/>
    <x v="14"/>
    <s v="Bretford CR4500 Series Slim Rectangular Table"/>
    <n v="9951.9699999999993"/>
    <n v="6"/>
    <x v="4"/>
    <n v="2335.59"/>
    <n v="0.23468619780807221"/>
  </r>
  <r>
    <n v="9662"/>
    <x v="9661"/>
    <d v="2021-06-22T00:00:00"/>
    <x v="2"/>
    <x v="2"/>
    <x v="18"/>
    <d v="2021-06-29T00:00:00"/>
    <n v="7"/>
    <s v="Standard Class"/>
    <s v="CU-00669"/>
    <x v="2"/>
    <s v="Consumer"/>
    <s v="United States"/>
    <s v="Las Vegas"/>
    <s v="Nevada"/>
    <s v="28572"/>
    <x v="1"/>
    <s v="OFF-PAP-13786"/>
    <x v="1"/>
    <x v="4"/>
    <s v="Xerox 1921"/>
    <n v="2139.4499999999998"/>
    <n v="13"/>
    <x v="4"/>
    <n v="902.67"/>
    <n v="0.42191684778798288"/>
  </r>
  <r>
    <n v="9663"/>
    <x v="9662"/>
    <d v="2023-09-05T00:00:00"/>
    <x v="3"/>
    <x v="8"/>
    <x v="12"/>
    <d v="2023-09-06T00:00:00"/>
    <n v="1"/>
    <s v="First Class"/>
    <s v="CU-00220"/>
    <x v="125"/>
    <s v="Home Office"/>
    <s v="United States"/>
    <s v="Portland"/>
    <s v="Oregon"/>
    <s v="67200"/>
    <x v="1"/>
    <s v="OFF-PAP-64183"/>
    <x v="1"/>
    <x v="4"/>
    <s v="Southworth 25% Cotton Business Paper"/>
    <n v="836.06"/>
    <n v="11"/>
    <x v="5"/>
    <n v="-30.08"/>
    <n v="-3.5978279070880081E-2"/>
  </r>
  <r>
    <n v="9664"/>
    <x v="9663"/>
    <d v="2021-01-20T00:00:00"/>
    <x v="2"/>
    <x v="1"/>
    <x v="25"/>
    <d v="2021-01-27T00:00:00"/>
    <n v="7"/>
    <s v="Standard Class"/>
    <s v="CU-00083"/>
    <x v="246"/>
    <s v="Consumer"/>
    <s v="United States"/>
    <s v="Houston"/>
    <s v="Texas"/>
    <s v="26878"/>
    <x v="0"/>
    <s v="FUR-FUR-90275"/>
    <x v="2"/>
    <x v="10"/>
    <s v="Eldon Expressions Punched Metal &amp; Wood Desk Accessories"/>
    <n v="4183.47"/>
    <n v="6"/>
    <x v="5"/>
    <n v="1271.53"/>
    <n v="0.30394146486051049"/>
  </r>
  <r>
    <n v="9665"/>
    <x v="9664"/>
    <d v="2022-07-03T00:00:00"/>
    <x v="1"/>
    <x v="7"/>
    <x v="31"/>
    <d v="2022-07-09T00:00:00"/>
    <n v="6"/>
    <s v="Second Class"/>
    <s v="CU-00302"/>
    <x v="209"/>
    <s v="Corporate"/>
    <s v="United States"/>
    <s v="Nashville"/>
    <s v="Tennessee"/>
    <s v="62582"/>
    <x v="3"/>
    <s v="TEC-PHO-66568"/>
    <x v="0"/>
    <x v="2"/>
    <s v="Samsung Galaxy A52"/>
    <n v="10832.67"/>
    <n v="10"/>
    <x v="2"/>
    <n v="1997.72"/>
    <n v="0.18441621502362759"/>
  </r>
  <r>
    <n v="9666"/>
    <x v="9665"/>
    <d v="2021-10-07T00:00:00"/>
    <x v="2"/>
    <x v="3"/>
    <x v="10"/>
    <d v="2021-10-13T00:00:00"/>
    <n v="6"/>
    <s v="Second Class"/>
    <s v="CU-00623"/>
    <x v="261"/>
    <s v="Home Office"/>
    <s v="United States"/>
    <s v="Nashville"/>
    <s v="Tennessee"/>
    <s v="51045"/>
    <x v="3"/>
    <s v="TEC-PHO-24454"/>
    <x v="0"/>
    <x v="2"/>
    <s v="Samsung Galaxy A52"/>
    <n v="12509.63"/>
    <n v="14"/>
    <x v="1"/>
    <n v="-1810.58"/>
    <n v="-0.14473489623593983"/>
  </r>
  <r>
    <n v="9667"/>
    <x v="9666"/>
    <d v="2021-01-13T00:00:00"/>
    <x v="2"/>
    <x v="1"/>
    <x v="25"/>
    <d v="2021-01-18T00:00:00"/>
    <n v="5"/>
    <s v="Standard Class"/>
    <s v="CU-00777"/>
    <x v="312"/>
    <s v="Home Office"/>
    <s v="United States"/>
    <s v="Charlotte"/>
    <s v="North Carolina"/>
    <s v="88337"/>
    <x v="3"/>
    <s v="FUR-CHA-89489"/>
    <x v="2"/>
    <x v="13"/>
    <s v="Harbour Creations 67200 Series"/>
    <n v="14170.08"/>
    <n v="11"/>
    <x v="4"/>
    <n v="3227.18"/>
    <n v="0.22774606777096529"/>
  </r>
  <r>
    <n v="9668"/>
    <x v="9667"/>
    <d v="2021-10-24T00:00:00"/>
    <x v="2"/>
    <x v="3"/>
    <x v="10"/>
    <d v="2021-10-24T00:00:00"/>
    <n v="0"/>
    <s v="Same Day"/>
    <s v="CU-00628"/>
    <x v="48"/>
    <s v="Home Office"/>
    <s v="United States"/>
    <s v="Atlanta"/>
    <s v="Georgia"/>
    <s v="68321"/>
    <x v="3"/>
    <s v="TEC-COP-76171"/>
    <x v="0"/>
    <x v="11"/>
    <s v="Hewlett Packard 610 Multi-Function Printer"/>
    <n v="307.04000000000002"/>
    <n v="6"/>
    <x v="2"/>
    <n v="22.71"/>
    <n v="7.3964304325169358E-2"/>
  </r>
  <r>
    <n v="9669"/>
    <x v="9668"/>
    <d v="2022-03-29T00:00:00"/>
    <x v="1"/>
    <x v="10"/>
    <x v="47"/>
    <d v="2022-04-04T00:00:00"/>
    <n v="6"/>
    <s v="Second Class"/>
    <s v="CU-00433"/>
    <x v="75"/>
    <s v="Consumer"/>
    <s v="United States"/>
    <s v="Houston"/>
    <s v="Texas"/>
    <s v="10770"/>
    <x v="0"/>
    <s v="FUR-FUR-42882"/>
    <x v="2"/>
    <x v="10"/>
    <s v="Acme Flexible Frame Partition"/>
    <n v="136.11000000000001"/>
    <n v="1"/>
    <x v="1"/>
    <n v="20.85"/>
    <n v="0.15318492395856292"/>
  </r>
  <r>
    <n v="9670"/>
    <x v="9669"/>
    <d v="2021-07-13T00:00:00"/>
    <x v="2"/>
    <x v="7"/>
    <x v="7"/>
    <d v="2021-07-19T00:00:00"/>
    <n v="6"/>
    <s v="Standard Class"/>
    <s v="CU-00044"/>
    <x v="169"/>
    <s v="Consumer"/>
    <s v="United States"/>
    <s v="New Orleans"/>
    <s v="Louisiana"/>
    <s v="55828"/>
    <x v="3"/>
    <s v="FUR-TAB-57343"/>
    <x v="2"/>
    <x v="14"/>
    <s v="Bevis Round Conference Table"/>
    <n v="5900.67"/>
    <n v="12"/>
    <x v="2"/>
    <n v="251.07"/>
    <n v="4.2549405406504683E-2"/>
  </r>
  <r>
    <n v="9671"/>
    <x v="9670"/>
    <d v="2024-01-31T00:00:00"/>
    <x v="0"/>
    <x v="1"/>
    <x v="33"/>
    <d v="2024-02-05T00:00:00"/>
    <n v="5"/>
    <s v="Second Class"/>
    <s v="CU-00290"/>
    <x v="271"/>
    <s v="Consumer"/>
    <s v="United States"/>
    <s v="Washington DC"/>
    <s v="District of Columbia"/>
    <s v="77219"/>
    <x v="2"/>
    <s v="TEC-PHO-43823"/>
    <x v="0"/>
    <x v="2"/>
    <s v="Apple iPhone SE"/>
    <n v="3380.23"/>
    <n v="6"/>
    <x v="5"/>
    <n v="276.25"/>
    <n v="8.1725208047973064E-2"/>
  </r>
  <r>
    <n v="9672"/>
    <x v="9671"/>
    <d v="2022-01-09T00:00:00"/>
    <x v="1"/>
    <x v="1"/>
    <x v="1"/>
    <d v="2022-01-09T00:00:00"/>
    <n v="0"/>
    <s v="Same Day"/>
    <s v="CU-00786"/>
    <x v="71"/>
    <s v="Consumer"/>
    <s v="United States"/>
    <s v="Charlotte"/>
    <s v="North Carolina"/>
    <s v="23163"/>
    <x v="3"/>
    <s v="OFF-PAP-41586"/>
    <x v="1"/>
    <x v="4"/>
    <s v="Xerox 1921"/>
    <n v="457.94"/>
    <n v="7"/>
    <x v="2"/>
    <n v="139.46"/>
    <n v="0.30453771236406518"/>
  </r>
  <r>
    <n v="9673"/>
    <x v="9672"/>
    <d v="2021-11-30T00:00:00"/>
    <x v="2"/>
    <x v="4"/>
    <x v="8"/>
    <d v="2021-11-30T00:00:00"/>
    <n v="0"/>
    <s v="Same Day"/>
    <s v="CU-00459"/>
    <x v="322"/>
    <s v="Home Office"/>
    <s v="United States"/>
    <s v="Chicago"/>
    <s v="Illinois"/>
    <s v="61359"/>
    <x v="0"/>
    <s v="FUR-CHA-94478"/>
    <x v="2"/>
    <x v="13"/>
    <s v="Global Troy Executive Chair"/>
    <n v="1347.84"/>
    <n v="13"/>
    <x v="4"/>
    <n v="29.64"/>
    <n v="2.1990740740740741E-2"/>
  </r>
  <r>
    <n v="9674"/>
    <x v="9673"/>
    <d v="2021-06-02T00:00:00"/>
    <x v="2"/>
    <x v="2"/>
    <x v="18"/>
    <d v="2021-06-06T00:00:00"/>
    <n v="4"/>
    <s v="Second Class"/>
    <s v="CU-00452"/>
    <x v="295"/>
    <s v="Home Office"/>
    <s v="United States"/>
    <s v="San Francisco"/>
    <s v="California"/>
    <s v="35666"/>
    <x v="1"/>
    <s v="OFF-LAB-66738"/>
    <x v="1"/>
    <x v="15"/>
    <s v="Avery 503"/>
    <n v="503.89"/>
    <n v="10"/>
    <x v="3"/>
    <n v="64.790000000000006"/>
    <n v="0.12857965032050647"/>
  </r>
  <r>
    <n v="9675"/>
    <x v="9674"/>
    <d v="2024-07-26T00:00:00"/>
    <x v="0"/>
    <x v="7"/>
    <x v="28"/>
    <d v="2024-07-26T00:00:00"/>
    <n v="0"/>
    <s v="Same Day"/>
    <s v="CU-00153"/>
    <x v="320"/>
    <s v="Consumer"/>
    <s v="United States"/>
    <s v="Chicago"/>
    <s v="Illinois"/>
    <s v="64658"/>
    <x v="0"/>
    <s v="TEC-ACC-44182"/>
    <x v="0"/>
    <x v="0"/>
    <s v="SanDisk Ultra 64GB"/>
    <n v="70.66"/>
    <n v="5"/>
    <x v="0"/>
    <n v="-6.46"/>
    <n v="-9.1423719218794233E-2"/>
  </r>
  <r>
    <n v="9676"/>
    <x v="9675"/>
    <d v="2024-06-14T00:00:00"/>
    <x v="0"/>
    <x v="2"/>
    <x v="2"/>
    <d v="2024-06-16T00:00:00"/>
    <n v="2"/>
    <s v="First Class"/>
    <s v="CU-00615"/>
    <x v="257"/>
    <s v="Corporate"/>
    <s v="United States"/>
    <s v="Miami"/>
    <s v="Florida"/>
    <s v="80768"/>
    <x v="3"/>
    <s v="OFF-PAP-12685"/>
    <x v="1"/>
    <x v="4"/>
    <s v="Hammermill CopyPlus Copy Paper"/>
    <n v="325.3"/>
    <n v="4"/>
    <x v="5"/>
    <n v="121.2"/>
    <n v="0.37257915770058408"/>
  </r>
  <r>
    <n v="9677"/>
    <x v="9676"/>
    <d v="2022-02-14T00:00:00"/>
    <x v="1"/>
    <x v="9"/>
    <x v="17"/>
    <d v="2022-02-17T00:00:00"/>
    <n v="3"/>
    <s v="First Class"/>
    <s v="CU-00207"/>
    <x v="91"/>
    <s v="Home Office"/>
    <s v="United States"/>
    <s v="Denver"/>
    <s v="Colorado"/>
    <s v="58377"/>
    <x v="0"/>
    <s v="TEC-ACC-70621"/>
    <x v="0"/>
    <x v="0"/>
    <s v="Logitech MK550 Wireless Wave Keyboard and Mouse"/>
    <n v="3042.87"/>
    <n v="14"/>
    <x v="2"/>
    <n v="-153.86000000000001"/>
    <n v="-5.0564105597675886E-2"/>
  </r>
  <r>
    <n v="9678"/>
    <x v="9677"/>
    <d v="2022-12-20T00:00:00"/>
    <x v="1"/>
    <x v="5"/>
    <x v="5"/>
    <d v="2022-12-23T00:00:00"/>
    <n v="3"/>
    <s v="Second Class"/>
    <s v="CU-00035"/>
    <x v="102"/>
    <s v="Home Office"/>
    <s v="United States"/>
    <s v="Seattle"/>
    <s v="Washington"/>
    <s v="93147"/>
    <x v="1"/>
    <s v="TEC-ACC-90700"/>
    <x v="0"/>
    <x v="0"/>
    <s v="SanDisk Ultra 64GB"/>
    <n v="14598.17"/>
    <n v="14"/>
    <x v="2"/>
    <n v="1027.79"/>
    <n v="7.040540012892027E-2"/>
  </r>
  <r>
    <n v="9679"/>
    <x v="9678"/>
    <d v="2024-02-10T00:00:00"/>
    <x v="0"/>
    <x v="9"/>
    <x v="16"/>
    <d v="2024-02-15T00:00:00"/>
    <n v="5"/>
    <s v="Standard Class"/>
    <s v="CU-00688"/>
    <x v="324"/>
    <s v="Home Office"/>
    <s v="United States"/>
    <s v="Charlotte"/>
    <s v="North Carolina"/>
    <s v="37711"/>
    <x v="3"/>
    <s v="TEC-ACC-49409"/>
    <x v="0"/>
    <x v="0"/>
    <s v="Plantronics CS540 Wireless Headset System"/>
    <n v="116.35"/>
    <n v="3"/>
    <x v="5"/>
    <n v="44.21"/>
    <n v="0.37997421572840567"/>
  </r>
  <r>
    <n v="9680"/>
    <x v="9679"/>
    <d v="2022-11-15T00:00:00"/>
    <x v="1"/>
    <x v="4"/>
    <x v="20"/>
    <d v="2022-11-19T00:00:00"/>
    <n v="4"/>
    <s v="Second Class"/>
    <s v="CU-00019"/>
    <x v="92"/>
    <s v="Home Office"/>
    <s v="United States"/>
    <s v="Dallas"/>
    <s v="Texas"/>
    <s v="97219"/>
    <x v="0"/>
    <s v="TEC-COP-20336"/>
    <x v="0"/>
    <x v="11"/>
    <s v="Hewlett Packard 610 Multi-Function Printer"/>
    <n v="3959.21"/>
    <n v="7"/>
    <x v="1"/>
    <n v="404.38"/>
    <n v="0.10213653733951975"/>
  </r>
  <r>
    <n v="9681"/>
    <x v="9680"/>
    <d v="2024-01-26T00:00:00"/>
    <x v="0"/>
    <x v="1"/>
    <x v="33"/>
    <d v="2024-01-26T00:00:00"/>
    <n v="0"/>
    <s v="Same Day"/>
    <s v="CU-00755"/>
    <x v="271"/>
    <s v="Consumer"/>
    <s v="United States"/>
    <s v="Washington DC"/>
    <s v="District of Columbia"/>
    <s v="61839"/>
    <x v="2"/>
    <s v="TEC-PHO-72211"/>
    <x v="0"/>
    <x v="2"/>
    <s v="Motorola Moto G Play"/>
    <n v="2733.98"/>
    <n v="8"/>
    <x v="0"/>
    <n v="290.29000000000002"/>
    <n v="0.1061785382482681"/>
  </r>
  <r>
    <n v="9682"/>
    <x v="9681"/>
    <d v="2024-06-18T00:00:00"/>
    <x v="0"/>
    <x v="2"/>
    <x v="2"/>
    <d v="2024-06-24T00:00:00"/>
    <n v="6"/>
    <s v="Second Class"/>
    <s v="CU-00464"/>
    <x v="279"/>
    <s v="Consumer"/>
    <s v="United States"/>
    <s v="Baltimore"/>
    <s v="Maryland"/>
    <s v="67254"/>
    <x v="2"/>
    <s v="FUR-FUR-97142"/>
    <x v="2"/>
    <x v="10"/>
    <s v="Eldon Expressions Punched Metal &amp; Wood Desk Accessories"/>
    <n v="7148.08"/>
    <n v="14"/>
    <x v="3"/>
    <n v="2080.3200000000002"/>
    <n v="0.29103199740349861"/>
  </r>
  <r>
    <n v="9683"/>
    <x v="9682"/>
    <d v="2022-05-23T00:00:00"/>
    <x v="1"/>
    <x v="11"/>
    <x v="46"/>
    <d v="2022-05-23T00:00:00"/>
    <n v="0"/>
    <s v="Same Day"/>
    <s v="CU-00559"/>
    <x v="246"/>
    <s v="Corporate"/>
    <s v="United States"/>
    <s v="Chicago"/>
    <s v="Illinois"/>
    <s v="93453"/>
    <x v="0"/>
    <s v="FUR-BOO-90715"/>
    <x v="2"/>
    <x v="7"/>
    <s v="O'Sullivan 2-Shelf Bookcase"/>
    <n v="1267.4100000000001"/>
    <n v="1"/>
    <x v="2"/>
    <n v="417.25"/>
    <n v="0.32921469769056577"/>
  </r>
  <r>
    <n v="9684"/>
    <x v="9683"/>
    <d v="2021-03-11T00:00:00"/>
    <x v="2"/>
    <x v="10"/>
    <x v="21"/>
    <d v="2021-03-14T00:00:00"/>
    <n v="3"/>
    <s v="Second Class"/>
    <s v="CU-00152"/>
    <x v="73"/>
    <s v="Home Office"/>
    <s v="United States"/>
    <s v="San Francisco"/>
    <s v="California"/>
    <s v="87810"/>
    <x v="1"/>
    <s v="TEC-ACC-77385"/>
    <x v="0"/>
    <x v="0"/>
    <s v="Plantronics CS540 Wireless Headset System"/>
    <n v="319.31"/>
    <n v="1"/>
    <x v="0"/>
    <n v="121.25"/>
    <n v="0.37972503210046665"/>
  </r>
  <r>
    <n v="9685"/>
    <x v="9684"/>
    <d v="2021-04-26T00:00:00"/>
    <x v="2"/>
    <x v="0"/>
    <x v="19"/>
    <d v="2021-04-27T00:00:00"/>
    <n v="1"/>
    <s v="First Class"/>
    <s v="CU-00226"/>
    <x v="98"/>
    <s v="Consumer"/>
    <s v="United States"/>
    <s v="Dallas"/>
    <s v="Texas"/>
    <s v="81693"/>
    <x v="0"/>
    <s v="OFF-ART-66772"/>
    <x v="1"/>
    <x v="16"/>
    <s v="Sanford 16-Color Pencils"/>
    <n v="1062.1600000000001"/>
    <n v="13"/>
    <x v="2"/>
    <n v="369.8"/>
    <n v="0.34815846953378021"/>
  </r>
  <r>
    <n v="9686"/>
    <x v="9685"/>
    <d v="2024-06-21T00:00:00"/>
    <x v="0"/>
    <x v="2"/>
    <x v="2"/>
    <d v="2024-06-27T00:00:00"/>
    <n v="6"/>
    <s v="Standard Class"/>
    <s v="CU-00123"/>
    <x v="336"/>
    <s v="Corporate"/>
    <s v="United States"/>
    <s v="Nashville"/>
    <s v="Tennessee"/>
    <s v="88122"/>
    <x v="3"/>
    <s v="TEC-MAC-55031"/>
    <x v="0"/>
    <x v="12"/>
    <s v="Hoover Stair Vacuum 515 Corded"/>
    <n v="1269.69"/>
    <n v="7"/>
    <x v="0"/>
    <n v="-148.24"/>
    <n v="-0.11675290819018816"/>
  </r>
  <r>
    <n v="9687"/>
    <x v="9686"/>
    <d v="2024-05-22T00:00:00"/>
    <x v="0"/>
    <x v="11"/>
    <x v="30"/>
    <d v="2024-05-23T00:00:00"/>
    <n v="1"/>
    <s v="First Class"/>
    <s v="CU-00596"/>
    <x v="155"/>
    <s v="Corporate"/>
    <s v="United States"/>
    <s v="Chicago"/>
    <s v="Illinois"/>
    <s v="37407"/>
    <x v="0"/>
    <s v="FUR-CHA-78990"/>
    <x v="2"/>
    <x v="13"/>
    <s v="Harbour Creations 67200 Series"/>
    <n v="11891.65"/>
    <n v="11"/>
    <x v="1"/>
    <n v="3569.62"/>
    <n v="0.30017869681667386"/>
  </r>
  <r>
    <n v="9688"/>
    <x v="9687"/>
    <d v="2021-07-21T00:00:00"/>
    <x v="2"/>
    <x v="7"/>
    <x v="7"/>
    <d v="2021-07-22T00:00:00"/>
    <n v="1"/>
    <s v="First Class"/>
    <s v="CU-00276"/>
    <x v="50"/>
    <s v="Consumer"/>
    <s v="United States"/>
    <s v="Atlanta"/>
    <s v="Georgia"/>
    <s v="99909"/>
    <x v="3"/>
    <s v="OFF-ENV-70495"/>
    <x v="1"/>
    <x v="1"/>
    <s v="Poly String &amp; Button Envelopes"/>
    <n v="543.91999999999996"/>
    <n v="7"/>
    <x v="3"/>
    <n v="116.4"/>
    <n v="0.21400205912634213"/>
  </r>
  <r>
    <n v="9689"/>
    <x v="9688"/>
    <d v="2024-03-14T00:00:00"/>
    <x v="0"/>
    <x v="10"/>
    <x v="40"/>
    <d v="2024-03-18T00:00:00"/>
    <n v="4"/>
    <s v="Second Class"/>
    <s v="CU-00387"/>
    <x v="131"/>
    <s v="Home Office"/>
    <s v="United States"/>
    <s v="Seattle"/>
    <s v="Washington"/>
    <s v="42025"/>
    <x v="1"/>
    <s v="TEC-MAC-35143"/>
    <x v="0"/>
    <x v="12"/>
    <s v="Lexmark MX611dhe Monochrome Laser Printer"/>
    <n v="3827"/>
    <n v="7"/>
    <x v="3"/>
    <n v="756.38"/>
    <n v="0.19764306245100602"/>
  </r>
  <r>
    <n v="9690"/>
    <x v="9689"/>
    <d v="2022-08-21T00:00:00"/>
    <x v="1"/>
    <x v="6"/>
    <x v="43"/>
    <d v="2022-08-25T00:00:00"/>
    <n v="4"/>
    <s v="Second Class"/>
    <s v="CU-00350"/>
    <x v="258"/>
    <s v="Consumer"/>
    <s v="United States"/>
    <s v="Dallas"/>
    <s v="Texas"/>
    <s v="54322"/>
    <x v="0"/>
    <s v="OFF-SUP-88232"/>
    <x v="1"/>
    <x v="5"/>
    <s v="Avery Hi-Liter EverBold"/>
    <n v="897.23"/>
    <n v="3"/>
    <x v="3"/>
    <n v="397.85"/>
    <n v="0.44342030471562477"/>
  </r>
  <r>
    <n v="9691"/>
    <x v="9690"/>
    <d v="2021-12-03T00:00:00"/>
    <x v="2"/>
    <x v="5"/>
    <x v="11"/>
    <d v="2021-12-03T00:00:00"/>
    <n v="0"/>
    <s v="Same Day"/>
    <s v="CU-00643"/>
    <x v="118"/>
    <s v="Corporate"/>
    <s v="United States"/>
    <s v="New York"/>
    <s v="New York"/>
    <s v="34196"/>
    <x v="2"/>
    <s v="FUR-BOO-30007"/>
    <x v="2"/>
    <x v="7"/>
    <s v="Sauder Classic Bookcase"/>
    <n v="10763.28"/>
    <n v="10"/>
    <x v="4"/>
    <n v="1663.29"/>
    <n v="0.15453374807679443"/>
  </r>
  <r>
    <n v="9692"/>
    <x v="9691"/>
    <d v="2021-08-21T00:00:00"/>
    <x v="2"/>
    <x v="6"/>
    <x v="27"/>
    <d v="2021-08-22T00:00:00"/>
    <n v="1"/>
    <s v="First Class"/>
    <s v="CU-00565"/>
    <x v="138"/>
    <s v="Home Office"/>
    <s v="United States"/>
    <s v="Baltimore"/>
    <s v="Maryland"/>
    <s v="82957"/>
    <x v="2"/>
    <s v="OFF-STO-25709"/>
    <x v="1"/>
    <x v="8"/>
    <s v="Fellowes Stor/File Storage Boxes"/>
    <n v="2377.17"/>
    <n v="12"/>
    <x v="4"/>
    <n v="406.22"/>
    <n v="0.17088386610970188"/>
  </r>
  <r>
    <n v="9693"/>
    <x v="9692"/>
    <d v="2022-11-29T00:00:00"/>
    <x v="1"/>
    <x v="4"/>
    <x v="20"/>
    <d v="2022-12-07T00:00:00"/>
    <n v="8"/>
    <s v="Standard Class"/>
    <s v="CU-00331"/>
    <x v="25"/>
    <s v="Consumer"/>
    <s v="United States"/>
    <s v="Baltimore"/>
    <s v="Maryland"/>
    <s v="86070"/>
    <x v="2"/>
    <s v="TEC-ACC-97830"/>
    <x v="0"/>
    <x v="0"/>
    <s v="SanDisk Ultra 64GB"/>
    <n v="8680.3799999999992"/>
    <n v="9"/>
    <x v="3"/>
    <n v="3219.46"/>
    <n v="0.37088929286505895"/>
  </r>
  <r>
    <n v="9694"/>
    <x v="9693"/>
    <d v="2021-01-02T00:00:00"/>
    <x v="2"/>
    <x v="1"/>
    <x v="25"/>
    <d v="2021-01-04T00:00:00"/>
    <n v="2"/>
    <s v="First Class"/>
    <s v="CU-00367"/>
    <x v="98"/>
    <s v="Consumer"/>
    <s v="United States"/>
    <s v="Los Angeles"/>
    <s v="California"/>
    <s v="16275"/>
    <x v="1"/>
    <s v="TEC-COP-71719"/>
    <x v="0"/>
    <x v="11"/>
    <s v="HP Designjet T520 Inkjet Large Format Printer"/>
    <n v="4156.29"/>
    <n v="4"/>
    <x v="2"/>
    <n v="643.83000000000004"/>
    <n v="0.15490497535061318"/>
  </r>
  <r>
    <n v="9695"/>
    <x v="9694"/>
    <d v="2023-12-23T00:00:00"/>
    <x v="3"/>
    <x v="5"/>
    <x v="34"/>
    <d v="2023-12-25T00:00:00"/>
    <n v="2"/>
    <s v="First Class"/>
    <s v="CU-00298"/>
    <x v="151"/>
    <s v="Corporate"/>
    <s v="United States"/>
    <s v="Philadelphia"/>
    <s v="Pennsylvania"/>
    <s v="67397"/>
    <x v="2"/>
    <s v="FUR-TAB-39856"/>
    <x v="2"/>
    <x v="14"/>
    <s v="Chromcraft Training Table"/>
    <n v="5097.05"/>
    <n v="11"/>
    <x v="0"/>
    <n v="19.12"/>
    <n v="3.7511894134842705E-3"/>
  </r>
  <r>
    <n v="9696"/>
    <x v="9695"/>
    <d v="2022-05-16T00:00:00"/>
    <x v="1"/>
    <x v="11"/>
    <x v="46"/>
    <d v="2022-05-17T00:00:00"/>
    <n v="1"/>
    <s v="First Class"/>
    <s v="CU-00572"/>
    <x v="114"/>
    <s v="Corporate"/>
    <s v="United States"/>
    <s v="Nashville"/>
    <s v="Tennessee"/>
    <s v="63733"/>
    <x v="3"/>
    <s v="OFF-SUP-66352"/>
    <x v="1"/>
    <x v="5"/>
    <s v="Dixon Ticonderoga Pencils"/>
    <n v="268.77"/>
    <n v="9"/>
    <x v="3"/>
    <n v="86.56"/>
    <n v="0.32205975369274847"/>
  </r>
  <r>
    <n v="9697"/>
    <x v="9696"/>
    <d v="2021-06-29T00:00:00"/>
    <x v="2"/>
    <x v="2"/>
    <x v="18"/>
    <d v="2021-07-04T00:00:00"/>
    <n v="5"/>
    <s v="Standard Class"/>
    <s v="CU-00268"/>
    <x v="255"/>
    <s v="Corporate"/>
    <s v="United States"/>
    <s v="Washington DC"/>
    <s v="District of Columbia"/>
    <s v="77723"/>
    <x v="2"/>
    <s v="TEC-PHO-36738"/>
    <x v="0"/>
    <x v="2"/>
    <s v="Motorola Moto G Play"/>
    <n v="368.81"/>
    <n v="1"/>
    <x v="3"/>
    <n v="24.62"/>
    <n v="6.6755239825384352E-2"/>
  </r>
  <r>
    <n v="9698"/>
    <x v="9697"/>
    <d v="2021-11-15T00:00:00"/>
    <x v="2"/>
    <x v="4"/>
    <x v="8"/>
    <d v="2021-11-18T00:00:00"/>
    <n v="3"/>
    <s v="First Class"/>
    <s v="CU-00156"/>
    <x v="59"/>
    <s v="Home Office"/>
    <s v="United States"/>
    <s v="Dallas"/>
    <s v="Texas"/>
    <s v="20825"/>
    <x v="0"/>
    <s v="FUR-FUR-19324"/>
    <x v="2"/>
    <x v="10"/>
    <s v="Acme Flexible Frame Partition"/>
    <n v="5899.26"/>
    <n v="12"/>
    <x v="1"/>
    <n v="-1076.1400000000001"/>
    <n v="-0.18241948990212334"/>
  </r>
  <r>
    <n v="9699"/>
    <x v="9698"/>
    <d v="2023-08-12T00:00:00"/>
    <x v="3"/>
    <x v="6"/>
    <x v="26"/>
    <d v="2023-08-17T00:00:00"/>
    <n v="5"/>
    <s v="Standard Class"/>
    <s v="CU-00783"/>
    <x v="180"/>
    <s v="Corporate"/>
    <s v="United States"/>
    <s v="Philadelphia"/>
    <s v="Pennsylvania"/>
    <s v="48879"/>
    <x v="2"/>
    <s v="FUR-FUR-96361"/>
    <x v="2"/>
    <x v="10"/>
    <s v="Acme Flexible Frame Partition"/>
    <n v="14604.81"/>
    <n v="14"/>
    <x v="1"/>
    <n v="2842.94"/>
    <n v="0.19465778740017844"/>
  </r>
  <r>
    <n v="9700"/>
    <x v="9699"/>
    <d v="2024-05-07T00:00:00"/>
    <x v="0"/>
    <x v="11"/>
    <x v="30"/>
    <d v="2024-05-13T00:00:00"/>
    <n v="6"/>
    <s v="Standard Class"/>
    <s v="CU-00782"/>
    <x v="161"/>
    <s v="Home Office"/>
    <s v="United States"/>
    <s v="Miami"/>
    <s v="Florida"/>
    <s v="28043"/>
    <x v="3"/>
    <s v="FUR-CHA-78891"/>
    <x v="2"/>
    <x v="13"/>
    <s v="Hon Deluxe Fabric Upholstered Stacking Chairs"/>
    <n v="863.54"/>
    <n v="1"/>
    <x v="3"/>
    <n v="249.59"/>
    <n v="0.28903119716515741"/>
  </r>
  <r>
    <n v="9701"/>
    <x v="9700"/>
    <d v="2023-06-16T00:00:00"/>
    <x v="3"/>
    <x v="2"/>
    <x v="37"/>
    <d v="2023-06-19T00:00:00"/>
    <n v="3"/>
    <s v="Second Class"/>
    <s v="CU-00389"/>
    <x v="253"/>
    <s v="Home Office"/>
    <s v="United States"/>
    <s v="Seattle"/>
    <s v="Washington"/>
    <s v="86615"/>
    <x v="1"/>
    <s v="TEC-MAC-11189"/>
    <x v="0"/>
    <x v="12"/>
    <s v="Lexmark MX611dhe Monochrome Laser Printer"/>
    <n v="655.38"/>
    <n v="13"/>
    <x v="2"/>
    <n v="183.87"/>
    <n v="0.28055479263938482"/>
  </r>
  <r>
    <n v="9702"/>
    <x v="9701"/>
    <d v="2021-09-23T00:00:00"/>
    <x v="2"/>
    <x v="8"/>
    <x v="38"/>
    <d v="2021-09-23T00:00:00"/>
    <n v="0"/>
    <s v="Same Day"/>
    <s v="CU-00134"/>
    <x v="75"/>
    <s v="Consumer"/>
    <s v="United States"/>
    <s v="Nashville"/>
    <s v="Tennessee"/>
    <s v="23869"/>
    <x v="3"/>
    <s v="OFF-SUP-46218"/>
    <x v="1"/>
    <x v="5"/>
    <s v="Avery Hi-Liter EverBold"/>
    <n v="735.46"/>
    <n v="4"/>
    <x v="3"/>
    <n v="18.239999999999998"/>
    <n v="2.4800804938405894E-2"/>
  </r>
  <r>
    <n v="9703"/>
    <x v="9702"/>
    <d v="2022-01-20T00:00:00"/>
    <x v="1"/>
    <x v="1"/>
    <x v="1"/>
    <d v="2022-01-26T00:00:00"/>
    <n v="6"/>
    <s v="Standard Class"/>
    <s v="CU-00367"/>
    <x v="98"/>
    <s v="Consumer"/>
    <s v="United States"/>
    <s v="Los Angeles"/>
    <s v="California"/>
    <s v="87429"/>
    <x v="1"/>
    <s v="TEC-COP-14994"/>
    <x v="0"/>
    <x v="11"/>
    <s v="HP Designjet T520 Inkjet Large Format Printer"/>
    <n v="7829.13"/>
    <n v="13"/>
    <x v="0"/>
    <n v="1740.88"/>
    <n v="0.22235931706332634"/>
  </r>
  <r>
    <n v="9704"/>
    <x v="9703"/>
    <d v="2022-09-01T00:00:00"/>
    <x v="1"/>
    <x v="8"/>
    <x v="36"/>
    <d v="2022-09-07T00:00:00"/>
    <n v="6"/>
    <s v="Second Class"/>
    <s v="CU-00308"/>
    <x v="77"/>
    <s v="Consumer"/>
    <s v="United States"/>
    <s v="Charlotte"/>
    <s v="North Carolina"/>
    <s v="17631"/>
    <x v="3"/>
    <s v="OFF-PAP-15575"/>
    <x v="1"/>
    <x v="4"/>
    <s v="Southworth 25% Cotton Business Paper"/>
    <n v="1434.65"/>
    <n v="9"/>
    <x v="4"/>
    <n v="108.28"/>
    <n v="7.5474854494127483E-2"/>
  </r>
  <r>
    <n v="9705"/>
    <x v="9704"/>
    <d v="2024-06-05T00:00:00"/>
    <x v="0"/>
    <x v="2"/>
    <x v="2"/>
    <d v="2024-06-11T00:00:00"/>
    <n v="6"/>
    <s v="Second Class"/>
    <s v="CU-00152"/>
    <x v="73"/>
    <s v="Home Office"/>
    <s v="United States"/>
    <s v="San Francisco"/>
    <s v="California"/>
    <s v="26535"/>
    <x v="1"/>
    <s v="TEC-PHO-50354"/>
    <x v="0"/>
    <x v="2"/>
    <s v="Apple iPhone SE"/>
    <n v="6963.16"/>
    <n v="10"/>
    <x v="1"/>
    <n v="-793.3"/>
    <n v="-0.1139281590542225"/>
  </r>
  <r>
    <n v="9706"/>
    <x v="9705"/>
    <d v="2023-10-24T00:00:00"/>
    <x v="3"/>
    <x v="3"/>
    <x v="29"/>
    <d v="2023-10-29T00:00:00"/>
    <n v="5"/>
    <s v="Second Class"/>
    <s v="CU-00227"/>
    <x v="163"/>
    <s v="Consumer"/>
    <s v="United States"/>
    <s v="Miami"/>
    <s v="Florida"/>
    <s v="53015"/>
    <x v="3"/>
    <s v="OFF-LAB-90403"/>
    <x v="1"/>
    <x v="15"/>
    <s v="Xerox 1967"/>
    <n v="187.77"/>
    <n v="5"/>
    <x v="3"/>
    <n v="39.840000000000003"/>
    <n v="0.21217446876497845"/>
  </r>
  <r>
    <n v="9707"/>
    <x v="9706"/>
    <d v="2024-01-04T00:00:00"/>
    <x v="0"/>
    <x v="1"/>
    <x v="33"/>
    <d v="2024-01-08T00:00:00"/>
    <n v="4"/>
    <s v="Second Class"/>
    <s v="CU-00105"/>
    <x v="59"/>
    <s v="Corporate"/>
    <s v="United States"/>
    <s v="Los Angeles"/>
    <s v="California"/>
    <s v="62751"/>
    <x v="1"/>
    <s v="TEC-MAC-94615"/>
    <x v="0"/>
    <x v="12"/>
    <s v="Hoover Stair Vacuum 515 Corded"/>
    <n v="4162.99"/>
    <n v="4"/>
    <x v="2"/>
    <n v="45.52"/>
    <n v="1.0934448557407057E-2"/>
  </r>
  <r>
    <n v="9708"/>
    <x v="9707"/>
    <d v="2024-05-25T00:00:00"/>
    <x v="0"/>
    <x v="11"/>
    <x v="30"/>
    <d v="2024-05-27T00:00:00"/>
    <n v="2"/>
    <s v="First Class"/>
    <s v="CU-00384"/>
    <x v="172"/>
    <s v="Home Office"/>
    <s v="United States"/>
    <s v="Dallas"/>
    <s v="Texas"/>
    <s v="25513"/>
    <x v="0"/>
    <s v="OFF-ART-93359"/>
    <x v="1"/>
    <x v="16"/>
    <s v="Newell 322"/>
    <n v="104.95"/>
    <n v="2"/>
    <x v="0"/>
    <n v="30.21"/>
    <n v="0.28785135778942356"/>
  </r>
  <r>
    <n v="9709"/>
    <x v="9708"/>
    <d v="2022-11-25T00:00:00"/>
    <x v="1"/>
    <x v="4"/>
    <x v="20"/>
    <d v="2022-11-27T00:00:00"/>
    <n v="2"/>
    <s v="First Class"/>
    <s v="CU-00775"/>
    <x v="172"/>
    <s v="Home Office"/>
    <s v="United States"/>
    <s v="Atlanta"/>
    <s v="Georgia"/>
    <s v="97323"/>
    <x v="3"/>
    <s v="OFF-FAS-15657"/>
    <x v="1"/>
    <x v="9"/>
    <s v="Staple remover"/>
    <n v="557.46"/>
    <n v="4"/>
    <x v="4"/>
    <n v="194.76"/>
    <n v="0.34937035841136582"/>
  </r>
  <r>
    <n v="9710"/>
    <x v="9709"/>
    <d v="2021-03-30T00:00:00"/>
    <x v="2"/>
    <x v="10"/>
    <x v="21"/>
    <d v="2021-04-06T00:00:00"/>
    <n v="7"/>
    <s v="Standard Class"/>
    <s v="CU-00781"/>
    <x v="217"/>
    <s v="Home Office"/>
    <s v="United States"/>
    <s v="Denver"/>
    <s v="Colorado"/>
    <s v="48276"/>
    <x v="0"/>
    <s v="FUR-FUR-27991"/>
    <x v="2"/>
    <x v="10"/>
    <s v="Acme Flexible Frame Partition"/>
    <n v="6232.13"/>
    <n v="7"/>
    <x v="3"/>
    <n v="1203.24"/>
    <n v="0.19307042696477769"/>
  </r>
  <r>
    <n v="9711"/>
    <x v="9710"/>
    <d v="2023-02-02T00:00:00"/>
    <x v="3"/>
    <x v="9"/>
    <x v="23"/>
    <d v="2023-02-04T00:00:00"/>
    <n v="2"/>
    <s v="First Class"/>
    <s v="CU-00607"/>
    <x v="37"/>
    <s v="Home Office"/>
    <s v="United States"/>
    <s v="Minneapolis"/>
    <s v="Minnesota"/>
    <s v="41568"/>
    <x v="0"/>
    <s v="TEC-COP-25502"/>
    <x v="0"/>
    <x v="11"/>
    <s v="Hewlett Packard 610 Multi-Function Printer"/>
    <n v="18346.54"/>
    <n v="14"/>
    <x v="3"/>
    <n v="5188.18"/>
    <n v="0.28278792622478133"/>
  </r>
  <r>
    <n v="9712"/>
    <x v="9711"/>
    <d v="2022-01-24T00:00:00"/>
    <x v="1"/>
    <x v="1"/>
    <x v="1"/>
    <d v="2022-01-30T00:00:00"/>
    <n v="6"/>
    <s v="Second Class"/>
    <s v="CU-00468"/>
    <x v="98"/>
    <s v="Home Office"/>
    <s v="United States"/>
    <s v="Miami"/>
    <s v="Florida"/>
    <s v="30125"/>
    <x v="3"/>
    <s v="FUR-FUR-75903"/>
    <x v="2"/>
    <x v="10"/>
    <s v="Eldon Expressions Punched Metal &amp; Wood Desk Accessories"/>
    <n v="1131.06"/>
    <n v="2"/>
    <x v="3"/>
    <n v="230.07"/>
    <n v="0.20341095963078881"/>
  </r>
  <r>
    <n v="9713"/>
    <x v="9712"/>
    <d v="2024-01-10T00:00:00"/>
    <x v="0"/>
    <x v="1"/>
    <x v="33"/>
    <d v="2024-01-10T00:00:00"/>
    <n v="0"/>
    <s v="Same Day"/>
    <s v="CU-00352"/>
    <x v="198"/>
    <s v="Consumer"/>
    <s v="United States"/>
    <s v="San Francisco"/>
    <s v="California"/>
    <s v="11076"/>
    <x v="1"/>
    <s v="OFF-ART-90747"/>
    <x v="1"/>
    <x v="16"/>
    <s v="Avery 47"/>
    <n v="564.84"/>
    <n v="2"/>
    <x v="3"/>
    <n v="203.51"/>
    <n v="0.36029672119538275"/>
  </r>
  <r>
    <n v="9714"/>
    <x v="9713"/>
    <d v="2021-02-14T00:00:00"/>
    <x v="2"/>
    <x v="9"/>
    <x v="13"/>
    <d v="2021-02-21T00:00:00"/>
    <n v="7"/>
    <s v="Standard Class"/>
    <s v="CU-00021"/>
    <x v="151"/>
    <s v="Corporate"/>
    <s v="United States"/>
    <s v="Minneapolis"/>
    <s v="Minnesota"/>
    <s v="36352"/>
    <x v="0"/>
    <s v="FUR-TAB-37078"/>
    <x v="2"/>
    <x v="14"/>
    <s v="Bevis Round Conference Table"/>
    <n v="10505.37"/>
    <n v="8"/>
    <x v="3"/>
    <n v="-1980.93"/>
    <n v="-0.18856356320624593"/>
  </r>
  <r>
    <n v="9715"/>
    <x v="9714"/>
    <d v="2021-03-24T00:00:00"/>
    <x v="2"/>
    <x v="10"/>
    <x v="21"/>
    <d v="2021-03-30T00:00:00"/>
    <n v="6"/>
    <s v="Second Class"/>
    <s v="CU-00335"/>
    <x v="283"/>
    <s v="Corporate"/>
    <s v="United States"/>
    <s v="Dallas"/>
    <s v="Texas"/>
    <s v="65412"/>
    <x v="0"/>
    <s v="FUR-FUR-69845"/>
    <x v="2"/>
    <x v="10"/>
    <s v="Acme Flexible Frame Partition"/>
    <n v="1325.68"/>
    <n v="6"/>
    <x v="3"/>
    <n v="-199.45"/>
    <n v="-0.15045108925230824"/>
  </r>
  <r>
    <n v="9716"/>
    <x v="9715"/>
    <d v="2022-01-28T00:00:00"/>
    <x v="1"/>
    <x v="1"/>
    <x v="1"/>
    <d v="2022-01-31T00:00:00"/>
    <n v="3"/>
    <s v="Second Class"/>
    <s v="CU-00187"/>
    <x v="279"/>
    <s v="Consumer"/>
    <s v="United States"/>
    <s v="New Orleans"/>
    <s v="Louisiana"/>
    <s v="27366"/>
    <x v="3"/>
    <s v="TEC-ACC-81806"/>
    <x v="0"/>
    <x v="0"/>
    <s v="Plantronics CS540 Wireless Headset System"/>
    <n v="613.27"/>
    <n v="1"/>
    <x v="2"/>
    <n v="10.59"/>
    <n v="1.7268087465553507E-2"/>
  </r>
  <r>
    <n v="9717"/>
    <x v="9716"/>
    <d v="2024-09-29T00:00:00"/>
    <x v="0"/>
    <x v="8"/>
    <x v="15"/>
    <d v="2024-09-29T00:00:00"/>
    <n v="0"/>
    <s v="Same Day"/>
    <s v="CU-00016"/>
    <x v="183"/>
    <s v="Corporate"/>
    <s v="United States"/>
    <s v="New Orleans"/>
    <s v="Louisiana"/>
    <s v="79777"/>
    <x v="3"/>
    <s v="FUR-CHA-22933"/>
    <x v="2"/>
    <x v="13"/>
    <s v="Global Troy Executive Chair"/>
    <n v="27448.720000000001"/>
    <n v="14"/>
    <x v="3"/>
    <n v="-1836.25"/>
    <n v="-6.6897472814761494E-2"/>
  </r>
  <r>
    <n v="9718"/>
    <x v="9717"/>
    <d v="2023-03-25T00:00:00"/>
    <x v="3"/>
    <x v="10"/>
    <x v="45"/>
    <d v="2023-04-01T00:00:00"/>
    <n v="7"/>
    <s v="Standard Class"/>
    <s v="CU-00603"/>
    <x v="92"/>
    <s v="Home Office"/>
    <s v="United States"/>
    <s v="Minneapolis"/>
    <s v="Minnesota"/>
    <s v="56641"/>
    <x v="0"/>
    <s v="OFF-APP-98626"/>
    <x v="1"/>
    <x v="6"/>
    <s v="Fellowes PB500 Electric Punch Binding Machine"/>
    <n v="141.38"/>
    <n v="4"/>
    <x v="2"/>
    <n v="17.36"/>
    <n v="0.12278964492856133"/>
  </r>
  <r>
    <n v="9719"/>
    <x v="9718"/>
    <d v="2024-05-25T00:00:00"/>
    <x v="0"/>
    <x v="11"/>
    <x v="30"/>
    <d v="2024-05-25T00:00:00"/>
    <n v="0"/>
    <s v="Same Day"/>
    <s v="CU-00230"/>
    <x v="79"/>
    <s v="Consumer"/>
    <s v="United States"/>
    <s v="Atlanta"/>
    <s v="Georgia"/>
    <s v="66944"/>
    <x v="3"/>
    <s v="FUR-BOO-43234"/>
    <x v="2"/>
    <x v="7"/>
    <s v="Sauder Classic Bookcase"/>
    <n v="420.99"/>
    <n v="2"/>
    <x v="2"/>
    <n v="-35.409999999999997"/>
    <n v="-8.411126155015558E-2"/>
  </r>
  <r>
    <n v="9720"/>
    <x v="9719"/>
    <d v="2022-08-07T00:00:00"/>
    <x v="1"/>
    <x v="6"/>
    <x v="43"/>
    <d v="2022-08-10T00:00:00"/>
    <n v="3"/>
    <s v="Second Class"/>
    <s v="CU-00014"/>
    <x v="149"/>
    <s v="Home Office"/>
    <s v="United States"/>
    <s v="Seattle"/>
    <s v="Washington"/>
    <s v="17311"/>
    <x v="1"/>
    <s v="FUR-BOO-12372"/>
    <x v="2"/>
    <x v="7"/>
    <s v="Sauder Classic Bookcase"/>
    <n v="496.72"/>
    <n v="1"/>
    <x v="1"/>
    <n v="-98.31"/>
    <n v="-0.19791834433886293"/>
  </r>
  <r>
    <n v="9721"/>
    <x v="9720"/>
    <d v="2021-03-09T00:00:00"/>
    <x v="2"/>
    <x v="10"/>
    <x v="21"/>
    <d v="2021-03-15T00:00:00"/>
    <n v="6"/>
    <s v="Second Class"/>
    <s v="CU-00364"/>
    <x v="98"/>
    <s v="Corporate"/>
    <s v="United States"/>
    <s v="Minneapolis"/>
    <s v="Minnesota"/>
    <s v="16900"/>
    <x v="0"/>
    <s v="OFF-SUP-94566"/>
    <x v="1"/>
    <x v="5"/>
    <s v="Dixon Ticonderoga Pencils"/>
    <n v="14.36"/>
    <n v="1"/>
    <x v="1"/>
    <n v="6.25"/>
    <n v="0.43523676880222845"/>
  </r>
  <r>
    <n v="9722"/>
    <x v="9721"/>
    <d v="2021-01-28T00:00:00"/>
    <x v="2"/>
    <x v="1"/>
    <x v="25"/>
    <d v="2021-01-31T00:00:00"/>
    <n v="3"/>
    <s v="Second Class"/>
    <s v="CU-00485"/>
    <x v="49"/>
    <s v="Home Office"/>
    <s v="United States"/>
    <s v="Minneapolis"/>
    <s v="Minnesota"/>
    <s v="80116"/>
    <x v="0"/>
    <s v="TEC-ACC-62256"/>
    <x v="0"/>
    <x v="0"/>
    <s v="Logitech MK550 Wireless Wave Keyboard and Mouse"/>
    <n v="1726.62"/>
    <n v="3"/>
    <x v="0"/>
    <n v="-231.7"/>
    <n v="-0.13419281602205466"/>
  </r>
  <r>
    <n v="9723"/>
    <x v="9722"/>
    <d v="2024-05-13T00:00:00"/>
    <x v="0"/>
    <x v="11"/>
    <x v="30"/>
    <d v="2024-05-19T00:00:00"/>
    <n v="6"/>
    <s v="Second Class"/>
    <s v="CU-00368"/>
    <x v="149"/>
    <s v="Consumer"/>
    <s v="United States"/>
    <s v="Charlotte"/>
    <s v="North Carolina"/>
    <s v="64521"/>
    <x v="3"/>
    <s v="FUR-CHA-71486"/>
    <x v="2"/>
    <x v="13"/>
    <s v="Harbour Creations 67200 Series"/>
    <n v="8264.18"/>
    <n v="9"/>
    <x v="2"/>
    <n v="1648.1"/>
    <n v="0.19942692438935258"/>
  </r>
  <r>
    <n v="9724"/>
    <x v="9723"/>
    <d v="2021-11-15T00:00:00"/>
    <x v="2"/>
    <x v="4"/>
    <x v="8"/>
    <d v="2021-11-21T00:00:00"/>
    <n v="6"/>
    <s v="Second Class"/>
    <s v="CU-00298"/>
    <x v="151"/>
    <s v="Corporate"/>
    <s v="United States"/>
    <s v="Philadelphia"/>
    <s v="Pennsylvania"/>
    <s v="49300"/>
    <x v="2"/>
    <s v="TEC-ACC-76987"/>
    <x v="0"/>
    <x v="0"/>
    <s v="Logitech MK550 Wireless Wave Keyboard and Mouse"/>
    <n v="4165.84"/>
    <n v="10"/>
    <x v="3"/>
    <n v="801.53"/>
    <n v="0.19240537322604803"/>
  </r>
  <r>
    <n v="9725"/>
    <x v="9724"/>
    <d v="2024-01-18T00:00:00"/>
    <x v="0"/>
    <x v="1"/>
    <x v="33"/>
    <d v="2024-01-24T00:00:00"/>
    <n v="6"/>
    <s v="Standard Class"/>
    <s v="CU-00231"/>
    <x v="285"/>
    <s v="Corporate"/>
    <s v="United States"/>
    <s v="Chicago"/>
    <s v="Illinois"/>
    <s v="62281"/>
    <x v="0"/>
    <s v="FUR-FUR-69485"/>
    <x v="2"/>
    <x v="10"/>
    <s v="Acme Flexible Frame Partition"/>
    <n v="1917.26"/>
    <n v="13"/>
    <x v="1"/>
    <n v="507.12"/>
    <n v="0.26450246706237024"/>
  </r>
  <r>
    <n v="9726"/>
    <x v="9725"/>
    <d v="2022-03-11T00:00:00"/>
    <x v="1"/>
    <x v="10"/>
    <x v="47"/>
    <d v="2022-03-15T00:00:00"/>
    <n v="4"/>
    <s v="Second Class"/>
    <s v="CU-00590"/>
    <x v="102"/>
    <s v="Consumer"/>
    <s v="United States"/>
    <s v="Las Vegas"/>
    <s v="Nevada"/>
    <s v="79114"/>
    <x v="1"/>
    <s v="FUR-CHA-45175"/>
    <x v="2"/>
    <x v="13"/>
    <s v="Harbour Creations 67200 Series"/>
    <n v="327.76"/>
    <n v="5"/>
    <x v="4"/>
    <n v="-61.86"/>
    <n v="-0.18873566023919941"/>
  </r>
  <r>
    <n v="9727"/>
    <x v="9726"/>
    <d v="2023-01-04T00:00:00"/>
    <x v="3"/>
    <x v="1"/>
    <x v="35"/>
    <d v="2023-01-09T00:00:00"/>
    <n v="5"/>
    <s v="Standard Class"/>
    <s v="CU-00045"/>
    <x v="228"/>
    <s v="Corporate"/>
    <s v="United States"/>
    <s v="Nashville"/>
    <s v="Tennessee"/>
    <s v="92783"/>
    <x v="3"/>
    <s v="TEC-ACC-10623"/>
    <x v="0"/>
    <x v="0"/>
    <s v="Plantronics CS540 Wireless Headset System"/>
    <n v="694.8"/>
    <n v="6"/>
    <x v="5"/>
    <n v="-79.959999999999994"/>
    <n v="-0.11508347725964306"/>
  </r>
  <r>
    <n v="9728"/>
    <x v="9727"/>
    <d v="2023-09-09T00:00:00"/>
    <x v="3"/>
    <x v="8"/>
    <x v="12"/>
    <d v="2023-09-09T00:00:00"/>
    <n v="0"/>
    <s v="Same Day"/>
    <s v="CU-00605"/>
    <x v="166"/>
    <s v="Corporate"/>
    <s v="United States"/>
    <s v="Minneapolis"/>
    <s v="Minnesota"/>
    <s v="47121"/>
    <x v="0"/>
    <s v="OFF-SUP-77349"/>
    <x v="1"/>
    <x v="5"/>
    <s v="Fiskars 8&quot; Scissors"/>
    <n v="868.58"/>
    <n v="6"/>
    <x v="5"/>
    <n v="233.58"/>
    <n v="0.2689216882728131"/>
  </r>
  <r>
    <n v="9729"/>
    <x v="9728"/>
    <d v="2023-08-22T00:00:00"/>
    <x v="3"/>
    <x v="6"/>
    <x v="26"/>
    <d v="2023-08-22T00:00:00"/>
    <n v="0"/>
    <s v="Same Day"/>
    <s v="CU-00206"/>
    <x v="108"/>
    <s v="Home Office"/>
    <s v="United States"/>
    <s v="Boston"/>
    <s v="Massachusetts"/>
    <s v="15822"/>
    <x v="2"/>
    <s v="FUR-CHA-58661"/>
    <x v="2"/>
    <x v="13"/>
    <s v="Harbour Creations 67200 Series"/>
    <n v="11154.58"/>
    <n v="10"/>
    <x v="2"/>
    <n v="230.86"/>
    <n v="2.0696431420994785E-2"/>
  </r>
  <r>
    <n v="9730"/>
    <x v="9729"/>
    <d v="2023-08-16T00:00:00"/>
    <x v="3"/>
    <x v="6"/>
    <x v="26"/>
    <d v="2023-08-19T00:00:00"/>
    <n v="3"/>
    <s v="First Class"/>
    <s v="CU-00044"/>
    <x v="169"/>
    <s v="Consumer"/>
    <s v="United States"/>
    <s v="New Orleans"/>
    <s v="Louisiana"/>
    <s v="23145"/>
    <x v="3"/>
    <s v="OFF-PAP-28769"/>
    <x v="1"/>
    <x v="4"/>
    <s v="Southworth 25% Cotton Business Paper"/>
    <n v="820.98"/>
    <n v="12"/>
    <x v="1"/>
    <n v="180.77"/>
    <n v="0.22018806791882872"/>
  </r>
  <r>
    <n v="9731"/>
    <x v="9730"/>
    <d v="2022-02-06T00:00:00"/>
    <x v="1"/>
    <x v="9"/>
    <x v="17"/>
    <d v="2022-02-13T00:00:00"/>
    <n v="7"/>
    <s v="Standard Class"/>
    <s v="CU-00108"/>
    <x v="212"/>
    <s v="Home Office"/>
    <s v="United States"/>
    <s v="Dallas"/>
    <s v="Texas"/>
    <s v="19911"/>
    <x v="0"/>
    <s v="OFF-BIN-39027"/>
    <x v="1"/>
    <x v="3"/>
    <s v="Ibico 21-Sheet Binder"/>
    <n v="1113.46"/>
    <n v="11"/>
    <x v="1"/>
    <n v="-85.02"/>
    <n v="-7.6356582185260355E-2"/>
  </r>
  <r>
    <n v="9732"/>
    <x v="9731"/>
    <d v="2024-06-07T00:00:00"/>
    <x v="0"/>
    <x v="2"/>
    <x v="2"/>
    <d v="2024-06-08T00:00:00"/>
    <n v="1"/>
    <s v="First Class"/>
    <s v="CU-00572"/>
    <x v="114"/>
    <s v="Corporate"/>
    <s v="United States"/>
    <s v="Nashville"/>
    <s v="Tennessee"/>
    <s v="95755"/>
    <x v="3"/>
    <s v="TEC-PHO-99462"/>
    <x v="0"/>
    <x v="2"/>
    <s v="Motorola Moto G Play"/>
    <n v="652.86"/>
    <n v="1"/>
    <x v="0"/>
    <n v="231.22"/>
    <n v="0.35416475201421438"/>
  </r>
  <r>
    <n v="9733"/>
    <x v="9732"/>
    <d v="2021-06-01T00:00:00"/>
    <x v="2"/>
    <x v="2"/>
    <x v="18"/>
    <d v="2021-06-02T00:00:00"/>
    <n v="1"/>
    <s v="First Class"/>
    <s v="CU-00466"/>
    <x v="115"/>
    <s v="Corporate"/>
    <s v="United States"/>
    <s v="Minneapolis"/>
    <s v="Minnesota"/>
    <s v="93817"/>
    <x v="0"/>
    <s v="OFF-BIN-93635"/>
    <x v="1"/>
    <x v="3"/>
    <s v="Avery Durable Binders"/>
    <n v="3444.25"/>
    <n v="13"/>
    <x v="3"/>
    <n v="362.89"/>
    <n v="0.10536110909486826"/>
  </r>
  <r>
    <n v="9734"/>
    <x v="9733"/>
    <d v="2022-02-23T00:00:00"/>
    <x v="1"/>
    <x v="9"/>
    <x v="17"/>
    <d v="2022-02-23T00:00:00"/>
    <n v="0"/>
    <s v="Same Day"/>
    <s v="CU-00032"/>
    <x v="262"/>
    <s v="Consumer"/>
    <s v="United States"/>
    <s v="Dallas"/>
    <s v="Texas"/>
    <s v="43099"/>
    <x v="0"/>
    <s v="TEC-ACC-17162"/>
    <x v="0"/>
    <x v="0"/>
    <s v="Memorex Mini Travel Drive 64 GB"/>
    <n v="1535.18"/>
    <n v="6"/>
    <x v="2"/>
    <n v="-221.33"/>
    <n v="-0.14417201891634857"/>
  </r>
  <r>
    <n v="9735"/>
    <x v="9734"/>
    <d v="2022-08-11T00:00:00"/>
    <x v="1"/>
    <x v="6"/>
    <x v="43"/>
    <d v="2022-08-18T00:00:00"/>
    <n v="7"/>
    <s v="Standard Class"/>
    <s v="CU-00415"/>
    <x v="30"/>
    <s v="Corporate"/>
    <s v="United States"/>
    <s v="Seattle"/>
    <s v="Washington"/>
    <s v="47953"/>
    <x v="1"/>
    <s v="OFF-ENV-28838"/>
    <x v="1"/>
    <x v="1"/>
    <s v="Business Envelopes with Contemporary Seal"/>
    <n v="650.25"/>
    <n v="6"/>
    <x v="4"/>
    <n v="254.19"/>
    <n v="0.39091118800461361"/>
  </r>
  <r>
    <n v="9736"/>
    <x v="9735"/>
    <d v="2023-08-17T00:00:00"/>
    <x v="3"/>
    <x v="6"/>
    <x v="26"/>
    <d v="2023-08-21T00:00:00"/>
    <n v="4"/>
    <s v="Second Class"/>
    <s v="CU-00717"/>
    <x v="154"/>
    <s v="Consumer"/>
    <s v="United States"/>
    <s v="Houston"/>
    <s v="Texas"/>
    <s v="81879"/>
    <x v="0"/>
    <s v="TEC-COP-21490"/>
    <x v="0"/>
    <x v="11"/>
    <s v="HP Designjet T520 Inkjet Large Format Printer"/>
    <n v="11266.47"/>
    <n v="9"/>
    <x v="4"/>
    <n v="2989.09"/>
    <n v="0.26530847727815371"/>
  </r>
  <r>
    <n v="9737"/>
    <x v="9736"/>
    <d v="2021-02-01T00:00:00"/>
    <x v="2"/>
    <x v="9"/>
    <x v="13"/>
    <d v="2021-02-03T00:00:00"/>
    <n v="2"/>
    <s v="First Class"/>
    <s v="CU-00399"/>
    <x v="313"/>
    <s v="Consumer"/>
    <s v="United States"/>
    <s v="Boston"/>
    <s v="Massachusetts"/>
    <s v="91199"/>
    <x v="2"/>
    <s v="OFF-FAS-37048"/>
    <x v="1"/>
    <x v="9"/>
    <s v="Staple remover"/>
    <n v="1463.98"/>
    <n v="5"/>
    <x v="3"/>
    <n v="38.700000000000003"/>
    <n v="2.6434787360483068E-2"/>
  </r>
  <r>
    <n v="9738"/>
    <x v="9737"/>
    <d v="2021-05-08T00:00:00"/>
    <x v="2"/>
    <x v="11"/>
    <x v="39"/>
    <d v="2021-05-13T00:00:00"/>
    <n v="5"/>
    <s v="Standard Class"/>
    <s v="CU-00786"/>
    <x v="71"/>
    <s v="Consumer"/>
    <s v="United States"/>
    <s v="Charlotte"/>
    <s v="North Carolina"/>
    <s v="62519"/>
    <x v="3"/>
    <s v="OFF-SUP-77267"/>
    <x v="1"/>
    <x v="5"/>
    <s v="Avery Hi-Liter EverBold"/>
    <n v="1385.91"/>
    <n v="10"/>
    <x v="0"/>
    <n v="610.99"/>
    <n v="0.44085835299550474"/>
  </r>
  <r>
    <n v="9739"/>
    <x v="9738"/>
    <d v="2021-07-23T00:00:00"/>
    <x v="2"/>
    <x v="7"/>
    <x v="7"/>
    <d v="2021-07-27T00:00:00"/>
    <n v="4"/>
    <s v="Second Class"/>
    <s v="CU-00509"/>
    <x v="212"/>
    <s v="Consumer"/>
    <s v="United States"/>
    <s v="Seattle"/>
    <s v="Washington"/>
    <s v="71882"/>
    <x v="1"/>
    <s v="FUR-FUR-38797"/>
    <x v="2"/>
    <x v="10"/>
    <s v="Howard Miller 11.75 Diameter"/>
    <n v="721.59"/>
    <n v="4"/>
    <x v="1"/>
    <n v="62.23"/>
    <n v="8.6240108648955774E-2"/>
  </r>
  <r>
    <n v="9740"/>
    <x v="9739"/>
    <d v="2022-01-02T00:00:00"/>
    <x v="1"/>
    <x v="1"/>
    <x v="1"/>
    <d v="2022-01-09T00:00:00"/>
    <n v="7"/>
    <s v="Standard Class"/>
    <s v="CU-00730"/>
    <x v="75"/>
    <s v="Corporate"/>
    <s v="United States"/>
    <s v="Atlanta"/>
    <s v="Georgia"/>
    <s v="46408"/>
    <x v="3"/>
    <s v="TEC-PHO-88590"/>
    <x v="0"/>
    <x v="2"/>
    <s v="Samsung Galaxy A52"/>
    <n v="7160.63"/>
    <n v="11"/>
    <x v="5"/>
    <n v="2351.31"/>
    <n v="0.32836635882596921"/>
  </r>
  <r>
    <n v="9741"/>
    <x v="9740"/>
    <d v="2023-11-08T00:00:00"/>
    <x v="3"/>
    <x v="4"/>
    <x v="22"/>
    <d v="2023-11-08T00:00:00"/>
    <n v="0"/>
    <s v="Same Day"/>
    <s v="CU-00593"/>
    <x v="190"/>
    <s v="Home Office"/>
    <s v="United States"/>
    <s v="Portland"/>
    <s v="Oregon"/>
    <s v="37420"/>
    <x v="1"/>
    <s v="OFF-PAP-26475"/>
    <x v="1"/>
    <x v="4"/>
    <s v="Hammermill CopyPlus Copy Paper"/>
    <n v="834.88"/>
    <n v="5"/>
    <x v="5"/>
    <n v="331.64"/>
    <n v="0.39723073974702949"/>
  </r>
  <r>
    <n v="9742"/>
    <x v="9741"/>
    <d v="2021-09-21T00:00:00"/>
    <x v="2"/>
    <x v="8"/>
    <x v="38"/>
    <d v="2021-09-26T00:00:00"/>
    <n v="5"/>
    <s v="Second Class"/>
    <s v="CU-00151"/>
    <x v="116"/>
    <s v="Consumer"/>
    <s v="United States"/>
    <s v="Seattle"/>
    <s v="Washington"/>
    <s v="23107"/>
    <x v="1"/>
    <s v="OFF-BIN-29160"/>
    <x v="1"/>
    <x v="3"/>
    <s v="Cardinal Easy Open Angle-D Binders"/>
    <n v="963.57"/>
    <n v="12"/>
    <x v="2"/>
    <n v="87.68"/>
    <n v="9.0994945878348235E-2"/>
  </r>
  <r>
    <n v="9743"/>
    <x v="9742"/>
    <d v="2023-01-23T00:00:00"/>
    <x v="3"/>
    <x v="1"/>
    <x v="35"/>
    <d v="2023-01-28T00:00:00"/>
    <n v="5"/>
    <s v="Standard Class"/>
    <s v="CU-00061"/>
    <x v="239"/>
    <s v="Consumer"/>
    <s v="United States"/>
    <s v="Houston"/>
    <s v="Texas"/>
    <s v="20723"/>
    <x v="0"/>
    <s v="FUR-TAB-54305"/>
    <x v="2"/>
    <x v="14"/>
    <s v="Chromcraft Training Table"/>
    <n v="5710.11"/>
    <n v="5"/>
    <x v="4"/>
    <n v="1310.08"/>
    <n v="0.22943165718348682"/>
  </r>
  <r>
    <n v="9744"/>
    <x v="9743"/>
    <d v="2024-03-22T00:00:00"/>
    <x v="0"/>
    <x v="10"/>
    <x v="40"/>
    <d v="2024-03-29T00:00:00"/>
    <n v="7"/>
    <s v="Standard Class"/>
    <s v="CU-00288"/>
    <x v="145"/>
    <s v="Home Office"/>
    <s v="United States"/>
    <s v="Portland"/>
    <s v="Oregon"/>
    <s v="34347"/>
    <x v="1"/>
    <s v="FUR-TAB-85737"/>
    <x v="2"/>
    <x v="14"/>
    <s v="Chromcraft Training Table"/>
    <n v="2041.93"/>
    <n v="2"/>
    <x v="5"/>
    <n v="664"/>
    <n v="0.32518254788361989"/>
  </r>
  <r>
    <n v="9745"/>
    <x v="9744"/>
    <d v="2021-05-05T00:00:00"/>
    <x v="2"/>
    <x v="11"/>
    <x v="39"/>
    <d v="2021-05-07T00:00:00"/>
    <n v="2"/>
    <s v="First Class"/>
    <s v="CU-00272"/>
    <x v="276"/>
    <s v="Consumer"/>
    <s v="United States"/>
    <s v="Minneapolis"/>
    <s v="Minnesota"/>
    <s v="49067"/>
    <x v="0"/>
    <s v="FUR-FUR-26772"/>
    <x v="2"/>
    <x v="10"/>
    <s v="Eldon Expressions Punched Metal &amp; Wood Desk Accessories"/>
    <n v="6003.97"/>
    <n v="5"/>
    <x v="3"/>
    <n v="763.46"/>
    <n v="0.12715919633176048"/>
  </r>
  <r>
    <n v="9746"/>
    <x v="9745"/>
    <d v="2024-08-12T00:00:00"/>
    <x v="0"/>
    <x v="6"/>
    <x v="6"/>
    <d v="2024-08-18T00:00:00"/>
    <n v="6"/>
    <s v="Standard Class"/>
    <s v="CU-00655"/>
    <x v="173"/>
    <s v="Home Office"/>
    <s v="United States"/>
    <s v="Boston"/>
    <s v="Massachusetts"/>
    <s v="66849"/>
    <x v="2"/>
    <s v="OFF-ART-63497"/>
    <x v="1"/>
    <x v="16"/>
    <s v="Avery 47"/>
    <n v="2468.2399999999998"/>
    <n v="13"/>
    <x v="3"/>
    <n v="222.41"/>
    <n v="9.0108741451398577E-2"/>
  </r>
  <r>
    <n v="9747"/>
    <x v="9746"/>
    <d v="2022-03-08T00:00:00"/>
    <x v="1"/>
    <x v="10"/>
    <x v="47"/>
    <d v="2022-03-08T00:00:00"/>
    <n v="0"/>
    <s v="Same Day"/>
    <s v="CU-00352"/>
    <x v="198"/>
    <s v="Consumer"/>
    <s v="United States"/>
    <s v="San Francisco"/>
    <s v="California"/>
    <s v="95837"/>
    <x v="1"/>
    <s v="OFF-FAS-62428"/>
    <x v="1"/>
    <x v="9"/>
    <s v="Advantus 75305 EasyClose Envelopes"/>
    <n v="281.01"/>
    <n v="10"/>
    <x v="0"/>
    <n v="2.69"/>
    <n v="9.57261307426782E-3"/>
  </r>
  <r>
    <n v="9748"/>
    <x v="9747"/>
    <d v="2023-02-13T00:00:00"/>
    <x v="3"/>
    <x v="9"/>
    <x v="23"/>
    <d v="2023-02-13T00:00:00"/>
    <n v="0"/>
    <s v="Same Day"/>
    <s v="CU-00633"/>
    <x v="177"/>
    <s v="Consumer"/>
    <s v="United States"/>
    <s v="Miami"/>
    <s v="Florida"/>
    <s v="32178"/>
    <x v="3"/>
    <s v="OFF-LAB-23515"/>
    <x v="1"/>
    <x v="15"/>
    <s v="Xerox 1967"/>
    <n v="1195.8800000000001"/>
    <n v="7"/>
    <x v="3"/>
    <n v="117.39"/>
    <n v="9.8162022945446029E-2"/>
  </r>
  <r>
    <n v="9749"/>
    <x v="9748"/>
    <d v="2023-05-10T00:00:00"/>
    <x v="3"/>
    <x v="11"/>
    <x v="42"/>
    <d v="2023-05-17T00:00:00"/>
    <n v="7"/>
    <s v="Standard Class"/>
    <s v="CU-00027"/>
    <x v="79"/>
    <s v="Consumer"/>
    <s v="United States"/>
    <s v="Denver"/>
    <s v="Colorado"/>
    <s v="60690"/>
    <x v="0"/>
    <s v="TEC-ACC-76195"/>
    <x v="0"/>
    <x v="0"/>
    <s v="Plantronics CS540 Wireless Headset System"/>
    <n v="4627.5200000000004"/>
    <n v="5"/>
    <x v="4"/>
    <n v="-313.93"/>
    <n v="-6.7839793236982221E-2"/>
  </r>
  <r>
    <n v="9750"/>
    <x v="9749"/>
    <d v="2023-03-26T00:00:00"/>
    <x v="3"/>
    <x v="10"/>
    <x v="45"/>
    <d v="2023-04-02T00:00:00"/>
    <n v="7"/>
    <s v="Standard Class"/>
    <s v="CU-00344"/>
    <x v="303"/>
    <s v="Consumer"/>
    <s v="United States"/>
    <s v="Denver"/>
    <s v="Colorado"/>
    <s v="91885"/>
    <x v="0"/>
    <s v="TEC-ACC-97200"/>
    <x v="0"/>
    <x v="0"/>
    <s v="Memorex Mini Travel Drive 64 GB"/>
    <n v="1043.57"/>
    <n v="3"/>
    <x v="0"/>
    <n v="-103.42"/>
    <n v="-9.9102120605230132E-2"/>
  </r>
  <r>
    <n v="9751"/>
    <x v="9750"/>
    <d v="2022-02-05T00:00:00"/>
    <x v="1"/>
    <x v="9"/>
    <x v="17"/>
    <d v="2022-02-06T00:00:00"/>
    <n v="1"/>
    <s v="First Class"/>
    <s v="CU-00414"/>
    <x v="119"/>
    <s v="Consumer"/>
    <s v="United States"/>
    <s v="Charlotte"/>
    <s v="North Carolina"/>
    <s v="92525"/>
    <x v="3"/>
    <s v="OFF-SUP-14729"/>
    <x v="1"/>
    <x v="5"/>
    <s v="Fiskars 8&quot; Scissors"/>
    <n v="2192.09"/>
    <n v="14"/>
    <x v="2"/>
    <n v="69.52"/>
    <n v="3.1714026340159386E-2"/>
  </r>
  <r>
    <n v="9752"/>
    <x v="9751"/>
    <d v="2022-02-06T00:00:00"/>
    <x v="1"/>
    <x v="9"/>
    <x v="17"/>
    <d v="2022-02-10T00:00:00"/>
    <n v="4"/>
    <s v="Second Class"/>
    <s v="CU-00648"/>
    <x v="280"/>
    <s v="Home Office"/>
    <s v="United States"/>
    <s v="Boston"/>
    <s v="Massachusetts"/>
    <s v="82210"/>
    <x v="2"/>
    <s v="OFF-STO-50401"/>
    <x v="1"/>
    <x v="8"/>
    <s v="Stur-D-Store Shelving Unit"/>
    <n v="656.62"/>
    <n v="8"/>
    <x v="5"/>
    <n v="23.75"/>
    <n v="3.6170083153117483E-2"/>
  </r>
  <r>
    <n v="9753"/>
    <x v="9752"/>
    <d v="2022-04-17T00:00:00"/>
    <x v="1"/>
    <x v="0"/>
    <x v="14"/>
    <d v="2022-04-20T00:00:00"/>
    <n v="3"/>
    <s v="First Class"/>
    <s v="CU-00435"/>
    <x v="233"/>
    <s v="Home Office"/>
    <s v="United States"/>
    <s v="Boston"/>
    <s v="Massachusetts"/>
    <s v="40699"/>
    <x v="2"/>
    <s v="TEC-MAC-96821"/>
    <x v="0"/>
    <x v="12"/>
    <s v="Hoover Stair Vacuum 515 Corded"/>
    <n v="7328.96"/>
    <n v="9"/>
    <x v="3"/>
    <n v="-865.78"/>
    <n v="-0.11813135833733572"/>
  </r>
  <r>
    <n v="9754"/>
    <x v="9753"/>
    <d v="2022-10-15T00:00:00"/>
    <x v="1"/>
    <x v="3"/>
    <x v="3"/>
    <d v="2022-10-20T00:00:00"/>
    <n v="5"/>
    <s v="Second Class"/>
    <s v="CU-00735"/>
    <x v="18"/>
    <s v="Home Office"/>
    <s v="United States"/>
    <s v="Washington DC"/>
    <s v="District of Columbia"/>
    <s v="11950"/>
    <x v="2"/>
    <s v="TEC-ACC-71661"/>
    <x v="0"/>
    <x v="0"/>
    <s v="Logitech MK550 Wireless Wave Keyboard and Mouse"/>
    <n v="7853.83"/>
    <n v="10"/>
    <x v="3"/>
    <n v="2649.89"/>
    <n v="0.33740098779830985"/>
  </r>
  <r>
    <n v="9755"/>
    <x v="9754"/>
    <d v="2023-08-03T00:00:00"/>
    <x v="3"/>
    <x v="6"/>
    <x v="26"/>
    <d v="2023-08-03T00:00:00"/>
    <n v="0"/>
    <s v="Same Day"/>
    <s v="CU-00392"/>
    <x v="144"/>
    <s v="Corporate"/>
    <s v="United States"/>
    <s v="Baltimore"/>
    <s v="Maryland"/>
    <s v="11883"/>
    <x v="2"/>
    <s v="OFF-LAB-53701"/>
    <x v="1"/>
    <x v="15"/>
    <s v="Xerox 1967"/>
    <n v="48.56"/>
    <n v="5"/>
    <x v="1"/>
    <n v="-2.79"/>
    <n v="-5.7454695222405268E-2"/>
  </r>
  <r>
    <n v="9756"/>
    <x v="9755"/>
    <d v="2021-07-16T00:00:00"/>
    <x v="2"/>
    <x v="7"/>
    <x v="7"/>
    <d v="2021-07-19T00:00:00"/>
    <n v="3"/>
    <s v="First Class"/>
    <s v="CU-00139"/>
    <x v="281"/>
    <s v="Consumer"/>
    <s v="United States"/>
    <s v="Dallas"/>
    <s v="Texas"/>
    <s v="22379"/>
    <x v="0"/>
    <s v="TEC-PHO-22907"/>
    <x v="0"/>
    <x v="2"/>
    <s v="Apple iPhone SE"/>
    <n v="7457.81"/>
    <n v="5"/>
    <x v="3"/>
    <n v="1300.73"/>
    <n v="0.17441179112903116"/>
  </r>
  <r>
    <n v="9757"/>
    <x v="9756"/>
    <d v="2021-02-14T00:00:00"/>
    <x v="2"/>
    <x v="9"/>
    <x v="13"/>
    <d v="2021-02-18T00:00:00"/>
    <n v="4"/>
    <s v="Second Class"/>
    <s v="CU-00637"/>
    <x v="27"/>
    <s v="Home Office"/>
    <s v="United States"/>
    <s v="Chicago"/>
    <s v="Illinois"/>
    <s v="91389"/>
    <x v="0"/>
    <s v="FUR-FUR-48018"/>
    <x v="2"/>
    <x v="10"/>
    <s v="Acme Flexible Frame Partition"/>
    <n v="4149"/>
    <n v="8"/>
    <x v="1"/>
    <n v="-409.99"/>
    <n v="-9.8816582308990125E-2"/>
  </r>
  <r>
    <n v="9758"/>
    <x v="9757"/>
    <d v="2024-06-14T00:00:00"/>
    <x v="0"/>
    <x v="2"/>
    <x v="2"/>
    <d v="2024-06-17T00:00:00"/>
    <n v="3"/>
    <s v="First Class"/>
    <s v="CU-00257"/>
    <x v="242"/>
    <s v="Consumer"/>
    <s v="United States"/>
    <s v="Atlanta"/>
    <s v="Georgia"/>
    <s v="17437"/>
    <x v="3"/>
    <s v="OFF-STO-36473"/>
    <x v="1"/>
    <x v="8"/>
    <s v="Steelmaster by MMF Industries Locking Cash Box"/>
    <n v="624.04"/>
    <n v="3"/>
    <x v="3"/>
    <n v="233.35"/>
    <n v="0.37393436318184731"/>
  </r>
  <r>
    <n v="9759"/>
    <x v="9758"/>
    <d v="2024-08-06T00:00:00"/>
    <x v="0"/>
    <x v="6"/>
    <x v="6"/>
    <d v="2024-08-14T00:00:00"/>
    <n v="8"/>
    <s v="Standard Class"/>
    <s v="CU-00335"/>
    <x v="283"/>
    <s v="Corporate"/>
    <s v="United States"/>
    <s v="Dallas"/>
    <s v="Texas"/>
    <s v="41876"/>
    <x v="0"/>
    <s v="TEC-ACC-77156"/>
    <x v="0"/>
    <x v="0"/>
    <s v="Memorex Mini Travel Drive 64 GB"/>
    <n v="8964.2800000000007"/>
    <n v="6"/>
    <x v="3"/>
    <n v="444.68"/>
    <n v="4.9605768672999949E-2"/>
  </r>
  <r>
    <n v="9760"/>
    <x v="9759"/>
    <d v="2023-11-17T00:00:00"/>
    <x v="3"/>
    <x v="4"/>
    <x v="22"/>
    <d v="2023-11-17T00:00:00"/>
    <n v="0"/>
    <s v="Same Day"/>
    <s v="CU-00161"/>
    <x v="256"/>
    <s v="Corporate"/>
    <s v="United States"/>
    <s v="Las Vegas"/>
    <s v="Nevada"/>
    <s v="57422"/>
    <x v="1"/>
    <s v="TEC-COP-31560"/>
    <x v="0"/>
    <x v="11"/>
    <s v="HP Designjet T520 Inkjet Large Format Printer"/>
    <n v="4100.6099999999997"/>
    <n v="11"/>
    <x v="0"/>
    <n v="653.13"/>
    <n v="0.15927630279397456"/>
  </r>
  <r>
    <n v="9761"/>
    <x v="9760"/>
    <d v="2021-08-07T00:00:00"/>
    <x v="2"/>
    <x v="6"/>
    <x v="27"/>
    <d v="2021-08-11T00:00:00"/>
    <n v="4"/>
    <s v="Second Class"/>
    <s v="CU-00096"/>
    <x v="206"/>
    <s v="Corporate"/>
    <s v="United States"/>
    <s v="Dallas"/>
    <s v="Texas"/>
    <s v="99311"/>
    <x v="0"/>
    <s v="FUR-FUR-64712"/>
    <x v="2"/>
    <x v="10"/>
    <s v="Acme Flexible Frame Partition"/>
    <n v="5871.06"/>
    <n v="9"/>
    <x v="5"/>
    <n v="234.53"/>
    <n v="3.9946789847148556E-2"/>
  </r>
  <r>
    <n v="9762"/>
    <x v="9761"/>
    <d v="2021-06-18T00:00:00"/>
    <x v="2"/>
    <x v="2"/>
    <x v="18"/>
    <d v="2021-06-18T00:00:00"/>
    <n v="0"/>
    <s v="Same Day"/>
    <s v="CU-00266"/>
    <x v="54"/>
    <s v="Consumer"/>
    <s v="United States"/>
    <s v="Washington DC"/>
    <s v="District of Columbia"/>
    <s v="46473"/>
    <x v="2"/>
    <s v="TEC-ACC-46724"/>
    <x v="0"/>
    <x v="0"/>
    <s v="Plantronics CS540 Wireless Headset System"/>
    <n v="1582.91"/>
    <n v="2"/>
    <x v="2"/>
    <n v="417.49"/>
    <n v="0.2637484127335098"/>
  </r>
  <r>
    <n v="9763"/>
    <x v="9762"/>
    <d v="2024-07-20T00:00:00"/>
    <x v="0"/>
    <x v="7"/>
    <x v="28"/>
    <d v="2024-07-21T00:00:00"/>
    <n v="1"/>
    <s v="First Class"/>
    <s v="CU-00252"/>
    <x v="256"/>
    <s v="Consumer"/>
    <s v="United States"/>
    <s v="Charlotte"/>
    <s v="North Carolina"/>
    <s v="11236"/>
    <x v="3"/>
    <s v="FUR-BOO-96725"/>
    <x v="2"/>
    <x v="7"/>
    <s v="Sauder Classic Bookcase"/>
    <n v="15043.47"/>
    <n v="8"/>
    <x v="3"/>
    <n v="-1156.68"/>
    <n v="-7.6889175170356316E-2"/>
  </r>
  <r>
    <n v="9764"/>
    <x v="9763"/>
    <d v="2022-05-22T00:00:00"/>
    <x v="1"/>
    <x v="11"/>
    <x v="46"/>
    <d v="2022-05-22T00:00:00"/>
    <n v="0"/>
    <s v="Same Day"/>
    <s v="CU-00154"/>
    <x v="96"/>
    <s v="Corporate"/>
    <s v="United States"/>
    <s v="Dallas"/>
    <s v="Texas"/>
    <s v="88714"/>
    <x v="0"/>
    <s v="FUR-CHA-76839"/>
    <x v="2"/>
    <x v="13"/>
    <s v="Harbour Creations 67200 Series"/>
    <n v="8325.44"/>
    <n v="13"/>
    <x v="5"/>
    <n v="735.86"/>
    <n v="8.838692009070992E-2"/>
  </r>
  <r>
    <n v="9765"/>
    <x v="9764"/>
    <d v="2024-06-17T00:00:00"/>
    <x v="0"/>
    <x v="2"/>
    <x v="2"/>
    <d v="2024-06-23T00:00:00"/>
    <n v="6"/>
    <s v="Second Class"/>
    <s v="CU-00757"/>
    <x v="54"/>
    <s v="Corporate"/>
    <s v="United States"/>
    <s v="Charlotte"/>
    <s v="North Carolina"/>
    <s v="69812"/>
    <x v="3"/>
    <s v="FUR-BOO-24346"/>
    <x v="2"/>
    <x v="7"/>
    <s v="O'Sullivan 2-Shelf Bookcase"/>
    <n v="532.70000000000005"/>
    <n v="1"/>
    <x v="1"/>
    <n v="-98.93"/>
    <n v="-0.18571428571428572"/>
  </r>
  <r>
    <n v="9766"/>
    <x v="9765"/>
    <d v="2021-03-09T00:00:00"/>
    <x v="2"/>
    <x v="10"/>
    <x v="21"/>
    <d v="2021-03-12T00:00:00"/>
    <n v="3"/>
    <s v="First Class"/>
    <s v="CU-00290"/>
    <x v="271"/>
    <s v="Consumer"/>
    <s v="United States"/>
    <s v="Washington DC"/>
    <s v="District of Columbia"/>
    <s v="10474"/>
    <x v="2"/>
    <s v="OFF-ENV-98856"/>
    <x v="1"/>
    <x v="1"/>
    <s v="Poly String &amp; Button Envelopes"/>
    <n v="756.72"/>
    <n v="4"/>
    <x v="5"/>
    <n v="131.68"/>
    <n v="0.17401416640236811"/>
  </r>
  <r>
    <n v="9767"/>
    <x v="9766"/>
    <d v="2023-06-08T00:00:00"/>
    <x v="3"/>
    <x v="2"/>
    <x v="37"/>
    <d v="2023-06-08T00:00:00"/>
    <n v="0"/>
    <s v="Same Day"/>
    <s v="CU-00183"/>
    <x v="294"/>
    <s v="Home Office"/>
    <s v="United States"/>
    <s v="Denver"/>
    <s v="Colorado"/>
    <s v="63459"/>
    <x v="0"/>
    <s v="FUR-CHA-24104"/>
    <x v="2"/>
    <x v="13"/>
    <s v="Harbour Creations 67200 Series"/>
    <n v="83.66"/>
    <n v="2"/>
    <x v="0"/>
    <n v="11.43"/>
    <n v="0.13662443222567536"/>
  </r>
  <r>
    <n v="9768"/>
    <x v="9767"/>
    <d v="2024-06-09T00:00:00"/>
    <x v="0"/>
    <x v="2"/>
    <x v="2"/>
    <d v="2024-06-09T00:00:00"/>
    <n v="0"/>
    <s v="Same Day"/>
    <s v="CU-00711"/>
    <x v="141"/>
    <s v="Consumer"/>
    <s v="United States"/>
    <s v="Atlanta"/>
    <s v="Georgia"/>
    <s v="80174"/>
    <x v="3"/>
    <s v="TEC-MAC-36639"/>
    <x v="0"/>
    <x v="12"/>
    <s v="Hoover Stair Vacuum 515 Corded"/>
    <n v="5833.44"/>
    <n v="9"/>
    <x v="3"/>
    <n v="-814.64"/>
    <n v="-0.13965001782824543"/>
  </r>
  <r>
    <n v="9769"/>
    <x v="9768"/>
    <d v="2022-01-27T00:00:00"/>
    <x v="1"/>
    <x v="1"/>
    <x v="1"/>
    <d v="2022-01-30T00:00:00"/>
    <n v="3"/>
    <s v="First Class"/>
    <s v="CU-00236"/>
    <x v="244"/>
    <s v="Consumer"/>
    <s v="United States"/>
    <s v="Atlanta"/>
    <s v="Georgia"/>
    <s v="22447"/>
    <x v="3"/>
    <s v="OFF-APP-96985"/>
    <x v="1"/>
    <x v="6"/>
    <s v="Belkin 7 Outlet Berlinger"/>
    <n v="1207.3"/>
    <n v="13"/>
    <x v="2"/>
    <n v="301.54000000000002"/>
    <n v="0.24976393605566141"/>
  </r>
  <r>
    <n v="9770"/>
    <x v="9769"/>
    <d v="2021-11-04T00:00:00"/>
    <x v="2"/>
    <x v="4"/>
    <x v="8"/>
    <d v="2021-11-05T00:00:00"/>
    <n v="1"/>
    <s v="First Class"/>
    <s v="CU-00282"/>
    <x v="173"/>
    <s v="Consumer"/>
    <s v="United States"/>
    <s v="Las Vegas"/>
    <s v="Nevada"/>
    <s v="49720"/>
    <x v="1"/>
    <s v="OFF-LAB-70523"/>
    <x v="1"/>
    <x v="15"/>
    <s v="Avery 5663 Internet Shipping Labels"/>
    <n v="48.12"/>
    <n v="10"/>
    <x v="5"/>
    <n v="2.21"/>
    <n v="4.5926849542809643E-2"/>
  </r>
  <r>
    <n v="9771"/>
    <x v="9770"/>
    <d v="2021-11-20T00:00:00"/>
    <x v="2"/>
    <x v="4"/>
    <x v="8"/>
    <d v="2021-11-20T00:00:00"/>
    <n v="0"/>
    <s v="Same Day"/>
    <s v="CU-00499"/>
    <x v="242"/>
    <s v="Home Office"/>
    <s v="United States"/>
    <s v="Las Vegas"/>
    <s v="Nevada"/>
    <s v="25323"/>
    <x v="1"/>
    <s v="FUR-CHA-25640"/>
    <x v="2"/>
    <x v="13"/>
    <s v="Hon Deluxe Fabric Upholstered Stacking Chairs"/>
    <n v="2604.9899999999998"/>
    <n v="14"/>
    <x v="0"/>
    <n v="-100.01"/>
    <n v="-3.8391702079470562E-2"/>
  </r>
  <r>
    <n v="9772"/>
    <x v="9771"/>
    <d v="2023-11-22T00:00:00"/>
    <x v="3"/>
    <x v="4"/>
    <x v="22"/>
    <d v="2023-11-22T00:00:00"/>
    <n v="0"/>
    <s v="Same Day"/>
    <s v="CU-00550"/>
    <x v="57"/>
    <s v="Consumer"/>
    <s v="United States"/>
    <s v="Portland"/>
    <s v="Oregon"/>
    <s v="65513"/>
    <x v="1"/>
    <s v="TEC-PHO-52830"/>
    <x v="0"/>
    <x v="2"/>
    <s v="Motorola Moto G Play"/>
    <n v="10942.85"/>
    <n v="12"/>
    <x v="5"/>
    <n v="2243.4499999999998"/>
    <n v="0.2050151468767277"/>
  </r>
  <r>
    <n v="9773"/>
    <x v="9772"/>
    <d v="2022-12-19T00:00:00"/>
    <x v="1"/>
    <x v="5"/>
    <x v="5"/>
    <d v="2022-12-22T00:00:00"/>
    <n v="3"/>
    <s v="First Class"/>
    <s v="CU-00421"/>
    <x v="112"/>
    <s v="Home Office"/>
    <s v="United States"/>
    <s v="Nashville"/>
    <s v="Tennessee"/>
    <s v="98757"/>
    <x v="3"/>
    <s v="TEC-ACC-76011"/>
    <x v="0"/>
    <x v="0"/>
    <s v="Logitech MK550 Wireless Wave Keyboard and Mouse"/>
    <n v="7872.87"/>
    <n v="12"/>
    <x v="2"/>
    <n v="803.76"/>
    <n v="0.10209237546155341"/>
  </r>
  <r>
    <n v="9774"/>
    <x v="9773"/>
    <d v="2023-02-12T00:00:00"/>
    <x v="3"/>
    <x v="9"/>
    <x v="23"/>
    <d v="2023-02-15T00:00:00"/>
    <n v="3"/>
    <s v="Second Class"/>
    <s v="CU-00434"/>
    <x v="117"/>
    <s v="Corporate"/>
    <s v="United States"/>
    <s v="New Orleans"/>
    <s v="Louisiana"/>
    <s v="65545"/>
    <x v="3"/>
    <s v="FUR-TAB-63390"/>
    <x v="2"/>
    <x v="14"/>
    <s v="Bevis Round Conference Table"/>
    <n v="1392.87"/>
    <n v="1"/>
    <x v="2"/>
    <n v="-26.19"/>
    <n v="-1.8802903357815162E-2"/>
  </r>
  <r>
    <n v="9775"/>
    <x v="9774"/>
    <d v="2024-08-19T00:00:00"/>
    <x v="0"/>
    <x v="6"/>
    <x v="6"/>
    <d v="2024-08-26T00:00:00"/>
    <n v="7"/>
    <s v="Standard Class"/>
    <s v="CU-00464"/>
    <x v="279"/>
    <s v="Consumer"/>
    <s v="United States"/>
    <s v="Baltimore"/>
    <s v="Maryland"/>
    <s v="91864"/>
    <x v="2"/>
    <s v="TEC-PHO-77153"/>
    <x v="0"/>
    <x v="2"/>
    <s v="Apple iPhone SE"/>
    <n v="10418.370000000001"/>
    <n v="10"/>
    <x v="3"/>
    <n v="4137.29"/>
    <n v="0.39711490377093533"/>
  </r>
  <r>
    <n v="9776"/>
    <x v="9775"/>
    <d v="2024-03-08T00:00:00"/>
    <x v="0"/>
    <x v="10"/>
    <x v="40"/>
    <d v="2024-03-13T00:00:00"/>
    <n v="5"/>
    <s v="Second Class"/>
    <s v="CU-00736"/>
    <x v="180"/>
    <s v="Consumer"/>
    <s v="United States"/>
    <s v="Miami"/>
    <s v="Florida"/>
    <s v="57647"/>
    <x v="3"/>
    <s v="OFF-STO-78517"/>
    <x v="1"/>
    <x v="8"/>
    <s v="Steelmaster by MMF Industries Locking Cash Box"/>
    <n v="3320.06"/>
    <n v="14"/>
    <x v="2"/>
    <n v="1286.94"/>
    <n v="0.38762552483991253"/>
  </r>
  <r>
    <n v="9777"/>
    <x v="9776"/>
    <d v="2021-02-12T00:00:00"/>
    <x v="2"/>
    <x v="9"/>
    <x v="13"/>
    <d v="2021-02-12T00:00:00"/>
    <n v="0"/>
    <s v="Same Day"/>
    <s v="CU-00454"/>
    <x v="168"/>
    <s v="Corporate"/>
    <s v="United States"/>
    <s v="Portland"/>
    <s v="Oregon"/>
    <s v="80155"/>
    <x v="1"/>
    <s v="FUR-TAB-22338"/>
    <x v="2"/>
    <x v="14"/>
    <s v="Bevis Round Conference Table"/>
    <n v="13239.86"/>
    <n v="11"/>
    <x v="3"/>
    <n v="1668.32"/>
    <n v="0.12600737470033671"/>
  </r>
  <r>
    <n v="9778"/>
    <x v="9777"/>
    <d v="2024-06-13T00:00:00"/>
    <x v="0"/>
    <x v="2"/>
    <x v="2"/>
    <d v="2024-06-16T00:00:00"/>
    <n v="3"/>
    <s v="First Class"/>
    <s v="CU-00747"/>
    <x v="26"/>
    <s v="Consumer"/>
    <s v="United States"/>
    <s v="Nashville"/>
    <s v="Tennessee"/>
    <s v="10389"/>
    <x v="3"/>
    <s v="TEC-PHO-50579"/>
    <x v="0"/>
    <x v="2"/>
    <s v="Apple iPhone SE"/>
    <n v="9171.5499999999993"/>
    <n v="13"/>
    <x v="1"/>
    <n v="678.49"/>
    <n v="7.3977680980859301E-2"/>
  </r>
  <r>
    <n v="9779"/>
    <x v="9778"/>
    <d v="2024-03-13T00:00:00"/>
    <x v="0"/>
    <x v="10"/>
    <x v="40"/>
    <d v="2024-03-18T00:00:00"/>
    <n v="5"/>
    <s v="Standard Class"/>
    <s v="CU-00447"/>
    <x v="199"/>
    <s v="Home Office"/>
    <s v="United States"/>
    <s v="Boston"/>
    <s v="Massachusetts"/>
    <s v="49879"/>
    <x v="2"/>
    <s v="OFF-SUP-42945"/>
    <x v="1"/>
    <x v="5"/>
    <s v="Avery Hi-Liter EverBold"/>
    <n v="2154.21"/>
    <n v="9"/>
    <x v="4"/>
    <n v="780.32"/>
    <n v="0.3622302375348736"/>
  </r>
  <r>
    <n v="9780"/>
    <x v="9779"/>
    <d v="2021-02-08T00:00:00"/>
    <x v="2"/>
    <x v="9"/>
    <x v="13"/>
    <d v="2021-02-08T00:00:00"/>
    <n v="0"/>
    <s v="Same Day"/>
    <s v="CU-00427"/>
    <x v="24"/>
    <s v="Corporate"/>
    <s v="United States"/>
    <s v="Las Vegas"/>
    <s v="Nevada"/>
    <s v="64378"/>
    <x v="1"/>
    <s v="FUR-TAB-40161"/>
    <x v="2"/>
    <x v="14"/>
    <s v="Bretford CR4500 Series Slim Rectangular Table"/>
    <n v="6597.91"/>
    <n v="6"/>
    <x v="4"/>
    <n v="1176.76"/>
    <n v="0.17835344828892785"/>
  </r>
  <r>
    <n v="9781"/>
    <x v="9780"/>
    <d v="2022-12-25T00:00:00"/>
    <x v="1"/>
    <x v="5"/>
    <x v="5"/>
    <d v="2022-12-26T00:00:00"/>
    <n v="1"/>
    <s v="First Class"/>
    <s v="CU-00239"/>
    <x v="75"/>
    <s v="Home Office"/>
    <s v="United States"/>
    <s v="Charlotte"/>
    <s v="North Carolina"/>
    <s v="34355"/>
    <x v="3"/>
    <s v="FUR-FUR-66425"/>
    <x v="2"/>
    <x v="10"/>
    <s v="Acme Flexible Frame Partition"/>
    <n v="1372.82"/>
    <n v="1"/>
    <x v="3"/>
    <n v="88.82"/>
    <n v="6.4698940866246113E-2"/>
  </r>
  <r>
    <n v="9782"/>
    <x v="9781"/>
    <d v="2023-07-06T00:00:00"/>
    <x v="3"/>
    <x v="7"/>
    <x v="41"/>
    <d v="2023-07-06T00:00:00"/>
    <n v="0"/>
    <s v="Same Day"/>
    <s v="CU-00195"/>
    <x v="254"/>
    <s v="Corporate"/>
    <s v="United States"/>
    <s v="Los Angeles"/>
    <s v="California"/>
    <s v="34531"/>
    <x v="1"/>
    <s v="OFF-BIN-62361"/>
    <x v="1"/>
    <x v="3"/>
    <s v="Cardinal Easy Open Angle-D Binders"/>
    <n v="1989.64"/>
    <n v="12"/>
    <x v="3"/>
    <n v="61.64"/>
    <n v="3.0980478880601514E-2"/>
  </r>
  <r>
    <n v="9783"/>
    <x v="9782"/>
    <d v="2022-12-08T00:00:00"/>
    <x v="1"/>
    <x v="5"/>
    <x v="5"/>
    <d v="2022-12-08T00:00:00"/>
    <n v="0"/>
    <s v="Same Day"/>
    <s v="CU-00502"/>
    <x v="139"/>
    <s v="Home Office"/>
    <s v="United States"/>
    <s v="Houston"/>
    <s v="Texas"/>
    <s v="48318"/>
    <x v="0"/>
    <s v="OFF-ART-25890"/>
    <x v="1"/>
    <x v="16"/>
    <s v="Newell 322"/>
    <n v="1666.06"/>
    <n v="7"/>
    <x v="2"/>
    <n v="541.16"/>
    <n v="0.32481423238058654"/>
  </r>
  <r>
    <n v="9784"/>
    <x v="9783"/>
    <d v="2023-08-16T00:00:00"/>
    <x v="3"/>
    <x v="6"/>
    <x v="26"/>
    <d v="2023-08-18T00:00:00"/>
    <n v="2"/>
    <s v="First Class"/>
    <s v="CU-00115"/>
    <x v="109"/>
    <s v="Consumer"/>
    <s v="United States"/>
    <s v="New Orleans"/>
    <s v="Louisiana"/>
    <s v="25685"/>
    <x v="3"/>
    <s v="TEC-MAC-27515"/>
    <x v="0"/>
    <x v="12"/>
    <s v="Hoover Stair Vacuum 515 Corded"/>
    <n v="16371.28"/>
    <n v="11"/>
    <x v="3"/>
    <n v="2782.14"/>
    <n v="0.16994028567100433"/>
  </r>
  <r>
    <n v="9785"/>
    <x v="9784"/>
    <d v="2024-06-17T00:00:00"/>
    <x v="0"/>
    <x v="2"/>
    <x v="2"/>
    <d v="2024-06-23T00:00:00"/>
    <n v="6"/>
    <s v="Second Class"/>
    <s v="CU-00597"/>
    <x v="325"/>
    <s v="Corporate"/>
    <s v="United States"/>
    <s v="Dallas"/>
    <s v="Texas"/>
    <s v="23545"/>
    <x v="0"/>
    <s v="FUR-BOO-78181"/>
    <x v="2"/>
    <x v="7"/>
    <s v="O'Sullivan 2-Shelf Bookcase"/>
    <n v="10652.66"/>
    <n v="14"/>
    <x v="3"/>
    <n v="-877.83"/>
    <n v="-8.2404770263952862E-2"/>
  </r>
  <r>
    <n v="9786"/>
    <x v="9785"/>
    <d v="2021-12-21T00:00:00"/>
    <x v="2"/>
    <x v="5"/>
    <x v="11"/>
    <d v="2021-12-24T00:00:00"/>
    <n v="3"/>
    <s v="First Class"/>
    <s v="CU-00626"/>
    <x v="31"/>
    <s v="Consumer"/>
    <s v="United States"/>
    <s v="Atlanta"/>
    <s v="Georgia"/>
    <s v="33630"/>
    <x v="3"/>
    <s v="TEC-MAC-64253"/>
    <x v="0"/>
    <x v="12"/>
    <s v="Epson Stylus Photo R280"/>
    <n v="563.54"/>
    <n v="1"/>
    <x v="1"/>
    <n v="63.1"/>
    <n v="0.11197075629059162"/>
  </r>
  <r>
    <n v="9787"/>
    <x v="9786"/>
    <d v="2021-10-19T00:00:00"/>
    <x v="2"/>
    <x v="3"/>
    <x v="10"/>
    <d v="2021-10-21T00:00:00"/>
    <n v="2"/>
    <s v="First Class"/>
    <s v="CU-00371"/>
    <x v="11"/>
    <s v="Consumer"/>
    <s v="United States"/>
    <s v="Dallas"/>
    <s v="Texas"/>
    <s v="89670"/>
    <x v="0"/>
    <s v="FUR-CHA-74172"/>
    <x v="2"/>
    <x v="13"/>
    <s v="Hon Deluxe Fabric Upholstered Stacking Chairs"/>
    <n v="4589.93"/>
    <n v="10"/>
    <x v="3"/>
    <n v="1548.13"/>
    <n v="0.33728836823219527"/>
  </r>
  <r>
    <n v="9788"/>
    <x v="9787"/>
    <d v="2022-05-14T00:00:00"/>
    <x v="1"/>
    <x v="11"/>
    <x v="46"/>
    <d v="2022-05-18T00:00:00"/>
    <n v="4"/>
    <s v="Second Class"/>
    <s v="CU-00559"/>
    <x v="246"/>
    <s v="Corporate"/>
    <s v="United States"/>
    <s v="Chicago"/>
    <s v="Illinois"/>
    <s v="65391"/>
    <x v="0"/>
    <s v="TEC-PHO-72157"/>
    <x v="0"/>
    <x v="2"/>
    <s v="Samsung Galaxy A52"/>
    <n v="2484.92"/>
    <n v="8"/>
    <x v="1"/>
    <n v="-317.56"/>
    <n v="-0.12779485858699677"/>
  </r>
  <r>
    <n v="9789"/>
    <x v="9788"/>
    <d v="2024-07-25T00:00:00"/>
    <x v="0"/>
    <x v="7"/>
    <x v="28"/>
    <d v="2024-07-25T00:00:00"/>
    <n v="0"/>
    <s v="Same Day"/>
    <s v="CU-00529"/>
    <x v="141"/>
    <s v="Corporate"/>
    <s v="United States"/>
    <s v="Las Vegas"/>
    <s v="Nevada"/>
    <s v="84632"/>
    <x v="1"/>
    <s v="TEC-ACC-88994"/>
    <x v="0"/>
    <x v="0"/>
    <s v="Kensington 62348"/>
    <n v="4755.83"/>
    <n v="8"/>
    <x v="3"/>
    <n v="-533.4"/>
    <n v="-0.11215707878540654"/>
  </r>
  <r>
    <n v="9790"/>
    <x v="9789"/>
    <d v="2023-08-02T00:00:00"/>
    <x v="3"/>
    <x v="6"/>
    <x v="26"/>
    <d v="2023-08-05T00:00:00"/>
    <n v="3"/>
    <s v="First Class"/>
    <s v="CU-00388"/>
    <x v="146"/>
    <s v="Home Office"/>
    <s v="United States"/>
    <s v="Dallas"/>
    <s v="Texas"/>
    <s v="58523"/>
    <x v="0"/>
    <s v="TEC-ACC-56977"/>
    <x v="0"/>
    <x v="0"/>
    <s v="Kensington 62348"/>
    <n v="8776.67"/>
    <n v="10"/>
    <x v="3"/>
    <n v="-1109.49"/>
    <n v="-0.12641354864658236"/>
  </r>
  <r>
    <n v="9791"/>
    <x v="9790"/>
    <d v="2022-03-27T00:00:00"/>
    <x v="1"/>
    <x v="10"/>
    <x v="47"/>
    <d v="2022-03-27T00:00:00"/>
    <n v="0"/>
    <s v="Same Day"/>
    <s v="CU-00129"/>
    <x v="1"/>
    <s v="Home Office"/>
    <s v="United States"/>
    <s v="Las Vegas"/>
    <s v="Nevada"/>
    <s v="14367"/>
    <x v="1"/>
    <s v="TEC-ACC-20966"/>
    <x v="0"/>
    <x v="0"/>
    <s v="Logitech MK550 Wireless Wave Keyboard and Mouse"/>
    <n v="7024.95"/>
    <n v="10"/>
    <x v="1"/>
    <n v="-486.66"/>
    <n v="-6.9275937907031376E-2"/>
  </r>
  <r>
    <n v="9792"/>
    <x v="9791"/>
    <d v="2021-06-14T00:00:00"/>
    <x v="2"/>
    <x v="2"/>
    <x v="18"/>
    <d v="2021-06-17T00:00:00"/>
    <n v="3"/>
    <s v="First Class"/>
    <s v="CU-00153"/>
    <x v="320"/>
    <s v="Consumer"/>
    <s v="United States"/>
    <s v="Chicago"/>
    <s v="Illinois"/>
    <s v="43735"/>
    <x v="0"/>
    <s v="FUR-CHA-25646"/>
    <x v="2"/>
    <x v="13"/>
    <s v="Harbour Creations 67200 Series"/>
    <n v="3342.75"/>
    <n v="7"/>
    <x v="2"/>
    <n v="372.44"/>
    <n v="0.11141724627926108"/>
  </r>
  <r>
    <n v="9793"/>
    <x v="9792"/>
    <d v="2024-07-22T00:00:00"/>
    <x v="0"/>
    <x v="7"/>
    <x v="28"/>
    <d v="2024-07-30T00:00:00"/>
    <n v="8"/>
    <s v="Standard Class"/>
    <s v="CU-00758"/>
    <x v="255"/>
    <s v="Corporate"/>
    <s v="United States"/>
    <s v="Minneapolis"/>
    <s v="Minnesota"/>
    <s v="56844"/>
    <x v="0"/>
    <s v="FUR-BOO-60301"/>
    <x v="2"/>
    <x v="7"/>
    <s v="Sauder Classic Bookcase"/>
    <n v="13275.09"/>
    <n v="10"/>
    <x v="2"/>
    <n v="3698.42"/>
    <n v="0.27859848784452684"/>
  </r>
  <r>
    <n v="9794"/>
    <x v="9793"/>
    <d v="2023-08-07T00:00:00"/>
    <x v="3"/>
    <x v="6"/>
    <x v="26"/>
    <d v="2023-08-11T00:00:00"/>
    <n v="4"/>
    <s v="Second Class"/>
    <s v="CU-00787"/>
    <x v="314"/>
    <s v="Home Office"/>
    <s v="United States"/>
    <s v="Minneapolis"/>
    <s v="Minnesota"/>
    <s v="73640"/>
    <x v="0"/>
    <s v="TEC-MAC-73153"/>
    <x v="0"/>
    <x v="12"/>
    <s v="Epson Stylus Photo R280"/>
    <n v="8833"/>
    <n v="9"/>
    <x v="3"/>
    <n v="387.2"/>
    <n v="4.3835616438356165E-2"/>
  </r>
  <r>
    <n v="9795"/>
    <x v="9794"/>
    <d v="2023-01-04T00:00:00"/>
    <x v="3"/>
    <x v="1"/>
    <x v="35"/>
    <d v="2023-01-08T00:00:00"/>
    <n v="4"/>
    <s v="Second Class"/>
    <s v="CU-00472"/>
    <x v="257"/>
    <s v="Corporate"/>
    <s v="United States"/>
    <s v="New York"/>
    <s v="New York"/>
    <s v="59995"/>
    <x v="2"/>
    <s v="FUR-CHA-59748"/>
    <x v="2"/>
    <x v="13"/>
    <s v="Harbour Creations 67200 Series"/>
    <n v="5525.14"/>
    <n v="4"/>
    <x v="3"/>
    <n v="-211.83"/>
    <n v="-3.8339299999638018E-2"/>
  </r>
  <r>
    <n v="9796"/>
    <x v="9795"/>
    <d v="2023-09-20T00:00:00"/>
    <x v="3"/>
    <x v="8"/>
    <x v="12"/>
    <d v="2023-09-25T00:00:00"/>
    <n v="5"/>
    <s v="Standard Class"/>
    <s v="CU-00156"/>
    <x v="59"/>
    <s v="Home Office"/>
    <s v="United States"/>
    <s v="Dallas"/>
    <s v="Texas"/>
    <s v="12415"/>
    <x v="0"/>
    <s v="OFF-STO-75343"/>
    <x v="1"/>
    <x v="8"/>
    <s v="Fellowes Stor/File Storage Boxes"/>
    <n v="1024.21"/>
    <n v="10"/>
    <x v="2"/>
    <n v="53.68"/>
    <n v="5.2411126624422724E-2"/>
  </r>
  <r>
    <n v="9797"/>
    <x v="9796"/>
    <d v="2022-09-02T00:00:00"/>
    <x v="1"/>
    <x v="8"/>
    <x v="36"/>
    <d v="2022-09-10T00:00:00"/>
    <n v="8"/>
    <s v="Standard Class"/>
    <s v="CU-00767"/>
    <x v="125"/>
    <s v="Corporate"/>
    <s v="United States"/>
    <s v="San Francisco"/>
    <s v="California"/>
    <s v="65774"/>
    <x v="1"/>
    <s v="TEC-ACC-44936"/>
    <x v="0"/>
    <x v="0"/>
    <s v="Logitech MK550 Wireless Wave Keyboard and Mouse"/>
    <n v="19090.37"/>
    <n v="14"/>
    <x v="3"/>
    <n v="-2104.23"/>
    <n v="-0.11022468396369479"/>
  </r>
  <r>
    <n v="9798"/>
    <x v="9797"/>
    <d v="2023-11-18T00:00:00"/>
    <x v="3"/>
    <x v="4"/>
    <x v="22"/>
    <d v="2023-11-24T00:00:00"/>
    <n v="6"/>
    <s v="Second Class"/>
    <s v="CU-00481"/>
    <x v="217"/>
    <s v="Home Office"/>
    <s v="United States"/>
    <s v="New York"/>
    <s v="New York"/>
    <s v="60073"/>
    <x v="2"/>
    <s v="TEC-ACC-38948"/>
    <x v="0"/>
    <x v="0"/>
    <s v="Plantronics CS540 Wireless Headset System"/>
    <n v="2659.15"/>
    <n v="3"/>
    <x v="3"/>
    <n v="615.14"/>
    <n v="0.23132956019780757"/>
  </r>
  <r>
    <n v="9799"/>
    <x v="9798"/>
    <d v="2023-09-09T00:00:00"/>
    <x v="3"/>
    <x v="8"/>
    <x v="12"/>
    <d v="2023-09-14T00:00:00"/>
    <n v="5"/>
    <s v="Second Class"/>
    <s v="CU-00194"/>
    <x v="45"/>
    <s v="Consumer"/>
    <s v="United States"/>
    <s v="Portland"/>
    <s v="Oregon"/>
    <s v="74334"/>
    <x v="1"/>
    <s v="TEC-COP-64143"/>
    <x v="0"/>
    <x v="11"/>
    <s v="Hewlett Packard 610 Multi-Function Printer"/>
    <n v="1579.87"/>
    <n v="8"/>
    <x v="0"/>
    <n v="-199.31"/>
    <n v="-0.12615594954015205"/>
  </r>
  <r>
    <n v="9800"/>
    <x v="9799"/>
    <d v="2021-01-13T00:00:00"/>
    <x v="2"/>
    <x v="1"/>
    <x v="25"/>
    <d v="2021-01-16T00:00:00"/>
    <n v="3"/>
    <s v="First Class"/>
    <s v="CU-00566"/>
    <x v="11"/>
    <s v="Consumer"/>
    <s v="United States"/>
    <s v="Atlanta"/>
    <s v="Georgia"/>
    <s v="62953"/>
    <x v="3"/>
    <s v="FUR-BOO-38620"/>
    <x v="2"/>
    <x v="7"/>
    <s v="O'Sullivan 2-Shelf Bookcase"/>
    <n v="585.65"/>
    <n v="6"/>
    <x v="5"/>
    <n v="-7.67"/>
    <n v="-1.3096559378468368E-2"/>
  </r>
  <r>
    <n v="9801"/>
    <x v="9800"/>
    <d v="2021-03-04T00:00:00"/>
    <x v="2"/>
    <x v="10"/>
    <x v="21"/>
    <d v="2021-03-07T00:00:00"/>
    <n v="3"/>
    <s v="First Class"/>
    <s v="CU-00032"/>
    <x v="262"/>
    <s v="Consumer"/>
    <s v="United States"/>
    <s v="Dallas"/>
    <s v="Texas"/>
    <s v="20786"/>
    <x v="0"/>
    <s v="OFF-ENV-17526"/>
    <x v="1"/>
    <x v="1"/>
    <s v="Poly String &amp; Button Envelopes"/>
    <n v="2007.8"/>
    <n v="13"/>
    <x v="2"/>
    <n v="839.55"/>
    <n v="0.41814423747385199"/>
  </r>
  <r>
    <n v="9802"/>
    <x v="9801"/>
    <d v="2022-07-15T00:00:00"/>
    <x v="1"/>
    <x v="7"/>
    <x v="31"/>
    <d v="2022-07-15T00:00:00"/>
    <n v="0"/>
    <s v="Same Day"/>
    <s v="CU-00172"/>
    <x v="58"/>
    <s v="Consumer"/>
    <s v="United States"/>
    <s v="Seattle"/>
    <s v="Washington"/>
    <s v="35795"/>
    <x v="1"/>
    <s v="OFF-APP-58349"/>
    <x v="1"/>
    <x v="6"/>
    <s v="Hoover Stair Vacuum"/>
    <n v="2737.43"/>
    <n v="12"/>
    <x v="2"/>
    <n v="658.07"/>
    <n v="0.24039701471818462"/>
  </r>
  <r>
    <n v="9803"/>
    <x v="9802"/>
    <d v="2024-03-02T00:00:00"/>
    <x v="0"/>
    <x v="10"/>
    <x v="40"/>
    <d v="2024-03-08T00:00:00"/>
    <n v="6"/>
    <s v="Standard Class"/>
    <s v="CU-00048"/>
    <x v="342"/>
    <s v="Corporate"/>
    <s v="United States"/>
    <s v="Miami"/>
    <s v="Florida"/>
    <s v="11293"/>
    <x v="3"/>
    <s v="FUR-FUR-12386"/>
    <x v="2"/>
    <x v="10"/>
    <s v="Howard Miller 11.75 Diameter"/>
    <n v="8875.19"/>
    <n v="11"/>
    <x v="1"/>
    <n v="792.04"/>
    <n v="8.9242033128304851E-2"/>
  </r>
  <r>
    <n v="9804"/>
    <x v="9803"/>
    <d v="2022-01-18T00:00:00"/>
    <x v="1"/>
    <x v="1"/>
    <x v="1"/>
    <d v="2022-01-25T00:00:00"/>
    <n v="7"/>
    <s v="Standard Class"/>
    <s v="CU-00287"/>
    <x v="79"/>
    <s v="Home Office"/>
    <s v="United States"/>
    <s v="Washington DC"/>
    <s v="District of Columbia"/>
    <s v="64555"/>
    <x v="2"/>
    <s v="OFF-BIN-50957"/>
    <x v="1"/>
    <x v="3"/>
    <s v="Cardinal Easy Open Angle-D Binders"/>
    <n v="801.82"/>
    <n v="5"/>
    <x v="2"/>
    <n v="206.22"/>
    <n v="0.25718989299343992"/>
  </r>
  <r>
    <n v="9805"/>
    <x v="9804"/>
    <d v="2024-11-01T00:00:00"/>
    <x v="0"/>
    <x v="4"/>
    <x v="4"/>
    <d v="2024-11-06T00:00:00"/>
    <n v="5"/>
    <s v="Second Class"/>
    <s v="CU-00606"/>
    <x v="221"/>
    <s v="Home Office"/>
    <s v="United States"/>
    <s v="Seattle"/>
    <s v="Washington"/>
    <s v="36866"/>
    <x v="1"/>
    <s v="OFF-STO-77803"/>
    <x v="1"/>
    <x v="8"/>
    <s v="Fellowes Stor/File Storage Boxes"/>
    <n v="691.47"/>
    <n v="11"/>
    <x v="5"/>
    <n v="47.94"/>
    <n v="6.933055664020131E-2"/>
  </r>
  <r>
    <n v="9806"/>
    <x v="9805"/>
    <d v="2021-03-09T00:00:00"/>
    <x v="2"/>
    <x v="10"/>
    <x v="21"/>
    <d v="2021-03-09T00:00:00"/>
    <n v="0"/>
    <s v="Same Day"/>
    <s v="CU-00071"/>
    <x v="328"/>
    <s v="Consumer"/>
    <s v="United States"/>
    <s v="Nashville"/>
    <s v="Tennessee"/>
    <s v="74009"/>
    <x v="3"/>
    <s v="FUR-BOO-82350"/>
    <x v="2"/>
    <x v="7"/>
    <s v="Bush Somerset Collection Bookcase"/>
    <n v="19168.55"/>
    <n v="10"/>
    <x v="3"/>
    <n v="-2298.2600000000002"/>
    <n v="-0.11989743616496816"/>
  </r>
  <r>
    <n v="9807"/>
    <x v="9806"/>
    <d v="2023-01-12T00:00:00"/>
    <x v="3"/>
    <x v="1"/>
    <x v="35"/>
    <d v="2023-01-15T00:00:00"/>
    <n v="3"/>
    <s v="First Class"/>
    <s v="CU-00580"/>
    <x v="186"/>
    <s v="Home Office"/>
    <s v="United States"/>
    <s v="Chicago"/>
    <s v="Illinois"/>
    <s v="35211"/>
    <x v="0"/>
    <s v="OFF-BIN-44646"/>
    <x v="1"/>
    <x v="3"/>
    <s v="Ibico 21-Sheet Binder"/>
    <n v="241.03"/>
    <n v="1"/>
    <x v="3"/>
    <n v="27.17"/>
    <n v="0.11272455710907357"/>
  </r>
  <r>
    <n v="9808"/>
    <x v="9807"/>
    <d v="2023-03-28T00:00:00"/>
    <x v="3"/>
    <x v="10"/>
    <x v="45"/>
    <d v="2023-03-31T00:00:00"/>
    <n v="3"/>
    <s v="First Class"/>
    <s v="CU-00628"/>
    <x v="48"/>
    <s v="Home Office"/>
    <s v="United States"/>
    <s v="Atlanta"/>
    <s v="Georgia"/>
    <s v="51699"/>
    <x v="3"/>
    <s v="FUR-CHA-15560"/>
    <x v="2"/>
    <x v="13"/>
    <s v="Global Troy Executive Chair"/>
    <n v="4839.62"/>
    <n v="8"/>
    <x v="3"/>
    <n v="8.08"/>
    <n v="1.6695525681768404E-3"/>
  </r>
  <r>
    <n v="9809"/>
    <x v="9808"/>
    <d v="2022-10-25T00:00:00"/>
    <x v="1"/>
    <x v="3"/>
    <x v="3"/>
    <d v="2022-10-29T00:00:00"/>
    <n v="4"/>
    <s v="Second Class"/>
    <s v="CU-00290"/>
    <x v="271"/>
    <s v="Consumer"/>
    <s v="United States"/>
    <s v="Washington DC"/>
    <s v="District of Columbia"/>
    <s v="68613"/>
    <x v="2"/>
    <s v="FUR-TAB-28337"/>
    <x v="2"/>
    <x v="14"/>
    <s v="Bretford CR4500 Series Slim Rectangular Table"/>
    <n v="603.32000000000005"/>
    <n v="2"/>
    <x v="3"/>
    <n v="126.65"/>
    <n v="0.20992176622687794"/>
  </r>
  <r>
    <n v="9810"/>
    <x v="9809"/>
    <d v="2022-05-14T00:00:00"/>
    <x v="1"/>
    <x v="11"/>
    <x v="46"/>
    <d v="2022-05-20T00:00:00"/>
    <n v="6"/>
    <s v="Standard Class"/>
    <s v="CU-00404"/>
    <x v="99"/>
    <s v="Corporate"/>
    <s v="United States"/>
    <s v="Nashville"/>
    <s v="Tennessee"/>
    <s v="55455"/>
    <x v="3"/>
    <s v="FUR-TAB-18444"/>
    <x v="2"/>
    <x v="14"/>
    <s v="Bevis Round Conference Table"/>
    <n v="443.88"/>
    <n v="1"/>
    <x v="3"/>
    <n v="125.68"/>
    <n v="0.28313958727584032"/>
  </r>
  <r>
    <n v="9811"/>
    <x v="9810"/>
    <d v="2024-02-18T00:00:00"/>
    <x v="0"/>
    <x v="9"/>
    <x v="16"/>
    <d v="2024-02-25T00:00:00"/>
    <n v="7"/>
    <s v="Standard Class"/>
    <s v="CU-00225"/>
    <x v="304"/>
    <s v="Corporate"/>
    <s v="United States"/>
    <s v="New York"/>
    <s v="New York"/>
    <s v="31536"/>
    <x v="2"/>
    <s v="TEC-ACC-24067"/>
    <x v="0"/>
    <x v="0"/>
    <s v="SanDisk Ultra 64GB"/>
    <n v="5238.1899999999996"/>
    <n v="9"/>
    <x v="1"/>
    <n v="-276.94"/>
    <n v="-5.2869407180724644E-2"/>
  </r>
  <r>
    <n v="9812"/>
    <x v="9811"/>
    <d v="2023-11-02T00:00:00"/>
    <x v="3"/>
    <x v="4"/>
    <x v="22"/>
    <d v="2023-11-05T00:00:00"/>
    <n v="3"/>
    <s v="Second Class"/>
    <s v="CU-00479"/>
    <x v="264"/>
    <s v="Consumer"/>
    <s v="United States"/>
    <s v="Seattle"/>
    <s v="Washington"/>
    <s v="46389"/>
    <x v="1"/>
    <s v="OFF-ART-19358"/>
    <x v="1"/>
    <x v="16"/>
    <s v="Sanford 16-Color Pencils"/>
    <n v="79.86"/>
    <n v="6"/>
    <x v="3"/>
    <n v="24.29"/>
    <n v="0.30415727523165537"/>
  </r>
  <r>
    <n v="9813"/>
    <x v="9812"/>
    <d v="2021-05-08T00:00:00"/>
    <x v="2"/>
    <x v="11"/>
    <x v="39"/>
    <d v="2021-05-13T00:00:00"/>
    <n v="5"/>
    <s v="Second Class"/>
    <s v="CU-00229"/>
    <x v="195"/>
    <s v="Corporate"/>
    <s v="United States"/>
    <s v="Denver"/>
    <s v="Colorado"/>
    <s v="23191"/>
    <x v="0"/>
    <s v="TEC-MAC-72381"/>
    <x v="0"/>
    <x v="12"/>
    <s v="Epson Stylus Photo R280"/>
    <n v="9285.41"/>
    <n v="7"/>
    <x v="3"/>
    <n v="-1253.3499999999999"/>
    <n v="-0.13498057705583275"/>
  </r>
  <r>
    <n v="9814"/>
    <x v="9813"/>
    <d v="2023-03-12T00:00:00"/>
    <x v="3"/>
    <x v="10"/>
    <x v="45"/>
    <d v="2023-03-15T00:00:00"/>
    <n v="3"/>
    <s v="Second Class"/>
    <s v="CU-00456"/>
    <x v="89"/>
    <s v="Home Office"/>
    <s v="United States"/>
    <s v="Houston"/>
    <s v="Texas"/>
    <s v="81973"/>
    <x v="0"/>
    <s v="TEC-PHO-58519"/>
    <x v="0"/>
    <x v="2"/>
    <s v="Apple iPhone SE"/>
    <n v="3401.06"/>
    <n v="5"/>
    <x v="3"/>
    <n v="-394.89"/>
    <n v="-0.11610791929574897"/>
  </r>
  <r>
    <n v="9815"/>
    <x v="9814"/>
    <d v="2022-06-20T00:00:00"/>
    <x v="1"/>
    <x v="2"/>
    <x v="9"/>
    <d v="2022-06-27T00:00:00"/>
    <n v="7"/>
    <s v="Standard Class"/>
    <s v="CU-00456"/>
    <x v="89"/>
    <s v="Home Office"/>
    <s v="United States"/>
    <s v="Houston"/>
    <s v="Texas"/>
    <s v="25241"/>
    <x v="0"/>
    <s v="FUR-FUR-45209"/>
    <x v="2"/>
    <x v="10"/>
    <s v="Acme Flexible Frame Partition"/>
    <n v="448.7"/>
    <n v="1"/>
    <x v="1"/>
    <n v="134.37"/>
    <n v="0.29946512146200138"/>
  </r>
  <r>
    <n v="9816"/>
    <x v="9815"/>
    <d v="2024-03-21T00:00:00"/>
    <x v="0"/>
    <x v="10"/>
    <x v="40"/>
    <d v="2024-03-26T00:00:00"/>
    <n v="5"/>
    <s v="Second Class"/>
    <s v="CU-00696"/>
    <x v="324"/>
    <s v="Corporate"/>
    <s v="United States"/>
    <s v="Miami"/>
    <s v="Florida"/>
    <s v="98029"/>
    <x v="3"/>
    <s v="FUR-BOO-20233"/>
    <x v="2"/>
    <x v="7"/>
    <s v="Bush Somerset Collection Bookcase"/>
    <n v="4396.83"/>
    <n v="3"/>
    <x v="2"/>
    <n v="979.09"/>
    <n v="0.22268088600196051"/>
  </r>
  <r>
    <n v="9817"/>
    <x v="9816"/>
    <d v="2021-06-13T00:00:00"/>
    <x v="2"/>
    <x v="2"/>
    <x v="18"/>
    <d v="2021-06-17T00:00:00"/>
    <n v="4"/>
    <s v="Second Class"/>
    <s v="CU-00490"/>
    <x v="175"/>
    <s v="Corporate"/>
    <s v="United States"/>
    <s v="Miami"/>
    <s v="Florida"/>
    <s v="65538"/>
    <x v="3"/>
    <s v="TEC-COP-63753"/>
    <x v="0"/>
    <x v="11"/>
    <s v="Hewlett Packard 610 Multi-Function Printer"/>
    <n v="702.95"/>
    <n v="9"/>
    <x v="3"/>
    <n v="-71.819999999999993"/>
    <n v="-0.10216942883562129"/>
  </r>
  <r>
    <n v="9818"/>
    <x v="9817"/>
    <d v="2021-10-28T00:00:00"/>
    <x v="2"/>
    <x v="3"/>
    <x v="10"/>
    <d v="2021-10-31T00:00:00"/>
    <n v="3"/>
    <s v="Second Class"/>
    <s v="CU-00463"/>
    <x v="107"/>
    <s v="Corporate"/>
    <s v="United States"/>
    <s v="Baltimore"/>
    <s v="Maryland"/>
    <s v="74432"/>
    <x v="2"/>
    <s v="FUR-TAB-64049"/>
    <x v="2"/>
    <x v="14"/>
    <s v="Bevis Round Conference Table"/>
    <n v="15090.81"/>
    <n v="10"/>
    <x v="3"/>
    <n v="-926.58"/>
    <n v="-6.1400282688603203E-2"/>
  </r>
  <r>
    <n v="9819"/>
    <x v="9818"/>
    <d v="2023-01-01T00:00:00"/>
    <x v="3"/>
    <x v="1"/>
    <x v="35"/>
    <d v="2023-01-06T00:00:00"/>
    <n v="5"/>
    <s v="Second Class"/>
    <s v="CU-00568"/>
    <x v="4"/>
    <s v="Corporate"/>
    <s v="United States"/>
    <s v="Portland"/>
    <s v="Oregon"/>
    <s v="66667"/>
    <x v="1"/>
    <s v="TEC-MAC-29746"/>
    <x v="0"/>
    <x v="12"/>
    <s v="Epson Stylus Photo R280"/>
    <n v="12763.13"/>
    <n v="9"/>
    <x v="3"/>
    <n v="321.41000000000003"/>
    <n v="2.518269421372344E-2"/>
  </r>
  <r>
    <n v="9820"/>
    <x v="9819"/>
    <d v="2021-12-30T00:00:00"/>
    <x v="2"/>
    <x v="5"/>
    <x v="11"/>
    <d v="2022-01-07T00:00:00"/>
    <n v="8"/>
    <s v="Standard Class"/>
    <s v="CU-00242"/>
    <x v="200"/>
    <s v="Consumer"/>
    <s v="United States"/>
    <s v="Seattle"/>
    <s v="Washington"/>
    <s v="70730"/>
    <x v="1"/>
    <s v="FUR-TAB-12906"/>
    <x v="2"/>
    <x v="14"/>
    <s v="Bevis Round Conference Table"/>
    <n v="1174.49"/>
    <n v="12"/>
    <x v="5"/>
    <n v="-208.53"/>
    <n v="-0.17754940442234501"/>
  </r>
  <r>
    <n v="9821"/>
    <x v="9820"/>
    <d v="2021-05-29T00:00:00"/>
    <x v="2"/>
    <x v="11"/>
    <x v="39"/>
    <d v="2021-05-29T00:00:00"/>
    <n v="0"/>
    <s v="Same Day"/>
    <s v="CU-00335"/>
    <x v="283"/>
    <s v="Corporate"/>
    <s v="United States"/>
    <s v="Dallas"/>
    <s v="Texas"/>
    <s v="95004"/>
    <x v="0"/>
    <s v="FUR-CHA-46145"/>
    <x v="2"/>
    <x v="13"/>
    <s v="Hon Deluxe Fabric Upholstered Stacking Chairs"/>
    <n v="6492.67"/>
    <n v="9"/>
    <x v="5"/>
    <n v="-128.44"/>
    <n v="-1.9782308356962545E-2"/>
  </r>
  <r>
    <n v="9822"/>
    <x v="9821"/>
    <d v="2024-02-21T00:00:00"/>
    <x v="0"/>
    <x v="9"/>
    <x v="16"/>
    <d v="2024-02-29T00:00:00"/>
    <n v="8"/>
    <s v="Standard Class"/>
    <s v="CU-00543"/>
    <x v="75"/>
    <s v="Home Office"/>
    <s v="United States"/>
    <s v="Baltimore"/>
    <s v="Maryland"/>
    <s v="34970"/>
    <x v="2"/>
    <s v="OFF-FAS-23088"/>
    <x v="1"/>
    <x v="9"/>
    <s v="Binder clips medium"/>
    <n v="210.25"/>
    <n v="2"/>
    <x v="0"/>
    <n v="-0.52"/>
    <n v="-2.4732461355529132E-3"/>
  </r>
  <r>
    <n v="9823"/>
    <x v="9822"/>
    <d v="2023-03-31T00:00:00"/>
    <x v="3"/>
    <x v="10"/>
    <x v="45"/>
    <d v="2023-04-05T00:00:00"/>
    <n v="5"/>
    <s v="Standard Class"/>
    <s v="CU-00691"/>
    <x v="119"/>
    <s v="Home Office"/>
    <s v="United States"/>
    <s v="Nashville"/>
    <s v="Tennessee"/>
    <s v="94102"/>
    <x v="3"/>
    <s v="TEC-COP-18152"/>
    <x v="0"/>
    <x v="11"/>
    <s v="Hewlett Packard 610 Multi-Function Printer"/>
    <n v="8318.08"/>
    <n v="10"/>
    <x v="3"/>
    <n v="1211.74"/>
    <n v="0.1456754443333077"/>
  </r>
  <r>
    <n v="9824"/>
    <x v="9823"/>
    <d v="2024-01-16T00:00:00"/>
    <x v="0"/>
    <x v="1"/>
    <x v="33"/>
    <d v="2024-01-16T00:00:00"/>
    <n v="0"/>
    <s v="Same Day"/>
    <s v="CU-00238"/>
    <x v="194"/>
    <s v="Corporate"/>
    <s v="United States"/>
    <s v="Portland"/>
    <s v="Oregon"/>
    <s v="55189"/>
    <x v="1"/>
    <s v="TEC-ACC-35985"/>
    <x v="0"/>
    <x v="0"/>
    <s v="SanDisk Ultra 64GB"/>
    <n v="1260.3"/>
    <n v="4"/>
    <x v="0"/>
    <n v="371.24"/>
    <n v="0.29456478616202492"/>
  </r>
  <r>
    <n v="9825"/>
    <x v="9824"/>
    <d v="2021-11-01T00:00:00"/>
    <x v="2"/>
    <x v="4"/>
    <x v="8"/>
    <d v="2021-11-01T00:00:00"/>
    <n v="0"/>
    <s v="Same Day"/>
    <s v="CU-00488"/>
    <x v="59"/>
    <s v="Home Office"/>
    <s v="United States"/>
    <s v="Portland"/>
    <s v="Oregon"/>
    <s v="59640"/>
    <x v="1"/>
    <s v="FUR-BOO-91244"/>
    <x v="2"/>
    <x v="7"/>
    <s v="Bush Somerset Collection Bookcase"/>
    <n v="7990.84"/>
    <n v="6"/>
    <x v="5"/>
    <n v="2382.4899999999998"/>
    <n v="0.29815263476680798"/>
  </r>
  <r>
    <n v="9826"/>
    <x v="9825"/>
    <d v="2022-07-25T00:00:00"/>
    <x v="1"/>
    <x v="7"/>
    <x v="31"/>
    <d v="2022-07-27T00:00:00"/>
    <n v="2"/>
    <s v="First Class"/>
    <s v="CU-00262"/>
    <x v="153"/>
    <s v="Corporate"/>
    <s v="United States"/>
    <s v="Miami"/>
    <s v="Florida"/>
    <s v="76033"/>
    <x v="3"/>
    <s v="TEC-ACC-65687"/>
    <x v="0"/>
    <x v="0"/>
    <s v="Logitech MK550 Wireless Wave Keyboard and Mouse"/>
    <n v="6112.08"/>
    <n v="12"/>
    <x v="4"/>
    <n v="1063.07"/>
    <n v="0.17392933338568867"/>
  </r>
  <r>
    <n v="9827"/>
    <x v="9826"/>
    <d v="2023-05-08T00:00:00"/>
    <x v="3"/>
    <x v="11"/>
    <x v="42"/>
    <d v="2023-05-13T00:00:00"/>
    <n v="5"/>
    <s v="Standard Class"/>
    <s v="CU-00035"/>
    <x v="102"/>
    <s v="Home Office"/>
    <s v="United States"/>
    <s v="Seattle"/>
    <s v="Washington"/>
    <s v="72088"/>
    <x v="1"/>
    <s v="TEC-MAC-60929"/>
    <x v="0"/>
    <x v="12"/>
    <s v="Hoover Stair Vacuum 515 Corded"/>
    <n v="7033.93"/>
    <n v="6"/>
    <x v="3"/>
    <n v="-28.28"/>
    <n v="-4.0205120039579585E-3"/>
  </r>
  <r>
    <n v="9828"/>
    <x v="9827"/>
    <d v="2022-01-05T00:00:00"/>
    <x v="1"/>
    <x v="1"/>
    <x v="1"/>
    <d v="2022-01-05T00:00:00"/>
    <n v="0"/>
    <s v="Same Day"/>
    <s v="CU-00289"/>
    <x v="31"/>
    <s v="Corporate"/>
    <s v="United States"/>
    <s v="Chicago"/>
    <s v="Illinois"/>
    <s v="33842"/>
    <x v="0"/>
    <s v="OFF-PAP-68004"/>
    <x v="1"/>
    <x v="4"/>
    <s v="Xerox 1921"/>
    <n v="1637.54"/>
    <n v="12"/>
    <x v="0"/>
    <n v="196.2"/>
    <n v="0.11981386714217668"/>
  </r>
  <r>
    <n v="9829"/>
    <x v="9828"/>
    <d v="2021-05-20T00:00:00"/>
    <x v="2"/>
    <x v="11"/>
    <x v="39"/>
    <d v="2021-05-22T00:00:00"/>
    <n v="2"/>
    <s v="First Class"/>
    <s v="CU-00239"/>
    <x v="75"/>
    <s v="Home Office"/>
    <s v="United States"/>
    <s v="Charlotte"/>
    <s v="North Carolina"/>
    <s v="70220"/>
    <x v="3"/>
    <s v="FUR-FUR-46996"/>
    <x v="2"/>
    <x v="10"/>
    <s v="Howard Miller 11.75 Diameter"/>
    <n v="16226.19"/>
    <n v="11"/>
    <x v="3"/>
    <n v="-1390.85"/>
    <n v="-8.5716363483972505E-2"/>
  </r>
  <r>
    <n v="9830"/>
    <x v="9829"/>
    <d v="2022-11-02T00:00:00"/>
    <x v="1"/>
    <x v="4"/>
    <x v="20"/>
    <d v="2022-11-04T00:00:00"/>
    <n v="2"/>
    <s v="First Class"/>
    <s v="CU-00358"/>
    <x v="252"/>
    <s v="Consumer"/>
    <s v="United States"/>
    <s v="Nashville"/>
    <s v="Tennessee"/>
    <s v="66229"/>
    <x v="3"/>
    <s v="FUR-CHA-49107"/>
    <x v="2"/>
    <x v="13"/>
    <s v="Global Troy Executive Chair"/>
    <n v="4869.05"/>
    <n v="14"/>
    <x v="2"/>
    <n v="670.6"/>
    <n v="0.13772707201610171"/>
  </r>
  <r>
    <n v="9831"/>
    <x v="9830"/>
    <d v="2022-04-05T00:00:00"/>
    <x v="1"/>
    <x v="0"/>
    <x v="14"/>
    <d v="2022-04-08T00:00:00"/>
    <n v="3"/>
    <s v="First Class"/>
    <s v="CU-00532"/>
    <x v="19"/>
    <s v="Home Office"/>
    <s v="United States"/>
    <s v="Boston"/>
    <s v="Massachusetts"/>
    <s v="63210"/>
    <x v="2"/>
    <s v="TEC-MAC-20323"/>
    <x v="0"/>
    <x v="12"/>
    <s v="Lexmark MX611dhe Monochrome Laser Printer"/>
    <n v="6881.45"/>
    <n v="12"/>
    <x v="2"/>
    <n v="119.3"/>
    <n v="1.7336462518800545E-2"/>
  </r>
  <r>
    <n v="9832"/>
    <x v="9831"/>
    <d v="2021-03-13T00:00:00"/>
    <x v="2"/>
    <x v="10"/>
    <x v="21"/>
    <d v="2021-03-13T00:00:00"/>
    <n v="0"/>
    <s v="Same Day"/>
    <s v="CU-00265"/>
    <x v="1"/>
    <s v="Consumer"/>
    <s v="United States"/>
    <s v="Portland"/>
    <s v="Oregon"/>
    <s v="69160"/>
    <x v="1"/>
    <s v="OFF-FAS-81362"/>
    <x v="1"/>
    <x v="9"/>
    <s v="Staple remover"/>
    <n v="1563.24"/>
    <n v="9"/>
    <x v="3"/>
    <n v="442.35"/>
    <n v="0.28296998541490753"/>
  </r>
  <r>
    <n v="9833"/>
    <x v="9832"/>
    <d v="2022-07-30T00:00:00"/>
    <x v="1"/>
    <x v="7"/>
    <x v="31"/>
    <d v="2022-08-04T00:00:00"/>
    <n v="5"/>
    <s v="Second Class"/>
    <s v="CU-00605"/>
    <x v="166"/>
    <s v="Corporate"/>
    <s v="United States"/>
    <s v="Minneapolis"/>
    <s v="Minnesota"/>
    <s v="73606"/>
    <x v="0"/>
    <s v="TEC-ACC-61178"/>
    <x v="0"/>
    <x v="0"/>
    <s v="Memorex Mini Travel Drive 64 GB"/>
    <n v="4907.05"/>
    <n v="7"/>
    <x v="3"/>
    <n v="338.14"/>
    <n v="6.8909018656830467E-2"/>
  </r>
  <r>
    <n v="9834"/>
    <x v="9833"/>
    <d v="2021-11-25T00:00:00"/>
    <x v="2"/>
    <x v="4"/>
    <x v="8"/>
    <d v="2021-11-28T00:00:00"/>
    <n v="3"/>
    <s v="First Class"/>
    <s v="CU-00063"/>
    <x v="232"/>
    <s v="Consumer"/>
    <s v="United States"/>
    <s v="Chicago"/>
    <s v="Illinois"/>
    <s v="35429"/>
    <x v="0"/>
    <s v="OFF-LAB-59020"/>
    <x v="1"/>
    <x v="15"/>
    <s v="Avery 5663 Internet Shipping Labels"/>
    <n v="798.28"/>
    <n v="10"/>
    <x v="0"/>
    <n v="-14.34"/>
    <n v="-1.7963621786841709E-2"/>
  </r>
  <r>
    <n v="9835"/>
    <x v="9834"/>
    <d v="2023-01-27T00:00:00"/>
    <x v="3"/>
    <x v="1"/>
    <x v="35"/>
    <d v="2023-01-29T00:00:00"/>
    <n v="2"/>
    <s v="First Class"/>
    <s v="CU-00601"/>
    <x v="210"/>
    <s v="Corporate"/>
    <s v="United States"/>
    <s v="Washington DC"/>
    <s v="District of Columbia"/>
    <s v="75411"/>
    <x v="2"/>
    <s v="FUR-FUR-92185"/>
    <x v="2"/>
    <x v="10"/>
    <s v="Acme Flexible Frame Partition"/>
    <n v="13789.39"/>
    <n v="7"/>
    <x v="3"/>
    <n v="-1507.23"/>
    <n v="-0.10930360226231908"/>
  </r>
  <r>
    <n v="9836"/>
    <x v="9835"/>
    <d v="2022-11-28T00:00:00"/>
    <x v="1"/>
    <x v="4"/>
    <x v="20"/>
    <d v="2022-11-29T00:00:00"/>
    <n v="1"/>
    <s v="First Class"/>
    <s v="CU-00170"/>
    <x v="37"/>
    <s v="Home Office"/>
    <s v="United States"/>
    <s v="Atlanta"/>
    <s v="Georgia"/>
    <s v="94397"/>
    <x v="3"/>
    <s v="OFF-SUP-22930"/>
    <x v="1"/>
    <x v="5"/>
    <s v="Fiskars 8&quot; Scissors"/>
    <n v="969.81"/>
    <n v="8"/>
    <x v="2"/>
    <n v="255.92"/>
    <n v="0.26388674070178697"/>
  </r>
  <r>
    <n v="9837"/>
    <x v="9836"/>
    <d v="2024-10-27T00:00:00"/>
    <x v="0"/>
    <x v="3"/>
    <x v="24"/>
    <d v="2024-11-01T00:00:00"/>
    <n v="5"/>
    <s v="Second Class"/>
    <s v="CU-00301"/>
    <x v="309"/>
    <s v="Corporate"/>
    <s v="United States"/>
    <s v="Dallas"/>
    <s v="Texas"/>
    <s v="60388"/>
    <x v="0"/>
    <s v="OFF-LAB-22232"/>
    <x v="1"/>
    <x v="15"/>
    <s v="Avery 503"/>
    <n v="52.92"/>
    <n v="1"/>
    <x v="1"/>
    <n v="16.78"/>
    <n v="0.31708238851095993"/>
  </r>
  <r>
    <n v="9838"/>
    <x v="9837"/>
    <d v="2024-05-25T00:00:00"/>
    <x v="0"/>
    <x v="11"/>
    <x v="30"/>
    <d v="2024-05-31T00:00:00"/>
    <n v="6"/>
    <s v="Standard Class"/>
    <s v="CU-00701"/>
    <x v="158"/>
    <s v="Home Office"/>
    <s v="United States"/>
    <s v="Washington DC"/>
    <s v="District of Columbia"/>
    <s v="90476"/>
    <x v="2"/>
    <s v="OFF-SUP-85387"/>
    <x v="1"/>
    <x v="5"/>
    <s v="Avery Hi-Liter EverBold"/>
    <n v="715.25"/>
    <n v="8"/>
    <x v="4"/>
    <n v="265.63"/>
    <n v="0.37138063614120936"/>
  </r>
  <r>
    <n v="9839"/>
    <x v="9838"/>
    <d v="2023-09-28T00:00:00"/>
    <x v="3"/>
    <x v="8"/>
    <x v="12"/>
    <d v="2023-10-04T00:00:00"/>
    <n v="6"/>
    <s v="Standard Class"/>
    <s v="CU-00368"/>
    <x v="149"/>
    <s v="Consumer"/>
    <s v="United States"/>
    <s v="Charlotte"/>
    <s v="North Carolina"/>
    <s v="45575"/>
    <x v="3"/>
    <s v="FUR-CHA-11945"/>
    <x v="2"/>
    <x v="13"/>
    <s v="Hon Deluxe Fabric Upholstered Stacking Chairs"/>
    <n v="4891.72"/>
    <n v="4"/>
    <x v="3"/>
    <n v="1621.74"/>
    <n v="0.3315275608579395"/>
  </r>
  <r>
    <n v="9840"/>
    <x v="9839"/>
    <d v="2022-08-31T00:00:00"/>
    <x v="1"/>
    <x v="6"/>
    <x v="43"/>
    <d v="2022-08-31T00:00:00"/>
    <n v="0"/>
    <s v="Same Day"/>
    <s v="CU-00232"/>
    <x v="339"/>
    <s v="Corporate"/>
    <s v="United States"/>
    <s v="Washington DC"/>
    <s v="District of Columbia"/>
    <s v="66982"/>
    <x v="2"/>
    <s v="FUR-BOO-54744"/>
    <x v="2"/>
    <x v="7"/>
    <s v="Bush Somerset Collection Bookcase"/>
    <n v="2638.99"/>
    <n v="10"/>
    <x v="3"/>
    <n v="449.68"/>
    <n v="0.1703985236776191"/>
  </r>
  <r>
    <n v="9841"/>
    <x v="9840"/>
    <d v="2023-04-04T00:00:00"/>
    <x v="3"/>
    <x v="0"/>
    <x v="32"/>
    <d v="2023-04-04T00:00:00"/>
    <n v="0"/>
    <s v="Same Day"/>
    <s v="CU-00301"/>
    <x v="309"/>
    <s v="Corporate"/>
    <s v="United States"/>
    <s v="Dallas"/>
    <s v="Texas"/>
    <s v="52353"/>
    <x v="0"/>
    <s v="TEC-ACC-26130"/>
    <x v="0"/>
    <x v="0"/>
    <s v="Kensington 62348"/>
    <n v="10512.83"/>
    <n v="13"/>
    <x v="1"/>
    <n v="600.59"/>
    <n v="5.7129241127270206E-2"/>
  </r>
  <r>
    <n v="9842"/>
    <x v="9841"/>
    <d v="2024-12-30T00:00:00"/>
    <x v="0"/>
    <x v="5"/>
    <x v="44"/>
    <d v="2024-12-30T00:00:00"/>
    <n v="0"/>
    <s v="Same Day"/>
    <s v="CU-00209"/>
    <x v="96"/>
    <s v="Consumer"/>
    <s v="United States"/>
    <s v="Washington DC"/>
    <s v="District of Columbia"/>
    <s v="32538"/>
    <x v="2"/>
    <s v="TEC-COP-66446"/>
    <x v="0"/>
    <x v="11"/>
    <s v="Hewlett Packard 610 Multi-Function Printer"/>
    <n v="5062.82"/>
    <n v="11"/>
    <x v="2"/>
    <n v="1711.13"/>
    <n v="0.3379796240040136"/>
  </r>
  <r>
    <n v="9843"/>
    <x v="9842"/>
    <d v="2022-05-10T00:00:00"/>
    <x v="1"/>
    <x v="11"/>
    <x v="46"/>
    <d v="2022-05-16T00:00:00"/>
    <n v="6"/>
    <s v="Second Class"/>
    <s v="CU-00403"/>
    <x v="214"/>
    <s v="Corporate"/>
    <s v="United States"/>
    <s v="San Francisco"/>
    <s v="California"/>
    <s v="15202"/>
    <x v="1"/>
    <s v="FUR-TAB-48510"/>
    <x v="2"/>
    <x v="14"/>
    <s v="Bretford CR4500 Series Slim Rectangular Table"/>
    <n v="9653.41"/>
    <n v="5"/>
    <x v="3"/>
    <n v="2450.42"/>
    <n v="0.25383983483556588"/>
  </r>
  <r>
    <n v="9844"/>
    <x v="9843"/>
    <d v="2024-10-08T00:00:00"/>
    <x v="0"/>
    <x v="3"/>
    <x v="24"/>
    <d v="2024-10-12T00:00:00"/>
    <n v="4"/>
    <s v="Second Class"/>
    <s v="CU-00607"/>
    <x v="37"/>
    <s v="Home Office"/>
    <s v="United States"/>
    <s v="Minneapolis"/>
    <s v="Minnesota"/>
    <s v="36252"/>
    <x v="0"/>
    <s v="TEC-ACC-10123"/>
    <x v="0"/>
    <x v="0"/>
    <s v="Memorex Mini Travel Drive 64 GB"/>
    <n v="1921.14"/>
    <n v="5"/>
    <x v="4"/>
    <n v="683.47"/>
    <n v="0.35576272421583016"/>
  </r>
  <r>
    <n v="9845"/>
    <x v="9844"/>
    <d v="2022-12-13T00:00:00"/>
    <x v="1"/>
    <x v="5"/>
    <x v="5"/>
    <d v="2022-12-14T00:00:00"/>
    <n v="1"/>
    <s v="First Class"/>
    <s v="CU-00698"/>
    <x v="250"/>
    <s v="Corporate"/>
    <s v="United States"/>
    <s v="Seattle"/>
    <s v="Washington"/>
    <s v="88237"/>
    <x v="1"/>
    <s v="OFF-STO-44769"/>
    <x v="1"/>
    <x v="8"/>
    <s v="Stur-D-Store Shelving Unit"/>
    <n v="1764.25"/>
    <n v="13"/>
    <x v="3"/>
    <n v="-151.01"/>
    <n v="-8.5594445231684843E-2"/>
  </r>
  <r>
    <n v="9846"/>
    <x v="9845"/>
    <d v="2023-04-14T00:00:00"/>
    <x v="3"/>
    <x v="0"/>
    <x v="32"/>
    <d v="2023-04-19T00:00:00"/>
    <n v="5"/>
    <s v="Second Class"/>
    <s v="CU-00669"/>
    <x v="2"/>
    <s v="Consumer"/>
    <s v="United States"/>
    <s v="Las Vegas"/>
    <s v="Nevada"/>
    <s v="86975"/>
    <x v="1"/>
    <s v="OFF-ART-27738"/>
    <x v="1"/>
    <x v="16"/>
    <s v="Newell 322"/>
    <n v="1229.7"/>
    <n v="9"/>
    <x v="0"/>
    <n v="-21.29"/>
    <n v="-1.7313165812799867E-2"/>
  </r>
  <r>
    <n v="9847"/>
    <x v="9846"/>
    <d v="2021-02-18T00:00:00"/>
    <x v="2"/>
    <x v="9"/>
    <x v="13"/>
    <d v="2021-02-23T00:00:00"/>
    <n v="5"/>
    <s v="Second Class"/>
    <s v="CU-00620"/>
    <x v="267"/>
    <s v="Home Office"/>
    <s v="United States"/>
    <s v="Miami"/>
    <s v="Florida"/>
    <s v="83225"/>
    <x v="3"/>
    <s v="OFF-STO-30156"/>
    <x v="1"/>
    <x v="8"/>
    <s v="Stur-D-Store Shelving Unit"/>
    <n v="392.45"/>
    <n v="7"/>
    <x v="0"/>
    <n v="12.1"/>
    <n v="3.0831953115046502E-2"/>
  </r>
  <r>
    <n v="9848"/>
    <x v="9847"/>
    <d v="2023-12-30T00:00:00"/>
    <x v="3"/>
    <x v="5"/>
    <x v="34"/>
    <d v="2023-12-30T00:00:00"/>
    <n v="0"/>
    <s v="Same Day"/>
    <s v="CU-00285"/>
    <x v="104"/>
    <s v="Consumer"/>
    <s v="United States"/>
    <s v="New York"/>
    <s v="New York"/>
    <s v="20178"/>
    <x v="2"/>
    <s v="TEC-PHO-73053"/>
    <x v="0"/>
    <x v="2"/>
    <s v="Motorola Moto G Play"/>
    <n v="1669.35"/>
    <n v="12"/>
    <x v="3"/>
    <n v="99.6"/>
    <n v="5.9663941054901609E-2"/>
  </r>
  <r>
    <n v="9849"/>
    <x v="9848"/>
    <d v="2023-11-13T00:00:00"/>
    <x v="3"/>
    <x v="4"/>
    <x v="22"/>
    <d v="2023-11-16T00:00:00"/>
    <n v="3"/>
    <s v="First Class"/>
    <s v="CU-00571"/>
    <x v="182"/>
    <s v="Corporate"/>
    <s v="United States"/>
    <s v="Houston"/>
    <s v="Texas"/>
    <s v="64112"/>
    <x v="0"/>
    <s v="OFF-LAB-36217"/>
    <x v="1"/>
    <x v="15"/>
    <s v="Avery 5663 Internet Shipping Labels"/>
    <n v="2348.7800000000002"/>
    <n v="8"/>
    <x v="3"/>
    <n v="-45.64"/>
    <n v="-1.9431364367884601E-2"/>
  </r>
  <r>
    <n v="9850"/>
    <x v="9849"/>
    <d v="2021-05-26T00:00:00"/>
    <x v="2"/>
    <x v="11"/>
    <x v="39"/>
    <d v="2021-05-30T00:00:00"/>
    <n v="4"/>
    <s v="Second Class"/>
    <s v="CU-00769"/>
    <x v="187"/>
    <s v="Corporate"/>
    <s v="United States"/>
    <s v="Miami"/>
    <s v="Florida"/>
    <s v="86670"/>
    <x v="3"/>
    <s v="OFF-ART-42378"/>
    <x v="1"/>
    <x v="16"/>
    <s v="Newell 322"/>
    <n v="511.32"/>
    <n v="3"/>
    <x v="3"/>
    <n v="95.43"/>
    <n v="0.18663459281858721"/>
  </r>
  <r>
    <n v="9851"/>
    <x v="9850"/>
    <d v="2023-05-14T00:00:00"/>
    <x v="3"/>
    <x v="11"/>
    <x v="42"/>
    <d v="2023-05-16T00:00:00"/>
    <n v="2"/>
    <s v="First Class"/>
    <s v="CU-00006"/>
    <x v="275"/>
    <s v="Corporate"/>
    <s v="United States"/>
    <s v="Portland"/>
    <s v="Oregon"/>
    <s v="82732"/>
    <x v="1"/>
    <s v="TEC-ACC-29301"/>
    <x v="0"/>
    <x v="0"/>
    <s v="Kensington 62348"/>
    <n v="12179.46"/>
    <n v="13"/>
    <x v="4"/>
    <n v="3443.12"/>
    <n v="0.28269890454913438"/>
  </r>
  <r>
    <n v="9852"/>
    <x v="9851"/>
    <d v="2024-09-10T00:00:00"/>
    <x v="0"/>
    <x v="8"/>
    <x v="15"/>
    <d v="2024-09-16T00:00:00"/>
    <n v="6"/>
    <s v="Second Class"/>
    <s v="CU-00333"/>
    <x v="67"/>
    <s v="Consumer"/>
    <s v="United States"/>
    <s v="Atlanta"/>
    <s v="Georgia"/>
    <s v="76576"/>
    <x v="3"/>
    <s v="TEC-MAC-14209"/>
    <x v="0"/>
    <x v="12"/>
    <s v="Lexmark MX611dhe Monochrome Laser Printer"/>
    <n v="1272.46"/>
    <n v="2"/>
    <x v="1"/>
    <n v="224.14"/>
    <n v="0.17614699086808228"/>
  </r>
  <r>
    <n v="9853"/>
    <x v="9852"/>
    <d v="2024-05-18T00:00:00"/>
    <x v="0"/>
    <x v="11"/>
    <x v="30"/>
    <d v="2024-05-19T00:00:00"/>
    <n v="1"/>
    <s v="First Class"/>
    <s v="CU-00426"/>
    <x v="153"/>
    <s v="Home Office"/>
    <s v="United States"/>
    <s v="Atlanta"/>
    <s v="Georgia"/>
    <s v="11862"/>
    <x v="3"/>
    <s v="FUR-FUR-39752"/>
    <x v="2"/>
    <x v="10"/>
    <s v="Acme Flexible Frame Partition"/>
    <n v="11073.83"/>
    <n v="14"/>
    <x v="3"/>
    <n v="-1423.26"/>
    <n v="-0.12852463872029821"/>
  </r>
  <r>
    <n v="9854"/>
    <x v="9853"/>
    <d v="2023-06-01T00:00:00"/>
    <x v="3"/>
    <x v="2"/>
    <x v="37"/>
    <d v="2023-06-01T00:00:00"/>
    <n v="0"/>
    <s v="Same Day"/>
    <s v="CU-00455"/>
    <x v="35"/>
    <s v="Consumer"/>
    <s v="United States"/>
    <s v="Denver"/>
    <s v="Colorado"/>
    <s v="66340"/>
    <x v="0"/>
    <s v="TEC-COP-25102"/>
    <x v="0"/>
    <x v="11"/>
    <s v="Hewlett Packard 610 Multi-Function Printer"/>
    <n v="15037.42"/>
    <n v="13"/>
    <x v="3"/>
    <n v="-2096.69"/>
    <n v="-0.13943149822243445"/>
  </r>
  <r>
    <n v="9855"/>
    <x v="9854"/>
    <d v="2021-09-15T00:00:00"/>
    <x v="2"/>
    <x v="8"/>
    <x v="38"/>
    <d v="2021-09-19T00:00:00"/>
    <n v="4"/>
    <s v="Second Class"/>
    <s v="CU-00419"/>
    <x v="28"/>
    <s v="Consumer"/>
    <s v="United States"/>
    <s v="Denver"/>
    <s v="Colorado"/>
    <s v="34717"/>
    <x v="0"/>
    <s v="TEC-PHO-56878"/>
    <x v="0"/>
    <x v="2"/>
    <s v="Apple iPhone SE"/>
    <n v="245.68"/>
    <n v="1"/>
    <x v="2"/>
    <n v="87.42"/>
    <n v="0.3558287202865516"/>
  </r>
  <r>
    <n v="9856"/>
    <x v="9855"/>
    <d v="2021-06-08T00:00:00"/>
    <x v="2"/>
    <x v="2"/>
    <x v="18"/>
    <d v="2021-06-08T00:00:00"/>
    <n v="0"/>
    <s v="Same Day"/>
    <s v="CU-00174"/>
    <x v="222"/>
    <s v="Corporate"/>
    <s v="United States"/>
    <s v="Atlanta"/>
    <s v="Georgia"/>
    <s v="98987"/>
    <x v="3"/>
    <s v="TEC-PHO-77661"/>
    <x v="0"/>
    <x v="2"/>
    <s v="Motorola Moto G Play"/>
    <n v="6560.88"/>
    <n v="13"/>
    <x v="3"/>
    <n v="278.85000000000002"/>
    <n v="4.2501920474082751E-2"/>
  </r>
  <r>
    <n v="9857"/>
    <x v="9856"/>
    <d v="2023-01-05T00:00:00"/>
    <x v="3"/>
    <x v="1"/>
    <x v="35"/>
    <d v="2023-01-11T00:00:00"/>
    <n v="6"/>
    <s v="Standard Class"/>
    <s v="CU-00393"/>
    <x v="92"/>
    <s v="Home Office"/>
    <s v="United States"/>
    <s v="Charlotte"/>
    <s v="North Carolina"/>
    <s v="34621"/>
    <x v="3"/>
    <s v="OFF-LAB-24471"/>
    <x v="1"/>
    <x v="15"/>
    <s v="Xerox 1967"/>
    <n v="502.86"/>
    <n v="3"/>
    <x v="3"/>
    <n v="-9.89"/>
    <n v="-1.9667501889193813E-2"/>
  </r>
  <r>
    <n v="9858"/>
    <x v="9857"/>
    <d v="2023-06-01T00:00:00"/>
    <x v="3"/>
    <x v="2"/>
    <x v="37"/>
    <d v="2023-06-03T00:00:00"/>
    <n v="2"/>
    <s v="First Class"/>
    <s v="CU-00727"/>
    <x v="83"/>
    <s v="Consumer"/>
    <s v="United States"/>
    <s v="Houston"/>
    <s v="Texas"/>
    <s v="48762"/>
    <x v="0"/>
    <s v="FUR-BOO-84037"/>
    <x v="2"/>
    <x v="7"/>
    <s v="O'Sullivan 2-Shelf Bookcase"/>
    <n v="3230.4"/>
    <n v="2"/>
    <x v="3"/>
    <n v="-392.94"/>
    <n v="-0.12163818722139673"/>
  </r>
  <r>
    <n v="9859"/>
    <x v="9858"/>
    <d v="2024-11-18T00:00:00"/>
    <x v="0"/>
    <x v="4"/>
    <x v="4"/>
    <d v="2024-11-19T00:00:00"/>
    <n v="1"/>
    <s v="First Class"/>
    <s v="CU-00274"/>
    <x v="275"/>
    <s v="Home Office"/>
    <s v="United States"/>
    <s v="Seattle"/>
    <s v="Washington"/>
    <s v="89317"/>
    <x v="1"/>
    <s v="FUR-TAB-24488"/>
    <x v="2"/>
    <x v="14"/>
    <s v="Chromcraft Training Table"/>
    <n v="547.37"/>
    <n v="6"/>
    <x v="5"/>
    <n v="-37.44"/>
    <n v="-6.8399802692876849E-2"/>
  </r>
  <r>
    <n v="9860"/>
    <x v="9859"/>
    <d v="2021-09-21T00:00:00"/>
    <x v="2"/>
    <x v="8"/>
    <x v="38"/>
    <d v="2021-09-23T00:00:00"/>
    <n v="2"/>
    <s v="First Class"/>
    <s v="CU-00263"/>
    <x v="65"/>
    <s v="Home Office"/>
    <s v="United States"/>
    <s v="New Orleans"/>
    <s v="Louisiana"/>
    <s v="97875"/>
    <x v="3"/>
    <s v="TEC-PHO-66438"/>
    <x v="0"/>
    <x v="2"/>
    <s v="Motorola Moto G Play"/>
    <n v="2551.56"/>
    <n v="3"/>
    <x v="2"/>
    <n v="395.43"/>
    <n v="0.15497577952311528"/>
  </r>
  <r>
    <n v="9861"/>
    <x v="9860"/>
    <d v="2022-09-28T00:00:00"/>
    <x v="1"/>
    <x v="8"/>
    <x v="36"/>
    <d v="2022-09-28T00:00:00"/>
    <n v="0"/>
    <s v="Same Day"/>
    <s v="CU-00494"/>
    <x v="95"/>
    <s v="Corporate"/>
    <s v="United States"/>
    <s v="Chicago"/>
    <s v="Illinois"/>
    <s v="79055"/>
    <x v="0"/>
    <s v="OFF-STO-56007"/>
    <x v="1"/>
    <x v="8"/>
    <s v="Steelmaster by MMF Industries Locking Cash Box"/>
    <n v="1423.37"/>
    <n v="6"/>
    <x v="4"/>
    <n v="276.13"/>
    <n v="0.19399734433070812"/>
  </r>
  <r>
    <n v="9862"/>
    <x v="9861"/>
    <d v="2021-03-13T00:00:00"/>
    <x v="2"/>
    <x v="10"/>
    <x v="21"/>
    <d v="2021-03-13T00:00:00"/>
    <n v="0"/>
    <s v="Same Day"/>
    <s v="CU-00341"/>
    <x v="210"/>
    <s v="Consumer"/>
    <s v="United States"/>
    <s v="New York"/>
    <s v="New York"/>
    <s v="10375"/>
    <x v="2"/>
    <s v="TEC-MAC-54217"/>
    <x v="0"/>
    <x v="12"/>
    <s v="Epson Stylus Photo R280"/>
    <n v="1959.55"/>
    <n v="2"/>
    <x v="3"/>
    <n v="22.16"/>
    <n v="1.1308718838508841E-2"/>
  </r>
  <r>
    <n v="9863"/>
    <x v="9862"/>
    <d v="2021-05-10T00:00:00"/>
    <x v="2"/>
    <x v="11"/>
    <x v="39"/>
    <d v="2021-05-15T00:00:00"/>
    <n v="5"/>
    <s v="Standard Class"/>
    <s v="CU-00107"/>
    <x v="20"/>
    <s v="Home Office"/>
    <s v="United States"/>
    <s v="Miami"/>
    <s v="Florida"/>
    <s v="31740"/>
    <x v="3"/>
    <s v="FUR-TAB-69509"/>
    <x v="2"/>
    <x v="14"/>
    <s v="Bevis Round Conference Table"/>
    <n v="428.53"/>
    <n v="2"/>
    <x v="0"/>
    <n v="28.91"/>
    <n v="6.7463188108183803E-2"/>
  </r>
  <r>
    <n v="9864"/>
    <x v="9863"/>
    <d v="2022-03-17T00:00:00"/>
    <x v="1"/>
    <x v="10"/>
    <x v="47"/>
    <d v="2022-03-17T00:00:00"/>
    <n v="0"/>
    <s v="Same Day"/>
    <s v="CU-00269"/>
    <x v="207"/>
    <s v="Corporate"/>
    <s v="United States"/>
    <s v="Minneapolis"/>
    <s v="Minnesota"/>
    <s v="65102"/>
    <x v="0"/>
    <s v="TEC-PHO-75164"/>
    <x v="0"/>
    <x v="2"/>
    <s v="Apple iPhone SE"/>
    <n v="428.4"/>
    <n v="13"/>
    <x v="5"/>
    <n v="-9.01"/>
    <n v="-2.1031746031746033E-2"/>
  </r>
  <r>
    <n v="9865"/>
    <x v="9864"/>
    <d v="2022-07-05T00:00:00"/>
    <x v="1"/>
    <x v="7"/>
    <x v="31"/>
    <d v="2022-07-08T00:00:00"/>
    <n v="3"/>
    <s v="Second Class"/>
    <s v="CU-00777"/>
    <x v="312"/>
    <s v="Home Office"/>
    <s v="United States"/>
    <s v="Charlotte"/>
    <s v="North Carolina"/>
    <s v="70861"/>
    <x v="3"/>
    <s v="OFF-STO-60429"/>
    <x v="1"/>
    <x v="8"/>
    <s v="Steelmaster by MMF Industries Locking Cash Box"/>
    <n v="1215.3599999999999"/>
    <n v="7"/>
    <x v="1"/>
    <n v="505.2"/>
    <n v="0.41567930489731442"/>
  </r>
  <r>
    <n v="9866"/>
    <x v="9865"/>
    <d v="2022-05-02T00:00:00"/>
    <x v="1"/>
    <x v="11"/>
    <x v="46"/>
    <d v="2022-05-03T00:00:00"/>
    <n v="1"/>
    <s v="First Class"/>
    <s v="CU-00312"/>
    <x v="94"/>
    <s v="Home Office"/>
    <s v="United States"/>
    <s v="Nashville"/>
    <s v="Tennessee"/>
    <s v="23757"/>
    <x v="3"/>
    <s v="OFF-APP-83192"/>
    <x v="1"/>
    <x v="6"/>
    <s v="Belkin 7 Outlet Berlinger"/>
    <n v="296.77999999999997"/>
    <n v="2"/>
    <x v="1"/>
    <n v="101.29"/>
    <n v="0.34129658332771756"/>
  </r>
  <r>
    <n v="9867"/>
    <x v="9866"/>
    <d v="2023-09-04T00:00:00"/>
    <x v="3"/>
    <x v="8"/>
    <x v="12"/>
    <d v="2023-09-09T00:00:00"/>
    <n v="5"/>
    <s v="Standard Class"/>
    <s v="CU-00275"/>
    <x v="163"/>
    <s v="Consumer"/>
    <s v="United States"/>
    <s v="Chicago"/>
    <s v="Illinois"/>
    <s v="41141"/>
    <x v="0"/>
    <s v="OFF-APP-31525"/>
    <x v="1"/>
    <x v="6"/>
    <s v="Belkin 7 Outlet Berlinger"/>
    <n v="1434.47"/>
    <n v="14"/>
    <x v="3"/>
    <n v="145.86000000000001"/>
    <n v="0.10168215438454621"/>
  </r>
  <r>
    <n v="9868"/>
    <x v="9867"/>
    <d v="2023-08-05T00:00:00"/>
    <x v="3"/>
    <x v="6"/>
    <x v="26"/>
    <d v="2023-08-06T00:00:00"/>
    <n v="1"/>
    <s v="First Class"/>
    <s v="CU-00432"/>
    <x v="12"/>
    <s v="Corporate"/>
    <s v="United States"/>
    <s v="Nashville"/>
    <s v="Tennessee"/>
    <s v="62938"/>
    <x v="3"/>
    <s v="OFF-ART-36991"/>
    <x v="1"/>
    <x v="16"/>
    <s v="Sanford 16-Color Pencils"/>
    <n v="88.66"/>
    <n v="2"/>
    <x v="0"/>
    <n v="7.83"/>
    <n v="8.8314910895556056E-2"/>
  </r>
  <r>
    <n v="9869"/>
    <x v="9868"/>
    <d v="2024-04-10T00:00:00"/>
    <x v="0"/>
    <x v="0"/>
    <x v="0"/>
    <d v="2024-04-11T00:00:00"/>
    <n v="1"/>
    <s v="First Class"/>
    <s v="CU-00721"/>
    <x v="241"/>
    <s v="Home Office"/>
    <s v="United States"/>
    <s v="Los Angeles"/>
    <s v="California"/>
    <s v="90368"/>
    <x v="1"/>
    <s v="OFF-ENV-42133"/>
    <x v="1"/>
    <x v="1"/>
    <s v="Business Envelopes with Contemporary Seal"/>
    <n v="938.85"/>
    <n v="7"/>
    <x v="4"/>
    <n v="-38.159999999999997"/>
    <n v="-4.0645470522447671E-2"/>
  </r>
  <r>
    <n v="9870"/>
    <x v="9869"/>
    <d v="2023-12-26T00:00:00"/>
    <x v="3"/>
    <x v="5"/>
    <x v="34"/>
    <d v="2023-12-30T00:00:00"/>
    <n v="4"/>
    <s v="Second Class"/>
    <s v="CU-00147"/>
    <x v="236"/>
    <s v="Home Office"/>
    <s v="United States"/>
    <s v="Portland"/>
    <s v="Oregon"/>
    <s v="14357"/>
    <x v="1"/>
    <s v="OFF-ENV-45367"/>
    <x v="1"/>
    <x v="1"/>
    <s v="Poly String &amp; Button Envelopes"/>
    <n v="7.08"/>
    <n v="2"/>
    <x v="0"/>
    <n v="0.78"/>
    <n v="0.11016949152542373"/>
  </r>
  <r>
    <n v="9871"/>
    <x v="9870"/>
    <d v="2024-06-06T00:00:00"/>
    <x v="0"/>
    <x v="2"/>
    <x v="2"/>
    <d v="2024-06-12T00:00:00"/>
    <n v="6"/>
    <s v="Second Class"/>
    <s v="CU-00080"/>
    <x v="105"/>
    <s v="Home Office"/>
    <s v="United States"/>
    <s v="Philadelphia"/>
    <s v="Pennsylvania"/>
    <s v="11582"/>
    <x v="2"/>
    <s v="TEC-MAC-58674"/>
    <x v="0"/>
    <x v="12"/>
    <s v="Lexmark MX611dhe Monochrome Laser Printer"/>
    <n v="2120.7399999999998"/>
    <n v="2"/>
    <x v="2"/>
    <n v="-273.62"/>
    <n v="-0.12902100210303952"/>
  </r>
  <r>
    <n v="9872"/>
    <x v="9871"/>
    <d v="2021-05-13T00:00:00"/>
    <x v="2"/>
    <x v="11"/>
    <x v="39"/>
    <d v="2021-05-14T00:00:00"/>
    <n v="1"/>
    <s v="First Class"/>
    <s v="CU-00289"/>
    <x v="31"/>
    <s v="Corporate"/>
    <s v="United States"/>
    <s v="Chicago"/>
    <s v="Illinois"/>
    <s v="91827"/>
    <x v="0"/>
    <s v="TEC-COP-54274"/>
    <x v="0"/>
    <x v="11"/>
    <s v="Hewlett Packard 610 Multi-Function Printer"/>
    <n v="2370.98"/>
    <n v="11"/>
    <x v="2"/>
    <n v="-25.91"/>
    <n v="-1.092797071253237E-2"/>
  </r>
  <r>
    <n v="9873"/>
    <x v="9872"/>
    <d v="2021-02-28T00:00:00"/>
    <x v="2"/>
    <x v="9"/>
    <x v="13"/>
    <d v="2021-02-28T00:00:00"/>
    <n v="0"/>
    <s v="Same Day"/>
    <s v="CU-00074"/>
    <x v="45"/>
    <s v="Consumer"/>
    <s v="United States"/>
    <s v="Charlotte"/>
    <s v="North Carolina"/>
    <s v="73552"/>
    <x v="3"/>
    <s v="FUR-BOO-60748"/>
    <x v="2"/>
    <x v="7"/>
    <s v="O'Sullivan 2-Shelf Bookcase"/>
    <n v="12636.69"/>
    <n v="13"/>
    <x v="4"/>
    <n v="4184.51"/>
    <n v="0.33113972092375454"/>
  </r>
  <r>
    <n v="9874"/>
    <x v="9873"/>
    <d v="2023-07-07T00:00:00"/>
    <x v="3"/>
    <x v="7"/>
    <x v="41"/>
    <d v="2023-07-13T00:00:00"/>
    <n v="6"/>
    <s v="Second Class"/>
    <s v="CU-00218"/>
    <x v="238"/>
    <s v="Home Office"/>
    <s v="United States"/>
    <s v="Denver"/>
    <s v="Colorado"/>
    <s v="70380"/>
    <x v="0"/>
    <s v="OFF-LAB-35664"/>
    <x v="1"/>
    <x v="15"/>
    <s v="Xerox 1967"/>
    <n v="99.56"/>
    <n v="1"/>
    <x v="0"/>
    <n v="27.95"/>
    <n v="0.28073523503415027"/>
  </r>
  <r>
    <n v="9875"/>
    <x v="9874"/>
    <d v="2024-10-18T00:00:00"/>
    <x v="0"/>
    <x v="3"/>
    <x v="24"/>
    <d v="2024-10-23T00:00:00"/>
    <n v="5"/>
    <s v="Standard Class"/>
    <s v="CU-00090"/>
    <x v="52"/>
    <s v="Consumer"/>
    <s v="United States"/>
    <s v="Washington DC"/>
    <s v="District of Columbia"/>
    <s v="98967"/>
    <x v="2"/>
    <s v="OFF-BIN-53388"/>
    <x v="1"/>
    <x v="3"/>
    <s v="Ibico 21-Sheet Binder"/>
    <n v="60.36"/>
    <n v="7"/>
    <x v="0"/>
    <n v="10.9"/>
    <n v="0.18058316766070245"/>
  </r>
  <r>
    <n v="9876"/>
    <x v="9875"/>
    <d v="2023-07-09T00:00:00"/>
    <x v="3"/>
    <x v="7"/>
    <x v="41"/>
    <d v="2023-07-10T00:00:00"/>
    <n v="1"/>
    <s v="First Class"/>
    <s v="CU-00539"/>
    <x v="53"/>
    <s v="Corporate"/>
    <s v="United States"/>
    <s v="Boston"/>
    <s v="Massachusetts"/>
    <s v="30007"/>
    <x v="2"/>
    <s v="TEC-COP-66146"/>
    <x v="0"/>
    <x v="11"/>
    <s v="HP Designjet T520 Inkjet Large Format Printer"/>
    <n v="1048.1600000000001"/>
    <n v="14"/>
    <x v="0"/>
    <n v="210.68"/>
    <n v="0.20099984735154938"/>
  </r>
  <r>
    <n v="9877"/>
    <x v="9876"/>
    <d v="2024-08-06T00:00:00"/>
    <x v="0"/>
    <x v="6"/>
    <x v="6"/>
    <d v="2024-08-06T00:00:00"/>
    <n v="0"/>
    <s v="Same Day"/>
    <s v="CU-00219"/>
    <x v="26"/>
    <s v="Corporate"/>
    <s v="United States"/>
    <s v="Dallas"/>
    <s v="Texas"/>
    <s v="80062"/>
    <x v="0"/>
    <s v="OFF-ENV-11241"/>
    <x v="1"/>
    <x v="1"/>
    <s v="Poly String &amp; Button Envelopes"/>
    <n v="1022.67"/>
    <n v="6"/>
    <x v="4"/>
    <n v="28.29"/>
    <n v="2.7662882454750799E-2"/>
  </r>
  <r>
    <n v="9878"/>
    <x v="9877"/>
    <d v="2022-01-02T00:00:00"/>
    <x v="1"/>
    <x v="1"/>
    <x v="1"/>
    <d v="2022-01-07T00:00:00"/>
    <n v="5"/>
    <s v="Second Class"/>
    <s v="CU-00099"/>
    <x v="236"/>
    <s v="Consumer"/>
    <s v="United States"/>
    <s v="Chicago"/>
    <s v="Illinois"/>
    <s v="54051"/>
    <x v="0"/>
    <s v="OFF-STO-18973"/>
    <x v="1"/>
    <x v="8"/>
    <s v="Stur-D-Store Shelving Unit"/>
    <n v="465.72"/>
    <n v="5"/>
    <x v="3"/>
    <n v="124.49"/>
    <n v="0.26730653611612126"/>
  </r>
  <r>
    <n v="9879"/>
    <x v="9878"/>
    <d v="2021-01-23T00:00:00"/>
    <x v="2"/>
    <x v="1"/>
    <x v="25"/>
    <d v="2021-01-26T00:00:00"/>
    <n v="3"/>
    <s v="Second Class"/>
    <s v="CU-00175"/>
    <x v="94"/>
    <s v="Home Office"/>
    <s v="United States"/>
    <s v="Minneapolis"/>
    <s v="Minnesota"/>
    <s v="77225"/>
    <x v="0"/>
    <s v="OFF-ENV-19441"/>
    <x v="1"/>
    <x v="1"/>
    <s v="Business Envelopes with Contemporary Seal"/>
    <n v="2253.12"/>
    <n v="10"/>
    <x v="4"/>
    <n v="851.75"/>
    <n v="0.3780313520806704"/>
  </r>
  <r>
    <n v="9880"/>
    <x v="9879"/>
    <d v="2023-12-15T00:00:00"/>
    <x v="3"/>
    <x v="5"/>
    <x v="34"/>
    <d v="2023-12-15T00:00:00"/>
    <n v="0"/>
    <s v="Same Day"/>
    <s v="CU-00445"/>
    <x v="21"/>
    <s v="Consumer"/>
    <s v="United States"/>
    <s v="Portland"/>
    <s v="Oregon"/>
    <s v="34666"/>
    <x v="1"/>
    <s v="TEC-ACC-86380"/>
    <x v="0"/>
    <x v="0"/>
    <s v="Plantronics CS540 Wireless Headset System"/>
    <n v="7933.58"/>
    <n v="9"/>
    <x v="3"/>
    <n v="-82.04"/>
    <n v="-1.0340854948207493E-2"/>
  </r>
  <r>
    <n v="9881"/>
    <x v="9880"/>
    <d v="2023-11-10T00:00:00"/>
    <x v="3"/>
    <x v="4"/>
    <x v="22"/>
    <d v="2023-11-13T00:00:00"/>
    <n v="3"/>
    <s v="First Class"/>
    <s v="CU-00692"/>
    <x v="265"/>
    <s v="Consumer"/>
    <s v="United States"/>
    <s v="Chicago"/>
    <s v="Illinois"/>
    <s v="95304"/>
    <x v="0"/>
    <s v="TEC-PHO-17673"/>
    <x v="0"/>
    <x v="2"/>
    <s v="Samsung Galaxy A52"/>
    <n v="4983.92"/>
    <n v="9"/>
    <x v="0"/>
    <n v="1461.72"/>
    <n v="0.29328721167273952"/>
  </r>
  <r>
    <n v="9882"/>
    <x v="9881"/>
    <d v="2021-02-04T00:00:00"/>
    <x v="2"/>
    <x v="9"/>
    <x v="13"/>
    <d v="2021-02-04T00:00:00"/>
    <n v="0"/>
    <s v="Same Day"/>
    <s v="CU-00762"/>
    <x v="124"/>
    <s v="Consumer"/>
    <s v="United States"/>
    <s v="Atlanta"/>
    <s v="Georgia"/>
    <s v="48938"/>
    <x v="3"/>
    <s v="OFF-ART-18275"/>
    <x v="1"/>
    <x v="16"/>
    <s v="Newell 322"/>
    <n v="1169.92"/>
    <n v="4"/>
    <x v="3"/>
    <n v="479.69"/>
    <n v="0.41001948851203496"/>
  </r>
  <r>
    <n v="9883"/>
    <x v="9882"/>
    <d v="2022-08-08T00:00:00"/>
    <x v="1"/>
    <x v="6"/>
    <x v="43"/>
    <d v="2022-08-09T00:00:00"/>
    <n v="1"/>
    <s v="First Class"/>
    <s v="CU-00478"/>
    <x v="181"/>
    <s v="Consumer"/>
    <s v="United States"/>
    <s v="Miami"/>
    <s v="Florida"/>
    <s v="30110"/>
    <x v="3"/>
    <s v="FUR-FUR-72317"/>
    <x v="2"/>
    <x v="10"/>
    <s v="Eldon Expressions Punched Metal &amp; Wood Desk Accessories"/>
    <n v="4694.13"/>
    <n v="6"/>
    <x v="3"/>
    <n v="-76"/>
    <n v="-1.6190433584072021E-2"/>
  </r>
  <r>
    <n v="9884"/>
    <x v="9883"/>
    <d v="2023-04-28T00:00:00"/>
    <x v="3"/>
    <x v="0"/>
    <x v="32"/>
    <d v="2023-04-29T00:00:00"/>
    <n v="1"/>
    <s v="First Class"/>
    <s v="CU-00347"/>
    <x v="123"/>
    <s v="Corporate"/>
    <s v="United States"/>
    <s v="Washington DC"/>
    <s v="District of Columbia"/>
    <s v="84763"/>
    <x v="2"/>
    <s v="FUR-TAB-16770"/>
    <x v="2"/>
    <x v="14"/>
    <s v="Bretford CR4500 Series Slim Rectangular Table"/>
    <n v="7284.96"/>
    <n v="13"/>
    <x v="5"/>
    <n v="428.18"/>
    <n v="5.8775888954778061E-2"/>
  </r>
  <r>
    <n v="9885"/>
    <x v="9884"/>
    <d v="2021-02-06T00:00:00"/>
    <x v="2"/>
    <x v="9"/>
    <x v="13"/>
    <d v="2021-02-09T00:00:00"/>
    <n v="3"/>
    <s v="First Class"/>
    <s v="CU-00105"/>
    <x v="59"/>
    <s v="Corporate"/>
    <s v="United States"/>
    <s v="Los Angeles"/>
    <s v="California"/>
    <s v="68257"/>
    <x v="1"/>
    <s v="OFF-ART-57199"/>
    <x v="1"/>
    <x v="16"/>
    <s v="Avery 47"/>
    <n v="454.54"/>
    <n v="6"/>
    <x v="3"/>
    <n v="110.51"/>
    <n v="0.24312491749901"/>
  </r>
  <r>
    <n v="9886"/>
    <x v="9885"/>
    <d v="2024-02-11T00:00:00"/>
    <x v="0"/>
    <x v="9"/>
    <x v="16"/>
    <d v="2024-02-11T00:00:00"/>
    <n v="0"/>
    <s v="Same Day"/>
    <s v="CU-00470"/>
    <x v="112"/>
    <s v="Consumer"/>
    <s v="United States"/>
    <s v="Nashville"/>
    <s v="Tennessee"/>
    <s v="82919"/>
    <x v="3"/>
    <s v="OFF-FAS-55163"/>
    <x v="1"/>
    <x v="9"/>
    <s v="Advantus 75305 EasyClose Envelopes"/>
    <n v="1129.53"/>
    <n v="14"/>
    <x v="4"/>
    <n v="-87.31"/>
    <n v="-7.7297637070285877E-2"/>
  </r>
  <r>
    <n v="9887"/>
    <x v="9886"/>
    <d v="2023-05-20T00:00:00"/>
    <x v="3"/>
    <x v="11"/>
    <x v="42"/>
    <d v="2023-05-23T00:00:00"/>
    <n v="3"/>
    <s v="First Class"/>
    <s v="CU-00681"/>
    <x v="182"/>
    <s v="Corporate"/>
    <s v="United States"/>
    <s v="Philadelphia"/>
    <s v="Pennsylvania"/>
    <s v="24714"/>
    <x v="2"/>
    <s v="OFF-FAS-44427"/>
    <x v="1"/>
    <x v="9"/>
    <s v="Staple remover"/>
    <n v="1704.27"/>
    <n v="12"/>
    <x v="5"/>
    <n v="3.58"/>
    <n v="2.100606124616405E-3"/>
  </r>
  <r>
    <n v="9888"/>
    <x v="9887"/>
    <d v="2023-07-16T00:00:00"/>
    <x v="3"/>
    <x v="7"/>
    <x v="41"/>
    <d v="2023-07-19T00:00:00"/>
    <n v="3"/>
    <s v="First Class"/>
    <s v="CU-00122"/>
    <x v="312"/>
    <s v="Corporate"/>
    <s v="United States"/>
    <s v="Boston"/>
    <s v="Massachusetts"/>
    <s v="68574"/>
    <x v="2"/>
    <s v="TEC-PHO-16829"/>
    <x v="0"/>
    <x v="2"/>
    <s v="Samsung Galaxy A52"/>
    <n v="7660.64"/>
    <n v="6"/>
    <x v="3"/>
    <n v="2137.37"/>
    <n v="0.2790067148436684"/>
  </r>
  <r>
    <n v="9889"/>
    <x v="9888"/>
    <d v="2024-08-20T00:00:00"/>
    <x v="0"/>
    <x v="6"/>
    <x v="6"/>
    <d v="2024-08-28T00:00:00"/>
    <n v="8"/>
    <s v="Standard Class"/>
    <s v="CU-00738"/>
    <x v="111"/>
    <s v="Corporate"/>
    <s v="United States"/>
    <s v="Houston"/>
    <s v="Texas"/>
    <s v="66803"/>
    <x v="0"/>
    <s v="TEC-ACC-41079"/>
    <x v="0"/>
    <x v="0"/>
    <s v="SanDisk Ultra 64GB"/>
    <n v="1482.59"/>
    <n v="1"/>
    <x v="3"/>
    <n v="260.68"/>
    <n v="0.17582743712017485"/>
  </r>
  <r>
    <n v="9890"/>
    <x v="9889"/>
    <d v="2021-02-21T00:00:00"/>
    <x v="2"/>
    <x v="9"/>
    <x v="13"/>
    <d v="2021-02-24T00:00:00"/>
    <n v="3"/>
    <s v="First Class"/>
    <s v="CU-00631"/>
    <x v="291"/>
    <s v="Home Office"/>
    <s v="United States"/>
    <s v="Baltimore"/>
    <s v="Maryland"/>
    <s v="32355"/>
    <x v="2"/>
    <s v="FUR-FUR-12825"/>
    <x v="2"/>
    <x v="10"/>
    <s v="Howard Miller 11.75 Diameter"/>
    <n v="24232.33"/>
    <n v="14"/>
    <x v="3"/>
    <n v="-4004.68"/>
    <n v="-0.16526186297396905"/>
  </r>
  <r>
    <n v="9891"/>
    <x v="9890"/>
    <d v="2024-09-16T00:00:00"/>
    <x v="0"/>
    <x v="8"/>
    <x v="15"/>
    <d v="2024-09-17T00:00:00"/>
    <n v="1"/>
    <s v="First Class"/>
    <s v="CU-00314"/>
    <x v="63"/>
    <s v="Corporate"/>
    <s v="United States"/>
    <s v="Nashville"/>
    <s v="Tennessee"/>
    <s v="18322"/>
    <x v="3"/>
    <s v="OFF-SUP-81151"/>
    <x v="1"/>
    <x v="5"/>
    <s v="Fiskars 8&quot; Scissors"/>
    <n v="210.45"/>
    <n v="1"/>
    <x v="2"/>
    <n v="61.98"/>
    <n v="0.29451176051318601"/>
  </r>
  <r>
    <n v="9892"/>
    <x v="9891"/>
    <d v="2024-10-01T00:00:00"/>
    <x v="0"/>
    <x v="3"/>
    <x v="24"/>
    <d v="2024-10-07T00:00:00"/>
    <n v="6"/>
    <s v="Standard Class"/>
    <s v="CU-00053"/>
    <x v="193"/>
    <s v="Corporate"/>
    <s v="United States"/>
    <s v="Atlanta"/>
    <s v="Georgia"/>
    <s v="91930"/>
    <x v="3"/>
    <s v="FUR-BOO-18117"/>
    <x v="2"/>
    <x v="7"/>
    <s v="Bush Somerset Collection Bookcase"/>
    <n v="2025.22"/>
    <n v="3"/>
    <x v="1"/>
    <n v="-171.58"/>
    <n v="-8.4721659869051266E-2"/>
  </r>
  <r>
    <n v="9893"/>
    <x v="9892"/>
    <d v="2024-04-15T00:00:00"/>
    <x v="0"/>
    <x v="0"/>
    <x v="0"/>
    <d v="2024-04-16T00:00:00"/>
    <n v="1"/>
    <s v="First Class"/>
    <s v="CU-00138"/>
    <x v="197"/>
    <s v="Corporate"/>
    <s v="United States"/>
    <s v="New Orleans"/>
    <s v="Louisiana"/>
    <s v="56392"/>
    <x v="3"/>
    <s v="OFF-SUP-72040"/>
    <x v="1"/>
    <x v="5"/>
    <s v="Dixon Ticonderoga Pencils"/>
    <n v="572.14"/>
    <n v="5"/>
    <x v="0"/>
    <n v="20.239999999999998"/>
    <n v="3.5375956933617642E-2"/>
  </r>
  <r>
    <n v="9894"/>
    <x v="9893"/>
    <d v="2023-07-24T00:00:00"/>
    <x v="3"/>
    <x v="7"/>
    <x v="41"/>
    <d v="2023-07-29T00:00:00"/>
    <n v="5"/>
    <s v="Second Class"/>
    <s v="CU-00177"/>
    <x v="208"/>
    <s v="Consumer"/>
    <s v="United States"/>
    <s v="Chicago"/>
    <s v="Illinois"/>
    <s v="46513"/>
    <x v="0"/>
    <s v="OFF-ART-61811"/>
    <x v="1"/>
    <x v="16"/>
    <s v="Sanford 16-Color Pencils"/>
    <n v="1088.8399999999999"/>
    <n v="14"/>
    <x v="0"/>
    <n v="241.2"/>
    <n v="0.22152014988428054"/>
  </r>
  <r>
    <n v="9895"/>
    <x v="9894"/>
    <d v="2022-08-09T00:00:00"/>
    <x v="1"/>
    <x v="6"/>
    <x v="43"/>
    <d v="2022-08-12T00:00:00"/>
    <n v="3"/>
    <s v="First Class"/>
    <s v="CU-00577"/>
    <x v="337"/>
    <s v="Consumer"/>
    <s v="United States"/>
    <s v="Miami"/>
    <s v="Florida"/>
    <s v="50165"/>
    <x v="3"/>
    <s v="OFF-FAS-47524"/>
    <x v="1"/>
    <x v="9"/>
    <s v="Advantus 75305 EasyClose Envelopes"/>
    <n v="823.01"/>
    <n v="3"/>
    <x v="3"/>
    <n v="361.52"/>
    <n v="0.43926562253192547"/>
  </r>
  <r>
    <n v="9896"/>
    <x v="9895"/>
    <d v="2024-12-28T00:00:00"/>
    <x v="0"/>
    <x v="5"/>
    <x v="44"/>
    <d v="2025-01-02T00:00:00"/>
    <n v="5"/>
    <s v="Second Class"/>
    <s v="CU-00547"/>
    <x v="299"/>
    <s v="Consumer"/>
    <s v="United States"/>
    <s v="Miami"/>
    <s v="Florida"/>
    <s v="18746"/>
    <x v="3"/>
    <s v="FUR-TAB-27554"/>
    <x v="2"/>
    <x v="14"/>
    <s v="Chromcraft Training Table"/>
    <n v="4572.22"/>
    <n v="3"/>
    <x v="2"/>
    <n v="760.49"/>
    <n v="0.16632839189715279"/>
  </r>
  <r>
    <n v="9897"/>
    <x v="9896"/>
    <d v="2021-01-25T00:00:00"/>
    <x v="2"/>
    <x v="1"/>
    <x v="25"/>
    <d v="2021-02-02T00:00:00"/>
    <n v="8"/>
    <s v="Standard Class"/>
    <s v="CU-00576"/>
    <x v="73"/>
    <s v="Corporate"/>
    <s v="United States"/>
    <s v="Minneapolis"/>
    <s v="Minnesota"/>
    <s v="83831"/>
    <x v="0"/>
    <s v="TEC-ACC-92788"/>
    <x v="0"/>
    <x v="0"/>
    <s v="Plantronics CS540 Wireless Headset System"/>
    <n v="98.97"/>
    <n v="3"/>
    <x v="1"/>
    <n v="-2.34"/>
    <n v="-2.3643528341921793E-2"/>
  </r>
  <r>
    <n v="9898"/>
    <x v="9897"/>
    <d v="2021-07-24T00:00:00"/>
    <x v="2"/>
    <x v="7"/>
    <x v="7"/>
    <d v="2021-07-26T00:00:00"/>
    <n v="2"/>
    <s v="First Class"/>
    <s v="CU-00500"/>
    <x v="316"/>
    <s v="Corporate"/>
    <s v="United States"/>
    <s v="Las Vegas"/>
    <s v="Nevada"/>
    <s v="67852"/>
    <x v="1"/>
    <s v="TEC-PHO-56739"/>
    <x v="0"/>
    <x v="2"/>
    <s v="Apple iPhone SE"/>
    <n v="8181.2"/>
    <n v="7"/>
    <x v="2"/>
    <n v="-534.91"/>
    <n v="-6.5382828924852102E-2"/>
  </r>
  <r>
    <n v="9899"/>
    <x v="9898"/>
    <d v="2021-04-26T00:00:00"/>
    <x v="2"/>
    <x v="0"/>
    <x v="19"/>
    <d v="2021-05-01T00:00:00"/>
    <n v="5"/>
    <s v="Second Class"/>
    <s v="CU-00746"/>
    <x v="106"/>
    <s v="Consumer"/>
    <s v="United States"/>
    <s v="Portland"/>
    <s v="Oregon"/>
    <s v="75091"/>
    <x v="1"/>
    <s v="TEC-MAC-88988"/>
    <x v="0"/>
    <x v="12"/>
    <s v="Epson Stylus Photo R280"/>
    <n v="4218.76"/>
    <n v="6"/>
    <x v="1"/>
    <n v="653.19000000000005"/>
    <n v="0.15482985521812098"/>
  </r>
  <r>
    <n v="9900"/>
    <x v="9899"/>
    <d v="2023-01-18T00:00:00"/>
    <x v="3"/>
    <x v="1"/>
    <x v="35"/>
    <d v="2023-01-18T00:00:00"/>
    <n v="0"/>
    <s v="Same Day"/>
    <s v="CU-00620"/>
    <x v="267"/>
    <s v="Home Office"/>
    <s v="United States"/>
    <s v="Miami"/>
    <s v="Florida"/>
    <s v="64094"/>
    <x v="3"/>
    <s v="OFF-STO-20999"/>
    <x v="1"/>
    <x v="8"/>
    <s v="Steelmaster by MMF Industries Locking Cash Box"/>
    <n v="461.94"/>
    <n v="3"/>
    <x v="3"/>
    <n v="118.61"/>
    <n v="0.25676494782872233"/>
  </r>
  <r>
    <n v="9901"/>
    <x v="9900"/>
    <d v="2024-07-29T00:00:00"/>
    <x v="0"/>
    <x v="7"/>
    <x v="28"/>
    <d v="2024-08-01T00:00:00"/>
    <n v="3"/>
    <s v="First Class"/>
    <s v="CU-00324"/>
    <x v="180"/>
    <s v="Consumer"/>
    <s v="United States"/>
    <s v="Portland"/>
    <s v="Oregon"/>
    <s v="52593"/>
    <x v="1"/>
    <s v="OFF-ENV-16998"/>
    <x v="1"/>
    <x v="1"/>
    <s v="Business Envelopes with Contemporary Seal"/>
    <n v="311.49"/>
    <n v="2"/>
    <x v="3"/>
    <n v="133.38"/>
    <n v="0.42819994221323315"/>
  </r>
  <r>
    <n v="9902"/>
    <x v="9901"/>
    <d v="2023-01-21T00:00:00"/>
    <x v="3"/>
    <x v="1"/>
    <x v="35"/>
    <d v="2023-01-24T00:00:00"/>
    <n v="3"/>
    <s v="Second Class"/>
    <s v="CU-00345"/>
    <x v="167"/>
    <s v="Corporate"/>
    <s v="United States"/>
    <s v="Las Vegas"/>
    <s v="Nevada"/>
    <s v="88755"/>
    <x v="1"/>
    <s v="TEC-ACC-23522"/>
    <x v="0"/>
    <x v="0"/>
    <s v="Memorex Mini Travel Drive 64 GB"/>
    <n v="117.27"/>
    <n v="2"/>
    <x v="2"/>
    <n v="-10.55"/>
    <n v="-8.996333248060033E-2"/>
  </r>
  <r>
    <n v="9903"/>
    <x v="9902"/>
    <d v="2024-05-04T00:00:00"/>
    <x v="0"/>
    <x v="11"/>
    <x v="30"/>
    <d v="2024-05-10T00:00:00"/>
    <n v="6"/>
    <s v="Second Class"/>
    <s v="CU-00512"/>
    <x v="122"/>
    <s v="Home Office"/>
    <s v="United States"/>
    <s v="Miami"/>
    <s v="Florida"/>
    <s v="34281"/>
    <x v="3"/>
    <s v="FUR-FUR-69871"/>
    <x v="2"/>
    <x v="10"/>
    <s v="Eldon Expressions Punched Metal &amp; Wood Desk Accessories"/>
    <n v="13146.25"/>
    <n v="11"/>
    <x v="1"/>
    <n v="1050.8800000000001"/>
    <n v="7.9937624797946194E-2"/>
  </r>
  <r>
    <n v="9904"/>
    <x v="9903"/>
    <d v="2021-08-09T00:00:00"/>
    <x v="2"/>
    <x v="6"/>
    <x v="27"/>
    <d v="2021-08-09T00:00:00"/>
    <n v="0"/>
    <s v="Same Day"/>
    <s v="CU-00154"/>
    <x v="96"/>
    <s v="Corporate"/>
    <s v="United States"/>
    <s v="Dallas"/>
    <s v="Texas"/>
    <s v="67431"/>
    <x v="0"/>
    <s v="OFF-APP-38600"/>
    <x v="1"/>
    <x v="6"/>
    <s v="Hoover Stair Vacuum"/>
    <n v="2481.12"/>
    <n v="12"/>
    <x v="3"/>
    <n v="251.75"/>
    <n v="0.10146627329593087"/>
  </r>
  <r>
    <n v="9905"/>
    <x v="9904"/>
    <d v="2024-08-09T00:00:00"/>
    <x v="0"/>
    <x v="6"/>
    <x v="6"/>
    <d v="2024-08-10T00:00:00"/>
    <n v="1"/>
    <s v="First Class"/>
    <s v="CU-00024"/>
    <x v="115"/>
    <s v="Consumer"/>
    <s v="United States"/>
    <s v="Charlotte"/>
    <s v="North Carolina"/>
    <s v="52539"/>
    <x v="3"/>
    <s v="TEC-PHO-22709"/>
    <x v="0"/>
    <x v="2"/>
    <s v="Apple iPhone SE"/>
    <n v="1646.38"/>
    <n v="2"/>
    <x v="5"/>
    <n v="509.12"/>
    <n v="0.30923602084573426"/>
  </r>
  <r>
    <n v="9906"/>
    <x v="9905"/>
    <d v="2023-02-15T00:00:00"/>
    <x v="3"/>
    <x v="9"/>
    <x v="23"/>
    <d v="2023-02-17T00:00:00"/>
    <n v="2"/>
    <s v="First Class"/>
    <s v="CU-00174"/>
    <x v="222"/>
    <s v="Corporate"/>
    <s v="United States"/>
    <s v="Atlanta"/>
    <s v="Georgia"/>
    <s v="57172"/>
    <x v="3"/>
    <s v="OFF-APP-44931"/>
    <x v="1"/>
    <x v="6"/>
    <s v="Fellowes PB500 Electric Punch Binding Machine"/>
    <n v="138.66999999999999"/>
    <n v="1"/>
    <x v="0"/>
    <n v="33.74"/>
    <n v="0.24331145885916208"/>
  </r>
  <r>
    <n v="9907"/>
    <x v="9906"/>
    <d v="2021-04-08T00:00:00"/>
    <x v="2"/>
    <x v="0"/>
    <x v="19"/>
    <d v="2021-04-08T00:00:00"/>
    <n v="0"/>
    <s v="Same Day"/>
    <s v="CU-00665"/>
    <x v="100"/>
    <s v="Corporate"/>
    <s v="United States"/>
    <s v="Atlanta"/>
    <s v="Georgia"/>
    <s v="88430"/>
    <x v="3"/>
    <s v="FUR-TAB-45724"/>
    <x v="2"/>
    <x v="14"/>
    <s v="Bevis Round Conference Table"/>
    <n v="6939.1"/>
    <n v="4"/>
    <x v="3"/>
    <n v="-91.67"/>
    <n v="-1.321064691386491E-2"/>
  </r>
  <r>
    <n v="9908"/>
    <x v="9907"/>
    <d v="2023-07-01T00:00:00"/>
    <x v="3"/>
    <x v="7"/>
    <x v="41"/>
    <d v="2023-07-01T00:00:00"/>
    <n v="0"/>
    <s v="Same Day"/>
    <s v="CU-00789"/>
    <x v="242"/>
    <s v="Corporate"/>
    <s v="United States"/>
    <s v="Boston"/>
    <s v="Massachusetts"/>
    <s v="87766"/>
    <x v="2"/>
    <s v="OFF-LAB-93805"/>
    <x v="1"/>
    <x v="15"/>
    <s v="Avery 503"/>
    <n v="1519.98"/>
    <n v="6"/>
    <x v="3"/>
    <n v="-127.26"/>
    <n v="-8.372478585244543E-2"/>
  </r>
  <r>
    <n v="9909"/>
    <x v="9908"/>
    <d v="2023-12-06T00:00:00"/>
    <x v="3"/>
    <x v="5"/>
    <x v="34"/>
    <d v="2023-12-13T00:00:00"/>
    <n v="7"/>
    <s v="Standard Class"/>
    <s v="CU-00337"/>
    <x v="154"/>
    <s v="Consumer"/>
    <s v="United States"/>
    <s v="San Francisco"/>
    <s v="California"/>
    <s v="49854"/>
    <x v="1"/>
    <s v="FUR-TAB-69019"/>
    <x v="2"/>
    <x v="14"/>
    <s v="Bevis Round Conference Table"/>
    <n v="6270.73"/>
    <n v="8"/>
    <x v="2"/>
    <n v="1963.48"/>
    <n v="0.31311824939042188"/>
  </r>
  <r>
    <n v="9910"/>
    <x v="9909"/>
    <d v="2023-10-18T00:00:00"/>
    <x v="3"/>
    <x v="3"/>
    <x v="29"/>
    <d v="2023-10-18T00:00:00"/>
    <n v="0"/>
    <s v="Same Day"/>
    <s v="CU-00721"/>
    <x v="241"/>
    <s v="Home Office"/>
    <s v="United States"/>
    <s v="Los Angeles"/>
    <s v="California"/>
    <s v="28756"/>
    <x v="1"/>
    <s v="OFF-SUP-71084"/>
    <x v="1"/>
    <x v="5"/>
    <s v="Fiskars 8&quot; Scissors"/>
    <n v="200.38"/>
    <n v="14"/>
    <x v="2"/>
    <n v="18.190000000000001"/>
    <n v="9.0777522706856975E-2"/>
  </r>
  <r>
    <n v="9911"/>
    <x v="9910"/>
    <d v="2024-08-21T00:00:00"/>
    <x v="0"/>
    <x v="6"/>
    <x v="6"/>
    <d v="2024-08-26T00:00:00"/>
    <n v="5"/>
    <s v="Standard Class"/>
    <s v="CU-00415"/>
    <x v="30"/>
    <s v="Corporate"/>
    <s v="United States"/>
    <s v="Seattle"/>
    <s v="Washington"/>
    <s v="22268"/>
    <x v="1"/>
    <s v="TEC-COP-31579"/>
    <x v="0"/>
    <x v="11"/>
    <s v="Hewlett Packard 610 Multi-Function Printer"/>
    <n v="4978.42"/>
    <n v="5"/>
    <x v="5"/>
    <n v="739.23"/>
    <n v="0.14848686932801974"/>
  </r>
  <r>
    <n v="9912"/>
    <x v="9911"/>
    <d v="2023-06-26T00:00:00"/>
    <x v="3"/>
    <x v="2"/>
    <x v="37"/>
    <d v="2023-06-29T00:00:00"/>
    <n v="3"/>
    <s v="Second Class"/>
    <s v="CU-00314"/>
    <x v="63"/>
    <s v="Corporate"/>
    <s v="United States"/>
    <s v="Nashville"/>
    <s v="Tennessee"/>
    <s v="60368"/>
    <x v="3"/>
    <s v="OFF-BIN-81232"/>
    <x v="1"/>
    <x v="3"/>
    <s v="Avery Durable Binders"/>
    <n v="1237.48"/>
    <n v="8"/>
    <x v="5"/>
    <n v="380.02"/>
    <n v="0.30709183178718036"/>
  </r>
  <r>
    <n v="9913"/>
    <x v="9912"/>
    <d v="2021-10-08T00:00:00"/>
    <x v="2"/>
    <x v="3"/>
    <x v="10"/>
    <d v="2021-10-12T00:00:00"/>
    <n v="4"/>
    <s v="Second Class"/>
    <s v="CU-00077"/>
    <x v="15"/>
    <s v="Corporate"/>
    <s v="United States"/>
    <s v="Chicago"/>
    <s v="Illinois"/>
    <s v="69575"/>
    <x v="0"/>
    <s v="TEC-ACC-11794"/>
    <x v="0"/>
    <x v="0"/>
    <s v="Logitech MK550 Wireless Wave Keyboard and Mouse"/>
    <n v="4497"/>
    <n v="6"/>
    <x v="1"/>
    <n v="-283.17"/>
    <n v="-6.2968645763842562E-2"/>
  </r>
  <r>
    <n v="9914"/>
    <x v="9913"/>
    <d v="2023-06-08T00:00:00"/>
    <x v="3"/>
    <x v="2"/>
    <x v="37"/>
    <d v="2023-06-08T00:00:00"/>
    <n v="0"/>
    <s v="Same Day"/>
    <s v="CU-00310"/>
    <x v="290"/>
    <s v="Consumer"/>
    <s v="United States"/>
    <s v="Los Angeles"/>
    <s v="California"/>
    <s v="97797"/>
    <x v="1"/>
    <s v="OFF-LAB-39691"/>
    <x v="1"/>
    <x v="15"/>
    <s v="Avery 503"/>
    <n v="1997.16"/>
    <n v="11"/>
    <x v="3"/>
    <n v="166.24"/>
    <n v="8.3238198241502942E-2"/>
  </r>
  <r>
    <n v="9915"/>
    <x v="9914"/>
    <d v="2022-02-03T00:00:00"/>
    <x v="1"/>
    <x v="9"/>
    <x v="17"/>
    <d v="2022-02-06T00:00:00"/>
    <n v="3"/>
    <s v="First Class"/>
    <s v="CU-00744"/>
    <x v="133"/>
    <s v="Corporate"/>
    <s v="United States"/>
    <s v="New Orleans"/>
    <s v="Louisiana"/>
    <s v="13859"/>
    <x v="3"/>
    <s v="FUR-FUR-11486"/>
    <x v="2"/>
    <x v="10"/>
    <s v="Acme Flexible Frame Partition"/>
    <n v="9211.09"/>
    <n v="12"/>
    <x v="4"/>
    <n v="3007.71"/>
    <n v="0.32653138770764373"/>
  </r>
  <r>
    <n v="9916"/>
    <x v="9915"/>
    <d v="2024-06-03T00:00:00"/>
    <x v="0"/>
    <x v="2"/>
    <x v="2"/>
    <d v="2024-06-04T00:00:00"/>
    <n v="1"/>
    <s v="First Class"/>
    <s v="CU-00373"/>
    <x v="17"/>
    <s v="Home Office"/>
    <s v="United States"/>
    <s v="Houston"/>
    <s v="Texas"/>
    <s v="19759"/>
    <x v="0"/>
    <s v="TEC-MAC-84801"/>
    <x v="0"/>
    <x v="12"/>
    <s v="Lexmark MX611dhe Monochrome Laser Printer"/>
    <n v="4446.17"/>
    <n v="4"/>
    <x v="3"/>
    <n v="1177.2"/>
    <n v="0.26476720413299537"/>
  </r>
  <r>
    <n v="9917"/>
    <x v="9916"/>
    <d v="2024-02-13T00:00:00"/>
    <x v="0"/>
    <x v="9"/>
    <x v="16"/>
    <d v="2024-02-19T00:00:00"/>
    <n v="6"/>
    <s v="Second Class"/>
    <s v="CU-00135"/>
    <x v="55"/>
    <s v="Corporate"/>
    <s v="United States"/>
    <s v="Washington DC"/>
    <s v="District of Columbia"/>
    <s v="19311"/>
    <x v="2"/>
    <s v="OFF-APP-42039"/>
    <x v="1"/>
    <x v="6"/>
    <s v="Belkin 7 Outlet Berlinger"/>
    <n v="766.27"/>
    <n v="7"/>
    <x v="3"/>
    <n v="323.75"/>
    <n v="0.42250120714630612"/>
  </r>
  <r>
    <n v="9918"/>
    <x v="9917"/>
    <d v="2023-04-03T00:00:00"/>
    <x v="3"/>
    <x v="0"/>
    <x v="32"/>
    <d v="2023-04-05T00:00:00"/>
    <n v="2"/>
    <s v="First Class"/>
    <s v="CU-00644"/>
    <x v="103"/>
    <s v="Home Office"/>
    <s v="United States"/>
    <s v="Washington DC"/>
    <s v="District of Columbia"/>
    <s v="60142"/>
    <x v="2"/>
    <s v="OFF-BIN-35428"/>
    <x v="1"/>
    <x v="3"/>
    <s v="Cardinal Easy Open Angle-D Binders"/>
    <n v="36.799999999999997"/>
    <n v="9"/>
    <x v="2"/>
    <n v="14.03"/>
    <n v="0.38125000000000003"/>
  </r>
  <r>
    <n v="9919"/>
    <x v="9918"/>
    <d v="2021-08-15T00:00:00"/>
    <x v="2"/>
    <x v="6"/>
    <x v="27"/>
    <d v="2021-08-18T00:00:00"/>
    <n v="3"/>
    <s v="First Class"/>
    <s v="CU-00678"/>
    <x v="151"/>
    <s v="Corporate"/>
    <s v="United States"/>
    <s v="Houston"/>
    <s v="Texas"/>
    <s v="80564"/>
    <x v="0"/>
    <s v="TEC-ACC-65649"/>
    <x v="0"/>
    <x v="0"/>
    <s v="Logitech MK550 Wireless Wave Keyboard and Mouse"/>
    <n v="1967.57"/>
    <n v="9"/>
    <x v="1"/>
    <n v="655.09"/>
    <n v="0.33294368180039341"/>
  </r>
  <r>
    <n v="9920"/>
    <x v="9919"/>
    <d v="2021-07-22T00:00:00"/>
    <x v="2"/>
    <x v="7"/>
    <x v="7"/>
    <d v="2021-07-24T00:00:00"/>
    <n v="2"/>
    <s v="First Class"/>
    <s v="CU-00512"/>
    <x v="122"/>
    <s v="Home Office"/>
    <s v="United States"/>
    <s v="Miami"/>
    <s v="Florida"/>
    <s v="15212"/>
    <x v="3"/>
    <s v="TEC-PHO-88608"/>
    <x v="0"/>
    <x v="2"/>
    <s v="Samsung Galaxy A52"/>
    <n v="8823.6299999999992"/>
    <n v="11"/>
    <x v="4"/>
    <n v="68.709999999999994"/>
    <n v="7.7870445610253381E-3"/>
  </r>
  <r>
    <n v="9921"/>
    <x v="9920"/>
    <d v="2023-07-29T00:00:00"/>
    <x v="3"/>
    <x v="7"/>
    <x v="41"/>
    <d v="2023-07-29T00:00:00"/>
    <n v="0"/>
    <s v="Same Day"/>
    <s v="CU-00721"/>
    <x v="241"/>
    <s v="Home Office"/>
    <s v="United States"/>
    <s v="Los Angeles"/>
    <s v="California"/>
    <s v="14980"/>
    <x v="1"/>
    <s v="FUR-TAB-46504"/>
    <x v="2"/>
    <x v="14"/>
    <s v="Bretford CR4500 Series Slim Rectangular Table"/>
    <n v="9879.59"/>
    <n v="9"/>
    <x v="1"/>
    <n v="-1568.23"/>
    <n v="-0.15873431994647552"/>
  </r>
  <r>
    <n v="9922"/>
    <x v="9921"/>
    <d v="2021-07-12T00:00:00"/>
    <x v="2"/>
    <x v="7"/>
    <x v="7"/>
    <d v="2021-07-19T00:00:00"/>
    <n v="7"/>
    <s v="Standard Class"/>
    <s v="CU-00191"/>
    <x v="48"/>
    <s v="Consumer"/>
    <s v="United States"/>
    <s v="Washington DC"/>
    <s v="District of Columbia"/>
    <s v="80641"/>
    <x v="2"/>
    <s v="FUR-CHA-14000"/>
    <x v="2"/>
    <x v="13"/>
    <s v="Global Troy Executive Chair"/>
    <n v="2408.92"/>
    <n v="11"/>
    <x v="3"/>
    <n v="58.71"/>
    <n v="2.4371917705859888E-2"/>
  </r>
  <r>
    <n v="9923"/>
    <x v="9922"/>
    <d v="2022-08-15T00:00:00"/>
    <x v="1"/>
    <x v="6"/>
    <x v="43"/>
    <d v="2022-08-21T00:00:00"/>
    <n v="6"/>
    <s v="Standard Class"/>
    <s v="CU-00652"/>
    <x v="156"/>
    <s v="Corporate"/>
    <s v="United States"/>
    <s v="Portland"/>
    <s v="Oregon"/>
    <s v="69113"/>
    <x v="1"/>
    <s v="OFF-APP-68236"/>
    <x v="1"/>
    <x v="6"/>
    <s v="Hoover Stair Vacuum"/>
    <n v="1546"/>
    <n v="6"/>
    <x v="3"/>
    <n v="426.02"/>
    <n v="0.27556274256144891"/>
  </r>
  <r>
    <n v="9924"/>
    <x v="9923"/>
    <d v="2023-12-22T00:00:00"/>
    <x v="3"/>
    <x v="5"/>
    <x v="34"/>
    <d v="2023-12-22T00:00:00"/>
    <n v="0"/>
    <s v="Same Day"/>
    <s v="CU-00591"/>
    <x v="46"/>
    <s v="Corporate"/>
    <s v="United States"/>
    <s v="San Francisco"/>
    <s v="California"/>
    <s v="46649"/>
    <x v="1"/>
    <s v="FUR-TAB-10107"/>
    <x v="2"/>
    <x v="14"/>
    <s v="Chromcraft Training Table"/>
    <n v="925.97"/>
    <n v="2"/>
    <x v="5"/>
    <n v="270.57"/>
    <n v="0.2922016911994989"/>
  </r>
  <r>
    <n v="9925"/>
    <x v="9924"/>
    <d v="2021-12-02T00:00:00"/>
    <x v="2"/>
    <x v="5"/>
    <x v="11"/>
    <d v="2021-12-04T00:00:00"/>
    <n v="2"/>
    <s v="First Class"/>
    <s v="CU-00416"/>
    <x v="99"/>
    <s v="Home Office"/>
    <s v="United States"/>
    <s v="Las Vegas"/>
    <s v="Nevada"/>
    <s v="48831"/>
    <x v="1"/>
    <s v="TEC-ACC-23128"/>
    <x v="0"/>
    <x v="0"/>
    <s v="SanDisk Ultra 64GB"/>
    <n v="5526.73"/>
    <n v="5"/>
    <x v="3"/>
    <n v="-730.29"/>
    <n v="-0.13213781024222279"/>
  </r>
  <r>
    <n v="9926"/>
    <x v="9925"/>
    <d v="2023-06-28T00:00:00"/>
    <x v="3"/>
    <x v="2"/>
    <x v="37"/>
    <d v="2023-07-02T00:00:00"/>
    <n v="4"/>
    <s v="Second Class"/>
    <s v="CU-00171"/>
    <x v="162"/>
    <s v="Consumer"/>
    <s v="United States"/>
    <s v="Portland"/>
    <s v="Oregon"/>
    <s v="60386"/>
    <x v="1"/>
    <s v="OFF-FAS-18372"/>
    <x v="1"/>
    <x v="9"/>
    <s v="Binder clips medium"/>
    <n v="330"/>
    <n v="7"/>
    <x v="4"/>
    <n v="6.36"/>
    <n v="1.9272727272727275E-2"/>
  </r>
  <r>
    <n v="9927"/>
    <x v="9926"/>
    <d v="2022-07-09T00:00:00"/>
    <x v="1"/>
    <x v="7"/>
    <x v="31"/>
    <d v="2022-07-16T00:00:00"/>
    <n v="7"/>
    <s v="Standard Class"/>
    <s v="CU-00142"/>
    <x v="311"/>
    <s v="Corporate"/>
    <s v="United States"/>
    <s v="Miami"/>
    <s v="Florida"/>
    <s v="96880"/>
    <x v="3"/>
    <s v="TEC-MAC-37218"/>
    <x v="0"/>
    <x v="12"/>
    <s v="Lexmark MX611dhe Monochrome Laser Printer"/>
    <n v="5954.89"/>
    <n v="11"/>
    <x v="1"/>
    <n v="2257.2800000000002"/>
    <n v="0.37906325725580153"/>
  </r>
  <r>
    <n v="9928"/>
    <x v="9927"/>
    <d v="2024-03-05T00:00:00"/>
    <x v="0"/>
    <x v="10"/>
    <x v="40"/>
    <d v="2024-03-09T00:00:00"/>
    <n v="4"/>
    <s v="Second Class"/>
    <s v="CU-00536"/>
    <x v="14"/>
    <s v="Corporate"/>
    <s v="United States"/>
    <s v="Baltimore"/>
    <s v="Maryland"/>
    <s v="16028"/>
    <x v="2"/>
    <s v="OFF-APP-76039"/>
    <x v="1"/>
    <x v="6"/>
    <s v="Fellowes PB500 Electric Punch Binding Machine"/>
    <n v="611.84"/>
    <n v="4"/>
    <x v="3"/>
    <n v="-50.74"/>
    <n v="-8.2930177824267787E-2"/>
  </r>
  <r>
    <n v="9929"/>
    <x v="9928"/>
    <d v="2022-04-11T00:00:00"/>
    <x v="1"/>
    <x v="0"/>
    <x v="14"/>
    <d v="2022-04-19T00:00:00"/>
    <n v="8"/>
    <s v="Standard Class"/>
    <s v="CU-00212"/>
    <x v="179"/>
    <s v="Home Office"/>
    <s v="United States"/>
    <s v="San Francisco"/>
    <s v="California"/>
    <s v="74007"/>
    <x v="1"/>
    <s v="FUR-TAB-63631"/>
    <x v="2"/>
    <x v="14"/>
    <s v="Bretford CR4500 Series Slim Rectangular Table"/>
    <n v="12010.92"/>
    <n v="11"/>
    <x v="1"/>
    <n v="-660.52"/>
    <n v="-5.4993289439942986E-2"/>
  </r>
  <r>
    <n v="9930"/>
    <x v="9929"/>
    <d v="2022-02-12T00:00:00"/>
    <x v="1"/>
    <x v="9"/>
    <x v="17"/>
    <d v="2022-02-14T00:00:00"/>
    <n v="2"/>
    <s v="First Class"/>
    <s v="CU-00790"/>
    <x v="268"/>
    <s v="Consumer"/>
    <s v="United States"/>
    <s v="Houston"/>
    <s v="Texas"/>
    <s v="75128"/>
    <x v="0"/>
    <s v="OFF-ENV-23025"/>
    <x v="1"/>
    <x v="1"/>
    <s v="Poly String &amp; Button Envelopes"/>
    <n v="718.32"/>
    <n v="8"/>
    <x v="3"/>
    <n v="172.36"/>
    <n v="0.23994876935070722"/>
  </r>
  <r>
    <n v="9931"/>
    <x v="9930"/>
    <d v="2021-05-18T00:00:00"/>
    <x v="2"/>
    <x v="11"/>
    <x v="39"/>
    <d v="2021-05-21T00:00:00"/>
    <n v="3"/>
    <s v="First Class"/>
    <s v="CU-00195"/>
    <x v="254"/>
    <s v="Corporate"/>
    <s v="United States"/>
    <s v="Los Angeles"/>
    <s v="California"/>
    <s v="54543"/>
    <x v="1"/>
    <s v="TEC-MAC-12723"/>
    <x v="0"/>
    <x v="12"/>
    <s v="Lexmark MX611dhe Monochrome Laser Printer"/>
    <n v="474.59"/>
    <n v="4"/>
    <x v="1"/>
    <n v="29.71"/>
    <n v="6.2601403316546914E-2"/>
  </r>
  <r>
    <n v="9932"/>
    <x v="9931"/>
    <d v="2021-06-01T00:00:00"/>
    <x v="2"/>
    <x v="2"/>
    <x v="18"/>
    <d v="2021-06-08T00:00:00"/>
    <n v="7"/>
    <s v="Standard Class"/>
    <s v="CU-00683"/>
    <x v="305"/>
    <s v="Corporate"/>
    <s v="United States"/>
    <s v="Nashville"/>
    <s v="Tennessee"/>
    <s v="83418"/>
    <x v="3"/>
    <s v="OFF-FAS-82779"/>
    <x v="1"/>
    <x v="9"/>
    <s v="Binder clips medium"/>
    <n v="832.13"/>
    <n v="9"/>
    <x v="0"/>
    <n v="-12.33"/>
    <n v="-1.4817396320286494E-2"/>
  </r>
  <r>
    <n v="9933"/>
    <x v="9932"/>
    <d v="2023-03-16T00:00:00"/>
    <x v="3"/>
    <x v="10"/>
    <x v="45"/>
    <d v="2023-03-16T00:00:00"/>
    <n v="0"/>
    <s v="Same Day"/>
    <s v="CU-00515"/>
    <x v="18"/>
    <s v="Consumer"/>
    <s v="United States"/>
    <s v="Atlanta"/>
    <s v="Georgia"/>
    <s v="28300"/>
    <x v="3"/>
    <s v="OFF-FAS-48849"/>
    <x v="1"/>
    <x v="9"/>
    <s v="Staple remover"/>
    <n v="763.39"/>
    <n v="8"/>
    <x v="3"/>
    <n v="272.16000000000003"/>
    <n v="0.35651501853574191"/>
  </r>
  <r>
    <n v="9934"/>
    <x v="9933"/>
    <d v="2024-08-02T00:00:00"/>
    <x v="0"/>
    <x v="6"/>
    <x v="6"/>
    <d v="2024-08-05T00:00:00"/>
    <n v="3"/>
    <s v="Second Class"/>
    <s v="CU-00489"/>
    <x v="60"/>
    <s v="Home Office"/>
    <s v="United States"/>
    <s v="Denver"/>
    <s v="Colorado"/>
    <s v="49558"/>
    <x v="0"/>
    <s v="TEC-COP-22729"/>
    <x v="0"/>
    <x v="11"/>
    <s v="Hewlett Packard 610 Multi-Function Printer"/>
    <n v="5834"/>
    <n v="4"/>
    <x v="3"/>
    <n v="2132.0300000000002"/>
    <n v="0.36544909153239635"/>
  </r>
  <r>
    <n v="9935"/>
    <x v="9934"/>
    <d v="2024-02-09T00:00:00"/>
    <x v="0"/>
    <x v="9"/>
    <x v="16"/>
    <d v="2024-02-10T00:00:00"/>
    <n v="1"/>
    <s v="First Class"/>
    <s v="CU-00124"/>
    <x v="223"/>
    <s v="Consumer"/>
    <s v="United States"/>
    <s v="Nashville"/>
    <s v="Tennessee"/>
    <s v="10832"/>
    <x v="3"/>
    <s v="FUR-CHA-14242"/>
    <x v="2"/>
    <x v="13"/>
    <s v="Global Troy Executive Chair"/>
    <n v="14545.16"/>
    <n v="12"/>
    <x v="4"/>
    <n v="4323.41"/>
    <n v="0.29724045661924653"/>
  </r>
  <r>
    <n v="9936"/>
    <x v="9935"/>
    <d v="2022-11-25T00:00:00"/>
    <x v="1"/>
    <x v="4"/>
    <x v="20"/>
    <d v="2022-11-27T00:00:00"/>
    <n v="2"/>
    <s v="First Class"/>
    <s v="CU-00731"/>
    <x v="34"/>
    <s v="Consumer"/>
    <s v="United States"/>
    <s v="Portland"/>
    <s v="Oregon"/>
    <s v="25113"/>
    <x v="1"/>
    <s v="FUR-BOO-83117"/>
    <x v="2"/>
    <x v="7"/>
    <s v="Bush Somerset Collection Bookcase"/>
    <n v="3401.45"/>
    <n v="5"/>
    <x v="3"/>
    <n v="616.16999999999996"/>
    <n v="0.18114921577562509"/>
  </r>
  <r>
    <n v="9937"/>
    <x v="9936"/>
    <d v="2024-05-26T00:00:00"/>
    <x v="0"/>
    <x v="11"/>
    <x v="30"/>
    <d v="2024-06-01T00:00:00"/>
    <n v="6"/>
    <s v="Second Class"/>
    <s v="CU-00566"/>
    <x v="11"/>
    <s v="Consumer"/>
    <s v="United States"/>
    <s v="Atlanta"/>
    <s v="Georgia"/>
    <s v="81518"/>
    <x v="3"/>
    <s v="OFF-STO-46827"/>
    <x v="1"/>
    <x v="8"/>
    <s v="Fellowes Stor/File Storage Boxes"/>
    <n v="195.18"/>
    <n v="5"/>
    <x v="1"/>
    <n v="83.15"/>
    <n v="0.426017009939543"/>
  </r>
  <r>
    <n v="9938"/>
    <x v="9937"/>
    <d v="2024-10-18T00:00:00"/>
    <x v="0"/>
    <x v="3"/>
    <x v="24"/>
    <d v="2024-10-24T00:00:00"/>
    <n v="6"/>
    <s v="Second Class"/>
    <s v="CU-00151"/>
    <x v="116"/>
    <s v="Consumer"/>
    <s v="United States"/>
    <s v="Seattle"/>
    <s v="Washington"/>
    <s v="10684"/>
    <x v="1"/>
    <s v="OFF-BIN-74534"/>
    <x v="1"/>
    <x v="3"/>
    <s v="Cardinal Easy Open Angle-D Binders"/>
    <n v="794.17"/>
    <n v="8"/>
    <x v="3"/>
    <n v="302.22000000000003"/>
    <n v="0.38054824533789999"/>
  </r>
  <r>
    <n v="9939"/>
    <x v="9938"/>
    <d v="2021-05-29T00:00:00"/>
    <x v="2"/>
    <x v="11"/>
    <x v="39"/>
    <d v="2021-05-31T00:00:00"/>
    <n v="2"/>
    <s v="First Class"/>
    <s v="CU-00397"/>
    <x v="114"/>
    <s v="Consumer"/>
    <s v="United States"/>
    <s v="Minneapolis"/>
    <s v="Minnesota"/>
    <s v="65681"/>
    <x v="0"/>
    <s v="TEC-PHO-98022"/>
    <x v="0"/>
    <x v="2"/>
    <s v="Samsung Galaxy A52"/>
    <n v="3250.45"/>
    <n v="9"/>
    <x v="3"/>
    <n v="1053.8"/>
    <n v="0.32420126444030828"/>
  </r>
  <r>
    <n v="9940"/>
    <x v="9939"/>
    <d v="2023-12-07T00:00:00"/>
    <x v="3"/>
    <x v="5"/>
    <x v="34"/>
    <d v="2023-12-09T00:00:00"/>
    <n v="2"/>
    <s v="First Class"/>
    <s v="CU-00533"/>
    <x v="27"/>
    <s v="Consumer"/>
    <s v="United States"/>
    <s v="Nashville"/>
    <s v="Tennessee"/>
    <s v="21454"/>
    <x v="3"/>
    <s v="FUR-CHA-64848"/>
    <x v="2"/>
    <x v="13"/>
    <s v="Hon Deluxe Fabric Upholstered Stacking Chairs"/>
    <n v="2364.7600000000002"/>
    <n v="11"/>
    <x v="0"/>
    <n v="256.74"/>
    <n v="0.10856915712376732"/>
  </r>
  <r>
    <n v="9941"/>
    <x v="9940"/>
    <d v="2022-01-25T00:00:00"/>
    <x v="1"/>
    <x v="1"/>
    <x v="1"/>
    <d v="2022-01-25T00:00:00"/>
    <n v="0"/>
    <s v="Same Day"/>
    <s v="CU-00448"/>
    <x v="215"/>
    <s v="Corporate"/>
    <s v="United States"/>
    <s v="Houston"/>
    <s v="Texas"/>
    <s v="48486"/>
    <x v="0"/>
    <s v="FUR-CHA-86684"/>
    <x v="2"/>
    <x v="13"/>
    <s v="Global Troy Executive Chair"/>
    <n v="1581.98"/>
    <n v="2"/>
    <x v="5"/>
    <n v="-96.86"/>
    <n v="-6.1227069874461117E-2"/>
  </r>
  <r>
    <n v="9942"/>
    <x v="9941"/>
    <d v="2021-01-27T00:00:00"/>
    <x v="2"/>
    <x v="1"/>
    <x v="25"/>
    <d v="2021-01-30T00:00:00"/>
    <n v="3"/>
    <s v="First Class"/>
    <s v="CU-00048"/>
    <x v="342"/>
    <s v="Corporate"/>
    <s v="United States"/>
    <s v="Miami"/>
    <s v="Florida"/>
    <s v="11056"/>
    <x v="3"/>
    <s v="OFF-BIN-70601"/>
    <x v="1"/>
    <x v="3"/>
    <s v="Avery Durable Binders"/>
    <n v="22.4"/>
    <n v="3"/>
    <x v="0"/>
    <n v="8.7899999999999991"/>
    <n v="0.39241071428571428"/>
  </r>
  <r>
    <n v="9943"/>
    <x v="9942"/>
    <d v="2021-01-16T00:00:00"/>
    <x v="2"/>
    <x v="1"/>
    <x v="25"/>
    <d v="2021-01-20T00:00:00"/>
    <n v="4"/>
    <s v="Second Class"/>
    <s v="CU-00462"/>
    <x v="62"/>
    <s v="Home Office"/>
    <s v="United States"/>
    <s v="Charlotte"/>
    <s v="North Carolina"/>
    <s v="91284"/>
    <x v="3"/>
    <s v="FUR-BOO-98055"/>
    <x v="2"/>
    <x v="7"/>
    <s v="Bush Somerset Collection Bookcase"/>
    <n v="11243.82"/>
    <n v="10"/>
    <x v="1"/>
    <n v="3145.96"/>
    <n v="0.27979458938332347"/>
  </r>
  <r>
    <n v="9944"/>
    <x v="9943"/>
    <d v="2022-02-24T00:00:00"/>
    <x v="1"/>
    <x v="9"/>
    <x v="17"/>
    <d v="2022-03-01T00:00:00"/>
    <n v="5"/>
    <s v="Second Class"/>
    <s v="CU-00129"/>
    <x v="1"/>
    <s v="Home Office"/>
    <s v="United States"/>
    <s v="Las Vegas"/>
    <s v="Nevada"/>
    <s v="45418"/>
    <x v="1"/>
    <s v="TEC-ACC-94002"/>
    <x v="0"/>
    <x v="0"/>
    <s v="Plantronics CS540 Wireless Headset System"/>
    <n v="469.2"/>
    <n v="10"/>
    <x v="4"/>
    <n v="18.43"/>
    <n v="3.9279624893435637E-2"/>
  </r>
  <r>
    <n v="9945"/>
    <x v="9944"/>
    <d v="2021-01-26T00:00:00"/>
    <x v="2"/>
    <x v="1"/>
    <x v="25"/>
    <d v="2021-01-31T00:00:00"/>
    <n v="5"/>
    <s v="Second Class"/>
    <s v="CU-00084"/>
    <x v="35"/>
    <s v="Corporate"/>
    <s v="United States"/>
    <s v="Portland"/>
    <s v="Oregon"/>
    <s v="65723"/>
    <x v="1"/>
    <s v="FUR-CHA-42005"/>
    <x v="2"/>
    <x v="13"/>
    <s v="Hon Deluxe Fabric Upholstered Stacking Chairs"/>
    <n v="512.54999999999995"/>
    <n v="2"/>
    <x v="4"/>
    <n v="53.93"/>
    <n v="0.10521900302409522"/>
  </r>
  <r>
    <n v="9946"/>
    <x v="9945"/>
    <d v="2022-03-06T00:00:00"/>
    <x v="1"/>
    <x v="10"/>
    <x v="47"/>
    <d v="2022-03-06T00:00:00"/>
    <n v="0"/>
    <s v="Same Day"/>
    <s v="CU-00046"/>
    <x v="3"/>
    <s v="Consumer"/>
    <s v="United States"/>
    <s v="New York"/>
    <s v="New York"/>
    <s v="36745"/>
    <x v="2"/>
    <s v="TEC-PHO-12841"/>
    <x v="0"/>
    <x v="2"/>
    <s v="Apple iPhone SE"/>
    <n v="109.96"/>
    <n v="2"/>
    <x v="4"/>
    <n v="41.54"/>
    <n v="0.37777373590396507"/>
  </r>
  <r>
    <n v="9947"/>
    <x v="9946"/>
    <d v="2021-03-22T00:00:00"/>
    <x v="2"/>
    <x v="10"/>
    <x v="21"/>
    <d v="2021-03-22T00:00:00"/>
    <n v="0"/>
    <s v="Same Day"/>
    <s v="CU-00202"/>
    <x v="298"/>
    <s v="Home Office"/>
    <s v="United States"/>
    <s v="Philadelphia"/>
    <s v="Pennsylvania"/>
    <s v="46304"/>
    <x v="2"/>
    <s v="TEC-PHO-75032"/>
    <x v="0"/>
    <x v="2"/>
    <s v="Samsung Galaxy A52"/>
    <n v="2904.24"/>
    <n v="3"/>
    <x v="2"/>
    <n v="-181.09"/>
    <n v="-6.2353662231771488E-2"/>
  </r>
  <r>
    <n v="9948"/>
    <x v="9947"/>
    <d v="2024-11-29T00:00:00"/>
    <x v="0"/>
    <x v="4"/>
    <x v="4"/>
    <d v="2024-12-01T00:00:00"/>
    <n v="2"/>
    <s v="First Class"/>
    <s v="CU-00086"/>
    <x v="44"/>
    <s v="Consumer"/>
    <s v="United States"/>
    <s v="Chicago"/>
    <s v="Illinois"/>
    <s v="37964"/>
    <x v="0"/>
    <s v="OFF-PAP-31815"/>
    <x v="1"/>
    <x v="4"/>
    <s v="Hammermill CopyPlus Copy Paper"/>
    <n v="227.94"/>
    <n v="1"/>
    <x v="3"/>
    <n v="49.12"/>
    <n v="0.2154953057822234"/>
  </r>
  <r>
    <n v="9949"/>
    <x v="9948"/>
    <d v="2024-04-18T00:00:00"/>
    <x v="0"/>
    <x v="0"/>
    <x v="0"/>
    <d v="2024-04-19T00:00:00"/>
    <n v="1"/>
    <s v="First Class"/>
    <s v="CU-00331"/>
    <x v="25"/>
    <s v="Consumer"/>
    <s v="United States"/>
    <s v="Baltimore"/>
    <s v="Maryland"/>
    <s v="80073"/>
    <x v="2"/>
    <s v="TEC-PHO-38304"/>
    <x v="0"/>
    <x v="2"/>
    <s v="Samsung Galaxy A52"/>
    <n v="9601.0499999999993"/>
    <n v="7"/>
    <x v="3"/>
    <n v="2470.3000000000002"/>
    <n v="0.25729477505064552"/>
  </r>
  <r>
    <n v="9950"/>
    <x v="9949"/>
    <d v="2023-09-03T00:00:00"/>
    <x v="3"/>
    <x v="8"/>
    <x v="12"/>
    <d v="2023-09-07T00:00:00"/>
    <n v="4"/>
    <s v="Second Class"/>
    <s v="CU-00444"/>
    <x v="199"/>
    <s v="Consumer"/>
    <s v="United States"/>
    <s v="Baltimore"/>
    <s v="Maryland"/>
    <s v="79265"/>
    <x v="2"/>
    <s v="TEC-MAC-90409"/>
    <x v="0"/>
    <x v="12"/>
    <s v="Epson Stylus Photo R280"/>
    <n v="821.48"/>
    <n v="9"/>
    <x v="0"/>
    <n v="246.04"/>
    <n v="0.29950820470370548"/>
  </r>
  <r>
    <n v="9951"/>
    <x v="9950"/>
    <d v="2021-03-12T00:00:00"/>
    <x v="2"/>
    <x v="10"/>
    <x v="21"/>
    <d v="2021-03-12T00:00:00"/>
    <n v="0"/>
    <s v="Same Day"/>
    <s v="CU-00334"/>
    <x v="264"/>
    <s v="Consumer"/>
    <s v="United States"/>
    <s v="Washington DC"/>
    <s v="District of Columbia"/>
    <s v="30201"/>
    <x v="2"/>
    <s v="TEC-ACC-56014"/>
    <x v="0"/>
    <x v="0"/>
    <s v="Plantronics CS540 Wireless Headset System"/>
    <n v="5846.59"/>
    <n v="9"/>
    <x v="5"/>
    <n v="397.29"/>
    <n v="6.7952430391048466E-2"/>
  </r>
  <r>
    <n v="9952"/>
    <x v="9951"/>
    <d v="2024-04-13T00:00:00"/>
    <x v="0"/>
    <x v="0"/>
    <x v="0"/>
    <d v="2024-04-21T00:00:00"/>
    <n v="8"/>
    <s v="Standard Class"/>
    <s v="CU-00723"/>
    <x v="39"/>
    <s v="Consumer"/>
    <s v="United States"/>
    <s v="Las Vegas"/>
    <s v="Nevada"/>
    <s v="71739"/>
    <x v="1"/>
    <s v="OFF-ART-91079"/>
    <x v="1"/>
    <x v="16"/>
    <s v="Avery 47"/>
    <n v="2565.67"/>
    <n v="12"/>
    <x v="2"/>
    <n v="-77.209999999999994"/>
    <n v="-3.0093503841101932E-2"/>
  </r>
  <r>
    <n v="9953"/>
    <x v="9952"/>
    <d v="2023-06-18T00:00:00"/>
    <x v="3"/>
    <x v="2"/>
    <x v="37"/>
    <d v="2023-06-23T00:00:00"/>
    <n v="5"/>
    <s v="Standard Class"/>
    <s v="CU-00288"/>
    <x v="145"/>
    <s v="Home Office"/>
    <s v="United States"/>
    <s v="Portland"/>
    <s v="Oregon"/>
    <s v="89543"/>
    <x v="1"/>
    <s v="FUR-TAB-49726"/>
    <x v="2"/>
    <x v="14"/>
    <s v="Bevis Round Conference Table"/>
    <n v="11732.75"/>
    <n v="11"/>
    <x v="3"/>
    <n v="-34.69"/>
    <n v="-2.9566810849971231E-3"/>
  </r>
  <r>
    <n v="9954"/>
    <x v="9953"/>
    <d v="2024-02-21T00:00:00"/>
    <x v="0"/>
    <x v="9"/>
    <x v="16"/>
    <d v="2024-02-23T00:00:00"/>
    <n v="2"/>
    <s v="First Class"/>
    <s v="CU-00160"/>
    <x v="124"/>
    <s v="Home Office"/>
    <s v="United States"/>
    <s v="Baltimore"/>
    <s v="Maryland"/>
    <s v="25014"/>
    <x v="2"/>
    <s v="FUR-CHA-98823"/>
    <x v="2"/>
    <x v="13"/>
    <s v="Harbour Creations 67200 Series"/>
    <n v="5596.27"/>
    <n v="10"/>
    <x v="2"/>
    <n v="799.34"/>
    <n v="0.1428344236428907"/>
  </r>
  <r>
    <n v="9955"/>
    <x v="9954"/>
    <d v="2021-07-26T00:00:00"/>
    <x v="2"/>
    <x v="7"/>
    <x v="7"/>
    <d v="2021-07-29T00:00:00"/>
    <n v="3"/>
    <s v="Second Class"/>
    <s v="CU-00742"/>
    <x v="18"/>
    <s v="Consumer"/>
    <s v="United States"/>
    <s v="Los Angeles"/>
    <s v="California"/>
    <s v="16020"/>
    <x v="1"/>
    <s v="TEC-ACC-88103"/>
    <x v="0"/>
    <x v="0"/>
    <s v="Logitech MK550 Wireless Wave Keyboard and Mouse"/>
    <n v="1356.75"/>
    <n v="3"/>
    <x v="3"/>
    <n v="-99.23"/>
    <n v="-7.3138013635526078E-2"/>
  </r>
  <r>
    <n v="9956"/>
    <x v="9955"/>
    <d v="2023-07-01T00:00:00"/>
    <x v="3"/>
    <x v="7"/>
    <x v="41"/>
    <d v="2023-07-08T00:00:00"/>
    <n v="7"/>
    <s v="Standard Class"/>
    <s v="CU-00434"/>
    <x v="117"/>
    <s v="Corporate"/>
    <s v="United States"/>
    <s v="New Orleans"/>
    <s v="Louisiana"/>
    <s v="22865"/>
    <x v="3"/>
    <s v="TEC-COP-38552"/>
    <x v="0"/>
    <x v="11"/>
    <s v="HP Designjet T520 Inkjet Large Format Printer"/>
    <n v="19370.55"/>
    <n v="14"/>
    <x v="3"/>
    <n v="-2762.15"/>
    <n v="-0.14259533157292903"/>
  </r>
  <r>
    <n v="9957"/>
    <x v="9956"/>
    <d v="2022-08-07T00:00:00"/>
    <x v="1"/>
    <x v="6"/>
    <x v="43"/>
    <d v="2022-08-10T00:00:00"/>
    <n v="3"/>
    <s v="First Class"/>
    <s v="CU-00255"/>
    <x v="5"/>
    <s v="Home Office"/>
    <s v="United States"/>
    <s v="Denver"/>
    <s v="Colorado"/>
    <s v="13131"/>
    <x v="0"/>
    <s v="OFF-FAS-49122"/>
    <x v="1"/>
    <x v="9"/>
    <s v="Binder clips medium"/>
    <n v="646.6"/>
    <n v="9"/>
    <x v="3"/>
    <n v="251.56"/>
    <n v="0.38905041756882153"/>
  </r>
  <r>
    <n v="9958"/>
    <x v="9957"/>
    <d v="2023-01-08T00:00:00"/>
    <x v="3"/>
    <x v="1"/>
    <x v="35"/>
    <d v="2023-01-15T00:00:00"/>
    <n v="7"/>
    <s v="Standard Class"/>
    <s v="CU-00563"/>
    <x v="62"/>
    <s v="Home Office"/>
    <s v="United States"/>
    <s v="Boston"/>
    <s v="Massachusetts"/>
    <s v="63525"/>
    <x v="2"/>
    <s v="TEC-COP-85529"/>
    <x v="0"/>
    <x v="11"/>
    <s v="HP Designjet T520 Inkjet Large Format Printer"/>
    <n v="3392.71"/>
    <n v="10"/>
    <x v="3"/>
    <n v="-445.95"/>
    <n v="-0.13144359523802507"/>
  </r>
  <r>
    <n v="9959"/>
    <x v="9958"/>
    <d v="2023-12-29T00:00:00"/>
    <x v="3"/>
    <x v="5"/>
    <x v="34"/>
    <d v="2024-01-04T00:00:00"/>
    <n v="6"/>
    <s v="Standard Class"/>
    <s v="CU-00132"/>
    <x v="226"/>
    <s v="Home Office"/>
    <s v="United States"/>
    <s v="Los Angeles"/>
    <s v="California"/>
    <s v="46357"/>
    <x v="1"/>
    <s v="OFF-STO-42744"/>
    <x v="1"/>
    <x v="8"/>
    <s v="Steelmaster by MMF Industries Locking Cash Box"/>
    <n v="168.6"/>
    <n v="1"/>
    <x v="3"/>
    <n v="45.57"/>
    <n v="0.27028469750889683"/>
  </r>
  <r>
    <n v="9960"/>
    <x v="9959"/>
    <d v="2022-03-05T00:00:00"/>
    <x v="1"/>
    <x v="10"/>
    <x v="47"/>
    <d v="2022-03-07T00:00:00"/>
    <n v="2"/>
    <s v="First Class"/>
    <s v="CU-00449"/>
    <x v="123"/>
    <s v="Home Office"/>
    <s v="United States"/>
    <s v="Miami"/>
    <s v="Florida"/>
    <s v="57513"/>
    <x v="3"/>
    <s v="OFF-FAS-24458"/>
    <x v="1"/>
    <x v="9"/>
    <s v="Staple remover"/>
    <n v="110.15"/>
    <n v="1"/>
    <x v="3"/>
    <n v="-9.48"/>
    <n v="-8.6064457557875618E-2"/>
  </r>
  <r>
    <n v="9961"/>
    <x v="9960"/>
    <d v="2022-06-06T00:00:00"/>
    <x v="1"/>
    <x v="2"/>
    <x v="9"/>
    <d v="2022-06-11T00:00:00"/>
    <n v="5"/>
    <s v="Second Class"/>
    <s v="CU-00398"/>
    <x v="0"/>
    <s v="Consumer"/>
    <s v="United States"/>
    <s v="Denver"/>
    <s v="Colorado"/>
    <s v="73647"/>
    <x v="0"/>
    <s v="OFF-BIN-18529"/>
    <x v="1"/>
    <x v="3"/>
    <s v="Ibico 21-Sheet Binder"/>
    <n v="1583.39"/>
    <n v="10"/>
    <x v="2"/>
    <n v="555.04"/>
    <n v="0.35053903333985936"/>
  </r>
  <r>
    <n v="9962"/>
    <x v="9961"/>
    <d v="2023-05-01T00:00:00"/>
    <x v="3"/>
    <x v="11"/>
    <x v="42"/>
    <d v="2023-05-03T00:00:00"/>
    <n v="2"/>
    <s v="First Class"/>
    <s v="CU-00595"/>
    <x v="198"/>
    <s v="Home Office"/>
    <s v="United States"/>
    <s v="Los Angeles"/>
    <s v="California"/>
    <s v="12199"/>
    <x v="1"/>
    <s v="OFF-STO-64869"/>
    <x v="1"/>
    <x v="8"/>
    <s v="Stur-D-Store Shelving Unit"/>
    <n v="1883.06"/>
    <n v="9"/>
    <x v="4"/>
    <n v="746.83"/>
    <n v="0.39660446294860496"/>
  </r>
  <r>
    <n v="9963"/>
    <x v="9962"/>
    <d v="2021-03-11T00:00:00"/>
    <x v="2"/>
    <x v="10"/>
    <x v="21"/>
    <d v="2021-03-12T00:00:00"/>
    <n v="1"/>
    <s v="First Class"/>
    <s v="CU-00479"/>
    <x v="264"/>
    <s v="Consumer"/>
    <s v="United States"/>
    <s v="Seattle"/>
    <s v="Washington"/>
    <s v="15290"/>
    <x v="1"/>
    <s v="FUR-TAB-36061"/>
    <x v="2"/>
    <x v="14"/>
    <s v="Bevis Round Conference Table"/>
    <n v="15097.88"/>
    <n v="9"/>
    <x v="3"/>
    <n v="-1139.98"/>
    <n v="-7.5505965075891454E-2"/>
  </r>
  <r>
    <n v="9964"/>
    <x v="9963"/>
    <d v="2023-07-16T00:00:00"/>
    <x v="3"/>
    <x v="7"/>
    <x v="41"/>
    <d v="2023-07-20T00:00:00"/>
    <n v="4"/>
    <s v="Second Class"/>
    <s v="CU-00314"/>
    <x v="63"/>
    <s v="Corporate"/>
    <s v="United States"/>
    <s v="Nashville"/>
    <s v="Tennessee"/>
    <s v="94759"/>
    <x v="3"/>
    <s v="OFF-PAP-53086"/>
    <x v="1"/>
    <x v="4"/>
    <s v="Hammermill CopyPlus Copy Paper"/>
    <n v="1082"/>
    <n v="11"/>
    <x v="4"/>
    <n v="-93.37"/>
    <n v="-8.6293900184842884E-2"/>
  </r>
  <r>
    <n v="9965"/>
    <x v="9964"/>
    <d v="2021-08-14T00:00:00"/>
    <x v="2"/>
    <x v="6"/>
    <x v="27"/>
    <d v="2021-08-20T00:00:00"/>
    <n v="6"/>
    <s v="Second Class"/>
    <s v="CU-00722"/>
    <x v="14"/>
    <s v="Home Office"/>
    <s v="United States"/>
    <s v="Philadelphia"/>
    <s v="Pennsylvania"/>
    <s v="62017"/>
    <x v="2"/>
    <s v="OFF-ART-84547"/>
    <x v="1"/>
    <x v="16"/>
    <s v="Newell 322"/>
    <n v="3264.05"/>
    <n v="13"/>
    <x v="3"/>
    <n v="1144.4100000000001"/>
    <n v="0.35061043795285002"/>
  </r>
  <r>
    <n v="9966"/>
    <x v="9965"/>
    <d v="2023-05-15T00:00:00"/>
    <x v="3"/>
    <x v="11"/>
    <x v="42"/>
    <d v="2023-05-15T00:00:00"/>
    <n v="0"/>
    <s v="Same Day"/>
    <s v="CU-00364"/>
    <x v="98"/>
    <s v="Corporate"/>
    <s v="United States"/>
    <s v="Minneapolis"/>
    <s v="Minnesota"/>
    <s v="12182"/>
    <x v="0"/>
    <s v="TEC-ACC-47909"/>
    <x v="0"/>
    <x v="0"/>
    <s v="Logitech MK550 Wireless Wave Keyboard and Mouse"/>
    <n v="3584.65"/>
    <n v="3"/>
    <x v="2"/>
    <n v="922.31"/>
    <n v="0.25729429651430402"/>
  </r>
  <r>
    <n v="9967"/>
    <x v="9966"/>
    <d v="2022-07-09T00:00:00"/>
    <x v="1"/>
    <x v="7"/>
    <x v="31"/>
    <d v="2022-07-15T00:00:00"/>
    <n v="6"/>
    <s v="Standard Class"/>
    <s v="CU-00104"/>
    <x v="19"/>
    <s v="Corporate"/>
    <s v="United States"/>
    <s v="Las Vegas"/>
    <s v="Nevada"/>
    <s v="49149"/>
    <x v="1"/>
    <s v="TEC-ACC-93169"/>
    <x v="0"/>
    <x v="0"/>
    <s v="SanDisk Ultra 64GB"/>
    <n v="2066.71"/>
    <n v="7"/>
    <x v="2"/>
    <n v="176.48"/>
    <n v="8.5391757914753397E-2"/>
  </r>
  <r>
    <n v="9968"/>
    <x v="9967"/>
    <d v="2023-01-08T00:00:00"/>
    <x v="3"/>
    <x v="1"/>
    <x v="35"/>
    <d v="2023-01-08T00:00:00"/>
    <n v="0"/>
    <s v="Same Day"/>
    <s v="CU-00788"/>
    <x v="27"/>
    <s v="Home Office"/>
    <s v="United States"/>
    <s v="Houston"/>
    <s v="Texas"/>
    <s v="88599"/>
    <x v="0"/>
    <s v="TEC-ACC-75300"/>
    <x v="0"/>
    <x v="0"/>
    <s v="Kensington 62348"/>
    <n v="3406.39"/>
    <n v="4"/>
    <x v="3"/>
    <n v="441.91"/>
    <n v="0.12972971386130186"/>
  </r>
  <r>
    <n v="9969"/>
    <x v="9968"/>
    <d v="2024-03-07T00:00:00"/>
    <x v="0"/>
    <x v="10"/>
    <x v="40"/>
    <d v="2024-03-07T00:00:00"/>
    <n v="0"/>
    <s v="Same Day"/>
    <s v="CU-00314"/>
    <x v="63"/>
    <s v="Corporate"/>
    <s v="United States"/>
    <s v="Nashville"/>
    <s v="Tennessee"/>
    <s v="19581"/>
    <x v="3"/>
    <s v="FUR-FUR-69293"/>
    <x v="2"/>
    <x v="10"/>
    <s v="Eldon Expressions Punched Metal &amp; Wood Desk Accessories"/>
    <n v="9570.89"/>
    <n v="7"/>
    <x v="3"/>
    <n v="1654.98"/>
    <n v="0.17291808807749331"/>
  </r>
  <r>
    <n v="9970"/>
    <x v="9969"/>
    <d v="2021-04-11T00:00:00"/>
    <x v="2"/>
    <x v="0"/>
    <x v="19"/>
    <d v="2021-04-14T00:00:00"/>
    <n v="3"/>
    <s v="First Class"/>
    <s v="CU-00038"/>
    <x v="99"/>
    <s v="Consumer"/>
    <s v="United States"/>
    <s v="Philadelphia"/>
    <s v="Pennsylvania"/>
    <s v="47508"/>
    <x v="2"/>
    <s v="TEC-COP-83914"/>
    <x v="0"/>
    <x v="11"/>
    <s v="HP Designjet T520 Inkjet Large Format Printer"/>
    <n v="559.23"/>
    <n v="2"/>
    <x v="0"/>
    <n v="69.84"/>
    <n v="0.12488600396974411"/>
  </r>
  <r>
    <n v="9971"/>
    <x v="9970"/>
    <d v="2023-01-12T00:00:00"/>
    <x v="3"/>
    <x v="1"/>
    <x v="35"/>
    <d v="2023-01-15T00:00:00"/>
    <n v="3"/>
    <s v="First Class"/>
    <s v="CU-00198"/>
    <x v="28"/>
    <s v="Home Office"/>
    <s v="United States"/>
    <s v="Houston"/>
    <s v="Texas"/>
    <s v="23234"/>
    <x v="0"/>
    <s v="TEC-ACC-31053"/>
    <x v="0"/>
    <x v="0"/>
    <s v="Plantronics CS540 Wireless Headset System"/>
    <n v="5370.41"/>
    <n v="7"/>
    <x v="2"/>
    <n v="48.96"/>
    <n v="9.1166223807865703E-3"/>
  </r>
  <r>
    <n v="9972"/>
    <x v="9971"/>
    <d v="2023-10-20T00:00:00"/>
    <x v="3"/>
    <x v="3"/>
    <x v="29"/>
    <d v="2023-10-28T00:00:00"/>
    <n v="8"/>
    <s v="Standard Class"/>
    <s v="CU-00558"/>
    <x v="140"/>
    <s v="Home Office"/>
    <s v="United States"/>
    <s v="Washington DC"/>
    <s v="District of Columbia"/>
    <s v="37163"/>
    <x v="2"/>
    <s v="FUR-CHA-53826"/>
    <x v="2"/>
    <x v="13"/>
    <s v="Global Troy Executive Chair"/>
    <n v="72.92"/>
    <n v="1"/>
    <x v="1"/>
    <n v="16.03"/>
    <n v="0.2198299506308283"/>
  </r>
  <r>
    <n v="9973"/>
    <x v="9972"/>
    <d v="2024-07-07T00:00:00"/>
    <x v="0"/>
    <x v="7"/>
    <x v="28"/>
    <d v="2024-07-12T00:00:00"/>
    <n v="5"/>
    <s v="Standard Class"/>
    <s v="CU-00171"/>
    <x v="162"/>
    <s v="Consumer"/>
    <s v="United States"/>
    <s v="Portland"/>
    <s v="Oregon"/>
    <s v="55295"/>
    <x v="1"/>
    <s v="TEC-MAC-32521"/>
    <x v="0"/>
    <x v="12"/>
    <s v="Hoover Stair Vacuum 515 Corded"/>
    <n v="10557.05"/>
    <n v="14"/>
    <x v="2"/>
    <n v="2843"/>
    <n v="0.26929871507665498"/>
  </r>
  <r>
    <n v="9974"/>
    <x v="9973"/>
    <d v="2024-04-29T00:00:00"/>
    <x v="0"/>
    <x v="0"/>
    <x v="0"/>
    <d v="2024-05-07T00:00:00"/>
    <n v="8"/>
    <s v="Standard Class"/>
    <s v="CU-00627"/>
    <x v="79"/>
    <s v="Corporate"/>
    <s v="United States"/>
    <s v="Miami"/>
    <s v="Florida"/>
    <s v="21605"/>
    <x v="3"/>
    <s v="FUR-TAB-89183"/>
    <x v="2"/>
    <x v="14"/>
    <s v="Bevis Round Conference Table"/>
    <n v="914.5"/>
    <n v="8"/>
    <x v="5"/>
    <n v="81.7"/>
    <n v="8.9338436303991256E-2"/>
  </r>
  <r>
    <n v="9975"/>
    <x v="9974"/>
    <d v="2023-04-05T00:00:00"/>
    <x v="3"/>
    <x v="0"/>
    <x v="32"/>
    <d v="2023-04-10T00:00:00"/>
    <n v="5"/>
    <s v="Standard Class"/>
    <s v="CU-00240"/>
    <x v="177"/>
    <s v="Home Office"/>
    <s v="United States"/>
    <s v="Washington DC"/>
    <s v="District of Columbia"/>
    <s v="89337"/>
    <x v="2"/>
    <s v="TEC-PHO-27655"/>
    <x v="0"/>
    <x v="2"/>
    <s v="Apple iPhone SE"/>
    <n v="240.57"/>
    <n v="3"/>
    <x v="2"/>
    <n v="-2.2200000000000002"/>
    <n v="-9.228083302157377E-3"/>
  </r>
  <r>
    <n v="9976"/>
    <x v="9975"/>
    <d v="2021-01-13T00:00:00"/>
    <x v="2"/>
    <x v="1"/>
    <x v="25"/>
    <d v="2021-01-19T00:00:00"/>
    <n v="6"/>
    <s v="Standard Class"/>
    <s v="CU-00154"/>
    <x v="96"/>
    <s v="Corporate"/>
    <s v="United States"/>
    <s v="Dallas"/>
    <s v="Texas"/>
    <s v="28436"/>
    <x v="0"/>
    <s v="OFF-ART-24589"/>
    <x v="1"/>
    <x v="16"/>
    <s v="Avery 47"/>
    <n v="2968.81"/>
    <n v="12"/>
    <x v="3"/>
    <n v="49.61"/>
    <n v="1.6710399116144178E-2"/>
  </r>
  <r>
    <n v="9977"/>
    <x v="9976"/>
    <d v="2022-04-18T00:00:00"/>
    <x v="1"/>
    <x v="0"/>
    <x v="14"/>
    <d v="2022-04-21T00:00:00"/>
    <n v="3"/>
    <s v="First Class"/>
    <s v="CU-00125"/>
    <x v="150"/>
    <s v="Consumer"/>
    <s v="United States"/>
    <s v="Boston"/>
    <s v="Massachusetts"/>
    <s v="32906"/>
    <x v="2"/>
    <s v="OFF-LAB-20279"/>
    <x v="1"/>
    <x v="15"/>
    <s v="Avery 503"/>
    <n v="197.27"/>
    <n v="2"/>
    <x v="3"/>
    <n v="82.95"/>
    <n v="0.42048968418918231"/>
  </r>
  <r>
    <n v="9978"/>
    <x v="9977"/>
    <d v="2022-09-06T00:00:00"/>
    <x v="1"/>
    <x v="8"/>
    <x v="36"/>
    <d v="2022-09-08T00:00:00"/>
    <n v="2"/>
    <s v="First Class"/>
    <s v="CU-00727"/>
    <x v="83"/>
    <s v="Consumer"/>
    <s v="United States"/>
    <s v="Houston"/>
    <s v="Texas"/>
    <s v="27695"/>
    <x v="0"/>
    <s v="FUR-CHA-37579"/>
    <x v="2"/>
    <x v="13"/>
    <s v="Global Troy Executive Chair"/>
    <n v="2060.5300000000002"/>
    <n v="4"/>
    <x v="0"/>
    <n v="-3.95"/>
    <n v="-1.9169825239137503E-3"/>
  </r>
  <r>
    <n v="9979"/>
    <x v="9978"/>
    <d v="2023-06-22T00:00:00"/>
    <x v="3"/>
    <x v="2"/>
    <x v="37"/>
    <d v="2023-06-28T00:00:00"/>
    <n v="6"/>
    <s v="Standard Class"/>
    <s v="CU-00501"/>
    <x v="94"/>
    <s v="Home Office"/>
    <s v="United States"/>
    <s v="Charlotte"/>
    <s v="North Carolina"/>
    <s v="73213"/>
    <x v="3"/>
    <s v="TEC-ACC-89097"/>
    <x v="0"/>
    <x v="0"/>
    <s v="Memorex Mini Travel Drive 64 GB"/>
    <n v="4759.01"/>
    <n v="14"/>
    <x v="5"/>
    <n v="521.41999999999996"/>
    <n v="0.10956480444462187"/>
  </r>
  <r>
    <n v="9980"/>
    <x v="9979"/>
    <d v="2021-06-19T00:00:00"/>
    <x v="2"/>
    <x v="2"/>
    <x v="18"/>
    <d v="2021-06-25T00:00:00"/>
    <n v="6"/>
    <s v="Standard Class"/>
    <s v="CU-00196"/>
    <x v="208"/>
    <s v="Corporate"/>
    <s v="United States"/>
    <s v="Chicago"/>
    <s v="Illinois"/>
    <s v="10506"/>
    <x v="0"/>
    <s v="OFF-FAS-11652"/>
    <x v="1"/>
    <x v="9"/>
    <s v="Binder clips medium"/>
    <n v="1378.61"/>
    <n v="13"/>
    <x v="2"/>
    <n v="371.71"/>
    <n v="0.26962665293302673"/>
  </r>
  <r>
    <n v="9981"/>
    <x v="9980"/>
    <d v="2023-04-22T00:00:00"/>
    <x v="3"/>
    <x v="0"/>
    <x v="32"/>
    <d v="2023-04-29T00:00:00"/>
    <n v="7"/>
    <s v="Standard Class"/>
    <s v="CU-00323"/>
    <x v="61"/>
    <s v="Consumer"/>
    <s v="United States"/>
    <s v="Miami"/>
    <s v="Florida"/>
    <s v="84956"/>
    <x v="3"/>
    <s v="TEC-COP-83400"/>
    <x v="0"/>
    <x v="11"/>
    <s v="Hewlett Packard 610 Multi-Function Printer"/>
    <n v="7459.45"/>
    <n v="13"/>
    <x v="4"/>
    <n v="2605.3000000000002"/>
    <n v="0.34926167478835574"/>
  </r>
  <r>
    <n v="9982"/>
    <x v="9981"/>
    <d v="2021-02-21T00:00:00"/>
    <x v="2"/>
    <x v="9"/>
    <x v="13"/>
    <d v="2021-03-01T00:00:00"/>
    <n v="8"/>
    <s v="Standard Class"/>
    <s v="CU-00467"/>
    <x v="218"/>
    <s v="Home Office"/>
    <s v="United States"/>
    <s v="Atlanta"/>
    <s v="Georgia"/>
    <s v="57489"/>
    <x v="3"/>
    <s v="TEC-COP-86140"/>
    <x v="0"/>
    <x v="11"/>
    <s v="HP Designjet T520 Inkjet Large Format Printer"/>
    <n v="1525.27"/>
    <n v="9"/>
    <x v="2"/>
    <n v="-142.75"/>
    <n v="-9.358998734650259E-2"/>
  </r>
  <r>
    <n v="9983"/>
    <x v="9982"/>
    <d v="2024-10-31T00:00:00"/>
    <x v="0"/>
    <x v="3"/>
    <x v="24"/>
    <d v="2024-11-07T00:00:00"/>
    <n v="7"/>
    <s v="Standard Class"/>
    <s v="CU-00220"/>
    <x v="125"/>
    <s v="Home Office"/>
    <s v="United States"/>
    <s v="Portland"/>
    <s v="Oregon"/>
    <s v="12604"/>
    <x v="1"/>
    <s v="OFF-ART-41671"/>
    <x v="1"/>
    <x v="16"/>
    <s v="Newell 322"/>
    <n v="2496.3000000000002"/>
    <n v="12"/>
    <x v="4"/>
    <n v="181.08"/>
    <n v="7.2539358250210309E-2"/>
  </r>
  <r>
    <n v="9984"/>
    <x v="9983"/>
    <d v="2022-06-14T00:00:00"/>
    <x v="1"/>
    <x v="2"/>
    <x v="9"/>
    <d v="2022-06-15T00:00:00"/>
    <n v="1"/>
    <s v="First Class"/>
    <s v="CU-00073"/>
    <x v="201"/>
    <s v="Home Office"/>
    <s v="United States"/>
    <s v="Dallas"/>
    <s v="Texas"/>
    <s v="82593"/>
    <x v="0"/>
    <s v="FUR-BOO-45409"/>
    <x v="2"/>
    <x v="7"/>
    <s v="Sauder Classic Bookcase"/>
    <n v="2456.5700000000002"/>
    <n v="3"/>
    <x v="0"/>
    <n v="762.87"/>
    <n v="0.31054274862918618"/>
  </r>
  <r>
    <n v="9985"/>
    <x v="9984"/>
    <d v="2024-07-04T00:00:00"/>
    <x v="0"/>
    <x v="7"/>
    <x v="28"/>
    <d v="2024-07-04T00:00:00"/>
    <n v="0"/>
    <s v="Same Day"/>
    <s v="CU-00396"/>
    <x v="193"/>
    <s v="Corporate"/>
    <s v="United States"/>
    <s v="New Orleans"/>
    <s v="Louisiana"/>
    <s v="58746"/>
    <x v="3"/>
    <s v="TEC-COP-78377"/>
    <x v="0"/>
    <x v="11"/>
    <s v="HP Designjet T520 Inkjet Large Format Printer"/>
    <n v="2111.4699999999998"/>
    <n v="10"/>
    <x v="2"/>
    <n v="369.78"/>
    <n v="0.1751291754086016"/>
  </r>
  <r>
    <n v="9986"/>
    <x v="9985"/>
    <d v="2021-09-22T00:00:00"/>
    <x v="2"/>
    <x v="8"/>
    <x v="38"/>
    <d v="2021-09-22T00:00:00"/>
    <n v="0"/>
    <s v="Same Day"/>
    <s v="CU-00310"/>
    <x v="290"/>
    <s v="Consumer"/>
    <s v="United States"/>
    <s v="Los Angeles"/>
    <s v="California"/>
    <s v="32975"/>
    <x v="1"/>
    <s v="TEC-MAC-26889"/>
    <x v="0"/>
    <x v="12"/>
    <s v="Epson Stylus Photo R280"/>
    <n v="3776.12"/>
    <n v="11"/>
    <x v="1"/>
    <n v="117.87"/>
    <n v="3.1214580045125687E-2"/>
  </r>
  <r>
    <n v="9987"/>
    <x v="9986"/>
    <d v="2022-09-07T00:00:00"/>
    <x v="1"/>
    <x v="8"/>
    <x v="36"/>
    <d v="2022-09-14T00:00:00"/>
    <n v="7"/>
    <s v="Standard Class"/>
    <s v="CU-00399"/>
    <x v="313"/>
    <s v="Consumer"/>
    <s v="United States"/>
    <s v="Boston"/>
    <s v="Massachusetts"/>
    <s v="47194"/>
    <x v="2"/>
    <s v="TEC-ACC-63988"/>
    <x v="0"/>
    <x v="0"/>
    <s v="Plantronics CS540 Wireless Headset System"/>
    <n v="1172.19"/>
    <n v="9"/>
    <x v="3"/>
    <n v="260.18"/>
    <n v="0.22196060365640383"/>
  </r>
  <r>
    <n v="9988"/>
    <x v="9987"/>
    <d v="2023-03-05T00:00:00"/>
    <x v="3"/>
    <x v="10"/>
    <x v="45"/>
    <d v="2023-03-05T00:00:00"/>
    <n v="0"/>
    <s v="Same Day"/>
    <s v="CU-00409"/>
    <x v="292"/>
    <s v="Corporate"/>
    <s v="United States"/>
    <s v="Chicago"/>
    <s v="Illinois"/>
    <s v="31328"/>
    <x v="0"/>
    <s v="OFF-SUP-83686"/>
    <x v="1"/>
    <x v="5"/>
    <s v="Dixon Ticonderoga Pencils"/>
    <n v="1195.8699999999999"/>
    <n v="5"/>
    <x v="3"/>
    <n v="467.2"/>
    <n v="0.39067791649594025"/>
  </r>
  <r>
    <n v="9989"/>
    <x v="9988"/>
    <d v="2022-01-03T00:00:00"/>
    <x v="1"/>
    <x v="1"/>
    <x v="1"/>
    <d v="2022-01-03T00:00:00"/>
    <n v="0"/>
    <s v="Same Day"/>
    <s v="CU-00189"/>
    <x v="125"/>
    <s v="Consumer"/>
    <s v="United States"/>
    <s v="Baltimore"/>
    <s v="Maryland"/>
    <s v="33162"/>
    <x v="2"/>
    <s v="TEC-PHO-79082"/>
    <x v="0"/>
    <x v="2"/>
    <s v="Apple iPhone SE"/>
    <n v="2374.29"/>
    <n v="11"/>
    <x v="0"/>
    <n v="40.94"/>
    <n v="1.7243049501114018E-2"/>
  </r>
  <r>
    <n v="9990"/>
    <x v="9989"/>
    <d v="2023-09-04T00:00:00"/>
    <x v="3"/>
    <x v="8"/>
    <x v="12"/>
    <d v="2023-09-10T00:00:00"/>
    <n v="6"/>
    <s v="Second Class"/>
    <s v="CU-00517"/>
    <x v="247"/>
    <s v="Home Office"/>
    <s v="United States"/>
    <s v="Chicago"/>
    <s v="Illinois"/>
    <s v="61640"/>
    <x v="0"/>
    <s v="TEC-MAC-32883"/>
    <x v="0"/>
    <x v="12"/>
    <s v="Hoover Stair Vacuum 515 Corded"/>
    <n v="1517.56"/>
    <n v="2"/>
    <x v="1"/>
    <n v="526.1"/>
    <n v="0.34667492553836426"/>
  </r>
  <r>
    <n v="9991"/>
    <x v="9990"/>
    <d v="2022-02-14T00:00:00"/>
    <x v="1"/>
    <x v="9"/>
    <x v="17"/>
    <d v="2022-02-16T00:00:00"/>
    <n v="2"/>
    <s v="First Class"/>
    <s v="CU-00349"/>
    <x v="266"/>
    <s v="Consumer"/>
    <s v="United States"/>
    <s v="Boston"/>
    <s v="Massachusetts"/>
    <s v="68432"/>
    <x v="2"/>
    <s v="TEC-COP-14071"/>
    <x v="0"/>
    <x v="11"/>
    <s v="Hewlett Packard 610 Multi-Function Printer"/>
    <n v="8918.17"/>
    <n v="9"/>
    <x v="3"/>
    <n v="2948.72"/>
    <n v="0.33064182449986934"/>
  </r>
  <r>
    <n v="9992"/>
    <x v="9991"/>
    <d v="2021-02-25T00:00:00"/>
    <x v="2"/>
    <x v="9"/>
    <x v="13"/>
    <d v="2021-02-26T00:00:00"/>
    <n v="1"/>
    <s v="First Class"/>
    <s v="CU-00210"/>
    <x v="157"/>
    <s v="Consumer"/>
    <s v="United States"/>
    <s v="Seattle"/>
    <s v="Washington"/>
    <s v="84118"/>
    <x v="1"/>
    <s v="TEC-ACC-83301"/>
    <x v="0"/>
    <x v="0"/>
    <s v="SanDisk Ultra 64GB"/>
    <n v="9617.91"/>
    <n v="13"/>
    <x v="2"/>
    <n v="2492.5100000000002"/>
    <n v="0.25915297606236698"/>
  </r>
  <r>
    <n v="9993"/>
    <x v="9992"/>
    <d v="2023-02-15T00:00:00"/>
    <x v="3"/>
    <x v="9"/>
    <x v="23"/>
    <d v="2023-02-18T00:00:00"/>
    <n v="3"/>
    <s v="First Class"/>
    <s v="CU-00615"/>
    <x v="257"/>
    <s v="Corporate"/>
    <s v="United States"/>
    <s v="Miami"/>
    <s v="Florida"/>
    <s v="18162"/>
    <x v="3"/>
    <s v="FUR-BOO-89796"/>
    <x v="2"/>
    <x v="7"/>
    <s v="Sauder Classic Bookcase"/>
    <n v="13615.12"/>
    <n v="7"/>
    <x v="3"/>
    <n v="-940.54"/>
    <n v="-6.9080551622020217E-2"/>
  </r>
  <r>
    <n v="9994"/>
    <x v="9993"/>
    <d v="2022-05-03T00:00:00"/>
    <x v="1"/>
    <x v="11"/>
    <x v="46"/>
    <d v="2022-05-05T00:00:00"/>
    <n v="2"/>
    <s v="First Class"/>
    <s v="CU-00361"/>
    <x v="140"/>
    <s v="Consumer"/>
    <s v="United States"/>
    <s v="Houston"/>
    <s v="Texas"/>
    <s v="66892"/>
    <x v="0"/>
    <s v="FUR-FUR-28139"/>
    <x v="2"/>
    <x v="10"/>
    <s v="Eldon Expressions Punched Metal &amp; Wood Desk Accessories"/>
    <n v="2408.16"/>
    <n v="2"/>
    <x v="5"/>
    <n v="435.14"/>
    <n v="0.18069397382233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6C3D5-A3D2-4476-8640-8A4A2829F947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46B8D-6C36-406A-8BCB-201FF3545339}" name="PivotTable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5" firstHeaderRow="0" firstDataRow="1" firstDataCol="1"/>
  <pivotFields count="26">
    <pivotField compact="0" numFmtId="1" outline="0" showAll="0"/>
    <pivotField dataField="1" compact="0" outline="0" showAll="0">
      <items count="9995">
        <item x="8"/>
        <item x="9"/>
        <item x="11"/>
        <item x="12"/>
        <item x="14"/>
        <item x="16"/>
        <item x="18"/>
        <item x="25"/>
        <item x="26"/>
        <item x="28"/>
        <item x="36"/>
        <item x="37"/>
        <item x="39"/>
        <item x="42"/>
        <item x="44"/>
        <item x="49"/>
        <item x="57"/>
        <item x="64"/>
        <item x="65"/>
        <item x="69"/>
        <item x="74"/>
        <item x="75"/>
        <item x="78"/>
        <item x="79"/>
        <item x="81"/>
        <item x="84"/>
        <item x="86"/>
        <item x="90"/>
        <item x="91"/>
        <item x="92"/>
        <item x="93"/>
        <item x="99"/>
        <item x="111"/>
        <item x="122"/>
        <item x="123"/>
        <item x="127"/>
        <item x="132"/>
        <item x="137"/>
        <item x="147"/>
        <item x="156"/>
        <item x="158"/>
        <item x="167"/>
        <item x="169"/>
        <item x="174"/>
        <item x="178"/>
        <item x="179"/>
        <item x="182"/>
        <item x="188"/>
        <item x="195"/>
        <item x="200"/>
        <item x="202"/>
        <item x="203"/>
        <item x="211"/>
        <item x="219"/>
        <item x="220"/>
        <item x="226"/>
        <item x="227"/>
        <item x="236"/>
        <item x="237"/>
        <item x="238"/>
        <item x="240"/>
        <item x="241"/>
        <item x="246"/>
        <item x="248"/>
        <item x="252"/>
        <item x="253"/>
        <item x="258"/>
        <item x="261"/>
        <item x="264"/>
        <item x="274"/>
        <item x="275"/>
        <item x="278"/>
        <item x="282"/>
        <item x="286"/>
        <item x="287"/>
        <item x="289"/>
        <item x="294"/>
        <item x="296"/>
        <item x="302"/>
        <item x="305"/>
        <item x="309"/>
        <item x="310"/>
        <item x="315"/>
        <item x="317"/>
        <item x="326"/>
        <item x="328"/>
        <item x="329"/>
        <item x="332"/>
        <item x="342"/>
        <item x="343"/>
        <item x="344"/>
        <item x="345"/>
        <item x="346"/>
        <item x="347"/>
        <item x="348"/>
        <item x="349"/>
        <item x="353"/>
        <item x="354"/>
        <item x="356"/>
        <item x="358"/>
        <item x="362"/>
        <item x="363"/>
        <item x="370"/>
        <item x="371"/>
        <item x="374"/>
        <item x="375"/>
        <item x="377"/>
        <item x="391"/>
        <item x="392"/>
        <item x="396"/>
        <item x="400"/>
        <item x="401"/>
        <item x="402"/>
        <item x="405"/>
        <item x="411"/>
        <item x="418"/>
        <item x="420"/>
        <item x="423"/>
        <item x="426"/>
        <item x="428"/>
        <item x="429"/>
        <item x="435"/>
        <item x="440"/>
        <item x="441"/>
        <item x="448"/>
        <item x="455"/>
        <item x="456"/>
        <item x="460"/>
        <item x="462"/>
        <item x="472"/>
        <item x="482"/>
        <item x="485"/>
        <item x="486"/>
        <item x="492"/>
        <item x="500"/>
        <item x="503"/>
        <item x="504"/>
        <item x="506"/>
        <item x="508"/>
        <item x="509"/>
        <item x="513"/>
        <item x="517"/>
        <item x="524"/>
        <item x="529"/>
        <item x="534"/>
        <item x="535"/>
        <item x="537"/>
        <item x="542"/>
        <item x="544"/>
        <item x="545"/>
        <item x="549"/>
        <item x="554"/>
        <item x="558"/>
        <item x="561"/>
        <item x="566"/>
        <item x="572"/>
        <item x="573"/>
        <item x="581"/>
        <item x="591"/>
        <item x="592"/>
        <item x="603"/>
        <item x="604"/>
        <item x="610"/>
        <item x="612"/>
        <item x="617"/>
        <item x="619"/>
        <item x="622"/>
        <item x="627"/>
        <item x="630"/>
        <item x="632"/>
        <item x="638"/>
        <item x="640"/>
        <item x="645"/>
        <item x="647"/>
        <item x="655"/>
        <item x="659"/>
        <item x="662"/>
        <item x="663"/>
        <item x="676"/>
        <item x="679"/>
        <item x="680"/>
        <item x="684"/>
        <item x="691"/>
        <item x="694"/>
        <item x="695"/>
        <item x="699"/>
        <item x="702"/>
        <item x="720"/>
        <item x="722"/>
        <item x="730"/>
        <item x="734"/>
        <item x="735"/>
        <item x="736"/>
        <item x="738"/>
        <item x="748"/>
        <item x="755"/>
        <item x="758"/>
        <item x="759"/>
        <item x="762"/>
        <item x="764"/>
        <item x="766"/>
        <item x="774"/>
        <item x="776"/>
        <item x="777"/>
        <item x="780"/>
        <item x="783"/>
        <item x="789"/>
        <item x="794"/>
        <item x="798"/>
        <item x="803"/>
        <item x="808"/>
        <item x="812"/>
        <item x="816"/>
        <item x="819"/>
        <item x="826"/>
        <item x="831"/>
        <item x="834"/>
        <item x="838"/>
        <item x="841"/>
        <item x="844"/>
        <item x="853"/>
        <item x="855"/>
        <item x="858"/>
        <item x="860"/>
        <item x="862"/>
        <item x="866"/>
        <item x="867"/>
        <item x="869"/>
        <item x="874"/>
        <item x="881"/>
        <item x="882"/>
        <item x="889"/>
        <item x="891"/>
        <item x="900"/>
        <item x="909"/>
        <item x="914"/>
        <item x="915"/>
        <item x="918"/>
        <item x="924"/>
        <item x="934"/>
        <item x="939"/>
        <item x="941"/>
        <item x="943"/>
        <item x="944"/>
        <item x="952"/>
        <item x="956"/>
        <item x="959"/>
        <item x="963"/>
        <item x="968"/>
        <item x="969"/>
        <item x="978"/>
        <item x="986"/>
        <item x="990"/>
        <item x="991"/>
        <item x="998"/>
        <item x="1001"/>
        <item x="1004"/>
        <item x="1007"/>
        <item x="1010"/>
        <item x="1012"/>
        <item x="1013"/>
        <item x="1017"/>
        <item x="1020"/>
        <item x="1022"/>
        <item x="1024"/>
        <item x="1025"/>
        <item x="1027"/>
        <item x="1030"/>
        <item x="1033"/>
        <item x="1040"/>
        <item x="1041"/>
        <item x="1046"/>
        <item x="1055"/>
        <item x="1059"/>
        <item x="1060"/>
        <item x="1070"/>
        <item x="1073"/>
        <item x="1081"/>
        <item x="1084"/>
        <item x="1086"/>
        <item x="1088"/>
        <item x="1090"/>
        <item x="1091"/>
        <item x="1097"/>
        <item x="1098"/>
        <item x="1099"/>
        <item x="1100"/>
        <item x="1103"/>
        <item x="1104"/>
        <item x="1105"/>
        <item x="1110"/>
        <item x="1113"/>
        <item x="1115"/>
        <item x="1119"/>
        <item x="1130"/>
        <item x="1147"/>
        <item x="1150"/>
        <item x="1151"/>
        <item x="1156"/>
        <item x="1158"/>
        <item x="1173"/>
        <item x="1176"/>
        <item x="1178"/>
        <item x="1179"/>
        <item x="1183"/>
        <item x="1186"/>
        <item x="1188"/>
        <item x="1193"/>
        <item x="1210"/>
        <item x="1219"/>
        <item x="1220"/>
        <item x="1225"/>
        <item x="1232"/>
        <item x="1237"/>
        <item x="1239"/>
        <item x="1240"/>
        <item x="1245"/>
        <item x="1250"/>
        <item x="1254"/>
        <item x="1257"/>
        <item x="1258"/>
        <item x="1260"/>
        <item x="1266"/>
        <item x="1276"/>
        <item x="1283"/>
        <item x="1284"/>
        <item x="1285"/>
        <item x="1288"/>
        <item x="1292"/>
        <item x="1296"/>
        <item x="1297"/>
        <item x="1301"/>
        <item x="1302"/>
        <item x="1306"/>
        <item x="1312"/>
        <item x="1315"/>
        <item x="1321"/>
        <item x="1324"/>
        <item x="1329"/>
        <item x="1335"/>
        <item x="1337"/>
        <item x="1340"/>
        <item x="1348"/>
        <item x="1349"/>
        <item x="1350"/>
        <item x="1354"/>
        <item x="1362"/>
        <item x="1365"/>
        <item x="1370"/>
        <item x="1373"/>
        <item x="1377"/>
        <item x="1379"/>
        <item x="1381"/>
        <item x="1398"/>
        <item x="1400"/>
        <item x="1401"/>
        <item x="1405"/>
        <item x="1410"/>
        <item x="1412"/>
        <item x="1413"/>
        <item x="1414"/>
        <item x="1416"/>
        <item x="1420"/>
        <item x="1428"/>
        <item x="1432"/>
        <item x="1433"/>
        <item x="1434"/>
        <item x="1438"/>
        <item x="1440"/>
        <item x="1445"/>
        <item x="1457"/>
        <item x="1459"/>
        <item x="1461"/>
        <item x="1464"/>
        <item x="1469"/>
        <item x="1475"/>
        <item x="1483"/>
        <item x="1485"/>
        <item x="1488"/>
        <item x="1491"/>
        <item x="1505"/>
        <item x="1511"/>
        <item x="1514"/>
        <item x="1515"/>
        <item x="1530"/>
        <item x="1531"/>
        <item x="1534"/>
        <item x="1536"/>
        <item x="1537"/>
        <item x="1540"/>
        <item x="1541"/>
        <item x="1547"/>
        <item x="1552"/>
        <item x="1554"/>
        <item x="1555"/>
        <item x="1559"/>
        <item x="1560"/>
        <item x="1561"/>
        <item x="1562"/>
        <item x="1568"/>
        <item x="1572"/>
        <item x="1579"/>
        <item x="1580"/>
        <item x="1584"/>
        <item x="1596"/>
        <item x="1598"/>
        <item x="1605"/>
        <item x="1612"/>
        <item x="1614"/>
        <item x="1619"/>
        <item x="1625"/>
        <item x="1627"/>
        <item x="1632"/>
        <item x="1634"/>
        <item x="1637"/>
        <item x="1645"/>
        <item x="1647"/>
        <item x="1652"/>
        <item x="1653"/>
        <item x="1667"/>
        <item x="1668"/>
        <item x="1670"/>
        <item x="1680"/>
        <item x="1681"/>
        <item x="1682"/>
        <item x="1685"/>
        <item x="1688"/>
        <item x="1690"/>
        <item x="1695"/>
        <item x="1696"/>
        <item x="1698"/>
        <item x="1702"/>
        <item x="1720"/>
        <item x="1721"/>
        <item x="1728"/>
        <item x="1734"/>
        <item x="1747"/>
        <item x="1752"/>
        <item x="1761"/>
        <item x="1767"/>
        <item x="1775"/>
        <item x="1782"/>
        <item x="1783"/>
        <item x="1786"/>
        <item x="1796"/>
        <item x="1800"/>
        <item x="1804"/>
        <item x="1806"/>
        <item x="1812"/>
        <item x="1814"/>
        <item x="1817"/>
        <item x="1825"/>
        <item x="1827"/>
        <item x="1829"/>
        <item x="1833"/>
        <item x="1835"/>
        <item x="1853"/>
        <item x="1854"/>
        <item x="1857"/>
        <item x="1859"/>
        <item x="1862"/>
        <item x="1868"/>
        <item x="1875"/>
        <item x="1877"/>
        <item x="1878"/>
        <item x="1879"/>
        <item x="1880"/>
        <item x="1881"/>
        <item x="1887"/>
        <item x="1888"/>
        <item x="1890"/>
        <item x="1894"/>
        <item x="1897"/>
        <item x="1899"/>
        <item x="1906"/>
        <item x="1907"/>
        <item x="1913"/>
        <item x="1915"/>
        <item x="1916"/>
        <item x="1917"/>
        <item x="1920"/>
        <item x="1924"/>
        <item x="1928"/>
        <item x="1931"/>
        <item x="1943"/>
        <item x="1950"/>
        <item x="1955"/>
        <item x="1956"/>
        <item x="1957"/>
        <item x="1962"/>
        <item x="1970"/>
        <item x="1971"/>
        <item x="1972"/>
        <item x="1983"/>
        <item x="1984"/>
        <item x="1988"/>
        <item x="1996"/>
        <item x="2000"/>
        <item x="2002"/>
        <item x="2006"/>
        <item x="2011"/>
        <item x="2013"/>
        <item x="2019"/>
        <item x="2024"/>
        <item x="2031"/>
        <item x="2034"/>
        <item x="2035"/>
        <item x="2051"/>
        <item x="2053"/>
        <item x="2054"/>
        <item x="2059"/>
        <item x="2062"/>
        <item x="2074"/>
        <item x="2087"/>
        <item x="2090"/>
        <item x="2098"/>
        <item x="2114"/>
        <item x="2125"/>
        <item x="2127"/>
        <item x="2129"/>
        <item x="2133"/>
        <item x="2150"/>
        <item x="2151"/>
        <item x="2157"/>
        <item x="2159"/>
        <item x="2169"/>
        <item x="2173"/>
        <item x="2175"/>
        <item x="2176"/>
        <item x="2184"/>
        <item x="2186"/>
        <item x="2194"/>
        <item x="2195"/>
        <item x="2208"/>
        <item x="2212"/>
        <item x="2222"/>
        <item x="2225"/>
        <item x="2228"/>
        <item x="2231"/>
        <item x="2240"/>
        <item x="2243"/>
        <item x="2251"/>
        <item x="2253"/>
        <item x="2257"/>
        <item x="2265"/>
        <item x="2269"/>
        <item x="2275"/>
        <item x="2285"/>
        <item x="2291"/>
        <item x="2294"/>
        <item x="2303"/>
        <item x="2304"/>
        <item x="2307"/>
        <item x="2308"/>
        <item x="2311"/>
        <item x="2314"/>
        <item x="2317"/>
        <item x="2318"/>
        <item x="2321"/>
        <item x="2327"/>
        <item x="2329"/>
        <item x="2336"/>
        <item x="2346"/>
        <item x="2347"/>
        <item x="2351"/>
        <item x="2359"/>
        <item x="2360"/>
        <item x="2363"/>
        <item x="2364"/>
        <item x="2375"/>
        <item x="2376"/>
        <item x="2380"/>
        <item x="2381"/>
        <item x="2382"/>
        <item x="2383"/>
        <item x="2391"/>
        <item x="2395"/>
        <item x="2401"/>
        <item x="2402"/>
        <item x="2405"/>
        <item x="2406"/>
        <item x="2412"/>
        <item x="2413"/>
        <item x="2416"/>
        <item x="2421"/>
        <item x="2422"/>
        <item x="2423"/>
        <item x="2435"/>
        <item x="2436"/>
        <item x="2437"/>
        <item x="2439"/>
        <item x="2446"/>
        <item x="2447"/>
        <item x="2449"/>
        <item x="2451"/>
        <item x="2458"/>
        <item x="2462"/>
        <item x="2470"/>
        <item x="2472"/>
        <item x="2473"/>
        <item x="2475"/>
        <item x="2478"/>
        <item x="2481"/>
        <item x="2488"/>
        <item x="2491"/>
        <item x="2492"/>
        <item x="2493"/>
        <item x="2495"/>
        <item x="2514"/>
        <item x="2517"/>
        <item x="2519"/>
        <item x="2520"/>
        <item x="2522"/>
        <item x="2529"/>
        <item x="2534"/>
        <item x="2537"/>
        <item x="2538"/>
        <item x="2548"/>
        <item x="2549"/>
        <item x="2550"/>
        <item x="2554"/>
        <item x="2572"/>
        <item x="2576"/>
        <item x="2579"/>
        <item x="2580"/>
        <item x="2589"/>
        <item x="2593"/>
        <item x="2596"/>
        <item x="2598"/>
        <item x="2599"/>
        <item x="2602"/>
        <item x="2605"/>
        <item x="2624"/>
        <item x="2625"/>
        <item x="2633"/>
        <item x="2641"/>
        <item x="2645"/>
        <item x="2648"/>
        <item x="2650"/>
        <item x="2655"/>
        <item x="2658"/>
        <item x="2659"/>
        <item x="2662"/>
        <item x="2671"/>
        <item x="2675"/>
        <item x="2677"/>
        <item x="2678"/>
        <item x="2680"/>
        <item x="2684"/>
        <item x="2688"/>
        <item x="2689"/>
        <item x="2693"/>
        <item x="2708"/>
        <item x="2709"/>
        <item x="2714"/>
        <item x="2715"/>
        <item x="2716"/>
        <item x="2718"/>
        <item x="2721"/>
        <item x="2722"/>
        <item x="2723"/>
        <item x="2730"/>
        <item x="2731"/>
        <item x="2738"/>
        <item x="2746"/>
        <item x="2752"/>
        <item x="2754"/>
        <item x="2759"/>
        <item x="2761"/>
        <item x="2772"/>
        <item x="2774"/>
        <item x="2785"/>
        <item x="2787"/>
        <item x="2794"/>
        <item x="2805"/>
        <item x="2808"/>
        <item x="2814"/>
        <item x="2821"/>
        <item x="2826"/>
        <item x="2828"/>
        <item x="2840"/>
        <item x="2843"/>
        <item x="2846"/>
        <item x="2847"/>
        <item x="2851"/>
        <item x="2852"/>
        <item x="2853"/>
        <item x="2854"/>
        <item x="2856"/>
        <item x="2859"/>
        <item x="2861"/>
        <item x="2865"/>
        <item x="2869"/>
        <item x="2870"/>
        <item x="2871"/>
        <item x="2872"/>
        <item x="2874"/>
        <item x="2881"/>
        <item x="2882"/>
        <item x="2887"/>
        <item x="2897"/>
        <item x="2902"/>
        <item x="2906"/>
        <item x="2907"/>
        <item x="2910"/>
        <item x="2911"/>
        <item x="2914"/>
        <item x="2935"/>
        <item x="2936"/>
        <item x="2941"/>
        <item x="2943"/>
        <item x="2944"/>
        <item x="2954"/>
        <item x="2960"/>
        <item x="2963"/>
        <item x="2966"/>
        <item x="2967"/>
        <item x="2970"/>
        <item x="2971"/>
        <item x="2972"/>
        <item x="2980"/>
        <item x="2981"/>
        <item x="2985"/>
        <item x="2987"/>
        <item x="2988"/>
        <item x="2989"/>
        <item x="2991"/>
        <item x="2996"/>
        <item x="3001"/>
        <item x="3003"/>
        <item x="3004"/>
        <item x="3013"/>
        <item x="3032"/>
        <item x="3033"/>
        <item x="3034"/>
        <item x="3036"/>
        <item x="3042"/>
        <item x="3050"/>
        <item x="3051"/>
        <item x="3053"/>
        <item x="3058"/>
        <item x="3061"/>
        <item x="3066"/>
        <item x="3068"/>
        <item x="3069"/>
        <item x="3070"/>
        <item x="3074"/>
        <item x="3079"/>
        <item x="3080"/>
        <item x="3086"/>
        <item x="3087"/>
        <item x="3089"/>
        <item x="3090"/>
        <item x="3091"/>
        <item x="3093"/>
        <item x="3096"/>
        <item x="3097"/>
        <item x="3105"/>
        <item x="3106"/>
        <item x="3108"/>
        <item x="3117"/>
        <item x="3120"/>
        <item x="3124"/>
        <item x="3125"/>
        <item x="3128"/>
        <item x="3135"/>
        <item x="3146"/>
        <item x="3151"/>
        <item x="3154"/>
        <item x="3158"/>
        <item x="3159"/>
        <item x="3163"/>
        <item x="3165"/>
        <item x="3167"/>
        <item x="3169"/>
        <item x="3175"/>
        <item x="3176"/>
        <item x="3178"/>
        <item x="3185"/>
        <item x="3191"/>
        <item x="3194"/>
        <item x="3197"/>
        <item x="3202"/>
        <item x="3203"/>
        <item x="3205"/>
        <item x="3212"/>
        <item x="3215"/>
        <item x="3216"/>
        <item x="3218"/>
        <item x="3219"/>
        <item x="3225"/>
        <item x="3227"/>
        <item x="3231"/>
        <item x="3235"/>
        <item x="3238"/>
        <item x="3241"/>
        <item x="3242"/>
        <item x="3243"/>
        <item x="3244"/>
        <item x="3249"/>
        <item x="3250"/>
        <item x="3252"/>
        <item x="3258"/>
        <item x="3259"/>
        <item x="3260"/>
        <item x="3268"/>
        <item x="3279"/>
        <item x="3280"/>
        <item x="3283"/>
        <item x="3284"/>
        <item x="3288"/>
        <item x="3292"/>
        <item x="3293"/>
        <item x="3296"/>
        <item x="3298"/>
        <item x="3311"/>
        <item x="3315"/>
        <item x="3318"/>
        <item x="3319"/>
        <item x="3321"/>
        <item x="3333"/>
        <item x="3334"/>
        <item x="3337"/>
        <item x="3341"/>
        <item x="3344"/>
        <item x="3347"/>
        <item x="3349"/>
        <item x="3354"/>
        <item x="3356"/>
        <item x="3364"/>
        <item x="3368"/>
        <item x="3375"/>
        <item x="3380"/>
        <item x="3381"/>
        <item x="3384"/>
        <item x="3386"/>
        <item x="3389"/>
        <item x="3390"/>
        <item x="3405"/>
        <item x="3409"/>
        <item x="3412"/>
        <item x="3427"/>
        <item x="3428"/>
        <item x="3429"/>
        <item x="3431"/>
        <item x="3444"/>
        <item x="3449"/>
        <item x="3450"/>
        <item x="3451"/>
        <item x="3455"/>
        <item x="3458"/>
        <item x="3460"/>
        <item x="3464"/>
        <item x="3466"/>
        <item x="3467"/>
        <item x="3470"/>
        <item x="3481"/>
        <item x="3482"/>
        <item x="3485"/>
        <item x="3488"/>
        <item x="3489"/>
        <item x="3491"/>
        <item x="3493"/>
        <item x="3497"/>
        <item x="3500"/>
        <item x="3510"/>
        <item x="3512"/>
        <item x="3517"/>
        <item x="3519"/>
        <item x="3527"/>
        <item x="3528"/>
        <item x="3529"/>
        <item x="3537"/>
        <item x="3540"/>
        <item x="3542"/>
        <item x="3544"/>
        <item x="3551"/>
        <item x="3553"/>
        <item x="3556"/>
        <item x="3557"/>
        <item x="3565"/>
        <item x="3569"/>
        <item x="3572"/>
        <item x="3574"/>
        <item x="3575"/>
        <item x="3576"/>
        <item x="3577"/>
        <item x="3579"/>
        <item x="3580"/>
        <item x="3581"/>
        <item x="3582"/>
        <item x="3586"/>
        <item x="3589"/>
        <item x="3593"/>
        <item x="3597"/>
        <item x="3601"/>
        <item x="3605"/>
        <item x="3606"/>
        <item x="3613"/>
        <item x="3617"/>
        <item x="3621"/>
        <item x="3630"/>
        <item x="3633"/>
        <item x="3634"/>
        <item x="3635"/>
        <item x="3637"/>
        <item x="3638"/>
        <item x="3639"/>
        <item x="3642"/>
        <item x="3645"/>
        <item x="3646"/>
        <item x="3651"/>
        <item x="3656"/>
        <item x="3660"/>
        <item x="3663"/>
        <item x="3669"/>
        <item x="3671"/>
        <item x="3675"/>
        <item x="3676"/>
        <item x="3677"/>
        <item x="3680"/>
        <item x="3681"/>
        <item x="3682"/>
        <item x="3687"/>
        <item x="3689"/>
        <item x="3690"/>
        <item x="3691"/>
        <item x="3694"/>
        <item x="3699"/>
        <item x="3704"/>
        <item x="3709"/>
        <item x="3710"/>
        <item x="3712"/>
        <item x="3722"/>
        <item x="3726"/>
        <item x="3729"/>
        <item x="3742"/>
        <item x="3743"/>
        <item x="3748"/>
        <item x="3751"/>
        <item x="3754"/>
        <item x="3758"/>
        <item x="3760"/>
        <item x="3763"/>
        <item x="3765"/>
        <item x="3769"/>
        <item x="3775"/>
        <item x="3777"/>
        <item x="3779"/>
        <item x="3783"/>
        <item x="3786"/>
        <item x="3787"/>
        <item x="3803"/>
        <item x="3807"/>
        <item x="3814"/>
        <item x="3815"/>
        <item x="3831"/>
        <item x="3833"/>
        <item x="3835"/>
        <item x="3836"/>
        <item x="3843"/>
        <item x="3847"/>
        <item x="3851"/>
        <item x="3852"/>
        <item x="3853"/>
        <item x="3854"/>
        <item x="3858"/>
        <item x="3860"/>
        <item x="3865"/>
        <item x="3872"/>
        <item x="3878"/>
        <item x="3879"/>
        <item x="3880"/>
        <item x="3884"/>
        <item x="3888"/>
        <item x="3891"/>
        <item x="3895"/>
        <item x="3898"/>
        <item x="3906"/>
        <item x="3907"/>
        <item x="3910"/>
        <item x="3916"/>
        <item x="3920"/>
        <item x="3931"/>
        <item x="3937"/>
        <item x="3941"/>
        <item x="3944"/>
        <item x="3946"/>
        <item x="3952"/>
        <item x="3953"/>
        <item x="3956"/>
        <item x="3959"/>
        <item x="3965"/>
        <item x="3967"/>
        <item x="3969"/>
        <item x="3974"/>
        <item x="3975"/>
        <item x="3982"/>
        <item x="3985"/>
        <item x="3998"/>
        <item x="4000"/>
        <item x="4011"/>
        <item x="4012"/>
        <item x="4013"/>
        <item x="4031"/>
        <item x="4040"/>
        <item x="4044"/>
        <item x="4051"/>
        <item x="4057"/>
        <item x="4059"/>
        <item x="4062"/>
        <item x="4064"/>
        <item x="4070"/>
        <item x="4073"/>
        <item x="4075"/>
        <item x="4078"/>
        <item x="4080"/>
        <item x="4081"/>
        <item x="4083"/>
        <item x="4085"/>
        <item x="4093"/>
        <item x="4096"/>
        <item x="4103"/>
        <item x="4109"/>
        <item x="4115"/>
        <item x="4117"/>
        <item x="4119"/>
        <item x="4121"/>
        <item x="4129"/>
        <item x="4137"/>
        <item x="4139"/>
        <item x="4141"/>
        <item x="4144"/>
        <item x="4146"/>
        <item x="4147"/>
        <item x="4148"/>
        <item x="4149"/>
        <item x="4150"/>
        <item x="4151"/>
        <item x="4152"/>
        <item x="4157"/>
        <item x="4160"/>
        <item x="4164"/>
        <item x="4165"/>
        <item x="4167"/>
        <item x="4168"/>
        <item x="4170"/>
        <item x="4179"/>
        <item x="4181"/>
        <item x="4187"/>
        <item x="4192"/>
        <item x="4200"/>
        <item x="4201"/>
        <item x="4203"/>
        <item x="4204"/>
        <item x="4205"/>
        <item x="4206"/>
        <item x="4209"/>
        <item x="4216"/>
        <item x="4219"/>
        <item x="4221"/>
        <item x="4231"/>
        <item x="4232"/>
        <item x="4238"/>
        <item x="4240"/>
        <item x="4241"/>
        <item x="4246"/>
        <item x="4247"/>
        <item x="4251"/>
        <item x="4257"/>
        <item x="4258"/>
        <item x="4260"/>
        <item x="4266"/>
        <item x="4267"/>
        <item x="4268"/>
        <item x="4269"/>
        <item x="4273"/>
        <item x="4274"/>
        <item x="4278"/>
        <item x="4282"/>
        <item x="4286"/>
        <item x="4289"/>
        <item x="4291"/>
        <item x="4293"/>
        <item x="4294"/>
        <item x="4298"/>
        <item x="4308"/>
        <item x="4312"/>
        <item x="4314"/>
        <item x="4315"/>
        <item x="4316"/>
        <item x="4334"/>
        <item x="4338"/>
        <item x="4339"/>
        <item x="4342"/>
        <item x="4344"/>
        <item x="4348"/>
        <item x="4354"/>
        <item x="4356"/>
        <item x="4358"/>
        <item x="4359"/>
        <item x="4360"/>
        <item x="4362"/>
        <item x="4371"/>
        <item x="4373"/>
        <item x="4375"/>
        <item x="4376"/>
        <item x="4384"/>
        <item x="4388"/>
        <item x="4392"/>
        <item x="4393"/>
        <item x="4395"/>
        <item x="4401"/>
        <item x="4406"/>
        <item x="4413"/>
        <item x="4421"/>
        <item x="4427"/>
        <item x="4430"/>
        <item x="4434"/>
        <item x="4439"/>
        <item x="4444"/>
        <item x="4447"/>
        <item x="4448"/>
        <item x="4453"/>
        <item x="4455"/>
        <item x="4456"/>
        <item x="4462"/>
        <item x="4464"/>
        <item x="4465"/>
        <item x="4466"/>
        <item x="4467"/>
        <item x="4473"/>
        <item x="4474"/>
        <item x="4476"/>
        <item x="4479"/>
        <item x="4481"/>
        <item x="4485"/>
        <item x="4488"/>
        <item x="4494"/>
        <item x="4496"/>
        <item x="4503"/>
        <item x="4504"/>
        <item x="4505"/>
        <item x="4506"/>
        <item x="4513"/>
        <item x="4517"/>
        <item x="4526"/>
        <item x="4528"/>
        <item x="4532"/>
        <item x="4540"/>
        <item x="4542"/>
        <item x="4544"/>
        <item x="4548"/>
        <item x="4559"/>
        <item x="4562"/>
        <item x="4563"/>
        <item x="4569"/>
        <item x="4573"/>
        <item x="4574"/>
        <item x="4575"/>
        <item x="4578"/>
        <item x="4579"/>
        <item x="4581"/>
        <item x="4584"/>
        <item x="4586"/>
        <item x="4588"/>
        <item x="4589"/>
        <item x="4591"/>
        <item x="4598"/>
        <item x="4600"/>
        <item x="4608"/>
        <item x="4612"/>
        <item x="4614"/>
        <item x="4627"/>
        <item x="4631"/>
        <item x="4633"/>
        <item x="4638"/>
        <item x="4644"/>
        <item x="4648"/>
        <item x="4650"/>
        <item x="4651"/>
        <item x="4655"/>
        <item x="4656"/>
        <item x="4659"/>
        <item x="4661"/>
        <item x="4665"/>
        <item x="4669"/>
        <item x="4672"/>
        <item x="4681"/>
        <item x="4682"/>
        <item x="4692"/>
        <item x="4696"/>
        <item x="4705"/>
        <item x="4713"/>
        <item x="4714"/>
        <item x="4715"/>
        <item x="4716"/>
        <item x="4719"/>
        <item x="4722"/>
        <item x="4723"/>
        <item x="4727"/>
        <item x="4730"/>
        <item x="4736"/>
        <item x="4737"/>
        <item x="4741"/>
        <item x="4745"/>
        <item x="4754"/>
        <item x="4756"/>
        <item x="4758"/>
        <item x="4760"/>
        <item x="4765"/>
        <item x="4767"/>
        <item x="4769"/>
        <item x="4772"/>
        <item x="4773"/>
        <item x="4776"/>
        <item x="4777"/>
        <item x="4779"/>
        <item x="4784"/>
        <item x="4793"/>
        <item x="4796"/>
        <item x="4798"/>
        <item x="4810"/>
        <item x="4811"/>
        <item x="4814"/>
        <item x="4815"/>
        <item x="4821"/>
        <item x="4827"/>
        <item x="4828"/>
        <item x="4829"/>
        <item x="4832"/>
        <item x="4833"/>
        <item x="4835"/>
        <item x="4836"/>
        <item x="4837"/>
        <item x="4841"/>
        <item x="4852"/>
        <item x="4854"/>
        <item x="4857"/>
        <item x="4858"/>
        <item x="4872"/>
        <item x="4875"/>
        <item x="4877"/>
        <item x="4878"/>
        <item x="4881"/>
        <item x="4890"/>
        <item x="4892"/>
        <item x="4895"/>
        <item x="4896"/>
        <item x="4898"/>
        <item x="4901"/>
        <item x="4904"/>
        <item x="4907"/>
        <item x="4912"/>
        <item x="4915"/>
        <item x="4917"/>
        <item x="4919"/>
        <item x="4920"/>
        <item x="4921"/>
        <item x="4932"/>
        <item x="4934"/>
        <item x="4943"/>
        <item x="4945"/>
        <item x="4952"/>
        <item x="4956"/>
        <item x="4975"/>
        <item x="4978"/>
        <item x="4992"/>
        <item x="4997"/>
        <item x="4998"/>
        <item x="5000"/>
        <item x="5006"/>
        <item x="5009"/>
        <item x="5010"/>
        <item x="5015"/>
        <item x="5016"/>
        <item x="5018"/>
        <item x="5027"/>
        <item x="5031"/>
        <item x="5033"/>
        <item x="5038"/>
        <item x="5043"/>
        <item x="5045"/>
        <item x="5047"/>
        <item x="5048"/>
        <item x="5058"/>
        <item x="5067"/>
        <item x="5068"/>
        <item x="5073"/>
        <item x="5084"/>
        <item x="5092"/>
        <item x="5094"/>
        <item x="5098"/>
        <item x="5099"/>
        <item x="5100"/>
        <item x="5102"/>
        <item x="5103"/>
        <item x="5104"/>
        <item x="5112"/>
        <item x="5119"/>
        <item x="5126"/>
        <item x="5134"/>
        <item x="5136"/>
        <item x="5138"/>
        <item x="5140"/>
        <item x="5146"/>
        <item x="5148"/>
        <item x="5152"/>
        <item x="5155"/>
        <item x="5157"/>
        <item x="5169"/>
        <item x="5173"/>
        <item x="5175"/>
        <item x="5176"/>
        <item x="5179"/>
        <item x="5187"/>
        <item x="5190"/>
        <item x="5201"/>
        <item x="5204"/>
        <item x="5205"/>
        <item x="5206"/>
        <item x="5207"/>
        <item x="5212"/>
        <item x="5214"/>
        <item x="5222"/>
        <item x="5224"/>
        <item x="5226"/>
        <item x="5227"/>
        <item x="5231"/>
        <item x="5236"/>
        <item x="5239"/>
        <item x="5240"/>
        <item x="5243"/>
        <item x="5244"/>
        <item x="5248"/>
        <item x="5249"/>
        <item x="5257"/>
        <item x="5259"/>
        <item x="5261"/>
        <item x="5263"/>
        <item x="5269"/>
        <item x="5273"/>
        <item x="5283"/>
        <item x="5287"/>
        <item x="5292"/>
        <item x="5294"/>
        <item x="5301"/>
        <item x="5303"/>
        <item x="5307"/>
        <item x="5309"/>
        <item x="5312"/>
        <item x="5317"/>
        <item x="5319"/>
        <item x="5320"/>
        <item x="5322"/>
        <item x="5323"/>
        <item x="5325"/>
        <item x="5327"/>
        <item x="5328"/>
        <item x="5331"/>
        <item x="5333"/>
        <item x="5339"/>
        <item x="5341"/>
        <item x="5349"/>
        <item x="5356"/>
        <item x="5359"/>
        <item x="5360"/>
        <item x="5364"/>
        <item x="5367"/>
        <item x="5369"/>
        <item x="5371"/>
        <item x="5373"/>
        <item x="5374"/>
        <item x="5395"/>
        <item x="5396"/>
        <item x="5398"/>
        <item x="5401"/>
        <item x="5410"/>
        <item x="5413"/>
        <item x="5418"/>
        <item x="5424"/>
        <item x="5432"/>
        <item x="5437"/>
        <item x="5440"/>
        <item x="5448"/>
        <item x="5450"/>
        <item x="5453"/>
        <item x="5462"/>
        <item x="5465"/>
        <item x="5469"/>
        <item x="5474"/>
        <item x="5475"/>
        <item x="5477"/>
        <item x="5479"/>
        <item x="5480"/>
        <item x="5481"/>
        <item x="5482"/>
        <item x="5484"/>
        <item x="5485"/>
        <item x="5498"/>
        <item x="5503"/>
        <item x="5504"/>
        <item x="5506"/>
        <item x="5511"/>
        <item x="5516"/>
        <item x="5518"/>
        <item x="5521"/>
        <item x="5527"/>
        <item x="5529"/>
        <item x="5530"/>
        <item x="5534"/>
        <item x="5535"/>
        <item x="5548"/>
        <item x="5552"/>
        <item x="5553"/>
        <item x="5555"/>
        <item x="5561"/>
        <item x="5564"/>
        <item x="5566"/>
        <item x="5571"/>
        <item x="5573"/>
        <item x="5576"/>
        <item x="5577"/>
        <item x="5578"/>
        <item x="5583"/>
        <item x="5591"/>
        <item x="5596"/>
        <item x="5598"/>
        <item x="5601"/>
        <item x="5602"/>
        <item x="5606"/>
        <item x="5611"/>
        <item x="5621"/>
        <item x="5627"/>
        <item x="5628"/>
        <item x="5629"/>
        <item x="5658"/>
        <item x="5661"/>
        <item x="5662"/>
        <item x="5665"/>
        <item x="5670"/>
        <item x="5679"/>
        <item x="5681"/>
        <item x="5682"/>
        <item x="5688"/>
        <item x="5692"/>
        <item x="5693"/>
        <item x="5699"/>
        <item x="5703"/>
        <item x="5716"/>
        <item x="5718"/>
        <item x="5719"/>
        <item x="5722"/>
        <item x="5725"/>
        <item x="5727"/>
        <item x="5731"/>
        <item x="5732"/>
        <item x="5733"/>
        <item x="5742"/>
        <item x="5745"/>
        <item x="5750"/>
        <item x="5753"/>
        <item x="5763"/>
        <item x="5776"/>
        <item x="5786"/>
        <item x="5815"/>
        <item x="5819"/>
        <item x="5822"/>
        <item x="5825"/>
        <item x="5827"/>
        <item x="5842"/>
        <item x="5843"/>
        <item x="5847"/>
        <item x="5849"/>
        <item x="5853"/>
        <item x="5866"/>
        <item x="5884"/>
        <item x="5888"/>
        <item x="5889"/>
        <item x="5894"/>
        <item x="5897"/>
        <item x="5899"/>
        <item x="5906"/>
        <item x="5907"/>
        <item x="5910"/>
        <item x="5911"/>
        <item x="5914"/>
        <item x="5923"/>
        <item x="5926"/>
        <item x="5932"/>
        <item x="5934"/>
        <item x="5935"/>
        <item x="5937"/>
        <item x="5938"/>
        <item x="5945"/>
        <item x="5950"/>
        <item x="5962"/>
        <item x="5966"/>
        <item x="5968"/>
        <item x="5969"/>
        <item x="5975"/>
        <item x="5981"/>
        <item x="5985"/>
        <item x="5987"/>
        <item x="5989"/>
        <item x="5993"/>
        <item x="5994"/>
        <item x="5999"/>
        <item x="6000"/>
        <item x="6001"/>
        <item x="6002"/>
        <item x="6008"/>
        <item x="6019"/>
        <item x="6020"/>
        <item x="6025"/>
        <item x="6026"/>
        <item x="6028"/>
        <item x="6029"/>
        <item x="6031"/>
        <item x="6039"/>
        <item x="6044"/>
        <item x="6046"/>
        <item x="6052"/>
        <item x="6053"/>
        <item x="6054"/>
        <item x="6069"/>
        <item x="6079"/>
        <item x="6083"/>
        <item x="6091"/>
        <item x="6093"/>
        <item x="6094"/>
        <item x="6095"/>
        <item x="6100"/>
        <item x="6111"/>
        <item x="6115"/>
        <item x="6116"/>
        <item x="6121"/>
        <item x="6122"/>
        <item x="6124"/>
        <item x="6125"/>
        <item x="6127"/>
        <item x="6138"/>
        <item x="6140"/>
        <item x="6143"/>
        <item x="6150"/>
        <item x="6156"/>
        <item x="6167"/>
        <item x="6168"/>
        <item x="6171"/>
        <item x="6187"/>
        <item x="6189"/>
        <item x="6191"/>
        <item x="6195"/>
        <item x="6196"/>
        <item x="6198"/>
        <item x="6205"/>
        <item x="6209"/>
        <item x="6213"/>
        <item x="6214"/>
        <item x="6216"/>
        <item x="6219"/>
        <item x="6223"/>
        <item x="6227"/>
        <item x="6229"/>
        <item x="6232"/>
        <item x="6233"/>
        <item x="6235"/>
        <item x="6243"/>
        <item x="6246"/>
        <item x="6249"/>
        <item x="6255"/>
        <item x="6259"/>
        <item x="6265"/>
        <item x="6269"/>
        <item x="6274"/>
        <item x="6278"/>
        <item x="6280"/>
        <item x="6285"/>
        <item x="6291"/>
        <item x="6298"/>
        <item x="6301"/>
        <item x="6312"/>
        <item x="6318"/>
        <item x="6323"/>
        <item x="6324"/>
        <item x="6330"/>
        <item x="6332"/>
        <item x="6339"/>
        <item x="6340"/>
        <item x="6347"/>
        <item x="6354"/>
        <item x="6362"/>
        <item x="6364"/>
        <item x="6366"/>
        <item x="6372"/>
        <item x="6373"/>
        <item x="6374"/>
        <item x="6376"/>
        <item x="6377"/>
        <item x="6380"/>
        <item x="6383"/>
        <item x="6384"/>
        <item x="6388"/>
        <item x="6391"/>
        <item x="6392"/>
        <item x="6393"/>
        <item x="6395"/>
        <item x="6397"/>
        <item x="6401"/>
        <item x="6404"/>
        <item x="6406"/>
        <item x="6407"/>
        <item x="6408"/>
        <item x="6411"/>
        <item x="6414"/>
        <item x="6416"/>
        <item x="6417"/>
        <item x="6418"/>
        <item x="6430"/>
        <item x="6438"/>
        <item x="6441"/>
        <item x="6442"/>
        <item x="6446"/>
        <item x="6448"/>
        <item x="6452"/>
        <item x="6462"/>
        <item x="6466"/>
        <item x="6471"/>
        <item x="6476"/>
        <item x="6478"/>
        <item x="6484"/>
        <item x="6491"/>
        <item x="6504"/>
        <item x="6518"/>
        <item x="6524"/>
        <item x="6535"/>
        <item x="6537"/>
        <item x="6538"/>
        <item x="6548"/>
        <item x="6554"/>
        <item x="6556"/>
        <item x="6558"/>
        <item x="6569"/>
        <item x="6570"/>
        <item x="6577"/>
        <item x="6583"/>
        <item x="6584"/>
        <item x="6587"/>
        <item x="6591"/>
        <item x="6592"/>
        <item x="6595"/>
        <item x="6599"/>
        <item x="6601"/>
        <item x="6602"/>
        <item x="6607"/>
        <item x="6608"/>
        <item x="6610"/>
        <item x="6611"/>
        <item x="6621"/>
        <item x="6625"/>
        <item x="6628"/>
        <item x="6629"/>
        <item x="6631"/>
        <item x="6643"/>
        <item x="6665"/>
        <item x="6670"/>
        <item x="6671"/>
        <item x="6672"/>
        <item x="6674"/>
        <item x="6676"/>
        <item x="6689"/>
        <item x="6693"/>
        <item x="6703"/>
        <item x="6709"/>
        <item x="6722"/>
        <item x="6725"/>
        <item x="6726"/>
        <item x="6734"/>
        <item x="6735"/>
        <item x="6742"/>
        <item x="6747"/>
        <item x="6750"/>
        <item x="6756"/>
        <item x="6758"/>
        <item x="6759"/>
        <item x="6761"/>
        <item x="6766"/>
        <item x="6768"/>
        <item x="6777"/>
        <item x="6785"/>
        <item x="6791"/>
        <item x="6793"/>
        <item x="6794"/>
        <item x="6798"/>
        <item x="6799"/>
        <item x="6801"/>
        <item x="6805"/>
        <item x="6809"/>
        <item x="6810"/>
        <item x="6820"/>
        <item x="6821"/>
        <item x="6822"/>
        <item x="6823"/>
        <item x="6826"/>
        <item x="6835"/>
        <item x="6836"/>
        <item x="6837"/>
        <item x="6840"/>
        <item x="6852"/>
        <item x="6857"/>
        <item x="6861"/>
        <item x="6864"/>
        <item x="6867"/>
        <item x="6870"/>
        <item x="6878"/>
        <item x="6880"/>
        <item x="6883"/>
        <item x="6887"/>
        <item x="6889"/>
        <item x="6892"/>
        <item x="6897"/>
        <item x="6898"/>
        <item x="6900"/>
        <item x="6909"/>
        <item x="6910"/>
        <item x="6917"/>
        <item x="6919"/>
        <item x="6920"/>
        <item x="6923"/>
        <item x="6931"/>
        <item x="6940"/>
        <item x="6950"/>
        <item x="6951"/>
        <item x="6952"/>
        <item x="6953"/>
        <item x="6954"/>
        <item x="6958"/>
        <item x="6965"/>
        <item x="6974"/>
        <item x="6979"/>
        <item x="6981"/>
        <item x="6984"/>
        <item x="7000"/>
        <item x="7003"/>
        <item x="7012"/>
        <item x="7020"/>
        <item x="7022"/>
        <item x="7024"/>
        <item x="7025"/>
        <item x="7026"/>
        <item x="7033"/>
        <item x="7034"/>
        <item x="7035"/>
        <item x="7042"/>
        <item x="7045"/>
        <item x="7048"/>
        <item x="7052"/>
        <item x="7059"/>
        <item x="7066"/>
        <item x="7072"/>
        <item x="7076"/>
        <item x="7078"/>
        <item x="7084"/>
        <item x="7087"/>
        <item x="7094"/>
        <item x="7097"/>
        <item x="7100"/>
        <item x="7108"/>
        <item x="7112"/>
        <item x="7114"/>
        <item x="7115"/>
        <item x="7116"/>
        <item x="7129"/>
        <item x="7130"/>
        <item x="7131"/>
        <item x="7137"/>
        <item x="7140"/>
        <item x="7141"/>
        <item x="7142"/>
        <item x="7144"/>
        <item x="7145"/>
        <item x="7147"/>
        <item x="7149"/>
        <item x="7156"/>
        <item x="7158"/>
        <item x="7166"/>
        <item x="7168"/>
        <item x="7170"/>
        <item x="7172"/>
        <item x="7174"/>
        <item x="7175"/>
        <item x="7179"/>
        <item x="7180"/>
        <item x="7182"/>
        <item x="7185"/>
        <item x="7188"/>
        <item x="7194"/>
        <item x="7196"/>
        <item x="7197"/>
        <item x="7200"/>
        <item x="7202"/>
        <item x="7203"/>
        <item x="7208"/>
        <item x="7210"/>
        <item x="7211"/>
        <item x="7213"/>
        <item x="7218"/>
        <item x="7220"/>
        <item x="7226"/>
        <item x="7227"/>
        <item x="7230"/>
        <item x="7232"/>
        <item x="7234"/>
        <item x="7237"/>
        <item x="7242"/>
        <item x="7246"/>
        <item x="7250"/>
        <item x="7255"/>
        <item x="7260"/>
        <item x="7261"/>
        <item x="7281"/>
        <item x="7284"/>
        <item x="7300"/>
        <item x="7303"/>
        <item x="7313"/>
        <item x="7315"/>
        <item x="7317"/>
        <item x="7325"/>
        <item x="7327"/>
        <item x="7334"/>
        <item x="7337"/>
        <item x="7339"/>
        <item x="7341"/>
        <item x="7346"/>
        <item x="7349"/>
        <item x="7353"/>
        <item x="7357"/>
        <item x="7359"/>
        <item x="7361"/>
        <item x="7368"/>
        <item x="7384"/>
        <item x="7390"/>
        <item x="7393"/>
        <item x="7397"/>
        <item x="7408"/>
        <item x="7416"/>
        <item x="7417"/>
        <item x="7420"/>
        <item x="7421"/>
        <item x="7425"/>
        <item x="7430"/>
        <item x="7431"/>
        <item x="7437"/>
        <item x="7439"/>
        <item x="7443"/>
        <item x="7444"/>
        <item x="7446"/>
        <item x="7449"/>
        <item x="7451"/>
        <item x="7453"/>
        <item x="7455"/>
        <item x="7459"/>
        <item x="7462"/>
        <item x="7472"/>
        <item x="7473"/>
        <item x="7474"/>
        <item x="7475"/>
        <item x="7480"/>
        <item x="7482"/>
        <item x="7486"/>
        <item x="7492"/>
        <item x="7493"/>
        <item x="7497"/>
        <item x="7500"/>
        <item x="7525"/>
        <item x="7541"/>
        <item x="7542"/>
        <item x="7544"/>
        <item x="7545"/>
        <item x="7547"/>
        <item x="7548"/>
        <item x="7551"/>
        <item x="7555"/>
        <item x="7565"/>
        <item x="7567"/>
        <item x="7569"/>
        <item x="7574"/>
        <item x="7584"/>
        <item x="7585"/>
        <item x="7586"/>
        <item x="7588"/>
        <item x="7591"/>
        <item x="7592"/>
        <item x="7594"/>
        <item x="7597"/>
        <item x="7600"/>
        <item x="7602"/>
        <item x="7603"/>
        <item x="7604"/>
        <item x="7607"/>
        <item x="7608"/>
        <item x="7614"/>
        <item x="7616"/>
        <item x="7618"/>
        <item x="7622"/>
        <item x="7628"/>
        <item x="7635"/>
        <item x="7637"/>
        <item x="7638"/>
        <item x="7641"/>
        <item x="7645"/>
        <item x="7647"/>
        <item x="7652"/>
        <item x="7653"/>
        <item x="7662"/>
        <item x="7666"/>
        <item x="7672"/>
        <item x="7680"/>
        <item x="7686"/>
        <item x="7687"/>
        <item x="7691"/>
        <item x="7692"/>
        <item x="7693"/>
        <item x="7694"/>
        <item x="7697"/>
        <item x="7698"/>
        <item x="7707"/>
        <item x="7709"/>
        <item x="7714"/>
        <item x="7715"/>
        <item x="7717"/>
        <item x="7723"/>
        <item x="7730"/>
        <item x="7735"/>
        <item x="7742"/>
        <item x="7744"/>
        <item x="7751"/>
        <item x="7752"/>
        <item x="7757"/>
        <item x="7759"/>
        <item x="7761"/>
        <item x="7766"/>
        <item x="7769"/>
        <item x="7771"/>
        <item x="7772"/>
        <item x="7773"/>
        <item x="7782"/>
        <item x="7784"/>
        <item x="7791"/>
        <item x="7794"/>
        <item x="7796"/>
        <item x="7797"/>
        <item x="7799"/>
        <item x="7800"/>
        <item x="7805"/>
        <item x="7806"/>
        <item x="7809"/>
        <item x="7810"/>
        <item x="7811"/>
        <item x="7816"/>
        <item x="7818"/>
        <item x="7819"/>
        <item x="7824"/>
        <item x="7825"/>
        <item x="7826"/>
        <item x="7830"/>
        <item x="7831"/>
        <item x="7838"/>
        <item x="7845"/>
        <item x="7851"/>
        <item x="7855"/>
        <item x="7864"/>
        <item x="7866"/>
        <item x="7868"/>
        <item x="7869"/>
        <item x="7874"/>
        <item x="7876"/>
        <item x="7877"/>
        <item x="7886"/>
        <item x="7888"/>
        <item x="7892"/>
        <item x="7895"/>
        <item x="7896"/>
        <item x="7897"/>
        <item x="7908"/>
        <item x="7910"/>
        <item x="7919"/>
        <item x="7921"/>
        <item x="7922"/>
        <item x="7923"/>
        <item x="7928"/>
        <item x="7935"/>
        <item x="7940"/>
        <item x="7944"/>
        <item x="7951"/>
        <item x="7959"/>
        <item x="7963"/>
        <item x="7964"/>
        <item x="7966"/>
        <item x="7969"/>
        <item x="7973"/>
        <item x="7975"/>
        <item x="7978"/>
        <item x="7980"/>
        <item x="7982"/>
        <item x="7985"/>
        <item x="7987"/>
        <item x="7990"/>
        <item x="7994"/>
        <item x="8013"/>
        <item x="8015"/>
        <item x="8024"/>
        <item x="8025"/>
        <item x="8028"/>
        <item x="8030"/>
        <item x="8033"/>
        <item x="8035"/>
        <item x="8038"/>
        <item x="8041"/>
        <item x="8048"/>
        <item x="8051"/>
        <item x="8066"/>
        <item x="8069"/>
        <item x="8070"/>
        <item x="8072"/>
        <item x="8073"/>
        <item x="8078"/>
        <item x="8094"/>
        <item x="8100"/>
        <item x="8101"/>
        <item x="8102"/>
        <item x="8105"/>
        <item x="8109"/>
        <item x="8113"/>
        <item x="8126"/>
        <item x="8132"/>
        <item x="8133"/>
        <item x="8138"/>
        <item x="8144"/>
        <item x="8145"/>
        <item x="8146"/>
        <item x="8151"/>
        <item x="8155"/>
        <item x="8160"/>
        <item x="8164"/>
        <item x="8165"/>
        <item x="8171"/>
        <item x="8172"/>
        <item x="8175"/>
        <item x="8179"/>
        <item x="8188"/>
        <item x="8199"/>
        <item x="8203"/>
        <item x="8206"/>
        <item x="8213"/>
        <item x="8216"/>
        <item x="8220"/>
        <item x="8228"/>
        <item x="8230"/>
        <item x="8232"/>
        <item x="8233"/>
        <item x="8234"/>
        <item x="8235"/>
        <item x="8240"/>
        <item x="8243"/>
        <item x="8246"/>
        <item x="8247"/>
        <item x="8252"/>
        <item x="8253"/>
        <item x="8259"/>
        <item x="8271"/>
        <item x="8277"/>
        <item x="8279"/>
        <item x="8289"/>
        <item x="8294"/>
        <item x="8301"/>
        <item x="8306"/>
        <item x="8309"/>
        <item x="8311"/>
        <item x="8312"/>
        <item x="8313"/>
        <item x="8315"/>
        <item x="8322"/>
        <item x="8325"/>
        <item x="8328"/>
        <item x="8331"/>
        <item x="8333"/>
        <item x="8340"/>
        <item x="8347"/>
        <item x="8351"/>
        <item x="8354"/>
        <item x="8365"/>
        <item x="8373"/>
        <item x="8383"/>
        <item x="8385"/>
        <item x="8389"/>
        <item x="8390"/>
        <item x="8391"/>
        <item x="8392"/>
        <item x="8393"/>
        <item x="8396"/>
        <item x="8401"/>
        <item x="8410"/>
        <item x="8417"/>
        <item x="8426"/>
        <item x="8431"/>
        <item x="8434"/>
        <item x="8438"/>
        <item x="8440"/>
        <item x="8442"/>
        <item x="8447"/>
        <item x="8452"/>
        <item x="8458"/>
        <item x="8461"/>
        <item x="8465"/>
        <item x="8471"/>
        <item x="8473"/>
        <item x="8474"/>
        <item x="8479"/>
        <item x="8485"/>
        <item x="8486"/>
        <item x="8487"/>
        <item x="8492"/>
        <item x="8494"/>
        <item x="8499"/>
        <item x="8501"/>
        <item x="8503"/>
        <item x="8504"/>
        <item x="8505"/>
        <item x="8510"/>
        <item x="8512"/>
        <item x="8514"/>
        <item x="8518"/>
        <item x="8519"/>
        <item x="8523"/>
        <item x="8529"/>
        <item x="8533"/>
        <item x="8537"/>
        <item x="8538"/>
        <item x="8539"/>
        <item x="8540"/>
        <item x="8541"/>
        <item x="8554"/>
        <item x="8555"/>
        <item x="8556"/>
        <item x="8568"/>
        <item x="8574"/>
        <item x="8581"/>
        <item x="8582"/>
        <item x="8587"/>
        <item x="8588"/>
        <item x="8594"/>
        <item x="8600"/>
        <item x="8601"/>
        <item x="8605"/>
        <item x="8606"/>
        <item x="8610"/>
        <item x="8613"/>
        <item x="8615"/>
        <item x="8616"/>
        <item x="8617"/>
        <item x="8627"/>
        <item x="8629"/>
        <item x="8639"/>
        <item x="8640"/>
        <item x="8645"/>
        <item x="8651"/>
        <item x="8654"/>
        <item x="8655"/>
        <item x="8657"/>
        <item x="8664"/>
        <item x="8667"/>
        <item x="8672"/>
        <item x="8673"/>
        <item x="8675"/>
        <item x="8676"/>
        <item x="8677"/>
        <item x="8684"/>
        <item x="8685"/>
        <item x="8687"/>
        <item x="8693"/>
        <item x="8697"/>
        <item x="8698"/>
        <item x="8699"/>
        <item x="8701"/>
        <item x="8703"/>
        <item x="8705"/>
        <item x="8708"/>
        <item x="8711"/>
        <item x="8716"/>
        <item x="8721"/>
        <item x="8724"/>
        <item x="8726"/>
        <item x="8738"/>
        <item x="8739"/>
        <item x="8744"/>
        <item x="8750"/>
        <item x="8759"/>
        <item x="8761"/>
        <item x="8763"/>
        <item x="8765"/>
        <item x="8769"/>
        <item x="8776"/>
        <item x="8777"/>
        <item x="8784"/>
        <item x="8785"/>
        <item x="8787"/>
        <item x="8799"/>
        <item x="8801"/>
        <item x="8806"/>
        <item x="8807"/>
        <item x="8815"/>
        <item x="8823"/>
        <item x="8826"/>
        <item x="8837"/>
        <item x="8839"/>
        <item x="8841"/>
        <item x="8843"/>
        <item x="8849"/>
        <item x="8854"/>
        <item x="8859"/>
        <item x="8860"/>
        <item x="8864"/>
        <item x="8869"/>
        <item x="8874"/>
        <item x="8876"/>
        <item x="8892"/>
        <item x="8898"/>
        <item x="8900"/>
        <item x="8908"/>
        <item x="8923"/>
        <item x="8936"/>
        <item x="8937"/>
        <item x="8943"/>
        <item x="8944"/>
        <item x="8945"/>
        <item x="8950"/>
        <item x="8955"/>
        <item x="8959"/>
        <item x="8967"/>
        <item x="8969"/>
        <item x="8978"/>
        <item x="8992"/>
        <item x="9001"/>
        <item x="9015"/>
        <item x="9017"/>
        <item x="9019"/>
        <item x="9020"/>
        <item x="9023"/>
        <item x="9035"/>
        <item x="9037"/>
        <item x="9041"/>
        <item x="9046"/>
        <item x="9048"/>
        <item x="9054"/>
        <item x="9056"/>
        <item x="9059"/>
        <item x="9062"/>
        <item x="9067"/>
        <item x="9068"/>
        <item x="9069"/>
        <item x="9070"/>
        <item x="9082"/>
        <item x="9084"/>
        <item x="9085"/>
        <item x="9090"/>
        <item x="9092"/>
        <item x="9099"/>
        <item x="9109"/>
        <item x="9110"/>
        <item x="9119"/>
        <item x="9122"/>
        <item x="9124"/>
        <item x="9132"/>
        <item x="9139"/>
        <item x="9150"/>
        <item x="9152"/>
        <item x="9155"/>
        <item x="9159"/>
        <item x="9162"/>
        <item x="9163"/>
        <item x="9174"/>
        <item x="9175"/>
        <item x="9180"/>
        <item x="9186"/>
        <item x="9188"/>
        <item x="9190"/>
        <item x="9191"/>
        <item x="9193"/>
        <item x="9195"/>
        <item x="9199"/>
        <item x="9203"/>
        <item x="9204"/>
        <item x="9206"/>
        <item x="9208"/>
        <item x="9209"/>
        <item x="9223"/>
        <item x="9225"/>
        <item x="9231"/>
        <item x="9233"/>
        <item x="9238"/>
        <item x="9239"/>
        <item x="9247"/>
        <item x="9249"/>
        <item x="9254"/>
        <item x="9257"/>
        <item x="9266"/>
        <item x="9272"/>
        <item x="9275"/>
        <item x="9279"/>
        <item x="9280"/>
        <item x="9286"/>
        <item x="9288"/>
        <item x="9290"/>
        <item x="9298"/>
        <item x="9300"/>
        <item x="9302"/>
        <item x="9304"/>
        <item x="9305"/>
        <item x="9306"/>
        <item x="9308"/>
        <item x="9313"/>
        <item x="9315"/>
        <item x="9320"/>
        <item x="9324"/>
        <item x="9325"/>
        <item x="9327"/>
        <item x="9331"/>
        <item x="9332"/>
        <item x="9337"/>
        <item x="9338"/>
        <item x="9354"/>
        <item x="9356"/>
        <item x="9363"/>
        <item x="9370"/>
        <item x="9373"/>
        <item x="9374"/>
        <item x="9375"/>
        <item x="9376"/>
        <item x="9378"/>
        <item x="9380"/>
        <item x="9381"/>
        <item x="9384"/>
        <item x="9385"/>
        <item x="9386"/>
        <item x="9392"/>
        <item x="9398"/>
        <item x="9401"/>
        <item x="9404"/>
        <item x="9411"/>
        <item x="9412"/>
        <item x="9413"/>
        <item x="9420"/>
        <item x="9425"/>
        <item x="9428"/>
        <item x="9436"/>
        <item x="9437"/>
        <item x="9447"/>
        <item x="9448"/>
        <item x="9452"/>
        <item x="9459"/>
        <item x="9462"/>
        <item x="9463"/>
        <item x="9466"/>
        <item x="9469"/>
        <item x="9482"/>
        <item x="9488"/>
        <item x="9501"/>
        <item x="9503"/>
        <item x="9506"/>
        <item x="9507"/>
        <item x="9512"/>
        <item x="9517"/>
        <item x="9518"/>
        <item x="9522"/>
        <item x="9523"/>
        <item x="9525"/>
        <item x="9529"/>
        <item x="9532"/>
        <item x="9533"/>
        <item x="9538"/>
        <item x="9550"/>
        <item x="9553"/>
        <item x="9558"/>
        <item x="9571"/>
        <item x="9572"/>
        <item x="9573"/>
        <item x="9577"/>
        <item x="9582"/>
        <item x="9587"/>
        <item x="9591"/>
        <item x="9592"/>
        <item x="9593"/>
        <item x="9594"/>
        <item x="9596"/>
        <item x="9598"/>
        <item x="9599"/>
        <item x="9608"/>
        <item x="9617"/>
        <item x="9625"/>
        <item x="9627"/>
        <item x="9628"/>
        <item x="9632"/>
        <item x="9635"/>
        <item x="9636"/>
        <item x="9650"/>
        <item x="9655"/>
        <item x="9660"/>
        <item x="9661"/>
        <item x="9663"/>
        <item x="9665"/>
        <item x="9666"/>
        <item x="9667"/>
        <item x="9669"/>
        <item x="9672"/>
        <item x="9673"/>
        <item x="9683"/>
        <item x="9684"/>
        <item x="9687"/>
        <item x="9690"/>
        <item x="9691"/>
        <item x="9693"/>
        <item x="9696"/>
        <item x="9697"/>
        <item x="9701"/>
        <item x="9709"/>
        <item x="9713"/>
        <item x="9714"/>
        <item x="9720"/>
        <item x="9721"/>
        <item x="9723"/>
        <item x="9732"/>
        <item x="9736"/>
        <item x="9737"/>
        <item x="9738"/>
        <item x="9741"/>
        <item x="9744"/>
        <item x="9755"/>
        <item x="9756"/>
        <item x="9760"/>
        <item x="9761"/>
        <item x="9765"/>
        <item x="9769"/>
        <item x="9770"/>
        <item x="9776"/>
        <item x="9779"/>
        <item x="9785"/>
        <item x="9786"/>
        <item x="9791"/>
        <item x="9799"/>
        <item x="9800"/>
        <item x="9805"/>
        <item x="9812"/>
        <item x="9816"/>
        <item x="9817"/>
        <item x="9819"/>
        <item x="9820"/>
        <item x="9824"/>
        <item x="9828"/>
        <item x="9831"/>
        <item x="9833"/>
        <item x="9846"/>
        <item x="9849"/>
        <item x="9854"/>
        <item x="9855"/>
        <item x="9859"/>
        <item x="9861"/>
        <item x="9862"/>
        <item x="9871"/>
        <item x="9872"/>
        <item x="9878"/>
        <item x="9881"/>
        <item x="9884"/>
        <item x="9889"/>
        <item x="9896"/>
        <item x="9897"/>
        <item x="9898"/>
        <item x="9903"/>
        <item x="9906"/>
        <item x="9912"/>
        <item x="9918"/>
        <item x="9919"/>
        <item x="9921"/>
        <item x="9924"/>
        <item x="9930"/>
        <item x="9931"/>
        <item x="9938"/>
        <item x="9941"/>
        <item x="9942"/>
        <item x="9944"/>
        <item x="9946"/>
        <item x="9950"/>
        <item x="9954"/>
        <item x="9962"/>
        <item x="9964"/>
        <item x="9969"/>
        <item x="9975"/>
        <item x="9979"/>
        <item x="9981"/>
        <item x="9985"/>
        <item x="9991"/>
        <item x="1"/>
        <item x="3"/>
        <item x="6"/>
        <item x="10"/>
        <item x="15"/>
        <item x="17"/>
        <item x="21"/>
        <item x="23"/>
        <item x="24"/>
        <item x="27"/>
        <item x="31"/>
        <item x="34"/>
        <item x="41"/>
        <item x="48"/>
        <item x="52"/>
        <item x="55"/>
        <item x="56"/>
        <item x="68"/>
        <item x="89"/>
        <item x="94"/>
        <item x="95"/>
        <item x="96"/>
        <item x="97"/>
        <item x="105"/>
        <item x="108"/>
        <item x="110"/>
        <item x="112"/>
        <item x="114"/>
        <item x="117"/>
        <item x="121"/>
        <item x="126"/>
        <item x="128"/>
        <item x="133"/>
        <item x="141"/>
        <item x="143"/>
        <item x="146"/>
        <item x="150"/>
        <item x="162"/>
        <item x="163"/>
        <item x="168"/>
        <item x="170"/>
        <item x="173"/>
        <item x="176"/>
        <item x="184"/>
        <item x="190"/>
        <item x="194"/>
        <item x="197"/>
        <item x="199"/>
        <item x="209"/>
        <item x="212"/>
        <item x="223"/>
        <item x="224"/>
        <item x="230"/>
        <item x="242"/>
        <item x="249"/>
        <item x="259"/>
        <item x="260"/>
        <item x="262"/>
        <item x="266"/>
        <item x="268"/>
        <item x="269"/>
        <item x="277"/>
        <item x="292"/>
        <item x="299"/>
        <item x="303"/>
        <item x="306"/>
        <item x="311"/>
        <item x="318"/>
        <item x="321"/>
        <item x="322"/>
        <item x="330"/>
        <item x="335"/>
        <item x="339"/>
        <item x="341"/>
        <item x="361"/>
        <item x="364"/>
        <item x="366"/>
        <item x="369"/>
        <item x="376"/>
        <item x="378"/>
        <item x="379"/>
        <item x="382"/>
        <item x="383"/>
        <item x="384"/>
        <item x="388"/>
        <item x="395"/>
        <item x="404"/>
        <item x="406"/>
        <item x="407"/>
        <item x="410"/>
        <item x="412"/>
        <item x="413"/>
        <item x="414"/>
        <item x="439"/>
        <item x="443"/>
        <item x="447"/>
        <item x="452"/>
        <item x="453"/>
        <item x="457"/>
        <item x="461"/>
        <item x="467"/>
        <item x="469"/>
        <item x="474"/>
        <item x="475"/>
        <item x="479"/>
        <item x="480"/>
        <item x="481"/>
        <item x="483"/>
        <item x="490"/>
        <item x="491"/>
        <item x="493"/>
        <item x="495"/>
        <item x="496"/>
        <item x="498"/>
        <item x="499"/>
        <item x="505"/>
        <item x="510"/>
        <item x="512"/>
        <item x="515"/>
        <item x="523"/>
        <item x="547"/>
        <item x="548"/>
        <item x="555"/>
        <item x="556"/>
        <item x="560"/>
        <item x="567"/>
        <item x="570"/>
        <item x="571"/>
        <item x="578"/>
        <item x="583"/>
        <item x="585"/>
        <item x="586"/>
        <item x="587"/>
        <item x="588"/>
        <item x="589"/>
        <item x="595"/>
        <item x="597"/>
        <item x="599"/>
        <item x="600"/>
        <item x="607"/>
        <item x="608"/>
        <item x="609"/>
        <item x="616"/>
        <item x="621"/>
        <item x="639"/>
        <item x="641"/>
        <item x="643"/>
        <item x="646"/>
        <item x="648"/>
        <item x="649"/>
        <item x="650"/>
        <item x="651"/>
        <item x="654"/>
        <item x="656"/>
        <item x="660"/>
        <item x="661"/>
        <item x="667"/>
        <item x="668"/>
        <item x="670"/>
        <item x="672"/>
        <item x="674"/>
        <item x="675"/>
        <item x="681"/>
        <item x="685"/>
        <item x="690"/>
        <item x="696"/>
        <item x="701"/>
        <item x="703"/>
        <item x="704"/>
        <item x="708"/>
        <item x="714"/>
        <item x="715"/>
        <item x="717"/>
        <item x="723"/>
        <item x="724"/>
        <item x="726"/>
        <item x="728"/>
        <item x="733"/>
        <item x="747"/>
        <item x="752"/>
        <item x="753"/>
        <item x="756"/>
        <item x="765"/>
        <item x="770"/>
        <item x="781"/>
        <item x="784"/>
        <item x="786"/>
        <item x="788"/>
        <item x="791"/>
        <item x="793"/>
        <item x="795"/>
        <item x="796"/>
        <item x="804"/>
        <item x="811"/>
        <item x="813"/>
        <item x="817"/>
        <item x="818"/>
        <item x="820"/>
        <item x="821"/>
        <item x="825"/>
        <item x="827"/>
        <item x="829"/>
        <item x="830"/>
        <item x="842"/>
        <item x="846"/>
        <item x="850"/>
        <item x="856"/>
        <item x="863"/>
        <item x="864"/>
        <item x="865"/>
        <item x="870"/>
        <item x="873"/>
        <item x="877"/>
        <item x="878"/>
        <item x="879"/>
        <item x="883"/>
        <item x="885"/>
        <item x="886"/>
        <item x="888"/>
        <item x="897"/>
        <item x="901"/>
        <item x="902"/>
        <item x="904"/>
        <item x="905"/>
        <item x="912"/>
        <item x="917"/>
        <item x="921"/>
        <item x="925"/>
        <item x="927"/>
        <item x="928"/>
        <item x="933"/>
        <item x="936"/>
        <item x="937"/>
        <item x="938"/>
        <item x="942"/>
        <item x="948"/>
        <item x="953"/>
        <item x="954"/>
        <item x="955"/>
        <item x="957"/>
        <item x="961"/>
        <item x="962"/>
        <item x="965"/>
        <item x="967"/>
        <item x="970"/>
        <item x="971"/>
        <item x="973"/>
        <item x="976"/>
        <item x="983"/>
        <item x="985"/>
        <item x="987"/>
        <item x="988"/>
        <item x="993"/>
        <item x="995"/>
        <item x="997"/>
        <item x="999"/>
        <item x="1002"/>
        <item x="1005"/>
        <item x="1009"/>
        <item x="1011"/>
        <item x="1015"/>
        <item x="1016"/>
        <item x="1018"/>
        <item x="1019"/>
        <item x="1028"/>
        <item x="1032"/>
        <item x="1034"/>
        <item x="1042"/>
        <item x="1043"/>
        <item x="1045"/>
        <item x="1047"/>
        <item x="1049"/>
        <item x="1052"/>
        <item x="1053"/>
        <item x="1056"/>
        <item x="1058"/>
        <item x="1061"/>
        <item x="1062"/>
        <item x="1063"/>
        <item x="1065"/>
        <item x="1067"/>
        <item x="1069"/>
        <item x="1074"/>
        <item x="1079"/>
        <item x="1085"/>
        <item x="1089"/>
        <item x="1095"/>
        <item x="1096"/>
        <item x="1108"/>
        <item x="1114"/>
        <item x="1120"/>
        <item x="1122"/>
        <item x="1124"/>
        <item x="1129"/>
        <item x="1133"/>
        <item x="1134"/>
        <item x="1139"/>
        <item x="1140"/>
        <item x="1142"/>
        <item x="1148"/>
        <item x="1159"/>
        <item x="1160"/>
        <item x="1163"/>
        <item x="1164"/>
        <item x="1165"/>
        <item x="1166"/>
        <item x="1169"/>
        <item x="1174"/>
        <item x="1175"/>
        <item x="1195"/>
        <item x="1204"/>
        <item x="1206"/>
        <item x="1211"/>
        <item x="1212"/>
        <item x="1215"/>
        <item x="1216"/>
        <item x="1221"/>
        <item x="1222"/>
        <item x="1227"/>
        <item x="1231"/>
        <item x="1233"/>
        <item x="1238"/>
        <item x="1242"/>
        <item x="1252"/>
        <item x="1253"/>
        <item x="1256"/>
        <item x="1259"/>
        <item x="1261"/>
        <item x="1277"/>
        <item x="1278"/>
        <item x="1279"/>
        <item x="1280"/>
        <item x="1281"/>
        <item x="1293"/>
        <item x="1300"/>
        <item x="1305"/>
        <item x="1310"/>
        <item x="1325"/>
        <item x="1326"/>
        <item x="1331"/>
        <item x="1333"/>
        <item x="1339"/>
        <item x="1345"/>
        <item x="1346"/>
        <item x="1356"/>
        <item x="1357"/>
        <item x="1360"/>
        <item x="1366"/>
        <item x="1372"/>
        <item x="1376"/>
        <item x="1378"/>
        <item x="1382"/>
        <item x="1383"/>
        <item x="1390"/>
        <item x="1393"/>
        <item x="1394"/>
        <item x="1395"/>
        <item x="1397"/>
        <item x="1407"/>
        <item x="1408"/>
        <item x="1415"/>
        <item x="1417"/>
        <item x="1418"/>
        <item x="1419"/>
        <item x="1424"/>
        <item x="1425"/>
        <item x="1426"/>
        <item x="1427"/>
        <item x="1444"/>
        <item x="1449"/>
        <item x="1452"/>
        <item x="1462"/>
        <item x="1463"/>
        <item x="1466"/>
        <item x="1471"/>
        <item x="1472"/>
        <item x="1474"/>
        <item x="1479"/>
        <item x="1480"/>
        <item x="1482"/>
        <item x="1486"/>
        <item x="1489"/>
        <item x="1490"/>
        <item x="1492"/>
        <item x="1493"/>
        <item x="1497"/>
        <item x="1498"/>
        <item x="1500"/>
        <item x="1501"/>
        <item x="1506"/>
        <item x="1507"/>
        <item x="1508"/>
        <item x="1512"/>
        <item x="1513"/>
        <item x="1518"/>
        <item x="1520"/>
        <item x="1524"/>
        <item x="1525"/>
        <item x="1528"/>
        <item x="1529"/>
        <item x="1538"/>
        <item x="1548"/>
        <item x="1553"/>
        <item x="1563"/>
        <item x="1565"/>
        <item x="1567"/>
        <item x="1570"/>
        <item x="1573"/>
        <item x="1574"/>
        <item x="1575"/>
        <item x="1582"/>
        <item x="1587"/>
        <item x="1592"/>
        <item x="1593"/>
        <item x="1597"/>
        <item x="1599"/>
        <item x="1603"/>
        <item x="1610"/>
        <item x="1616"/>
        <item x="1618"/>
        <item x="1621"/>
        <item x="1622"/>
        <item x="1629"/>
        <item x="1633"/>
        <item x="1638"/>
        <item x="1641"/>
        <item x="1643"/>
        <item x="1649"/>
        <item x="1650"/>
        <item x="1654"/>
        <item x="1657"/>
        <item x="1659"/>
        <item x="1660"/>
        <item x="1669"/>
        <item x="1671"/>
        <item x="1674"/>
        <item x="1675"/>
        <item x="1676"/>
        <item x="1678"/>
        <item x="1679"/>
        <item x="1686"/>
        <item x="1687"/>
        <item x="1689"/>
        <item x="1691"/>
        <item x="1693"/>
        <item x="1697"/>
        <item x="1699"/>
        <item x="1700"/>
        <item x="1701"/>
        <item x="1704"/>
        <item x="1705"/>
        <item x="1719"/>
        <item x="1722"/>
        <item x="1725"/>
        <item x="1729"/>
        <item x="1730"/>
        <item x="1735"/>
        <item x="1737"/>
        <item x="1744"/>
        <item x="1749"/>
        <item x="1750"/>
        <item x="1758"/>
        <item x="1763"/>
        <item x="1766"/>
        <item x="1772"/>
        <item x="1773"/>
        <item x="1785"/>
        <item x="1787"/>
        <item x="1794"/>
        <item x="1801"/>
        <item x="1803"/>
        <item x="1808"/>
        <item x="1810"/>
        <item x="1815"/>
        <item x="1816"/>
        <item x="1818"/>
        <item x="1822"/>
        <item x="1828"/>
        <item x="1831"/>
        <item x="1841"/>
        <item x="1846"/>
        <item x="1848"/>
        <item x="1849"/>
        <item x="1856"/>
        <item x="1860"/>
        <item x="1861"/>
        <item x="1863"/>
        <item x="1865"/>
        <item x="1866"/>
        <item x="1873"/>
        <item x="1876"/>
        <item x="1883"/>
        <item x="1886"/>
        <item x="1901"/>
        <item x="1902"/>
        <item x="1908"/>
        <item x="1909"/>
        <item x="1910"/>
        <item x="1919"/>
        <item x="1921"/>
        <item x="1926"/>
        <item x="1927"/>
        <item x="1929"/>
        <item x="1930"/>
        <item x="1933"/>
        <item x="1938"/>
        <item x="1939"/>
        <item x="1941"/>
        <item x="1942"/>
        <item x="1945"/>
        <item x="1946"/>
        <item x="1947"/>
        <item x="1948"/>
        <item x="1953"/>
        <item x="1958"/>
        <item x="1961"/>
        <item x="1963"/>
        <item x="1968"/>
        <item x="1975"/>
        <item x="1976"/>
        <item x="1979"/>
        <item x="1981"/>
        <item x="1989"/>
        <item x="1990"/>
        <item x="1992"/>
        <item x="1993"/>
        <item x="1994"/>
        <item x="1995"/>
        <item x="2001"/>
        <item x="2016"/>
        <item x="2023"/>
        <item x="2025"/>
        <item x="2028"/>
        <item x="2030"/>
        <item x="2036"/>
        <item x="2043"/>
        <item x="2044"/>
        <item x="2049"/>
        <item x="2052"/>
        <item x="2056"/>
        <item x="2058"/>
        <item x="2063"/>
        <item x="2065"/>
        <item x="2067"/>
        <item x="2072"/>
        <item x="2073"/>
        <item x="2077"/>
        <item x="2079"/>
        <item x="2080"/>
        <item x="2085"/>
        <item x="2088"/>
        <item x="2092"/>
        <item x="2096"/>
        <item x="2101"/>
        <item x="2104"/>
        <item x="2106"/>
        <item x="2108"/>
        <item x="2110"/>
        <item x="2111"/>
        <item x="2112"/>
        <item x="2120"/>
        <item x="2124"/>
        <item x="2130"/>
        <item x="2131"/>
        <item x="2135"/>
        <item x="2137"/>
        <item x="2140"/>
        <item x="2144"/>
        <item x="2146"/>
        <item x="2152"/>
        <item x="2160"/>
        <item x="2161"/>
        <item x="2164"/>
        <item x="2166"/>
        <item x="2167"/>
        <item x="2168"/>
        <item x="2171"/>
        <item x="2178"/>
        <item x="2185"/>
        <item x="2189"/>
        <item x="2191"/>
        <item x="2199"/>
        <item x="2216"/>
        <item x="2219"/>
        <item x="2224"/>
        <item x="2233"/>
        <item x="2234"/>
        <item x="2237"/>
        <item x="2238"/>
        <item x="2239"/>
        <item x="2241"/>
        <item x="2248"/>
        <item x="2250"/>
        <item x="2252"/>
        <item x="2254"/>
        <item x="2255"/>
        <item x="2259"/>
        <item x="2260"/>
        <item x="2262"/>
        <item x="2266"/>
        <item x="2267"/>
        <item x="2273"/>
        <item x="2276"/>
        <item x="2277"/>
        <item x="2279"/>
        <item x="2286"/>
        <item x="2288"/>
        <item x="2290"/>
        <item x="2292"/>
        <item x="2296"/>
        <item x="2299"/>
        <item x="2300"/>
        <item x="2302"/>
        <item x="2305"/>
        <item x="2310"/>
        <item x="2312"/>
        <item x="2316"/>
        <item x="2319"/>
        <item x="2320"/>
        <item x="2326"/>
        <item x="2335"/>
        <item x="2337"/>
        <item x="2338"/>
        <item x="2339"/>
        <item x="2340"/>
        <item x="2341"/>
        <item x="2345"/>
        <item x="2349"/>
        <item x="2352"/>
        <item x="2354"/>
        <item x="2357"/>
        <item x="2368"/>
        <item x="2374"/>
        <item x="2377"/>
        <item x="2378"/>
        <item x="2384"/>
        <item x="2389"/>
        <item x="2392"/>
        <item x="2394"/>
        <item x="2397"/>
        <item x="2398"/>
        <item x="2399"/>
        <item x="2404"/>
        <item x="2409"/>
        <item x="2410"/>
        <item x="2411"/>
        <item x="2415"/>
        <item x="2418"/>
        <item x="2420"/>
        <item x="2425"/>
        <item x="2430"/>
        <item x="2431"/>
        <item x="2440"/>
        <item x="2442"/>
        <item x="2444"/>
        <item x="2450"/>
        <item x="2465"/>
        <item x="2467"/>
        <item x="2468"/>
        <item x="2474"/>
        <item x="2479"/>
        <item x="2496"/>
        <item x="2497"/>
        <item x="2501"/>
        <item x="2503"/>
        <item x="2504"/>
        <item x="2506"/>
        <item x="2509"/>
        <item x="2511"/>
        <item x="2512"/>
        <item x="2521"/>
        <item x="2526"/>
        <item x="2528"/>
        <item x="2530"/>
        <item x="2533"/>
        <item x="2536"/>
        <item x="2540"/>
        <item x="2546"/>
        <item x="2551"/>
        <item x="2561"/>
        <item x="2562"/>
        <item x="2563"/>
        <item x="2575"/>
        <item x="2577"/>
        <item x="2581"/>
        <item x="2582"/>
        <item x="2585"/>
        <item x="2588"/>
        <item x="2594"/>
        <item x="2595"/>
        <item x="2597"/>
        <item x="2601"/>
        <item x="2603"/>
        <item x="2604"/>
        <item x="2609"/>
        <item x="2610"/>
        <item x="2611"/>
        <item x="2618"/>
        <item x="2621"/>
        <item x="2635"/>
        <item x="2636"/>
        <item x="2639"/>
        <item x="2647"/>
        <item x="2654"/>
        <item x="2657"/>
        <item x="2660"/>
        <item x="2664"/>
        <item x="2665"/>
        <item x="2666"/>
        <item x="2667"/>
        <item x="2669"/>
        <item x="2673"/>
        <item x="2681"/>
        <item x="2685"/>
        <item x="2686"/>
        <item x="2696"/>
        <item x="2697"/>
        <item x="2698"/>
        <item x="2699"/>
        <item x="2700"/>
        <item x="2703"/>
        <item x="2712"/>
        <item x="2719"/>
        <item x="2733"/>
        <item x="2736"/>
        <item x="2739"/>
        <item x="2741"/>
        <item x="2742"/>
        <item x="2744"/>
        <item x="2756"/>
        <item x="2765"/>
        <item x="2768"/>
        <item x="2769"/>
        <item x="2775"/>
        <item x="2781"/>
        <item x="2790"/>
        <item x="2796"/>
        <item x="2799"/>
        <item x="2810"/>
        <item x="2812"/>
        <item x="2815"/>
        <item x="2817"/>
        <item x="2819"/>
        <item x="2822"/>
        <item x="2824"/>
        <item x="2827"/>
        <item x="2830"/>
        <item x="2833"/>
        <item x="2835"/>
        <item x="2836"/>
        <item x="2837"/>
        <item x="2841"/>
        <item x="2844"/>
        <item x="2845"/>
        <item x="2850"/>
        <item x="2860"/>
        <item x="2863"/>
        <item x="2866"/>
        <item x="2868"/>
        <item x="2873"/>
        <item x="2878"/>
        <item x="2880"/>
        <item x="2885"/>
        <item x="2888"/>
        <item x="2891"/>
        <item x="2893"/>
        <item x="2903"/>
        <item x="2905"/>
        <item x="2915"/>
        <item x="2916"/>
        <item x="2918"/>
        <item x="2929"/>
        <item x="2930"/>
        <item x="2939"/>
        <item x="2950"/>
        <item x="2952"/>
        <item x="2955"/>
        <item x="2964"/>
        <item x="2965"/>
        <item x="2969"/>
        <item x="2978"/>
        <item x="2986"/>
        <item x="2992"/>
        <item x="2997"/>
        <item x="2999"/>
        <item x="3002"/>
        <item x="3005"/>
        <item x="3006"/>
        <item x="3014"/>
        <item x="3016"/>
        <item x="3022"/>
        <item x="3025"/>
        <item x="3026"/>
        <item x="3031"/>
        <item x="3039"/>
        <item x="3043"/>
        <item x="3054"/>
        <item x="3064"/>
        <item x="3065"/>
        <item x="3072"/>
        <item x="3073"/>
        <item x="3075"/>
        <item x="3077"/>
        <item x="3081"/>
        <item x="3082"/>
        <item x="3084"/>
        <item x="3098"/>
        <item x="3100"/>
        <item x="3101"/>
        <item x="3107"/>
        <item x="3109"/>
        <item x="3111"/>
        <item x="3114"/>
        <item x="3115"/>
        <item x="3116"/>
        <item x="3122"/>
        <item x="3127"/>
        <item x="3129"/>
        <item x="3137"/>
        <item x="3142"/>
        <item x="3143"/>
        <item x="3147"/>
        <item x="3149"/>
        <item x="3152"/>
        <item x="3153"/>
        <item x="3156"/>
        <item x="3162"/>
        <item x="3168"/>
        <item x="3181"/>
        <item x="3189"/>
        <item x="3190"/>
        <item x="3192"/>
        <item x="3200"/>
        <item x="3208"/>
        <item x="3209"/>
        <item x="3213"/>
        <item x="3214"/>
        <item x="3224"/>
        <item x="3226"/>
        <item x="3232"/>
        <item x="3233"/>
        <item x="3237"/>
        <item x="3239"/>
        <item x="3240"/>
        <item x="3245"/>
        <item x="3246"/>
        <item x="3251"/>
        <item x="3253"/>
        <item x="3254"/>
        <item x="3257"/>
        <item x="3262"/>
        <item x="3266"/>
        <item x="3270"/>
        <item x="3275"/>
        <item x="3276"/>
        <item x="3287"/>
        <item x="3289"/>
        <item x="3297"/>
        <item x="3299"/>
        <item x="3302"/>
        <item x="3304"/>
        <item x="3306"/>
        <item x="3307"/>
        <item x="3310"/>
        <item x="3313"/>
        <item x="3314"/>
        <item x="3322"/>
        <item x="3324"/>
        <item x="3325"/>
        <item x="3330"/>
        <item x="3342"/>
        <item x="3355"/>
        <item x="3367"/>
        <item x="3369"/>
        <item x="3377"/>
        <item x="3378"/>
        <item x="3387"/>
        <item x="3388"/>
        <item x="3394"/>
        <item x="3399"/>
        <item x="3401"/>
        <item x="3406"/>
        <item x="3410"/>
        <item x="3411"/>
        <item x="3414"/>
        <item x="3416"/>
        <item x="3417"/>
        <item x="3420"/>
        <item x="3423"/>
        <item x="3434"/>
        <item x="3438"/>
        <item x="3440"/>
        <item x="3447"/>
        <item x="3448"/>
        <item x="3457"/>
        <item x="3469"/>
        <item x="3471"/>
        <item x="3476"/>
        <item x="3478"/>
        <item x="3484"/>
        <item x="3486"/>
        <item x="3494"/>
        <item x="3495"/>
        <item x="3496"/>
        <item x="3499"/>
        <item x="3501"/>
        <item x="3503"/>
        <item x="3506"/>
        <item x="3507"/>
        <item x="3514"/>
        <item x="3518"/>
        <item x="3522"/>
        <item x="3539"/>
        <item x="3541"/>
        <item x="3545"/>
        <item x="3559"/>
        <item x="3561"/>
        <item x="3562"/>
        <item x="3567"/>
        <item x="3583"/>
        <item x="3592"/>
        <item x="3602"/>
        <item x="3607"/>
        <item x="3610"/>
        <item x="3612"/>
        <item x="3615"/>
        <item x="3616"/>
        <item x="3619"/>
        <item x="3623"/>
        <item x="3624"/>
        <item x="3625"/>
        <item x="3626"/>
        <item x="3640"/>
        <item x="3641"/>
        <item x="3652"/>
        <item x="3653"/>
        <item x="3658"/>
        <item x="3661"/>
        <item x="3662"/>
        <item x="3667"/>
        <item x="3670"/>
        <item x="3679"/>
        <item x="3684"/>
        <item x="3688"/>
        <item x="3695"/>
        <item x="3696"/>
        <item x="3702"/>
        <item x="3713"/>
        <item x="3716"/>
        <item x="3721"/>
        <item x="3727"/>
        <item x="3736"/>
        <item x="3737"/>
        <item x="3738"/>
        <item x="3739"/>
        <item x="3745"/>
        <item x="3747"/>
        <item x="3750"/>
        <item x="3756"/>
        <item x="3759"/>
        <item x="3764"/>
        <item x="3766"/>
        <item x="3767"/>
        <item x="3770"/>
        <item x="3773"/>
        <item x="3784"/>
        <item x="3796"/>
        <item x="3797"/>
        <item x="3799"/>
        <item x="3801"/>
        <item x="3810"/>
        <item x="3813"/>
        <item x="3816"/>
        <item x="3817"/>
        <item x="3826"/>
        <item x="3827"/>
        <item x="3829"/>
        <item x="3832"/>
        <item x="3839"/>
        <item x="3840"/>
        <item x="3842"/>
        <item x="3844"/>
        <item x="3845"/>
        <item x="3848"/>
        <item x="3855"/>
        <item x="3862"/>
        <item x="3863"/>
        <item x="3868"/>
        <item x="3869"/>
        <item x="3870"/>
        <item x="3877"/>
        <item x="3883"/>
        <item x="3885"/>
        <item x="3887"/>
        <item x="3890"/>
        <item x="3902"/>
        <item x="3908"/>
        <item x="3912"/>
        <item x="3914"/>
        <item x="3918"/>
        <item x="3923"/>
        <item x="3928"/>
        <item x="3929"/>
        <item x="3930"/>
        <item x="3935"/>
        <item x="3940"/>
        <item x="3942"/>
        <item x="3945"/>
        <item x="3947"/>
        <item x="3949"/>
        <item x="3955"/>
        <item x="3958"/>
        <item x="3961"/>
        <item x="3971"/>
        <item x="3973"/>
        <item x="3976"/>
        <item x="3978"/>
        <item x="3984"/>
        <item x="3991"/>
        <item x="3997"/>
        <item x="4003"/>
        <item x="4004"/>
        <item x="4006"/>
        <item x="4016"/>
        <item x="4024"/>
        <item x="4025"/>
        <item x="4026"/>
        <item x="4027"/>
        <item x="4043"/>
        <item x="4047"/>
        <item x="4052"/>
        <item x="4055"/>
        <item x="4056"/>
        <item x="4058"/>
        <item x="4060"/>
        <item x="4063"/>
        <item x="4067"/>
        <item x="4068"/>
        <item x="4069"/>
        <item x="4071"/>
        <item x="4072"/>
        <item x="4074"/>
        <item x="4077"/>
        <item x="4079"/>
        <item x="4086"/>
        <item x="4094"/>
        <item x="4095"/>
        <item x="4099"/>
        <item x="4100"/>
        <item x="4101"/>
        <item x="4105"/>
        <item x="4107"/>
        <item x="4114"/>
        <item x="4122"/>
        <item x="4123"/>
        <item x="4124"/>
        <item x="4130"/>
        <item x="4132"/>
        <item x="4133"/>
        <item x="4134"/>
        <item x="4138"/>
        <item x="4143"/>
        <item x="4145"/>
        <item x="4153"/>
        <item x="4154"/>
        <item x="4166"/>
        <item x="4169"/>
        <item x="4171"/>
        <item x="4174"/>
        <item x="4180"/>
        <item x="4198"/>
        <item x="4202"/>
        <item x="4207"/>
        <item x="4208"/>
        <item x="4213"/>
        <item x="4217"/>
        <item x="4224"/>
        <item x="4225"/>
        <item x="4227"/>
        <item x="4230"/>
        <item x="4235"/>
        <item x="4248"/>
        <item x="4250"/>
        <item x="4253"/>
        <item x="4254"/>
        <item x="4255"/>
        <item x="4256"/>
        <item x="4265"/>
        <item x="4272"/>
        <item x="4275"/>
        <item x="4276"/>
        <item x="4280"/>
        <item x="4281"/>
        <item x="4283"/>
        <item x="4284"/>
        <item x="4296"/>
        <item x="4303"/>
        <item x="4305"/>
        <item x="4307"/>
        <item x="4317"/>
        <item x="4318"/>
        <item x="4325"/>
        <item x="4331"/>
        <item x="4341"/>
        <item x="4346"/>
        <item x="4349"/>
        <item x="4352"/>
        <item x="4353"/>
        <item x="4357"/>
        <item x="4364"/>
        <item x="4365"/>
        <item x="4367"/>
        <item x="4369"/>
        <item x="4377"/>
        <item x="4379"/>
        <item x="4385"/>
        <item x="4386"/>
        <item x="4387"/>
        <item x="4391"/>
        <item x="4415"/>
        <item x="4418"/>
        <item x="4420"/>
        <item x="4425"/>
        <item x="4428"/>
        <item x="4429"/>
        <item x="4432"/>
        <item x="4441"/>
        <item x="4442"/>
        <item x="4454"/>
        <item x="4471"/>
        <item x="4472"/>
        <item x="4475"/>
        <item x="4477"/>
        <item x="4482"/>
        <item x="4483"/>
        <item x="4484"/>
        <item x="4487"/>
        <item x="4489"/>
        <item x="4491"/>
        <item x="4493"/>
        <item x="4497"/>
        <item x="4502"/>
        <item x="4508"/>
        <item x="4509"/>
        <item x="4510"/>
        <item x="4512"/>
        <item x="4514"/>
        <item x="4516"/>
        <item x="4520"/>
        <item x="4521"/>
        <item x="4523"/>
        <item x="4524"/>
        <item x="4529"/>
        <item x="4535"/>
        <item x="4543"/>
        <item x="4546"/>
        <item x="4547"/>
        <item x="4550"/>
        <item x="4552"/>
        <item x="4554"/>
        <item x="4555"/>
        <item x="4558"/>
        <item x="4560"/>
        <item x="4566"/>
        <item x="4567"/>
        <item x="4571"/>
        <item x="4576"/>
        <item x="4577"/>
        <item x="4587"/>
        <item x="4592"/>
        <item x="4595"/>
        <item x="4602"/>
        <item x="4604"/>
        <item x="4605"/>
        <item x="4607"/>
        <item x="4609"/>
        <item x="4610"/>
        <item x="4618"/>
        <item x="4619"/>
        <item x="4620"/>
        <item x="4635"/>
        <item x="4637"/>
        <item x="4639"/>
        <item x="4641"/>
        <item x="4642"/>
        <item x="4645"/>
        <item x="4646"/>
        <item x="4652"/>
        <item x="4662"/>
        <item x="4663"/>
        <item x="4664"/>
        <item x="4670"/>
        <item x="4671"/>
        <item x="4673"/>
        <item x="4674"/>
        <item x="4676"/>
        <item x="4685"/>
        <item x="4686"/>
        <item x="4687"/>
        <item x="4689"/>
        <item x="4693"/>
        <item x="4698"/>
        <item x="4700"/>
        <item x="4702"/>
        <item x="4703"/>
        <item x="4706"/>
        <item x="4707"/>
        <item x="4711"/>
        <item x="4718"/>
        <item x="4725"/>
        <item x="4732"/>
        <item x="4738"/>
        <item x="4739"/>
        <item x="4740"/>
        <item x="4751"/>
        <item x="4755"/>
        <item x="4757"/>
        <item x="4761"/>
        <item x="4764"/>
        <item x="4766"/>
        <item x="4768"/>
        <item x="4774"/>
        <item x="4778"/>
        <item x="4785"/>
        <item x="4788"/>
        <item x="4792"/>
        <item x="4799"/>
        <item x="4806"/>
        <item x="4807"/>
        <item x="4809"/>
        <item x="4812"/>
        <item x="4818"/>
        <item x="4824"/>
        <item x="4838"/>
        <item x="4839"/>
        <item x="4842"/>
        <item x="4843"/>
        <item x="4848"/>
        <item x="4851"/>
        <item x="4860"/>
        <item x="4861"/>
        <item x="4865"/>
        <item x="4866"/>
        <item x="4867"/>
        <item x="4870"/>
        <item x="4874"/>
        <item x="4876"/>
        <item x="4882"/>
        <item x="4886"/>
        <item x="4887"/>
        <item x="4894"/>
        <item x="4899"/>
        <item x="4903"/>
        <item x="4911"/>
        <item x="4914"/>
        <item x="4916"/>
        <item x="4930"/>
        <item x="4938"/>
        <item x="4942"/>
        <item x="4948"/>
        <item x="4949"/>
        <item x="4953"/>
        <item x="4954"/>
        <item x="4959"/>
        <item x="4961"/>
        <item x="4964"/>
        <item x="4965"/>
        <item x="4966"/>
        <item x="4968"/>
        <item x="4970"/>
        <item x="4973"/>
        <item x="4974"/>
        <item x="4976"/>
        <item x="4982"/>
        <item x="4990"/>
        <item x="5003"/>
        <item x="5004"/>
        <item x="5014"/>
        <item x="5020"/>
        <item x="5022"/>
        <item x="5028"/>
        <item x="5029"/>
        <item x="5030"/>
        <item x="5034"/>
        <item x="5041"/>
        <item x="5049"/>
        <item x="5050"/>
        <item x="5052"/>
        <item x="5057"/>
        <item x="5059"/>
        <item x="5060"/>
        <item x="5062"/>
        <item x="5063"/>
        <item x="5064"/>
        <item x="5066"/>
        <item x="5070"/>
        <item x="5075"/>
        <item x="5079"/>
        <item x="5083"/>
        <item x="5086"/>
        <item x="5088"/>
        <item x="5106"/>
        <item x="5107"/>
        <item x="5111"/>
        <item x="5116"/>
        <item x="5123"/>
        <item x="5124"/>
        <item x="5127"/>
        <item x="5132"/>
        <item x="5133"/>
        <item x="5135"/>
        <item x="5137"/>
        <item x="5142"/>
        <item x="5143"/>
        <item x="5145"/>
        <item x="5149"/>
        <item x="5151"/>
        <item x="5163"/>
        <item x="5168"/>
        <item x="5178"/>
        <item x="5181"/>
        <item x="5188"/>
        <item x="5193"/>
        <item x="5194"/>
        <item x="5197"/>
        <item x="5200"/>
        <item x="5208"/>
        <item x="5209"/>
        <item x="5228"/>
        <item x="5230"/>
        <item x="5234"/>
        <item x="5237"/>
        <item x="5238"/>
        <item x="5241"/>
        <item x="5242"/>
        <item x="5246"/>
        <item x="5247"/>
        <item x="5252"/>
        <item x="5254"/>
        <item x="5255"/>
        <item x="5256"/>
        <item x="5258"/>
        <item x="5268"/>
        <item x="5271"/>
        <item x="5275"/>
        <item x="5281"/>
        <item x="5282"/>
        <item x="5289"/>
        <item x="5290"/>
        <item x="5291"/>
        <item x="5297"/>
        <item x="5298"/>
        <item x="5300"/>
        <item x="5310"/>
        <item x="5311"/>
        <item x="5318"/>
        <item x="5321"/>
        <item x="5326"/>
        <item x="5337"/>
        <item x="5343"/>
        <item x="5344"/>
        <item x="5348"/>
        <item x="5352"/>
        <item x="5358"/>
        <item x="5362"/>
        <item x="5363"/>
        <item x="5370"/>
        <item x="5376"/>
        <item x="5377"/>
        <item x="5385"/>
        <item x="5386"/>
        <item x="5390"/>
        <item x="5393"/>
        <item x="5394"/>
        <item x="5399"/>
        <item x="5400"/>
        <item x="5402"/>
        <item x="5403"/>
        <item x="5409"/>
        <item x="5411"/>
        <item x="5414"/>
        <item x="5421"/>
        <item x="5422"/>
        <item x="5427"/>
        <item x="5429"/>
        <item x="5433"/>
        <item x="5435"/>
        <item x="5436"/>
        <item x="5441"/>
        <item x="5445"/>
        <item x="5447"/>
        <item x="5449"/>
        <item x="5454"/>
        <item x="5456"/>
        <item x="5457"/>
        <item x="5459"/>
        <item x="5460"/>
        <item x="5463"/>
        <item x="5468"/>
        <item x="5472"/>
        <item x="5478"/>
        <item x="5486"/>
        <item x="5490"/>
        <item x="5491"/>
        <item x="5493"/>
        <item x="5494"/>
        <item x="5495"/>
        <item x="5496"/>
        <item x="5497"/>
        <item x="5505"/>
        <item x="5508"/>
        <item x="5512"/>
        <item x="5513"/>
        <item x="5517"/>
        <item x="5519"/>
        <item x="5520"/>
        <item x="5528"/>
        <item x="5539"/>
        <item x="5543"/>
        <item x="5544"/>
        <item x="5545"/>
        <item x="5546"/>
        <item x="5551"/>
        <item x="5554"/>
        <item x="5556"/>
        <item x="5558"/>
        <item x="5560"/>
        <item x="5562"/>
        <item x="5567"/>
        <item x="5569"/>
        <item x="5570"/>
        <item x="5574"/>
        <item x="5579"/>
        <item x="5587"/>
        <item x="5590"/>
        <item x="5592"/>
        <item x="5603"/>
        <item x="5604"/>
        <item x="5609"/>
        <item x="5613"/>
        <item x="5615"/>
        <item x="5619"/>
        <item x="5622"/>
        <item x="5623"/>
        <item x="5630"/>
        <item x="5631"/>
        <item x="5636"/>
        <item x="5644"/>
        <item x="5647"/>
        <item x="5649"/>
        <item x="5651"/>
        <item x="5655"/>
        <item x="5656"/>
        <item x="5660"/>
        <item x="5666"/>
        <item x="5668"/>
        <item x="5671"/>
        <item x="5680"/>
        <item x="5700"/>
        <item x="5701"/>
        <item x="5710"/>
        <item x="5711"/>
        <item x="5721"/>
        <item x="5723"/>
        <item x="5734"/>
        <item x="5738"/>
        <item x="5743"/>
        <item x="5744"/>
        <item x="5747"/>
        <item x="5748"/>
        <item x="5754"/>
        <item x="5756"/>
        <item x="5759"/>
        <item x="5761"/>
        <item x="5762"/>
        <item x="5765"/>
        <item x="5774"/>
        <item x="5775"/>
        <item x="5777"/>
        <item x="5778"/>
        <item x="5781"/>
        <item x="5784"/>
        <item x="5790"/>
        <item x="5792"/>
        <item x="5793"/>
        <item x="5797"/>
        <item x="5798"/>
        <item x="5800"/>
        <item x="5804"/>
        <item x="5808"/>
        <item x="5820"/>
        <item x="5826"/>
        <item x="5828"/>
        <item x="5830"/>
        <item x="5834"/>
        <item x="5835"/>
        <item x="5836"/>
        <item x="5837"/>
        <item x="5840"/>
        <item x="5841"/>
        <item x="5854"/>
        <item x="5855"/>
        <item x="5864"/>
        <item x="5869"/>
        <item x="5870"/>
        <item x="5872"/>
        <item x="5874"/>
        <item x="5887"/>
        <item x="5892"/>
        <item x="5893"/>
        <item x="5895"/>
        <item x="5896"/>
        <item x="5919"/>
        <item x="5920"/>
        <item x="5929"/>
        <item x="5931"/>
        <item x="5942"/>
        <item x="5944"/>
        <item x="5946"/>
        <item x="5953"/>
        <item x="5954"/>
        <item x="5956"/>
        <item x="5957"/>
        <item x="5960"/>
        <item x="5965"/>
        <item x="5970"/>
        <item x="5971"/>
        <item x="5986"/>
        <item x="5998"/>
        <item x="6012"/>
        <item x="6015"/>
        <item x="6016"/>
        <item x="6017"/>
        <item x="6022"/>
        <item x="6027"/>
        <item x="6030"/>
        <item x="6034"/>
        <item x="6037"/>
        <item x="6040"/>
        <item x="6045"/>
        <item x="6056"/>
        <item x="6063"/>
        <item x="6064"/>
        <item x="6067"/>
        <item x="6073"/>
        <item x="6074"/>
        <item x="6076"/>
        <item x="6078"/>
        <item x="6084"/>
        <item x="6090"/>
        <item x="6099"/>
        <item x="6101"/>
        <item x="6108"/>
        <item x="6113"/>
        <item x="6120"/>
        <item x="6132"/>
        <item x="6134"/>
        <item x="6137"/>
        <item x="6144"/>
        <item x="6148"/>
        <item x="6158"/>
        <item x="6163"/>
        <item x="6165"/>
        <item x="6166"/>
        <item x="6173"/>
        <item x="6175"/>
        <item x="6180"/>
        <item x="6181"/>
        <item x="6183"/>
        <item x="6185"/>
        <item x="6193"/>
        <item x="6197"/>
        <item x="6199"/>
        <item x="6201"/>
        <item x="6202"/>
        <item x="6203"/>
        <item x="6207"/>
        <item x="6210"/>
        <item x="6211"/>
        <item x="6212"/>
        <item x="6215"/>
        <item x="6221"/>
        <item x="6222"/>
        <item x="6224"/>
        <item x="6230"/>
        <item x="6234"/>
        <item x="6239"/>
        <item x="6247"/>
        <item x="6251"/>
        <item x="6252"/>
        <item x="6254"/>
        <item x="6257"/>
        <item x="6258"/>
        <item x="6261"/>
        <item x="6267"/>
        <item x="6271"/>
        <item x="6276"/>
        <item x="6279"/>
        <item x="6288"/>
        <item x="6295"/>
        <item x="6296"/>
        <item x="6297"/>
        <item x="6302"/>
        <item x="6303"/>
        <item x="6305"/>
        <item x="6308"/>
        <item x="6311"/>
        <item x="6315"/>
        <item x="6317"/>
        <item x="6319"/>
        <item x="6321"/>
        <item x="6325"/>
        <item x="6336"/>
        <item x="6337"/>
        <item x="6338"/>
        <item x="6344"/>
        <item x="6345"/>
        <item x="6346"/>
        <item x="6351"/>
        <item x="6352"/>
        <item x="6361"/>
        <item x="6368"/>
        <item x="6370"/>
        <item x="6387"/>
        <item x="6389"/>
        <item x="6390"/>
        <item x="6394"/>
        <item x="6400"/>
        <item x="6402"/>
        <item x="6403"/>
        <item x="6410"/>
        <item x="6423"/>
        <item x="6427"/>
        <item x="6428"/>
        <item x="6429"/>
        <item x="6433"/>
        <item x="6434"/>
        <item x="6437"/>
        <item x="6440"/>
        <item x="6444"/>
        <item x="6445"/>
        <item x="6453"/>
        <item x="6454"/>
        <item x="6455"/>
        <item x="6465"/>
        <item x="6475"/>
        <item x="6480"/>
        <item x="6481"/>
        <item x="6482"/>
        <item x="6494"/>
        <item x="6497"/>
        <item x="6499"/>
        <item x="6500"/>
        <item x="6509"/>
        <item x="6510"/>
        <item x="6514"/>
        <item x="6521"/>
        <item x="6527"/>
        <item x="6528"/>
        <item x="6529"/>
        <item x="6542"/>
        <item x="6546"/>
        <item x="6547"/>
        <item x="6567"/>
        <item x="6571"/>
        <item x="6572"/>
        <item x="6576"/>
        <item x="6582"/>
        <item x="6597"/>
        <item x="6605"/>
        <item x="6616"/>
        <item x="6618"/>
        <item x="6620"/>
        <item x="6622"/>
        <item x="6624"/>
        <item x="6632"/>
        <item x="6634"/>
        <item x="6639"/>
        <item x="6642"/>
        <item x="6646"/>
        <item x="6647"/>
        <item x="6683"/>
        <item x="6692"/>
        <item x="6696"/>
        <item x="6699"/>
        <item x="6706"/>
        <item x="6708"/>
        <item x="6712"/>
        <item x="6713"/>
        <item x="6723"/>
        <item x="6727"/>
        <item x="6728"/>
        <item x="6729"/>
        <item x="6732"/>
        <item x="6736"/>
        <item x="6748"/>
        <item x="6755"/>
        <item x="6760"/>
        <item x="6762"/>
        <item x="6771"/>
        <item x="6772"/>
        <item x="6773"/>
        <item x="6774"/>
        <item x="6775"/>
        <item x="6779"/>
        <item x="6780"/>
        <item x="6781"/>
        <item x="6782"/>
        <item x="6789"/>
        <item x="6795"/>
        <item x="6807"/>
        <item x="6816"/>
        <item x="6818"/>
        <item x="6828"/>
        <item x="6829"/>
        <item x="6830"/>
        <item x="6839"/>
        <item x="6844"/>
        <item x="6847"/>
        <item x="6850"/>
        <item x="6855"/>
        <item x="6856"/>
        <item x="6866"/>
        <item x="6868"/>
        <item x="6869"/>
        <item x="6872"/>
        <item x="6873"/>
        <item x="6874"/>
        <item x="6876"/>
        <item x="6882"/>
        <item x="6890"/>
        <item x="6893"/>
        <item x="6895"/>
        <item x="6901"/>
        <item x="6902"/>
        <item x="6904"/>
        <item x="6906"/>
        <item x="6912"/>
        <item x="6914"/>
        <item x="6922"/>
        <item x="6925"/>
        <item x="6934"/>
        <item x="6941"/>
        <item x="6943"/>
        <item x="6944"/>
        <item x="6945"/>
        <item x="6946"/>
        <item x="6949"/>
        <item x="6959"/>
        <item x="6969"/>
        <item x="6973"/>
        <item x="6975"/>
        <item x="6976"/>
        <item x="6980"/>
        <item x="6989"/>
        <item x="6997"/>
        <item x="7002"/>
        <item x="7004"/>
        <item x="7005"/>
        <item x="7007"/>
        <item x="7011"/>
        <item x="7014"/>
        <item x="7019"/>
        <item x="7021"/>
        <item x="7023"/>
        <item x="7028"/>
        <item x="7029"/>
        <item x="7031"/>
        <item x="7037"/>
        <item x="7038"/>
        <item x="7039"/>
        <item x="7046"/>
        <item x="7053"/>
        <item x="7057"/>
        <item x="7062"/>
        <item x="7064"/>
        <item x="7067"/>
        <item x="7068"/>
        <item x="7069"/>
        <item x="7070"/>
        <item x="7071"/>
        <item x="7082"/>
        <item x="7085"/>
        <item x="7086"/>
        <item x="7089"/>
        <item x="7095"/>
        <item x="7098"/>
        <item x="7099"/>
        <item x="7106"/>
        <item x="7109"/>
        <item x="7111"/>
        <item x="7117"/>
        <item x="7118"/>
        <item x="7127"/>
        <item x="7128"/>
        <item x="7132"/>
        <item x="7139"/>
        <item x="7148"/>
        <item x="7152"/>
        <item x="7153"/>
        <item x="7154"/>
        <item x="7160"/>
        <item x="7162"/>
        <item x="7164"/>
        <item x="7171"/>
        <item x="7173"/>
        <item x="7176"/>
        <item x="7183"/>
        <item x="7184"/>
        <item x="7192"/>
        <item x="7193"/>
        <item x="7201"/>
        <item x="7207"/>
        <item x="7214"/>
        <item x="7217"/>
        <item x="7221"/>
        <item x="7222"/>
        <item x="7224"/>
        <item x="7225"/>
        <item x="7229"/>
        <item x="7231"/>
        <item x="7236"/>
        <item x="7241"/>
        <item x="7249"/>
        <item x="7256"/>
        <item x="7258"/>
        <item x="7262"/>
        <item x="7264"/>
        <item x="7265"/>
        <item x="7268"/>
        <item x="7270"/>
        <item x="7271"/>
        <item x="7272"/>
        <item x="7276"/>
        <item x="7277"/>
        <item x="7279"/>
        <item x="7285"/>
        <item x="7286"/>
        <item x="7287"/>
        <item x="7291"/>
        <item x="7292"/>
        <item x="7298"/>
        <item x="7301"/>
        <item x="7302"/>
        <item x="7305"/>
        <item x="7306"/>
        <item x="7309"/>
        <item x="7310"/>
        <item x="7319"/>
        <item x="7320"/>
        <item x="7323"/>
        <item x="7332"/>
        <item x="7333"/>
        <item x="7338"/>
        <item x="7340"/>
        <item x="7342"/>
        <item x="7352"/>
        <item x="7355"/>
        <item x="7356"/>
        <item x="7363"/>
        <item x="7367"/>
        <item x="7369"/>
        <item x="7372"/>
        <item x="7374"/>
        <item x="7375"/>
        <item x="7382"/>
        <item x="7385"/>
        <item x="7386"/>
        <item x="7387"/>
        <item x="7389"/>
        <item x="7396"/>
        <item x="7403"/>
        <item x="7404"/>
        <item x="7407"/>
        <item x="7410"/>
        <item x="7418"/>
        <item x="7429"/>
        <item x="7432"/>
        <item x="7438"/>
        <item x="7440"/>
        <item x="7442"/>
        <item x="7445"/>
        <item x="7456"/>
        <item x="7467"/>
        <item x="7468"/>
        <item x="7470"/>
        <item x="7491"/>
        <item x="7495"/>
        <item x="7498"/>
        <item x="7501"/>
        <item x="7502"/>
        <item x="7505"/>
        <item x="7510"/>
        <item x="7511"/>
        <item x="7513"/>
        <item x="7515"/>
        <item x="7516"/>
        <item x="7519"/>
        <item x="7524"/>
        <item x="7532"/>
        <item x="7533"/>
        <item x="7535"/>
        <item x="7538"/>
        <item x="7543"/>
        <item x="7550"/>
        <item x="7554"/>
        <item x="7559"/>
        <item x="7562"/>
        <item x="7564"/>
        <item x="7566"/>
        <item x="7568"/>
        <item x="7577"/>
        <item x="7580"/>
        <item x="7582"/>
        <item x="7587"/>
        <item x="7598"/>
        <item x="7601"/>
        <item x="7605"/>
        <item x="7612"/>
        <item x="7615"/>
        <item x="7617"/>
        <item x="7620"/>
        <item x="7623"/>
        <item x="7624"/>
        <item x="7626"/>
        <item x="7629"/>
        <item x="7633"/>
        <item x="7643"/>
        <item x="7644"/>
        <item x="7648"/>
        <item x="7649"/>
        <item x="7650"/>
        <item x="7654"/>
        <item x="7655"/>
        <item x="7658"/>
        <item x="7660"/>
        <item x="7664"/>
        <item x="7674"/>
        <item x="7681"/>
        <item x="7688"/>
        <item x="7690"/>
        <item x="7695"/>
        <item x="7696"/>
        <item x="7699"/>
        <item x="7702"/>
        <item x="7703"/>
        <item x="7704"/>
        <item x="7705"/>
        <item x="7706"/>
        <item x="7710"/>
        <item x="7712"/>
        <item x="7726"/>
        <item x="7729"/>
        <item x="7732"/>
        <item x="7733"/>
        <item x="7737"/>
        <item x="7739"/>
        <item x="7741"/>
        <item x="7743"/>
        <item x="7753"/>
        <item x="7758"/>
        <item x="7760"/>
        <item x="7762"/>
        <item x="7774"/>
        <item x="7775"/>
        <item x="7781"/>
        <item x="7785"/>
        <item x="7786"/>
        <item x="7789"/>
        <item x="7792"/>
        <item x="7807"/>
        <item x="7814"/>
        <item x="7815"/>
        <item x="7822"/>
        <item x="7827"/>
        <item x="7828"/>
        <item x="7832"/>
        <item x="7833"/>
        <item x="7847"/>
        <item x="7852"/>
        <item x="7853"/>
        <item x="7854"/>
        <item x="7867"/>
        <item x="7871"/>
        <item x="7872"/>
        <item x="7873"/>
        <item x="7875"/>
        <item x="7878"/>
        <item x="7883"/>
        <item x="7884"/>
        <item x="7890"/>
        <item x="7898"/>
        <item x="7899"/>
        <item x="7900"/>
        <item x="7903"/>
        <item x="7914"/>
        <item x="7915"/>
        <item x="7917"/>
        <item x="7926"/>
        <item x="7927"/>
        <item x="7933"/>
        <item x="7937"/>
        <item x="7942"/>
        <item x="7943"/>
        <item x="7948"/>
        <item x="7955"/>
        <item x="7962"/>
        <item x="7965"/>
        <item x="7967"/>
        <item x="7981"/>
        <item x="7983"/>
        <item x="7989"/>
        <item x="8001"/>
        <item x="8004"/>
        <item x="8010"/>
        <item x="8014"/>
        <item x="8018"/>
        <item x="8023"/>
        <item x="8026"/>
        <item x="8027"/>
        <item x="8037"/>
        <item x="8045"/>
        <item x="8046"/>
        <item x="8047"/>
        <item x="8050"/>
        <item x="8055"/>
        <item x="8058"/>
        <item x="8061"/>
        <item x="8063"/>
        <item x="8064"/>
        <item x="8065"/>
        <item x="8067"/>
        <item x="8068"/>
        <item x="8071"/>
        <item x="8077"/>
        <item x="8081"/>
        <item x="8083"/>
        <item x="8092"/>
        <item x="8095"/>
        <item x="8097"/>
        <item x="8098"/>
        <item x="8104"/>
        <item x="8107"/>
        <item x="8112"/>
        <item x="8115"/>
        <item x="8117"/>
        <item x="8121"/>
        <item x="8122"/>
        <item x="8124"/>
        <item x="8136"/>
        <item x="8139"/>
        <item x="8141"/>
        <item x="8143"/>
        <item x="8148"/>
        <item x="8149"/>
        <item x="8150"/>
        <item x="8153"/>
        <item x="8159"/>
        <item x="8161"/>
        <item x="8162"/>
        <item x="8163"/>
        <item x="8168"/>
        <item x="8170"/>
        <item x="8182"/>
        <item x="8186"/>
        <item x="8187"/>
        <item x="8189"/>
        <item x="8193"/>
        <item x="8195"/>
        <item x="8197"/>
        <item x="8198"/>
        <item x="8202"/>
        <item x="8204"/>
        <item x="8205"/>
        <item x="8212"/>
        <item x="8217"/>
        <item x="8221"/>
        <item x="8223"/>
        <item x="8227"/>
        <item x="8229"/>
        <item x="8237"/>
        <item x="8241"/>
        <item x="8249"/>
        <item x="8250"/>
        <item x="8251"/>
        <item x="8255"/>
        <item x="8265"/>
        <item x="8266"/>
        <item x="8269"/>
        <item x="8270"/>
        <item x="8274"/>
        <item x="8275"/>
        <item x="8276"/>
        <item x="8284"/>
        <item x="8285"/>
        <item x="8286"/>
        <item x="8287"/>
        <item x="8298"/>
        <item x="8307"/>
        <item x="8316"/>
        <item x="8320"/>
        <item x="8323"/>
        <item x="8327"/>
        <item x="8334"/>
        <item x="8337"/>
        <item x="8342"/>
        <item x="8344"/>
        <item x="8345"/>
        <item x="8348"/>
        <item x="8352"/>
        <item x="8353"/>
        <item x="8356"/>
        <item x="8357"/>
        <item x="8360"/>
        <item x="8363"/>
        <item x="8367"/>
        <item x="8372"/>
        <item x="8376"/>
        <item x="8377"/>
        <item x="8378"/>
        <item x="8381"/>
        <item x="8386"/>
        <item x="8387"/>
        <item x="8394"/>
        <item x="8399"/>
        <item x="8404"/>
        <item x="8406"/>
        <item x="8408"/>
        <item x="8409"/>
        <item x="8412"/>
        <item x="8414"/>
        <item x="8415"/>
        <item x="8421"/>
        <item x="8422"/>
        <item x="8423"/>
        <item x="8427"/>
        <item x="8430"/>
        <item x="8432"/>
        <item x="8433"/>
        <item x="8446"/>
        <item x="8449"/>
        <item x="8451"/>
        <item x="8453"/>
        <item x="8454"/>
        <item x="8460"/>
        <item x="8466"/>
        <item x="8472"/>
        <item x="8475"/>
        <item x="8476"/>
        <item x="8478"/>
        <item x="8481"/>
        <item x="8483"/>
        <item x="8484"/>
        <item x="8490"/>
        <item x="8498"/>
        <item x="8500"/>
        <item x="8502"/>
        <item x="8507"/>
        <item x="8513"/>
        <item x="8526"/>
        <item x="8534"/>
        <item x="8545"/>
        <item x="8546"/>
        <item x="8547"/>
        <item x="8548"/>
        <item x="8549"/>
        <item x="8552"/>
        <item x="8553"/>
        <item x="8559"/>
        <item x="8564"/>
        <item x="8569"/>
        <item x="8572"/>
        <item x="8573"/>
        <item x="8575"/>
        <item x="8576"/>
        <item x="8577"/>
        <item x="8580"/>
        <item x="8583"/>
        <item x="8586"/>
        <item x="8593"/>
        <item x="8596"/>
        <item x="8598"/>
        <item x="8602"/>
        <item x="8603"/>
        <item x="8609"/>
        <item x="8611"/>
        <item x="8618"/>
        <item x="8619"/>
        <item x="8620"/>
        <item x="8625"/>
        <item x="8626"/>
        <item x="8631"/>
        <item x="8633"/>
        <item x="8634"/>
        <item x="8635"/>
        <item x="8636"/>
        <item x="8638"/>
        <item x="8647"/>
        <item x="8650"/>
        <item x="8656"/>
        <item x="8658"/>
        <item x="8666"/>
        <item x="8669"/>
        <item x="8678"/>
        <item x="8682"/>
        <item x="8686"/>
        <item x="8689"/>
        <item x="8692"/>
        <item x="8694"/>
        <item x="8696"/>
        <item x="8710"/>
        <item x="8714"/>
        <item x="8717"/>
        <item x="8718"/>
        <item x="8720"/>
        <item x="8722"/>
        <item x="8729"/>
        <item x="8730"/>
        <item x="8732"/>
        <item x="8735"/>
        <item x="8736"/>
        <item x="8740"/>
        <item x="8742"/>
        <item x="8748"/>
        <item x="8753"/>
        <item x="8754"/>
        <item x="8757"/>
        <item x="8760"/>
        <item x="8768"/>
        <item x="8779"/>
        <item x="8780"/>
        <item x="8783"/>
        <item x="8788"/>
        <item x="8789"/>
        <item x="8790"/>
        <item x="8791"/>
        <item x="8795"/>
        <item x="8796"/>
        <item x="8798"/>
        <item x="8800"/>
        <item x="8809"/>
        <item x="8810"/>
        <item x="8814"/>
        <item x="8818"/>
        <item x="8821"/>
        <item x="8822"/>
        <item x="8829"/>
        <item x="8832"/>
        <item x="8834"/>
        <item x="8847"/>
        <item x="8850"/>
        <item x="8851"/>
        <item x="8853"/>
        <item x="8856"/>
        <item x="8857"/>
        <item x="8862"/>
        <item x="8867"/>
        <item x="8871"/>
        <item x="8873"/>
        <item x="8877"/>
        <item x="8882"/>
        <item x="8884"/>
        <item x="8886"/>
        <item x="8890"/>
        <item x="8901"/>
        <item x="8902"/>
        <item x="8911"/>
        <item x="8912"/>
        <item x="8926"/>
        <item x="8928"/>
        <item x="8932"/>
        <item x="8938"/>
        <item x="8939"/>
        <item x="8941"/>
        <item x="8942"/>
        <item x="8951"/>
        <item x="8960"/>
        <item x="8964"/>
        <item x="8976"/>
        <item x="8977"/>
        <item x="8980"/>
        <item x="8982"/>
        <item x="8984"/>
        <item x="8987"/>
        <item x="8988"/>
        <item x="8993"/>
        <item x="9005"/>
        <item x="9006"/>
        <item x="9007"/>
        <item x="9011"/>
        <item x="9014"/>
        <item x="9021"/>
        <item x="9024"/>
        <item x="9032"/>
        <item x="9034"/>
        <item x="9042"/>
        <item x="9053"/>
        <item x="9060"/>
        <item x="9061"/>
        <item x="9063"/>
        <item x="9064"/>
        <item x="9072"/>
        <item x="9073"/>
        <item x="9076"/>
        <item x="9087"/>
        <item x="9091"/>
        <item x="9094"/>
        <item x="9096"/>
        <item x="9097"/>
        <item x="9098"/>
        <item x="9101"/>
        <item x="9106"/>
        <item x="9108"/>
        <item x="9112"/>
        <item x="9113"/>
        <item x="9114"/>
        <item x="9125"/>
        <item x="9126"/>
        <item x="9127"/>
        <item x="9128"/>
        <item x="9131"/>
        <item x="9135"/>
        <item x="9143"/>
        <item x="9147"/>
        <item x="9149"/>
        <item x="9151"/>
        <item x="9153"/>
        <item x="9154"/>
        <item x="9156"/>
        <item x="9166"/>
        <item x="9168"/>
        <item x="9171"/>
        <item x="9172"/>
        <item x="9176"/>
        <item x="9177"/>
        <item x="9179"/>
        <item x="9185"/>
        <item x="9187"/>
        <item x="9200"/>
        <item x="9207"/>
        <item x="9213"/>
        <item x="9215"/>
        <item x="9218"/>
        <item x="9232"/>
        <item x="9235"/>
        <item x="9240"/>
        <item x="9246"/>
        <item x="9253"/>
        <item x="9261"/>
        <item x="9262"/>
        <item x="9263"/>
        <item x="9265"/>
        <item x="9273"/>
        <item x="9274"/>
        <item x="9276"/>
        <item x="9282"/>
        <item x="9283"/>
        <item x="9287"/>
        <item x="9311"/>
        <item x="9312"/>
        <item x="9316"/>
        <item x="9321"/>
        <item x="9326"/>
        <item x="9328"/>
        <item x="9333"/>
        <item x="9334"/>
        <item x="9340"/>
        <item x="9344"/>
        <item x="9345"/>
        <item x="9350"/>
        <item x="9352"/>
        <item x="9357"/>
        <item x="9358"/>
        <item x="9361"/>
        <item x="9369"/>
        <item x="9377"/>
        <item x="9382"/>
        <item x="9387"/>
        <item x="9388"/>
        <item x="9408"/>
        <item x="9409"/>
        <item x="9416"/>
        <item x="9417"/>
        <item x="9419"/>
        <item x="9421"/>
        <item x="9422"/>
        <item x="9424"/>
        <item x="9432"/>
        <item x="9433"/>
        <item x="9444"/>
        <item x="9450"/>
        <item x="9453"/>
        <item x="9454"/>
        <item x="9461"/>
        <item x="9470"/>
        <item x="9472"/>
        <item x="9492"/>
        <item x="9498"/>
        <item x="9504"/>
        <item x="9505"/>
        <item x="9508"/>
        <item x="9515"/>
        <item x="9516"/>
        <item x="9520"/>
        <item x="9524"/>
        <item x="9537"/>
        <item x="9539"/>
        <item x="9543"/>
        <item x="9544"/>
        <item x="9545"/>
        <item x="9549"/>
        <item x="9554"/>
        <item x="9564"/>
        <item x="9565"/>
        <item x="9566"/>
        <item x="9569"/>
        <item x="9570"/>
        <item x="9574"/>
        <item x="9575"/>
        <item x="9576"/>
        <item x="9578"/>
        <item x="9579"/>
        <item x="9581"/>
        <item x="9586"/>
        <item x="9601"/>
        <item x="9604"/>
        <item x="9610"/>
        <item x="9611"/>
        <item x="9612"/>
        <item x="9613"/>
        <item x="9618"/>
        <item x="9621"/>
        <item x="9622"/>
        <item x="9631"/>
        <item x="9633"/>
        <item x="9639"/>
        <item x="9641"/>
        <item x="9642"/>
        <item x="9643"/>
        <item x="9645"/>
        <item x="9646"/>
        <item x="9647"/>
        <item x="9648"/>
        <item x="9649"/>
        <item x="9656"/>
        <item x="9657"/>
        <item x="9664"/>
        <item x="9668"/>
        <item x="9671"/>
        <item x="9676"/>
        <item x="9677"/>
        <item x="9679"/>
        <item x="9682"/>
        <item x="9689"/>
        <item x="9692"/>
        <item x="9695"/>
        <item x="9702"/>
        <item x="9703"/>
        <item x="9708"/>
        <item x="9711"/>
        <item x="9715"/>
        <item x="9719"/>
        <item x="9725"/>
        <item x="9730"/>
        <item x="9733"/>
        <item x="9734"/>
        <item x="9739"/>
        <item x="9746"/>
        <item x="9750"/>
        <item x="9751"/>
        <item x="9752"/>
        <item x="9753"/>
        <item x="9763"/>
        <item x="9768"/>
        <item x="9772"/>
        <item x="9780"/>
        <item x="9782"/>
        <item x="9787"/>
        <item x="9790"/>
        <item x="9796"/>
        <item x="9801"/>
        <item x="9803"/>
        <item x="9808"/>
        <item x="9809"/>
        <item x="9814"/>
        <item x="9825"/>
        <item x="9827"/>
        <item x="9829"/>
        <item x="9830"/>
        <item x="9832"/>
        <item x="9835"/>
        <item x="9839"/>
        <item x="9842"/>
        <item x="9844"/>
        <item x="9860"/>
        <item x="9863"/>
        <item x="9864"/>
        <item x="9865"/>
        <item x="9877"/>
        <item x="9882"/>
        <item x="9894"/>
        <item x="9914"/>
        <item x="9922"/>
        <item x="9926"/>
        <item x="9928"/>
        <item x="9929"/>
        <item x="9935"/>
        <item x="9940"/>
        <item x="9943"/>
        <item x="9945"/>
        <item x="9956"/>
        <item x="9959"/>
        <item x="9960"/>
        <item x="9966"/>
        <item x="9976"/>
        <item x="9977"/>
        <item x="9983"/>
        <item x="9986"/>
        <item x="9988"/>
        <item x="9990"/>
        <item x="9993"/>
        <item x="13"/>
        <item x="29"/>
        <item x="32"/>
        <item x="33"/>
        <item x="40"/>
        <item x="45"/>
        <item x="50"/>
        <item x="53"/>
        <item x="58"/>
        <item x="61"/>
        <item x="62"/>
        <item x="63"/>
        <item x="70"/>
        <item x="73"/>
        <item x="76"/>
        <item x="80"/>
        <item x="83"/>
        <item x="85"/>
        <item x="87"/>
        <item x="88"/>
        <item x="101"/>
        <item x="102"/>
        <item x="104"/>
        <item x="106"/>
        <item x="115"/>
        <item x="116"/>
        <item x="120"/>
        <item x="134"/>
        <item x="135"/>
        <item x="136"/>
        <item x="138"/>
        <item x="139"/>
        <item x="140"/>
        <item x="148"/>
        <item x="149"/>
        <item x="152"/>
        <item x="153"/>
        <item x="155"/>
        <item x="157"/>
        <item x="160"/>
        <item x="161"/>
        <item x="164"/>
        <item x="165"/>
        <item x="166"/>
        <item x="172"/>
        <item x="180"/>
        <item x="181"/>
        <item x="186"/>
        <item x="189"/>
        <item x="192"/>
        <item x="196"/>
        <item x="198"/>
        <item x="204"/>
        <item x="205"/>
        <item x="207"/>
        <item x="208"/>
        <item x="210"/>
        <item x="216"/>
        <item x="221"/>
        <item x="222"/>
        <item x="225"/>
        <item x="228"/>
        <item x="229"/>
        <item x="231"/>
        <item x="232"/>
        <item x="234"/>
        <item x="235"/>
        <item x="243"/>
        <item x="250"/>
        <item x="254"/>
        <item x="256"/>
        <item x="257"/>
        <item x="265"/>
        <item x="267"/>
        <item x="271"/>
        <item x="273"/>
        <item x="276"/>
        <item x="280"/>
        <item x="281"/>
        <item x="285"/>
        <item x="291"/>
        <item x="297"/>
        <item x="300"/>
        <item x="301"/>
        <item x="307"/>
        <item x="308"/>
        <item x="313"/>
        <item x="319"/>
        <item x="320"/>
        <item x="325"/>
        <item x="327"/>
        <item x="333"/>
        <item x="334"/>
        <item x="336"/>
        <item x="337"/>
        <item x="338"/>
        <item x="340"/>
        <item x="351"/>
        <item x="352"/>
        <item x="365"/>
        <item x="367"/>
        <item x="368"/>
        <item x="373"/>
        <item x="380"/>
        <item x="381"/>
        <item x="385"/>
        <item x="389"/>
        <item x="390"/>
        <item x="393"/>
        <item x="394"/>
        <item x="398"/>
        <item x="399"/>
        <item x="403"/>
        <item x="409"/>
        <item x="415"/>
        <item x="416"/>
        <item x="417"/>
        <item x="419"/>
        <item x="422"/>
        <item x="424"/>
        <item x="427"/>
        <item x="433"/>
        <item x="434"/>
        <item x="436"/>
        <item x="437"/>
        <item x="442"/>
        <item x="444"/>
        <item x="445"/>
        <item x="450"/>
        <item x="451"/>
        <item x="463"/>
        <item x="477"/>
        <item x="478"/>
        <item x="484"/>
        <item x="487"/>
        <item x="488"/>
        <item x="489"/>
        <item x="494"/>
        <item x="501"/>
        <item x="502"/>
        <item x="511"/>
        <item x="514"/>
        <item x="516"/>
        <item x="518"/>
        <item x="519"/>
        <item x="521"/>
        <item x="525"/>
        <item x="526"/>
        <item x="527"/>
        <item x="528"/>
        <item x="531"/>
        <item x="536"/>
        <item x="538"/>
        <item x="539"/>
        <item x="543"/>
        <item x="546"/>
        <item x="550"/>
        <item x="551"/>
        <item x="553"/>
        <item x="557"/>
        <item x="559"/>
        <item x="563"/>
        <item x="564"/>
        <item x="565"/>
        <item x="569"/>
        <item x="575"/>
        <item x="577"/>
        <item x="579"/>
        <item x="580"/>
        <item x="590"/>
        <item x="598"/>
        <item x="601"/>
        <item x="605"/>
        <item x="613"/>
        <item x="620"/>
        <item x="623"/>
        <item x="636"/>
        <item x="642"/>
        <item x="644"/>
        <item x="652"/>
        <item x="653"/>
        <item x="658"/>
        <item x="665"/>
        <item x="669"/>
        <item x="671"/>
        <item x="673"/>
        <item x="677"/>
        <item x="678"/>
        <item x="683"/>
        <item x="689"/>
        <item x="697"/>
        <item x="698"/>
        <item x="709"/>
        <item x="712"/>
        <item x="721"/>
        <item x="725"/>
        <item x="729"/>
        <item x="732"/>
        <item x="737"/>
        <item x="740"/>
        <item x="743"/>
        <item x="744"/>
        <item x="745"/>
        <item x="750"/>
        <item x="751"/>
        <item x="754"/>
        <item x="757"/>
        <item x="763"/>
        <item x="771"/>
        <item x="772"/>
        <item x="775"/>
        <item x="778"/>
        <item x="782"/>
        <item x="787"/>
        <item x="799"/>
        <item x="801"/>
        <item x="802"/>
        <item x="805"/>
        <item x="806"/>
        <item x="807"/>
        <item x="822"/>
        <item x="823"/>
        <item x="824"/>
        <item x="835"/>
        <item x="837"/>
        <item x="840"/>
        <item x="845"/>
        <item x="847"/>
        <item x="848"/>
        <item x="849"/>
        <item x="854"/>
        <item x="857"/>
        <item x="859"/>
        <item x="861"/>
        <item x="875"/>
        <item x="876"/>
        <item x="893"/>
        <item x="895"/>
        <item x="896"/>
        <item x="907"/>
        <item x="908"/>
        <item x="911"/>
        <item x="916"/>
        <item x="922"/>
        <item x="929"/>
        <item x="946"/>
        <item x="951"/>
        <item x="960"/>
        <item x="964"/>
        <item x="966"/>
        <item x="972"/>
        <item x="975"/>
        <item x="977"/>
        <item x="979"/>
        <item x="981"/>
        <item x="989"/>
        <item x="992"/>
        <item x="1003"/>
        <item x="1008"/>
        <item x="1029"/>
        <item x="1031"/>
        <item x="1036"/>
        <item x="1037"/>
        <item x="1038"/>
        <item x="1039"/>
        <item x="1044"/>
        <item x="1051"/>
        <item x="1057"/>
        <item x="1064"/>
        <item x="1066"/>
        <item x="1068"/>
        <item x="1072"/>
        <item x="1076"/>
        <item x="1083"/>
        <item x="1092"/>
        <item x="1094"/>
        <item x="1102"/>
        <item x="1111"/>
        <item x="1121"/>
        <item x="1132"/>
        <item x="1135"/>
        <item x="1136"/>
        <item x="1137"/>
        <item x="1141"/>
        <item x="1143"/>
        <item x="1144"/>
        <item x="1145"/>
        <item x="1146"/>
        <item x="1152"/>
        <item x="1161"/>
        <item x="1167"/>
        <item x="1171"/>
        <item x="1177"/>
        <item x="1184"/>
        <item x="1185"/>
        <item x="1189"/>
        <item x="1190"/>
        <item x="1192"/>
        <item x="1194"/>
        <item x="1196"/>
        <item x="1203"/>
        <item x="1205"/>
        <item x="1207"/>
        <item x="1208"/>
        <item x="1209"/>
        <item x="1213"/>
        <item x="1217"/>
        <item x="1218"/>
        <item x="1223"/>
        <item x="1224"/>
        <item x="1228"/>
        <item x="1234"/>
        <item x="1235"/>
        <item x="1243"/>
        <item x="1247"/>
        <item x="1248"/>
        <item x="1249"/>
        <item x="1255"/>
        <item x="1262"/>
        <item x="1263"/>
        <item x="1265"/>
        <item x="1267"/>
        <item x="1269"/>
        <item x="1270"/>
        <item x="1272"/>
        <item x="1274"/>
        <item x="1275"/>
        <item x="1287"/>
        <item x="1289"/>
        <item x="1290"/>
        <item x="1294"/>
        <item x="1295"/>
        <item x="1299"/>
        <item x="1304"/>
        <item x="1307"/>
        <item x="1308"/>
        <item x="1309"/>
        <item x="1313"/>
        <item x="1314"/>
        <item x="1320"/>
        <item x="1328"/>
        <item x="1332"/>
        <item x="1336"/>
        <item x="1341"/>
        <item x="1343"/>
        <item x="1344"/>
        <item x="1347"/>
        <item x="1352"/>
        <item x="1353"/>
        <item x="1359"/>
        <item x="1361"/>
        <item x="1363"/>
        <item x="1368"/>
        <item x="1369"/>
        <item x="1371"/>
        <item x="1385"/>
        <item x="1386"/>
        <item x="1389"/>
        <item x="1399"/>
        <item x="1402"/>
        <item x="1404"/>
        <item x="1423"/>
        <item x="1430"/>
        <item x="1439"/>
        <item x="1441"/>
        <item x="1442"/>
        <item x="1454"/>
        <item x="1455"/>
        <item x="1458"/>
        <item x="1468"/>
        <item x="1470"/>
        <item x="1473"/>
        <item x="1476"/>
        <item x="1477"/>
        <item x="1478"/>
        <item x="1487"/>
        <item x="1494"/>
        <item x="1502"/>
        <item x="1504"/>
        <item x="1516"/>
        <item x="1517"/>
        <item x="1519"/>
        <item x="1539"/>
        <item x="1542"/>
        <item x="1544"/>
        <item x="1546"/>
        <item x="1549"/>
        <item x="1550"/>
        <item x="1551"/>
        <item x="1557"/>
        <item x="1564"/>
        <item x="1578"/>
        <item x="1581"/>
        <item x="1583"/>
        <item x="1586"/>
        <item x="1588"/>
        <item x="1590"/>
        <item x="1602"/>
        <item x="1604"/>
        <item x="1609"/>
        <item x="1611"/>
        <item x="1620"/>
        <item x="1630"/>
        <item x="1631"/>
        <item x="1635"/>
        <item x="1636"/>
        <item x="1639"/>
        <item x="1642"/>
        <item x="1644"/>
        <item x="1651"/>
        <item x="1655"/>
        <item x="1661"/>
        <item x="1663"/>
        <item x="1665"/>
        <item x="1672"/>
        <item x="1683"/>
        <item x="1684"/>
        <item x="1694"/>
        <item x="1706"/>
        <item x="1707"/>
        <item x="1709"/>
        <item x="1710"/>
        <item x="1712"/>
        <item x="1713"/>
        <item x="1716"/>
        <item x="1717"/>
        <item x="1718"/>
        <item x="1727"/>
        <item x="1732"/>
        <item x="1736"/>
        <item x="1739"/>
        <item x="1741"/>
        <item x="1742"/>
        <item x="1745"/>
        <item x="1746"/>
        <item x="1751"/>
        <item x="1755"/>
        <item x="1756"/>
        <item x="1760"/>
        <item x="1762"/>
        <item x="1764"/>
        <item x="1765"/>
        <item x="1769"/>
        <item x="1770"/>
        <item x="1771"/>
        <item x="1774"/>
        <item x="1776"/>
        <item x="1779"/>
        <item x="1788"/>
        <item x="1790"/>
        <item x="1792"/>
        <item x="1793"/>
        <item x="1797"/>
        <item x="1799"/>
        <item x="1802"/>
        <item x="1805"/>
        <item x="1807"/>
        <item x="1809"/>
        <item x="1811"/>
        <item x="1819"/>
        <item x="1821"/>
        <item x="1823"/>
        <item x="1824"/>
        <item x="1830"/>
        <item x="1832"/>
        <item x="1834"/>
        <item x="1836"/>
        <item x="1839"/>
        <item x="1840"/>
        <item x="1842"/>
        <item x="1843"/>
        <item x="1845"/>
        <item x="1850"/>
        <item x="1852"/>
        <item x="1858"/>
        <item x="1864"/>
        <item x="1867"/>
        <item x="1869"/>
        <item x="1870"/>
        <item x="1871"/>
        <item x="1884"/>
        <item x="1891"/>
        <item x="1905"/>
        <item x="1914"/>
        <item x="1923"/>
        <item x="1932"/>
        <item x="1936"/>
        <item x="1937"/>
        <item x="1940"/>
        <item x="1944"/>
        <item x="1949"/>
        <item x="1951"/>
        <item x="1952"/>
        <item x="1966"/>
        <item x="1967"/>
        <item x="1969"/>
        <item x="1974"/>
        <item x="1978"/>
        <item x="1980"/>
        <item x="1982"/>
        <item x="1987"/>
        <item x="1999"/>
        <item x="2005"/>
        <item x="2007"/>
        <item x="2009"/>
        <item x="2010"/>
        <item x="2017"/>
        <item x="2018"/>
        <item x="2020"/>
        <item x="2021"/>
        <item x="2026"/>
        <item x="2032"/>
        <item x="2038"/>
        <item x="2041"/>
        <item x="2042"/>
        <item x="2045"/>
        <item x="2047"/>
        <item x="2048"/>
        <item x="2050"/>
        <item x="2055"/>
        <item x="2061"/>
        <item x="2071"/>
        <item x="2075"/>
        <item x="2076"/>
        <item x="2078"/>
        <item x="2086"/>
        <item x="2089"/>
        <item x="2094"/>
        <item x="2099"/>
        <item x="2100"/>
        <item x="2102"/>
        <item x="2103"/>
        <item x="2107"/>
        <item x="2109"/>
        <item x="2113"/>
        <item x="2115"/>
        <item x="2116"/>
        <item x="2117"/>
        <item x="2123"/>
        <item x="2128"/>
        <item x="2134"/>
        <item x="2136"/>
        <item x="2138"/>
        <item x="2141"/>
        <item x="2143"/>
        <item x="2148"/>
        <item x="2149"/>
        <item x="2155"/>
        <item x="2158"/>
        <item x="2179"/>
        <item x="2181"/>
        <item x="2182"/>
        <item x="2197"/>
        <item x="2201"/>
        <item x="2202"/>
        <item x="2203"/>
        <item x="2205"/>
        <item x="2213"/>
        <item x="2214"/>
        <item x="2217"/>
        <item x="2218"/>
        <item x="2221"/>
        <item x="2226"/>
        <item x="2229"/>
        <item x="2246"/>
        <item x="2264"/>
        <item x="2271"/>
        <item x="2272"/>
        <item x="2284"/>
        <item x="2287"/>
        <item x="2289"/>
        <item x="2293"/>
        <item x="2297"/>
        <item x="2301"/>
        <item x="2306"/>
        <item x="2309"/>
        <item x="2313"/>
        <item x="2322"/>
        <item x="2324"/>
        <item x="2333"/>
        <item x="2342"/>
        <item x="2344"/>
        <item x="2348"/>
        <item x="2350"/>
        <item x="2356"/>
        <item x="2358"/>
        <item x="2361"/>
        <item x="2365"/>
        <item x="2367"/>
        <item x="2370"/>
        <item x="2371"/>
        <item x="2373"/>
        <item x="2379"/>
        <item x="2385"/>
        <item x="2386"/>
        <item x="2393"/>
        <item x="2396"/>
        <item x="2400"/>
        <item x="2403"/>
        <item x="2426"/>
        <item x="2427"/>
        <item x="2433"/>
        <item x="2441"/>
        <item x="2443"/>
        <item x="2445"/>
        <item x="2448"/>
        <item x="2452"/>
        <item x="2454"/>
        <item x="2455"/>
        <item x="2456"/>
        <item x="2464"/>
        <item x="2476"/>
        <item x="2480"/>
        <item x="2482"/>
        <item x="2483"/>
        <item x="2485"/>
        <item x="2489"/>
        <item x="2490"/>
        <item x="2494"/>
        <item x="2500"/>
        <item x="2505"/>
        <item x="2510"/>
        <item x="2513"/>
        <item x="2515"/>
        <item x="2516"/>
        <item x="2518"/>
        <item x="2523"/>
        <item x="2524"/>
        <item x="2525"/>
        <item x="2531"/>
        <item x="2532"/>
        <item x="2535"/>
        <item x="2545"/>
        <item x="2553"/>
        <item x="2556"/>
        <item x="2557"/>
        <item x="2558"/>
        <item x="2559"/>
        <item x="2560"/>
        <item x="2564"/>
        <item x="2565"/>
        <item x="2566"/>
        <item x="2567"/>
        <item x="2568"/>
        <item x="2569"/>
        <item x="2571"/>
        <item x="2573"/>
        <item x="2574"/>
        <item x="2578"/>
        <item x="2584"/>
        <item x="2587"/>
        <item x="2590"/>
        <item x="2591"/>
        <item x="2592"/>
        <item x="2615"/>
        <item x="2616"/>
        <item x="2617"/>
        <item x="2623"/>
        <item x="2629"/>
        <item x="2640"/>
        <item x="2646"/>
        <item x="2649"/>
        <item x="2656"/>
        <item x="2661"/>
        <item x="2663"/>
        <item x="2679"/>
        <item x="2682"/>
        <item x="2683"/>
        <item x="2687"/>
        <item x="2690"/>
        <item x="2692"/>
        <item x="2695"/>
        <item x="2701"/>
        <item x="2704"/>
        <item x="2705"/>
        <item x="2706"/>
        <item x="2707"/>
        <item x="2710"/>
        <item x="2713"/>
        <item x="2726"/>
        <item x="2727"/>
        <item x="2728"/>
        <item x="2735"/>
        <item x="2737"/>
        <item x="2740"/>
        <item x="2743"/>
        <item x="2745"/>
        <item x="2748"/>
        <item x="2750"/>
        <item x="2751"/>
        <item x="2753"/>
        <item x="2758"/>
        <item x="2762"/>
        <item x="2763"/>
        <item x="2766"/>
        <item x="2767"/>
        <item x="2771"/>
        <item x="2778"/>
        <item x="2779"/>
        <item x="2782"/>
        <item x="2783"/>
        <item x="2788"/>
        <item x="2789"/>
        <item x="2791"/>
        <item x="2793"/>
        <item x="2795"/>
        <item x="2797"/>
        <item x="2800"/>
        <item x="2804"/>
        <item x="2806"/>
        <item x="2807"/>
        <item x="2811"/>
        <item x="2816"/>
        <item x="2820"/>
        <item x="2823"/>
        <item x="2825"/>
        <item x="2829"/>
        <item x="2831"/>
        <item x="2832"/>
        <item x="2839"/>
        <item x="2855"/>
        <item x="2862"/>
        <item x="2864"/>
        <item x="2876"/>
        <item x="2879"/>
        <item x="2884"/>
        <item x="2886"/>
        <item x="2889"/>
        <item x="2890"/>
        <item x="2895"/>
        <item x="2899"/>
        <item x="2901"/>
        <item x="2904"/>
        <item x="2908"/>
        <item x="2909"/>
        <item x="2917"/>
        <item x="2919"/>
        <item x="2920"/>
        <item x="2927"/>
        <item x="2928"/>
        <item x="2932"/>
        <item x="2933"/>
        <item x="2937"/>
        <item x="2938"/>
        <item x="2948"/>
        <item x="2949"/>
        <item x="2953"/>
        <item x="2958"/>
        <item x="2975"/>
        <item x="2982"/>
        <item x="2994"/>
        <item x="2998"/>
        <item x="3007"/>
        <item x="3011"/>
        <item x="3012"/>
        <item x="3019"/>
        <item x="3021"/>
        <item x="3023"/>
        <item x="3024"/>
        <item x="3027"/>
        <item x="3028"/>
        <item x="3035"/>
        <item x="3045"/>
        <item x="3048"/>
        <item x="3057"/>
        <item x="3059"/>
        <item x="3063"/>
        <item x="3067"/>
        <item x="3078"/>
        <item x="3083"/>
        <item x="3085"/>
        <item x="3088"/>
        <item x="3092"/>
        <item x="3095"/>
        <item x="3099"/>
        <item x="3102"/>
        <item x="3103"/>
        <item x="3104"/>
        <item x="3113"/>
        <item x="3119"/>
        <item x="3121"/>
        <item x="3123"/>
        <item x="3126"/>
        <item x="3130"/>
        <item x="3131"/>
        <item x="3134"/>
        <item x="3138"/>
        <item x="3139"/>
        <item x="3144"/>
        <item x="3148"/>
        <item x="3155"/>
        <item x="3157"/>
        <item x="3161"/>
        <item x="3164"/>
        <item x="3166"/>
        <item x="3173"/>
        <item x="3174"/>
        <item x="3183"/>
        <item x="3184"/>
        <item x="3186"/>
        <item x="3193"/>
        <item x="3195"/>
        <item x="3198"/>
        <item x="3199"/>
        <item x="3201"/>
        <item x="3204"/>
        <item x="3206"/>
        <item x="3207"/>
        <item x="3211"/>
        <item x="3217"/>
        <item x="3221"/>
        <item x="3222"/>
        <item x="3223"/>
        <item x="3247"/>
        <item x="3248"/>
        <item x="3264"/>
        <item x="3265"/>
        <item x="3267"/>
        <item x="3271"/>
        <item x="3272"/>
        <item x="3273"/>
        <item x="3277"/>
        <item x="3278"/>
        <item x="3282"/>
        <item x="3295"/>
        <item x="3300"/>
        <item x="3301"/>
        <item x="3308"/>
        <item x="3312"/>
        <item x="3316"/>
        <item x="3320"/>
        <item x="3326"/>
        <item x="3327"/>
        <item x="3329"/>
        <item x="3332"/>
        <item x="3335"/>
        <item x="3336"/>
        <item x="3348"/>
        <item x="3350"/>
        <item x="3353"/>
        <item x="3357"/>
        <item x="3359"/>
        <item x="3361"/>
        <item x="3362"/>
        <item x="3363"/>
        <item x="3366"/>
        <item x="3371"/>
        <item x="3372"/>
        <item x="3376"/>
        <item x="3382"/>
        <item x="3383"/>
        <item x="3385"/>
        <item x="3391"/>
        <item x="3393"/>
        <item x="3397"/>
        <item x="3407"/>
        <item x="3408"/>
        <item x="3413"/>
        <item x="3419"/>
        <item x="3422"/>
        <item x="3424"/>
        <item x="3425"/>
        <item x="3433"/>
        <item x="3437"/>
        <item x="3439"/>
        <item x="3452"/>
        <item x="3454"/>
        <item x="3465"/>
        <item x="3472"/>
        <item x="3477"/>
        <item x="3479"/>
        <item x="3483"/>
        <item x="3487"/>
        <item x="3490"/>
        <item x="3502"/>
        <item x="3504"/>
        <item x="3505"/>
        <item x="3509"/>
        <item x="3511"/>
        <item x="3515"/>
        <item x="3521"/>
        <item x="3523"/>
        <item x="3524"/>
        <item x="3525"/>
        <item x="3526"/>
        <item x="3530"/>
        <item x="3533"/>
        <item x="3538"/>
        <item x="3546"/>
        <item x="3552"/>
        <item x="3554"/>
        <item x="3558"/>
        <item x="3563"/>
        <item x="3564"/>
        <item x="3568"/>
        <item x="3570"/>
        <item x="3571"/>
        <item x="3578"/>
        <item x="3588"/>
        <item x="3590"/>
        <item x="3594"/>
        <item x="3595"/>
        <item x="3596"/>
        <item x="3600"/>
        <item x="3603"/>
        <item x="3604"/>
        <item x="3608"/>
        <item x="3611"/>
        <item x="3614"/>
        <item x="3620"/>
        <item x="3627"/>
        <item x="3628"/>
        <item x="3644"/>
        <item x="3649"/>
        <item x="3650"/>
        <item x="3654"/>
        <item x="3657"/>
        <item x="3664"/>
        <item x="3665"/>
        <item x="3666"/>
        <item x="3668"/>
        <item x="3674"/>
        <item x="3683"/>
        <item x="3686"/>
        <item x="3693"/>
        <item x="3697"/>
        <item x="3701"/>
        <item x="3703"/>
        <item x="3706"/>
        <item x="3707"/>
        <item x="3708"/>
        <item x="3714"/>
        <item x="3715"/>
        <item x="3724"/>
        <item x="3730"/>
        <item x="3733"/>
        <item x="3734"/>
        <item x="3744"/>
        <item x="3752"/>
        <item x="3753"/>
        <item x="3755"/>
        <item x="3762"/>
        <item x="3768"/>
        <item x="3771"/>
        <item x="3781"/>
        <item x="3782"/>
        <item x="3785"/>
        <item x="3789"/>
        <item x="3791"/>
        <item x="3795"/>
        <item x="3798"/>
        <item x="3802"/>
        <item x="3806"/>
        <item x="3808"/>
        <item x="3812"/>
        <item x="3819"/>
        <item x="3820"/>
        <item x="3821"/>
        <item x="3822"/>
        <item x="3823"/>
        <item x="3824"/>
        <item x="3825"/>
        <item x="3846"/>
        <item x="3849"/>
        <item x="3850"/>
        <item x="3864"/>
        <item x="3867"/>
        <item x="3873"/>
        <item x="3875"/>
        <item x="3881"/>
        <item x="3889"/>
        <item x="3892"/>
        <item x="3899"/>
        <item x="3901"/>
        <item x="3905"/>
        <item x="3909"/>
        <item x="3911"/>
        <item x="3921"/>
        <item x="3922"/>
        <item x="3932"/>
        <item x="3938"/>
        <item x="3948"/>
        <item x="3950"/>
        <item x="3951"/>
        <item x="3960"/>
        <item x="3962"/>
        <item x="3966"/>
        <item x="3968"/>
        <item x="3970"/>
        <item x="3972"/>
        <item x="3977"/>
        <item x="3986"/>
        <item x="3989"/>
        <item x="3992"/>
        <item x="3995"/>
        <item x="3996"/>
        <item x="3999"/>
        <item x="4002"/>
        <item x="4009"/>
        <item x="4010"/>
        <item x="4015"/>
        <item x="4018"/>
        <item x="4019"/>
        <item x="4022"/>
        <item x="4032"/>
        <item x="4033"/>
        <item x="4035"/>
        <item x="4038"/>
        <item x="4039"/>
        <item x="4041"/>
        <item x="4046"/>
        <item x="4053"/>
        <item x="4054"/>
        <item x="4082"/>
        <item x="4084"/>
        <item x="4087"/>
        <item x="4088"/>
        <item x="4090"/>
        <item x="4092"/>
        <item x="4102"/>
        <item x="4113"/>
        <item x="4125"/>
        <item x="4128"/>
        <item x="4136"/>
        <item x="4142"/>
        <item x="4161"/>
        <item x="4172"/>
        <item x="4176"/>
        <item x="4177"/>
        <item x="4178"/>
        <item x="4182"/>
        <item x="4183"/>
        <item x="4184"/>
        <item x="4186"/>
        <item x="4188"/>
        <item x="4190"/>
        <item x="4191"/>
        <item x="4194"/>
        <item x="4199"/>
        <item x="4211"/>
        <item x="4215"/>
        <item x="4226"/>
        <item x="4228"/>
        <item x="4229"/>
        <item x="4234"/>
        <item x="4236"/>
        <item x="4242"/>
        <item x="4243"/>
        <item x="4249"/>
        <item x="4263"/>
        <item x="4270"/>
        <item x="4277"/>
        <item x="4295"/>
        <item x="4297"/>
        <item x="4300"/>
        <item x="4304"/>
        <item x="4311"/>
        <item x="4321"/>
        <item x="4323"/>
        <item x="4328"/>
        <item x="4329"/>
        <item x="4333"/>
        <item x="4335"/>
        <item x="4340"/>
        <item x="4343"/>
        <item x="4345"/>
        <item x="4350"/>
        <item x="4361"/>
        <item x="4363"/>
        <item x="4372"/>
        <item x="4374"/>
        <item x="4378"/>
        <item x="4383"/>
        <item x="4389"/>
        <item x="4390"/>
        <item x="4396"/>
        <item x="4399"/>
        <item x="4400"/>
        <item x="4405"/>
        <item x="4408"/>
        <item x="4410"/>
        <item x="4414"/>
        <item x="4416"/>
        <item x="4417"/>
        <item x="4419"/>
        <item x="4422"/>
        <item x="4423"/>
        <item x="4431"/>
        <item x="4433"/>
        <item x="4436"/>
        <item x="4440"/>
        <item x="4445"/>
        <item x="4446"/>
        <item x="4449"/>
        <item x="4458"/>
        <item x="4459"/>
        <item x="4468"/>
        <item x="4486"/>
        <item x="4495"/>
        <item x="4498"/>
        <item x="4499"/>
        <item x="4500"/>
        <item x="4501"/>
        <item x="4511"/>
        <item x="4518"/>
        <item x="4525"/>
        <item x="4527"/>
        <item x="4533"/>
        <item x="4536"/>
        <item x="4541"/>
        <item x="4553"/>
        <item x="4556"/>
        <item x="4561"/>
        <item x="4564"/>
        <item x="4568"/>
        <item x="4570"/>
        <item x="4580"/>
        <item x="4583"/>
        <item x="4585"/>
        <item x="4594"/>
        <item x="4603"/>
        <item x="4615"/>
        <item x="4617"/>
        <item x="4621"/>
        <item x="4623"/>
        <item x="4624"/>
        <item x="4625"/>
        <item x="4626"/>
        <item x="4628"/>
        <item x="4629"/>
        <item x="4632"/>
        <item x="4640"/>
        <item x="4647"/>
        <item x="4649"/>
        <item x="4653"/>
        <item x="4657"/>
        <item x="4658"/>
        <item x="4667"/>
        <item x="4675"/>
        <item x="4677"/>
        <item x="4684"/>
        <item x="4704"/>
        <item x="4708"/>
        <item x="4709"/>
        <item x="4710"/>
        <item x="4712"/>
        <item x="4717"/>
        <item x="4721"/>
        <item x="4724"/>
        <item x="4726"/>
        <item x="4728"/>
        <item x="4731"/>
        <item x="4733"/>
        <item x="4734"/>
        <item x="4735"/>
        <item x="4743"/>
        <item x="4744"/>
        <item x="4747"/>
        <item x="4748"/>
        <item x="4753"/>
        <item x="4762"/>
        <item x="4763"/>
        <item x="4770"/>
        <item x="4775"/>
        <item x="4780"/>
        <item x="4782"/>
        <item x="4787"/>
        <item x="4789"/>
        <item x="4791"/>
        <item x="4800"/>
        <item x="4802"/>
        <item x="4803"/>
        <item x="4804"/>
        <item x="4808"/>
        <item x="4813"/>
        <item x="4816"/>
        <item x="4817"/>
        <item x="4823"/>
        <item x="4825"/>
        <item x="4834"/>
        <item x="4840"/>
        <item x="4846"/>
        <item x="4847"/>
        <item x="4849"/>
        <item x="4856"/>
        <item x="4864"/>
        <item x="4868"/>
        <item x="4869"/>
        <item x="4871"/>
        <item x="4883"/>
        <item x="4885"/>
        <item x="4889"/>
        <item x="4891"/>
        <item x="4900"/>
        <item x="4905"/>
        <item x="4906"/>
        <item x="4908"/>
        <item x="4918"/>
        <item x="4922"/>
        <item x="4925"/>
        <item x="4928"/>
        <item x="4929"/>
        <item x="4931"/>
        <item x="4933"/>
        <item x="4936"/>
        <item x="4939"/>
        <item x="4941"/>
        <item x="4947"/>
        <item x="4950"/>
        <item x="4955"/>
        <item x="4958"/>
        <item x="4962"/>
        <item x="4967"/>
        <item x="4980"/>
        <item x="4981"/>
        <item x="4983"/>
        <item x="4984"/>
        <item x="4988"/>
        <item x="4993"/>
        <item x="4994"/>
        <item x="4995"/>
        <item x="5008"/>
        <item x="5011"/>
        <item x="5017"/>
        <item x="5021"/>
        <item x="5026"/>
        <item x="5032"/>
        <item x="5037"/>
        <item x="5046"/>
        <item x="5051"/>
        <item x="5053"/>
        <item x="5056"/>
        <item x="5061"/>
        <item x="5071"/>
        <item x="5077"/>
        <item x="5078"/>
        <item x="5081"/>
        <item x="5089"/>
        <item x="5090"/>
        <item x="5091"/>
        <item x="5095"/>
        <item x="5101"/>
        <item x="5108"/>
        <item x="5109"/>
        <item x="5113"/>
        <item x="5115"/>
        <item x="5118"/>
        <item x="5122"/>
        <item x="5139"/>
        <item x="5141"/>
        <item x="5144"/>
        <item x="5147"/>
        <item x="5153"/>
        <item x="5156"/>
        <item x="5158"/>
        <item x="5160"/>
        <item x="5162"/>
        <item x="5170"/>
        <item x="5171"/>
        <item x="5174"/>
        <item x="5177"/>
        <item x="5180"/>
        <item x="5183"/>
        <item x="5185"/>
        <item x="5195"/>
        <item x="5211"/>
        <item x="5213"/>
        <item x="5216"/>
        <item x="5218"/>
        <item x="5219"/>
        <item x="5220"/>
        <item x="5221"/>
        <item x="5229"/>
        <item x="5232"/>
        <item x="5233"/>
        <item x="5253"/>
        <item x="5264"/>
        <item x="5265"/>
        <item x="5266"/>
        <item x="5267"/>
        <item x="5270"/>
        <item x="5272"/>
        <item x="5276"/>
        <item x="5293"/>
        <item x="5296"/>
        <item x="5305"/>
        <item x="5308"/>
        <item x="5316"/>
        <item x="5324"/>
        <item x="5329"/>
        <item x="5330"/>
        <item x="5334"/>
        <item x="5345"/>
        <item x="5347"/>
        <item x="5353"/>
        <item x="5361"/>
        <item x="5365"/>
        <item x="5372"/>
        <item x="5375"/>
        <item x="5387"/>
        <item x="5388"/>
        <item x="5389"/>
        <item x="5391"/>
        <item x="5404"/>
        <item x="5405"/>
        <item x="5407"/>
        <item x="5412"/>
        <item x="5415"/>
        <item x="5416"/>
        <item x="5425"/>
        <item x="5426"/>
        <item x="5430"/>
        <item x="5439"/>
        <item x="5442"/>
        <item x="5443"/>
        <item x="5452"/>
        <item x="5466"/>
        <item x="5467"/>
        <item x="5471"/>
        <item x="5473"/>
        <item x="5483"/>
        <item x="5487"/>
        <item x="5488"/>
        <item x="5501"/>
        <item x="5502"/>
        <item x="5507"/>
        <item x="5509"/>
        <item x="5510"/>
        <item x="5515"/>
        <item x="5525"/>
        <item x="5526"/>
        <item x="5531"/>
        <item x="5533"/>
        <item x="5536"/>
        <item x="5540"/>
        <item x="5541"/>
        <item x="5550"/>
        <item x="5563"/>
        <item x="5572"/>
        <item x="5580"/>
        <item x="5581"/>
        <item x="5586"/>
        <item x="5588"/>
        <item x="5599"/>
        <item x="5600"/>
        <item x="5605"/>
        <item x="5612"/>
        <item x="5616"/>
        <item x="5620"/>
        <item x="5624"/>
        <item x="5625"/>
        <item x="5632"/>
        <item x="5634"/>
        <item x="5640"/>
        <item x="5642"/>
        <item x="5646"/>
        <item x="5654"/>
        <item x="5657"/>
        <item x="5664"/>
        <item x="5669"/>
        <item x="5672"/>
        <item x="5673"/>
        <item x="5674"/>
        <item x="5675"/>
        <item x="5676"/>
        <item x="5677"/>
        <item x="5678"/>
        <item x="5683"/>
        <item x="5684"/>
        <item x="5685"/>
        <item x="5686"/>
        <item x="5687"/>
        <item x="5689"/>
        <item x="5690"/>
        <item x="5691"/>
        <item x="5694"/>
        <item x="5695"/>
        <item x="5697"/>
        <item x="5705"/>
        <item x="5707"/>
        <item x="5709"/>
        <item x="5713"/>
        <item x="5717"/>
        <item x="5726"/>
        <item x="5735"/>
        <item x="5740"/>
        <item x="5741"/>
        <item x="5746"/>
        <item x="5760"/>
        <item x="5764"/>
        <item x="5767"/>
        <item x="5769"/>
        <item x="5772"/>
        <item x="5773"/>
        <item x="5780"/>
        <item x="5785"/>
        <item x="5791"/>
        <item x="5794"/>
        <item x="5795"/>
        <item x="5796"/>
        <item x="5801"/>
        <item x="5802"/>
        <item x="5806"/>
        <item x="5807"/>
        <item x="5809"/>
        <item x="5811"/>
        <item x="5813"/>
        <item x="5814"/>
        <item x="5816"/>
        <item x="5818"/>
        <item x="5821"/>
        <item x="5823"/>
        <item x="5833"/>
        <item x="5839"/>
        <item x="5844"/>
        <item x="5846"/>
        <item x="5848"/>
        <item x="5852"/>
        <item x="5856"/>
        <item x="5859"/>
        <item x="5863"/>
        <item x="5867"/>
        <item x="5873"/>
        <item x="5875"/>
        <item x="5877"/>
        <item x="5878"/>
        <item x="5880"/>
        <item x="5883"/>
        <item x="5885"/>
        <item x="5890"/>
        <item x="5898"/>
        <item x="5900"/>
        <item x="5902"/>
        <item x="5903"/>
        <item x="5904"/>
        <item x="5905"/>
        <item x="5909"/>
        <item x="5913"/>
        <item x="5918"/>
        <item x="5921"/>
        <item x="5924"/>
        <item x="5930"/>
        <item x="5947"/>
        <item x="5949"/>
        <item x="5959"/>
        <item x="5972"/>
        <item x="5977"/>
        <item x="5978"/>
        <item x="5979"/>
        <item x="5980"/>
        <item x="5997"/>
        <item x="6003"/>
        <item x="6006"/>
        <item x="6007"/>
        <item x="6009"/>
        <item x="6011"/>
        <item x="6018"/>
        <item x="6032"/>
        <item x="6033"/>
        <item x="6036"/>
        <item x="6038"/>
        <item x="6042"/>
        <item x="6047"/>
        <item x="6049"/>
        <item x="6050"/>
        <item x="6058"/>
        <item x="6060"/>
        <item x="6062"/>
        <item x="6065"/>
        <item x="6066"/>
        <item x="6068"/>
        <item x="6071"/>
        <item x="6075"/>
        <item x="6077"/>
        <item x="6080"/>
        <item x="6082"/>
        <item x="6085"/>
        <item x="6088"/>
        <item x="6089"/>
        <item x="6092"/>
        <item x="6096"/>
        <item x="6097"/>
        <item x="6098"/>
        <item x="6103"/>
        <item x="6109"/>
        <item x="6110"/>
        <item x="6112"/>
        <item x="6114"/>
        <item x="6119"/>
        <item x="6123"/>
        <item x="6126"/>
        <item x="6128"/>
        <item x="6133"/>
        <item x="6139"/>
        <item x="6142"/>
        <item x="6146"/>
        <item x="6149"/>
        <item x="6151"/>
        <item x="6152"/>
        <item x="6153"/>
        <item x="6157"/>
        <item x="6161"/>
        <item x="6162"/>
        <item x="6169"/>
        <item x="6182"/>
        <item x="6190"/>
        <item x="6200"/>
        <item x="6206"/>
        <item x="6208"/>
        <item x="6217"/>
        <item x="6218"/>
        <item x="6220"/>
        <item x="6237"/>
        <item x="6245"/>
        <item x="6250"/>
        <item x="6253"/>
        <item x="6256"/>
        <item x="6262"/>
        <item x="6263"/>
        <item x="6264"/>
        <item x="6266"/>
        <item x="6268"/>
        <item x="6272"/>
        <item x="6275"/>
        <item x="6277"/>
        <item x="6282"/>
        <item x="6284"/>
        <item x="6289"/>
        <item x="6290"/>
        <item x="6292"/>
        <item x="6293"/>
        <item x="6299"/>
        <item x="6300"/>
        <item x="6304"/>
        <item x="6306"/>
        <item x="6310"/>
        <item x="6313"/>
        <item x="6320"/>
        <item x="6322"/>
        <item x="6326"/>
        <item x="6327"/>
        <item x="6328"/>
        <item x="6329"/>
        <item x="6334"/>
        <item x="6335"/>
        <item x="6341"/>
        <item x="6342"/>
        <item x="6343"/>
        <item x="6349"/>
        <item x="6350"/>
        <item x="6353"/>
        <item x="6355"/>
        <item x="6357"/>
        <item x="6369"/>
        <item x="6378"/>
        <item x="6379"/>
        <item x="6381"/>
        <item x="6386"/>
        <item x="6398"/>
        <item x="6405"/>
        <item x="6412"/>
        <item x="6415"/>
        <item x="6420"/>
        <item x="6422"/>
        <item x="6424"/>
        <item x="6425"/>
        <item x="6426"/>
        <item x="6431"/>
        <item x="6439"/>
        <item x="6443"/>
        <item x="6447"/>
        <item x="6449"/>
        <item x="6450"/>
        <item x="6456"/>
        <item x="6457"/>
        <item x="6458"/>
        <item x="6460"/>
        <item x="6463"/>
        <item x="6464"/>
        <item x="6467"/>
        <item x="6468"/>
        <item x="6469"/>
        <item x="6470"/>
        <item x="6473"/>
        <item x="6479"/>
        <item x="6486"/>
        <item x="6488"/>
        <item x="6490"/>
        <item x="6492"/>
        <item x="6493"/>
        <item x="6496"/>
        <item x="6501"/>
        <item x="6503"/>
        <item x="6508"/>
        <item x="6513"/>
        <item x="6516"/>
        <item x="6517"/>
        <item x="6520"/>
        <item x="6522"/>
        <item x="6525"/>
        <item x="6526"/>
        <item x="6530"/>
        <item x="6531"/>
        <item x="6533"/>
        <item x="6534"/>
        <item x="6541"/>
        <item x="6550"/>
        <item x="6551"/>
        <item x="6553"/>
        <item x="6559"/>
        <item x="6561"/>
        <item x="6563"/>
        <item x="6573"/>
        <item x="6574"/>
        <item x="6578"/>
        <item x="6579"/>
        <item x="6580"/>
        <item x="6585"/>
        <item x="6586"/>
        <item x="6590"/>
        <item x="6593"/>
        <item x="6598"/>
        <item x="6600"/>
        <item x="6604"/>
        <item x="6612"/>
        <item x="6614"/>
        <item x="6619"/>
        <item x="6623"/>
        <item x="6633"/>
        <item x="6636"/>
        <item x="6637"/>
        <item x="6640"/>
        <item x="6641"/>
        <item x="6644"/>
        <item x="6645"/>
        <item x="6649"/>
        <item x="6651"/>
        <item x="6652"/>
        <item x="6653"/>
        <item x="6654"/>
        <item x="6656"/>
        <item x="6660"/>
        <item x="6663"/>
        <item x="6664"/>
        <item x="6668"/>
        <item x="6669"/>
        <item x="6675"/>
        <item x="6677"/>
        <item x="6679"/>
        <item x="6680"/>
        <item x="6685"/>
        <item x="6687"/>
        <item x="6688"/>
        <item x="6690"/>
        <item x="6691"/>
        <item x="6694"/>
        <item x="6697"/>
        <item x="6700"/>
        <item x="6701"/>
        <item x="6702"/>
        <item x="6704"/>
        <item x="6711"/>
        <item x="6718"/>
        <item x="6720"/>
        <item x="6731"/>
        <item x="6737"/>
        <item x="6739"/>
        <item x="6741"/>
        <item x="6743"/>
        <item x="6749"/>
        <item x="6751"/>
        <item x="6752"/>
        <item x="6753"/>
        <item x="6763"/>
        <item x="6764"/>
        <item x="6769"/>
        <item x="6770"/>
        <item x="6783"/>
        <item x="6786"/>
        <item x="6787"/>
        <item x="6790"/>
        <item x="6792"/>
        <item x="6796"/>
        <item x="6804"/>
        <item x="6812"/>
        <item x="6815"/>
        <item x="6825"/>
        <item x="6831"/>
        <item x="6832"/>
        <item x="6834"/>
        <item x="6841"/>
        <item x="6842"/>
        <item x="6846"/>
        <item x="6848"/>
        <item x="6851"/>
        <item x="6853"/>
        <item x="6854"/>
        <item x="6862"/>
        <item x="6865"/>
        <item x="6881"/>
        <item x="6885"/>
        <item x="6888"/>
        <item x="6896"/>
        <item x="6899"/>
        <item x="6905"/>
        <item x="6907"/>
        <item x="6908"/>
        <item x="6911"/>
        <item x="6913"/>
        <item x="6918"/>
        <item x="6924"/>
        <item x="6928"/>
        <item x="6929"/>
        <item x="6930"/>
        <item x="6932"/>
        <item x="6933"/>
        <item x="6935"/>
        <item x="6939"/>
        <item x="6942"/>
        <item x="6955"/>
        <item x="6956"/>
        <item x="6957"/>
        <item x="6961"/>
        <item x="6962"/>
        <item x="6963"/>
        <item x="6964"/>
        <item x="6966"/>
        <item x="6968"/>
        <item x="6983"/>
        <item x="6986"/>
        <item x="6987"/>
        <item x="6988"/>
        <item x="6993"/>
        <item x="6994"/>
        <item x="6996"/>
        <item x="6998"/>
        <item x="6999"/>
        <item x="7001"/>
        <item x="7008"/>
        <item x="7009"/>
        <item x="7010"/>
        <item x="7013"/>
        <item x="7017"/>
        <item x="7044"/>
        <item x="7051"/>
        <item x="7054"/>
        <item x="7055"/>
        <item x="7056"/>
        <item x="7060"/>
        <item x="7061"/>
        <item x="7063"/>
        <item x="7065"/>
        <item x="7073"/>
        <item x="7074"/>
        <item x="7080"/>
        <item x="7081"/>
        <item x="7083"/>
        <item x="7088"/>
        <item x="7090"/>
        <item x="7092"/>
        <item x="7093"/>
        <item x="7101"/>
        <item x="7102"/>
        <item x="7113"/>
        <item x="7121"/>
        <item x="7125"/>
        <item x="7126"/>
        <item x="7133"/>
        <item x="7134"/>
        <item x="7136"/>
        <item x="7138"/>
        <item x="7146"/>
        <item x="7150"/>
        <item x="7155"/>
        <item x="7157"/>
        <item x="7165"/>
        <item x="7167"/>
        <item x="7169"/>
        <item x="7178"/>
        <item x="7186"/>
        <item x="7187"/>
        <item x="7189"/>
        <item x="7190"/>
        <item x="7198"/>
        <item x="7199"/>
        <item x="7204"/>
        <item x="7205"/>
        <item x="7215"/>
        <item x="7219"/>
        <item x="7223"/>
        <item x="7228"/>
        <item x="7233"/>
        <item x="7235"/>
        <item x="7239"/>
        <item x="7243"/>
        <item x="7245"/>
        <item x="7248"/>
        <item x="7252"/>
        <item x="7254"/>
        <item x="7257"/>
        <item x="7263"/>
        <item x="7267"/>
        <item x="7273"/>
        <item x="7274"/>
        <item x="7275"/>
        <item x="7278"/>
        <item x="7294"/>
        <item x="7295"/>
        <item x="7296"/>
        <item x="7299"/>
        <item x="7304"/>
        <item x="7308"/>
        <item x="7311"/>
        <item x="7312"/>
        <item x="7326"/>
        <item x="7328"/>
        <item x="7329"/>
        <item x="7330"/>
        <item x="7344"/>
        <item x="7345"/>
        <item x="7348"/>
        <item x="7354"/>
        <item x="7358"/>
        <item x="7360"/>
        <item x="7364"/>
        <item x="7366"/>
        <item x="7370"/>
        <item x="7373"/>
        <item x="7377"/>
        <item x="7381"/>
        <item x="7392"/>
        <item x="7395"/>
        <item x="7401"/>
        <item x="7402"/>
        <item x="7405"/>
        <item x="7409"/>
        <item x="7412"/>
        <item x="7419"/>
        <item x="7422"/>
        <item x="7433"/>
        <item x="7436"/>
        <item x="7441"/>
        <item x="7448"/>
        <item x="7452"/>
        <item x="7454"/>
        <item x="7458"/>
        <item x="7463"/>
        <item x="7464"/>
        <item x="7465"/>
        <item x="7479"/>
        <item x="7485"/>
        <item x="7487"/>
        <item x="7489"/>
        <item x="7499"/>
        <item x="7503"/>
        <item x="7507"/>
        <item x="7512"/>
        <item x="7520"/>
        <item x="7521"/>
        <item x="7522"/>
        <item x="7527"/>
        <item x="7528"/>
        <item x="7529"/>
        <item x="7534"/>
        <item x="7536"/>
        <item x="7540"/>
        <item x="7556"/>
        <item x="7560"/>
        <item x="7561"/>
        <item x="7563"/>
        <item x="7572"/>
        <item x="7581"/>
        <item x="7583"/>
        <item x="7590"/>
        <item x="7593"/>
        <item x="7595"/>
        <item x="7599"/>
        <item x="7609"/>
        <item x="7613"/>
        <item x="7621"/>
        <item x="7627"/>
        <item x="7631"/>
        <item x="7640"/>
        <item x="7642"/>
        <item x="7646"/>
        <item x="7651"/>
        <item x="7656"/>
        <item x="7659"/>
        <item x="7661"/>
        <item x="7663"/>
        <item x="7673"/>
        <item x="7678"/>
        <item x="7682"/>
        <item x="7683"/>
        <item x="7685"/>
        <item x="7689"/>
        <item x="7708"/>
        <item x="7711"/>
        <item x="7718"/>
        <item x="7719"/>
        <item x="7720"/>
        <item x="7721"/>
        <item x="7725"/>
        <item x="7734"/>
        <item x="7745"/>
        <item x="7746"/>
        <item x="7749"/>
        <item x="7756"/>
        <item x="7764"/>
        <item x="7765"/>
        <item x="7770"/>
        <item x="7778"/>
        <item x="7788"/>
        <item x="7790"/>
        <item x="7801"/>
        <item x="7804"/>
        <item x="7808"/>
        <item x="7820"/>
        <item x="7821"/>
        <item x="7834"/>
        <item x="7836"/>
        <item x="7837"/>
        <item x="7839"/>
        <item x="7840"/>
        <item x="7843"/>
        <item x="7844"/>
        <item x="7846"/>
        <item x="7848"/>
        <item x="7850"/>
        <item x="7856"/>
        <item x="7857"/>
        <item x="7858"/>
        <item x="7860"/>
        <item x="7861"/>
        <item x="7862"/>
        <item x="7863"/>
        <item x="7870"/>
        <item x="7880"/>
        <item x="7881"/>
        <item x="7882"/>
        <item x="7889"/>
        <item x="7891"/>
        <item x="7893"/>
        <item x="7902"/>
        <item x="7904"/>
        <item x="7905"/>
        <item x="7906"/>
        <item x="7911"/>
        <item x="7912"/>
        <item x="7920"/>
        <item x="7924"/>
        <item x="7929"/>
        <item x="7931"/>
        <item x="7941"/>
        <item x="7949"/>
        <item x="7950"/>
        <item x="7952"/>
        <item x="7954"/>
        <item x="7956"/>
        <item x="7957"/>
        <item x="7961"/>
        <item x="7968"/>
        <item x="7972"/>
        <item x="7977"/>
        <item x="7984"/>
        <item x="7988"/>
        <item x="7993"/>
        <item x="7995"/>
        <item x="7997"/>
        <item x="7999"/>
        <item x="8003"/>
        <item x="8006"/>
        <item x="8012"/>
        <item x="8017"/>
        <item x="8020"/>
        <item x="8031"/>
        <item x="8032"/>
        <item x="8036"/>
        <item x="8042"/>
        <item x="8044"/>
        <item x="8049"/>
        <item x="8054"/>
        <item x="8057"/>
        <item x="8060"/>
        <item x="8062"/>
        <item x="8074"/>
        <item x="8076"/>
        <item x="8079"/>
        <item x="8080"/>
        <item x="8082"/>
        <item x="8084"/>
        <item x="8087"/>
        <item x="8088"/>
        <item x="8091"/>
        <item x="8099"/>
        <item x="8106"/>
        <item x="8114"/>
        <item x="8119"/>
        <item x="8123"/>
        <item x="8127"/>
        <item x="8130"/>
        <item x="8131"/>
        <item x="8140"/>
        <item x="8152"/>
        <item x="8157"/>
        <item x="8166"/>
        <item x="8167"/>
        <item x="8176"/>
        <item x="8181"/>
        <item x="8183"/>
        <item x="8185"/>
        <item x="8191"/>
        <item x="8196"/>
        <item x="8210"/>
        <item x="8218"/>
        <item x="8219"/>
        <item x="8225"/>
        <item x="8231"/>
        <item x="8236"/>
        <item x="8239"/>
        <item x="8242"/>
        <item x="8245"/>
        <item x="8248"/>
        <item x="8257"/>
        <item x="8258"/>
        <item x="8261"/>
        <item x="8264"/>
        <item x="8267"/>
        <item x="8272"/>
        <item x="8278"/>
        <item x="8280"/>
        <item x="8282"/>
        <item x="8291"/>
        <item x="8292"/>
        <item x="8295"/>
        <item x="8299"/>
        <item x="8300"/>
        <item x="8304"/>
        <item x="8305"/>
        <item x="8310"/>
        <item x="8317"/>
        <item x="8318"/>
        <item x="8321"/>
        <item x="8324"/>
        <item x="8330"/>
        <item x="8335"/>
        <item x="8339"/>
        <item x="8341"/>
        <item x="8343"/>
        <item x="8346"/>
        <item x="8349"/>
        <item x="8350"/>
        <item x="8361"/>
        <item x="8369"/>
        <item x="8371"/>
        <item x="8374"/>
        <item x="8375"/>
        <item x="8379"/>
        <item x="8380"/>
        <item x="8382"/>
        <item x="8398"/>
        <item x="8402"/>
        <item x="8405"/>
        <item x="8407"/>
        <item x="8411"/>
        <item x="8420"/>
        <item x="8424"/>
        <item x="8425"/>
        <item x="8428"/>
        <item x="8435"/>
        <item x="8436"/>
        <item x="8437"/>
        <item x="8439"/>
        <item x="8444"/>
        <item x="8445"/>
        <item x="8448"/>
        <item x="8455"/>
        <item x="8467"/>
        <item x="8470"/>
        <item x="8477"/>
        <item x="8482"/>
        <item x="8489"/>
        <item x="8491"/>
        <item x="8493"/>
        <item x="8496"/>
        <item x="8506"/>
        <item x="8511"/>
        <item x="8516"/>
        <item x="8520"/>
        <item x="8521"/>
        <item x="8530"/>
        <item x="8535"/>
        <item x="8543"/>
        <item x="8544"/>
        <item x="8550"/>
        <item x="8551"/>
        <item x="8557"/>
        <item x="8565"/>
        <item x="8567"/>
        <item x="8570"/>
        <item x="8578"/>
        <item x="8589"/>
        <item x="8590"/>
        <item x="8592"/>
        <item x="8595"/>
        <item x="8599"/>
        <item x="8607"/>
        <item x="8608"/>
        <item x="8612"/>
        <item x="8623"/>
        <item x="8624"/>
        <item x="8628"/>
        <item x="8632"/>
        <item x="8637"/>
        <item x="8643"/>
        <item x="8646"/>
        <item x="8649"/>
        <item x="8653"/>
        <item x="8659"/>
        <item x="8670"/>
        <item x="8671"/>
        <item x="8679"/>
        <item x="8680"/>
        <item x="8681"/>
        <item x="8690"/>
        <item x="8695"/>
        <item x="8706"/>
        <item x="8707"/>
        <item x="8709"/>
        <item x="8715"/>
        <item x="8719"/>
        <item x="8723"/>
        <item x="8734"/>
        <item x="8741"/>
        <item x="8747"/>
        <item x="8752"/>
        <item x="8758"/>
        <item x="8762"/>
        <item x="8764"/>
        <item x="8766"/>
        <item x="8767"/>
        <item x="8770"/>
        <item x="8771"/>
        <item x="8774"/>
        <item x="8775"/>
        <item x="8778"/>
        <item x="8781"/>
        <item x="8786"/>
        <item x="8792"/>
        <item x="8797"/>
        <item x="8803"/>
        <item x="8804"/>
        <item x="8805"/>
        <item x="8808"/>
        <item x="8811"/>
        <item x="8812"/>
        <item x="8816"/>
        <item x="8817"/>
        <item x="8819"/>
        <item x="8820"/>
        <item x="8830"/>
        <item x="8831"/>
        <item x="8833"/>
        <item x="8840"/>
        <item x="8846"/>
        <item x="8848"/>
        <item x="8855"/>
        <item x="8865"/>
        <item x="8879"/>
        <item x="8880"/>
        <item x="8881"/>
        <item x="8883"/>
        <item x="8888"/>
        <item x="8895"/>
        <item x="8899"/>
        <item x="8904"/>
        <item x="8905"/>
        <item x="8906"/>
        <item x="8907"/>
        <item x="8909"/>
        <item x="8913"/>
        <item x="8914"/>
        <item x="8916"/>
        <item x="8917"/>
        <item x="8919"/>
        <item x="8920"/>
        <item x="8921"/>
        <item x="8922"/>
        <item x="8924"/>
        <item x="8933"/>
        <item x="8934"/>
        <item x="8935"/>
        <item x="8946"/>
        <item x="8952"/>
        <item x="8958"/>
        <item x="8963"/>
        <item x="8965"/>
        <item x="8966"/>
        <item x="8971"/>
        <item x="8972"/>
        <item x="8975"/>
        <item x="8985"/>
        <item x="8986"/>
        <item x="8991"/>
        <item x="8994"/>
        <item x="8995"/>
        <item x="8996"/>
        <item x="8999"/>
        <item x="9000"/>
        <item x="9009"/>
        <item x="9018"/>
        <item x="9022"/>
        <item x="9026"/>
        <item x="9028"/>
        <item x="9029"/>
        <item x="9031"/>
        <item x="9033"/>
        <item x="9036"/>
        <item x="9040"/>
        <item x="9043"/>
        <item x="9044"/>
        <item x="9045"/>
        <item x="9047"/>
        <item x="9049"/>
        <item x="9051"/>
        <item x="9052"/>
        <item x="9055"/>
        <item x="9065"/>
        <item x="9066"/>
        <item x="9071"/>
        <item x="9075"/>
        <item x="9079"/>
        <item x="9080"/>
        <item x="9081"/>
        <item x="9083"/>
        <item x="9088"/>
        <item x="9093"/>
        <item x="9095"/>
        <item x="9100"/>
        <item x="9103"/>
        <item x="9104"/>
        <item x="9107"/>
        <item x="9111"/>
        <item x="9117"/>
        <item x="9118"/>
        <item x="9120"/>
        <item x="9121"/>
        <item x="9130"/>
        <item x="9133"/>
        <item x="9134"/>
        <item x="9136"/>
        <item x="9140"/>
        <item x="9141"/>
        <item x="9142"/>
        <item x="9144"/>
        <item x="9145"/>
        <item x="9146"/>
        <item x="9148"/>
        <item x="9161"/>
        <item x="9167"/>
        <item x="9169"/>
        <item x="9170"/>
        <item x="9173"/>
        <item x="9178"/>
        <item x="9181"/>
        <item x="9182"/>
        <item x="9184"/>
        <item x="9198"/>
        <item x="9201"/>
        <item x="9202"/>
        <item x="9210"/>
        <item x="9211"/>
        <item x="9214"/>
        <item x="9216"/>
        <item x="9217"/>
        <item x="9220"/>
        <item x="9222"/>
        <item x="9227"/>
        <item x="9228"/>
        <item x="9229"/>
        <item x="9234"/>
        <item x="9237"/>
        <item x="9243"/>
        <item x="9250"/>
        <item x="9251"/>
        <item x="9258"/>
        <item x="9264"/>
        <item x="9267"/>
        <item x="9268"/>
        <item x="9271"/>
        <item x="9277"/>
        <item x="9284"/>
        <item x="9291"/>
        <item x="9293"/>
        <item x="9294"/>
        <item x="9295"/>
        <item x="9297"/>
        <item x="9299"/>
        <item x="9307"/>
        <item x="9309"/>
        <item x="9310"/>
        <item x="9317"/>
        <item x="9318"/>
        <item x="9322"/>
        <item x="9323"/>
        <item x="9335"/>
        <item x="9341"/>
        <item x="9343"/>
        <item x="9353"/>
        <item x="9355"/>
        <item x="9359"/>
        <item x="9365"/>
        <item x="9367"/>
        <item x="9371"/>
        <item x="9383"/>
        <item x="9389"/>
        <item x="9390"/>
        <item x="9391"/>
        <item x="9400"/>
        <item x="9405"/>
        <item x="9407"/>
        <item x="9410"/>
        <item x="9415"/>
        <item x="9418"/>
        <item x="9426"/>
        <item x="9429"/>
        <item x="9430"/>
        <item x="9431"/>
        <item x="9438"/>
        <item x="9439"/>
        <item x="9440"/>
        <item x="9441"/>
        <item x="9446"/>
        <item x="9456"/>
        <item x="9457"/>
        <item x="9465"/>
        <item x="9468"/>
        <item x="9471"/>
        <item x="9474"/>
        <item x="9479"/>
        <item x="9484"/>
        <item x="9485"/>
        <item x="9487"/>
        <item x="9494"/>
        <item x="9499"/>
        <item x="9509"/>
        <item x="9510"/>
        <item x="9514"/>
        <item x="9519"/>
        <item x="9526"/>
        <item x="9527"/>
        <item x="9536"/>
        <item x="9547"/>
        <item x="9548"/>
        <item x="9551"/>
        <item x="9552"/>
        <item x="9555"/>
        <item x="9556"/>
        <item x="9557"/>
        <item x="9559"/>
        <item x="9562"/>
        <item x="9567"/>
        <item x="9588"/>
        <item x="9595"/>
        <item x="9602"/>
        <item x="9603"/>
        <item x="9607"/>
        <item x="9609"/>
        <item x="9614"/>
        <item x="9620"/>
        <item x="9630"/>
        <item x="9638"/>
        <item x="9654"/>
        <item x="9658"/>
        <item x="9659"/>
        <item x="9662"/>
        <item x="9694"/>
        <item x="9698"/>
        <item x="9700"/>
        <item x="9705"/>
        <item x="9710"/>
        <item x="9717"/>
        <item x="9726"/>
        <item x="9727"/>
        <item x="9728"/>
        <item x="9729"/>
        <item x="9735"/>
        <item x="9740"/>
        <item x="9742"/>
        <item x="9747"/>
        <item x="9748"/>
        <item x="9749"/>
        <item x="9754"/>
        <item x="9759"/>
        <item x="9766"/>
        <item x="9771"/>
        <item x="9773"/>
        <item x="9781"/>
        <item x="9783"/>
        <item x="9789"/>
        <item x="9793"/>
        <item x="9794"/>
        <item x="9795"/>
        <item x="9797"/>
        <item x="9798"/>
        <item x="9806"/>
        <item x="9807"/>
        <item x="9811"/>
        <item x="9813"/>
        <item x="9818"/>
        <item x="9822"/>
        <item x="9826"/>
        <item x="9834"/>
        <item x="9838"/>
        <item x="9840"/>
        <item x="9845"/>
        <item x="9847"/>
        <item x="9848"/>
        <item x="9850"/>
        <item x="9853"/>
        <item x="9856"/>
        <item x="9857"/>
        <item x="9866"/>
        <item x="9867"/>
        <item x="9869"/>
        <item x="9873"/>
        <item x="9875"/>
        <item x="9879"/>
        <item x="9880"/>
        <item x="9883"/>
        <item x="9886"/>
        <item x="9887"/>
        <item x="9893"/>
        <item x="9899"/>
        <item x="9901"/>
        <item x="9905"/>
        <item x="9907"/>
        <item x="9908"/>
        <item x="9909"/>
        <item x="9911"/>
        <item x="9913"/>
        <item x="9917"/>
        <item x="9920"/>
        <item x="9923"/>
        <item x="9925"/>
        <item x="9932"/>
        <item x="9939"/>
        <item x="9949"/>
        <item x="9952"/>
        <item x="9955"/>
        <item x="9957"/>
        <item x="9958"/>
        <item x="9961"/>
        <item x="9963"/>
        <item x="9965"/>
        <item x="9967"/>
        <item x="9970"/>
        <item x="9971"/>
        <item x="9974"/>
        <item x="9978"/>
        <item x="9980"/>
        <item x="9987"/>
        <item x="9989"/>
        <item x="9992"/>
        <item x="0"/>
        <item x="2"/>
        <item x="4"/>
        <item x="5"/>
        <item x="7"/>
        <item x="19"/>
        <item x="20"/>
        <item x="22"/>
        <item x="30"/>
        <item x="35"/>
        <item x="38"/>
        <item x="43"/>
        <item x="46"/>
        <item x="47"/>
        <item x="51"/>
        <item x="54"/>
        <item x="59"/>
        <item x="60"/>
        <item x="66"/>
        <item x="67"/>
        <item x="71"/>
        <item x="72"/>
        <item x="77"/>
        <item x="82"/>
        <item x="98"/>
        <item x="100"/>
        <item x="103"/>
        <item x="107"/>
        <item x="109"/>
        <item x="113"/>
        <item x="118"/>
        <item x="119"/>
        <item x="124"/>
        <item x="125"/>
        <item x="129"/>
        <item x="130"/>
        <item x="131"/>
        <item x="142"/>
        <item x="144"/>
        <item x="145"/>
        <item x="151"/>
        <item x="154"/>
        <item x="159"/>
        <item x="171"/>
        <item x="175"/>
        <item x="177"/>
        <item x="183"/>
        <item x="185"/>
        <item x="187"/>
        <item x="191"/>
        <item x="193"/>
        <item x="201"/>
        <item x="206"/>
        <item x="213"/>
        <item x="214"/>
        <item x="215"/>
        <item x="217"/>
        <item x="218"/>
        <item x="233"/>
        <item x="239"/>
        <item x="244"/>
        <item x="245"/>
        <item x="247"/>
        <item x="251"/>
        <item x="255"/>
        <item x="263"/>
        <item x="270"/>
        <item x="272"/>
        <item x="279"/>
        <item x="283"/>
        <item x="284"/>
        <item x="288"/>
        <item x="290"/>
        <item x="293"/>
        <item x="295"/>
        <item x="298"/>
        <item x="304"/>
        <item x="312"/>
        <item x="314"/>
        <item x="316"/>
        <item x="323"/>
        <item x="324"/>
        <item x="331"/>
        <item x="350"/>
        <item x="355"/>
        <item x="357"/>
        <item x="359"/>
        <item x="360"/>
        <item x="372"/>
        <item x="386"/>
        <item x="387"/>
        <item x="397"/>
        <item x="408"/>
        <item x="421"/>
        <item x="425"/>
        <item x="430"/>
        <item x="431"/>
        <item x="432"/>
        <item x="438"/>
        <item x="446"/>
        <item x="449"/>
        <item x="454"/>
        <item x="458"/>
        <item x="459"/>
        <item x="464"/>
        <item x="465"/>
        <item x="466"/>
        <item x="468"/>
        <item x="470"/>
        <item x="471"/>
        <item x="473"/>
        <item x="476"/>
        <item x="497"/>
        <item x="507"/>
        <item x="520"/>
        <item x="522"/>
        <item x="530"/>
        <item x="532"/>
        <item x="533"/>
        <item x="540"/>
        <item x="541"/>
        <item x="552"/>
        <item x="562"/>
        <item x="568"/>
        <item x="574"/>
        <item x="576"/>
        <item x="582"/>
        <item x="584"/>
        <item x="593"/>
        <item x="594"/>
        <item x="596"/>
        <item x="602"/>
        <item x="606"/>
        <item x="611"/>
        <item x="614"/>
        <item x="615"/>
        <item x="618"/>
        <item x="624"/>
        <item x="625"/>
        <item x="626"/>
        <item x="628"/>
        <item x="629"/>
        <item x="631"/>
        <item x="633"/>
        <item x="634"/>
        <item x="635"/>
        <item x="637"/>
        <item x="657"/>
        <item x="664"/>
        <item x="666"/>
        <item x="682"/>
        <item x="686"/>
        <item x="687"/>
        <item x="688"/>
        <item x="692"/>
        <item x="693"/>
        <item x="700"/>
        <item x="705"/>
        <item x="706"/>
        <item x="707"/>
        <item x="710"/>
        <item x="711"/>
        <item x="713"/>
        <item x="716"/>
        <item x="718"/>
        <item x="719"/>
        <item x="727"/>
        <item x="731"/>
        <item x="739"/>
        <item x="741"/>
        <item x="742"/>
        <item x="746"/>
        <item x="749"/>
        <item x="760"/>
        <item x="761"/>
        <item x="767"/>
        <item x="768"/>
        <item x="769"/>
        <item x="773"/>
        <item x="779"/>
        <item x="785"/>
        <item x="790"/>
        <item x="792"/>
        <item x="797"/>
        <item x="800"/>
        <item x="809"/>
        <item x="810"/>
        <item x="814"/>
        <item x="815"/>
        <item x="828"/>
        <item x="832"/>
        <item x="833"/>
        <item x="836"/>
        <item x="839"/>
        <item x="843"/>
        <item x="851"/>
        <item x="852"/>
        <item x="868"/>
        <item x="871"/>
        <item x="872"/>
        <item x="880"/>
        <item x="884"/>
        <item x="887"/>
        <item x="890"/>
        <item x="892"/>
        <item x="894"/>
        <item x="898"/>
        <item x="899"/>
        <item x="903"/>
        <item x="906"/>
        <item x="910"/>
        <item x="913"/>
        <item x="919"/>
        <item x="920"/>
        <item x="923"/>
        <item x="926"/>
        <item x="930"/>
        <item x="931"/>
        <item x="932"/>
        <item x="935"/>
        <item x="940"/>
        <item x="945"/>
        <item x="947"/>
        <item x="949"/>
        <item x="950"/>
        <item x="958"/>
        <item x="974"/>
        <item x="980"/>
        <item x="982"/>
        <item x="984"/>
        <item x="994"/>
        <item x="996"/>
        <item x="1000"/>
        <item x="1006"/>
        <item x="1014"/>
        <item x="1021"/>
        <item x="1023"/>
        <item x="1026"/>
        <item x="1035"/>
        <item x="1048"/>
        <item x="1050"/>
        <item x="1054"/>
        <item x="1071"/>
        <item x="1075"/>
        <item x="1077"/>
        <item x="1078"/>
        <item x="1080"/>
        <item x="1082"/>
        <item x="1087"/>
        <item x="1093"/>
        <item x="1101"/>
        <item x="1106"/>
        <item x="1107"/>
        <item x="1109"/>
        <item x="1112"/>
        <item x="1116"/>
        <item x="1117"/>
        <item x="1118"/>
        <item x="1123"/>
        <item x="1125"/>
        <item x="1126"/>
        <item x="1127"/>
        <item x="1128"/>
        <item x="1131"/>
        <item x="1138"/>
        <item x="1149"/>
        <item x="1153"/>
        <item x="1154"/>
        <item x="1155"/>
        <item x="1157"/>
        <item x="1162"/>
        <item x="1168"/>
        <item x="1170"/>
        <item x="1172"/>
        <item x="1180"/>
        <item x="1181"/>
        <item x="1182"/>
        <item x="1187"/>
        <item x="1191"/>
        <item x="1197"/>
        <item x="1198"/>
        <item x="1199"/>
        <item x="1200"/>
        <item x="1201"/>
        <item x="1202"/>
        <item x="1214"/>
        <item x="1226"/>
        <item x="1229"/>
        <item x="1230"/>
        <item x="1236"/>
        <item x="1241"/>
        <item x="1244"/>
        <item x="1246"/>
        <item x="1251"/>
        <item x="1264"/>
        <item x="1268"/>
        <item x="1271"/>
        <item x="1273"/>
        <item x="1282"/>
        <item x="1286"/>
        <item x="1291"/>
        <item x="1298"/>
        <item x="1303"/>
        <item x="1311"/>
        <item x="1316"/>
        <item x="1317"/>
        <item x="1318"/>
        <item x="1319"/>
        <item x="1322"/>
        <item x="1323"/>
        <item x="1327"/>
        <item x="1330"/>
        <item x="1334"/>
        <item x="1338"/>
        <item x="1342"/>
        <item x="1351"/>
        <item x="1355"/>
        <item x="1358"/>
        <item x="1364"/>
        <item x="1367"/>
        <item x="1374"/>
        <item x="1375"/>
        <item x="1380"/>
        <item x="1384"/>
        <item x="1387"/>
        <item x="1388"/>
        <item x="1391"/>
        <item x="1392"/>
        <item x="1396"/>
        <item x="1403"/>
        <item x="1406"/>
        <item x="1409"/>
        <item x="1411"/>
        <item x="1421"/>
        <item x="1422"/>
        <item x="1429"/>
        <item x="1431"/>
        <item x="1435"/>
        <item x="1436"/>
        <item x="1437"/>
        <item x="1443"/>
        <item x="1446"/>
        <item x="1447"/>
        <item x="1448"/>
        <item x="1450"/>
        <item x="1451"/>
        <item x="1453"/>
        <item x="1456"/>
        <item x="1460"/>
        <item x="1465"/>
        <item x="1467"/>
        <item x="1481"/>
        <item x="1484"/>
        <item x="1495"/>
        <item x="1496"/>
        <item x="1499"/>
        <item x="1503"/>
        <item x="1509"/>
        <item x="1510"/>
        <item x="1521"/>
        <item x="1522"/>
        <item x="1523"/>
        <item x="1526"/>
        <item x="1527"/>
        <item x="1532"/>
        <item x="1533"/>
        <item x="1535"/>
        <item x="1543"/>
        <item x="1545"/>
        <item x="1556"/>
        <item x="1558"/>
        <item x="1566"/>
        <item x="1569"/>
        <item x="1571"/>
        <item x="1576"/>
        <item x="1577"/>
        <item x="1585"/>
        <item x="1589"/>
        <item x="1591"/>
        <item x="1594"/>
        <item x="1595"/>
        <item x="1600"/>
        <item x="1601"/>
        <item x="1606"/>
        <item x="1607"/>
        <item x="1608"/>
        <item x="1613"/>
        <item x="1615"/>
        <item x="1617"/>
        <item x="1623"/>
        <item x="1624"/>
        <item x="1626"/>
        <item x="1628"/>
        <item x="1640"/>
        <item x="1646"/>
        <item x="1648"/>
        <item x="1656"/>
        <item x="1658"/>
        <item x="1662"/>
        <item x="1664"/>
        <item x="1666"/>
        <item x="1673"/>
        <item x="1677"/>
        <item x="1692"/>
        <item x="1703"/>
        <item x="1708"/>
        <item x="1711"/>
        <item x="1714"/>
        <item x="1715"/>
        <item x="1723"/>
        <item x="1724"/>
        <item x="1726"/>
        <item x="1731"/>
        <item x="1733"/>
        <item x="1738"/>
        <item x="1740"/>
        <item x="1743"/>
        <item x="1748"/>
        <item x="1753"/>
        <item x="1754"/>
        <item x="1757"/>
        <item x="1759"/>
        <item x="1768"/>
        <item x="1777"/>
        <item x="1778"/>
        <item x="1780"/>
        <item x="1781"/>
        <item x="1784"/>
        <item x="1789"/>
        <item x="1791"/>
        <item x="1795"/>
        <item x="1798"/>
        <item x="1813"/>
        <item x="1820"/>
        <item x="1826"/>
        <item x="1837"/>
        <item x="1838"/>
        <item x="1844"/>
        <item x="1847"/>
        <item x="1851"/>
        <item x="1855"/>
        <item x="1872"/>
        <item x="1874"/>
        <item x="1882"/>
        <item x="1885"/>
        <item x="1889"/>
        <item x="1892"/>
        <item x="1893"/>
        <item x="1895"/>
        <item x="1896"/>
        <item x="1898"/>
        <item x="1900"/>
        <item x="1903"/>
        <item x="1904"/>
        <item x="1911"/>
        <item x="1912"/>
        <item x="1918"/>
        <item x="1922"/>
        <item x="1925"/>
        <item x="1934"/>
        <item x="1935"/>
        <item x="1954"/>
        <item x="1959"/>
        <item x="1960"/>
        <item x="1964"/>
        <item x="1965"/>
        <item x="1973"/>
        <item x="1977"/>
        <item x="1985"/>
        <item x="1986"/>
        <item x="1991"/>
        <item x="1997"/>
        <item x="1998"/>
        <item x="2003"/>
        <item x="2004"/>
        <item x="2008"/>
        <item x="2012"/>
        <item x="2014"/>
        <item x="2015"/>
        <item x="2022"/>
        <item x="2027"/>
        <item x="2029"/>
        <item x="2033"/>
        <item x="2037"/>
        <item x="2039"/>
        <item x="2040"/>
        <item x="2046"/>
        <item x="2057"/>
        <item x="2060"/>
        <item x="2064"/>
        <item x="2066"/>
        <item x="2068"/>
        <item x="2069"/>
        <item x="2070"/>
        <item x="2081"/>
        <item x="2082"/>
        <item x="2083"/>
        <item x="2084"/>
        <item x="2091"/>
        <item x="2093"/>
        <item x="2095"/>
        <item x="2097"/>
        <item x="2105"/>
        <item x="2118"/>
        <item x="2119"/>
        <item x="2121"/>
        <item x="2122"/>
        <item x="2126"/>
        <item x="2132"/>
        <item x="2139"/>
        <item x="2142"/>
        <item x="2145"/>
        <item x="2147"/>
        <item x="2153"/>
        <item x="2154"/>
        <item x="2156"/>
        <item x="2162"/>
        <item x="2163"/>
        <item x="2165"/>
        <item x="2170"/>
        <item x="2172"/>
        <item x="2174"/>
        <item x="2177"/>
        <item x="2180"/>
        <item x="2183"/>
        <item x="2187"/>
        <item x="2188"/>
        <item x="2190"/>
        <item x="2192"/>
        <item x="2193"/>
        <item x="2196"/>
        <item x="2198"/>
        <item x="2200"/>
        <item x="2204"/>
        <item x="2206"/>
        <item x="2207"/>
        <item x="2209"/>
        <item x="2210"/>
        <item x="2211"/>
        <item x="2215"/>
        <item x="2220"/>
        <item x="2223"/>
        <item x="2227"/>
        <item x="2230"/>
        <item x="2232"/>
        <item x="2235"/>
        <item x="2236"/>
        <item x="2242"/>
        <item x="2244"/>
        <item x="2245"/>
        <item x="2247"/>
        <item x="2249"/>
        <item x="2256"/>
        <item x="2258"/>
        <item x="2261"/>
        <item x="2263"/>
        <item x="2268"/>
        <item x="2270"/>
        <item x="2274"/>
        <item x="2278"/>
        <item x="2280"/>
        <item x="2281"/>
        <item x="2282"/>
        <item x="2283"/>
        <item x="2295"/>
        <item x="2298"/>
        <item x="2315"/>
        <item x="2323"/>
        <item x="2325"/>
        <item x="2328"/>
        <item x="2330"/>
        <item x="2331"/>
        <item x="2332"/>
        <item x="2334"/>
        <item x="2343"/>
        <item x="2353"/>
        <item x="2355"/>
        <item x="2362"/>
        <item x="2366"/>
        <item x="2369"/>
        <item x="2372"/>
        <item x="2387"/>
        <item x="2388"/>
        <item x="2390"/>
        <item x="2407"/>
        <item x="2408"/>
        <item x="2414"/>
        <item x="2417"/>
        <item x="2419"/>
        <item x="2424"/>
        <item x="2428"/>
        <item x="2429"/>
        <item x="2432"/>
        <item x="2434"/>
        <item x="2438"/>
        <item x="2453"/>
        <item x="2457"/>
        <item x="2459"/>
        <item x="2460"/>
        <item x="2461"/>
        <item x="2463"/>
        <item x="2466"/>
        <item x="2469"/>
        <item x="2471"/>
        <item x="2477"/>
        <item x="2484"/>
        <item x="2486"/>
        <item x="2487"/>
        <item x="2498"/>
        <item x="2499"/>
        <item x="2502"/>
        <item x="2507"/>
        <item x="2508"/>
        <item x="2527"/>
        <item x="2539"/>
        <item x="2541"/>
        <item x="2542"/>
        <item x="2543"/>
        <item x="2544"/>
        <item x="2547"/>
        <item x="2552"/>
        <item x="2555"/>
        <item x="2570"/>
        <item x="2583"/>
        <item x="2586"/>
        <item x="2600"/>
        <item x="2606"/>
        <item x="2607"/>
        <item x="2608"/>
        <item x="2612"/>
        <item x="2613"/>
        <item x="2614"/>
        <item x="2619"/>
        <item x="2620"/>
        <item x="2622"/>
        <item x="2626"/>
        <item x="2627"/>
        <item x="2628"/>
        <item x="2630"/>
        <item x="2631"/>
        <item x="2632"/>
        <item x="2634"/>
        <item x="2637"/>
        <item x="2638"/>
        <item x="2642"/>
        <item x="2643"/>
        <item x="2644"/>
        <item x="2651"/>
        <item x="2652"/>
        <item x="2653"/>
        <item x="2668"/>
        <item x="2670"/>
        <item x="2672"/>
        <item x="2674"/>
        <item x="2676"/>
        <item x="2691"/>
        <item x="2694"/>
        <item x="2702"/>
        <item x="2711"/>
        <item x="2717"/>
        <item x="2720"/>
        <item x="2724"/>
        <item x="2725"/>
        <item x="2729"/>
        <item x="2732"/>
        <item x="2734"/>
        <item x="2747"/>
        <item x="2749"/>
        <item x="2755"/>
        <item x="2757"/>
        <item x="2760"/>
        <item x="2764"/>
        <item x="2770"/>
        <item x="2773"/>
        <item x="2776"/>
        <item x="2777"/>
        <item x="2780"/>
        <item x="2784"/>
        <item x="2786"/>
        <item x="2792"/>
        <item x="2798"/>
        <item x="2801"/>
        <item x="2802"/>
        <item x="2803"/>
        <item x="2809"/>
        <item x="2813"/>
        <item x="2818"/>
        <item x="2834"/>
        <item x="2838"/>
        <item x="2842"/>
        <item x="2848"/>
        <item x="2849"/>
        <item x="2857"/>
        <item x="2858"/>
        <item x="2867"/>
        <item x="2875"/>
        <item x="2877"/>
        <item x="2883"/>
        <item x="2892"/>
        <item x="2894"/>
        <item x="2896"/>
        <item x="2898"/>
        <item x="2900"/>
        <item x="2912"/>
        <item x="2913"/>
        <item x="2921"/>
        <item x="2922"/>
        <item x="2923"/>
        <item x="2924"/>
        <item x="2925"/>
        <item x="2926"/>
        <item x="2931"/>
        <item x="2934"/>
        <item x="2940"/>
        <item x="2942"/>
        <item x="2945"/>
        <item x="2946"/>
        <item x="2947"/>
        <item x="2951"/>
        <item x="2956"/>
        <item x="2957"/>
        <item x="2959"/>
        <item x="2961"/>
        <item x="2962"/>
        <item x="2968"/>
        <item x="2973"/>
        <item x="2974"/>
        <item x="2976"/>
        <item x="2977"/>
        <item x="2979"/>
        <item x="2983"/>
        <item x="2984"/>
        <item x="2990"/>
        <item x="2993"/>
        <item x="2995"/>
        <item x="3000"/>
        <item x="3008"/>
        <item x="3009"/>
        <item x="3010"/>
        <item x="3015"/>
        <item x="3017"/>
        <item x="3018"/>
        <item x="3020"/>
        <item x="3029"/>
        <item x="3030"/>
        <item x="3037"/>
        <item x="3038"/>
        <item x="3040"/>
        <item x="3041"/>
        <item x="3044"/>
        <item x="3046"/>
        <item x="3047"/>
        <item x="3049"/>
        <item x="3052"/>
        <item x="3055"/>
        <item x="3056"/>
        <item x="3060"/>
        <item x="3062"/>
        <item x="3071"/>
        <item x="3076"/>
        <item x="3094"/>
        <item x="3110"/>
        <item x="3112"/>
        <item x="3118"/>
        <item x="3132"/>
        <item x="3133"/>
        <item x="3136"/>
        <item x="3140"/>
        <item x="3141"/>
        <item x="3145"/>
        <item x="3150"/>
        <item x="3160"/>
        <item x="3170"/>
        <item x="3171"/>
        <item x="3172"/>
        <item x="3177"/>
        <item x="3179"/>
        <item x="3180"/>
        <item x="3182"/>
        <item x="3187"/>
        <item x="3188"/>
        <item x="3196"/>
        <item x="3210"/>
        <item x="3220"/>
        <item x="3228"/>
        <item x="3229"/>
        <item x="3230"/>
        <item x="3234"/>
        <item x="3236"/>
        <item x="3255"/>
        <item x="3256"/>
        <item x="3261"/>
        <item x="3263"/>
        <item x="3269"/>
        <item x="3274"/>
        <item x="3281"/>
        <item x="3285"/>
        <item x="3286"/>
        <item x="3290"/>
        <item x="3291"/>
        <item x="3294"/>
        <item x="3303"/>
        <item x="3305"/>
        <item x="3309"/>
        <item x="3317"/>
        <item x="3323"/>
        <item x="3328"/>
        <item x="3331"/>
        <item x="3338"/>
        <item x="3339"/>
        <item x="3340"/>
        <item x="3343"/>
        <item x="3345"/>
        <item x="3346"/>
        <item x="3351"/>
        <item x="3352"/>
        <item x="3358"/>
        <item x="3360"/>
        <item x="3365"/>
        <item x="3370"/>
        <item x="3373"/>
        <item x="3374"/>
        <item x="3379"/>
        <item x="3392"/>
        <item x="3395"/>
        <item x="3396"/>
        <item x="3398"/>
        <item x="3400"/>
        <item x="3402"/>
        <item x="3403"/>
        <item x="3404"/>
        <item x="3415"/>
        <item x="3418"/>
        <item x="3421"/>
        <item x="3426"/>
        <item x="3430"/>
        <item x="3432"/>
        <item x="3435"/>
        <item x="3436"/>
        <item x="3441"/>
        <item x="3442"/>
        <item x="3443"/>
        <item x="3445"/>
        <item x="3446"/>
        <item x="3453"/>
        <item x="3456"/>
        <item x="3459"/>
        <item x="3461"/>
        <item x="3462"/>
        <item x="3463"/>
        <item x="3468"/>
        <item x="3473"/>
        <item x="3474"/>
        <item x="3475"/>
        <item x="3480"/>
        <item x="3492"/>
        <item x="3498"/>
        <item x="3508"/>
        <item x="3513"/>
        <item x="3516"/>
        <item x="3520"/>
        <item x="3531"/>
        <item x="3532"/>
        <item x="3534"/>
        <item x="3535"/>
        <item x="3536"/>
        <item x="3543"/>
        <item x="3547"/>
        <item x="3548"/>
        <item x="3549"/>
        <item x="3550"/>
        <item x="3555"/>
        <item x="3560"/>
        <item x="3566"/>
        <item x="3573"/>
        <item x="3584"/>
        <item x="3585"/>
        <item x="3587"/>
        <item x="3591"/>
        <item x="3598"/>
        <item x="3599"/>
        <item x="3609"/>
        <item x="3618"/>
        <item x="3622"/>
        <item x="3629"/>
        <item x="3631"/>
        <item x="3632"/>
        <item x="3636"/>
        <item x="3643"/>
        <item x="3647"/>
        <item x="3648"/>
        <item x="3655"/>
        <item x="3659"/>
        <item x="3672"/>
        <item x="3673"/>
        <item x="3678"/>
        <item x="3685"/>
        <item x="3692"/>
        <item x="3698"/>
        <item x="3700"/>
        <item x="3705"/>
        <item x="3711"/>
        <item x="3717"/>
        <item x="3718"/>
        <item x="3719"/>
        <item x="3720"/>
        <item x="3723"/>
        <item x="3725"/>
        <item x="3728"/>
        <item x="3731"/>
        <item x="3732"/>
        <item x="3735"/>
        <item x="3740"/>
        <item x="3741"/>
        <item x="3746"/>
        <item x="3749"/>
        <item x="3757"/>
        <item x="3761"/>
        <item x="3772"/>
        <item x="3774"/>
        <item x="3776"/>
        <item x="3778"/>
        <item x="3780"/>
        <item x="3788"/>
        <item x="3790"/>
        <item x="3792"/>
        <item x="3793"/>
        <item x="3794"/>
        <item x="3800"/>
        <item x="3804"/>
        <item x="3805"/>
        <item x="3809"/>
        <item x="3811"/>
        <item x="3818"/>
        <item x="3828"/>
        <item x="3830"/>
        <item x="3834"/>
        <item x="3837"/>
        <item x="3838"/>
        <item x="3841"/>
        <item x="3856"/>
        <item x="3857"/>
        <item x="3859"/>
        <item x="3861"/>
        <item x="3866"/>
        <item x="3871"/>
        <item x="3874"/>
        <item x="3876"/>
        <item x="3882"/>
        <item x="3886"/>
        <item x="3893"/>
        <item x="3894"/>
        <item x="3896"/>
        <item x="3897"/>
        <item x="3900"/>
        <item x="3903"/>
        <item x="3904"/>
        <item x="3913"/>
        <item x="3915"/>
        <item x="3917"/>
        <item x="3919"/>
        <item x="3924"/>
        <item x="3925"/>
        <item x="3926"/>
        <item x="3927"/>
        <item x="3933"/>
        <item x="3934"/>
        <item x="3936"/>
        <item x="3939"/>
        <item x="3943"/>
        <item x="3954"/>
        <item x="3957"/>
        <item x="3963"/>
        <item x="3964"/>
        <item x="3979"/>
        <item x="3980"/>
        <item x="3981"/>
        <item x="3983"/>
        <item x="3987"/>
        <item x="3988"/>
        <item x="3990"/>
        <item x="3993"/>
        <item x="3994"/>
        <item x="4001"/>
        <item x="4005"/>
        <item x="4007"/>
        <item x="4008"/>
        <item x="4014"/>
        <item x="4017"/>
        <item x="4020"/>
        <item x="4021"/>
        <item x="4023"/>
        <item x="4028"/>
        <item x="4029"/>
        <item x="4030"/>
        <item x="4034"/>
        <item x="4036"/>
        <item x="4037"/>
        <item x="4042"/>
        <item x="4045"/>
        <item x="4048"/>
        <item x="4049"/>
        <item x="4050"/>
        <item x="4061"/>
        <item x="4065"/>
        <item x="4066"/>
        <item x="4076"/>
        <item x="4089"/>
        <item x="4091"/>
        <item x="4097"/>
        <item x="4098"/>
        <item x="4104"/>
        <item x="4106"/>
        <item x="4108"/>
        <item x="4110"/>
        <item x="4111"/>
        <item x="4112"/>
        <item x="4116"/>
        <item x="4118"/>
        <item x="4120"/>
        <item x="4126"/>
        <item x="4127"/>
        <item x="4131"/>
        <item x="4135"/>
        <item x="4140"/>
        <item x="4155"/>
        <item x="4156"/>
        <item x="4158"/>
        <item x="4159"/>
        <item x="4162"/>
        <item x="4163"/>
        <item x="4173"/>
        <item x="4175"/>
        <item x="4185"/>
        <item x="4189"/>
        <item x="4193"/>
        <item x="4195"/>
        <item x="4196"/>
        <item x="4197"/>
        <item x="4210"/>
        <item x="4212"/>
        <item x="4214"/>
        <item x="4218"/>
        <item x="4220"/>
        <item x="4222"/>
        <item x="4223"/>
        <item x="4233"/>
        <item x="4237"/>
        <item x="4239"/>
        <item x="4244"/>
        <item x="4245"/>
        <item x="4252"/>
        <item x="4259"/>
        <item x="4261"/>
        <item x="4262"/>
        <item x="4264"/>
        <item x="4271"/>
        <item x="4279"/>
        <item x="4285"/>
        <item x="4287"/>
        <item x="4288"/>
        <item x="4290"/>
        <item x="4292"/>
        <item x="4299"/>
        <item x="4301"/>
        <item x="4302"/>
        <item x="4306"/>
        <item x="4309"/>
        <item x="4310"/>
        <item x="4313"/>
        <item x="4319"/>
        <item x="4320"/>
        <item x="4322"/>
        <item x="4324"/>
        <item x="4326"/>
        <item x="4327"/>
        <item x="4330"/>
        <item x="4332"/>
        <item x="4336"/>
        <item x="4337"/>
        <item x="4347"/>
        <item x="4351"/>
        <item x="4355"/>
        <item x="4366"/>
        <item x="4368"/>
        <item x="4370"/>
        <item x="4380"/>
        <item x="4381"/>
        <item x="4382"/>
        <item x="4394"/>
        <item x="4397"/>
        <item x="4398"/>
        <item x="4402"/>
        <item x="4403"/>
        <item x="4404"/>
        <item x="4407"/>
        <item x="4409"/>
        <item x="4411"/>
        <item x="4412"/>
        <item x="4424"/>
        <item x="4426"/>
        <item x="4435"/>
        <item x="4437"/>
        <item x="4438"/>
        <item x="4443"/>
        <item x="4450"/>
        <item x="4451"/>
        <item x="4452"/>
        <item x="4457"/>
        <item x="4460"/>
        <item x="4461"/>
        <item x="4463"/>
        <item x="4469"/>
        <item x="4470"/>
        <item x="4478"/>
        <item x="4480"/>
        <item x="4490"/>
        <item x="4492"/>
        <item x="4507"/>
        <item x="4515"/>
        <item x="4519"/>
        <item x="4522"/>
        <item x="4530"/>
        <item x="4531"/>
        <item x="4534"/>
        <item x="4537"/>
        <item x="4538"/>
        <item x="4539"/>
        <item x="4545"/>
        <item x="4549"/>
        <item x="4551"/>
        <item x="4557"/>
        <item x="4565"/>
        <item x="4572"/>
        <item x="4582"/>
        <item x="4590"/>
        <item x="4593"/>
        <item x="4596"/>
        <item x="4597"/>
        <item x="4599"/>
        <item x="4601"/>
        <item x="4606"/>
        <item x="4611"/>
        <item x="4613"/>
        <item x="4616"/>
        <item x="4622"/>
        <item x="4630"/>
        <item x="4634"/>
        <item x="4636"/>
        <item x="4643"/>
        <item x="4654"/>
        <item x="4660"/>
        <item x="4666"/>
        <item x="4668"/>
        <item x="4678"/>
        <item x="4679"/>
        <item x="4680"/>
        <item x="4683"/>
        <item x="4688"/>
        <item x="4690"/>
        <item x="4691"/>
        <item x="4694"/>
        <item x="4695"/>
        <item x="4697"/>
        <item x="4699"/>
        <item x="4701"/>
        <item x="4720"/>
        <item x="4729"/>
        <item x="4742"/>
        <item x="4746"/>
        <item x="4749"/>
        <item x="4750"/>
        <item x="4752"/>
        <item x="4759"/>
        <item x="4771"/>
        <item x="4781"/>
        <item x="4783"/>
        <item x="4786"/>
        <item x="4790"/>
        <item x="4794"/>
        <item x="4795"/>
        <item x="4797"/>
        <item x="4801"/>
        <item x="4805"/>
        <item x="4819"/>
        <item x="4820"/>
        <item x="4822"/>
        <item x="4826"/>
        <item x="4830"/>
        <item x="4831"/>
        <item x="4844"/>
        <item x="4845"/>
        <item x="4850"/>
        <item x="4853"/>
        <item x="4855"/>
        <item x="4859"/>
        <item x="4862"/>
        <item x="4863"/>
        <item x="4873"/>
        <item x="4879"/>
        <item x="4880"/>
        <item x="4884"/>
        <item x="4888"/>
        <item x="4893"/>
        <item x="4897"/>
        <item x="4902"/>
        <item x="4909"/>
        <item x="4910"/>
        <item x="4913"/>
        <item x="4923"/>
        <item x="4924"/>
        <item x="4926"/>
        <item x="4927"/>
        <item x="4935"/>
        <item x="4937"/>
        <item x="4940"/>
        <item x="4944"/>
        <item x="4946"/>
        <item x="4951"/>
        <item x="4957"/>
        <item x="4960"/>
        <item x="4963"/>
        <item x="4969"/>
        <item x="4971"/>
        <item x="4972"/>
        <item x="4977"/>
        <item x="4979"/>
        <item x="4985"/>
        <item x="4986"/>
        <item x="4987"/>
        <item x="4989"/>
        <item x="4991"/>
        <item x="4996"/>
        <item x="4999"/>
        <item x="5001"/>
        <item x="5002"/>
        <item x="5005"/>
        <item x="5007"/>
        <item x="5012"/>
        <item x="5013"/>
        <item x="5019"/>
        <item x="5023"/>
        <item x="5024"/>
        <item x="5025"/>
        <item x="5035"/>
        <item x="5036"/>
        <item x="5039"/>
        <item x="5040"/>
        <item x="5042"/>
        <item x="5044"/>
        <item x="5054"/>
        <item x="5055"/>
        <item x="5065"/>
        <item x="5069"/>
        <item x="5072"/>
        <item x="5074"/>
        <item x="5076"/>
        <item x="5080"/>
        <item x="5082"/>
        <item x="5085"/>
        <item x="5087"/>
        <item x="5093"/>
        <item x="5096"/>
        <item x="5097"/>
        <item x="5105"/>
        <item x="5110"/>
        <item x="5114"/>
        <item x="5117"/>
        <item x="5120"/>
        <item x="5121"/>
        <item x="5125"/>
        <item x="5128"/>
        <item x="5129"/>
        <item x="5130"/>
        <item x="5131"/>
        <item x="5150"/>
        <item x="5154"/>
        <item x="5159"/>
        <item x="5161"/>
        <item x="5164"/>
        <item x="5165"/>
        <item x="5166"/>
        <item x="5167"/>
        <item x="5172"/>
        <item x="5182"/>
        <item x="5184"/>
        <item x="5186"/>
        <item x="5189"/>
        <item x="5191"/>
        <item x="5192"/>
        <item x="5196"/>
        <item x="5198"/>
        <item x="5199"/>
        <item x="5202"/>
        <item x="5203"/>
        <item x="5210"/>
        <item x="5215"/>
        <item x="5217"/>
        <item x="5223"/>
        <item x="5225"/>
        <item x="5235"/>
        <item x="5245"/>
        <item x="5250"/>
        <item x="5251"/>
        <item x="5260"/>
        <item x="5262"/>
        <item x="5274"/>
        <item x="5277"/>
        <item x="5278"/>
        <item x="5279"/>
        <item x="5280"/>
        <item x="5284"/>
        <item x="5285"/>
        <item x="5286"/>
        <item x="5288"/>
        <item x="5295"/>
        <item x="5299"/>
        <item x="5302"/>
        <item x="5304"/>
        <item x="5306"/>
        <item x="5313"/>
        <item x="5314"/>
        <item x="5315"/>
        <item x="5332"/>
        <item x="5335"/>
        <item x="5336"/>
        <item x="5338"/>
        <item x="5340"/>
        <item x="5342"/>
        <item x="5346"/>
        <item x="5350"/>
        <item x="5351"/>
        <item x="5354"/>
        <item x="5355"/>
        <item x="5357"/>
        <item x="5366"/>
        <item x="5368"/>
        <item x="5378"/>
        <item x="5379"/>
        <item x="5380"/>
        <item x="5381"/>
        <item x="5382"/>
        <item x="5383"/>
        <item x="5384"/>
        <item x="5392"/>
        <item x="5397"/>
        <item x="5406"/>
        <item x="5408"/>
        <item x="5417"/>
        <item x="5419"/>
        <item x="5420"/>
        <item x="5423"/>
        <item x="5428"/>
        <item x="5431"/>
        <item x="5434"/>
        <item x="5438"/>
        <item x="5444"/>
        <item x="5446"/>
        <item x="5451"/>
        <item x="5455"/>
        <item x="5458"/>
        <item x="5461"/>
        <item x="5464"/>
        <item x="5470"/>
        <item x="5476"/>
        <item x="5489"/>
        <item x="5492"/>
        <item x="5499"/>
        <item x="5500"/>
        <item x="5514"/>
        <item x="5522"/>
        <item x="5523"/>
        <item x="5524"/>
        <item x="5532"/>
        <item x="5537"/>
        <item x="5538"/>
        <item x="5542"/>
        <item x="5547"/>
        <item x="5549"/>
        <item x="5557"/>
        <item x="5559"/>
        <item x="5565"/>
        <item x="5568"/>
        <item x="5575"/>
        <item x="5582"/>
        <item x="5584"/>
        <item x="5585"/>
        <item x="5589"/>
        <item x="5593"/>
        <item x="5594"/>
        <item x="5595"/>
        <item x="5597"/>
        <item x="5607"/>
        <item x="5608"/>
        <item x="5610"/>
        <item x="5614"/>
        <item x="5617"/>
        <item x="5618"/>
        <item x="5626"/>
        <item x="5633"/>
        <item x="5635"/>
        <item x="5637"/>
        <item x="5638"/>
        <item x="5639"/>
        <item x="5641"/>
        <item x="5643"/>
        <item x="5645"/>
        <item x="5648"/>
        <item x="5650"/>
        <item x="5652"/>
        <item x="5653"/>
        <item x="5659"/>
        <item x="5663"/>
        <item x="5667"/>
        <item x="5696"/>
        <item x="5698"/>
        <item x="5702"/>
        <item x="5704"/>
        <item x="5706"/>
        <item x="5708"/>
        <item x="5712"/>
        <item x="5714"/>
        <item x="5715"/>
        <item x="5720"/>
        <item x="5724"/>
        <item x="5728"/>
        <item x="5729"/>
        <item x="5730"/>
        <item x="5736"/>
        <item x="5737"/>
        <item x="5739"/>
        <item x="5749"/>
        <item x="5751"/>
        <item x="5752"/>
        <item x="5755"/>
        <item x="5757"/>
        <item x="5758"/>
        <item x="5766"/>
        <item x="5768"/>
        <item x="5770"/>
        <item x="5771"/>
        <item x="5779"/>
        <item x="5782"/>
        <item x="5783"/>
        <item x="5787"/>
        <item x="5788"/>
        <item x="5789"/>
        <item x="5799"/>
        <item x="5803"/>
        <item x="5805"/>
        <item x="5810"/>
        <item x="5812"/>
        <item x="5817"/>
        <item x="5824"/>
        <item x="5829"/>
        <item x="5831"/>
        <item x="5832"/>
        <item x="5838"/>
        <item x="5845"/>
        <item x="5850"/>
        <item x="5851"/>
        <item x="5857"/>
        <item x="5858"/>
        <item x="5860"/>
        <item x="5861"/>
        <item x="5862"/>
        <item x="5865"/>
        <item x="5868"/>
        <item x="5871"/>
        <item x="5876"/>
        <item x="5879"/>
        <item x="5881"/>
        <item x="5882"/>
        <item x="5886"/>
        <item x="5891"/>
        <item x="5901"/>
        <item x="5908"/>
        <item x="5912"/>
        <item x="5915"/>
        <item x="5916"/>
        <item x="5917"/>
        <item x="5922"/>
        <item x="5925"/>
        <item x="5927"/>
        <item x="5928"/>
        <item x="5933"/>
        <item x="5936"/>
        <item x="5939"/>
        <item x="5940"/>
        <item x="5941"/>
        <item x="5943"/>
        <item x="5948"/>
        <item x="5951"/>
        <item x="5952"/>
        <item x="5955"/>
        <item x="5958"/>
        <item x="5961"/>
        <item x="5963"/>
        <item x="5964"/>
        <item x="5967"/>
        <item x="5973"/>
        <item x="5974"/>
        <item x="5976"/>
        <item x="5982"/>
        <item x="5983"/>
        <item x="5984"/>
        <item x="5988"/>
        <item x="5990"/>
        <item x="5991"/>
        <item x="5992"/>
        <item x="5995"/>
        <item x="5996"/>
        <item x="6004"/>
        <item x="6005"/>
        <item x="6010"/>
        <item x="6013"/>
        <item x="6014"/>
        <item x="6021"/>
        <item x="6023"/>
        <item x="6024"/>
        <item x="6035"/>
        <item x="6041"/>
        <item x="6043"/>
        <item x="6048"/>
        <item x="6051"/>
        <item x="6055"/>
        <item x="6057"/>
        <item x="6059"/>
        <item x="6061"/>
        <item x="6070"/>
        <item x="6072"/>
        <item x="6081"/>
        <item x="6086"/>
        <item x="6087"/>
        <item x="6102"/>
        <item x="6104"/>
        <item x="6105"/>
        <item x="6106"/>
        <item x="6107"/>
        <item x="6117"/>
        <item x="6118"/>
        <item x="6129"/>
        <item x="6130"/>
        <item x="6131"/>
        <item x="6135"/>
        <item x="6136"/>
        <item x="6141"/>
        <item x="6145"/>
        <item x="6147"/>
        <item x="6154"/>
        <item x="6155"/>
        <item x="6159"/>
        <item x="6160"/>
        <item x="6164"/>
        <item x="6170"/>
        <item x="6172"/>
        <item x="6174"/>
        <item x="6176"/>
        <item x="6177"/>
        <item x="6178"/>
        <item x="6179"/>
        <item x="6184"/>
        <item x="6186"/>
        <item x="6188"/>
        <item x="6192"/>
        <item x="6194"/>
        <item x="6204"/>
        <item x="6225"/>
        <item x="6226"/>
        <item x="6228"/>
        <item x="6231"/>
        <item x="6236"/>
        <item x="6238"/>
        <item x="6240"/>
        <item x="6241"/>
        <item x="6242"/>
        <item x="6244"/>
        <item x="6248"/>
        <item x="6260"/>
        <item x="6270"/>
        <item x="6273"/>
        <item x="6281"/>
        <item x="6283"/>
        <item x="6286"/>
        <item x="6287"/>
        <item x="6294"/>
        <item x="6307"/>
        <item x="6309"/>
        <item x="6314"/>
        <item x="6316"/>
        <item x="6331"/>
        <item x="6333"/>
        <item x="6348"/>
        <item x="6356"/>
        <item x="6358"/>
        <item x="6359"/>
        <item x="6360"/>
        <item x="6363"/>
        <item x="6365"/>
        <item x="6367"/>
        <item x="6371"/>
        <item x="6375"/>
        <item x="6382"/>
        <item x="6385"/>
        <item x="6396"/>
        <item x="6399"/>
        <item x="6409"/>
        <item x="6413"/>
        <item x="6419"/>
        <item x="6421"/>
        <item x="6432"/>
        <item x="6435"/>
        <item x="6436"/>
        <item x="6451"/>
        <item x="6459"/>
        <item x="6461"/>
        <item x="6472"/>
        <item x="6474"/>
        <item x="6477"/>
        <item x="6483"/>
        <item x="6485"/>
        <item x="6487"/>
        <item x="6489"/>
        <item x="6495"/>
        <item x="6498"/>
        <item x="6502"/>
        <item x="6505"/>
        <item x="6506"/>
        <item x="6507"/>
        <item x="6511"/>
        <item x="6512"/>
        <item x="6515"/>
        <item x="6519"/>
        <item x="6523"/>
        <item x="6532"/>
        <item x="6536"/>
        <item x="6539"/>
        <item x="6540"/>
        <item x="6543"/>
        <item x="6544"/>
        <item x="6545"/>
        <item x="6549"/>
        <item x="6552"/>
        <item x="6555"/>
        <item x="6557"/>
        <item x="6560"/>
        <item x="6562"/>
        <item x="6564"/>
        <item x="6565"/>
        <item x="6566"/>
        <item x="6568"/>
        <item x="6575"/>
        <item x="6581"/>
        <item x="6588"/>
        <item x="6589"/>
        <item x="6594"/>
        <item x="6596"/>
        <item x="6603"/>
        <item x="6606"/>
        <item x="6609"/>
        <item x="6613"/>
        <item x="6615"/>
        <item x="6617"/>
        <item x="6626"/>
        <item x="6627"/>
        <item x="6630"/>
        <item x="6635"/>
        <item x="6638"/>
        <item x="6648"/>
        <item x="6650"/>
        <item x="6655"/>
        <item x="6657"/>
        <item x="6658"/>
        <item x="6659"/>
        <item x="6661"/>
        <item x="6662"/>
        <item x="6666"/>
        <item x="6667"/>
        <item x="6673"/>
        <item x="6678"/>
        <item x="6681"/>
        <item x="6682"/>
        <item x="6684"/>
        <item x="6686"/>
        <item x="6695"/>
        <item x="6698"/>
        <item x="6705"/>
        <item x="6707"/>
        <item x="6710"/>
        <item x="6714"/>
        <item x="6715"/>
        <item x="6716"/>
        <item x="6717"/>
        <item x="6719"/>
        <item x="6721"/>
        <item x="6724"/>
        <item x="6730"/>
        <item x="6733"/>
        <item x="6738"/>
        <item x="6740"/>
        <item x="6744"/>
        <item x="6745"/>
        <item x="6746"/>
        <item x="6754"/>
        <item x="6757"/>
        <item x="6765"/>
        <item x="6767"/>
        <item x="6776"/>
        <item x="6778"/>
        <item x="6784"/>
        <item x="6788"/>
        <item x="6797"/>
        <item x="6800"/>
        <item x="6802"/>
        <item x="6803"/>
        <item x="6806"/>
        <item x="6808"/>
        <item x="6811"/>
        <item x="6813"/>
        <item x="6814"/>
        <item x="6817"/>
        <item x="6819"/>
        <item x="6824"/>
        <item x="6827"/>
        <item x="6833"/>
        <item x="6838"/>
        <item x="6843"/>
        <item x="6845"/>
        <item x="6849"/>
        <item x="6858"/>
        <item x="6859"/>
        <item x="6860"/>
        <item x="6863"/>
        <item x="6871"/>
        <item x="6875"/>
        <item x="6877"/>
        <item x="6879"/>
        <item x="6884"/>
        <item x="6886"/>
        <item x="6891"/>
        <item x="6894"/>
        <item x="6903"/>
        <item x="6915"/>
        <item x="6916"/>
        <item x="6921"/>
        <item x="6926"/>
        <item x="6927"/>
        <item x="6936"/>
        <item x="6937"/>
        <item x="6938"/>
        <item x="6947"/>
        <item x="6948"/>
        <item x="6960"/>
        <item x="6967"/>
        <item x="6970"/>
        <item x="6971"/>
        <item x="6972"/>
        <item x="6977"/>
        <item x="6978"/>
        <item x="6982"/>
        <item x="6985"/>
        <item x="6990"/>
        <item x="6991"/>
        <item x="6992"/>
        <item x="6995"/>
        <item x="7006"/>
        <item x="7015"/>
        <item x="7016"/>
        <item x="7018"/>
        <item x="7027"/>
        <item x="7030"/>
        <item x="7032"/>
        <item x="7036"/>
        <item x="7040"/>
        <item x="7041"/>
        <item x="7043"/>
        <item x="7047"/>
        <item x="7049"/>
        <item x="7050"/>
        <item x="7058"/>
        <item x="7075"/>
        <item x="7077"/>
        <item x="7079"/>
        <item x="7091"/>
        <item x="7096"/>
        <item x="7103"/>
        <item x="7104"/>
        <item x="7105"/>
        <item x="7107"/>
        <item x="7110"/>
        <item x="7119"/>
        <item x="7120"/>
        <item x="7122"/>
        <item x="7123"/>
        <item x="7124"/>
        <item x="7135"/>
        <item x="7143"/>
        <item x="7151"/>
        <item x="7159"/>
        <item x="7161"/>
        <item x="7163"/>
        <item x="7177"/>
        <item x="7181"/>
        <item x="7191"/>
        <item x="7195"/>
        <item x="7206"/>
        <item x="7209"/>
        <item x="7212"/>
        <item x="7216"/>
        <item x="7238"/>
        <item x="7240"/>
        <item x="7244"/>
        <item x="7247"/>
        <item x="7251"/>
        <item x="7253"/>
        <item x="7259"/>
        <item x="7266"/>
        <item x="7269"/>
        <item x="7280"/>
        <item x="7282"/>
        <item x="7283"/>
        <item x="7288"/>
        <item x="7289"/>
        <item x="7290"/>
        <item x="7293"/>
        <item x="7297"/>
        <item x="7307"/>
        <item x="7314"/>
        <item x="7316"/>
        <item x="7318"/>
        <item x="7321"/>
        <item x="7322"/>
        <item x="7324"/>
        <item x="7331"/>
        <item x="7335"/>
        <item x="7336"/>
        <item x="7343"/>
        <item x="7347"/>
        <item x="7350"/>
        <item x="7351"/>
        <item x="7362"/>
        <item x="7365"/>
        <item x="7371"/>
        <item x="7376"/>
        <item x="7378"/>
        <item x="7379"/>
        <item x="7380"/>
        <item x="7383"/>
        <item x="7388"/>
        <item x="7391"/>
        <item x="7394"/>
        <item x="7398"/>
        <item x="7399"/>
        <item x="7400"/>
        <item x="7406"/>
        <item x="7411"/>
        <item x="7413"/>
        <item x="7414"/>
        <item x="7415"/>
        <item x="7423"/>
        <item x="7424"/>
        <item x="7426"/>
        <item x="7427"/>
        <item x="7428"/>
        <item x="7434"/>
        <item x="7435"/>
        <item x="7447"/>
        <item x="7450"/>
        <item x="7457"/>
        <item x="7460"/>
        <item x="7461"/>
        <item x="7466"/>
        <item x="7469"/>
        <item x="7471"/>
        <item x="7476"/>
        <item x="7477"/>
        <item x="7478"/>
        <item x="7481"/>
        <item x="7483"/>
        <item x="7484"/>
        <item x="7488"/>
        <item x="7490"/>
        <item x="7494"/>
        <item x="7496"/>
        <item x="7504"/>
        <item x="7506"/>
        <item x="7508"/>
        <item x="7509"/>
        <item x="7514"/>
        <item x="7517"/>
        <item x="7518"/>
        <item x="7523"/>
        <item x="7526"/>
        <item x="7530"/>
        <item x="7531"/>
        <item x="7537"/>
        <item x="7539"/>
        <item x="7546"/>
        <item x="7549"/>
        <item x="7552"/>
        <item x="7553"/>
        <item x="7557"/>
        <item x="7558"/>
        <item x="7570"/>
        <item x="7571"/>
        <item x="7573"/>
        <item x="7575"/>
        <item x="7576"/>
        <item x="7578"/>
        <item x="7579"/>
        <item x="7589"/>
        <item x="7596"/>
        <item x="7606"/>
        <item x="7610"/>
        <item x="7611"/>
        <item x="7619"/>
        <item x="7625"/>
        <item x="7630"/>
        <item x="7632"/>
        <item x="7634"/>
        <item x="7636"/>
        <item x="7639"/>
        <item x="7657"/>
        <item x="7665"/>
        <item x="7667"/>
        <item x="7668"/>
        <item x="7669"/>
        <item x="7670"/>
        <item x="7671"/>
        <item x="7675"/>
        <item x="7676"/>
        <item x="7677"/>
        <item x="7679"/>
        <item x="7684"/>
        <item x="7700"/>
        <item x="7701"/>
        <item x="7713"/>
        <item x="7716"/>
        <item x="7722"/>
        <item x="7724"/>
        <item x="7727"/>
        <item x="7728"/>
        <item x="7731"/>
        <item x="7736"/>
        <item x="7738"/>
        <item x="7740"/>
        <item x="7747"/>
        <item x="7748"/>
        <item x="7750"/>
        <item x="7754"/>
        <item x="7755"/>
        <item x="7763"/>
        <item x="7767"/>
        <item x="7768"/>
        <item x="7776"/>
        <item x="7777"/>
        <item x="7779"/>
        <item x="7780"/>
        <item x="7783"/>
        <item x="7787"/>
        <item x="7793"/>
        <item x="7795"/>
        <item x="7798"/>
        <item x="7802"/>
        <item x="7803"/>
        <item x="7812"/>
        <item x="7813"/>
        <item x="7817"/>
        <item x="7823"/>
        <item x="7829"/>
        <item x="7835"/>
        <item x="7841"/>
        <item x="7842"/>
        <item x="7849"/>
        <item x="7859"/>
        <item x="7865"/>
        <item x="7879"/>
        <item x="7885"/>
        <item x="7887"/>
        <item x="7894"/>
        <item x="7901"/>
        <item x="7907"/>
        <item x="7909"/>
        <item x="7913"/>
        <item x="7916"/>
        <item x="7918"/>
        <item x="7925"/>
        <item x="7930"/>
        <item x="7932"/>
        <item x="7934"/>
        <item x="7936"/>
        <item x="7938"/>
        <item x="7939"/>
        <item x="7945"/>
        <item x="7946"/>
        <item x="7947"/>
        <item x="7953"/>
        <item x="7958"/>
        <item x="7960"/>
        <item x="7970"/>
        <item x="7971"/>
        <item x="7974"/>
        <item x="7976"/>
        <item x="7979"/>
        <item x="7986"/>
        <item x="7991"/>
        <item x="7992"/>
        <item x="7996"/>
        <item x="7998"/>
        <item x="8000"/>
        <item x="8002"/>
        <item x="8005"/>
        <item x="8007"/>
        <item x="8008"/>
        <item x="8009"/>
        <item x="8011"/>
        <item x="8016"/>
        <item x="8019"/>
        <item x="8021"/>
        <item x="8022"/>
        <item x="8029"/>
        <item x="8034"/>
        <item x="8039"/>
        <item x="8040"/>
        <item x="8043"/>
        <item x="8052"/>
        <item x="8053"/>
        <item x="8056"/>
        <item x="8059"/>
        <item x="8075"/>
        <item x="8085"/>
        <item x="8086"/>
        <item x="8089"/>
        <item x="8090"/>
        <item x="8093"/>
        <item x="8096"/>
        <item x="8103"/>
        <item x="8108"/>
        <item x="8110"/>
        <item x="8111"/>
        <item x="8116"/>
        <item x="8118"/>
        <item x="8120"/>
        <item x="8125"/>
        <item x="8128"/>
        <item x="8129"/>
        <item x="8134"/>
        <item x="8135"/>
        <item x="8137"/>
        <item x="8142"/>
        <item x="8147"/>
        <item x="8154"/>
        <item x="8156"/>
        <item x="8158"/>
        <item x="8169"/>
        <item x="8173"/>
        <item x="8174"/>
        <item x="8177"/>
        <item x="8178"/>
        <item x="8180"/>
        <item x="8184"/>
        <item x="8190"/>
        <item x="8192"/>
        <item x="8194"/>
        <item x="8200"/>
        <item x="8201"/>
        <item x="8207"/>
        <item x="8208"/>
        <item x="8209"/>
        <item x="8211"/>
        <item x="8214"/>
        <item x="8215"/>
        <item x="8222"/>
        <item x="8224"/>
        <item x="8226"/>
        <item x="8238"/>
        <item x="8244"/>
        <item x="8254"/>
        <item x="8256"/>
        <item x="8260"/>
        <item x="8262"/>
        <item x="8263"/>
        <item x="8268"/>
        <item x="8273"/>
        <item x="8281"/>
        <item x="8283"/>
        <item x="8288"/>
        <item x="8290"/>
        <item x="8293"/>
        <item x="8296"/>
        <item x="8297"/>
        <item x="8302"/>
        <item x="8303"/>
        <item x="8308"/>
        <item x="8314"/>
        <item x="8319"/>
        <item x="8326"/>
        <item x="8329"/>
        <item x="8332"/>
        <item x="8336"/>
        <item x="8338"/>
        <item x="8355"/>
        <item x="8358"/>
        <item x="8359"/>
        <item x="8362"/>
        <item x="8364"/>
        <item x="8366"/>
        <item x="8368"/>
        <item x="8370"/>
        <item x="8384"/>
        <item x="8388"/>
        <item x="8395"/>
        <item x="8397"/>
        <item x="8400"/>
        <item x="8403"/>
        <item x="8413"/>
        <item x="8416"/>
        <item x="8418"/>
        <item x="8419"/>
        <item x="8429"/>
        <item x="8441"/>
        <item x="8443"/>
        <item x="8450"/>
        <item x="8456"/>
        <item x="8457"/>
        <item x="8459"/>
        <item x="8462"/>
        <item x="8463"/>
        <item x="8464"/>
        <item x="8468"/>
        <item x="8469"/>
        <item x="8480"/>
        <item x="8488"/>
        <item x="8495"/>
        <item x="8497"/>
        <item x="8508"/>
        <item x="8509"/>
        <item x="8515"/>
        <item x="8517"/>
        <item x="8522"/>
        <item x="8524"/>
        <item x="8525"/>
        <item x="8527"/>
        <item x="8528"/>
        <item x="8531"/>
        <item x="8532"/>
        <item x="8536"/>
        <item x="8542"/>
        <item x="8558"/>
        <item x="8560"/>
        <item x="8561"/>
        <item x="8562"/>
        <item x="8563"/>
        <item x="8566"/>
        <item x="8571"/>
        <item x="8579"/>
        <item x="8584"/>
        <item x="8585"/>
        <item x="8591"/>
        <item x="8597"/>
        <item x="8604"/>
        <item x="8614"/>
        <item x="8621"/>
        <item x="8622"/>
        <item x="8630"/>
        <item x="8641"/>
        <item x="8642"/>
        <item x="8644"/>
        <item x="8648"/>
        <item x="8652"/>
        <item x="8660"/>
        <item x="8661"/>
        <item x="8662"/>
        <item x="8663"/>
        <item x="8665"/>
        <item x="8668"/>
        <item x="8674"/>
        <item x="8683"/>
        <item x="8688"/>
        <item x="8691"/>
        <item x="8700"/>
        <item x="8702"/>
        <item x="8704"/>
        <item x="8712"/>
        <item x="8713"/>
        <item x="8725"/>
        <item x="8727"/>
        <item x="8728"/>
        <item x="8731"/>
        <item x="8733"/>
        <item x="8737"/>
        <item x="8743"/>
        <item x="8745"/>
        <item x="8746"/>
        <item x="8749"/>
        <item x="8751"/>
        <item x="8755"/>
        <item x="8756"/>
        <item x="8772"/>
        <item x="8773"/>
        <item x="8782"/>
        <item x="8793"/>
        <item x="8794"/>
        <item x="8802"/>
        <item x="8813"/>
        <item x="8824"/>
        <item x="8825"/>
        <item x="8827"/>
        <item x="8828"/>
        <item x="8835"/>
        <item x="8836"/>
        <item x="8838"/>
        <item x="8842"/>
        <item x="8844"/>
        <item x="8845"/>
        <item x="8852"/>
        <item x="8858"/>
        <item x="8861"/>
        <item x="8863"/>
        <item x="8866"/>
        <item x="8868"/>
        <item x="8870"/>
        <item x="8872"/>
        <item x="8875"/>
        <item x="8878"/>
        <item x="8885"/>
        <item x="8887"/>
        <item x="8889"/>
        <item x="8891"/>
        <item x="8893"/>
        <item x="8894"/>
        <item x="8896"/>
        <item x="8897"/>
        <item x="8903"/>
        <item x="8910"/>
        <item x="8915"/>
        <item x="8918"/>
        <item x="8925"/>
        <item x="8927"/>
        <item x="8929"/>
        <item x="8930"/>
        <item x="8931"/>
        <item x="8940"/>
        <item x="8947"/>
        <item x="8948"/>
        <item x="8949"/>
        <item x="8953"/>
        <item x="8954"/>
        <item x="8956"/>
        <item x="8957"/>
        <item x="8961"/>
        <item x="8962"/>
        <item x="8968"/>
        <item x="8970"/>
        <item x="8973"/>
        <item x="8974"/>
        <item x="8979"/>
        <item x="8981"/>
        <item x="8983"/>
        <item x="8989"/>
        <item x="8990"/>
        <item x="8997"/>
        <item x="8998"/>
        <item x="9002"/>
        <item x="9003"/>
        <item x="9004"/>
        <item x="9008"/>
        <item x="9010"/>
        <item x="9012"/>
        <item x="9013"/>
        <item x="9016"/>
        <item x="9025"/>
        <item x="9027"/>
        <item x="9030"/>
        <item x="9038"/>
        <item x="9039"/>
        <item x="9050"/>
        <item x="9057"/>
        <item x="9058"/>
        <item x="9074"/>
        <item x="9077"/>
        <item x="9078"/>
        <item x="9086"/>
        <item x="9089"/>
        <item x="9102"/>
        <item x="9105"/>
        <item x="9115"/>
        <item x="9116"/>
        <item x="9123"/>
        <item x="9129"/>
        <item x="9137"/>
        <item x="9138"/>
        <item x="9157"/>
        <item x="9158"/>
        <item x="9160"/>
        <item x="9164"/>
        <item x="9165"/>
        <item x="9183"/>
        <item x="9189"/>
        <item x="9192"/>
        <item x="9194"/>
        <item x="9196"/>
        <item x="9197"/>
        <item x="9205"/>
        <item x="9212"/>
        <item x="9219"/>
        <item x="9221"/>
        <item x="9224"/>
        <item x="9226"/>
        <item x="9230"/>
        <item x="9236"/>
        <item x="9241"/>
        <item x="9242"/>
        <item x="9244"/>
        <item x="9245"/>
        <item x="9248"/>
        <item x="9252"/>
        <item x="9255"/>
        <item x="9256"/>
        <item x="9259"/>
        <item x="9260"/>
        <item x="9269"/>
        <item x="9270"/>
        <item x="9278"/>
        <item x="9281"/>
        <item x="9285"/>
        <item x="9289"/>
        <item x="9292"/>
        <item x="9296"/>
        <item x="9301"/>
        <item x="9303"/>
        <item x="9314"/>
        <item x="9319"/>
        <item x="9329"/>
        <item x="9330"/>
        <item x="9336"/>
        <item x="9339"/>
        <item x="9342"/>
        <item x="9346"/>
        <item x="9347"/>
        <item x="9348"/>
        <item x="9349"/>
        <item x="9351"/>
        <item x="9360"/>
        <item x="9362"/>
        <item x="9364"/>
        <item x="9366"/>
        <item x="9368"/>
        <item x="9372"/>
        <item x="9379"/>
        <item x="9393"/>
        <item x="9394"/>
        <item x="9395"/>
        <item x="9396"/>
        <item x="9397"/>
        <item x="9399"/>
        <item x="9402"/>
        <item x="9403"/>
        <item x="9406"/>
        <item x="9414"/>
        <item x="9423"/>
        <item x="9427"/>
        <item x="9434"/>
        <item x="9435"/>
        <item x="9442"/>
        <item x="9443"/>
        <item x="9445"/>
        <item x="9449"/>
        <item x="9451"/>
        <item x="9455"/>
        <item x="9458"/>
        <item x="9460"/>
        <item x="9464"/>
        <item x="9467"/>
        <item x="9473"/>
        <item x="9475"/>
        <item x="9476"/>
        <item x="9477"/>
        <item x="9478"/>
        <item x="9480"/>
        <item x="9481"/>
        <item x="9483"/>
        <item x="9486"/>
        <item x="9489"/>
        <item x="9490"/>
        <item x="9491"/>
        <item x="9493"/>
        <item x="9495"/>
        <item x="9496"/>
        <item x="9497"/>
        <item x="9500"/>
        <item x="9502"/>
        <item x="9511"/>
        <item x="9513"/>
        <item x="9521"/>
        <item x="9528"/>
        <item x="9530"/>
        <item x="9531"/>
        <item x="9534"/>
        <item x="9535"/>
        <item x="9540"/>
        <item x="9541"/>
        <item x="9542"/>
        <item x="9546"/>
        <item x="9560"/>
        <item x="9561"/>
        <item x="9563"/>
        <item x="9568"/>
        <item x="9580"/>
        <item x="9583"/>
        <item x="9584"/>
        <item x="9585"/>
        <item x="9589"/>
        <item x="9590"/>
        <item x="9597"/>
        <item x="9600"/>
        <item x="9605"/>
        <item x="9606"/>
        <item x="9615"/>
        <item x="9616"/>
        <item x="9619"/>
        <item x="9623"/>
        <item x="9624"/>
        <item x="9626"/>
        <item x="9629"/>
        <item x="9634"/>
        <item x="9637"/>
        <item x="9640"/>
        <item x="9644"/>
        <item x="9651"/>
        <item x="9652"/>
        <item x="9653"/>
        <item x="9670"/>
        <item x="9674"/>
        <item x="9675"/>
        <item x="9678"/>
        <item x="9680"/>
        <item x="9681"/>
        <item x="9685"/>
        <item x="9686"/>
        <item x="9688"/>
        <item x="9699"/>
        <item x="9704"/>
        <item x="9706"/>
        <item x="9707"/>
        <item x="9712"/>
        <item x="9716"/>
        <item x="9718"/>
        <item x="9722"/>
        <item x="9724"/>
        <item x="9731"/>
        <item x="9743"/>
        <item x="9745"/>
        <item x="9757"/>
        <item x="9758"/>
        <item x="9762"/>
        <item x="9764"/>
        <item x="9767"/>
        <item x="9774"/>
        <item x="9775"/>
        <item x="9777"/>
        <item x="9778"/>
        <item x="9784"/>
        <item x="9788"/>
        <item x="9792"/>
        <item x="9802"/>
        <item x="9804"/>
        <item x="9810"/>
        <item x="9815"/>
        <item x="9821"/>
        <item x="9823"/>
        <item x="9836"/>
        <item x="9837"/>
        <item x="9841"/>
        <item x="9843"/>
        <item x="9851"/>
        <item x="9852"/>
        <item x="9858"/>
        <item x="9868"/>
        <item x="9870"/>
        <item x="9874"/>
        <item x="9876"/>
        <item x="9885"/>
        <item x="9888"/>
        <item x="9890"/>
        <item x="9891"/>
        <item x="9892"/>
        <item x="9895"/>
        <item x="9900"/>
        <item x="9902"/>
        <item x="9904"/>
        <item x="9910"/>
        <item x="9915"/>
        <item x="9916"/>
        <item x="9927"/>
        <item x="9933"/>
        <item x="9934"/>
        <item x="9936"/>
        <item x="9937"/>
        <item x="9947"/>
        <item x="9948"/>
        <item x="9951"/>
        <item x="9953"/>
        <item x="9968"/>
        <item x="9972"/>
        <item x="9973"/>
        <item x="9982"/>
        <item x="9984"/>
        <item t="default"/>
      </items>
    </pivotField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axis="axisRow" compact="0" outline="0" showAll="0" measureFilter="1">
      <items count="344">
        <item x="23"/>
        <item x="244"/>
        <item x="248"/>
        <item x="337"/>
        <item x="312"/>
        <item x="200"/>
        <item x="98"/>
        <item x="198"/>
        <item x="114"/>
        <item x="45"/>
        <item x="267"/>
        <item x="93"/>
        <item x="264"/>
        <item x="172"/>
        <item x="225"/>
        <item x="38"/>
        <item x="89"/>
        <item x="78"/>
        <item x="204"/>
        <item x="37"/>
        <item x="96"/>
        <item x="141"/>
        <item x="232"/>
        <item x="94"/>
        <item x="199"/>
        <item x="241"/>
        <item x="211"/>
        <item x="12"/>
        <item x="203"/>
        <item x="112"/>
        <item x="163"/>
        <item x="184"/>
        <item x="71"/>
        <item x="146"/>
        <item x="299"/>
        <item x="40"/>
        <item x="180"/>
        <item x="301"/>
        <item x="341"/>
        <item x="159"/>
        <item x="81"/>
        <item x="322"/>
        <item x="261"/>
        <item x="140"/>
        <item x="131"/>
        <item x="237"/>
        <item x="105"/>
        <item x="176"/>
        <item x="121"/>
        <item x="22"/>
        <item x="57"/>
        <item x="46"/>
        <item x="125"/>
        <item x="169"/>
        <item x="135"/>
        <item x="212"/>
        <item x="338"/>
        <item x="60"/>
        <item x="190"/>
        <item x="243"/>
        <item x="174"/>
        <item x="102"/>
        <item x="150"/>
        <item x="25"/>
        <item x="147"/>
        <item x="171"/>
        <item x="320"/>
        <item x="277"/>
        <item x="206"/>
        <item x="188"/>
        <item x="155"/>
        <item x="170"/>
        <item x="324"/>
        <item x="165"/>
        <item x="270"/>
        <item x="329"/>
        <item x="310"/>
        <item x="120"/>
        <item x="161"/>
        <item x="6"/>
        <item x="266"/>
        <item x="314"/>
        <item x="10"/>
        <item x="144"/>
        <item x="339"/>
        <item x="118"/>
        <item x="104"/>
        <item x="47"/>
        <item x="235"/>
        <item x="220"/>
        <item x="252"/>
        <item x="229"/>
        <item x="240"/>
        <item x="224"/>
        <item x="124"/>
        <item x="334"/>
        <item x="11"/>
        <item x="106"/>
        <item x="283"/>
        <item x="227"/>
        <item x="56"/>
        <item x="223"/>
        <item x="51"/>
        <item x="17"/>
        <item x="58"/>
        <item x="73"/>
        <item x="191"/>
        <item x="91"/>
        <item x="21"/>
        <item x="28"/>
        <item x="111"/>
        <item x="216"/>
        <item x="255"/>
        <item x="278"/>
        <item x="123"/>
        <item x="181"/>
        <item x="189"/>
        <item x="253"/>
        <item x="213"/>
        <item x="42"/>
        <item x="15"/>
        <item x="113"/>
        <item x="74"/>
        <item x="193"/>
        <item x="82"/>
        <item x="41"/>
        <item x="30"/>
        <item x="256"/>
        <item x="296"/>
        <item x="59"/>
        <item x="122"/>
        <item x="164"/>
        <item x="317"/>
        <item x="219"/>
        <item x="271"/>
        <item x="251"/>
        <item x="166"/>
        <item x="210"/>
        <item x="116"/>
        <item x="183"/>
        <item x="285"/>
        <item x="231"/>
        <item x="303"/>
        <item x="32"/>
        <item x="217"/>
        <item x="325"/>
        <item x="35"/>
        <item x="130"/>
        <item x="31"/>
        <item x="196"/>
        <item x="83"/>
        <item x="162"/>
        <item x="49"/>
        <item x="27"/>
        <item x="129"/>
        <item x="215"/>
        <item x="108"/>
        <item x="5"/>
        <item x="64"/>
        <item x="18"/>
        <item x="326"/>
        <item x="221"/>
        <item x="178"/>
        <item x="309"/>
        <item x="167"/>
        <item x="254"/>
        <item x="202"/>
        <item x="286"/>
        <item x="300"/>
        <item x="36"/>
        <item x="68"/>
        <item x="70"/>
        <item x="19"/>
        <item x="145"/>
        <item x="3"/>
        <item x="333"/>
        <item x="207"/>
        <item x="294"/>
        <item x="62"/>
        <item x="208"/>
        <item x="137"/>
        <item x="72"/>
        <item x="173"/>
        <item x="239"/>
        <item x="39"/>
        <item x="295"/>
        <item x="79"/>
        <item x="90"/>
        <item x="311"/>
        <item x="65"/>
        <item x="280"/>
        <item x="323"/>
        <item x="201"/>
        <item x="336"/>
        <item x="282"/>
        <item x="0"/>
        <item x="327"/>
        <item x="175"/>
        <item x="268"/>
        <item x="185"/>
        <item x="133"/>
        <item x="228"/>
        <item x="194"/>
        <item x="168"/>
        <item x="157"/>
        <item x="245"/>
        <item x="152"/>
        <item x="182"/>
        <item x="242"/>
        <item x="218"/>
        <item x="63"/>
        <item x="97"/>
        <item x="154"/>
        <item x="262"/>
        <item x="85"/>
        <item x="274"/>
        <item x="53"/>
        <item x="205"/>
        <item x="258"/>
        <item x="139"/>
        <item x="276"/>
        <item x="138"/>
        <item x="66"/>
        <item x="292"/>
        <item x="331"/>
        <item x="340"/>
        <item x="288"/>
        <item x="305"/>
        <item x="75"/>
        <item x="273"/>
        <item x="9"/>
        <item x="149"/>
        <item x="313"/>
        <item x="179"/>
        <item x="257"/>
        <item x="148"/>
        <item x="238"/>
        <item x="330"/>
        <item x="87"/>
        <item x="107"/>
        <item x="230"/>
        <item x="246"/>
        <item x="316"/>
        <item x="103"/>
        <item x="128"/>
        <item x="321"/>
        <item x="186"/>
        <item x="342"/>
        <item x="77"/>
        <item x="80"/>
        <item x="272"/>
        <item x="153"/>
        <item x="226"/>
        <item x="52"/>
        <item x="92"/>
        <item x="142"/>
        <item x="236"/>
        <item x="48"/>
        <item x="306"/>
        <item x="260"/>
        <item x="136"/>
        <item x="269"/>
        <item x="209"/>
        <item x="187"/>
        <item x="315"/>
        <item x="7"/>
        <item x="101"/>
        <item x="290"/>
        <item x="110"/>
        <item x="54"/>
        <item x="302"/>
        <item x="265"/>
        <item x="69"/>
        <item x="222"/>
        <item x="293"/>
        <item x="34"/>
        <item x="249"/>
        <item x="319"/>
        <item x="14"/>
        <item x="289"/>
        <item x="143"/>
        <item x="2"/>
        <item x="117"/>
        <item x="109"/>
        <item x="214"/>
        <item x="192"/>
        <item x="281"/>
        <item x="132"/>
        <item x="284"/>
        <item x="332"/>
        <item x="297"/>
        <item x="158"/>
        <item x="33"/>
        <item x="99"/>
        <item x="44"/>
        <item x="100"/>
        <item x="67"/>
        <item x="127"/>
        <item x="4"/>
        <item x="76"/>
        <item x="55"/>
        <item x="279"/>
        <item x="88"/>
        <item x="20"/>
        <item x="247"/>
        <item x="291"/>
        <item x="197"/>
        <item x="259"/>
        <item x="86"/>
        <item x="195"/>
        <item x="26"/>
        <item x="287"/>
        <item x="126"/>
        <item x="304"/>
        <item x="95"/>
        <item x="8"/>
        <item x="275"/>
        <item x="307"/>
        <item x="1"/>
        <item x="328"/>
        <item x="263"/>
        <item x="13"/>
        <item x="84"/>
        <item x="61"/>
        <item x="233"/>
        <item x="43"/>
        <item x="151"/>
        <item x="115"/>
        <item x="318"/>
        <item x="160"/>
        <item x="250"/>
        <item x="29"/>
        <item x="298"/>
        <item x="119"/>
        <item x="16"/>
        <item x="156"/>
        <item x="234"/>
        <item x="308"/>
        <item x="24"/>
        <item x="177"/>
        <item x="134"/>
        <item x="335"/>
        <item x="5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dataField="1" compact="0" numFmtId="4" outline="0" showAll="0"/>
    <pivotField compact="0" numFmtId="10" outline="0" showAll="0"/>
  </pivotFields>
  <rowFields count="1">
    <field x="10"/>
  </rowFields>
  <rowItems count="12">
    <i>
      <x v="52"/>
    </i>
    <i>
      <x v="55"/>
    </i>
    <i>
      <x v="96"/>
    </i>
    <i>
      <x v="137"/>
    </i>
    <i>
      <x v="186"/>
    </i>
    <i>
      <x v="207"/>
    </i>
    <i>
      <x v="228"/>
    </i>
    <i>
      <x v="243"/>
    </i>
    <i>
      <x v="257"/>
    </i>
    <i>
      <x v="310"/>
    </i>
    <i>
      <x v="3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1" subtotal="count" baseField="0" baseItem="0"/>
    <dataField name="Sum of Profit" fld="24" baseField="0" baseItem="0" numFmtId="4"/>
    <dataField name="Sum of Sales" fld="21" baseField="0" baseItem="0" numFmtId="4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1D661-CF88-4EDE-8021-36C1DDC787C2}" name="PivotTable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0" firstDataRow="1" firstDataCol="1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axis="axisRow" compact="0" numFmtId="9" outline="0" showAll="0">
      <items count="7">
        <item x="3"/>
        <item x="4"/>
        <item x="2"/>
        <item x="5"/>
        <item x="1"/>
        <item x="0"/>
        <item t="default"/>
      </items>
    </pivotField>
    <pivotField dataField="1" compact="0" numFmtId="4" outline="0" showAll="0"/>
    <pivotField compact="0" numFmtId="10" outline="0" showAll="0"/>
  </pivotFields>
  <rowFields count="1">
    <field x="2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21" subtotal="average" baseField="0" baseItem="0" numFmtId="4"/>
    <dataField name="Average of Profit" fld="24" subtotal="average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80407-E754-4FFA-B8FF-44CAEFF1843F}" name="PivotTable4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64" firstHeaderRow="1" firstDataRow="1" firstDataCol="2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axis="axisRow" compact="0" numFmtId="1" outline="0" showAll="0">
      <items count="13">
        <item x="1"/>
        <item x="9"/>
        <item x="10"/>
        <item x="0"/>
        <item x="11"/>
        <item x="2"/>
        <item x="7"/>
        <item x="6"/>
        <item x="8"/>
        <item x="3"/>
        <item x="4"/>
        <item x="5"/>
        <item t="default"/>
      </items>
    </pivotField>
    <pivotField axis="axisRow" compact="0" outline="0" showAll="0">
      <items count="49">
        <item x="25"/>
        <item x="13"/>
        <item x="21"/>
        <item x="19"/>
        <item x="39"/>
        <item x="18"/>
        <item x="7"/>
        <item x="27"/>
        <item x="38"/>
        <item x="10"/>
        <item x="8"/>
        <item x="11"/>
        <item x="1"/>
        <item x="17"/>
        <item x="47"/>
        <item x="14"/>
        <item x="46"/>
        <item x="9"/>
        <item x="31"/>
        <item x="43"/>
        <item x="36"/>
        <item x="3"/>
        <item x="20"/>
        <item x="5"/>
        <item x="35"/>
        <item x="23"/>
        <item x="45"/>
        <item x="32"/>
        <item x="42"/>
        <item x="37"/>
        <item x="41"/>
        <item x="26"/>
        <item x="12"/>
        <item x="29"/>
        <item x="22"/>
        <item x="34"/>
        <item x="33"/>
        <item x="16"/>
        <item x="40"/>
        <item x="0"/>
        <item x="30"/>
        <item x="2"/>
        <item x="28"/>
        <item x="6"/>
        <item x="15"/>
        <item x="24"/>
        <item x="4"/>
        <item x="44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Fields count="2">
    <field x="4"/>
    <field x="5"/>
  </rowFields>
  <rowItems count="61">
    <i>
      <x/>
      <x/>
    </i>
    <i r="1">
      <x v="12"/>
    </i>
    <i r="1">
      <x v="24"/>
    </i>
    <i r="1">
      <x v="36"/>
    </i>
    <i t="default">
      <x/>
    </i>
    <i>
      <x v="1"/>
      <x v="1"/>
    </i>
    <i r="1">
      <x v="13"/>
    </i>
    <i r="1">
      <x v="25"/>
    </i>
    <i r="1">
      <x v="37"/>
    </i>
    <i t="default">
      <x v="1"/>
    </i>
    <i>
      <x v="2"/>
      <x v="2"/>
    </i>
    <i r="1">
      <x v="14"/>
    </i>
    <i r="1">
      <x v="26"/>
    </i>
    <i r="1">
      <x v="38"/>
    </i>
    <i t="default">
      <x v="2"/>
    </i>
    <i>
      <x v="3"/>
      <x v="3"/>
    </i>
    <i r="1">
      <x v="15"/>
    </i>
    <i r="1">
      <x v="27"/>
    </i>
    <i r="1">
      <x v="39"/>
    </i>
    <i t="default">
      <x v="3"/>
    </i>
    <i>
      <x v="4"/>
      <x v="4"/>
    </i>
    <i r="1">
      <x v="16"/>
    </i>
    <i r="1">
      <x v="28"/>
    </i>
    <i r="1">
      <x v="40"/>
    </i>
    <i t="default">
      <x v="4"/>
    </i>
    <i>
      <x v="5"/>
      <x v="5"/>
    </i>
    <i r="1">
      <x v="17"/>
    </i>
    <i r="1">
      <x v="29"/>
    </i>
    <i r="1">
      <x v="41"/>
    </i>
    <i t="default">
      <x v="5"/>
    </i>
    <i>
      <x v="6"/>
      <x v="6"/>
    </i>
    <i r="1">
      <x v="18"/>
    </i>
    <i r="1">
      <x v="30"/>
    </i>
    <i r="1">
      <x v="42"/>
    </i>
    <i t="default">
      <x v="6"/>
    </i>
    <i>
      <x v="7"/>
      <x v="7"/>
    </i>
    <i r="1">
      <x v="19"/>
    </i>
    <i r="1">
      <x v="31"/>
    </i>
    <i r="1">
      <x v="43"/>
    </i>
    <i t="default">
      <x v="7"/>
    </i>
    <i>
      <x v="8"/>
      <x v="8"/>
    </i>
    <i r="1">
      <x v="20"/>
    </i>
    <i r="1">
      <x v="32"/>
    </i>
    <i r="1">
      <x v="44"/>
    </i>
    <i t="default">
      <x v="8"/>
    </i>
    <i>
      <x v="9"/>
      <x v="9"/>
    </i>
    <i r="1">
      <x v="21"/>
    </i>
    <i r="1">
      <x v="33"/>
    </i>
    <i r="1">
      <x v="45"/>
    </i>
    <i t="default">
      <x v="9"/>
    </i>
    <i>
      <x v="10"/>
      <x v="10"/>
    </i>
    <i r="1">
      <x v="22"/>
    </i>
    <i r="1">
      <x v="34"/>
    </i>
    <i r="1">
      <x v="46"/>
    </i>
    <i t="default">
      <x v="10"/>
    </i>
    <i>
      <x v="11"/>
      <x v="11"/>
    </i>
    <i r="1">
      <x v="23"/>
    </i>
    <i r="1">
      <x v="35"/>
    </i>
    <i r="1">
      <x v="47"/>
    </i>
    <i t="default">
      <x v="11"/>
    </i>
    <i t="grand">
      <x/>
    </i>
  </rowItems>
  <colItems count="1">
    <i/>
  </colItems>
  <dataFields count="1">
    <dataField name="Sum of Sales" fld="21" baseField="0" baseItem="0" numFmtId="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46BD3-0CB1-45A5-AAD5-CDE6E8158B22}" name="PivotTable13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6" firstHeaderRow="1" firstDataRow="1" firstDataCol="1"/>
  <pivotFields count="26">
    <pivotField compact="0" numFmtId="1" outline="0" showAll="0"/>
    <pivotField compact="0" outline="0" showAll="0"/>
    <pivotField compact="0" numFmtId="14" outline="0" showAll="0"/>
    <pivotField axis="axisRow" compact="0" numFmtId="1" outline="0" showAll="0">
      <items count="5">
        <item x="2"/>
        <item x="1"/>
        <item x="3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1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E9F0B-0CC3-425D-A187-3B5A37704405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4" firstHeaderRow="1" firstDataRow="1" firstDataCol="2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18">
        <item x="0"/>
        <item x="6"/>
        <item x="16"/>
        <item x="3"/>
        <item x="7"/>
        <item x="13"/>
        <item x="11"/>
        <item x="1"/>
        <item x="9"/>
        <item x="10"/>
        <item x="15"/>
        <item x="12"/>
        <item x="4"/>
        <item x="2"/>
        <item x="8"/>
        <item x="5"/>
        <item x="14"/>
        <item t="default"/>
      </items>
    </pivotField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Fields count="2">
    <field x="18"/>
    <field x="19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Items count="1">
    <i/>
  </colItems>
  <dataFields count="1">
    <dataField name="Sum of Sales" fld="2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8BD43-90F8-4451-9F32-CEDB6188128B}" name="PivotTable1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6:G7" firstHeaderRow="1" firstDataRow="1" firstDataCol="0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Items count="1">
    <i/>
  </rowItems>
  <colItems count="1">
    <i/>
  </colItems>
  <dataFields count="1">
    <dataField name="Average of Order Days Taken" fld="7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EF585-E01D-482F-94B3-28DE85EC70B9}" name="PivotTable10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A7" firstHeaderRow="1" firstDataRow="1" firstDataCol="0"/>
  <pivotFields count="26">
    <pivotField compact="0" numFmtId="1" outline="0" showAll="0"/>
    <pivotField dataField="1" compact="0" outline="0" showAll="0">
      <items count="9995">
        <item x="8"/>
        <item x="9"/>
        <item x="11"/>
        <item x="12"/>
        <item x="14"/>
        <item x="16"/>
        <item x="18"/>
        <item x="25"/>
        <item x="26"/>
        <item x="28"/>
        <item x="36"/>
        <item x="37"/>
        <item x="39"/>
        <item x="42"/>
        <item x="44"/>
        <item x="49"/>
        <item x="57"/>
        <item x="64"/>
        <item x="65"/>
        <item x="69"/>
        <item x="74"/>
        <item x="75"/>
        <item x="78"/>
        <item x="79"/>
        <item x="81"/>
        <item x="84"/>
        <item x="86"/>
        <item x="90"/>
        <item x="91"/>
        <item x="92"/>
        <item x="93"/>
        <item x="99"/>
        <item x="111"/>
        <item x="122"/>
        <item x="123"/>
        <item x="127"/>
        <item x="132"/>
        <item x="137"/>
        <item x="147"/>
        <item x="156"/>
        <item x="158"/>
        <item x="167"/>
        <item x="169"/>
        <item x="174"/>
        <item x="178"/>
        <item x="179"/>
        <item x="182"/>
        <item x="188"/>
        <item x="195"/>
        <item x="200"/>
        <item x="202"/>
        <item x="203"/>
        <item x="211"/>
        <item x="219"/>
        <item x="220"/>
        <item x="226"/>
        <item x="227"/>
        <item x="236"/>
        <item x="237"/>
        <item x="238"/>
        <item x="240"/>
        <item x="241"/>
        <item x="246"/>
        <item x="248"/>
        <item x="252"/>
        <item x="253"/>
        <item x="258"/>
        <item x="261"/>
        <item x="264"/>
        <item x="274"/>
        <item x="275"/>
        <item x="278"/>
        <item x="282"/>
        <item x="286"/>
        <item x="287"/>
        <item x="289"/>
        <item x="294"/>
        <item x="296"/>
        <item x="302"/>
        <item x="305"/>
        <item x="309"/>
        <item x="310"/>
        <item x="315"/>
        <item x="317"/>
        <item x="326"/>
        <item x="328"/>
        <item x="329"/>
        <item x="332"/>
        <item x="342"/>
        <item x="343"/>
        <item x="344"/>
        <item x="345"/>
        <item x="346"/>
        <item x="347"/>
        <item x="348"/>
        <item x="349"/>
        <item x="353"/>
        <item x="354"/>
        <item x="356"/>
        <item x="358"/>
        <item x="362"/>
        <item x="363"/>
        <item x="370"/>
        <item x="371"/>
        <item x="374"/>
        <item x="375"/>
        <item x="377"/>
        <item x="391"/>
        <item x="392"/>
        <item x="396"/>
        <item x="400"/>
        <item x="401"/>
        <item x="402"/>
        <item x="405"/>
        <item x="411"/>
        <item x="418"/>
        <item x="420"/>
        <item x="423"/>
        <item x="426"/>
        <item x="428"/>
        <item x="429"/>
        <item x="435"/>
        <item x="440"/>
        <item x="441"/>
        <item x="448"/>
        <item x="455"/>
        <item x="456"/>
        <item x="460"/>
        <item x="462"/>
        <item x="472"/>
        <item x="482"/>
        <item x="485"/>
        <item x="486"/>
        <item x="492"/>
        <item x="500"/>
        <item x="503"/>
        <item x="504"/>
        <item x="506"/>
        <item x="508"/>
        <item x="509"/>
        <item x="513"/>
        <item x="517"/>
        <item x="524"/>
        <item x="529"/>
        <item x="534"/>
        <item x="535"/>
        <item x="537"/>
        <item x="542"/>
        <item x="544"/>
        <item x="545"/>
        <item x="549"/>
        <item x="554"/>
        <item x="558"/>
        <item x="561"/>
        <item x="566"/>
        <item x="572"/>
        <item x="573"/>
        <item x="581"/>
        <item x="591"/>
        <item x="592"/>
        <item x="603"/>
        <item x="604"/>
        <item x="610"/>
        <item x="612"/>
        <item x="617"/>
        <item x="619"/>
        <item x="622"/>
        <item x="627"/>
        <item x="630"/>
        <item x="632"/>
        <item x="638"/>
        <item x="640"/>
        <item x="645"/>
        <item x="647"/>
        <item x="655"/>
        <item x="659"/>
        <item x="662"/>
        <item x="663"/>
        <item x="676"/>
        <item x="679"/>
        <item x="680"/>
        <item x="684"/>
        <item x="691"/>
        <item x="694"/>
        <item x="695"/>
        <item x="699"/>
        <item x="702"/>
        <item x="720"/>
        <item x="722"/>
        <item x="730"/>
        <item x="734"/>
        <item x="735"/>
        <item x="736"/>
        <item x="738"/>
        <item x="748"/>
        <item x="755"/>
        <item x="758"/>
        <item x="759"/>
        <item x="762"/>
        <item x="764"/>
        <item x="766"/>
        <item x="774"/>
        <item x="776"/>
        <item x="777"/>
        <item x="780"/>
        <item x="783"/>
        <item x="789"/>
        <item x="794"/>
        <item x="798"/>
        <item x="803"/>
        <item x="808"/>
        <item x="812"/>
        <item x="816"/>
        <item x="819"/>
        <item x="826"/>
        <item x="831"/>
        <item x="834"/>
        <item x="838"/>
        <item x="841"/>
        <item x="844"/>
        <item x="853"/>
        <item x="855"/>
        <item x="858"/>
        <item x="860"/>
        <item x="862"/>
        <item x="866"/>
        <item x="867"/>
        <item x="869"/>
        <item x="874"/>
        <item x="881"/>
        <item x="882"/>
        <item x="889"/>
        <item x="891"/>
        <item x="900"/>
        <item x="909"/>
        <item x="914"/>
        <item x="915"/>
        <item x="918"/>
        <item x="924"/>
        <item x="934"/>
        <item x="939"/>
        <item x="941"/>
        <item x="943"/>
        <item x="944"/>
        <item x="952"/>
        <item x="956"/>
        <item x="959"/>
        <item x="963"/>
        <item x="968"/>
        <item x="969"/>
        <item x="978"/>
        <item x="986"/>
        <item x="990"/>
        <item x="991"/>
        <item x="998"/>
        <item x="1001"/>
        <item x="1004"/>
        <item x="1007"/>
        <item x="1010"/>
        <item x="1012"/>
        <item x="1013"/>
        <item x="1017"/>
        <item x="1020"/>
        <item x="1022"/>
        <item x="1024"/>
        <item x="1025"/>
        <item x="1027"/>
        <item x="1030"/>
        <item x="1033"/>
        <item x="1040"/>
        <item x="1041"/>
        <item x="1046"/>
        <item x="1055"/>
        <item x="1059"/>
        <item x="1060"/>
        <item x="1070"/>
        <item x="1073"/>
        <item x="1081"/>
        <item x="1084"/>
        <item x="1086"/>
        <item x="1088"/>
        <item x="1090"/>
        <item x="1091"/>
        <item x="1097"/>
        <item x="1098"/>
        <item x="1099"/>
        <item x="1100"/>
        <item x="1103"/>
        <item x="1104"/>
        <item x="1105"/>
        <item x="1110"/>
        <item x="1113"/>
        <item x="1115"/>
        <item x="1119"/>
        <item x="1130"/>
        <item x="1147"/>
        <item x="1150"/>
        <item x="1151"/>
        <item x="1156"/>
        <item x="1158"/>
        <item x="1173"/>
        <item x="1176"/>
        <item x="1178"/>
        <item x="1179"/>
        <item x="1183"/>
        <item x="1186"/>
        <item x="1188"/>
        <item x="1193"/>
        <item x="1210"/>
        <item x="1219"/>
        <item x="1220"/>
        <item x="1225"/>
        <item x="1232"/>
        <item x="1237"/>
        <item x="1239"/>
        <item x="1240"/>
        <item x="1245"/>
        <item x="1250"/>
        <item x="1254"/>
        <item x="1257"/>
        <item x="1258"/>
        <item x="1260"/>
        <item x="1266"/>
        <item x="1276"/>
        <item x="1283"/>
        <item x="1284"/>
        <item x="1285"/>
        <item x="1288"/>
        <item x="1292"/>
        <item x="1296"/>
        <item x="1297"/>
        <item x="1301"/>
        <item x="1302"/>
        <item x="1306"/>
        <item x="1312"/>
        <item x="1315"/>
        <item x="1321"/>
        <item x="1324"/>
        <item x="1329"/>
        <item x="1335"/>
        <item x="1337"/>
        <item x="1340"/>
        <item x="1348"/>
        <item x="1349"/>
        <item x="1350"/>
        <item x="1354"/>
        <item x="1362"/>
        <item x="1365"/>
        <item x="1370"/>
        <item x="1373"/>
        <item x="1377"/>
        <item x="1379"/>
        <item x="1381"/>
        <item x="1398"/>
        <item x="1400"/>
        <item x="1401"/>
        <item x="1405"/>
        <item x="1410"/>
        <item x="1412"/>
        <item x="1413"/>
        <item x="1414"/>
        <item x="1416"/>
        <item x="1420"/>
        <item x="1428"/>
        <item x="1432"/>
        <item x="1433"/>
        <item x="1434"/>
        <item x="1438"/>
        <item x="1440"/>
        <item x="1445"/>
        <item x="1457"/>
        <item x="1459"/>
        <item x="1461"/>
        <item x="1464"/>
        <item x="1469"/>
        <item x="1475"/>
        <item x="1483"/>
        <item x="1485"/>
        <item x="1488"/>
        <item x="1491"/>
        <item x="1505"/>
        <item x="1511"/>
        <item x="1514"/>
        <item x="1515"/>
        <item x="1530"/>
        <item x="1531"/>
        <item x="1534"/>
        <item x="1536"/>
        <item x="1537"/>
        <item x="1540"/>
        <item x="1541"/>
        <item x="1547"/>
        <item x="1552"/>
        <item x="1554"/>
        <item x="1555"/>
        <item x="1559"/>
        <item x="1560"/>
        <item x="1561"/>
        <item x="1562"/>
        <item x="1568"/>
        <item x="1572"/>
        <item x="1579"/>
        <item x="1580"/>
        <item x="1584"/>
        <item x="1596"/>
        <item x="1598"/>
        <item x="1605"/>
        <item x="1612"/>
        <item x="1614"/>
        <item x="1619"/>
        <item x="1625"/>
        <item x="1627"/>
        <item x="1632"/>
        <item x="1634"/>
        <item x="1637"/>
        <item x="1645"/>
        <item x="1647"/>
        <item x="1652"/>
        <item x="1653"/>
        <item x="1667"/>
        <item x="1668"/>
        <item x="1670"/>
        <item x="1680"/>
        <item x="1681"/>
        <item x="1682"/>
        <item x="1685"/>
        <item x="1688"/>
        <item x="1690"/>
        <item x="1695"/>
        <item x="1696"/>
        <item x="1698"/>
        <item x="1702"/>
        <item x="1720"/>
        <item x="1721"/>
        <item x="1728"/>
        <item x="1734"/>
        <item x="1747"/>
        <item x="1752"/>
        <item x="1761"/>
        <item x="1767"/>
        <item x="1775"/>
        <item x="1782"/>
        <item x="1783"/>
        <item x="1786"/>
        <item x="1796"/>
        <item x="1800"/>
        <item x="1804"/>
        <item x="1806"/>
        <item x="1812"/>
        <item x="1814"/>
        <item x="1817"/>
        <item x="1825"/>
        <item x="1827"/>
        <item x="1829"/>
        <item x="1833"/>
        <item x="1835"/>
        <item x="1853"/>
        <item x="1854"/>
        <item x="1857"/>
        <item x="1859"/>
        <item x="1862"/>
        <item x="1868"/>
        <item x="1875"/>
        <item x="1877"/>
        <item x="1878"/>
        <item x="1879"/>
        <item x="1880"/>
        <item x="1881"/>
        <item x="1887"/>
        <item x="1888"/>
        <item x="1890"/>
        <item x="1894"/>
        <item x="1897"/>
        <item x="1899"/>
        <item x="1906"/>
        <item x="1907"/>
        <item x="1913"/>
        <item x="1915"/>
        <item x="1916"/>
        <item x="1917"/>
        <item x="1920"/>
        <item x="1924"/>
        <item x="1928"/>
        <item x="1931"/>
        <item x="1943"/>
        <item x="1950"/>
        <item x="1955"/>
        <item x="1956"/>
        <item x="1957"/>
        <item x="1962"/>
        <item x="1970"/>
        <item x="1971"/>
        <item x="1972"/>
        <item x="1983"/>
        <item x="1984"/>
        <item x="1988"/>
        <item x="1996"/>
        <item x="2000"/>
        <item x="2002"/>
        <item x="2006"/>
        <item x="2011"/>
        <item x="2013"/>
        <item x="2019"/>
        <item x="2024"/>
        <item x="2031"/>
        <item x="2034"/>
        <item x="2035"/>
        <item x="2051"/>
        <item x="2053"/>
        <item x="2054"/>
        <item x="2059"/>
        <item x="2062"/>
        <item x="2074"/>
        <item x="2087"/>
        <item x="2090"/>
        <item x="2098"/>
        <item x="2114"/>
        <item x="2125"/>
        <item x="2127"/>
        <item x="2129"/>
        <item x="2133"/>
        <item x="2150"/>
        <item x="2151"/>
        <item x="2157"/>
        <item x="2159"/>
        <item x="2169"/>
        <item x="2173"/>
        <item x="2175"/>
        <item x="2176"/>
        <item x="2184"/>
        <item x="2186"/>
        <item x="2194"/>
        <item x="2195"/>
        <item x="2208"/>
        <item x="2212"/>
        <item x="2222"/>
        <item x="2225"/>
        <item x="2228"/>
        <item x="2231"/>
        <item x="2240"/>
        <item x="2243"/>
        <item x="2251"/>
        <item x="2253"/>
        <item x="2257"/>
        <item x="2265"/>
        <item x="2269"/>
        <item x="2275"/>
        <item x="2285"/>
        <item x="2291"/>
        <item x="2294"/>
        <item x="2303"/>
        <item x="2304"/>
        <item x="2307"/>
        <item x="2308"/>
        <item x="2311"/>
        <item x="2314"/>
        <item x="2317"/>
        <item x="2318"/>
        <item x="2321"/>
        <item x="2327"/>
        <item x="2329"/>
        <item x="2336"/>
        <item x="2346"/>
        <item x="2347"/>
        <item x="2351"/>
        <item x="2359"/>
        <item x="2360"/>
        <item x="2363"/>
        <item x="2364"/>
        <item x="2375"/>
        <item x="2376"/>
        <item x="2380"/>
        <item x="2381"/>
        <item x="2382"/>
        <item x="2383"/>
        <item x="2391"/>
        <item x="2395"/>
        <item x="2401"/>
        <item x="2402"/>
        <item x="2405"/>
        <item x="2406"/>
        <item x="2412"/>
        <item x="2413"/>
        <item x="2416"/>
        <item x="2421"/>
        <item x="2422"/>
        <item x="2423"/>
        <item x="2435"/>
        <item x="2436"/>
        <item x="2437"/>
        <item x="2439"/>
        <item x="2446"/>
        <item x="2447"/>
        <item x="2449"/>
        <item x="2451"/>
        <item x="2458"/>
        <item x="2462"/>
        <item x="2470"/>
        <item x="2472"/>
        <item x="2473"/>
        <item x="2475"/>
        <item x="2478"/>
        <item x="2481"/>
        <item x="2488"/>
        <item x="2491"/>
        <item x="2492"/>
        <item x="2493"/>
        <item x="2495"/>
        <item x="2514"/>
        <item x="2517"/>
        <item x="2519"/>
        <item x="2520"/>
        <item x="2522"/>
        <item x="2529"/>
        <item x="2534"/>
        <item x="2537"/>
        <item x="2538"/>
        <item x="2548"/>
        <item x="2549"/>
        <item x="2550"/>
        <item x="2554"/>
        <item x="2572"/>
        <item x="2576"/>
        <item x="2579"/>
        <item x="2580"/>
        <item x="2589"/>
        <item x="2593"/>
        <item x="2596"/>
        <item x="2598"/>
        <item x="2599"/>
        <item x="2602"/>
        <item x="2605"/>
        <item x="2624"/>
        <item x="2625"/>
        <item x="2633"/>
        <item x="2641"/>
        <item x="2645"/>
        <item x="2648"/>
        <item x="2650"/>
        <item x="2655"/>
        <item x="2658"/>
        <item x="2659"/>
        <item x="2662"/>
        <item x="2671"/>
        <item x="2675"/>
        <item x="2677"/>
        <item x="2678"/>
        <item x="2680"/>
        <item x="2684"/>
        <item x="2688"/>
        <item x="2689"/>
        <item x="2693"/>
        <item x="2708"/>
        <item x="2709"/>
        <item x="2714"/>
        <item x="2715"/>
        <item x="2716"/>
        <item x="2718"/>
        <item x="2721"/>
        <item x="2722"/>
        <item x="2723"/>
        <item x="2730"/>
        <item x="2731"/>
        <item x="2738"/>
        <item x="2746"/>
        <item x="2752"/>
        <item x="2754"/>
        <item x="2759"/>
        <item x="2761"/>
        <item x="2772"/>
        <item x="2774"/>
        <item x="2785"/>
        <item x="2787"/>
        <item x="2794"/>
        <item x="2805"/>
        <item x="2808"/>
        <item x="2814"/>
        <item x="2821"/>
        <item x="2826"/>
        <item x="2828"/>
        <item x="2840"/>
        <item x="2843"/>
        <item x="2846"/>
        <item x="2847"/>
        <item x="2851"/>
        <item x="2852"/>
        <item x="2853"/>
        <item x="2854"/>
        <item x="2856"/>
        <item x="2859"/>
        <item x="2861"/>
        <item x="2865"/>
        <item x="2869"/>
        <item x="2870"/>
        <item x="2871"/>
        <item x="2872"/>
        <item x="2874"/>
        <item x="2881"/>
        <item x="2882"/>
        <item x="2887"/>
        <item x="2897"/>
        <item x="2902"/>
        <item x="2906"/>
        <item x="2907"/>
        <item x="2910"/>
        <item x="2911"/>
        <item x="2914"/>
        <item x="2935"/>
        <item x="2936"/>
        <item x="2941"/>
        <item x="2943"/>
        <item x="2944"/>
        <item x="2954"/>
        <item x="2960"/>
        <item x="2963"/>
        <item x="2966"/>
        <item x="2967"/>
        <item x="2970"/>
        <item x="2971"/>
        <item x="2972"/>
        <item x="2980"/>
        <item x="2981"/>
        <item x="2985"/>
        <item x="2987"/>
        <item x="2988"/>
        <item x="2989"/>
        <item x="2991"/>
        <item x="2996"/>
        <item x="3001"/>
        <item x="3003"/>
        <item x="3004"/>
        <item x="3013"/>
        <item x="3032"/>
        <item x="3033"/>
        <item x="3034"/>
        <item x="3036"/>
        <item x="3042"/>
        <item x="3050"/>
        <item x="3051"/>
        <item x="3053"/>
        <item x="3058"/>
        <item x="3061"/>
        <item x="3066"/>
        <item x="3068"/>
        <item x="3069"/>
        <item x="3070"/>
        <item x="3074"/>
        <item x="3079"/>
        <item x="3080"/>
        <item x="3086"/>
        <item x="3087"/>
        <item x="3089"/>
        <item x="3090"/>
        <item x="3091"/>
        <item x="3093"/>
        <item x="3096"/>
        <item x="3097"/>
        <item x="3105"/>
        <item x="3106"/>
        <item x="3108"/>
        <item x="3117"/>
        <item x="3120"/>
        <item x="3124"/>
        <item x="3125"/>
        <item x="3128"/>
        <item x="3135"/>
        <item x="3146"/>
        <item x="3151"/>
        <item x="3154"/>
        <item x="3158"/>
        <item x="3159"/>
        <item x="3163"/>
        <item x="3165"/>
        <item x="3167"/>
        <item x="3169"/>
        <item x="3175"/>
        <item x="3176"/>
        <item x="3178"/>
        <item x="3185"/>
        <item x="3191"/>
        <item x="3194"/>
        <item x="3197"/>
        <item x="3202"/>
        <item x="3203"/>
        <item x="3205"/>
        <item x="3212"/>
        <item x="3215"/>
        <item x="3216"/>
        <item x="3218"/>
        <item x="3219"/>
        <item x="3225"/>
        <item x="3227"/>
        <item x="3231"/>
        <item x="3235"/>
        <item x="3238"/>
        <item x="3241"/>
        <item x="3242"/>
        <item x="3243"/>
        <item x="3244"/>
        <item x="3249"/>
        <item x="3250"/>
        <item x="3252"/>
        <item x="3258"/>
        <item x="3259"/>
        <item x="3260"/>
        <item x="3268"/>
        <item x="3279"/>
        <item x="3280"/>
        <item x="3283"/>
        <item x="3284"/>
        <item x="3288"/>
        <item x="3292"/>
        <item x="3293"/>
        <item x="3296"/>
        <item x="3298"/>
        <item x="3311"/>
        <item x="3315"/>
        <item x="3318"/>
        <item x="3319"/>
        <item x="3321"/>
        <item x="3333"/>
        <item x="3334"/>
        <item x="3337"/>
        <item x="3341"/>
        <item x="3344"/>
        <item x="3347"/>
        <item x="3349"/>
        <item x="3354"/>
        <item x="3356"/>
        <item x="3364"/>
        <item x="3368"/>
        <item x="3375"/>
        <item x="3380"/>
        <item x="3381"/>
        <item x="3384"/>
        <item x="3386"/>
        <item x="3389"/>
        <item x="3390"/>
        <item x="3405"/>
        <item x="3409"/>
        <item x="3412"/>
        <item x="3427"/>
        <item x="3428"/>
        <item x="3429"/>
        <item x="3431"/>
        <item x="3444"/>
        <item x="3449"/>
        <item x="3450"/>
        <item x="3451"/>
        <item x="3455"/>
        <item x="3458"/>
        <item x="3460"/>
        <item x="3464"/>
        <item x="3466"/>
        <item x="3467"/>
        <item x="3470"/>
        <item x="3481"/>
        <item x="3482"/>
        <item x="3485"/>
        <item x="3488"/>
        <item x="3489"/>
        <item x="3491"/>
        <item x="3493"/>
        <item x="3497"/>
        <item x="3500"/>
        <item x="3510"/>
        <item x="3512"/>
        <item x="3517"/>
        <item x="3519"/>
        <item x="3527"/>
        <item x="3528"/>
        <item x="3529"/>
        <item x="3537"/>
        <item x="3540"/>
        <item x="3542"/>
        <item x="3544"/>
        <item x="3551"/>
        <item x="3553"/>
        <item x="3556"/>
        <item x="3557"/>
        <item x="3565"/>
        <item x="3569"/>
        <item x="3572"/>
        <item x="3574"/>
        <item x="3575"/>
        <item x="3576"/>
        <item x="3577"/>
        <item x="3579"/>
        <item x="3580"/>
        <item x="3581"/>
        <item x="3582"/>
        <item x="3586"/>
        <item x="3589"/>
        <item x="3593"/>
        <item x="3597"/>
        <item x="3601"/>
        <item x="3605"/>
        <item x="3606"/>
        <item x="3613"/>
        <item x="3617"/>
        <item x="3621"/>
        <item x="3630"/>
        <item x="3633"/>
        <item x="3634"/>
        <item x="3635"/>
        <item x="3637"/>
        <item x="3638"/>
        <item x="3639"/>
        <item x="3642"/>
        <item x="3645"/>
        <item x="3646"/>
        <item x="3651"/>
        <item x="3656"/>
        <item x="3660"/>
        <item x="3663"/>
        <item x="3669"/>
        <item x="3671"/>
        <item x="3675"/>
        <item x="3676"/>
        <item x="3677"/>
        <item x="3680"/>
        <item x="3681"/>
        <item x="3682"/>
        <item x="3687"/>
        <item x="3689"/>
        <item x="3690"/>
        <item x="3691"/>
        <item x="3694"/>
        <item x="3699"/>
        <item x="3704"/>
        <item x="3709"/>
        <item x="3710"/>
        <item x="3712"/>
        <item x="3722"/>
        <item x="3726"/>
        <item x="3729"/>
        <item x="3742"/>
        <item x="3743"/>
        <item x="3748"/>
        <item x="3751"/>
        <item x="3754"/>
        <item x="3758"/>
        <item x="3760"/>
        <item x="3763"/>
        <item x="3765"/>
        <item x="3769"/>
        <item x="3775"/>
        <item x="3777"/>
        <item x="3779"/>
        <item x="3783"/>
        <item x="3786"/>
        <item x="3787"/>
        <item x="3803"/>
        <item x="3807"/>
        <item x="3814"/>
        <item x="3815"/>
        <item x="3831"/>
        <item x="3833"/>
        <item x="3835"/>
        <item x="3836"/>
        <item x="3843"/>
        <item x="3847"/>
        <item x="3851"/>
        <item x="3852"/>
        <item x="3853"/>
        <item x="3854"/>
        <item x="3858"/>
        <item x="3860"/>
        <item x="3865"/>
        <item x="3872"/>
        <item x="3878"/>
        <item x="3879"/>
        <item x="3880"/>
        <item x="3884"/>
        <item x="3888"/>
        <item x="3891"/>
        <item x="3895"/>
        <item x="3898"/>
        <item x="3906"/>
        <item x="3907"/>
        <item x="3910"/>
        <item x="3916"/>
        <item x="3920"/>
        <item x="3931"/>
        <item x="3937"/>
        <item x="3941"/>
        <item x="3944"/>
        <item x="3946"/>
        <item x="3952"/>
        <item x="3953"/>
        <item x="3956"/>
        <item x="3959"/>
        <item x="3965"/>
        <item x="3967"/>
        <item x="3969"/>
        <item x="3974"/>
        <item x="3975"/>
        <item x="3982"/>
        <item x="3985"/>
        <item x="3998"/>
        <item x="4000"/>
        <item x="4011"/>
        <item x="4012"/>
        <item x="4013"/>
        <item x="4031"/>
        <item x="4040"/>
        <item x="4044"/>
        <item x="4051"/>
        <item x="4057"/>
        <item x="4059"/>
        <item x="4062"/>
        <item x="4064"/>
        <item x="4070"/>
        <item x="4073"/>
        <item x="4075"/>
        <item x="4078"/>
        <item x="4080"/>
        <item x="4081"/>
        <item x="4083"/>
        <item x="4085"/>
        <item x="4093"/>
        <item x="4096"/>
        <item x="4103"/>
        <item x="4109"/>
        <item x="4115"/>
        <item x="4117"/>
        <item x="4119"/>
        <item x="4121"/>
        <item x="4129"/>
        <item x="4137"/>
        <item x="4139"/>
        <item x="4141"/>
        <item x="4144"/>
        <item x="4146"/>
        <item x="4147"/>
        <item x="4148"/>
        <item x="4149"/>
        <item x="4150"/>
        <item x="4151"/>
        <item x="4152"/>
        <item x="4157"/>
        <item x="4160"/>
        <item x="4164"/>
        <item x="4165"/>
        <item x="4167"/>
        <item x="4168"/>
        <item x="4170"/>
        <item x="4179"/>
        <item x="4181"/>
        <item x="4187"/>
        <item x="4192"/>
        <item x="4200"/>
        <item x="4201"/>
        <item x="4203"/>
        <item x="4204"/>
        <item x="4205"/>
        <item x="4206"/>
        <item x="4209"/>
        <item x="4216"/>
        <item x="4219"/>
        <item x="4221"/>
        <item x="4231"/>
        <item x="4232"/>
        <item x="4238"/>
        <item x="4240"/>
        <item x="4241"/>
        <item x="4246"/>
        <item x="4247"/>
        <item x="4251"/>
        <item x="4257"/>
        <item x="4258"/>
        <item x="4260"/>
        <item x="4266"/>
        <item x="4267"/>
        <item x="4268"/>
        <item x="4269"/>
        <item x="4273"/>
        <item x="4274"/>
        <item x="4278"/>
        <item x="4282"/>
        <item x="4286"/>
        <item x="4289"/>
        <item x="4291"/>
        <item x="4293"/>
        <item x="4294"/>
        <item x="4298"/>
        <item x="4308"/>
        <item x="4312"/>
        <item x="4314"/>
        <item x="4315"/>
        <item x="4316"/>
        <item x="4334"/>
        <item x="4338"/>
        <item x="4339"/>
        <item x="4342"/>
        <item x="4344"/>
        <item x="4348"/>
        <item x="4354"/>
        <item x="4356"/>
        <item x="4358"/>
        <item x="4359"/>
        <item x="4360"/>
        <item x="4362"/>
        <item x="4371"/>
        <item x="4373"/>
        <item x="4375"/>
        <item x="4376"/>
        <item x="4384"/>
        <item x="4388"/>
        <item x="4392"/>
        <item x="4393"/>
        <item x="4395"/>
        <item x="4401"/>
        <item x="4406"/>
        <item x="4413"/>
        <item x="4421"/>
        <item x="4427"/>
        <item x="4430"/>
        <item x="4434"/>
        <item x="4439"/>
        <item x="4444"/>
        <item x="4447"/>
        <item x="4448"/>
        <item x="4453"/>
        <item x="4455"/>
        <item x="4456"/>
        <item x="4462"/>
        <item x="4464"/>
        <item x="4465"/>
        <item x="4466"/>
        <item x="4467"/>
        <item x="4473"/>
        <item x="4474"/>
        <item x="4476"/>
        <item x="4479"/>
        <item x="4481"/>
        <item x="4485"/>
        <item x="4488"/>
        <item x="4494"/>
        <item x="4496"/>
        <item x="4503"/>
        <item x="4504"/>
        <item x="4505"/>
        <item x="4506"/>
        <item x="4513"/>
        <item x="4517"/>
        <item x="4526"/>
        <item x="4528"/>
        <item x="4532"/>
        <item x="4540"/>
        <item x="4542"/>
        <item x="4544"/>
        <item x="4548"/>
        <item x="4559"/>
        <item x="4562"/>
        <item x="4563"/>
        <item x="4569"/>
        <item x="4573"/>
        <item x="4574"/>
        <item x="4575"/>
        <item x="4578"/>
        <item x="4579"/>
        <item x="4581"/>
        <item x="4584"/>
        <item x="4586"/>
        <item x="4588"/>
        <item x="4589"/>
        <item x="4591"/>
        <item x="4598"/>
        <item x="4600"/>
        <item x="4608"/>
        <item x="4612"/>
        <item x="4614"/>
        <item x="4627"/>
        <item x="4631"/>
        <item x="4633"/>
        <item x="4638"/>
        <item x="4644"/>
        <item x="4648"/>
        <item x="4650"/>
        <item x="4651"/>
        <item x="4655"/>
        <item x="4656"/>
        <item x="4659"/>
        <item x="4661"/>
        <item x="4665"/>
        <item x="4669"/>
        <item x="4672"/>
        <item x="4681"/>
        <item x="4682"/>
        <item x="4692"/>
        <item x="4696"/>
        <item x="4705"/>
        <item x="4713"/>
        <item x="4714"/>
        <item x="4715"/>
        <item x="4716"/>
        <item x="4719"/>
        <item x="4722"/>
        <item x="4723"/>
        <item x="4727"/>
        <item x="4730"/>
        <item x="4736"/>
        <item x="4737"/>
        <item x="4741"/>
        <item x="4745"/>
        <item x="4754"/>
        <item x="4756"/>
        <item x="4758"/>
        <item x="4760"/>
        <item x="4765"/>
        <item x="4767"/>
        <item x="4769"/>
        <item x="4772"/>
        <item x="4773"/>
        <item x="4776"/>
        <item x="4777"/>
        <item x="4779"/>
        <item x="4784"/>
        <item x="4793"/>
        <item x="4796"/>
        <item x="4798"/>
        <item x="4810"/>
        <item x="4811"/>
        <item x="4814"/>
        <item x="4815"/>
        <item x="4821"/>
        <item x="4827"/>
        <item x="4828"/>
        <item x="4829"/>
        <item x="4832"/>
        <item x="4833"/>
        <item x="4835"/>
        <item x="4836"/>
        <item x="4837"/>
        <item x="4841"/>
        <item x="4852"/>
        <item x="4854"/>
        <item x="4857"/>
        <item x="4858"/>
        <item x="4872"/>
        <item x="4875"/>
        <item x="4877"/>
        <item x="4878"/>
        <item x="4881"/>
        <item x="4890"/>
        <item x="4892"/>
        <item x="4895"/>
        <item x="4896"/>
        <item x="4898"/>
        <item x="4901"/>
        <item x="4904"/>
        <item x="4907"/>
        <item x="4912"/>
        <item x="4915"/>
        <item x="4917"/>
        <item x="4919"/>
        <item x="4920"/>
        <item x="4921"/>
        <item x="4932"/>
        <item x="4934"/>
        <item x="4943"/>
        <item x="4945"/>
        <item x="4952"/>
        <item x="4956"/>
        <item x="4975"/>
        <item x="4978"/>
        <item x="4992"/>
        <item x="4997"/>
        <item x="4998"/>
        <item x="5000"/>
        <item x="5006"/>
        <item x="5009"/>
        <item x="5010"/>
        <item x="5015"/>
        <item x="5016"/>
        <item x="5018"/>
        <item x="5027"/>
        <item x="5031"/>
        <item x="5033"/>
        <item x="5038"/>
        <item x="5043"/>
        <item x="5045"/>
        <item x="5047"/>
        <item x="5048"/>
        <item x="5058"/>
        <item x="5067"/>
        <item x="5068"/>
        <item x="5073"/>
        <item x="5084"/>
        <item x="5092"/>
        <item x="5094"/>
        <item x="5098"/>
        <item x="5099"/>
        <item x="5100"/>
        <item x="5102"/>
        <item x="5103"/>
        <item x="5104"/>
        <item x="5112"/>
        <item x="5119"/>
        <item x="5126"/>
        <item x="5134"/>
        <item x="5136"/>
        <item x="5138"/>
        <item x="5140"/>
        <item x="5146"/>
        <item x="5148"/>
        <item x="5152"/>
        <item x="5155"/>
        <item x="5157"/>
        <item x="5169"/>
        <item x="5173"/>
        <item x="5175"/>
        <item x="5176"/>
        <item x="5179"/>
        <item x="5187"/>
        <item x="5190"/>
        <item x="5201"/>
        <item x="5204"/>
        <item x="5205"/>
        <item x="5206"/>
        <item x="5207"/>
        <item x="5212"/>
        <item x="5214"/>
        <item x="5222"/>
        <item x="5224"/>
        <item x="5226"/>
        <item x="5227"/>
        <item x="5231"/>
        <item x="5236"/>
        <item x="5239"/>
        <item x="5240"/>
        <item x="5243"/>
        <item x="5244"/>
        <item x="5248"/>
        <item x="5249"/>
        <item x="5257"/>
        <item x="5259"/>
        <item x="5261"/>
        <item x="5263"/>
        <item x="5269"/>
        <item x="5273"/>
        <item x="5283"/>
        <item x="5287"/>
        <item x="5292"/>
        <item x="5294"/>
        <item x="5301"/>
        <item x="5303"/>
        <item x="5307"/>
        <item x="5309"/>
        <item x="5312"/>
        <item x="5317"/>
        <item x="5319"/>
        <item x="5320"/>
        <item x="5322"/>
        <item x="5323"/>
        <item x="5325"/>
        <item x="5327"/>
        <item x="5328"/>
        <item x="5331"/>
        <item x="5333"/>
        <item x="5339"/>
        <item x="5341"/>
        <item x="5349"/>
        <item x="5356"/>
        <item x="5359"/>
        <item x="5360"/>
        <item x="5364"/>
        <item x="5367"/>
        <item x="5369"/>
        <item x="5371"/>
        <item x="5373"/>
        <item x="5374"/>
        <item x="5395"/>
        <item x="5396"/>
        <item x="5398"/>
        <item x="5401"/>
        <item x="5410"/>
        <item x="5413"/>
        <item x="5418"/>
        <item x="5424"/>
        <item x="5432"/>
        <item x="5437"/>
        <item x="5440"/>
        <item x="5448"/>
        <item x="5450"/>
        <item x="5453"/>
        <item x="5462"/>
        <item x="5465"/>
        <item x="5469"/>
        <item x="5474"/>
        <item x="5475"/>
        <item x="5477"/>
        <item x="5479"/>
        <item x="5480"/>
        <item x="5481"/>
        <item x="5482"/>
        <item x="5484"/>
        <item x="5485"/>
        <item x="5498"/>
        <item x="5503"/>
        <item x="5504"/>
        <item x="5506"/>
        <item x="5511"/>
        <item x="5516"/>
        <item x="5518"/>
        <item x="5521"/>
        <item x="5527"/>
        <item x="5529"/>
        <item x="5530"/>
        <item x="5534"/>
        <item x="5535"/>
        <item x="5548"/>
        <item x="5552"/>
        <item x="5553"/>
        <item x="5555"/>
        <item x="5561"/>
        <item x="5564"/>
        <item x="5566"/>
        <item x="5571"/>
        <item x="5573"/>
        <item x="5576"/>
        <item x="5577"/>
        <item x="5578"/>
        <item x="5583"/>
        <item x="5591"/>
        <item x="5596"/>
        <item x="5598"/>
        <item x="5601"/>
        <item x="5602"/>
        <item x="5606"/>
        <item x="5611"/>
        <item x="5621"/>
        <item x="5627"/>
        <item x="5628"/>
        <item x="5629"/>
        <item x="5658"/>
        <item x="5661"/>
        <item x="5662"/>
        <item x="5665"/>
        <item x="5670"/>
        <item x="5679"/>
        <item x="5681"/>
        <item x="5682"/>
        <item x="5688"/>
        <item x="5692"/>
        <item x="5693"/>
        <item x="5699"/>
        <item x="5703"/>
        <item x="5716"/>
        <item x="5718"/>
        <item x="5719"/>
        <item x="5722"/>
        <item x="5725"/>
        <item x="5727"/>
        <item x="5731"/>
        <item x="5732"/>
        <item x="5733"/>
        <item x="5742"/>
        <item x="5745"/>
        <item x="5750"/>
        <item x="5753"/>
        <item x="5763"/>
        <item x="5776"/>
        <item x="5786"/>
        <item x="5815"/>
        <item x="5819"/>
        <item x="5822"/>
        <item x="5825"/>
        <item x="5827"/>
        <item x="5842"/>
        <item x="5843"/>
        <item x="5847"/>
        <item x="5849"/>
        <item x="5853"/>
        <item x="5866"/>
        <item x="5884"/>
        <item x="5888"/>
        <item x="5889"/>
        <item x="5894"/>
        <item x="5897"/>
        <item x="5899"/>
        <item x="5906"/>
        <item x="5907"/>
        <item x="5910"/>
        <item x="5911"/>
        <item x="5914"/>
        <item x="5923"/>
        <item x="5926"/>
        <item x="5932"/>
        <item x="5934"/>
        <item x="5935"/>
        <item x="5937"/>
        <item x="5938"/>
        <item x="5945"/>
        <item x="5950"/>
        <item x="5962"/>
        <item x="5966"/>
        <item x="5968"/>
        <item x="5969"/>
        <item x="5975"/>
        <item x="5981"/>
        <item x="5985"/>
        <item x="5987"/>
        <item x="5989"/>
        <item x="5993"/>
        <item x="5994"/>
        <item x="5999"/>
        <item x="6000"/>
        <item x="6001"/>
        <item x="6002"/>
        <item x="6008"/>
        <item x="6019"/>
        <item x="6020"/>
        <item x="6025"/>
        <item x="6026"/>
        <item x="6028"/>
        <item x="6029"/>
        <item x="6031"/>
        <item x="6039"/>
        <item x="6044"/>
        <item x="6046"/>
        <item x="6052"/>
        <item x="6053"/>
        <item x="6054"/>
        <item x="6069"/>
        <item x="6079"/>
        <item x="6083"/>
        <item x="6091"/>
        <item x="6093"/>
        <item x="6094"/>
        <item x="6095"/>
        <item x="6100"/>
        <item x="6111"/>
        <item x="6115"/>
        <item x="6116"/>
        <item x="6121"/>
        <item x="6122"/>
        <item x="6124"/>
        <item x="6125"/>
        <item x="6127"/>
        <item x="6138"/>
        <item x="6140"/>
        <item x="6143"/>
        <item x="6150"/>
        <item x="6156"/>
        <item x="6167"/>
        <item x="6168"/>
        <item x="6171"/>
        <item x="6187"/>
        <item x="6189"/>
        <item x="6191"/>
        <item x="6195"/>
        <item x="6196"/>
        <item x="6198"/>
        <item x="6205"/>
        <item x="6209"/>
        <item x="6213"/>
        <item x="6214"/>
        <item x="6216"/>
        <item x="6219"/>
        <item x="6223"/>
        <item x="6227"/>
        <item x="6229"/>
        <item x="6232"/>
        <item x="6233"/>
        <item x="6235"/>
        <item x="6243"/>
        <item x="6246"/>
        <item x="6249"/>
        <item x="6255"/>
        <item x="6259"/>
        <item x="6265"/>
        <item x="6269"/>
        <item x="6274"/>
        <item x="6278"/>
        <item x="6280"/>
        <item x="6285"/>
        <item x="6291"/>
        <item x="6298"/>
        <item x="6301"/>
        <item x="6312"/>
        <item x="6318"/>
        <item x="6323"/>
        <item x="6324"/>
        <item x="6330"/>
        <item x="6332"/>
        <item x="6339"/>
        <item x="6340"/>
        <item x="6347"/>
        <item x="6354"/>
        <item x="6362"/>
        <item x="6364"/>
        <item x="6366"/>
        <item x="6372"/>
        <item x="6373"/>
        <item x="6374"/>
        <item x="6376"/>
        <item x="6377"/>
        <item x="6380"/>
        <item x="6383"/>
        <item x="6384"/>
        <item x="6388"/>
        <item x="6391"/>
        <item x="6392"/>
        <item x="6393"/>
        <item x="6395"/>
        <item x="6397"/>
        <item x="6401"/>
        <item x="6404"/>
        <item x="6406"/>
        <item x="6407"/>
        <item x="6408"/>
        <item x="6411"/>
        <item x="6414"/>
        <item x="6416"/>
        <item x="6417"/>
        <item x="6418"/>
        <item x="6430"/>
        <item x="6438"/>
        <item x="6441"/>
        <item x="6442"/>
        <item x="6446"/>
        <item x="6448"/>
        <item x="6452"/>
        <item x="6462"/>
        <item x="6466"/>
        <item x="6471"/>
        <item x="6476"/>
        <item x="6478"/>
        <item x="6484"/>
        <item x="6491"/>
        <item x="6504"/>
        <item x="6518"/>
        <item x="6524"/>
        <item x="6535"/>
        <item x="6537"/>
        <item x="6538"/>
        <item x="6548"/>
        <item x="6554"/>
        <item x="6556"/>
        <item x="6558"/>
        <item x="6569"/>
        <item x="6570"/>
        <item x="6577"/>
        <item x="6583"/>
        <item x="6584"/>
        <item x="6587"/>
        <item x="6591"/>
        <item x="6592"/>
        <item x="6595"/>
        <item x="6599"/>
        <item x="6601"/>
        <item x="6602"/>
        <item x="6607"/>
        <item x="6608"/>
        <item x="6610"/>
        <item x="6611"/>
        <item x="6621"/>
        <item x="6625"/>
        <item x="6628"/>
        <item x="6629"/>
        <item x="6631"/>
        <item x="6643"/>
        <item x="6665"/>
        <item x="6670"/>
        <item x="6671"/>
        <item x="6672"/>
        <item x="6674"/>
        <item x="6676"/>
        <item x="6689"/>
        <item x="6693"/>
        <item x="6703"/>
        <item x="6709"/>
        <item x="6722"/>
        <item x="6725"/>
        <item x="6726"/>
        <item x="6734"/>
        <item x="6735"/>
        <item x="6742"/>
        <item x="6747"/>
        <item x="6750"/>
        <item x="6756"/>
        <item x="6758"/>
        <item x="6759"/>
        <item x="6761"/>
        <item x="6766"/>
        <item x="6768"/>
        <item x="6777"/>
        <item x="6785"/>
        <item x="6791"/>
        <item x="6793"/>
        <item x="6794"/>
        <item x="6798"/>
        <item x="6799"/>
        <item x="6801"/>
        <item x="6805"/>
        <item x="6809"/>
        <item x="6810"/>
        <item x="6820"/>
        <item x="6821"/>
        <item x="6822"/>
        <item x="6823"/>
        <item x="6826"/>
        <item x="6835"/>
        <item x="6836"/>
        <item x="6837"/>
        <item x="6840"/>
        <item x="6852"/>
        <item x="6857"/>
        <item x="6861"/>
        <item x="6864"/>
        <item x="6867"/>
        <item x="6870"/>
        <item x="6878"/>
        <item x="6880"/>
        <item x="6883"/>
        <item x="6887"/>
        <item x="6889"/>
        <item x="6892"/>
        <item x="6897"/>
        <item x="6898"/>
        <item x="6900"/>
        <item x="6909"/>
        <item x="6910"/>
        <item x="6917"/>
        <item x="6919"/>
        <item x="6920"/>
        <item x="6923"/>
        <item x="6931"/>
        <item x="6940"/>
        <item x="6950"/>
        <item x="6951"/>
        <item x="6952"/>
        <item x="6953"/>
        <item x="6954"/>
        <item x="6958"/>
        <item x="6965"/>
        <item x="6974"/>
        <item x="6979"/>
        <item x="6981"/>
        <item x="6984"/>
        <item x="7000"/>
        <item x="7003"/>
        <item x="7012"/>
        <item x="7020"/>
        <item x="7022"/>
        <item x="7024"/>
        <item x="7025"/>
        <item x="7026"/>
        <item x="7033"/>
        <item x="7034"/>
        <item x="7035"/>
        <item x="7042"/>
        <item x="7045"/>
        <item x="7048"/>
        <item x="7052"/>
        <item x="7059"/>
        <item x="7066"/>
        <item x="7072"/>
        <item x="7076"/>
        <item x="7078"/>
        <item x="7084"/>
        <item x="7087"/>
        <item x="7094"/>
        <item x="7097"/>
        <item x="7100"/>
        <item x="7108"/>
        <item x="7112"/>
        <item x="7114"/>
        <item x="7115"/>
        <item x="7116"/>
        <item x="7129"/>
        <item x="7130"/>
        <item x="7131"/>
        <item x="7137"/>
        <item x="7140"/>
        <item x="7141"/>
        <item x="7142"/>
        <item x="7144"/>
        <item x="7145"/>
        <item x="7147"/>
        <item x="7149"/>
        <item x="7156"/>
        <item x="7158"/>
        <item x="7166"/>
        <item x="7168"/>
        <item x="7170"/>
        <item x="7172"/>
        <item x="7174"/>
        <item x="7175"/>
        <item x="7179"/>
        <item x="7180"/>
        <item x="7182"/>
        <item x="7185"/>
        <item x="7188"/>
        <item x="7194"/>
        <item x="7196"/>
        <item x="7197"/>
        <item x="7200"/>
        <item x="7202"/>
        <item x="7203"/>
        <item x="7208"/>
        <item x="7210"/>
        <item x="7211"/>
        <item x="7213"/>
        <item x="7218"/>
        <item x="7220"/>
        <item x="7226"/>
        <item x="7227"/>
        <item x="7230"/>
        <item x="7232"/>
        <item x="7234"/>
        <item x="7237"/>
        <item x="7242"/>
        <item x="7246"/>
        <item x="7250"/>
        <item x="7255"/>
        <item x="7260"/>
        <item x="7261"/>
        <item x="7281"/>
        <item x="7284"/>
        <item x="7300"/>
        <item x="7303"/>
        <item x="7313"/>
        <item x="7315"/>
        <item x="7317"/>
        <item x="7325"/>
        <item x="7327"/>
        <item x="7334"/>
        <item x="7337"/>
        <item x="7339"/>
        <item x="7341"/>
        <item x="7346"/>
        <item x="7349"/>
        <item x="7353"/>
        <item x="7357"/>
        <item x="7359"/>
        <item x="7361"/>
        <item x="7368"/>
        <item x="7384"/>
        <item x="7390"/>
        <item x="7393"/>
        <item x="7397"/>
        <item x="7408"/>
        <item x="7416"/>
        <item x="7417"/>
        <item x="7420"/>
        <item x="7421"/>
        <item x="7425"/>
        <item x="7430"/>
        <item x="7431"/>
        <item x="7437"/>
        <item x="7439"/>
        <item x="7443"/>
        <item x="7444"/>
        <item x="7446"/>
        <item x="7449"/>
        <item x="7451"/>
        <item x="7453"/>
        <item x="7455"/>
        <item x="7459"/>
        <item x="7462"/>
        <item x="7472"/>
        <item x="7473"/>
        <item x="7474"/>
        <item x="7475"/>
        <item x="7480"/>
        <item x="7482"/>
        <item x="7486"/>
        <item x="7492"/>
        <item x="7493"/>
        <item x="7497"/>
        <item x="7500"/>
        <item x="7525"/>
        <item x="7541"/>
        <item x="7542"/>
        <item x="7544"/>
        <item x="7545"/>
        <item x="7547"/>
        <item x="7548"/>
        <item x="7551"/>
        <item x="7555"/>
        <item x="7565"/>
        <item x="7567"/>
        <item x="7569"/>
        <item x="7574"/>
        <item x="7584"/>
        <item x="7585"/>
        <item x="7586"/>
        <item x="7588"/>
        <item x="7591"/>
        <item x="7592"/>
        <item x="7594"/>
        <item x="7597"/>
        <item x="7600"/>
        <item x="7602"/>
        <item x="7603"/>
        <item x="7604"/>
        <item x="7607"/>
        <item x="7608"/>
        <item x="7614"/>
        <item x="7616"/>
        <item x="7618"/>
        <item x="7622"/>
        <item x="7628"/>
        <item x="7635"/>
        <item x="7637"/>
        <item x="7638"/>
        <item x="7641"/>
        <item x="7645"/>
        <item x="7647"/>
        <item x="7652"/>
        <item x="7653"/>
        <item x="7662"/>
        <item x="7666"/>
        <item x="7672"/>
        <item x="7680"/>
        <item x="7686"/>
        <item x="7687"/>
        <item x="7691"/>
        <item x="7692"/>
        <item x="7693"/>
        <item x="7694"/>
        <item x="7697"/>
        <item x="7698"/>
        <item x="7707"/>
        <item x="7709"/>
        <item x="7714"/>
        <item x="7715"/>
        <item x="7717"/>
        <item x="7723"/>
        <item x="7730"/>
        <item x="7735"/>
        <item x="7742"/>
        <item x="7744"/>
        <item x="7751"/>
        <item x="7752"/>
        <item x="7757"/>
        <item x="7759"/>
        <item x="7761"/>
        <item x="7766"/>
        <item x="7769"/>
        <item x="7771"/>
        <item x="7772"/>
        <item x="7773"/>
        <item x="7782"/>
        <item x="7784"/>
        <item x="7791"/>
        <item x="7794"/>
        <item x="7796"/>
        <item x="7797"/>
        <item x="7799"/>
        <item x="7800"/>
        <item x="7805"/>
        <item x="7806"/>
        <item x="7809"/>
        <item x="7810"/>
        <item x="7811"/>
        <item x="7816"/>
        <item x="7818"/>
        <item x="7819"/>
        <item x="7824"/>
        <item x="7825"/>
        <item x="7826"/>
        <item x="7830"/>
        <item x="7831"/>
        <item x="7838"/>
        <item x="7845"/>
        <item x="7851"/>
        <item x="7855"/>
        <item x="7864"/>
        <item x="7866"/>
        <item x="7868"/>
        <item x="7869"/>
        <item x="7874"/>
        <item x="7876"/>
        <item x="7877"/>
        <item x="7886"/>
        <item x="7888"/>
        <item x="7892"/>
        <item x="7895"/>
        <item x="7896"/>
        <item x="7897"/>
        <item x="7908"/>
        <item x="7910"/>
        <item x="7919"/>
        <item x="7921"/>
        <item x="7922"/>
        <item x="7923"/>
        <item x="7928"/>
        <item x="7935"/>
        <item x="7940"/>
        <item x="7944"/>
        <item x="7951"/>
        <item x="7959"/>
        <item x="7963"/>
        <item x="7964"/>
        <item x="7966"/>
        <item x="7969"/>
        <item x="7973"/>
        <item x="7975"/>
        <item x="7978"/>
        <item x="7980"/>
        <item x="7982"/>
        <item x="7985"/>
        <item x="7987"/>
        <item x="7990"/>
        <item x="7994"/>
        <item x="8013"/>
        <item x="8015"/>
        <item x="8024"/>
        <item x="8025"/>
        <item x="8028"/>
        <item x="8030"/>
        <item x="8033"/>
        <item x="8035"/>
        <item x="8038"/>
        <item x="8041"/>
        <item x="8048"/>
        <item x="8051"/>
        <item x="8066"/>
        <item x="8069"/>
        <item x="8070"/>
        <item x="8072"/>
        <item x="8073"/>
        <item x="8078"/>
        <item x="8094"/>
        <item x="8100"/>
        <item x="8101"/>
        <item x="8102"/>
        <item x="8105"/>
        <item x="8109"/>
        <item x="8113"/>
        <item x="8126"/>
        <item x="8132"/>
        <item x="8133"/>
        <item x="8138"/>
        <item x="8144"/>
        <item x="8145"/>
        <item x="8146"/>
        <item x="8151"/>
        <item x="8155"/>
        <item x="8160"/>
        <item x="8164"/>
        <item x="8165"/>
        <item x="8171"/>
        <item x="8172"/>
        <item x="8175"/>
        <item x="8179"/>
        <item x="8188"/>
        <item x="8199"/>
        <item x="8203"/>
        <item x="8206"/>
        <item x="8213"/>
        <item x="8216"/>
        <item x="8220"/>
        <item x="8228"/>
        <item x="8230"/>
        <item x="8232"/>
        <item x="8233"/>
        <item x="8234"/>
        <item x="8235"/>
        <item x="8240"/>
        <item x="8243"/>
        <item x="8246"/>
        <item x="8247"/>
        <item x="8252"/>
        <item x="8253"/>
        <item x="8259"/>
        <item x="8271"/>
        <item x="8277"/>
        <item x="8279"/>
        <item x="8289"/>
        <item x="8294"/>
        <item x="8301"/>
        <item x="8306"/>
        <item x="8309"/>
        <item x="8311"/>
        <item x="8312"/>
        <item x="8313"/>
        <item x="8315"/>
        <item x="8322"/>
        <item x="8325"/>
        <item x="8328"/>
        <item x="8331"/>
        <item x="8333"/>
        <item x="8340"/>
        <item x="8347"/>
        <item x="8351"/>
        <item x="8354"/>
        <item x="8365"/>
        <item x="8373"/>
        <item x="8383"/>
        <item x="8385"/>
        <item x="8389"/>
        <item x="8390"/>
        <item x="8391"/>
        <item x="8392"/>
        <item x="8393"/>
        <item x="8396"/>
        <item x="8401"/>
        <item x="8410"/>
        <item x="8417"/>
        <item x="8426"/>
        <item x="8431"/>
        <item x="8434"/>
        <item x="8438"/>
        <item x="8440"/>
        <item x="8442"/>
        <item x="8447"/>
        <item x="8452"/>
        <item x="8458"/>
        <item x="8461"/>
        <item x="8465"/>
        <item x="8471"/>
        <item x="8473"/>
        <item x="8474"/>
        <item x="8479"/>
        <item x="8485"/>
        <item x="8486"/>
        <item x="8487"/>
        <item x="8492"/>
        <item x="8494"/>
        <item x="8499"/>
        <item x="8501"/>
        <item x="8503"/>
        <item x="8504"/>
        <item x="8505"/>
        <item x="8510"/>
        <item x="8512"/>
        <item x="8514"/>
        <item x="8518"/>
        <item x="8519"/>
        <item x="8523"/>
        <item x="8529"/>
        <item x="8533"/>
        <item x="8537"/>
        <item x="8538"/>
        <item x="8539"/>
        <item x="8540"/>
        <item x="8541"/>
        <item x="8554"/>
        <item x="8555"/>
        <item x="8556"/>
        <item x="8568"/>
        <item x="8574"/>
        <item x="8581"/>
        <item x="8582"/>
        <item x="8587"/>
        <item x="8588"/>
        <item x="8594"/>
        <item x="8600"/>
        <item x="8601"/>
        <item x="8605"/>
        <item x="8606"/>
        <item x="8610"/>
        <item x="8613"/>
        <item x="8615"/>
        <item x="8616"/>
        <item x="8617"/>
        <item x="8627"/>
        <item x="8629"/>
        <item x="8639"/>
        <item x="8640"/>
        <item x="8645"/>
        <item x="8651"/>
        <item x="8654"/>
        <item x="8655"/>
        <item x="8657"/>
        <item x="8664"/>
        <item x="8667"/>
        <item x="8672"/>
        <item x="8673"/>
        <item x="8675"/>
        <item x="8676"/>
        <item x="8677"/>
        <item x="8684"/>
        <item x="8685"/>
        <item x="8687"/>
        <item x="8693"/>
        <item x="8697"/>
        <item x="8698"/>
        <item x="8699"/>
        <item x="8701"/>
        <item x="8703"/>
        <item x="8705"/>
        <item x="8708"/>
        <item x="8711"/>
        <item x="8716"/>
        <item x="8721"/>
        <item x="8724"/>
        <item x="8726"/>
        <item x="8738"/>
        <item x="8739"/>
        <item x="8744"/>
        <item x="8750"/>
        <item x="8759"/>
        <item x="8761"/>
        <item x="8763"/>
        <item x="8765"/>
        <item x="8769"/>
        <item x="8776"/>
        <item x="8777"/>
        <item x="8784"/>
        <item x="8785"/>
        <item x="8787"/>
        <item x="8799"/>
        <item x="8801"/>
        <item x="8806"/>
        <item x="8807"/>
        <item x="8815"/>
        <item x="8823"/>
        <item x="8826"/>
        <item x="8837"/>
        <item x="8839"/>
        <item x="8841"/>
        <item x="8843"/>
        <item x="8849"/>
        <item x="8854"/>
        <item x="8859"/>
        <item x="8860"/>
        <item x="8864"/>
        <item x="8869"/>
        <item x="8874"/>
        <item x="8876"/>
        <item x="8892"/>
        <item x="8898"/>
        <item x="8900"/>
        <item x="8908"/>
        <item x="8923"/>
        <item x="8936"/>
        <item x="8937"/>
        <item x="8943"/>
        <item x="8944"/>
        <item x="8945"/>
        <item x="8950"/>
        <item x="8955"/>
        <item x="8959"/>
        <item x="8967"/>
        <item x="8969"/>
        <item x="8978"/>
        <item x="8992"/>
        <item x="9001"/>
        <item x="9015"/>
        <item x="9017"/>
        <item x="9019"/>
        <item x="9020"/>
        <item x="9023"/>
        <item x="9035"/>
        <item x="9037"/>
        <item x="9041"/>
        <item x="9046"/>
        <item x="9048"/>
        <item x="9054"/>
        <item x="9056"/>
        <item x="9059"/>
        <item x="9062"/>
        <item x="9067"/>
        <item x="9068"/>
        <item x="9069"/>
        <item x="9070"/>
        <item x="9082"/>
        <item x="9084"/>
        <item x="9085"/>
        <item x="9090"/>
        <item x="9092"/>
        <item x="9099"/>
        <item x="9109"/>
        <item x="9110"/>
        <item x="9119"/>
        <item x="9122"/>
        <item x="9124"/>
        <item x="9132"/>
        <item x="9139"/>
        <item x="9150"/>
        <item x="9152"/>
        <item x="9155"/>
        <item x="9159"/>
        <item x="9162"/>
        <item x="9163"/>
        <item x="9174"/>
        <item x="9175"/>
        <item x="9180"/>
        <item x="9186"/>
        <item x="9188"/>
        <item x="9190"/>
        <item x="9191"/>
        <item x="9193"/>
        <item x="9195"/>
        <item x="9199"/>
        <item x="9203"/>
        <item x="9204"/>
        <item x="9206"/>
        <item x="9208"/>
        <item x="9209"/>
        <item x="9223"/>
        <item x="9225"/>
        <item x="9231"/>
        <item x="9233"/>
        <item x="9238"/>
        <item x="9239"/>
        <item x="9247"/>
        <item x="9249"/>
        <item x="9254"/>
        <item x="9257"/>
        <item x="9266"/>
        <item x="9272"/>
        <item x="9275"/>
        <item x="9279"/>
        <item x="9280"/>
        <item x="9286"/>
        <item x="9288"/>
        <item x="9290"/>
        <item x="9298"/>
        <item x="9300"/>
        <item x="9302"/>
        <item x="9304"/>
        <item x="9305"/>
        <item x="9306"/>
        <item x="9308"/>
        <item x="9313"/>
        <item x="9315"/>
        <item x="9320"/>
        <item x="9324"/>
        <item x="9325"/>
        <item x="9327"/>
        <item x="9331"/>
        <item x="9332"/>
        <item x="9337"/>
        <item x="9338"/>
        <item x="9354"/>
        <item x="9356"/>
        <item x="9363"/>
        <item x="9370"/>
        <item x="9373"/>
        <item x="9374"/>
        <item x="9375"/>
        <item x="9376"/>
        <item x="9378"/>
        <item x="9380"/>
        <item x="9381"/>
        <item x="9384"/>
        <item x="9385"/>
        <item x="9386"/>
        <item x="9392"/>
        <item x="9398"/>
        <item x="9401"/>
        <item x="9404"/>
        <item x="9411"/>
        <item x="9412"/>
        <item x="9413"/>
        <item x="9420"/>
        <item x="9425"/>
        <item x="9428"/>
        <item x="9436"/>
        <item x="9437"/>
        <item x="9447"/>
        <item x="9448"/>
        <item x="9452"/>
        <item x="9459"/>
        <item x="9462"/>
        <item x="9463"/>
        <item x="9466"/>
        <item x="9469"/>
        <item x="9482"/>
        <item x="9488"/>
        <item x="9501"/>
        <item x="9503"/>
        <item x="9506"/>
        <item x="9507"/>
        <item x="9512"/>
        <item x="9517"/>
        <item x="9518"/>
        <item x="9522"/>
        <item x="9523"/>
        <item x="9525"/>
        <item x="9529"/>
        <item x="9532"/>
        <item x="9533"/>
        <item x="9538"/>
        <item x="9550"/>
        <item x="9553"/>
        <item x="9558"/>
        <item x="9571"/>
        <item x="9572"/>
        <item x="9573"/>
        <item x="9577"/>
        <item x="9582"/>
        <item x="9587"/>
        <item x="9591"/>
        <item x="9592"/>
        <item x="9593"/>
        <item x="9594"/>
        <item x="9596"/>
        <item x="9598"/>
        <item x="9599"/>
        <item x="9608"/>
        <item x="9617"/>
        <item x="9625"/>
        <item x="9627"/>
        <item x="9628"/>
        <item x="9632"/>
        <item x="9635"/>
        <item x="9636"/>
        <item x="9650"/>
        <item x="9655"/>
        <item x="9660"/>
        <item x="9661"/>
        <item x="9663"/>
        <item x="9665"/>
        <item x="9666"/>
        <item x="9667"/>
        <item x="9669"/>
        <item x="9672"/>
        <item x="9673"/>
        <item x="9683"/>
        <item x="9684"/>
        <item x="9687"/>
        <item x="9690"/>
        <item x="9691"/>
        <item x="9693"/>
        <item x="9696"/>
        <item x="9697"/>
        <item x="9701"/>
        <item x="9709"/>
        <item x="9713"/>
        <item x="9714"/>
        <item x="9720"/>
        <item x="9721"/>
        <item x="9723"/>
        <item x="9732"/>
        <item x="9736"/>
        <item x="9737"/>
        <item x="9738"/>
        <item x="9741"/>
        <item x="9744"/>
        <item x="9755"/>
        <item x="9756"/>
        <item x="9760"/>
        <item x="9761"/>
        <item x="9765"/>
        <item x="9769"/>
        <item x="9770"/>
        <item x="9776"/>
        <item x="9779"/>
        <item x="9785"/>
        <item x="9786"/>
        <item x="9791"/>
        <item x="9799"/>
        <item x="9800"/>
        <item x="9805"/>
        <item x="9812"/>
        <item x="9816"/>
        <item x="9817"/>
        <item x="9819"/>
        <item x="9820"/>
        <item x="9824"/>
        <item x="9828"/>
        <item x="9831"/>
        <item x="9833"/>
        <item x="9846"/>
        <item x="9849"/>
        <item x="9854"/>
        <item x="9855"/>
        <item x="9859"/>
        <item x="9861"/>
        <item x="9862"/>
        <item x="9871"/>
        <item x="9872"/>
        <item x="9878"/>
        <item x="9881"/>
        <item x="9884"/>
        <item x="9889"/>
        <item x="9896"/>
        <item x="9897"/>
        <item x="9898"/>
        <item x="9903"/>
        <item x="9906"/>
        <item x="9912"/>
        <item x="9918"/>
        <item x="9919"/>
        <item x="9921"/>
        <item x="9924"/>
        <item x="9930"/>
        <item x="9931"/>
        <item x="9938"/>
        <item x="9941"/>
        <item x="9942"/>
        <item x="9944"/>
        <item x="9946"/>
        <item x="9950"/>
        <item x="9954"/>
        <item x="9962"/>
        <item x="9964"/>
        <item x="9969"/>
        <item x="9975"/>
        <item x="9979"/>
        <item x="9981"/>
        <item x="9985"/>
        <item x="9991"/>
        <item x="1"/>
        <item x="3"/>
        <item x="6"/>
        <item x="10"/>
        <item x="15"/>
        <item x="17"/>
        <item x="21"/>
        <item x="23"/>
        <item x="24"/>
        <item x="27"/>
        <item x="31"/>
        <item x="34"/>
        <item x="41"/>
        <item x="48"/>
        <item x="52"/>
        <item x="55"/>
        <item x="56"/>
        <item x="68"/>
        <item x="89"/>
        <item x="94"/>
        <item x="95"/>
        <item x="96"/>
        <item x="97"/>
        <item x="105"/>
        <item x="108"/>
        <item x="110"/>
        <item x="112"/>
        <item x="114"/>
        <item x="117"/>
        <item x="121"/>
        <item x="126"/>
        <item x="128"/>
        <item x="133"/>
        <item x="141"/>
        <item x="143"/>
        <item x="146"/>
        <item x="150"/>
        <item x="162"/>
        <item x="163"/>
        <item x="168"/>
        <item x="170"/>
        <item x="173"/>
        <item x="176"/>
        <item x="184"/>
        <item x="190"/>
        <item x="194"/>
        <item x="197"/>
        <item x="199"/>
        <item x="209"/>
        <item x="212"/>
        <item x="223"/>
        <item x="224"/>
        <item x="230"/>
        <item x="242"/>
        <item x="249"/>
        <item x="259"/>
        <item x="260"/>
        <item x="262"/>
        <item x="266"/>
        <item x="268"/>
        <item x="269"/>
        <item x="277"/>
        <item x="292"/>
        <item x="299"/>
        <item x="303"/>
        <item x="306"/>
        <item x="311"/>
        <item x="318"/>
        <item x="321"/>
        <item x="322"/>
        <item x="330"/>
        <item x="335"/>
        <item x="339"/>
        <item x="341"/>
        <item x="361"/>
        <item x="364"/>
        <item x="366"/>
        <item x="369"/>
        <item x="376"/>
        <item x="378"/>
        <item x="379"/>
        <item x="382"/>
        <item x="383"/>
        <item x="384"/>
        <item x="388"/>
        <item x="395"/>
        <item x="404"/>
        <item x="406"/>
        <item x="407"/>
        <item x="410"/>
        <item x="412"/>
        <item x="413"/>
        <item x="414"/>
        <item x="439"/>
        <item x="443"/>
        <item x="447"/>
        <item x="452"/>
        <item x="453"/>
        <item x="457"/>
        <item x="461"/>
        <item x="467"/>
        <item x="469"/>
        <item x="474"/>
        <item x="475"/>
        <item x="479"/>
        <item x="480"/>
        <item x="481"/>
        <item x="483"/>
        <item x="490"/>
        <item x="491"/>
        <item x="493"/>
        <item x="495"/>
        <item x="496"/>
        <item x="498"/>
        <item x="499"/>
        <item x="505"/>
        <item x="510"/>
        <item x="512"/>
        <item x="515"/>
        <item x="523"/>
        <item x="547"/>
        <item x="548"/>
        <item x="555"/>
        <item x="556"/>
        <item x="560"/>
        <item x="567"/>
        <item x="570"/>
        <item x="571"/>
        <item x="578"/>
        <item x="583"/>
        <item x="585"/>
        <item x="586"/>
        <item x="587"/>
        <item x="588"/>
        <item x="589"/>
        <item x="595"/>
        <item x="597"/>
        <item x="599"/>
        <item x="600"/>
        <item x="607"/>
        <item x="608"/>
        <item x="609"/>
        <item x="616"/>
        <item x="621"/>
        <item x="639"/>
        <item x="641"/>
        <item x="643"/>
        <item x="646"/>
        <item x="648"/>
        <item x="649"/>
        <item x="650"/>
        <item x="651"/>
        <item x="654"/>
        <item x="656"/>
        <item x="660"/>
        <item x="661"/>
        <item x="667"/>
        <item x="668"/>
        <item x="670"/>
        <item x="672"/>
        <item x="674"/>
        <item x="675"/>
        <item x="681"/>
        <item x="685"/>
        <item x="690"/>
        <item x="696"/>
        <item x="701"/>
        <item x="703"/>
        <item x="704"/>
        <item x="708"/>
        <item x="714"/>
        <item x="715"/>
        <item x="717"/>
        <item x="723"/>
        <item x="724"/>
        <item x="726"/>
        <item x="728"/>
        <item x="733"/>
        <item x="747"/>
        <item x="752"/>
        <item x="753"/>
        <item x="756"/>
        <item x="765"/>
        <item x="770"/>
        <item x="781"/>
        <item x="784"/>
        <item x="786"/>
        <item x="788"/>
        <item x="791"/>
        <item x="793"/>
        <item x="795"/>
        <item x="796"/>
        <item x="804"/>
        <item x="811"/>
        <item x="813"/>
        <item x="817"/>
        <item x="818"/>
        <item x="820"/>
        <item x="821"/>
        <item x="825"/>
        <item x="827"/>
        <item x="829"/>
        <item x="830"/>
        <item x="842"/>
        <item x="846"/>
        <item x="850"/>
        <item x="856"/>
        <item x="863"/>
        <item x="864"/>
        <item x="865"/>
        <item x="870"/>
        <item x="873"/>
        <item x="877"/>
        <item x="878"/>
        <item x="879"/>
        <item x="883"/>
        <item x="885"/>
        <item x="886"/>
        <item x="888"/>
        <item x="897"/>
        <item x="901"/>
        <item x="902"/>
        <item x="904"/>
        <item x="905"/>
        <item x="912"/>
        <item x="917"/>
        <item x="921"/>
        <item x="925"/>
        <item x="927"/>
        <item x="928"/>
        <item x="933"/>
        <item x="936"/>
        <item x="937"/>
        <item x="938"/>
        <item x="942"/>
        <item x="948"/>
        <item x="953"/>
        <item x="954"/>
        <item x="955"/>
        <item x="957"/>
        <item x="961"/>
        <item x="962"/>
        <item x="965"/>
        <item x="967"/>
        <item x="970"/>
        <item x="971"/>
        <item x="973"/>
        <item x="976"/>
        <item x="983"/>
        <item x="985"/>
        <item x="987"/>
        <item x="988"/>
        <item x="993"/>
        <item x="995"/>
        <item x="997"/>
        <item x="999"/>
        <item x="1002"/>
        <item x="1005"/>
        <item x="1009"/>
        <item x="1011"/>
        <item x="1015"/>
        <item x="1016"/>
        <item x="1018"/>
        <item x="1019"/>
        <item x="1028"/>
        <item x="1032"/>
        <item x="1034"/>
        <item x="1042"/>
        <item x="1043"/>
        <item x="1045"/>
        <item x="1047"/>
        <item x="1049"/>
        <item x="1052"/>
        <item x="1053"/>
        <item x="1056"/>
        <item x="1058"/>
        <item x="1061"/>
        <item x="1062"/>
        <item x="1063"/>
        <item x="1065"/>
        <item x="1067"/>
        <item x="1069"/>
        <item x="1074"/>
        <item x="1079"/>
        <item x="1085"/>
        <item x="1089"/>
        <item x="1095"/>
        <item x="1096"/>
        <item x="1108"/>
        <item x="1114"/>
        <item x="1120"/>
        <item x="1122"/>
        <item x="1124"/>
        <item x="1129"/>
        <item x="1133"/>
        <item x="1134"/>
        <item x="1139"/>
        <item x="1140"/>
        <item x="1142"/>
        <item x="1148"/>
        <item x="1159"/>
        <item x="1160"/>
        <item x="1163"/>
        <item x="1164"/>
        <item x="1165"/>
        <item x="1166"/>
        <item x="1169"/>
        <item x="1174"/>
        <item x="1175"/>
        <item x="1195"/>
        <item x="1204"/>
        <item x="1206"/>
        <item x="1211"/>
        <item x="1212"/>
        <item x="1215"/>
        <item x="1216"/>
        <item x="1221"/>
        <item x="1222"/>
        <item x="1227"/>
        <item x="1231"/>
        <item x="1233"/>
        <item x="1238"/>
        <item x="1242"/>
        <item x="1252"/>
        <item x="1253"/>
        <item x="1256"/>
        <item x="1259"/>
        <item x="1261"/>
        <item x="1277"/>
        <item x="1278"/>
        <item x="1279"/>
        <item x="1280"/>
        <item x="1281"/>
        <item x="1293"/>
        <item x="1300"/>
        <item x="1305"/>
        <item x="1310"/>
        <item x="1325"/>
        <item x="1326"/>
        <item x="1331"/>
        <item x="1333"/>
        <item x="1339"/>
        <item x="1345"/>
        <item x="1346"/>
        <item x="1356"/>
        <item x="1357"/>
        <item x="1360"/>
        <item x="1366"/>
        <item x="1372"/>
        <item x="1376"/>
        <item x="1378"/>
        <item x="1382"/>
        <item x="1383"/>
        <item x="1390"/>
        <item x="1393"/>
        <item x="1394"/>
        <item x="1395"/>
        <item x="1397"/>
        <item x="1407"/>
        <item x="1408"/>
        <item x="1415"/>
        <item x="1417"/>
        <item x="1418"/>
        <item x="1419"/>
        <item x="1424"/>
        <item x="1425"/>
        <item x="1426"/>
        <item x="1427"/>
        <item x="1444"/>
        <item x="1449"/>
        <item x="1452"/>
        <item x="1462"/>
        <item x="1463"/>
        <item x="1466"/>
        <item x="1471"/>
        <item x="1472"/>
        <item x="1474"/>
        <item x="1479"/>
        <item x="1480"/>
        <item x="1482"/>
        <item x="1486"/>
        <item x="1489"/>
        <item x="1490"/>
        <item x="1492"/>
        <item x="1493"/>
        <item x="1497"/>
        <item x="1498"/>
        <item x="1500"/>
        <item x="1501"/>
        <item x="1506"/>
        <item x="1507"/>
        <item x="1508"/>
        <item x="1512"/>
        <item x="1513"/>
        <item x="1518"/>
        <item x="1520"/>
        <item x="1524"/>
        <item x="1525"/>
        <item x="1528"/>
        <item x="1529"/>
        <item x="1538"/>
        <item x="1548"/>
        <item x="1553"/>
        <item x="1563"/>
        <item x="1565"/>
        <item x="1567"/>
        <item x="1570"/>
        <item x="1573"/>
        <item x="1574"/>
        <item x="1575"/>
        <item x="1582"/>
        <item x="1587"/>
        <item x="1592"/>
        <item x="1593"/>
        <item x="1597"/>
        <item x="1599"/>
        <item x="1603"/>
        <item x="1610"/>
        <item x="1616"/>
        <item x="1618"/>
        <item x="1621"/>
        <item x="1622"/>
        <item x="1629"/>
        <item x="1633"/>
        <item x="1638"/>
        <item x="1641"/>
        <item x="1643"/>
        <item x="1649"/>
        <item x="1650"/>
        <item x="1654"/>
        <item x="1657"/>
        <item x="1659"/>
        <item x="1660"/>
        <item x="1669"/>
        <item x="1671"/>
        <item x="1674"/>
        <item x="1675"/>
        <item x="1676"/>
        <item x="1678"/>
        <item x="1679"/>
        <item x="1686"/>
        <item x="1687"/>
        <item x="1689"/>
        <item x="1691"/>
        <item x="1693"/>
        <item x="1697"/>
        <item x="1699"/>
        <item x="1700"/>
        <item x="1701"/>
        <item x="1704"/>
        <item x="1705"/>
        <item x="1719"/>
        <item x="1722"/>
        <item x="1725"/>
        <item x="1729"/>
        <item x="1730"/>
        <item x="1735"/>
        <item x="1737"/>
        <item x="1744"/>
        <item x="1749"/>
        <item x="1750"/>
        <item x="1758"/>
        <item x="1763"/>
        <item x="1766"/>
        <item x="1772"/>
        <item x="1773"/>
        <item x="1785"/>
        <item x="1787"/>
        <item x="1794"/>
        <item x="1801"/>
        <item x="1803"/>
        <item x="1808"/>
        <item x="1810"/>
        <item x="1815"/>
        <item x="1816"/>
        <item x="1818"/>
        <item x="1822"/>
        <item x="1828"/>
        <item x="1831"/>
        <item x="1841"/>
        <item x="1846"/>
        <item x="1848"/>
        <item x="1849"/>
        <item x="1856"/>
        <item x="1860"/>
        <item x="1861"/>
        <item x="1863"/>
        <item x="1865"/>
        <item x="1866"/>
        <item x="1873"/>
        <item x="1876"/>
        <item x="1883"/>
        <item x="1886"/>
        <item x="1901"/>
        <item x="1902"/>
        <item x="1908"/>
        <item x="1909"/>
        <item x="1910"/>
        <item x="1919"/>
        <item x="1921"/>
        <item x="1926"/>
        <item x="1927"/>
        <item x="1929"/>
        <item x="1930"/>
        <item x="1933"/>
        <item x="1938"/>
        <item x="1939"/>
        <item x="1941"/>
        <item x="1942"/>
        <item x="1945"/>
        <item x="1946"/>
        <item x="1947"/>
        <item x="1948"/>
        <item x="1953"/>
        <item x="1958"/>
        <item x="1961"/>
        <item x="1963"/>
        <item x="1968"/>
        <item x="1975"/>
        <item x="1976"/>
        <item x="1979"/>
        <item x="1981"/>
        <item x="1989"/>
        <item x="1990"/>
        <item x="1992"/>
        <item x="1993"/>
        <item x="1994"/>
        <item x="1995"/>
        <item x="2001"/>
        <item x="2016"/>
        <item x="2023"/>
        <item x="2025"/>
        <item x="2028"/>
        <item x="2030"/>
        <item x="2036"/>
        <item x="2043"/>
        <item x="2044"/>
        <item x="2049"/>
        <item x="2052"/>
        <item x="2056"/>
        <item x="2058"/>
        <item x="2063"/>
        <item x="2065"/>
        <item x="2067"/>
        <item x="2072"/>
        <item x="2073"/>
        <item x="2077"/>
        <item x="2079"/>
        <item x="2080"/>
        <item x="2085"/>
        <item x="2088"/>
        <item x="2092"/>
        <item x="2096"/>
        <item x="2101"/>
        <item x="2104"/>
        <item x="2106"/>
        <item x="2108"/>
        <item x="2110"/>
        <item x="2111"/>
        <item x="2112"/>
        <item x="2120"/>
        <item x="2124"/>
        <item x="2130"/>
        <item x="2131"/>
        <item x="2135"/>
        <item x="2137"/>
        <item x="2140"/>
        <item x="2144"/>
        <item x="2146"/>
        <item x="2152"/>
        <item x="2160"/>
        <item x="2161"/>
        <item x="2164"/>
        <item x="2166"/>
        <item x="2167"/>
        <item x="2168"/>
        <item x="2171"/>
        <item x="2178"/>
        <item x="2185"/>
        <item x="2189"/>
        <item x="2191"/>
        <item x="2199"/>
        <item x="2216"/>
        <item x="2219"/>
        <item x="2224"/>
        <item x="2233"/>
        <item x="2234"/>
        <item x="2237"/>
        <item x="2238"/>
        <item x="2239"/>
        <item x="2241"/>
        <item x="2248"/>
        <item x="2250"/>
        <item x="2252"/>
        <item x="2254"/>
        <item x="2255"/>
        <item x="2259"/>
        <item x="2260"/>
        <item x="2262"/>
        <item x="2266"/>
        <item x="2267"/>
        <item x="2273"/>
        <item x="2276"/>
        <item x="2277"/>
        <item x="2279"/>
        <item x="2286"/>
        <item x="2288"/>
        <item x="2290"/>
        <item x="2292"/>
        <item x="2296"/>
        <item x="2299"/>
        <item x="2300"/>
        <item x="2302"/>
        <item x="2305"/>
        <item x="2310"/>
        <item x="2312"/>
        <item x="2316"/>
        <item x="2319"/>
        <item x="2320"/>
        <item x="2326"/>
        <item x="2335"/>
        <item x="2337"/>
        <item x="2338"/>
        <item x="2339"/>
        <item x="2340"/>
        <item x="2341"/>
        <item x="2345"/>
        <item x="2349"/>
        <item x="2352"/>
        <item x="2354"/>
        <item x="2357"/>
        <item x="2368"/>
        <item x="2374"/>
        <item x="2377"/>
        <item x="2378"/>
        <item x="2384"/>
        <item x="2389"/>
        <item x="2392"/>
        <item x="2394"/>
        <item x="2397"/>
        <item x="2398"/>
        <item x="2399"/>
        <item x="2404"/>
        <item x="2409"/>
        <item x="2410"/>
        <item x="2411"/>
        <item x="2415"/>
        <item x="2418"/>
        <item x="2420"/>
        <item x="2425"/>
        <item x="2430"/>
        <item x="2431"/>
        <item x="2440"/>
        <item x="2442"/>
        <item x="2444"/>
        <item x="2450"/>
        <item x="2465"/>
        <item x="2467"/>
        <item x="2468"/>
        <item x="2474"/>
        <item x="2479"/>
        <item x="2496"/>
        <item x="2497"/>
        <item x="2501"/>
        <item x="2503"/>
        <item x="2504"/>
        <item x="2506"/>
        <item x="2509"/>
        <item x="2511"/>
        <item x="2512"/>
        <item x="2521"/>
        <item x="2526"/>
        <item x="2528"/>
        <item x="2530"/>
        <item x="2533"/>
        <item x="2536"/>
        <item x="2540"/>
        <item x="2546"/>
        <item x="2551"/>
        <item x="2561"/>
        <item x="2562"/>
        <item x="2563"/>
        <item x="2575"/>
        <item x="2577"/>
        <item x="2581"/>
        <item x="2582"/>
        <item x="2585"/>
        <item x="2588"/>
        <item x="2594"/>
        <item x="2595"/>
        <item x="2597"/>
        <item x="2601"/>
        <item x="2603"/>
        <item x="2604"/>
        <item x="2609"/>
        <item x="2610"/>
        <item x="2611"/>
        <item x="2618"/>
        <item x="2621"/>
        <item x="2635"/>
        <item x="2636"/>
        <item x="2639"/>
        <item x="2647"/>
        <item x="2654"/>
        <item x="2657"/>
        <item x="2660"/>
        <item x="2664"/>
        <item x="2665"/>
        <item x="2666"/>
        <item x="2667"/>
        <item x="2669"/>
        <item x="2673"/>
        <item x="2681"/>
        <item x="2685"/>
        <item x="2686"/>
        <item x="2696"/>
        <item x="2697"/>
        <item x="2698"/>
        <item x="2699"/>
        <item x="2700"/>
        <item x="2703"/>
        <item x="2712"/>
        <item x="2719"/>
        <item x="2733"/>
        <item x="2736"/>
        <item x="2739"/>
        <item x="2741"/>
        <item x="2742"/>
        <item x="2744"/>
        <item x="2756"/>
        <item x="2765"/>
        <item x="2768"/>
        <item x="2769"/>
        <item x="2775"/>
        <item x="2781"/>
        <item x="2790"/>
        <item x="2796"/>
        <item x="2799"/>
        <item x="2810"/>
        <item x="2812"/>
        <item x="2815"/>
        <item x="2817"/>
        <item x="2819"/>
        <item x="2822"/>
        <item x="2824"/>
        <item x="2827"/>
        <item x="2830"/>
        <item x="2833"/>
        <item x="2835"/>
        <item x="2836"/>
        <item x="2837"/>
        <item x="2841"/>
        <item x="2844"/>
        <item x="2845"/>
        <item x="2850"/>
        <item x="2860"/>
        <item x="2863"/>
        <item x="2866"/>
        <item x="2868"/>
        <item x="2873"/>
        <item x="2878"/>
        <item x="2880"/>
        <item x="2885"/>
        <item x="2888"/>
        <item x="2891"/>
        <item x="2893"/>
        <item x="2903"/>
        <item x="2905"/>
        <item x="2915"/>
        <item x="2916"/>
        <item x="2918"/>
        <item x="2929"/>
        <item x="2930"/>
        <item x="2939"/>
        <item x="2950"/>
        <item x="2952"/>
        <item x="2955"/>
        <item x="2964"/>
        <item x="2965"/>
        <item x="2969"/>
        <item x="2978"/>
        <item x="2986"/>
        <item x="2992"/>
        <item x="2997"/>
        <item x="2999"/>
        <item x="3002"/>
        <item x="3005"/>
        <item x="3006"/>
        <item x="3014"/>
        <item x="3016"/>
        <item x="3022"/>
        <item x="3025"/>
        <item x="3026"/>
        <item x="3031"/>
        <item x="3039"/>
        <item x="3043"/>
        <item x="3054"/>
        <item x="3064"/>
        <item x="3065"/>
        <item x="3072"/>
        <item x="3073"/>
        <item x="3075"/>
        <item x="3077"/>
        <item x="3081"/>
        <item x="3082"/>
        <item x="3084"/>
        <item x="3098"/>
        <item x="3100"/>
        <item x="3101"/>
        <item x="3107"/>
        <item x="3109"/>
        <item x="3111"/>
        <item x="3114"/>
        <item x="3115"/>
        <item x="3116"/>
        <item x="3122"/>
        <item x="3127"/>
        <item x="3129"/>
        <item x="3137"/>
        <item x="3142"/>
        <item x="3143"/>
        <item x="3147"/>
        <item x="3149"/>
        <item x="3152"/>
        <item x="3153"/>
        <item x="3156"/>
        <item x="3162"/>
        <item x="3168"/>
        <item x="3181"/>
        <item x="3189"/>
        <item x="3190"/>
        <item x="3192"/>
        <item x="3200"/>
        <item x="3208"/>
        <item x="3209"/>
        <item x="3213"/>
        <item x="3214"/>
        <item x="3224"/>
        <item x="3226"/>
        <item x="3232"/>
        <item x="3233"/>
        <item x="3237"/>
        <item x="3239"/>
        <item x="3240"/>
        <item x="3245"/>
        <item x="3246"/>
        <item x="3251"/>
        <item x="3253"/>
        <item x="3254"/>
        <item x="3257"/>
        <item x="3262"/>
        <item x="3266"/>
        <item x="3270"/>
        <item x="3275"/>
        <item x="3276"/>
        <item x="3287"/>
        <item x="3289"/>
        <item x="3297"/>
        <item x="3299"/>
        <item x="3302"/>
        <item x="3304"/>
        <item x="3306"/>
        <item x="3307"/>
        <item x="3310"/>
        <item x="3313"/>
        <item x="3314"/>
        <item x="3322"/>
        <item x="3324"/>
        <item x="3325"/>
        <item x="3330"/>
        <item x="3342"/>
        <item x="3355"/>
        <item x="3367"/>
        <item x="3369"/>
        <item x="3377"/>
        <item x="3378"/>
        <item x="3387"/>
        <item x="3388"/>
        <item x="3394"/>
        <item x="3399"/>
        <item x="3401"/>
        <item x="3406"/>
        <item x="3410"/>
        <item x="3411"/>
        <item x="3414"/>
        <item x="3416"/>
        <item x="3417"/>
        <item x="3420"/>
        <item x="3423"/>
        <item x="3434"/>
        <item x="3438"/>
        <item x="3440"/>
        <item x="3447"/>
        <item x="3448"/>
        <item x="3457"/>
        <item x="3469"/>
        <item x="3471"/>
        <item x="3476"/>
        <item x="3478"/>
        <item x="3484"/>
        <item x="3486"/>
        <item x="3494"/>
        <item x="3495"/>
        <item x="3496"/>
        <item x="3499"/>
        <item x="3501"/>
        <item x="3503"/>
        <item x="3506"/>
        <item x="3507"/>
        <item x="3514"/>
        <item x="3518"/>
        <item x="3522"/>
        <item x="3539"/>
        <item x="3541"/>
        <item x="3545"/>
        <item x="3559"/>
        <item x="3561"/>
        <item x="3562"/>
        <item x="3567"/>
        <item x="3583"/>
        <item x="3592"/>
        <item x="3602"/>
        <item x="3607"/>
        <item x="3610"/>
        <item x="3612"/>
        <item x="3615"/>
        <item x="3616"/>
        <item x="3619"/>
        <item x="3623"/>
        <item x="3624"/>
        <item x="3625"/>
        <item x="3626"/>
        <item x="3640"/>
        <item x="3641"/>
        <item x="3652"/>
        <item x="3653"/>
        <item x="3658"/>
        <item x="3661"/>
        <item x="3662"/>
        <item x="3667"/>
        <item x="3670"/>
        <item x="3679"/>
        <item x="3684"/>
        <item x="3688"/>
        <item x="3695"/>
        <item x="3696"/>
        <item x="3702"/>
        <item x="3713"/>
        <item x="3716"/>
        <item x="3721"/>
        <item x="3727"/>
        <item x="3736"/>
        <item x="3737"/>
        <item x="3738"/>
        <item x="3739"/>
        <item x="3745"/>
        <item x="3747"/>
        <item x="3750"/>
        <item x="3756"/>
        <item x="3759"/>
        <item x="3764"/>
        <item x="3766"/>
        <item x="3767"/>
        <item x="3770"/>
        <item x="3773"/>
        <item x="3784"/>
        <item x="3796"/>
        <item x="3797"/>
        <item x="3799"/>
        <item x="3801"/>
        <item x="3810"/>
        <item x="3813"/>
        <item x="3816"/>
        <item x="3817"/>
        <item x="3826"/>
        <item x="3827"/>
        <item x="3829"/>
        <item x="3832"/>
        <item x="3839"/>
        <item x="3840"/>
        <item x="3842"/>
        <item x="3844"/>
        <item x="3845"/>
        <item x="3848"/>
        <item x="3855"/>
        <item x="3862"/>
        <item x="3863"/>
        <item x="3868"/>
        <item x="3869"/>
        <item x="3870"/>
        <item x="3877"/>
        <item x="3883"/>
        <item x="3885"/>
        <item x="3887"/>
        <item x="3890"/>
        <item x="3902"/>
        <item x="3908"/>
        <item x="3912"/>
        <item x="3914"/>
        <item x="3918"/>
        <item x="3923"/>
        <item x="3928"/>
        <item x="3929"/>
        <item x="3930"/>
        <item x="3935"/>
        <item x="3940"/>
        <item x="3942"/>
        <item x="3945"/>
        <item x="3947"/>
        <item x="3949"/>
        <item x="3955"/>
        <item x="3958"/>
        <item x="3961"/>
        <item x="3971"/>
        <item x="3973"/>
        <item x="3976"/>
        <item x="3978"/>
        <item x="3984"/>
        <item x="3991"/>
        <item x="3997"/>
        <item x="4003"/>
        <item x="4004"/>
        <item x="4006"/>
        <item x="4016"/>
        <item x="4024"/>
        <item x="4025"/>
        <item x="4026"/>
        <item x="4027"/>
        <item x="4043"/>
        <item x="4047"/>
        <item x="4052"/>
        <item x="4055"/>
        <item x="4056"/>
        <item x="4058"/>
        <item x="4060"/>
        <item x="4063"/>
        <item x="4067"/>
        <item x="4068"/>
        <item x="4069"/>
        <item x="4071"/>
        <item x="4072"/>
        <item x="4074"/>
        <item x="4077"/>
        <item x="4079"/>
        <item x="4086"/>
        <item x="4094"/>
        <item x="4095"/>
        <item x="4099"/>
        <item x="4100"/>
        <item x="4101"/>
        <item x="4105"/>
        <item x="4107"/>
        <item x="4114"/>
        <item x="4122"/>
        <item x="4123"/>
        <item x="4124"/>
        <item x="4130"/>
        <item x="4132"/>
        <item x="4133"/>
        <item x="4134"/>
        <item x="4138"/>
        <item x="4143"/>
        <item x="4145"/>
        <item x="4153"/>
        <item x="4154"/>
        <item x="4166"/>
        <item x="4169"/>
        <item x="4171"/>
        <item x="4174"/>
        <item x="4180"/>
        <item x="4198"/>
        <item x="4202"/>
        <item x="4207"/>
        <item x="4208"/>
        <item x="4213"/>
        <item x="4217"/>
        <item x="4224"/>
        <item x="4225"/>
        <item x="4227"/>
        <item x="4230"/>
        <item x="4235"/>
        <item x="4248"/>
        <item x="4250"/>
        <item x="4253"/>
        <item x="4254"/>
        <item x="4255"/>
        <item x="4256"/>
        <item x="4265"/>
        <item x="4272"/>
        <item x="4275"/>
        <item x="4276"/>
        <item x="4280"/>
        <item x="4281"/>
        <item x="4283"/>
        <item x="4284"/>
        <item x="4296"/>
        <item x="4303"/>
        <item x="4305"/>
        <item x="4307"/>
        <item x="4317"/>
        <item x="4318"/>
        <item x="4325"/>
        <item x="4331"/>
        <item x="4341"/>
        <item x="4346"/>
        <item x="4349"/>
        <item x="4352"/>
        <item x="4353"/>
        <item x="4357"/>
        <item x="4364"/>
        <item x="4365"/>
        <item x="4367"/>
        <item x="4369"/>
        <item x="4377"/>
        <item x="4379"/>
        <item x="4385"/>
        <item x="4386"/>
        <item x="4387"/>
        <item x="4391"/>
        <item x="4415"/>
        <item x="4418"/>
        <item x="4420"/>
        <item x="4425"/>
        <item x="4428"/>
        <item x="4429"/>
        <item x="4432"/>
        <item x="4441"/>
        <item x="4442"/>
        <item x="4454"/>
        <item x="4471"/>
        <item x="4472"/>
        <item x="4475"/>
        <item x="4477"/>
        <item x="4482"/>
        <item x="4483"/>
        <item x="4484"/>
        <item x="4487"/>
        <item x="4489"/>
        <item x="4491"/>
        <item x="4493"/>
        <item x="4497"/>
        <item x="4502"/>
        <item x="4508"/>
        <item x="4509"/>
        <item x="4510"/>
        <item x="4512"/>
        <item x="4514"/>
        <item x="4516"/>
        <item x="4520"/>
        <item x="4521"/>
        <item x="4523"/>
        <item x="4524"/>
        <item x="4529"/>
        <item x="4535"/>
        <item x="4543"/>
        <item x="4546"/>
        <item x="4547"/>
        <item x="4550"/>
        <item x="4552"/>
        <item x="4554"/>
        <item x="4555"/>
        <item x="4558"/>
        <item x="4560"/>
        <item x="4566"/>
        <item x="4567"/>
        <item x="4571"/>
        <item x="4576"/>
        <item x="4577"/>
        <item x="4587"/>
        <item x="4592"/>
        <item x="4595"/>
        <item x="4602"/>
        <item x="4604"/>
        <item x="4605"/>
        <item x="4607"/>
        <item x="4609"/>
        <item x="4610"/>
        <item x="4618"/>
        <item x="4619"/>
        <item x="4620"/>
        <item x="4635"/>
        <item x="4637"/>
        <item x="4639"/>
        <item x="4641"/>
        <item x="4642"/>
        <item x="4645"/>
        <item x="4646"/>
        <item x="4652"/>
        <item x="4662"/>
        <item x="4663"/>
        <item x="4664"/>
        <item x="4670"/>
        <item x="4671"/>
        <item x="4673"/>
        <item x="4674"/>
        <item x="4676"/>
        <item x="4685"/>
        <item x="4686"/>
        <item x="4687"/>
        <item x="4689"/>
        <item x="4693"/>
        <item x="4698"/>
        <item x="4700"/>
        <item x="4702"/>
        <item x="4703"/>
        <item x="4706"/>
        <item x="4707"/>
        <item x="4711"/>
        <item x="4718"/>
        <item x="4725"/>
        <item x="4732"/>
        <item x="4738"/>
        <item x="4739"/>
        <item x="4740"/>
        <item x="4751"/>
        <item x="4755"/>
        <item x="4757"/>
        <item x="4761"/>
        <item x="4764"/>
        <item x="4766"/>
        <item x="4768"/>
        <item x="4774"/>
        <item x="4778"/>
        <item x="4785"/>
        <item x="4788"/>
        <item x="4792"/>
        <item x="4799"/>
        <item x="4806"/>
        <item x="4807"/>
        <item x="4809"/>
        <item x="4812"/>
        <item x="4818"/>
        <item x="4824"/>
        <item x="4838"/>
        <item x="4839"/>
        <item x="4842"/>
        <item x="4843"/>
        <item x="4848"/>
        <item x="4851"/>
        <item x="4860"/>
        <item x="4861"/>
        <item x="4865"/>
        <item x="4866"/>
        <item x="4867"/>
        <item x="4870"/>
        <item x="4874"/>
        <item x="4876"/>
        <item x="4882"/>
        <item x="4886"/>
        <item x="4887"/>
        <item x="4894"/>
        <item x="4899"/>
        <item x="4903"/>
        <item x="4911"/>
        <item x="4914"/>
        <item x="4916"/>
        <item x="4930"/>
        <item x="4938"/>
        <item x="4942"/>
        <item x="4948"/>
        <item x="4949"/>
        <item x="4953"/>
        <item x="4954"/>
        <item x="4959"/>
        <item x="4961"/>
        <item x="4964"/>
        <item x="4965"/>
        <item x="4966"/>
        <item x="4968"/>
        <item x="4970"/>
        <item x="4973"/>
        <item x="4974"/>
        <item x="4976"/>
        <item x="4982"/>
        <item x="4990"/>
        <item x="5003"/>
        <item x="5004"/>
        <item x="5014"/>
        <item x="5020"/>
        <item x="5022"/>
        <item x="5028"/>
        <item x="5029"/>
        <item x="5030"/>
        <item x="5034"/>
        <item x="5041"/>
        <item x="5049"/>
        <item x="5050"/>
        <item x="5052"/>
        <item x="5057"/>
        <item x="5059"/>
        <item x="5060"/>
        <item x="5062"/>
        <item x="5063"/>
        <item x="5064"/>
        <item x="5066"/>
        <item x="5070"/>
        <item x="5075"/>
        <item x="5079"/>
        <item x="5083"/>
        <item x="5086"/>
        <item x="5088"/>
        <item x="5106"/>
        <item x="5107"/>
        <item x="5111"/>
        <item x="5116"/>
        <item x="5123"/>
        <item x="5124"/>
        <item x="5127"/>
        <item x="5132"/>
        <item x="5133"/>
        <item x="5135"/>
        <item x="5137"/>
        <item x="5142"/>
        <item x="5143"/>
        <item x="5145"/>
        <item x="5149"/>
        <item x="5151"/>
        <item x="5163"/>
        <item x="5168"/>
        <item x="5178"/>
        <item x="5181"/>
        <item x="5188"/>
        <item x="5193"/>
        <item x="5194"/>
        <item x="5197"/>
        <item x="5200"/>
        <item x="5208"/>
        <item x="5209"/>
        <item x="5228"/>
        <item x="5230"/>
        <item x="5234"/>
        <item x="5237"/>
        <item x="5238"/>
        <item x="5241"/>
        <item x="5242"/>
        <item x="5246"/>
        <item x="5247"/>
        <item x="5252"/>
        <item x="5254"/>
        <item x="5255"/>
        <item x="5256"/>
        <item x="5258"/>
        <item x="5268"/>
        <item x="5271"/>
        <item x="5275"/>
        <item x="5281"/>
        <item x="5282"/>
        <item x="5289"/>
        <item x="5290"/>
        <item x="5291"/>
        <item x="5297"/>
        <item x="5298"/>
        <item x="5300"/>
        <item x="5310"/>
        <item x="5311"/>
        <item x="5318"/>
        <item x="5321"/>
        <item x="5326"/>
        <item x="5337"/>
        <item x="5343"/>
        <item x="5344"/>
        <item x="5348"/>
        <item x="5352"/>
        <item x="5358"/>
        <item x="5362"/>
        <item x="5363"/>
        <item x="5370"/>
        <item x="5376"/>
        <item x="5377"/>
        <item x="5385"/>
        <item x="5386"/>
        <item x="5390"/>
        <item x="5393"/>
        <item x="5394"/>
        <item x="5399"/>
        <item x="5400"/>
        <item x="5402"/>
        <item x="5403"/>
        <item x="5409"/>
        <item x="5411"/>
        <item x="5414"/>
        <item x="5421"/>
        <item x="5422"/>
        <item x="5427"/>
        <item x="5429"/>
        <item x="5433"/>
        <item x="5435"/>
        <item x="5436"/>
        <item x="5441"/>
        <item x="5445"/>
        <item x="5447"/>
        <item x="5449"/>
        <item x="5454"/>
        <item x="5456"/>
        <item x="5457"/>
        <item x="5459"/>
        <item x="5460"/>
        <item x="5463"/>
        <item x="5468"/>
        <item x="5472"/>
        <item x="5478"/>
        <item x="5486"/>
        <item x="5490"/>
        <item x="5491"/>
        <item x="5493"/>
        <item x="5494"/>
        <item x="5495"/>
        <item x="5496"/>
        <item x="5497"/>
        <item x="5505"/>
        <item x="5508"/>
        <item x="5512"/>
        <item x="5513"/>
        <item x="5517"/>
        <item x="5519"/>
        <item x="5520"/>
        <item x="5528"/>
        <item x="5539"/>
        <item x="5543"/>
        <item x="5544"/>
        <item x="5545"/>
        <item x="5546"/>
        <item x="5551"/>
        <item x="5554"/>
        <item x="5556"/>
        <item x="5558"/>
        <item x="5560"/>
        <item x="5562"/>
        <item x="5567"/>
        <item x="5569"/>
        <item x="5570"/>
        <item x="5574"/>
        <item x="5579"/>
        <item x="5587"/>
        <item x="5590"/>
        <item x="5592"/>
        <item x="5603"/>
        <item x="5604"/>
        <item x="5609"/>
        <item x="5613"/>
        <item x="5615"/>
        <item x="5619"/>
        <item x="5622"/>
        <item x="5623"/>
        <item x="5630"/>
        <item x="5631"/>
        <item x="5636"/>
        <item x="5644"/>
        <item x="5647"/>
        <item x="5649"/>
        <item x="5651"/>
        <item x="5655"/>
        <item x="5656"/>
        <item x="5660"/>
        <item x="5666"/>
        <item x="5668"/>
        <item x="5671"/>
        <item x="5680"/>
        <item x="5700"/>
        <item x="5701"/>
        <item x="5710"/>
        <item x="5711"/>
        <item x="5721"/>
        <item x="5723"/>
        <item x="5734"/>
        <item x="5738"/>
        <item x="5743"/>
        <item x="5744"/>
        <item x="5747"/>
        <item x="5748"/>
        <item x="5754"/>
        <item x="5756"/>
        <item x="5759"/>
        <item x="5761"/>
        <item x="5762"/>
        <item x="5765"/>
        <item x="5774"/>
        <item x="5775"/>
        <item x="5777"/>
        <item x="5778"/>
        <item x="5781"/>
        <item x="5784"/>
        <item x="5790"/>
        <item x="5792"/>
        <item x="5793"/>
        <item x="5797"/>
        <item x="5798"/>
        <item x="5800"/>
        <item x="5804"/>
        <item x="5808"/>
        <item x="5820"/>
        <item x="5826"/>
        <item x="5828"/>
        <item x="5830"/>
        <item x="5834"/>
        <item x="5835"/>
        <item x="5836"/>
        <item x="5837"/>
        <item x="5840"/>
        <item x="5841"/>
        <item x="5854"/>
        <item x="5855"/>
        <item x="5864"/>
        <item x="5869"/>
        <item x="5870"/>
        <item x="5872"/>
        <item x="5874"/>
        <item x="5887"/>
        <item x="5892"/>
        <item x="5893"/>
        <item x="5895"/>
        <item x="5896"/>
        <item x="5919"/>
        <item x="5920"/>
        <item x="5929"/>
        <item x="5931"/>
        <item x="5942"/>
        <item x="5944"/>
        <item x="5946"/>
        <item x="5953"/>
        <item x="5954"/>
        <item x="5956"/>
        <item x="5957"/>
        <item x="5960"/>
        <item x="5965"/>
        <item x="5970"/>
        <item x="5971"/>
        <item x="5986"/>
        <item x="5998"/>
        <item x="6012"/>
        <item x="6015"/>
        <item x="6016"/>
        <item x="6017"/>
        <item x="6022"/>
        <item x="6027"/>
        <item x="6030"/>
        <item x="6034"/>
        <item x="6037"/>
        <item x="6040"/>
        <item x="6045"/>
        <item x="6056"/>
        <item x="6063"/>
        <item x="6064"/>
        <item x="6067"/>
        <item x="6073"/>
        <item x="6074"/>
        <item x="6076"/>
        <item x="6078"/>
        <item x="6084"/>
        <item x="6090"/>
        <item x="6099"/>
        <item x="6101"/>
        <item x="6108"/>
        <item x="6113"/>
        <item x="6120"/>
        <item x="6132"/>
        <item x="6134"/>
        <item x="6137"/>
        <item x="6144"/>
        <item x="6148"/>
        <item x="6158"/>
        <item x="6163"/>
        <item x="6165"/>
        <item x="6166"/>
        <item x="6173"/>
        <item x="6175"/>
        <item x="6180"/>
        <item x="6181"/>
        <item x="6183"/>
        <item x="6185"/>
        <item x="6193"/>
        <item x="6197"/>
        <item x="6199"/>
        <item x="6201"/>
        <item x="6202"/>
        <item x="6203"/>
        <item x="6207"/>
        <item x="6210"/>
        <item x="6211"/>
        <item x="6212"/>
        <item x="6215"/>
        <item x="6221"/>
        <item x="6222"/>
        <item x="6224"/>
        <item x="6230"/>
        <item x="6234"/>
        <item x="6239"/>
        <item x="6247"/>
        <item x="6251"/>
        <item x="6252"/>
        <item x="6254"/>
        <item x="6257"/>
        <item x="6258"/>
        <item x="6261"/>
        <item x="6267"/>
        <item x="6271"/>
        <item x="6276"/>
        <item x="6279"/>
        <item x="6288"/>
        <item x="6295"/>
        <item x="6296"/>
        <item x="6297"/>
        <item x="6302"/>
        <item x="6303"/>
        <item x="6305"/>
        <item x="6308"/>
        <item x="6311"/>
        <item x="6315"/>
        <item x="6317"/>
        <item x="6319"/>
        <item x="6321"/>
        <item x="6325"/>
        <item x="6336"/>
        <item x="6337"/>
        <item x="6338"/>
        <item x="6344"/>
        <item x="6345"/>
        <item x="6346"/>
        <item x="6351"/>
        <item x="6352"/>
        <item x="6361"/>
        <item x="6368"/>
        <item x="6370"/>
        <item x="6387"/>
        <item x="6389"/>
        <item x="6390"/>
        <item x="6394"/>
        <item x="6400"/>
        <item x="6402"/>
        <item x="6403"/>
        <item x="6410"/>
        <item x="6423"/>
        <item x="6427"/>
        <item x="6428"/>
        <item x="6429"/>
        <item x="6433"/>
        <item x="6434"/>
        <item x="6437"/>
        <item x="6440"/>
        <item x="6444"/>
        <item x="6445"/>
        <item x="6453"/>
        <item x="6454"/>
        <item x="6455"/>
        <item x="6465"/>
        <item x="6475"/>
        <item x="6480"/>
        <item x="6481"/>
        <item x="6482"/>
        <item x="6494"/>
        <item x="6497"/>
        <item x="6499"/>
        <item x="6500"/>
        <item x="6509"/>
        <item x="6510"/>
        <item x="6514"/>
        <item x="6521"/>
        <item x="6527"/>
        <item x="6528"/>
        <item x="6529"/>
        <item x="6542"/>
        <item x="6546"/>
        <item x="6547"/>
        <item x="6567"/>
        <item x="6571"/>
        <item x="6572"/>
        <item x="6576"/>
        <item x="6582"/>
        <item x="6597"/>
        <item x="6605"/>
        <item x="6616"/>
        <item x="6618"/>
        <item x="6620"/>
        <item x="6622"/>
        <item x="6624"/>
        <item x="6632"/>
        <item x="6634"/>
        <item x="6639"/>
        <item x="6642"/>
        <item x="6646"/>
        <item x="6647"/>
        <item x="6683"/>
        <item x="6692"/>
        <item x="6696"/>
        <item x="6699"/>
        <item x="6706"/>
        <item x="6708"/>
        <item x="6712"/>
        <item x="6713"/>
        <item x="6723"/>
        <item x="6727"/>
        <item x="6728"/>
        <item x="6729"/>
        <item x="6732"/>
        <item x="6736"/>
        <item x="6748"/>
        <item x="6755"/>
        <item x="6760"/>
        <item x="6762"/>
        <item x="6771"/>
        <item x="6772"/>
        <item x="6773"/>
        <item x="6774"/>
        <item x="6775"/>
        <item x="6779"/>
        <item x="6780"/>
        <item x="6781"/>
        <item x="6782"/>
        <item x="6789"/>
        <item x="6795"/>
        <item x="6807"/>
        <item x="6816"/>
        <item x="6818"/>
        <item x="6828"/>
        <item x="6829"/>
        <item x="6830"/>
        <item x="6839"/>
        <item x="6844"/>
        <item x="6847"/>
        <item x="6850"/>
        <item x="6855"/>
        <item x="6856"/>
        <item x="6866"/>
        <item x="6868"/>
        <item x="6869"/>
        <item x="6872"/>
        <item x="6873"/>
        <item x="6874"/>
        <item x="6876"/>
        <item x="6882"/>
        <item x="6890"/>
        <item x="6893"/>
        <item x="6895"/>
        <item x="6901"/>
        <item x="6902"/>
        <item x="6904"/>
        <item x="6906"/>
        <item x="6912"/>
        <item x="6914"/>
        <item x="6922"/>
        <item x="6925"/>
        <item x="6934"/>
        <item x="6941"/>
        <item x="6943"/>
        <item x="6944"/>
        <item x="6945"/>
        <item x="6946"/>
        <item x="6949"/>
        <item x="6959"/>
        <item x="6969"/>
        <item x="6973"/>
        <item x="6975"/>
        <item x="6976"/>
        <item x="6980"/>
        <item x="6989"/>
        <item x="6997"/>
        <item x="7002"/>
        <item x="7004"/>
        <item x="7005"/>
        <item x="7007"/>
        <item x="7011"/>
        <item x="7014"/>
        <item x="7019"/>
        <item x="7021"/>
        <item x="7023"/>
        <item x="7028"/>
        <item x="7029"/>
        <item x="7031"/>
        <item x="7037"/>
        <item x="7038"/>
        <item x="7039"/>
        <item x="7046"/>
        <item x="7053"/>
        <item x="7057"/>
        <item x="7062"/>
        <item x="7064"/>
        <item x="7067"/>
        <item x="7068"/>
        <item x="7069"/>
        <item x="7070"/>
        <item x="7071"/>
        <item x="7082"/>
        <item x="7085"/>
        <item x="7086"/>
        <item x="7089"/>
        <item x="7095"/>
        <item x="7098"/>
        <item x="7099"/>
        <item x="7106"/>
        <item x="7109"/>
        <item x="7111"/>
        <item x="7117"/>
        <item x="7118"/>
        <item x="7127"/>
        <item x="7128"/>
        <item x="7132"/>
        <item x="7139"/>
        <item x="7148"/>
        <item x="7152"/>
        <item x="7153"/>
        <item x="7154"/>
        <item x="7160"/>
        <item x="7162"/>
        <item x="7164"/>
        <item x="7171"/>
        <item x="7173"/>
        <item x="7176"/>
        <item x="7183"/>
        <item x="7184"/>
        <item x="7192"/>
        <item x="7193"/>
        <item x="7201"/>
        <item x="7207"/>
        <item x="7214"/>
        <item x="7217"/>
        <item x="7221"/>
        <item x="7222"/>
        <item x="7224"/>
        <item x="7225"/>
        <item x="7229"/>
        <item x="7231"/>
        <item x="7236"/>
        <item x="7241"/>
        <item x="7249"/>
        <item x="7256"/>
        <item x="7258"/>
        <item x="7262"/>
        <item x="7264"/>
        <item x="7265"/>
        <item x="7268"/>
        <item x="7270"/>
        <item x="7271"/>
        <item x="7272"/>
        <item x="7276"/>
        <item x="7277"/>
        <item x="7279"/>
        <item x="7285"/>
        <item x="7286"/>
        <item x="7287"/>
        <item x="7291"/>
        <item x="7292"/>
        <item x="7298"/>
        <item x="7301"/>
        <item x="7302"/>
        <item x="7305"/>
        <item x="7306"/>
        <item x="7309"/>
        <item x="7310"/>
        <item x="7319"/>
        <item x="7320"/>
        <item x="7323"/>
        <item x="7332"/>
        <item x="7333"/>
        <item x="7338"/>
        <item x="7340"/>
        <item x="7342"/>
        <item x="7352"/>
        <item x="7355"/>
        <item x="7356"/>
        <item x="7363"/>
        <item x="7367"/>
        <item x="7369"/>
        <item x="7372"/>
        <item x="7374"/>
        <item x="7375"/>
        <item x="7382"/>
        <item x="7385"/>
        <item x="7386"/>
        <item x="7387"/>
        <item x="7389"/>
        <item x="7396"/>
        <item x="7403"/>
        <item x="7404"/>
        <item x="7407"/>
        <item x="7410"/>
        <item x="7418"/>
        <item x="7429"/>
        <item x="7432"/>
        <item x="7438"/>
        <item x="7440"/>
        <item x="7442"/>
        <item x="7445"/>
        <item x="7456"/>
        <item x="7467"/>
        <item x="7468"/>
        <item x="7470"/>
        <item x="7491"/>
        <item x="7495"/>
        <item x="7498"/>
        <item x="7501"/>
        <item x="7502"/>
        <item x="7505"/>
        <item x="7510"/>
        <item x="7511"/>
        <item x="7513"/>
        <item x="7515"/>
        <item x="7516"/>
        <item x="7519"/>
        <item x="7524"/>
        <item x="7532"/>
        <item x="7533"/>
        <item x="7535"/>
        <item x="7538"/>
        <item x="7543"/>
        <item x="7550"/>
        <item x="7554"/>
        <item x="7559"/>
        <item x="7562"/>
        <item x="7564"/>
        <item x="7566"/>
        <item x="7568"/>
        <item x="7577"/>
        <item x="7580"/>
        <item x="7582"/>
        <item x="7587"/>
        <item x="7598"/>
        <item x="7601"/>
        <item x="7605"/>
        <item x="7612"/>
        <item x="7615"/>
        <item x="7617"/>
        <item x="7620"/>
        <item x="7623"/>
        <item x="7624"/>
        <item x="7626"/>
        <item x="7629"/>
        <item x="7633"/>
        <item x="7643"/>
        <item x="7644"/>
        <item x="7648"/>
        <item x="7649"/>
        <item x="7650"/>
        <item x="7654"/>
        <item x="7655"/>
        <item x="7658"/>
        <item x="7660"/>
        <item x="7664"/>
        <item x="7674"/>
        <item x="7681"/>
        <item x="7688"/>
        <item x="7690"/>
        <item x="7695"/>
        <item x="7696"/>
        <item x="7699"/>
        <item x="7702"/>
        <item x="7703"/>
        <item x="7704"/>
        <item x="7705"/>
        <item x="7706"/>
        <item x="7710"/>
        <item x="7712"/>
        <item x="7726"/>
        <item x="7729"/>
        <item x="7732"/>
        <item x="7733"/>
        <item x="7737"/>
        <item x="7739"/>
        <item x="7741"/>
        <item x="7743"/>
        <item x="7753"/>
        <item x="7758"/>
        <item x="7760"/>
        <item x="7762"/>
        <item x="7774"/>
        <item x="7775"/>
        <item x="7781"/>
        <item x="7785"/>
        <item x="7786"/>
        <item x="7789"/>
        <item x="7792"/>
        <item x="7807"/>
        <item x="7814"/>
        <item x="7815"/>
        <item x="7822"/>
        <item x="7827"/>
        <item x="7828"/>
        <item x="7832"/>
        <item x="7833"/>
        <item x="7847"/>
        <item x="7852"/>
        <item x="7853"/>
        <item x="7854"/>
        <item x="7867"/>
        <item x="7871"/>
        <item x="7872"/>
        <item x="7873"/>
        <item x="7875"/>
        <item x="7878"/>
        <item x="7883"/>
        <item x="7884"/>
        <item x="7890"/>
        <item x="7898"/>
        <item x="7899"/>
        <item x="7900"/>
        <item x="7903"/>
        <item x="7914"/>
        <item x="7915"/>
        <item x="7917"/>
        <item x="7926"/>
        <item x="7927"/>
        <item x="7933"/>
        <item x="7937"/>
        <item x="7942"/>
        <item x="7943"/>
        <item x="7948"/>
        <item x="7955"/>
        <item x="7962"/>
        <item x="7965"/>
        <item x="7967"/>
        <item x="7981"/>
        <item x="7983"/>
        <item x="7989"/>
        <item x="8001"/>
        <item x="8004"/>
        <item x="8010"/>
        <item x="8014"/>
        <item x="8018"/>
        <item x="8023"/>
        <item x="8026"/>
        <item x="8027"/>
        <item x="8037"/>
        <item x="8045"/>
        <item x="8046"/>
        <item x="8047"/>
        <item x="8050"/>
        <item x="8055"/>
        <item x="8058"/>
        <item x="8061"/>
        <item x="8063"/>
        <item x="8064"/>
        <item x="8065"/>
        <item x="8067"/>
        <item x="8068"/>
        <item x="8071"/>
        <item x="8077"/>
        <item x="8081"/>
        <item x="8083"/>
        <item x="8092"/>
        <item x="8095"/>
        <item x="8097"/>
        <item x="8098"/>
        <item x="8104"/>
        <item x="8107"/>
        <item x="8112"/>
        <item x="8115"/>
        <item x="8117"/>
        <item x="8121"/>
        <item x="8122"/>
        <item x="8124"/>
        <item x="8136"/>
        <item x="8139"/>
        <item x="8141"/>
        <item x="8143"/>
        <item x="8148"/>
        <item x="8149"/>
        <item x="8150"/>
        <item x="8153"/>
        <item x="8159"/>
        <item x="8161"/>
        <item x="8162"/>
        <item x="8163"/>
        <item x="8168"/>
        <item x="8170"/>
        <item x="8182"/>
        <item x="8186"/>
        <item x="8187"/>
        <item x="8189"/>
        <item x="8193"/>
        <item x="8195"/>
        <item x="8197"/>
        <item x="8198"/>
        <item x="8202"/>
        <item x="8204"/>
        <item x="8205"/>
        <item x="8212"/>
        <item x="8217"/>
        <item x="8221"/>
        <item x="8223"/>
        <item x="8227"/>
        <item x="8229"/>
        <item x="8237"/>
        <item x="8241"/>
        <item x="8249"/>
        <item x="8250"/>
        <item x="8251"/>
        <item x="8255"/>
        <item x="8265"/>
        <item x="8266"/>
        <item x="8269"/>
        <item x="8270"/>
        <item x="8274"/>
        <item x="8275"/>
        <item x="8276"/>
        <item x="8284"/>
        <item x="8285"/>
        <item x="8286"/>
        <item x="8287"/>
        <item x="8298"/>
        <item x="8307"/>
        <item x="8316"/>
        <item x="8320"/>
        <item x="8323"/>
        <item x="8327"/>
        <item x="8334"/>
        <item x="8337"/>
        <item x="8342"/>
        <item x="8344"/>
        <item x="8345"/>
        <item x="8348"/>
        <item x="8352"/>
        <item x="8353"/>
        <item x="8356"/>
        <item x="8357"/>
        <item x="8360"/>
        <item x="8363"/>
        <item x="8367"/>
        <item x="8372"/>
        <item x="8376"/>
        <item x="8377"/>
        <item x="8378"/>
        <item x="8381"/>
        <item x="8386"/>
        <item x="8387"/>
        <item x="8394"/>
        <item x="8399"/>
        <item x="8404"/>
        <item x="8406"/>
        <item x="8408"/>
        <item x="8409"/>
        <item x="8412"/>
        <item x="8414"/>
        <item x="8415"/>
        <item x="8421"/>
        <item x="8422"/>
        <item x="8423"/>
        <item x="8427"/>
        <item x="8430"/>
        <item x="8432"/>
        <item x="8433"/>
        <item x="8446"/>
        <item x="8449"/>
        <item x="8451"/>
        <item x="8453"/>
        <item x="8454"/>
        <item x="8460"/>
        <item x="8466"/>
        <item x="8472"/>
        <item x="8475"/>
        <item x="8476"/>
        <item x="8478"/>
        <item x="8481"/>
        <item x="8483"/>
        <item x="8484"/>
        <item x="8490"/>
        <item x="8498"/>
        <item x="8500"/>
        <item x="8502"/>
        <item x="8507"/>
        <item x="8513"/>
        <item x="8526"/>
        <item x="8534"/>
        <item x="8545"/>
        <item x="8546"/>
        <item x="8547"/>
        <item x="8548"/>
        <item x="8549"/>
        <item x="8552"/>
        <item x="8553"/>
        <item x="8559"/>
        <item x="8564"/>
        <item x="8569"/>
        <item x="8572"/>
        <item x="8573"/>
        <item x="8575"/>
        <item x="8576"/>
        <item x="8577"/>
        <item x="8580"/>
        <item x="8583"/>
        <item x="8586"/>
        <item x="8593"/>
        <item x="8596"/>
        <item x="8598"/>
        <item x="8602"/>
        <item x="8603"/>
        <item x="8609"/>
        <item x="8611"/>
        <item x="8618"/>
        <item x="8619"/>
        <item x="8620"/>
        <item x="8625"/>
        <item x="8626"/>
        <item x="8631"/>
        <item x="8633"/>
        <item x="8634"/>
        <item x="8635"/>
        <item x="8636"/>
        <item x="8638"/>
        <item x="8647"/>
        <item x="8650"/>
        <item x="8656"/>
        <item x="8658"/>
        <item x="8666"/>
        <item x="8669"/>
        <item x="8678"/>
        <item x="8682"/>
        <item x="8686"/>
        <item x="8689"/>
        <item x="8692"/>
        <item x="8694"/>
        <item x="8696"/>
        <item x="8710"/>
        <item x="8714"/>
        <item x="8717"/>
        <item x="8718"/>
        <item x="8720"/>
        <item x="8722"/>
        <item x="8729"/>
        <item x="8730"/>
        <item x="8732"/>
        <item x="8735"/>
        <item x="8736"/>
        <item x="8740"/>
        <item x="8742"/>
        <item x="8748"/>
        <item x="8753"/>
        <item x="8754"/>
        <item x="8757"/>
        <item x="8760"/>
        <item x="8768"/>
        <item x="8779"/>
        <item x="8780"/>
        <item x="8783"/>
        <item x="8788"/>
        <item x="8789"/>
        <item x="8790"/>
        <item x="8791"/>
        <item x="8795"/>
        <item x="8796"/>
        <item x="8798"/>
        <item x="8800"/>
        <item x="8809"/>
        <item x="8810"/>
        <item x="8814"/>
        <item x="8818"/>
        <item x="8821"/>
        <item x="8822"/>
        <item x="8829"/>
        <item x="8832"/>
        <item x="8834"/>
        <item x="8847"/>
        <item x="8850"/>
        <item x="8851"/>
        <item x="8853"/>
        <item x="8856"/>
        <item x="8857"/>
        <item x="8862"/>
        <item x="8867"/>
        <item x="8871"/>
        <item x="8873"/>
        <item x="8877"/>
        <item x="8882"/>
        <item x="8884"/>
        <item x="8886"/>
        <item x="8890"/>
        <item x="8901"/>
        <item x="8902"/>
        <item x="8911"/>
        <item x="8912"/>
        <item x="8926"/>
        <item x="8928"/>
        <item x="8932"/>
        <item x="8938"/>
        <item x="8939"/>
        <item x="8941"/>
        <item x="8942"/>
        <item x="8951"/>
        <item x="8960"/>
        <item x="8964"/>
        <item x="8976"/>
        <item x="8977"/>
        <item x="8980"/>
        <item x="8982"/>
        <item x="8984"/>
        <item x="8987"/>
        <item x="8988"/>
        <item x="8993"/>
        <item x="9005"/>
        <item x="9006"/>
        <item x="9007"/>
        <item x="9011"/>
        <item x="9014"/>
        <item x="9021"/>
        <item x="9024"/>
        <item x="9032"/>
        <item x="9034"/>
        <item x="9042"/>
        <item x="9053"/>
        <item x="9060"/>
        <item x="9061"/>
        <item x="9063"/>
        <item x="9064"/>
        <item x="9072"/>
        <item x="9073"/>
        <item x="9076"/>
        <item x="9087"/>
        <item x="9091"/>
        <item x="9094"/>
        <item x="9096"/>
        <item x="9097"/>
        <item x="9098"/>
        <item x="9101"/>
        <item x="9106"/>
        <item x="9108"/>
        <item x="9112"/>
        <item x="9113"/>
        <item x="9114"/>
        <item x="9125"/>
        <item x="9126"/>
        <item x="9127"/>
        <item x="9128"/>
        <item x="9131"/>
        <item x="9135"/>
        <item x="9143"/>
        <item x="9147"/>
        <item x="9149"/>
        <item x="9151"/>
        <item x="9153"/>
        <item x="9154"/>
        <item x="9156"/>
        <item x="9166"/>
        <item x="9168"/>
        <item x="9171"/>
        <item x="9172"/>
        <item x="9176"/>
        <item x="9177"/>
        <item x="9179"/>
        <item x="9185"/>
        <item x="9187"/>
        <item x="9200"/>
        <item x="9207"/>
        <item x="9213"/>
        <item x="9215"/>
        <item x="9218"/>
        <item x="9232"/>
        <item x="9235"/>
        <item x="9240"/>
        <item x="9246"/>
        <item x="9253"/>
        <item x="9261"/>
        <item x="9262"/>
        <item x="9263"/>
        <item x="9265"/>
        <item x="9273"/>
        <item x="9274"/>
        <item x="9276"/>
        <item x="9282"/>
        <item x="9283"/>
        <item x="9287"/>
        <item x="9311"/>
        <item x="9312"/>
        <item x="9316"/>
        <item x="9321"/>
        <item x="9326"/>
        <item x="9328"/>
        <item x="9333"/>
        <item x="9334"/>
        <item x="9340"/>
        <item x="9344"/>
        <item x="9345"/>
        <item x="9350"/>
        <item x="9352"/>
        <item x="9357"/>
        <item x="9358"/>
        <item x="9361"/>
        <item x="9369"/>
        <item x="9377"/>
        <item x="9382"/>
        <item x="9387"/>
        <item x="9388"/>
        <item x="9408"/>
        <item x="9409"/>
        <item x="9416"/>
        <item x="9417"/>
        <item x="9419"/>
        <item x="9421"/>
        <item x="9422"/>
        <item x="9424"/>
        <item x="9432"/>
        <item x="9433"/>
        <item x="9444"/>
        <item x="9450"/>
        <item x="9453"/>
        <item x="9454"/>
        <item x="9461"/>
        <item x="9470"/>
        <item x="9472"/>
        <item x="9492"/>
        <item x="9498"/>
        <item x="9504"/>
        <item x="9505"/>
        <item x="9508"/>
        <item x="9515"/>
        <item x="9516"/>
        <item x="9520"/>
        <item x="9524"/>
        <item x="9537"/>
        <item x="9539"/>
        <item x="9543"/>
        <item x="9544"/>
        <item x="9545"/>
        <item x="9549"/>
        <item x="9554"/>
        <item x="9564"/>
        <item x="9565"/>
        <item x="9566"/>
        <item x="9569"/>
        <item x="9570"/>
        <item x="9574"/>
        <item x="9575"/>
        <item x="9576"/>
        <item x="9578"/>
        <item x="9579"/>
        <item x="9581"/>
        <item x="9586"/>
        <item x="9601"/>
        <item x="9604"/>
        <item x="9610"/>
        <item x="9611"/>
        <item x="9612"/>
        <item x="9613"/>
        <item x="9618"/>
        <item x="9621"/>
        <item x="9622"/>
        <item x="9631"/>
        <item x="9633"/>
        <item x="9639"/>
        <item x="9641"/>
        <item x="9642"/>
        <item x="9643"/>
        <item x="9645"/>
        <item x="9646"/>
        <item x="9647"/>
        <item x="9648"/>
        <item x="9649"/>
        <item x="9656"/>
        <item x="9657"/>
        <item x="9664"/>
        <item x="9668"/>
        <item x="9671"/>
        <item x="9676"/>
        <item x="9677"/>
        <item x="9679"/>
        <item x="9682"/>
        <item x="9689"/>
        <item x="9692"/>
        <item x="9695"/>
        <item x="9702"/>
        <item x="9703"/>
        <item x="9708"/>
        <item x="9711"/>
        <item x="9715"/>
        <item x="9719"/>
        <item x="9725"/>
        <item x="9730"/>
        <item x="9733"/>
        <item x="9734"/>
        <item x="9739"/>
        <item x="9746"/>
        <item x="9750"/>
        <item x="9751"/>
        <item x="9752"/>
        <item x="9753"/>
        <item x="9763"/>
        <item x="9768"/>
        <item x="9772"/>
        <item x="9780"/>
        <item x="9782"/>
        <item x="9787"/>
        <item x="9790"/>
        <item x="9796"/>
        <item x="9801"/>
        <item x="9803"/>
        <item x="9808"/>
        <item x="9809"/>
        <item x="9814"/>
        <item x="9825"/>
        <item x="9827"/>
        <item x="9829"/>
        <item x="9830"/>
        <item x="9832"/>
        <item x="9835"/>
        <item x="9839"/>
        <item x="9842"/>
        <item x="9844"/>
        <item x="9860"/>
        <item x="9863"/>
        <item x="9864"/>
        <item x="9865"/>
        <item x="9877"/>
        <item x="9882"/>
        <item x="9894"/>
        <item x="9914"/>
        <item x="9922"/>
        <item x="9926"/>
        <item x="9928"/>
        <item x="9929"/>
        <item x="9935"/>
        <item x="9940"/>
        <item x="9943"/>
        <item x="9945"/>
        <item x="9956"/>
        <item x="9959"/>
        <item x="9960"/>
        <item x="9966"/>
        <item x="9976"/>
        <item x="9977"/>
        <item x="9983"/>
        <item x="9986"/>
        <item x="9988"/>
        <item x="9990"/>
        <item x="9993"/>
        <item x="13"/>
        <item x="29"/>
        <item x="32"/>
        <item x="33"/>
        <item x="40"/>
        <item x="45"/>
        <item x="50"/>
        <item x="53"/>
        <item x="58"/>
        <item x="61"/>
        <item x="62"/>
        <item x="63"/>
        <item x="70"/>
        <item x="73"/>
        <item x="76"/>
        <item x="80"/>
        <item x="83"/>
        <item x="85"/>
        <item x="87"/>
        <item x="88"/>
        <item x="101"/>
        <item x="102"/>
        <item x="104"/>
        <item x="106"/>
        <item x="115"/>
        <item x="116"/>
        <item x="120"/>
        <item x="134"/>
        <item x="135"/>
        <item x="136"/>
        <item x="138"/>
        <item x="139"/>
        <item x="140"/>
        <item x="148"/>
        <item x="149"/>
        <item x="152"/>
        <item x="153"/>
        <item x="155"/>
        <item x="157"/>
        <item x="160"/>
        <item x="161"/>
        <item x="164"/>
        <item x="165"/>
        <item x="166"/>
        <item x="172"/>
        <item x="180"/>
        <item x="181"/>
        <item x="186"/>
        <item x="189"/>
        <item x="192"/>
        <item x="196"/>
        <item x="198"/>
        <item x="204"/>
        <item x="205"/>
        <item x="207"/>
        <item x="208"/>
        <item x="210"/>
        <item x="216"/>
        <item x="221"/>
        <item x="222"/>
        <item x="225"/>
        <item x="228"/>
        <item x="229"/>
        <item x="231"/>
        <item x="232"/>
        <item x="234"/>
        <item x="235"/>
        <item x="243"/>
        <item x="250"/>
        <item x="254"/>
        <item x="256"/>
        <item x="257"/>
        <item x="265"/>
        <item x="267"/>
        <item x="271"/>
        <item x="273"/>
        <item x="276"/>
        <item x="280"/>
        <item x="281"/>
        <item x="285"/>
        <item x="291"/>
        <item x="297"/>
        <item x="300"/>
        <item x="301"/>
        <item x="307"/>
        <item x="308"/>
        <item x="313"/>
        <item x="319"/>
        <item x="320"/>
        <item x="325"/>
        <item x="327"/>
        <item x="333"/>
        <item x="334"/>
        <item x="336"/>
        <item x="337"/>
        <item x="338"/>
        <item x="340"/>
        <item x="351"/>
        <item x="352"/>
        <item x="365"/>
        <item x="367"/>
        <item x="368"/>
        <item x="373"/>
        <item x="380"/>
        <item x="381"/>
        <item x="385"/>
        <item x="389"/>
        <item x="390"/>
        <item x="393"/>
        <item x="394"/>
        <item x="398"/>
        <item x="399"/>
        <item x="403"/>
        <item x="409"/>
        <item x="415"/>
        <item x="416"/>
        <item x="417"/>
        <item x="419"/>
        <item x="422"/>
        <item x="424"/>
        <item x="427"/>
        <item x="433"/>
        <item x="434"/>
        <item x="436"/>
        <item x="437"/>
        <item x="442"/>
        <item x="444"/>
        <item x="445"/>
        <item x="450"/>
        <item x="451"/>
        <item x="463"/>
        <item x="477"/>
        <item x="478"/>
        <item x="484"/>
        <item x="487"/>
        <item x="488"/>
        <item x="489"/>
        <item x="494"/>
        <item x="501"/>
        <item x="502"/>
        <item x="511"/>
        <item x="514"/>
        <item x="516"/>
        <item x="518"/>
        <item x="519"/>
        <item x="521"/>
        <item x="525"/>
        <item x="526"/>
        <item x="527"/>
        <item x="528"/>
        <item x="531"/>
        <item x="536"/>
        <item x="538"/>
        <item x="539"/>
        <item x="543"/>
        <item x="546"/>
        <item x="550"/>
        <item x="551"/>
        <item x="553"/>
        <item x="557"/>
        <item x="559"/>
        <item x="563"/>
        <item x="564"/>
        <item x="565"/>
        <item x="569"/>
        <item x="575"/>
        <item x="577"/>
        <item x="579"/>
        <item x="580"/>
        <item x="590"/>
        <item x="598"/>
        <item x="601"/>
        <item x="605"/>
        <item x="613"/>
        <item x="620"/>
        <item x="623"/>
        <item x="636"/>
        <item x="642"/>
        <item x="644"/>
        <item x="652"/>
        <item x="653"/>
        <item x="658"/>
        <item x="665"/>
        <item x="669"/>
        <item x="671"/>
        <item x="673"/>
        <item x="677"/>
        <item x="678"/>
        <item x="683"/>
        <item x="689"/>
        <item x="697"/>
        <item x="698"/>
        <item x="709"/>
        <item x="712"/>
        <item x="721"/>
        <item x="725"/>
        <item x="729"/>
        <item x="732"/>
        <item x="737"/>
        <item x="740"/>
        <item x="743"/>
        <item x="744"/>
        <item x="745"/>
        <item x="750"/>
        <item x="751"/>
        <item x="754"/>
        <item x="757"/>
        <item x="763"/>
        <item x="771"/>
        <item x="772"/>
        <item x="775"/>
        <item x="778"/>
        <item x="782"/>
        <item x="787"/>
        <item x="799"/>
        <item x="801"/>
        <item x="802"/>
        <item x="805"/>
        <item x="806"/>
        <item x="807"/>
        <item x="822"/>
        <item x="823"/>
        <item x="824"/>
        <item x="835"/>
        <item x="837"/>
        <item x="840"/>
        <item x="845"/>
        <item x="847"/>
        <item x="848"/>
        <item x="849"/>
        <item x="854"/>
        <item x="857"/>
        <item x="859"/>
        <item x="861"/>
        <item x="875"/>
        <item x="876"/>
        <item x="893"/>
        <item x="895"/>
        <item x="896"/>
        <item x="907"/>
        <item x="908"/>
        <item x="911"/>
        <item x="916"/>
        <item x="922"/>
        <item x="929"/>
        <item x="946"/>
        <item x="951"/>
        <item x="960"/>
        <item x="964"/>
        <item x="966"/>
        <item x="972"/>
        <item x="975"/>
        <item x="977"/>
        <item x="979"/>
        <item x="981"/>
        <item x="989"/>
        <item x="992"/>
        <item x="1003"/>
        <item x="1008"/>
        <item x="1029"/>
        <item x="1031"/>
        <item x="1036"/>
        <item x="1037"/>
        <item x="1038"/>
        <item x="1039"/>
        <item x="1044"/>
        <item x="1051"/>
        <item x="1057"/>
        <item x="1064"/>
        <item x="1066"/>
        <item x="1068"/>
        <item x="1072"/>
        <item x="1076"/>
        <item x="1083"/>
        <item x="1092"/>
        <item x="1094"/>
        <item x="1102"/>
        <item x="1111"/>
        <item x="1121"/>
        <item x="1132"/>
        <item x="1135"/>
        <item x="1136"/>
        <item x="1137"/>
        <item x="1141"/>
        <item x="1143"/>
        <item x="1144"/>
        <item x="1145"/>
        <item x="1146"/>
        <item x="1152"/>
        <item x="1161"/>
        <item x="1167"/>
        <item x="1171"/>
        <item x="1177"/>
        <item x="1184"/>
        <item x="1185"/>
        <item x="1189"/>
        <item x="1190"/>
        <item x="1192"/>
        <item x="1194"/>
        <item x="1196"/>
        <item x="1203"/>
        <item x="1205"/>
        <item x="1207"/>
        <item x="1208"/>
        <item x="1209"/>
        <item x="1213"/>
        <item x="1217"/>
        <item x="1218"/>
        <item x="1223"/>
        <item x="1224"/>
        <item x="1228"/>
        <item x="1234"/>
        <item x="1235"/>
        <item x="1243"/>
        <item x="1247"/>
        <item x="1248"/>
        <item x="1249"/>
        <item x="1255"/>
        <item x="1262"/>
        <item x="1263"/>
        <item x="1265"/>
        <item x="1267"/>
        <item x="1269"/>
        <item x="1270"/>
        <item x="1272"/>
        <item x="1274"/>
        <item x="1275"/>
        <item x="1287"/>
        <item x="1289"/>
        <item x="1290"/>
        <item x="1294"/>
        <item x="1295"/>
        <item x="1299"/>
        <item x="1304"/>
        <item x="1307"/>
        <item x="1308"/>
        <item x="1309"/>
        <item x="1313"/>
        <item x="1314"/>
        <item x="1320"/>
        <item x="1328"/>
        <item x="1332"/>
        <item x="1336"/>
        <item x="1341"/>
        <item x="1343"/>
        <item x="1344"/>
        <item x="1347"/>
        <item x="1352"/>
        <item x="1353"/>
        <item x="1359"/>
        <item x="1361"/>
        <item x="1363"/>
        <item x="1368"/>
        <item x="1369"/>
        <item x="1371"/>
        <item x="1385"/>
        <item x="1386"/>
        <item x="1389"/>
        <item x="1399"/>
        <item x="1402"/>
        <item x="1404"/>
        <item x="1423"/>
        <item x="1430"/>
        <item x="1439"/>
        <item x="1441"/>
        <item x="1442"/>
        <item x="1454"/>
        <item x="1455"/>
        <item x="1458"/>
        <item x="1468"/>
        <item x="1470"/>
        <item x="1473"/>
        <item x="1476"/>
        <item x="1477"/>
        <item x="1478"/>
        <item x="1487"/>
        <item x="1494"/>
        <item x="1502"/>
        <item x="1504"/>
        <item x="1516"/>
        <item x="1517"/>
        <item x="1519"/>
        <item x="1539"/>
        <item x="1542"/>
        <item x="1544"/>
        <item x="1546"/>
        <item x="1549"/>
        <item x="1550"/>
        <item x="1551"/>
        <item x="1557"/>
        <item x="1564"/>
        <item x="1578"/>
        <item x="1581"/>
        <item x="1583"/>
        <item x="1586"/>
        <item x="1588"/>
        <item x="1590"/>
        <item x="1602"/>
        <item x="1604"/>
        <item x="1609"/>
        <item x="1611"/>
        <item x="1620"/>
        <item x="1630"/>
        <item x="1631"/>
        <item x="1635"/>
        <item x="1636"/>
        <item x="1639"/>
        <item x="1642"/>
        <item x="1644"/>
        <item x="1651"/>
        <item x="1655"/>
        <item x="1661"/>
        <item x="1663"/>
        <item x="1665"/>
        <item x="1672"/>
        <item x="1683"/>
        <item x="1684"/>
        <item x="1694"/>
        <item x="1706"/>
        <item x="1707"/>
        <item x="1709"/>
        <item x="1710"/>
        <item x="1712"/>
        <item x="1713"/>
        <item x="1716"/>
        <item x="1717"/>
        <item x="1718"/>
        <item x="1727"/>
        <item x="1732"/>
        <item x="1736"/>
        <item x="1739"/>
        <item x="1741"/>
        <item x="1742"/>
        <item x="1745"/>
        <item x="1746"/>
        <item x="1751"/>
        <item x="1755"/>
        <item x="1756"/>
        <item x="1760"/>
        <item x="1762"/>
        <item x="1764"/>
        <item x="1765"/>
        <item x="1769"/>
        <item x="1770"/>
        <item x="1771"/>
        <item x="1774"/>
        <item x="1776"/>
        <item x="1779"/>
        <item x="1788"/>
        <item x="1790"/>
        <item x="1792"/>
        <item x="1793"/>
        <item x="1797"/>
        <item x="1799"/>
        <item x="1802"/>
        <item x="1805"/>
        <item x="1807"/>
        <item x="1809"/>
        <item x="1811"/>
        <item x="1819"/>
        <item x="1821"/>
        <item x="1823"/>
        <item x="1824"/>
        <item x="1830"/>
        <item x="1832"/>
        <item x="1834"/>
        <item x="1836"/>
        <item x="1839"/>
        <item x="1840"/>
        <item x="1842"/>
        <item x="1843"/>
        <item x="1845"/>
        <item x="1850"/>
        <item x="1852"/>
        <item x="1858"/>
        <item x="1864"/>
        <item x="1867"/>
        <item x="1869"/>
        <item x="1870"/>
        <item x="1871"/>
        <item x="1884"/>
        <item x="1891"/>
        <item x="1905"/>
        <item x="1914"/>
        <item x="1923"/>
        <item x="1932"/>
        <item x="1936"/>
        <item x="1937"/>
        <item x="1940"/>
        <item x="1944"/>
        <item x="1949"/>
        <item x="1951"/>
        <item x="1952"/>
        <item x="1966"/>
        <item x="1967"/>
        <item x="1969"/>
        <item x="1974"/>
        <item x="1978"/>
        <item x="1980"/>
        <item x="1982"/>
        <item x="1987"/>
        <item x="1999"/>
        <item x="2005"/>
        <item x="2007"/>
        <item x="2009"/>
        <item x="2010"/>
        <item x="2017"/>
        <item x="2018"/>
        <item x="2020"/>
        <item x="2021"/>
        <item x="2026"/>
        <item x="2032"/>
        <item x="2038"/>
        <item x="2041"/>
        <item x="2042"/>
        <item x="2045"/>
        <item x="2047"/>
        <item x="2048"/>
        <item x="2050"/>
        <item x="2055"/>
        <item x="2061"/>
        <item x="2071"/>
        <item x="2075"/>
        <item x="2076"/>
        <item x="2078"/>
        <item x="2086"/>
        <item x="2089"/>
        <item x="2094"/>
        <item x="2099"/>
        <item x="2100"/>
        <item x="2102"/>
        <item x="2103"/>
        <item x="2107"/>
        <item x="2109"/>
        <item x="2113"/>
        <item x="2115"/>
        <item x="2116"/>
        <item x="2117"/>
        <item x="2123"/>
        <item x="2128"/>
        <item x="2134"/>
        <item x="2136"/>
        <item x="2138"/>
        <item x="2141"/>
        <item x="2143"/>
        <item x="2148"/>
        <item x="2149"/>
        <item x="2155"/>
        <item x="2158"/>
        <item x="2179"/>
        <item x="2181"/>
        <item x="2182"/>
        <item x="2197"/>
        <item x="2201"/>
        <item x="2202"/>
        <item x="2203"/>
        <item x="2205"/>
        <item x="2213"/>
        <item x="2214"/>
        <item x="2217"/>
        <item x="2218"/>
        <item x="2221"/>
        <item x="2226"/>
        <item x="2229"/>
        <item x="2246"/>
        <item x="2264"/>
        <item x="2271"/>
        <item x="2272"/>
        <item x="2284"/>
        <item x="2287"/>
        <item x="2289"/>
        <item x="2293"/>
        <item x="2297"/>
        <item x="2301"/>
        <item x="2306"/>
        <item x="2309"/>
        <item x="2313"/>
        <item x="2322"/>
        <item x="2324"/>
        <item x="2333"/>
        <item x="2342"/>
        <item x="2344"/>
        <item x="2348"/>
        <item x="2350"/>
        <item x="2356"/>
        <item x="2358"/>
        <item x="2361"/>
        <item x="2365"/>
        <item x="2367"/>
        <item x="2370"/>
        <item x="2371"/>
        <item x="2373"/>
        <item x="2379"/>
        <item x="2385"/>
        <item x="2386"/>
        <item x="2393"/>
        <item x="2396"/>
        <item x="2400"/>
        <item x="2403"/>
        <item x="2426"/>
        <item x="2427"/>
        <item x="2433"/>
        <item x="2441"/>
        <item x="2443"/>
        <item x="2445"/>
        <item x="2448"/>
        <item x="2452"/>
        <item x="2454"/>
        <item x="2455"/>
        <item x="2456"/>
        <item x="2464"/>
        <item x="2476"/>
        <item x="2480"/>
        <item x="2482"/>
        <item x="2483"/>
        <item x="2485"/>
        <item x="2489"/>
        <item x="2490"/>
        <item x="2494"/>
        <item x="2500"/>
        <item x="2505"/>
        <item x="2510"/>
        <item x="2513"/>
        <item x="2515"/>
        <item x="2516"/>
        <item x="2518"/>
        <item x="2523"/>
        <item x="2524"/>
        <item x="2525"/>
        <item x="2531"/>
        <item x="2532"/>
        <item x="2535"/>
        <item x="2545"/>
        <item x="2553"/>
        <item x="2556"/>
        <item x="2557"/>
        <item x="2558"/>
        <item x="2559"/>
        <item x="2560"/>
        <item x="2564"/>
        <item x="2565"/>
        <item x="2566"/>
        <item x="2567"/>
        <item x="2568"/>
        <item x="2569"/>
        <item x="2571"/>
        <item x="2573"/>
        <item x="2574"/>
        <item x="2578"/>
        <item x="2584"/>
        <item x="2587"/>
        <item x="2590"/>
        <item x="2591"/>
        <item x="2592"/>
        <item x="2615"/>
        <item x="2616"/>
        <item x="2617"/>
        <item x="2623"/>
        <item x="2629"/>
        <item x="2640"/>
        <item x="2646"/>
        <item x="2649"/>
        <item x="2656"/>
        <item x="2661"/>
        <item x="2663"/>
        <item x="2679"/>
        <item x="2682"/>
        <item x="2683"/>
        <item x="2687"/>
        <item x="2690"/>
        <item x="2692"/>
        <item x="2695"/>
        <item x="2701"/>
        <item x="2704"/>
        <item x="2705"/>
        <item x="2706"/>
        <item x="2707"/>
        <item x="2710"/>
        <item x="2713"/>
        <item x="2726"/>
        <item x="2727"/>
        <item x="2728"/>
        <item x="2735"/>
        <item x="2737"/>
        <item x="2740"/>
        <item x="2743"/>
        <item x="2745"/>
        <item x="2748"/>
        <item x="2750"/>
        <item x="2751"/>
        <item x="2753"/>
        <item x="2758"/>
        <item x="2762"/>
        <item x="2763"/>
        <item x="2766"/>
        <item x="2767"/>
        <item x="2771"/>
        <item x="2778"/>
        <item x="2779"/>
        <item x="2782"/>
        <item x="2783"/>
        <item x="2788"/>
        <item x="2789"/>
        <item x="2791"/>
        <item x="2793"/>
        <item x="2795"/>
        <item x="2797"/>
        <item x="2800"/>
        <item x="2804"/>
        <item x="2806"/>
        <item x="2807"/>
        <item x="2811"/>
        <item x="2816"/>
        <item x="2820"/>
        <item x="2823"/>
        <item x="2825"/>
        <item x="2829"/>
        <item x="2831"/>
        <item x="2832"/>
        <item x="2839"/>
        <item x="2855"/>
        <item x="2862"/>
        <item x="2864"/>
        <item x="2876"/>
        <item x="2879"/>
        <item x="2884"/>
        <item x="2886"/>
        <item x="2889"/>
        <item x="2890"/>
        <item x="2895"/>
        <item x="2899"/>
        <item x="2901"/>
        <item x="2904"/>
        <item x="2908"/>
        <item x="2909"/>
        <item x="2917"/>
        <item x="2919"/>
        <item x="2920"/>
        <item x="2927"/>
        <item x="2928"/>
        <item x="2932"/>
        <item x="2933"/>
        <item x="2937"/>
        <item x="2938"/>
        <item x="2948"/>
        <item x="2949"/>
        <item x="2953"/>
        <item x="2958"/>
        <item x="2975"/>
        <item x="2982"/>
        <item x="2994"/>
        <item x="2998"/>
        <item x="3007"/>
        <item x="3011"/>
        <item x="3012"/>
        <item x="3019"/>
        <item x="3021"/>
        <item x="3023"/>
        <item x="3024"/>
        <item x="3027"/>
        <item x="3028"/>
        <item x="3035"/>
        <item x="3045"/>
        <item x="3048"/>
        <item x="3057"/>
        <item x="3059"/>
        <item x="3063"/>
        <item x="3067"/>
        <item x="3078"/>
        <item x="3083"/>
        <item x="3085"/>
        <item x="3088"/>
        <item x="3092"/>
        <item x="3095"/>
        <item x="3099"/>
        <item x="3102"/>
        <item x="3103"/>
        <item x="3104"/>
        <item x="3113"/>
        <item x="3119"/>
        <item x="3121"/>
        <item x="3123"/>
        <item x="3126"/>
        <item x="3130"/>
        <item x="3131"/>
        <item x="3134"/>
        <item x="3138"/>
        <item x="3139"/>
        <item x="3144"/>
        <item x="3148"/>
        <item x="3155"/>
        <item x="3157"/>
        <item x="3161"/>
        <item x="3164"/>
        <item x="3166"/>
        <item x="3173"/>
        <item x="3174"/>
        <item x="3183"/>
        <item x="3184"/>
        <item x="3186"/>
        <item x="3193"/>
        <item x="3195"/>
        <item x="3198"/>
        <item x="3199"/>
        <item x="3201"/>
        <item x="3204"/>
        <item x="3206"/>
        <item x="3207"/>
        <item x="3211"/>
        <item x="3217"/>
        <item x="3221"/>
        <item x="3222"/>
        <item x="3223"/>
        <item x="3247"/>
        <item x="3248"/>
        <item x="3264"/>
        <item x="3265"/>
        <item x="3267"/>
        <item x="3271"/>
        <item x="3272"/>
        <item x="3273"/>
        <item x="3277"/>
        <item x="3278"/>
        <item x="3282"/>
        <item x="3295"/>
        <item x="3300"/>
        <item x="3301"/>
        <item x="3308"/>
        <item x="3312"/>
        <item x="3316"/>
        <item x="3320"/>
        <item x="3326"/>
        <item x="3327"/>
        <item x="3329"/>
        <item x="3332"/>
        <item x="3335"/>
        <item x="3336"/>
        <item x="3348"/>
        <item x="3350"/>
        <item x="3353"/>
        <item x="3357"/>
        <item x="3359"/>
        <item x="3361"/>
        <item x="3362"/>
        <item x="3363"/>
        <item x="3366"/>
        <item x="3371"/>
        <item x="3372"/>
        <item x="3376"/>
        <item x="3382"/>
        <item x="3383"/>
        <item x="3385"/>
        <item x="3391"/>
        <item x="3393"/>
        <item x="3397"/>
        <item x="3407"/>
        <item x="3408"/>
        <item x="3413"/>
        <item x="3419"/>
        <item x="3422"/>
        <item x="3424"/>
        <item x="3425"/>
        <item x="3433"/>
        <item x="3437"/>
        <item x="3439"/>
        <item x="3452"/>
        <item x="3454"/>
        <item x="3465"/>
        <item x="3472"/>
        <item x="3477"/>
        <item x="3479"/>
        <item x="3483"/>
        <item x="3487"/>
        <item x="3490"/>
        <item x="3502"/>
        <item x="3504"/>
        <item x="3505"/>
        <item x="3509"/>
        <item x="3511"/>
        <item x="3515"/>
        <item x="3521"/>
        <item x="3523"/>
        <item x="3524"/>
        <item x="3525"/>
        <item x="3526"/>
        <item x="3530"/>
        <item x="3533"/>
        <item x="3538"/>
        <item x="3546"/>
        <item x="3552"/>
        <item x="3554"/>
        <item x="3558"/>
        <item x="3563"/>
        <item x="3564"/>
        <item x="3568"/>
        <item x="3570"/>
        <item x="3571"/>
        <item x="3578"/>
        <item x="3588"/>
        <item x="3590"/>
        <item x="3594"/>
        <item x="3595"/>
        <item x="3596"/>
        <item x="3600"/>
        <item x="3603"/>
        <item x="3604"/>
        <item x="3608"/>
        <item x="3611"/>
        <item x="3614"/>
        <item x="3620"/>
        <item x="3627"/>
        <item x="3628"/>
        <item x="3644"/>
        <item x="3649"/>
        <item x="3650"/>
        <item x="3654"/>
        <item x="3657"/>
        <item x="3664"/>
        <item x="3665"/>
        <item x="3666"/>
        <item x="3668"/>
        <item x="3674"/>
        <item x="3683"/>
        <item x="3686"/>
        <item x="3693"/>
        <item x="3697"/>
        <item x="3701"/>
        <item x="3703"/>
        <item x="3706"/>
        <item x="3707"/>
        <item x="3708"/>
        <item x="3714"/>
        <item x="3715"/>
        <item x="3724"/>
        <item x="3730"/>
        <item x="3733"/>
        <item x="3734"/>
        <item x="3744"/>
        <item x="3752"/>
        <item x="3753"/>
        <item x="3755"/>
        <item x="3762"/>
        <item x="3768"/>
        <item x="3771"/>
        <item x="3781"/>
        <item x="3782"/>
        <item x="3785"/>
        <item x="3789"/>
        <item x="3791"/>
        <item x="3795"/>
        <item x="3798"/>
        <item x="3802"/>
        <item x="3806"/>
        <item x="3808"/>
        <item x="3812"/>
        <item x="3819"/>
        <item x="3820"/>
        <item x="3821"/>
        <item x="3822"/>
        <item x="3823"/>
        <item x="3824"/>
        <item x="3825"/>
        <item x="3846"/>
        <item x="3849"/>
        <item x="3850"/>
        <item x="3864"/>
        <item x="3867"/>
        <item x="3873"/>
        <item x="3875"/>
        <item x="3881"/>
        <item x="3889"/>
        <item x="3892"/>
        <item x="3899"/>
        <item x="3901"/>
        <item x="3905"/>
        <item x="3909"/>
        <item x="3911"/>
        <item x="3921"/>
        <item x="3922"/>
        <item x="3932"/>
        <item x="3938"/>
        <item x="3948"/>
        <item x="3950"/>
        <item x="3951"/>
        <item x="3960"/>
        <item x="3962"/>
        <item x="3966"/>
        <item x="3968"/>
        <item x="3970"/>
        <item x="3972"/>
        <item x="3977"/>
        <item x="3986"/>
        <item x="3989"/>
        <item x="3992"/>
        <item x="3995"/>
        <item x="3996"/>
        <item x="3999"/>
        <item x="4002"/>
        <item x="4009"/>
        <item x="4010"/>
        <item x="4015"/>
        <item x="4018"/>
        <item x="4019"/>
        <item x="4022"/>
        <item x="4032"/>
        <item x="4033"/>
        <item x="4035"/>
        <item x="4038"/>
        <item x="4039"/>
        <item x="4041"/>
        <item x="4046"/>
        <item x="4053"/>
        <item x="4054"/>
        <item x="4082"/>
        <item x="4084"/>
        <item x="4087"/>
        <item x="4088"/>
        <item x="4090"/>
        <item x="4092"/>
        <item x="4102"/>
        <item x="4113"/>
        <item x="4125"/>
        <item x="4128"/>
        <item x="4136"/>
        <item x="4142"/>
        <item x="4161"/>
        <item x="4172"/>
        <item x="4176"/>
        <item x="4177"/>
        <item x="4178"/>
        <item x="4182"/>
        <item x="4183"/>
        <item x="4184"/>
        <item x="4186"/>
        <item x="4188"/>
        <item x="4190"/>
        <item x="4191"/>
        <item x="4194"/>
        <item x="4199"/>
        <item x="4211"/>
        <item x="4215"/>
        <item x="4226"/>
        <item x="4228"/>
        <item x="4229"/>
        <item x="4234"/>
        <item x="4236"/>
        <item x="4242"/>
        <item x="4243"/>
        <item x="4249"/>
        <item x="4263"/>
        <item x="4270"/>
        <item x="4277"/>
        <item x="4295"/>
        <item x="4297"/>
        <item x="4300"/>
        <item x="4304"/>
        <item x="4311"/>
        <item x="4321"/>
        <item x="4323"/>
        <item x="4328"/>
        <item x="4329"/>
        <item x="4333"/>
        <item x="4335"/>
        <item x="4340"/>
        <item x="4343"/>
        <item x="4345"/>
        <item x="4350"/>
        <item x="4361"/>
        <item x="4363"/>
        <item x="4372"/>
        <item x="4374"/>
        <item x="4378"/>
        <item x="4383"/>
        <item x="4389"/>
        <item x="4390"/>
        <item x="4396"/>
        <item x="4399"/>
        <item x="4400"/>
        <item x="4405"/>
        <item x="4408"/>
        <item x="4410"/>
        <item x="4414"/>
        <item x="4416"/>
        <item x="4417"/>
        <item x="4419"/>
        <item x="4422"/>
        <item x="4423"/>
        <item x="4431"/>
        <item x="4433"/>
        <item x="4436"/>
        <item x="4440"/>
        <item x="4445"/>
        <item x="4446"/>
        <item x="4449"/>
        <item x="4458"/>
        <item x="4459"/>
        <item x="4468"/>
        <item x="4486"/>
        <item x="4495"/>
        <item x="4498"/>
        <item x="4499"/>
        <item x="4500"/>
        <item x="4501"/>
        <item x="4511"/>
        <item x="4518"/>
        <item x="4525"/>
        <item x="4527"/>
        <item x="4533"/>
        <item x="4536"/>
        <item x="4541"/>
        <item x="4553"/>
        <item x="4556"/>
        <item x="4561"/>
        <item x="4564"/>
        <item x="4568"/>
        <item x="4570"/>
        <item x="4580"/>
        <item x="4583"/>
        <item x="4585"/>
        <item x="4594"/>
        <item x="4603"/>
        <item x="4615"/>
        <item x="4617"/>
        <item x="4621"/>
        <item x="4623"/>
        <item x="4624"/>
        <item x="4625"/>
        <item x="4626"/>
        <item x="4628"/>
        <item x="4629"/>
        <item x="4632"/>
        <item x="4640"/>
        <item x="4647"/>
        <item x="4649"/>
        <item x="4653"/>
        <item x="4657"/>
        <item x="4658"/>
        <item x="4667"/>
        <item x="4675"/>
        <item x="4677"/>
        <item x="4684"/>
        <item x="4704"/>
        <item x="4708"/>
        <item x="4709"/>
        <item x="4710"/>
        <item x="4712"/>
        <item x="4717"/>
        <item x="4721"/>
        <item x="4724"/>
        <item x="4726"/>
        <item x="4728"/>
        <item x="4731"/>
        <item x="4733"/>
        <item x="4734"/>
        <item x="4735"/>
        <item x="4743"/>
        <item x="4744"/>
        <item x="4747"/>
        <item x="4748"/>
        <item x="4753"/>
        <item x="4762"/>
        <item x="4763"/>
        <item x="4770"/>
        <item x="4775"/>
        <item x="4780"/>
        <item x="4782"/>
        <item x="4787"/>
        <item x="4789"/>
        <item x="4791"/>
        <item x="4800"/>
        <item x="4802"/>
        <item x="4803"/>
        <item x="4804"/>
        <item x="4808"/>
        <item x="4813"/>
        <item x="4816"/>
        <item x="4817"/>
        <item x="4823"/>
        <item x="4825"/>
        <item x="4834"/>
        <item x="4840"/>
        <item x="4846"/>
        <item x="4847"/>
        <item x="4849"/>
        <item x="4856"/>
        <item x="4864"/>
        <item x="4868"/>
        <item x="4869"/>
        <item x="4871"/>
        <item x="4883"/>
        <item x="4885"/>
        <item x="4889"/>
        <item x="4891"/>
        <item x="4900"/>
        <item x="4905"/>
        <item x="4906"/>
        <item x="4908"/>
        <item x="4918"/>
        <item x="4922"/>
        <item x="4925"/>
        <item x="4928"/>
        <item x="4929"/>
        <item x="4931"/>
        <item x="4933"/>
        <item x="4936"/>
        <item x="4939"/>
        <item x="4941"/>
        <item x="4947"/>
        <item x="4950"/>
        <item x="4955"/>
        <item x="4958"/>
        <item x="4962"/>
        <item x="4967"/>
        <item x="4980"/>
        <item x="4981"/>
        <item x="4983"/>
        <item x="4984"/>
        <item x="4988"/>
        <item x="4993"/>
        <item x="4994"/>
        <item x="4995"/>
        <item x="5008"/>
        <item x="5011"/>
        <item x="5017"/>
        <item x="5021"/>
        <item x="5026"/>
        <item x="5032"/>
        <item x="5037"/>
        <item x="5046"/>
        <item x="5051"/>
        <item x="5053"/>
        <item x="5056"/>
        <item x="5061"/>
        <item x="5071"/>
        <item x="5077"/>
        <item x="5078"/>
        <item x="5081"/>
        <item x="5089"/>
        <item x="5090"/>
        <item x="5091"/>
        <item x="5095"/>
        <item x="5101"/>
        <item x="5108"/>
        <item x="5109"/>
        <item x="5113"/>
        <item x="5115"/>
        <item x="5118"/>
        <item x="5122"/>
        <item x="5139"/>
        <item x="5141"/>
        <item x="5144"/>
        <item x="5147"/>
        <item x="5153"/>
        <item x="5156"/>
        <item x="5158"/>
        <item x="5160"/>
        <item x="5162"/>
        <item x="5170"/>
        <item x="5171"/>
        <item x="5174"/>
        <item x="5177"/>
        <item x="5180"/>
        <item x="5183"/>
        <item x="5185"/>
        <item x="5195"/>
        <item x="5211"/>
        <item x="5213"/>
        <item x="5216"/>
        <item x="5218"/>
        <item x="5219"/>
        <item x="5220"/>
        <item x="5221"/>
        <item x="5229"/>
        <item x="5232"/>
        <item x="5233"/>
        <item x="5253"/>
        <item x="5264"/>
        <item x="5265"/>
        <item x="5266"/>
        <item x="5267"/>
        <item x="5270"/>
        <item x="5272"/>
        <item x="5276"/>
        <item x="5293"/>
        <item x="5296"/>
        <item x="5305"/>
        <item x="5308"/>
        <item x="5316"/>
        <item x="5324"/>
        <item x="5329"/>
        <item x="5330"/>
        <item x="5334"/>
        <item x="5345"/>
        <item x="5347"/>
        <item x="5353"/>
        <item x="5361"/>
        <item x="5365"/>
        <item x="5372"/>
        <item x="5375"/>
        <item x="5387"/>
        <item x="5388"/>
        <item x="5389"/>
        <item x="5391"/>
        <item x="5404"/>
        <item x="5405"/>
        <item x="5407"/>
        <item x="5412"/>
        <item x="5415"/>
        <item x="5416"/>
        <item x="5425"/>
        <item x="5426"/>
        <item x="5430"/>
        <item x="5439"/>
        <item x="5442"/>
        <item x="5443"/>
        <item x="5452"/>
        <item x="5466"/>
        <item x="5467"/>
        <item x="5471"/>
        <item x="5473"/>
        <item x="5483"/>
        <item x="5487"/>
        <item x="5488"/>
        <item x="5501"/>
        <item x="5502"/>
        <item x="5507"/>
        <item x="5509"/>
        <item x="5510"/>
        <item x="5515"/>
        <item x="5525"/>
        <item x="5526"/>
        <item x="5531"/>
        <item x="5533"/>
        <item x="5536"/>
        <item x="5540"/>
        <item x="5541"/>
        <item x="5550"/>
        <item x="5563"/>
        <item x="5572"/>
        <item x="5580"/>
        <item x="5581"/>
        <item x="5586"/>
        <item x="5588"/>
        <item x="5599"/>
        <item x="5600"/>
        <item x="5605"/>
        <item x="5612"/>
        <item x="5616"/>
        <item x="5620"/>
        <item x="5624"/>
        <item x="5625"/>
        <item x="5632"/>
        <item x="5634"/>
        <item x="5640"/>
        <item x="5642"/>
        <item x="5646"/>
        <item x="5654"/>
        <item x="5657"/>
        <item x="5664"/>
        <item x="5669"/>
        <item x="5672"/>
        <item x="5673"/>
        <item x="5674"/>
        <item x="5675"/>
        <item x="5676"/>
        <item x="5677"/>
        <item x="5678"/>
        <item x="5683"/>
        <item x="5684"/>
        <item x="5685"/>
        <item x="5686"/>
        <item x="5687"/>
        <item x="5689"/>
        <item x="5690"/>
        <item x="5691"/>
        <item x="5694"/>
        <item x="5695"/>
        <item x="5697"/>
        <item x="5705"/>
        <item x="5707"/>
        <item x="5709"/>
        <item x="5713"/>
        <item x="5717"/>
        <item x="5726"/>
        <item x="5735"/>
        <item x="5740"/>
        <item x="5741"/>
        <item x="5746"/>
        <item x="5760"/>
        <item x="5764"/>
        <item x="5767"/>
        <item x="5769"/>
        <item x="5772"/>
        <item x="5773"/>
        <item x="5780"/>
        <item x="5785"/>
        <item x="5791"/>
        <item x="5794"/>
        <item x="5795"/>
        <item x="5796"/>
        <item x="5801"/>
        <item x="5802"/>
        <item x="5806"/>
        <item x="5807"/>
        <item x="5809"/>
        <item x="5811"/>
        <item x="5813"/>
        <item x="5814"/>
        <item x="5816"/>
        <item x="5818"/>
        <item x="5821"/>
        <item x="5823"/>
        <item x="5833"/>
        <item x="5839"/>
        <item x="5844"/>
        <item x="5846"/>
        <item x="5848"/>
        <item x="5852"/>
        <item x="5856"/>
        <item x="5859"/>
        <item x="5863"/>
        <item x="5867"/>
        <item x="5873"/>
        <item x="5875"/>
        <item x="5877"/>
        <item x="5878"/>
        <item x="5880"/>
        <item x="5883"/>
        <item x="5885"/>
        <item x="5890"/>
        <item x="5898"/>
        <item x="5900"/>
        <item x="5902"/>
        <item x="5903"/>
        <item x="5904"/>
        <item x="5905"/>
        <item x="5909"/>
        <item x="5913"/>
        <item x="5918"/>
        <item x="5921"/>
        <item x="5924"/>
        <item x="5930"/>
        <item x="5947"/>
        <item x="5949"/>
        <item x="5959"/>
        <item x="5972"/>
        <item x="5977"/>
        <item x="5978"/>
        <item x="5979"/>
        <item x="5980"/>
        <item x="5997"/>
        <item x="6003"/>
        <item x="6006"/>
        <item x="6007"/>
        <item x="6009"/>
        <item x="6011"/>
        <item x="6018"/>
        <item x="6032"/>
        <item x="6033"/>
        <item x="6036"/>
        <item x="6038"/>
        <item x="6042"/>
        <item x="6047"/>
        <item x="6049"/>
        <item x="6050"/>
        <item x="6058"/>
        <item x="6060"/>
        <item x="6062"/>
        <item x="6065"/>
        <item x="6066"/>
        <item x="6068"/>
        <item x="6071"/>
        <item x="6075"/>
        <item x="6077"/>
        <item x="6080"/>
        <item x="6082"/>
        <item x="6085"/>
        <item x="6088"/>
        <item x="6089"/>
        <item x="6092"/>
        <item x="6096"/>
        <item x="6097"/>
        <item x="6098"/>
        <item x="6103"/>
        <item x="6109"/>
        <item x="6110"/>
        <item x="6112"/>
        <item x="6114"/>
        <item x="6119"/>
        <item x="6123"/>
        <item x="6126"/>
        <item x="6128"/>
        <item x="6133"/>
        <item x="6139"/>
        <item x="6142"/>
        <item x="6146"/>
        <item x="6149"/>
        <item x="6151"/>
        <item x="6152"/>
        <item x="6153"/>
        <item x="6157"/>
        <item x="6161"/>
        <item x="6162"/>
        <item x="6169"/>
        <item x="6182"/>
        <item x="6190"/>
        <item x="6200"/>
        <item x="6206"/>
        <item x="6208"/>
        <item x="6217"/>
        <item x="6218"/>
        <item x="6220"/>
        <item x="6237"/>
        <item x="6245"/>
        <item x="6250"/>
        <item x="6253"/>
        <item x="6256"/>
        <item x="6262"/>
        <item x="6263"/>
        <item x="6264"/>
        <item x="6266"/>
        <item x="6268"/>
        <item x="6272"/>
        <item x="6275"/>
        <item x="6277"/>
        <item x="6282"/>
        <item x="6284"/>
        <item x="6289"/>
        <item x="6290"/>
        <item x="6292"/>
        <item x="6293"/>
        <item x="6299"/>
        <item x="6300"/>
        <item x="6304"/>
        <item x="6306"/>
        <item x="6310"/>
        <item x="6313"/>
        <item x="6320"/>
        <item x="6322"/>
        <item x="6326"/>
        <item x="6327"/>
        <item x="6328"/>
        <item x="6329"/>
        <item x="6334"/>
        <item x="6335"/>
        <item x="6341"/>
        <item x="6342"/>
        <item x="6343"/>
        <item x="6349"/>
        <item x="6350"/>
        <item x="6353"/>
        <item x="6355"/>
        <item x="6357"/>
        <item x="6369"/>
        <item x="6378"/>
        <item x="6379"/>
        <item x="6381"/>
        <item x="6386"/>
        <item x="6398"/>
        <item x="6405"/>
        <item x="6412"/>
        <item x="6415"/>
        <item x="6420"/>
        <item x="6422"/>
        <item x="6424"/>
        <item x="6425"/>
        <item x="6426"/>
        <item x="6431"/>
        <item x="6439"/>
        <item x="6443"/>
        <item x="6447"/>
        <item x="6449"/>
        <item x="6450"/>
        <item x="6456"/>
        <item x="6457"/>
        <item x="6458"/>
        <item x="6460"/>
        <item x="6463"/>
        <item x="6464"/>
        <item x="6467"/>
        <item x="6468"/>
        <item x="6469"/>
        <item x="6470"/>
        <item x="6473"/>
        <item x="6479"/>
        <item x="6486"/>
        <item x="6488"/>
        <item x="6490"/>
        <item x="6492"/>
        <item x="6493"/>
        <item x="6496"/>
        <item x="6501"/>
        <item x="6503"/>
        <item x="6508"/>
        <item x="6513"/>
        <item x="6516"/>
        <item x="6517"/>
        <item x="6520"/>
        <item x="6522"/>
        <item x="6525"/>
        <item x="6526"/>
        <item x="6530"/>
        <item x="6531"/>
        <item x="6533"/>
        <item x="6534"/>
        <item x="6541"/>
        <item x="6550"/>
        <item x="6551"/>
        <item x="6553"/>
        <item x="6559"/>
        <item x="6561"/>
        <item x="6563"/>
        <item x="6573"/>
        <item x="6574"/>
        <item x="6578"/>
        <item x="6579"/>
        <item x="6580"/>
        <item x="6585"/>
        <item x="6586"/>
        <item x="6590"/>
        <item x="6593"/>
        <item x="6598"/>
        <item x="6600"/>
        <item x="6604"/>
        <item x="6612"/>
        <item x="6614"/>
        <item x="6619"/>
        <item x="6623"/>
        <item x="6633"/>
        <item x="6636"/>
        <item x="6637"/>
        <item x="6640"/>
        <item x="6641"/>
        <item x="6644"/>
        <item x="6645"/>
        <item x="6649"/>
        <item x="6651"/>
        <item x="6652"/>
        <item x="6653"/>
        <item x="6654"/>
        <item x="6656"/>
        <item x="6660"/>
        <item x="6663"/>
        <item x="6664"/>
        <item x="6668"/>
        <item x="6669"/>
        <item x="6675"/>
        <item x="6677"/>
        <item x="6679"/>
        <item x="6680"/>
        <item x="6685"/>
        <item x="6687"/>
        <item x="6688"/>
        <item x="6690"/>
        <item x="6691"/>
        <item x="6694"/>
        <item x="6697"/>
        <item x="6700"/>
        <item x="6701"/>
        <item x="6702"/>
        <item x="6704"/>
        <item x="6711"/>
        <item x="6718"/>
        <item x="6720"/>
        <item x="6731"/>
        <item x="6737"/>
        <item x="6739"/>
        <item x="6741"/>
        <item x="6743"/>
        <item x="6749"/>
        <item x="6751"/>
        <item x="6752"/>
        <item x="6753"/>
        <item x="6763"/>
        <item x="6764"/>
        <item x="6769"/>
        <item x="6770"/>
        <item x="6783"/>
        <item x="6786"/>
        <item x="6787"/>
        <item x="6790"/>
        <item x="6792"/>
        <item x="6796"/>
        <item x="6804"/>
        <item x="6812"/>
        <item x="6815"/>
        <item x="6825"/>
        <item x="6831"/>
        <item x="6832"/>
        <item x="6834"/>
        <item x="6841"/>
        <item x="6842"/>
        <item x="6846"/>
        <item x="6848"/>
        <item x="6851"/>
        <item x="6853"/>
        <item x="6854"/>
        <item x="6862"/>
        <item x="6865"/>
        <item x="6881"/>
        <item x="6885"/>
        <item x="6888"/>
        <item x="6896"/>
        <item x="6899"/>
        <item x="6905"/>
        <item x="6907"/>
        <item x="6908"/>
        <item x="6911"/>
        <item x="6913"/>
        <item x="6918"/>
        <item x="6924"/>
        <item x="6928"/>
        <item x="6929"/>
        <item x="6930"/>
        <item x="6932"/>
        <item x="6933"/>
        <item x="6935"/>
        <item x="6939"/>
        <item x="6942"/>
        <item x="6955"/>
        <item x="6956"/>
        <item x="6957"/>
        <item x="6961"/>
        <item x="6962"/>
        <item x="6963"/>
        <item x="6964"/>
        <item x="6966"/>
        <item x="6968"/>
        <item x="6983"/>
        <item x="6986"/>
        <item x="6987"/>
        <item x="6988"/>
        <item x="6993"/>
        <item x="6994"/>
        <item x="6996"/>
        <item x="6998"/>
        <item x="6999"/>
        <item x="7001"/>
        <item x="7008"/>
        <item x="7009"/>
        <item x="7010"/>
        <item x="7013"/>
        <item x="7017"/>
        <item x="7044"/>
        <item x="7051"/>
        <item x="7054"/>
        <item x="7055"/>
        <item x="7056"/>
        <item x="7060"/>
        <item x="7061"/>
        <item x="7063"/>
        <item x="7065"/>
        <item x="7073"/>
        <item x="7074"/>
        <item x="7080"/>
        <item x="7081"/>
        <item x="7083"/>
        <item x="7088"/>
        <item x="7090"/>
        <item x="7092"/>
        <item x="7093"/>
        <item x="7101"/>
        <item x="7102"/>
        <item x="7113"/>
        <item x="7121"/>
        <item x="7125"/>
        <item x="7126"/>
        <item x="7133"/>
        <item x="7134"/>
        <item x="7136"/>
        <item x="7138"/>
        <item x="7146"/>
        <item x="7150"/>
        <item x="7155"/>
        <item x="7157"/>
        <item x="7165"/>
        <item x="7167"/>
        <item x="7169"/>
        <item x="7178"/>
        <item x="7186"/>
        <item x="7187"/>
        <item x="7189"/>
        <item x="7190"/>
        <item x="7198"/>
        <item x="7199"/>
        <item x="7204"/>
        <item x="7205"/>
        <item x="7215"/>
        <item x="7219"/>
        <item x="7223"/>
        <item x="7228"/>
        <item x="7233"/>
        <item x="7235"/>
        <item x="7239"/>
        <item x="7243"/>
        <item x="7245"/>
        <item x="7248"/>
        <item x="7252"/>
        <item x="7254"/>
        <item x="7257"/>
        <item x="7263"/>
        <item x="7267"/>
        <item x="7273"/>
        <item x="7274"/>
        <item x="7275"/>
        <item x="7278"/>
        <item x="7294"/>
        <item x="7295"/>
        <item x="7296"/>
        <item x="7299"/>
        <item x="7304"/>
        <item x="7308"/>
        <item x="7311"/>
        <item x="7312"/>
        <item x="7326"/>
        <item x="7328"/>
        <item x="7329"/>
        <item x="7330"/>
        <item x="7344"/>
        <item x="7345"/>
        <item x="7348"/>
        <item x="7354"/>
        <item x="7358"/>
        <item x="7360"/>
        <item x="7364"/>
        <item x="7366"/>
        <item x="7370"/>
        <item x="7373"/>
        <item x="7377"/>
        <item x="7381"/>
        <item x="7392"/>
        <item x="7395"/>
        <item x="7401"/>
        <item x="7402"/>
        <item x="7405"/>
        <item x="7409"/>
        <item x="7412"/>
        <item x="7419"/>
        <item x="7422"/>
        <item x="7433"/>
        <item x="7436"/>
        <item x="7441"/>
        <item x="7448"/>
        <item x="7452"/>
        <item x="7454"/>
        <item x="7458"/>
        <item x="7463"/>
        <item x="7464"/>
        <item x="7465"/>
        <item x="7479"/>
        <item x="7485"/>
        <item x="7487"/>
        <item x="7489"/>
        <item x="7499"/>
        <item x="7503"/>
        <item x="7507"/>
        <item x="7512"/>
        <item x="7520"/>
        <item x="7521"/>
        <item x="7522"/>
        <item x="7527"/>
        <item x="7528"/>
        <item x="7529"/>
        <item x="7534"/>
        <item x="7536"/>
        <item x="7540"/>
        <item x="7556"/>
        <item x="7560"/>
        <item x="7561"/>
        <item x="7563"/>
        <item x="7572"/>
        <item x="7581"/>
        <item x="7583"/>
        <item x="7590"/>
        <item x="7593"/>
        <item x="7595"/>
        <item x="7599"/>
        <item x="7609"/>
        <item x="7613"/>
        <item x="7621"/>
        <item x="7627"/>
        <item x="7631"/>
        <item x="7640"/>
        <item x="7642"/>
        <item x="7646"/>
        <item x="7651"/>
        <item x="7656"/>
        <item x="7659"/>
        <item x="7661"/>
        <item x="7663"/>
        <item x="7673"/>
        <item x="7678"/>
        <item x="7682"/>
        <item x="7683"/>
        <item x="7685"/>
        <item x="7689"/>
        <item x="7708"/>
        <item x="7711"/>
        <item x="7718"/>
        <item x="7719"/>
        <item x="7720"/>
        <item x="7721"/>
        <item x="7725"/>
        <item x="7734"/>
        <item x="7745"/>
        <item x="7746"/>
        <item x="7749"/>
        <item x="7756"/>
        <item x="7764"/>
        <item x="7765"/>
        <item x="7770"/>
        <item x="7778"/>
        <item x="7788"/>
        <item x="7790"/>
        <item x="7801"/>
        <item x="7804"/>
        <item x="7808"/>
        <item x="7820"/>
        <item x="7821"/>
        <item x="7834"/>
        <item x="7836"/>
        <item x="7837"/>
        <item x="7839"/>
        <item x="7840"/>
        <item x="7843"/>
        <item x="7844"/>
        <item x="7846"/>
        <item x="7848"/>
        <item x="7850"/>
        <item x="7856"/>
        <item x="7857"/>
        <item x="7858"/>
        <item x="7860"/>
        <item x="7861"/>
        <item x="7862"/>
        <item x="7863"/>
        <item x="7870"/>
        <item x="7880"/>
        <item x="7881"/>
        <item x="7882"/>
        <item x="7889"/>
        <item x="7891"/>
        <item x="7893"/>
        <item x="7902"/>
        <item x="7904"/>
        <item x="7905"/>
        <item x="7906"/>
        <item x="7911"/>
        <item x="7912"/>
        <item x="7920"/>
        <item x="7924"/>
        <item x="7929"/>
        <item x="7931"/>
        <item x="7941"/>
        <item x="7949"/>
        <item x="7950"/>
        <item x="7952"/>
        <item x="7954"/>
        <item x="7956"/>
        <item x="7957"/>
        <item x="7961"/>
        <item x="7968"/>
        <item x="7972"/>
        <item x="7977"/>
        <item x="7984"/>
        <item x="7988"/>
        <item x="7993"/>
        <item x="7995"/>
        <item x="7997"/>
        <item x="7999"/>
        <item x="8003"/>
        <item x="8006"/>
        <item x="8012"/>
        <item x="8017"/>
        <item x="8020"/>
        <item x="8031"/>
        <item x="8032"/>
        <item x="8036"/>
        <item x="8042"/>
        <item x="8044"/>
        <item x="8049"/>
        <item x="8054"/>
        <item x="8057"/>
        <item x="8060"/>
        <item x="8062"/>
        <item x="8074"/>
        <item x="8076"/>
        <item x="8079"/>
        <item x="8080"/>
        <item x="8082"/>
        <item x="8084"/>
        <item x="8087"/>
        <item x="8088"/>
        <item x="8091"/>
        <item x="8099"/>
        <item x="8106"/>
        <item x="8114"/>
        <item x="8119"/>
        <item x="8123"/>
        <item x="8127"/>
        <item x="8130"/>
        <item x="8131"/>
        <item x="8140"/>
        <item x="8152"/>
        <item x="8157"/>
        <item x="8166"/>
        <item x="8167"/>
        <item x="8176"/>
        <item x="8181"/>
        <item x="8183"/>
        <item x="8185"/>
        <item x="8191"/>
        <item x="8196"/>
        <item x="8210"/>
        <item x="8218"/>
        <item x="8219"/>
        <item x="8225"/>
        <item x="8231"/>
        <item x="8236"/>
        <item x="8239"/>
        <item x="8242"/>
        <item x="8245"/>
        <item x="8248"/>
        <item x="8257"/>
        <item x="8258"/>
        <item x="8261"/>
        <item x="8264"/>
        <item x="8267"/>
        <item x="8272"/>
        <item x="8278"/>
        <item x="8280"/>
        <item x="8282"/>
        <item x="8291"/>
        <item x="8292"/>
        <item x="8295"/>
        <item x="8299"/>
        <item x="8300"/>
        <item x="8304"/>
        <item x="8305"/>
        <item x="8310"/>
        <item x="8317"/>
        <item x="8318"/>
        <item x="8321"/>
        <item x="8324"/>
        <item x="8330"/>
        <item x="8335"/>
        <item x="8339"/>
        <item x="8341"/>
        <item x="8343"/>
        <item x="8346"/>
        <item x="8349"/>
        <item x="8350"/>
        <item x="8361"/>
        <item x="8369"/>
        <item x="8371"/>
        <item x="8374"/>
        <item x="8375"/>
        <item x="8379"/>
        <item x="8380"/>
        <item x="8382"/>
        <item x="8398"/>
        <item x="8402"/>
        <item x="8405"/>
        <item x="8407"/>
        <item x="8411"/>
        <item x="8420"/>
        <item x="8424"/>
        <item x="8425"/>
        <item x="8428"/>
        <item x="8435"/>
        <item x="8436"/>
        <item x="8437"/>
        <item x="8439"/>
        <item x="8444"/>
        <item x="8445"/>
        <item x="8448"/>
        <item x="8455"/>
        <item x="8467"/>
        <item x="8470"/>
        <item x="8477"/>
        <item x="8482"/>
        <item x="8489"/>
        <item x="8491"/>
        <item x="8493"/>
        <item x="8496"/>
        <item x="8506"/>
        <item x="8511"/>
        <item x="8516"/>
        <item x="8520"/>
        <item x="8521"/>
        <item x="8530"/>
        <item x="8535"/>
        <item x="8543"/>
        <item x="8544"/>
        <item x="8550"/>
        <item x="8551"/>
        <item x="8557"/>
        <item x="8565"/>
        <item x="8567"/>
        <item x="8570"/>
        <item x="8578"/>
        <item x="8589"/>
        <item x="8590"/>
        <item x="8592"/>
        <item x="8595"/>
        <item x="8599"/>
        <item x="8607"/>
        <item x="8608"/>
        <item x="8612"/>
        <item x="8623"/>
        <item x="8624"/>
        <item x="8628"/>
        <item x="8632"/>
        <item x="8637"/>
        <item x="8643"/>
        <item x="8646"/>
        <item x="8649"/>
        <item x="8653"/>
        <item x="8659"/>
        <item x="8670"/>
        <item x="8671"/>
        <item x="8679"/>
        <item x="8680"/>
        <item x="8681"/>
        <item x="8690"/>
        <item x="8695"/>
        <item x="8706"/>
        <item x="8707"/>
        <item x="8709"/>
        <item x="8715"/>
        <item x="8719"/>
        <item x="8723"/>
        <item x="8734"/>
        <item x="8741"/>
        <item x="8747"/>
        <item x="8752"/>
        <item x="8758"/>
        <item x="8762"/>
        <item x="8764"/>
        <item x="8766"/>
        <item x="8767"/>
        <item x="8770"/>
        <item x="8771"/>
        <item x="8774"/>
        <item x="8775"/>
        <item x="8778"/>
        <item x="8781"/>
        <item x="8786"/>
        <item x="8792"/>
        <item x="8797"/>
        <item x="8803"/>
        <item x="8804"/>
        <item x="8805"/>
        <item x="8808"/>
        <item x="8811"/>
        <item x="8812"/>
        <item x="8816"/>
        <item x="8817"/>
        <item x="8819"/>
        <item x="8820"/>
        <item x="8830"/>
        <item x="8831"/>
        <item x="8833"/>
        <item x="8840"/>
        <item x="8846"/>
        <item x="8848"/>
        <item x="8855"/>
        <item x="8865"/>
        <item x="8879"/>
        <item x="8880"/>
        <item x="8881"/>
        <item x="8883"/>
        <item x="8888"/>
        <item x="8895"/>
        <item x="8899"/>
        <item x="8904"/>
        <item x="8905"/>
        <item x="8906"/>
        <item x="8907"/>
        <item x="8909"/>
        <item x="8913"/>
        <item x="8914"/>
        <item x="8916"/>
        <item x="8917"/>
        <item x="8919"/>
        <item x="8920"/>
        <item x="8921"/>
        <item x="8922"/>
        <item x="8924"/>
        <item x="8933"/>
        <item x="8934"/>
        <item x="8935"/>
        <item x="8946"/>
        <item x="8952"/>
        <item x="8958"/>
        <item x="8963"/>
        <item x="8965"/>
        <item x="8966"/>
        <item x="8971"/>
        <item x="8972"/>
        <item x="8975"/>
        <item x="8985"/>
        <item x="8986"/>
        <item x="8991"/>
        <item x="8994"/>
        <item x="8995"/>
        <item x="8996"/>
        <item x="8999"/>
        <item x="9000"/>
        <item x="9009"/>
        <item x="9018"/>
        <item x="9022"/>
        <item x="9026"/>
        <item x="9028"/>
        <item x="9029"/>
        <item x="9031"/>
        <item x="9033"/>
        <item x="9036"/>
        <item x="9040"/>
        <item x="9043"/>
        <item x="9044"/>
        <item x="9045"/>
        <item x="9047"/>
        <item x="9049"/>
        <item x="9051"/>
        <item x="9052"/>
        <item x="9055"/>
        <item x="9065"/>
        <item x="9066"/>
        <item x="9071"/>
        <item x="9075"/>
        <item x="9079"/>
        <item x="9080"/>
        <item x="9081"/>
        <item x="9083"/>
        <item x="9088"/>
        <item x="9093"/>
        <item x="9095"/>
        <item x="9100"/>
        <item x="9103"/>
        <item x="9104"/>
        <item x="9107"/>
        <item x="9111"/>
        <item x="9117"/>
        <item x="9118"/>
        <item x="9120"/>
        <item x="9121"/>
        <item x="9130"/>
        <item x="9133"/>
        <item x="9134"/>
        <item x="9136"/>
        <item x="9140"/>
        <item x="9141"/>
        <item x="9142"/>
        <item x="9144"/>
        <item x="9145"/>
        <item x="9146"/>
        <item x="9148"/>
        <item x="9161"/>
        <item x="9167"/>
        <item x="9169"/>
        <item x="9170"/>
        <item x="9173"/>
        <item x="9178"/>
        <item x="9181"/>
        <item x="9182"/>
        <item x="9184"/>
        <item x="9198"/>
        <item x="9201"/>
        <item x="9202"/>
        <item x="9210"/>
        <item x="9211"/>
        <item x="9214"/>
        <item x="9216"/>
        <item x="9217"/>
        <item x="9220"/>
        <item x="9222"/>
        <item x="9227"/>
        <item x="9228"/>
        <item x="9229"/>
        <item x="9234"/>
        <item x="9237"/>
        <item x="9243"/>
        <item x="9250"/>
        <item x="9251"/>
        <item x="9258"/>
        <item x="9264"/>
        <item x="9267"/>
        <item x="9268"/>
        <item x="9271"/>
        <item x="9277"/>
        <item x="9284"/>
        <item x="9291"/>
        <item x="9293"/>
        <item x="9294"/>
        <item x="9295"/>
        <item x="9297"/>
        <item x="9299"/>
        <item x="9307"/>
        <item x="9309"/>
        <item x="9310"/>
        <item x="9317"/>
        <item x="9318"/>
        <item x="9322"/>
        <item x="9323"/>
        <item x="9335"/>
        <item x="9341"/>
        <item x="9343"/>
        <item x="9353"/>
        <item x="9355"/>
        <item x="9359"/>
        <item x="9365"/>
        <item x="9367"/>
        <item x="9371"/>
        <item x="9383"/>
        <item x="9389"/>
        <item x="9390"/>
        <item x="9391"/>
        <item x="9400"/>
        <item x="9405"/>
        <item x="9407"/>
        <item x="9410"/>
        <item x="9415"/>
        <item x="9418"/>
        <item x="9426"/>
        <item x="9429"/>
        <item x="9430"/>
        <item x="9431"/>
        <item x="9438"/>
        <item x="9439"/>
        <item x="9440"/>
        <item x="9441"/>
        <item x="9446"/>
        <item x="9456"/>
        <item x="9457"/>
        <item x="9465"/>
        <item x="9468"/>
        <item x="9471"/>
        <item x="9474"/>
        <item x="9479"/>
        <item x="9484"/>
        <item x="9485"/>
        <item x="9487"/>
        <item x="9494"/>
        <item x="9499"/>
        <item x="9509"/>
        <item x="9510"/>
        <item x="9514"/>
        <item x="9519"/>
        <item x="9526"/>
        <item x="9527"/>
        <item x="9536"/>
        <item x="9547"/>
        <item x="9548"/>
        <item x="9551"/>
        <item x="9552"/>
        <item x="9555"/>
        <item x="9556"/>
        <item x="9557"/>
        <item x="9559"/>
        <item x="9562"/>
        <item x="9567"/>
        <item x="9588"/>
        <item x="9595"/>
        <item x="9602"/>
        <item x="9603"/>
        <item x="9607"/>
        <item x="9609"/>
        <item x="9614"/>
        <item x="9620"/>
        <item x="9630"/>
        <item x="9638"/>
        <item x="9654"/>
        <item x="9658"/>
        <item x="9659"/>
        <item x="9662"/>
        <item x="9694"/>
        <item x="9698"/>
        <item x="9700"/>
        <item x="9705"/>
        <item x="9710"/>
        <item x="9717"/>
        <item x="9726"/>
        <item x="9727"/>
        <item x="9728"/>
        <item x="9729"/>
        <item x="9735"/>
        <item x="9740"/>
        <item x="9742"/>
        <item x="9747"/>
        <item x="9748"/>
        <item x="9749"/>
        <item x="9754"/>
        <item x="9759"/>
        <item x="9766"/>
        <item x="9771"/>
        <item x="9773"/>
        <item x="9781"/>
        <item x="9783"/>
        <item x="9789"/>
        <item x="9793"/>
        <item x="9794"/>
        <item x="9795"/>
        <item x="9797"/>
        <item x="9798"/>
        <item x="9806"/>
        <item x="9807"/>
        <item x="9811"/>
        <item x="9813"/>
        <item x="9818"/>
        <item x="9822"/>
        <item x="9826"/>
        <item x="9834"/>
        <item x="9838"/>
        <item x="9840"/>
        <item x="9845"/>
        <item x="9847"/>
        <item x="9848"/>
        <item x="9850"/>
        <item x="9853"/>
        <item x="9856"/>
        <item x="9857"/>
        <item x="9866"/>
        <item x="9867"/>
        <item x="9869"/>
        <item x="9873"/>
        <item x="9875"/>
        <item x="9879"/>
        <item x="9880"/>
        <item x="9883"/>
        <item x="9886"/>
        <item x="9887"/>
        <item x="9893"/>
        <item x="9899"/>
        <item x="9901"/>
        <item x="9905"/>
        <item x="9907"/>
        <item x="9908"/>
        <item x="9909"/>
        <item x="9911"/>
        <item x="9913"/>
        <item x="9917"/>
        <item x="9920"/>
        <item x="9923"/>
        <item x="9925"/>
        <item x="9932"/>
        <item x="9939"/>
        <item x="9949"/>
        <item x="9952"/>
        <item x="9955"/>
        <item x="9957"/>
        <item x="9958"/>
        <item x="9961"/>
        <item x="9963"/>
        <item x="9965"/>
        <item x="9967"/>
        <item x="9970"/>
        <item x="9971"/>
        <item x="9974"/>
        <item x="9978"/>
        <item x="9980"/>
        <item x="9987"/>
        <item x="9989"/>
        <item x="9992"/>
        <item x="0"/>
        <item x="2"/>
        <item x="4"/>
        <item x="5"/>
        <item x="7"/>
        <item x="19"/>
        <item x="20"/>
        <item x="22"/>
        <item x="30"/>
        <item x="35"/>
        <item x="38"/>
        <item x="43"/>
        <item x="46"/>
        <item x="47"/>
        <item x="51"/>
        <item x="54"/>
        <item x="59"/>
        <item x="60"/>
        <item x="66"/>
        <item x="67"/>
        <item x="71"/>
        <item x="72"/>
        <item x="77"/>
        <item x="82"/>
        <item x="98"/>
        <item x="100"/>
        <item x="103"/>
        <item x="107"/>
        <item x="109"/>
        <item x="113"/>
        <item x="118"/>
        <item x="119"/>
        <item x="124"/>
        <item x="125"/>
        <item x="129"/>
        <item x="130"/>
        <item x="131"/>
        <item x="142"/>
        <item x="144"/>
        <item x="145"/>
        <item x="151"/>
        <item x="154"/>
        <item x="159"/>
        <item x="171"/>
        <item x="175"/>
        <item x="177"/>
        <item x="183"/>
        <item x="185"/>
        <item x="187"/>
        <item x="191"/>
        <item x="193"/>
        <item x="201"/>
        <item x="206"/>
        <item x="213"/>
        <item x="214"/>
        <item x="215"/>
        <item x="217"/>
        <item x="218"/>
        <item x="233"/>
        <item x="239"/>
        <item x="244"/>
        <item x="245"/>
        <item x="247"/>
        <item x="251"/>
        <item x="255"/>
        <item x="263"/>
        <item x="270"/>
        <item x="272"/>
        <item x="279"/>
        <item x="283"/>
        <item x="284"/>
        <item x="288"/>
        <item x="290"/>
        <item x="293"/>
        <item x="295"/>
        <item x="298"/>
        <item x="304"/>
        <item x="312"/>
        <item x="314"/>
        <item x="316"/>
        <item x="323"/>
        <item x="324"/>
        <item x="331"/>
        <item x="350"/>
        <item x="355"/>
        <item x="357"/>
        <item x="359"/>
        <item x="360"/>
        <item x="372"/>
        <item x="386"/>
        <item x="387"/>
        <item x="397"/>
        <item x="408"/>
        <item x="421"/>
        <item x="425"/>
        <item x="430"/>
        <item x="431"/>
        <item x="432"/>
        <item x="438"/>
        <item x="446"/>
        <item x="449"/>
        <item x="454"/>
        <item x="458"/>
        <item x="459"/>
        <item x="464"/>
        <item x="465"/>
        <item x="466"/>
        <item x="468"/>
        <item x="470"/>
        <item x="471"/>
        <item x="473"/>
        <item x="476"/>
        <item x="497"/>
        <item x="507"/>
        <item x="520"/>
        <item x="522"/>
        <item x="530"/>
        <item x="532"/>
        <item x="533"/>
        <item x="540"/>
        <item x="541"/>
        <item x="552"/>
        <item x="562"/>
        <item x="568"/>
        <item x="574"/>
        <item x="576"/>
        <item x="582"/>
        <item x="584"/>
        <item x="593"/>
        <item x="594"/>
        <item x="596"/>
        <item x="602"/>
        <item x="606"/>
        <item x="611"/>
        <item x="614"/>
        <item x="615"/>
        <item x="618"/>
        <item x="624"/>
        <item x="625"/>
        <item x="626"/>
        <item x="628"/>
        <item x="629"/>
        <item x="631"/>
        <item x="633"/>
        <item x="634"/>
        <item x="635"/>
        <item x="637"/>
        <item x="657"/>
        <item x="664"/>
        <item x="666"/>
        <item x="682"/>
        <item x="686"/>
        <item x="687"/>
        <item x="688"/>
        <item x="692"/>
        <item x="693"/>
        <item x="700"/>
        <item x="705"/>
        <item x="706"/>
        <item x="707"/>
        <item x="710"/>
        <item x="711"/>
        <item x="713"/>
        <item x="716"/>
        <item x="718"/>
        <item x="719"/>
        <item x="727"/>
        <item x="731"/>
        <item x="739"/>
        <item x="741"/>
        <item x="742"/>
        <item x="746"/>
        <item x="749"/>
        <item x="760"/>
        <item x="761"/>
        <item x="767"/>
        <item x="768"/>
        <item x="769"/>
        <item x="773"/>
        <item x="779"/>
        <item x="785"/>
        <item x="790"/>
        <item x="792"/>
        <item x="797"/>
        <item x="800"/>
        <item x="809"/>
        <item x="810"/>
        <item x="814"/>
        <item x="815"/>
        <item x="828"/>
        <item x="832"/>
        <item x="833"/>
        <item x="836"/>
        <item x="839"/>
        <item x="843"/>
        <item x="851"/>
        <item x="852"/>
        <item x="868"/>
        <item x="871"/>
        <item x="872"/>
        <item x="880"/>
        <item x="884"/>
        <item x="887"/>
        <item x="890"/>
        <item x="892"/>
        <item x="894"/>
        <item x="898"/>
        <item x="899"/>
        <item x="903"/>
        <item x="906"/>
        <item x="910"/>
        <item x="913"/>
        <item x="919"/>
        <item x="920"/>
        <item x="923"/>
        <item x="926"/>
        <item x="930"/>
        <item x="931"/>
        <item x="932"/>
        <item x="935"/>
        <item x="940"/>
        <item x="945"/>
        <item x="947"/>
        <item x="949"/>
        <item x="950"/>
        <item x="958"/>
        <item x="974"/>
        <item x="980"/>
        <item x="982"/>
        <item x="984"/>
        <item x="994"/>
        <item x="996"/>
        <item x="1000"/>
        <item x="1006"/>
        <item x="1014"/>
        <item x="1021"/>
        <item x="1023"/>
        <item x="1026"/>
        <item x="1035"/>
        <item x="1048"/>
        <item x="1050"/>
        <item x="1054"/>
        <item x="1071"/>
        <item x="1075"/>
        <item x="1077"/>
        <item x="1078"/>
        <item x="1080"/>
        <item x="1082"/>
        <item x="1087"/>
        <item x="1093"/>
        <item x="1101"/>
        <item x="1106"/>
        <item x="1107"/>
        <item x="1109"/>
        <item x="1112"/>
        <item x="1116"/>
        <item x="1117"/>
        <item x="1118"/>
        <item x="1123"/>
        <item x="1125"/>
        <item x="1126"/>
        <item x="1127"/>
        <item x="1128"/>
        <item x="1131"/>
        <item x="1138"/>
        <item x="1149"/>
        <item x="1153"/>
        <item x="1154"/>
        <item x="1155"/>
        <item x="1157"/>
        <item x="1162"/>
        <item x="1168"/>
        <item x="1170"/>
        <item x="1172"/>
        <item x="1180"/>
        <item x="1181"/>
        <item x="1182"/>
        <item x="1187"/>
        <item x="1191"/>
        <item x="1197"/>
        <item x="1198"/>
        <item x="1199"/>
        <item x="1200"/>
        <item x="1201"/>
        <item x="1202"/>
        <item x="1214"/>
        <item x="1226"/>
        <item x="1229"/>
        <item x="1230"/>
        <item x="1236"/>
        <item x="1241"/>
        <item x="1244"/>
        <item x="1246"/>
        <item x="1251"/>
        <item x="1264"/>
        <item x="1268"/>
        <item x="1271"/>
        <item x="1273"/>
        <item x="1282"/>
        <item x="1286"/>
        <item x="1291"/>
        <item x="1298"/>
        <item x="1303"/>
        <item x="1311"/>
        <item x="1316"/>
        <item x="1317"/>
        <item x="1318"/>
        <item x="1319"/>
        <item x="1322"/>
        <item x="1323"/>
        <item x="1327"/>
        <item x="1330"/>
        <item x="1334"/>
        <item x="1338"/>
        <item x="1342"/>
        <item x="1351"/>
        <item x="1355"/>
        <item x="1358"/>
        <item x="1364"/>
        <item x="1367"/>
        <item x="1374"/>
        <item x="1375"/>
        <item x="1380"/>
        <item x="1384"/>
        <item x="1387"/>
        <item x="1388"/>
        <item x="1391"/>
        <item x="1392"/>
        <item x="1396"/>
        <item x="1403"/>
        <item x="1406"/>
        <item x="1409"/>
        <item x="1411"/>
        <item x="1421"/>
        <item x="1422"/>
        <item x="1429"/>
        <item x="1431"/>
        <item x="1435"/>
        <item x="1436"/>
        <item x="1437"/>
        <item x="1443"/>
        <item x="1446"/>
        <item x="1447"/>
        <item x="1448"/>
        <item x="1450"/>
        <item x="1451"/>
        <item x="1453"/>
        <item x="1456"/>
        <item x="1460"/>
        <item x="1465"/>
        <item x="1467"/>
        <item x="1481"/>
        <item x="1484"/>
        <item x="1495"/>
        <item x="1496"/>
        <item x="1499"/>
        <item x="1503"/>
        <item x="1509"/>
        <item x="1510"/>
        <item x="1521"/>
        <item x="1522"/>
        <item x="1523"/>
        <item x="1526"/>
        <item x="1527"/>
        <item x="1532"/>
        <item x="1533"/>
        <item x="1535"/>
        <item x="1543"/>
        <item x="1545"/>
        <item x="1556"/>
        <item x="1558"/>
        <item x="1566"/>
        <item x="1569"/>
        <item x="1571"/>
        <item x="1576"/>
        <item x="1577"/>
        <item x="1585"/>
        <item x="1589"/>
        <item x="1591"/>
        <item x="1594"/>
        <item x="1595"/>
        <item x="1600"/>
        <item x="1601"/>
        <item x="1606"/>
        <item x="1607"/>
        <item x="1608"/>
        <item x="1613"/>
        <item x="1615"/>
        <item x="1617"/>
        <item x="1623"/>
        <item x="1624"/>
        <item x="1626"/>
        <item x="1628"/>
        <item x="1640"/>
        <item x="1646"/>
        <item x="1648"/>
        <item x="1656"/>
        <item x="1658"/>
        <item x="1662"/>
        <item x="1664"/>
        <item x="1666"/>
        <item x="1673"/>
        <item x="1677"/>
        <item x="1692"/>
        <item x="1703"/>
        <item x="1708"/>
        <item x="1711"/>
        <item x="1714"/>
        <item x="1715"/>
        <item x="1723"/>
        <item x="1724"/>
        <item x="1726"/>
        <item x="1731"/>
        <item x="1733"/>
        <item x="1738"/>
        <item x="1740"/>
        <item x="1743"/>
        <item x="1748"/>
        <item x="1753"/>
        <item x="1754"/>
        <item x="1757"/>
        <item x="1759"/>
        <item x="1768"/>
        <item x="1777"/>
        <item x="1778"/>
        <item x="1780"/>
        <item x="1781"/>
        <item x="1784"/>
        <item x="1789"/>
        <item x="1791"/>
        <item x="1795"/>
        <item x="1798"/>
        <item x="1813"/>
        <item x="1820"/>
        <item x="1826"/>
        <item x="1837"/>
        <item x="1838"/>
        <item x="1844"/>
        <item x="1847"/>
        <item x="1851"/>
        <item x="1855"/>
        <item x="1872"/>
        <item x="1874"/>
        <item x="1882"/>
        <item x="1885"/>
        <item x="1889"/>
        <item x="1892"/>
        <item x="1893"/>
        <item x="1895"/>
        <item x="1896"/>
        <item x="1898"/>
        <item x="1900"/>
        <item x="1903"/>
        <item x="1904"/>
        <item x="1911"/>
        <item x="1912"/>
        <item x="1918"/>
        <item x="1922"/>
        <item x="1925"/>
        <item x="1934"/>
        <item x="1935"/>
        <item x="1954"/>
        <item x="1959"/>
        <item x="1960"/>
        <item x="1964"/>
        <item x="1965"/>
        <item x="1973"/>
        <item x="1977"/>
        <item x="1985"/>
        <item x="1986"/>
        <item x="1991"/>
        <item x="1997"/>
        <item x="1998"/>
        <item x="2003"/>
        <item x="2004"/>
        <item x="2008"/>
        <item x="2012"/>
        <item x="2014"/>
        <item x="2015"/>
        <item x="2022"/>
        <item x="2027"/>
        <item x="2029"/>
        <item x="2033"/>
        <item x="2037"/>
        <item x="2039"/>
        <item x="2040"/>
        <item x="2046"/>
        <item x="2057"/>
        <item x="2060"/>
        <item x="2064"/>
        <item x="2066"/>
        <item x="2068"/>
        <item x="2069"/>
        <item x="2070"/>
        <item x="2081"/>
        <item x="2082"/>
        <item x="2083"/>
        <item x="2084"/>
        <item x="2091"/>
        <item x="2093"/>
        <item x="2095"/>
        <item x="2097"/>
        <item x="2105"/>
        <item x="2118"/>
        <item x="2119"/>
        <item x="2121"/>
        <item x="2122"/>
        <item x="2126"/>
        <item x="2132"/>
        <item x="2139"/>
        <item x="2142"/>
        <item x="2145"/>
        <item x="2147"/>
        <item x="2153"/>
        <item x="2154"/>
        <item x="2156"/>
        <item x="2162"/>
        <item x="2163"/>
        <item x="2165"/>
        <item x="2170"/>
        <item x="2172"/>
        <item x="2174"/>
        <item x="2177"/>
        <item x="2180"/>
        <item x="2183"/>
        <item x="2187"/>
        <item x="2188"/>
        <item x="2190"/>
        <item x="2192"/>
        <item x="2193"/>
        <item x="2196"/>
        <item x="2198"/>
        <item x="2200"/>
        <item x="2204"/>
        <item x="2206"/>
        <item x="2207"/>
        <item x="2209"/>
        <item x="2210"/>
        <item x="2211"/>
        <item x="2215"/>
        <item x="2220"/>
        <item x="2223"/>
        <item x="2227"/>
        <item x="2230"/>
        <item x="2232"/>
        <item x="2235"/>
        <item x="2236"/>
        <item x="2242"/>
        <item x="2244"/>
        <item x="2245"/>
        <item x="2247"/>
        <item x="2249"/>
        <item x="2256"/>
        <item x="2258"/>
        <item x="2261"/>
        <item x="2263"/>
        <item x="2268"/>
        <item x="2270"/>
        <item x="2274"/>
        <item x="2278"/>
        <item x="2280"/>
        <item x="2281"/>
        <item x="2282"/>
        <item x="2283"/>
        <item x="2295"/>
        <item x="2298"/>
        <item x="2315"/>
        <item x="2323"/>
        <item x="2325"/>
        <item x="2328"/>
        <item x="2330"/>
        <item x="2331"/>
        <item x="2332"/>
        <item x="2334"/>
        <item x="2343"/>
        <item x="2353"/>
        <item x="2355"/>
        <item x="2362"/>
        <item x="2366"/>
        <item x="2369"/>
        <item x="2372"/>
        <item x="2387"/>
        <item x="2388"/>
        <item x="2390"/>
        <item x="2407"/>
        <item x="2408"/>
        <item x="2414"/>
        <item x="2417"/>
        <item x="2419"/>
        <item x="2424"/>
        <item x="2428"/>
        <item x="2429"/>
        <item x="2432"/>
        <item x="2434"/>
        <item x="2438"/>
        <item x="2453"/>
        <item x="2457"/>
        <item x="2459"/>
        <item x="2460"/>
        <item x="2461"/>
        <item x="2463"/>
        <item x="2466"/>
        <item x="2469"/>
        <item x="2471"/>
        <item x="2477"/>
        <item x="2484"/>
        <item x="2486"/>
        <item x="2487"/>
        <item x="2498"/>
        <item x="2499"/>
        <item x="2502"/>
        <item x="2507"/>
        <item x="2508"/>
        <item x="2527"/>
        <item x="2539"/>
        <item x="2541"/>
        <item x="2542"/>
        <item x="2543"/>
        <item x="2544"/>
        <item x="2547"/>
        <item x="2552"/>
        <item x="2555"/>
        <item x="2570"/>
        <item x="2583"/>
        <item x="2586"/>
        <item x="2600"/>
        <item x="2606"/>
        <item x="2607"/>
        <item x="2608"/>
        <item x="2612"/>
        <item x="2613"/>
        <item x="2614"/>
        <item x="2619"/>
        <item x="2620"/>
        <item x="2622"/>
        <item x="2626"/>
        <item x="2627"/>
        <item x="2628"/>
        <item x="2630"/>
        <item x="2631"/>
        <item x="2632"/>
        <item x="2634"/>
        <item x="2637"/>
        <item x="2638"/>
        <item x="2642"/>
        <item x="2643"/>
        <item x="2644"/>
        <item x="2651"/>
        <item x="2652"/>
        <item x="2653"/>
        <item x="2668"/>
        <item x="2670"/>
        <item x="2672"/>
        <item x="2674"/>
        <item x="2676"/>
        <item x="2691"/>
        <item x="2694"/>
        <item x="2702"/>
        <item x="2711"/>
        <item x="2717"/>
        <item x="2720"/>
        <item x="2724"/>
        <item x="2725"/>
        <item x="2729"/>
        <item x="2732"/>
        <item x="2734"/>
        <item x="2747"/>
        <item x="2749"/>
        <item x="2755"/>
        <item x="2757"/>
        <item x="2760"/>
        <item x="2764"/>
        <item x="2770"/>
        <item x="2773"/>
        <item x="2776"/>
        <item x="2777"/>
        <item x="2780"/>
        <item x="2784"/>
        <item x="2786"/>
        <item x="2792"/>
        <item x="2798"/>
        <item x="2801"/>
        <item x="2802"/>
        <item x="2803"/>
        <item x="2809"/>
        <item x="2813"/>
        <item x="2818"/>
        <item x="2834"/>
        <item x="2838"/>
        <item x="2842"/>
        <item x="2848"/>
        <item x="2849"/>
        <item x="2857"/>
        <item x="2858"/>
        <item x="2867"/>
        <item x="2875"/>
        <item x="2877"/>
        <item x="2883"/>
        <item x="2892"/>
        <item x="2894"/>
        <item x="2896"/>
        <item x="2898"/>
        <item x="2900"/>
        <item x="2912"/>
        <item x="2913"/>
        <item x="2921"/>
        <item x="2922"/>
        <item x="2923"/>
        <item x="2924"/>
        <item x="2925"/>
        <item x="2926"/>
        <item x="2931"/>
        <item x="2934"/>
        <item x="2940"/>
        <item x="2942"/>
        <item x="2945"/>
        <item x="2946"/>
        <item x="2947"/>
        <item x="2951"/>
        <item x="2956"/>
        <item x="2957"/>
        <item x="2959"/>
        <item x="2961"/>
        <item x="2962"/>
        <item x="2968"/>
        <item x="2973"/>
        <item x="2974"/>
        <item x="2976"/>
        <item x="2977"/>
        <item x="2979"/>
        <item x="2983"/>
        <item x="2984"/>
        <item x="2990"/>
        <item x="2993"/>
        <item x="2995"/>
        <item x="3000"/>
        <item x="3008"/>
        <item x="3009"/>
        <item x="3010"/>
        <item x="3015"/>
        <item x="3017"/>
        <item x="3018"/>
        <item x="3020"/>
        <item x="3029"/>
        <item x="3030"/>
        <item x="3037"/>
        <item x="3038"/>
        <item x="3040"/>
        <item x="3041"/>
        <item x="3044"/>
        <item x="3046"/>
        <item x="3047"/>
        <item x="3049"/>
        <item x="3052"/>
        <item x="3055"/>
        <item x="3056"/>
        <item x="3060"/>
        <item x="3062"/>
        <item x="3071"/>
        <item x="3076"/>
        <item x="3094"/>
        <item x="3110"/>
        <item x="3112"/>
        <item x="3118"/>
        <item x="3132"/>
        <item x="3133"/>
        <item x="3136"/>
        <item x="3140"/>
        <item x="3141"/>
        <item x="3145"/>
        <item x="3150"/>
        <item x="3160"/>
        <item x="3170"/>
        <item x="3171"/>
        <item x="3172"/>
        <item x="3177"/>
        <item x="3179"/>
        <item x="3180"/>
        <item x="3182"/>
        <item x="3187"/>
        <item x="3188"/>
        <item x="3196"/>
        <item x="3210"/>
        <item x="3220"/>
        <item x="3228"/>
        <item x="3229"/>
        <item x="3230"/>
        <item x="3234"/>
        <item x="3236"/>
        <item x="3255"/>
        <item x="3256"/>
        <item x="3261"/>
        <item x="3263"/>
        <item x="3269"/>
        <item x="3274"/>
        <item x="3281"/>
        <item x="3285"/>
        <item x="3286"/>
        <item x="3290"/>
        <item x="3291"/>
        <item x="3294"/>
        <item x="3303"/>
        <item x="3305"/>
        <item x="3309"/>
        <item x="3317"/>
        <item x="3323"/>
        <item x="3328"/>
        <item x="3331"/>
        <item x="3338"/>
        <item x="3339"/>
        <item x="3340"/>
        <item x="3343"/>
        <item x="3345"/>
        <item x="3346"/>
        <item x="3351"/>
        <item x="3352"/>
        <item x="3358"/>
        <item x="3360"/>
        <item x="3365"/>
        <item x="3370"/>
        <item x="3373"/>
        <item x="3374"/>
        <item x="3379"/>
        <item x="3392"/>
        <item x="3395"/>
        <item x="3396"/>
        <item x="3398"/>
        <item x="3400"/>
        <item x="3402"/>
        <item x="3403"/>
        <item x="3404"/>
        <item x="3415"/>
        <item x="3418"/>
        <item x="3421"/>
        <item x="3426"/>
        <item x="3430"/>
        <item x="3432"/>
        <item x="3435"/>
        <item x="3436"/>
        <item x="3441"/>
        <item x="3442"/>
        <item x="3443"/>
        <item x="3445"/>
        <item x="3446"/>
        <item x="3453"/>
        <item x="3456"/>
        <item x="3459"/>
        <item x="3461"/>
        <item x="3462"/>
        <item x="3463"/>
        <item x="3468"/>
        <item x="3473"/>
        <item x="3474"/>
        <item x="3475"/>
        <item x="3480"/>
        <item x="3492"/>
        <item x="3498"/>
        <item x="3508"/>
        <item x="3513"/>
        <item x="3516"/>
        <item x="3520"/>
        <item x="3531"/>
        <item x="3532"/>
        <item x="3534"/>
        <item x="3535"/>
        <item x="3536"/>
        <item x="3543"/>
        <item x="3547"/>
        <item x="3548"/>
        <item x="3549"/>
        <item x="3550"/>
        <item x="3555"/>
        <item x="3560"/>
        <item x="3566"/>
        <item x="3573"/>
        <item x="3584"/>
        <item x="3585"/>
        <item x="3587"/>
        <item x="3591"/>
        <item x="3598"/>
        <item x="3599"/>
        <item x="3609"/>
        <item x="3618"/>
        <item x="3622"/>
        <item x="3629"/>
        <item x="3631"/>
        <item x="3632"/>
        <item x="3636"/>
        <item x="3643"/>
        <item x="3647"/>
        <item x="3648"/>
        <item x="3655"/>
        <item x="3659"/>
        <item x="3672"/>
        <item x="3673"/>
        <item x="3678"/>
        <item x="3685"/>
        <item x="3692"/>
        <item x="3698"/>
        <item x="3700"/>
        <item x="3705"/>
        <item x="3711"/>
        <item x="3717"/>
        <item x="3718"/>
        <item x="3719"/>
        <item x="3720"/>
        <item x="3723"/>
        <item x="3725"/>
        <item x="3728"/>
        <item x="3731"/>
        <item x="3732"/>
        <item x="3735"/>
        <item x="3740"/>
        <item x="3741"/>
        <item x="3746"/>
        <item x="3749"/>
        <item x="3757"/>
        <item x="3761"/>
        <item x="3772"/>
        <item x="3774"/>
        <item x="3776"/>
        <item x="3778"/>
        <item x="3780"/>
        <item x="3788"/>
        <item x="3790"/>
        <item x="3792"/>
        <item x="3793"/>
        <item x="3794"/>
        <item x="3800"/>
        <item x="3804"/>
        <item x="3805"/>
        <item x="3809"/>
        <item x="3811"/>
        <item x="3818"/>
        <item x="3828"/>
        <item x="3830"/>
        <item x="3834"/>
        <item x="3837"/>
        <item x="3838"/>
        <item x="3841"/>
        <item x="3856"/>
        <item x="3857"/>
        <item x="3859"/>
        <item x="3861"/>
        <item x="3866"/>
        <item x="3871"/>
        <item x="3874"/>
        <item x="3876"/>
        <item x="3882"/>
        <item x="3886"/>
        <item x="3893"/>
        <item x="3894"/>
        <item x="3896"/>
        <item x="3897"/>
        <item x="3900"/>
        <item x="3903"/>
        <item x="3904"/>
        <item x="3913"/>
        <item x="3915"/>
        <item x="3917"/>
        <item x="3919"/>
        <item x="3924"/>
        <item x="3925"/>
        <item x="3926"/>
        <item x="3927"/>
        <item x="3933"/>
        <item x="3934"/>
        <item x="3936"/>
        <item x="3939"/>
        <item x="3943"/>
        <item x="3954"/>
        <item x="3957"/>
        <item x="3963"/>
        <item x="3964"/>
        <item x="3979"/>
        <item x="3980"/>
        <item x="3981"/>
        <item x="3983"/>
        <item x="3987"/>
        <item x="3988"/>
        <item x="3990"/>
        <item x="3993"/>
        <item x="3994"/>
        <item x="4001"/>
        <item x="4005"/>
        <item x="4007"/>
        <item x="4008"/>
        <item x="4014"/>
        <item x="4017"/>
        <item x="4020"/>
        <item x="4021"/>
        <item x="4023"/>
        <item x="4028"/>
        <item x="4029"/>
        <item x="4030"/>
        <item x="4034"/>
        <item x="4036"/>
        <item x="4037"/>
        <item x="4042"/>
        <item x="4045"/>
        <item x="4048"/>
        <item x="4049"/>
        <item x="4050"/>
        <item x="4061"/>
        <item x="4065"/>
        <item x="4066"/>
        <item x="4076"/>
        <item x="4089"/>
        <item x="4091"/>
        <item x="4097"/>
        <item x="4098"/>
        <item x="4104"/>
        <item x="4106"/>
        <item x="4108"/>
        <item x="4110"/>
        <item x="4111"/>
        <item x="4112"/>
        <item x="4116"/>
        <item x="4118"/>
        <item x="4120"/>
        <item x="4126"/>
        <item x="4127"/>
        <item x="4131"/>
        <item x="4135"/>
        <item x="4140"/>
        <item x="4155"/>
        <item x="4156"/>
        <item x="4158"/>
        <item x="4159"/>
        <item x="4162"/>
        <item x="4163"/>
        <item x="4173"/>
        <item x="4175"/>
        <item x="4185"/>
        <item x="4189"/>
        <item x="4193"/>
        <item x="4195"/>
        <item x="4196"/>
        <item x="4197"/>
        <item x="4210"/>
        <item x="4212"/>
        <item x="4214"/>
        <item x="4218"/>
        <item x="4220"/>
        <item x="4222"/>
        <item x="4223"/>
        <item x="4233"/>
        <item x="4237"/>
        <item x="4239"/>
        <item x="4244"/>
        <item x="4245"/>
        <item x="4252"/>
        <item x="4259"/>
        <item x="4261"/>
        <item x="4262"/>
        <item x="4264"/>
        <item x="4271"/>
        <item x="4279"/>
        <item x="4285"/>
        <item x="4287"/>
        <item x="4288"/>
        <item x="4290"/>
        <item x="4292"/>
        <item x="4299"/>
        <item x="4301"/>
        <item x="4302"/>
        <item x="4306"/>
        <item x="4309"/>
        <item x="4310"/>
        <item x="4313"/>
        <item x="4319"/>
        <item x="4320"/>
        <item x="4322"/>
        <item x="4324"/>
        <item x="4326"/>
        <item x="4327"/>
        <item x="4330"/>
        <item x="4332"/>
        <item x="4336"/>
        <item x="4337"/>
        <item x="4347"/>
        <item x="4351"/>
        <item x="4355"/>
        <item x="4366"/>
        <item x="4368"/>
        <item x="4370"/>
        <item x="4380"/>
        <item x="4381"/>
        <item x="4382"/>
        <item x="4394"/>
        <item x="4397"/>
        <item x="4398"/>
        <item x="4402"/>
        <item x="4403"/>
        <item x="4404"/>
        <item x="4407"/>
        <item x="4409"/>
        <item x="4411"/>
        <item x="4412"/>
        <item x="4424"/>
        <item x="4426"/>
        <item x="4435"/>
        <item x="4437"/>
        <item x="4438"/>
        <item x="4443"/>
        <item x="4450"/>
        <item x="4451"/>
        <item x="4452"/>
        <item x="4457"/>
        <item x="4460"/>
        <item x="4461"/>
        <item x="4463"/>
        <item x="4469"/>
        <item x="4470"/>
        <item x="4478"/>
        <item x="4480"/>
        <item x="4490"/>
        <item x="4492"/>
        <item x="4507"/>
        <item x="4515"/>
        <item x="4519"/>
        <item x="4522"/>
        <item x="4530"/>
        <item x="4531"/>
        <item x="4534"/>
        <item x="4537"/>
        <item x="4538"/>
        <item x="4539"/>
        <item x="4545"/>
        <item x="4549"/>
        <item x="4551"/>
        <item x="4557"/>
        <item x="4565"/>
        <item x="4572"/>
        <item x="4582"/>
        <item x="4590"/>
        <item x="4593"/>
        <item x="4596"/>
        <item x="4597"/>
        <item x="4599"/>
        <item x="4601"/>
        <item x="4606"/>
        <item x="4611"/>
        <item x="4613"/>
        <item x="4616"/>
        <item x="4622"/>
        <item x="4630"/>
        <item x="4634"/>
        <item x="4636"/>
        <item x="4643"/>
        <item x="4654"/>
        <item x="4660"/>
        <item x="4666"/>
        <item x="4668"/>
        <item x="4678"/>
        <item x="4679"/>
        <item x="4680"/>
        <item x="4683"/>
        <item x="4688"/>
        <item x="4690"/>
        <item x="4691"/>
        <item x="4694"/>
        <item x="4695"/>
        <item x="4697"/>
        <item x="4699"/>
        <item x="4701"/>
        <item x="4720"/>
        <item x="4729"/>
        <item x="4742"/>
        <item x="4746"/>
        <item x="4749"/>
        <item x="4750"/>
        <item x="4752"/>
        <item x="4759"/>
        <item x="4771"/>
        <item x="4781"/>
        <item x="4783"/>
        <item x="4786"/>
        <item x="4790"/>
        <item x="4794"/>
        <item x="4795"/>
        <item x="4797"/>
        <item x="4801"/>
        <item x="4805"/>
        <item x="4819"/>
        <item x="4820"/>
        <item x="4822"/>
        <item x="4826"/>
        <item x="4830"/>
        <item x="4831"/>
        <item x="4844"/>
        <item x="4845"/>
        <item x="4850"/>
        <item x="4853"/>
        <item x="4855"/>
        <item x="4859"/>
        <item x="4862"/>
        <item x="4863"/>
        <item x="4873"/>
        <item x="4879"/>
        <item x="4880"/>
        <item x="4884"/>
        <item x="4888"/>
        <item x="4893"/>
        <item x="4897"/>
        <item x="4902"/>
        <item x="4909"/>
        <item x="4910"/>
        <item x="4913"/>
        <item x="4923"/>
        <item x="4924"/>
        <item x="4926"/>
        <item x="4927"/>
        <item x="4935"/>
        <item x="4937"/>
        <item x="4940"/>
        <item x="4944"/>
        <item x="4946"/>
        <item x="4951"/>
        <item x="4957"/>
        <item x="4960"/>
        <item x="4963"/>
        <item x="4969"/>
        <item x="4971"/>
        <item x="4972"/>
        <item x="4977"/>
        <item x="4979"/>
        <item x="4985"/>
        <item x="4986"/>
        <item x="4987"/>
        <item x="4989"/>
        <item x="4991"/>
        <item x="4996"/>
        <item x="4999"/>
        <item x="5001"/>
        <item x="5002"/>
        <item x="5005"/>
        <item x="5007"/>
        <item x="5012"/>
        <item x="5013"/>
        <item x="5019"/>
        <item x="5023"/>
        <item x="5024"/>
        <item x="5025"/>
        <item x="5035"/>
        <item x="5036"/>
        <item x="5039"/>
        <item x="5040"/>
        <item x="5042"/>
        <item x="5044"/>
        <item x="5054"/>
        <item x="5055"/>
        <item x="5065"/>
        <item x="5069"/>
        <item x="5072"/>
        <item x="5074"/>
        <item x="5076"/>
        <item x="5080"/>
        <item x="5082"/>
        <item x="5085"/>
        <item x="5087"/>
        <item x="5093"/>
        <item x="5096"/>
        <item x="5097"/>
        <item x="5105"/>
        <item x="5110"/>
        <item x="5114"/>
        <item x="5117"/>
        <item x="5120"/>
        <item x="5121"/>
        <item x="5125"/>
        <item x="5128"/>
        <item x="5129"/>
        <item x="5130"/>
        <item x="5131"/>
        <item x="5150"/>
        <item x="5154"/>
        <item x="5159"/>
        <item x="5161"/>
        <item x="5164"/>
        <item x="5165"/>
        <item x="5166"/>
        <item x="5167"/>
        <item x="5172"/>
        <item x="5182"/>
        <item x="5184"/>
        <item x="5186"/>
        <item x="5189"/>
        <item x="5191"/>
        <item x="5192"/>
        <item x="5196"/>
        <item x="5198"/>
        <item x="5199"/>
        <item x="5202"/>
        <item x="5203"/>
        <item x="5210"/>
        <item x="5215"/>
        <item x="5217"/>
        <item x="5223"/>
        <item x="5225"/>
        <item x="5235"/>
        <item x="5245"/>
        <item x="5250"/>
        <item x="5251"/>
        <item x="5260"/>
        <item x="5262"/>
        <item x="5274"/>
        <item x="5277"/>
        <item x="5278"/>
        <item x="5279"/>
        <item x="5280"/>
        <item x="5284"/>
        <item x="5285"/>
        <item x="5286"/>
        <item x="5288"/>
        <item x="5295"/>
        <item x="5299"/>
        <item x="5302"/>
        <item x="5304"/>
        <item x="5306"/>
        <item x="5313"/>
        <item x="5314"/>
        <item x="5315"/>
        <item x="5332"/>
        <item x="5335"/>
        <item x="5336"/>
        <item x="5338"/>
        <item x="5340"/>
        <item x="5342"/>
        <item x="5346"/>
        <item x="5350"/>
        <item x="5351"/>
        <item x="5354"/>
        <item x="5355"/>
        <item x="5357"/>
        <item x="5366"/>
        <item x="5368"/>
        <item x="5378"/>
        <item x="5379"/>
        <item x="5380"/>
        <item x="5381"/>
        <item x="5382"/>
        <item x="5383"/>
        <item x="5384"/>
        <item x="5392"/>
        <item x="5397"/>
        <item x="5406"/>
        <item x="5408"/>
        <item x="5417"/>
        <item x="5419"/>
        <item x="5420"/>
        <item x="5423"/>
        <item x="5428"/>
        <item x="5431"/>
        <item x="5434"/>
        <item x="5438"/>
        <item x="5444"/>
        <item x="5446"/>
        <item x="5451"/>
        <item x="5455"/>
        <item x="5458"/>
        <item x="5461"/>
        <item x="5464"/>
        <item x="5470"/>
        <item x="5476"/>
        <item x="5489"/>
        <item x="5492"/>
        <item x="5499"/>
        <item x="5500"/>
        <item x="5514"/>
        <item x="5522"/>
        <item x="5523"/>
        <item x="5524"/>
        <item x="5532"/>
        <item x="5537"/>
        <item x="5538"/>
        <item x="5542"/>
        <item x="5547"/>
        <item x="5549"/>
        <item x="5557"/>
        <item x="5559"/>
        <item x="5565"/>
        <item x="5568"/>
        <item x="5575"/>
        <item x="5582"/>
        <item x="5584"/>
        <item x="5585"/>
        <item x="5589"/>
        <item x="5593"/>
        <item x="5594"/>
        <item x="5595"/>
        <item x="5597"/>
        <item x="5607"/>
        <item x="5608"/>
        <item x="5610"/>
        <item x="5614"/>
        <item x="5617"/>
        <item x="5618"/>
        <item x="5626"/>
        <item x="5633"/>
        <item x="5635"/>
        <item x="5637"/>
        <item x="5638"/>
        <item x="5639"/>
        <item x="5641"/>
        <item x="5643"/>
        <item x="5645"/>
        <item x="5648"/>
        <item x="5650"/>
        <item x="5652"/>
        <item x="5653"/>
        <item x="5659"/>
        <item x="5663"/>
        <item x="5667"/>
        <item x="5696"/>
        <item x="5698"/>
        <item x="5702"/>
        <item x="5704"/>
        <item x="5706"/>
        <item x="5708"/>
        <item x="5712"/>
        <item x="5714"/>
        <item x="5715"/>
        <item x="5720"/>
        <item x="5724"/>
        <item x="5728"/>
        <item x="5729"/>
        <item x="5730"/>
        <item x="5736"/>
        <item x="5737"/>
        <item x="5739"/>
        <item x="5749"/>
        <item x="5751"/>
        <item x="5752"/>
        <item x="5755"/>
        <item x="5757"/>
        <item x="5758"/>
        <item x="5766"/>
        <item x="5768"/>
        <item x="5770"/>
        <item x="5771"/>
        <item x="5779"/>
        <item x="5782"/>
        <item x="5783"/>
        <item x="5787"/>
        <item x="5788"/>
        <item x="5789"/>
        <item x="5799"/>
        <item x="5803"/>
        <item x="5805"/>
        <item x="5810"/>
        <item x="5812"/>
        <item x="5817"/>
        <item x="5824"/>
        <item x="5829"/>
        <item x="5831"/>
        <item x="5832"/>
        <item x="5838"/>
        <item x="5845"/>
        <item x="5850"/>
        <item x="5851"/>
        <item x="5857"/>
        <item x="5858"/>
        <item x="5860"/>
        <item x="5861"/>
        <item x="5862"/>
        <item x="5865"/>
        <item x="5868"/>
        <item x="5871"/>
        <item x="5876"/>
        <item x="5879"/>
        <item x="5881"/>
        <item x="5882"/>
        <item x="5886"/>
        <item x="5891"/>
        <item x="5901"/>
        <item x="5908"/>
        <item x="5912"/>
        <item x="5915"/>
        <item x="5916"/>
        <item x="5917"/>
        <item x="5922"/>
        <item x="5925"/>
        <item x="5927"/>
        <item x="5928"/>
        <item x="5933"/>
        <item x="5936"/>
        <item x="5939"/>
        <item x="5940"/>
        <item x="5941"/>
        <item x="5943"/>
        <item x="5948"/>
        <item x="5951"/>
        <item x="5952"/>
        <item x="5955"/>
        <item x="5958"/>
        <item x="5961"/>
        <item x="5963"/>
        <item x="5964"/>
        <item x="5967"/>
        <item x="5973"/>
        <item x="5974"/>
        <item x="5976"/>
        <item x="5982"/>
        <item x="5983"/>
        <item x="5984"/>
        <item x="5988"/>
        <item x="5990"/>
        <item x="5991"/>
        <item x="5992"/>
        <item x="5995"/>
        <item x="5996"/>
        <item x="6004"/>
        <item x="6005"/>
        <item x="6010"/>
        <item x="6013"/>
        <item x="6014"/>
        <item x="6021"/>
        <item x="6023"/>
        <item x="6024"/>
        <item x="6035"/>
        <item x="6041"/>
        <item x="6043"/>
        <item x="6048"/>
        <item x="6051"/>
        <item x="6055"/>
        <item x="6057"/>
        <item x="6059"/>
        <item x="6061"/>
        <item x="6070"/>
        <item x="6072"/>
        <item x="6081"/>
        <item x="6086"/>
        <item x="6087"/>
        <item x="6102"/>
        <item x="6104"/>
        <item x="6105"/>
        <item x="6106"/>
        <item x="6107"/>
        <item x="6117"/>
        <item x="6118"/>
        <item x="6129"/>
        <item x="6130"/>
        <item x="6131"/>
        <item x="6135"/>
        <item x="6136"/>
        <item x="6141"/>
        <item x="6145"/>
        <item x="6147"/>
        <item x="6154"/>
        <item x="6155"/>
        <item x="6159"/>
        <item x="6160"/>
        <item x="6164"/>
        <item x="6170"/>
        <item x="6172"/>
        <item x="6174"/>
        <item x="6176"/>
        <item x="6177"/>
        <item x="6178"/>
        <item x="6179"/>
        <item x="6184"/>
        <item x="6186"/>
        <item x="6188"/>
        <item x="6192"/>
        <item x="6194"/>
        <item x="6204"/>
        <item x="6225"/>
        <item x="6226"/>
        <item x="6228"/>
        <item x="6231"/>
        <item x="6236"/>
        <item x="6238"/>
        <item x="6240"/>
        <item x="6241"/>
        <item x="6242"/>
        <item x="6244"/>
        <item x="6248"/>
        <item x="6260"/>
        <item x="6270"/>
        <item x="6273"/>
        <item x="6281"/>
        <item x="6283"/>
        <item x="6286"/>
        <item x="6287"/>
        <item x="6294"/>
        <item x="6307"/>
        <item x="6309"/>
        <item x="6314"/>
        <item x="6316"/>
        <item x="6331"/>
        <item x="6333"/>
        <item x="6348"/>
        <item x="6356"/>
        <item x="6358"/>
        <item x="6359"/>
        <item x="6360"/>
        <item x="6363"/>
        <item x="6365"/>
        <item x="6367"/>
        <item x="6371"/>
        <item x="6375"/>
        <item x="6382"/>
        <item x="6385"/>
        <item x="6396"/>
        <item x="6399"/>
        <item x="6409"/>
        <item x="6413"/>
        <item x="6419"/>
        <item x="6421"/>
        <item x="6432"/>
        <item x="6435"/>
        <item x="6436"/>
        <item x="6451"/>
        <item x="6459"/>
        <item x="6461"/>
        <item x="6472"/>
        <item x="6474"/>
        <item x="6477"/>
        <item x="6483"/>
        <item x="6485"/>
        <item x="6487"/>
        <item x="6489"/>
        <item x="6495"/>
        <item x="6498"/>
        <item x="6502"/>
        <item x="6505"/>
        <item x="6506"/>
        <item x="6507"/>
        <item x="6511"/>
        <item x="6512"/>
        <item x="6515"/>
        <item x="6519"/>
        <item x="6523"/>
        <item x="6532"/>
        <item x="6536"/>
        <item x="6539"/>
        <item x="6540"/>
        <item x="6543"/>
        <item x="6544"/>
        <item x="6545"/>
        <item x="6549"/>
        <item x="6552"/>
        <item x="6555"/>
        <item x="6557"/>
        <item x="6560"/>
        <item x="6562"/>
        <item x="6564"/>
        <item x="6565"/>
        <item x="6566"/>
        <item x="6568"/>
        <item x="6575"/>
        <item x="6581"/>
        <item x="6588"/>
        <item x="6589"/>
        <item x="6594"/>
        <item x="6596"/>
        <item x="6603"/>
        <item x="6606"/>
        <item x="6609"/>
        <item x="6613"/>
        <item x="6615"/>
        <item x="6617"/>
        <item x="6626"/>
        <item x="6627"/>
        <item x="6630"/>
        <item x="6635"/>
        <item x="6638"/>
        <item x="6648"/>
        <item x="6650"/>
        <item x="6655"/>
        <item x="6657"/>
        <item x="6658"/>
        <item x="6659"/>
        <item x="6661"/>
        <item x="6662"/>
        <item x="6666"/>
        <item x="6667"/>
        <item x="6673"/>
        <item x="6678"/>
        <item x="6681"/>
        <item x="6682"/>
        <item x="6684"/>
        <item x="6686"/>
        <item x="6695"/>
        <item x="6698"/>
        <item x="6705"/>
        <item x="6707"/>
        <item x="6710"/>
        <item x="6714"/>
        <item x="6715"/>
        <item x="6716"/>
        <item x="6717"/>
        <item x="6719"/>
        <item x="6721"/>
        <item x="6724"/>
        <item x="6730"/>
        <item x="6733"/>
        <item x="6738"/>
        <item x="6740"/>
        <item x="6744"/>
        <item x="6745"/>
        <item x="6746"/>
        <item x="6754"/>
        <item x="6757"/>
        <item x="6765"/>
        <item x="6767"/>
        <item x="6776"/>
        <item x="6778"/>
        <item x="6784"/>
        <item x="6788"/>
        <item x="6797"/>
        <item x="6800"/>
        <item x="6802"/>
        <item x="6803"/>
        <item x="6806"/>
        <item x="6808"/>
        <item x="6811"/>
        <item x="6813"/>
        <item x="6814"/>
        <item x="6817"/>
        <item x="6819"/>
        <item x="6824"/>
        <item x="6827"/>
        <item x="6833"/>
        <item x="6838"/>
        <item x="6843"/>
        <item x="6845"/>
        <item x="6849"/>
        <item x="6858"/>
        <item x="6859"/>
        <item x="6860"/>
        <item x="6863"/>
        <item x="6871"/>
        <item x="6875"/>
        <item x="6877"/>
        <item x="6879"/>
        <item x="6884"/>
        <item x="6886"/>
        <item x="6891"/>
        <item x="6894"/>
        <item x="6903"/>
        <item x="6915"/>
        <item x="6916"/>
        <item x="6921"/>
        <item x="6926"/>
        <item x="6927"/>
        <item x="6936"/>
        <item x="6937"/>
        <item x="6938"/>
        <item x="6947"/>
        <item x="6948"/>
        <item x="6960"/>
        <item x="6967"/>
        <item x="6970"/>
        <item x="6971"/>
        <item x="6972"/>
        <item x="6977"/>
        <item x="6978"/>
        <item x="6982"/>
        <item x="6985"/>
        <item x="6990"/>
        <item x="6991"/>
        <item x="6992"/>
        <item x="6995"/>
        <item x="7006"/>
        <item x="7015"/>
        <item x="7016"/>
        <item x="7018"/>
        <item x="7027"/>
        <item x="7030"/>
        <item x="7032"/>
        <item x="7036"/>
        <item x="7040"/>
        <item x="7041"/>
        <item x="7043"/>
        <item x="7047"/>
        <item x="7049"/>
        <item x="7050"/>
        <item x="7058"/>
        <item x="7075"/>
        <item x="7077"/>
        <item x="7079"/>
        <item x="7091"/>
        <item x="7096"/>
        <item x="7103"/>
        <item x="7104"/>
        <item x="7105"/>
        <item x="7107"/>
        <item x="7110"/>
        <item x="7119"/>
        <item x="7120"/>
        <item x="7122"/>
        <item x="7123"/>
        <item x="7124"/>
        <item x="7135"/>
        <item x="7143"/>
        <item x="7151"/>
        <item x="7159"/>
        <item x="7161"/>
        <item x="7163"/>
        <item x="7177"/>
        <item x="7181"/>
        <item x="7191"/>
        <item x="7195"/>
        <item x="7206"/>
        <item x="7209"/>
        <item x="7212"/>
        <item x="7216"/>
        <item x="7238"/>
        <item x="7240"/>
        <item x="7244"/>
        <item x="7247"/>
        <item x="7251"/>
        <item x="7253"/>
        <item x="7259"/>
        <item x="7266"/>
        <item x="7269"/>
        <item x="7280"/>
        <item x="7282"/>
        <item x="7283"/>
        <item x="7288"/>
        <item x="7289"/>
        <item x="7290"/>
        <item x="7293"/>
        <item x="7297"/>
        <item x="7307"/>
        <item x="7314"/>
        <item x="7316"/>
        <item x="7318"/>
        <item x="7321"/>
        <item x="7322"/>
        <item x="7324"/>
        <item x="7331"/>
        <item x="7335"/>
        <item x="7336"/>
        <item x="7343"/>
        <item x="7347"/>
        <item x="7350"/>
        <item x="7351"/>
        <item x="7362"/>
        <item x="7365"/>
        <item x="7371"/>
        <item x="7376"/>
        <item x="7378"/>
        <item x="7379"/>
        <item x="7380"/>
        <item x="7383"/>
        <item x="7388"/>
        <item x="7391"/>
        <item x="7394"/>
        <item x="7398"/>
        <item x="7399"/>
        <item x="7400"/>
        <item x="7406"/>
        <item x="7411"/>
        <item x="7413"/>
        <item x="7414"/>
        <item x="7415"/>
        <item x="7423"/>
        <item x="7424"/>
        <item x="7426"/>
        <item x="7427"/>
        <item x="7428"/>
        <item x="7434"/>
        <item x="7435"/>
        <item x="7447"/>
        <item x="7450"/>
        <item x="7457"/>
        <item x="7460"/>
        <item x="7461"/>
        <item x="7466"/>
        <item x="7469"/>
        <item x="7471"/>
        <item x="7476"/>
        <item x="7477"/>
        <item x="7478"/>
        <item x="7481"/>
        <item x="7483"/>
        <item x="7484"/>
        <item x="7488"/>
        <item x="7490"/>
        <item x="7494"/>
        <item x="7496"/>
        <item x="7504"/>
        <item x="7506"/>
        <item x="7508"/>
        <item x="7509"/>
        <item x="7514"/>
        <item x="7517"/>
        <item x="7518"/>
        <item x="7523"/>
        <item x="7526"/>
        <item x="7530"/>
        <item x="7531"/>
        <item x="7537"/>
        <item x="7539"/>
        <item x="7546"/>
        <item x="7549"/>
        <item x="7552"/>
        <item x="7553"/>
        <item x="7557"/>
        <item x="7558"/>
        <item x="7570"/>
        <item x="7571"/>
        <item x="7573"/>
        <item x="7575"/>
        <item x="7576"/>
        <item x="7578"/>
        <item x="7579"/>
        <item x="7589"/>
        <item x="7596"/>
        <item x="7606"/>
        <item x="7610"/>
        <item x="7611"/>
        <item x="7619"/>
        <item x="7625"/>
        <item x="7630"/>
        <item x="7632"/>
        <item x="7634"/>
        <item x="7636"/>
        <item x="7639"/>
        <item x="7657"/>
        <item x="7665"/>
        <item x="7667"/>
        <item x="7668"/>
        <item x="7669"/>
        <item x="7670"/>
        <item x="7671"/>
        <item x="7675"/>
        <item x="7676"/>
        <item x="7677"/>
        <item x="7679"/>
        <item x="7684"/>
        <item x="7700"/>
        <item x="7701"/>
        <item x="7713"/>
        <item x="7716"/>
        <item x="7722"/>
        <item x="7724"/>
        <item x="7727"/>
        <item x="7728"/>
        <item x="7731"/>
        <item x="7736"/>
        <item x="7738"/>
        <item x="7740"/>
        <item x="7747"/>
        <item x="7748"/>
        <item x="7750"/>
        <item x="7754"/>
        <item x="7755"/>
        <item x="7763"/>
        <item x="7767"/>
        <item x="7768"/>
        <item x="7776"/>
        <item x="7777"/>
        <item x="7779"/>
        <item x="7780"/>
        <item x="7783"/>
        <item x="7787"/>
        <item x="7793"/>
        <item x="7795"/>
        <item x="7798"/>
        <item x="7802"/>
        <item x="7803"/>
        <item x="7812"/>
        <item x="7813"/>
        <item x="7817"/>
        <item x="7823"/>
        <item x="7829"/>
        <item x="7835"/>
        <item x="7841"/>
        <item x="7842"/>
        <item x="7849"/>
        <item x="7859"/>
        <item x="7865"/>
        <item x="7879"/>
        <item x="7885"/>
        <item x="7887"/>
        <item x="7894"/>
        <item x="7901"/>
        <item x="7907"/>
        <item x="7909"/>
        <item x="7913"/>
        <item x="7916"/>
        <item x="7918"/>
        <item x="7925"/>
        <item x="7930"/>
        <item x="7932"/>
        <item x="7934"/>
        <item x="7936"/>
        <item x="7938"/>
        <item x="7939"/>
        <item x="7945"/>
        <item x="7946"/>
        <item x="7947"/>
        <item x="7953"/>
        <item x="7958"/>
        <item x="7960"/>
        <item x="7970"/>
        <item x="7971"/>
        <item x="7974"/>
        <item x="7976"/>
        <item x="7979"/>
        <item x="7986"/>
        <item x="7991"/>
        <item x="7992"/>
        <item x="7996"/>
        <item x="7998"/>
        <item x="8000"/>
        <item x="8002"/>
        <item x="8005"/>
        <item x="8007"/>
        <item x="8008"/>
        <item x="8009"/>
        <item x="8011"/>
        <item x="8016"/>
        <item x="8019"/>
        <item x="8021"/>
        <item x="8022"/>
        <item x="8029"/>
        <item x="8034"/>
        <item x="8039"/>
        <item x="8040"/>
        <item x="8043"/>
        <item x="8052"/>
        <item x="8053"/>
        <item x="8056"/>
        <item x="8059"/>
        <item x="8075"/>
        <item x="8085"/>
        <item x="8086"/>
        <item x="8089"/>
        <item x="8090"/>
        <item x="8093"/>
        <item x="8096"/>
        <item x="8103"/>
        <item x="8108"/>
        <item x="8110"/>
        <item x="8111"/>
        <item x="8116"/>
        <item x="8118"/>
        <item x="8120"/>
        <item x="8125"/>
        <item x="8128"/>
        <item x="8129"/>
        <item x="8134"/>
        <item x="8135"/>
        <item x="8137"/>
        <item x="8142"/>
        <item x="8147"/>
        <item x="8154"/>
        <item x="8156"/>
        <item x="8158"/>
        <item x="8169"/>
        <item x="8173"/>
        <item x="8174"/>
        <item x="8177"/>
        <item x="8178"/>
        <item x="8180"/>
        <item x="8184"/>
        <item x="8190"/>
        <item x="8192"/>
        <item x="8194"/>
        <item x="8200"/>
        <item x="8201"/>
        <item x="8207"/>
        <item x="8208"/>
        <item x="8209"/>
        <item x="8211"/>
        <item x="8214"/>
        <item x="8215"/>
        <item x="8222"/>
        <item x="8224"/>
        <item x="8226"/>
        <item x="8238"/>
        <item x="8244"/>
        <item x="8254"/>
        <item x="8256"/>
        <item x="8260"/>
        <item x="8262"/>
        <item x="8263"/>
        <item x="8268"/>
        <item x="8273"/>
        <item x="8281"/>
        <item x="8283"/>
        <item x="8288"/>
        <item x="8290"/>
        <item x="8293"/>
        <item x="8296"/>
        <item x="8297"/>
        <item x="8302"/>
        <item x="8303"/>
        <item x="8308"/>
        <item x="8314"/>
        <item x="8319"/>
        <item x="8326"/>
        <item x="8329"/>
        <item x="8332"/>
        <item x="8336"/>
        <item x="8338"/>
        <item x="8355"/>
        <item x="8358"/>
        <item x="8359"/>
        <item x="8362"/>
        <item x="8364"/>
        <item x="8366"/>
        <item x="8368"/>
        <item x="8370"/>
        <item x="8384"/>
        <item x="8388"/>
        <item x="8395"/>
        <item x="8397"/>
        <item x="8400"/>
        <item x="8403"/>
        <item x="8413"/>
        <item x="8416"/>
        <item x="8418"/>
        <item x="8419"/>
        <item x="8429"/>
        <item x="8441"/>
        <item x="8443"/>
        <item x="8450"/>
        <item x="8456"/>
        <item x="8457"/>
        <item x="8459"/>
        <item x="8462"/>
        <item x="8463"/>
        <item x="8464"/>
        <item x="8468"/>
        <item x="8469"/>
        <item x="8480"/>
        <item x="8488"/>
        <item x="8495"/>
        <item x="8497"/>
        <item x="8508"/>
        <item x="8509"/>
        <item x="8515"/>
        <item x="8517"/>
        <item x="8522"/>
        <item x="8524"/>
        <item x="8525"/>
        <item x="8527"/>
        <item x="8528"/>
        <item x="8531"/>
        <item x="8532"/>
        <item x="8536"/>
        <item x="8542"/>
        <item x="8558"/>
        <item x="8560"/>
        <item x="8561"/>
        <item x="8562"/>
        <item x="8563"/>
        <item x="8566"/>
        <item x="8571"/>
        <item x="8579"/>
        <item x="8584"/>
        <item x="8585"/>
        <item x="8591"/>
        <item x="8597"/>
        <item x="8604"/>
        <item x="8614"/>
        <item x="8621"/>
        <item x="8622"/>
        <item x="8630"/>
        <item x="8641"/>
        <item x="8642"/>
        <item x="8644"/>
        <item x="8648"/>
        <item x="8652"/>
        <item x="8660"/>
        <item x="8661"/>
        <item x="8662"/>
        <item x="8663"/>
        <item x="8665"/>
        <item x="8668"/>
        <item x="8674"/>
        <item x="8683"/>
        <item x="8688"/>
        <item x="8691"/>
        <item x="8700"/>
        <item x="8702"/>
        <item x="8704"/>
        <item x="8712"/>
        <item x="8713"/>
        <item x="8725"/>
        <item x="8727"/>
        <item x="8728"/>
        <item x="8731"/>
        <item x="8733"/>
        <item x="8737"/>
        <item x="8743"/>
        <item x="8745"/>
        <item x="8746"/>
        <item x="8749"/>
        <item x="8751"/>
        <item x="8755"/>
        <item x="8756"/>
        <item x="8772"/>
        <item x="8773"/>
        <item x="8782"/>
        <item x="8793"/>
        <item x="8794"/>
        <item x="8802"/>
        <item x="8813"/>
        <item x="8824"/>
        <item x="8825"/>
        <item x="8827"/>
        <item x="8828"/>
        <item x="8835"/>
        <item x="8836"/>
        <item x="8838"/>
        <item x="8842"/>
        <item x="8844"/>
        <item x="8845"/>
        <item x="8852"/>
        <item x="8858"/>
        <item x="8861"/>
        <item x="8863"/>
        <item x="8866"/>
        <item x="8868"/>
        <item x="8870"/>
        <item x="8872"/>
        <item x="8875"/>
        <item x="8878"/>
        <item x="8885"/>
        <item x="8887"/>
        <item x="8889"/>
        <item x="8891"/>
        <item x="8893"/>
        <item x="8894"/>
        <item x="8896"/>
        <item x="8897"/>
        <item x="8903"/>
        <item x="8910"/>
        <item x="8915"/>
        <item x="8918"/>
        <item x="8925"/>
        <item x="8927"/>
        <item x="8929"/>
        <item x="8930"/>
        <item x="8931"/>
        <item x="8940"/>
        <item x="8947"/>
        <item x="8948"/>
        <item x="8949"/>
        <item x="8953"/>
        <item x="8954"/>
        <item x="8956"/>
        <item x="8957"/>
        <item x="8961"/>
        <item x="8962"/>
        <item x="8968"/>
        <item x="8970"/>
        <item x="8973"/>
        <item x="8974"/>
        <item x="8979"/>
        <item x="8981"/>
        <item x="8983"/>
        <item x="8989"/>
        <item x="8990"/>
        <item x="8997"/>
        <item x="8998"/>
        <item x="9002"/>
        <item x="9003"/>
        <item x="9004"/>
        <item x="9008"/>
        <item x="9010"/>
        <item x="9012"/>
        <item x="9013"/>
        <item x="9016"/>
        <item x="9025"/>
        <item x="9027"/>
        <item x="9030"/>
        <item x="9038"/>
        <item x="9039"/>
        <item x="9050"/>
        <item x="9057"/>
        <item x="9058"/>
        <item x="9074"/>
        <item x="9077"/>
        <item x="9078"/>
        <item x="9086"/>
        <item x="9089"/>
        <item x="9102"/>
        <item x="9105"/>
        <item x="9115"/>
        <item x="9116"/>
        <item x="9123"/>
        <item x="9129"/>
        <item x="9137"/>
        <item x="9138"/>
        <item x="9157"/>
        <item x="9158"/>
        <item x="9160"/>
        <item x="9164"/>
        <item x="9165"/>
        <item x="9183"/>
        <item x="9189"/>
        <item x="9192"/>
        <item x="9194"/>
        <item x="9196"/>
        <item x="9197"/>
        <item x="9205"/>
        <item x="9212"/>
        <item x="9219"/>
        <item x="9221"/>
        <item x="9224"/>
        <item x="9226"/>
        <item x="9230"/>
        <item x="9236"/>
        <item x="9241"/>
        <item x="9242"/>
        <item x="9244"/>
        <item x="9245"/>
        <item x="9248"/>
        <item x="9252"/>
        <item x="9255"/>
        <item x="9256"/>
        <item x="9259"/>
        <item x="9260"/>
        <item x="9269"/>
        <item x="9270"/>
        <item x="9278"/>
        <item x="9281"/>
        <item x="9285"/>
        <item x="9289"/>
        <item x="9292"/>
        <item x="9296"/>
        <item x="9301"/>
        <item x="9303"/>
        <item x="9314"/>
        <item x="9319"/>
        <item x="9329"/>
        <item x="9330"/>
        <item x="9336"/>
        <item x="9339"/>
        <item x="9342"/>
        <item x="9346"/>
        <item x="9347"/>
        <item x="9348"/>
        <item x="9349"/>
        <item x="9351"/>
        <item x="9360"/>
        <item x="9362"/>
        <item x="9364"/>
        <item x="9366"/>
        <item x="9368"/>
        <item x="9372"/>
        <item x="9379"/>
        <item x="9393"/>
        <item x="9394"/>
        <item x="9395"/>
        <item x="9396"/>
        <item x="9397"/>
        <item x="9399"/>
        <item x="9402"/>
        <item x="9403"/>
        <item x="9406"/>
        <item x="9414"/>
        <item x="9423"/>
        <item x="9427"/>
        <item x="9434"/>
        <item x="9435"/>
        <item x="9442"/>
        <item x="9443"/>
        <item x="9445"/>
        <item x="9449"/>
        <item x="9451"/>
        <item x="9455"/>
        <item x="9458"/>
        <item x="9460"/>
        <item x="9464"/>
        <item x="9467"/>
        <item x="9473"/>
        <item x="9475"/>
        <item x="9476"/>
        <item x="9477"/>
        <item x="9478"/>
        <item x="9480"/>
        <item x="9481"/>
        <item x="9483"/>
        <item x="9486"/>
        <item x="9489"/>
        <item x="9490"/>
        <item x="9491"/>
        <item x="9493"/>
        <item x="9495"/>
        <item x="9496"/>
        <item x="9497"/>
        <item x="9500"/>
        <item x="9502"/>
        <item x="9511"/>
        <item x="9513"/>
        <item x="9521"/>
        <item x="9528"/>
        <item x="9530"/>
        <item x="9531"/>
        <item x="9534"/>
        <item x="9535"/>
        <item x="9540"/>
        <item x="9541"/>
        <item x="9542"/>
        <item x="9546"/>
        <item x="9560"/>
        <item x="9561"/>
        <item x="9563"/>
        <item x="9568"/>
        <item x="9580"/>
        <item x="9583"/>
        <item x="9584"/>
        <item x="9585"/>
        <item x="9589"/>
        <item x="9590"/>
        <item x="9597"/>
        <item x="9600"/>
        <item x="9605"/>
        <item x="9606"/>
        <item x="9615"/>
        <item x="9616"/>
        <item x="9619"/>
        <item x="9623"/>
        <item x="9624"/>
        <item x="9626"/>
        <item x="9629"/>
        <item x="9634"/>
        <item x="9637"/>
        <item x="9640"/>
        <item x="9644"/>
        <item x="9651"/>
        <item x="9652"/>
        <item x="9653"/>
        <item x="9670"/>
        <item x="9674"/>
        <item x="9675"/>
        <item x="9678"/>
        <item x="9680"/>
        <item x="9681"/>
        <item x="9685"/>
        <item x="9686"/>
        <item x="9688"/>
        <item x="9699"/>
        <item x="9704"/>
        <item x="9706"/>
        <item x="9707"/>
        <item x="9712"/>
        <item x="9716"/>
        <item x="9718"/>
        <item x="9722"/>
        <item x="9724"/>
        <item x="9731"/>
        <item x="9743"/>
        <item x="9745"/>
        <item x="9757"/>
        <item x="9758"/>
        <item x="9762"/>
        <item x="9764"/>
        <item x="9767"/>
        <item x="9774"/>
        <item x="9775"/>
        <item x="9777"/>
        <item x="9778"/>
        <item x="9784"/>
        <item x="9788"/>
        <item x="9792"/>
        <item x="9802"/>
        <item x="9804"/>
        <item x="9810"/>
        <item x="9815"/>
        <item x="9821"/>
        <item x="9823"/>
        <item x="9836"/>
        <item x="9837"/>
        <item x="9841"/>
        <item x="9843"/>
        <item x="9851"/>
        <item x="9852"/>
        <item x="9858"/>
        <item x="9868"/>
        <item x="9870"/>
        <item x="9874"/>
        <item x="9876"/>
        <item x="9885"/>
        <item x="9888"/>
        <item x="9890"/>
        <item x="9891"/>
        <item x="9892"/>
        <item x="9895"/>
        <item x="9900"/>
        <item x="9902"/>
        <item x="9904"/>
        <item x="9910"/>
        <item x="9915"/>
        <item x="9916"/>
        <item x="9927"/>
        <item x="9933"/>
        <item x="9934"/>
        <item x="9936"/>
        <item x="9937"/>
        <item x="9947"/>
        <item x="9948"/>
        <item x="9951"/>
        <item x="9953"/>
        <item x="9968"/>
        <item x="9972"/>
        <item x="9973"/>
        <item x="9982"/>
        <item x="9984"/>
        <item t="default"/>
      </items>
    </pivotField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F6708-194B-4845-A97A-E2EB0FFC8EAA}" name="PivotTable8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:D3" firstHeaderRow="1" firstDataRow="1" firstDataCol="0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1" outline="0" showAll="0"/>
    <pivotField compact="0" numFmtId="9" outline="0" showAll="0"/>
    <pivotField dataField="1" compact="0" numFmtId="4" outline="0" showAll="0"/>
    <pivotField compact="0" numFmtId="10" outline="0" showAll="0"/>
  </pivotFields>
  <rowItems count="1">
    <i/>
  </rowItems>
  <colItems count="1">
    <i/>
  </colItems>
  <dataFields count="1">
    <dataField name="Sum of Profit" fld="2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1D9A2-0286-4E50-A55C-C8FDF445B2D3}" name="PivotTable7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A3" firstHeaderRow="1" firstDataRow="1" firstDataCol="0"/>
  <pivotFields count="26">
    <pivotField compact="0" numFmtId="1" outline="0" showAll="0"/>
    <pivotField compact="0" outline="0" showAll="0"/>
    <pivotField compact="0" numFmtId="14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compact="0" numFmtId="1" outline="0" showAll="0"/>
    <pivotField compact="0" numFmtId="9" outline="0" showAll="0"/>
    <pivotField compact="0" numFmtId="4" outline="0" showAll="0"/>
    <pivotField compact="0" numFmtId="10" outline="0" showAll="0"/>
  </pivotFields>
  <rowItems count="1">
    <i/>
  </rowItems>
  <colItems count="1">
    <i/>
  </colItems>
  <dataFields count="1">
    <dataField name="Sum of Sales" fld="2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550CD-31A5-4CEB-BC2A-4DE2CDDAE96B}" name="Table1" displayName="Table1" ref="A1:Z9995" totalsRowShown="0" headerRowDxfId="27" tableBorderDxfId="26">
  <autoFilter ref="A1:Z9995" xr:uid="{C92550CD-31A5-4CEB-BC2A-4DE2CDDAE96B}"/>
  <tableColumns count="26">
    <tableColumn id="1" xr3:uid="{F4E727E9-BEBE-403E-8718-6AC1D0CB0118}" name="Row ID" dataDxfId="25"/>
    <tableColumn id="2" xr3:uid="{0DF07A4F-6341-4CE8-BCA4-941373D5283E}" name="Order ID" dataDxfId="24"/>
    <tableColumn id="3" xr3:uid="{860B6FCB-A70C-4E2B-9AA1-66744CD6D5AC}" name="Order Date" dataDxfId="23"/>
    <tableColumn id="4" xr3:uid="{C5942F5E-5E27-482E-AF78-22C6C99331DA}" name="Order Year" dataDxfId="22">
      <calculatedColumnFormula>YEAR(C2)</calculatedColumnFormula>
    </tableColumn>
    <tableColumn id="5" xr3:uid="{73E3BD4D-35D1-4C6B-897B-EB4A2869A076}" name="Order Month" dataDxfId="21">
      <calculatedColumnFormula>MONTH(C2)</calculatedColumnFormula>
    </tableColumn>
    <tableColumn id="6" xr3:uid="{67633002-C584-4895-8305-8194FE133116}" name="YearMonth" dataDxfId="20">
      <calculatedColumnFormula>TEXT(C2,"yyyy-mm")</calculatedColumnFormula>
    </tableColumn>
    <tableColumn id="7" xr3:uid="{1CC73062-E994-4AC0-B9F8-8F43D3B5177B}" name="Ship Date" dataDxfId="19"/>
    <tableColumn id="8" xr3:uid="{813454BB-D458-4A0E-8AD0-BBC031C684B1}" name="Order Days Taken" dataDxfId="18">
      <calculatedColumnFormula>G2-C2</calculatedColumnFormula>
    </tableColumn>
    <tableColumn id="9" xr3:uid="{8C0D6C75-46A7-4185-BC14-51A607C9D75A}" name="Ship Mode" dataDxfId="17"/>
    <tableColumn id="10" xr3:uid="{8F67D42E-FA28-4B8F-8FFC-773087E556B6}" name="Customer ID" dataDxfId="16"/>
    <tableColumn id="11" xr3:uid="{337699BE-8882-433D-B13B-D7C8419A6F4A}" name="Customer Name" dataDxfId="15"/>
    <tableColumn id="12" xr3:uid="{B0AD6E22-4F12-4064-B5CB-5D6200FDEA0C}" name="Segment" dataDxfId="14"/>
    <tableColumn id="13" xr3:uid="{B2EC848E-BD22-4124-B03D-3B2BEBCD81FF}" name="Country" dataDxfId="13"/>
    <tableColumn id="14" xr3:uid="{48D0768E-5461-4F0F-A444-33008470B1DE}" name="City" dataDxfId="12"/>
    <tableColumn id="15" xr3:uid="{F5540B8C-074D-46FB-A94D-3112C210E265}" name="State" dataDxfId="11"/>
    <tableColumn id="16" xr3:uid="{89817FDE-E823-4109-9536-CC6153AAC9AF}" name="Postal Code" dataDxfId="10"/>
    <tableColumn id="17" xr3:uid="{B30962EC-0A0D-404D-AFC3-31704DCFCC8C}" name="Region" dataDxfId="9"/>
    <tableColumn id="18" xr3:uid="{539883C0-5338-4443-8907-47998FEFFDEF}" name="Product ID" dataDxfId="8"/>
    <tableColumn id="19" xr3:uid="{8B440911-473C-4487-B777-C464E16531A7}" name="Category" dataDxfId="7"/>
    <tableColumn id="20" xr3:uid="{7647B829-7AD5-4459-952A-E9E4D552C342}" name="Sub-Category" dataDxfId="6"/>
    <tableColumn id="21" xr3:uid="{D88087B7-4A9F-4C56-A442-7F75ECF78C59}" name="Product Name" dataDxfId="5"/>
    <tableColumn id="22" xr3:uid="{24BFBBC7-831E-4C98-AC23-043ECBBE7400}" name="Sales" dataDxfId="4"/>
    <tableColumn id="23" xr3:uid="{1E556FB9-2F15-4138-90E7-EE3A0B0634F2}" name="Quantity" dataDxfId="3"/>
    <tableColumn id="24" xr3:uid="{AAE711CA-3A69-4B30-A617-5C2E15B70F49}" name="Discount" dataDxfId="2"/>
    <tableColumn id="25" xr3:uid="{D9BB1E4E-5360-459B-A545-B0688E668FDF}" name="Profit" dataDxfId="1"/>
    <tableColumn id="26" xr3:uid="{542E97D2-E589-4D00-9539-CFD0EF1C47D6}" name="Profit Margin" dataDxfId="0">
      <calculatedColumnFormula>IFERROR(Y2/V2,0)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abSelected="1" workbookViewId="0">
      <pane ySplit="1" topLeftCell="A2" activePane="bottomLeft" state="frozen"/>
      <selection pane="bottomLeft" activeCell="B5" sqref="A1:Z9995"/>
    </sheetView>
  </sheetViews>
  <sheetFormatPr defaultRowHeight="15"/>
  <cols>
    <col min="1" max="1" width="9.42578125" bestFit="1" customWidth="1"/>
    <col min="2" max="2" width="18" customWidth="1"/>
    <col min="3" max="4" width="13" customWidth="1"/>
    <col min="5" max="6" width="16" customWidth="1"/>
    <col min="7" max="8" width="20" customWidth="1"/>
    <col min="9" max="9" width="17" bestFit="1" customWidth="1"/>
    <col min="10" max="10" width="14.140625" bestFit="1" customWidth="1"/>
    <col min="11" max="11" width="17.42578125" bestFit="1" customWidth="1"/>
    <col min="12" max="12" width="20" customWidth="1"/>
    <col min="13" max="13" width="16.28515625" bestFit="1" customWidth="1"/>
    <col min="14" max="14" width="13.28515625" bestFit="1" customWidth="1"/>
    <col min="15" max="15" width="22" customWidth="1"/>
    <col min="16" max="16" width="16" customWidth="1"/>
    <col min="17" max="17" width="18" customWidth="1"/>
    <col min="18" max="18" width="36" customWidth="1"/>
    <col min="19" max="19" width="30.7109375" bestFit="1" customWidth="1"/>
    <col min="20" max="20" width="12.28515625" bestFit="1" customWidth="1"/>
    <col min="21" max="21" width="30.7109375" bestFit="1" customWidth="1"/>
    <col min="22" max="22" width="11.140625" bestFit="1" customWidth="1"/>
    <col min="23" max="23" width="10.7109375" bestFit="1" customWidth="1"/>
    <col min="24" max="24" width="15" bestFit="1" customWidth="1"/>
    <col min="26" max="26" width="15" bestFit="1" customWidth="1"/>
  </cols>
  <sheetData>
    <row r="1" spans="1:26" ht="24">
      <c r="A1" s="25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29" t="s">
        <v>25</v>
      </c>
    </row>
    <row r="2" spans="1:26">
      <c r="A2" s="26">
        <v>1</v>
      </c>
      <c r="B2" s="7" t="s">
        <v>26</v>
      </c>
      <c r="C2" s="8">
        <v>45386</v>
      </c>
      <c r="D2" s="12">
        <f t="shared" ref="D2:D65" si="0">YEAR(C2)</f>
        <v>2024</v>
      </c>
      <c r="E2" s="12">
        <f t="shared" ref="E2:E65" si="1">MONTH(C2)</f>
        <v>4</v>
      </c>
      <c r="F2" s="8" t="str">
        <f>TEXT(C2,"yyyy-mm")</f>
        <v>2024-04</v>
      </c>
      <c r="G2" s="24">
        <v>45391</v>
      </c>
      <c r="H2" s="12">
        <f>G2-C2</f>
        <v>5</v>
      </c>
      <c r="I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9" t="s">
        <v>34</v>
      </c>
      <c r="Q2" s="7" t="s">
        <v>35</v>
      </c>
      <c r="R2" s="7" t="s">
        <v>36</v>
      </c>
      <c r="S2" s="7" t="s">
        <v>37</v>
      </c>
      <c r="T2" s="7" t="s">
        <v>38</v>
      </c>
      <c r="U2" s="7" t="s">
        <v>39</v>
      </c>
      <c r="V2" s="10">
        <v>1493.69</v>
      </c>
      <c r="W2" s="6">
        <v>11</v>
      </c>
      <c r="X2" s="11">
        <v>0.5</v>
      </c>
      <c r="Y2" s="10">
        <v>-118.94</v>
      </c>
      <c r="Z2" s="30">
        <f t="shared" ref="Z2:Z65" si="2">IFERROR(Y2/V2,0)</f>
        <v>-7.9628303061545558E-2</v>
      </c>
    </row>
    <row r="3" spans="1:26">
      <c r="A3" s="27">
        <v>2</v>
      </c>
      <c r="B3" s="14" t="s">
        <v>40</v>
      </c>
      <c r="C3" s="15">
        <v>44571</v>
      </c>
      <c r="D3" s="12">
        <f t="shared" si="0"/>
        <v>2022</v>
      </c>
      <c r="E3" s="12">
        <f t="shared" si="1"/>
        <v>1</v>
      </c>
      <c r="F3" s="15" t="str">
        <f>TEXT(C3,"yyyy-mm")</f>
        <v>2022-01</v>
      </c>
      <c r="G3" s="15">
        <v>44576</v>
      </c>
      <c r="H3" s="23">
        <f>G3-C3</f>
        <v>5</v>
      </c>
      <c r="I3" s="14" t="s">
        <v>27</v>
      </c>
      <c r="J3" s="14" t="s">
        <v>41</v>
      </c>
      <c r="K3" s="14" t="s">
        <v>42</v>
      </c>
      <c r="L3" s="14" t="s">
        <v>30</v>
      </c>
      <c r="M3" s="14" t="s">
        <v>31</v>
      </c>
      <c r="N3" s="14" t="s">
        <v>43</v>
      </c>
      <c r="O3" s="14" t="s">
        <v>44</v>
      </c>
      <c r="P3" s="14" t="s">
        <v>45</v>
      </c>
      <c r="Q3" s="14" t="s">
        <v>46</v>
      </c>
      <c r="R3" s="14" t="s">
        <v>47</v>
      </c>
      <c r="S3" s="14" t="s">
        <v>48</v>
      </c>
      <c r="T3" s="14" t="s">
        <v>49</v>
      </c>
      <c r="U3" s="14" t="s">
        <v>50</v>
      </c>
      <c r="V3" s="16">
        <v>308.22000000000003</v>
      </c>
      <c r="W3" s="13">
        <v>5</v>
      </c>
      <c r="X3" s="17">
        <v>0.4</v>
      </c>
      <c r="Y3" s="16">
        <v>48.94</v>
      </c>
      <c r="Z3" s="31">
        <f t="shared" si="2"/>
        <v>0.15878268769061057</v>
      </c>
    </row>
    <row r="4" spans="1:26">
      <c r="A4" s="26">
        <v>3</v>
      </c>
      <c r="B4" s="7" t="s">
        <v>51</v>
      </c>
      <c r="C4" s="8">
        <v>45468</v>
      </c>
      <c r="D4" s="12">
        <f t="shared" si="0"/>
        <v>2024</v>
      </c>
      <c r="E4" s="12">
        <f t="shared" si="1"/>
        <v>6</v>
      </c>
      <c r="F4" s="8" t="str">
        <f>TEXT(C4,"yyyy-mm")</f>
        <v>2024-06</v>
      </c>
      <c r="G4" s="8">
        <v>45474</v>
      </c>
      <c r="H4" s="23">
        <f t="shared" ref="H4:H67" si="3">G4-C4</f>
        <v>6</v>
      </c>
      <c r="I4" s="7" t="s">
        <v>52</v>
      </c>
      <c r="J4" s="7" t="s">
        <v>53</v>
      </c>
      <c r="K4" s="7" t="s">
        <v>54</v>
      </c>
      <c r="L4" s="7" t="s">
        <v>30</v>
      </c>
      <c r="M4" s="7" t="s">
        <v>31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37</v>
      </c>
      <c r="T4" s="7" t="s">
        <v>60</v>
      </c>
      <c r="U4" s="7" t="s">
        <v>61</v>
      </c>
      <c r="V4" s="10">
        <v>778.09</v>
      </c>
      <c r="W4" s="6">
        <v>4</v>
      </c>
      <c r="X4" s="11">
        <v>0.2</v>
      </c>
      <c r="Y4" s="10">
        <v>271.27</v>
      </c>
      <c r="Z4" s="30">
        <f t="shared" si="2"/>
        <v>0.34863576192985385</v>
      </c>
    </row>
    <row r="5" spans="1:26">
      <c r="A5" s="27">
        <v>4</v>
      </c>
      <c r="B5" s="14" t="s">
        <v>62</v>
      </c>
      <c r="C5" s="15">
        <v>44844</v>
      </c>
      <c r="D5" s="12">
        <f t="shared" si="0"/>
        <v>2022</v>
      </c>
      <c r="E5" s="12">
        <f t="shared" si="1"/>
        <v>10</v>
      </c>
      <c r="F5" s="15" t="str">
        <f>TEXT(C5,"yyyy-mm")</f>
        <v>2022-10</v>
      </c>
      <c r="G5" s="15">
        <v>44844</v>
      </c>
      <c r="H5" s="23">
        <f t="shared" si="3"/>
        <v>0</v>
      </c>
      <c r="I5" s="14" t="s">
        <v>63</v>
      </c>
      <c r="J5" s="14" t="s">
        <v>64</v>
      </c>
      <c r="K5" s="14" t="s">
        <v>65</v>
      </c>
      <c r="L5" s="14" t="s">
        <v>66</v>
      </c>
      <c r="M5" s="14" t="s">
        <v>31</v>
      </c>
      <c r="N5" s="14" t="s">
        <v>55</v>
      </c>
      <c r="O5" s="14" t="s">
        <v>56</v>
      </c>
      <c r="P5" s="14" t="s">
        <v>67</v>
      </c>
      <c r="Q5" s="14" t="s">
        <v>58</v>
      </c>
      <c r="R5" s="14" t="s">
        <v>68</v>
      </c>
      <c r="S5" s="14" t="s">
        <v>48</v>
      </c>
      <c r="T5" s="14" t="s">
        <v>69</v>
      </c>
      <c r="U5" s="14" t="s">
        <v>70</v>
      </c>
      <c r="V5" s="16">
        <v>1798.62</v>
      </c>
      <c r="W5" s="13">
        <v>13</v>
      </c>
      <c r="X5" s="17">
        <v>0</v>
      </c>
      <c r="Y5" s="16">
        <v>-23.13</v>
      </c>
      <c r="Z5" s="31">
        <f t="shared" si="2"/>
        <v>-1.2859859225406145E-2</v>
      </c>
    </row>
    <row r="6" spans="1:26">
      <c r="A6" s="26">
        <v>5</v>
      </c>
      <c r="B6" s="7" t="s">
        <v>71</v>
      </c>
      <c r="C6" s="8">
        <v>45455</v>
      </c>
      <c r="D6" s="12">
        <f t="shared" si="0"/>
        <v>2024</v>
      </c>
      <c r="E6" s="12">
        <f t="shared" si="1"/>
        <v>6</v>
      </c>
      <c r="F6" s="8" t="str">
        <f>TEXT(C6,"yyyy-mm")</f>
        <v>2024-06</v>
      </c>
      <c r="G6" s="8">
        <v>45455</v>
      </c>
      <c r="H6" s="23">
        <f t="shared" si="3"/>
        <v>0</v>
      </c>
      <c r="I6" s="7" t="s">
        <v>63</v>
      </c>
      <c r="J6" s="7" t="s">
        <v>72</v>
      </c>
      <c r="K6" s="7" t="s">
        <v>73</v>
      </c>
      <c r="L6" s="7" t="s">
        <v>66</v>
      </c>
      <c r="M6" s="7" t="s">
        <v>31</v>
      </c>
      <c r="N6" s="7" t="s">
        <v>74</v>
      </c>
      <c r="O6" s="7" t="s">
        <v>75</v>
      </c>
      <c r="P6" s="7" t="s">
        <v>76</v>
      </c>
      <c r="Q6" s="7" t="s">
        <v>46</v>
      </c>
      <c r="R6" s="7" t="s">
        <v>77</v>
      </c>
      <c r="S6" s="7" t="s">
        <v>48</v>
      </c>
      <c r="T6" s="7" t="s">
        <v>78</v>
      </c>
      <c r="U6" s="7" t="s">
        <v>79</v>
      </c>
      <c r="V6" s="10">
        <v>661.63</v>
      </c>
      <c r="W6" s="6">
        <v>6</v>
      </c>
      <c r="X6" s="11">
        <v>0.5</v>
      </c>
      <c r="Y6" s="10">
        <v>180.1</v>
      </c>
      <c r="Z6" s="30">
        <f t="shared" si="2"/>
        <v>0.27220652026056857</v>
      </c>
    </row>
    <row r="7" spans="1:26">
      <c r="A7" s="27">
        <v>6</v>
      </c>
      <c r="B7" s="14" t="s">
        <v>80</v>
      </c>
      <c r="C7" s="15">
        <v>45617</v>
      </c>
      <c r="D7" s="12">
        <f t="shared" si="0"/>
        <v>2024</v>
      </c>
      <c r="E7" s="12">
        <f t="shared" si="1"/>
        <v>11</v>
      </c>
      <c r="F7" s="15" t="str">
        <f>TEXT(C7,"yyyy-mm")</f>
        <v>2024-11</v>
      </c>
      <c r="G7" s="15">
        <v>45622</v>
      </c>
      <c r="H7" s="23">
        <f t="shared" si="3"/>
        <v>5</v>
      </c>
      <c r="I7" s="14" t="s">
        <v>52</v>
      </c>
      <c r="J7" s="14" t="s">
        <v>81</v>
      </c>
      <c r="K7" s="14" t="s">
        <v>82</v>
      </c>
      <c r="L7" s="14" t="s">
        <v>83</v>
      </c>
      <c r="M7" s="14" t="s">
        <v>31</v>
      </c>
      <c r="N7" s="14" t="s">
        <v>32</v>
      </c>
      <c r="O7" s="14" t="s">
        <v>33</v>
      </c>
      <c r="P7" s="14" t="s">
        <v>84</v>
      </c>
      <c r="Q7" s="14" t="s">
        <v>35</v>
      </c>
      <c r="R7" s="14" t="s">
        <v>85</v>
      </c>
      <c r="S7" s="14" t="s">
        <v>48</v>
      </c>
      <c r="T7" s="14" t="s">
        <v>86</v>
      </c>
      <c r="U7" s="14" t="s">
        <v>87</v>
      </c>
      <c r="V7" s="16">
        <v>744.1</v>
      </c>
      <c r="W7" s="13">
        <v>5</v>
      </c>
      <c r="X7" s="17">
        <v>0.4</v>
      </c>
      <c r="Y7" s="16">
        <v>169.66</v>
      </c>
      <c r="Z7" s="31">
        <f t="shared" si="2"/>
        <v>0.2280069883080231</v>
      </c>
    </row>
    <row r="8" spans="1:26">
      <c r="A8" s="26">
        <v>7</v>
      </c>
      <c r="B8" s="7" t="s">
        <v>88</v>
      </c>
      <c r="C8" s="8">
        <v>44898</v>
      </c>
      <c r="D8" s="12">
        <f t="shared" si="0"/>
        <v>2022</v>
      </c>
      <c r="E8" s="12">
        <f t="shared" si="1"/>
        <v>12</v>
      </c>
      <c r="F8" s="8" t="str">
        <f>TEXT(C8,"yyyy-mm")</f>
        <v>2022-12</v>
      </c>
      <c r="G8" s="8">
        <v>44904</v>
      </c>
      <c r="H8" s="23">
        <f t="shared" si="3"/>
        <v>6</v>
      </c>
      <c r="I8" s="7" t="s">
        <v>27</v>
      </c>
      <c r="J8" s="7" t="s">
        <v>89</v>
      </c>
      <c r="K8" s="7" t="s">
        <v>90</v>
      </c>
      <c r="L8" s="7" t="s">
        <v>66</v>
      </c>
      <c r="M8" s="7" t="s">
        <v>31</v>
      </c>
      <c r="N8" s="7" t="s">
        <v>91</v>
      </c>
      <c r="O8" s="7" t="s">
        <v>92</v>
      </c>
      <c r="P8" s="7" t="s">
        <v>93</v>
      </c>
      <c r="Q8" s="7" t="s">
        <v>46</v>
      </c>
      <c r="R8" s="7" t="s">
        <v>94</v>
      </c>
      <c r="S8" s="7" t="s">
        <v>48</v>
      </c>
      <c r="T8" s="7" t="s">
        <v>95</v>
      </c>
      <c r="U8" s="7" t="s">
        <v>96</v>
      </c>
      <c r="V8" s="10">
        <v>218.53</v>
      </c>
      <c r="W8" s="6">
        <v>10</v>
      </c>
      <c r="X8" s="11">
        <v>0.5</v>
      </c>
      <c r="Y8" s="10">
        <v>22.21</v>
      </c>
      <c r="Z8" s="30">
        <f t="shared" si="2"/>
        <v>0.10163364297808082</v>
      </c>
    </row>
    <row r="9" spans="1:26">
      <c r="A9" s="27">
        <v>8</v>
      </c>
      <c r="B9" s="14" t="s">
        <v>97</v>
      </c>
      <c r="C9" s="15">
        <v>45508</v>
      </c>
      <c r="D9" s="12">
        <f t="shared" si="0"/>
        <v>2024</v>
      </c>
      <c r="E9" s="12">
        <f t="shared" si="1"/>
        <v>8</v>
      </c>
      <c r="F9" s="15" t="str">
        <f>TEXT(C9,"yyyy-mm")</f>
        <v>2024-08</v>
      </c>
      <c r="G9" s="15">
        <v>45511</v>
      </c>
      <c r="H9" s="23">
        <f t="shared" si="3"/>
        <v>3</v>
      </c>
      <c r="I9" s="14" t="s">
        <v>52</v>
      </c>
      <c r="J9" s="14" t="s">
        <v>98</v>
      </c>
      <c r="K9" s="14" t="s">
        <v>99</v>
      </c>
      <c r="L9" s="14" t="s">
        <v>83</v>
      </c>
      <c r="M9" s="14" t="s">
        <v>31</v>
      </c>
      <c r="N9" s="14" t="s">
        <v>55</v>
      </c>
      <c r="O9" s="14" t="s">
        <v>56</v>
      </c>
      <c r="P9" s="14" t="s">
        <v>100</v>
      </c>
      <c r="Q9" s="14" t="s">
        <v>58</v>
      </c>
      <c r="R9" s="14" t="s">
        <v>101</v>
      </c>
      <c r="S9" s="14" t="s">
        <v>37</v>
      </c>
      <c r="T9" s="14" t="s">
        <v>38</v>
      </c>
      <c r="U9" s="14" t="s">
        <v>102</v>
      </c>
      <c r="V9" s="16">
        <v>6639.82</v>
      </c>
      <c r="W9" s="13">
        <v>8</v>
      </c>
      <c r="X9" s="17">
        <v>0</v>
      </c>
      <c r="Y9" s="16">
        <v>-961.99</v>
      </c>
      <c r="Z9" s="31">
        <f t="shared" si="2"/>
        <v>-0.14488193957065101</v>
      </c>
    </row>
    <row r="10" spans="1:26">
      <c r="A10" s="26">
        <v>9</v>
      </c>
      <c r="B10" s="7" t="s">
        <v>103</v>
      </c>
      <c r="C10" s="8">
        <v>44403</v>
      </c>
      <c r="D10" s="12">
        <f t="shared" si="0"/>
        <v>2021</v>
      </c>
      <c r="E10" s="12">
        <f t="shared" si="1"/>
        <v>7</v>
      </c>
      <c r="F10" s="8" t="str">
        <f>TEXT(C10,"yyyy-mm")</f>
        <v>2021-07</v>
      </c>
      <c r="G10" s="8">
        <v>44403</v>
      </c>
      <c r="H10" s="23">
        <f t="shared" si="3"/>
        <v>0</v>
      </c>
      <c r="I10" s="7" t="s">
        <v>63</v>
      </c>
      <c r="J10" s="7" t="s">
        <v>104</v>
      </c>
      <c r="K10" s="7" t="s">
        <v>105</v>
      </c>
      <c r="L10" s="7" t="s">
        <v>66</v>
      </c>
      <c r="M10" s="7" t="s">
        <v>31</v>
      </c>
      <c r="N10" s="7" t="s">
        <v>106</v>
      </c>
      <c r="O10" s="7" t="s">
        <v>107</v>
      </c>
      <c r="P10" s="7" t="s">
        <v>108</v>
      </c>
      <c r="Q10" s="7" t="s">
        <v>35</v>
      </c>
      <c r="R10" s="7" t="s">
        <v>109</v>
      </c>
      <c r="S10" s="7" t="s">
        <v>110</v>
      </c>
      <c r="T10" s="7" t="s">
        <v>111</v>
      </c>
      <c r="U10" s="7" t="s">
        <v>112</v>
      </c>
      <c r="V10" s="10">
        <v>16434.93</v>
      </c>
      <c r="W10" s="6">
        <v>13</v>
      </c>
      <c r="X10" s="11">
        <v>0.2</v>
      </c>
      <c r="Y10" s="10">
        <v>4229.1099999999997</v>
      </c>
      <c r="Z10" s="30">
        <f t="shared" si="2"/>
        <v>0.25732449119040968</v>
      </c>
    </row>
    <row r="11" spans="1:26">
      <c r="A11" s="27">
        <v>10</v>
      </c>
      <c r="B11" s="14" t="s">
        <v>113</v>
      </c>
      <c r="C11" s="15">
        <v>44525</v>
      </c>
      <c r="D11" s="12">
        <f t="shared" si="0"/>
        <v>2021</v>
      </c>
      <c r="E11" s="12">
        <f t="shared" si="1"/>
        <v>11</v>
      </c>
      <c r="F11" s="15" t="str">
        <f>TEXT(C11,"yyyy-mm")</f>
        <v>2021-11</v>
      </c>
      <c r="G11" s="15">
        <v>44525</v>
      </c>
      <c r="H11" s="23">
        <f t="shared" si="3"/>
        <v>0</v>
      </c>
      <c r="I11" s="14" t="s">
        <v>63</v>
      </c>
      <c r="J11" s="14" t="s">
        <v>114</v>
      </c>
      <c r="K11" s="14" t="s">
        <v>115</v>
      </c>
      <c r="L11" s="14" t="s">
        <v>83</v>
      </c>
      <c r="M11" s="14" t="s">
        <v>31</v>
      </c>
      <c r="N11" s="14" t="s">
        <v>116</v>
      </c>
      <c r="O11" s="14" t="s">
        <v>117</v>
      </c>
      <c r="P11" s="14" t="s">
        <v>118</v>
      </c>
      <c r="Q11" s="14" t="s">
        <v>58</v>
      </c>
      <c r="R11" s="14" t="s">
        <v>119</v>
      </c>
      <c r="S11" s="14" t="s">
        <v>48</v>
      </c>
      <c r="T11" s="14" t="s">
        <v>49</v>
      </c>
      <c r="U11" s="14" t="s">
        <v>120</v>
      </c>
      <c r="V11" s="16">
        <v>1798.7</v>
      </c>
      <c r="W11" s="13">
        <v>11</v>
      </c>
      <c r="X11" s="17">
        <v>0.4</v>
      </c>
      <c r="Y11" s="16">
        <v>-90.75</v>
      </c>
      <c r="Z11" s="31">
        <f t="shared" si="2"/>
        <v>-5.0453105020292432E-2</v>
      </c>
    </row>
    <row r="12" spans="1:26">
      <c r="A12" s="26">
        <v>11</v>
      </c>
      <c r="B12" s="7" t="s">
        <v>121</v>
      </c>
      <c r="C12" s="8">
        <v>44721</v>
      </c>
      <c r="D12" s="12">
        <f t="shared" si="0"/>
        <v>2022</v>
      </c>
      <c r="E12" s="12">
        <f t="shared" si="1"/>
        <v>6</v>
      </c>
      <c r="F12" s="8" t="str">
        <f>TEXT(C12,"yyyy-mm")</f>
        <v>2022-06</v>
      </c>
      <c r="G12" s="8">
        <v>44724</v>
      </c>
      <c r="H12" s="23">
        <f t="shared" si="3"/>
        <v>3</v>
      </c>
      <c r="I12" s="7" t="s">
        <v>122</v>
      </c>
      <c r="J12" s="7" t="s">
        <v>123</v>
      </c>
      <c r="K12" s="7" t="s">
        <v>124</v>
      </c>
      <c r="L12" s="7" t="s">
        <v>83</v>
      </c>
      <c r="M12" s="7" t="s">
        <v>31</v>
      </c>
      <c r="N12" s="7" t="s">
        <v>125</v>
      </c>
      <c r="O12" s="7" t="s">
        <v>126</v>
      </c>
      <c r="P12" s="7" t="s">
        <v>127</v>
      </c>
      <c r="Q12" s="7" t="s">
        <v>58</v>
      </c>
      <c r="R12" s="7" t="s">
        <v>128</v>
      </c>
      <c r="S12" s="7" t="s">
        <v>48</v>
      </c>
      <c r="T12" s="7" t="s">
        <v>129</v>
      </c>
      <c r="U12" s="7" t="s">
        <v>130</v>
      </c>
      <c r="V12" s="10">
        <v>1261.78</v>
      </c>
      <c r="W12" s="6">
        <v>6</v>
      </c>
      <c r="X12" s="11">
        <v>0.2</v>
      </c>
      <c r="Y12" s="10">
        <v>-45.75</v>
      </c>
      <c r="Z12" s="30">
        <f t="shared" si="2"/>
        <v>-3.6258301764174418E-2</v>
      </c>
    </row>
    <row r="13" spans="1:26">
      <c r="A13" s="27">
        <v>12</v>
      </c>
      <c r="B13" s="14" t="s">
        <v>131</v>
      </c>
      <c r="C13" s="15">
        <v>44480</v>
      </c>
      <c r="D13" s="12">
        <f t="shared" si="0"/>
        <v>2021</v>
      </c>
      <c r="E13" s="12">
        <f t="shared" si="1"/>
        <v>10</v>
      </c>
      <c r="F13" s="15" t="str">
        <f>TEXT(C13,"yyyy-mm")</f>
        <v>2021-10</v>
      </c>
      <c r="G13" s="15">
        <v>44483</v>
      </c>
      <c r="H13" s="23">
        <f t="shared" si="3"/>
        <v>3</v>
      </c>
      <c r="I13" s="14" t="s">
        <v>122</v>
      </c>
      <c r="J13" s="14" t="s">
        <v>132</v>
      </c>
      <c r="K13" s="14" t="s">
        <v>133</v>
      </c>
      <c r="L13" s="14" t="s">
        <v>30</v>
      </c>
      <c r="M13" s="14" t="s">
        <v>31</v>
      </c>
      <c r="N13" s="14" t="s">
        <v>134</v>
      </c>
      <c r="O13" s="14" t="s">
        <v>135</v>
      </c>
      <c r="P13" s="14" t="s">
        <v>136</v>
      </c>
      <c r="Q13" s="14" t="s">
        <v>58</v>
      </c>
      <c r="R13" s="14" t="s">
        <v>137</v>
      </c>
      <c r="S13" s="14" t="s">
        <v>48</v>
      </c>
      <c r="T13" s="14" t="s">
        <v>138</v>
      </c>
      <c r="U13" s="14" t="s">
        <v>139</v>
      </c>
      <c r="V13" s="16">
        <v>445.63</v>
      </c>
      <c r="W13" s="13">
        <v>7</v>
      </c>
      <c r="X13" s="17">
        <v>0.4</v>
      </c>
      <c r="Y13" s="16">
        <v>49.97</v>
      </c>
      <c r="Z13" s="31">
        <f t="shared" si="2"/>
        <v>0.11213338419765276</v>
      </c>
    </row>
    <row r="14" spans="1:26">
      <c r="A14" s="26">
        <v>13</v>
      </c>
      <c r="B14" s="7" t="s">
        <v>140</v>
      </c>
      <c r="C14" s="8">
        <v>44538</v>
      </c>
      <c r="D14" s="12">
        <f t="shared" si="0"/>
        <v>2021</v>
      </c>
      <c r="E14" s="12">
        <f t="shared" si="1"/>
        <v>12</v>
      </c>
      <c r="F14" s="8" t="str">
        <f>TEXT(C14,"yyyy-mm")</f>
        <v>2021-12</v>
      </c>
      <c r="G14" s="8">
        <v>44543</v>
      </c>
      <c r="H14" s="23">
        <f t="shared" si="3"/>
        <v>5</v>
      </c>
      <c r="I14" s="7" t="s">
        <v>27</v>
      </c>
      <c r="J14" s="7" t="s">
        <v>141</v>
      </c>
      <c r="K14" s="7" t="s">
        <v>142</v>
      </c>
      <c r="L14" s="7" t="s">
        <v>66</v>
      </c>
      <c r="M14" s="7" t="s">
        <v>31</v>
      </c>
      <c r="N14" s="7" t="s">
        <v>143</v>
      </c>
      <c r="O14" s="7" t="s">
        <v>144</v>
      </c>
      <c r="P14" s="7" t="s">
        <v>145</v>
      </c>
      <c r="Q14" s="7" t="s">
        <v>146</v>
      </c>
      <c r="R14" s="7" t="s">
        <v>147</v>
      </c>
      <c r="S14" s="7" t="s">
        <v>110</v>
      </c>
      <c r="T14" s="7" t="s">
        <v>148</v>
      </c>
      <c r="U14" s="7" t="s">
        <v>149</v>
      </c>
      <c r="V14" s="10">
        <v>9040.73</v>
      </c>
      <c r="W14" s="6">
        <v>7</v>
      </c>
      <c r="X14" s="11">
        <v>0.2</v>
      </c>
      <c r="Y14" s="10">
        <v>1231.77</v>
      </c>
      <c r="Z14" s="30">
        <f t="shared" si="2"/>
        <v>0.13624674113705421</v>
      </c>
    </row>
    <row r="15" spans="1:26">
      <c r="A15" s="27">
        <v>14</v>
      </c>
      <c r="B15" s="14" t="s">
        <v>150</v>
      </c>
      <c r="C15" s="15">
        <v>45186</v>
      </c>
      <c r="D15" s="12">
        <f t="shared" si="0"/>
        <v>2023</v>
      </c>
      <c r="E15" s="12">
        <f t="shared" si="1"/>
        <v>9</v>
      </c>
      <c r="F15" s="15" t="str">
        <f>TEXT(C15,"yyyy-mm")</f>
        <v>2023-09</v>
      </c>
      <c r="G15" s="15">
        <v>45186</v>
      </c>
      <c r="H15" s="23">
        <f t="shared" si="3"/>
        <v>0</v>
      </c>
      <c r="I15" s="14" t="s">
        <v>63</v>
      </c>
      <c r="J15" s="14" t="s">
        <v>151</v>
      </c>
      <c r="K15" s="14" t="s">
        <v>152</v>
      </c>
      <c r="L15" s="14" t="s">
        <v>66</v>
      </c>
      <c r="M15" s="14" t="s">
        <v>31</v>
      </c>
      <c r="N15" s="14" t="s">
        <v>153</v>
      </c>
      <c r="O15" s="14" t="s">
        <v>154</v>
      </c>
      <c r="P15" s="14" t="s">
        <v>155</v>
      </c>
      <c r="Q15" s="14" t="s">
        <v>146</v>
      </c>
      <c r="R15" s="14" t="s">
        <v>156</v>
      </c>
      <c r="S15" s="14" t="s">
        <v>110</v>
      </c>
      <c r="T15" s="14" t="s">
        <v>111</v>
      </c>
      <c r="U15" s="14" t="s">
        <v>112</v>
      </c>
      <c r="V15" s="16">
        <v>7754.34</v>
      </c>
      <c r="W15" s="13">
        <v>13</v>
      </c>
      <c r="X15" s="17">
        <v>0.1</v>
      </c>
      <c r="Y15" s="16">
        <v>2619.75</v>
      </c>
      <c r="Z15" s="31">
        <f t="shared" si="2"/>
        <v>0.33784306594758545</v>
      </c>
    </row>
    <row r="16" spans="1:26">
      <c r="A16" s="26">
        <v>15</v>
      </c>
      <c r="B16" s="7" t="s">
        <v>157</v>
      </c>
      <c r="C16" s="8">
        <v>44392</v>
      </c>
      <c r="D16" s="12">
        <f t="shared" si="0"/>
        <v>2021</v>
      </c>
      <c r="E16" s="12">
        <f t="shared" si="1"/>
        <v>7</v>
      </c>
      <c r="F16" s="8" t="str">
        <f>TEXT(C16,"yyyy-mm")</f>
        <v>2021-07</v>
      </c>
      <c r="G16" s="8">
        <v>44394</v>
      </c>
      <c r="H16" s="23">
        <f t="shared" si="3"/>
        <v>2</v>
      </c>
      <c r="I16" s="7" t="s">
        <v>122</v>
      </c>
      <c r="J16" s="7" t="s">
        <v>158</v>
      </c>
      <c r="K16" s="7" t="s">
        <v>159</v>
      </c>
      <c r="L16" s="7" t="s">
        <v>66</v>
      </c>
      <c r="M16" s="7" t="s">
        <v>31</v>
      </c>
      <c r="N16" s="7" t="s">
        <v>55</v>
      </c>
      <c r="O16" s="7" t="s">
        <v>56</v>
      </c>
      <c r="P16" s="7" t="s">
        <v>160</v>
      </c>
      <c r="Q16" s="7" t="s">
        <v>58</v>
      </c>
      <c r="R16" s="7" t="s">
        <v>161</v>
      </c>
      <c r="S16" s="7" t="s">
        <v>37</v>
      </c>
      <c r="T16" s="7" t="s">
        <v>60</v>
      </c>
      <c r="U16" s="7" t="s">
        <v>162</v>
      </c>
      <c r="V16" s="10">
        <v>55.85</v>
      </c>
      <c r="W16" s="6">
        <v>3</v>
      </c>
      <c r="X16" s="11">
        <v>0.5</v>
      </c>
      <c r="Y16" s="10">
        <v>18.329999999999998</v>
      </c>
      <c r="Z16" s="30">
        <f t="shared" si="2"/>
        <v>0.32820053715308861</v>
      </c>
    </row>
    <row r="17" spans="1:26">
      <c r="A17" s="27">
        <v>16</v>
      </c>
      <c r="B17" s="14" t="s">
        <v>163</v>
      </c>
      <c r="C17" s="15">
        <v>44853</v>
      </c>
      <c r="D17" s="12">
        <f t="shared" si="0"/>
        <v>2022</v>
      </c>
      <c r="E17" s="12">
        <f t="shared" si="1"/>
        <v>10</v>
      </c>
      <c r="F17" s="15" t="str">
        <f>TEXT(C17,"yyyy-mm")</f>
        <v>2022-10</v>
      </c>
      <c r="G17" s="15">
        <v>44858</v>
      </c>
      <c r="H17" s="23">
        <f t="shared" si="3"/>
        <v>5</v>
      </c>
      <c r="I17" s="14" t="s">
        <v>52</v>
      </c>
      <c r="J17" s="14" t="s">
        <v>164</v>
      </c>
      <c r="K17" s="14" t="s">
        <v>165</v>
      </c>
      <c r="L17" s="14" t="s">
        <v>66</v>
      </c>
      <c r="M17" s="14" t="s">
        <v>31</v>
      </c>
      <c r="N17" s="14" t="s">
        <v>166</v>
      </c>
      <c r="O17" s="14" t="s">
        <v>167</v>
      </c>
      <c r="P17" s="14" t="s">
        <v>168</v>
      </c>
      <c r="Q17" s="14" t="s">
        <v>35</v>
      </c>
      <c r="R17" s="14" t="s">
        <v>169</v>
      </c>
      <c r="S17" s="14" t="s">
        <v>37</v>
      </c>
      <c r="T17" s="14" t="s">
        <v>170</v>
      </c>
      <c r="U17" s="14" t="s">
        <v>171</v>
      </c>
      <c r="V17" s="16">
        <v>4064.4</v>
      </c>
      <c r="W17" s="13">
        <v>10</v>
      </c>
      <c r="X17" s="17">
        <v>0.4</v>
      </c>
      <c r="Y17" s="16">
        <v>96.87</v>
      </c>
      <c r="Z17" s="31">
        <f t="shared" si="2"/>
        <v>2.3833776203129615E-2</v>
      </c>
    </row>
    <row r="18" spans="1:26">
      <c r="A18" s="26">
        <v>17</v>
      </c>
      <c r="B18" s="7" t="s">
        <v>172</v>
      </c>
      <c r="C18" s="8">
        <v>44233</v>
      </c>
      <c r="D18" s="12">
        <f t="shared" si="0"/>
        <v>2021</v>
      </c>
      <c r="E18" s="12">
        <f t="shared" si="1"/>
        <v>2</v>
      </c>
      <c r="F18" s="8" t="str">
        <f>TEXT(C18,"yyyy-mm")</f>
        <v>2021-02</v>
      </c>
      <c r="G18" s="8">
        <v>44239</v>
      </c>
      <c r="H18" s="23">
        <f t="shared" si="3"/>
        <v>6</v>
      </c>
      <c r="I18" s="7" t="s">
        <v>52</v>
      </c>
      <c r="J18" s="7" t="s">
        <v>173</v>
      </c>
      <c r="K18" s="7" t="s">
        <v>174</v>
      </c>
      <c r="L18" s="7" t="s">
        <v>83</v>
      </c>
      <c r="M18" s="7" t="s">
        <v>31</v>
      </c>
      <c r="N18" s="7" t="s">
        <v>153</v>
      </c>
      <c r="O18" s="7" t="s">
        <v>154</v>
      </c>
      <c r="P18" s="7" t="s">
        <v>175</v>
      </c>
      <c r="Q18" s="7" t="s">
        <v>146</v>
      </c>
      <c r="R18" s="7" t="s">
        <v>176</v>
      </c>
      <c r="S18" s="7" t="s">
        <v>37</v>
      </c>
      <c r="T18" s="7" t="s">
        <v>38</v>
      </c>
      <c r="U18" s="7" t="s">
        <v>177</v>
      </c>
      <c r="V18" s="10">
        <v>4336</v>
      </c>
      <c r="W18" s="6">
        <v>9</v>
      </c>
      <c r="X18" s="11">
        <v>0.5</v>
      </c>
      <c r="Y18" s="10">
        <v>1616.01</v>
      </c>
      <c r="Z18" s="30">
        <f t="shared" si="2"/>
        <v>0.37269603321033212</v>
      </c>
    </row>
    <row r="19" spans="1:26">
      <c r="A19" s="27">
        <v>18</v>
      </c>
      <c r="B19" s="14" t="s">
        <v>178</v>
      </c>
      <c r="C19" s="15">
        <v>44653</v>
      </c>
      <c r="D19" s="12">
        <f t="shared" si="0"/>
        <v>2022</v>
      </c>
      <c r="E19" s="12">
        <f t="shared" si="1"/>
        <v>4</v>
      </c>
      <c r="F19" s="15" t="str">
        <f>TEXT(C19,"yyyy-mm")</f>
        <v>2022-04</v>
      </c>
      <c r="G19" s="15">
        <v>44655</v>
      </c>
      <c r="H19" s="23">
        <f t="shared" si="3"/>
        <v>2</v>
      </c>
      <c r="I19" s="14" t="s">
        <v>122</v>
      </c>
      <c r="J19" s="14" t="s">
        <v>179</v>
      </c>
      <c r="K19" s="14" t="s">
        <v>180</v>
      </c>
      <c r="L19" s="14" t="s">
        <v>83</v>
      </c>
      <c r="M19" s="14" t="s">
        <v>31</v>
      </c>
      <c r="N19" s="14" t="s">
        <v>181</v>
      </c>
      <c r="O19" s="14" t="s">
        <v>107</v>
      </c>
      <c r="P19" s="14" t="s">
        <v>182</v>
      </c>
      <c r="Q19" s="14" t="s">
        <v>35</v>
      </c>
      <c r="R19" s="14" t="s">
        <v>183</v>
      </c>
      <c r="S19" s="14" t="s">
        <v>37</v>
      </c>
      <c r="T19" s="14" t="s">
        <v>60</v>
      </c>
      <c r="U19" s="14" t="s">
        <v>162</v>
      </c>
      <c r="V19" s="16">
        <v>5882.34</v>
      </c>
      <c r="W19" s="13">
        <v>14</v>
      </c>
      <c r="X19" s="17">
        <v>0.2</v>
      </c>
      <c r="Y19" s="16">
        <v>-538.37</v>
      </c>
      <c r="Z19" s="31">
        <f t="shared" si="2"/>
        <v>-9.1523101350822963E-2</v>
      </c>
    </row>
    <row r="20" spans="1:26">
      <c r="A20" s="26">
        <v>19</v>
      </c>
      <c r="B20" s="7" t="s">
        <v>184</v>
      </c>
      <c r="C20" s="8">
        <v>44484</v>
      </c>
      <c r="D20" s="12">
        <f t="shared" si="0"/>
        <v>2021</v>
      </c>
      <c r="E20" s="12">
        <f t="shared" si="1"/>
        <v>10</v>
      </c>
      <c r="F20" s="8" t="str">
        <f>TEXT(C20,"yyyy-mm")</f>
        <v>2021-10</v>
      </c>
      <c r="G20" s="8">
        <v>44487</v>
      </c>
      <c r="H20" s="23">
        <f t="shared" si="3"/>
        <v>3</v>
      </c>
      <c r="I20" s="7" t="s">
        <v>122</v>
      </c>
      <c r="J20" s="7" t="s">
        <v>185</v>
      </c>
      <c r="K20" s="7" t="s">
        <v>186</v>
      </c>
      <c r="L20" s="7" t="s">
        <v>30</v>
      </c>
      <c r="M20" s="7" t="s">
        <v>31</v>
      </c>
      <c r="N20" s="7" t="s">
        <v>166</v>
      </c>
      <c r="O20" s="7" t="s">
        <v>167</v>
      </c>
      <c r="P20" s="7" t="s">
        <v>187</v>
      </c>
      <c r="Q20" s="7" t="s">
        <v>35</v>
      </c>
      <c r="R20" s="7" t="s">
        <v>188</v>
      </c>
      <c r="S20" s="7" t="s">
        <v>37</v>
      </c>
      <c r="T20" s="7" t="s">
        <v>170</v>
      </c>
      <c r="U20" s="7" t="s">
        <v>189</v>
      </c>
      <c r="V20" s="10">
        <v>8148.21</v>
      </c>
      <c r="W20" s="6">
        <v>13</v>
      </c>
      <c r="X20" s="11">
        <v>0.1</v>
      </c>
      <c r="Y20" s="10">
        <v>635.22</v>
      </c>
      <c r="Z20" s="30">
        <f t="shared" si="2"/>
        <v>7.7958226408008632E-2</v>
      </c>
    </row>
    <row r="21" spans="1:26">
      <c r="A21" s="27">
        <v>20</v>
      </c>
      <c r="B21" s="14" t="s">
        <v>190</v>
      </c>
      <c r="C21" s="15">
        <v>45402</v>
      </c>
      <c r="D21" s="12">
        <f t="shared" si="0"/>
        <v>2024</v>
      </c>
      <c r="E21" s="12">
        <f t="shared" si="1"/>
        <v>4</v>
      </c>
      <c r="F21" s="15" t="str">
        <f>TEXT(C21,"yyyy-mm")</f>
        <v>2024-04</v>
      </c>
      <c r="G21" s="15">
        <v>45410</v>
      </c>
      <c r="H21" s="23">
        <f t="shared" si="3"/>
        <v>8</v>
      </c>
      <c r="I21" s="14" t="s">
        <v>27</v>
      </c>
      <c r="J21" s="14" t="s">
        <v>191</v>
      </c>
      <c r="K21" s="14" t="s">
        <v>192</v>
      </c>
      <c r="L21" s="14" t="s">
        <v>30</v>
      </c>
      <c r="M21" s="14" t="s">
        <v>31</v>
      </c>
      <c r="N21" s="14" t="s">
        <v>134</v>
      </c>
      <c r="O21" s="14" t="s">
        <v>135</v>
      </c>
      <c r="P21" s="14" t="s">
        <v>193</v>
      </c>
      <c r="Q21" s="14" t="s">
        <v>58</v>
      </c>
      <c r="R21" s="14" t="s">
        <v>194</v>
      </c>
      <c r="S21" s="14" t="s">
        <v>48</v>
      </c>
      <c r="T21" s="14" t="s">
        <v>95</v>
      </c>
      <c r="U21" s="14" t="s">
        <v>195</v>
      </c>
      <c r="V21" s="16">
        <v>1194.1099999999999</v>
      </c>
      <c r="W21" s="13">
        <v>9</v>
      </c>
      <c r="X21" s="17">
        <v>0</v>
      </c>
      <c r="Y21" s="16">
        <v>-5.36</v>
      </c>
      <c r="Z21" s="31">
        <f t="shared" si="2"/>
        <v>-4.488698696100025E-3</v>
      </c>
    </row>
    <row r="22" spans="1:26">
      <c r="A22" s="26">
        <v>21</v>
      </c>
      <c r="B22" s="7" t="s">
        <v>196</v>
      </c>
      <c r="C22" s="8">
        <v>45543</v>
      </c>
      <c r="D22" s="12">
        <f t="shared" si="0"/>
        <v>2024</v>
      </c>
      <c r="E22" s="12">
        <f t="shared" si="1"/>
        <v>9</v>
      </c>
      <c r="F22" s="8" t="str">
        <f>TEXT(C22,"yyyy-mm")</f>
        <v>2024-09</v>
      </c>
      <c r="G22" s="8">
        <v>45543</v>
      </c>
      <c r="H22" s="23">
        <f t="shared" si="3"/>
        <v>0</v>
      </c>
      <c r="I22" s="7" t="s">
        <v>63</v>
      </c>
      <c r="J22" s="7" t="s">
        <v>197</v>
      </c>
      <c r="K22" s="7" t="s">
        <v>198</v>
      </c>
      <c r="L22" s="7" t="s">
        <v>83</v>
      </c>
      <c r="M22" s="7" t="s">
        <v>31</v>
      </c>
      <c r="N22" s="7" t="s">
        <v>153</v>
      </c>
      <c r="O22" s="7" t="s">
        <v>154</v>
      </c>
      <c r="P22" s="7" t="s">
        <v>199</v>
      </c>
      <c r="Q22" s="7" t="s">
        <v>146</v>
      </c>
      <c r="R22" s="7" t="s">
        <v>200</v>
      </c>
      <c r="S22" s="7" t="s">
        <v>37</v>
      </c>
      <c r="T22" s="7" t="s">
        <v>170</v>
      </c>
      <c r="U22" s="7" t="s">
        <v>171</v>
      </c>
      <c r="V22" s="10">
        <v>2070.63</v>
      </c>
      <c r="W22" s="6">
        <v>3</v>
      </c>
      <c r="X22" s="11">
        <v>0</v>
      </c>
      <c r="Y22" s="10">
        <v>541.75</v>
      </c>
      <c r="Z22" s="30">
        <f t="shared" si="2"/>
        <v>0.2616353476961118</v>
      </c>
    </row>
    <row r="23" spans="1:26">
      <c r="A23" s="27">
        <v>22</v>
      </c>
      <c r="B23" s="14" t="s">
        <v>201</v>
      </c>
      <c r="C23" s="15">
        <v>44839</v>
      </c>
      <c r="D23" s="12">
        <f t="shared" si="0"/>
        <v>2022</v>
      </c>
      <c r="E23" s="12">
        <f t="shared" si="1"/>
        <v>10</v>
      </c>
      <c r="F23" s="15" t="str">
        <f>TEXT(C23,"yyyy-mm")</f>
        <v>2022-10</v>
      </c>
      <c r="G23" s="15">
        <v>44845</v>
      </c>
      <c r="H23" s="23">
        <f t="shared" si="3"/>
        <v>6</v>
      </c>
      <c r="I23" s="14" t="s">
        <v>27</v>
      </c>
      <c r="J23" s="14" t="s">
        <v>202</v>
      </c>
      <c r="K23" s="14" t="s">
        <v>203</v>
      </c>
      <c r="L23" s="14" t="s">
        <v>83</v>
      </c>
      <c r="M23" s="14" t="s">
        <v>31</v>
      </c>
      <c r="N23" s="14" t="s">
        <v>204</v>
      </c>
      <c r="O23" s="14" t="s">
        <v>205</v>
      </c>
      <c r="P23" s="14" t="s">
        <v>206</v>
      </c>
      <c r="Q23" s="14" t="s">
        <v>146</v>
      </c>
      <c r="R23" s="14" t="s">
        <v>207</v>
      </c>
      <c r="S23" s="14" t="s">
        <v>37</v>
      </c>
      <c r="T23" s="14" t="s">
        <v>208</v>
      </c>
      <c r="U23" s="14" t="s">
        <v>209</v>
      </c>
      <c r="V23" s="16">
        <v>1607.08</v>
      </c>
      <c r="W23" s="13">
        <v>3</v>
      </c>
      <c r="X23" s="17">
        <v>0.5</v>
      </c>
      <c r="Y23" s="16">
        <v>386.81</v>
      </c>
      <c r="Z23" s="31">
        <f t="shared" si="2"/>
        <v>0.24069119147771115</v>
      </c>
    </row>
    <row r="24" spans="1:26">
      <c r="A24" s="26">
        <v>23</v>
      </c>
      <c r="B24" s="7" t="s">
        <v>210</v>
      </c>
      <c r="C24" s="8">
        <v>45348</v>
      </c>
      <c r="D24" s="12">
        <f t="shared" si="0"/>
        <v>2024</v>
      </c>
      <c r="E24" s="12">
        <f t="shared" si="1"/>
        <v>2</v>
      </c>
      <c r="F24" s="8" t="str">
        <f>TEXT(C24,"yyyy-mm")</f>
        <v>2024-02</v>
      </c>
      <c r="G24" s="8">
        <v>45348</v>
      </c>
      <c r="H24" s="23">
        <f t="shared" si="3"/>
        <v>0</v>
      </c>
      <c r="I24" s="7" t="s">
        <v>63</v>
      </c>
      <c r="J24" s="7" t="s">
        <v>211</v>
      </c>
      <c r="K24" s="7" t="s">
        <v>212</v>
      </c>
      <c r="L24" s="7" t="s">
        <v>83</v>
      </c>
      <c r="M24" s="7" t="s">
        <v>31</v>
      </c>
      <c r="N24" s="7" t="s">
        <v>213</v>
      </c>
      <c r="O24" s="7" t="s">
        <v>92</v>
      </c>
      <c r="P24" s="7" t="s">
        <v>214</v>
      </c>
      <c r="Q24" s="7" t="s">
        <v>46</v>
      </c>
      <c r="R24" s="7" t="s">
        <v>215</v>
      </c>
      <c r="S24" s="7" t="s">
        <v>110</v>
      </c>
      <c r="T24" s="7" t="s">
        <v>111</v>
      </c>
      <c r="U24" s="7" t="s">
        <v>216</v>
      </c>
      <c r="V24" s="10">
        <v>4334.03</v>
      </c>
      <c r="W24" s="6">
        <v>13</v>
      </c>
      <c r="X24" s="11">
        <v>0</v>
      </c>
      <c r="Y24" s="10">
        <v>1477.66</v>
      </c>
      <c r="Z24" s="30">
        <f t="shared" si="2"/>
        <v>0.34094364829039026</v>
      </c>
    </row>
    <row r="25" spans="1:26">
      <c r="A25" s="27">
        <v>24</v>
      </c>
      <c r="B25" s="14" t="s">
        <v>217</v>
      </c>
      <c r="C25" s="15">
        <v>44614</v>
      </c>
      <c r="D25" s="12">
        <f t="shared" si="0"/>
        <v>2022</v>
      </c>
      <c r="E25" s="12">
        <f t="shared" si="1"/>
        <v>2</v>
      </c>
      <c r="F25" s="15" t="str">
        <f>TEXT(C25,"yyyy-mm")</f>
        <v>2022-02</v>
      </c>
      <c r="G25" s="15">
        <v>44614</v>
      </c>
      <c r="H25" s="23">
        <f t="shared" si="3"/>
        <v>0</v>
      </c>
      <c r="I25" s="14" t="s">
        <v>63</v>
      </c>
      <c r="J25" s="14" t="s">
        <v>218</v>
      </c>
      <c r="K25" s="14" t="s">
        <v>219</v>
      </c>
      <c r="L25" s="14" t="s">
        <v>83</v>
      </c>
      <c r="M25" s="14" t="s">
        <v>31</v>
      </c>
      <c r="N25" s="14" t="s">
        <v>220</v>
      </c>
      <c r="O25" s="14" t="s">
        <v>220</v>
      </c>
      <c r="P25" s="14" t="s">
        <v>221</v>
      </c>
      <c r="Q25" s="14" t="s">
        <v>58</v>
      </c>
      <c r="R25" s="14" t="s">
        <v>222</v>
      </c>
      <c r="S25" s="14" t="s">
        <v>110</v>
      </c>
      <c r="T25" s="14" t="s">
        <v>223</v>
      </c>
      <c r="U25" s="14" t="s">
        <v>224</v>
      </c>
      <c r="V25" s="16">
        <v>11902.57</v>
      </c>
      <c r="W25" s="13">
        <v>13</v>
      </c>
      <c r="X25" s="17">
        <v>0.2</v>
      </c>
      <c r="Y25" s="16">
        <v>2155.73</v>
      </c>
      <c r="Z25" s="31">
        <f t="shared" si="2"/>
        <v>0.18111466683245719</v>
      </c>
    </row>
    <row r="26" spans="1:26">
      <c r="A26" s="26">
        <v>25</v>
      </c>
      <c r="B26" s="7" t="s">
        <v>225</v>
      </c>
      <c r="C26" s="8">
        <v>44837</v>
      </c>
      <c r="D26" s="12">
        <f t="shared" si="0"/>
        <v>2022</v>
      </c>
      <c r="E26" s="12">
        <f t="shared" si="1"/>
        <v>10</v>
      </c>
      <c r="F26" s="8" t="str">
        <f>TEXT(C26,"yyyy-mm")</f>
        <v>2022-10</v>
      </c>
      <c r="G26" s="8">
        <v>44840</v>
      </c>
      <c r="H26" s="23">
        <f t="shared" si="3"/>
        <v>3</v>
      </c>
      <c r="I26" s="7" t="s">
        <v>122</v>
      </c>
      <c r="J26" s="7" t="s">
        <v>226</v>
      </c>
      <c r="K26" s="7" t="s">
        <v>227</v>
      </c>
      <c r="L26" s="7" t="s">
        <v>66</v>
      </c>
      <c r="M26" s="7" t="s">
        <v>31</v>
      </c>
      <c r="N26" s="7" t="s">
        <v>228</v>
      </c>
      <c r="O26" s="7" t="s">
        <v>229</v>
      </c>
      <c r="P26" s="7" t="s">
        <v>230</v>
      </c>
      <c r="Q26" s="7" t="s">
        <v>46</v>
      </c>
      <c r="R26" s="7" t="s">
        <v>231</v>
      </c>
      <c r="S26" s="7" t="s">
        <v>110</v>
      </c>
      <c r="T26" s="7" t="s">
        <v>148</v>
      </c>
      <c r="U26" s="7" t="s">
        <v>232</v>
      </c>
      <c r="V26" s="10">
        <v>11534.62</v>
      </c>
      <c r="W26" s="6">
        <v>9</v>
      </c>
      <c r="X26" s="11">
        <v>0.1</v>
      </c>
      <c r="Y26" s="10">
        <v>2616.98</v>
      </c>
      <c r="Z26" s="30">
        <f t="shared" si="2"/>
        <v>0.2268804694042803</v>
      </c>
    </row>
    <row r="27" spans="1:26">
      <c r="A27" s="27">
        <v>26</v>
      </c>
      <c r="B27" s="14" t="s">
        <v>233</v>
      </c>
      <c r="C27" s="15">
        <v>44349</v>
      </c>
      <c r="D27" s="12">
        <f t="shared" si="0"/>
        <v>2021</v>
      </c>
      <c r="E27" s="12">
        <f t="shared" si="1"/>
        <v>6</v>
      </c>
      <c r="F27" s="15" t="str">
        <f>TEXT(C27,"yyyy-mm")</f>
        <v>2021-06</v>
      </c>
      <c r="G27" s="15">
        <v>44349</v>
      </c>
      <c r="H27" s="23">
        <f t="shared" si="3"/>
        <v>0</v>
      </c>
      <c r="I27" s="14" t="s">
        <v>63</v>
      </c>
      <c r="J27" s="14" t="s">
        <v>234</v>
      </c>
      <c r="K27" s="14" t="s">
        <v>29</v>
      </c>
      <c r="L27" s="14" t="s">
        <v>66</v>
      </c>
      <c r="M27" s="14" t="s">
        <v>31</v>
      </c>
      <c r="N27" s="14" t="s">
        <v>134</v>
      </c>
      <c r="O27" s="14" t="s">
        <v>135</v>
      </c>
      <c r="P27" s="14" t="s">
        <v>235</v>
      </c>
      <c r="Q27" s="14" t="s">
        <v>58</v>
      </c>
      <c r="R27" s="14" t="s">
        <v>236</v>
      </c>
      <c r="S27" s="14" t="s">
        <v>110</v>
      </c>
      <c r="T27" s="14" t="s">
        <v>148</v>
      </c>
      <c r="U27" s="14" t="s">
        <v>237</v>
      </c>
      <c r="V27" s="16">
        <v>452.21</v>
      </c>
      <c r="W27" s="13">
        <v>1</v>
      </c>
      <c r="X27" s="17">
        <v>0.2</v>
      </c>
      <c r="Y27" s="16">
        <v>25.54</v>
      </c>
      <c r="Z27" s="31">
        <f t="shared" si="2"/>
        <v>5.647818491408859E-2</v>
      </c>
    </row>
    <row r="28" spans="1:26">
      <c r="A28" s="26">
        <v>27</v>
      </c>
      <c r="B28" s="7" t="s">
        <v>238</v>
      </c>
      <c r="C28" s="8">
        <v>44301</v>
      </c>
      <c r="D28" s="12">
        <f t="shared" si="0"/>
        <v>2021</v>
      </c>
      <c r="E28" s="12">
        <f t="shared" si="1"/>
        <v>4</v>
      </c>
      <c r="F28" s="8" t="str">
        <f>TEXT(C28,"yyyy-mm")</f>
        <v>2021-04</v>
      </c>
      <c r="G28" s="8">
        <v>44304</v>
      </c>
      <c r="H28" s="23">
        <f t="shared" si="3"/>
        <v>3</v>
      </c>
      <c r="I28" s="7" t="s">
        <v>122</v>
      </c>
      <c r="J28" s="7" t="s">
        <v>239</v>
      </c>
      <c r="K28" s="7" t="s">
        <v>240</v>
      </c>
      <c r="L28" s="7" t="s">
        <v>30</v>
      </c>
      <c r="M28" s="7" t="s">
        <v>31</v>
      </c>
      <c r="N28" s="7" t="s">
        <v>55</v>
      </c>
      <c r="O28" s="7" t="s">
        <v>56</v>
      </c>
      <c r="P28" s="7" t="s">
        <v>241</v>
      </c>
      <c r="Q28" s="7" t="s">
        <v>58</v>
      </c>
      <c r="R28" s="7" t="s">
        <v>242</v>
      </c>
      <c r="S28" s="7" t="s">
        <v>110</v>
      </c>
      <c r="T28" s="7" t="s">
        <v>243</v>
      </c>
      <c r="U28" s="7" t="s">
        <v>244</v>
      </c>
      <c r="V28" s="10">
        <v>4023.86</v>
      </c>
      <c r="W28" s="6">
        <v>3</v>
      </c>
      <c r="X28" s="11">
        <v>0.3</v>
      </c>
      <c r="Y28" s="10">
        <v>397.13</v>
      </c>
      <c r="Z28" s="30">
        <f t="shared" si="2"/>
        <v>9.8693791533502648E-2</v>
      </c>
    </row>
    <row r="29" spans="1:26">
      <c r="A29" s="27">
        <v>28</v>
      </c>
      <c r="B29" s="14" t="s">
        <v>245</v>
      </c>
      <c r="C29" s="15">
        <v>44876</v>
      </c>
      <c r="D29" s="12">
        <f t="shared" si="0"/>
        <v>2022</v>
      </c>
      <c r="E29" s="12">
        <f t="shared" si="1"/>
        <v>11</v>
      </c>
      <c r="F29" s="15" t="str">
        <f>TEXT(C29,"yyyy-mm")</f>
        <v>2022-11</v>
      </c>
      <c r="G29" s="15">
        <v>44883</v>
      </c>
      <c r="H29" s="23">
        <f t="shared" si="3"/>
        <v>7</v>
      </c>
      <c r="I29" s="14" t="s">
        <v>27</v>
      </c>
      <c r="J29" s="14" t="s">
        <v>246</v>
      </c>
      <c r="K29" s="14" t="s">
        <v>247</v>
      </c>
      <c r="L29" s="14" t="s">
        <v>66</v>
      </c>
      <c r="M29" s="14" t="s">
        <v>31</v>
      </c>
      <c r="N29" s="14" t="s">
        <v>106</v>
      </c>
      <c r="O29" s="14" t="s">
        <v>107</v>
      </c>
      <c r="P29" s="14" t="s">
        <v>248</v>
      </c>
      <c r="Q29" s="14" t="s">
        <v>35</v>
      </c>
      <c r="R29" s="14" t="s">
        <v>249</v>
      </c>
      <c r="S29" s="14" t="s">
        <v>37</v>
      </c>
      <c r="T29" s="14" t="s">
        <v>38</v>
      </c>
      <c r="U29" s="14" t="s">
        <v>39</v>
      </c>
      <c r="V29" s="16">
        <v>290.66000000000003</v>
      </c>
      <c r="W29" s="13">
        <v>11</v>
      </c>
      <c r="X29" s="17">
        <v>0.2</v>
      </c>
      <c r="Y29" s="16">
        <v>54.51</v>
      </c>
      <c r="Z29" s="31">
        <f t="shared" si="2"/>
        <v>0.18753870501617007</v>
      </c>
    </row>
    <row r="30" spans="1:26">
      <c r="A30" s="26">
        <v>29</v>
      </c>
      <c r="B30" s="7" t="s">
        <v>250</v>
      </c>
      <c r="C30" s="8">
        <v>44278</v>
      </c>
      <c r="D30" s="12">
        <f t="shared" si="0"/>
        <v>2021</v>
      </c>
      <c r="E30" s="12">
        <f t="shared" si="1"/>
        <v>3</v>
      </c>
      <c r="F30" s="8" t="str">
        <f>TEXT(C30,"yyyy-mm")</f>
        <v>2021-03</v>
      </c>
      <c r="G30" s="8">
        <v>44283</v>
      </c>
      <c r="H30" s="23">
        <f t="shared" si="3"/>
        <v>5</v>
      </c>
      <c r="I30" s="7" t="s">
        <v>52</v>
      </c>
      <c r="J30" s="7" t="s">
        <v>251</v>
      </c>
      <c r="K30" s="7" t="s">
        <v>252</v>
      </c>
      <c r="L30" s="7" t="s">
        <v>83</v>
      </c>
      <c r="M30" s="7" t="s">
        <v>31</v>
      </c>
      <c r="N30" s="7" t="s">
        <v>166</v>
      </c>
      <c r="O30" s="7" t="s">
        <v>167</v>
      </c>
      <c r="P30" s="7" t="s">
        <v>253</v>
      </c>
      <c r="Q30" s="7" t="s">
        <v>35</v>
      </c>
      <c r="R30" s="7" t="s">
        <v>254</v>
      </c>
      <c r="S30" s="7" t="s">
        <v>48</v>
      </c>
      <c r="T30" s="7" t="s">
        <v>138</v>
      </c>
      <c r="U30" s="7" t="s">
        <v>139</v>
      </c>
      <c r="V30" s="10">
        <v>708.64</v>
      </c>
      <c r="W30" s="6">
        <v>9</v>
      </c>
      <c r="X30" s="11">
        <v>0.5</v>
      </c>
      <c r="Y30" s="10">
        <v>-53.77</v>
      </c>
      <c r="Z30" s="30">
        <f t="shared" si="2"/>
        <v>-7.5877737638293072E-2</v>
      </c>
    </row>
    <row r="31" spans="1:26">
      <c r="A31" s="27">
        <v>30</v>
      </c>
      <c r="B31" s="14" t="s">
        <v>255</v>
      </c>
      <c r="C31" s="15">
        <v>45249</v>
      </c>
      <c r="D31" s="12">
        <f t="shared" si="0"/>
        <v>2023</v>
      </c>
      <c r="E31" s="12">
        <f t="shared" si="1"/>
        <v>11</v>
      </c>
      <c r="F31" s="15" t="str">
        <f>TEXT(C31,"yyyy-mm")</f>
        <v>2023-11</v>
      </c>
      <c r="G31" s="15">
        <v>45252</v>
      </c>
      <c r="H31" s="23">
        <f t="shared" si="3"/>
        <v>3</v>
      </c>
      <c r="I31" s="14" t="s">
        <v>52</v>
      </c>
      <c r="J31" s="14" t="s">
        <v>256</v>
      </c>
      <c r="K31" s="14" t="s">
        <v>257</v>
      </c>
      <c r="L31" s="14" t="s">
        <v>83</v>
      </c>
      <c r="M31" s="14" t="s">
        <v>31</v>
      </c>
      <c r="N31" s="14" t="s">
        <v>181</v>
      </c>
      <c r="O31" s="14" t="s">
        <v>107</v>
      </c>
      <c r="P31" s="14" t="s">
        <v>258</v>
      </c>
      <c r="Q31" s="14" t="s">
        <v>35</v>
      </c>
      <c r="R31" s="14" t="s">
        <v>259</v>
      </c>
      <c r="S31" s="14" t="s">
        <v>37</v>
      </c>
      <c r="T31" s="14" t="s">
        <v>38</v>
      </c>
      <c r="U31" s="14" t="s">
        <v>102</v>
      </c>
      <c r="V31" s="16">
        <v>14481.6</v>
      </c>
      <c r="W31" s="13">
        <v>14</v>
      </c>
      <c r="X31" s="17">
        <v>0</v>
      </c>
      <c r="Y31" s="16">
        <v>4826</v>
      </c>
      <c r="Z31" s="31">
        <f t="shared" si="2"/>
        <v>0.33325046956137444</v>
      </c>
    </row>
    <row r="32" spans="1:26">
      <c r="A32" s="26">
        <v>31</v>
      </c>
      <c r="B32" s="7" t="s">
        <v>260</v>
      </c>
      <c r="C32" s="8">
        <v>45521</v>
      </c>
      <c r="D32" s="12">
        <f t="shared" si="0"/>
        <v>2024</v>
      </c>
      <c r="E32" s="12">
        <f t="shared" si="1"/>
        <v>8</v>
      </c>
      <c r="F32" s="8" t="str">
        <f>TEXT(C32,"yyyy-mm")</f>
        <v>2024-08</v>
      </c>
      <c r="G32" s="8">
        <v>45521</v>
      </c>
      <c r="H32" s="23">
        <f t="shared" si="3"/>
        <v>0</v>
      </c>
      <c r="I32" s="7" t="s">
        <v>63</v>
      </c>
      <c r="J32" s="7" t="s">
        <v>261</v>
      </c>
      <c r="K32" s="7" t="s">
        <v>262</v>
      </c>
      <c r="L32" s="7" t="s">
        <v>83</v>
      </c>
      <c r="M32" s="7" t="s">
        <v>31</v>
      </c>
      <c r="N32" s="7" t="s">
        <v>220</v>
      </c>
      <c r="O32" s="7" t="s">
        <v>220</v>
      </c>
      <c r="P32" s="7" t="s">
        <v>263</v>
      </c>
      <c r="Q32" s="7" t="s">
        <v>58</v>
      </c>
      <c r="R32" s="7" t="s">
        <v>264</v>
      </c>
      <c r="S32" s="7" t="s">
        <v>37</v>
      </c>
      <c r="T32" s="7" t="s">
        <v>208</v>
      </c>
      <c r="U32" s="7" t="s">
        <v>265</v>
      </c>
      <c r="V32" s="10">
        <v>707.08</v>
      </c>
      <c r="W32" s="6">
        <v>2</v>
      </c>
      <c r="X32" s="11">
        <v>0.1</v>
      </c>
      <c r="Y32" s="10">
        <v>69.38</v>
      </c>
      <c r="Z32" s="30">
        <f t="shared" si="2"/>
        <v>9.8121853255642918E-2</v>
      </c>
    </row>
    <row r="33" spans="1:26">
      <c r="A33" s="27">
        <v>32</v>
      </c>
      <c r="B33" s="14" t="s">
        <v>266</v>
      </c>
      <c r="C33" s="15">
        <v>44844</v>
      </c>
      <c r="D33" s="12">
        <f t="shared" si="0"/>
        <v>2022</v>
      </c>
      <c r="E33" s="12">
        <f t="shared" si="1"/>
        <v>10</v>
      </c>
      <c r="F33" s="15" t="str">
        <f>TEXT(C33,"yyyy-mm")</f>
        <v>2022-10</v>
      </c>
      <c r="G33" s="15">
        <v>44850</v>
      </c>
      <c r="H33" s="23">
        <f t="shared" si="3"/>
        <v>6</v>
      </c>
      <c r="I33" s="14" t="s">
        <v>52</v>
      </c>
      <c r="J33" s="14" t="s">
        <v>267</v>
      </c>
      <c r="K33" s="14" t="s">
        <v>268</v>
      </c>
      <c r="L33" s="14" t="s">
        <v>66</v>
      </c>
      <c r="M33" s="14" t="s">
        <v>31</v>
      </c>
      <c r="N33" s="14" t="s">
        <v>74</v>
      </c>
      <c r="O33" s="14" t="s">
        <v>75</v>
      </c>
      <c r="P33" s="14" t="s">
        <v>269</v>
      </c>
      <c r="Q33" s="14" t="s">
        <v>46</v>
      </c>
      <c r="R33" s="14" t="s">
        <v>270</v>
      </c>
      <c r="S33" s="14" t="s">
        <v>37</v>
      </c>
      <c r="T33" s="14" t="s">
        <v>38</v>
      </c>
      <c r="U33" s="14" t="s">
        <v>177</v>
      </c>
      <c r="V33" s="16">
        <v>4944.57</v>
      </c>
      <c r="W33" s="13">
        <v>9</v>
      </c>
      <c r="X33" s="17">
        <v>0</v>
      </c>
      <c r="Y33" s="16">
        <v>907.88</v>
      </c>
      <c r="Z33" s="31">
        <f t="shared" si="2"/>
        <v>0.18361151728057243</v>
      </c>
    </row>
    <row r="34" spans="1:26">
      <c r="A34" s="26">
        <v>33</v>
      </c>
      <c r="B34" s="7" t="s">
        <v>271</v>
      </c>
      <c r="C34" s="8">
        <v>44978</v>
      </c>
      <c r="D34" s="12">
        <f t="shared" si="0"/>
        <v>2023</v>
      </c>
      <c r="E34" s="12">
        <f t="shared" si="1"/>
        <v>2</v>
      </c>
      <c r="F34" s="8" t="str">
        <f>TEXT(C34,"yyyy-mm")</f>
        <v>2023-02</v>
      </c>
      <c r="G34" s="8">
        <v>44986</v>
      </c>
      <c r="H34" s="23">
        <f t="shared" si="3"/>
        <v>8</v>
      </c>
      <c r="I34" s="7" t="s">
        <v>27</v>
      </c>
      <c r="J34" s="7" t="s">
        <v>272</v>
      </c>
      <c r="K34" s="7" t="s">
        <v>273</v>
      </c>
      <c r="L34" s="7" t="s">
        <v>66</v>
      </c>
      <c r="M34" s="7" t="s">
        <v>31</v>
      </c>
      <c r="N34" s="7" t="s">
        <v>166</v>
      </c>
      <c r="O34" s="7" t="s">
        <v>167</v>
      </c>
      <c r="P34" s="7" t="s">
        <v>274</v>
      </c>
      <c r="Q34" s="7" t="s">
        <v>35</v>
      </c>
      <c r="R34" s="7" t="s">
        <v>275</v>
      </c>
      <c r="S34" s="7" t="s">
        <v>37</v>
      </c>
      <c r="T34" s="7" t="s">
        <v>170</v>
      </c>
      <c r="U34" s="7" t="s">
        <v>189</v>
      </c>
      <c r="V34" s="10">
        <v>5022.25</v>
      </c>
      <c r="W34" s="6">
        <v>11</v>
      </c>
      <c r="X34" s="11">
        <v>0</v>
      </c>
      <c r="Y34" s="10">
        <v>1913.23</v>
      </c>
      <c r="Z34" s="30">
        <f t="shared" si="2"/>
        <v>0.38095076907760467</v>
      </c>
    </row>
    <row r="35" spans="1:26">
      <c r="A35" s="27">
        <v>34</v>
      </c>
      <c r="B35" s="14" t="s">
        <v>276</v>
      </c>
      <c r="C35" s="15">
        <v>44961</v>
      </c>
      <c r="D35" s="12">
        <f t="shared" si="0"/>
        <v>2023</v>
      </c>
      <c r="E35" s="12">
        <f t="shared" si="1"/>
        <v>2</v>
      </c>
      <c r="F35" s="15" t="str">
        <f>TEXT(C35,"yyyy-mm")</f>
        <v>2023-02</v>
      </c>
      <c r="G35" s="15">
        <v>44965</v>
      </c>
      <c r="H35" s="23">
        <f t="shared" si="3"/>
        <v>4</v>
      </c>
      <c r="I35" s="14" t="s">
        <v>52</v>
      </c>
      <c r="J35" s="14" t="s">
        <v>277</v>
      </c>
      <c r="K35" s="14" t="s">
        <v>247</v>
      </c>
      <c r="L35" s="14" t="s">
        <v>30</v>
      </c>
      <c r="M35" s="14" t="s">
        <v>31</v>
      </c>
      <c r="N35" s="14" t="s">
        <v>143</v>
      </c>
      <c r="O35" s="14" t="s">
        <v>144</v>
      </c>
      <c r="P35" s="14" t="s">
        <v>278</v>
      </c>
      <c r="Q35" s="14" t="s">
        <v>146</v>
      </c>
      <c r="R35" s="14" t="s">
        <v>279</v>
      </c>
      <c r="S35" s="14" t="s">
        <v>110</v>
      </c>
      <c r="T35" s="14" t="s">
        <v>148</v>
      </c>
      <c r="U35" s="14" t="s">
        <v>149</v>
      </c>
      <c r="V35" s="16">
        <v>18207.45</v>
      </c>
      <c r="W35" s="13">
        <v>12</v>
      </c>
      <c r="X35" s="17">
        <v>0.2</v>
      </c>
      <c r="Y35" s="16">
        <v>-1521.14</v>
      </c>
      <c r="Z35" s="31">
        <f t="shared" si="2"/>
        <v>-8.3544922545441561E-2</v>
      </c>
    </row>
    <row r="36" spans="1:26">
      <c r="A36" s="26">
        <v>35</v>
      </c>
      <c r="B36" s="7" t="s">
        <v>280</v>
      </c>
      <c r="C36" s="8">
        <v>44573</v>
      </c>
      <c r="D36" s="12">
        <f t="shared" si="0"/>
        <v>2022</v>
      </c>
      <c r="E36" s="12">
        <f t="shared" si="1"/>
        <v>1</v>
      </c>
      <c r="F36" s="8" t="str">
        <f>TEXT(C36,"yyyy-mm")</f>
        <v>2022-01</v>
      </c>
      <c r="G36" s="8">
        <v>44578</v>
      </c>
      <c r="H36" s="23">
        <f t="shared" si="3"/>
        <v>5</v>
      </c>
      <c r="I36" s="7" t="s">
        <v>52</v>
      </c>
      <c r="J36" s="7" t="s">
        <v>281</v>
      </c>
      <c r="K36" s="7" t="s">
        <v>282</v>
      </c>
      <c r="L36" s="7" t="s">
        <v>30</v>
      </c>
      <c r="M36" s="7" t="s">
        <v>31</v>
      </c>
      <c r="N36" s="7" t="s">
        <v>283</v>
      </c>
      <c r="O36" s="7" t="s">
        <v>284</v>
      </c>
      <c r="P36" s="7" t="s">
        <v>285</v>
      </c>
      <c r="Q36" s="7" t="s">
        <v>146</v>
      </c>
      <c r="R36" s="7" t="s">
        <v>286</v>
      </c>
      <c r="S36" s="7" t="s">
        <v>110</v>
      </c>
      <c r="T36" s="7" t="s">
        <v>111</v>
      </c>
      <c r="U36" s="7" t="s">
        <v>287</v>
      </c>
      <c r="V36" s="10">
        <v>6535.58</v>
      </c>
      <c r="W36" s="6">
        <v>5</v>
      </c>
      <c r="X36" s="11">
        <v>0</v>
      </c>
      <c r="Y36" s="10">
        <v>-597.48</v>
      </c>
      <c r="Z36" s="30">
        <f t="shared" si="2"/>
        <v>-9.1419583265754542E-2</v>
      </c>
    </row>
    <row r="37" spans="1:26">
      <c r="A37" s="27">
        <v>36</v>
      </c>
      <c r="B37" s="14" t="s">
        <v>288</v>
      </c>
      <c r="C37" s="15">
        <v>45571</v>
      </c>
      <c r="D37" s="12">
        <f t="shared" si="0"/>
        <v>2024</v>
      </c>
      <c r="E37" s="12">
        <f t="shared" si="1"/>
        <v>10</v>
      </c>
      <c r="F37" s="15" t="str">
        <f>TEXT(C37,"yyyy-mm")</f>
        <v>2024-10</v>
      </c>
      <c r="G37" s="15">
        <v>45574</v>
      </c>
      <c r="H37" s="23">
        <f t="shared" si="3"/>
        <v>3</v>
      </c>
      <c r="I37" s="14" t="s">
        <v>122</v>
      </c>
      <c r="J37" s="14" t="s">
        <v>289</v>
      </c>
      <c r="K37" s="14" t="s">
        <v>290</v>
      </c>
      <c r="L37" s="14" t="s">
        <v>83</v>
      </c>
      <c r="M37" s="14" t="s">
        <v>31</v>
      </c>
      <c r="N37" s="14" t="s">
        <v>134</v>
      </c>
      <c r="O37" s="14" t="s">
        <v>135</v>
      </c>
      <c r="P37" s="14" t="s">
        <v>291</v>
      </c>
      <c r="Q37" s="14" t="s">
        <v>58</v>
      </c>
      <c r="R37" s="14" t="s">
        <v>292</v>
      </c>
      <c r="S37" s="14" t="s">
        <v>37</v>
      </c>
      <c r="T37" s="14" t="s">
        <v>38</v>
      </c>
      <c r="U37" s="14" t="s">
        <v>102</v>
      </c>
      <c r="V37" s="16">
        <v>11951.34</v>
      </c>
      <c r="W37" s="13">
        <v>12</v>
      </c>
      <c r="X37" s="17">
        <v>0</v>
      </c>
      <c r="Y37" s="16">
        <v>286.63</v>
      </c>
      <c r="Z37" s="31">
        <f t="shared" si="2"/>
        <v>2.398308474196199E-2</v>
      </c>
    </row>
    <row r="38" spans="1:26">
      <c r="A38" s="26">
        <v>37</v>
      </c>
      <c r="B38" s="7" t="s">
        <v>293</v>
      </c>
      <c r="C38" s="8">
        <v>44206</v>
      </c>
      <c r="D38" s="12">
        <f t="shared" si="0"/>
        <v>2021</v>
      </c>
      <c r="E38" s="12">
        <f t="shared" si="1"/>
        <v>1</v>
      </c>
      <c r="F38" s="8" t="str">
        <f>TEXT(C38,"yyyy-mm")</f>
        <v>2021-01</v>
      </c>
      <c r="G38" s="8">
        <v>44206</v>
      </c>
      <c r="H38" s="23">
        <f t="shared" si="3"/>
        <v>0</v>
      </c>
      <c r="I38" s="7" t="s">
        <v>63</v>
      </c>
      <c r="J38" s="7" t="s">
        <v>294</v>
      </c>
      <c r="K38" s="7" t="s">
        <v>295</v>
      </c>
      <c r="L38" s="7" t="s">
        <v>83</v>
      </c>
      <c r="M38" s="7" t="s">
        <v>31</v>
      </c>
      <c r="N38" s="7" t="s">
        <v>91</v>
      </c>
      <c r="O38" s="7" t="s">
        <v>92</v>
      </c>
      <c r="P38" s="7" t="s">
        <v>296</v>
      </c>
      <c r="Q38" s="7" t="s">
        <v>46</v>
      </c>
      <c r="R38" s="7" t="s">
        <v>297</v>
      </c>
      <c r="S38" s="7" t="s">
        <v>48</v>
      </c>
      <c r="T38" s="7" t="s">
        <v>298</v>
      </c>
      <c r="U38" s="7" t="s">
        <v>299</v>
      </c>
      <c r="V38" s="10">
        <v>1267.0899999999999</v>
      </c>
      <c r="W38" s="6">
        <v>6</v>
      </c>
      <c r="X38" s="11">
        <v>0.2</v>
      </c>
      <c r="Y38" s="10">
        <v>-50.86</v>
      </c>
      <c r="Z38" s="30">
        <f t="shared" si="2"/>
        <v>-4.0139216630231477E-2</v>
      </c>
    </row>
    <row r="39" spans="1:26">
      <c r="A39" s="27">
        <v>38</v>
      </c>
      <c r="B39" s="14" t="s">
        <v>300</v>
      </c>
      <c r="C39" s="15">
        <v>44483</v>
      </c>
      <c r="D39" s="12">
        <f t="shared" si="0"/>
        <v>2021</v>
      </c>
      <c r="E39" s="12">
        <f t="shared" si="1"/>
        <v>10</v>
      </c>
      <c r="F39" s="15" t="str">
        <f>TEXT(C39,"yyyy-mm")</f>
        <v>2021-10</v>
      </c>
      <c r="G39" s="15">
        <v>44487</v>
      </c>
      <c r="H39" s="23">
        <f t="shared" si="3"/>
        <v>4</v>
      </c>
      <c r="I39" s="14" t="s">
        <v>52</v>
      </c>
      <c r="J39" s="14" t="s">
        <v>301</v>
      </c>
      <c r="K39" s="14" t="s">
        <v>302</v>
      </c>
      <c r="L39" s="14" t="s">
        <v>66</v>
      </c>
      <c r="M39" s="14" t="s">
        <v>31</v>
      </c>
      <c r="N39" s="14" t="s">
        <v>43</v>
      </c>
      <c r="O39" s="14" t="s">
        <v>44</v>
      </c>
      <c r="P39" s="14" t="s">
        <v>303</v>
      </c>
      <c r="Q39" s="14" t="s">
        <v>46</v>
      </c>
      <c r="R39" s="14" t="s">
        <v>304</v>
      </c>
      <c r="S39" s="14" t="s">
        <v>37</v>
      </c>
      <c r="T39" s="14" t="s">
        <v>38</v>
      </c>
      <c r="U39" s="14" t="s">
        <v>102</v>
      </c>
      <c r="V39" s="16">
        <v>10258.25</v>
      </c>
      <c r="W39" s="13">
        <v>13</v>
      </c>
      <c r="X39" s="17">
        <v>0.1</v>
      </c>
      <c r="Y39" s="16">
        <v>1527.54</v>
      </c>
      <c r="Z39" s="31">
        <f t="shared" si="2"/>
        <v>0.14890843954865596</v>
      </c>
    </row>
    <row r="40" spans="1:26">
      <c r="A40" s="26">
        <v>39</v>
      </c>
      <c r="B40" s="7" t="s">
        <v>305</v>
      </c>
      <c r="C40" s="8">
        <v>45536</v>
      </c>
      <c r="D40" s="12">
        <f t="shared" si="0"/>
        <v>2024</v>
      </c>
      <c r="E40" s="12">
        <f t="shared" si="1"/>
        <v>9</v>
      </c>
      <c r="F40" s="8" t="str">
        <f>TEXT(C40,"yyyy-mm")</f>
        <v>2024-09</v>
      </c>
      <c r="G40" s="8">
        <v>45544</v>
      </c>
      <c r="H40" s="23">
        <f t="shared" si="3"/>
        <v>8</v>
      </c>
      <c r="I40" s="7" t="s">
        <v>27</v>
      </c>
      <c r="J40" s="7" t="s">
        <v>306</v>
      </c>
      <c r="K40" s="7" t="s">
        <v>307</v>
      </c>
      <c r="L40" s="7" t="s">
        <v>66</v>
      </c>
      <c r="M40" s="7" t="s">
        <v>31</v>
      </c>
      <c r="N40" s="7" t="s">
        <v>74</v>
      </c>
      <c r="O40" s="7" t="s">
        <v>75</v>
      </c>
      <c r="P40" s="7" t="s">
        <v>308</v>
      </c>
      <c r="Q40" s="7" t="s">
        <v>46</v>
      </c>
      <c r="R40" s="7" t="s">
        <v>309</v>
      </c>
      <c r="S40" s="7" t="s">
        <v>37</v>
      </c>
      <c r="T40" s="7" t="s">
        <v>208</v>
      </c>
      <c r="U40" s="7" t="s">
        <v>265</v>
      </c>
      <c r="V40" s="10">
        <v>502.67</v>
      </c>
      <c r="W40" s="6">
        <v>1</v>
      </c>
      <c r="X40" s="11">
        <v>0.1</v>
      </c>
      <c r="Y40" s="10">
        <v>94.36</v>
      </c>
      <c r="Z40" s="30">
        <f t="shared" si="2"/>
        <v>0.18771758807965463</v>
      </c>
    </row>
    <row r="41" spans="1:26">
      <c r="A41" s="27">
        <v>40</v>
      </c>
      <c r="B41" s="14" t="s">
        <v>310</v>
      </c>
      <c r="C41" s="15">
        <v>44484</v>
      </c>
      <c r="D41" s="12">
        <f t="shared" si="0"/>
        <v>2021</v>
      </c>
      <c r="E41" s="12">
        <f t="shared" si="1"/>
        <v>10</v>
      </c>
      <c r="F41" s="15" t="str">
        <f>TEXT(C41,"yyyy-mm")</f>
        <v>2021-10</v>
      </c>
      <c r="G41" s="15">
        <v>44490</v>
      </c>
      <c r="H41" s="23">
        <f t="shared" si="3"/>
        <v>6</v>
      </c>
      <c r="I41" s="14" t="s">
        <v>27</v>
      </c>
      <c r="J41" s="14" t="s">
        <v>311</v>
      </c>
      <c r="K41" s="14" t="s">
        <v>312</v>
      </c>
      <c r="L41" s="14" t="s">
        <v>83</v>
      </c>
      <c r="M41" s="14" t="s">
        <v>31</v>
      </c>
      <c r="N41" s="14" t="s">
        <v>313</v>
      </c>
      <c r="O41" s="14" t="s">
        <v>314</v>
      </c>
      <c r="P41" s="14" t="s">
        <v>315</v>
      </c>
      <c r="Q41" s="14" t="s">
        <v>146</v>
      </c>
      <c r="R41" s="14" t="s">
        <v>316</v>
      </c>
      <c r="S41" s="14" t="s">
        <v>37</v>
      </c>
      <c r="T41" s="14" t="s">
        <v>60</v>
      </c>
      <c r="U41" s="14" t="s">
        <v>317</v>
      </c>
      <c r="V41" s="16">
        <v>610.39</v>
      </c>
      <c r="W41" s="13">
        <v>6</v>
      </c>
      <c r="X41" s="17">
        <v>0.1</v>
      </c>
      <c r="Y41" s="16">
        <v>213.18</v>
      </c>
      <c r="Z41" s="31">
        <f t="shared" si="2"/>
        <v>0.34925211749864843</v>
      </c>
    </row>
    <row r="42" spans="1:26">
      <c r="A42" s="26">
        <v>41</v>
      </c>
      <c r="B42" s="7" t="s">
        <v>318</v>
      </c>
      <c r="C42" s="8">
        <v>45158</v>
      </c>
      <c r="D42" s="12">
        <f t="shared" si="0"/>
        <v>2023</v>
      </c>
      <c r="E42" s="12">
        <f t="shared" si="1"/>
        <v>8</v>
      </c>
      <c r="F42" s="8" t="str">
        <f>TEXT(C42,"yyyy-mm")</f>
        <v>2023-08</v>
      </c>
      <c r="G42" s="8">
        <v>45160</v>
      </c>
      <c r="H42" s="23">
        <f t="shared" si="3"/>
        <v>2</v>
      </c>
      <c r="I42" s="7" t="s">
        <v>122</v>
      </c>
      <c r="J42" s="7" t="s">
        <v>319</v>
      </c>
      <c r="K42" s="7" t="s">
        <v>320</v>
      </c>
      <c r="L42" s="7" t="s">
        <v>66</v>
      </c>
      <c r="M42" s="7" t="s">
        <v>31</v>
      </c>
      <c r="N42" s="7" t="s">
        <v>228</v>
      </c>
      <c r="O42" s="7" t="s">
        <v>229</v>
      </c>
      <c r="P42" s="7" t="s">
        <v>321</v>
      </c>
      <c r="Q42" s="7" t="s">
        <v>46</v>
      </c>
      <c r="R42" s="7" t="s">
        <v>322</v>
      </c>
      <c r="S42" s="7" t="s">
        <v>110</v>
      </c>
      <c r="T42" s="7" t="s">
        <v>243</v>
      </c>
      <c r="U42" s="7" t="s">
        <v>244</v>
      </c>
      <c r="V42" s="10">
        <v>6598.66</v>
      </c>
      <c r="W42" s="6">
        <v>7</v>
      </c>
      <c r="X42" s="11">
        <v>0.2</v>
      </c>
      <c r="Y42" s="10">
        <v>813.11</v>
      </c>
      <c r="Z42" s="30">
        <f t="shared" si="2"/>
        <v>0.12322350295362998</v>
      </c>
    </row>
    <row r="43" spans="1:26">
      <c r="A43" s="27">
        <v>42</v>
      </c>
      <c r="B43" s="14" t="s">
        <v>323</v>
      </c>
      <c r="C43" s="15">
        <v>44653</v>
      </c>
      <c r="D43" s="12">
        <f t="shared" si="0"/>
        <v>2022</v>
      </c>
      <c r="E43" s="12">
        <f t="shared" si="1"/>
        <v>4</v>
      </c>
      <c r="F43" s="15" t="str">
        <f>TEXT(C43,"yyyy-mm")</f>
        <v>2022-04</v>
      </c>
      <c r="G43" s="15">
        <v>44656</v>
      </c>
      <c r="H43" s="23">
        <f t="shared" si="3"/>
        <v>3</v>
      </c>
      <c r="I43" s="14" t="s">
        <v>122</v>
      </c>
      <c r="J43" s="14" t="s">
        <v>324</v>
      </c>
      <c r="K43" s="14" t="s">
        <v>325</v>
      </c>
      <c r="L43" s="14" t="s">
        <v>30</v>
      </c>
      <c r="M43" s="14" t="s">
        <v>31</v>
      </c>
      <c r="N43" s="14" t="s">
        <v>91</v>
      </c>
      <c r="O43" s="14" t="s">
        <v>92</v>
      </c>
      <c r="P43" s="14" t="s">
        <v>326</v>
      </c>
      <c r="Q43" s="14" t="s">
        <v>46</v>
      </c>
      <c r="R43" s="14" t="s">
        <v>327</v>
      </c>
      <c r="S43" s="14" t="s">
        <v>48</v>
      </c>
      <c r="T43" s="14" t="s">
        <v>129</v>
      </c>
      <c r="U43" s="14" t="s">
        <v>328</v>
      </c>
      <c r="V43" s="16">
        <v>46</v>
      </c>
      <c r="W43" s="13">
        <v>2</v>
      </c>
      <c r="X43" s="17">
        <v>0.5</v>
      </c>
      <c r="Y43" s="16">
        <v>0.75</v>
      </c>
      <c r="Z43" s="31">
        <f t="shared" si="2"/>
        <v>1.6304347826086956E-2</v>
      </c>
    </row>
    <row r="44" spans="1:26">
      <c r="A44" s="26">
        <v>43</v>
      </c>
      <c r="B44" s="7" t="s">
        <v>329</v>
      </c>
      <c r="C44" s="8">
        <v>44439</v>
      </c>
      <c r="D44" s="12">
        <f t="shared" si="0"/>
        <v>2021</v>
      </c>
      <c r="E44" s="12">
        <f t="shared" si="1"/>
        <v>8</v>
      </c>
      <c r="F44" s="8" t="str">
        <f>TEXT(C44,"yyyy-mm")</f>
        <v>2021-08</v>
      </c>
      <c r="G44" s="8">
        <v>44442</v>
      </c>
      <c r="H44" s="23">
        <f t="shared" si="3"/>
        <v>3</v>
      </c>
      <c r="I44" s="7" t="s">
        <v>122</v>
      </c>
      <c r="J44" s="7" t="s">
        <v>330</v>
      </c>
      <c r="K44" s="7" t="s">
        <v>133</v>
      </c>
      <c r="L44" s="7" t="s">
        <v>30</v>
      </c>
      <c r="M44" s="7" t="s">
        <v>31</v>
      </c>
      <c r="N44" s="7" t="s">
        <v>106</v>
      </c>
      <c r="O44" s="7" t="s">
        <v>107</v>
      </c>
      <c r="P44" s="7" t="s">
        <v>331</v>
      </c>
      <c r="Q44" s="7" t="s">
        <v>35</v>
      </c>
      <c r="R44" s="7" t="s">
        <v>332</v>
      </c>
      <c r="S44" s="7" t="s">
        <v>37</v>
      </c>
      <c r="T44" s="7" t="s">
        <v>38</v>
      </c>
      <c r="U44" s="7" t="s">
        <v>333</v>
      </c>
      <c r="V44" s="10">
        <v>2534.7199999999998</v>
      </c>
      <c r="W44" s="6">
        <v>14</v>
      </c>
      <c r="X44" s="11">
        <v>0.3</v>
      </c>
      <c r="Y44" s="10">
        <v>419.29</v>
      </c>
      <c r="Z44" s="30">
        <f t="shared" si="2"/>
        <v>0.16541866557252874</v>
      </c>
    </row>
    <row r="45" spans="1:26">
      <c r="A45" s="27">
        <v>44</v>
      </c>
      <c r="B45" s="14" t="s">
        <v>334</v>
      </c>
      <c r="C45" s="15">
        <v>45486</v>
      </c>
      <c r="D45" s="12">
        <f t="shared" si="0"/>
        <v>2024</v>
      </c>
      <c r="E45" s="12">
        <f t="shared" si="1"/>
        <v>7</v>
      </c>
      <c r="F45" s="15" t="str">
        <f>TEXT(C45,"yyyy-mm")</f>
        <v>2024-07</v>
      </c>
      <c r="G45" s="15">
        <v>45489</v>
      </c>
      <c r="H45" s="23">
        <f t="shared" si="3"/>
        <v>3</v>
      </c>
      <c r="I45" s="14" t="s">
        <v>52</v>
      </c>
      <c r="J45" s="14" t="s">
        <v>335</v>
      </c>
      <c r="K45" s="14" t="s">
        <v>336</v>
      </c>
      <c r="L45" s="14" t="s">
        <v>83</v>
      </c>
      <c r="M45" s="14" t="s">
        <v>31</v>
      </c>
      <c r="N45" s="14" t="s">
        <v>55</v>
      </c>
      <c r="O45" s="14" t="s">
        <v>56</v>
      </c>
      <c r="P45" s="14" t="s">
        <v>337</v>
      </c>
      <c r="Q45" s="14" t="s">
        <v>58</v>
      </c>
      <c r="R45" s="14" t="s">
        <v>338</v>
      </c>
      <c r="S45" s="14" t="s">
        <v>110</v>
      </c>
      <c r="T45" s="14" t="s">
        <v>243</v>
      </c>
      <c r="U45" s="14" t="s">
        <v>339</v>
      </c>
      <c r="V45" s="16">
        <v>1534.85</v>
      </c>
      <c r="W45" s="13">
        <v>1</v>
      </c>
      <c r="X45" s="17">
        <v>0.2</v>
      </c>
      <c r="Y45" s="16">
        <v>492.67</v>
      </c>
      <c r="Z45" s="31">
        <f t="shared" si="2"/>
        <v>0.32098902172850768</v>
      </c>
    </row>
    <row r="46" spans="1:26">
      <c r="A46" s="26">
        <v>45</v>
      </c>
      <c r="B46" s="7" t="s">
        <v>340</v>
      </c>
      <c r="C46" s="8">
        <v>44546</v>
      </c>
      <c r="D46" s="12">
        <f t="shared" si="0"/>
        <v>2021</v>
      </c>
      <c r="E46" s="12">
        <f t="shared" si="1"/>
        <v>12</v>
      </c>
      <c r="F46" s="8" t="str">
        <f>TEXT(C46,"yyyy-mm")</f>
        <v>2021-12</v>
      </c>
      <c r="G46" s="8">
        <v>44552</v>
      </c>
      <c r="H46" s="23">
        <f t="shared" si="3"/>
        <v>6</v>
      </c>
      <c r="I46" s="7" t="s">
        <v>27</v>
      </c>
      <c r="J46" s="7" t="s">
        <v>341</v>
      </c>
      <c r="K46" s="7" t="s">
        <v>342</v>
      </c>
      <c r="L46" s="7" t="s">
        <v>83</v>
      </c>
      <c r="M46" s="7" t="s">
        <v>31</v>
      </c>
      <c r="N46" s="7" t="s">
        <v>153</v>
      </c>
      <c r="O46" s="7" t="s">
        <v>154</v>
      </c>
      <c r="P46" s="7" t="s">
        <v>343</v>
      </c>
      <c r="Q46" s="7" t="s">
        <v>146</v>
      </c>
      <c r="R46" s="7" t="s">
        <v>344</v>
      </c>
      <c r="S46" s="7" t="s">
        <v>37</v>
      </c>
      <c r="T46" s="7" t="s">
        <v>38</v>
      </c>
      <c r="U46" s="7" t="s">
        <v>39</v>
      </c>
      <c r="V46" s="10">
        <v>6911.36</v>
      </c>
      <c r="W46" s="6">
        <v>10</v>
      </c>
      <c r="X46" s="11">
        <v>0</v>
      </c>
      <c r="Y46" s="10">
        <v>-624</v>
      </c>
      <c r="Z46" s="30">
        <f t="shared" si="2"/>
        <v>-9.0286137605333827E-2</v>
      </c>
    </row>
    <row r="47" spans="1:26">
      <c r="A47" s="27">
        <v>46</v>
      </c>
      <c r="B47" s="14" t="s">
        <v>345</v>
      </c>
      <c r="C47" s="15">
        <v>45229</v>
      </c>
      <c r="D47" s="12">
        <f t="shared" si="0"/>
        <v>2023</v>
      </c>
      <c r="E47" s="12">
        <f t="shared" si="1"/>
        <v>10</v>
      </c>
      <c r="F47" s="15" t="str">
        <f>TEXT(C47,"yyyy-mm")</f>
        <v>2023-10</v>
      </c>
      <c r="G47" s="15">
        <v>45235</v>
      </c>
      <c r="H47" s="23">
        <f t="shared" si="3"/>
        <v>6</v>
      </c>
      <c r="I47" s="14" t="s">
        <v>52</v>
      </c>
      <c r="J47" s="14" t="s">
        <v>346</v>
      </c>
      <c r="K47" s="14" t="s">
        <v>347</v>
      </c>
      <c r="L47" s="14" t="s">
        <v>83</v>
      </c>
      <c r="M47" s="14" t="s">
        <v>31</v>
      </c>
      <c r="N47" s="14" t="s">
        <v>134</v>
      </c>
      <c r="O47" s="14" t="s">
        <v>135</v>
      </c>
      <c r="P47" s="14" t="s">
        <v>348</v>
      </c>
      <c r="Q47" s="14" t="s">
        <v>58</v>
      </c>
      <c r="R47" s="14" t="s">
        <v>349</v>
      </c>
      <c r="S47" s="14" t="s">
        <v>110</v>
      </c>
      <c r="T47" s="14" t="s">
        <v>148</v>
      </c>
      <c r="U47" s="14" t="s">
        <v>149</v>
      </c>
      <c r="V47" s="16">
        <v>252.24</v>
      </c>
      <c r="W47" s="13">
        <v>2</v>
      </c>
      <c r="X47" s="17">
        <v>0</v>
      </c>
      <c r="Y47" s="16">
        <v>16.45</v>
      </c>
      <c r="Z47" s="31">
        <f t="shared" si="2"/>
        <v>6.5215667618141446E-2</v>
      </c>
    </row>
    <row r="48" spans="1:26">
      <c r="A48" s="26">
        <v>47</v>
      </c>
      <c r="B48" s="7" t="s">
        <v>350</v>
      </c>
      <c r="C48" s="8">
        <v>45526</v>
      </c>
      <c r="D48" s="12">
        <f t="shared" si="0"/>
        <v>2024</v>
      </c>
      <c r="E48" s="12">
        <f t="shared" si="1"/>
        <v>8</v>
      </c>
      <c r="F48" s="8" t="str">
        <f>TEXT(C48,"yyyy-mm")</f>
        <v>2024-08</v>
      </c>
      <c r="G48" s="8">
        <v>45532</v>
      </c>
      <c r="H48" s="23">
        <f t="shared" si="3"/>
        <v>6</v>
      </c>
      <c r="I48" s="7" t="s">
        <v>52</v>
      </c>
      <c r="J48" s="7" t="s">
        <v>351</v>
      </c>
      <c r="K48" s="7" t="s">
        <v>352</v>
      </c>
      <c r="L48" s="7" t="s">
        <v>66</v>
      </c>
      <c r="M48" s="7" t="s">
        <v>31</v>
      </c>
      <c r="N48" s="7" t="s">
        <v>55</v>
      </c>
      <c r="O48" s="7" t="s">
        <v>56</v>
      </c>
      <c r="P48" s="7" t="s">
        <v>353</v>
      </c>
      <c r="Q48" s="7" t="s">
        <v>58</v>
      </c>
      <c r="R48" s="7" t="s">
        <v>354</v>
      </c>
      <c r="S48" s="7" t="s">
        <v>37</v>
      </c>
      <c r="T48" s="7" t="s">
        <v>38</v>
      </c>
      <c r="U48" s="7" t="s">
        <v>39</v>
      </c>
      <c r="V48" s="10">
        <v>6945.8</v>
      </c>
      <c r="W48" s="6">
        <v>6</v>
      </c>
      <c r="X48" s="11">
        <v>0</v>
      </c>
      <c r="Y48" s="10">
        <v>1883.86</v>
      </c>
      <c r="Z48" s="30">
        <f t="shared" si="2"/>
        <v>0.27122289729044891</v>
      </c>
    </row>
    <row r="49" spans="1:26">
      <c r="A49" s="27">
        <v>48</v>
      </c>
      <c r="B49" s="14" t="s">
        <v>355</v>
      </c>
      <c r="C49" s="15">
        <v>45422</v>
      </c>
      <c r="D49" s="12">
        <f t="shared" si="0"/>
        <v>2024</v>
      </c>
      <c r="E49" s="12">
        <f t="shared" si="1"/>
        <v>5</v>
      </c>
      <c r="F49" s="15" t="str">
        <f>TEXT(C49,"yyyy-mm")</f>
        <v>2024-05</v>
      </c>
      <c r="G49" s="15">
        <v>45429</v>
      </c>
      <c r="H49" s="23">
        <f t="shared" si="3"/>
        <v>7</v>
      </c>
      <c r="I49" s="14" t="s">
        <v>27</v>
      </c>
      <c r="J49" s="14" t="s">
        <v>356</v>
      </c>
      <c r="K49" s="14" t="s">
        <v>357</v>
      </c>
      <c r="L49" s="14" t="s">
        <v>30</v>
      </c>
      <c r="M49" s="14" t="s">
        <v>31</v>
      </c>
      <c r="N49" s="14" t="s">
        <v>166</v>
      </c>
      <c r="O49" s="14" t="s">
        <v>167</v>
      </c>
      <c r="P49" s="14" t="s">
        <v>358</v>
      </c>
      <c r="Q49" s="14" t="s">
        <v>35</v>
      </c>
      <c r="R49" s="14" t="s">
        <v>359</v>
      </c>
      <c r="S49" s="14" t="s">
        <v>110</v>
      </c>
      <c r="T49" s="14" t="s">
        <v>111</v>
      </c>
      <c r="U49" s="14" t="s">
        <v>287</v>
      </c>
      <c r="V49" s="16">
        <v>2685.75</v>
      </c>
      <c r="W49" s="13">
        <v>12</v>
      </c>
      <c r="X49" s="17">
        <v>0.2</v>
      </c>
      <c r="Y49" s="16">
        <v>66.78</v>
      </c>
      <c r="Z49" s="31">
        <f t="shared" si="2"/>
        <v>2.4864562971237084E-2</v>
      </c>
    </row>
    <row r="50" spans="1:26">
      <c r="A50" s="26">
        <v>49</v>
      </c>
      <c r="B50" s="7" t="s">
        <v>360</v>
      </c>
      <c r="C50" s="8">
        <v>44732</v>
      </c>
      <c r="D50" s="12">
        <f t="shared" si="0"/>
        <v>2022</v>
      </c>
      <c r="E50" s="12">
        <f t="shared" si="1"/>
        <v>6</v>
      </c>
      <c r="F50" s="8" t="str">
        <f>TEXT(C50,"yyyy-mm")</f>
        <v>2022-06</v>
      </c>
      <c r="G50" s="8">
        <v>44735</v>
      </c>
      <c r="H50" s="23">
        <f t="shared" si="3"/>
        <v>3</v>
      </c>
      <c r="I50" s="7" t="s">
        <v>122</v>
      </c>
      <c r="J50" s="7" t="s">
        <v>361</v>
      </c>
      <c r="K50" s="7" t="s">
        <v>362</v>
      </c>
      <c r="L50" s="7" t="s">
        <v>30</v>
      </c>
      <c r="M50" s="7" t="s">
        <v>31</v>
      </c>
      <c r="N50" s="7" t="s">
        <v>43</v>
      </c>
      <c r="O50" s="7" t="s">
        <v>44</v>
      </c>
      <c r="P50" s="7" t="s">
        <v>363</v>
      </c>
      <c r="Q50" s="7" t="s">
        <v>46</v>
      </c>
      <c r="R50" s="7" t="s">
        <v>364</v>
      </c>
      <c r="S50" s="7" t="s">
        <v>37</v>
      </c>
      <c r="T50" s="7" t="s">
        <v>60</v>
      </c>
      <c r="U50" s="7" t="s">
        <v>162</v>
      </c>
      <c r="V50" s="10">
        <v>1280.27</v>
      </c>
      <c r="W50" s="6">
        <v>9</v>
      </c>
      <c r="X50" s="11">
        <v>0.5</v>
      </c>
      <c r="Y50" s="10">
        <v>214.71</v>
      </c>
      <c r="Z50" s="30">
        <f t="shared" si="2"/>
        <v>0.16770681184437658</v>
      </c>
    </row>
    <row r="51" spans="1:26">
      <c r="A51" s="27">
        <v>50</v>
      </c>
      <c r="B51" s="14" t="s">
        <v>365</v>
      </c>
      <c r="C51" s="15">
        <v>44479</v>
      </c>
      <c r="D51" s="12">
        <f t="shared" si="0"/>
        <v>2021</v>
      </c>
      <c r="E51" s="12">
        <f t="shared" si="1"/>
        <v>10</v>
      </c>
      <c r="F51" s="15" t="str">
        <f>TEXT(C51,"yyyy-mm")</f>
        <v>2021-10</v>
      </c>
      <c r="G51" s="15">
        <v>44479</v>
      </c>
      <c r="H51" s="23">
        <f t="shared" si="3"/>
        <v>0</v>
      </c>
      <c r="I51" s="14" t="s">
        <v>63</v>
      </c>
      <c r="J51" s="14" t="s">
        <v>366</v>
      </c>
      <c r="K51" s="14" t="s">
        <v>367</v>
      </c>
      <c r="L51" s="14" t="s">
        <v>66</v>
      </c>
      <c r="M51" s="14" t="s">
        <v>31</v>
      </c>
      <c r="N51" s="14" t="s">
        <v>32</v>
      </c>
      <c r="O51" s="14" t="s">
        <v>33</v>
      </c>
      <c r="P51" s="14" t="s">
        <v>368</v>
      </c>
      <c r="Q51" s="14" t="s">
        <v>35</v>
      </c>
      <c r="R51" s="14" t="s">
        <v>369</v>
      </c>
      <c r="S51" s="14" t="s">
        <v>37</v>
      </c>
      <c r="T51" s="14" t="s">
        <v>170</v>
      </c>
      <c r="U51" s="14" t="s">
        <v>189</v>
      </c>
      <c r="V51" s="16">
        <v>12052.64</v>
      </c>
      <c r="W51" s="13">
        <v>10</v>
      </c>
      <c r="X51" s="17">
        <v>0</v>
      </c>
      <c r="Y51" s="16">
        <v>-1772.82</v>
      </c>
      <c r="Z51" s="31">
        <f t="shared" si="2"/>
        <v>-0.14708976622549086</v>
      </c>
    </row>
    <row r="52" spans="1:26">
      <c r="A52" s="26">
        <v>51</v>
      </c>
      <c r="B52" s="7" t="s">
        <v>370</v>
      </c>
      <c r="C52" s="8">
        <v>45162</v>
      </c>
      <c r="D52" s="12">
        <f t="shared" si="0"/>
        <v>2023</v>
      </c>
      <c r="E52" s="12">
        <f t="shared" si="1"/>
        <v>8</v>
      </c>
      <c r="F52" s="8" t="str">
        <f>TEXT(C52,"yyyy-mm")</f>
        <v>2023-08</v>
      </c>
      <c r="G52" s="8">
        <v>45168</v>
      </c>
      <c r="H52" s="23">
        <f t="shared" si="3"/>
        <v>6</v>
      </c>
      <c r="I52" s="7" t="s">
        <v>52</v>
      </c>
      <c r="J52" s="7" t="s">
        <v>371</v>
      </c>
      <c r="K52" s="7" t="s">
        <v>372</v>
      </c>
      <c r="L52" s="7" t="s">
        <v>66</v>
      </c>
      <c r="M52" s="7" t="s">
        <v>31</v>
      </c>
      <c r="N52" s="7" t="s">
        <v>213</v>
      </c>
      <c r="O52" s="7" t="s">
        <v>92</v>
      </c>
      <c r="P52" s="7" t="s">
        <v>373</v>
      </c>
      <c r="Q52" s="7" t="s">
        <v>46</v>
      </c>
      <c r="R52" s="7" t="s">
        <v>374</v>
      </c>
      <c r="S52" s="7" t="s">
        <v>48</v>
      </c>
      <c r="T52" s="7" t="s">
        <v>49</v>
      </c>
      <c r="U52" s="7" t="s">
        <v>50</v>
      </c>
      <c r="V52" s="10">
        <v>765.54</v>
      </c>
      <c r="W52" s="6">
        <v>7</v>
      </c>
      <c r="X52" s="11">
        <v>0.5</v>
      </c>
      <c r="Y52" s="10">
        <v>329.14</v>
      </c>
      <c r="Z52" s="30">
        <f t="shared" si="2"/>
        <v>0.42994487551270999</v>
      </c>
    </row>
    <row r="53" spans="1:26">
      <c r="A53" s="27">
        <v>52</v>
      </c>
      <c r="B53" s="14" t="s">
        <v>375</v>
      </c>
      <c r="C53" s="15">
        <v>45508</v>
      </c>
      <c r="D53" s="12">
        <f t="shared" si="0"/>
        <v>2024</v>
      </c>
      <c r="E53" s="12">
        <f t="shared" si="1"/>
        <v>8</v>
      </c>
      <c r="F53" s="15" t="str">
        <f>TEXT(C53,"yyyy-mm")</f>
        <v>2024-08</v>
      </c>
      <c r="G53" s="15">
        <v>45513</v>
      </c>
      <c r="H53" s="23">
        <f t="shared" si="3"/>
        <v>5</v>
      </c>
      <c r="I53" s="14" t="s">
        <v>27</v>
      </c>
      <c r="J53" s="14" t="s">
        <v>366</v>
      </c>
      <c r="K53" s="14" t="s">
        <v>367</v>
      </c>
      <c r="L53" s="14" t="s">
        <v>66</v>
      </c>
      <c r="M53" s="14" t="s">
        <v>31</v>
      </c>
      <c r="N53" s="14" t="s">
        <v>32</v>
      </c>
      <c r="O53" s="14" t="s">
        <v>33</v>
      </c>
      <c r="P53" s="14" t="s">
        <v>376</v>
      </c>
      <c r="Q53" s="14" t="s">
        <v>35</v>
      </c>
      <c r="R53" s="14" t="s">
        <v>377</v>
      </c>
      <c r="S53" s="14" t="s">
        <v>37</v>
      </c>
      <c r="T53" s="14" t="s">
        <v>38</v>
      </c>
      <c r="U53" s="14" t="s">
        <v>39</v>
      </c>
      <c r="V53" s="16">
        <v>3133.62</v>
      </c>
      <c r="W53" s="13">
        <v>4</v>
      </c>
      <c r="X53" s="17">
        <v>0</v>
      </c>
      <c r="Y53" s="16">
        <v>658.88</v>
      </c>
      <c r="Z53" s="31">
        <f t="shared" si="2"/>
        <v>0.21026161436294127</v>
      </c>
    </row>
    <row r="54" spans="1:26">
      <c r="A54" s="26">
        <v>53</v>
      </c>
      <c r="B54" s="7" t="s">
        <v>378</v>
      </c>
      <c r="C54" s="8">
        <v>44762</v>
      </c>
      <c r="D54" s="12">
        <f t="shared" si="0"/>
        <v>2022</v>
      </c>
      <c r="E54" s="12">
        <f t="shared" si="1"/>
        <v>7</v>
      </c>
      <c r="F54" s="8" t="str">
        <f>TEXT(C54,"yyyy-mm")</f>
        <v>2022-07</v>
      </c>
      <c r="G54" s="8">
        <v>44762</v>
      </c>
      <c r="H54" s="23">
        <f t="shared" si="3"/>
        <v>0</v>
      </c>
      <c r="I54" s="7" t="s">
        <v>63</v>
      </c>
      <c r="J54" s="7" t="s">
        <v>379</v>
      </c>
      <c r="K54" s="7" t="s">
        <v>380</v>
      </c>
      <c r="L54" s="7" t="s">
        <v>66</v>
      </c>
      <c r="M54" s="7" t="s">
        <v>31</v>
      </c>
      <c r="N54" s="7" t="s">
        <v>55</v>
      </c>
      <c r="O54" s="7" t="s">
        <v>56</v>
      </c>
      <c r="P54" s="7" t="s">
        <v>381</v>
      </c>
      <c r="Q54" s="7" t="s">
        <v>58</v>
      </c>
      <c r="R54" s="7" t="s">
        <v>382</v>
      </c>
      <c r="S54" s="7" t="s">
        <v>37</v>
      </c>
      <c r="T54" s="7" t="s">
        <v>170</v>
      </c>
      <c r="U54" s="7" t="s">
        <v>189</v>
      </c>
      <c r="V54" s="10">
        <v>7881.73</v>
      </c>
      <c r="W54" s="6">
        <v>9</v>
      </c>
      <c r="X54" s="11">
        <v>0.2</v>
      </c>
      <c r="Y54" s="10">
        <v>-201.28</v>
      </c>
      <c r="Z54" s="30">
        <f t="shared" si="2"/>
        <v>-2.5537540616083019E-2</v>
      </c>
    </row>
    <row r="55" spans="1:26">
      <c r="A55" s="27">
        <v>54</v>
      </c>
      <c r="B55" s="14" t="s">
        <v>383</v>
      </c>
      <c r="C55" s="15">
        <v>45024</v>
      </c>
      <c r="D55" s="12">
        <f t="shared" si="0"/>
        <v>2023</v>
      </c>
      <c r="E55" s="12">
        <f t="shared" si="1"/>
        <v>4</v>
      </c>
      <c r="F55" s="15" t="str">
        <f>TEXT(C55,"yyyy-mm")</f>
        <v>2023-04</v>
      </c>
      <c r="G55" s="15">
        <v>45031</v>
      </c>
      <c r="H55" s="23">
        <f t="shared" si="3"/>
        <v>7</v>
      </c>
      <c r="I55" s="14" t="s">
        <v>27</v>
      </c>
      <c r="J55" s="14" t="s">
        <v>384</v>
      </c>
      <c r="K55" s="14" t="s">
        <v>385</v>
      </c>
      <c r="L55" s="14" t="s">
        <v>66</v>
      </c>
      <c r="M55" s="14" t="s">
        <v>31</v>
      </c>
      <c r="N55" s="14" t="s">
        <v>153</v>
      </c>
      <c r="O55" s="14" t="s">
        <v>154</v>
      </c>
      <c r="P55" s="14" t="s">
        <v>386</v>
      </c>
      <c r="Q55" s="14" t="s">
        <v>146</v>
      </c>
      <c r="R55" s="14" t="s">
        <v>387</v>
      </c>
      <c r="S55" s="14" t="s">
        <v>48</v>
      </c>
      <c r="T55" s="14" t="s">
        <v>86</v>
      </c>
      <c r="U55" s="14" t="s">
        <v>388</v>
      </c>
      <c r="V55" s="16">
        <v>596.73</v>
      </c>
      <c r="W55" s="13">
        <v>13</v>
      </c>
      <c r="X55" s="17">
        <v>0.5</v>
      </c>
      <c r="Y55" s="16">
        <v>227.87</v>
      </c>
      <c r="Z55" s="31">
        <f t="shared" si="2"/>
        <v>0.38186449483015766</v>
      </c>
    </row>
    <row r="56" spans="1:26">
      <c r="A56" s="26">
        <v>55</v>
      </c>
      <c r="B56" s="7" t="s">
        <v>389</v>
      </c>
      <c r="C56" s="8">
        <v>45618</v>
      </c>
      <c r="D56" s="12">
        <f t="shared" si="0"/>
        <v>2024</v>
      </c>
      <c r="E56" s="12">
        <f t="shared" si="1"/>
        <v>11</v>
      </c>
      <c r="F56" s="8" t="str">
        <f>TEXT(C56,"yyyy-mm")</f>
        <v>2024-11</v>
      </c>
      <c r="G56" s="8">
        <v>45626</v>
      </c>
      <c r="H56" s="23">
        <f t="shared" si="3"/>
        <v>8</v>
      </c>
      <c r="I56" s="7" t="s">
        <v>27</v>
      </c>
      <c r="J56" s="7" t="s">
        <v>390</v>
      </c>
      <c r="K56" s="7" t="s">
        <v>391</v>
      </c>
      <c r="L56" s="7" t="s">
        <v>30</v>
      </c>
      <c r="M56" s="7" t="s">
        <v>31</v>
      </c>
      <c r="N56" s="7" t="s">
        <v>283</v>
      </c>
      <c r="O56" s="7" t="s">
        <v>284</v>
      </c>
      <c r="P56" s="7" t="s">
        <v>392</v>
      </c>
      <c r="Q56" s="7" t="s">
        <v>146</v>
      </c>
      <c r="R56" s="7" t="s">
        <v>393</v>
      </c>
      <c r="S56" s="7" t="s">
        <v>48</v>
      </c>
      <c r="T56" s="7" t="s">
        <v>129</v>
      </c>
      <c r="U56" s="7" t="s">
        <v>328</v>
      </c>
      <c r="V56" s="10">
        <v>1296.48</v>
      </c>
      <c r="W56" s="6">
        <v>5</v>
      </c>
      <c r="X56" s="11">
        <v>0</v>
      </c>
      <c r="Y56" s="10">
        <v>432.71</v>
      </c>
      <c r="Z56" s="30">
        <f t="shared" si="2"/>
        <v>0.33375755892879178</v>
      </c>
    </row>
    <row r="57" spans="1:26">
      <c r="A57" s="27">
        <v>56</v>
      </c>
      <c r="B57" s="14" t="s">
        <v>394</v>
      </c>
      <c r="C57" s="15">
        <v>44843</v>
      </c>
      <c r="D57" s="12">
        <f t="shared" si="0"/>
        <v>2022</v>
      </c>
      <c r="E57" s="12">
        <f t="shared" si="1"/>
        <v>10</v>
      </c>
      <c r="F57" s="15" t="str">
        <f>TEXT(C57,"yyyy-mm")</f>
        <v>2022-10</v>
      </c>
      <c r="G57" s="15">
        <v>44845</v>
      </c>
      <c r="H57" s="23">
        <f t="shared" si="3"/>
        <v>2</v>
      </c>
      <c r="I57" s="14" t="s">
        <v>122</v>
      </c>
      <c r="J57" s="14" t="s">
        <v>395</v>
      </c>
      <c r="K57" s="14" t="s">
        <v>396</v>
      </c>
      <c r="L57" s="14" t="s">
        <v>83</v>
      </c>
      <c r="M57" s="14" t="s">
        <v>31</v>
      </c>
      <c r="N57" s="14" t="s">
        <v>106</v>
      </c>
      <c r="O57" s="14" t="s">
        <v>107</v>
      </c>
      <c r="P57" s="14" t="s">
        <v>397</v>
      </c>
      <c r="Q57" s="14" t="s">
        <v>35</v>
      </c>
      <c r="R57" s="14" t="s">
        <v>398</v>
      </c>
      <c r="S57" s="14" t="s">
        <v>110</v>
      </c>
      <c r="T57" s="14" t="s">
        <v>243</v>
      </c>
      <c r="U57" s="14" t="s">
        <v>339</v>
      </c>
      <c r="V57" s="16">
        <v>2454.6799999999998</v>
      </c>
      <c r="W57" s="13">
        <v>3</v>
      </c>
      <c r="X57" s="17">
        <v>0.4</v>
      </c>
      <c r="Y57" s="16">
        <v>-67.180000000000007</v>
      </c>
      <c r="Z57" s="31">
        <f t="shared" si="2"/>
        <v>-2.7368129450681969E-2</v>
      </c>
    </row>
    <row r="58" spans="1:26">
      <c r="A58" s="26">
        <v>57</v>
      </c>
      <c r="B58" s="7" t="s">
        <v>399</v>
      </c>
      <c r="C58" s="8">
        <v>44586</v>
      </c>
      <c r="D58" s="12">
        <f t="shared" si="0"/>
        <v>2022</v>
      </c>
      <c r="E58" s="12">
        <f t="shared" si="1"/>
        <v>1</v>
      </c>
      <c r="F58" s="8" t="str">
        <f>TEXT(C58,"yyyy-mm")</f>
        <v>2022-01</v>
      </c>
      <c r="G58" s="8">
        <v>44592</v>
      </c>
      <c r="H58" s="23">
        <f t="shared" si="3"/>
        <v>6</v>
      </c>
      <c r="I58" s="7" t="s">
        <v>27</v>
      </c>
      <c r="J58" s="7" t="s">
        <v>400</v>
      </c>
      <c r="K58" s="7" t="s">
        <v>401</v>
      </c>
      <c r="L58" s="7" t="s">
        <v>66</v>
      </c>
      <c r="M58" s="7" t="s">
        <v>31</v>
      </c>
      <c r="N58" s="7" t="s">
        <v>74</v>
      </c>
      <c r="O58" s="7" t="s">
        <v>75</v>
      </c>
      <c r="P58" s="7" t="s">
        <v>402</v>
      </c>
      <c r="Q58" s="7" t="s">
        <v>46</v>
      </c>
      <c r="R58" s="7" t="s">
        <v>403</v>
      </c>
      <c r="S58" s="7" t="s">
        <v>48</v>
      </c>
      <c r="T58" s="7" t="s">
        <v>49</v>
      </c>
      <c r="U58" s="7" t="s">
        <v>120</v>
      </c>
      <c r="V58" s="10">
        <v>3272.34</v>
      </c>
      <c r="W58" s="6">
        <v>13</v>
      </c>
      <c r="X58" s="11">
        <v>0</v>
      </c>
      <c r="Y58" s="10">
        <v>-185.97</v>
      </c>
      <c r="Z58" s="30">
        <f t="shared" si="2"/>
        <v>-5.6830891655512569E-2</v>
      </c>
    </row>
    <row r="59" spans="1:26">
      <c r="A59" s="27">
        <v>58</v>
      </c>
      <c r="B59" s="14" t="s">
        <v>404</v>
      </c>
      <c r="C59" s="15">
        <v>44210</v>
      </c>
      <c r="D59" s="12">
        <f t="shared" si="0"/>
        <v>2021</v>
      </c>
      <c r="E59" s="12">
        <f t="shared" si="1"/>
        <v>1</v>
      </c>
      <c r="F59" s="15" t="str">
        <f>TEXT(C59,"yyyy-mm")</f>
        <v>2021-01</v>
      </c>
      <c r="G59" s="15">
        <v>44213</v>
      </c>
      <c r="H59" s="23">
        <f t="shared" si="3"/>
        <v>3</v>
      </c>
      <c r="I59" s="14" t="s">
        <v>122</v>
      </c>
      <c r="J59" s="14" t="s">
        <v>405</v>
      </c>
      <c r="K59" s="14" t="s">
        <v>295</v>
      </c>
      <c r="L59" s="14" t="s">
        <v>66</v>
      </c>
      <c r="M59" s="14" t="s">
        <v>31</v>
      </c>
      <c r="N59" s="14" t="s">
        <v>91</v>
      </c>
      <c r="O59" s="14" t="s">
        <v>92</v>
      </c>
      <c r="P59" s="14" t="s">
        <v>406</v>
      </c>
      <c r="Q59" s="14" t="s">
        <v>46</v>
      </c>
      <c r="R59" s="14" t="s">
        <v>407</v>
      </c>
      <c r="S59" s="14" t="s">
        <v>37</v>
      </c>
      <c r="T59" s="14" t="s">
        <v>208</v>
      </c>
      <c r="U59" s="14" t="s">
        <v>408</v>
      </c>
      <c r="V59" s="16">
        <v>10633.71</v>
      </c>
      <c r="W59" s="13">
        <v>9</v>
      </c>
      <c r="X59" s="17">
        <v>0.2</v>
      </c>
      <c r="Y59" s="16">
        <v>-845</v>
      </c>
      <c r="Z59" s="31">
        <f t="shared" si="2"/>
        <v>-7.9464269760977119E-2</v>
      </c>
    </row>
    <row r="60" spans="1:26">
      <c r="A60" s="26">
        <v>59</v>
      </c>
      <c r="B60" s="7" t="s">
        <v>409</v>
      </c>
      <c r="C60" s="8">
        <v>45176</v>
      </c>
      <c r="D60" s="12">
        <f t="shared" si="0"/>
        <v>2023</v>
      </c>
      <c r="E60" s="12">
        <f t="shared" si="1"/>
        <v>9</v>
      </c>
      <c r="F60" s="8" t="str">
        <f>TEXT(C60,"yyyy-mm")</f>
        <v>2023-09</v>
      </c>
      <c r="G60" s="8">
        <v>45176</v>
      </c>
      <c r="H60" s="23">
        <f t="shared" si="3"/>
        <v>0</v>
      </c>
      <c r="I60" s="7" t="s">
        <v>63</v>
      </c>
      <c r="J60" s="7" t="s">
        <v>410</v>
      </c>
      <c r="K60" s="7" t="s">
        <v>411</v>
      </c>
      <c r="L60" s="7" t="s">
        <v>66</v>
      </c>
      <c r="M60" s="7" t="s">
        <v>31</v>
      </c>
      <c r="N60" s="7" t="s">
        <v>125</v>
      </c>
      <c r="O60" s="7" t="s">
        <v>126</v>
      </c>
      <c r="P60" s="7" t="s">
        <v>412</v>
      </c>
      <c r="Q60" s="7" t="s">
        <v>58</v>
      </c>
      <c r="R60" s="7" t="s">
        <v>413</v>
      </c>
      <c r="S60" s="7" t="s">
        <v>37</v>
      </c>
      <c r="T60" s="7" t="s">
        <v>170</v>
      </c>
      <c r="U60" s="7" t="s">
        <v>171</v>
      </c>
      <c r="V60" s="10">
        <v>936.03</v>
      </c>
      <c r="W60" s="6">
        <v>1</v>
      </c>
      <c r="X60" s="11">
        <v>0.1</v>
      </c>
      <c r="Y60" s="10">
        <v>45.75</v>
      </c>
      <c r="Z60" s="30">
        <f t="shared" si="2"/>
        <v>4.8876638569276626E-2</v>
      </c>
    </row>
    <row r="61" spans="1:26">
      <c r="A61" s="27">
        <v>60</v>
      </c>
      <c r="B61" s="14" t="s">
        <v>414</v>
      </c>
      <c r="C61" s="15">
        <v>45320</v>
      </c>
      <c r="D61" s="12">
        <f t="shared" si="0"/>
        <v>2024</v>
      </c>
      <c r="E61" s="12">
        <f t="shared" si="1"/>
        <v>1</v>
      </c>
      <c r="F61" s="15" t="str">
        <f>TEXT(C61,"yyyy-mm")</f>
        <v>2024-01</v>
      </c>
      <c r="G61" s="15">
        <v>45320</v>
      </c>
      <c r="H61" s="23">
        <f t="shared" si="3"/>
        <v>0</v>
      </c>
      <c r="I61" s="14" t="s">
        <v>63</v>
      </c>
      <c r="J61" s="14" t="s">
        <v>415</v>
      </c>
      <c r="K61" s="14" t="s">
        <v>416</v>
      </c>
      <c r="L61" s="14" t="s">
        <v>30</v>
      </c>
      <c r="M61" s="14" t="s">
        <v>31</v>
      </c>
      <c r="N61" s="14" t="s">
        <v>116</v>
      </c>
      <c r="O61" s="14" t="s">
        <v>117</v>
      </c>
      <c r="P61" s="14" t="s">
        <v>417</v>
      </c>
      <c r="Q61" s="14" t="s">
        <v>58</v>
      </c>
      <c r="R61" s="14" t="s">
        <v>418</v>
      </c>
      <c r="S61" s="14" t="s">
        <v>37</v>
      </c>
      <c r="T61" s="14" t="s">
        <v>208</v>
      </c>
      <c r="U61" s="14" t="s">
        <v>408</v>
      </c>
      <c r="V61" s="16">
        <v>5073.8599999999997</v>
      </c>
      <c r="W61" s="13">
        <v>6</v>
      </c>
      <c r="X61" s="17">
        <v>0.2</v>
      </c>
      <c r="Y61" s="16">
        <v>-259.08</v>
      </c>
      <c r="Z61" s="31">
        <f t="shared" si="2"/>
        <v>-5.1061716326426032E-2</v>
      </c>
    </row>
    <row r="62" spans="1:26">
      <c r="A62" s="26">
        <v>61</v>
      </c>
      <c r="B62" s="7" t="s">
        <v>419</v>
      </c>
      <c r="C62" s="8">
        <v>45601</v>
      </c>
      <c r="D62" s="12">
        <f t="shared" si="0"/>
        <v>2024</v>
      </c>
      <c r="E62" s="12">
        <f t="shared" si="1"/>
        <v>11</v>
      </c>
      <c r="F62" s="8" t="str">
        <f>TEXT(C62,"yyyy-mm")</f>
        <v>2024-11</v>
      </c>
      <c r="G62" s="8">
        <v>45608</v>
      </c>
      <c r="H62" s="23">
        <f t="shared" si="3"/>
        <v>7</v>
      </c>
      <c r="I62" s="7" t="s">
        <v>27</v>
      </c>
      <c r="J62" s="7" t="s">
        <v>420</v>
      </c>
      <c r="K62" s="7" t="s">
        <v>421</v>
      </c>
      <c r="L62" s="7" t="s">
        <v>66</v>
      </c>
      <c r="M62" s="7" t="s">
        <v>31</v>
      </c>
      <c r="N62" s="7" t="s">
        <v>116</v>
      </c>
      <c r="O62" s="7" t="s">
        <v>117</v>
      </c>
      <c r="P62" s="7" t="s">
        <v>422</v>
      </c>
      <c r="Q62" s="7" t="s">
        <v>58</v>
      </c>
      <c r="R62" s="7" t="s">
        <v>423</v>
      </c>
      <c r="S62" s="7" t="s">
        <v>37</v>
      </c>
      <c r="T62" s="7" t="s">
        <v>60</v>
      </c>
      <c r="U62" s="7" t="s">
        <v>317</v>
      </c>
      <c r="V62" s="10">
        <v>3137.3</v>
      </c>
      <c r="W62" s="6">
        <v>13</v>
      </c>
      <c r="X62" s="11">
        <v>0</v>
      </c>
      <c r="Y62" s="10">
        <v>1247.26</v>
      </c>
      <c r="Z62" s="30">
        <f t="shared" si="2"/>
        <v>0.39755841009785481</v>
      </c>
    </row>
    <row r="63" spans="1:26">
      <c r="A63" s="27">
        <v>62</v>
      </c>
      <c r="B63" s="14" t="s">
        <v>424</v>
      </c>
      <c r="C63" s="15">
        <v>45290</v>
      </c>
      <c r="D63" s="12">
        <f t="shared" si="0"/>
        <v>2023</v>
      </c>
      <c r="E63" s="12">
        <f t="shared" si="1"/>
        <v>12</v>
      </c>
      <c r="F63" s="15" t="str">
        <f>TEXT(C63,"yyyy-mm")</f>
        <v>2023-12</v>
      </c>
      <c r="G63" s="15">
        <v>45293</v>
      </c>
      <c r="H63" s="23">
        <f t="shared" si="3"/>
        <v>3</v>
      </c>
      <c r="I63" s="14" t="s">
        <v>122</v>
      </c>
      <c r="J63" s="14" t="s">
        <v>425</v>
      </c>
      <c r="K63" s="14" t="s">
        <v>426</v>
      </c>
      <c r="L63" s="14" t="s">
        <v>30</v>
      </c>
      <c r="M63" s="14" t="s">
        <v>31</v>
      </c>
      <c r="N63" s="14" t="s">
        <v>74</v>
      </c>
      <c r="O63" s="14" t="s">
        <v>75</v>
      </c>
      <c r="P63" s="14" t="s">
        <v>427</v>
      </c>
      <c r="Q63" s="14" t="s">
        <v>46</v>
      </c>
      <c r="R63" s="14" t="s">
        <v>428</v>
      </c>
      <c r="S63" s="14" t="s">
        <v>48</v>
      </c>
      <c r="T63" s="14" t="s">
        <v>86</v>
      </c>
      <c r="U63" s="14" t="s">
        <v>87</v>
      </c>
      <c r="V63" s="16">
        <v>2337.5500000000002</v>
      </c>
      <c r="W63" s="13">
        <v>14</v>
      </c>
      <c r="X63" s="17">
        <v>0.2</v>
      </c>
      <c r="Y63" s="16">
        <v>576.03</v>
      </c>
      <c r="Z63" s="31">
        <f t="shared" si="2"/>
        <v>0.24642467540801263</v>
      </c>
    </row>
    <row r="64" spans="1:26">
      <c r="A64" s="26">
        <v>63</v>
      </c>
      <c r="B64" s="7" t="s">
        <v>429</v>
      </c>
      <c r="C64" s="8">
        <v>44936</v>
      </c>
      <c r="D64" s="12">
        <f t="shared" si="0"/>
        <v>2023</v>
      </c>
      <c r="E64" s="12">
        <f t="shared" si="1"/>
        <v>1</v>
      </c>
      <c r="F64" s="8" t="str">
        <f>TEXT(C64,"yyyy-mm")</f>
        <v>2023-01</v>
      </c>
      <c r="G64" s="8">
        <v>44941</v>
      </c>
      <c r="H64" s="23">
        <f t="shared" si="3"/>
        <v>5</v>
      </c>
      <c r="I64" s="7" t="s">
        <v>52</v>
      </c>
      <c r="J64" s="7" t="s">
        <v>430</v>
      </c>
      <c r="K64" s="7" t="s">
        <v>431</v>
      </c>
      <c r="L64" s="7" t="s">
        <v>83</v>
      </c>
      <c r="M64" s="7" t="s">
        <v>31</v>
      </c>
      <c r="N64" s="7" t="s">
        <v>55</v>
      </c>
      <c r="O64" s="7" t="s">
        <v>56</v>
      </c>
      <c r="P64" s="7" t="s">
        <v>432</v>
      </c>
      <c r="Q64" s="7" t="s">
        <v>58</v>
      </c>
      <c r="R64" s="7" t="s">
        <v>433</v>
      </c>
      <c r="S64" s="7" t="s">
        <v>48</v>
      </c>
      <c r="T64" s="7" t="s">
        <v>434</v>
      </c>
      <c r="U64" s="7" t="s">
        <v>435</v>
      </c>
      <c r="V64" s="10">
        <v>350.31</v>
      </c>
      <c r="W64" s="6">
        <v>11</v>
      </c>
      <c r="X64" s="11">
        <v>0.5</v>
      </c>
      <c r="Y64" s="10">
        <v>115.31</v>
      </c>
      <c r="Z64" s="30">
        <f t="shared" si="2"/>
        <v>0.32916559618623503</v>
      </c>
    </row>
    <row r="65" spans="1:26">
      <c r="A65" s="27">
        <v>64</v>
      </c>
      <c r="B65" s="14" t="s">
        <v>436</v>
      </c>
      <c r="C65" s="15">
        <v>45195</v>
      </c>
      <c r="D65" s="12">
        <f t="shared" si="0"/>
        <v>2023</v>
      </c>
      <c r="E65" s="12">
        <f t="shared" si="1"/>
        <v>9</v>
      </c>
      <c r="F65" s="15" t="str">
        <f>TEXT(C65,"yyyy-mm")</f>
        <v>2023-09</v>
      </c>
      <c r="G65" s="15">
        <v>45195</v>
      </c>
      <c r="H65" s="23">
        <f t="shared" si="3"/>
        <v>0</v>
      </c>
      <c r="I65" s="14" t="s">
        <v>63</v>
      </c>
      <c r="J65" s="14" t="s">
        <v>437</v>
      </c>
      <c r="K65" s="14" t="s">
        <v>352</v>
      </c>
      <c r="L65" s="14" t="s">
        <v>30</v>
      </c>
      <c r="M65" s="14" t="s">
        <v>31</v>
      </c>
      <c r="N65" s="14" t="s">
        <v>220</v>
      </c>
      <c r="O65" s="14" t="s">
        <v>220</v>
      </c>
      <c r="P65" s="14" t="s">
        <v>438</v>
      </c>
      <c r="Q65" s="14" t="s">
        <v>58</v>
      </c>
      <c r="R65" s="14" t="s">
        <v>439</v>
      </c>
      <c r="S65" s="14" t="s">
        <v>37</v>
      </c>
      <c r="T65" s="14" t="s">
        <v>208</v>
      </c>
      <c r="U65" s="14" t="s">
        <v>408</v>
      </c>
      <c r="V65" s="16">
        <v>4065.85</v>
      </c>
      <c r="W65" s="13">
        <v>6</v>
      </c>
      <c r="X65" s="17">
        <v>0.3</v>
      </c>
      <c r="Y65" s="16">
        <v>1288.45</v>
      </c>
      <c r="Z65" s="31">
        <f t="shared" si="2"/>
        <v>0.31689560608482853</v>
      </c>
    </row>
    <row r="66" spans="1:26">
      <c r="A66" s="26">
        <v>65</v>
      </c>
      <c r="B66" s="7" t="s">
        <v>440</v>
      </c>
      <c r="C66" s="8">
        <v>44528</v>
      </c>
      <c r="D66" s="12">
        <f t="shared" ref="D66:D129" si="4">YEAR(C66)</f>
        <v>2021</v>
      </c>
      <c r="E66" s="12">
        <f t="shared" ref="E66:E129" si="5">MONTH(C66)</f>
        <v>11</v>
      </c>
      <c r="F66" s="8" t="str">
        <f t="shared" ref="F66:F129" si="6">TEXT(C66,"yyyy-mm")</f>
        <v>2021-11</v>
      </c>
      <c r="G66" s="8">
        <v>44530</v>
      </c>
      <c r="H66" s="23">
        <f t="shared" si="3"/>
        <v>2</v>
      </c>
      <c r="I66" s="7" t="s">
        <v>122</v>
      </c>
      <c r="J66" s="7" t="s">
        <v>441</v>
      </c>
      <c r="K66" s="7" t="s">
        <v>362</v>
      </c>
      <c r="L66" s="7" t="s">
        <v>30</v>
      </c>
      <c r="M66" s="7" t="s">
        <v>31</v>
      </c>
      <c r="N66" s="7" t="s">
        <v>204</v>
      </c>
      <c r="O66" s="7" t="s">
        <v>205</v>
      </c>
      <c r="P66" s="7" t="s">
        <v>442</v>
      </c>
      <c r="Q66" s="7" t="s">
        <v>146</v>
      </c>
      <c r="R66" s="7" t="s">
        <v>443</v>
      </c>
      <c r="S66" s="7" t="s">
        <v>37</v>
      </c>
      <c r="T66" s="7" t="s">
        <v>208</v>
      </c>
      <c r="U66" s="7" t="s">
        <v>209</v>
      </c>
      <c r="V66" s="10">
        <v>13871.35</v>
      </c>
      <c r="W66" s="6">
        <v>13</v>
      </c>
      <c r="X66" s="11">
        <v>0.2</v>
      </c>
      <c r="Y66" s="10">
        <v>1354.66</v>
      </c>
      <c r="Z66" s="30">
        <f t="shared" ref="Z66:Z129" si="7">IFERROR(Y66/V66,0)</f>
        <v>9.7658843587682523E-2</v>
      </c>
    </row>
    <row r="67" spans="1:26">
      <c r="A67" s="27">
        <v>66</v>
      </c>
      <c r="B67" s="14" t="s">
        <v>444</v>
      </c>
      <c r="C67" s="15">
        <v>44244</v>
      </c>
      <c r="D67" s="12">
        <f t="shared" si="4"/>
        <v>2021</v>
      </c>
      <c r="E67" s="12">
        <f t="shared" si="5"/>
        <v>2</v>
      </c>
      <c r="F67" s="15" t="str">
        <f t="shared" si="6"/>
        <v>2021-02</v>
      </c>
      <c r="G67" s="15">
        <v>44248</v>
      </c>
      <c r="H67" s="23">
        <f t="shared" si="3"/>
        <v>4</v>
      </c>
      <c r="I67" s="14" t="s">
        <v>52</v>
      </c>
      <c r="J67" s="14" t="s">
        <v>445</v>
      </c>
      <c r="K67" s="14" t="s">
        <v>446</v>
      </c>
      <c r="L67" s="14" t="s">
        <v>30</v>
      </c>
      <c r="M67" s="14" t="s">
        <v>31</v>
      </c>
      <c r="N67" s="14" t="s">
        <v>74</v>
      </c>
      <c r="O67" s="14" t="s">
        <v>75</v>
      </c>
      <c r="P67" s="14" t="s">
        <v>447</v>
      </c>
      <c r="Q67" s="14" t="s">
        <v>46</v>
      </c>
      <c r="R67" s="14" t="s">
        <v>448</v>
      </c>
      <c r="S67" s="14" t="s">
        <v>110</v>
      </c>
      <c r="T67" s="14" t="s">
        <v>223</v>
      </c>
      <c r="U67" s="14" t="s">
        <v>449</v>
      </c>
      <c r="V67" s="16">
        <v>236.33</v>
      </c>
      <c r="W67" s="13">
        <v>1</v>
      </c>
      <c r="X67" s="17">
        <v>0</v>
      </c>
      <c r="Y67" s="16">
        <v>52.94</v>
      </c>
      <c r="Z67" s="31">
        <f t="shared" si="7"/>
        <v>0.2240088012524859</v>
      </c>
    </row>
    <row r="68" spans="1:26">
      <c r="A68" s="26">
        <v>67</v>
      </c>
      <c r="B68" s="7" t="s">
        <v>450</v>
      </c>
      <c r="C68" s="8">
        <v>45462</v>
      </c>
      <c r="D68" s="12">
        <f t="shared" si="4"/>
        <v>2024</v>
      </c>
      <c r="E68" s="12">
        <f t="shared" si="5"/>
        <v>6</v>
      </c>
      <c r="F68" s="8" t="str">
        <f t="shared" si="6"/>
        <v>2024-06</v>
      </c>
      <c r="G68" s="8">
        <v>45463</v>
      </c>
      <c r="H68" s="23">
        <f t="shared" ref="H68:H131" si="8">G68-C68</f>
        <v>1</v>
      </c>
      <c r="I68" s="7" t="s">
        <v>122</v>
      </c>
      <c r="J68" s="7" t="s">
        <v>197</v>
      </c>
      <c r="K68" s="7" t="s">
        <v>198</v>
      </c>
      <c r="L68" s="7" t="s">
        <v>83</v>
      </c>
      <c r="M68" s="7" t="s">
        <v>31</v>
      </c>
      <c r="N68" s="7" t="s">
        <v>153</v>
      </c>
      <c r="O68" s="7" t="s">
        <v>154</v>
      </c>
      <c r="P68" s="7" t="s">
        <v>451</v>
      </c>
      <c r="Q68" s="7" t="s">
        <v>146</v>
      </c>
      <c r="R68" s="7" t="s">
        <v>452</v>
      </c>
      <c r="S68" s="7" t="s">
        <v>110</v>
      </c>
      <c r="T68" s="7" t="s">
        <v>223</v>
      </c>
      <c r="U68" s="7" t="s">
        <v>224</v>
      </c>
      <c r="V68" s="10">
        <v>2742.49</v>
      </c>
      <c r="W68" s="6">
        <v>3</v>
      </c>
      <c r="X68" s="11">
        <v>0</v>
      </c>
      <c r="Y68" s="10">
        <v>-495.47</v>
      </c>
      <c r="Z68" s="30">
        <f t="shared" si="7"/>
        <v>-0.18066428683422731</v>
      </c>
    </row>
    <row r="69" spans="1:26">
      <c r="A69" s="27">
        <v>68</v>
      </c>
      <c r="B69" s="14" t="s">
        <v>453</v>
      </c>
      <c r="C69" s="15">
        <v>45304</v>
      </c>
      <c r="D69" s="12">
        <f t="shared" si="4"/>
        <v>2024</v>
      </c>
      <c r="E69" s="12">
        <f t="shared" si="5"/>
        <v>1</v>
      </c>
      <c r="F69" s="15" t="str">
        <f t="shared" si="6"/>
        <v>2024-01</v>
      </c>
      <c r="G69" s="15">
        <v>45310</v>
      </c>
      <c r="H69" s="23">
        <f t="shared" si="8"/>
        <v>6</v>
      </c>
      <c r="I69" s="14" t="s">
        <v>27</v>
      </c>
      <c r="J69" s="14" t="s">
        <v>454</v>
      </c>
      <c r="K69" s="14" t="s">
        <v>455</v>
      </c>
      <c r="L69" s="14" t="s">
        <v>83</v>
      </c>
      <c r="M69" s="14" t="s">
        <v>31</v>
      </c>
      <c r="N69" s="14" t="s">
        <v>43</v>
      </c>
      <c r="O69" s="14" t="s">
        <v>44</v>
      </c>
      <c r="P69" s="14" t="s">
        <v>456</v>
      </c>
      <c r="Q69" s="14" t="s">
        <v>46</v>
      </c>
      <c r="R69" s="14" t="s">
        <v>457</v>
      </c>
      <c r="S69" s="14" t="s">
        <v>37</v>
      </c>
      <c r="T69" s="14" t="s">
        <v>38</v>
      </c>
      <c r="U69" s="14" t="s">
        <v>39</v>
      </c>
      <c r="V69" s="16">
        <v>3650.72</v>
      </c>
      <c r="W69" s="13">
        <v>11</v>
      </c>
      <c r="X69" s="17">
        <v>0.5</v>
      </c>
      <c r="Y69" s="16">
        <v>535.99</v>
      </c>
      <c r="Z69" s="31">
        <f t="shared" si="7"/>
        <v>0.14681761405969235</v>
      </c>
    </row>
    <row r="70" spans="1:26">
      <c r="A70" s="26">
        <v>69</v>
      </c>
      <c r="B70" s="7" t="s">
        <v>458</v>
      </c>
      <c r="C70" s="8">
        <v>44827</v>
      </c>
      <c r="D70" s="12">
        <f t="shared" si="4"/>
        <v>2022</v>
      </c>
      <c r="E70" s="12">
        <f t="shared" si="5"/>
        <v>9</v>
      </c>
      <c r="F70" s="8" t="str">
        <f t="shared" si="6"/>
        <v>2022-09</v>
      </c>
      <c r="G70" s="8">
        <v>44834</v>
      </c>
      <c r="H70" s="23">
        <f t="shared" si="8"/>
        <v>7</v>
      </c>
      <c r="I70" s="7" t="s">
        <v>27</v>
      </c>
      <c r="J70" s="7" t="s">
        <v>459</v>
      </c>
      <c r="K70" s="7" t="s">
        <v>99</v>
      </c>
      <c r="L70" s="7" t="s">
        <v>83</v>
      </c>
      <c r="M70" s="7" t="s">
        <v>31</v>
      </c>
      <c r="N70" s="7" t="s">
        <v>166</v>
      </c>
      <c r="O70" s="7" t="s">
        <v>167</v>
      </c>
      <c r="P70" s="7" t="s">
        <v>460</v>
      </c>
      <c r="Q70" s="7" t="s">
        <v>35</v>
      </c>
      <c r="R70" s="7" t="s">
        <v>461</v>
      </c>
      <c r="S70" s="7" t="s">
        <v>48</v>
      </c>
      <c r="T70" s="7" t="s">
        <v>95</v>
      </c>
      <c r="U70" s="7" t="s">
        <v>96</v>
      </c>
      <c r="V70" s="10">
        <v>1020.58</v>
      </c>
      <c r="W70" s="6">
        <v>8</v>
      </c>
      <c r="X70" s="11">
        <v>0.5</v>
      </c>
      <c r="Y70" s="10">
        <v>415.53</v>
      </c>
      <c r="Z70" s="30">
        <f t="shared" si="7"/>
        <v>0.40715083579925138</v>
      </c>
    </row>
    <row r="71" spans="1:26">
      <c r="A71" s="27">
        <v>70</v>
      </c>
      <c r="B71" s="14" t="s">
        <v>462</v>
      </c>
      <c r="C71" s="15">
        <v>44215</v>
      </c>
      <c r="D71" s="12">
        <f t="shared" si="4"/>
        <v>2021</v>
      </c>
      <c r="E71" s="12">
        <f t="shared" si="5"/>
        <v>1</v>
      </c>
      <c r="F71" s="15" t="str">
        <f t="shared" si="6"/>
        <v>2021-01</v>
      </c>
      <c r="G71" s="15">
        <v>44220</v>
      </c>
      <c r="H71" s="23">
        <f t="shared" si="8"/>
        <v>5</v>
      </c>
      <c r="I71" s="14" t="s">
        <v>52</v>
      </c>
      <c r="J71" s="14" t="s">
        <v>463</v>
      </c>
      <c r="K71" s="14" t="s">
        <v>464</v>
      </c>
      <c r="L71" s="14" t="s">
        <v>83</v>
      </c>
      <c r="M71" s="14" t="s">
        <v>31</v>
      </c>
      <c r="N71" s="14" t="s">
        <v>32</v>
      </c>
      <c r="O71" s="14" t="s">
        <v>33</v>
      </c>
      <c r="P71" s="14" t="s">
        <v>465</v>
      </c>
      <c r="Q71" s="14" t="s">
        <v>35</v>
      </c>
      <c r="R71" s="14" t="s">
        <v>466</v>
      </c>
      <c r="S71" s="14" t="s">
        <v>37</v>
      </c>
      <c r="T71" s="14" t="s">
        <v>208</v>
      </c>
      <c r="U71" s="14" t="s">
        <v>265</v>
      </c>
      <c r="V71" s="16">
        <v>3274.71</v>
      </c>
      <c r="W71" s="13">
        <v>12</v>
      </c>
      <c r="X71" s="17">
        <v>0.3</v>
      </c>
      <c r="Y71" s="16">
        <v>-348.54</v>
      </c>
      <c r="Z71" s="31">
        <f t="shared" si="7"/>
        <v>-0.10643385215790101</v>
      </c>
    </row>
    <row r="72" spans="1:26">
      <c r="A72" s="26">
        <v>71</v>
      </c>
      <c r="B72" s="7" t="s">
        <v>467</v>
      </c>
      <c r="C72" s="8">
        <v>45255</v>
      </c>
      <c r="D72" s="12">
        <f t="shared" si="4"/>
        <v>2023</v>
      </c>
      <c r="E72" s="12">
        <f t="shared" si="5"/>
        <v>11</v>
      </c>
      <c r="F72" s="8" t="str">
        <f t="shared" si="6"/>
        <v>2023-11</v>
      </c>
      <c r="G72" s="8">
        <v>45258</v>
      </c>
      <c r="H72" s="23">
        <f t="shared" si="8"/>
        <v>3</v>
      </c>
      <c r="I72" s="7" t="s">
        <v>122</v>
      </c>
      <c r="J72" s="7" t="s">
        <v>468</v>
      </c>
      <c r="K72" s="7" t="s">
        <v>115</v>
      </c>
      <c r="L72" s="7" t="s">
        <v>83</v>
      </c>
      <c r="M72" s="7" t="s">
        <v>31</v>
      </c>
      <c r="N72" s="7" t="s">
        <v>43</v>
      </c>
      <c r="O72" s="7" t="s">
        <v>44</v>
      </c>
      <c r="P72" s="7" t="s">
        <v>469</v>
      </c>
      <c r="Q72" s="7" t="s">
        <v>46</v>
      </c>
      <c r="R72" s="7" t="s">
        <v>470</v>
      </c>
      <c r="S72" s="7" t="s">
        <v>48</v>
      </c>
      <c r="T72" s="7" t="s">
        <v>49</v>
      </c>
      <c r="U72" s="7" t="s">
        <v>120</v>
      </c>
      <c r="V72" s="10">
        <v>240.35</v>
      </c>
      <c r="W72" s="6">
        <v>8</v>
      </c>
      <c r="X72" s="11">
        <v>0.2</v>
      </c>
      <c r="Y72" s="10">
        <v>41</v>
      </c>
      <c r="Z72" s="30">
        <f t="shared" si="7"/>
        <v>0.17058456417724152</v>
      </c>
    </row>
    <row r="73" spans="1:26">
      <c r="A73" s="27">
        <v>72</v>
      </c>
      <c r="B73" s="14" t="s">
        <v>471</v>
      </c>
      <c r="C73" s="15">
        <v>45292</v>
      </c>
      <c r="D73" s="12">
        <f t="shared" si="4"/>
        <v>2024</v>
      </c>
      <c r="E73" s="12">
        <f t="shared" si="5"/>
        <v>1</v>
      </c>
      <c r="F73" s="15" t="str">
        <f t="shared" si="6"/>
        <v>2024-01</v>
      </c>
      <c r="G73" s="15">
        <v>45293</v>
      </c>
      <c r="H73" s="23">
        <f t="shared" si="8"/>
        <v>1</v>
      </c>
      <c r="I73" s="14" t="s">
        <v>122</v>
      </c>
      <c r="J73" s="14" t="s">
        <v>472</v>
      </c>
      <c r="K73" s="14" t="s">
        <v>455</v>
      </c>
      <c r="L73" s="14" t="s">
        <v>83</v>
      </c>
      <c r="M73" s="14" t="s">
        <v>31</v>
      </c>
      <c r="N73" s="14" t="s">
        <v>106</v>
      </c>
      <c r="O73" s="14" t="s">
        <v>107</v>
      </c>
      <c r="P73" s="14" t="s">
        <v>473</v>
      </c>
      <c r="Q73" s="14" t="s">
        <v>35</v>
      </c>
      <c r="R73" s="14" t="s">
        <v>474</v>
      </c>
      <c r="S73" s="14" t="s">
        <v>48</v>
      </c>
      <c r="T73" s="14" t="s">
        <v>69</v>
      </c>
      <c r="U73" s="14" t="s">
        <v>475</v>
      </c>
      <c r="V73" s="16">
        <v>530.49</v>
      </c>
      <c r="W73" s="13">
        <v>8</v>
      </c>
      <c r="X73" s="17">
        <v>0.1</v>
      </c>
      <c r="Y73" s="16">
        <v>37.86</v>
      </c>
      <c r="Z73" s="31">
        <f t="shared" si="7"/>
        <v>7.1367980546287388E-2</v>
      </c>
    </row>
    <row r="74" spans="1:26">
      <c r="A74" s="26">
        <v>73</v>
      </c>
      <c r="B74" s="7" t="s">
        <v>476</v>
      </c>
      <c r="C74" s="8">
        <v>45624</v>
      </c>
      <c r="D74" s="12">
        <f t="shared" si="4"/>
        <v>2024</v>
      </c>
      <c r="E74" s="12">
        <f t="shared" si="5"/>
        <v>11</v>
      </c>
      <c r="F74" s="8" t="str">
        <f t="shared" si="6"/>
        <v>2024-11</v>
      </c>
      <c r="G74" s="8">
        <v>45629</v>
      </c>
      <c r="H74" s="23">
        <f t="shared" si="8"/>
        <v>5</v>
      </c>
      <c r="I74" s="7" t="s">
        <v>27</v>
      </c>
      <c r="J74" s="7" t="s">
        <v>477</v>
      </c>
      <c r="K74" s="7" t="s">
        <v>478</v>
      </c>
      <c r="L74" s="7" t="s">
        <v>66</v>
      </c>
      <c r="M74" s="7" t="s">
        <v>31</v>
      </c>
      <c r="N74" s="7" t="s">
        <v>220</v>
      </c>
      <c r="O74" s="7" t="s">
        <v>220</v>
      </c>
      <c r="P74" s="7" t="s">
        <v>479</v>
      </c>
      <c r="Q74" s="7" t="s">
        <v>58</v>
      </c>
      <c r="R74" s="7" t="s">
        <v>480</v>
      </c>
      <c r="S74" s="7" t="s">
        <v>110</v>
      </c>
      <c r="T74" s="7" t="s">
        <v>243</v>
      </c>
      <c r="U74" s="7" t="s">
        <v>481</v>
      </c>
      <c r="V74" s="10">
        <v>3882.29</v>
      </c>
      <c r="W74" s="6">
        <v>5</v>
      </c>
      <c r="X74" s="11">
        <v>0.3</v>
      </c>
      <c r="Y74" s="10">
        <v>992.08</v>
      </c>
      <c r="Z74" s="30">
        <f t="shared" si="7"/>
        <v>0.25553990041959773</v>
      </c>
    </row>
    <row r="75" spans="1:26">
      <c r="A75" s="27">
        <v>74</v>
      </c>
      <c r="B75" s="14" t="s">
        <v>482</v>
      </c>
      <c r="C75" s="15">
        <v>45104</v>
      </c>
      <c r="D75" s="12">
        <f t="shared" si="4"/>
        <v>2023</v>
      </c>
      <c r="E75" s="12">
        <f t="shared" si="5"/>
        <v>6</v>
      </c>
      <c r="F75" s="15" t="str">
        <f t="shared" si="6"/>
        <v>2023-06</v>
      </c>
      <c r="G75" s="15">
        <v>45104</v>
      </c>
      <c r="H75" s="23">
        <f t="shared" si="8"/>
        <v>0</v>
      </c>
      <c r="I75" s="14" t="s">
        <v>63</v>
      </c>
      <c r="J75" s="14" t="s">
        <v>81</v>
      </c>
      <c r="K75" s="14" t="s">
        <v>82</v>
      </c>
      <c r="L75" s="14" t="s">
        <v>83</v>
      </c>
      <c r="M75" s="14" t="s">
        <v>31</v>
      </c>
      <c r="N75" s="14" t="s">
        <v>32</v>
      </c>
      <c r="O75" s="14" t="s">
        <v>33</v>
      </c>
      <c r="P75" s="14" t="s">
        <v>483</v>
      </c>
      <c r="Q75" s="14" t="s">
        <v>35</v>
      </c>
      <c r="R75" s="14" t="s">
        <v>484</v>
      </c>
      <c r="S75" s="14" t="s">
        <v>37</v>
      </c>
      <c r="T75" s="14" t="s">
        <v>38</v>
      </c>
      <c r="U75" s="14" t="s">
        <v>485</v>
      </c>
      <c r="V75" s="16">
        <v>4114.1400000000003</v>
      </c>
      <c r="W75" s="13">
        <v>5</v>
      </c>
      <c r="X75" s="17">
        <v>0.2</v>
      </c>
      <c r="Y75" s="16">
        <v>1068.02</v>
      </c>
      <c r="Z75" s="31">
        <f t="shared" si="7"/>
        <v>0.25959738851862113</v>
      </c>
    </row>
    <row r="76" spans="1:26">
      <c r="A76" s="26">
        <v>75</v>
      </c>
      <c r="B76" s="7" t="s">
        <v>486</v>
      </c>
      <c r="C76" s="8">
        <v>44447</v>
      </c>
      <c r="D76" s="12">
        <f t="shared" si="4"/>
        <v>2021</v>
      </c>
      <c r="E76" s="12">
        <f t="shared" si="5"/>
        <v>9</v>
      </c>
      <c r="F76" s="8" t="str">
        <f t="shared" si="6"/>
        <v>2021-09</v>
      </c>
      <c r="G76" s="8">
        <v>44454</v>
      </c>
      <c r="H76" s="23">
        <f t="shared" si="8"/>
        <v>7</v>
      </c>
      <c r="I76" s="7" t="s">
        <v>27</v>
      </c>
      <c r="J76" s="7" t="s">
        <v>487</v>
      </c>
      <c r="K76" s="7" t="s">
        <v>488</v>
      </c>
      <c r="L76" s="7" t="s">
        <v>83</v>
      </c>
      <c r="M76" s="7" t="s">
        <v>31</v>
      </c>
      <c r="N76" s="7" t="s">
        <v>125</v>
      </c>
      <c r="O76" s="7" t="s">
        <v>126</v>
      </c>
      <c r="P76" s="7" t="s">
        <v>489</v>
      </c>
      <c r="Q76" s="7" t="s">
        <v>58</v>
      </c>
      <c r="R76" s="7" t="s">
        <v>490</v>
      </c>
      <c r="S76" s="7" t="s">
        <v>48</v>
      </c>
      <c r="T76" s="7" t="s">
        <v>95</v>
      </c>
      <c r="U76" s="7" t="s">
        <v>195</v>
      </c>
      <c r="V76" s="10">
        <v>74.61</v>
      </c>
      <c r="W76" s="6">
        <v>1</v>
      </c>
      <c r="X76" s="11">
        <v>0</v>
      </c>
      <c r="Y76" s="10">
        <v>16.53</v>
      </c>
      <c r="Z76" s="30">
        <f t="shared" si="7"/>
        <v>0.22155207076799358</v>
      </c>
    </row>
    <row r="77" spans="1:26">
      <c r="A77" s="27">
        <v>76</v>
      </c>
      <c r="B77" s="14" t="s">
        <v>491</v>
      </c>
      <c r="C77" s="15">
        <v>44283</v>
      </c>
      <c r="D77" s="12">
        <f t="shared" si="4"/>
        <v>2021</v>
      </c>
      <c r="E77" s="12">
        <f t="shared" si="5"/>
        <v>3</v>
      </c>
      <c r="F77" s="15" t="str">
        <f t="shared" si="6"/>
        <v>2021-03</v>
      </c>
      <c r="G77" s="15">
        <v>44286</v>
      </c>
      <c r="H77" s="23">
        <f t="shared" si="8"/>
        <v>3</v>
      </c>
      <c r="I77" s="14" t="s">
        <v>122</v>
      </c>
      <c r="J77" s="14" t="s">
        <v>492</v>
      </c>
      <c r="K77" s="14" t="s">
        <v>174</v>
      </c>
      <c r="L77" s="14" t="s">
        <v>30</v>
      </c>
      <c r="M77" s="14" t="s">
        <v>31</v>
      </c>
      <c r="N77" s="14" t="s">
        <v>106</v>
      </c>
      <c r="O77" s="14" t="s">
        <v>107</v>
      </c>
      <c r="P77" s="14" t="s">
        <v>493</v>
      </c>
      <c r="Q77" s="14" t="s">
        <v>35</v>
      </c>
      <c r="R77" s="14" t="s">
        <v>494</v>
      </c>
      <c r="S77" s="14" t="s">
        <v>110</v>
      </c>
      <c r="T77" s="14" t="s">
        <v>223</v>
      </c>
      <c r="U77" s="14" t="s">
        <v>495</v>
      </c>
      <c r="V77" s="16">
        <v>2967.03</v>
      </c>
      <c r="W77" s="13">
        <v>13</v>
      </c>
      <c r="X77" s="17">
        <v>0</v>
      </c>
      <c r="Y77" s="16">
        <v>-495.86</v>
      </c>
      <c r="Z77" s="31">
        <f t="shared" si="7"/>
        <v>-0.16712335230853748</v>
      </c>
    </row>
    <row r="78" spans="1:26">
      <c r="A78" s="26">
        <v>77</v>
      </c>
      <c r="B78" s="7" t="s">
        <v>496</v>
      </c>
      <c r="C78" s="8">
        <v>45196</v>
      </c>
      <c r="D78" s="12">
        <f t="shared" si="4"/>
        <v>2023</v>
      </c>
      <c r="E78" s="12">
        <f t="shared" si="5"/>
        <v>9</v>
      </c>
      <c r="F78" s="8" t="str">
        <f t="shared" si="6"/>
        <v>2023-09</v>
      </c>
      <c r="G78" s="8">
        <v>45196</v>
      </c>
      <c r="H78" s="23">
        <f t="shared" si="8"/>
        <v>0</v>
      </c>
      <c r="I78" s="7" t="s">
        <v>63</v>
      </c>
      <c r="J78" s="7" t="s">
        <v>497</v>
      </c>
      <c r="K78" s="7" t="s">
        <v>320</v>
      </c>
      <c r="L78" s="7" t="s">
        <v>66</v>
      </c>
      <c r="M78" s="7" t="s">
        <v>31</v>
      </c>
      <c r="N78" s="7" t="s">
        <v>106</v>
      </c>
      <c r="O78" s="7" t="s">
        <v>107</v>
      </c>
      <c r="P78" s="7" t="s">
        <v>498</v>
      </c>
      <c r="Q78" s="7" t="s">
        <v>35</v>
      </c>
      <c r="R78" s="7" t="s">
        <v>499</v>
      </c>
      <c r="S78" s="7" t="s">
        <v>37</v>
      </c>
      <c r="T78" s="7" t="s">
        <v>170</v>
      </c>
      <c r="U78" s="7" t="s">
        <v>189</v>
      </c>
      <c r="V78" s="10">
        <v>6480.1</v>
      </c>
      <c r="W78" s="6">
        <v>8</v>
      </c>
      <c r="X78" s="11">
        <v>0.4</v>
      </c>
      <c r="Y78" s="10">
        <v>774.7</v>
      </c>
      <c r="Z78" s="30">
        <f t="shared" si="7"/>
        <v>0.11955062421876206</v>
      </c>
    </row>
    <row r="79" spans="1:26">
      <c r="A79" s="27">
        <v>78</v>
      </c>
      <c r="B79" s="14" t="s">
        <v>500</v>
      </c>
      <c r="C79" s="15">
        <v>45310</v>
      </c>
      <c r="D79" s="12">
        <f t="shared" si="4"/>
        <v>2024</v>
      </c>
      <c r="E79" s="12">
        <f t="shared" si="5"/>
        <v>1</v>
      </c>
      <c r="F79" s="15" t="str">
        <f t="shared" si="6"/>
        <v>2024-01</v>
      </c>
      <c r="G79" s="15">
        <v>45312</v>
      </c>
      <c r="H79" s="23">
        <f t="shared" si="8"/>
        <v>2</v>
      </c>
      <c r="I79" s="14" t="s">
        <v>122</v>
      </c>
      <c r="J79" s="14" t="s">
        <v>501</v>
      </c>
      <c r="K79" s="14" t="s">
        <v>502</v>
      </c>
      <c r="L79" s="14" t="s">
        <v>66</v>
      </c>
      <c r="M79" s="14" t="s">
        <v>31</v>
      </c>
      <c r="N79" s="14" t="s">
        <v>74</v>
      </c>
      <c r="O79" s="14" t="s">
        <v>75</v>
      </c>
      <c r="P79" s="14" t="s">
        <v>503</v>
      </c>
      <c r="Q79" s="14" t="s">
        <v>46</v>
      </c>
      <c r="R79" s="14" t="s">
        <v>504</v>
      </c>
      <c r="S79" s="14" t="s">
        <v>37</v>
      </c>
      <c r="T79" s="14" t="s">
        <v>38</v>
      </c>
      <c r="U79" s="14" t="s">
        <v>177</v>
      </c>
      <c r="V79" s="16">
        <v>8875.7199999999993</v>
      </c>
      <c r="W79" s="13">
        <v>9</v>
      </c>
      <c r="X79" s="17">
        <v>0.2</v>
      </c>
      <c r="Y79" s="16">
        <v>1138.55</v>
      </c>
      <c r="Z79" s="31">
        <f t="shared" si="7"/>
        <v>0.12827691725291018</v>
      </c>
    </row>
    <row r="80" spans="1:26">
      <c r="A80" s="26">
        <v>79</v>
      </c>
      <c r="B80" s="7" t="s">
        <v>505</v>
      </c>
      <c r="C80" s="8">
        <v>44235</v>
      </c>
      <c r="D80" s="12">
        <f t="shared" si="4"/>
        <v>2021</v>
      </c>
      <c r="E80" s="12">
        <f t="shared" si="5"/>
        <v>2</v>
      </c>
      <c r="F80" s="8" t="str">
        <f t="shared" si="6"/>
        <v>2021-02</v>
      </c>
      <c r="G80" s="8">
        <v>44238</v>
      </c>
      <c r="H80" s="23">
        <f t="shared" si="8"/>
        <v>3</v>
      </c>
      <c r="I80" s="7" t="s">
        <v>122</v>
      </c>
      <c r="J80" s="7" t="s">
        <v>506</v>
      </c>
      <c r="K80" s="7" t="s">
        <v>367</v>
      </c>
      <c r="L80" s="7" t="s">
        <v>83</v>
      </c>
      <c r="M80" s="7" t="s">
        <v>31</v>
      </c>
      <c r="N80" s="7" t="s">
        <v>116</v>
      </c>
      <c r="O80" s="7" t="s">
        <v>117</v>
      </c>
      <c r="P80" s="7" t="s">
        <v>507</v>
      </c>
      <c r="Q80" s="7" t="s">
        <v>58</v>
      </c>
      <c r="R80" s="7" t="s">
        <v>508</v>
      </c>
      <c r="S80" s="7" t="s">
        <v>37</v>
      </c>
      <c r="T80" s="7" t="s">
        <v>38</v>
      </c>
      <c r="U80" s="7" t="s">
        <v>485</v>
      </c>
      <c r="V80" s="10">
        <v>6702.62</v>
      </c>
      <c r="W80" s="6">
        <v>13</v>
      </c>
      <c r="X80" s="11">
        <v>0.5</v>
      </c>
      <c r="Y80" s="10">
        <v>505.33</v>
      </c>
      <c r="Z80" s="30">
        <f t="shared" si="7"/>
        <v>7.5392906057631187E-2</v>
      </c>
    </row>
    <row r="81" spans="1:26">
      <c r="A81" s="27">
        <v>80</v>
      </c>
      <c r="B81" s="14" t="s">
        <v>509</v>
      </c>
      <c r="C81" s="15">
        <v>44394</v>
      </c>
      <c r="D81" s="12">
        <f t="shared" si="4"/>
        <v>2021</v>
      </c>
      <c r="E81" s="12">
        <f t="shared" si="5"/>
        <v>7</v>
      </c>
      <c r="F81" s="15" t="str">
        <f t="shared" si="6"/>
        <v>2021-07</v>
      </c>
      <c r="G81" s="15">
        <v>44399</v>
      </c>
      <c r="H81" s="23">
        <f t="shared" si="8"/>
        <v>5</v>
      </c>
      <c r="I81" s="14" t="s">
        <v>27</v>
      </c>
      <c r="J81" s="14" t="s">
        <v>510</v>
      </c>
      <c r="K81" s="14" t="s">
        <v>511</v>
      </c>
      <c r="L81" s="14" t="s">
        <v>83</v>
      </c>
      <c r="M81" s="14" t="s">
        <v>31</v>
      </c>
      <c r="N81" s="14" t="s">
        <v>166</v>
      </c>
      <c r="O81" s="14" t="s">
        <v>167</v>
      </c>
      <c r="P81" s="14" t="s">
        <v>512</v>
      </c>
      <c r="Q81" s="14" t="s">
        <v>35</v>
      </c>
      <c r="R81" s="14" t="s">
        <v>513</v>
      </c>
      <c r="S81" s="14" t="s">
        <v>110</v>
      </c>
      <c r="T81" s="14" t="s">
        <v>111</v>
      </c>
      <c r="U81" s="14" t="s">
        <v>216</v>
      </c>
      <c r="V81" s="16">
        <v>9765.43</v>
      </c>
      <c r="W81" s="13">
        <v>14</v>
      </c>
      <c r="X81" s="17">
        <v>0.3</v>
      </c>
      <c r="Y81" s="16">
        <v>1580.6</v>
      </c>
      <c r="Z81" s="31">
        <f t="shared" si="7"/>
        <v>0.16185667195402556</v>
      </c>
    </row>
    <row r="82" spans="1:26">
      <c r="A82" s="26">
        <v>81</v>
      </c>
      <c r="B82" s="7" t="s">
        <v>514</v>
      </c>
      <c r="C82" s="8">
        <v>44947</v>
      </c>
      <c r="D82" s="12">
        <f t="shared" si="4"/>
        <v>2023</v>
      </c>
      <c r="E82" s="12">
        <f t="shared" si="5"/>
        <v>1</v>
      </c>
      <c r="F82" s="8" t="str">
        <f t="shared" si="6"/>
        <v>2023-01</v>
      </c>
      <c r="G82" s="8">
        <v>44952</v>
      </c>
      <c r="H82" s="23">
        <f t="shared" si="8"/>
        <v>5</v>
      </c>
      <c r="I82" s="7" t="s">
        <v>27</v>
      </c>
      <c r="J82" s="7" t="s">
        <v>515</v>
      </c>
      <c r="K82" s="7" t="s">
        <v>516</v>
      </c>
      <c r="L82" s="7" t="s">
        <v>83</v>
      </c>
      <c r="M82" s="7" t="s">
        <v>31</v>
      </c>
      <c r="N82" s="7" t="s">
        <v>283</v>
      </c>
      <c r="O82" s="7" t="s">
        <v>284</v>
      </c>
      <c r="P82" s="7" t="s">
        <v>517</v>
      </c>
      <c r="Q82" s="7" t="s">
        <v>146</v>
      </c>
      <c r="R82" s="7" t="s">
        <v>518</v>
      </c>
      <c r="S82" s="7" t="s">
        <v>37</v>
      </c>
      <c r="T82" s="7" t="s">
        <v>60</v>
      </c>
      <c r="U82" s="7" t="s">
        <v>162</v>
      </c>
      <c r="V82" s="10">
        <v>4736.87</v>
      </c>
      <c r="W82" s="6">
        <v>7</v>
      </c>
      <c r="X82" s="11">
        <v>0.2</v>
      </c>
      <c r="Y82" s="10">
        <v>896.75</v>
      </c>
      <c r="Z82" s="30">
        <f t="shared" si="7"/>
        <v>0.18931277404699728</v>
      </c>
    </row>
    <row r="83" spans="1:26">
      <c r="A83" s="27">
        <v>82</v>
      </c>
      <c r="B83" s="14" t="s">
        <v>519</v>
      </c>
      <c r="C83" s="15">
        <v>44341</v>
      </c>
      <c r="D83" s="12">
        <f t="shared" si="4"/>
        <v>2021</v>
      </c>
      <c r="E83" s="12">
        <f t="shared" si="5"/>
        <v>5</v>
      </c>
      <c r="F83" s="15" t="str">
        <f t="shared" si="6"/>
        <v>2021-05</v>
      </c>
      <c r="G83" s="15">
        <v>44344</v>
      </c>
      <c r="H83" s="23">
        <f t="shared" si="8"/>
        <v>3</v>
      </c>
      <c r="I83" s="14" t="s">
        <v>52</v>
      </c>
      <c r="J83" s="14" t="s">
        <v>520</v>
      </c>
      <c r="K83" s="14" t="s">
        <v>198</v>
      </c>
      <c r="L83" s="14" t="s">
        <v>30</v>
      </c>
      <c r="M83" s="14" t="s">
        <v>31</v>
      </c>
      <c r="N83" s="14" t="s">
        <v>220</v>
      </c>
      <c r="O83" s="14" t="s">
        <v>220</v>
      </c>
      <c r="P83" s="14" t="s">
        <v>521</v>
      </c>
      <c r="Q83" s="14" t="s">
        <v>58</v>
      </c>
      <c r="R83" s="14" t="s">
        <v>522</v>
      </c>
      <c r="S83" s="14" t="s">
        <v>110</v>
      </c>
      <c r="T83" s="14" t="s">
        <v>223</v>
      </c>
      <c r="U83" s="14" t="s">
        <v>224</v>
      </c>
      <c r="V83" s="16">
        <v>4613.93</v>
      </c>
      <c r="W83" s="13">
        <v>11</v>
      </c>
      <c r="X83" s="17">
        <v>0</v>
      </c>
      <c r="Y83" s="16">
        <v>494.3</v>
      </c>
      <c r="Z83" s="31">
        <f t="shared" si="7"/>
        <v>0.1071320977994898</v>
      </c>
    </row>
    <row r="84" spans="1:26">
      <c r="A84" s="26">
        <v>83</v>
      </c>
      <c r="B84" s="7" t="s">
        <v>523</v>
      </c>
      <c r="C84" s="8">
        <v>45377</v>
      </c>
      <c r="D84" s="12">
        <f t="shared" si="4"/>
        <v>2024</v>
      </c>
      <c r="E84" s="12">
        <f t="shared" si="5"/>
        <v>3</v>
      </c>
      <c r="F84" s="8" t="str">
        <f t="shared" si="6"/>
        <v>2024-03</v>
      </c>
      <c r="G84" s="8">
        <v>45383</v>
      </c>
      <c r="H84" s="23">
        <f t="shared" si="8"/>
        <v>6</v>
      </c>
      <c r="I84" s="7" t="s">
        <v>52</v>
      </c>
      <c r="J84" s="7" t="s">
        <v>524</v>
      </c>
      <c r="K84" s="7" t="s">
        <v>525</v>
      </c>
      <c r="L84" s="7" t="s">
        <v>66</v>
      </c>
      <c r="M84" s="7" t="s">
        <v>31</v>
      </c>
      <c r="N84" s="7" t="s">
        <v>106</v>
      </c>
      <c r="O84" s="7" t="s">
        <v>107</v>
      </c>
      <c r="P84" s="7" t="s">
        <v>526</v>
      </c>
      <c r="Q84" s="7" t="s">
        <v>35</v>
      </c>
      <c r="R84" s="7" t="s">
        <v>527</v>
      </c>
      <c r="S84" s="7" t="s">
        <v>110</v>
      </c>
      <c r="T84" s="7" t="s">
        <v>223</v>
      </c>
      <c r="U84" s="7" t="s">
        <v>224</v>
      </c>
      <c r="V84" s="10">
        <v>6204.91</v>
      </c>
      <c r="W84" s="6">
        <v>10</v>
      </c>
      <c r="X84" s="11">
        <v>0.4</v>
      </c>
      <c r="Y84" s="10">
        <v>1944.84</v>
      </c>
      <c r="Z84" s="30">
        <f t="shared" si="7"/>
        <v>0.31343565015447444</v>
      </c>
    </row>
    <row r="85" spans="1:26">
      <c r="A85" s="27">
        <v>84</v>
      </c>
      <c r="B85" s="14" t="s">
        <v>528</v>
      </c>
      <c r="C85" s="15">
        <v>45041</v>
      </c>
      <c r="D85" s="12">
        <f t="shared" si="4"/>
        <v>2023</v>
      </c>
      <c r="E85" s="12">
        <f t="shared" si="5"/>
        <v>4</v>
      </c>
      <c r="F85" s="15" t="str">
        <f t="shared" si="6"/>
        <v>2023-04</v>
      </c>
      <c r="G85" s="15">
        <v>45048</v>
      </c>
      <c r="H85" s="23">
        <f t="shared" si="8"/>
        <v>7</v>
      </c>
      <c r="I85" s="14" t="s">
        <v>27</v>
      </c>
      <c r="J85" s="14" t="s">
        <v>529</v>
      </c>
      <c r="K85" s="14" t="s">
        <v>530</v>
      </c>
      <c r="L85" s="14" t="s">
        <v>30</v>
      </c>
      <c r="M85" s="14" t="s">
        <v>31</v>
      </c>
      <c r="N85" s="14" t="s">
        <v>313</v>
      </c>
      <c r="O85" s="14" t="s">
        <v>314</v>
      </c>
      <c r="P85" s="14" t="s">
        <v>531</v>
      </c>
      <c r="Q85" s="14" t="s">
        <v>146</v>
      </c>
      <c r="R85" s="14" t="s">
        <v>532</v>
      </c>
      <c r="S85" s="14" t="s">
        <v>37</v>
      </c>
      <c r="T85" s="14" t="s">
        <v>38</v>
      </c>
      <c r="U85" s="14" t="s">
        <v>177</v>
      </c>
      <c r="V85" s="16">
        <v>1901.05</v>
      </c>
      <c r="W85" s="13">
        <v>8</v>
      </c>
      <c r="X85" s="17">
        <v>0.4</v>
      </c>
      <c r="Y85" s="16">
        <v>-248.91</v>
      </c>
      <c r="Z85" s="31">
        <f t="shared" si="7"/>
        <v>-0.13093290549959233</v>
      </c>
    </row>
    <row r="86" spans="1:26">
      <c r="A86" s="26">
        <v>85</v>
      </c>
      <c r="B86" s="7" t="s">
        <v>533</v>
      </c>
      <c r="C86" s="8">
        <v>44230</v>
      </c>
      <c r="D86" s="12">
        <f t="shared" si="4"/>
        <v>2021</v>
      </c>
      <c r="E86" s="12">
        <f t="shared" si="5"/>
        <v>2</v>
      </c>
      <c r="F86" s="8" t="str">
        <f t="shared" si="6"/>
        <v>2021-02</v>
      </c>
      <c r="G86" s="8">
        <v>44234</v>
      </c>
      <c r="H86" s="23">
        <f t="shared" si="8"/>
        <v>4</v>
      </c>
      <c r="I86" s="7" t="s">
        <v>52</v>
      </c>
      <c r="J86" s="7" t="s">
        <v>534</v>
      </c>
      <c r="K86" s="7" t="s">
        <v>535</v>
      </c>
      <c r="L86" s="7" t="s">
        <v>30</v>
      </c>
      <c r="M86" s="7" t="s">
        <v>31</v>
      </c>
      <c r="N86" s="7" t="s">
        <v>116</v>
      </c>
      <c r="O86" s="7" t="s">
        <v>117</v>
      </c>
      <c r="P86" s="7" t="s">
        <v>536</v>
      </c>
      <c r="Q86" s="7" t="s">
        <v>58</v>
      </c>
      <c r="R86" s="7" t="s">
        <v>537</v>
      </c>
      <c r="S86" s="7" t="s">
        <v>48</v>
      </c>
      <c r="T86" s="7" t="s">
        <v>49</v>
      </c>
      <c r="U86" s="7" t="s">
        <v>120</v>
      </c>
      <c r="V86" s="10">
        <v>618.67999999999995</v>
      </c>
      <c r="W86" s="6">
        <v>5</v>
      </c>
      <c r="X86" s="11">
        <v>0.5</v>
      </c>
      <c r="Y86" s="10">
        <v>132.32</v>
      </c>
      <c r="Z86" s="30">
        <f t="shared" si="7"/>
        <v>0.21387470097627206</v>
      </c>
    </row>
    <row r="87" spans="1:26">
      <c r="A87" s="27">
        <v>86</v>
      </c>
      <c r="B87" s="14" t="s">
        <v>538</v>
      </c>
      <c r="C87" s="15">
        <v>45139</v>
      </c>
      <c r="D87" s="12">
        <f t="shared" si="4"/>
        <v>2023</v>
      </c>
      <c r="E87" s="12">
        <f t="shared" si="5"/>
        <v>8</v>
      </c>
      <c r="F87" s="15" t="str">
        <f t="shared" si="6"/>
        <v>2023-08</v>
      </c>
      <c r="G87" s="15">
        <v>45141</v>
      </c>
      <c r="H87" s="23">
        <f t="shared" si="8"/>
        <v>2</v>
      </c>
      <c r="I87" s="14" t="s">
        <v>122</v>
      </c>
      <c r="J87" s="14" t="s">
        <v>539</v>
      </c>
      <c r="K87" s="14" t="s">
        <v>540</v>
      </c>
      <c r="L87" s="14" t="s">
        <v>66</v>
      </c>
      <c r="M87" s="14" t="s">
        <v>31</v>
      </c>
      <c r="N87" s="14" t="s">
        <v>32</v>
      </c>
      <c r="O87" s="14" t="s">
        <v>33</v>
      </c>
      <c r="P87" s="14" t="s">
        <v>541</v>
      </c>
      <c r="Q87" s="14" t="s">
        <v>35</v>
      </c>
      <c r="R87" s="14" t="s">
        <v>542</v>
      </c>
      <c r="S87" s="14" t="s">
        <v>48</v>
      </c>
      <c r="T87" s="14" t="s">
        <v>49</v>
      </c>
      <c r="U87" s="14" t="s">
        <v>120</v>
      </c>
      <c r="V87" s="16">
        <v>128.44999999999999</v>
      </c>
      <c r="W87" s="13">
        <v>4</v>
      </c>
      <c r="X87" s="17">
        <v>0</v>
      </c>
      <c r="Y87" s="16">
        <v>43.17</v>
      </c>
      <c r="Z87" s="31">
        <f t="shared" si="7"/>
        <v>0.33608407940833013</v>
      </c>
    </row>
    <row r="88" spans="1:26">
      <c r="A88" s="26">
        <v>87</v>
      </c>
      <c r="B88" s="7" t="s">
        <v>543</v>
      </c>
      <c r="C88" s="8">
        <v>44392</v>
      </c>
      <c r="D88" s="12">
        <f t="shared" si="4"/>
        <v>2021</v>
      </c>
      <c r="E88" s="12">
        <f t="shared" si="5"/>
        <v>7</v>
      </c>
      <c r="F88" s="8" t="str">
        <f t="shared" si="6"/>
        <v>2021-07</v>
      </c>
      <c r="G88" s="8">
        <v>44392</v>
      </c>
      <c r="H88" s="23">
        <f t="shared" si="8"/>
        <v>0</v>
      </c>
      <c r="I88" s="7" t="s">
        <v>63</v>
      </c>
      <c r="J88" s="7" t="s">
        <v>544</v>
      </c>
      <c r="K88" s="7" t="s">
        <v>203</v>
      </c>
      <c r="L88" s="7" t="s">
        <v>66</v>
      </c>
      <c r="M88" s="7" t="s">
        <v>31</v>
      </c>
      <c r="N88" s="7" t="s">
        <v>228</v>
      </c>
      <c r="O88" s="7" t="s">
        <v>229</v>
      </c>
      <c r="P88" s="7" t="s">
        <v>545</v>
      </c>
      <c r="Q88" s="7" t="s">
        <v>46</v>
      </c>
      <c r="R88" s="7" t="s">
        <v>546</v>
      </c>
      <c r="S88" s="7" t="s">
        <v>110</v>
      </c>
      <c r="T88" s="7" t="s">
        <v>111</v>
      </c>
      <c r="U88" s="7" t="s">
        <v>112</v>
      </c>
      <c r="V88" s="10">
        <v>3178.07</v>
      </c>
      <c r="W88" s="6">
        <v>2</v>
      </c>
      <c r="X88" s="11">
        <v>0.1</v>
      </c>
      <c r="Y88" s="10">
        <v>671.28</v>
      </c>
      <c r="Z88" s="30">
        <f t="shared" si="7"/>
        <v>0.21122253443127431</v>
      </c>
    </row>
    <row r="89" spans="1:26">
      <c r="A89" s="27">
        <v>88</v>
      </c>
      <c r="B89" s="14" t="s">
        <v>547</v>
      </c>
      <c r="C89" s="15">
        <v>44980</v>
      </c>
      <c r="D89" s="12">
        <f t="shared" si="4"/>
        <v>2023</v>
      </c>
      <c r="E89" s="12">
        <f t="shared" si="5"/>
        <v>2</v>
      </c>
      <c r="F89" s="15" t="str">
        <f t="shared" si="6"/>
        <v>2023-02</v>
      </c>
      <c r="G89" s="15">
        <v>44981</v>
      </c>
      <c r="H89" s="23">
        <f t="shared" si="8"/>
        <v>1</v>
      </c>
      <c r="I89" s="14" t="s">
        <v>122</v>
      </c>
      <c r="J89" s="14" t="s">
        <v>548</v>
      </c>
      <c r="K89" s="14" t="s">
        <v>549</v>
      </c>
      <c r="L89" s="14" t="s">
        <v>83</v>
      </c>
      <c r="M89" s="14" t="s">
        <v>31</v>
      </c>
      <c r="N89" s="14" t="s">
        <v>204</v>
      </c>
      <c r="O89" s="14" t="s">
        <v>205</v>
      </c>
      <c r="P89" s="14" t="s">
        <v>550</v>
      </c>
      <c r="Q89" s="14" t="s">
        <v>146</v>
      </c>
      <c r="R89" s="14" t="s">
        <v>551</v>
      </c>
      <c r="S89" s="14" t="s">
        <v>37</v>
      </c>
      <c r="T89" s="14" t="s">
        <v>38</v>
      </c>
      <c r="U89" s="14" t="s">
        <v>177</v>
      </c>
      <c r="V89" s="16">
        <v>796.06</v>
      </c>
      <c r="W89" s="13">
        <v>12</v>
      </c>
      <c r="X89" s="17">
        <v>0.3</v>
      </c>
      <c r="Y89" s="16">
        <v>132.46</v>
      </c>
      <c r="Z89" s="31">
        <f t="shared" si="7"/>
        <v>0.16639449287742133</v>
      </c>
    </row>
    <row r="90" spans="1:26">
      <c r="A90" s="26">
        <v>89</v>
      </c>
      <c r="B90" s="7" t="s">
        <v>552</v>
      </c>
      <c r="C90" s="8">
        <v>45081</v>
      </c>
      <c r="D90" s="12">
        <f t="shared" si="4"/>
        <v>2023</v>
      </c>
      <c r="E90" s="12">
        <f t="shared" si="5"/>
        <v>6</v>
      </c>
      <c r="F90" s="8" t="str">
        <f t="shared" si="6"/>
        <v>2023-06</v>
      </c>
      <c r="G90" s="8">
        <v>45087</v>
      </c>
      <c r="H90" s="23">
        <f t="shared" si="8"/>
        <v>6</v>
      </c>
      <c r="I90" s="7" t="s">
        <v>27</v>
      </c>
      <c r="J90" s="7" t="s">
        <v>553</v>
      </c>
      <c r="K90" s="7" t="s">
        <v>554</v>
      </c>
      <c r="L90" s="7" t="s">
        <v>66</v>
      </c>
      <c r="M90" s="7" t="s">
        <v>31</v>
      </c>
      <c r="N90" s="7" t="s">
        <v>32</v>
      </c>
      <c r="O90" s="7" t="s">
        <v>33</v>
      </c>
      <c r="P90" s="7" t="s">
        <v>555</v>
      </c>
      <c r="Q90" s="7" t="s">
        <v>35</v>
      </c>
      <c r="R90" s="7" t="s">
        <v>556</v>
      </c>
      <c r="S90" s="7" t="s">
        <v>48</v>
      </c>
      <c r="T90" s="7" t="s">
        <v>434</v>
      </c>
      <c r="U90" s="7" t="s">
        <v>435</v>
      </c>
      <c r="V90" s="10">
        <v>583.47</v>
      </c>
      <c r="W90" s="6">
        <v>7</v>
      </c>
      <c r="X90" s="11">
        <v>0.5</v>
      </c>
      <c r="Y90" s="10">
        <v>165.61</v>
      </c>
      <c r="Z90" s="30">
        <f t="shared" si="7"/>
        <v>0.28383635833890347</v>
      </c>
    </row>
    <row r="91" spans="1:26">
      <c r="A91" s="27">
        <v>90</v>
      </c>
      <c r="B91" s="14" t="s">
        <v>557</v>
      </c>
      <c r="C91" s="15">
        <v>44602</v>
      </c>
      <c r="D91" s="12">
        <f t="shared" si="4"/>
        <v>2022</v>
      </c>
      <c r="E91" s="12">
        <f t="shared" si="5"/>
        <v>2</v>
      </c>
      <c r="F91" s="15" t="str">
        <f t="shared" si="6"/>
        <v>2022-02</v>
      </c>
      <c r="G91" s="15">
        <v>44608</v>
      </c>
      <c r="H91" s="23">
        <f t="shared" si="8"/>
        <v>6</v>
      </c>
      <c r="I91" s="14" t="s">
        <v>27</v>
      </c>
      <c r="J91" s="14" t="s">
        <v>558</v>
      </c>
      <c r="K91" s="14" t="s">
        <v>559</v>
      </c>
      <c r="L91" s="14" t="s">
        <v>30</v>
      </c>
      <c r="M91" s="14" t="s">
        <v>31</v>
      </c>
      <c r="N91" s="14" t="s">
        <v>43</v>
      </c>
      <c r="O91" s="14" t="s">
        <v>44</v>
      </c>
      <c r="P91" s="14" t="s">
        <v>560</v>
      </c>
      <c r="Q91" s="14" t="s">
        <v>46</v>
      </c>
      <c r="R91" s="14" t="s">
        <v>561</v>
      </c>
      <c r="S91" s="14" t="s">
        <v>110</v>
      </c>
      <c r="T91" s="14" t="s">
        <v>111</v>
      </c>
      <c r="U91" s="14" t="s">
        <v>112</v>
      </c>
      <c r="V91" s="16">
        <v>5241.03</v>
      </c>
      <c r="W91" s="13">
        <v>11</v>
      </c>
      <c r="X91" s="17">
        <v>0.3</v>
      </c>
      <c r="Y91" s="16">
        <v>172.68</v>
      </c>
      <c r="Z91" s="31">
        <f t="shared" si="7"/>
        <v>3.2947722108058915E-2</v>
      </c>
    </row>
    <row r="92" spans="1:26">
      <c r="A92" s="26">
        <v>91</v>
      </c>
      <c r="B92" s="7" t="s">
        <v>562</v>
      </c>
      <c r="C92" s="8">
        <v>44246</v>
      </c>
      <c r="D92" s="12">
        <f t="shared" si="4"/>
        <v>2021</v>
      </c>
      <c r="E92" s="12">
        <f t="shared" si="5"/>
        <v>2</v>
      </c>
      <c r="F92" s="8" t="str">
        <f t="shared" si="6"/>
        <v>2021-02</v>
      </c>
      <c r="G92" s="8">
        <v>44246</v>
      </c>
      <c r="H92" s="23">
        <f t="shared" si="8"/>
        <v>0</v>
      </c>
      <c r="I92" s="7" t="s">
        <v>63</v>
      </c>
      <c r="J92" s="7" t="s">
        <v>563</v>
      </c>
      <c r="K92" s="7" t="s">
        <v>262</v>
      </c>
      <c r="L92" s="7" t="s">
        <v>83</v>
      </c>
      <c r="M92" s="7" t="s">
        <v>31</v>
      </c>
      <c r="N92" s="7" t="s">
        <v>213</v>
      </c>
      <c r="O92" s="7" t="s">
        <v>92</v>
      </c>
      <c r="P92" s="7" t="s">
        <v>564</v>
      </c>
      <c r="Q92" s="7" t="s">
        <v>46</v>
      </c>
      <c r="R92" s="7" t="s">
        <v>565</v>
      </c>
      <c r="S92" s="7" t="s">
        <v>37</v>
      </c>
      <c r="T92" s="7" t="s">
        <v>170</v>
      </c>
      <c r="U92" s="7" t="s">
        <v>171</v>
      </c>
      <c r="V92" s="10">
        <v>3102.99</v>
      </c>
      <c r="W92" s="6">
        <v>3</v>
      </c>
      <c r="X92" s="11">
        <v>0</v>
      </c>
      <c r="Y92" s="10">
        <v>1154.06</v>
      </c>
      <c r="Z92" s="30">
        <f t="shared" si="7"/>
        <v>0.37191869777214881</v>
      </c>
    </row>
    <row r="93" spans="1:26">
      <c r="A93" s="27">
        <v>92</v>
      </c>
      <c r="B93" s="14" t="s">
        <v>566</v>
      </c>
      <c r="C93" s="15">
        <v>44225</v>
      </c>
      <c r="D93" s="12">
        <f t="shared" si="4"/>
        <v>2021</v>
      </c>
      <c r="E93" s="12">
        <f t="shared" si="5"/>
        <v>1</v>
      </c>
      <c r="F93" s="15" t="str">
        <f t="shared" si="6"/>
        <v>2021-01</v>
      </c>
      <c r="G93" s="15">
        <v>44225</v>
      </c>
      <c r="H93" s="23">
        <f t="shared" si="8"/>
        <v>0</v>
      </c>
      <c r="I93" s="14" t="s">
        <v>63</v>
      </c>
      <c r="J93" s="14" t="s">
        <v>567</v>
      </c>
      <c r="K93" s="14" t="s">
        <v>568</v>
      </c>
      <c r="L93" s="14" t="s">
        <v>83</v>
      </c>
      <c r="M93" s="14" t="s">
        <v>31</v>
      </c>
      <c r="N93" s="14" t="s">
        <v>213</v>
      </c>
      <c r="O93" s="14" t="s">
        <v>92</v>
      </c>
      <c r="P93" s="14" t="s">
        <v>569</v>
      </c>
      <c r="Q93" s="14" t="s">
        <v>46</v>
      </c>
      <c r="R93" s="14" t="s">
        <v>570</v>
      </c>
      <c r="S93" s="14" t="s">
        <v>48</v>
      </c>
      <c r="T93" s="14" t="s">
        <v>95</v>
      </c>
      <c r="U93" s="14" t="s">
        <v>571</v>
      </c>
      <c r="V93" s="16">
        <v>702.03</v>
      </c>
      <c r="W93" s="13">
        <v>13</v>
      </c>
      <c r="X93" s="17">
        <v>0.2</v>
      </c>
      <c r="Y93" s="16">
        <v>170.36</v>
      </c>
      <c r="Z93" s="31">
        <f t="shared" si="7"/>
        <v>0.24266769226386339</v>
      </c>
    </row>
    <row r="94" spans="1:26">
      <c r="A94" s="26">
        <v>93</v>
      </c>
      <c r="B94" s="7" t="s">
        <v>572</v>
      </c>
      <c r="C94" s="8">
        <v>44234</v>
      </c>
      <c r="D94" s="12">
        <f t="shared" si="4"/>
        <v>2021</v>
      </c>
      <c r="E94" s="12">
        <f t="shared" si="5"/>
        <v>2</v>
      </c>
      <c r="F94" s="8" t="str">
        <f t="shared" si="6"/>
        <v>2021-02</v>
      </c>
      <c r="G94" s="8">
        <v>44241</v>
      </c>
      <c r="H94" s="23">
        <f t="shared" si="8"/>
        <v>7</v>
      </c>
      <c r="I94" s="7" t="s">
        <v>27</v>
      </c>
      <c r="J94" s="7" t="s">
        <v>573</v>
      </c>
      <c r="K94" s="7" t="s">
        <v>574</v>
      </c>
      <c r="L94" s="7" t="s">
        <v>83</v>
      </c>
      <c r="M94" s="7" t="s">
        <v>31</v>
      </c>
      <c r="N94" s="7" t="s">
        <v>91</v>
      </c>
      <c r="O94" s="7" t="s">
        <v>92</v>
      </c>
      <c r="P94" s="7" t="s">
        <v>575</v>
      </c>
      <c r="Q94" s="7" t="s">
        <v>46</v>
      </c>
      <c r="R94" s="7" t="s">
        <v>576</v>
      </c>
      <c r="S94" s="7" t="s">
        <v>110</v>
      </c>
      <c r="T94" s="7" t="s">
        <v>243</v>
      </c>
      <c r="U94" s="7" t="s">
        <v>339</v>
      </c>
      <c r="V94" s="10">
        <v>810.6</v>
      </c>
      <c r="W94" s="6">
        <v>2</v>
      </c>
      <c r="X94" s="11">
        <v>0.3</v>
      </c>
      <c r="Y94" s="10">
        <v>132.29</v>
      </c>
      <c r="Z94" s="30">
        <f t="shared" si="7"/>
        <v>0.16320009869232666</v>
      </c>
    </row>
    <row r="95" spans="1:26">
      <c r="A95" s="27">
        <v>94</v>
      </c>
      <c r="B95" s="14" t="s">
        <v>577</v>
      </c>
      <c r="C95" s="15">
        <v>44236</v>
      </c>
      <c r="D95" s="12">
        <f t="shared" si="4"/>
        <v>2021</v>
      </c>
      <c r="E95" s="12">
        <f t="shared" si="5"/>
        <v>2</v>
      </c>
      <c r="F95" s="15" t="str">
        <f t="shared" si="6"/>
        <v>2021-02</v>
      </c>
      <c r="G95" s="15">
        <v>44236</v>
      </c>
      <c r="H95" s="23">
        <f t="shared" si="8"/>
        <v>0</v>
      </c>
      <c r="I95" s="14" t="s">
        <v>63</v>
      </c>
      <c r="J95" s="14" t="s">
        <v>578</v>
      </c>
      <c r="K95" s="14" t="s">
        <v>511</v>
      </c>
      <c r="L95" s="14" t="s">
        <v>66</v>
      </c>
      <c r="M95" s="14" t="s">
        <v>31</v>
      </c>
      <c r="N95" s="14" t="s">
        <v>143</v>
      </c>
      <c r="O95" s="14" t="s">
        <v>144</v>
      </c>
      <c r="P95" s="14" t="s">
        <v>579</v>
      </c>
      <c r="Q95" s="14" t="s">
        <v>146</v>
      </c>
      <c r="R95" s="14" t="s">
        <v>580</v>
      </c>
      <c r="S95" s="14" t="s">
        <v>37</v>
      </c>
      <c r="T95" s="14" t="s">
        <v>38</v>
      </c>
      <c r="U95" s="14" t="s">
        <v>333</v>
      </c>
      <c r="V95" s="16">
        <v>1597.85</v>
      </c>
      <c r="W95" s="13">
        <v>9</v>
      </c>
      <c r="X95" s="17">
        <v>0.4</v>
      </c>
      <c r="Y95" s="16">
        <v>-204.74</v>
      </c>
      <c r="Z95" s="31">
        <f t="shared" si="7"/>
        <v>-0.12813468097756361</v>
      </c>
    </row>
    <row r="96" spans="1:26">
      <c r="A96" s="26">
        <v>95</v>
      </c>
      <c r="B96" s="7" t="s">
        <v>581</v>
      </c>
      <c r="C96" s="8">
        <v>44880</v>
      </c>
      <c r="D96" s="12">
        <f t="shared" si="4"/>
        <v>2022</v>
      </c>
      <c r="E96" s="12">
        <f t="shared" si="5"/>
        <v>11</v>
      </c>
      <c r="F96" s="8" t="str">
        <f t="shared" si="6"/>
        <v>2022-11</v>
      </c>
      <c r="G96" s="8">
        <v>44886</v>
      </c>
      <c r="H96" s="23">
        <f t="shared" si="8"/>
        <v>6</v>
      </c>
      <c r="I96" s="7" t="s">
        <v>52</v>
      </c>
      <c r="J96" s="7" t="s">
        <v>582</v>
      </c>
      <c r="K96" s="7" t="s">
        <v>583</v>
      </c>
      <c r="L96" s="7" t="s">
        <v>83</v>
      </c>
      <c r="M96" s="7" t="s">
        <v>31</v>
      </c>
      <c r="N96" s="7" t="s">
        <v>55</v>
      </c>
      <c r="O96" s="7" t="s">
        <v>56</v>
      </c>
      <c r="P96" s="7" t="s">
        <v>584</v>
      </c>
      <c r="Q96" s="7" t="s">
        <v>58</v>
      </c>
      <c r="R96" s="7" t="s">
        <v>585</v>
      </c>
      <c r="S96" s="7" t="s">
        <v>48</v>
      </c>
      <c r="T96" s="7" t="s">
        <v>298</v>
      </c>
      <c r="U96" s="7" t="s">
        <v>586</v>
      </c>
      <c r="V96" s="10">
        <v>1494.09</v>
      </c>
      <c r="W96" s="6">
        <v>5</v>
      </c>
      <c r="X96" s="11">
        <v>0</v>
      </c>
      <c r="Y96" s="10">
        <v>572.64</v>
      </c>
      <c r="Z96" s="30">
        <f t="shared" si="7"/>
        <v>0.38327008413147806</v>
      </c>
    </row>
    <row r="97" spans="1:26">
      <c r="A97" s="27">
        <v>96</v>
      </c>
      <c r="B97" s="14" t="s">
        <v>587</v>
      </c>
      <c r="C97" s="15">
        <v>44770</v>
      </c>
      <c r="D97" s="12">
        <f t="shared" si="4"/>
        <v>2022</v>
      </c>
      <c r="E97" s="12">
        <f t="shared" si="5"/>
        <v>7</v>
      </c>
      <c r="F97" s="15" t="str">
        <f t="shared" si="6"/>
        <v>2022-07</v>
      </c>
      <c r="G97" s="15">
        <v>44770</v>
      </c>
      <c r="H97" s="23">
        <f t="shared" si="8"/>
        <v>0</v>
      </c>
      <c r="I97" s="14" t="s">
        <v>63</v>
      </c>
      <c r="J97" s="14" t="s">
        <v>588</v>
      </c>
      <c r="K97" s="14" t="s">
        <v>589</v>
      </c>
      <c r="L97" s="14" t="s">
        <v>30</v>
      </c>
      <c r="M97" s="14" t="s">
        <v>31</v>
      </c>
      <c r="N97" s="14" t="s">
        <v>32</v>
      </c>
      <c r="O97" s="14" t="s">
        <v>33</v>
      </c>
      <c r="P97" s="14" t="s">
        <v>590</v>
      </c>
      <c r="Q97" s="14" t="s">
        <v>35</v>
      </c>
      <c r="R97" s="14" t="s">
        <v>591</v>
      </c>
      <c r="S97" s="14" t="s">
        <v>37</v>
      </c>
      <c r="T97" s="14" t="s">
        <v>170</v>
      </c>
      <c r="U97" s="14" t="s">
        <v>189</v>
      </c>
      <c r="V97" s="16">
        <v>12984.82</v>
      </c>
      <c r="W97" s="13">
        <v>11</v>
      </c>
      <c r="X97" s="17">
        <v>0.1</v>
      </c>
      <c r="Y97" s="16">
        <v>1097.94</v>
      </c>
      <c r="Z97" s="31">
        <f t="shared" si="7"/>
        <v>8.4555658068421441E-2</v>
      </c>
    </row>
    <row r="98" spans="1:26">
      <c r="A98" s="26">
        <v>97</v>
      </c>
      <c r="B98" s="7" t="s">
        <v>592</v>
      </c>
      <c r="C98" s="8">
        <v>44871</v>
      </c>
      <c r="D98" s="12">
        <f t="shared" si="4"/>
        <v>2022</v>
      </c>
      <c r="E98" s="12">
        <f t="shared" si="5"/>
        <v>11</v>
      </c>
      <c r="F98" s="8" t="str">
        <f t="shared" si="6"/>
        <v>2022-11</v>
      </c>
      <c r="G98" s="8">
        <v>44877</v>
      </c>
      <c r="H98" s="23">
        <f t="shared" si="8"/>
        <v>6</v>
      </c>
      <c r="I98" s="7" t="s">
        <v>27</v>
      </c>
      <c r="J98" s="7" t="s">
        <v>593</v>
      </c>
      <c r="K98" s="7" t="s">
        <v>594</v>
      </c>
      <c r="L98" s="7" t="s">
        <v>30</v>
      </c>
      <c r="M98" s="7" t="s">
        <v>31</v>
      </c>
      <c r="N98" s="7" t="s">
        <v>153</v>
      </c>
      <c r="O98" s="7" t="s">
        <v>154</v>
      </c>
      <c r="P98" s="7" t="s">
        <v>595</v>
      </c>
      <c r="Q98" s="7" t="s">
        <v>146</v>
      </c>
      <c r="R98" s="7" t="s">
        <v>596</v>
      </c>
      <c r="S98" s="7" t="s">
        <v>37</v>
      </c>
      <c r="T98" s="7" t="s">
        <v>38</v>
      </c>
      <c r="U98" s="7" t="s">
        <v>177</v>
      </c>
      <c r="V98" s="10">
        <v>1669.99</v>
      </c>
      <c r="W98" s="6">
        <v>3</v>
      </c>
      <c r="X98" s="11">
        <v>0.3</v>
      </c>
      <c r="Y98" s="10">
        <v>-117.18</v>
      </c>
      <c r="Z98" s="30">
        <f t="shared" si="7"/>
        <v>-7.0168084838831371E-2</v>
      </c>
    </row>
    <row r="99" spans="1:26">
      <c r="A99" s="27">
        <v>98</v>
      </c>
      <c r="B99" s="14" t="s">
        <v>597</v>
      </c>
      <c r="C99" s="15">
        <v>44847</v>
      </c>
      <c r="D99" s="12">
        <f t="shared" si="4"/>
        <v>2022</v>
      </c>
      <c r="E99" s="12">
        <f t="shared" si="5"/>
        <v>10</v>
      </c>
      <c r="F99" s="15" t="str">
        <f t="shared" si="6"/>
        <v>2022-10</v>
      </c>
      <c r="G99" s="15">
        <v>44848</v>
      </c>
      <c r="H99" s="23">
        <f t="shared" si="8"/>
        <v>1</v>
      </c>
      <c r="I99" s="14" t="s">
        <v>122</v>
      </c>
      <c r="J99" s="14" t="s">
        <v>598</v>
      </c>
      <c r="K99" s="14" t="s">
        <v>599</v>
      </c>
      <c r="L99" s="14" t="s">
        <v>30</v>
      </c>
      <c r="M99" s="14" t="s">
        <v>31</v>
      </c>
      <c r="N99" s="14" t="s">
        <v>283</v>
      </c>
      <c r="O99" s="14" t="s">
        <v>284</v>
      </c>
      <c r="P99" s="14" t="s">
        <v>600</v>
      </c>
      <c r="Q99" s="14" t="s">
        <v>146</v>
      </c>
      <c r="R99" s="14" t="s">
        <v>601</v>
      </c>
      <c r="S99" s="14" t="s">
        <v>110</v>
      </c>
      <c r="T99" s="14" t="s">
        <v>111</v>
      </c>
      <c r="U99" s="14" t="s">
        <v>112</v>
      </c>
      <c r="V99" s="16">
        <v>21552.52</v>
      </c>
      <c r="W99" s="13">
        <v>14</v>
      </c>
      <c r="X99" s="17">
        <v>0.2</v>
      </c>
      <c r="Y99" s="16">
        <v>-2509.2199999999998</v>
      </c>
      <c r="Z99" s="31">
        <f t="shared" si="7"/>
        <v>-0.11642350871267025</v>
      </c>
    </row>
    <row r="100" spans="1:26">
      <c r="A100" s="26">
        <v>99</v>
      </c>
      <c r="B100" s="7" t="s">
        <v>602</v>
      </c>
      <c r="C100" s="8">
        <v>45460</v>
      </c>
      <c r="D100" s="12">
        <f t="shared" si="4"/>
        <v>2024</v>
      </c>
      <c r="E100" s="12">
        <f t="shared" si="5"/>
        <v>6</v>
      </c>
      <c r="F100" s="8" t="str">
        <f t="shared" si="6"/>
        <v>2024-06</v>
      </c>
      <c r="G100" s="8">
        <v>45466</v>
      </c>
      <c r="H100" s="23">
        <f t="shared" si="8"/>
        <v>6</v>
      </c>
      <c r="I100" s="7" t="s">
        <v>27</v>
      </c>
      <c r="J100" s="7" t="s">
        <v>603</v>
      </c>
      <c r="K100" s="7" t="s">
        <v>604</v>
      </c>
      <c r="L100" s="7" t="s">
        <v>30</v>
      </c>
      <c r="M100" s="7" t="s">
        <v>31</v>
      </c>
      <c r="N100" s="7" t="s">
        <v>32</v>
      </c>
      <c r="O100" s="7" t="s">
        <v>33</v>
      </c>
      <c r="P100" s="7" t="s">
        <v>605</v>
      </c>
      <c r="Q100" s="7" t="s">
        <v>35</v>
      </c>
      <c r="R100" s="7" t="s">
        <v>606</v>
      </c>
      <c r="S100" s="7" t="s">
        <v>37</v>
      </c>
      <c r="T100" s="7" t="s">
        <v>38</v>
      </c>
      <c r="U100" s="7" t="s">
        <v>333</v>
      </c>
      <c r="V100" s="10">
        <v>4580.6400000000003</v>
      </c>
      <c r="W100" s="6">
        <v>10</v>
      </c>
      <c r="X100" s="11">
        <v>0.4</v>
      </c>
      <c r="Y100" s="10">
        <v>1459.72</v>
      </c>
      <c r="Z100" s="30">
        <f t="shared" si="7"/>
        <v>0.3186716266722554</v>
      </c>
    </row>
    <row r="101" spans="1:26">
      <c r="A101" s="27">
        <v>100</v>
      </c>
      <c r="B101" s="14" t="s">
        <v>607</v>
      </c>
      <c r="C101" s="15">
        <v>44478</v>
      </c>
      <c r="D101" s="12">
        <f t="shared" si="4"/>
        <v>2021</v>
      </c>
      <c r="E101" s="12">
        <f t="shared" si="5"/>
        <v>10</v>
      </c>
      <c r="F101" s="15" t="str">
        <f t="shared" si="6"/>
        <v>2021-10</v>
      </c>
      <c r="G101" s="15">
        <v>44482</v>
      </c>
      <c r="H101" s="23">
        <f t="shared" si="8"/>
        <v>4</v>
      </c>
      <c r="I101" s="14" t="s">
        <v>52</v>
      </c>
      <c r="J101" s="14" t="s">
        <v>608</v>
      </c>
      <c r="K101" s="14" t="s">
        <v>609</v>
      </c>
      <c r="L101" s="14" t="s">
        <v>30</v>
      </c>
      <c r="M101" s="14" t="s">
        <v>31</v>
      </c>
      <c r="N101" s="14" t="s">
        <v>32</v>
      </c>
      <c r="O101" s="14" t="s">
        <v>33</v>
      </c>
      <c r="P101" s="14" t="s">
        <v>610</v>
      </c>
      <c r="Q101" s="14" t="s">
        <v>35</v>
      </c>
      <c r="R101" s="14" t="s">
        <v>611</v>
      </c>
      <c r="S101" s="14" t="s">
        <v>48</v>
      </c>
      <c r="T101" s="14" t="s">
        <v>95</v>
      </c>
      <c r="U101" s="14" t="s">
        <v>571</v>
      </c>
      <c r="V101" s="16">
        <v>812.18</v>
      </c>
      <c r="W101" s="13">
        <v>4</v>
      </c>
      <c r="X101" s="17">
        <v>0</v>
      </c>
      <c r="Y101" s="16">
        <v>345.25</v>
      </c>
      <c r="Z101" s="31">
        <f t="shared" si="7"/>
        <v>0.42509049718042802</v>
      </c>
    </row>
    <row r="102" spans="1:26">
      <c r="A102" s="26">
        <v>101</v>
      </c>
      <c r="B102" s="7" t="s">
        <v>612</v>
      </c>
      <c r="C102" s="8">
        <v>45605</v>
      </c>
      <c r="D102" s="12">
        <f t="shared" si="4"/>
        <v>2024</v>
      </c>
      <c r="E102" s="12">
        <f t="shared" si="5"/>
        <v>11</v>
      </c>
      <c r="F102" s="8" t="str">
        <f t="shared" si="6"/>
        <v>2024-11</v>
      </c>
      <c r="G102" s="8">
        <v>45605</v>
      </c>
      <c r="H102" s="23">
        <f t="shared" si="8"/>
        <v>0</v>
      </c>
      <c r="I102" s="7" t="s">
        <v>63</v>
      </c>
      <c r="J102" s="7" t="s">
        <v>613</v>
      </c>
      <c r="K102" s="7" t="s">
        <v>614</v>
      </c>
      <c r="L102" s="7" t="s">
        <v>83</v>
      </c>
      <c r="M102" s="7" t="s">
        <v>31</v>
      </c>
      <c r="N102" s="7" t="s">
        <v>106</v>
      </c>
      <c r="O102" s="7" t="s">
        <v>107</v>
      </c>
      <c r="P102" s="7" t="s">
        <v>615</v>
      </c>
      <c r="Q102" s="7" t="s">
        <v>35</v>
      </c>
      <c r="R102" s="7" t="s">
        <v>616</v>
      </c>
      <c r="S102" s="7" t="s">
        <v>48</v>
      </c>
      <c r="T102" s="7" t="s">
        <v>95</v>
      </c>
      <c r="U102" s="7" t="s">
        <v>195</v>
      </c>
      <c r="V102" s="10">
        <v>606.37</v>
      </c>
      <c r="W102" s="6">
        <v>10</v>
      </c>
      <c r="X102" s="11">
        <v>0.5</v>
      </c>
      <c r="Y102" s="10">
        <v>231.44</v>
      </c>
      <c r="Z102" s="30">
        <f t="shared" si="7"/>
        <v>0.38168115177202039</v>
      </c>
    </row>
    <row r="103" spans="1:26">
      <c r="A103" s="27">
        <v>102</v>
      </c>
      <c r="B103" s="14" t="s">
        <v>617</v>
      </c>
      <c r="C103" s="15">
        <v>45121</v>
      </c>
      <c r="D103" s="12">
        <f t="shared" si="4"/>
        <v>2023</v>
      </c>
      <c r="E103" s="12">
        <f t="shared" si="5"/>
        <v>7</v>
      </c>
      <c r="F103" s="15" t="str">
        <f t="shared" si="6"/>
        <v>2023-07</v>
      </c>
      <c r="G103" s="15">
        <v>45121</v>
      </c>
      <c r="H103" s="23">
        <f t="shared" si="8"/>
        <v>0</v>
      </c>
      <c r="I103" s="14" t="s">
        <v>63</v>
      </c>
      <c r="J103" s="14" t="s">
        <v>618</v>
      </c>
      <c r="K103" s="14" t="s">
        <v>247</v>
      </c>
      <c r="L103" s="14" t="s">
        <v>66</v>
      </c>
      <c r="M103" s="14" t="s">
        <v>31</v>
      </c>
      <c r="N103" s="14" t="s">
        <v>153</v>
      </c>
      <c r="O103" s="14" t="s">
        <v>154</v>
      </c>
      <c r="P103" s="14" t="s">
        <v>619</v>
      </c>
      <c r="Q103" s="14" t="s">
        <v>146</v>
      </c>
      <c r="R103" s="14" t="s">
        <v>620</v>
      </c>
      <c r="S103" s="14" t="s">
        <v>37</v>
      </c>
      <c r="T103" s="14" t="s">
        <v>38</v>
      </c>
      <c r="U103" s="14" t="s">
        <v>485</v>
      </c>
      <c r="V103" s="16">
        <v>278.87</v>
      </c>
      <c r="W103" s="13">
        <v>5</v>
      </c>
      <c r="X103" s="17">
        <v>0.4</v>
      </c>
      <c r="Y103" s="16">
        <v>85.11</v>
      </c>
      <c r="Z103" s="31">
        <f t="shared" si="7"/>
        <v>0.30519596944812993</v>
      </c>
    </row>
    <row r="104" spans="1:26">
      <c r="A104" s="26">
        <v>103</v>
      </c>
      <c r="B104" s="7" t="s">
        <v>621</v>
      </c>
      <c r="C104" s="8">
        <v>45062</v>
      </c>
      <c r="D104" s="12">
        <f t="shared" si="4"/>
        <v>2023</v>
      </c>
      <c r="E104" s="12">
        <f t="shared" si="5"/>
        <v>5</v>
      </c>
      <c r="F104" s="8" t="str">
        <f t="shared" si="6"/>
        <v>2023-05</v>
      </c>
      <c r="G104" s="8">
        <v>45062</v>
      </c>
      <c r="H104" s="23">
        <f t="shared" si="8"/>
        <v>0</v>
      </c>
      <c r="I104" s="7" t="s">
        <v>63</v>
      </c>
      <c r="J104" s="7" t="s">
        <v>622</v>
      </c>
      <c r="K104" s="7" t="s">
        <v>165</v>
      </c>
      <c r="L104" s="7" t="s">
        <v>30</v>
      </c>
      <c r="M104" s="7" t="s">
        <v>31</v>
      </c>
      <c r="N104" s="7" t="s">
        <v>153</v>
      </c>
      <c r="O104" s="7" t="s">
        <v>154</v>
      </c>
      <c r="P104" s="7" t="s">
        <v>623</v>
      </c>
      <c r="Q104" s="7" t="s">
        <v>146</v>
      </c>
      <c r="R104" s="7" t="s">
        <v>624</v>
      </c>
      <c r="S104" s="7" t="s">
        <v>37</v>
      </c>
      <c r="T104" s="7" t="s">
        <v>60</v>
      </c>
      <c r="U104" s="7" t="s">
        <v>162</v>
      </c>
      <c r="V104" s="10">
        <v>8448.0400000000009</v>
      </c>
      <c r="W104" s="6">
        <v>12</v>
      </c>
      <c r="X104" s="11">
        <v>0.5</v>
      </c>
      <c r="Y104" s="10">
        <v>827.8</v>
      </c>
      <c r="Z104" s="30">
        <f t="shared" si="7"/>
        <v>9.7987225439273476E-2</v>
      </c>
    </row>
    <row r="105" spans="1:26">
      <c r="A105" s="27">
        <v>104</v>
      </c>
      <c r="B105" s="14" t="s">
        <v>625</v>
      </c>
      <c r="C105" s="15">
        <v>45405</v>
      </c>
      <c r="D105" s="12">
        <f t="shared" si="4"/>
        <v>2024</v>
      </c>
      <c r="E105" s="12">
        <f t="shared" si="5"/>
        <v>4</v>
      </c>
      <c r="F105" s="15" t="str">
        <f t="shared" si="6"/>
        <v>2024-04</v>
      </c>
      <c r="G105" s="15">
        <v>45409</v>
      </c>
      <c r="H105" s="23">
        <f t="shared" si="8"/>
        <v>4</v>
      </c>
      <c r="I105" s="14" t="s">
        <v>52</v>
      </c>
      <c r="J105" s="14" t="s">
        <v>626</v>
      </c>
      <c r="K105" s="14" t="s">
        <v>627</v>
      </c>
      <c r="L105" s="14" t="s">
        <v>66</v>
      </c>
      <c r="M105" s="14" t="s">
        <v>31</v>
      </c>
      <c r="N105" s="14" t="s">
        <v>125</v>
      </c>
      <c r="O105" s="14" t="s">
        <v>126</v>
      </c>
      <c r="P105" s="14" t="s">
        <v>628</v>
      </c>
      <c r="Q105" s="14" t="s">
        <v>58</v>
      </c>
      <c r="R105" s="14" t="s">
        <v>629</v>
      </c>
      <c r="S105" s="14" t="s">
        <v>48</v>
      </c>
      <c r="T105" s="14" t="s">
        <v>298</v>
      </c>
      <c r="U105" s="14" t="s">
        <v>630</v>
      </c>
      <c r="V105" s="16">
        <v>479.93</v>
      </c>
      <c r="W105" s="13">
        <v>2</v>
      </c>
      <c r="X105" s="17">
        <v>0</v>
      </c>
      <c r="Y105" s="16">
        <v>70.63</v>
      </c>
      <c r="Z105" s="31">
        <f t="shared" si="7"/>
        <v>0.14716729523055444</v>
      </c>
    </row>
    <row r="106" spans="1:26">
      <c r="A106" s="26">
        <v>105</v>
      </c>
      <c r="B106" s="7" t="s">
        <v>631</v>
      </c>
      <c r="C106" s="8">
        <v>45244</v>
      </c>
      <c r="D106" s="12">
        <f t="shared" si="4"/>
        <v>2023</v>
      </c>
      <c r="E106" s="12">
        <f t="shared" si="5"/>
        <v>11</v>
      </c>
      <c r="F106" s="8" t="str">
        <f t="shared" si="6"/>
        <v>2023-11</v>
      </c>
      <c r="G106" s="8">
        <v>45244</v>
      </c>
      <c r="H106" s="23">
        <f t="shared" si="8"/>
        <v>0</v>
      </c>
      <c r="I106" s="7" t="s">
        <v>63</v>
      </c>
      <c r="J106" s="7" t="s">
        <v>632</v>
      </c>
      <c r="K106" s="7" t="s">
        <v>633</v>
      </c>
      <c r="L106" s="7" t="s">
        <v>30</v>
      </c>
      <c r="M106" s="7" t="s">
        <v>31</v>
      </c>
      <c r="N106" s="7" t="s">
        <v>125</v>
      </c>
      <c r="O106" s="7" t="s">
        <v>126</v>
      </c>
      <c r="P106" s="7" t="s">
        <v>634</v>
      </c>
      <c r="Q106" s="7" t="s">
        <v>58</v>
      </c>
      <c r="R106" s="7" t="s">
        <v>635</v>
      </c>
      <c r="S106" s="7" t="s">
        <v>110</v>
      </c>
      <c r="T106" s="7" t="s">
        <v>223</v>
      </c>
      <c r="U106" s="7" t="s">
        <v>449</v>
      </c>
      <c r="V106" s="10">
        <v>5247.14</v>
      </c>
      <c r="W106" s="6">
        <v>3</v>
      </c>
      <c r="X106" s="11">
        <v>0</v>
      </c>
      <c r="Y106" s="10">
        <v>1170.3</v>
      </c>
      <c r="Z106" s="30">
        <f t="shared" si="7"/>
        <v>0.22303578711450425</v>
      </c>
    </row>
    <row r="107" spans="1:26">
      <c r="A107" s="27">
        <v>106</v>
      </c>
      <c r="B107" s="14" t="s">
        <v>636</v>
      </c>
      <c r="C107" s="15">
        <v>44788</v>
      </c>
      <c r="D107" s="12">
        <f t="shared" si="4"/>
        <v>2022</v>
      </c>
      <c r="E107" s="12">
        <f t="shared" si="5"/>
        <v>8</v>
      </c>
      <c r="F107" s="15" t="str">
        <f t="shared" si="6"/>
        <v>2022-08</v>
      </c>
      <c r="G107" s="15">
        <v>44793</v>
      </c>
      <c r="H107" s="23">
        <f t="shared" si="8"/>
        <v>5</v>
      </c>
      <c r="I107" s="14" t="s">
        <v>27</v>
      </c>
      <c r="J107" s="14" t="s">
        <v>637</v>
      </c>
      <c r="K107" s="14" t="s">
        <v>638</v>
      </c>
      <c r="L107" s="14" t="s">
        <v>83</v>
      </c>
      <c r="M107" s="14" t="s">
        <v>31</v>
      </c>
      <c r="N107" s="14" t="s">
        <v>134</v>
      </c>
      <c r="O107" s="14" t="s">
        <v>135</v>
      </c>
      <c r="P107" s="14" t="s">
        <v>639</v>
      </c>
      <c r="Q107" s="14" t="s">
        <v>58</v>
      </c>
      <c r="R107" s="14" t="s">
        <v>640</v>
      </c>
      <c r="S107" s="14" t="s">
        <v>110</v>
      </c>
      <c r="T107" s="14" t="s">
        <v>111</v>
      </c>
      <c r="U107" s="14" t="s">
        <v>287</v>
      </c>
      <c r="V107" s="16">
        <v>959.47</v>
      </c>
      <c r="W107" s="13">
        <v>13</v>
      </c>
      <c r="X107" s="17">
        <v>0</v>
      </c>
      <c r="Y107" s="16">
        <v>128.94</v>
      </c>
      <c r="Z107" s="31">
        <f t="shared" si="7"/>
        <v>0.13438669265323563</v>
      </c>
    </row>
    <row r="108" spans="1:26">
      <c r="A108" s="26">
        <v>107</v>
      </c>
      <c r="B108" s="7" t="s">
        <v>641</v>
      </c>
      <c r="C108" s="8">
        <v>45126</v>
      </c>
      <c r="D108" s="12">
        <f t="shared" si="4"/>
        <v>2023</v>
      </c>
      <c r="E108" s="12">
        <f t="shared" si="5"/>
        <v>7</v>
      </c>
      <c r="F108" s="8" t="str">
        <f t="shared" si="6"/>
        <v>2023-07</v>
      </c>
      <c r="G108" s="8">
        <v>45132</v>
      </c>
      <c r="H108" s="23">
        <f t="shared" si="8"/>
        <v>6</v>
      </c>
      <c r="I108" s="7" t="s">
        <v>52</v>
      </c>
      <c r="J108" s="7" t="s">
        <v>642</v>
      </c>
      <c r="K108" s="7" t="s">
        <v>643</v>
      </c>
      <c r="L108" s="7" t="s">
        <v>30</v>
      </c>
      <c r="M108" s="7" t="s">
        <v>31</v>
      </c>
      <c r="N108" s="7" t="s">
        <v>43</v>
      </c>
      <c r="O108" s="7" t="s">
        <v>44</v>
      </c>
      <c r="P108" s="7" t="s">
        <v>644</v>
      </c>
      <c r="Q108" s="7" t="s">
        <v>46</v>
      </c>
      <c r="R108" s="7" t="s">
        <v>645</v>
      </c>
      <c r="S108" s="7" t="s">
        <v>110</v>
      </c>
      <c r="T108" s="7" t="s">
        <v>243</v>
      </c>
      <c r="U108" s="7" t="s">
        <v>244</v>
      </c>
      <c r="V108" s="10">
        <v>3411.66</v>
      </c>
      <c r="W108" s="6">
        <v>3</v>
      </c>
      <c r="X108" s="11">
        <v>0</v>
      </c>
      <c r="Y108" s="10">
        <v>543.49</v>
      </c>
      <c r="Z108" s="30">
        <f t="shared" si="7"/>
        <v>0.15930368207851897</v>
      </c>
    </row>
    <row r="109" spans="1:26">
      <c r="A109" s="27">
        <v>108</v>
      </c>
      <c r="B109" s="14" t="s">
        <v>646</v>
      </c>
      <c r="C109" s="15">
        <v>45432</v>
      </c>
      <c r="D109" s="12">
        <f t="shared" si="4"/>
        <v>2024</v>
      </c>
      <c r="E109" s="12">
        <f t="shared" si="5"/>
        <v>5</v>
      </c>
      <c r="F109" s="15" t="str">
        <f t="shared" si="6"/>
        <v>2024-05</v>
      </c>
      <c r="G109" s="15">
        <v>45437</v>
      </c>
      <c r="H109" s="23">
        <f t="shared" si="8"/>
        <v>5</v>
      </c>
      <c r="I109" s="14" t="s">
        <v>52</v>
      </c>
      <c r="J109" s="14" t="s">
        <v>647</v>
      </c>
      <c r="K109" s="14" t="s">
        <v>648</v>
      </c>
      <c r="L109" s="14" t="s">
        <v>83</v>
      </c>
      <c r="M109" s="14" t="s">
        <v>31</v>
      </c>
      <c r="N109" s="14" t="s">
        <v>134</v>
      </c>
      <c r="O109" s="14" t="s">
        <v>135</v>
      </c>
      <c r="P109" s="14" t="s">
        <v>649</v>
      </c>
      <c r="Q109" s="14" t="s">
        <v>58</v>
      </c>
      <c r="R109" s="14" t="s">
        <v>650</v>
      </c>
      <c r="S109" s="14" t="s">
        <v>110</v>
      </c>
      <c r="T109" s="14" t="s">
        <v>148</v>
      </c>
      <c r="U109" s="14" t="s">
        <v>232</v>
      </c>
      <c r="V109" s="16">
        <v>6802.88</v>
      </c>
      <c r="W109" s="13">
        <v>10</v>
      </c>
      <c r="X109" s="17">
        <v>0.5</v>
      </c>
      <c r="Y109" s="16">
        <v>-696.75</v>
      </c>
      <c r="Z109" s="31">
        <f t="shared" si="7"/>
        <v>-0.10241985747212945</v>
      </c>
    </row>
    <row r="110" spans="1:26">
      <c r="A110" s="26">
        <v>109</v>
      </c>
      <c r="B110" s="7" t="s">
        <v>651</v>
      </c>
      <c r="C110" s="8">
        <v>44809</v>
      </c>
      <c r="D110" s="12">
        <f t="shared" si="4"/>
        <v>2022</v>
      </c>
      <c r="E110" s="12">
        <f t="shared" si="5"/>
        <v>9</v>
      </c>
      <c r="F110" s="8" t="str">
        <f t="shared" si="6"/>
        <v>2022-09</v>
      </c>
      <c r="G110" s="8">
        <v>44814</v>
      </c>
      <c r="H110" s="23">
        <f t="shared" si="8"/>
        <v>5</v>
      </c>
      <c r="I110" s="7" t="s">
        <v>52</v>
      </c>
      <c r="J110" s="7" t="s">
        <v>652</v>
      </c>
      <c r="K110" s="7" t="s">
        <v>653</v>
      </c>
      <c r="L110" s="7" t="s">
        <v>66</v>
      </c>
      <c r="M110" s="7" t="s">
        <v>31</v>
      </c>
      <c r="N110" s="7" t="s">
        <v>143</v>
      </c>
      <c r="O110" s="7" t="s">
        <v>144</v>
      </c>
      <c r="P110" s="7" t="s">
        <v>654</v>
      </c>
      <c r="Q110" s="7" t="s">
        <v>146</v>
      </c>
      <c r="R110" s="7" t="s">
        <v>655</v>
      </c>
      <c r="S110" s="7" t="s">
        <v>48</v>
      </c>
      <c r="T110" s="7" t="s">
        <v>86</v>
      </c>
      <c r="U110" s="7" t="s">
        <v>388</v>
      </c>
      <c r="V110" s="10">
        <v>122.99</v>
      </c>
      <c r="W110" s="6">
        <v>6</v>
      </c>
      <c r="X110" s="11">
        <v>0.5</v>
      </c>
      <c r="Y110" s="10">
        <v>1.9</v>
      </c>
      <c r="Z110" s="30">
        <f t="shared" si="7"/>
        <v>1.544841043987316E-2</v>
      </c>
    </row>
    <row r="111" spans="1:26">
      <c r="A111" s="27">
        <v>110</v>
      </c>
      <c r="B111" s="14" t="s">
        <v>656</v>
      </c>
      <c r="C111" s="15">
        <v>45367</v>
      </c>
      <c r="D111" s="12">
        <f t="shared" si="4"/>
        <v>2024</v>
      </c>
      <c r="E111" s="12">
        <f t="shared" si="5"/>
        <v>3</v>
      </c>
      <c r="F111" s="15" t="str">
        <f t="shared" si="6"/>
        <v>2024-03</v>
      </c>
      <c r="G111" s="15">
        <v>45370</v>
      </c>
      <c r="H111" s="23">
        <f t="shared" si="8"/>
        <v>3</v>
      </c>
      <c r="I111" s="14" t="s">
        <v>122</v>
      </c>
      <c r="J111" s="14" t="s">
        <v>657</v>
      </c>
      <c r="K111" s="14" t="s">
        <v>295</v>
      </c>
      <c r="L111" s="14" t="s">
        <v>30</v>
      </c>
      <c r="M111" s="14" t="s">
        <v>31</v>
      </c>
      <c r="N111" s="14" t="s">
        <v>55</v>
      </c>
      <c r="O111" s="14" t="s">
        <v>56</v>
      </c>
      <c r="P111" s="14" t="s">
        <v>658</v>
      </c>
      <c r="Q111" s="14" t="s">
        <v>58</v>
      </c>
      <c r="R111" s="14" t="s">
        <v>659</v>
      </c>
      <c r="S111" s="14" t="s">
        <v>48</v>
      </c>
      <c r="T111" s="14" t="s">
        <v>298</v>
      </c>
      <c r="U111" s="14" t="s">
        <v>586</v>
      </c>
      <c r="V111" s="16">
        <v>1133.1400000000001</v>
      </c>
      <c r="W111" s="13">
        <v>10</v>
      </c>
      <c r="X111" s="17">
        <v>0.4</v>
      </c>
      <c r="Y111" s="16">
        <v>280.48</v>
      </c>
      <c r="Z111" s="31">
        <f t="shared" si="7"/>
        <v>0.247524577722082</v>
      </c>
    </row>
    <row r="112" spans="1:26">
      <c r="A112" s="26">
        <v>111</v>
      </c>
      <c r="B112" s="7" t="s">
        <v>660</v>
      </c>
      <c r="C112" s="8">
        <v>44673</v>
      </c>
      <c r="D112" s="12">
        <f t="shared" si="4"/>
        <v>2022</v>
      </c>
      <c r="E112" s="12">
        <f t="shared" si="5"/>
        <v>4</v>
      </c>
      <c r="F112" s="8" t="str">
        <f t="shared" si="6"/>
        <v>2022-04</v>
      </c>
      <c r="G112" s="8">
        <v>44678</v>
      </c>
      <c r="H112" s="23">
        <f t="shared" si="8"/>
        <v>5</v>
      </c>
      <c r="I112" s="7" t="s">
        <v>52</v>
      </c>
      <c r="J112" s="7" t="s">
        <v>661</v>
      </c>
      <c r="K112" s="7" t="s">
        <v>604</v>
      </c>
      <c r="L112" s="7" t="s">
        <v>30</v>
      </c>
      <c r="M112" s="7" t="s">
        <v>31</v>
      </c>
      <c r="N112" s="7" t="s">
        <v>204</v>
      </c>
      <c r="O112" s="7" t="s">
        <v>205</v>
      </c>
      <c r="P112" s="7" t="s">
        <v>662</v>
      </c>
      <c r="Q112" s="7" t="s">
        <v>146</v>
      </c>
      <c r="R112" s="7" t="s">
        <v>663</v>
      </c>
      <c r="S112" s="7" t="s">
        <v>110</v>
      </c>
      <c r="T112" s="7" t="s">
        <v>111</v>
      </c>
      <c r="U112" s="7" t="s">
        <v>112</v>
      </c>
      <c r="V112" s="10">
        <v>11225.4</v>
      </c>
      <c r="W112" s="6">
        <v>10</v>
      </c>
      <c r="X112" s="11">
        <v>0.3</v>
      </c>
      <c r="Y112" s="10">
        <v>311.2</v>
      </c>
      <c r="Z112" s="30">
        <f t="shared" si="7"/>
        <v>2.7722842838562547E-2</v>
      </c>
    </row>
    <row r="113" spans="1:26">
      <c r="A113" s="27">
        <v>112</v>
      </c>
      <c r="B113" s="14" t="s">
        <v>664</v>
      </c>
      <c r="C113" s="15">
        <v>44220</v>
      </c>
      <c r="D113" s="12">
        <f t="shared" si="4"/>
        <v>2021</v>
      </c>
      <c r="E113" s="12">
        <f t="shared" si="5"/>
        <v>1</v>
      </c>
      <c r="F113" s="15" t="str">
        <f t="shared" si="6"/>
        <v>2021-01</v>
      </c>
      <c r="G113" s="15">
        <v>44223</v>
      </c>
      <c r="H113" s="23">
        <f t="shared" si="8"/>
        <v>3</v>
      </c>
      <c r="I113" s="14" t="s">
        <v>122</v>
      </c>
      <c r="J113" s="14" t="s">
        <v>665</v>
      </c>
      <c r="K113" s="14" t="s">
        <v>666</v>
      </c>
      <c r="L113" s="14" t="s">
        <v>66</v>
      </c>
      <c r="M113" s="14" t="s">
        <v>31</v>
      </c>
      <c r="N113" s="14" t="s">
        <v>106</v>
      </c>
      <c r="O113" s="14" t="s">
        <v>107</v>
      </c>
      <c r="P113" s="14" t="s">
        <v>667</v>
      </c>
      <c r="Q113" s="14" t="s">
        <v>35</v>
      </c>
      <c r="R113" s="14" t="s">
        <v>668</v>
      </c>
      <c r="S113" s="14" t="s">
        <v>110</v>
      </c>
      <c r="T113" s="14" t="s">
        <v>243</v>
      </c>
      <c r="U113" s="14" t="s">
        <v>481</v>
      </c>
      <c r="V113" s="16">
        <v>5387.94</v>
      </c>
      <c r="W113" s="13">
        <v>6</v>
      </c>
      <c r="X113" s="17">
        <v>0.2</v>
      </c>
      <c r="Y113" s="16">
        <v>96.05</v>
      </c>
      <c r="Z113" s="31">
        <f t="shared" si="7"/>
        <v>1.7826850336121042E-2</v>
      </c>
    </row>
    <row r="114" spans="1:26">
      <c r="A114" s="26">
        <v>113</v>
      </c>
      <c r="B114" s="7" t="s">
        <v>669</v>
      </c>
      <c r="C114" s="8">
        <v>44873</v>
      </c>
      <c r="D114" s="12">
        <f t="shared" si="4"/>
        <v>2022</v>
      </c>
      <c r="E114" s="12">
        <f t="shared" si="5"/>
        <v>11</v>
      </c>
      <c r="F114" s="8" t="str">
        <f t="shared" si="6"/>
        <v>2022-11</v>
      </c>
      <c r="G114" s="8">
        <v>44879</v>
      </c>
      <c r="H114" s="23">
        <f t="shared" si="8"/>
        <v>6</v>
      </c>
      <c r="I114" s="7" t="s">
        <v>52</v>
      </c>
      <c r="J114" s="7" t="s">
        <v>670</v>
      </c>
      <c r="K114" s="7" t="s">
        <v>671</v>
      </c>
      <c r="L114" s="7" t="s">
        <v>66</v>
      </c>
      <c r="M114" s="7" t="s">
        <v>31</v>
      </c>
      <c r="N114" s="7" t="s">
        <v>228</v>
      </c>
      <c r="O114" s="7" t="s">
        <v>229</v>
      </c>
      <c r="P114" s="7" t="s">
        <v>672</v>
      </c>
      <c r="Q114" s="7" t="s">
        <v>46</v>
      </c>
      <c r="R114" s="7" t="s">
        <v>673</v>
      </c>
      <c r="S114" s="7" t="s">
        <v>37</v>
      </c>
      <c r="T114" s="7" t="s">
        <v>170</v>
      </c>
      <c r="U114" s="7" t="s">
        <v>171</v>
      </c>
      <c r="V114" s="10">
        <v>2932.96</v>
      </c>
      <c r="W114" s="6">
        <v>6</v>
      </c>
      <c r="X114" s="11">
        <v>0.4</v>
      </c>
      <c r="Y114" s="10">
        <v>757.94</v>
      </c>
      <c r="Z114" s="30">
        <f t="shared" si="7"/>
        <v>0.25842152637608423</v>
      </c>
    </row>
    <row r="115" spans="1:26">
      <c r="A115" s="27">
        <v>114</v>
      </c>
      <c r="B115" s="14" t="s">
        <v>674</v>
      </c>
      <c r="C115" s="15">
        <v>45354</v>
      </c>
      <c r="D115" s="12">
        <f t="shared" si="4"/>
        <v>2024</v>
      </c>
      <c r="E115" s="12">
        <f t="shared" si="5"/>
        <v>3</v>
      </c>
      <c r="F115" s="15" t="str">
        <f t="shared" si="6"/>
        <v>2024-03</v>
      </c>
      <c r="G115" s="15">
        <v>45359</v>
      </c>
      <c r="H115" s="23">
        <f t="shared" si="8"/>
        <v>5</v>
      </c>
      <c r="I115" s="14" t="s">
        <v>27</v>
      </c>
      <c r="J115" s="14" t="s">
        <v>618</v>
      </c>
      <c r="K115" s="14" t="s">
        <v>247</v>
      </c>
      <c r="L115" s="14" t="s">
        <v>66</v>
      </c>
      <c r="M115" s="14" t="s">
        <v>31</v>
      </c>
      <c r="N115" s="14" t="s">
        <v>153</v>
      </c>
      <c r="O115" s="14" t="s">
        <v>154</v>
      </c>
      <c r="P115" s="14" t="s">
        <v>675</v>
      </c>
      <c r="Q115" s="14" t="s">
        <v>146</v>
      </c>
      <c r="R115" s="14" t="s">
        <v>676</v>
      </c>
      <c r="S115" s="14" t="s">
        <v>37</v>
      </c>
      <c r="T115" s="14" t="s">
        <v>208</v>
      </c>
      <c r="U115" s="14" t="s">
        <v>408</v>
      </c>
      <c r="V115" s="16">
        <v>231.48</v>
      </c>
      <c r="W115" s="13">
        <v>7</v>
      </c>
      <c r="X115" s="17">
        <v>0.5</v>
      </c>
      <c r="Y115" s="16">
        <v>14.88</v>
      </c>
      <c r="Z115" s="31">
        <f t="shared" si="7"/>
        <v>6.4282011404872996E-2</v>
      </c>
    </row>
    <row r="116" spans="1:26">
      <c r="A116" s="26">
        <v>115</v>
      </c>
      <c r="B116" s="7" t="s">
        <v>677</v>
      </c>
      <c r="C116" s="8">
        <v>44828</v>
      </c>
      <c r="D116" s="12">
        <f t="shared" si="4"/>
        <v>2022</v>
      </c>
      <c r="E116" s="12">
        <f t="shared" si="5"/>
        <v>9</v>
      </c>
      <c r="F116" s="8" t="str">
        <f t="shared" si="6"/>
        <v>2022-09</v>
      </c>
      <c r="G116" s="8">
        <v>44831</v>
      </c>
      <c r="H116" s="23">
        <f t="shared" si="8"/>
        <v>3</v>
      </c>
      <c r="I116" s="7" t="s">
        <v>122</v>
      </c>
      <c r="J116" s="7" t="s">
        <v>678</v>
      </c>
      <c r="K116" s="7" t="s">
        <v>679</v>
      </c>
      <c r="L116" s="7" t="s">
        <v>30</v>
      </c>
      <c r="M116" s="7" t="s">
        <v>31</v>
      </c>
      <c r="N116" s="7" t="s">
        <v>283</v>
      </c>
      <c r="O116" s="7" t="s">
        <v>284</v>
      </c>
      <c r="P116" s="7" t="s">
        <v>680</v>
      </c>
      <c r="Q116" s="7" t="s">
        <v>146</v>
      </c>
      <c r="R116" s="7" t="s">
        <v>681</v>
      </c>
      <c r="S116" s="7" t="s">
        <v>48</v>
      </c>
      <c r="T116" s="7" t="s">
        <v>434</v>
      </c>
      <c r="U116" s="7" t="s">
        <v>435</v>
      </c>
      <c r="V116" s="10">
        <v>1797.77</v>
      </c>
      <c r="W116" s="6">
        <v>9</v>
      </c>
      <c r="X116" s="11">
        <v>0.2</v>
      </c>
      <c r="Y116" s="10">
        <v>190.24</v>
      </c>
      <c r="Z116" s="30">
        <f t="shared" si="7"/>
        <v>0.10581998809636384</v>
      </c>
    </row>
    <row r="117" spans="1:26">
      <c r="A117" s="27">
        <v>116</v>
      </c>
      <c r="B117" s="14" t="s">
        <v>682</v>
      </c>
      <c r="C117" s="15">
        <v>45105</v>
      </c>
      <c r="D117" s="12">
        <f t="shared" si="4"/>
        <v>2023</v>
      </c>
      <c r="E117" s="12">
        <f t="shared" si="5"/>
        <v>6</v>
      </c>
      <c r="F117" s="15" t="str">
        <f t="shared" si="6"/>
        <v>2023-06</v>
      </c>
      <c r="G117" s="15">
        <v>45113</v>
      </c>
      <c r="H117" s="23">
        <f t="shared" si="8"/>
        <v>8</v>
      </c>
      <c r="I117" s="14" t="s">
        <v>27</v>
      </c>
      <c r="J117" s="14" t="s">
        <v>683</v>
      </c>
      <c r="K117" s="14" t="s">
        <v>684</v>
      </c>
      <c r="L117" s="14" t="s">
        <v>83</v>
      </c>
      <c r="M117" s="14" t="s">
        <v>31</v>
      </c>
      <c r="N117" s="14" t="s">
        <v>32</v>
      </c>
      <c r="O117" s="14" t="s">
        <v>33</v>
      </c>
      <c r="P117" s="14" t="s">
        <v>685</v>
      </c>
      <c r="Q117" s="14" t="s">
        <v>35</v>
      </c>
      <c r="R117" s="14" t="s">
        <v>686</v>
      </c>
      <c r="S117" s="14" t="s">
        <v>110</v>
      </c>
      <c r="T117" s="14" t="s">
        <v>243</v>
      </c>
      <c r="U117" s="14" t="s">
        <v>481</v>
      </c>
      <c r="V117" s="16">
        <v>655.20000000000005</v>
      </c>
      <c r="W117" s="13">
        <v>2</v>
      </c>
      <c r="X117" s="17">
        <v>0.5</v>
      </c>
      <c r="Y117" s="16">
        <v>112.82</v>
      </c>
      <c r="Z117" s="31">
        <f t="shared" si="7"/>
        <v>0.17219169719169716</v>
      </c>
    </row>
    <row r="118" spans="1:26">
      <c r="A118" s="26">
        <v>117</v>
      </c>
      <c r="B118" s="7" t="s">
        <v>687</v>
      </c>
      <c r="C118" s="8">
        <v>45266</v>
      </c>
      <c r="D118" s="12">
        <f t="shared" si="4"/>
        <v>2023</v>
      </c>
      <c r="E118" s="12">
        <f t="shared" si="5"/>
        <v>12</v>
      </c>
      <c r="F118" s="8" t="str">
        <f t="shared" si="6"/>
        <v>2023-12</v>
      </c>
      <c r="G118" s="8">
        <v>45269</v>
      </c>
      <c r="H118" s="23">
        <f t="shared" si="8"/>
        <v>3</v>
      </c>
      <c r="I118" s="7" t="s">
        <v>52</v>
      </c>
      <c r="J118" s="7" t="s">
        <v>688</v>
      </c>
      <c r="K118" s="7" t="s">
        <v>689</v>
      </c>
      <c r="L118" s="7" t="s">
        <v>66</v>
      </c>
      <c r="M118" s="7" t="s">
        <v>31</v>
      </c>
      <c r="N118" s="7" t="s">
        <v>220</v>
      </c>
      <c r="O118" s="7" t="s">
        <v>220</v>
      </c>
      <c r="P118" s="7" t="s">
        <v>690</v>
      </c>
      <c r="Q118" s="7" t="s">
        <v>58</v>
      </c>
      <c r="R118" s="7" t="s">
        <v>691</v>
      </c>
      <c r="S118" s="7" t="s">
        <v>37</v>
      </c>
      <c r="T118" s="7" t="s">
        <v>38</v>
      </c>
      <c r="U118" s="7" t="s">
        <v>177</v>
      </c>
      <c r="V118" s="10">
        <v>6956</v>
      </c>
      <c r="W118" s="6">
        <v>11</v>
      </c>
      <c r="X118" s="11">
        <v>0.2</v>
      </c>
      <c r="Y118" s="10">
        <v>1400.72</v>
      </c>
      <c r="Z118" s="30">
        <f t="shared" si="7"/>
        <v>0.2013686026451984</v>
      </c>
    </row>
    <row r="119" spans="1:26">
      <c r="A119" s="27">
        <v>118</v>
      </c>
      <c r="B119" s="14" t="s">
        <v>692</v>
      </c>
      <c r="C119" s="15">
        <v>44607</v>
      </c>
      <c r="D119" s="12">
        <f t="shared" si="4"/>
        <v>2022</v>
      </c>
      <c r="E119" s="12">
        <f t="shared" si="5"/>
        <v>2</v>
      </c>
      <c r="F119" s="15" t="str">
        <f t="shared" si="6"/>
        <v>2022-02</v>
      </c>
      <c r="G119" s="15">
        <v>44608</v>
      </c>
      <c r="H119" s="23">
        <f t="shared" si="8"/>
        <v>1</v>
      </c>
      <c r="I119" s="14" t="s">
        <v>122</v>
      </c>
      <c r="J119" s="14" t="s">
        <v>693</v>
      </c>
      <c r="K119" s="14" t="s">
        <v>282</v>
      </c>
      <c r="L119" s="14" t="s">
        <v>66</v>
      </c>
      <c r="M119" s="14" t="s">
        <v>31</v>
      </c>
      <c r="N119" s="14" t="s">
        <v>213</v>
      </c>
      <c r="O119" s="14" t="s">
        <v>92</v>
      </c>
      <c r="P119" s="14" t="s">
        <v>694</v>
      </c>
      <c r="Q119" s="14" t="s">
        <v>46</v>
      </c>
      <c r="R119" s="14" t="s">
        <v>695</v>
      </c>
      <c r="S119" s="14" t="s">
        <v>48</v>
      </c>
      <c r="T119" s="14" t="s">
        <v>434</v>
      </c>
      <c r="U119" s="14" t="s">
        <v>435</v>
      </c>
      <c r="V119" s="16">
        <v>174.45</v>
      </c>
      <c r="W119" s="13">
        <v>9</v>
      </c>
      <c r="X119" s="17">
        <v>0.5</v>
      </c>
      <c r="Y119" s="16">
        <v>34.61</v>
      </c>
      <c r="Z119" s="31">
        <f t="shared" si="7"/>
        <v>0.19839495557466325</v>
      </c>
    </row>
    <row r="120" spans="1:26">
      <c r="A120" s="26">
        <v>119</v>
      </c>
      <c r="B120" s="7" t="s">
        <v>696</v>
      </c>
      <c r="C120" s="8">
        <v>45639</v>
      </c>
      <c r="D120" s="12">
        <f t="shared" si="4"/>
        <v>2024</v>
      </c>
      <c r="E120" s="12">
        <f t="shared" si="5"/>
        <v>12</v>
      </c>
      <c r="F120" s="8" t="str">
        <f t="shared" si="6"/>
        <v>2024-12</v>
      </c>
      <c r="G120" s="8">
        <v>45643</v>
      </c>
      <c r="H120" s="23">
        <f t="shared" si="8"/>
        <v>4</v>
      </c>
      <c r="I120" s="7" t="s">
        <v>52</v>
      </c>
      <c r="J120" s="7" t="s">
        <v>697</v>
      </c>
      <c r="K120" s="7" t="s">
        <v>698</v>
      </c>
      <c r="L120" s="7" t="s">
        <v>66</v>
      </c>
      <c r="M120" s="7" t="s">
        <v>31</v>
      </c>
      <c r="N120" s="7" t="s">
        <v>74</v>
      </c>
      <c r="O120" s="7" t="s">
        <v>75</v>
      </c>
      <c r="P120" s="7" t="s">
        <v>699</v>
      </c>
      <c r="Q120" s="7" t="s">
        <v>46</v>
      </c>
      <c r="R120" s="7" t="s">
        <v>700</v>
      </c>
      <c r="S120" s="7" t="s">
        <v>48</v>
      </c>
      <c r="T120" s="7" t="s">
        <v>298</v>
      </c>
      <c r="U120" s="7" t="s">
        <v>630</v>
      </c>
      <c r="V120" s="10">
        <v>13.55</v>
      </c>
      <c r="W120" s="6">
        <v>1</v>
      </c>
      <c r="X120" s="11">
        <v>0</v>
      </c>
      <c r="Y120" s="10">
        <v>-0.71</v>
      </c>
      <c r="Z120" s="30">
        <f t="shared" si="7"/>
        <v>-5.239852398523985E-2</v>
      </c>
    </row>
    <row r="121" spans="1:26">
      <c r="A121" s="27">
        <v>120</v>
      </c>
      <c r="B121" s="14" t="s">
        <v>701</v>
      </c>
      <c r="C121" s="15">
        <v>45410</v>
      </c>
      <c r="D121" s="12">
        <f t="shared" si="4"/>
        <v>2024</v>
      </c>
      <c r="E121" s="12">
        <f t="shared" si="5"/>
        <v>4</v>
      </c>
      <c r="F121" s="15" t="str">
        <f t="shared" si="6"/>
        <v>2024-04</v>
      </c>
      <c r="G121" s="15">
        <v>45413</v>
      </c>
      <c r="H121" s="23">
        <f t="shared" si="8"/>
        <v>3</v>
      </c>
      <c r="I121" s="14" t="s">
        <v>122</v>
      </c>
      <c r="J121" s="14" t="s">
        <v>702</v>
      </c>
      <c r="K121" s="14" t="s">
        <v>159</v>
      </c>
      <c r="L121" s="14" t="s">
        <v>83</v>
      </c>
      <c r="M121" s="14" t="s">
        <v>31</v>
      </c>
      <c r="N121" s="14" t="s">
        <v>134</v>
      </c>
      <c r="O121" s="14" t="s">
        <v>135</v>
      </c>
      <c r="P121" s="14" t="s">
        <v>703</v>
      </c>
      <c r="Q121" s="14" t="s">
        <v>58</v>
      </c>
      <c r="R121" s="14" t="s">
        <v>704</v>
      </c>
      <c r="S121" s="14" t="s">
        <v>48</v>
      </c>
      <c r="T121" s="14" t="s">
        <v>49</v>
      </c>
      <c r="U121" s="14" t="s">
        <v>120</v>
      </c>
      <c r="V121" s="16">
        <v>233.35</v>
      </c>
      <c r="W121" s="13">
        <v>12</v>
      </c>
      <c r="X121" s="17">
        <v>0.4</v>
      </c>
      <c r="Y121" s="16">
        <v>16.5</v>
      </c>
      <c r="Z121" s="31">
        <f t="shared" si="7"/>
        <v>7.0709235054638955E-2</v>
      </c>
    </row>
    <row r="122" spans="1:26">
      <c r="A122" s="26">
        <v>121</v>
      </c>
      <c r="B122" s="7" t="s">
        <v>705</v>
      </c>
      <c r="C122" s="8">
        <v>45160</v>
      </c>
      <c r="D122" s="12">
        <f t="shared" si="4"/>
        <v>2023</v>
      </c>
      <c r="E122" s="12">
        <f t="shared" si="5"/>
        <v>8</v>
      </c>
      <c r="F122" s="8" t="str">
        <f t="shared" si="6"/>
        <v>2023-08</v>
      </c>
      <c r="G122" s="8">
        <v>45161</v>
      </c>
      <c r="H122" s="23">
        <f t="shared" si="8"/>
        <v>1</v>
      </c>
      <c r="I122" s="7" t="s">
        <v>122</v>
      </c>
      <c r="J122" s="7" t="s">
        <v>524</v>
      </c>
      <c r="K122" s="7" t="s">
        <v>525</v>
      </c>
      <c r="L122" s="7" t="s">
        <v>66</v>
      </c>
      <c r="M122" s="7" t="s">
        <v>31</v>
      </c>
      <c r="N122" s="7" t="s">
        <v>106</v>
      </c>
      <c r="O122" s="7" t="s">
        <v>107</v>
      </c>
      <c r="P122" s="7" t="s">
        <v>706</v>
      </c>
      <c r="Q122" s="7" t="s">
        <v>35</v>
      </c>
      <c r="R122" s="7" t="s">
        <v>707</v>
      </c>
      <c r="S122" s="7" t="s">
        <v>48</v>
      </c>
      <c r="T122" s="7" t="s">
        <v>78</v>
      </c>
      <c r="U122" s="7" t="s">
        <v>79</v>
      </c>
      <c r="V122" s="10">
        <v>2071.4699999999998</v>
      </c>
      <c r="W122" s="6">
        <v>8</v>
      </c>
      <c r="X122" s="11">
        <v>0</v>
      </c>
      <c r="Y122" s="10">
        <v>-78.53</v>
      </c>
      <c r="Z122" s="30">
        <f t="shared" si="7"/>
        <v>-3.7910276277233083E-2</v>
      </c>
    </row>
    <row r="123" spans="1:26">
      <c r="A123" s="27">
        <v>122</v>
      </c>
      <c r="B123" s="14" t="s">
        <v>708</v>
      </c>
      <c r="C123" s="15">
        <v>44910</v>
      </c>
      <c r="D123" s="12">
        <f t="shared" si="4"/>
        <v>2022</v>
      </c>
      <c r="E123" s="12">
        <f t="shared" si="5"/>
        <v>12</v>
      </c>
      <c r="F123" s="15" t="str">
        <f t="shared" si="6"/>
        <v>2022-12</v>
      </c>
      <c r="G123" s="15">
        <v>44910</v>
      </c>
      <c r="H123" s="23">
        <f t="shared" si="8"/>
        <v>0</v>
      </c>
      <c r="I123" s="14" t="s">
        <v>63</v>
      </c>
      <c r="J123" s="14" t="s">
        <v>709</v>
      </c>
      <c r="K123" s="14" t="s">
        <v>710</v>
      </c>
      <c r="L123" s="14" t="s">
        <v>83</v>
      </c>
      <c r="M123" s="14" t="s">
        <v>31</v>
      </c>
      <c r="N123" s="14" t="s">
        <v>711</v>
      </c>
      <c r="O123" s="14" t="s">
        <v>712</v>
      </c>
      <c r="P123" s="14" t="s">
        <v>713</v>
      </c>
      <c r="Q123" s="14" t="s">
        <v>35</v>
      </c>
      <c r="R123" s="14" t="s">
        <v>714</v>
      </c>
      <c r="S123" s="14" t="s">
        <v>37</v>
      </c>
      <c r="T123" s="14" t="s">
        <v>38</v>
      </c>
      <c r="U123" s="14" t="s">
        <v>333</v>
      </c>
      <c r="V123" s="16">
        <v>3961.47</v>
      </c>
      <c r="W123" s="13">
        <v>7</v>
      </c>
      <c r="X123" s="17">
        <v>0.3</v>
      </c>
      <c r="Y123" s="16">
        <v>-247.75</v>
      </c>
      <c r="Z123" s="31">
        <f t="shared" si="7"/>
        <v>-6.2539915738349661E-2</v>
      </c>
    </row>
    <row r="124" spans="1:26">
      <c r="A124" s="26">
        <v>123</v>
      </c>
      <c r="B124" s="7" t="s">
        <v>715</v>
      </c>
      <c r="C124" s="8">
        <v>44332</v>
      </c>
      <c r="D124" s="12">
        <f t="shared" si="4"/>
        <v>2021</v>
      </c>
      <c r="E124" s="12">
        <f t="shared" si="5"/>
        <v>5</v>
      </c>
      <c r="F124" s="8" t="str">
        <f t="shared" si="6"/>
        <v>2021-05</v>
      </c>
      <c r="G124" s="8">
        <v>44332</v>
      </c>
      <c r="H124" s="23">
        <f t="shared" si="8"/>
        <v>0</v>
      </c>
      <c r="I124" s="7" t="s">
        <v>63</v>
      </c>
      <c r="J124" s="7" t="s">
        <v>716</v>
      </c>
      <c r="K124" s="7" t="s">
        <v>717</v>
      </c>
      <c r="L124" s="7" t="s">
        <v>66</v>
      </c>
      <c r="M124" s="7" t="s">
        <v>31</v>
      </c>
      <c r="N124" s="7" t="s">
        <v>166</v>
      </c>
      <c r="O124" s="7" t="s">
        <v>167</v>
      </c>
      <c r="P124" s="7" t="s">
        <v>718</v>
      </c>
      <c r="Q124" s="7" t="s">
        <v>35</v>
      </c>
      <c r="R124" s="7" t="s">
        <v>719</v>
      </c>
      <c r="S124" s="7" t="s">
        <v>37</v>
      </c>
      <c r="T124" s="7" t="s">
        <v>208</v>
      </c>
      <c r="U124" s="7" t="s">
        <v>209</v>
      </c>
      <c r="V124" s="10">
        <v>8022.7</v>
      </c>
      <c r="W124" s="6">
        <v>12</v>
      </c>
      <c r="X124" s="11">
        <v>0.4</v>
      </c>
      <c r="Y124" s="10">
        <v>232.32</v>
      </c>
      <c r="Z124" s="30">
        <f t="shared" si="7"/>
        <v>2.895783215127077E-2</v>
      </c>
    </row>
    <row r="125" spans="1:26">
      <c r="A125" s="27">
        <v>124</v>
      </c>
      <c r="B125" s="14" t="s">
        <v>720</v>
      </c>
      <c r="C125" s="15">
        <v>44557</v>
      </c>
      <c r="D125" s="12">
        <f t="shared" si="4"/>
        <v>2021</v>
      </c>
      <c r="E125" s="12">
        <f t="shared" si="5"/>
        <v>12</v>
      </c>
      <c r="F125" s="15" t="str">
        <f t="shared" si="6"/>
        <v>2021-12</v>
      </c>
      <c r="G125" s="15">
        <v>44563</v>
      </c>
      <c r="H125" s="23">
        <f t="shared" si="8"/>
        <v>6</v>
      </c>
      <c r="I125" s="14" t="s">
        <v>52</v>
      </c>
      <c r="J125" s="14" t="s">
        <v>721</v>
      </c>
      <c r="K125" s="14" t="s">
        <v>722</v>
      </c>
      <c r="L125" s="14" t="s">
        <v>30</v>
      </c>
      <c r="M125" s="14" t="s">
        <v>31</v>
      </c>
      <c r="N125" s="14" t="s">
        <v>213</v>
      </c>
      <c r="O125" s="14" t="s">
        <v>92</v>
      </c>
      <c r="P125" s="14" t="s">
        <v>723</v>
      </c>
      <c r="Q125" s="14" t="s">
        <v>46</v>
      </c>
      <c r="R125" s="14" t="s">
        <v>724</v>
      </c>
      <c r="S125" s="14" t="s">
        <v>37</v>
      </c>
      <c r="T125" s="14" t="s">
        <v>38</v>
      </c>
      <c r="U125" s="14" t="s">
        <v>39</v>
      </c>
      <c r="V125" s="16">
        <v>2155.84</v>
      </c>
      <c r="W125" s="13">
        <v>14</v>
      </c>
      <c r="X125" s="17">
        <v>0</v>
      </c>
      <c r="Y125" s="16">
        <v>430.89</v>
      </c>
      <c r="Z125" s="31">
        <f t="shared" si="7"/>
        <v>0.19987104794418878</v>
      </c>
    </row>
    <row r="126" spans="1:26">
      <c r="A126" s="26">
        <v>125</v>
      </c>
      <c r="B126" s="7" t="s">
        <v>725</v>
      </c>
      <c r="C126" s="8">
        <v>45550</v>
      </c>
      <c r="D126" s="12">
        <f t="shared" si="4"/>
        <v>2024</v>
      </c>
      <c r="E126" s="12">
        <f t="shared" si="5"/>
        <v>9</v>
      </c>
      <c r="F126" s="8" t="str">
        <f t="shared" si="6"/>
        <v>2024-09</v>
      </c>
      <c r="G126" s="8">
        <v>45550</v>
      </c>
      <c r="H126" s="23">
        <f t="shared" si="8"/>
        <v>0</v>
      </c>
      <c r="I126" s="7" t="s">
        <v>63</v>
      </c>
      <c r="J126" s="7" t="s">
        <v>726</v>
      </c>
      <c r="K126" s="7" t="s">
        <v>727</v>
      </c>
      <c r="L126" s="7" t="s">
        <v>30</v>
      </c>
      <c r="M126" s="7" t="s">
        <v>31</v>
      </c>
      <c r="N126" s="7" t="s">
        <v>106</v>
      </c>
      <c r="O126" s="7" t="s">
        <v>107</v>
      </c>
      <c r="P126" s="7" t="s">
        <v>728</v>
      </c>
      <c r="Q126" s="7" t="s">
        <v>35</v>
      </c>
      <c r="R126" s="7" t="s">
        <v>729</v>
      </c>
      <c r="S126" s="7" t="s">
        <v>37</v>
      </c>
      <c r="T126" s="7" t="s">
        <v>38</v>
      </c>
      <c r="U126" s="7" t="s">
        <v>39</v>
      </c>
      <c r="V126" s="10">
        <v>4821.53</v>
      </c>
      <c r="W126" s="6">
        <v>13</v>
      </c>
      <c r="X126" s="11">
        <v>0.2</v>
      </c>
      <c r="Y126" s="10">
        <v>1180.24</v>
      </c>
      <c r="Z126" s="30">
        <f t="shared" si="7"/>
        <v>0.24478536895964562</v>
      </c>
    </row>
    <row r="127" spans="1:26">
      <c r="A127" s="27">
        <v>126</v>
      </c>
      <c r="B127" s="14" t="s">
        <v>730</v>
      </c>
      <c r="C127" s="15">
        <v>45390</v>
      </c>
      <c r="D127" s="12">
        <f t="shared" si="4"/>
        <v>2024</v>
      </c>
      <c r="E127" s="12">
        <f t="shared" si="5"/>
        <v>4</v>
      </c>
      <c r="F127" s="15" t="str">
        <f t="shared" si="6"/>
        <v>2024-04</v>
      </c>
      <c r="G127" s="15">
        <v>45391</v>
      </c>
      <c r="H127" s="23">
        <f t="shared" si="8"/>
        <v>1</v>
      </c>
      <c r="I127" s="14" t="s">
        <v>122</v>
      </c>
      <c r="J127" s="14" t="s">
        <v>731</v>
      </c>
      <c r="K127" s="14" t="s">
        <v>732</v>
      </c>
      <c r="L127" s="14" t="s">
        <v>30</v>
      </c>
      <c r="M127" s="14" t="s">
        <v>31</v>
      </c>
      <c r="N127" s="14" t="s">
        <v>106</v>
      </c>
      <c r="O127" s="14" t="s">
        <v>107</v>
      </c>
      <c r="P127" s="14" t="s">
        <v>733</v>
      </c>
      <c r="Q127" s="14" t="s">
        <v>35</v>
      </c>
      <c r="R127" s="14" t="s">
        <v>734</v>
      </c>
      <c r="S127" s="14" t="s">
        <v>110</v>
      </c>
      <c r="T127" s="14" t="s">
        <v>243</v>
      </c>
      <c r="U127" s="14" t="s">
        <v>244</v>
      </c>
      <c r="V127" s="16">
        <v>82.63</v>
      </c>
      <c r="W127" s="13">
        <v>2</v>
      </c>
      <c r="X127" s="17">
        <v>0.2</v>
      </c>
      <c r="Y127" s="16">
        <v>22.82</v>
      </c>
      <c r="Z127" s="31">
        <f t="shared" si="7"/>
        <v>0.2761708822461576</v>
      </c>
    </row>
    <row r="128" spans="1:26">
      <c r="A128" s="26">
        <v>127</v>
      </c>
      <c r="B128" s="7" t="s">
        <v>735</v>
      </c>
      <c r="C128" s="8">
        <v>44848</v>
      </c>
      <c r="D128" s="12">
        <f t="shared" si="4"/>
        <v>2022</v>
      </c>
      <c r="E128" s="12">
        <f t="shared" si="5"/>
        <v>10</v>
      </c>
      <c r="F128" s="8" t="str">
        <f t="shared" si="6"/>
        <v>2022-10</v>
      </c>
      <c r="G128" s="8">
        <v>44848</v>
      </c>
      <c r="H128" s="23">
        <f t="shared" si="8"/>
        <v>0</v>
      </c>
      <c r="I128" s="7" t="s">
        <v>63</v>
      </c>
      <c r="J128" s="7" t="s">
        <v>736</v>
      </c>
      <c r="K128" s="7" t="s">
        <v>737</v>
      </c>
      <c r="L128" s="7" t="s">
        <v>66</v>
      </c>
      <c r="M128" s="7" t="s">
        <v>31</v>
      </c>
      <c r="N128" s="7" t="s">
        <v>143</v>
      </c>
      <c r="O128" s="7" t="s">
        <v>144</v>
      </c>
      <c r="P128" s="7" t="s">
        <v>738</v>
      </c>
      <c r="Q128" s="7" t="s">
        <v>146</v>
      </c>
      <c r="R128" s="7" t="s">
        <v>739</v>
      </c>
      <c r="S128" s="7" t="s">
        <v>48</v>
      </c>
      <c r="T128" s="7" t="s">
        <v>86</v>
      </c>
      <c r="U128" s="7" t="s">
        <v>388</v>
      </c>
      <c r="V128" s="10">
        <v>515.48</v>
      </c>
      <c r="W128" s="6">
        <v>14</v>
      </c>
      <c r="X128" s="11">
        <v>0.2</v>
      </c>
      <c r="Y128" s="10">
        <v>-7.81</v>
      </c>
      <c r="Z128" s="30">
        <f t="shared" si="7"/>
        <v>-1.5150927291068518E-2</v>
      </c>
    </row>
    <row r="129" spans="1:26">
      <c r="A129" s="27">
        <v>128</v>
      </c>
      <c r="B129" s="14" t="s">
        <v>740</v>
      </c>
      <c r="C129" s="15">
        <v>44472</v>
      </c>
      <c r="D129" s="12">
        <f t="shared" si="4"/>
        <v>2021</v>
      </c>
      <c r="E129" s="12">
        <f t="shared" si="5"/>
        <v>10</v>
      </c>
      <c r="F129" s="15" t="str">
        <f t="shared" si="6"/>
        <v>2021-10</v>
      </c>
      <c r="G129" s="15">
        <v>44477</v>
      </c>
      <c r="H129" s="23">
        <f t="shared" si="8"/>
        <v>5</v>
      </c>
      <c r="I129" s="14" t="s">
        <v>27</v>
      </c>
      <c r="J129" s="14" t="s">
        <v>741</v>
      </c>
      <c r="K129" s="14" t="s">
        <v>742</v>
      </c>
      <c r="L129" s="14" t="s">
        <v>30</v>
      </c>
      <c r="M129" s="14" t="s">
        <v>31</v>
      </c>
      <c r="N129" s="14" t="s">
        <v>181</v>
      </c>
      <c r="O129" s="14" t="s">
        <v>107</v>
      </c>
      <c r="P129" s="14" t="s">
        <v>743</v>
      </c>
      <c r="Q129" s="14" t="s">
        <v>35</v>
      </c>
      <c r="R129" s="14" t="s">
        <v>744</v>
      </c>
      <c r="S129" s="14" t="s">
        <v>37</v>
      </c>
      <c r="T129" s="14" t="s">
        <v>60</v>
      </c>
      <c r="U129" s="14" t="s">
        <v>61</v>
      </c>
      <c r="V129" s="16">
        <v>2030.08</v>
      </c>
      <c r="W129" s="13">
        <v>13</v>
      </c>
      <c r="X129" s="17">
        <v>0.3</v>
      </c>
      <c r="Y129" s="16">
        <v>471.92</v>
      </c>
      <c r="Z129" s="31">
        <f t="shared" si="7"/>
        <v>0.23246374527112235</v>
      </c>
    </row>
    <row r="130" spans="1:26">
      <c r="A130" s="26">
        <v>129</v>
      </c>
      <c r="B130" s="7" t="s">
        <v>745</v>
      </c>
      <c r="C130" s="8">
        <v>44565</v>
      </c>
      <c r="D130" s="12">
        <f t="shared" ref="D130:D193" si="9">YEAR(C130)</f>
        <v>2022</v>
      </c>
      <c r="E130" s="12">
        <f t="shared" ref="E130:E193" si="10">MONTH(C130)</f>
        <v>1</v>
      </c>
      <c r="F130" s="8" t="str">
        <f t="shared" ref="F130:F193" si="11">TEXT(C130,"yyyy-mm")</f>
        <v>2022-01</v>
      </c>
      <c r="G130" s="8">
        <v>44565</v>
      </c>
      <c r="H130" s="23">
        <f t="shared" si="8"/>
        <v>0</v>
      </c>
      <c r="I130" s="7" t="s">
        <v>63</v>
      </c>
      <c r="J130" s="7" t="s">
        <v>746</v>
      </c>
      <c r="K130" s="7" t="s">
        <v>747</v>
      </c>
      <c r="L130" s="7" t="s">
        <v>83</v>
      </c>
      <c r="M130" s="7" t="s">
        <v>31</v>
      </c>
      <c r="N130" s="7" t="s">
        <v>143</v>
      </c>
      <c r="O130" s="7" t="s">
        <v>144</v>
      </c>
      <c r="P130" s="7" t="s">
        <v>748</v>
      </c>
      <c r="Q130" s="7" t="s">
        <v>146</v>
      </c>
      <c r="R130" s="7" t="s">
        <v>749</v>
      </c>
      <c r="S130" s="7" t="s">
        <v>48</v>
      </c>
      <c r="T130" s="7" t="s">
        <v>49</v>
      </c>
      <c r="U130" s="7" t="s">
        <v>120</v>
      </c>
      <c r="V130" s="10">
        <v>350.98</v>
      </c>
      <c r="W130" s="6">
        <v>4</v>
      </c>
      <c r="X130" s="11">
        <v>0.5</v>
      </c>
      <c r="Y130" s="10">
        <v>143.77000000000001</v>
      </c>
      <c r="Z130" s="30">
        <f t="shared" ref="Z130:Z193" si="12">IFERROR(Y130/V130,0)</f>
        <v>0.40962448002735197</v>
      </c>
    </row>
    <row r="131" spans="1:26">
      <c r="A131" s="27">
        <v>130</v>
      </c>
      <c r="B131" s="14" t="s">
        <v>750</v>
      </c>
      <c r="C131" s="15">
        <v>45360</v>
      </c>
      <c r="D131" s="12">
        <f t="shared" si="9"/>
        <v>2024</v>
      </c>
      <c r="E131" s="12">
        <f t="shared" si="10"/>
        <v>3</v>
      </c>
      <c r="F131" s="15" t="str">
        <f t="shared" si="11"/>
        <v>2024-03</v>
      </c>
      <c r="G131" s="15">
        <v>45360</v>
      </c>
      <c r="H131" s="23">
        <f t="shared" si="8"/>
        <v>0</v>
      </c>
      <c r="I131" s="14" t="s">
        <v>63</v>
      </c>
      <c r="J131" s="14" t="s">
        <v>751</v>
      </c>
      <c r="K131" s="14" t="s">
        <v>752</v>
      </c>
      <c r="L131" s="14" t="s">
        <v>83</v>
      </c>
      <c r="M131" s="14" t="s">
        <v>31</v>
      </c>
      <c r="N131" s="14" t="s">
        <v>74</v>
      </c>
      <c r="O131" s="14" t="s">
        <v>75</v>
      </c>
      <c r="P131" s="14" t="s">
        <v>753</v>
      </c>
      <c r="Q131" s="14" t="s">
        <v>46</v>
      </c>
      <c r="R131" s="14" t="s">
        <v>754</v>
      </c>
      <c r="S131" s="14" t="s">
        <v>37</v>
      </c>
      <c r="T131" s="14" t="s">
        <v>38</v>
      </c>
      <c r="U131" s="14" t="s">
        <v>102</v>
      </c>
      <c r="V131" s="16">
        <v>4690.91</v>
      </c>
      <c r="W131" s="13">
        <v>8</v>
      </c>
      <c r="X131" s="17">
        <v>0.5</v>
      </c>
      <c r="Y131" s="16">
        <v>-475.44</v>
      </c>
      <c r="Z131" s="31">
        <f t="shared" si="12"/>
        <v>-0.10135346872994792</v>
      </c>
    </row>
    <row r="132" spans="1:26">
      <c r="A132" s="26">
        <v>131</v>
      </c>
      <c r="B132" s="7" t="s">
        <v>755</v>
      </c>
      <c r="C132" s="8">
        <v>45556</v>
      </c>
      <c r="D132" s="12">
        <f t="shared" si="9"/>
        <v>2024</v>
      </c>
      <c r="E132" s="12">
        <f t="shared" si="10"/>
        <v>9</v>
      </c>
      <c r="F132" s="8" t="str">
        <f t="shared" si="11"/>
        <v>2024-09</v>
      </c>
      <c r="G132" s="8">
        <v>45559</v>
      </c>
      <c r="H132" s="23">
        <f t="shared" ref="H132:H195" si="13">G132-C132</f>
        <v>3</v>
      </c>
      <c r="I132" s="7" t="s">
        <v>52</v>
      </c>
      <c r="J132" s="7" t="s">
        <v>756</v>
      </c>
      <c r="K132" s="7" t="s">
        <v>757</v>
      </c>
      <c r="L132" s="7" t="s">
        <v>66</v>
      </c>
      <c r="M132" s="7" t="s">
        <v>31</v>
      </c>
      <c r="N132" s="7" t="s">
        <v>228</v>
      </c>
      <c r="O132" s="7" t="s">
        <v>229</v>
      </c>
      <c r="P132" s="7" t="s">
        <v>758</v>
      </c>
      <c r="Q132" s="7" t="s">
        <v>46</v>
      </c>
      <c r="R132" s="7" t="s">
        <v>759</v>
      </c>
      <c r="S132" s="7" t="s">
        <v>48</v>
      </c>
      <c r="T132" s="7" t="s">
        <v>86</v>
      </c>
      <c r="U132" s="7" t="s">
        <v>388</v>
      </c>
      <c r="V132" s="10">
        <v>1143.5999999999999</v>
      </c>
      <c r="W132" s="6">
        <v>6</v>
      </c>
      <c r="X132" s="11">
        <v>0.3</v>
      </c>
      <c r="Y132" s="10">
        <v>500.63</v>
      </c>
      <c r="Z132" s="30">
        <f t="shared" si="12"/>
        <v>0.4377667016439315</v>
      </c>
    </row>
    <row r="133" spans="1:26">
      <c r="A133" s="27">
        <v>132</v>
      </c>
      <c r="B133" s="14" t="s">
        <v>760</v>
      </c>
      <c r="C133" s="15">
        <v>45620</v>
      </c>
      <c r="D133" s="12">
        <f t="shared" si="9"/>
        <v>2024</v>
      </c>
      <c r="E133" s="12">
        <f t="shared" si="10"/>
        <v>11</v>
      </c>
      <c r="F133" s="15" t="str">
        <f t="shared" si="11"/>
        <v>2024-11</v>
      </c>
      <c r="G133" s="15">
        <v>45625</v>
      </c>
      <c r="H133" s="23">
        <f t="shared" si="13"/>
        <v>5</v>
      </c>
      <c r="I133" s="14" t="s">
        <v>52</v>
      </c>
      <c r="J133" s="14" t="s">
        <v>445</v>
      </c>
      <c r="K133" s="14" t="s">
        <v>446</v>
      </c>
      <c r="L133" s="14" t="s">
        <v>30</v>
      </c>
      <c r="M133" s="14" t="s">
        <v>31</v>
      </c>
      <c r="N133" s="14" t="s">
        <v>74</v>
      </c>
      <c r="O133" s="14" t="s">
        <v>75</v>
      </c>
      <c r="P133" s="14" t="s">
        <v>761</v>
      </c>
      <c r="Q133" s="14" t="s">
        <v>46</v>
      </c>
      <c r="R133" s="14" t="s">
        <v>762</v>
      </c>
      <c r="S133" s="14" t="s">
        <v>37</v>
      </c>
      <c r="T133" s="14" t="s">
        <v>60</v>
      </c>
      <c r="U133" s="14" t="s">
        <v>61</v>
      </c>
      <c r="V133" s="16">
        <v>5421.54</v>
      </c>
      <c r="W133" s="13">
        <v>12</v>
      </c>
      <c r="X133" s="17">
        <v>0</v>
      </c>
      <c r="Y133" s="16">
        <v>694.38</v>
      </c>
      <c r="Z133" s="31">
        <f t="shared" si="12"/>
        <v>0.12807799997786606</v>
      </c>
    </row>
    <row r="134" spans="1:26">
      <c r="A134" s="26">
        <v>133</v>
      </c>
      <c r="B134" s="7" t="s">
        <v>763</v>
      </c>
      <c r="C134" s="8">
        <v>44468</v>
      </c>
      <c r="D134" s="12">
        <f t="shared" si="9"/>
        <v>2021</v>
      </c>
      <c r="E134" s="12">
        <f t="shared" si="10"/>
        <v>9</v>
      </c>
      <c r="F134" s="8" t="str">
        <f t="shared" si="11"/>
        <v>2021-09</v>
      </c>
      <c r="G134" s="8">
        <v>44471</v>
      </c>
      <c r="H134" s="23">
        <f t="shared" si="13"/>
        <v>3</v>
      </c>
      <c r="I134" s="7" t="s">
        <v>122</v>
      </c>
      <c r="J134" s="7" t="s">
        <v>764</v>
      </c>
      <c r="K134" s="7" t="s">
        <v>765</v>
      </c>
      <c r="L134" s="7" t="s">
        <v>30</v>
      </c>
      <c r="M134" s="7" t="s">
        <v>31</v>
      </c>
      <c r="N134" s="7" t="s">
        <v>220</v>
      </c>
      <c r="O134" s="7" t="s">
        <v>220</v>
      </c>
      <c r="P134" s="7" t="s">
        <v>766</v>
      </c>
      <c r="Q134" s="7" t="s">
        <v>58</v>
      </c>
      <c r="R134" s="7" t="s">
        <v>767</v>
      </c>
      <c r="S134" s="7" t="s">
        <v>110</v>
      </c>
      <c r="T134" s="7" t="s">
        <v>111</v>
      </c>
      <c r="U134" s="7" t="s">
        <v>287</v>
      </c>
      <c r="V134" s="10">
        <v>10948.54</v>
      </c>
      <c r="W134" s="6">
        <v>6</v>
      </c>
      <c r="X134" s="11">
        <v>0</v>
      </c>
      <c r="Y134" s="10">
        <v>-616.52</v>
      </c>
      <c r="Z134" s="30">
        <f t="shared" si="12"/>
        <v>-5.631070444095742E-2</v>
      </c>
    </row>
    <row r="135" spans="1:26">
      <c r="A135" s="27">
        <v>134</v>
      </c>
      <c r="B135" s="14" t="s">
        <v>768</v>
      </c>
      <c r="C135" s="15">
        <v>44899</v>
      </c>
      <c r="D135" s="12">
        <f t="shared" si="9"/>
        <v>2022</v>
      </c>
      <c r="E135" s="12">
        <f t="shared" si="10"/>
        <v>12</v>
      </c>
      <c r="F135" s="15" t="str">
        <f t="shared" si="11"/>
        <v>2022-12</v>
      </c>
      <c r="G135" s="15">
        <v>44899</v>
      </c>
      <c r="H135" s="23">
        <f t="shared" si="13"/>
        <v>0</v>
      </c>
      <c r="I135" s="14" t="s">
        <v>63</v>
      </c>
      <c r="J135" s="14" t="s">
        <v>769</v>
      </c>
      <c r="K135" s="14" t="s">
        <v>770</v>
      </c>
      <c r="L135" s="14" t="s">
        <v>83</v>
      </c>
      <c r="M135" s="14" t="s">
        <v>31</v>
      </c>
      <c r="N135" s="14" t="s">
        <v>204</v>
      </c>
      <c r="O135" s="14" t="s">
        <v>205</v>
      </c>
      <c r="P135" s="14" t="s">
        <v>771</v>
      </c>
      <c r="Q135" s="14" t="s">
        <v>146</v>
      </c>
      <c r="R135" s="14" t="s">
        <v>772</v>
      </c>
      <c r="S135" s="14" t="s">
        <v>48</v>
      </c>
      <c r="T135" s="14" t="s">
        <v>78</v>
      </c>
      <c r="U135" s="14" t="s">
        <v>79</v>
      </c>
      <c r="V135" s="16">
        <v>1853.61</v>
      </c>
      <c r="W135" s="13">
        <v>12</v>
      </c>
      <c r="X135" s="17">
        <v>0.2</v>
      </c>
      <c r="Y135" s="16">
        <v>84.19</v>
      </c>
      <c r="Z135" s="31">
        <f t="shared" si="12"/>
        <v>4.5419478746877719E-2</v>
      </c>
    </row>
    <row r="136" spans="1:26">
      <c r="A136" s="26">
        <v>135</v>
      </c>
      <c r="B136" s="7" t="s">
        <v>773</v>
      </c>
      <c r="C136" s="8">
        <v>45147</v>
      </c>
      <c r="D136" s="12">
        <f t="shared" si="9"/>
        <v>2023</v>
      </c>
      <c r="E136" s="12">
        <f t="shared" si="10"/>
        <v>8</v>
      </c>
      <c r="F136" s="8" t="str">
        <f t="shared" si="11"/>
        <v>2023-08</v>
      </c>
      <c r="G136" s="8">
        <v>45147</v>
      </c>
      <c r="H136" s="23">
        <f t="shared" si="13"/>
        <v>0</v>
      </c>
      <c r="I136" s="7" t="s">
        <v>63</v>
      </c>
      <c r="J136" s="7" t="s">
        <v>774</v>
      </c>
      <c r="K136" s="7" t="s">
        <v>247</v>
      </c>
      <c r="L136" s="7" t="s">
        <v>83</v>
      </c>
      <c r="M136" s="7" t="s">
        <v>31</v>
      </c>
      <c r="N136" s="7" t="s">
        <v>32</v>
      </c>
      <c r="O136" s="7" t="s">
        <v>33</v>
      </c>
      <c r="P136" s="7" t="s">
        <v>775</v>
      </c>
      <c r="Q136" s="7" t="s">
        <v>35</v>
      </c>
      <c r="R136" s="7" t="s">
        <v>776</v>
      </c>
      <c r="S136" s="7" t="s">
        <v>37</v>
      </c>
      <c r="T136" s="7" t="s">
        <v>38</v>
      </c>
      <c r="U136" s="7" t="s">
        <v>177</v>
      </c>
      <c r="V136" s="10">
        <v>2574.7199999999998</v>
      </c>
      <c r="W136" s="6">
        <v>9</v>
      </c>
      <c r="X136" s="11">
        <v>0.3</v>
      </c>
      <c r="Y136" s="10">
        <v>249.37</v>
      </c>
      <c r="Z136" s="30">
        <f t="shared" si="12"/>
        <v>9.6853250062142696E-2</v>
      </c>
    </row>
    <row r="137" spans="1:26">
      <c r="A137" s="27">
        <v>136</v>
      </c>
      <c r="B137" s="14" t="s">
        <v>777</v>
      </c>
      <c r="C137" s="15">
        <v>45282</v>
      </c>
      <c r="D137" s="12">
        <f t="shared" si="9"/>
        <v>2023</v>
      </c>
      <c r="E137" s="12">
        <f t="shared" si="10"/>
        <v>12</v>
      </c>
      <c r="F137" s="15" t="str">
        <f t="shared" si="11"/>
        <v>2023-12</v>
      </c>
      <c r="G137" s="15">
        <v>45285</v>
      </c>
      <c r="H137" s="23">
        <f t="shared" si="13"/>
        <v>3</v>
      </c>
      <c r="I137" s="14" t="s">
        <v>122</v>
      </c>
      <c r="J137" s="14" t="s">
        <v>778</v>
      </c>
      <c r="K137" s="14" t="s">
        <v>212</v>
      </c>
      <c r="L137" s="14" t="s">
        <v>66</v>
      </c>
      <c r="M137" s="14" t="s">
        <v>31</v>
      </c>
      <c r="N137" s="14" t="s">
        <v>283</v>
      </c>
      <c r="O137" s="14" t="s">
        <v>284</v>
      </c>
      <c r="P137" s="14" t="s">
        <v>779</v>
      </c>
      <c r="Q137" s="14" t="s">
        <v>146</v>
      </c>
      <c r="R137" s="14" t="s">
        <v>780</v>
      </c>
      <c r="S137" s="14" t="s">
        <v>48</v>
      </c>
      <c r="T137" s="14" t="s">
        <v>138</v>
      </c>
      <c r="U137" s="14" t="s">
        <v>781</v>
      </c>
      <c r="V137" s="16">
        <v>142.76</v>
      </c>
      <c r="W137" s="13">
        <v>7</v>
      </c>
      <c r="X137" s="17">
        <v>0.4</v>
      </c>
      <c r="Y137" s="16">
        <v>44.54</v>
      </c>
      <c r="Z137" s="31">
        <f t="shared" si="12"/>
        <v>0.31199215466517233</v>
      </c>
    </row>
    <row r="138" spans="1:26">
      <c r="A138" s="26">
        <v>137</v>
      </c>
      <c r="B138" s="7" t="s">
        <v>782</v>
      </c>
      <c r="C138" s="8">
        <v>45261</v>
      </c>
      <c r="D138" s="12">
        <f t="shared" si="9"/>
        <v>2023</v>
      </c>
      <c r="E138" s="12">
        <f t="shared" si="10"/>
        <v>12</v>
      </c>
      <c r="F138" s="8" t="str">
        <f t="shared" si="11"/>
        <v>2023-12</v>
      </c>
      <c r="G138" s="8">
        <v>45265</v>
      </c>
      <c r="H138" s="23">
        <f t="shared" si="13"/>
        <v>4</v>
      </c>
      <c r="I138" s="7" t="s">
        <v>52</v>
      </c>
      <c r="J138" s="7" t="s">
        <v>783</v>
      </c>
      <c r="K138" s="7" t="s">
        <v>689</v>
      </c>
      <c r="L138" s="7" t="s">
        <v>83</v>
      </c>
      <c r="M138" s="7" t="s">
        <v>31</v>
      </c>
      <c r="N138" s="7" t="s">
        <v>711</v>
      </c>
      <c r="O138" s="7" t="s">
        <v>712</v>
      </c>
      <c r="P138" s="7" t="s">
        <v>784</v>
      </c>
      <c r="Q138" s="7" t="s">
        <v>35</v>
      </c>
      <c r="R138" s="7" t="s">
        <v>785</v>
      </c>
      <c r="S138" s="7" t="s">
        <v>37</v>
      </c>
      <c r="T138" s="7" t="s">
        <v>38</v>
      </c>
      <c r="U138" s="7" t="s">
        <v>102</v>
      </c>
      <c r="V138" s="10">
        <v>5586.51</v>
      </c>
      <c r="W138" s="6">
        <v>6</v>
      </c>
      <c r="X138" s="11">
        <v>0.1</v>
      </c>
      <c r="Y138" s="10">
        <v>-733.38</v>
      </c>
      <c r="Z138" s="30">
        <f t="shared" si="12"/>
        <v>-0.13127695108395043</v>
      </c>
    </row>
    <row r="139" spans="1:26">
      <c r="A139" s="27">
        <v>138</v>
      </c>
      <c r="B139" s="14" t="s">
        <v>786</v>
      </c>
      <c r="C139" s="15">
        <v>44313</v>
      </c>
      <c r="D139" s="12">
        <f t="shared" si="9"/>
        <v>2021</v>
      </c>
      <c r="E139" s="12">
        <f t="shared" si="10"/>
        <v>4</v>
      </c>
      <c r="F139" s="15" t="str">
        <f t="shared" si="11"/>
        <v>2021-04</v>
      </c>
      <c r="G139" s="15">
        <v>44317</v>
      </c>
      <c r="H139" s="23">
        <f t="shared" si="13"/>
        <v>4</v>
      </c>
      <c r="I139" s="14" t="s">
        <v>52</v>
      </c>
      <c r="J139" s="14" t="s">
        <v>787</v>
      </c>
      <c r="K139" s="14" t="s">
        <v>788</v>
      </c>
      <c r="L139" s="14" t="s">
        <v>30</v>
      </c>
      <c r="M139" s="14" t="s">
        <v>31</v>
      </c>
      <c r="N139" s="14" t="s">
        <v>143</v>
      </c>
      <c r="O139" s="14" t="s">
        <v>144</v>
      </c>
      <c r="P139" s="14" t="s">
        <v>789</v>
      </c>
      <c r="Q139" s="14" t="s">
        <v>146</v>
      </c>
      <c r="R139" s="14" t="s">
        <v>790</v>
      </c>
      <c r="S139" s="14" t="s">
        <v>110</v>
      </c>
      <c r="T139" s="14" t="s">
        <v>223</v>
      </c>
      <c r="U139" s="14" t="s">
        <v>449</v>
      </c>
      <c r="V139" s="16">
        <v>4618.57</v>
      </c>
      <c r="W139" s="13">
        <v>3</v>
      </c>
      <c r="X139" s="17">
        <v>0</v>
      </c>
      <c r="Y139" s="16">
        <v>843.39</v>
      </c>
      <c r="Z139" s="31">
        <f t="shared" si="12"/>
        <v>0.18260846972114747</v>
      </c>
    </row>
    <row r="140" spans="1:26">
      <c r="A140" s="26">
        <v>139</v>
      </c>
      <c r="B140" s="7" t="s">
        <v>791</v>
      </c>
      <c r="C140" s="8">
        <v>45125</v>
      </c>
      <c r="D140" s="12">
        <f t="shared" si="9"/>
        <v>2023</v>
      </c>
      <c r="E140" s="12">
        <f t="shared" si="10"/>
        <v>7</v>
      </c>
      <c r="F140" s="8" t="str">
        <f t="shared" si="11"/>
        <v>2023-07</v>
      </c>
      <c r="G140" s="8">
        <v>45127</v>
      </c>
      <c r="H140" s="23">
        <f t="shared" si="13"/>
        <v>2</v>
      </c>
      <c r="I140" s="7" t="s">
        <v>122</v>
      </c>
      <c r="J140" s="7" t="s">
        <v>792</v>
      </c>
      <c r="K140" s="7" t="s">
        <v>793</v>
      </c>
      <c r="L140" s="7" t="s">
        <v>83</v>
      </c>
      <c r="M140" s="7" t="s">
        <v>31</v>
      </c>
      <c r="N140" s="7" t="s">
        <v>125</v>
      </c>
      <c r="O140" s="7" t="s">
        <v>126</v>
      </c>
      <c r="P140" s="7" t="s">
        <v>794</v>
      </c>
      <c r="Q140" s="7" t="s">
        <v>58</v>
      </c>
      <c r="R140" s="7" t="s">
        <v>795</v>
      </c>
      <c r="S140" s="7" t="s">
        <v>110</v>
      </c>
      <c r="T140" s="7" t="s">
        <v>111</v>
      </c>
      <c r="U140" s="7" t="s">
        <v>112</v>
      </c>
      <c r="V140" s="10">
        <v>8920.33</v>
      </c>
      <c r="W140" s="6">
        <v>14</v>
      </c>
      <c r="X140" s="11">
        <v>0.2</v>
      </c>
      <c r="Y140" s="10">
        <v>-911.11</v>
      </c>
      <c r="Z140" s="30">
        <f t="shared" si="12"/>
        <v>-0.10213859801150854</v>
      </c>
    </row>
    <row r="141" spans="1:26">
      <c r="A141" s="27">
        <v>140</v>
      </c>
      <c r="B141" s="14" t="s">
        <v>796</v>
      </c>
      <c r="C141" s="15">
        <v>45001</v>
      </c>
      <c r="D141" s="12">
        <f t="shared" si="9"/>
        <v>2023</v>
      </c>
      <c r="E141" s="12">
        <f t="shared" si="10"/>
        <v>3</v>
      </c>
      <c r="F141" s="15" t="str">
        <f t="shared" si="11"/>
        <v>2023-03</v>
      </c>
      <c r="G141" s="15">
        <v>45006</v>
      </c>
      <c r="H141" s="23">
        <f t="shared" si="13"/>
        <v>5</v>
      </c>
      <c r="I141" s="14" t="s">
        <v>27</v>
      </c>
      <c r="J141" s="14" t="s">
        <v>797</v>
      </c>
      <c r="K141" s="14" t="s">
        <v>798</v>
      </c>
      <c r="L141" s="14" t="s">
        <v>83</v>
      </c>
      <c r="M141" s="14" t="s">
        <v>31</v>
      </c>
      <c r="N141" s="14" t="s">
        <v>125</v>
      </c>
      <c r="O141" s="14" t="s">
        <v>126</v>
      </c>
      <c r="P141" s="14" t="s">
        <v>799</v>
      </c>
      <c r="Q141" s="14" t="s">
        <v>58</v>
      </c>
      <c r="R141" s="14" t="s">
        <v>800</v>
      </c>
      <c r="S141" s="14" t="s">
        <v>37</v>
      </c>
      <c r="T141" s="14" t="s">
        <v>60</v>
      </c>
      <c r="U141" s="14" t="s">
        <v>162</v>
      </c>
      <c r="V141" s="16">
        <v>2157.58</v>
      </c>
      <c r="W141" s="13">
        <v>2</v>
      </c>
      <c r="X141" s="17">
        <v>0</v>
      </c>
      <c r="Y141" s="16">
        <v>-26.26</v>
      </c>
      <c r="Z141" s="31">
        <f t="shared" si="12"/>
        <v>-1.2171043483903262E-2</v>
      </c>
    </row>
    <row r="142" spans="1:26">
      <c r="A142" s="26">
        <v>141</v>
      </c>
      <c r="B142" s="7" t="s">
        <v>801</v>
      </c>
      <c r="C142" s="8">
        <v>45216</v>
      </c>
      <c r="D142" s="12">
        <f t="shared" si="9"/>
        <v>2023</v>
      </c>
      <c r="E142" s="12">
        <f t="shared" si="10"/>
        <v>10</v>
      </c>
      <c r="F142" s="8" t="str">
        <f t="shared" si="11"/>
        <v>2023-10</v>
      </c>
      <c r="G142" s="8">
        <v>45216</v>
      </c>
      <c r="H142" s="23">
        <f t="shared" si="13"/>
        <v>0</v>
      </c>
      <c r="I142" s="7" t="s">
        <v>63</v>
      </c>
      <c r="J142" s="7" t="s">
        <v>802</v>
      </c>
      <c r="K142" s="7" t="s">
        <v>803</v>
      </c>
      <c r="L142" s="7" t="s">
        <v>83</v>
      </c>
      <c r="M142" s="7" t="s">
        <v>31</v>
      </c>
      <c r="N142" s="7" t="s">
        <v>181</v>
      </c>
      <c r="O142" s="7" t="s">
        <v>107</v>
      </c>
      <c r="P142" s="7" t="s">
        <v>804</v>
      </c>
      <c r="Q142" s="7" t="s">
        <v>35</v>
      </c>
      <c r="R142" s="7" t="s">
        <v>805</v>
      </c>
      <c r="S142" s="7" t="s">
        <v>48</v>
      </c>
      <c r="T142" s="7" t="s">
        <v>69</v>
      </c>
      <c r="U142" s="7" t="s">
        <v>475</v>
      </c>
      <c r="V142" s="10">
        <v>1361.25</v>
      </c>
      <c r="W142" s="6">
        <v>13</v>
      </c>
      <c r="X142" s="11">
        <v>0.4</v>
      </c>
      <c r="Y142" s="10">
        <v>166.28</v>
      </c>
      <c r="Z142" s="30">
        <f t="shared" si="12"/>
        <v>0.1221524334251607</v>
      </c>
    </row>
    <row r="143" spans="1:26">
      <c r="A143" s="27">
        <v>142</v>
      </c>
      <c r="B143" s="14" t="s">
        <v>806</v>
      </c>
      <c r="C143" s="15">
        <v>44659</v>
      </c>
      <c r="D143" s="12">
        <f t="shared" si="9"/>
        <v>2022</v>
      </c>
      <c r="E143" s="12">
        <f t="shared" si="10"/>
        <v>4</v>
      </c>
      <c r="F143" s="15" t="str">
        <f t="shared" si="11"/>
        <v>2022-04</v>
      </c>
      <c r="G143" s="15">
        <v>44665</v>
      </c>
      <c r="H143" s="23">
        <f t="shared" si="13"/>
        <v>6</v>
      </c>
      <c r="I143" s="14" t="s">
        <v>52</v>
      </c>
      <c r="J143" s="14" t="s">
        <v>807</v>
      </c>
      <c r="K143" s="14" t="s">
        <v>808</v>
      </c>
      <c r="L143" s="14" t="s">
        <v>30</v>
      </c>
      <c r="M143" s="14" t="s">
        <v>31</v>
      </c>
      <c r="N143" s="14" t="s">
        <v>166</v>
      </c>
      <c r="O143" s="14" t="s">
        <v>167</v>
      </c>
      <c r="P143" s="14" t="s">
        <v>809</v>
      </c>
      <c r="Q143" s="14" t="s">
        <v>35</v>
      </c>
      <c r="R143" s="14" t="s">
        <v>810</v>
      </c>
      <c r="S143" s="14" t="s">
        <v>37</v>
      </c>
      <c r="T143" s="14" t="s">
        <v>38</v>
      </c>
      <c r="U143" s="14" t="s">
        <v>39</v>
      </c>
      <c r="V143" s="16">
        <v>10513.4</v>
      </c>
      <c r="W143" s="13">
        <v>11</v>
      </c>
      <c r="X143" s="17">
        <v>0</v>
      </c>
      <c r="Y143" s="16">
        <v>389.36</v>
      </c>
      <c r="Z143" s="31">
        <f t="shared" si="12"/>
        <v>3.7034641505126795E-2</v>
      </c>
    </row>
    <row r="144" spans="1:26">
      <c r="A144" s="26">
        <v>143</v>
      </c>
      <c r="B144" s="7" t="s">
        <v>811</v>
      </c>
      <c r="C144" s="8">
        <v>45523</v>
      </c>
      <c r="D144" s="12">
        <f t="shared" si="9"/>
        <v>2024</v>
      </c>
      <c r="E144" s="12">
        <f t="shared" si="10"/>
        <v>8</v>
      </c>
      <c r="F144" s="8" t="str">
        <f t="shared" si="11"/>
        <v>2024-08</v>
      </c>
      <c r="G144" s="8">
        <v>45523</v>
      </c>
      <c r="H144" s="23">
        <f t="shared" si="13"/>
        <v>0</v>
      </c>
      <c r="I144" s="7" t="s">
        <v>63</v>
      </c>
      <c r="J144" s="7" t="s">
        <v>688</v>
      </c>
      <c r="K144" s="7" t="s">
        <v>689</v>
      </c>
      <c r="L144" s="7" t="s">
        <v>66</v>
      </c>
      <c r="M144" s="7" t="s">
        <v>31</v>
      </c>
      <c r="N144" s="7" t="s">
        <v>220</v>
      </c>
      <c r="O144" s="7" t="s">
        <v>220</v>
      </c>
      <c r="P144" s="7" t="s">
        <v>812</v>
      </c>
      <c r="Q144" s="7" t="s">
        <v>58</v>
      </c>
      <c r="R144" s="7" t="s">
        <v>813</v>
      </c>
      <c r="S144" s="7" t="s">
        <v>37</v>
      </c>
      <c r="T144" s="7" t="s">
        <v>170</v>
      </c>
      <c r="U144" s="7" t="s">
        <v>171</v>
      </c>
      <c r="V144" s="10">
        <v>662.05</v>
      </c>
      <c r="W144" s="6">
        <v>2</v>
      </c>
      <c r="X144" s="11">
        <v>0.4</v>
      </c>
      <c r="Y144" s="10">
        <v>-29</v>
      </c>
      <c r="Z144" s="30">
        <f t="shared" si="12"/>
        <v>-4.3803338116456467E-2</v>
      </c>
    </row>
    <row r="145" spans="1:26">
      <c r="A145" s="27">
        <v>144</v>
      </c>
      <c r="B145" s="14" t="s">
        <v>814</v>
      </c>
      <c r="C145" s="15">
        <v>44685</v>
      </c>
      <c r="D145" s="12">
        <f t="shared" si="9"/>
        <v>2022</v>
      </c>
      <c r="E145" s="12">
        <f t="shared" si="10"/>
        <v>5</v>
      </c>
      <c r="F145" s="15" t="str">
        <f t="shared" si="11"/>
        <v>2022-05</v>
      </c>
      <c r="G145" s="15">
        <v>44687</v>
      </c>
      <c r="H145" s="23">
        <f t="shared" si="13"/>
        <v>2</v>
      </c>
      <c r="I145" s="14" t="s">
        <v>122</v>
      </c>
      <c r="J145" s="14" t="s">
        <v>815</v>
      </c>
      <c r="K145" s="14" t="s">
        <v>816</v>
      </c>
      <c r="L145" s="14" t="s">
        <v>66</v>
      </c>
      <c r="M145" s="14" t="s">
        <v>31</v>
      </c>
      <c r="N145" s="14" t="s">
        <v>181</v>
      </c>
      <c r="O145" s="14" t="s">
        <v>107</v>
      </c>
      <c r="P145" s="14" t="s">
        <v>817</v>
      </c>
      <c r="Q145" s="14" t="s">
        <v>35</v>
      </c>
      <c r="R145" s="14" t="s">
        <v>818</v>
      </c>
      <c r="S145" s="14" t="s">
        <v>48</v>
      </c>
      <c r="T145" s="14" t="s">
        <v>86</v>
      </c>
      <c r="U145" s="14" t="s">
        <v>819</v>
      </c>
      <c r="V145" s="16">
        <v>15.08</v>
      </c>
      <c r="W145" s="13">
        <v>1</v>
      </c>
      <c r="X145" s="17">
        <v>0.3</v>
      </c>
      <c r="Y145" s="16">
        <v>5.19</v>
      </c>
      <c r="Z145" s="31">
        <f t="shared" si="12"/>
        <v>0.34416445623342179</v>
      </c>
    </row>
    <row r="146" spans="1:26">
      <c r="A146" s="26">
        <v>145</v>
      </c>
      <c r="B146" s="7" t="s">
        <v>820</v>
      </c>
      <c r="C146" s="8">
        <v>45295</v>
      </c>
      <c r="D146" s="12">
        <f t="shared" si="9"/>
        <v>2024</v>
      </c>
      <c r="E146" s="12">
        <f t="shared" si="10"/>
        <v>1</v>
      </c>
      <c r="F146" s="8" t="str">
        <f t="shared" si="11"/>
        <v>2024-01</v>
      </c>
      <c r="G146" s="8">
        <v>45299</v>
      </c>
      <c r="H146" s="23">
        <f t="shared" si="13"/>
        <v>4</v>
      </c>
      <c r="I146" s="7" t="s">
        <v>52</v>
      </c>
      <c r="J146" s="7" t="s">
        <v>821</v>
      </c>
      <c r="K146" s="7" t="s">
        <v>822</v>
      </c>
      <c r="L146" s="7" t="s">
        <v>30</v>
      </c>
      <c r="M146" s="7" t="s">
        <v>31</v>
      </c>
      <c r="N146" s="7" t="s">
        <v>143</v>
      </c>
      <c r="O146" s="7" t="s">
        <v>144</v>
      </c>
      <c r="P146" s="7" t="s">
        <v>823</v>
      </c>
      <c r="Q146" s="7" t="s">
        <v>146</v>
      </c>
      <c r="R146" s="7" t="s">
        <v>824</v>
      </c>
      <c r="S146" s="7" t="s">
        <v>37</v>
      </c>
      <c r="T146" s="7" t="s">
        <v>170</v>
      </c>
      <c r="U146" s="7" t="s">
        <v>171</v>
      </c>
      <c r="V146" s="10">
        <v>3740.76</v>
      </c>
      <c r="W146" s="6">
        <v>4</v>
      </c>
      <c r="X146" s="11">
        <v>0</v>
      </c>
      <c r="Y146" s="10">
        <v>1300.1500000000001</v>
      </c>
      <c r="Z146" s="30">
        <f t="shared" si="12"/>
        <v>0.34756306205156173</v>
      </c>
    </row>
    <row r="147" spans="1:26">
      <c r="A147" s="27">
        <v>146</v>
      </c>
      <c r="B147" s="14" t="s">
        <v>825</v>
      </c>
      <c r="C147" s="15">
        <v>45448</v>
      </c>
      <c r="D147" s="12">
        <f t="shared" si="9"/>
        <v>2024</v>
      </c>
      <c r="E147" s="12">
        <f t="shared" si="10"/>
        <v>6</v>
      </c>
      <c r="F147" s="15" t="str">
        <f t="shared" si="11"/>
        <v>2024-06</v>
      </c>
      <c r="G147" s="15">
        <v>45451</v>
      </c>
      <c r="H147" s="23">
        <f t="shared" si="13"/>
        <v>3</v>
      </c>
      <c r="I147" s="14" t="s">
        <v>52</v>
      </c>
      <c r="J147" s="14" t="s">
        <v>721</v>
      </c>
      <c r="K147" s="14" t="s">
        <v>722</v>
      </c>
      <c r="L147" s="14" t="s">
        <v>30</v>
      </c>
      <c r="M147" s="14" t="s">
        <v>31</v>
      </c>
      <c r="N147" s="14" t="s">
        <v>213</v>
      </c>
      <c r="O147" s="14" t="s">
        <v>92</v>
      </c>
      <c r="P147" s="14" t="s">
        <v>826</v>
      </c>
      <c r="Q147" s="14" t="s">
        <v>46</v>
      </c>
      <c r="R147" s="14" t="s">
        <v>827</v>
      </c>
      <c r="S147" s="14" t="s">
        <v>48</v>
      </c>
      <c r="T147" s="14" t="s">
        <v>49</v>
      </c>
      <c r="U147" s="14" t="s">
        <v>120</v>
      </c>
      <c r="V147" s="16">
        <v>1881.87</v>
      </c>
      <c r="W147" s="13">
        <v>11</v>
      </c>
      <c r="X147" s="17">
        <v>0.3</v>
      </c>
      <c r="Y147" s="16">
        <v>821.85</v>
      </c>
      <c r="Z147" s="31">
        <f t="shared" si="12"/>
        <v>0.43671985843868072</v>
      </c>
    </row>
    <row r="148" spans="1:26">
      <c r="A148" s="26">
        <v>147</v>
      </c>
      <c r="B148" s="7" t="s">
        <v>828</v>
      </c>
      <c r="C148" s="8">
        <v>44633</v>
      </c>
      <c r="D148" s="12">
        <f t="shared" si="9"/>
        <v>2022</v>
      </c>
      <c r="E148" s="12">
        <f t="shared" si="10"/>
        <v>3</v>
      </c>
      <c r="F148" s="8" t="str">
        <f t="shared" si="11"/>
        <v>2022-03</v>
      </c>
      <c r="G148" s="8">
        <v>44637</v>
      </c>
      <c r="H148" s="23">
        <f t="shared" si="13"/>
        <v>4</v>
      </c>
      <c r="I148" s="7" t="s">
        <v>52</v>
      </c>
      <c r="J148" s="7" t="s">
        <v>829</v>
      </c>
      <c r="K148" s="7" t="s">
        <v>798</v>
      </c>
      <c r="L148" s="7" t="s">
        <v>66</v>
      </c>
      <c r="M148" s="7" t="s">
        <v>31</v>
      </c>
      <c r="N148" s="7" t="s">
        <v>166</v>
      </c>
      <c r="O148" s="7" t="s">
        <v>167</v>
      </c>
      <c r="P148" s="7" t="s">
        <v>830</v>
      </c>
      <c r="Q148" s="7" t="s">
        <v>35</v>
      </c>
      <c r="R148" s="7" t="s">
        <v>831</v>
      </c>
      <c r="S148" s="7" t="s">
        <v>110</v>
      </c>
      <c r="T148" s="7" t="s">
        <v>243</v>
      </c>
      <c r="U148" s="7" t="s">
        <v>339</v>
      </c>
      <c r="V148" s="10">
        <v>1510.8</v>
      </c>
      <c r="W148" s="6">
        <v>4</v>
      </c>
      <c r="X148" s="11">
        <v>0</v>
      </c>
      <c r="Y148" s="10">
        <v>-191.34</v>
      </c>
      <c r="Z148" s="30">
        <f t="shared" si="12"/>
        <v>-0.1266481334392375</v>
      </c>
    </row>
    <row r="149" spans="1:26">
      <c r="A149" s="27">
        <v>148</v>
      </c>
      <c r="B149" s="14" t="s">
        <v>832</v>
      </c>
      <c r="C149" s="15">
        <v>44229</v>
      </c>
      <c r="D149" s="12">
        <f t="shared" si="9"/>
        <v>2021</v>
      </c>
      <c r="E149" s="12">
        <f t="shared" si="10"/>
        <v>2</v>
      </c>
      <c r="F149" s="15" t="str">
        <f t="shared" si="11"/>
        <v>2021-02</v>
      </c>
      <c r="G149" s="15">
        <v>44232</v>
      </c>
      <c r="H149" s="23">
        <f t="shared" si="13"/>
        <v>3</v>
      </c>
      <c r="I149" s="14" t="s">
        <v>52</v>
      </c>
      <c r="J149" s="14" t="s">
        <v>833</v>
      </c>
      <c r="K149" s="14" t="s">
        <v>834</v>
      </c>
      <c r="L149" s="14" t="s">
        <v>30</v>
      </c>
      <c r="M149" s="14" t="s">
        <v>31</v>
      </c>
      <c r="N149" s="14" t="s">
        <v>74</v>
      </c>
      <c r="O149" s="14" t="s">
        <v>75</v>
      </c>
      <c r="P149" s="14" t="s">
        <v>835</v>
      </c>
      <c r="Q149" s="14" t="s">
        <v>46</v>
      </c>
      <c r="R149" s="14" t="s">
        <v>836</v>
      </c>
      <c r="S149" s="14" t="s">
        <v>110</v>
      </c>
      <c r="T149" s="14" t="s">
        <v>111</v>
      </c>
      <c r="U149" s="14" t="s">
        <v>287</v>
      </c>
      <c r="V149" s="16">
        <v>9420.64</v>
      </c>
      <c r="W149" s="13">
        <v>13</v>
      </c>
      <c r="X149" s="17">
        <v>0.4</v>
      </c>
      <c r="Y149" s="16">
        <v>1703.22</v>
      </c>
      <c r="Z149" s="31">
        <f t="shared" si="12"/>
        <v>0.18079663377435079</v>
      </c>
    </row>
    <row r="150" spans="1:26">
      <c r="A150" s="26">
        <v>149</v>
      </c>
      <c r="B150" s="7" t="s">
        <v>837</v>
      </c>
      <c r="C150" s="8">
        <v>45040</v>
      </c>
      <c r="D150" s="12">
        <f t="shared" si="9"/>
        <v>2023</v>
      </c>
      <c r="E150" s="12">
        <f t="shared" si="10"/>
        <v>4</v>
      </c>
      <c r="F150" s="8" t="str">
        <f t="shared" si="11"/>
        <v>2023-04</v>
      </c>
      <c r="G150" s="8">
        <v>45045</v>
      </c>
      <c r="H150" s="23">
        <f t="shared" si="13"/>
        <v>5</v>
      </c>
      <c r="I150" s="7" t="s">
        <v>27</v>
      </c>
      <c r="J150" s="7" t="s">
        <v>158</v>
      </c>
      <c r="K150" s="7" t="s">
        <v>159</v>
      </c>
      <c r="L150" s="7" t="s">
        <v>66</v>
      </c>
      <c r="M150" s="7" t="s">
        <v>31</v>
      </c>
      <c r="N150" s="7" t="s">
        <v>55</v>
      </c>
      <c r="O150" s="7" t="s">
        <v>56</v>
      </c>
      <c r="P150" s="7" t="s">
        <v>838</v>
      </c>
      <c r="Q150" s="7" t="s">
        <v>58</v>
      </c>
      <c r="R150" s="7" t="s">
        <v>839</v>
      </c>
      <c r="S150" s="7" t="s">
        <v>37</v>
      </c>
      <c r="T150" s="7" t="s">
        <v>60</v>
      </c>
      <c r="U150" s="7" t="s">
        <v>61</v>
      </c>
      <c r="V150" s="10">
        <v>267.41000000000003</v>
      </c>
      <c r="W150" s="6">
        <v>1</v>
      </c>
      <c r="X150" s="11">
        <v>0.5</v>
      </c>
      <c r="Y150" s="10">
        <v>37.869999999999997</v>
      </c>
      <c r="Z150" s="30">
        <f t="shared" si="12"/>
        <v>0.14161774054822182</v>
      </c>
    </row>
    <row r="151" spans="1:26">
      <c r="A151" s="27">
        <v>150</v>
      </c>
      <c r="B151" s="14" t="s">
        <v>840</v>
      </c>
      <c r="C151" s="15">
        <v>44938</v>
      </c>
      <c r="D151" s="12">
        <f t="shared" si="9"/>
        <v>2023</v>
      </c>
      <c r="E151" s="12">
        <f t="shared" si="10"/>
        <v>1</v>
      </c>
      <c r="F151" s="15" t="str">
        <f t="shared" si="11"/>
        <v>2023-01</v>
      </c>
      <c r="G151" s="15">
        <v>44946</v>
      </c>
      <c r="H151" s="23">
        <f t="shared" si="13"/>
        <v>8</v>
      </c>
      <c r="I151" s="14" t="s">
        <v>27</v>
      </c>
      <c r="J151" s="14" t="s">
        <v>841</v>
      </c>
      <c r="K151" s="14" t="s">
        <v>842</v>
      </c>
      <c r="L151" s="14" t="s">
        <v>83</v>
      </c>
      <c r="M151" s="14" t="s">
        <v>31</v>
      </c>
      <c r="N151" s="14" t="s">
        <v>153</v>
      </c>
      <c r="O151" s="14" t="s">
        <v>154</v>
      </c>
      <c r="P151" s="14" t="s">
        <v>843</v>
      </c>
      <c r="Q151" s="14" t="s">
        <v>146</v>
      </c>
      <c r="R151" s="14" t="s">
        <v>844</v>
      </c>
      <c r="S151" s="14" t="s">
        <v>48</v>
      </c>
      <c r="T151" s="14" t="s">
        <v>95</v>
      </c>
      <c r="U151" s="14" t="s">
        <v>96</v>
      </c>
      <c r="V151" s="16">
        <v>994.31</v>
      </c>
      <c r="W151" s="13">
        <v>8</v>
      </c>
      <c r="X151" s="17">
        <v>0.4</v>
      </c>
      <c r="Y151" s="16">
        <v>267.05</v>
      </c>
      <c r="Z151" s="31">
        <f t="shared" si="12"/>
        <v>0.26857821001498527</v>
      </c>
    </row>
    <row r="152" spans="1:26">
      <c r="A152" s="26">
        <v>151</v>
      </c>
      <c r="B152" s="7" t="s">
        <v>845</v>
      </c>
      <c r="C152" s="8">
        <v>44780</v>
      </c>
      <c r="D152" s="12">
        <f t="shared" si="9"/>
        <v>2022</v>
      </c>
      <c r="E152" s="12">
        <f t="shared" si="10"/>
        <v>8</v>
      </c>
      <c r="F152" s="8" t="str">
        <f t="shared" si="11"/>
        <v>2022-08</v>
      </c>
      <c r="G152" s="8">
        <v>44781</v>
      </c>
      <c r="H152" s="23">
        <f t="shared" si="13"/>
        <v>1</v>
      </c>
      <c r="I152" s="7" t="s">
        <v>122</v>
      </c>
      <c r="J152" s="7" t="s">
        <v>846</v>
      </c>
      <c r="K152" s="7" t="s">
        <v>847</v>
      </c>
      <c r="L152" s="7" t="s">
        <v>83</v>
      </c>
      <c r="M152" s="7" t="s">
        <v>31</v>
      </c>
      <c r="N152" s="7" t="s">
        <v>55</v>
      </c>
      <c r="O152" s="7" t="s">
        <v>56</v>
      </c>
      <c r="P152" s="7" t="s">
        <v>848</v>
      </c>
      <c r="Q152" s="7" t="s">
        <v>58</v>
      </c>
      <c r="R152" s="7" t="s">
        <v>849</v>
      </c>
      <c r="S152" s="7" t="s">
        <v>37</v>
      </c>
      <c r="T152" s="7" t="s">
        <v>60</v>
      </c>
      <c r="U152" s="7" t="s">
        <v>162</v>
      </c>
      <c r="V152" s="10">
        <v>3644.08</v>
      </c>
      <c r="W152" s="6">
        <v>13</v>
      </c>
      <c r="X152" s="11">
        <v>0</v>
      </c>
      <c r="Y152" s="10">
        <v>1247.3499999999999</v>
      </c>
      <c r="Z152" s="30">
        <f t="shared" si="12"/>
        <v>0.34229490022172948</v>
      </c>
    </row>
    <row r="153" spans="1:26">
      <c r="A153" s="27">
        <v>152</v>
      </c>
      <c r="B153" s="14" t="s">
        <v>850</v>
      </c>
      <c r="C153" s="15">
        <v>45410</v>
      </c>
      <c r="D153" s="12">
        <f t="shared" si="9"/>
        <v>2024</v>
      </c>
      <c r="E153" s="12">
        <f t="shared" si="10"/>
        <v>4</v>
      </c>
      <c r="F153" s="15" t="str">
        <f t="shared" si="11"/>
        <v>2024-04</v>
      </c>
      <c r="G153" s="15">
        <v>45418</v>
      </c>
      <c r="H153" s="23">
        <f t="shared" si="13"/>
        <v>8</v>
      </c>
      <c r="I153" s="14" t="s">
        <v>27</v>
      </c>
      <c r="J153" s="14" t="s">
        <v>851</v>
      </c>
      <c r="K153" s="14" t="s">
        <v>852</v>
      </c>
      <c r="L153" s="14" t="s">
        <v>83</v>
      </c>
      <c r="M153" s="14" t="s">
        <v>31</v>
      </c>
      <c r="N153" s="14" t="s">
        <v>116</v>
      </c>
      <c r="O153" s="14" t="s">
        <v>117</v>
      </c>
      <c r="P153" s="14" t="s">
        <v>853</v>
      </c>
      <c r="Q153" s="14" t="s">
        <v>58</v>
      </c>
      <c r="R153" s="14" t="s">
        <v>854</v>
      </c>
      <c r="S153" s="14" t="s">
        <v>37</v>
      </c>
      <c r="T153" s="14" t="s">
        <v>208</v>
      </c>
      <c r="U153" s="14" t="s">
        <v>265</v>
      </c>
      <c r="V153" s="16">
        <v>14009.52</v>
      </c>
      <c r="W153" s="13">
        <v>14</v>
      </c>
      <c r="X153" s="17">
        <v>0.1</v>
      </c>
      <c r="Y153" s="16">
        <v>1527.66</v>
      </c>
      <c r="Z153" s="31">
        <f t="shared" si="12"/>
        <v>0.10904442122214038</v>
      </c>
    </row>
    <row r="154" spans="1:26">
      <c r="A154" s="26">
        <v>153</v>
      </c>
      <c r="B154" s="7" t="s">
        <v>855</v>
      </c>
      <c r="C154" s="8">
        <v>45089</v>
      </c>
      <c r="D154" s="12">
        <f t="shared" si="9"/>
        <v>2023</v>
      </c>
      <c r="E154" s="12">
        <f t="shared" si="10"/>
        <v>6</v>
      </c>
      <c r="F154" s="8" t="str">
        <f t="shared" si="11"/>
        <v>2023-06</v>
      </c>
      <c r="G154" s="8">
        <v>45097</v>
      </c>
      <c r="H154" s="23">
        <f t="shared" si="13"/>
        <v>8</v>
      </c>
      <c r="I154" s="7" t="s">
        <v>27</v>
      </c>
      <c r="J154" s="7" t="s">
        <v>856</v>
      </c>
      <c r="K154" s="7" t="s">
        <v>857</v>
      </c>
      <c r="L154" s="7" t="s">
        <v>30</v>
      </c>
      <c r="M154" s="7" t="s">
        <v>31</v>
      </c>
      <c r="N154" s="7" t="s">
        <v>43</v>
      </c>
      <c r="O154" s="7" t="s">
        <v>44</v>
      </c>
      <c r="P154" s="7" t="s">
        <v>858</v>
      </c>
      <c r="Q154" s="7" t="s">
        <v>46</v>
      </c>
      <c r="R154" s="7" t="s">
        <v>859</v>
      </c>
      <c r="S154" s="7" t="s">
        <v>48</v>
      </c>
      <c r="T154" s="7" t="s">
        <v>298</v>
      </c>
      <c r="U154" s="7" t="s">
        <v>299</v>
      </c>
      <c r="V154" s="10">
        <v>612.63</v>
      </c>
      <c r="W154" s="6">
        <v>4</v>
      </c>
      <c r="X154" s="11">
        <v>0.2</v>
      </c>
      <c r="Y154" s="10">
        <v>171.97</v>
      </c>
      <c r="Z154" s="30">
        <f t="shared" si="12"/>
        <v>0.28070776814716875</v>
      </c>
    </row>
    <row r="155" spans="1:26">
      <c r="A155" s="27">
        <v>154</v>
      </c>
      <c r="B155" s="14" t="s">
        <v>860</v>
      </c>
      <c r="C155" s="15">
        <v>45150</v>
      </c>
      <c r="D155" s="12">
        <f t="shared" si="9"/>
        <v>2023</v>
      </c>
      <c r="E155" s="12">
        <f t="shared" si="10"/>
        <v>8</v>
      </c>
      <c r="F155" s="15" t="str">
        <f t="shared" si="11"/>
        <v>2023-08</v>
      </c>
      <c r="G155" s="15">
        <v>45152</v>
      </c>
      <c r="H155" s="23">
        <f t="shared" si="13"/>
        <v>2</v>
      </c>
      <c r="I155" s="14" t="s">
        <v>122</v>
      </c>
      <c r="J155" s="14" t="s">
        <v>861</v>
      </c>
      <c r="K155" s="14" t="s">
        <v>247</v>
      </c>
      <c r="L155" s="14" t="s">
        <v>83</v>
      </c>
      <c r="M155" s="14" t="s">
        <v>31</v>
      </c>
      <c r="N155" s="14" t="s">
        <v>43</v>
      </c>
      <c r="O155" s="14" t="s">
        <v>44</v>
      </c>
      <c r="P155" s="14" t="s">
        <v>862</v>
      </c>
      <c r="Q155" s="14" t="s">
        <v>46</v>
      </c>
      <c r="R155" s="14" t="s">
        <v>863</v>
      </c>
      <c r="S155" s="14" t="s">
        <v>110</v>
      </c>
      <c r="T155" s="14" t="s">
        <v>243</v>
      </c>
      <c r="U155" s="14" t="s">
        <v>244</v>
      </c>
      <c r="V155" s="16">
        <v>2384.42</v>
      </c>
      <c r="W155" s="13">
        <v>3</v>
      </c>
      <c r="X155" s="17">
        <v>0.5</v>
      </c>
      <c r="Y155" s="16">
        <v>644.39</v>
      </c>
      <c r="Z155" s="31">
        <f t="shared" si="12"/>
        <v>0.27025020759765478</v>
      </c>
    </row>
    <row r="156" spans="1:26">
      <c r="A156" s="26">
        <v>155</v>
      </c>
      <c r="B156" s="7" t="s">
        <v>864</v>
      </c>
      <c r="C156" s="8">
        <v>45408</v>
      </c>
      <c r="D156" s="12">
        <f t="shared" si="9"/>
        <v>2024</v>
      </c>
      <c r="E156" s="12">
        <f t="shared" si="10"/>
        <v>4</v>
      </c>
      <c r="F156" s="8" t="str">
        <f t="shared" si="11"/>
        <v>2024-04</v>
      </c>
      <c r="G156" s="8">
        <v>45414</v>
      </c>
      <c r="H156" s="23">
        <f t="shared" si="13"/>
        <v>6</v>
      </c>
      <c r="I156" s="7" t="s">
        <v>52</v>
      </c>
      <c r="J156" s="7" t="s">
        <v>865</v>
      </c>
      <c r="K156" s="7" t="s">
        <v>710</v>
      </c>
      <c r="L156" s="7" t="s">
        <v>83</v>
      </c>
      <c r="M156" s="7" t="s">
        <v>31</v>
      </c>
      <c r="N156" s="7" t="s">
        <v>204</v>
      </c>
      <c r="O156" s="7" t="s">
        <v>205</v>
      </c>
      <c r="P156" s="7" t="s">
        <v>866</v>
      </c>
      <c r="Q156" s="7" t="s">
        <v>146</v>
      </c>
      <c r="R156" s="7" t="s">
        <v>867</v>
      </c>
      <c r="S156" s="7" t="s">
        <v>37</v>
      </c>
      <c r="T156" s="7" t="s">
        <v>60</v>
      </c>
      <c r="U156" s="7" t="s">
        <v>61</v>
      </c>
      <c r="V156" s="10">
        <v>3491.62</v>
      </c>
      <c r="W156" s="6">
        <v>10</v>
      </c>
      <c r="X156" s="11">
        <v>0</v>
      </c>
      <c r="Y156" s="10">
        <v>278.54000000000002</v>
      </c>
      <c r="Z156" s="30">
        <f t="shared" si="12"/>
        <v>7.9773858552763477E-2</v>
      </c>
    </row>
    <row r="157" spans="1:26">
      <c r="A157" s="27">
        <v>156</v>
      </c>
      <c r="B157" s="14" t="s">
        <v>868</v>
      </c>
      <c r="C157" s="15">
        <v>45160</v>
      </c>
      <c r="D157" s="12">
        <f t="shared" si="9"/>
        <v>2023</v>
      </c>
      <c r="E157" s="12">
        <f t="shared" si="10"/>
        <v>8</v>
      </c>
      <c r="F157" s="15" t="str">
        <f t="shared" si="11"/>
        <v>2023-08</v>
      </c>
      <c r="G157" s="15">
        <v>45160</v>
      </c>
      <c r="H157" s="23">
        <f t="shared" si="13"/>
        <v>0</v>
      </c>
      <c r="I157" s="14" t="s">
        <v>63</v>
      </c>
      <c r="J157" s="14" t="s">
        <v>869</v>
      </c>
      <c r="K157" s="14" t="s">
        <v>65</v>
      </c>
      <c r="L157" s="14" t="s">
        <v>30</v>
      </c>
      <c r="M157" s="14" t="s">
        <v>31</v>
      </c>
      <c r="N157" s="14" t="s">
        <v>220</v>
      </c>
      <c r="O157" s="14" t="s">
        <v>220</v>
      </c>
      <c r="P157" s="14" t="s">
        <v>870</v>
      </c>
      <c r="Q157" s="14" t="s">
        <v>58</v>
      </c>
      <c r="R157" s="14" t="s">
        <v>871</v>
      </c>
      <c r="S157" s="14" t="s">
        <v>48</v>
      </c>
      <c r="T157" s="14" t="s">
        <v>434</v>
      </c>
      <c r="U157" s="14" t="s">
        <v>435</v>
      </c>
      <c r="V157" s="16">
        <v>1425.93</v>
      </c>
      <c r="W157" s="13">
        <v>12</v>
      </c>
      <c r="X157" s="17">
        <v>0.3</v>
      </c>
      <c r="Y157" s="16">
        <v>-38.51</v>
      </c>
      <c r="Z157" s="31">
        <f t="shared" si="12"/>
        <v>-2.70069358243392E-2</v>
      </c>
    </row>
    <row r="158" spans="1:26">
      <c r="A158" s="26">
        <v>157</v>
      </c>
      <c r="B158" s="7" t="s">
        <v>872</v>
      </c>
      <c r="C158" s="8">
        <v>44229</v>
      </c>
      <c r="D158" s="12">
        <f t="shared" si="9"/>
        <v>2021</v>
      </c>
      <c r="E158" s="12">
        <f t="shared" si="10"/>
        <v>2</v>
      </c>
      <c r="F158" s="8" t="str">
        <f t="shared" si="11"/>
        <v>2021-02</v>
      </c>
      <c r="G158" s="8">
        <v>44229</v>
      </c>
      <c r="H158" s="23">
        <f t="shared" si="13"/>
        <v>0</v>
      </c>
      <c r="I158" s="7" t="s">
        <v>63</v>
      </c>
      <c r="J158" s="7" t="s">
        <v>873</v>
      </c>
      <c r="K158" s="7" t="s">
        <v>643</v>
      </c>
      <c r="L158" s="7" t="s">
        <v>30</v>
      </c>
      <c r="M158" s="7" t="s">
        <v>31</v>
      </c>
      <c r="N158" s="7" t="s">
        <v>134</v>
      </c>
      <c r="O158" s="7" t="s">
        <v>135</v>
      </c>
      <c r="P158" s="7" t="s">
        <v>874</v>
      </c>
      <c r="Q158" s="7" t="s">
        <v>58</v>
      </c>
      <c r="R158" s="7" t="s">
        <v>875</v>
      </c>
      <c r="S158" s="7" t="s">
        <v>37</v>
      </c>
      <c r="T158" s="7" t="s">
        <v>38</v>
      </c>
      <c r="U158" s="7" t="s">
        <v>177</v>
      </c>
      <c r="V158" s="10">
        <v>2545.54</v>
      </c>
      <c r="W158" s="6">
        <v>3</v>
      </c>
      <c r="X158" s="11">
        <v>0.2</v>
      </c>
      <c r="Y158" s="10">
        <v>-379.92</v>
      </c>
      <c r="Z158" s="30">
        <f t="shared" si="12"/>
        <v>-0.1492492752029039</v>
      </c>
    </row>
    <row r="159" spans="1:26">
      <c r="A159" s="27">
        <v>158</v>
      </c>
      <c r="B159" s="14" t="s">
        <v>876</v>
      </c>
      <c r="C159" s="15">
        <v>44985</v>
      </c>
      <c r="D159" s="12">
        <f t="shared" si="9"/>
        <v>2023</v>
      </c>
      <c r="E159" s="12">
        <f t="shared" si="10"/>
        <v>2</v>
      </c>
      <c r="F159" s="15" t="str">
        <f t="shared" si="11"/>
        <v>2023-02</v>
      </c>
      <c r="G159" s="15">
        <v>44988</v>
      </c>
      <c r="H159" s="23">
        <f t="shared" si="13"/>
        <v>3</v>
      </c>
      <c r="I159" s="14" t="s">
        <v>122</v>
      </c>
      <c r="J159" s="14" t="s">
        <v>877</v>
      </c>
      <c r="K159" s="14" t="s">
        <v>878</v>
      </c>
      <c r="L159" s="14" t="s">
        <v>66</v>
      </c>
      <c r="M159" s="14" t="s">
        <v>31</v>
      </c>
      <c r="N159" s="14" t="s">
        <v>220</v>
      </c>
      <c r="O159" s="14" t="s">
        <v>220</v>
      </c>
      <c r="P159" s="14" t="s">
        <v>879</v>
      </c>
      <c r="Q159" s="14" t="s">
        <v>58</v>
      </c>
      <c r="R159" s="14" t="s">
        <v>880</v>
      </c>
      <c r="S159" s="14" t="s">
        <v>48</v>
      </c>
      <c r="T159" s="14" t="s">
        <v>138</v>
      </c>
      <c r="U159" s="14" t="s">
        <v>139</v>
      </c>
      <c r="V159" s="16">
        <v>382.99</v>
      </c>
      <c r="W159" s="13">
        <v>2</v>
      </c>
      <c r="X159" s="17">
        <v>0.2</v>
      </c>
      <c r="Y159" s="16">
        <v>-26.75</v>
      </c>
      <c r="Z159" s="31">
        <f t="shared" si="12"/>
        <v>-6.9845165670121931E-2</v>
      </c>
    </row>
    <row r="160" spans="1:26">
      <c r="A160" s="26">
        <v>159</v>
      </c>
      <c r="B160" s="7" t="s">
        <v>881</v>
      </c>
      <c r="C160" s="8">
        <v>44302</v>
      </c>
      <c r="D160" s="12">
        <f t="shared" si="9"/>
        <v>2021</v>
      </c>
      <c r="E160" s="12">
        <f t="shared" si="10"/>
        <v>4</v>
      </c>
      <c r="F160" s="8" t="str">
        <f t="shared" si="11"/>
        <v>2021-04</v>
      </c>
      <c r="G160" s="8">
        <v>44302</v>
      </c>
      <c r="H160" s="23">
        <f t="shared" si="13"/>
        <v>0</v>
      </c>
      <c r="I160" s="7" t="s">
        <v>63</v>
      </c>
      <c r="J160" s="7" t="s">
        <v>882</v>
      </c>
      <c r="K160" s="7" t="s">
        <v>883</v>
      </c>
      <c r="L160" s="7" t="s">
        <v>83</v>
      </c>
      <c r="M160" s="7" t="s">
        <v>31</v>
      </c>
      <c r="N160" s="7" t="s">
        <v>143</v>
      </c>
      <c r="O160" s="7" t="s">
        <v>144</v>
      </c>
      <c r="P160" s="7" t="s">
        <v>884</v>
      </c>
      <c r="Q160" s="7" t="s">
        <v>146</v>
      </c>
      <c r="R160" s="7" t="s">
        <v>885</v>
      </c>
      <c r="S160" s="7" t="s">
        <v>37</v>
      </c>
      <c r="T160" s="7" t="s">
        <v>38</v>
      </c>
      <c r="U160" s="7" t="s">
        <v>333</v>
      </c>
      <c r="V160" s="10">
        <v>1287.02</v>
      </c>
      <c r="W160" s="6">
        <v>12</v>
      </c>
      <c r="X160" s="11">
        <v>0.1</v>
      </c>
      <c r="Y160" s="10">
        <v>188.93</v>
      </c>
      <c r="Z160" s="30">
        <f t="shared" si="12"/>
        <v>0.14679647557924508</v>
      </c>
    </row>
    <row r="161" spans="1:26">
      <c r="A161" s="27">
        <v>160</v>
      </c>
      <c r="B161" s="14" t="s">
        <v>886</v>
      </c>
      <c r="C161" s="15">
        <v>45385</v>
      </c>
      <c r="D161" s="12">
        <f t="shared" si="9"/>
        <v>2024</v>
      </c>
      <c r="E161" s="12">
        <f t="shared" si="10"/>
        <v>4</v>
      </c>
      <c r="F161" s="15" t="str">
        <f t="shared" si="11"/>
        <v>2024-04</v>
      </c>
      <c r="G161" s="15">
        <v>45388</v>
      </c>
      <c r="H161" s="23">
        <f t="shared" si="13"/>
        <v>3</v>
      </c>
      <c r="I161" s="14" t="s">
        <v>122</v>
      </c>
      <c r="J161" s="14" t="s">
        <v>887</v>
      </c>
      <c r="K161" s="14" t="s">
        <v>742</v>
      </c>
      <c r="L161" s="14" t="s">
        <v>66</v>
      </c>
      <c r="M161" s="14" t="s">
        <v>31</v>
      </c>
      <c r="N161" s="14" t="s">
        <v>313</v>
      </c>
      <c r="O161" s="14" t="s">
        <v>314</v>
      </c>
      <c r="P161" s="14" t="s">
        <v>888</v>
      </c>
      <c r="Q161" s="14" t="s">
        <v>146</v>
      </c>
      <c r="R161" s="14" t="s">
        <v>889</v>
      </c>
      <c r="S161" s="14" t="s">
        <v>48</v>
      </c>
      <c r="T161" s="14" t="s">
        <v>138</v>
      </c>
      <c r="U161" s="14" t="s">
        <v>139</v>
      </c>
      <c r="V161" s="16">
        <v>101.12</v>
      </c>
      <c r="W161" s="13">
        <v>8</v>
      </c>
      <c r="X161" s="17">
        <v>0.4</v>
      </c>
      <c r="Y161" s="16">
        <v>36.020000000000003</v>
      </c>
      <c r="Z161" s="31">
        <f t="shared" si="12"/>
        <v>0.35621044303797472</v>
      </c>
    </row>
    <row r="162" spans="1:26">
      <c r="A162" s="26">
        <v>161</v>
      </c>
      <c r="B162" s="7" t="s">
        <v>890</v>
      </c>
      <c r="C162" s="8">
        <v>45288</v>
      </c>
      <c r="D162" s="12">
        <f t="shared" si="9"/>
        <v>2023</v>
      </c>
      <c r="E162" s="12">
        <f t="shared" si="10"/>
        <v>12</v>
      </c>
      <c r="F162" s="8" t="str">
        <f t="shared" si="11"/>
        <v>2023-12</v>
      </c>
      <c r="G162" s="8">
        <v>45294</v>
      </c>
      <c r="H162" s="23">
        <f t="shared" si="13"/>
        <v>6</v>
      </c>
      <c r="I162" s="7" t="s">
        <v>52</v>
      </c>
      <c r="J162" s="7" t="s">
        <v>891</v>
      </c>
      <c r="K162" s="7" t="s">
        <v>426</v>
      </c>
      <c r="L162" s="7" t="s">
        <v>83</v>
      </c>
      <c r="M162" s="7" t="s">
        <v>31</v>
      </c>
      <c r="N162" s="7" t="s">
        <v>228</v>
      </c>
      <c r="O162" s="7" t="s">
        <v>229</v>
      </c>
      <c r="P162" s="7" t="s">
        <v>892</v>
      </c>
      <c r="Q162" s="7" t="s">
        <v>46</v>
      </c>
      <c r="R162" s="7" t="s">
        <v>893</v>
      </c>
      <c r="S162" s="7" t="s">
        <v>110</v>
      </c>
      <c r="T162" s="7" t="s">
        <v>148</v>
      </c>
      <c r="U162" s="7" t="s">
        <v>232</v>
      </c>
      <c r="V162" s="10">
        <v>1623.66</v>
      </c>
      <c r="W162" s="6">
        <v>2</v>
      </c>
      <c r="X162" s="11">
        <v>0</v>
      </c>
      <c r="Y162" s="10">
        <v>-177.59</v>
      </c>
      <c r="Z162" s="30">
        <f t="shared" si="12"/>
        <v>-0.10937634726482146</v>
      </c>
    </row>
    <row r="163" spans="1:26">
      <c r="A163" s="27">
        <v>162</v>
      </c>
      <c r="B163" s="14" t="s">
        <v>894</v>
      </c>
      <c r="C163" s="15">
        <v>45263</v>
      </c>
      <c r="D163" s="12">
        <f t="shared" si="9"/>
        <v>2023</v>
      </c>
      <c r="E163" s="12">
        <f t="shared" si="10"/>
        <v>12</v>
      </c>
      <c r="F163" s="15" t="str">
        <f t="shared" si="11"/>
        <v>2023-12</v>
      </c>
      <c r="G163" s="15">
        <v>45263</v>
      </c>
      <c r="H163" s="23">
        <f t="shared" si="13"/>
        <v>0</v>
      </c>
      <c r="I163" s="14" t="s">
        <v>63</v>
      </c>
      <c r="J163" s="14" t="s">
        <v>895</v>
      </c>
      <c r="K163" s="14" t="s">
        <v>896</v>
      </c>
      <c r="L163" s="14" t="s">
        <v>30</v>
      </c>
      <c r="M163" s="14" t="s">
        <v>31</v>
      </c>
      <c r="N163" s="14" t="s">
        <v>74</v>
      </c>
      <c r="O163" s="14" t="s">
        <v>75</v>
      </c>
      <c r="P163" s="14" t="s">
        <v>897</v>
      </c>
      <c r="Q163" s="14" t="s">
        <v>46</v>
      </c>
      <c r="R163" s="14" t="s">
        <v>898</v>
      </c>
      <c r="S163" s="14" t="s">
        <v>37</v>
      </c>
      <c r="T163" s="14" t="s">
        <v>38</v>
      </c>
      <c r="U163" s="14" t="s">
        <v>177</v>
      </c>
      <c r="V163" s="16">
        <v>4383.6000000000004</v>
      </c>
      <c r="W163" s="13">
        <v>5</v>
      </c>
      <c r="X163" s="17">
        <v>0.1</v>
      </c>
      <c r="Y163" s="16">
        <v>-97.4</v>
      </c>
      <c r="Z163" s="31">
        <f t="shared" si="12"/>
        <v>-2.2219180582169904E-2</v>
      </c>
    </row>
    <row r="164" spans="1:26">
      <c r="A164" s="26">
        <v>163</v>
      </c>
      <c r="B164" s="7" t="s">
        <v>899</v>
      </c>
      <c r="C164" s="8">
        <v>44884</v>
      </c>
      <c r="D164" s="12">
        <f t="shared" si="9"/>
        <v>2022</v>
      </c>
      <c r="E164" s="12">
        <f t="shared" si="10"/>
        <v>11</v>
      </c>
      <c r="F164" s="8" t="str">
        <f t="shared" si="11"/>
        <v>2022-11</v>
      </c>
      <c r="G164" s="8">
        <v>44884</v>
      </c>
      <c r="H164" s="23">
        <f t="shared" si="13"/>
        <v>0</v>
      </c>
      <c r="I164" s="7" t="s">
        <v>63</v>
      </c>
      <c r="J164" s="7" t="s">
        <v>900</v>
      </c>
      <c r="K164" s="7" t="s">
        <v>252</v>
      </c>
      <c r="L164" s="7" t="s">
        <v>30</v>
      </c>
      <c r="M164" s="7" t="s">
        <v>31</v>
      </c>
      <c r="N164" s="7" t="s">
        <v>143</v>
      </c>
      <c r="O164" s="7" t="s">
        <v>144</v>
      </c>
      <c r="P164" s="7" t="s">
        <v>901</v>
      </c>
      <c r="Q164" s="7" t="s">
        <v>146</v>
      </c>
      <c r="R164" s="7" t="s">
        <v>902</v>
      </c>
      <c r="S164" s="7" t="s">
        <v>37</v>
      </c>
      <c r="T164" s="7" t="s">
        <v>38</v>
      </c>
      <c r="U164" s="7" t="s">
        <v>39</v>
      </c>
      <c r="V164" s="10">
        <v>2851.77</v>
      </c>
      <c r="W164" s="6">
        <v>3</v>
      </c>
      <c r="X164" s="11">
        <v>0.2</v>
      </c>
      <c r="Y164" s="10">
        <v>24.18</v>
      </c>
      <c r="Z164" s="30">
        <f t="shared" si="12"/>
        <v>8.4789446554245258E-3</v>
      </c>
    </row>
    <row r="165" spans="1:26">
      <c r="A165" s="27">
        <v>164</v>
      </c>
      <c r="B165" s="14" t="s">
        <v>903</v>
      </c>
      <c r="C165" s="15">
        <v>44920</v>
      </c>
      <c r="D165" s="12">
        <f t="shared" si="9"/>
        <v>2022</v>
      </c>
      <c r="E165" s="12">
        <f t="shared" si="10"/>
        <v>12</v>
      </c>
      <c r="F165" s="15" t="str">
        <f t="shared" si="11"/>
        <v>2022-12</v>
      </c>
      <c r="G165" s="15">
        <v>44926</v>
      </c>
      <c r="H165" s="23">
        <f t="shared" si="13"/>
        <v>6</v>
      </c>
      <c r="I165" s="14" t="s">
        <v>27</v>
      </c>
      <c r="J165" s="14" t="s">
        <v>904</v>
      </c>
      <c r="K165" s="14" t="s">
        <v>905</v>
      </c>
      <c r="L165" s="14" t="s">
        <v>30</v>
      </c>
      <c r="M165" s="14" t="s">
        <v>31</v>
      </c>
      <c r="N165" s="14" t="s">
        <v>153</v>
      </c>
      <c r="O165" s="14" t="s">
        <v>154</v>
      </c>
      <c r="P165" s="14" t="s">
        <v>906</v>
      </c>
      <c r="Q165" s="14" t="s">
        <v>146</v>
      </c>
      <c r="R165" s="14" t="s">
        <v>907</v>
      </c>
      <c r="S165" s="14" t="s">
        <v>37</v>
      </c>
      <c r="T165" s="14" t="s">
        <v>38</v>
      </c>
      <c r="U165" s="14" t="s">
        <v>39</v>
      </c>
      <c r="V165" s="16">
        <v>11499.75</v>
      </c>
      <c r="W165" s="13">
        <v>11</v>
      </c>
      <c r="X165" s="17">
        <v>0</v>
      </c>
      <c r="Y165" s="16">
        <v>4560.5200000000004</v>
      </c>
      <c r="Z165" s="31">
        <f t="shared" si="12"/>
        <v>0.39657557772995067</v>
      </c>
    </row>
    <row r="166" spans="1:26">
      <c r="A166" s="26">
        <v>165</v>
      </c>
      <c r="B166" s="7" t="s">
        <v>908</v>
      </c>
      <c r="C166" s="8">
        <v>45099</v>
      </c>
      <c r="D166" s="12">
        <f t="shared" si="9"/>
        <v>2023</v>
      </c>
      <c r="E166" s="12">
        <f t="shared" si="10"/>
        <v>6</v>
      </c>
      <c r="F166" s="8" t="str">
        <f t="shared" si="11"/>
        <v>2023-06</v>
      </c>
      <c r="G166" s="8">
        <v>45105</v>
      </c>
      <c r="H166" s="23">
        <f t="shared" si="13"/>
        <v>6</v>
      </c>
      <c r="I166" s="7" t="s">
        <v>27</v>
      </c>
      <c r="J166" s="7" t="s">
        <v>390</v>
      </c>
      <c r="K166" s="7" t="s">
        <v>391</v>
      </c>
      <c r="L166" s="7" t="s">
        <v>30</v>
      </c>
      <c r="M166" s="7" t="s">
        <v>31</v>
      </c>
      <c r="N166" s="7" t="s">
        <v>283</v>
      </c>
      <c r="O166" s="7" t="s">
        <v>284</v>
      </c>
      <c r="P166" s="7" t="s">
        <v>909</v>
      </c>
      <c r="Q166" s="7" t="s">
        <v>146</v>
      </c>
      <c r="R166" s="7" t="s">
        <v>910</v>
      </c>
      <c r="S166" s="7" t="s">
        <v>37</v>
      </c>
      <c r="T166" s="7" t="s">
        <v>38</v>
      </c>
      <c r="U166" s="7" t="s">
        <v>485</v>
      </c>
      <c r="V166" s="10">
        <v>1025.51</v>
      </c>
      <c r="W166" s="6">
        <v>3</v>
      </c>
      <c r="X166" s="11">
        <v>0.5</v>
      </c>
      <c r="Y166" s="10">
        <v>74.36</v>
      </c>
      <c r="Z166" s="30">
        <f t="shared" si="12"/>
        <v>7.2510263186122026E-2</v>
      </c>
    </row>
    <row r="167" spans="1:26">
      <c r="A167" s="27">
        <v>166</v>
      </c>
      <c r="B167" s="14" t="s">
        <v>911</v>
      </c>
      <c r="C167" s="15">
        <v>45135</v>
      </c>
      <c r="D167" s="12">
        <f t="shared" si="9"/>
        <v>2023</v>
      </c>
      <c r="E167" s="12">
        <f t="shared" si="10"/>
        <v>7</v>
      </c>
      <c r="F167" s="15" t="str">
        <f t="shared" si="11"/>
        <v>2023-07</v>
      </c>
      <c r="G167" s="15">
        <v>45137</v>
      </c>
      <c r="H167" s="23">
        <f t="shared" si="13"/>
        <v>2</v>
      </c>
      <c r="I167" s="14" t="s">
        <v>122</v>
      </c>
      <c r="J167" s="14" t="s">
        <v>912</v>
      </c>
      <c r="K167" s="14" t="s">
        <v>913</v>
      </c>
      <c r="L167" s="14" t="s">
        <v>83</v>
      </c>
      <c r="M167" s="14" t="s">
        <v>31</v>
      </c>
      <c r="N167" s="14" t="s">
        <v>153</v>
      </c>
      <c r="O167" s="14" t="s">
        <v>154</v>
      </c>
      <c r="P167" s="14" t="s">
        <v>914</v>
      </c>
      <c r="Q167" s="14" t="s">
        <v>146</v>
      </c>
      <c r="R167" s="14" t="s">
        <v>915</v>
      </c>
      <c r="S167" s="14" t="s">
        <v>37</v>
      </c>
      <c r="T167" s="14" t="s">
        <v>208</v>
      </c>
      <c r="U167" s="14" t="s">
        <v>408</v>
      </c>
      <c r="V167" s="16">
        <v>16403.39</v>
      </c>
      <c r="W167" s="13">
        <v>11</v>
      </c>
      <c r="X167" s="17">
        <v>0</v>
      </c>
      <c r="Y167" s="16">
        <v>5860.29</v>
      </c>
      <c r="Z167" s="31">
        <f t="shared" si="12"/>
        <v>0.35726090765384472</v>
      </c>
    </row>
    <row r="168" spans="1:26">
      <c r="A168" s="26">
        <v>167</v>
      </c>
      <c r="B168" s="7" t="s">
        <v>916</v>
      </c>
      <c r="C168" s="8">
        <v>45177</v>
      </c>
      <c r="D168" s="12">
        <f t="shared" si="9"/>
        <v>2023</v>
      </c>
      <c r="E168" s="12">
        <f t="shared" si="10"/>
        <v>9</v>
      </c>
      <c r="F168" s="8" t="str">
        <f t="shared" si="11"/>
        <v>2023-09</v>
      </c>
      <c r="G168" s="8">
        <v>45178</v>
      </c>
      <c r="H168" s="23">
        <f t="shared" si="13"/>
        <v>1</v>
      </c>
      <c r="I168" s="7" t="s">
        <v>122</v>
      </c>
      <c r="J168" s="7" t="s">
        <v>917</v>
      </c>
      <c r="K168" s="7" t="s">
        <v>918</v>
      </c>
      <c r="L168" s="7" t="s">
        <v>66</v>
      </c>
      <c r="M168" s="7" t="s">
        <v>31</v>
      </c>
      <c r="N168" s="7" t="s">
        <v>116</v>
      </c>
      <c r="O168" s="7" t="s">
        <v>117</v>
      </c>
      <c r="P168" s="7" t="s">
        <v>919</v>
      </c>
      <c r="Q168" s="7" t="s">
        <v>58</v>
      </c>
      <c r="R168" s="7" t="s">
        <v>920</v>
      </c>
      <c r="S168" s="7" t="s">
        <v>110</v>
      </c>
      <c r="T168" s="7" t="s">
        <v>148</v>
      </c>
      <c r="U168" s="7" t="s">
        <v>149</v>
      </c>
      <c r="V168" s="10">
        <v>9104.5</v>
      </c>
      <c r="W168" s="6">
        <v>11</v>
      </c>
      <c r="X168" s="11">
        <v>0.1</v>
      </c>
      <c r="Y168" s="10">
        <v>1100.6199999999999</v>
      </c>
      <c r="Z168" s="30">
        <f t="shared" si="12"/>
        <v>0.12088747322752484</v>
      </c>
    </row>
    <row r="169" spans="1:26">
      <c r="A169" s="27">
        <v>168</v>
      </c>
      <c r="B169" s="14" t="s">
        <v>921</v>
      </c>
      <c r="C169" s="15">
        <v>44243</v>
      </c>
      <c r="D169" s="12">
        <f t="shared" si="9"/>
        <v>2021</v>
      </c>
      <c r="E169" s="12">
        <f t="shared" si="10"/>
        <v>2</v>
      </c>
      <c r="F169" s="15" t="str">
        <f t="shared" si="11"/>
        <v>2021-02</v>
      </c>
      <c r="G169" s="15">
        <v>44243</v>
      </c>
      <c r="H169" s="23">
        <f t="shared" si="13"/>
        <v>0</v>
      </c>
      <c r="I169" s="14" t="s">
        <v>63</v>
      </c>
      <c r="J169" s="14" t="s">
        <v>764</v>
      </c>
      <c r="K169" s="14" t="s">
        <v>765</v>
      </c>
      <c r="L169" s="14" t="s">
        <v>30</v>
      </c>
      <c r="M169" s="14" t="s">
        <v>31</v>
      </c>
      <c r="N169" s="14" t="s">
        <v>220</v>
      </c>
      <c r="O169" s="14" t="s">
        <v>220</v>
      </c>
      <c r="P169" s="14" t="s">
        <v>922</v>
      </c>
      <c r="Q169" s="14" t="s">
        <v>58</v>
      </c>
      <c r="R169" s="14" t="s">
        <v>923</v>
      </c>
      <c r="S169" s="14" t="s">
        <v>110</v>
      </c>
      <c r="T169" s="14" t="s">
        <v>148</v>
      </c>
      <c r="U169" s="14" t="s">
        <v>237</v>
      </c>
      <c r="V169" s="16">
        <v>5165.59</v>
      </c>
      <c r="W169" s="13">
        <v>6</v>
      </c>
      <c r="X169" s="17">
        <v>0.3</v>
      </c>
      <c r="Y169" s="16">
        <v>-612.79</v>
      </c>
      <c r="Z169" s="31">
        <f t="shared" si="12"/>
        <v>-0.1186292369313089</v>
      </c>
    </row>
    <row r="170" spans="1:26">
      <c r="A170" s="26">
        <v>169</v>
      </c>
      <c r="B170" s="7" t="s">
        <v>924</v>
      </c>
      <c r="C170" s="8">
        <v>44779</v>
      </c>
      <c r="D170" s="12">
        <f t="shared" si="9"/>
        <v>2022</v>
      </c>
      <c r="E170" s="12">
        <f t="shared" si="10"/>
        <v>8</v>
      </c>
      <c r="F170" s="8" t="str">
        <f t="shared" si="11"/>
        <v>2022-08</v>
      </c>
      <c r="G170" s="8">
        <v>44779</v>
      </c>
      <c r="H170" s="23">
        <f t="shared" si="13"/>
        <v>0</v>
      </c>
      <c r="I170" s="7" t="s">
        <v>63</v>
      </c>
      <c r="J170" s="7" t="s">
        <v>925</v>
      </c>
      <c r="K170" s="7" t="s">
        <v>926</v>
      </c>
      <c r="L170" s="7" t="s">
        <v>83</v>
      </c>
      <c r="M170" s="7" t="s">
        <v>31</v>
      </c>
      <c r="N170" s="7" t="s">
        <v>283</v>
      </c>
      <c r="O170" s="7" t="s">
        <v>284</v>
      </c>
      <c r="P170" s="7" t="s">
        <v>927</v>
      </c>
      <c r="Q170" s="7" t="s">
        <v>146</v>
      </c>
      <c r="R170" s="7" t="s">
        <v>928</v>
      </c>
      <c r="S170" s="7" t="s">
        <v>37</v>
      </c>
      <c r="T170" s="7" t="s">
        <v>38</v>
      </c>
      <c r="U170" s="7" t="s">
        <v>102</v>
      </c>
      <c r="V170" s="10">
        <v>1417.3</v>
      </c>
      <c r="W170" s="6">
        <v>3</v>
      </c>
      <c r="X170" s="11">
        <v>0.3</v>
      </c>
      <c r="Y170" s="10">
        <v>438.7</v>
      </c>
      <c r="Z170" s="30">
        <f t="shared" si="12"/>
        <v>0.30953220913003598</v>
      </c>
    </row>
    <row r="171" spans="1:26">
      <c r="A171" s="27">
        <v>170</v>
      </c>
      <c r="B171" s="14" t="s">
        <v>929</v>
      </c>
      <c r="C171" s="15">
        <v>44491</v>
      </c>
      <c r="D171" s="12">
        <f t="shared" si="9"/>
        <v>2021</v>
      </c>
      <c r="E171" s="12">
        <f t="shared" si="10"/>
        <v>10</v>
      </c>
      <c r="F171" s="15" t="str">
        <f t="shared" si="11"/>
        <v>2021-10</v>
      </c>
      <c r="G171" s="15">
        <v>44492</v>
      </c>
      <c r="H171" s="23">
        <f t="shared" si="13"/>
        <v>1</v>
      </c>
      <c r="I171" s="14" t="s">
        <v>122</v>
      </c>
      <c r="J171" s="14" t="s">
        <v>930</v>
      </c>
      <c r="K171" s="14" t="s">
        <v>42</v>
      </c>
      <c r="L171" s="14" t="s">
        <v>66</v>
      </c>
      <c r="M171" s="14" t="s">
        <v>31</v>
      </c>
      <c r="N171" s="14" t="s">
        <v>283</v>
      </c>
      <c r="O171" s="14" t="s">
        <v>284</v>
      </c>
      <c r="P171" s="14" t="s">
        <v>931</v>
      </c>
      <c r="Q171" s="14" t="s">
        <v>146</v>
      </c>
      <c r="R171" s="14" t="s">
        <v>932</v>
      </c>
      <c r="S171" s="14" t="s">
        <v>110</v>
      </c>
      <c r="T171" s="14" t="s">
        <v>148</v>
      </c>
      <c r="U171" s="14" t="s">
        <v>232</v>
      </c>
      <c r="V171" s="16">
        <v>4581.62</v>
      </c>
      <c r="W171" s="13">
        <v>9</v>
      </c>
      <c r="X171" s="17">
        <v>0.4</v>
      </c>
      <c r="Y171" s="16">
        <v>873.42</v>
      </c>
      <c r="Z171" s="31">
        <f t="shared" si="12"/>
        <v>0.19063562669972631</v>
      </c>
    </row>
    <row r="172" spans="1:26">
      <c r="A172" s="26">
        <v>171</v>
      </c>
      <c r="B172" s="7" t="s">
        <v>933</v>
      </c>
      <c r="C172" s="8">
        <v>44789</v>
      </c>
      <c r="D172" s="12">
        <f t="shared" si="9"/>
        <v>2022</v>
      </c>
      <c r="E172" s="12">
        <f t="shared" si="10"/>
        <v>8</v>
      </c>
      <c r="F172" s="8" t="str">
        <f t="shared" si="11"/>
        <v>2022-08</v>
      </c>
      <c r="G172" s="8">
        <v>44792</v>
      </c>
      <c r="H172" s="23">
        <f t="shared" si="13"/>
        <v>3</v>
      </c>
      <c r="I172" s="7" t="s">
        <v>122</v>
      </c>
      <c r="J172" s="7" t="s">
        <v>934</v>
      </c>
      <c r="K172" s="7" t="s">
        <v>380</v>
      </c>
      <c r="L172" s="7" t="s">
        <v>30</v>
      </c>
      <c r="M172" s="7" t="s">
        <v>31</v>
      </c>
      <c r="N172" s="7" t="s">
        <v>116</v>
      </c>
      <c r="O172" s="7" t="s">
        <v>117</v>
      </c>
      <c r="P172" s="7" t="s">
        <v>935</v>
      </c>
      <c r="Q172" s="7" t="s">
        <v>58</v>
      </c>
      <c r="R172" s="7" t="s">
        <v>936</v>
      </c>
      <c r="S172" s="7" t="s">
        <v>37</v>
      </c>
      <c r="T172" s="7" t="s">
        <v>208</v>
      </c>
      <c r="U172" s="7" t="s">
        <v>408</v>
      </c>
      <c r="V172" s="10">
        <v>2858.41</v>
      </c>
      <c r="W172" s="6">
        <v>3</v>
      </c>
      <c r="X172" s="11">
        <v>0.2</v>
      </c>
      <c r="Y172" s="10">
        <v>571.99</v>
      </c>
      <c r="Z172" s="30">
        <f t="shared" si="12"/>
        <v>0.20010775221189403</v>
      </c>
    </row>
    <row r="173" spans="1:26">
      <c r="A173" s="27">
        <v>172</v>
      </c>
      <c r="B173" s="14" t="s">
        <v>937</v>
      </c>
      <c r="C173" s="15">
        <v>45560</v>
      </c>
      <c r="D173" s="12">
        <f t="shared" si="9"/>
        <v>2024</v>
      </c>
      <c r="E173" s="12">
        <f t="shared" si="10"/>
        <v>9</v>
      </c>
      <c r="F173" s="15" t="str">
        <f t="shared" si="11"/>
        <v>2024-09</v>
      </c>
      <c r="G173" s="15">
        <v>45560</v>
      </c>
      <c r="H173" s="23">
        <f t="shared" si="13"/>
        <v>0</v>
      </c>
      <c r="I173" s="14" t="s">
        <v>63</v>
      </c>
      <c r="J173" s="14" t="s">
        <v>938</v>
      </c>
      <c r="K173" s="14" t="s">
        <v>939</v>
      </c>
      <c r="L173" s="14" t="s">
        <v>83</v>
      </c>
      <c r="M173" s="14" t="s">
        <v>31</v>
      </c>
      <c r="N173" s="14" t="s">
        <v>43</v>
      </c>
      <c r="O173" s="14" t="s">
        <v>44</v>
      </c>
      <c r="P173" s="14" t="s">
        <v>940</v>
      </c>
      <c r="Q173" s="14" t="s">
        <v>46</v>
      </c>
      <c r="R173" s="14" t="s">
        <v>941</v>
      </c>
      <c r="S173" s="14" t="s">
        <v>37</v>
      </c>
      <c r="T173" s="14" t="s">
        <v>170</v>
      </c>
      <c r="U173" s="14" t="s">
        <v>189</v>
      </c>
      <c r="V173" s="16">
        <v>11652.2</v>
      </c>
      <c r="W173" s="13">
        <v>10</v>
      </c>
      <c r="X173" s="17">
        <v>0.2</v>
      </c>
      <c r="Y173" s="16">
        <v>3817.15</v>
      </c>
      <c r="Z173" s="31">
        <f t="shared" si="12"/>
        <v>0.32759049793172101</v>
      </c>
    </row>
    <row r="174" spans="1:26">
      <c r="A174" s="26">
        <v>173</v>
      </c>
      <c r="B174" s="7" t="s">
        <v>942</v>
      </c>
      <c r="C174" s="8">
        <v>45171</v>
      </c>
      <c r="D174" s="12">
        <f t="shared" si="9"/>
        <v>2023</v>
      </c>
      <c r="E174" s="12">
        <f t="shared" si="10"/>
        <v>9</v>
      </c>
      <c r="F174" s="8" t="str">
        <f t="shared" si="11"/>
        <v>2023-09</v>
      </c>
      <c r="G174" s="8">
        <v>45174</v>
      </c>
      <c r="H174" s="23">
        <f t="shared" si="13"/>
        <v>3</v>
      </c>
      <c r="I174" s="7" t="s">
        <v>52</v>
      </c>
      <c r="J174" s="7" t="s">
        <v>943</v>
      </c>
      <c r="K174" s="7" t="s">
        <v>757</v>
      </c>
      <c r="L174" s="7" t="s">
        <v>83</v>
      </c>
      <c r="M174" s="7" t="s">
        <v>31</v>
      </c>
      <c r="N174" s="7" t="s">
        <v>116</v>
      </c>
      <c r="O174" s="7" t="s">
        <v>117</v>
      </c>
      <c r="P174" s="7" t="s">
        <v>944</v>
      </c>
      <c r="Q174" s="7" t="s">
        <v>58</v>
      </c>
      <c r="R174" s="7" t="s">
        <v>945</v>
      </c>
      <c r="S174" s="7" t="s">
        <v>48</v>
      </c>
      <c r="T174" s="7" t="s">
        <v>69</v>
      </c>
      <c r="U174" s="7" t="s">
        <v>475</v>
      </c>
      <c r="V174" s="10">
        <v>846.05</v>
      </c>
      <c r="W174" s="6">
        <v>6</v>
      </c>
      <c r="X174" s="11">
        <v>0</v>
      </c>
      <c r="Y174" s="10">
        <v>83.45</v>
      </c>
      <c r="Z174" s="30">
        <f t="shared" si="12"/>
        <v>9.8634832456710606E-2</v>
      </c>
    </row>
    <row r="175" spans="1:26">
      <c r="A175" s="27">
        <v>174</v>
      </c>
      <c r="B175" s="14" t="s">
        <v>946</v>
      </c>
      <c r="C175" s="15">
        <v>44790</v>
      </c>
      <c r="D175" s="12">
        <f t="shared" si="9"/>
        <v>2022</v>
      </c>
      <c r="E175" s="12">
        <f t="shared" si="10"/>
        <v>8</v>
      </c>
      <c r="F175" s="15" t="str">
        <f t="shared" si="11"/>
        <v>2022-08</v>
      </c>
      <c r="G175" s="15">
        <v>44796</v>
      </c>
      <c r="H175" s="23">
        <f t="shared" si="13"/>
        <v>6</v>
      </c>
      <c r="I175" s="14" t="s">
        <v>27</v>
      </c>
      <c r="J175" s="14" t="s">
        <v>947</v>
      </c>
      <c r="K175" s="14" t="s">
        <v>948</v>
      </c>
      <c r="L175" s="14" t="s">
        <v>66</v>
      </c>
      <c r="M175" s="14" t="s">
        <v>31</v>
      </c>
      <c r="N175" s="14" t="s">
        <v>116</v>
      </c>
      <c r="O175" s="14" t="s">
        <v>117</v>
      </c>
      <c r="P175" s="14" t="s">
        <v>949</v>
      </c>
      <c r="Q175" s="14" t="s">
        <v>58</v>
      </c>
      <c r="R175" s="14" t="s">
        <v>950</v>
      </c>
      <c r="S175" s="14" t="s">
        <v>110</v>
      </c>
      <c r="T175" s="14" t="s">
        <v>223</v>
      </c>
      <c r="U175" s="14" t="s">
        <v>224</v>
      </c>
      <c r="V175" s="16">
        <v>7005.06</v>
      </c>
      <c r="W175" s="13">
        <v>5</v>
      </c>
      <c r="X175" s="17">
        <v>0.2</v>
      </c>
      <c r="Y175" s="16">
        <v>1239.8499999999999</v>
      </c>
      <c r="Z175" s="31">
        <f t="shared" si="12"/>
        <v>0.17699348756470321</v>
      </c>
    </row>
    <row r="176" spans="1:26">
      <c r="A176" s="26">
        <v>175</v>
      </c>
      <c r="B176" s="7" t="s">
        <v>951</v>
      </c>
      <c r="C176" s="8">
        <v>44491</v>
      </c>
      <c r="D176" s="12">
        <f t="shared" si="9"/>
        <v>2021</v>
      </c>
      <c r="E176" s="12">
        <f t="shared" si="10"/>
        <v>10</v>
      </c>
      <c r="F176" s="8" t="str">
        <f t="shared" si="11"/>
        <v>2021-10</v>
      </c>
      <c r="G176" s="8">
        <v>44492</v>
      </c>
      <c r="H176" s="23">
        <f t="shared" si="13"/>
        <v>1</v>
      </c>
      <c r="I176" s="7" t="s">
        <v>122</v>
      </c>
      <c r="J176" s="7" t="s">
        <v>952</v>
      </c>
      <c r="K176" s="7" t="s">
        <v>953</v>
      </c>
      <c r="L176" s="7" t="s">
        <v>66</v>
      </c>
      <c r="M176" s="7" t="s">
        <v>31</v>
      </c>
      <c r="N176" s="7" t="s">
        <v>283</v>
      </c>
      <c r="O176" s="7" t="s">
        <v>284</v>
      </c>
      <c r="P176" s="7" t="s">
        <v>954</v>
      </c>
      <c r="Q176" s="7" t="s">
        <v>146</v>
      </c>
      <c r="R176" s="7" t="s">
        <v>955</v>
      </c>
      <c r="S176" s="7" t="s">
        <v>48</v>
      </c>
      <c r="T176" s="7" t="s">
        <v>78</v>
      </c>
      <c r="U176" s="7" t="s">
        <v>956</v>
      </c>
      <c r="V176" s="10">
        <v>101.19</v>
      </c>
      <c r="W176" s="6">
        <v>4</v>
      </c>
      <c r="X176" s="11">
        <v>0.5</v>
      </c>
      <c r="Y176" s="10">
        <v>36.15</v>
      </c>
      <c r="Z176" s="30">
        <f t="shared" si="12"/>
        <v>0.35724873999407053</v>
      </c>
    </row>
    <row r="177" spans="1:26">
      <c r="A177" s="27">
        <v>176</v>
      </c>
      <c r="B177" s="14" t="s">
        <v>957</v>
      </c>
      <c r="C177" s="15">
        <v>45635</v>
      </c>
      <c r="D177" s="12">
        <f t="shared" si="9"/>
        <v>2024</v>
      </c>
      <c r="E177" s="12">
        <f t="shared" si="10"/>
        <v>12</v>
      </c>
      <c r="F177" s="15" t="str">
        <f t="shared" si="11"/>
        <v>2024-12</v>
      </c>
      <c r="G177" s="15">
        <v>45641</v>
      </c>
      <c r="H177" s="23">
        <f t="shared" si="13"/>
        <v>6</v>
      </c>
      <c r="I177" s="14" t="s">
        <v>52</v>
      </c>
      <c r="J177" s="14" t="s">
        <v>891</v>
      </c>
      <c r="K177" s="14" t="s">
        <v>426</v>
      </c>
      <c r="L177" s="14" t="s">
        <v>83</v>
      </c>
      <c r="M177" s="14" t="s">
        <v>31</v>
      </c>
      <c r="N177" s="14" t="s">
        <v>228</v>
      </c>
      <c r="O177" s="14" t="s">
        <v>229</v>
      </c>
      <c r="P177" s="14" t="s">
        <v>958</v>
      </c>
      <c r="Q177" s="14" t="s">
        <v>46</v>
      </c>
      <c r="R177" s="14" t="s">
        <v>959</v>
      </c>
      <c r="S177" s="14" t="s">
        <v>110</v>
      </c>
      <c r="T177" s="14" t="s">
        <v>223</v>
      </c>
      <c r="U177" s="14" t="s">
        <v>495</v>
      </c>
      <c r="V177" s="16">
        <v>2916.04</v>
      </c>
      <c r="W177" s="13">
        <v>8</v>
      </c>
      <c r="X177" s="17">
        <v>0.5</v>
      </c>
      <c r="Y177" s="16">
        <v>641.45000000000005</v>
      </c>
      <c r="Z177" s="31">
        <f t="shared" si="12"/>
        <v>0.21997297705106927</v>
      </c>
    </row>
    <row r="178" spans="1:26">
      <c r="A178" s="26">
        <v>177</v>
      </c>
      <c r="B178" s="7" t="s">
        <v>960</v>
      </c>
      <c r="C178" s="8">
        <v>44652</v>
      </c>
      <c r="D178" s="12">
        <f t="shared" si="9"/>
        <v>2022</v>
      </c>
      <c r="E178" s="12">
        <f t="shared" si="10"/>
        <v>4</v>
      </c>
      <c r="F178" s="8" t="str">
        <f t="shared" si="11"/>
        <v>2022-04</v>
      </c>
      <c r="G178" s="8">
        <v>44653</v>
      </c>
      <c r="H178" s="23">
        <f t="shared" si="13"/>
        <v>1</v>
      </c>
      <c r="I178" s="7" t="s">
        <v>122</v>
      </c>
      <c r="J178" s="7" t="s">
        <v>961</v>
      </c>
      <c r="K178" s="7" t="s">
        <v>962</v>
      </c>
      <c r="L178" s="7" t="s">
        <v>83</v>
      </c>
      <c r="M178" s="7" t="s">
        <v>31</v>
      </c>
      <c r="N178" s="7" t="s">
        <v>106</v>
      </c>
      <c r="O178" s="7" t="s">
        <v>107</v>
      </c>
      <c r="P178" s="7" t="s">
        <v>963</v>
      </c>
      <c r="Q178" s="7" t="s">
        <v>35</v>
      </c>
      <c r="R178" s="7" t="s">
        <v>964</v>
      </c>
      <c r="S178" s="7" t="s">
        <v>110</v>
      </c>
      <c r="T178" s="7" t="s">
        <v>223</v>
      </c>
      <c r="U178" s="7" t="s">
        <v>495</v>
      </c>
      <c r="V178" s="10">
        <v>527.02</v>
      </c>
      <c r="W178" s="6">
        <v>1</v>
      </c>
      <c r="X178" s="11">
        <v>0.4</v>
      </c>
      <c r="Y178" s="10">
        <v>114.12</v>
      </c>
      <c r="Z178" s="30">
        <f t="shared" si="12"/>
        <v>0.21653827179234186</v>
      </c>
    </row>
    <row r="179" spans="1:26">
      <c r="A179" s="27">
        <v>178</v>
      </c>
      <c r="B179" s="14" t="s">
        <v>965</v>
      </c>
      <c r="C179" s="15">
        <v>45411</v>
      </c>
      <c r="D179" s="12">
        <f t="shared" si="9"/>
        <v>2024</v>
      </c>
      <c r="E179" s="12">
        <f t="shared" si="10"/>
        <v>4</v>
      </c>
      <c r="F179" s="15" t="str">
        <f t="shared" si="11"/>
        <v>2024-04</v>
      </c>
      <c r="G179" s="15">
        <v>45412</v>
      </c>
      <c r="H179" s="23">
        <f t="shared" si="13"/>
        <v>1</v>
      </c>
      <c r="I179" s="14" t="s">
        <v>122</v>
      </c>
      <c r="J179" s="14" t="s">
        <v>642</v>
      </c>
      <c r="K179" s="14" t="s">
        <v>643</v>
      </c>
      <c r="L179" s="14" t="s">
        <v>30</v>
      </c>
      <c r="M179" s="14" t="s">
        <v>31</v>
      </c>
      <c r="N179" s="14" t="s">
        <v>43</v>
      </c>
      <c r="O179" s="14" t="s">
        <v>44</v>
      </c>
      <c r="P179" s="14" t="s">
        <v>966</v>
      </c>
      <c r="Q179" s="14" t="s">
        <v>46</v>
      </c>
      <c r="R179" s="14" t="s">
        <v>967</v>
      </c>
      <c r="S179" s="14" t="s">
        <v>110</v>
      </c>
      <c r="T179" s="14" t="s">
        <v>111</v>
      </c>
      <c r="U179" s="14" t="s">
        <v>112</v>
      </c>
      <c r="V179" s="16">
        <v>630.28</v>
      </c>
      <c r="W179" s="13">
        <v>10</v>
      </c>
      <c r="X179" s="17">
        <v>0.1</v>
      </c>
      <c r="Y179" s="16">
        <v>77.64</v>
      </c>
      <c r="Z179" s="31">
        <f t="shared" si="12"/>
        <v>0.12318334708383576</v>
      </c>
    </row>
    <row r="180" spans="1:26">
      <c r="A180" s="26">
        <v>179</v>
      </c>
      <c r="B180" s="7" t="s">
        <v>968</v>
      </c>
      <c r="C180" s="8">
        <v>44495</v>
      </c>
      <c r="D180" s="12">
        <f t="shared" si="9"/>
        <v>2021</v>
      </c>
      <c r="E180" s="12">
        <f t="shared" si="10"/>
        <v>10</v>
      </c>
      <c r="F180" s="8" t="str">
        <f t="shared" si="11"/>
        <v>2021-10</v>
      </c>
      <c r="G180" s="8">
        <v>44498</v>
      </c>
      <c r="H180" s="23">
        <f t="shared" si="13"/>
        <v>3</v>
      </c>
      <c r="I180" s="7" t="s">
        <v>122</v>
      </c>
      <c r="J180" s="7" t="s">
        <v>961</v>
      </c>
      <c r="K180" s="7" t="s">
        <v>962</v>
      </c>
      <c r="L180" s="7" t="s">
        <v>83</v>
      </c>
      <c r="M180" s="7" t="s">
        <v>31</v>
      </c>
      <c r="N180" s="7" t="s">
        <v>106</v>
      </c>
      <c r="O180" s="7" t="s">
        <v>107</v>
      </c>
      <c r="P180" s="7" t="s">
        <v>969</v>
      </c>
      <c r="Q180" s="7" t="s">
        <v>35</v>
      </c>
      <c r="R180" s="7" t="s">
        <v>970</v>
      </c>
      <c r="S180" s="7" t="s">
        <v>110</v>
      </c>
      <c r="T180" s="7" t="s">
        <v>223</v>
      </c>
      <c r="U180" s="7" t="s">
        <v>224</v>
      </c>
      <c r="V180" s="10">
        <v>1484.38</v>
      </c>
      <c r="W180" s="6">
        <v>9</v>
      </c>
      <c r="X180" s="11">
        <v>0.1</v>
      </c>
      <c r="Y180" s="10">
        <v>287.52</v>
      </c>
      <c r="Z180" s="30">
        <f t="shared" si="12"/>
        <v>0.19369703175736669</v>
      </c>
    </row>
    <row r="181" spans="1:26">
      <c r="A181" s="27">
        <v>180</v>
      </c>
      <c r="B181" s="14" t="s">
        <v>971</v>
      </c>
      <c r="C181" s="15">
        <v>44205</v>
      </c>
      <c r="D181" s="12">
        <f t="shared" si="9"/>
        <v>2021</v>
      </c>
      <c r="E181" s="12">
        <f t="shared" si="10"/>
        <v>1</v>
      </c>
      <c r="F181" s="15" t="str">
        <f t="shared" si="11"/>
        <v>2021-01</v>
      </c>
      <c r="G181" s="15">
        <v>44205</v>
      </c>
      <c r="H181" s="23">
        <f t="shared" si="13"/>
        <v>0</v>
      </c>
      <c r="I181" s="14" t="s">
        <v>63</v>
      </c>
      <c r="J181" s="14" t="s">
        <v>972</v>
      </c>
      <c r="K181" s="14" t="s">
        <v>757</v>
      </c>
      <c r="L181" s="14" t="s">
        <v>66</v>
      </c>
      <c r="M181" s="14" t="s">
        <v>31</v>
      </c>
      <c r="N181" s="14" t="s">
        <v>91</v>
      </c>
      <c r="O181" s="14" t="s">
        <v>92</v>
      </c>
      <c r="P181" s="14" t="s">
        <v>973</v>
      </c>
      <c r="Q181" s="14" t="s">
        <v>46</v>
      </c>
      <c r="R181" s="14" t="s">
        <v>974</v>
      </c>
      <c r="S181" s="14" t="s">
        <v>48</v>
      </c>
      <c r="T181" s="14" t="s">
        <v>69</v>
      </c>
      <c r="U181" s="14" t="s">
        <v>70</v>
      </c>
      <c r="V181" s="16">
        <v>285.92</v>
      </c>
      <c r="W181" s="13">
        <v>7</v>
      </c>
      <c r="X181" s="17">
        <v>0.3</v>
      </c>
      <c r="Y181" s="16">
        <v>7.19</v>
      </c>
      <c r="Z181" s="31">
        <f t="shared" si="12"/>
        <v>2.5146894236149971E-2</v>
      </c>
    </row>
    <row r="182" spans="1:26">
      <c r="A182" s="26">
        <v>181</v>
      </c>
      <c r="B182" s="7" t="s">
        <v>975</v>
      </c>
      <c r="C182" s="8">
        <v>45151</v>
      </c>
      <c r="D182" s="12">
        <f t="shared" si="9"/>
        <v>2023</v>
      </c>
      <c r="E182" s="12">
        <f t="shared" si="10"/>
        <v>8</v>
      </c>
      <c r="F182" s="8" t="str">
        <f t="shared" si="11"/>
        <v>2023-08</v>
      </c>
      <c r="G182" s="8">
        <v>45152</v>
      </c>
      <c r="H182" s="23">
        <f t="shared" si="13"/>
        <v>1</v>
      </c>
      <c r="I182" s="7" t="s">
        <v>122</v>
      </c>
      <c r="J182" s="7" t="s">
        <v>976</v>
      </c>
      <c r="K182" s="7" t="s">
        <v>73</v>
      </c>
      <c r="L182" s="7" t="s">
        <v>83</v>
      </c>
      <c r="M182" s="7" t="s">
        <v>31</v>
      </c>
      <c r="N182" s="7" t="s">
        <v>125</v>
      </c>
      <c r="O182" s="7" t="s">
        <v>126</v>
      </c>
      <c r="P182" s="7" t="s">
        <v>977</v>
      </c>
      <c r="Q182" s="7" t="s">
        <v>58</v>
      </c>
      <c r="R182" s="7" t="s">
        <v>978</v>
      </c>
      <c r="S182" s="7" t="s">
        <v>37</v>
      </c>
      <c r="T182" s="7" t="s">
        <v>208</v>
      </c>
      <c r="U182" s="7" t="s">
        <v>209</v>
      </c>
      <c r="V182" s="10">
        <v>3772.65</v>
      </c>
      <c r="W182" s="6">
        <v>8</v>
      </c>
      <c r="X182" s="11">
        <v>0.2</v>
      </c>
      <c r="Y182" s="10">
        <v>-97.22</v>
      </c>
      <c r="Z182" s="30">
        <f t="shared" si="12"/>
        <v>-2.5769684439319842E-2</v>
      </c>
    </row>
    <row r="183" spans="1:26">
      <c r="A183" s="27">
        <v>182</v>
      </c>
      <c r="B183" s="14" t="s">
        <v>979</v>
      </c>
      <c r="C183" s="15">
        <v>45073</v>
      </c>
      <c r="D183" s="12">
        <f t="shared" si="9"/>
        <v>2023</v>
      </c>
      <c r="E183" s="12">
        <f t="shared" si="10"/>
        <v>5</v>
      </c>
      <c r="F183" s="15" t="str">
        <f t="shared" si="11"/>
        <v>2023-05</v>
      </c>
      <c r="G183" s="15">
        <v>45074</v>
      </c>
      <c r="H183" s="23">
        <f t="shared" si="13"/>
        <v>1</v>
      </c>
      <c r="I183" s="14" t="s">
        <v>122</v>
      </c>
      <c r="J183" s="14" t="s">
        <v>980</v>
      </c>
      <c r="K183" s="14" t="s">
        <v>981</v>
      </c>
      <c r="L183" s="14" t="s">
        <v>83</v>
      </c>
      <c r="M183" s="14" t="s">
        <v>31</v>
      </c>
      <c r="N183" s="14" t="s">
        <v>711</v>
      </c>
      <c r="O183" s="14" t="s">
        <v>712</v>
      </c>
      <c r="P183" s="14" t="s">
        <v>982</v>
      </c>
      <c r="Q183" s="14" t="s">
        <v>35</v>
      </c>
      <c r="R183" s="14" t="s">
        <v>983</v>
      </c>
      <c r="S183" s="14" t="s">
        <v>110</v>
      </c>
      <c r="T183" s="14" t="s">
        <v>111</v>
      </c>
      <c r="U183" s="14" t="s">
        <v>287</v>
      </c>
      <c r="V183" s="16">
        <v>14966.45</v>
      </c>
      <c r="W183" s="13">
        <v>11</v>
      </c>
      <c r="X183" s="17">
        <v>0</v>
      </c>
      <c r="Y183" s="16">
        <v>-2011.94</v>
      </c>
      <c r="Z183" s="31">
        <f t="shared" si="12"/>
        <v>-0.13443000845223818</v>
      </c>
    </row>
    <row r="184" spans="1:26">
      <c r="A184" s="26">
        <v>183</v>
      </c>
      <c r="B184" s="7" t="s">
        <v>984</v>
      </c>
      <c r="C184" s="8">
        <v>44329</v>
      </c>
      <c r="D184" s="12">
        <f t="shared" si="9"/>
        <v>2021</v>
      </c>
      <c r="E184" s="12">
        <f t="shared" si="10"/>
        <v>5</v>
      </c>
      <c r="F184" s="8" t="str">
        <f t="shared" si="11"/>
        <v>2021-05</v>
      </c>
      <c r="G184" s="8">
        <v>44336</v>
      </c>
      <c r="H184" s="23">
        <f t="shared" si="13"/>
        <v>7</v>
      </c>
      <c r="I184" s="7" t="s">
        <v>27</v>
      </c>
      <c r="J184" s="7" t="s">
        <v>985</v>
      </c>
      <c r="K184" s="7" t="s">
        <v>455</v>
      </c>
      <c r="L184" s="7" t="s">
        <v>66</v>
      </c>
      <c r="M184" s="7" t="s">
        <v>31</v>
      </c>
      <c r="N184" s="7" t="s">
        <v>91</v>
      </c>
      <c r="O184" s="7" t="s">
        <v>92</v>
      </c>
      <c r="P184" s="7" t="s">
        <v>986</v>
      </c>
      <c r="Q184" s="7" t="s">
        <v>46</v>
      </c>
      <c r="R184" s="7" t="s">
        <v>987</v>
      </c>
      <c r="S184" s="7" t="s">
        <v>37</v>
      </c>
      <c r="T184" s="7" t="s">
        <v>60</v>
      </c>
      <c r="U184" s="7" t="s">
        <v>162</v>
      </c>
      <c r="V184" s="10">
        <v>4149.1899999999996</v>
      </c>
      <c r="W184" s="6">
        <v>12</v>
      </c>
      <c r="X184" s="11">
        <v>0.2</v>
      </c>
      <c r="Y184" s="10">
        <v>1530.11</v>
      </c>
      <c r="Z184" s="30">
        <f t="shared" si="12"/>
        <v>0.36877318223556887</v>
      </c>
    </row>
    <row r="185" spans="1:26">
      <c r="A185" s="27">
        <v>184</v>
      </c>
      <c r="B185" s="14" t="s">
        <v>988</v>
      </c>
      <c r="C185" s="15">
        <v>45562</v>
      </c>
      <c r="D185" s="12">
        <f t="shared" si="9"/>
        <v>2024</v>
      </c>
      <c r="E185" s="12">
        <f t="shared" si="10"/>
        <v>9</v>
      </c>
      <c r="F185" s="15" t="str">
        <f t="shared" si="11"/>
        <v>2024-09</v>
      </c>
      <c r="G185" s="15">
        <v>45565</v>
      </c>
      <c r="H185" s="23">
        <f t="shared" si="13"/>
        <v>3</v>
      </c>
      <c r="I185" s="14" t="s">
        <v>122</v>
      </c>
      <c r="J185" s="14" t="s">
        <v>947</v>
      </c>
      <c r="K185" s="14" t="s">
        <v>948</v>
      </c>
      <c r="L185" s="14" t="s">
        <v>66</v>
      </c>
      <c r="M185" s="14" t="s">
        <v>31</v>
      </c>
      <c r="N185" s="14" t="s">
        <v>116</v>
      </c>
      <c r="O185" s="14" t="s">
        <v>117</v>
      </c>
      <c r="P185" s="14" t="s">
        <v>989</v>
      </c>
      <c r="Q185" s="14" t="s">
        <v>58</v>
      </c>
      <c r="R185" s="14" t="s">
        <v>990</v>
      </c>
      <c r="S185" s="14" t="s">
        <v>110</v>
      </c>
      <c r="T185" s="14" t="s">
        <v>148</v>
      </c>
      <c r="U185" s="14" t="s">
        <v>232</v>
      </c>
      <c r="V185" s="16">
        <v>1616.54</v>
      </c>
      <c r="W185" s="13">
        <v>3</v>
      </c>
      <c r="X185" s="17">
        <v>0</v>
      </c>
      <c r="Y185" s="16">
        <v>-234.75</v>
      </c>
      <c r="Z185" s="31">
        <f t="shared" si="12"/>
        <v>-0.14521756343796008</v>
      </c>
    </row>
    <row r="186" spans="1:26">
      <c r="A186" s="26">
        <v>185</v>
      </c>
      <c r="B186" s="7" t="s">
        <v>991</v>
      </c>
      <c r="C186" s="8">
        <v>44563</v>
      </c>
      <c r="D186" s="12">
        <f t="shared" si="9"/>
        <v>2022</v>
      </c>
      <c r="E186" s="12">
        <f t="shared" si="10"/>
        <v>1</v>
      </c>
      <c r="F186" s="8" t="str">
        <f t="shared" si="11"/>
        <v>2022-01</v>
      </c>
      <c r="G186" s="8">
        <v>44565</v>
      </c>
      <c r="H186" s="23">
        <f t="shared" si="13"/>
        <v>2</v>
      </c>
      <c r="I186" s="7" t="s">
        <v>122</v>
      </c>
      <c r="J186" s="7" t="s">
        <v>778</v>
      </c>
      <c r="K186" s="7" t="s">
        <v>212</v>
      </c>
      <c r="L186" s="7" t="s">
        <v>66</v>
      </c>
      <c r="M186" s="7" t="s">
        <v>31</v>
      </c>
      <c r="N186" s="7" t="s">
        <v>283</v>
      </c>
      <c r="O186" s="7" t="s">
        <v>284</v>
      </c>
      <c r="P186" s="7" t="s">
        <v>992</v>
      </c>
      <c r="Q186" s="7" t="s">
        <v>146</v>
      </c>
      <c r="R186" s="7" t="s">
        <v>993</v>
      </c>
      <c r="S186" s="7" t="s">
        <v>37</v>
      </c>
      <c r="T186" s="7" t="s">
        <v>38</v>
      </c>
      <c r="U186" s="7" t="s">
        <v>177</v>
      </c>
      <c r="V186" s="10">
        <v>5388.75</v>
      </c>
      <c r="W186" s="6">
        <v>8</v>
      </c>
      <c r="X186" s="11">
        <v>0.1</v>
      </c>
      <c r="Y186" s="10">
        <v>687.8</v>
      </c>
      <c r="Z186" s="30">
        <f t="shared" si="12"/>
        <v>0.12763627928554858</v>
      </c>
    </row>
    <row r="187" spans="1:26">
      <c r="A187" s="27">
        <v>186</v>
      </c>
      <c r="B187" s="14" t="s">
        <v>994</v>
      </c>
      <c r="C187" s="15">
        <v>45304</v>
      </c>
      <c r="D187" s="12">
        <f t="shared" si="9"/>
        <v>2024</v>
      </c>
      <c r="E187" s="12">
        <f t="shared" si="10"/>
        <v>1</v>
      </c>
      <c r="F187" s="15" t="str">
        <f t="shared" si="11"/>
        <v>2024-01</v>
      </c>
      <c r="G187" s="15">
        <v>45304</v>
      </c>
      <c r="H187" s="23">
        <f t="shared" si="13"/>
        <v>0</v>
      </c>
      <c r="I187" s="14" t="s">
        <v>63</v>
      </c>
      <c r="J187" s="14" t="s">
        <v>995</v>
      </c>
      <c r="K187" s="14" t="s">
        <v>996</v>
      </c>
      <c r="L187" s="14" t="s">
        <v>66</v>
      </c>
      <c r="M187" s="14" t="s">
        <v>31</v>
      </c>
      <c r="N187" s="14" t="s">
        <v>143</v>
      </c>
      <c r="O187" s="14" t="s">
        <v>144</v>
      </c>
      <c r="P187" s="14" t="s">
        <v>997</v>
      </c>
      <c r="Q187" s="14" t="s">
        <v>146</v>
      </c>
      <c r="R187" s="14" t="s">
        <v>998</v>
      </c>
      <c r="S187" s="14" t="s">
        <v>110</v>
      </c>
      <c r="T187" s="14" t="s">
        <v>148</v>
      </c>
      <c r="U187" s="14" t="s">
        <v>237</v>
      </c>
      <c r="V187" s="16">
        <v>2569.66</v>
      </c>
      <c r="W187" s="13">
        <v>3</v>
      </c>
      <c r="X187" s="17">
        <v>0.5</v>
      </c>
      <c r="Y187" s="16">
        <v>418.02</v>
      </c>
      <c r="Z187" s="31">
        <f t="shared" si="12"/>
        <v>0.16267521773308533</v>
      </c>
    </row>
    <row r="188" spans="1:26">
      <c r="A188" s="26">
        <v>187</v>
      </c>
      <c r="B188" s="7" t="s">
        <v>999</v>
      </c>
      <c r="C188" s="8">
        <v>45079</v>
      </c>
      <c r="D188" s="12">
        <f t="shared" si="9"/>
        <v>2023</v>
      </c>
      <c r="E188" s="12">
        <f t="shared" si="10"/>
        <v>6</v>
      </c>
      <c r="F188" s="8" t="str">
        <f t="shared" si="11"/>
        <v>2023-06</v>
      </c>
      <c r="G188" s="8">
        <v>45079</v>
      </c>
      <c r="H188" s="23">
        <f t="shared" si="13"/>
        <v>0</v>
      </c>
      <c r="I188" s="7" t="s">
        <v>63</v>
      </c>
      <c r="J188" s="7" t="s">
        <v>185</v>
      </c>
      <c r="K188" s="7" t="s">
        <v>186</v>
      </c>
      <c r="L188" s="7" t="s">
        <v>30</v>
      </c>
      <c r="M188" s="7" t="s">
        <v>31</v>
      </c>
      <c r="N188" s="7" t="s">
        <v>166</v>
      </c>
      <c r="O188" s="7" t="s">
        <v>167</v>
      </c>
      <c r="P188" s="7" t="s">
        <v>1000</v>
      </c>
      <c r="Q188" s="7" t="s">
        <v>35</v>
      </c>
      <c r="R188" s="7" t="s">
        <v>1001</v>
      </c>
      <c r="S188" s="7" t="s">
        <v>110</v>
      </c>
      <c r="T188" s="7" t="s">
        <v>148</v>
      </c>
      <c r="U188" s="7" t="s">
        <v>149</v>
      </c>
      <c r="V188" s="10">
        <v>19410.71</v>
      </c>
      <c r="W188" s="6">
        <v>14</v>
      </c>
      <c r="X188" s="11">
        <v>0</v>
      </c>
      <c r="Y188" s="10">
        <v>1527.17</v>
      </c>
      <c r="Z188" s="30">
        <f t="shared" si="12"/>
        <v>7.8676668705060251E-2</v>
      </c>
    </row>
    <row r="189" spans="1:26">
      <c r="A189" s="27">
        <v>188</v>
      </c>
      <c r="B189" s="14" t="s">
        <v>1002</v>
      </c>
      <c r="C189" s="15">
        <v>45582</v>
      </c>
      <c r="D189" s="12">
        <f t="shared" si="9"/>
        <v>2024</v>
      </c>
      <c r="E189" s="12">
        <f t="shared" si="10"/>
        <v>10</v>
      </c>
      <c r="F189" s="15" t="str">
        <f t="shared" si="11"/>
        <v>2024-10</v>
      </c>
      <c r="G189" s="15">
        <v>45587</v>
      </c>
      <c r="H189" s="23">
        <f t="shared" si="13"/>
        <v>5</v>
      </c>
      <c r="I189" s="14" t="s">
        <v>52</v>
      </c>
      <c r="J189" s="14" t="s">
        <v>1003</v>
      </c>
      <c r="K189" s="14" t="s">
        <v>1004</v>
      </c>
      <c r="L189" s="14" t="s">
        <v>83</v>
      </c>
      <c r="M189" s="14" t="s">
        <v>31</v>
      </c>
      <c r="N189" s="14" t="s">
        <v>74</v>
      </c>
      <c r="O189" s="14" t="s">
        <v>75</v>
      </c>
      <c r="P189" s="14" t="s">
        <v>1005</v>
      </c>
      <c r="Q189" s="14" t="s">
        <v>46</v>
      </c>
      <c r="R189" s="14" t="s">
        <v>1006</v>
      </c>
      <c r="S189" s="14" t="s">
        <v>110</v>
      </c>
      <c r="T189" s="14" t="s">
        <v>111</v>
      </c>
      <c r="U189" s="14" t="s">
        <v>216</v>
      </c>
      <c r="V189" s="16">
        <v>6426.73</v>
      </c>
      <c r="W189" s="13">
        <v>11</v>
      </c>
      <c r="X189" s="17">
        <v>0.2</v>
      </c>
      <c r="Y189" s="16">
        <v>59.87</v>
      </c>
      <c r="Z189" s="31">
        <f t="shared" si="12"/>
        <v>9.3157795644130074E-3</v>
      </c>
    </row>
    <row r="190" spans="1:26">
      <c r="A190" s="26">
        <v>189</v>
      </c>
      <c r="B190" s="7" t="s">
        <v>1007</v>
      </c>
      <c r="C190" s="8">
        <v>44312</v>
      </c>
      <c r="D190" s="12">
        <f t="shared" si="9"/>
        <v>2021</v>
      </c>
      <c r="E190" s="12">
        <f t="shared" si="10"/>
        <v>4</v>
      </c>
      <c r="F190" s="8" t="str">
        <f t="shared" si="11"/>
        <v>2021-04</v>
      </c>
      <c r="G190" s="8">
        <v>44318</v>
      </c>
      <c r="H190" s="23">
        <f t="shared" si="13"/>
        <v>6</v>
      </c>
      <c r="I190" s="7" t="s">
        <v>27</v>
      </c>
      <c r="J190" s="7" t="s">
        <v>1008</v>
      </c>
      <c r="K190" s="7" t="s">
        <v>1009</v>
      </c>
      <c r="L190" s="7" t="s">
        <v>83</v>
      </c>
      <c r="M190" s="7" t="s">
        <v>31</v>
      </c>
      <c r="N190" s="7" t="s">
        <v>91</v>
      </c>
      <c r="O190" s="7" t="s">
        <v>92</v>
      </c>
      <c r="P190" s="7" t="s">
        <v>1010</v>
      </c>
      <c r="Q190" s="7" t="s">
        <v>46</v>
      </c>
      <c r="R190" s="7" t="s">
        <v>1011</v>
      </c>
      <c r="S190" s="7" t="s">
        <v>37</v>
      </c>
      <c r="T190" s="7" t="s">
        <v>208</v>
      </c>
      <c r="U190" s="7" t="s">
        <v>209</v>
      </c>
      <c r="V190" s="10">
        <v>2827.62</v>
      </c>
      <c r="W190" s="6">
        <v>6</v>
      </c>
      <c r="X190" s="11">
        <v>0</v>
      </c>
      <c r="Y190" s="10">
        <v>292.66000000000003</v>
      </c>
      <c r="Z190" s="30">
        <f t="shared" si="12"/>
        <v>0.1035004703602323</v>
      </c>
    </row>
    <row r="191" spans="1:26">
      <c r="A191" s="27">
        <v>190</v>
      </c>
      <c r="B191" s="14" t="s">
        <v>1012</v>
      </c>
      <c r="C191" s="15">
        <v>45251</v>
      </c>
      <c r="D191" s="12">
        <f t="shared" si="9"/>
        <v>2023</v>
      </c>
      <c r="E191" s="12">
        <f t="shared" si="10"/>
        <v>11</v>
      </c>
      <c r="F191" s="15" t="str">
        <f t="shared" si="11"/>
        <v>2023-11</v>
      </c>
      <c r="G191" s="15">
        <v>45251</v>
      </c>
      <c r="H191" s="23">
        <f t="shared" si="13"/>
        <v>0</v>
      </c>
      <c r="I191" s="14" t="s">
        <v>63</v>
      </c>
      <c r="J191" s="14" t="s">
        <v>1013</v>
      </c>
      <c r="K191" s="14" t="s">
        <v>583</v>
      </c>
      <c r="L191" s="14" t="s">
        <v>30</v>
      </c>
      <c r="M191" s="14" t="s">
        <v>31</v>
      </c>
      <c r="N191" s="14" t="s">
        <v>181</v>
      </c>
      <c r="O191" s="14" t="s">
        <v>107</v>
      </c>
      <c r="P191" s="14" t="s">
        <v>1014</v>
      </c>
      <c r="Q191" s="14" t="s">
        <v>35</v>
      </c>
      <c r="R191" s="14" t="s">
        <v>1015</v>
      </c>
      <c r="S191" s="14" t="s">
        <v>37</v>
      </c>
      <c r="T191" s="14" t="s">
        <v>38</v>
      </c>
      <c r="U191" s="14" t="s">
        <v>333</v>
      </c>
      <c r="V191" s="16">
        <v>1317.07</v>
      </c>
      <c r="W191" s="13">
        <v>8</v>
      </c>
      <c r="X191" s="17">
        <v>0</v>
      </c>
      <c r="Y191" s="16">
        <v>162.27000000000001</v>
      </c>
      <c r="Z191" s="31">
        <f t="shared" si="12"/>
        <v>0.1232052966053437</v>
      </c>
    </row>
    <row r="192" spans="1:26">
      <c r="A192" s="26">
        <v>191</v>
      </c>
      <c r="B192" s="7" t="s">
        <v>1016</v>
      </c>
      <c r="C192" s="8">
        <v>44892</v>
      </c>
      <c r="D192" s="12">
        <f t="shared" si="9"/>
        <v>2022</v>
      </c>
      <c r="E192" s="12">
        <f t="shared" si="10"/>
        <v>11</v>
      </c>
      <c r="F192" s="8" t="str">
        <f t="shared" si="11"/>
        <v>2022-11</v>
      </c>
      <c r="G192" s="8">
        <v>44892</v>
      </c>
      <c r="H192" s="23">
        <f t="shared" si="13"/>
        <v>0</v>
      </c>
      <c r="I192" s="7" t="s">
        <v>63</v>
      </c>
      <c r="J192" s="7" t="s">
        <v>1017</v>
      </c>
      <c r="K192" s="7" t="s">
        <v>981</v>
      </c>
      <c r="L192" s="7" t="s">
        <v>66</v>
      </c>
      <c r="M192" s="7" t="s">
        <v>31</v>
      </c>
      <c r="N192" s="7" t="s">
        <v>32</v>
      </c>
      <c r="O192" s="7" t="s">
        <v>33</v>
      </c>
      <c r="P192" s="7" t="s">
        <v>1018</v>
      </c>
      <c r="Q192" s="7" t="s">
        <v>35</v>
      </c>
      <c r="R192" s="7" t="s">
        <v>1019</v>
      </c>
      <c r="S192" s="7" t="s">
        <v>110</v>
      </c>
      <c r="T192" s="7" t="s">
        <v>148</v>
      </c>
      <c r="U192" s="7" t="s">
        <v>149</v>
      </c>
      <c r="V192" s="10">
        <v>1350.99</v>
      </c>
      <c r="W192" s="6">
        <v>1</v>
      </c>
      <c r="X192" s="11">
        <v>0.2</v>
      </c>
      <c r="Y192" s="10">
        <v>470.04</v>
      </c>
      <c r="Z192" s="30">
        <f t="shared" si="12"/>
        <v>0.34792263451246863</v>
      </c>
    </row>
    <row r="193" spans="1:26">
      <c r="A193" s="27">
        <v>192</v>
      </c>
      <c r="B193" s="14" t="s">
        <v>1020</v>
      </c>
      <c r="C193" s="15">
        <v>45381</v>
      </c>
      <c r="D193" s="12">
        <f t="shared" si="9"/>
        <v>2024</v>
      </c>
      <c r="E193" s="12">
        <f t="shared" si="10"/>
        <v>3</v>
      </c>
      <c r="F193" s="15" t="str">
        <f t="shared" si="11"/>
        <v>2024-03</v>
      </c>
      <c r="G193" s="15">
        <v>45386</v>
      </c>
      <c r="H193" s="23">
        <f t="shared" si="13"/>
        <v>5</v>
      </c>
      <c r="I193" s="14" t="s">
        <v>52</v>
      </c>
      <c r="J193" s="14" t="s">
        <v>1021</v>
      </c>
      <c r="K193" s="14" t="s">
        <v>1022</v>
      </c>
      <c r="L193" s="14" t="s">
        <v>66</v>
      </c>
      <c r="M193" s="14" t="s">
        <v>31</v>
      </c>
      <c r="N193" s="14" t="s">
        <v>32</v>
      </c>
      <c r="O193" s="14" t="s">
        <v>33</v>
      </c>
      <c r="P193" s="14" t="s">
        <v>1023</v>
      </c>
      <c r="Q193" s="14" t="s">
        <v>35</v>
      </c>
      <c r="R193" s="14" t="s">
        <v>1024</v>
      </c>
      <c r="S193" s="14" t="s">
        <v>37</v>
      </c>
      <c r="T193" s="14" t="s">
        <v>38</v>
      </c>
      <c r="U193" s="14" t="s">
        <v>39</v>
      </c>
      <c r="V193" s="16">
        <v>2460.69</v>
      </c>
      <c r="W193" s="13">
        <v>5</v>
      </c>
      <c r="X193" s="17">
        <v>0.5</v>
      </c>
      <c r="Y193" s="16">
        <v>361.65</v>
      </c>
      <c r="Z193" s="31">
        <f t="shared" si="12"/>
        <v>0.14697097155675845</v>
      </c>
    </row>
    <row r="194" spans="1:26">
      <c r="A194" s="26">
        <v>193</v>
      </c>
      <c r="B194" s="7" t="s">
        <v>1025</v>
      </c>
      <c r="C194" s="8">
        <v>45020</v>
      </c>
      <c r="D194" s="12">
        <f t="shared" ref="D194:D257" si="14">YEAR(C194)</f>
        <v>2023</v>
      </c>
      <c r="E194" s="12">
        <f t="shared" ref="E194:E257" si="15">MONTH(C194)</f>
        <v>4</v>
      </c>
      <c r="F194" s="8" t="str">
        <f t="shared" ref="F194:F257" si="16">TEXT(C194,"yyyy-mm")</f>
        <v>2023-04</v>
      </c>
      <c r="G194" s="8">
        <v>45026</v>
      </c>
      <c r="H194" s="23">
        <f t="shared" si="13"/>
        <v>6</v>
      </c>
      <c r="I194" s="7" t="s">
        <v>52</v>
      </c>
      <c r="J194" s="7" t="s">
        <v>1026</v>
      </c>
      <c r="K194" s="7" t="s">
        <v>1027</v>
      </c>
      <c r="L194" s="7" t="s">
        <v>66</v>
      </c>
      <c r="M194" s="7" t="s">
        <v>31</v>
      </c>
      <c r="N194" s="7" t="s">
        <v>143</v>
      </c>
      <c r="O194" s="7" t="s">
        <v>144</v>
      </c>
      <c r="P194" s="7" t="s">
        <v>1028</v>
      </c>
      <c r="Q194" s="7" t="s">
        <v>146</v>
      </c>
      <c r="R194" s="7" t="s">
        <v>1029</v>
      </c>
      <c r="S194" s="7" t="s">
        <v>37</v>
      </c>
      <c r="T194" s="7" t="s">
        <v>38</v>
      </c>
      <c r="U194" s="7" t="s">
        <v>177</v>
      </c>
      <c r="V194" s="10">
        <v>7932.06</v>
      </c>
      <c r="W194" s="6">
        <v>8</v>
      </c>
      <c r="X194" s="11">
        <v>0.2</v>
      </c>
      <c r="Y194" s="10">
        <v>1490.69</v>
      </c>
      <c r="Z194" s="30">
        <f t="shared" ref="Z194:Z257" si="17">IFERROR(Y194/V194,0)</f>
        <v>0.18793226475846123</v>
      </c>
    </row>
    <row r="195" spans="1:26">
      <c r="A195" s="27">
        <v>194</v>
      </c>
      <c r="B195" s="14" t="s">
        <v>1030</v>
      </c>
      <c r="C195" s="15">
        <v>45356</v>
      </c>
      <c r="D195" s="12">
        <f t="shared" si="14"/>
        <v>2024</v>
      </c>
      <c r="E195" s="12">
        <f t="shared" si="15"/>
        <v>3</v>
      </c>
      <c r="F195" s="15" t="str">
        <f t="shared" si="16"/>
        <v>2024-03</v>
      </c>
      <c r="G195" s="15">
        <v>45359</v>
      </c>
      <c r="H195" s="23">
        <f t="shared" si="13"/>
        <v>3</v>
      </c>
      <c r="I195" s="14" t="s">
        <v>122</v>
      </c>
      <c r="J195" s="14" t="s">
        <v>1031</v>
      </c>
      <c r="K195" s="14" t="s">
        <v>252</v>
      </c>
      <c r="L195" s="14" t="s">
        <v>83</v>
      </c>
      <c r="M195" s="14" t="s">
        <v>31</v>
      </c>
      <c r="N195" s="14" t="s">
        <v>181</v>
      </c>
      <c r="O195" s="14" t="s">
        <v>107</v>
      </c>
      <c r="P195" s="14" t="s">
        <v>1032</v>
      </c>
      <c r="Q195" s="14" t="s">
        <v>35</v>
      </c>
      <c r="R195" s="14" t="s">
        <v>1033</v>
      </c>
      <c r="S195" s="14" t="s">
        <v>48</v>
      </c>
      <c r="T195" s="14" t="s">
        <v>69</v>
      </c>
      <c r="U195" s="14" t="s">
        <v>1034</v>
      </c>
      <c r="V195" s="16">
        <v>1292.6600000000001</v>
      </c>
      <c r="W195" s="13">
        <v>7</v>
      </c>
      <c r="X195" s="17">
        <v>0.2</v>
      </c>
      <c r="Y195" s="16">
        <v>518.52</v>
      </c>
      <c r="Z195" s="31">
        <f t="shared" si="17"/>
        <v>0.40112635959958531</v>
      </c>
    </row>
    <row r="196" spans="1:26">
      <c r="A196" s="26">
        <v>195</v>
      </c>
      <c r="B196" s="7" t="s">
        <v>1035</v>
      </c>
      <c r="C196" s="8">
        <v>44784</v>
      </c>
      <c r="D196" s="12">
        <f t="shared" si="14"/>
        <v>2022</v>
      </c>
      <c r="E196" s="12">
        <f t="shared" si="15"/>
        <v>8</v>
      </c>
      <c r="F196" s="8" t="str">
        <f t="shared" si="16"/>
        <v>2022-08</v>
      </c>
      <c r="G196" s="8">
        <v>44791</v>
      </c>
      <c r="H196" s="23">
        <f t="shared" ref="H196:H259" si="18">G196-C196</f>
        <v>7</v>
      </c>
      <c r="I196" s="7" t="s">
        <v>27</v>
      </c>
      <c r="J196" s="7" t="s">
        <v>1036</v>
      </c>
      <c r="K196" s="7" t="s">
        <v>1037</v>
      </c>
      <c r="L196" s="7" t="s">
        <v>83</v>
      </c>
      <c r="M196" s="7" t="s">
        <v>31</v>
      </c>
      <c r="N196" s="7" t="s">
        <v>153</v>
      </c>
      <c r="O196" s="7" t="s">
        <v>154</v>
      </c>
      <c r="P196" s="7" t="s">
        <v>1038</v>
      </c>
      <c r="Q196" s="7" t="s">
        <v>146</v>
      </c>
      <c r="R196" s="7" t="s">
        <v>1039</v>
      </c>
      <c r="S196" s="7" t="s">
        <v>48</v>
      </c>
      <c r="T196" s="7" t="s">
        <v>49</v>
      </c>
      <c r="U196" s="7" t="s">
        <v>120</v>
      </c>
      <c r="V196" s="10">
        <v>371.75</v>
      </c>
      <c r="W196" s="6">
        <v>8</v>
      </c>
      <c r="X196" s="11">
        <v>0.4</v>
      </c>
      <c r="Y196" s="10">
        <v>52</v>
      </c>
      <c r="Z196" s="30">
        <f t="shared" si="17"/>
        <v>0.1398789509078682</v>
      </c>
    </row>
    <row r="197" spans="1:26">
      <c r="A197" s="27">
        <v>196</v>
      </c>
      <c r="B197" s="14" t="s">
        <v>1040</v>
      </c>
      <c r="C197" s="15">
        <v>44523</v>
      </c>
      <c r="D197" s="12">
        <f t="shared" si="14"/>
        <v>2021</v>
      </c>
      <c r="E197" s="12">
        <f t="shared" si="15"/>
        <v>11</v>
      </c>
      <c r="F197" s="15" t="str">
        <f t="shared" si="16"/>
        <v>2021-11</v>
      </c>
      <c r="G197" s="15">
        <v>44525</v>
      </c>
      <c r="H197" s="23">
        <f t="shared" si="18"/>
        <v>2</v>
      </c>
      <c r="I197" s="14" t="s">
        <v>122</v>
      </c>
      <c r="J197" s="14" t="s">
        <v>1041</v>
      </c>
      <c r="K197" s="14" t="s">
        <v>737</v>
      </c>
      <c r="L197" s="14" t="s">
        <v>30</v>
      </c>
      <c r="M197" s="14" t="s">
        <v>31</v>
      </c>
      <c r="N197" s="14" t="s">
        <v>134</v>
      </c>
      <c r="O197" s="14" t="s">
        <v>135</v>
      </c>
      <c r="P197" s="14" t="s">
        <v>1042</v>
      </c>
      <c r="Q197" s="14" t="s">
        <v>58</v>
      </c>
      <c r="R197" s="14" t="s">
        <v>1043</v>
      </c>
      <c r="S197" s="14" t="s">
        <v>48</v>
      </c>
      <c r="T197" s="14" t="s">
        <v>86</v>
      </c>
      <c r="U197" s="14" t="s">
        <v>388</v>
      </c>
      <c r="V197" s="16">
        <v>289.32</v>
      </c>
      <c r="W197" s="13">
        <v>1</v>
      </c>
      <c r="X197" s="17">
        <v>0</v>
      </c>
      <c r="Y197" s="16">
        <v>-15.58</v>
      </c>
      <c r="Z197" s="31">
        <f t="shared" si="17"/>
        <v>-5.3850407852896451E-2</v>
      </c>
    </row>
    <row r="198" spans="1:26">
      <c r="A198" s="26">
        <v>197</v>
      </c>
      <c r="B198" s="7" t="s">
        <v>1044</v>
      </c>
      <c r="C198" s="8">
        <v>44941</v>
      </c>
      <c r="D198" s="12">
        <f t="shared" si="14"/>
        <v>2023</v>
      </c>
      <c r="E198" s="12">
        <f t="shared" si="15"/>
        <v>1</v>
      </c>
      <c r="F198" s="8" t="str">
        <f t="shared" si="16"/>
        <v>2023-01</v>
      </c>
      <c r="G198" s="8">
        <v>44949</v>
      </c>
      <c r="H198" s="23">
        <f t="shared" si="18"/>
        <v>8</v>
      </c>
      <c r="I198" s="7" t="s">
        <v>27</v>
      </c>
      <c r="J198" s="7" t="s">
        <v>1045</v>
      </c>
      <c r="K198" s="7" t="s">
        <v>380</v>
      </c>
      <c r="L198" s="7" t="s">
        <v>30</v>
      </c>
      <c r="M198" s="7" t="s">
        <v>31</v>
      </c>
      <c r="N198" s="7" t="s">
        <v>181</v>
      </c>
      <c r="O198" s="7" t="s">
        <v>107</v>
      </c>
      <c r="P198" s="7" t="s">
        <v>1046</v>
      </c>
      <c r="Q198" s="7" t="s">
        <v>35</v>
      </c>
      <c r="R198" s="7" t="s">
        <v>1047</v>
      </c>
      <c r="S198" s="7" t="s">
        <v>110</v>
      </c>
      <c r="T198" s="7" t="s">
        <v>111</v>
      </c>
      <c r="U198" s="7" t="s">
        <v>287</v>
      </c>
      <c r="V198" s="10">
        <v>12149.96</v>
      </c>
      <c r="W198" s="6">
        <v>13</v>
      </c>
      <c r="X198" s="11">
        <v>0.5</v>
      </c>
      <c r="Y198" s="10">
        <v>-747.29</v>
      </c>
      <c r="Z198" s="30">
        <f t="shared" si="17"/>
        <v>-6.1505552281653601E-2</v>
      </c>
    </row>
    <row r="199" spans="1:26">
      <c r="A199" s="27">
        <v>198</v>
      </c>
      <c r="B199" s="14" t="s">
        <v>1048</v>
      </c>
      <c r="C199" s="15">
        <v>44871</v>
      </c>
      <c r="D199" s="12">
        <f t="shared" si="14"/>
        <v>2022</v>
      </c>
      <c r="E199" s="12">
        <f t="shared" si="15"/>
        <v>11</v>
      </c>
      <c r="F199" s="15" t="str">
        <f t="shared" si="16"/>
        <v>2022-11</v>
      </c>
      <c r="G199" s="15">
        <v>44871</v>
      </c>
      <c r="H199" s="23">
        <f t="shared" si="18"/>
        <v>0</v>
      </c>
      <c r="I199" s="14" t="s">
        <v>63</v>
      </c>
      <c r="J199" s="14" t="s">
        <v>1049</v>
      </c>
      <c r="K199" s="14" t="s">
        <v>1050</v>
      </c>
      <c r="L199" s="14" t="s">
        <v>30</v>
      </c>
      <c r="M199" s="14" t="s">
        <v>31</v>
      </c>
      <c r="N199" s="14" t="s">
        <v>134</v>
      </c>
      <c r="O199" s="14" t="s">
        <v>135</v>
      </c>
      <c r="P199" s="14" t="s">
        <v>1051</v>
      </c>
      <c r="Q199" s="14" t="s">
        <v>58</v>
      </c>
      <c r="R199" s="14" t="s">
        <v>1052</v>
      </c>
      <c r="S199" s="14" t="s">
        <v>110</v>
      </c>
      <c r="T199" s="14" t="s">
        <v>223</v>
      </c>
      <c r="U199" s="14" t="s">
        <v>495</v>
      </c>
      <c r="V199" s="16">
        <v>6545.17</v>
      </c>
      <c r="W199" s="13">
        <v>14</v>
      </c>
      <c r="X199" s="17">
        <v>0</v>
      </c>
      <c r="Y199" s="16">
        <v>456.18</v>
      </c>
      <c r="Z199" s="31">
        <f t="shared" si="17"/>
        <v>6.9697196558683727E-2</v>
      </c>
    </row>
    <row r="200" spans="1:26">
      <c r="A200" s="26">
        <v>199</v>
      </c>
      <c r="B200" s="7" t="s">
        <v>1053</v>
      </c>
      <c r="C200" s="8">
        <v>45064</v>
      </c>
      <c r="D200" s="12">
        <f t="shared" si="14"/>
        <v>2023</v>
      </c>
      <c r="E200" s="12">
        <f t="shared" si="15"/>
        <v>5</v>
      </c>
      <c r="F200" s="8" t="str">
        <f t="shared" si="16"/>
        <v>2023-05</v>
      </c>
      <c r="G200" s="8">
        <v>45071</v>
      </c>
      <c r="H200" s="23">
        <f t="shared" si="18"/>
        <v>7</v>
      </c>
      <c r="I200" s="7" t="s">
        <v>27</v>
      </c>
      <c r="J200" s="7" t="s">
        <v>1054</v>
      </c>
      <c r="K200" s="7" t="s">
        <v>1055</v>
      </c>
      <c r="L200" s="7" t="s">
        <v>83</v>
      </c>
      <c r="M200" s="7" t="s">
        <v>31</v>
      </c>
      <c r="N200" s="7" t="s">
        <v>43</v>
      </c>
      <c r="O200" s="7" t="s">
        <v>44</v>
      </c>
      <c r="P200" s="7" t="s">
        <v>1056</v>
      </c>
      <c r="Q200" s="7" t="s">
        <v>46</v>
      </c>
      <c r="R200" s="7" t="s">
        <v>1057</v>
      </c>
      <c r="S200" s="7" t="s">
        <v>48</v>
      </c>
      <c r="T200" s="7" t="s">
        <v>129</v>
      </c>
      <c r="U200" s="7" t="s">
        <v>328</v>
      </c>
      <c r="V200" s="10">
        <v>112.17</v>
      </c>
      <c r="W200" s="6">
        <v>10</v>
      </c>
      <c r="X200" s="11">
        <v>0</v>
      </c>
      <c r="Y200" s="10">
        <v>29.64</v>
      </c>
      <c r="Z200" s="30">
        <f t="shared" si="17"/>
        <v>0.26424177587590264</v>
      </c>
    </row>
    <row r="201" spans="1:26">
      <c r="A201" s="27">
        <v>200</v>
      </c>
      <c r="B201" s="14" t="s">
        <v>1058</v>
      </c>
      <c r="C201" s="15">
        <v>44687</v>
      </c>
      <c r="D201" s="12">
        <f t="shared" si="14"/>
        <v>2022</v>
      </c>
      <c r="E201" s="12">
        <f t="shared" si="15"/>
        <v>5</v>
      </c>
      <c r="F201" s="15" t="str">
        <f t="shared" si="16"/>
        <v>2022-05</v>
      </c>
      <c r="G201" s="15">
        <v>44689</v>
      </c>
      <c r="H201" s="23">
        <f t="shared" si="18"/>
        <v>2</v>
      </c>
      <c r="I201" s="14" t="s">
        <v>122</v>
      </c>
      <c r="J201" s="14" t="s">
        <v>1059</v>
      </c>
      <c r="K201" s="14" t="s">
        <v>1060</v>
      </c>
      <c r="L201" s="14" t="s">
        <v>83</v>
      </c>
      <c r="M201" s="14" t="s">
        <v>31</v>
      </c>
      <c r="N201" s="14" t="s">
        <v>213</v>
      </c>
      <c r="O201" s="14" t="s">
        <v>92</v>
      </c>
      <c r="P201" s="14" t="s">
        <v>1061</v>
      </c>
      <c r="Q201" s="14" t="s">
        <v>46</v>
      </c>
      <c r="R201" s="14" t="s">
        <v>1062</v>
      </c>
      <c r="S201" s="14" t="s">
        <v>37</v>
      </c>
      <c r="T201" s="14" t="s">
        <v>38</v>
      </c>
      <c r="U201" s="14" t="s">
        <v>485</v>
      </c>
      <c r="V201" s="16">
        <v>7652.33</v>
      </c>
      <c r="W201" s="13">
        <v>7</v>
      </c>
      <c r="X201" s="17">
        <v>0.2</v>
      </c>
      <c r="Y201" s="16">
        <v>2036.8</v>
      </c>
      <c r="Z201" s="31">
        <f t="shared" si="17"/>
        <v>0.26616729806477241</v>
      </c>
    </row>
    <row r="202" spans="1:26">
      <c r="A202" s="26">
        <v>201</v>
      </c>
      <c r="B202" s="7" t="s">
        <v>1063</v>
      </c>
      <c r="C202" s="8">
        <v>44525</v>
      </c>
      <c r="D202" s="12">
        <f t="shared" si="14"/>
        <v>2021</v>
      </c>
      <c r="E202" s="12">
        <f t="shared" si="15"/>
        <v>11</v>
      </c>
      <c r="F202" s="8" t="str">
        <f t="shared" si="16"/>
        <v>2021-11</v>
      </c>
      <c r="G202" s="8">
        <v>44530</v>
      </c>
      <c r="H202" s="23">
        <f t="shared" si="18"/>
        <v>5</v>
      </c>
      <c r="I202" s="7" t="s">
        <v>52</v>
      </c>
      <c r="J202" s="7" t="s">
        <v>1064</v>
      </c>
      <c r="K202" s="7" t="s">
        <v>1065</v>
      </c>
      <c r="L202" s="7" t="s">
        <v>83</v>
      </c>
      <c r="M202" s="7" t="s">
        <v>31</v>
      </c>
      <c r="N202" s="7" t="s">
        <v>220</v>
      </c>
      <c r="O202" s="7" t="s">
        <v>220</v>
      </c>
      <c r="P202" s="7" t="s">
        <v>1066</v>
      </c>
      <c r="Q202" s="7" t="s">
        <v>58</v>
      </c>
      <c r="R202" s="7" t="s">
        <v>1067</v>
      </c>
      <c r="S202" s="7" t="s">
        <v>48</v>
      </c>
      <c r="T202" s="7" t="s">
        <v>434</v>
      </c>
      <c r="U202" s="7" t="s">
        <v>435</v>
      </c>
      <c r="V202" s="10">
        <v>1948.22</v>
      </c>
      <c r="W202" s="6">
        <v>7</v>
      </c>
      <c r="X202" s="11">
        <v>0</v>
      </c>
      <c r="Y202" s="10">
        <v>553.62</v>
      </c>
      <c r="Z202" s="30">
        <f t="shared" si="17"/>
        <v>0.2841670858527271</v>
      </c>
    </row>
    <row r="203" spans="1:26">
      <c r="A203" s="27">
        <v>202</v>
      </c>
      <c r="B203" s="14" t="s">
        <v>1068</v>
      </c>
      <c r="C203" s="15">
        <v>45430</v>
      </c>
      <c r="D203" s="12">
        <f t="shared" si="14"/>
        <v>2024</v>
      </c>
      <c r="E203" s="12">
        <f t="shared" si="15"/>
        <v>5</v>
      </c>
      <c r="F203" s="15" t="str">
        <f t="shared" si="16"/>
        <v>2024-05</v>
      </c>
      <c r="G203" s="15">
        <v>45435</v>
      </c>
      <c r="H203" s="23">
        <f t="shared" si="18"/>
        <v>5</v>
      </c>
      <c r="I203" s="14" t="s">
        <v>52</v>
      </c>
      <c r="J203" s="14" t="s">
        <v>1069</v>
      </c>
      <c r="K203" s="14" t="s">
        <v>1070</v>
      </c>
      <c r="L203" s="14" t="s">
        <v>30</v>
      </c>
      <c r="M203" s="14" t="s">
        <v>31</v>
      </c>
      <c r="N203" s="14" t="s">
        <v>181</v>
      </c>
      <c r="O203" s="14" t="s">
        <v>107</v>
      </c>
      <c r="P203" s="14" t="s">
        <v>1071</v>
      </c>
      <c r="Q203" s="14" t="s">
        <v>35</v>
      </c>
      <c r="R203" s="14" t="s">
        <v>1072</v>
      </c>
      <c r="S203" s="14" t="s">
        <v>110</v>
      </c>
      <c r="T203" s="14" t="s">
        <v>223</v>
      </c>
      <c r="U203" s="14" t="s">
        <v>224</v>
      </c>
      <c r="V203" s="16">
        <v>14013.89</v>
      </c>
      <c r="W203" s="13">
        <v>11</v>
      </c>
      <c r="X203" s="17">
        <v>0.2</v>
      </c>
      <c r="Y203" s="16">
        <v>-384.72</v>
      </c>
      <c r="Z203" s="31">
        <f t="shared" si="17"/>
        <v>-2.7452762937342882E-2</v>
      </c>
    </row>
    <row r="204" spans="1:26">
      <c r="A204" s="26">
        <v>203</v>
      </c>
      <c r="B204" s="7" t="s">
        <v>1073</v>
      </c>
      <c r="C204" s="8">
        <v>44463</v>
      </c>
      <c r="D204" s="12">
        <f t="shared" si="14"/>
        <v>2021</v>
      </c>
      <c r="E204" s="12">
        <f t="shared" si="15"/>
        <v>9</v>
      </c>
      <c r="F204" s="8" t="str">
        <f t="shared" si="16"/>
        <v>2021-09</v>
      </c>
      <c r="G204" s="8">
        <v>44463</v>
      </c>
      <c r="H204" s="23">
        <f t="shared" si="18"/>
        <v>0</v>
      </c>
      <c r="I204" s="7" t="s">
        <v>63</v>
      </c>
      <c r="J204" s="7" t="s">
        <v>1074</v>
      </c>
      <c r="K204" s="7" t="s">
        <v>1075</v>
      </c>
      <c r="L204" s="7" t="s">
        <v>66</v>
      </c>
      <c r="M204" s="7" t="s">
        <v>31</v>
      </c>
      <c r="N204" s="7" t="s">
        <v>228</v>
      </c>
      <c r="O204" s="7" t="s">
        <v>229</v>
      </c>
      <c r="P204" s="7" t="s">
        <v>1076</v>
      </c>
      <c r="Q204" s="7" t="s">
        <v>46</v>
      </c>
      <c r="R204" s="7" t="s">
        <v>1077</v>
      </c>
      <c r="S204" s="7" t="s">
        <v>48</v>
      </c>
      <c r="T204" s="7" t="s">
        <v>69</v>
      </c>
      <c r="U204" s="7" t="s">
        <v>70</v>
      </c>
      <c r="V204" s="10">
        <v>995.59</v>
      </c>
      <c r="W204" s="6">
        <v>4</v>
      </c>
      <c r="X204" s="11">
        <v>0</v>
      </c>
      <c r="Y204" s="10">
        <v>0.04</v>
      </c>
      <c r="Z204" s="30">
        <f t="shared" si="17"/>
        <v>4.0177181369840999E-5</v>
      </c>
    </row>
    <row r="205" spans="1:26">
      <c r="A205" s="27">
        <v>204</v>
      </c>
      <c r="B205" s="14" t="s">
        <v>1078</v>
      </c>
      <c r="C205" s="15">
        <v>44239</v>
      </c>
      <c r="D205" s="12">
        <f t="shared" si="14"/>
        <v>2021</v>
      </c>
      <c r="E205" s="12">
        <f t="shared" si="15"/>
        <v>2</v>
      </c>
      <c r="F205" s="15" t="str">
        <f t="shared" si="16"/>
        <v>2021-02</v>
      </c>
      <c r="G205" s="15">
        <v>44239</v>
      </c>
      <c r="H205" s="23">
        <f t="shared" si="18"/>
        <v>0</v>
      </c>
      <c r="I205" s="14" t="s">
        <v>63</v>
      </c>
      <c r="J205" s="14" t="s">
        <v>1079</v>
      </c>
      <c r="K205" s="14" t="s">
        <v>219</v>
      </c>
      <c r="L205" s="14" t="s">
        <v>83</v>
      </c>
      <c r="M205" s="14" t="s">
        <v>31</v>
      </c>
      <c r="N205" s="14" t="s">
        <v>74</v>
      </c>
      <c r="O205" s="14" t="s">
        <v>75</v>
      </c>
      <c r="P205" s="14" t="s">
        <v>1080</v>
      </c>
      <c r="Q205" s="14" t="s">
        <v>46</v>
      </c>
      <c r="R205" s="14" t="s">
        <v>1081</v>
      </c>
      <c r="S205" s="14" t="s">
        <v>110</v>
      </c>
      <c r="T205" s="14" t="s">
        <v>243</v>
      </c>
      <c r="U205" s="14" t="s">
        <v>244</v>
      </c>
      <c r="V205" s="16">
        <v>441.23</v>
      </c>
      <c r="W205" s="13">
        <v>3</v>
      </c>
      <c r="X205" s="17">
        <v>0</v>
      </c>
      <c r="Y205" s="16">
        <v>144.25</v>
      </c>
      <c r="Z205" s="31">
        <f t="shared" si="17"/>
        <v>0.32692699952405774</v>
      </c>
    </row>
    <row r="206" spans="1:26">
      <c r="A206" s="26">
        <v>205</v>
      </c>
      <c r="B206" s="7" t="s">
        <v>1082</v>
      </c>
      <c r="C206" s="8">
        <v>45088</v>
      </c>
      <c r="D206" s="12">
        <f t="shared" si="14"/>
        <v>2023</v>
      </c>
      <c r="E206" s="12">
        <f t="shared" si="15"/>
        <v>6</v>
      </c>
      <c r="F206" s="8" t="str">
        <f t="shared" si="16"/>
        <v>2023-06</v>
      </c>
      <c r="G206" s="8">
        <v>45093</v>
      </c>
      <c r="H206" s="23">
        <f t="shared" si="18"/>
        <v>5</v>
      </c>
      <c r="I206" s="7" t="s">
        <v>27</v>
      </c>
      <c r="J206" s="7" t="s">
        <v>1083</v>
      </c>
      <c r="K206" s="7" t="s">
        <v>1084</v>
      </c>
      <c r="L206" s="7" t="s">
        <v>83</v>
      </c>
      <c r="M206" s="7" t="s">
        <v>31</v>
      </c>
      <c r="N206" s="7" t="s">
        <v>228</v>
      </c>
      <c r="O206" s="7" t="s">
        <v>229</v>
      </c>
      <c r="P206" s="7" t="s">
        <v>1085</v>
      </c>
      <c r="Q206" s="7" t="s">
        <v>46</v>
      </c>
      <c r="R206" s="7" t="s">
        <v>1086</v>
      </c>
      <c r="S206" s="7" t="s">
        <v>37</v>
      </c>
      <c r="T206" s="7" t="s">
        <v>170</v>
      </c>
      <c r="U206" s="7" t="s">
        <v>189</v>
      </c>
      <c r="V206" s="10">
        <v>2679.96</v>
      </c>
      <c r="W206" s="6">
        <v>14</v>
      </c>
      <c r="X206" s="11">
        <v>0.1</v>
      </c>
      <c r="Y206" s="10">
        <v>15.09</v>
      </c>
      <c r="Z206" s="30">
        <f t="shared" si="17"/>
        <v>5.6306810549411187E-3</v>
      </c>
    </row>
    <row r="207" spans="1:26">
      <c r="A207" s="27">
        <v>206</v>
      </c>
      <c r="B207" s="14" t="s">
        <v>1087</v>
      </c>
      <c r="C207" s="15">
        <v>45053</v>
      </c>
      <c r="D207" s="12">
        <f t="shared" si="14"/>
        <v>2023</v>
      </c>
      <c r="E207" s="12">
        <f t="shared" si="15"/>
        <v>5</v>
      </c>
      <c r="F207" s="15" t="str">
        <f t="shared" si="16"/>
        <v>2023-05</v>
      </c>
      <c r="G207" s="15">
        <v>45059</v>
      </c>
      <c r="H207" s="23">
        <f t="shared" si="18"/>
        <v>6</v>
      </c>
      <c r="I207" s="14" t="s">
        <v>52</v>
      </c>
      <c r="J207" s="14" t="s">
        <v>1088</v>
      </c>
      <c r="K207" s="14" t="s">
        <v>604</v>
      </c>
      <c r="L207" s="14" t="s">
        <v>30</v>
      </c>
      <c r="M207" s="14" t="s">
        <v>31</v>
      </c>
      <c r="N207" s="14" t="s">
        <v>116</v>
      </c>
      <c r="O207" s="14" t="s">
        <v>117</v>
      </c>
      <c r="P207" s="14" t="s">
        <v>1089</v>
      </c>
      <c r="Q207" s="14" t="s">
        <v>58</v>
      </c>
      <c r="R207" s="14" t="s">
        <v>1090</v>
      </c>
      <c r="S207" s="14" t="s">
        <v>48</v>
      </c>
      <c r="T207" s="14" t="s">
        <v>138</v>
      </c>
      <c r="U207" s="14" t="s">
        <v>1091</v>
      </c>
      <c r="V207" s="16">
        <v>516.48</v>
      </c>
      <c r="W207" s="13">
        <v>11</v>
      </c>
      <c r="X207" s="17">
        <v>0.4</v>
      </c>
      <c r="Y207" s="16">
        <v>81.540000000000006</v>
      </c>
      <c r="Z207" s="31">
        <f t="shared" si="17"/>
        <v>0.15787639405204462</v>
      </c>
    </row>
    <row r="208" spans="1:26">
      <c r="A208" s="26">
        <v>207</v>
      </c>
      <c r="B208" s="7" t="s">
        <v>1092</v>
      </c>
      <c r="C208" s="8">
        <v>45603</v>
      </c>
      <c r="D208" s="12">
        <f t="shared" si="14"/>
        <v>2024</v>
      </c>
      <c r="E208" s="12">
        <f t="shared" si="15"/>
        <v>11</v>
      </c>
      <c r="F208" s="8" t="str">
        <f t="shared" si="16"/>
        <v>2024-11</v>
      </c>
      <c r="G208" s="8">
        <v>45604</v>
      </c>
      <c r="H208" s="23">
        <f t="shared" si="18"/>
        <v>1</v>
      </c>
      <c r="I208" s="7" t="s">
        <v>122</v>
      </c>
      <c r="J208" s="7" t="s">
        <v>1093</v>
      </c>
      <c r="K208" s="7" t="s">
        <v>1094</v>
      </c>
      <c r="L208" s="7" t="s">
        <v>83</v>
      </c>
      <c r="M208" s="7" t="s">
        <v>31</v>
      </c>
      <c r="N208" s="7" t="s">
        <v>43</v>
      </c>
      <c r="O208" s="7" t="s">
        <v>44</v>
      </c>
      <c r="P208" s="7" t="s">
        <v>1095</v>
      </c>
      <c r="Q208" s="7" t="s">
        <v>46</v>
      </c>
      <c r="R208" s="7" t="s">
        <v>1096</v>
      </c>
      <c r="S208" s="7" t="s">
        <v>110</v>
      </c>
      <c r="T208" s="7" t="s">
        <v>111</v>
      </c>
      <c r="U208" s="7" t="s">
        <v>287</v>
      </c>
      <c r="V208" s="10">
        <v>909.72</v>
      </c>
      <c r="W208" s="6">
        <v>6</v>
      </c>
      <c r="X208" s="11">
        <v>0</v>
      </c>
      <c r="Y208" s="10">
        <v>-179.26</v>
      </c>
      <c r="Z208" s="30">
        <f t="shared" si="17"/>
        <v>-0.19704964164797958</v>
      </c>
    </row>
    <row r="209" spans="1:26">
      <c r="A209" s="27">
        <v>208</v>
      </c>
      <c r="B209" s="14" t="s">
        <v>1097</v>
      </c>
      <c r="C209" s="15">
        <v>44956</v>
      </c>
      <c r="D209" s="12">
        <f t="shared" si="14"/>
        <v>2023</v>
      </c>
      <c r="E209" s="12">
        <f t="shared" si="15"/>
        <v>1</v>
      </c>
      <c r="F209" s="15" t="str">
        <f t="shared" si="16"/>
        <v>2023-01</v>
      </c>
      <c r="G209" s="15">
        <v>44957</v>
      </c>
      <c r="H209" s="23">
        <f t="shared" si="18"/>
        <v>1</v>
      </c>
      <c r="I209" s="14" t="s">
        <v>122</v>
      </c>
      <c r="J209" s="14" t="s">
        <v>1098</v>
      </c>
      <c r="K209" s="14" t="s">
        <v>1099</v>
      </c>
      <c r="L209" s="14" t="s">
        <v>66</v>
      </c>
      <c r="M209" s="14" t="s">
        <v>31</v>
      </c>
      <c r="N209" s="14" t="s">
        <v>204</v>
      </c>
      <c r="O209" s="14" t="s">
        <v>205</v>
      </c>
      <c r="P209" s="14" t="s">
        <v>1100</v>
      </c>
      <c r="Q209" s="14" t="s">
        <v>146</v>
      </c>
      <c r="R209" s="14" t="s">
        <v>1101</v>
      </c>
      <c r="S209" s="14" t="s">
        <v>110</v>
      </c>
      <c r="T209" s="14" t="s">
        <v>148</v>
      </c>
      <c r="U209" s="14" t="s">
        <v>237</v>
      </c>
      <c r="V209" s="16">
        <v>737.38</v>
      </c>
      <c r="W209" s="13">
        <v>3</v>
      </c>
      <c r="X209" s="17">
        <v>0.2</v>
      </c>
      <c r="Y209" s="16">
        <v>-100.09</v>
      </c>
      <c r="Z209" s="31">
        <f t="shared" si="17"/>
        <v>-0.13573734031300008</v>
      </c>
    </row>
    <row r="210" spans="1:26">
      <c r="A210" s="26">
        <v>209</v>
      </c>
      <c r="B210" s="7" t="s">
        <v>1102</v>
      </c>
      <c r="C210" s="8">
        <v>45077</v>
      </c>
      <c r="D210" s="12">
        <f t="shared" si="14"/>
        <v>2023</v>
      </c>
      <c r="E210" s="12">
        <f t="shared" si="15"/>
        <v>5</v>
      </c>
      <c r="F210" s="8" t="str">
        <f t="shared" si="16"/>
        <v>2023-05</v>
      </c>
      <c r="G210" s="8">
        <v>45079</v>
      </c>
      <c r="H210" s="23">
        <f t="shared" si="18"/>
        <v>2</v>
      </c>
      <c r="I210" s="7" t="s">
        <v>122</v>
      </c>
      <c r="J210" s="7" t="s">
        <v>1103</v>
      </c>
      <c r="K210" s="7" t="s">
        <v>1104</v>
      </c>
      <c r="L210" s="7" t="s">
        <v>83</v>
      </c>
      <c r="M210" s="7" t="s">
        <v>31</v>
      </c>
      <c r="N210" s="7" t="s">
        <v>43</v>
      </c>
      <c r="O210" s="7" t="s">
        <v>44</v>
      </c>
      <c r="P210" s="7" t="s">
        <v>1105</v>
      </c>
      <c r="Q210" s="7" t="s">
        <v>46</v>
      </c>
      <c r="R210" s="7" t="s">
        <v>1106</v>
      </c>
      <c r="S210" s="7" t="s">
        <v>48</v>
      </c>
      <c r="T210" s="7" t="s">
        <v>69</v>
      </c>
      <c r="U210" s="7" t="s">
        <v>70</v>
      </c>
      <c r="V210" s="10">
        <v>327.51</v>
      </c>
      <c r="W210" s="6">
        <v>11</v>
      </c>
      <c r="X210" s="11">
        <v>0.4</v>
      </c>
      <c r="Y210" s="10">
        <v>-5.98</v>
      </c>
      <c r="Z210" s="30">
        <f t="shared" si="17"/>
        <v>-1.8258984458489818E-2</v>
      </c>
    </row>
    <row r="211" spans="1:26">
      <c r="A211" s="27">
        <v>210</v>
      </c>
      <c r="B211" s="14" t="s">
        <v>1107</v>
      </c>
      <c r="C211" s="15">
        <v>44729</v>
      </c>
      <c r="D211" s="12">
        <f t="shared" si="14"/>
        <v>2022</v>
      </c>
      <c r="E211" s="12">
        <f t="shared" si="15"/>
        <v>6</v>
      </c>
      <c r="F211" s="15" t="str">
        <f t="shared" si="16"/>
        <v>2022-06</v>
      </c>
      <c r="G211" s="15">
        <v>44735</v>
      </c>
      <c r="H211" s="23">
        <f t="shared" si="18"/>
        <v>6</v>
      </c>
      <c r="I211" s="14" t="s">
        <v>52</v>
      </c>
      <c r="J211" s="14" t="s">
        <v>652</v>
      </c>
      <c r="K211" s="14" t="s">
        <v>653</v>
      </c>
      <c r="L211" s="14" t="s">
        <v>66</v>
      </c>
      <c r="M211" s="14" t="s">
        <v>31</v>
      </c>
      <c r="N211" s="14" t="s">
        <v>143</v>
      </c>
      <c r="O211" s="14" t="s">
        <v>144</v>
      </c>
      <c r="P211" s="14" t="s">
        <v>1108</v>
      </c>
      <c r="Q211" s="14" t="s">
        <v>146</v>
      </c>
      <c r="R211" s="14" t="s">
        <v>1109</v>
      </c>
      <c r="S211" s="14" t="s">
        <v>48</v>
      </c>
      <c r="T211" s="14" t="s">
        <v>95</v>
      </c>
      <c r="U211" s="14" t="s">
        <v>571</v>
      </c>
      <c r="V211" s="16">
        <v>340.9</v>
      </c>
      <c r="W211" s="13">
        <v>2</v>
      </c>
      <c r="X211" s="17">
        <v>0</v>
      </c>
      <c r="Y211" s="16">
        <v>-16.54</v>
      </c>
      <c r="Z211" s="31">
        <f t="shared" si="17"/>
        <v>-4.8518627163391025E-2</v>
      </c>
    </row>
    <row r="212" spans="1:26">
      <c r="A212" s="26">
        <v>211</v>
      </c>
      <c r="B212" s="7" t="s">
        <v>1110</v>
      </c>
      <c r="C212" s="8">
        <v>45238</v>
      </c>
      <c r="D212" s="12">
        <f t="shared" si="14"/>
        <v>2023</v>
      </c>
      <c r="E212" s="12">
        <f t="shared" si="15"/>
        <v>11</v>
      </c>
      <c r="F212" s="8" t="str">
        <f t="shared" si="16"/>
        <v>2023-11</v>
      </c>
      <c r="G212" s="8">
        <v>45243</v>
      </c>
      <c r="H212" s="23">
        <f t="shared" si="18"/>
        <v>5</v>
      </c>
      <c r="I212" s="7" t="s">
        <v>27</v>
      </c>
      <c r="J212" s="7" t="s">
        <v>661</v>
      </c>
      <c r="K212" s="7" t="s">
        <v>604</v>
      </c>
      <c r="L212" s="7" t="s">
        <v>30</v>
      </c>
      <c r="M212" s="7" t="s">
        <v>31</v>
      </c>
      <c r="N212" s="7" t="s">
        <v>204</v>
      </c>
      <c r="O212" s="7" t="s">
        <v>205</v>
      </c>
      <c r="P212" s="7" t="s">
        <v>1111</v>
      </c>
      <c r="Q212" s="7" t="s">
        <v>146</v>
      </c>
      <c r="R212" s="7" t="s">
        <v>1112</v>
      </c>
      <c r="S212" s="7" t="s">
        <v>48</v>
      </c>
      <c r="T212" s="7" t="s">
        <v>434</v>
      </c>
      <c r="U212" s="7" t="s">
        <v>1113</v>
      </c>
      <c r="V212" s="10">
        <v>2934.51</v>
      </c>
      <c r="W212" s="6">
        <v>11</v>
      </c>
      <c r="X212" s="11">
        <v>0</v>
      </c>
      <c r="Y212" s="10">
        <v>659.34</v>
      </c>
      <c r="Z212" s="30">
        <f t="shared" si="17"/>
        <v>0.22468487072799206</v>
      </c>
    </row>
    <row r="213" spans="1:26">
      <c r="A213" s="27">
        <v>212</v>
      </c>
      <c r="B213" s="14" t="s">
        <v>1114</v>
      </c>
      <c r="C213" s="15">
        <v>44256</v>
      </c>
      <c r="D213" s="12">
        <f t="shared" si="14"/>
        <v>2021</v>
      </c>
      <c r="E213" s="12">
        <f t="shared" si="15"/>
        <v>3</v>
      </c>
      <c r="F213" s="15" t="str">
        <f t="shared" si="16"/>
        <v>2021-03</v>
      </c>
      <c r="G213" s="15">
        <v>44256</v>
      </c>
      <c r="H213" s="23">
        <f t="shared" si="18"/>
        <v>0</v>
      </c>
      <c r="I213" s="14" t="s">
        <v>63</v>
      </c>
      <c r="J213" s="14" t="s">
        <v>1115</v>
      </c>
      <c r="K213" s="14" t="s">
        <v>1116</v>
      </c>
      <c r="L213" s="14" t="s">
        <v>66</v>
      </c>
      <c r="M213" s="14" t="s">
        <v>31</v>
      </c>
      <c r="N213" s="14" t="s">
        <v>74</v>
      </c>
      <c r="O213" s="14" t="s">
        <v>75</v>
      </c>
      <c r="P213" s="14" t="s">
        <v>1117</v>
      </c>
      <c r="Q213" s="14" t="s">
        <v>46</v>
      </c>
      <c r="R213" s="14" t="s">
        <v>1118</v>
      </c>
      <c r="S213" s="14" t="s">
        <v>37</v>
      </c>
      <c r="T213" s="14" t="s">
        <v>208</v>
      </c>
      <c r="U213" s="14" t="s">
        <v>209</v>
      </c>
      <c r="V213" s="16">
        <v>6343.27</v>
      </c>
      <c r="W213" s="13">
        <v>8</v>
      </c>
      <c r="X213" s="17">
        <v>0.2</v>
      </c>
      <c r="Y213" s="16">
        <v>2212.4299999999998</v>
      </c>
      <c r="Z213" s="31">
        <f t="shared" si="17"/>
        <v>0.34878382916066947</v>
      </c>
    </row>
    <row r="214" spans="1:26">
      <c r="A214" s="26">
        <v>213</v>
      </c>
      <c r="B214" s="7" t="s">
        <v>1119</v>
      </c>
      <c r="C214" s="8">
        <v>44629</v>
      </c>
      <c r="D214" s="12">
        <f t="shared" si="14"/>
        <v>2022</v>
      </c>
      <c r="E214" s="12">
        <f t="shared" si="15"/>
        <v>3</v>
      </c>
      <c r="F214" s="8" t="str">
        <f t="shared" si="16"/>
        <v>2022-03</v>
      </c>
      <c r="G214" s="8">
        <v>44634</v>
      </c>
      <c r="H214" s="23">
        <f t="shared" si="18"/>
        <v>5</v>
      </c>
      <c r="I214" s="7" t="s">
        <v>52</v>
      </c>
      <c r="J214" s="7" t="s">
        <v>1120</v>
      </c>
      <c r="K214" s="7" t="s">
        <v>1121</v>
      </c>
      <c r="L214" s="7" t="s">
        <v>66</v>
      </c>
      <c r="M214" s="7" t="s">
        <v>31</v>
      </c>
      <c r="N214" s="7" t="s">
        <v>711</v>
      </c>
      <c r="O214" s="7" t="s">
        <v>712</v>
      </c>
      <c r="P214" s="7" t="s">
        <v>1122</v>
      </c>
      <c r="Q214" s="7" t="s">
        <v>35</v>
      </c>
      <c r="R214" s="7" t="s">
        <v>1123</v>
      </c>
      <c r="S214" s="7" t="s">
        <v>37</v>
      </c>
      <c r="T214" s="7" t="s">
        <v>38</v>
      </c>
      <c r="U214" s="7" t="s">
        <v>485</v>
      </c>
      <c r="V214" s="10">
        <v>2579.4499999999998</v>
      </c>
      <c r="W214" s="6">
        <v>13</v>
      </c>
      <c r="X214" s="11">
        <v>0.3</v>
      </c>
      <c r="Y214" s="10">
        <v>-155.75</v>
      </c>
      <c r="Z214" s="30">
        <f t="shared" si="17"/>
        <v>-6.0381088991839353E-2</v>
      </c>
    </row>
    <row r="215" spans="1:26">
      <c r="A215" s="27">
        <v>214</v>
      </c>
      <c r="B215" s="14" t="s">
        <v>1124</v>
      </c>
      <c r="C215" s="15">
        <v>45522</v>
      </c>
      <c r="D215" s="12">
        <f t="shared" si="14"/>
        <v>2024</v>
      </c>
      <c r="E215" s="12">
        <f t="shared" si="15"/>
        <v>8</v>
      </c>
      <c r="F215" s="15" t="str">
        <f t="shared" si="16"/>
        <v>2024-08</v>
      </c>
      <c r="G215" s="15">
        <v>45525</v>
      </c>
      <c r="H215" s="23">
        <f t="shared" si="18"/>
        <v>3</v>
      </c>
      <c r="I215" s="14" t="s">
        <v>122</v>
      </c>
      <c r="J215" s="14" t="s">
        <v>1125</v>
      </c>
      <c r="K215" s="14" t="s">
        <v>788</v>
      </c>
      <c r="L215" s="14" t="s">
        <v>66</v>
      </c>
      <c r="M215" s="14" t="s">
        <v>31</v>
      </c>
      <c r="N215" s="14" t="s">
        <v>711</v>
      </c>
      <c r="O215" s="14" t="s">
        <v>712</v>
      </c>
      <c r="P215" s="14" t="s">
        <v>1126</v>
      </c>
      <c r="Q215" s="14" t="s">
        <v>35</v>
      </c>
      <c r="R215" s="14" t="s">
        <v>1127</v>
      </c>
      <c r="S215" s="14" t="s">
        <v>48</v>
      </c>
      <c r="T215" s="14" t="s">
        <v>78</v>
      </c>
      <c r="U215" s="14" t="s">
        <v>1128</v>
      </c>
      <c r="V215" s="16">
        <v>292.86</v>
      </c>
      <c r="W215" s="13">
        <v>2</v>
      </c>
      <c r="X215" s="17">
        <v>0.2</v>
      </c>
      <c r="Y215" s="16">
        <v>49.58</v>
      </c>
      <c r="Z215" s="31">
        <f t="shared" si="17"/>
        <v>0.16929590930820185</v>
      </c>
    </row>
    <row r="216" spans="1:26">
      <c r="A216" s="26">
        <v>215</v>
      </c>
      <c r="B216" s="7" t="s">
        <v>1129</v>
      </c>
      <c r="C216" s="8">
        <v>45350</v>
      </c>
      <c r="D216" s="12">
        <f t="shared" si="14"/>
        <v>2024</v>
      </c>
      <c r="E216" s="12">
        <f t="shared" si="15"/>
        <v>2</v>
      </c>
      <c r="F216" s="8" t="str">
        <f t="shared" si="16"/>
        <v>2024-02</v>
      </c>
      <c r="G216" s="8">
        <v>45350</v>
      </c>
      <c r="H216" s="23">
        <f t="shared" si="18"/>
        <v>0</v>
      </c>
      <c r="I216" s="7" t="s">
        <v>63</v>
      </c>
      <c r="J216" s="7" t="s">
        <v>454</v>
      </c>
      <c r="K216" s="7" t="s">
        <v>455</v>
      </c>
      <c r="L216" s="7" t="s">
        <v>83</v>
      </c>
      <c r="M216" s="7" t="s">
        <v>31</v>
      </c>
      <c r="N216" s="7" t="s">
        <v>43</v>
      </c>
      <c r="O216" s="7" t="s">
        <v>44</v>
      </c>
      <c r="P216" s="7" t="s">
        <v>1130</v>
      </c>
      <c r="Q216" s="7" t="s">
        <v>46</v>
      </c>
      <c r="R216" s="7" t="s">
        <v>1131</v>
      </c>
      <c r="S216" s="7" t="s">
        <v>48</v>
      </c>
      <c r="T216" s="7" t="s">
        <v>69</v>
      </c>
      <c r="U216" s="7" t="s">
        <v>70</v>
      </c>
      <c r="V216" s="10">
        <v>121.89</v>
      </c>
      <c r="W216" s="6">
        <v>8</v>
      </c>
      <c r="X216" s="11">
        <v>0.1</v>
      </c>
      <c r="Y216" s="10">
        <v>35.65</v>
      </c>
      <c r="Z216" s="30">
        <f t="shared" si="17"/>
        <v>0.29247682336532937</v>
      </c>
    </row>
    <row r="217" spans="1:26">
      <c r="A217" s="27">
        <v>216</v>
      </c>
      <c r="B217" s="14" t="s">
        <v>1132</v>
      </c>
      <c r="C217" s="15">
        <v>45522</v>
      </c>
      <c r="D217" s="12">
        <f t="shared" si="14"/>
        <v>2024</v>
      </c>
      <c r="E217" s="12">
        <f t="shared" si="15"/>
        <v>8</v>
      </c>
      <c r="F217" s="15" t="str">
        <f t="shared" si="16"/>
        <v>2024-08</v>
      </c>
      <c r="G217" s="15">
        <v>45522</v>
      </c>
      <c r="H217" s="23">
        <f t="shared" si="18"/>
        <v>0</v>
      </c>
      <c r="I217" s="14" t="s">
        <v>63</v>
      </c>
      <c r="J217" s="14" t="s">
        <v>1133</v>
      </c>
      <c r="K217" s="14" t="s">
        <v>1134</v>
      </c>
      <c r="L217" s="14" t="s">
        <v>30</v>
      </c>
      <c r="M217" s="14" t="s">
        <v>31</v>
      </c>
      <c r="N217" s="14" t="s">
        <v>134</v>
      </c>
      <c r="O217" s="14" t="s">
        <v>135</v>
      </c>
      <c r="P217" s="14" t="s">
        <v>1135</v>
      </c>
      <c r="Q217" s="14" t="s">
        <v>58</v>
      </c>
      <c r="R217" s="14" t="s">
        <v>1136</v>
      </c>
      <c r="S217" s="14" t="s">
        <v>48</v>
      </c>
      <c r="T217" s="14" t="s">
        <v>434</v>
      </c>
      <c r="U217" s="14" t="s">
        <v>435</v>
      </c>
      <c r="V217" s="16">
        <v>537.99</v>
      </c>
      <c r="W217" s="13">
        <v>14</v>
      </c>
      <c r="X217" s="17">
        <v>0.1</v>
      </c>
      <c r="Y217" s="16">
        <v>33.630000000000003</v>
      </c>
      <c r="Z217" s="31">
        <f t="shared" si="17"/>
        <v>6.25104555846763E-2</v>
      </c>
    </row>
    <row r="218" spans="1:26">
      <c r="A218" s="26">
        <v>217</v>
      </c>
      <c r="B218" s="7" t="s">
        <v>1137</v>
      </c>
      <c r="C218" s="8">
        <v>45248</v>
      </c>
      <c r="D218" s="12">
        <f t="shared" si="14"/>
        <v>2023</v>
      </c>
      <c r="E218" s="12">
        <f t="shared" si="15"/>
        <v>11</v>
      </c>
      <c r="F218" s="8" t="str">
        <f t="shared" si="16"/>
        <v>2023-11</v>
      </c>
      <c r="G218" s="8">
        <v>45254</v>
      </c>
      <c r="H218" s="23">
        <f t="shared" si="18"/>
        <v>6</v>
      </c>
      <c r="I218" s="7" t="s">
        <v>52</v>
      </c>
      <c r="J218" s="7" t="s">
        <v>1138</v>
      </c>
      <c r="K218" s="7" t="s">
        <v>307</v>
      </c>
      <c r="L218" s="7" t="s">
        <v>30</v>
      </c>
      <c r="M218" s="7" t="s">
        <v>31</v>
      </c>
      <c r="N218" s="7" t="s">
        <v>213</v>
      </c>
      <c r="O218" s="7" t="s">
        <v>92</v>
      </c>
      <c r="P218" s="7" t="s">
        <v>1139</v>
      </c>
      <c r="Q218" s="7" t="s">
        <v>46</v>
      </c>
      <c r="R218" s="7" t="s">
        <v>1140</v>
      </c>
      <c r="S218" s="7" t="s">
        <v>48</v>
      </c>
      <c r="T218" s="7" t="s">
        <v>138</v>
      </c>
      <c r="U218" s="7" t="s">
        <v>781</v>
      </c>
      <c r="V218" s="10">
        <v>1668.61</v>
      </c>
      <c r="W218" s="6">
        <v>12</v>
      </c>
      <c r="X218" s="11">
        <v>0.4</v>
      </c>
      <c r="Y218" s="10">
        <v>0.36</v>
      </c>
      <c r="Z218" s="30">
        <f t="shared" si="17"/>
        <v>2.1574843732208245E-4</v>
      </c>
    </row>
    <row r="219" spans="1:26">
      <c r="A219" s="27">
        <v>218</v>
      </c>
      <c r="B219" s="14" t="s">
        <v>1141</v>
      </c>
      <c r="C219" s="15">
        <v>45639</v>
      </c>
      <c r="D219" s="12">
        <f t="shared" si="14"/>
        <v>2024</v>
      </c>
      <c r="E219" s="12">
        <f t="shared" si="15"/>
        <v>12</v>
      </c>
      <c r="F219" s="15" t="str">
        <f t="shared" si="16"/>
        <v>2024-12</v>
      </c>
      <c r="G219" s="15">
        <v>45639</v>
      </c>
      <c r="H219" s="23">
        <f t="shared" si="18"/>
        <v>0</v>
      </c>
      <c r="I219" s="14" t="s">
        <v>63</v>
      </c>
      <c r="J219" s="14" t="s">
        <v>356</v>
      </c>
      <c r="K219" s="14" t="s">
        <v>357</v>
      </c>
      <c r="L219" s="14" t="s">
        <v>30</v>
      </c>
      <c r="M219" s="14" t="s">
        <v>31</v>
      </c>
      <c r="N219" s="14" t="s">
        <v>166</v>
      </c>
      <c r="O219" s="14" t="s">
        <v>167</v>
      </c>
      <c r="P219" s="14" t="s">
        <v>1142</v>
      </c>
      <c r="Q219" s="14" t="s">
        <v>35</v>
      </c>
      <c r="R219" s="14" t="s">
        <v>1143</v>
      </c>
      <c r="S219" s="14" t="s">
        <v>37</v>
      </c>
      <c r="T219" s="14" t="s">
        <v>208</v>
      </c>
      <c r="U219" s="14" t="s">
        <v>408</v>
      </c>
      <c r="V219" s="16">
        <v>7368.18</v>
      </c>
      <c r="W219" s="13">
        <v>5</v>
      </c>
      <c r="X219" s="17">
        <v>0</v>
      </c>
      <c r="Y219" s="16">
        <v>495.24</v>
      </c>
      <c r="Z219" s="31">
        <f t="shared" si="17"/>
        <v>6.7213341693606835E-2</v>
      </c>
    </row>
    <row r="220" spans="1:26">
      <c r="A220" s="26">
        <v>219</v>
      </c>
      <c r="B220" s="7" t="s">
        <v>1144</v>
      </c>
      <c r="C220" s="8">
        <v>45540</v>
      </c>
      <c r="D220" s="12">
        <f t="shared" si="14"/>
        <v>2024</v>
      </c>
      <c r="E220" s="12">
        <f t="shared" si="15"/>
        <v>9</v>
      </c>
      <c r="F220" s="8" t="str">
        <f t="shared" si="16"/>
        <v>2024-09</v>
      </c>
      <c r="G220" s="8">
        <v>45540</v>
      </c>
      <c r="H220" s="23">
        <f t="shared" si="18"/>
        <v>0</v>
      </c>
      <c r="I220" s="7" t="s">
        <v>63</v>
      </c>
      <c r="J220" s="7" t="s">
        <v>1145</v>
      </c>
      <c r="K220" s="7" t="s">
        <v>1146</v>
      </c>
      <c r="L220" s="7" t="s">
        <v>83</v>
      </c>
      <c r="M220" s="7" t="s">
        <v>31</v>
      </c>
      <c r="N220" s="7" t="s">
        <v>74</v>
      </c>
      <c r="O220" s="7" t="s">
        <v>75</v>
      </c>
      <c r="P220" s="7" t="s">
        <v>1147</v>
      </c>
      <c r="Q220" s="7" t="s">
        <v>46</v>
      </c>
      <c r="R220" s="7" t="s">
        <v>1148</v>
      </c>
      <c r="S220" s="7" t="s">
        <v>48</v>
      </c>
      <c r="T220" s="7" t="s">
        <v>298</v>
      </c>
      <c r="U220" s="7" t="s">
        <v>630</v>
      </c>
      <c r="V220" s="10">
        <v>408.31</v>
      </c>
      <c r="W220" s="6">
        <v>2</v>
      </c>
      <c r="X220" s="11">
        <v>0</v>
      </c>
      <c r="Y220" s="10">
        <v>2.02</v>
      </c>
      <c r="Z220" s="30">
        <f t="shared" si="17"/>
        <v>4.9472214738801399E-3</v>
      </c>
    </row>
    <row r="221" spans="1:26">
      <c r="A221" s="27">
        <v>220</v>
      </c>
      <c r="B221" s="14" t="s">
        <v>1149</v>
      </c>
      <c r="C221" s="15">
        <v>44251</v>
      </c>
      <c r="D221" s="12">
        <f t="shared" si="14"/>
        <v>2021</v>
      </c>
      <c r="E221" s="12">
        <f t="shared" si="15"/>
        <v>2</v>
      </c>
      <c r="F221" s="15" t="str">
        <f t="shared" si="16"/>
        <v>2021-02</v>
      </c>
      <c r="G221" s="15">
        <v>44257</v>
      </c>
      <c r="H221" s="23">
        <f t="shared" si="18"/>
        <v>6</v>
      </c>
      <c r="I221" s="14" t="s">
        <v>27</v>
      </c>
      <c r="J221" s="14" t="s">
        <v>1150</v>
      </c>
      <c r="K221" s="14" t="s">
        <v>1151</v>
      </c>
      <c r="L221" s="14" t="s">
        <v>30</v>
      </c>
      <c r="M221" s="14" t="s">
        <v>31</v>
      </c>
      <c r="N221" s="14" t="s">
        <v>711</v>
      </c>
      <c r="O221" s="14" t="s">
        <v>712</v>
      </c>
      <c r="P221" s="14" t="s">
        <v>1152</v>
      </c>
      <c r="Q221" s="14" t="s">
        <v>35</v>
      </c>
      <c r="R221" s="14" t="s">
        <v>1153</v>
      </c>
      <c r="S221" s="14" t="s">
        <v>48</v>
      </c>
      <c r="T221" s="14" t="s">
        <v>86</v>
      </c>
      <c r="U221" s="14" t="s">
        <v>388</v>
      </c>
      <c r="V221" s="16">
        <v>141.71</v>
      </c>
      <c r="W221" s="13">
        <v>1</v>
      </c>
      <c r="X221" s="17">
        <v>0</v>
      </c>
      <c r="Y221" s="16">
        <v>-2.29</v>
      </c>
      <c r="Z221" s="31">
        <f t="shared" si="17"/>
        <v>-1.6159762896055325E-2</v>
      </c>
    </row>
    <row r="222" spans="1:26">
      <c r="A222" s="26">
        <v>221</v>
      </c>
      <c r="B222" s="7" t="s">
        <v>1154</v>
      </c>
      <c r="C222" s="8">
        <v>44237</v>
      </c>
      <c r="D222" s="12">
        <f t="shared" si="14"/>
        <v>2021</v>
      </c>
      <c r="E222" s="12">
        <f t="shared" si="15"/>
        <v>2</v>
      </c>
      <c r="F222" s="8" t="str">
        <f t="shared" si="16"/>
        <v>2021-02</v>
      </c>
      <c r="G222" s="8">
        <v>44239</v>
      </c>
      <c r="H222" s="23">
        <f t="shared" si="18"/>
        <v>2</v>
      </c>
      <c r="I222" s="7" t="s">
        <v>122</v>
      </c>
      <c r="J222" s="7" t="s">
        <v>856</v>
      </c>
      <c r="K222" s="7" t="s">
        <v>857</v>
      </c>
      <c r="L222" s="7" t="s">
        <v>30</v>
      </c>
      <c r="M222" s="7" t="s">
        <v>31</v>
      </c>
      <c r="N222" s="7" t="s">
        <v>43</v>
      </c>
      <c r="O222" s="7" t="s">
        <v>44</v>
      </c>
      <c r="P222" s="7" t="s">
        <v>1155</v>
      </c>
      <c r="Q222" s="7" t="s">
        <v>46</v>
      </c>
      <c r="R222" s="7" t="s">
        <v>1156</v>
      </c>
      <c r="S222" s="7" t="s">
        <v>37</v>
      </c>
      <c r="T222" s="7" t="s">
        <v>60</v>
      </c>
      <c r="U222" s="7" t="s">
        <v>162</v>
      </c>
      <c r="V222" s="10">
        <v>4516.58</v>
      </c>
      <c r="W222" s="6">
        <v>7</v>
      </c>
      <c r="X222" s="11">
        <v>0.4</v>
      </c>
      <c r="Y222" s="10">
        <v>699.47</v>
      </c>
      <c r="Z222" s="30">
        <f t="shared" si="17"/>
        <v>0.15486717826319915</v>
      </c>
    </row>
    <row r="223" spans="1:26">
      <c r="A223" s="27">
        <v>222</v>
      </c>
      <c r="B223" s="14" t="s">
        <v>1157</v>
      </c>
      <c r="C223" s="15">
        <v>45195</v>
      </c>
      <c r="D223" s="12">
        <f t="shared" si="14"/>
        <v>2023</v>
      </c>
      <c r="E223" s="12">
        <f t="shared" si="15"/>
        <v>9</v>
      </c>
      <c r="F223" s="15" t="str">
        <f t="shared" si="16"/>
        <v>2023-09</v>
      </c>
      <c r="G223" s="15">
        <v>45203</v>
      </c>
      <c r="H223" s="23">
        <f t="shared" si="18"/>
        <v>8</v>
      </c>
      <c r="I223" s="14" t="s">
        <v>27</v>
      </c>
      <c r="J223" s="14" t="s">
        <v>1158</v>
      </c>
      <c r="K223" s="14" t="s">
        <v>1159</v>
      </c>
      <c r="L223" s="14" t="s">
        <v>66</v>
      </c>
      <c r="M223" s="14" t="s">
        <v>31</v>
      </c>
      <c r="N223" s="14" t="s">
        <v>134</v>
      </c>
      <c r="O223" s="14" t="s">
        <v>135</v>
      </c>
      <c r="P223" s="14" t="s">
        <v>1160</v>
      </c>
      <c r="Q223" s="14" t="s">
        <v>58</v>
      </c>
      <c r="R223" s="14" t="s">
        <v>1161</v>
      </c>
      <c r="S223" s="14" t="s">
        <v>37</v>
      </c>
      <c r="T223" s="14" t="s">
        <v>38</v>
      </c>
      <c r="U223" s="14" t="s">
        <v>485</v>
      </c>
      <c r="V223" s="16">
        <v>877.77</v>
      </c>
      <c r="W223" s="13">
        <v>11</v>
      </c>
      <c r="X223" s="17">
        <v>0.3</v>
      </c>
      <c r="Y223" s="16">
        <v>168.96</v>
      </c>
      <c r="Z223" s="31">
        <f t="shared" si="17"/>
        <v>0.19248778153730478</v>
      </c>
    </row>
    <row r="224" spans="1:26">
      <c r="A224" s="26">
        <v>223</v>
      </c>
      <c r="B224" s="7" t="s">
        <v>1162</v>
      </c>
      <c r="C224" s="8">
        <v>45115</v>
      </c>
      <c r="D224" s="12">
        <f t="shared" si="14"/>
        <v>2023</v>
      </c>
      <c r="E224" s="12">
        <f t="shared" si="15"/>
        <v>7</v>
      </c>
      <c r="F224" s="8" t="str">
        <f t="shared" si="16"/>
        <v>2023-07</v>
      </c>
      <c r="G224" s="8">
        <v>45120</v>
      </c>
      <c r="H224" s="23">
        <f t="shared" si="18"/>
        <v>5</v>
      </c>
      <c r="I224" s="7" t="s">
        <v>27</v>
      </c>
      <c r="J224" s="7" t="s">
        <v>1163</v>
      </c>
      <c r="K224" s="7" t="s">
        <v>192</v>
      </c>
      <c r="L224" s="7" t="s">
        <v>66</v>
      </c>
      <c r="M224" s="7" t="s">
        <v>31</v>
      </c>
      <c r="N224" s="7" t="s">
        <v>106</v>
      </c>
      <c r="O224" s="7" t="s">
        <v>107</v>
      </c>
      <c r="P224" s="7" t="s">
        <v>1164</v>
      </c>
      <c r="Q224" s="7" t="s">
        <v>35</v>
      </c>
      <c r="R224" s="7" t="s">
        <v>1165</v>
      </c>
      <c r="S224" s="7" t="s">
        <v>48</v>
      </c>
      <c r="T224" s="7" t="s">
        <v>49</v>
      </c>
      <c r="U224" s="7" t="s">
        <v>50</v>
      </c>
      <c r="V224" s="10">
        <v>1361.82</v>
      </c>
      <c r="W224" s="6">
        <v>11</v>
      </c>
      <c r="X224" s="11">
        <v>0.2</v>
      </c>
      <c r="Y224" s="10">
        <v>503.06</v>
      </c>
      <c r="Z224" s="30">
        <f t="shared" si="17"/>
        <v>0.36940271107782235</v>
      </c>
    </row>
    <row r="225" spans="1:26">
      <c r="A225" s="27">
        <v>224</v>
      </c>
      <c r="B225" s="14" t="s">
        <v>1166</v>
      </c>
      <c r="C225" s="15">
        <v>44797</v>
      </c>
      <c r="D225" s="12">
        <f t="shared" si="14"/>
        <v>2022</v>
      </c>
      <c r="E225" s="12">
        <f t="shared" si="15"/>
        <v>8</v>
      </c>
      <c r="F225" s="15" t="str">
        <f t="shared" si="16"/>
        <v>2022-08</v>
      </c>
      <c r="G225" s="15">
        <v>44800</v>
      </c>
      <c r="H225" s="23">
        <f t="shared" si="18"/>
        <v>3</v>
      </c>
      <c r="I225" s="14" t="s">
        <v>122</v>
      </c>
      <c r="J225" s="14" t="s">
        <v>1167</v>
      </c>
      <c r="K225" s="14" t="s">
        <v>1168</v>
      </c>
      <c r="L225" s="14" t="s">
        <v>30</v>
      </c>
      <c r="M225" s="14" t="s">
        <v>31</v>
      </c>
      <c r="N225" s="14" t="s">
        <v>204</v>
      </c>
      <c r="O225" s="14" t="s">
        <v>205</v>
      </c>
      <c r="P225" s="14" t="s">
        <v>1169</v>
      </c>
      <c r="Q225" s="14" t="s">
        <v>146</v>
      </c>
      <c r="R225" s="14" t="s">
        <v>1170</v>
      </c>
      <c r="S225" s="14" t="s">
        <v>48</v>
      </c>
      <c r="T225" s="14" t="s">
        <v>69</v>
      </c>
      <c r="U225" s="14" t="s">
        <v>475</v>
      </c>
      <c r="V225" s="16">
        <v>678.09</v>
      </c>
      <c r="W225" s="13">
        <v>3</v>
      </c>
      <c r="X225" s="17">
        <v>0</v>
      </c>
      <c r="Y225" s="16">
        <v>158.1</v>
      </c>
      <c r="Z225" s="31">
        <f t="shared" si="17"/>
        <v>0.23315489094368003</v>
      </c>
    </row>
    <row r="226" spans="1:26">
      <c r="A226" s="26">
        <v>225</v>
      </c>
      <c r="B226" s="7" t="s">
        <v>1171</v>
      </c>
      <c r="C226" s="8">
        <v>44818</v>
      </c>
      <c r="D226" s="12">
        <f t="shared" si="14"/>
        <v>2022</v>
      </c>
      <c r="E226" s="12">
        <f t="shared" si="15"/>
        <v>9</v>
      </c>
      <c r="F226" s="8" t="str">
        <f t="shared" si="16"/>
        <v>2022-09</v>
      </c>
      <c r="G226" s="8">
        <v>44822</v>
      </c>
      <c r="H226" s="23">
        <f t="shared" si="18"/>
        <v>4</v>
      </c>
      <c r="I226" s="7" t="s">
        <v>52</v>
      </c>
      <c r="J226" s="7" t="s">
        <v>1172</v>
      </c>
      <c r="K226" s="7" t="s">
        <v>1173</v>
      </c>
      <c r="L226" s="7" t="s">
        <v>83</v>
      </c>
      <c r="M226" s="7" t="s">
        <v>31</v>
      </c>
      <c r="N226" s="7" t="s">
        <v>313</v>
      </c>
      <c r="O226" s="7" t="s">
        <v>314</v>
      </c>
      <c r="P226" s="7" t="s">
        <v>1174</v>
      </c>
      <c r="Q226" s="7" t="s">
        <v>146</v>
      </c>
      <c r="R226" s="7" t="s">
        <v>1175</v>
      </c>
      <c r="S226" s="7" t="s">
        <v>48</v>
      </c>
      <c r="T226" s="7" t="s">
        <v>138</v>
      </c>
      <c r="U226" s="7" t="s">
        <v>781</v>
      </c>
      <c r="V226" s="10">
        <v>249.24</v>
      </c>
      <c r="W226" s="6">
        <v>1</v>
      </c>
      <c r="X226" s="11">
        <v>0</v>
      </c>
      <c r="Y226" s="10">
        <v>-9.3000000000000007</v>
      </c>
      <c r="Z226" s="30">
        <f t="shared" si="17"/>
        <v>-3.7313432835820899E-2</v>
      </c>
    </row>
    <row r="227" spans="1:26">
      <c r="A227" s="27">
        <v>226</v>
      </c>
      <c r="B227" s="14" t="s">
        <v>1176</v>
      </c>
      <c r="C227" s="15">
        <v>45193</v>
      </c>
      <c r="D227" s="12">
        <f t="shared" si="14"/>
        <v>2023</v>
      </c>
      <c r="E227" s="12">
        <f t="shared" si="15"/>
        <v>9</v>
      </c>
      <c r="F227" s="15" t="str">
        <f t="shared" si="16"/>
        <v>2023-09</v>
      </c>
      <c r="G227" s="15">
        <v>45198</v>
      </c>
      <c r="H227" s="23">
        <f t="shared" si="18"/>
        <v>5</v>
      </c>
      <c r="I227" s="14" t="s">
        <v>52</v>
      </c>
      <c r="J227" s="14" t="s">
        <v>1177</v>
      </c>
      <c r="K227" s="14" t="s">
        <v>568</v>
      </c>
      <c r="L227" s="14" t="s">
        <v>66</v>
      </c>
      <c r="M227" s="14" t="s">
        <v>31</v>
      </c>
      <c r="N227" s="14" t="s">
        <v>711</v>
      </c>
      <c r="O227" s="14" t="s">
        <v>712</v>
      </c>
      <c r="P227" s="14" t="s">
        <v>1178</v>
      </c>
      <c r="Q227" s="14" t="s">
        <v>35</v>
      </c>
      <c r="R227" s="14" t="s">
        <v>1179</v>
      </c>
      <c r="S227" s="14" t="s">
        <v>37</v>
      </c>
      <c r="T227" s="14" t="s">
        <v>208</v>
      </c>
      <c r="U227" s="14" t="s">
        <v>265</v>
      </c>
      <c r="V227" s="16">
        <v>454.2</v>
      </c>
      <c r="W227" s="13">
        <v>8</v>
      </c>
      <c r="X227" s="17">
        <v>0.4</v>
      </c>
      <c r="Y227" s="16">
        <v>175.35</v>
      </c>
      <c r="Z227" s="31">
        <f t="shared" si="17"/>
        <v>0.38606340819022456</v>
      </c>
    </row>
    <row r="228" spans="1:26">
      <c r="A228" s="26">
        <v>227</v>
      </c>
      <c r="B228" s="7" t="s">
        <v>1180</v>
      </c>
      <c r="C228" s="8">
        <v>44405</v>
      </c>
      <c r="D228" s="12">
        <f t="shared" si="14"/>
        <v>2021</v>
      </c>
      <c r="E228" s="12">
        <f t="shared" si="15"/>
        <v>7</v>
      </c>
      <c r="F228" s="8" t="str">
        <f t="shared" si="16"/>
        <v>2021-07</v>
      </c>
      <c r="G228" s="8">
        <v>44410</v>
      </c>
      <c r="H228" s="23">
        <f t="shared" si="18"/>
        <v>5</v>
      </c>
      <c r="I228" s="7" t="s">
        <v>27</v>
      </c>
      <c r="J228" s="7" t="s">
        <v>1181</v>
      </c>
      <c r="K228" s="7" t="s">
        <v>273</v>
      </c>
      <c r="L228" s="7" t="s">
        <v>30</v>
      </c>
      <c r="M228" s="7" t="s">
        <v>31</v>
      </c>
      <c r="N228" s="7" t="s">
        <v>313</v>
      </c>
      <c r="O228" s="7" t="s">
        <v>314</v>
      </c>
      <c r="P228" s="7" t="s">
        <v>1182</v>
      </c>
      <c r="Q228" s="7" t="s">
        <v>146</v>
      </c>
      <c r="R228" s="7" t="s">
        <v>1183</v>
      </c>
      <c r="S228" s="7" t="s">
        <v>37</v>
      </c>
      <c r="T228" s="7" t="s">
        <v>38</v>
      </c>
      <c r="U228" s="7" t="s">
        <v>102</v>
      </c>
      <c r="V228" s="10">
        <v>3636.61</v>
      </c>
      <c r="W228" s="6">
        <v>9</v>
      </c>
      <c r="X228" s="11">
        <v>0.4</v>
      </c>
      <c r="Y228" s="10">
        <v>748.78</v>
      </c>
      <c r="Z228" s="30">
        <f t="shared" si="17"/>
        <v>0.20590055023772139</v>
      </c>
    </row>
    <row r="229" spans="1:26">
      <c r="A229" s="27">
        <v>228</v>
      </c>
      <c r="B229" s="14" t="s">
        <v>1184</v>
      </c>
      <c r="C229" s="15">
        <v>44448</v>
      </c>
      <c r="D229" s="12">
        <f t="shared" si="14"/>
        <v>2021</v>
      </c>
      <c r="E229" s="12">
        <f t="shared" si="15"/>
        <v>9</v>
      </c>
      <c r="F229" s="15" t="str">
        <f t="shared" si="16"/>
        <v>2021-09</v>
      </c>
      <c r="G229" s="15">
        <v>44454</v>
      </c>
      <c r="H229" s="23">
        <f t="shared" si="18"/>
        <v>6</v>
      </c>
      <c r="I229" s="14" t="s">
        <v>52</v>
      </c>
      <c r="J229" s="14" t="s">
        <v>430</v>
      </c>
      <c r="K229" s="14" t="s">
        <v>431</v>
      </c>
      <c r="L229" s="14" t="s">
        <v>83</v>
      </c>
      <c r="M229" s="14" t="s">
        <v>31</v>
      </c>
      <c r="N229" s="14" t="s">
        <v>55</v>
      </c>
      <c r="O229" s="14" t="s">
        <v>56</v>
      </c>
      <c r="P229" s="14" t="s">
        <v>1185</v>
      </c>
      <c r="Q229" s="14" t="s">
        <v>58</v>
      </c>
      <c r="R229" s="14" t="s">
        <v>1186</v>
      </c>
      <c r="S229" s="14" t="s">
        <v>110</v>
      </c>
      <c r="T229" s="14" t="s">
        <v>148</v>
      </c>
      <c r="U229" s="14" t="s">
        <v>237</v>
      </c>
      <c r="V229" s="16">
        <v>9416.6299999999992</v>
      </c>
      <c r="W229" s="13">
        <v>13</v>
      </c>
      <c r="X229" s="17">
        <v>0.3</v>
      </c>
      <c r="Y229" s="16">
        <v>-15.5</v>
      </c>
      <c r="Z229" s="31">
        <f t="shared" si="17"/>
        <v>-1.6460241084124577E-3</v>
      </c>
    </row>
    <row r="230" spans="1:26">
      <c r="A230" s="26">
        <v>229</v>
      </c>
      <c r="B230" s="7" t="s">
        <v>1187</v>
      </c>
      <c r="C230" s="8">
        <v>45060</v>
      </c>
      <c r="D230" s="12">
        <f t="shared" si="14"/>
        <v>2023</v>
      </c>
      <c r="E230" s="12">
        <f t="shared" si="15"/>
        <v>5</v>
      </c>
      <c r="F230" s="8" t="str">
        <f t="shared" si="16"/>
        <v>2023-05</v>
      </c>
      <c r="G230" s="8">
        <v>45060</v>
      </c>
      <c r="H230" s="23">
        <f t="shared" si="18"/>
        <v>0</v>
      </c>
      <c r="I230" s="7" t="s">
        <v>63</v>
      </c>
      <c r="J230" s="7" t="s">
        <v>1188</v>
      </c>
      <c r="K230" s="7" t="s">
        <v>227</v>
      </c>
      <c r="L230" s="7" t="s">
        <v>30</v>
      </c>
      <c r="M230" s="7" t="s">
        <v>31</v>
      </c>
      <c r="N230" s="7" t="s">
        <v>134</v>
      </c>
      <c r="O230" s="7" t="s">
        <v>135</v>
      </c>
      <c r="P230" s="7" t="s">
        <v>1189</v>
      </c>
      <c r="Q230" s="7" t="s">
        <v>58</v>
      </c>
      <c r="R230" s="7" t="s">
        <v>1190</v>
      </c>
      <c r="S230" s="7" t="s">
        <v>48</v>
      </c>
      <c r="T230" s="7" t="s">
        <v>129</v>
      </c>
      <c r="U230" s="7" t="s">
        <v>328</v>
      </c>
      <c r="V230" s="10">
        <v>6.89</v>
      </c>
      <c r="W230" s="6">
        <v>1</v>
      </c>
      <c r="X230" s="11">
        <v>0.5</v>
      </c>
      <c r="Y230" s="10">
        <v>-0.37</v>
      </c>
      <c r="Z230" s="30">
        <f t="shared" si="17"/>
        <v>-5.3701015965166909E-2</v>
      </c>
    </row>
    <row r="231" spans="1:26">
      <c r="A231" s="27">
        <v>230</v>
      </c>
      <c r="B231" s="14" t="s">
        <v>1191</v>
      </c>
      <c r="C231" s="15">
        <v>45085</v>
      </c>
      <c r="D231" s="12">
        <f t="shared" si="14"/>
        <v>2023</v>
      </c>
      <c r="E231" s="12">
        <f t="shared" si="15"/>
        <v>6</v>
      </c>
      <c r="F231" s="15" t="str">
        <f t="shared" si="16"/>
        <v>2023-06</v>
      </c>
      <c r="G231" s="15">
        <v>45090</v>
      </c>
      <c r="H231" s="23">
        <f t="shared" si="18"/>
        <v>5</v>
      </c>
      <c r="I231" s="14" t="s">
        <v>27</v>
      </c>
      <c r="J231" s="14" t="s">
        <v>1192</v>
      </c>
      <c r="K231" s="14" t="s">
        <v>227</v>
      </c>
      <c r="L231" s="14" t="s">
        <v>83</v>
      </c>
      <c r="M231" s="14" t="s">
        <v>31</v>
      </c>
      <c r="N231" s="14" t="s">
        <v>91</v>
      </c>
      <c r="O231" s="14" t="s">
        <v>92</v>
      </c>
      <c r="P231" s="14" t="s">
        <v>1193</v>
      </c>
      <c r="Q231" s="14" t="s">
        <v>46</v>
      </c>
      <c r="R231" s="14" t="s">
        <v>1194</v>
      </c>
      <c r="S231" s="14" t="s">
        <v>37</v>
      </c>
      <c r="T231" s="14" t="s">
        <v>38</v>
      </c>
      <c r="U231" s="14" t="s">
        <v>485</v>
      </c>
      <c r="V231" s="16">
        <v>3523.15</v>
      </c>
      <c r="W231" s="13">
        <v>11</v>
      </c>
      <c r="X231" s="17">
        <v>0.5</v>
      </c>
      <c r="Y231" s="16">
        <v>79.38</v>
      </c>
      <c r="Z231" s="31">
        <f t="shared" si="17"/>
        <v>2.2530973702510535E-2</v>
      </c>
    </row>
    <row r="232" spans="1:26">
      <c r="A232" s="26">
        <v>231</v>
      </c>
      <c r="B232" s="7" t="s">
        <v>1195</v>
      </c>
      <c r="C232" s="8">
        <v>44769</v>
      </c>
      <c r="D232" s="12">
        <f t="shared" si="14"/>
        <v>2022</v>
      </c>
      <c r="E232" s="12">
        <f t="shared" si="15"/>
        <v>7</v>
      </c>
      <c r="F232" s="8" t="str">
        <f t="shared" si="16"/>
        <v>2022-07</v>
      </c>
      <c r="G232" s="8">
        <v>44769</v>
      </c>
      <c r="H232" s="23">
        <f t="shared" si="18"/>
        <v>0</v>
      </c>
      <c r="I232" s="7" t="s">
        <v>63</v>
      </c>
      <c r="J232" s="7" t="s">
        <v>731</v>
      </c>
      <c r="K232" s="7" t="s">
        <v>732</v>
      </c>
      <c r="L232" s="7" t="s">
        <v>30</v>
      </c>
      <c r="M232" s="7" t="s">
        <v>31</v>
      </c>
      <c r="N232" s="7" t="s">
        <v>106</v>
      </c>
      <c r="O232" s="7" t="s">
        <v>107</v>
      </c>
      <c r="P232" s="7" t="s">
        <v>1196</v>
      </c>
      <c r="Q232" s="7" t="s">
        <v>35</v>
      </c>
      <c r="R232" s="7" t="s">
        <v>1197</v>
      </c>
      <c r="S232" s="7" t="s">
        <v>37</v>
      </c>
      <c r="T232" s="7" t="s">
        <v>170</v>
      </c>
      <c r="U232" s="7" t="s">
        <v>171</v>
      </c>
      <c r="V232" s="10">
        <v>1979.74</v>
      </c>
      <c r="W232" s="6">
        <v>4</v>
      </c>
      <c r="X232" s="11">
        <v>0.2</v>
      </c>
      <c r="Y232" s="10">
        <v>127.69</v>
      </c>
      <c r="Z232" s="30">
        <f t="shared" si="17"/>
        <v>6.4498368472627715E-2</v>
      </c>
    </row>
    <row r="233" spans="1:26">
      <c r="A233" s="27">
        <v>232</v>
      </c>
      <c r="B233" s="14" t="s">
        <v>1198</v>
      </c>
      <c r="C233" s="15">
        <v>45262</v>
      </c>
      <c r="D233" s="12">
        <f t="shared" si="14"/>
        <v>2023</v>
      </c>
      <c r="E233" s="12">
        <f t="shared" si="15"/>
        <v>12</v>
      </c>
      <c r="F233" s="15" t="str">
        <f t="shared" si="16"/>
        <v>2023-12</v>
      </c>
      <c r="G233" s="15">
        <v>45267</v>
      </c>
      <c r="H233" s="23">
        <f t="shared" si="18"/>
        <v>5</v>
      </c>
      <c r="I233" s="14" t="s">
        <v>52</v>
      </c>
      <c r="J233" s="14" t="s">
        <v>1199</v>
      </c>
      <c r="K233" s="14" t="s">
        <v>1200</v>
      </c>
      <c r="L233" s="14" t="s">
        <v>66</v>
      </c>
      <c r="M233" s="14" t="s">
        <v>31</v>
      </c>
      <c r="N233" s="14" t="s">
        <v>213</v>
      </c>
      <c r="O233" s="14" t="s">
        <v>92</v>
      </c>
      <c r="P233" s="14" t="s">
        <v>1201</v>
      </c>
      <c r="Q233" s="14" t="s">
        <v>46</v>
      </c>
      <c r="R233" s="14" t="s">
        <v>1202</v>
      </c>
      <c r="S233" s="14" t="s">
        <v>37</v>
      </c>
      <c r="T233" s="14" t="s">
        <v>38</v>
      </c>
      <c r="U233" s="14" t="s">
        <v>39</v>
      </c>
      <c r="V233" s="16">
        <v>355.32</v>
      </c>
      <c r="W233" s="13">
        <v>13</v>
      </c>
      <c r="X233" s="17">
        <v>0.5</v>
      </c>
      <c r="Y233" s="16">
        <v>97.99</v>
      </c>
      <c r="Z233" s="31">
        <f t="shared" si="17"/>
        <v>0.27577957897106831</v>
      </c>
    </row>
    <row r="234" spans="1:26">
      <c r="A234" s="26">
        <v>233</v>
      </c>
      <c r="B234" s="7" t="s">
        <v>1203</v>
      </c>
      <c r="C234" s="8">
        <v>45231</v>
      </c>
      <c r="D234" s="12">
        <f t="shared" si="14"/>
        <v>2023</v>
      </c>
      <c r="E234" s="12">
        <f t="shared" si="15"/>
        <v>11</v>
      </c>
      <c r="F234" s="8" t="str">
        <f t="shared" si="16"/>
        <v>2023-11</v>
      </c>
      <c r="G234" s="8">
        <v>45232</v>
      </c>
      <c r="H234" s="23">
        <f t="shared" si="18"/>
        <v>1</v>
      </c>
      <c r="I234" s="7" t="s">
        <v>122</v>
      </c>
      <c r="J234" s="7" t="s">
        <v>1204</v>
      </c>
      <c r="K234" s="7" t="s">
        <v>1022</v>
      </c>
      <c r="L234" s="7" t="s">
        <v>66</v>
      </c>
      <c r="M234" s="7" t="s">
        <v>31</v>
      </c>
      <c r="N234" s="7" t="s">
        <v>283</v>
      </c>
      <c r="O234" s="7" t="s">
        <v>284</v>
      </c>
      <c r="P234" s="7" t="s">
        <v>1205</v>
      </c>
      <c r="Q234" s="7" t="s">
        <v>146</v>
      </c>
      <c r="R234" s="7" t="s">
        <v>1206</v>
      </c>
      <c r="S234" s="7" t="s">
        <v>37</v>
      </c>
      <c r="T234" s="7" t="s">
        <v>38</v>
      </c>
      <c r="U234" s="7" t="s">
        <v>39</v>
      </c>
      <c r="V234" s="10">
        <v>1023.15</v>
      </c>
      <c r="W234" s="6">
        <v>5</v>
      </c>
      <c r="X234" s="11">
        <v>0</v>
      </c>
      <c r="Y234" s="10">
        <v>299.75</v>
      </c>
      <c r="Z234" s="30">
        <f t="shared" si="17"/>
        <v>0.29296779553340174</v>
      </c>
    </row>
    <row r="235" spans="1:26">
      <c r="A235" s="27">
        <v>234</v>
      </c>
      <c r="B235" s="14" t="s">
        <v>1207</v>
      </c>
      <c r="C235" s="15">
        <v>45482</v>
      </c>
      <c r="D235" s="12">
        <f t="shared" si="14"/>
        <v>2024</v>
      </c>
      <c r="E235" s="12">
        <f t="shared" si="15"/>
        <v>7</v>
      </c>
      <c r="F235" s="15" t="str">
        <f t="shared" si="16"/>
        <v>2024-07</v>
      </c>
      <c r="G235" s="15">
        <v>45485</v>
      </c>
      <c r="H235" s="23">
        <f t="shared" si="18"/>
        <v>3</v>
      </c>
      <c r="I235" s="14" t="s">
        <v>122</v>
      </c>
      <c r="J235" s="14" t="s">
        <v>1208</v>
      </c>
      <c r="K235" s="14" t="s">
        <v>1209</v>
      </c>
      <c r="L235" s="14" t="s">
        <v>66</v>
      </c>
      <c r="M235" s="14" t="s">
        <v>31</v>
      </c>
      <c r="N235" s="14" t="s">
        <v>166</v>
      </c>
      <c r="O235" s="14" t="s">
        <v>167</v>
      </c>
      <c r="P235" s="14" t="s">
        <v>1210</v>
      </c>
      <c r="Q235" s="14" t="s">
        <v>35</v>
      </c>
      <c r="R235" s="14" t="s">
        <v>1211</v>
      </c>
      <c r="S235" s="14" t="s">
        <v>48</v>
      </c>
      <c r="T235" s="14" t="s">
        <v>69</v>
      </c>
      <c r="U235" s="14" t="s">
        <v>475</v>
      </c>
      <c r="V235" s="16">
        <v>702.47</v>
      </c>
      <c r="W235" s="13">
        <v>10</v>
      </c>
      <c r="X235" s="17">
        <v>0.1</v>
      </c>
      <c r="Y235" s="16">
        <v>69.33</v>
      </c>
      <c r="Z235" s="31">
        <f t="shared" si="17"/>
        <v>9.8694606175352681E-2</v>
      </c>
    </row>
    <row r="236" spans="1:26">
      <c r="A236" s="26">
        <v>235</v>
      </c>
      <c r="B236" s="7" t="s">
        <v>1212</v>
      </c>
      <c r="C236" s="8">
        <v>45040</v>
      </c>
      <c r="D236" s="12">
        <f t="shared" si="14"/>
        <v>2023</v>
      </c>
      <c r="E236" s="12">
        <f t="shared" si="15"/>
        <v>4</v>
      </c>
      <c r="F236" s="8" t="str">
        <f t="shared" si="16"/>
        <v>2023-04</v>
      </c>
      <c r="G236" s="8">
        <v>45040</v>
      </c>
      <c r="H236" s="23">
        <f t="shared" si="18"/>
        <v>0</v>
      </c>
      <c r="I236" s="7" t="s">
        <v>63</v>
      </c>
      <c r="J236" s="7" t="s">
        <v>1213</v>
      </c>
      <c r="K236" s="7" t="s">
        <v>1104</v>
      </c>
      <c r="L236" s="7" t="s">
        <v>66</v>
      </c>
      <c r="M236" s="7" t="s">
        <v>31</v>
      </c>
      <c r="N236" s="7" t="s">
        <v>283</v>
      </c>
      <c r="O236" s="7" t="s">
        <v>284</v>
      </c>
      <c r="P236" s="7" t="s">
        <v>1214</v>
      </c>
      <c r="Q236" s="7" t="s">
        <v>146</v>
      </c>
      <c r="R236" s="7" t="s">
        <v>1215</v>
      </c>
      <c r="S236" s="7" t="s">
        <v>110</v>
      </c>
      <c r="T236" s="7" t="s">
        <v>148</v>
      </c>
      <c r="U236" s="7" t="s">
        <v>232</v>
      </c>
      <c r="V236" s="10">
        <v>910.09</v>
      </c>
      <c r="W236" s="6">
        <v>9</v>
      </c>
      <c r="X236" s="11">
        <v>0.5</v>
      </c>
      <c r="Y236" s="10">
        <v>207.82</v>
      </c>
      <c r="Z236" s="30">
        <f t="shared" si="17"/>
        <v>0.22835104220461711</v>
      </c>
    </row>
    <row r="237" spans="1:26">
      <c r="A237" s="27">
        <v>236</v>
      </c>
      <c r="B237" s="14" t="s">
        <v>1216</v>
      </c>
      <c r="C237" s="15">
        <v>45098</v>
      </c>
      <c r="D237" s="12">
        <f t="shared" si="14"/>
        <v>2023</v>
      </c>
      <c r="E237" s="12">
        <f t="shared" si="15"/>
        <v>6</v>
      </c>
      <c r="F237" s="15" t="str">
        <f t="shared" si="16"/>
        <v>2023-06</v>
      </c>
      <c r="G237" s="15">
        <v>45106</v>
      </c>
      <c r="H237" s="23">
        <f t="shared" si="18"/>
        <v>8</v>
      </c>
      <c r="I237" s="14" t="s">
        <v>27</v>
      </c>
      <c r="J237" s="14" t="s">
        <v>1217</v>
      </c>
      <c r="K237" s="14" t="s">
        <v>1218</v>
      </c>
      <c r="L237" s="14" t="s">
        <v>66</v>
      </c>
      <c r="M237" s="14" t="s">
        <v>31</v>
      </c>
      <c r="N237" s="14" t="s">
        <v>43</v>
      </c>
      <c r="O237" s="14" t="s">
        <v>44</v>
      </c>
      <c r="P237" s="14" t="s">
        <v>1219</v>
      </c>
      <c r="Q237" s="14" t="s">
        <v>46</v>
      </c>
      <c r="R237" s="14" t="s">
        <v>1220</v>
      </c>
      <c r="S237" s="14" t="s">
        <v>110</v>
      </c>
      <c r="T237" s="14" t="s">
        <v>223</v>
      </c>
      <c r="U237" s="14" t="s">
        <v>449</v>
      </c>
      <c r="V237" s="16">
        <v>544.14</v>
      </c>
      <c r="W237" s="13">
        <v>2</v>
      </c>
      <c r="X237" s="17">
        <v>0.1</v>
      </c>
      <c r="Y237" s="16">
        <v>27.47</v>
      </c>
      <c r="Z237" s="31">
        <f t="shared" si="17"/>
        <v>5.0483331495570993E-2</v>
      </c>
    </row>
    <row r="238" spans="1:26">
      <c r="A238" s="26">
        <v>237</v>
      </c>
      <c r="B238" s="7" t="s">
        <v>1221</v>
      </c>
      <c r="C238" s="8">
        <v>44440</v>
      </c>
      <c r="D238" s="12">
        <f t="shared" si="14"/>
        <v>2021</v>
      </c>
      <c r="E238" s="12">
        <f t="shared" si="15"/>
        <v>9</v>
      </c>
      <c r="F238" s="8" t="str">
        <f t="shared" si="16"/>
        <v>2021-09</v>
      </c>
      <c r="G238" s="8">
        <v>44446</v>
      </c>
      <c r="H238" s="23">
        <f t="shared" si="18"/>
        <v>6</v>
      </c>
      <c r="I238" s="7" t="s">
        <v>52</v>
      </c>
      <c r="J238" s="7" t="s">
        <v>1222</v>
      </c>
      <c r="K238" s="7" t="s">
        <v>1223</v>
      </c>
      <c r="L238" s="7" t="s">
        <v>30</v>
      </c>
      <c r="M238" s="7" t="s">
        <v>31</v>
      </c>
      <c r="N238" s="7" t="s">
        <v>143</v>
      </c>
      <c r="O238" s="7" t="s">
        <v>144</v>
      </c>
      <c r="P238" s="7" t="s">
        <v>1224</v>
      </c>
      <c r="Q238" s="7" t="s">
        <v>146</v>
      </c>
      <c r="R238" s="7" t="s">
        <v>1225</v>
      </c>
      <c r="S238" s="7" t="s">
        <v>48</v>
      </c>
      <c r="T238" s="7" t="s">
        <v>138</v>
      </c>
      <c r="U238" s="7" t="s">
        <v>1091</v>
      </c>
      <c r="V238" s="10">
        <v>458.33</v>
      </c>
      <c r="W238" s="6">
        <v>5</v>
      </c>
      <c r="X238" s="11">
        <v>0.2</v>
      </c>
      <c r="Y238" s="10">
        <v>153.61000000000001</v>
      </c>
      <c r="Z238" s="30">
        <f t="shared" si="17"/>
        <v>0.33515152837475187</v>
      </c>
    </row>
    <row r="239" spans="1:26">
      <c r="A239" s="27">
        <v>238</v>
      </c>
      <c r="B239" s="14" t="s">
        <v>1226</v>
      </c>
      <c r="C239" s="15">
        <v>44296</v>
      </c>
      <c r="D239" s="12">
        <f t="shared" si="14"/>
        <v>2021</v>
      </c>
      <c r="E239" s="12">
        <f t="shared" si="15"/>
        <v>4</v>
      </c>
      <c r="F239" s="15" t="str">
        <f t="shared" si="16"/>
        <v>2021-04</v>
      </c>
      <c r="G239" s="15">
        <v>44302</v>
      </c>
      <c r="H239" s="23">
        <f t="shared" si="18"/>
        <v>6</v>
      </c>
      <c r="I239" s="14" t="s">
        <v>27</v>
      </c>
      <c r="J239" s="14" t="s">
        <v>1227</v>
      </c>
      <c r="K239" s="14" t="s">
        <v>1104</v>
      </c>
      <c r="L239" s="14" t="s">
        <v>30</v>
      </c>
      <c r="M239" s="14" t="s">
        <v>31</v>
      </c>
      <c r="N239" s="14" t="s">
        <v>213</v>
      </c>
      <c r="O239" s="14" t="s">
        <v>92</v>
      </c>
      <c r="P239" s="14" t="s">
        <v>1228</v>
      </c>
      <c r="Q239" s="14" t="s">
        <v>46</v>
      </c>
      <c r="R239" s="14" t="s">
        <v>1229</v>
      </c>
      <c r="S239" s="14" t="s">
        <v>37</v>
      </c>
      <c r="T239" s="14" t="s">
        <v>60</v>
      </c>
      <c r="U239" s="14" t="s">
        <v>162</v>
      </c>
      <c r="V239" s="16">
        <v>551.23</v>
      </c>
      <c r="W239" s="13">
        <v>8</v>
      </c>
      <c r="X239" s="17">
        <v>0.2</v>
      </c>
      <c r="Y239" s="16">
        <v>154.19999999999999</v>
      </c>
      <c r="Z239" s="31">
        <f t="shared" si="17"/>
        <v>0.27973804038241745</v>
      </c>
    </row>
    <row r="240" spans="1:26">
      <c r="A240" s="26">
        <v>239</v>
      </c>
      <c r="B240" s="7" t="s">
        <v>1230</v>
      </c>
      <c r="C240" s="8">
        <v>44468</v>
      </c>
      <c r="D240" s="12">
        <f t="shared" si="14"/>
        <v>2021</v>
      </c>
      <c r="E240" s="12">
        <f t="shared" si="15"/>
        <v>9</v>
      </c>
      <c r="F240" s="8" t="str">
        <f t="shared" si="16"/>
        <v>2021-09</v>
      </c>
      <c r="G240" s="8">
        <v>44468</v>
      </c>
      <c r="H240" s="23">
        <f t="shared" si="18"/>
        <v>0</v>
      </c>
      <c r="I240" s="7" t="s">
        <v>63</v>
      </c>
      <c r="J240" s="7" t="s">
        <v>1231</v>
      </c>
      <c r="K240" s="7" t="s">
        <v>1232</v>
      </c>
      <c r="L240" s="7" t="s">
        <v>66</v>
      </c>
      <c r="M240" s="7" t="s">
        <v>31</v>
      </c>
      <c r="N240" s="7" t="s">
        <v>143</v>
      </c>
      <c r="O240" s="7" t="s">
        <v>144</v>
      </c>
      <c r="P240" s="7" t="s">
        <v>1233</v>
      </c>
      <c r="Q240" s="7" t="s">
        <v>146</v>
      </c>
      <c r="R240" s="7" t="s">
        <v>1234</v>
      </c>
      <c r="S240" s="7" t="s">
        <v>110</v>
      </c>
      <c r="T240" s="7" t="s">
        <v>243</v>
      </c>
      <c r="U240" s="7" t="s">
        <v>339</v>
      </c>
      <c r="V240" s="10">
        <v>7536.37</v>
      </c>
      <c r="W240" s="6">
        <v>7</v>
      </c>
      <c r="X240" s="11">
        <v>0.2</v>
      </c>
      <c r="Y240" s="10">
        <v>735.15</v>
      </c>
      <c r="Z240" s="30">
        <f t="shared" si="17"/>
        <v>9.7546962264326187E-2</v>
      </c>
    </row>
    <row r="241" spans="1:26">
      <c r="A241" s="27">
        <v>240</v>
      </c>
      <c r="B241" s="14" t="s">
        <v>1235</v>
      </c>
      <c r="C241" s="15">
        <v>45519</v>
      </c>
      <c r="D241" s="12">
        <f t="shared" si="14"/>
        <v>2024</v>
      </c>
      <c r="E241" s="12">
        <f t="shared" si="15"/>
        <v>8</v>
      </c>
      <c r="F241" s="15" t="str">
        <f t="shared" si="16"/>
        <v>2024-08</v>
      </c>
      <c r="G241" s="15">
        <v>45520</v>
      </c>
      <c r="H241" s="23">
        <f t="shared" si="18"/>
        <v>1</v>
      </c>
      <c r="I241" s="14" t="s">
        <v>122</v>
      </c>
      <c r="J241" s="14" t="s">
        <v>1236</v>
      </c>
      <c r="K241" s="14" t="s">
        <v>1237</v>
      </c>
      <c r="L241" s="14" t="s">
        <v>30</v>
      </c>
      <c r="M241" s="14" t="s">
        <v>31</v>
      </c>
      <c r="N241" s="14" t="s">
        <v>213</v>
      </c>
      <c r="O241" s="14" t="s">
        <v>92</v>
      </c>
      <c r="P241" s="14" t="s">
        <v>1238</v>
      </c>
      <c r="Q241" s="14" t="s">
        <v>46</v>
      </c>
      <c r="R241" s="14" t="s">
        <v>1239</v>
      </c>
      <c r="S241" s="14" t="s">
        <v>37</v>
      </c>
      <c r="T241" s="14" t="s">
        <v>38</v>
      </c>
      <c r="U241" s="14" t="s">
        <v>485</v>
      </c>
      <c r="V241" s="16">
        <v>10684.89</v>
      </c>
      <c r="W241" s="13">
        <v>13</v>
      </c>
      <c r="X241" s="17">
        <v>0</v>
      </c>
      <c r="Y241" s="16">
        <v>2808.07</v>
      </c>
      <c r="Z241" s="31">
        <f t="shared" si="17"/>
        <v>0.2628075721883894</v>
      </c>
    </row>
    <row r="242" spans="1:26">
      <c r="A242" s="26">
        <v>241</v>
      </c>
      <c r="B242" s="7" t="s">
        <v>1240</v>
      </c>
      <c r="C242" s="8">
        <v>44443</v>
      </c>
      <c r="D242" s="12">
        <f t="shared" si="14"/>
        <v>2021</v>
      </c>
      <c r="E242" s="12">
        <f t="shared" si="15"/>
        <v>9</v>
      </c>
      <c r="F242" s="8" t="str">
        <f t="shared" si="16"/>
        <v>2021-09</v>
      </c>
      <c r="G242" s="8">
        <v>44446</v>
      </c>
      <c r="H242" s="23">
        <f t="shared" si="18"/>
        <v>3</v>
      </c>
      <c r="I242" s="7" t="s">
        <v>122</v>
      </c>
      <c r="J242" s="7" t="s">
        <v>1241</v>
      </c>
      <c r="K242" s="7" t="s">
        <v>186</v>
      </c>
      <c r="L242" s="7" t="s">
        <v>30</v>
      </c>
      <c r="M242" s="7" t="s">
        <v>31</v>
      </c>
      <c r="N242" s="7" t="s">
        <v>313</v>
      </c>
      <c r="O242" s="7" t="s">
        <v>314</v>
      </c>
      <c r="P242" s="7" t="s">
        <v>1242</v>
      </c>
      <c r="Q242" s="7" t="s">
        <v>146</v>
      </c>
      <c r="R242" s="7" t="s">
        <v>1243</v>
      </c>
      <c r="S242" s="7" t="s">
        <v>110</v>
      </c>
      <c r="T242" s="7" t="s">
        <v>223</v>
      </c>
      <c r="U242" s="7" t="s">
        <v>224</v>
      </c>
      <c r="V242" s="10">
        <v>6413.73</v>
      </c>
      <c r="W242" s="6">
        <v>7</v>
      </c>
      <c r="X242" s="11">
        <v>0</v>
      </c>
      <c r="Y242" s="10">
        <v>450.95</v>
      </c>
      <c r="Z242" s="30">
        <f t="shared" si="17"/>
        <v>7.0310100362815403E-2</v>
      </c>
    </row>
    <row r="243" spans="1:26">
      <c r="A243" s="27">
        <v>242</v>
      </c>
      <c r="B243" s="14" t="s">
        <v>1244</v>
      </c>
      <c r="C243" s="15">
        <v>44246</v>
      </c>
      <c r="D243" s="12">
        <f t="shared" si="14"/>
        <v>2021</v>
      </c>
      <c r="E243" s="12">
        <f t="shared" si="15"/>
        <v>2</v>
      </c>
      <c r="F243" s="15" t="str">
        <f t="shared" si="16"/>
        <v>2021-02</v>
      </c>
      <c r="G243" s="15">
        <v>44249</v>
      </c>
      <c r="H243" s="23">
        <f t="shared" si="18"/>
        <v>3</v>
      </c>
      <c r="I243" s="14" t="s">
        <v>122</v>
      </c>
      <c r="J243" s="14" t="s">
        <v>661</v>
      </c>
      <c r="K243" s="14" t="s">
        <v>604</v>
      </c>
      <c r="L243" s="14" t="s">
        <v>30</v>
      </c>
      <c r="M243" s="14" t="s">
        <v>31</v>
      </c>
      <c r="N243" s="14" t="s">
        <v>204</v>
      </c>
      <c r="O243" s="14" t="s">
        <v>205</v>
      </c>
      <c r="P243" s="14" t="s">
        <v>1245</v>
      </c>
      <c r="Q243" s="14" t="s">
        <v>146</v>
      </c>
      <c r="R243" s="14" t="s">
        <v>1246</v>
      </c>
      <c r="S243" s="14" t="s">
        <v>110</v>
      </c>
      <c r="T243" s="14" t="s">
        <v>111</v>
      </c>
      <c r="U243" s="14" t="s">
        <v>216</v>
      </c>
      <c r="V243" s="16">
        <v>755.81</v>
      </c>
      <c r="W243" s="13">
        <v>2</v>
      </c>
      <c r="X243" s="17">
        <v>0</v>
      </c>
      <c r="Y243" s="16">
        <v>-23.63</v>
      </c>
      <c r="Z243" s="31">
        <f t="shared" si="17"/>
        <v>-3.1264471229541818E-2</v>
      </c>
    </row>
    <row r="244" spans="1:26">
      <c r="A244" s="26">
        <v>243</v>
      </c>
      <c r="B244" s="7" t="s">
        <v>1247</v>
      </c>
      <c r="C244" s="8">
        <v>44568</v>
      </c>
      <c r="D244" s="12">
        <f t="shared" si="14"/>
        <v>2022</v>
      </c>
      <c r="E244" s="12">
        <f t="shared" si="15"/>
        <v>1</v>
      </c>
      <c r="F244" s="8" t="str">
        <f t="shared" si="16"/>
        <v>2022-01</v>
      </c>
      <c r="G244" s="8">
        <v>44568</v>
      </c>
      <c r="H244" s="23">
        <f t="shared" si="18"/>
        <v>0</v>
      </c>
      <c r="I244" s="7" t="s">
        <v>63</v>
      </c>
      <c r="J244" s="7" t="s">
        <v>1248</v>
      </c>
      <c r="K244" s="7" t="s">
        <v>1249</v>
      </c>
      <c r="L244" s="7" t="s">
        <v>30</v>
      </c>
      <c r="M244" s="7" t="s">
        <v>31</v>
      </c>
      <c r="N244" s="7" t="s">
        <v>213</v>
      </c>
      <c r="O244" s="7" t="s">
        <v>92</v>
      </c>
      <c r="P244" s="7" t="s">
        <v>1250</v>
      </c>
      <c r="Q244" s="7" t="s">
        <v>46</v>
      </c>
      <c r="R244" s="7" t="s">
        <v>1251</v>
      </c>
      <c r="S244" s="7" t="s">
        <v>110</v>
      </c>
      <c r="T244" s="7" t="s">
        <v>243</v>
      </c>
      <c r="U244" s="7" t="s">
        <v>339</v>
      </c>
      <c r="V244" s="10">
        <v>3582.74</v>
      </c>
      <c r="W244" s="6">
        <v>2</v>
      </c>
      <c r="X244" s="11">
        <v>0</v>
      </c>
      <c r="Y244" s="10">
        <v>-317.39999999999998</v>
      </c>
      <c r="Z244" s="30">
        <f t="shared" si="17"/>
        <v>-8.8591413275872652E-2</v>
      </c>
    </row>
    <row r="245" spans="1:26">
      <c r="A245" s="27">
        <v>244</v>
      </c>
      <c r="B245" s="14" t="s">
        <v>1252</v>
      </c>
      <c r="C245" s="15">
        <v>45230</v>
      </c>
      <c r="D245" s="12">
        <f t="shared" si="14"/>
        <v>2023</v>
      </c>
      <c r="E245" s="12">
        <f t="shared" si="15"/>
        <v>10</v>
      </c>
      <c r="F245" s="15" t="str">
        <f t="shared" si="16"/>
        <v>2023-10</v>
      </c>
      <c r="G245" s="15">
        <v>45233</v>
      </c>
      <c r="H245" s="23">
        <f t="shared" si="18"/>
        <v>3</v>
      </c>
      <c r="I245" s="14" t="s">
        <v>52</v>
      </c>
      <c r="J245" s="14" t="s">
        <v>405</v>
      </c>
      <c r="K245" s="14" t="s">
        <v>295</v>
      </c>
      <c r="L245" s="14" t="s">
        <v>66</v>
      </c>
      <c r="M245" s="14" t="s">
        <v>31</v>
      </c>
      <c r="N245" s="14" t="s">
        <v>91</v>
      </c>
      <c r="O245" s="14" t="s">
        <v>92</v>
      </c>
      <c r="P245" s="14" t="s">
        <v>1253</v>
      </c>
      <c r="Q245" s="14" t="s">
        <v>46</v>
      </c>
      <c r="R245" s="14" t="s">
        <v>1254</v>
      </c>
      <c r="S245" s="14" t="s">
        <v>48</v>
      </c>
      <c r="T245" s="14" t="s">
        <v>129</v>
      </c>
      <c r="U245" s="14" t="s">
        <v>328</v>
      </c>
      <c r="V245" s="16">
        <v>10.82</v>
      </c>
      <c r="W245" s="13">
        <v>1</v>
      </c>
      <c r="X245" s="17">
        <v>0.2</v>
      </c>
      <c r="Y245" s="16">
        <v>2.41</v>
      </c>
      <c r="Z245" s="31">
        <f t="shared" si="17"/>
        <v>0.22273567467652497</v>
      </c>
    </row>
    <row r="246" spans="1:26">
      <c r="A246" s="26">
        <v>245</v>
      </c>
      <c r="B246" s="7" t="s">
        <v>1255</v>
      </c>
      <c r="C246" s="8">
        <v>45531</v>
      </c>
      <c r="D246" s="12">
        <f t="shared" si="14"/>
        <v>2024</v>
      </c>
      <c r="E246" s="12">
        <f t="shared" si="15"/>
        <v>8</v>
      </c>
      <c r="F246" s="8" t="str">
        <f t="shared" si="16"/>
        <v>2024-08</v>
      </c>
      <c r="G246" s="8">
        <v>45531</v>
      </c>
      <c r="H246" s="23">
        <f t="shared" si="18"/>
        <v>0</v>
      </c>
      <c r="I246" s="7" t="s">
        <v>63</v>
      </c>
      <c r="J246" s="7" t="s">
        <v>1256</v>
      </c>
      <c r="K246" s="7" t="s">
        <v>1257</v>
      </c>
      <c r="L246" s="7" t="s">
        <v>83</v>
      </c>
      <c r="M246" s="7" t="s">
        <v>31</v>
      </c>
      <c r="N246" s="7" t="s">
        <v>153</v>
      </c>
      <c r="O246" s="7" t="s">
        <v>154</v>
      </c>
      <c r="P246" s="7" t="s">
        <v>1258</v>
      </c>
      <c r="Q246" s="7" t="s">
        <v>146</v>
      </c>
      <c r="R246" s="7" t="s">
        <v>1259</v>
      </c>
      <c r="S246" s="7" t="s">
        <v>110</v>
      </c>
      <c r="T246" s="7" t="s">
        <v>223</v>
      </c>
      <c r="U246" s="7" t="s">
        <v>495</v>
      </c>
      <c r="V246" s="10">
        <v>3863.5</v>
      </c>
      <c r="W246" s="6">
        <v>7</v>
      </c>
      <c r="X246" s="11">
        <v>0.5</v>
      </c>
      <c r="Y246" s="10">
        <v>187.22</v>
      </c>
      <c r="Z246" s="30">
        <f t="shared" si="17"/>
        <v>4.8458651481817008E-2</v>
      </c>
    </row>
    <row r="247" spans="1:26">
      <c r="A247" s="27">
        <v>246</v>
      </c>
      <c r="B247" s="14" t="s">
        <v>1260</v>
      </c>
      <c r="C247" s="15">
        <v>45534</v>
      </c>
      <c r="D247" s="12">
        <f t="shared" si="14"/>
        <v>2024</v>
      </c>
      <c r="E247" s="12">
        <f t="shared" si="15"/>
        <v>8</v>
      </c>
      <c r="F247" s="15" t="str">
        <f t="shared" si="16"/>
        <v>2024-08</v>
      </c>
      <c r="G247" s="15">
        <v>45534</v>
      </c>
      <c r="H247" s="23">
        <f t="shared" si="18"/>
        <v>0</v>
      </c>
      <c r="I247" s="14" t="s">
        <v>63</v>
      </c>
      <c r="J247" s="14" t="s">
        <v>1261</v>
      </c>
      <c r="K247" s="14" t="s">
        <v>1262</v>
      </c>
      <c r="L247" s="14" t="s">
        <v>83</v>
      </c>
      <c r="M247" s="14" t="s">
        <v>31</v>
      </c>
      <c r="N247" s="14" t="s">
        <v>134</v>
      </c>
      <c r="O247" s="14" t="s">
        <v>135</v>
      </c>
      <c r="P247" s="14" t="s">
        <v>1263</v>
      </c>
      <c r="Q247" s="14" t="s">
        <v>58</v>
      </c>
      <c r="R247" s="14" t="s">
        <v>1264</v>
      </c>
      <c r="S247" s="14" t="s">
        <v>48</v>
      </c>
      <c r="T247" s="14" t="s">
        <v>138</v>
      </c>
      <c r="U247" s="14" t="s">
        <v>139</v>
      </c>
      <c r="V247" s="16">
        <v>1774.64</v>
      </c>
      <c r="W247" s="13">
        <v>14</v>
      </c>
      <c r="X247" s="17">
        <v>0.5</v>
      </c>
      <c r="Y247" s="16">
        <v>-19.91</v>
      </c>
      <c r="Z247" s="31">
        <f t="shared" si="17"/>
        <v>-1.1219176847135193E-2</v>
      </c>
    </row>
    <row r="248" spans="1:26">
      <c r="A248" s="26">
        <v>247</v>
      </c>
      <c r="B248" s="7" t="s">
        <v>1265</v>
      </c>
      <c r="C248" s="8">
        <v>44380</v>
      </c>
      <c r="D248" s="12">
        <f t="shared" si="14"/>
        <v>2021</v>
      </c>
      <c r="E248" s="12">
        <f t="shared" si="15"/>
        <v>7</v>
      </c>
      <c r="F248" s="8" t="str">
        <f t="shared" si="16"/>
        <v>2021-07</v>
      </c>
      <c r="G248" s="8">
        <v>44382</v>
      </c>
      <c r="H248" s="23">
        <f t="shared" si="18"/>
        <v>2</v>
      </c>
      <c r="I248" s="7" t="s">
        <v>122</v>
      </c>
      <c r="J248" s="7" t="s">
        <v>807</v>
      </c>
      <c r="K248" s="7" t="s">
        <v>808</v>
      </c>
      <c r="L248" s="7" t="s">
        <v>30</v>
      </c>
      <c r="M248" s="7" t="s">
        <v>31</v>
      </c>
      <c r="N248" s="7" t="s">
        <v>166</v>
      </c>
      <c r="O248" s="7" t="s">
        <v>167</v>
      </c>
      <c r="P248" s="7" t="s">
        <v>1266</v>
      </c>
      <c r="Q248" s="7" t="s">
        <v>35</v>
      </c>
      <c r="R248" s="7" t="s">
        <v>1267</v>
      </c>
      <c r="S248" s="7" t="s">
        <v>48</v>
      </c>
      <c r="T248" s="7" t="s">
        <v>49</v>
      </c>
      <c r="U248" s="7" t="s">
        <v>50</v>
      </c>
      <c r="V248" s="10">
        <v>1385.1</v>
      </c>
      <c r="W248" s="6">
        <v>12</v>
      </c>
      <c r="X248" s="11">
        <v>0.4</v>
      </c>
      <c r="Y248" s="10">
        <v>366.02</v>
      </c>
      <c r="Z248" s="30">
        <f t="shared" si="17"/>
        <v>0.26425528842682838</v>
      </c>
    </row>
    <row r="249" spans="1:26">
      <c r="A249" s="27">
        <v>248</v>
      </c>
      <c r="B249" s="14" t="s">
        <v>1268</v>
      </c>
      <c r="C249" s="15">
        <v>45424</v>
      </c>
      <c r="D249" s="12">
        <f t="shared" si="14"/>
        <v>2024</v>
      </c>
      <c r="E249" s="12">
        <f t="shared" si="15"/>
        <v>5</v>
      </c>
      <c r="F249" s="15" t="str">
        <f t="shared" si="16"/>
        <v>2024-05</v>
      </c>
      <c r="G249" s="15">
        <v>45427</v>
      </c>
      <c r="H249" s="23">
        <f t="shared" si="18"/>
        <v>3</v>
      </c>
      <c r="I249" s="14" t="s">
        <v>52</v>
      </c>
      <c r="J249" s="14" t="s">
        <v>1269</v>
      </c>
      <c r="K249" s="14" t="s">
        <v>247</v>
      </c>
      <c r="L249" s="14" t="s">
        <v>66</v>
      </c>
      <c r="M249" s="14" t="s">
        <v>31</v>
      </c>
      <c r="N249" s="14" t="s">
        <v>166</v>
      </c>
      <c r="O249" s="14" t="s">
        <v>167</v>
      </c>
      <c r="P249" s="14" t="s">
        <v>1270</v>
      </c>
      <c r="Q249" s="14" t="s">
        <v>35</v>
      </c>
      <c r="R249" s="14" t="s">
        <v>1271</v>
      </c>
      <c r="S249" s="14" t="s">
        <v>37</v>
      </c>
      <c r="T249" s="14" t="s">
        <v>60</v>
      </c>
      <c r="U249" s="14" t="s">
        <v>162</v>
      </c>
      <c r="V249" s="16">
        <v>9683.98</v>
      </c>
      <c r="W249" s="13">
        <v>12</v>
      </c>
      <c r="X249" s="17">
        <v>0.4</v>
      </c>
      <c r="Y249" s="16">
        <v>2740.74</v>
      </c>
      <c r="Z249" s="31">
        <f t="shared" si="17"/>
        <v>0.28301793270948516</v>
      </c>
    </row>
    <row r="250" spans="1:26">
      <c r="A250" s="26">
        <v>249</v>
      </c>
      <c r="B250" s="7" t="s">
        <v>1272</v>
      </c>
      <c r="C250" s="8">
        <v>44355</v>
      </c>
      <c r="D250" s="12">
        <f t="shared" si="14"/>
        <v>2021</v>
      </c>
      <c r="E250" s="12">
        <f t="shared" si="15"/>
        <v>6</v>
      </c>
      <c r="F250" s="8" t="str">
        <f t="shared" si="16"/>
        <v>2021-06</v>
      </c>
      <c r="G250" s="8">
        <v>44358</v>
      </c>
      <c r="H250" s="23">
        <f t="shared" si="18"/>
        <v>3</v>
      </c>
      <c r="I250" s="7" t="s">
        <v>52</v>
      </c>
      <c r="J250" s="7" t="s">
        <v>887</v>
      </c>
      <c r="K250" s="7" t="s">
        <v>742</v>
      </c>
      <c r="L250" s="7" t="s">
        <v>66</v>
      </c>
      <c r="M250" s="7" t="s">
        <v>31</v>
      </c>
      <c r="N250" s="7" t="s">
        <v>313</v>
      </c>
      <c r="O250" s="7" t="s">
        <v>314</v>
      </c>
      <c r="P250" s="7" t="s">
        <v>1273</v>
      </c>
      <c r="Q250" s="7" t="s">
        <v>146</v>
      </c>
      <c r="R250" s="7" t="s">
        <v>1274</v>
      </c>
      <c r="S250" s="7" t="s">
        <v>48</v>
      </c>
      <c r="T250" s="7" t="s">
        <v>78</v>
      </c>
      <c r="U250" s="7" t="s">
        <v>1128</v>
      </c>
      <c r="V250" s="10">
        <v>252.55</v>
      </c>
      <c r="W250" s="6">
        <v>1</v>
      </c>
      <c r="X250" s="11">
        <v>0</v>
      </c>
      <c r="Y250" s="10">
        <v>104.79</v>
      </c>
      <c r="Z250" s="30">
        <f t="shared" si="17"/>
        <v>0.414927737081766</v>
      </c>
    </row>
    <row r="251" spans="1:26">
      <c r="A251" s="27">
        <v>250</v>
      </c>
      <c r="B251" s="14" t="s">
        <v>1275</v>
      </c>
      <c r="C251" s="15">
        <v>44772</v>
      </c>
      <c r="D251" s="12">
        <f t="shared" si="14"/>
        <v>2022</v>
      </c>
      <c r="E251" s="12">
        <f t="shared" si="15"/>
        <v>7</v>
      </c>
      <c r="F251" s="15" t="str">
        <f t="shared" si="16"/>
        <v>2022-07</v>
      </c>
      <c r="G251" s="15">
        <v>44777</v>
      </c>
      <c r="H251" s="23">
        <f t="shared" si="18"/>
        <v>5</v>
      </c>
      <c r="I251" s="14" t="s">
        <v>52</v>
      </c>
      <c r="J251" s="14" t="s">
        <v>1276</v>
      </c>
      <c r="K251" s="14" t="s">
        <v>1277</v>
      </c>
      <c r="L251" s="14" t="s">
        <v>30</v>
      </c>
      <c r="M251" s="14" t="s">
        <v>31</v>
      </c>
      <c r="N251" s="14" t="s">
        <v>153</v>
      </c>
      <c r="O251" s="14" t="s">
        <v>154</v>
      </c>
      <c r="P251" s="14" t="s">
        <v>1278</v>
      </c>
      <c r="Q251" s="14" t="s">
        <v>146</v>
      </c>
      <c r="R251" s="14" t="s">
        <v>1279</v>
      </c>
      <c r="S251" s="14" t="s">
        <v>37</v>
      </c>
      <c r="T251" s="14" t="s">
        <v>208</v>
      </c>
      <c r="U251" s="14" t="s">
        <v>209</v>
      </c>
      <c r="V251" s="16">
        <v>1671.72</v>
      </c>
      <c r="W251" s="13">
        <v>5</v>
      </c>
      <c r="X251" s="17">
        <v>0.4</v>
      </c>
      <c r="Y251" s="16">
        <v>-58.51</v>
      </c>
      <c r="Z251" s="31">
        <f t="shared" si="17"/>
        <v>-3.4999880362740168E-2</v>
      </c>
    </row>
    <row r="252" spans="1:26">
      <c r="A252" s="26">
        <v>251</v>
      </c>
      <c r="B252" s="7" t="s">
        <v>1280</v>
      </c>
      <c r="C252" s="8">
        <v>45008</v>
      </c>
      <c r="D252" s="12">
        <f t="shared" si="14"/>
        <v>2023</v>
      </c>
      <c r="E252" s="12">
        <f t="shared" si="15"/>
        <v>3</v>
      </c>
      <c r="F252" s="8" t="str">
        <f t="shared" si="16"/>
        <v>2023-03</v>
      </c>
      <c r="G252" s="8">
        <v>45016</v>
      </c>
      <c r="H252" s="23">
        <f t="shared" si="18"/>
        <v>8</v>
      </c>
      <c r="I252" s="7" t="s">
        <v>27</v>
      </c>
      <c r="J252" s="7" t="s">
        <v>1281</v>
      </c>
      <c r="K252" s="7" t="s">
        <v>1282</v>
      </c>
      <c r="L252" s="7" t="s">
        <v>66</v>
      </c>
      <c r="M252" s="7" t="s">
        <v>31</v>
      </c>
      <c r="N252" s="7" t="s">
        <v>283</v>
      </c>
      <c r="O252" s="7" t="s">
        <v>284</v>
      </c>
      <c r="P252" s="7" t="s">
        <v>1283</v>
      </c>
      <c r="Q252" s="7" t="s">
        <v>146</v>
      </c>
      <c r="R252" s="7" t="s">
        <v>1284</v>
      </c>
      <c r="S252" s="7" t="s">
        <v>37</v>
      </c>
      <c r="T252" s="7" t="s">
        <v>170</v>
      </c>
      <c r="U252" s="7" t="s">
        <v>189</v>
      </c>
      <c r="V252" s="10">
        <v>1877.38</v>
      </c>
      <c r="W252" s="6">
        <v>10</v>
      </c>
      <c r="X252" s="11">
        <v>0.1</v>
      </c>
      <c r="Y252" s="10">
        <v>1.65</v>
      </c>
      <c r="Z252" s="30">
        <f t="shared" si="17"/>
        <v>8.7888440273146615E-4</v>
      </c>
    </row>
    <row r="253" spans="1:26">
      <c r="A253" s="27">
        <v>252</v>
      </c>
      <c r="B253" s="14" t="s">
        <v>1285</v>
      </c>
      <c r="C253" s="15">
        <v>45616</v>
      </c>
      <c r="D253" s="12">
        <f t="shared" si="14"/>
        <v>2024</v>
      </c>
      <c r="E253" s="12">
        <f t="shared" si="15"/>
        <v>11</v>
      </c>
      <c r="F253" s="15" t="str">
        <f t="shared" si="16"/>
        <v>2024-11</v>
      </c>
      <c r="G253" s="15">
        <v>45621</v>
      </c>
      <c r="H253" s="23">
        <f t="shared" si="18"/>
        <v>5</v>
      </c>
      <c r="I253" s="14" t="s">
        <v>52</v>
      </c>
      <c r="J253" s="14" t="s">
        <v>778</v>
      </c>
      <c r="K253" s="14" t="s">
        <v>212</v>
      </c>
      <c r="L253" s="14" t="s">
        <v>66</v>
      </c>
      <c r="M253" s="14" t="s">
        <v>31</v>
      </c>
      <c r="N253" s="14" t="s">
        <v>283</v>
      </c>
      <c r="O253" s="14" t="s">
        <v>284</v>
      </c>
      <c r="P253" s="14" t="s">
        <v>1286</v>
      </c>
      <c r="Q253" s="14" t="s">
        <v>146</v>
      </c>
      <c r="R253" s="14" t="s">
        <v>1287</v>
      </c>
      <c r="S253" s="14" t="s">
        <v>48</v>
      </c>
      <c r="T253" s="14" t="s">
        <v>95</v>
      </c>
      <c r="U253" s="14" t="s">
        <v>571</v>
      </c>
      <c r="V253" s="16">
        <v>675.15</v>
      </c>
      <c r="W253" s="13">
        <v>9</v>
      </c>
      <c r="X253" s="17">
        <v>0.4</v>
      </c>
      <c r="Y253" s="16">
        <v>124.56</v>
      </c>
      <c r="Z253" s="31">
        <f t="shared" si="17"/>
        <v>0.18449233503665852</v>
      </c>
    </row>
    <row r="254" spans="1:26">
      <c r="A254" s="26">
        <v>253</v>
      </c>
      <c r="B254" s="7" t="s">
        <v>1288</v>
      </c>
      <c r="C254" s="8">
        <v>44293</v>
      </c>
      <c r="D254" s="12">
        <f t="shared" si="14"/>
        <v>2021</v>
      </c>
      <c r="E254" s="12">
        <f t="shared" si="15"/>
        <v>4</v>
      </c>
      <c r="F254" s="8" t="str">
        <f t="shared" si="16"/>
        <v>2021-04</v>
      </c>
      <c r="G254" s="8">
        <v>44295</v>
      </c>
      <c r="H254" s="23">
        <f t="shared" si="18"/>
        <v>2</v>
      </c>
      <c r="I254" s="7" t="s">
        <v>122</v>
      </c>
      <c r="J254" s="7" t="s">
        <v>851</v>
      </c>
      <c r="K254" s="7" t="s">
        <v>852</v>
      </c>
      <c r="L254" s="7" t="s">
        <v>83</v>
      </c>
      <c r="M254" s="7" t="s">
        <v>31</v>
      </c>
      <c r="N254" s="7" t="s">
        <v>116</v>
      </c>
      <c r="O254" s="7" t="s">
        <v>117</v>
      </c>
      <c r="P254" s="7" t="s">
        <v>1289</v>
      </c>
      <c r="Q254" s="7" t="s">
        <v>58</v>
      </c>
      <c r="R254" s="7" t="s">
        <v>1290</v>
      </c>
      <c r="S254" s="7" t="s">
        <v>110</v>
      </c>
      <c r="T254" s="7" t="s">
        <v>148</v>
      </c>
      <c r="U254" s="7" t="s">
        <v>232</v>
      </c>
      <c r="V254" s="10">
        <v>2262.9</v>
      </c>
      <c r="W254" s="6">
        <v>12</v>
      </c>
      <c r="X254" s="11">
        <v>0.1</v>
      </c>
      <c r="Y254" s="10">
        <v>764.75</v>
      </c>
      <c r="Z254" s="30">
        <f t="shared" si="17"/>
        <v>0.33795130142737195</v>
      </c>
    </row>
    <row r="255" spans="1:26">
      <c r="A255" s="27">
        <v>254</v>
      </c>
      <c r="B255" s="14" t="s">
        <v>1291</v>
      </c>
      <c r="C255" s="15">
        <v>44533</v>
      </c>
      <c r="D255" s="12">
        <f t="shared" si="14"/>
        <v>2021</v>
      </c>
      <c r="E255" s="12">
        <f t="shared" si="15"/>
        <v>12</v>
      </c>
      <c r="F255" s="15" t="str">
        <f t="shared" si="16"/>
        <v>2021-12</v>
      </c>
      <c r="G255" s="15">
        <v>44538</v>
      </c>
      <c r="H255" s="23">
        <f t="shared" si="18"/>
        <v>5</v>
      </c>
      <c r="I255" s="14" t="s">
        <v>52</v>
      </c>
      <c r="J255" s="14" t="s">
        <v>1292</v>
      </c>
      <c r="K255" s="14" t="s">
        <v>1293</v>
      </c>
      <c r="L255" s="14" t="s">
        <v>66</v>
      </c>
      <c r="M255" s="14" t="s">
        <v>31</v>
      </c>
      <c r="N255" s="14" t="s">
        <v>283</v>
      </c>
      <c r="O255" s="14" t="s">
        <v>284</v>
      </c>
      <c r="P255" s="14" t="s">
        <v>1294</v>
      </c>
      <c r="Q255" s="14" t="s">
        <v>146</v>
      </c>
      <c r="R255" s="14" t="s">
        <v>1295</v>
      </c>
      <c r="S255" s="14" t="s">
        <v>110</v>
      </c>
      <c r="T255" s="14" t="s">
        <v>148</v>
      </c>
      <c r="U255" s="14" t="s">
        <v>237</v>
      </c>
      <c r="V255" s="16">
        <v>5424.46</v>
      </c>
      <c r="W255" s="13">
        <v>5</v>
      </c>
      <c r="X255" s="17">
        <v>0.1</v>
      </c>
      <c r="Y255" s="16">
        <v>-763.15</v>
      </c>
      <c r="Z255" s="31">
        <f t="shared" si="17"/>
        <v>-0.14068681490876511</v>
      </c>
    </row>
    <row r="256" spans="1:26">
      <c r="A256" s="26">
        <v>255</v>
      </c>
      <c r="B256" s="7" t="s">
        <v>1296</v>
      </c>
      <c r="C256" s="8">
        <v>45261</v>
      </c>
      <c r="D256" s="12">
        <f t="shared" si="14"/>
        <v>2023</v>
      </c>
      <c r="E256" s="12">
        <f t="shared" si="15"/>
        <v>12</v>
      </c>
      <c r="F256" s="8" t="str">
        <f t="shared" si="16"/>
        <v>2023-12</v>
      </c>
      <c r="G256" s="8">
        <v>45264</v>
      </c>
      <c r="H256" s="23">
        <f t="shared" si="18"/>
        <v>3</v>
      </c>
      <c r="I256" s="7" t="s">
        <v>52</v>
      </c>
      <c r="J256" s="7" t="s">
        <v>1297</v>
      </c>
      <c r="K256" s="7" t="s">
        <v>757</v>
      </c>
      <c r="L256" s="7" t="s">
        <v>30</v>
      </c>
      <c r="M256" s="7" t="s">
        <v>31</v>
      </c>
      <c r="N256" s="7" t="s">
        <v>125</v>
      </c>
      <c r="O256" s="7" t="s">
        <v>126</v>
      </c>
      <c r="P256" s="7" t="s">
        <v>1298</v>
      </c>
      <c r="Q256" s="7" t="s">
        <v>58</v>
      </c>
      <c r="R256" s="7" t="s">
        <v>1299</v>
      </c>
      <c r="S256" s="7" t="s">
        <v>37</v>
      </c>
      <c r="T256" s="7" t="s">
        <v>60</v>
      </c>
      <c r="U256" s="7" t="s">
        <v>61</v>
      </c>
      <c r="V256" s="10">
        <v>416.09</v>
      </c>
      <c r="W256" s="6">
        <v>6</v>
      </c>
      <c r="X256" s="11">
        <v>0</v>
      </c>
      <c r="Y256" s="10">
        <v>121.21</v>
      </c>
      <c r="Z256" s="30">
        <f t="shared" si="17"/>
        <v>0.29130716912206495</v>
      </c>
    </row>
    <row r="257" spans="1:26">
      <c r="A257" s="27">
        <v>256</v>
      </c>
      <c r="B257" s="14" t="s">
        <v>1300</v>
      </c>
      <c r="C257" s="15">
        <v>45447</v>
      </c>
      <c r="D257" s="12">
        <f t="shared" si="14"/>
        <v>2024</v>
      </c>
      <c r="E257" s="12">
        <f t="shared" si="15"/>
        <v>6</v>
      </c>
      <c r="F257" s="15" t="str">
        <f t="shared" si="16"/>
        <v>2024-06</v>
      </c>
      <c r="G257" s="15">
        <v>45453</v>
      </c>
      <c r="H257" s="23">
        <f t="shared" si="18"/>
        <v>6</v>
      </c>
      <c r="I257" s="14" t="s">
        <v>52</v>
      </c>
      <c r="J257" s="14" t="s">
        <v>1301</v>
      </c>
      <c r="K257" s="14" t="s">
        <v>1302</v>
      </c>
      <c r="L257" s="14" t="s">
        <v>83</v>
      </c>
      <c r="M257" s="14" t="s">
        <v>31</v>
      </c>
      <c r="N257" s="14" t="s">
        <v>204</v>
      </c>
      <c r="O257" s="14" t="s">
        <v>205</v>
      </c>
      <c r="P257" s="14" t="s">
        <v>1303</v>
      </c>
      <c r="Q257" s="14" t="s">
        <v>146</v>
      </c>
      <c r="R257" s="14" t="s">
        <v>1304</v>
      </c>
      <c r="S257" s="14" t="s">
        <v>37</v>
      </c>
      <c r="T257" s="14" t="s">
        <v>38</v>
      </c>
      <c r="U257" s="14" t="s">
        <v>485</v>
      </c>
      <c r="V257" s="16">
        <v>1472.64</v>
      </c>
      <c r="W257" s="13">
        <v>13</v>
      </c>
      <c r="X257" s="17">
        <v>0.3</v>
      </c>
      <c r="Y257" s="16">
        <v>313.45</v>
      </c>
      <c r="Z257" s="31">
        <f t="shared" si="17"/>
        <v>0.21284903302911776</v>
      </c>
    </row>
    <row r="258" spans="1:26">
      <c r="A258" s="26">
        <v>257</v>
      </c>
      <c r="B258" s="7" t="s">
        <v>1305</v>
      </c>
      <c r="C258" s="8">
        <v>44983</v>
      </c>
      <c r="D258" s="12">
        <f t="shared" ref="D258:D321" si="19">YEAR(C258)</f>
        <v>2023</v>
      </c>
      <c r="E258" s="12">
        <f t="shared" ref="E258:E321" si="20">MONTH(C258)</f>
        <v>2</v>
      </c>
      <c r="F258" s="8" t="str">
        <f t="shared" ref="F258:F321" si="21">TEXT(C258,"yyyy-mm")</f>
        <v>2023-02</v>
      </c>
      <c r="G258" s="8">
        <v>44985</v>
      </c>
      <c r="H258" s="23">
        <f t="shared" si="18"/>
        <v>2</v>
      </c>
      <c r="I258" s="7" t="s">
        <v>122</v>
      </c>
      <c r="J258" s="7" t="s">
        <v>1306</v>
      </c>
      <c r="K258" s="7" t="s">
        <v>1307</v>
      </c>
      <c r="L258" s="7" t="s">
        <v>30</v>
      </c>
      <c r="M258" s="7" t="s">
        <v>31</v>
      </c>
      <c r="N258" s="7" t="s">
        <v>91</v>
      </c>
      <c r="O258" s="7" t="s">
        <v>92</v>
      </c>
      <c r="P258" s="7" t="s">
        <v>1308</v>
      </c>
      <c r="Q258" s="7" t="s">
        <v>46</v>
      </c>
      <c r="R258" s="7" t="s">
        <v>1309</v>
      </c>
      <c r="S258" s="7" t="s">
        <v>37</v>
      </c>
      <c r="T258" s="7" t="s">
        <v>38</v>
      </c>
      <c r="U258" s="7" t="s">
        <v>333</v>
      </c>
      <c r="V258" s="10">
        <v>1719.81</v>
      </c>
      <c r="W258" s="6">
        <v>10</v>
      </c>
      <c r="X258" s="11">
        <v>0</v>
      </c>
      <c r="Y258" s="10">
        <v>597.47</v>
      </c>
      <c r="Z258" s="30">
        <f t="shared" ref="Z258:Z321" si="22">IFERROR(Y258/V258,0)</f>
        <v>0.3474046551653962</v>
      </c>
    </row>
    <row r="259" spans="1:26">
      <c r="A259" s="27">
        <v>258</v>
      </c>
      <c r="B259" s="14" t="s">
        <v>1310</v>
      </c>
      <c r="C259" s="15">
        <v>45239</v>
      </c>
      <c r="D259" s="12">
        <f t="shared" si="19"/>
        <v>2023</v>
      </c>
      <c r="E259" s="12">
        <f t="shared" si="20"/>
        <v>11</v>
      </c>
      <c r="F259" s="15" t="str">
        <f t="shared" si="21"/>
        <v>2023-11</v>
      </c>
      <c r="G259" s="15">
        <v>45239</v>
      </c>
      <c r="H259" s="23">
        <f t="shared" si="18"/>
        <v>0</v>
      </c>
      <c r="I259" s="14" t="s">
        <v>63</v>
      </c>
      <c r="J259" s="14" t="s">
        <v>1311</v>
      </c>
      <c r="K259" s="14" t="s">
        <v>1312</v>
      </c>
      <c r="L259" s="14" t="s">
        <v>83</v>
      </c>
      <c r="M259" s="14" t="s">
        <v>31</v>
      </c>
      <c r="N259" s="14" t="s">
        <v>166</v>
      </c>
      <c r="O259" s="14" t="s">
        <v>167</v>
      </c>
      <c r="P259" s="14" t="s">
        <v>1313</v>
      </c>
      <c r="Q259" s="14" t="s">
        <v>35</v>
      </c>
      <c r="R259" s="14" t="s">
        <v>1314</v>
      </c>
      <c r="S259" s="14" t="s">
        <v>37</v>
      </c>
      <c r="T259" s="14" t="s">
        <v>38</v>
      </c>
      <c r="U259" s="14" t="s">
        <v>39</v>
      </c>
      <c r="V259" s="16">
        <v>383.34</v>
      </c>
      <c r="W259" s="13">
        <v>5</v>
      </c>
      <c r="X259" s="17">
        <v>0.3</v>
      </c>
      <c r="Y259" s="16">
        <v>17.920000000000002</v>
      </c>
      <c r="Z259" s="31">
        <f t="shared" si="22"/>
        <v>4.6747013095424436E-2</v>
      </c>
    </row>
    <row r="260" spans="1:26">
      <c r="A260" s="26">
        <v>259</v>
      </c>
      <c r="B260" s="7" t="s">
        <v>1315</v>
      </c>
      <c r="C260" s="8">
        <v>44495</v>
      </c>
      <c r="D260" s="12">
        <f t="shared" si="19"/>
        <v>2021</v>
      </c>
      <c r="E260" s="12">
        <f t="shared" si="20"/>
        <v>10</v>
      </c>
      <c r="F260" s="8" t="str">
        <f t="shared" si="21"/>
        <v>2021-10</v>
      </c>
      <c r="G260" s="8">
        <v>44496</v>
      </c>
      <c r="H260" s="23">
        <f t="shared" ref="H260:H323" si="23">G260-C260</f>
        <v>1</v>
      </c>
      <c r="I260" s="7" t="s">
        <v>122</v>
      </c>
      <c r="J260" s="7" t="s">
        <v>53</v>
      </c>
      <c r="K260" s="7" t="s">
        <v>54</v>
      </c>
      <c r="L260" s="7" t="s">
        <v>30</v>
      </c>
      <c r="M260" s="7" t="s">
        <v>31</v>
      </c>
      <c r="N260" s="7" t="s">
        <v>55</v>
      </c>
      <c r="O260" s="7" t="s">
        <v>56</v>
      </c>
      <c r="P260" s="7" t="s">
        <v>1316</v>
      </c>
      <c r="Q260" s="7" t="s">
        <v>58</v>
      </c>
      <c r="R260" s="7" t="s">
        <v>1317</v>
      </c>
      <c r="S260" s="7" t="s">
        <v>48</v>
      </c>
      <c r="T260" s="7" t="s">
        <v>298</v>
      </c>
      <c r="U260" s="7" t="s">
        <v>299</v>
      </c>
      <c r="V260" s="10">
        <v>922.94</v>
      </c>
      <c r="W260" s="6">
        <v>9</v>
      </c>
      <c r="X260" s="11">
        <v>0.5</v>
      </c>
      <c r="Y260" s="10">
        <v>121.95</v>
      </c>
      <c r="Z260" s="30">
        <f t="shared" si="22"/>
        <v>0.13213209959477323</v>
      </c>
    </row>
    <row r="261" spans="1:26">
      <c r="A261" s="27">
        <v>260</v>
      </c>
      <c r="B261" s="14" t="s">
        <v>1318</v>
      </c>
      <c r="C261" s="15">
        <v>44609</v>
      </c>
      <c r="D261" s="12">
        <f t="shared" si="19"/>
        <v>2022</v>
      </c>
      <c r="E261" s="12">
        <f t="shared" si="20"/>
        <v>2</v>
      </c>
      <c r="F261" s="15" t="str">
        <f t="shared" si="21"/>
        <v>2022-02</v>
      </c>
      <c r="G261" s="15">
        <v>44609</v>
      </c>
      <c r="H261" s="23">
        <f t="shared" si="23"/>
        <v>0</v>
      </c>
      <c r="I261" s="14" t="s">
        <v>63</v>
      </c>
      <c r="J261" s="14" t="s">
        <v>797</v>
      </c>
      <c r="K261" s="14" t="s">
        <v>798</v>
      </c>
      <c r="L261" s="14" t="s">
        <v>83</v>
      </c>
      <c r="M261" s="14" t="s">
        <v>31</v>
      </c>
      <c r="N261" s="14" t="s">
        <v>125</v>
      </c>
      <c r="O261" s="14" t="s">
        <v>126</v>
      </c>
      <c r="P261" s="14" t="s">
        <v>1319</v>
      </c>
      <c r="Q261" s="14" t="s">
        <v>58</v>
      </c>
      <c r="R261" s="14" t="s">
        <v>1320</v>
      </c>
      <c r="S261" s="14" t="s">
        <v>37</v>
      </c>
      <c r="T261" s="14" t="s">
        <v>60</v>
      </c>
      <c r="U261" s="14" t="s">
        <v>61</v>
      </c>
      <c r="V261" s="16">
        <v>1808.72</v>
      </c>
      <c r="W261" s="13">
        <v>5</v>
      </c>
      <c r="X261" s="17">
        <v>0.3</v>
      </c>
      <c r="Y261" s="16">
        <v>600.24</v>
      </c>
      <c r="Z261" s="31">
        <f t="shared" si="22"/>
        <v>0.33185899420584725</v>
      </c>
    </row>
    <row r="262" spans="1:26">
      <c r="A262" s="26">
        <v>261</v>
      </c>
      <c r="B262" s="7" t="s">
        <v>1321</v>
      </c>
      <c r="C262" s="8">
        <v>44646</v>
      </c>
      <c r="D262" s="12">
        <f t="shared" si="19"/>
        <v>2022</v>
      </c>
      <c r="E262" s="12">
        <f t="shared" si="20"/>
        <v>3</v>
      </c>
      <c r="F262" s="8" t="str">
        <f t="shared" si="21"/>
        <v>2022-03</v>
      </c>
      <c r="G262" s="8">
        <v>44646</v>
      </c>
      <c r="H262" s="23">
        <f t="shared" si="23"/>
        <v>0</v>
      </c>
      <c r="I262" s="7" t="s">
        <v>63</v>
      </c>
      <c r="J262" s="7" t="s">
        <v>1322</v>
      </c>
      <c r="K262" s="7" t="s">
        <v>1323</v>
      </c>
      <c r="L262" s="7" t="s">
        <v>30</v>
      </c>
      <c r="M262" s="7" t="s">
        <v>31</v>
      </c>
      <c r="N262" s="7" t="s">
        <v>283</v>
      </c>
      <c r="O262" s="7" t="s">
        <v>284</v>
      </c>
      <c r="P262" s="7" t="s">
        <v>1324</v>
      </c>
      <c r="Q262" s="7" t="s">
        <v>146</v>
      </c>
      <c r="R262" s="7" t="s">
        <v>1325</v>
      </c>
      <c r="S262" s="7" t="s">
        <v>37</v>
      </c>
      <c r="T262" s="7" t="s">
        <v>170</v>
      </c>
      <c r="U262" s="7" t="s">
        <v>189</v>
      </c>
      <c r="V262" s="10">
        <v>4289.3999999999996</v>
      </c>
      <c r="W262" s="6">
        <v>12</v>
      </c>
      <c r="X262" s="11">
        <v>0.3</v>
      </c>
      <c r="Y262" s="10">
        <v>1691.88</v>
      </c>
      <c r="Z262" s="30">
        <f t="shared" si="22"/>
        <v>0.39443278780248991</v>
      </c>
    </row>
    <row r="263" spans="1:26">
      <c r="A263" s="27">
        <v>262</v>
      </c>
      <c r="B263" s="14" t="s">
        <v>1326</v>
      </c>
      <c r="C263" s="15">
        <v>44348</v>
      </c>
      <c r="D263" s="12">
        <f t="shared" si="19"/>
        <v>2021</v>
      </c>
      <c r="E263" s="12">
        <f t="shared" si="20"/>
        <v>6</v>
      </c>
      <c r="F263" s="15" t="str">
        <f t="shared" si="21"/>
        <v>2021-06</v>
      </c>
      <c r="G263" s="15">
        <v>44353</v>
      </c>
      <c r="H263" s="23">
        <f t="shared" si="23"/>
        <v>5</v>
      </c>
      <c r="I263" s="14" t="s">
        <v>27</v>
      </c>
      <c r="J263" s="14" t="s">
        <v>1327</v>
      </c>
      <c r="K263" s="14" t="s">
        <v>1328</v>
      </c>
      <c r="L263" s="14" t="s">
        <v>66</v>
      </c>
      <c r="M263" s="14" t="s">
        <v>31</v>
      </c>
      <c r="N263" s="14" t="s">
        <v>204</v>
      </c>
      <c r="O263" s="14" t="s">
        <v>205</v>
      </c>
      <c r="P263" s="14" t="s">
        <v>1329</v>
      </c>
      <c r="Q263" s="14" t="s">
        <v>146</v>
      </c>
      <c r="R263" s="14" t="s">
        <v>1330</v>
      </c>
      <c r="S263" s="14" t="s">
        <v>48</v>
      </c>
      <c r="T263" s="14" t="s">
        <v>129</v>
      </c>
      <c r="U263" s="14" t="s">
        <v>130</v>
      </c>
      <c r="V263" s="16">
        <v>207.75</v>
      </c>
      <c r="W263" s="13">
        <v>1</v>
      </c>
      <c r="X263" s="17">
        <v>0.1</v>
      </c>
      <c r="Y263" s="16">
        <v>-0.88</v>
      </c>
      <c r="Z263" s="31">
        <f t="shared" si="22"/>
        <v>-4.2358604091456073E-3</v>
      </c>
    </row>
    <row r="264" spans="1:26">
      <c r="A264" s="26">
        <v>263</v>
      </c>
      <c r="B264" s="7" t="s">
        <v>1331</v>
      </c>
      <c r="C264" s="8">
        <v>44892</v>
      </c>
      <c r="D264" s="12">
        <f t="shared" si="19"/>
        <v>2022</v>
      </c>
      <c r="E264" s="12">
        <f t="shared" si="20"/>
        <v>11</v>
      </c>
      <c r="F264" s="8" t="str">
        <f t="shared" si="21"/>
        <v>2022-11</v>
      </c>
      <c r="G264" s="8">
        <v>44898</v>
      </c>
      <c r="H264" s="23">
        <f t="shared" si="23"/>
        <v>6</v>
      </c>
      <c r="I264" s="7" t="s">
        <v>27</v>
      </c>
      <c r="J264" s="7" t="s">
        <v>1199</v>
      </c>
      <c r="K264" s="7" t="s">
        <v>1200</v>
      </c>
      <c r="L264" s="7" t="s">
        <v>66</v>
      </c>
      <c r="M264" s="7" t="s">
        <v>31</v>
      </c>
      <c r="N264" s="7" t="s">
        <v>213</v>
      </c>
      <c r="O264" s="7" t="s">
        <v>92</v>
      </c>
      <c r="P264" s="7" t="s">
        <v>1332</v>
      </c>
      <c r="Q264" s="7" t="s">
        <v>46</v>
      </c>
      <c r="R264" s="7" t="s">
        <v>1333</v>
      </c>
      <c r="S264" s="7" t="s">
        <v>110</v>
      </c>
      <c r="T264" s="7" t="s">
        <v>223</v>
      </c>
      <c r="U264" s="7" t="s">
        <v>449</v>
      </c>
      <c r="V264" s="10">
        <v>1182.19</v>
      </c>
      <c r="W264" s="6">
        <v>13</v>
      </c>
      <c r="X264" s="11">
        <v>0</v>
      </c>
      <c r="Y264" s="10">
        <v>-16.420000000000002</v>
      </c>
      <c r="Z264" s="30">
        <f t="shared" si="22"/>
        <v>-1.388947631091449E-2</v>
      </c>
    </row>
    <row r="265" spans="1:26">
      <c r="A265" s="27">
        <v>264</v>
      </c>
      <c r="B265" s="14" t="s">
        <v>1334</v>
      </c>
      <c r="C265" s="15">
        <v>45550</v>
      </c>
      <c r="D265" s="12">
        <f t="shared" si="19"/>
        <v>2024</v>
      </c>
      <c r="E265" s="12">
        <f t="shared" si="20"/>
        <v>9</v>
      </c>
      <c r="F265" s="15" t="str">
        <f t="shared" si="21"/>
        <v>2024-09</v>
      </c>
      <c r="G265" s="15">
        <v>45556</v>
      </c>
      <c r="H265" s="23">
        <f t="shared" si="23"/>
        <v>6</v>
      </c>
      <c r="I265" s="14" t="s">
        <v>52</v>
      </c>
      <c r="J265" s="14" t="s">
        <v>1335</v>
      </c>
      <c r="K265" s="14" t="s">
        <v>1159</v>
      </c>
      <c r="L265" s="14" t="s">
        <v>66</v>
      </c>
      <c r="M265" s="14" t="s">
        <v>31</v>
      </c>
      <c r="N265" s="14" t="s">
        <v>313</v>
      </c>
      <c r="O265" s="14" t="s">
        <v>314</v>
      </c>
      <c r="P265" s="14" t="s">
        <v>1336</v>
      </c>
      <c r="Q265" s="14" t="s">
        <v>146</v>
      </c>
      <c r="R265" s="14" t="s">
        <v>1337</v>
      </c>
      <c r="S265" s="14" t="s">
        <v>110</v>
      </c>
      <c r="T265" s="14" t="s">
        <v>223</v>
      </c>
      <c r="U265" s="14" t="s">
        <v>495</v>
      </c>
      <c r="V265" s="16">
        <v>6857.43</v>
      </c>
      <c r="W265" s="13">
        <v>7</v>
      </c>
      <c r="X265" s="17">
        <v>0.1</v>
      </c>
      <c r="Y265" s="16">
        <v>2102.1999999999998</v>
      </c>
      <c r="Z265" s="31">
        <f t="shared" si="22"/>
        <v>0.30655799621724172</v>
      </c>
    </row>
    <row r="266" spans="1:26">
      <c r="A266" s="26">
        <v>265</v>
      </c>
      <c r="B266" s="7" t="s">
        <v>1338</v>
      </c>
      <c r="C266" s="8">
        <v>44501</v>
      </c>
      <c r="D266" s="12">
        <f t="shared" si="19"/>
        <v>2021</v>
      </c>
      <c r="E266" s="12">
        <f t="shared" si="20"/>
        <v>11</v>
      </c>
      <c r="F266" s="8" t="str">
        <f t="shared" si="21"/>
        <v>2021-11</v>
      </c>
      <c r="G266" s="8">
        <v>44503</v>
      </c>
      <c r="H266" s="23">
        <f t="shared" si="23"/>
        <v>2</v>
      </c>
      <c r="I266" s="7" t="s">
        <v>122</v>
      </c>
      <c r="J266" s="7" t="s">
        <v>1339</v>
      </c>
      <c r="K266" s="7" t="s">
        <v>1340</v>
      </c>
      <c r="L266" s="7" t="s">
        <v>30</v>
      </c>
      <c r="M266" s="7" t="s">
        <v>31</v>
      </c>
      <c r="N266" s="7" t="s">
        <v>181</v>
      </c>
      <c r="O266" s="7" t="s">
        <v>107</v>
      </c>
      <c r="P266" s="7" t="s">
        <v>1341</v>
      </c>
      <c r="Q266" s="7" t="s">
        <v>35</v>
      </c>
      <c r="R266" s="7" t="s">
        <v>1342</v>
      </c>
      <c r="S266" s="7" t="s">
        <v>110</v>
      </c>
      <c r="T266" s="7" t="s">
        <v>148</v>
      </c>
      <c r="U266" s="7" t="s">
        <v>232</v>
      </c>
      <c r="V266" s="10">
        <v>2370.15</v>
      </c>
      <c r="W266" s="6">
        <v>3</v>
      </c>
      <c r="X266" s="11">
        <v>0.5</v>
      </c>
      <c r="Y266" s="10">
        <v>31.91</v>
      </c>
      <c r="Z266" s="30">
        <f t="shared" si="22"/>
        <v>1.3463282914583465E-2</v>
      </c>
    </row>
    <row r="267" spans="1:26">
      <c r="A267" s="27">
        <v>266</v>
      </c>
      <c r="B267" s="14" t="s">
        <v>1343</v>
      </c>
      <c r="C267" s="15">
        <v>45259</v>
      </c>
      <c r="D267" s="12">
        <f t="shared" si="19"/>
        <v>2023</v>
      </c>
      <c r="E267" s="12">
        <f t="shared" si="20"/>
        <v>11</v>
      </c>
      <c r="F267" s="15" t="str">
        <f t="shared" si="21"/>
        <v>2023-11</v>
      </c>
      <c r="G267" s="15">
        <v>45261</v>
      </c>
      <c r="H267" s="23">
        <f t="shared" si="23"/>
        <v>2</v>
      </c>
      <c r="I267" s="14" t="s">
        <v>122</v>
      </c>
      <c r="J267" s="14" t="s">
        <v>1344</v>
      </c>
      <c r="K267" s="14" t="s">
        <v>1345</v>
      </c>
      <c r="L267" s="14" t="s">
        <v>83</v>
      </c>
      <c r="M267" s="14" t="s">
        <v>31</v>
      </c>
      <c r="N267" s="14" t="s">
        <v>106</v>
      </c>
      <c r="O267" s="14" t="s">
        <v>107</v>
      </c>
      <c r="P267" s="14" t="s">
        <v>1346</v>
      </c>
      <c r="Q267" s="14" t="s">
        <v>35</v>
      </c>
      <c r="R267" s="14" t="s">
        <v>1347</v>
      </c>
      <c r="S267" s="14" t="s">
        <v>37</v>
      </c>
      <c r="T267" s="14" t="s">
        <v>60</v>
      </c>
      <c r="U267" s="14" t="s">
        <v>61</v>
      </c>
      <c r="V267" s="16">
        <v>12537.15</v>
      </c>
      <c r="W267" s="13">
        <v>13</v>
      </c>
      <c r="X267" s="17">
        <v>0</v>
      </c>
      <c r="Y267" s="16">
        <v>1236.72</v>
      </c>
      <c r="Z267" s="31">
        <f t="shared" si="22"/>
        <v>9.8644428757732022E-2</v>
      </c>
    </row>
    <row r="268" spans="1:26">
      <c r="A268" s="26">
        <v>267</v>
      </c>
      <c r="B268" s="7" t="s">
        <v>1348</v>
      </c>
      <c r="C268" s="8">
        <v>44644</v>
      </c>
      <c r="D268" s="12">
        <f t="shared" si="19"/>
        <v>2022</v>
      </c>
      <c r="E268" s="12">
        <f t="shared" si="20"/>
        <v>3</v>
      </c>
      <c r="F268" s="8" t="str">
        <f t="shared" si="21"/>
        <v>2022-03</v>
      </c>
      <c r="G268" s="8">
        <v>44652</v>
      </c>
      <c r="H268" s="23">
        <f t="shared" si="23"/>
        <v>8</v>
      </c>
      <c r="I268" s="7" t="s">
        <v>27</v>
      </c>
      <c r="J268" s="7" t="s">
        <v>1349</v>
      </c>
      <c r="K268" s="7" t="s">
        <v>1350</v>
      </c>
      <c r="L268" s="7" t="s">
        <v>30</v>
      </c>
      <c r="M268" s="7" t="s">
        <v>31</v>
      </c>
      <c r="N268" s="7" t="s">
        <v>125</v>
      </c>
      <c r="O268" s="7" t="s">
        <v>126</v>
      </c>
      <c r="P268" s="7" t="s">
        <v>1351</v>
      </c>
      <c r="Q268" s="7" t="s">
        <v>58</v>
      </c>
      <c r="R268" s="7" t="s">
        <v>1352</v>
      </c>
      <c r="S268" s="7" t="s">
        <v>48</v>
      </c>
      <c r="T268" s="7" t="s">
        <v>138</v>
      </c>
      <c r="U268" s="7" t="s">
        <v>139</v>
      </c>
      <c r="V268" s="10">
        <v>160.86000000000001</v>
      </c>
      <c r="W268" s="6">
        <v>6</v>
      </c>
      <c r="X268" s="11">
        <v>0.1</v>
      </c>
      <c r="Y268" s="10">
        <v>25.08</v>
      </c>
      <c r="Z268" s="30">
        <f t="shared" si="22"/>
        <v>0.1559119731443491</v>
      </c>
    </row>
    <row r="269" spans="1:26">
      <c r="A269" s="27">
        <v>268</v>
      </c>
      <c r="B269" s="14" t="s">
        <v>1353</v>
      </c>
      <c r="C269" s="15">
        <v>45154</v>
      </c>
      <c r="D269" s="12">
        <f t="shared" si="19"/>
        <v>2023</v>
      </c>
      <c r="E269" s="12">
        <f t="shared" si="20"/>
        <v>8</v>
      </c>
      <c r="F269" s="15" t="str">
        <f t="shared" si="21"/>
        <v>2023-08</v>
      </c>
      <c r="G269" s="15">
        <v>45154</v>
      </c>
      <c r="H269" s="23">
        <f t="shared" si="23"/>
        <v>0</v>
      </c>
      <c r="I269" s="14" t="s">
        <v>63</v>
      </c>
      <c r="J269" s="14" t="s">
        <v>1354</v>
      </c>
      <c r="K269" s="14" t="s">
        <v>1355</v>
      </c>
      <c r="L269" s="14" t="s">
        <v>66</v>
      </c>
      <c r="M269" s="14" t="s">
        <v>31</v>
      </c>
      <c r="N269" s="14" t="s">
        <v>228</v>
      </c>
      <c r="O269" s="14" t="s">
        <v>229</v>
      </c>
      <c r="P269" s="14" t="s">
        <v>1356</v>
      </c>
      <c r="Q269" s="14" t="s">
        <v>46</v>
      </c>
      <c r="R269" s="14" t="s">
        <v>1357</v>
      </c>
      <c r="S269" s="14" t="s">
        <v>48</v>
      </c>
      <c r="T269" s="14" t="s">
        <v>138</v>
      </c>
      <c r="U269" s="14" t="s">
        <v>781</v>
      </c>
      <c r="V269" s="16">
        <v>443.81</v>
      </c>
      <c r="W269" s="13">
        <v>6</v>
      </c>
      <c r="X269" s="17">
        <v>0</v>
      </c>
      <c r="Y269" s="16">
        <v>78.099999999999994</v>
      </c>
      <c r="Z269" s="31">
        <f t="shared" si="22"/>
        <v>0.17597620603411368</v>
      </c>
    </row>
    <row r="270" spans="1:26">
      <c r="A270" s="26">
        <v>269</v>
      </c>
      <c r="B270" s="7" t="s">
        <v>1358</v>
      </c>
      <c r="C270" s="8">
        <v>44663</v>
      </c>
      <c r="D270" s="12">
        <f t="shared" si="19"/>
        <v>2022</v>
      </c>
      <c r="E270" s="12">
        <f t="shared" si="20"/>
        <v>4</v>
      </c>
      <c r="F270" s="8" t="str">
        <f t="shared" si="21"/>
        <v>2022-04</v>
      </c>
      <c r="G270" s="8">
        <v>44664</v>
      </c>
      <c r="H270" s="23">
        <f t="shared" si="23"/>
        <v>1</v>
      </c>
      <c r="I270" s="7" t="s">
        <v>122</v>
      </c>
      <c r="J270" s="7" t="s">
        <v>1359</v>
      </c>
      <c r="K270" s="7" t="s">
        <v>1360</v>
      </c>
      <c r="L270" s="7" t="s">
        <v>30</v>
      </c>
      <c r="M270" s="7" t="s">
        <v>31</v>
      </c>
      <c r="N270" s="7" t="s">
        <v>74</v>
      </c>
      <c r="O270" s="7" t="s">
        <v>75</v>
      </c>
      <c r="P270" s="7" t="s">
        <v>1361</v>
      </c>
      <c r="Q270" s="7" t="s">
        <v>46</v>
      </c>
      <c r="R270" s="7" t="s">
        <v>1362</v>
      </c>
      <c r="S270" s="7" t="s">
        <v>110</v>
      </c>
      <c r="T270" s="7" t="s">
        <v>223</v>
      </c>
      <c r="U270" s="7" t="s">
        <v>449</v>
      </c>
      <c r="V270" s="10">
        <v>14211.18</v>
      </c>
      <c r="W270" s="6">
        <v>13</v>
      </c>
      <c r="X270" s="11">
        <v>0.2</v>
      </c>
      <c r="Y270" s="10">
        <v>-1352.15</v>
      </c>
      <c r="Z270" s="30">
        <f t="shared" si="22"/>
        <v>-9.514691953799756E-2</v>
      </c>
    </row>
    <row r="271" spans="1:26">
      <c r="A271" s="27">
        <v>270</v>
      </c>
      <c r="B271" s="14" t="s">
        <v>1363</v>
      </c>
      <c r="C271" s="15">
        <v>44731</v>
      </c>
      <c r="D271" s="12">
        <f t="shared" si="19"/>
        <v>2022</v>
      </c>
      <c r="E271" s="12">
        <f t="shared" si="20"/>
        <v>6</v>
      </c>
      <c r="F271" s="15" t="str">
        <f t="shared" si="21"/>
        <v>2022-06</v>
      </c>
      <c r="G271" s="15">
        <v>44732</v>
      </c>
      <c r="H271" s="23">
        <f t="shared" si="23"/>
        <v>1</v>
      </c>
      <c r="I271" s="14" t="s">
        <v>122</v>
      </c>
      <c r="J271" s="14" t="s">
        <v>1364</v>
      </c>
      <c r="K271" s="14" t="s">
        <v>1365</v>
      </c>
      <c r="L271" s="14" t="s">
        <v>66</v>
      </c>
      <c r="M271" s="14" t="s">
        <v>31</v>
      </c>
      <c r="N271" s="14" t="s">
        <v>711</v>
      </c>
      <c r="O271" s="14" t="s">
        <v>712</v>
      </c>
      <c r="P271" s="14" t="s">
        <v>1366</v>
      </c>
      <c r="Q271" s="14" t="s">
        <v>35</v>
      </c>
      <c r="R271" s="14" t="s">
        <v>1367</v>
      </c>
      <c r="S271" s="14" t="s">
        <v>48</v>
      </c>
      <c r="T271" s="14" t="s">
        <v>78</v>
      </c>
      <c r="U271" s="14" t="s">
        <v>1128</v>
      </c>
      <c r="V271" s="16">
        <v>415.71</v>
      </c>
      <c r="W271" s="13">
        <v>3</v>
      </c>
      <c r="X271" s="17">
        <v>0.3</v>
      </c>
      <c r="Y271" s="16">
        <v>123.81</v>
      </c>
      <c r="Z271" s="31">
        <f t="shared" si="22"/>
        <v>0.29782781265786246</v>
      </c>
    </row>
    <row r="272" spans="1:26">
      <c r="A272" s="26">
        <v>271</v>
      </c>
      <c r="B272" s="7" t="s">
        <v>1368</v>
      </c>
      <c r="C272" s="8">
        <v>45399</v>
      </c>
      <c r="D272" s="12">
        <f t="shared" si="19"/>
        <v>2024</v>
      </c>
      <c r="E272" s="12">
        <f t="shared" si="20"/>
        <v>4</v>
      </c>
      <c r="F272" s="8" t="str">
        <f t="shared" si="21"/>
        <v>2024-04</v>
      </c>
      <c r="G272" s="8">
        <v>45402</v>
      </c>
      <c r="H272" s="23">
        <f t="shared" si="23"/>
        <v>3</v>
      </c>
      <c r="I272" s="7" t="s">
        <v>122</v>
      </c>
      <c r="J272" s="7" t="s">
        <v>1369</v>
      </c>
      <c r="K272" s="7" t="s">
        <v>1370</v>
      </c>
      <c r="L272" s="7" t="s">
        <v>83</v>
      </c>
      <c r="M272" s="7" t="s">
        <v>31</v>
      </c>
      <c r="N272" s="7" t="s">
        <v>116</v>
      </c>
      <c r="O272" s="7" t="s">
        <v>117</v>
      </c>
      <c r="P272" s="7" t="s">
        <v>1371</v>
      </c>
      <c r="Q272" s="7" t="s">
        <v>58</v>
      </c>
      <c r="R272" s="7" t="s">
        <v>1372</v>
      </c>
      <c r="S272" s="7" t="s">
        <v>110</v>
      </c>
      <c r="T272" s="7" t="s">
        <v>243</v>
      </c>
      <c r="U272" s="7" t="s">
        <v>339</v>
      </c>
      <c r="V272" s="10">
        <v>6207.02</v>
      </c>
      <c r="W272" s="6">
        <v>8</v>
      </c>
      <c r="X272" s="11">
        <v>0.5</v>
      </c>
      <c r="Y272" s="10">
        <v>-1138.6300000000001</v>
      </c>
      <c r="Z272" s="30">
        <f t="shared" si="22"/>
        <v>-0.18344229598100217</v>
      </c>
    </row>
    <row r="273" spans="1:26">
      <c r="A273" s="27">
        <v>272</v>
      </c>
      <c r="B273" s="14" t="s">
        <v>1373</v>
      </c>
      <c r="C273" s="15">
        <v>45220</v>
      </c>
      <c r="D273" s="12">
        <f t="shared" si="19"/>
        <v>2023</v>
      </c>
      <c r="E273" s="12">
        <f t="shared" si="20"/>
        <v>10</v>
      </c>
      <c r="F273" s="15" t="str">
        <f t="shared" si="21"/>
        <v>2023-10</v>
      </c>
      <c r="G273" s="15">
        <v>45227</v>
      </c>
      <c r="H273" s="23">
        <f t="shared" si="23"/>
        <v>7</v>
      </c>
      <c r="I273" s="14" t="s">
        <v>27</v>
      </c>
      <c r="J273" s="14" t="s">
        <v>1374</v>
      </c>
      <c r="K273" s="14" t="s">
        <v>82</v>
      </c>
      <c r="L273" s="14" t="s">
        <v>66</v>
      </c>
      <c r="M273" s="14" t="s">
        <v>31</v>
      </c>
      <c r="N273" s="14" t="s">
        <v>166</v>
      </c>
      <c r="O273" s="14" t="s">
        <v>167</v>
      </c>
      <c r="P273" s="14" t="s">
        <v>1375</v>
      </c>
      <c r="Q273" s="14" t="s">
        <v>35</v>
      </c>
      <c r="R273" s="14" t="s">
        <v>1376</v>
      </c>
      <c r="S273" s="14" t="s">
        <v>48</v>
      </c>
      <c r="T273" s="14" t="s">
        <v>78</v>
      </c>
      <c r="U273" s="14" t="s">
        <v>1128</v>
      </c>
      <c r="V273" s="16">
        <v>2087.0300000000002</v>
      </c>
      <c r="W273" s="13">
        <v>10</v>
      </c>
      <c r="X273" s="17">
        <v>0</v>
      </c>
      <c r="Y273" s="16">
        <v>-171.73</v>
      </c>
      <c r="Z273" s="31">
        <f t="shared" si="22"/>
        <v>-8.2284394570274491E-2</v>
      </c>
    </row>
    <row r="274" spans="1:26">
      <c r="A274" s="26">
        <v>273</v>
      </c>
      <c r="B274" s="7" t="s">
        <v>1377</v>
      </c>
      <c r="C274" s="8">
        <v>45486</v>
      </c>
      <c r="D274" s="12">
        <f t="shared" si="19"/>
        <v>2024</v>
      </c>
      <c r="E274" s="12">
        <f t="shared" si="20"/>
        <v>7</v>
      </c>
      <c r="F274" s="8" t="str">
        <f t="shared" si="21"/>
        <v>2024-07</v>
      </c>
      <c r="G274" s="8">
        <v>45494</v>
      </c>
      <c r="H274" s="23">
        <f t="shared" si="23"/>
        <v>8</v>
      </c>
      <c r="I274" s="7" t="s">
        <v>27</v>
      </c>
      <c r="J274" s="7" t="s">
        <v>1378</v>
      </c>
      <c r="K274" s="7" t="s">
        <v>1379</v>
      </c>
      <c r="L274" s="7" t="s">
        <v>66</v>
      </c>
      <c r="M274" s="7" t="s">
        <v>31</v>
      </c>
      <c r="N274" s="7" t="s">
        <v>220</v>
      </c>
      <c r="O274" s="7" t="s">
        <v>220</v>
      </c>
      <c r="P274" s="7" t="s">
        <v>1380</v>
      </c>
      <c r="Q274" s="7" t="s">
        <v>58</v>
      </c>
      <c r="R274" s="7" t="s">
        <v>1381</v>
      </c>
      <c r="S274" s="7" t="s">
        <v>48</v>
      </c>
      <c r="T274" s="7" t="s">
        <v>434</v>
      </c>
      <c r="U274" s="7" t="s">
        <v>1382</v>
      </c>
      <c r="V274" s="10">
        <v>237.11</v>
      </c>
      <c r="W274" s="6">
        <v>8</v>
      </c>
      <c r="X274" s="11">
        <v>0.2</v>
      </c>
      <c r="Y274" s="10">
        <v>-10.11</v>
      </c>
      <c r="Z274" s="30">
        <f t="shared" si="22"/>
        <v>-4.2638437855847491E-2</v>
      </c>
    </row>
    <row r="275" spans="1:26">
      <c r="A275" s="27">
        <v>274</v>
      </c>
      <c r="B275" s="14" t="s">
        <v>1383</v>
      </c>
      <c r="C275" s="15">
        <v>45197</v>
      </c>
      <c r="D275" s="12">
        <f t="shared" si="19"/>
        <v>2023</v>
      </c>
      <c r="E275" s="12">
        <f t="shared" si="20"/>
        <v>9</v>
      </c>
      <c r="F275" s="15" t="str">
        <f t="shared" si="21"/>
        <v>2023-09</v>
      </c>
      <c r="G275" s="15">
        <v>45201</v>
      </c>
      <c r="H275" s="23">
        <f t="shared" si="23"/>
        <v>4</v>
      </c>
      <c r="I275" s="14" t="s">
        <v>52</v>
      </c>
      <c r="J275" s="14" t="s">
        <v>1384</v>
      </c>
      <c r="K275" s="14" t="s">
        <v>385</v>
      </c>
      <c r="L275" s="14" t="s">
        <v>83</v>
      </c>
      <c r="M275" s="14" t="s">
        <v>31</v>
      </c>
      <c r="N275" s="14" t="s">
        <v>220</v>
      </c>
      <c r="O275" s="14" t="s">
        <v>220</v>
      </c>
      <c r="P275" s="14" t="s">
        <v>1385</v>
      </c>
      <c r="Q275" s="14" t="s">
        <v>58</v>
      </c>
      <c r="R275" s="14" t="s">
        <v>1386</v>
      </c>
      <c r="S275" s="14" t="s">
        <v>48</v>
      </c>
      <c r="T275" s="14" t="s">
        <v>138</v>
      </c>
      <c r="U275" s="14" t="s">
        <v>1091</v>
      </c>
      <c r="V275" s="16">
        <v>479.09</v>
      </c>
      <c r="W275" s="13">
        <v>6</v>
      </c>
      <c r="X275" s="17">
        <v>0.5</v>
      </c>
      <c r="Y275" s="16">
        <v>38.200000000000003</v>
      </c>
      <c r="Z275" s="31">
        <f t="shared" si="22"/>
        <v>7.9734496649898776E-2</v>
      </c>
    </row>
    <row r="276" spans="1:26">
      <c r="A276" s="26">
        <v>275</v>
      </c>
      <c r="B276" s="7" t="s">
        <v>1387</v>
      </c>
      <c r="C276" s="8">
        <v>44423</v>
      </c>
      <c r="D276" s="12">
        <f t="shared" si="19"/>
        <v>2021</v>
      </c>
      <c r="E276" s="12">
        <f t="shared" si="20"/>
        <v>8</v>
      </c>
      <c r="F276" s="8" t="str">
        <f t="shared" si="21"/>
        <v>2021-08</v>
      </c>
      <c r="G276" s="8">
        <v>44429</v>
      </c>
      <c r="H276" s="23">
        <f t="shared" si="23"/>
        <v>6</v>
      </c>
      <c r="I276" s="7" t="s">
        <v>52</v>
      </c>
      <c r="J276" s="7" t="s">
        <v>1388</v>
      </c>
      <c r="K276" s="7" t="s">
        <v>352</v>
      </c>
      <c r="L276" s="7" t="s">
        <v>66</v>
      </c>
      <c r="M276" s="7" t="s">
        <v>31</v>
      </c>
      <c r="N276" s="7" t="s">
        <v>125</v>
      </c>
      <c r="O276" s="7" t="s">
        <v>126</v>
      </c>
      <c r="P276" s="7" t="s">
        <v>1389</v>
      </c>
      <c r="Q276" s="7" t="s">
        <v>58</v>
      </c>
      <c r="R276" s="7" t="s">
        <v>1390</v>
      </c>
      <c r="S276" s="7" t="s">
        <v>48</v>
      </c>
      <c r="T276" s="7" t="s">
        <v>49</v>
      </c>
      <c r="U276" s="7" t="s">
        <v>120</v>
      </c>
      <c r="V276" s="10">
        <v>591.07000000000005</v>
      </c>
      <c r="W276" s="6">
        <v>3</v>
      </c>
      <c r="X276" s="11">
        <v>0.2</v>
      </c>
      <c r="Y276" s="10">
        <v>104.24</v>
      </c>
      <c r="Z276" s="30">
        <f t="shared" si="22"/>
        <v>0.17635813017070734</v>
      </c>
    </row>
    <row r="277" spans="1:26">
      <c r="A277" s="27">
        <v>276</v>
      </c>
      <c r="B277" s="14" t="s">
        <v>1391</v>
      </c>
      <c r="C277" s="15">
        <v>44212</v>
      </c>
      <c r="D277" s="12">
        <f t="shared" si="19"/>
        <v>2021</v>
      </c>
      <c r="E277" s="12">
        <f t="shared" si="20"/>
        <v>1</v>
      </c>
      <c r="F277" s="15" t="str">
        <f t="shared" si="21"/>
        <v>2021-01</v>
      </c>
      <c r="G277" s="15">
        <v>44212</v>
      </c>
      <c r="H277" s="23">
        <f t="shared" si="23"/>
        <v>0</v>
      </c>
      <c r="I277" s="14" t="s">
        <v>63</v>
      </c>
      <c r="J277" s="14" t="s">
        <v>1392</v>
      </c>
      <c r="K277" s="14" t="s">
        <v>1393</v>
      </c>
      <c r="L277" s="14" t="s">
        <v>83</v>
      </c>
      <c r="M277" s="14" t="s">
        <v>31</v>
      </c>
      <c r="N277" s="14" t="s">
        <v>125</v>
      </c>
      <c r="O277" s="14" t="s">
        <v>126</v>
      </c>
      <c r="P277" s="14" t="s">
        <v>1394</v>
      </c>
      <c r="Q277" s="14" t="s">
        <v>58</v>
      </c>
      <c r="R277" s="14" t="s">
        <v>1395</v>
      </c>
      <c r="S277" s="14" t="s">
        <v>37</v>
      </c>
      <c r="T277" s="14" t="s">
        <v>170</v>
      </c>
      <c r="U277" s="14" t="s">
        <v>171</v>
      </c>
      <c r="V277" s="16">
        <v>10472.120000000001</v>
      </c>
      <c r="W277" s="13">
        <v>12</v>
      </c>
      <c r="X277" s="17">
        <v>0</v>
      </c>
      <c r="Y277" s="16">
        <v>1057.3599999999999</v>
      </c>
      <c r="Z277" s="31">
        <f t="shared" si="22"/>
        <v>0.10096904924695284</v>
      </c>
    </row>
    <row r="278" spans="1:26">
      <c r="A278" s="26">
        <v>277</v>
      </c>
      <c r="B278" s="7" t="s">
        <v>1396</v>
      </c>
      <c r="C278" s="8">
        <v>44997</v>
      </c>
      <c r="D278" s="12">
        <f t="shared" si="19"/>
        <v>2023</v>
      </c>
      <c r="E278" s="12">
        <f t="shared" si="20"/>
        <v>3</v>
      </c>
      <c r="F278" s="8" t="str">
        <f t="shared" si="21"/>
        <v>2023-03</v>
      </c>
      <c r="G278" s="8">
        <v>45005</v>
      </c>
      <c r="H278" s="23">
        <f t="shared" si="23"/>
        <v>8</v>
      </c>
      <c r="I278" s="7" t="s">
        <v>27</v>
      </c>
      <c r="J278" s="7" t="s">
        <v>1397</v>
      </c>
      <c r="K278" s="7" t="s">
        <v>770</v>
      </c>
      <c r="L278" s="7" t="s">
        <v>30</v>
      </c>
      <c r="M278" s="7" t="s">
        <v>31</v>
      </c>
      <c r="N278" s="7" t="s">
        <v>143</v>
      </c>
      <c r="O278" s="7" t="s">
        <v>144</v>
      </c>
      <c r="P278" s="7" t="s">
        <v>1398</v>
      </c>
      <c r="Q278" s="7" t="s">
        <v>146</v>
      </c>
      <c r="R278" s="7" t="s">
        <v>1399</v>
      </c>
      <c r="S278" s="7" t="s">
        <v>110</v>
      </c>
      <c r="T278" s="7" t="s">
        <v>148</v>
      </c>
      <c r="U278" s="7" t="s">
        <v>237</v>
      </c>
      <c r="V278" s="10">
        <v>12782.87</v>
      </c>
      <c r="W278" s="6">
        <v>7</v>
      </c>
      <c r="X278" s="11">
        <v>0</v>
      </c>
      <c r="Y278" s="10">
        <v>-871.38</v>
      </c>
      <c r="Z278" s="30">
        <f t="shared" si="22"/>
        <v>-6.8167790175445733E-2</v>
      </c>
    </row>
    <row r="279" spans="1:26">
      <c r="A279" s="27">
        <v>278</v>
      </c>
      <c r="B279" s="14" t="s">
        <v>1400</v>
      </c>
      <c r="C279" s="15">
        <v>44794</v>
      </c>
      <c r="D279" s="12">
        <f t="shared" si="19"/>
        <v>2022</v>
      </c>
      <c r="E279" s="12">
        <f t="shared" si="20"/>
        <v>8</v>
      </c>
      <c r="F279" s="15" t="str">
        <f t="shared" si="21"/>
        <v>2022-08</v>
      </c>
      <c r="G279" s="15">
        <v>44794</v>
      </c>
      <c r="H279" s="23">
        <f t="shared" si="23"/>
        <v>0</v>
      </c>
      <c r="I279" s="14" t="s">
        <v>63</v>
      </c>
      <c r="J279" s="14" t="s">
        <v>943</v>
      </c>
      <c r="K279" s="14" t="s">
        <v>757</v>
      </c>
      <c r="L279" s="14" t="s">
        <v>83</v>
      </c>
      <c r="M279" s="14" t="s">
        <v>31</v>
      </c>
      <c r="N279" s="14" t="s">
        <v>116</v>
      </c>
      <c r="O279" s="14" t="s">
        <v>117</v>
      </c>
      <c r="P279" s="14" t="s">
        <v>1401</v>
      </c>
      <c r="Q279" s="14" t="s">
        <v>58</v>
      </c>
      <c r="R279" s="14" t="s">
        <v>1402</v>
      </c>
      <c r="S279" s="14" t="s">
        <v>48</v>
      </c>
      <c r="T279" s="14" t="s">
        <v>86</v>
      </c>
      <c r="U279" s="14" t="s">
        <v>388</v>
      </c>
      <c r="V279" s="16">
        <v>151.37</v>
      </c>
      <c r="W279" s="13">
        <v>6</v>
      </c>
      <c r="X279" s="17">
        <v>0.3</v>
      </c>
      <c r="Y279" s="16">
        <v>5.91</v>
      </c>
      <c r="Z279" s="31">
        <f t="shared" si="22"/>
        <v>3.9043403580630243E-2</v>
      </c>
    </row>
    <row r="280" spans="1:26">
      <c r="A280" s="26">
        <v>279</v>
      </c>
      <c r="B280" s="7" t="s">
        <v>1403</v>
      </c>
      <c r="C280" s="8">
        <v>44346</v>
      </c>
      <c r="D280" s="12">
        <f t="shared" si="19"/>
        <v>2021</v>
      </c>
      <c r="E280" s="12">
        <f t="shared" si="20"/>
        <v>5</v>
      </c>
      <c r="F280" s="8" t="str">
        <f t="shared" si="21"/>
        <v>2021-05</v>
      </c>
      <c r="G280" s="8">
        <v>44349</v>
      </c>
      <c r="H280" s="23">
        <f t="shared" si="23"/>
        <v>3</v>
      </c>
      <c r="I280" s="7" t="s">
        <v>122</v>
      </c>
      <c r="J280" s="7" t="s">
        <v>1404</v>
      </c>
      <c r="K280" s="7" t="s">
        <v>1055</v>
      </c>
      <c r="L280" s="7" t="s">
        <v>66</v>
      </c>
      <c r="M280" s="7" t="s">
        <v>31</v>
      </c>
      <c r="N280" s="7" t="s">
        <v>283</v>
      </c>
      <c r="O280" s="7" t="s">
        <v>284</v>
      </c>
      <c r="P280" s="7" t="s">
        <v>1405</v>
      </c>
      <c r="Q280" s="7" t="s">
        <v>146</v>
      </c>
      <c r="R280" s="7" t="s">
        <v>1406</v>
      </c>
      <c r="S280" s="7" t="s">
        <v>37</v>
      </c>
      <c r="T280" s="7" t="s">
        <v>60</v>
      </c>
      <c r="U280" s="7" t="s">
        <v>162</v>
      </c>
      <c r="V280" s="10">
        <v>2566.7199999999998</v>
      </c>
      <c r="W280" s="6">
        <v>3</v>
      </c>
      <c r="X280" s="11">
        <v>0.2</v>
      </c>
      <c r="Y280" s="10">
        <v>266.29000000000002</v>
      </c>
      <c r="Z280" s="30">
        <f t="shared" si="22"/>
        <v>0.10374719486348337</v>
      </c>
    </row>
    <row r="281" spans="1:26">
      <c r="A281" s="27">
        <v>280</v>
      </c>
      <c r="B281" s="14" t="s">
        <v>1407</v>
      </c>
      <c r="C281" s="15">
        <v>45542</v>
      </c>
      <c r="D281" s="12">
        <f t="shared" si="19"/>
        <v>2024</v>
      </c>
      <c r="E281" s="12">
        <f t="shared" si="20"/>
        <v>9</v>
      </c>
      <c r="F281" s="15" t="str">
        <f t="shared" si="21"/>
        <v>2024-09</v>
      </c>
      <c r="G281" s="15">
        <v>45542</v>
      </c>
      <c r="H281" s="23">
        <f t="shared" si="23"/>
        <v>0</v>
      </c>
      <c r="I281" s="14" t="s">
        <v>63</v>
      </c>
      <c r="J281" s="14" t="s">
        <v>1408</v>
      </c>
      <c r="K281" s="14" t="s">
        <v>152</v>
      </c>
      <c r="L281" s="14" t="s">
        <v>83</v>
      </c>
      <c r="M281" s="14" t="s">
        <v>31</v>
      </c>
      <c r="N281" s="14" t="s">
        <v>181</v>
      </c>
      <c r="O281" s="14" t="s">
        <v>107</v>
      </c>
      <c r="P281" s="14" t="s">
        <v>1409</v>
      </c>
      <c r="Q281" s="14" t="s">
        <v>35</v>
      </c>
      <c r="R281" s="14" t="s">
        <v>1410</v>
      </c>
      <c r="S281" s="14" t="s">
        <v>48</v>
      </c>
      <c r="T281" s="14" t="s">
        <v>69</v>
      </c>
      <c r="U281" s="14" t="s">
        <v>1034</v>
      </c>
      <c r="V281" s="16">
        <v>481.19</v>
      </c>
      <c r="W281" s="13">
        <v>12</v>
      </c>
      <c r="X281" s="17">
        <v>0.3</v>
      </c>
      <c r="Y281" s="16">
        <v>129.57</v>
      </c>
      <c r="Z281" s="31">
        <f t="shared" si="22"/>
        <v>0.26926993495292917</v>
      </c>
    </row>
    <row r="282" spans="1:26">
      <c r="A282" s="26">
        <v>281</v>
      </c>
      <c r="B282" s="7" t="s">
        <v>1411</v>
      </c>
      <c r="C282" s="8">
        <v>45099</v>
      </c>
      <c r="D282" s="12">
        <f t="shared" si="19"/>
        <v>2023</v>
      </c>
      <c r="E282" s="12">
        <f t="shared" si="20"/>
        <v>6</v>
      </c>
      <c r="F282" s="8" t="str">
        <f t="shared" si="21"/>
        <v>2023-06</v>
      </c>
      <c r="G282" s="8">
        <v>45103</v>
      </c>
      <c r="H282" s="23">
        <f t="shared" si="23"/>
        <v>4</v>
      </c>
      <c r="I282" s="7" t="s">
        <v>52</v>
      </c>
      <c r="J282" s="7" t="s">
        <v>1412</v>
      </c>
      <c r="K282" s="7" t="s">
        <v>1413</v>
      </c>
      <c r="L282" s="7" t="s">
        <v>66</v>
      </c>
      <c r="M282" s="7" t="s">
        <v>31</v>
      </c>
      <c r="N282" s="7" t="s">
        <v>220</v>
      </c>
      <c r="O282" s="7" t="s">
        <v>220</v>
      </c>
      <c r="P282" s="7" t="s">
        <v>1414</v>
      </c>
      <c r="Q282" s="7" t="s">
        <v>58</v>
      </c>
      <c r="R282" s="7" t="s">
        <v>1415</v>
      </c>
      <c r="S282" s="7" t="s">
        <v>37</v>
      </c>
      <c r="T282" s="7" t="s">
        <v>38</v>
      </c>
      <c r="U282" s="7" t="s">
        <v>177</v>
      </c>
      <c r="V282" s="10">
        <v>13431.41</v>
      </c>
      <c r="W282" s="6">
        <v>11</v>
      </c>
      <c r="X282" s="11">
        <v>0</v>
      </c>
      <c r="Y282" s="10">
        <v>-1627.51</v>
      </c>
      <c r="Z282" s="30">
        <f t="shared" si="22"/>
        <v>-0.12117193950597889</v>
      </c>
    </row>
    <row r="283" spans="1:26">
      <c r="A283" s="27">
        <v>282</v>
      </c>
      <c r="B283" s="14" t="s">
        <v>1416</v>
      </c>
      <c r="C283" s="15">
        <v>44969</v>
      </c>
      <c r="D283" s="12">
        <f t="shared" si="19"/>
        <v>2023</v>
      </c>
      <c r="E283" s="12">
        <f t="shared" si="20"/>
        <v>2</v>
      </c>
      <c r="F283" s="15" t="str">
        <f t="shared" si="21"/>
        <v>2023-02</v>
      </c>
      <c r="G283" s="15">
        <v>44976</v>
      </c>
      <c r="H283" s="23">
        <f t="shared" si="23"/>
        <v>7</v>
      </c>
      <c r="I283" s="14" t="s">
        <v>27</v>
      </c>
      <c r="J283" s="14" t="s">
        <v>1417</v>
      </c>
      <c r="K283" s="14" t="s">
        <v>1418</v>
      </c>
      <c r="L283" s="14" t="s">
        <v>83</v>
      </c>
      <c r="M283" s="14" t="s">
        <v>31</v>
      </c>
      <c r="N283" s="14" t="s">
        <v>43</v>
      </c>
      <c r="O283" s="14" t="s">
        <v>44</v>
      </c>
      <c r="P283" s="14" t="s">
        <v>1419</v>
      </c>
      <c r="Q283" s="14" t="s">
        <v>46</v>
      </c>
      <c r="R283" s="14" t="s">
        <v>1420</v>
      </c>
      <c r="S283" s="14" t="s">
        <v>110</v>
      </c>
      <c r="T283" s="14" t="s">
        <v>111</v>
      </c>
      <c r="U283" s="14" t="s">
        <v>216</v>
      </c>
      <c r="V283" s="16">
        <v>1149.4000000000001</v>
      </c>
      <c r="W283" s="13">
        <v>11</v>
      </c>
      <c r="X283" s="17">
        <v>0</v>
      </c>
      <c r="Y283" s="16">
        <v>-90.44</v>
      </c>
      <c r="Z283" s="31">
        <f t="shared" si="22"/>
        <v>-7.8684531059683302E-2</v>
      </c>
    </row>
    <row r="284" spans="1:26">
      <c r="A284" s="26">
        <v>283</v>
      </c>
      <c r="B284" s="7" t="s">
        <v>1421</v>
      </c>
      <c r="C284" s="8">
        <v>44539</v>
      </c>
      <c r="D284" s="12">
        <f t="shared" si="19"/>
        <v>2021</v>
      </c>
      <c r="E284" s="12">
        <f t="shared" si="20"/>
        <v>12</v>
      </c>
      <c r="F284" s="8" t="str">
        <f t="shared" si="21"/>
        <v>2021-12</v>
      </c>
      <c r="G284" s="8">
        <v>44540</v>
      </c>
      <c r="H284" s="23">
        <f t="shared" si="23"/>
        <v>1</v>
      </c>
      <c r="I284" s="7" t="s">
        <v>122</v>
      </c>
      <c r="J284" s="7" t="s">
        <v>1422</v>
      </c>
      <c r="K284" s="7" t="s">
        <v>1423</v>
      </c>
      <c r="L284" s="7" t="s">
        <v>66</v>
      </c>
      <c r="M284" s="7" t="s">
        <v>31</v>
      </c>
      <c r="N284" s="7" t="s">
        <v>134</v>
      </c>
      <c r="O284" s="7" t="s">
        <v>135</v>
      </c>
      <c r="P284" s="7" t="s">
        <v>1424</v>
      </c>
      <c r="Q284" s="7" t="s">
        <v>58</v>
      </c>
      <c r="R284" s="7" t="s">
        <v>1425</v>
      </c>
      <c r="S284" s="7" t="s">
        <v>48</v>
      </c>
      <c r="T284" s="7" t="s">
        <v>86</v>
      </c>
      <c r="U284" s="7" t="s">
        <v>87</v>
      </c>
      <c r="V284" s="10">
        <v>1964.39</v>
      </c>
      <c r="W284" s="6">
        <v>7</v>
      </c>
      <c r="X284" s="11">
        <v>0</v>
      </c>
      <c r="Y284" s="10">
        <v>-82.04</v>
      </c>
      <c r="Z284" s="30">
        <f t="shared" si="22"/>
        <v>-4.1763600914278734E-2</v>
      </c>
    </row>
    <row r="285" spans="1:26">
      <c r="A285" s="27">
        <v>284</v>
      </c>
      <c r="B285" s="14" t="s">
        <v>1426</v>
      </c>
      <c r="C285" s="15">
        <v>45536</v>
      </c>
      <c r="D285" s="12">
        <f t="shared" si="19"/>
        <v>2024</v>
      </c>
      <c r="E285" s="12">
        <f t="shared" si="20"/>
        <v>9</v>
      </c>
      <c r="F285" s="15" t="str">
        <f t="shared" si="21"/>
        <v>2024-09</v>
      </c>
      <c r="G285" s="15">
        <v>45544</v>
      </c>
      <c r="H285" s="23">
        <f t="shared" si="23"/>
        <v>8</v>
      </c>
      <c r="I285" s="14" t="s">
        <v>27</v>
      </c>
      <c r="J285" s="14" t="s">
        <v>1427</v>
      </c>
      <c r="K285" s="14" t="s">
        <v>1428</v>
      </c>
      <c r="L285" s="14" t="s">
        <v>66</v>
      </c>
      <c r="M285" s="14" t="s">
        <v>31</v>
      </c>
      <c r="N285" s="14" t="s">
        <v>283</v>
      </c>
      <c r="O285" s="14" t="s">
        <v>284</v>
      </c>
      <c r="P285" s="14" t="s">
        <v>1429</v>
      </c>
      <c r="Q285" s="14" t="s">
        <v>146</v>
      </c>
      <c r="R285" s="14" t="s">
        <v>1430</v>
      </c>
      <c r="S285" s="14" t="s">
        <v>48</v>
      </c>
      <c r="T285" s="14" t="s">
        <v>49</v>
      </c>
      <c r="U285" s="14" t="s">
        <v>120</v>
      </c>
      <c r="V285" s="16">
        <v>354.12</v>
      </c>
      <c r="W285" s="13">
        <v>2</v>
      </c>
      <c r="X285" s="17">
        <v>0.1</v>
      </c>
      <c r="Y285" s="16">
        <v>114.08</v>
      </c>
      <c r="Z285" s="31">
        <f t="shared" si="22"/>
        <v>0.32215068338416353</v>
      </c>
    </row>
    <row r="286" spans="1:26">
      <c r="A286" s="26">
        <v>285</v>
      </c>
      <c r="B286" s="7" t="s">
        <v>1431</v>
      </c>
      <c r="C286" s="8">
        <v>45362</v>
      </c>
      <c r="D286" s="12">
        <f t="shared" si="19"/>
        <v>2024</v>
      </c>
      <c r="E286" s="12">
        <f t="shared" si="20"/>
        <v>3</v>
      </c>
      <c r="F286" s="8" t="str">
        <f t="shared" si="21"/>
        <v>2024-03</v>
      </c>
      <c r="G286" s="8">
        <v>45363</v>
      </c>
      <c r="H286" s="23">
        <f t="shared" si="23"/>
        <v>1</v>
      </c>
      <c r="I286" s="7" t="s">
        <v>122</v>
      </c>
      <c r="J286" s="7" t="s">
        <v>985</v>
      </c>
      <c r="K286" s="7" t="s">
        <v>455</v>
      </c>
      <c r="L286" s="7" t="s">
        <v>66</v>
      </c>
      <c r="M286" s="7" t="s">
        <v>31</v>
      </c>
      <c r="N286" s="7" t="s">
        <v>91</v>
      </c>
      <c r="O286" s="7" t="s">
        <v>92</v>
      </c>
      <c r="P286" s="7" t="s">
        <v>1432</v>
      </c>
      <c r="Q286" s="7" t="s">
        <v>46</v>
      </c>
      <c r="R286" s="7" t="s">
        <v>1433</v>
      </c>
      <c r="S286" s="7" t="s">
        <v>37</v>
      </c>
      <c r="T286" s="7" t="s">
        <v>60</v>
      </c>
      <c r="U286" s="7" t="s">
        <v>61</v>
      </c>
      <c r="V286" s="10">
        <v>4781.78</v>
      </c>
      <c r="W286" s="6">
        <v>6</v>
      </c>
      <c r="X286" s="11">
        <v>0.4</v>
      </c>
      <c r="Y286" s="10">
        <v>1681.55</v>
      </c>
      <c r="Z286" s="30">
        <f t="shared" si="22"/>
        <v>0.35165775087937967</v>
      </c>
    </row>
    <row r="287" spans="1:26">
      <c r="A287" s="27">
        <v>286</v>
      </c>
      <c r="B287" s="14" t="s">
        <v>1434</v>
      </c>
      <c r="C287" s="15">
        <v>45243</v>
      </c>
      <c r="D287" s="12">
        <f t="shared" si="19"/>
        <v>2023</v>
      </c>
      <c r="E287" s="12">
        <f t="shared" si="20"/>
        <v>11</v>
      </c>
      <c r="F287" s="15" t="str">
        <f t="shared" si="21"/>
        <v>2023-11</v>
      </c>
      <c r="G287" s="15">
        <v>45248</v>
      </c>
      <c r="H287" s="23">
        <f t="shared" si="23"/>
        <v>5</v>
      </c>
      <c r="I287" s="14" t="s">
        <v>27</v>
      </c>
      <c r="J287" s="14" t="s">
        <v>1435</v>
      </c>
      <c r="K287" s="14" t="s">
        <v>1436</v>
      </c>
      <c r="L287" s="14" t="s">
        <v>30</v>
      </c>
      <c r="M287" s="14" t="s">
        <v>31</v>
      </c>
      <c r="N287" s="14" t="s">
        <v>213</v>
      </c>
      <c r="O287" s="14" t="s">
        <v>92</v>
      </c>
      <c r="P287" s="14" t="s">
        <v>1437</v>
      </c>
      <c r="Q287" s="14" t="s">
        <v>46</v>
      </c>
      <c r="R287" s="14" t="s">
        <v>1438</v>
      </c>
      <c r="S287" s="14" t="s">
        <v>110</v>
      </c>
      <c r="T287" s="14" t="s">
        <v>111</v>
      </c>
      <c r="U287" s="14" t="s">
        <v>112</v>
      </c>
      <c r="V287" s="16">
        <v>1488.93</v>
      </c>
      <c r="W287" s="13">
        <v>1</v>
      </c>
      <c r="X287" s="17">
        <v>0</v>
      </c>
      <c r="Y287" s="16">
        <v>8.92</v>
      </c>
      <c r="Z287" s="31">
        <f t="shared" si="22"/>
        <v>5.9908793563162805E-3</v>
      </c>
    </row>
    <row r="288" spans="1:26">
      <c r="A288" s="26">
        <v>287</v>
      </c>
      <c r="B288" s="7" t="s">
        <v>1439</v>
      </c>
      <c r="C288" s="8">
        <v>44274</v>
      </c>
      <c r="D288" s="12">
        <f t="shared" si="19"/>
        <v>2021</v>
      </c>
      <c r="E288" s="12">
        <f t="shared" si="20"/>
        <v>3</v>
      </c>
      <c r="F288" s="8" t="str">
        <f t="shared" si="21"/>
        <v>2021-03</v>
      </c>
      <c r="G288" s="8">
        <v>44281</v>
      </c>
      <c r="H288" s="23">
        <f t="shared" si="23"/>
        <v>7</v>
      </c>
      <c r="I288" s="7" t="s">
        <v>27</v>
      </c>
      <c r="J288" s="7" t="s">
        <v>1440</v>
      </c>
      <c r="K288" s="7" t="s">
        <v>1223</v>
      </c>
      <c r="L288" s="7" t="s">
        <v>30</v>
      </c>
      <c r="M288" s="7" t="s">
        <v>31</v>
      </c>
      <c r="N288" s="7" t="s">
        <v>74</v>
      </c>
      <c r="O288" s="7" t="s">
        <v>75</v>
      </c>
      <c r="P288" s="7" t="s">
        <v>1441</v>
      </c>
      <c r="Q288" s="7" t="s">
        <v>46</v>
      </c>
      <c r="R288" s="7" t="s">
        <v>1442</v>
      </c>
      <c r="S288" s="7" t="s">
        <v>48</v>
      </c>
      <c r="T288" s="7" t="s">
        <v>298</v>
      </c>
      <c r="U288" s="7" t="s">
        <v>630</v>
      </c>
      <c r="V288" s="10">
        <v>1466.91</v>
      </c>
      <c r="W288" s="6">
        <v>5</v>
      </c>
      <c r="X288" s="11">
        <v>0</v>
      </c>
      <c r="Y288" s="10">
        <v>444.59</v>
      </c>
      <c r="Z288" s="30">
        <f t="shared" si="22"/>
        <v>0.30307926184973855</v>
      </c>
    </row>
    <row r="289" spans="1:26">
      <c r="A289" s="27">
        <v>288</v>
      </c>
      <c r="B289" s="14" t="s">
        <v>1443</v>
      </c>
      <c r="C289" s="15">
        <v>44307</v>
      </c>
      <c r="D289" s="12">
        <f t="shared" si="19"/>
        <v>2021</v>
      </c>
      <c r="E289" s="12">
        <f t="shared" si="20"/>
        <v>4</v>
      </c>
      <c r="F289" s="15" t="str">
        <f t="shared" si="21"/>
        <v>2021-04</v>
      </c>
      <c r="G289" s="15">
        <v>44307</v>
      </c>
      <c r="H289" s="23">
        <f t="shared" si="23"/>
        <v>0</v>
      </c>
      <c r="I289" s="14" t="s">
        <v>63</v>
      </c>
      <c r="J289" s="14" t="s">
        <v>1444</v>
      </c>
      <c r="K289" s="14" t="s">
        <v>1282</v>
      </c>
      <c r="L289" s="14" t="s">
        <v>66</v>
      </c>
      <c r="M289" s="14" t="s">
        <v>31</v>
      </c>
      <c r="N289" s="14" t="s">
        <v>125</v>
      </c>
      <c r="O289" s="14" t="s">
        <v>126</v>
      </c>
      <c r="P289" s="14" t="s">
        <v>1445</v>
      </c>
      <c r="Q289" s="14" t="s">
        <v>58</v>
      </c>
      <c r="R289" s="14" t="s">
        <v>1446</v>
      </c>
      <c r="S289" s="14" t="s">
        <v>37</v>
      </c>
      <c r="T289" s="14" t="s">
        <v>208</v>
      </c>
      <c r="U289" s="14" t="s">
        <v>265</v>
      </c>
      <c r="V289" s="16">
        <v>2990.52</v>
      </c>
      <c r="W289" s="13">
        <v>4</v>
      </c>
      <c r="X289" s="17">
        <v>0</v>
      </c>
      <c r="Y289" s="16">
        <v>-112.68</v>
      </c>
      <c r="Z289" s="31">
        <f t="shared" si="22"/>
        <v>-3.7679065848079937E-2</v>
      </c>
    </row>
    <row r="290" spans="1:26">
      <c r="A290" s="26">
        <v>289</v>
      </c>
      <c r="B290" s="7" t="s">
        <v>1447</v>
      </c>
      <c r="C290" s="8">
        <v>45410</v>
      </c>
      <c r="D290" s="12">
        <f t="shared" si="19"/>
        <v>2024</v>
      </c>
      <c r="E290" s="12">
        <f t="shared" si="20"/>
        <v>4</v>
      </c>
      <c r="F290" s="8" t="str">
        <f t="shared" si="21"/>
        <v>2024-04</v>
      </c>
      <c r="G290" s="8">
        <v>45414</v>
      </c>
      <c r="H290" s="23">
        <f t="shared" si="23"/>
        <v>4</v>
      </c>
      <c r="I290" s="7" t="s">
        <v>52</v>
      </c>
      <c r="J290" s="7" t="s">
        <v>371</v>
      </c>
      <c r="K290" s="7" t="s">
        <v>372</v>
      </c>
      <c r="L290" s="7" t="s">
        <v>66</v>
      </c>
      <c r="M290" s="7" t="s">
        <v>31</v>
      </c>
      <c r="N290" s="7" t="s">
        <v>213</v>
      </c>
      <c r="O290" s="7" t="s">
        <v>92</v>
      </c>
      <c r="P290" s="7" t="s">
        <v>1448</v>
      </c>
      <c r="Q290" s="7" t="s">
        <v>46</v>
      </c>
      <c r="R290" s="7" t="s">
        <v>1449</v>
      </c>
      <c r="S290" s="7" t="s">
        <v>48</v>
      </c>
      <c r="T290" s="7" t="s">
        <v>129</v>
      </c>
      <c r="U290" s="7" t="s">
        <v>1450</v>
      </c>
      <c r="V290" s="10">
        <v>247.21</v>
      </c>
      <c r="W290" s="6">
        <v>4</v>
      </c>
      <c r="X290" s="11">
        <v>0.2</v>
      </c>
      <c r="Y290" s="10">
        <v>36.229999999999997</v>
      </c>
      <c r="Z290" s="30">
        <f t="shared" si="22"/>
        <v>0.14655556005015977</v>
      </c>
    </row>
    <row r="291" spans="1:26">
      <c r="A291" s="27">
        <v>290</v>
      </c>
      <c r="B291" s="14" t="s">
        <v>1451</v>
      </c>
      <c r="C291" s="15">
        <v>44360</v>
      </c>
      <c r="D291" s="12">
        <f t="shared" si="19"/>
        <v>2021</v>
      </c>
      <c r="E291" s="12">
        <f t="shared" si="20"/>
        <v>6</v>
      </c>
      <c r="F291" s="15" t="str">
        <f t="shared" si="21"/>
        <v>2021-06</v>
      </c>
      <c r="G291" s="15">
        <v>44368</v>
      </c>
      <c r="H291" s="23">
        <f t="shared" si="23"/>
        <v>8</v>
      </c>
      <c r="I291" s="14" t="s">
        <v>27</v>
      </c>
      <c r="J291" s="14" t="s">
        <v>1452</v>
      </c>
      <c r="K291" s="14" t="s">
        <v>1453</v>
      </c>
      <c r="L291" s="14" t="s">
        <v>30</v>
      </c>
      <c r="M291" s="14" t="s">
        <v>31</v>
      </c>
      <c r="N291" s="14" t="s">
        <v>220</v>
      </c>
      <c r="O291" s="14" t="s">
        <v>220</v>
      </c>
      <c r="P291" s="14" t="s">
        <v>1454</v>
      </c>
      <c r="Q291" s="14" t="s">
        <v>58</v>
      </c>
      <c r="R291" s="14" t="s">
        <v>1455</v>
      </c>
      <c r="S291" s="14" t="s">
        <v>48</v>
      </c>
      <c r="T291" s="14" t="s">
        <v>129</v>
      </c>
      <c r="U291" s="14" t="s">
        <v>1450</v>
      </c>
      <c r="V291" s="16">
        <v>1036.32</v>
      </c>
      <c r="W291" s="13">
        <v>13</v>
      </c>
      <c r="X291" s="17">
        <v>0.4</v>
      </c>
      <c r="Y291" s="16">
        <v>113.77</v>
      </c>
      <c r="Z291" s="31">
        <f t="shared" si="22"/>
        <v>0.1097826926046009</v>
      </c>
    </row>
    <row r="292" spans="1:26">
      <c r="A292" s="26">
        <v>291</v>
      </c>
      <c r="B292" s="7" t="s">
        <v>1456</v>
      </c>
      <c r="C292" s="8">
        <v>45415</v>
      </c>
      <c r="D292" s="12">
        <f t="shared" si="19"/>
        <v>2024</v>
      </c>
      <c r="E292" s="12">
        <f t="shared" si="20"/>
        <v>5</v>
      </c>
      <c r="F292" s="8" t="str">
        <f t="shared" si="21"/>
        <v>2024-05</v>
      </c>
      <c r="G292" s="8">
        <v>45418</v>
      </c>
      <c r="H292" s="23">
        <f t="shared" si="23"/>
        <v>3</v>
      </c>
      <c r="I292" s="7" t="s">
        <v>122</v>
      </c>
      <c r="J292" s="7" t="s">
        <v>1457</v>
      </c>
      <c r="K292" s="7" t="s">
        <v>1146</v>
      </c>
      <c r="L292" s="7" t="s">
        <v>83</v>
      </c>
      <c r="M292" s="7" t="s">
        <v>31</v>
      </c>
      <c r="N292" s="7" t="s">
        <v>74</v>
      </c>
      <c r="O292" s="7" t="s">
        <v>75</v>
      </c>
      <c r="P292" s="7" t="s">
        <v>1458</v>
      </c>
      <c r="Q292" s="7" t="s">
        <v>46</v>
      </c>
      <c r="R292" s="7" t="s">
        <v>1459</v>
      </c>
      <c r="S292" s="7" t="s">
        <v>48</v>
      </c>
      <c r="T292" s="7" t="s">
        <v>129</v>
      </c>
      <c r="U292" s="7" t="s">
        <v>1450</v>
      </c>
      <c r="V292" s="10">
        <v>1024.99</v>
      </c>
      <c r="W292" s="6">
        <v>6</v>
      </c>
      <c r="X292" s="11">
        <v>0</v>
      </c>
      <c r="Y292" s="10">
        <v>7.83</v>
      </c>
      <c r="Z292" s="30">
        <f t="shared" si="22"/>
        <v>7.6390989180382248E-3</v>
      </c>
    </row>
    <row r="293" spans="1:26">
      <c r="A293" s="27">
        <v>292</v>
      </c>
      <c r="B293" s="14" t="s">
        <v>1460</v>
      </c>
      <c r="C293" s="15">
        <v>45222</v>
      </c>
      <c r="D293" s="12">
        <f t="shared" si="19"/>
        <v>2023</v>
      </c>
      <c r="E293" s="12">
        <f t="shared" si="20"/>
        <v>10</v>
      </c>
      <c r="F293" s="15" t="str">
        <f t="shared" si="21"/>
        <v>2023-10</v>
      </c>
      <c r="G293" s="15">
        <v>45222</v>
      </c>
      <c r="H293" s="23">
        <f t="shared" si="23"/>
        <v>0</v>
      </c>
      <c r="I293" s="14" t="s">
        <v>63</v>
      </c>
      <c r="J293" s="14" t="s">
        <v>1417</v>
      </c>
      <c r="K293" s="14" t="s">
        <v>1418</v>
      </c>
      <c r="L293" s="14" t="s">
        <v>83</v>
      </c>
      <c r="M293" s="14" t="s">
        <v>31</v>
      </c>
      <c r="N293" s="14" t="s">
        <v>43</v>
      </c>
      <c r="O293" s="14" t="s">
        <v>44</v>
      </c>
      <c r="P293" s="14" t="s">
        <v>1461</v>
      </c>
      <c r="Q293" s="14" t="s">
        <v>46</v>
      </c>
      <c r="R293" s="14" t="s">
        <v>1462</v>
      </c>
      <c r="S293" s="14" t="s">
        <v>48</v>
      </c>
      <c r="T293" s="14" t="s">
        <v>78</v>
      </c>
      <c r="U293" s="14" t="s">
        <v>1128</v>
      </c>
      <c r="V293" s="16">
        <v>134.13</v>
      </c>
      <c r="W293" s="13">
        <v>2</v>
      </c>
      <c r="X293" s="17">
        <v>0.3</v>
      </c>
      <c r="Y293" s="16">
        <v>59.8</v>
      </c>
      <c r="Z293" s="31">
        <f t="shared" si="22"/>
        <v>0.44583612912845744</v>
      </c>
    </row>
    <row r="294" spans="1:26">
      <c r="A294" s="26">
        <v>293</v>
      </c>
      <c r="B294" s="7" t="s">
        <v>1463</v>
      </c>
      <c r="C294" s="8">
        <v>44594</v>
      </c>
      <c r="D294" s="12">
        <f t="shared" si="19"/>
        <v>2022</v>
      </c>
      <c r="E294" s="12">
        <f t="shared" si="20"/>
        <v>2</v>
      </c>
      <c r="F294" s="8" t="str">
        <f t="shared" si="21"/>
        <v>2022-02</v>
      </c>
      <c r="G294" s="8">
        <v>44594</v>
      </c>
      <c r="H294" s="23">
        <f t="shared" si="23"/>
        <v>0</v>
      </c>
      <c r="I294" s="7" t="s">
        <v>63</v>
      </c>
      <c r="J294" s="7" t="s">
        <v>1464</v>
      </c>
      <c r="K294" s="7" t="s">
        <v>1465</v>
      </c>
      <c r="L294" s="7" t="s">
        <v>83</v>
      </c>
      <c r="M294" s="7" t="s">
        <v>31</v>
      </c>
      <c r="N294" s="7" t="s">
        <v>166</v>
      </c>
      <c r="O294" s="7" t="s">
        <v>167</v>
      </c>
      <c r="P294" s="7" t="s">
        <v>1466</v>
      </c>
      <c r="Q294" s="7" t="s">
        <v>35</v>
      </c>
      <c r="R294" s="7" t="s">
        <v>1467</v>
      </c>
      <c r="S294" s="7" t="s">
        <v>37</v>
      </c>
      <c r="T294" s="7" t="s">
        <v>208</v>
      </c>
      <c r="U294" s="7" t="s">
        <v>209</v>
      </c>
      <c r="V294" s="10">
        <v>2661.08</v>
      </c>
      <c r="W294" s="6">
        <v>4</v>
      </c>
      <c r="X294" s="11">
        <v>0.4</v>
      </c>
      <c r="Y294" s="10">
        <v>524.29999999999995</v>
      </c>
      <c r="Z294" s="30">
        <f t="shared" si="22"/>
        <v>0.1970252679363266</v>
      </c>
    </row>
    <row r="295" spans="1:26">
      <c r="A295" s="27">
        <v>294</v>
      </c>
      <c r="B295" s="14" t="s">
        <v>1468</v>
      </c>
      <c r="C295" s="15">
        <v>45625</v>
      </c>
      <c r="D295" s="12">
        <f t="shared" si="19"/>
        <v>2024</v>
      </c>
      <c r="E295" s="12">
        <f t="shared" si="20"/>
        <v>11</v>
      </c>
      <c r="F295" s="15" t="str">
        <f t="shared" si="21"/>
        <v>2024-11</v>
      </c>
      <c r="G295" s="15">
        <v>45625</v>
      </c>
      <c r="H295" s="23">
        <f t="shared" si="23"/>
        <v>0</v>
      </c>
      <c r="I295" s="14" t="s">
        <v>63</v>
      </c>
      <c r="J295" s="14" t="s">
        <v>1469</v>
      </c>
      <c r="K295" s="14" t="s">
        <v>1470</v>
      </c>
      <c r="L295" s="14" t="s">
        <v>30</v>
      </c>
      <c r="M295" s="14" t="s">
        <v>31</v>
      </c>
      <c r="N295" s="14" t="s">
        <v>153</v>
      </c>
      <c r="O295" s="14" t="s">
        <v>154</v>
      </c>
      <c r="P295" s="14" t="s">
        <v>1471</v>
      </c>
      <c r="Q295" s="14" t="s">
        <v>146</v>
      </c>
      <c r="R295" s="14" t="s">
        <v>1472</v>
      </c>
      <c r="S295" s="14" t="s">
        <v>37</v>
      </c>
      <c r="T295" s="14" t="s">
        <v>170</v>
      </c>
      <c r="U295" s="14" t="s">
        <v>171</v>
      </c>
      <c r="V295" s="16">
        <v>1265.44</v>
      </c>
      <c r="W295" s="13">
        <v>1</v>
      </c>
      <c r="X295" s="17">
        <v>0</v>
      </c>
      <c r="Y295" s="16">
        <v>448.33</v>
      </c>
      <c r="Z295" s="31">
        <f t="shared" si="22"/>
        <v>0.35428783664180047</v>
      </c>
    </row>
    <row r="296" spans="1:26">
      <c r="A296" s="26">
        <v>295</v>
      </c>
      <c r="B296" s="7" t="s">
        <v>1473</v>
      </c>
      <c r="C296" s="8">
        <v>44361</v>
      </c>
      <c r="D296" s="12">
        <f t="shared" si="19"/>
        <v>2021</v>
      </c>
      <c r="E296" s="12">
        <f t="shared" si="20"/>
        <v>6</v>
      </c>
      <c r="F296" s="8" t="str">
        <f t="shared" si="21"/>
        <v>2021-06</v>
      </c>
      <c r="G296" s="8">
        <v>44369</v>
      </c>
      <c r="H296" s="23">
        <f t="shared" si="23"/>
        <v>8</v>
      </c>
      <c r="I296" s="7" t="s">
        <v>27</v>
      </c>
      <c r="J296" s="7" t="s">
        <v>1474</v>
      </c>
      <c r="K296" s="7" t="s">
        <v>1475</v>
      </c>
      <c r="L296" s="7" t="s">
        <v>66</v>
      </c>
      <c r="M296" s="7" t="s">
        <v>31</v>
      </c>
      <c r="N296" s="7" t="s">
        <v>153</v>
      </c>
      <c r="O296" s="7" t="s">
        <v>154</v>
      </c>
      <c r="P296" s="7" t="s">
        <v>1476</v>
      </c>
      <c r="Q296" s="7" t="s">
        <v>146</v>
      </c>
      <c r="R296" s="7" t="s">
        <v>1477</v>
      </c>
      <c r="S296" s="7" t="s">
        <v>48</v>
      </c>
      <c r="T296" s="7" t="s">
        <v>138</v>
      </c>
      <c r="U296" s="7" t="s">
        <v>139</v>
      </c>
      <c r="V296" s="10">
        <v>1298.3599999999999</v>
      </c>
      <c r="W296" s="6">
        <v>10</v>
      </c>
      <c r="X296" s="11">
        <v>0.2</v>
      </c>
      <c r="Y296" s="10">
        <v>407.5</v>
      </c>
      <c r="Z296" s="30">
        <f t="shared" si="22"/>
        <v>0.31385748174620293</v>
      </c>
    </row>
    <row r="297" spans="1:26">
      <c r="A297" s="27">
        <v>296</v>
      </c>
      <c r="B297" s="14" t="s">
        <v>1478</v>
      </c>
      <c r="C297" s="15">
        <v>45499</v>
      </c>
      <c r="D297" s="12">
        <f t="shared" si="19"/>
        <v>2024</v>
      </c>
      <c r="E297" s="12">
        <f t="shared" si="20"/>
        <v>7</v>
      </c>
      <c r="F297" s="15" t="str">
        <f t="shared" si="21"/>
        <v>2024-07</v>
      </c>
      <c r="G297" s="15">
        <v>45502</v>
      </c>
      <c r="H297" s="23">
        <f t="shared" si="23"/>
        <v>3</v>
      </c>
      <c r="I297" s="14" t="s">
        <v>122</v>
      </c>
      <c r="J297" s="14" t="s">
        <v>459</v>
      </c>
      <c r="K297" s="14" t="s">
        <v>99</v>
      </c>
      <c r="L297" s="14" t="s">
        <v>83</v>
      </c>
      <c r="M297" s="14" t="s">
        <v>31</v>
      </c>
      <c r="N297" s="14" t="s">
        <v>166</v>
      </c>
      <c r="O297" s="14" t="s">
        <v>167</v>
      </c>
      <c r="P297" s="14" t="s">
        <v>1479</v>
      </c>
      <c r="Q297" s="14" t="s">
        <v>35</v>
      </c>
      <c r="R297" s="14" t="s">
        <v>1480</v>
      </c>
      <c r="S297" s="14" t="s">
        <v>37</v>
      </c>
      <c r="T297" s="14" t="s">
        <v>170</v>
      </c>
      <c r="U297" s="14" t="s">
        <v>171</v>
      </c>
      <c r="V297" s="16">
        <v>1495.5</v>
      </c>
      <c r="W297" s="13">
        <v>2</v>
      </c>
      <c r="X297" s="17">
        <v>0</v>
      </c>
      <c r="Y297" s="16">
        <v>118.54</v>
      </c>
      <c r="Z297" s="31">
        <f t="shared" si="22"/>
        <v>7.9264460046807095E-2</v>
      </c>
    </row>
    <row r="298" spans="1:26">
      <c r="A298" s="26">
        <v>297</v>
      </c>
      <c r="B298" s="7" t="s">
        <v>1481</v>
      </c>
      <c r="C298" s="8">
        <v>44546</v>
      </c>
      <c r="D298" s="12">
        <f t="shared" si="19"/>
        <v>2021</v>
      </c>
      <c r="E298" s="12">
        <f t="shared" si="20"/>
        <v>12</v>
      </c>
      <c r="F298" s="8" t="str">
        <f t="shared" si="21"/>
        <v>2021-12</v>
      </c>
      <c r="G298" s="8">
        <v>44552</v>
      </c>
      <c r="H298" s="23">
        <f t="shared" si="23"/>
        <v>6</v>
      </c>
      <c r="I298" s="7" t="s">
        <v>27</v>
      </c>
      <c r="J298" s="7" t="s">
        <v>1482</v>
      </c>
      <c r="K298" s="7" t="s">
        <v>679</v>
      </c>
      <c r="L298" s="7" t="s">
        <v>30</v>
      </c>
      <c r="M298" s="7" t="s">
        <v>31</v>
      </c>
      <c r="N298" s="7" t="s">
        <v>106</v>
      </c>
      <c r="O298" s="7" t="s">
        <v>107</v>
      </c>
      <c r="P298" s="7" t="s">
        <v>1483</v>
      </c>
      <c r="Q298" s="7" t="s">
        <v>35</v>
      </c>
      <c r="R298" s="7" t="s">
        <v>1484</v>
      </c>
      <c r="S298" s="7" t="s">
        <v>110</v>
      </c>
      <c r="T298" s="7" t="s">
        <v>148</v>
      </c>
      <c r="U298" s="7" t="s">
        <v>232</v>
      </c>
      <c r="V298" s="10">
        <v>5128.76</v>
      </c>
      <c r="W298" s="6">
        <v>3</v>
      </c>
      <c r="X298" s="11">
        <v>0.1</v>
      </c>
      <c r="Y298" s="10">
        <v>-859.37</v>
      </c>
      <c r="Z298" s="30">
        <f t="shared" si="22"/>
        <v>-0.16755902011402365</v>
      </c>
    </row>
    <row r="299" spans="1:26">
      <c r="A299" s="27">
        <v>298</v>
      </c>
      <c r="B299" s="14" t="s">
        <v>1485</v>
      </c>
      <c r="C299" s="15">
        <v>45099</v>
      </c>
      <c r="D299" s="12">
        <f t="shared" si="19"/>
        <v>2023</v>
      </c>
      <c r="E299" s="12">
        <f t="shared" si="20"/>
        <v>6</v>
      </c>
      <c r="F299" s="15" t="str">
        <f t="shared" si="21"/>
        <v>2023-06</v>
      </c>
      <c r="G299" s="15">
        <v>45102</v>
      </c>
      <c r="H299" s="23">
        <f t="shared" si="23"/>
        <v>3</v>
      </c>
      <c r="I299" s="14" t="s">
        <v>52</v>
      </c>
      <c r="J299" s="14" t="s">
        <v>415</v>
      </c>
      <c r="K299" s="14" t="s">
        <v>416</v>
      </c>
      <c r="L299" s="14" t="s">
        <v>30</v>
      </c>
      <c r="M299" s="14" t="s">
        <v>31</v>
      </c>
      <c r="N299" s="14" t="s">
        <v>116</v>
      </c>
      <c r="O299" s="14" t="s">
        <v>117</v>
      </c>
      <c r="P299" s="14" t="s">
        <v>1486</v>
      </c>
      <c r="Q299" s="14" t="s">
        <v>58</v>
      </c>
      <c r="R299" s="14" t="s">
        <v>1487</v>
      </c>
      <c r="S299" s="14" t="s">
        <v>48</v>
      </c>
      <c r="T299" s="14" t="s">
        <v>434</v>
      </c>
      <c r="U299" s="14" t="s">
        <v>435</v>
      </c>
      <c r="V299" s="16">
        <v>508.49</v>
      </c>
      <c r="W299" s="13">
        <v>8</v>
      </c>
      <c r="X299" s="17">
        <v>0.4</v>
      </c>
      <c r="Y299" s="16">
        <v>-22.66</v>
      </c>
      <c r="Z299" s="31">
        <f t="shared" si="22"/>
        <v>-4.4563314912780976E-2</v>
      </c>
    </row>
    <row r="300" spans="1:26">
      <c r="A300" s="26">
        <v>299</v>
      </c>
      <c r="B300" s="7" t="s">
        <v>1488</v>
      </c>
      <c r="C300" s="8">
        <v>45559</v>
      </c>
      <c r="D300" s="12">
        <f t="shared" si="19"/>
        <v>2024</v>
      </c>
      <c r="E300" s="12">
        <f t="shared" si="20"/>
        <v>9</v>
      </c>
      <c r="F300" s="8" t="str">
        <f t="shared" si="21"/>
        <v>2024-09</v>
      </c>
      <c r="G300" s="8">
        <v>45564</v>
      </c>
      <c r="H300" s="23">
        <f t="shared" si="23"/>
        <v>5</v>
      </c>
      <c r="I300" s="7" t="s">
        <v>27</v>
      </c>
      <c r="J300" s="7" t="s">
        <v>1489</v>
      </c>
      <c r="K300" s="7" t="s">
        <v>1121</v>
      </c>
      <c r="L300" s="7" t="s">
        <v>83</v>
      </c>
      <c r="M300" s="7" t="s">
        <v>31</v>
      </c>
      <c r="N300" s="7" t="s">
        <v>166</v>
      </c>
      <c r="O300" s="7" t="s">
        <v>167</v>
      </c>
      <c r="P300" s="7" t="s">
        <v>1490</v>
      </c>
      <c r="Q300" s="7" t="s">
        <v>35</v>
      </c>
      <c r="R300" s="7" t="s">
        <v>1491</v>
      </c>
      <c r="S300" s="7" t="s">
        <v>37</v>
      </c>
      <c r="T300" s="7" t="s">
        <v>38</v>
      </c>
      <c r="U300" s="7" t="s">
        <v>333</v>
      </c>
      <c r="V300" s="10">
        <v>1984.5</v>
      </c>
      <c r="W300" s="6">
        <v>8</v>
      </c>
      <c r="X300" s="11">
        <v>0.4</v>
      </c>
      <c r="Y300" s="10">
        <v>69.66</v>
      </c>
      <c r="Z300" s="30">
        <f t="shared" si="22"/>
        <v>3.5102040816326528E-2</v>
      </c>
    </row>
    <row r="301" spans="1:26">
      <c r="A301" s="27">
        <v>300</v>
      </c>
      <c r="B301" s="14" t="s">
        <v>1492</v>
      </c>
      <c r="C301" s="15">
        <v>44842</v>
      </c>
      <c r="D301" s="12">
        <f t="shared" si="19"/>
        <v>2022</v>
      </c>
      <c r="E301" s="12">
        <f t="shared" si="20"/>
        <v>10</v>
      </c>
      <c r="F301" s="15" t="str">
        <f t="shared" si="21"/>
        <v>2022-10</v>
      </c>
      <c r="G301" s="15">
        <v>44842</v>
      </c>
      <c r="H301" s="23">
        <f t="shared" si="23"/>
        <v>0</v>
      </c>
      <c r="I301" s="14" t="s">
        <v>63</v>
      </c>
      <c r="J301" s="14" t="s">
        <v>1493</v>
      </c>
      <c r="K301" s="14" t="s">
        <v>488</v>
      </c>
      <c r="L301" s="14" t="s">
        <v>30</v>
      </c>
      <c r="M301" s="14" t="s">
        <v>31</v>
      </c>
      <c r="N301" s="14" t="s">
        <v>313</v>
      </c>
      <c r="O301" s="14" t="s">
        <v>314</v>
      </c>
      <c r="P301" s="14" t="s">
        <v>1494</v>
      </c>
      <c r="Q301" s="14" t="s">
        <v>146</v>
      </c>
      <c r="R301" s="14" t="s">
        <v>1495</v>
      </c>
      <c r="S301" s="14" t="s">
        <v>37</v>
      </c>
      <c r="T301" s="14" t="s">
        <v>38</v>
      </c>
      <c r="U301" s="14" t="s">
        <v>333</v>
      </c>
      <c r="V301" s="16">
        <v>9158.81</v>
      </c>
      <c r="W301" s="13">
        <v>7</v>
      </c>
      <c r="X301" s="17">
        <v>0</v>
      </c>
      <c r="Y301" s="16">
        <v>1299.1400000000001</v>
      </c>
      <c r="Z301" s="31">
        <f t="shared" si="22"/>
        <v>0.14184593850074412</v>
      </c>
    </row>
    <row r="302" spans="1:26">
      <c r="A302" s="26">
        <v>301</v>
      </c>
      <c r="B302" s="7" t="s">
        <v>1496</v>
      </c>
      <c r="C302" s="8">
        <v>44951</v>
      </c>
      <c r="D302" s="12">
        <f t="shared" si="19"/>
        <v>2023</v>
      </c>
      <c r="E302" s="12">
        <f t="shared" si="20"/>
        <v>1</v>
      </c>
      <c r="F302" s="8" t="str">
        <f t="shared" si="21"/>
        <v>2023-01</v>
      </c>
      <c r="G302" s="8">
        <v>44959</v>
      </c>
      <c r="H302" s="23">
        <f t="shared" si="23"/>
        <v>8</v>
      </c>
      <c r="I302" s="7" t="s">
        <v>27</v>
      </c>
      <c r="J302" s="7" t="s">
        <v>1497</v>
      </c>
      <c r="K302" s="7" t="s">
        <v>1200</v>
      </c>
      <c r="L302" s="7" t="s">
        <v>30</v>
      </c>
      <c r="M302" s="7" t="s">
        <v>31</v>
      </c>
      <c r="N302" s="7" t="s">
        <v>181</v>
      </c>
      <c r="O302" s="7" t="s">
        <v>107</v>
      </c>
      <c r="P302" s="7" t="s">
        <v>1498</v>
      </c>
      <c r="Q302" s="7" t="s">
        <v>35</v>
      </c>
      <c r="R302" s="7" t="s">
        <v>1499</v>
      </c>
      <c r="S302" s="7" t="s">
        <v>110</v>
      </c>
      <c r="T302" s="7" t="s">
        <v>243</v>
      </c>
      <c r="U302" s="7" t="s">
        <v>339</v>
      </c>
      <c r="V302" s="10">
        <v>2708.64</v>
      </c>
      <c r="W302" s="6">
        <v>6</v>
      </c>
      <c r="X302" s="11">
        <v>0.4</v>
      </c>
      <c r="Y302" s="10">
        <v>-193.78</v>
      </c>
      <c r="Z302" s="30">
        <f t="shared" si="22"/>
        <v>-7.1541437769507943E-2</v>
      </c>
    </row>
    <row r="303" spans="1:26">
      <c r="A303" s="27">
        <v>302</v>
      </c>
      <c r="B303" s="14" t="s">
        <v>1500</v>
      </c>
      <c r="C303" s="15">
        <v>45073</v>
      </c>
      <c r="D303" s="12">
        <f t="shared" si="19"/>
        <v>2023</v>
      </c>
      <c r="E303" s="12">
        <f t="shared" si="20"/>
        <v>5</v>
      </c>
      <c r="F303" s="15" t="str">
        <f t="shared" si="21"/>
        <v>2023-05</v>
      </c>
      <c r="G303" s="15">
        <v>45075</v>
      </c>
      <c r="H303" s="23">
        <f t="shared" si="23"/>
        <v>2</v>
      </c>
      <c r="I303" s="14" t="s">
        <v>122</v>
      </c>
      <c r="J303" s="14" t="s">
        <v>301</v>
      </c>
      <c r="K303" s="14" t="s">
        <v>302</v>
      </c>
      <c r="L303" s="14" t="s">
        <v>66</v>
      </c>
      <c r="M303" s="14" t="s">
        <v>31</v>
      </c>
      <c r="N303" s="14" t="s">
        <v>43</v>
      </c>
      <c r="O303" s="14" t="s">
        <v>44</v>
      </c>
      <c r="P303" s="14" t="s">
        <v>1501</v>
      </c>
      <c r="Q303" s="14" t="s">
        <v>46</v>
      </c>
      <c r="R303" s="14" t="s">
        <v>1502</v>
      </c>
      <c r="S303" s="14" t="s">
        <v>37</v>
      </c>
      <c r="T303" s="14" t="s">
        <v>170</v>
      </c>
      <c r="U303" s="14" t="s">
        <v>189</v>
      </c>
      <c r="V303" s="16">
        <v>1080.67</v>
      </c>
      <c r="W303" s="13">
        <v>1</v>
      </c>
      <c r="X303" s="17">
        <v>0</v>
      </c>
      <c r="Y303" s="16">
        <v>332.62</v>
      </c>
      <c r="Z303" s="31">
        <f t="shared" si="22"/>
        <v>0.30779053735182804</v>
      </c>
    </row>
    <row r="304" spans="1:26">
      <c r="A304" s="26">
        <v>303</v>
      </c>
      <c r="B304" s="7" t="s">
        <v>1503</v>
      </c>
      <c r="C304" s="8">
        <v>44541</v>
      </c>
      <c r="D304" s="12">
        <f t="shared" si="19"/>
        <v>2021</v>
      </c>
      <c r="E304" s="12">
        <f t="shared" si="20"/>
        <v>12</v>
      </c>
      <c r="F304" s="8" t="str">
        <f t="shared" si="21"/>
        <v>2021-12</v>
      </c>
      <c r="G304" s="8">
        <v>44549</v>
      </c>
      <c r="H304" s="23">
        <f t="shared" si="23"/>
        <v>8</v>
      </c>
      <c r="I304" s="7" t="s">
        <v>27</v>
      </c>
      <c r="J304" s="7" t="s">
        <v>1504</v>
      </c>
      <c r="K304" s="7" t="s">
        <v>186</v>
      </c>
      <c r="L304" s="7" t="s">
        <v>83</v>
      </c>
      <c r="M304" s="7" t="s">
        <v>31</v>
      </c>
      <c r="N304" s="7" t="s">
        <v>204</v>
      </c>
      <c r="O304" s="7" t="s">
        <v>205</v>
      </c>
      <c r="P304" s="7" t="s">
        <v>1505</v>
      </c>
      <c r="Q304" s="7" t="s">
        <v>146</v>
      </c>
      <c r="R304" s="7" t="s">
        <v>1506</v>
      </c>
      <c r="S304" s="7" t="s">
        <v>110</v>
      </c>
      <c r="T304" s="7" t="s">
        <v>223</v>
      </c>
      <c r="U304" s="7" t="s">
        <v>495</v>
      </c>
      <c r="V304" s="10">
        <v>1414.82</v>
      </c>
      <c r="W304" s="6">
        <v>1</v>
      </c>
      <c r="X304" s="11">
        <v>0</v>
      </c>
      <c r="Y304" s="10">
        <v>439.94</v>
      </c>
      <c r="Z304" s="30">
        <f t="shared" si="22"/>
        <v>0.31095121640915452</v>
      </c>
    </row>
    <row r="305" spans="1:26">
      <c r="A305" s="27">
        <v>304</v>
      </c>
      <c r="B305" s="14" t="s">
        <v>1507</v>
      </c>
      <c r="C305" s="15">
        <v>44724</v>
      </c>
      <c r="D305" s="12">
        <f t="shared" si="19"/>
        <v>2022</v>
      </c>
      <c r="E305" s="12">
        <f t="shared" si="20"/>
        <v>6</v>
      </c>
      <c r="F305" s="15" t="str">
        <f t="shared" si="21"/>
        <v>2022-06</v>
      </c>
      <c r="G305" s="15">
        <v>44729</v>
      </c>
      <c r="H305" s="23">
        <f t="shared" si="23"/>
        <v>5</v>
      </c>
      <c r="I305" s="14" t="s">
        <v>27</v>
      </c>
      <c r="J305" s="14" t="s">
        <v>1103</v>
      </c>
      <c r="K305" s="14" t="s">
        <v>1104</v>
      </c>
      <c r="L305" s="14" t="s">
        <v>83</v>
      </c>
      <c r="M305" s="14" t="s">
        <v>31</v>
      </c>
      <c r="N305" s="14" t="s">
        <v>43</v>
      </c>
      <c r="O305" s="14" t="s">
        <v>44</v>
      </c>
      <c r="P305" s="14" t="s">
        <v>1508</v>
      </c>
      <c r="Q305" s="14" t="s">
        <v>46</v>
      </c>
      <c r="R305" s="14" t="s">
        <v>1509</v>
      </c>
      <c r="S305" s="14" t="s">
        <v>37</v>
      </c>
      <c r="T305" s="14" t="s">
        <v>60</v>
      </c>
      <c r="U305" s="14" t="s">
        <v>162</v>
      </c>
      <c r="V305" s="16">
        <v>11541.79</v>
      </c>
      <c r="W305" s="13">
        <v>10</v>
      </c>
      <c r="X305" s="17">
        <v>0</v>
      </c>
      <c r="Y305" s="16">
        <v>2823.05</v>
      </c>
      <c r="Z305" s="31">
        <f t="shared" si="22"/>
        <v>0.24459377618203068</v>
      </c>
    </row>
    <row r="306" spans="1:26">
      <c r="A306" s="26">
        <v>305</v>
      </c>
      <c r="B306" s="7" t="s">
        <v>1510</v>
      </c>
      <c r="C306" s="8">
        <v>45536</v>
      </c>
      <c r="D306" s="12">
        <f t="shared" si="19"/>
        <v>2024</v>
      </c>
      <c r="E306" s="12">
        <f t="shared" si="20"/>
        <v>9</v>
      </c>
      <c r="F306" s="8" t="str">
        <f t="shared" si="21"/>
        <v>2024-09</v>
      </c>
      <c r="G306" s="8">
        <v>45542</v>
      </c>
      <c r="H306" s="23">
        <f t="shared" si="23"/>
        <v>6</v>
      </c>
      <c r="I306" s="7" t="s">
        <v>27</v>
      </c>
      <c r="J306" s="7" t="s">
        <v>1236</v>
      </c>
      <c r="K306" s="7" t="s">
        <v>1237</v>
      </c>
      <c r="L306" s="7" t="s">
        <v>30</v>
      </c>
      <c r="M306" s="7" t="s">
        <v>31</v>
      </c>
      <c r="N306" s="7" t="s">
        <v>213</v>
      </c>
      <c r="O306" s="7" t="s">
        <v>92</v>
      </c>
      <c r="P306" s="7" t="s">
        <v>1511</v>
      </c>
      <c r="Q306" s="7" t="s">
        <v>46</v>
      </c>
      <c r="R306" s="7" t="s">
        <v>1512</v>
      </c>
      <c r="S306" s="7" t="s">
        <v>48</v>
      </c>
      <c r="T306" s="7" t="s">
        <v>434</v>
      </c>
      <c r="U306" s="7" t="s">
        <v>435</v>
      </c>
      <c r="V306" s="10">
        <v>421.48</v>
      </c>
      <c r="W306" s="6">
        <v>4</v>
      </c>
      <c r="X306" s="11">
        <v>0</v>
      </c>
      <c r="Y306" s="10">
        <v>-12.61</v>
      </c>
      <c r="Z306" s="30">
        <f t="shared" si="22"/>
        <v>-2.9918382841415962E-2</v>
      </c>
    </row>
    <row r="307" spans="1:26">
      <c r="A307" s="27">
        <v>306</v>
      </c>
      <c r="B307" s="14" t="s">
        <v>1513</v>
      </c>
      <c r="C307" s="15">
        <v>44200</v>
      </c>
      <c r="D307" s="12">
        <f t="shared" si="19"/>
        <v>2021</v>
      </c>
      <c r="E307" s="12">
        <f t="shared" si="20"/>
        <v>1</v>
      </c>
      <c r="F307" s="15" t="str">
        <f t="shared" si="21"/>
        <v>2021-01</v>
      </c>
      <c r="G307" s="15">
        <v>44200</v>
      </c>
      <c r="H307" s="23">
        <f t="shared" si="23"/>
        <v>0</v>
      </c>
      <c r="I307" s="14" t="s">
        <v>63</v>
      </c>
      <c r="J307" s="14" t="s">
        <v>1514</v>
      </c>
      <c r="K307" s="14" t="s">
        <v>1515</v>
      </c>
      <c r="L307" s="14" t="s">
        <v>83</v>
      </c>
      <c r="M307" s="14" t="s">
        <v>31</v>
      </c>
      <c r="N307" s="14" t="s">
        <v>228</v>
      </c>
      <c r="O307" s="14" t="s">
        <v>229</v>
      </c>
      <c r="P307" s="14" t="s">
        <v>1516</v>
      </c>
      <c r="Q307" s="14" t="s">
        <v>46</v>
      </c>
      <c r="R307" s="14" t="s">
        <v>1517</v>
      </c>
      <c r="S307" s="14" t="s">
        <v>48</v>
      </c>
      <c r="T307" s="14" t="s">
        <v>298</v>
      </c>
      <c r="U307" s="14" t="s">
        <v>586</v>
      </c>
      <c r="V307" s="16">
        <v>380.35</v>
      </c>
      <c r="W307" s="13">
        <v>10</v>
      </c>
      <c r="X307" s="17">
        <v>0.1</v>
      </c>
      <c r="Y307" s="16">
        <v>-36.11</v>
      </c>
      <c r="Z307" s="31">
        <f t="shared" si="22"/>
        <v>-9.4938872091494667E-2</v>
      </c>
    </row>
    <row r="308" spans="1:26">
      <c r="A308" s="26">
        <v>307</v>
      </c>
      <c r="B308" s="7" t="s">
        <v>1518</v>
      </c>
      <c r="C308" s="8">
        <v>44804</v>
      </c>
      <c r="D308" s="12">
        <f t="shared" si="19"/>
        <v>2022</v>
      </c>
      <c r="E308" s="12">
        <f t="shared" si="20"/>
        <v>8</v>
      </c>
      <c r="F308" s="8" t="str">
        <f t="shared" si="21"/>
        <v>2022-08</v>
      </c>
      <c r="G308" s="8">
        <v>44812</v>
      </c>
      <c r="H308" s="23">
        <f t="shared" si="23"/>
        <v>8</v>
      </c>
      <c r="I308" s="7" t="s">
        <v>27</v>
      </c>
      <c r="J308" s="7" t="s">
        <v>1519</v>
      </c>
      <c r="K308" s="7" t="s">
        <v>1413</v>
      </c>
      <c r="L308" s="7" t="s">
        <v>30</v>
      </c>
      <c r="M308" s="7" t="s">
        <v>31</v>
      </c>
      <c r="N308" s="7" t="s">
        <v>43</v>
      </c>
      <c r="O308" s="7" t="s">
        <v>44</v>
      </c>
      <c r="P308" s="7" t="s">
        <v>1520</v>
      </c>
      <c r="Q308" s="7" t="s">
        <v>46</v>
      </c>
      <c r="R308" s="7" t="s">
        <v>1521</v>
      </c>
      <c r="S308" s="7" t="s">
        <v>37</v>
      </c>
      <c r="T308" s="7" t="s">
        <v>208</v>
      </c>
      <c r="U308" s="7" t="s">
        <v>265</v>
      </c>
      <c r="V308" s="10">
        <v>339.98</v>
      </c>
      <c r="W308" s="6">
        <v>6</v>
      </c>
      <c r="X308" s="11">
        <v>0.2</v>
      </c>
      <c r="Y308" s="10">
        <v>0.14000000000000001</v>
      </c>
      <c r="Z308" s="30">
        <f t="shared" si="22"/>
        <v>4.1178892876051534E-4</v>
      </c>
    </row>
    <row r="309" spans="1:26">
      <c r="A309" s="27">
        <v>308</v>
      </c>
      <c r="B309" s="14" t="s">
        <v>1522</v>
      </c>
      <c r="C309" s="15">
        <v>45176</v>
      </c>
      <c r="D309" s="12">
        <f t="shared" si="19"/>
        <v>2023</v>
      </c>
      <c r="E309" s="12">
        <f t="shared" si="20"/>
        <v>9</v>
      </c>
      <c r="F309" s="15" t="str">
        <f t="shared" si="21"/>
        <v>2023-09</v>
      </c>
      <c r="G309" s="15">
        <v>45179</v>
      </c>
      <c r="H309" s="23">
        <f t="shared" si="23"/>
        <v>3</v>
      </c>
      <c r="I309" s="14" t="s">
        <v>122</v>
      </c>
      <c r="J309" s="14" t="s">
        <v>1523</v>
      </c>
      <c r="K309" s="14" t="s">
        <v>1524</v>
      </c>
      <c r="L309" s="14" t="s">
        <v>30</v>
      </c>
      <c r="M309" s="14" t="s">
        <v>31</v>
      </c>
      <c r="N309" s="14" t="s">
        <v>166</v>
      </c>
      <c r="O309" s="14" t="s">
        <v>167</v>
      </c>
      <c r="P309" s="14" t="s">
        <v>1525</v>
      </c>
      <c r="Q309" s="14" t="s">
        <v>35</v>
      </c>
      <c r="R309" s="14" t="s">
        <v>1526</v>
      </c>
      <c r="S309" s="14" t="s">
        <v>37</v>
      </c>
      <c r="T309" s="14" t="s">
        <v>60</v>
      </c>
      <c r="U309" s="14" t="s">
        <v>162</v>
      </c>
      <c r="V309" s="16">
        <v>14919.18</v>
      </c>
      <c r="W309" s="13">
        <v>13</v>
      </c>
      <c r="X309" s="17">
        <v>0.1</v>
      </c>
      <c r="Y309" s="16">
        <v>4863.47</v>
      </c>
      <c r="Z309" s="31">
        <f t="shared" si="22"/>
        <v>0.32598775535920876</v>
      </c>
    </row>
    <row r="310" spans="1:26">
      <c r="A310" s="26">
        <v>309</v>
      </c>
      <c r="B310" s="7" t="s">
        <v>1527</v>
      </c>
      <c r="C310" s="8">
        <v>44999</v>
      </c>
      <c r="D310" s="12">
        <f t="shared" si="19"/>
        <v>2023</v>
      </c>
      <c r="E310" s="12">
        <f t="shared" si="20"/>
        <v>3</v>
      </c>
      <c r="F310" s="8" t="str">
        <f t="shared" si="21"/>
        <v>2023-03</v>
      </c>
      <c r="G310" s="8">
        <v>44999</v>
      </c>
      <c r="H310" s="23">
        <f t="shared" si="23"/>
        <v>0</v>
      </c>
      <c r="I310" s="7" t="s">
        <v>63</v>
      </c>
      <c r="J310" s="7" t="s">
        <v>626</v>
      </c>
      <c r="K310" s="7" t="s">
        <v>627</v>
      </c>
      <c r="L310" s="7" t="s">
        <v>66</v>
      </c>
      <c r="M310" s="7" t="s">
        <v>31</v>
      </c>
      <c r="N310" s="7" t="s">
        <v>125</v>
      </c>
      <c r="O310" s="7" t="s">
        <v>126</v>
      </c>
      <c r="P310" s="7" t="s">
        <v>1528</v>
      </c>
      <c r="Q310" s="7" t="s">
        <v>58</v>
      </c>
      <c r="R310" s="7" t="s">
        <v>1529</v>
      </c>
      <c r="S310" s="7" t="s">
        <v>48</v>
      </c>
      <c r="T310" s="7" t="s">
        <v>78</v>
      </c>
      <c r="U310" s="7" t="s">
        <v>1128</v>
      </c>
      <c r="V310" s="10">
        <v>1645.38</v>
      </c>
      <c r="W310" s="6">
        <v>9</v>
      </c>
      <c r="X310" s="11">
        <v>0.2</v>
      </c>
      <c r="Y310" s="10">
        <v>670.8</v>
      </c>
      <c r="Z310" s="30">
        <f t="shared" si="22"/>
        <v>0.40768697808408993</v>
      </c>
    </row>
    <row r="311" spans="1:26">
      <c r="A311" s="27">
        <v>310</v>
      </c>
      <c r="B311" s="14" t="s">
        <v>1530</v>
      </c>
      <c r="C311" s="15">
        <v>44396</v>
      </c>
      <c r="D311" s="12">
        <f t="shared" si="19"/>
        <v>2021</v>
      </c>
      <c r="E311" s="12">
        <f t="shared" si="20"/>
        <v>7</v>
      </c>
      <c r="F311" s="15" t="str">
        <f t="shared" si="21"/>
        <v>2021-07</v>
      </c>
      <c r="G311" s="15">
        <v>44397</v>
      </c>
      <c r="H311" s="23">
        <f t="shared" si="23"/>
        <v>1</v>
      </c>
      <c r="I311" s="14" t="s">
        <v>122</v>
      </c>
      <c r="J311" s="14" t="s">
        <v>1504</v>
      </c>
      <c r="K311" s="14" t="s">
        <v>186</v>
      </c>
      <c r="L311" s="14" t="s">
        <v>83</v>
      </c>
      <c r="M311" s="14" t="s">
        <v>31</v>
      </c>
      <c r="N311" s="14" t="s">
        <v>204</v>
      </c>
      <c r="O311" s="14" t="s">
        <v>205</v>
      </c>
      <c r="P311" s="14" t="s">
        <v>1531</v>
      </c>
      <c r="Q311" s="14" t="s">
        <v>146</v>
      </c>
      <c r="R311" s="14" t="s">
        <v>1532</v>
      </c>
      <c r="S311" s="14" t="s">
        <v>48</v>
      </c>
      <c r="T311" s="14" t="s">
        <v>69</v>
      </c>
      <c r="U311" s="14" t="s">
        <v>475</v>
      </c>
      <c r="V311" s="16">
        <v>530.35</v>
      </c>
      <c r="W311" s="13">
        <v>4</v>
      </c>
      <c r="X311" s="17">
        <v>0.1</v>
      </c>
      <c r="Y311" s="16">
        <v>4.04</v>
      </c>
      <c r="Z311" s="31">
        <f t="shared" si="22"/>
        <v>7.6176110115961154E-3</v>
      </c>
    </row>
    <row r="312" spans="1:26">
      <c r="A312" s="26">
        <v>311</v>
      </c>
      <c r="B312" s="7" t="s">
        <v>1533</v>
      </c>
      <c r="C312" s="8">
        <v>44405</v>
      </c>
      <c r="D312" s="12">
        <f t="shared" si="19"/>
        <v>2021</v>
      </c>
      <c r="E312" s="12">
        <f t="shared" si="20"/>
        <v>7</v>
      </c>
      <c r="F312" s="8" t="str">
        <f t="shared" si="21"/>
        <v>2021-07</v>
      </c>
      <c r="G312" s="8">
        <v>44405</v>
      </c>
      <c r="H312" s="23">
        <f t="shared" si="23"/>
        <v>0</v>
      </c>
      <c r="I312" s="7" t="s">
        <v>63</v>
      </c>
      <c r="J312" s="7" t="s">
        <v>330</v>
      </c>
      <c r="K312" s="7" t="s">
        <v>133</v>
      </c>
      <c r="L312" s="7" t="s">
        <v>30</v>
      </c>
      <c r="M312" s="7" t="s">
        <v>31</v>
      </c>
      <c r="N312" s="7" t="s">
        <v>106</v>
      </c>
      <c r="O312" s="7" t="s">
        <v>107</v>
      </c>
      <c r="P312" s="7" t="s">
        <v>1534</v>
      </c>
      <c r="Q312" s="7" t="s">
        <v>35</v>
      </c>
      <c r="R312" s="7" t="s">
        <v>1535</v>
      </c>
      <c r="S312" s="7" t="s">
        <v>37</v>
      </c>
      <c r="T312" s="7" t="s">
        <v>170</v>
      </c>
      <c r="U312" s="7" t="s">
        <v>189</v>
      </c>
      <c r="V312" s="10">
        <v>1418.69</v>
      </c>
      <c r="W312" s="6">
        <v>2</v>
      </c>
      <c r="X312" s="11">
        <v>0.5</v>
      </c>
      <c r="Y312" s="10">
        <v>543.85</v>
      </c>
      <c r="Z312" s="30">
        <f t="shared" si="22"/>
        <v>0.38334660849093177</v>
      </c>
    </row>
    <row r="313" spans="1:26">
      <c r="A313" s="27">
        <v>312</v>
      </c>
      <c r="B313" s="14" t="s">
        <v>1536</v>
      </c>
      <c r="C313" s="15">
        <v>44698</v>
      </c>
      <c r="D313" s="12">
        <f t="shared" si="19"/>
        <v>2022</v>
      </c>
      <c r="E313" s="12">
        <f t="shared" si="20"/>
        <v>5</v>
      </c>
      <c r="F313" s="15" t="str">
        <f t="shared" si="21"/>
        <v>2022-05</v>
      </c>
      <c r="G313" s="15">
        <v>44698</v>
      </c>
      <c r="H313" s="23">
        <f t="shared" si="23"/>
        <v>0</v>
      </c>
      <c r="I313" s="14" t="s">
        <v>63</v>
      </c>
      <c r="J313" s="14" t="s">
        <v>877</v>
      </c>
      <c r="K313" s="14" t="s">
        <v>878</v>
      </c>
      <c r="L313" s="14" t="s">
        <v>66</v>
      </c>
      <c r="M313" s="14" t="s">
        <v>31</v>
      </c>
      <c r="N313" s="14" t="s">
        <v>220</v>
      </c>
      <c r="O313" s="14" t="s">
        <v>220</v>
      </c>
      <c r="P313" s="14" t="s">
        <v>1537</v>
      </c>
      <c r="Q313" s="14" t="s">
        <v>58</v>
      </c>
      <c r="R313" s="14" t="s">
        <v>1538</v>
      </c>
      <c r="S313" s="14" t="s">
        <v>48</v>
      </c>
      <c r="T313" s="14" t="s">
        <v>138</v>
      </c>
      <c r="U313" s="14" t="s">
        <v>139</v>
      </c>
      <c r="V313" s="16">
        <v>2370.9</v>
      </c>
      <c r="W313" s="13">
        <v>12</v>
      </c>
      <c r="X313" s="17">
        <v>0</v>
      </c>
      <c r="Y313" s="16">
        <v>890.73</v>
      </c>
      <c r="Z313" s="31">
        <f t="shared" si="22"/>
        <v>0.37569277489560926</v>
      </c>
    </row>
    <row r="314" spans="1:26">
      <c r="A314" s="26">
        <v>313</v>
      </c>
      <c r="B314" s="7" t="s">
        <v>1539</v>
      </c>
      <c r="C314" s="8">
        <v>45534</v>
      </c>
      <c r="D314" s="12">
        <f t="shared" si="19"/>
        <v>2024</v>
      </c>
      <c r="E314" s="12">
        <f t="shared" si="20"/>
        <v>8</v>
      </c>
      <c r="F314" s="8" t="str">
        <f t="shared" si="21"/>
        <v>2024-08</v>
      </c>
      <c r="G314" s="8">
        <v>45539</v>
      </c>
      <c r="H314" s="23">
        <f t="shared" si="23"/>
        <v>5</v>
      </c>
      <c r="I314" s="7" t="s">
        <v>52</v>
      </c>
      <c r="J314" s="7" t="s">
        <v>1540</v>
      </c>
      <c r="K314" s="7" t="s">
        <v>1350</v>
      </c>
      <c r="L314" s="7" t="s">
        <v>30</v>
      </c>
      <c r="M314" s="7" t="s">
        <v>31</v>
      </c>
      <c r="N314" s="7" t="s">
        <v>228</v>
      </c>
      <c r="O314" s="7" t="s">
        <v>229</v>
      </c>
      <c r="P314" s="7" t="s">
        <v>1541</v>
      </c>
      <c r="Q314" s="7" t="s">
        <v>46</v>
      </c>
      <c r="R314" s="7" t="s">
        <v>1542</v>
      </c>
      <c r="S314" s="7" t="s">
        <v>110</v>
      </c>
      <c r="T314" s="7" t="s">
        <v>111</v>
      </c>
      <c r="U314" s="7" t="s">
        <v>216</v>
      </c>
      <c r="V314" s="10">
        <v>7804.49</v>
      </c>
      <c r="W314" s="6">
        <v>10</v>
      </c>
      <c r="X314" s="11">
        <v>0.4</v>
      </c>
      <c r="Y314" s="10">
        <v>-385.94</v>
      </c>
      <c r="Z314" s="30">
        <f t="shared" si="22"/>
        <v>-4.9451021142957449E-2</v>
      </c>
    </row>
    <row r="315" spans="1:26">
      <c r="A315" s="27">
        <v>314</v>
      </c>
      <c r="B315" s="14" t="s">
        <v>1543</v>
      </c>
      <c r="C315" s="15">
        <v>45188</v>
      </c>
      <c r="D315" s="12">
        <f t="shared" si="19"/>
        <v>2023</v>
      </c>
      <c r="E315" s="12">
        <f t="shared" si="20"/>
        <v>9</v>
      </c>
      <c r="F315" s="15" t="str">
        <f t="shared" si="21"/>
        <v>2023-09</v>
      </c>
      <c r="G315" s="15">
        <v>45195</v>
      </c>
      <c r="H315" s="23">
        <f t="shared" si="23"/>
        <v>7</v>
      </c>
      <c r="I315" s="14" t="s">
        <v>27</v>
      </c>
      <c r="J315" s="14" t="s">
        <v>1544</v>
      </c>
      <c r="K315" s="14" t="s">
        <v>1545</v>
      </c>
      <c r="L315" s="14" t="s">
        <v>30</v>
      </c>
      <c r="M315" s="14" t="s">
        <v>31</v>
      </c>
      <c r="N315" s="14" t="s">
        <v>313</v>
      </c>
      <c r="O315" s="14" t="s">
        <v>314</v>
      </c>
      <c r="P315" s="14" t="s">
        <v>1546</v>
      </c>
      <c r="Q315" s="14" t="s">
        <v>146</v>
      </c>
      <c r="R315" s="14" t="s">
        <v>1547</v>
      </c>
      <c r="S315" s="14" t="s">
        <v>110</v>
      </c>
      <c r="T315" s="14" t="s">
        <v>243</v>
      </c>
      <c r="U315" s="14" t="s">
        <v>339</v>
      </c>
      <c r="V315" s="16">
        <v>1847.41</v>
      </c>
      <c r="W315" s="13">
        <v>9</v>
      </c>
      <c r="X315" s="17">
        <v>0.5</v>
      </c>
      <c r="Y315" s="16">
        <v>426.59</v>
      </c>
      <c r="Z315" s="31">
        <f t="shared" si="22"/>
        <v>0.23091246664248866</v>
      </c>
    </row>
    <row r="316" spans="1:26">
      <c r="A316" s="26">
        <v>315</v>
      </c>
      <c r="B316" s="7" t="s">
        <v>1548</v>
      </c>
      <c r="C316" s="8">
        <v>45531</v>
      </c>
      <c r="D316" s="12">
        <f t="shared" si="19"/>
        <v>2024</v>
      </c>
      <c r="E316" s="12">
        <f t="shared" si="20"/>
        <v>8</v>
      </c>
      <c r="F316" s="8" t="str">
        <f t="shared" si="21"/>
        <v>2024-08</v>
      </c>
      <c r="G316" s="8">
        <v>45536</v>
      </c>
      <c r="H316" s="23">
        <f t="shared" si="23"/>
        <v>5</v>
      </c>
      <c r="I316" s="7" t="s">
        <v>27</v>
      </c>
      <c r="J316" s="7" t="s">
        <v>1549</v>
      </c>
      <c r="K316" s="7" t="s">
        <v>105</v>
      </c>
      <c r="L316" s="7" t="s">
        <v>30</v>
      </c>
      <c r="M316" s="7" t="s">
        <v>31</v>
      </c>
      <c r="N316" s="7" t="s">
        <v>711</v>
      </c>
      <c r="O316" s="7" t="s">
        <v>712</v>
      </c>
      <c r="P316" s="7" t="s">
        <v>1550</v>
      </c>
      <c r="Q316" s="7" t="s">
        <v>35</v>
      </c>
      <c r="R316" s="7" t="s">
        <v>1551</v>
      </c>
      <c r="S316" s="7" t="s">
        <v>37</v>
      </c>
      <c r="T316" s="7" t="s">
        <v>170</v>
      </c>
      <c r="U316" s="7" t="s">
        <v>189</v>
      </c>
      <c r="V316" s="10">
        <v>701.39</v>
      </c>
      <c r="W316" s="6">
        <v>10</v>
      </c>
      <c r="X316" s="11">
        <v>0.1</v>
      </c>
      <c r="Y316" s="10">
        <v>-6.16</v>
      </c>
      <c r="Z316" s="30">
        <f t="shared" si="22"/>
        <v>-8.7825603444588608E-3</v>
      </c>
    </row>
    <row r="317" spans="1:26">
      <c r="A317" s="27">
        <v>316</v>
      </c>
      <c r="B317" s="14" t="s">
        <v>1552</v>
      </c>
      <c r="C317" s="15">
        <v>44370</v>
      </c>
      <c r="D317" s="12">
        <f t="shared" si="19"/>
        <v>2021</v>
      </c>
      <c r="E317" s="12">
        <f t="shared" si="20"/>
        <v>6</v>
      </c>
      <c r="F317" s="15" t="str">
        <f t="shared" si="21"/>
        <v>2021-06</v>
      </c>
      <c r="G317" s="15">
        <v>44377</v>
      </c>
      <c r="H317" s="23">
        <f t="shared" si="23"/>
        <v>7</v>
      </c>
      <c r="I317" s="14" t="s">
        <v>27</v>
      </c>
      <c r="J317" s="14" t="s">
        <v>1188</v>
      </c>
      <c r="K317" s="14" t="s">
        <v>227</v>
      </c>
      <c r="L317" s="14" t="s">
        <v>30</v>
      </c>
      <c r="M317" s="14" t="s">
        <v>31</v>
      </c>
      <c r="N317" s="14" t="s">
        <v>134</v>
      </c>
      <c r="O317" s="14" t="s">
        <v>135</v>
      </c>
      <c r="P317" s="14" t="s">
        <v>1553</v>
      </c>
      <c r="Q317" s="14" t="s">
        <v>58</v>
      </c>
      <c r="R317" s="14" t="s">
        <v>1554</v>
      </c>
      <c r="S317" s="14" t="s">
        <v>48</v>
      </c>
      <c r="T317" s="14" t="s">
        <v>95</v>
      </c>
      <c r="U317" s="14" t="s">
        <v>96</v>
      </c>
      <c r="V317" s="16">
        <v>710.02</v>
      </c>
      <c r="W317" s="13">
        <v>5</v>
      </c>
      <c r="X317" s="17">
        <v>0.5</v>
      </c>
      <c r="Y317" s="16">
        <v>154.35</v>
      </c>
      <c r="Z317" s="31">
        <f t="shared" si="22"/>
        <v>0.21738824258471592</v>
      </c>
    </row>
    <row r="318" spans="1:26">
      <c r="A318" s="26">
        <v>317</v>
      </c>
      <c r="B318" s="7" t="s">
        <v>1555</v>
      </c>
      <c r="C318" s="8">
        <v>45438</v>
      </c>
      <c r="D318" s="12">
        <f t="shared" si="19"/>
        <v>2024</v>
      </c>
      <c r="E318" s="12">
        <f t="shared" si="20"/>
        <v>5</v>
      </c>
      <c r="F318" s="8" t="str">
        <f t="shared" si="21"/>
        <v>2024-05</v>
      </c>
      <c r="G318" s="8">
        <v>45442</v>
      </c>
      <c r="H318" s="23">
        <f t="shared" si="23"/>
        <v>4</v>
      </c>
      <c r="I318" s="7" t="s">
        <v>52</v>
      </c>
      <c r="J318" s="7" t="s">
        <v>158</v>
      </c>
      <c r="K318" s="7" t="s">
        <v>159</v>
      </c>
      <c r="L318" s="7" t="s">
        <v>66</v>
      </c>
      <c r="M318" s="7" t="s">
        <v>31</v>
      </c>
      <c r="N318" s="7" t="s">
        <v>55</v>
      </c>
      <c r="O318" s="7" t="s">
        <v>56</v>
      </c>
      <c r="P318" s="7" t="s">
        <v>1556</v>
      </c>
      <c r="Q318" s="7" t="s">
        <v>58</v>
      </c>
      <c r="R318" s="7" t="s">
        <v>1557</v>
      </c>
      <c r="S318" s="7" t="s">
        <v>110</v>
      </c>
      <c r="T318" s="7" t="s">
        <v>111</v>
      </c>
      <c r="U318" s="7" t="s">
        <v>216</v>
      </c>
      <c r="V318" s="10">
        <v>3172.16</v>
      </c>
      <c r="W318" s="6">
        <v>10</v>
      </c>
      <c r="X318" s="11">
        <v>0.5</v>
      </c>
      <c r="Y318" s="10">
        <v>-257.51</v>
      </c>
      <c r="Z318" s="30">
        <f t="shared" si="22"/>
        <v>-8.1178124684757394E-2</v>
      </c>
    </row>
    <row r="319" spans="1:26">
      <c r="A319" s="27">
        <v>318</v>
      </c>
      <c r="B319" s="14" t="s">
        <v>1558</v>
      </c>
      <c r="C319" s="15">
        <v>44349</v>
      </c>
      <c r="D319" s="12">
        <f t="shared" si="19"/>
        <v>2021</v>
      </c>
      <c r="E319" s="12">
        <f t="shared" si="20"/>
        <v>6</v>
      </c>
      <c r="F319" s="15" t="str">
        <f t="shared" si="21"/>
        <v>2021-06</v>
      </c>
      <c r="G319" s="15">
        <v>44349</v>
      </c>
      <c r="H319" s="23">
        <f t="shared" si="23"/>
        <v>0</v>
      </c>
      <c r="I319" s="14" t="s">
        <v>63</v>
      </c>
      <c r="J319" s="14" t="s">
        <v>1559</v>
      </c>
      <c r="K319" s="14" t="s">
        <v>142</v>
      </c>
      <c r="L319" s="14" t="s">
        <v>66</v>
      </c>
      <c r="M319" s="14" t="s">
        <v>31</v>
      </c>
      <c r="N319" s="14" t="s">
        <v>43</v>
      </c>
      <c r="O319" s="14" t="s">
        <v>44</v>
      </c>
      <c r="P319" s="14" t="s">
        <v>1560</v>
      </c>
      <c r="Q319" s="14" t="s">
        <v>46</v>
      </c>
      <c r="R319" s="14" t="s">
        <v>1561</v>
      </c>
      <c r="S319" s="14" t="s">
        <v>37</v>
      </c>
      <c r="T319" s="14" t="s">
        <v>170</v>
      </c>
      <c r="U319" s="14" t="s">
        <v>171</v>
      </c>
      <c r="V319" s="16">
        <v>7794.1</v>
      </c>
      <c r="W319" s="13">
        <v>12</v>
      </c>
      <c r="X319" s="17">
        <v>0</v>
      </c>
      <c r="Y319" s="16">
        <v>1971.68</v>
      </c>
      <c r="Z319" s="31">
        <f t="shared" si="22"/>
        <v>0.25297083691510247</v>
      </c>
    </row>
    <row r="320" spans="1:26">
      <c r="A320" s="26">
        <v>319</v>
      </c>
      <c r="B320" s="7" t="s">
        <v>1562</v>
      </c>
      <c r="C320" s="8">
        <v>44591</v>
      </c>
      <c r="D320" s="12">
        <f t="shared" si="19"/>
        <v>2022</v>
      </c>
      <c r="E320" s="12">
        <f t="shared" si="20"/>
        <v>1</v>
      </c>
      <c r="F320" s="8" t="str">
        <f t="shared" si="21"/>
        <v>2022-01</v>
      </c>
      <c r="G320" s="8">
        <v>44591</v>
      </c>
      <c r="H320" s="23">
        <f t="shared" si="23"/>
        <v>0</v>
      </c>
      <c r="I320" s="7" t="s">
        <v>63</v>
      </c>
      <c r="J320" s="7" t="s">
        <v>191</v>
      </c>
      <c r="K320" s="7" t="s">
        <v>192</v>
      </c>
      <c r="L320" s="7" t="s">
        <v>30</v>
      </c>
      <c r="M320" s="7" t="s">
        <v>31</v>
      </c>
      <c r="N320" s="7" t="s">
        <v>134</v>
      </c>
      <c r="O320" s="7" t="s">
        <v>135</v>
      </c>
      <c r="P320" s="7" t="s">
        <v>1563</v>
      </c>
      <c r="Q320" s="7" t="s">
        <v>58</v>
      </c>
      <c r="R320" s="7" t="s">
        <v>1564</v>
      </c>
      <c r="S320" s="7" t="s">
        <v>110</v>
      </c>
      <c r="T320" s="7" t="s">
        <v>243</v>
      </c>
      <c r="U320" s="7" t="s">
        <v>481</v>
      </c>
      <c r="V320" s="10">
        <v>100.52</v>
      </c>
      <c r="W320" s="6">
        <v>2</v>
      </c>
      <c r="X320" s="11">
        <v>0.5</v>
      </c>
      <c r="Y320" s="10">
        <v>-14.02</v>
      </c>
      <c r="Z320" s="30">
        <f t="shared" si="22"/>
        <v>-0.13947473139673697</v>
      </c>
    </row>
    <row r="321" spans="1:26">
      <c r="A321" s="27">
        <v>320</v>
      </c>
      <c r="B321" s="14" t="s">
        <v>1565</v>
      </c>
      <c r="C321" s="15">
        <v>44940</v>
      </c>
      <c r="D321" s="12">
        <f t="shared" si="19"/>
        <v>2023</v>
      </c>
      <c r="E321" s="12">
        <f t="shared" si="20"/>
        <v>1</v>
      </c>
      <c r="F321" s="15" t="str">
        <f t="shared" si="21"/>
        <v>2023-01</v>
      </c>
      <c r="G321" s="15">
        <v>44946</v>
      </c>
      <c r="H321" s="23">
        <f t="shared" si="23"/>
        <v>6</v>
      </c>
      <c r="I321" s="14" t="s">
        <v>27</v>
      </c>
      <c r="J321" s="14" t="s">
        <v>1566</v>
      </c>
      <c r="K321" s="14" t="s">
        <v>1567</v>
      </c>
      <c r="L321" s="14" t="s">
        <v>83</v>
      </c>
      <c r="M321" s="14" t="s">
        <v>31</v>
      </c>
      <c r="N321" s="14" t="s">
        <v>283</v>
      </c>
      <c r="O321" s="14" t="s">
        <v>284</v>
      </c>
      <c r="P321" s="14" t="s">
        <v>1568</v>
      </c>
      <c r="Q321" s="14" t="s">
        <v>146</v>
      </c>
      <c r="R321" s="14" t="s">
        <v>1569</v>
      </c>
      <c r="S321" s="14" t="s">
        <v>48</v>
      </c>
      <c r="T321" s="14" t="s">
        <v>95</v>
      </c>
      <c r="U321" s="14" t="s">
        <v>96</v>
      </c>
      <c r="V321" s="16">
        <v>917.24</v>
      </c>
      <c r="W321" s="13">
        <v>13</v>
      </c>
      <c r="X321" s="17">
        <v>0</v>
      </c>
      <c r="Y321" s="16">
        <v>275.7</v>
      </c>
      <c r="Z321" s="31">
        <f t="shared" si="22"/>
        <v>0.30057563996336834</v>
      </c>
    </row>
    <row r="322" spans="1:26">
      <c r="A322" s="26">
        <v>321</v>
      </c>
      <c r="B322" s="7" t="s">
        <v>1570</v>
      </c>
      <c r="C322" s="8">
        <v>45280</v>
      </c>
      <c r="D322" s="12">
        <f t="shared" ref="D322:D385" si="24">YEAR(C322)</f>
        <v>2023</v>
      </c>
      <c r="E322" s="12">
        <f t="shared" ref="E322:E385" si="25">MONTH(C322)</f>
        <v>12</v>
      </c>
      <c r="F322" s="8" t="str">
        <f t="shared" ref="F322:F385" si="26">TEXT(C322,"yyyy-mm")</f>
        <v>2023-12</v>
      </c>
      <c r="G322" s="8">
        <v>45285</v>
      </c>
      <c r="H322" s="23">
        <f t="shared" si="23"/>
        <v>5</v>
      </c>
      <c r="I322" s="7" t="s">
        <v>52</v>
      </c>
      <c r="J322" s="7" t="s">
        <v>1571</v>
      </c>
      <c r="K322" s="7" t="s">
        <v>1065</v>
      </c>
      <c r="L322" s="7" t="s">
        <v>83</v>
      </c>
      <c r="M322" s="7" t="s">
        <v>31</v>
      </c>
      <c r="N322" s="7" t="s">
        <v>181</v>
      </c>
      <c r="O322" s="7" t="s">
        <v>107</v>
      </c>
      <c r="P322" s="7" t="s">
        <v>1572</v>
      </c>
      <c r="Q322" s="7" t="s">
        <v>35</v>
      </c>
      <c r="R322" s="7" t="s">
        <v>1573</v>
      </c>
      <c r="S322" s="7" t="s">
        <v>110</v>
      </c>
      <c r="T322" s="7" t="s">
        <v>223</v>
      </c>
      <c r="U322" s="7" t="s">
        <v>449</v>
      </c>
      <c r="V322" s="10">
        <v>2615.02</v>
      </c>
      <c r="W322" s="6">
        <v>13</v>
      </c>
      <c r="X322" s="11">
        <v>0.5</v>
      </c>
      <c r="Y322" s="10">
        <v>270.44</v>
      </c>
      <c r="Z322" s="30">
        <f t="shared" ref="Z322:Z385" si="27">IFERROR(Y322/V322,0)</f>
        <v>0.10341794709027081</v>
      </c>
    </row>
    <row r="323" spans="1:26">
      <c r="A323" s="27">
        <v>322</v>
      </c>
      <c r="B323" s="14" t="s">
        <v>1574</v>
      </c>
      <c r="C323" s="15">
        <v>44727</v>
      </c>
      <c r="D323" s="12">
        <f t="shared" si="24"/>
        <v>2022</v>
      </c>
      <c r="E323" s="12">
        <f t="shared" si="25"/>
        <v>6</v>
      </c>
      <c r="F323" s="15" t="str">
        <f t="shared" si="26"/>
        <v>2022-06</v>
      </c>
      <c r="G323" s="15">
        <v>44733</v>
      </c>
      <c r="H323" s="23">
        <f t="shared" si="23"/>
        <v>6</v>
      </c>
      <c r="I323" s="14" t="s">
        <v>27</v>
      </c>
      <c r="J323" s="14" t="s">
        <v>1575</v>
      </c>
      <c r="K323" s="14" t="s">
        <v>312</v>
      </c>
      <c r="L323" s="14" t="s">
        <v>83</v>
      </c>
      <c r="M323" s="14" t="s">
        <v>31</v>
      </c>
      <c r="N323" s="14" t="s">
        <v>711</v>
      </c>
      <c r="O323" s="14" t="s">
        <v>712</v>
      </c>
      <c r="P323" s="14" t="s">
        <v>1576</v>
      </c>
      <c r="Q323" s="14" t="s">
        <v>35</v>
      </c>
      <c r="R323" s="14" t="s">
        <v>1577</v>
      </c>
      <c r="S323" s="14" t="s">
        <v>48</v>
      </c>
      <c r="T323" s="14" t="s">
        <v>138</v>
      </c>
      <c r="U323" s="14" t="s">
        <v>1091</v>
      </c>
      <c r="V323" s="16">
        <v>1495.99</v>
      </c>
      <c r="W323" s="13">
        <v>10</v>
      </c>
      <c r="X323" s="17">
        <v>0.3</v>
      </c>
      <c r="Y323" s="16">
        <v>1.06</v>
      </c>
      <c r="Z323" s="31">
        <f t="shared" si="27"/>
        <v>7.0856088610217981E-4</v>
      </c>
    </row>
    <row r="324" spans="1:26">
      <c r="A324" s="26">
        <v>323</v>
      </c>
      <c r="B324" s="7" t="s">
        <v>1578</v>
      </c>
      <c r="C324" s="8">
        <v>44784</v>
      </c>
      <c r="D324" s="12">
        <f t="shared" si="24"/>
        <v>2022</v>
      </c>
      <c r="E324" s="12">
        <f t="shared" si="25"/>
        <v>8</v>
      </c>
      <c r="F324" s="8" t="str">
        <f t="shared" si="26"/>
        <v>2022-08</v>
      </c>
      <c r="G324" s="8">
        <v>44786</v>
      </c>
      <c r="H324" s="23">
        <f t="shared" ref="H324:H387" si="28">G324-C324</f>
        <v>2</v>
      </c>
      <c r="I324" s="7" t="s">
        <v>122</v>
      </c>
      <c r="J324" s="7" t="s">
        <v>1167</v>
      </c>
      <c r="K324" s="7" t="s">
        <v>1168</v>
      </c>
      <c r="L324" s="7" t="s">
        <v>30</v>
      </c>
      <c r="M324" s="7" t="s">
        <v>31</v>
      </c>
      <c r="N324" s="7" t="s">
        <v>204</v>
      </c>
      <c r="O324" s="7" t="s">
        <v>205</v>
      </c>
      <c r="P324" s="7" t="s">
        <v>1579</v>
      </c>
      <c r="Q324" s="7" t="s">
        <v>146</v>
      </c>
      <c r="R324" s="7" t="s">
        <v>1580</v>
      </c>
      <c r="S324" s="7" t="s">
        <v>37</v>
      </c>
      <c r="T324" s="7" t="s">
        <v>38</v>
      </c>
      <c r="U324" s="7" t="s">
        <v>333</v>
      </c>
      <c r="V324" s="10">
        <v>1726.78</v>
      </c>
      <c r="W324" s="6">
        <v>2</v>
      </c>
      <c r="X324" s="11">
        <v>0.1</v>
      </c>
      <c r="Y324" s="10">
        <v>-204.49</v>
      </c>
      <c r="Z324" s="30">
        <f t="shared" si="27"/>
        <v>-0.11842272901006498</v>
      </c>
    </row>
    <row r="325" spans="1:26">
      <c r="A325" s="27">
        <v>324</v>
      </c>
      <c r="B325" s="14" t="s">
        <v>1581</v>
      </c>
      <c r="C325" s="15">
        <v>45331</v>
      </c>
      <c r="D325" s="12">
        <f t="shared" si="24"/>
        <v>2024</v>
      </c>
      <c r="E325" s="12">
        <f t="shared" si="25"/>
        <v>2</v>
      </c>
      <c r="F325" s="15" t="str">
        <f t="shared" si="26"/>
        <v>2024-02</v>
      </c>
      <c r="G325" s="15">
        <v>45339</v>
      </c>
      <c r="H325" s="23">
        <f t="shared" si="28"/>
        <v>8</v>
      </c>
      <c r="I325" s="14" t="s">
        <v>27</v>
      </c>
      <c r="J325" s="14" t="s">
        <v>1582</v>
      </c>
      <c r="K325" s="14" t="s">
        <v>926</v>
      </c>
      <c r="L325" s="14" t="s">
        <v>30</v>
      </c>
      <c r="M325" s="14" t="s">
        <v>31</v>
      </c>
      <c r="N325" s="14" t="s">
        <v>313</v>
      </c>
      <c r="O325" s="14" t="s">
        <v>314</v>
      </c>
      <c r="P325" s="14" t="s">
        <v>1583</v>
      </c>
      <c r="Q325" s="14" t="s">
        <v>146</v>
      </c>
      <c r="R325" s="14" t="s">
        <v>1584</v>
      </c>
      <c r="S325" s="14" t="s">
        <v>48</v>
      </c>
      <c r="T325" s="14" t="s">
        <v>129</v>
      </c>
      <c r="U325" s="14" t="s">
        <v>328</v>
      </c>
      <c r="V325" s="16">
        <v>1868.89</v>
      </c>
      <c r="W325" s="13">
        <v>7</v>
      </c>
      <c r="X325" s="17">
        <v>0</v>
      </c>
      <c r="Y325" s="16">
        <v>749.4</v>
      </c>
      <c r="Z325" s="31">
        <f t="shared" si="27"/>
        <v>0.40098668193419618</v>
      </c>
    </row>
    <row r="326" spans="1:26">
      <c r="A326" s="26">
        <v>325</v>
      </c>
      <c r="B326" s="7" t="s">
        <v>1585</v>
      </c>
      <c r="C326" s="8">
        <v>45635</v>
      </c>
      <c r="D326" s="12">
        <f t="shared" si="24"/>
        <v>2024</v>
      </c>
      <c r="E326" s="12">
        <f t="shared" si="25"/>
        <v>12</v>
      </c>
      <c r="F326" s="8" t="str">
        <f t="shared" si="26"/>
        <v>2024-12</v>
      </c>
      <c r="G326" s="8">
        <v>45640</v>
      </c>
      <c r="H326" s="23">
        <f t="shared" si="28"/>
        <v>5</v>
      </c>
      <c r="I326" s="7" t="s">
        <v>52</v>
      </c>
      <c r="J326" s="7" t="s">
        <v>1586</v>
      </c>
      <c r="K326" s="7" t="s">
        <v>165</v>
      </c>
      <c r="L326" s="7" t="s">
        <v>66</v>
      </c>
      <c r="M326" s="7" t="s">
        <v>31</v>
      </c>
      <c r="N326" s="7" t="s">
        <v>125</v>
      </c>
      <c r="O326" s="7" t="s">
        <v>126</v>
      </c>
      <c r="P326" s="7" t="s">
        <v>1587</v>
      </c>
      <c r="Q326" s="7" t="s">
        <v>58</v>
      </c>
      <c r="R326" s="7" t="s">
        <v>1588</v>
      </c>
      <c r="S326" s="7" t="s">
        <v>37</v>
      </c>
      <c r="T326" s="7" t="s">
        <v>60</v>
      </c>
      <c r="U326" s="7" t="s">
        <v>162</v>
      </c>
      <c r="V326" s="10">
        <v>4072.87</v>
      </c>
      <c r="W326" s="6">
        <v>3</v>
      </c>
      <c r="X326" s="11">
        <v>0</v>
      </c>
      <c r="Y326" s="10">
        <v>180.47</v>
      </c>
      <c r="Z326" s="30">
        <f t="shared" si="27"/>
        <v>4.4310277519292292E-2</v>
      </c>
    </row>
    <row r="327" spans="1:26">
      <c r="A327" s="27">
        <v>326</v>
      </c>
      <c r="B327" s="14" t="s">
        <v>1589</v>
      </c>
      <c r="C327" s="15">
        <v>45211</v>
      </c>
      <c r="D327" s="12">
        <f t="shared" si="24"/>
        <v>2023</v>
      </c>
      <c r="E327" s="12">
        <f t="shared" si="25"/>
        <v>10</v>
      </c>
      <c r="F327" s="15" t="str">
        <f t="shared" si="26"/>
        <v>2023-10</v>
      </c>
      <c r="G327" s="15">
        <v>45215</v>
      </c>
      <c r="H327" s="23">
        <f t="shared" si="28"/>
        <v>4</v>
      </c>
      <c r="I327" s="14" t="s">
        <v>52</v>
      </c>
      <c r="J327" s="14" t="s">
        <v>1590</v>
      </c>
      <c r="K327" s="14" t="s">
        <v>1591</v>
      </c>
      <c r="L327" s="14" t="s">
        <v>66</v>
      </c>
      <c r="M327" s="14" t="s">
        <v>31</v>
      </c>
      <c r="N327" s="14" t="s">
        <v>313</v>
      </c>
      <c r="O327" s="14" t="s">
        <v>314</v>
      </c>
      <c r="P327" s="14" t="s">
        <v>1592</v>
      </c>
      <c r="Q327" s="14" t="s">
        <v>146</v>
      </c>
      <c r="R327" s="14" t="s">
        <v>1593</v>
      </c>
      <c r="S327" s="14" t="s">
        <v>48</v>
      </c>
      <c r="T327" s="14" t="s">
        <v>49</v>
      </c>
      <c r="U327" s="14" t="s">
        <v>120</v>
      </c>
      <c r="V327" s="16">
        <v>769.4</v>
      </c>
      <c r="W327" s="13">
        <v>12</v>
      </c>
      <c r="X327" s="17">
        <v>0.3</v>
      </c>
      <c r="Y327" s="16">
        <v>52.05</v>
      </c>
      <c r="Z327" s="31">
        <f t="shared" si="27"/>
        <v>6.7650116974265664E-2</v>
      </c>
    </row>
    <row r="328" spans="1:26">
      <c r="A328" s="26">
        <v>327</v>
      </c>
      <c r="B328" s="7" t="s">
        <v>1594</v>
      </c>
      <c r="C328" s="8">
        <v>44269</v>
      </c>
      <c r="D328" s="12">
        <f t="shared" si="24"/>
        <v>2021</v>
      </c>
      <c r="E328" s="12">
        <f t="shared" si="25"/>
        <v>3</v>
      </c>
      <c r="F328" s="8" t="str">
        <f t="shared" si="26"/>
        <v>2021-03</v>
      </c>
      <c r="G328" s="8">
        <v>44271</v>
      </c>
      <c r="H328" s="23">
        <f t="shared" si="28"/>
        <v>2</v>
      </c>
      <c r="I328" s="7" t="s">
        <v>122</v>
      </c>
      <c r="J328" s="7" t="s">
        <v>1595</v>
      </c>
      <c r="K328" s="7" t="s">
        <v>1596</v>
      </c>
      <c r="L328" s="7" t="s">
        <v>30</v>
      </c>
      <c r="M328" s="7" t="s">
        <v>31</v>
      </c>
      <c r="N328" s="7" t="s">
        <v>220</v>
      </c>
      <c r="O328" s="7" t="s">
        <v>220</v>
      </c>
      <c r="P328" s="7" t="s">
        <v>1597</v>
      </c>
      <c r="Q328" s="7" t="s">
        <v>58</v>
      </c>
      <c r="R328" s="7" t="s">
        <v>1598</v>
      </c>
      <c r="S328" s="7" t="s">
        <v>110</v>
      </c>
      <c r="T328" s="7" t="s">
        <v>148</v>
      </c>
      <c r="U328" s="7" t="s">
        <v>237</v>
      </c>
      <c r="V328" s="10">
        <v>1554.19</v>
      </c>
      <c r="W328" s="6">
        <v>3</v>
      </c>
      <c r="X328" s="11">
        <v>0.3</v>
      </c>
      <c r="Y328" s="10">
        <v>-7.78</v>
      </c>
      <c r="Z328" s="30">
        <f t="shared" si="27"/>
        <v>-5.0058229688776787E-3</v>
      </c>
    </row>
    <row r="329" spans="1:26">
      <c r="A329" s="27">
        <v>328</v>
      </c>
      <c r="B329" s="14" t="s">
        <v>1599</v>
      </c>
      <c r="C329" s="15">
        <v>45250</v>
      </c>
      <c r="D329" s="12">
        <f t="shared" si="24"/>
        <v>2023</v>
      </c>
      <c r="E329" s="12">
        <f t="shared" si="25"/>
        <v>11</v>
      </c>
      <c r="F329" s="15" t="str">
        <f t="shared" si="26"/>
        <v>2023-11</v>
      </c>
      <c r="G329" s="15">
        <v>45250</v>
      </c>
      <c r="H329" s="23">
        <f t="shared" si="28"/>
        <v>0</v>
      </c>
      <c r="I329" s="14" t="s">
        <v>63</v>
      </c>
      <c r="J329" s="14" t="s">
        <v>1600</v>
      </c>
      <c r="K329" s="14" t="s">
        <v>1601</v>
      </c>
      <c r="L329" s="14" t="s">
        <v>30</v>
      </c>
      <c r="M329" s="14" t="s">
        <v>31</v>
      </c>
      <c r="N329" s="14" t="s">
        <v>166</v>
      </c>
      <c r="O329" s="14" t="s">
        <v>167</v>
      </c>
      <c r="P329" s="14" t="s">
        <v>1602</v>
      </c>
      <c r="Q329" s="14" t="s">
        <v>35</v>
      </c>
      <c r="R329" s="14" t="s">
        <v>1603</v>
      </c>
      <c r="S329" s="14" t="s">
        <v>110</v>
      </c>
      <c r="T329" s="14" t="s">
        <v>223</v>
      </c>
      <c r="U329" s="14" t="s">
        <v>224</v>
      </c>
      <c r="V329" s="16">
        <v>3436.2</v>
      </c>
      <c r="W329" s="13">
        <v>7</v>
      </c>
      <c r="X329" s="17">
        <v>0</v>
      </c>
      <c r="Y329" s="16">
        <v>326.56</v>
      </c>
      <c r="Z329" s="31">
        <f t="shared" si="27"/>
        <v>9.5035213317036266E-2</v>
      </c>
    </row>
    <row r="330" spans="1:26">
      <c r="A330" s="26">
        <v>329</v>
      </c>
      <c r="B330" s="7" t="s">
        <v>1604</v>
      </c>
      <c r="C330" s="8">
        <v>44528</v>
      </c>
      <c r="D330" s="12">
        <f t="shared" si="24"/>
        <v>2021</v>
      </c>
      <c r="E330" s="12">
        <f t="shared" si="25"/>
        <v>11</v>
      </c>
      <c r="F330" s="8" t="str">
        <f t="shared" si="26"/>
        <v>2021-11</v>
      </c>
      <c r="G330" s="8">
        <v>44533</v>
      </c>
      <c r="H330" s="23">
        <f t="shared" si="28"/>
        <v>5</v>
      </c>
      <c r="I330" s="7" t="s">
        <v>52</v>
      </c>
      <c r="J330" s="7" t="s">
        <v>1605</v>
      </c>
      <c r="K330" s="7" t="s">
        <v>1606</v>
      </c>
      <c r="L330" s="7" t="s">
        <v>30</v>
      </c>
      <c r="M330" s="7" t="s">
        <v>31</v>
      </c>
      <c r="N330" s="7" t="s">
        <v>313</v>
      </c>
      <c r="O330" s="7" t="s">
        <v>314</v>
      </c>
      <c r="P330" s="7" t="s">
        <v>1607</v>
      </c>
      <c r="Q330" s="7" t="s">
        <v>146</v>
      </c>
      <c r="R330" s="7" t="s">
        <v>1608</v>
      </c>
      <c r="S330" s="7" t="s">
        <v>48</v>
      </c>
      <c r="T330" s="7" t="s">
        <v>49</v>
      </c>
      <c r="U330" s="7" t="s">
        <v>120</v>
      </c>
      <c r="V330" s="10">
        <v>266.61</v>
      </c>
      <c r="W330" s="6">
        <v>6</v>
      </c>
      <c r="X330" s="11">
        <v>0</v>
      </c>
      <c r="Y330" s="10">
        <v>2.52</v>
      </c>
      <c r="Z330" s="30">
        <f t="shared" si="27"/>
        <v>9.4520085518172616E-3</v>
      </c>
    </row>
    <row r="331" spans="1:26">
      <c r="A331" s="27">
        <v>330</v>
      </c>
      <c r="B331" s="14" t="s">
        <v>1609</v>
      </c>
      <c r="C331" s="15">
        <v>44440</v>
      </c>
      <c r="D331" s="12">
        <f t="shared" si="24"/>
        <v>2021</v>
      </c>
      <c r="E331" s="12">
        <f t="shared" si="25"/>
        <v>9</v>
      </c>
      <c r="F331" s="15" t="str">
        <f t="shared" si="26"/>
        <v>2021-09</v>
      </c>
      <c r="G331" s="15">
        <v>44448</v>
      </c>
      <c r="H331" s="23">
        <f t="shared" si="28"/>
        <v>8</v>
      </c>
      <c r="I331" s="14" t="s">
        <v>27</v>
      </c>
      <c r="J331" s="14" t="s">
        <v>1610</v>
      </c>
      <c r="K331" s="14" t="s">
        <v>698</v>
      </c>
      <c r="L331" s="14" t="s">
        <v>83</v>
      </c>
      <c r="M331" s="14" t="s">
        <v>31</v>
      </c>
      <c r="N331" s="14" t="s">
        <v>313</v>
      </c>
      <c r="O331" s="14" t="s">
        <v>314</v>
      </c>
      <c r="P331" s="14" t="s">
        <v>1611</v>
      </c>
      <c r="Q331" s="14" t="s">
        <v>146</v>
      </c>
      <c r="R331" s="14" t="s">
        <v>1612</v>
      </c>
      <c r="S331" s="14" t="s">
        <v>48</v>
      </c>
      <c r="T331" s="14" t="s">
        <v>78</v>
      </c>
      <c r="U331" s="14" t="s">
        <v>1128</v>
      </c>
      <c r="V331" s="16">
        <v>862.55</v>
      </c>
      <c r="W331" s="13">
        <v>3</v>
      </c>
      <c r="X331" s="17">
        <v>0</v>
      </c>
      <c r="Y331" s="16">
        <v>-79.78</v>
      </c>
      <c r="Z331" s="31">
        <f t="shared" si="27"/>
        <v>-9.2493188800649245E-2</v>
      </c>
    </row>
    <row r="332" spans="1:26">
      <c r="A332" s="26">
        <v>331</v>
      </c>
      <c r="B332" s="7" t="s">
        <v>1613</v>
      </c>
      <c r="C332" s="8">
        <v>44897</v>
      </c>
      <c r="D332" s="12">
        <f t="shared" si="24"/>
        <v>2022</v>
      </c>
      <c r="E332" s="12">
        <f t="shared" si="25"/>
        <v>12</v>
      </c>
      <c r="F332" s="8" t="str">
        <f t="shared" si="26"/>
        <v>2022-12</v>
      </c>
      <c r="G332" s="8">
        <v>44897</v>
      </c>
      <c r="H332" s="23">
        <f t="shared" si="28"/>
        <v>0</v>
      </c>
      <c r="I332" s="7" t="s">
        <v>63</v>
      </c>
      <c r="J332" s="7" t="s">
        <v>774</v>
      </c>
      <c r="K332" s="7" t="s">
        <v>247</v>
      </c>
      <c r="L332" s="7" t="s">
        <v>83</v>
      </c>
      <c r="M332" s="7" t="s">
        <v>31</v>
      </c>
      <c r="N332" s="7" t="s">
        <v>32</v>
      </c>
      <c r="O332" s="7" t="s">
        <v>33</v>
      </c>
      <c r="P332" s="7" t="s">
        <v>892</v>
      </c>
      <c r="Q332" s="7" t="s">
        <v>35</v>
      </c>
      <c r="R332" s="7" t="s">
        <v>1614</v>
      </c>
      <c r="S332" s="7" t="s">
        <v>48</v>
      </c>
      <c r="T332" s="7" t="s">
        <v>138</v>
      </c>
      <c r="U332" s="7" t="s">
        <v>781</v>
      </c>
      <c r="V332" s="10">
        <v>702.77</v>
      </c>
      <c r="W332" s="6">
        <v>9</v>
      </c>
      <c r="X332" s="11">
        <v>0</v>
      </c>
      <c r="Y332" s="10">
        <v>226.08</v>
      </c>
      <c r="Z332" s="30">
        <f t="shared" si="27"/>
        <v>0.32169842195882015</v>
      </c>
    </row>
    <row r="333" spans="1:26">
      <c r="A333" s="27">
        <v>332</v>
      </c>
      <c r="B333" s="14" t="s">
        <v>1615</v>
      </c>
      <c r="C333" s="15">
        <v>45561</v>
      </c>
      <c r="D333" s="12">
        <f t="shared" si="24"/>
        <v>2024</v>
      </c>
      <c r="E333" s="12">
        <f t="shared" si="25"/>
        <v>9</v>
      </c>
      <c r="F333" s="15" t="str">
        <f t="shared" si="26"/>
        <v>2024-09</v>
      </c>
      <c r="G333" s="15">
        <v>45565</v>
      </c>
      <c r="H333" s="23">
        <f t="shared" si="28"/>
        <v>4</v>
      </c>
      <c r="I333" s="14" t="s">
        <v>52</v>
      </c>
      <c r="J333" s="14" t="s">
        <v>1397</v>
      </c>
      <c r="K333" s="14" t="s">
        <v>770</v>
      </c>
      <c r="L333" s="14" t="s">
        <v>30</v>
      </c>
      <c r="M333" s="14" t="s">
        <v>31</v>
      </c>
      <c r="N333" s="14" t="s">
        <v>143</v>
      </c>
      <c r="O333" s="14" t="s">
        <v>144</v>
      </c>
      <c r="P333" s="14" t="s">
        <v>1616</v>
      </c>
      <c r="Q333" s="14" t="s">
        <v>146</v>
      </c>
      <c r="R333" s="14" t="s">
        <v>1617</v>
      </c>
      <c r="S333" s="14" t="s">
        <v>37</v>
      </c>
      <c r="T333" s="14" t="s">
        <v>38</v>
      </c>
      <c r="U333" s="14" t="s">
        <v>177</v>
      </c>
      <c r="V333" s="16">
        <v>3836.1</v>
      </c>
      <c r="W333" s="13">
        <v>4</v>
      </c>
      <c r="X333" s="17">
        <v>0</v>
      </c>
      <c r="Y333" s="16">
        <v>1514.18</v>
      </c>
      <c r="Z333" s="31">
        <f t="shared" si="27"/>
        <v>0.39471859440577672</v>
      </c>
    </row>
    <row r="334" spans="1:26">
      <c r="A334" s="26">
        <v>333</v>
      </c>
      <c r="B334" s="7" t="s">
        <v>1618</v>
      </c>
      <c r="C334" s="8">
        <v>44233</v>
      </c>
      <c r="D334" s="12">
        <f t="shared" si="24"/>
        <v>2021</v>
      </c>
      <c r="E334" s="12">
        <f t="shared" si="25"/>
        <v>2</v>
      </c>
      <c r="F334" s="8" t="str">
        <f t="shared" si="26"/>
        <v>2021-02</v>
      </c>
      <c r="G334" s="8">
        <v>44237</v>
      </c>
      <c r="H334" s="23">
        <f t="shared" si="28"/>
        <v>4</v>
      </c>
      <c r="I334" s="7" t="s">
        <v>52</v>
      </c>
      <c r="J334" s="7" t="s">
        <v>1619</v>
      </c>
      <c r="K334" s="7" t="s">
        <v>525</v>
      </c>
      <c r="L334" s="7" t="s">
        <v>66</v>
      </c>
      <c r="M334" s="7" t="s">
        <v>31</v>
      </c>
      <c r="N334" s="7" t="s">
        <v>181</v>
      </c>
      <c r="O334" s="7" t="s">
        <v>107</v>
      </c>
      <c r="P334" s="7" t="s">
        <v>1620</v>
      </c>
      <c r="Q334" s="7" t="s">
        <v>35</v>
      </c>
      <c r="R334" s="7" t="s">
        <v>1621</v>
      </c>
      <c r="S334" s="7" t="s">
        <v>48</v>
      </c>
      <c r="T334" s="7" t="s">
        <v>78</v>
      </c>
      <c r="U334" s="7" t="s">
        <v>1128</v>
      </c>
      <c r="V334" s="10">
        <v>1235.3699999999999</v>
      </c>
      <c r="W334" s="6">
        <v>7</v>
      </c>
      <c r="X334" s="11">
        <v>0.4</v>
      </c>
      <c r="Y334" s="10">
        <v>166.64</v>
      </c>
      <c r="Z334" s="30">
        <f t="shared" si="27"/>
        <v>0.13489076147227147</v>
      </c>
    </row>
    <row r="335" spans="1:26">
      <c r="A335" s="27">
        <v>334</v>
      </c>
      <c r="B335" s="14" t="s">
        <v>1622</v>
      </c>
      <c r="C335" s="15">
        <v>44941</v>
      </c>
      <c r="D335" s="12">
        <f t="shared" si="24"/>
        <v>2023</v>
      </c>
      <c r="E335" s="12">
        <f t="shared" si="25"/>
        <v>1</v>
      </c>
      <c r="F335" s="15" t="str">
        <f t="shared" si="26"/>
        <v>2023-01</v>
      </c>
      <c r="G335" s="15">
        <v>44949</v>
      </c>
      <c r="H335" s="23">
        <f t="shared" si="28"/>
        <v>8</v>
      </c>
      <c r="I335" s="14" t="s">
        <v>27</v>
      </c>
      <c r="J335" s="14" t="s">
        <v>1623</v>
      </c>
      <c r="K335" s="14" t="s">
        <v>559</v>
      </c>
      <c r="L335" s="14" t="s">
        <v>66</v>
      </c>
      <c r="M335" s="14" t="s">
        <v>31</v>
      </c>
      <c r="N335" s="14" t="s">
        <v>711</v>
      </c>
      <c r="O335" s="14" t="s">
        <v>712</v>
      </c>
      <c r="P335" s="14" t="s">
        <v>1624</v>
      </c>
      <c r="Q335" s="14" t="s">
        <v>35</v>
      </c>
      <c r="R335" s="14" t="s">
        <v>1625</v>
      </c>
      <c r="S335" s="14" t="s">
        <v>48</v>
      </c>
      <c r="T335" s="14" t="s">
        <v>95</v>
      </c>
      <c r="U335" s="14" t="s">
        <v>96</v>
      </c>
      <c r="V335" s="16">
        <v>599.48</v>
      </c>
      <c r="W335" s="13">
        <v>5</v>
      </c>
      <c r="X335" s="17">
        <v>0.4</v>
      </c>
      <c r="Y335" s="16">
        <v>140.03</v>
      </c>
      <c r="Z335" s="31">
        <f t="shared" si="27"/>
        <v>0.2335857743377594</v>
      </c>
    </row>
    <row r="336" spans="1:26">
      <c r="A336" s="26">
        <v>335</v>
      </c>
      <c r="B336" s="7" t="s">
        <v>1626</v>
      </c>
      <c r="C336" s="8">
        <v>44941</v>
      </c>
      <c r="D336" s="12">
        <f t="shared" si="24"/>
        <v>2023</v>
      </c>
      <c r="E336" s="12">
        <f t="shared" si="25"/>
        <v>1</v>
      </c>
      <c r="F336" s="8" t="str">
        <f t="shared" si="26"/>
        <v>2023-01</v>
      </c>
      <c r="G336" s="8">
        <v>44946</v>
      </c>
      <c r="H336" s="23">
        <f t="shared" si="28"/>
        <v>5</v>
      </c>
      <c r="I336" s="7" t="s">
        <v>52</v>
      </c>
      <c r="J336" s="7" t="s">
        <v>1627</v>
      </c>
      <c r="K336" s="7" t="s">
        <v>1628</v>
      </c>
      <c r="L336" s="7" t="s">
        <v>83</v>
      </c>
      <c r="M336" s="7" t="s">
        <v>31</v>
      </c>
      <c r="N336" s="7" t="s">
        <v>32</v>
      </c>
      <c r="O336" s="7" t="s">
        <v>33</v>
      </c>
      <c r="P336" s="7" t="s">
        <v>1629</v>
      </c>
      <c r="Q336" s="7" t="s">
        <v>35</v>
      </c>
      <c r="R336" s="7" t="s">
        <v>1630</v>
      </c>
      <c r="S336" s="7" t="s">
        <v>37</v>
      </c>
      <c r="T336" s="7" t="s">
        <v>38</v>
      </c>
      <c r="U336" s="7" t="s">
        <v>485</v>
      </c>
      <c r="V336" s="10">
        <v>5757.87</v>
      </c>
      <c r="W336" s="6">
        <v>13</v>
      </c>
      <c r="X336" s="11">
        <v>0.2</v>
      </c>
      <c r="Y336" s="10">
        <v>1051.3399999999999</v>
      </c>
      <c r="Z336" s="30">
        <f t="shared" si="27"/>
        <v>0.18259182649139352</v>
      </c>
    </row>
    <row r="337" spans="1:26">
      <c r="A337" s="27">
        <v>336</v>
      </c>
      <c r="B337" s="14" t="s">
        <v>1631</v>
      </c>
      <c r="C337" s="15">
        <v>44762</v>
      </c>
      <c r="D337" s="12">
        <f t="shared" si="24"/>
        <v>2022</v>
      </c>
      <c r="E337" s="12">
        <f t="shared" si="25"/>
        <v>7</v>
      </c>
      <c r="F337" s="15" t="str">
        <f t="shared" si="26"/>
        <v>2022-07</v>
      </c>
      <c r="G337" s="15">
        <v>44768</v>
      </c>
      <c r="H337" s="23">
        <f t="shared" si="28"/>
        <v>6</v>
      </c>
      <c r="I337" s="14" t="s">
        <v>52</v>
      </c>
      <c r="J337" s="14" t="s">
        <v>1632</v>
      </c>
      <c r="K337" s="14" t="s">
        <v>717</v>
      </c>
      <c r="L337" s="14" t="s">
        <v>30</v>
      </c>
      <c r="M337" s="14" t="s">
        <v>31</v>
      </c>
      <c r="N337" s="14" t="s">
        <v>116</v>
      </c>
      <c r="O337" s="14" t="s">
        <v>117</v>
      </c>
      <c r="P337" s="14" t="s">
        <v>1633</v>
      </c>
      <c r="Q337" s="14" t="s">
        <v>58</v>
      </c>
      <c r="R337" s="14" t="s">
        <v>1634</v>
      </c>
      <c r="S337" s="14" t="s">
        <v>110</v>
      </c>
      <c r="T337" s="14" t="s">
        <v>111</v>
      </c>
      <c r="U337" s="14" t="s">
        <v>216</v>
      </c>
      <c r="V337" s="16">
        <v>4651.79</v>
      </c>
      <c r="W337" s="13">
        <v>4</v>
      </c>
      <c r="X337" s="17">
        <v>0.4</v>
      </c>
      <c r="Y337" s="16">
        <v>1437.52</v>
      </c>
      <c r="Z337" s="31">
        <f t="shared" si="27"/>
        <v>0.30902512796149439</v>
      </c>
    </row>
    <row r="338" spans="1:26">
      <c r="A338" s="26">
        <v>337</v>
      </c>
      <c r="B338" s="7" t="s">
        <v>1635</v>
      </c>
      <c r="C338" s="8">
        <v>45168</v>
      </c>
      <c r="D338" s="12">
        <f t="shared" si="24"/>
        <v>2023</v>
      </c>
      <c r="E338" s="12">
        <f t="shared" si="25"/>
        <v>8</v>
      </c>
      <c r="F338" s="8" t="str">
        <f t="shared" si="26"/>
        <v>2023-08</v>
      </c>
      <c r="G338" s="8">
        <v>45173</v>
      </c>
      <c r="H338" s="23">
        <f t="shared" si="28"/>
        <v>5</v>
      </c>
      <c r="I338" s="7" t="s">
        <v>27</v>
      </c>
      <c r="J338" s="7" t="s">
        <v>1636</v>
      </c>
      <c r="K338" s="7" t="s">
        <v>1637</v>
      </c>
      <c r="L338" s="7" t="s">
        <v>30</v>
      </c>
      <c r="M338" s="7" t="s">
        <v>31</v>
      </c>
      <c r="N338" s="7" t="s">
        <v>213</v>
      </c>
      <c r="O338" s="7" t="s">
        <v>92</v>
      </c>
      <c r="P338" s="7" t="s">
        <v>1638</v>
      </c>
      <c r="Q338" s="7" t="s">
        <v>46</v>
      </c>
      <c r="R338" s="7" t="s">
        <v>1639</v>
      </c>
      <c r="S338" s="7" t="s">
        <v>110</v>
      </c>
      <c r="T338" s="7" t="s">
        <v>148</v>
      </c>
      <c r="U338" s="7" t="s">
        <v>149</v>
      </c>
      <c r="V338" s="10">
        <v>12877.88</v>
      </c>
      <c r="W338" s="6">
        <v>9</v>
      </c>
      <c r="X338" s="11">
        <v>0.2</v>
      </c>
      <c r="Y338" s="10">
        <v>3762.94</v>
      </c>
      <c r="Z338" s="30">
        <f t="shared" si="27"/>
        <v>0.29220182203903128</v>
      </c>
    </row>
    <row r="339" spans="1:26">
      <c r="A339" s="27">
        <v>338</v>
      </c>
      <c r="B339" s="14" t="s">
        <v>1640</v>
      </c>
      <c r="C339" s="15">
        <v>45185</v>
      </c>
      <c r="D339" s="12">
        <f t="shared" si="24"/>
        <v>2023</v>
      </c>
      <c r="E339" s="12">
        <f t="shared" si="25"/>
        <v>9</v>
      </c>
      <c r="F339" s="15" t="str">
        <f t="shared" si="26"/>
        <v>2023-09</v>
      </c>
      <c r="G339" s="15">
        <v>45187</v>
      </c>
      <c r="H339" s="23">
        <f t="shared" si="28"/>
        <v>2</v>
      </c>
      <c r="I339" s="14" t="s">
        <v>122</v>
      </c>
      <c r="J339" s="14" t="s">
        <v>1641</v>
      </c>
      <c r="K339" s="14" t="s">
        <v>1642</v>
      </c>
      <c r="L339" s="14" t="s">
        <v>83</v>
      </c>
      <c r="M339" s="14" t="s">
        <v>31</v>
      </c>
      <c r="N339" s="14" t="s">
        <v>125</v>
      </c>
      <c r="O339" s="14" t="s">
        <v>126</v>
      </c>
      <c r="P339" s="14" t="s">
        <v>1643</v>
      </c>
      <c r="Q339" s="14" t="s">
        <v>58</v>
      </c>
      <c r="R339" s="14" t="s">
        <v>1644</v>
      </c>
      <c r="S339" s="14" t="s">
        <v>37</v>
      </c>
      <c r="T339" s="14" t="s">
        <v>170</v>
      </c>
      <c r="U339" s="14" t="s">
        <v>171</v>
      </c>
      <c r="V339" s="16">
        <v>4085.93</v>
      </c>
      <c r="W339" s="13">
        <v>4</v>
      </c>
      <c r="X339" s="17">
        <v>0.3</v>
      </c>
      <c r="Y339" s="16">
        <v>541.04999999999995</v>
      </c>
      <c r="Z339" s="31">
        <f t="shared" si="27"/>
        <v>0.13241783388359565</v>
      </c>
    </row>
    <row r="340" spans="1:26">
      <c r="A340" s="26">
        <v>339</v>
      </c>
      <c r="B340" s="7" t="s">
        <v>1645</v>
      </c>
      <c r="C340" s="8">
        <v>45093</v>
      </c>
      <c r="D340" s="12">
        <f t="shared" si="24"/>
        <v>2023</v>
      </c>
      <c r="E340" s="12">
        <f t="shared" si="25"/>
        <v>6</v>
      </c>
      <c r="F340" s="8" t="str">
        <f t="shared" si="26"/>
        <v>2023-06</v>
      </c>
      <c r="G340" s="8">
        <v>45093</v>
      </c>
      <c r="H340" s="23">
        <f t="shared" si="28"/>
        <v>0</v>
      </c>
      <c r="I340" s="7" t="s">
        <v>63</v>
      </c>
      <c r="J340" s="7" t="s">
        <v>164</v>
      </c>
      <c r="K340" s="7" t="s">
        <v>165</v>
      </c>
      <c r="L340" s="7" t="s">
        <v>66</v>
      </c>
      <c r="M340" s="7" t="s">
        <v>31</v>
      </c>
      <c r="N340" s="7" t="s">
        <v>166</v>
      </c>
      <c r="O340" s="7" t="s">
        <v>167</v>
      </c>
      <c r="P340" s="7" t="s">
        <v>1646</v>
      </c>
      <c r="Q340" s="7" t="s">
        <v>35</v>
      </c>
      <c r="R340" s="7" t="s">
        <v>1647</v>
      </c>
      <c r="S340" s="7" t="s">
        <v>37</v>
      </c>
      <c r="T340" s="7" t="s">
        <v>208</v>
      </c>
      <c r="U340" s="7" t="s">
        <v>265</v>
      </c>
      <c r="V340" s="10">
        <v>448.16</v>
      </c>
      <c r="W340" s="6">
        <v>1</v>
      </c>
      <c r="X340" s="11">
        <v>0.5</v>
      </c>
      <c r="Y340" s="10">
        <v>62.2</v>
      </c>
      <c r="Z340" s="30">
        <f t="shared" si="27"/>
        <v>0.13878971795787218</v>
      </c>
    </row>
    <row r="341" spans="1:26">
      <c r="A341" s="27">
        <v>340</v>
      </c>
      <c r="B341" s="14" t="s">
        <v>1648</v>
      </c>
      <c r="C341" s="15">
        <v>44803</v>
      </c>
      <c r="D341" s="12">
        <f t="shared" si="24"/>
        <v>2022</v>
      </c>
      <c r="E341" s="12">
        <f t="shared" si="25"/>
        <v>8</v>
      </c>
      <c r="F341" s="15" t="str">
        <f t="shared" si="26"/>
        <v>2022-08</v>
      </c>
      <c r="G341" s="15">
        <v>44808</v>
      </c>
      <c r="H341" s="23">
        <f t="shared" si="28"/>
        <v>5</v>
      </c>
      <c r="I341" s="14" t="s">
        <v>27</v>
      </c>
      <c r="J341" s="14" t="s">
        <v>1649</v>
      </c>
      <c r="K341" s="14" t="s">
        <v>1650</v>
      </c>
      <c r="L341" s="14" t="s">
        <v>66</v>
      </c>
      <c r="M341" s="14" t="s">
        <v>31</v>
      </c>
      <c r="N341" s="14" t="s">
        <v>74</v>
      </c>
      <c r="O341" s="14" t="s">
        <v>75</v>
      </c>
      <c r="P341" s="14" t="s">
        <v>1651</v>
      </c>
      <c r="Q341" s="14" t="s">
        <v>46</v>
      </c>
      <c r="R341" s="14" t="s">
        <v>1652</v>
      </c>
      <c r="S341" s="14" t="s">
        <v>110</v>
      </c>
      <c r="T341" s="14" t="s">
        <v>111</v>
      </c>
      <c r="U341" s="14" t="s">
        <v>287</v>
      </c>
      <c r="V341" s="16">
        <v>3095.47</v>
      </c>
      <c r="W341" s="13">
        <v>5</v>
      </c>
      <c r="X341" s="17">
        <v>0</v>
      </c>
      <c r="Y341" s="16">
        <v>-158.68</v>
      </c>
      <c r="Z341" s="31">
        <f t="shared" si="27"/>
        <v>-5.1262005446668847E-2</v>
      </c>
    </row>
    <row r="342" spans="1:26">
      <c r="A342" s="26">
        <v>341</v>
      </c>
      <c r="B342" s="7" t="s">
        <v>1653</v>
      </c>
      <c r="C342" s="8">
        <v>45291</v>
      </c>
      <c r="D342" s="12">
        <f t="shared" si="24"/>
        <v>2023</v>
      </c>
      <c r="E342" s="12">
        <f t="shared" si="25"/>
        <v>12</v>
      </c>
      <c r="F342" s="8" t="str">
        <f t="shared" si="26"/>
        <v>2023-12</v>
      </c>
      <c r="G342" s="8">
        <v>45292</v>
      </c>
      <c r="H342" s="23">
        <f t="shared" si="28"/>
        <v>1</v>
      </c>
      <c r="I342" s="7" t="s">
        <v>122</v>
      </c>
      <c r="J342" s="7" t="s">
        <v>81</v>
      </c>
      <c r="K342" s="7" t="s">
        <v>82</v>
      </c>
      <c r="L342" s="7" t="s">
        <v>83</v>
      </c>
      <c r="M342" s="7" t="s">
        <v>31</v>
      </c>
      <c r="N342" s="7" t="s">
        <v>32</v>
      </c>
      <c r="O342" s="7" t="s">
        <v>33</v>
      </c>
      <c r="P342" s="7" t="s">
        <v>1654</v>
      </c>
      <c r="Q342" s="7" t="s">
        <v>35</v>
      </c>
      <c r="R342" s="7" t="s">
        <v>1655</v>
      </c>
      <c r="S342" s="7" t="s">
        <v>48</v>
      </c>
      <c r="T342" s="7" t="s">
        <v>434</v>
      </c>
      <c r="U342" s="7" t="s">
        <v>1382</v>
      </c>
      <c r="V342" s="10">
        <v>177.66</v>
      </c>
      <c r="W342" s="6">
        <v>5</v>
      </c>
      <c r="X342" s="11">
        <v>0.2</v>
      </c>
      <c r="Y342" s="10">
        <v>43.4</v>
      </c>
      <c r="Z342" s="30">
        <f t="shared" si="27"/>
        <v>0.24428684003152087</v>
      </c>
    </row>
    <row r="343" spans="1:26">
      <c r="A343" s="27">
        <v>342</v>
      </c>
      <c r="B343" s="14" t="s">
        <v>1656</v>
      </c>
      <c r="C343" s="15">
        <v>44769</v>
      </c>
      <c r="D343" s="12">
        <f t="shared" si="24"/>
        <v>2022</v>
      </c>
      <c r="E343" s="12">
        <f t="shared" si="25"/>
        <v>7</v>
      </c>
      <c r="F343" s="15" t="str">
        <f t="shared" si="26"/>
        <v>2022-07</v>
      </c>
      <c r="G343" s="15">
        <v>44774</v>
      </c>
      <c r="H343" s="23">
        <f t="shared" si="28"/>
        <v>5</v>
      </c>
      <c r="I343" s="14" t="s">
        <v>52</v>
      </c>
      <c r="J343" s="14" t="s">
        <v>947</v>
      </c>
      <c r="K343" s="14" t="s">
        <v>948</v>
      </c>
      <c r="L343" s="14" t="s">
        <v>66</v>
      </c>
      <c r="M343" s="14" t="s">
        <v>31</v>
      </c>
      <c r="N343" s="14" t="s">
        <v>116</v>
      </c>
      <c r="O343" s="14" t="s">
        <v>117</v>
      </c>
      <c r="P343" s="14" t="s">
        <v>1657</v>
      </c>
      <c r="Q343" s="14" t="s">
        <v>58</v>
      </c>
      <c r="R343" s="14" t="s">
        <v>1658</v>
      </c>
      <c r="S343" s="14" t="s">
        <v>37</v>
      </c>
      <c r="T343" s="14" t="s">
        <v>60</v>
      </c>
      <c r="U343" s="14" t="s">
        <v>61</v>
      </c>
      <c r="V343" s="16">
        <v>7016.51</v>
      </c>
      <c r="W343" s="13">
        <v>14</v>
      </c>
      <c r="X343" s="17">
        <v>0.4</v>
      </c>
      <c r="Y343" s="16">
        <v>1192.21</v>
      </c>
      <c r="Z343" s="31">
        <f t="shared" si="27"/>
        <v>0.16991495772114626</v>
      </c>
    </row>
    <row r="344" spans="1:26">
      <c r="A344" s="26">
        <v>343</v>
      </c>
      <c r="B344" s="7" t="s">
        <v>1659</v>
      </c>
      <c r="C344" s="8">
        <v>44515</v>
      </c>
      <c r="D344" s="12">
        <f t="shared" si="24"/>
        <v>2021</v>
      </c>
      <c r="E344" s="12">
        <f t="shared" si="25"/>
        <v>11</v>
      </c>
      <c r="F344" s="8" t="str">
        <f t="shared" si="26"/>
        <v>2021-11</v>
      </c>
      <c r="G344" s="8">
        <v>44517</v>
      </c>
      <c r="H344" s="23">
        <f t="shared" si="28"/>
        <v>2</v>
      </c>
      <c r="I344" s="7" t="s">
        <v>122</v>
      </c>
      <c r="J344" s="7" t="s">
        <v>1364</v>
      </c>
      <c r="K344" s="7" t="s">
        <v>1365</v>
      </c>
      <c r="L344" s="7" t="s">
        <v>66</v>
      </c>
      <c r="M344" s="7" t="s">
        <v>31</v>
      </c>
      <c r="N344" s="7" t="s">
        <v>711</v>
      </c>
      <c r="O344" s="7" t="s">
        <v>712</v>
      </c>
      <c r="P344" s="7" t="s">
        <v>1660</v>
      </c>
      <c r="Q344" s="7" t="s">
        <v>35</v>
      </c>
      <c r="R344" s="7" t="s">
        <v>1661</v>
      </c>
      <c r="S344" s="7" t="s">
        <v>110</v>
      </c>
      <c r="T344" s="7" t="s">
        <v>148</v>
      </c>
      <c r="U344" s="7" t="s">
        <v>232</v>
      </c>
      <c r="V344" s="10">
        <v>969.48</v>
      </c>
      <c r="W344" s="6">
        <v>4</v>
      </c>
      <c r="X344" s="11">
        <v>0.4</v>
      </c>
      <c r="Y344" s="10">
        <v>309.11</v>
      </c>
      <c r="Z344" s="30">
        <f t="shared" si="27"/>
        <v>0.31884102818005527</v>
      </c>
    </row>
    <row r="345" spans="1:26">
      <c r="A345" s="27">
        <v>344</v>
      </c>
      <c r="B345" s="14" t="s">
        <v>1662</v>
      </c>
      <c r="C345" s="15">
        <v>44560</v>
      </c>
      <c r="D345" s="12">
        <f t="shared" si="24"/>
        <v>2021</v>
      </c>
      <c r="E345" s="12">
        <f t="shared" si="25"/>
        <v>12</v>
      </c>
      <c r="F345" s="15" t="str">
        <f t="shared" si="26"/>
        <v>2021-12</v>
      </c>
      <c r="G345" s="15">
        <v>44565</v>
      </c>
      <c r="H345" s="23">
        <f t="shared" si="28"/>
        <v>5</v>
      </c>
      <c r="I345" s="14" t="s">
        <v>27</v>
      </c>
      <c r="J345" s="14" t="s">
        <v>1663</v>
      </c>
      <c r="K345" s="14" t="s">
        <v>1664</v>
      </c>
      <c r="L345" s="14" t="s">
        <v>83</v>
      </c>
      <c r="M345" s="14" t="s">
        <v>31</v>
      </c>
      <c r="N345" s="14" t="s">
        <v>116</v>
      </c>
      <c r="O345" s="14" t="s">
        <v>117</v>
      </c>
      <c r="P345" s="14" t="s">
        <v>1665</v>
      </c>
      <c r="Q345" s="14" t="s">
        <v>58</v>
      </c>
      <c r="R345" s="14" t="s">
        <v>1666</v>
      </c>
      <c r="S345" s="14" t="s">
        <v>110</v>
      </c>
      <c r="T345" s="14" t="s">
        <v>148</v>
      </c>
      <c r="U345" s="14" t="s">
        <v>232</v>
      </c>
      <c r="V345" s="16">
        <v>16405.25</v>
      </c>
      <c r="W345" s="13">
        <v>9</v>
      </c>
      <c r="X345" s="17">
        <v>0</v>
      </c>
      <c r="Y345" s="16">
        <v>3276.47</v>
      </c>
      <c r="Z345" s="31">
        <f t="shared" si="27"/>
        <v>0.1997208210786181</v>
      </c>
    </row>
    <row r="346" spans="1:26">
      <c r="A346" s="26">
        <v>345</v>
      </c>
      <c r="B346" s="7" t="s">
        <v>1667</v>
      </c>
      <c r="C346" s="8">
        <v>44239</v>
      </c>
      <c r="D346" s="12">
        <f t="shared" si="24"/>
        <v>2021</v>
      </c>
      <c r="E346" s="12">
        <f t="shared" si="25"/>
        <v>2</v>
      </c>
      <c r="F346" s="8" t="str">
        <f t="shared" si="26"/>
        <v>2021-02</v>
      </c>
      <c r="G346" s="8">
        <v>44244</v>
      </c>
      <c r="H346" s="23">
        <f t="shared" si="28"/>
        <v>5</v>
      </c>
      <c r="I346" s="7" t="s">
        <v>27</v>
      </c>
      <c r="J346" s="7" t="s">
        <v>1003</v>
      </c>
      <c r="K346" s="7" t="s">
        <v>1004</v>
      </c>
      <c r="L346" s="7" t="s">
        <v>83</v>
      </c>
      <c r="M346" s="7" t="s">
        <v>31</v>
      </c>
      <c r="N346" s="7" t="s">
        <v>74</v>
      </c>
      <c r="O346" s="7" t="s">
        <v>75</v>
      </c>
      <c r="P346" s="7" t="s">
        <v>1668</v>
      </c>
      <c r="Q346" s="7" t="s">
        <v>46</v>
      </c>
      <c r="R346" s="7" t="s">
        <v>1669</v>
      </c>
      <c r="S346" s="7" t="s">
        <v>110</v>
      </c>
      <c r="T346" s="7" t="s">
        <v>111</v>
      </c>
      <c r="U346" s="7" t="s">
        <v>112</v>
      </c>
      <c r="V346" s="10">
        <v>1880.27</v>
      </c>
      <c r="W346" s="6">
        <v>1</v>
      </c>
      <c r="X346" s="11">
        <v>0</v>
      </c>
      <c r="Y346" s="10">
        <v>184.84</v>
      </c>
      <c r="Z346" s="30">
        <f t="shared" si="27"/>
        <v>9.8305030660490247E-2</v>
      </c>
    </row>
    <row r="347" spans="1:26">
      <c r="A347" s="27">
        <v>346</v>
      </c>
      <c r="B347" s="14" t="s">
        <v>1670</v>
      </c>
      <c r="C347" s="15">
        <v>44482</v>
      </c>
      <c r="D347" s="12">
        <f t="shared" si="24"/>
        <v>2021</v>
      </c>
      <c r="E347" s="12">
        <f t="shared" si="25"/>
        <v>10</v>
      </c>
      <c r="F347" s="15" t="str">
        <f t="shared" si="26"/>
        <v>2021-10</v>
      </c>
      <c r="G347" s="15">
        <v>44484</v>
      </c>
      <c r="H347" s="23">
        <f t="shared" si="28"/>
        <v>2</v>
      </c>
      <c r="I347" s="14" t="s">
        <v>122</v>
      </c>
      <c r="J347" s="14" t="s">
        <v>1671</v>
      </c>
      <c r="K347" s="14" t="s">
        <v>1672</v>
      </c>
      <c r="L347" s="14" t="s">
        <v>66</v>
      </c>
      <c r="M347" s="14" t="s">
        <v>31</v>
      </c>
      <c r="N347" s="14" t="s">
        <v>181</v>
      </c>
      <c r="O347" s="14" t="s">
        <v>107</v>
      </c>
      <c r="P347" s="14" t="s">
        <v>1673</v>
      </c>
      <c r="Q347" s="14" t="s">
        <v>35</v>
      </c>
      <c r="R347" s="14" t="s">
        <v>1674</v>
      </c>
      <c r="S347" s="14" t="s">
        <v>48</v>
      </c>
      <c r="T347" s="14" t="s">
        <v>129</v>
      </c>
      <c r="U347" s="14" t="s">
        <v>130</v>
      </c>
      <c r="V347" s="16">
        <v>418.3</v>
      </c>
      <c r="W347" s="13">
        <v>2</v>
      </c>
      <c r="X347" s="17">
        <v>0</v>
      </c>
      <c r="Y347" s="16">
        <v>-18.18</v>
      </c>
      <c r="Z347" s="31">
        <f t="shared" si="27"/>
        <v>-4.3461630408797511E-2</v>
      </c>
    </row>
    <row r="348" spans="1:26">
      <c r="A348" s="26">
        <v>347</v>
      </c>
      <c r="B348" s="7" t="s">
        <v>1675</v>
      </c>
      <c r="C348" s="8">
        <v>44487</v>
      </c>
      <c r="D348" s="12">
        <f t="shared" si="24"/>
        <v>2021</v>
      </c>
      <c r="E348" s="12">
        <f t="shared" si="25"/>
        <v>10</v>
      </c>
      <c r="F348" s="8" t="str">
        <f t="shared" si="26"/>
        <v>2021-10</v>
      </c>
      <c r="G348" s="8">
        <v>44492</v>
      </c>
      <c r="H348" s="23">
        <f t="shared" si="28"/>
        <v>5</v>
      </c>
      <c r="I348" s="7" t="s">
        <v>27</v>
      </c>
      <c r="J348" s="7" t="s">
        <v>1676</v>
      </c>
      <c r="K348" s="7" t="s">
        <v>913</v>
      </c>
      <c r="L348" s="7" t="s">
        <v>66</v>
      </c>
      <c r="M348" s="7" t="s">
        <v>31</v>
      </c>
      <c r="N348" s="7" t="s">
        <v>91</v>
      </c>
      <c r="O348" s="7" t="s">
        <v>92</v>
      </c>
      <c r="P348" s="7" t="s">
        <v>1677</v>
      </c>
      <c r="Q348" s="7" t="s">
        <v>46</v>
      </c>
      <c r="R348" s="7" t="s">
        <v>1678</v>
      </c>
      <c r="S348" s="7" t="s">
        <v>48</v>
      </c>
      <c r="T348" s="7" t="s">
        <v>78</v>
      </c>
      <c r="U348" s="7" t="s">
        <v>79</v>
      </c>
      <c r="V348" s="10">
        <v>501.45</v>
      </c>
      <c r="W348" s="6">
        <v>7</v>
      </c>
      <c r="X348" s="11">
        <v>0</v>
      </c>
      <c r="Y348" s="10">
        <v>223.11</v>
      </c>
      <c r="Z348" s="30">
        <f t="shared" si="27"/>
        <v>0.44492970385880948</v>
      </c>
    </row>
    <row r="349" spans="1:26">
      <c r="A349" s="27">
        <v>348</v>
      </c>
      <c r="B349" s="14" t="s">
        <v>1679</v>
      </c>
      <c r="C349" s="15">
        <v>44353</v>
      </c>
      <c r="D349" s="12">
        <f t="shared" si="24"/>
        <v>2021</v>
      </c>
      <c r="E349" s="12">
        <f t="shared" si="25"/>
        <v>6</v>
      </c>
      <c r="F349" s="15" t="str">
        <f t="shared" si="26"/>
        <v>2021-06</v>
      </c>
      <c r="G349" s="15">
        <v>44356</v>
      </c>
      <c r="H349" s="23">
        <f t="shared" si="28"/>
        <v>3</v>
      </c>
      <c r="I349" s="14" t="s">
        <v>122</v>
      </c>
      <c r="J349" s="14" t="s">
        <v>272</v>
      </c>
      <c r="K349" s="14" t="s">
        <v>273</v>
      </c>
      <c r="L349" s="14" t="s">
        <v>66</v>
      </c>
      <c r="M349" s="14" t="s">
        <v>31</v>
      </c>
      <c r="N349" s="14" t="s">
        <v>166</v>
      </c>
      <c r="O349" s="14" t="s">
        <v>167</v>
      </c>
      <c r="P349" s="14" t="s">
        <v>1680</v>
      </c>
      <c r="Q349" s="14" t="s">
        <v>35</v>
      </c>
      <c r="R349" s="14" t="s">
        <v>1681</v>
      </c>
      <c r="S349" s="14" t="s">
        <v>110</v>
      </c>
      <c r="T349" s="14" t="s">
        <v>111</v>
      </c>
      <c r="U349" s="14" t="s">
        <v>287</v>
      </c>
      <c r="V349" s="16">
        <v>3058.69</v>
      </c>
      <c r="W349" s="13">
        <v>11</v>
      </c>
      <c r="X349" s="17">
        <v>0.3</v>
      </c>
      <c r="Y349" s="16">
        <v>-359.03</v>
      </c>
      <c r="Z349" s="31">
        <f t="shared" si="27"/>
        <v>-0.11738031640996635</v>
      </c>
    </row>
    <row r="350" spans="1:26">
      <c r="A350" s="26">
        <v>349</v>
      </c>
      <c r="B350" s="7" t="s">
        <v>1682</v>
      </c>
      <c r="C350" s="8">
        <v>44409</v>
      </c>
      <c r="D350" s="12">
        <f t="shared" si="24"/>
        <v>2021</v>
      </c>
      <c r="E350" s="12">
        <f t="shared" si="25"/>
        <v>8</v>
      </c>
      <c r="F350" s="8" t="str">
        <f t="shared" si="26"/>
        <v>2021-08</v>
      </c>
      <c r="G350" s="8">
        <v>44411</v>
      </c>
      <c r="H350" s="23">
        <f t="shared" si="28"/>
        <v>2</v>
      </c>
      <c r="I350" s="7" t="s">
        <v>122</v>
      </c>
      <c r="J350" s="7" t="s">
        <v>1683</v>
      </c>
      <c r="K350" s="7" t="s">
        <v>549</v>
      </c>
      <c r="L350" s="7" t="s">
        <v>83</v>
      </c>
      <c r="M350" s="7" t="s">
        <v>31</v>
      </c>
      <c r="N350" s="7" t="s">
        <v>43</v>
      </c>
      <c r="O350" s="7" t="s">
        <v>44</v>
      </c>
      <c r="P350" s="7" t="s">
        <v>1684</v>
      </c>
      <c r="Q350" s="7" t="s">
        <v>46</v>
      </c>
      <c r="R350" s="7" t="s">
        <v>1685</v>
      </c>
      <c r="S350" s="7" t="s">
        <v>37</v>
      </c>
      <c r="T350" s="7" t="s">
        <v>38</v>
      </c>
      <c r="U350" s="7" t="s">
        <v>102</v>
      </c>
      <c r="V350" s="10">
        <v>1145.83</v>
      </c>
      <c r="W350" s="6">
        <v>8</v>
      </c>
      <c r="X350" s="11">
        <v>0.4</v>
      </c>
      <c r="Y350" s="10">
        <v>97.51</v>
      </c>
      <c r="Z350" s="30">
        <f t="shared" si="27"/>
        <v>8.5099883926935072E-2</v>
      </c>
    </row>
    <row r="351" spans="1:26">
      <c r="A351" s="27">
        <v>350</v>
      </c>
      <c r="B351" s="14" t="s">
        <v>1686</v>
      </c>
      <c r="C351" s="15">
        <v>44493</v>
      </c>
      <c r="D351" s="12">
        <f t="shared" si="24"/>
        <v>2021</v>
      </c>
      <c r="E351" s="12">
        <f t="shared" si="25"/>
        <v>10</v>
      </c>
      <c r="F351" s="15" t="str">
        <f t="shared" si="26"/>
        <v>2021-10</v>
      </c>
      <c r="G351" s="15">
        <v>44499</v>
      </c>
      <c r="H351" s="23">
        <f t="shared" si="28"/>
        <v>6</v>
      </c>
      <c r="I351" s="14" t="s">
        <v>27</v>
      </c>
      <c r="J351" s="14" t="s">
        <v>151</v>
      </c>
      <c r="K351" s="14" t="s">
        <v>152</v>
      </c>
      <c r="L351" s="14" t="s">
        <v>66</v>
      </c>
      <c r="M351" s="14" t="s">
        <v>31</v>
      </c>
      <c r="N351" s="14" t="s">
        <v>153</v>
      </c>
      <c r="O351" s="14" t="s">
        <v>154</v>
      </c>
      <c r="P351" s="14" t="s">
        <v>1687</v>
      </c>
      <c r="Q351" s="14" t="s">
        <v>146</v>
      </c>
      <c r="R351" s="14" t="s">
        <v>1688</v>
      </c>
      <c r="S351" s="14" t="s">
        <v>48</v>
      </c>
      <c r="T351" s="14" t="s">
        <v>298</v>
      </c>
      <c r="U351" s="14" t="s">
        <v>586</v>
      </c>
      <c r="V351" s="16">
        <v>2179.42</v>
      </c>
      <c r="W351" s="13">
        <v>13</v>
      </c>
      <c r="X351" s="17">
        <v>0.2</v>
      </c>
      <c r="Y351" s="16">
        <v>913.65</v>
      </c>
      <c r="Z351" s="31">
        <f t="shared" si="27"/>
        <v>0.41921703939580252</v>
      </c>
    </row>
    <row r="352" spans="1:26">
      <c r="A352" s="26">
        <v>351</v>
      </c>
      <c r="B352" s="7" t="s">
        <v>1689</v>
      </c>
      <c r="C352" s="8">
        <v>45322</v>
      </c>
      <c r="D352" s="12">
        <f t="shared" si="24"/>
        <v>2024</v>
      </c>
      <c r="E352" s="12">
        <f t="shared" si="25"/>
        <v>1</v>
      </c>
      <c r="F352" s="8" t="str">
        <f t="shared" si="26"/>
        <v>2024-01</v>
      </c>
      <c r="G352" s="8">
        <v>45322</v>
      </c>
      <c r="H352" s="23">
        <f t="shared" si="28"/>
        <v>0</v>
      </c>
      <c r="I352" s="7" t="s">
        <v>63</v>
      </c>
      <c r="J352" s="7" t="s">
        <v>1690</v>
      </c>
      <c r="K352" s="7" t="s">
        <v>689</v>
      </c>
      <c r="L352" s="7" t="s">
        <v>83</v>
      </c>
      <c r="M352" s="7" t="s">
        <v>31</v>
      </c>
      <c r="N352" s="7" t="s">
        <v>204</v>
      </c>
      <c r="O352" s="7" t="s">
        <v>205</v>
      </c>
      <c r="P352" s="7" t="s">
        <v>1691</v>
      </c>
      <c r="Q352" s="7" t="s">
        <v>146</v>
      </c>
      <c r="R352" s="7" t="s">
        <v>1692</v>
      </c>
      <c r="S352" s="7" t="s">
        <v>110</v>
      </c>
      <c r="T352" s="7" t="s">
        <v>148</v>
      </c>
      <c r="U352" s="7" t="s">
        <v>149</v>
      </c>
      <c r="V352" s="10">
        <v>2815.84</v>
      </c>
      <c r="W352" s="6">
        <v>2</v>
      </c>
      <c r="X352" s="11">
        <v>0.1</v>
      </c>
      <c r="Y352" s="10">
        <v>-2.98</v>
      </c>
      <c r="Z352" s="30">
        <f t="shared" si="27"/>
        <v>-1.0582987669753962E-3</v>
      </c>
    </row>
    <row r="353" spans="1:26">
      <c r="A353" s="27">
        <v>352</v>
      </c>
      <c r="B353" s="14" t="s">
        <v>1693</v>
      </c>
      <c r="C353" s="15">
        <v>45167</v>
      </c>
      <c r="D353" s="12">
        <f t="shared" si="24"/>
        <v>2023</v>
      </c>
      <c r="E353" s="12">
        <f t="shared" si="25"/>
        <v>8</v>
      </c>
      <c r="F353" s="15" t="str">
        <f t="shared" si="26"/>
        <v>2023-08</v>
      </c>
      <c r="G353" s="15">
        <v>45168</v>
      </c>
      <c r="H353" s="23">
        <f t="shared" si="28"/>
        <v>1</v>
      </c>
      <c r="I353" s="14" t="s">
        <v>122</v>
      </c>
      <c r="J353" s="14" t="s">
        <v>1327</v>
      </c>
      <c r="K353" s="14" t="s">
        <v>1328</v>
      </c>
      <c r="L353" s="14" t="s">
        <v>66</v>
      </c>
      <c r="M353" s="14" t="s">
        <v>31</v>
      </c>
      <c r="N353" s="14" t="s">
        <v>204</v>
      </c>
      <c r="O353" s="14" t="s">
        <v>205</v>
      </c>
      <c r="P353" s="14" t="s">
        <v>1694</v>
      </c>
      <c r="Q353" s="14" t="s">
        <v>146</v>
      </c>
      <c r="R353" s="14" t="s">
        <v>1695</v>
      </c>
      <c r="S353" s="14" t="s">
        <v>48</v>
      </c>
      <c r="T353" s="14" t="s">
        <v>69</v>
      </c>
      <c r="U353" s="14" t="s">
        <v>70</v>
      </c>
      <c r="V353" s="16">
        <v>1617.38</v>
      </c>
      <c r="W353" s="13">
        <v>7</v>
      </c>
      <c r="X353" s="17">
        <v>0.1</v>
      </c>
      <c r="Y353" s="16">
        <v>38.049999999999997</v>
      </c>
      <c r="Z353" s="31">
        <f t="shared" si="27"/>
        <v>2.352570206135849E-2</v>
      </c>
    </row>
    <row r="354" spans="1:26">
      <c r="A354" s="26">
        <v>353</v>
      </c>
      <c r="B354" s="7" t="s">
        <v>1696</v>
      </c>
      <c r="C354" s="8">
        <v>44970</v>
      </c>
      <c r="D354" s="12">
        <f t="shared" si="24"/>
        <v>2023</v>
      </c>
      <c r="E354" s="12">
        <f t="shared" si="25"/>
        <v>2</v>
      </c>
      <c r="F354" s="8" t="str">
        <f t="shared" si="26"/>
        <v>2023-02</v>
      </c>
      <c r="G354" s="8">
        <v>44973</v>
      </c>
      <c r="H354" s="23">
        <f t="shared" si="28"/>
        <v>3</v>
      </c>
      <c r="I354" s="7" t="s">
        <v>122</v>
      </c>
      <c r="J354" s="7" t="s">
        <v>1697</v>
      </c>
      <c r="K354" s="7" t="s">
        <v>803</v>
      </c>
      <c r="L354" s="7" t="s">
        <v>30</v>
      </c>
      <c r="M354" s="7" t="s">
        <v>31</v>
      </c>
      <c r="N354" s="7" t="s">
        <v>116</v>
      </c>
      <c r="O354" s="7" t="s">
        <v>117</v>
      </c>
      <c r="P354" s="7" t="s">
        <v>1698</v>
      </c>
      <c r="Q354" s="7" t="s">
        <v>58</v>
      </c>
      <c r="R354" s="7" t="s">
        <v>1699</v>
      </c>
      <c r="S354" s="7" t="s">
        <v>110</v>
      </c>
      <c r="T354" s="7" t="s">
        <v>111</v>
      </c>
      <c r="U354" s="7" t="s">
        <v>287</v>
      </c>
      <c r="V354" s="10">
        <v>193.85</v>
      </c>
      <c r="W354" s="6">
        <v>1</v>
      </c>
      <c r="X354" s="11">
        <v>0</v>
      </c>
      <c r="Y354" s="10">
        <v>0.17</v>
      </c>
      <c r="Z354" s="30">
        <f t="shared" si="27"/>
        <v>8.7696672685065786E-4</v>
      </c>
    </row>
    <row r="355" spans="1:26">
      <c r="A355" s="27">
        <v>354</v>
      </c>
      <c r="B355" s="14" t="s">
        <v>1700</v>
      </c>
      <c r="C355" s="15">
        <v>44503</v>
      </c>
      <c r="D355" s="12">
        <f t="shared" si="24"/>
        <v>2021</v>
      </c>
      <c r="E355" s="12">
        <f t="shared" si="25"/>
        <v>11</v>
      </c>
      <c r="F355" s="15" t="str">
        <f t="shared" si="26"/>
        <v>2021-11</v>
      </c>
      <c r="G355" s="15">
        <v>44504</v>
      </c>
      <c r="H355" s="23">
        <f t="shared" si="28"/>
        <v>1</v>
      </c>
      <c r="I355" s="14" t="s">
        <v>122</v>
      </c>
      <c r="J355" s="14" t="s">
        <v>1120</v>
      </c>
      <c r="K355" s="14" t="s">
        <v>1121</v>
      </c>
      <c r="L355" s="14" t="s">
        <v>66</v>
      </c>
      <c r="M355" s="14" t="s">
        <v>31</v>
      </c>
      <c r="N355" s="14" t="s">
        <v>711</v>
      </c>
      <c r="O355" s="14" t="s">
        <v>712</v>
      </c>
      <c r="P355" s="14" t="s">
        <v>1701</v>
      </c>
      <c r="Q355" s="14" t="s">
        <v>35</v>
      </c>
      <c r="R355" s="14" t="s">
        <v>1702</v>
      </c>
      <c r="S355" s="14" t="s">
        <v>48</v>
      </c>
      <c r="T355" s="14" t="s">
        <v>78</v>
      </c>
      <c r="U355" s="14" t="s">
        <v>1128</v>
      </c>
      <c r="V355" s="16">
        <v>390.46</v>
      </c>
      <c r="W355" s="13">
        <v>2</v>
      </c>
      <c r="X355" s="17">
        <v>0</v>
      </c>
      <c r="Y355" s="16">
        <v>98.92</v>
      </c>
      <c r="Z355" s="31">
        <f t="shared" si="27"/>
        <v>0.2533422117502433</v>
      </c>
    </row>
    <row r="356" spans="1:26">
      <c r="A356" s="26">
        <v>355</v>
      </c>
      <c r="B356" s="7" t="s">
        <v>1703</v>
      </c>
      <c r="C356" s="8">
        <v>44525</v>
      </c>
      <c r="D356" s="12">
        <f t="shared" si="24"/>
        <v>2021</v>
      </c>
      <c r="E356" s="12">
        <f t="shared" si="25"/>
        <v>11</v>
      </c>
      <c r="F356" s="8" t="str">
        <f t="shared" si="26"/>
        <v>2021-11</v>
      </c>
      <c r="G356" s="8">
        <v>44525</v>
      </c>
      <c r="H356" s="23">
        <f t="shared" si="28"/>
        <v>0</v>
      </c>
      <c r="I356" s="7" t="s">
        <v>63</v>
      </c>
      <c r="J356" s="7" t="s">
        <v>1704</v>
      </c>
      <c r="K356" s="7" t="s">
        <v>385</v>
      </c>
      <c r="L356" s="7" t="s">
        <v>83</v>
      </c>
      <c r="M356" s="7" t="s">
        <v>31</v>
      </c>
      <c r="N356" s="7" t="s">
        <v>125</v>
      </c>
      <c r="O356" s="7" t="s">
        <v>126</v>
      </c>
      <c r="P356" s="7" t="s">
        <v>1705</v>
      </c>
      <c r="Q356" s="7" t="s">
        <v>58</v>
      </c>
      <c r="R356" s="7" t="s">
        <v>1706</v>
      </c>
      <c r="S356" s="7" t="s">
        <v>37</v>
      </c>
      <c r="T356" s="7" t="s">
        <v>208</v>
      </c>
      <c r="U356" s="7" t="s">
        <v>209</v>
      </c>
      <c r="V356" s="10">
        <v>6992.73</v>
      </c>
      <c r="W356" s="6">
        <v>5</v>
      </c>
      <c r="X356" s="11">
        <v>0</v>
      </c>
      <c r="Y356" s="10">
        <v>-567.65</v>
      </c>
      <c r="Z356" s="30">
        <f t="shared" si="27"/>
        <v>-8.1177165427522582E-2</v>
      </c>
    </row>
    <row r="357" spans="1:26">
      <c r="A357" s="27">
        <v>356</v>
      </c>
      <c r="B357" s="14" t="s">
        <v>1707</v>
      </c>
      <c r="C357" s="15">
        <v>45464</v>
      </c>
      <c r="D357" s="12">
        <f t="shared" si="24"/>
        <v>2024</v>
      </c>
      <c r="E357" s="12">
        <f t="shared" si="25"/>
        <v>6</v>
      </c>
      <c r="F357" s="15" t="str">
        <f t="shared" si="26"/>
        <v>2024-06</v>
      </c>
      <c r="G357" s="15">
        <v>45472</v>
      </c>
      <c r="H357" s="23">
        <f t="shared" si="28"/>
        <v>8</v>
      </c>
      <c r="I357" s="14" t="s">
        <v>27</v>
      </c>
      <c r="J357" s="14" t="s">
        <v>1708</v>
      </c>
      <c r="K357" s="14" t="s">
        <v>1709</v>
      </c>
      <c r="L357" s="14" t="s">
        <v>66</v>
      </c>
      <c r="M357" s="14" t="s">
        <v>31</v>
      </c>
      <c r="N357" s="14" t="s">
        <v>91</v>
      </c>
      <c r="O357" s="14" t="s">
        <v>92</v>
      </c>
      <c r="P357" s="14" t="s">
        <v>1710</v>
      </c>
      <c r="Q357" s="14" t="s">
        <v>46</v>
      </c>
      <c r="R357" s="14" t="s">
        <v>1711</v>
      </c>
      <c r="S357" s="14" t="s">
        <v>37</v>
      </c>
      <c r="T357" s="14" t="s">
        <v>38</v>
      </c>
      <c r="U357" s="14" t="s">
        <v>177</v>
      </c>
      <c r="V357" s="16">
        <v>4336.83</v>
      </c>
      <c r="W357" s="13">
        <v>7</v>
      </c>
      <c r="X357" s="17">
        <v>0</v>
      </c>
      <c r="Y357" s="16">
        <v>361.35</v>
      </c>
      <c r="Z357" s="31">
        <f t="shared" si="27"/>
        <v>8.3321227717019122E-2</v>
      </c>
    </row>
    <row r="358" spans="1:26">
      <c r="A358" s="26">
        <v>357</v>
      </c>
      <c r="B358" s="7" t="s">
        <v>1712</v>
      </c>
      <c r="C358" s="8">
        <v>44410</v>
      </c>
      <c r="D358" s="12">
        <f t="shared" si="24"/>
        <v>2021</v>
      </c>
      <c r="E358" s="12">
        <f t="shared" si="25"/>
        <v>8</v>
      </c>
      <c r="F358" s="8" t="str">
        <f t="shared" si="26"/>
        <v>2021-08</v>
      </c>
      <c r="G358" s="8">
        <v>44415</v>
      </c>
      <c r="H358" s="23">
        <f t="shared" si="28"/>
        <v>5</v>
      </c>
      <c r="I358" s="7" t="s">
        <v>52</v>
      </c>
      <c r="J358" s="7" t="s">
        <v>1713</v>
      </c>
      <c r="K358" s="7" t="s">
        <v>1099</v>
      </c>
      <c r="L358" s="7" t="s">
        <v>66</v>
      </c>
      <c r="M358" s="7" t="s">
        <v>31</v>
      </c>
      <c r="N358" s="7" t="s">
        <v>43</v>
      </c>
      <c r="O358" s="7" t="s">
        <v>44</v>
      </c>
      <c r="P358" s="7" t="s">
        <v>1714</v>
      </c>
      <c r="Q358" s="7" t="s">
        <v>46</v>
      </c>
      <c r="R358" s="7" t="s">
        <v>1715</v>
      </c>
      <c r="S358" s="7" t="s">
        <v>110</v>
      </c>
      <c r="T358" s="7" t="s">
        <v>243</v>
      </c>
      <c r="U358" s="7" t="s">
        <v>339</v>
      </c>
      <c r="V358" s="10">
        <v>1159.23</v>
      </c>
      <c r="W358" s="6">
        <v>5</v>
      </c>
      <c r="X358" s="11">
        <v>0.1</v>
      </c>
      <c r="Y358" s="10">
        <v>119.9</v>
      </c>
      <c r="Z358" s="30">
        <f t="shared" si="27"/>
        <v>0.10343072556783382</v>
      </c>
    </row>
    <row r="359" spans="1:26">
      <c r="A359" s="27">
        <v>358</v>
      </c>
      <c r="B359" s="14" t="s">
        <v>1716</v>
      </c>
      <c r="C359" s="15">
        <v>45364</v>
      </c>
      <c r="D359" s="12">
        <f t="shared" si="24"/>
        <v>2024</v>
      </c>
      <c r="E359" s="12">
        <f t="shared" si="25"/>
        <v>3</v>
      </c>
      <c r="F359" s="15" t="str">
        <f t="shared" si="26"/>
        <v>2024-03</v>
      </c>
      <c r="G359" s="15">
        <v>45367</v>
      </c>
      <c r="H359" s="23">
        <f t="shared" si="28"/>
        <v>3</v>
      </c>
      <c r="I359" s="14" t="s">
        <v>52</v>
      </c>
      <c r="J359" s="14" t="s">
        <v>1717</v>
      </c>
      <c r="K359" s="14" t="s">
        <v>391</v>
      </c>
      <c r="L359" s="14" t="s">
        <v>30</v>
      </c>
      <c r="M359" s="14" t="s">
        <v>31</v>
      </c>
      <c r="N359" s="14" t="s">
        <v>313</v>
      </c>
      <c r="O359" s="14" t="s">
        <v>314</v>
      </c>
      <c r="P359" s="14" t="s">
        <v>1718</v>
      </c>
      <c r="Q359" s="14" t="s">
        <v>146</v>
      </c>
      <c r="R359" s="14" t="s">
        <v>1719</v>
      </c>
      <c r="S359" s="14" t="s">
        <v>110</v>
      </c>
      <c r="T359" s="14" t="s">
        <v>243</v>
      </c>
      <c r="U359" s="14" t="s">
        <v>339</v>
      </c>
      <c r="V359" s="16">
        <v>232.87</v>
      </c>
      <c r="W359" s="13">
        <v>7</v>
      </c>
      <c r="X359" s="17">
        <v>0.5</v>
      </c>
      <c r="Y359" s="16">
        <v>-21.61</v>
      </c>
      <c r="Z359" s="31">
        <f t="shared" si="27"/>
        <v>-9.2798557134882123E-2</v>
      </c>
    </row>
    <row r="360" spans="1:26">
      <c r="A360" s="26">
        <v>359</v>
      </c>
      <c r="B360" s="7" t="s">
        <v>1720</v>
      </c>
      <c r="C360" s="8">
        <v>44396</v>
      </c>
      <c r="D360" s="12">
        <f t="shared" si="24"/>
        <v>2021</v>
      </c>
      <c r="E360" s="12">
        <f t="shared" si="25"/>
        <v>7</v>
      </c>
      <c r="F360" s="8" t="str">
        <f t="shared" si="26"/>
        <v>2021-07</v>
      </c>
      <c r="G360" s="8">
        <v>44401</v>
      </c>
      <c r="H360" s="23">
        <f t="shared" si="28"/>
        <v>5</v>
      </c>
      <c r="I360" s="7" t="s">
        <v>27</v>
      </c>
      <c r="J360" s="7" t="s">
        <v>1721</v>
      </c>
      <c r="K360" s="7" t="s">
        <v>1722</v>
      </c>
      <c r="L360" s="7" t="s">
        <v>30</v>
      </c>
      <c r="M360" s="7" t="s">
        <v>31</v>
      </c>
      <c r="N360" s="7" t="s">
        <v>55</v>
      </c>
      <c r="O360" s="7" t="s">
        <v>56</v>
      </c>
      <c r="P360" s="7" t="s">
        <v>1723</v>
      </c>
      <c r="Q360" s="7" t="s">
        <v>58</v>
      </c>
      <c r="R360" s="7" t="s">
        <v>1724</v>
      </c>
      <c r="S360" s="7" t="s">
        <v>110</v>
      </c>
      <c r="T360" s="7" t="s">
        <v>148</v>
      </c>
      <c r="U360" s="7" t="s">
        <v>237</v>
      </c>
      <c r="V360" s="10">
        <v>11511.61</v>
      </c>
      <c r="W360" s="6">
        <v>11</v>
      </c>
      <c r="X360" s="11">
        <v>0.4</v>
      </c>
      <c r="Y360" s="10">
        <v>-1803.71</v>
      </c>
      <c r="Z360" s="30">
        <f t="shared" si="27"/>
        <v>-0.15668616292595042</v>
      </c>
    </row>
    <row r="361" spans="1:26">
      <c r="A361" s="27">
        <v>360</v>
      </c>
      <c r="B361" s="14" t="s">
        <v>1725</v>
      </c>
      <c r="C361" s="15">
        <v>45592</v>
      </c>
      <c r="D361" s="12">
        <f t="shared" si="24"/>
        <v>2024</v>
      </c>
      <c r="E361" s="12">
        <f t="shared" si="25"/>
        <v>10</v>
      </c>
      <c r="F361" s="15" t="str">
        <f t="shared" si="26"/>
        <v>2024-10</v>
      </c>
      <c r="G361" s="15">
        <v>45595</v>
      </c>
      <c r="H361" s="23">
        <f t="shared" si="28"/>
        <v>3</v>
      </c>
      <c r="I361" s="14" t="s">
        <v>122</v>
      </c>
      <c r="J361" s="14" t="s">
        <v>1726</v>
      </c>
      <c r="K361" s="14" t="s">
        <v>1596</v>
      </c>
      <c r="L361" s="14" t="s">
        <v>66</v>
      </c>
      <c r="M361" s="14" t="s">
        <v>31</v>
      </c>
      <c r="N361" s="14" t="s">
        <v>43</v>
      </c>
      <c r="O361" s="14" t="s">
        <v>44</v>
      </c>
      <c r="P361" s="14" t="s">
        <v>1727</v>
      </c>
      <c r="Q361" s="14" t="s">
        <v>46</v>
      </c>
      <c r="R361" s="14" t="s">
        <v>1728</v>
      </c>
      <c r="S361" s="14" t="s">
        <v>48</v>
      </c>
      <c r="T361" s="14" t="s">
        <v>69</v>
      </c>
      <c r="U361" s="14" t="s">
        <v>70</v>
      </c>
      <c r="V361" s="16">
        <v>2163.0500000000002</v>
      </c>
      <c r="W361" s="13">
        <v>12</v>
      </c>
      <c r="X361" s="17">
        <v>0.3</v>
      </c>
      <c r="Y361" s="16">
        <v>969.81</v>
      </c>
      <c r="Z361" s="31">
        <f t="shared" si="27"/>
        <v>0.44835302004114552</v>
      </c>
    </row>
    <row r="362" spans="1:26">
      <c r="A362" s="26">
        <v>361</v>
      </c>
      <c r="B362" s="7" t="s">
        <v>1729</v>
      </c>
      <c r="C362" s="8">
        <v>45482</v>
      </c>
      <c r="D362" s="12">
        <f t="shared" si="24"/>
        <v>2024</v>
      </c>
      <c r="E362" s="12">
        <f t="shared" si="25"/>
        <v>7</v>
      </c>
      <c r="F362" s="8" t="str">
        <f t="shared" si="26"/>
        <v>2024-07</v>
      </c>
      <c r="G362" s="8">
        <v>45487</v>
      </c>
      <c r="H362" s="23">
        <f t="shared" si="28"/>
        <v>5</v>
      </c>
      <c r="I362" s="7" t="s">
        <v>27</v>
      </c>
      <c r="J362" s="7" t="s">
        <v>1730</v>
      </c>
      <c r="K362" s="7" t="s">
        <v>939</v>
      </c>
      <c r="L362" s="7" t="s">
        <v>66</v>
      </c>
      <c r="M362" s="7" t="s">
        <v>31</v>
      </c>
      <c r="N362" s="7" t="s">
        <v>55</v>
      </c>
      <c r="O362" s="7" t="s">
        <v>56</v>
      </c>
      <c r="P362" s="7" t="s">
        <v>1731</v>
      </c>
      <c r="Q362" s="7" t="s">
        <v>58</v>
      </c>
      <c r="R362" s="7" t="s">
        <v>1732</v>
      </c>
      <c r="S362" s="7" t="s">
        <v>48</v>
      </c>
      <c r="T362" s="7" t="s">
        <v>86</v>
      </c>
      <c r="U362" s="7" t="s">
        <v>388</v>
      </c>
      <c r="V362" s="10">
        <v>292.64</v>
      </c>
      <c r="W362" s="6">
        <v>3</v>
      </c>
      <c r="X362" s="11">
        <v>0</v>
      </c>
      <c r="Y362" s="10">
        <v>29.21</v>
      </c>
      <c r="Z362" s="30">
        <f t="shared" si="27"/>
        <v>9.981547293603063E-2</v>
      </c>
    </row>
    <row r="363" spans="1:26">
      <c r="A363" s="27">
        <v>362</v>
      </c>
      <c r="B363" s="14" t="s">
        <v>1733</v>
      </c>
      <c r="C363" s="15">
        <v>44725</v>
      </c>
      <c r="D363" s="12">
        <f t="shared" si="24"/>
        <v>2022</v>
      </c>
      <c r="E363" s="12">
        <f t="shared" si="25"/>
        <v>6</v>
      </c>
      <c r="F363" s="15" t="str">
        <f t="shared" si="26"/>
        <v>2022-06</v>
      </c>
      <c r="G363" s="15">
        <v>44733</v>
      </c>
      <c r="H363" s="23">
        <f t="shared" si="28"/>
        <v>8</v>
      </c>
      <c r="I363" s="14" t="s">
        <v>27</v>
      </c>
      <c r="J363" s="14" t="s">
        <v>626</v>
      </c>
      <c r="K363" s="14" t="s">
        <v>627</v>
      </c>
      <c r="L363" s="14" t="s">
        <v>66</v>
      </c>
      <c r="M363" s="14" t="s">
        <v>31</v>
      </c>
      <c r="N363" s="14" t="s">
        <v>125</v>
      </c>
      <c r="O363" s="14" t="s">
        <v>126</v>
      </c>
      <c r="P363" s="14" t="s">
        <v>1734</v>
      </c>
      <c r="Q363" s="14" t="s">
        <v>58</v>
      </c>
      <c r="R363" s="14" t="s">
        <v>1735</v>
      </c>
      <c r="S363" s="14" t="s">
        <v>110</v>
      </c>
      <c r="T363" s="14" t="s">
        <v>148</v>
      </c>
      <c r="U363" s="14" t="s">
        <v>232</v>
      </c>
      <c r="V363" s="16">
        <v>18975.62</v>
      </c>
      <c r="W363" s="13">
        <v>11</v>
      </c>
      <c r="X363" s="17">
        <v>0</v>
      </c>
      <c r="Y363" s="16">
        <v>805.61</v>
      </c>
      <c r="Z363" s="31">
        <f t="shared" si="27"/>
        <v>4.2455002787787702E-2</v>
      </c>
    </row>
    <row r="364" spans="1:26">
      <c r="A364" s="26">
        <v>363</v>
      </c>
      <c r="B364" s="7" t="s">
        <v>1736</v>
      </c>
      <c r="C364" s="8">
        <v>44367</v>
      </c>
      <c r="D364" s="12">
        <f t="shared" si="24"/>
        <v>2021</v>
      </c>
      <c r="E364" s="12">
        <f t="shared" si="25"/>
        <v>6</v>
      </c>
      <c r="F364" s="8" t="str">
        <f t="shared" si="26"/>
        <v>2021-06</v>
      </c>
      <c r="G364" s="8">
        <v>44370</v>
      </c>
      <c r="H364" s="23">
        <f t="shared" si="28"/>
        <v>3</v>
      </c>
      <c r="I364" s="7" t="s">
        <v>122</v>
      </c>
      <c r="J364" s="7" t="s">
        <v>976</v>
      </c>
      <c r="K364" s="7" t="s">
        <v>73</v>
      </c>
      <c r="L364" s="7" t="s">
        <v>83</v>
      </c>
      <c r="M364" s="7" t="s">
        <v>31</v>
      </c>
      <c r="N364" s="7" t="s">
        <v>125</v>
      </c>
      <c r="O364" s="7" t="s">
        <v>126</v>
      </c>
      <c r="P364" s="7" t="s">
        <v>1737</v>
      </c>
      <c r="Q364" s="7" t="s">
        <v>58</v>
      </c>
      <c r="R364" s="7" t="s">
        <v>1738</v>
      </c>
      <c r="S364" s="7" t="s">
        <v>37</v>
      </c>
      <c r="T364" s="7" t="s">
        <v>38</v>
      </c>
      <c r="U364" s="7" t="s">
        <v>485</v>
      </c>
      <c r="V364" s="10">
        <v>9500.61</v>
      </c>
      <c r="W364" s="6">
        <v>9</v>
      </c>
      <c r="X364" s="11">
        <v>0</v>
      </c>
      <c r="Y364" s="10">
        <v>538.70000000000005</v>
      </c>
      <c r="Z364" s="30">
        <f t="shared" si="27"/>
        <v>5.6701622316882812E-2</v>
      </c>
    </row>
    <row r="365" spans="1:26">
      <c r="A365" s="27">
        <v>364</v>
      </c>
      <c r="B365" s="14" t="s">
        <v>1739</v>
      </c>
      <c r="C365" s="15">
        <v>44346</v>
      </c>
      <c r="D365" s="12">
        <f t="shared" si="24"/>
        <v>2021</v>
      </c>
      <c r="E365" s="12">
        <f t="shared" si="25"/>
        <v>5</v>
      </c>
      <c r="F365" s="15" t="str">
        <f t="shared" si="26"/>
        <v>2021-05</v>
      </c>
      <c r="G365" s="15">
        <v>44352</v>
      </c>
      <c r="H365" s="23">
        <f t="shared" si="28"/>
        <v>6</v>
      </c>
      <c r="I365" s="14" t="s">
        <v>52</v>
      </c>
      <c r="J365" s="14" t="s">
        <v>1740</v>
      </c>
      <c r="K365" s="14" t="s">
        <v>798</v>
      </c>
      <c r="L365" s="14" t="s">
        <v>66</v>
      </c>
      <c r="M365" s="14" t="s">
        <v>31</v>
      </c>
      <c r="N365" s="14" t="s">
        <v>125</v>
      </c>
      <c r="O365" s="14" t="s">
        <v>126</v>
      </c>
      <c r="P365" s="14" t="s">
        <v>1741</v>
      </c>
      <c r="Q365" s="14" t="s">
        <v>58</v>
      </c>
      <c r="R365" s="14" t="s">
        <v>1742</v>
      </c>
      <c r="S365" s="14" t="s">
        <v>48</v>
      </c>
      <c r="T365" s="14" t="s">
        <v>129</v>
      </c>
      <c r="U365" s="14" t="s">
        <v>1450</v>
      </c>
      <c r="V365" s="16">
        <v>739.19</v>
      </c>
      <c r="W365" s="13">
        <v>3</v>
      </c>
      <c r="X365" s="17">
        <v>0</v>
      </c>
      <c r="Y365" s="16">
        <v>301.12</v>
      </c>
      <c r="Z365" s="31">
        <f t="shared" si="27"/>
        <v>0.40736481824700005</v>
      </c>
    </row>
    <row r="366" spans="1:26">
      <c r="A366" s="26">
        <v>365</v>
      </c>
      <c r="B366" s="7" t="s">
        <v>1743</v>
      </c>
      <c r="C366" s="8">
        <v>44870</v>
      </c>
      <c r="D366" s="12">
        <f t="shared" si="24"/>
        <v>2022</v>
      </c>
      <c r="E366" s="12">
        <f t="shared" si="25"/>
        <v>11</v>
      </c>
      <c r="F366" s="8" t="str">
        <f t="shared" si="26"/>
        <v>2022-11</v>
      </c>
      <c r="G366" s="8">
        <v>44870</v>
      </c>
      <c r="H366" s="23">
        <f t="shared" si="28"/>
        <v>0</v>
      </c>
      <c r="I366" s="7" t="s">
        <v>63</v>
      </c>
      <c r="J366" s="7" t="s">
        <v>1026</v>
      </c>
      <c r="K366" s="7" t="s">
        <v>1027</v>
      </c>
      <c r="L366" s="7" t="s">
        <v>66</v>
      </c>
      <c r="M366" s="7" t="s">
        <v>31</v>
      </c>
      <c r="N366" s="7" t="s">
        <v>143</v>
      </c>
      <c r="O366" s="7" t="s">
        <v>144</v>
      </c>
      <c r="P366" s="7" t="s">
        <v>1744</v>
      </c>
      <c r="Q366" s="7" t="s">
        <v>146</v>
      </c>
      <c r="R366" s="7" t="s">
        <v>1745</v>
      </c>
      <c r="S366" s="7" t="s">
        <v>110</v>
      </c>
      <c r="T366" s="7" t="s">
        <v>148</v>
      </c>
      <c r="U366" s="7" t="s">
        <v>232</v>
      </c>
      <c r="V366" s="10">
        <v>2528.36</v>
      </c>
      <c r="W366" s="6">
        <v>3</v>
      </c>
      <c r="X366" s="11">
        <v>0.1</v>
      </c>
      <c r="Y366" s="10">
        <v>-60.42</v>
      </c>
      <c r="Z366" s="30">
        <f t="shared" si="27"/>
        <v>-2.3896913414228987E-2</v>
      </c>
    </row>
    <row r="367" spans="1:26">
      <c r="A367" s="27">
        <v>366</v>
      </c>
      <c r="B367" s="14" t="s">
        <v>1746</v>
      </c>
      <c r="C367" s="15">
        <v>44937</v>
      </c>
      <c r="D367" s="12">
        <f t="shared" si="24"/>
        <v>2023</v>
      </c>
      <c r="E367" s="12">
        <f t="shared" si="25"/>
        <v>1</v>
      </c>
      <c r="F367" s="15" t="str">
        <f t="shared" si="26"/>
        <v>2023-01</v>
      </c>
      <c r="G367" s="15">
        <v>44943</v>
      </c>
      <c r="H367" s="23">
        <f t="shared" si="28"/>
        <v>6</v>
      </c>
      <c r="I367" s="14" t="s">
        <v>52</v>
      </c>
      <c r="J367" s="14" t="s">
        <v>1514</v>
      </c>
      <c r="K367" s="14" t="s">
        <v>1515</v>
      </c>
      <c r="L367" s="14" t="s">
        <v>83</v>
      </c>
      <c r="M367" s="14" t="s">
        <v>31</v>
      </c>
      <c r="N367" s="14" t="s">
        <v>228</v>
      </c>
      <c r="O367" s="14" t="s">
        <v>229</v>
      </c>
      <c r="P367" s="14" t="s">
        <v>1747</v>
      </c>
      <c r="Q367" s="14" t="s">
        <v>46</v>
      </c>
      <c r="R367" s="14" t="s">
        <v>1748</v>
      </c>
      <c r="S367" s="14" t="s">
        <v>110</v>
      </c>
      <c r="T367" s="14" t="s">
        <v>111</v>
      </c>
      <c r="U367" s="14" t="s">
        <v>287</v>
      </c>
      <c r="V367" s="16">
        <v>921.93</v>
      </c>
      <c r="W367" s="13">
        <v>2</v>
      </c>
      <c r="X367" s="17">
        <v>0.2</v>
      </c>
      <c r="Y367" s="16">
        <v>21.01</v>
      </c>
      <c r="Z367" s="31">
        <f t="shared" si="27"/>
        <v>2.2789148850780431E-2</v>
      </c>
    </row>
    <row r="368" spans="1:26">
      <c r="A368" s="26">
        <v>367</v>
      </c>
      <c r="B368" s="7" t="s">
        <v>1749</v>
      </c>
      <c r="C368" s="8">
        <v>44635</v>
      </c>
      <c r="D368" s="12">
        <f t="shared" si="24"/>
        <v>2022</v>
      </c>
      <c r="E368" s="12">
        <f t="shared" si="25"/>
        <v>3</v>
      </c>
      <c r="F368" s="8" t="str">
        <f t="shared" si="26"/>
        <v>2022-03</v>
      </c>
      <c r="G368" s="8">
        <v>44640</v>
      </c>
      <c r="H368" s="23">
        <f t="shared" si="28"/>
        <v>5</v>
      </c>
      <c r="I368" s="7" t="s">
        <v>52</v>
      </c>
      <c r="J368" s="7" t="s">
        <v>1750</v>
      </c>
      <c r="K368" s="7" t="s">
        <v>1628</v>
      </c>
      <c r="L368" s="7" t="s">
        <v>30</v>
      </c>
      <c r="M368" s="7" t="s">
        <v>31</v>
      </c>
      <c r="N368" s="7" t="s">
        <v>153</v>
      </c>
      <c r="O368" s="7" t="s">
        <v>154</v>
      </c>
      <c r="P368" s="7" t="s">
        <v>1751</v>
      </c>
      <c r="Q368" s="7" t="s">
        <v>146</v>
      </c>
      <c r="R368" s="7" t="s">
        <v>1752</v>
      </c>
      <c r="S368" s="7" t="s">
        <v>110</v>
      </c>
      <c r="T368" s="7" t="s">
        <v>148</v>
      </c>
      <c r="U368" s="7" t="s">
        <v>237</v>
      </c>
      <c r="V368" s="10">
        <v>1483.36</v>
      </c>
      <c r="W368" s="6">
        <v>8</v>
      </c>
      <c r="X368" s="11">
        <v>0.5</v>
      </c>
      <c r="Y368" s="10">
        <v>265.31</v>
      </c>
      <c r="Z368" s="30">
        <f t="shared" si="27"/>
        <v>0.17885745874231476</v>
      </c>
    </row>
    <row r="369" spans="1:26">
      <c r="A369" s="27">
        <v>368</v>
      </c>
      <c r="B369" s="14" t="s">
        <v>1753</v>
      </c>
      <c r="C369" s="15">
        <v>44993</v>
      </c>
      <c r="D369" s="12">
        <f t="shared" si="24"/>
        <v>2023</v>
      </c>
      <c r="E369" s="12">
        <f t="shared" si="25"/>
        <v>3</v>
      </c>
      <c r="F369" s="15" t="str">
        <f t="shared" si="26"/>
        <v>2023-03</v>
      </c>
      <c r="G369" s="15">
        <v>44998</v>
      </c>
      <c r="H369" s="23">
        <f t="shared" si="28"/>
        <v>5</v>
      </c>
      <c r="I369" s="14" t="s">
        <v>27</v>
      </c>
      <c r="J369" s="14" t="s">
        <v>1754</v>
      </c>
      <c r="K369" s="14" t="s">
        <v>732</v>
      </c>
      <c r="L369" s="14" t="s">
        <v>66</v>
      </c>
      <c r="M369" s="14" t="s">
        <v>31</v>
      </c>
      <c r="N369" s="14" t="s">
        <v>711</v>
      </c>
      <c r="O369" s="14" t="s">
        <v>712</v>
      </c>
      <c r="P369" s="14" t="s">
        <v>1755</v>
      </c>
      <c r="Q369" s="14" t="s">
        <v>35</v>
      </c>
      <c r="R369" s="14" t="s">
        <v>1756</v>
      </c>
      <c r="S369" s="14" t="s">
        <v>48</v>
      </c>
      <c r="T369" s="14" t="s">
        <v>298</v>
      </c>
      <c r="U369" s="14" t="s">
        <v>299</v>
      </c>
      <c r="V369" s="16">
        <v>1682.86</v>
      </c>
      <c r="W369" s="13">
        <v>6</v>
      </c>
      <c r="X369" s="17">
        <v>0</v>
      </c>
      <c r="Y369" s="16">
        <v>455.5</v>
      </c>
      <c r="Z369" s="31">
        <f t="shared" si="27"/>
        <v>0.27067016864147941</v>
      </c>
    </row>
    <row r="370" spans="1:26">
      <c r="A370" s="26">
        <v>369</v>
      </c>
      <c r="B370" s="7" t="s">
        <v>1757</v>
      </c>
      <c r="C370" s="8">
        <v>45119</v>
      </c>
      <c r="D370" s="12">
        <f t="shared" si="24"/>
        <v>2023</v>
      </c>
      <c r="E370" s="12">
        <f t="shared" si="25"/>
        <v>7</v>
      </c>
      <c r="F370" s="8" t="str">
        <f t="shared" si="26"/>
        <v>2023-07</v>
      </c>
      <c r="G370" s="8">
        <v>45125</v>
      </c>
      <c r="H370" s="23">
        <f t="shared" si="28"/>
        <v>6</v>
      </c>
      <c r="I370" s="7" t="s">
        <v>52</v>
      </c>
      <c r="J370" s="7" t="s">
        <v>1758</v>
      </c>
      <c r="K370" s="7" t="s">
        <v>257</v>
      </c>
      <c r="L370" s="7" t="s">
        <v>66</v>
      </c>
      <c r="M370" s="7" t="s">
        <v>31</v>
      </c>
      <c r="N370" s="7" t="s">
        <v>91</v>
      </c>
      <c r="O370" s="7" t="s">
        <v>92</v>
      </c>
      <c r="P370" s="7" t="s">
        <v>1759</v>
      </c>
      <c r="Q370" s="7" t="s">
        <v>46</v>
      </c>
      <c r="R370" s="7" t="s">
        <v>1760</v>
      </c>
      <c r="S370" s="7" t="s">
        <v>110</v>
      </c>
      <c r="T370" s="7" t="s">
        <v>223</v>
      </c>
      <c r="U370" s="7" t="s">
        <v>449</v>
      </c>
      <c r="V370" s="10">
        <v>5616.18</v>
      </c>
      <c r="W370" s="6">
        <v>4</v>
      </c>
      <c r="X370" s="11">
        <v>0.1</v>
      </c>
      <c r="Y370" s="10">
        <v>1878.38</v>
      </c>
      <c r="Z370" s="30">
        <f t="shared" si="27"/>
        <v>0.33445865339073888</v>
      </c>
    </row>
    <row r="371" spans="1:26">
      <c r="A371" s="27">
        <v>370</v>
      </c>
      <c r="B371" s="14" t="s">
        <v>1761</v>
      </c>
      <c r="C371" s="15">
        <v>44815</v>
      </c>
      <c r="D371" s="12">
        <f t="shared" si="24"/>
        <v>2022</v>
      </c>
      <c r="E371" s="12">
        <f t="shared" si="25"/>
        <v>9</v>
      </c>
      <c r="F371" s="15" t="str">
        <f t="shared" si="26"/>
        <v>2022-09</v>
      </c>
      <c r="G371" s="15">
        <v>44815</v>
      </c>
      <c r="H371" s="23">
        <f t="shared" si="28"/>
        <v>0</v>
      </c>
      <c r="I371" s="14" t="s">
        <v>63</v>
      </c>
      <c r="J371" s="14" t="s">
        <v>179</v>
      </c>
      <c r="K371" s="14" t="s">
        <v>180</v>
      </c>
      <c r="L371" s="14" t="s">
        <v>83</v>
      </c>
      <c r="M371" s="14" t="s">
        <v>31</v>
      </c>
      <c r="N371" s="14" t="s">
        <v>181</v>
      </c>
      <c r="O371" s="14" t="s">
        <v>107</v>
      </c>
      <c r="P371" s="14" t="s">
        <v>1762</v>
      </c>
      <c r="Q371" s="14" t="s">
        <v>35</v>
      </c>
      <c r="R371" s="14" t="s">
        <v>1763</v>
      </c>
      <c r="S371" s="14" t="s">
        <v>48</v>
      </c>
      <c r="T371" s="14" t="s">
        <v>78</v>
      </c>
      <c r="U371" s="14" t="s">
        <v>956</v>
      </c>
      <c r="V371" s="16">
        <v>783.75</v>
      </c>
      <c r="W371" s="13">
        <v>6</v>
      </c>
      <c r="X371" s="17">
        <v>0</v>
      </c>
      <c r="Y371" s="16">
        <v>119.41</v>
      </c>
      <c r="Z371" s="31">
        <f t="shared" si="27"/>
        <v>0.15235725677830941</v>
      </c>
    </row>
    <row r="372" spans="1:26">
      <c r="A372" s="26">
        <v>371</v>
      </c>
      <c r="B372" s="7" t="s">
        <v>1764</v>
      </c>
      <c r="C372" s="8">
        <v>44530</v>
      </c>
      <c r="D372" s="12">
        <f t="shared" si="24"/>
        <v>2021</v>
      </c>
      <c r="E372" s="12">
        <f t="shared" si="25"/>
        <v>11</v>
      </c>
      <c r="F372" s="8" t="str">
        <f t="shared" si="26"/>
        <v>2021-11</v>
      </c>
      <c r="G372" s="8">
        <v>44533</v>
      </c>
      <c r="H372" s="23">
        <f t="shared" si="28"/>
        <v>3</v>
      </c>
      <c r="I372" s="7" t="s">
        <v>122</v>
      </c>
      <c r="J372" s="7" t="s">
        <v>1765</v>
      </c>
      <c r="K372" s="7" t="s">
        <v>1766</v>
      </c>
      <c r="L372" s="7" t="s">
        <v>83</v>
      </c>
      <c r="M372" s="7" t="s">
        <v>31</v>
      </c>
      <c r="N372" s="7" t="s">
        <v>228</v>
      </c>
      <c r="O372" s="7" t="s">
        <v>229</v>
      </c>
      <c r="P372" s="7" t="s">
        <v>1767</v>
      </c>
      <c r="Q372" s="7" t="s">
        <v>46</v>
      </c>
      <c r="R372" s="7" t="s">
        <v>1768</v>
      </c>
      <c r="S372" s="7" t="s">
        <v>37</v>
      </c>
      <c r="T372" s="7" t="s">
        <v>60</v>
      </c>
      <c r="U372" s="7" t="s">
        <v>61</v>
      </c>
      <c r="V372" s="10">
        <v>2721.41</v>
      </c>
      <c r="W372" s="6">
        <v>2</v>
      </c>
      <c r="X372" s="11">
        <v>0</v>
      </c>
      <c r="Y372" s="10">
        <v>564.13</v>
      </c>
      <c r="Z372" s="30">
        <f t="shared" si="27"/>
        <v>0.20729327811685855</v>
      </c>
    </row>
    <row r="373" spans="1:26">
      <c r="A373" s="27">
        <v>372</v>
      </c>
      <c r="B373" s="14" t="s">
        <v>1769</v>
      </c>
      <c r="C373" s="15">
        <v>44409</v>
      </c>
      <c r="D373" s="12">
        <f t="shared" si="24"/>
        <v>2021</v>
      </c>
      <c r="E373" s="12">
        <f t="shared" si="25"/>
        <v>8</v>
      </c>
      <c r="F373" s="15" t="str">
        <f t="shared" si="26"/>
        <v>2021-08</v>
      </c>
      <c r="G373" s="15">
        <v>44412</v>
      </c>
      <c r="H373" s="23">
        <f t="shared" si="28"/>
        <v>3</v>
      </c>
      <c r="I373" s="14" t="s">
        <v>52</v>
      </c>
      <c r="J373" s="14" t="s">
        <v>613</v>
      </c>
      <c r="K373" s="14" t="s">
        <v>614</v>
      </c>
      <c r="L373" s="14" t="s">
        <v>83</v>
      </c>
      <c r="M373" s="14" t="s">
        <v>31</v>
      </c>
      <c r="N373" s="14" t="s">
        <v>106</v>
      </c>
      <c r="O373" s="14" t="s">
        <v>107</v>
      </c>
      <c r="P373" s="14" t="s">
        <v>1770</v>
      </c>
      <c r="Q373" s="14" t="s">
        <v>35</v>
      </c>
      <c r="R373" s="14" t="s">
        <v>1771</v>
      </c>
      <c r="S373" s="14" t="s">
        <v>37</v>
      </c>
      <c r="T373" s="14" t="s">
        <v>208</v>
      </c>
      <c r="U373" s="14" t="s">
        <v>408</v>
      </c>
      <c r="V373" s="16">
        <v>1401.6</v>
      </c>
      <c r="W373" s="13">
        <v>4</v>
      </c>
      <c r="X373" s="17">
        <v>0.4</v>
      </c>
      <c r="Y373" s="16">
        <v>401.65</v>
      </c>
      <c r="Z373" s="31">
        <f t="shared" si="27"/>
        <v>0.28656535388127852</v>
      </c>
    </row>
    <row r="374" spans="1:26">
      <c r="A374" s="26">
        <v>373</v>
      </c>
      <c r="B374" s="7" t="s">
        <v>1772</v>
      </c>
      <c r="C374" s="8">
        <v>45517</v>
      </c>
      <c r="D374" s="12">
        <f t="shared" si="24"/>
        <v>2024</v>
      </c>
      <c r="E374" s="12">
        <f t="shared" si="25"/>
        <v>8</v>
      </c>
      <c r="F374" s="8" t="str">
        <f t="shared" si="26"/>
        <v>2024-08</v>
      </c>
      <c r="G374" s="8">
        <v>45520</v>
      </c>
      <c r="H374" s="23">
        <f t="shared" si="28"/>
        <v>3</v>
      </c>
      <c r="I374" s="7" t="s">
        <v>122</v>
      </c>
      <c r="J374" s="7" t="s">
        <v>1773</v>
      </c>
      <c r="K374" s="7" t="s">
        <v>1070</v>
      </c>
      <c r="L374" s="7" t="s">
        <v>30</v>
      </c>
      <c r="M374" s="7" t="s">
        <v>31</v>
      </c>
      <c r="N374" s="7" t="s">
        <v>204</v>
      </c>
      <c r="O374" s="7" t="s">
        <v>205</v>
      </c>
      <c r="P374" s="7" t="s">
        <v>1774</v>
      </c>
      <c r="Q374" s="7" t="s">
        <v>146</v>
      </c>
      <c r="R374" s="7" t="s">
        <v>1775</v>
      </c>
      <c r="S374" s="7" t="s">
        <v>110</v>
      </c>
      <c r="T374" s="7" t="s">
        <v>243</v>
      </c>
      <c r="U374" s="7" t="s">
        <v>481</v>
      </c>
      <c r="V374" s="10">
        <v>3564.37</v>
      </c>
      <c r="W374" s="6">
        <v>7</v>
      </c>
      <c r="X374" s="11">
        <v>0.1</v>
      </c>
      <c r="Y374" s="10">
        <v>-704.72</v>
      </c>
      <c r="Z374" s="30">
        <f t="shared" si="27"/>
        <v>-0.19771235870574605</v>
      </c>
    </row>
    <row r="375" spans="1:26">
      <c r="A375" s="27">
        <v>374</v>
      </c>
      <c r="B375" s="14" t="s">
        <v>1776</v>
      </c>
      <c r="C375" s="15">
        <v>44963</v>
      </c>
      <c r="D375" s="12">
        <f t="shared" si="24"/>
        <v>2023</v>
      </c>
      <c r="E375" s="12">
        <f t="shared" si="25"/>
        <v>2</v>
      </c>
      <c r="F375" s="15" t="str">
        <f t="shared" si="26"/>
        <v>2023-02</v>
      </c>
      <c r="G375" s="15">
        <v>44970</v>
      </c>
      <c r="H375" s="23">
        <f t="shared" si="28"/>
        <v>7</v>
      </c>
      <c r="I375" s="14" t="s">
        <v>27</v>
      </c>
      <c r="J375" s="14" t="s">
        <v>603</v>
      </c>
      <c r="K375" s="14" t="s">
        <v>604</v>
      </c>
      <c r="L375" s="14" t="s">
        <v>30</v>
      </c>
      <c r="M375" s="14" t="s">
        <v>31</v>
      </c>
      <c r="N375" s="14" t="s">
        <v>32</v>
      </c>
      <c r="O375" s="14" t="s">
        <v>33</v>
      </c>
      <c r="P375" s="14" t="s">
        <v>1777</v>
      </c>
      <c r="Q375" s="14" t="s">
        <v>35</v>
      </c>
      <c r="R375" s="14" t="s">
        <v>1778</v>
      </c>
      <c r="S375" s="14" t="s">
        <v>37</v>
      </c>
      <c r="T375" s="14" t="s">
        <v>60</v>
      </c>
      <c r="U375" s="14" t="s">
        <v>162</v>
      </c>
      <c r="V375" s="16">
        <v>13632.68</v>
      </c>
      <c r="W375" s="13">
        <v>14</v>
      </c>
      <c r="X375" s="17">
        <v>0</v>
      </c>
      <c r="Y375" s="16">
        <v>-1078.6300000000001</v>
      </c>
      <c r="Z375" s="31">
        <f t="shared" si="27"/>
        <v>-7.9120906527549981E-2</v>
      </c>
    </row>
    <row r="376" spans="1:26">
      <c r="A376" s="26">
        <v>375</v>
      </c>
      <c r="B376" s="7" t="s">
        <v>1779</v>
      </c>
      <c r="C376" s="8">
        <v>44552</v>
      </c>
      <c r="D376" s="12">
        <f t="shared" si="24"/>
        <v>2021</v>
      </c>
      <c r="E376" s="12">
        <f t="shared" si="25"/>
        <v>12</v>
      </c>
      <c r="F376" s="8" t="str">
        <f t="shared" si="26"/>
        <v>2021-12</v>
      </c>
      <c r="G376" s="8">
        <v>44552</v>
      </c>
      <c r="H376" s="23">
        <f t="shared" si="28"/>
        <v>0</v>
      </c>
      <c r="I376" s="7" t="s">
        <v>63</v>
      </c>
      <c r="J376" s="7" t="s">
        <v>1217</v>
      </c>
      <c r="K376" s="7" t="s">
        <v>1218</v>
      </c>
      <c r="L376" s="7" t="s">
        <v>66</v>
      </c>
      <c r="M376" s="7" t="s">
        <v>31</v>
      </c>
      <c r="N376" s="7" t="s">
        <v>43</v>
      </c>
      <c r="O376" s="7" t="s">
        <v>44</v>
      </c>
      <c r="P376" s="7" t="s">
        <v>1780</v>
      </c>
      <c r="Q376" s="7" t="s">
        <v>46</v>
      </c>
      <c r="R376" s="7" t="s">
        <v>1781</v>
      </c>
      <c r="S376" s="7" t="s">
        <v>110</v>
      </c>
      <c r="T376" s="7" t="s">
        <v>111</v>
      </c>
      <c r="U376" s="7" t="s">
        <v>287</v>
      </c>
      <c r="V376" s="10">
        <v>11572.97</v>
      </c>
      <c r="W376" s="6">
        <v>14</v>
      </c>
      <c r="X376" s="11">
        <v>0.2</v>
      </c>
      <c r="Y376" s="10">
        <v>3015.17</v>
      </c>
      <c r="Z376" s="30">
        <f t="shared" si="27"/>
        <v>0.2605355410063277</v>
      </c>
    </row>
    <row r="377" spans="1:26">
      <c r="A377" s="27">
        <v>376</v>
      </c>
      <c r="B377" s="14" t="s">
        <v>1782</v>
      </c>
      <c r="C377" s="15">
        <v>44249</v>
      </c>
      <c r="D377" s="12">
        <f t="shared" si="24"/>
        <v>2021</v>
      </c>
      <c r="E377" s="12">
        <f t="shared" si="25"/>
        <v>2</v>
      </c>
      <c r="F377" s="15" t="str">
        <f t="shared" si="26"/>
        <v>2021-02</v>
      </c>
      <c r="G377" s="15">
        <v>44252</v>
      </c>
      <c r="H377" s="23">
        <f t="shared" si="28"/>
        <v>3</v>
      </c>
      <c r="I377" s="14" t="s">
        <v>52</v>
      </c>
      <c r="J377" s="14" t="s">
        <v>1783</v>
      </c>
      <c r="K377" s="14" t="s">
        <v>1784</v>
      </c>
      <c r="L377" s="14" t="s">
        <v>66</v>
      </c>
      <c r="M377" s="14" t="s">
        <v>31</v>
      </c>
      <c r="N377" s="14" t="s">
        <v>106</v>
      </c>
      <c r="O377" s="14" t="s">
        <v>107</v>
      </c>
      <c r="P377" s="14" t="s">
        <v>1785</v>
      </c>
      <c r="Q377" s="14" t="s">
        <v>35</v>
      </c>
      <c r="R377" s="14" t="s">
        <v>1786</v>
      </c>
      <c r="S377" s="14" t="s">
        <v>37</v>
      </c>
      <c r="T377" s="14" t="s">
        <v>38</v>
      </c>
      <c r="U377" s="14" t="s">
        <v>177</v>
      </c>
      <c r="V377" s="16">
        <v>1364.55</v>
      </c>
      <c r="W377" s="13">
        <v>8</v>
      </c>
      <c r="X377" s="17">
        <v>0.2</v>
      </c>
      <c r="Y377" s="16">
        <v>-38.25</v>
      </c>
      <c r="Z377" s="31">
        <f t="shared" si="27"/>
        <v>-2.8031219083214248E-2</v>
      </c>
    </row>
    <row r="378" spans="1:26">
      <c r="A378" s="26">
        <v>377</v>
      </c>
      <c r="B378" s="7" t="s">
        <v>1787</v>
      </c>
      <c r="C378" s="8">
        <v>44699</v>
      </c>
      <c r="D378" s="12">
        <f t="shared" si="24"/>
        <v>2022</v>
      </c>
      <c r="E378" s="12">
        <f t="shared" si="25"/>
        <v>5</v>
      </c>
      <c r="F378" s="8" t="str">
        <f t="shared" si="26"/>
        <v>2022-05</v>
      </c>
      <c r="G378" s="8">
        <v>44705</v>
      </c>
      <c r="H378" s="23">
        <f t="shared" si="28"/>
        <v>6</v>
      </c>
      <c r="I378" s="7" t="s">
        <v>52</v>
      </c>
      <c r="J378" s="7" t="s">
        <v>1788</v>
      </c>
      <c r="K378" s="7" t="s">
        <v>684</v>
      </c>
      <c r="L378" s="7" t="s">
        <v>30</v>
      </c>
      <c r="M378" s="7" t="s">
        <v>31</v>
      </c>
      <c r="N378" s="7" t="s">
        <v>143</v>
      </c>
      <c r="O378" s="7" t="s">
        <v>144</v>
      </c>
      <c r="P378" s="7" t="s">
        <v>1789</v>
      </c>
      <c r="Q378" s="7" t="s">
        <v>146</v>
      </c>
      <c r="R378" s="7" t="s">
        <v>1790</v>
      </c>
      <c r="S378" s="7" t="s">
        <v>48</v>
      </c>
      <c r="T378" s="7" t="s">
        <v>434</v>
      </c>
      <c r="U378" s="7" t="s">
        <v>1113</v>
      </c>
      <c r="V378" s="10">
        <v>354.62</v>
      </c>
      <c r="W378" s="6">
        <v>2</v>
      </c>
      <c r="X378" s="11">
        <v>0.4</v>
      </c>
      <c r="Y378" s="10">
        <v>-11.53</v>
      </c>
      <c r="Z378" s="30">
        <f t="shared" si="27"/>
        <v>-3.2513676611584226E-2</v>
      </c>
    </row>
    <row r="379" spans="1:26">
      <c r="A379" s="27">
        <v>378</v>
      </c>
      <c r="B379" s="14" t="s">
        <v>1791</v>
      </c>
      <c r="C379" s="15">
        <v>44387</v>
      </c>
      <c r="D379" s="12">
        <f t="shared" si="24"/>
        <v>2021</v>
      </c>
      <c r="E379" s="12">
        <f t="shared" si="25"/>
        <v>7</v>
      </c>
      <c r="F379" s="15" t="str">
        <f t="shared" si="26"/>
        <v>2021-07</v>
      </c>
      <c r="G379" s="15">
        <v>44394</v>
      </c>
      <c r="H379" s="23">
        <f t="shared" si="28"/>
        <v>7</v>
      </c>
      <c r="I379" s="14" t="s">
        <v>27</v>
      </c>
      <c r="J379" s="14" t="s">
        <v>1792</v>
      </c>
      <c r="K379" s="14" t="s">
        <v>1793</v>
      </c>
      <c r="L379" s="14" t="s">
        <v>66</v>
      </c>
      <c r="M379" s="14" t="s">
        <v>31</v>
      </c>
      <c r="N379" s="14" t="s">
        <v>711</v>
      </c>
      <c r="O379" s="14" t="s">
        <v>712</v>
      </c>
      <c r="P379" s="14" t="s">
        <v>1794</v>
      </c>
      <c r="Q379" s="14" t="s">
        <v>35</v>
      </c>
      <c r="R379" s="14" t="s">
        <v>1795</v>
      </c>
      <c r="S379" s="14" t="s">
        <v>48</v>
      </c>
      <c r="T379" s="14" t="s">
        <v>434</v>
      </c>
      <c r="U379" s="14" t="s">
        <v>435</v>
      </c>
      <c r="V379" s="16">
        <v>415.86</v>
      </c>
      <c r="W379" s="13">
        <v>4</v>
      </c>
      <c r="X379" s="17">
        <v>0.3</v>
      </c>
      <c r="Y379" s="16">
        <v>30.14</v>
      </c>
      <c r="Z379" s="31">
        <f t="shared" si="27"/>
        <v>7.2476314144183138E-2</v>
      </c>
    </row>
    <row r="380" spans="1:26">
      <c r="A380" s="26">
        <v>379</v>
      </c>
      <c r="B380" s="7" t="s">
        <v>1796</v>
      </c>
      <c r="C380" s="8">
        <v>44808</v>
      </c>
      <c r="D380" s="12">
        <f t="shared" si="24"/>
        <v>2022</v>
      </c>
      <c r="E380" s="12">
        <f t="shared" si="25"/>
        <v>9</v>
      </c>
      <c r="F380" s="8" t="str">
        <f t="shared" si="26"/>
        <v>2022-09</v>
      </c>
      <c r="G380" s="8">
        <v>44812</v>
      </c>
      <c r="H380" s="23">
        <f t="shared" si="28"/>
        <v>4</v>
      </c>
      <c r="I380" s="7" t="s">
        <v>52</v>
      </c>
      <c r="J380" s="7" t="s">
        <v>335</v>
      </c>
      <c r="K380" s="7" t="s">
        <v>336</v>
      </c>
      <c r="L380" s="7" t="s">
        <v>83</v>
      </c>
      <c r="M380" s="7" t="s">
        <v>31</v>
      </c>
      <c r="N380" s="7" t="s">
        <v>55</v>
      </c>
      <c r="O380" s="7" t="s">
        <v>56</v>
      </c>
      <c r="P380" s="7" t="s">
        <v>1797</v>
      </c>
      <c r="Q380" s="7" t="s">
        <v>58</v>
      </c>
      <c r="R380" s="7" t="s">
        <v>1798</v>
      </c>
      <c r="S380" s="7" t="s">
        <v>48</v>
      </c>
      <c r="T380" s="7" t="s">
        <v>298</v>
      </c>
      <c r="U380" s="7" t="s">
        <v>586</v>
      </c>
      <c r="V380" s="10">
        <v>32.4</v>
      </c>
      <c r="W380" s="6">
        <v>5</v>
      </c>
      <c r="X380" s="11">
        <v>0</v>
      </c>
      <c r="Y380" s="10">
        <v>-2.71</v>
      </c>
      <c r="Z380" s="30">
        <f t="shared" si="27"/>
        <v>-8.364197530864198E-2</v>
      </c>
    </row>
    <row r="381" spans="1:26">
      <c r="A381" s="27">
        <v>380</v>
      </c>
      <c r="B381" s="14" t="s">
        <v>1799</v>
      </c>
      <c r="C381" s="15">
        <v>44639</v>
      </c>
      <c r="D381" s="12">
        <f t="shared" si="24"/>
        <v>2022</v>
      </c>
      <c r="E381" s="12">
        <f t="shared" si="25"/>
        <v>3</v>
      </c>
      <c r="F381" s="15" t="str">
        <f t="shared" si="26"/>
        <v>2022-03</v>
      </c>
      <c r="G381" s="15">
        <v>44642</v>
      </c>
      <c r="H381" s="23">
        <f t="shared" si="28"/>
        <v>3</v>
      </c>
      <c r="I381" s="14" t="s">
        <v>52</v>
      </c>
      <c r="J381" s="14" t="s">
        <v>1800</v>
      </c>
      <c r="K381" s="14" t="s">
        <v>1801</v>
      </c>
      <c r="L381" s="14" t="s">
        <v>30</v>
      </c>
      <c r="M381" s="14" t="s">
        <v>31</v>
      </c>
      <c r="N381" s="14" t="s">
        <v>55</v>
      </c>
      <c r="O381" s="14" t="s">
        <v>56</v>
      </c>
      <c r="P381" s="14" t="s">
        <v>1802</v>
      </c>
      <c r="Q381" s="14" t="s">
        <v>58</v>
      </c>
      <c r="R381" s="14" t="s">
        <v>1803</v>
      </c>
      <c r="S381" s="14" t="s">
        <v>48</v>
      </c>
      <c r="T381" s="14" t="s">
        <v>69</v>
      </c>
      <c r="U381" s="14" t="s">
        <v>1034</v>
      </c>
      <c r="V381" s="16">
        <v>2032.24</v>
      </c>
      <c r="W381" s="13">
        <v>8</v>
      </c>
      <c r="X381" s="17">
        <v>0.1</v>
      </c>
      <c r="Y381" s="16">
        <v>186.37</v>
      </c>
      <c r="Z381" s="31">
        <f t="shared" si="27"/>
        <v>9.1706688186434682E-2</v>
      </c>
    </row>
    <row r="382" spans="1:26">
      <c r="A382" s="26">
        <v>381</v>
      </c>
      <c r="B382" s="7" t="s">
        <v>1804</v>
      </c>
      <c r="C382" s="8">
        <v>45212</v>
      </c>
      <c r="D382" s="12">
        <f t="shared" si="24"/>
        <v>2023</v>
      </c>
      <c r="E382" s="12">
        <f t="shared" si="25"/>
        <v>10</v>
      </c>
      <c r="F382" s="8" t="str">
        <f t="shared" si="26"/>
        <v>2023-10</v>
      </c>
      <c r="G382" s="8">
        <v>45214</v>
      </c>
      <c r="H382" s="23">
        <f t="shared" si="28"/>
        <v>2</v>
      </c>
      <c r="I382" s="7" t="s">
        <v>122</v>
      </c>
      <c r="J382" s="7" t="s">
        <v>1805</v>
      </c>
      <c r="K382" s="7" t="s">
        <v>1806</v>
      </c>
      <c r="L382" s="7" t="s">
        <v>66</v>
      </c>
      <c r="M382" s="7" t="s">
        <v>31</v>
      </c>
      <c r="N382" s="7" t="s">
        <v>143</v>
      </c>
      <c r="O382" s="7" t="s">
        <v>144</v>
      </c>
      <c r="P382" s="7" t="s">
        <v>1807</v>
      </c>
      <c r="Q382" s="7" t="s">
        <v>146</v>
      </c>
      <c r="R382" s="7" t="s">
        <v>1808</v>
      </c>
      <c r="S382" s="7" t="s">
        <v>110</v>
      </c>
      <c r="T382" s="7" t="s">
        <v>223</v>
      </c>
      <c r="U382" s="7" t="s">
        <v>224</v>
      </c>
      <c r="V382" s="10">
        <v>15405.19</v>
      </c>
      <c r="W382" s="6">
        <v>10</v>
      </c>
      <c r="X382" s="11">
        <v>0.2</v>
      </c>
      <c r="Y382" s="10">
        <v>-1677.48</v>
      </c>
      <c r="Z382" s="30">
        <f t="shared" si="27"/>
        <v>-0.10889057518927063</v>
      </c>
    </row>
    <row r="383" spans="1:26">
      <c r="A383" s="27">
        <v>382</v>
      </c>
      <c r="B383" s="14" t="s">
        <v>1809</v>
      </c>
      <c r="C383" s="15">
        <v>45064</v>
      </c>
      <c r="D383" s="12">
        <f t="shared" si="24"/>
        <v>2023</v>
      </c>
      <c r="E383" s="12">
        <f t="shared" si="25"/>
        <v>5</v>
      </c>
      <c r="F383" s="15" t="str">
        <f t="shared" si="26"/>
        <v>2023-05</v>
      </c>
      <c r="G383" s="15">
        <v>45069</v>
      </c>
      <c r="H383" s="23">
        <f t="shared" si="28"/>
        <v>5</v>
      </c>
      <c r="I383" s="14" t="s">
        <v>52</v>
      </c>
      <c r="J383" s="14" t="s">
        <v>1810</v>
      </c>
      <c r="K383" s="14" t="s">
        <v>1642</v>
      </c>
      <c r="L383" s="14" t="s">
        <v>30</v>
      </c>
      <c r="M383" s="14" t="s">
        <v>31</v>
      </c>
      <c r="N383" s="14" t="s">
        <v>55</v>
      </c>
      <c r="O383" s="14" t="s">
        <v>56</v>
      </c>
      <c r="P383" s="14" t="s">
        <v>1811</v>
      </c>
      <c r="Q383" s="14" t="s">
        <v>58</v>
      </c>
      <c r="R383" s="14" t="s">
        <v>1812</v>
      </c>
      <c r="S383" s="14" t="s">
        <v>37</v>
      </c>
      <c r="T383" s="14" t="s">
        <v>60</v>
      </c>
      <c r="U383" s="14" t="s">
        <v>317</v>
      </c>
      <c r="V383" s="16">
        <v>1147.67</v>
      </c>
      <c r="W383" s="13">
        <v>2</v>
      </c>
      <c r="X383" s="17">
        <v>0.4</v>
      </c>
      <c r="Y383" s="16">
        <v>150.63</v>
      </c>
      <c r="Z383" s="31">
        <f t="shared" si="27"/>
        <v>0.13124852962959735</v>
      </c>
    </row>
    <row r="384" spans="1:26">
      <c r="A384" s="26">
        <v>383</v>
      </c>
      <c r="B384" s="7" t="s">
        <v>1813</v>
      </c>
      <c r="C384" s="8">
        <v>44798</v>
      </c>
      <c r="D384" s="12">
        <f t="shared" si="24"/>
        <v>2022</v>
      </c>
      <c r="E384" s="12">
        <f t="shared" si="25"/>
        <v>8</v>
      </c>
      <c r="F384" s="8" t="str">
        <f t="shared" si="26"/>
        <v>2022-08</v>
      </c>
      <c r="G384" s="8">
        <v>44803</v>
      </c>
      <c r="H384" s="23">
        <f t="shared" si="28"/>
        <v>5</v>
      </c>
      <c r="I384" s="7" t="s">
        <v>52</v>
      </c>
      <c r="J384" s="7" t="s">
        <v>1814</v>
      </c>
      <c r="K384" s="7" t="s">
        <v>1815</v>
      </c>
      <c r="L384" s="7" t="s">
        <v>66</v>
      </c>
      <c r="M384" s="7" t="s">
        <v>31</v>
      </c>
      <c r="N384" s="7" t="s">
        <v>116</v>
      </c>
      <c r="O384" s="7" t="s">
        <v>117</v>
      </c>
      <c r="P384" s="7" t="s">
        <v>1816</v>
      </c>
      <c r="Q384" s="7" t="s">
        <v>58</v>
      </c>
      <c r="R384" s="7" t="s">
        <v>1817</v>
      </c>
      <c r="S384" s="7" t="s">
        <v>110</v>
      </c>
      <c r="T384" s="7" t="s">
        <v>223</v>
      </c>
      <c r="U384" s="7" t="s">
        <v>449</v>
      </c>
      <c r="V384" s="10">
        <v>14011.78</v>
      </c>
      <c r="W384" s="6">
        <v>11</v>
      </c>
      <c r="X384" s="11">
        <v>0.2</v>
      </c>
      <c r="Y384" s="10">
        <v>64.180000000000007</v>
      </c>
      <c r="Z384" s="30">
        <f t="shared" si="27"/>
        <v>4.5804316082610494E-3</v>
      </c>
    </row>
    <row r="385" spans="1:26">
      <c r="A385" s="27">
        <v>384</v>
      </c>
      <c r="B385" s="14" t="s">
        <v>1818</v>
      </c>
      <c r="C385" s="15">
        <v>44870</v>
      </c>
      <c r="D385" s="12">
        <f t="shared" si="24"/>
        <v>2022</v>
      </c>
      <c r="E385" s="12">
        <f t="shared" si="25"/>
        <v>11</v>
      </c>
      <c r="F385" s="15" t="str">
        <f t="shared" si="26"/>
        <v>2022-11</v>
      </c>
      <c r="G385" s="15">
        <v>44877</v>
      </c>
      <c r="H385" s="23">
        <f t="shared" si="28"/>
        <v>7</v>
      </c>
      <c r="I385" s="14" t="s">
        <v>27</v>
      </c>
      <c r="J385" s="14" t="s">
        <v>1819</v>
      </c>
      <c r="K385" s="14" t="s">
        <v>1820</v>
      </c>
      <c r="L385" s="14" t="s">
        <v>83</v>
      </c>
      <c r="M385" s="14" t="s">
        <v>31</v>
      </c>
      <c r="N385" s="14" t="s">
        <v>74</v>
      </c>
      <c r="O385" s="14" t="s">
        <v>75</v>
      </c>
      <c r="P385" s="14" t="s">
        <v>1821</v>
      </c>
      <c r="Q385" s="14" t="s">
        <v>46</v>
      </c>
      <c r="R385" s="14" t="s">
        <v>1822</v>
      </c>
      <c r="S385" s="14" t="s">
        <v>37</v>
      </c>
      <c r="T385" s="14" t="s">
        <v>38</v>
      </c>
      <c r="U385" s="14" t="s">
        <v>333</v>
      </c>
      <c r="V385" s="16">
        <v>861.61</v>
      </c>
      <c r="W385" s="13">
        <v>5</v>
      </c>
      <c r="X385" s="17">
        <v>0</v>
      </c>
      <c r="Y385" s="16">
        <v>194.01</v>
      </c>
      <c r="Z385" s="31">
        <f t="shared" si="27"/>
        <v>0.22517148129664233</v>
      </c>
    </row>
    <row r="386" spans="1:26">
      <c r="A386" s="26">
        <v>385</v>
      </c>
      <c r="B386" s="7" t="s">
        <v>1823</v>
      </c>
      <c r="C386" s="8">
        <v>44852</v>
      </c>
      <c r="D386" s="12">
        <f t="shared" ref="D386:D449" si="29">YEAR(C386)</f>
        <v>2022</v>
      </c>
      <c r="E386" s="12">
        <f t="shared" ref="E386:E449" si="30">MONTH(C386)</f>
        <v>10</v>
      </c>
      <c r="F386" s="8" t="str">
        <f t="shared" ref="F386:F449" si="31">TEXT(C386,"yyyy-mm")</f>
        <v>2022-10</v>
      </c>
      <c r="G386" s="8">
        <v>44852</v>
      </c>
      <c r="H386" s="23">
        <f t="shared" si="28"/>
        <v>0</v>
      </c>
      <c r="I386" s="7" t="s">
        <v>63</v>
      </c>
      <c r="J386" s="7" t="s">
        <v>1824</v>
      </c>
      <c r="K386" s="7" t="s">
        <v>342</v>
      </c>
      <c r="L386" s="7" t="s">
        <v>83</v>
      </c>
      <c r="M386" s="7" t="s">
        <v>31</v>
      </c>
      <c r="N386" s="7" t="s">
        <v>153</v>
      </c>
      <c r="O386" s="7" t="s">
        <v>154</v>
      </c>
      <c r="P386" s="7" t="s">
        <v>1825</v>
      </c>
      <c r="Q386" s="7" t="s">
        <v>146</v>
      </c>
      <c r="R386" s="7" t="s">
        <v>1826</v>
      </c>
      <c r="S386" s="7" t="s">
        <v>48</v>
      </c>
      <c r="T386" s="7" t="s">
        <v>95</v>
      </c>
      <c r="U386" s="7" t="s">
        <v>571</v>
      </c>
      <c r="V386" s="10">
        <v>970</v>
      </c>
      <c r="W386" s="6">
        <v>10</v>
      </c>
      <c r="X386" s="11">
        <v>0.3</v>
      </c>
      <c r="Y386" s="10">
        <v>-85.65</v>
      </c>
      <c r="Z386" s="30">
        <f t="shared" ref="Z386:Z449" si="32">IFERROR(Y386/V386,0)</f>
        <v>-8.8298969072164959E-2</v>
      </c>
    </row>
    <row r="387" spans="1:26">
      <c r="A387" s="27">
        <v>386</v>
      </c>
      <c r="B387" s="14" t="s">
        <v>1827</v>
      </c>
      <c r="C387" s="15">
        <v>45142</v>
      </c>
      <c r="D387" s="12">
        <f t="shared" si="29"/>
        <v>2023</v>
      </c>
      <c r="E387" s="12">
        <f t="shared" si="30"/>
        <v>8</v>
      </c>
      <c r="F387" s="15" t="str">
        <f t="shared" si="31"/>
        <v>2023-08</v>
      </c>
      <c r="G387" s="15">
        <v>45146</v>
      </c>
      <c r="H387" s="23">
        <f t="shared" si="28"/>
        <v>4</v>
      </c>
      <c r="I387" s="14" t="s">
        <v>52</v>
      </c>
      <c r="J387" s="14" t="s">
        <v>1828</v>
      </c>
      <c r="K387" s="14" t="s">
        <v>752</v>
      </c>
      <c r="L387" s="14" t="s">
        <v>30</v>
      </c>
      <c r="M387" s="14" t="s">
        <v>31</v>
      </c>
      <c r="N387" s="14" t="s">
        <v>228</v>
      </c>
      <c r="O387" s="14" t="s">
        <v>229</v>
      </c>
      <c r="P387" s="14" t="s">
        <v>1829</v>
      </c>
      <c r="Q387" s="14" t="s">
        <v>46</v>
      </c>
      <c r="R387" s="14" t="s">
        <v>1830</v>
      </c>
      <c r="S387" s="14" t="s">
        <v>37</v>
      </c>
      <c r="T387" s="14" t="s">
        <v>38</v>
      </c>
      <c r="U387" s="14" t="s">
        <v>177</v>
      </c>
      <c r="V387" s="16">
        <v>1463.07</v>
      </c>
      <c r="W387" s="13">
        <v>13</v>
      </c>
      <c r="X387" s="17">
        <v>0.3</v>
      </c>
      <c r="Y387" s="16">
        <v>387.03</v>
      </c>
      <c r="Z387" s="31">
        <f t="shared" si="32"/>
        <v>0.26453279747380509</v>
      </c>
    </row>
    <row r="388" spans="1:26">
      <c r="A388" s="26">
        <v>387</v>
      </c>
      <c r="B388" s="7" t="s">
        <v>1831</v>
      </c>
      <c r="C388" s="8">
        <v>45336</v>
      </c>
      <c r="D388" s="12">
        <f t="shared" si="29"/>
        <v>2024</v>
      </c>
      <c r="E388" s="12">
        <f t="shared" si="30"/>
        <v>2</v>
      </c>
      <c r="F388" s="8" t="str">
        <f t="shared" si="31"/>
        <v>2024-02</v>
      </c>
      <c r="G388" s="8">
        <v>45336</v>
      </c>
      <c r="H388" s="23">
        <f t="shared" ref="H388:H451" si="33">G388-C388</f>
        <v>0</v>
      </c>
      <c r="I388" s="7" t="s">
        <v>63</v>
      </c>
      <c r="J388" s="7" t="s">
        <v>1832</v>
      </c>
      <c r="K388" s="7" t="s">
        <v>1302</v>
      </c>
      <c r="L388" s="7" t="s">
        <v>83</v>
      </c>
      <c r="M388" s="7" t="s">
        <v>31</v>
      </c>
      <c r="N388" s="7" t="s">
        <v>74</v>
      </c>
      <c r="O388" s="7" t="s">
        <v>75</v>
      </c>
      <c r="P388" s="7" t="s">
        <v>1833</v>
      </c>
      <c r="Q388" s="7" t="s">
        <v>46</v>
      </c>
      <c r="R388" s="7" t="s">
        <v>1834</v>
      </c>
      <c r="S388" s="7" t="s">
        <v>48</v>
      </c>
      <c r="T388" s="7" t="s">
        <v>129</v>
      </c>
      <c r="U388" s="7" t="s">
        <v>1450</v>
      </c>
      <c r="V388" s="10">
        <v>408.17</v>
      </c>
      <c r="W388" s="6">
        <v>10</v>
      </c>
      <c r="X388" s="11">
        <v>0</v>
      </c>
      <c r="Y388" s="10">
        <v>-30.08</v>
      </c>
      <c r="Z388" s="30">
        <f t="shared" si="32"/>
        <v>-7.3694784036063402E-2</v>
      </c>
    </row>
    <row r="389" spans="1:26">
      <c r="A389" s="27">
        <v>388</v>
      </c>
      <c r="B389" s="14" t="s">
        <v>1835</v>
      </c>
      <c r="C389" s="15">
        <v>45605</v>
      </c>
      <c r="D389" s="12">
        <f t="shared" si="29"/>
        <v>2024</v>
      </c>
      <c r="E389" s="12">
        <f t="shared" si="30"/>
        <v>11</v>
      </c>
      <c r="F389" s="15" t="str">
        <f t="shared" si="31"/>
        <v>2024-11</v>
      </c>
      <c r="G389" s="15">
        <v>45611</v>
      </c>
      <c r="H389" s="23">
        <f t="shared" si="33"/>
        <v>6</v>
      </c>
      <c r="I389" s="14" t="s">
        <v>27</v>
      </c>
      <c r="J389" s="14" t="s">
        <v>1836</v>
      </c>
      <c r="K389" s="14" t="s">
        <v>1837</v>
      </c>
      <c r="L389" s="14" t="s">
        <v>83</v>
      </c>
      <c r="M389" s="14" t="s">
        <v>31</v>
      </c>
      <c r="N389" s="14" t="s">
        <v>106</v>
      </c>
      <c r="O389" s="14" t="s">
        <v>107</v>
      </c>
      <c r="P389" s="14" t="s">
        <v>1838</v>
      </c>
      <c r="Q389" s="14" t="s">
        <v>35</v>
      </c>
      <c r="R389" s="14" t="s">
        <v>1839</v>
      </c>
      <c r="S389" s="14" t="s">
        <v>110</v>
      </c>
      <c r="T389" s="14" t="s">
        <v>223</v>
      </c>
      <c r="U389" s="14" t="s">
        <v>224</v>
      </c>
      <c r="V389" s="16">
        <v>19697.849999999999</v>
      </c>
      <c r="W389" s="13">
        <v>12</v>
      </c>
      <c r="X389" s="17">
        <v>0</v>
      </c>
      <c r="Y389" s="16">
        <v>-1126.1600000000001</v>
      </c>
      <c r="Z389" s="31">
        <f t="shared" si="32"/>
        <v>-5.717172178689553E-2</v>
      </c>
    </row>
    <row r="390" spans="1:26">
      <c r="A390" s="26">
        <v>389</v>
      </c>
      <c r="B390" s="7" t="s">
        <v>1840</v>
      </c>
      <c r="C390" s="8">
        <v>44737</v>
      </c>
      <c r="D390" s="12">
        <f t="shared" si="29"/>
        <v>2022</v>
      </c>
      <c r="E390" s="12">
        <f t="shared" si="30"/>
        <v>6</v>
      </c>
      <c r="F390" s="8" t="str">
        <f t="shared" si="31"/>
        <v>2022-06</v>
      </c>
      <c r="G390" s="8">
        <v>44744</v>
      </c>
      <c r="H390" s="23">
        <f t="shared" si="33"/>
        <v>7</v>
      </c>
      <c r="I390" s="7" t="s">
        <v>27</v>
      </c>
      <c r="J390" s="7" t="s">
        <v>1841</v>
      </c>
      <c r="K390" s="7" t="s">
        <v>710</v>
      </c>
      <c r="L390" s="7" t="s">
        <v>83</v>
      </c>
      <c r="M390" s="7" t="s">
        <v>31</v>
      </c>
      <c r="N390" s="7" t="s">
        <v>143</v>
      </c>
      <c r="O390" s="7" t="s">
        <v>144</v>
      </c>
      <c r="P390" s="7" t="s">
        <v>1842</v>
      </c>
      <c r="Q390" s="7" t="s">
        <v>146</v>
      </c>
      <c r="R390" s="7" t="s">
        <v>1843</v>
      </c>
      <c r="S390" s="7" t="s">
        <v>110</v>
      </c>
      <c r="T390" s="7" t="s">
        <v>148</v>
      </c>
      <c r="U390" s="7" t="s">
        <v>232</v>
      </c>
      <c r="V390" s="10">
        <v>6592.45</v>
      </c>
      <c r="W390" s="6">
        <v>14</v>
      </c>
      <c r="X390" s="11">
        <v>0.3</v>
      </c>
      <c r="Y390" s="10">
        <v>990.83</v>
      </c>
      <c r="Z390" s="30">
        <f t="shared" si="32"/>
        <v>0.1502976890230491</v>
      </c>
    </row>
    <row r="391" spans="1:26">
      <c r="A391" s="27">
        <v>390</v>
      </c>
      <c r="B391" s="14" t="s">
        <v>1844</v>
      </c>
      <c r="C391" s="15">
        <v>45175</v>
      </c>
      <c r="D391" s="12">
        <f t="shared" si="29"/>
        <v>2023</v>
      </c>
      <c r="E391" s="12">
        <f t="shared" si="30"/>
        <v>9</v>
      </c>
      <c r="F391" s="15" t="str">
        <f t="shared" si="31"/>
        <v>2023-09</v>
      </c>
      <c r="G391" s="15">
        <v>45178</v>
      </c>
      <c r="H391" s="23">
        <f t="shared" si="33"/>
        <v>3</v>
      </c>
      <c r="I391" s="14" t="s">
        <v>122</v>
      </c>
      <c r="J391" s="14" t="s">
        <v>1845</v>
      </c>
      <c r="K391" s="14" t="s">
        <v>689</v>
      </c>
      <c r="L391" s="14" t="s">
        <v>66</v>
      </c>
      <c r="M391" s="14" t="s">
        <v>31</v>
      </c>
      <c r="N391" s="14" t="s">
        <v>213</v>
      </c>
      <c r="O391" s="14" t="s">
        <v>92</v>
      </c>
      <c r="P391" s="14" t="s">
        <v>1846</v>
      </c>
      <c r="Q391" s="14" t="s">
        <v>46</v>
      </c>
      <c r="R391" s="14" t="s">
        <v>1847</v>
      </c>
      <c r="S391" s="14" t="s">
        <v>37</v>
      </c>
      <c r="T391" s="14" t="s">
        <v>60</v>
      </c>
      <c r="U391" s="14" t="s">
        <v>162</v>
      </c>
      <c r="V391" s="16">
        <v>1154.54</v>
      </c>
      <c r="W391" s="13">
        <v>9</v>
      </c>
      <c r="X391" s="17">
        <v>0.1</v>
      </c>
      <c r="Y391" s="16">
        <v>-42.44</v>
      </c>
      <c r="Z391" s="31">
        <f t="shared" si="32"/>
        <v>-3.6759228783758036E-2</v>
      </c>
    </row>
    <row r="392" spans="1:26">
      <c r="A392" s="26">
        <v>391</v>
      </c>
      <c r="B392" s="7" t="s">
        <v>1848</v>
      </c>
      <c r="C392" s="8">
        <v>45209</v>
      </c>
      <c r="D392" s="12">
        <f t="shared" si="29"/>
        <v>2023</v>
      </c>
      <c r="E392" s="12">
        <f t="shared" si="30"/>
        <v>10</v>
      </c>
      <c r="F392" s="8" t="str">
        <f t="shared" si="31"/>
        <v>2023-10</v>
      </c>
      <c r="G392" s="8">
        <v>45214</v>
      </c>
      <c r="H392" s="23">
        <f t="shared" si="33"/>
        <v>5</v>
      </c>
      <c r="I392" s="7" t="s">
        <v>27</v>
      </c>
      <c r="J392" s="7" t="s">
        <v>1849</v>
      </c>
      <c r="K392" s="7" t="s">
        <v>770</v>
      </c>
      <c r="L392" s="7" t="s">
        <v>83</v>
      </c>
      <c r="M392" s="7" t="s">
        <v>31</v>
      </c>
      <c r="N392" s="7" t="s">
        <v>134</v>
      </c>
      <c r="O392" s="7" t="s">
        <v>135</v>
      </c>
      <c r="P392" s="7" t="s">
        <v>1850</v>
      </c>
      <c r="Q392" s="7" t="s">
        <v>58</v>
      </c>
      <c r="R392" s="7" t="s">
        <v>1851</v>
      </c>
      <c r="S392" s="7" t="s">
        <v>48</v>
      </c>
      <c r="T392" s="7" t="s">
        <v>78</v>
      </c>
      <c r="U392" s="7" t="s">
        <v>79</v>
      </c>
      <c r="V392" s="10">
        <v>299.5</v>
      </c>
      <c r="W392" s="6">
        <v>9</v>
      </c>
      <c r="X392" s="11">
        <v>0.5</v>
      </c>
      <c r="Y392" s="10">
        <v>95.32</v>
      </c>
      <c r="Z392" s="30">
        <f t="shared" si="32"/>
        <v>0.31826377295492486</v>
      </c>
    </row>
    <row r="393" spans="1:26">
      <c r="A393" s="27">
        <v>392</v>
      </c>
      <c r="B393" s="14" t="s">
        <v>1852</v>
      </c>
      <c r="C393" s="15">
        <v>44512</v>
      </c>
      <c r="D393" s="12">
        <f t="shared" si="29"/>
        <v>2021</v>
      </c>
      <c r="E393" s="12">
        <f t="shared" si="30"/>
        <v>11</v>
      </c>
      <c r="F393" s="15" t="str">
        <f t="shared" si="31"/>
        <v>2021-11</v>
      </c>
      <c r="G393" s="15">
        <v>44518</v>
      </c>
      <c r="H393" s="23">
        <f t="shared" si="33"/>
        <v>6</v>
      </c>
      <c r="I393" s="14" t="s">
        <v>27</v>
      </c>
      <c r="J393" s="14" t="s">
        <v>1853</v>
      </c>
      <c r="K393" s="14" t="s">
        <v>455</v>
      </c>
      <c r="L393" s="14" t="s">
        <v>83</v>
      </c>
      <c r="M393" s="14" t="s">
        <v>31</v>
      </c>
      <c r="N393" s="14" t="s">
        <v>228</v>
      </c>
      <c r="O393" s="14" t="s">
        <v>229</v>
      </c>
      <c r="P393" s="14" t="s">
        <v>1854</v>
      </c>
      <c r="Q393" s="14" t="s">
        <v>46</v>
      </c>
      <c r="R393" s="14" t="s">
        <v>1855</v>
      </c>
      <c r="S393" s="14" t="s">
        <v>48</v>
      </c>
      <c r="T393" s="14" t="s">
        <v>78</v>
      </c>
      <c r="U393" s="14" t="s">
        <v>956</v>
      </c>
      <c r="V393" s="16">
        <v>822.87</v>
      </c>
      <c r="W393" s="13">
        <v>5</v>
      </c>
      <c r="X393" s="17">
        <v>0.3</v>
      </c>
      <c r="Y393" s="16">
        <v>56.72</v>
      </c>
      <c r="Z393" s="31">
        <f t="shared" si="32"/>
        <v>6.8929478532453486E-2</v>
      </c>
    </row>
    <row r="394" spans="1:26">
      <c r="A394" s="26">
        <v>393</v>
      </c>
      <c r="B394" s="7" t="s">
        <v>1856</v>
      </c>
      <c r="C394" s="8">
        <v>44498</v>
      </c>
      <c r="D394" s="12">
        <f t="shared" si="29"/>
        <v>2021</v>
      </c>
      <c r="E394" s="12">
        <f t="shared" si="30"/>
        <v>10</v>
      </c>
      <c r="F394" s="8" t="str">
        <f t="shared" si="31"/>
        <v>2021-10</v>
      </c>
      <c r="G394" s="8">
        <v>44503</v>
      </c>
      <c r="H394" s="23">
        <f t="shared" si="33"/>
        <v>5</v>
      </c>
      <c r="I394" s="7" t="s">
        <v>27</v>
      </c>
      <c r="J394" s="7" t="s">
        <v>873</v>
      </c>
      <c r="K394" s="7" t="s">
        <v>643</v>
      </c>
      <c r="L394" s="7" t="s">
        <v>30</v>
      </c>
      <c r="M394" s="7" t="s">
        <v>31</v>
      </c>
      <c r="N394" s="7" t="s">
        <v>134</v>
      </c>
      <c r="O394" s="7" t="s">
        <v>135</v>
      </c>
      <c r="P394" s="7" t="s">
        <v>1857</v>
      </c>
      <c r="Q394" s="7" t="s">
        <v>58</v>
      </c>
      <c r="R394" s="7" t="s">
        <v>1858</v>
      </c>
      <c r="S394" s="7" t="s">
        <v>110</v>
      </c>
      <c r="T394" s="7" t="s">
        <v>148</v>
      </c>
      <c r="U394" s="7" t="s">
        <v>232</v>
      </c>
      <c r="V394" s="10">
        <v>528.72</v>
      </c>
      <c r="W394" s="6">
        <v>5</v>
      </c>
      <c r="X394" s="11">
        <v>0</v>
      </c>
      <c r="Y394" s="10">
        <v>163.80000000000001</v>
      </c>
      <c r="Z394" s="30">
        <f t="shared" si="32"/>
        <v>0.30980481162051748</v>
      </c>
    </row>
    <row r="395" spans="1:26">
      <c r="A395" s="27">
        <v>394</v>
      </c>
      <c r="B395" s="14" t="s">
        <v>1859</v>
      </c>
      <c r="C395" s="15">
        <v>45225</v>
      </c>
      <c r="D395" s="12">
        <f t="shared" si="29"/>
        <v>2023</v>
      </c>
      <c r="E395" s="12">
        <f t="shared" si="30"/>
        <v>10</v>
      </c>
      <c r="F395" s="15" t="str">
        <f t="shared" si="31"/>
        <v>2023-10</v>
      </c>
      <c r="G395" s="15">
        <v>45225</v>
      </c>
      <c r="H395" s="23">
        <f t="shared" si="33"/>
        <v>0</v>
      </c>
      <c r="I395" s="14" t="s">
        <v>63</v>
      </c>
      <c r="J395" s="14" t="s">
        <v>895</v>
      </c>
      <c r="K395" s="14" t="s">
        <v>896</v>
      </c>
      <c r="L395" s="14" t="s">
        <v>30</v>
      </c>
      <c r="M395" s="14" t="s">
        <v>31</v>
      </c>
      <c r="N395" s="14" t="s">
        <v>74</v>
      </c>
      <c r="O395" s="14" t="s">
        <v>75</v>
      </c>
      <c r="P395" s="14" t="s">
        <v>1860</v>
      </c>
      <c r="Q395" s="14" t="s">
        <v>46</v>
      </c>
      <c r="R395" s="14" t="s">
        <v>1861</v>
      </c>
      <c r="S395" s="14" t="s">
        <v>48</v>
      </c>
      <c r="T395" s="14" t="s">
        <v>298</v>
      </c>
      <c r="U395" s="14" t="s">
        <v>299</v>
      </c>
      <c r="V395" s="16">
        <v>994.23</v>
      </c>
      <c r="W395" s="13">
        <v>5</v>
      </c>
      <c r="X395" s="17">
        <v>0.1</v>
      </c>
      <c r="Y395" s="16">
        <v>225.42</v>
      </c>
      <c r="Z395" s="31">
        <f t="shared" si="32"/>
        <v>0.22672822184001687</v>
      </c>
    </row>
    <row r="396" spans="1:26">
      <c r="A396" s="26">
        <v>395</v>
      </c>
      <c r="B396" s="7" t="s">
        <v>1862</v>
      </c>
      <c r="C396" s="8">
        <v>45084</v>
      </c>
      <c r="D396" s="12">
        <f t="shared" si="29"/>
        <v>2023</v>
      </c>
      <c r="E396" s="12">
        <f t="shared" si="30"/>
        <v>6</v>
      </c>
      <c r="F396" s="8" t="str">
        <f t="shared" si="31"/>
        <v>2023-06</v>
      </c>
      <c r="G396" s="8">
        <v>45087</v>
      </c>
      <c r="H396" s="23">
        <f t="shared" si="33"/>
        <v>3</v>
      </c>
      <c r="I396" s="7" t="s">
        <v>52</v>
      </c>
      <c r="J396" s="7" t="s">
        <v>1863</v>
      </c>
      <c r="K396" s="7" t="s">
        <v>1864</v>
      </c>
      <c r="L396" s="7" t="s">
        <v>30</v>
      </c>
      <c r="M396" s="7" t="s">
        <v>31</v>
      </c>
      <c r="N396" s="7" t="s">
        <v>143</v>
      </c>
      <c r="O396" s="7" t="s">
        <v>144</v>
      </c>
      <c r="P396" s="7" t="s">
        <v>1865</v>
      </c>
      <c r="Q396" s="7" t="s">
        <v>146</v>
      </c>
      <c r="R396" s="7" t="s">
        <v>1866</v>
      </c>
      <c r="S396" s="7" t="s">
        <v>110</v>
      </c>
      <c r="T396" s="7" t="s">
        <v>111</v>
      </c>
      <c r="U396" s="7" t="s">
        <v>216</v>
      </c>
      <c r="V396" s="10">
        <v>5272.65</v>
      </c>
      <c r="W396" s="6">
        <v>5</v>
      </c>
      <c r="X396" s="11">
        <v>0.1</v>
      </c>
      <c r="Y396" s="10">
        <v>1504.97</v>
      </c>
      <c r="Z396" s="30">
        <f t="shared" si="32"/>
        <v>0.28542952784652881</v>
      </c>
    </row>
    <row r="397" spans="1:26">
      <c r="A397" s="27">
        <v>396</v>
      </c>
      <c r="B397" s="14" t="s">
        <v>1867</v>
      </c>
      <c r="C397" s="15">
        <v>44647</v>
      </c>
      <c r="D397" s="12">
        <f t="shared" si="29"/>
        <v>2022</v>
      </c>
      <c r="E397" s="12">
        <f t="shared" si="30"/>
        <v>3</v>
      </c>
      <c r="F397" s="15" t="str">
        <f t="shared" si="31"/>
        <v>2022-03</v>
      </c>
      <c r="G397" s="15">
        <v>44655</v>
      </c>
      <c r="H397" s="23">
        <f t="shared" si="33"/>
        <v>8</v>
      </c>
      <c r="I397" s="14" t="s">
        <v>27</v>
      </c>
      <c r="J397" s="14" t="s">
        <v>1868</v>
      </c>
      <c r="K397" s="14" t="s">
        <v>1869</v>
      </c>
      <c r="L397" s="14" t="s">
        <v>66</v>
      </c>
      <c r="M397" s="14" t="s">
        <v>31</v>
      </c>
      <c r="N397" s="14" t="s">
        <v>213</v>
      </c>
      <c r="O397" s="14" t="s">
        <v>92</v>
      </c>
      <c r="P397" s="14" t="s">
        <v>1870</v>
      </c>
      <c r="Q397" s="14" t="s">
        <v>46</v>
      </c>
      <c r="R397" s="14" t="s">
        <v>1871</v>
      </c>
      <c r="S397" s="14" t="s">
        <v>110</v>
      </c>
      <c r="T397" s="14" t="s">
        <v>223</v>
      </c>
      <c r="U397" s="14" t="s">
        <v>449</v>
      </c>
      <c r="V397" s="16">
        <v>1223.17</v>
      </c>
      <c r="W397" s="13">
        <v>2</v>
      </c>
      <c r="X397" s="17">
        <v>0</v>
      </c>
      <c r="Y397" s="16">
        <v>93.92</v>
      </c>
      <c r="Z397" s="31">
        <f t="shared" si="32"/>
        <v>7.6784093789089E-2</v>
      </c>
    </row>
    <row r="398" spans="1:26">
      <c r="A398" s="26">
        <v>397</v>
      </c>
      <c r="B398" s="7" t="s">
        <v>1872</v>
      </c>
      <c r="C398" s="8">
        <v>44545</v>
      </c>
      <c r="D398" s="12">
        <f t="shared" si="29"/>
        <v>2021</v>
      </c>
      <c r="E398" s="12">
        <f t="shared" si="30"/>
        <v>12</v>
      </c>
      <c r="F398" s="8" t="str">
        <f t="shared" si="31"/>
        <v>2021-12</v>
      </c>
      <c r="G398" s="8">
        <v>44551</v>
      </c>
      <c r="H398" s="23">
        <f t="shared" si="33"/>
        <v>6</v>
      </c>
      <c r="I398" s="7" t="s">
        <v>27</v>
      </c>
      <c r="J398" s="7" t="s">
        <v>1374</v>
      </c>
      <c r="K398" s="7" t="s">
        <v>82</v>
      </c>
      <c r="L398" s="7" t="s">
        <v>66</v>
      </c>
      <c r="M398" s="7" t="s">
        <v>31</v>
      </c>
      <c r="N398" s="7" t="s">
        <v>166</v>
      </c>
      <c r="O398" s="7" t="s">
        <v>167</v>
      </c>
      <c r="P398" s="7" t="s">
        <v>1873</v>
      </c>
      <c r="Q398" s="7" t="s">
        <v>35</v>
      </c>
      <c r="R398" s="7" t="s">
        <v>1874</v>
      </c>
      <c r="S398" s="7" t="s">
        <v>48</v>
      </c>
      <c r="T398" s="7" t="s">
        <v>129</v>
      </c>
      <c r="U398" s="7" t="s">
        <v>130</v>
      </c>
      <c r="V398" s="10">
        <v>656.19</v>
      </c>
      <c r="W398" s="6">
        <v>5</v>
      </c>
      <c r="X398" s="11">
        <v>0</v>
      </c>
      <c r="Y398" s="10">
        <v>208.76</v>
      </c>
      <c r="Z398" s="30">
        <f t="shared" si="32"/>
        <v>0.31813956323625775</v>
      </c>
    </row>
    <row r="399" spans="1:26">
      <c r="A399" s="27">
        <v>398</v>
      </c>
      <c r="B399" s="14" t="s">
        <v>1875</v>
      </c>
      <c r="C399" s="15">
        <v>45391</v>
      </c>
      <c r="D399" s="12">
        <f t="shared" si="29"/>
        <v>2024</v>
      </c>
      <c r="E399" s="12">
        <f t="shared" si="30"/>
        <v>4</v>
      </c>
      <c r="F399" s="15" t="str">
        <f t="shared" si="31"/>
        <v>2024-04</v>
      </c>
      <c r="G399" s="15">
        <v>45391</v>
      </c>
      <c r="H399" s="23">
        <f t="shared" si="33"/>
        <v>0</v>
      </c>
      <c r="I399" s="14" t="s">
        <v>63</v>
      </c>
      <c r="J399" s="14" t="s">
        <v>1069</v>
      </c>
      <c r="K399" s="14" t="s">
        <v>1070</v>
      </c>
      <c r="L399" s="14" t="s">
        <v>30</v>
      </c>
      <c r="M399" s="14" t="s">
        <v>31</v>
      </c>
      <c r="N399" s="14" t="s">
        <v>181</v>
      </c>
      <c r="O399" s="14" t="s">
        <v>107</v>
      </c>
      <c r="P399" s="14" t="s">
        <v>1876</v>
      </c>
      <c r="Q399" s="14" t="s">
        <v>35</v>
      </c>
      <c r="R399" s="14" t="s">
        <v>1877</v>
      </c>
      <c r="S399" s="14" t="s">
        <v>110</v>
      </c>
      <c r="T399" s="14" t="s">
        <v>111</v>
      </c>
      <c r="U399" s="14" t="s">
        <v>216</v>
      </c>
      <c r="V399" s="16">
        <v>12384.81</v>
      </c>
      <c r="W399" s="13">
        <v>9</v>
      </c>
      <c r="X399" s="17">
        <v>0</v>
      </c>
      <c r="Y399" s="16">
        <v>2665.78</v>
      </c>
      <c r="Z399" s="31">
        <f t="shared" si="32"/>
        <v>0.21524593433407541</v>
      </c>
    </row>
    <row r="400" spans="1:26">
      <c r="A400" s="26">
        <v>399</v>
      </c>
      <c r="B400" s="7" t="s">
        <v>1878</v>
      </c>
      <c r="C400" s="8">
        <v>45123</v>
      </c>
      <c r="D400" s="12">
        <f t="shared" si="29"/>
        <v>2023</v>
      </c>
      <c r="E400" s="12">
        <f t="shared" si="30"/>
        <v>7</v>
      </c>
      <c r="F400" s="8" t="str">
        <f t="shared" si="31"/>
        <v>2023-07</v>
      </c>
      <c r="G400" s="8">
        <v>45123</v>
      </c>
      <c r="H400" s="23">
        <f t="shared" si="33"/>
        <v>0</v>
      </c>
      <c r="I400" s="7" t="s">
        <v>63</v>
      </c>
      <c r="J400" s="7" t="s">
        <v>1236</v>
      </c>
      <c r="K400" s="7" t="s">
        <v>1237</v>
      </c>
      <c r="L400" s="7" t="s">
        <v>30</v>
      </c>
      <c r="M400" s="7" t="s">
        <v>31</v>
      </c>
      <c r="N400" s="7" t="s">
        <v>213</v>
      </c>
      <c r="O400" s="7" t="s">
        <v>92</v>
      </c>
      <c r="P400" s="7" t="s">
        <v>1879</v>
      </c>
      <c r="Q400" s="7" t="s">
        <v>46</v>
      </c>
      <c r="R400" s="7" t="s">
        <v>1880</v>
      </c>
      <c r="S400" s="7" t="s">
        <v>48</v>
      </c>
      <c r="T400" s="7" t="s">
        <v>298</v>
      </c>
      <c r="U400" s="7" t="s">
        <v>586</v>
      </c>
      <c r="V400" s="10">
        <v>506.71</v>
      </c>
      <c r="W400" s="6">
        <v>9</v>
      </c>
      <c r="X400" s="11">
        <v>0.4</v>
      </c>
      <c r="Y400" s="10">
        <v>140.44999999999999</v>
      </c>
      <c r="Z400" s="30">
        <f t="shared" si="32"/>
        <v>0.2771802411635847</v>
      </c>
    </row>
    <row r="401" spans="1:26">
      <c r="A401" s="27">
        <v>400</v>
      </c>
      <c r="B401" s="14" t="s">
        <v>1881</v>
      </c>
      <c r="C401" s="15">
        <v>45037</v>
      </c>
      <c r="D401" s="12">
        <f t="shared" si="29"/>
        <v>2023</v>
      </c>
      <c r="E401" s="12">
        <f t="shared" si="30"/>
        <v>4</v>
      </c>
      <c r="F401" s="15" t="str">
        <f t="shared" si="31"/>
        <v>2023-04</v>
      </c>
      <c r="G401" s="15">
        <v>45037</v>
      </c>
      <c r="H401" s="23">
        <f t="shared" si="33"/>
        <v>0</v>
      </c>
      <c r="I401" s="14" t="s">
        <v>63</v>
      </c>
      <c r="J401" s="14" t="s">
        <v>1882</v>
      </c>
      <c r="K401" s="14" t="s">
        <v>159</v>
      </c>
      <c r="L401" s="14" t="s">
        <v>30</v>
      </c>
      <c r="M401" s="14" t="s">
        <v>31</v>
      </c>
      <c r="N401" s="14" t="s">
        <v>106</v>
      </c>
      <c r="O401" s="14" t="s">
        <v>107</v>
      </c>
      <c r="P401" s="14" t="s">
        <v>1883</v>
      </c>
      <c r="Q401" s="14" t="s">
        <v>35</v>
      </c>
      <c r="R401" s="14" t="s">
        <v>1884</v>
      </c>
      <c r="S401" s="14" t="s">
        <v>110</v>
      </c>
      <c r="T401" s="14" t="s">
        <v>223</v>
      </c>
      <c r="U401" s="14" t="s">
        <v>224</v>
      </c>
      <c r="V401" s="16">
        <v>5256.08</v>
      </c>
      <c r="W401" s="13">
        <v>7</v>
      </c>
      <c r="X401" s="17">
        <v>0</v>
      </c>
      <c r="Y401" s="16">
        <v>1739.76</v>
      </c>
      <c r="Z401" s="31">
        <f t="shared" si="32"/>
        <v>0.33099952816547695</v>
      </c>
    </row>
    <row r="402" spans="1:26">
      <c r="A402" s="26">
        <v>401</v>
      </c>
      <c r="B402" s="7" t="s">
        <v>1885</v>
      </c>
      <c r="C402" s="8">
        <v>44555</v>
      </c>
      <c r="D402" s="12">
        <f t="shared" si="29"/>
        <v>2021</v>
      </c>
      <c r="E402" s="12">
        <f t="shared" si="30"/>
        <v>12</v>
      </c>
      <c r="F402" s="8" t="str">
        <f t="shared" si="31"/>
        <v>2021-12</v>
      </c>
      <c r="G402" s="8">
        <v>44555</v>
      </c>
      <c r="H402" s="23">
        <f t="shared" si="33"/>
        <v>0</v>
      </c>
      <c r="I402" s="7" t="s">
        <v>63</v>
      </c>
      <c r="J402" s="7" t="s">
        <v>1886</v>
      </c>
      <c r="K402" s="7" t="s">
        <v>1524</v>
      </c>
      <c r="L402" s="7" t="s">
        <v>66</v>
      </c>
      <c r="M402" s="7" t="s">
        <v>31</v>
      </c>
      <c r="N402" s="7" t="s">
        <v>204</v>
      </c>
      <c r="O402" s="7" t="s">
        <v>205</v>
      </c>
      <c r="P402" s="7" t="s">
        <v>1887</v>
      </c>
      <c r="Q402" s="7" t="s">
        <v>146</v>
      </c>
      <c r="R402" s="7" t="s">
        <v>1888</v>
      </c>
      <c r="S402" s="7" t="s">
        <v>37</v>
      </c>
      <c r="T402" s="7" t="s">
        <v>60</v>
      </c>
      <c r="U402" s="7" t="s">
        <v>317</v>
      </c>
      <c r="V402" s="10">
        <v>14822.03</v>
      </c>
      <c r="W402" s="6">
        <v>14</v>
      </c>
      <c r="X402" s="11">
        <v>0</v>
      </c>
      <c r="Y402" s="10">
        <v>5669.19</v>
      </c>
      <c r="Z402" s="30">
        <f t="shared" si="32"/>
        <v>0.38248404570763922</v>
      </c>
    </row>
    <row r="403" spans="1:26">
      <c r="A403" s="27">
        <v>402</v>
      </c>
      <c r="B403" s="14" t="s">
        <v>1889</v>
      </c>
      <c r="C403" s="15">
        <v>44422</v>
      </c>
      <c r="D403" s="12">
        <f t="shared" si="29"/>
        <v>2021</v>
      </c>
      <c r="E403" s="12">
        <f t="shared" si="30"/>
        <v>8</v>
      </c>
      <c r="F403" s="15" t="str">
        <f t="shared" si="31"/>
        <v>2021-08</v>
      </c>
      <c r="G403" s="15">
        <v>44422</v>
      </c>
      <c r="H403" s="23">
        <f t="shared" si="33"/>
        <v>0</v>
      </c>
      <c r="I403" s="14" t="s">
        <v>63</v>
      </c>
      <c r="J403" s="14" t="s">
        <v>1890</v>
      </c>
      <c r="K403" s="14" t="s">
        <v>653</v>
      </c>
      <c r="L403" s="14" t="s">
        <v>83</v>
      </c>
      <c r="M403" s="14" t="s">
        <v>31</v>
      </c>
      <c r="N403" s="14" t="s">
        <v>166</v>
      </c>
      <c r="O403" s="14" t="s">
        <v>167</v>
      </c>
      <c r="P403" s="14" t="s">
        <v>1891</v>
      </c>
      <c r="Q403" s="14" t="s">
        <v>35</v>
      </c>
      <c r="R403" s="14" t="s">
        <v>1892</v>
      </c>
      <c r="S403" s="14" t="s">
        <v>37</v>
      </c>
      <c r="T403" s="14" t="s">
        <v>170</v>
      </c>
      <c r="U403" s="14" t="s">
        <v>171</v>
      </c>
      <c r="V403" s="16">
        <v>1184.8</v>
      </c>
      <c r="W403" s="13">
        <v>2</v>
      </c>
      <c r="X403" s="17">
        <v>0.2</v>
      </c>
      <c r="Y403" s="16">
        <v>6.71</v>
      </c>
      <c r="Z403" s="31">
        <f t="shared" si="32"/>
        <v>5.663403106009453E-3</v>
      </c>
    </row>
    <row r="404" spans="1:26">
      <c r="A404" s="26">
        <v>403</v>
      </c>
      <c r="B404" s="7" t="s">
        <v>1893</v>
      </c>
      <c r="C404" s="8">
        <v>44305</v>
      </c>
      <c r="D404" s="12">
        <f t="shared" si="29"/>
        <v>2021</v>
      </c>
      <c r="E404" s="12">
        <f t="shared" si="30"/>
        <v>4</v>
      </c>
      <c r="F404" s="8" t="str">
        <f t="shared" si="31"/>
        <v>2021-04</v>
      </c>
      <c r="G404" s="8">
        <v>44305</v>
      </c>
      <c r="H404" s="23">
        <f t="shared" si="33"/>
        <v>0</v>
      </c>
      <c r="I404" s="7" t="s">
        <v>63</v>
      </c>
      <c r="J404" s="7" t="s">
        <v>1894</v>
      </c>
      <c r="K404" s="7" t="s">
        <v>1423</v>
      </c>
      <c r="L404" s="7" t="s">
        <v>66</v>
      </c>
      <c r="M404" s="7" t="s">
        <v>31</v>
      </c>
      <c r="N404" s="7" t="s">
        <v>313</v>
      </c>
      <c r="O404" s="7" t="s">
        <v>314</v>
      </c>
      <c r="P404" s="7" t="s">
        <v>1895</v>
      </c>
      <c r="Q404" s="7" t="s">
        <v>146</v>
      </c>
      <c r="R404" s="7" t="s">
        <v>1896</v>
      </c>
      <c r="S404" s="7" t="s">
        <v>48</v>
      </c>
      <c r="T404" s="7" t="s">
        <v>95</v>
      </c>
      <c r="U404" s="7" t="s">
        <v>96</v>
      </c>
      <c r="V404" s="10">
        <v>1189</v>
      </c>
      <c r="W404" s="6">
        <v>9</v>
      </c>
      <c r="X404" s="11">
        <v>0.5</v>
      </c>
      <c r="Y404" s="10">
        <v>-62.66</v>
      </c>
      <c r="Z404" s="30">
        <f t="shared" si="32"/>
        <v>-5.2699747687132044E-2</v>
      </c>
    </row>
    <row r="405" spans="1:26">
      <c r="A405" s="27">
        <v>404</v>
      </c>
      <c r="B405" s="14" t="s">
        <v>1897</v>
      </c>
      <c r="C405" s="15">
        <v>45081</v>
      </c>
      <c r="D405" s="12">
        <f t="shared" si="29"/>
        <v>2023</v>
      </c>
      <c r="E405" s="12">
        <f t="shared" si="30"/>
        <v>6</v>
      </c>
      <c r="F405" s="15" t="str">
        <f t="shared" si="31"/>
        <v>2023-06</v>
      </c>
      <c r="G405" s="15">
        <v>45088</v>
      </c>
      <c r="H405" s="23">
        <f t="shared" si="33"/>
        <v>7</v>
      </c>
      <c r="I405" s="14" t="s">
        <v>27</v>
      </c>
      <c r="J405" s="14" t="s">
        <v>1898</v>
      </c>
      <c r="K405" s="14" t="s">
        <v>488</v>
      </c>
      <c r="L405" s="14" t="s">
        <v>30</v>
      </c>
      <c r="M405" s="14" t="s">
        <v>31</v>
      </c>
      <c r="N405" s="14" t="s">
        <v>204</v>
      </c>
      <c r="O405" s="14" t="s">
        <v>205</v>
      </c>
      <c r="P405" s="14" t="s">
        <v>1899</v>
      </c>
      <c r="Q405" s="14" t="s">
        <v>146</v>
      </c>
      <c r="R405" s="14" t="s">
        <v>1900</v>
      </c>
      <c r="S405" s="14" t="s">
        <v>110</v>
      </c>
      <c r="T405" s="14" t="s">
        <v>148</v>
      </c>
      <c r="U405" s="14" t="s">
        <v>237</v>
      </c>
      <c r="V405" s="16">
        <v>2612.5300000000002</v>
      </c>
      <c r="W405" s="13">
        <v>2</v>
      </c>
      <c r="X405" s="17">
        <v>0.2</v>
      </c>
      <c r="Y405" s="16">
        <v>799.71</v>
      </c>
      <c r="Z405" s="31">
        <f t="shared" si="32"/>
        <v>0.3061055758211389</v>
      </c>
    </row>
    <row r="406" spans="1:26">
      <c r="A406" s="26">
        <v>405</v>
      </c>
      <c r="B406" s="7" t="s">
        <v>1901</v>
      </c>
      <c r="C406" s="8">
        <v>44857</v>
      </c>
      <c r="D406" s="12">
        <f t="shared" si="29"/>
        <v>2022</v>
      </c>
      <c r="E406" s="12">
        <f t="shared" si="30"/>
        <v>10</v>
      </c>
      <c r="F406" s="8" t="str">
        <f t="shared" si="31"/>
        <v>2022-10</v>
      </c>
      <c r="G406" s="8">
        <v>44860</v>
      </c>
      <c r="H406" s="23">
        <f t="shared" si="33"/>
        <v>3</v>
      </c>
      <c r="I406" s="7" t="s">
        <v>122</v>
      </c>
      <c r="J406" s="7" t="s">
        <v>1641</v>
      </c>
      <c r="K406" s="7" t="s">
        <v>1642</v>
      </c>
      <c r="L406" s="7" t="s">
        <v>83</v>
      </c>
      <c r="M406" s="7" t="s">
        <v>31</v>
      </c>
      <c r="N406" s="7" t="s">
        <v>125</v>
      </c>
      <c r="O406" s="7" t="s">
        <v>126</v>
      </c>
      <c r="P406" s="7" t="s">
        <v>1902</v>
      </c>
      <c r="Q406" s="7" t="s">
        <v>58</v>
      </c>
      <c r="R406" s="7" t="s">
        <v>1903</v>
      </c>
      <c r="S406" s="7" t="s">
        <v>110</v>
      </c>
      <c r="T406" s="7" t="s">
        <v>148</v>
      </c>
      <c r="U406" s="7" t="s">
        <v>149</v>
      </c>
      <c r="V406" s="10">
        <v>4204.67</v>
      </c>
      <c r="W406" s="6">
        <v>11</v>
      </c>
      <c r="X406" s="11">
        <v>0.4</v>
      </c>
      <c r="Y406" s="10">
        <v>421.34</v>
      </c>
      <c r="Z406" s="30">
        <f t="shared" si="32"/>
        <v>0.10020762628220525</v>
      </c>
    </row>
    <row r="407" spans="1:26">
      <c r="A407" s="27">
        <v>406</v>
      </c>
      <c r="B407" s="14" t="s">
        <v>1904</v>
      </c>
      <c r="C407" s="15">
        <v>44480</v>
      </c>
      <c r="D407" s="12">
        <f t="shared" si="29"/>
        <v>2021</v>
      </c>
      <c r="E407" s="12">
        <f t="shared" si="30"/>
        <v>10</v>
      </c>
      <c r="F407" s="15" t="str">
        <f t="shared" si="31"/>
        <v>2021-10</v>
      </c>
      <c r="G407" s="15">
        <v>44483</v>
      </c>
      <c r="H407" s="23">
        <f t="shared" si="33"/>
        <v>3</v>
      </c>
      <c r="I407" s="14" t="s">
        <v>122</v>
      </c>
      <c r="J407" s="14" t="s">
        <v>1905</v>
      </c>
      <c r="K407" s="14" t="s">
        <v>1906</v>
      </c>
      <c r="L407" s="14" t="s">
        <v>66</v>
      </c>
      <c r="M407" s="14" t="s">
        <v>31</v>
      </c>
      <c r="N407" s="14" t="s">
        <v>181</v>
      </c>
      <c r="O407" s="14" t="s">
        <v>107</v>
      </c>
      <c r="P407" s="14" t="s">
        <v>1907</v>
      </c>
      <c r="Q407" s="14" t="s">
        <v>35</v>
      </c>
      <c r="R407" s="14" t="s">
        <v>1908</v>
      </c>
      <c r="S407" s="14" t="s">
        <v>48</v>
      </c>
      <c r="T407" s="14" t="s">
        <v>298</v>
      </c>
      <c r="U407" s="14" t="s">
        <v>586</v>
      </c>
      <c r="V407" s="16">
        <v>1134.24</v>
      </c>
      <c r="W407" s="13">
        <v>9</v>
      </c>
      <c r="X407" s="17">
        <v>0</v>
      </c>
      <c r="Y407" s="16">
        <v>149.16</v>
      </c>
      <c r="Z407" s="31">
        <f t="shared" si="32"/>
        <v>0.13150655945831569</v>
      </c>
    </row>
    <row r="408" spans="1:26">
      <c r="A408" s="26">
        <v>407</v>
      </c>
      <c r="B408" s="7" t="s">
        <v>1909</v>
      </c>
      <c r="C408" s="8">
        <v>44693</v>
      </c>
      <c r="D408" s="12">
        <f t="shared" si="29"/>
        <v>2022</v>
      </c>
      <c r="E408" s="12">
        <f t="shared" si="30"/>
        <v>5</v>
      </c>
      <c r="F408" s="8" t="str">
        <f t="shared" si="31"/>
        <v>2022-05</v>
      </c>
      <c r="G408" s="8">
        <v>44696</v>
      </c>
      <c r="H408" s="23">
        <f t="shared" si="33"/>
        <v>3</v>
      </c>
      <c r="I408" s="7" t="s">
        <v>122</v>
      </c>
      <c r="J408" s="7" t="s">
        <v>1248</v>
      </c>
      <c r="K408" s="7" t="s">
        <v>1249</v>
      </c>
      <c r="L408" s="7" t="s">
        <v>30</v>
      </c>
      <c r="M408" s="7" t="s">
        <v>31</v>
      </c>
      <c r="N408" s="7" t="s">
        <v>213</v>
      </c>
      <c r="O408" s="7" t="s">
        <v>92</v>
      </c>
      <c r="P408" s="7" t="s">
        <v>1910</v>
      </c>
      <c r="Q408" s="7" t="s">
        <v>46</v>
      </c>
      <c r="R408" s="7" t="s">
        <v>1911</v>
      </c>
      <c r="S408" s="7" t="s">
        <v>110</v>
      </c>
      <c r="T408" s="7" t="s">
        <v>148</v>
      </c>
      <c r="U408" s="7" t="s">
        <v>232</v>
      </c>
      <c r="V408" s="10">
        <v>7325.93</v>
      </c>
      <c r="W408" s="6">
        <v>9</v>
      </c>
      <c r="X408" s="11">
        <v>0.4</v>
      </c>
      <c r="Y408" s="10">
        <v>1916.16</v>
      </c>
      <c r="Z408" s="30">
        <f t="shared" si="32"/>
        <v>0.26155860075103093</v>
      </c>
    </row>
    <row r="409" spans="1:26">
      <c r="A409" s="27">
        <v>408</v>
      </c>
      <c r="B409" s="14" t="s">
        <v>1912</v>
      </c>
      <c r="C409" s="15">
        <v>44879</v>
      </c>
      <c r="D409" s="12">
        <f t="shared" si="29"/>
        <v>2022</v>
      </c>
      <c r="E409" s="12">
        <f t="shared" si="30"/>
        <v>11</v>
      </c>
      <c r="F409" s="15" t="str">
        <f t="shared" si="31"/>
        <v>2022-11</v>
      </c>
      <c r="G409" s="15">
        <v>44879</v>
      </c>
      <c r="H409" s="23">
        <f t="shared" si="33"/>
        <v>0</v>
      </c>
      <c r="I409" s="14" t="s">
        <v>63</v>
      </c>
      <c r="J409" s="14" t="s">
        <v>1913</v>
      </c>
      <c r="K409" s="14" t="s">
        <v>312</v>
      </c>
      <c r="L409" s="14" t="s">
        <v>83</v>
      </c>
      <c r="M409" s="14" t="s">
        <v>31</v>
      </c>
      <c r="N409" s="14" t="s">
        <v>166</v>
      </c>
      <c r="O409" s="14" t="s">
        <v>167</v>
      </c>
      <c r="P409" s="14" t="s">
        <v>1914</v>
      </c>
      <c r="Q409" s="14" t="s">
        <v>35</v>
      </c>
      <c r="R409" s="14" t="s">
        <v>1915</v>
      </c>
      <c r="S409" s="14" t="s">
        <v>37</v>
      </c>
      <c r="T409" s="14" t="s">
        <v>208</v>
      </c>
      <c r="U409" s="14" t="s">
        <v>265</v>
      </c>
      <c r="V409" s="16">
        <v>1002.83</v>
      </c>
      <c r="W409" s="13">
        <v>1</v>
      </c>
      <c r="X409" s="17">
        <v>0.1</v>
      </c>
      <c r="Y409" s="16">
        <v>383.08</v>
      </c>
      <c r="Z409" s="31">
        <f t="shared" si="32"/>
        <v>0.38199894299133447</v>
      </c>
    </row>
    <row r="410" spans="1:26">
      <c r="A410" s="26">
        <v>409</v>
      </c>
      <c r="B410" s="7" t="s">
        <v>1916</v>
      </c>
      <c r="C410" s="8">
        <v>45580</v>
      </c>
      <c r="D410" s="12">
        <f t="shared" si="29"/>
        <v>2024</v>
      </c>
      <c r="E410" s="12">
        <f t="shared" si="30"/>
        <v>10</v>
      </c>
      <c r="F410" s="8" t="str">
        <f t="shared" si="31"/>
        <v>2024-10</v>
      </c>
      <c r="G410" s="8">
        <v>45583</v>
      </c>
      <c r="H410" s="23">
        <f t="shared" si="33"/>
        <v>3</v>
      </c>
      <c r="I410" s="7" t="s">
        <v>122</v>
      </c>
      <c r="J410" s="7" t="s">
        <v>861</v>
      </c>
      <c r="K410" s="7" t="s">
        <v>247</v>
      </c>
      <c r="L410" s="7" t="s">
        <v>83</v>
      </c>
      <c r="M410" s="7" t="s">
        <v>31</v>
      </c>
      <c r="N410" s="7" t="s">
        <v>43</v>
      </c>
      <c r="O410" s="7" t="s">
        <v>44</v>
      </c>
      <c r="P410" s="7" t="s">
        <v>1917</v>
      </c>
      <c r="Q410" s="7" t="s">
        <v>46</v>
      </c>
      <c r="R410" s="7" t="s">
        <v>1918</v>
      </c>
      <c r="S410" s="7" t="s">
        <v>37</v>
      </c>
      <c r="T410" s="7" t="s">
        <v>38</v>
      </c>
      <c r="U410" s="7" t="s">
        <v>333</v>
      </c>
      <c r="V410" s="10">
        <v>200.53</v>
      </c>
      <c r="W410" s="6">
        <v>10</v>
      </c>
      <c r="X410" s="11">
        <v>0</v>
      </c>
      <c r="Y410" s="10">
        <v>-18.649999999999999</v>
      </c>
      <c r="Z410" s="30">
        <f t="shared" si="32"/>
        <v>-9.3003540617363975E-2</v>
      </c>
    </row>
    <row r="411" spans="1:26">
      <c r="A411" s="27">
        <v>410</v>
      </c>
      <c r="B411" s="14" t="s">
        <v>1919</v>
      </c>
      <c r="C411" s="15">
        <v>45105</v>
      </c>
      <c r="D411" s="12">
        <f t="shared" si="29"/>
        <v>2023</v>
      </c>
      <c r="E411" s="12">
        <f t="shared" si="30"/>
        <v>6</v>
      </c>
      <c r="F411" s="15" t="str">
        <f t="shared" si="31"/>
        <v>2023-06</v>
      </c>
      <c r="G411" s="15">
        <v>45107</v>
      </c>
      <c r="H411" s="23">
        <f t="shared" si="33"/>
        <v>2</v>
      </c>
      <c r="I411" s="14" t="s">
        <v>122</v>
      </c>
      <c r="J411" s="14" t="s">
        <v>1920</v>
      </c>
      <c r="K411" s="14" t="s">
        <v>1921</v>
      </c>
      <c r="L411" s="14" t="s">
        <v>66</v>
      </c>
      <c r="M411" s="14" t="s">
        <v>31</v>
      </c>
      <c r="N411" s="14" t="s">
        <v>55</v>
      </c>
      <c r="O411" s="14" t="s">
        <v>56</v>
      </c>
      <c r="P411" s="14" t="s">
        <v>1922</v>
      </c>
      <c r="Q411" s="14" t="s">
        <v>58</v>
      </c>
      <c r="R411" s="14" t="s">
        <v>1923</v>
      </c>
      <c r="S411" s="14" t="s">
        <v>48</v>
      </c>
      <c r="T411" s="14" t="s">
        <v>129</v>
      </c>
      <c r="U411" s="14" t="s">
        <v>130</v>
      </c>
      <c r="V411" s="16">
        <v>1097.46</v>
      </c>
      <c r="W411" s="13">
        <v>11</v>
      </c>
      <c r="X411" s="17">
        <v>0.4</v>
      </c>
      <c r="Y411" s="16">
        <v>262.77</v>
      </c>
      <c r="Z411" s="31">
        <f t="shared" si="32"/>
        <v>0.23943469465857523</v>
      </c>
    </row>
    <row r="412" spans="1:26">
      <c r="A412" s="26">
        <v>411</v>
      </c>
      <c r="B412" s="7" t="s">
        <v>1924</v>
      </c>
      <c r="C412" s="8">
        <v>44575</v>
      </c>
      <c r="D412" s="12">
        <f t="shared" si="29"/>
        <v>2022</v>
      </c>
      <c r="E412" s="12">
        <f t="shared" si="30"/>
        <v>1</v>
      </c>
      <c r="F412" s="8" t="str">
        <f t="shared" si="31"/>
        <v>2022-01</v>
      </c>
      <c r="G412" s="8">
        <v>44581</v>
      </c>
      <c r="H412" s="23">
        <f t="shared" si="33"/>
        <v>6</v>
      </c>
      <c r="I412" s="7" t="s">
        <v>27</v>
      </c>
      <c r="J412" s="7" t="s">
        <v>1217</v>
      </c>
      <c r="K412" s="7" t="s">
        <v>1218</v>
      </c>
      <c r="L412" s="7" t="s">
        <v>66</v>
      </c>
      <c r="M412" s="7" t="s">
        <v>31</v>
      </c>
      <c r="N412" s="7" t="s">
        <v>43</v>
      </c>
      <c r="O412" s="7" t="s">
        <v>44</v>
      </c>
      <c r="P412" s="7" t="s">
        <v>1925</v>
      </c>
      <c r="Q412" s="7" t="s">
        <v>46</v>
      </c>
      <c r="R412" s="7" t="s">
        <v>1926</v>
      </c>
      <c r="S412" s="7" t="s">
        <v>48</v>
      </c>
      <c r="T412" s="7" t="s">
        <v>129</v>
      </c>
      <c r="U412" s="7" t="s">
        <v>1450</v>
      </c>
      <c r="V412" s="10">
        <v>2533.8000000000002</v>
      </c>
      <c r="W412" s="6">
        <v>11</v>
      </c>
      <c r="X412" s="11">
        <v>0.2</v>
      </c>
      <c r="Y412" s="10">
        <v>718.86</v>
      </c>
      <c r="Z412" s="30">
        <f t="shared" si="32"/>
        <v>0.28370826426710866</v>
      </c>
    </row>
    <row r="413" spans="1:26">
      <c r="A413" s="27">
        <v>412</v>
      </c>
      <c r="B413" s="14" t="s">
        <v>1927</v>
      </c>
      <c r="C413" s="15">
        <v>44500</v>
      </c>
      <c r="D413" s="12">
        <f t="shared" si="29"/>
        <v>2021</v>
      </c>
      <c r="E413" s="12">
        <f t="shared" si="30"/>
        <v>10</v>
      </c>
      <c r="F413" s="15" t="str">
        <f t="shared" si="31"/>
        <v>2021-10</v>
      </c>
      <c r="G413" s="15">
        <v>44505</v>
      </c>
      <c r="H413" s="23">
        <f t="shared" si="33"/>
        <v>5</v>
      </c>
      <c r="I413" s="14" t="s">
        <v>52</v>
      </c>
      <c r="J413" s="14" t="s">
        <v>226</v>
      </c>
      <c r="K413" s="14" t="s">
        <v>227</v>
      </c>
      <c r="L413" s="14" t="s">
        <v>66</v>
      </c>
      <c r="M413" s="14" t="s">
        <v>31</v>
      </c>
      <c r="N413" s="14" t="s">
        <v>228</v>
      </c>
      <c r="O413" s="14" t="s">
        <v>229</v>
      </c>
      <c r="P413" s="14" t="s">
        <v>1928</v>
      </c>
      <c r="Q413" s="14" t="s">
        <v>46</v>
      </c>
      <c r="R413" s="14" t="s">
        <v>1929</v>
      </c>
      <c r="S413" s="14" t="s">
        <v>37</v>
      </c>
      <c r="T413" s="14" t="s">
        <v>60</v>
      </c>
      <c r="U413" s="14" t="s">
        <v>162</v>
      </c>
      <c r="V413" s="16">
        <v>8051.8</v>
      </c>
      <c r="W413" s="13">
        <v>10</v>
      </c>
      <c r="X413" s="17">
        <v>0.4</v>
      </c>
      <c r="Y413" s="16">
        <v>3055.96</v>
      </c>
      <c r="Z413" s="31">
        <f t="shared" si="32"/>
        <v>0.37953749472167714</v>
      </c>
    </row>
    <row r="414" spans="1:26">
      <c r="A414" s="26">
        <v>413</v>
      </c>
      <c r="B414" s="7" t="s">
        <v>1930</v>
      </c>
      <c r="C414" s="8">
        <v>44764</v>
      </c>
      <c r="D414" s="12">
        <f t="shared" si="29"/>
        <v>2022</v>
      </c>
      <c r="E414" s="12">
        <f t="shared" si="30"/>
        <v>7</v>
      </c>
      <c r="F414" s="8" t="str">
        <f t="shared" si="31"/>
        <v>2022-07</v>
      </c>
      <c r="G414" s="8">
        <v>44771</v>
      </c>
      <c r="H414" s="23">
        <f t="shared" si="33"/>
        <v>7</v>
      </c>
      <c r="I414" s="7" t="s">
        <v>27</v>
      </c>
      <c r="J414" s="7" t="s">
        <v>1167</v>
      </c>
      <c r="K414" s="7" t="s">
        <v>1168</v>
      </c>
      <c r="L414" s="7" t="s">
        <v>30</v>
      </c>
      <c r="M414" s="7" t="s">
        <v>31</v>
      </c>
      <c r="N414" s="7" t="s">
        <v>204</v>
      </c>
      <c r="O414" s="7" t="s">
        <v>205</v>
      </c>
      <c r="P414" s="7" t="s">
        <v>1931</v>
      </c>
      <c r="Q414" s="7" t="s">
        <v>146</v>
      </c>
      <c r="R414" s="7" t="s">
        <v>1932</v>
      </c>
      <c r="S414" s="7" t="s">
        <v>48</v>
      </c>
      <c r="T414" s="7" t="s">
        <v>86</v>
      </c>
      <c r="U414" s="7" t="s">
        <v>819</v>
      </c>
      <c r="V414" s="10">
        <v>1905.56</v>
      </c>
      <c r="W414" s="6">
        <v>12</v>
      </c>
      <c r="X414" s="11">
        <v>0.2</v>
      </c>
      <c r="Y414" s="10">
        <v>709.37</v>
      </c>
      <c r="Z414" s="30">
        <f t="shared" si="32"/>
        <v>0.37226327168916223</v>
      </c>
    </row>
    <row r="415" spans="1:26">
      <c r="A415" s="27">
        <v>414</v>
      </c>
      <c r="B415" s="14" t="s">
        <v>1933</v>
      </c>
      <c r="C415" s="15">
        <v>44817</v>
      </c>
      <c r="D415" s="12">
        <f t="shared" si="29"/>
        <v>2022</v>
      </c>
      <c r="E415" s="12">
        <f t="shared" si="30"/>
        <v>9</v>
      </c>
      <c r="F415" s="15" t="str">
        <f t="shared" si="31"/>
        <v>2022-09</v>
      </c>
      <c r="G415" s="15">
        <v>44817</v>
      </c>
      <c r="H415" s="23">
        <f t="shared" si="33"/>
        <v>0</v>
      </c>
      <c r="I415" s="14" t="s">
        <v>63</v>
      </c>
      <c r="J415" s="14" t="s">
        <v>1934</v>
      </c>
      <c r="K415" s="14" t="s">
        <v>1935</v>
      </c>
      <c r="L415" s="14" t="s">
        <v>83</v>
      </c>
      <c r="M415" s="14" t="s">
        <v>31</v>
      </c>
      <c r="N415" s="14" t="s">
        <v>32</v>
      </c>
      <c r="O415" s="14" t="s">
        <v>33</v>
      </c>
      <c r="P415" s="14" t="s">
        <v>1936</v>
      </c>
      <c r="Q415" s="14" t="s">
        <v>35</v>
      </c>
      <c r="R415" s="14" t="s">
        <v>1937</v>
      </c>
      <c r="S415" s="14" t="s">
        <v>48</v>
      </c>
      <c r="T415" s="14" t="s">
        <v>69</v>
      </c>
      <c r="U415" s="14" t="s">
        <v>475</v>
      </c>
      <c r="V415" s="16">
        <v>768.01</v>
      </c>
      <c r="W415" s="13">
        <v>6</v>
      </c>
      <c r="X415" s="17">
        <v>0.2</v>
      </c>
      <c r="Y415" s="16">
        <v>273.75</v>
      </c>
      <c r="Z415" s="31">
        <f t="shared" si="32"/>
        <v>0.35644067134542518</v>
      </c>
    </row>
    <row r="416" spans="1:26">
      <c r="A416" s="26">
        <v>415</v>
      </c>
      <c r="B416" s="7" t="s">
        <v>1938</v>
      </c>
      <c r="C416" s="8">
        <v>44671</v>
      </c>
      <c r="D416" s="12">
        <f t="shared" si="29"/>
        <v>2022</v>
      </c>
      <c r="E416" s="12">
        <f t="shared" si="30"/>
        <v>4</v>
      </c>
      <c r="F416" s="8" t="str">
        <f t="shared" si="31"/>
        <v>2022-04</v>
      </c>
      <c r="G416" s="8">
        <v>44671</v>
      </c>
      <c r="H416" s="23">
        <f t="shared" si="33"/>
        <v>0</v>
      </c>
      <c r="I416" s="7" t="s">
        <v>63</v>
      </c>
      <c r="J416" s="7" t="s">
        <v>588</v>
      </c>
      <c r="K416" s="7" t="s">
        <v>589</v>
      </c>
      <c r="L416" s="7" t="s">
        <v>30</v>
      </c>
      <c r="M416" s="7" t="s">
        <v>31</v>
      </c>
      <c r="N416" s="7" t="s">
        <v>32</v>
      </c>
      <c r="O416" s="7" t="s">
        <v>33</v>
      </c>
      <c r="P416" s="7" t="s">
        <v>1939</v>
      </c>
      <c r="Q416" s="7" t="s">
        <v>35</v>
      </c>
      <c r="R416" s="7" t="s">
        <v>1940</v>
      </c>
      <c r="S416" s="7" t="s">
        <v>48</v>
      </c>
      <c r="T416" s="7" t="s">
        <v>49</v>
      </c>
      <c r="U416" s="7" t="s">
        <v>120</v>
      </c>
      <c r="V416" s="10">
        <v>512.6</v>
      </c>
      <c r="W416" s="6">
        <v>13</v>
      </c>
      <c r="X416" s="11">
        <v>0.3</v>
      </c>
      <c r="Y416" s="10">
        <v>-33.799999999999997</v>
      </c>
      <c r="Z416" s="30">
        <f t="shared" si="32"/>
        <v>-6.5938353492001556E-2</v>
      </c>
    </row>
    <row r="417" spans="1:26">
      <c r="A417" s="27">
        <v>416</v>
      </c>
      <c r="B417" s="14" t="s">
        <v>1941</v>
      </c>
      <c r="C417" s="15">
        <v>45101</v>
      </c>
      <c r="D417" s="12">
        <f t="shared" si="29"/>
        <v>2023</v>
      </c>
      <c r="E417" s="12">
        <f t="shared" si="30"/>
        <v>6</v>
      </c>
      <c r="F417" s="15" t="str">
        <f t="shared" si="31"/>
        <v>2023-06</v>
      </c>
      <c r="G417" s="15">
        <v>45103</v>
      </c>
      <c r="H417" s="23">
        <f t="shared" si="33"/>
        <v>2</v>
      </c>
      <c r="I417" s="14" t="s">
        <v>122</v>
      </c>
      <c r="J417" s="14" t="s">
        <v>98</v>
      </c>
      <c r="K417" s="14" t="s">
        <v>99</v>
      </c>
      <c r="L417" s="14" t="s">
        <v>83</v>
      </c>
      <c r="M417" s="14" t="s">
        <v>31</v>
      </c>
      <c r="N417" s="14" t="s">
        <v>55</v>
      </c>
      <c r="O417" s="14" t="s">
        <v>56</v>
      </c>
      <c r="P417" s="14" t="s">
        <v>1942</v>
      </c>
      <c r="Q417" s="14" t="s">
        <v>58</v>
      </c>
      <c r="R417" s="14" t="s">
        <v>1943</v>
      </c>
      <c r="S417" s="14" t="s">
        <v>110</v>
      </c>
      <c r="T417" s="14" t="s">
        <v>148</v>
      </c>
      <c r="U417" s="14" t="s">
        <v>237</v>
      </c>
      <c r="V417" s="16">
        <v>5934.89</v>
      </c>
      <c r="W417" s="13">
        <v>5</v>
      </c>
      <c r="X417" s="17">
        <v>0.4</v>
      </c>
      <c r="Y417" s="16">
        <v>241.15</v>
      </c>
      <c r="Z417" s="31">
        <f t="shared" si="32"/>
        <v>4.0632598076796707E-2</v>
      </c>
    </row>
    <row r="418" spans="1:26">
      <c r="A418" s="26">
        <v>417</v>
      </c>
      <c r="B418" s="7" t="s">
        <v>1944</v>
      </c>
      <c r="C418" s="8">
        <v>45279</v>
      </c>
      <c r="D418" s="12">
        <f t="shared" si="29"/>
        <v>2023</v>
      </c>
      <c r="E418" s="12">
        <f t="shared" si="30"/>
        <v>12</v>
      </c>
      <c r="F418" s="8" t="str">
        <f t="shared" si="31"/>
        <v>2023-12</v>
      </c>
      <c r="G418" s="8">
        <v>45282</v>
      </c>
      <c r="H418" s="23">
        <f t="shared" si="33"/>
        <v>3</v>
      </c>
      <c r="I418" s="7" t="s">
        <v>52</v>
      </c>
      <c r="J418" s="7" t="s">
        <v>1945</v>
      </c>
      <c r="K418" s="7" t="s">
        <v>1946</v>
      </c>
      <c r="L418" s="7" t="s">
        <v>83</v>
      </c>
      <c r="M418" s="7" t="s">
        <v>31</v>
      </c>
      <c r="N418" s="7" t="s">
        <v>74</v>
      </c>
      <c r="O418" s="7" t="s">
        <v>75</v>
      </c>
      <c r="P418" s="7" t="s">
        <v>1947</v>
      </c>
      <c r="Q418" s="7" t="s">
        <v>46</v>
      </c>
      <c r="R418" s="7" t="s">
        <v>1948</v>
      </c>
      <c r="S418" s="7" t="s">
        <v>110</v>
      </c>
      <c r="T418" s="7" t="s">
        <v>111</v>
      </c>
      <c r="U418" s="7" t="s">
        <v>216</v>
      </c>
      <c r="V418" s="10">
        <v>1201.83</v>
      </c>
      <c r="W418" s="6">
        <v>2</v>
      </c>
      <c r="X418" s="11">
        <v>0.2</v>
      </c>
      <c r="Y418" s="10">
        <v>-117.88</v>
      </c>
      <c r="Z418" s="30">
        <f t="shared" si="32"/>
        <v>-9.8083755606034134E-2</v>
      </c>
    </row>
    <row r="419" spans="1:26">
      <c r="A419" s="27">
        <v>418</v>
      </c>
      <c r="B419" s="14" t="s">
        <v>1949</v>
      </c>
      <c r="C419" s="15">
        <v>45213</v>
      </c>
      <c r="D419" s="12">
        <f t="shared" si="29"/>
        <v>2023</v>
      </c>
      <c r="E419" s="12">
        <f t="shared" si="30"/>
        <v>10</v>
      </c>
      <c r="F419" s="15" t="str">
        <f t="shared" si="31"/>
        <v>2023-10</v>
      </c>
      <c r="G419" s="15">
        <v>45214</v>
      </c>
      <c r="H419" s="23">
        <f t="shared" si="33"/>
        <v>1</v>
      </c>
      <c r="I419" s="14" t="s">
        <v>122</v>
      </c>
      <c r="J419" s="14" t="s">
        <v>1950</v>
      </c>
      <c r="K419" s="14" t="s">
        <v>1060</v>
      </c>
      <c r="L419" s="14" t="s">
        <v>83</v>
      </c>
      <c r="M419" s="14" t="s">
        <v>31</v>
      </c>
      <c r="N419" s="14" t="s">
        <v>166</v>
      </c>
      <c r="O419" s="14" t="s">
        <v>167</v>
      </c>
      <c r="P419" s="14" t="s">
        <v>1951</v>
      </c>
      <c r="Q419" s="14" t="s">
        <v>35</v>
      </c>
      <c r="R419" s="14" t="s">
        <v>1952</v>
      </c>
      <c r="S419" s="14" t="s">
        <v>48</v>
      </c>
      <c r="T419" s="14" t="s">
        <v>86</v>
      </c>
      <c r="U419" s="14" t="s">
        <v>388</v>
      </c>
      <c r="V419" s="16">
        <v>1895.14</v>
      </c>
      <c r="W419" s="13">
        <v>10</v>
      </c>
      <c r="X419" s="17">
        <v>0</v>
      </c>
      <c r="Y419" s="16">
        <v>349.63</v>
      </c>
      <c r="Z419" s="31">
        <f t="shared" si="32"/>
        <v>0.18448768956383169</v>
      </c>
    </row>
    <row r="420" spans="1:26">
      <c r="A420" s="26">
        <v>419</v>
      </c>
      <c r="B420" s="7" t="s">
        <v>1953</v>
      </c>
      <c r="C420" s="8">
        <v>44302</v>
      </c>
      <c r="D420" s="12">
        <f t="shared" si="29"/>
        <v>2021</v>
      </c>
      <c r="E420" s="12">
        <f t="shared" si="30"/>
        <v>4</v>
      </c>
      <c r="F420" s="8" t="str">
        <f t="shared" si="31"/>
        <v>2021-04</v>
      </c>
      <c r="G420" s="8">
        <v>44307</v>
      </c>
      <c r="H420" s="23">
        <f t="shared" si="33"/>
        <v>5</v>
      </c>
      <c r="I420" s="7" t="s">
        <v>27</v>
      </c>
      <c r="J420" s="7" t="s">
        <v>1954</v>
      </c>
      <c r="K420" s="7" t="s">
        <v>1955</v>
      </c>
      <c r="L420" s="7" t="s">
        <v>83</v>
      </c>
      <c r="M420" s="7" t="s">
        <v>31</v>
      </c>
      <c r="N420" s="7" t="s">
        <v>220</v>
      </c>
      <c r="O420" s="7" t="s">
        <v>220</v>
      </c>
      <c r="P420" s="7" t="s">
        <v>1956</v>
      </c>
      <c r="Q420" s="7" t="s">
        <v>58</v>
      </c>
      <c r="R420" s="7" t="s">
        <v>1957</v>
      </c>
      <c r="S420" s="7" t="s">
        <v>48</v>
      </c>
      <c r="T420" s="7" t="s">
        <v>138</v>
      </c>
      <c r="U420" s="7" t="s">
        <v>781</v>
      </c>
      <c r="V420" s="10">
        <v>262.08</v>
      </c>
      <c r="W420" s="6">
        <v>2</v>
      </c>
      <c r="X420" s="11">
        <v>0.5</v>
      </c>
      <c r="Y420" s="10">
        <v>96.77</v>
      </c>
      <c r="Z420" s="30">
        <f t="shared" si="32"/>
        <v>0.36923840048840051</v>
      </c>
    </row>
    <row r="421" spans="1:26">
      <c r="A421" s="27">
        <v>420</v>
      </c>
      <c r="B421" s="14" t="s">
        <v>1958</v>
      </c>
      <c r="C421" s="15">
        <v>45014</v>
      </c>
      <c r="D421" s="12">
        <f t="shared" si="29"/>
        <v>2023</v>
      </c>
      <c r="E421" s="12">
        <f t="shared" si="30"/>
        <v>3</v>
      </c>
      <c r="F421" s="15" t="str">
        <f t="shared" si="31"/>
        <v>2023-03</v>
      </c>
      <c r="G421" s="15">
        <v>45014</v>
      </c>
      <c r="H421" s="23">
        <f t="shared" si="33"/>
        <v>0</v>
      </c>
      <c r="I421" s="14" t="s">
        <v>63</v>
      </c>
      <c r="J421" s="14" t="s">
        <v>1959</v>
      </c>
      <c r="K421" s="14" t="s">
        <v>633</v>
      </c>
      <c r="L421" s="14" t="s">
        <v>30</v>
      </c>
      <c r="M421" s="14" t="s">
        <v>31</v>
      </c>
      <c r="N421" s="14" t="s">
        <v>91</v>
      </c>
      <c r="O421" s="14" t="s">
        <v>92</v>
      </c>
      <c r="P421" s="14" t="s">
        <v>1960</v>
      </c>
      <c r="Q421" s="14" t="s">
        <v>46</v>
      </c>
      <c r="R421" s="14" t="s">
        <v>1961</v>
      </c>
      <c r="S421" s="14" t="s">
        <v>48</v>
      </c>
      <c r="T421" s="14" t="s">
        <v>95</v>
      </c>
      <c r="U421" s="14" t="s">
        <v>96</v>
      </c>
      <c r="V421" s="16">
        <v>64.150000000000006</v>
      </c>
      <c r="W421" s="13">
        <v>1</v>
      </c>
      <c r="X421" s="17">
        <v>0</v>
      </c>
      <c r="Y421" s="16">
        <v>22.4</v>
      </c>
      <c r="Z421" s="31">
        <f t="shared" si="32"/>
        <v>0.34918160561184719</v>
      </c>
    </row>
    <row r="422" spans="1:26">
      <c r="A422" s="26">
        <v>421</v>
      </c>
      <c r="B422" s="7" t="s">
        <v>1962</v>
      </c>
      <c r="C422" s="8">
        <v>44324</v>
      </c>
      <c r="D422" s="12">
        <f t="shared" si="29"/>
        <v>2021</v>
      </c>
      <c r="E422" s="12">
        <f t="shared" si="30"/>
        <v>5</v>
      </c>
      <c r="F422" s="8" t="str">
        <f t="shared" si="31"/>
        <v>2021-05</v>
      </c>
      <c r="G422" s="8">
        <v>44330</v>
      </c>
      <c r="H422" s="23">
        <f t="shared" si="33"/>
        <v>6</v>
      </c>
      <c r="I422" s="7" t="s">
        <v>52</v>
      </c>
      <c r="J422" s="7" t="s">
        <v>1963</v>
      </c>
      <c r="K422" s="7" t="s">
        <v>1209</v>
      </c>
      <c r="L422" s="7" t="s">
        <v>83</v>
      </c>
      <c r="M422" s="7" t="s">
        <v>31</v>
      </c>
      <c r="N422" s="7" t="s">
        <v>32</v>
      </c>
      <c r="O422" s="7" t="s">
        <v>33</v>
      </c>
      <c r="P422" s="7" t="s">
        <v>248</v>
      </c>
      <c r="Q422" s="7" t="s">
        <v>35</v>
      </c>
      <c r="R422" s="7" t="s">
        <v>1964</v>
      </c>
      <c r="S422" s="7" t="s">
        <v>48</v>
      </c>
      <c r="T422" s="7" t="s">
        <v>434</v>
      </c>
      <c r="U422" s="7" t="s">
        <v>435</v>
      </c>
      <c r="V422" s="10">
        <v>2233.3000000000002</v>
      </c>
      <c r="W422" s="6">
        <v>8</v>
      </c>
      <c r="X422" s="11">
        <v>0</v>
      </c>
      <c r="Y422" s="10">
        <v>-172.06</v>
      </c>
      <c r="Z422" s="30">
        <f t="shared" si="32"/>
        <v>-7.7042940939417007E-2</v>
      </c>
    </row>
    <row r="423" spans="1:26">
      <c r="A423" s="27">
        <v>422</v>
      </c>
      <c r="B423" s="14" t="s">
        <v>1965</v>
      </c>
      <c r="C423" s="15">
        <v>45528</v>
      </c>
      <c r="D423" s="12">
        <f t="shared" si="29"/>
        <v>2024</v>
      </c>
      <c r="E423" s="12">
        <f t="shared" si="30"/>
        <v>8</v>
      </c>
      <c r="F423" s="15" t="str">
        <f t="shared" si="31"/>
        <v>2024-08</v>
      </c>
      <c r="G423" s="15">
        <v>45530</v>
      </c>
      <c r="H423" s="23">
        <f t="shared" si="33"/>
        <v>2</v>
      </c>
      <c r="I423" s="14" t="s">
        <v>122</v>
      </c>
      <c r="J423" s="14" t="s">
        <v>1966</v>
      </c>
      <c r="K423" s="14" t="s">
        <v>42</v>
      </c>
      <c r="L423" s="14" t="s">
        <v>30</v>
      </c>
      <c r="M423" s="14" t="s">
        <v>31</v>
      </c>
      <c r="N423" s="14" t="s">
        <v>32</v>
      </c>
      <c r="O423" s="14" t="s">
        <v>33</v>
      </c>
      <c r="P423" s="14" t="s">
        <v>1967</v>
      </c>
      <c r="Q423" s="14" t="s">
        <v>35</v>
      </c>
      <c r="R423" s="14" t="s">
        <v>1968</v>
      </c>
      <c r="S423" s="14" t="s">
        <v>110</v>
      </c>
      <c r="T423" s="14" t="s">
        <v>111</v>
      </c>
      <c r="U423" s="14" t="s">
        <v>216</v>
      </c>
      <c r="V423" s="16">
        <v>15273.75</v>
      </c>
      <c r="W423" s="13">
        <v>14</v>
      </c>
      <c r="X423" s="17">
        <v>0.3</v>
      </c>
      <c r="Y423" s="16">
        <v>2673.94</v>
      </c>
      <c r="Z423" s="31">
        <f t="shared" si="32"/>
        <v>0.17506768147966281</v>
      </c>
    </row>
    <row r="424" spans="1:26">
      <c r="A424" s="26">
        <v>423</v>
      </c>
      <c r="B424" s="7" t="s">
        <v>1969</v>
      </c>
      <c r="C424" s="8">
        <v>44969</v>
      </c>
      <c r="D424" s="12">
        <f t="shared" si="29"/>
        <v>2023</v>
      </c>
      <c r="E424" s="12">
        <f t="shared" si="30"/>
        <v>2</v>
      </c>
      <c r="F424" s="8" t="str">
        <f t="shared" si="31"/>
        <v>2023-02</v>
      </c>
      <c r="G424" s="8">
        <v>44969</v>
      </c>
      <c r="H424" s="23">
        <f t="shared" si="33"/>
        <v>0</v>
      </c>
      <c r="I424" s="7" t="s">
        <v>63</v>
      </c>
      <c r="J424" s="7" t="s">
        <v>774</v>
      </c>
      <c r="K424" s="7" t="s">
        <v>247</v>
      </c>
      <c r="L424" s="7" t="s">
        <v>83</v>
      </c>
      <c r="M424" s="7" t="s">
        <v>31</v>
      </c>
      <c r="N424" s="7" t="s">
        <v>32</v>
      </c>
      <c r="O424" s="7" t="s">
        <v>33</v>
      </c>
      <c r="P424" s="7" t="s">
        <v>1970</v>
      </c>
      <c r="Q424" s="7" t="s">
        <v>35</v>
      </c>
      <c r="R424" s="7" t="s">
        <v>1971</v>
      </c>
      <c r="S424" s="7" t="s">
        <v>37</v>
      </c>
      <c r="T424" s="7" t="s">
        <v>170</v>
      </c>
      <c r="U424" s="7" t="s">
        <v>189</v>
      </c>
      <c r="V424" s="10">
        <v>7329.18</v>
      </c>
      <c r="W424" s="6">
        <v>6</v>
      </c>
      <c r="X424" s="11">
        <v>0.1</v>
      </c>
      <c r="Y424" s="10">
        <v>-139.30000000000001</v>
      </c>
      <c r="Z424" s="30">
        <f t="shared" si="32"/>
        <v>-1.900621897674774E-2</v>
      </c>
    </row>
    <row r="425" spans="1:26">
      <c r="A425" s="27">
        <v>424</v>
      </c>
      <c r="B425" s="14" t="s">
        <v>1972</v>
      </c>
      <c r="C425" s="15">
        <v>44217</v>
      </c>
      <c r="D425" s="12">
        <f t="shared" si="29"/>
        <v>2021</v>
      </c>
      <c r="E425" s="12">
        <f t="shared" si="30"/>
        <v>1</v>
      </c>
      <c r="F425" s="15" t="str">
        <f t="shared" si="31"/>
        <v>2021-01</v>
      </c>
      <c r="G425" s="15">
        <v>44223</v>
      </c>
      <c r="H425" s="23">
        <f t="shared" si="33"/>
        <v>6</v>
      </c>
      <c r="I425" s="14" t="s">
        <v>52</v>
      </c>
      <c r="J425" s="14" t="s">
        <v>1973</v>
      </c>
      <c r="K425" s="14" t="s">
        <v>1974</v>
      </c>
      <c r="L425" s="14" t="s">
        <v>83</v>
      </c>
      <c r="M425" s="14" t="s">
        <v>31</v>
      </c>
      <c r="N425" s="14" t="s">
        <v>32</v>
      </c>
      <c r="O425" s="14" t="s">
        <v>33</v>
      </c>
      <c r="P425" s="14" t="s">
        <v>1975</v>
      </c>
      <c r="Q425" s="14" t="s">
        <v>35</v>
      </c>
      <c r="R425" s="14" t="s">
        <v>1976</v>
      </c>
      <c r="S425" s="14" t="s">
        <v>37</v>
      </c>
      <c r="T425" s="14" t="s">
        <v>170</v>
      </c>
      <c r="U425" s="14" t="s">
        <v>189</v>
      </c>
      <c r="V425" s="16">
        <v>2103.56</v>
      </c>
      <c r="W425" s="13">
        <v>6</v>
      </c>
      <c r="X425" s="17">
        <v>0.2</v>
      </c>
      <c r="Y425" s="16">
        <v>839.21</v>
      </c>
      <c r="Z425" s="31">
        <f t="shared" si="32"/>
        <v>0.39894749852630779</v>
      </c>
    </row>
    <row r="426" spans="1:26">
      <c r="A426" s="26">
        <v>425</v>
      </c>
      <c r="B426" s="7" t="s">
        <v>1977</v>
      </c>
      <c r="C426" s="8">
        <v>45011</v>
      </c>
      <c r="D426" s="12">
        <f t="shared" si="29"/>
        <v>2023</v>
      </c>
      <c r="E426" s="12">
        <f t="shared" si="30"/>
        <v>3</v>
      </c>
      <c r="F426" s="8" t="str">
        <f t="shared" si="31"/>
        <v>2023-03</v>
      </c>
      <c r="G426" s="8">
        <v>45014</v>
      </c>
      <c r="H426" s="23">
        <f t="shared" si="33"/>
        <v>3</v>
      </c>
      <c r="I426" s="7" t="s">
        <v>52</v>
      </c>
      <c r="J426" s="7" t="s">
        <v>1721</v>
      </c>
      <c r="K426" s="7" t="s">
        <v>1722</v>
      </c>
      <c r="L426" s="7" t="s">
        <v>30</v>
      </c>
      <c r="M426" s="7" t="s">
        <v>31</v>
      </c>
      <c r="N426" s="7" t="s">
        <v>55</v>
      </c>
      <c r="O426" s="7" t="s">
        <v>56</v>
      </c>
      <c r="P426" s="7" t="s">
        <v>1978</v>
      </c>
      <c r="Q426" s="7" t="s">
        <v>58</v>
      </c>
      <c r="R426" s="7" t="s">
        <v>1979</v>
      </c>
      <c r="S426" s="7" t="s">
        <v>48</v>
      </c>
      <c r="T426" s="7" t="s">
        <v>86</v>
      </c>
      <c r="U426" s="7" t="s">
        <v>388</v>
      </c>
      <c r="V426" s="10">
        <v>3086.5</v>
      </c>
      <c r="W426" s="6">
        <v>14</v>
      </c>
      <c r="X426" s="11">
        <v>0.1</v>
      </c>
      <c r="Y426" s="10">
        <v>205.24</v>
      </c>
      <c r="Z426" s="30">
        <f t="shared" si="32"/>
        <v>6.6496031103191314E-2</v>
      </c>
    </row>
    <row r="427" spans="1:26">
      <c r="A427" s="27">
        <v>426</v>
      </c>
      <c r="B427" s="14" t="s">
        <v>1980</v>
      </c>
      <c r="C427" s="15">
        <v>45535</v>
      </c>
      <c r="D427" s="12">
        <f t="shared" si="29"/>
        <v>2024</v>
      </c>
      <c r="E427" s="12">
        <f t="shared" si="30"/>
        <v>8</v>
      </c>
      <c r="F427" s="15" t="str">
        <f t="shared" si="31"/>
        <v>2024-08</v>
      </c>
      <c r="G427" s="15">
        <v>45540</v>
      </c>
      <c r="H427" s="23">
        <f t="shared" si="33"/>
        <v>5</v>
      </c>
      <c r="I427" s="14" t="s">
        <v>52</v>
      </c>
      <c r="J427" s="14" t="s">
        <v>1981</v>
      </c>
      <c r="K427" s="14" t="s">
        <v>1060</v>
      </c>
      <c r="L427" s="14" t="s">
        <v>83</v>
      </c>
      <c r="M427" s="14" t="s">
        <v>31</v>
      </c>
      <c r="N427" s="14" t="s">
        <v>55</v>
      </c>
      <c r="O427" s="14" t="s">
        <v>56</v>
      </c>
      <c r="P427" s="14" t="s">
        <v>1982</v>
      </c>
      <c r="Q427" s="14" t="s">
        <v>58</v>
      </c>
      <c r="R427" s="14" t="s">
        <v>1983</v>
      </c>
      <c r="S427" s="14" t="s">
        <v>110</v>
      </c>
      <c r="T427" s="14" t="s">
        <v>243</v>
      </c>
      <c r="U427" s="14" t="s">
        <v>481</v>
      </c>
      <c r="V427" s="16">
        <v>6986.74</v>
      </c>
      <c r="W427" s="13">
        <v>14</v>
      </c>
      <c r="X427" s="17">
        <v>0.5</v>
      </c>
      <c r="Y427" s="16">
        <v>-511.47</v>
      </c>
      <c r="Z427" s="31">
        <f t="shared" si="32"/>
        <v>-7.32058155878135E-2</v>
      </c>
    </row>
    <row r="428" spans="1:26">
      <c r="A428" s="26">
        <v>427</v>
      </c>
      <c r="B428" s="7" t="s">
        <v>1984</v>
      </c>
      <c r="C428" s="8">
        <v>44270</v>
      </c>
      <c r="D428" s="12">
        <f t="shared" si="29"/>
        <v>2021</v>
      </c>
      <c r="E428" s="12">
        <f t="shared" si="30"/>
        <v>3</v>
      </c>
      <c r="F428" s="8" t="str">
        <f t="shared" si="31"/>
        <v>2021-03</v>
      </c>
      <c r="G428" s="8">
        <v>44276</v>
      </c>
      <c r="H428" s="23">
        <f t="shared" si="33"/>
        <v>6</v>
      </c>
      <c r="I428" s="7" t="s">
        <v>52</v>
      </c>
      <c r="J428" s="7" t="s">
        <v>925</v>
      </c>
      <c r="K428" s="7" t="s">
        <v>926</v>
      </c>
      <c r="L428" s="7" t="s">
        <v>83</v>
      </c>
      <c r="M428" s="7" t="s">
        <v>31</v>
      </c>
      <c r="N428" s="7" t="s">
        <v>283</v>
      </c>
      <c r="O428" s="7" t="s">
        <v>284</v>
      </c>
      <c r="P428" s="7" t="s">
        <v>1985</v>
      </c>
      <c r="Q428" s="7" t="s">
        <v>146</v>
      </c>
      <c r="R428" s="7" t="s">
        <v>1986</v>
      </c>
      <c r="S428" s="7" t="s">
        <v>110</v>
      </c>
      <c r="T428" s="7" t="s">
        <v>148</v>
      </c>
      <c r="U428" s="7" t="s">
        <v>232</v>
      </c>
      <c r="V428" s="10">
        <v>1184.07</v>
      </c>
      <c r="W428" s="6">
        <v>2</v>
      </c>
      <c r="X428" s="11">
        <v>0</v>
      </c>
      <c r="Y428" s="10">
        <v>-55.06</v>
      </c>
      <c r="Z428" s="30">
        <f t="shared" si="32"/>
        <v>-4.6500629185774495E-2</v>
      </c>
    </row>
    <row r="429" spans="1:26">
      <c r="A429" s="27">
        <v>428</v>
      </c>
      <c r="B429" s="14" t="s">
        <v>1987</v>
      </c>
      <c r="C429" s="15">
        <v>45106</v>
      </c>
      <c r="D429" s="12">
        <f t="shared" si="29"/>
        <v>2023</v>
      </c>
      <c r="E429" s="12">
        <f t="shared" si="30"/>
        <v>6</v>
      </c>
      <c r="F429" s="15" t="str">
        <f t="shared" si="31"/>
        <v>2023-06</v>
      </c>
      <c r="G429" s="15">
        <v>45106</v>
      </c>
      <c r="H429" s="23">
        <f t="shared" si="33"/>
        <v>0</v>
      </c>
      <c r="I429" s="14" t="s">
        <v>63</v>
      </c>
      <c r="J429" s="14" t="s">
        <v>1988</v>
      </c>
      <c r="K429" s="14" t="s">
        <v>1099</v>
      </c>
      <c r="L429" s="14" t="s">
        <v>66</v>
      </c>
      <c r="M429" s="14" t="s">
        <v>31</v>
      </c>
      <c r="N429" s="14" t="s">
        <v>55</v>
      </c>
      <c r="O429" s="14" t="s">
        <v>56</v>
      </c>
      <c r="P429" s="14" t="s">
        <v>1989</v>
      </c>
      <c r="Q429" s="14" t="s">
        <v>58</v>
      </c>
      <c r="R429" s="14" t="s">
        <v>1990</v>
      </c>
      <c r="S429" s="14" t="s">
        <v>110</v>
      </c>
      <c r="T429" s="14" t="s">
        <v>148</v>
      </c>
      <c r="U429" s="14" t="s">
        <v>149</v>
      </c>
      <c r="V429" s="16">
        <v>1070.23</v>
      </c>
      <c r="W429" s="13">
        <v>1</v>
      </c>
      <c r="X429" s="17">
        <v>0.2</v>
      </c>
      <c r="Y429" s="16">
        <v>329.08</v>
      </c>
      <c r="Z429" s="31">
        <f t="shared" si="32"/>
        <v>0.30748530689664838</v>
      </c>
    </row>
    <row r="430" spans="1:26">
      <c r="A430" s="26">
        <v>429</v>
      </c>
      <c r="B430" s="7" t="s">
        <v>1991</v>
      </c>
      <c r="C430" s="8">
        <v>44253</v>
      </c>
      <c r="D430" s="12">
        <f t="shared" si="29"/>
        <v>2021</v>
      </c>
      <c r="E430" s="12">
        <f t="shared" si="30"/>
        <v>2</v>
      </c>
      <c r="F430" s="8" t="str">
        <f t="shared" si="31"/>
        <v>2021-02</v>
      </c>
      <c r="G430" s="8">
        <v>44259</v>
      </c>
      <c r="H430" s="23">
        <f t="shared" si="33"/>
        <v>6</v>
      </c>
      <c r="I430" s="7" t="s">
        <v>52</v>
      </c>
      <c r="J430" s="7" t="s">
        <v>1992</v>
      </c>
      <c r="K430" s="7" t="s">
        <v>1993</v>
      </c>
      <c r="L430" s="7" t="s">
        <v>83</v>
      </c>
      <c r="M430" s="7" t="s">
        <v>31</v>
      </c>
      <c r="N430" s="7" t="s">
        <v>74</v>
      </c>
      <c r="O430" s="7" t="s">
        <v>75</v>
      </c>
      <c r="P430" s="7" t="s">
        <v>1994</v>
      </c>
      <c r="Q430" s="7" t="s">
        <v>46</v>
      </c>
      <c r="R430" s="7" t="s">
        <v>1995</v>
      </c>
      <c r="S430" s="7" t="s">
        <v>110</v>
      </c>
      <c r="T430" s="7" t="s">
        <v>148</v>
      </c>
      <c r="U430" s="7" t="s">
        <v>149</v>
      </c>
      <c r="V430" s="10">
        <v>2136.63</v>
      </c>
      <c r="W430" s="6">
        <v>7</v>
      </c>
      <c r="X430" s="11">
        <v>0.5</v>
      </c>
      <c r="Y430" s="10">
        <v>-121.67</v>
      </c>
      <c r="Z430" s="30">
        <f t="shared" si="32"/>
        <v>-5.6944814965623432E-2</v>
      </c>
    </row>
    <row r="431" spans="1:26">
      <c r="A431" s="27">
        <v>430</v>
      </c>
      <c r="B431" s="14" t="s">
        <v>1996</v>
      </c>
      <c r="C431" s="15">
        <v>44228</v>
      </c>
      <c r="D431" s="12">
        <f t="shared" si="29"/>
        <v>2021</v>
      </c>
      <c r="E431" s="12">
        <f t="shared" si="30"/>
        <v>2</v>
      </c>
      <c r="F431" s="15" t="str">
        <f t="shared" si="31"/>
        <v>2021-02</v>
      </c>
      <c r="G431" s="15">
        <v>44233</v>
      </c>
      <c r="H431" s="23">
        <f t="shared" si="33"/>
        <v>5</v>
      </c>
      <c r="I431" s="14" t="s">
        <v>27</v>
      </c>
      <c r="J431" s="14" t="s">
        <v>1632</v>
      </c>
      <c r="K431" s="14" t="s">
        <v>717</v>
      </c>
      <c r="L431" s="14" t="s">
        <v>30</v>
      </c>
      <c r="M431" s="14" t="s">
        <v>31</v>
      </c>
      <c r="N431" s="14" t="s">
        <v>116</v>
      </c>
      <c r="O431" s="14" t="s">
        <v>117</v>
      </c>
      <c r="P431" s="14" t="s">
        <v>1997</v>
      </c>
      <c r="Q431" s="14" t="s">
        <v>58</v>
      </c>
      <c r="R431" s="14" t="s">
        <v>1998</v>
      </c>
      <c r="S431" s="14" t="s">
        <v>37</v>
      </c>
      <c r="T431" s="14" t="s">
        <v>208</v>
      </c>
      <c r="U431" s="14" t="s">
        <v>408</v>
      </c>
      <c r="V431" s="16">
        <v>4886.71</v>
      </c>
      <c r="W431" s="13">
        <v>11</v>
      </c>
      <c r="X431" s="17">
        <v>0.2</v>
      </c>
      <c r="Y431" s="16">
        <v>901.11</v>
      </c>
      <c r="Z431" s="31">
        <f t="shared" si="32"/>
        <v>0.1844001383343804</v>
      </c>
    </row>
    <row r="432" spans="1:26">
      <c r="A432" s="26">
        <v>431</v>
      </c>
      <c r="B432" s="7" t="s">
        <v>1999</v>
      </c>
      <c r="C432" s="8">
        <v>45361</v>
      </c>
      <c r="D432" s="12">
        <f t="shared" si="29"/>
        <v>2024</v>
      </c>
      <c r="E432" s="12">
        <f t="shared" si="30"/>
        <v>3</v>
      </c>
      <c r="F432" s="8" t="str">
        <f t="shared" si="31"/>
        <v>2024-03</v>
      </c>
      <c r="G432" s="8">
        <v>45368</v>
      </c>
      <c r="H432" s="23">
        <f t="shared" si="33"/>
        <v>7</v>
      </c>
      <c r="I432" s="7" t="s">
        <v>27</v>
      </c>
      <c r="J432" s="7" t="s">
        <v>938</v>
      </c>
      <c r="K432" s="7" t="s">
        <v>939</v>
      </c>
      <c r="L432" s="7" t="s">
        <v>83</v>
      </c>
      <c r="M432" s="7" t="s">
        <v>31</v>
      </c>
      <c r="N432" s="7" t="s">
        <v>43</v>
      </c>
      <c r="O432" s="7" t="s">
        <v>44</v>
      </c>
      <c r="P432" s="7" t="s">
        <v>2000</v>
      </c>
      <c r="Q432" s="7" t="s">
        <v>46</v>
      </c>
      <c r="R432" s="7" t="s">
        <v>2001</v>
      </c>
      <c r="S432" s="7" t="s">
        <v>48</v>
      </c>
      <c r="T432" s="7" t="s">
        <v>129</v>
      </c>
      <c r="U432" s="7" t="s">
        <v>130</v>
      </c>
      <c r="V432" s="10">
        <v>87.54</v>
      </c>
      <c r="W432" s="6">
        <v>11</v>
      </c>
      <c r="X432" s="11">
        <v>0.5</v>
      </c>
      <c r="Y432" s="10">
        <v>-5.93</v>
      </c>
      <c r="Z432" s="30">
        <f t="shared" si="32"/>
        <v>-6.7740461503312768E-2</v>
      </c>
    </row>
    <row r="433" spans="1:26">
      <c r="A433" s="27">
        <v>432</v>
      </c>
      <c r="B433" s="14" t="s">
        <v>2002</v>
      </c>
      <c r="C433" s="15">
        <v>45326</v>
      </c>
      <c r="D433" s="12">
        <f t="shared" si="29"/>
        <v>2024</v>
      </c>
      <c r="E433" s="12">
        <f t="shared" si="30"/>
        <v>2</v>
      </c>
      <c r="F433" s="15" t="str">
        <f t="shared" si="31"/>
        <v>2024-02</v>
      </c>
      <c r="G433" s="15">
        <v>45334</v>
      </c>
      <c r="H433" s="23">
        <f t="shared" si="33"/>
        <v>8</v>
      </c>
      <c r="I433" s="14" t="s">
        <v>27</v>
      </c>
      <c r="J433" s="14" t="s">
        <v>2003</v>
      </c>
      <c r="K433" s="14" t="s">
        <v>54</v>
      </c>
      <c r="L433" s="14" t="s">
        <v>30</v>
      </c>
      <c r="M433" s="14" t="s">
        <v>31</v>
      </c>
      <c r="N433" s="14" t="s">
        <v>166</v>
      </c>
      <c r="O433" s="14" t="s">
        <v>167</v>
      </c>
      <c r="P433" s="14" t="s">
        <v>2004</v>
      </c>
      <c r="Q433" s="14" t="s">
        <v>35</v>
      </c>
      <c r="R433" s="14" t="s">
        <v>2005</v>
      </c>
      <c r="S433" s="14" t="s">
        <v>48</v>
      </c>
      <c r="T433" s="14" t="s">
        <v>138</v>
      </c>
      <c r="U433" s="14" t="s">
        <v>781</v>
      </c>
      <c r="V433" s="16">
        <v>1909.5</v>
      </c>
      <c r="W433" s="13">
        <v>10</v>
      </c>
      <c r="X433" s="17">
        <v>0</v>
      </c>
      <c r="Y433" s="16">
        <v>496.53</v>
      </c>
      <c r="Z433" s="31">
        <f t="shared" si="32"/>
        <v>0.26003142183817751</v>
      </c>
    </row>
    <row r="434" spans="1:26">
      <c r="A434" s="26">
        <v>433</v>
      </c>
      <c r="B434" s="7" t="s">
        <v>2006</v>
      </c>
      <c r="C434" s="8">
        <v>45384</v>
      </c>
      <c r="D434" s="12">
        <f t="shared" si="29"/>
        <v>2024</v>
      </c>
      <c r="E434" s="12">
        <f t="shared" si="30"/>
        <v>4</v>
      </c>
      <c r="F434" s="8" t="str">
        <f t="shared" si="31"/>
        <v>2024-04</v>
      </c>
      <c r="G434" s="8">
        <v>45387</v>
      </c>
      <c r="H434" s="23">
        <f t="shared" si="33"/>
        <v>3</v>
      </c>
      <c r="I434" s="7" t="s">
        <v>52</v>
      </c>
      <c r="J434" s="7" t="s">
        <v>2007</v>
      </c>
      <c r="K434" s="7" t="s">
        <v>1159</v>
      </c>
      <c r="L434" s="7" t="s">
        <v>83</v>
      </c>
      <c r="M434" s="7" t="s">
        <v>31</v>
      </c>
      <c r="N434" s="7" t="s">
        <v>228</v>
      </c>
      <c r="O434" s="7" t="s">
        <v>229</v>
      </c>
      <c r="P434" s="7" t="s">
        <v>2008</v>
      </c>
      <c r="Q434" s="7" t="s">
        <v>46</v>
      </c>
      <c r="R434" s="7" t="s">
        <v>2009</v>
      </c>
      <c r="S434" s="7" t="s">
        <v>37</v>
      </c>
      <c r="T434" s="7" t="s">
        <v>208</v>
      </c>
      <c r="U434" s="7" t="s">
        <v>408</v>
      </c>
      <c r="V434" s="10">
        <v>6515.23</v>
      </c>
      <c r="W434" s="6">
        <v>12</v>
      </c>
      <c r="X434" s="11">
        <v>0</v>
      </c>
      <c r="Y434" s="10">
        <v>-699.65</v>
      </c>
      <c r="Z434" s="30">
        <f t="shared" si="32"/>
        <v>-0.10738684589799594</v>
      </c>
    </row>
    <row r="435" spans="1:26">
      <c r="A435" s="27">
        <v>434</v>
      </c>
      <c r="B435" s="14" t="s">
        <v>2010</v>
      </c>
      <c r="C435" s="15">
        <v>45243</v>
      </c>
      <c r="D435" s="12">
        <f t="shared" si="29"/>
        <v>2023</v>
      </c>
      <c r="E435" s="12">
        <f t="shared" si="30"/>
        <v>11</v>
      </c>
      <c r="F435" s="15" t="str">
        <f t="shared" si="31"/>
        <v>2023-11</v>
      </c>
      <c r="G435" s="15">
        <v>45244</v>
      </c>
      <c r="H435" s="23">
        <f t="shared" si="33"/>
        <v>1</v>
      </c>
      <c r="I435" s="14" t="s">
        <v>122</v>
      </c>
      <c r="J435" s="14" t="s">
        <v>2011</v>
      </c>
      <c r="K435" s="14" t="s">
        <v>302</v>
      </c>
      <c r="L435" s="14" t="s">
        <v>30</v>
      </c>
      <c r="M435" s="14" t="s">
        <v>31</v>
      </c>
      <c r="N435" s="14" t="s">
        <v>32</v>
      </c>
      <c r="O435" s="14" t="s">
        <v>33</v>
      </c>
      <c r="P435" s="14" t="s">
        <v>2012</v>
      </c>
      <c r="Q435" s="14" t="s">
        <v>35</v>
      </c>
      <c r="R435" s="14" t="s">
        <v>2013</v>
      </c>
      <c r="S435" s="14" t="s">
        <v>37</v>
      </c>
      <c r="T435" s="14" t="s">
        <v>208</v>
      </c>
      <c r="U435" s="14" t="s">
        <v>209</v>
      </c>
      <c r="V435" s="16">
        <v>351.17</v>
      </c>
      <c r="W435" s="13">
        <v>1</v>
      </c>
      <c r="X435" s="17">
        <v>0.2</v>
      </c>
      <c r="Y435" s="16">
        <v>135.66</v>
      </c>
      <c r="Z435" s="31">
        <f t="shared" si="32"/>
        <v>0.38630862545206024</v>
      </c>
    </row>
    <row r="436" spans="1:26">
      <c r="A436" s="26">
        <v>435</v>
      </c>
      <c r="B436" s="7" t="s">
        <v>2014</v>
      </c>
      <c r="C436" s="8">
        <v>45160</v>
      </c>
      <c r="D436" s="12">
        <f t="shared" si="29"/>
        <v>2023</v>
      </c>
      <c r="E436" s="12">
        <f t="shared" si="30"/>
        <v>8</v>
      </c>
      <c r="F436" s="8" t="str">
        <f t="shared" si="31"/>
        <v>2023-08</v>
      </c>
      <c r="G436" s="8">
        <v>45162</v>
      </c>
      <c r="H436" s="23">
        <f t="shared" si="33"/>
        <v>2</v>
      </c>
      <c r="I436" s="7" t="s">
        <v>122</v>
      </c>
      <c r="J436" s="7" t="s">
        <v>2015</v>
      </c>
      <c r="K436" s="7" t="s">
        <v>2016</v>
      </c>
      <c r="L436" s="7" t="s">
        <v>66</v>
      </c>
      <c r="M436" s="7" t="s">
        <v>31</v>
      </c>
      <c r="N436" s="7" t="s">
        <v>43</v>
      </c>
      <c r="O436" s="7" t="s">
        <v>44</v>
      </c>
      <c r="P436" s="7" t="s">
        <v>2017</v>
      </c>
      <c r="Q436" s="7" t="s">
        <v>46</v>
      </c>
      <c r="R436" s="7" t="s">
        <v>2018</v>
      </c>
      <c r="S436" s="7" t="s">
        <v>110</v>
      </c>
      <c r="T436" s="7" t="s">
        <v>243</v>
      </c>
      <c r="U436" s="7" t="s">
        <v>339</v>
      </c>
      <c r="V436" s="10">
        <v>449.07</v>
      </c>
      <c r="W436" s="6">
        <v>9</v>
      </c>
      <c r="X436" s="11">
        <v>0.5</v>
      </c>
      <c r="Y436" s="10">
        <v>103.69</v>
      </c>
      <c r="Z436" s="30">
        <f t="shared" si="32"/>
        <v>0.23089941434520231</v>
      </c>
    </row>
    <row r="437" spans="1:26">
      <c r="A437" s="27">
        <v>436</v>
      </c>
      <c r="B437" s="14" t="s">
        <v>2019</v>
      </c>
      <c r="C437" s="15">
        <v>44263</v>
      </c>
      <c r="D437" s="12">
        <f t="shared" si="29"/>
        <v>2021</v>
      </c>
      <c r="E437" s="12">
        <f t="shared" si="30"/>
        <v>3</v>
      </c>
      <c r="F437" s="15" t="str">
        <f t="shared" si="31"/>
        <v>2021-03</v>
      </c>
      <c r="G437" s="15">
        <v>44267</v>
      </c>
      <c r="H437" s="23">
        <f t="shared" si="33"/>
        <v>4</v>
      </c>
      <c r="I437" s="14" t="s">
        <v>52</v>
      </c>
      <c r="J437" s="14" t="s">
        <v>2020</v>
      </c>
      <c r="K437" s="14" t="s">
        <v>1116</v>
      </c>
      <c r="L437" s="14" t="s">
        <v>83</v>
      </c>
      <c r="M437" s="14" t="s">
        <v>31</v>
      </c>
      <c r="N437" s="14" t="s">
        <v>106</v>
      </c>
      <c r="O437" s="14" t="s">
        <v>107</v>
      </c>
      <c r="P437" s="14" t="s">
        <v>2021</v>
      </c>
      <c r="Q437" s="14" t="s">
        <v>35</v>
      </c>
      <c r="R437" s="14" t="s">
        <v>2022</v>
      </c>
      <c r="S437" s="14" t="s">
        <v>110</v>
      </c>
      <c r="T437" s="14" t="s">
        <v>223</v>
      </c>
      <c r="U437" s="14" t="s">
        <v>224</v>
      </c>
      <c r="V437" s="16">
        <v>17961.62</v>
      </c>
      <c r="W437" s="13">
        <v>9</v>
      </c>
      <c r="X437" s="17">
        <v>0</v>
      </c>
      <c r="Y437" s="16">
        <v>4780.9799999999996</v>
      </c>
      <c r="Z437" s="31">
        <f t="shared" si="32"/>
        <v>0.2661775496864982</v>
      </c>
    </row>
    <row r="438" spans="1:26">
      <c r="A438" s="26">
        <v>437</v>
      </c>
      <c r="B438" s="7" t="s">
        <v>2023</v>
      </c>
      <c r="C438" s="8">
        <v>45271</v>
      </c>
      <c r="D438" s="12">
        <f t="shared" si="29"/>
        <v>2023</v>
      </c>
      <c r="E438" s="12">
        <f t="shared" si="30"/>
        <v>12</v>
      </c>
      <c r="F438" s="8" t="str">
        <f t="shared" si="31"/>
        <v>2023-12</v>
      </c>
      <c r="G438" s="8">
        <v>45274</v>
      </c>
      <c r="H438" s="23">
        <f t="shared" si="33"/>
        <v>3</v>
      </c>
      <c r="I438" s="7" t="s">
        <v>122</v>
      </c>
      <c r="J438" s="7" t="s">
        <v>756</v>
      </c>
      <c r="K438" s="7" t="s">
        <v>757</v>
      </c>
      <c r="L438" s="7" t="s">
        <v>66</v>
      </c>
      <c r="M438" s="7" t="s">
        <v>31</v>
      </c>
      <c r="N438" s="7" t="s">
        <v>228</v>
      </c>
      <c r="O438" s="7" t="s">
        <v>229</v>
      </c>
      <c r="P438" s="7" t="s">
        <v>2024</v>
      </c>
      <c r="Q438" s="7" t="s">
        <v>46</v>
      </c>
      <c r="R438" s="7" t="s">
        <v>2025</v>
      </c>
      <c r="S438" s="7" t="s">
        <v>110</v>
      </c>
      <c r="T438" s="7" t="s">
        <v>243</v>
      </c>
      <c r="U438" s="7" t="s">
        <v>339</v>
      </c>
      <c r="V438" s="10">
        <v>3353.56</v>
      </c>
      <c r="W438" s="6">
        <v>8</v>
      </c>
      <c r="X438" s="11">
        <v>0.2</v>
      </c>
      <c r="Y438" s="10">
        <v>709.29</v>
      </c>
      <c r="Z438" s="30">
        <f t="shared" si="32"/>
        <v>0.21150359617838951</v>
      </c>
    </row>
    <row r="439" spans="1:26">
      <c r="A439" s="27">
        <v>438</v>
      </c>
      <c r="B439" s="14" t="s">
        <v>2026</v>
      </c>
      <c r="C439" s="15">
        <v>44938</v>
      </c>
      <c r="D439" s="12">
        <f t="shared" si="29"/>
        <v>2023</v>
      </c>
      <c r="E439" s="12">
        <f t="shared" si="30"/>
        <v>1</v>
      </c>
      <c r="F439" s="15" t="str">
        <f t="shared" si="31"/>
        <v>2023-01</v>
      </c>
      <c r="G439" s="15">
        <v>44939</v>
      </c>
      <c r="H439" s="23">
        <f t="shared" si="33"/>
        <v>1</v>
      </c>
      <c r="I439" s="14" t="s">
        <v>122</v>
      </c>
      <c r="J439" s="14" t="s">
        <v>1898</v>
      </c>
      <c r="K439" s="14" t="s">
        <v>488</v>
      </c>
      <c r="L439" s="14" t="s">
        <v>30</v>
      </c>
      <c r="M439" s="14" t="s">
        <v>31</v>
      </c>
      <c r="N439" s="14" t="s">
        <v>204</v>
      </c>
      <c r="O439" s="14" t="s">
        <v>205</v>
      </c>
      <c r="P439" s="14" t="s">
        <v>2027</v>
      </c>
      <c r="Q439" s="14" t="s">
        <v>146</v>
      </c>
      <c r="R439" s="14" t="s">
        <v>2028</v>
      </c>
      <c r="S439" s="14" t="s">
        <v>37</v>
      </c>
      <c r="T439" s="14" t="s">
        <v>60</v>
      </c>
      <c r="U439" s="14" t="s">
        <v>61</v>
      </c>
      <c r="V439" s="16">
        <v>12076.77</v>
      </c>
      <c r="W439" s="13">
        <v>14</v>
      </c>
      <c r="X439" s="17">
        <v>0</v>
      </c>
      <c r="Y439" s="16">
        <v>4228.03</v>
      </c>
      <c r="Z439" s="31">
        <f t="shared" si="32"/>
        <v>0.35009609357468924</v>
      </c>
    </row>
    <row r="440" spans="1:26">
      <c r="A440" s="26">
        <v>439</v>
      </c>
      <c r="B440" s="7" t="s">
        <v>2029</v>
      </c>
      <c r="C440" s="8">
        <v>45560</v>
      </c>
      <c r="D440" s="12">
        <f t="shared" si="29"/>
        <v>2024</v>
      </c>
      <c r="E440" s="12">
        <f t="shared" si="30"/>
        <v>9</v>
      </c>
      <c r="F440" s="8" t="str">
        <f t="shared" si="31"/>
        <v>2024-09</v>
      </c>
      <c r="G440" s="8">
        <v>45561</v>
      </c>
      <c r="H440" s="23">
        <f t="shared" si="33"/>
        <v>1</v>
      </c>
      <c r="I440" s="7" t="s">
        <v>122</v>
      </c>
      <c r="J440" s="7" t="s">
        <v>882</v>
      </c>
      <c r="K440" s="7" t="s">
        <v>883</v>
      </c>
      <c r="L440" s="7" t="s">
        <v>83</v>
      </c>
      <c r="M440" s="7" t="s">
        <v>31</v>
      </c>
      <c r="N440" s="7" t="s">
        <v>143</v>
      </c>
      <c r="O440" s="7" t="s">
        <v>144</v>
      </c>
      <c r="P440" s="7" t="s">
        <v>2030</v>
      </c>
      <c r="Q440" s="7" t="s">
        <v>146</v>
      </c>
      <c r="R440" s="7" t="s">
        <v>2031</v>
      </c>
      <c r="S440" s="7" t="s">
        <v>48</v>
      </c>
      <c r="T440" s="7" t="s">
        <v>434</v>
      </c>
      <c r="U440" s="7" t="s">
        <v>1113</v>
      </c>
      <c r="V440" s="10">
        <v>2921.08</v>
      </c>
      <c r="W440" s="6">
        <v>11</v>
      </c>
      <c r="X440" s="11">
        <v>0.1</v>
      </c>
      <c r="Y440" s="10">
        <v>1115.92</v>
      </c>
      <c r="Z440" s="30">
        <f t="shared" si="32"/>
        <v>0.38202308735125368</v>
      </c>
    </row>
    <row r="441" spans="1:26">
      <c r="A441" s="27">
        <v>440</v>
      </c>
      <c r="B441" s="14" t="s">
        <v>2032</v>
      </c>
      <c r="C441" s="15">
        <v>44736</v>
      </c>
      <c r="D441" s="12">
        <f t="shared" si="29"/>
        <v>2022</v>
      </c>
      <c r="E441" s="12">
        <f t="shared" si="30"/>
        <v>6</v>
      </c>
      <c r="F441" s="15" t="str">
        <f t="shared" si="31"/>
        <v>2022-06</v>
      </c>
      <c r="G441" s="15">
        <v>44741</v>
      </c>
      <c r="H441" s="23">
        <f t="shared" si="33"/>
        <v>5</v>
      </c>
      <c r="I441" s="14" t="s">
        <v>27</v>
      </c>
      <c r="J441" s="14" t="s">
        <v>2033</v>
      </c>
      <c r="K441" s="14" t="s">
        <v>2034</v>
      </c>
      <c r="L441" s="14" t="s">
        <v>30</v>
      </c>
      <c r="M441" s="14" t="s">
        <v>31</v>
      </c>
      <c r="N441" s="14" t="s">
        <v>143</v>
      </c>
      <c r="O441" s="14" t="s">
        <v>144</v>
      </c>
      <c r="P441" s="14" t="s">
        <v>2035</v>
      </c>
      <c r="Q441" s="14" t="s">
        <v>146</v>
      </c>
      <c r="R441" s="14" t="s">
        <v>2036</v>
      </c>
      <c r="S441" s="14" t="s">
        <v>110</v>
      </c>
      <c r="T441" s="14" t="s">
        <v>148</v>
      </c>
      <c r="U441" s="14" t="s">
        <v>232</v>
      </c>
      <c r="V441" s="16">
        <v>9703.81</v>
      </c>
      <c r="W441" s="13">
        <v>7</v>
      </c>
      <c r="X441" s="17">
        <v>0.3</v>
      </c>
      <c r="Y441" s="16">
        <v>-49.47</v>
      </c>
      <c r="Z441" s="31">
        <f t="shared" si="32"/>
        <v>-5.09799759063708E-3</v>
      </c>
    </row>
    <row r="442" spans="1:26">
      <c r="A442" s="26">
        <v>441</v>
      </c>
      <c r="B442" s="7" t="s">
        <v>2037</v>
      </c>
      <c r="C442" s="8">
        <v>44440</v>
      </c>
      <c r="D442" s="12">
        <f t="shared" si="29"/>
        <v>2021</v>
      </c>
      <c r="E442" s="12">
        <f t="shared" si="30"/>
        <v>9</v>
      </c>
      <c r="F442" s="8" t="str">
        <f t="shared" si="31"/>
        <v>2021-09</v>
      </c>
      <c r="G442" s="8">
        <v>44445</v>
      </c>
      <c r="H442" s="23">
        <f t="shared" si="33"/>
        <v>5</v>
      </c>
      <c r="I442" s="7" t="s">
        <v>52</v>
      </c>
      <c r="J442" s="7" t="s">
        <v>2038</v>
      </c>
      <c r="K442" s="7" t="s">
        <v>583</v>
      </c>
      <c r="L442" s="7" t="s">
        <v>66</v>
      </c>
      <c r="M442" s="7" t="s">
        <v>31</v>
      </c>
      <c r="N442" s="7" t="s">
        <v>313</v>
      </c>
      <c r="O442" s="7" t="s">
        <v>314</v>
      </c>
      <c r="P442" s="7" t="s">
        <v>2039</v>
      </c>
      <c r="Q442" s="7" t="s">
        <v>146</v>
      </c>
      <c r="R442" s="7" t="s">
        <v>2040</v>
      </c>
      <c r="S442" s="7" t="s">
        <v>110</v>
      </c>
      <c r="T442" s="7" t="s">
        <v>243</v>
      </c>
      <c r="U442" s="7" t="s">
        <v>481</v>
      </c>
      <c r="V442" s="10">
        <v>9984.9500000000007</v>
      </c>
      <c r="W442" s="6">
        <v>13</v>
      </c>
      <c r="X442" s="11">
        <v>0.4</v>
      </c>
      <c r="Y442" s="10">
        <v>1847.84</v>
      </c>
      <c r="Z442" s="30">
        <f t="shared" si="32"/>
        <v>0.18506251909123228</v>
      </c>
    </row>
    <row r="443" spans="1:26">
      <c r="A443" s="27">
        <v>442</v>
      </c>
      <c r="B443" s="14" t="s">
        <v>2041</v>
      </c>
      <c r="C443" s="15">
        <v>44368</v>
      </c>
      <c r="D443" s="12">
        <f t="shared" si="29"/>
        <v>2021</v>
      </c>
      <c r="E443" s="12">
        <f t="shared" si="30"/>
        <v>6</v>
      </c>
      <c r="F443" s="15" t="str">
        <f t="shared" si="31"/>
        <v>2021-06</v>
      </c>
      <c r="G443" s="15">
        <v>44368</v>
      </c>
      <c r="H443" s="23">
        <f t="shared" si="33"/>
        <v>0</v>
      </c>
      <c r="I443" s="14" t="s">
        <v>63</v>
      </c>
      <c r="J443" s="14" t="s">
        <v>1227</v>
      </c>
      <c r="K443" s="14" t="s">
        <v>1104</v>
      </c>
      <c r="L443" s="14" t="s">
        <v>30</v>
      </c>
      <c r="M443" s="14" t="s">
        <v>31</v>
      </c>
      <c r="N443" s="14" t="s">
        <v>213</v>
      </c>
      <c r="O443" s="14" t="s">
        <v>92</v>
      </c>
      <c r="P443" s="14" t="s">
        <v>2042</v>
      </c>
      <c r="Q443" s="14" t="s">
        <v>46</v>
      </c>
      <c r="R443" s="14" t="s">
        <v>2043</v>
      </c>
      <c r="S443" s="14" t="s">
        <v>48</v>
      </c>
      <c r="T443" s="14" t="s">
        <v>298</v>
      </c>
      <c r="U443" s="14" t="s">
        <v>586</v>
      </c>
      <c r="V443" s="16">
        <v>321.27</v>
      </c>
      <c r="W443" s="13">
        <v>2</v>
      </c>
      <c r="X443" s="17">
        <v>0.1</v>
      </c>
      <c r="Y443" s="16">
        <v>28.15</v>
      </c>
      <c r="Z443" s="31">
        <f t="shared" si="32"/>
        <v>8.7621004139820088E-2</v>
      </c>
    </row>
    <row r="444" spans="1:26">
      <c r="A444" s="26">
        <v>443</v>
      </c>
      <c r="B444" s="7" t="s">
        <v>2044</v>
      </c>
      <c r="C444" s="8">
        <v>45237</v>
      </c>
      <c r="D444" s="12">
        <f t="shared" si="29"/>
        <v>2023</v>
      </c>
      <c r="E444" s="12">
        <f t="shared" si="30"/>
        <v>11</v>
      </c>
      <c r="F444" s="8" t="str">
        <f t="shared" si="31"/>
        <v>2023-11</v>
      </c>
      <c r="G444" s="8">
        <v>45237</v>
      </c>
      <c r="H444" s="23">
        <f t="shared" si="33"/>
        <v>0</v>
      </c>
      <c r="I444" s="7" t="s">
        <v>63</v>
      </c>
      <c r="J444" s="7" t="s">
        <v>2045</v>
      </c>
      <c r="K444" s="7" t="s">
        <v>2046</v>
      </c>
      <c r="L444" s="7" t="s">
        <v>66</v>
      </c>
      <c r="M444" s="7" t="s">
        <v>31</v>
      </c>
      <c r="N444" s="7" t="s">
        <v>143</v>
      </c>
      <c r="O444" s="7" t="s">
        <v>144</v>
      </c>
      <c r="P444" s="7" t="s">
        <v>2047</v>
      </c>
      <c r="Q444" s="7" t="s">
        <v>146</v>
      </c>
      <c r="R444" s="7" t="s">
        <v>2048</v>
      </c>
      <c r="S444" s="7" t="s">
        <v>48</v>
      </c>
      <c r="T444" s="7" t="s">
        <v>69</v>
      </c>
      <c r="U444" s="7" t="s">
        <v>1034</v>
      </c>
      <c r="V444" s="10">
        <v>620.79999999999995</v>
      </c>
      <c r="W444" s="6">
        <v>4</v>
      </c>
      <c r="X444" s="11">
        <v>0.3</v>
      </c>
      <c r="Y444" s="10">
        <v>134.30000000000001</v>
      </c>
      <c r="Z444" s="30">
        <f t="shared" si="32"/>
        <v>0.21633376288659797</v>
      </c>
    </row>
    <row r="445" spans="1:26">
      <c r="A445" s="27">
        <v>444</v>
      </c>
      <c r="B445" s="14" t="s">
        <v>2049</v>
      </c>
      <c r="C445" s="15">
        <v>44780</v>
      </c>
      <c r="D445" s="12">
        <f t="shared" si="29"/>
        <v>2022</v>
      </c>
      <c r="E445" s="12">
        <f t="shared" si="30"/>
        <v>8</v>
      </c>
      <c r="F445" s="15" t="str">
        <f t="shared" si="31"/>
        <v>2022-08</v>
      </c>
      <c r="G445" s="15">
        <v>44781</v>
      </c>
      <c r="H445" s="23">
        <f t="shared" si="33"/>
        <v>1</v>
      </c>
      <c r="I445" s="14" t="s">
        <v>122</v>
      </c>
      <c r="J445" s="14" t="s">
        <v>2050</v>
      </c>
      <c r="K445" s="14" t="s">
        <v>2051</v>
      </c>
      <c r="L445" s="14" t="s">
        <v>66</v>
      </c>
      <c r="M445" s="14" t="s">
        <v>31</v>
      </c>
      <c r="N445" s="14" t="s">
        <v>43</v>
      </c>
      <c r="O445" s="14" t="s">
        <v>44</v>
      </c>
      <c r="P445" s="14" t="s">
        <v>2052</v>
      </c>
      <c r="Q445" s="14" t="s">
        <v>46</v>
      </c>
      <c r="R445" s="14" t="s">
        <v>2053</v>
      </c>
      <c r="S445" s="14" t="s">
        <v>48</v>
      </c>
      <c r="T445" s="14" t="s">
        <v>129</v>
      </c>
      <c r="U445" s="14" t="s">
        <v>130</v>
      </c>
      <c r="V445" s="16">
        <v>3584.35</v>
      </c>
      <c r="W445" s="13">
        <v>13</v>
      </c>
      <c r="X445" s="17">
        <v>0</v>
      </c>
      <c r="Y445" s="16">
        <v>955.37</v>
      </c>
      <c r="Z445" s="31">
        <f t="shared" si="32"/>
        <v>0.26653926095386893</v>
      </c>
    </row>
    <row r="446" spans="1:26">
      <c r="A446" s="26">
        <v>445</v>
      </c>
      <c r="B446" s="7" t="s">
        <v>2054</v>
      </c>
      <c r="C446" s="8">
        <v>45238</v>
      </c>
      <c r="D446" s="12">
        <f t="shared" si="29"/>
        <v>2023</v>
      </c>
      <c r="E446" s="12">
        <f t="shared" si="30"/>
        <v>11</v>
      </c>
      <c r="F446" s="8" t="str">
        <f t="shared" si="31"/>
        <v>2023-11</v>
      </c>
      <c r="G446" s="8">
        <v>45243</v>
      </c>
      <c r="H446" s="23">
        <f t="shared" si="33"/>
        <v>5</v>
      </c>
      <c r="I446" s="7" t="s">
        <v>27</v>
      </c>
      <c r="J446" s="7" t="s">
        <v>2055</v>
      </c>
      <c r="K446" s="7" t="s">
        <v>1393</v>
      </c>
      <c r="L446" s="7" t="s">
        <v>83</v>
      </c>
      <c r="M446" s="7" t="s">
        <v>31</v>
      </c>
      <c r="N446" s="7" t="s">
        <v>213</v>
      </c>
      <c r="O446" s="7" t="s">
        <v>92</v>
      </c>
      <c r="P446" s="7" t="s">
        <v>2056</v>
      </c>
      <c r="Q446" s="7" t="s">
        <v>46</v>
      </c>
      <c r="R446" s="7" t="s">
        <v>2057</v>
      </c>
      <c r="S446" s="7" t="s">
        <v>110</v>
      </c>
      <c r="T446" s="7" t="s">
        <v>148</v>
      </c>
      <c r="U446" s="7" t="s">
        <v>232</v>
      </c>
      <c r="V446" s="10">
        <v>3212.1</v>
      </c>
      <c r="W446" s="6">
        <v>12</v>
      </c>
      <c r="X446" s="11">
        <v>0.4</v>
      </c>
      <c r="Y446" s="10">
        <v>277.82</v>
      </c>
      <c r="Z446" s="30">
        <f t="shared" si="32"/>
        <v>8.6491703247096915E-2</v>
      </c>
    </row>
    <row r="447" spans="1:26">
      <c r="A447" s="27">
        <v>446</v>
      </c>
      <c r="B447" s="14" t="s">
        <v>2058</v>
      </c>
      <c r="C447" s="15">
        <v>45107</v>
      </c>
      <c r="D447" s="12">
        <f t="shared" si="29"/>
        <v>2023</v>
      </c>
      <c r="E447" s="12">
        <f t="shared" si="30"/>
        <v>6</v>
      </c>
      <c r="F447" s="15" t="str">
        <f t="shared" si="31"/>
        <v>2023-06</v>
      </c>
      <c r="G447" s="15">
        <v>45113</v>
      </c>
      <c r="H447" s="23">
        <f t="shared" si="33"/>
        <v>6</v>
      </c>
      <c r="I447" s="14" t="s">
        <v>52</v>
      </c>
      <c r="J447" s="14" t="s">
        <v>1623</v>
      </c>
      <c r="K447" s="14" t="s">
        <v>559</v>
      </c>
      <c r="L447" s="14" t="s">
        <v>66</v>
      </c>
      <c r="M447" s="14" t="s">
        <v>31</v>
      </c>
      <c r="N447" s="14" t="s">
        <v>711</v>
      </c>
      <c r="O447" s="14" t="s">
        <v>712</v>
      </c>
      <c r="P447" s="14" t="s">
        <v>2059</v>
      </c>
      <c r="Q447" s="14" t="s">
        <v>35</v>
      </c>
      <c r="R447" s="14" t="s">
        <v>2060</v>
      </c>
      <c r="S447" s="14" t="s">
        <v>110</v>
      </c>
      <c r="T447" s="14" t="s">
        <v>243</v>
      </c>
      <c r="U447" s="14" t="s">
        <v>244</v>
      </c>
      <c r="V447" s="16">
        <v>3242.1</v>
      </c>
      <c r="W447" s="13">
        <v>13</v>
      </c>
      <c r="X447" s="17">
        <v>0.1</v>
      </c>
      <c r="Y447" s="16">
        <v>648.58000000000004</v>
      </c>
      <c r="Z447" s="31">
        <f t="shared" si="32"/>
        <v>0.20004935072946547</v>
      </c>
    </row>
    <row r="448" spans="1:26">
      <c r="A448" s="26">
        <v>447</v>
      </c>
      <c r="B448" s="7" t="s">
        <v>2061</v>
      </c>
      <c r="C448" s="8">
        <v>45488</v>
      </c>
      <c r="D448" s="12">
        <f t="shared" si="29"/>
        <v>2024</v>
      </c>
      <c r="E448" s="12">
        <f t="shared" si="30"/>
        <v>7</v>
      </c>
      <c r="F448" s="8" t="str">
        <f t="shared" si="31"/>
        <v>2024-07</v>
      </c>
      <c r="G448" s="8">
        <v>45491</v>
      </c>
      <c r="H448" s="23">
        <f t="shared" si="33"/>
        <v>3</v>
      </c>
      <c r="I448" s="7" t="s">
        <v>52</v>
      </c>
      <c r="J448" s="7" t="s">
        <v>1392</v>
      </c>
      <c r="K448" s="7" t="s">
        <v>1393</v>
      </c>
      <c r="L448" s="7" t="s">
        <v>83</v>
      </c>
      <c r="M448" s="7" t="s">
        <v>31</v>
      </c>
      <c r="N448" s="7" t="s">
        <v>125</v>
      </c>
      <c r="O448" s="7" t="s">
        <v>126</v>
      </c>
      <c r="P448" s="7" t="s">
        <v>2062</v>
      </c>
      <c r="Q448" s="7" t="s">
        <v>58</v>
      </c>
      <c r="R448" s="7" t="s">
        <v>2063</v>
      </c>
      <c r="S448" s="7" t="s">
        <v>48</v>
      </c>
      <c r="T448" s="7" t="s">
        <v>434</v>
      </c>
      <c r="U448" s="7" t="s">
        <v>1382</v>
      </c>
      <c r="V448" s="10">
        <v>2785.44</v>
      </c>
      <c r="W448" s="6">
        <v>11</v>
      </c>
      <c r="X448" s="11">
        <v>0</v>
      </c>
      <c r="Y448" s="10">
        <v>682.45</v>
      </c>
      <c r="Z448" s="30">
        <f t="shared" si="32"/>
        <v>0.24500617496697111</v>
      </c>
    </row>
    <row r="449" spans="1:26">
      <c r="A449" s="27">
        <v>448</v>
      </c>
      <c r="B449" s="14" t="s">
        <v>2064</v>
      </c>
      <c r="C449" s="15">
        <v>44647</v>
      </c>
      <c r="D449" s="12">
        <f t="shared" si="29"/>
        <v>2022</v>
      </c>
      <c r="E449" s="12">
        <f t="shared" si="30"/>
        <v>3</v>
      </c>
      <c r="F449" s="15" t="str">
        <f t="shared" si="31"/>
        <v>2022-03</v>
      </c>
      <c r="G449" s="15">
        <v>44647</v>
      </c>
      <c r="H449" s="23">
        <f t="shared" si="33"/>
        <v>0</v>
      </c>
      <c r="I449" s="14" t="s">
        <v>63</v>
      </c>
      <c r="J449" s="14" t="s">
        <v>1814</v>
      </c>
      <c r="K449" s="14" t="s">
        <v>1815</v>
      </c>
      <c r="L449" s="14" t="s">
        <v>66</v>
      </c>
      <c r="M449" s="14" t="s">
        <v>31</v>
      </c>
      <c r="N449" s="14" t="s">
        <v>116</v>
      </c>
      <c r="O449" s="14" t="s">
        <v>117</v>
      </c>
      <c r="P449" s="14" t="s">
        <v>2065</v>
      </c>
      <c r="Q449" s="14" t="s">
        <v>58</v>
      </c>
      <c r="R449" s="14" t="s">
        <v>2066</v>
      </c>
      <c r="S449" s="14" t="s">
        <v>110</v>
      </c>
      <c r="T449" s="14" t="s">
        <v>148</v>
      </c>
      <c r="U449" s="14" t="s">
        <v>232</v>
      </c>
      <c r="V449" s="16">
        <v>4868.66</v>
      </c>
      <c r="W449" s="13">
        <v>9</v>
      </c>
      <c r="X449" s="17">
        <v>0.1</v>
      </c>
      <c r="Y449" s="16">
        <v>-965.17</v>
      </c>
      <c r="Z449" s="31">
        <f t="shared" si="32"/>
        <v>-0.19824140523265127</v>
      </c>
    </row>
    <row r="450" spans="1:26">
      <c r="A450" s="26">
        <v>449</v>
      </c>
      <c r="B450" s="7" t="s">
        <v>2067</v>
      </c>
      <c r="C450" s="8">
        <v>44276</v>
      </c>
      <c r="D450" s="12">
        <f t="shared" ref="D450:D513" si="34">YEAR(C450)</f>
        <v>2021</v>
      </c>
      <c r="E450" s="12">
        <f t="shared" ref="E450:E513" si="35">MONTH(C450)</f>
        <v>3</v>
      </c>
      <c r="F450" s="8" t="str">
        <f t="shared" ref="F450:F513" si="36">TEXT(C450,"yyyy-mm")</f>
        <v>2021-03</v>
      </c>
      <c r="G450" s="8">
        <v>44284</v>
      </c>
      <c r="H450" s="23">
        <f t="shared" si="33"/>
        <v>8</v>
      </c>
      <c r="I450" s="7" t="s">
        <v>27</v>
      </c>
      <c r="J450" s="7" t="s">
        <v>2068</v>
      </c>
      <c r="K450" s="7" t="s">
        <v>1084</v>
      </c>
      <c r="L450" s="7" t="s">
        <v>83</v>
      </c>
      <c r="M450" s="7" t="s">
        <v>31</v>
      </c>
      <c r="N450" s="7" t="s">
        <v>204</v>
      </c>
      <c r="O450" s="7" t="s">
        <v>205</v>
      </c>
      <c r="P450" s="7" t="s">
        <v>2069</v>
      </c>
      <c r="Q450" s="7" t="s">
        <v>146</v>
      </c>
      <c r="R450" s="7" t="s">
        <v>2070</v>
      </c>
      <c r="S450" s="7" t="s">
        <v>37</v>
      </c>
      <c r="T450" s="7" t="s">
        <v>208</v>
      </c>
      <c r="U450" s="7" t="s">
        <v>408</v>
      </c>
      <c r="V450" s="10">
        <v>1485.28</v>
      </c>
      <c r="W450" s="6">
        <v>4</v>
      </c>
      <c r="X450" s="11">
        <v>0.2</v>
      </c>
      <c r="Y450" s="10">
        <v>291.88</v>
      </c>
      <c r="Z450" s="30">
        <f t="shared" ref="Z450:Z513" si="37">IFERROR(Y450/V450,0)</f>
        <v>0.19651513519336422</v>
      </c>
    </row>
    <row r="451" spans="1:26">
      <c r="A451" s="27">
        <v>450</v>
      </c>
      <c r="B451" s="14" t="s">
        <v>2071</v>
      </c>
      <c r="C451" s="15">
        <v>45309</v>
      </c>
      <c r="D451" s="12">
        <f t="shared" si="34"/>
        <v>2024</v>
      </c>
      <c r="E451" s="12">
        <f t="shared" si="35"/>
        <v>1</v>
      </c>
      <c r="F451" s="15" t="str">
        <f t="shared" si="36"/>
        <v>2024-01</v>
      </c>
      <c r="G451" s="15">
        <v>45314</v>
      </c>
      <c r="H451" s="23">
        <f t="shared" si="33"/>
        <v>5</v>
      </c>
      <c r="I451" s="14" t="s">
        <v>27</v>
      </c>
      <c r="J451" s="14" t="s">
        <v>930</v>
      </c>
      <c r="K451" s="14" t="s">
        <v>42</v>
      </c>
      <c r="L451" s="14" t="s">
        <v>66</v>
      </c>
      <c r="M451" s="14" t="s">
        <v>31</v>
      </c>
      <c r="N451" s="14" t="s">
        <v>283</v>
      </c>
      <c r="O451" s="14" t="s">
        <v>284</v>
      </c>
      <c r="P451" s="14" t="s">
        <v>2072</v>
      </c>
      <c r="Q451" s="14" t="s">
        <v>146</v>
      </c>
      <c r="R451" s="14" t="s">
        <v>2073</v>
      </c>
      <c r="S451" s="14" t="s">
        <v>110</v>
      </c>
      <c r="T451" s="14" t="s">
        <v>243</v>
      </c>
      <c r="U451" s="14" t="s">
        <v>481</v>
      </c>
      <c r="V451" s="16">
        <v>4380.96</v>
      </c>
      <c r="W451" s="13">
        <v>8</v>
      </c>
      <c r="X451" s="17">
        <v>0.2</v>
      </c>
      <c r="Y451" s="16">
        <v>715.57</v>
      </c>
      <c r="Z451" s="31">
        <f t="shared" si="37"/>
        <v>0.16333634637157154</v>
      </c>
    </row>
    <row r="452" spans="1:26">
      <c r="A452" s="26">
        <v>451</v>
      </c>
      <c r="B452" s="7" t="s">
        <v>2074</v>
      </c>
      <c r="C452" s="8">
        <v>45198</v>
      </c>
      <c r="D452" s="12">
        <f t="shared" si="34"/>
        <v>2023</v>
      </c>
      <c r="E452" s="12">
        <f t="shared" si="35"/>
        <v>9</v>
      </c>
      <c r="F452" s="8" t="str">
        <f t="shared" si="36"/>
        <v>2023-09</v>
      </c>
      <c r="G452" s="8">
        <v>45204</v>
      </c>
      <c r="H452" s="23">
        <f t="shared" ref="H452:H515" si="38">G452-C452</f>
        <v>6</v>
      </c>
      <c r="I452" s="7" t="s">
        <v>52</v>
      </c>
      <c r="J452" s="7" t="s">
        <v>2075</v>
      </c>
      <c r="K452" s="7" t="s">
        <v>2076</v>
      </c>
      <c r="L452" s="7" t="s">
        <v>83</v>
      </c>
      <c r="M452" s="7" t="s">
        <v>31</v>
      </c>
      <c r="N452" s="7" t="s">
        <v>91</v>
      </c>
      <c r="O452" s="7" t="s">
        <v>92</v>
      </c>
      <c r="P452" s="7" t="s">
        <v>2077</v>
      </c>
      <c r="Q452" s="7" t="s">
        <v>46</v>
      </c>
      <c r="R452" s="7" t="s">
        <v>2078</v>
      </c>
      <c r="S452" s="7" t="s">
        <v>48</v>
      </c>
      <c r="T452" s="7" t="s">
        <v>138</v>
      </c>
      <c r="U452" s="7" t="s">
        <v>139</v>
      </c>
      <c r="V452" s="10">
        <v>2453.7199999999998</v>
      </c>
      <c r="W452" s="6">
        <v>13</v>
      </c>
      <c r="X452" s="11">
        <v>0.2</v>
      </c>
      <c r="Y452" s="10">
        <v>183.27</v>
      </c>
      <c r="Z452" s="30">
        <f t="shared" si="37"/>
        <v>7.4690673752506404E-2</v>
      </c>
    </row>
    <row r="453" spans="1:26">
      <c r="A453" s="27">
        <v>452</v>
      </c>
      <c r="B453" s="14" t="s">
        <v>2079</v>
      </c>
      <c r="C453" s="15">
        <v>45013</v>
      </c>
      <c r="D453" s="12">
        <f t="shared" si="34"/>
        <v>2023</v>
      </c>
      <c r="E453" s="12">
        <f t="shared" si="35"/>
        <v>3</v>
      </c>
      <c r="F453" s="15" t="str">
        <f t="shared" si="36"/>
        <v>2023-03</v>
      </c>
      <c r="G453" s="15">
        <v>45013</v>
      </c>
      <c r="H453" s="23">
        <f t="shared" si="38"/>
        <v>0</v>
      </c>
      <c r="I453" s="14" t="s">
        <v>63</v>
      </c>
      <c r="J453" s="14" t="s">
        <v>2080</v>
      </c>
      <c r="K453" s="14" t="s">
        <v>2081</v>
      </c>
      <c r="L453" s="14" t="s">
        <v>66</v>
      </c>
      <c r="M453" s="14" t="s">
        <v>31</v>
      </c>
      <c r="N453" s="14" t="s">
        <v>166</v>
      </c>
      <c r="O453" s="14" t="s">
        <v>167</v>
      </c>
      <c r="P453" s="14" t="s">
        <v>2082</v>
      </c>
      <c r="Q453" s="14" t="s">
        <v>35</v>
      </c>
      <c r="R453" s="14" t="s">
        <v>2083</v>
      </c>
      <c r="S453" s="14" t="s">
        <v>37</v>
      </c>
      <c r="T453" s="14" t="s">
        <v>170</v>
      </c>
      <c r="U453" s="14" t="s">
        <v>171</v>
      </c>
      <c r="V453" s="16">
        <v>6265.21</v>
      </c>
      <c r="W453" s="13">
        <v>10</v>
      </c>
      <c r="X453" s="17">
        <v>0</v>
      </c>
      <c r="Y453" s="16">
        <v>-559.65</v>
      </c>
      <c r="Z453" s="31">
        <f t="shared" si="37"/>
        <v>-8.9326614750343564E-2</v>
      </c>
    </row>
    <row r="454" spans="1:26">
      <c r="A454" s="26">
        <v>453</v>
      </c>
      <c r="B454" s="7" t="s">
        <v>2084</v>
      </c>
      <c r="C454" s="8">
        <v>44872</v>
      </c>
      <c r="D454" s="12">
        <f t="shared" si="34"/>
        <v>2022</v>
      </c>
      <c r="E454" s="12">
        <f t="shared" si="35"/>
        <v>11</v>
      </c>
      <c r="F454" s="8" t="str">
        <f t="shared" si="36"/>
        <v>2022-11</v>
      </c>
      <c r="G454" s="8">
        <v>44872</v>
      </c>
      <c r="H454" s="23">
        <f t="shared" si="38"/>
        <v>0</v>
      </c>
      <c r="I454" s="7" t="s">
        <v>63</v>
      </c>
      <c r="J454" s="7" t="s">
        <v>2085</v>
      </c>
      <c r="K454" s="7" t="s">
        <v>2086</v>
      </c>
      <c r="L454" s="7" t="s">
        <v>66</v>
      </c>
      <c r="M454" s="7" t="s">
        <v>31</v>
      </c>
      <c r="N454" s="7" t="s">
        <v>181</v>
      </c>
      <c r="O454" s="7" t="s">
        <v>107</v>
      </c>
      <c r="P454" s="7" t="s">
        <v>2087</v>
      </c>
      <c r="Q454" s="7" t="s">
        <v>35</v>
      </c>
      <c r="R454" s="7" t="s">
        <v>2088</v>
      </c>
      <c r="S454" s="7" t="s">
        <v>110</v>
      </c>
      <c r="T454" s="7" t="s">
        <v>243</v>
      </c>
      <c r="U454" s="7" t="s">
        <v>481</v>
      </c>
      <c r="V454" s="10">
        <v>1407.43</v>
      </c>
      <c r="W454" s="6">
        <v>9</v>
      </c>
      <c r="X454" s="11">
        <v>0.1</v>
      </c>
      <c r="Y454" s="10">
        <v>481.16</v>
      </c>
      <c r="Z454" s="30">
        <f t="shared" si="37"/>
        <v>0.34187135417036729</v>
      </c>
    </row>
    <row r="455" spans="1:26">
      <c r="A455" s="27">
        <v>454</v>
      </c>
      <c r="B455" s="14" t="s">
        <v>2089</v>
      </c>
      <c r="C455" s="15">
        <v>44791</v>
      </c>
      <c r="D455" s="12">
        <f t="shared" si="34"/>
        <v>2022</v>
      </c>
      <c r="E455" s="12">
        <f t="shared" si="35"/>
        <v>8</v>
      </c>
      <c r="F455" s="15" t="str">
        <f t="shared" si="36"/>
        <v>2022-08</v>
      </c>
      <c r="G455" s="15">
        <v>44791</v>
      </c>
      <c r="H455" s="23">
        <f t="shared" si="38"/>
        <v>0</v>
      </c>
      <c r="I455" s="14" t="s">
        <v>63</v>
      </c>
      <c r="J455" s="14" t="s">
        <v>2090</v>
      </c>
      <c r="K455" s="14" t="s">
        <v>1413</v>
      </c>
      <c r="L455" s="14" t="s">
        <v>30</v>
      </c>
      <c r="M455" s="14" t="s">
        <v>31</v>
      </c>
      <c r="N455" s="14" t="s">
        <v>153</v>
      </c>
      <c r="O455" s="14" t="s">
        <v>154</v>
      </c>
      <c r="P455" s="14" t="s">
        <v>2091</v>
      </c>
      <c r="Q455" s="14" t="s">
        <v>146</v>
      </c>
      <c r="R455" s="14" t="s">
        <v>2092</v>
      </c>
      <c r="S455" s="14" t="s">
        <v>110</v>
      </c>
      <c r="T455" s="14" t="s">
        <v>223</v>
      </c>
      <c r="U455" s="14" t="s">
        <v>495</v>
      </c>
      <c r="V455" s="16">
        <v>10701.75</v>
      </c>
      <c r="W455" s="13">
        <v>9</v>
      </c>
      <c r="X455" s="17">
        <v>0.3</v>
      </c>
      <c r="Y455" s="16">
        <v>2517.4699999999998</v>
      </c>
      <c r="Z455" s="31">
        <f t="shared" si="37"/>
        <v>0.23523909640946572</v>
      </c>
    </row>
    <row r="456" spans="1:26">
      <c r="A456" s="26">
        <v>455</v>
      </c>
      <c r="B456" s="7" t="s">
        <v>2093</v>
      </c>
      <c r="C456" s="8">
        <v>45490</v>
      </c>
      <c r="D456" s="12">
        <f t="shared" si="34"/>
        <v>2024</v>
      </c>
      <c r="E456" s="12">
        <f t="shared" si="35"/>
        <v>7</v>
      </c>
      <c r="F456" s="8" t="str">
        <f t="shared" si="36"/>
        <v>2024-07</v>
      </c>
      <c r="G456" s="8">
        <v>45493</v>
      </c>
      <c r="H456" s="23">
        <f t="shared" si="38"/>
        <v>3</v>
      </c>
      <c r="I456" s="7" t="s">
        <v>122</v>
      </c>
      <c r="J456" s="7" t="s">
        <v>2094</v>
      </c>
      <c r="K456" s="7" t="s">
        <v>2095</v>
      </c>
      <c r="L456" s="7" t="s">
        <v>66</v>
      </c>
      <c r="M456" s="7" t="s">
        <v>31</v>
      </c>
      <c r="N456" s="7" t="s">
        <v>204</v>
      </c>
      <c r="O456" s="7" t="s">
        <v>205</v>
      </c>
      <c r="P456" s="7" t="s">
        <v>2096</v>
      </c>
      <c r="Q456" s="7" t="s">
        <v>146</v>
      </c>
      <c r="R456" s="7" t="s">
        <v>2097</v>
      </c>
      <c r="S456" s="7" t="s">
        <v>37</v>
      </c>
      <c r="T456" s="7" t="s">
        <v>38</v>
      </c>
      <c r="U456" s="7" t="s">
        <v>333</v>
      </c>
      <c r="V456" s="10">
        <v>18443.599999999999</v>
      </c>
      <c r="W456" s="6">
        <v>14</v>
      </c>
      <c r="X456" s="11">
        <v>0</v>
      </c>
      <c r="Y456" s="10">
        <v>4369.6400000000003</v>
      </c>
      <c r="Z456" s="30">
        <f t="shared" si="37"/>
        <v>0.23691903966687636</v>
      </c>
    </row>
    <row r="457" spans="1:26">
      <c r="A457" s="27">
        <v>456</v>
      </c>
      <c r="B457" s="14" t="s">
        <v>2098</v>
      </c>
      <c r="C457" s="15">
        <v>44238</v>
      </c>
      <c r="D457" s="12">
        <f t="shared" si="34"/>
        <v>2021</v>
      </c>
      <c r="E457" s="12">
        <f t="shared" si="35"/>
        <v>2</v>
      </c>
      <c r="F457" s="15" t="str">
        <f t="shared" si="36"/>
        <v>2021-02</v>
      </c>
      <c r="G457" s="15">
        <v>44238</v>
      </c>
      <c r="H457" s="23">
        <f t="shared" si="38"/>
        <v>0</v>
      </c>
      <c r="I457" s="14" t="s">
        <v>63</v>
      </c>
      <c r="J457" s="14" t="s">
        <v>1898</v>
      </c>
      <c r="K457" s="14" t="s">
        <v>488</v>
      </c>
      <c r="L457" s="14" t="s">
        <v>30</v>
      </c>
      <c r="M457" s="14" t="s">
        <v>31</v>
      </c>
      <c r="N457" s="14" t="s">
        <v>204</v>
      </c>
      <c r="O457" s="14" t="s">
        <v>205</v>
      </c>
      <c r="P457" s="14" t="s">
        <v>2099</v>
      </c>
      <c r="Q457" s="14" t="s">
        <v>146</v>
      </c>
      <c r="R457" s="14" t="s">
        <v>2100</v>
      </c>
      <c r="S457" s="14" t="s">
        <v>110</v>
      </c>
      <c r="T457" s="14" t="s">
        <v>243</v>
      </c>
      <c r="U457" s="14" t="s">
        <v>481</v>
      </c>
      <c r="V457" s="16">
        <v>4196.37</v>
      </c>
      <c r="W457" s="13">
        <v>4</v>
      </c>
      <c r="X457" s="17">
        <v>0</v>
      </c>
      <c r="Y457" s="16">
        <v>-229.34</v>
      </c>
      <c r="Z457" s="31">
        <f t="shared" si="37"/>
        <v>-5.4651996844892137E-2</v>
      </c>
    </row>
    <row r="458" spans="1:26">
      <c r="A458" s="26">
        <v>457</v>
      </c>
      <c r="B458" s="7" t="s">
        <v>2101</v>
      </c>
      <c r="C458" s="8">
        <v>44387</v>
      </c>
      <c r="D458" s="12">
        <f t="shared" si="34"/>
        <v>2021</v>
      </c>
      <c r="E458" s="12">
        <f t="shared" si="35"/>
        <v>7</v>
      </c>
      <c r="F458" s="8" t="str">
        <f t="shared" si="36"/>
        <v>2021-07</v>
      </c>
      <c r="G458" s="8">
        <v>44387</v>
      </c>
      <c r="H458" s="23">
        <f t="shared" si="38"/>
        <v>0</v>
      </c>
      <c r="I458" s="7" t="s">
        <v>63</v>
      </c>
      <c r="J458" s="7" t="s">
        <v>2102</v>
      </c>
      <c r="K458" s="7" t="s">
        <v>2103</v>
      </c>
      <c r="L458" s="7" t="s">
        <v>30</v>
      </c>
      <c r="M458" s="7" t="s">
        <v>31</v>
      </c>
      <c r="N458" s="7" t="s">
        <v>91</v>
      </c>
      <c r="O458" s="7" t="s">
        <v>92</v>
      </c>
      <c r="P458" s="7" t="s">
        <v>2104</v>
      </c>
      <c r="Q458" s="7" t="s">
        <v>46</v>
      </c>
      <c r="R458" s="7" t="s">
        <v>2105</v>
      </c>
      <c r="S458" s="7" t="s">
        <v>48</v>
      </c>
      <c r="T458" s="7" t="s">
        <v>86</v>
      </c>
      <c r="U458" s="7" t="s">
        <v>87</v>
      </c>
      <c r="V458" s="10">
        <v>893.94</v>
      </c>
      <c r="W458" s="6">
        <v>6</v>
      </c>
      <c r="X458" s="11">
        <v>0.5</v>
      </c>
      <c r="Y458" s="10">
        <v>132.97</v>
      </c>
      <c r="Z458" s="30">
        <f t="shared" si="37"/>
        <v>0.1487460008501689</v>
      </c>
    </row>
    <row r="459" spans="1:26">
      <c r="A459" s="27">
        <v>458</v>
      </c>
      <c r="B459" s="14" t="s">
        <v>2106</v>
      </c>
      <c r="C459" s="15">
        <v>44672</v>
      </c>
      <c r="D459" s="12">
        <f t="shared" si="34"/>
        <v>2022</v>
      </c>
      <c r="E459" s="12">
        <f t="shared" si="35"/>
        <v>4</v>
      </c>
      <c r="F459" s="15" t="str">
        <f t="shared" si="36"/>
        <v>2022-04</v>
      </c>
      <c r="G459" s="15">
        <v>44677</v>
      </c>
      <c r="H459" s="23">
        <f t="shared" si="38"/>
        <v>5</v>
      </c>
      <c r="I459" s="14" t="s">
        <v>52</v>
      </c>
      <c r="J459" s="14" t="s">
        <v>1920</v>
      </c>
      <c r="K459" s="14" t="s">
        <v>1921</v>
      </c>
      <c r="L459" s="14" t="s">
        <v>66</v>
      </c>
      <c r="M459" s="14" t="s">
        <v>31</v>
      </c>
      <c r="N459" s="14" t="s">
        <v>55</v>
      </c>
      <c r="O459" s="14" t="s">
        <v>56</v>
      </c>
      <c r="P459" s="14" t="s">
        <v>2107</v>
      </c>
      <c r="Q459" s="14" t="s">
        <v>58</v>
      </c>
      <c r="R459" s="14" t="s">
        <v>2108</v>
      </c>
      <c r="S459" s="14" t="s">
        <v>37</v>
      </c>
      <c r="T459" s="14" t="s">
        <v>208</v>
      </c>
      <c r="U459" s="14" t="s">
        <v>408</v>
      </c>
      <c r="V459" s="16">
        <v>435.17</v>
      </c>
      <c r="W459" s="13">
        <v>3</v>
      </c>
      <c r="X459" s="17">
        <v>0.1</v>
      </c>
      <c r="Y459" s="16">
        <v>-5.45</v>
      </c>
      <c r="Z459" s="31">
        <f t="shared" si="37"/>
        <v>-1.2523841257439621E-2</v>
      </c>
    </row>
    <row r="460" spans="1:26">
      <c r="A460" s="26">
        <v>459</v>
      </c>
      <c r="B460" s="7" t="s">
        <v>2109</v>
      </c>
      <c r="C460" s="8">
        <v>45459</v>
      </c>
      <c r="D460" s="12">
        <f t="shared" si="34"/>
        <v>2024</v>
      </c>
      <c r="E460" s="12">
        <f t="shared" si="35"/>
        <v>6</v>
      </c>
      <c r="F460" s="8" t="str">
        <f t="shared" si="36"/>
        <v>2024-06</v>
      </c>
      <c r="G460" s="8">
        <v>45459</v>
      </c>
      <c r="H460" s="23">
        <f t="shared" si="38"/>
        <v>0</v>
      </c>
      <c r="I460" s="7" t="s">
        <v>63</v>
      </c>
      <c r="J460" s="7" t="s">
        <v>2110</v>
      </c>
      <c r="K460" s="7" t="s">
        <v>380</v>
      </c>
      <c r="L460" s="7" t="s">
        <v>83</v>
      </c>
      <c r="M460" s="7" t="s">
        <v>31</v>
      </c>
      <c r="N460" s="7" t="s">
        <v>283</v>
      </c>
      <c r="O460" s="7" t="s">
        <v>284</v>
      </c>
      <c r="P460" s="7" t="s">
        <v>2111</v>
      </c>
      <c r="Q460" s="7" t="s">
        <v>146</v>
      </c>
      <c r="R460" s="7" t="s">
        <v>2112</v>
      </c>
      <c r="S460" s="7" t="s">
        <v>48</v>
      </c>
      <c r="T460" s="7" t="s">
        <v>78</v>
      </c>
      <c r="U460" s="7" t="s">
        <v>956</v>
      </c>
      <c r="V460" s="10">
        <v>110.39</v>
      </c>
      <c r="W460" s="6">
        <v>10</v>
      </c>
      <c r="X460" s="11">
        <v>0.3</v>
      </c>
      <c r="Y460" s="10">
        <v>5.24</v>
      </c>
      <c r="Z460" s="30">
        <f t="shared" si="37"/>
        <v>4.7468067759760847E-2</v>
      </c>
    </row>
    <row r="461" spans="1:26">
      <c r="A461" s="27">
        <v>460</v>
      </c>
      <c r="B461" s="14" t="s">
        <v>2113</v>
      </c>
      <c r="C461" s="15">
        <v>45314</v>
      </c>
      <c r="D461" s="12">
        <f t="shared" si="34"/>
        <v>2024</v>
      </c>
      <c r="E461" s="12">
        <f t="shared" si="35"/>
        <v>1</v>
      </c>
      <c r="F461" s="15" t="str">
        <f t="shared" si="36"/>
        <v>2024-01</v>
      </c>
      <c r="G461" s="15">
        <v>45316</v>
      </c>
      <c r="H461" s="23">
        <f t="shared" si="38"/>
        <v>2</v>
      </c>
      <c r="I461" s="14" t="s">
        <v>122</v>
      </c>
      <c r="J461" s="14" t="s">
        <v>1177</v>
      </c>
      <c r="K461" s="14" t="s">
        <v>568</v>
      </c>
      <c r="L461" s="14" t="s">
        <v>66</v>
      </c>
      <c r="M461" s="14" t="s">
        <v>31</v>
      </c>
      <c r="N461" s="14" t="s">
        <v>711</v>
      </c>
      <c r="O461" s="14" t="s">
        <v>712</v>
      </c>
      <c r="P461" s="14" t="s">
        <v>2114</v>
      </c>
      <c r="Q461" s="14" t="s">
        <v>35</v>
      </c>
      <c r="R461" s="14" t="s">
        <v>2115</v>
      </c>
      <c r="S461" s="14" t="s">
        <v>48</v>
      </c>
      <c r="T461" s="14" t="s">
        <v>129</v>
      </c>
      <c r="U461" s="14" t="s">
        <v>328</v>
      </c>
      <c r="V461" s="16">
        <v>417.01</v>
      </c>
      <c r="W461" s="13">
        <v>2</v>
      </c>
      <c r="X461" s="17">
        <v>0.3</v>
      </c>
      <c r="Y461" s="16">
        <v>44.46</v>
      </c>
      <c r="Z461" s="31">
        <f t="shared" si="37"/>
        <v>0.1066161482938059</v>
      </c>
    </row>
    <row r="462" spans="1:26">
      <c r="A462" s="26">
        <v>461</v>
      </c>
      <c r="B462" s="7" t="s">
        <v>2116</v>
      </c>
      <c r="C462" s="8">
        <v>44445</v>
      </c>
      <c r="D462" s="12">
        <f t="shared" si="34"/>
        <v>2021</v>
      </c>
      <c r="E462" s="12">
        <f t="shared" si="35"/>
        <v>9</v>
      </c>
      <c r="F462" s="8" t="str">
        <f t="shared" si="36"/>
        <v>2021-09</v>
      </c>
      <c r="G462" s="8">
        <v>44449</v>
      </c>
      <c r="H462" s="23">
        <f t="shared" si="38"/>
        <v>4</v>
      </c>
      <c r="I462" s="7" t="s">
        <v>52</v>
      </c>
      <c r="J462" s="7" t="s">
        <v>1945</v>
      </c>
      <c r="K462" s="7" t="s">
        <v>1946</v>
      </c>
      <c r="L462" s="7" t="s">
        <v>83</v>
      </c>
      <c r="M462" s="7" t="s">
        <v>31</v>
      </c>
      <c r="N462" s="7" t="s">
        <v>74</v>
      </c>
      <c r="O462" s="7" t="s">
        <v>75</v>
      </c>
      <c r="P462" s="7" t="s">
        <v>2117</v>
      </c>
      <c r="Q462" s="7" t="s">
        <v>46</v>
      </c>
      <c r="R462" s="7" t="s">
        <v>2118</v>
      </c>
      <c r="S462" s="7" t="s">
        <v>110</v>
      </c>
      <c r="T462" s="7" t="s">
        <v>148</v>
      </c>
      <c r="U462" s="7" t="s">
        <v>237</v>
      </c>
      <c r="V462" s="10">
        <v>8897.15</v>
      </c>
      <c r="W462" s="6">
        <v>14</v>
      </c>
      <c r="X462" s="11">
        <v>0.5</v>
      </c>
      <c r="Y462" s="10">
        <v>266.75</v>
      </c>
      <c r="Z462" s="30">
        <f t="shared" si="37"/>
        <v>2.9981510933276386E-2</v>
      </c>
    </row>
    <row r="463" spans="1:26">
      <c r="A463" s="27">
        <v>462</v>
      </c>
      <c r="B463" s="14" t="s">
        <v>2119</v>
      </c>
      <c r="C463" s="15">
        <v>44752</v>
      </c>
      <c r="D463" s="12">
        <f t="shared" si="34"/>
        <v>2022</v>
      </c>
      <c r="E463" s="12">
        <f t="shared" si="35"/>
        <v>7</v>
      </c>
      <c r="F463" s="15" t="str">
        <f t="shared" si="36"/>
        <v>2022-07</v>
      </c>
      <c r="G463" s="15">
        <v>44759</v>
      </c>
      <c r="H463" s="23">
        <f t="shared" si="38"/>
        <v>7</v>
      </c>
      <c r="I463" s="14" t="s">
        <v>27</v>
      </c>
      <c r="J463" s="14" t="s">
        <v>1805</v>
      </c>
      <c r="K463" s="14" t="s">
        <v>1806</v>
      </c>
      <c r="L463" s="14" t="s">
        <v>66</v>
      </c>
      <c r="M463" s="14" t="s">
        <v>31</v>
      </c>
      <c r="N463" s="14" t="s">
        <v>143</v>
      </c>
      <c r="O463" s="14" t="s">
        <v>144</v>
      </c>
      <c r="P463" s="14" t="s">
        <v>2120</v>
      </c>
      <c r="Q463" s="14" t="s">
        <v>146</v>
      </c>
      <c r="R463" s="14" t="s">
        <v>2121</v>
      </c>
      <c r="S463" s="14" t="s">
        <v>110</v>
      </c>
      <c r="T463" s="14" t="s">
        <v>243</v>
      </c>
      <c r="U463" s="14" t="s">
        <v>244</v>
      </c>
      <c r="V463" s="16">
        <v>3230.64</v>
      </c>
      <c r="W463" s="13">
        <v>9</v>
      </c>
      <c r="X463" s="17">
        <v>0.2</v>
      </c>
      <c r="Y463" s="16">
        <v>192.74</v>
      </c>
      <c r="Z463" s="31">
        <f t="shared" si="37"/>
        <v>5.9660005447836964E-2</v>
      </c>
    </row>
    <row r="464" spans="1:26">
      <c r="A464" s="26">
        <v>463</v>
      </c>
      <c r="B464" s="7" t="s">
        <v>2122</v>
      </c>
      <c r="C464" s="8">
        <v>44533</v>
      </c>
      <c r="D464" s="12">
        <f t="shared" si="34"/>
        <v>2021</v>
      </c>
      <c r="E464" s="12">
        <f t="shared" si="35"/>
        <v>12</v>
      </c>
      <c r="F464" s="8" t="str">
        <f t="shared" si="36"/>
        <v>2021-12</v>
      </c>
      <c r="G464" s="8">
        <v>44536</v>
      </c>
      <c r="H464" s="23">
        <f t="shared" si="38"/>
        <v>3</v>
      </c>
      <c r="I464" s="7" t="s">
        <v>122</v>
      </c>
      <c r="J464" s="7" t="s">
        <v>2123</v>
      </c>
      <c r="K464" s="7" t="s">
        <v>2124</v>
      </c>
      <c r="L464" s="7" t="s">
        <v>66</v>
      </c>
      <c r="M464" s="7" t="s">
        <v>31</v>
      </c>
      <c r="N464" s="7" t="s">
        <v>143</v>
      </c>
      <c r="O464" s="7" t="s">
        <v>144</v>
      </c>
      <c r="P464" s="7" t="s">
        <v>2125</v>
      </c>
      <c r="Q464" s="7" t="s">
        <v>146</v>
      </c>
      <c r="R464" s="7" t="s">
        <v>2126</v>
      </c>
      <c r="S464" s="7" t="s">
        <v>48</v>
      </c>
      <c r="T464" s="7" t="s">
        <v>69</v>
      </c>
      <c r="U464" s="7" t="s">
        <v>1034</v>
      </c>
      <c r="V464" s="10">
        <v>1055.55</v>
      </c>
      <c r="W464" s="6">
        <v>4</v>
      </c>
      <c r="X464" s="11">
        <v>0.1</v>
      </c>
      <c r="Y464" s="10">
        <v>206.63</v>
      </c>
      <c r="Z464" s="30">
        <f t="shared" si="37"/>
        <v>0.19575576713561652</v>
      </c>
    </row>
    <row r="465" spans="1:26">
      <c r="A465" s="27">
        <v>464</v>
      </c>
      <c r="B465" s="14" t="s">
        <v>2127</v>
      </c>
      <c r="C465" s="15">
        <v>45156</v>
      </c>
      <c r="D465" s="12">
        <f t="shared" si="34"/>
        <v>2023</v>
      </c>
      <c r="E465" s="12">
        <f t="shared" si="35"/>
        <v>8</v>
      </c>
      <c r="F465" s="15" t="str">
        <f t="shared" si="36"/>
        <v>2023-08</v>
      </c>
      <c r="G465" s="15">
        <v>45159</v>
      </c>
      <c r="H465" s="23">
        <f t="shared" si="38"/>
        <v>3</v>
      </c>
      <c r="I465" s="14" t="s">
        <v>122</v>
      </c>
      <c r="J465" s="14" t="s">
        <v>2128</v>
      </c>
      <c r="K465" s="14" t="s">
        <v>2129</v>
      </c>
      <c r="L465" s="14" t="s">
        <v>30</v>
      </c>
      <c r="M465" s="14" t="s">
        <v>31</v>
      </c>
      <c r="N465" s="14" t="s">
        <v>166</v>
      </c>
      <c r="O465" s="14" t="s">
        <v>167</v>
      </c>
      <c r="P465" s="14" t="s">
        <v>2130</v>
      </c>
      <c r="Q465" s="14" t="s">
        <v>35</v>
      </c>
      <c r="R465" s="14" t="s">
        <v>2131</v>
      </c>
      <c r="S465" s="14" t="s">
        <v>37</v>
      </c>
      <c r="T465" s="14" t="s">
        <v>38</v>
      </c>
      <c r="U465" s="14" t="s">
        <v>177</v>
      </c>
      <c r="V465" s="16">
        <v>4178.5200000000004</v>
      </c>
      <c r="W465" s="13">
        <v>14</v>
      </c>
      <c r="X465" s="17">
        <v>0.3</v>
      </c>
      <c r="Y465" s="16">
        <v>808.44</v>
      </c>
      <c r="Z465" s="31">
        <f t="shared" si="37"/>
        <v>0.19347520174607277</v>
      </c>
    </row>
    <row r="466" spans="1:26">
      <c r="A466" s="26">
        <v>465</v>
      </c>
      <c r="B466" s="7" t="s">
        <v>2132</v>
      </c>
      <c r="C466" s="8">
        <v>45346</v>
      </c>
      <c r="D466" s="12">
        <f t="shared" si="34"/>
        <v>2024</v>
      </c>
      <c r="E466" s="12">
        <f t="shared" si="35"/>
        <v>2</v>
      </c>
      <c r="F466" s="8" t="str">
        <f t="shared" si="36"/>
        <v>2024-02</v>
      </c>
      <c r="G466" s="8">
        <v>45351</v>
      </c>
      <c r="H466" s="23">
        <f t="shared" si="38"/>
        <v>5</v>
      </c>
      <c r="I466" s="7" t="s">
        <v>27</v>
      </c>
      <c r="J466" s="7" t="s">
        <v>1125</v>
      </c>
      <c r="K466" s="7" t="s">
        <v>788</v>
      </c>
      <c r="L466" s="7" t="s">
        <v>66</v>
      </c>
      <c r="M466" s="7" t="s">
        <v>31</v>
      </c>
      <c r="N466" s="7" t="s">
        <v>711</v>
      </c>
      <c r="O466" s="7" t="s">
        <v>712</v>
      </c>
      <c r="P466" s="7" t="s">
        <v>2133</v>
      </c>
      <c r="Q466" s="7" t="s">
        <v>35</v>
      </c>
      <c r="R466" s="7" t="s">
        <v>2134</v>
      </c>
      <c r="S466" s="7" t="s">
        <v>110</v>
      </c>
      <c r="T466" s="7" t="s">
        <v>223</v>
      </c>
      <c r="U466" s="7" t="s">
        <v>449</v>
      </c>
      <c r="V466" s="10">
        <v>3939.1</v>
      </c>
      <c r="W466" s="6">
        <v>10</v>
      </c>
      <c r="X466" s="11">
        <v>0.3</v>
      </c>
      <c r="Y466" s="10">
        <v>-72.53</v>
      </c>
      <c r="Z466" s="30">
        <f t="shared" si="37"/>
        <v>-1.8412835419258207E-2</v>
      </c>
    </row>
    <row r="467" spans="1:26">
      <c r="A467" s="27">
        <v>466</v>
      </c>
      <c r="B467" s="14" t="s">
        <v>2135</v>
      </c>
      <c r="C467" s="15">
        <v>45566</v>
      </c>
      <c r="D467" s="12">
        <f t="shared" si="34"/>
        <v>2024</v>
      </c>
      <c r="E467" s="12">
        <f t="shared" si="35"/>
        <v>10</v>
      </c>
      <c r="F467" s="15" t="str">
        <f t="shared" si="36"/>
        <v>2024-10</v>
      </c>
      <c r="G467" s="15">
        <v>45570</v>
      </c>
      <c r="H467" s="23">
        <f t="shared" si="38"/>
        <v>4</v>
      </c>
      <c r="I467" s="14" t="s">
        <v>52</v>
      </c>
      <c r="J467" s="14" t="s">
        <v>2003</v>
      </c>
      <c r="K467" s="14" t="s">
        <v>54</v>
      </c>
      <c r="L467" s="14" t="s">
        <v>30</v>
      </c>
      <c r="M467" s="14" t="s">
        <v>31</v>
      </c>
      <c r="N467" s="14" t="s">
        <v>166</v>
      </c>
      <c r="O467" s="14" t="s">
        <v>167</v>
      </c>
      <c r="P467" s="14" t="s">
        <v>2136</v>
      </c>
      <c r="Q467" s="14" t="s">
        <v>35</v>
      </c>
      <c r="R467" s="14" t="s">
        <v>2137</v>
      </c>
      <c r="S467" s="14" t="s">
        <v>110</v>
      </c>
      <c r="T467" s="14" t="s">
        <v>223</v>
      </c>
      <c r="U467" s="14" t="s">
        <v>495</v>
      </c>
      <c r="V467" s="16">
        <v>2013.95</v>
      </c>
      <c r="W467" s="13">
        <v>6</v>
      </c>
      <c r="X467" s="17">
        <v>0</v>
      </c>
      <c r="Y467" s="16">
        <v>589.63</v>
      </c>
      <c r="Z467" s="31">
        <f t="shared" si="37"/>
        <v>0.29277290896000396</v>
      </c>
    </row>
    <row r="468" spans="1:26">
      <c r="A468" s="26">
        <v>467</v>
      </c>
      <c r="B468" s="7" t="s">
        <v>2138</v>
      </c>
      <c r="C468" s="8">
        <v>45558</v>
      </c>
      <c r="D468" s="12">
        <f t="shared" si="34"/>
        <v>2024</v>
      </c>
      <c r="E468" s="12">
        <f t="shared" si="35"/>
        <v>9</v>
      </c>
      <c r="F468" s="8" t="str">
        <f t="shared" si="36"/>
        <v>2024-09</v>
      </c>
      <c r="G468" s="8">
        <v>45563</v>
      </c>
      <c r="H468" s="23">
        <f t="shared" si="38"/>
        <v>5</v>
      </c>
      <c r="I468" s="7" t="s">
        <v>52</v>
      </c>
      <c r="J468" s="7" t="s">
        <v>2139</v>
      </c>
      <c r="K468" s="7" t="s">
        <v>614</v>
      </c>
      <c r="L468" s="7" t="s">
        <v>30</v>
      </c>
      <c r="M468" s="7" t="s">
        <v>31</v>
      </c>
      <c r="N468" s="7" t="s">
        <v>106</v>
      </c>
      <c r="O468" s="7" t="s">
        <v>107</v>
      </c>
      <c r="P468" s="7" t="s">
        <v>2140</v>
      </c>
      <c r="Q468" s="7" t="s">
        <v>35</v>
      </c>
      <c r="R468" s="7" t="s">
        <v>2141</v>
      </c>
      <c r="S468" s="7" t="s">
        <v>110</v>
      </c>
      <c r="T468" s="7" t="s">
        <v>148</v>
      </c>
      <c r="U468" s="7" t="s">
        <v>237</v>
      </c>
      <c r="V468" s="10">
        <v>4281.53</v>
      </c>
      <c r="W468" s="6">
        <v>6</v>
      </c>
      <c r="X468" s="11">
        <v>0.5</v>
      </c>
      <c r="Y468" s="10">
        <v>-672.16</v>
      </c>
      <c r="Z468" s="30">
        <f t="shared" si="37"/>
        <v>-0.15699060849742966</v>
      </c>
    </row>
    <row r="469" spans="1:26">
      <c r="A469" s="27">
        <v>468</v>
      </c>
      <c r="B469" s="14" t="s">
        <v>2142</v>
      </c>
      <c r="C469" s="15">
        <v>44765</v>
      </c>
      <c r="D469" s="12">
        <f t="shared" si="34"/>
        <v>2022</v>
      </c>
      <c r="E469" s="12">
        <f t="shared" si="35"/>
        <v>7</v>
      </c>
      <c r="F469" s="15" t="str">
        <f t="shared" si="36"/>
        <v>2022-07</v>
      </c>
      <c r="G469" s="15">
        <v>44765</v>
      </c>
      <c r="H469" s="23">
        <f t="shared" si="38"/>
        <v>0</v>
      </c>
      <c r="I469" s="14" t="s">
        <v>63</v>
      </c>
      <c r="J469" s="14" t="s">
        <v>2143</v>
      </c>
      <c r="K469" s="14" t="s">
        <v>1262</v>
      </c>
      <c r="L469" s="14" t="s">
        <v>30</v>
      </c>
      <c r="M469" s="14" t="s">
        <v>31</v>
      </c>
      <c r="N469" s="14" t="s">
        <v>43</v>
      </c>
      <c r="O469" s="14" t="s">
        <v>44</v>
      </c>
      <c r="P469" s="14" t="s">
        <v>2144</v>
      </c>
      <c r="Q469" s="14" t="s">
        <v>46</v>
      </c>
      <c r="R469" s="14" t="s">
        <v>2145</v>
      </c>
      <c r="S469" s="14" t="s">
        <v>48</v>
      </c>
      <c r="T469" s="14" t="s">
        <v>138</v>
      </c>
      <c r="U469" s="14" t="s">
        <v>139</v>
      </c>
      <c r="V469" s="16">
        <v>106.76</v>
      </c>
      <c r="W469" s="13">
        <v>1</v>
      </c>
      <c r="X469" s="17">
        <v>0.2</v>
      </c>
      <c r="Y469" s="16">
        <v>34.58</v>
      </c>
      <c r="Z469" s="31">
        <f t="shared" si="37"/>
        <v>0.32390408392656422</v>
      </c>
    </row>
    <row r="470" spans="1:26">
      <c r="A470" s="26">
        <v>469</v>
      </c>
      <c r="B470" s="7" t="s">
        <v>2146</v>
      </c>
      <c r="C470" s="8">
        <v>45460</v>
      </c>
      <c r="D470" s="12">
        <f t="shared" si="34"/>
        <v>2024</v>
      </c>
      <c r="E470" s="12">
        <f t="shared" si="35"/>
        <v>6</v>
      </c>
      <c r="F470" s="8" t="str">
        <f t="shared" si="36"/>
        <v>2024-06</v>
      </c>
      <c r="G470" s="8">
        <v>45463</v>
      </c>
      <c r="H470" s="23">
        <f t="shared" si="38"/>
        <v>3</v>
      </c>
      <c r="I470" s="7" t="s">
        <v>122</v>
      </c>
      <c r="J470" s="7" t="s">
        <v>2147</v>
      </c>
      <c r="K470" s="7" t="s">
        <v>2148</v>
      </c>
      <c r="L470" s="7" t="s">
        <v>83</v>
      </c>
      <c r="M470" s="7" t="s">
        <v>31</v>
      </c>
      <c r="N470" s="7" t="s">
        <v>125</v>
      </c>
      <c r="O470" s="7" t="s">
        <v>126</v>
      </c>
      <c r="P470" s="7" t="s">
        <v>2149</v>
      </c>
      <c r="Q470" s="7" t="s">
        <v>58</v>
      </c>
      <c r="R470" s="7" t="s">
        <v>2150</v>
      </c>
      <c r="S470" s="7" t="s">
        <v>110</v>
      </c>
      <c r="T470" s="7" t="s">
        <v>111</v>
      </c>
      <c r="U470" s="7" t="s">
        <v>216</v>
      </c>
      <c r="V470" s="10">
        <v>4523.6000000000004</v>
      </c>
      <c r="W470" s="6">
        <v>6</v>
      </c>
      <c r="X470" s="11">
        <v>0</v>
      </c>
      <c r="Y470" s="10">
        <v>1361.93</v>
      </c>
      <c r="Z470" s="30">
        <f t="shared" si="37"/>
        <v>0.30107215492085948</v>
      </c>
    </row>
    <row r="471" spans="1:26">
      <c r="A471" s="27">
        <v>470</v>
      </c>
      <c r="B471" s="14" t="s">
        <v>2151</v>
      </c>
      <c r="C471" s="15">
        <v>44756</v>
      </c>
      <c r="D471" s="12">
        <f t="shared" si="34"/>
        <v>2022</v>
      </c>
      <c r="E471" s="12">
        <f t="shared" si="35"/>
        <v>7</v>
      </c>
      <c r="F471" s="15" t="str">
        <f t="shared" si="36"/>
        <v>2022-07</v>
      </c>
      <c r="G471" s="15">
        <v>44756</v>
      </c>
      <c r="H471" s="23">
        <f t="shared" si="38"/>
        <v>0</v>
      </c>
      <c r="I471" s="14" t="s">
        <v>63</v>
      </c>
      <c r="J471" s="14" t="s">
        <v>1145</v>
      </c>
      <c r="K471" s="14" t="s">
        <v>1146</v>
      </c>
      <c r="L471" s="14" t="s">
        <v>83</v>
      </c>
      <c r="M471" s="14" t="s">
        <v>31</v>
      </c>
      <c r="N471" s="14" t="s">
        <v>74</v>
      </c>
      <c r="O471" s="14" t="s">
        <v>75</v>
      </c>
      <c r="P471" s="14" t="s">
        <v>2152</v>
      </c>
      <c r="Q471" s="14" t="s">
        <v>46</v>
      </c>
      <c r="R471" s="14" t="s">
        <v>2153</v>
      </c>
      <c r="S471" s="14" t="s">
        <v>110</v>
      </c>
      <c r="T471" s="14" t="s">
        <v>243</v>
      </c>
      <c r="U471" s="14" t="s">
        <v>481</v>
      </c>
      <c r="V471" s="16">
        <v>1163.47</v>
      </c>
      <c r="W471" s="13">
        <v>12</v>
      </c>
      <c r="X471" s="17">
        <v>0.4</v>
      </c>
      <c r="Y471" s="16">
        <v>405.44</v>
      </c>
      <c r="Z471" s="31">
        <f t="shared" si="37"/>
        <v>0.34847482100956623</v>
      </c>
    </row>
    <row r="472" spans="1:26">
      <c r="A472" s="26">
        <v>471</v>
      </c>
      <c r="B472" s="7" t="s">
        <v>2154</v>
      </c>
      <c r="C472" s="8">
        <v>45314</v>
      </c>
      <c r="D472" s="12">
        <f t="shared" si="34"/>
        <v>2024</v>
      </c>
      <c r="E472" s="12">
        <f t="shared" si="35"/>
        <v>1</v>
      </c>
      <c r="F472" s="8" t="str">
        <f t="shared" si="36"/>
        <v>2024-01</v>
      </c>
      <c r="G472" s="8">
        <v>45317</v>
      </c>
      <c r="H472" s="23">
        <f t="shared" si="38"/>
        <v>3</v>
      </c>
      <c r="I472" s="7" t="s">
        <v>52</v>
      </c>
      <c r="J472" s="7" t="s">
        <v>2155</v>
      </c>
      <c r="K472" s="7" t="s">
        <v>385</v>
      </c>
      <c r="L472" s="7" t="s">
        <v>83</v>
      </c>
      <c r="M472" s="7" t="s">
        <v>31</v>
      </c>
      <c r="N472" s="7" t="s">
        <v>711</v>
      </c>
      <c r="O472" s="7" t="s">
        <v>712</v>
      </c>
      <c r="P472" s="7" t="s">
        <v>2156</v>
      </c>
      <c r="Q472" s="7" t="s">
        <v>35</v>
      </c>
      <c r="R472" s="7" t="s">
        <v>2157</v>
      </c>
      <c r="S472" s="7" t="s">
        <v>37</v>
      </c>
      <c r="T472" s="7" t="s">
        <v>170</v>
      </c>
      <c r="U472" s="7" t="s">
        <v>189</v>
      </c>
      <c r="V472" s="10">
        <v>1574.01</v>
      </c>
      <c r="W472" s="6">
        <v>8</v>
      </c>
      <c r="X472" s="11">
        <v>0</v>
      </c>
      <c r="Y472" s="10">
        <v>4.1100000000000003</v>
      </c>
      <c r="Z472" s="30">
        <f t="shared" si="37"/>
        <v>2.6111651133093185E-3</v>
      </c>
    </row>
    <row r="473" spans="1:26">
      <c r="A473" s="27">
        <v>472</v>
      </c>
      <c r="B473" s="14" t="s">
        <v>2158</v>
      </c>
      <c r="C473" s="15">
        <v>45454</v>
      </c>
      <c r="D473" s="12">
        <f t="shared" si="34"/>
        <v>2024</v>
      </c>
      <c r="E473" s="12">
        <f t="shared" si="35"/>
        <v>6</v>
      </c>
      <c r="F473" s="15" t="str">
        <f t="shared" si="36"/>
        <v>2024-06</v>
      </c>
      <c r="G473" s="15">
        <v>45457</v>
      </c>
      <c r="H473" s="23">
        <f t="shared" si="38"/>
        <v>3</v>
      </c>
      <c r="I473" s="14" t="s">
        <v>122</v>
      </c>
      <c r="J473" s="14" t="s">
        <v>1788</v>
      </c>
      <c r="K473" s="14" t="s">
        <v>684</v>
      </c>
      <c r="L473" s="14" t="s">
        <v>30</v>
      </c>
      <c r="M473" s="14" t="s">
        <v>31</v>
      </c>
      <c r="N473" s="14" t="s">
        <v>143</v>
      </c>
      <c r="O473" s="14" t="s">
        <v>144</v>
      </c>
      <c r="P473" s="14" t="s">
        <v>2159</v>
      </c>
      <c r="Q473" s="14" t="s">
        <v>146</v>
      </c>
      <c r="R473" s="14" t="s">
        <v>2160</v>
      </c>
      <c r="S473" s="14" t="s">
        <v>37</v>
      </c>
      <c r="T473" s="14" t="s">
        <v>170</v>
      </c>
      <c r="U473" s="14" t="s">
        <v>171</v>
      </c>
      <c r="V473" s="16">
        <v>6998.65</v>
      </c>
      <c r="W473" s="13">
        <v>11</v>
      </c>
      <c r="X473" s="17">
        <v>0</v>
      </c>
      <c r="Y473" s="16">
        <v>880.7</v>
      </c>
      <c r="Z473" s="31">
        <f t="shared" si="37"/>
        <v>0.125838554578383</v>
      </c>
    </row>
    <row r="474" spans="1:26">
      <c r="A474" s="26">
        <v>473</v>
      </c>
      <c r="B474" s="7" t="s">
        <v>2161</v>
      </c>
      <c r="C474" s="8">
        <v>44368</v>
      </c>
      <c r="D474" s="12">
        <f t="shared" si="34"/>
        <v>2021</v>
      </c>
      <c r="E474" s="12">
        <f t="shared" si="35"/>
        <v>6</v>
      </c>
      <c r="F474" s="8" t="str">
        <f t="shared" si="36"/>
        <v>2021-06</v>
      </c>
      <c r="G474" s="8">
        <v>44369</v>
      </c>
      <c r="H474" s="23">
        <f t="shared" si="38"/>
        <v>1</v>
      </c>
      <c r="I474" s="7" t="s">
        <v>122</v>
      </c>
      <c r="J474" s="7" t="s">
        <v>277</v>
      </c>
      <c r="K474" s="7" t="s">
        <v>247</v>
      </c>
      <c r="L474" s="7" t="s">
        <v>30</v>
      </c>
      <c r="M474" s="7" t="s">
        <v>31</v>
      </c>
      <c r="N474" s="7" t="s">
        <v>143</v>
      </c>
      <c r="O474" s="7" t="s">
        <v>144</v>
      </c>
      <c r="P474" s="7" t="s">
        <v>2162</v>
      </c>
      <c r="Q474" s="7" t="s">
        <v>146</v>
      </c>
      <c r="R474" s="7" t="s">
        <v>2163</v>
      </c>
      <c r="S474" s="7" t="s">
        <v>37</v>
      </c>
      <c r="T474" s="7" t="s">
        <v>170</v>
      </c>
      <c r="U474" s="7" t="s">
        <v>171</v>
      </c>
      <c r="V474" s="10">
        <v>5651.25</v>
      </c>
      <c r="W474" s="6">
        <v>5</v>
      </c>
      <c r="X474" s="11">
        <v>0.2</v>
      </c>
      <c r="Y474" s="10">
        <v>601.51</v>
      </c>
      <c r="Z474" s="30">
        <f t="shared" si="37"/>
        <v>0.10643839858438399</v>
      </c>
    </row>
    <row r="475" spans="1:26">
      <c r="A475" s="27">
        <v>474</v>
      </c>
      <c r="B475" s="14" t="s">
        <v>2164</v>
      </c>
      <c r="C475" s="15">
        <v>45356</v>
      </c>
      <c r="D475" s="12">
        <f t="shared" si="34"/>
        <v>2024</v>
      </c>
      <c r="E475" s="12">
        <f t="shared" si="35"/>
        <v>3</v>
      </c>
      <c r="F475" s="15" t="str">
        <f t="shared" si="36"/>
        <v>2024-03</v>
      </c>
      <c r="G475" s="15">
        <v>45359</v>
      </c>
      <c r="H475" s="23">
        <f t="shared" si="38"/>
        <v>3</v>
      </c>
      <c r="I475" s="14" t="s">
        <v>52</v>
      </c>
      <c r="J475" s="14" t="s">
        <v>2165</v>
      </c>
      <c r="K475" s="14" t="s">
        <v>2166</v>
      </c>
      <c r="L475" s="14" t="s">
        <v>30</v>
      </c>
      <c r="M475" s="14" t="s">
        <v>31</v>
      </c>
      <c r="N475" s="14" t="s">
        <v>74</v>
      </c>
      <c r="O475" s="14" t="s">
        <v>75</v>
      </c>
      <c r="P475" s="14" t="s">
        <v>2167</v>
      </c>
      <c r="Q475" s="14" t="s">
        <v>46</v>
      </c>
      <c r="R475" s="14" t="s">
        <v>2168</v>
      </c>
      <c r="S475" s="14" t="s">
        <v>110</v>
      </c>
      <c r="T475" s="14" t="s">
        <v>111</v>
      </c>
      <c r="U475" s="14" t="s">
        <v>216</v>
      </c>
      <c r="V475" s="16">
        <v>15635.62</v>
      </c>
      <c r="W475" s="13">
        <v>13</v>
      </c>
      <c r="X475" s="17">
        <v>0</v>
      </c>
      <c r="Y475" s="16">
        <v>-1256.49</v>
      </c>
      <c r="Z475" s="31">
        <f t="shared" si="37"/>
        <v>-8.0360740411956802E-2</v>
      </c>
    </row>
    <row r="476" spans="1:26">
      <c r="A476" s="26">
        <v>475</v>
      </c>
      <c r="B476" s="7" t="s">
        <v>2169</v>
      </c>
      <c r="C476" s="8">
        <v>44827</v>
      </c>
      <c r="D476" s="12">
        <f t="shared" si="34"/>
        <v>2022</v>
      </c>
      <c r="E476" s="12">
        <f t="shared" si="35"/>
        <v>9</v>
      </c>
      <c r="F476" s="8" t="str">
        <f t="shared" si="36"/>
        <v>2022-09</v>
      </c>
      <c r="G476" s="8">
        <v>44830</v>
      </c>
      <c r="H476" s="23">
        <f t="shared" si="38"/>
        <v>3</v>
      </c>
      <c r="I476" s="7" t="s">
        <v>122</v>
      </c>
      <c r="J476" s="7" t="s">
        <v>2170</v>
      </c>
      <c r="K476" s="7" t="s">
        <v>186</v>
      </c>
      <c r="L476" s="7" t="s">
        <v>30</v>
      </c>
      <c r="M476" s="7" t="s">
        <v>31</v>
      </c>
      <c r="N476" s="7" t="s">
        <v>91</v>
      </c>
      <c r="O476" s="7" t="s">
        <v>92</v>
      </c>
      <c r="P476" s="7" t="s">
        <v>2171</v>
      </c>
      <c r="Q476" s="7" t="s">
        <v>46</v>
      </c>
      <c r="R476" s="7" t="s">
        <v>2172</v>
      </c>
      <c r="S476" s="7" t="s">
        <v>110</v>
      </c>
      <c r="T476" s="7" t="s">
        <v>148</v>
      </c>
      <c r="U476" s="7" t="s">
        <v>149</v>
      </c>
      <c r="V476" s="10">
        <v>1429.59</v>
      </c>
      <c r="W476" s="6">
        <v>4</v>
      </c>
      <c r="X476" s="11">
        <v>0.1</v>
      </c>
      <c r="Y476" s="10">
        <v>-71.42</v>
      </c>
      <c r="Z476" s="30">
        <f t="shared" si="37"/>
        <v>-4.9958379675291521E-2</v>
      </c>
    </row>
    <row r="477" spans="1:26">
      <c r="A477" s="27">
        <v>476</v>
      </c>
      <c r="B477" s="14" t="s">
        <v>2173</v>
      </c>
      <c r="C477" s="15">
        <v>44738</v>
      </c>
      <c r="D477" s="12">
        <f t="shared" si="34"/>
        <v>2022</v>
      </c>
      <c r="E477" s="12">
        <f t="shared" si="35"/>
        <v>6</v>
      </c>
      <c r="F477" s="15" t="str">
        <f t="shared" si="36"/>
        <v>2022-06</v>
      </c>
      <c r="G477" s="15">
        <v>44739</v>
      </c>
      <c r="H477" s="23">
        <f t="shared" si="38"/>
        <v>1</v>
      </c>
      <c r="I477" s="14" t="s">
        <v>122</v>
      </c>
      <c r="J477" s="14" t="s">
        <v>415</v>
      </c>
      <c r="K477" s="14" t="s">
        <v>416</v>
      </c>
      <c r="L477" s="14" t="s">
        <v>30</v>
      </c>
      <c r="M477" s="14" t="s">
        <v>31</v>
      </c>
      <c r="N477" s="14" t="s">
        <v>116</v>
      </c>
      <c r="O477" s="14" t="s">
        <v>117</v>
      </c>
      <c r="P477" s="14" t="s">
        <v>2174</v>
      </c>
      <c r="Q477" s="14" t="s">
        <v>58</v>
      </c>
      <c r="R477" s="14" t="s">
        <v>2175</v>
      </c>
      <c r="S477" s="14" t="s">
        <v>48</v>
      </c>
      <c r="T477" s="14" t="s">
        <v>86</v>
      </c>
      <c r="U477" s="14" t="s">
        <v>819</v>
      </c>
      <c r="V477" s="16">
        <v>387.03</v>
      </c>
      <c r="W477" s="13">
        <v>10</v>
      </c>
      <c r="X477" s="17">
        <v>0.3</v>
      </c>
      <c r="Y477" s="16">
        <v>82.36</v>
      </c>
      <c r="Z477" s="31">
        <f t="shared" si="37"/>
        <v>0.21280004134046457</v>
      </c>
    </row>
    <row r="478" spans="1:26">
      <c r="A478" s="26">
        <v>477</v>
      </c>
      <c r="B478" s="7" t="s">
        <v>2176</v>
      </c>
      <c r="C478" s="8">
        <v>45520</v>
      </c>
      <c r="D478" s="12">
        <f t="shared" si="34"/>
        <v>2024</v>
      </c>
      <c r="E478" s="12">
        <f t="shared" si="35"/>
        <v>8</v>
      </c>
      <c r="F478" s="8" t="str">
        <f t="shared" si="36"/>
        <v>2024-08</v>
      </c>
      <c r="G478" s="8">
        <v>45523</v>
      </c>
      <c r="H478" s="23">
        <f t="shared" si="38"/>
        <v>3</v>
      </c>
      <c r="I478" s="7" t="s">
        <v>122</v>
      </c>
      <c r="J478" s="7" t="s">
        <v>2177</v>
      </c>
      <c r="K478" s="7" t="s">
        <v>203</v>
      </c>
      <c r="L478" s="7" t="s">
        <v>30</v>
      </c>
      <c r="M478" s="7" t="s">
        <v>31</v>
      </c>
      <c r="N478" s="7" t="s">
        <v>43</v>
      </c>
      <c r="O478" s="7" t="s">
        <v>44</v>
      </c>
      <c r="P478" s="7" t="s">
        <v>2178</v>
      </c>
      <c r="Q478" s="7" t="s">
        <v>46</v>
      </c>
      <c r="R478" s="7" t="s">
        <v>2179</v>
      </c>
      <c r="S478" s="7" t="s">
        <v>37</v>
      </c>
      <c r="T478" s="7" t="s">
        <v>38</v>
      </c>
      <c r="U478" s="7" t="s">
        <v>39</v>
      </c>
      <c r="V478" s="10">
        <v>1715.09</v>
      </c>
      <c r="W478" s="6">
        <v>5</v>
      </c>
      <c r="X478" s="11">
        <v>0</v>
      </c>
      <c r="Y478" s="10">
        <v>338.07</v>
      </c>
      <c r="Z478" s="30">
        <f t="shared" si="37"/>
        <v>0.19711502020302143</v>
      </c>
    </row>
    <row r="479" spans="1:26">
      <c r="A479" s="27">
        <v>478</v>
      </c>
      <c r="B479" s="14" t="s">
        <v>2180</v>
      </c>
      <c r="C479" s="15">
        <v>45153</v>
      </c>
      <c r="D479" s="12">
        <f t="shared" si="34"/>
        <v>2023</v>
      </c>
      <c r="E479" s="12">
        <f t="shared" si="35"/>
        <v>8</v>
      </c>
      <c r="F479" s="15" t="str">
        <f t="shared" si="36"/>
        <v>2023-08</v>
      </c>
      <c r="G479" s="15">
        <v>45153</v>
      </c>
      <c r="H479" s="23">
        <f t="shared" si="38"/>
        <v>0</v>
      </c>
      <c r="I479" s="14" t="s">
        <v>63</v>
      </c>
      <c r="J479" s="14" t="s">
        <v>1231</v>
      </c>
      <c r="K479" s="14" t="s">
        <v>1232</v>
      </c>
      <c r="L479" s="14" t="s">
        <v>66</v>
      </c>
      <c r="M479" s="14" t="s">
        <v>31</v>
      </c>
      <c r="N479" s="14" t="s">
        <v>143</v>
      </c>
      <c r="O479" s="14" t="s">
        <v>144</v>
      </c>
      <c r="P479" s="14" t="s">
        <v>2181</v>
      </c>
      <c r="Q479" s="14" t="s">
        <v>146</v>
      </c>
      <c r="R479" s="14" t="s">
        <v>2182</v>
      </c>
      <c r="S479" s="14" t="s">
        <v>37</v>
      </c>
      <c r="T479" s="14" t="s">
        <v>38</v>
      </c>
      <c r="U479" s="14" t="s">
        <v>177</v>
      </c>
      <c r="V479" s="16">
        <v>1306.6099999999999</v>
      </c>
      <c r="W479" s="13">
        <v>1</v>
      </c>
      <c r="X479" s="17">
        <v>0</v>
      </c>
      <c r="Y479" s="16">
        <v>269.60000000000002</v>
      </c>
      <c r="Z479" s="31">
        <f t="shared" si="37"/>
        <v>0.20633547883454131</v>
      </c>
    </row>
    <row r="480" spans="1:26">
      <c r="A480" s="26">
        <v>479</v>
      </c>
      <c r="B480" s="7" t="s">
        <v>2183</v>
      </c>
      <c r="C480" s="8">
        <v>44930</v>
      </c>
      <c r="D480" s="12">
        <f t="shared" si="34"/>
        <v>2023</v>
      </c>
      <c r="E480" s="12">
        <f t="shared" si="35"/>
        <v>1</v>
      </c>
      <c r="F480" s="8" t="str">
        <f t="shared" si="36"/>
        <v>2023-01</v>
      </c>
      <c r="G480" s="8">
        <v>44938</v>
      </c>
      <c r="H480" s="23">
        <f t="shared" si="38"/>
        <v>8</v>
      </c>
      <c r="I480" s="7" t="s">
        <v>27</v>
      </c>
      <c r="J480" s="7" t="s">
        <v>2184</v>
      </c>
      <c r="K480" s="7" t="s">
        <v>2185</v>
      </c>
      <c r="L480" s="7" t="s">
        <v>30</v>
      </c>
      <c r="M480" s="7" t="s">
        <v>31</v>
      </c>
      <c r="N480" s="7" t="s">
        <v>91</v>
      </c>
      <c r="O480" s="7" t="s">
        <v>92</v>
      </c>
      <c r="P480" s="7" t="s">
        <v>2186</v>
      </c>
      <c r="Q480" s="7" t="s">
        <v>46</v>
      </c>
      <c r="R480" s="7" t="s">
        <v>2187</v>
      </c>
      <c r="S480" s="7" t="s">
        <v>110</v>
      </c>
      <c r="T480" s="7" t="s">
        <v>148</v>
      </c>
      <c r="U480" s="7" t="s">
        <v>149</v>
      </c>
      <c r="V480" s="10">
        <v>8693.7900000000009</v>
      </c>
      <c r="W480" s="6">
        <v>8</v>
      </c>
      <c r="X480" s="11">
        <v>0.1</v>
      </c>
      <c r="Y480" s="10">
        <v>-531.04999999999995</v>
      </c>
      <c r="Z480" s="30">
        <f t="shared" si="37"/>
        <v>-6.1083831102430576E-2</v>
      </c>
    </row>
    <row r="481" spans="1:26">
      <c r="A481" s="27">
        <v>480</v>
      </c>
      <c r="B481" s="14" t="s">
        <v>2188</v>
      </c>
      <c r="C481" s="15">
        <v>44811</v>
      </c>
      <c r="D481" s="12">
        <f t="shared" si="34"/>
        <v>2022</v>
      </c>
      <c r="E481" s="12">
        <f t="shared" si="35"/>
        <v>9</v>
      </c>
      <c r="F481" s="15" t="str">
        <f t="shared" si="36"/>
        <v>2022-09</v>
      </c>
      <c r="G481" s="15">
        <v>44811</v>
      </c>
      <c r="H481" s="23">
        <f t="shared" si="38"/>
        <v>0</v>
      </c>
      <c r="I481" s="14" t="s">
        <v>63</v>
      </c>
      <c r="J481" s="14" t="s">
        <v>778</v>
      </c>
      <c r="K481" s="14" t="s">
        <v>212</v>
      </c>
      <c r="L481" s="14" t="s">
        <v>66</v>
      </c>
      <c r="M481" s="14" t="s">
        <v>31</v>
      </c>
      <c r="N481" s="14" t="s">
        <v>283</v>
      </c>
      <c r="O481" s="14" t="s">
        <v>284</v>
      </c>
      <c r="P481" s="14" t="s">
        <v>2189</v>
      </c>
      <c r="Q481" s="14" t="s">
        <v>146</v>
      </c>
      <c r="R481" s="14" t="s">
        <v>2190</v>
      </c>
      <c r="S481" s="14" t="s">
        <v>48</v>
      </c>
      <c r="T481" s="14" t="s">
        <v>138</v>
      </c>
      <c r="U481" s="14" t="s">
        <v>139</v>
      </c>
      <c r="V481" s="16">
        <v>133.47</v>
      </c>
      <c r="W481" s="13">
        <v>5</v>
      </c>
      <c r="X481" s="17">
        <v>0.5</v>
      </c>
      <c r="Y481" s="16">
        <v>58.04</v>
      </c>
      <c r="Z481" s="31">
        <f t="shared" si="37"/>
        <v>0.434854274368772</v>
      </c>
    </row>
    <row r="482" spans="1:26">
      <c r="A482" s="26">
        <v>481</v>
      </c>
      <c r="B482" s="7" t="s">
        <v>2191</v>
      </c>
      <c r="C482" s="8">
        <v>44879</v>
      </c>
      <c r="D482" s="12">
        <f t="shared" si="34"/>
        <v>2022</v>
      </c>
      <c r="E482" s="12">
        <f t="shared" si="35"/>
        <v>11</v>
      </c>
      <c r="F482" s="8" t="str">
        <f t="shared" si="36"/>
        <v>2022-11</v>
      </c>
      <c r="G482" s="8">
        <v>44886</v>
      </c>
      <c r="H482" s="23">
        <f t="shared" si="38"/>
        <v>7</v>
      </c>
      <c r="I482" s="7" t="s">
        <v>27</v>
      </c>
      <c r="J482" s="7" t="s">
        <v>2192</v>
      </c>
      <c r="K482" s="7" t="s">
        <v>583</v>
      </c>
      <c r="L482" s="7" t="s">
        <v>30</v>
      </c>
      <c r="M482" s="7" t="s">
        <v>31</v>
      </c>
      <c r="N482" s="7" t="s">
        <v>143</v>
      </c>
      <c r="O482" s="7" t="s">
        <v>144</v>
      </c>
      <c r="P482" s="7" t="s">
        <v>2193</v>
      </c>
      <c r="Q482" s="7" t="s">
        <v>146</v>
      </c>
      <c r="R482" s="7" t="s">
        <v>2194</v>
      </c>
      <c r="S482" s="7" t="s">
        <v>48</v>
      </c>
      <c r="T482" s="7" t="s">
        <v>129</v>
      </c>
      <c r="U482" s="7" t="s">
        <v>1450</v>
      </c>
      <c r="V482" s="10">
        <v>478.29</v>
      </c>
      <c r="W482" s="6">
        <v>3</v>
      </c>
      <c r="X482" s="11">
        <v>0.2</v>
      </c>
      <c r="Y482" s="10">
        <v>0.73</v>
      </c>
      <c r="Z482" s="30">
        <f t="shared" si="37"/>
        <v>1.5262706726044868E-3</v>
      </c>
    </row>
    <row r="483" spans="1:26">
      <c r="A483" s="27">
        <v>482</v>
      </c>
      <c r="B483" s="14" t="s">
        <v>2195</v>
      </c>
      <c r="C483" s="15">
        <v>44698</v>
      </c>
      <c r="D483" s="12">
        <f t="shared" si="34"/>
        <v>2022</v>
      </c>
      <c r="E483" s="12">
        <f t="shared" si="35"/>
        <v>5</v>
      </c>
      <c r="F483" s="15" t="str">
        <f t="shared" si="36"/>
        <v>2022-05</v>
      </c>
      <c r="G483" s="15">
        <v>44698</v>
      </c>
      <c r="H483" s="23">
        <f t="shared" si="38"/>
        <v>0</v>
      </c>
      <c r="I483" s="14" t="s">
        <v>63</v>
      </c>
      <c r="J483" s="14" t="s">
        <v>1905</v>
      </c>
      <c r="K483" s="14" t="s">
        <v>1906</v>
      </c>
      <c r="L483" s="14" t="s">
        <v>66</v>
      </c>
      <c r="M483" s="14" t="s">
        <v>31</v>
      </c>
      <c r="N483" s="14" t="s">
        <v>181</v>
      </c>
      <c r="O483" s="14" t="s">
        <v>107</v>
      </c>
      <c r="P483" s="14" t="s">
        <v>2196</v>
      </c>
      <c r="Q483" s="14" t="s">
        <v>35</v>
      </c>
      <c r="R483" s="14" t="s">
        <v>2197</v>
      </c>
      <c r="S483" s="14" t="s">
        <v>110</v>
      </c>
      <c r="T483" s="14" t="s">
        <v>243</v>
      </c>
      <c r="U483" s="14" t="s">
        <v>339</v>
      </c>
      <c r="V483" s="16">
        <v>6284.13</v>
      </c>
      <c r="W483" s="13">
        <v>8</v>
      </c>
      <c r="X483" s="17">
        <v>0.3</v>
      </c>
      <c r="Y483" s="16">
        <v>1616.53</v>
      </c>
      <c r="Z483" s="31">
        <f t="shared" si="37"/>
        <v>0.25724006346144973</v>
      </c>
    </row>
    <row r="484" spans="1:26">
      <c r="A484" s="26">
        <v>483</v>
      </c>
      <c r="B484" s="7" t="s">
        <v>2198</v>
      </c>
      <c r="C484" s="8">
        <v>44460</v>
      </c>
      <c r="D484" s="12">
        <f t="shared" si="34"/>
        <v>2021</v>
      </c>
      <c r="E484" s="12">
        <f t="shared" si="35"/>
        <v>9</v>
      </c>
      <c r="F484" s="8" t="str">
        <f t="shared" si="36"/>
        <v>2021-09</v>
      </c>
      <c r="G484" s="8">
        <v>44462</v>
      </c>
      <c r="H484" s="23">
        <f t="shared" si="38"/>
        <v>2</v>
      </c>
      <c r="I484" s="7" t="s">
        <v>122</v>
      </c>
      <c r="J484" s="7" t="s">
        <v>2199</v>
      </c>
      <c r="K484" s="7" t="s">
        <v>2200</v>
      </c>
      <c r="L484" s="7" t="s">
        <v>30</v>
      </c>
      <c r="M484" s="7" t="s">
        <v>31</v>
      </c>
      <c r="N484" s="7" t="s">
        <v>166</v>
      </c>
      <c r="O484" s="7" t="s">
        <v>167</v>
      </c>
      <c r="P484" s="7" t="s">
        <v>2201</v>
      </c>
      <c r="Q484" s="7" t="s">
        <v>35</v>
      </c>
      <c r="R484" s="7" t="s">
        <v>2202</v>
      </c>
      <c r="S484" s="7" t="s">
        <v>48</v>
      </c>
      <c r="T484" s="7" t="s">
        <v>78</v>
      </c>
      <c r="U484" s="7" t="s">
        <v>1128</v>
      </c>
      <c r="V484" s="10">
        <v>1073.26</v>
      </c>
      <c r="W484" s="6">
        <v>10</v>
      </c>
      <c r="X484" s="11">
        <v>0</v>
      </c>
      <c r="Y484" s="10">
        <v>251.88</v>
      </c>
      <c r="Z484" s="30">
        <f t="shared" si="37"/>
        <v>0.23468684195814621</v>
      </c>
    </row>
    <row r="485" spans="1:26">
      <c r="A485" s="27">
        <v>484</v>
      </c>
      <c r="B485" s="14" t="s">
        <v>2203</v>
      </c>
      <c r="C485" s="15">
        <v>44893</v>
      </c>
      <c r="D485" s="12">
        <f t="shared" si="34"/>
        <v>2022</v>
      </c>
      <c r="E485" s="12">
        <f t="shared" si="35"/>
        <v>11</v>
      </c>
      <c r="F485" s="15" t="str">
        <f t="shared" si="36"/>
        <v>2022-11</v>
      </c>
      <c r="G485" s="15">
        <v>44896</v>
      </c>
      <c r="H485" s="23">
        <f t="shared" si="38"/>
        <v>3</v>
      </c>
      <c r="I485" s="14" t="s">
        <v>52</v>
      </c>
      <c r="J485" s="14" t="s">
        <v>2204</v>
      </c>
      <c r="K485" s="14" t="s">
        <v>2205</v>
      </c>
      <c r="L485" s="14" t="s">
        <v>30</v>
      </c>
      <c r="M485" s="14" t="s">
        <v>31</v>
      </c>
      <c r="N485" s="14" t="s">
        <v>91</v>
      </c>
      <c r="O485" s="14" t="s">
        <v>92</v>
      </c>
      <c r="P485" s="14" t="s">
        <v>2206</v>
      </c>
      <c r="Q485" s="14" t="s">
        <v>46</v>
      </c>
      <c r="R485" s="14" t="s">
        <v>2207</v>
      </c>
      <c r="S485" s="14" t="s">
        <v>37</v>
      </c>
      <c r="T485" s="14" t="s">
        <v>170</v>
      </c>
      <c r="U485" s="14" t="s">
        <v>189</v>
      </c>
      <c r="V485" s="16">
        <v>2790.45</v>
      </c>
      <c r="W485" s="13">
        <v>6</v>
      </c>
      <c r="X485" s="17">
        <v>0.3</v>
      </c>
      <c r="Y485" s="16">
        <v>18.78</v>
      </c>
      <c r="Z485" s="31">
        <f t="shared" si="37"/>
        <v>6.7300972961350332E-3</v>
      </c>
    </row>
    <row r="486" spans="1:26">
      <c r="A486" s="26">
        <v>485</v>
      </c>
      <c r="B486" s="7" t="s">
        <v>2208</v>
      </c>
      <c r="C486" s="8">
        <v>45181</v>
      </c>
      <c r="D486" s="12">
        <f t="shared" si="34"/>
        <v>2023</v>
      </c>
      <c r="E486" s="12">
        <f t="shared" si="35"/>
        <v>9</v>
      </c>
      <c r="F486" s="8" t="str">
        <f t="shared" si="36"/>
        <v>2023-09</v>
      </c>
      <c r="G486" s="8">
        <v>45189</v>
      </c>
      <c r="H486" s="23">
        <f t="shared" si="38"/>
        <v>8</v>
      </c>
      <c r="I486" s="7" t="s">
        <v>27</v>
      </c>
      <c r="J486" s="7" t="s">
        <v>2209</v>
      </c>
      <c r="K486" s="7" t="s">
        <v>842</v>
      </c>
      <c r="L486" s="7" t="s">
        <v>30</v>
      </c>
      <c r="M486" s="7" t="s">
        <v>31</v>
      </c>
      <c r="N486" s="7" t="s">
        <v>711</v>
      </c>
      <c r="O486" s="7" t="s">
        <v>712</v>
      </c>
      <c r="P486" s="7" t="s">
        <v>2210</v>
      </c>
      <c r="Q486" s="7" t="s">
        <v>35</v>
      </c>
      <c r="R486" s="7" t="s">
        <v>2211</v>
      </c>
      <c r="S486" s="7" t="s">
        <v>110</v>
      </c>
      <c r="T486" s="7" t="s">
        <v>148</v>
      </c>
      <c r="U486" s="7" t="s">
        <v>149</v>
      </c>
      <c r="V486" s="10">
        <v>18444.29</v>
      </c>
      <c r="W486" s="6">
        <v>11</v>
      </c>
      <c r="X486" s="11">
        <v>0</v>
      </c>
      <c r="Y486" s="10">
        <v>2964.51</v>
      </c>
      <c r="Z486" s="30">
        <f t="shared" si="37"/>
        <v>0.16072779163632755</v>
      </c>
    </row>
    <row r="487" spans="1:26">
      <c r="A487" s="27">
        <v>486</v>
      </c>
      <c r="B487" s="14" t="s">
        <v>2212</v>
      </c>
      <c r="C487" s="15">
        <v>44460</v>
      </c>
      <c r="D487" s="12">
        <f t="shared" si="34"/>
        <v>2021</v>
      </c>
      <c r="E487" s="12">
        <f t="shared" si="35"/>
        <v>9</v>
      </c>
      <c r="F487" s="15" t="str">
        <f t="shared" si="36"/>
        <v>2021-09</v>
      </c>
      <c r="G487" s="15">
        <v>44466</v>
      </c>
      <c r="H487" s="23">
        <f t="shared" si="38"/>
        <v>6</v>
      </c>
      <c r="I487" s="14" t="s">
        <v>52</v>
      </c>
      <c r="J487" s="14" t="s">
        <v>335</v>
      </c>
      <c r="K487" s="14" t="s">
        <v>336</v>
      </c>
      <c r="L487" s="14" t="s">
        <v>83</v>
      </c>
      <c r="M487" s="14" t="s">
        <v>31</v>
      </c>
      <c r="N487" s="14" t="s">
        <v>55</v>
      </c>
      <c r="O487" s="14" t="s">
        <v>56</v>
      </c>
      <c r="P487" s="14" t="s">
        <v>2213</v>
      </c>
      <c r="Q487" s="14" t="s">
        <v>58</v>
      </c>
      <c r="R487" s="14" t="s">
        <v>2214</v>
      </c>
      <c r="S487" s="14" t="s">
        <v>48</v>
      </c>
      <c r="T487" s="14" t="s">
        <v>78</v>
      </c>
      <c r="U487" s="14" t="s">
        <v>956</v>
      </c>
      <c r="V487" s="16">
        <v>487.81</v>
      </c>
      <c r="W487" s="13">
        <v>10</v>
      </c>
      <c r="X487" s="17">
        <v>0.4</v>
      </c>
      <c r="Y487" s="16">
        <v>160.76</v>
      </c>
      <c r="Z487" s="31">
        <f t="shared" si="37"/>
        <v>0.32955453967733339</v>
      </c>
    </row>
    <row r="488" spans="1:26">
      <c r="A488" s="26">
        <v>487</v>
      </c>
      <c r="B488" s="7" t="s">
        <v>2215</v>
      </c>
      <c r="C488" s="8">
        <v>44425</v>
      </c>
      <c r="D488" s="12">
        <f t="shared" si="34"/>
        <v>2021</v>
      </c>
      <c r="E488" s="12">
        <f t="shared" si="35"/>
        <v>8</v>
      </c>
      <c r="F488" s="8" t="str">
        <f t="shared" si="36"/>
        <v>2021-08</v>
      </c>
      <c r="G488" s="8">
        <v>44431</v>
      </c>
      <c r="H488" s="23">
        <f t="shared" si="38"/>
        <v>6</v>
      </c>
      <c r="I488" s="7" t="s">
        <v>52</v>
      </c>
      <c r="J488" s="7" t="s">
        <v>2216</v>
      </c>
      <c r="K488" s="7" t="s">
        <v>770</v>
      </c>
      <c r="L488" s="7" t="s">
        <v>66</v>
      </c>
      <c r="M488" s="7" t="s">
        <v>31</v>
      </c>
      <c r="N488" s="7" t="s">
        <v>32</v>
      </c>
      <c r="O488" s="7" t="s">
        <v>33</v>
      </c>
      <c r="P488" s="7" t="s">
        <v>2217</v>
      </c>
      <c r="Q488" s="7" t="s">
        <v>35</v>
      </c>
      <c r="R488" s="7" t="s">
        <v>2218</v>
      </c>
      <c r="S488" s="7" t="s">
        <v>110</v>
      </c>
      <c r="T488" s="7" t="s">
        <v>111</v>
      </c>
      <c r="U488" s="7" t="s">
        <v>112</v>
      </c>
      <c r="V488" s="10">
        <v>4643.3599999999997</v>
      </c>
      <c r="W488" s="6">
        <v>14</v>
      </c>
      <c r="X488" s="11">
        <v>0.4</v>
      </c>
      <c r="Y488" s="10">
        <v>181.97</v>
      </c>
      <c r="Z488" s="30">
        <f t="shared" si="37"/>
        <v>3.9189293959546539E-2</v>
      </c>
    </row>
    <row r="489" spans="1:26">
      <c r="A489" s="27">
        <v>488</v>
      </c>
      <c r="B489" s="14" t="s">
        <v>2219</v>
      </c>
      <c r="C489" s="15">
        <v>44948</v>
      </c>
      <c r="D489" s="12">
        <f t="shared" si="34"/>
        <v>2023</v>
      </c>
      <c r="E489" s="12">
        <f t="shared" si="35"/>
        <v>1</v>
      </c>
      <c r="F489" s="15" t="str">
        <f t="shared" si="36"/>
        <v>2023-01</v>
      </c>
      <c r="G489" s="15">
        <v>44948</v>
      </c>
      <c r="H489" s="23">
        <f t="shared" si="38"/>
        <v>0</v>
      </c>
      <c r="I489" s="14" t="s">
        <v>63</v>
      </c>
      <c r="J489" s="14" t="s">
        <v>1571</v>
      </c>
      <c r="K489" s="14" t="s">
        <v>1065</v>
      </c>
      <c r="L489" s="14" t="s">
        <v>83</v>
      </c>
      <c r="M489" s="14" t="s">
        <v>31</v>
      </c>
      <c r="N489" s="14" t="s">
        <v>181</v>
      </c>
      <c r="O489" s="14" t="s">
        <v>107</v>
      </c>
      <c r="P489" s="14" t="s">
        <v>2220</v>
      </c>
      <c r="Q489" s="14" t="s">
        <v>35</v>
      </c>
      <c r="R489" s="14" t="s">
        <v>2221</v>
      </c>
      <c r="S489" s="14" t="s">
        <v>48</v>
      </c>
      <c r="T489" s="14" t="s">
        <v>138</v>
      </c>
      <c r="U489" s="14" t="s">
        <v>1091</v>
      </c>
      <c r="V489" s="16">
        <v>585.64</v>
      </c>
      <c r="W489" s="13">
        <v>8</v>
      </c>
      <c r="X489" s="17">
        <v>0.2</v>
      </c>
      <c r="Y489" s="16">
        <v>-47.09</v>
      </c>
      <c r="Z489" s="31">
        <f t="shared" si="37"/>
        <v>-8.0407759032852952E-2</v>
      </c>
    </row>
    <row r="490" spans="1:26">
      <c r="A490" s="26">
        <v>489</v>
      </c>
      <c r="B490" s="7" t="s">
        <v>2222</v>
      </c>
      <c r="C490" s="8">
        <v>45285</v>
      </c>
      <c r="D490" s="12">
        <f t="shared" si="34"/>
        <v>2023</v>
      </c>
      <c r="E490" s="12">
        <f t="shared" si="35"/>
        <v>12</v>
      </c>
      <c r="F490" s="8" t="str">
        <f t="shared" si="36"/>
        <v>2023-12</v>
      </c>
      <c r="G490" s="8">
        <v>45291</v>
      </c>
      <c r="H490" s="23">
        <f t="shared" si="38"/>
        <v>6</v>
      </c>
      <c r="I490" s="7" t="s">
        <v>27</v>
      </c>
      <c r="J490" s="7" t="s">
        <v>2223</v>
      </c>
      <c r="K490" s="7" t="s">
        <v>295</v>
      </c>
      <c r="L490" s="7" t="s">
        <v>83</v>
      </c>
      <c r="M490" s="7" t="s">
        <v>31</v>
      </c>
      <c r="N490" s="7" t="s">
        <v>116</v>
      </c>
      <c r="O490" s="7" t="s">
        <v>117</v>
      </c>
      <c r="P490" s="7" t="s">
        <v>2224</v>
      </c>
      <c r="Q490" s="7" t="s">
        <v>58</v>
      </c>
      <c r="R490" s="7" t="s">
        <v>2225</v>
      </c>
      <c r="S490" s="7" t="s">
        <v>110</v>
      </c>
      <c r="T490" s="7" t="s">
        <v>111</v>
      </c>
      <c r="U490" s="7" t="s">
        <v>216</v>
      </c>
      <c r="V490" s="10">
        <v>9246.2000000000007</v>
      </c>
      <c r="W490" s="6">
        <v>8</v>
      </c>
      <c r="X490" s="11">
        <v>0.1</v>
      </c>
      <c r="Y490" s="10">
        <v>2823.11</v>
      </c>
      <c r="Z490" s="30">
        <f t="shared" si="37"/>
        <v>0.30532651251324866</v>
      </c>
    </row>
    <row r="491" spans="1:26">
      <c r="A491" s="27">
        <v>490</v>
      </c>
      <c r="B491" s="14" t="s">
        <v>2226</v>
      </c>
      <c r="C491" s="15">
        <v>45135</v>
      </c>
      <c r="D491" s="12">
        <f t="shared" si="34"/>
        <v>2023</v>
      </c>
      <c r="E491" s="12">
        <f t="shared" si="35"/>
        <v>7</v>
      </c>
      <c r="F491" s="15" t="str">
        <f t="shared" si="36"/>
        <v>2023-07</v>
      </c>
      <c r="G491" s="15">
        <v>45136</v>
      </c>
      <c r="H491" s="23">
        <f t="shared" si="38"/>
        <v>1</v>
      </c>
      <c r="I491" s="14" t="s">
        <v>122</v>
      </c>
      <c r="J491" s="14" t="s">
        <v>632</v>
      </c>
      <c r="K491" s="14" t="s">
        <v>633</v>
      </c>
      <c r="L491" s="14" t="s">
        <v>30</v>
      </c>
      <c r="M491" s="14" t="s">
        <v>31</v>
      </c>
      <c r="N491" s="14" t="s">
        <v>125</v>
      </c>
      <c r="O491" s="14" t="s">
        <v>126</v>
      </c>
      <c r="P491" s="14" t="s">
        <v>2227</v>
      </c>
      <c r="Q491" s="14" t="s">
        <v>58</v>
      </c>
      <c r="R491" s="14" t="s">
        <v>2228</v>
      </c>
      <c r="S491" s="14" t="s">
        <v>110</v>
      </c>
      <c r="T491" s="14" t="s">
        <v>223</v>
      </c>
      <c r="U491" s="14" t="s">
        <v>224</v>
      </c>
      <c r="V491" s="16">
        <v>19611.95</v>
      </c>
      <c r="W491" s="13">
        <v>12</v>
      </c>
      <c r="X491" s="17">
        <v>0</v>
      </c>
      <c r="Y491" s="16">
        <v>-278.98</v>
      </c>
      <c r="Z491" s="31">
        <f t="shared" si="37"/>
        <v>-1.4225000573629853E-2</v>
      </c>
    </row>
    <row r="492" spans="1:26">
      <c r="A492" s="26">
        <v>491</v>
      </c>
      <c r="B492" s="7" t="s">
        <v>2229</v>
      </c>
      <c r="C492" s="8">
        <v>44573</v>
      </c>
      <c r="D492" s="12">
        <f t="shared" si="34"/>
        <v>2022</v>
      </c>
      <c r="E492" s="12">
        <f t="shared" si="35"/>
        <v>1</v>
      </c>
      <c r="F492" s="8" t="str">
        <f t="shared" si="36"/>
        <v>2022-01</v>
      </c>
      <c r="G492" s="8">
        <v>44573</v>
      </c>
      <c r="H492" s="23">
        <f t="shared" si="38"/>
        <v>0</v>
      </c>
      <c r="I492" s="7" t="s">
        <v>63</v>
      </c>
      <c r="J492" s="7" t="s">
        <v>2230</v>
      </c>
      <c r="K492" s="7" t="s">
        <v>1116</v>
      </c>
      <c r="L492" s="7" t="s">
        <v>66</v>
      </c>
      <c r="M492" s="7" t="s">
        <v>31</v>
      </c>
      <c r="N492" s="7" t="s">
        <v>204</v>
      </c>
      <c r="O492" s="7" t="s">
        <v>205</v>
      </c>
      <c r="P492" s="7" t="s">
        <v>2231</v>
      </c>
      <c r="Q492" s="7" t="s">
        <v>146</v>
      </c>
      <c r="R492" s="7" t="s">
        <v>2232</v>
      </c>
      <c r="S492" s="7" t="s">
        <v>110</v>
      </c>
      <c r="T492" s="7" t="s">
        <v>223</v>
      </c>
      <c r="U492" s="7" t="s">
        <v>224</v>
      </c>
      <c r="V492" s="10">
        <v>23284.06</v>
      </c>
      <c r="W492" s="6">
        <v>13</v>
      </c>
      <c r="X492" s="11">
        <v>0.1</v>
      </c>
      <c r="Y492" s="10">
        <v>4234.01</v>
      </c>
      <c r="Z492" s="30">
        <f t="shared" si="37"/>
        <v>0.18184156886728517</v>
      </c>
    </row>
    <row r="493" spans="1:26">
      <c r="A493" s="27">
        <v>492</v>
      </c>
      <c r="B493" s="14" t="s">
        <v>2233</v>
      </c>
      <c r="C493" s="15">
        <v>44759</v>
      </c>
      <c r="D493" s="12">
        <f t="shared" si="34"/>
        <v>2022</v>
      </c>
      <c r="E493" s="12">
        <f t="shared" si="35"/>
        <v>7</v>
      </c>
      <c r="F493" s="15" t="str">
        <f t="shared" si="36"/>
        <v>2022-07</v>
      </c>
      <c r="G493" s="15">
        <v>44763</v>
      </c>
      <c r="H493" s="23">
        <f t="shared" si="38"/>
        <v>4</v>
      </c>
      <c r="I493" s="14" t="s">
        <v>52</v>
      </c>
      <c r="J493" s="14" t="s">
        <v>2234</v>
      </c>
      <c r="K493" s="14" t="s">
        <v>2235</v>
      </c>
      <c r="L493" s="14" t="s">
        <v>30</v>
      </c>
      <c r="M493" s="14" t="s">
        <v>31</v>
      </c>
      <c r="N493" s="14" t="s">
        <v>181</v>
      </c>
      <c r="O493" s="14" t="s">
        <v>107</v>
      </c>
      <c r="P493" s="14" t="s">
        <v>2236</v>
      </c>
      <c r="Q493" s="14" t="s">
        <v>35</v>
      </c>
      <c r="R493" s="14" t="s">
        <v>2237</v>
      </c>
      <c r="S493" s="14" t="s">
        <v>37</v>
      </c>
      <c r="T493" s="14" t="s">
        <v>60</v>
      </c>
      <c r="U493" s="14" t="s">
        <v>162</v>
      </c>
      <c r="V493" s="16">
        <v>2971.71</v>
      </c>
      <c r="W493" s="13">
        <v>13</v>
      </c>
      <c r="X493" s="17">
        <v>0.3</v>
      </c>
      <c r="Y493" s="16">
        <v>310.08</v>
      </c>
      <c r="Z493" s="31">
        <f t="shared" si="37"/>
        <v>0.10434396357652664</v>
      </c>
    </row>
    <row r="494" spans="1:26">
      <c r="A494" s="26">
        <v>493</v>
      </c>
      <c r="B494" s="7" t="s">
        <v>2238</v>
      </c>
      <c r="C494" s="8">
        <v>44395</v>
      </c>
      <c r="D494" s="12">
        <f t="shared" si="34"/>
        <v>2021</v>
      </c>
      <c r="E494" s="12">
        <f t="shared" si="35"/>
        <v>7</v>
      </c>
      <c r="F494" s="8" t="str">
        <f t="shared" si="36"/>
        <v>2021-07</v>
      </c>
      <c r="G494" s="8">
        <v>44396</v>
      </c>
      <c r="H494" s="23">
        <f t="shared" si="38"/>
        <v>1</v>
      </c>
      <c r="I494" s="7" t="s">
        <v>122</v>
      </c>
      <c r="J494" s="7" t="s">
        <v>2239</v>
      </c>
      <c r="K494" s="7" t="s">
        <v>165</v>
      </c>
      <c r="L494" s="7" t="s">
        <v>30</v>
      </c>
      <c r="M494" s="7" t="s">
        <v>31</v>
      </c>
      <c r="N494" s="7" t="s">
        <v>91</v>
      </c>
      <c r="O494" s="7" t="s">
        <v>92</v>
      </c>
      <c r="P494" s="7" t="s">
        <v>2240</v>
      </c>
      <c r="Q494" s="7" t="s">
        <v>46</v>
      </c>
      <c r="R494" s="7" t="s">
        <v>2241</v>
      </c>
      <c r="S494" s="7" t="s">
        <v>110</v>
      </c>
      <c r="T494" s="7" t="s">
        <v>111</v>
      </c>
      <c r="U494" s="7" t="s">
        <v>287</v>
      </c>
      <c r="V494" s="10">
        <v>8231.5499999999993</v>
      </c>
      <c r="W494" s="6">
        <v>7</v>
      </c>
      <c r="X494" s="11">
        <v>0.2</v>
      </c>
      <c r="Y494" s="10">
        <v>805.06</v>
      </c>
      <c r="Z494" s="30">
        <f t="shared" si="37"/>
        <v>9.7801750581603716E-2</v>
      </c>
    </row>
    <row r="495" spans="1:26">
      <c r="A495" s="27">
        <v>494</v>
      </c>
      <c r="B495" s="14" t="s">
        <v>2242</v>
      </c>
      <c r="C495" s="15">
        <v>44851</v>
      </c>
      <c r="D495" s="12">
        <f t="shared" si="34"/>
        <v>2022</v>
      </c>
      <c r="E495" s="12">
        <f t="shared" si="35"/>
        <v>10</v>
      </c>
      <c r="F495" s="15" t="str">
        <f t="shared" si="36"/>
        <v>2022-10</v>
      </c>
      <c r="G495" s="15">
        <v>44851</v>
      </c>
      <c r="H495" s="23">
        <f t="shared" si="38"/>
        <v>0</v>
      </c>
      <c r="I495" s="14" t="s">
        <v>63</v>
      </c>
      <c r="J495" s="14" t="s">
        <v>1636</v>
      </c>
      <c r="K495" s="14" t="s">
        <v>1637</v>
      </c>
      <c r="L495" s="14" t="s">
        <v>30</v>
      </c>
      <c r="M495" s="14" t="s">
        <v>31</v>
      </c>
      <c r="N495" s="14" t="s">
        <v>213</v>
      </c>
      <c r="O495" s="14" t="s">
        <v>92</v>
      </c>
      <c r="P495" s="14" t="s">
        <v>2243</v>
      </c>
      <c r="Q495" s="14" t="s">
        <v>46</v>
      </c>
      <c r="R495" s="14" t="s">
        <v>2244</v>
      </c>
      <c r="S495" s="14" t="s">
        <v>37</v>
      </c>
      <c r="T495" s="14" t="s">
        <v>60</v>
      </c>
      <c r="U495" s="14" t="s">
        <v>162</v>
      </c>
      <c r="V495" s="16">
        <v>398.43</v>
      </c>
      <c r="W495" s="13">
        <v>1</v>
      </c>
      <c r="X495" s="17">
        <v>0</v>
      </c>
      <c r="Y495" s="16">
        <v>15.9</v>
      </c>
      <c r="Z495" s="31">
        <f t="shared" si="37"/>
        <v>3.9906633536631278E-2</v>
      </c>
    </row>
    <row r="496" spans="1:26">
      <c r="A496" s="26">
        <v>495</v>
      </c>
      <c r="B496" s="7" t="s">
        <v>2245</v>
      </c>
      <c r="C496" s="8">
        <v>44953</v>
      </c>
      <c r="D496" s="12">
        <f t="shared" si="34"/>
        <v>2023</v>
      </c>
      <c r="E496" s="12">
        <f t="shared" si="35"/>
        <v>1</v>
      </c>
      <c r="F496" s="8" t="str">
        <f t="shared" si="36"/>
        <v>2023-01</v>
      </c>
      <c r="G496" s="8">
        <v>44953</v>
      </c>
      <c r="H496" s="23">
        <f t="shared" si="38"/>
        <v>0</v>
      </c>
      <c r="I496" s="7" t="s">
        <v>63</v>
      </c>
      <c r="J496" s="7" t="s">
        <v>2246</v>
      </c>
      <c r="K496" s="7" t="s">
        <v>2247</v>
      </c>
      <c r="L496" s="7" t="s">
        <v>30</v>
      </c>
      <c r="M496" s="7" t="s">
        <v>31</v>
      </c>
      <c r="N496" s="7" t="s">
        <v>213</v>
      </c>
      <c r="O496" s="7" t="s">
        <v>92</v>
      </c>
      <c r="P496" s="7" t="s">
        <v>2248</v>
      </c>
      <c r="Q496" s="7" t="s">
        <v>46</v>
      </c>
      <c r="R496" s="7" t="s">
        <v>2249</v>
      </c>
      <c r="S496" s="7" t="s">
        <v>37</v>
      </c>
      <c r="T496" s="7" t="s">
        <v>60</v>
      </c>
      <c r="U496" s="7" t="s">
        <v>162</v>
      </c>
      <c r="V496" s="10">
        <v>2647.99</v>
      </c>
      <c r="W496" s="6">
        <v>7</v>
      </c>
      <c r="X496" s="11">
        <v>0.3</v>
      </c>
      <c r="Y496" s="10">
        <v>1020.39</v>
      </c>
      <c r="Z496" s="30">
        <f t="shared" si="37"/>
        <v>0.38534511081990491</v>
      </c>
    </row>
    <row r="497" spans="1:26">
      <c r="A497" s="27">
        <v>496</v>
      </c>
      <c r="B497" s="14" t="s">
        <v>2250</v>
      </c>
      <c r="C497" s="15">
        <v>44677</v>
      </c>
      <c r="D497" s="12">
        <f t="shared" si="34"/>
        <v>2022</v>
      </c>
      <c r="E497" s="12">
        <f t="shared" si="35"/>
        <v>4</v>
      </c>
      <c r="F497" s="15" t="str">
        <f t="shared" si="36"/>
        <v>2022-04</v>
      </c>
      <c r="G497" s="15">
        <v>44681</v>
      </c>
      <c r="H497" s="23">
        <f t="shared" si="38"/>
        <v>4</v>
      </c>
      <c r="I497" s="14" t="s">
        <v>52</v>
      </c>
      <c r="J497" s="14" t="s">
        <v>2251</v>
      </c>
      <c r="K497" s="14" t="s">
        <v>939</v>
      </c>
      <c r="L497" s="14" t="s">
        <v>30</v>
      </c>
      <c r="M497" s="14" t="s">
        <v>31</v>
      </c>
      <c r="N497" s="14" t="s">
        <v>32</v>
      </c>
      <c r="O497" s="14" t="s">
        <v>33</v>
      </c>
      <c r="P497" s="14" t="s">
        <v>2252</v>
      </c>
      <c r="Q497" s="14" t="s">
        <v>35</v>
      </c>
      <c r="R497" s="14" t="s">
        <v>2253</v>
      </c>
      <c r="S497" s="14" t="s">
        <v>110</v>
      </c>
      <c r="T497" s="14" t="s">
        <v>148</v>
      </c>
      <c r="U497" s="14" t="s">
        <v>232</v>
      </c>
      <c r="V497" s="16">
        <v>4167.78</v>
      </c>
      <c r="W497" s="13">
        <v>3</v>
      </c>
      <c r="X497" s="17">
        <v>0.3</v>
      </c>
      <c r="Y497" s="16">
        <v>427.36</v>
      </c>
      <c r="Z497" s="31">
        <f t="shared" si="37"/>
        <v>0.10253900157877816</v>
      </c>
    </row>
    <row r="498" spans="1:26">
      <c r="A498" s="26">
        <v>497</v>
      </c>
      <c r="B498" s="7" t="s">
        <v>2254</v>
      </c>
      <c r="C498" s="8">
        <v>44851</v>
      </c>
      <c r="D498" s="12">
        <f t="shared" si="34"/>
        <v>2022</v>
      </c>
      <c r="E498" s="12">
        <f t="shared" si="35"/>
        <v>10</v>
      </c>
      <c r="F498" s="8" t="str">
        <f t="shared" si="36"/>
        <v>2022-10</v>
      </c>
      <c r="G498" s="8">
        <v>44851</v>
      </c>
      <c r="H498" s="23">
        <f t="shared" si="38"/>
        <v>0</v>
      </c>
      <c r="I498" s="7" t="s">
        <v>63</v>
      </c>
      <c r="J498" s="7" t="s">
        <v>2255</v>
      </c>
      <c r="K498" s="7" t="s">
        <v>803</v>
      </c>
      <c r="L498" s="7" t="s">
        <v>83</v>
      </c>
      <c r="M498" s="7" t="s">
        <v>31</v>
      </c>
      <c r="N498" s="7" t="s">
        <v>116</v>
      </c>
      <c r="O498" s="7" t="s">
        <v>117</v>
      </c>
      <c r="P498" s="7" t="s">
        <v>2256</v>
      </c>
      <c r="Q498" s="7" t="s">
        <v>58</v>
      </c>
      <c r="R498" s="7" t="s">
        <v>2257</v>
      </c>
      <c r="S498" s="7" t="s">
        <v>110</v>
      </c>
      <c r="T498" s="7" t="s">
        <v>148</v>
      </c>
      <c r="U498" s="7" t="s">
        <v>237</v>
      </c>
      <c r="V498" s="10">
        <v>8515.5400000000009</v>
      </c>
      <c r="W498" s="6">
        <v>14</v>
      </c>
      <c r="X498" s="11">
        <v>0</v>
      </c>
      <c r="Y498" s="10">
        <v>170.57</v>
      </c>
      <c r="Z498" s="30">
        <f t="shared" si="37"/>
        <v>2.0030438468963796E-2</v>
      </c>
    </row>
    <row r="499" spans="1:26">
      <c r="A499" s="27">
        <v>498</v>
      </c>
      <c r="B499" s="14" t="s">
        <v>2258</v>
      </c>
      <c r="C499" s="15">
        <v>45540</v>
      </c>
      <c r="D499" s="12">
        <f t="shared" si="34"/>
        <v>2024</v>
      </c>
      <c r="E499" s="12">
        <f t="shared" si="35"/>
        <v>9</v>
      </c>
      <c r="F499" s="15" t="str">
        <f t="shared" si="36"/>
        <v>2024-09</v>
      </c>
      <c r="G499" s="15">
        <v>45540</v>
      </c>
      <c r="H499" s="23">
        <f t="shared" si="38"/>
        <v>0</v>
      </c>
      <c r="I499" s="14" t="s">
        <v>63</v>
      </c>
      <c r="J499" s="14" t="s">
        <v>1256</v>
      </c>
      <c r="K499" s="14" t="s">
        <v>1257</v>
      </c>
      <c r="L499" s="14" t="s">
        <v>83</v>
      </c>
      <c r="M499" s="14" t="s">
        <v>31</v>
      </c>
      <c r="N499" s="14" t="s">
        <v>153</v>
      </c>
      <c r="O499" s="14" t="s">
        <v>154</v>
      </c>
      <c r="P499" s="14" t="s">
        <v>2259</v>
      </c>
      <c r="Q499" s="14" t="s">
        <v>146</v>
      </c>
      <c r="R499" s="14" t="s">
        <v>2260</v>
      </c>
      <c r="S499" s="14" t="s">
        <v>48</v>
      </c>
      <c r="T499" s="14" t="s">
        <v>78</v>
      </c>
      <c r="U499" s="14" t="s">
        <v>79</v>
      </c>
      <c r="V499" s="16">
        <v>640.23</v>
      </c>
      <c r="W499" s="13">
        <v>9</v>
      </c>
      <c r="X499" s="17">
        <v>0</v>
      </c>
      <c r="Y499" s="16">
        <v>193.79</v>
      </c>
      <c r="Z499" s="31">
        <f t="shared" si="37"/>
        <v>0.30268809646533273</v>
      </c>
    </row>
    <row r="500" spans="1:26">
      <c r="A500" s="26">
        <v>499</v>
      </c>
      <c r="B500" s="7" t="s">
        <v>2261</v>
      </c>
      <c r="C500" s="8">
        <v>44708</v>
      </c>
      <c r="D500" s="12">
        <f t="shared" si="34"/>
        <v>2022</v>
      </c>
      <c r="E500" s="12">
        <f t="shared" si="35"/>
        <v>5</v>
      </c>
      <c r="F500" s="8" t="str">
        <f t="shared" si="36"/>
        <v>2022-05</v>
      </c>
      <c r="G500" s="8">
        <v>44709</v>
      </c>
      <c r="H500" s="23">
        <f t="shared" si="38"/>
        <v>1</v>
      </c>
      <c r="I500" s="7" t="s">
        <v>122</v>
      </c>
      <c r="J500" s="7" t="s">
        <v>529</v>
      </c>
      <c r="K500" s="7" t="s">
        <v>530</v>
      </c>
      <c r="L500" s="7" t="s">
        <v>30</v>
      </c>
      <c r="M500" s="7" t="s">
        <v>31</v>
      </c>
      <c r="N500" s="7" t="s">
        <v>313</v>
      </c>
      <c r="O500" s="7" t="s">
        <v>314</v>
      </c>
      <c r="P500" s="7" t="s">
        <v>2262</v>
      </c>
      <c r="Q500" s="7" t="s">
        <v>146</v>
      </c>
      <c r="R500" s="7" t="s">
        <v>2263</v>
      </c>
      <c r="S500" s="7" t="s">
        <v>110</v>
      </c>
      <c r="T500" s="7" t="s">
        <v>148</v>
      </c>
      <c r="U500" s="7" t="s">
        <v>149</v>
      </c>
      <c r="V500" s="10">
        <v>9362.01</v>
      </c>
      <c r="W500" s="6">
        <v>6</v>
      </c>
      <c r="X500" s="11">
        <v>0.1</v>
      </c>
      <c r="Y500" s="10">
        <v>-970.22</v>
      </c>
      <c r="Z500" s="30">
        <f t="shared" si="37"/>
        <v>-0.10363372822716489</v>
      </c>
    </row>
    <row r="501" spans="1:26">
      <c r="A501" s="27">
        <v>500</v>
      </c>
      <c r="B501" s="14" t="s">
        <v>2264</v>
      </c>
      <c r="C501" s="15">
        <v>44797</v>
      </c>
      <c r="D501" s="12">
        <f t="shared" si="34"/>
        <v>2022</v>
      </c>
      <c r="E501" s="12">
        <f t="shared" si="35"/>
        <v>8</v>
      </c>
      <c r="F501" s="15" t="str">
        <f t="shared" si="36"/>
        <v>2022-08</v>
      </c>
      <c r="G501" s="15">
        <v>44797</v>
      </c>
      <c r="H501" s="23">
        <f t="shared" si="38"/>
        <v>0</v>
      </c>
      <c r="I501" s="14" t="s">
        <v>63</v>
      </c>
      <c r="J501" s="14" t="s">
        <v>239</v>
      </c>
      <c r="K501" s="14" t="s">
        <v>240</v>
      </c>
      <c r="L501" s="14" t="s">
        <v>30</v>
      </c>
      <c r="M501" s="14" t="s">
        <v>31</v>
      </c>
      <c r="N501" s="14" t="s">
        <v>55</v>
      </c>
      <c r="O501" s="14" t="s">
        <v>56</v>
      </c>
      <c r="P501" s="14" t="s">
        <v>2265</v>
      </c>
      <c r="Q501" s="14" t="s">
        <v>58</v>
      </c>
      <c r="R501" s="14" t="s">
        <v>2266</v>
      </c>
      <c r="S501" s="14" t="s">
        <v>48</v>
      </c>
      <c r="T501" s="14" t="s">
        <v>49</v>
      </c>
      <c r="U501" s="14" t="s">
        <v>50</v>
      </c>
      <c r="V501" s="16">
        <v>467.16</v>
      </c>
      <c r="W501" s="13">
        <v>2</v>
      </c>
      <c r="X501" s="17">
        <v>0.2</v>
      </c>
      <c r="Y501" s="16">
        <v>186.81</v>
      </c>
      <c r="Z501" s="31">
        <f t="shared" si="37"/>
        <v>0.39988440791163626</v>
      </c>
    </row>
    <row r="502" spans="1:26">
      <c r="A502" s="26">
        <v>501</v>
      </c>
      <c r="B502" s="7" t="s">
        <v>2267</v>
      </c>
      <c r="C502" s="8">
        <v>44211</v>
      </c>
      <c r="D502" s="12">
        <f t="shared" si="34"/>
        <v>2021</v>
      </c>
      <c r="E502" s="12">
        <f t="shared" si="35"/>
        <v>1</v>
      </c>
      <c r="F502" s="8" t="str">
        <f t="shared" si="36"/>
        <v>2021-01</v>
      </c>
      <c r="G502" s="8">
        <v>44211</v>
      </c>
      <c r="H502" s="23">
        <f t="shared" si="38"/>
        <v>0</v>
      </c>
      <c r="I502" s="7" t="s">
        <v>63</v>
      </c>
      <c r="J502" s="7" t="s">
        <v>1758</v>
      </c>
      <c r="K502" s="7" t="s">
        <v>257</v>
      </c>
      <c r="L502" s="7" t="s">
        <v>66</v>
      </c>
      <c r="M502" s="7" t="s">
        <v>31</v>
      </c>
      <c r="N502" s="7" t="s">
        <v>91</v>
      </c>
      <c r="O502" s="7" t="s">
        <v>92</v>
      </c>
      <c r="P502" s="7" t="s">
        <v>2268</v>
      </c>
      <c r="Q502" s="7" t="s">
        <v>46</v>
      </c>
      <c r="R502" s="7" t="s">
        <v>2269</v>
      </c>
      <c r="S502" s="7" t="s">
        <v>48</v>
      </c>
      <c r="T502" s="7" t="s">
        <v>434</v>
      </c>
      <c r="U502" s="7" t="s">
        <v>435</v>
      </c>
      <c r="V502" s="10">
        <v>817.58</v>
      </c>
      <c r="W502" s="6">
        <v>10</v>
      </c>
      <c r="X502" s="11">
        <v>0.5</v>
      </c>
      <c r="Y502" s="10">
        <v>115.43</v>
      </c>
      <c r="Z502" s="30">
        <f t="shared" si="37"/>
        <v>0.14118496049316276</v>
      </c>
    </row>
    <row r="503" spans="1:26">
      <c r="A503" s="27">
        <v>502</v>
      </c>
      <c r="B503" s="14" t="s">
        <v>2270</v>
      </c>
      <c r="C503" s="15">
        <v>45012</v>
      </c>
      <c r="D503" s="12">
        <f t="shared" si="34"/>
        <v>2023</v>
      </c>
      <c r="E503" s="12">
        <f t="shared" si="35"/>
        <v>3</v>
      </c>
      <c r="F503" s="15" t="str">
        <f t="shared" si="36"/>
        <v>2023-03</v>
      </c>
      <c r="G503" s="15">
        <v>45012</v>
      </c>
      <c r="H503" s="23">
        <f t="shared" si="38"/>
        <v>0</v>
      </c>
      <c r="I503" s="14" t="s">
        <v>63</v>
      </c>
      <c r="J503" s="14" t="s">
        <v>2271</v>
      </c>
      <c r="K503" s="14" t="s">
        <v>679</v>
      </c>
      <c r="L503" s="14" t="s">
        <v>30</v>
      </c>
      <c r="M503" s="14" t="s">
        <v>31</v>
      </c>
      <c r="N503" s="14" t="s">
        <v>32</v>
      </c>
      <c r="O503" s="14" t="s">
        <v>33</v>
      </c>
      <c r="P503" s="14" t="s">
        <v>2272</v>
      </c>
      <c r="Q503" s="14" t="s">
        <v>35</v>
      </c>
      <c r="R503" s="14" t="s">
        <v>2273</v>
      </c>
      <c r="S503" s="14" t="s">
        <v>37</v>
      </c>
      <c r="T503" s="14" t="s">
        <v>38</v>
      </c>
      <c r="U503" s="14" t="s">
        <v>39</v>
      </c>
      <c r="V503" s="16">
        <v>16557.63</v>
      </c>
      <c r="W503" s="13">
        <v>13</v>
      </c>
      <c r="X503" s="17">
        <v>0</v>
      </c>
      <c r="Y503" s="16">
        <v>3495.24</v>
      </c>
      <c r="Z503" s="31">
        <f t="shared" si="37"/>
        <v>0.21109542851241389</v>
      </c>
    </row>
    <row r="504" spans="1:26">
      <c r="A504" s="26">
        <v>503</v>
      </c>
      <c r="B504" s="7" t="s">
        <v>2274</v>
      </c>
      <c r="C504" s="8">
        <v>45185</v>
      </c>
      <c r="D504" s="12">
        <f t="shared" si="34"/>
        <v>2023</v>
      </c>
      <c r="E504" s="12">
        <f t="shared" si="35"/>
        <v>9</v>
      </c>
      <c r="F504" s="8" t="str">
        <f t="shared" si="36"/>
        <v>2023-09</v>
      </c>
      <c r="G504" s="8">
        <v>45186</v>
      </c>
      <c r="H504" s="23">
        <f t="shared" si="38"/>
        <v>1</v>
      </c>
      <c r="I504" s="7" t="s">
        <v>122</v>
      </c>
      <c r="J504" s="7" t="s">
        <v>281</v>
      </c>
      <c r="K504" s="7" t="s">
        <v>282</v>
      </c>
      <c r="L504" s="7" t="s">
        <v>30</v>
      </c>
      <c r="M504" s="7" t="s">
        <v>31</v>
      </c>
      <c r="N504" s="7" t="s">
        <v>283</v>
      </c>
      <c r="O504" s="7" t="s">
        <v>284</v>
      </c>
      <c r="P504" s="7" t="s">
        <v>2275</v>
      </c>
      <c r="Q504" s="7" t="s">
        <v>146</v>
      </c>
      <c r="R504" s="7" t="s">
        <v>2276</v>
      </c>
      <c r="S504" s="7" t="s">
        <v>37</v>
      </c>
      <c r="T504" s="7" t="s">
        <v>38</v>
      </c>
      <c r="U504" s="7" t="s">
        <v>333</v>
      </c>
      <c r="V504" s="10">
        <v>3793.07</v>
      </c>
      <c r="W504" s="6">
        <v>12</v>
      </c>
      <c r="X504" s="11">
        <v>0.4</v>
      </c>
      <c r="Y504" s="10">
        <v>-30.89</v>
      </c>
      <c r="Z504" s="30">
        <f t="shared" si="37"/>
        <v>-8.1437990862283059E-3</v>
      </c>
    </row>
    <row r="505" spans="1:26">
      <c r="A505" s="27">
        <v>504</v>
      </c>
      <c r="B505" s="14" t="s">
        <v>2277</v>
      </c>
      <c r="C505" s="15">
        <v>44270</v>
      </c>
      <c r="D505" s="12">
        <f t="shared" si="34"/>
        <v>2021</v>
      </c>
      <c r="E505" s="12">
        <f t="shared" si="35"/>
        <v>3</v>
      </c>
      <c r="F505" s="15" t="str">
        <f t="shared" si="36"/>
        <v>2021-03</v>
      </c>
      <c r="G505" s="15">
        <v>44274</v>
      </c>
      <c r="H505" s="23">
        <f t="shared" si="38"/>
        <v>4</v>
      </c>
      <c r="I505" s="14" t="s">
        <v>52</v>
      </c>
      <c r="J505" s="14" t="s">
        <v>1540</v>
      </c>
      <c r="K505" s="14" t="s">
        <v>1350</v>
      </c>
      <c r="L505" s="14" t="s">
        <v>30</v>
      </c>
      <c r="M505" s="14" t="s">
        <v>31</v>
      </c>
      <c r="N505" s="14" t="s">
        <v>228</v>
      </c>
      <c r="O505" s="14" t="s">
        <v>229</v>
      </c>
      <c r="P505" s="14" t="s">
        <v>2278</v>
      </c>
      <c r="Q505" s="14" t="s">
        <v>46</v>
      </c>
      <c r="R505" s="14" t="s">
        <v>2279</v>
      </c>
      <c r="S505" s="14" t="s">
        <v>110</v>
      </c>
      <c r="T505" s="14" t="s">
        <v>243</v>
      </c>
      <c r="U505" s="14" t="s">
        <v>244</v>
      </c>
      <c r="V505" s="16">
        <v>11535.33</v>
      </c>
      <c r="W505" s="13">
        <v>10</v>
      </c>
      <c r="X505" s="17">
        <v>0.2</v>
      </c>
      <c r="Y505" s="16">
        <v>708.35</v>
      </c>
      <c r="Z505" s="31">
        <f t="shared" si="37"/>
        <v>6.1406999192914292E-2</v>
      </c>
    </row>
    <row r="506" spans="1:26">
      <c r="A506" s="26">
        <v>505</v>
      </c>
      <c r="B506" s="7" t="s">
        <v>2280</v>
      </c>
      <c r="C506" s="8">
        <v>44497</v>
      </c>
      <c r="D506" s="12">
        <f t="shared" si="34"/>
        <v>2021</v>
      </c>
      <c r="E506" s="12">
        <f t="shared" si="35"/>
        <v>10</v>
      </c>
      <c r="F506" s="8" t="str">
        <f t="shared" si="36"/>
        <v>2021-10</v>
      </c>
      <c r="G506" s="8">
        <v>44500</v>
      </c>
      <c r="H506" s="23">
        <f t="shared" si="38"/>
        <v>3</v>
      </c>
      <c r="I506" s="7" t="s">
        <v>122</v>
      </c>
      <c r="J506" s="7" t="s">
        <v>1582</v>
      </c>
      <c r="K506" s="7" t="s">
        <v>926</v>
      </c>
      <c r="L506" s="7" t="s">
        <v>30</v>
      </c>
      <c r="M506" s="7" t="s">
        <v>31</v>
      </c>
      <c r="N506" s="7" t="s">
        <v>313</v>
      </c>
      <c r="O506" s="7" t="s">
        <v>314</v>
      </c>
      <c r="P506" s="7" t="s">
        <v>2281</v>
      </c>
      <c r="Q506" s="7" t="s">
        <v>146</v>
      </c>
      <c r="R506" s="7" t="s">
        <v>2282</v>
      </c>
      <c r="S506" s="7" t="s">
        <v>37</v>
      </c>
      <c r="T506" s="7" t="s">
        <v>170</v>
      </c>
      <c r="U506" s="7" t="s">
        <v>189</v>
      </c>
      <c r="V506" s="10">
        <v>113.58</v>
      </c>
      <c r="W506" s="6">
        <v>6</v>
      </c>
      <c r="X506" s="11">
        <v>0.5</v>
      </c>
      <c r="Y506" s="10">
        <v>8.32</v>
      </c>
      <c r="Z506" s="30">
        <f t="shared" si="37"/>
        <v>7.3252333157245997E-2</v>
      </c>
    </row>
    <row r="507" spans="1:26">
      <c r="A507" s="27">
        <v>506</v>
      </c>
      <c r="B507" s="14" t="s">
        <v>2283</v>
      </c>
      <c r="C507" s="15">
        <v>44901</v>
      </c>
      <c r="D507" s="12">
        <f t="shared" si="34"/>
        <v>2022</v>
      </c>
      <c r="E507" s="12">
        <f t="shared" si="35"/>
        <v>12</v>
      </c>
      <c r="F507" s="15" t="str">
        <f t="shared" si="36"/>
        <v>2022-12</v>
      </c>
      <c r="G507" s="15">
        <v>44904</v>
      </c>
      <c r="H507" s="23">
        <f t="shared" si="38"/>
        <v>3</v>
      </c>
      <c r="I507" s="14" t="s">
        <v>122</v>
      </c>
      <c r="J507" s="14" t="s">
        <v>2284</v>
      </c>
      <c r="K507" s="14" t="s">
        <v>1423</v>
      </c>
      <c r="L507" s="14" t="s">
        <v>83</v>
      </c>
      <c r="M507" s="14" t="s">
        <v>31</v>
      </c>
      <c r="N507" s="14" t="s">
        <v>55</v>
      </c>
      <c r="O507" s="14" t="s">
        <v>56</v>
      </c>
      <c r="P507" s="14" t="s">
        <v>2285</v>
      </c>
      <c r="Q507" s="14" t="s">
        <v>58</v>
      </c>
      <c r="R507" s="14" t="s">
        <v>2286</v>
      </c>
      <c r="S507" s="14" t="s">
        <v>48</v>
      </c>
      <c r="T507" s="14" t="s">
        <v>129</v>
      </c>
      <c r="U507" s="14" t="s">
        <v>328</v>
      </c>
      <c r="V507" s="16">
        <v>1030.44</v>
      </c>
      <c r="W507" s="13">
        <v>7</v>
      </c>
      <c r="X507" s="17">
        <v>0</v>
      </c>
      <c r="Y507" s="16">
        <v>-66.349999999999994</v>
      </c>
      <c r="Z507" s="31">
        <f t="shared" si="37"/>
        <v>-6.4389969333488603E-2</v>
      </c>
    </row>
    <row r="508" spans="1:26">
      <c r="A508" s="26">
        <v>507</v>
      </c>
      <c r="B508" s="7" t="s">
        <v>2287</v>
      </c>
      <c r="C508" s="8">
        <v>44504</v>
      </c>
      <c r="D508" s="12">
        <f t="shared" si="34"/>
        <v>2021</v>
      </c>
      <c r="E508" s="12">
        <f t="shared" si="35"/>
        <v>11</v>
      </c>
      <c r="F508" s="8" t="str">
        <f t="shared" si="36"/>
        <v>2021-11</v>
      </c>
      <c r="G508" s="8">
        <v>44506</v>
      </c>
      <c r="H508" s="23">
        <f t="shared" si="38"/>
        <v>2</v>
      </c>
      <c r="I508" s="7" t="s">
        <v>122</v>
      </c>
      <c r="J508" s="7" t="s">
        <v>2055</v>
      </c>
      <c r="K508" s="7" t="s">
        <v>1393</v>
      </c>
      <c r="L508" s="7" t="s">
        <v>83</v>
      </c>
      <c r="M508" s="7" t="s">
        <v>31</v>
      </c>
      <c r="N508" s="7" t="s">
        <v>213</v>
      </c>
      <c r="O508" s="7" t="s">
        <v>92</v>
      </c>
      <c r="P508" s="7" t="s">
        <v>2288</v>
      </c>
      <c r="Q508" s="7" t="s">
        <v>46</v>
      </c>
      <c r="R508" s="7" t="s">
        <v>2289</v>
      </c>
      <c r="S508" s="7" t="s">
        <v>48</v>
      </c>
      <c r="T508" s="7" t="s">
        <v>129</v>
      </c>
      <c r="U508" s="7" t="s">
        <v>328</v>
      </c>
      <c r="V508" s="10">
        <v>1643.16</v>
      </c>
      <c r="W508" s="6">
        <v>13</v>
      </c>
      <c r="X508" s="11">
        <v>0.5</v>
      </c>
      <c r="Y508" s="10">
        <v>505.7</v>
      </c>
      <c r="Z508" s="30">
        <f t="shared" si="37"/>
        <v>0.30776065629640448</v>
      </c>
    </row>
    <row r="509" spans="1:26">
      <c r="A509" s="27">
        <v>508</v>
      </c>
      <c r="B509" s="14" t="s">
        <v>2290</v>
      </c>
      <c r="C509" s="15">
        <v>45479</v>
      </c>
      <c r="D509" s="12">
        <f t="shared" si="34"/>
        <v>2024</v>
      </c>
      <c r="E509" s="12">
        <f t="shared" si="35"/>
        <v>7</v>
      </c>
      <c r="F509" s="15" t="str">
        <f t="shared" si="36"/>
        <v>2024-07</v>
      </c>
      <c r="G509" s="15">
        <v>45480</v>
      </c>
      <c r="H509" s="23">
        <f t="shared" si="38"/>
        <v>1</v>
      </c>
      <c r="I509" s="14" t="s">
        <v>122</v>
      </c>
      <c r="J509" s="14" t="s">
        <v>2291</v>
      </c>
      <c r="K509" s="14" t="s">
        <v>1340</v>
      </c>
      <c r="L509" s="14" t="s">
        <v>83</v>
      </c>
      <c r="M509" s="14" t="s">
        <v>31</v>
      </c>
      <c r="N509" s="14" t="s">
        <v>213</v>
      </c>
      <c r="O509" s="14" t="s">
        <v>92</v>
      </c>
      <c r="P509" s="14" t="s">
        <v>2292</v>
      </c>
      <c r="Q509" s="14" t="s">
        <v>46</v>
      </c>
      <c r="R509" s="14" t="s">
        <v>2293</v>
      </c>
      <c r="S509" s="14" t="s">
        <v>37</v>
      </c>
      <c r="T509" s="14" t="s">
        <v>38</v>
      </c>
      <c r="U509" s="14" t="s">
        <v>177</v>
      </c>
      <c r="V509" s="16">
        <v>4967.88</v>
      </c>
      <c r="W509" s="13">
        <v>13</v>
      </c>
      <c r="X509" s="17">
        <v>0</v>
      </c>
      <c r="Y509" s="16">
        <v>-75.52</v>
      </c>
      <c r="Z509" s="31">
        <f t="shared" si="37"/>
        <v>-1.52016554345113E-2</v>
      </c>
    </row>
    <row r="510" spans="1:26">
      <c r="A510" s="26">
        <v>509</v>
      </c>
      <c r="B510" s="7" t="s">
        <v>2294</v>
      </c>
      <c r="C510" s="8">
        <v>44560</v>
      </c>
      <c r="D510" s="12">
        <f t="shared" si="34"/>
        <v>2021</v>
      </c>
      <c r="E510" s="12">
        <f t="shared" si="35"/>
        <v>12</v>
      </c>
      <c r="F510" s="8" t="str">
        <f t="shared" si="36"/>
        <v>2021-12</v>
      </c>
      <c r="G510" s="8">
        <v>44565</v>
      </c>
      <c r="H510" s="23">
        <f t="shared" si="38"/>
        <v>5</v>
      </c>
      <c r="I510" s="7" t="s">
        <v>52</v>
      </c>
      <c r="J510" s="7" t="s">
        <v>544</v>
      </c>
      <c r="K510" s="7" t="s">
        <v>203</v>
      </c>
      <c r="L510" s="7" t="s">
        <v>66</v>
      </c>
      <c r="M510" s="7" t="s">
        <v>31</v>
      </c>
      <c r="N510" s="7" t="s">
        <v>228</v>
      </c>
      <c r="O510" s="7" t="s">
        <v>229</v>
      </c>
      <c r="P510" s="7" t="s">
        <v>2295</v>
      </c>
      <c r="Q510" s="7" t="s">
        <v>46</v>
      </c>
      <c r="R510" s="7" t="s">
        <v>2296</v>
      </c>
      <c r="S510" s="7" t="s">
        <v>37</v>
      </c>
      <c r="T510" s="7" t="s">
        <v>170</v>
      </c>
      <c r="U510" s="7" t="s">
        <v>189</v>
      </c>
      <c r="V510" s="10">
        <v>2140.9699999999998</v>
      </c>
      <c r="W510" s="6">
        <v>10</v>
      </c>
      <c r="X510" s="11">
        <v>0.4</v>
      </c>
      <c r="Y510" s="10">
        <v>598.99</v>
      </c>
      <c r="Z510" s="30">
        <f t="shared" si="37"/>
        <v>0.27977505523197432</v>
      </c>
    </row>
    <row r="511" spans="1:26">
      <c r="A511" s="27">
        <v>510</v>
      </c>
      <c r="B511" s="14" t="s">
        <v>2297</v>
      </c>
      <c r="C511" s="15">
        <v>44346</v>
      </c>
      <c r="D511" s="12">
        <f t="shared" si="34"/>
        <v>2021</v>
      </c>
      <c r="E511" s="12">
        <f t="shared" si="35"/>
        <v>5</v>
      </c>
      <c r="F511" s="15" t="str">
        <f t="shared" si="36"/>
        <v>2021-05</v>
      </c>
      <c r="G511" s="15">
        <v>44346</v>
      </c>
      <c r="H511" s="23">
        <f t="shared" si="38"/>
        <v>0</v>
      </c>
      <c r="I511" s="14" t="s">
        <v>63</v>
      </c>
      <c r="J511" s="14" t="s">
        <v>1819</v>
      </c>
      <c r="K511" s="14" t="s">
        <v>1820</v>
      </c>
      <c r="L511" s="14" t="s">
        <v>83</v>
      </c>
      <c r="M511" s="14" t="s">
        <v>31</v>
      </c>
      <c r="N511" s="14" t="s">
        <v>74</v>
      </c>
      <c r="O511" s="14" t="s">
        <v>75</v>
      </c>
      <c r="P511" s="14" t="s">
        <v>2298</v>
      </c>
      <c r="Q511" s="14" t="s">
        <v>46</v>
      </c>
      <c r="R511" s="14" t="s">
        <v>2299</v>
      </c>
      <c r="S511" s="14" t="s">
        <v>110</v>
      </c>
      <c r="T511" s="14" t="s">
        <v>148</v>
      </c>
      <c r="U511" s="14" t="s">
        <v>232</v>
      </c>
      <c r="V511" s="16">
        <v>11076.19</v>
      </c>
      <c r="W511" s="13">
        <v>10</v>
      </c>
      <c r="X511" s="17">
        <v>0</v>
      </c>
      <c r="Y511" s="16">
        <v>1328.51</v>
      </c>
      <c r="Z511" s="31">
        <f t="shared" si="37"/>
        <v>0.11994286844122391</v>
      </c>
    </row>
    <row r="512" spans="1:26">
      <c r="A512" s="26">
        <v>511</v>
      </c>
      <c r="B512" s="7" t="s">
        <v>2300</v>
      </c>
      <c r="C512" s="8">
        <v>44595</v>
      </c>
      <c r="D512" s="12">
        <f t="shared" si="34"/>
        <v>2022</v>
      </c>
      <c r="E512" s="12">
        <f t="shared" si="35"/>
        <v>2</v>
      </c>
      <c r="F512" s="8" t="str">
        <f t="shared" si="36"/>
        <v>2022-02</v>
      </c>
      <c r="G512" s="8">
        <v>44598</v>
      </c>
      <c r="H512" s="23">
        <f t="shared" si="38"/>
        <v>3</v>
      </c>
      <c r="I512" s="7" t="s">
        <v>122</v>
      </c>
      <c r="J512" s="7" t="s">
        <v>2301</v>
      </c>
      <c r="K512" s="7" t="s">
        <v>1312</v>
      </c>
      <c r="L512" s="7" t="s">
        <v>66</v>
      </c>
      <c r="M512" s="7" t="s">
        <v>31</v>
      </c>
      <c r="N512" s="7" t="s">
        <v>43</v>
      </c>
      <c r="O512" s="7" t="s">
        <v>44</v>
      </c>
      <c r="P512" s="7" t="s">
        <v>2302</v>
      </c>
      <c r="Q512" s="7" t="s">
        <v>46</v>
      </c>
      <c r="R512" s="7" t="s">
        <v>2303</v>
      </c>
      <c r="S512" s="7" t="s">
        <v>48</v>
      </c>
      <c r="T512" s="7" t="s">
        <v>138</v>
      </c>
      <c r="U512" s="7" t="s">
        <v>781</v>
      </c>
      <c r="V512" s="10">
        <v>1360.93</v>
      </c>
      <c r="W512" s="6">
        <v>11</v>
      </c>
      <c r="X512" s="11">
        <v>0.2</v>
      </c>
      <c r="Y512" s="10">
        <v>262.26</v>
      </c>
      <c r="Z512" s="30">
        <f t="shared" si="37"/>
        <v>0.19270645808381032</v>
      </c>
    </row>
    <row r="513" spans="1:26">
      <c r="A513" s="27">
        <v>512</v>
      </c>
      <c r="B513" s="14" t="s">
        <v>2304</v>
      </c>
      <c r="C513" s="15">
        <v>45227</v>
      </c>
      <c r="D513" s="12">
        <f t="shared" si="34"/>
        <v>2023</v>
      </c>
      <c r="E513" s="12">
        <f t="shared" si="35"/>
        <v>10</v>
      </c>
      <c r="F513" s="15" t="str">
        <f t="shared" si="36"/>
        <v>2023-10</v>
      </c>
      <c r="G513" s="15">
        <v>45232</v>
      </c>
      <c r="H513" s="23">
        <f t="shared" si="38"/>
        <v>5</v>
      </c>
      <c r="I513" s="14" t="s">
        <v>27</v>
      </c>
      <c r="J513" s="14" t="s">
        <v>778</v>
      </c>
      <c r="K513" s="14" t="s">
        <v>212</v>
      </c>
      <c r="L513" s="14" t="s">
        <v>66</v>
      </c>
      <c r="M513" s="14" t="s">
        <v>31</v>
      </c>
      <c r="N513" s="14" t="s">
        <v>283</v>
      </c>
      <c r="O513" s="14" t="s">
        <v>284</v>
      </c>
      <c r="P513" s="14" t="s">
        <v>2305</v>
      </c>
      <c r="Q513" s="14" t="s">
        <v>146</v>
      </c>
      <c r="R513" s="14" t="s">
        <v>2306</v>
      </c>
      <c r="S513" s="14" t="s">
        <v>48</v>
      </c>
      <c r="T513" s="14" t="s">
        <v>95</v>
      </c>
      <c r="U513" s="14" t="s">
        <v>571</v>
      </c>
      <c r="V513" s="16">
        <v>297.49</v>
      </c>
      <c r="W513" s="13">
        <v>7</v>
      </c>
      <c r="X513" s="17">
        <v>0.2</v>
      </c>
      <c r="Y513" s="16">
        <v>111.3</v>
      </c>
      <c r="Z513" s="31">
        <f t="shared" si="37"/>
        <v>0.3741302228646341</v>
      </c>
    </row>
    <row r="514" spans="1:26">
      <c r="A514" s="26">
        <v>513</v>
      </c>
      <c r="B514" s="7" t="s">
        <v>2307</v>
      </c>
      <c r="C514" s="8">
        <v>44571</v>
      </c>
      <c r="D514" s="12">
        <f t="shared" ref="D514:D577" si="39">YEAR(C514)</f>
        <v>2022</v>
      </c>
      <c r="E514" s="12">
        <f t="shared" ref="E514:E577" si="40">MONTH(C514)</f>
        <v>1</v>
      </c>
      <c r="F514" s="8" t="str">
        <f t="shared" ref="F514:F577" si="41">TEXT(C514,"yyyy-mm")</f>
        <v>2022-01</v>
      </c>
      <c r="G514" s="8">
        <v>44577</v>
      </c>
      <c r="H514" s="23">
        <f t="shared" si="38"/>
        <v>6</v>
      </c>
      <c r="I514" s="7" t="s">
        <v>27</v>
      </c>
      <c r="J514" s="7" t="s">
        <v>89</v>
      </c>
      <c r="K514" s="7" t="s">
        <v>90</v>
      </c>
      <c r="L514" s="7" t="s">
        <v>66</v>
      </c>
      <c r="M514" s="7" t="s">
        <v>31</v>
      </c>
      <c r="N514" s="7" t="s">
        <v>91</v>
      </c>
      <c r="O514" s="7" t="s">
        <v>92</v>
      </c>
      <c r="P514" s="7" t="s">
        <v>2308</v>
      </c>
      <c r="Q514" s="7" t="s">
        <v>46</v>
      </c>
      <c r="R514" s="7" t="s">
        <v>2309</v>
      </c>
      <c r="S514" s="7" t="s">
        <v>48</v>
      </c>
      <c r="T514" s="7" t="s">
        <v>86</v>
      </c>
      <c r="U514" s="7" t="s">
        <v>819</v>
      </c>
      <c r="V514" s="10">
        <v>1297.83</v>
      </c>
      <c r="W514" s="6">
        <v>10</v>
      </c>
      <c r="X514" s="11">
        <v>0.1</v>
      </c>
      <c r="Y514" s="10">
        <v>-19.43</v>
      </c>
      <c r="Z514" s="30">
        <f t="shared" ref="Z514:Z577" si="42">IFERROR(Y514/V514,0)</f>
        <v>-1.4971144140603932E-2</v>
      </c>
    </row>
    <row r="515" spans="1:26">
      <c r="A515" s="27">
        <v>514</v>
      </c>
      <c r="B515" s="14" t="s">
        <v>2310</v>
      </c>
      <c r="C515" s="15">
        <v>44548</v>
      </c>
      <c r="D515" s="12">
        <f t="shared" si="39"/>
        <v>2021</v>
      </c>
      <c r="E515" s="12">
        <f t="shared" si="40"/>
        <v>12</v>
      </c>
      <c r="F515" s="15" t="str">
        <f t="shared" si="41"/>
        <v>2021-12</v>
      </c>
      <c r="G515" s="15">
        <v>44548</v>
      </c>
      <c r="H515" s="23">
        <f t="shared" si="38"/>
        <v>0</v>
      </c>
      <c r="I515" s="14" t="s">
        <v>63</v>
      </c>
      <c r="J515" s="14" t="s">
        <v>524</v>
      </c>
      <c r="K515" s="14" t="s">
        <v>525</v>
      </c>
      <c r="L515" s="14" t="s">
        <v>66</v>
      </c>
      <c r="M515" s="14" t="s">
        <v>31</v>
      </c>
      <c r="N515" s="14" t="s">
        <v>106</v>
      </c>
      <c r="O515" s="14" t="s">
        <v>107</v>
      </c>
      <c r="P515" s="14" t="s">
        <v>2311</v>
      </c>
      <c r="Q515" s="14" t="s">
        <v>35</v>
      </c>
      <c r="R515" s="14" t="s">
        <v>2312</v>
      </c>
      <c r="S515" s="14" t="s">
        <v>37</v>
      </c>
      <c r="T515" s="14" t="s">
        <v>38</v>
      </c>
      <c r="U515" s="14" t="s">
        <v>39</v>
      </c>
      <c r="V515" s="16">
        <v>15711.45</v>
      </c>
      <c r="W515" s="13">
        <v>14</v>
      </c>
      <c r="X515" s="17">
        <v>0.2</v>
      </c>
      <c r="Y515" s="16">
        <v>3923</v>
      </c>
      <c r="Z515" s="31">
        <f t="shared" si="42"/>
        <v>0.24969051233336195</v>
      </c>
    </row>
    <row r="516" spans="1:26">
      <c r="A516" s="26">
        <v>515</v>
      </c>
      <c r="B516" s="7" t="s">
        <v>2313</v>
      </c>
      <c r="C516" s="8">
        <v>45118</v>
      </c>
      <c r="D516" s="12">
        <f t="shared" si="39"/>
        <v>2023</v>
      </c>
      <c r="E516" s="12">
        <f t="shared" si="40"/>
        <v>7</v>
      </c>
      <c r="F516" s="8" t="str">
        <f t="shared" si="41"/>
        <v>2023-07</v>
      </c>
      <c r="G516" s="8">
        <v>45118</v>
      </c>
      <c r="H516" s="23">
        <f t="shared" ref="H516:H579" si="43">G516-C516</f>
        <v>0</v>
      </c>
      <c r="I516" s="7" t="s">
        <v>63</v>
      </c>
      <c r="J516" s="7" t="s">
        <v>2314</v>
      </c>
      <c r="K516" s="7" t="s">
        <v>2315</v>
      </c>
      <c r="L516" s="7" t="s">
        <v>83</v>
      </c>
      <c r="M516" s="7" t="s">
        <v>31</v>
      </c>
      <c r="N516" s="7" t="s">
        <v>143</v>
      </c>
      <c r="O516" s="7" t="s">
        <v>144</v>
      </c>
      <c r="P516" s="7" t="s">
        <v>2316</v>
      </c>
      <c r="Q516" s="7" t="s">
        <v>146</v>
      </c>
      <c r="R516" s="7" t="s">
        <v>2317</v>
      </c>
      <c r="S516" s="7" t="s">
        <v>110</v>
      </c>
      <c r="T516" s="7" t="s">
        <v>148</v>
      </c>
      <c r="U516" s="7" t="s">
        <v>232</v>
      </c>
      <c r="V516" s="10">
        <v>7691.25</v>
      </c>
      <c r="W516" s="6">
        <v>13</v>
      </c>
      <c r="X516" s="11">
        <v>0.2</v>
      </c>
      <c r="Y516" s="10">
        <v>-1455.85</v>
      </c>
      <c r="Z516" s="30">
        <f t="shared" si="42"/>
        <v>-0.18928652689744838</v>
      </c>
    </row>
    <row r="517" spans="1:26">
      <c r="A517" s="27">
        <v>516</v>
      </c>
      <c r="B517" s="14" t="s">
        <v>2318</v>
      </c>
      <c r="C517" s="15">
        <v>44800</v>
      </c>
      <c r="D517" s="12">
        <f t="shared" si="39"/>
        <v>2022</v>
      </c>
      <c r="E517" s="12">
        <f t="shared" si="40"/>
        <v>8</v>
      </c>
      <c r="F517" s="15" t="str">
        <f t="shared" si="41"/>
        <v>2022-08</v>
      </c>
      <c r="G517" s="15">
        <v>44800</v>
      </c>
      <c r="H517" s="23">
        <f t="shared" si="43"/>
        <v>0</v>
      </c>
      <c r="I517" s="14" t="s">
        <v>63</v>
      </c>
      <c r="J517" s="14" t="s">
        <v>2319</v>
      </c>
      <c r="K517" s="14" t="s">
        <v>1365</v>
      </c>
      <c r="L517" s="14" t="s">
        <v>83</v>
      </c>
      <c r="M517" s="14" t="s">
        <v>31</v>
      </c>
      <c r="N517" s="14" t="s">
        <v>125</v>
      </c>
      <c r="O517" s="14" t="s">
        <v>126</v>
      </c>
      <c r="P517" s="14" t="s">
        <v>2320</v>
      </c>
      <c r="Q517" s="14" t="s">
        <v>58</v>
      </c>
      <c r="R517" s="14" t="s">
        <v>2321</v>
      </c>
      <c r="S517" s="14" t="s">
        <v>48</v>
      </c>
      <c r="T517" s="14" t="s">
        <v>298</v>
      </c>
      <c r="U517" s="14" t="s">
        <v>630</v>
      </c>
      <c r="V517" s="16">
        <v>1537.63</v>
      </c>
      <c r="W517" s="13">
        <v>8</v>
      </c>
      <c r="X517" s="17">
        <v>0.2</v>
      </c>
      <c r="Y517" s="16">
        <v>51.86</v>
      </c>
      <c r="Z517" s="31">
        <f t="shared" si="42"/>
        <v>3.3727229567581278E-2</v>
      </c>
    </row>
    <row r="518" spans="1:26">
      <c r="A518" s="26">
        <v>517</v>
      </c>
      <c r="B518" s="7" t="s">
        <v>2322</v>
      </c>
      <c r="C518" s="8">
        <v>45159</v>
      </c>
      <c r="D518" s="12">
        <f t="shared" si="39"/>
        <v>2023</v>
      </c>
      <c r="E518" s="12">
        <f t="shared" si="40"/>
        <v>8</v>
      </c>
      <c r="F518" s="8" t="str">
        <f t="shared" si="41"/>
        <v>2023-08</v>
      </c>
      <c r="G518" s="8">
        <v>45167</v>
      </c>
      <c r="H518" s="23">
        <f t="shared" si="43"/>
        <v>8</v>
      </c>
      <c r="I518" s="7" t="s">
        <v>27</v>
      </c>
      <c r="J518" s="7" t="s">
        <v>2323</v>
      </c>
      <c r="K518" s="7" t="s">
        <v>2324</v>
      </c>
      <c r="L518" s="7" t="s">
        <v>83</v>
      </c>
      <c r="M518" s="7" t="s">
        <v>31</v>
      </c>
      <c r="N518" s="7" t="s">
        <v>313</v>
      </c>
      <c r="O518" s="7" t="s">
        <v>314</v>
      </c>
      <c r="P518" s="7" t="s">
        <v>2325</v>
      </c>
      <c r="Q518" s="7" t="s">
        <v>146</v>
      </c>
      <c r="R518" s="7" t="s">
        <v>2326</v>
      </c>
      <c r="S518" s="7" t="s">
        <v>48</v>
      </c>
      <c r="T518" s="7" t="s">
        <v>78</v>
      </c>
      <c r="U518" s="7" t="s">
        <v>79</v>
      </c>
      <c r="V518" s="10">
        <v>679</v>
      </c>
      <c r="W518" s="6">
        <v>8</v>
      </c>
      <c r="X518" s="11">
        <v>0.2</v>
      </c>
      <c r="Y518" s="10">
        <v>-17.75</v>
      </c>
      <c r="Z518" s="30">
        <f t="shared" si="42"/>
        <v>-2.614138438880707E-2</v>
      </c>
    </row>
    <row r="519" spans="1:26">
      <c r="A519" s="27">
        <v>518</v>
      </c>
      <c r="B519" s="14" t="s">
        <v>2327</v>
      </c>
      <c r="C519" s="15">
        <v>44507</v>
      </c>
      <c r="D519" s="12">
        <f t="shared" si="39"/>
        <v>2021</v>
      </c>
      <c r="E519" s="12">
        <f t="shared" si="40"/>
        <v>11</v>
      </c>
      <c r="F519" s="15" t="str">
        <f t="shared" si="41"/>
        <v>2021-11</v>
      </c>
      <c r="G519" s="15">
        <v>44512</v>
      </c>
      <c r="H519" s="23">
        <f t="shared" si="43"/>
        <v>5</v>
      </c>
      <c r="I519" s="14" t="s">
        <v>52</v>
      </c>
      <c r="J519" s="14" t="s">
        <v>529</v>
      </c>
      <c r="K519" s="14" t="s">
        <v>530</v>
      </c>
      <c r="L519" s="14" t="s">
        <v>30</v>
      </c>
      <c r="M519" s="14" t="s">
        <v>31</v>
      </c>
      <c r="N519" s="14" t="s">
        <v>313</v>
      </c>
      <c r="O519" s="14" t="s">
        <v>314</v>
      </c>
      <c r="P519" s="14" t="s">
        <v>2328</v>
      </c>
      <c r="Q519" s="14" t="s">
        <v>146</v>
      </c>
      <c r="R519" s="14" t="s">
        <v>2329</v>
      </c>
      <c r="S519" s="14" t="s">
        <v>48</v>
      </c>
      <c r="T519" s="14" t="s">
        <v>49</v>
      </c>
      <c r="U519" s="14" t="s">
        <v>50</v>
      </c>
      <c r="V519" s="16">
        <v>2238.92</v>
      </c>
      <c r="W519" s="13">
        <v>14</v>
      </c>
      <c r="X519" s="17">
        <v>0.2</v>
      </c>
      <c r="Y519" s="16">
        <v>-50.92</v>
      </c>
      <c r="Z519" s="31">
        <f t="shared" si="42"/>
        <v>-2.2743108284351384E-2</v>
      </c>
    </row>
    <row r="520" spans="1:26">
      <c r="A520" s="26">
        <v>519</v>
      </c>
      <c r="B520" s="7" t="s">
        <v>2330</v>
      </c>
      <c r="C520" s="8">
        <v>44936</v>
      </c>
      <c r="D520" s="12">
        <f t="shared" si="39"/>
        <v>2023</v>
      </c>
      <c r="E520" s="12">
        <f t="shared" si="40"/>
        <v>1</v>
      </c>
      <c r="F520" s="8" t="str">
        <f t="shared" si="41"/>
        <v>2023-01</v>
      </c>
      <c r="G520" s="8">
        <v>44938</v>
      </c>
      <c r="H520" s="23">
        <f t="shared" si="43"/>
        <v>2</v>
      </c>
      <c r="I520" s="7" t="s">
        <v>122</v>
      </c>
      <c r="J520" s="7" t="s">
        <v>1497</v>
      </c>
      <c r="K520" s="7" t="s">
        <v>1200</v>
      </c>
      <c r="L520" s="7" t="s">
        <v>30</v>
      </c>
      <c r="M520" s="7" t="s">
        <v>31</v>
      </c>
      <c r="N520" s="7" t="s">
        <v>181</v>
      </c>
      <c r="O520" s="7" t="s">
        <v>107</v>
      </c>
      <c r="P520" s="7" t="s">
        <v>2331</v>
      </c>
      <c r="Q520" s="7" t="s">
        <v>35</v>
      </c>
      <c r="R520" s="7" t="s">
        <v>2332</v>
      </c>
      <c r="S520" s="7" t="s">
        <v>48</v>
      </c>
      <c r="T520" s="7" t="s">
        <v>49</v>
      </c>
      <c r="U520" s="7" t="s">
        <v>50</v>
      </c>
      <c r="V520" s="10">
        <v>1024.56</v>
      </c>
      <c r="W520" s="6">
        <v>5</v>
      </c>
      <c r="X520" s="11">
        <v>0</v>
      </c>
      <c r="Y520" s="10">
        <v>259.45</v>
      </c>
      <c r="Z520" s="30">
        <f t="shared" si="42"/>
        <v>0.25323065511048648</v>
      </c>
    </row>
    <row r="521" spans="1:26">
      <c r="A521" s="27">
        <v>520</v>
      </c>
      <c r="B521" s="14" t="s">
        <v>2333</v>
      </c>
      <c r="C521" s="15">
        <v>45279</v>
      </c>
      <c r="D521" s="12">
        <f t="shared" si="39"/>
        <v>2023</v>
      </c>
      <c r="E521" s="12">
        <f t="shared" si="40"/>
        <v>12</v>
      </c>
      <c r="F521" s="15" t="str">
        <f t="shared" si="41"/>
        <v>2023-12</v>
      </c>
      <c r="G521" s="15">
        <v>45279</v>
      </c>
      <c r="H521" s="23">
        <f t="shared" si="43"/>
        <v>0</v>
      </c>
      <c r="I521" s="14" t="s">
        <v>63</v>
      </c>
      <c r="J521" s="14" t="s">
        <v>2334</v>
      </c>
      <c r="K521" s="14" t="s">
        <v>2335</v>
      </c>
      <c r="L521" s="14" t="s">
        <v>83</v>
      </c>
      <c r="M521" s="14" t="s">
        <v>31</v>
      </c>
      <c r="N521" s="14" t="s">
        <v>228</v>
      </c>
      <c r="O521" s="14" t="s">
        <v>229</v>
      </c>
      <c r="P521" s="14" t="s">
        <v>2336</v>
      </c>
      <c r="Q521" s="14" t="s">
        <v>46</v>
      </c>
      <c r="R521" s="14" t="s">
        <v>2337</v>
      </c>
      <c r="S521" s="14" t="s">
        <v>110</v>
      </c>
      <c r="T521" s="14" t="s">
        <v>243</v>
      </c>
      <c r="U521" s="14" t="s">
        <v>244</v>
      </c>
      <c r="V521" s="16">
        <v>1202.32</v>
      </c>
      <c r="W521" s="13">
        <v>2</v>
      </c>
      <c r="X521" s="17">
        <v>0</v>
      </c>
      <c r="Y521" s="16">
        <v>403.77</v>
      </c>
      <c r="Z521" s="31">
        <f t="shared" si="42"/>
        <v>0.33582573690864331</v>
      </c>
    </row>
    <row r="522" spans="1:26">
      <c r="A522" s="26">
        <v>521</v>
      </c>
      <c r="B522" s="7" t="s">
        <v>2338</v>
      </c>
      <c r="C522" s="8">
        <v>45372</v>
      </c>
      <c r="D522" s="12">
        <f t="shared" si="39"/>
        <v>2024</v>
      </c>
      <c r="E522" s="12">
        <f t="shared" si="40"/>
        <v>3</v>
      </c>
      <c r="F522" s="8" t="str">
        <f t="shared" si="41"/>
        <v>2024-03</v>
      </c>
      <c r="G522" s="8">
        <v>45372</v>
      </c>
      <c r="H522" s="23">
        <f t="shared" si="43"/>
        <v>0</v>
      </c>
      <c r="I522" s="7" t="s">
        <v>63</v>
      </c>
      <c r="J522" s="7" t="s">
        <v>2339</v>
      </c>
      <c r="K522" s="7" t="s">
        <v>1935</v>
      </c>
      <c r="L522" s="7" t="s">
        <v>30</v>
      </c>
      <c r="M522" s="7" t="s">
        <v>31</v>
      </c>
      <c r="N522" s="7" t="s">
        <v>143</v>
      </c>
      <c r="O522" s="7" t="s">
        <v>144</v>
      </c>
      <c r="P522" s="7" t="s">
        <v>2340</v>
      </c>
      <c r="Q522" s="7" t="s">
        <v>146</v>
      </c>
      <c r="R522" s="7" t="s">
        <v>2341</v>
      </c>
      <c r="S522" s="7" t="s">
        <v>48</v>
      </c>
      <c r="T522" s="7" t="s">
        <v>129</v>
      </c>
      <c r="U522" s="7" t="s">
        <v>1450</v>
      </c>
      <c r="V522" s="10">
        <v>95.55</v>
      </c>
      <c r="W522" s="6">
        <v>6</v>
      </c>
      <c r="X522" s="11">
        <v>0.4</v>
      </c>
      <c r="Y522" s="10">
        <v>26.84</v>
      </c>
      <c r="Z522" s="30">
        <f t="shared" si="42"/>
        <v>0.28090005232862375</v>
      </c>
    </row>
    <row r="523" spans="1:26">
      <c r="A523" s="27">
        <v>522</v>
      </c>
      <c r="B523" s="14" t="s">
        <v>2342</v>
      </c>
      <c r="C523" s="15">
        <v>45019</v>
      </c>
      <c r="D523" s="12">
        <f t="shared" si="39"/>
        <v>2023</v>
      </c>
      <c r="E523" s="12">
        <f t="shared" si="40"/>
        <v>4</v>
      </c>
      <c r="F523" s="15" t="str">
        <f t="shared" si="41"/>
        <v>2023-04</v>
      </c>
      <c r="G523" s="15">
        <v>45019</v>
      </c>
      <c r="H523" s="23">
        <f t="shared" si="43"/>
        <v>0</v>
      </c>
      <c r="I523" s="14" t="s">
        <v>63</v>
      </c>
      <c r="J523" s="14" t="s">
        <v>2343</v>
      </c>
      <c r="K523" s="14" t="s">
        <v>2344</v>
      </c>
      <c r="L523" s="14" t="s">
        <v>66</v>
      </c>
      <c r="M523" s="14" t="s">
        <v>31</v>
      </c>
      <c r="N523" s="14" t="s">
        <v>74</v>
      </c>
      <c r="O523" s="14" t="s">
        <v>75</v>
      </c>
      <c r="P523" s="14" t="s">
        <v>2345</v>
      </c>
      <c r="Q523" s="14" t="s">
        <v>46</v>
      </c>
      <c r="R523" s="14" t="s">
        <v>2346</v>
      </c>
      <c r="S523" s="14" t="s">
        <v>110</v>
      </c>
      <c r="T523" s="14" t="s">
        <v>111</v>
      </c>
      <c r="U523" s="14" t="s">
        <v>216</v>
      </c>
      <c r="V523" s="16">
        <v>7769.89</v>
      </c>
      <c r="W523" s="13">
        <v>11</v>
      </c>
      <c r="X523" s="17">
        <v>0.2</v>
      </c>
      <c r="Y523" s="16">
        <v>721.05</v>
      </c>
      <c r="Z523" s="31">
        <f t="shared" si="42"/>
        <v>9.280054157780869E-2</v>
      </c>
    </row>
    <row r="524" spans="1:26">
      <c r="A524" s="26">
        <v>523</v>
      </c>
      <c r="B524" s="7" t="s">
        <v>2347</v>
      </c>
      <c r="C524" s="8">
        <v>45378</v>
      </c>
      <c r="D524" s="12">
        <f t="shared" si="39"/>
        <v>2024</v>
      </c>
      <c r="E524" s="12">
        <f t="shared" si="40"/>
        <v>3</v>
      </c>
      <c r="F524" s="8" t="str">
        <f t="shared" si="41"/>
        <v>2024-03</v>
      </c>
      <c r="G524" s="8">
        <v>45384</v>
      </c>
      <c r="H524" s="23">
        <f t="shared" si="43"/>
        <v>6</v>
      </c>
      <c r="I524" s="7" t="s">
        <v>27</v>
      </c>
      <c r="J524" s="7" t="s">
        <v>390</v>
      </c>
      <c r="K524" s="7" t="s">
        <v>391</v>
      </c>
      <c r="L524" s="7" t="s">
        <v>30</v>
      </c>
      <c r="M524" s="7" t="s">
        <v>31</v>
      </c>
      <c r="N524" s="7" t="s">
        <v>283</v>
      </c>
      <c r="O524" s="7" t="s">
        <v>284</v>
      </c>
      <c r="P524" s="7" t="s">
        <v>2348</v>
      </c>
      <c r="Q524" s="7" t="s">
        <v>146</v>
      </c>
      <c r="R524" s="7" t="s">
        <v>2349</v>
      </c>
      <c r="S524" s="7" t="s">
        <v>48</v>
      </c>
      <c r="T524" s="7" t="s">
        <v>69</v>
      </c>
      <c r="U524" s="7" t="s">
        <v>1034</v>
      </c>
      <c r="V524" s="10">
        <v>425.44</v>
      </c>
      <c r="W524" s="6">
        <v>3</v>
      </c>
      <c r="X524" s="11">
        <v>0.5</v>
      </c>
      <c r="Y524" s="10">
        <v>-26.34</v>
      </c>
      <c r="Z524" s="30">
        <f t="shared" si="42"/>
        <v>-6.1912373072583675E-2</v>
      </c>
    </row>
    <row r="525" spans="1:26">
      <c r="A525" s="27">
        <v>524</v>
      </c>
      <c r="B525" s="14" t="s">
        <v>2350</v>
      </c>
      <c r="C525" s="15">
        <v>44624</v>
      </c>
      <c r="D525" s="12">
        <f t="shared" si="39"/>
        <v>2022</v>
      </c>
      <c r="E525" s="12">
        <f t="shared" si="40"/>
        <v>3</v>
      </c>
      <c r="F525" s="15" t="str">
        <f t="shared" si="41"/>
        <v>2022-03</v>
      </c>
      <c r="G525" s="15">
        <v>44624</v>
      </c>
      <c r="H525" s="23">
        <f t="shared" si="43"/>
        <v>0</v>
      </c>
      <c r="I525" s="14" t="s">
        <v>63</v>
      </c>
      <c r="J525" s="14" t="s">
        <v>2351</v>
      </c>
      <c r="K525" s="14" t="s">
        <v>2352</v>
      </c>
      <c r="L525" s="14" t="s">
        <v>30</v>
      </c>
      <c r="M525" s="14" t="s">
        <v>31</v>
      </c>
      <c r="N525" s="14" t="s">
        <v>313</v>
      </c>
      <c r="O525" s="14" t="s">
        <v>314</v>
      </c>
      <c r="P525" s="14" t="s">
        <v>2353</v>
      </c>
      <c r="Q525" s="14" t="s">
        <v>146</v>
      </c>
      <c r="R525" s="14" t="s">
        <v>2354</v>
      </c>
      <c r="S525" s="14" t="s">
        <v>48</v>
      </c>
      <c r="T525" s="14" t="s">
        <v>49</v>
      </c>
      <c r="U525" s="14" t="s">
        <v>120</v>
      </c>
      <c r="V525" s="16">
        <v>369.46</v>
      </c>
      <c r="W525" s="13">
        <v>2</v>
      </c>
      <c r="X525" s="17">
        <v>0.3</v>
      </c>
      <c r="Y525" s="16">
        <v>139.34</v>
      </c>
      <c r="Z525" s="31">
        <f t="shared" si="42"/>
        <v>0.37714502246521953</v>
      </c>
    </row>
    <row r="526" spans="1:26">
      <c r="A526" s="26">
        <v>525</v>
      </c>
      <c r="B526" s="7" t="s">
        <v>2355</v>
      </c>
      <c r="C526" s="8">
        <v>44297</v>
      </c>
      <c r="D526" s="12">
        <f t="shared" si="39"/>
        <v>2021</v>
      </c>
      <c r="E526" s="12">
        <f t="shared" si="40"/>
        <v>4</v>
      </c>
      <c r="F526" s="8" t="str">
        <f t="shared" si="41"/>
        <v>2021-04</v>
      </c>
      <c r="G526" s="8">
        <v>44305</v>
      </c>
      <c r="H526" s="23">
        <f t="shared" si="43"/>
        <v>8</v>
      </c>
      <c r="I526" s="7" t="s">
        <v>27</v>
      </c>
      <c r="J526" s="7" t="s">
        <v>2068</v>
      </c>
      <c r="K526" s="7" t="s">
        <v>1084</v>
      </c>
      <c r="L526" s="7" t="s">
        <v>83</v>
      </c>
      <c r="M526" s="7" t="s">
        <v>31</v>
      </c>
      <c r="N526" s="7" t="s">
        <v>204</v>
      </c>
      <c r="O526" s="7" t="s">
        <v>205</v>
      </c>
      <c r="P526" s="7" t="s">
        <v>2356</v>
      </c>
      <c r="Q526" s="7" t="s">
        <v>146</v>
      </c>
      <c r="R526" s="7" t="s">
        <v>2357</v>
      </c>
      <c r="S526" s="7" t="s">
        <v>110</v>
      </c>
      <c r="T526" s="7" t="s">
        <v>148</v>
      </c>
      <c r="U526" s="7" t="s">
        <v>149</v>
      </c>
      <c r="V526" s="10">
        <v>1386.37</v>
      </c>
      <c r="W526" s="6">
        <v>12</v>
      </c>
      <c r="X526" s="11">
        <v>0.5</v>
      </c>
      <c r="Y526" s="10">
        <v>-184.47</v>
      </c>
      <c r="Z526" s="30">
        <f t="shared" si="42"/>
        <v>-0.1330597171029379</v>
      </c>
    </row>
    <row r="527" spans="1:26">
      <c r="A527" s="27">
        <v>526</v>
      </c>
      <c r="B527" s="14" t="s">
        <v>2358</v>
      </c>
      <c r="C527" s="15">
        <v>44930</v>
      </c>
      <c r="D527" s="12">
        <f t="shared" si="39"/>
        <v>2023</v>
      </c>
      <c r="E527" s="12">
        <f t="shared" si="40"/>
        <v>1</v>
      </c>
      <c r="F527" s="15" t="str">
        <f t="shared" si="41"/>
        <v>2023-01</v>
      </c>
      <c r="G527" s="15">
        <v>44938</v>
      </c>
      <c r="H527" s="23">
        <f t="shared" si="43"/>
        <v>8</v>
      </c>
      <c r="I527" s="14" t="s">
        <v>27</v>
      </c>
      <c r="J527" s="14" t="s">
        <v>865</v>
      </c>
      <c r="K527" s="14" t="s">
        <v>710</v>
      </c>
      <c r="L527" s="14" t="s">
        <v>83</v>
      </c>
      <c r="M527" s="14" t="s">
        <v>31</v>
      </c>
      <c r="N527" s="14" t="s">
        <v>204</v>
      </c>
      <c r="O527" s="14" t="s">
        <v>205</v>
      </c>
      <c r="P527" s="14" t="s">
        <v>2359</v>
      </c>
      <c r="Q527" s="14" t="s">
        <v>146</v>
      </c>
      <c r="R527" s="14" t="s">
        <v>2360</v>
      </c>
      <c r="S527" s="14" t="s">
        <v>110</v>
      </c>
      <c r="T527" s="14" t="s">
        <v>111</v>
      </c>
      <c r="U527" s="14" t="s">
        <v>287</v>
      </c>
      <c r="V527" s="16">
        <v>982.06</v>
      </c>
      <c r="W527" s="13">
        <v>1</v>
      </c>
      <c r="X527" s="17">
        <v>0</v>
      </c>
      <c r="Y527" s="16">
        <v>8.85</v>
      </c>
      <c r="Z527" s="31">
        <f t="shared" si="42"/>
        <v>9.0116693481050031E-3</v>
      </c>
    </row>
    <row r="528" spans="1:26">
      <c r="A528" s="26">
        <v>527</v>
      </c>
      <c r="B528" s="7" t="s">
        <v>2361</v>
      </c>
      <c r="C528" s="8">
        <v>44935</v>
      </c>
      <c r="D528" s="12">
        <f t="shared" si="39"/>
        <v>2023</v>
      </c>
      <c r="E528" s="12">
        <f t="shared" si="40"/>
        <v>1</v>
      </c>
      <c r="F528" s="8" t="str">
        <f t="shared" si="41"/>
        <v>2023-01</v>
      </c>
      <c r="G528" s="8">
        <v>44937</v>
      </c>
      <c r="H528" s="23">
        <f t="shared" si="43"/>
        <v>2</v>
      </c>
      <c r="I528" s="7" t="s">
        <v>122</v>
      </c>
      <c r="J528" s="7" t="s">
        <v>2184</v>
      </c>
      <c r="K528" s="7" t="s">
        <v>2185</v>
      </c>
      <c r="L528" s="7" t="s">
        <v>30</v>
      </c>
      <c r="M528" s="7" t="s">
        <v>31</v>
      </c>
      <c r="N528" s="7" t="s">
        <v>91</v>
      </c>
      <c r="O528" s="7" t="s">
        <v>92</v>
      </c>
      <c r="P528" s="7" t="s">
        <v>2362</v>
      </c>
      <c r="Q528" s="7" t="s">
        <v>46</v>
      </c>
      <c r="R528" s="7" t="s">
        <v>2363</v>
      </c>
      <c r="S528" s="7" t="s">
        <v>110</v>
      </c>
      <c r="T528" s="7" t="s">
        <v>111</v>
      </c>
      <c r="U528" s="7" t="s">
        <v>287</v>
      </c>
      <c r="V528" s="10">
        <v>6519.32</v>
      </c>
      <c r="W528" s="6">
        <v>5</v>
      </c>
      <c r="X528" s="11">
        <v>0.2</v>
      </c>
      <c r="Y528" s="10">
        <v>-1141.19</v>
      </c>
      <c r="Z528" s="30">
        <f t="shared" si="42"/>
        <v>-0.17504739758134286</v>
      </c>
    </row>
    <row r="529" spans="1:26">
      <c r="A529" s="27">
        <v>528</v>
      </c>
      <c r="B529" s="14" t="s">
        <v>2364</v>
      </c>
      <c r="C529" s="15">
        <v>45259</v>
      </c>
      <c r="D529" s="12">
        <f t="shared" si="39"/>
        <v>2023</v>
      </c>
      <c r="E529" s="12">
        <f t="shared" si="40"/>
        <v>11</v>
      </c>
      <c r="F529" s="15" t="str">
        <f t="shared" si="41"/>
        <v>2023-11</v>
      </c>
      <c r="G529" s="15">
        <v>45263</v>
      </c>
      <c r="H529" s="23">
        <f t="shared" si="43"/>
        <v>4</v>
      </c>
      <c r="I529" s="14" t="s">
        <v>52</v>
      </c>
      <c r="J529" s="14" t="s">
        <v>2365</v>
      </c>
      <c r="K529" s="14" t="s">
        <v>2366</v>
      </c>
      <c r="L529" s="14" t="s">
        <v>66</v>
      </c>
      <c r="M529" s="14" t="s">
        <v>31</v>
      </c>
      <c r="N529" s="14" t="s">
        <v>55</v>
      </c>
      <c r="O529" s="14" t="s">
        <v>56</v>
      </c>
      <c r="P529" s="14" t="s">
        <v>2367</v>
      </c>
      <c r="Q529" s="14" t="s">
        <v>58</v>
      </c>
      <c r="R529" s="14" t="s">
        <v>2368</v>
      </c>
      <c r="S529" s="14" t="s">
        <v>110</v>
      </c>
      <c r="T529" s="14" t="s">
        <v>223</v>
      </c>
      <c r="U529" s="14" t="s">
        <v>224</v>
      </c>
      <c r="V529" s="16">
        <v>4350.6000000000004</v>
      </c>
      <c r="W529" s="13">
        <v>7</v>
      </c>
      <c r="X529" s="17">
        <v>0</v>
      </c>
      <c r="Y529" s="16">
        <v>-452.24</v>
      </c>
      <c r="Z529" s="31">
        <f t="shared" si="42"/>
        <v>-0.10394888061416815</v>
      </c>
    </row>
    <row r="530" spans="1:26">
      <c r="A530" s="26">
        <v>529</v>
      </c>
      <c r="B530" s="7" t="s">
        <v>2369</v>
      </c>
      <c r="C530" s="8">
        <v>44944</v>
      </c>
      <c r="D530" s="12">
        <f t="shared" si="39"/>
        <v>2023</v>
      </c>
      <c r="E530" s="12">
        <f t="shared" si="40"/>
        <v>1</v>
      </c>
      <c r="F530" s="8" t="str">
        <f t="shared" si="41"/>
        <v>2023-01</v>
      </c>
      <c r="G530" s="8">
        <v>44944</v>
      </c>
      <c r="H530" s="23">
        <f t="shared" si="43"/>
        <v>0</v>
      </c>
      <c r="I530" s="7" t="s">
        <v>63</v>
      </c>
      <c r="J530" s="7" t="s">
        <v>2370</v>
      </c>
      <c r="K530" s="7" t="s">
        <v>1722</v>
      </c>
      <c r="L530" s="7" t="s">
        <v>66</v>
      </c>
      <c r="M530" s="7" t="s">
        <v>31</v>
      </c>
      <c r="N530" s="7" t="s">
        <v>134</v>
      </c>
      <c r="O530" s="7" t="s">
        <v>135</v>
      </c>
      <c r="P530" s="7" t="s">
        <v>2371</v>
      </c>
      <c r="Q530" s="7" t="s">
        <v>58</v>
      </c>
      <c r="R530" s="7" t="s">
        <v>2372</v>
      </c>
      <c r="S530" s="7" t="s">
        <v>110</v>
      </c>
      <c r="T530" s="7" t="s">
        <v>243</v>
      </c>
      <c r="U530" s="7" t="s">
        <v>481</v>
      </c>
      <c r="V530" s="10">
        <v>777.71</v>
      </c>
      <c r="W530" s="6">
        <v>1</v>
      </c>
      <c r="X530" s="11">
        <v>0</v>
      </c>
      <c r="Y530" s="10">
        <v>-13.71</v>
      </c>
      <c r="Z530" s="30">
        <f t="shared" si="42"/>
        <v>-1.7628679070604725E-2</v>
      </c>
    </row>
    <row r="531" spans="1:26">
      <c r="A531" s="27">
        <v>530</v>
      </c>
      <c r="B531" s="14" t="s">
        <v>2373</v>
      </c>
      <c r="C531" s="15">
        <v>44292</v>
      </c>
      <c r="D531" s="12">
        <f t="shared" si="39"/>
        <v>2021</v>
      </c>
      <c r="E531" s="12">
        <f t="shared" si="40"/>
        <v>4</v>
      </c>
      <c r="F531" s="15" t="str">
        <f t="shared" si="41"/>
        <v>2021-04</v>
      </c>
      <c r="G531" s="15">
        <v>44298</v>
      </c>
      <c r="H531" s="23">
        <f t="shared" si="43"/>
        <v>6</v>
      </c>
      <c r="I531" s="14" t="s">
        <v>27</v>
      </c>
      <c r="J531" s="14" t="s">
        <v>2374</v>
      </c>
      <c r="K531" s="14" t="s">
        <v>1815</v>
      </c>
      <c r="L531" s="14" t="s">
        <v>83</v>
      </c>
      <c r="M531" s="14" t="s">
        <v>31</v>
      </c>
      <c r="N531" s="14" t="s">
        <v>32</v>
      </c>
      <c r="O531" s="14" t="s">
        <v>33</v>
      </c>
      <c r="P531" s="14" t="s">
        <v>2375</v>
      </c>
      <c r="Q531" s="14" t="s">
        <v>35</v>
      </c>
      <c r="R531" s="14" t="s">
        <v>2376</v>
      </c>
      <c r="S531" s="14" t="s">
        <v>110</v>
      </c>
      <c r="T531" s="14" t="s">
        <v>111</v>
      </c>
      <c r="U531" s="14" t="s">
        <v>112</v>
      </c>
      <c r="V531" s="16">
        <v>1102.28</v>
      </c>
      <c r="W531" s="13">
        <v>8</v>
      </c>
      <c r="X531" s="17">
        <v>0.4</v>
      </c>
      <c r="Y531" s="16">
        <v>375.72</v>
      </c>
      <c r="Z531" s="31">
        <f t="shared" si="42"/>
        <v>0.34085713248902277</v>
      </c>
    </row>
    <row r="532" spans="1:26">
      <c r="A532" s="26">
        <v>531</v>
      </c>
      <c r="B532" s="7" t="s">
        <v>2377</v>
      </c>
      <c r="C532" s="8">
        <v>45501</v>
      </c>
      <c r="D532" s="12">
        <f t="shared" si="39"/>
        <v>2024</v>
      </c>
      <c r="E532" s="12">
        <f t="shared" si="40"/>
        <v>7</v>
      </c>
      <c r="F532" s="8" t="str">
        <f t="shared" si="41"/>
        <v>2024-07</v>
      </c>
      <c r="G532" s="8">
        <v>45501</v>
      </c>
      <c r="H532" s="23">
        <f t="shared" si="43"/>
        <v>0</v>
      </c>
      <c r="I532" s="7" t="s">
        <v>63</v>
      </c>
      <c r="J532" s="7" t="s">
        <v>2378</v>
      </c>
      <c r="K532" s="7" t="s">
        <v>1628</v>
      </c>
      <c r="L532" s="7" t="s">
        <v>66</v>
      </c>
      <c r="M532" s="7" t="s">
        <v>31</v>
      </c>
      <c r="N532" s="7" t="s">
        <v>283</v>
      </c>
      <c r="O532" s="7" t="s">
        <v>284</v>
      </c>
      <c r="P532" s="7" t="s">
        <v>2379</v>
      </c>
      <c r="Q532" s="7" t="s">
        <v>146</v>
      </c>
      <c r="R532" s="7" t="s">
        <v>2380</v>
      </c>
      <c r="S532" s="7" t="s">
        <v>48</v>
      </c>
      <c r="T532" s="7" t="s">
        <v>69</v>
      </c>
      <c r="U532" s="7" t="s">
        <v>70</v>
      </c>
      <c r="V532" s="10">
        <v>344.74</v>
      </c>
      <c r="W532" s="6">
        <v>2</v>
      </c>
      <c r="X532" s="11">
        <v>0.4</v>
      </c>
      <c r="Y532" s="10">
        <v>123.11</v>
      </c>
      <c r="Z532" s="30">
        <f t="shared" si="42"/>
        <v>0.35710970586528978</v>
      </c>
    </row>
    <row r="533" spans="1:26">
      <c r="A533" s="27">
        <v>532</v>
      </c>
      <c r="B533" s="14" t="s">
        <v>2381</v>
      </c>
      <c r="C533" s="15">
        <v>45251</v>
      </c>
      <c r="D533" s="12">
        <f t="shared" si="39"/>
        <v>2023</v>
      </c>
      <c r="E533" s="12">
        <f t="shared" si="40"/>
        <v>11</v>
      </c>
      <c r="F533" s="15" t="str">
        <f t="shared" si="41"/>
        <v>2023-11</v>
      </c>
      <c r="G533" s="15">
        <v>45255</v>
      </c>
      <c r="H533" s="23">
        <f t="shared" si="43"/>
        <v>4</v>
      </c>
      <c r="I533" s="14" t="s">
        <v>52</v>
      </c>
      <c r="J533" s="14" t="s">
        <v>2382</v>
      </c>
      <c r="K533" s="14" t="s">
        <v>42</v>
      </c>
      <c r="L533" s="14" t="s">
        <v>83</v>
      </c>
      <c r="M533" s="14" t="s">
        <v>31</v>
      </c>
      <c r="N533" s="14" t="s">
        <v>228</v>
      </c>
      <c r="O533" s="14" t="s">
        <v>229</v>
      </c>
      <c r="P533" s="14" t="s">
        <v>2383</v>
      </c>
      <c r="Q533" s="14" t="s">
        <v>46</v>
      </c>
      <c r="R533" s="14" t="s">
        <v>2384</v>
      </c>
      <c r="S533" s="14" t="s">
        <v>37</v>
      </c>
      <c r="T533" s="14" t="s">
        <v>38</v>
      </c>
      <c r="U533" s="14" t="s">
        <v>485</v>
      </c>
      <c r="V533" s="16">
        <v>1948.36</v>
      </c>
      <c r="W533" s="13">
        <v>5</v>
      </c>
      <c r="X533" s="17">
        <v>0</v>
      </c>
      <c r="Y533" s="16">
        <v>469.07</v>
      </c>
      <c r="Z533" s="31">
        <f t="shared" si="42"/>
        <v>0.24075119587755858</v>
      </c>
    </row>
    <row r="534" spans="1:26">
      <c r="A534" s="26">
        <v>533</v>
      </c>
      <c r="B534" s="7" t="s">
        <v>2385</v>
      </c>
      <c r="C534" s="8">
        <v>45406</v>
      </c>
      <c r="D534" s="12">
        <f t="shared" si="39"/>
        <v>2024</v>
      </c>
      <c r="E534" s="12">
        <f t="shared" si="40"/>
        <v>4</v>
      </c>
      <c r="F534" s="8" t="str">
        <f t="shared" si="41"/>
        <v>2024-04</v>
      </c>
      <c r="G534" s="8">
        <v>45409</v>
      </c>
      <c r="H534" s="23">
        <f t="shared" si="43"/>
        <v>3</v>
      </c>
      <c r="I534" s="7" t="s">
        <v>122</v>
      </c>
      <c r="J534" s="7" t="s">
        <v>1404</v>
      </c>
      <c r="K534" s="7" t="s">
        <v>1055</v>
      </c>
      <c r="L534" s="7" t="s">
        <v>66</v>
      </c>
      <c r="M534" s="7" t="s">
        <v>31</v>
      </c>
      <c r="N534" s="7" t="s">
        <v>283</v>
      </c>
      <c r="O534" s="7" t="s">
        <v>284</v>
      </c>
      <c r="P534" s="7" t="s">
        <v>2386</v>
      </c>
      <c r="Q534" s="7" t="s">
        <v>146</v>
      </c>
      <c r="R534" s="7" t="s">
        <v>2387</v>
      </c>
      <c r="S534" s="7" t="s">
        <v>48</v>
      </c>
      <c r="T534" s="7" t="s">
        <v>298</v>
      </c>
      <c r="U534" s="7" t="s">
        <v>630</v>
      </c>
      <c r="V534" s="10">
        <v>2554.5</v>
      </c>
      <c r="W534" s="6">
        <v>13</v>
      </c>
      <c r="X534" s="11">
        <v>0.3</v>
      </c>
      <c r="Y534" s="10">
        <v>860.37</v>
      </c>
      <c r="Z534" s="30">
        <f t="shared" si="42"/>
        <v>0.3368056371109806</v>
      </c>
    </row>
    <row r="535" spans="1:26">
      <c r="A535" s="27">
        <v>534</v>
      </c>
      <c r="B535" s="14" t="s">
        <v>2388</v>
      </c>
      <c r="C535" s="15">
        <v>45496</v>
      </c>
      <c r="D535" s="12">
        <f t="shared" si="39"/>
        <v>2024</v>
      </c>
      <c r="E535" s="12">
        <f t="shared" si="40"/>
        <v>7</v>
      </c>
      <c r="F535" s="15" t="str">
        <f t="shared" si="41"/>
        <v>2024-07</v>
      </c>
      <c r="G535" s="15">
        <v>45496</v>
      </c>
      <c r="H535" s="23">
        <f t="shared" si="43"/>
        <v>0</v>
      </c>
      <c r="I535" s="14" t="s">
        <v>63</v>
      </c>
      <c r="J535" s="14" t="s">
        <v>1083</v>
      </c>
      <c r="K535" s="14" t="s">
        <v>1084</v>
      </c>
      <c r="L535" s="14" t="s">
        <v>83</v>
      </c>
      <c r="M535" s="14" t="s">
        <v>31</v>
      </c>
      <c r="N535" s="14" t="s">
        <v>228</v>
      </c>
      <c r="O535" s="14" t="s">
        <v>229</v>
      </c>
      <c r="P535" s="14" t="s">
        <v>2389</v>
      </c>
      <c r="Q535" s="14" t="s">
        <v>46</v>
      </c>
      <c r="R535" s="14" t="s">
        <v>2390</v>
      </c>
      <c r="S535" s="14" t="s">
        <v>48</v>
      </c>
      <c r="T535" s="14" t="s">
        <v>95</v>
      </c>
      <c r="U535" s="14" t="s">
        <v>195</v>
      </c>
      <c r="V535" s="16">
        <v>1043.22</v>
      </c>
      <c r="W535" s="13">
        <v>14</v>
      </c>
      <c r="X535" s="17">
        <v>0.3</v>
      </c>
      <c r="Y535" s="16">
        <v>18.940000000000001</v>
      </c>
      <c r="Z535" s="31">
        <f t="shared" si="42"/>
        <v>1.815532677671057E-2</v>
      </c>
    </row>
    <row r="536" spans="1:26">
      <c r="A536" s="26">
        <v>535</v>
      </c>
      <c r="B536" s="7" t="s">
        <v>2391</v>
      </c>
      <c r="C536" s="8">
        <v>44438</v>
      </c>
      <c r="D536" s="12">
        <f t="shared" si="39"/>
        <v>2021</v>
      </c>
      <c r="E536" s="12">
        <f t="shared" si="40"/>
        <v>8</v>
      </c>
      <c r="F536" s="8" t="str">
        <f t="shared" si="41"/>
        <v>2021-08</v>
      </c>
      <c r="G536" s="8">
        <v>44441</v>
      </c>
      <c r="H536" s="23">
        <f t="shared" si="43"/>
        <v>3</v>
      </c>
      <c r="I536" s="7" t="s">
        <v>122</v>
      </c>
      <c r="J536" s="7" t="s">
        <v>2392</v>
      </c>
      <c r="K536" s="7" t="s">
        <v>2393</v>
      </c>
      <c r="L536" s="7" t="s">
        <v>66</v>
      </c>
      <c r="M536" s="7" t="s">
        <v>31</v>
      </c>
      <c r="N536" s="7" t="s">
        <v>166</v>
      </c>
      <c r="O536" s="7" t="s">
        <v>167</v>
      </c>
      <c r="P536" s="7" t="s">
        <v>2394</v>
      </c>
      <c r="Q536" s="7" t="s">
        <v>35</v>
      </c>
      <c r="R536" s="7" t="s">
        <v>2395</v>
      </c>
      <c r="S536" s="7" t="s">
        <v>110</v>
      </c>
      <c r="T536" s="7" t="s">
        <v>243</v>
      </c>
      <c r="U536" s="7" t="s">
        <v>481</v>
      </c>
      <c r="V536" s="10">
        <v>17420.650000000001</v>
      </c>
      <c r="W536" s="6">
        <v>14</v>
      </c>
      <c r="X536" s="11">
        <v>0.2</v>
      </c>
      <c r="Y536" s="10">
        <v>3829.03</v>
      </c>
      <c r="Z536" s="30">
        <f t="shared" si="42"/>
        <v>0.21979834277136615</v>
      </c>
    </row>
    <row r="537" spans="1:26">
      <c r="A537" s="27">
        <v>536</v>
      </c>
      <c r="B537" s="14" t="s">
        <v>2396</v>
      </c>
      <c r="C537" s="15">
        <v>44249</v>
      </c>
      <c r="D537" s="12">
        <f t="shared" si="39"/>
        <v>2021</v>
      </c>
      <c r="E537" s="12">
        <f t="shared" si="40"/>
        <v>2</v>
      </c>
      <c r="F537" s="15" t="str">
        <f t="shared" si="41"/>
        <v>2021-02</v>
      </c>
      <c r="G537" s="15">
        <v>44254</v>
      </c>
      <c r="H537" s="23">
        <f t="shared" si="43"/>
        <v>5</v>
      </c>
      <c r="I537" s="14" t="s">
        <v>27</v>
      </c>
      <c r="J537" s="14" t="s">
        <v>1354</v>
      </c>
      <c r="K537" s="14" t="s">
        <v>1355</v>
      </c>
      <c r="L537" s="14" t="s">
        <v>66</v>
      </c>
      <c r="M537" s="14" t="s">
        <v>31</v>
      </c>
      <c r="N537" s="14" t="s">
        <v>228</v>
      </c>
      <c r="O537" s="14" t="s">
        <v>229</v>
      </c>
      <c r="P537" s="14" t="s">
        <v>2397</v>
      </c>
      <c r="Q537" s="14" t="s">
        <v>46</v>
      </c>
      <c r="R537" s="14" t="s">
        <v>2398</v>
      </c>
      <c r="S537" s="14" t="s">
        <v>48</v>
      </c>
      <c r="T537" s="14" t="s">
        <v>434</v>
      </c>
      <c r="U537" s="14" t="s">
        <v>1113</v>
      </c>
      <c r="V537" s="16">
        <v>236.65</v>
      </c>
      <c r="W537" s="13">
        <v>8</v>
      </c>
      <c r="X537" s="17">
        <v>0.3</v>
      </c>
      <c r="Y537" s="16">
        <v>98.62</v>
      </c>
      <c r="Z537" s="31">
        <f t="shared" si="42"/>
        <v>0.416733572786816</v>
      </c>
    </row>
    <row r="538" spans="1:26">
      <c r="A538" s="26">
        <v>537</v>
      </c>
      <c r="B538" s="7" t="s">
        <v>2399</v>
      </c>
      <c r="C538" s="8">
        <v>45011</v>
      </c>
      <c r="D538" s="12">
        <f t="shared" si="39"/>
        <v>2023</v>
      </c>
      <c r="E538" s="12">
        <f t="shared" si="40"/>
        <v>3</v>
      </c>
      <c r="F538" s="8" t="str">
        <f t="shared" si="41"/>
        <v>2023-03</v>
      </c>
      <c r="G538" s="8">
        <v>45017</v>
      </c>
      <c r="H538" s="23">
        <f t="shared" si="43"/>
        <v>6</v>
      </c>
      <c r="I538" s="7" t="s">
        <v>27</v>
      </c>
      <c r="J538" s="7" t="s">
        <v>2400</v>
      </c>
      <c r="K538" s="7" t="s">
        <v>2401</v>
      </c>
      <c r="L538" s="7" t="s">
        <v>83</v>
      </c>
      <c r="M538" s="7" t="s">
        <v>31</v>
      </c>
      <c r="N538" s="7" t="s">
        <v>166</v>
      </c>
      <c r="O538" s="7" t="s">
        <v>167</v>
      </c>
      <c r="P538" s="7" t="s">
        <v>2402</v>
      </c>
      <c r="Q538" s="7" t="s">
        <v>35</v>
      </c>
      <c r="R538" s="7" t="s">
        <v>2403</v>
      </c>
      <c r="S538" s="7" t="s">
        <v>110</v>
      </c>
      <c r="T538" s="7" t="s">
        <v>223</v>
      </c>
      <c r="U538" s="7" t="s">
        <v>224</v>
      </c>
      <c r="V538" s="10">
        <v>4836.92</v>
      </c>
      <c r="W538" s="6">
        <v>9</v>
      </c>
      <c r="X538" s="11">
        <v>0.5</v>
      </c>
      <c r="Y538" s="10">
        <v>-842.36</v>
      </c>
      <c r="Z538" s="30">
        <f t="shared" si="42"/>
        <v>-0.17415214640721782</v>
      </c>
    </row>
    <row r="539" spans="1:26">
      <c r="A539" s="27">
        <v>538</v>
      </c>
      <c r="B539" s="14" t="s">
        <v>2404</v>
      </c>
      <c r="C539" s="15">
        <v>44538</v>
      </c>
      <c r="D539" s="12">
        <f t="shared" si="39"/>
        <v>2021</v>
      </c>
      <c r="E539" s="12">
        <f t="shared" si="40"/>
        <v>12</v>
      </c>
      <c r="F539" s="15" t="str">
        <f t="shared" si="41"/>
        <v>2021-12</v>
      </c>
      <c r="G539" s="15">
        <v>44543</v>
      </c>
      <c r="H539" s="23">
        <f t="shared" si="43"/>
        <v>5</v>
      </c>
      <c r="I539" s="14" t="s">
        <v>27</v>
      </c>
      <c r="J539" s="14" t="s">
        <v>2405</v>
      </c>
      <c r="K539" s="14" t="s">
        <v>1075</v>
      </c>
      <c r="L539" s="14" t="s">
        <v>30</v>
      </c>
      <c r="M539" s="14" t="s">
        <v>31</v>
      </c>
      <c r="N539" s="14" t="s">
        <v>313</v>
      </c>
      <c r="O539" s="14" t="s">
        <v>314</v>
      </c>
      <c r="P539" s="14" t="s">
        <v>2406</v>
      </c>
      <c r="Q539" s="14" t="s">
        <v>146</v>
      </c>
      <c r="R539" s="14" t="s">
        <v>2407</v>
      </c>
      <c r="S539" s="14" t="s">
        <v>37</v>
      </c>
      <c r="T539" s="14" t="s">
        <v>38</v>
      </c>
      <c r="U539" s="14" t="s">
        <v>177</v>
      </c>
      <c r="V539" s="16">
        <v>2072.14</v>
      </c>
      <c r="W539" s="13">
        <v>4</v>
      </c>
      <c r="X539" s="17">
        <v>0.2</v>
      </c>
      <c r="Y539" s="16">
        <v>146.04</v>
      </c>
      <c r="Z539" s="31">
        <f t="shared" si="42"/>
        <v>7.0477863464823806E-2</v>
      </c>
    </row>
    <row r="540" spans="1:26">
      <c r="A540" s="26">
        <v>539</v>
      </c>
      <c r="B540" s="7" t="s">
        <v>2408</v>
      </c>
      <c r="C540" s="8">
        <v>45059</v>
      </c>
      <c r="D540" s="12">
        <f t="shared" si="39"/>
        <v>2023</v>
      </c>
      <c r="E540" s="12">
        <f t="shared" si="40"/>
        <v>5</v>
      </c>
      <c r="F540" s="8" t="str">
        <f t="shared" si="41"/>
        <v>2023-05</v>
      </c>
      <c r="G540" s="8">
        <v>45066</v>
      </c>
      <c r="H540" s="23">
        <f t="shared" si="43"/>
        <v>7</v>
      </c>
      <c r="I540" s="7" t="s">
        <v>27</v>
      </c>
      <c r="J540" s="7" t="s">
        <v>2409</v>
      </c>
      <c r="K540" s="7" t="s">
        <v>2410</v>
      </c>
      <c r="L540" s="7" t="s">
        <v>30</v>
      </c>
      <c r="M540" s="7" t="s">
        <v>31</v>
      </c>
      <c r="N540" s="7" t="s">
        <v>32</v>
      </c>
      <c r="O540" s="7" t="s">
        <v>33</v>
      </c>
      <c r="P540" s="7" t="s">
        <v>2411</v>
      </c>
      <c r="Q540" s="7" t="s">
        <v>35</v>
      </c>
      <c r="R540" s="7" t="s">
        <v>2412</v>
      </c>
      <c r="S540" s="7" t="s">
        <v>37</v>
      </c>
      <c r="T540" s="7" t="s">
        <v>208</v>
      </c>
      <c r="U540" s="7" t="s">
        <v>265</v>
      </c>
      <c r="V540" s="10">
        <v>5774.11</v>
      </c>
      <c r="W540" s="6">
        <v>12</v>
      </c>
      <c r="X540" s="11">
        <v>0</v>
      </c>
      <c r="Y540" s="10">
        <v>-409.47</v>
      </c>
      <c r="Z540" s="30">
        <f t="shared" si="42"/>
        <v>-7.0914824968696485E-2</v>
      </c>
    </row>
    <row r="541" spans="1:26">
      <c r="A541" s="27">
        <v>540</v>
      </c>
      <c r="B541" s="14" t="s">
        <v>2413</v>
      </c>
      <c r="C541" s="15">
        <v>44998</v>
      </c>
      <c r="D541" s="12">
        <f t="shared" si="39"/>
        <v>2023</v>
      </c>
      <c r="E541" s="12">
        <f t="shared" si="40"/>
        <v>3</v>
      </c>
      <c r="F541" s="15" t="str">
        <f t="shared" si="41"/>
        <v>2023-03</v>
      </c>
      <c r="G541" s="15">
        <v>45006</v>
      </c>
      <c r="H541" s="23">
        <f t="shared" si="43"/>
        <v>8</v>
      </c>
      <c r="I541" s="14" t="s">
        <v>27</v>
      </c>
      <c r="J541" s="14" t="s">
        <v>335</v>
      </c>
      <c r="K541" s="14" t="s">
        <v>336</v>
      </c>
      <c r="L541" s="14" t="s">
        <v>83</v>
      </c>
      <c r="M541" s="14" t="s">
        <v>31</v>
      </c>
      <c r="N541" s="14" t="s">
        <v>55</v>
      </c>
      <c r="O541" s="14" t="s">
        <v>56</v>
      </c>
      <c r="P541" s="14" t="s">
        <v>2414</v>
      </c>
      <c r="Q541" s="14" t="s">
        <v>58</v>
      </c>
      <c r="R541" s="14" t="s">
        <v>2415</v>
      </c>
      <c r="S541" s="14" t="s">
        <v>110</v>
      </c>
      <c r="T541" s="14" t="s">
        <v>243</v>
      </c>
      <c r="U541" s="14" t="s">
        <v>339</v>
      </c>
      <c r="V541" s="16">
        <v>3857.09</v>
      </c>
      <c r="W541" s="13">
        <v>2</v>
      </c>
      <c r="X541" s="17">
        <v>0</v>
      </c>
      <c r="Y541" s="16">
        <v>-334.77</v>
      </c>
      <c r="Z541" s="31">
        <f t="shared" si="42"/>
        <v>-8.67934116134184E-2</v>
      </c>
    </row>
    <row r="542" spans="1:26">
      <c r="A542" s="26">
        <v>541</v>
      </c>
      <c r="B542" s="7" t="s">
        <v>2416</v>
      </c>
      <c r="C542" s="8">
        <v>45501</v>
      </c>
      <c r="D542" s="12">
        <f t="shared" si="39"/>
        <v>2024</v>
      </c>
      <c r="E542" s="12">
        <f t="shared" si="40"/>
        <v>7</v>
      </c>
      <c r="F542" s="8" t="str">
        <f t="shared" si="41"/>
        <v>2024-07</v>
      </c>
      <c r="G542" s="8">
        <v>45501</v>
      </c>
      <c r="H542" s="23">
        <f t="shared" si="43"/>
        <v>0</v>
      </c>
      <c r="I542" s="7" t="s">
        <v>63</v>
      </c>
      <c r="J542" s="7" t="s">
        <v>2417</v>
      </c>
      <c r="K542" s="7" t="s">
        <v>747</v>
      </c>
      <c r="L542" s="7" t="s">
        <v>66</v>
      </c>
      <c r="M542" s="7" t="s">
        <v>31</v>
      </c>
      <c r="N542" s="7" t="s">
        <v>91</v>
      </c>
      <c r="O542" s="7" t="s">
        <v>92</v>
      </c>
      <c r="P542" s="7" t="s">
        <v>2418</v>
      </c>
      <c r="Q542" s="7" t="s">
        <v>46</v>
      </c>
      <c r="R542" s="7" t="s">
        <v>2419</v>
      </c>
      <c r="S542" s="7" t="s">
        <v>110</v>
      </c>
      <c r="T542" s="7" t="s">
        <v>148</v>
      </c>
      <c r="U542" s="7" t="s">
        <v>237</v>
      </c>
      <c r="V542" s="10">
        <v>11496.74</v>
      </c>
      <c r="W542" s="6">
        <v>13</v>
      </c>
      <c r="X542" s="11">
        <v>0.2</v>
      </c>
      <c r="Y542" s="10">
        <v>3234.95</v>
      </c>
      <c r="Z542" s="30">
        <f t="shared" si="42"/>
        <v>0.28137976504643925</v>
      </c>
    </row>
    <row r="543" spans="1:26">
      <c r="A543" s="27">
        <v>542</v>
      </c>
      <c r="B543" s="14" t="s">
        <v>2420</v>
      </c>
      <c r="C543" s="15">
        <v>45480</v>
      </c>
      <c r="D543" s="12">
        <f t="shared" si="39"/>
        <v>2024</v>
      </c>
      <c r="E543" s="12">
        <f t="shared" si="40"/>
        <v>7</v>
      </c>
      <c r="F543" s="15" t="str">
        <f t="shared" si="41"/>
        <v>2024-07</v>
      </c>
      <c r="G543" s="15">
        <v>45480</v>
      </c>
      <c r="H543" s="23">
        <f t="shared" si="43"/>
        <v>0</v>
      </c>
      <c r="I543" s="14" t="s">
        <v>63</v>
      </c>
      <c r="J543" s="14" t="s">
        <v>2421</v>
      </c>
      <c r="K543" s="14" t="s">
        <v>1173</v>
      </c>
      <c r="L543" s="14" t="s">
        <v>66</v>
      </c>
      <c r="M543" s="14" t="s">
        <v>31</v>
      </c>
      <c r="N543" s="14" t="s">
        <v>153</v>
      </c>
      <c r="O543" s="14" t="s">
        <v>154</v>
      </c>
      <c r="P543" s="14" t="s">
        <v>2422</v>
      </c>
      <c r="Q543" s="14" t="s">
        <v>146</v>
      </c>
      <c r="R543" s="14" t="s">
        <v>2423</v>
      </c>
      <c r="S543" s="14" t="s">
        <v>48</v>
      </c>
      <c r="T543" s="14" t="s">
        <v>49</v>
      </c>
      <c r="U543" s="14" t="s">
        <v>120</v>
      </c>
      <c r="V543" s="16">
        <v>988.08</v>
      </c>
      <c r="W543" s="13">
        <v>6</v>
      </c>
      <c r="X543" s="17">
        <v>0.1</v>
      </c>
      <c r="Y543" s="16">
        <v>262.52999999999997</v>
      </c>
      <c r="Z543" s="31">
        <f t="shared" si="42"/>
        <v>0.26569710954578574</v>
      </c>
    </row>
    <row r="544" spans="1:26">
      <c r="A544" s="26">
        <v>543</v>
      </c>
      <c r="B544" s="7" t="s">
        <v>2424</v>
      </c>
      <c r="C544" s="8">
        <v>44313</v>
      </c>
      <c r="D544" s="12">
        <f t="shared" si="39"/>
        <v>2021</v>
      </c>
      <c r="E544" s="12">
        <f t="shared" si="40"/>
        <v>4</v>
      </c>
      <c r="F544" s="8" t="str">
        <f t="shared" si="41"/>
        <v>2021-04</v>
      </c>
      <c r="G544" s="8">
        <v>44316</v>
      </c>
      <c r="H544" s="23">
        <f t="shared" si="43"/>
        <v>3</v>
      </c>
      <c r="I544" s="7" t="s">
        <v>122</v>
      </c>
      <c r="J544" s="7" t="s">
        <v>2343</v>
      </c>
      <c r="K544" s="7" t="s">
        <v>2344</v>
      </c>
      <c r="L544" s="7" t="s">
        <v>66</v>
      </c>
      <c r="M544" s="7" t="s">
        <v>31</v>
      </c>
      <c r="N544" s="7" t="s">
        <v>74</v>
      </c>
      <c r="O544" s="7" t="s">
        <v>75</v>
      </c>
      <c r="P544" s="7" t="s">
        <v>2425</v>
      </c>
      <c r="Q544" s="7" t="s">
        <v>46</v>
      </c>
      <c r="R544" s="7" t="s">
        <v>2426</v>
      </c>
      <c r="S544" s="7" t="s">
        <v>48</v>
      </c>
      <c r="T544" s="7" t="s">
        <v>86</v>
      </c>
      <c r="U544" s="7" t="s">
        <v>819</v>
      </c>
      <c r="V544" s="10">
        <v>79.12</v>
      </c>
      <c r="W544" s="6">
        <v>1</v>
      </c>
      <c r="X544" s="11">
        <v>0</v>
      </c>
      <c r="Y544" s="10">
        <v>13.22</v>
      </c>
      <c r="Z544" s="30">
        <f t="shared" si="42"/>
        <v>0.16708796764408493</v>
      </c>
    </row>
    <row r="545" spans="1:26">
      <c r="A545" s="27">
        <v>544</v>
      </c>
      <c r="B545" s="14" t="s">
        <v>2427</v>
      </c>
      <c r="C545" s="15">
        <v>45085</v>
      </c>
      <c r="D545" s="12">
        <f t="shared" si="39"/>
        <v>2023</v>
      </c>
      <c r="E545" s="12">
        <f t="shared" si="40"/>
        <v>6</v>
      </c>
      <c r="F545" s="15" t="str">
        <f t="shared" si="41"/>
        <v>2023-06</v>
      </c>
      <c r="G545" s="15">
        <v>45085</v>
      </c>
      <c r="H545" s="23">
        <f t="shared" si="43"/>
        <v>0</v>
      </c>
      <c r="I545" s="14" t="s">
        <v>63</v>
      </c>
      <c r="J545" s="14" t="s">
        <v>1276</v>
      </c>
      <c r="K545" s="14" t="s">
        <v>1277</v>
      </c>
      <c r="L545" s="14" t="s">
        <v>30</v>
      </c>
      <c r="M545" s="14" t="s">
        <v>31</v>
      </c>
      <c r="N545" s="14" t="s">
        <v>153</v>
      </c>
      <c r="O545" s="14" t="s">
        <v>154</v>
      </c>
      <c r="P545" s="14" t="s">
        <v>2428</v>
      </c>
      <c r="Q545" s="14" t="s">
        <v>146</v>
      </c>
      <c r="R545" s="14" t="s">
        <v>2429</v>
      </c>
      <c r="S545" s="14" t="s">
        <v>37</v>
      </c>
      <c r="T545" s="14" t="s">
        <v>38</v>
      </c>
      <c r="U545" s="14" t="s">
        <v>39</v>
      </c>
      <c r="V545" s="16">
        <v>5862.29</v>
      </c>
      <c r="W545" s="13">
        <v>10</v>
      </c>
      <c r="X545" s="17">
        <v>0</v>
      </c>
      <c r="Y545" s="16">
        <v>2196.83</v>
      </c>
      <c r="Z545" s="31">
        <f t="shared" si="42"/>
        <v>0.37473922306811841</v>
      </c>
    </row>
    <row r="546" spans="1:26">
      <c r="A546" s="26">
        <v>545</v>
      </c>
      <c r="B546" s="7" t="s">
        <v>2430</v>
      </c>
      <c r="C546" s="8">
        <v>44437</v>
      </c>
      <c r="D546" s="12">
        <f t="shared" si="39"/>
        <v>2021</v>
      </c>
      <c r="E546" s="12">
        <f t="shared" si="40"/>
        <v>8</v>
      </c>
      <c r="F546" s="8" t="str">
        <f t="shared" si="41"/>
        <v>2021-08</v>
      </c>
      <c r="G546" s="8">
        <v>44437</v>
      </c>
      <c r="H546" s="23">
        <f t="shared" si="43"/>
        <v>0</v>
      </c>
      <c r="I546" s="7" t="s">
        <v>63</v>
      </c>
      <c r="J546" s="7" t="s">
        <v>1828</v>
      </c>
      <c r="K546" s="7" t="s">
        <v>752</v>
      </c>
      <c r="L546" s="7" t="s">
        <v>30</v>
      </c>
      <c r="M546" s="7" t="s">
        <v>31</v>
      </c>
      <c r="N546" s="7" t="s">
        <v>228</v>
      </c>
      <c r="O546" s="7" t="s">
        <v>229</v>
      </c>
      <c r="P546" s="7" t="s">
        <v>2431</v>
      </c>
      <c r="Q546" s="7" t="s">
        <v>46</v>
      </c>
      <c r="R546" s="7" t="s">
        <v>2432</v>
      </c>
      <c r="S546" s="7" t="s">
        <v>37</v>
      </c>
      <c r="T546" s="7" t="s">
        <v>38</v>
      </c>
      <c r="U546" s="7" t="s">
        <v>333</v>
      </c>
      <c r="V546" s="10">
        <v>7816.95</v>
      </c>
      <c r="W546" s="6">
        <v>9</v>
      </c>
      <c r="X546" s="11">
        <v>0</v>
      </c>
      <c r="Y546" s="10">
        <v>1527.94</v>
      </c>
      <c r="Z546" s="30">
        <f t="shared" si="42"/>
        <v>0.19546498314560029</v>
      </c>
    </row>
    <row r="547" spans="1:26">
      <c r="A547" s="27">
        <v>546</v>
      </c>
      <c r="B547" s="14" t="s">
        <v>2433</v>
      </c>
      <c r="C547" s="15">
        <v>44249</v>
      </c>
      <c r="D547" s="12">
        <f t="shared" si="39"/>
        <v>2021</v>
      </c>
      <c r="E547" s="12">
        <f t="shared" si="40"/>
        <v>2</v>
      </c>
      <c r="F547" s="15" t="str">
        <f t="shared" si="41"/>
        <v>2021-02</v>
      </c>
      <c r="G547" s="15">
        <v>44250</v>
      </c>
      <c r="H547" s="23">
        <f t="shared" si="43"/>
        <v>1</v>
      </c>
      <c r="I547" s="14" t="s">
        <v>122</v>
      </c>
      <c r="J547" s="14" t="s">
        <v>2343</v>
      </c>
      <c r="K547" s="14" t="s">
        <v>2344</v>
      </c>
      <c r="L547" s="14" t="s">
        <v>66</v>
      </c>
      <c r="M547" s="14" t="s">
        <v>31</v>
      </c>
      <c r="N547" s="14" t="s">
        <v>74</v>
      </c>
      <c r="O547" s="14" t="s">
        <v>75</v>
      </c>
      <c r="P547" s="14" t="s">
        <v>2434</v>
      </c>
      <c r="Q547" s="14" t="s">
        <v>46</v>
      </c>
      <c r="R547" s="14" t="s">
        <v>2435</v>
      </c>
      <c r="S547" s="14" t="s">
        <v>110</v>
      </c>
      <c r="T547" s="14" t="s">
        <v>243</v>
      </c>
      <c r="U547" s="14" t="s">
        <v>481</v>
      </c>
      <c r="V547" s="16">
        <v>16482.61</v>
      </c>
      <c r="W547" s="13">
        <v>14</v>
      </c>
      <c r="X547" s="17">
        <v>0.2</v>
      </c>
      <c r="Y547" s="16">
        <v>-102.06</v>
      </c>
      <c r="Z547" s="31">
        <f t="shared" si="42"/>
        <v>-6.1919805176486008E-3</v>
      </c>
    </row>
    <row r="548" spans="1:26">
      <c r="A548" s="26">
        <v>547</v>
      </c>
      <c r="B548" s="7" t="s">
        <v>2436</v>
      </c>
      <c r="C548" s="8">
        <v>45135</v>
      </c>
      <c r="D548" s="12">
        <f t="shared" si="39"/>
        <v>2023</v>
      </c>
      <c r="E548" s="12">
        <f t="shared" si="40"/>
        <v>7</v>
      </c>
      <c r="F548" s="8" t="str">
        <f t="shared" si="41"/>
        <v>2023-07</v>
      </c>
      <c r="G548" s="8">
        <v>45141</v>
      </c>
      <c r="H548" s="23">
        <f t="shared" si="43"/>
        <v>6</v>
      </c>
      <c r="I548" s="7" t="s">
        <v>27</v>
      </c>
      <c r="J548" s="7" t="s">
        <v>904</v>
      </c>
      <c r="K548" s="7" t="s">
        <v>905</v>
      </c>
      <c r="L548" s="7" t="s">
        <v>30</v>
      </c>
      <c r="M548" s="7" t="s">
        <v>31</v>
      </c>
      <c r="N548" s="7" t="s">
        <v>153</v>
      </c>
      <c r="O548" s="7" t="s">
        <v>154</v>
      </c>
      <c r="P548" s="7" t="s">
        <v>2437</v>
      </c>
      <c r="Q548" s="7" t="s">
        <v>146</v>
      </c>
      <c r="R548" s="7" t="s">
        <v>2438</v>
      </c>
      <c r="S548" s="7" t="s">
        <v>37</v>
      </c>
      <c r="T548" s="7" t="s">
        <v>38</v>
      </c>
      <c r="U548" s="7" t="s">
        <v>39</v>
      </c>
      <c r="V548" s="10">
        <v>2197.17</v>
      </c>
      <c r="W548" s="6">
        <v>8</v>
      </c>
      <c r="X548" s="11">
        <v>0</v>
      </c>
      <c r="Y548" s="10">
        <v>564.5</v>
      </c>
      <c r="Z548" s="30">
        <f t="shared" si="42"/>
        <v>0.2569214034417</v>
      </c>
    </row>
    <row r="549" spans="1:26">
      <c r="A549" s="27">
        <v>548</v>
      </c>
      <c r="B549" s="14" t="s">
        <v>2439</v>
      </c>
      <c r="C549" s="15">
        <v>44823</v>
      </c>
      <c r="D549" s="12">
        <f t="shared" si="39"/>
        <v>2022</v>
      </c>
      <c r="E549" s="12">
        <f t="shared" si="40"/>
        <v>9</v>
      </c>
      <c r="F549" s="15" t="str">
        <f t="shared" si="41"/>
        <v>2022-09</v>
      </c>
      <c r="G549" s="15">
        <v>44824</v>
      </c>
      <c r="H549" s="23">
        <f t="shared" si="43"/>
        <v>1</v>
      </c>
      <c r="I549" s="14" t="s">
        <v>122</v>
      </c>
      <c r="J549" s="14" t="s">
        <v>2440</v>
      </c>
      <c r="K549" s="14" t="s">
        <v>282</v>
      </c>
      <c r="L549" s="14" t="s">
        <v>83</v>
      </c>
      <c r="M549" s="14" t="s">
        <v>31</v>
      </c>
      <c r="N549" s="14" t="s">
        <v>55</v>
      </c>
      <c r="O549" s="14" t="s">
        <v>56</v>
      </c>
      <c r="P549" s="14" t="s">
        <v>2441</v>
      </c>
      <c r="Q549" s="14" t="s">
        <v>58</v>
      </c>
      <c r="R549" s="14" t="s">
        <v>2442</v>
      </c>
      <c r="S549" s="14" t="s">
        <v>37</v>
      </c>
      <c r="T549" s="14" t="s">
        <v>60</v>
      </c>
      <c r="U549" s="14" t="s">
        <v>61</v>
      </c>
      <c r="V549" s="16">
        <v>8235.7999999999993</v>
      </c>
      <c r="W549" s="13">
        <v>8</v>
      </c>
      <c r="X549" s="17">
        <v>0.2</v>
      </c>
      <c r="Y549" s="16">
        <v>401.95</v>
      </c>
      <c r="Z549" s="31">
        <f t="shared" si="42"/>
        <v>4.8805216251001725E-2</v>
      </c>
    </row>
    <row r="550" spans="1:26">
      <c r="A550" s="26">
        <v>549</v>
      </c>
      <c r="B550" s="7" t="s">
        <v>2443</v>
      </c>
      <c r="C550" s="8">
        <v>44858</v>
      </c>
      <c r="D550" s="12">
        <f t="shared" si="39"/>
        <v>2022</v>
      </c>
      <c r="E550" s="12">
        <f t="shared" si="40"/>
        <v>10</v>
      </c>
      <c r="F550" s="8" t="str">
        <f t="shared" si="41"/>
        <v>2022-10</v>
      </c>
      <c r="G550" s="8">
        <v>44859</v>
      </c>
      <c r="H550" s="23">
        <f t="shared" si="43"/>
        <v>1</v>
      </c>
      <c r="I550" s="7" t="s">
        <v>122</v>
      </c>
      <c r="J550" s="7" t="s">
        <v>2444</v>
      </c>
      <c r="K550" s="7" t="s">
        <v>1650</v>
      </c>
      <c r="L550" s="7" t="s">
        <v>66</v>
      </c>
      <c r="M550" s="7" t="s">
        <v>31</v>
      </c>
      <c r="N550" s="7" t="s">
        <v>711</v>
      </c>
      <c r="O550" s="7" t="s">
        <v>712</v>
      </c>
      <c r="P550" s="7" t="s">
        <v>2445</v>
      </c>
      <c r="Q550" s="7" t="s">
        <v>35</v>
      </c>
      <c r="R550" s="7" t="s">
        <v>2446</v>
      </c>
      <c r="S550" s="7" t="s">
        <v>37</v>
      </c>
      <c r="T550" s="7" t="s">
        <v>38</v>
      </c>
      <c r="U550" s="7" t="s">
        <v>39</v>
      </c>
      <c r="V550" s="10">
        <v>4198.17</v>
      </c>
      <c r="W550" s="6">
        <v>4</v>
      </c>
      <c r="X550" s="11">
        <v>0</v>
      </c>
      <c r="Y550" s="10">
        <v>1395.11</v>
      </c>
      <c r="Z550" s="30">
        <f t="shared" si="42"/>
        <v>0.33231384150713283</v>
      </c>
    </row>
    <row r="551" spans="1:26">
      <c r="A551" s="27">
        <v>550</v>
      </c>
      <c r="B551" s="14" t="s">
        <v>2447</v>
      </c>
      <c r="C551" s="15">
        <v>44495</v>
      </c>
      <c r="D551" s="12">
        <f t="shared" si="39"/>
        <v>2021</v>
      </c>
      <c r="E551" s="12">
        <f t="shared" si="40"/>
        <v>10</v>
      </c>
      <c r="F551" s="15" t="str">
        <f t="shared" si="41"/>
        <v>2021-10</v>
      </c>
      <c r="G551" s="15">
        <v>44495</v>
      </c>
      <c r="H551" s="23">
        <f t="shared" si="43"/>
        <v>0</v>
      </c>
      <c r="I551" s="14" t="s">
        <v>63</v>
      </c>
      <c r="J551" s="14" t="s">
        <v>267</v>
      </c>
      <c r="K551" s="14" t="s">
        <v>268</v>
      </c>
      <c r="L551" s="14" t="s">
        <v>66</v>
      </c>
      <c r="M551" s="14" t="s">
        <v>31</v>
      </c>
      <c r="N551" s="14" t="s">
        <v>74</v>
      </c>
      <c r="O551" s="14" t="s">
        <v>75</v>
      </c>
      <c r="P551" s="14" t="s">
        <v>2448</v>
      </c>
      <c r="Q551" s="14" t="s">
        <v>46</v>
      </c>
      <c r="R551" s="14" t="s">
        <v>2449</v>
      </c>
      <c r="S551" s="14" t="s">
        <v>110</v>
      </c>
      <c r="T551" s="14" t="s">
        <v>148</v>
      </c>
      <c r="U551" s="14" t="s">
        <v>232</v>
      </c>
      <c r="V551" s="16">
        <v>2990.81</v>
      </c>
      <c r="W551" s="13">
        <v>4</v>
      </c>
      <c r="X551" s="17">
        <v>0.4</v>
      </c>
      <c r="Y551" s="16">
        <v>760.78</v>
      </c>
      <c r="Z551" s="31">
        <f t="shared" si="42"/>
        <v>0.25437256127938584</v>
      </c>
    </row>
    <row r="552" spans="1:26">
      <c r="A552" s="26">
        <v>551</v>
      </c>
      <c r="B552" s="7" t="s">
        <v>2450</v>
      </c>
      <c r="C552" s="8">
        <v>45209</v>
      </c>
      <c r="D552" s="12">
        <f t="shared" si="39"/>
        <v>2023</v>
      </c>
      <c r="E552" s="12">
        <f t="shared" si="40"/>
        <v>10</v>
      </c>
      <c r="F552" s="8" t="str">
        <f t="shared" si="41"/>
        <v>2023-10</v>
      </c>
      <c r="G552" s="8">
        <v>45215</v>
      </c>
      <c r="H552" s="23">
        <f t="shared" si="43"/>
        <v>6</v>
      </c>
      <c r="I552" s="7" t="s">
        <v>27</v>
      </c>
      <c r="J552" s="7" t="s">
        <v>2451</v>
      </c>
      <c r="K552" s="7" t="s">
        <v>2051</v>
      </c>
      <c r="L552" s="7" t="s">
        <v>66</v>
      </c>
      <c r="M552" s="7" t="s">
        <v>31</v>
      </c>
      <c r="N552" s="7" t="s">
        <v>204</v>
      </c>
      <c r="O552" s="7" t="s">
        <v>205</v>
      </c>
      <c r="P552" s="7" t="s">
        <v>2452</v>
      </c>
      <c r="Q552" s="7" t="s">
        <v>146</v>
      </c>
      <c r="R552" s="7" t="s">
        <v>2453</v>
      </c>
      <c r="S552" s="7" t="s">
        <v>48</v>
      </c>
      <c r="T552" s="7" t="s">
        <v>49</v>
      </c>
      <c r="U552" s="7" t="s">
        <v>120</v>
      </c>
      <c r="V552" s="10">
        <v>1389.86</v>
      </c>
      <c r="W552" s="6">
        <v>8</v>
      </c>
      <c r="X552" s="11">
        <v>0.4</v>
      </c>
      <c r="Y552" s="10">
        <v>282.38</v>
      </c>
      <c r="Z552" s="30">
        <f t="shared" si="42"/>
        <v>0.2031715424575137</v>
      </c>
    </row>
    <row r="553" spans="1:26">
      <c r="A553" s="27">
        <v>552</v>
      </c>
      <c r="B553" s="14" t="s">
        <v>2454</v>
      </c>
      <c r="C553" s="15">
        <v>45259</v>
      </c>
      <c r="D553" s="12">
        <f t="shared" si="39"/>
        <v>2023</v>
      </c>
      <c r="E553" s="12">
        <f t="shared" si="40"/>
        <v>11</v>
      </c>
      <c r="F553" s="15" t="str">
        <f t="shared" si="41"/>
        <v>2023-11</v>
      </c>
      <c r="G553" s="15">
        <v>45262</v>
      </c>
      <c r="H553" s="23">
        <f t="shared" si="43"/>
        <v>3</v>
      </c>
      <c r="I553" s="14" t="s">
        <v>122</v>
      </c>
      <c r="J553" s="14" t="s">
        <v>1036</v>
      </c>
      <c r="K553" s="14" t="s">
        <v>1037</v>
      </c>
      <c r="L553" s="14" t="s">
        <v>83</v>
      </c>
      <c r="M553" s="14" t="s">
        <v>31</v>
      </c>
      <c r="N553" s="14" t="s">
        <v>153</v>
      </c>
      <c r="O553" s="14" t="s">
        <v>154</v>
      </c>
      <c r="P553" s="14" t="s">
        <v>2455</v>
      </c>
      <c r="Q553" s="14" t="s">
        <v>146</v>
      </c>
      <c r="R553" s="14" t="s">
        <v>2456</v>
      </c>
      <c r="S553" s="14" t="s">
        <v>37</v>
      </c>
      <c r="T553" s="14" t="s">
        <v>208</v>
      </c>
      <c r="U553" s="14" t="s">
        <v>408</v>
      </c>
      <c r="V553" s="16">
        <v>4219.93</v>
      </c>
      <c r="W553" s="13">
        <v>6</v>
      </c>
      <c r="X553" s="17">
        <v>0.5</v>
      </c>
      <c r="Y553" s="16">
        <v>-320.83999999999997</v>
      </c>
      <c r="Z553" s="31">
        <f t="shared" si="42"/>
        <v>-7.6029697175071617E-2</v>
      </c>
    </row>
    <row r="554" spans="1:26">
      <c r="A554" s="26">
        <v>553</v>
      </c>
      <c r="B554" s="7" t="s">
        <v>2457</v>
      </c>
      <c r="C554" s="8">
        <v>45299</v>
      </c>
      <c r="D554" s="12">
        <f t="shared" si="39"/>
        <v>2024</v>
      </c>
      <c r="E554" s="12">
        <f t="shared" si="40"/>
        <v>1</v>
      </c>
      <c r="F554" s="8" t="str">
        <f t="shared" si="41"/>
        <v>2024-01</v>
      </c>
      <c r="G554" s="8">
        <v>45299</v>
      </c>
      <c r="H554" s="23">
        <f t="shared" si="43"/>
        <v>0</v>
      </c>
      <c r="I554" s="7" t="s">
        <v>63</v>
      </c>
      <c r="J554" s="7" t="s">
        <v>2458</v>
      </c>
      <c r="K554" s="7" t="s">
        <v>2459</v>
      </c>
      <c r="L554" s="7" t="s">
        <v>83</v>
      </c>
      <c r="M554" s="7" t="s">
        <v>31</v>
      </c>
      <c r="N554" s="7" t="s">
        <v>143</v>
      </c>
      <c r="O554" s="7" t="s">
        <v>144</v>
      </c>
      <c r="P554" s="7" t="s">
        <v>2460</v>
      </c>
      <c r="Q554" s="7" t="s">
        <v>146</v>
      </c>
      <c r="R554" s="7" t="s">
        <v>2461</v>
      </c>
      <c r="S554" s="7" t="s">
        <v>37</v>
      </c>
      <c r="T554" s="7" t="s">
        <v>208</v>
      </c>
      <c r="U554" s="7" t="s">
        <v>265</v>
      </c>
      <c r="V554" s="10">
        <v>8579.31</v>
      </c>
      <c r="W554" s="6">
        <v>9</v>
      </c>
      <c r="X554" s="11">
        <v>0.1</v>
      </c>
      <c r="Y554" s="10">
        <v>-1035.8599999999999</v>
      </c>
      <c r="Z554" s="30">
        <f t="shared" si="42"/>
        <v>-0.12073931353453832</v>
      </c>
    </row>
    <row r="555" spans="1:26">
      <c r="A555" s="27">
        <v>554</v>
      </c>
      <c r="B555" s="14" t="s">
        <v>2462</v>
      </c>
      <c r="C555" s="15">
        <v>45215</v>
      </c>
      <c r="D555" s="12">
        <f t="shared" si="39"/>
        <v>2023</v>
      </c>
      <c r="E555" s="12">
        <f t="shared" si="40"/>
        <v>10</v>
      </c>
      <c r="F555" s="15" t="str">
        <f t="shared" si="41"/>
        <v>2023-10</v>
      </c>
      <c r="G555" s="15">
        <v>45220</v>
      </c>
      <c r="H555" s="23">
        <f t="shared" si="43"/>
        <v>5</v>
      </c>
      <c r="I555" s="14" t="s">
        <v>27</v>
      </c>
      <c r="J555" s="14" t="s">
        <v>2284</v>
      </c>
      <c r="K555" s="14" t="s">
        <v>1423</v>
      </c>
      <c r="L555" s="14" t="s">
        <v>83</v>
      </c>
      <c r="M555" s="14" t="s">
        <v>31</v>
      </c>
      <c r="N555" s="14" t="s">
        <v>55</v>
      </c>
      <c r="O555" s="14" t="s">
        <v>56</v>
      </c>
      <c r="P555" s="14" t="s">
        <v>2463</v>
      </c>
      <c r="Q555" s="14" t="s">
        <v>58</v>
      </c>
      <c r="R555" s="14" t="s">
        <v>2464</v>
      </c>
      <c r="S555" s="14" t="s">
        <v>110</v>
      </c>
      <c r="T555" s="14" t="s">
        <v>148</v>
      </c>
      <c r="U555" s="14" t="s">
        <v>149</v>
      </c>
      <c r="V555" s="16">
        <v>486.64</v>
      </c>
      <c r="W555" s="13">
        <v>3</v>
      </c>
      <c r="X555" s="17">
        <v>0</v>
      </c>
      <c r="Y555" s="16">
        <v>85.21</v>
      </c>
      <c r="Z555" s="31">
        <f t="shared" si="42"/>
        <v>0.17509863554167351</v>
      </c>
    </row>
    <row r="556" spans="1:26">
      <c r="A556" s="26">
        <v>555</v>
      </c>
      <c r="B556" s="7" t="s">
        <v>2465</v>
      </c>
      <c r="C556" s="8">
        <v>44253</v>
      </c>
      <c r="D556" s="12">
        <f t="shared" si="39"/>
        <v>2021</v>
      </c>
      <c r="E556" s="12">
        <f t="shared" si="40"/>
        <v>2</v>
      </c>
      <c r="F556" s="8" t="str">
        <f t="shared" si="41"/>
        <v>2021-02</v>
      </c>
      <c r="G556" s="8">
        <v>44261</v>
      </c>
      <c r="H556" s="23">
        <f t="shared" si="43"/>
        <v>8</v>
      </c>
      <c r="I556" s="7" t="s">
        <v>27</v>
      </c>
      <c r="J556" s="7" t="s">
        <v>1740</v>
      </c>
      <c r="K556" s="7" t="s">
        <v>798</v>
      </c>
      <c r="L556" s="7" t="s">
        <v>66</v>
      </c>
      <c r="M556" s="7" t="s">
        <v>31</v>
      </c>
      <c r="N556" s="7" t="s">
        <v>125</v>
      </c>
      <c r="O556" s="7" t="s">
        <v>126</v>
      </c>
      <c r="P556" s="7" t="s">
        <v>2466</v>
      </c>
      <c r="Q556" s="7" t="s">
        <v>58</v>
      </c>
      <c r="R556" s="7" t="s">
        <v>2467</v>
      </c>
      <c r="S556" s="7" t="s">
        <v>48</v>
      </c>
      <c r="T556" s="7" t="s">
        <v>49</v>
      </c>
      <c r="U556" s="7" t="s">
        <v>50</v>
      </c>
      <c r="V556" s="10">
        <v>1020.13</v>
      </c>
      <c r="W556" s="6">
        <v>10</v>
      </c>
      <c r="X556" s="11">
        <v>0.5</v>
      </c>
      <c r="Y556" s="10">
        <v>-21.09</v>
      </c>
      <c r="Z556" s="30">
        <f t="shared" si="42"/>
        <v>-2.067383568760844E-2</v>
      </c>
    </row>
    <row r="557" spans="1:26">
      <c r="A557" s="27">
        <v>556</v>
      </c>
      <c r="B557" s="14" t="s">
        <v>2468</v>
      </c>
      <c r="C557" s="15">
        <v>44841</v>
      </c>
      <c r="D557" s="12">
        <f t="shared" si="39"/>
        <v>2022</v>
      </c>
      <c r="E557" s="12">
        <f t="shared" si="40"/>
        <v>10</v>
      </c>
      <c r="F557" s="15" t="str">
        <f t="shared" si="41"/>
        <v>2022-10</v>
      </c>
      <c r="G557" s="15">
        <v>44844</v>
      </c>
      <c r="H557" s="23">
        <f t="shared" si="43"/>
        <v>3</v>
      </c>
      <c r="I557" s="14" t="s">
        <v>52</v>
      </c>
      <c r="J557" s="14" t="s">
        <v>2469</v>
      </c>
      <c r="K557" s="14" t="s">
        <v>2470</v>
      </c>
      <c r="L557" s="14" t="s">
        <v>66</v>
      </c>
      <c r="M557" s="14" t="s">
        <v>31</v>
      </c>
      <c r="N557" s="14" t="s">
        <v>74</v>
      </c>
      <c r="O557" s="14" t="s">
        <v>75</v>
      </c>
      <c r="P557" s="14" t="s">
        <v>2471</v>
      </c>
      <c r="Q557" s="14" t="s">
        <v>46</v>
      </c>
      <c r="R557" s="14" t="s">
        <v>2472</v>
      </c>
      <c r="S557" s="14" t="s">
        <v>110</v>
      </c>
      <c r="T557" s="14" t="s">
        <v>111</v>
      </c>
      <c r="U557" s="14" t="s">
        <v>287</v>
      </c>
      <c r="V557" s="16">
        <v>14742.42</v>
      </c>
      <c r="W557" s="13">
        <v>10</v>
      </c>
      <c r="X557" s="17">
        <v>0</v>
      </c>
      <c r="Y557" s="16">
        <v>3827.97</v>
      </c>
      <c r="Z557" s="31">
        <f t="shared" si="42"/>
        <v>0.25965682703382481</v>
      </c>
    </row>
    <row r="558" spans="1:26">
      <c r="A558" s="26">
        <v>557</v>
      </c>
      <c r="B558" s="7" t="s">
        <v>2473</v>
      </c>
      <c r="C558" s="8">
        <v>44876</v>
      </c>
      <c r="D558" s="12">
        <f t="shared" si="39"/>
        <v>2022</v>
      </c>
      <c r="E558" s="12">
        <f t="shared" si="40"/>
        <v>11</v>
      </c>
      <c r="F558" s="8" t="str">
        <f t="shared" si="41"/>
        <v>2022-11</v>
      </c>
      <c r="G558" s="8">
        <v>44876</v>
      </c>
      <c r="H558" s="23">
        <f t="shared" si="43"/>
        <v>0</v>
      </c>
      <c r="I558" s="7" t="s">
        <v>63</v>
      </c>
      <c r="J558" s="7" t="s">
        <v>277</v>
      </c>
      <c r="K558" s="7" t="s">
        <v>247</v>
      </c>
      <c r="L558" s="7" t="s">
        <v>30</v>
      </c>
      <c r="M558" s="7" t="s">
        <v>31</v>
      </c>
      <c r="N558" s="7" t="s">
        <v>143</v>
      </c>
      <c r="O558" s="7" t="s">
        <v>144</v>
      </c>
      <c r="P558" s="7" t="s">
        <v>2474</v>
      </c>
      <c r="Q558" s="7" t="s">
        <v>146</v>
      </c>
      <c r="R558" s="7" t="s">
        <v>2475</v>
      </c>
      <c r="S558" s="7" t="s">
        <v>48</v>
      </c>
      <c r="T558" s="7" t="s">
        <v>78</v>
      </c>
      <c r="U558" s="7" t="s">
        <v>1128</v>
      </c>
      <c r="V558" s="10">
        <v>637.63</v>
      </c>
      <c r="W558" s="6">
        <v>6</v>
      </c>
      <c r="X558" s="11">
        <v>0</v>
      </c>
      <c r="Y558" s="10">
        <v>244.52</v>
      </c>
      <c r="Z558" s="30">
        <f t="shared" si="42"/>
        <v>0.38348258394366641</v>
      </c>
    </row>
    <row r="559" spans="1:26">
      <c r="A559" s="27">
        <v>558</v>
      </c>
      <c r="B559" s="14" t="s">
        <v>2476</v>
      </c>
      <c r="C559" s="15">
        <v>45019</v>
      </c>
      <c r="D559" s="12">
        <f t="shared" si="39"/>
        <v>2023</v>
      </c>
      <c r="E559" s="12">
        <f t="shared" si="40"/>
        <v>4</v>
      </c>
      <c r="F559" s="15" t="str">
        <f t="shared" si="41"/>
        <v>2023-04</v>
      </c>
      <c r="G559" s="15">
        <v>45023</v>
      </c>
      <c r="H559" s="23">
        <f t="shared" si="43"/>
        <v>4</v>
      </c>
      <c r="I559" s="14" t="s">
        <v>52</v>
      </c>
      <c r="J559" s="14" t="s">
        <v>2477</v>
      </c>
      <c r="K559" s="14" t="s">
        <v>939</v>
      </c>
      <c r="L559" s="14" t="s">
        <v>30</v>
      </c>
      <c r="M559" s="14" t="s">
        <v>31</v>
      </c>
      <c r="N559" s="14" t="s">
        <v>55</v>
      </c>
      <c r="O559" s="14" t="s">
        <v>56</v>
      </c>
      <c r="P559" s="14" t="s">
        <v>2478</v>
      </c>
      <c r="Q559" s="14" t="s">
        <v>58</v>
      </c>
      <c r="R559" s="14" t="s">
        <v>2479</v>
      </c>
      <c r="S559" s="14" t="s">
        <v>48</v>
      </c>
      <c r="T559" s="14" t="s">
        <v>129</v>
      </c>
      <c r="U559" s="14" t="s">
        <v>130</v>
      </c>
      <c r="V559" s="16">
        <v>2379.54</v>
      </c>
      <c r="W559" s="13">
        <v>9</v>
      </c>
      <c r="X559" s="17">
        <v>0</v>
      </c>
      <c r="Y559" s="16">
        <v>-112.98</v>
      </c>
      <c r="Z559" s="31">
        <f t="shared" si="42"/>
        <v>-4.747976499659598E-2</v>
      </c>
    </row>
    <row r="560" spans="1:26">
      <c r="A560" s="26">
        <v>559</v>
      </c>
      <c r="B560" s="7" t="s">
        <v>2480</v>
      </c>
      <c r="C560" s="8">
        <v>44206</v>
      </c>
      <c r="D560" s="12">
        <f t="shared" si="39"/>
        <v>2021</v>
      </c>
      <c r="E560" s="12">
        <f t="shared" si="40"/>
        <v>1</v>
      </c>
      <c r="F560" s="8" t="str">
        <f t="shared" si="41"/>
        <v>2021-01</v>
      </c>
      <c r="G560" s="8">
        <v>44212</v>
      </c>
      <c r="H560" s="23">
        <f t="shared" si="43"/>
        <v>6</v>
      </c>
      <c r="I560" s="7" t="s">
        <v>52</v>
      </c>
      <c r="J560" s="7" t="s">
        <v>520</v>
      </c>
      <c r="K560" s="7" t="s">
        <v>198</v>
      </c>
      <c r="L560" s="7" t="s">
        <v>30</v>
      </c>
      <c r="M560" s="7" t="s">
        <v>31</v>
      </c>
      <c r="N560" s="7" t="s">
        <v>220</v>
      </c>
      <c r="O560" s="7" t="s">
        <v>220</v>
      </c>
      <c r="P560" s="7" t="s">
        <v>2481</v>
      </c>
      <c r="Q560" s="7" t="s">
        <v>58</v>
      </c>
      <c r="R560" s="7" t="s">
        <v>2482</v>
      </c>
      <c r="S560" s="7" t="s">
        <v>37</v>
      </c>
      <c r="T560" s="7" t="s">
        <v>38</v>
      </c>
      <c r="U560" s="7" t="s">
        <v>39</v>
      </c>
      <c r="V560" s="10">
        <v>1408.34</v>
      </c>
      <c r="W560" s="6">
        <v>3</v>
      </c>
      <c r="X560" s="11">
        <v>0.5</v>
      </c>
      <c r="Y560" s="10">
        <v>464.26</v>
      </c>
      <c r="Z560" s="30">
        <f t="shared" si="42"/>
        <v>0.32965051053012767</v>
      </c>
    </row>
    <row r="561" spans="1:26">
      <c r="A561" s="27">
        <v>560</v>
      </c>
      <c r="B561" s="14" t="s">
        <v>2483</v>
      </c>
      <c r="C561" s="15">
        <v>44963</v>
      </c>
      <c r="D561" s="12">
        <f t="shared" si="39"/>
        <v>2023</v>
      </c>
      <c r="E561" s="12">
        <f t="shared" si="40"/>
        <v>2</v>
      </c>
      <c r="F561" s="15" t="str">
        <f t="shared" si="41"/>
        <v>2023-02</v>
      </c>
      <c r="G561" s="15">
        <v>44971</v>
      </c>
      <c r="H561" s="23">
        <f t="shared" si="43"/>
        <v>8</v>
      </c>
      <c r="I561" s="14" t="s">
        <v>27</v>
      </c>
      <c r="J561" s="14" t="s">
        <v>2484</v>
      </c>
      <c r="K561" s="14" t="s">
        <v>2485</v>
      </c>
      <c r="L561" s="14" t="s">
        <v>30</v>
      </c>
      <c r="M561" s="14" t="s">
        <v>31</v>
      </c>
      <c r="N561" s="14" t="s">
        <v>313</v>
      </c>
      <c r="O561" s="14" t="s">
        <v>314</v>
      </c>
      <c r="P561" s="14" t="s">
        <v>2486</v>
      </c>
      <c r="Q561" s="14" t="s">
        <v>146</v>
      </c>
      <c r="R561" s="14" t="s">
        <v>2487</v>
      </c>
      <c r="S561" s="14" t="s">
        <v>37</v>
      </c>
      <c r="T561" s="14" t="s">
        <v>170</v>
      </c>
      <c r="U561" s="14" t="s">
        <v>171</v>
      </c>
      <c r="V561" s="16">
        <v>17349.61</v>
      </c>
      <c r="W561" s="13">
        <v>13</v>
      </c>
      <c r="X561" s="17">
        <v>0</v>
      </c>
      <c r="Y561" s="16">
        <v>178.48</v>
      </c>
      <c r="Z561" s="31">
        <f t="shared" si="42"/>
        <v>1.0287262941357182E-2</v>
      </c>
    </row>
    <row r="562" spans="1:26">
      <c r="A562" s="26">
        <v>561</v>
      </c>
      <c r="B562" s="7" t="s">
        <v>2488</v>
      </c>
      <c r="C562" s="8">
        <v>44566</v>
      </c>
      <c r="D562" s="12">
        <f t="shared" si="39"/>
        <v>2022</v>
      </c>
      <c r="E562" s="12">
        <f t="shared" si="40"/>
        <v>1</v>
      </c>
      <c r="F562" s="8" t="str">
        <f t="shared" si="41"/>
        <v>2022-01</v>
      </c>
      <c r="G562" s="8">
        <v>44566</v>
      </c>
      <c r="H562" s="23">
        <f t="shared" si="43"/>
        <v>0</v>
      </c>
      <c r="I562" s="7" t="s">
        <v>63</v>
      </c>
      <c r="J562" s="7" t="s">
        <v>2489</v>
      </c>
      <c r="K562" s="7" t="s">
        <v>2490</v>
      </c>
      <c r="L562" s="7" t="s">
        <v>30</v>
      </c>
      <c r="M562" s="7" t="s">
        <v>31</v>
      </c>
      <c r="N562" s="7" t="s">
        <v>143</v>
      </c>
      <c r="O562" s="7" t="s">
        <v>144</v>
      </c>
      <c r="P562" s="7" t="s">
        <v>2491</v>
      </c>
      <c r="Q562" s="7" t="s">
        <v>146</v>
      </c>
      <c r="R562" s="7" t="s">
        <v>2492</v>
      </c>
      <c r="S562" s="7" t="s">
        <v>110</v>
      </c>
      <c r="T562" s="7" t="s">
        <v>223</v>
      </c>
      <c r="U562" s="7" t="s">
        <v>224</v>
      </c>
      <c r="V562" s="10">
        <v>7890.73</v>
      </c>
      <c r="W562" s="6">
        <v>7</v>
      </c>
      <c r="X562" s="11">
        <v>0.4</v>
      </c>
      <c r="Y562" s="10">
        <v>2518.77</v>
      </c>
      <c r="Z562" s="30">
        <f t="shared" si="42"/>
        <v>0.31920620779066072</v>
      </c>
    </row>
    <row r="563" spans="1:26">
      <c r="A563" s="27">
        <v>562</v>
      </c>
      <c r="B563" s="14" t="s">
        <v>2493</v>
      </c>
      <c r="C563" s="15">
        <v>44486</v>
      </c>
      <c r="D563" s="12">
        <f t="shared" si="39"/>
        <v>2021</v>
      </c>
      <c r="E563" s="12">
        <f t="shared" si="40"/>
        <v>10</v>
      </c>
      <c r="F563" s="15" t="str">
        <f t="shared" si="41"/>
        <v>2021-10</v>
      </c>
      <c r="G563" s="15">
        <v>44486</v>
      </c>
      <c r="H563" s="23">
        <f t="shared" si="43"/>
        <v>0</v>
      </c>
      <c r="I563" s="14" t="s">
        <v>63</v>
      </c>
      <c r="J563" s="14" t="s">
        <v>2494</v>
      </c>
      <c r="K563" s="14" t="s">
        <v>1806</v>
      </c>
      <c r="L563" s="14" t="s">
        <v>83</v>
      </c>
      <c r="M563" s="14" t="s">
        <v>31</v>
      </c>
      <c r="N563" s="14" t="s">
        <v>143</v>
      </c>
      <c r="O563" s="14" t="s">
        <v>144</v>
      </c>
      <c r="P563" s="14" t="s">
        <v>2495</v>
      </c>
      <c r="Q563" s="14" t="s">
        <v>146</v>
      </c>
      <c r="R563" s="14" t="s">
        <v>2496</v>
      </c>
      <c r="S563" s="14" t="s">
        <v>110</v>
      </c>
      <c r="T563" s="14" t="s">
        <v>243</v>
      </c>
      <c r="U563" s="14" t="s">
        <v>339</v>
      </c>
      <c r="V563" s="16">
        <v>22837.77</v>
      </c>
      <c r="W563" s="13">
        <v>14</v>
      </c>
      <c r="X563" s="17">
        <v>0</v>
      </c>
      <c r="Y563" s="16">
        <v>6081.15</v>
      </c>
      <c r="Z563" s="31">
        <f t="shared" si="42"/>
        <v>0.26627599805059776</v>
      </c>
    </row>
    <row r="564" spans="1:26">
      <c r="A564" s="26">
        <v>563</v>
      </c>
      <c r="B564" s="7" t="s">
        <v>2497</v>
      </c>
      <c r="C564" s="8">
        <v>45374</v>
      </c>
      <c r="D564" s="12">
        <f t="shared" si="39"/>
        <v>2024</v>
      </c>
      <c r="E564" s="12">
        <f t="shared" si="40"/>
        <v>3</v>
      </c>
      <c r="F564" s="8" t="str">
        <f t="shared" si="41"/>
        <v>2024-03</v>
      </c>
      <c r="G564" s="8">
        <v>45377</v>
      </c>
      <c r="H564" s="23">
        <f t="shared" si="43"/>
        <v>3</v>
      </c>
      <c r="I564" s="7" t="s">
        <v>122</v>
      </c>
      <c r="J564" s="7" t="s">
        <v>1133</v>
      </c>
      <c r="K564" s="7" t="s">
        <v>1134</v>
      </c>
      <c r="L564" s="7" t="s">
        <v>30</v>
      </c>
      <c r="M564" s="7" t="s">
        <v>31</v>
      </c>
      <c r="N564" s="7" t="s">
        <v>134</v>
      </c>
      <c r="O564" s="7" t="s">
        <v>135</v>
      </c>
      <c r="P564" s="7" t="s">
        <v>2498</v>
      </c>
      <c r="Q564" s="7" t="s">
        <v>58</v>
      </c>
      <c r="R564" s="7" t="s">
        <v>2499</v>
      </c>
      <c r="S564" s="7" t="s">
        <v>48</v>
      </c>
      <c r="T564" s="7" t="s">
        <v>69</v>
      </c>
      <c r="U564" s="7" t="s">
        <v>70</v>
      </c>
      <c r="V564" s="10">
        <v>1328.39</v>
      </c>
      <c r="W564" s="6">
        <v>7</v>
      </c>
      <c r="X564" s="11">
        <v>0</v>
      </c>
      <c r="Y564" s="10">
        <v>226.07</v>
      </c>
      <c r="Z564" s="30">
        <f t="shared" si="42"/>
        <v>0.17018345516000571</v>
      </c>
    </row>
    <row r="565" spans="1:26">
      <c r="A565" s="27">
        <v>564</v>
      </c>
      <c r="B565" s="14" t="s">
        <v>2500</v>
      </c>
      <c r="C565" s="15">
        <v>44993</v>
      </c>
      <c r="D565" s="12">
        <f t="shared" si="39"/>
        <v>2023</v>
      </c>
      <c r="E565" s="12">
        <f t="shared" si="40"/>
        <v>3</v>
      </c>
      <c r="F565" s="15" t="str">
        <f t="shared" si="41"/>
        <v>2023-03</v>
      </c>
      <c r="G565" s="15">
        <v>44999</v>
      </c>
      <c r="H565" s="23">
        <f t="shared" si="43"/>
        <v>6</v>
      </c>
      <c r="I565" s="14" t="s">
        <v>52</v>
      </c>
      <c r="J565" s="14" t="s">
        <v>2501</v>
      </c>
      <c r="K565" s="14" t="s">
        <v>765</v>
      </c>
      <c r="L565" s="14" t="s">
        <v>30</v>
      </c>
      <c r="M565" s="14" t="s">
        <v>31</v>
      </c>
      <c r="N565" s="14" t="s">
        <v>220</v>
      </c>
      <c r="O565" s="14" t="s">
        <v>220</v>
      </c>
      <c r="P565" s="14" t="s">
        <v>2502</v>
      </c>
      <c r="Q565" s="14" t="s">
        <v>58</v>
      </c>
      <c r="R565" s="14" t="s">
        <v>2503</v>
      </c>
      <c r="S565" s="14" t="s">
        <v>37</v>
      </c>
      <c r="T565" s="14" t="s">
        <v>38</v>
      </c>
      <c r="U565" s="14" t="s">
        <v>102</v>
      </c>
      <c r="V565" s="16">
        <v>12171.68</v>
      </c>
      <c r="W565" s="13">
        <v>9</v>
      </c>
      <c r="X565" s="17">
        <v>0</v>
      </c>
      <c r="Y565" s="16">
        <v>1751.03</v>
      </c>
      <c r="Z565" s="31">
        <f t="shared" si="42"/>
        <v>0.14386099535972027</v>
      </c>
    </row>
    <row r="566" spans="1:26">
      <c r="A566" s="26">
        <v>565</v>
      </c>
      <c r="B566" s="7" t="s">
        <v>2504</v>
      </c>
      <c r="C566" s="8">
        <v>44985</v>
      </c>
      <c r="D566" s="12">
        <f t="shared" si="39"/>
        <v>2023</v>
      </c>
      <c r="E566" s="12">
        <f t="shared" si="40"/>
        <v>2</v>
      </c>
      <c r="F566" s="8" t="str">
        <f t="shared" si="41"/>
        <v>2023-02</v>
      </c>
      <c r="G566" s="8">
        <v>44985</v>
      </c>
      <c r="H566" s="23">
        <f t="shared" si="43"/>
        <v>0</v>
      </c>
      <c r="I566" s="7" t="s">
        <v>63</v>
      </c>
      <c r="J566" s="7" t="s">
        <v>904</v>
      </c>
      <c r="K566" s="7" t="s">
        <v>905</v>
      </c>
      <c r="L566" s="7" t="s">
        <v>30</v>
      </c>
      <c r="M566" s="7" t="s">
        <v>31</v>
      </c>
      <c r="N566" s="7" t="s">
        <v>153</v>
      </c>
      <c r="O566" s="7" t="s">
        <v>154</v>
      </c>
      <c r="P566" s="7" t="s">
        <v>2505</v>
      </c>
      <c r="Q566" s="7" t="s">
        <v>146</v>
      </c>
      <c r="R566" s="7" t="s">
        <v>2506</v>
      </c>
      <c r="S566" s="7" t="s">
        <v>37</v>
      </c>
      <c r="T566" s="7" t="s">
        <v>38</v>
      </c>
      <c r="U566" s="7" t="s">
        <v>177</v>
      </c>
      <c r="V566" s="10">
        <v>1641.34</v>
      </c>
      <c r="W566" s="6">
        <v>2</v>
      </c>
      <c r="X566" s="11">
        <v>0.4</v>
      </c>
      <c r="Y566" s="10">
        <v>396.92</v>
      </c>
      <c r="Z566" s="30">
        <f t="shared" si="42"/>
        <v>0.24182680005361476</v>
      </c>
    </row>
    <row r="567" spans="1:26">
      <c r="A567" s="27">
        <v>566</v>
      </c>
      <c r="B567" s="14" t="s">
        <v>2507</v>
      </c>
      <c r="C567" s="15">
        <v>45211</v>
      </c>
      <c r="D567" s="12">
        <f t="shared" si="39"/>
        <v>2023</v>
      </c>
      <c r="E567" s="12">
        <f t="shared" si="40"/>
        <v>10</v>
      </c>
      <c r="F567" s="15" t="str">
        <f t="shared" si="41"/>
        <v>2023-10</v>
      </c>
      <c r="G567" s="15">
        <v>45211</v>
      </c>
      <c r="H567" s="23">
        <f t="shared" si="43"/>
        <v>0</v>
      </c>
      <c r="I567" s="14" t="s">
        <v>63</v>
      </c>
      <c r="J567" s="14" t="s">
        <v>2508</v>
      </c>
      <c r="K567" s="14" t="s">
        <v>411</v>
      </c>
      <c r="L567" s="14" t="s">
        <v>30</v>
      </c>
      <c r="M567" s="14" t="s">
        <v>31</v>
      </c>
      <c r="N567" s="14" t="s">
        <v>228</v>
      </c>
      <c r="O567" s="14" t="s">
        <v>229</v>
      </c>
      <c r="P567" s="14" t="s">
        <v>2509</v>
      </c>
      <c r="Q567" s="14" t="s">
        <v>46</v>
      </c>
      <c r="R567" s="14" t="s">
        <v>2510</v>
      </c>
      <c r="S567" s="14" t="s">
        <v>110</v>
      </c>
      <c r="T567" s="14" t="s">
        <v>111</v>
      </c>
      <c r="U567" s="14" t="s">
        <v>112</v>
      </c>
      <c r="V567" s="16">
        <v>10881.43</v>
      </c>
      <c r="W567" s="13">
        <v>6</v>
      </c>
      <c r="X567" s="17">
        <v>0</v>
      </c>
      <c r="Y567" s="16">
        <v>3731.21</v>
      </c>
      <c r="Z567" s="31">
        <f t="shared" si="42"/>
        <v>0.34289702732085764</v>
      </c>
    </row>
    <row r="568" spans="1:26">
      <c r="A568" s="26">
        <v>567</v>
      </c>
      <c r="B568" s="7" t="s">
        <v>2511</v>
      </c>
      <c r="C568" s="8">
        <v>44516</v>
      </c>
      <c r="D568" s="12">
        <f t="shared" si="39"/>
        <v>2021</v>
      </c>
      <c r="E568" s="12">
        <f t="shared" si="40"/>
        <v>11</v>
      </c>
      <c r="F568" s="8" t="str">
        <f t="shared" si="41"/>
        <v>2021-11</v>
      </c>
      <c r="G568" s="8">
        <v>44516</v>
      </c>
      <c r="H568" s="23">
        <f t="shared" si="43"/>
        <v>0</v>
      </c>
      <c r="I568" s="7" t="s">
        <v>63</v>
      </c>
      <c r="J568" s="7" t="s">
        <v>2512</v>
      </c>
      <c r="K568" s="7" t="s">
        <v>2513</v>
      </c>
      <c r="L568" s="7" t="s">
        <v>30</v>
      </c>
      <c r="M568" s="7" t="s">
        <v>31</v>
      </c>
      <c r="N568" s="7" t="s">
        <v>134</v>
      </c>
      <c r="O568" s="7" t="s">
        <v>135</v>
      </c>
      <c r="P568" s="7" t="s">
        <v>2514</v>
      </c>
      <c r="Q568" s="7" t="s">
        <v>58</v>
      </c>
      <c r="R568" s="7" t="s">
        <v>2515</v>
      </c>
      <c r="S568" s="7" t="s">
        <v>37</v>
      </c>
      <c r="T568" s="7" t="s">
        <v>38</v>
      </c>
      <c r="U568" s="7" t="s">
        <v>39</v>
      </c>
      <c r="V568" s="10">
        <v>9606.31</v>
      </c>
      <c r="W568" s="6">
        <v>7</v>
      </c>
      <c r="X568" s="11">
        <v>0</v>
      </c>
      <c r="Y568" s="10">
        <v>28.32</v>
      </c>
      <c r="Z568" s="30">
        <f t="shared" si="42"/>
        <v>2.948062263241557E-3</v>
      </c>
    </row>
    <row r="569" spans="1:26">
      <c r="A569" s="27">
        <v>568</v>
      </c>
      <c r="B569" s="14" t="s">
        <v>2516</v>
      </c>
      <c r="C569" s="15">
        <v>44716</v>
      </c>
      <c r="D569" s="12">
        <f t="shared" si="39"/>
        <v>2022</v>
      </c>
      <c r="E569" s="12">
        <f t="shared" si="40"/>
        <v>6</v>
      </c>
      <c r="F569" s="15" t="str">
        <f t="shared" si="41"/>
        <v>2022-06</v>
      </c>
      <c r="G569" s="15">
        <v>44719</v>
      </c>
      <c r="H569" s="23">
        <f t="shared" si="43"/>
        <v>3</v>
      </c>
      <c r="I569" s="14" t="s">
        <v>52</v>
      </c>
      <c r="J569" s="14" t="s">
        <v>2517</v>
      </c>
      <c r="K569" s="14" t="s">
        <v>2518</v>
      </c>
      <c r="L569" s="14" t="s">
        <v>66</v>
      </c>
      <c r="M569" s="14" t="s">
        <v>31</v>
      </c>
      <c r="N569" s="14" t="s">
        <v>91</v>
      </c>
      <c r="O569" s="14" t="s">
        <v>92</v>
      </c>
      <c r="P569" s="14" t="s">
        <v>2519</v>
      </c>
      <c r="Q569" s="14" t="s">
        <v>46</v>
      </c>
      <c r="R569" s="14" t="s">
        <v>2520</v>
      </c>
      <c r="S569" s="14" t="s">
        <v>37</v>
      </c>
      <c r="T569" s="14" t="s">
        <v>60</v>
      </c>
      <c r="U569" s="14" t="s">
        <v>162</v>
      </c>
      <c r="V569" s="16">
        <v>340.71</v>
      </c>
      <c r="W569" s="13">
        <v>3</v>
      </c>
      <c r="X569" s="17">
        <v>0.4</v>
      </c>
      <c r="Y569" s="16">
        <v>-19.739999999999998</v>
      </c>
      <c r="Z569" s="31">
        <f t="shared" si="42"/>
        <v>-5.7937835696046491E-2</v>
      </c>
    </row>
    <row r="570" spans="1:26">
      <c r="A570" s="26">
        <v>569</v>
      </c>
      <c r="B570" s="7" t="s">
        <v>2521</v>
      </c>
      <c r="C570" s="8">
        <v>45591</v>
      </c>
      <c r="D570" s="12">
        <f t="shared" si="39"/>
        <v>2024</v>
      </c>
      <c r="E570" s="12">
        <f t="shared" si="40"/>
        <v>10</v>
      </c>
      <c r="F570" s="8" t="str">
        <f t="shared" si="41"/>
        <v>2024-10</v>
      </c>
      <c r="G570" s="8">
        <v>45594</v>
      </c>
      <c r="H570" s="23">
        <f t="shared" si="43"/>
        <v>3</v>
      </c>
      <c r="I570" s="7" t="s">
        <v>122</v>
      </c>
      <c r="J570" s="7" t="s">
        <v>2522</v>
      </c>
      <c r="K570" s="7" t="s">
        <v>2523</v>
      </c>
      <c r="L570" s="7" t="s">
        <v>66</v>
      </c>
      <c r="M570" s="7" t="s">
        <v>31</v>
      </c>
      <c r="N570" s="7" t="s">
        <v>711</v>
      </c>
      <c r="O570" s="7" t="s">
        <v>712</v>
      </c>
      <c r="P570" s="7" t="s">
        <v>2524</v>
      </c>
      <c r="Q570" s="7" t="s">
        <v>35</v>
      </c>
      <c r="R570" s="7" t="s">
        <v>2525</v>
      </c>
      <c r="S570" s="7" t="s">
        <v>48</v>
      </c>
      <c r="T570" s="7" t="s">
        <v>138</v>
      </c>
      <c r="U570" s="7" t="s">
        <v>1091</v>
      </c>
      <c r="V570" s="10">
        <v>266.25</v>
      </c>
      <c r="W570" s="6">
        <v>2</v>
      </c>
      <c r="X570" s="11">
        <v>0.5</v>
      </c>
      <c r="Y570" s="10">
        <v>2.78</v>
      </c>
      <c r="Z570" s="30">
        <f t="shared" si="42"/>
        <v>1.0441314553990609E-2</v>
      </c>
    </row>
    <row r="571" spans="1:26">
      <c r="A571" s="27">
        <v>570</v>
      </c>
      <c r="B571" s="14" t="s">
        <v>2526</v>
      </c>
      <c r="C571" s="15">
        <v>45177</v>
      </c>
      <c r="D571" s="12">
        <f t="shared" si="39"/>
        <v>2023</v>
      </c>
      <c r="E571" s="12">
        <f t="shared" si="40"/>
        <v>9</v>
      </c>
      <c r="F571" s="15" t="str">
        <f t="shared" si="41"/>
        <v>2023-09</v>
      </c>
      <c r="G571" s="15">
        <v>45180</v>
      </c>
      <c r="H571" s="23">
        <f t="shared" si="43"/>
        <v>3</v>
      </c>
      <c r="I571" s="14" t="s">
        <v>52</v>
      </c>
      <c r="J571" s="14" t="s">
        <v>652</v>
      </c>
      <c r="K571" s="14" t="s">
        <v>653</v>
      </c>
      <c r="L571" s="14" t="s">
        <v>66</v>
      </c>
      <c r="M571" s="14" t="s">
        <v>31</v>
      </c>
      <c r="N571" s="14" t="s">
        <v>143</v>
      </c>
      <c r="O571" s="14" t="s">
        <v>144</v>
      </c>
      <c r="P571" s="14" t="s">
        <v>2527</v>
      </c>
      <c r="Q571" s="14" t="s">
        <v>146</v>
      </c>
      <c r="R571" s="14" t="s">
        <v>2528</v>
      </c>
      <c r="S571" s="14" t="s">
        <v>48</v>
      </c>
      <c r="T571" s="14" t="s">
        <v>69</v>
      </c>
      <c r="U571" s="14" t="s">
        <v>1034</v>
      </c>
      <c r="V571" s="16">
        <v>335.74</v>
      </c>
      <c r="W571" s="13">
        <v>3</v>
      </c>
      <c r="X571" s="17">
        <v>0.4</v>
      </c>
      <c r="Y571" s="16">
        <v>-25.99</v>
      </c>
      <c r="Z571" s="31">
        <f t="shared" si="42"/>
        <v>-7.7411091916363847E-2</v>
      </c>
    </row>
    <row r="572" spans="1:26">
      <c r="A572" s="26">
        <v>571</v>
      </c>
      <c r="B572" s="7" t="s">
        <v>2529</v>
      </c>
      <c r="C572" s="8">
        <v>44627</v>
      </c>
      <c r="D572" s="12">
        <f t="shared" si="39"/>
        <v>2022</v>
      </c>
      <c r="E572" s="12">
        <f t="shared" si="40"/>
        <v>3</v>
      </c>
      <c r="F572" s="8" t="str">
        <f t="shared" si="41"/>
        <v>2022-03</v>
      </c>
      <c r="G572" s="8">
        <v>44632</v>
      </c>
      <c r="H572" s="23">
        <f t="shared" si="43"/>
        <v>5</v>
      </c>
      <c r="I572" s="7" t="s">
        <v>52</v>
      </c>
      <c r="J572" s="7" t="s">
        <v>2530</v>
      </c>
      <c r="K572" s="7" t="s">
        <v>554</v>
      </c>
      <c r="L572" s="7" t="s">
        <v>30</v>
      </c>
      <c r="M572" s="7" t="s">
        <v>31</v>
      </c>
      <c r="N572" s="7" t="s">
        <v>204</v>
      </c>
      <c r="O572" s="7" t="s">
        <v>205</v>
      </c>
      <c r="P572" s="7" t="s">
        <v>2531</v>
      </c>
      <c r="Q572" s="7" t="s">
        <v>146</v>
      </c>
      <c r="R572" s="7" t="s">
        <v>2532</v>
      </c>
      <c r="S572" s="7" t="s">
        <v>110</v>
      </c>
      <c r="T572" s="7" t="s">
        <v>243</v>
      </c>
      <c r="U572" s="7" t="s">
        <v>481</v>
      </c>
      <c r="V572" s="10">
        <v>3590.37</v>
      </c>
      <c r="W572" s="6">
        <v>7</v>
      </c>
      <c r="X572" s="11">
        <v>0.3</v>
      </c>
      <c r="Y572" s="10">
        <v>-415.75</v>
      </c>
      <c r="Z572" s="30">
        <f t="shared" si="42"/>
        <v>-0.11579586505012018</v>
      </c>
    </row>
    <row r="573" spans="1:26">
      <c r="A573" s="27">
        <v>572</v>
      </c>
      <c r="B573" s="14" t="s">
        <v>2533</v>
      </c>
      <c r="C573" s="15">
        <v>44595</v>
      </c>
      <c r="D573" s="12">
        <f t="shared" si="39"/>
        <v>2022</v>
      </c>
      <c r="E573" s="12">
        <f t="shared" si="40"/>
        <v>2</v>
      </c>
      <c r="F573" s="15" t="str">
        <f t="shared" si="41"/>
        <v>2022-02</v>
      </c>
      <c r="G573" s="15">
        <v>44595</v>
      </c>
      <c r="H573" s="23">
        <f t="shared" si="43"/>
        <v>0</v>
      </c>
      <c r="I573" s="14" t="s">
        <v>63</v>
      </c>
      <c r="J573" s="14" t="s">
        <v>2477</v>
      </c>
      <c r="K573" s="14" t="s">
        <v>939</v>
      </c>
      <c r="L573" s="14" t="s">
        <v>30</v>
      </c>
      <c r="M573" s="14" t="s">
        <v>31</v>
      </c>
      <c r="N573" s="14" t="s">
        <v>55</v>
      </c>
      <c r="O573" s="14" t="s">
        <v>56</v>
      </c>
      <c r="P573" s="14" t="s">
        <v>2534</v>
      </c>
      <c r="Q573" s="14" t="s">
        <v>58</v>
      </c>
      <c r="R573" s="14" t="s">
        <v>2535</v>
      </c>
      <c r="S573" s="14" t="s">
        <v>110</v>
      </c>
      <c r="T573" s="14" t="s">
        <v>223</v>
      </c>
      <c r="U573" s="14" t="s">
        <v>224</v>
      </c>
      <c r="V573" s="16">
        <v>3667.34</v>
      </c>
      <c r="W573" s="13">
        <v>6</v>
      </c>
      <c r="X573" s="17">
        <v>0</v>
      </c>
      <c r="Y573" s="16">
        <v>-508.84</v>
      </c>
      <c r="Z573" s="31">
        <f t="shared" si="42"/>
        <v>-0.13874906608059245</v>
      </c>
    </row>
    <row r="574" spans="1:26">
      <c r="A574" s="26">
        <v>573</v>
      </c>
      <c r="B574" s="7" t="s">
        <v>2536</v>
      </c>
      <c r="C574" s="8">
        <v>44544</v>
      </c>
      <c r="D574" s="12">
        <f t="shared" si="39"/>
        <v>2021</v>
      </c>
      <c r="E574" s="12">
        <f t="shared" si="40"/>
        <v>12</v>
      </c>
      <c r="F574" s="8" t="str">
        <f t="shared" si="41"/>
        <v>2021-12</v>
      </c>
      <c r="G574" s="8">
        <v>44549</v>
      </c>
      <c r="H574" s="23">
        <f t="shared" si="43"/>
        <v>5</v>
      </c>
      <c r="I574" s="7" t="s">
        <v>52</v>
      </c>
      <c r="J574" s="7" t="s">
        <v>2537</v>
      </c>
      <c r="K574" s="7" t="s">
        <v>1282</v>
      </c>
      <c r="L574" s="7" t="s">
        <v>30</v>
      </c>
      <c r="M574" s="7" t="s">
        <v>31</v>
      </c>
      <c r="N574" s="7" t="s">
        <v>143</v>
      </c>
      <c r="O574" s="7" t="s">
        <v>144</v>
      </c>
      <c r="P574" s="7" t="s">
        <v>2538</v>
      </c>
      <c r="Q574" s="7" t="s">
        <v>146</v>
      </c>
      <c r="R574" s="7" t="s">
        <v>2539</v>
      </c>
      <c r="S574" s="7" t="s">
        <v>110</v>
      </c>
      <c r="T574" s="7" t="s">
        <v>111</v>
      </c>
      <c r="U574" s="7" t="s">
        <v>287</v>
      </c>
      <c r="V574" s="10">
        <v>430.56</v>
      </c>
      <c r="W574" s="6">
        <v>7</v>
      </c>
      <c r="X574" s="11">
        <v>0</v>
      </c>
      <c r="Y574" s="10">
        <v>116.83</v>
      </c>
      <c r="Z574" s="30">
        <f t="shared" si="42"/>
        <v>0.27134429580081754</v>
      </c>
    </row>
    <row r="575" spans="1:26">
      <c r="A575" s="27">
        <v>574</v>
      </c>
      <c r="B575" s="14" t="s">
        <v>2540</v>
      </c>
      <c r="C575" s="15">
        <v>44237</v>
      </c>
      <c r="D575" s="12">
        <f t="shared" si="39"/>
        <v>2021</v>
      </c>
      <c r="E575" s="12">
        <f t="shared" si="40"/>
        <v>2</v>
      </c>
      <c r="F575" s="15" t="str">
        <f t="shared" si="41"/>
        <v>2021-02</v>
      </c>
      <c r="G575" s="15">
        <v>44240</v>
      </c>
      <c r="H575" s="23">
        <f t="shared" si="43"/>
        <v>3</v>
      </c>
      <c r="I575" s="14" t="s">
        <v>122</v>
      </c>
      <c r="J575" s="14" t="s">
        <v>2392</v>
      </c>
      <c r="K575" s="14" t="s">
        <v>2393</v>
      </c>
      <c r="L575" s="14" t="s">
        <v>66</v>
      </c>
      <c r="M575" s="14" t="s">
        <v>31</v>
      </c>
      <c r="N575" s="14" t="s">
        <v>166</v>
      </c>
      <c r="O575" s="14" t="s">
        <v>167</v>
      </c>
      <c r="P575" s="14" t="s">
        <v>2541</v>
      </c>
      <c r="Q575" s="14" t="s">
        <v>35</v>
      </c>
      <c r="R575" s="14" t="s">
        <v>2542</v>
      </c>
      <c r="S575" s="14" t="s">
        <v>37</v>
      </c>
      <c r="T575" s="14" t="s">
        <v>38</v>
      </c>
      <c r="U575" s="14" t="s">
        <v>39</v>
      </c>
      <c r="V575" s="16">
        <v>2984.13</v>
      </c>
      <c r="W575" s="13">
        <v>5</v>
      </c>
      <c r="X575" s="17">
        <v>0.2</v>
      </c>
      <c r="Y575" s="16">
        <v>338.76</v>
      </c>
      <c r="Z575" s="31">
        <f t="shared" si="42"/>
        <v>0.11352052356968362</v>
      </c>
    </row>
    <row r="576" spans="1:26">
      <c r="A576" s="26">
        <v>575</v>
      </c>
      <c r="B576" s="7" t="s">
        <v>2543</v>
      </c>
      <c r="C576" s="8">
        <v>45295</v>
      </c>
      <c r="D576" s="12">
        <f t="shared" si="39"/>
        <v>2024</v>
      </c>
      <c r="E576" s="12">
        <f t="shared" si="40"/>
        <v>1</v>
      </c>
      <c r="F576" s="8" t="str">
        <f t="shared" si="41"/>
        <v>2024-01</v>
      </c>
      <c r="G576" s="8">
        <v>45297</v>
      </c>
      <c r="H576" s="23">
        <f t="shared" si="43"/>
        <v>2</v>
      </c>
      <c r="I576" s="7" t="s">
        <v>122</v>
      </c>
      <c r="J576" s="7" t="s">
        <v>1730</v>
      </c>
      <c r="K576" s="7" t="s">
        <v>939</v>
      </c>
      <c r="L576" s="7" t="s">
        <v>66</v>
      </c>
      <c r="M576" s="7" t="s">
        <v>31</v>
      </c>
      <c r="N576" s="7" t="s">
        <v>55</v>
      </c>
      <c r="O576" s="7" t="s">
        <v>56</v>
      </c>
      <c r="P576" s="7" t="s">
        <v>2544</v>
      </c>
      <c r="Q576" s="7" t="s">
        <v>58</v>
      </c>
      <c r="R576" s="7" t="s">
        <v>2545</v>
      </c>
      <c r="S576" s="7" t="s">
        <v>37</v>
      </c>
      <c r="T576" s="7" t="s">
        <v>170</v>
      </c>
      <c r="U576" s="7" t="s">
        <v>171</v>
      </c>
      <c r="V576" s="10">
        <v>530.26</v>
      </c>
      <c r="W576" s="6">
        <v>13</v>
      </c>
      <c r="X576" s="11">
        <v>0.2</v>
      </c>
      <c r="Y576" s="10">
        <v>127.73</v>
      </c>
      <c r="Z576" s="30">
        <f t="shared" si="42"/>
        <v>0.24088183155433185</v>
      </c>
    </row>
    <row r="577" spans="1:26">
      <c r="A577" s="27">
        <v>576</v>
      </c>
      <c r="B577" s="14" t="s">
        <v>2546</v>
      </c>
      <c r="C577" s="15">
        <v>45020</v>
      </c>
      <c r="D577" s="12">
        <f t="shared" si="39"/>
        <v>2023</v>
      </c>
      <c r="E577" s="12">
        <f t="shared" si="40"/>
        <v>4</v>
      </c>
      <c r="F577" s="15" t="str">
        <f t="shared" si="41"/>
        <v>2023-04</v>
      </c>
      <c r="G577" s="15">
        <v>45020</v>
      </c>
      <c r="H577" s="23">
        <f t="shared" si="43"/>
        <v>0</v>
      </c>
      <c r="I577" s="14" t="s">
        <v>63</v>
      </c>
      <c r="J577" s="14" t="s">
        <v>2547</v>
      </c>
      <c r="K577" s="14" t="s">
        <v>133</v>
      </c>
      <c r="L577" s="14" t="s">
        <v>83</v>
      </c>
      <c r="M577" s="14" t="s">
        <v>31</v>
      </c>
      <c r="N577" s="14" t="s">
        <v>32</v>
      </c>
      <c r="O577" s="14" t="s">
        <v>33</v>
      </c>
      <c r="P577" s="14" t="s">
        <v>2548</v>
      </c>
      <c r="Q577" s="14" t="s">
        <v>35</v>
      </c>
      <c r="R577" s="14" t="s">
        <v>2549</v>
      </c>
      <c r="S577" s="14" t="s">
        <v>48</v>
      </c>
      <c r="T577" s="14" t="s">
        <v>78</v>
      </c>
      <c r="U577" s="14" t="s">
        <v>956</v>
      </c>
      <c r="V577" s="16">
        <v>502.28</v>
      </c>
      <c r="W577" s="13">
        <v>6</v>
      </c>
      <c r="X577" s="17">
        <v>0.3</v>
      </c>
      <c r="Y577" s="16">
        <v>96.17</v>
      </c>
      <c r="Z577" s="31">
        <f t="shared" si="42"/>
        <v>0.19146691088635823</v>
      </c>
    </row>
    <row r="578" spans="1:26">
      <c r="A578" s="26">
        <v>577</v>
      </c>
      <c r="B578" s="7" t="s">
        <v>2550</v>
      </c>
      <c r="C578" s="8">
        <v>45361</v>
      </c>
      <c r="D578" s="12">
        <f t="shared" ref="D578:D641" si="44">YEAR(C578)</f>
        <v>2024</v>
      </c>
      <c r="E578" s="12">
        <f t="shared" ref="E578:E641" si="45">MONTH(C578)</f>
        <v>3</v>
      </c>
      <c r="F578" s="8" t="str">
        <f t="shared" ref="F578:F641" si="46">TEXT(C578,"yyyy-mm")</f>
        <v>2024-03</v>
      </c>
      <c r="G578" s="8">
        <v>45361</v>
      </c>
      <c r="H578" s="23">
        <f t="shared" si="43"/>
        <v>0</v>
      </c>
      <c r="I578" s="7" t="s">
        <v>63</v>
      </c>
      <c r="J578" s="7" t="s">
        <v>2038</v>
      </c>
      <c r="K578" s="7" t="s">
        <v>583</v>
      </c>
      <c r="L578" s="7" t="s">
        <v>66</v>
      </c>
      <c r="M578" s="7" t="s">
        <v>31</v>
      </c>
      <c r="N578" s="7" t="s">
        <v>313</v>
      </c>
      <c r="O578" s="7" t="s">
        <v>314</v>
      </c>
      <c r="P578" s="7" t="s">
        <v>2551</v>
      </c>
      <c r="Q578" s="7" t="s">
        <v>146</v>
      </c>
      <c r="R578" s="7" t="s">
        <v>2552</v>
      </c>
      <c r="S578" s="7" t="s">
        <v>48</v>
      </c>
      <c r="T578" s="7" t="s">
        <v>138</v>
      </c>
      <c r="U578" s="7" t="s">
        <v>1091</v>
      </c>
      <c r="V578" s="10">
        <v>129.68</v>
      </c>
      <c r="W578" s="6">
        <v>5</v>
      </c>
      <c r="X578" s="11">
        <v>0.3</v>
      </c>
      <c r="Y578" s="10">
        <v>2.52</v>
      </c>
      <c r="Z578" s="30">
        <f t="shared" ref="Z578:Z641" si="47">IFERROR(Y578/V578,0)</f>
        <v>1.9432449105490437E-2</v>
      </c>
    </row>
    <row r="579" spans="1:26">
      <c r="A579" s="27">
        <v>578</v>
      </c>
      <c r="B579" s="14" t="s">
        <v>2553</v>
      </c>
      <c r="C579" s="15">
        <v>44984</v>
      </c>
      <c r="D579" s="12">
        <f t="shared" si="44"/>
        <v>2023</v>
      </c>
      <c r="E579" s="12">
        <f t="shared" si="45"/>
        <v>2</v>
      </c>
      <c r="F579" s="15" t="str">
        <f t="shared" si="46"/>
        <v>2023-02</v>
      </c>
      <c r="G579" s="15">
        <v>44984</v>
      </c>
      <c r="H579" s="23">
        <f t="shared" si="43"/>
        <v>0</v>
      </c>
      <c r="I579" s="14" t="s">
        <v>63</v>
      </c>
      <c r="J579" s="14" t="s">
        <v>2554</v>
      </c>
      <c r="K579" s="14" t="s">
        <v>2555</v>
      </c>
      <c r="L579" s="14" t="s">
        <v>66</v>
      </c>
      <c r="M579" s="14" t="s">
        <v>31</v>
      </c>
      <c r="N579" s="14" t="s">
        <v>228</v>
      </c>
      <c r="O579" s="14" t="s">
        <v>229</v>
      </c>
      <c r="P579" s="14" t="s">
        <v>2556</v>
      </c>
      <c r="Q579" s="14" t="s">
        <v>46</v>
      </c>
      <c r="R579" s="14" t="s">
        <v>2557</v>
      </c>
      <c r="S579" s="14" t="s">
        <v>110</v>
      </c>
      <c r="T579" s="14" t="s">
        <v>223</v>
      </c>
      <c r="U579" s="14" t="s">
        <v>449</v>
      </c>
      <c r="V579" s="16">
        <v>13506.37</v>
      </c>
      <c r="W579" s="13">
        <v>10</v>
      </c>
      <c r="X579" s="17">
        <v>0</v>
      </c>
      <c r="Y579" s="16">
        <v>2062.17</v>
      </c>
      <c r="Z579" s="31">
        <f t="shared" si="47"/>
        <v>0.15268129038372263</v>
      </c>
    </row>
    <row r="580" spans="1:26">
      <c r="A580" s="26">
        <v>579</v>
      </c>
      <c r="B580" s="7" t="s">
        <v>2558</v>
      </c>
      <c r="C580" s="8">
        <v>44845</v>
      </c>
      <c r="D580" s="12">
        <f t="shared" si="44"/>
        <v>2022</v>
      </c>
      <c r="E580" s="12">
        <f t="shared" si="45"/>
        <v>10</v>
      </c>
      <c r="F580" s="8" t="str">
        <f t="shared" si="46"/>
        <v>2022-10</v>
      </c>
      <c r="G580" s="8">
        <v>44845</v>
      </c>
      <c r="H580" s="23">
        <f t="shared" ref="H580:H643" si="48">G580-C580</f>
        <v>0</v>
      </c>
      <c r="I580" s="7" t="s">
        <v>63</v>
      </c>
      <c r="J580" s="7" t="s">
        <v>895</v>
      </c>
      <c r="K580" s="7" t="s">
        <v>896</v>
      </c>
      <c r="L580" s="7" t="s">
        <v>30</v>
      </c>
      <c r="M580" s="7" t="s">
        <v>31</v>
      </c>
      <c r="N580" s="7" t="s">
        <v>74</v>
      </c>
      <c r="O580" s="7" t="s">
        <v>75</v>
      </c>
      <c r="P580" s="7" t="s">
        <v>2559</v>
      </c>
      <c r="Q580" s="7" t="s">
        <v>46</v>
      </c>
      <c r="R580" s="7" t="s">
        <v>2560</v>
      </c>
      <c r="S580" s="7" t="s">
        <v>48</v>
      </c>
      <c r="T580" s="7" t="s">
        <v>86</v>
      </c>
      <c r="U580" s="7" t="s">
        <v>87</v>
      </c>
      <c r="V580" s="10">
        <v>408.95</v>
      </c>
      <c r="W580" s="6">
        <v>2</v>
      </c>
      <c r="X580" s="11">
        <v>0</v>
      </c>
      <c r="Y580" s="10">
        <v>153.04</v>
      </c>
      <c r="Z580" s="30">
        <f t="shared" si="47"/>
        <v>0.37422667807800464</v>
      </c>
    </row>
    <row r="581" spans="1:26">
      <c r="A581" s="27">
        <v>580</v>
      </c>
      <c r="B581" s="14" t="s">
        <v>2561</v>
      </c>
      <c r="C581" s="15">
        <v>44927</v>
      </c>
      <c r="D581" s="12">
        <f t="shared" si="44"/>
        <v>2023</v>
      </c>
      <c r="E581" s="12">
        <f t="shared" si="45"/>
        <v>1</v>
      </c>
      <c r="F581" s="15" t="str">
        <f t="shared" si="46"/>
        <v>2023-01</v>
      </c>
      <c r="G581" s="15">
        <v>44928</v>
      </c>
      <c r="H581" s="23">
        <f t="shared" si="48"/>
        <v>1</v>
      </c>
      <c r="I581" s="14" t="s">
        <v>122</v>
      </c>
      <c r="J581" s="14" t="s">
        <v>553</v>
      </c>
      <c r="K581" s="14" t="s">
        <v>554</v>
      </c>
      <c r="L581" s="14" t="s">
        <v>66</v>
      </c>
      <c r="M581" s="14" t="s">
        <v>31</v>
      </c>
      <c r="N581" s="14" t="s">
        <v>32</v>
      </c>
      <c r="O581" s="14" t="s">
        <v>33</v>
      </c>
      <c r="P581" s="14" t="s">
        <v>2562</v>
      </c>
      <c r="Q581" s="14" t="s">
        <v>35</v>
      </c>
      <c r="R581" s="14" t="s">
        <v>2563</v>
      </c>
      <c r="S581" s="14" t="s">
        <v>110</v>
      </c>
      <c r="T581" s="14" t="s">
        <v>243</v>
      </c>
      <c r="U581" s="14" t="s">
        <v>244</v>
      </c>
      <c r="V581" s="16">
        <v>14252.7</v>
      </c>
      <c r="W581" s="13">
        <v>12</v>
      </c>
      <c r="X581" s="17">
        <v>0</v>
      </c>
      <c r="Y581" s="16">
        <v>-579.26</v>
      </c>
      <c r="Z581" s="31">
        <f t="shared" si="47"/>
        <v>-4.0642123948444853E-2</v>
      </c>
    </row>
    <row r="582" spans="1:26">
      <c r="A582" s="26">
        <v>581</v>
      </c>
      <c r="B582" s="7" t="s">
        <v>2564</v>
      </c>
      <c r="C582" s="8">
        <v>45047</v>
      </c>
      <c r="D582" s="12">
        <f t="shared" si="44"/>
        <v>2023</v>
      </c>
      <c r="E582" s="12">
        <f t="shared" si="45"/>
        <v>5</v>
      </c>
      <c r="F582" s="8" t="str">
        <f t="shared" si="46"/>
        <v>2023-05</v>
      </c>
      <c r="G582" s="8">
        <v>45047</v>
      </c>
      <c r="H582" s="23">
        <f t="shared" si="48"/>
        <v>0</v>
      </c>
      <c r="I582" s="7" t="s">
        <v>63</v>
      </c>
      <c r="J582" s="7" t="s">
        <v>472</v>
      </c>
      <c r="K582" s="7" t="s">
        <v>455</v>
      </c>
      <c r="L582" s="7" t="s">
        <v>83</v>
      </c>
      <c r="M582" s="7" t="s">
        <v>31</v>
      </c>
      <c r="N582" s="7" t="s">
        <v>106</v>
      </c>
      <c r="O582" s="7" t="s">
        <v>107</v>
      </c>
      <c r="P582" s="7" t="s">
        <v>2565</v>
      </c>
      <c r="Q582" s="7" t="s">
        <v>35</v>
      </c>
      <c r="R582" s="7" t="s">
        <v>2566</v>
      </c>
      <c r="S582" s="7" t="s">
        <v>37</v>
      </c>
      <c r="T582" s="7" t="s">
        <v>208</v>
      </c>
      <c r="U582" s="7" t="s">
        <v>209</v>
      </c>
      <c r="V582" s="10">
        <v>1896.29</v>
      </c>
      <c r="W582" s="6">
        <v>8</v>
      </c>
      <c r="X582" s="11">
        <v>0</v>
      </c>
      <c r="Y582" s="10">
        <v>112.87</v>
      </c>
      <c r="Z582" s="30">
        <f t="shared" si="47"/>
        <v>5.9521486692436287E-2</v>
      </c>
    </row>
    <row r="583" spans="1:26">
      <c r="A583" s="27">
        <v>582</v>
      </c>
      <c r="B583" s="14" t="s">
        <v>2567</v>
      </c>
      <c r="C583" s="15">
        <v>44546</v>
      </c>
      <c r="D583" s="12">
        <f t="shared" si="44"/>
        <v>2021</v>
      </c>
      <c r="E583" s="12">
        <f t="shared" si="45"/>
        <v>12</v>
      </c>
      <c r="F583" s="15" t="str">
        <f t="shared" si="46"/>
        <v>2021-12</v>
      </c>
      <c r="G583" s="15">
        <v>44554</v>
      </c>
      <c r="H583" s="23">
        <f t="shared" si="48"/>
        <v>8</v>
      </c>
      <c r="I583" s="14" t="s">
        <v>27</v>
      </c>
      <c r="J583" s="14" t="s">
        <v>2568</v>
      </c>
      <c r="K583" s="14" t="s">
        <v>2513</v>
      </c>
      <c r="L583" s="14" t="s">
        <v>83</v>
      </c>
      <c r="M583" s="14" t="s">
        <v>31</v>
      </c>
      <c r="N583" s="14" t="s">
        <v>74</v>
      </c>
      <c r="O583" s="14" t="s">
        <v>75</v>
      </c>
      <c r="P583" s="14" t="s">
        <v>2569</v>
      </c>
      <c r="Q583" s="14" t="s">
        <v>46</v>
      </c>
      <c r="R583" s="14" t="s">
        <v>2570</v>
      </c>
      <c r="S583" s="14" t="s">
        <v>48</v>
      </c>
      <c r="T583" s="14" t="s">
        <v>95</v>
      </c>
      <c r="U583" s="14" t="s">
        <v>571</v>
      </c>
      <c r="V583" s="16">
        <v>1597.52</v>
      </c>
      <c r="W583" s="13">
        <v>6</v>
      </c>
      <c r="X583" s="17">
        <v>0</v>
      </c>
      <c r="Y583" s="16">
        <v>388.54</v>
      </c>
      <c r="Z583" s="31">
        <f t="shared" si="47"/>
        <v>0.24321448244779409</v>
      </c>
    </row>
    <row r="584" spans="1:26">
      <c r="A584" s="26">
        <v>583</v>
      </c>
      <c r="B584" s="7" t="s">
        <v>2571</v>
      </c>
      <c r="C584" s="8">
        <v>45566</v>
      </c>
      <c r="D584" s="12">
        <f t="shared" si="44"/>
        <v>2024</v>
      </c>
      <c r="E584" s="12">
        <f t="shared" si="45"/>
        <v>10</v>
      </c>
      <c r="F584" s="8" t="str">
        <f t="shared" si="46"/>
        <v>2024-10</v>
      </c>
      <c r="G584" s="8">
        <v>45571</v>
      </c>
      <c r="H584" s="23">
        <f t="shared" si="48"/>
        <v>5</v>
      </c>
      <c r="I584" s="7" t="s">
        <v>52</v>
      </c>
      <c r="J584" s="7" t="s">
        <v>2572</v>
      </c>
      <c r="K584" s="7" t="s">
        <v>722</v>
      </c>
      <c r="L584" s="7" t="s">
        <v>66</v>
      </c>
      <c r="M584" s="7" t="s">
        <v>31</v>
      </c>
      <c r="N584" s="7" t="s">
        <v>106</v>
      </c>
      <c r="O584" s="7" t="s">
        <v>107</v>
      </c>
      <c r="P584" s="7" t="s">
        <v>2573</v>
      </c>
      <c r="Q584" s="7" t="s">
        <v>35</v>
      </c>
      <c r="R584" s="7" t="s">
        <v>2574</v>
      </c>
      <c r="S584" s="7" t="s">
        <v>48</v>
      </c>
      <c r="T584" s="7" t="s">
        <v>129</v>
      </c>
      <c r="U584" s="7" t="s">
        <v>130</v>
      </c>
      <c r="V584" s="10">
        <v>1436.21</v>
      </c>
      <c r="W584" s="6">
        <v>14</v>
      </c>
      <c r="X584" s="11">
        <v>0.2</v>
      </c>
      <c r="Y584" s="10">
        <v>77.75</v>
      </c>
      <c r="Z584" s="30">
        <f t="shared" si="47"/>
        <v>5.4135537282152327E-2</v>
      </c>
    </row>
    <row r="585" spans="1:26">
      <c r="A585" s="27">
        <v>584</v>
      </c>
      <c r="B585" s="14" t="s">
        <v>2575</v>
      </c>
      <c r="C585" s="15">
        <v>44849</v>
      </c>
      <c r="D585" s="12">
        <f t="shared" si="44"/>
        <v>2022</v>
      </c>
      <c r="E585" s="12">
        <f t="shared" si="45"/>
        <v>10</v>
      </c>
      <c r="F585" s="15" t="str">
        <f t="shared" si="46"/>
        <v>2022-10</v>
      </c>
      <c r="G585" s="15">
        <v>44850</v>
      </c>
      <c r="H585" s="23">
        <f t="shared" si="48"/>
        <v>1</v>
      </c>
      <c r="I585" s="14" t="s">
        <v>122</v>
      </c>
      <c r="J585" s="14" t="s">
        <v>2094</v>
      </c>
      <c r="K585" s="14" t="s">
        <v>2095</v>
      </c>
      <c r="L585" s="14" t="s">
        <v>66</v>
      </c>
      <c r="M585" s="14" t="s">
        <v>31</v>
      </c>
      <c r="N585" s="14" t="s">
        <v>204</v>
      </c>
      <c r="O585" s="14" t="s">
        <v>205</v>
      </c>
      <c r="P585" s="14" t="s">
        <v>2576</v>
      </c>
      <c r="Q585" s="14" t="s">
        <v>146</v>
      </c>
      <c r="R585" s="14" t="s">
        <v>2577</v>
      </c>
      <c r="S585" s="14" t="s">
        <v>48</v>
      </c>
      <c r="T585" s="14" t="s">
        <v>129</v>
      </c>
      <c r="U585" s="14" t="s">
        <v>1450</v>
      </c>
      <c r="V585" s="16">
        <v>1809.99</v>
      </c>
      <c r="W585" s="13">
        <v>8</v>
      </c>
      <c r="X585" s="17">
        <v>0</v>
      </c>
      <c r="Y585" s="16">
        <v>-149.77000000000001</v>
      </c>
      <c r="Z585" s="31">
        <f t="shared" si="47"/>
        <v>-8.274631351554429E-2</v>
      </c>
    </row>
    <row r="586" spans="1:26">
      <c r="A586" s="26">
        <v>585</v>
      </c>
      <c r="B586" s="7" t="s">
        <v>2578</v>
      </c>
      <c r="C586" s="8">
        <v>45371</v>
      </c>
      <c r="D586" s="12">
        <f t="shared" si="44"/>
        <v>2024</v>
      </c>
      <c r="E586" s="12">
        <f t="shared" si="45"/>
        <v>3</v>
      </c>
      <c r="F586" s="8" t="str">
        <f t="shared" si="46"/>
        <v>2024-03</v>
      </c>
      <c r="G586" s="8">
        <v>45379</v>
      </c>
      <c r="H586" s="23">
        <f t="shared" si="48"/>
        <v>8</v>
      </c>
      <c r="I586" s="7" t="s">
        <v>27</v>
      </c>
      <c r="J586" s="7" t="s">
        <v>2579</v>
      </c>
      <c r="K586" s="7" t="s">
        <v>282</v>
      </c>
      <c r="L586" s="7" t="s">
        <v>30</v>
      </c>
      <c r="M586" s="7" t="s">
        <v>31</v>
      </c>
      <c r="N586" s="7" t="s">
        <v>55</v>
      </c>
      <c r="O586" s="7" t="s">
        <v>56</v>
      </c>
      <c r="P586" s="7" t="s">
        <v>2580</v>
      </c>
      <c r="Q586" s="7" t="s">
        <v>58</v>
      </c>
      <c r="R586" s="7" t="s">
        <v>2581</v>
      </c>
      <c r="S586" s="7" t="s">
        <v>48</v>
      </c>
      <c r="T586" s="7" t="s">
        <v>78</v>
      </c>
      <c r="U586" s="7" t="s">
        <v>956</v>
      </c>
      <c r="V586" s="10">
        <v>254.2</v>
      </c>
      <c r="W586" s="6">
        <v>6</v>
      </c>
      <c r="X586" s="11">
        <v>0.5</v>
      </c>
      <c r="Y586" s="10">
        <v>84.21</v>
      </c>
      <c r="Z586" s="30">
        <f t="shared" si="47"/>
        <v>0.33127458693941775</v>
      </c>
    </row>
    <row r="587" spans="1:26">
      <c r="A587" s="27">
        <v>586</v>
      </c>
      <c r="B587" s="14" t="s">
        <v>2582</v>
      </c>
      <c r="C587" s="15">
        <v>44906</v>
      </c>
      <c r="D587" s="12">
        <f t="shared" si="44"/>
        <v>2022</v>
      </c>
      <c r="E587" s="12">
        <f t="shared" si="45"/>
        <v>12</v>
      </c>
      <c r="F587" s="15" t="str">
        <f t="shared" si="46"/>
        <v>2022-12</v>
      </c>
      <c r="G587" s="15">
        <v>44906</v>
      </c>
      <c r="H587" s="23">
        <f t="shared" si="48"/>
        <v>0</v>
      </c>
      <c r="I587" s="14" t="s">
        <v>63</v>
      </c>
      <c r="J587" s="14" t="s">
        <v>2583</v>
      </c>
      <c r="K587" s="14" t="s">
        <v>583</v>
      </c>
      <c r="L587" s="14" t="s">
        <v>83</v>
      </c>
      <c r="M587" s="14" t="s">
        <v>31</v>
      </c>
      <c r="N587" s="14" t="s">
        <v>106</v>
      </c>
      <c r="O587" s="14" t="s">
        <v>107</v>
      </c>
      <c r="P587" s="14" t="s">
        <v>2584</v>
      </c>
      <c r="Q587" s="14" t="s">
        <v>35</v>
      </c>
      <c r="R587" s="14" t="s">
        <v>2585</v>
      </c>
      <c r="S587" s="14" t="s">
        <v>48</v>
      </c>
      <c r="T587" s="14" t="s">
        <v>138</v>
      </c>
      <c r="U587" s="14" t="s">
        <v>1091</v>
      </c>
      <c r="V587" s="16">
        <v>90.04</v>
      </c>
      <c r="W587" s="13">
        <v>6</v>
      </c>
      <c r="X587" s="17">
        <v>0.5</v>
      </c>
      <c r="Y587" s="16">
        <v>-7.86</v>
      </c>
      <c r="Z587" s="31">
        <f t="shared" si="47"/>
        <v>-8.7294535761883604E-2</v>
      </c>
    </row>
    <row r="588" spans="1:26">
      <c r="A588" s="26">
        <v>587</v>
      </c>
      <c r="B588" s="7" t="s">
        <v>2586</v>
      </c>
      <c r="C588" s="8">
        <v>44694</v>
      </c>
      <c r="D588" s="12">
        <f t="shared" si="44"/>
        <v>2022</v>
      </c>
      <c r="E588" s="12">
        <f t="shared" si="45"/>
        <v>5</v>
      </c>
      <c r="F588" s="8" t="str">
        <f t="shared" si="46"/>
        <v>2022-05</v>
      </c>
      <c r="G588" s="8">
        <v>44698</v>
      </c>
      <c r="H588" s="23">
        <f t="shared" si="48"/>
        <v>4</v>
      </c>
      <c r="I588" s="7" t="s">
        <v>52</v>
      </c>
      <c r="J588" s="7" t="s">
        <v>1934</v>
      </c>
      <c r="K588" s="7" t="s">
        <v>1935</v>
      </c>
      <c r="L588" s="7" t="s">
        <v>83</v>
      </c>
      <c r="M588" s="7" t="s">
        <v>31</v>
      </c>
      <c r="N588" s="7" t="s">
        <v>32</v>
      </c>
      <c r="O588" s="7" t="s">
        <v>33</v>
      </c>
      <c r="P588" s="7" t="s">
        <v>1914</v>
      </c>
      <c r="Q588" s="7" t="s">
        <v>35</v>
      </c>
      <c r="R588" s="7" t="s">
        <v>2587</v>
      </c>
      <c r="S588" s="7" t="s">
        <v>110</v>
      </c>
      <c r="T588" s="7" t="s">
        <v>223</v>
      </c>
      <c r="U588" s="7" t="s">
        <v>495</v>
      </c>
      <c r="V588" s="10">
        <v>963.32</v>
      </c>
      <c r="W588" s="6">
        <v>14</v>
      </c>
      <c r="X588" s="11">
        <v>0</v>
      </c>
      <c r="Y588" s="10">
        <v>-109.88</v>
      </c>
      <c r="Z588" s="30">
        <f t="shared" si="47"/>
        <v>-0.11406386247560518</v>
      </c>
    </row>
    <row r="589" spans="1:26">
      <c r="A589" s="27">
        <v>588</v>
      </c>
      <c r="B589" s="14" t="s">
        <v>2588</v>
      </c>
      <c r="C589" s="15">
        <v>44874</v>
      </c>
      <c r="D589" s="12">
        <f t="shared" si="44"/>
        <v>2022</v>
      </c>
      <c r="E589" s="12">
        <f t="shared" si="45"/>
        <v>11</v>
      </c>
      <c r="F589" s="15" t="str">
        <f t="shared" si="46"/>
        <v>2022-11</v>
      </c>
      <c r="G589" s="15">
        <v>44877</v>
      </c>
      <c r="H589" s="23">
        <f t="shared" si="48"/>
        <v>3</v>
      </c>
      <c r="I589" s="14" t="s">
        <v>52</v>
      </c>
      <c r="J589" s="14" t="s">
        <v>2589</v>
      </c>
      <c r="K589" s="14" t="s">
        <v>2590</v>
      </c>
      <c r="L589" s="14" t="s">
        <v>66</v>
      </c>
      <c r="M589" s="14" t="s">
        <v>31</v>
      </c>
      <c r="N589" s="14" t="s">
        <v>220</v>
      </c>
      <c r="O589" s="14" t="s">
        <v>220</v>
      </c>
      <c r="P589" s="14" t="s">
        <v>2591</v>
      </c>
      <c r="Q589" s="14" t="s">
        <v>58</v>
      </c>
      <c r="R589" s="14" t="s">
        <v>2592</v>
      </c>
      <c r="S589" s="14" t="s">
        <v>37</v>
      </c>
      <c r="T589" s="14" t="s">
        <v>170</v>
      </c>
      <c r="U589" s="14" t="s">
        <v>189</v>
      </c>
      <c r="V589" s="16">
        <v>979.95</v>
      </c>
      <c r="W589" s="13">
        <v>7</v>
      </c>
      <c r="X589" s="17">
        <v>0.1</v>
      </c>
      <c r="Y589" s="16">
        <v>61.54</v>
      </c>
      <c r="Z589" s="31">
        <f t="shared" si="47"/>
        <v>6.2799122404204294E-2</v>
      </c>
    </row>
    <row r="590" spans="1:26">
      <c r="A590" s="26">
        <v>589</v>
      </c>
      <c r="B590" s="7" t="s">
        <v>2593</v>
      </c>
      <c r="C590" s="8">
        <v>44591</v>
      </c>
      <c r="D590" s="12">
        <f t="shared" si="44"/>
        <v>2022</v>
      </c>
      <c r="E590" s="12">
        <f t="shared" si="45"/>
        <v>1</v>
      </c>
      <c r="F590" s="8" t="str">
        <f t="shared" si="46"/>
        <v>2022-01</v>
      </c>
      <c r="G590" s="8">
        <v>44599</v>
      </c>
      <c r="H590" s="23">
        <f t="shared" si="48"/>
        <v>8</v>
      </c>
      <c r="I590" s="7" t="s">
        <v>27</v>
      </c>
      <c r="J590" s="7" t="s">
        <v>468</v>
      </c>
      <c r="K590" s="7" t="s">
        <v>115</v>
      </c>
      <c r="L590" s="7" t="s">
        <v>83</v>
      </c>
      <c r="M590" s="7" t="s">
        <v>31</v>
      </c>
      <c r="N590" s="7" t="s">
        <v>43</v>
      </c>
      <c r="O590" s="7" t="s">
        <v>44</v>
      </c>
      <c r="P590" s="7" t="s">
        <v>2594</v>
      </c>
      <c r="Q590" s="7" t="s">
        <v>46</v>
      </c>
      <c r="R590" s="7" t="s">
        <v>2595</v>
      </c>
      <c r="S590" s="7" t="s">
        <v>48</v>
      </c>
      <c r="T590" s="7" t="s">
        <v>138</v>
      </c>
      <c r="U590" s="7" t="s">
        <v>139</v>
      </c>
      <c r="V590" s="10">
        <v>2330.69</v>
      </c>
      <c r="W590" s="6">
        <v>9</v>
      </c>
      <c r="X590" s="11">
        <v>0</v>
      </c>
      <c r="Y590" s="10">
        <v>1015.73</v>
      </c>
      <c r="Z590" s="30">
        <f t="shared" si="47"/>
        <v>0.43580656372147303</v>
      </c>
    </row>
    <row r="591" spans="1:26">
      <c r="A591" s="27">
        <v>590</v>
      </c>
      <c r="B591" s="14" t="s">
        <v>2596</v>
      </c>
      <c r="C591" s="15">
        <v>44584</v>
      </c>
      <c r="D591" s="12">
        <f t="shared" si="44"/>
        <v>2022</v>
      </c>
      <c r="E591" s="12">
        <f t="shared" si="45"/>
        <v>1</v>
      </c>
      <c r="F591" s="15" t="str">
        <f t="shared" si="46"/>
        <v>2022-01</v>
      </c>
      <c r="G591" s="15">
        <v>44589</v>
      </c>
      <c r="H591" s="23">
        <f t="shared" si="48"/>
        <v>5</v>
      </c>
      <c r="I591" s="14" t="s">
        <v>27</v>
      </c>
      <c r="J591" s="14" t="s">
        <v>995</v>
      </c>
      <c r="K591" s="14" t="s">
        <v>996</v>
      </c>
      <c r="L591" s="14" t="s">
        <v>66</v>
      </c>
      <c r="M591" s="14" t="s">
        <v>31</v>
      </c>
      <c r="N591" s="14" t="s">
        <v>143</v>
      </c>
      <c r="O591" s="14" t="s">
        <v>144</v>
      </c>
      <c r="P591" s="14" t="s">
        <v>2597</v>
      </c>
      <c r="Q591" s="14" t="s">
        <v>146</v>
      </c>
      <c r="R591" s="14" t="s">
        <v>2598</v>
      </c>
      <c r="S591" s="14" t="s">
        <v>110</v>
      </c>
      <c r="T591" s="14" t="s">
        <v>243</v>
      </c>
      <c r="U591" s="14" t="s">
        <v>339</v>
      </c>
      <c r="V591" s="16">
        <v>2868.61</v>
      </c>
      <c r="W591" s="13">
        <v>7</v>
      </c>
      <c r="X591" s="17">
        <v>0.5</v>
      </c>
      <c r="Y591" s="16">
        <v>436.97</v>
      </c>
      <c r="Z591" s="31">
        <f t="shared" si="47"/>
        <v>0.1523281310460467</v>
      </c>
    </row>
    <row r="592" spans="1:26">
      <c r="A592" s="26">
        <v>591</v>
      </c>
      <c r="B592" s="7" t="s">
        <v>2599</v>
      </c>
      <c r="C592" s="8">
        <v>45283</v>
      </c>
      <c r="D592" s="12">
        <f t="shared" si="44"/>
        <v>2023</v>
      </c>
      <c r="E592" s="12">
        <f t="shared" si="45"/>
        <v>12</v>
      </c>
      <c r="F592" s="8" t="str">
        <f t="shared" si="46"/>
        <v>2023-12</v>
      </c>
      <c r="G592" s="8">
        <v>45290</v>
      </c>
      <c r="H592" s="23">
        <f t="shared" si="48"/>
        <v>7</v>
      </c>
      <c r="I592" s="7" t="s">
        <v>27</v>
      </c>
      <c r="J592" s="7" t="s">
        <v>2600</v>
      </c>
      <c r="K592" s="7" t="s">
        <v>757</v>
      </c>
      <c r="L592" s="7" t="s">
        <v>83</v>
      </c>
      <c r="M592" s="7" t="s">
        <v>31</v>
      </c>
      <c r="N592" s="7" t="s">
        <v>181</v>
      </c>
      <c r="O592" s="7" t="s">
        <v>107</v>
      </c>
      <c r="P592" s="7" t="s">
        <v>2601</v>
      </c>
      <c r="Q592" s="7" t="s">
        <v>35</v>
      </c>
      <c r="R592" s="7" t="s">
        <v>2602</v>
      </c>
      <c r="S592" s="7" t="s">
        <v>110</v>
      </c>
      <c r="T592" s="7" t="s">
        <v>111</v>
      </c>
      <c r="U592" s="7" t="s">
        <v>216</v>
      </c>
      <c r="V592" s="10">
        <v>7068.11</v>
      </c>
      <c r="W592" s="6">
        <v>14</v>
      </c>
      <c r="X592" s="11">
        <v>0.3</v>
      </c>
      <c r="Y592" s="10">
        <v>-1102.81</v>
      </c>
      <c r="Z592" s="30">
        <f t="shared" si="47"/>
        <v>-0.15602615126250158</v>
      </c>
    </row>
    <row r="593" spans="1:26">
      <c r="A593" s="27">
        <v>592</v>
      </c>
      <c r="B593" s="14" t="s">
        <v>2603</v>
      </c>
      <c r="C593" s="15">
        <v>44377</v>
      </c>
      <c r="D593" s="12">
        <f t="shared" si="44"/>
        <v>2021</v>
      </c>
      <c r="E593" s="12">
        <f t="shared" si="45"/>
        <v>6</v>
      </c>
      <c r="F593" s="15" t="str">
        <f t="shared" si="46"/>
        <v>2021-06</v>
      </c>
      <c r="G593" s="15">
        <v>44379</v>
      </c>
      <c r="H593" s="23">
        <f t="shared" si="48"/>
        <v>2</v>
      </c>
      <c r="I593" s="14" t="s">
        <v>122</v>
      </c>
      <c r="J593" s="14" t="s">
        <v>2604</v>
      </c>
      <c r="K593" s="14" t="s">
        <v>2034</v>
      </c>
      <c r="L593" s="14" t="s">
        <v>30</v>
      </c>
      <c r="M593" s="14" t="s">
        <v>31</v>
      </c>
      <c r="N593" s="14" t="s">
        <v>143</v>
      </c>
      <c r="O593" s="14" t="s">
        <v>144</v>
      </c>
      <c r="P593" s="14" t="s">
        <v>2605</v>
      </c>
      <c r="Q593" s="14" t="s">
        <v>146</v>
      </c>
      <c r="R593" s="14" t="s">
        <v>2606</v>
      </c>
      <c r="S593" s="14" t="s">
        <v>37</v>
      </c>
      <c r="T593" s="14" t="s">
        <v>208</v>
      </c>
      <c r="U593" s="14" t="s">
        <v>408</v>
      </c>
      <c r="V593" s="16">
        <v>5924.48</v>
      </c>
      <c r="W593" s="13">
        <v>13</v>
      </c>
      <c r="X593" s="17">
        <v>0.4</v>
      </c>
      <c r="Y593" s="16">
        <v>-268.64</v>
      </c>
      <c r="Z593" s="31">
        <f t="shared" si="47"/>
        <v>-4.5344063951604195E-2</v>
      </c>
    </row>
    <row r="594" spans="1:26">
      <c r="A594" s="26">
        <v>593</v>
      </c>
      <c r="B594" s="7" t="s">
        <v>2607</v>
      </c>
      <c r="C594" s="8">
        <v>44284</v>
      </c>
      <c r="D594" s="12">
        <f t="shared" si="44"/>
        <v>2021</v>
      </c>
      <c r="E594" s="12">
        <f t="shared" si="45"/>
        <v>3</v>
      </c>
      <c r="F594" s="8" t="str">
        <f t="shared" si="46"/>
        <v>2021-03</v>
      </c>
      <c r="G594" s="8">
        <v>44284</v>
      </c>
      <c r="H594" s="23">
        <f t="shared" si="48"/>
        <v>0</v>
      </c>
      <c r="I594" s="7" t="s">
        <v>63</v>
      </c>
      <c r="J594" s="7" t="s">
        <v>2608</v>
      </c>
      <c r="K594" s="7" t="s">
        <v>2590</v>
      </c>
      <c r="L594" s="7" t="s">
        <v>30</v>
      </c>
      <c r="M594" s="7" t="s">
        <v>31</v>
      </c>
      <c r="N594" s="7" t="s">
        <v>313</v>
      </c>
      <c r="O594" s="7" t="s">
        <v>314</v>
      </c>
      <c r="P594" s="7" t="s">
        <v>2609</v>
      </c>
      <c r="Q594" s="7" t="s">
        <v>146</v>
      </c>
      <c r="R594" s="7" t="s">
        <v>2610</v>
      </c>
      <c r="S594" s="7" t="s">
        <v>48</v>
      </c>
      <c r="T594" s="7" t="s">
        <v>298</v>
      </c>
      <c r="U594" s="7" t="s">
        <v>586</v>
      </c>
      <c r="V594" s="10">
        <v>1192.76</v>
      </c>
      <c r="W594" s="6">
        <v>12</v>
      </c>
      <c r="X594" s="11">
        <v>0.3</v>
      </c>
      <c r="Y594" s="10">
        <v>-103.22</v>
      </c>
      <c r="Z594" s="30">
        <f t="shared" si="47"/>
        <v>-8.6538783996780583E-2</v>
      </c>
    </row>
    <row r="595" spans="1:26">
      <c r="A595" s="27">
        <v>594</v>
      </c>
      <c r="B595" s="14" t="s">
        <v>2611</v>
      </c>
      <c r="C595" s="15">
        <v>45491</v>
      </c>
      <c r="D595" s="12">
        <f t="shared" si="44"/>
        <v>2024</v>
      </c>
      <c r="E595" s="12">
        <f t="shared" si="45"/>
        <v>7</v>
      </c>
      <c r="F595" s="15" t="str">
        <f t="shared" si="46"/>
        <v>2024-07</v>
      </c>
      <c r="G595" s="15">
        <v>45497</v>
      </c>
      <c r="H595" s="23">
        <f t="shared" si="48"/>
        <v>6</v>
      </c>
      <c r="I595" s="14" t="s">
        <v>52</v>
      </c>
      <c r="J595" s="14" t="s">
        <v>1054</v>
      </c>
      <c r="K595" s="14" t="s">
        <v>1055</v>
      </c>
      <c r="L595" s="14" t="s">
        <v>83</v>
      </c>
      <c r="M595" s="14" t="s">
        <v>31</v>
      </c>
      <c r="N595" s="14" t="s">
        <v>43</v>
      </c>
      <c r="O595" s="14" t="s">
        <v>44</v>
      </c>
      <c r="P595" s="14" t="s">
        <v>2612</v>
      </c>
      <c r="Q595" s="14" t="s">
        <v>46</v>
      </c>
      <c r="R595" s="14" t="s">
        <v>2613</v>
      </c>
      <c r="S595" s="14" t="s">
        <v>48</v>
      </c>
      <c r="T595" s="14" t="s">
        <v>69</v>
      </c>
      <c r="U595" s="14" t="s">
        <v>1034</v>
      </c>
      <c r="V595" s="16">
        <v>552.11</v>
      </c>
      <c r="W595" s="13">
        <v>8</v>
      </c>
      <c r="X595" s="17">
        <v>0</v>
      </c>
      <c r="Y595" s="16">
        <v>4.84</v>
      </c>
      <c r="Z595" s="31">
        <f t="shared" si="47"/>
        <v>8.7663690206661714E-3</v>
      </c>
    </row>
    <row r="596" spans="1:26">
      <c r="A596" s="26">
        <v>595</v>
      </c>
      <c r="B596" s="7" t="s">
        <v>2614</v>
      </c>
      <c r="C596" s="8">
        <v>45322</v>
      </c>
      <c r="D596" s="12">
        <f t="shared" si="44"/>
        <v>2024</v>
      </c>
      <c r="E596" s="12">
        <f t="shared" si="45"/>
        <v>1</v>
      </c>
      <c r="F596" s="8" t="str">
        <f t="shared" si="46"/>
        <v>2024-01</v>
      </c>
      <c r="G596" s="8">
        <v>45322</v>
      </c>
      <c r="H596" s="23">
        <f t="shared" si="48"/>
        <v>0</v>
      </c>
      <c r="I596" s="7" t="s">
        <v>63</v>
      </c>
      <c r="J596" s="7" t="s">
        <v>2615</v>
      </c>
      <c r="K596" s="7" t="s">
        <v>252</v>
      </c>
      <c r="L596" s="7" t="s">
        <v>66</v>
      </c>
      <c r="M596" s="7" t="s">
        <v>31</v>
      </c>
      <c r="N596" s="7" t="s">
        <v>228</v>
      </c>
      <c r="O596" s="7" t="s">
        <v>229</v>
      </c>
      <c r="P596" s="7" t="s">
        <v>2616</v>
      </c>
      <c r="Q596" s="7" t="s">
        <v>46</v>
      </c>
      <c r="R596" s="7" t="s">
        <v>2617</v>
      </c>
      <c r="S596" s="7" t="s">
        <v>37</v>
      </c>
      <c r="T596" s="7" t="s">
        <v>60</v>
      </c>
      <c r="U596" s="7" t="s">
        <v>317</v>
      </c>
      <c r="V596" s="10">
        <v>1163.4100000000001</v>
      </c>
      <c r="W596" s="6">
        <v>1</v>
      </c>
      <c r="X596" s="11">
        <v>0.2</v>
      </c>
      <c r="Y596" s="10">
        <v>32.35</v>
      </c>
      <c r="Z596" s="30">
        <f t="shared" si="47"/>
        <v>2.7806190422980721E-2</v>
      </c>
    </row>
    <row r="597" spans="1:26">
      <c r="A597" s="27">
        <v>596</v>
      </c>
      <c r="B597" s="14" t="s">
        <v>2618</v>
      </c>
      <c r="C597" s="15">
        <v>44789</v>
      </c>
      <c r="D597" s="12">
        <f t="shared" si="44"/>
        <v>2022</v>
      </c>
      <c r="E597" s="12">
        <f t="shared" si="45"/>
        <v>8</v>
      </c>
      <c r="F597" s="15" t="str">
        <f t="shared" si="46"/>
        <v>2022-08</v>
      </c>
      <c r="G597" s="15">
        <v>44797</v>
      </c>
      <c r="H597" s="23">
        <f t="shared" si="48"/>
        <v>8</v>
      </c>
      <c r="I597" s="14" t="s">
        <v>27</v>
      </c>
      <c r="J597" s="14" t="s">
        <v>463</v>
      </c>
      <c r="K597" s="14" t="s">
        <v>464</v>
      </c>
      <c r="L597" s="14" t="s">
        <v>83</v>
      </c>
      <c r="M597" s="14" t="s">
        <v>31</v>
      </c>
      <c r="N597" s="14" t="s">
        <v>32</v>
      </c>
      <c r="O597" s="14" t="s">
        <v>33</v>
      </c>
      <c r="P597" s="14" t="s">
        <v>2619</v>
      </c>
      <c r="Q597" s="14" t="s">
        <v>35</v>
      </c>
      <c r="R597" s="14" t="s">
        <v>2620</v>
      </c>
      <c r="S597" s="14" t="s">
        <v>48</v>
      </c>
      <c r="T597" s="14" t="s">
        <v>129</v>
      </c>
      <c r="U597" s="14" t="s">
        <v>130</v>
      </c>
      <c r="V597" s="16">
        <v>734.17</v>
      </c>
      <c r="W597" s="13">
        <v>10</v>
      </c>
      <c r="X597" s="17">
        <v>0.3</v>
      </c>
      <c r="Y597" s="16">
        <v>168.5</v>
      </c>
      <c r="Z597" s="31">
        <f t="shared" si="47"/>
        <v>0.22951087622757674</v>
      </c>
    </row>
    <row r="598" spans="1:26">
      <c r="A598" s="26">
        <v>597</v>
      </c>
      <c r="B598" s="7" t="s">
        <v>2621</v>
      </c>
      <c r="C598" s="8">
        <v>45607</v>
      </c>
      <c r="D598" s="12">
        <f t="shared" si="44"/>
        <v>2024</v>
      </c>
      <c r="E598" s="12">
        <f t="shared" si="45"/>
        <v>11</v>
      </c>
      <c r="F598" s="8" t="str">
        <f t="shared" si="46"/>
        <v>2024-11</v>
      </c>
      <c r="G598" s="8">
        <v>45612</v>
      </c>
      <c r="H598" s="23">
        <f t="shared" si="48"/>
        <v>5</v>
      </c>
      <c r="I598" s="7" t="s">
        <v>52</v>
      </c>
      <c r="J598" s="7" t="s">
        <v>2622</v>
      </c>
      <c r="K598" s="7" t="s">
        <v>2623</v>
      </c>
      <c r="L598" s="7" t="s">
        <v>30</v>
      </c>
      <c r="M598" s="7" t="s">
        <v>31</v>
      </c>
      <c r="N598" s="7" t="s">
        <v>106</v>
      </c>
      <c r="O598" s="7" t="s">
        <v>107</v>
      </c>
      <c r="P598" s="7" t="s">
        <v>2624</v>
      </c>
      <c r="Q598" s="7" t="s">
        <v>35</v>
      </c>
      <c r="R598" s="7" t="s">
        <v>2625</v>
      </c>
      <c r="S598" s="7" t="s">
        <v>110</v>
      </c>
      <c r="T598" s="7" t="s">
        <v>148</v>
      </c>
      <c r="U598" s="7" t="s">
        <v>237</v>
      </c>
      <c r="V598" s="10">
        <v>5935.04</v>
      </c>
      <c r="W598" s="6">
        <v>14</v>
      </c>
      <c r="X598" s="11">
        <v>0.2</v>
      </c>
      <c r="Y598" s="10">
        <v>882.12</v>
      </c>
      <c r="Z598" s="30">
        <f t="shared" si="47"/>
        <v>0.14862915835445087</v>
      </c>
    </row>
    <row r="599" spans="1:26">
      <c r="A599" s="27">
        <v>598</v>
      </c>
      <c r="B599" s="14" t="s">
        <v>2626</v>
      </c>
      <c r="C599" s="15">
        <v>44894</v>
      </c>
      <c r="D599" s="12">
        <f t="shared" si="44"/>
        <v>2022</v>
      </c>
      <c r="E599" s="12">
        <f t="shared" si="45"/>
        <v>11</v>
      </c>
      <c r="F599" s="15" t="str">
        <f t="shared" si="46"/>
        <v>2022-11</v>
      </c>
      <c r="G599" s="15">
        <v>44900</v>
      </c>
      <c r="H599" s="23">
        <f t="shared" si="48"/>
        <v>6</v>
      </c>
      <c r="I599" s="14" t="s">
        <v>27</v>
      </c>
      <c r="J599" s="14" t="s">
        <v>1103</v>
      </c>
      <c r="K599" s="14" t="s">
        <v>1104</v>
      </c>
      <c r="L599" s="14" t="s">
        <v>83</v>
      </c>
      <c r="M599" s="14" t="s">
        <v>31</v>
      </c>
      <c r="N599" s="14" t="s">
        <v>43</v>
      </c>
      <c r="O599" s="14" t="s">
        <v>44</v>
      </c>
      <c r="P599" s="14" t="s">
        <v>2627</v>
      </c>
      <c r="Q599" s="14" t="s">
        <v>46</v>
      </c>
      <c r="R599" s="14" t="s">
        <v>2628</v>
      </c>
      <c r="S599" s="14" t="s">
        <v>48</v>
      </c>
      <c r="T599" s="14" t="s">
        <v>49</v>
      </c>
      <c r="U599" s="14" t="s">
        <v>120</v>
      </c>
      <c r="V599" s="16">
        <v>1292.19</v>
      </c>
      <c r="W599" s="13">
        <v>9</v>
      </c>
      <c r="X599" s="17">
        <v>0</v>
      </c>
      <c r="Y599" s="16">
        <v>-23.78</v>
      </c>
      <c r="Z599" s="31">
        <f t="shared" si="47"/>
        <v>-1.8402866451528027E-2</v>
      </c>
    </row>
    <row r="600" spans="1:26">
      <c r="A600" s="26">
        <v>599</v>
      </c>
      <c r="B600" s="7" t="s">
        <v>2629</v>
      </c>
      <c r="C600" s="8">
        <v>45144</v>
      </c>
      <c r="D600" s="12">
        <f t="shared" si="44"/>
        <v>2023</v>
      </c>
      <c r="E600" s="12">
        <f t="shared" si="45"/>
        <v>8</v>
      </c>
      <c r="F600" s="8" t="str">
        <f t="shared" si="46"/>
        <v>2023-08</v>
      </c>
      <c r="G600" s="8">
        <v>45144</v>
      </c>
      <c r="H600" s="23">
        <f t="shared" si="48"/>
        <v>0</v>
      </c>
      <c r="I600" s="7" t="s">
        <v>63</v>
      </c>
      <c r="J600" s="7" t="s">
        <v>520</v>
      </c>
      <c r="K600" s="7" t="s">
        <v>198</v>
      </c>
      <c r="L600" s="7" t="s">
        <v>30</v>
      </c>
      <c r="M600" s="7" t="s">
        <v>31</v>
      </c>
      <c r="N600" s="7" t="s">
        <v>220</v>
      </c>
      <c r="O600" s="7" t="s">
        <v>220</v>
      </c>
      <c r="P600" s="7" t="s">
        <v>2630</v>
      </c>
      <c r="Q600" s="7" t="s">
        <v>58</v>
      </c>
      <c r="R600" s="7" t="s">
        <v>2631</v>
      </c>
      <c r="S600" s="7" t="s">
        <v>48</v>
      </c>
      <c r="T600" s="7" t="s">
        <v>49</v>
      </c>
      <c r="U600" s="7" t="s">
        <v>50</v>
      </c>
      <c r="V600" s="10">
        <v>937.76</v>
      </c>
      <c r="W600" s="6">
        <v>4</v>
      </c>
      <c r="X600" s="11">
        <v>0</v>
      </c>
      <c r="Y600" s="10">
        <v>331.65</v>
      </c>
      <c r="Z600" s="30">
        <f t="shared" si="47"/>
        <v>0.35366191776147415</v>
      </c>
    </row>
    <row r="601" spans="1:26">
      <c r="A601" s="27">
        <v>600</v>
      </c>
      <c r="B601" s="14" t="s">
        <v>2632</v>
      </c>
      <c r="C601" s="15">
        <v>44852</v>
      </c>
      <c r="D601" s="12">
        <f t="shared" si="44"/>
        <v>2022</v>
      </c>
      <c r="E601" s="12">
        <f t="shared" si="45"/>
        <v>10</v>
      </c>
      <c r="F601" s="15" t="str">
        <f t="shared" si="46"/>
        <v>2022-10</v>
      </c>
      <c r="G601" s="15">
        <v>44858</v>
      </c>
      <c r="H601" s="23">
        <f t="shared" si="48"/>
        <v>6</v>
      </c>
      <c r="I601" s="14" t="s">
        <v>27</v>
      </c>
      <c r="J601" s="14" t="s">
        <v>1619</v>
      </c>
      <c r="K601" s="14" t="s">
        <v>525</v>
      </c>
      <c r="L601" s="14" t="s">
        <v>66</v>
      </c>
      <c r="M601" s="14" t="s">
        <v>31</v>
      </c>
      <c r="N601" s="14" t="s">
        <v>181</v>
      </c>
      <c r="O601" s="14" t="s">
        <v>107</v>
      </c>
      <c r="P601" s="14" t="s">
        <v>2633</v>
      </c>
      <c r="Q601" s="14" t="s">
        <v>35</v>
      </c>
      <c r="R601" s="14" t="s">
        <v>2634</v>
      </c>
      <c r="S601" s="14" t="s">
        <v>37</v>
      </c>
      <c r="T601" s="14" t="s">
        <v>38</v>
      </c>
      <c r="U601" s="14" t="s">
        <v>177</v>
      </c>
      <c r="V601" s="16">
        <v>2005.35</v>
      </c>
      <c r="W601" s="13">
        <v>13</v>
      </c>
      <c r="X601" s="17">
        <v>0.5</v>
      </c>
      <c r="Y601" s="16">
        <v>165.73</v>
      </c>
      <c r="Z601" s="31">
        <f t="shared" si="47"/>
        <v>8.2643927493953676E-2</v>
      </c>
    </row>
    <row r="602" spans="1:26">
      <c r="A602" s="26">
        <v>601</v>
      </c>
      <c r="B602" s="7" t="s">
        <v>2635</v>
      </c>
      <c r="C602" s="8">
        <v>44731</v>
      </c>
      <c r="D602" s="12">
        <f t="shared" si="44"/>
        <v>2022</v>
      </c>
      <c r="E602" s="12">
        <f t="shared" si="45"/>
        <v>6</v>
      </c>
      <c r="F602" s="8" t="str">
        <f t="shared" si="46"/>
        <v>2022-06</v>
      </c>
      <c r="G602" s="8">
        <v>44735</v>
      </c>
      <c r="H602" s="23">
        <f t="shared" si="48"/>
        <v>4</v>
      </c>
      <c r="I602" s="7" t="s">
        <v>52</v>
      </c>
      <c r="J602" s="7" t="s">
        <v>2636</v>
      </c>
      <c r="K602" s="7" t="s">
        <v>1815</v>
      </c>
      <c r="L602" s="7" t="s">
        <v>30</v>
      </c>
      <c r="M602" s="7" t="s">
        <v>31</v>
      </c>
      <c r="N602" s="7" t="s">
        <v>134</v>
      </c>
      <c r="O602" s="7" t="s">
        <v>135</v>
      </c>
      <c r="P602" s="7" t="s">
        <v>2637</v>
      </c>
      <c r="Q602" s="7" t="s">
        <v>58</v>
      </c>
      <c r="R602" s="7" t="s">
        <v>2638</v>
      </c>
      <c r="S602" s="7" t="s">
        <v>110</v>
      </c>
      <c r="T602" s="7" t="s">
        <v>148</v>
      </c>
      <c r="U602" s="7" t="s">
        <v>232</v>
      </c>
      <c r="V602" s="10">
        <v>7366.07</v>
      </c>
      <c r="W602" s="6">
        <v>11</v>
      </c>
      <c r="X602" s="11">
        <v>0.3</v>
      </c>
      <c r="Y602" s="10">
        <v>776.35</v>
      </c>
      <c r="Z602" s="30">
        <f t="shared" si="47"/>
        <v>0.10539541437971674</v>
      </c>
    </row>
    <row r="603" spans="1:26">
      <c r="A603" s="27">
        <v>602</v>
      </c>
      <c r="B603" s="14" t="s">
        <v>2639</v>
      </c>
      <c r="C603" s="15">
        <v>45130</v>
      </c>
      <c r="D603" s="12">
        <f t="shared" si="44"/>
        <v>2023</v>
      </c>
      <c r="E603" s="12">
        <f t="shared" si="45"/>
        <v>7</v>
      </c>
      <c r="F603" s="15" t="str">
        <f t="shared" si="46"/>
        <v>2023-07</v>
      </c>
      <c r="G603" s="15">
        <v>45132</v>
      </c>
      <c r="H603" s="23">
        <f t="shared" si="48"/>
        <v>2</v>
      </c>
      <c r="I603" s="14" t="s">
        <v>122</v>
      </c>
      <c r="J603" s="14" t="s">
        <v>2640</v>
      </c>
      <c r="K603" s="14" t="s">
        <v>29</v>
      </c>
      <c r="L603" s="14" t="s">
        <v>30</v>
      </c>
      <c r="M603" s="14" t="s">
        <v>31</v>
      </c>
      <c r="N603" s="14" t="s">
        <v>134</v>
      </c>
      <c r="O603" s="14" t="s">
        <v>135</v>
      </c>
      <c r="P603" s="14" t="s">
        <v>2641</v>
      </c>
      <c r="Q603" s="14" t="s">
        <v>58</v>
      </c>
      <c r="R603" s="14" t="s">
        <v>2642</v>
      </c>
      <c r="S603" s="14" t="s">
        <v>110</v>
      </c>
      <c r="T603" s="14" t="s">
        <v>223</v>
      </c>
      <c r="U603" s="14" t="s">
        <v>449</v>
      </c>
      <c r="V603" s="16">
        <v>1749.8</v>
      </c>
      <c r="W603" s="13">
        <v>6</v>
      </c>
      <c r="X603" s="17">
        <v>0</v>
      </c>
      <c r="Y603" s="16">
        <v>-46.55</v>
      </c>
      <c r="Z603" s="31">
        <f t="shared" si="47"/>
        <v>-2.6603040347468281E-2</v>
      </c>
    </row>
    <row r="604" spans="1:26">
      <c r="A604" s="26">
        <v>603</v>
      </c>
      <c r="B604" s="7" t="s">
        <v>2643</v>
      </c>
      <c r="C604" s="8">
        <v>45520</v>
      </c>
      <c r="D604" s="12">
        <f t="shared" si="44"/>
        <v>2024</v>
      </c>
      <c r="E604" s="12">
        <f t="shared" si="45"/>
        <v>8</v>
      </c>
      <c r="F604" s="8" t="str">
        <f t="shared" si="46"/>
        <v>2024-08</v>
      </c>
      <c r="G604" s="8">
        <v>45522</v>
      </c>
      <c r="H604" s="23">
        <f t="shared" si="48"/>
        <v>2</v>
      </c>
      <c r="I604" s="7" t="s">
        <v>122</v>
      </c>
      <c r="J604" s="7" t="s">
        <v>943</v>
      </c>
      <c r="K604" s="7" t="s">
        <v>757</v>
      </c>
      <c r="L604" s="7" t="s">
        <v>83</v>
      </c>
      <c r="M604" s="7" t="s">
        <v>31</v>
      </c>
      <c r="N604" s="7" t="s">
        <v>116</v>
      </c>
      <c r="O604" s="7" t="s">
        <v>117</v>
      </c>
      <c r="P604" s="7" t="s">
        <v>2644</v>
      </c>
      <c r="Q604" s="7" t="s">
        <v>58</v>
      </c>
      <c r="R604" s="7" t="s">
        <v>2645</v>
      </c>
      <c r="S604" s="7" t="s">
        <v>37</v>
      </c>
      <c r="T604" s="7" t="s">
        <v>38</v>
      </c>
      <c r="U604" s="7" t="s">
        <v>485</v>
      </c>
      <c r="V604" s="10">
        <v>704.56</v>
      </c>
      <c r="W604" s="6">
        <v>9</v>
      </c>
      <c r="X604" s="11">
        <v>0</v>
      </c>
      <c r="Y604" s="10">
        <v>86.78</v>
      </c>
      <c r="Z604" s="30">
        <f t="shared" si="47"/>
        <v>0.12316907005790849</v>
      </c>
    </row>
    <row r="605" spans="1:26">
      <c r="A605" s="27">
        <v>604</v>
      </c>
      <c r="B605" s="14" t="s">
        <v>2646</v>
      </c>
      <c r="C605" s="15">
        <v>44507</v>
      </c>
      <c r="D605" s="12">
        <f t="shared" si="44"/>
        <v>2021</v>
      </c>
      <c r="E605" s="12">
        <f t="shared" si="45"/>
        <v>11</v>
      </c>
      <c r="F605" s="15" t="str">
        <f t="shared" si="46"/>
        <v>2021-11</v>
      </c>
      <c r="G605" s="15">
        <v>44511</v>
      </c>
      <c r="H605" s="23">
        <f t="shared" si="48"/>
        <v>4</v>
      </c>
      <c r="I605" s="14" t="s">
        <v>52</v>
      </c>
      <c r="J605" s="14" t="s">
        <v>2647</v>
      </c>
      <c r="K605" s="14" t="s">
        <v>2648</v>
      </c>
      <c r="L605" s="14" t="s">
        <v>30</v>
      </c>
      <c r="M605" s="14" t="s">
        <v>31</v>
      </c>
      <c r="N605" s="14" t="s">
        <v>74</v>
      </c>
      <c r="O605" s="14" t="s">
        <v>75</v>
      </c>
      <c r="P605" s="14" t="s">
        <v>2649</v>
      </c>
      <c r="Q605" s="14" t="s">
        <v>46</v>
      </c>
      <c r="R605" s="14" t="s">
        <v>2650</v>
      </c>
      <c r="S605" s="14" t="s">
        <v>48</v>
      </c>
      <c r="T605" s="14" t="s">
        <v>298</v>
      </c>
      <c r="U605" s="14" t="s">
        <v>586</v>
      </c>
      <c r="V605" s="16">
        <v>2038.51</v>
      </c>
      <c r="W605" s="13">
        <v>9</v>
      </c>
      <c r="X605" s="17">
        <v>0</v>
      </c>
      <c r="Y605" s="16">
        <v>515.74</v>
      </c>
      <c r="Z605" s="31">
        <f t="shared" si="47"/>
        <v>0.25299851362024223</v>
      </c>
    </row>
    <row r="606" spans="1:26">
      <c r="A606" s="26">
        <v>605</v>
      </c>
      <c r="B606" s="7" t="s">
        <v>2651</v>
      </c>
      <c r="C606" s="8">
        <v>44380</v>
      </c>
      <c r="D606" s="12">
        <f t="shared" si="44"/>
        <v>2021</v>
      </c>
      <c r="E606" s="12">
        <f t="shared" si="45"/>
        <v>7</v>
      </c>
      <c r="F606" s="8" t="str">
        <f t="shared" si="46"/>
        <v>2021-07</v>
      </c>
      <c r="G606" s="8">
        <v>44386</v>
      </c>
      <c r="H606" s="23">
        <f t="shared" si="48"/>
        <v>6</v>
      </c>
      <c r="I606" s="7" t="s">
        <v>52</v>
      </c>
      <c r="J606" s="7" t="s">
        <v>2484</v>
      </c>
      <c r="K606" s="7" t="s">
        <v>2485</v>
      </c>
      <c r="L606" s="7" t="s">
        <v>30</v>
      </c>
      <c r="M606" s="7" t="s">
        <v>31</v>
      </c>
      <c r="N606" s="7" t="s">
        <v>313</v>
      </c>
      <c r="O606" s="7" t="s">
        <v>314</v>
      </c>
      <c r="P606" s="7" t="s">
        <v>2652</v>
      </c>
      <c r="Q606" s="7" t="s">
        <v>146</v>
      </c>
      <c r="R606" s="7" t="s">
        <v>2653</v>
      </c>
      <c r="S606" s="7" t="s">
        <v>48</v>
      </c>
      <c r="T606" s="7" t="s">
        <v>49</v>
      </c>
      <c r="U606" s="7" t="s">
        <v>120</v>
      </c>
      <c r="V606" s="10">
        <v>2135.91</v>
      </c>
      <c r="W606" s="6">
        <v>14</v>
      </c>
      <c r="X606" s="11">
        <v>0.1</v>
      </c>
      <c r="Y606" s="10">
        <v>-164.04</v>
      </c>
      <c r="Z606" s="30">
        <f t="shared" si="47"/>
        <v>-7.6800988805708112E-2</v>
      </c>
    </row>
    <row r="607" spans="1:26">
      <c r="A607" s="27">
        <v>606</v>
      </c>
      <c r="B607" s="14" t="s">
        <v>2654</v>
      </c>
      <c r="C607" s="15">
        <v>45222</v>
      </c>
      <c r="D607" s="12">
        <f t="shared" si="44"/>
        <v>2023</v>
      </c>
      <c r="E607" s="12">
        <f t="shared" si="45"/>
        <v>10</v>
      </c>
      <c r="F607" s="15" t="str">
        <f t="shared" si="46"/>
        <v>2023-10</v>
      </c>
      <c r="G607" s="15">
        <v>45222</v>
      </c>
      <c r="H607" s="23">
        <f t="shared" si="48"/>
        <v>0</v>
      </c>
      <c r="I607" s="14" t="s">
        <v>63</v>
      </c>
      <c r="J607" s="14" t="s">
        <v>1730</v>
      </c>
      <c r="K607" s="14" t="s">
        <v>939</v>
      </c>
      <c r="L607" s="14" t="s">
        <v>66</v>
      </c>
      <c r="M607" s="14" t="s">
        <v>31</v>
      </c>
      <c r="N607" s="14" t="s">
        <v>55</v>
      </c>
      <c r="O607" s="14" t="s">
        <v>56</v>
      </c>
      <c r="P607" s="14" t="s">
        <v>2655</v>
      </c>
      <c r="Q607" s="14" t="s">
        <v>58</v>
      </c>
      <c r="R607" s="14" t="s">
        <v>2656</v>
      </c>
      <c r="S607" s="14" t="s">
        <v>110</v>
      </c>
      <c r="T607" s="14" t="s">
        <v>243</v>
      </c>
      <c r="U607" s="14" t="s">
        <v>481</v>
      </c>
      <c r="V607" s="16">
        <v>1220.22</v>
      </c>
      <c r="W607" s="13">
        <v>1</v>
      </c>
      <c r="X607" s="17">
        <v>0.1</v>
      </c>
      <c r="Y607" s="16">
        <v>151.69999999999999</v>
      </c>
      <c r="Z607" s="31">
        <f t="shared" si="47"/>
        <v>0.1243218436019734</v>
      </c>
    </row>
    <row r="608" spans="1:26">
      <c r="A608" s="26">
        <v>607</v>
      </c>
      <c r="B608" s="7" t="s">
        <v>2657</v>
      </c>
      <c r="C608" s="8">
        <v>45634</v>
      </c>
      <c r="D608" s="12">
        <f t="shared" si="44"/>
        <v>2024</v>
      </c>
      <c r="E608" s="12">
        <f t="shared" si="45"/>
        <v>12</v>
      </c>
      <c r="F608" s="8" t="str">
        <f t="shared" si="46"/>
        <v>2024-12</v>
      </c>
      <c r="G608" s="8">
        <v>45634</v>
      </c>
      <c r="H608" s="23">
        <f t="shared" si="48"/>
        <v>0</v>
      </c>
      <c r="I608" s="7" t="s">
        <v>63</v>
      </c>
      <c r="J608" s="7" t="s">
        <v>2658</v>
      </c>
      <c r="K608" s="7" t="s">
        <v>2659</v>
      </c>
      <c r="L608" s="7" t="s">
        <v>66</v>
      </c>
      <c r="M608" s="7" t="s">
        <v>31</v>
      </c>
      <c r="N608" s="7" t="s">
        <v>125</v>
      </c>
      <c r="O608" s="7" t="s">
        <v>126</v>
      </c>
      <c r="P608" s="7" t="s">
        <v>2660</v>
      </c>
      <c r="Q608" s="7" t="s">
        <v>58</v>
      </c>
      <c r="R608" s="7" t="s">
        <v>2661</v>
      </c>
      <c r="S608" s="7" t="s">
        <v>110</v>
      </c>
      <c r="T608" s="7" t="s">
        <v>223</v>
      </c>
      <c r="U608" s="7" t="s">
        <v>224</v>
      </c>
      <c r="V608" s="10">
        <v>13209.42</v>
      </c>
      <c r="W608" s="6">
        <v>9</v>
      </c>
      <c r="X608" s="11">
        <v>0.2</v>
      </c>
      <c r="Y608" s="10">
        <v>1069.75</v>
      </c>
      <c r="Z608" s="30">
        <f t="shared" si="47"/>
        <v>8.0983873629576472E-2</v>
      </c>
    </row>
    <row r="609" spans="1:26">
      <c r="A609" s="27">
        <v>608</v>
      </c>
      <c r="B609" s="14" t="s">
        <v>2662</v>
      </c>
      <c r="C609" s="15">
        <v>44882</v>
      </c>
      <c r="D609" s="12">
        <f t="shared" si="44"/>
        <v>2022</v>
      </c>
      <c r="E609" s="12">
        <f t="shared" si="45"/>
        <v>11</v>
      </c>
      <c r="F609" s="15" t="str">
        <f t="shared" si="46"/>
        <v>2022-11</v>
      </c>
      <c r="G609" s="15">
        <v>44882</v>
      </c>
      <c r="H609" s="23">
        <f t="shared" si="48"/>
        <v>0</v>
      </c>
      <c r="I609" s="14" t="s">
        <v>63</v>
      </c>
      <c r="J609" s="14" t="s">
        <v>2663</v>
      </c>
      <c r="K609" s="14" t="s">
        <v>2664</v>
      </c>
      <c r="L609" s="14" t="s">
        <v>83</v>
      </c>
      <c r="M609" s="14" t="s">
        <v>31</v>
      </c>
      <c r="N609" s="14" t="s">
        <v>143</v>
      </c>
      <c r="O609" s="14" t="s">
        <v>144</v>
      </c>
      <c r="P609" s="14" t="s">
        <v>2665</v>
      </c>
      <c r="Q609" s="14" t="s">
        <v>146</v>
      </c>
      <c r="R609" s="14" t="s">
        <v>2666</v>
      </c>
      <c r="S609" s="14" t="s">
        <v>110</v>
      </c>
      <c r="T609" s="14" t="s">
        <v>243</v>
      </c>
      <c r="U609" s="14" t="s">
        <v>481</v>
      </c>
      <c r="V609" s="16">
        <v>8361.17</v>
      </c>
      <c r="W609" s="13">
        <v>13</v>
      </c>
      <c r="X609" s="17">
        <v>0.3</v>
      </c>
      <c r="Y609" s="16">
        <v>-731.4</v>
      </c>
      <c r="Z609" s="31">
        <f t="shared" si="47"/>
        <v>-8.7475795851537516E-2</v>
      </c>
    </row>
    <row r="610" spans="1:26">
      <c r="A610" s="26">
        <v>609</v>
      </c>
      <c r="B610" s="7" t="s">
        <v>2667</v>
      </c>
      <c r="C610" s="8">
        <v>44606</v>
      </c>
      <c r="D610" s="12">
        <f t="shared" si="44"/>
        <v>2022</v>
      </c>
      <c r="E610" s="12">
        <f t="shared" si="45"/>
        <v>2</v>
      </c>
      <c r="F610" s="8" t="str">
        <f t="shared" si="46"/>
        <v>2022-02</v>
      </c>
      <c r="G610" s="8">
        <v>44609</v>
      </c>
      <c r="H610" s="23">
        <f t="shared" si="48"/>
        <v>3</v>
      </c>
      <c r="I610" s="7" t="s">
        <v>122</v>
      </c>
      <c r="J610" s="7" t="s">
        <v>497</v>
      </c>
      <c r="K610" s="7" t="s">
        <v>320</v>
      </c>
      <c r="L610" s="7" t="s">
        <v>66</v>
      </c>
      <c r="M610" s="7" t="s">
        <v>31</v>
      </c>
      <c r="N610" s="7" t="s">
        <v>106</v>
      </c>
      <c r="O610" s="7" t="s">
        <v>107</v>
      </c>
      <c r="P610" s="7" t="s">
        <v>2668</v>
      </c>
      <c r="Q610" s="7" t="s">
        <v>35</v>
      </c>
      <c r="R610" s="7" t="s">
        <v>2669</v>
      </c>
      <c r="S610" s="7" t="s">
        <v>48</v>
      </c>
      <c r="T610" s="7" t="s">
        <v>129</v>
      </c>
      <c r="U610" s="7" t="s">
        <v>130</v>
      </c>
      <c r="V610" s="10">
        <v>774.99</v>
      </c>
      <c r="W610" s="6">
        <v>5</v>
      </c>
      <c r="X610" s="11">
        <v>0.1</v>
      </c>
      <c r="Y610" s="10">
        <v>54.59</v>
      </c>
      <c r="Z610" s="30">
        <f t="shared" si="47"/>
        <v>7.0439618575723562E-2</v>
      </c>
    </row>
    <row r="611" spans="1:26">
      <c r="A611" s="27">
        <v>610</v>
      </c>
      <c r="B611" s="14" t="s">
        <v>2670</v>
      </c>
      <c r="C611" s="15">
        <v>44619</v>
      </c>
      <c r="D611" s="12">
        <f t="shared" si="44"/>
        <v>2022</v>
      </c>
      <c r="E611" s="12">
        <f t="shared" si="45"/>
        <v>2</v>
      </c>
      <c r="F611" s="15" t="str">
        <f t="shared" si="46"/>
        <v>2022-02</v>
      </c>
      <c r="G611" s="15">
        <v>44619</v>
      </c>
      <c r="H611" s="23">
        <f t="shared" si="48"/>
        <v>0</v>
      </c>
      <c r="I611" s="14" t="s">
        <v>63</v>
      </c>
      <c r="J611" s="14" t="s">
        <v>1544</v>
      </c>
      <c r="K611" s="14" t="s">
        <v>1545</v>
      </c>
      <c r="L611" s="14" t="s">
        <v>30</v>
      </c>
      <c r="M611" s="14" t="s">
        <v>31</v>
      </c>
      <c r="N611" s="14" t="s">
        <v>313</v>
      </c>
      <c r="O611" s="14" t="s">
        <v>314</v>
      </c>
      <c r="P611" s="14" t="s">
        <v>2671</v>
      </c>
      <c r="Q611" s="14" t="s">
        <v>146</v>
      </c>
      <c r="R611" s="14" t="s">
        <v>2672</v>
      </c>
      <c r="S611" s="14" t="s">
        <v>48</v>
      </c>
      <c r="T611" s="14" t="s">
        <v>69</v>
      </c>
      <c r="U611" s="14" t="s">
        <v>70</v>
      </c>
      <c r="V611" s="16">
        <v>1123.6199999999999</v>
      </c>
      <c r="W611" s="13">
        <v>14</v>
      </c>
      <c r="X611" s="17">
        <v>0.1</v>
      </c>
      <c r="Y611" s="16">
        <v>-46.08</v>
      </c>
      <c r="Z611" s="31">
        <f t="shared" si="47"/>
        <v>-4.1010305975329737E-2</v>
      </c>
    </row>
    <row r="612" spans="1:26">
      <c r="A612" s="26">
        <v>611</v>
      </c>
      <c r="B612" s="7" t="s">
        <v>2673</v>
      </c>
      <c r="C612" s="8">
        <v>44299</v>
      </c>
      <c r="D612" s="12">
        <f t="shared" si="44"/>
        <v>2021</v>
      </c>
      <c r="E612" s="12">
        <f t="shared" si="45"/>
        <v>4</v>
      </c>
      <c r="F612" s="8" t="str">
        <f t="shared" si="46"/>
        <v>2021-04</v>
      </c>
      <c r="G612" s="8">
        <v>44300</v>
      </c>
      <c r="H612" s="23">
        <f t="shared" si="48"/>
        <v>1</v>
      </c>
      <c r="I612" s="7" t="s">
        <v>122</v>
      </c>
      <c r="J612" s="7" t="s">
        <v>2674</v>
      </c>
      <c r="K612" s="7" t="s">
        <v>2675</v>
      </c>
      <c r="L612" s="7" t="s">
        <v>30</v>
      </c>
      <c r="M612" s="7" t="s">
        <v>31</v>
      </c>
      <c r="N612" s="7" t="s">
        <v>106</v>
      </c>
      <c r="O612" s="7" t="s">
        <v>107</v>
      </c>
      <c r="P612" s="7" t="s">
        <v>2676</v>
      </c>
      <c r="Q612" s="7" t="s">
        <v>35</v>
      </c>
      <c r="R612" s="7" t="s">
        <v>2677</v>
      </c>
      <c r="S612" s="7" t="s">
        <v>48</v>
      </c>
      <c r="T612" s="7" t="s">
        <v>78</v>
      </c>
      <c r="U612" s="7" t="s">
        <v>1128</v>
      </c>
      <c r="V612" s="10">
        <v>333.47</v>
      </c>
      <c r="W612" s="6">
        <v>11</v>
      </c>
      <c r="X612" s="11">
        <v>0.1</v>
      </c>
      <c r="Y612" s="10">
        <v>102.71</v>
      </c>
      <c r="Z612" s="30">
        <f t="shared" si="47"/>
        <v>0.30800371847542501</v>
      </c>
    </row>
    <row r="613" spans="1:26">
      <c r="A613" s="27">
        <v>612</v>
      </c>
      <c r="B613" s="14" t="s">
        <v>2678</v>
      </c>
      <c r="C613" s="15">
        <v>45535</v>
      </c>
      <c r="D613" s="12">
        <f t="shared" si="44"/>
        <v>2024</v>
      </c>
      <c r="E613" s="12">
        <f t="shared" si="45"/>
        <v>8</v>
      </c>
      <c r="F613" s="15" t="str">
        <f t="shared" si="46"/>
        <v>2024-08</v>
      </c>
      <c r="G613" s="15">
        <v>45540</v>
      </c>
      <c r="H613" s="23">
        <f t="shared" si="48"/>
        <v>5</v>
      </c>
      <c r="I613" s="14" t="s">
        <v>52</v>
      </c>
      <c r="J613" s="14" t="s">
        <v>2679</v>
      </c>
      <c r="K613" s="14" t="s">
        <v>604</v>
      </c>
      <c r="L613" s="14" t="s">
        <v>83</v>
      </c>
      <c r="M613" s="14" t="s">
        <v>31</v>
      </c>
      <c r="N613" s="14" t="s">
        <v>116</v>
      </c>
      <c r="O613" s="14" t="s">
        <v>117</v>
      </c>
      <c r="P613" s="14" t="s">
        <v>2680</v>
      </c>
      <c r="Q613" s="14" t="s">
        <v>58</v>
      </c>
      <c r="R613" s="14" t="s">
        <v>2681</v>
      </c>
      <c r="S613" s="14" t="s">
        <v>48</v>
      </c>
      <c r="T613" s="14" t="s">
        <v>69</v>
      </c>
      <c r="U613" s="14" t="s">
        <v>70</v>
      </c>
      <c r="V613" s="16">
        <v>1067.0899999999999</v>
      </c>
      <c r="W613" s="13">
        <v>4</v>
      </c>
      <c r="X613" s="17">
        <v>0</v>
      </c>
      <c r="Y613" s="16">
        <v>330.1</v>
      </c>
      <c r="Z613" s="31">
        <f t="shared" si="47"/>
        <v>0.30934597831485633</v>
      </c>
    </row>
    <row r="614" spans="1:26">
      <c r="A614" s="26">
        <v>613</v>
      </c>
      <c r="B614" s="7" t="s">
        <v>2682</v>
      </c>
      <c r="C614" s="8">
        <v>44554</v>
      </c>
      <c r="D614" s="12">
        <f t="shared" si="44"/>
        <v>2021</v>
      </c>
      <c r="E614" s="12">
        <f t="shared" si="45"/>
        <v>12</v>
      </c>
      <c r="F614" s="8" t="str">
        <f t="shared" si="46"/>
        <v>2021-12</v>
      </c>
      <c r="G614" s="8">
        <v>44559</v>
      </c>
      <c r="H614" s="23">
        <f t="shared" si="48"/>
        <v>5</v>
      </c>
      <c r="I614" s="7" t="s">
        <v>27</v>
      </c>
      <c r="J614" s="7" t="s">
        <v>2674</v>
      </c>
      <c r="K614" s="7" t="s">
        <v>2675</v>
      </c>
      <c r="L614" s="7" t="s">
        <v>30</v>
      </c>
      <c r="M614" s="7" t="s">
        <v>31</v>
      </c>
      <c r="N614" s="7" t="s">
        <v>106</v>
      </c>
      <c r="O614" s="7" t="s">
        <v>107</v>
      </c>
      <c r="P614" s="7" t="s">
        <v>2683</v>
      </c>
      <c r="Q614" s="7" t="s">
        <v>35</v>
      </c>
      <c r="R614" s="7" t="s">
        <v>2684</v>
      </c>
      <c r="S614" s="7" t="s">
        <v>48</v>
      </c>
      <c r="T614" s="7" t="s">
        <v>86</v>
      </c>
      <c r="U614" s="7" t="s">
        <v>819</v>
      </c>
      <c r="V614" s="10">
        <v>2053.84</v>
      </c>
      <c r="W614" s="6">
        <v>12</v>
      </c>
      <c r="X614" s="11">
        <v>0</v>
      </c>
      <c r="Y614" s="10">
        <v>243.68</v>
      </c>
      <c r="Z614" s="30">
        <f t="shared" si="47"/>
        <v>0.11864604837767304</v>
      </c>
    </row>
    <row r="615" spans="1:26">
      <c r="A615" s="27">
        <v>614</v>
      </c>
      <c r="B615" s="14" t="s">
        <v>2685</v>
      </c>
      <c r="C615" s="15">
        <v>45082</v>
      </c>
      <c r="D615" s="12">
        <f t="shared" si="44"/>
        <v>2023</v>
      </c>
      <c r="E615" s="12">
        <f t="shared" si="45"/>
        <v>6</v>
      </c>
      <c r="F615" s="15" t="str">
        <f t="shared" si="46"/>
        <v>2023-06</v>
      </c>
      <c r="G615" s="15">
        <v>45088</v>
      </c>
      <c r="H615" s="23">
        <f t="shared" si="48"/>
        <v>6</v>
      </c>
      <c r="I615" s="14" t="s">
        <v>52</v>
      </c>
      <c r="J615" s="14" t="s">
        <v>98</v>
      </c>
      <c r="K615" s="14" t="s">
        <v>99</v>
      </c>
      <c r="L615" s="14" t="s">
        <v>83</v>
      </c>
      <c r="M615" s="14" t="s">
        <v>31</v>
      </c>
      <c r="N615" s="14" t="s">
        <v>55</v>
      </c>
      <c r="O615" s="14" t="s">
        <v>56</v>
      </c>
      <c r="P615" s="14" t="s">
        <v>2686</v>
      </c>
      <c r="Q615" s="14" t="s">
        <v>58</v>
      </c>
      <c r="R615" s="14" t="s">
        <v>2687</v>
      </c>
      <c r="S615" s="14" t="s">
        <v>37</v>
      </c>
      <c r="T615" s="14" t="s">
        <v>38</v>
      </c>
      <c r="U615" s="14" t="s">
        <v>485</v>
      </c>
      <c r="V615" s="16">
        <v>7708.71</v>
      </c>
      <c r="W615" s="13">
        <v>12</v>
      </c>
      <c r="X615" s="17">
        <v>0.4</v>
      </c>
      <c r="Y615" s="16">
        <v>1689.62</v>
      </c>
      <c r="Z615" s="31">
        <f t="shared" si="47"/>
        <v>0.21918323558675834</v>
      </c>
    </row>
    <row r="616" spans="1:26">
      <c r="A616" s="26">
        <v>615</v>
      </c>
      <c r="B616" s="7" t="s">
        <v>2688</v>
      </c>
      <c r="C616" s="8">
        <v>45609</v>
      </c>
      <c r="D616" s="12">
        <f t="shared" si="44"/>
        <v>2024</v>
      </c>
      <c r="E616" s="12">
        <f t="shared" si="45"/>
        <v>11</v>
      </c>
      <c r="F616" s="8" t="str">
        <f t="shared" si="46"/>
        <v>2024-11</v>
      </c>
      <c r="G616" s="8">
        <v>45609</v>
      </c>
      <c r="H616" s="23">
        <f t="shared" si="48"/>
        <v>0</v>
      </c>
      <c r="I616" s="7" t="s">
        <v>63</v>
      </c>
      <c r="J616" s="7" t="s">
        <v>2689</v>
      </c>
      <c r="K616" s="7" t="s">
        <v>2690</v>
      </c>
      <c r="L616" s="7" t="s">
        <v>30</v>
      </c>
      <c r="M616" s="7" t="s">
        <v>31</v>
      </c>
      <c r="N616" s="7" t="s">
        <v>283</v>
      </c>
      <c r="O616" s="7" t="s">
        <v>284</v>
      </c>
      <c r="P616" s="7" t="s">
        <v>2691</v>
      </c>
      <c r="Q616" s="7" t="s">
        <v>146</v>
      </c>
      <c r="R616" s="7" t="s">
        <v>2692</v>
      </c>
      <c r="S616" s="7" t="s">
        <v>37</v>
      </c>
      <c r="T616" s="7" t="s">
        <v>60</v>
      </c>
      <c r="U616" s="7" t="s">
        <v>162</v>
      </c>
      <c r="V616" s="10">
        <v>4734.24</v>
      </c>
      <c r="W616" s="6">
        <v>14</v>
      </c>
      <c r="X616" s="11">
        <v>0.4</v>
      </c>
      <c r="Y616" s="10">
        <v>1638.05</v>
      </c>
      <c r="Z616" s="30">
        <f t="shared" si="47"/>
        <v>0.34600062523234987</v>
      </c>
    </row>
    <row r="617" spans="1:26">
      <c r="A617" s="27">
        <v>616</v>
      </c>
      <c r="B617" s="14" t="s">
        <v>2693</v>
      </c>
      <c r="C617" s="15">
        <v>45304</v>
      </c>
      <c r="D617" s="12">
        <f t="shared" si="44"/>
        <v>2024</v>
      </c>
      <c r="E617" s="12">
        <f t="shared" si="45"/>
        <v>1</v>
      </c>
      <c r="F617" s="15" t="str">
        <f t="shared" si="46"/>
        <v>2024-01</v>
      </c>
      <c r="G617" s="15">
        <v>45304</v>
      </c>
      <c r="H617" s="23">
        <f t="shared" si="48"/>
        <v>0</v>
      </c>
      <c r="I617" s="14" t="s">
        <v>63</v>
      </c>
      <c r="J617" s="14" t="s">
        <v>1204</v>
      </c>
      <c r="K617" s="14" t="s">
        <v>1022</v>
      </c>
      <c r="L617" s="14" t="s">
        <v>66</v>
      </c>
      <c r="M617" s="14" t="s">
        <v>31</v>
      </c>
      <c r="N617" s="14" t="s">
        <v>283</v>
      </c>
      <c r="O617" s="14" t="s">
        <v>284</v>
      </c>
      <c r="P617" s="14" t="s">
        <v>2694</v>
      </c>
      <c r="Q617" s="14" t="s">
        <v>146</v>
      </c>
      <c r="R617" s="14" t="s">
        <v>2695</v>
      </c>
      <c r="S617" s="14" t="s">
        <v>110</v>
      </c>
      <c r="T617" s="14" t="s">
        <v>148</v>
      </c>
      <c r="U617" s="14" t="s">
        <v>237</v>
      </c>
      <c r="V617" s="16">
        <v>12987.81</v>
      </c>
      <c r="W617" s="13">
        <v>11</v>
      </c>
      <c r="X617" s="17">
        <v>0.4</v>
      </c>
      <c r="Y617" s="16">
        <v>2229.2399999999998</v>
      </c>
      <c r="Z617" s="31">
        <f t="shared" si="47"/>
        <v>0.17164094639511973</v>
      </c>
    </row>
    <row r="618" spans="1:26">
      <c r="A618" s="26">
        <v>617</v>
      </c>
      <c r="B618" s="7" t="s">
        <v>2696</v>
      </c>
      <c r="C618" s="8">
        <v>44715</v>
      </c>
      <c r="D618" s="12">
        <f t="shared" si="44"/>
        <v>2022</v>
      </c>
      <c r="E618" s="12">
        <f t="shared" si="45"/>
        <v>6</v>
      </c>
      <c r="F618" s="8" t="str">
        <f t="shared" si="46"/>
        <v>2022-06</v>
      </c>
      <c r="G618" s="8">
        <v>44715</v>
      </c>
      <c r="H618" s="23">
        <f t="shared" si="48"/>
        <v>0</v>
      </c>
      <c r="I618" s="7" t="s">
        <v>63</v>
      </c>
      <c r="J618" s="7" t="s">
        <v>2697</v>
      </c>
      <c r="K618" s="7" t="s">
        <v>2518</v>
      </c>
      <c r="L618" s="7" t="s">
        <v>83</v>
      </c>
      <c r="M618" s="7" t="s">
        <v>31</v>
      </c>
      <c r="N618" s="7" t="s">
        <v>116</v>
      </c>
      <c r="O618" s="7" t="s">
        <v>117</v>
      </c>
      <c r="P618" s="7" t="s">
        <v>2698</v>
      </c>
      <c r="Q618" s="7" t="s">
        <v>58</v>
      </c>
      <c r="R618" s="7" t="s">
        <v>2699</v>
      </c>
      <c r="S618" s="7" t="s">
        <v>48</v>
      </c>
      <c r="T618" s="7" t="s">
        <v>86</v>
      </c>
      <c r="U618" s="7" t="s">
        <v>87</v>
      </c>
      <c r="V618" s="10">
        <v>1169.51</v>
      </c>
      <c r="W618" s="6">
        <v>11</v>
      </c>
      <c r="X618" s="11">
        <v>0</v>
      </c>
      <c r="Y618" s="10">
        <v>230.53</v>
      </c>
      <c r="Z618" s="30">
        <f t="shared" si="47"/>
        <v>0.1971167411993057</v>
      </c>
    </row>
    <row r="619" spans="1:26">
      <c r="A619" s="27">
        <v>618</v>
      </c>
      <c r="B619" s="14" t="s">
        <v>2700</v>
      </c>
      <c r="C619" s="15">
        <v>44482</v>
      </c>
      <c r="D619" s="12">
        <f t="shared" si="44"/>
        <v>2021</v>
      </c>
      <c r="E619" s="12">
        <f t="shared" si="45"/>
        <v>10</v>
      </c>
      <c r="F619" s="15" t="str">
        <f t="shared" si="46"/>
        <v>2021-10</v>
      </c>
      <c r="G619" s="15">
        <v>44482</v>
      </c>
      <c r="H619" s="23">
        <f t="shared" si="48"/>
        <v>0</v>
      </c>
      <c r="I619" s="14" t="s">
        <v>63</v>
      </c>
      <c r="J619" s="14" t="s">
        <v>2444</v>
      </c>
      <c r="K619" s="14" t="s">
        <v>1650</v>
      </c>
      <c r="L619" s="14" t="s">
        <v>66</v>
      </c>
      <c r="M619" s="14" t="s">
        <v>31</v>
      </c>
      <c r="N619" s="14" t="s">
        <v>711</v>
      </c>
      <c r="O619" s="14" t="s">
        <v>712</v>
      </c>
      <c r="P619" s="14" t="s">
        <v>2701</v>
      </c>
      <c r="Q619" s="14" t="s">
        <v>35</v>
      </c>
      <c r="R619" s="14" t="s">
        <v>2702</v>
      </c>
      <c r="S619" s="14" t="s">
        <v>110</v>
      </c>
      <c r="T619" s="14" t="s">
        <v>111</v>
      </c>
      <c r="U619" s="14" t="s">
        <v>287</v>
      </c>
      <c r="V619" s="16">
        <v>3164.82</v>
      </c>
      <c r="W619" s="13">
        <v>3</v>
      </c>
      <c r="X619" s="17">
        <v>0.1</v>
      </c>
      <c r="Y619" s="16">
        <v>557.66</v>
      </c>
      <c r="Z619" s="31">
        <f t="shared" si="47"/>
        <v>0.17620591376444789</v>
      </c>
    </row>
    <row r="620" spans="1:26">
      <c r="A620" s="26">
        <v>619</v>
      </c>
      <c r="B620" s="7" t="s">
        <v>2703</v>
      </c>
      <c r="C620" s="8">
        <v>45320</v>
      </c>
      <c r="D620" s="12">
        <f t="shared" si="44"/>
        <v>2024</v>
      </c>
      <c r="E620" s="12">
        <f t="shared" si="45"/>
        <v>1</v>
      </c>
      <c r="F620" s="8" t="str">
        <f t="shared" si="46"/>
        <v>2024-01</v>
      </c>
      <c r="G620" s="8">
        <v>45322</v>
      </c>
      <c r="H620" s="23">
        <f t="shared" si="48"/>
        <v>2</v>
      </c>
      <c r="I620" s="7" t="s">
        <v>122</v>
      </c>
      <c r="J620" s="7" t="s">
        <v>2704</v>
      </c>
      <c r="K620" s="7" t="s">
        <v>2705</v>
      </c>
      <c r="L620" s="7" t="s">
        <v>30</v>
      </c>
      <c r="M620" s="7" t="s">
        <v>31</v>
      </c>
      <c r="N620" s="7" t="s">
        <v>116</v>
      </c>
      <c r="O620" s="7" t="s">
        <v>117</v>
      </c>
      <c r="P620" s="7" t="s">
        <v>2706</v>
      </c>
      <c r="Q620" s="7" t="s">
        <v>58</v>
      </c>
      <c r="R620" s="7" t="s">
        <v>2707</v>
      </c>
      <c r="S620" s="7" t="s">
        <v>37</v>
      </c>
      <c r="T620" s="7" t="s">
        <v>60</v>
      </c>
      <c r="U620" s="7" t="s">
        <v>61</v>
      </c>
      <c r="V620" s="10">
        <v>2704.73</v>
      </c>
      <c r="W620" s="6">
        <v>12</v>
      </c>
      <c r="X620" s="11">
        <v>0.1</v>
      </c>
      <c r="Y620" s="10">
        <v>1036.19</v>
      </c>
      <c r="Z620" s="30">
        <f t="shared" si="47"/>
        <v>0.38310293448883992</v>
      </c>
    </row>
    <row r="621" spans="1:26">
      <c r="A621" s="27">
        <v>620</v>
      </c>
      <c r="B621" s="14" t="s">
        <v>2708</v>
      </c>
      <c r="C621" s="15">
        <v>44492</v>
      </c>
      <c r="D621" s="12">
        <f t="shared" si="44"/>
        <v>2021</v>
      </c>
      <c r="E621" s="12">
        <f t="shared" si="45"/>
        <v>10</v>
      </c>
      <c r="F621" s="15" t="str">
        <f t="shared" si="46"/>
        <v>2021-10</v>
      </c>
      <c r="G621" s="15">
        <v>44492</v>
      </c>
      <c r="H621" s="23">
        <f t="shared" si="48"/>
        <v>0</v>
      </c>
      <c r="I621" s="14" t="s">
        <v>63</v>
      </c>
      <c r="J621" s="14" t="s">
        <v>2640</v>
      </c>
      <c r="K621" s="14" t="s">
        <v>29</v>
      </c>
      <c r="L621" s="14" t="s">
        <v>30</v>
      </c>
      <c r="M621" s="14" t="s">
        <v>31</v>
      </c>
      <c r="N621" s="14" t="s">
        <v>134</v>
      </c>
      <c r="O621" s="14" t="s">
        <v>135</v>
      </c>
      <c r="P621" s="14" t="s">
        <v>2709</v>
      </c>
      <c r="Q621" s="14" t="s">
        <v>58</v>
      </c>
      <c r="R621" s="14" t="s">
        <v>2710</v>
      </c>
      <c r="S621" s="14" t="s">
        <v>48</v>
      </c>
      <c r="T621" s="14" t="s">
        <v>49</v>
      </c>
      <c r="U621" s="14" t="s">
        <v>120</v>
      </c>
      <c r="V621" s="16">
        <v>42.52</v>
      </c>
      <c r="W621" s="13">
        <v>3</v>
      </c>
      <c r="X621" s="17">
        <v>0</v>
      </c>
      <c r="Y621" s="16">
        <v>6.33</v>
      </c>
      <c r="Z621" s="31">
        <f t="shared" si="47"/>
        <v>0.14887111947318907</v>
      </c>
    </row>
    <row r="622" spans="1:26">
      <c r="A622" s="26">
        <v>621</v>
      </c>
      <c r="B622" s="7" t="s">
        <v>2711</v>
      </c>
      <c r="C622" s="8">
        <v>45022</v>
      </c>
      <c r="D622" s="12">
        <f t="shared" si="44"/>
        <v>2023</v>
      </c>
      <c r="E622" s="12">
        <f t="shared" si="45"/>
        <v>4</v>
      </c>
      <c r="F622" s="8" t="str">
        <f t="shared" si="46"/>
        <v>2023-04</v>
      </c>
      <c r="G622" s="8">
        <v>45022</v>
      </c>
      <c r="H622" s="23">
        <f t="shared" si="48"/>
        <v>0</v>
      </c>
      <c r="I622" s="7" t="s">
        <v>63</v>
      </c>
      <c r="J622" s="7" t="s">
        <v>2712</v>
      </c>
      <c r="K622" s="7" t="s">
        <v>732</v>
      </c>
      <c r="L622" s="7" t="s">
        <v>30</v>
      </c>
      <c r="M622" s="7" t="s">
        <v>31</v>
      </c>
      <c r="N622" s="7" t="s">
        <v>91</v>
      </c>
      <c r="O622" s="7" t="s">
        <v>92</v>
      </c>
      <c r="P622" s="7" t="s">
        <v>2713</v>
      </c>
      <c r="Q622" s="7" t="s">
        <v>46</v>
      </c>
      <c r="R622" s="7" t="s">
        <v>2714</v>
      </c>
      <c r="S622" s="7" t="s">
        <v>48</v>
      </c>
      <c r="T622" s="7" t="s">
        <v>49</v>
      </c>
      <c r="U622" s="7" t="s">
        <v>50</v>
      </c>
      <c r="V622" s="10">
        <v>2762.69</v>
      </c>
      <c r="W622" s="6">
        <v>10</v>
      </c>
      <c r="X622" s="11">
        <v>0</v>
      </c>
      <c r="Y622" s="10">
        <v>1208.28</v>
      </c>
      <c r="Z622" s="30">
        <f t="shared" si="47"/>
        <v>0.43735634472199197</v>
      </c>
    </row>
    <row r="623" spans="1:26">
      <c r="A623" s="27">
        <v>622</v>
      </c>
      <c r="B623" s="14" t="s">
        <v>2715</v>
      </c>
      <c r="C623" s="15">
        <v>44720</v>
      </c>
      <c r="D623" s="12">
        <f t="shared" si="44"/>
        <v>2022</v>
      </c>
      <c r="E623" s="12">
        <f t="shared" si="45"/>
        <v>6</v>
      </c>
      <c r="F623" s="15" t="str">
        <f t="shared" si="46"/>
        <v>2022-06</v>
      </c>
      <c r="G623" s="15">
        <v>44726</v>
      </c>
      <c r="H623" s="23">
        <f t="shared" si="48"/>
        <v>6</v>
      </c>
      <c r="I623" s="14" t="s">
        <v>52</v>
      </c>
      <c r="J623" s="14" t="s">
        <v>2716</v>
      </c>
      <c r="K623" s="14" t="s">
        <v>808</v>
      </c>
      <c r="L623" s="14" t="s">
        <v>83</v>
      </c>
      <c r="M623" s="14" t="s">
        <v>31</v>
      </c>
      <c r="N623" s="14" t="s">
        <v>116</v>
      </c>
      <c r="O623" s="14" t="s">
        <v>117</v>
      </c>
      <c r="P623" s="14" t="s">
        <v>2717</v>
      </c>
      <c r="Q623" s="14" t="s">
        <v>58</v>
      </c>
      <c r="R623" s="14" t="s">
        <v>2718</v>
      </c>
      <c r="S623" s="14" t="s">
        <v>48</v>
      </c>
      <c r="T623" s="14" t="s">
        <v>298</v>
      </c>
      <c r="U623" s="14" t="s">
        <v>630</v>
      </c>
      <c r="V623" s="16">
        <v>1522.17</v>
      </c>
      <c r="W623" s="13">
        <v>13</v>
      </c>
      <c r="X623" s="17">
        <v>0</v>
      </c>
      <c r="Y623" s="16">
        <v>302.99</v>
      </c>
      <c r="Z623" s="31">
        <f t="shared" si="47"/>
        <v>0.19905135431653495</v>
      </c>
    </row>
    <row r="624" spans="1:26">
      <c r="A624" s="26">
        <v>623</v>
      </c>
      <c r="B624" s="7" t="s">
        <v>2719</v>
      </c>
      <c r="C624" s="8">
        <v>44389</v>
      </c>
      <c r="D624" s="12">
        <f t="shared" si="44"/>
        <v>2021</v>
      </c>
      <c r="E624" s="12">
        <f t="shared" si="45"/>
        <v>7</v>
      </c>
      <c r="F624" s="8" t="str">
        <f t="shared" si="46"/>
        <v>2021-07</v>
      </c>
      <c r="G624" s="8">
        <v>44396</v>
      </c>
      <c r="H624" s="23">
        <f t="shared" si="48"/>
        <v>7</v>
      </c>
      <c r="I624" s="7" t="s">
        <v>27</v>
      </c>
      <c r="J624" s="7" t="s">
        <v>2170</v>
      </c>
      <c r="K624" s="7" t="s">
        <v>186</v>
      </c>
      <c r="L624" s="7" t="s">
        <v>30</v>
      </c>
      <c r="M624" s="7" t="s">
        <v>31</v>
      </c>
      <c r="N624" s="7" t="s">
        <v>91</v>
      </c>
      <c r="O624" s="7" t="s">
        <v>92</v>
      </c>
      <c r="P624" s="7" t="s">
        <v>2720</v>
      </c>
      <c r="Q624" s="7" t="s">
        <v>46</v>
      </c>
      <c r="R624" s="7" t="s">
        <v>2721</v>
      </c>
      <c r="S624" s="7" t="s">
        <v>37</v>
      </c>
      <c r="T624" s="7" t="s">
        <v>60</v>
      </c>
      <c r="U624" s="7" t="s">
        <v>162</v>
      </c>
      <c r="V624" s="10">
        <v>3597.64</v>
      </c>
      <c r="W624" s="6">
        <v>4</v>
      </c>
      <c r="X624" s="11">
        <v>0.3</v>
      </c>
      <c r="Y624" s="10">
        <v>634.57000000000005</v>
      </c>
      <c r="Z624" s="30">
        <f t="shared" si="47"/>
        <v>0.17638507466005496</v>
      </c>
    </row>
    <row r="625" spans="1:26">
      <c r="A625" s="27">
        <v>624</v>
      </c>
      <c r="B625" s="14" t="s">
        <v>2722</v>
      </c>
      <c r="C625" s="15">
        <v>45233</v>
      </c>
      <c r="D625" s="12">
        <f t="shared" si="44"/>
        <v>2023</v>
      </c>
      <c r="E625" s="12">
        <f t="shared" si="45"/>
        <v>11</v>
      </c>
      <c r="F625" s="15" t="str">
        <f t="shared" si="46"/>
        <v>2023-11</v>
      </c>
      <c r="G625" s="15">
        <v>45233</v>
      </c>
      <c r="H625" s="23">
        <f t="shared" si="48"/>
        <v>0</v>
      </c>
      <c r="I625" s="14" t="s">
        <v>63</v>
      </c>
      <c r="J625" s="14" t="s">
        <v>2723</v>
      </c>
      <c r="K625" s="14" t="s">
        <v>2724</v>
      </c>
      <c r="L625" s="14" t="s">
        <v>30</v>
      </c>
      <c r="M625" s="14" t="s">
        <v>31</v>
      </c>
      <c r="N625" s="14" t="s">
        <v>166</v>
      </c>
      <c r="O625" s="14" t="s">
        <v>167</v>
      </c>
      <c r="P625" s="14" t="s">
        <v>2725</v>
      </c>
      <c r="Q625" s="14" t="s">
        <v>35</v>
      </c>
      <c r="R625" s="14" t="s">
        <v>2726</v>
      </c>
      <c r="S625" s="14" t="s">
        <v>48</v>
      </c>
      <c r="T625" s="14" t="s">
        <v>78</v>
      </c>
      <c r="U625" s="14" t="s">
        <v>1128</v>
      </c>
      <c r="V625" s="16">
        <v>430.35</v>
      </c>
      <c r="W625" s="13">
        <v>9</v>
      </c>
      <c r="X625" s="17">
        <v>0.4</v>
      </c>
      <c r="Y625" s="16">
        <v>63.89</v>
      </c>
      <c r="Z625" s="31">
        <f t="shared" si="47"/>
        <v>0.14846055536191471</v>
      </c>
    </row>
    <row r="626" spans="1:26">
      <c r="A626" s="26">
        <v>625</v>
      </c>
      <c r="B626" s="7" t="s">
        <v>2727</v>
      </c>
      <c r="C626" s="8">
        <v>45428</v>
      </c>
      <c r="D626" s="12">
        <f t="shared" si="44"/>
        <v>2024</v>
      </c>
      <c r="E626" s="12">
        <f t="shared" si="45"/>
        <v>5</v>
      </c>
      <c r="F626" s="8" t="str">
        <f t="shared" si="46"/>
        <v>2024-05</v>
      </c>
      <c r="G626" s="8">
        <v>45433</v>
      </c>
      <c r="H626" s="23">
        <f t="shared" si="48"/>
        <v>5</v>
      </c>
      <c r="I626" s="7" t="s">
        <v>27</v>
      </c>
      <c r="J626" s="7" t="s">
        <v>2728</v>
      </c>
      <c r="K626" s="7" t="s">
        <v>574</v>
      </c>
      <c r="L626" s="7" t="s">
        <v>66</v>
      </c>
      <c r="M626" s="7" t="s">
        <v>31</v>
      </c>
      <c r="N626" s="7" t="s">
        <v>220</v>
      </c>
      <c r="O626" s="7" t="s">
        <v>220</v>
      </c>
      <c r="P626" s="7" t="s">
        <v>2729</v>
      </c>
      <c r="Q626" s="7" t="s">
        <v>58</v>
      </c>
      <c r="R626" s="7" t="s">
        <v>2730</v>
      </c>
      <c r="S626" s="7" t="s">
        <v>110</v>
      </c>
      <c r="T626" s="7" t="s">
        <v>223</v>
      </c>
      <c r="U626" s="7" t="s">
        <v>449</v>
      </c>
      <c r="V626" s="10">
        <v>5891.97</v>
      </c>
      <c r="W626" s="6">
        <v>11</v>
      </c>
      <c r="X626" s="11">
        <v>0</v>
      </c>
      <c r="Y626" s="10">
        <v>1324.84</v>
      </c>
      <c r="Z626" s="30">
        <f t="shared" si="47"/>
        <v>0.22485518425925452</v>
      </c>
    </row>
    <row r="627" spans="1:26">
      <c r="A627" s="27">
        <v>626</v>
      </c>
      <c r="B627" s="14" t="s">
        <v>2731</v>
      </c>
      <c r="C627" s="15">
        <v>45392</v>
      </c>
      <c r="D627" s="12">
        <f t="shared" si="44"/>
        <v>2024</v>
      </c>
      <c r="E627" s="12">
        <f t="shared" si="45"/>
        <v>4</v>
      </c>
      <c r="F627" s="15" t="str">
        <f t="shared" si="46"/>
        <v>2024-04</v>
      </c>
      <c r="G627" s="15">
        <v>45396</v>
      </c>
      <c r="H627" s="23">
        <f t="shared" si="48"/>
        <v>4</v>
      </c>
      <c r="I627" s="14" t="s">
        <v>52</v>
      </c>
      <c r="J627" s="14" t="s">
        <v>2732</v>
      </c>
      <c r="K627" s="14" t="s">
        <v>2733</v>
      </c>
      <c r="L627" s="14" t="s">
        <v>30</v>
      </c>
      <c r="M627" s="14" t="s">
        <v>31</v>
      </c>
      <c r="N627" s="14" t="s">
        <v>125</v>
      </c>
      <c r="O627" s="14" t="s">
        <v>126</v>
      </c>
      <c r="P627" s="14" t="s">
        <v>2491</v>
      </c>
      <c r="Q627" s="14" t="s">
        <v>58</v>
      </c>
      <c r="R627" s="14" t="s">
        <v>2734</v>
      </c>
      <c r="S627" s="14" t="s">
        <v>110</v>
      </c>
      <c r="T627" s="14" t="s">
        <v>223</v>
      </c>
      <c r="U627" s="14" t="s">
        <v>495</v>
      </c>
      <c r="V627" s="16">
        <v>7169.74</v>
      </c>
      <c r="W627" s="13">
        <v>8</v>
      </c>
      <c r="X627" s="17">
        <v>0.4</v>
      </c>
      <c r="Y627" s="16">
        <v>11.98</v>
      </c>
      <c r="Z627" s="31">
        <f t="shared" si="47"/>
        <v>1.6709113580129825E-3</v>
      </c>
    </row>
    <row r="628" spans="1:26">
      <c r="A628" s="26">
        <v>627</v>
      </c>
      <c r="B628" s="7" t="s">
        <v>2735</v>
      </c>
      <c r="C628" s="8">
        <v>45497</v>
      </c>
      <c r="D628" s="12">
        <f t="shared" si="44"/>
        <v>2024</v>
      </c>
      <c r="E628" s="12">
        <f t="shared" si="45"/>
        <v>7</v>
      </c>
      <c r="F628" s="8" t="str">
        <f t="shared" si="46"/>
        <v>2024-07</v>
      </c>
      <c r="G628" s="8">
        <v>45497</v>
      </c>
      <c r="H628" s="23">
        <f t="shared" si="48"/>
        <v>0</v>
      </c>
      <c r="I628" s="7" t="s">
        <v>63</v>
      </c>
      <c r="J628" s="7" t="s">
        <v>2045</v>
      </c>
      <c r="K628" s="7" t="s">
        <v>2046</v>
      </c>
      <c r="L628" s="7" t="s">
        <v>66</v>
      </c>
      <c r="M628" s="7" t="s">
        <v>31</v>
      </c>
      <c r="N628" s="7" t="s">
        <v>143</v>
      </c>
      <c r="O628" s="7" t="s">
        <v>144</v>
      </c>
      <c r="P628" s="7" t="s">
        <v>2736</v>
      </c>
      <c r="Q628" s="7" t="s">
        <v>146</v>
      </c>
      <c r="R628" s="7" t="s">
        <v>2737</v>
      </c>
      <c r="S628" s="7" t="s">
        <v>110</v>
      </c>
      <c r="T628" s="7" t="s">
        <v>243</v>
      </c>
      <c r="U628" s="7" t="s">
        <v>481</v>
      </c>
      <c r="V628" s="10">
        <v>12487.14</v>
      </c>
      <c r="W628" s="6">
        <v>11</v>
      </c>
      <c r="X628" s="11">
        <v>0.2</v>
      </c>
      <c r="Y628" s="10">
        <v>762.27</v>
      </c>
      <c r="Z628" s="30">
        <f t="shared" si="47"/>
        <v>6.1044402481272735E-2</v>
      </c>
    </row>
    <row r="629" spans="1:26">
      <c r="A629" s="27">
        <v>628</v>
      </c>
      <c r="B629" s="14" t="s">
        <v>2738</v>
      </c>
      <c r="C629" s="15">
        <v>44246</v>
      </c>
      <c r="D629" s="12">
        <f t="shared" si="44"/>
        <v>2021</v>
      </c>
      <c r="E629" s="12">
        <f t="shared" si="45"/>
        <v>2</v>
      </c>
      <c r="F629" s="15" t="str">
        <f t="shared" si="46"/>
        <v>2021-02</v>
      </c>
      <c r="G629" s="15">
        <v>44252</v>
      </c>
      <c r="H629" s="23">
        <f t="shared" si="48"/>
        <v>6</v>
      </c>
      <c r="I629" s="14" t="s">
        <v>27</v>
      </c>
      <c r="J629" s="14" t="s">
        <v>829</v>
      </c>
      <c r="K629" s="14" t="s">
        <v>798</v>
      </c>
      <c r="L629" s="14" t="s">
        <v>66</v>
      </c>
      <c r="M629" s="14" t="s">
        <v>31</v>
      </c>
      <c r="N629" s="14" t="s">
        <v>166</v>
      </c>
      <c r="O629" s="14" t="s">
        <v>167</v>
      </c>
      <c r="P629" s="14" t="s">
        <v>2739</v>
      </c>
      <c r="Q629" s="14" t="s">
        <v>35</v>
      </c>
      <c r="R629" s="14" t="s">
        <v>2740</v>
      </c>
      <c r="S629" s="14" t="s">
        <v>48</v>
      </c>
      <c r="T629" s="14" t="s">
        <v>86</v>
      </c>
      <c r="U629" s="14" t="s">
        <v>819</v>
      </c>
      <c r="V629" s="16">
        <v>51.89</v>
      </c>
      <c r="W629" s="13">
        <v>3</v>
      </c>
      <c r="X629" s="17">
        <v>0.3</v>
      </c>
      <c r="Y629" s="16">
        <v>-4.05</v>
      </c>
      <c r="Z629" s="31">
        <f t="shared" si="47"/>
        <v>-7.8049720562728839E-2</v>
      </c>
    </row>
    <row r="630" spans="1:26">
      <c r="A630" s="26">
        <v>629</v>
      </c>
      <c r="B630" s="7" t="s">
        <v>2741</v>
      </c>
      <c r="C630" s="8">
        <v>45633</v>
      </c>
      <c r="D630" s="12">
        <f t="shared" si="44"/>
        <v>2024</v>
      </c>
      <c r="E630" s="12">
        <f t="shared" si="45"/>
        <v>12</v>
      </c>
      <c r="F630" s="8" t="str">
        <f t="shared" si="46"/>
        <v>2024-12</v>
      </c>
      <c r="G630" s="8">
        <v>45636</v>
      </c>
      <c r="H630" s="23">
        <f t="shared" si="48"/>
        <v>3</v>
      </c>
      <c r="I630" s="7" t="s">
        <v>52</v>
      </c>
      <c r="J630" s="7" t="s">
        <v>2742</v>
      </c>
      <c r="K630" s="7" t="s">
        <v>594</v>
      </c>
      <c r="L630" s="7" t="s">
        <v>30</v>
      </c>
      <c r="M630" s="7" t="s">
        <v>31</v>
      </c>
      <c r="N630" s="7" t="s">
        <v>204</v>
      </c>
      <c r="O630" s="7" t="s">
        <v>205</v>
      </c>
      <c r="P630" s="7" t="s">
        <v>2743</v>
      </c>
      <c r="Q630" s="7" t="s">
        <v>146</v>
      </c>
      <c r="R630" s="7" t="s">
        <v>2744</v>
      </c>
      <c r="S630" s="7" t="s">
        <v>37</v>
      </c>
      <c r="T630" s="7" t="s">
        <v>38</v>
      </c>
      <c r="U630" s="7" t="s">
        <v>102</v>
      </c>
      <c r="V630" s="10">
        <v>430.42</v>
      </c>
      <c r="W630" s="6">
        <v>13</v>
      </c>
      <c r="X630" s="11">
        <v>0</v>
      </c>
      <c r="Y630" s="10">
        <v>49.16</v>
      </c>
      <c r="Z630" s="30">
        <f t="shared" si="47"/>
        <v>0.11421402351191857</v>
      </c>
    </row>
    <row r="631" spans="1:26">
      <c r="A631" s="27">
        <v>630</v>
      </c>
      <c r="B631" s="14" t="s">
        <v>2745</v>
      </c>
      <c r="C631" s="15">
        <v>45556</v>
      </c>
      <c r="D631" s="12">
        <f t="shared" si="44"/>
        <v>2024</v>
      </c>
      <c r="E631" s="12">
        <f t="shared" si="45"/>
        <v>9</v>
      </c>
      <c r="F631" s="15" t="str">
        <f t="shared" si="46"/>
        <v>2024-09</v>
      </c>
      <c r="G631" s="15">
        <v>45564</v>
      </c>
      <c r="H631" s="23">
        <f t="shared" si="48"/>
        <v>8</v>
      </c>
      <c r="I631" s="14" t="s">
        <v>27</v>
      </c>
      <c r="J631" s="14" t="s">
        <v>246</v>
      </c>
      <c r="K631" s="14" t="s">
        <v>247</v>
      </c>
      <c r="L631" s="14" t="s">
        <v>66</v>
      </c>
      <c r="M631" s="14" t="s">
        <v>31</v>
      </c>
      <c r="N631" s="14" t="s">
        <v>106</v>
      </c>
      <c r="O631" s="14" t="s">
        <v>107</v>
      </c>
      <c r="P631" s="14" t="s">
        <v>2746</v>
      </c>
      <c r="Q631" s="14" t="s">
        <v>35</v>
      </c>
      <c r="R631" s="14" t="s">
        <v>2747</v>
      </c>
      <c r="S631" s="14" t="s">
        <v>110</v>
      </c>
      <c r="T631" s="14" t="s">
        <v>223</v>
      </c>
      <c r="U631" s="14" t="s">
        <v>449</v>
      </c>
      <c r="V631" s="16">
        <v>3855.37</v>
      </c>
      <c r="W631" s="13">
        <v>3</v>
      </c>
      <c r="X631" s="17">
        <v>0</v>
      </c>
      <c r="Y631" s="16">
        <v>1047.95</v>
      </c>
      <c r="Z631" s="31">
        <f t="shared" si="47"/>
        <v>0.27181567527889672</v>
      </c>
    </row>
    <row r="632" spans="1:26">
      <c r="A632" s="26">
        <v>631</v>
      </c>
      <c r="B632" s="7" t="s">
        <v>2748</v>
      </c>
      <c r="C632" s="8">
        <v>44345</v>
      </c>
      <c r="D632" s="12">
        <f t="shared" si="44"/>
        <v>2021</v>
      </c>
      <c r="E632" s="12">
        <f t="shared" si="45"/>
        <v>5</v>
      </c>
      <c r="F632" s="8" t="str">
        <f t="shared" si="46"/>
        <v>2021-05</v>
      </c>
      <c r="G632" s="8">
        <v>44345</v>
      </c>
      <c r="H632" s="23">
        <f t="shared" si="48"/>
        <v>0</v>
      </c>
      <c r="I632" s="7" t="s">
        <v>63</v>
      </c>
      <c r="J632" s="7" t="s">
        <v>2749</v>
      </c>
      <c r="K632" s="7" t="s">
        <v>1360</v>
      </c>
      <c r="L632" s="7" t="s">
        <v>66</v>
      </c>
      <c r="M632" s="7" t="s">
        <v>31</v>
      </c>
      <c r="N632" s="7" t="s">
        <v>153</v>
      </c>
      <c r="O632" s="7" t="s">
        <v>154</v>
      </c>
      <c r="P632" s="7" t="s">
        <v>2750</v>
      </c>
      <c r="Q632" s="7" t="s">
        <v>146</v>
      </c>
      <c r="R632" s="7" t="s">
        <v>2751</v>
      </c>
      <c r="S632" s="7" t="s">
        <v>37</v>
      </c>
      <c r="T632" s="7" t="s">
        <v>208</v>
      </c>
      <c r="U632" s="7" t="s">
        <v>265</v>
      </c>
      <c r="V632" s="10">
        <v>350.72</v>
      </c>
      <c r="W632" s="6">
        <v>6</v>
      </c>
      <c r="X632" s="11">
        <v>0.3</v>
      </c>
      <c r="Y632" s="10">
        <v>126.94</v>
      </c>
      <c r="Z632" s="30">
        <f t="shared" si="47"/>
        <v>0.36194114963503649</v>
      </c>
    </row>
    <row r="633" spans="1:26">
      <c r="A633" s="27">
        <v>632</v>
      </c>
      <c r="B633" s="14" t="s">
        <v>2752</v>
      </c>
      <c r="C633" s="15">
        <v>45438</v>
      </c>
      <c r="D633" s="12">
        <f t="shared" si="44"/>
        <v>2024</v>
      </c>
      <c r="E633" s="12">
        <f t="shared" si="45"/>
        <v>5</v>
      </c>
      <c r="F633" s="15" t="str">
        <f t="shared" si="46"/>
        <v>2024-05</v>
      </c>
      <c r="G633" s="15">
        <v>45438</v>
      </c>
      <c r="H633" s="23">
        <f t="shared" si="48"/>
        <v>0</v>
      </c>
      <c r="I633" s="14" t="s">
        <v>63</v>
      </c>
      <c r="J633" s="14" t="s">
        <v>1388</v>
      </c>
      <c r="K633" s="14" t="s">
        <v>352</v>
      </c>
      <c r="L633" s="14" t="s">
        <v>66</v>
      </c>
      <c r="M633" s="14" t="s">
        <v>31</v>
      </c>
      <c r="N633" s="14" t="s">
        <v>125</v>
      </c>
      <c r="O633" s="14" t="s">
        <v>126</v>
      </c>
      <c r="P633" s="14" t="s">
        <v>2753</v>
      </c>
      <c r="Q633" s="14" t="s">
        <v>58</v>
      </c>
      <c r="R633" s="14" t="s">
        <v>2754</v>
      </c>
      <c r="S633" s="14" t="s">
        <v>37</v>
      </c>
      <c r="T633" s="14" t="s">
        <v>170</v>
      </c>
      <c r="U633" s="14" t="s">
        <v>189</v>
      </c>
      <c r="V633" s="16">
        <v>1310.82</v>
      </c>
      <c r="W633" s="13">
        <v>10</v>
      </c>
      <c r="X633" s="17">
        <v>0</v>
      </c>
      <c r="Y633" s="16">
        <v>311.27</v>
      </c>
      <c r="Z633" s="31">
        <f t="shared" si="47"/>
        <v>0.23746204665781726</v>
      </c>
    </row>
    <row r="634" spans="1:26">
      <c r="A634" s="26">
        <v>633</v>
      </c>
      <c r="B634" s="7" t="s">
        <v>2755</v>
      </c>
      <c r="C634" s="8">
        <v>44278</v>
      </c>
      <c r="D634" s="12">
        <f t="shared" si="44"/>
        <v>2021</v>
      </c>
      <c r="E634" s="12">
        <f t="shared" si="45"/>
        <v>3</v>
      </c>
      <c r="F634" s="8" t="str">
        <f t="shared" si="46"/>
        <v>2021-03</v>
      </c>
      <c r="G634" s="8">
        <v>44280</v>
      </c>
      <c r="H634" s="23">
        <f t="shared" si="48"/>
        <v>2</v>
      </c>
      <c r="I634" s="7" t="s">
        <v>122</v>
      </c>
      <c r="J634" s="7" t="s">
        <v>1619</v>
      </c>
      <c r="K634" s="7" t="s">
        <v>525</v>
      </c>
      <c r="L634" s="7" t="s">
        <v>66</v>
      </c>
      <c r="M634" s="7" t="s">
        <v>31</v>
      </c>
      <c r="N634" s="7" t="s">
        <v>181</v>
      </c>
      <c r="O634" s="7" t="s">
        <v>107</v>
      </c>
      <c r="P634" s="7" t="s">
        <v>2756</v>
      </c>
      <c r="Q634" s="7" t="s">
        <v>35</v>
      </c>
      <c r="R634" s="7" t="s">
        <v>2757</v>
      </c>
      <c r="S634" s="7" t="s">
        <v>48</v>
      </c>
      <c r="T634" s="7" t="s">
        <v>298</v>
      </c>
      <c r="U634" s="7" t="s">
        <v>586</v>
      </c>
      <c r="V634" s="10">
        <v>1104.81</v>
      </c>
      <c r="W634" s="6">
        <v>8</v>
      </c>
      <c r="X634" s="11">
        <v>0.5</v>
      </c>
      <c r="Y634" s="10">
        <v>349.76</v>
      </c>
      <c r="Z634" s="30">
        <f t="shared" si="47"/>
        <v>0.31657932133126965</v>
      </c>
    </row>
    <row r="635" spans="1:26">
      <c r="A635" s="27">
        <v>634</v>
      </c>
      <c r="B635" s="14" t="s">
        <v>2758</v>
      </c>
      <c r="C635" s="15">
        <v>45594</v>
      </c>
      <c r="D635" s="12">
        <f t="shared" si="44"/>
        <v>2024</v>
      </c>
      <c r="E635" s="12">
        <f t="shared" si="45"/>
        <v>10</v>
      </c>
      <c r="F635" s="15" t="str">
        <f t="shared" si="46"/>
        <v>2024-10</v>
      </c>
      <c r="G635" s="15">
        <v>45597</v>
      </c>
      <c r="H635" s="23">
        <f t="shared" si="48"/>
        <v>3</v>
      </c>
      <c r="I635" s="14" t="s">
        <v>122</v>
      </c>
      <c r="J635" s="14" t="s">
        <v>1227</v>
      </c>
      <c r="K635" s="14" t="s">
        <v>1104</v>
      </c>
      <c r="L635" s="14" t="s">
        <v>30</v>
      </c>
      <c r="M635" s="14" t="s">
        <v>31</v>
      </c>
      <c r="N635" s="14" t="s">
        <v>213</v>
      </c>
      <c r="O635" s="14" t="s">
        <v>92</v>
      </c>
      <c r="P635" s="14" t="s">
        <v>2759</v>
      </c>
      <c r="Q635" s="14" t="s">
        <v>46</v>
      </c>
      <c r="R635" s="14" t="s">
        <v>2760</v>
      </c>
      <c r="S635" s="14" t="s">
        <v>110</v>
      </c>
      <c r="T635" s="14" t="s">
        <v>148</v>
      </c>
      <c r="U635" s="14" t="s">
        <v>237</v>
      </c>
      <c r="V635" s="16">
        <v>4232.58</v>
      </c>
      <c r="W635" s="13">
        <v>5</v>
      </c>
      <c r="X635" s="17">
        <v>0.2</v>
      </c>
      <c r="Y635" s="16">
        <v>1189.83</v>
      </c>
      <c r="Z635" s="31">
        <f t="shared" si="47"/>
        <v>0.28111222942035352</v>
      </c>
    </row>
    <row r="636" spans="1:26">
      <c r="A636" s="26">
        <v>635</v>
      </c>
      <c r="B636" s="7" t="s">
        <v>2761</v>
      </c>
      <c r="C636" s="8">
        <v>45356</v>
      </c>
      <c r="D636" s="12">
        <f t="shared" si="44"/>
        <v>2024</v>
      </c>
      <c r="E636" s="12">
        <f t="shared" si="45"/>
        <v>3</v>
      </c>
      <c r="F636" s="8" t="str">
        <f t="shared" si="46"/>
        <v>2024-03</v>
      </c>
      <c r="G636" s="8">
        <v>45363</v>
      </c>
      <c r="H636" s="23">
        <f t="shared" si="48"/>
        <v>7</v>
      </c>
      <c r="I636" s="7" t="s">
        <v>27</v>
      </c>
      <c r="J636" s="7" t="s">
        <v>1115</v>
      </c>
      <c r="K636" s="7" t="s">
        <v>1116</v>
      </c>
      <c r="L636" s="7" t="s">
        <v>66</v>
      </c>
      <c r="M636" s="7" t="s">
        <v>31</v>
      </c>
      <c r="N636" s="7" t="s">
        <v>74</v>
      </c>
      <c r="O636" s="7" t="s">
        <v>75</v>
      </c>
      <c r="P636" s="7" t="s">
        <v>2762</v>
      </c>
      <c r="Q636" s="7" t="s">
        <v>46</v>
      </c>
      <c r="R636" s="7" t="s">
        <v>2763</v>
      </c>
      <c r="S636" s="7" t="s">
        <v>48</v>
      </c>
      <c r="T636" s="7" t="s">
        <v>86</v>
      </c>
      <c r="U636" s="7" t="s">
        <v>87</v>
      </c>
      <c r="V636" s="10">
        <v>725.36</v>
      </c>
      <c r="W636" s="6">
        <v>4</v>
      </c>
      <c r="X636" s="11">
        <v>0</v>
      </c>
      <c r="Y636" s="10">
        <v>202.07</v>
      </c>
      <c r="Z636" s="30">
        <f t="shared" si="47"/>
        <v>0.27857891253998013</v>
      </c>
    </row>
    <row r="637" spans="1:26">
      <c r="A637" s="27">
        <v>636</v>
      </c>
      <c r="B637" s="14" t="s">
        <v>2764</v>
      </c>
      <c r="C637" s="15">
        <v>45656</v>
      </c>
      <c r="D637" s="12">
        <f t="shared" si="44"/>
        <v>2024</v>
      </c>
      <c r="E637" s="12">
        <f t="shared" si="45"/>
        <v>12</v>
      </c>
      <c r="F637" s="15" t="str">
        <f t="shared" si="46"/>
        <v>2024-12</v>
      </c>
      <c r="G637" s="15">
        <v>45656</v>
      </c>
      <c r="H637" s="23">
        <f t="shared" si="48"/>
        <v>0</v>
      </c>
      <c r="I637" s="14" t="s">
        <v>63</v>
      </c>
      <c r="J637" s="14" t="s">
        <v>2765</v>
      </c>
      <c r="K637" s="14" t="s">
        <v>421</v>
      </c>
      <c r="L637" s="14" t="s">
        <v>30</v>
      </c>
      <c r="M637" s="14" t="s">
        <v>31</v>
      </c>
      <c r="N637" s="14" t="s">
        <v>143</v>
      </c>
      <c r="O637" s="14" t="s">
        <v>144</v>
      </c>
      <c r="P637" s="14" t="s">
        <v>2766</v>
      </c>
      <c r="Q637" s="14" t="s">
        <v>146</v>
      </c>
      <c r="R637" s="14" t="s">
        <v>2767</v>
      </c>
      <c r="S637" s="14" t="s">
        <v>37</v>
      </c>
      <c r="T637" s="14" t="s">
        <v>38</v>
      </c>
      <c r="U637" s="14" t="s">
        <v>177</v>
      </c>
      <c r="V637" s="16">
        <v>3088.39</v>
      </c>
      <c r="W637" s="13">
        <v>4</v>
      </c>
      <c r="X637" s="17">
        <v>0.2</v>
      </c>
      <c r="Y637" s="16">
        <v>380.88</v>
      </c>
      <c r="Z637" s="31">
        <f t="shared" si="47"/>
        <v>0.12332639336353246</v>
      </c>
    </row>
    <row r="638" spans="1:26">
      <c r="A638" s="26">
        <v>637</v>
      </c>
      <c r="B638" s="7" t="s">
        <v>2768</v>
      </c>
      <c r="C638" s="8">
        <v>45188</v>
      </c>
      <c r="D638" s="12">
        <f t="shared" si="44"/>
        <v>2023</v>
      </c>
      <c r="E638" s="12">
        <f t="shared" si="45"/>
        <v>9</v>
      </c>
      <c r="F638" s="8" t="str">
        <f t="shared" si="46"/>
        <v>2023-09</v>
      </c>
      <c r="G638" s="8">
        <v>45191</v>
      </c>
      <c r="H638" s="23">
        <f t="shared" si="48"/>
        <v>3</v>
      </c>
      <c r="I638" s="7" t="s">
        <v>122</v>
      </c>
      <c r="J638" s="7" t="s">
        <v>2769</v>
      </c>
      <c r="K638" s="7" t="s">
        <v>2555</v>
      </c>
      <c r="L638" s="7" t="s">
        <v>30</v>
      </c>
      <c r="M638" s="7" t="s">
        <v>31</v>
      </c>
      <c r="N638" s="7" t="s">
        <v>204</v>
      </c>
      <c r="O638" s="7" t="s">
        <v>205</v>
      </c>
      <c r="P638" s="7" t="s">
        <v>2770</v>
      </c>
      <c r="Q638" s="7" t="s">
        <v>146</v>
      </c>
      <c r="R638" s="7" t="s">
        <v>2771</v>
      </c>
      <c r="S638" s="7" t="s">
        <v>110</v>
      </c>
      <c r="T638" s="7" t="s">
        <v>243</v>
      </c>
      <c r="U638" s="7" t="s">
        <v>244</v>
      </c>
      <c r="V638" s="10">
        <v>3797.11</v>
      </c>
      <c r="W638" s="6">
        <v>7</v>
      </c>
      <c r="X638" s="11">
        <v>0</v>
      </c>
      <c r="Y638" s="10">
        <v>-620.45000000000005</v>
      </c>
      <c r="Z638" s="30">
        <f t="shared" si="47"/>
        <v>-0.16340058623532108</v>
      </c>
    </row>
    <row r="639" spans="1:26">
      <c r="A639" s="27">
        <v>638</v>
      </c>
      <c r="B639" s="14" t="s">
        <v>2772</v>
      </c>
      <c r="C639" s="15">
        <v>45324</v>
      </c>
      <c r="D639" s="12">
        <f t="shared" si="44"/>
        <v>2024</v>
      </c>
      <c r="E639" s="12">
        <f t="shared" si="45"/>
        <v>2</v>
      </c>
      <c r="F639" s="15" t="str">
        <f t="shared" si="46"/>
        <v>2024-02</v>
      </c>
      <c r="G639" s="15">
        <v>45332</v>
      </c>
      <c r="H639" s="23">
        <f t="shared" si="48"/>
        <v>8</v>
      </c>
      <c r="I639" s="14" t="s">
        <v>27</v>
      </c>
      <c r="J639" s="14" t="s">
        <v>2773</v>
      </c>
      <c r="K639" s="14" t="s">
        <v>594</v>
      </c>
      <c r="L639" s="14" t="s">
        <v>83</v>
      </c>
      <c r="M639" s="14" t="s">
        <v>31</v>
      </c>
      <c r="N639" s="14" t="s">
        <v>43</v>
      </c>
      <c r="O639" s="14" t="s">
        <v>44</v>
      </c>
      <c r="P639" s="14" t="s">
        <v>386</v>
      </c>
      <c r="Q639" s="14" t="s">
        <v>46</v>
      </c>
      <c r="R639" s="14" t="s">
        <v>2774</v>
      </c>
      <c r="S639" s="14" t="s">
        <v>48</v>
      </c>
      <c r="T639" s="14" t="s">
        <v>95</v>
      </c>
      <c r="U639" s="14" t="s">
        <v>571</v>
      </c>
      <c r="V639" s="16">
        <v>1011.39</v>
      </c>
      <c r="W639" s="13">
        <v>7</v>
      </c>
      <c r="X639" s="17">
        <v>0.2</v>
      </c>
      <c r="Y639" s="16">
        <v>-0.4</v>
      </c>
      <c r="Z639" s="31">
        <f t="shared" si="47"/>
        <v>-3.9549530843690367E-4</v>
      </c>
    </row>
    <row r="640" spans="1:26">
      <c r="A640" s="26">
        <v>639</v>
      </c>
      <c r="B640" s="7" t="s">
        <v>2775</v>
      </c>
      <c r="C640" s="8">
        <v>44340</v>
      </c>
      <c r="D640" s="12">
        <f t="shared" si="44"/>
        <v>2021</v>
      </c>
      <c r="E640" s="12">
        <f t="shared" si="45"/>
        <v>5</v>
      </c>
      <c r="F640" s="8" t="str">
        <f t="shared" si="46"/>
        <v>2021-05</v>
      </c>
      <c r="G640" s="8">
        <v>44347</v>
      </c>
      <c r="H640" s="23">
        <f t="shared" si="48"/>
        <v>7</v>
      </c>
      <c r="I640" s="7" t="s">
        <v>27</v>
      </c>
      <c r="J640" s="7" t="s">
        <v>1297</v>
      </c>
      <c r="K640" s="7" t="s">
        <v>757</v>
      </c>
      <c r="L640" s="7" t="s">
        <v>30</v>
      </c>
      <c r="M640" s="7" t="s">
        <v>31</v>
      </c>
      <c r="N640" s="7" t="s">
        <v>125</v>
      </c>
      <c r="O640" s="7" t="s">
        <v>126</v>
      </c>
      <c r="P640" s="7" t="s">
        <v>2776</v>
      </c>
      <c r="Q640" s="7" t="s">
        <v>58</v>
      </c>
      <c r="R640" s="7" t="s">
        <v>2777</v>
      </c>
      <c r="S640" s="7" t="s">
        <v>110</v>
      </c>
      <c r="T640" s="7" t="s">
        <v>148</v>
      </c>
      <c r="U640" s="7" t="s">
        <v>232</v>
      </c>
      <c r="V640" s="10">
        <v>8582.68</v>
      </c>
      <c r="W640" s="6">
        <v>6</v>
      </c>
      <c r="X640" s="11">
        <v>0.2</v>
      </c>
      <c r="Y640" s="10">
        <v>-375.03</v>
      </c>
      <c r="Z640" s="30">
        <f t="shared" si="47"/>
        <v>-4.3696141531549583E-2</v>
      </c>
    </row>
    <row r="641" spans="1:26">
      <c r="A641" s="27">
        <v>640</v>
      </c>
      <c r="B641" s="14" t="s">
        <v>2778</v>
      </c>
      <c r="C641" s="15">
        <v>44743</v>
      </c>
      <c r="D641" s="12">
        <f t="shared" si="44"/>
        <v>2022</v>
      </c>
      <c r="E641" s="12">
        <f t="shared" si="45"/>
        <v>7</v>
      </c>
      <c r="F641" s="15" t="str">
        <f t="shared" si="46"/>
        <v>2022-07</v>
      </c>
      <c r="G641" s="15">
        <v>44749</v>
      </c>
      <c r="H641" s="23">
        <f t="shared" si="48"/>
        <v>6</v>
      </c>
      <c r="I641" s="14" t="s">
        <v>27</v>
      </c>
      <c r="J641" s="14" t="s">
        <v>2779</v>
      </c>
      <c r="K641" s="14" t="s">
        <v>2780</v>
      </c>
      <c r="L641" s="14" t="s">
        <v>66</v>
      </c>
      <c r="M641" s="14" t="s">
        <v>31</v>
      </c>
      <c r="N641" s="14" t="s">
        <v>134</v>
      </c>
      <c r="O641" s="14" t="s">
        <v>135</v>
      </c>
      <c r="P641" s="14" t="s">
        <v>2781</v>
      </c>
      <c r="Q641" s="14" t="s">
        <v>58</v>
      </c>
      <c r="R641" s="14" t="s">
        <v>2782</v>
      </c>
      <c r="S641" s="14" t="s">
        <v>110</v>
      </c>
      <c r="T641" s="14" t="s">
        <v>243</v>
      </c>
      <c r="U641" s="14" t="s">
        <v>339</v>
      </c>
      <c r="V641" s="16">
        <v>16211.35</v>
      </c>
      <c r="W641" s="13">
        <v>10</v>
      </c>
      <c r="X641" s="17">
        <v>0</v>
      </c>
      <c r="Y641" s="16">
        <v>5268.05</v>
      </c>
      <c r="Z641" s="31">
        <f t="shared" si="47"/>
        <v>0.32496059859296111</v>
      </c>
    </row>
    <row r="642" spans="1:26">
      <c r="A642" s="26">
        <v>641</v>
      </c>
      <c r="B642" s="7" t="s">
        <v>2783</v>
      </c>
      <c r="C642" s="8">
        <v>44452</v>
      </c>
      <c r="D642" s="12">
        <f t="shared" ref="D642:D705" si="49">YEAR(C642)</f>
        <v>2021</v>
      </c>
      <c r="E642" s="12">
        <f t="shared" ref="E642:E705" si="50">MONTH(C642)</f>
        <v>9</v>
      </c>
      <c r="F642" s="8" t="str">
        <f t="shared" ref="F642:F705" si="51">TEXT(C642,"yyyy-mm")</f>
        <v>2021-09</v>
      </c>
      <c r="G642" s="8">
        <v>44460</v>
      </c>
      <c r="H642" s="23">
        <f t="shared" si="48"/>
        <v>8</v>
      </c>
      <c r="I642" s="7" t="s">
        <v>27</v>
      </c>
      <c r="J642" s="7" t="s">
        <v>1713</v>
      </c>
      <c r="K642" s="7" t="s">
        <v>1099</v>
      </c>
      <c r="L642" s="7" t="s">
        <v>66</v>
      </c>
      <c r="M642" s="7" t="s">
        <v>31</v>
      </c>
      <c r="N642" s="7" t="s">
        <v>43</v>
      </c>
      <c r="O642" s="7" t="s">
        <v>44</v>
      </c>
      <c r="P642" s="7" t="s">
        <v>2784</v>
      </c>
      <c r="Q642" s="7" t="s">
        <v>46</v>
      </c>
      <c r="R642" s="7" t="s">
        <v>2785</v>
      </c>
      <c r="S642" s="7" t="s">
        <v>110</v>
      </c>
      <c r="T642" s="7" t="s">
        <v>148</v>
      </c>
      <c r="U642" s="7" t="s">
        <v>149</v>
      </c>
      <c r="V642" s="10">
        <v>1610.26</v>
      </c>
      <c r="W642" s="6">
        <v>1</v>
      </c>
      <c r="X642" s="11">
        <v>0.1</v>
      </c>
      <c r="Y642" s="10">
        <v>272.36</v>
      </c>
      <c r="Z642" s="30">
        <f t="shared" ref="Z642:Z705" si="52">IFERROR(Y642/V642,0)</f>
        <v>0.16914038726665259</v>
      </c>
    </row>
    <row r="643" spans="1:26">
      <c r="A643" s="27">
        <v>642</v>
      </c>
      <c r="B643" s="14" t="s">
        <v>2786</v>
      </c>
      <c r="C643" s="15">
        <v>44634</v>
      </c>
      <c r="D643" s="12">
        <f t="shared" si="49"/>
        <v>2022</v>
      </c>
      <c r="E643" s="12">
        <f t="shared" si="50"/>
        <v>3</v>
      </c>
      <c r="F643" s="15" t="str">
        <f t="shared" si="51"/>
        <v>2022-03</v>
      </c>
      <c r="G643" s="15">
        <v>44634</v>
      </c>
      <c r="H643" s="23">
        <f t="shared" si="48"/>
        <v>0</v>
      </c>
      <c r="I643" s="14" t="s">
        <v>63</v>
      </c>
      <c r="J643" s="14" t="s">
        <v>2787</v>
      </c>
      <c r="K643" s="14" t="s">
        <v>1591</v>
      </c>
      <c r="L643" s="14" t="s">
        <v>66</v>
      </c>
      <c r="M643" s="14" t="s">
        <v>31</v>
      </c>
      <c r="N643" s="14" t="s">
        <v>283</v>
      </c>
      <c r="O643" s="14" t="s">
        <v>284</v>
      </c>
      <c r="P643" s="14" t="s">
        <v>2788</v>
      </c>
      <c r="Q643" s="14" t="s">
        <v>146</v>
      </c>
      <c r="R643" s="14" t="s">
        <v>2789</v>
      </c>
      <c r="S643" s="14" t="s">
        <v>37</v>
      </c>
      <c r="T643" s="14" t="s">
        <v>60</v>
      </c>
      <c r="U643" s="14" t="s">
        <v>317</v>
      </c>
      <c r="V643" s="16">
        <v>6511.95</v>
      </c>
      <c r="W643" s="13">
        <v>7</v>
      </c>
      <c r="X643" s="17">
        <v>0</v>
      </c>
      <c r="Y643" s="16">
        <v>2181.46</v>
      </c>
      <c r="Z643" s="31">
        <f t="shared" si="52"/>
        <v>0.33499335836423805</v>
      </c>
    </row>
    <row r="644" spans="1:26">
      <c r="A644" s="26">
        <v>643</v>
      </c>
      <c r="B644" s="7" t="s">
        <v>2790</v>
      </c>
      <c r="C644" s="8">
        <v>45270</v>
      </c>
      <c r="D644" s="12">
        <f t="shared" si="49"/>
        <v>2023</v>
      </c>
      <c r="E644" s="12">
        <f t="shared" si="50"/>
        <v>12</v>
      </c>
      <c r="F644" s="8" t="str">
        <f t="shared" si="51"/>
        <v>2023-12</v>
      </c>
      <c r="G644" s="8">
        <v>45270</v>
      </c>
      <c r="H644" s="23">
        <f t="shared" ref="H644:H707" si="53">G644-C644</f>
        <v>0</v>
      </c>
      <c r="I644" s="7" t="s">
        <v>63</v>
      </c>
      <c r="J644" s="7" t="s">
        <v>608</v>
      </c>
      <c r="K644" s="7" t="s">
        <v>609</v>
      </c>
      <c r="L644" s="7" t="s">
        <v>30</v>
      </c>
      <c r="M644" s="7" t="s">
        <v>31</v>
      </c>
      <c r="N644" s="7" t="s">
        <v>32</v>
      </c>
      <c r="O644" s="7" t="s">
        <v>33</v>
      </c>
      <c r="P644" s="7" t="s">
        <v>2791</v>
      </c>
      <c r="Q644" s="7" t="s">
        <v>35</v>
      </c>
      <c r="R644" s="7" t="s">
        <v>2792</v>
      </c>
      <c r="S644" s="7" t="s">
        <v>37</v>
      </c>
      <c r="T644" s="7" t="s">
        <v>38</v>
      </c>
      <c r="U644" s="7" t="s">
        <v>39</v>
      </c>
      <c r="V644" s="10">
        <v>7427.81</v>
      </c>
      <c r="W644" s="6">
        <v>10</v>
      </c>
      <c r="X644" s="11">
        <v>0.3</v>
      </c>
      <c r="Y644" s="10">
        <v>-223.87</v>
      </c>
      <c r="Z644" s="30">
        <f t="shared" si="52"/>
        <v>-3.0139435445979367E-2</v>
      </c>
    </row>
    <row r="645" spans="1:26">
      <c r="A645" s="27">
        <v>644</v>
      </c>
      <c r="B645" s="14" t="s">
        <v>2793</v>
      </c>
      <c r="C645" s="15">
        <v>44758</v>
      </c>
      <c r="D645" s="12">
        <f t="shared" si="49"/>
        <v>2022</v>
      </c>
      <c r="E645" s="12">
        <f t="shared" si="50"/>
        <v>7</v>
      </c>
      <c r="F645" s="15" t="str">
        <f t="shared" si="51"/>
        <v>2022-07</v>
      </c>
      <c r="G645" s="15">
        <v>44758</v>
      </c>
      <c r="H645" s="23">
        <f t="shared" si="53"/>
        <v>0</v>
      </c>
      <c r="I645" s="14" t="s">
        <v>63</v>
      </c>
      <c r="J645" s="14" t="s">
        <v>2794</v>
      </c>
      <c r="K645" s="14" t="s">
        <v>99</v>
      </c>
      <c r="L645" s="14" t="s">
        <v>66</v>
      </c>
      <c r="M645" s="14" t="s">
        <v>31</v>
      </c>
      <c r="N645" s="14" t="s">
        <v>181</v>
      </c>
      <c r="O645" s="14" t="s">
        <v>107</v>
      </c>
      <c r="P645" s="14" t="s">
        <v>2795</v>
      </c>
      <c r="Q645" s="14" t="s">
        <v>35</v>
      </c>
      <c r="R645" s="14" t="s">
        <v>2796</v>
      </c>
      <c r="S645" s="14" t="s">
        <v>37</v>
      </c>
      <c r="T645" s="14" t="s">
        <v>60</v>
      </c>
      <c r="U645" s="14" t="s">
        <v>162</v>
      </c>
      <c r="V645" s="16">
        <v>8419.36</v>
      </c>
      <c r="W645" s="13">
        <v>8</v>
      </c>
      <c r="X645" s="17">
        <v>0</v>
      </c>
      <c r="Y645" s="16">
        <v>501.24</v>
      </c>
      <c r="Z645" s="31">
        <f t="shared" si="52"/>
        <v>5.9534216377491872E-2</v>
      </c>
    </row>
    <row r="646" spans="1:26">
      <c r="A646" s="26">
        <v>645</v>
      </c>
      <c r="B646" s="7" t="s">
        <v>2797</v>
      </c>
      <c r="C646" s="8">
        <v>45109</v>
      </c>
      <c r="D646" s="12">
        <f t="shared" si="49"/>
        <v>2023</v>
      </c>
      <c r="E646" s="12">
        <f t="shared" si="50"/>
        <v>7</v>
      </c>
      <c r="F646" s="8" t="str">
        <f t="shared" si="51"/>
        <v>2023-07</v>
      </c>
      <c r="G646" s="8">
        <v>45111</v>
      </c>
      <c r="H646" s="23">
        <f t="shared" si="53"/>
        <v>2</v>
      </c>
      <c r="I646" s="7" t="s">
        <v>122</v>
      </c>
      <c r="J646" s="7" t="s">
        <v>2798</v>
      </c>
      <c r="K646" s="7" t="s">
        <v>1837</v>
      </c>
      <c r="L646" s="7" t="s">
        <v>66</v>
      </c>
      <c r="M646" s="7" t="s">
        <v>31</v>
      </c>
      <c r="N646" s="7" t="s">
        <v>116</v>
      </c>
      <c r="O646" s="7" t="s">
        <v>117</v>
      </c>
      <c r="P646" s="7" t="s">
        <v>2799</v>
      </c>
      <c r="Q646" s="7" t="s">
        <v>58</v>
      </c>
      <c r="R646" s="7" t="s">
        <v>2800</v>
      </c>
      <c r="S646" s="7" t="s">
        <v>48</v>
      </c>
      <c r="T646" s="7" t="s">
        <v>49</v>
      </c>
      <c r="U646" s="7" t="s">
        <v>50</v>
      </c>
      <c r="V646" s="10">
        <v>163.32</v>
      </c>
      <c r="W646" s="6">
        <v>4</v>
      </c>
      <c r="X646" s="11">
        <v>0.5</v>
      </c>
      <c r="Y646" s="10">
        <v>56.44</v>
      </c>
      <c r="Z646" s="30">
        <f t="shared" si="52"/>
        <v>0.34557923095762921</v>
      </c>
    </row>
    <row r="647" spans="1:26">
      <c r="A647" s="27">
        <v>646</v>
      </c>
      <c r="B647" s="14" t="s">
        <v>2801</v>
      </c>
      <c r="C647" s="15">
        <v>44295</v>
      </c>
      <c r="D647" s="12">
        <f t="shared" si="49"/>
        <v>2021</v>
      </c>
      <c r="E647" s="12">
        <f t="shared" si="50"/>
        <v>4</v>
      </c>
      <c r="F647" s="15" t="str">
        <f t="shared" si="51"/>
        <v>2021-04</v>
      </c>
      <c r="G647" s="15">
        <v>44298</v>
      </c>
      <c r="H647" s="23">
        <f t="shared" si="53"/>
        <v>3</v>
      </c>
      <c r="I647" s="14" t="s">
        <v>52</v>
      </c>
      <c r="J647" s="14" t="s">
        <v>2802</v>
      </c>
      <c r="K647" s="14" t="s">
        <v>847</v>
      </c>
      <c r="L647" s="14" t="s">
        <v>30</v>
      </c>
      <c r="M647" s="14" t="s">
        <v>31</v>
      </c>
      <c r="N647" s="14" t="s">
        <v>711</v>
      </c>
      <c r="O647" s="14" t="s">
        <v>712</v>
      </c>
      <c r="P647" s="14" t="s">
        <v>2803</v>
      </c>
      <c r="Q647" s="14" t="s">
        <v>35</v>
      </c>
      <c r="R647" s="14" t="s">
        <v>2804</v>
      </c>
      <c r="S647" s="14" t="s">
        <v>37</v>
      </c>
      <c r="T647" s="14" t="s">
        <v>38</v>
      </c>
      <c r="U647" s="14" t="s">
        <v>177</v>
      </c>
      <c r="V647" s="16">
        <v>3452.95</v>
      </c>
      <c r="W647" s="13">
        <v>5</v>
      </c>
      <c r="X647" s="17">
        <v>0</v>
      </c>
      <c r="Y647" s="16">
        <v>1221.58</v>
      </c>
      <c r="Z647" s="31">
        <f t="shared" si="52"/>
        <v>0.35377865303580996</v>
      </c>
    </row>
    <row r="648" spans="1:26">
      <c r="A648" s="26">
        <v>647</v>
      </c>
      <c r="B648" s="7" t="s">
        <v>2805</v>
      </c>
      <c r="C648" s="8">
        <v>44835</v>
      </c>
      <c r="D648" s="12">
        <f t="shared" si="49"/>
        <v>2022</v>
      </c>
      <c r="E648" s="12">
        <f t="shared" si="50"/>
        <v>10</v>
      </c>
      <c r="F648" s="8" t="str">
        <f t="shared" si="51"/>
        <v>2022-10</v>
      </c>
      <c r="G648" s="8">
        <v>44838</v>
      </c>
      <c r="H648" s="23">
        <f t="shared" si="53"/>
        <v>3</v>
      </c>
      <c r="I648" s="7" t="s">
        <v>52</v>
      </c>
      <c r="J648" s="7" t="s">
        <v>2806</v>
      </c>
      <c r="K648" s="7" t="s">
        <v>325</v>
      </c>
      <c r="L648" s="7" t="s">
        <v>83</v>
      </c>
      <c r="M648" s="7" t="s">
        <v>31</v>
      </c>
      <c r="N648" s="7" t="s">
        <v>91</v>
      </c>
      <c r="O648" s="7" t="s">
        <v>92</v>
      </c>
      <c r="P648" s="7" t="s">
        <v>2807</v>
      </c>
      <c r="Q648" s="7" t="s">
        <v>46</v>
      </c>
      <c r="R648" s="7" t="s">
        <v>2808</v>
      </c>
      <c r="S648" s="7" t="s">
        <v>37</v>
      </c>
      <c r="T648" s="7" t="s">
        <v>38</v>
      </c>
      <c r="U648" s="7" t="s">
        <v>485</v>
      </c>
      <c r="V648" s="10">
        <v>15634.49</v>
      </c>
      <c r="W648" s="6">
        <v>12</v>
      </c>
      <c r="X648" s="11">
        <v>0</v>
      </c>
      <c r="Y648" s="10">
        <v>1294.46</v>
      </c>
      <c r="Z648" s="30">
        <f t="shared" si="52"/>
        <v>8.2795153535548657E-2</v>
      </c>
    </row>
    <row r="649" spans="1:26">
      <c r="A649" s="27">
        <v>648</v>
      </c>
      <c r="B649" s="14" t="s">
        <v>2809</v>
      </c>
      <c r="C649" s="15">
        <v>44232</v>
      </c>
      <c r="D649" s="12">
        <f t="shared" si="49"/>
        <v>2021</v>
      </c>
      <c r="E649" s="12">
        <f t="shared" si="50"/>
        <v>2</v>
      </c>
      <c r="F649" s="15" t="str">
        <f t="shared" si="51"/>
        <v>2021-02</v>
      </c>
      <c r="G649" s="15">
        <v>44235</v>
      </c>
      <c r="H649" s="23">
        <f t="shared" si="53"/>
        <v>3</v>
      </c>
      <c r="I649" s="14" t="s">
        <v>52</v>
      </c>
      <c r="J649" s="14" t="s">
        <v>445</v>
      </c>
      <c r="K649" s="14" t="s">
        <v>446</v>
      </c>
      <c r="L649" s="14" t="s">
        <v>30</v>
      </c>
      <c r="M649" s="14" t="s">
        <v>31</v>
      </c>
      <c r="N649" s="14" t="s">
        <v>74</v>
      </c>
      <c r="O649" s="14" t="s">
        <v>75</v>
      </c>
      <c r="P649" s="14" t="s">
        <v>2810</v>
      </c>
      <c r="Q649" s="14" t="s">
        <v>46</v>
      </c>
      <c r="R649" s="14" t="s">
        <v>2811</v>
      </c>
      <c r="S649" s="14" t="s">
        <v>48</v>
      </c>
      <c r="T649" s="14" t="s">
        <v>69</v>
      </c>
      <c r="U649" s="14" t="s">
        <v>475</v>
      </c>
      <c r="V649" s="16">
        <v>504.79</v>
      </c>
      <c r="W649" s="13">
        <v>3</v>
      </c>
      <c r="X649" s="17">
        <v>0</v>
      </c>
      <c r="Y649" s="16">
        <v>1.38</v>
      </c>
      <c r="Z649" s="31">
        <f t="shared" si="52"/>
        <v>2.7338100992491923E-3</v>
      </c>
    </row>
    <row r="650" spans="1:26">
      <c r="A650" s="26">
        <v>649</v>
      </c>
      <c r="B650" s="7" t="s">
        <v>2812</v>
      </c>
      <c r="C650" s="8">
        <v>44754</v>
      </c>
      <c r="D650" s="12">
        <f t="shared" si="49"/>
        <v>2022</v>
      </c>
      <c r="E650" s="12">
        <f t="shared" si="50"/>
        <v>7</v>
      </c>
      <c r="F650" s="8" t="str">
        <f t="shared" si="51"/>
        <v>2022-07</v>
      </c>
      <c r="G650" s="8">
        <v>44754</v>
      </c>
      <c r="H650" s="23">
        <f t="shared" si="53"/>
        <v>0</v>
      </c>
      <c r="I650" s="7" t="s">
        <v>63</v>
      </c>
      <c r="J650" s="7" t="s">
        <v>2704</v>
      </c>
      <c r="K650" s="7" t="s">
        <v>2705</v>
      </c>
      <c r="L650" s="7" t="s">
        <v>30</v>
      </c>
      <c r="M650" s="7" t="s">
        <v>31</v>
      </c>
      <c r="N650" s="7" t="s">
        <v>116</v>
      </c>
      <c r="O650" s="7" t="s">
        <v>117</v>
      </c>
      <c r="P650" s="7" t="s">
        <v>2813</v>
      </c>
      <c r="Q650" s="7" t="s">
        <v>58</v>
      </c>
      <c r="R650" s="7" t="s">
        <v>2814</v>
      </c>
      <c r="S650" s="7" t="s">
        <v>110</v>
      </c>
      <c r="T650" s="7" t="s">
        <v>223</v>
      </c>
      <c r="U650" s="7" t="s">
        <v>495</v>
      </c>
      <c r="V650" s="10">
        <v>3965.06</v>
      </c>
      <c r="W650" s="6">
        <v>14</v>
      </c>
      <c r="X650" s="11">
        <v>0.2</v>
      </c>
      <c r="Y650" s="10">
        <v>458.46</v>
      </c>
      <c r="Z650" s="30">
        <f t="shared" si="52"/>
        <v>0.11562498423731292</v>
      </c>
    </row>
    <row r="651" spans="1:26">
      <c r="A651" s="27">
        <v>650</v>
      </c>
      <c r="B651" s="14" t="s">
        <v>2815</v>
      </c>
      <c r="C651" s="15">
        <v>44705</v>
      </c>
      <c r="D651" s="12">
        <f t="shared" si="49"/>
        <v>2022</v>
      </c>
      <c r="E651" s="12">
        <f t="shared" si="50"/>
        <v>5</v>
      </c>
      <c r="F651" s="15" t="str">
        <f t="shared" si="51"/>
        <v>2022-05</v>
      </c>
      <c r="G651" s="15">
        <v>44705</v>
      </c>
      <c r="H651" s="23">
        <f t="shared" si="53"/>
        <v>0</v>
      </c>
      <c r="I651" s="14" t="s">
        <v>63</v>
      </c>
      <c r="J651" s="14" t="s">
        <v>670</v>
      </c>
      <c r="K651" s="14" t="s">
        <v>671</v>
      </c>
      <c r="L651" s="14" t="s">
        <v>66</v>
      </c>
      <c r="M651" s="14" t="s">
        <v>31</v>
      </c>
      <c r="N651" s="14" t="s">
        <v>228</v>
      </c>
      <c r="O651" s="14" t="s">
        <v>229</v>
      </c>
      <c r="P651" s="14" t="s">
        <v>2816</v>
      </c>
      <c r="Q651" s="14" t="s">
        <v>46</v>
      </c>
      <c r="R651" s="14" t="s">
        <v>2817</v>
      </c>
      <c r="S651" s="14" t="s">
        <v>110</v>
      </c>
      <c r="T651" s="14" t="s">
        <v>111</v>
      </c>
      <c r="U651" s="14" t="s">
        <v>112</v>
      </c>
      <c r="V651" s="16">
        <v>4866.04</v>
      </c>
      <c r="W651" s="13">
        <v>9</v>
      </c>
      <c r="X651" s="17">
        <v>0.5</v>
      </c>
      <c r="Y651" s="16">
        <v>970.43</v>
      </c>
      <c r="Z651" s="31">
        <f t="shared" si="52"/>
        <v>0.19942910456962951</v>
      </c>
    </row>
    <row r="652" spans="1:26">
      <c r="A652" s="26">
        <v>651</v>
      </c>
      <c r="B652" s="7" t="s">
        <v>2818</v>
      </c>
      <c r="C652" s="8">
        <v>44921</v>
      </c>
      <c r="D652" s="12">
        <f t="shared" si="49"/>
        <v>2022</v>
      </c>
      <c r="E652" s="12">
        <f t="shared" si="50"/>
        <v>12</v>
      </c>
      <c r="F652" s="8" t="str">
        <f t="shared" si="51"/>
        <v>2022-12</v>
      </c>
      <c r="G652" s="8">
        <v>44921</v>
      </c>
      <c r="H652" s="23">
        <f t="shared" si="53"/>
        <v>0</v>
      </c>
      <c r="I652" s="7" t="s">
        <v>63</v>
      </c>
      <c r="J652" s="7" t="s">
        <v>2819</v>
      </c>
      <c r="K652" s="7" t="s">
        <v>2820</v>
      </c>
      <c r="L652" s="7" t="s">
        <v>66</v>
      </c>
      <c r="M652" s="7" t="s">
        <v>31</v>
      </c>
      <c r="N652" s="7" t="s">
        <v>55</v>
      </c>
      <c r="O652" s="7" t="s">
        <v>56</v>
      </c>
      <c r="P652" s="7" t="s">
        <v>2821</v>
      </c>
      <c r="Q652" s="7" t="s">
        <v>58</v>
      </c>
      <c r="R652" s="7" t="s">
        <v>2822</v>
      </c>
      <c r="S652" s="7" t="s">
        <v>110</v>
      </c>
      <c r="T652" s="7" t="s">
        <v>148</v>
      </c>
      <c r="U652" s="7" t="s">
        <v>232</v>
      </c>
      <c r="V652" s="10">
        <v>2267.21</v>
      </c>
      <c r="W652" s="6">
        <v>5</v>
      </c>
      <c r="X652" s="11">
        <v>0</v>
      </c>
      <c r="Y652" s="10">
        <v>300.22000000000003</v>
      </c>
      <c r="Z652" s="30">
        <f t="shared" si="52"/>
        <v>0.13241825856449116</v>
      </c>
    </row>
    <row r="653" spans="1:26">
      <c r="A653" s="27">
        <v>652</v>
      </c>
      <c r="B653" s="14" t="s">
        <v>2823</v>
      </c>
      <c r="C653" s="15">
        <v>44841</v>
      </c>
      <c r="D653" s="12">
        <f t="shared" si="49"/>
        <v>2022</v>
      </c>
      <c r="E653" s="12">
        <f t="shared" si="50"/>
        <v>10</v>
      </c>
      <c r="F653" s="15" t="str">
        <f t="shared" si="51"/>
        <v>2022-10</v>
      </c>
      <c r="G653" s="15">
        <v>44846</v>
      </c>
      <c r="H653" s="23">
        <f t="shared" si="53"/>
        <v>5</v>
      </c>
      <c r="I653" s="14" t="s">
        <v>27</v>
      </c>
      <c r="J653" s="14" t="s">
        <v>2824</v>
      </c>
      <c r="K653" s="14" t="s">
        <v>2825</v>
      </c>
      <c r="L653" s="14" t="s">
        <v>66</v>
      </c>
      <c r="M653" s="14" t="s">
        <v>31</v>
      </c>
      <c r="N653" s="14" t="s">
        <v>166</v>
      </c>
      <c r="O653" s="14" t="s">
        <v>167</v>
      </c>
      <c r="P653" s="14" t="s">
        <v>2826</v>
      </c>
      <c r="Q653" s="14" t="s">
        <v>35</v>
      </c>
      <c r="R653" s="14" t="s">
        <v>2827</v>
      </c>
      <c r="S653" s="14" t="s">
        <v>48</v>
      </c>
      <c r="T653" s="14" t="s">
        <v>69</v>
      </c>
      <c r="U653" s="14" t="s">
        <v>70</v>
      </c>
      <c r="V653" s="16">
        <v>791.08</v>
      </c>
      <c r="W653" s="13">
        <v>5</v>
      </c>
      <c r="X653" s="17">
        <v>0.3</v>
      </c>
      <c r="Y653" s="16">
        <v>-71.98</v>
      </c>
      <c r="Z653" s="31">
        <f t="shared" si="52"/>
        <v>-9.0989533296253228E-2</v>
      </c>
    </row>
    <row r="654" spans="1:26">
      <c r="A654" s="26">
        <v>653</v>
      </c>
      <c r="B654" s="7" t="s">
        <v>2828</v>
      </c>
      <c r="C654" s="8">
        <v>45193</v>
      </c>
      <c r="D654" s="12">
        <f t="shared" si="49"/>
        <v>2023</v>
      </c>
      <c r="E654" s="12">
        <f t="shared" si="50"/>
        <v>9</v>
      </c>
      <c r="F654" s="8" t="str">
        <f t="shared" si="51"/>
        <v>2023-09</v>
      </c>
      <c r="G654" s="8">
        <v>45195</v>
      </c>
      <c r="H654" s="23">
        <f t="shared" si="53"/>
        <v>2</v>
      </c>
      <c r="I654" s="7" t="s">
        <v>122</v>
      </c>
      <c r="J654" s="7" t="s">
        <v>2829</v>
      </c>
      <c r="K654" s="7" t="s">
        <v>671</v>
      </c>
      <c r="L654" s="7" t="s">
        <v>66</v>
      </c>
      <c r="M654" s="7" t="s">
        <v>31</v>
      </c>
      <c r="N654" s="7" t="s">
        <v>91</v>
      </c>
      <c r="O654" s="7" t="s">
        <v>92</v>
      </c>
      <c r="P654" s="7" t="s">
        <v>2830</v>
      </c>
      <c r="Q654" s="7" t="s">
        <v>46</v>
      </c>
      <c r="R654" s="7" t="s">
        <v>2831</v>
      </c>
      <c r="S654" s="7" t="s">
        <v>110</v>
      </c>
      <c r="T654" s="7" t="s">
        <v>148</v>
      </c>
      <c r="U654" s="7" t="s">
        <v>232</v>
      </c>
      <c r="V654" s="10">
        <v>21133.81</v>
      </c>
      <c r="W654" s="6">
        <v>11</v>
      </c>
      <c r="X654" s="11">
        <v>0</v>
      </c>
      <c r="Y654" s="10">
        <v>-792.94</v>
      </c>
      <c r="Z654" s="30">
        <f t="shared" si="52"/>
        <v>-3.7519973918569344E-2</v>
      </c>
    </row>
    <row r="655" spans="1:26">
      <c r="A655" s="27">
        <v>654</v>
      </c>
      <c r="B655" s="14" t="s">
        <v>2832</v>
      </c>
      <c r="C655" s="15">
        <v>45084</v>
      </c>
      <c r="D655" s="12">
        <f t="shared" si="49"/>
        <v>2023</v>
      </c>
      <c r="E655" s="12">
        <f t="shared" si="50"/>
        <v>6</v>
      </c>
      <c r="F655" s="15" t="str">
        <f t="shared" si="51"/>
        <v>2023-06</v>
      </c>
      <c r="G655" s="15">
        <v>45084</v>
      </c>
      <c r="H655" s="23">
        <f t="shared" si="53"/>
        <v>0</v>
      </c>
      <c r="I655" s="14" t="s">
        <v>63</v>
      </c>
      <c r="J655" s="14" t="s">
        <v>2787</v>
      </c>
      <c r="K655" s="14" t="s">
        <v>1591</v>
      </c>
      <c r="L655" s="14" t="s">
        <v>66</v>
      </c>
      <c r="M655" s="14" t="s">
        <v>31</v>
      </c>
      <c r="N655" s="14" t="s">
        <v>283</v>
      </c>
      <c r="O655" s="14" t="s">
        <v>284</v>
      </c>
      <c r="P655" s="14" t="s">
        <v>2833</v>
      </c>
      <c r="Q655" s="14" t="s">
        <v>146</v>
      </c>
      <c r="R655" s="14" t="s">
        <v>2834</v>
      </c>
      <c r="S655" s="14" t="s">
        <v>110</v>
      </c>
      <c r="T655" s="14" t="s">
        <v>148</v>
      </c>
      <c r="U655" s="14" t="s">
        <v>232</v>
      </c>
      <c r="V655" s="16">
        <v>696.33</v>
      </c>
      <c r="W655" s="13">
        <v>1</v>
      </c>
      <c r="X655" s="17">
        <v>0</v>
      </c>
      <c r="Y655" s="16">
        <v>-83.37</v>
      </c>
      <c r="Z655" s="31">
        <f t="shared" si="52"/>
        <v>-0.11972771530739736</v>
      </c>
    </row>
    <row r="656" spans="1:26">
      <c r="A656" s="26">
        <v>655</v>
      </c>
      <c r="B656" s="7" t="s">
        <v>2835</v>
      </c>
      <c r="C656" s="8">
        <v>44644</v>
      </c>
      <c r="D656" s="12">
        <f t="shared" si="49"/>
        <v>2022</v>
      </c>
      <c r="E656" s="12">
        <f t="shared" si="50"/>
        <v>3</v>
      </c>
      <c r="F656" s="8" t="str">
        <f t="shared" si="51"/>
        <v>2022-03</v>
      </c>
      <c r="G656" s="8">
        <v>44644</v>
      </c>
      <c r="H656" s="23">
        <f t="shared" si="53"/>
        <v>0</v>
      </c>
      <c r="I656" s="7" t="s">
        <v>63</v>
      </c>
      <c r="J656" s="7" t="s">
        <v>1920</v>
      </c>
      <c r="K656" s="7" t="s">
        <v>1921</v>
      </c>
      <c r="L656" s="7" t="s">
        <v>66</v>
      </c>
      <c r="M656" s="7" t="s">
        <v>31</v>
      </c>
      <c r="N656" s="7" t="s">
        <v>55</v>
      </c>
      <c r="O656" s="7" t="s">
        <v>56</v>
      </c>
      <c r="P656" s="7" t="s">
        <v>2836</v>
      </c>
      <c r="Q656" s="7" t="s">
        <v>58</v>
      </c>
      <c r="R656" s="7" t="s">
        <v>2837</v>
      </c>
      <c r="S656" s="7" t="s">
        <v>48</v>
      </c>
      <c r="T656" s="7" t="s">
        <v>298</v>
      </c>
      <c r="U656" s="7" t="s">
        <v>630</v>
      </c>
      <c r="V656" s="10">
        <v>658.65</v>
      </c>
      <c r="W656" s="6">
        <v>13</v>
      </c>
      <c r="X656" s="11">
        <v>0.5</v>
      </c>
      <c r="Y656" s="10">
        <v>254.2</v>
      </c>
      <c r="Z656" s="30">
        <f t="shared" si="52"/>
        <v>0.38594093980110833</v>
      </c>
    </row>
    <row r="657" spans="1:26">
      <c r="A657" s="27">
        <v>656</v>
      </c>
      <c r="B657" s="14" t="s">
        <v>2838</v>
      </c>
      <c r="C657" s="15">
        <v>44271</v>
      </c>
      <c r="D657" s="12">
        <f t="shared" si="49"/>
        <v>2021</v>
      </c>
      <c r="E657" s="12">
        <f t="shared" si="50"/>
        <v>3</v>
      </c>
      <c r="F657" s="15" t="str">
        <f t="shared" si="51"/>
        <v>2021-03</v>
      </c>
      <c r="G657" s="15">
        <v>44271</v>
      </c>
      <c r="H657" s="23">
        <f t="shared" si="53"/>
        <v>0</v>
      </c>
      <c r="I657" s="14" t="s">
        <v>63</v>
      </c>
      <c r="J657" s="14" t="s">
        <v>1810</v>
      </c>
      <c r="K657" s="14" t="s">
        <v>1642</v>
      </c>
      <c r="L657" s="14" t="s">
        <v>30</v>
      </c>
      <c r="M657" s="14" t="s">
        <v>31</v>
      </c>
      <c r="N657" s="14" t="s">
        <v>55</v>
      </c>
      <c r="O657" s="14" t="s">
        <v>56</v>
      </c>
      <c r="P657" s="14" t="s">
        <v>2839</v>
      </c>
      <c r="Q657" s="14" t="s">
        <v>58</v>
      </c>
      <c r="R657" s="14" t="s">
        <v>2840</v>
      </c>
      <c r="S657" s="14" t="s">
        <v>48</v>
      </c>
      <c r="T657" s="14" t="s">
        <v>129</v>
      </c>
      <c r="U657" s="14" t="s">
        <v>328</v>
      </c>
      <c r="V657" s="16">
        <v>65.73</v>
      </c>
      <c r="W657" s="13">
        <v>2</v>
      </c>
      <c r="X657" s="17">
        <v>0.3</v>
      </c>
      <c r="Y657" s="16">
        <v>1.39</v>
      </c>
      <c r="Z657" s="31">
        <f t="shared" si="52"/>
        <v>2.1147116993762358E-2</v>
      </c>
    </row>
    <row r="658" spans="1:26">
      <c r="A658" s="26">
        <v>657</v>
      </c>
      <c r="B658" s="7" t="s">
        <v>2841</v>
      </c>
      <c r="C658" s="8">
        <v>44595</v>
      </c>
      <c r="D658" s="12">
        <f t="shared" si="49"/>
        <v>2022</v>
      </c>
      <c r="E658" s="12">
        <f t="shared" si="50"/>
        <v>2</v>
      </c>
      <c r="F658" s="8" t="str">
        <f t="shared" si="51"/>
        <v>2022-02</v>
      </c>
      <c r="G658" s="8">
        <v>44603</v>
      </c>
      <c r="H658" s="23">
        <f t="shared" si="53"/>
        <v>8</v>
      </c>
      <c r="I658" s="7" t="s">
        <v>27</v>
      </c>
      <c r="J658" s="7" t="s">
        <v>2604</v>
      </c>
      <c r="K658" s="7" t="s">
        <v>2034</v>
      </c>
      <c r="L658" s="7" t="s">
        <v>30</v>
      </c>
      <c r="M658" s="7" t="s">
        <v>31</v>
      </c>
      <c r="N658" s="7" t="s">
        <v>143</v>
      </c>
      <c r="O658" s="7" t="s">
        <v>144</v>
      </c>
      <c r="P658" s="7" t="s">
        <v>2842</v>
      </c>
      <c r="Q658" s="7" t="s">
        <v>146</v>
      </c>
      <c r="R658" s="7" t="s">
        <v>2843</v>
      </c>
      <c r="S658" s="7" t="s">
        <v>48</v>
      </c>
      <c r="T658" s="7" t="s">
        <v>86</v>
      </c>
      <c r="U658" s="7" t="s">
        <v>87</v>
      </c>
      <c r="V658" s="10">
        <v>201.4</v>
      </c>
      <c r="W658" s="6">
        <v>3</v>
      </c>
      <c r="X658" s="11">
        <v>0</v>
      </c>
      <c r="Y658" s="10">
        <v>33.32</v>
      </c>
      <c r="Z658" s="30">
        <f t="shared" si="52"/>
        <v>0.16544190665342601</v>
      </c>
    </row>
    <row r="659" spans="1:26">
      <c r="A659" s="27">
        <v>658</v>
      </c>
      <c r="B659" s="14" t="s">
        <v>2844</v>
      </c>
      <c r="C659" s="15">
        <v>45574</v>
      </c>
      <c r="D659" s="12">
        <f t="shared" si="49"/>
        <v>2024</v>
      </c>
      <c r="E659" s="12">
        <f t="shared" si="50"/>
        <v>10</v>
      </c>
      <c r="F659" s="15" t="str">
        <f t="shared" si="51"/>
        <v>2024-10</v>
      </c>
      <c r="G659" s="15">
        <v>45574</v>
      </c>
      <c r="H659" s="23">
        <f t="shared" si="53"/>
        <v>0</v>
      </c>
      <c r="I659" s="14" t="s">
        <v>63</v>
      </c>
      <c r="J659" s="14" t="s">
        <v>1167</v>
      </c>
      <c r="K659" s="14" t="s">
        <v>1168</v>
      </c>
      <c r="L659" s="14" t="s">
        <v>30</v>
      </c>
      <c r="M659" s="14" t="s">
        <v>31</v>
      </c>
      <c r="N659" s="14" t="s">
        <v>204</v>
      </c>
      <c r="O659" s="14" t="s">
        <v>205</v>
      </c>
      <c r="P659" s="14" t="s">
        <v>2845</v>
      </c>
      <c r="Q659" s="14" t="s">
        <v>146</v>
      </c>
      <c r="R659" s="14" t="s">
        <v>2846</v>
      </c>
      <c r="S659" s="14" t="s">
        <v>48</v>
      </c>
      <c r="T659" s="14" t="s">
        <v>298</v>
      </c>
      <c r="U659" s="14" t="s">
        <v>586</v>
      </c>
      <c r="V659" s="16">
        <v>1599.72</v>
      </c>
      <c r="W659" s="13">
        <v>12</v>
      </c>
      <c r="X659" s="17">
        <v>0.2</v>
      </c>
      <c r="Y659" s="16">
        <v>127.33</v>
      </c>
      <c r="Z659" s="31">
        <f t="shared" si="52"/>
        <v>7.9595179156352364E-2</v>
      </c>
    </row>
    <row r="660" spans="1:26">
      <c r="A660" s="26">
        <v>659</v>
      </c>
      <c r="B660" s="7" t="s">
        <v>2847</v>
      </c>
      <c r="C660" s="8">
        <v>45262</v>
      </c>
      <c r="D660" s="12">
        <f t="shared" si="49"/>
        <v>2023</v>
      </c>
      <c r="E660" s="12">
        <f t="shared" si="50"/>
        <v>12</v>
      </c>
      <c r="F660" s="8" t="str">
        <f t="shared" si="51"/>
        <v>2023-12</v>
      </c>
      <c r="G660" s="8">
        <v>45268</v>
      </c>
      <c r="H660" s="23">
        <f t="shared" si="53"/>
        <v>6</v>
      </c>
      <c r="I660" s="7" t="s">
        <v>27</v>
      </c>
      <c r="J660" s="7" t="s">
        <v>1493</v>
      </c>
      <c r="K660" s="7" t="s">
        <v>488</v>
      </c>
      <c r="L660" s="7" t="s">
        <v>30</v>
      </c>
      <c r="M660" s="7" t="s">
        <v>31</v>
      </c>
      <c r="N660" s="7" t="s">
        <v>313</v>
      </c>
      <c r="O660" s="7" t="s">
        <v>314</v>
      </c>
      <c r="P660" s="7" t="s">
        <v>2848</v>
      </c>
      <c r="Q660" s="7" t="s">
        <v>146</v>
      </c>
      <c r="R660" s="7" t="s">
        <v>2849</v>
      </c>
      <c r="S660" s="7" t="s">
        <v>110</v>
      </c>
      <c r="T660" s="7" t="s">
        <v>148</v>
      </c>
      <c r="U660" s="7" t="s">
        <v>237</v>
      </c>
      <c r="V660" s="10">
        <v>5795.16</v>
      </c>
      <c r="W660" s="6">
        <v>12</v>
      </c>
      <c r="X660" s="11">
        <v>0.3</v>
      </c>
      <c r="Y660" s="10">
        <v>-995.56</v>
      </c>
      <c r="Z660" s="30">
        <f t="shared" si="52"/>
        <v>-0.17179163301789768</v>
      </c>
    </row>
    <row r="661" spans="1:26">
      <c r="A661" s="27">
        <v>660</v>
      </c>
      <c r="B661" s="14" t="s">
        <v>2850</v>
      </c>
      <c r="C661" s="15">
        <v>44500</v>
      </c>
      <c r="D661" s="12">
        <f t="shared" si="49"/>
        <v>2021</v>
      </c>
      <c r="E661" s="12">
        <f t="shared" si="50"/>
        <v>10</v>
      </c>
      <c r="F661" s="15" t="str">
        <f t="shared" si="51"/>
        <v>2021-10</v>
      </c>
      <c r="G661" s="15">
        <v>44506</v>
      </c>
      <c r="H661" s="23">
        <f t="shared" si="53"/>
        <v>6</v>
      </c>
      <c r="I661" s="14" t="s">
        <v>27</v>
      </c>
      <c r="J661" s="14" t="s">
        <v>2851</v>
      </c>
      <c r="K661" s="14" t="s">
        <v>1200</v>
      </c>
      <c r="L661" s="14" t="s">
        <v>83</v>
      </c>
      <c r="M661" s="14" t="s">
        <v>31</v>
      </c>
      <c r="N661" s="14" t="s">
        <v>143</v>
      </c>
      <c r="O661" s="14" t="s">
        <v>144</v>
      </c>
      <c r="P661" s="14" t="s">
        <v>2852</v>
      </c>
      <c r="Q661" s="14" t="s">
        <v>146</v>
      </c>
      <c r="R661" s="14" t="s">
        <v>2853</v>
      </c>
      <c r="S661" s="14" t="s">
        <v>48</v>
      </c>
      <c r="T661" s="14" t="s">
        <v>69</v>
      </c>
      <c r="U661" s="14" t="s">
        <v>1034</v>
      </c>
      <c r="V661" s="16">
        <v>1013.84</v>
      </c>
      <c r="W661" s="13">
        <v>10</v>
      </c>
      <c r="X661" s="17">
        <v>0.2</v>
      </c>
      <c r="Y661" s="16">
        <v>33.83</v>
      </c>
      <c r="Z661" s="31">
        <f t="shared" si="52"/>
        <v>3.3368184328888183E-2</v>
      </c>
    </row>
    <row r="662" spans="1:26">
      <c r="A662" s="26">
        <v>661</v>
      </c>
      <c r="B662" s="7" t="s">
        <v>2854</v>
      </c>
      <c r="C662" s="8">
        <v>44839</v>
      </c>
      <c r="D662" s="12">
        <f t="shared" si="49"/>
        <v>2022</v>
      </c>
      <c r="E662" s="12">
        <f t="shared" si="50"/>
        <v>10</v>
      </c>
      <c r="F662" s="8" t="str">
        <f t="shared" si="51"/>
        <v>2022-10</v>
      </c>
      <c r="G662" s="8">
        <v>44839</v>
      </c>
      <c r="H662" s="23">
        <f t="shared" si="53"/>
        <v>0</v>
      </c>
      <c r="I662" s="7" t="s">
        <v>63</v>
      </c>
      <c r="J662" s="7" t="s">
        <v>2855</v>
      </c>
      <c r="K662" s="7" t="s">
        <v>133</v>
      </c>
      <c r="L662" s="7" t="s">
        <v>66</v>
      </c>
      <c r="M662" s="7" t="s">
        <v>31</v>
      </c>
      <c r="N662" s="7" t="s">
        <v>32</v>
      </c>
      <c r="O662" s="7" t="s">
        <v>33</v>
      </c>
      <c r="P662" s="7" t="s">
        <v>2856</v>
      </c>
      <c r="Q662" s="7" t="s">
        <v>35</v>
      </c>
      <c r="R662" s="7" t="s">
        <v>2857</v>
      </c>
      <c r="S662" s="7" t="s">
        <v>110</v>
      </c>
      <c r="T662" s="7" t="s">
        <v>148</v>
      </c>
      <c r="U662" s="7" t="s">
        <v>237</v>
      </c>
      <c r="V662" s="10">
        <v>3364.24</v>
      </c>
      <c r="W662" s="6">
        <v>8</v>
      </c>
      <c r="X662" s="11">
        <v>0.4</v>
      </c>
      <c r="Y662" s="10">
        <v>1043.96</v>
      </c>
      <c r="Z662" s="30">
        <f t="shared" si="52"/>
        <v>0.31031079827836305</v>
      </c>
    </row>
    <row r="663" spans="1:26">
      <c r="A663" s="27">
        <v>662</v>
      </c>
      <c r="B663" s="14" t="s">
        <v>2858</v>
      </c>
      <c r="C663" s="15">
        <v>44783</v>
      </c>
      <c r="D663" s="12">
        <f t="shared" si="49"/>
        <v>2022</v>
      </c>
      <c r="E663" s="12">
        <f t="shared" si="50"/>
        <v>8</v>
      </c>
      <c r="F663" s="15" t="str">
        <f t="shared" si="51"/>
        <v>2022-08</v>
      </c>
      <c r="G663" s="15">
        <v>44790</v>
      </c>
      <c r="H663" s="23">
        <f t="shared" si="53"/>
        <v>7</v>
      </c>
      <c r="I663" s="14" t="s">
        <v>27</v>
      </c>
      <c r="J663" s="14" t="s">
        <v>2859</v>
      </c>
      <c r="K663" s="14" t="s">
        <v>1801</v>
      </c>
      <c r="L663" s="14" t="s">
        <v>83</v>
      </c>
      <c r="M663" s="14" t="s">
        <v>31</v>
      </c>
      <c r="N663" s="14" t="s">
        <v>313</v>
      </c>
      <c r="O663" s="14" t="s">
        <v>314</v>
      </c>
      <c r="P663" s="14" t="s">
        <v>2860</v>
      </c>
      <c r="Q663" s="14" t="s">
        <v>146</v>
      </c>
      <c r="R663" s="14" t="s">
        <v>2861</v>
      </c>
      <c r="S663" s="14" t="s">
        <v>37</v>
      </c>
      <c r="T663" s="14" t="s">
        <v>208</v>
      </c>
      <c r="U663" s="14" t="s">
        <v>209</v>
      </c>
      <c r="V663" s="16">
        <v>1701.83</v>
      </c>
      <c r="W663" s="13">
        <v>12</v>
      </c>
      <c r="X663" s="17">
        <v>0</v>
      </c>
      <c r="Y663" s="16">
        <v>583.92999999999995</v>
      </c>
      <c r="Z663" s="31">
        <f t="shared" si="52"/>
        <v>0.34311887791377516</v>
      </c>
    </row>
    <row r="664" spans="1:26">
      <c r="A664" s="26">
        <v>663</v>
      </c>
      <c r="B664" s="7" t="s">
        <v>2862</v>
      </c>
      <c r="C664" s="8">
        <v>44508</v>
      </c>
      <c r="D664" s="12">
        <f t="shared" si="49"/>
        <v>2021</v>
      </c>
      <c r="E664" s="12">
        <f t="shared" si="50"/>
        <v>11</v>
      </c>
      <c r="F664" s="8" t="str">
        <f t="shared" si="51"/>
        <v>2021-11</v>
      </c>
      <c r="G664" s="8">
        <v>44516</v>
      </c>
      <c r="H664" s="23">
        <f t="shared" si="53"/>
        <v>8</v>
      </c>
      <c r="I664" s="7" t="s">
        <v>27</v>
      </c>
      <c r="J664" s="7" t="s">
        <v>2863</v>
      </c>
      <c r="K664" s="7" t="s">
        <v>2864</v>
      </c>
      <c r="L664" s="7" t="s">
        <v>83</v>
      </c>
      <c r="M664" s="7" t="s">
        <v>31</v>
      </c>
      <c r="N664" s="7" t="s">
        <v>91</v>
      </c>
      <c r="O664" s="7" t="s">
        <v>92</v>
      </c>
      <c r="P664" s="7" t="s">
        <v>2865</v>
      </c>
      <c r="Q664" s="7" t="s">
        <v>46</v>
      </c>
      <c r="R664" s="7" t="s">
        <v>2866</v>
      </c>
      <c r="S664" s="7" t="s">
        <v>110</v>
      </c>
      <c r="T664" s="7" t="s">
        <v>223</v>
      </c>
      <c r="U664" s="7" t="s">
        <v>449</v>
      </c>
      <c r="V664" s="10">
        <v>15108.97</v>
      </c>
      <c r="W664" s="6">
        <v>11</v>
      </c>
      <c r="X664" s="11">
        <v>0</v>
      </c>
      <c r="Y664" s="10">
        <v>-2685.82</v>
      </c>
      <c r="Z664" s="30">
        <f t="shared" si="52"/>
        <v>-0.17776327572296458</v>
      </c>
    </row>
    <row r="665" spans="1:26">
      <c r="A665" s="27">
        <v>664</v>
      </c>
      <c r="B665" s="14" t="s">
        <v>2867</v>
      </c>
      <c r="C665" s="15">
        <v>44365</v>
      </c>
      <c r="D665" s="12">
        <f t="shared" si="49"/>
        <v>2021</v>
      </c>
      <c r="E665" s="12">
        <f t="shared" si="50"/>
        <v>6</v>
      </c>
      <c r="F665" s="15" t="str">
        <f t="shared" si="51"/>
        <v>2021-06</v>
      </c>
      <c r="G665" s="15">
        <v>44371</v>
      </c>
      <c r="H665" s="23">
        <f t="shared" si="53"/>
        <v>6</v>
      </c>
      <c r="I665" s="14" t="s">
        <v>27</v>
      </c>
      <c r="J665" s="14" t="s">
        <v>2868</v>
      </c>
      <c r="K665" s="14" t="s">
        <v>385</v>
      </c>
      <c r="L665" s="14" t="s">
        <v>30</v>
      </c>
      <c r="M665" s="14" t="s">
        <v>31</v>
      </c>
      <c r="N665" s="14" t="s">
        <v>91</v>
      </c>
      <c r="O665" s="14" t="s">
        <v>92</v>
      </c>
      <c r="P665" s="14" t="s">
        <v>2869</v>
      </c>
      <c r="Q665" s="14" t="s">
        <v>46</v>
      </c>
      <c r="R665" s="14" t="s">
        <v>2870</v>
      </c>
      <c r="S665" s="14" t="s">
        <v>48</v>
      </c>
      <c r="T665" s="14" t="s">
        <v>129</v>
      </c>
      <c r="U665" s="14" t="s">
        <v>130</v>
      </c>
      <c r="V665" s="16">
        <v>2089.4</v>
      </c>
      <c r="W665" s="13">
        <v>14</v>
      </c>
      <c r="X665" s="17">
        <v>0.2</v>
      </c>
      <c r="Y665" s="16">
        <v>322.36</v>
      </c>
      <c r="Z665" s="31">
        <f t="shared" si="52"/>
        <v>0.15428352637120704</v>
      </c>
    </row>
    <row r="666" spans="1:26">
      <c r="A666" s="26">
        <v>665</v>
      </c>
      <c r="B666" s="7" t="s">
        <v>2871</v>
      </c>
      <c r="C666" s="8">
        <v>45630</v>
      </c>
      <c r="D666" s="12">
        <f t="shared" si="49"/>
        <v>2024</v>
      </c>
      <c r="E666" s="12">
        <f t="shared" si="50"/>
        <v>12</v>
      </c>
      <c r="F666" s="8" t="str">
        <f t="shared" si="51"/>
        <v>2024-12</v>
      </c>
      <c r="G666" s="8">
        <v>45638</v>
      </c>
      <c r="H666" s="23">
        <f t="shared" si="53"/>
        <v>8</v>
      </c>
      <c r="I666" s="7" t="s">
        <v>27</v>
      </c>
      <c r="J666" s="7" t="s">
        <v>379</v>
      </c>
      <c r="K666" s="7" t="s">
        <v>380</v>
      </c>
      <c r="L666" s="7" t="s">
        <v>66</v>
      </c>
      <c r="M666" s="7" t="s">
        <v>31</v>
      </c>
      <c r="N666" s="7" t="s">
        <v>55</v>
      </c>
      <c r="O666" s="7" t="s">
        <v>56</v>
      </c>
      <c r="P666" s="7" t="s">
        <v>2872</v>
      </c>
      <c r="Q666" s="7" t="s">
        <v>58</v>
      </c>
      <c r="R666" s="7" t="s">
        <v>2873</v>
      </c>
      <c r="S666" s="7" t="s">
        <v>37</v>
      </c>
      <c r="T666" s="7" t="s">
        <v>208</v>
      </c>
      <c r="U666" s="7" t="s">
        <v>265</v>
      </c>
      <c r="V666" s="10">
        <v>8178.03</v>
      </c>
      <c r="W666" s="6">
        <v>13</v>
      </c>
      <c r="X666" s="11">
        <v>0.4</v>
      </c>
      <c r="Y666" s="10">
        <v>94.12</v>
      </c>
      <c r="Z666" s="30">
        <f t="shared" si="52"/>
        <v>1.150888416892577E-2</v>
      </c>
    </row>
    <row r="667" spans="1:26">
      <c r="A667" s="27">
        <v>666</v>
      </c>
      <c r="B667" s="14" t="s">
        <v>2874</v>
      </c>
      <c r="C667" s="15">
        <v>45053</v>
      </c>
      <c r="D667" s="12">
        <f t="shared" si="49"/>
        <v>2023</v>
      </c>
      <c r="E667" s="12">
        <f t="shared" si="50"/>
        <v>5</v>
      </c>
      <c r="F667" s="15" t="str">
        <f t="shared" si="51"/>
        <v>2023-05</v>
      </c>
      <c r="G667" s="15">
        <v>45060</v>
      </c>
      <c r="H667" s="23">
        <f t="shared" si="53"/>
        <v>7</v>
      </c>
      <c r="I667" s="14" t="s">
        <v>27</v>
      </c>
      <c r="J667" s="14" t="s">
        <v>2875</v>
      </c>
      <c r="K667" s="14" t="s">
        <v>325</v>
      </c>
      <c r="L667" s="14" t="s">
        <v>30</v>
      </c>
      <c r="M667" s="14" t="s">
        <v>31</v>
      </c>
      <c r="N667" s="14" t="s">
        <v>228</v>
      </c>
      <c r="O667" s="14" t="s">
        <v>229</v>
      </c>
      <c r="P667" s="14" t="s">
        <v>2876</v>
      </c>
      <c r="Q667" s="14" t="s">
        <v>46</v>
      </c>
      <c r="R667" s="14" t="s">
        <v>2877</v>
      </c>
      <c r="S667" s="14" t="s">
        <v>110</v>
      </c>
      <c r="T667" s="14" t="s">
        <v>148</v>
      </c>
      <c r="U667" s="14" t="s">
        <v>232</v>
      </c>
      <c r="V667" s="16">
        <v>365.27</v>
      </c>
      <c r="W667" s="13">
        <v>3</v>
      </c>
      <c r="X667" s="17">
        <v>0</v>
      </c>
      <c r="Y667" s="16">
        <v>127.49</v>
      </c>
      <c r="Z667" s="31">
        <f t="shared" si="52"/>
        <v>0.3490294850384647</v>
      </c>
    </row>
    <row r="668" spans="1:26">
      <c r="A668" s="26">
        <v>667</v>
      </c>
      <c r="B668" s="7" t="s">
        <v>2878</v>
      </c>
      <c r="C668" s="8">
        <v>45605</v>
      </c>
      <c r="D668" s="12">
        <f t="shared" si="49"/>
        <v>2024</v>
      </c>
      <c r="E668" s="12">
        <f t="shared" si="50"/>
        <v>11</v>
      </c>
      <c r="F668" s="8" t="str">
        <f t="shared" si="51"/>
        <v>2024-11</v>
      </c>
      <c r="G668" s="8">
        <v>45605</v>
      </c>
      <c r="H668" s="23">
        <f t="shared" si="53"/>
        <v>0</v>
      </c>
      <c r="I668" s="7" t="s">
        <v>63</v>
      </c>
      <c r="J668" s="7" t="s">
        <v>2879</v>
      </c>
      <c r="K668" s="7" t="s">
        <v>2880</v>
      </c>
      <c r="L668" s="7" t="s">
        <v>30</v>
      </c>
      <c r="M668" s="7" t="s">
        <v>31</v>
      </c>
      <c r="N668" s="7" t="s">
        <v>116</v>
      </c>
      <c r="O668" s="7" t="s">
        <v>117</v>
      </c>
      <c r="P668" s="7" t="s">
        <v>2881</v>
      </c>
      <c r="Q668" s="7" t="s">
        <v>58</v>
      </c>
      <c r="R668" s="7" t="s">
        <v>2882</v>
      </c>
      <c r="S668" s="7" t="s">
        <v>48</v>
      </c>
      <c r="T668" s="7" t="s">
        <v>434</v>
      </c>
      <c r="U668" s="7" t="s">
        <v>1382</v>
      </c>
      <c r="V668" s="10">
        <v>1813.06</v>
      </c>
      <c r="W668" s="6">
        <v>12</v>
      </c>
      <c r="X668" s="11">
        <v>0.1</v>
      </c>
      <c r="Y668" s="10">
        <v>473.03</v>
      </c>
      <c r="Z668" s="30">
        <f t="shared" si="52"/>
        <v>0.26090145941116122</v>
      </c>
    </row>
    <row r="669" spans="1:26">
      <c r="A669" s="27">
        <v>668</v>
      </c>
      <c r="B669" s="14" t="s">
        <v>2883</v>
      </c>
      <c r="C669" s="15">
        <v>44903</v>
      </c>
      <c r="D669" s="12">
        <f t="shared" si="49"/>
        <v>2022</v>
      </c>
      <c r="E669" s="12">
        <f t="shared" si="50"/>
        <v>12</v>
      </c>
      <c r="F669" s="15" t="str">
        <f t="shared" si="51"/>
        <v>2022-12</v>
      </c>
      <c r="G669" s="15">
        <v>44904</v>
      </c>
      <c r="H669" s="23">
        <f t="shared" si="53"/>
        <v>1</v>
      </c>
      <c r="I669" s="14" t="s">
        <v>122</v>
      </c>
      <c r="J669" s="14" t="s">
        <v>1388</v>
      </c>
      <c r="K669" s="14" t="s">
        <v>352</v>
      </c>
      <c r="L669" s="14" t="s">
        <v>66</v>
      </c>
      <c r="M669" s="14" t="s">
        <v>31</v>
      </c>
      <c r="N669" s="14" t="s">
        <v>125</v>
      </c>
      <c r="O669" s="14" t="s">
        <v>126</v>
      </c>
      <c r="P669" s="14" t="s">
        <v>2884</v>
      </c>
      <c r="Q669" s="14" t="s">
        <v>58</v>
      </c>
      <c r="R669" s="14" t="s">
        <v>2885</v>
      </c>
      <c r="S669" s="14" t="s">
        <v>48</v>
      </c>
      <c r="T669" s="14" t="s">
        <v>69</v>
      </c>
      <c r="U669" s="14" t="s">
        <v>70</v>
      </c>
      <c r="V669" s="16">
        <v>440.13</v>
      </c>
      <c r="W669" s="13">
        <v>6</v>
      </c>
      <c r="X669" s="17">
        <v>0.4</v>
      </c>
      <c r="Y669" s="16">
        <v>35.119999999999997</v>
      </c>
      <c r="Z669" s="31">
        <f t="shared" si="52"/>
        <v>7.9794606139095267E-2</v>
      </c>
    </row>
    <row r="670" spans="1:26">
      <c r="A670" s="26">
        <v>669</v>
      </c>
      <c r="B670" s="7" t="s">
        <v>2886</v>
      </c>
      <c r="C670" s="8">
        <v>44841</v>
      </c>
      <c r="D670" s="12">
        <f t="shared" si="49"/>
        <v>2022</v>
      </c>
      <c r="E670" s="12">
        <f t="shared" si="50"/>
        <v>10</v>
      </c>
      <c r="F670" s="8" t="str">
        <f t="shared" si="51"/>
        <v>2022-10</v>
      </c>
      <c r="G670" s="8">
        <v>44846</v>
      </c>
      <c r="H670" s="23">
        <f t="shared" si="53"/>
        <v>5</v>
      </c>
      <c r="I670" s="7" t="s">
        <v>27</v>
      </c>
      <c r="J670" s="7" t="s">
        <v>1013</v>
      </c>
      <c r="K670" s="7" t="s">
        <v>583</v>
      </c>
      <c r="L670" s="7" t="s">
        <v>30</v>
      </c>
      <c r="M670" s="7" t="s">
        <v>31</v>
      </c>
      <c r="N670" s="7" t="s">
        <v>181</v>
      </c>
      <c r="O670" s="7" t="s">
        <v>107</v>
      </c>
      <c r="P670" s="7" t="s">
        <v>2887</v>
      </c>
      <c r="Q670" s="7" t="s">
        <v>35</v>
      </c>
      <c r="R670" s="7" t="s">
        <v>2888</v>
      </c>
      <c r="S670" s="7" t="s">
        <v>48</v>
      </c>
      <c r="T670" s="7" t="s">
        <v>78</v>
      </c>
      <c r="U670" s="7" t="s">
        <v>79</v>
      </c>
      <c r="V670" s="10">
        <v>279.97000000000003</v>
      </c>
      <c r="W670" s="6">
        <v>3</v>
      </c>
      <c r="X670" s="11">
        <v>0.1</v>
      </c>
      <c r="Y670" s="10">
        <v>48.28</v>
      </c>
      <c r="Z670" s="30">
        <f t="shared" si="52"/>
        <v>0.17244704789798906</v>
      </c>
    </row>
    <row r="671" spans="1:26">
      <c r="A671" s="27">
        <v>670</v>
      </c>
      <c r="B671" s="14" t="s">
        <v>2889</v>
      </c>
      <c r="C671" s="15">
        <v>45052</v>
      </c>
      <c r="D671" s="12">
        <f t="shared" si="49"/>
        <v>2023</v>
      </c>
      <c r="E671" s="12">
        <f t="shared" si="50"/>
        <v>5</v>
      </c>
      <c r="F671" s="15" t="str">
        <f t="shared" si="51"/>
        <v>2023-05</v>
      </c>
      <c r="G671" s="15">
        <v>45053</v>
      </c>
      <c r="H671" s="23">
        <f t="shared" si="53"/>
        <v>1</v>
      </c>
      <c r="I671" s="14" t="s">
        <v>122</v>
      </c>
      <c r="J671" s="14" t="s">
        <v>346</v>
      </c>
      <c r="K671" s="14" t="s">
        <v>347</v>
      </c>
      <c r="L671" s="14" t="s">
        <v>83</v>
      </c>
      <c r="M671" s="14" t="s">
        <v>31</v>
      </c>
      <c r="N671" s="14" t="s">
        <v>134</v>
      </c>
      <c r="O671" s="14" t="s">
        <v>135</v>
      </c>
      <c r="P671" s="14" t="s">
        <v>2890</v>
      </c>
      <c r="Q671" s="14" t="s">
        <v>58</v>
      </c>
      <c r="R671" s="14" t="s">
        <v>2891</v>
      </c>
      <c r="S671" s="14" t="s">
        <v>37</v>
      </c>
      <c r="T671" s="14" t="s">
        <v>208</v>
      </c>
      <c r="U671" s="14" t="s">
        <v>408</v>
      </c>
      <c r="V671" s="16">
        <v>5236.29</v>
      </c>
      <c r="W671" s="13">
        <v>4</v>
      </c>
      <c r="X671" s="17">
        <v>0.1</v>
      </c>
      <c r="Y671" s="16">
        <v>1684.91</v>
      </c>
      <c r="Z671" s="31">
        <f t="shared" si="52"/>
        <v>0.32177553191286201</v>
      </c>
    </row>
    <row r="672" spans="1:26">
      <c r="A672" s="26">
        <v>671</v>
      </c>
      <c r="B672" s="7" t="s">
        <v>2892</v>
      </c>
      <c r="C672" s="8">
        <v>44757</v>
      </c>
      <c r="D672" s="12">
        <f t="shared" si="49"/>
        <v>2022</v>
      </c>
      <c r="E672" s="12">
        <f t="shared" si="50"/>
        <v>7</v>
      </c>
      <c r="F672" s="8" t="str">
        <f t="shared" si="51"/>
        <v>2022-07</v>
      </c>
      <c r="G672" s="8">
        <v>44757</v>
      </c>
      <c r="H672" s="23">
        <f t="shared" si="53"/>
        <v>0</v>
      </c>
      <c r="I672" s="7" t="s">
        <v>63</v>
      </c>
      <c r="J672" s="7" t="s">
        <v>1582</v>
      </c>
      <c r="K672" s="7" t="s">
        <v>926</v>
      </c>
      <c r="L672" s="7" t="s">
        <v>30</v>
      </c>
      <c r="M672" s="7" t="s">
        <v>31</v>
      </c>
      <c r="N672" s="7" t="s">
        <v>313</v>
      </c>
      <c r="O672" s="7" t="s">
        <v>314</v>
      </c>
      <c r="P672" s="7" t="s">
        <v>2893</v>
      </c>
      <c r="Q672" s="7" t="s">
        <v>146</v>
      </c>
      <c r="R672" s="7" t="s">
        <v>2894</v>
      </c>
      <c r="S672" s="7" t="s">
        <v>37</v>
      </c>
      <c r="T672" s="7" t="s">
        <v>38</v>
      </c>
      <c r="U672" s="7" t="s">
        <v>333</v>
      </c>
      <c r="V672" s="10">
        <v>910.84</v>
      </c>
      <c r="W672" s="6">
        <v>1</v>
      </c>
      <c r="X672" s="11">
        <v>0.2</v>
      </c>
      <c r="Y672" s="10">
        <v>177.5</v>
      </c>
      <c r="Z672" s="30">
        <f t="shared" si="52"/>
        <v>0.19487506038382152</v>
      </c>
    </row>
    <row r="673" spans="1:26">
      <c r="A673" s="27">
        <v>672</v>
      </c>
      <c r="B673" s="14" t="s">
        <v>2895</v>
      </c>
      <c r="C673" s="15">
        <v>45051</v>
      </c>
      <c r="D673" s="12">
        <f t="shared" si="49"/>
        <v>2023</v>
      </c>
      <c r="E673" s="12">
        <f t="shared" si="50"/>
        <v>5</v>
      </c>
      <c r="F673" s="15" t="str">
        <f t="shared" si="51"/>
        <v>2023-05</v>
      </c>
      <c r="G673" s="15">
        <v>45058</v>
      </c>
      <c r="H673" s="23">
        <f t="shared" si="53"/>
        <v>7</v>
      </c>
      <c r="I673" s="14" t="s">
        <v>27</v>
      </c>
      <c r="J673" s="14" t="s">
        <v>2896</v>
      </c>
      <c r="K673" s="14" t="s">
        <v>2897</v>
      </c>
      <c r="L673" s="14" t="s">
        <v>66</v>
      </c>
      <c r="M673" s="14" t="s">
        <v>31</v>
      </c>
      <c r="N673" s="14" t="s">
        <v>106</v>
      </c>
      <c r="O673" s="14" t="s">
        <v>107</v>
      </c>
      <c r="P673" s="14" t="s">
        <v>2898</v>
      </c>
      <c r="Q673" s="14" t="s">
        <v>35</v>
      </c>
      <c r="R673" s="14" t="s">
        <v>2899</v>
      </c>
      <c r="S673" s="14" t="s">
        <v>48</v>
      </c>
      <c r="T673" s="14" t="s">
        <v>138</v>
      </c>
      <c r="U673" s="14" t="s">
        <v>781</v>
      </c>
      <c r="V673" s="16">
        <v>1967.5</v>
      </c>
      <c r="W673" s="13">
        <v>10</v>
      </c>
      <c r="X673" s="17">
        <v>0.2</v>
      </c>
      <c r="Y673" s="16">
        <v>-192.11</v>
      </c>
      <c r="Z673" s="31">
        <f t="shared" si="52"/>
        <v>-9.7641677255400267E-2</v>
      </c>
    </row>
    <row r="674" spans="1:26">
      <c r="A674" s="26">
        <v>673</v>
      </c>
      <c r="B674" s="7" t="s">
        <v>2900</v>
      </c>
      <c r="C674" s="8">
        <v>44686</v>
      </c>
      <c r="D674" s="12">
        <f t="shared" si="49"/>
        <v>2022</v>
      </c>
      <c r="E674" s="12">
        <f t="shared" si="50"/>
        <v>5</v>
      </c>
      <c r="F674" s="8" t="str">
        <f t="shared" si="51"/>
        <v>2022-05</v>
      </c>
      <c r="G674" s="8">
        <v>44689</v>
      </c>
      <c r="H674" s="23">
        <f t="shared" si="53"/>
        <v>3</v>
      </c>
      <c r="I674" s="7" t="s">
        <v>52</v>
      </c>
      <c r="J674" s="7" t="s">
        <v>2901</v>
      </c>
      <c r="K674" s="7" t="s">
        <v>174</v>
      </c>
      <c r="L674" s="7" t="s">
        <v>83</v>
      </c>
      <c r="M674" s="7" t="s">
        <v>31</v>
      </c>
      <c r="N674" s="7" t="s">
        <v>711</v>
      </c>
      <c r="O674" s="7" t="s">
        <v>712</v>
      </c>
      <c r="P674" s="7" t="s">
        <v>2902</v>
      </c>
      <c r="Q674" s="7" t="s">
        <v>35</v>
      </c>
      <c r="R674" s="7" t="s">
        <v>2903</v>
      </c>
      <c r="S674" s="7" t="s">
        <v>110</v>
      </c>
      <c r="T674" s="7" t="s">
        <v>243</v>
      </c>
      <c r="U674" s="7" t="s">
        <v>244</v>
      </c>
      <c r="V674" s="10">
        <v>18075.240000000002</v>
      </c>
      <c r="W674" s="6">
        <v>12</v>
      </c>
      <c r="X674" s="11">
        <v>0.2</v>
      </c>
      <c r="Y674" s="10">
        <v>4028.89</v>
      </c>
      <c r="Z674" s="30">
        <f t="shared" si="52"/>
        <v>0.22289551895299867</v>
      </c>
    </row>
    <row r="675" spans="1:26">
      <c r="A675" s="27">
        <v>674</v>
      </c>
      <c r="B675" s="14" t="s">
        <v>2904</v>
      </c>
      <c r="C675" s="15">
        <v>45290</v>
      </c>
      <c r="D675" s="12">
        <f t="shared" si="49"/>
        <v>2023</v>
      </c>
      <c r="E675" s="12">
        <f t="shared" si="50"/>
        <v>12</v>
      </c>
      <c r="F675" s="15" t="str">
        <f t="shared" si="51"/>
        <v>2023-12</v>
      </c>
      <c r="G675" s="15">
        <v>45295</v>
      </c>
      <c r="H675" s="23">
        <f t="shared" si="53"/>
        <v>5</v>
      </c>
      <c r="I675" s="14" t="s">
        <v>27</v>
      </c>
      <c r="J675" s="14" t="s">
        <v>2905</v>
      </c>
      <c r="K675" s="14" t="s">
        <v>1637</v>
      </c>
      <c r="L675" s="14" t="s">
        <v>83</v>
      </c>
      <c r="M675" s="14" t="s">
        <v>31</v>
      </c>
      <c r="N675" s="14" t="s">
        <v>91</v>
      </c>
      <c r="O675" s="14" t="s">
        <v>92</v>
      </c>
      <c r="P675" s="14" t="s">
        <v>2906</v>
      </c>
      <c r="Q675" s="14" t="s">
        <v>46</v>
      </c>
      <c r="R675" s="14" t="s">
        <v>2907</v>
      </c>
      <c r="S675" s="14" t="s">
        <v>48</v>
      </c>
      <c r="T675" s="14" t="s">
        <v>86</v>
      </c>
      <c r="U675" s="14" t="s">
        <v>87</v>
      </c>
      <c r="V675" s="16">
        <v>1389.85</v>
      </c>
      <c r="W675" s="13">
        <v>7</v>
      </c>
      <c r="X675" s="17">
        <v>0</v>
      </c>
      <c r="Y675" s="16">
        <v>48.75</v>
      </c>
      <c r="Z675" s="31">
        <f t="shared" si="52"/>
        <v>3.5075727596503223E-2</v>
      </c>
    </row>
    <row r="676" spans="1:26">
      <c r="A676" s="26">
        <v>675</v>
      </c>
      <c r="B676" s="7" t="s">
        <v>2908</v>
      </c>
      <c r="C676" s="8">
        <v>44725</v>
      </c>
      <c r="D676" s="12">
        <f t="shared" si="49"/>
        <v>2022</v>
      </c>
      <c r="E676" s="12">
        <f t="shared" si="50"/>
        <v>6</v>
      </c>
      <c r="F676" s="8" t="str">
        <f t="shared" si="51"/>
        <v>2022-06</v>
      </c>
      <c r="G676" s="8">
        <v>44725</v>
      </c>
      <c r="H676" s="23">
        <f t="shared" si="53"/>
        <v>0</v>
      </c>
      <c r="I676" s="7" t="s">
        <v>63</v>
      </c>
      <c r="J676" s="7" t="s">
        <v>2050</v>
      </c>
      <c r="K676" s="7" t="s">
        <v>2051</v>
      </c>
      <c r="L676" s="7" t="s">
        <v>66</v>
      </c>
      <c r="M676" s="7" t="s">
        <v>31</v>
      </c>
      <c r="N676" s="7" t="s">
        <v>43</v>
      </c>
      <c r="O676" s="7" t="s">
        <v>44</v>
      </c>
      <c r="P676" s="7" t="s">
        <v>2909</v>
      </c>
      <c r="Q676" s="7" t="s">
        <v>46</v>
      </c>
      <c r="R676" s="7" t="s">
        <v>2910</v>
      </c>
      <c r="S676" s="7" t="s">
        <v>110</v>
      </c>
      <c r="T676" s="7" t="s">
        <v>148</v>
      </c>
      <c r="U676" s="7" t="s">
        <v>232</v>
      </c>
      <c r="V676" s="10">
        <v>3396.54</v>
      </c>
      <c r="W676" s="6">
        <v>9</v>
      </c>
      <c r="X676" s="11">
        <v>0.5</v>
      </c>
      <c r="Y676" s="10">
        <v>514.45000000000005</v>
      </c>
      <c r="Z676" s="30">
        <f t="shared" si="52"/>
        <v>0.1514629593645298</v>
      </c>
    </row>
    <row r="677" spans="1:26">
      <c r="A677" s="27">
        <v>676</v>
      </c>
      <c r="B677" s="14" t="s">
        <v>2911</v>
      </c>
      <c r="C677" s="15">
        <v>44687</v>
      </c>
      <c r="D677" s="12">
        <f t="shared" si="49"/>
        <v>2022</v>
      </c>
      <c r="E677" s="12">
        <f t="shared" si="50"/>
        <v>5</v>
      </c>
      <c r="F677" s="15" t="str">
        <f t="shared" si="51"/>
        <v>2022-05</v>
      </c>
      <c r="G677" s="15">
        <v>44692</v>
      </c>
      <c r="H677" s="23">
        <f t="shared" si="53"/>
        <v>5</v>
      </c>
      <c r="I677" s="14" t="s">
        <v>52</v>
      </c>
      <c r="J677" s="14" t="s">
        <v>2912</v>
      </c>
      <c r="K677" s="14" t="s">
        <v>1151</v>
      </c>
      <c r="L677" s="14" t="s">
        <v>30</v>
      </c>
      <c r="M677" s="14" t="s">
        <v>31</v>
      </c>
      <c r="N677" s="14" t="s">
        <v>125</v>
      </c>
      <c r="O677" s="14" t="s">
        <v>126</v>
      </c>
      <c r="P677" s="14" t="s">
        <v>2913</v>
      </c>
      <c r="Q677" s="14" t="s">
        <v>58</v>
      </c>
      <c r="R677" s="14" t="s">
        <v>2914</v>
      </c>
      <c r="S677" s="14" t="s">
        <v>48</v>
      </c>
      <c r="T677" s="14" t="s">
        <v>298</v>
      </c>
      <c r="U677" s="14" t="s">
        <v>299</v>
      </c>
      <c r="V677" s="16">
        <v>281.95999999999998</v>
      </c>
      <c r="W677" s="13">
        <v>2</v>
      </c>
      <c r="X677" s="17">
        <v>0.4</v>
      </c>
      <c r="Y677" s="16">
        <v>14.96</v>
      </c>
      <c r="Z677" s="31">
        <f t="shared" si="52"/>
        <v>5.3057171229961703E-2</v>
      </c>
    </row>
    <row r="678" spans="1:26">
      <c r="A678" s="26">
        <v>677</v>
      </c>
      <c r="B678" s="7" t="s">
        <v>2915</v>
      </c>
      <c r="C678" s="8">
        <v>44558</v>
      </c>
      <c r="D678" s="12">
        <f t="shared" si="49"/>
        <v>2021</v>
      </c>
      <c r="E678" s="12">
        <f t="shared" si="50"/>
        <v>12</v>
      </c>
      <c r="F678" s="8" t="str">
        <f t="shared" si="51"/>
        <v>2021-12</v>
      </c>
      <c r="G678" s="8">
        <v>44562</v>
      </c>
      <c r="H678" s="23">
        <f t="shared" si="53"/>
        <v>4</v>
      </c>
      <c r="I678" s="7" t="s">
        <v>52</v>
      </c>
      <c r="J678" s="7" t="s">
        <v>1973</v>
      </c>
      <c r="K678" s="7" t="s">
        <v>1974</v>
      </c>
      <c r="L678" s="7" t="s">
        <v>83</v>
      </c>
      <c r="M678" s="7" t="s">
        <v>31</v>
      </c>
      <c r="N678" s="7" t="s">
        <v>32</v>
      </c>
      <c r="O678" s="7" t="s">
        <v>33</v>
      </c>
      <c r="P678" s="7" t="s">
        <v>2916</v>
      </c>
      <c r="Q678" s="7" t="s">
        <v>35</v>
      </c>
      <c r="R678" s="7" t="s">
        <v>2917</v>
      </c>
      <c r="S678" s="7" t="s">
        <v>37</v>
      </c>
      <c r="T678" s="7" t="s">
        <v>38</v>
      </c>
      <c r="U678" s="7" t="s">
        <v>102</v>
      </c>
      <c r="V678" s="10">
        <v>9934.83</v>
      </c>
      <c r="W678" s="6">
        <v>9</v>
      </c>
      <c r="X678" s="11">
        <v>0.1</v>
      </c>
      <c r="Y678" s="10">
        <v>1960.77</v>
      </c>
      <c r="Z678" s="30">
        <f t="shared" si="52"/>
        <v>0.19736321607918808</v>
      </c>
    </row>
    <row r="679" spans="1:26">
      <c r="A679" s="27">
        <v>678</v>
      </c>
      <c r="B679" s="14" t="s">
        <v>2918</v>
      </c>
      <c r="C679" s="15">
        <v>44994</v>
      </c>
      <c r="D679" s="12">
        <f t="shared" si="49"/>
        <v>2023</v>
      </c>
      <c r="E679" s="12">
        <f t="shared" si="50"/>
        <v>3</v>
      </c>
      <c r="F679" s="15" t="str">
        <f t="shared" si="51"/>
        <v>2023-03</v>
      </c>
      <c r="G679" s="15">
        <v>45002</v>
      </c>
      <c r="H679" s="23">
        <f t="shared" si="53"/>
        <v>8</v>
      </c>
      <c r="I679" s="14" t="s">
        <v>27</v>
      </c>
      <c r="J679" s="14" t="s">
        <v>588</v>
      </c>
      <c r="K679" s="14" t="s">
        <v>589</v>
      </c>
      <c r="L679" s="14" t="s">
        <v>30</v>
      </c>
      <c r="M679" s="14" t="s">
        <v>31</v>
      </c>
      <c r="N679" s="14" t="s">
        <v>32</v>
      </c>
      <c r="O679" s="14" t="s">
        <v>33</v>
      </c>
      <c r="P679" s="14" t="s">
        <v>2919</v>
      </c>
      <c r="Q679" s="14" t="s">
        <v>35</v>
      </c>
      <c r="R679" s="14" t="s">
        <v>2920</v>
      </c>
      <c r="S679" s="14" t="s">
        <v>110</v>
      </c>
      <c r="T679" s="14" t="s">
        <v>223</v>
      </c>
      <c r="U679" s="14" t="s">
        <v>224</v>
      </c>
      <c r="V679" s="16">
        <v>10720.89</v>
      </c>
      <c r="W679" s="13">
        <v>12</v>
      </c>
      <c r="X679" s="17">
        <v>0.1</v>
      </c>
      <c r="Y679" s="16">
        <v>2776.51</v>
      </c>
      <c r="Z679" s="31">
        <f t="shared" si="52"/>
        <v>0.25898129726170127</v>
      </c>
    </row>
    <row r="680" spans="1:26">
      <c r="A680" s="26">
        <v>679</v>
      </c>
      <c r="B680" s="7" t="s">
        <v>2921</v>
      </c>
      <c r="C680" s="8">
        <v>44990</v>
      </c>
      <c r="D680" s="12">
        <f t="shared" si="49"/>
        <v>2023</v>
      </c>
      <c r="E680" s="12">
        <f t="shared" si="50"/>
        <v>3</v>
      </c>
      <c r="F680" s="8" t="str">
        <f t="shared" si="51"/>
        <v>2023-03</v>
      </c>
      <c r="G680" s="8">
        <v>44995</v>
      </c>
      <c r="H680" s="23">
        <f t="shared" si="53"/>
        <v>5</v>
      </c>
      <c r="I680" s="7" t="s">
        <v>52</v>
      </c>
      <c r="J680" s="7" t="s">
        <v>2922</v>
      </c>
      <c r="K680" s="7" t="s">
        <v>1423</v>
      </c>
      <c r="L680" s="7" t="s">
        <v>66</v>
      </c>
      <c r="M680" s="7" t="s">
        <v>31</v>
      </c>
      <c r="N680" s="7" t="s">
        <v>181</v>
      </c>
      <c r="O680" s="7" t="s">
        <v>107</v>
      </c>
      <c r="P680" s="7" t="s">
        <v>2923</v>
      </c>
      <c r="Q680" s="7" t="s">
        <v>35</v>
      </c>
      <c r="R680" s="7" t="s">
        <v>2924</v>
      </c>
      <c r="S680" s="7" t="s">
        <v>110</v>
      </c>
      <c r="T680" s="7" t="s">
        <v>148</v>
      </c>
      <c r="U680" s="7" t="s">
        <v>232</v>
      </c>
      <c r="V680" s="10">
        <v>5583.99</v>
      </c>
      <c r="W680" s="6">
        <v>6</v>
      </c>
      <c r="X680" s="11">
        <v>0.2</v>
      </c>
      <c r="Y680" s="10">
        <v>159.38999999999999</v>
      </c>
      <c r="Z680" s="30">
        <f t="shared" si="52"/>
        <v>2.8544105558928293E-2</v>
      </c>
    </row>
    <row r="681" spans="1:26">
      <c r="A681" s="27">
        <v>680</v>
      </c>
      <c r="B681" s="14" t="s">
        <v>2925</v>
      </c>
      <c r="C681" s="15">
        <v>44471</v>
      </c>
      <c r="D681" s="12">
        <f t="shared" si="49"/>
        <v>2021</v>
      </c>
      <c r="E681" s="12">
        <f t="shared" si="50"/>
        <v>10</v>
      </c>
      <c r="F681" s="15" t="str">
        <f t="shared" si="51"/>
        <v>2021-10</v>
      </c>
      <c r="G681" s="15">
        <v>44471</v>
      </c>
      <c r="H681" s="23">
        <f t="shared" si="53"/>
        <v>0</v>
      </c>
      <c r="I681" s="14" t="s">
        <v>63</v>
      </c>
      <c r="J681" s="14" t="s">
        <v>2926</v>
      </c>
      <c r="K681" s="14" t="s">
        <v>426</v>
      </c>
      <c r="L681" s="14" t="s">
        <v>30</v>
      </c>
      <c r="M681" s="14" t="s">
        <v>31</v>
      </c>
      <c r="N681" s="14" t="s">
        <v>74</v>
      </c>
      <c r="O681" s="14" t="s">
        <v>75</v>
      </c>
      <c r="P681" s="14" t="s">
        <v>2927</v>
      </c>
      <c r="Q681" s="14" t="s">
        <v>46</v>
      </c>
      <c r="R681" s="14" t="s">
        <v>2928</v>
      </c>
      <c r="S681" s="14" t="s">
        <v>48</v>
      </c>
      <c r="T681" s="14" t="s">
        <v>86</v>
      </c>
      <c r="U681" s="14" t="s">
        <v>87</v>
      </c>
      <c r="V681" s="16">
        <v>2148.91</v>
      </c>
      <c r="W681" s="13">
        <v>11</v>
      </c>
      <c r="X681" s="17">
        <v>0.2</v>
      </c>
      <c r="Y681" s="16">
        <v>419.89</v>
      </c>
      <c r="Z681" s="31">
        <f t="shared" si="52"/>
        <v>0.19539673601965649</v>
      </c>
    </row>
    <row r="682" spans="1:26">
      <c r="A682" s="26">
        <v>681</v>
      </c>
      <c r="B682" s="7" t="s">
        <v>2929</v>
      </c>
      <c r="C682" s="8">
        <v>44309</v>
      </c>
      <c r="D682" s="12">
        <f t="shared" si="49"/>
        <v>2021</v>
      </c>
      <c r="E682" s="12">
        <f t="shared" si="50"/>
        <v>4</v>
      </c>
      <c r="F682" s="8" t="str">
        <f t="shared" si="51"/>
        <v>2021-04</v>
      </c>
      <c r="G682" s="8">
        <v>44309</v>
      </c>
      <c r="H682" s="23">
        <f t="shared" si="53"/>
        <v>0</v>
      </c>
      <c r="I682" s="7" t="s">
        <v>63</v>
      </c>
      <c r="J682" s="7" t="s">
        <v>2868</v>
      </c>
      <c r="K682" s="7" t="s">
        <v>385</v>
      </c>
      <c r="L682" s="7" t="s">
        <v>30</v>
      </c>
      <c r="M682" s="7" t="s">
        <v>31</v>
      </c>
      <c r="N682" s="7" t="s">
        <v>91</v>
      </c>
      <c r="O682" s="7" t="s">
        <v>92</v>
      </c>
      <c r="P682" s="7" t="s">
        <v>2930</v>
      </c>
      <c r="Q682" s="7" t="s">
        <v>46</v>
      </c>
      <c r="R682" s="7" t="s">
        <v>2931</v>
      </c>
      <c r="S682" s="7" t="s">
        <v>110</v>
      </c>
      <c r="T682" s="7" t="s">
        <v>243</v>
      </c>
      <c r="U682" s="7" t="s">
        <v>481</v>
      </c>
      <c r="V682" s="10">
        <v>12566.75</v>
      </c>
      <c r="W682" s="6">
        <v>8</v>
      </c>
      <c r="X682" s="11">
        <v>0.2</v>
      </c>
      <c r="Y682" s="10">
        <v>2591.84</v>
      </c>
      <c r="Z682" s="30">
        <f t="shared" si="52"/>
        <v>0.20624584717607974</v>
      </c>
    </row>
    <row r="683" spans="1:26">
      <c r="A683" s="27">
        <v>682</v>
      </c>
      <c r="B683" s="14" t="s">
        <v>2932</v>
      </c>
      <c r="C683" s="15">
        <v>44575</v>
      </c>
      <c r="D683" s="12">
        <f t="shared" si="49"/>
        <v>2022</v>
      </c>
      <c r="E683" s="12">
        <f t="shared" si="50"/>
        <v>1</v>
      </c>
      <c r="F683" s="15" t="str">
        <f t="shared" si="51"/>
        <v>2022-01</v>
      </c>
      <c r="G683" s="15">
        <v>44578</v>
      </c>
      <c r="H683" s="23">
        <f t="shared" si="53"/>
        <v>3</v>
      </c>
      <c r="I683" s="14" t="s">
        <v>52</v>
      </c>
      <c r="J683" s="14" t="s">
        <v>534</v>
      </c>
      <c r="K683" s="14" t="s">
        <v>535</v>
      </c>
      <c r="L683" s="14" t="s">
        <v>30</v>
      </c>
      <c r="M683" s="14" t="s">
        <v>31</v>
      </c>
      <c r="N683" s="14" t="s">
        <v>116</v>
      </c>
      <c r="O683" s="14" t="s">
        <v>117</v>
      </c>
      <c r="P683" s="14" t="s">
        <v>2933</v>
      </c>
      <c r="Q683" s="14" t="s">
        <v>58</v>
      </c>
      <c r="R683" s="14" t="s">
        <v>2934</v>
      </c>
      <c r="S683" s="14" t="s">
        <v>48</v>
      </c>
      <c r="T683" s="14" t="s">
        <v>434</v>
      </c>
      <c r="U683" s="14" t="s">
        <v>1113</v>
      </c>
      <c r="V683" s="16">
        <v>890.12</v>
      </c>
      <c r="W683" s="13">
        <v>10</v>
      </c>
      <c r="X683" s="17">
        <v>0.1</v>
      </c>
      <c r="Y683" s="16">
        <v>-50.42</v>
      </c>
      <c r="Z683" s="31">
        <f t="shared" si="52"/>
        <v>-5.6644047993528963E-2</v>
      </c>
    </row>
    <row r="684" spans="1:26">
      <c r="A684" s="26">
        <v>683</v>
      </c>
      <c r="B684" s="7" t="s">
        <v>2935</v>
      </c>
      <c r="C684" s="8">
        <v>45305</v>
      </c>
      <c r="D684" s="12">
        <f t="shared" si="49"/>
        <v>2024</v>
      </c>
      <c r="E684" s="12">
        <f t="shared" si="50"/>
        <v>1</v>
      </c>
      <c r="F684" s="8" t="str">
        <f t="shared" si="51"/>
        <v>2024-01</v>
      </c>
      <c r="G684" s="8">
        <v>45310</v>
      </c>
      <c r="H684" s="23">
        <f t="shared" si="53"/>
        <v>5</v>
      </c>
      <c r="I684" s="7" t="s">
        <v>52</v>
      </c>
      <c r="J684" s="7" t="s">
        <v>2936</v>
      </c>
      <c r="K684" s="7" t="s">
        <v>2937</v>
      </c>
      <c r="L684" s="7" t="s">
        <v>30</v>
      </c>
      <c r="M684" s="7" t="s">
        <v>31</v>
      </c>
      <c r="N684" s="7" t="s">
        <v>181</v>
      </c>
      <c r="O684" s="7" t="s">
        <v>107</v>
      </c>
      <c r="P684" s="7" t="s">
        <v>2938</v>
      </c>
      <c r="Q684" s="7" t="s">
        <v>35</v>
      </c>
      <c r="R684" s="7" t="s">
        <v>2939</v>
      </c>
      <c r="S684" s="7" t="s">
        <v>48</v>
      </c>
      <c r="T684" s="7" t="s">
        <v>95</v>
      </c>
      <c r="U684" s="7" t="s">
        <v>571</v>
      </c>
      <c r="V684" s="10">
        <v>309.94</v>
      </c>
      <c r="W684" s="6">
        <v>3</v>
      </c>
      <c r="X684" s="11">
        <v>0</v>
      </c>
      <c r="Y684" s="10">
        <v>130.05000000000001</v>
      </c>
      <c r="Z684" s="30">
        <f t="shared" si="52"/>
        <v>0.4195973414209202</v>
      </c>
    </row>
    <row r="685" spans="1:26">
      <c r="A685" s="27">
        <v>684</v>
      </c>
      <c r="B685" s="14" t="s">
        <v>2940</v>
      </c>
      <c r="C685" s="15">
        <v>45157</v>
      </c>
      <c r="D685" s="12">
        <f t="shared" si="49"/>
        <v>2023</v>
      </c>
      <c r="E685" s="12">
        <f t="shared" si="50"/>
        <v>8</v>
      </c>
      <c r="F685" s="15" t="str">
        <f t="shared" si="51"/>
        <v>2023-08</v>
      </c>
      <c r="G685" s="15">
        <v>45159</v>
      </c>
      <c r="H685" s="23">
        <f t="shared" si="53"/>
        <v>2</v>
      </c>
      <c r="I685" s="14" t="s">
        <v>122</v>
      </c>
      <c r="J685" s="14" t="s">
        <v>463</v>
      </c>
      <c r="K685" s="14" t="s">
        <v>464</v>
      </c>
      <c r="L685" s="14" t="s">
        <v>83</v>
      </c>
      <c r="M685" s="14" t="s">
        <v>31</v>
      </c>
      <c r="N685" s="14" t="s">
        <v>32</v>
      </c>
      <c r="O685" s="14" t="s">
        <v>33</v>
      </c>
      <c r="P685" s="14" t="s">
        <v>2941</v>
      </c>
      <c r="Q685" s="14" t="s">
        <v>35</v>
      </c>
      <c r="R685" s="14" t="s">
        <v>2942</v>
      </c>
      <c r="S685" s="14" t="s">
        <v>110</v>
      </c>
      <c r="T685" s="14" t="s">
        <v>223</v>
      </c>
      <c r="U685" s="14" t="s">
        <v>495</v>
      </c>
      <c r="V685" s="16">
        <v>5296.77</v>
      </c>
      <c r="W685" s="13">
        <v>14</v>
      </c>
      <c r="X685" s="17">
        <v>0</v>
      </c>
      <c r="Y685" s="16">
        <v>778.42</v>
      </c>
      <c r="Z685" s="31">
        <f t="shared" si="52"/>
        <v>0.14696126129697909</v>
      </c>
    </row>
    <row r="686" spans="1:26">
      <c r="A686" s="26">
        <v>685</v>
      </c>
      <c r="B686" s="7" t="s">
        <v>2943</v>
      </c>
      <c r="C686" s="8">
        <v>44543</v>
      </c>
      <c r="D686" s="12">
        <f t="shared" si="49"/>
        <v>2021</v>
      </c>
      <c r="E686" s="12">
        <f t="shared" si="50"/>
        <v>12</v>
      </c>
      <c r="F686" s="8" t="str">
        <f t="shared" si="51"/>
        <v>2021-12</v>
      </c>
      <c r="G686" s="8">
        <v>44547</v>
      </c>
      <c r="H686" s="23">
        <f t="shared" si="53"/>
        <v>4</v>
      </c>
      <c r="I686" s="7" t="s">
        <v>52</v>
      </c>
      <c r="J686" s="7" t="s">
        <v>2944</v>
      </c>
      <c r="K686" s="7" t="s">
        <v>516</v>
      </c>
      <c r="L686" s="7" t="s">
        <v>30</v>
      </c>
      <c r="M686" s="7" t="s">
        <v>31</v>
      </c>
      <c r="N686" s="7" t="s">
        <v>125</v>
      </c>
      <c r="O686" s="7" t="s">
        <v>126</v>
      </c>
      <c r="P686" s="7" t="s">
        <v>2945</v>
      </c>
      <c r="Q686" s="7" t="s">
        <v>58</v>
      </c>
      <c r="R686" s="7" t="s">
        <v>2946</v>
      </c>
      <c r="S686" s="7" t="s">
        <v>37</v>
      </c>
      <c r="T686" s="7" t="s">
        <v>38</v>
      </c>
      <c r="U686" s="7" t="s">
        <v>39</v>
      </c>
      <c r="V686" s="10">
        <v>2410.35</v>
      </c>
      <c r="W686" s="6">
        <v>9</v>
      </c>
      <c r="X686" s="11">
        <v>0.1</v>
      </c>
      <c r="Y686" s="10">
        <v>522.53</v>
      </c>
      <c r="Z686" s="30">
        <f t="shared" si="52"/>
        <v>0.21678594395004874</v>
      </c>
    </row>
    <row r="687" spans="1:26">
      <c r="A687" s="27">
        <v>686</v>
      </c>
      <c r="B687" s="14" t="s">
        <v>2947</v>
      </c>
      <c r="C687" s="15">
        <v>44796</v>
      </c>
      <c r="D687" s="12">
        <f t="shared" si="49"/>
        <v>2022</v>
      </c>
      <c r="E687" s="12">
        <f t="shared" si="50"/>
        <v>8</v>
      </c>
      <c r="F687" s="15" t="str">
        <f t="shared" si="51"/>
        <v>2022-08</v>
      </c>
      <c r="G687" s="15">
        <v>44796</v>
      </c>
      <c r="H687" s="23">
        <f t="shared" si="53"/>
        <v>0</v>
      </c>
      <c r="I687" s="14" t="s">
        <v>63</v>
      </c>
      <c r="J687" s="14" t="s">
        <v>256</v>
      </c>
      <c r="K687" s="14" t="s">
        <v>257</v>
      </c>
      <c r="L687" s="14" t="s">
        <v>83</v>
      </c>
      <c r="M687" s="14" t="s">
        <v>31</v>
      </c>
      <c r="N687" s="14" t="s">
        <v>181</v>
      </c>
      <c r="O687" s="14" t="s">
        <v>107</v>
      </c>
      <c r="P687" s="14" t="s">
        <v>2948</v>
      </c>
      <c r="Q687" s="14" t="s">
        <v>35</v>
      </c>
      <c r="R687" s="14" t="s">
        <v>2949</v>
      </c>
      <c r="S687" s="14" t="s">
        <v>37</v>
      </c>
      <c r="T687" s="14" t="s">
        <v>208</v>
      </c>
      <c r="U687" s="14" t="s">
        <v>408</v>
      </c>
      <c r="V687" s="16">
        <v>3198.66</v>
      </c>
      <c r="W687" s="13">
        <v>5</v>
      </c>
      <c r="X687" s="17">
        <v>0.4</v>
      </c>
      <c r="Y687" s="16">
        <v>559.46</v>
      </c>
      <c r="Z687" s="31">
        <f t="shared" si="52"/>
        <v>0.17490449125571336</v>
      </c>
    </row>
    <row r="688" spans="1:26">
      <c r="A688" s="26">
        <v>687</v>
      </c>
      <c r="B688" s="7" t="s">
        <v>2950</v>
      </c>
      <c r="C688" s="8">
        <v>45612</v>
      </c>
      <c r="D688" s="12">
        <f t="shared" si="49"/>
        <v>2024</v>
      </c>
      <c r="E688" s="12">
        <f t="shared" si="50"/>
        <v>11</v>
      </c>
      <c r="F688" s="8" t="str">
        <f t="shared" si="51"/>
        <v>2024-11</v>
      </c>
      <c r="G688" s="8">
        <v>45617</v>
      </c>
      <c r="H688" s="23">
        <f t="shared" si="53"/>
        <v>5</v>
      </c>
      <c r="I688" s="7" t="s">
        <v>27</v>
      </c>
      <c r="J688" s="7" t="s">
        <v>2123</v>
      </c>
      <c r="K688" s="7" t="s">
        <v>2124</v>
      </c>
      <c r="L688" s="7" t="s">
        <v>66</v>
      </c>
      <c r="M688" s="7" t="s">
        <v>31</v>
      </c>
      <c r="N688" s="7" t="s">
        <v>143</v>
      </c>
      <c r="O688" s="7" t="s">
        <v>144</v>
      </c>
      <c r="P688" s="7" t="s">
        <v>2951</v>
      </c>
      <c r="Q688" s="7" t="s">
        <v>146</v>
      </c>
      <c r="R688" s="7" t="s">
        <v>2952</v>
      </c>
      <c r="S688" s="7" t="s">
        <v>110</v>
      </c>
      <c r="T688" s="7" t="s">
        <v>111</v>
      </c>
      <c r="U688" s="7" t="s">
        <v>216</v>
      </c>
      <c r="V688" s="10">
        <v>4056.79</v>
      </c>
      <c r="W688" s="6">
        <v>3</v>
      </c>
      <c r="X688" s="11">
        <v>0.1</v>
      </c>
      <c r="Y688" s="10">
        <v>-194.31</v>
      </c>
      <c r="Z688" s="30">
        <f t="shared" si="52"/>
        <v>-4.7897475590306625E-2</v>
      </c>
    </row>
    <row r="689" spans="1:26">
      <c r="A689" s="27">
        <v>688</v>
      </c>
      <c r="B689" s="14" t="s">
        <v>2953</v>
      </c>
      <c r="C689" s="15">
        <v>45622</v>
      </c>
      <c r="D689" s="12">
        <f t="shared" si="49"/>
        <v>2024</v>
      </c>
      <c r="E689" s="12">
        <f t="shared" si="50"/>
        <v>11</v>
      </c>
      <c r="F689" s="15" t="str">
        <f t="shared" si="51"/>
        <v>2024-11</v>
      </c>
      <c r="G689" s="15">
        <v>45623</v>
      </c>
      <c r="H689" s="23">
        <f t="shared" si="53"/>
        <v>1</v>
      </c>
      <c r="I689" s="14" t="s">
        <v>122</v>
      </c>
      <c r="J689" s="14" t="s">
        <v>1269</v>
      </c>
      <c r="K689" s="14" t="s">
        <v>247</v>
      </c>
      <c r="L689" s="14" t="s">
        <v>66</v>
      </c>
      <c r="M689" s="14" t="s">
        <v>31</v>
      </c>
      <c r="N689" s="14" t="s">
        <v>166</v>
      </c>
      <c r="O689" s="14" t="s">
        <v>167</v>
      </c>
      <c r="P689" s="14" t="s">
        <v>2954</v>
      </c>
      <c r="Q689" s="14" t="s">
        <v>35</v>
      </c>
      <c r="R689" s="14" t="s">
        <v>2955</v>
      </c>
      <c r="S689" s="14" t="s">
        <v>110</v>
      </c>
      <c r="T689" s="14" t="s">
        <v>148</v>
      </c>
      <c r="U689" s="14" t="s">
        <v>232</v>
      </c>
      <c r="V689" s="16">
        <v>6142.13</v>
      </c>
      <c r="W689" s="13">
        <v>6</v>
      </c>
      <c r="X689" s="17">
        <v>0.3</v>
      </c>
      <c r="Y689" s="16">
        <v>50.97</v>
      </c>
      <c r="Z689" s="31">
        <f t="shared" si="52"/>
        <v>8.2984241623020021E-3</v>
      </c>
    </row>
    <row r="690" spans="1:26">
      <c r="A690" s="26">
        <v>689</v>
      </c>
      <c r="B690" s="7" t="s">
        <v>2956</v>
      </c>
      <c r="C690" s="8">
        <v>45497</v>
      </c>
      <c r="D690" s="12">
        <f t="shared" si="49"/>
        <v>2024</v>
      </c>
      <c r="E690" s="12">
        <f t="shared" si="50"/>
        <v>7</v>
      </c>
      <c r="F690" s="8" t="str">
        <f t="shared" si="51"/>
        <v>2024-07</v>
      </c>
      <c r="G690" s="8">
        <v>45498</v>
      </c>
      <c r="H690" s="23">
        <f t="shared" si="53"/>
        <v>1</v>
      </c>
      <c r="I690" s="7" t="s">
        <v>122</v>
      </c>
      <c r="J690" s="7" t="s">
        <v>2957</v>
      </c>
      <c r="K690" s="7" t="s">
        <v>633</v>
      </c>
      <c r="L690" s="7" t="s">
        <v>83</v>
      </c>
      <c r="M690" s="7" t="s">
        <v>31</v>
      </c>
      <c r="N690" s="7" t="s">
        <v>213</v>
      </c>
      <c r="O690" s="7" t="s">
        <v>92</v>
      </c>
      <c r="P690" s="7" t="s">
        <v>2958</v>
      </c>
      <c r="Q690" s="7" t="s">
        <v>46</v>
      </c>
      <c r="R690" s="7" t="s">
        <v>2959</v>
      </c>
      <c r="S690" s="7" t="s">
        <v>110</v>
      </c>
      <c r="T690" s="7" t="s">
        <v>223</v>
      </c>
      <c r="U690" s="7" t="s">
        <v>449</v>
      </c>
      <c r="V690" s="10">
        <v>7983.48</v>
      </c>
      <c r="W690" s="6">
        <v>7</v>
      </c>
      <c r="X690" s="11">
        <v>0.4</v>
      </c>
      <c r="Y690" s="10">
        <v>-900.27</v>
      </c>
      <c r="Z690" s="30">
        <f t="shared" si="52"/>
        <v>-0.11276661305596056</v>
      </c>
    </row>
    <row r="691" spans="1:26">
      <c r="A691" s="27">
        <v>690</v>
      </c>
      <c r="B691" s="14" t="s">
        <v>2960</v>
      </c>
      <c r="C691" s="15">
        <v>45270</v>
      </c>
      <c r="D691" s="12">
        <f t="shared" si="49"/>
        <v>2023</v>
      </c>
      <c r="E691" s="12">
        <f t="shared" si="50"/>
        <v>12</v>
      </c>
      <c r="F691" s="15" t="str">
        <f t="shared" si="51"/>
        <v>2023-12</v>
      </c>
      <c r="G691" s="15">
        <v>45274</v>
      </c>
      <c r="H691" s="23">
        <f t="shared" si="53"/>
        <v>4</v>
      </c>
      <c r="I691" s="14" t="s">
        <v>52</v>
      </c>
      <c r="J691" s="14" t="s">
        <v>2961</v>
      </c>
      <c r="K691" s="14" t="s">
        <v>939</v>
      </c>
      <c r="L691" s="14" t="s">
        <v>66</v>
      </c>
      <c r="M691" s="14" t="s">
        <v>31</v>
      </c>
      <c r="N691" s="14" t="s">
        <v>213</v>
      </c>
      <c r="O691" s="14" t="s">
        <v>92</v>
      </c>
      <c r="P691" s="14" t="s">
        <v>2962</v>
      </c>
      <c r="Q691" s="14" t="s">
        <v>46</v>
      </c>
      <c r="R691" s="14" t="s">
        <v>2963</v>
      </c>
      <c r="S691" s="14" t="s">
        <v>48</v>
      </c>
      <c r="T691" s="14" t="s">
        <v>69</v>
      </c>
      <c r="U691" s="14" t="s">
        <v>70</v>
      </c>
      <c r="V691" s="16">
        <v>1507.16</v>
      </c>
      <c r="W691" s="13">
        <v>13</v>
      </c>
      <c r="X691" s="17">
        <v>0.5</v>
      </c>
      <c r="Y691" s="16">
        <v>225.98</v>
      </c>
      <c r="Z691" s="31">
        <f t="shared" si="52"/>
        <v>0.1499376310411635</v>
      </c>
    </row>
    <row r="692" spans="1:26">
      <c r="A692" s="26">
        <v>691</v>
      </c>
      <c r="B692" s="7" t="s">
        <v>2964</v>
      </c>
      <c r="C692" s="8">
        <v>44608</v>
      </c>
      <c r="D692" s="12">
        <f t="shared" si="49"/>
        <v>2022</v>
      </c>
      <c r="E692" s="12">
        <f t="shared" si="50"/>
        <v>2</v>
      </c>
      <c r="F692" s="8" t="str">
        <f t="shared" si="51"/>
        <v>2022-02</v>
      </c>
      <c r="G692" s="8">
        <v>44608</v>
      </c>
      <c r="H692" s="23">
        <f t="shared" si="53"/>
        <v>0</v>
      </c>
      <c r="I692" s="7" t="s">
        <v>63</v>
      </c>
      <c r="J692" s="7" t="s">
        <v>2965</v>
      </c>
      <c r="K692" s="7" t="s">
        <v>604</v>
      </c>
      <c r="L692" s="7" t="s">
        <v>30</v>
      </c>
      <c r="M692" s="7" t="s">
        <v>31</v>
      </c>
      <c r="N692" s="7" t="s">
        <v>313</v>
      </c>
      <c r="O692" s="7" t="s">
        <v>314</v>
      </c>
      <c r="P692" s="7" t="s">
        <v>2966</v>
      </c>
      <c r="Q692" s="7" t="s">
        <v>146</v>
      </c>
      <c r="R692" s="7" t="s">
        <v>2967</v>
      </c>
      <c r="S692" s="7" t="s">
        <v>48</v>
      </c>
      <c r="T692" s="7" t="s">
        <v>69</v>
      </c>
      <c r="U692" s="7" t="s">
        <v>70</v>
      </c>
      <c r="V692" s="10">
        <v>292.89999999999998</v>
      </c>
      <c r="W692" s="6">
        <v>11</v>
      </c>
      <c r="X692" s="11">
        <v>0.4</v>
      </c>
      <c r="Y692" s="10">
        <v>129.63</v>
      </c>
      <c r="Z692" s="30">
        <f t="shared" si="52"/>
        <v>0.44257425742574258</v>
      </c>
    </row>
    <row r="693" spans="1:26">
      <c r="A693" s="27">
        <v>692</v>
      </c>
      <c r="B693" s="14" t="s">
        <v>2968</v>
      </c>
      <c r="C693" s="15">
        <v>44421</v>
      </c>
      <c r="D693" s="12">
        <f t="shared" si="49"/>
        <v>2021</v>
      </c>
      <c r="E693" s="12">
        <f t="shared" si="50"/>
        <v>8</v>
      </c>
      <c r="F693" s="15" t="str">
        <f t="shared" si="51"/>
        <v>2021-08</v>
      </c>
      <c r="G693" s="15">
        <v>44426</v>
      </c>
      <c r="H693" s="23">
        <f t="shared" si="53"/>
        <v>5</v>
      </c>
      <c r="I693" s="14" t="s">
        <v>52</v>
      </c>
      <c r="J693" s="14" t="s">
        <v>1950</v>
      </c>
      <c r="K693" s="14" t="s">
        <v>1060</v>
      </c>
      <c r="L693" s="14" t="s">
        <v>83</v>
      </c>
      <c r="M693" s="14" t="s">
        <v>31</v>
      </c>
      <c r="N693" s="14" t="s">
        <v>166</v>
      </c>
      <c r="O693" s="14" t="s">
        <v>167</v>
      </c>
      <c r="P693" s="14" t="s">
        <v>2969</v>
      </c>
      <c r="Q693" s="14" t="s">
        <v>35</v>
      </c>
      <c r="R693" s="14" t="s">
        <v>2970</v>
      </c>
      <c r="S693" s="14" t="s">
        <v>48</v>
      </c>
      <c r="T693" s="14" t="s">
        <v>86</v>
      </c>
      <c r="U693" s="14" t="s">
        <v>819</v>
      </c>
      <c r="V693" s="16">
        <v>551.4</v>
      </c>
      <c r="W693" s="13">
        <v>4</v>
      </c>
      <c r="X693" s="17">
        <v>0.2</v>
      </c>
      <c r="Y693" s="16">
        <v>18.95</v>
      </c>
      <c r="Z693" s="31">
        <f t="shared" si="52"/>
        <v>3.4367065651070006E-2</v>
      </c>
    </row>
    <row r="694" spans="1:26">
      <c r="A694" s="26">
        <v>693</v>
      </c>
      <c r="B694" s="7" t="s">
        <v>2971</v>
      </c>
      <c r="C694" s="8">
        <v>45373</v>
      </c>
      <c r="D694" s="12">
        <f t="shared" si="49"/>
        <v>2024</v>
      </c>
      <c r="E694" s="12">
        <f t="shared" si="50"/>
        <v>3</v>
      </c>
      <c r="F694" s="8" t="str">
        <f t="shared" si="51"/>
        <v>2024-03</v>
      </c>
      <c r="G694" s="8">
        <v>45377</v>
      </c>
      <c r="H694" s="23">
        <f t="shared" si="53"/>
        <v>4</v>
      </c>
      <c r="I694" s="7" t="s">
        <v>52</v>
      </c>
      <c r="J694" s="7" t="s">
        <v>2251</v>
      </c>
      <c r="K694" s="7" t="s">
        <v>939</v>
      </c>
      <c r="L694" s="7" t="s">
        <v>30</v>
      </c>
      <c r="M694" s="7" t="s">
        <v>31</v>
      </c>
      <c r="N694" s="7" t="s">
        <v>32</v>
      </c>
      <c r="O694" s="7" t="s">
        <v>33</v>
      </c>
      <c r="P694" s="7" t="s">
        <v>2972</v>
      </c>
      <c r="Q694" s="7" t="s">
        <v>35</v>
      </c>
      <c r="R694" s="7" t="s">
        <v>2973</v>
      </c>
      <c r="S694" s="7" t="s">
        <v>110</v>
      </c>
      <c r="T694" s="7" t="s">
        <v>111</v>
      </c>
      <c r="U694" s="7" t="s">
        <v>112</v>
      </c>
      <c r="V694" s="10">
        <v>2605.4</v>
      </c>
      <c r="W694" s="6">
        <v>3</v>
      </c>
      <c r="X694" s="11">
        <v>0</v>
      </c>
      <c r="Y694" s="10">
        <v>528.74</v>
      </c>
      <c r="Z694" s="30">
        <f t="shared" si="52"/>
        <v>0.20294004759345974</v>
      </c>
    </row>
    <row r="695" spans="1:26">
      <c r="A695" s="27">
        <v>694</v>
      </c>
      <c r="B695" s="14" t="s">
        <v>2974</v>
      </c>
      <c r="C695" s="15">
        <v>45397</v>
      </c>
      <c r="D695" s="12">
        <f t="shared" si="49"/>
        <v>2024</v>
      </c>
      <c r="E695" s="12">
        <f t="shared" si="50"/>
        <v>4</v>
      </c>
      <c r="F695" s="15" t="str">
        <f t="shared" si="51"/>
        <v>2024-04</v>
      </c>
      <c r="G695" s="15">
        <v>45403</v>
      </c>
      <c r="H695" s="23">
        <f t="shared" si="53"/>
        <v>6</v>
      </c>
      <c r="I695" s="14" t="s">
        <v>52</v>
      </c>
      <c r="J695" s="14" t="s">
        <v>1150</v>
      </c>
      <c r="K695" s="14" t="s">
        <v>1151</v>
      </c>
      <c r="L695" s="14" t="s">
        <v>30</v>
      </c>
      <c r="M695" s="14" t="s">
        <v>31</v>
      </c>
      <c r="N695" s="14" t="s">
        <v>711</v>
      </c>
      <c r="O695" s="14" t="s">
        <v>712</v>
      </c>
      <c r="P695" s="14" t="s">
        <v>2975</v>
      </c>
      <c r="Q695" s="14" t="s">
        <v>35</v>
      </c>
      <c r="R695" s="14" t="s">
        <v>2976</v>
      </c>
      <c r="S695" s="14" t="s">
        <v>48</v>
      </c>
      <c r="T695" s="14" t="s">
        <v>129</v>
      </c>
      <c r="U695" s="14" t="s">
        <v>328</v>
      </c>
      <c r="V695" s="16">
        <v>362.85</v>
      </c>
      <c r="W695" s="13">
        <v>6</v>
      </c>
      <c r="X695" s="17">
        <v>0.4</v>
      </c>
      <c r="Y695" s="16">
        <v>69.98</v>
      </c>
      <c r="Z695" s="31">
        <f t="shared" si="52"/>
        <v>0.19286206421386248</v>
      </c>
    </row>
    <row r="696" spans="1:26">
      <c r="A696" s="26">
        <v>695</v>
      </c>
      <c r="B696" s="7" t="s">
        <v>2977</v>
      </c>
      <c r="C696" s="8">
        <v>44230</v>
      </c>
      <c r="D696" s="12">
        <f t="shared" si="49"/>
        <v>2021</v>
      </c>
      <c r="E696" s="12">
        <f t="shared" si="50"/>
        <v>2</v>
      </c>
      <c r="F696" s="8" t="str">
        <f t="shared" si="51"/>
        <v>2021-02</v>
      </c>
      <c r="G696" s="8">
        <v>44235</v>
      </c>
      <c r="H696" s="23">
        <f t="shared" si="53"/>
        <v>5</v>
      </c>
      <c r="I696" s="7" t="s">
        <v>27</v>
      </c>
      <c r="J696" s="7" t="s">
        <v>2978</v>
      </c>
      <c r="K696" s="7" t="s">
        <v>1218</v>
      </c>
      <c r="L696" s="7" t="s">
        <v>83</v>
      </c>
      <c r="M696" s="7" t="s">
        <v>31</v>
      </c>
      <c r="N696" s="7" t="s">
        <v>43</v>
      </c>
      <c r="O696" s="7" t="s">
        <v>44</v>
      </c>
      <c r="P696" s="7" t="s">
        <v>2979</v>
      </c>
      <c r="Q696" s="7" t="s">
        <v>46</v>
      </c>
      <c r="R696" s="7" t="s">
        <v>2980</v>
      </c>
      <c r="S696" s="7" t="s">
        <v>110</v>
      </c>
      <c r="T696" s="7" t="s">
        <v>148</v>
      </c>
      <c r="U696" s="7" t="s">
        <v>232</v>
      </c>
      <c r="V696" s="10">
        <v>960.81</v>
      </c>
      <c r="W696" s="6">
        <v>2</v>
      </c>
      <c r="X696" s="11">
        <v>0.5</v>
      </c>
      <c r="Y696" s="10">
        <v>41.03</v>
      </c>
      <c r="Z696" s="30">
        <f t="shared" si="52"/>
        <v>4.2703552211155175E-2</v>
      </c>
    </row>
    <row r="697" spans="1:26">
      <c r="A697" s="27">
        <v>696</v>
      </c>
      <c r="B697" s="14" t="s">
        <v>2981</v>
      </c>
      <c r="C697" s="15">
        <v>44395</v>
      </c>
      <c r="D697" s="12">
        <f t="shared" si="49"/>
        <v>2021</v>
      </c>
      <c r="E697" s="12">
        <f t="shared" si="50"/>
        <v>7</v>
      </c>
      <c r="F697" s="15" t="str">
        <f t="shared" si="51"/>
        <v>2021-07</v>
      </c>
      <c r="G697" s="15">
        <v>44395</v>
      </c>
      <c r="H697" s="23">
        <f t="shared" si="53"/>
        <v>0</v>
      </c>
      <c r="I697" s="14" t="s">
        <v>63</v>
      </c>
      <c r="J697" s="14" t="s">
        <v>2982</v>
      </c>
      <c r="K697" s="14" t="s">
        <v>1307</v>
      </c>
      <c r="L697" s="14" t="s">
        <v>83</v>
      </c>
      <c r="M697" s="14" t="s">
        <v>31</v>
      </c>
      <c r="N697" s="14" t="s">
        <v>213</v>
      </c>
      <c r="O697" s="14" t="s">
        <v>92</v>
      </c>
      <c r="P697" s="14" t="s">
        <v>2983</v>
      </c>
      <c r="Q697" s="14" t="s">
        <v>46</v>
      </c>
      <c r="R697" s="14" t="s">
        <v>2984</v>
      </c>
      <c r="S697" s="14" t="s">
        <v>110</v>
      </c>
      <c r="T697" s="14" t="s">
        <v>243</v>
      </c>
      <c r="U697" s="14" t="s">
        <v>244</v>
      </c>
      <c r="V697" s="16">
        <v>7140.45</v>
      </c>
      <c r="W697" s="13">
        <v>4</v>
      </c>
      <c r="X697" s="17">
        <v>0</v>
      </c>
      <c r="Y697" s="16">
        <v>-1060.8499999999999</v>
      </c>
      <c r="Z697" s="31">
        <f t="shared" si="52"/>
        <v>-0.14856906777584045</v>
      </c>
    </row>
    <row r="698" spans="1:26">
      <c r="A698" s="26">
        <v>697</v>
      </c>
      <c r="B698" s="7" t="s">
        <v>2985</v>
      </c>
      <c r="C698" s="8">
        <v>44690</v>
      </c>
      <c r="D698" s="12">
        <f t="shared" si="49"/>
        <v>2022</v>
      </c>
      <c r="E698" s="12">
        <f t="shared" si="50"/>
        <v>5</v>
      </c>
      <c r="F698" s="8" t="str">
        <f t="shared" si="51"/>
        <v>2022-05</v>
      </c>
      <c r="G698" s="8">
        <v>44697</v>
      </c>
      <c r="H698" s="23">
        <f t="shared" si="53"/>
        <v>7</v>
      </c>
      <c r="I698" s="7" t="s">
        <v>27</v>
      </c>
      <c r="J698" s="7" t="s">
        <v>2123</v>
      </c>
      <c r="K698" s="7" t="s">
        <v>2124</v>
      </c>
      <c r="L698" s="7" t="s">
        <v>66</v>
      </c>
      <c r="M698" s="7" t="s">
        <v>31</v>
      </c>
      <c r="N698" s="7" t="s">
        <v>143</v>
      </c>
      <c r="O698" s="7" t="s">
        <v>144</v>
      </c>
      <c r="P698" s="7" t="s">
        <v>2986</v>
      </c>
      <c r="Q698" s="7" t="s">
        <v>146</v>
      </c>
      <c r="R698" s="7" t="s">
        <v>2987</v>
      </c>
      <c r="S698" s="7" t="s">
        <v>37</v>
      </c>
      <c r="T698" s="7" t="s">
        <v>38</v>
      </c>
      <c r="U698" s="7" t="s">
        <v>333</v>
      </c>
      <c r="V698" s="10">
        <v>1361.92</v>
      </c>
      <c r="W698" s="6">
        <v>9</v>
      </c>
      <c r="X698" s="11">
        <v>0.1</v>
      </c>
      <c r="Y698" s="10">
        <v>115.64</v>
      </c>
      <c r="Z698" s="30">
        <f t="shared" si="52"/>
        <v>8.4909539473684209E-2</v>
      </c>
    </row>
    <row r="699" spans="1:26">
      <c r="A699" s="27">
        <v>698</v>
      </c>
      <c r="B699" s="14" t="s">
        <v>2988</v>
      </c>
      <c r="C699" s="15">
        <v>45123</v>
      </c>
      <c r="D699" s="12">
        <f t="shared" si="49"/>
        <v>2023</v>
      </c>
      <c r="E699" s="12">
        <f t="shared" si="50"/>
        <v>7</v>
      </c>
      <c r="F699" s="15" t="str">
        <f t="shared" si="51"/>
        <v>2023-07</v>
      </c>
      <c r="G699" s="15">
        <v>45127</v>
      </c>
      <c r="H699" s="23">
        <f t="shared" si="53"/>
        <v>4</v>
      </c>
      <c r="I699" s="14" t="s">
        <v>52</v>
      </c>
      <c r="J699" s="14" t="s">
        <v>2489</v>
      </c>
      <c r="K699" s="14" t="s">
        <v>2490</v>
      </c>
      <c r="L699" s="14" t="s">
        <v>30</v>
      </c>
      <c r="M699" s="14" t="s">
        <v>31</v>
      </c>
      <c r="N699" s="14" t="s">
        <v>143</v>
      </c>
      <c r="O699" s="14" t="s">
        <v>144</v>
      </c>
      <c r="P699" s="14" t="s">
        <v>2989</v>
      </c>
      <c r="Q699" s="14" t="s">
        <v>146</v>
      </c>
      <c r="R699" s="14" t="s">
        <v>2990</v>
      </c>
      <c r="S699" s="14" t="s">
        <v>37</v>
      </c>
      <c r="T699" s="14" t="s">
        <v>38</v>
      </c>
      <c r="U699" s="14" t="s">
        <v>177</v>
      </c>
      <c r="V699" s="16">
        <v>3027.51</v>
      </c>
      <c r="W699" s="13">
        <v>12</v>
      </c>
      <c r="X699" s="17">
        <v>0</v>
      </c>
      <c r="Y699" s="16">
        <v>-106</v>
      </c>
      <c r="Z699" s="31">
        <f t="shared" si="52"/>
        <v>-3.5012270810005582E-2</v>
      </c>
    </row>
    <row r="700" spans="1:26">
      <c r="A700" s="26">
        <v>699</v>
      </c>
      <c r="B700" s="7" t="s">
        <v>2991</v>
      </c>
      <c r="C700" s="8">
        <v>45140</v>
      </c>
      <c r="D700" s="12">
        <f t="shared" si="49"/>
        <v>2023</v>
      </c>
      <c r="E700" s="12">
        <f t="shared" si="50"/>
        <v>8</v>
      </c>
      <c r="F700" s="8" t="str">
        <f t="shared" si="51"/>
        <v>2023-08</v>
      </c>
      <c r="G700" s="8">
        <v>45146</v>
      </c>
      <c r="H700" s="23">
        <f t="shared" si="53"/>
        <v>6</v>
      </c>
      <c r="I700" s="7" t="s">
        <v>27</v>
      </c>
      <c r="J700" s="7" t="s">
        <v>2992</v>
      </c>
      <c r="K700" s="7" t="s">
        <v>2993</v>
      </c>
      <c r="L700" s="7" t="s">
        <v>83</v>
      </c>
      <c r="M700" s="7" t="s">
        <v>31</v>
      </c>
      <c r="N700" s="7" t="s">
        <v>32</v>
      </c>
      <c r="O700" s="7" t="s">
        <v>33</v>
      </c>
      <c r="P700" s="7" t="s">
        <v>2994</v>
      </c>
      <c r="Q700" s="7" t="s">
        <v>35</v>
      </c>
      <c r="R700" s="7" t="s">
        <v>2995</v>
      </c>
      <c r="S700" s="7" t="s">
        <v>110</v>
      </c>
      <c r="T700" s="7" t="s">
        <v>111</v>
      </c>
      <c r="U700" s="7" t="s">
        <v>287</v>
      </c>
      <c r="V700" s="10">
        <v>7496.54</v>
      </c>
      <c r="W700" s="6">
        <v>14</v>
      </c>
      <c r="X700" s="11">
        <v>0.3</v>
      </c>
      <c r="Y700" s="10">
        <v>-864.64</v>
      </c>
      <c r="Z700" s="30">
        <f t="shared" si="52"/>
        <v>-0.11533854284776711</v>
      </c>
    </row>
    <row r="701" spans="1:26">
      <c r="A701" s="27">
        <v>700</v>
      </c>
      <c r="B701" s="14" t="s">
        <v>2996</v>
      </c>
      <c r="C701" s="15">
        <v>44212</v>
      </c>
      <c r="D701" s="12">
        <f t="shared" si="49"/>
        <v>2021</v>
      </c>
      <c r="E701" s="12">
        <f t="shared" si="50"/>
        <v>1</v>
      </c>
      <c r="F701" s="15" t="str">
        <f t="shared" si="51"/>
        <v>2021-01</v>
      </c>
      <c r="G701" s="15">
        <v>44217</v>
      </c>
      <c r="H701" s="23">
        <f t="shared" si="53"/>
        <v>5</v>
      </c>
      <c r="I701" s="14" t="s">
        <v>27</v>
      </c>
      <c r="J701" s="14" t="s">
        <v>2997</v>
      </c>
      <c r="K701" s="14" t="s">
        <v>679</v>
      </c>
      <c r="L701" s="14" t="s">
        <v>83</v>
      </c>
      <c r="M701" s="14" t="s">
        <v>31</v>
      </c>
      <c r="N701" s="14" t="s">
        <v>106</v>
      </c>
      <c r="O701" s="14" t="s">
        <v>107</v>
      </c>
      <c r="P701" s="14" t="s">
        <v>2998</v>
      </c>
      <c r="Q701" s="14" t="s">
        <v>35</v>
      </c>
      <c r="R701" s="14" t="s">
        <v>2999</v>
      </c>
      <c r="S701" s="14" t="s">
        <v>37</v>
      </c>
      <c r="T701" s="14" t="s">
        <v>60</v>
      </c>
      <c r="U701" s="14" t="s">
        <v>162</v>
      </c>
      <c r="V701" s="16">
        <v>346.55</v>
      </c>
      <c r="W701" s="13">
        <v>2</v>
      </c>
      <c r="X701" s="17">
        <v>0.3</v>
      </c>
      <c r="Y701" s="16">
        <v>-1.26</v>
      </c>
      <c r="Z701" s="31">
        <f t="shared" si="52"/>
        <v>-3.6358389842735535E-3</v>
      </c>
    </row>
    <row r="702" spans="1:26">
      <c r="A702" s="26">
        <v>701</v>
      </c>
      <c r="B702" s="7" t="s">
        <v>3000</v>
      </c>
      <c r="C702" s="8">
        <v>45583</v>
      </c>
      <c r="D702" s="12">
        <f t="shared" si="49"/>
        <v>2024</v>
      </c>
      <c r="E702" s="12">
        <f t="shared" si="50"/>
        <v>10</v>
      </c>
      <c r="F702" s="8" t="str">
        <f t="shared" si="51"/>
        <v>2024-10</v>
      </c>
      <c r="G702" s="8">
        <v>45591</v>
      </c>
      <c r="H702" s="23">
        <f t="shared" si="53"/>
        <v>8</v>
      </c>
      <c r="I702" s="7" t="s">
        <v>27</v>
      </c>
      <c r="J702" s="7" t="s">
        <v>900</v>
      </c>
      <c r="K702" s="7" t="s">
        <v>252</v>
      </c>
      <c r="L702" s="7" t="s">
        <v>30</v>
      </c>
      <c r="M702" s="7" t="s">
        <v>31</v>
      </c>
      <c r="N702" s="7" t="s">
        <v>143</v>
      </c>
      <c r="O702" s="7" t="s">
        <v>144</v>
      </c>
      <c r="P702" s="7" t="s">
        <v>2627</v>
      </c>
      <c r="Q702" s="7" t="s">
        <v>146</v>
      </c>
      <c r="R702" s="7" t="s">
        <v>3001</v>
      </c>
      <c r="S702" s="7" t="s">
        <v>37</v>
      </c>
      <c r="T702" s="7" t="s">
        <v>38</v>
      </c>
      <c r="U702" s="7" t="s">
        <v>177</v>
      </c>
      <c r="V702" s="10">
        <v>4784.72</v>
      </c>
      <c r="W702" s="6">
        <v>5</v>
      </c>
      <c r="X702" s="11">
        <v>0.2</v>
      </c>
      <c r="Y702" s="10">
        <v>1212.3399999999999</v>
      </c>
      <c r="Z702" s="30">
        <f t="shared" si="52"/>
        <v>0.25337741811433057</v>
      </c>
    </row>
    <row r="703" spans="1:26">
      <c r="A703" s="27">
        <v>702</v>
      </c>
      <c r="B703" s="14" t="s">
        <v>3002</v>
      </c>
      <c r="C703" s="15">
        <v>44598</v>
      </c>
      <c r="D703" s="12">
        <f t="shared" si="49"/>
        <v>2022</v>
      </c>
      <c r="E703" s="12">
        <f t="shared" si="50"/>
        <v>2</v>
      </c>
      <c r="F703" s="15" t="str">
        <f t="shared" si="51"/>
        <v>2022-02</v>
      </c>
      <c r="G703" s="15">
        <v>44598</v>
      </c>
      <c r="H703" s="23">
        <f t="shared" si="53"/>
        <v>0</v>
      </c>
      <c r="I703" s="14" t="s">
        <v>63</v>
      </c>
      <c r="J703" s="14" t="s">
        <v>1192</v>
      </c>
      <c r="K703" s="14" t="s">
        <v>227</v>
      </c>
      <c r="L703" s="14" t="s">
        <v>83</v>
      </c>
      <c r="M703" s="14" t="s">
        <v>31</v>
      </c>
      <c r="N703" s="14" t="s">
        <v>91</v>
      </c>
      <c r="O703" s="14" t="s">
        <v>92</v>
      </c>
      <c r="P703" s="14" t="s">
        <v>3003</v>
      </c>
      <c r="Q703" s="14" t="s">
        <v>46</v>
      </c>
      <c r="R703" s="14" t="s">
        <v>3004</v>
      </c>
      <c r="S703" s="14" t="s">
        <v>110</v>
      </c>
      <c r="T703" s="14" t="s">
        <v>111</v>
      </c>
      <c r="U703" s="14" t="s">
        <v>287</v>
      </c>
      <c r="V703" s="16">
        <v>25292.68</v>
      </c>
      <c r="W703" s="13">
        <v>14</v>
      </c>
      <c r="X703" s="17">
        <v>0</v>
      </c>
      <c r="Y703" s="16">
        <v>2732.51</v>
      </c>
      <c r="Z703" s="31">
        <f t="shared" si="52"/>
        <v>0.10803560555860431</v>
      </c>
    </row>
    <row r="704" spans="1:26">
      <c r="A704" s="26">
        <v>703</v>
      </c>
      <c r="B704" s="7" t="s">
        <v>3005</v>
      </c>
      <c r="C704" s="8">
        <v>44305</v>
      </c>
      <c r="D704" s="12">
        <f t="shared" si="49"/>
        <v>2021</v>
      </c>
      <c r="E704" s="12">
        <f t="shared" si="50"/>
        <v>4</v>
      </c>
      <c r="F704" s="8" t="str">
        <f t="shared" si="51"/>
        <v>2021-04</v>
      </c>
      <c r="G704" s="8">
        <v>44311</v>
      </c>
      <c r="H704" s="23">
        <f t="shared" si="53"/>
        <v>6</v>
      </c>
      <c r="I704" s="7" t="s">
        <v>27</v>
      </c>
      <c r="J704" s="7" t="s">
        <v>2038</v>
      </c>
      <c r="K704" s="7" t="s">
        <v>583</v>
      </c>
      <c r="L704" s="7" t="s">
        <v>66</v>
      </c>
      <c r="M704" s="7" t="s">
        <v>31</v>
      </c>
      <c r="N704" s="7" t="s">
        <v>313</v>
      </c>
      <c r="O704" s="7" t="s">
        <v>314</v>
      </c>
      <c r="P704" s="7" t="s">
        <v>3006</v>
      </c>
      <c r="Q704" s="7" t="s">
        <v>146</v>
      </c>
      <c r="R704" s="7" t="s">
        <v>3007</v>
      </c>
      <c r="S704" s="7" t="s">
        <v>110</v>
      </c>
      <c r="T704" s="7" t="s">
        <v>111</v>
      </c>
      <c r="U704" s="7" t="s">
        <v>287</v>
      </c>
      <c r="V704" s="10">
        <v>1776.25</v>
      </c>
      <c r="W704" s="6">
        <v>2</v>
      </c>
      <c r="X704" s="11">
        <v>0.2</v>
      </c>
      <c r="Y704" s="10">
        <v>157.72</v>
      </c>
      <c r="Z704" s="30">
        <f t="shared" si="52"/>
        <v>8.8793807178043624E-2</v>
      </c>
    </row>
    <row r="705" spans="1:26">
      <c r="A705" s="27">
        <v>704</v>
      </c>
      <c r="B705" s="14" t="s">
        <v>3008</v>
      </c>
      <c r="C705" s="15">
        <v>44562</v>
      </c>
      <c r="D705" s="12">
        <f t="shared" si="49"/>
        <v>2022</v>
      </c>
      <c r="E705" s="12">
        <f t="shared" si="50"/>
        <v>1</v>
      </c>
      <c r="F705" s="15" t="str">
        <f t="shared" si="51"/>
        <v>2022-01</v>
      </c>
      <c r="G705" s="15">
        <v>44570</v>
      </c>
      <c r="H705" s="23">
        <f t="shared" si="53"/>
        <v>8</v>
      </c>
      <c r="I705" s="14" t="s">
        <v>27</v>
      </c>
      <c r="J705" s="14" t="s">
        <v>487</v>
      </c>
      <c r="K705" s="14" t="s">
        <v>488</v>
      </c>
      <c r="L705" s="14" t="s">
        <v>83</v>
      </c>
      <c r="M705" s="14" t="s">
        <v>31</v>
      </c>
      <c r="N705" s="14" t="s">
        <v>125</v>
      </c>
      <c r="O705" s="14" t="s">
        <v>126</v>
      </c>
      <c r="P705" s="14" t="s">
        <v>3009</v>
      </c>
      <c r="Q705" s="14" t="s">
        <v>58</v>
      </c>
      <c r="R705" s="14" t="s">
        <v>3010</v>
      </c>
      <c r="S705" s="14" t="s">
        <v>110</v>
      </c>
      <c r="T705" s="14" t="s">
        <v>223</v>
      </c>
      <c r="U705" s="14" t="s">
        <v>224</v>
      </c>
      <c r="V705" s="16">
        <v>785.04</v>
      </c>
      <c r="W705" s="13">
        <v>7</v>
      </c>
      <c r="X705" s="17">
        <v>0.5</v>
      </c>
      <c r="Y705" s="16">
        <v>-122.4</v>
      </c>
      <c r="Z705" s="31">
        <f t="shared" si="52"/>
        <v>-0.15591562213390403</v>
      </c>
    </row>
    <row r="706" spans="1:26">
      <c r="A706" s="26">
        <v>705</v>
      </c>
      <c r="B706" s="7" t="s">
        <v>3011</v>
      </c>
      <c r="C706" s="8">
        <v>44888</v>
      </c>
      <c r="D706" s="12">
        <f t="shared" ref="D706:D769" si="54">YEAR(C706)</f>
        <v>2022</v>
      </c>
      <c r="E706" s="12">
        <f t="shared" ref="E706:E769" si="55">MONTH(C706)</f>
        <v>11</v>
      </c>
      <c r="F706" s="8" t="str">
        <f t="shared" ref="F706:F769" si="56">TEXT(C706,"yyyy-mm")</f>
        <v>2022-11</v>
      </c>
      <c r="G706" s="8">
        <v>44891</v>
      </c>
      <c r="H706" s="23">
        <f t="shared" si="53"/>
        <v>3</v>
      </c>
      <c r="I706" s="7" t="s">
        <v>52</v>
      </c>
      <c r="J706" s="7" t="s">
        <v>2469</v>
      </c>
      <c r="K706" s="7" t="s">
        <v>2470</v>
      </c>
      <c r="L706" s="7" t="s">
        <v>66</v>
      </c>
      <c r="M706" s="7" t="s">
        <v>31</v>
      </c>
      <c r="N706" s="7" t="s">
        <v>74</v>
      </c>
      <c r="O706" s="7" t="s">
        <v>75</v>
      </c>
      <c r="P706" s="7" t="s">
        <v>3012</v>
      </c>
      <c r="Q706" s="7" t="s">
        <v>46</v>
      </c>
      <c r="R706" s="7" t="s">
        <v>3013</v>
      </c>
      <c r="S706" s="7" t="s">
        <v>37</v>
      </c>
      <c r="T706" s="7" t="s">
        <v>38</v>
      </c>
      <c r="U706" s="7" t="s">
        <v>485</v>
      </c>
      <c r="V706" s="10">
        <v>12302.98</v>
      </c>
      <c r="W706" s="6">
        <v>11</v>
      </c>
      <c r="X706" s="11">
        <v>0</v>
      </c>
      <c r="Y706" s="10">
        <v>4603.76</v>
      </c>
      <c r="Z706" s="30">
        <f t="shared" ref="Z706:Z769" si="57">IFERROR(Y706/V706,0)</f>
        <v>0.3741987713545824</v>
      </c>
    </row>
    <row r="707" spans="1:26">
      <c r="A707" s="27">
        <v>706</v>
      </c>
      <c r="B707" s="14" t="s">
        <v>3014</v>
      </c>
      <c r="C707" s="15">
        <v>45300</v>
      </c>
      <c r="D707" s="12">
        <f t="shared" si="54"/>
        <v>2024</v>
      </c>
      <c r="E707" s="12">
        <f t="shared" si="55"/>
        <v>1</v>
      </c>
      <c r="F707" s="15" t="str">
        <f t="shared" si="56"/>
        <v>2024-01</v>
      </c>
      <c r="G707" s="15">
        <v>45305</v>
      </c>
      <c r="H707" s="23">
        <f t="shared" si="53"/>
        <v>5</v>
      </c>
      <c r="I707" s="14" t="s">
        <v>52</v>
      </c>
      <c r="J707" s="14" t="s">
        <v>3015</v>
      </c>
      <c r="K707" s="14" t="s">
        <v>574</v>
      </c>
      <c r="L707" s="14" t="s">
        <v>30</v>
      </c>
      <c r="M707" s="14" t="s">
        <v>31</v>
      </c>
      <c r="N707" s="14" t="s">
        <v>204</v>
      </c>
      <c r="O707" s="14" t="s">
        <v>205</v>
      </c>
      <c r="P707" s="14" t="s">
        <v>3016</v>
      </c>
      <c r="Q707" s="14" t="s">
        <v>146</v>
      </c>
      <c r="R707" s="14" t="s">
        <v>3017</v>
      </c>
      <c r="S707" s="14" t="s">
        <v>37</v>
      </c>
      <c r="T707" s="14" t="s">
        <v>170</v>
      </c>
      <c r="U707" s="14" t="s">
        <v>171</v>
      </c>
      <c r="V707" s="16">
        <v>12083.31</v>
      </c>
      <c r="W707" s="13">
        <v>11</v>
      </c>
      <c r="X707" s="17">
        <v>0.2</v>
      </c>
      <c r="Y707" s="16">
        <v>-1247.33</v>
      </c>
      <c r="Z707" s="31">
        <f t="shared" si="57"/>
        <v>-0.10322750968070835</v>
      </c>
    </row>
    <row r="708" spans="1:26">
      <c r="A708" s="26">
        <v>707</v>
      </c>
      <c r="B708" s="7" t="s">
        <v>3018</v>
      </c>
      <c r="C708" s="8">
        <v>45565</v>
      </c>
      <c r="D708" s="12">
        <f t="shared" si="54"/>
        <v>2024</v>
      </c>
      <c r="E708" s="12">
        <f t="shared" si="55"/>
        <v>9</v>
      </c>
      <c r="F708" s="8" t="str">
        <f t="shared" si="56"/>
        <v>2024-09</v>
      </c>
      <c r="G708" s="8">
        <v>45565</v>
      </c>
      <c r="H708" s="23">
        <f t="shared" ref="H708:H771" si="58">G708-C708</f>
        <v>0</v>
      </c>
      <c r="I708" s="7" t="s">
        <v>63</v>
      </c>
      <c r="J708" s="7" t="s">
        <v>567</v>
      </c>
      <c r="K708" s="7" t="s">
        <v>568</v>
      </c>
      <c r="L708" s="7" t="s">
        <v>83</v>
      </c>
      <c r="M708" s="7" t="s">
        <v>31</v>
      </c>
      <c r="N708" s="7" t="s">
        <v>213</v>
      </c>
      <c r="O708" s="7" t="s">
        <v>92</v>
      </c>
      <c r="P708" s="7" t="s">
        <v>3019</v>
      </c>
      <c r="Q708" s="7" t="s">
        <v>46</v>
      </c>
      <c r="R708" s="7" t="s">
        <v>3020</v>
      </c>
      <c r="S708" s="7" t="s">
        <v>37</v>
      </c>
      <c r="T708" s="7" t="s">
        <v>38</v>
      </c>
      <c r="U708" s="7" t="s">
        <v>102</v>
      </c>
      <c r="V708" s="10">
        <v>752.04</v>
      </c>
      <c r="W708" s="6">
        <v>1</v>
      </c>
      <c r="X708" s="11">
        <v>0.2</v>
      </c>
      <c r="Y708" s="10">
        <v>66.989999999999995</v>
      </c>
      <c r="Z708" s="30">
        <f t="shared" si="57"/>
        <v>8.9077708632519542E-2</v>
      </c>
    </row>
    <row r="709" spans="1:26">
      <c r="A709" s="27">
        <v>708</v>
      </c>
      <c r="B709" s="14" t="s">
        <v>3021</v>
      </c>
      <c r="C709" s="15">
        <v>45424</v>
      </c>
      <c r="D709" s="12">
        <f t="shared" si="54"/>
        <v>2024</v>
      </c>
      <c r="E709" s="12">
        <f t="shared" si="55"/>
        <v>5</v>
      </c>
      <c r="F709" s="15" t="str">
        <f t="shared" si="56"/>
        <v>2024-05</v>
      </c>
      <c r="G709" s="15">
        <v>45431</v>
      </c>
      <c r="H709" s="23">
        <f t="shared" si="58"/>
        <v>7</v>
      </c>
      <c r="I709" s="14" t="s">
        <v>27</v>
      </c>
      <c r="J709" s="14" t="s">
        <v>603</v>
      </c>
      <c r="K709" s="14" t="s">
        <v>604</v>
      </c>
      <c r="L709" s="14" t="s">
        <v>30</v>
      </c>
      <c r="M709" s="14" t="s">
        <v>31</v>
      </c>
      <c r="N709" s="14" t="s">
        <v>32</v>
      </c>
      <c r="O709" s="14" t="s">
        <v>33</v>
      </c>
      <c r="P709" s="14" t="s">
        <v>3022</v>
      </c>
      <c r="Q709" s="14" t="s">
        <v>35</v>
      </c>
      <c r="R709" s="14" t="s">
        <v>3023</v>
      </c>
      <c r="S709" s="14" t="s">
        <v>48</v>
      </c>
      <c r="T709" s="14" t="s">
        <v>298</v>
      </c>
      <c r="U709" s="14" t="s">
        <v>630</v>
      </c>
      <c r="V709" s="16">
        <v>458.96</v>
      </c>
      <c r="W709" s="13">
        <v>3</v>
      </c>
      <c r="X709" s="17">
        <v>0.3</v>
      </c>
      <c r="Y709" s="16">
        <v>-14.86</v>
      </c>
      <c r="Z709" s="31">
        <f t="shared" si="57"/>
        <v>-3.2377549241763989E-2</v>
      </c>
    </row>
    <row r="710" spans="1:26">
      <c r="A710" s="26">
        <v>709</v>
      </c>
      <c r="B710" s="7" t="s">
        <v>3024</v>
      </c>
      <c r="C710" s="8">
        <v>44663</v>
      </c>
      <c r="D710" s="12">
        <f t="shared" si="54"/>
        <v>2022</v>
      </c>
      <c r="E710" s="12">
        <f t="shared" si="55"/>
        <v>4</v>
      </c>
      <c r="F710" s="8" t="str">
        <f t="shared" si="56"/>
        <v>2022-04</v>
      </c>
      <c r="G710" s="8">
        <v>44665</v>
      </c>
      <c r="H710" s="23">
        <f t="shared" si="58"/>
        <v>2</v>
      </c>
      <c r="I710" s="7" t="s">
        <v>122</v>
      </c>
      <c r="J710" s="7" t="s">
        <v>1717</v>
      </c>
      <c r="K710" s="7" t="s">
        <v>391</v>
      </c>
      <c r="L710" s="7" t="s">
        <v>30</v>
      </c>
      <c r="M710" s="7" t="s">
        <v>31</v>
      </c>
      <c r="N710" s="7" t="s">
        <v>313</v>
      </c>
      <c r="O710" s="7" t="s">
        <v>314</v>
      </c>
      <c r="P710" s="7" t="s">
        <v>3025</v>
      </c>
      <c r="Q710" s="7" t="s">
        <v>146</v>
      </c>
      <c r="R710" s="7" t="s">
        <v>3026</v>
      </c>
      <c r="S710" s="7" t="s">
        <v>48</v>
      </c>
      <c r="T710" s="7" t="s">
        <v>69</v>
      </c>
      <c r="U710" s="7" t="s">
        <v>475</v>
      </c>
      <c r="V710" s="10">
        <v>1344</v>
      </c>
      <c r="W710" s="6">
        <v>8</v>
      </c>
      <c r="X710" s="11">
        <v>0</v>
      </c>
      <c r="Y710" s="10">
        <v>43.3</v>
      </c>
      <c r="Z710" s="30">
        <f t="shared" si="57"/>
        <v>3.2217261904761901E-2</v>
      </c>
    </row>
    <row r="711" spans="1:26">
      <c r="A711" s="27">
        <v>710</v>
      </c>
      <c r="B711" s="14" t="s">
        <v>3027</v>
      </c>
      <c r="C711" s="15">
        <v>45139</v>
      </c>
      <c r="D711" s="12">
        <f t="shared" si="54"/>
        <v>2023</v>
      </c>
      <c r="E711" s="12">
        <f t="shared" si="55"/>
        <v>8</v>
      </c>
      <c r="F711" s="15" t="str">
        <f t="shared" si="56"/>
        <v>2023-08</v>
      </c>
      <c r="G711" s="15">
        <v>45144</v>
      </c>
      <c r="H711" s="23">
        <f t="shared" si="58"/>
        <v>5</v>
      </c>
      <c r="I711" s="14" t="s">
        <v>27</v>
      </c>
      <c r="J711" s="14" t="s">
        <v>2085</v>
      </c>
      <c r="K711" s="14" t="s">
        <v>2086</v>
      </c>
      <c r="L711" s="14" t="s">
        <v>66</v>
      </c>
      <c r="M711" s="14" t="s">
        <v>31</v>
      </c>
      <c r="N711" s="14" t="s">
        <v>181</v>
      </c>
      <c r="O711" s="14" t="s">
        <v>107</v>
      </c>
      <c r="P711" s="14" t="s">
        <v>3028</v>
      </c>
      <c r="Q711" s="14" t="s">
        <v>35</v>
      </c>
      <c r="R711" s="14" t="s">
        <v>3029</v>
      </c>
      <c r="S711" s="14" t="s">
        <v>110</v>
      </c>
      <c r="T711" s="14" t="s">
        <v>111</v>
      </c>
      <c r="U711" s="14" t="s">
        <v>216</v>
      </c>
      <c r="V711" s="16">
        <v>4034.72</v>
      </c>
      <c r="W711" s="13">
        <v>5</v>
      </c>
      <c r="X711" s="17">
        <v>0.5</v>
      </c>
      <c r="Y711" s="16">
        <v>-531.19000000000005</v>
      </c>
      <c r="Z711" s="31">
        <f t="shared" si="57"/>
        <v>-0.13165473688384821</v>
      </c>
    </row>
    <row r="712" spans="1:26">
      <c r="A712" s="26">
        <v>711</v>
      </c>
      <c r="B712" s="7" t="s">
        <v>3030</v>
      </c>
      <c r="C712" s="8">
        <v>45478</v>
      </c>
      <c r="D712" s="12">
        <f t="shared" si="54"/>
        <v>2024</v>
      </c>
      <c r="E712" s="12">
        <f t="shared" si="55"/>
        <v>7</v>
      </c>
      <c r="F712" s="8" t="str">
        <f t="shared" si="56"/>
        <v>2024-07</v>
      </c>
      <c r="G712" s="8">
        <v>45478</v>
      </c>
      <c r="H712" s="23">
        <f t="shared" si="58"/>
        <v>0</v>
      </c>
      <c r="I712" s="7" t="s">
        <v>63</v>
      </c>
      <c r="J712" s="7" t="s">
        <v>3031</v>
      </c>
      <c r="K712" s="7" t="s">
        <v>3032</v>
      </c>
      <c r="L712" s="7" t="s">
        <v>66</v>
      </c>
      <c r="M712" s="7" t="s">
        <v>31</v>
      </c>
      <c r="N712" s="7" t="s">
        <v>43</v>
      </c>
      <c r="O712" s="7" t="s">
        <v>44</v>
      </c>
      <c r="P712" s="7" t="s">
        <v>3033</v>
      </c>
      <c r="Q712" s="7" t="s">
        <v>46</v>
      </c>
      <c r="R712" s="7" t="s">
        <v>3034</v>
      </c>
      <c r="S712" s="7" t="s">
        <v>48</v>
      </c>
      <c r="T712" s="7" t="s">
        <v>49</v>
      </c>
      <c r="U712" s="7" t="s">
        <v>120</v>
      </c>
      <c r="V712" s="10">
        <v>338.05</v>
      </c>
      <c r="W712" s="6">
        <v>7</v>
      </c>
      <c r="X712" s="11">
        <v>0.2</v>
      </c>
      <c r="Y712" s="10">
        <v>91.32</v>
      </c>
      <c r="Z712" s="30">
        <f t="shared" si="57"/>
        <v>0.27013755361632891</v>
      </c>
    </row>
    <row r="713" spans="1:26">
      <c r="A713" s="27">
        <v>712</v>
      </c>
      <c r="B713" s="14" t="s">
        <v>3035</v>
      </c>
      <c r="C713" s="15">
        <v>45585</v>
      </c>
      <c r="D713" s="12">
        <f t="shared" si="54"/>
        <v>2024</v>
      </c>
      <c r="E713" s="12">
        <f t="shared" si="55"/>
        <v>10</v>
      </c>
      <c r="F713" s="15" t="str">
        <f t="shared" si="56"/>
        <v>2024-10</v>
      </c>
      <c r="G713" s="15">
        <v>45585</v>
      </c>
      <c r="H713" s="23">
        <f t="shared" si="58"/>
        <v>0</v>
      </c>
      <c r="I713" s="14" t="s">
        <v>63</v>
      </c>
      <c r="J713" s="14" t="s">
        <v>1832</v>
      </c>
      <c r="K713" s="14" t="s">
        <v>1302</v>
      </c>
      <c r="L713" s="14" t="s">
        <v>83</v>
      </c>
      <c r="M713" s="14" t="s">
        <v>31</v>
      </c>
      <c r="N713" s="14" t="s">
        <v>74</v>
      </c>
      <c r="O713" s="14" t="s">
        <v>75</v>
      </c>
      <c r="P713" s="14" t="s">
        <v>3036</v>
      </c>
      <c r="Q713" s="14" t="s">
        <v>46</v>
      </c>
      <c r="R713" s="14" t="s">
        <v>3037</v>
      </c>
      <c r="S713" s="14" t="s">
        <v>48</v>
      </c>
      <c r="T713" s="14" t="s">
        <v>69</v>
      </c>
      <c r="U713" s="14" t="s">
        <v>1034</v>
      </c>
      <c r="V713" s="16">
        <v>1368.97</v>
      </c>
      <c r="W713" s="13">
        <v>12</v>
      </c>
      <c r="X713" s="17">
        <v>0.5</v>
      </c>
      <c r="Y713" s="16">
        <v>-58.52</v>
      </c>
      <c r="Z713" s="31">
        <f t="shared" si="57"/>
        <v>-4.2747467073785399E-2</v>
      </c>
    </row>
    <row r="714" spans="1:26">
      <c r="A714" s="26">
        <v>713</v>
      </c>
      <c r="B714" s="7" t="s">
        <v>3038</v>
      </c>
      <c r="C714" s="8">
        <v>45143</v>
      </c>
      <c r="D714" s="12">
        <f t="shared" si="54"/>
        <v>2023</v>
      </c>
      <c r="E714" s="12">
        <f t="shared" si="55"/>
        <v>8</v>
      </c>
      <c r="F714" s="8" t="str">
        <f t="shared" si="56"/>
        <v>2023-08</v>
      </c>
      <c r="G714" s="8">
        <v>45143</v>
      </c>
      <c r="H714" s="23">
        <f t="shared" si="58"/>
        <v>0</v>
      </c>
      <c r="I714" s="7" t="s">
        <v>63</v>
      </c>
      <c r="J714" s="7" t="s">
        <v>324</v>
      </c>
      <c r="K714" s="7" t="s">
        <v>325</v>
      </c>
      <c r="L714" s="7" t="s">
        <v>30</v>
      </c>
      <c r="M714" s="7" t="s">
        <v>31</v>
      </c>
      <c r="N714" s="7" t="s">
        <v>91</v>
      </c>
      <c r="O714" s="7" t="s">
        <v>92</v>
      </c>
      <c r="P714" s="7" t="s">
        <v>3039</v>
      </c>
      <c r="Q714" s="7" t="s">
        <v>46</v>
      </c>
      <c r="R714" s="7" t="s">
        <v>3040</v>
      </c>
      <c r="S714" s="7" t="s">
        <v>110</v>
      </c>
      <c r="T714" s="7" t="s">
        <v>243</v>
      </c>
      <c r="U714" s="7" t="s">
        <v>481</v>
      </c>
      <c r="V714" s="10">
        <v>5565.55</v>
      </c>
      <c r="W714" s="6">
        <v>4</v>
      </c>
      <c r="X714" s="11">
        <v>0.2</v>
      </c>
      <c r="Y714" s="10">
        <v>-72.56</v>
      </c>
      <c r="Z714" s="30">
        <f t="shared" si="57"/>
        <v>-1.3037345814879033E-2</v>
      </c>
    </row>
    <row r="715" spans="1:26">
      <c r="A715" s="27">
        <v>714</v>
      </c>
      <c r="B715" s="14" t="s">
        <v>3041</v>
      </c>
      <c r="C715" s="15">
        <v>45566</v>
      </c>
      <c r="D715" s="12">
        <f t="shared" si="54"/>
        <v>2024</v>
      </c>
      <c r="E715" s="12">
        <f t="shared" si="55"/>
        <v>10</v>
      </c>
      <c r="F715" s="15" t="str">
        <f t="shared" si="56"/>
        <v>2024-10</v>
      </c>
      <c r="G715" s="15">
        <v>45567</v>
      </c>
      <c r="H715" s="23">
        <f t="shared" si="58"/>
        <v>1</v>
      </c>
      <c r="I715" s="14" t="s">
        <v>122</v>
      </c>
      <c r="J715" s="14" t="s">
        <v>277</v>
      </c>
      <c r="K715" s="14" t="s">
        <v>247</v>
      </c>
      <c r="L715" s="14" t="s">
        <v>30</v>
      </c>
      <c r="M715" s="14" t="s">
        <v>31</v>
      </c>
      <c r="N715" s="14" t="s">
        <v>143</v>
      </c>
      <c r="O715" s="14" t="s">
        <v>144</v>
      </c>
      <c r="P715" s="14" t="s">
        <v>3042</v>
      </c>
      <c r="Q715" s="14" t="s">
        <v>146</v>
      </c>
      <c r="R715" s="14" t="s">
        <v>3043</v>
      </c>
      <c r="S715" s="14" t="s">
        <v>48</v>
      </c>
      <c r="T715" s="14" t="s">
        <v>138</v>
      </c>
      <c r="U715" s="14" t="s">
        <v>781</v>
      </c>
      <c r="V715" s="16">
        <v>220.81</v>
      </c>
      <c r="W715" s="13">
        <v>1</v>
      </c>
      <c r="X715" s="17">
        <v>0.1</v>
      </c>
      <c r="Y715" s="16">
        <v>22.66</v>
      </c>
      <c r="Z715" s="31">
        <f t="shared" si="57"/>
        <v>0.10262216385127484</v>
      </c>
    </row>
    <row r="716" spans="1:26">
      <c r="A716" s="26">
        <v>715</v>
      </c>
      <c r="B716" s="7" t="s">
        <v>3044</v>
      </c>
      <c r="C716" s="8">
        <v>44562</v>
      </c>
      <c r="D716" s="12">
        <f t="shared" si="54"/>
        <v>2022</v>
      </c>
      <c r="E716" s="12">
        <f t="shared" si="55"/>
        <v>1</v>
      </c>
      <c r="F716" s="8" t="str">
        <f t="shared" si="56"/>
        <v>2022-01</v>
      </c>
      <c r="G716" s="8">
        <v>44562</v>
      </c>
      <c r="H716" s="23">
        <f t="shared" si="58"/>
        <v>0</v>
      </c>
      <c r="I716" s="7" t="s">
        <v>63</v>
      </c>
      <c r="J716" s="7" t="s">
        <v>1959</v>
      </c>
      <c r="K716" s="7" t="s">
        <v>633</v>
      </c>
      <c r="L716" s="7" t="s">
        <v>30</v>
      </c>
      <c r="M716" s="7" t="s">
        <v>31</v>
      </c>
      <c r="N716" s="7" t="s">
        <v>91</v>
      </c>
      <c r="O716" s="7" t="s">
        <v>92</v>
      </c>
      <c r="P716" s="7" t="s">
        <v>3045</v>
      </c>
      <c r="Q716" s="7" t="s">
        <v>46</v>
      </c>
      <c r="R716" s="7" t="s">
        <v>3046</v>
      </c>
      <c r="S716" s="7" t="s">
        <v>37</v>
      </c>
      <c r="T716" s="7" t="s">
        <v>38</v>
      </c>
      <c r="U716" s="7" t="s">
        <v>485</v>
      </c>
      <c r="V716" s="10">
        <v>1177.51</v>
      </c>
      <c r="W716" s="6">
        <v>14</v>
      </c>
      <c r="X716" s="11">
        <v>0.2</v>
      </c>
      <c r="Y716" s="10">
        <v>-41.31</v>
      </c>
      <c r="Z716" s="30">
        <f t="shared" si="57"/>
        <v>-3.5082504607179557E-2</v>
      </c>
    </row>
    <row r="717" spans="1:26">
      <c r="A717" s="27">
        <v>716</v>
      </c>
      <c r="B717" s="14" t="s">
        <v>3047</v>
      </c>
      <c r="C717" s="15">
        <v>44594</v>
      </c>
      <c r="D717" s="12">
        <f t="shared" si="54"/>
        <v>2022</v>
      </c>
      <c r="E717" s="12">
        <f t="shared" si="55"/>
        <v>2</v>
      </c>
      <c r="F717" s="15" t="str">
        <f t="shared" si="56"/>
        <v>2022-02</v>
      </c>
      <c r="G717" s="15">
        <v>44599</v>
      </c>
      <c r="H717" s="23">
        <f t="shared" si="58"/>
        <v>5</v>
      </c>
      <c r="I717" s="14" t="s">
        <v>52</v>
      </c>
      <c r="J717" s="14" t="s">
        <v>1017</v>
      </c>
      <c r="K717" s="14" t="s">
        <v>981</v>
      </c>
      <c r="L717" s="14" t="s">
        <v>66</v>
      </c>
      <c r="M717" s="14" t="s">
        <v>31</v>
      </c>
      <c r="N717" s="14" t="s">
        <v>32</v>
      </c>
      <c r="O717" s="14" t="s">
        <v>33</v>
      </c>
      <c r="P717" s="14" t="s">
        <v>3048</v>
      </c>
      <c r="Q717" s="14" t="s">
        <v>35</v>
      </c>
      <c r="R717" s="14" t="s">
        <v>3049</v>
      </c>
      <c r="S717" s="14" t="s">
        <v>48</v>
      </c>
      <c r="T717" s="14" t="s">
        <v>49</v>
      </c>
      <c r="U717" s="14" t="s">
        <v>120</v>
      </c>
      <c r="V717" s="16">
        <v>1718.68</v>
      </c>
      <c r="W717" s="13">
        <v>8</v>
      </c>
      <c r="X717" s="17">
        <v>0</v>
      </c>
      <c r="Y717" s="16">
        <v>401.4</v>
      </c>
      <c r="Z717" s="31">
        <f t="shared" si="57"/>
        <v>0.23355133009053458</v>
      </c>
    </row>
    <row r="718" spans="1:26">
      <c r="A718" s="26">
        <v>717</v>
      </c>
      <c r="B718" s="7" t="s">
        <v>3050</v>
      </c>
      <c r="C718" s="8">
        <v>45489</v>
      </c>
      <c r="D718" s="12">
        <f t="shared" si="54"/>
        <v>2024</v>
      </c>
      <c r="E718" s="12">
        <f t="shared" si="55"/>
        <v>7</v>
      </c>
      <c r="F718" s="8" t="str">
        <f t="shared" si="56"/>
        <v>2024-07</v>
      </c>
      <c r="G718" s="8">
        <v>45497</v>
      </c>
      <c r="H718" s="23">
        <f t="shared" si="58"/>
        <v>8</v>
      </c>
      <c r="I718" s="7" t="s">
        <v>27</v>
      </c>
      <c r="J718" s="7" t="s">
        <v>1894</v>
      </c>
      <c r="K718" s="7" t="s">
        <v>1423</v>
      </c>
      <c r="L718" s="7" t="s">
        <v>66</v>
      </c>
      <c r="M718" s="7" t="s">
        <v>31</v>
      </c>
      <c r="N718" s="7" t="s">
        <v>313</v>
      </c>
      <c r="O718" s="7" t="s">
        <v>314</v>
      </c>
      <c r="P718" s="7" t="s">
        <v>3051</v>
      </c>
      <c r="Q718" s="7" t="s">
        <v>146</v>
      </c>
      <c r="R718" s="7" t="s">
        <v>3052</v>
      </c>
      <c r="S718" s="7" t="s">
        <v>110</v>
      </c>
      <c r="T718" s="7" t="s">
        <v>148</v>
      </c>
      <c r="U718" s="7" t="s">
        <v>149</v>
      </c>
      <c r="V718" s="10">
        <v>1998.91</v>
      </c>
      <c r="W718" s="6">
        <v>1</v>
      </c>
      <c r="X718" s="11">
        <v>0</v>
      </c>
      <c r="Y718" s="10">
        <v>651.48</v>
      </c>
      <c r="Z718" s="30">
        <f t="shared" si="57"/>
        <v>0.32591762510568262</v>
      </c>
    </row>
    <row r="719" spans="1:26">
      <c r="A719" s="27">
        <v>718</v>
      </c>
      <c r="B719" s="14" t="s">
        <v>3053</v>
      </c>
      <c r="C719" s="15">
        <v>44867</v>
      </c>
      <c r="D719" s="12">
        <f t="shared" si="54"/>
        <v>2022</v>
      </c>
      <c r="E719" s="12">
        <f t="shared" si="55"/>
        <v>11</v>
      </c>
      <c r="F719" s="15" t="str">
        <f t="shared" si="56"/>
        <v>2022-11</v>
      </c>
      <c r="G719" s="15">
        <v>44867</v>
      </c>
      <c r="H719" s="23">
        <f t="shared" si="58"/>
        <v>0</v>
      </c>
      <c r="I719" s="14" t="s">
        <v>63</v>
      </c>
      <c r="J719" s="14" t="s">
        <v>3054</v>
      </c>
      <c r="K719" s="14" t="s">
        <v>1104</v>
      </c>
      <c r="L719" s="14" t="s">
        <v>83</v>
      </c>
      <c r="M719" s="14" t="s">
        <v>31</v>
      </c>
      <c r="N719" s="14" t="s">
        <v>220</v>
      </c>
      <c r="O719" s="14" t="s">
        <v>220</v>
      </c>
      <c r="P719" s="14" t="s">
        <v>3055</v>
      </c>
      <c r="Q719" s="14" t="s">
        <v>58</v>
      </c>
      <c r="R719" s="14" t="s">
        <v>3056</v>
      </c>
      <c r="S719" s="14" t="s">
        <v>37</v>
      </c>
      <c r="T719" s="14" t="s">
        <v>38</v>
      </c>
      <c r="U719" s="14" t="s">
        <v>177</v>
      </c>
      <c r="V719" s="16">
        <v>771.19</v>
      </c>
      <c r="W719" s="13">
        <v>13</v>
      </c>
      <c r="X719" s="17">
        <v>0</v>
      </c>
      <c r="Y719" s="16">
        <v>60.36</v>
      </c>
      <c r="Z719" s="31">
        <f t="shared" si="57"/>
        <v>7.8268649749089064E-2</v>
      </c>
    </row>
    <row r="720" spans="1:26">
      <c r="A720" s="26">
        <v>719</v>
      </c>
      <c r="B720" s="7" t="s">
        <v>3057</v>
      </c>
      <c r="C720" s="8">
        <v>45420</v>
      </c>
      <c r="D720" s="12">
        <f t="shared" si="54"/>
        <v>2024</v>
      </c>
      <c r="E720" s="12">
        <f t="shared" si="55"/>
        <v>5</v>
      </c>
      <c r="F720" s="8" t="str">
        <f t="shared" si="56"/>
        <v>2024-05</v>
      </c>
      <c r="G720" s="8">
        <v>45420</v>
      </c>
      <c r="H720" s="23">
        <f t="shared" si="58"/>
        <v>0</v>
      </c>
      <c r="I720" s="7" t="s">
        <v>63</v>
      </c>
      <c r="J720" s="7" t="s">
        <v>487</v>
      </c>
      <c r="K720" s="7" t="s">
        <v>488</v>
      </c>
      <c r="L720" s="7" t="s">
        <v>83</v>
      </c>
      <c r="M720" s="7" t="s">
        <v>31</v>
      </c>
      <c r="N720" s="7" t="s">
        <v>125</v>
      </c>
      <c r="O720" s="7" t="s">
        <v>126</v>
      </c>
      <c r="P720" s="7" t="s">
        <v>3058</v>
      </c>
      <c r="Q720" s="7" t="s">
        <v>58</v>
      </c>
      <c r="R720" s="7" t="s">
        <v>3059</v>
      </c>
      <c r="S720" s="7" t="s">
        <v>48</v>
      </c>
      <c r="T720" s="7" t="s">
        <v>129</v>
      </c>
      <c r="U720" s="7" t="s">
        <v>328</v>
      </c>
      <c r="V720" s="10">
        <v>124.15</v>
      </c>
      <c r="W720" s="6">
        <v>2</v>
      </c>
      <c r="X720" s="11">
        <v>0.3</v>
      </c>
      <c r="Y720" s="10">
        <v>47.83</v>
      </c>
      <c r="Z720" s="30">
        <f t="shared" si="57"/>
        <v>0.38525976641159881</v>
      </c>
    </row>
    <row r="721" spans="1:26">
      <c r="A721" s="27">
        <v>720</v>
      </c>
      <c r="B721" s="14" t="s">
        <v>3060</v>
      </c>
      <c r="C721" s="15">
        <v>45445</v>
      </c>
      <c r="D721" s="12">
        <f t="shared" si="54"/>
        <v>2024</v>
      </c>
      <c r="E721" s="12">
        <f t="shared" si="55"/>
        <v>6</v>
      </c>
      <c r="F721" s="15" t="str">
        <f t="shared" si="56"/>
        <v>2024-06</v>
      </c>
      <c r="G721" s="15">
        <v>45449</v>
      </c>
      <c r="H721" s="23">
        <f t="shared" si="58"/>
        <v>4</v>
      </c>
      <c r="I721" s="14" t="s">
        <v>52</v>
      </c>
      <c r="J721" s="14" t="s">
        <v>3061</v>
      </c>
      <c r="K721" s="14" t="s">
        <v>1672</v>
      </c>
      <c r="L721" s="14" t="s">
        <v>66</v>
      </c>
      <c r="M721" s="14" t="s">
        <v>31</v>
      </c>
      <c r="N721" s="14" t="s">
        <v>213</v>
      </c>
      <c r="O721" s="14" t="s">
        <v>92</v>
      </c>
      <c r="P721" s="14" t="s">
        <v>3062</v>
      </c>
      <c r="Q721" s="14" t="s">
        <v>46</v>
      </c>
      <c r="R721" s="14" t="s">
        <v>3063</v>
      </c>
      <c r="S721" s="14" t="s">
        <v>48</v>
      </c>
      <c r="T721" s="14" t="s">
        <v>434</v>
      </c>
      <c r="U721" s="14" t="s">
        <v>1113</v>
      </c>
      <c r="V721" s="16">
        <v>785.85</v>
      </c>
      <c r="W721" s="13">
        <v>5</v>
      </c>
      <c r="X721" s="17">
        <v>0.1</v>
      </c>
      <c r="Y721" s="16">
        <v>150.44</v>
      </c>
      <c r="Z721" s="31">
        <f t="shared" si="57"/>
        <v>0.19143602468664503</v>
      </c>
    </row>
    <row r="722" spans="1:26">
      <c r="A722" s="26">
        <v>721</v>
      </c>
      <c r="B722" s="7" t="s">
        <v>3064</v>
      </c>
      <c r="C722" s="8">
        <v>44482</v>
      </c>
      <c r="D722" s="12">
        <f t="shared" si="54"/>
        <v>2021</v>
      </c>
      <c r="E722" s="12">
        <f t="shared" si="55"/>
        <v>10</v>
      </c>
      <c r="F722" s="8" t="str">
        <f t="shared" si="56"/>
        <v>2021-10</v>
      </c>
      <c r="G722" s="8">
        <v>44488</v>
      </c>
      <c r="H722" s="23">
        <f t="shared" si="58"/>
        <v>6</v>
      </c>
      <c r="I722" s="7" t="s">
        <v>27</v>
      </c>
      <c r="J722" s="7" t="s">
        <v>3065</v>
      </c>
      <c r="K722" s="7" t="s">
        <v>2780</v>
      </c>
      <c r="L722" s="7" t="s">
        <v>30</v>
      </c>
      <c r="M722" s="7" t="s">
        <v>31</v>
      </c>
      <c r="N722" s="7" t="s">
        <v>711</v>
      </c>
      <c r="O722" s="7" t="s">
        <v>712</v>
      </c>
      <c r="P722" s="7" t="s">
        <v>3066</v>
      </c>
      <c r="Q722" s="7" t="s">
        <v>35</v>
      </c>
      <c r="R722" s="7" t="s">
        <v>3067</v>
      </c>
      <c r="S722" s="7" t="s">
        <v>110</v>
      </c>
      <c r="T722" s="7" t="s">
        <v>223</v>
      </c>
      <c r="U722" s="7" t="s">
        <v>495</v>
      </c>
      <c r="V722" s="10">
        <v>1488.03</v>
      </c>
      <c r="W722" s="6">
        <v>2</v>
      </c>
      <c r="X722" s="11">
        <v>0.2</v>
      </c>
      <c r="Y722" s="10">
        <v>466.61</v>
      </c>
      <c r="Z722" s="30">
        <f t="shared" si="57"/>
        <v>0.31357566715724816</v>
      </c>
    </row>
    <row r="723" spans="1:26">
      <c r="A723" s="27">
        <v>722</v>
      </c>
      <c r="B723" s="14" t="s">
        <v>3068</v>
      </c>
      <c r="C723" s="15">
        <v>45261</v>
      </c>
      <c r="D723" s="12">
        <f t="shared" si="54"/>
        <v>2023</v>
      </c>
      <c r="E723" s="12">
        <f t="shared" si="55"/>
        <v>12</v>
      </c>
      <c r="F723" s="15" t="str">
        <f t="shared" si="56"/>
        <v>2023-12</v>
      </c>
      <c r="G723" s="15">
        <v>45264</v>
      </c>
      <c r="H723" s="23">
        <f t="shared" si="58"/>
        <v>3</v>
      </c>
      <c r="I723" s="14" t="s">
        <v>122</v>
      </c>
      <c r="J723" s="14" t="s">
        <v>1805</v>
      </c>
      <c r="K723" s="14" t="s">
        <v>1806</v>
      </c>
      <c r="L723" s="14" t="s">
        <v>66</v>
      </c>
      <c r="M723" s="14" t="s">
        <v>31</v>
      </c>
      <c r="N723" s="14" t="s">
        <v>143</v>
      </c>
      <c r="O723" s="14" t="s">
        <v>144</v>
      </c>
      <c r="P723" s="14" t="s">
        <v>3069</v>
      </c>
      <c r="Q723" s="14" t="s">
        <v>146</v>
      </c>
      <c r="R723" s="14" t="s">
        <v>3070</v>
      </c>
      <c r="S723" s="14" t="s">
        <v>37</v>
      </c>
      <c r="T723" s="14" t="s">
        <v>38</v>
      </c>
      <c r="U723" s="14" t="s">
        <v>333</v>
      </c>
      <c r="V723" s="16">
        <v>8636.5400000000009</v>
      </c>
      <c r="W723" s="13">
        <v>13</v>
      </c>
      <c r="X723" s="17">
        <v>0</v>
      </c>
      <c r="Y723" s="16">
        <v>2249.7199999999998</v>
      </c>
      <c r="Z723" s="31">
        <f t="shared" si="57"/>
        <v>0.26048857528593622</v>
      </c>
    </row>
    <row r="724" spans="1:26">
      <c r="A724" s="26">
        <v>723</v>
      </c>
      <c r="B724" s="7" t="s">
        <v>3071</v>
      </c>
      <c r="C724" s="8">
        <v>44283</v>
      </c>
      <c r="D724" s="12">
        <f t="shared" si="54"/>
        <v>2021</v>
      </c>
      <c r="E724" s="12">
        <f t="shared" si="55"/>
        <v>3</v>
      </c>
      <c r="F724" s="8" t="str">
        <f t="shared" si="56"/>
        <v>2021-03</v>
      </c>
      <c r="G724" s="8">
        <v>44284</v>
      </c>
      <c r="H724" s="23">
        <f t="shared" si="58"/>
        <v>1</v>
      </c>
      <c r="I724" s="7" t="s">
        <v>122</v>
      </c>
      <c r="J724" s="7" t="s">
        <v>1354</v>
      </c>
      <c r="K724" s="7" t="s">
        <v>1355</v>
      </c>
      <c r="L724" s="7" t="s">
        <v>66</v>
      </c>
      <c r="M724" s="7" t="s">
        <v>31</v>
      </c>
      <c r="N724" s="7" t="s">
        <v>228</v>
      </c>
      <c r="O724" s="7" t="s">
        <v>229</v>
      </c>
      <c r="P724" s="7" t="s">
        <v>3072</v>
      </c>
      <c r="Q724" s="7" t="s">
        <v>46</v>
      </c>
      <c r="R724" s="7" t="s">
        <v>3073</v>
      </c>
      <c r="S724" s="7" t="s">
        <v>48</v>
      </c>
      <c r="T724" s="7" t="s">
        <v>78</v>
      </c>
      <c r="U724" s="7" t="s">
        <v>1128</v>
      </c>
      <c r="V724" s="10">
        <v>1518.05</v>
      </c>
      <c r="W724" s="6">
        <v>11</v>
      </c>
      <c r="X724" s="11">
        <v>0.4</v>
      </c>
      <c r="Y724" s="10">
        <v>633.29</v>
      </c>
      <c r="Z724" s="30">
        <f t="shared" si="57"/>
        <v>0.41717334738644973</v>
      </c>
    </row>
    <row r="725" spans="1:26">
      <c r="A725" s="27">
        <v>724</v>
      </c>
      <c r="B725" s="14" t="s">
        <v>3074</v>
      </c>
      <c r="C725" s="15">
        <v>44717</v>
      </c>
      <c r="D725" s="12">
        <f t="shared" si="54"/>
        <v>2022</v>
      </c>
      <c r="E725" s="12">
        <f t="shared" si="55"/>
        <v>6</v>
      </c>
      <c r="F725" s="15" t="str">
        <f t="shared" si="56"/>
        <v>2022-06</v>
      </c>
      <c r="G725" s="15">
        <v>44717</v>
      </c>
      <c r="H725" s="23">
        <f t="shared" si="58"/>
        <v>0</v>
      </c>
      <c r="I725" s="14" t="s">
        <v>63</v>
      </c>
      <c r="J725" s="14" t="s">
        <v>670</v>
      </c>
      <c r="K725" s="14" t="s">
        <v>671</v>
      </c>
      <c r="L725" s="14" t="s">
        <v>66</v>
      </c>
      <c r="M725" s="14" t="s">
        <v>31</v>
      </c>
      <c r="N725" s="14" t="s">
        <v>228</v>
      </c>
      <c r="O725" s="14" t="s">
        <v>229</v>
      </c>
      <c r="P725" s="14" t="s">
        <v>3075</v>
      </c>
      <c r="Q725" s="14" t="s">
        <v>46</v>
      </c>
      <c r="R725" s="14" t="s">
        <v>3076</v>
      </c>
      <c r="S725" s="14" t="s">
        <v>37</v>
      </c>
      <c r="T725" s="14" t="s">
        <v>38</v>
      </c>
      <c r="U725" s="14" t="s">
        <v>177</v>
      </c>
      <c r="V725" s="16">
        <v>4459.7</v>
      </c>
      <c r="W725" s="13">
        <v>7</v>
      </c>
      <c r="X725" s="17">
        <v>0.5</v>
      </c>
      <c r="Y725" s="16">
        <v>-151.75</v>
      </c>
      <c r="Z725" s="31">
        <f t="shared" si="57"/>
        <v>-3.4026952485593204E-2</v>
      </c>
    </row>
    <row r="726" spans="1:26">
      <c r="A726" s="26">
        <v>725</v>
      </c>
      <c r="B726" s="7" t="s">
        <v>3077</v>
      </c>
      <c r="C726" s="8">
        <v>44791</v>
      </c>
      <c r="D726" s="12">
        <f t="shared" si="54"/>
        <v>2022</v>
      </c>
      <c r="E726" s="12">
        <f t="shared" si="55"/>
        <v>8</v>
      </c>
      <c r="F726" s="8" t="str">
        <f t="shared" si="56"/>
        <v>2022-08</v>
      </c>
      <c r="G726" s="8">
        <v>44796</v>
      </c>
      <c r="H726" s="23">
        <f t="shared" si="58"/>
        <v>5</v>
      </c>
      <c r="I726" s="7" t="s">
        <v>27</v>
      </c>
      <c r="J726" s="7" t="s">
        <v>2045</v>
      </c>
      <c r="K726" s="7" t="s">
        <v>2046</v>
      </c>
      <c r="L726" s="7" t="s">
        <v>66</v>
      </c>
      <c r="M726" s="7" t="s">
        <v>31</v>
      </c>
      <c r="N726" s="7" t="s">
        <v>143</v>
      </c>
      <c r="O726" s="7" t="s">
        <v>144</v>
      </c>
      <c r="P726" s="7" t="s">
        <v>3078</v>
      </c>
      <c r="Q726" s="7" t="s">
        <v>146</v>
      </c>
      <c r="R726" s="7" t="s">
        <v>3079</v>
      </c>
      <c r="S726" s="7" t="s">
        <v>48</v>
      </c>
      <c r="T726" s="7" t="s">
        <v>86</v>
      </c>
      <c r="U726" s="7" t="s">
        <v>388</v>
      </c>
      <c r="V726" s="10">
        <v>564.41</v>
      </c>
      <c r="W726" s="6">
        <v>4</v>
      </c>
      <c r="X726" s="11">
        <v>0.4</v>
      </c>
      <c r="Y726" s="10">
        <v>226.89</v>
      </c>
      <c r="Z726" s="30">
        <f t="shared" si="57"/>
        <v>0.40199500363211138</v>
      </c>
    </row>
    <row r="727" spans="1:26">
      <c r="A727" s="27">
        <v>726</v>
      </c>
      <c r="B727" s="14" t="s">
        <v>3080</v>
      </c>
      <c r="C727" s="15">
        <v>45031</v>
      </c>
      <c r="D727" s="12">
        <f t="shared" si="54"/>
        <v>2023</v>
      </c>
      <c r="E727" s="12">
        <f t="shared" si="55"/>
        <v>4</v>
      </c>
      <c r="F727" s="15" t="str">
        <f t="shared" si="56"/>
        <v>2023-04</v>
      </c>
      <c r="G727" s="15">
        <v>45032</v>
      </c>
      <c r="H727" s="23">
        <f t="shared" si="58"/>
        <v>1</v>
      </c>
      <c r="I727" s="14" t="s">
        <v>122</v>
      </c>
      <c r="J727" s="14" t="s">
        <v>520</v>
      </c>
      <c r="K727" s="14" t="s">
        <v>198</v>
      </c>
      <c r="L727" s="14" t="s">
        <v>30</v>
      </c>
      <c r="M727" s="14" t="s">
        <v>31</v>
      </c>
      <c r="N727" s="14" t="s">
        <v>220</v>
      </c>
      <c r="O727" s="14" t="s">
        <v>220</v>
      </c>
      <c r="P727" s="14" t="s">
        <v>3081</v>
      </c>
      <c r="Q727" s="14" t="s">
        <v>58</v>
      </c>
      <c r="R727" s="14" t="s">
        <v>3082</v>
      </c>
      <c r="S727" s="14" t="s">
        <v>37</v>
      </c>
      <c r="T727" s="14" t="s">
        <v>38</v>
      </c>
      <c r="U727" s="14" t="s">
        <v>102</v>
      </c>
      <c r="V727" s="16">
        <v>10470.709999999999</v>
      </c>
      <c r="W727" s="13">
        <v>10</v>
      </c>
      <c r="X727" s="17">
        <v>0</v>
      </c>
      <c r="Y727" s="16">
        <v>1774.41</v>
      </c>
      <c r="Z727" s="31">
        <f t="shared" si="57"/>
        <v>0.16946415286069427</v>
      </c>
    </row>
    <row r="728" spans="1:26">
      <c r="A728" s="26">
        <v>727</v>
      </c>
      <c r="B728" s="7" t="s">
        <v>3083</v>
      </c>
      <c r="C728" s="8">
        <v>44782</v>
      </c>
      <c r="D728" s="12">
        <f t="shared" si="54"/>
        <v>2022</v>
      </c>
      <c r="E728" s="12">
        <f t="shared" si="55"/>
        <v>8</v>
      </c>
      <c r="F728" s="8" t="str">
        <f t="shared" si="56"/>
        <v>2022-08</v>
      </c>
      <c r="G728" s="8">
        <v>44782</v>
      </c>
      <c r="H728" s="23">
        <f t="shared" si="58"/>
        <v>0</v>
      </c>
      <c r="I728" s="7" t="s">
        <v>63</v>
      </c>
      <c r="J728" s="7" t="s">
        <v>3084</v>
      </c>
      <c r="K728" s="7" t="s">
        <v>362</v>
      </c>
      <c r="L728" s="7" t="s">
        <v>83</v>
      </c>
      <c r="M728" s="7" t="s">
        <v>31</v>
      </c>
      <c r="N728" s="7" t="s">
        <v>711</v>
      </c>
      <c r="O728" s="7" t="s">
        <v>712</v>
      </c>
      <c r="P728" s="7" t="s">
        <v>3085</v>
      </c>
      <c r="Q728" s="7" t="s">
        <v>35</v>
      </c>
      <c r="R728" s="7" t="s">
        <v>3086</v>
      </c>
      <c r="S728" s="7" t="s">
        <v>48</v>
      </c>
      <c r="T728" s="7" t="s">
        <v>69</v>
      </c>
      <c r="U728" s="7" t="s">
        <v>70</v>
      </c>
      <c r="V728" s="10">
        <v>1720.03</v>
      </c>
      <c r="W728" s="6">
        <v>13</v>
      </c>
      <c r="X728" s="11">
        <v>0.3</v>
      </c>
      <c r="Y728" s="10">
        <v>449.31</v>
      </c>
      <c r="Z728" s="30">
        <f t="shared" si="57"/>
        <v>0.26122218798509328</v>
      </c>
    </row>
    <row r="729" spans="1:26">
      <c r="A729" s="27">
        <v>728</v>
      </c>
      <c r="B729" s="14" t="s">
        <v>3087</v>
      </c>
      <c r="C729" s="15">
        <v>45426</v>
      </c>
      <c r="D729" s="12">
        <f t="shared" si="54"/>
        <v>2024</v>
      </c>
      <c r="E729" s="12">
        <f t="shared" si="55"/>
        <v>5</v>
      </c>
      <c r="F729" s="15" t="str">
        <f t="shared" si="56"/>
        <v>2024-05</v>
      </c>
      <c r="G729" s="15">
        <v>45429</v>
      </c>
      <c r="H729" s="23">
        <f t="shared" si="58"/>
        <v>3</v>
      </c>
      <c r="I729" s="14" t="s">
        <v>122</v>
      </c>
      <c r="J729" s="14" t="s">
        <v>1950</v>
      </c>
      <c r="K729" s="14" t="s">
        <v>1060</v>
      </c>
      <c r="L729" s="14" t="s">
        <v>83</v>
      </c>
      <c r="M729" s="14" t="s">
        <v>31</v>
      </c>
      <c r="N729" s="14" t="s">
        <v>166</v>
      </c>
      <c r="O729" s="14" t="s">
        <v>167</v>
      </c>
      <c r="P729" s="14" t="s">
        <v>3088</v>
      </c>
      <c r="Q729" s="14" t="s">
        <v>35</v>
      </c>
      <c r="R729" s="14" t="s">
        <v>3089</v>
      </c>
      <c r="S729" s="14" t="s">
        <v>110</v>
      </c>
      <c r="T729" s="14" t="s">
        <v>243</v>
      </c>
      <c r="U729" s="14" t="s">
        <v>244</v>
      </c>
      <c r="V729" s="16">
        <v>12917.15</v>
      </c>
      <c r="W729" s="13">
        <v>10</v>
      </c>
      <c r="X729" s="17">
        <v>0</v>
      </c>
      <c r="Y729" s="16">
        <v>-491.83</v>
      </c>
      <c r="Z729" s="31">
        <f t="shared" si="57"/>
        <v>-3.8075736520826964E-2</v>
      </c>
    </row>
    <row r="730" spans="1:26">
      <c r="A730" s="26">
        <v>729</v>
      </c>
      <c r="B730" s="7" t="s">
        <v>3090</v>
      </c>
      <c r="C730" s="8">
        <v>44595</v>
      </c>
      <c r="D730" s="12">
        <f t="shared" si="54"/>
        <v>2022</v>
      </c>
      <c r="E730" s="12">
        <f t="shared" si="55"/>
        <v>2</v>
      </c>
      <c r="F730" s="8" t="str">
        <f t="shared" si="56"/>
        <v>2022-02</v>
      </c>
      <c r="G730" s="8">
        <v>44600</v>
      </c>
      <c r="H730" s="23">
        <f t="shared" si="58"/>
        <v>5</v>
      </c>
      <c r="I730" s="7" t="s">
        <v>27</v>
      </c>
      <c r="J730" s="7" t="s">
        <v>1740</v>
      </c>
      <c r="K730" s="7" t="s">
        <v>798</v>
      </c>
      <c r="L730" s="7" t="s">
        <v>66</v>
      </c>
      <c r="M730" s="7" t="s">
        <v>31</v>
      </c>
      <c r="N730" s="7" t="s">
        <v>125</v>
      </c>
      <c r="O730" s="7" t="s">
        <v>126</v>
      </c>
      <c r="P730" s="7" t="s">
        <v>3091</v>
      </c>
      <c r="Q730" s="7" t="s">
        <v>58</v>
      </c>
      <c r="R730" s="7" t="s">
        <v>3092</v>
      </c>
      <c r="S730" s="7" t="s">
        <v>110</v>
      </c>
      <c r="T730" s="7" t="s">
        <v>243</v>
      </c>
      <c r="U730" s="7" t="s">
        <v>339</v>
      </c>
      <c r="V730" s="10">
        <v>5867.5</v>
      </c>
      <c r="W730" s="6">
        <v>7</v>
      </c>
      <c r="X730" s="11">
        <v>0</v>
      </c>
      <c r="Y730" s="10">
        <v>2021.43</v>
      </c>
      <c r="Z730" s="30">
        <f t="shared" si="57"/>
        <v>0.34451299531316576</v>
      </c>
    </row>
    <row r="731" spans="1:26">
      <c r="A731" s="27">
        <v>730</v>
      </c>
      <c r="B731" s="14" t="s">
        <v>3093</v>
      </c>
      <c r="C731" s="15">
        <v>45052</v>
      </c>
      <c r="D731" s="12">
        <f t="shared" si="54"/>
        <v>2023</v>
      </c>
      <c r="E731" s="12">
        <f t="shared" si="55"/>
        <v>5</v>
      </c>
      <c r="F731" s="15" t="str">
        <f t="shared" si="56"/>
        <v>2023-05</v>
      </c>
      <c r="G731" s="15">
        <v>45058</v>
      </c>
      <c r="H731" s="23">
        <f t="shared" si="58"/>
        <v>6</v>
      </c>
      <c r="I731" s="14" t="s">
        <v>27</v>
      </c>
      <c r="J731" s="14" t="s">
        <v>1697</v>
      </c>
      <c r="K731" s="14" t="s">
        <v>803</v>
      </c>
      <c r="L731" s="14" t="s">
        <v>30</v>
      </c>
      <c r="M731" s="14" t="s">
        <v>31</v>
      </c>
      <c r="N731" s="14" t="s">
        <v>116</v>
      </c>
      <c r="O731" s="14" t="s">
        <v>117</v>
      </c>
      <c r="P731" s="14" t="s">
        <v>3094</v>
      </c>
      <c r="Q731" s="14" t="s">
        <v>58</v>
      </c>
      <c r="R731" s="14" t="s">
        <v>3095</v>
      </c>
      <c r="S731" s="14" t="s">
        <v>48</v>
      </c>
      <c r="T731" s="14" t="s">
        <v>86</v>
      </c>
      <c r="U731" s="14" t="s">
        <v>87</v>
      </c>
      <c r="V731" s="16">
        <v>560.14</v>
      </c>
      <c r="W731" s="13">
        <v>10</v>
      </c>
      <c r="X731" s="17">
        <v>0.2</v>
      </c>
      <c r="Y731" s="16">
        <v>220.8</v>
      </c>
      <c r="Z731" s="31">
        <f t="shared" si="57"/>
        <v>0.39418716749384086</v>
      </c>
    </row>
    <row r="732" spans="1:26">
      <c r="A732" s="26">
        <v>731</v>
      </c>
      <c r="B732" s="7" t="s">
        <v>3096</v>
      </c>
      <c r="C732" s="8">
        <v>44232</v>
      </c>
      <c r="D732" s="12">
        <f t="shared" si="54"/>
        <v>2021</v>
      </c>
      <c r="E732" s="12">
        <f t="shared" si="55"/>
        <v>2</v>
      </c>
      <c r="F732" s="8" t="str">
        <f t="shared" si="56"/>
        <v>2021-02</v>
      </c>
      <c r="G732" s="8">
        <v>44232</v>
      </c>
      <c r="H732" s="23">
        <f t="shared" si="58"/>
        <v>0</v>
      </c>
      <c r="I732" s="7" t="s">
        <v>63</v>
      </c>
      <c r="J732" s="7" t="s">
        <v>3097</v>
      </c>
      <c r="K732" s="7" t="s">
        <v>152</v>
      </c>
      <c r="L732" s="7" t="s">
        <v>83</v>
      </c>
      <c r="M732" s="7" t="s">
        <v>31</v>
      </c>
      <c r="N732" s="7" t="s">
        <v>134</v>
      </c>
      <c r="O732" s="7" t="s">
        <v>135</v>
      </c>
      <c r="P732" s="7" t="s">
        <v>3098</v>
      </c>
      <c r="Q732" s="7" t="s">
        <v>58</v>
      </c>
      <c r="R732" s="7" t="s">
        <v>3099</v>
      </c>
      <c r="S732" s="7" t="s">
        <v>37</v>
      </c>
      <c r="T732" s="7" t="s">
        <v>38</v>
      </c>
      <c r="U732" s="7" t="s">
        <v>102</v>
      </c>
      <c r="V732" s="10">
        <v>11660.51</v>
      </c>
      <c r="W732" s="6">
        <v>14</v>
      </c>
      <c r="X732" s="11">
        <v>0</v>
      </c>
      <c r="Y732" s="10">
        <v>1742.96</v>
      </c>
      <c r="Z732" s="30">
        <f t="shared" si="57"/>
        <v>0.14947545175982868</v>
      </c>
    </row>
    <row r="733" spans="1:26">
      <c r="A733" s="27">
        <v>732</v>
      </c>
      <c r="B733" s="14" t="s">
        <v>3100</v>
      </c>
      <c r="C733" s="15">
        <v>45550</v>
      </c>
      <c r="D733" s="12">
        <f t="shared" si="54"/>
        <v>2024</v>
      </c>
      <c r="E733" s="12">
        <f t="shared" si="55"/>
        <v>9</v>
      </c>
      <c r="F733" s="15" t="str">
        <f t="shared" si="56"/>
        <v>2024-09</v>
      </c>
      <c r="G733" s="15">
        <v>45550</v>
      </c>
      <c r="H733" s="23">
        <f t="shared" si="58"/>
        <v>0</v>
      </c>
      <c r="I733" s="14" t="s">
        <v>63</v>
      </c>
      <c r="J733" s="14" t="s">
        <v>3101</v>
      </c>
      <c r="K733" s="14" t="s">
        <v>852</v>
      </c>
      <c r="L733" s="14" t="s">
        <v>30</v>
      </c>
      <c r="M733" s="14" t="s">
        <v>31</v>
      </c>
      <c r="N733" s="14" t="s">
        <v>74</v>
      </c>
      <c r="O733" s="14" t="s">
        <v>75</v>
      </c>
      <c r="P733" s="14" t="s">
        <v>3102</v>
      </c>
      <c r="Q733" s="14" t="s">
        <v>46</v>
      </c>
      <c r="R733" s="14" t="s">
        <v>3103</v>
      </c>
      <c r="S733" s="14" t="s">
        <v>48</v>
      </c>
      <c r="T733" s="14" t="s">
        <v>78</v>
      </c>
      <c r="U733" s="14" t="s">
        <v>1128</v>
      </c>
      <c r="V733" s="16">
        <v>627.04999999999995</v>
      </c>
      <c r="W733" s="13">
        <v>13</v>
      </c>
      <c r="X733" s="17">
        <v>0.3</v>
      </c>
      <c r="Y733" s="16">
        <v>223.76</v>
      </c>
      <c r="Z733" s="31">
        <f t="shared" si="57"/>
        <v>0.35684554660712864</v>
      </c>
    </row>
    <row r="734" spans="1:26">
      <c r="A734" s="26">
        <v>733</v>
      </c>
      <c r="B734" s="7" t="s">
        <v>3104</v>
      </c>
      <c r="C734" s="8">
        <v>45279</v>
      </c>
      <c r="D734" s="12">
        <f t="shared" si="54"/>
        <v>2023</v>
      </c>
      <c r="E734" s="12">
        <f t="shared" si="55"/>
        <v>12</v>
      </c>
      <c r="F734" s="8" t="str">
        <f t="shared" si="56"/>
        <v>2023-12</v>
      </c>
      <c r="G734" s="8">
        <v>45281</v>
      </c>
      <c r="H734" s="23">
        <f t="shared" si="58"/>
        <v>2</v>
      </c>
      <c r="I734" s="7" t="s">
        <v>122</v>
      </c>
      <c r="J734" s="7" t="s">
        <v>524</v>
      </c>
      <c r="K734" s="7" t="s">
        <v>525</v>
      </c>
      <c r="L734" s="7" t="s">
        <v>66</v>
      </c>
      <c r="M734" s="7" t="s">
        <v>31</v>
      </c>
      <c r="N734" s="7" t="s">
        <v>106</v>
      </c>
      <c r="O734" s="7" t="s">
        <v>107</v>
      </c>
      <c r="P734" s="7" t="s">
        <v>3105</v>
      </c>
      <c r="Q734" s="7" t="s">
        <v>35</v>
      </c>
      <c r="R734" s="7" t="s">
        <v>3106</v>
      </c>
      <c r="S734" s="7" t="s">
        <v>110</v>
      </c>
      <c r="T734" s="7" t="s">
        <v>243</v>
      </c>
      <c r="U734" s="7" t="s">
        <v>481</v>
      </c>
      <c r="V734" s="10">
        <v>2383.1999999999998</v>
      </c>
      <c r="W734" s="6">
        <v>14</v>
      </c>
      <c r="X734" s="11">
        <v>0.5</v>
      </c>
      <c r="Y734" s="10">
        <v>-120.24</v>
      </c>
      <c r="Z734" s="30">
        <f t="shared" si="57"/>
        <v>-5.0453172205438067E-2</v>
      </c>
    </row>
    <row r="735" spans="1:26">
      <c r="A735" s="27">
        <v>734</v>
      </c>
      <c r="B735" s="14" t="s">
        <v>3107</v>
      </c>
      <c r="C735" s="15">
        <v>44655</v>
      </c>
      <c r="D735" s="12">
        <f t="shared" si="54"/>
        <v>2022</v>
      </c>
      <c r="E735" s="12">
        <f t="shared" si="55"/>
        <v>4</v>
      </c>
      <c r="F735" s="15" t="str">
        <f t="shared" si="56"/>
        <v>2022-04</v>
      </c>
      <c r="G735" s="15">
        <v>44655</v>
      </c>
      <c r="H735" s="23">
        <f t="shared" si="58"/>
        <v>0</v>
      </c>
      <c r="I735" s="14" t="s">
        <v>63</v>
      </c>
      <c r="J735" s="14" t="s">
        <v>185</v>
      </c>
      <c r="K735" s="14" t="s">
        <v>186</v>
      </c>
      <c r="L735" s="14" t="s">
        <v>30</v>
      </c>
      <c r="M735" s="14" t="s">
        <v>31</v>
      </c>
      <c r="N735" s="14" t="s">
        <v>166</v>
      </c>
      <c r="O735" s="14" t="s">
        <v>167</v>
      </c>
      <c r="P735" s="14" t="s">
        <v>3108</v>
      </c>
      <c r="Q735" s="14" t="s">
        <v>35</v>
      </c>
      <c r="R735" s="14" t="s">
        <v>3109</v>
      </c>
      <c r="S735" s="14" t="s">
        <v>48</v>
      </c>
      <c r="T735" s="14" t="s">
        <v>434</v>
      </c>
      <c r="U735" s="14" t="s">
        <v>1113</v>
      </c>
      <c r="V735" s="16">
        <v>460.32</v>
      </c>
      <c r="W735" s="13">
        <v>2</v>
      </c>
      <c r="X735" s="17">
        <v>0</v>
      </c>
      <c r="Y735" s="16">
        <v>160.13</v>
      </c>
      <c r="Z735" s="31">
        <f t="shared" si="57"/>
        <v>0.34786670142509557</v>
      </c>
    </row>
    <row r="736" spans="1:26">
      <c r="A736" s="26">
        <v>735</v>
      </c>
      <c r="B736" s="7" t="s">
        <v>3110</v>
      </c>
      <c r="C736" s="8">
        <v>44332</v>
      </c>
      <c r="D736" s="12">
        <f t="shared" si="54"/>
        <v>2021</v>
      </c>
      <c r="E736" s="12">
        <f t="shared" si="55"/>
        <v>5</v>
      </c>
      <c r="F736" s="8" t="str">
        <f t="shared" si="56"/>
        <v>2021-05</v>
      </c>
      <c r="G736" s="8">
        <v>44335</v>
      </c>
      <c r="H736" s="23">
        <f t="shared" si="58"/>
        <v>3</v>
      </c>
      <c r="I736" s="7" t="s">
        <v>52</v>
      </c>
      <c r="J736" s="7" t="s">
        <v>603</v>
      </c>
      <c r="K736" s="7" t="s">
        <v>604</v>
      </c>
      <c r="L736" s="7" t="s">
        <v>30</v>
      </c>
      <c r="M736" s="7" t="s">
        <v>31</v>
      </c>
      <c r="N736" s="7" t="s">
        <v>32</v>
      </c>
      <c r="O736" s="7" t="s">
        <v>33</v>
      </c>
      <c r="P736" s="7" t="s">
        <v>3111</v>
      </c>
      <c r="Q736" s="7" t="s">
        <v>35</v>
      </c>
      <c r="R736" s="7" t="s">
        <v>3112</v>
      </c>
      <c r="S736" s="7" t="s">
        <v>48</v>
      </c>
      <c r="T736" s="7" t="s">
        <v>434</v>
      </c>
      <c r="U736" s="7" t="s">
        <v>1382</v>
      </c>
      <c r="V736" s="10">
        <v>689.14</v>
      </c>
      <c r="W736" s="6">
        <v>11</v>
      </c>
      <c r="X736" s="11">
        <v>0.5</v>
      </c>
      <c r="Y736" s="10">
        <v>151.85</v>
      </c>
      <c r="Z736" s="30">
        <f t="shared" si="57"/>
        <v>0.22034709928316451</v>
      </c>
    </row>
    <row r="737" spans="1:26">
      <c r="A737" s="27">
        <v>736</v>
      </c>
      <c r="B737" s="14" t="s">
        <v>3113</v>
      </c>
      <c r="C737" s="15">
        <v>44491</v>
      </c>
      <c r="D737" s="12">
        <f t="shared" si="54"/>
        <v>2021</v>
      </c>
      <c r="E737" s="12">
        <f t="shared" si="55"/>
        <v>10</v>
      </c>
      <c r="F737" s="15" t="str">
        <f t="shared" si="56"/>
        <v>2021-10</v>
      </c>
      <c r="G737" s="15">
        <v>44492</v>
      </c>
      <c r="H737" s="23">
        <f t="shared" si="58"/>
        <v>1</v>
      </c>
      <c r="I737" s="14" t="s">
        <v>122</v>
      </c>
      <c r="J737" s="14" t="s">
        <v>1008</v>
      </c>
      <c r="K737" s="14" t="s">
        <v>1009</v>
      </c>
      <c r="L737" s="14" t="s">
        <v>83</v>
      </c>
      <c r="M737" s="14" t="s">
        <v>31</v>
      </c>
      <c r="N737" s="14" t="s">
        <v>91</v>
      </c>
      <c r="O737" s="14" t="s">
        <v>92</v>
      </c>
      <c r="P737" s="14" t="s">
        <v>3114</v>
      </c>
      <c r="Q737" s="14" t="s">
        <v>46</v>
      </c>
      <c r="R737" s="14" t="s">
        <v>3115</v>
      </c>
      <c r="S737" s="14" t="s">
        <v>48</v>
      </c>
      <c r="T737" s="14" t="s">
        <v>95</v>
      </c>
      <c r="U737" s="14" t="s">
        <v>571</v>
      </c>
      <c r="V737" s="16">
        <v>633.91</v>
      </c>
      <c r="W737" s="13">
        <v>12</v>
      </c>
      <c r="X737" s="17">
        <v>0.4</v>
      </c>
      <c r="Y737" s="16">
        <v>189.74</v>
      </c>
      <c r="Z737" s="31">
        <f t="shared" si="57"/>
        <v>0.29931693773564072</v>
      </c>
    </row>
    <row r="738" spans="1:26">
      <c r="A738" s="26">
        <v>737</v>
      </c>
      <c r="B738" s="7" t="s">
        <v>3116</v>
      </c>
      <c r="C738" s="8">
        <v>44463</v>
      </c>
      <c r="D738" s="12">
        <f t="shared" si="54"/>
        <v>2021</v>
      </c>
      <c r="E738" s="12">
        <f t="shared" si="55"/>
        <v>9</v>
      </c>
      <c r="F738" s="8" t="str">
        <f t="shared" si="56"/>
        <v>2021-09</v>
      </c>
      <c r="G738" s="8">
        <v>44467</v>
      </c>
      <c r="H738" s="23">
        <f t="shared" si="58"/>
        <v>4</v>
      </c>
      <c r="I738" s="7" t="s">
        <v>52</v>
      </c>
      <c r="J738" s="7" t="s">
        <v>1008</v>
      </c>
      <c r="K738" s="7" t="s">
        <v>1009</v>
      </c>
      <c r="L738" s="7" t="s">
        <v>83</v>
      </c>
      <c r="M738" s="7" t="s">
        <v>31</v>
      </c>
      <c r="N738" s="7" t="s">
        <v>91</v>
      </c>
      <c r="O738" s="7" t="s">
        <v>92</v>
      </c>
      <c r="P738" s="7" t="s">
        <v>3117</v>
      </c>
      <c r="Q738" s="7" t="s">
        <v>46</v>
      </c>
      <c r="R738" s="7" t="s">
        <v>3118</v>
      </c>
      <c r="S738" s="7" t="s">
        <v>37</v>
      </c>
      <c r="T738" s="7" t="s">
        <v>38</v>
      </c>
      <c r="U738" s="7" t="s">
        <v>485</v>
      </c>
      <c r="V738" s="10">
        <v>1385.79</v>
      </c>
      <c r="W738" s="6">
        <v>1</v>
      </c>
      <c r="X738" s="11">
        <v>0</v>
      </c>
      <c r="Y738" s="10">
        <v>-156.96</v>
      </c>
      <c r="Z738" s="30">
        <f t="shared" si="57"/>
        <v>-0.11326391444591173</v>
      </c>
    </row>
    <row r="739" spans="1:26">
      <c r="A739" s="27">
        <v>738</v>
      </c>
      <c r="B739" s="14" t="s">
        <v>3119</v>
      </c>
      <c r="C739" s="15">
        <v>45010</v>
      </c>
      <c r="D739" s="12">
        <f t="shared" si="54"/>
        <v>2023</v>
      </c>
      <c r="E739" s="12">
        <f t="shared" si="55"/>
        <v>3</v>
      </c>
      <c r="F739" s="15" t="str">
        <f t="shared" si="56"/>
        <v>2023-03</v>
      </c>
      <c r="G739" s="15">
        <v>45015</v>
      </c>
      <c r="H739" s="23">
        <f t="shared" si="58"/>
        <v>5</v>
      </c>
      <c r="I739" s="14" t="s">
        <v>27</v>
      </c>
      <c r="J739" s="14" t="s">
        <v>3120</v>
      </c>
      <c r="K739" s="14" t="s">
        <v>3121</v>
      </c>
      <c r="L739" s="14" t="s">
        <v>83</v>
      </c>
      <c r="M739" s="14" t="s">
        <v>31</v>
      </c>
      <c r="N739" s="14" t="s">
        <v>213</v>
      </c>
      <c r="O739" s="14" t="s">
        <v>92</v>
      </c>
      <c r="P739" s="14" t="s">
        <v>3122</v>
      </c>
      <c r="Q739" s="14" t="s">
        <v>46</v>
      </c>
      <c r="R739" s="14" t="s">
        <v>3123</v>
      </c>
      <c r="S739" s="14" t="s">
        <v>110</v>
      </c>
      <c r="T739" s="14" t="s">
        <v>223</v>
      </c>
      <c r="U739" s="14" t="s">
        <v>449</v>
      </c>
      <c r="V739" s="16">
        <v>1343.49</v>
      </c>
      <c r="W739" s="13">
        <v>6</v>
      </c>
      <c r="X739" s="17">
        <v>0</v>
      </c>
      <c r="Y739" s="16">
        <v>-118.98</v>
      </c>
      <c r="Z739" s="31">
        <f t="shared" si="57"/>
        <v>-8.8560391219882545E-2</v>
      </c>
    </row>
    <row r="740" spans="1:26">
      <c r="A740" s="26">
        <v>739</v>
      </c>
      <c r="B740" s="7" t="s">
        <v>3124</v>
      </c>
      <c r="C740" s="8">
        <v>44359</v>
      </c>
      <c r="D740" s="12">
        <f t="shared" si="54"/>
        <v>2021</v>
      </c>
      <c r="E740" s="12">
        <f t="shared" si="55"/>
        <v>6</v>
      </c>
      <c r="F740" s="8" t="str">
        <f t="shared" si="56"/>
        <v>2021-06</v>
      </c>
      <c r="G740" s="8">
        <v>44365</v>
      </c>
      <c r="H740" s="23">
        <f t="shared" si="58"/>
        <v>6</v>
      </c>
      <c r="I740" s="7" t="s">
        <v>27</v>
      </c>
      <c r="J740" s="7" t="s">
        <v>3125</v>
      </c>
      <c r="K740" s="7" t="s">
        <v>2705</v>
      </c>
      <c r="L740" s="7" t="s">
        <v>30</v>
      </c>
      <c r="M740" s="7" t="s">
        <v>31</v>
      </c>
      <c r="N740" s="7" t="s">
        <v>74</v>
      </c>
      <c r="O740" s="7" t="s">
        <v>75</v>
      </c>
      <c r="P740" s="7" t="s">
        <v>3126</v>
      </c>
      <c r="Q740" s="7" t="s">
        <v>46</v>
      </c>
      <c r="R740" s="7" t="s">
        <v>3127</v>
      </c>
      <c r="S740" s="7" t="s">
        <v>37</v>
      </c>
      <c r="T740" s="7" t="s">
        <v>38</v>
      </c>
      <c r="U740" s="7" t="s">
        <v>102</v>
      </c>
      <c r="V740" s="10">
        <v>2166.75</v>
      </c>
      <c r="W740" s="6">
        <v>7</v>
      </c>
      <c r="X740" s="11">
        <v>0.1</v>
      </c>
      <c r="Y740" s="10">
        <v>53.66</v>
      </c>
      <c r="Z740" s="30">
        <f t="shared" si="57"/>
        <v>2.4765201338410061E-2</v>
      </c>
    </row>
    <row r="741" spans="1:26">
      <c r="A741" s="27">
        <v>740</v>
      </c>
      <c r="B741" s="14" t="s">
        <v>3128</v>
      </c>
      <c r="C741" s="15">
        <v>45315</v>
      </c>
      <c r="D741" s="12">
        <f t="shared" si="54"/>
        <v>2024</v>
      </c>
      <c r="E741" s="12">
        <f t="shared" si="55"/>
        <v>1</v>
      </c>
      <c r="F741" s="15" t="str">
        <f t="shared" si="56"/>
        <v>2024-01</v>
      </c>
      <c r="G741" s="15">
        <v>45320</v>
      </c>
      <c r="H741" s="23">
        <f t="shared" si="58"/>
        <v>5</v>
      </c>
      <c r="I741" s="14" t="s">
        <v>52</v>
      </c>
      <c r="J741" s="14" t="s">
        <v>3125</v>
      </c>
      <c r="K741" s="14" t="s">
        <v>2705</v>
      </c>
      <c r="L741" s="14" t="s">
        <v>30</v>
      </c>
      <c r="M741" s="14" t="s">
        <v>31</v>
      </c>
      <c r="N741" s="14" t="s">
        <v>74</v>
      </c>
      <c r="O741" s="14" t="s">
        <v>75</v>
      </c>
      <c r="P741" s="14" t="s">
        <v>3129</v>
      </c>
      <c r="Q741" s="14" t="s">
        <v>46</v>
      </c>
      <c r="R741" s="14" t="s">
        <v>3130</v>
      </c>
      <c r="S741" s="14" t="s">
        <v>110</v>
      </c>
      <c r="T741" s="14" t="s">
        <v>223</v>
      </c>
      <c r="U741" s="14" t="s">
        <v>449</v>
      </c>
      <c r="V741" s="16">
        <v>17882.310000000001</v>
      </c>
      <c r="W741" s="13">
        <v>10</v>
      </c>
      <c r="X741" s="17">
        <v>0</v>
      </c>
      <c r="Y741" s="16">
        <v>3563.81</v>
      </c>
      <c r="Z741" s="31">
        <f t="shared" si="57"/>
        <v>0.19929248514313866</v>
      </c>
    </row>
    <row r="742" spans="1:26">
      <c r="A742" s="26">
        <v>741</v>
      </c>
      <c r="B742" s="7" t="s">
        <v>3131</v>
      </c>
      <c r="C742" s="8">
        <v>45007</v>
      </c>
      <c r="D742" s="12">
        <f t="shared" si="54"/>
        <v>2023</v>
      </c>
      <c r="E742" s="12">
        <f t="shared" si="55"/>
        <v>3</v>
      </c>
      <c r="F742" s="8" t="str">
        <f t="shared" si="56"/>
        <v>2023-03</v>
      </c>
      <c r="G742" s="8">
        <v>45007</v>
      </c>
      <c r="H742" s="23">
        <f t="shared" si="58"/>
        <v>0</v>
      </c>
      <c r="I742" s="7" t="s">
        <v>63</v>
      </c>
      <c r="J742" s="7" t="s">
        <v>904</v>
      </c>
      <c r="K742" s="7" t="s">
        <v>905</v>
      </c>
      <c r="L742" s="7" t="s">
        <v>30</v>
      </c>
      <c r="M742" s="7" t="s">
        <v>31</v>
      </c>
      <c r="N742" s="7" t="s">
        <v>153</v>
      </c>
      <c r="O742" s="7" t="s">
        <v>154</v>
      </c>
      <c r="P742" s="7" t="s">
        <v>3132</v>
      </c>
      <c r="Q742" s="7" t="s">
        <v>146</v>
      </c>
      <c r="R742" s="7" t="s">
        <v>3133</v>
      </c>
      <c r="S742" s="7" t="s">
        <v>48</v>
      </c>
      <c r="T742" s="7" t="s">
        <v>138</v>
      </c>
      <c r="U742" s="7" t="s">
        <v>1091</v>
      </c>
      <c r="V742" s="10">
        <v>866.06</v>
      </c>
      <c r="W742" s="6">
        <v>7</v>
      </c>
      <c r="X742" s="11">
        <v>0.4</v>
      </c>
      <c r="Y742" s="10">
        <v>355.28</v>
      </c>
      <c r="Z742" s="30">
        <f t="shared" si="57"/>
        <v>0.41022561947209202</v>
      </c>
    </row>
    <row r="743" spans="1:26">
      <c r="A743" s="27">
        <v>742</v>
      </c>
      <c r="B743" s="14" t="s">
        <v>3134</v>
      </c>
      <c r="C743" s="15">
        <v>45563</v>
      </c>
      <c r="D743" s="12">
        <f t="shared" si="54"/>
        <v>2024</v>
      </c>
      <c r="E743" s="12">
        <f t="shared" si="55"/>
        <v>9</v>
      </c>
      <c r="F743" s="15" t="str">
        <f t="shared" si="56"/>
        <v>2024-09</v>
      </c>
      <c r="G743" s="15">
        <v>45567</v>
      </c>
      <c r="H743" s="23">
        <f t="shared" si="58"/>
        <v>4</v>
      </c>
      <c r="I743" s="14" t="s">
        <v>52</v>
      </c>
      <c r="J743" s="14" t="s">
        <v>3135</v>
      </c>
      <c r="K743" s="14" t="s">
        <v>3136</v>
      </c>
      <c r="L743" s="14" t="s">
        <v>66</v>
      </c>
      <c r="M743" s="14" t="s">
        <v>31</v>
      </c>
      <c r="N743" s="14" t="s">
        <v>313</v>
      </c>
      <c r="O743" s="14" t="s">
        <v>314</v>
      </c>
      <c r="P743" s="14" t="s">
        <v>3137</v>
      </c>
      <c r="Q743" s="14" t="s">
        <v>146</v>
      </c>
      <c r="R743" s="14" t="s">
        <v>3138</v>
      </c>
      <c r="S743" s="14" t="s">
        <v>110</v>
      </c>
      <c r="T743" s="14" t="s">
        <v>223</v>
      </c>
      <c r="U743" s="14" t="s">
        <v>224</v>
      </c>
      <c r="V743" s="16">
        <v>24674.35</v>
      </c>
      <c r="W743" s="13">
        <v>14</v>
      </c>
      <c r="X743" s="17">
        <v>0</v>
      </c>
      <c r="Y743" s="16">
        <v>-3546.05</v>
      </c>
      <c r="Z743" s="31">
        <f t="shared" si="57"/>
        <v>-0.14371401880900614</v>
      </c>
    </row>
    <row r="744" spans="1:26">
      <c r="A744" s="26">
        <v>743</v>
      </c>
      <c r="B744" s="7" t="s">
        <v>3139</v>
      </c>
      <c r="C744" s="8">
        <v>45369</v>
      </c>
      <c r="D744" s="12">
        <f t="shared" si="54"/>
        <v>2024</v>
      </c>
      <c r="E744" s="12">
        <f t="shared" si="55"/>
        <v>3</v>
      </c>
      <c r="F744" s="8" t="str">
        <f t="shared" si="56"/>
        <v>2024-03</v>
      </c>
      <c r="G744" s="8">
        <v>45369</v>
      </c>
      <c r="H744" s="23">
        <f t="shared" si="58"/>
        <v>0</v>
      </c>
      <c r="I744" s="7" t="s">
        <v>63</v>
      </c>
      <c r="J744" s="7" t="s">
        <v>1750</v>
      </c>
      <c r="K744" s="7" t="s">
        <v>1628</v>
      </c>
      <c r="L744" s="7" t="s">
        <v>30</v>
      </c>
      <c r="M744" s="7" t="s">
        <v>31</v>
      </c>
      <c r="N744" s="7" t="s">
        <v>153</v>
      </c>
      <c r="O744" s="7" t="s">
        <v>154</v>
      </c>
      <c r="P744" s="7" t="s">
        <v>3140</v>
      </c>
      <c r="Q744" s="7" t="s">
        <v>146</v>
      </c>
      <c r="R744" s="7" t="s">
        <v>3141</v>
      </c>
      <c r="S744" s="7" t="s">
        <v>110</v>
      </c>
      <c r="T744" s="7" t="s">
        <v>148</v>
      </c>
      <c r="U744" s="7" t="s">
        <v>232</v>
      </c>
      <c r="V744" s="10">
        <v>3772.13</v>
      </c>
      <c r="W744" s="6">
        <v>9</v>
      </c>
      <c r="X744" s="11">
        <v>0.2</v>
      </c>
      <c r="Y744" s="10">
        <v>92.92</v>
      </c>
      <c r="Z744" s="30">
        <f t="shared" si="57"/>
        <v>2.4633297367800153E-2</v>
      </c>
    </row>
    <row r="745" spans="1:26">
      <c r="A745" s="27">
        <v>744</v>
      </c>
      <c r="B745" s="14" t="s">
        <v>3142</v>
      </c>
      <c r="C745" s="15">
        <v>45206</v>
      </c>
      <c r="D745" s="12">
        <f t="shared" si="54"/>
        <v>2023</v>
      </c>
      <c r="E745" s="12">
        <f t="shared" si="55"/>
        <v>10</v>
      </c>
      <c r="F745" s="15" t="str">
        <f t="shared" si="56"/>
        <v>2023-10</v>
      </c>
      <c r="G745" s="15">
        <v>45212</v>
      </c>
      <c r="H745" s="23">
        <f t="shared" si="58"/>
        <v>6</v>
      </c>
      <c r="I745" s="14" t="s">
        <v>52</v>
      </c>
      <c r="J745" s="14" t="s">
        <v>1886</v>
      </c>
      <c r="K745" s="14" t="s">
        <v>1524</v>
      </c>
      <c r="L745" s="14" t="s">
        <v>66</v>
      </c>
      <c r="M745" s="14" t="s">
        <v>31</v>
      </c>
      <c r="N745" s="14" t="s">
        <v>204</v>
      </c>
      <c r="O745" s="14" t="s">
        <v>205</v>
      </c>
      <c r="P745" s="14" t="s">
        <v>3143</v>
      </c>
      <c r="Q745" s="14" t="s">
        <v>146</v>
      </c>
      <c r="R745" s="14" t="s">
        <v>3144</v>
      </c>
      <c r="S745" s="14" t="s">
        <v>48</v>
      </c>
      <c r="T745" s="14" t="s">
        <v>129</v>
      </c>
      <c r="U745" s="14" t="s">
        <v>328</v>
      </c>
      <c r="V745" s="16">
        <v>986.19</v>
      </c>
      <c r="W745" s="13">
        <v>7</v>
      </c>
      <c r="X745" s="17">
        <v>0.5</v>
      </c>
      <c r="Y745" s="16">
        <v>-19.13</v>
      </c>
      <c r="Z745" s="31">
        <f t="shared" si="57"/>
        <v>-1.9397884788935192E-2</v>
      </c>
    </row>
    <row r="746" spans="1:26">
      <c r="A746" s="26">
        <v>745</v>
      </c>
      <c r="B746" s="7" t="s">
        <v>3145</v>
      </c>
      <c r="C746" s="8">
        <v>44967</v>
      </c>
      <c r="D746" s="12">
        <f t="shared" si="54"/>
        <v>2023</v>
      </c>
      <c r="E746" s="12">
        <f t="shared" si="55"/>
        <v>2</v>
      </c>
      <c r="F746" s="8" t="str">
        <f t="shared" si="56"/>
        <v>2023-02</v>
      </c>
      <c r="G746" s="8">
        <v>44972</v>
      </c>
      <c r="H746" s="23">
        <f t="shared" si="58"/>
        <v>5</v>
      </c>
      <c r="I746" s="7" t="s">
        <v>27</v>
      </c>
      <c r="J746" s="7" t="s">
        <v>3146</v>
      </c>
      <c r="K746" s="7" t="s">
        <v>842</v>
      </c>
      <c r="L746" s="7" t="s">
        <v>30</v>
      </c>
      <c r="M746" s="7" t="s">
        <v>31</v>
      </c>
      <c r="N746" s="7" t="s">
        <v>32</v>
      </c>
      <c r="O746" s="7" t="s">
        <v>33</v>
      </c>
      <c r="P746" s="7" t="s">
        <v>3147</v>
      </c>
      <c r="Q746" s="7" t="s">
        <v>35</v>
      </c>
      <c r="R746" s="7" t="s">
        <v>3148</v>
      </c>
      <c r="S746" s="7" t="s">
        <v>110</v>
      </c>
      <c r="T746" s="7" t="s">
        <v>223</v>
      </c>
      <c r="U746" s="7" t="s">
        <v>224</v>
      </c>
      <c r="V746" s="10">
        <v>6066.6</v>
      </c>
      <c r="W746" s="6">
        <v>11</v>
      </c>
      <c r="X746" s="11">
        <v>0.2</v>
      </c>
      <c r="Y746" s="10">
        <v>-1163.83</v>
      </c>
      <c r="Z746" s="30">
        <f t="shared" si="57"/>
        <v>-0.19184221804635213</v>
      </c>
    </row>
    <row r="747" spans="1:26">
      <c r="A747" s="27">
        <v>746</v>
      </c>
      <c r="B747" s="14" t="s">
        <v>3149</v>
      </c>
      <c r="C747" s="15">
        <v>45026</v>
      </c>
      <c r="D747" s="12">
        <f t="shared" si="54"/>
        <v>2023</v>
      </c>
      <c r="E747" s="12">
        <f t="shared" si="55"/>
        <v>4</v>
      </c>
      <c r="F747" s="15" t="str">
        <f t="shared" si="56"/>
        <v>2023-04</v>
      </c>
      <c r="G747" s="15">
        <v>45031</v>
      </c>
      <c r="H747" s="23">
        <f t="shared" si="58"/>
        <v>5</v>
      </c>
      <c r="I747" s="14" t="s">
        <v>27</v>
      </c>
      <c r="J747" s="14" t="s">
        <v>1836</v>
      </c>
      <c r="K747" s="14" t="s">
        <v>1837</v>
      </c>
      <c r="L747" s="14" t="s">
        <v>83</v>
      </c>
      <c r="M747" s="14" t="s">
        <v>31</v>
      </c>
      <c r="N747" s="14" t="s">
        <v>106</v>
      </c>
      <c r="O747" s="14" t="s">
        <v>107</v>
      </c>
      <c r="P747" s="14" t="s">
        <v>3150</v>
      </c>
      <c r="Q747" s="14" t="s">
        <v>35</v>
      </c>
      <c r="R747" s="14" t="s">
        <v>3151</v>
      </c>
      <c r="S747" s="14" t="s">
        <v>110</v>
      </c>
      <c r="T747" s="14" t="s">
        <v>223</v>
      </c>
      <c r="U747" s="14" t="s">
        <v>449</v>
      </c>
      <c r="V747" s="16">
        <v>412.98</v>
      </c>
      <c r="W747" s="13">
        <v>1</v>
      </c>
      <c r="X747" s="17">
        <v>0.5</v>
      </c>
      <c r="Y747" s="16">
        <v>51.56</v>
      </c>
      <c r="Z747" s="31">
        <f t="shared" si="57"/>
        <v>0.12484866095210422</v>
      </c>
    </row>
    <row r="748" spans="1:26">
      <c r="A748" s="26">
        <v>747</v>
      </c>
      <c r="B748" s="7" t="s">
        <v>3152</v>
      </c>
      <c r="C748" s="8">
        <v>45444</v>
      </c>
      <c r="D748" s="12">
        <f t="shared" si="54"/>
        <v>2024</v>
      </c>
      <c r="E748" s="12">
        <f t="shared" si="55"/>
        <v>6</v>
      </c>
      <c r="F748" s="8" t="str">
        <f t="shared" si="56"/>
        <v>2024-06</v>
      </c>
      <c r="G748" s="8">
        <v>45449</v>
      </c>
      <c r="H748" s="23">
        <f t="shared" si="58"/>
        <v>5</v>
      </c>
      <c r="I748" s="7" t="s">
        <v>27</v>
      </c>
      <c r="J748" s="7" t="s">
        <v>2859</v>
      </c>
      <c r="K748" s="7" t="s">
        <v>1801</v>
      </c>
      <c r="L748" s="7" t="s">
        <v>83</v>
      </c>
      <c r="M748" s="7" t="s">
        <v>31</v>
      </c>
      <c r="N748" s="7" t="s">
        <v>313</v>
      </c>
      <c r="O748" s="7" t="s">
        <v>314</v>
      </c>
      <c r="P748" s="7" t="s">
        <v>3153</v>
      </c>
      <c r="Q748" s="7" t="s">
        <v>146</v>
      </c>
      <c r="R748" s="7" t="s">
        <v>3154</v>
      </c>
      <c r="S748" s="7" t="s">
        <v>110</v>
      </c>
      <c r="T748" s="7" t="s">
        <v>111</v>
      </c>
      <c r="U748" s="7" t="s">
        <v>112</v>
      </c>
      <c r="V748" s="10">
        <v>13336.61</v>
      </c>
      <c r="W748" s="6">
        <v>14</v>
      </c>
      <c r="X748" s="11">
        <v>0.5</v>
      </c>
      <c r="Y748" s="10">
        <v>509.9</v>
      </c>
      <c r="Z748" s="30">
        <f t="shared" si="57"/>
        <v>3.8233104214639248E-2</v>
      </c>
    </row>
    <row r="749" spans="1:26">
      <c r="A749" s="27">
        <v>748</v>
      </c>
      <c r="B749" s="14" t="s">
        <v>3155</v>
      </c>
      <c r="C749" s="15">
        <v>44794</v>
      </c>
      <c r="D749" s="12">
        <f t="shared" si="54"/>
        <v>2022</v>
      </c>
      <c r="E749" s="12">
        <f t="shared" si="55"/>
        <v>8</v>
      </c>
      <c r="F749" s="15" t="str">
        <f t="shared" si="56"/>
        <v>2022-08</v>
      </c>
      <c r="G749" s="15">
        <v>44797</v>
      </c>
      <c r="H749" s="23">
        <f t="shared" si="58"/>
        <v>3</v>
      </c>
      <c r="I749" s="14" t="s">
        <v>122</v>
      </c>
      <c r="J749" s="14" t="s">
        <v>3156</v>
      </c>
      <c r="K749" s="14" t="s">
        <v>2335</v>
      </c>
      <c r="L749" s="14" t="s">
        <v>30</v>
      </c>
      <c r="M749" s="14" t="s">
        <v>31</v>
      </c>
      <c r="N749" s="14" t="s">
        <v>313</v>
      </c>
      <c r="O749" s="14" t="s">
        <v>314</v>
      </c>
      <c r="P749" s="14" t="s">
        <v>3157</v>
      </c>
      <c r="Q749" s="14" t="s">
        <v>146</v>
      </c>
      <c r="R749" s="14" t="s">
        <v>3158</v>
      </c>
      <c r="S749" s="14" t="s">
        <v>37</v>
      </c>
      <c r="T749" s="14" t="s">
        <v>38</v>
      </c>
      <c r="U749" s="14" t="s">
        <v>177</v>
      </c>
      <c r="V749" s="16">
        <v>5111.5200000000004</v>
      </c>
      <c r="W749" s="13">
        <v>9</v>
      </c>
      <c r="X749" s="17">
        <v>0.4</v>
      </c>
      <c r="Y749" s="16">
        <v>-666.08</v>
      </c>
      <c r="Z749" s="31">
        <f t="shared" si="57"/>
        <v>-0.13030957523398129</v>
      </c>
    </row>
    <row r="750" spans="1:26">
      <c r="A750" s="26">
        <v>749</v>
      </c>
      <c r="B750" s="7" t="s">
        <v>3159</v>
      </c>
      <c r="C750" s="8">
        <v>44384</v>
      </c>
      <c r="D750" s="12">
        <f t="shared" si="54"/>
        <v>2021</v>
      </c>
      <c r="E750" s="12">
        <f t="shared" si="55"/>
        <v>7</v>
      </c>
      <c r="F750" s="8" t="str">
        <f t="shared" si="56"/>
        <v>2021-07</v>
      </c>
      <c r="G750" s="8">
        <v>44384</v>
      </c>
      <c r="H750" s="23">
        <f t="shared" si="58"/>
        <v>0</v>
      </c>
      <c r="I750" s="7" t="s">
        <v>63</v>
      </c>
      <c r="J750" s="7" t="s">
        <v>3160</v>
      </c>
      <c r="K750" s="7" t="s">
        <v>3161</v>
      </c>
      <c r="L750" s="7" t="s">
        <v>30</v>
      </c>
      <c r="M750" s="7" t="s">
        <v>31</v>
      </c>
      <c r="N750" s="7" t="s">
        <v>125</v>
      </c>
      <c r="O750" s="7" t="s">
        <v>126</v>
      </c>
      <c r="P750" s="7" t="s">
        <v>3162</v>
      </c>
      <c r="Q750" s="7" t="s">
        <v>58</v>
      </c>
      <c r="R750" s="7" t="s">
        <v>3163</v>
      </c>
      <c r="S750" s="7" t="s">
        <v>48</v>
      </c>
      <c r="T750" s="7" t="s">
        <v>78</v>
      </c>
      <c r="U750" s="7" t="s">
        <v>956</v>
      </c>
      <c r="V750" s="10">
        <v>1750.63</v>
      </c>
      <c r="W750" s="6">
        <v>10</v>
      </c>
      <c r="X750" s="11">
        <v>0.4</v>
      </c>
      <c r="Y750" s="10">
        <v>576.20000000000005</v>
      </c>
      <c r="Z750" s="30">
        <f t="shared" si="57"/>
        <v>0.32913865294208372</v>
      </c>
    </row>
    <row r="751" spans="1:26">
      <c r="A751" s="27">
        <v>750</v>
      </c>
      <c r="B751" s="14" t="s">
        <v>3164</v>
      </c>
      <c r="C751" s="15">
        <v>45556</v>
      </c>
      <c r="D751" s="12">
        <f t="shared" si="54"/>
        <v>2024</v>
      </c>
      <c r="E751" s="12">
        <f t="shared" si="55"/>
        <v>9</v>
      </c>
      <c r="F751" s="15" t="str">
        <f t="shared" si="56"/>
        <v>2024-09</v>
      </c>
      <c r="G751" s="15">
        <v>45556</v>
      </c>
      <c r="H751" s="23">
        <f t="shared" si="58"/>
        <v>0</v>
      </c>
      <c r="I751" s="14" t="s">
        <v>63</v>
      </c>
      <c r="J751" s="14" t="s">
        <v>1045</v>
      </c>
      <c r="K751" s="14" t="s">
        <v>380</v>
      </c>
      <c r="L751" s="14" t="s">
        <v>30</v>
      </c>
      <c r="M751" s="14" t="s">
        <v>31</v>
      </c>
      <c r="N751" s="14" t="s">
        <v>181</v>
      </c>
      <c r="O751" s="14" t="s">
        <v>107</v>
      </c>
      <c r="P751" s="14" t="s">
        <v>3165</v>
      </c>
      <c r="Q751" s="14" t="s">
        <v>35</v>
      </c>
      <c r="R751" s="14" t="s">
        <v>3166</v>
      </c>
      <c r="S751" s="14" t="s">
        <v>37</v>
      </c>
      <c r="T751" s="14" t="s">
        <v>170</v>
      </c>
      <c r="U751" s="14" t="s">
        <v>171</v>
      </c>
      <c r="V751" s="16">
        <v>3021.18</v>
      </c>
      <c r="W751" s="13">
        <v>3</v>
      </c>
      <c r="X751" s="17">
        <v>0.2</v>
      </c>
      <c r="Y751" s="16">
        <v>1198.82</v>
      </c>
      <c r="Z751" s="31">
        <f t="shared" si="57"/>
        <v>0.39680522180075334</v>
      </c>
    </row>
    <row r="752" spans="1:26">
      <c r="A752" s="26">
        <v>751</v>
      </c>
      <c r="B752" s="7" t="s">
        <v>3167</v>
      </c>
      <c r="C752" s="8">
        <v>45286</v>
      </c>
      <c r="D752" s="12">
        <f t="shared" si="54"/>
        <v>2023</v>
      </c>
      <c r="E752" s="12">
        <f t="shared" si="55"/>
        <v>12</v>
      </c>
      <c r="F752" s="8" t="str">
        <f t="shared" si="56"/>
        <v>2023-12</v>
      </c>
      <c r="G752" s="8">
        <v>45294</v>
      </c>
      <c r="H752" s="23">
        <f t="shared" si="58"/>
        <v>8</v>
      </c>
      <c r="I752" s="7" t="s">
        <v>27</v>
      </c>
      <c r="J752" s="7" t="s">
        <v>2868</v>
      </c>
      <c r="K752" s="7" t="s">
        <v>385</v>
      </c>
      <c r="L752" s="7" t="s">
        <v>30</v>
      </c>
      <c r="M752" s="7" t="s">
        <v>31</v>
      </c>
      <c r="N752" s="7" t="s">
        <v>91</v>
      </c>
      <c r="O752" s="7" t="s">
        <v>92</v>
      </c>
      <c r="P752" s="7" t="s">
        <v>3168</v>
      </c>
      <c r="Q752" s="7" t="s">
        <v>46</v>
      </c>
      <c r="R752" s="7" t="s">
        <v>3169</v>
      </c>
      <c r="S752" s="7" t="s">
        <v>37</v>
      </c>
      <c r="T752" s="7" t="s">
        <v>170</v>
      </c>
      <c r="U752" s="7" t="s">
        <v>171</v>
      </c>
      <c r="V752" s="10">
        <v>11223.34</v>
      </c>
      <c r="W752" s="6">
        <v>14</v>
      </c>
      <c r="X752" s="11">
        <v>0.2</v>
      </c>
      <c r="Y752" s="10">
        <v>2808.4</v>
      </c>
      <c r="Z752" s="30">
        <f t="shared" si="57"/>
        <v>0.2502285415927879</v>
      </c>
    </row>
    <row r="753" spans="1:26">
      <c r="A753" s="27">
        <v>752</v>
      </c>
      <c r="B753" s="14" t="s">
        <v>3170</v>
      </c>
      <c r="C753" s="15">
        <v>45132</v>
      </c>
      <c r="D753" s="12">
        <f t="shared" si="54"/>
        <v>2023</v>
      </c>
      <c r="E753" s="12">
        <f t="shared" si="55"/>
        <v>7</v>
      </c>
      <c r="F753" s="15" t="str">
        <f t="shared" si="56"/>
        <v>2023-07</v>
      </c>
      <c r="G753" s="15">
        <v>45135</v>
      </c>
      <c r="H753" s="23">
        <f t="shared" si="58"/>
        <v>3</v>
      </c>
      <c r="I753" s="14" t="s">
        <v>52</v>
      </c>
      <c r="J753" s="14" t="s">
        <v>3171</v>
      </c>
      <c r="K753" s="14" t="s">
        <v>962</v>
      </c>
      <c r="L753" s="14" t="s">
        <v>66</v>
      </c>
      <c r="M753" s="14" t="s">
        <v>31</v>
      </c>
      <c r="N753" s="14" t="s">
        <v>313</v>
      </c>
      <c r="O753" s="14" t="s">
        <v>314</v>
      </c>
      <c r="P753" s="14" t="s">
        <v>3172</v>
      </c>
      <c r="Q753" s="14" t="s">
        <v>146</v>
      </c>
      <c r="R753" s="14" t="s">
        <v>3173</v>
      </c>
      <c r="S753" s="14" t="s">
        <v>110</v>
      </c>
      <c r="T753" s="14" t="s">
        <v>243</v>
      </c>
      <c r="U753" s="14" t="s">
        <v>244</v>
      </c>
      <c r="V753" s="16">
        <v>7839.2</v>
      </c>
      <c r="W753" s="13">
        <v>5</v>
      </c>
      <c r="X753" s="17">
        <v>0</v>
      </c>
      <c r="Y753" s="16">
        <v>2460.15</v>
      </c>
      <c r="Z753" s="31">
        <f t="shared" si="57"/>
        <v>0.31382666598632514</v>
      </c>
    </row>
    <row r="754" spans="1:26">
      <c r="A754" s="26">
        <v>753</v>
      </c>
      <c r="B754" s="7" t="s">
        <v>3174</v>
      </c>
      <c r="C754" s="8">
        <v>44919</v>
      </c>
      <c r="D754" s="12">
        <f t="shared" si="54"/>
        <v>2022</v>
      </c>
      <c r="E754" s="12">
        <f t="shared" si="55"/>
        <v>12</v>
      </c>
      <c r="F754" s="8" t="str">
        <f t="shared" si="56"/>
        <v>2022-12</v>
      </c>
      <c r="G754" s="8">
        <v>44925</v>
      </c>
      <c r="H754" s="23">
        <f t="shared" si="58"/>
        <v>6</v>
      </c>
      <c r="I754" s="7" t="s">
        <v>27</v>
      </c>
      <c r="J754" s="7" t="s">
        <v>1281</v>
      </c>
      <c r="K754" s="7" t="s">
        <v>1282</v>
      </c>
      <c r="L754" s="7" t="s">
        <v>66</v>
      </c>
      <c r="M754" s="7" t="s">
        <v>31</v>
      </c>
      <c r="N754" s="7" t="s">
        <v>283</v>
      </c>
      <c r="O754" s="7" t="s">
        <v>284</v>
      </c>
      <c r="P754" s="7" t="s">
        <v>3175</v>
      </c>
      <c r="Q754" s="7" t="s">
        <v>146</v>
      </c>
      <c r="R754" s="7" t="s">
        <v>3176</v>
      </c>
      <c r="S754" s="7" t="s">
        <v>37</v>
      </c>
      <c r="T754" s="7" t="s">
        <v>170</v>
      </c>
      <c r="U754" s="7" t="s">
        <v>171</v>
      </c>
      <c r="V754" s="10">
        <v>12708.86</v>
      </c>
      <c r="W754" s="6">
        <v>9</v>
      </c>
      <c r="X754" s="11">
        <v>0</v>
      </c>
      <c r="Y754" s="10">
        <v>-1349.89</v>
      </c>
      <c r="Z754" s="30">
        <f t="shared" si="57"/>
        <v>-0.10621645057070422</v>
      </c>
    </row>
    <row r="755" spans="1:26">
      <c r="A755" s="27">
        <v>754</v>
      </c>
      <c r="B755" s="14" t="s">
        <v>3177</v>
      </c>
      <c r="C755" s="15">
        <v>44579</v>
      </c>
      <c r="D755" s="12">
        <f t="shared" si="54"/>
        <v>2022</v>
      </c>
      <c r="E755" s="12">
        <f t="shared" si="55"/>
        <v>1</v>
      </c>
      <c r="F755" s="15" t="str">
        <f t="shared" si="56"/>
        <v>2022-01</v>
      </c>
      <c r="G755" s="15">
        <v>44587</v>
      </c>
      <c r="H755" s="23">
        <f t="shared" si="58"/>
        <v>8</v>
      </c>
      <c r="I755" s="14" t="s">
        <v>27</v>
      </c>
      <c r="J755" s="14" t="s">
        <v>3178</v>
      </c>
      <c r="K755" s="14" t="s">
        <v>2103</v>
      </c>
      <c r="L755" s="14" t="s">
        <v>66</v>
      </c>
      <c r="M755" s="14" t="s">
        <v>31</v>
      </c>
      <c r="N755" s="14" t="s">
        <v>181</v>
      </c>
      <c r="O755" s="14" t="s">
        <v>107</v>
      </c>
      <c r="P755" s="14" t="s">
        <v>3179</v>
      </c>
      <c r="Q755" s="14" t="s">
        <v>35</v>
      </c>
      <c r="R755" s="14" t="s">
        <v>3180</v>
      </c>
      <c r="S755" s="14" t="s">
        <v>48</v>
      </c>
      <c r="T755" s="14" t="s">
        <v>78</v>
      </c>
      <c r="U755" s="14" t="s">
        <v>79</v>
      </c>
      <c r="V755" s="16">
        <v>3068.16</v>
      </c>
      <c r="W755" s="13">
        <v>12</v>
      </c>
      <c r="X755" s="17">
        <v>0.1</v>
      </c>
      <c r="Y755" s="16">
        <v>719.07</v>
      </c>
      <c r="Z755" s="31">
        <f t="shared" si="57"/>
        <v>0.2343652221526909</v>
      </c>
    </row>
    <row r="756" spans="1:26">
      <c r="A756" s="26">
        <v>755</v>
      </c>
      <c r="B756" s="7" t="s">
        <v>3181</v>
      </c>
      <c r="C756" s="8">
        <v>45230</v>
      </c>
      <c r="D756" s="12">
        <f t="shared" si="54"/>
        <v>2023</v>
      </c>
      <c r="E756" s="12">
        <f t="shared" si="55"/>
        <v>10</v>
      </c>
      <c r="F756" s="8" t="str">
        <f t="shared" si="56"/>
        <v>2023-10</v>
      </c>
      <c r="G756" s="8">
        <v>45231</v>
      </c>
      <c r="H756" s="23">
        <f t="shared" si="58"/>
        <v>1</v>
      </c>
      <c r="I756" s="7" t="s">
        <v>122</v>
      </c>
      <c r="J756" s="7" t="s">
        <v>985</v>
      </c>
      <c r="K756" s="7" t="s">
        <v>455</v>
      </c>
      <c r="L756" s="7" t="s">
        <v>66</v>
      </c>
      <c r="M756" s="7" t="s">
        <v>31</v>
      </c>
      <c r="N756" s="7" t="s">
        <v>91</v>
      </c>
      <c r="O756" s="7" t="s">
        <v>92</v>
      </c>
      <c r="P756" s="7" t="s">
        <v>3182</v>
      </c>
      <c r="Q756" s="7" t="s">
        <v>46</v>
      </c>
      <c r="R756" s="7" t="s">
        <v>3183</v>
      </c>
      <c r="S756" s="7" t="s">
        <v>110</v>
      </c>
      <c r="T756" s="7" t="s">
        <v>148</v>
      </c>
      <c r="U756" s="7" t="s">
        <v>149</v>
      </c>
      <c r="V756" s="10">
        <v>1531.76</v>
      </c>
      <c r="W756" s="6">
        <v>1</v>
      </c>
      <c r="X756" s="11">
        <v>0.2</v>
      </c>
      <c r="Y756" s="10">
        <v>330.54</v>
      </c>
      <c r="Z756" s="30">
        <f t="shared" si="57"/>
        <v>0.21579098553298168</v>
      </c>
    </row>
    <row r="757" spans="1:26">
      <c r="A757" s="27">
        <v>756</v>
      </c>
      <c r="B757" s="14" t="s">
        <v>3184</v>
      </c>
      <c r="C757" s="15">
        <v>44212</v>
      </c>
      <c r="D757" s="12">
        <f t="shared" si="54"/>
        <v>2021</v>
      </c>
      <c r="E757" s="12">
        <f t="shared" si="55"/>
        <v>1</v>
      </c>
      <c r="F757" s="15" t="str">
        <f t="shared" si="56"/>
        <v>2021-01</v>
      </c>
      <c r="G757" s="15">
        <v>44217</v>
      </c>
      <c r="H757" s="23">
        <f t="shared" si="58"/>
        <v>5</v>
      </c>
      <c r="I757" s="14" t="s">
        <v>52</v>
      </c>
      <c r="J757" s="14" t="s">
        <v>3185</v>
      </c>
      <c r="K757" s="14" t="s">
        <v>2523</v>
      </c>
      <c r="L757" s="14" t="s">
        <v>66</v>
      </c>
      <c r="M757" s="14" t="s">
        <v>31</v>
      </c>
      <c r="N757" s="14" t="s">
        <v>116</v>
      </c>
      <c r="O757" s="14" t="s">
        <v>117</v>
      </c>
      <c r="P757" s="14" t="s">
        <v>3186</v>
      </c>
      <c r="Q757" s="14" t="s">
        <v>58</v>
      </c>
      <c r="R757" s="14" t="s">
        <v>3187</v>
      </c>
      <c r="S757" s="14" t="s">
        <v>110</v>
      </c>
      <c r="T757" s="14" t="s">
        <v>148</v>
      </c>
      <c r="U757" s="14" t="s">
        <v>149</v>
      </c>
      <c r="V757" s="16">
        <v>2005.5</v>
      </c>
      <c r="W757" s="13">
        <v>6</v>
      </c>
      <c r="X757" s="17">
        <v>0.1</v>
      </c>
      <c r="Y757" s="16">
        <v>-104.24</v>
      </c>
      <c r="Z757" s="31">
        <f t="shared" si="57"/>
        <v>-5.1977063076539515E-2</v>
      </c>
    </row>
    <row r="758" spans="1:26">
      <c r="A758" s="26">
        <v>757</v>
      </c>
      <c r="B758" s="7" t="s">
        <v>3188</v>
      </c>
      <c r="C758" s="8">
        <v>44826</v>
      </c>
      <c r="D758" s="12">
        <f t="shared" si="54"/>
        <v>2022</v>
      </c>
      <c r="E758" s="12">
        <f t="shared" si="55"/>
        <v>9</v>
      </c>
      <c r="F758" s="8" t="str">
        <f t="shared" si="56"/>
        <v>2022-09</v>
      </c>
      <c r="G758" s="8">
        <v>44826</v>
      </c>
      <c r="H758" s="23">
        <f t="shared" si="58"/>
        <v>0</v>
      </c>
      <c r="I758" s="7" t="s">
        <v>63</v>
      </c>
      <c r="J758" s="7" t="s">
        <v>1269</v>
      </c>
      <c r="K758" s="7" t="s">
        <v>247</v>
      </c>
      <c r="L758" s="7" t="s">
        <v>66</v>
      </c>
      <c r="M758" s="7" t="s">
        <v>31</v>
      </c>
      <c r="N758" s="7" t="s">
        <v>166</v>
      </c>
      <c r="O758" s="7" t="s">
        <v>167</v>
      </c>
      <c r="P758" s="7" t="s">
        <v>3189</v>
      </c>
      <c r="Q758" s="7" t="s">
        <v>35</v>
      </c>
      <c r="R758" s="7" t="s">
        <v>3190</v>
      </c>
      <c r="S758" s="7" t="s">
        <v>110</v>
      </c>
      <c r="T758" s="7" t="s">
        <v>243</v>
      </c>
      <c r="U758" s="7" t="s">
        <v>481</v>
      </c>
      <c r="V758" s="10">
        <v>725.43</v>
      </c>
      <c r="W758" s="6">
        <v>4</v>
      </c>
      <c r="X758" s="11">
        <v>0.3</v>
      </c>
      <c r="Y758" s="10">
        <v>44.77</v>
      </c>
      <c r="Z758" s="30">
        <f t="shared" si="57"/>
        <v>6.1715120687040798E-2</v>
      </c>
    </row>
    <row r="759" spans="1:26">
      <c r="A759" s="27">
        <v>758</v>
      </c>
      <c r="B759" s="14" t="s">
        <v>3191</v>
      </c>
      <c r="C759" s="15">
        <v>45113</v>
      </c>
      <c r="D759" s="12">
        <f t="shared" si="54"/>
        <v>2023</v>
      </c>
      <c r="E759" s="12">
        <f t="shared" si="55"/>
        <v>7</v>
      </c>
      <c r="F759" s="15" t="str">
        <f t="shared" si="56"/>
        <v>2023-07</v>
      </c>
      <c r="G759" s="15">
        <v>45115</v>
      </c>
      <c r="H759" s="23">
        <f t="shared" si="58"/>
        <v>2</v>
      </c>
      <c r="I759" s="14" t="s">
        <v>122</v>
      </c>
      <c r="J759" s="14" t="s">
        <v>1632</v>
      </c>
      <c r="K759" s="14" t="s">
        <v>717</v>
      </c>
      <c r="L759" s="14" t="s">
        <v>30</v>
      </c>
      <c r="M759" s="14" t="s">
        <v>31</v>
      </c>
      <c r="N759" s="14" t="s">
        <v>116</v>
      </c>
      <c r="O759" s="14" t="s">
        <v>117</v>
      </c>
      <c r="P759" s="14" t="s">
        <v>3192</v>
      </c>
      <c r="Q759" s="14" t="s">
        <v>58</v>
      </c>
      <c r="R759" s="14" t="s">
        <v>3193</v>
      </c>
      <c r="S759" s="14" t="s">
        <v>110</v>
      </c>
      <c r="T759" s="14" t="s">
        <v>111</v>
      </c>
      <c r="U759" s="14" t="s">
        <v>112</v>
      </c>
      <c r="V759" s="16">
        <v>593.12</v>
      </c>
      <c r="W759" s="13">
        <v>10</v>
      </c>
      <c r="X759" s="17">
        <v>0.5</v>
      </c>
      <c r="Y759" s="16">
        <v>190.62</v>
      </c>
      <c r="Z759" s="31">
        <f t="shared" si="57"/>
        <v>0.32138521715673052</v>
      </c>
    </row>
    <row r="760" spans="1:26">
      <c r="A760" s="26">
        <v>759</v>
      </c>
      <c r="B760" s="7" t="s">
        <v>3194</v>
      </c>
      <c r="C760" s="8">
        <v>44320</v>
      </c>
      <c r="D760" s="12">
        <f t="shared" si="54"/>
        <v>2021</v>
      </c>
      <c r="E760" s="12">
        <f t="shared" si="55"/>
        <v>5</v>
      </c>
      <c r="F760" s="8" t="str">
        <f t="shared" si="56"/>
        <v>2021-05</v>
      </c>
      <c r="G760" s="8">
        <v>44324</v>
      </c>
      <c r="H760" s="23">
        <f t="shared" si="58"/>
        <v>4</v>
      </c>
      <c r="I760" s="7" t="s">
        <v>52</v>
      </c>
      <c r="J760" s="7" t="s">
        <v>2155</v>
      </c>
      <c r="K760" s="7" t="s">
        <v>385</v>
      </c>
      <c r="L760" s="7" t="s">
        <v>83</v>
      </c>
      <c r="M760" s="7" t="s">
        <v>31</v>
      </c>
      <c r="N760" s="7" t="s">
        <v>711</v>
      </c>
      <c r="O760" s="7" t="s">
        <v>712</v>
      </c>
      <c r="P760" s="7" t="s">
        <v>3195</v>
      </c>
      <c r="Q760" s="7" t="s">
        <v>35</v>
      </c>
      <c r="R760" s="7" t="s">
        <v>3196</v>
      </c>
      <c r="S760" s="7" t="s">
        <v>48</v>
      </c>
      <c r="T760" s="7" t="s">
        <v>298</v>
      </c>
      <c r="U760" s="7" t="s">
        <v>299</v>
      </c>
      <c r="V760" s="10">
        <v>673.68</v>
      </c>
      <c r="W760" s="6">
        <v>6</v>
      </c>
      <c r="X760" s="11">
        <v>0.3</v>
      </c>
      <c r="Y760" s="10">
        <v>-16.66</v>
      </c>
      <c r="Z760" s="30">
        <f t="shared" si="57"/>
        <v>-2.4729842061512887E-2</v>
      </c>
    </row>
    <row r="761" spans="1:26">
      <c r="A761" s="27">
        <v>760</v>
      </c>
      <c r="B761" s="14" t="s">
        <v>3197</v>
      </c>
      <c r="C761" s="15">
        <v>44316</v>
      </c>
      <c r="D761" s="12">
        <f t="shared" si="54"/>
        <v>2021</v>
      </c>
      <c r="E761" s="12">
        <f t="shared" si="55"/>
        <v>4</v>
      </c>
      <c r="F761" s="15" t="str">
        <f t="shared" si="56"/>
        <v>2021-04</v>
      </c>
      <c r="G761" s="15">
        <v>44316</v>
      </c>
      <c r="H761" s="23">
        <f t="shared" si="58"/>
        <v>0</v>
      </c>
      <c r="I761" s="14" t="s">
        <v>63</v>
      </c>
      <c r="J761" s="14" t="s">
        <v>294</v>
      </c>
      <c r="K761" s="14" t="s">
        <v>295</v>
      </c>
      <c r="L761" s="14" t="s">
        <v>83</v>
      </c>
      <c r="M761" s="14" t="s">
        <v>31</v>
      </c>
      <c r="N761" s="14" t="s">
        <v>91</v>
      </c>
      <c r="O761" s="14" t="s">
        <v>92</v>
      </c>
      <c r="P761" s="14" t="s">
        <v>3198</v>
      </c>
      <c r="Q761" s="14" t="s">
        <v>46</v>
      </c>
      <c r="R761" s="14" t="s">
        <v>3199</v>
      </c>
      <c r="S761" s="14" t="s">
        <v>48</v>
      </c>
      <c r="T761" s="14" t="s">
        <v>138</v>
      </c>
      <c r="U761" s="14" t="s">
        <v>1091</v>
      </c>
      <c r="V761" s="16">
        <v>1004.91</v>
      </c>
      <c r="W761" s="13">
        <v>12</v>
      </c>
      <c r="X761" s="17">
        <v>0.2</v>
      </c>
      <c r="Y761" s="16">
        <v>87.17</v>
      </c>
      <c r="Z761" s="31">
        <f t="shared" si="57"/>
        <v>8.6744086535112605E-2</v>
      </c>
    </row>
    <row r="762" spans="1:26">
      <c r="A762" s="26">
        <v>761</v>
      </c>
      <c r="B762" s="7" t="s">
        <v>3200</v>
      </c>
      <c r="C762" s="8">
        <v>45656</v>
      </c>
      <c r="D762" s="12">
        <f t="shared" si="54"/>
        <v>2024</v>
      </c>
      <c r="E762" s="12">
        <f t="shared" si="55"/>
        <v>12</v>
      </c>
      <c r="F762" s="8" t="str">
        <f t="shared" si="56"/>
        <v>2024-12</v>
      </c>
      <c r="G762" s="8">
        <v>45662</v>
      </c>
      <c r="H762" s="23">
        <f t="shared" si="58"/>
        <v>6</v>
      </c>
      <c r="I762" s="7" t="s">
        <v>27</v>
      </c>
      <c r="J762" s="7" t="s">
        <v>179</v>
      </c>
      <c r="K762" s="7" t="s">
        <v>180</v>
      </c>
      <c r="L762" s="7" t="s">
        <v>83</v>
      </c>
      <c r="M762" s="7" t="s">
        <v>31</v>
      </c>
      <c r="N762" s="7" t="s">
        <v>181</v>
      </c>
      <c r="O762" s="7" t="s">
        <v>107</v>
      </c>
      <c r="P762" s="7" t="s">
        <v>3201</v>
      </c>
      <c r="Q762" s="7" t="s">
        <v>35</v>
      </c>
      <c r="R762" s="7" t="s">
        <v>3202</v>
      </c>
      <c r="S762" s="7" t="s">
        <v>48</v>
      </c>
      <c r="T762" s="7" t="s">
        <v>434</v>
      </c>
      <c r="U762" s="7" t="s">
        <v>1113</v>
      </c>
      <c r="V762" s="10">
        <v>12.49</v>
      </c>
      <c r="W762" s="6">
        <v>1</v>
      </c>
      <c r="X762" s="11">
        <v>0</v>
      </c>
      <c r="Y762" s="10">
        <v>4.26</v>
      </c>
      <c r="Z762" s="30">
        <f t="shared" si="57"/>
        <v>0.34107285828662925</v>
      </c>
    </row>
    <row r="763" spans="1:26">
      <c r="A763" s="27">
        <v>762</v>
      </c>
      <c r="B763" s="14" t="s">
        <v>3203</v>
      </c>
      <c r="C763" s="15">
        <v>45522</v>
      </c>
      <c r="D763" s="12">
        <f t="shared" si="54"/>
        <v>2024</v>
      </c>
      <c r="E763" s="12">
        <f t="shared" si="55"/>
        <v>8</v>
      </c>
      <c r="F763" s="15" t="str">
        <f t="shared" si="56"/>
        <v>2024-08</v>
      </c>
      <c r="G763" s="15">
        <v>45528</v>
      </c>
      <c r="H763" s="23">
        <f t="shared" si="58"/>
        <v>6</v>
      </c>
      <c r="I763" s="14" t="s">
        <v>27</v>
      </c>
      <c r="J763" s="14" t="s">
        <v>2351</v>
      </c>
      <c r="K763" s="14" t="s">
        <v>2352</v>
      </c>
      <c r="L763" s="14" t="s">
        <v>30</v>
      </c>
      <c r="M763" s="14" t="s">
        <v>31</v>
      </c>
      <c r="N763" s="14" t="s">
        <v>313</v>
      </c>
      <c r="O763" s="14" t="s">
        <v>314</v>
      </c>
      <c r="P763" s="14" t="s">
        <v>3204</v>
      </c>
      <c r="Q763" s="14" t="s">
        <v>146</v>
      </c>
      <c r="R763" s="14" t="s">
        <v>3205</v>
      </c>
      <c r="S763" s="14" t="s">
        <v>37</v>
      </c>
      <c r="T763" s="14" t="s">
        <v>38</v>
      </c>
      <c r="U763" s="14" t="s">
        <v>333</v>
      </c>
      <c r="V763" s="16">
        <v>261.55</v>
      </c>
      <c r="W763" s="13">
        <v>1</v>
      </c>
      <c r="X763" s="17">
        <v>0.5</v>
      </c>
      <c r="Y763" s="16">
        <v>40.68</v>
      </c>
      <c r="Z763" s="31">
        <f t="shared" si="57"/>
        <v>0.15553431466258841</v>
      </c>
    </row>
    <row r="764" spans="1:26">
      <c r="A764" s="26">
        <v>763</v>
      </c>
      <c r="B764" s="7" t="s">
        <v>3206</v>
      </c>
      <c r="C764" s="8">
        <v>44402</v>
      </c>
      <c r="D764" s="12">
        <f t="shared" si="54"/>
        <v>2021</v>
      </c>
      <c r="E764" s="12">
        <f t="shared" si="55"/>
        <v>7</v>
      </c>
      <c r="F764" s="8" t="str">
        <f t="shared" si="56"/>
        <v>2021-07</v>
      </c>
      <c r="G764" s="8">
        <v>44402</v>
      </c>
      <c r="H764" s="23">
        <f t="shared" si="58"/>
        <v>0</v>
      </c>
      <c r="I764" s="7" t="s">
        <v>63</v>
      </c>
      <c r="J764" s="7" t="s">
        <v>3207</v>
      </c>
      <c r="K764" s="7" t="s">
        <v>3208</v>
      </c>
      <c r="L764" s="7" t="s">
        <v>30</v>
      </c>
      <c r="M764" s="7" t="s">
        <v>31</v>
      </c>
      <c r="N764" s="7" t="s">
        <v>283</v>
      </c>
      <c r="O764" s="7" t="s">
        <v>284</v>
      </c>
      <c r="P764" s="7" t="s">
        <v>3209</v>
      </c>
      <c r="Q764" s="7" t="s">
        <v>146</v>
      </c>
      <c r="R764" s="7" t="s">
        <v>3210</v>
      </c>
      <c r="S764" s="7" t="s">
        <v>48</v>
      </c>
      <c r="T764" s="7" t="s">
        <v>129</v>
      </c>
      <c r="U764" s="7" t="s">
        <v>130</v>
      </c>
      <c r="V764" s="10">
        <v>876.36</v>
      </c>
      <c r="W764" s="6">
        <v>7</v>
      </c>
      <c r="X764" s="11">
        <v>0.4</v>
      </c>
      <c r="Y764" s="10">
        <v>292.58</v>
      </c>
      <c r="Z764" s="30">
        <f t="shared" si="57"/>
        <v>0.33385823177689533</v>
      </c>
    </row>
    <row r="765" spans="1:26">
      <c r="A765" s="27">
        <v>764</v>
      </c>
      <c r="B765" s="14" t="s">
        <v>3211</v>
      </c>
      <c r="C765" s="15">
        <v>45043</v>
      </c>
      <c r="D765" s="12">
        <f t="shared" si="54"/>
        <v>2023</v>
      </c>
      <c r="E765" s="12">
        <f t="shared" si="55"/>
        <v>4</v>
      </c>
      <c r="F765" s="15" t="str">
        <f t="shared" si="56"/>
        <v>2023-04</v>
      </c>
      <c r="G765" s="15">
        <v>45044</v>
      </c>
      <c r="H765" s="23">
        <f t="shared" si="58"/>
        <v>1</v>
      </c>
      <c r="I765" s="14" t="s">
        <v>122</v>
      </c>
      <c r="J765" s="14" t="s">
        <v>3212</v>
      </c>
      <c r="K765" s="14" t="s">
        <v>1837</v>
      </c>
      <c r="L765" s="14" t="s">
        <v>83</v>
      </c>
      <c r="M765" s="14" t="s">
        <v>31</v>
      </c>
      <c r="N765" s="14" t="s">
        <v>204</v>
      </c>
      <c r="O765" s="14" t="s">
        <v>205</v>
      </c>
      <c r="P765" s="14" t="s">
        <v>3213</v>
      </c>
      <c r="Q765" s="14" t="s">
        <v>146</v>
      </c>
      <c r="R765" s="14" t="s">
        <v>3214</v>
      </c>
      <c r="S765" s="14" t="s">
        <v>37</v>
      </c>
      <c r="T765" s="14" t="s">
        <v>170</v>
      </c>
      <c r="U765" s="14" t="s">
        <v>171</v>
      </c>
      <c r="V765" s="16">
        <v>10376.92</v>
      </c>
      <c r="W765" s="13">
        <v>13</v>
      </c>
      <c r="X765" s="17">
        <v>0</v>
      </c>
      <c r="Y765" s="16">
        <v>-952.36</v>
      </c>
      <c r="Z765" s="31">
        <f t="shared" si="57"/>
        <v>-9.1776750712157365E-2</v>
      </c>
    </row>
    <row r="766" spans="1:26">
      <c r="A766" s="26">
        <v>765</v>
      </c>
      <c r="B766" s="7" t="s">
        <v>3215</v>
      </c>
      <c r="C766" s="8">
        <v>44325</v>
      </c>
      <c r="D766" s="12">
        <f t="shared" si="54"/>
        <v>2021</v>
      </c>
      <c r="E766" s="12">
        <f t="shared" si="55"/>
        <v>5</v>
      </c>
      <c r="F766" s="8" t="str">
        <f t="shared" si="56"/>
        <v>2021-05</v>
      </c>
      <c r="G766" s="8">
        <v>44329</v>
      </c>
      <c r="H766" s="23">
        <f t="shared" si="58"/>
        <v>4</v>
      </c>
      <c r="I766" s="7" t="s">
        <v>52</v>
      </c>
      <c r="J766" s="7" t="s">
        <v>3216</v>
      </c>
      <c r="K766" s="7" t="s">
        <v>1370</v>
      </c>
      <c r="L766" s="7" t="s">
        <v>83</v>
      </c>
      <c r="M766" s="7" t="s">
        <v>31</v>
      </c>
      <c r="N766" s="7" t="s">
        <v>228</v>
      </c>
      <c r="O766" s="7" t="s">
        <v>229</v>
      </c>
      <c r="P766" s="7" t="s">
        <v>3217</v>
      </c>
      <c r="Q766" s="7" t="s">
        <v>46</v>
      </c>
      <c r="R766" s="7" t="s">
        <v>3218</v>
      </c>
      <c r="S766" s="7" t="s">
        <v>37</v>
      </c>
      <c r="T766" s="7" t="s">
        <v>208</v>
      </c>
      <c r="U766" s="7" t="s">
        <v>209</v>
      </c>
      <c r="V766" s="10">
        <v>10777.16</v>
      </c>
      <c r="W766" s="6">
        <v>9</v>
      </c>
      <c r="X766" s="11">
        <v>0.1</v>
      </c>
      <c r="Y766" s="10">
        <v>-407.63</v>
      </c>
      <c r="Z766" s="30">
        <f t="shared" si="57"/>
        <v>-3.7823508234080219E-2</v>
      </c>
    </row>
    <row r="767" spans="1:26">
      <c r="A767" s="27">
        <v>766</v>
      </c>
      <c r="B767" s="14" t="s">
        <v>3219</v>
      </c>
      <c r="C767" s="15">
        <v>44903</v>
      </c>
      <c r="D767" s="12">
        <f t="shared" si="54"/>
        <v>2022</v>
      </c>
      <c r="E767" s="12">
        <f t="shared" si="55"/>
        <v>12</v>
      </c>
      <c r="F767" s="15" t="str">
        <f t="shared" si="56"/>
        <v>2022-12</v>
      </c>
      <c r="G767" s="15">
        <v>44903</v>
      </c>
      <c r="H767" s="23">
        <f t="shared" si="58"/>
        <v>0</v>
      </c>
      <c r="I767" s="14" t="s">
        <v>63</v>
      </c>
      <c r="J767" s="14" t="s">
        <v>1765</v>
      </c>
      <c r="K767" s="14" t="s">
        <v>1766</v>
      </c>
      <c r="L767" s="14" t="s">
        <v>83</v>
      </c>
      <c r="M767" s="14" t="s">
        <v>31</v>
      </c>
      <c r="N767" s="14" t="s">
        <v>228</v>
      </c>
      <c r="O767" s="14" t="s">
        <v>229</v>
      </c>
      <c r="P767" s="14" t="s">
        <v>3220</v>
      </c>
      <c r="Q767" s="14" t="s">
        <v>46</v>
      </c>
      <c r="R767" s="14" t="s">
        <v>3221</v>
      </c>
      <c r="S767" s="14" t="s">
        <v>37</v>
      </c>
      <c r="T767" s="14" t="s">
        <v>38</v>
      </c>
      <c r="U767" s="14" t="s">
        <v>485</v>
      </c>
      <c r="V767" s="16">
        <v>3444.03</v>
      </c>
      <c r="W767" s="13">
        <v>8</v>
      </c>
      <c r="X767" s="17">
        <v>0.2</v>
      </c>
      <c r="Y767" s="16">
        <v>548.02</v>
      </c>
      <c r="Z767" s="31">
        <f t="shared" si="57"/>
        <v>0.15912172658194032</v>
      </c>
    </row>
    <row r="768" spans="1:26">
      <c r="A768" s="26">
        <v>767</v>
      </c>
      <c r="B768" s="7" t="s">
        <v>3222</v>
      </c>
      <c r="C768" s="8">
        <v>44474</v>
      </c>
      <c r="D768" s="12">
        <f t="shared" si="54"/>
        <v>2021</v>
      </c>
      <c r="E768" s="12">
        <f t="shared" si="55"/>
        <v>10</v>
      </c>
      <c r="F768" s="8" t="str">
        <f t="shared" si="56"/>
        <v>2021-10</v>
      </c>
      <c r="G768" s="8">
        <v>44476</v>
      </c>
      <c r="H768" s="23">
        <f t="shared" si="58"/>
        <v>2</v>
      </c>
      <c r="I768" s="7" t="s">
        <v>122</v>
      </c>
      <c r="J768" s="7" t="s">
        <v>3223</v>
      </c>
      <c r="K768" s="7" t="s">
        <v>488</v>
      </c>
      <c r="L768" s="7" t="s">
        <v>83</v>
      </c>
      <c r="M768" s="7" t="s">
        <v>31</v>
      </c>
      <c r="N768" s="7" t="s">
        <v>55</v>
      </c>
      <c r="O768" s="7" t="s">
        <v>56</v>
      </c>
      <c r="P768" s="7" t="s">
        <v>3224</v>
      </c>
      <c r="Q768" s="7" t="s">
        <v>58</v>
      </c>
      <c r="R768" s="7" t="s">
        <v>3225</v>
      </c>
      <c r="S768" s="7" t="s">
        <v>110</v>
      </c>
      <c r="T768" s="7" t="s">
        <v>111</v>
      </c>
      <c r="U768" s="7" t="s">
        <v>287</v>
      </c>
      <c r="V768" s="10">
        <v>5986.83</v>
      </c>
      <c r="W768" s="6">
        <v>4</v>
      </c>
      <c r="X768" s="11">
        <v>0</v>
      </c>
      <c r="Y768" s="10">
        <v>95.03</v>
      </c>
      <c r="Z768" s="30">
        <f t="shared" si="57"/>
        <v>1.5873174952353752E-2</v>
      </c>
    </row>
    <row r="769" spans="1:26">
      <c r="A769" s="27">
        <v>768</v>
      </c>
      <c r="B769" s="14" t="s">
        <v>3226</v>
      </c>
      <c r="C769" s="15">
        <v>45518</v>
      </c>
      <c r="D769" s="12">
        <f t="shared" si="54"/>
        <v>2024</v>
      </c>
      <c r="E769" s="12">
        <f t="shared" si="55"/>
        <v>8</v>
      </c>
      <c r="F769" s="15" t="str">
        <f t="shared" si="56"/>
        <v>2024-08</v>
      </c>
      <c r="G769" s="15">
        <v>45518</v>
      </c>
      <c r="H769" s="23">
        <f t="shared" si="58"/>
        <v>0</v>
      </c>
      <c r="I769" s="14" t="s">
        <v>63</v>
      </c>
      <c r="J769" s="14" t="s">
        <v>2139</v>
      </c>
      <c r="K769" s="14" t="s">
        <v>614</v>
      </c>
      <c r="L769" s="14" t="s">
        <v>30</v>
      </c>
      <c r="M769" s="14" t="s">
        <v>31</v>
      </c>
      <c r="N769" s="14" t="s">
        <v>106</v>
      </c>
      <c r="O769" s="14" t="s">
        <v>107</v>
      </c>
      <c r="P769" s="14" t="s">
        <v>3227</v>
      </c>
      <c r="Q769" s="14" t="s">
        <v>35</v>
      </c>
      <c r="R769" s="14" t="s">
        <v>3228</v>
      </c>
      <c r="S769" s="14" t="s">
        <v>37</v>
      </c>
      <c r="T769" s="14" t="s">
        <v>170</v>
      </c>
      <c r="U769" s="14" t="s">
        <v>189</v>
      </c>
      <c r="V769" s="16">
        <v>15291.94</v>
      </c>
      <c r="W769" s="13">
        <v>11</v>
      </c>
      <c r="X769" s="17">
        <v>0</v>
      </c>
      <c r="Y769" s="16">
        <v>446.56</v>
      </c>
      <c r="Z769" s="31">
        <f t="shared" si="57"/>
        <v>2.9202311806088697E-2</v>
      </c>
    </row>
    <row r="770" spans="1:26">
      <c r="A770" s="26">
        <v>769</v>
      </c>
      <c r="B770" s="7" t="s">
        <v>3229</v>
      </c>
      <c r="C770" s="8">
        <v>45377</v>
      </c>
      <c r="D770" s="12">
        <f t="shared" ref="D770:D833" si="59">YEAR(C770)</f>
        <v>2024</v>
      </c>
      <c r="E770" s="12">
        <f t="shared" ref="E770:E833" si="60">MONTH(C770)</f>
        <v>3</v>
      </c>
      <c r="F770" s="8" t="str">
        <f t="shared" ref="F770:F833" si="61">TEXT(C770,"yyyy-mm")</f>
        <v>2024-03</v>
      </c>
      <c r="G770" s="8">
        <v>45385</v>
      </c>
      <c r="H770" s="23">
        <f t="shared" si="58"/>
        <v>8</v>
      </c>
      <c r="I770" s="7" t="s">
        <v>27</v>
      </c>
      <c r="J770" s="7" t="s">
        <v>3230</v>
      </c>
      <c r="K770" s="7" t="s">
        <v>1801</v>
      </c>
      <c r="L770" s="7" t="s">
        <v>30</v>
      </c>
      <c r="M770" s="7" t="s">
        <v>31</v>
      </c>
      <c r="N770" s="7" t="s">
        <v>166</v>
      </c>
      <c r="O770" s="7" t="s">
        <v>167</v>
      </c>
      <c r="P770" s="7" t="s">
        <v>3231</v>
      </c>
      <c r="Q770" s="7" t="s">
        <v>35</v>
      </c>
      <c r="R770" s="7" t="s">
        <v>3232</v>
      </c>
      <c r="S770" s="7" t="s">
        <v>110</v>
      </c>
      <c r="T770" s="7" t="s">
        <v>148</v>
      </c>
      <c r="U770" s="7" t="s">
        <v>237</v>
      </c>
      <c r="V770" s="10">
        <v>7717.69</v>
      </c>
      <c r="W770" s="6">
        <v>9</v>
      </c>
      <c r="X770" s="11">
        <v>0.5</v>
      </c>
      <c r="Y770" s="10">
        <v>-932.84</v>
      </c>
      <c r="Z770" s="30">
        <f t="shared" ref="Z770:Z833" si="62">IFERROR(Y770/V770,0)</f>
        <v>-0.12087036405971217</v>
      </c>
    </row>
    <row r="771" spans="1:26">
      <c r="A771" s="27">
        <v>770</v>
      </c>
      <c r="B771" s="14" t="s">
        <v>3233</v>
      </c>
      <c r="C771" s="15">
        <v>45379</v>
      </c>
      <c r="D771" s="12">
        <f t="shared" si="59"/>
        <v>2024</v>
      </c>
      <c r="E771" s="12">
        <f t="shared" si="60"/>
        <v>3</v>
      </c>
      <c r="F771" s="15" t="str">
        <f t="shared" si="61"/>
        <v>2024-03</v>
      </c>
      <c r="G771" s="15">
        <v>45382</v>
      </c>
      <c r="H771" s="23">
        <f t="shared" si="58"/>
        <v>3</v>
      </c>
      <c r="I771" s="14" t="s">
        <v>122</v>
      </c>
      <c r="J771" s="14" t="s">
        <v>179</v>
      </c>
      <c r="K771" s="14" t="s">
        <v>180</v>
      </c>
      <c r="L771" s="14" t="s">
        <v>83</v>
      </c>
      <c r="M771" s="14" t="s">
        <v>31</v>
      </c>
      <c r="N771" s="14" t="s">
        <v>181</v>
      </c>
      <c r="O771" s="14" t="s">
        <v>107</v>
      </c>
      <c r="P771" s="14" t="s">
        <v>3234</v>
      </c>
      <c r="Q771" s="14" t="s">
        <v>35</v>
      </c>
      <c r="R771" s="14" t="s">
        <v>3235</v>
      </c>
      <c r="S771" s="14" t="s">
        <v>48</v>
      </c>
      <c r="T771" s="14" t="s">
        <v>78</v>
      </c>
      <c r="U771" s="14" t="s">
        <v>79</v>
      </c>
      <c r="V771" s="16">
        <v>1019.47</v>
      </c>
      <c r="W771" s="13">
        <v>8</v>
      </c>
      <c r="X771" s="17">
        <v>0.1</v>
      </c>
      <c r="Y771" s="16">
        <v>118.46</v>
      </c>
      <c r="Z771" s="31">
        <f t="shared" si="62"/>
        <v>0.11619763210295544</v>
      </c>
    </row>
    <row r="772" spans="1:26">
      <c r="A772" s="26">
        <v>771</v>
      </c>
      <c r="B772" s="7" t="s">
        <v>3236</v>
      </c>
      <c r="C772" s="8">
        <v>44878</v>
      </c>
      <c r="D772" s="12">
        <f t="shared" si="59"/>
        <v>2022</v>
      </c>
      <c r="E772" s="12">
        <f t="shared" si="60"/>
        <v>11</v>
      </c>
      <c r="F772" s="8" t="str">
        <f t="shared" si="61"/>
        <v>2022-11</v>
      </c>
      <c r="G772" s="8">
        <v>44883</v>
      </c>
      <c r="H772" s="23">
        <f t="shared" ref="H772:H835" si="63">G772-C772</f>
        <v>5</v>
      </c>
      <c r="I772" s="7" t="s">
        <v>52</v>
      </c>
      <c r="J772" s="7" t="s">
        <v>3237</v>
      </c>
      <c r="K772" s="7" t="s">
        <v>1159</v>
      </c>
      <c r="L772" s="7" t="s">
        <v>66</v>
      </c>
      <c r="M772" s="7" t="s">
        <v>31</v>
      </c>
      <c r="N772" s="7" t="s">
        <v>711</v>
      </c>
      <c r="O772" s="7" t="s">
        <v>712</v>
      </c>
      <c r="P772" s="7" t="s">
        <v>3238</v>
      </c>
      <c r="Q772" s="7" t="s">
        <v>35</v>
      </c>
      <c r="R772" s="7" t="s">
        <v>3239</v>
      </c>
      <c r="S772" s="7" t="s">
        <v>110</v>
      </c>
      <c r="T772" s="7" t="s">
        <v>148</v>
      </c>
      <c r="U772" s="7" t="s">
        <v>149</v>
      </c>
      <c r="V772" s="10">
        <v>1811.3</v>
      </c>
      <c r="W772" s="6">
        <v>2</v>
      </c>
      <c r="X772" s="11">
        <v>0</v>
      </c>
      <c r="Y772" s="10">
        <v>-307.02999999999997</v>
      </c>
      <c r="Z772" s="30">
        <f t="shared" si="62"/>
        <v>-0.16950808811350962</v>
      </c>
    </row>
    <row r="773" spans="1:26">
      <c r="A773" s="27">
        <v>772</v>
      </c>
      <c r="B773" s="14" t="s">
        <v>3240</v>
      </c>
      <c r="C773" s="15">
        <v>45216</v>
      </c>
      <c r="D773" s="12">
        <f t="shared" si="59"/>
        <v>2023</v>
      </c>
      <c r="E773" s="12">
        <f t="shared" si="60"/>
        <v>10</v>
      </c>
      <c r="F773" s="15" t="str">
        <f t="shared" si="61"/>
        <v>2023-10</v>
      </c>
      <c r="G773" s="15">
        <v>45216</v>
      </c>
      <c r="H773" s="23">
        <f t="shared" si="63"/>
        <v>0</v>
      </c>
      <c r="I773" s="14" t="s">
        <v>63</v>
      </c>
      <c r="J773" s="14" t="s">
        <v>1167</v>
      </c>
      <c r="K773" s="14" t="s">
        <v>1168</v>
      </c>
      <c r="L773" s="14" t="s">
        <v>30</v>
      </c>
      <c r="M773" s="14" t="s">
        <v>31</v>
      </c>
      <c r="N773" s="14" t="s">
        <v>204</v>
      </c>
      <c r="O773" s="14" t="s">
        <v>205</v>
      </c>
      <c r="P773" s="14" t="s">
        <v>3241</v>
      </c>
      <c r="Q773" s="14" t="s">
        <v>146</v>
      </c>
      <c r="R773" s="14" t="s">
        <v>3242</v>
      </c>
      <c r="S773" s="14" t="s">
        <v>37</v>
      </c>
      <c r="T773" s="14" t="s">
        <v>208</v>
      </c>
      <c r="U773" s="14" t="s">
        <v>265</v>
      </c>
      <c r="V773" s="16">
        <v>2364.12</v>
      </c>
      <c r="W773" s="13">
        <v>3</v>
      </c>
      <c r="X773" s="17">
        <v>0</v>
      </c>
      <c r="Y773" s="16">
        <v>909.35</v>
      </c>
      <c r="Z773" s="31">
        <f t="shared" si="62"/>
        <v>0.38464629545031559</v>
      </c>
    </row>
    <row r="774" spans="1:26">
      <c r="A774" s="26">
        <v>773</v>
      </c>
      <c r="B774" s="7" t="s">
        <v>3243</v>
      </c>
      <c r="C774" s="8">
        <v>45010</v>
      </c>
      <c r="D774" s="12">
        <f t="shared" si="59"/>
        <v>2023</v>
      </c>
      <c r="E774" s="12">
        <f t="shared" si="60"/>
        <v>3</v>
      </c>
      <c r="F774" s="8" t="str">
        <f t="shared" si="61"/>
        <v>2023-03</v>
      </c>
      <c r="G774" s="8">
        <v>45016</v>
      </c>
      <c r="H774" s="23">
        <f t="shared" si="63"/>
        <v>6</v>
      </c>
      <c r="I774" s="7" t="s">
        <v>27</v>
      </c>
      <c r="J774" s="7" t="s">
        <v>2378</v>
      </c>
      <c r="K774" s="7" t="s">
        <v>1628</v>
      </c>
      <c r="L774" s="7" t="s">
        <v>66</v>
      </c>
      <c r="M774" s="7" t="s">
        <v>31</v>
      </c>
      <c r="N774" s="7" t="s">
        <v>283</v>
      </c>
      <c r="O774" s="7" t="s">
        <v>284</v>
      </c>
      <c r="P774" s="7" t="s">
        <v>3244</v>
      </c>
      <c r="Q774" s="7" t="s">
        <v>146</v>
      </c>
      <c r="R774" s="7" t="s">
        <v>3245</v>
      </c>
      <c r="S774" s="7" t="s">
        <v>110</v>
      </c>
      <c r="T774" s="7" t="s">
        <v>111</v>
      </c>
      <c r="U774" s="7" t="s">
        <v>112</v>
      </c>
      <c r="V774" s="10">
        <v>4013.77</v>
      </c>
      <c r="W774" s="6">
        <v>8</v>
      </c>
      <c r="X774" s="11">
        <v>0.5</v>
      </c>
      <c r="Y774" s="10">
        <v>308.67</v>
      </c>
      <c r="Z774" s="30">
        <f t="shared" si="62"/>
        <v>7.6902762240985412E-2</v>
      </c>
    </row>
    <row r="775" spans="1:26">
      <c r="A775" s="27">
        <v>774</v>
      </c>
      <c r="B775" s="14" t="s">
        <v>3246</v>
      </c>
      <c r="C775" s="15">
        <v>45616</v>
      </c>
      <c r="D775" s="12">
        <f t="shared" si="59"/>
        <v>2024</v>
      </c>
      <c r="E775" s="12">
        <f t="shared" si="60"/>
        <v>11</v>
      </c>
      <c r="F775" s="15" t="str">
        <f t="shared" si="61"/>
        <v>2024-11</v>
      </c>
      <c r="G775" s="15">
        <v>45623</v>
      </c>
      <c r="H775" s="23">
        <f t="shared" si="63"/>
        <v>7</v>
      </c>
      <c r="I775" s="14" t="s">
        <v>27</v>
      </c>
      <c r="J775" s="14" t="s">
        <v>3247</v>
      </c>
      <c r="K775" s="14" t="s">
        <v>1232</v>
      </c>
      <c r="L775" s="14" t="s">
        <v>83</v>
      </c>
      <c r="M775" s="14" t="s">
        <v>31</v>
      </c>
      <c r="N775" s="14" t="s">
        <v>116</v>
      </c>
      <c r="O775" s="14" t="s">
        <v>117</v>
      </c>
      <c r="P775" s="14" t="s">
        <v>3248</v>
      </c>
      <c r="Q775" s="14" t="s">
        <v>58</v>
      </c>
      <c r="R775" s="14" t="s">
        <v>3249</v>
      </c>
      <c r="S775" s="14" t="s">
        <v>110</v>
      </c>
      <c r="T775" s="14" t="s">
        <v>148</v>
      </c>
      <c r="U775" s="14" t="s">
        <v>232</v>
      </c>
      <c r="V775" s="16">
        <v>3107.23</v>
      </c>
      <c r="W775" s="13">
        <v>7</v>
      </c>
      <c r="X775" s="17">
        <v>0</v>
      </c>
      <c r="Y775" s="16">
        <v>770.81</v>
      </c>
      <c r="Z775" s="31">
        <f t="shared" si="62"/>
        <v>0.24806982424860727</v>
      </c>
    </row>
    <row r="776" spans="1:26">
      <c r="A776" s="26">
        <v>775</v>
      </c>
      <c r="B776" s="7" t="s">
        <v>3250</v>
      </c>
      <c r="C776" s="8">
        <v>44333</v>
      </c>
      <c r="D776" s="12">
        <f t="shared" si="59"/>
        <v>2021</v>
      </c>
      <c r="E776" s="12">
        <f t="shared" si="60"/>
        <v>5</v>
      </c>
      <c r="F776" s="8" t="str">
        <f t="shared" si="61"/>
        <v>2021-05</v>
      </c>
      <c r="G776" s="8">
        <v>44337</v>
      </c>
      <c r="H776" s="23">
        <f t="shared" si="63"/>
        <v>4</v>
      </c>
      <c r="I776" s="7" t="s">
        <v>52</v>
      </c>
      <c r="J776" s="7" t="s">
        <v>1623</v>
      </c>
      <c r="K776" s="7" t="s">
        <v>559</v>
      </c>
      <c r="L776" s="7" t="s">
        <v>66</v>
      </c>
      <c r="M776" s="7" t="s">
        <v>31</v>
      </c>
      <c r="N776" s="7" t="s">
        <v>711</v>
      </c>
      <c r="O776" s="7" t="s">
        <v>712</v>
      </c>
      <c r="P776" s="7" t="s">
        <v>3251</v>
      </c>
      <c r="Q776" s="7" t="s">
        <v>35</v>
      </c>
      <c r="R776" s="7" t="s">
        <v>3252</v>
      </c>
      <c r="S776" s="7" t="s">
        <v>110</v>
      </c>
      <c r="T776" s="7" t="s">
        <v>223</v>
      </c>
      <c r="U776" s="7" t="s">
        <v>224</v>
      </c>
      <c r="V776" s="10">
        <v>3615.23</v>
      </c>
      <c r="W776" s="6">
        <v>12</v>
      </c>
      <c r="X776" s="11">
        <v>0.2</v>
      </c>
      <c r="Y776" s="10">
        <v>597.25</v>
      </c>
      <c r="Z776" s="30">
        <f t="shared" si="62"/>
        <v>0.16520387361246724</v>
      </c>
    </row>
    <row r="777" spans="1:26">
      <c r="A777" s="27">
        <v>776</v>
      </c>
      <c r="B777" s="14" t="s">
        <v>3253</v>
      </c>
      <c r="C777" s="15">
        <v>45244</v>
      </c>
      <c r="D777" s="12">
        <f t="shared" si="59"/>
        <v>2023</v>
      </c>
      <c r="E777" s="12">
        <f t="shared" si="60"/>
        <v>11</v>
      </c>
      <c r="F777" s="15" t="str">
        <f t="shared" si="61"/>
        <v>2023-11</v>
      </c>
      <c r="G777" s="15">
        <v>45247</v>
      </c>
      <c r="H777" s="23">
        <f t="shared" si="63"/>
        <v>3</v>
      </c>
      <c r="I777" s="14" t="s">
        <v>52</v>
      </c>
      <c r="J777" s="14" t="s">
        <v>2003</v>
      </c>
      <c r="K777" s="14" t="s">
        <v>54</v>
      </c>
      <c r="L777" s="14" t="s">
        <v>30</v>
      </c>
      <c r="M777" s="14" t="s">
        <v>31</v>
      </c>
      <c r="N777" s="14" t="s">
        <v>166</v>
      </c>
      <c r="O777" s="14" t="s">
        <v>167</v>
      </c>
      <c r="P777" s="14" t="s">
        <v>3254</v>
      </c>
      <c r="Q777" s="14" t="s">
        <v>35</v>
      </c>
      <c r="R777" s="14" t="s">
        <v>3255</v>
      </c>
      <c r="S777" s="14" t="s">
        <v>37</v>
      </c>
      <c r="T777" s="14" t="s">
        <v>60</v>
      </c>
      <c r="U777" s="14" t="s">
        <v>317</v>
      </c>
      <c r="V777" s="16">
        <v>315.07</v>
      </c>
      <c r="W777" s="13">
        <v>2</v>
      </c>
      <c r="X777" s="17">
        <v>0</v>
      </c>
      <c r="Y777" s="16">
        <v>79.540000000000006</v>
      </c>
      <c r="Z777" s="31">
        <f t="shared" si="62"/>
        <v>0.25245183609991434</v>
      </c>
    </row>
    <row r="778" spans="1:26">
      <c r="A778" s="26">
        <v>777</v>
      </c>
      <c r="B778" s="7" t="s">
        <v>3256</v>
      </c>
      <c r="C778" s="8">
        <v>44519</v>
      </c>
      <c r="D778" s="12">
        <f t="shared" si="59"/>
        <v>2021</v>
      </c>
      <c r="E778" s="12">
        <f t="shared" si="60"/>
        <v>11</v>
      </c>
      <c r="F778" s="8" t="str">
        <f t="shared" si="61"/>
        <v>2021-11</v>
      </c>
      <c r="G778" s="8">
        <v>44519</v>
      </c>
      <c r="H778" s="23">
        <f t="shared" si="63"/>
        <v>0</v>
      </c>
      <c r="I778" s="7" t="s">
        <v>63</v>
      </c>
      <c r="J778" s="7" t="s">
        <v>3257</v>
      </c>
      <c r="K778" s="7" t="s">
        <v>3258</v>
      </c>
      <c r="L778" s="7" t="s">
        <v>30</v>
      </c>
      <c r="M778" s="7" t="s">
        <v>31</v>
      </c>
      <c r="N778" s="7" t="s">
        <v>43</v>
      </c>
      <c r="O778" s="7" t="s">
        <v>44</v>
      </c>
      <c r="P778" s="7" t="s">
        <v>3259</v>
      </c>
      <c r="Q778" s="7" t="s">
        <v>46</v>
      </c>
      <c r="R778" s="7" t="s">
        <v>3260</v>
      </c>
      <c r="S778" s="7" t="s">
        <v>37</v>
      </c>
      <c r="T778" s="7" t="s">
        <v>170</v>
      </c>
      <c r="U778" s="7" t="s">
        <v>189</v>
      </c>
      <c r="V778" s="10">
        <v>212.9</v>
      </c>
      <c r="W778" s="6">
        <v>2</v>
      </c>
      <c r="X778" s="11">
        <v>0.3</v>
      </c>
      <c r="Y778" s="10">
        <v>-10.78</v>
      </c>
      <c r="Z778" s="30">
        <f t="shared" si="62"/>
        <v>-5.0634100516674489E-2</v>
      </c>
    </row>
    <row r="779" spans="1:26">
      <c r="A779" s="27">
        <v>778</v>
      </c>
      <c r="B779" s="14" t="s">
        <v>3261</v>
      </c>
      <c r="C779" s="15">
        <v>44262</v>
      </c>
      <c r="D779" s="12">
        <f t="shared" si="59"/>
        <v>2021</v>
      </c>
      <c r="E779" s="12">
        <f t="shared" si="60"/>
        <v>3</v>
      </c>
      <c r="F779" s="15" t="str">
        <f t="shared" si="61"/>
        <v>2021-03</v>
      </c>
      <c r="G779" s="15">
        <v>44262</v>
      </c>
      <c r="H779" s="23">
        <f t="shared" si="63"/>
        <v>0</v>
      </c>
      <c r="I779" s="14" t="s">
        <v>63</v>
      </c>
      <c r="J779" s="14" t="s">
        <v>2033</v>
      </c>
      <c r="K779" s="14" t="s">
        <v>2034</v>
      </c>
      <c r="L779" s="14" t="s">
        <v>30</v>
      </c>
      <c r="M779" s="14" t="s">
        <v>31</v>
      </c>
      <c r="N779" s="14" t="s">
        <v>143</v>
      </c>
      <c r="O779" s="14" t="s">
        <v>144</v>
      </c>
      <c r="P779" s="14" t="s">
        <v>3262</v>
      </c>
      <c r="Q779" s="14" t="s">
        <v>146</v>
      </c>
      <c r="R779" s="14" t="s">
        <v>3263</v>
      </c>
      <c r="S779" s="14" t="s">
        <v>110</v>
      </c>
      <c r="T779" s="14" t="s">
        <v>223</v>
      </c>
      <c r="U779" s="14" t="s">
        <v>224</v>
      </c>
      <c r="V779" s="16">
        <v>659.85</v>
      </c>
      <c r="W779" s="13">
        <v>6</v>
      </c>
      <c r="X779" s="17">
        <v>0.1</v>
      </c>
      <c r="Y779" s="16">
        <v>62.61</v>
      </c>
      <c r="Z779" s="31">
        <f t="shared" si="62"/>
        <v>9.4885201182086834E-2</v>
      </c>
    </row>
    <row r="780" spans="1:26">
      <c r="A780" s="26">
        <v>779</v>
      </c>
      <c r="B780" s="7" t="s">
        <v>3264</v>
      </c>
      <c r="C780" s="8">
        <v>45263</v>
      </c>
      <c r="D780" s="12">
        <f t="shared" si="59"/>
        <v>2023</v>
      </c>
      <c r="E780" s="12">
        <f t="shared" si="60"/>
        <v>12</v>
      </c>
      <c r="F780" s="8" t="str">
        <f t="shared" si="61"/>
        <v>2023-12</v>
      </c>
      <c r="G780" s="8">
        <v>45270</v>
      </c>
      <c r="H780" s="23">
        <f t="shared" si="63"/>
        <v>7</v>
      </c>
      <c r="I780" s="7" t="s">
        <v>27</v>
      </c>
      <c r="J780" s="7" t="s">
        <v>1610</v>
      </c>
      <c r="K780" s="7" t="s">
        <v>698</v>
      </c>
      <c r="L780" s="7" t="s">
        <v>83</v>
      </c>
      <c r="M780" s="7" t="s">
        <v>31</v>
      </c>
      <c r="N780" s="7" t="s">
        <v>313</v>
      </c>
      <c r="O780" s="7" t="s">
        <v>314</v>
      </c>
      <c r="P780" s="7" t="s">
        <v>3265</v>
      </c>
      <c r="Q780" s="7" t="s">
        <v>146</v>
      </c>
      <c r="R780" s="7" t="s">
        <v>3266</v>
      </c>
      <c r="S780" s="7" t="s">
        <v>110</v>
      </c>
      <c r="T780" s="7" t="s">
        <v>111</v>
      </c>
      <c r="U780" s="7" t="s">
        <v>112</v>
      </c>
      <c r="V780" s="10">
        <v>3816.44</v>
      </c>
      <c r="W780" s="6">
        <v>3</v>
      </c>
      <c r="X780" s="11">
        <v>0.2</v>
      </c>
      <c r="Y780" s="10">
        <v>1041.56</v>
      </c>
      <c r="Z780" s="30">
        <f t="shared" si="62"/>
        <v>0.27291402458835984</v>
      </c>
    </row>
    <row r="781" spans="1:26">
      <c r="A781" s="27">
        <v>780</v>
      </c>
      <c r="B781" s="14" t="s">
        <v>3267</v>
      </c>
      <c r="C781" s="15">
        <v>45418</v>
      </c>
      <c r="D781" s="12">
        <f t="shared" si="59"/>
        <v>2024</v>
      </c>
      <c r="E781" s="12">
        <f t="shared" si="60"/>
        <v>5</v>
      </c>
      <c r="F781" s="15" t="str">
        <f t="shared" si="61"/>
        <v>2024-05</v>
      </c>
      <c r="G781" s="15">
        <v>45424</v>
      </c>
      <c r="H781" s="23">
        <f t="shared" si="63"/>
        <v>6</v>
      </c>
      <c r="I781" s="14" t="s">
        <v>52</v>
      </c>
      <c r="J781" s="14" t="s">
        <v>2378</v>
      </c>
      <c r="K781" s="14" t="s">
        <v>1628</v>
      </c>
      <c r="L781" s="14" t="s">
        <v>66</v>
      </c>
      <c r="M781" s="14" t="s">
        <v>31</v>
      </c>
      <c r="N781" s="14" t="s">
        <v>283</v>
      </c>
      <c r="O781" s="14" t="s">
        <v>284</v>
      </c>
      <c r="P781" s="14" t="s">
        <v>3268</v>
      </c>
      <c r="Q781" s="14" t="s">
        <v>146</v>
      </c>
      <c r="R781" s="14" t="s">
        <v>3269</v>
      </c>
      <c r="S781" s="14" t="s">
        <v>37</v>
      </c>
      <c r="T781" s="14" t="s">
        <v>170</v>
      </c>
      <c r="U781" s="14" t="s">
        <v>171</v>
      </c>
      <c r="V781" s="16">
        <v>1412.47</v>
      </c>
      <c r="W781" s="13">
        <v>12</v>
      </c>
      <c r="X781" s="17">
        <v>0</v>
      </c>
      <c r="Y781" s="16">
        <v>306.26</v>
      </c>
      <c r="Z781" s="31">
        <f t="shared" si="62"/>
        <v>0.21682584408872399</v>
      </c>
    </row>
    <row r="782" spans="1:26">
      <c r="A782" s="26">
        <v>781</v>
      </c>
      <c r="B782" s="7" t="s">
        <v>3270</v>
      </c>
      <c r="C782" s="8">
        <v>44459</v>
      </c>
      <c r="D782" s="12">
        <f t="shared" si="59"/>
        <v>2021</v>
      </c>
      <c r="E782" s="12">
        <f t="shared" si="60"/>
        <v>9</v>
      </c>
      <c r="F782" s="8" t="str">
        <f t="shared" si="61"/>
        <v>2021-09</v>
      </c>
      <c r="G782" s="8">
        <v>44465</v>
      </c>
      <c r="H782" s="23">
        <f t="shared" si="63"/>
        <v>6</v>
      </c>
      <c r="I782" s="7" t="s">
        <v>52</v>
      </c>
      <c r="J782" s="7" t="s">
        <v>3271</v>
      </c>
      <c r="K782" s="7" t="s">
        <v>3272</v>
      </c>
      <c r="L782" s="7" t="s">
        <v>66</v>
      </c>
      <c r="M782" s="7" t="s">
        <v>31</v>
      </c>
      <c r="N782" s="7" t="s">
        <v>283</v>
      </c>
      <c r="O782" s="7" t="s">
        <v>284</v>
      </c>
      <c r="P782" s="7" t="s">
        <v>3273</v>
      </c>
      <c r="Q782" s="7" t="s">
        <v>146</v>
      </c>
      <c r="R782" s="7" t="s">
        <v>3274</v>
      </c>
      <c r="S782" s="7" t="s">
        <v>110</v>
      </c>
      <c r="T782" s="7" t="s">
        <v>148</v>
      </c>
      <c r="U782" s="7" t="s">
        <v>232</v>
      </c>
      <c r="V782" s="10">
        <v>1761.45</v>
      </c>
      <c r="W782" s="6">
        <v>6</v>
      </c>
      <c r="X782" s="11">
        <v>0.5</v>
      </c>
      <c r="Y782" s="10">
        <v>2.96</v>
      </c>
      <c r="Z782" s="30">
        <f t="shared" si="62"/>
        <v>1.6804337335717733E-3</v>
      </c>
    </row>
    <row r="783" spans="1:26">
      <c r="A783" s="27">
        <v>782</v>
      </c>
      <c r="B783" s="14" t="s">
        <v>3275</v>
      </c>
      <c r="C783" s="15">
        <v>44728</v>
      </c>
      <c r="D783" s="12">
        <f t="shared" si="59"/>
        <v>2022</v>
      </c>
      <c r="E783" s="12">
        <f t="shared" si="60"/>
        <v>6</v>
      </c>
      <c r="F783" s="15" t="str">
        <f t="shared" si="61"/>
        <v>2022-06</v>
      </c>
      <c r="G783" s="15">
        <v>44733</v>
      </c>
      <c r="H783" s="23">
        <f t="shared" si="63"/>
        <v>5</v>
      </c>
      <c r="I783" s="14" t="s">
        <v>27</v>
      </c>
      <c r="J783" s="14" t="s">
        <v>3276</v>
      </c>
      <c r="K783" s="14" t="s">
        <v>2235</v>
      </c>
      <c r="L783" s="14" t="s">
        <v>83</v>
      </c>
      <c r="M783" s="14" t="s">
        <v>31</v>
      </c>
      <c r="N783" s="14" t="s">
        <v>32</v>
      </c>
      <c r="O783" s="14" t="s">
        <v>33</v>
      </c>
      <c r="P783" s="14" t="s">
        <v>3277</v>
      </c>
      <c r="Q783" s="14" t="s">
        <v>35</v>
      </c>
      <c r="R783" s="14" t="s">
        <v>3278</v>
      </c>
      <c r="S783" s="14" t="s">
        <v>48</v>
      </c>
      <c r="T783" s="14" t="s">
        <v>95</v>
      </c>
      <c r="U783" s="14" t="s">
        <v>571</v>
      </c>
      <c r="V783" s="16">
        <v>337.77</v>
      </c>
      <c r="W783" s="13">
        <v>8</v>
      </c>
      <c r="X783" s="17">
        <v>0.2</v>
      </c>
      <c r="Y783" s="16">
        <v>77.510000000000005</v>
      </c>
      <c r="Z783" s="31">
        <f t="shared" si="62"/>
        <v>0.22947567871628627</v>
      </c>
    </row>
    <row r="784" spans="1:26">
      <c r="A784" s="26">
        <v>783</v>
      </c>
      <c r="B784" s="7" t="s">
        <v>3279</v>
      </c>
      <c r="C784" s="8">
        <v>45080</v>
      </c>
      <c r="D784" s="12">
        <f t="shared" si="59"/>
        <v>2023</v>
      </c>
      <c r="E784" s="12">
        <f t="shared" si="60"/>
        <v>6</v>
      </c>
      <c r="F784" s="8" t="str">
        <f t="shared" si="61"/>
        <v>2023-06</v>
      </c>
      <c r="G784" s="8">
        <v>45088</v>
      </c>
      <c r="H784" s="23">
        <f t="shared" si="63"/>
        <v>8</v>
      </c>
      <c r="I784" s="7" t="s">
        <v>27</v>
      </c>
      <c r="J784" s="7" t="s">
        <v>1199</v>
      </c>
      <c r="K784" s="7" t="s">
        <v>1200</v>
      </c>
      <c r="L784" s="7" t="s">
        <v>66</v>
      </c>
      <c r="M784" s="7" t="s">
        <v>31</v>
      </c>
      <c r="N784" s="7" t="s">
        <v>213</v>
      </c>
      <c r="O784" s="7" t="s">
        <v>92</v>
      </c>
      <c r="P784" s="7" t="s">
        <v>3280</v>
      </c>
      <c r="Q784" s="7" t="s">
        <v>46</v>
      </c>
      <c r="R784" s="7" t="s">
        <v>3281</v>
      </c>
      <c r="S784" s="7" t="s">
        <v>110</v>
      </c>
      <c r="T784" s="7" t="s">
        <v>223</v>
      </c>
      <c r="U784" s="7" t="s">
        <v>449</v>
      </c>
      <c r="V784" s="10">
        <v>6588.42</v>
      </c>
      <c r="W784" s="6">
        <v>5</v>
      </c>
      <c r="X784" s="11">
        <v>0</v>
      </c>
      <c r="Y784" s="10">
        <v>1681.84</v>
      </c>
      <c r="Z784" s="30">
        <f t="shared" si="62"/>
        <v>0.2552721289778126</v>
      </c>
    </row>
    <row r="785" spans="1:26">
      <c r="A785" s="27">
        <v>784</v>
      </c>
      <c r="B785" s="14" t="s">
        <v>3282</v>
      </c>
      <c r="C785" s="15">
        <v>44263</v>
      </c>
      <c r="D785" s="12">
        <f t="shared" si="59"/>
        <v>2021</v>
      </c>
      <c r="E785" s="12">
        <f t="shared" si="60"/>
        <v>3</v>
      </c>
      <c r="F785" s="15" t="str">
        <f t="shared" si="61"/>
        <v>2021-03</v>
      </c>
      <c r="G785" s="15">
        <v>44266</v>
      </c>
      <c r="H785" s="23">
        <f t="shared" si="63"/>
        <v>3</v>
      </c>
      <c r="I785" s="14" t="s">
        <v>52</v>
      </c>
      <c r="J785" s="14" t="s">
        <v>2901</v>
      </c>
      <c r="K785" s="14" t="s">
        <v>174</v>
      </c>
      <c r="L785" s="14" t="s">
        <v>83</v>
      </c>
      <c r="M785" s="14" t="s">
        <v>31</v>
      </c>
      <c r="N785" s="14" t="s">
        <v>711</v>
      </c>
      <c r="O785" s="14" t="s">
        <v>712</v>
      </c>
      <c r="P785" s="14" t="s">
        <v>3283</v>
      </c>
      <c r="Q785" s="14" t="s">
        <v>35</v>
      </c>
      <c r="R785" s="14" t="s">
        <v>3284</v>
      </c>
      <c r="S785" s="14" t="s">
        <v>37</v>
      </c>
      <c r="T785" s="14" t="s">
        <v>208</v>
      </c>
      <c r="U785" s="14" t="s">
        <v>408</v>
      </c>
      <c r="V785" s="16">
        <v>3853.81</v>
      </c>
      <c r="W785" s="13">
        <v>7</v>
      </c>
      <c r="X785" s="17">
        <v>0.2</v>
      </c>
      <c r="Y785" s="16">
        <v>672.75</v>
      </c>
      <c r="Z785" s="31">
        <f t="shared" si="62"/>
        <v>0.17456750592271025</v>
      </c>
    </row>
    <row r="786" spans="1:26">
      <c r="A786" s="26">
        <v>785</v>
      </c>
      <c r="B786" s="7" t="s">
        <v>3285</v>
      </c>
      <c r="C786" s="8">
        <v>44780</v>
      </c>
      <c r="D786" s="12">
        <f t="shared" si="59"/>
        <v>2022</v>
      </c>
      <c r="E786" s="12">
        <f t="shared" si="60"/>
        <v>8</v>
      </c>
      <c r="F786" s="8" t="str">
        <f t="shared" si="61"/>
        <v>2022-08</v>
      </c>
      <c r="G786" s="8">
        <v>44782</v>
      </c>
      <c r="H786" s="23">
        <f t="shared" si="63"/>
        <v>2</v>
      </c>
      <c r="I786" s="7" t="s">
        <v>122</v>
      </c>
      <c r="J786" s="7" t="s">
        <v>3286</v>
      </c>
      <c r="K786" s="7" t="s">
        <v>2820</v>
      </c>
      <c r="L786" s="7" t="s">
        <v>66</v>
      </c>
      <c r="M786" s="7" t="s">
        <v>31</v>
      </c>
      <c r="N786" s="7" t="s">
        <v>125</v>
      </c>
      <c r="O786" s="7" t="s">
        <v>126</v>
      </c>
      <c r="P786" s="7" t="s">
        <v>3287</v>
      </c>
      <c r="Q786" s="7" t="s">
        <v>58</v>
      </c>
      <c r="R786" s="7" t="s">
        <v>3288</v>
      </c>
      <c r="S786" s="7" t="s">
        <v>48</v>
      </c>
      <c r="T786" s="7" t="s">
        <v>434</v>
      </c>
      <c r="U786" s="7" t="s">
        <v>1113</v>
      </c>
      <c r="V786" s="10">
        <v>5.81</v>
      </c>
      <c r="W786" s="6">
        <v>1</v>
      </c>
      <c r="X786" s="11">
        <v>0</v>
      </c>
      <c r="Y786" s="10">
        <v>1.06</v>
      </c>
      <c r="Z786" s="30">
        <f t="shared" si="62"/>
        <v>0.18244406196213428</v>
      </c>
    </row>
    <row r="787" spans="1:26">
      <c r="A787" s="27">
        <v>786</v>
      </c>
      <c r="B787" s="14" t="s">
        <v>3289</v>
      </c>
      <c r="C787" s="15">
        <v>45331</v>
      </c>
      <c r="D787" s="12">
        <f t="shared" si="59"/>
        <v>2024</v>
      </c>
      <c r="E787" s="12">
        <f t="shared" si="60"/>
        <v>2</v>
      </c>
      <c r="F787" s="15" t="str">
        <f t="shared" si="61"/>
        <v>2024-02</v>
      </c>
      <c r="G787" s="15">
        <v>45331</v>
      </c>
      <c r="H787" s="23">
        <f t="shared" si="63"/>
        <v>0</v>
      </c>
      <c r="I787" s="14" t="s">
        <v>63</v>
      </c>
      <c r="J787" s="14" t="s">
        <v>3065</v>
      </c>
      <c r="K787" s="14" t="s">
        <v>2780</v>
      </c>
      <c r="L787" s="14" t="s">
        <v>30</v>
      </c>
      <c r="M787" s="14" t="s">
        <v>31</v>
      </c>
      <c r="N787" s="14" t="s">
        <v>711</v>
      </c>
      <c r="O787" s="14" t="s">
        <v>712</v>
      </c>
      <c r="P787" s="14" t="s">
        <v>3290</v>
      </c>
      <c r="Q787" s="14" t="s">
        <v>35</v>
      </c>
      <c r="R787" s="14" t="s">
        <v>3291</v>
      </c>
      <c r="S787" s="14" t="s">
        <v>48</v>
      </c>
      <c r="T787" s="14" t="s">
        <v>434</v>
      </c>
      <c r="U787" s="14" t="s">
        <v>435</v>
      </c>
      <c r="V787" s="16">
        <v>28.12</v>
      </c>
      <c r="W787" s="13">
        <v>2</v>
      </c>
      <c r="X787" s="17">
        <v>0.2</v>
      </c>
      <c r="Y787" s="16">
        <v>-0.52</v>
      </c>
      <c r="Z787" s="31">
        <f t="shared" si="62"/>
        <v>-1.849217638691323E-2</v>
      </c>
    </row>
    <row r="788" spans="1:26">
      <c r="A788" s="26">
        <v>787</v>
      </c>
      <c r="B788" s="7" t="s">
        <v>3292</v>
      </c>
      <c r="C788" s="8">
        <v>44898</v>
      </c>
      <c r="D788" s="12">
        <f t="shared" si="59"/>
        <v>2022</v>
      </c>
      <c r="E788" s="12">
        <f t="shared" si="60"/>
        <v>12</v>
      </c>
      <c r="F788" s="8" t="str">
        <f t="shared" si="61"/>
        <v>2022-12</v>
      </c>
      <c r="G788" s="8">
        <v>44901</v>
      </c>
      <c r="H788" s="23">
        <f t="shared" si="63"/>
        <v>3</v>
      </c>
      <c r="I788" s="7" t="s">
        <v>52</v>
      </c>
      <c r="J788" s="7" t="s">
        <v>815</v>
      </c>
      <c r="K788" s="7" t="s">
        <v>816</v>
      </c>
      <c r="L788" s="7" t="s">
        <v>66</v>
      </c>
      <c r="M788" s="7" t="s">
        <v>31</v>
      </c>
      <c r="N788" s="7" t="s">
        <v>181</v>
      </c>
      <c r="O788" s="7" t="s">
        <v>107</v>
      </c>
      <c r="P788" s="7" t="s">
        <v>3293</v>
      </c>
      <c r="Q788" s="7" t="s">
        <v>35</v>
      </c>
      <c r="R788" s="7" t="s">
        <v>3294</v>
      </c>
      <c r="S788" s="7" t="s">
        <v>110</v>
      </c>
      <c r="T788" s="7" t="s">
        <v>111</v>
      </c>
      <c r="U788" s="7" t="s">
        <v>112</v>
      </c>
      <c r="V788" s="10">
        <v>1489.5</v>
      </c>
      <c r="W788" s="6">
        <v>6</v>
      </c>
      <c r="X788" s="11">
        <v>0</v>
      </c>
      <c r="Y788" s="10">
        <v>495.74</v>
      </c>
      <c r="Z788" s="30">
        <f t="shared" si="62"/>
        <v>0.33282309499832158</v>
      </c>
    </row>
    <row r="789" spans="1:26">
      <c r="A789" s="27">
        <v>788</v>
      </c>
      <c r="B789" s="14" t="s">
        <v>3295</v>
      </c>
      <c r="C789" s="15">
        <v>45204</v>
      </c>
      <c r="D789" s="12">
        <f t="shared" si="59"/>
        <v>2023</v>
      </c>
      <c r="E789" s="12">
        <f t="shared" si="60"/>
        <v>10</v>
      </c>
      <c r="F789" s="15" t="str">
        <f t="shared" si="61"/>
        <v>2023-10</v>
      </c>
      <c r="G789" s="15">
        <v>45212</v>
      </c>
      <c r="H789" s="23">
        <f t="shared" si="63"/>
        <v>8</v>
      </c>
      <c r="I789" s="14" t="s">
        <v>27</v>
      </c>
      <c r="J789" s="14" t="s">
        <v>3296</v>
      </c>
      <c r="K789" s="14" t="s">
        <v>3258</v>
      </c>
      <c r="L789" s="14" t="s">
        <v>66</v>
      </c>
      <c r="M789" s="14" t="s">
        <v>31</v>
      </c>
      <c r="N789" s="14" t="s">
        <v>125</v>
      </c>
      <c r="O789" s="14" t="s">
        <v>126</v>
      </c>
      <c r="P789" s="14" t="s">
        <v>3297</v>
      </c>
      <c r="Q789" s="14" t="s">
        <v>58</v>
      </c>
      <c r="R789" s="14" t="s">
        <v>3298</v>
      </c>
      <c r="S789" s="14" t="s">
        <v>110</v>
      </c>
      <c r="T789" s="14" t="s">
        <v>223</v>
      </c>
      <c r="U789" s="14" t="s">
        <v>495</v>
      </c>
      <c r="V789" s="16">
        <v>8294.44</v>
      </c>
      <c r="W789" s="13">
        <v>9</v>
      </c>
      <c r="X789" s="17">
        <v>0.2</v>
      </c>
      <c r="Y789" s="16">
        <v>379.48</v>
      </c>
      <c r="Z789" s="31">
        <f t="shared" si="62"/>
        <v>4.5751129672407055E-2</v>
      </c>
    </row>
    <row r="790" spans="1:26">
      <c r="A790" s="26">
        <v>789</v>
      </c>
      <c r="B790" s="7" t="s">
        <v>3299</v>
      </c>
      <c r="C790" s="8">
        <v>44615</v>
      </c>
      <c r="D790" s="12">
        <f t="shared" si="59"/>
        <v>2022</v>
      </c>
      <c r="E790" s="12">
        <f t="shared" si="60"/>
        <v>2</v>
      </c>
      <c r="F790" s="8" t="str">
        <f t="shared" si="61"/>
        <v>2022-02</v>
      </c>
      <c r="G790" s="8">
        <v>44622</v>
      </c>
      <c r="H790" s="23">
        <f t="shared" si="63"/>
        <v>7</v>
      </c>
      <c r="I790" s="7" t="s">
        <v>27</v>
      </c>
      <c r="J790" s="7" t="s">
        <v>3300</v>
      </c>
      <c r="K790" s="7" t="s">
        <v>1837</v>
      </c>
      <c r="L790" s="7" t="s">
        <v>30</v>
      </c>
      <c r="M790" s="7" t="s">
        <v>31</v>
      </c>
      <c r="N790" s="7" t="s">
        <v>74</v>
      </c>
      <c r="O790" s="7" t="s">
        <v>75</v>
      </c>
      <c r="P790" s="7" t="s">
        <v>3301</v>
      </c>
      <c r="Q790" s="7" t="s">
        <v>46</v>
      </c>
      <c r="R790" s="7" t="s">
        <v>3302</v>
      </c>
      <c r="S790" s="7" t="s">
        <v>37</v>
      </c>
      <c r="T790" s="7" t="s">
        <v>170</v>
      </c>
      <c r="U790" s="7" t="s">
        <v>171</v>
      </c>
      <c r="V790" s="10">
        <v>2346.4899999999998</v>
      </c>
      <c r="W790" s="6">
        <v>5</v>
      </c>
      <c r="X790" s="11">
        <v>0.3</v>
      </c>
      <c r="Y790" s="10">
        <v>-159.79</v>
      </c>
      <c r="Z790" s="30">
        <f t="shared" si="62"/>
        <v>-6.8097456200537823E-2</v>
      </c>
    </row>
    <row r="791" spans="1:26">
      <c r="A791" s="27">
        <v>790</v>
      </c>
      <c r="B791" s="14" t="s">
        <v>3303</v>
      </c>
      <c r="C791" s="15">
        <v>44328</v>
      </c>
      <c r="D791" s="12">
        <f t="shared" si="59"/>
        <v>2021</v>
      </c>
      <c r="E791" s="12">
        <f t="shared" si="60"/>
        <v>5</v>
      </c>
      <c r="F791" s="15" t="str">
        <f t="shared" si="61"/>
        <v>2021-05</v>
      </c>
      <c r="G791" s="15">
        <v>44328</v>
      </c>
      <c r="H791" s="23">
        <f t="shared" si="63"/>
        <v>0</v>
      </c>
      <c r="I791" s="14" t="s">
        <v>63</v>
      </c>
      <c r="J791" s="14" t="s">
        <v>2794</v>
      </c>
      <c r="K791" s="14" t="s">
        <v>99</v>
      </c>
      <c r="L791" s="14" t="s">
        <v>66</v>
      </c>
      <c r="M791" s="14" t="s">
        <v>31</v>
      </c>
      <c r="N791" s="14" t="s">
        <v>181</v>
      </c>
      <c r="O791" s="14" t="s">
        <v>107</v>
      </c>
      <c r="P791" s="14" t="s">
        <v>3304</v>
      </c>
      <c r="Q791" s="14" t="s">
        <v>35</v>
      </c>
      <c r="R791" s="14" t="s">
        <v>3305</v>
      </c>
      <c r="S791" s="14" t="s">
        <v>110</v>
      </c>
      <c r="T791" s="14" t="s">
        <v>111</v>
      </c>
      <c r="U791" s="14" t="s">
        <v>216</v>
      </c>
      <c r="V791" s="16">
        <v>5014.92</v>
      </c>
      <c r="W791" s="13">
        <v>6</v>
      </c>
      <c r="X791" s="17">
        <v>0</v>
      </c>
      <c r="Y791" s="16">
        <v>1079.73</v>
      </c>
      <c r="Z791" s="31">
        <f t="shared" si="62"/>
        <v>0.2153035342537867</v>
      </c>
    </row>
    <row r="792" spans="1:26">
      <c r="A792" s="26">
        <v>791</v>
      </c>
      <c r="B792" s="7" t="s">
        <v>3306</v>
      </c>
      <c r="C792" s="8">
        <v>45562</v>
      </c>
      <c r="D792" s="12">
        <f t="shared" si="59"/>
        <v>2024</v>
      </c>
      <c r="E792" s="12">
        <f t="shared" si="60"/>
        <v>9</v>
      </c>
      <c r="F792" s="8" t="str">
        <f t="shared" si="61"/>
        <v>2024-09</v>
      </c>
      <c r="G792" s="8">
        <v>45565</v>
      </c>
      <c r="H792" s="23">
        <f t="shared" si="63"/>
        <v>3</v>
      </c>
      <c r="I792" s="7" t="s">
        <v>52</v>
      </c>
      <c r="J792" s="7" t="s">
        <v>783</v>
      </c>
      <c r="K792" s="7" t="s">
        <v>689</v>
      </c>
      <c r="L792" s="7" t="s">
        <v>83</v>
      </c>
      <c r="M792" s="7" t="s">
        <v>31</v>
      </c>
      <c r="N792" s="7" t="s">
        <v>711</v>
      </c>
      <c r="O792" s="7" t="s">
        <v>712</v>
      </c>
      <c r="P792" s="7" t="s">
        <v>3307</v>
      </c>
      <c r="Q792" s="7" t="s">
        <v>35</v>
      </c>
      <c r="R792" s="7" t="s">
        <v>3308</v>
      </c>
      <c r="S792" s="7" t="s">
        <v>110</v>
      </c>
      <c r="T792" s="7" t="s">
        <v>243</v>
      </c>
      <c r="U792" s="7" t="s">
        <v>244</v>
      </c>
      <c r="V792" s="10">
        <v>10661.4</v>
      </c>
      <c r="W792" s="6">
        <v>12</v>
      </c>
      <c r="X792" s="11">
        <v>0.2</v>
      </c>
      <c r="Y792" s="10">
        <v>1234.51</v>
      </c>
      <c r="Z792" s="30">
        <f t="shared" si="62"/>
        <v>0.11579248503948825</v>
      </c>
    </row>
    <row r="793" spans="1:26">
      <c r="A793" s="27">
        <v>792</v>
      </c>
      <c r="B793" s="14" t="s">
        <v>3309</v>
      </c>
      <c r="C793" s="15">
        <v>44845</v>
      </c>
      <c r="D793" s="12">
        <f t="shared" si="59"/>
        <v>2022</v>
      </c>
      <c r="E793" s="12">
        <f t="shared" si="60"/>
        <v>10</v>
      </c>
      <c r="F793" s="15" t="str">
        <f t="shared" si="61"/>
        <v>2022-10</v>
      </c>
      <c r="G793" s="15">
        <v>44848</v>
      </c>
      <c r="H793" s="23">
        <f t="shared" si="63"/>
        <v>3</v>
      </c>
      <c r="I793" s="14" t="s">
        <v>52</v>
      </c>
      <c r="J793" s="14" t="s">
        <v>3310</v>
      </c>
      <c r="K793" s="14" t="s">
        <v>115</v>
      </c>
      <c r="L793" s="14" t="s">
        <v>83</v>
      </c>
      <c r="M793" s="14" t="s">
        <v>31</v>
      </c>
      <c r="N793" s="14" t="s">
        <v>91</v>
      </c>
      <c r="O793" s="14" t="s">
        <v>92</v>
      </c>
      <c r="P793" s="14" t="s">
        <v>3311</v>
      </c>
      <c r="Q793" s="14" t="s">
        <v>46</v>
      </c>
      <c r="R793" s="14" t="s">
        <v>3312</v>
      </c>
      <c r="S793" s="14" t="s">
        <v>37</v>
      </c>
      <c r="T793" s="14" t="s">
        <v>208</v>
      </c>
      <c r="U793" s="14" t="s">
        <v>209</v>
      </c>
      <c r="V793" s="16">
        <v>3023</v>
      </c>
      <c r="W793" s="13">
        <v>10</v>
      </c>
      <c r="X793" s="17">
        <v>0.5</v>
      </c>
      <c r="Y793" s="16">
        <v>623.99</v>
      </c>
      <c r="Z793" s="31">
        <f t="shared" si="62"/>
        <v>0.20641415812107178</v>
      </c>
    </row>
    <row r="794" spans="1:26">
      <c r="A794" s="26">
        <v>793</v>
      </c>
      <c r="B794" s="7" t="s">
        <v>3313</v>
      </c>
      <c r="C794" s="8">
        <v>45405</v>
      </c>
      <c r="D794" s="12">
        <f t="shared" si="59"/>
        <v>2024</v>
      </c>
      <c r="E794" s="12">
        <f t="shared" si="60"/>
        <v>4</v>
      </c>
      <c r="F794" s="8" t="str">
        <f t="shared" si="61"/>
        <v>2024-04</v>
      </c>
      <c r="G794" s="8">
        <v>45405</v>
      </c>
      <c r="H794" s="23">
        <f t="shared" si="63"/>
        <v>0</v>
      </c>
      <c r="I794" s="7" t="s">
        <v>63</v>
      </c>
      <c r="J794" s="7" t="s">
        <v>3314</v>
      </c>
      <c r="K794" s="7" t="s">
        <v>737</v>
      </c>
      <c r="L794" s="7" t="s">
        <v>66</v>
      </c>
      <c r="M794" s="7" t="s">
        <v>31</v>
      </c>
      <c r="N794" s="7" t="s">
        <v>134</v>
      </c>
      <c r="O794" s="7" t="s">
        <v>135</v>
      </c>
      <c r="P794" s="7" t="s">
        <v>3315</v>
      </c>
      <c r="Q794" s="7" t="s">
        <v>58</v>
      </c>
      <c r="R794" s="7" t="s">
        <v>3316</v>
      </c>
      <c r="S794" s="7" t="s">
        <v>37</v>
      </c>
      <c r="T794" s="7" t="s">
        <v>38</v>
      </c>
      <c r="U794" s="7" t="s">
        <v>39</v>
      </c>
      <c r="V794" s="10">
        <v>401.7</v>
      </c>
      <c r="W794" s="6">
        <v>4</v>
      </c>
      <c r="X794" s="11">
        <v>0.4</v>
      </c>
      <c r="Y794" s="10">
        <v>45.77</v>
      </c>
      <c r="Z794" s="30">
        <f t="shared" si="62"/>
        <v>0.11394075180482949</v>
      </c>
    </row>
    <row r="795" spans="1:26">
      <c r="A795" s="27">
        <v>794</v>
      </c>
      <c r="B795" s="14" t="s">
        <v>3317</v>
      </c>
      <c r="C795" s="15">
        <v>44674</v>
      </c>
      <c r="D795" s="12">
        <f t="shared" si="59"/>
        <v>2022</v>
      </c>
      <c r="E795" s="12">
        <f t="shared" si="60"/>
        <v>4</v>
      </c>
      <c r="F795" s="15" t="str">
        <f t="shared" si="61"/>
        <v>2022-04</v>
      </c>
      <c r="G795" s="15">
        <v>44682</v>
      </c>
      <c r="H795" s="23">
        <f t="shared" si="63"/>
        <v>8</v>
      </c>
      <c r="I795" s="14" t="s">
        <v>27</v>
      </c>
      <c r="J795" s="14" t="s">
        <v>3223</v>
      </c>
      <c r="K795" s="14" t="s">
        <v>488</v>
      </c>
      <c r="L795" s="14" t="s">
        <v>83</v>
      </c>
      <c r="M795" s="14" t="s">
        <v>31</v>
      </c>
      <c r="N795" s="14" t="s">
        <v>55</v>
      </c>
      <c r="O795" s="14" t="s">
        <v>56</v>
      </c>
      <c r="P795" s="14" t="s">
        <v>3318</v>
      </c>
      <c r="Q795" s="14" t="s">
        <v>58</v>
      </c>
      <c r="R795" s="14" t="s">
        <v>3319</v>
      </c>
      <c r="S795" s="14" t="s">
        <v>110</v>
      </c>
      <c r="T795" s="14" t="s">
        <v>243</v>
      </c>
      <c r="U795" s="14" t="s">
        <v>244</v>
      </c>
      <c r="V795" s="16">
        <v>1828.34</v>
      </c>
      <c r="W795" s="13">
        <v>1</v>
      </c>
      <c r="X795" s="17">
        <v>0</v>
      </c>
      <c r="Y795" s="16">
        <v>349.79</v>
      </c>
      <c r="Z795" s="31">
        <f t="shared" si="62"/>
        <v>0.19131561963310983</v>
      </c>
    </row>
    <row r="796" spans="1:26">
      <c r="A796" s="26">
        <v>795</v>
      </c>
      <c r="B796" s="7" t="s">
        <v>3320</v>
      </c>
      <c r="C796" s="8">
        <v>44482</v>
      </c>
      <c r="D796" s="12">
        <f t="shared" si="59"/>
        <v>2021</v>
      </c>
      <c r="E796" s="12">
        <f t="shared" si="60"/>
        <v>10</v>
      </c>
      <c r="F796" s="8" t="str">
        <f t="shared" si="61"/>
        <v>2021-10</v>
      </c>
      <c r="G796" s="8">
        <v>44486</v>
      </c>
      <c r="H796" s="23">
        <f t="shared" si="63"/>
        <v>4</v>
      </c>
      <c r="I796" s="7" t="s">
        <v>52</v>
      </c>
      <c r="J796" s="7" t="s">
        <v>2978</v>
      </c>
      <c r="K796" s="7" t="s">
        <v>1218</v>
      </c>
      <c r="L796" s="7" t="s">
        <v>83</v>
      </c>
      <c r="M796" s="7" t="s">
        <v>31</v>
      </c>
      <c r="N796" s="7" t="s">
        <v>43</v>
      </c>
      <c r="O796" s="7" t="s">
        <v>44</v>
      </c>
      <c r="P796" s="7" t="s">
        <v>3321</v>
      </c>
      <c r="Q796" s="7" t="s">
        <v>46</v>
      </c>
      <c r="R796" s="7" t="s">
        <v>3322</v>
      </c>
      <c r="S796" s="7" t="s">
        <v>37</v>
      </c>
      <c r="T796" s="7" t="s">
        <v>60</v>
      </c>
      <c r="U796" s="7" t="s">
        <v>61</v>
      </c>
      <c r="V796" s="10">
        <v>13911.93</v>
      </c>
      <c r="W796" s="6">
        <v>11</v>
      </c>
      <c r="X796" s="11">
        <v>0</v>
      </c>
      <c r="Y796" s="10">
        <v>-101.27</v>
      </c>
      <c r="Z796" s="30">
        <f t="shared" si="62"/>
        <v>-7.2793638265862461E-3</v>
      </c>
    </row>
    <row r="797" spans="1:26">
      <c r="A797" s="27">
        <v>796</v>
      </c>
      <c r="B797" s="14" t="s">
        <v>3323</v>
      </c>
      <c r="C797" s="15">
        <v>44678</v>
      </c>
      <c r="D797" s="12">
        <f t="shared" si="59"/>
        <v>2022</v>
      </c>
      <c r="E797" s="12">
        <f t="shared" si="60"/>
        <v>4</v>
      </c>
      <c r="F797" s="15" t="str">
        <f t="shared" si="61"/>
        <v>2022-04</v>
      </c>
      <c r="G797" s="15">
        <v>44684</v>
      </c>
      <c r="H797" s="23">
        <f t="shared" si="63"/>
        <v>6</v>
      </c>
      <c r="I797" s="14" t="s">
        <v>52</v>
      </c>
      <c r="J797" s="14" t="s">
        <v>2392</v>
      </c>
      <c r="K797" s="14" t="s">
        <v>2393</v>
      </c>
      <c r="L797" s="14" t="s">
        <v>66</v>
      </c>
      <c r="M797" s="14" t="s">
        <v>31</v>
      </c>
      <c r="N797" s="14" t="s">
        <v>166</v>
      </c>
      <c r="O797" s="14" t="s">
        <v>167</v>
      </c>
      <c r="P797" s="14" t="s">
        <v>3324</v>
      </c>
      <c r="Q797" s="14" t="s">
        <v>35</v>
      </c>
      <c r="R797" s="14" t="s">
        <v>3325</v>
      </c>
      <c r="S797" s="14" t="s">
        <v>110</v>
      </c>
      <c r="T797" s="14" t="s">
        <v>148</v>
      </c>
      <c r="U797" s="14" t="s">
        <v>232</v>
      </c>
      <c r="V797" s="16">
        <v>5676.64</v>
      </c>
      <c r="W797" s="13">
        <v>11</v>
      </c>
      <c r="X797" s="17">
        <v>0.5</v>
      </c>
      <c r="Y797" s="16">
        <v>-1039.99</v>
      </c>
      <c r="Z797" s="31">
        <f t="shared" si="62"/>
        <v>-0.18320520589644579</v>
      </c>
    </row>
    <row r="798" spans="1:26">
      <c r="A798" s="26">
        <v>797</v>
      </c>
      <c r="B798" s="7" t="s">
        <v>3326</v>
      </c>
      <c r="C798" s="8">
        <v>44729</v>
      </c>
      <c r="D798" s="12">
        <f t="shared" si="59"/>
        <v>2022</v>
      </c>
      <c r="E798" s="12">
        <f t="shared" si="60"/>
        <v>6</v>
      </c>
      <c r="F798" s="8" t="str">
        <f t="shared" si="61"/>
        <v>2022-06</v>
      </c>
      <c r="G798" s="8">
        <v>44733</v>
      </c>
      <c r="H798" s="23">
        <f t="shared" si="63"/>
        <v>4</v>
      </c>
      <c r="I798" s="7" t="s">
        <v>52</v>
      </c>
      <c r="J798" s="7" t="s">
        <v>3327</v>
      </c>
      <c r="K798" s="7" t="s">
        <v>1524</v>
      </c>
      <c r="L798" s="7" t="s">
        <v>66</v>
      </c>
      <c r="M798" s="7" t="s">
        <v>31</v>
      </c>
      <c r="N798" s="7" t="s">
        <v>106</v>
      </c>
      <c r="O798" s="7" t="s">
        <v>107</v>
      </c>
      <c r="P798" s="7" t="s">
        <v>3328</v>
      </c>
      <c r="Q798" s="7" t="s">
        <v>35</v>
      </c>
      <c r="R798" s="7" t="s">
        <v>3329</v>
      </c>
      <c r="S798" s="7" t="s">
        <v>48</v>
      </c>
      <c r="T798" s="7" t="s">
        <v>298</v>
      </c>
      <c r="U798" s="7" t="s">
        <v>630</v>
      </c>
      <c r="V798" s="10">
        <v>531.17999999999995</v>
      </c>
      <c r="W798" s="6">
        <v>9</v>
      </c>
      <c r="X798" s="11">
        <v>0.2</v>
      </c>
      <c r="Y798" s="10">
        <v>-49.75</v>
      </c>
      <c r="Z798" s="30">
        <f t="shared" si="62"/>
        <v>-9.3659399826800716E-2</v>
      </c>
    </row>
    <row r="799" spans="1:26">
      <c r="A799" s="27">
        <v>798</v>
      </c>
      <c r="B799" s="14" t="s">
        <v>3330</v>
      </c>
      <c r="C799" s="15">
        <v>45303</v>
      </c>
      <c r="D799" s="12">
        <f t="shared" si="59"/>
        <v>2024</v>
      </c>
      <c r="E799" s="12">
        <f t="shared" si="60"/>
        <v>1</v>
      </c>
      <c r="F799" s="15" t="str">
        <f t="shared" si="61"/>
        <v>2024-01</v>
      </c>
      <c r="G799" s="15">
        <v>45304</v>
      </c>
      <c r="H799" s="23">
        <f t="shared" si="63"/>
        <v>1</v>
      </c>
      <c r="I799" s="14" t="s">
        <v>122</v>
      </c>
      <c r="J799" s="14" t="s">
        <v>603</v>
      </c>
      <c r="K799" s="14" t="s">
        <v>604</v>
      </c>
      <c r="L799" s="14" t="s">
        <v>30</v>
      </c>
      <c r="M799" s="14" t="s">
        <v>31</v>
      </c>
      <c r="N799" s="14" t="s">
        <v>32</v>
      </c>
      <c r="O799" s="14" t="s">
        <v>33</v>
      </c>
      <c r="P799" s="14" t="s">
        <v>3331</v>
      </c>
      <c r="Q799" s="14" t="s">
        <v>35</v>
      </c>
      <c r="R799" s="14" t="s">
        <v>3332</v>
      </c>
      <c r="S799" s="14" t="s">
        <v>48</v>
      </c>
      <c r="T799" s="14" t="s">
        <v>434</v>
      </c>
      <c r="U799" s="14" t="s">
        <v>1113</v>
      </c>
      <c r="V799" s="16">
        <v>60.23</v>
      </c>
      <c r="W799" s="13">
        <v>2</v>
      </c>
      <c r="X799" s="17">
        <v>0</v>
      </c>
      <c r="Y799" s="16">
        <v>10.9</v>
      </c>
      <c r="Z799" s="31">
        <f t="shared" si="62"/>
        <v>0.18097293707454759</v>
      </c>
    </row>
    <row r="800" spans="1:26">
      <c r="A800" s="26">
        <v>799</v>
      </c>
      <c r="B800" s="7" t="s">
        <v>3333</v>
      </c>
      <c r="C800" s="8">
        <v>44535</v>
      </c>
      <c r="D800" s="12">
        <f t="shared" si="59"/>
        <v>2021</v>
      </c>
      <c r="E800" s="12">
        <f t="shared" si="60"/>
        <v>12</v>
      </c>
      <c r="F800" s="8" t="str">
        <f t="shared" si="61"/>
        <v>2021-12</v>
      </c>
      <c r="G800" s="8">
        <v>44535</v>
      </c>
      <c r="H800" s="23">
        <f t="shared" si="63"/>
        <v>0</v>
      </c>
      <c r="I800" s="7" t="s">
        <v>63</v>
      </c>
      <c r="J800" s="7" t="s">
        <v>3334</v>
      </c>
      <c r="K800" s="7" t="s">
        <v>1302</v>
      </c>
      <c r="L800" s="7" t="s">
        <v>66</v>
      </c>
      <c r="M800" s="7" t="s">
        <v>31</v>
      </c>
      <c r="N800" s="7" t="s">
        <v>711</v>
      </c>
      <c r="O800" s="7" t="s">
        <v>712</v>
      </c>
      <c r="P800" s="7" t="s">
        <v>3335</v>
      </c>
      <c r="Q800" s="7" t="s">
        <v>35</v>
      </c>
      <c r="R800" s="7" t="s">
        <v>3336</v>
      </c>
      <c r="S800" s="7" t="s">
        <v>37</v>
      </c>
      <c r="T800" s="7" t="s">
        <v>60</v>
      </c>
      <c r="U800" s="7" t="s">
        <v>61</v>
      </c>
      <c r="V800" s="10">
        <v>4801.88</v>
      </c>
      <c r="W800" s="6">
        <v>5</v>
      </c>
      <c r="X800" s="11">
        <v>0</v>
      </c>
      <c r="Y800" s="10">
        <v>-408.87</v>
      </c>
      <c r="Z800" s="30">
        <f t="shared" si="62"/>
        <v>-8.5147900405674437E-2</v>
      </c>
    </row>
    <row r="801" spans="1:26">
      <c r="A801" s="27">
        <v>800</v>
      </c>
      <c r="B801" s="14" t="s">
        <v>3337</v>
      </c>
      <c r="C801" s="15">
        <v>45064</v>
      </c>
      <c r="D801" s="12">
        <f t="shared" si="59"/>
        <v>2023</v>
      </c>
      <c r="E801" s="12">
        <f t="shared" si="60"/>
        <v>5</v>
      </c>
      <c r="F801" s="15" t="str">
        <f t="shared" si="61"/>
        <v>2023-05</v>
      </c>
      <c r="G801" s="15">
        <v>45069</v>
      </c>
      <c r="H801" s="23">
        <f t="shared" si="63"/>
        <v>5</v>
      </c>
      <c r="I801" s="14" t="s">
        <v>52</v>
      </c>
      <c r="J801" s="14" t="s">
        <v>72</v>
      </c>
      <c r="K801" s="14" t="s">
        <v>73</v>
      </c>
      <c r="L801" s="14" t="s">
        <v>66</v>
      </c>
      <c r="M801" s="14" t="s">
        <v>31</v>
      </c>
      <c r="N801" s="14" t="s">
        <v>74</v>
      </c>
      <c r="O801" s="14" t="s">
        <v>75</v>
      </c>
      <c r="P801" s="14" t="s">
        <v>3338</v>
      </c>
      <c r="Q801" s="14" t="s">
        <v>46</v>
      </c>
      <c r="R801" s="14" t="s">
        <v>3339</v>
      </c>
      <c r="S801" s="14" t="s">
        <v>48</v>
      </c>
      <c r="T801" s="14" t="s">
        <v>86</v>
      </c>
      <c r="U801" s="14" t="s">
        <v>87</v>
      </c>
      <c r="V801" s="16">
        <v>532.89</v>
      </c>
      <c r="W801" s="13">
        <v>12</v>
      </c>
      <c r="X801" s="17">
        <v>0.5</v>
      </c>
      <c r="Y801" s="16">
        <v>44.4</v>
      </c>
      <c r="Z801" s="31">
        <f t="shared" si="62"/>
        <v>8.3319259134155263E-2</v>
      </c>
    </row>
    <row r="802" spans="1:26">
      <c r="A802" s="26">
        <v>801</v>
      </c>
      <c r="B802" s="7" t="s">
        <v>3340</v>
      </c>
      <c r="C802" s="8">
        <v>45386</v>
      </c>
      <c r="D802" s="12">
        <f t="shared" si="59"/>
        <v>2024</v>
      </c>
      <c r="E802" s="12">
        <f t="shared" si="60"/>
        <v>4</v>
      </c>
      <c r="F802" s="8" t="str">
        <f t="shared" si="61"/>
        <v>2024-04</v>
      </c>
      <c r="G802" s="8">
        <v>45389</v>
      </c>
      <c r="H802" s="23">
        <f t="shared" si="63"/>
        <v>3</v>
      </c>
      <c r="I802" s="7" t="s">
        <v>122</v>
      </c>
      <c r="J802" s="7" t="s">
        <v>497</v>
      </c>
      <c r="K802" s="7" t="s">
        <v>320</v>
      </c>
      <c r="L802" s="7" t="s">
        <v>66</v>
      </c>
      <c r="M802" s="7" t="s">
        <v>31</v>
      </c>
      <c r="N802" s="7" t="s">
        <v>106</v>
      </c>
      <c r="O802" s="7" t="s">
        <v>107</v>
      </c>
      <c r="P802" s="7" t="s">
        <v>3341</v>
      </c>
      <c r="Q802" s="7" t="s">
        <v>35</v>
      </c>
      <c r="R802" s="7" t="s">
        <v>3342</v>
      </c>
      <c r="S802" s="7" t="s">
        <v>37</v>
      </c>
      <c r="T802" s="7" t="s">
        <v>38</v>
      </c>
      <c r="U802" s="7" t="s">
        <v>485</v>
      </c>
      <c r="V802" s="10">
        <v>3228.89</v>
      </c>
      <c r="W802" s="6">
        <v>7</v>
      </c>
      <c r="X802" s="11">
        <v>0.5</v>
      </c>
      <c r="Y802" s="10">
        <v>602.16</v>
      </c>
      <c r="Z802" s="30">
        <f t="shared" si="62"/>
        <v>0.18649133293484757</v>
      </c>
    </row>
    <row r="803" spans="1:26">
      <c r="A803" s="27">
        <v>802</v>
      </c>
      <c r="B803" s="14" t="s">
        <v>3343</v>
      </c>
      <c r="C803" s="15">
        <v>45124</v>
      </c>
      <c r="D803" s="12">
        <f t="shared" si="59"/>
        <v>2023</v>
      </c>
      <c r="E803" s="12">
        <f t="shared" si="60"/>
        <v>7</v>
      </c>
      <c r="F803" s="15" t="str">
        <f t="shared" si="61"/>
        <v>2023-07</v>
      </c>
      <c r="G803" s="15">
        <v>45129</v>
      </c>
      <c r="H803" s="23">
        <f t="shared" si="63"/>
        <v>5</v>
      </c>
      <c r="I803" s="14" t="s">
        <v>52</v>
      </c>
      <c r="J803" s="14" t="s">
        <v>603</v>
      </c>
      <c r="K803" s="14" t="s">
        <v>604</v>
      </c>
      <c r="L803" s="14" t="s">
        <v>30</v>
      </c>
      <c r="M803" s="14" t="s">
        <v>31</v>
      </c>
      <c r="N803" s="14" t="s">
        <v>32</v>
      </c>
      <c r="O803" s="14" t="s">
        <v>33</v>
      </c>
      <c r="P803" s="14" t="s">
        <v>3344</v>
      </c>
      <c r="Q803" s="14" t="s">
        <v>35</v>
      </c>
      <c r="R803" s="14" t="s">
        <v>3345</v>
      </c>
      <c r="S803" s="14" t="s">
        <v>48</v>
      </c>
      <c r="T803" s="14" t="s">
        <v>95</v>
      </c>
      <c r="U803" s="14" t="s">
        <v>96</v>
      </c>
      <c r="V803" s="16">
        <v>641.79</v>
      </c>
      <c r="W803" s="13">
        <v>6</v>
      </c>
      <c r="X803" s="17">
        <v>0.1</v>
      </c>
      <c r="Y803" s="16">
        <v>79.36</v>
      </c>
      <c r="Z803" s="31">
        <f t="shared" si="62"/>
        <v>0.12365415478583337</v>
      </c>
    </row>
    <row r="804" spans="1:26">
      <c r="A804" s="26">
        <v>803</v>
      </c>
      <c r="B804" s="7" t="s">
        <v>3346</v>
      </c>
      <c r="C804" s="8">
        <v>45226</v>
      </c>
      <c r="D804" s="12">
        <f t="shared" si="59"/>
        <v>2023</v>
      </c>
      <c r="E804" s="12">
        <f t="shared" si="60"/>
        <v>10</v>
      </c>
      <c r="F804" s="8" t="str">
        <f t="shared" si="61"/>
        <v>2023-10</v>
      </c>
      <c r="G804" s="8">
        <v>45226</v>
      </c>
      <c r="H804" s="23">
        <f t="shared" si="63"/>
        <v>0</v>
      </c>
      <c r="I804" s="7" t="s">
        <v>63</v>
      </c>
      <c r="J804" s="7" t="s">
        <v>2382</v>
      </c>
      <c r="K804" s="7" t="s">
        <v>42</v>
      </c>
      <c r="L804" s="7" t="s">
        <v>83</v>
      </c>
      <c r="M804" s="7" t="s">
        <v>31</v>
      </c>
      <c r="N804" s="7" t="s">
        <v>228</v>
      </c>
      <c r="O804" s="7" t="s">
        <v>229</v>
      </c>
      <c r="P804" s="7" t="s">
        <v>3347</v>
      </c>
      <c r="Q804" s="7" t="s">
        <v>46</v>
      </c>
      <c r="R804" s="7" t="s">
        <v>3348</v>
      </c>
      <c r="S804" s="7" t="s">
        <v>37</v>
      </c>
      <c r="T804" s="7" t="s">
        <v>38</v>
      </c>
      <c r="U804" s="7" t="s">
        <v>177</v>
      </c>
      <c r="V804" s="10">
        <v>6206.84</v>
      </c>
      <c r="W804" s="6">
        <v>7</v>
      </c>
      <c r="X804" s="11">
        <v>0.4</v>
      </c>
      <c r="Y804" s="10">
        <v>868.74</v>
      </c>
      <c r="Z804" s="30">
        <f t="shared" si="62"/>
        <v>0.13996494190280401</v>
      </c>
    </row>
    <row r="805" spans="1:26">
      <c r="A805" s="27">
        <v>804</v>
      </c>
      <c r="B805" s="14" t="s">
        <v>3349</v>
      </c>
      <c r="C805" s="15">
        <v>44336</v>
      </c>
      <c r="D805" s="12">
        <f t="shared" si="59"/>
        <v>2021</v>
      </c>
      <c r="E805" s="12">
        <f t="shared" si="60"/>
        <v>5</v>
      </c>
      <c r="F805" s="15" t="str">
        <f t="shared" si="61"/>
        <v>2021-05</v>
      </c>
      <c r="G805" s="15">
        <v>44339</v>
      </c>
      <c r="H805" s="23">
        <f t="shared" si="63"/>
        <v>3</v>
      </c>
      <c r="I805" s="14" t="s">
        <v>52</v>
      </c>
      <c r="J805" s="14" t="s">
        <v>3350</v>
      </c>
      <c r="K805" s="14" t="s">
        <v>3351</v>
      </c>
      <c r="L805" s="14" t="s">
        <v>66</v>
      </c>
      <c r="M805" s="14" t="s">
        <v>31</v>
      </c>
      <c r="N805" s="14" t="s">
        <v>228</v>
      </c>
      <c r="O805" s="14" t="s">
        <v>229</v>
      </c>
      <c r="P805" s="14" t="s">
        <v>3352</v>
      </c>
      <c r="Q805" s="14" t="s">
        <v>46</v>
      </c>
      <c r="R805" s="14" t="s">
        <v>3353</v>
      </c>
      <c r="S805" s="14" t="s">
        <v>48</v>
      </c>
      <c r="T805" s="14" t="s">
        <v>434</v>
      </c>
      <c r="U805" s="14" t="s">
        <v>1113</v>
      </c>
      <c r="V805" s="16">
        <v>1369.34</v>
      </c>
      <c r="W805" s="13">
        <v>6</v>
      </c>
      <c r="X805" s="17">
        <v>0</v>
      </c>
      <c r="Y805" s="16">
        <v>520.65</v>
      </c>
      <c r="Z805" s="31">
        <f t="shared" si="62"/>
        <v>0.38021966786919248</v>
      </c>
    </row>
    <row r="806" spans="1:26">
      <c r="A806" s="26">
        <v>805</v>
      </c>
      <c r="B806" s="7" t="s">
        <v>3354</v>
      </c>
      <c r="C806" s="8">
        <v>44633</v>
      </c>
      <c r="D806" s="12">
        <f t="shared" si="59"/>
        <v>2022</v>
      </c>
      <c r="E806" s="12">
        <f t="shared" si="60"/>
        <v>3</v>
      </c>
      <c r="F806" s="8" t="str">
        <f t="shared" si="61"/>
        <v>2022-03</v>
      </c>
      <c r="G806" s="8">
        <v>44635</v>
      </c>
      <c r="H806" s="23">
        <f t="shared" si="63"/>
        <v>2</v>
      </c>
      <c r="I806" s="7" t="s">
        <v>122</v>
      </c>
      <c r="J806" s="7" t="s">
        <v>2640</v>
      </c>
      <c r="K806" s="7" t="s">
        <v>29</v>
      </c>
      <c r="L806" s="7" t="s">
        <v>30</v>
      </c>
      <c r="M806" s="7" t="s">
        <v>31</v>
      </c>
      <c r="N806" s="7" t="s">
        <v>134</v>
      </c>
      <c r="O806" s="7" t="s">
        <v>135</v>
      </c>
      <c r="P806" s="7" t="s">
        <v>3355</v>
      </c>
      <c r="Q806" s="7" t="s">
        <v>58</v>
      </c>
      <c r="R806" s="7" t="s">
        <v>3356</v>
      </c>
      <c r="S806" s="7" t="s">
        <v>110</v>
      </c>
      <c r="T806" s="7" t="s">
        <v>223</v>
      </c>
      <c r="U806" s="7" t="s">
        <v>495</v>
      </c>
      <c r="V806" s="10">
        <v>8792.8700000000008</v>
      </c>
      <c r="W806" s="6">
        <v>13</v>
      </c>
      <c r="X806" s="11">
        <v>0</v>
      </c>
      <c r="Y806" s="10">
        <v>2642.3</v>
      </c>
      <c r="Z806" s="30">
        <f t="shared" si="62"/>
        <v>0.30050484085401014</v>
      </c>
    </row>
    <row r="807" spans="1:26">
      <c r="A807" s="27">
        <v>806</v>
      </c>
      <c r="B807" s="14" t="s">
        <v>3357</v>
      </c>
      <c r="C807" s="15">
        <v>45211</v>
      </c>
      <c r="D807" s="12">
        <f t="shared" si="59"/>
        <v>2023</v>
      </c>
      <c r="E807" s="12">
        <f t="shared" si="60"/>
        <v>10</v>
      </c>
      <c r="F807" s="15" t="str">
        <f t="shared" si="61"/>
        <v>2023-10</v>
      </c>
      <c r="G807" s="15">
        <v>45216</v>
      </c>
      <c r="H807" s="23">
        <f t="shared" si="63"/>
        <v>5</v>
      </c>
      <c r="I807" s="14" t="s">
        <v>52</v>
      </c>
      <c r="J807" s="14" t="s">
        <v>3358</v>
      </c>
      <c r="K807" s="14" t="s">
        <v>1470</v>
      </c>
      <c r="L807" s="14" t="s">
        <v>66</v>
      </c>
      <c r="M807" s="14" t="s">
        <v>31</v>
      </c>
      <c r="N807" s="14" t="s">
        <v>153</v>
      </c>
      <c r="O807" s="14" t="s">
        <v>154</v>
      </c>
      <c r="P807" s="14" t="s">
        <v>3359</v>
      </c>
      <c r="Q807" s="14" t="s">
        <v>146</v>
      </c>
      <c r="R807" s="14" t="s">
        <v>3360</v>
      </c>
      <c r="S807" s="14" t="s">
        <v>48</v>
      </c>
      <c r="T807" s="14" t="s">
        <v>298</v>
      </c>
      <c r="U807" s="14" t="s">
        <v>630</v>
      </c>
      <c r="V807" s="16">
        <v>1916.64</v>
      </c>
      <c r="W807" s="13">
        <v>13</v>
      </c>
      <c r="X807" s="17">
        <v>0.3</v>
      </c>
      <c r="Y807" s="16">
        <v>-125.06</v>
      </c>
      <c r="Z807" s="31">
        <f t="shared" si="62"/>
        <v>-6.5249603472743972E-2</v>
      </c>
    </row>
    <row r="808" spans="1:26">
      <c r="A808" s="26">
        <v>807</v>
      </c>
      <c r="B808" s="7" t="s">
        <v>3361</v>
      </c>
      <c r="C808" s="8">
        <v>45253</v>
      </c>
      <c r="D808" s="12">
        <f t="shared" si="59"/>
        <v>2023</v>
      </c>
      <c r="E808" s="12">
        <f t="shared" si="60"/>
        <v>11</v>
      </c>
      <c r="F808" s="8" t="str">
        <f t="shared" si="61"/>
        <v>2023-11</v>
      </c>
      <c r="G808" s="8">
        <v>45258</v>
      </c>
      <c r="H808" s="23">
        <f t="shared" si="63"/>
        <v>5</v>
      </c>
      <c r="I808" s="7" t="s">
        <v>52</v>
      </c>
      <c r="J808" s="7" t="s">
        <v>2501</v>
      </c>
      <c r="K808" s="7" t="s">
        <v>765</v>
      </c>
      <c r="L808" s="7" t="s">
        <v>30</v>
      </c>
      <c r="M808" s="7" t="s">
        <v>31</v>
      </c>
      <c r="N808" s="7" t="s">
        <v>220</v>
      </c>
      <c r="O808" s="7" t="s">
        <v>220</v>
      </c>
      <c r="P808" s="7" t="s">
        <v>3362</v>
      </c>
      <c r="Q808" s="7" t="s">
        <v>58</v>
      </c>
      <c r="R808" s="7" t="s">
        <v>3363</v>
      </c>
      <c r="S808" s="7" t="s">
        <v>48</v>
      </c>
      <c r="T808" s="7" t="s">
        <v>129</v>
      </c>
      <c r="U808" s="7" t="s">
        <v>328</v>
      </c>
      <c r="V808" s="10">
        <v>256.39</v>
      </c>
      <c r="W808" s="6">
        <v>9</v>
      </c>
      <c r="X808" s="11">
        <v>0</v>
      </c>
      <c r="Y808" s="10">
        <v>92.78</v>
      </c>
      <c r="Z808" s="30">
        <f t="shared" si="62"/>
        <v>0.36187058777643438</v>
      </c>
    </row>
    <row r="809" spans="1:26">
      <c r="A809" s="27">
        <v>808</v>
      </c>
      <c r="B809" s="14" t="s">
        <v>3364</v>
      </c>
      <c r="C809" s="15">
        <v>44968</v>
      </c>
      <c r="D809" s="12">
        <f t="shared" si="59"/>
        <v>2023</v>
      </c>
      <c r="E809" s="12">
        <f t="shared" si="60"/>
        <v>2</v>
      </c>
      <c r="F809" s="15" t="str">
        <f t="shared" si="61"/>
        <v>2023-02</v>
      </c>
      <c r="G809" s="15">
        <v>44968</v>
      </c>
      <c r="H809" s="23">
        <f t="shared" si="63"/>
        <v>0</v>
      </c>
      <c r="I809" s="14" t="s">
        <v>63</v>
      </c>
      <c r="J809" s="14" t="s">
        <v>736</v>
      </c>
      <c r="K809" s="14" t="s">
        <v>737</v>
      </c>
      <c r="L809" s="14" t="s">
        <v>66</v>
      </c>
      <c r="M809" s="14" t="s">
        <v>31</v>
      </c>
      <c r="N809" s="14" t="s">
        <v>143</v>
      </c>
      <c r="O809" s="14" t="s">
        <v>144</v>
      </c>
      <c r="P809" s="14" t="s">
        <v>3365</v>
      </c>
      <c r="Q809" s="14" t="s">
        <v>146</v>
      </c>
      <c r="R809" s="14" t="s">
        <v>3366</v>
      </c>
      <c r="S809" s="14" t="s">
        <v>37</v>
      </c>
      <c r="T809" s="14" t="s">
        <v>38</v>
      </c>
      <c r="U809" s="14" t="s">
        <v>39</v>
      </c>
      <c r="V809" s="16">
        <v>6751.9</v>
      </c>
      <c r="W809" s="13">
        <v>14</v>
      </c>
      <c r="X809" s="17">
        <v>0</v>
      </c>
      <c r="Y809" s="16">
        <v>2622.39</v>
      </c>
      <c r="Z809" s="31">
        <f t="shared" si="62"/>
        <v>0.38839289681423006</v>
      </c>
    </row>
    <row r="810" spans="1:26">
      <c r="A810" s="26">
        <v>809</v>
      </c>
      <c r="B810" s="7" t="s">
        <v>3367</v>
      </c>
      <c r="C810" s="8">
        <v>44423</v>
      </c>
      <c r="D810" s="12">
        <f t="shared" si="59"/>
        <v>2021</v>
      </c>
      <c r="E810" s="12">
        <f t="shared" si="60"/>
        <v>8</v>
      </c>
      <c r="F810" s="8" t="str">
        <f t="shared" si="61"/>
        <v>2021-08</v>
      </c>
      <c r="G810" s="8">
        <v>44427</v>
      </c>
      <c r="H810" s="23">
        <f t="shared" si="63"/>
        <v>4</v>
      </c>
      <c r="I810" s="7" t="s">
        <v>52</v>
      </c>
      <c r="J810" s="7" t="s">
        <v>642</v>
      </c>
      <c r="K810" s="7" t="s">
        <v>643</v>
      </c>
      <c r="L810" s="7" t="s">
        <v>30</v>
      </c>
      <c r="M810" s="7" t="s">
        <v>31</v>
      </c>
      <c r="N810" s="7" t="s">
        <v>43</v>
      </c>
      <c r="O810" s="7" t="s">
        <v>44</v>
      </c>
      <c r="P810" s="7" t="s">
        <v>3368</v>
      </c>
      <c r="Q810" s="7" t="s">
        <v>46</v>
      </c>
      <c r="R810" s="7" t="s">
        <v>3369</v>
      </c>
      <c r="S810" s="7" t="s">
        <v>37</v>
      </c>
      <c r="T810" s="7" t="s">
        <v>60</v>
      </c>
      <c r="U810" s="7" t="s">
        <v>317</v>
      </c>
      <c r="V810" s="10">
        <v>6289.53</v>
      </c>
      <c r="W810" s="6">
        <v>6</v>
      </c>
      <c r="X810" s="11">
        <v>0</v>
      </c>
      <c r="Y810" s="10">
        <v>1418.42</v>
      </c>
      <c r="Z810" s="30">
        <f t="shared" si="62"/>
        <v>0.2255208258804712</v>
      </c>
    </row>
    <row r="811" spans="1:26">
      <c r="A811" s="27">
        <v>810</v>
      </c>
      <c r="B811" s="14" t="s">
        <v>3370</v>
      </c>
      <c r="C811" s="15">
        <v>45417</v>
      </c>
      <c r="D811" s="12">
        <f t="shared" si="59"/>
        <v>2024</v>
      </c>
      <c r="E811" s="12">
        <f t="shared" si="60"/>
        <v>5</v>
      </c>
      <c r="F811" s="15" t="str">
        <f t="shared" si="61"/>
        <v>2024-05</v>
      </c>
      <c r="G811" s="15">
        <v>45417</v>
      </c>
      <c r="H811" s="23">
        <f t="shared" si="63"/>
        <v>0</v>
      </c>
      <c r="I811" s="14" t="s">
        <v>63</v>
      </c>
      <c r="J811" s="14" t="s">
        <v>218</v>
      </c>
      <c r="K811" s="14" t="s">
        <v>219</v>
      </c>
      <c r="L811" s="14" t="s">
        <v>83</v>
      </c>
      <c r="M811" s="14" t="s">
        <v>31</v>
      </c>
      <c r="N811" s="14" t="s">
        <v>220</v>
      </c>
      <c r="O811" s="14" t="s">
        <v>220</v>
      </c>
      <c r="P811" s="14" t="s">
        <v>3371</v>
      </c>
      <c r="Q811" s="14" t="s">
        <v>58</v>
      </c>
      <c r="R811" s="14" t="s">
        <v>3372</v>
      </c>
      <c r="S811" s="14" t="s">
        <v>48</v>
      </c>
      <c r="T811" s="14" t="s">
        <v>49</v>
      </c>
      <c r="U811" s="14" t="s">
        <v>50</v>
      </c>
      <c r="V811" s="16">
        <v>940.96</v>
      </c>
      <c r="W811" s="13">
        <v>6</v>
      </c>
      <c r="X811" s="17">
        <v>0</v>
      </c>
      <c r="Y811" s="16">
        <v>-90.12</v>
      </c>
      <c r="Z811" s="31">
        <f t="shared" si="62"/>
        <v>-9.577452814147254E-2</v>
      </c>
    </row>
    <row r="812" spans="1:26">
      <c r="A812" s="26">
        <v>811</v>
      </c>
      <c r="B812" s="7" t="s">
        <v>3373</v>
      </c>
      <c r="C812" s="8">
        <v>45369</v>
      </c>
      <c r="D812" s="12">
        <f t="shared" si="59"/>
        <v>2024</v>
      </c>
      <c r="E812" s="12">
        <f t="shared" si="60"/>
        <v>3</v>
      </c>
      <c r="F812" s="8" t="str">
        <f t="shared" si="61"/>
        <v>2024-03</v>
      </c>
      <c r="G812" s="8">
        <v>45371</v>
      </c>
      <c r="H812" s="23">
        <f t="shared" si="63"/>
        <v>2</v>
      </c>
      <c r="I812" s="7" t="s">
        <v>122</v>
      </c>
      <c r="J812" s="7" t="s">
        <v>3374</v>
      </c>
      <c r="K812" s="7" t="s">
        <v>372</v>
      </c>
      <c r="L812" s="7" t="s">
        <v>83</v>
      </c>
      <c r="M812" s="7" t="s">
        <v>31</v>
      </c>
      <c r="N812" s="7" t="s">
        <v>134</v>
      </c>
      <c r="O812" s="7" t="s">
        <v>135</v>
      </c>
      <c r="P812" s="7" t="s">
        <v>3375</v>
      </c>
      <c r="Q812" s="7" t="s">
        <v>58</v>
      </c>
      <c r="R812" s="7" t="s">
        <v>3376</v>
      </c>
      <c r="S812" s="7" t="s">
        <v>110</v>
      </c>
      <c r="T812" s="7" t="s">
        <v>111</v>
      </c>
      <c r="U812" s="7" t="s">
        <v>112</v>
      </c>
      <c r="V812" s="10">
        <v>11984.09</v>
      </c>
      <c r="W812" s="6">
        <v>12</v>
      </c>
      <c r="X812" s="11">
        <v>0.5</v>
      </c>
      <c r="Y812" s="10">
        <v>1646.19</v>
      </c>
      <c r="Z812" s="30">
        <f t="shared" si="62"/>
        <v>0.13736462259545781</v>
      </c>
    </row>
    <row r="813" spans="1:26">
      <c r="A813" s="27">
        <v>812</v>
      </c>
      <c r="B813" s="14" t="s">
        <v>3377</v>
      </c>
      <c r="C813" s="15">
        <v>44733</v>
      </c>
      <c r="D813" s="12">
        <f t="shared" si="59"/>
        <v>2022</v>
      </c>
      <c r="E813" s="12">
        <f t="shared" si="60"/>
        <v>6</v>
      </c>
      <c r="F813" s="15" t="str">
        <f t="shared" si="61"/>
        <v>2022-06</v>
      </c>
      <c r="G813" s="15">
        <v>44734</v>
      </c>
      <c r="H813" s="23">
        <f t="shared" si="63"/>
        <v>1</v>
      </c>
      <c r="I813" s="14" t="s">
        <v>122</v>
      </c>
      <c r="J813" s="14" t="s">
        <v>3378</v>
      </c>
      <c r="K813" s="14" t="s">
        <v>3379</v>
      </c>
      <c r="L813" s="14" t="s">
        <v>66</v>
      </c>
      <c r="M813" s="14" t="s">
        <v>31</v>
      </c>
      <c r="N813" s="14" t="s">
        <v>106</v>
      </c>
      <c r="O813" s="14" t="s">
        <v>107</v>
      </c>
      <c r="P813" s="14" t="s">
        <v>3380</v>
      </c>
      <c r="Q813" s="14" t="s">
        <v>35</v>
      </c>
      <c r="R813" s="14" t="s">
        <v>3381</v>
      </c>
      <c r="S813" s="14" t="s">
        <v>48</v>
      </c>
      <c r="T813" s="14" t="s">
        <v>298</v>
      </c>
      <c r="U813" s="14" t="s">
        <v>586</v>
      </c>
      <c r="V813" s="16">
        <v>2790.08</v>
      </c>
      <c r="W813" s="13">
        <v>13</v>
      </c>
      <c r="X813" s="17">
        <v>0.2</v>
      </c>
      <c r="Y813" s="16">
        <v>1201.46</v>
      </c>
      <c r="Z813" s="31">
        <f t="shared" si="62"/>
        <v>0.43061847688955157</v>
      </c>
    </row>
    <row r="814" spans="1:26">
      <c r="A814" s="26">
        <v>813</v>
      </c>
      <c r="B814" s="7" t="s">
        <v>3382</v>
      </c>
      <c r="C814" s="8">
        <v>44256</v>
      </c>
      <c r="D814" s="12">
        <f t="shared" si="59"/>
        <v>2021</v>
      </c>
      <c r="E814" s="12">
        <f t="shared" si="60"/>
        <v>3</v>
      </c>
      <c r="F814" s="8" t="str">
        <f t="shared" si="61"/>
        <v>2021-03</v>
      </c>
      <c r="G814" s="8">
        <v>44258</v>
      </c>
      <c r="H814" s="23">
        <f t="shared" si="63"/>
        <v>2</v>
      </c>
      <c r="I814" s="7" t="s">
        <v>122</v>
      </c>
      <c r="J814" s="7" t="s">
        <v>2007</v>
      </c>
      <c r="K814" s="7" t="s">
        <v>1159</v>
      </c>
      <c r="L814" s="7" t="s">
        <v>83</v>
      </c>
      <c r="M814" s="7" t="s">
        <v>31</v>
      </c>
      <c r="N814" s="7" t="s">
        <v>228</v>
      </c>
      <c r="O814" s="7" t="s">
        <v>229</v>
      </c>
      <c r="P814" s="7" t="s">
        <v>3383</v>
      </c>
      <c r="Q814" s="7" t="s">
        <v>46</v>
      </c>
      <c r="R814" s="7" t="s">
        <v>3384</v>
      </c>
      <c r="S814" s="7" t="s">
        <v>48</v>
      </c>
      <c r="T814" s="7" t="s">
        <v>78</v>
      </c>
      <c r="U814" s="7" t="s">
        <v>956</v>
      </c>
      <c r="V814" s="10">
        <v>570.01</v>
      </c>
      <c r="W814" s="6">
        <v>12</v>
      </c>
      <c r="X814" s="11">
        <v>0.2</v>
      </c>
      <c r="Y814" s="10">
        <v>67.3</v>
      </c>
      <c r="Z814" s="30">
        <f t="shared" si="62"/>
        <v>0.11806810406834968</v>
      </c>
    </row>
    <row r="815" spans="1:26">
      <c r="A815" s="27">
        <v>814</v>
      </c>
      <c r="B815" s="14" t="s">
        <v>3385</v>
      </c>
      <c r="C815" s="15">
        <v>44665</v>
      </c>
      <c r="D815" s="12">
        <f t="shared" si="59"/>
        <v>2022</v>
      </c>
      <c r="E815" s="12">
        <f t="shared" si="60"/>
        <v>4</v>
      </c>
      <c r="F815" s="15" t="str">
        <f t="shared" si="61"/>
        <v>2022-04</v>
      </c>
      <c r="G815" s="15">
        <v>44673</v>
      </c>
      <c r="H815" s="23">
        <f t="shared" si="63"/>
        <v>8</v>
      </c>
      <c r="I815" s="14" t="s">
        <v>27</v>
      </c>
      <c r="J815" s="14" t="s">
        <v>2663</v>
      </c>
      <c r="K815" s="14" t="s">
        <v>2664</v>
      </c>
      <c r="L815" s="14" t="s">
        <v>83</v>
      </c>
      <c r="M815" s="14" t="s">
        <v>31</v>
      </c>
      <c r="N815" s="14" t="s">
        <v>143</v>
      </c>
      <c r="O815" s="14" t="s">
        <v>144</v>
      </c>
      <c r="P815" s="14" t="s">
        <v>3386</v>
      </c>
      <c r="Q815" s="14" t="s">
        <v>146</v>
      </c>
      <c r="R815" s="14" t="s">
        <v>3387</v>
      </c>
      <c r="S815" s="14" t="s">
        <v>110</v>
      </c>
      <c r="T815" s="14" t="s">
        <v>111</v>
      </c>
      <c r="U815" s="14" t="s">
        <v>216</v>
      </c>
      <c r="V815" s="16">
        <v>2618.7800000000002</v>
      </c>
      <c r="W815" s="13">
        <v>7</v>
      </c>
      <c r="X815" s="17">
        <v>0.4</v>
      </c>
      <c r="Y815" s="16">
        <v>475.76</v>
      </c>
      <c r="Z815" s="31">
        <f t="shared" si="62"/>
        <v>0.18167238179610351</v>
      </c>
    </row>
    <row r="816" spans="1:26">
      <c r="A816" s="26">
        <v>815</v>
      </c>
      <c r="B816" s="7" t="s">
        <v>3388</v>
      </c>
      <c r="C816" s="8">
        <v>45452</v>
      </c>
      <c r="D816" s="12">
        <f t="shared" si="59"/>
        <v>2024</v>
      </c>
      <c r="E816" s="12">
        <f t="shared" si="60"/>
        <v>6</v>
      </c>
      <c r="F816" s="8" t="str">
        <f t="shared" si="61"/>
        <v>2024-06</v>
      </c>
      <c r="G816" s="8">
        <v>45458</v>
      </c>
      <c r="H816" s="23">
        <f t="shared" si="63"/>
        <v>6</v>
      </c>
      <c r="I816" s="7" t="s">
        <v>52</v>
      </c>
      <c r="J816" s="7" t="s">
        <v>3389</v>
      </c>
      <c r="K816" s="7" t="s">
        <v>1413</v>
      </c>
      <c r="L816" s="7" t="s">
        <v>66</v>
      </c>
      <c r="M816" s="7" t="s">
        <v>31</v>
      </c>
      <c r="N816" s="7" t="s">
        <v>134</v>
      </c>
      <c r="O816" s="7" t="s">
        <v>135</v>
      </c>
      <c r="P816" s="7" t="s">
        <v>3390</v>
      </c>
      <c r="Q816" s="7" t="s">
        <v>58</v>
      </c>
      <c r="R816" s="7" t="s">
        <v>3391</v>
      </c>
      <c r="S816" s="7" t="s">
        <v>110</v>
      </c>
      <c r="T816" s="7" t="s">
        <v>223</v>
      </c>
      <c r="U816" s="7" t="s">
        <v>449</v>
      </c>
      <c r="V816" s="10">
        <v>2575.84</v>
      </c>
      <c r="W816" s="6">
        <v>14</v>
      </c>
      <c r="X816" s="11">
        <v>0.2</v>
      </c>
      <c r="Y816" s="10">
        <v>240.52</v>
      </c>
      <c r="Z816" s="30">
        <f t="shared" si="62"/>
        <v>9.337536492949873E-2</v>
      </c>
    </row>
    <row r="817" spans="1:26">
      <c r="A817" s="27">
        <v>816</v>
      </c>
      <c r="B817" s="14" t="s">
        <v>3392</v>
      </c>
      <c r="C817" s="15">
        <v>45296</v>
      </c>
      <c r="D817" s="12">
        <f t="shared" si="59"/>
        <v>2024</v>
      </c>
      <c r="E817" s="12">
        <f t="shared" si="60"/>
        <v>1</v>
      </c>
      <c r="F817" s="15" t="str">
        <f t="shared" si="61"/>
        <v>2024-01</v>
      </c>
      <c r="G817" s="15">
        <v>45296</v>
      </c>
      <c r="H817" s="23">
        <f t="shared" si="63"/>
        <v>0</v>
      </c>
      <c r="I817" s="14" t="s">
        <v>63</v>
      </c>
      <c r="J817" s="14" t="s">
        <v>2271</v>
      </c>
      <c r="K817" s="14" t="s">
        <v>679</v>
      </c>
      <c r="L817" s="14" t="s">
        <v>30</v>
      </c>
      <c r="M817" s="14" t="s">
        <v>31</v>
      </c>
      <c r="N817" s="14" t="s">
        <v>32</v>
      </c>
      <c r="O817" s="14" t="s">
        <v>33</v>
      </c>
      <c r="P817" s="14" t="s">
        <v>3393</v>
      </c>
      <c r="Q817" s="14" t="s">
        <v>35</v>
      </c>
      <c r="R817" s="14" t="s">
        <v>3394</v>
      </c>
      <c r="S817" s="14" t="s">
        <v>48</v>
      </c>
      <c r="T817" s="14" t="s">
        <v>129</v>
      </c>
      <c r="U817" s="14" t="s">
        <v>328</v>
      </c>
      <c r="V817" s="16">
        <v>102.04</v>
      </c>
      <c r="W817" s="13">
        <v>6</v>
      </c>
      <c r="X817" s="17">
        <v>0.4</v>
      </c>
      <c r="Y817" s="16">
        <v>40.15</v>
      </c>
      <c r="Z817" s="31">
        <f t="shared" si="62"/>
        <v>0.39347314778518222</v>
      </c>
    </row>
    <row r="818" spans="1:26">
      <c r="A818" s="26">
        <v>817</v>
      </c>
      <c r="B818" s="7" t="s">
        <v>3395</v>
      </c>
      <c r="C818" s="8">
        <v>44473</v>
      </c>
      <c r="D818" s="12">
        <f t="shared" si="59"/>
        <v>2021</v>
      </c>
      <c r="E818" s="12">
        <f t="shared" si="60"/>
        <v>10</v>
      </c>
      <c r="F818" s="8" t="str">
        <f t="shared" si="61"/>
        <v>2021-10</v>
      </c>
      <c r="G818" s="8">
        <v>44480</v>
      </c>
      <c r="H818" s="23">
        <f t="shared" si="63"/>
        <v>7</v>
      </c>
      <c r="I818" s="7" t="s">
        <v>27</v>
      </c>
      <c r="J818" s="7" t="s">
        <v>1412</v>
      </c>
      <c r="K818" s="7" t="s">
        <v>1413</v>
      </c>
      <c r="L818" s="7" t="s">
        <v>66</v>
      </c>
      <c r="M818" s="7" t="s">
        <v>31</v>
      </c>
      <c r="N818" s="7" t="s">
        <v>220</v>
      </c>
      <c r="O818" s="7" t="s">
        <v>220</v>
      </c>
      <c r="P818" s="7" t="s">
        <v>3396</v>
      </c>
      <c r="Q818" s="7" t="s">
        <v>58</v>
      </c>
      <c r="R818" s="7" t="s">
        <v>3397</v>
      </c>
      <c r="S818" s="7" t="s">
        <v>37</v>
      </c>
      <c r="T818" s="7" t="s">
        <v>60</v>
      </c>
      <c r="U818" s="7" t="s">
        <v>162</v>
      </c>
      <c r="V818" s="10">
        <v>713.79</v>
      </c>
      <c r="W818" s="6">
        <v>9</v>
      </c>
      <c r="X818" s="11">
        <v>0.2</v>
      </c>
      <c r="Y818" s="10">
        <v>80.87</v>
      </c>
      <c r="Z818" s="30">
        <f t="shared" si="62"/>
        <v>0.11329662785973467</v>
      </c>
    </row>
    <row r="819" spans="1:26">
      <c r="A819" s="27">
        <v>818</v>
      </c>
      <c r="B819" s="14" t="s">
        <v>3398</v>
      </c>
      <c r="C819" s="15">
        <v>44905</v>
      </c>
      <c r="D819" s="12">
        <f t="shared" si="59"/>
        <v>2022</v>
      </c>
      <c r="E819" s="12">
        <f t="shared" si="60"/>
        <v>12</v>
      </c>
      <c r="F819" s="15" t="str">
        <f t="shared" si="61"/>
        <v>2022-12</v>
      </c>
      <c r="G819" s="15">
        <v>44905</v>
      </c>
      <c r="H819" s="23">
        <f t="shared" si="63"/>
        <v>0</v>
      </c>
      <c r="I819" s="14" t="s">
        <v>63</v>
      </c>
      <c r="J819" s="14" t="s">
        <v>2440</v>
      </c>
      <c r="K819" s="14" t="s">
        <v>282</v>
      </c>
      <c r="L819" s="14" t="s">
        <v>83</v>
      </c>
      <c r="M819" s="14" t="s">
        <v>31</v>
      </c>
      <c r="N819" s="14" t="s">
        <v>55</v>
      </c>
      <c r="O819" s="14" t="s">
        <v>56</v>
      </c>
      <c r="P819" s="14" t="s">
        <v>3399</v>
      </c>
      <c r="Q819" s="14" t="s">
        <v>58</v>
      </c>
      <c r="R819" s="14" t="s">
        <v>3400</v>
      </c>
      <c r="S819" s="14" t="s">
        <v>37</v>
      </c>
      <c r="T819" s="14" t="s">
        <v>208</v>
      </c>
      <c r="U819" s="14" t="s">
        <v>209</v>
      </c>
      <c r="V819" s="16">
        <v>3904.02</v>
      </c>
      <c r="W819" s="13">
        <v>5</v>
      </c>
      <c r="X819" s="17">
        <v>0</v>
      </c>
      <c r="Y819" s="16">
        <v>1027.3399999999999</v>
      </c>
      <c r="Z819" s="31">
        <f t="shared" si="62"/>
        <v>0.26314926665334704</v>
      </c>
    </row>
    <row r="820" spans="1:26">
      <c r="A820" s="26">
        <v>819</v>
      </c>
      <c r="B820" s="7" t="s">
        <v>3401</v>
      </c>
      <c r="C820" s="8">
        <v>44715</v>
      </c>
      <c r="D820" s="12">
        <f t="shared" si="59"/>
        <v>2022</v>
      </c>
      <c r="E820" s="12">
        <f t="shared" si="60"/>
        <v>6</v>
      </c>
      <c r="F820" s="8" t="str">
        <f t="shared" si="61"/>
        <v>2022-06</v>
      </c>
      <c r="G820" s="8">
        <v>44720</v>
      </c>
      <c r="H820" s="23">
        <f t="shared" si="63"/>
        <v>5</v>
      </c>
      <c r="I820" s="7" t="s">
        <v>52</v>
      </c>
      <c r="J820" s="7" t="s">
        <v>3402</v>
      </c>
      <c r="K820" s="7" t="s">
        <v>816</v>
      </c>
      <c r="L820" s="7" t="s">
        <v>30</v>
      </c>
      <c r="M820" s="7" t="s">
        <v>31</v>
      </c>
      <c r="N820" s="7" t="s">
        <v>313</v>
      </c>
      <c r="O820" s="7" t="s">
        <v>314</v>
      </c>
      <c r="P820" s="7" t="s">
        <v>3403</v>
      </c>
      <c r="Q820" s="7" t="s">
        <v>146</v>
      </c>
      <c r="R820" s="7" t="s">
        <v>3404</v>
      </c>
      <c r="S820" s="7" t="s">
        <v>37</v>
      </c>
      <c r="T820" s="7" t="s">
        <v>60</v>
      </c>
      <c r="U820" s="7" t="s">
        <v>317</v>
      </c>
      <c r="V820" s="10">
        <v>8537.9</v>
      </c>
      <c r="W820" s="6">
        <v>12</v>
      </c>
      <c r="X820" s="11">
        <v>0</v>
      </c>
      <c r="Y820" s="10">
        <v>-920.5</v>
      </c>
      <c r="Z820" s="30">
        <f t="shared" si="62"/>
        <v>-0.10781339673690252</v>
      </c>
    </row>
    <row r="821" spans="1:26">
      <c r="A821" s="27">
        <v>820</v>
      </c>
      <c r="B821" s="14" t="s">
        <v>3405</v>
      </c>
      <c r="C821" s="15">
        <v>44512</v>
      </c>
      <c r="D821" s="12">
        <f t="shared" si="59"/>
        <v>2021</v>
      </c>
      <c r="E821" s="12">
        <f t="shared" si="60"/>
        <v>11</v>
      </c>
      <c r="F821" s="15" t="str">
        <f t="shared" si="61"/>
        <v>2021-11</v>
      </c>
      <c r="G821" s="15">
        <v>44512</v>
      </c>
      <c r="H821" s="23">
        <f t="shared" si="63"/>
        <v>0</v>
      </c>
      <c r="I821" s="14" t="s">
        <v>63</v>
      </c>
      <c r="J821" s="14" t="s">
        <v>3406</v>
      </c>
      <c r="K821" s="14" t="s">
        <v>105</v>
      </c>
      <c r="L821" s="14" t="s">
        <v>30</v>
      </c>
      <c r="M821" s="14" t="s">
        <v>31</v>
      </c>
      <c r="N821" s="14" t="s">
        <v>55</v>
      </c>
      <c r="O821" s="14" t="s">
        <v>56</v>
      </c>
      <c r="P821" s="14" t="s">
        <v>3407</v>
      </c>
      <c r="Q821" s="14" t="s">
        <v>58</v>
      </c>
      <c r="R821" s="14" t="s">
        <v>3408</v>
      </c>
      <c r="S821" s="14" t="s">
        <v>37</v>
      </c>
      <c r="T821" s="14" t="s">
        <v>38</v>
      </c>
      <c r="U821" s="14" t="s">
        <v>177</v>
      </c>
      <c r="V821" s="16">
        <v>3683.05</v>
      </c>
      <c r="W821" s="13">
        <v>4</v>
      </c>
      <c r="X821" s="17">
        <v>0.2</v>
      </c>
      <c r="Y821" s="16">
        <v>-215.47</v>
      </c>
      <c r="Z821" s="31">
        <f t="shared" si="62"/>
        <v>-5.8503142775688625E-2</v>
      </c>
    </row>
    <row r="822" spans="1:26">
      <c r="A822" s="26">
        <v>821</v>
      </c>
      <c r="B822" s="7" t="s">
        <v>3409</v>
      </c>
      <c r="C822" s="8">
        <v>44589</v>
      </c>
      <c r="D822" s="12">
        <f t="shared" si="59"/>
        <v>2022</v>
      </c>
      <c r="E822" s="12">
        <f t="shared" si="60"/>
        <v>1</v>
      </c>
      <c r="F822" s="8" t="str">
        <f t="shared" si="61"/>
        <v>2022-01</v>
      </c>
      <c r="G822" s="8">
        <v>44595</v>
      </c>
      <c r="H822" s="23">
        <f t="shared" si="63"/>
        <v>6</v>
      </c>
      <c r="I822" s="7" t="s">
        <v>52</v>
      </c>
      <c r="J822" s="7" t="s">
        <v>3410</v>
      </c>
      <c r="K822" s="7" t="s">
        <v>2016</v>
      </c>
      <c r="L822" s="7" t="s">
        <v>66</v>
      </c>
      <c r="M822" s="7" t="s">
        <v>31</v>
      </c>
      <c r="N822" s="7" t="s">
        <v>313</v>
      </c>
      <c r="O822" s="7" t="s">
        <v>314</v>
      </c>
      <c r="P822" s="7" t="s">
        <v>3411</v>
      </c>
      <c r="Q822" s="7" t="s">
        <v>146</v>
      </c>
      <c r="R822" s="7" t="s">
        <v>3412</v>
      </c>
      <c r="S822" s="7" t="s">
        <v>48</v>
      </c>
      <c r="T822" s="7" t="s">
        <v>298</v>
      </c>
      <c r="U822" s="7" t="s">
        <v>630</v>
      </c>
      <c r="V822" s="10">
        <v>160.51</v>
      </c>
      <c r="W822" s="6">
        <v>10</v>
      </c>
      <c r="X822" s="11">
        <v>0.3</v>
      </c>
      <c r="Y822" s="10">
        <v>56.93</v>
      </c>
      <c r="Z822" s="30">
        <f t="shared" si="62"/>
        <v>0.35468195128029406</v>
      </c>
    </row>
    <row r="823" spans="1:26">
      <c r="A823" s="27">
        <v>822</v>
      </c>
      <c r="B823" s="14" t="s">
        <v>3413</v>
      </c>
      <c r="C823" s="15">
        <v>44595</v>
      </c>
      <c r="D823" s="12">
        <f t="shared" si="59"/>
        <v>2022</v>
      </c>
      <c r="E823" s="12">
        <f t="shared" si="60"/>
        <v>2</v>
      </c>
      <c r="F823" s="15" t="str">
        <f t="shared" si="61"/>
        <v>2022-02</v>
      </c>
      <c r="G823" s="15">
        <v>44596</v>
      </c>
      <c r="H823" s="23">
        <f t="shared" si="63"/>
        <v>1</v>
      </c>
      <c r="I823" s="14" t="s">
        <v>122</v>
      </c>
      <c r="J823" s="14" t="s">
        <v>1586</v>
      </c>
      <c r="K823" s="14" t="s">
        <v>165</v>
      </c>
      <c r="L823" s="14" t="s">
        <v>66</v>
      </c>
      <c r="M823" s="14" t="s">
        <v>31</v>
      </c>
      <c r="N823" s="14" t="s">
        <v>125</v>
      </c>
      <c r="O823" s="14" t="s">
        <v>126</v>
      </c>
      <c r="P823" s="14" t="s">
        <v>3414</v>
      </c>
      <c r="Q823" s="14" t="s">
        <v>58</v>
      </c>
      <c r="R823" s="14" t="s">
        <v>3415</v>
      </c>
      <c r="S823" s="14" t="s">
        <v>37</v>
      </c>
      <c r="T823" s="14" t="s">
        <v>38</v>
      </c>
      <c r="U823" s="14" t="s">
        <v>177</v>
      </c>
      <c r="V823" s="16">
        <v>6373.5</v>
      </c>
      <c r="W823" s="13">
        <v>5</v>
      </c>
      <c r="X823" s="17">
        <v>0</v>
      </c>
      <c r="Y823" s="16">
        <v>1497.79</v>
      </c>
      <c r="Z823" s="31">
        <f t="shared" si="62"/>
        <v>0.23500274574409666</v>
      </c>
    </row>
    <row r="824" spans="1:26">
      <c r="A824" s="26">
        <v>823</v>
      </c>
      <c r="B824" s="7" t="s">
        <v>3416</v>
      </c>
      <c r="C824" s="8">
        <v>45251</v>
      </c>
      <c r="D824" s="12">
        <f t="shared" si="59"/>
        <v>2023</v>
      </c>
      <c r="E824" s="12">
        <f t="shared" si="60"/>
        <v>11</v>
      </c>
      <c r="F824" s="8" t="str">
        <f t="shared" si="61"/>
        <v>2023-11</v>
      </c>
      <c r="G824" s="8">
        <v>45251</v>
      </c>
      <c r="H824" s="23">
        <f t="shared" si="63"/>
        <v>0</v>
      </c>
      <c r="I824" s="7" t="s">
        <v>63</v>
      </c>
      <c r="J824" s="7" t="s">
        <v>548</v>
      </c>
      <c r="K824" s="7" t="s">
        <v>549</v>
      </c>
      <c r="L824" s="7" t="s">
        <v>83</v>
      </c>
      <c r="M824" s="7" t="s">
        <v>31</v>
      </c>
      <c r="N824" s="7" t="s">
        <v>204</v>
      </c>
      <c r="O824" s="7" t="s">
        <v>205</v>
      </c>
      <c r="P824" s="7" t="s">
        <v>3417</v>
      </c>
      <c r="Q824" s="7" t="s">
        <v>146</v>
      </c>
      <c r="R824" s="7" t="s">
        <v>3418</v>
      </c>
      <c r="S824" s="7" t="s">
        <v>37</v>
      </c>
      <c r="T824" s="7" t="s">
        <v>208</v>
      </c>
      <c r="U824" s="7" t="s">
        <v>209</v>
      </c>
      <c r="V824" s="10">
        <v>1099.72</v>
      </c>
      <c r="W824" s="6">
        <v>5</v>
      </c>
      <c r="X824" s="11">
        <v>0.2</v>
      </c>
      <c r="Y824" s="10">
        <v>-6.7</v>
      </c>
      <c r="Z824" s="30">
        <f t="shared" si="62"/>
        <v>-6.092459898883352E-3</v>
      </c>
    </row>
    <row r="825" spans="1:26">
      <c r="A825" s="27">
        <v>824</v>
      </c>
      <c r="B825" s="14" t="s">
        <v>3419</v>
      </c>
      <c r="C825" s="15">
        <v>45285</v>
      </c>
      <c r="D825" s="12">
        <f t="shared" si="59"/>
        <v>2023</v>
      </c>
      <c r="E825" s="12">
        <f t="shared" si="60"/>
        <v>12</v>
      </c>
      <c r="F825" s="15" t="str">
        <f t="shared" si="61"/>
        <v>2023-12</v>
      </c>
      <c r="G825" s="15">
        <v>45285</v>
      </c>
      <c r="H825" s="23">
        <f t="shared" si="63"/>
        <v>0</v>
      </c>
      <c r="I825" s="14" t="s">
        <v>63</v>
      </c>
      <c r="J825" s="14" t="s">
        <v>3420</v>
      </c>
      <c r="K825" s="14" t="s">
        <v>2513</v>
      </c>
      <c r="L825" s="14" t="s">
        <v>83</v>
      </c>
      <c r="M825" s="14" t="s">
        <v>31</v>
      </c>
      <c r="N825" s="14" t="s">
        <v>91</v>
      </c>
      <c r="O825" s="14" t="s">
        <v>92</v>
      </c>
      <c r="P825" s="14" t="s">
        <v>3421</v>
      </c>
      <c r="Q825" s="14" t="s">
        <v>46</v>
      </c>
      <c r="R825" s="14" t="s">
        <v>3422</v>
      </c>
      <c r="S825" s="14" t="s">
        <v>37</v>
      </c>
      <c r="T825" s="14" t="s">
        <v>38</v>
      </c>
      <c r="U825" s="14" t="s">
        <v>177</v>
      </c>
      <c r="V825" s="16">
        <v>378.78</v>
      </c>
      <c r="W825" s="13">
        <v>11</v>
      </c>
      <c r="X825" s="17">
        <v>0.2</v>
      </c>
      <c r="Y825" s="16">
        <v>-26.18</v>
      </c>
      <c r="Z825" s="31">
        <f t="shared" si="62"/>
        <v>-6.9116637626062627E-2</v>
      </c>
    </row>
    <row r="826" spans="1:26">
      <c r="A826" s="26">
        <v>825</v>
      </c>
      <c r="B826" s="7" t="s">
        <v>3423</v>
      </c>
      <c r="C826" s="8">
        <v>45246</v>
      </c>
      <c r="D826" s="12">
        <f t="shared" si="59"/>
        <v>2023</v>
      </c>
      <c r="E826" s="12">
        <f t="shared" si="60"/>
        <v>11</v>
      </c>
      <c r="F826" s="8" t="str">
        <f t="shared" si="61"/>
        <v>2023-11</v>
      </c>
      <c r="G826" s="8">
        <v>45246</v>
      </c>
      <c r="H826" s="23">
        <f t="shared" si="63"/>
        <v>0</v>
      </c>
      <c r="I826" s="7" t="s">
        <v>63</v>
      </c>
      <c r="J826" s="7" t="s">
        <v>3424</v>
      </c>
      <c r="K826" s="7" t="s">
        <v>732</v>
      </c>
      <c r="L826" s="7" t="s">
        <v>83</v>
      </c>
      <c r="M826" s="7" t="s">
        <v>31</v>
      </c>
      <c r="N826" s="7" t="s">
        <v>153</v>
      </c>
      <c r="O826" s="7" t="s">
        <v>154</v>
      </c>
      <c r="P826" s="7" t="s">
        <v>3425</v>
      </c>
      <c r="Q826" s="7" t="s">
        <v>146</v>
      </c>
      <c r="R826" s="7" t="s">
        <v>3426</v>
      </c>
      <c r="S826" s="7" t="s">
        <v>37</v>
      </c>
      <c r="T826" s="7" t="s">
        <v>38</v>
      </c>
      <c r="U826" s="7" t="s">
        <v>177</v>
      </c>
      <c r="V826" s="10">
        <v>4854.63</v>
      </c>
      <c r="W826" s="6">
        <v>10</v>
      </c>
      <c r="X826" s="11">
        <v>0</v>
      </c>
      <c r="Y826" s="10">
        <v>1513.97</v>
      </c>
      <c r="Z826" s="30">
        <f t="shared" si="62"/>
        <v>0.3118610481128325</v>
      </c>
    </row>
    <row r="827" spans="1:26">
      <c r="A827" s="27">
        <v>826</v>
      </c>
      <c r="B827" s="14" t="s">
        <v>3427</v>
      </c>
      <c r="C827" s="15">
        <v>44716</v>
      </c>
      <c r="D827" s="12">
        <f t="shared" si="59"/>
        <v>2022</v>
      </c>
      <c r="E827" s="12">
        <f t="shared" si="60"/>
        <v>6</v>
      </c>
      <c r="F827" s="15" t="str">
        <f t="shared" si="61"/>
        <v>2022-06</v>
      </c>
      <c r="G827" s="15">
        <v>44720</v>
      </c>
      <c r="H827" s="23">
        <f t="shared" si="63"/>
        <v>4</v>
      </c>
      <c r="I827" s="14" t="s">
        <v>52</v>
      </c>
      <c r="J827" s="14" t="s">
        <v>2469</v>
      </c>
      <c r="K827" s="14" t="s">
        <v>2470</v>
      </c>
      <c r="L827" s="14" t="s">
        <v>66</v>
      </c>
      <c r="M827" s="14" t="s">
        <v>31</v>
      </c>
      <c r="N827" s="14" t="s">
        <v>74</v>
      </c>
      <c r="O827" s="14" t="s">
        <v>75</v>
      </c>
      <c r="P827" s="14" t="s">
        <v>3428</v>
      </c>
      <c r="Q827" s="14" t="s">
        <v>46</v>
      </c>
      <c r="R827" s="14" t="s">
        <v>3429</v>
      </c>
      <c r="S827" s="14" t="s">
        <v>37</v>
      </c>
      <c r="T827" s="14" t="s">
        <v>38</v>
      </c>
      <c r="U827" s="14" t="s">
        <v>39</v>
      </c>
      <c r="V827" s="16">
        <v>2604.38</v>
      </c>
      <c r="W827" s="13">
        <v>9</v>
      </c>
      <c r="X827" s="17">
        <v>0.1</v>
      </c>
      <c r="Y827" s="16">
        <v>-53.37</v>
      </c>
      <c r="Z827" s="31">
        <f t="shared" si="62"/>
        <v>-2.0492401262488576E-2</v>
      </c>
    </row>
    <row r="828" spans="1:26">
      <c r="A828" s="26">
        <v>827</v>
      </c>
      <c r="B828" s="7" t="s">
        <v>3430</v>
      </c>
      <c r="C828" s="8">
        <v>44506</v>
      </c>
      <c r="D828" s="12">
        <f t="shared" si="59"/>
        <v>2021</v>
      </c>
      <c r="E828" s="12">
        <f t="shared" si="60"/>
        <v>11</v>
      </c>
      <c r="F828" s="8" t="str">
        <f t="shared" si="61"/>
        <v>2021-11</v>
      </c>
      <c r="G828" s="8">
        <v>44506</v>
      </c>
      <c r="H828" s="23">
        <f t="shared" si="63"/>
        <v>0</v>
      </c>
      <c r="I828" s="7" t="s">
        <v>63</v>
      </c>
      <c r="J828" s="7" t="s">
        <v>3431</v>
      </c>
      <c r="K828" s="7" t="s">
        <v>2393</v>
      </c>
      <c r="L828" s="7" t="s">
        <v>83</v>
      </c>
      <c r="M828" s="7" t="s">
        <v>31</v>
      </c>
      <c r="N828" s="7" t="s">
        <v>125</v>
      </c>
      <c r="O828" s="7" t="s">
        <v>126</v>
      </c>
      <c r="P828" s="7" t="s">
        <v>3432</v>
      </c>
      <c r="Q828" s="7" t="s">
        <v>58</v>
      </c>
      <c r="R828" s="7" t="s">
        <v>3433</v>
      </c>
      <c r="S828" s="7" t="s">
        <v>110</v>
      </c>
      <c r="T828" s="7" t="s">
        <v>223</v>
      </c>
      <c r="U828" s="7" t="s">
        <v>495</v>
      </c>
      <c r="V828" s="10">
        <v>14098.22</v>
      </c>
      <c r="W828" s="6">
        <v>9</v>
      </c>
      <c r="X828" s="11">
        <v>0.1</v>
      </c>
      <c r="Y828" s="10">
        <v>-1518.65</v>
      </c>
      <c r="Z828" s="30">
        <f t="shared" si="62"/>
        <v>-0.10771927236204287</v>
      </c>
    </row>
    <row r="829" spans="1:26">
      <c r="A829" s="27">
        <v>828</v>
      </c>
      <c r="B829" s="14" t="s">
        <v>3434</v>
      </c>
      <c r="C829" s="15">
        <v>44668</v>
      </c>
      <c r="D829" s="12">
        <f t="shared" si="59"/>
        <v>2022</v>
      </c>
      <c r="E829" s="12">
        <f t="shared" si="60"/>
        <v>4</v>
      </c>
      <c r="F829" s="15" t="str">
        <f t="shared" si="61"/>
        <v>2022-04</v>
      </c>
      <c r="G829" s="15">
        <v>44671</v>
      </c>
      <c r="H829" s="23">
        <f t="shared" si="63"/>
        <v>3</v>
      </c>
      <c r="I829" s="14" t="s">
        <v>52</v>
      </c>
      <c r="J829" s="14" t="s">
        <v>1427</v>
      </c>
      <c r="K829" s="14" t="s">
        <v>1428</v>
      </c>
      <c r="L829" s="14" t="s">
        <v>66</v>
      </c>
      <c r="M829" s="14" t="s">
        <v>31</v>
      </c>
      <c r="N829" s="14" t="s">
        <v>283</v>
      </c>
      <c r="O829" s="14" t="s">
        <v>284</v>
      </c>
      <c r="P829" s="14" t="s">
        <v>3435</v>
      </c>
      <c r="Q829" s="14" t="s">
        <v>146</v>
      </c>
      <c r="R829" s="14" t="s">
        <v>3436</v>
      </c>
      <c r="S829" s="14" t="s">
        <v>37</v>
      </c>
      <c r="T829" s="14" t="s">
        <v>38</v>
      </c>
      <c r="U829" s="14" t="s">
        <v>39</v>
      </c>
      <c r="V829" s="16">
        <v>6150.87</v>
      </c>
      <c r="W829" s="13">
        <v>9</v>
      </c>
      <c r="X829" s="17">
        <v>0.5</v>
      </c>
      <c r="Y829" s="16">
        <v>1495.75</v>
      </c>
      <c r="Z829" s="31">
        <f t="shared" si="62"/>
        <v>0.24317698146766231</v>
      </c>
    </row>
    <row r="830" spans="1:26">
      <c r="A830" s="26">
        <v>829</v>
      </c>
      <c r="B830" s="7" t="s">
        <v>3437</v>
      </c>
      <c r="C830" s="8">
        <v>45318</v>
      </c>
      <c r="D830" s="12">
        <f t="shared" si="59"/>
        <v>2024</v>
      </c>
      <c r="E830" s="12">
        <f t="shared" si="60"/>
        <v>1</v>
      </c>
      <c r="F830" s="8" t="str">
        <f t="shared" si="61"/>
        <v>2024-01</v>
      </c>
      <c r="G830" s="8">
        <v>45319</v>
      </c>
      <c r="H830" s="23">
        <f t="shared" si="63"/>
        <v>1</v>
      </c>
      <c r="I830" s="7" t="s">
        <v>122</v>
      </c>
      <c r="J830" s="7" t="s">
        <v>2912</v>
      </c>
      <c r="K830" s="7" t="s">
        <v>1151</v>
      </c>
      <c r="L830" s="7" t="s">
        <v>30</v>
      </c>
      <c r="M830" s="7" t="s">
        <v>31</v>
      </c>
      <c r="N830" s="7" t="s">
        <v>125</v>
      </c>
      <c r="O830" s="7" t="s">
        <v>126</v>
      </c>
      <c r="P830" s="7" t="s">
        <v>3438</v>
      </c>
      <c r="Q830" s="7" t="s">
        <v>58</v>
      </c>
      <c r="R830" s="7" t="s">
        <v>3439</v>
      </c>
      <c r="S830" s="7" t="s">
        <v>48</v>
      </c>
      <c r="T830" s="7" t="s">
        <v>434</v>
      </c>
      <c r="U830" s="7" t="s">
        <v>435</v>
      </c>
      <c r="V830" s="10">
        <v>401.72</v>
      </c>
      <c r="W830" s="6">
        <v>6</v>
      </c>
      <c r="X830" s="11">
        <v>0.1</v>
      </c>
      <c r="Y830" s="10">
        <v>-21.38</v>
      </c>
      <c r="Z830" s="30">
        <f t="shared" si="62"/>
        <v>-5.3221149059046097E-2</v>
      </c>
    </row>
    <row r="831" spans="1:26">
      <c r="A831" s="27">
        <v>830</v>
      </c>
      <c r="B831" s="14" t="s">
        <v>3440</v>
      </c>
      <c r="C831" s="15">
        <v>44762</v>
      </c>
      <c r="D831" s="12">
        <f t="shared" si="59"/>
        <v>2022</v>
      </c>
      <c r="E831" s="12">
        <f t="shared" si="60"/>
        <v>7</v>
      </c>
      <c r="F831" s="15" t="str">
        <f t="shared" si="61"/>
        <v>2022-07</v>
      </c>
      <c r="G831" s="15">
        <v>44764</v>
      </c>
      <c r="H831" s="23">
        <f t="shared" si="63"/>
        <v>2</v>
      </c>
      <c r="I831" s="14" t="s">
        <v>122</v>
      </c>
      <c r="J831" s="14" t="s">
        <v>904</v>
      </c>
      <c r="K831" s="14" t="s">
        <v>905</v>
      </c>
      <c r="L831" s="14" t="s">
        <v>30</v>
      </c>
      <c r="M831" s="14" t="s">
        <v>31</v>
      </c>
      <c r="N831" s="14" t="s">
        <v>153</v>
      </c>
      <c r="O831" s="14" t="s">
        <v>154</v>
      </c>
      <c r="P831" s="14" t="s">
        <v>3441</v>
      </c>
      <c r="Q831" s="14" t="s">
        <v>146</v>
      </c>
      <c r="R831" s="14" t="s">
        <v>3442</v>
      </c>
      <c r="S831" s="14" t="s">
        <v>48</v>
      </c>
      <c r="T831" s="14" t="s">
        <v>78</v>
      </c>
      <c r="U831" s="14" t="s">
        <v>1128</v>
      </c>
      <c r="V831" s="16">
        <v>952.32</v>
      </c>
      <c r="W831" s="13">
        <v>4</v>
      </c>
      <c r="X831" s="17">
        <v>0</v>
      </c>
      <c r="Y831" s="16">
        <v>298.44</v>
      </c>
      <c r="Z831" s="31">
        <f t="shared" si="62"/>
        <v>0.31338205645161288</v>
      </c>
    </row>
    <row r="832" spans="1:26">
      <c r="A832" s="26">
        <v>831</v>
      </c>
      <c r="B832" s="7" t="s">
        <v>3443</v>
      </c>
      <c r="C832" s="8">
        <v>44768</v>
      </c>
      <c r="D832" s="12">
        <f t="shared" si="59"/>
        <v>2022</v>
      </c>
      <c r="E832" s="12">
        <f t="shared" si="60"/>
        <v>7</v>
      </c>
      <c r="F832" s="8" t="str">
        <f t="shared" si="61"/>
        <v>2022-07</v>
      </c>
      <c r="G832" s="8">
        <v>44774</v>
      </c>
      <c r="H832" s="23">
        <f t="shared" si="63"/>
        <v>6</v>
      </c>
      <c r="I832" s="7" t="s">
        <v>52</v>
      </c>
      <c r="J832" s="7" t="s">
        <v>3444</v>
      </c>
      <c r="K832" s="7" t="s">
        <v>3445</v>
      </c>
      <c r="L832" s="7" t="s">
        <v>30</v>
      </c>
      <c r="M832" s="7" t="s">
        <v>31</v>
      </c>
      <c r="N832" s="7" t="s">
        <v>55</v>
      </c>
      <c r="O832" s="7" t="s">
        <v>56</v>
      </c>
      <c r="P832" s="7" t="s">
        <v>3446</v>
      </c>
      <c r="Q832" s="7" t="s">
        <v>58</v>
      </c>
      <c r="R832" s="7" t="s">
        <v>3447</v>
      </c>
      <c r="S832" s="7" t="s">
        <v>48</v>
      </c>
      <c r="T832" s="7" t="s">
        <v>95</v>
      </c>
      <c r="U832" s="7" t="s">
        <v>195</v>
      </c>
      <c r="V832" s="10">
        <v>1634.48</v>
      </c>
      <c r="W832" s="6">
        <v>7</v>
      </c>
      <c r="X832" s="11">
        <v>0.2</v>
      </c>
      <c r="Y832" s="10">
        <v>-151.72</v>
      </c>
      <c r="Z832" s="30">
        <f t="shared" si="62"/>
        <v>-9.2824629239880566E-2</v>
      </c>
    </row>
    <row r="833" spans="1:26">
      <c r="A833" s="27">
        <v>832</v>
      </c>
      <c r="B833" s="14" t="s">
        <v>3448</v>
      </c>
      <c r="C833" s="15">
        <v>44374</v>
      </c>
      <c r="D833" s="12">
        <f t="shared" si="59"/>
        <v>2021</v>
      </c>
      <c r="E833" s="12">
        <f t="shared" si="60"/>
        <v>6</v>
      </c>
      <c r="F833" s="15" t="str">
        <f t="shared" si="61"/>
        <v>2021-06</v>
      </c>
      <c r="G833" s="15">
        <v>44377</v>
      </c>
      <c r="H833" s="23">
        <f t="shared" si="63"/>
        <v>3</v>
      </c>
      <c r="I833" s="14" t="s">
        <v>122</v>
      </c>
      <c r="J833" s="14" t="s">
        <v>3449</v>
      </c>
      <c r="K833" s="14" t="s">
        <v>1864</v>
      </c>
      <c r="L833" s="14" t="s">
        <v>83</v>
      </c>
      <c r="M833" s="14" t="s">
        <v>31</v>
      </c>
      <c r="N833" s="14" t="s">
        <v>32</v>
      </c>
      <c r="O833" s="14" t="s">
        <v>33</v>
      </c>
      <c r="P833" s="14" t="s">
        <v>3450</v>
      </c>
      <c r="Q833" s="14" t="s">
        <v>35</v>
      </c>
      <c r="R833" s="14" t="s">
        <v>3451</v>
      </c>
      <c r="S833" s="14" t="s">
        <v>110</v>
      </c>
      <c r="T833" s="14" t="s">
        <v>148</v>
      </c>
      <c r="U833" s="14" t="s">
        <v>149</v>
      </c>
      <c r="V833" s="16">
        <v>1968.92</v>
      </c>
      <c r="W833" s="13">
        <v>10</v>
      </c>
      <c r="X833" s="17">
        <v>0.2</v>
      </c>
      <c r="Y833" s="16">
        <v>442.68</v>
      </c>
      <c r="Z833" s="31">
        <f t="shared" si="62"/>
        <v>0.22483391910285841</v>
      </c>
    </row>
    <row r="834" spans="1:26">
      <c r="A834" s="26">
        <v>833</v>
      </c>
      <c r="B834" s="7" t="s">
        <v>3452</v>
      </c>
      <c r="C834" s="8">
        <v>45347</v>
      </c>
      <c r="D834" s="12">
        <f t="shared" ref="D834:D897" si="64">YEAR(C834)</f>
        <v>2024</v>
      </c>
      <c r="E834" s="12">
        <f t="shared" ref="E834:E897" si="65">MONTH(C834)</f>
        <v>2</v>
      </c>
      <c r="F834" s="8" t="str">
        <f t="shared" ref="F834:F897" si="66">TEXT(C834,"yyyy-mm")</f>
        <v>2024-02</v>
      </c>
      <c r="G834" s="8">
        <v>45355</v>
      </c>
      <c r="H834" s="23">
        <f t="shared" si="63"/>
        <v>8</v>
      </c>
      <c r="I834" s="7" t="s">
        <v>27</v>
      </c>
      <c r="J834" s="7" t="s">
        <v>1427</v>
      </c>
      <c r="K834" s="7" t="s">
        <v>1428</v>
      </c>
      <c r="L834" s="7" t="s">
        <v>66</v>
      </c>
      <c r="M834" s="7" t="s">
        <v>31</v>
      </c>
      <c r="N834" s="7" t="s">
        <v>283</v>
      </c>
      <c r="O834" s="7" t="s">
        <v>284</v>
      </c>
      <c r="P834" s="7" t="s">
        <v>3453</v>
      </c>
      <c r="Q834" s="7" t="s">
        <v>146</v>
      </c>
      <c r="R834" s="7" t="s">
        <v>3454</v>
      </c>
      <c r="S834" s="7" t="s">
        <v>48</v>
      </c>
      <c r="T834" s="7" t="s">
        <v>86</v>
      </c>
      <c r="U834" s="7" t="s">
        <v>388</v>
      </c>
      <c r="V834" s="10">
        <v>362.05</v>
      </c>
      <c r="W834" s="6">
        <v>3</v>
      </c>
      <c r="X834" s="11">
        <v>0.3</v>
      </c>
      <c r="Y834" s="10">
        <v>120.09</v>
      </c>
      <c r="Z834" s="30">
        <f t="shared" ref="Z834:Z897" si="67">IFERROR(Y834/V834,0)</f>
        <v>0.33169451733186023</v>
      </c>
    </row>
    <row r="835" spans="1:26">
      <c r="A835" s="27">
        <v>834</v>
      </c>
      <c r="B835" s="14" t="s">
        <v>3455</v>
      </c>
      <c r="C835" s="15">
        <v>45339</v>
      </c>
      <c r="D835" s="12">
        <f t="shared" si="64"/>
        <v>2024</v>
      </c>
      <c r="E835" s="12">
        <f t="shared" si="65"/>
        <v>2</v>
      </c>
      <c r="F835" s="15" t="str">
        <f t="shared" si="66"/>
        <v>2024-02</v>
      </c>
      <c r="G835" s="15">
        <v>45339</v>
      </c>
      <c r="H835" s="23">
        <f t="shared" si="63"/>
        <v>0</v>
      </c>
      <c r="I835" s="14" t="s">
        <v>63</v>
      </c>
      <c r="J835" s="14" t="s">
        <v>306</v>
      </c>
      <c r="K835" s="14" t="s">
        <v>307</v>
      </c>
      <c r="L835" s="14" t="s">
        <v>66</v>
      </c>
      <c r="M835" s="14" t="s">
        <v>31</v>
      </c>
      <c r="N835" s="14" t="s">
        <v>74</v>
      </c>
      <c r="O835" s="14" t="s">
        <v>75</v>
      </c>
      <c r="P835" s="14" t="s">
        <v>3456</v>
      </c>
      <c r="Q835" s="14" t="s">
        <v>46</v>
      </c>
      <c r="R835" s="14" t="s">
        <v>3457</v>
      </c>
      <c r="S835" s="14" t="s">
        <v>37</v>
      </c>
      <c r="T835" s="14" t="s">
        <v>38</v>
      </c>
      <c r="U835" s="14" t="s">
        <v>333</v>
      </c>
      <c r="V835" s="16">
        <v>2298.42</v>
      </c>
      <c r="W835" s="13">
        <v>8</v>
      </c>
      <c r="X835" s="17">
        <v>0</v>
      </c>
      <c r="Y835" s="16">
        <v>-315.22000000000003</v>
      </c>
      <c r="Z835" s="31">
        <f t="shared" si="67"/>
        <v>-0.13714638751838221</v>
      </c>
    </row>
    <row r="836" spans="1:26">
      <c r="A836" s="26">
        <v>835</v>
      </c>
      <c r="B836" s="7" t="s">
        <v>3458</v>
      </c>
      <c r="C836" s="8">
        <v>44456</v>
      </c>
      <c r="D836" s="12">
        <f t="shared" si="64"/>
        <v>2021</v>
      </c>
      <c r="E836" s="12">
        <f t="shared" si="65"/>
        <v>9</v>
      </c>
      <c r="F836" s="8" t="str">
        <f t="shared" si="66"/>
        <v>2021-09</v>
      </c>
      <c r="G836" s="8">
        <v>44456</v>
      </c>
      <c r="H836" s="23">
        <f t="shared" ref="H836:H899" si="68">G836-C836</f>
        <v>0</v>
      </c>
      <c r="I836" s="7" t="s">
        <v>63</v>
      </c>
      <c r="J836" s="7" t="s">
        <v>563</v>
      </c>
      <c r="K836" s="7" t="s">
        <v>262</v>
      </c>
      <c r="L836" s="7" t="s">
        <v>83</v>
      </c>
      <c r="M836" s="7" t="s">
        <v>31</v>
      </c>
      <c r="N836" s="7" t="s">
        <v>213</v>
      </c>
      <c r="O836" s="7" t="s">
        <v>92</v>
      </c>
      <c r="P836" s="7" t="s">
        <v>3459</v>
      </c>
      <c r="Q836" s="7" t="s">
        <v>46</v>
      </c>
      <c r="R836" s="7" t="s">
        <v>3460</v>
      </c>
      <c r="S836" s="7" t="s">
        <v>37</v>
      </c>
      <c r="T836" s="7" t="s">
        <v>208</v>
      </c>
      <c r="U836" s="7" t="s">
        <v>408</v>
      </c>
      <c r="V836" s="10">
        <v>9180.98</v>
      </c>
      <c r="W836" s="6">
        <v>7</v>
      </c>
      <c r="X836" s="11">
        <v>0</v>
      </c>
      <c r="Y836" s="10">
        <v>2939.1</v>
      </c>
      <c r="Z836" s="30">
        <f t="shared" si="67"/>
        <v>0.32012922367764662</v>
      </c>
    </row>
    <row r="837" spans="1:26">
      <c r="A837" s="27">
        <v>836</v>
      </c>
      <c r="B837" s="14" t="s">
        <v>3461</v>
      </c>
      <c r="C837" s="15">
        <v>44951</v>
      </c>
      <c r="D837" s="12">
        <f t="shared" si="64"/>
        <v>2023</v>
      </c>
      <c r="E837" s="12">
        <f t="shared" si="65"/>
        <v>1</v>
      </c>
      <c r="F837" s="15" t="str">
        <f t="shared" si="66"/>
        <v>2023-01</v>
      </c>
      <c r="G837" s="15">
        <v>44952</v>
      </c>
      <c r="H837" s="23">
        <f t="shared" si="68"/>
        <v>1</v>
      </c>
      <c r="I837" s="14" t="s">
        <v>122</v>
      </c>
      <c r="J837" s="14" t="s">
        <v>211</v>
      </c>
      <c r="K837" s="14" t="s">
        <v>212</v>
      </c>
      <c r="L837" s="14" t="s">
        <v>83</v>
      </c>
      <c r="M837" s="14" t="s">
        <v>31</v>
      </c>
      <c r="N837" s="14" t="s">
        <v>213</v>
      </c>
      <c r="O837" s="14" t="s">
        <v>92</v>
      </c>
      <c r="P837" s="14" t="s">
        <v>3462</v>
      </c>
      <c r="Q837" s="14" t="s">
        <v>46</v>
      </c>
      <c r="R837" s="14" t="s">
        <v>3463</v>
      </c>
      <c r="S837" s="14" t="s">
        <v>48</v>
      </c>
      <c r="T837" s="14" t="s">
        <v>86</v>
      </c>
      <c r="U837" s="14" t="s">
        <v>819</v>
      </c>
      <c r="V837" s="16">
        <v>1537.7</v>
      </c>
      <c r="W837" s="13">
        <v>11</v>
      </c>
      <c r="X837" s="17">
        <v>0</v>
      </c>
      <c r="Y837" s="16">
        <v>171.92</v>
      </c>
      <c r="Z837" s="31">
        <f t="shared" si="67"/>
        <v>0.11180334265461402</v>
      </c>
    </row>
    <row r="838" spans="1:26">
      <c r="A838" s="26">
        <v>837</v>
      </c>
      <c r="B838" s="7" t="s">
        <v>3464</v>
      </c>
      <c r="C838" s="8">
        <v>45306</v>
      </c>
      <c r="D838" s="12">
        <f t="shared" si="64"/>
        <v>2024</v>
      </c>
      <c r="E838" s="12">
        <f t="shared" si="65"/>
        <v>1</v>
      </c>
      <c r="F838" s="8" t="str">
        <f t="shared" si="66"/>
        <v>2024-01</v>
      </c>
      <c r="G838" s="8">
        <v>45310</v>
      </c>
      <c r="H838" s="23">
        <f t="shared" si="68"/>
        <v>4</v>
      </c>
      <c r="I838" s="7" t="s">
        <v>52</v>
      </c>
      <c r="J838" s="7" t="s">
        <v>164</v>
      </c>
      <c r="K838" s="7" t="s">
        <v>165</v>
      </c>
      <c r="L838" s="7" t="s">
        <v>66</v>
      </c>
      <c r="M838" s="7" t="s">
        <v>31</v>
      </c>
      <c r="N838" s="7" t="s">
        <v>166</v>
      </c>
      <c r="O838" s="7" t="s">
        <v>167</v>
      </c>
      <c r="P838" s="7" t="s">
        <v>3465</v>
      </c>
      <c r="Q838" s="7" t="s">
        <v>35</v>
      </c>
      <c r="R838" s="7" t="s">
        <v>3466</v>
      </c>
      <c r="S838" s="7" t="s">
        <v>37</v>
      </c>
      <c r="T838" s="7" t="s">
        <v>38</v>
      </c>
      <c r="U838" s="7" t="s">
        <v>39</v>
      </c>
      <c r="V838" s="10">
        <v>1462.73</v>
      </c>
      <c r="W838" s="6">
        <v>8</v>
      </c>
      <c r="X838" s="11">
        <v>0.2</v>
      </c>
      <c r="Y838" s="10">
        <v>-176.45</v>
      </c>
      <c r="Z838" s="30">
        <f t="shared" si="67"/>
        <v>-0.12063060168315409</v>
      </c>
    </row>
    <row r="839" spans="1:26">
      <c r="A839" s="27">
        <v>838</v>
      </c>
      <c r="B839" s="14" t="s">
        <v>3467</v>
      </c>
      <c r="C839" s="15">
        <v>44947</v>
      </c>
      <c r="D839" s="12">
        <f t="shared" si="64"/>
        <v>2023</v>
      </c>
      <c r="E839" s="12">
        <f t="shared" si="65"/>
        <v>1</v>
      </c>
      <c r="F839" s="15" t="str">
        <f t="shared" si="66"/>
        <v>2023-01</v>
      </c>
      <c r="G839" s="15">
        <v>44949</v>
      </c>
      <c r="H839" s="23">
        <f t="shared" si="68"/>
        <v>2</v>
      </c>
      <c r="I839" s="14" t="s">
        <v>122</v>
      </c>
      <c r="J839" s="14" t="s">
        <v>3310</v>
      </c>
      <c r="K839" s="14" t="s">
        <v>115</v>
      </c>
      <c r="L839" s="14" t="s">
        <v>83</v>
      </c>
      <c r="M839" s="14" t="s">
        <v>31</v>
      </c>
      <c r="N839" s="14" t="s">
        <v>91</v>
      </c>
      <c r="O839" s="14" t="s">
        <v>92</v>
      </c>
      <c r="P839" s="14" t="s">
        <v>3468</v>
      </c>
      <c r="Q839" s="14" t="s">
        <v>46</v>
      </c>
      <c r="R839" s="14" t="s">
        <v>3469</v>
      </c>
      <c r="S839" s="14" t="s">
        <v>37</v>
      </c>
      <c r="T839" s="14" t="s">
        <v>208</v>
      </c>
      <c r="U839" s="14" t="s">
        <v>408</v>
      </c>
      <c r="V839" s="16">
        <v>5975.77</v>
      </c>
      <c r="W839" s="13">
        <v>9</v>
      </c>
      <c r="X839" s="17">
        <v>0</v>
      </c>
      <c r="Y839" s="16">
        <v>-481.16</v>
      </c>
      <c r="Z839" s="31">
        <f t="shared" si="67"/>
        <v>-8.0518493851001627E-2</v>
      </c>
    </row>
    <row r="840" spans="1:26">
      <c r="A840" s="26">
        <v>839</v>
      </c>
      <c r="B840" s="7" t="s">
        <v>3470</v>
      </c>
      <c r="C840" s="8">
        <v>44197</v>
      </c>
      <c r="D840" s="12">
        <f t="shared" si="64"/>
        <v>2021</v>
      </c>
      <c r="E840" s="12">
        <f t="shared" si="65"/>
        <v>1</v>
      </c>
      <c r="F840" s="8" t="str">
        <f t="shared" si="66"/>
        <v>2021-01</v>
      </c>
      <c r="G840" s="8">
        <v>44200</v>
      </c>
      <c r="H840" s="23">
        <f t="shared" si="68"/>
        <v>3</v>
      </c>
      <c r="I840" s="7" t="s">
        <v>52</v>
      </c>
      <c r="J840" s="7" t="s">
        <v>3471</v>
      </c>
      <c r="K840" s="7" t="s">
        <v>320</v>
      </c>
      <c r="L840" s="7" t="s">
        <v>83</v>
      </c>
      <c r="M840" s="7" t="s">
        <v>31</v>
      </c>
      <c r="N840" s="7" t="s">
        <v>181</v>
      </c>
      <c r="O840" s="7" t="s">
        <v>107</v>
      </c>
      <c r="P840" s="7" t="s">
        <v>3472</v>
      </c>
      <c r="Q840" s="7" t="s">
        <v>35</v>
      </c>
      <c r="R840" s="7" t="s">
        <v>3473</v>
      </c>
      <c r="S840" s="7" t="s">
        <v>37</v>
      </c>
      <c r="T840" s="7" t="s">
        <v>60</v>
      </c>
      <c r="U840" s="7" t="s">
        <v>162</v>
      </c>
      <c r="V840" s="10">
        <v>2799.4</v>
      </c>
      <c r="W840" s="6">
        <v>4</v>
      </c>
      <c r="X840" s="11">
        <v>0</v>
      </c>
      <c r="Y840" s="10">
        <v>1107.26</v>
      </c>
      <c r="Z840" s="30">
        <f t="shared" si="67"/>
        <v>0.39553475744802458</v>
      </c>
    </row>
    <row r="841" spans="1:26">
      <c r="A841" s="27">
        <v>840</v>
      </c>
      <c r="B841" s="14" t="s">
        <v>3474</v>
      </c>
      <c r="C841" s="15">
        <v>45343</v>
      </c>
      <c r="D841" s="12">
        <f t="shared" si="64"/>
        <v>2024</v>
      </c>
      <c r="E841" s="12">
        <f t="shared" si="65"/>
        <v>2</v>
      </c>
      <c r="F841" s="15" t="str">
        <f t="shared" si="66"/>
        <v>2024-02</v>
      </c>
      <c r="G841" s="15">
        <v>45348</v>
      </c>
      <c r="H841" s="23">
        <f t="shared" si="68"/>
        <v>5</v>
      </c>
      <c r="I841" s="14" t="s">
        <v>52</v>
      </c>
      <c r="J841" s="14" t="s">
        <v>3402</v>
      </c>
      <c r="K841" s="14" t="s">
        <v>816</v>
      </c>
      <c r="L841" s="14" t="s">
        <v>30</v>
      </c>
      <c r="M841" s="14" t="s">
        <v>31</v>
      </c>
      <c r="N841" s="14" t="s">
        <v>313</v>
      </c>
      <c r="O841" s="14" t="s">
        <v>314</v>
      </c>
      <c r="P841" s="14" t="s">
        <v>3475</v>
      </c>
      <c r="Q841" s="14" t="s">
        <v>146</v>
      </c>
      <c r="R841" s="14" t="s">
        <v>3476</v>
      </c>
      <c r="S841" s="14" t="s">
        <v>110</v>
      </c>
      <c r="T841" s="14" t="s">
        <v>111</v>
      </c>
      <c r="U841" s="14" t="s">
        <v>112</v>
      </c>
      <c r="V841" s="16">
        <v>3171.12</v>
      </c>
      <c r="W841" s="13">
        <v>3</v>
      </c>
      <c r="X841" s="17">
        <v>0.2</v>
      </c>
      <c r="Y841" s="16">
        <v>616.44000000000005</v>
      </c>
      <c r="Z841" s="31">
        <f t="shared" si="67"/>
        <v>0.19439188677817304</v>
      </c>
    </row>
    <row r="842" spans="1:26">
      <c r="A842" s="26">
        <v>841</v>
      </c>
      <c r="B842" s="7" t="s">
        <v>3477</v>
      </c>
      <c r="C842" s="8">
        <v>44994</v>
      </c>
      <c r="D842" s="12">
        <f t="shared" si="64"/>
        <v>2023</v>
      </c>
      <c r="E842" s="12">
        <f t="shared" si="65"/>
        <v>3</v>
      </c>
      <c r="F842" s="8" t="str">
        <f t="shared" si="66"/>
        <v>2023-03</v>
      </c>
      <c r="G842" s="8">
        <v>44994</v>
      </c>
      <c r="H842" s="23">
        <f t="shared" si="68"/>
        <v>0</v>
      </c>
      <c r="I842" s="7" t="s">
        <v>63</v>
      </c>
      <c r="J842" s="7" t="s">
        <v>1750</v>
      </c>
      <c r="K842" s="7" t="s">
        <v>1628</v>
      </c>
      <c r="L842" s="7" t="s">
        <v>30</v>
      </c>
      <c r="M842" s="7" t="s">
        <v>31</v>
      </c>
      <c r="N842" s="7" t="s">
        <v>153</v>
      </c>
      <c r="O842" s="7" t="s">
        <v>154</v>
      </c>
      <c r="P842" s="7" t="s">
        <v>3478</v>
      </c>
      <c r="Q842" s="7" t="s">
        <v>146</v>
      </c>
      <c r="R842" s="7" t="s">
        <v>3479</v>
      </c>
      <c r="S842" s="7" t="s">
        <v>110</v>
      </c>
      <c r="T842" s="7" t="s">
        <v>111</v>
      </c>
      <c r="U842" s="7" t="s">
        <v>112</v>
      </c>
      <c r="V842" s="10">
        <v>2081.42</v>
      </c>
      <c r="W842" s="6">
        <v>2</v>
      </c>
      <c r="X842" s="11">
        <v>0.2</v>
      </c>
      <c r="Y842" s="10">
        <v>699.56</v>
      </c>
      <c r="Z842" s="30">
        <f t="shared" si="67"/>
        <v>0.33609747191820966</v>
      </c>
    </row>
    <row r="843" spans="1:26">
      <c r="A843" s="27">
        <v>842</v>
      </c>
      <c r="B843" s="14" t="s">
        <v>3480</v>
      </c>
      <c r="C843" s="15">
        <v>44373</v>
      </c>
      <c r="D843" s="12">
        <f t="shared" si="64"/>
        <v>2021</v>
      </c>
      <c r="E843" s="12">
        <f t="shared" si="65"/>
        <v>6</v>
      </c>
      <c r="F843" s="15" t="str">
        <f t="shared" si="66"/>
        <v>2021-06</v>
      </c>
      <c r="G843" s="15">
        <v>44377</v>
      </c>
      <c r="H843" s="23">
        <f t="shared" si="68"/>
        <v>4</v>
      </c>
      <c r="I843" s="14" t="s">
        <v>52</v>
      </c>
      <c r="J843" s="14" t="s">
        <v>3481</v>
      </c>
      <c r="K843" s="14" t="s">
        <v>3482</v>
      </c>
      <c r="L843" s="14" t="s">
        <v>30</v>
      </c>
      <c r="M843" s="14" t="s">
        <v>31</v>
      </c>
      <c r="N843" s="14" t="s">
        <v>213</v>
      </c>
      <c r="O843" s="14" t="s">
        <v>92</v>
      </c>
      <c r="P843" s="14" t="s">
        <v>3483</v>
      </c>
      <c r="Q843" s="14" t="s">
        <v>46</v>
      </c>
      <c r="R843" s="14" t="s">
        <v>3484</v>
      </c>
      <c r="S843" s="14" t="s">
        <v>37</v>
      </c>
      <c r="T843" s="14" t="s">
        <v>38</v>
      </c>
      <c r="U843" s="14" t="s">
        <v>485</v>
      </c>
      <c r="V843" s="16">
        <v>1195.04</v>
      </c>
      <c r="W843" s="13">
        <v>1</v>
      </c>
      <c r="X843" s="17">
        <v>0</v>
      </c>
      <c r="Y843" s="16">
        <v>-132.66999999999999</v>
      </c>
      <c r="Z843" s="31">
        <f t="shared" si="67"/>
        <v>-0.11101720444503949</v>
      </c>
    </row>
    <row r="844" spans="1:26">
      <c r="A844" s="26">
        <v>843</v>
      </c>
      <c r="B844" s="7" t="s">
        <v>3485</v>
      </c>
      <c r="C844" s="8">
        <v>44839</v>
      </c>
      <c r="D844" s="12">
        <f t="shared" si="64"/>
        <v>2022</v>
      </c>
      <c r="E844" s="12">
        <f t="shared" si="65"/>
        <v>10</v>
      </c>
      <c r="F844" s="8" t="str">
        <f t="shared" si="66"/>
        <v>2022-10</v>
      </c>
      <c r="G844" s="8">
        <v>44839</v>
      </c>
      <c r="H844" s="23">
        <f t="shared" si="68"/>
        <v>0</v>
      </c>
      <c r="I844" s="7" t="s">
        <v>63</v>
      </c>
      <c r="J844" s="7" t="s">
        <v>2859</v>
      </c>
      <c r="K844" s="7" t="s">
        <v>1801</v>
      </c>
      <c r="L844" s="7" t="s">
        <v>83</v>
      </c>
      <c r="M844" s="7" t="s">
        <v>31</v>
      </c>
      <c r="N844" s="7" t="s">
        <v>313</v>
      </c>
      <c r="O844" s="7" t="s">
        <v>314</v>
      </c>
      <c r="P844" s="7" t="s">
        <v>3486</v>
      </c>
      <c r="Q844" s="7" t="s">
        <v>146</v>
      </c>
      <c r="R844" s="7" t="s">
        <v>3487</v>
      </c>
      <c r="S844" s="7" t="s">
        <v>48</v>
      </c>
      <c r="T844" s="7" t="s">
        <v>434</v>
      </c>
      <c r="U844" s="7" t="s">
        <v>1382</v>
      </c>
      <c r="V844" s="10">
        <v>768.26</v>
      </c>
      <c r="W844" s="6">
        <v>5</v>
      </c>
      <c r="X844" s="11">
        <v>0.1</v>
      </c>
      <c r="Y844" s="10">
        <v>-17.309999999999999</v>
      </c>
      <c r="Z844" s="30">
        <f t="shared" si="67"/>
        <v>-2.2531434670554237E-2</v>
      </c>
    </row>
    <row r="845" spans="1:26">
      <c r="A845" s="27">
        <v>844</v>
      </c>
      <c r="B845" s="14" t="s">
        <v>3488</v>
      </c>
      <c r="C845" s="15">
        <v>45411</v>
      </c>
      <c r="D845" s="12">
        <f t="shared" si="64"/>
        <v>2024</v>
      </c>
      <c r="E845" s="12">
        <f t="shared" si="65"/>
        <v>4</v>
      </c>
      <c r="F845" s="15" t="str">
        <f t="shared" si="66"/>
        <v>2024-04</v>
      </c>
      <c r="G845" s="15">
        <v>45414</v>
      </c>
      <c r="H845" s="23">
        <f t="shared" si="68"/>
        <v>3</v>
      </c>
      <c r="I845" s="14" t="s">
        <v>122</v>
      </c>
      <c r="J845" s="14" t="s">
        <v>1167</v>
      </c>
      <c r="K845" s="14" t="s">
        <v>1168</v>
      </c>
      <c r="L845" s="14" t="s">
        <v>30</v>
      </c>
      <c r="M845" s="14" t="s">
        <v>31</v>
      </c>
      <c r="N845" s="14" t="s">
        <v>204</v>
      </c>
      <c r="O845" s="14" t="s">
        <v>205</v>
      </c>
      <c r="P845" s="14" t="s">
        <v>3489</v>
      </c>
      <c r="Q845" s="14" t="s">
        <v>146</v>
      </c>
      <c r="R845" s="14" t="s">
        <v>3490</v>
      </c>
      <c r="S845" s="14" t="s">
        <v>110</v>
      </c>
      <c r="T845" s="14" t="s">
        <v>243</v>
      </c>
      <c r="U845" s="14" t="s">
        <v>481</v>
      </c>
      <c r="V845" s="16">
        <v>7718.41</v>
      </c>
      <c r="W845" s="13">
        <v>10</v>
      </c>
      <c r="X845" s="17">
        <v>0.5</v>
      </c>
      <c r="Y845" s="16">
        <v>2386.0100000000002</v>
      </c>
      <c r="Z845" s="31">
        <f t="shared" si="67"/>
        <v>0.30913232129415258</v>
      </c>
    </row>
    <row r="846" spans="1:26">
      <c r="A846" s="26">
        <v>845</v>
      </c>
      <c r="B846" s="7" t="s">
        <v>3491</v>
      </c>
      <c r="C846" s="8">
        <v>44366</v>
      </c>
      <c r="D846" s="12">
        <f t="shared" si="64"/>
        <v>2021</v>
      </c>
      <c r="E846" s="12">
        <f t="shared" si="65"/>
        <v>6</v>
      </c>
      <c r="F846" s="8" t="str">
        <f t="shared" si="66"/>
        <v>2021-06</v>
      </c>
      <c r="G846" s="8">
        <v>44367</v>
      </c>
      <c r="H846" s="23">
        <f t="shared" si="68"/>
        <v>1</v>
      </c>
      <c r="I846" s="7" t="s">
        <v>122</v>
      </c>
      <c r="J846" s="7" t="s">
        <v>2936</v>
      </c>
      <c r="K846" s="7" t="s">
        <v>2937</v>
      </c>
      <c r="L846" s="7" t="s">
        <v>30</v>
      </c>
      <c r="M846" s="7" t="s">
        <v>31</v>
      </c>
      <c r="N846" s="7" t="s">
        <v>181</v>
      </c>
      <c r="O846" s="7" t="s">
        <v>107</v>
      </c>
      <c r="P846" s="7" t="s">
        <v>3492</v>
      </c>
      <c r="Q846" s="7" t="s">
        <v>35</v>
      </c>
      <c r="R846" s="7" t="s">
        <v>3493</v>
      </c>
      <c r="S846" s="7" t="s">
        <v>48</v>
      </c>
      <c r="T846" s="7" t="s">
        <v>95</v>
      </c>
      <c r="U846" s="7" t="s">
        <v>96</v>
      </c>
      <c r="V846" s="10">
        <v>2209.64</v>
      </c>
      <c r="W846" s="6">
        <v>11</v>
      </c>
      <c r="X846" s="11">
        <v>0</v>
      </c>
      <c r="Y846" s="10">
        <v>863.57</v>
      </c>
      <c r="Z846" s="30">
        <f t="shared" si="67"/>
        <v>0.39081931898408795</v>
      </c>
    </row>
    <row r="847" spans="1:26">
      <c r="A847" s="27">
        <v>846</v>
      </c>
      <c r="B847" s="14" t="s">
        <v>3494</v>
      </c>
      <c r="C847" s="15">
        <v>45093</v>
      </c>
      <c r="D847" s="12">
        <f t="shared" si="64"/>
        <v>2023</v>
      </c>
      <c r="E847" s="12">
        <f t="shared" si="65"/>
        <v>6</v>
      </c>
      <c r="F847" s="15" t="str">
        <f t="shared" si="66"/>
        <v>2023-06</v>
      </c>
      <c r="G847" s="15">
        <v>45100</v>
      </c>
      <c r="H847" s="23">
        <f t="shared" si="68"/>
        <v>7</v>
      </c>
      <c r="I847" s="14" t="s">
        <v>27</v>
      </c>
      <c r="J847" s="14" t="s">
        <v>3495</v>
      </c>
      <c r="K847" s="14" t="s">
        <v>788</v>
      </c>
      <c r="L847" s="14" t="s">
        <v>30</v>
      </c>
      <c r="M847" s="14" t="s">
        <v>31</v>
      </c>
      <c r="N847" s="14" t="s">
        <v>43</v>
      </c>
      <c r="O847" s="14" t="s">
        <v>44</v>
      </c>
      <c r="P847" s="14" t="s">
        <v>3496</v>
      </c>
      <c r="Q847" s="14" t="s">
        <v>46</v>
      </c>
      <c r="R847" s="14" t="s">
        <v>3497</v>
      </c>
      <c r="S847" s="14" t="s">
        <v>48</v>
      </c>
      <c r="T847" s="14" t="s">
        <v>86</v>
      </c>
      <c r="U847" s="14" t="s">
        <v>388</v>
      </c>
      <c r="V847" s="16">
        <v>2468</v>
      </c>
      <c r="W847" s="13">
        <v>12</v>
      </c>
      <c r="X847" s="17">
        <v>0.3</v>
      </c>
      <c r="Y847" s="16">
        <v>551.74</v>
      </c>
      <c r="Z847" s="31">
        <f t="shared" si="67"/>
        <v>0.22355753646677473</v>
      </c>
    </row>
    <row r="848" spans="1:26">
      <c r="A848" s="26">
        <v>847</v>
      </c>
      <c r="B848" s="7" t="s">
        <v>3498</v>
      </c>
      <c r="C848" s="8">
        <v>44810</v>
      </c>
      <c r="D848" s="12">
        <f t="shared" si="64"/>
        <v>2022</v>
      </c>
      <c r="E848" s="12">
        <f t="shared" si="65"/>
        <v>9</v>
      </c>
      <c r="F848" s="8" t="str">
        <f t="shared" si="66"/>
        <v>2022-09</v>
      </c>
      <c r="G848" s="8">
        <v>44817</v>
      </c>
      <c r="H848" s="23">
        <f t="shared" si="68"/>
        <v>7</v>
      </c>
      <c r="I848" s="7" t="s">
        <v>27</v>
      </c>
      <c r="J848" s="7" t="s">
        <v>3499</v>
      </c>
      <c r="K848" s="7" t="s">
        <v>186</v>
      </c>
      <c r="L848" s="7" t="s">
        <v>83</v>
      </c>
      <c r="M848" s="7" t="s">
        <v>31</v>
      </c>
      <c r="N848" s="7" t="s">
        <v>116</v>
      </c>
      <c r="O848" s="7" t="s">
        <v>117</v>
      </c>
      <c r="P848" s="7" t="s">
        <v>3500</v>
      </c>
      <c r="Q848" s="7" t="s">
        <v>58</v>
      </c>
      <c r="R848" s="7" t="s">
        <v>3501</v>
      </c>
      <c r="S848" s="7" t="s">
        <v>48</v>
      </c>
      <c r="T848" s="7" t="s">
        <v>49</v>
      </c>
      <c r="U848" s="7" t="s">
        <v>50</v>
      </c>
      <c r="V848" s="10">
        <v>835.97</v>
      </c>
      <c r="W848" s="6">
        <v>9</v>
      </c>
      <c r="X848" s="11">
        <v>0</v>
      </c>
      <c r="Y848" s="10">
        <v>-59.19</v>
      </c>
      <c r="Z848" s="30">
        <f t="shared" si="67"/>
        <v>-7.0803976219242309E-2</v>
      </c>
    </row>
    <row r="849" spans="1:26">
      <c r="A849" s="27">
        <v>848</v>
      </c>
      <c r="B849" s="14" t="s">
        <v>3502</v>
      </c>
      <c r="C849" s="15">
        <v>45002</v>
      </c>
      <c r="D849" s="12">
        <f t="shared" si="64"/>
        <v>2023</v>
      </c>
      <c r="E849" s="12">
        <f t="shared" si="65"/>
        <v>3</v>
      </c>
      <c r="F849" s="15" t="str">
        <f t="shared" si="66"/>
        <v>2023-03</v>
      </c>
      <c r="G849" s="15">
        <v>45004</v>
      </c>
      <c r="H849" s="23">
        <f t="shared" si="68"/>
        <v>2</v>
      </c>
      <c r="I849" s="14" t="s">
        <v>122</v>
      </c>
      <c r="J849" s="14" t="s">
        <v>2003</v>
      </c>
      <c r="K849" s="14" t="s">
        <v>54</v>
      </c>
      <c r="L849" s="14" t="s">
        <v>30</v>
      </c>
      <c r="M849" s="14" t="s">
        <v>31</v>
      </c>
      <c r="N849" s="14" t="s">
        <v>166</v>
      </c>
      <c r="O849" s="14" t="s">
        <v>167</v>
      </c>
      <c r="P849" s="14" t="s">
        <v>3503</v>
      </c>
      <c r="Q849" s="14" t="s">
        <v>35</v>
      </c>
      <c r="R849" s="14" t="s">
        <v>3504</v>
      </c>
      <c r="S849" s="14" t="s">
        <v>110</v>
      </c>
      <c r="T849" s="14" t="s">
        <v>243</v>
      </c>
      <c r="U849" s="14" t="s">
        <v>481</v>
      </c>
      <c r="V849" s="16">
        <v>4516.8</v>
      </c>
      <c r="W849" s="13">
        <v>10</v>
      </c>
      <c r="X849" s="17">
        <v>0</v>
      </c>
      <c r="Y849" s="16">
        <v>440.22</v>
      </c>
      <c r="Z849" s="31">
        <f t="shared" si="67"/>
        <v>9.7462805526036131E-2</v>
      </c>
    </row>
    <row r="850" spans="1:26">
      <c r="A850" s="26">
        <v>849</v>
      </c>
      <c r="B850" s="7" t="s">
        <v>3505</v>
      </c>
      <c r="C850" s="8">
        <v>45207</v>
      </c>
      <c r="D850" s="12">
        <f t="shared" si="64"/>
        <v>2023</v>
      </c>
      <c r="E850" s="12">
        <f t="shared" si="65"/>
        <v>10</v>
      </c>
      <c r="F850" s="8" t="str">
        <f t="shared" si="66"/>
        <v>2023-10</v>
      </c>
      <c r="G850" s="8">
        <v>45212</v>
      </c>
      <c r="H850" s="23">
        <f t="shared" si="68"/>
        <v>5</v>
      </c>
      <c r="I850" s="7" t="s">
        <v>52</v>
      </c>
      <c r="J850" s="7" t="s">
        <v>497</v>
      </c>
      <c r="K850" s="7" t="s">
        <v>320</v>
      </c>
      <c r="L850" s="7" t="s">
        <v>66</v>
      </c>
      <c r="M850" s="7" t="s">
        <v>31</v>
      </c>
      <c r="N850" s="7" t="s">
        <v>106</v>
      </c>
      <c r="O850" s="7" t="s">
        <v>107</v>
      </c>
      <c r="P850" s="7" t="s">
        <v>3506</v>
      </c>
      <c r="Q850" s="7" t="s">
        <v>35</v>
      </c>
      <c r="R850" s="7" t="s">
        <v>3507</v>
      </c>
      <c r="S850" s="7" t="s">
        <v>110</v>
      </c>
      <c r="T850" s="7" t="s">
        <v>111</v>
      </c>
      <c r="U850" s="7" t="s">
        <v>216</v>
      </c>
      <c r="V850" s="10">
        <v>9522.64</v>
      </c>
      <c r="W850" s="6">
        <v>10</v>
      </c>
      <c r="X850" s="11">
        <v>0</v>
      </c>
      <c r="Y850" s="10">
        <v>-1159.1099999999999</v>
      </c>
      <c r="Z850" s="30">
        <f t="shared" si="67"/>
        <v>-0.1217214973998807</v>
      </c>
    </row>
    <row r="851" spans="1:26">
      <c r="A851" s="27">
        <v>850</v>
      </c>
      <c r="B851" s="14" t="s">
        <v>3508</v>
      </c>
      <c r="C851" s="15">
        <v>44993</v>
      </c>
      <c r="D851" s="12">
        <f t="shared" si="64"/>
        <v>2023</v>
      </c>
      <c r="E851" s="12">
        <f t="shared" si="65"/>
        <v>3</v>
      </c>
      <c r="F851" s="15" t="str">
        <f t="shared" si="66"/>
        <v>2023-03</v>
      </c>
      <c r="G851" s="15">
        <v>44997</v>
      </c>
      <c r="H851" s="23">
        <f t="shared" si="68"/>
        <v>4</v>
      </c>
      <c r="I851" s="14" t="s">
        <v>52</v>
      </c>
      <c r="J851" s="14" t="s">
        <v>3509</v>
      </c>
      <c r="K851" s="14" t="s">
        <v>671</v>
      </c>
      <c r="L851" s="14" t="s">
        <v>83</v>
      </c>
      <c r="M851" s="14" t="s">
        <v>31</v>
      </c>
      <c r="N851" s="14" t="s">
        <v>181</v>
      </c>
      <c r="O851" s="14" t="s">
        <v>107</v>
      </c>
      <c r="P851" s="14" t="s">
        <v>3510</v>
      </c>
      <c r="Q851" s="14" t="s">
        <v>35</v>
      </c>
      <c r="R851" s="14" t="s">
        <v>3511</v>
      </c>
      <c r="S851" s="14" t="s">
        <v>48</v>
      </c>
      <c r="T851" s="14" t="s">
        <v>298</v>
      </c>
      <c r="U851" s="14" t="s">
        <v>299</v>
      </c>
      <c r="V851" s="16">
        <v>559.98</v>
      </c>
      <c r="W851" s="13">
        <v>2</v>
      </c>
      <c r="X851" s="17">
        <v>0</v>
      </c>
      <c r="Y851" s="16">
        <v>219.03</v>
      </c>
      <c r="Z851" s="31">
        <f t="shared" si="67"/>
        <v>0.39113896924890174</v>
      </c>
    </row>
    <row r="852" spans="1:26">
      <c r="A852" s="26">
        <v>851</v>
      </c>
      <c r="B852" s="7" t="s">
        <v>3512</v>
      </c>
      <c r="C852" s="8">
        <v>44839</v>
      </c>
      <c r="D852" s="12">
        <f t="shared" si="64"/>
        <v>2022</v>
      </c>
      <c r="E852" s="12">
        <f t="shared" si="65"/>
        <v>10</v>
      </c>
      <c r="F852" s="8" t="str">
        <f t="shared" si="66"/>
        <v>2022-10</v>
      </c>
      <c r="G852" s="8">
        <v>44844</v>
      </c>
      <c r="H852" s="23">
        <f t="shared" si="68"/>
        <v>5</v>
      </c>
      <c r="I852" s="7" t="s">
        <v>52</v>
      </c>
      <c r="J852" s="7" t="s">
        <v>3207</v>
      </c>
      <c r="K852" s="7" t="s">
        <v>3208</v>
      </c>
      <c r="L852" s="7" t="s">
        <v>30</v>
      </c>
      <c r="M852" s="7" t="s">
        <v>31</v>
      </c>
      <c r="N852" s="7" t="s">
        <v>283</v>
      </c>
      <c r="O852" s="7" t="s">
        <v>284</v>
      </c>
      <c r="P852" s="7" t="s">
        <v>3513</v>
      </c>
      <c r="Q852" s="7" t="s">
        <v>146</v>
      </c>
      <c r="R852" s="7" t="s">
        <v>3514</v>
      </c>
      <c r="S852" s="7" t="s">
        <v>110</v>
      </c>
      <c r="T852" s="7" t="s">
        <v>148</v>
      </c>
      <c r="U852" s="7" t="s">
        <v>149</v>
      </c>
      <c r="V852" s="10">
        <v>2447.19</v>
      </c>
      <c r="W852" s="6">
        <v>12</v>
      </c>
      <c r="X852" s="11">
        <v>0</v>
      </c>
      <c r="Y852" s="10">
        <v>730.68</v>
      </c>
      <c r="Z852" s="30">
        <f t="shared" si="67"/>
        <v>0.29857918674071077</v>
      </c>
    </row>
    <row r="853" spans="1:26">
      <c r="A853" s="27">
        <v>852</v>
      </c>
      <c r="B853" s="14" t="s">
        <v>3515</v>
      </c>
      <c r="C853" s="15">
        <v>45401</v>
      </c>
      <c r="D853" s="12">
        <f t="shared" si="64"/>
        <v>2024</v>
      </c>
      <c r="E853" s="12">
        <f t="shared" si="65"/>
        <v>4</v>
      </c>
      <c r="F853" s="15" t="str">
        <f t="shared" si="66"/>
        <v>2024-04</v>
      </c>
      <c r="G853" s="15">
        <v>45407</v>
      </c>
      <c r="H853" s="23">
        <f t="shared" si="68"/>
        <v>6</v>
      </c>
      <c r="I853" s="14" t="s">
        <v>52</v>
      </c>
      <c r="J853" s="14" t="s">
        <v>2765</v>
      </c>
      <c r="K853" s="14" t="s">
        <v>421</v>
      </c>
      <c r="L853" s="14" t="s">
        <v>30</v>
      </c>
      <c r="M853" s="14" t="s">
        <v>31</v>
      </c>
      <c r="N853" s="14" t="s">
        <v>143</v>
      </c>
      <c r="O853" s="14" t="s">
        <v>144</v>
      </c>
      <c r="P853" s="14" t="s">
        <v>3516</v>
      </c>
      <c r="Q853" s="14" t="s">
        <v>146</v>
      </c>
      <c r="R853" s="14" t="s">
        <v>3517</v>
      </c>
      <c r="S853" s="14" t="s">
        <v>48</v>
      </c>
      <c r="T853" s="14" t="s">
        <v>138</v>
      </c>
      <c r="U853" s="14" t="s">
        <v>1091</v>
      </c>
      <c r="V853" s="16">
        <v>244.2</v>
      </c>
      <c r="W853" s="13">
        <v>3</v>
      </c>
      <c r="X853" s="17">
        <v>0.4</v>
      </c>
      <c r="Y853" s="16">
        <v>-17.77</v>
      </c>
      <c r="Z853" s="31">
        <f t="shared" si="67"/>
        <v>-7.2768222768222771E-2</v>
      </c>
    </row>
    <row r="854" spans="1:26">
      <c r="A854" s="26">
        <v>853</v>
      </c>
      <c r="B854" s="7" t="s">
        <v>3518</v>
      </c>
      <c r="C854" s="8">
        <v>45577</v>
      </c>
      <c r="D854" s="12">
        <f t="shared" si="64"/>
        <v>2024</v>
      </c>
      <c r="E854" s="12">
        <f t="shared" si="65"/>
        <v>10</v>
      </c>
      <c r="F854" s="8" t="str">
        <f t="shared" si="66"/>
        <v>2024-10</v>
      </c>
      <c r="G854" s="8">
        <v>45580</v>
      </c>
      <c r="H854" s="23">
        <f t="shared" si="68"/>
        <v>3</v>
      </c>
      <c r="I854" s="7" t="s">
        <v>52</v>
      </c>
      <c r="J854" s="7" t="s">
        <v>1021</v>
      </c>
      <c r="K854" s="7" t="s">
        <v>1022</v>
      </c>
      <c r="L854" s="7" t="s">
        <v>66</v>
      </c>
      <c r="M854" s="7" t="s">
        <v>31</v>
      </c>
      <c r="N854" s="7" t="s">
        <v>32</v>
      </c>
      <c r="O854" s="7" t="s">
        <v>33</v>
      </c>
      <c r="P854" s="7" t="s">
        <v>3519</v>
      </c>
      <c r="Q854" s="7" t="s">
        <v>35</v>
      </c>
      <c r="R854" s="7" t="s">
        <v>3520</v>
      </c>
      <c r="S854" s="7" t="s">
        <v>110</v>
      </c>
      <c r="T854" s="7" t="s">
        <v>111</v>
      </c>
      <c r="U854" s="7" t="s">
        <v>112</v>
      </c>
      <c r="V854" s="10">
        <v>24919.9</v>
      </c>
      <c r="W854" s="6">
        <v>13</v>
      </c>
      <c r="X854" s="11">
        <v>0</v>
      </c>
      <c r="Y854" s="10">
        <v>-2198.06</v>
      </c>
      <c r="Z854" s="30">
        <f t="shared" si="67"/>
        <v>-8.82050088483501E-2</v>
      </c>
    </row>
    <row r="855" spans="1:26">
      <c r="A855" s="27">
        <v>854</v>
      </c>
      <c r="B855" s="14" t="s">
        <v>3521</v>
      </c>
      <c r="C855" s="15">
        <v>44455</v>
      </c>
      <c r="D855" s="12">
        <f t="shared" si="64"/>
        <v>2021</v>
      </c>
      <c r="E855" s="12">
        <f t="shared" si="65"/>
        <v>9</v>
      </c>
      <c r="F855" s="15" t="str">
        <f t="shared" si="66"/>
        <v>2021-09</v>
      </c>
      <c r="G855" s="15">
        <v>44459</v>
      </c>
      <c r="H855" s="23">
        <f t="shared" si="68"/>
        <v>4</v>
      </c>
      <c r="I855" s="14" t="s">
        <v>52</v>
      </c>
      <c r="J855" s="14" t="s">
        <v>764</v>
      </c>
      <c r="K855" s="14" t="s">
        <v>765</v>
      </c>
      <c r="L855" s="14" t="s">
        <v>30</v>
      </c>
      <c r="M855" s="14" t="s">
        <v>31</v>
      </c>
      <c r="N855" s="14" t="s">
        <v>220</v>
      </c>
      <c r="O855" s="14" t="s">
        <v>220</v>
      </c>
      <c r="P855" s="14" t="s">
        <v>3522</v>
      </c>
      <c r="Q855" s="14" t="s">
        <v>58</v>
      </c>
      <c r="R855" s="14" t="s">
        <v>3523</v>
      </c>
      <c r="S855" s="14" t="s">
        <v>37</v>
      </c>
      <c r="T855" s="14" t="s">
        <v>38</v>
      </c>
      <c r="U855" s="14" t="s">
        <v>39</v>
      </c>
      <c r="V855" s="16">
        <v>1670.18</v>
      </c>
      <c r="W855" s="13">
        <v>2</v>
      </c>
      <c r="X855" s="17">
        <v>0.1</v>
      </c>
      <c r="Y855" s="16">
        <v>314.75</v>
      </c>
      <c r="Z855" s="31">
        <f t="shared" si="67"/>
        <v>0.18845274162066364</v>
      </c>
    </row>
    <row r="856" spans="1:26">
      <c r="A856" s="26">
        <v>855</v>
      </c>
      <c r="B856" s="7" t="s">
        <v>3524</v>
      </c>
      <c r="C856" s="8">
        <v>44932</v>
      </c>
      <c r="D856" s="12">
        <f t="shared" si="64"/>
        <v>2023</v>
      </c>
      <c r="E856" s="12">
        <f t="shared" si="65"/>
        <v>1</v>
      </c>
      <c r="F856" s="8" t="str">
        <f t="shared" si="66"/>
        <v>2023-01</v>
      </c>
      <c r="G856" s="8">
        <v>44934</v>
      </c>
      <c r="H856" s="23">
        <f t="shared" si="68"/>
        <v>2</v>
      </c>
      <c r="I856" s="7" t="s">
        <v>122</v>
      </c>
      <c r="J856" s="7" t="s">
        <v>3525</v>
      </c>
      <c r="K856" s="7" t="s">
        <v>1591</v>
      </c>
      <c r="L856" s="7" t="s">
        <v>83</v>
      </c>
      <c r="M856" s="7" t="s">
        <v>31</v>
      </c>
      <c r="N856" s="7" t="s">
        <v>204</v>
      </c>
      <c r="O856" s="7" t="s">
        <v>205</v>
      </c>
      <c r="P856" s="7" t="s">
        <v>3526</v>
      </c>
      <c r="Q856" s="7" t="s">
        <v>146</v>
      </c>
      <c r="R856" s="7" t="s">
        <v>3527</v>
      </c>
      <c r="S856" s="7" t="s">
        <v>110</v>
      </c>
      <c r="T856" s="7" t="s">
        <v>111</v>
      </c>
      <c r="U856" s="7" t="s">
        <v>112</v>
      </c>
      <c r="V856" s="10">
        <v>1877.9</v>
      </c>
      <c r="W856" s="6">
        <v>10</v>
      </c>
      <c r="X856" s="11">
        <v>0</v>
      </c>
      <c r="Y856" s="10">
        <v>289.7</v>
      </c>
      <c r="Z856" s="30">
        <f t="shared" si="67"/>
        <v>0.1542680653921934</v>
      </c>
    </row>
    <row r="857" spans="1:26">
      <c r="A857" s="27">
        <v>856</v>
      </c>
      <c r="B857" s="14" t="s">
        <v>3528</v>
      </c>
      <c r="C857" s="15">
        <v>44347</v>
      </c>
      <c r="D857" s="12">
        <f t="shared" si="64"/>
        <v>2021</v>
      </c>
      <c r="E857" s="12">
        <f t="shared" si="65"/>
        <v>5</v>
      </c>
      <c r="F857" s="15" t="str">
        <f t="shared" si="66"/>
        <v>2021-05</v>
      </c>
      <c r="G857" s="15">
        <v>44347</v>
      </c>
      <c r="H857" s="23">
        <f t="shared" si="68"/>
        <v>0</v>
      </c>
      <c r="I857" s="14" t="s">
        <v>63</v>
      </c>
      <c r="J857" s="14" t="s">
        <v>3529</v>
      </c>
      <c r="K857" s="14" t="s">
        <v>1370</v>
      </c>
      <c r="L857" s="14" t="s">
        <v>66</v>
      </c>
      <c r="M857" s="14" t="s">
        <v>31</v>
      </c>
      <c r="N857" s="14" t="s">
        <v>313</v>
      </c>
      <c r="O857" s="14" t="s">
        <v>314</v>
      </c>
      <c r="P857" s="14" t="s">
        <v>3530</v>
      </c>
      <c r="Q857" s="14" t="s">
        <v>146</v>
      </c>
      <c r="R857" s="14" t="s">
        <v>3531</v>
      </c>
      <c r="S857" s="14" t="s">
        <v>48</v>
      </c>
      <c r="T857" s="14" t="s">
        <v>95</v>
      </c>
      <c r="U857" s="14" t="s">
        <v>195</v>
      </c>
      <c r="V857" s="16">
        <v>412.51</v>
      </c>
      <c r="W857" s="13">
        <v>3</v>
      </c>
      <c r="X857" s="17">
        <v>0.1</v>
      </c>
      <c r="Y857" s="16">
        <v>88.13</v>
      </c>
      <c r="Z857" s="31">
        <f t="shared" si="67"/>
        <v>0.21364330561683353</v>
      </c>
    </row>
    <row r="858" spans="1:26">
      <c r="A858" s="26">
        <v>857</v>
      </c>
      <c r="B858" s="7" t="s">
        <v>3532</v>
      </c>
      <c r="C858" s="8">
        <v>44657</v>
      </c>
      <c r="D858" s="12">
        <f t="shared" si="64"/>
        <v>2022</v>
      </c>
      <c r="E858" s="12">
        <f t="shared" si="65"/>
        <v>4</v>
      </c>
      <c r="F858" s="8" t="str">
        <f t="shared" si="66"/>
        <v>2022-04</v>
      </c>
      <c r="G858" s="8">
        <v>44657</v>
      </c>
      <c r="H858" s="23">
        <f t="shared" si="68"/>
        <v>0</v>
      </c>
      <c r="I858" s="7" t="s">
        <v>63</v>
      </c>
      <c r="J858" s="7" t="s">
        <v>2905</v>
      </c>
      <c r="K858" s="7" t="s">
        <v>1637</v>
      </c>
      <c r="L858" s="7" t="s">
        <v>83</v>
      </c>
      <c r="M858" s="7" t="s">
        <v>31</v>
      </c>
      <c r="N858" s="7" t="s">
        <v>91</v>
      </c>
      <c r="O858" s="7" t="s">
        <v>92</v>
      </c>
      <c r="P858" s="7" t="s">
        <v>3533</v>
      </c>
      <c r="Q858" s="7" t="s">
        <v>46</v>
      </c>
      <c r="R858" s="7" t="s">
        <v>3534</v>
      </c>
      <c r="S858" s="7" t="s">
        <v>48</v>
      </c>
      <c r="T858" s="7" t="s">
        <v>78</v>
      </c>
      <c r="U858" s="7" t="s">
        <v>79</v>
      </c>
      <c r="V858" s="10">
        <v>970.2</v>
      </c>
      <c r="W858" s="6">
        <v>14</v>
      </c>
      <c r="X858" s="11">
        <v>0</v>
      </c>
      <c r="Y858" s="10">
        <v>16.38</v>
      </c>
      <c r="Z858" s="30">
        <f t="shared" si="67"/>
        <v>1.6883116883116882E-2</v>
      </c>
    </row>
    <row r="859" spans="1:26">
      <c r="A859" s="27">
        <v>858</v>
      </c>
      <c r="B859" s="14" t="s">
        <v>3535</v>
      </c>
      <c r="C859" s="15">
        <v>44998</v>
      </c>
      <c r="D859" s="12">
        <f t="shared" si="64"/>
        <v>2023</v>
      </c>
      <c r="E859" s="12">
        <f t="shared" si="65"/>
        <v>3</v>
      </c>
      <c r="F859" s="15" t="str">
        <f t="shared" si="66"/>
        <v>2023-03</v>
      </c>
      <c r="G859" s="15">
        <v>44998</v>
      </c>
      <c r="H859" s="23">
        <f t="shared" si="68"/>
        <v>0</v>
      </c>
      <c r="I859" s="14" t="s">
        <v>63</v>
      </c>
      <c r="J859" s="14" t="s">
        <v>2421</v>
      </c>
      <c r="K859" s="14" t="s">
        <v>1173</v>
      </c>
      <c r="L859" s="14" t="s">
        <v>66</v>
      </c>
      <c r="M859" s="14" t="s">
        <v>31</v>
      </c>
      <c r="N859" s="14" t="s">
        <v>153</v>
      </c>
      <c r="O859" s="14" t="s">
        <v>154</v>
      </c>
      <c r="P859" s="14" t="s">
        <v>3536</v>
      </c>
      <c r="Q859" s="14" t="s">
        <v>146</v>
      </c>
      <c r="R859" s="14" t="s">
        <v>3537</v>
      </c>
      <c r="S859" s="14" t="s">
        <v>37</v>
      </c>
      <c r="T859" s="14" t="s">
        <v>208</v>
      </c>
      <c r="U859" s="14" t="s">
        <v>265</v>
      </c>
      <c r="V859" s="16">
        <v>17059.16</v>
      </c>
      <c r="W859" s="13">
        <v>12</v>
      </c>
      <c r="X859" s="17">
        <v>0</v>
      </c>
      <c r="Y859" s="16">
        <v>547.03</v>
      </c>
      <c r="Z859" s="31">
        <f t="shared" si="67"/>
        <v>3.2066643375172045E-2</v>
      </c>
    </row>
    <row r="860" spans="1:26">
      <c r="A860" s="26">
        <v>859</v>
      </c>
      <c r="B860" s="7" t="s">
        <v>3538</v>
      </c>
      <c r="C860" s="8">
        <v>44228</v>
      </c>
      <c r="D860" s="12">
        <f t="shared" si="64"/>
        <v>2021</v>
      </c>
      <c r="E860" s="12">
        <f t="shared" si="65"/>
        <v>2</v>
      </c>
      <c r="F860" s="8" t="str">
        <f t="shared" si="66"/>
        <v>2021-02</v>
      </c>
      <c r="G860" s="8">
        <v>44228</v>
      </c>
      <c r="H860" s="23">
        <f t="shared" si="68"/>
        <v>0</v>
      </c>
      <c r="I860" s="7" t="s">
        <v>63</v>
      </c>
      <c r="J860" s="7" t="s">
        <v>841</v>
      </c>
      <c r="K860" s="7" t="s">
        <v>842</v>
      </c>
      <c r="L860" s="7" t="s">
        <v>83</v>
      </c>
      <c r="M860" s="7" t="s">
        <v>31</v>
      </c>
      <c r="N860" s="7" t="s">
        <v>153</v>
      </c>
      <c r="O860" s="7" t="s">
        <v>154</v>
      </c>
      <c r="P860" s="7" t="s">
        <v>3539</v>
      </c>
      <c r="Q860" s="7" t="s">
        <v>146</v>
      </c>
      <c r="R860" s="7" t="s">
        <v>3540</v>
      </c>
      <c r="S860" s="7" t="s">
        <v>37</v>
      </c>
      <c r="T860" s="7" t="s">
        <v>38</v>
      </c>
      <c r="U860" s="7" t="s">
        <v>333</v>
      </c>
      <c r="V860" s="10">
        <v>2872.45</v>
      </c>
      <c r="W860" s="6">
        <v>7</v>
      </c>
      <c r="X860" s="11">
        <v>0.5</v>
      </c>
      <c r="Y860" s="10">
        <v>969.51</v>
      </c>
      <c r="Z860" s="30">
        <f t="shared" si="67"/>
        <v>0.33752023533917042</v>
      </c>
    </row>
    <row r="861" spans="1:26">
      <c r="A861" s="27">
        <v>860</v>
      </c>
      <c r="B861" s="14" t="s">
        <v>3541</v>
      </c>
      <c r="C861" s="15">
        <v>44983</v>
      </c>
      <c r="D861" s="12">
        <f t="shared" si="64"/>
        <v>2023</v>
      </c>
      <c r="E861" s="12">
        <f t="shared" si="65"/>
        <v>2</v>
      </c>
      <c r="F861" s="15" t="str">
        <f t="shared" si="66"/>
        <v>2023-02</v>
      </c>
      <c r="G861" s="15">
        <v>44989</v>
      </c>
      <c r="H861" s="23">
        <f t="shared" si="68"/>
        <v>6</v>
      </c>
      <c r="I861" s="14" t="s">
        <v>27</v>
      </c>
      <c r="J861" s="14" t="s">
        <v>3542</v>
      </c>
      <c r="K861" s="14" t="s">
        <v>1993</v>
      </c>
      <c r="L861" s="14" t="s">
        <v>83</v>
      </c>
      <c r="M861" s="14" t="s">
        <v>31</v>
      </c>
      <c r="N861" s="14" t="s">
        <v>116</v>
      </c>
      <c r="O861" s="14" t="s">
        <v>117</v>
      </c>
      <c r="P861" s="14" t="s">
        <v>3543</v>
      </c>
      <c r="Q861" s="14" t="s">
        <v>58</v>
      </c>
      <c r="R861" s="14" t="s">
        <v>3544</v>
      </c>
      <c r="S861" s="14" t="s">
        <v>37</v>
      </c>
      <c r="T861" s="14" t="s">
        <v>38</v>
      </c>
      <c r="U861" s="14" t="s">
        <v>333</v>
      </c>
      <c r="V861" s="16">
        <v>4109.7</v>
      </c>
      <c r="W861" s="13">
        <v>6</v>
      </c>
      <c r="X861" s="17">
        <v>0.5</v>
      </c>
      <c r="Y861" s="16">
        <v>114.26</v>
      </c>
      <c r="Z861" s="31">
        <f t="shared" si="67"/>
        <v>2.7802515998734702E-2</v>
      </c>
    </row>
    <row r="862" spans="1:26">
      <c r="A862" s="26">
        <v>861</v>
      </c>
      <c r="B862" s="7" t="s">
        <v>3545</v>
      </c>
      <c r="C862" s="8">
        <v>44376</v>
      </c>
      <c r="D862" s="12">
        <f t="shared" si="64"/>
        <v>2021</v>
      </c>
      <c r="E862" s="12">
        <f t="shared" si="65"/>
        <v>6</v>
      </c>
      <c r="F862" s="8" t="str">
        <f t="shared" si="66"/>
        <v>2021-06</v>
      </c>
      <c r="G862" s="8">
        <v>44383</v>
      </c>
      <c r="H862" s="23">
        <f t="shared" si="68"/>
        <v>7</v>
      </c>
      <c r="I862" s="7" t="s">
        <v>27</v>
      </c>
      <c r="J862" s="7" t="s">
        <v>1464</v>
      </c>
      <c r="K862" s="7" t="s">
        <v>1465</v>
      </c>
      <c r="L862" s="7" t="s">
        <v>83</v>
      </c>
      <c r="M862" s="7" t="s">
        <v>31</v>
      </c>
      <c r="N862" s="7" t="s">
        <v>166</v>
      </c>
      <c r="O862" s="7" t="s">
        <v>167</v>
      </c>
      <c r="P862" s="7" t="s">
        <v>3546</v>
      </c>
      <c r="Q862" s="7" t="s">
        <v>35</v>
      </c>
      <c r="R862" s="7" t="s">
        <v>3547</v>
      </c>
      <c r="S862" s="7" t="s">
        <v>48</v>
      </c>
      <c r="T862" s="7" t="s">
        <v>95</v>
      </c>
      <c r="U862" s="7" t="s">
        <v>96</v>
      </c>
      <c r="V862" s="10">
        <v>242.21</v>
      </c>
      <c r="W862" s="6">
        <v>1</v>
      </c>
      <c r="X862" s="11">
        <v>0</v>
      </c>
      <c r="Y862" s="10">
        <v>22.9</v>
      </c>
      <c r="Z862" s="30">
        <f t="shared" si="67"/>
        <v>9.4546055076173557E-2</v>
      </c>
    </row>
    <row r="863" spans="1:26">
      <c r="A863" s="27">
        <v>862</v>
      </c>
      <c r="B863" s="14" t="s">
        <v>3548</v>
      </c>
      <c r="C863" s="15">
        <v>45145</v>
      </c>
      <c r="D863" s="12">
        <f t="shared" si="64"/>
        <v>2023</v>
      </c>
      <c r="E863" s="12">
        <f t="shared" si="65"/>
        <v>8</v>
      </c>
      <c r="F863" s="15" t="str">
        <f t="shared" si="66"/>
        <v>2023-08</v>
      </c>
      <c r="G863" s="15">
        <v>45145</v>
      </c>
      <c r="H863" s="23">
        <f t="shared" si="68"/>
        <v>0</v>
      </c>
      <c r="I863" s="14" t="s">
        <v>63</v>
      </c>
      <c r="J863" s="14" t="s">
        <v>2421</v>
      </c>
      <c r="K863" s="14" t="s">
        <v>1173</v>
      </c>
      <c r="L863" s="14" t="s">
        <v>66</v>
      </c>
      <c r="M863" s="14" t="s">
        <v>31</v>
      </c>
      <c r="N863" s="14" t="s">
        <v>153</v>
      </c>
      <c r="O863" s="14" t="s">
        <v>154</v>
      </c>
      <c r="P863" s="14" t="s">
        <v>3549</v>
      </c>
      <c r="Q863" s="14" t="s">
        <v>146</v>
      </c>
      <c r="R863" s="14" t="s">
        <v>3550</v>
      </c>
      <c r="S863" s="14" t="s">
        <v>110</v>
      </c>
      <c r="T863" s="14" t="s">
        <v>111</v>
      </c>
      <c r="U863" s="14" t="s">
        <v>112</v>
      </c>
      <c r="V863" s="16">
        <v>1372.05</v>
      </c>
      <c r="W863" s="13">
        <v>4</v>
      </c>
      <c r="X863" s="17">
        <v>0.3</v>
      </c>
      <c r="Y863" s="16">
        <v>254.15</v>
      </c>
      <c r="Z863" s="31">
        <f t="shared" si="67"/>
        <v>0.18523377427936299</v>
      </c>
    </row>
    <row r="864" spans="1:26">
      <c r="A864" s="26">
        <v>863</v>
      </c>
      <c r="B864" s="7" t="s">
        <v>3551</v>
      </c>
      <c r="C864" s="8">
        <v>44547</v>
      </c>
      <c r="D864" s="12">
        <f t="shared" si="64"/>
        <v>2021</v>
      </c>
      <c r="E864" s="12">
        <f t="shared" si="65"/>
        <v>12</v>
      </c>
      <c r="F864" s="8" t="str">
        <f t="shared" si="66"/>
        <v>2021-12</v>
      </c>
      <c r="G864" s="8">
        <v>44547</v>
      </c>
      <c r="H864" s="23">
        <f t="shared" si="68"/>
        <v>0</v>
      </c>
      <c r="I864" s="7" t="s">
        <v>63</v>
      </c>
      <c r="J864" s="7" t="s">
        <v>2663</v>
      </c>
      <c r="K864" s="7" t="s">
        <v>2664</v>
      </c>
      <c r="L864" s="7" t="s">
        <v>83</v>
      </c>
      <c r="M864" s="7" t="s">
        <v>31</v>
      </c>
      <c r="N864" s="7" t="s">
        <v>143</v>
      </c>
      <c r="O864" s="7" t="s">
        <v>144</v>
      </c>
      <c r="P864" s="7" t="s">
        <v>3552</v>
      </c>
      <c r="Q864" s="7" t="s">
        <v>146</v>
      </c>
      <c r="R864" s="7" t="s">
        <v>3553</v>
      </c>
      <c r="S864" s="7" t="s">
        <v>37</v>
      </c>
      <c r="T864" s="7" t="s">
        <v>38</v>
      </c>
      <c r="U864" s="7" t="s">
        <v>485</v>
      </c>
      <c r="V864" s="10">
        <v>7331.61</v>
      </c>
      <c r="W864" s="6">
        <v>9</v>
      </c>
      <c r="X864" s="11">
        <v>0.3</v>
      </c>
      <c r="Y864" s="10">
        <v>1119.03</v>
      </c>
      <c r="Z864" s="30">
        <f t="shared" si="67"/>
        <v>0.15263086825403971</v>
      </c>
    </row>
    <row r="865" spans="1:26">
      <c r="A865" s="27">
        <v>864</v>
      </c>
      <c r="B865" s="14" t="s">
        <v>3554</v>
      </c>
      <c r="C865" s="15">
        <v>44837</v>
      </c>
      <c r="D865" s="12">
        <f t="shared" si="64"/>
        <v>2022</v>
      </c>
      <c r="E865" s="12">
        <f t="shared" si="65"/>
        <v>10</v>
      </c>
      <c r="F865" s="15" t="str">
        <f t="shared" si="66"/>
        <v>2022-10</v>
      </c>
      <c r="G865" s="15">
        <v>44845</v>
      </c>
      <c r="H865" s="23">
        <f t="shared" si="68"/>
        <v>8</v>
      </c>
      <c r="I865" s="14" t="s">
        <v>27</v>
      </c>
      <c r="J865" s="14" t="s">
        <v>301</v>
      </c>
      <c r="K865" s="14" t="s">
        <v>302</v>
      </c>
      <c r="L865" s="14" t="s">
        <v>66</v>
      </c>
      <c r="M865" s="14" t="s">
        <v>31</v>
      </c>
      <c r="N865" s="14" t="s">
        <v>43</v>
      </c>
      <c r="O865" s="14" t="s">
        <v>44</v>
      </c>
      <c r="P865" s="14" t="s">
        <v>3555</v>
      </c>
      <c r="Q865" s="14" t="s">
        <v>46</v>
      </c>
      <c r="R865" s="14" t="s">
        <v>3556</v>
      </c>
      <c r="S865" s="14" t="s">
        <v>37</v>
      </c>
      <c r="T865" s="14" t="s">
        <v>38</v>
      </c>
      <c r="U865" s="14" t="s">
        <v>333</v>
      </c>
      <c r="V865" s="16">
        <v>11758.35</v>
      </c>
      <c r="W865" s="13">
        <v>13</v>
      </c>
      <c r="X865" s="17">
        <v>0.2</v>
      </c>
      <c r="Y865" s="16">
        <v>3187.38</v>
      </c>
      <c r="Z865" s="31">
        <f t="shared" si="67"/>
        <v>0.27107374759213665</v>
      </c>
    </row>
    <row r="866" spans="1:26">
      <c r="A866" s="26">
        <v>865</v>
      </c>
      <c r="B866" s="7" t="s">
        <v>3557</v>
      </c>
      <c r="C866" s="8">
        <v>44639</v>
      </c>
      <c r="D866" s="12">
        <f t="shared" si="64"/>
        <v>2022</v>
      </c>
      <c r="E866" s="12">
        <f t="shared" si="65"/>
        <v>3</v>
      </c>
      <c r="F866" s="8" t="str">
        <f t="shared" si="66"/>
        <v>2022-03</v>
      </c>
      <c r="G866" s="8">
        <v>44639</v>
      </c>
      <c r="H866" s="23">
        <f t="shared" si="68"/>
        <v>0</v>
      </c>
      <c r="I866" s="7" t="s">
        <v>63</v>
      </c>
      <c r="J866" s="7" t="s">
        <v>1497</v>
      </c>
      <c r="K866" s="7" t="s">
        <v>1200</v>
      </c>
      <c r="L866" s="7" t="s">
        <v>30</v>
      </c>
      <c r="M866" s="7" t="s">
        <v>31</v>
      </c>
      <c r="N866" s="7" t="s">
        <v>181</v>
      </c>
      <c r="O866" s="7" t="s">
        <v>107</v>
      </c>
      <c r="P866" s="7" t="s">
        <v>3558</v>
      </c>
      <c r="Q866" s="7" t="s">
        <v>35</v>
      </c>
      <c r="R866" s="7" t="s">
        <v>3559</v>
      </c>
      <c r="S866" s="7" t="s">
        <v>110</v>
      </c>
      <c r="T866" s="7" t="s">
        <v>243</v>
      </c>
      <c r="U866" s="7" t="s">
        <v>481</v>
      </c>
      <c r="V866" s="10">
        <v>5217.46</v>
      </c>
      <c r="W866" s="6">
        <v>3</v>
      </c>
      <c r="X866" s="11">
        <v>0</v>
      </c>
      <c r="Y866" s="10">
        <v>1029.46</v>
      </c>
      <c r="Z866" s="30">
        <f t="shared" si="67"/>
        <v>0.19731056874417821</v>
      </c>
    </row>
    <row r="867" spans="1:26">
      <c r="A867" s="27">
        <v>866</v>
      </c>
      <c r="B867" s="14" t="s">
        <v>3560</v>
      </c>
      <c r="C867" s="15">
        <v>44634</v>
      </c>
      <c r="D867" s="12">
        <f t="shared" si="64"/>
        <v>2022</v>
      </c>
      <c r="E867" s="12">
        <f t="shared" si="65"/>
        <v>3</v>
      </c>
      <c r="F867" s="15" t="str">
        <f t="shared" si="66"/>
        <v>2022-03</v>
      </c>
      <c r="G867" s="15">
        <v>44640</v>
      </c>
      <c r="H867" s="23">
        <f t="shared" si="68"/>
        <v>6</v>
      </c>
      <c r="I867" s="14" t="s">
        <v>27</v>
      </c>
      <c r="J867" s="14" t="s">
        <v>234</v>
      </c>
      <c r="K867" s="14" t="s">
        <v>29</v>
      </c>
      <c r="L867" s="14" t="s">
        <v>66</v>
      </c>
      <c r="M867" s="14" t="s">
        <v>31</v>
      </c>
      <c r="N867" s="14" t="s">
        <v>134</v>
      </c>
      <c r="O867" s="14" t="s">
        <v>135</v>
      </c>
      <c r="P867" s="14" t="s">
        <v>3561</v>
      </c>
      <c r="Q867" s="14" t="s">
        <v>58</v>
      </c>
      <c r="R867" s="14" t="s">
        <v>3562</v>
      </c>
      <c r="S867" s="14" t="s">
        <v>110</v>
      </c>
      <c r="T867" s="14" t="s">
        <v>223</v>
      </c>
      <c r="U867" s="14" t="s">
        <v>495</v>
      </c>
      <c r="V867" s="16">
        <v>2206.98</v>
      </c>
      <c r="W867" s="13">
        <v>11</v>
      </c>
      <c r="X867" s="17">
        <v>0.1</v>
      </c>
      <c r="Y867" s="16">
        <v>446.09</v>
      </c>
      <c r="Z867" s="31">
        <f t="shared" si="67"/>
        <v>0.20212688832703513</v>
      </c>
    </row>
    <row r="868" spans="1:26">
      <c r="A868" s="26">
        <v>867</v>
      </c>
      <c r="B868" s="7" t="s">
        <v>3563</v>
      </c>
      <c r="C868" s="8">
        <v>44332</v>
      </c>
      <c r="D868" s="12">
        <f t="shared" si="64"/>
        <v>2021</v>
      </c>
      <c r="E868" s="12">
        <f t="shared" si="65"/>
        <v>5</v>
      </c>
      <c r="F868" s="8" t="str">
        <f t="shared" si="66"/>
        <v>2021-05</v>
      </c>
      <c r="G868" s="8">
        <v>44337</v>
      </c>
      <c r="H868" s="23">
        <f t="shared" si="68"/>
        <v>5</v>
      </c>
      <c r="I868" s="7" t="s">
        <v>52</v>
      </c>
      <c r="J868" s="7" t="s">
        <v>3564</v>
      </c>
      <c r="K868" s="7" t="s">
        <v>90</v>
      </c>
      <c r="L868" s="7" t="s">
        <v>66</v>
      </c>
      <c r="M868" s="7" t="s">
        <v>31</v>
      </c>
      <c r="N868" s="7" t="s">
        <v>181</v>
      </c>
      <c r="O868" s="7" t="s">
        <v>107</v>
      </c>
      <c r="P868" s="7" t="s">
        <v>3565</v>
      </c>
      <c r="Q868" s="7" t="s">
        <v>35</v>
      </c>
      <c r="R868" s="7" t="s">
        <v>3566</v>
      </c>
      <c r="S868" s="7" t="s">
        <v>37</v>
      </c>
      <c r="T868" s="7" t="s">
        <v>170</v>
      </c>
      <c r="U868" s="7" t="s">
        <v>189</v>
      </c>
      <c r="V868" s="10">
        <v>1140.57</v>
      </c>
      <c r="W868" s="6">
        <v>12</v>
      </c>
      <c r="X868" s="11">
        <v>0</v>
      </c>
      <c r="Y868" s="10">
        <v>278.66000000000003</v>
      </c>
      <c r="Z868" s="30">
        <f t="shared" si="67"/>
        <v>0.24431643827209207</v>
      </c>
    </row>
    <row r="869" spans="1:26">
      <c r="A869" s="27">
        <v>868</v>
      </c>
      <c r="B869" s="14" t="s">
        <v>3567</v>
      </c>
      <c r="C869" s="15">
        <v>44457</v>
      </c>
      <c r="D869" s="12">
        <f t="shared" si="64"/>
        <v>2021</v>
      </c>
      <c r="E869" s="12">
        <f t="shared" si="65"/>
        <v>9</v>
      </c>
      <c r="F869" s="15" t="str">
        <f t="shared" si="66"/>
        <v>2021-09</v>
      </c>
      <c r="G869" s="15">
        <v>44460</v>
      </c>
      <c r="H869" s="23">
        <f t="shared" si="68"/>
        <v>3</v>
      </c>
      <c r="I869" s="14" t="s">
        <v>122</v>
      </c>
      <c r="J869" s="14" t="s">
        <v>173</v>
      </c>
      <c r="K869" s="14" t="s">
        <v>174</v>
      </c>
      <c r="L869" s="14" t="s">
        <v>83</v>
      </c>
      <c r="M869" s="14" t="s">
        <v>31</v>
      </c>
      <c r="N869" s="14" t="s">
        <v>153</v>
      </c>
      <c r="O869" s="14" t="s">
        <v>154</v>
      </c>
      <c r="P869" s="14" t="s">
        <v>3568</v>
      </c>
      <c r="Q869" s="14" t="s">
        <v>146</v>
      </c>
      <c r="R869" s="14" t="s">
        <v>3569</v>
      </c>
      <c r="S869" s="14" t="s">
        <v>37</v>
      </c>
      <c r="T869" s="14" t="s">
        <v>170</v>
      </c>
      <c r="U869" s="14" t="s">
        <v>189</v>
      </c>
      <c r="V869" s="16">
        <v>7457.95</v>
      </c>
      <c r="W869" s="13">
        <v>7</v>
      </c>
      <c r="X869" s="17">
        <v>0.2</v>
      </c>
      <c r="Y869" s="16">
        <v>2919.03</v>
      </c>
      <c r="Z869" s="31">
        <f t="shared" si="67"/>
        <v>0.39139844059024265</v>
      </c>
    </row>
    <row r="870" spans="1:26">
      <c r="A870" s="26">
        <v>869</v>
      </c>
      <c r="B870" s="7" t="s">
        <v>3570</v>
      </c>
      <c r="C870" s="8">
        <v>45415</v>
      </c>
      <c r="D870" s="12">
        <f t="shared" si="64"/>
        <v>2024</v>
      </c>
      <c r="E870" s="12">
        <f t="shared" si="65"/>
        <v>5</v>
      </c>
      <c r="F870" s="8" t="str">
        <f t="shared" si="66"/>
        <v>2024-05</v>
      </c>
      <c r="G870" s="8">
        <v>45415</v>
      </c>
      <c r="H870" s="23">
        <f t="shared" si="68"/>
        <v>0</v>
      </c>
      <c r="I870" s="7" t="s">
        <v>63</v>
      </c>
      <c r="J870" s="7" t="s">
        <v>3571</v>
      </c>
      <c r="K870" s="7" t="s">
        <v>3572</v>
      </c>
      <c r="L870" s="7" t="s">
        <v>30</v>
      </c>
      <c r="M870" s="7" t="s">
        <v>31</v>
      </c>
      <c r="N870" s="7" t="s">
        <v>43</v>
      </c>
      <c r="O870" s="7" t="s">
        <v>44</v>
      </c>
      <c r="P870" s="7" t="s">
        <v>3573</v>
      </c>
      <c r="Q870" s="7" t="s">
        <v>46</v>
      </c>
      <c r="R870" s="7" t="s">
        <v>3574</v>
      </c>
      <c r="S870" s="7" t="s">
        <v>48</v>
      </c>
      <c r="T870" s="7" t="s">
        <v>78</v>
      </c>
      <c r="U870" s="7" t="s">
        <v>1128</v>
      </c>
      <c r="V870" s="10">
        <v>782.67</v>
      </c>
      <c r="W870" s="6">
        <v>11</v>
      </c>
      <c r="X870" s="11">
        <v>0</v>
      </c>
      <c r="Y870" s="10">
        <v>348.18</v>
      </c>
      <c r="Z870" s="30">
        <f t="shared" si="67"/>
        <v>0.44486181915749934</v>
      </c>
    </row>
    <row r="871" spans="1:26">
      <c r="A871" s="27">
        <v>870</v>
      </c>
      <c r="B871" s="14" t="s">
        <v>3575</v>
      </c>
      <c r="C871" s="15">
        <v>44348</v>
      </c>
      <c r="D871" s="12">
        <f t="shared" si="64"/>
        <v>2021</v>
      </c>
      <c r="E871" s="12">
        <f t="shared" si="65"/>
        <v>6</v>
      </c>
      <c r="F871" s="15" t="str">
        <f t="shared" si="66"/>
        <v>2021-06</v>
      </c>
      <c r="G871" s="15">
        <v>44353</v>
      </c>
      <c r="H871" s="23">
        <f t="shared" si="68"/>
        <v>5</v>
      </c>
      <c r="I871" s="14" t="s">
        <v>52</v>
      </c>
      <c r="J871" s="14" t="s">
        <v>3576</v>
      </c>
      <c r="K871" s="14" t="s">
        <v>3577</v>
      </c>
      <c r="L871" s="14" t="s">
        <v>30</v>
      </c>
      <c r="M871" s="14" t="s">
        <v>31</v>
      </c>
      <c r="N871" s="14" t="s">
        <v>43</v>
      </c>
      <c r="O871" s="14" t="s">
        <v>44</v>
      </c>
      <c r="P871" s="14" t="s">
        <v>3578</v>
      </c>
      <c r="Q871" s="14" t="s">
        <v>46</v>
      </c>
      <c r="R871" s="14" t="s">
        <v>3579</v>
      </c>
      <c r="S871" s="14" t="s">
        <v>110</v>
      </c>
      <c r="T871" s="14" t="s">
        <v>223</v>
      </c>
      <c r="U871" s="14" t="s">
        <v>495</v>
      </c>
      <c r="V871" s="16">
        <v>6318.57</v>
      </c>
      <c r="W871" s="13">
        <v>14</v>
      </c>
      <c r="X871" s="17">
        <v>0.2</v>
      </c>
      <c r="Y871" s="16">
        <v>-1031.29</v>
      </c>
      <c r="Z871" s="31">
        <f t="shared" si="67"/>
        <v>-0.16321572760925337</v>
      </c>
    </row>
    <row r="872" spans="1:26">
      <c r="A872" s="26">
        <v>871</v>
      </c>
      <c r="B872" s="7" t="s">
        <v>3580</v>
      </c>
      <c r="C872" s="8">
        <v>44612</v>
      </c>
      <c r="D872" s="12">
        <f t="shared" si="64"/>
        <v>2022</v>
      </c>
      <c r="E872" s="12">
        <f t="shared" si="65"/>
        <v>2</v>
      </c>
      <c r="F872" s="8" t="str">
        <f t="shared" si="66"/>
        <v>2022-02</v>
      </c>
      <c r="G872" s="8">
        <v>44618</v>
      </c>
      <c r="H872" s="23">
        <f t="shared" si="68"/>
        <v>6</v>
      </c>
      <c r="I872" s="7" t="s">
        <v>52</v>
      </c>
      <c r="J872" s="7" t="s">
        <v>3431</v>
      </c>
      <c r="K872" s="7" t="s">
        <v>2393</v>
      </c>
      <c r="L872" s="7" t="s">
        <v>83</v>
      </c>
      <c r="M872" s="7" t="s">
        <v>31</v>
      </c>
      <c r="N872" s="7" t="s">
        <v>125</v>
      </c>
      <c r="O872" s="7" t="s">
        <v>126</v>
      </c>
      <c r="P872" s="7" t="s">
        <v>3581</v>
      </c>
      <c r="Q872" s="7" t="s">
        <v>58</v>
      </c>
      <c r="R872" s="7" t="s">
        <v>3582</v>
      </c>
      <c r="S872" s="7" t="s">
        <v>37</v>
      </c>
      <c r="T872" s="7" t="s">
        <v>38</v>
      </c>
      <c r="U872" s="7" t="s">
        <v>333</v>
      </c>
      <c r="V872" s="10">
        <v>12397.32</v>
      </c>
      <c r="W872" s="6">
        <v>14</v>
      </c>
      <c r="X872" s="11">
        <v>0.3</v>
      </c>
      <c r="Y872" s="10">
        <v>4215.2</v>
      </c>
      <c r="Z872" s="30">
        <f t="shared" si="67"/>
        <v>0.34000896968054384</v>
      </c>
    </row>
    <row r="873" spans="1:26">
      <c r="A873" s="27">
        <v>872</v>
      </c>
      <c r="B873" s="14" t="s">
        <v>3583</v>
      </c>
      <c r="C873" s="15">
        <v>45631</v>
      </c>
      <c r="D873" s="12">
        <f t="shared" si="64"/>
        <v>2024</v>
      </c>
      <c r="E873" s="12">
        <f t="shared" si="65"/>
        <v>12</v>
      </c>
      <c r="F873" s="15" t="str">
        <f t="shared" si="66"/>
        <v>2024-12</v>
      </c>
      <c r="G873" s="15">
        <v>45631</v>
      </c>
      <c r="H873" s="23">
        <f t="shared" si="68"/>
        <v>0</v>
      </c>
      <c r="I873" s="14" t="s">
        <v>63</v>
      </c>
      <c r="J873" s="14" t="s">
        <v>1690</v>
      </c>
      <c r="K873" s="14" t="s">
        <v>689</v>
      </c>
      <c r="L873" s="14" t="s">
        <v>83</v>
      </c>
      <c r="M873" s="14" t="s">
        <v>31</v>
      </c>
      <c r="N873" s="14" t="s">
        <v>204</v>
      </c>
      <c r="O873" s="14" t="s">
        <v>205</v>
      </c>
      <c r="P873" s="14" t="s">
        <v>3584</v>
      </c>
      <c r="Q873" s="14" t="s">
        <v>146</v>
      </c>
      <c r="R873" s="14" t="s">
        <v>3585</v>
      </c>
      <c r="S873" s="14" t="s">
        <v>48</v>
      </c>
      <c r="T873" s="14" t="s">
        <v>298</v>
      </c>
      <c r="U873" s="14" t="s">
        <v>299</v>
      </c>
      <c r="V873" s="16">
        <v>1173.73</v>
      </c>
      <c r="W873" s="13">
        <v>5</v>
      </c>
      <c r="X873" s="17">
        <v>0</v>
      </c>
      <c r="Y873" s="16">
        <v>161.16999999999999</v>
      </c>
      <c r="Z873" s="31">
        <f t="shared" si="67"/>
        <v>0.13731437383384593</v>
      </c>
    </row>
    <row r="874" spans="1:26">
      <c r="A874" s="26">
        <v>873</v>
      </c>
      <c r="B874" s="7" t="s">
        <v>3586</v>
      </c>
      <c r="C874" s="8">
        <v>45435</v>
      </c>
      <c r="D874" s="12">
        <f t="shared" si="64"/>
        <v>2024</v>
      </c>
      <c r="E874" s="12">
        <f t="shared" si="65"/>
        <v>5</v>
      </c>
      <c r="F874" s="8" t="str">
        <f t="shared" si="66"/>
        <v>2024-05</v>
      </c>
      <c r="G874" s="8">
        <v>45436</v>
      </c>
      <c r="H874" s="23">
        <f t="shared" si="68"/>
        <v>1</v>
      </c>
      <c r="I874" s="7" t="s">
        <v>122</v>
      </c>
      <c r="J874" s="7" t="s">
        <v>3587</v>
      </c>
      <c r="K874" s="7" t="s">
        <v>3588</v>
      </c>
      <c r="L874" s="7" t="s">
        <v>83</v>
      </c>
      <c r="M874" s="7" t="s">
        <v>31</v>
      </c>
      <c r="N874" s="7" t="s">
        <v>143</v>
      </c>
      <c r="O874" s="7" t="s">
        <v>144</v>
      </c>
      <c r="P874" s="7" t="s">
        <v>3589</v>
      </c>
      <c r="Q874" s="7" t="s">
        <v>146</v>
      </c>
      <c r="R874" s="7" t="s">
        <v>3590</v>
      </c>
      <c r="S874" s="7" t="s">
        <v>110</v>
      </c>
      <c r="T874" s="7" t="s">
        <v>243</v>
      </c>
      <c r="U874" s="7" t="s">
        <v>244</v>
      </c>
      <c r="V874" s="10">
        <v>1648.52</v>
      </c>
      <c r="W874" s="6">
        <v>3</v>
      </c>
      <c r="X874" s="11">
        <v>0.3</v>
      </c>
      <c r="Y874" s="10">
        <v>-207.58</v>
      </c>
      <c r="Z874" s="30">
        <f t="shared" si="67"/>
        <v>-0.12591900613883969</v>
      </c>
    </row>
    <row r="875" spans="1:26">
      <c r="A875" s="27">
        <v>874</v>
      </c>
      <c r="B875" s="14" t="s">
        <v>3591</v>
      </c>
      <c r="C875" s="15">
        <v>44720</v>
      </c>
      <c r="D875" s="12">
        <f t="shared" si="64"/>
        <v>2022</v>
      </c>
      <c r="E875" s="12">
        <f t="shared" si="65"/>
        <v>6</v>
      </c>
      <c r="F875" s="15" t="str">
        <f t="shared" si="66"/>
        <v>2022-06</v>
      </c>
      <c r="G875" s="15">
        <v>44721</v>
      </c>
      <c r="H875" s="23">
        <f t="shared" si="68"/>
        <v>1</v>
      </c>
      <c r="I875" s="14" t="s">
        <v>122</v>
      </c>
      <c r="J875" s="14" t="s">
        <v>3592</v>
      </c>
      <c r="K875" s="14" t="s">
        <v>3593</v>
      </c>
      <c r="L875" s="14" t="s">
        <v>30</v>
      </c>
      <c r="M875" s="14" t="s">
        <v>31</v>
      </c>
      <c r="N875" s="14" t="s">
        <v>711</v>
      </c>
      <c r="O875" s="14" t="s">
        <v>712</v>
      </c>
      <c r="P875" s="14" t="s">
        <v>3594</v>
      </c>
      <c r="Q875" s="14" t="s">
        <v>35</v>
      </c>
      <c r="R875" s="14" t="s">
        <v>3595</v>
      </c>
      <c r="S875" s="14" t="s">
        <v>37</v>
      </c>
      <c r="T875" s="14" t="s">
        <v>38</v>
      </c>
      <c r="U875" s="14" t="s">
        <v>39</v>
      </c>
      <c r="V875" s="16">
        <v>7035.63</v>
      </c>
      <c r="W875" s="13">
        <v>9</v>
      </c>
      <c r="X875" s="17">
        <v>0</v>
      </c>
      <c r="Y875" s="16">
        <v>2761.35</v>
      </c>
      <c r="Z875" s="31">
        <f t="shared" si="67"/>
        <v>0.39248084393295268</v>
      </c>
    </row>
    <row r="876" spans="1:26">
      <c r="A876" s="26">
        <v>875</v>
      </c>
      <c r="B876" s="7" t="s">
        <v>3596</v>
      </c>
      <c r="C876" s="8">
        <v>44397</v>
      </c>
      <c r="D876" s="12">
        <f t="shared" si="64"/>
        <v>2021</v>
      </c>
      <c r="E876" s="12">
        <f t="shared" si="65"/>
        <v>7</v>
      </c>
      <c r="F876" s="8" t="str">
        <f t="shared" si="66"/>
        <v>2021-07</v>
      </c>
      <c r="G876" s="8">
        <v>44403</v>
      </c>
      <c r="H876" s="23">
        <f t="shared" si="68"/>
        <v>6</v>
      </c>
      <c r="I876" s="7" t="s">
        <v>27</v>
      </c>
      <c r="J876" s="7" t="s">
        <v>89</v>
      </c>
      <c r="K876" s="7" t="s">
        <v>90</v>
      </c>
      <c r="L876" s="7" t="s">
        <v>66</v>
      </c>
      <c r="M876" s="7" t="s">
        <v>31</v>
      </c>
      <c r="N876" s="7" t="s">
        <v>91</v>
      </c>
      <c r="O876" s="7" t="s">
        <v>92</v>
      </c>
      <c r="P876" s="7" t="s">
        <v>3597</v>
      </c>
      <c r="Q876" s="7" t="s">
        <v>46</v>
      </c>
      <c r="R876" s="7" t="s">
        <v>3598</v>
      </c>
      <c r="S876" s="7" t="s">
        <v>37</v>
      </c>
      <c r="T876" s="7" t="s">
        <v>208</v>
      </c>
      <c r="U876" s="7" t="s">
        <v>209</v>
      </c>
      <c r="V876" s="10">
        <v>2098.06</v>
      </c>
      <c r="W876" s="6">
        <v>4</v>
      </c>
      <c r="X876" s="11">
        <v>0.1</v>
      </c>
      <c r="Y876" s="10">
        <v>709.25</v>
      </c>
      <c r="Z876" s="30">
        <f t="shared" si="67"/>
        <v>0.33805038940735727</v>
      </c>
    </row>
    <row r="877" spans="1:26">
      <c r="A877" s="27">
        <v>876</v>
      </c>
      <c r="B877" s="14" t="s">
        <v>3599</v>
      </c>
      <c r="C877" s="15">
        <v>45140</v>
      </c>
      <c r="D877" s="12">
        <f t="shared" si="64"/>
        <v>2023</v>
      </c>
      <c r="E877" s="12">
        <f t="shared" si="65"/>
        <v>8</v>
      </c>
      <c r="F877" s="15" t="str">
        <f t="shared" si="66"/>
        <v>2023-08</v>
      </c>
      <c r="G877" s="15">
        <v>45141</v>
      </c>
      <c r="H877" s="23">
        <f t="shared" si="68"/>
        <v>1</v>
      </c>
      <c r="I877" s="14" t="s">
        <v>122</v>
      </c>
      <c r="J877" s="14" t="s">
        <v>815</v>
      </c>
      <c r="K877" s="14" t="s">
        <v>816</v>
      </c>
      <c r="L877" s="14" t="s">
        <v>66</v>
      </c>
      <c r="M877" s="14" t="s">
        <v>31</v>
      </c>
      <c r="N877" s="14" t="s">
        <v>181</v>
      </c>
      <c r="O877" s="14" t="s">
        <v>107</v>
      </c>
      <c r="P877" s="14" t="s">
        <v>3600</v>
      </c>
      <c r="Q877" s="14" t="s">
        <v>35</v>
      </c>
      <c r="R877" s="14" t="s">
        <v>3601</v>
      </c>
      <c r="S877" s="14" t="s">
        <v>37</v>
      </c>
      <c r="T877" s="14" t="s">
        <v>170</v>
      </c>
      <c r="U877" s="14" t="s">
        <v>189</v>
      </c>
      <c r="V877" s="16">
        <v>14350.64</v>
      </c>
      <c r="W877" s="13">
        <v>13</v>
      </c>
      <c r="X877" s="17">
        <v>0.1</v>
      </c>
      <c r="Y877" s="16">
        <v>734.96</v>
      </c>
      <c r="Z877" s="31">
        <f t="shared" si="67"/>
        <v>5.121444061031425E-2</v>
      </c>
    </row>
    <row r="878" spans="1:26">
      <c r="A878" s="26">
        <v>877</v>
      </c>
      <c r="B878" s="7" t="s">
        <v>3602</v>
      </c>
      <c r="C878" s="8">
        <v>45219</v>
      </c>
      <c r="D878" s="12">
        <f t="shared" si="64"/>
        <v>2023</v>
      </c>
      <c r="E878" s="12">
        <f t="shared" si="65"/>
        <v>10</v>
      </c>
      <c r="F878" s="8" t="str">
        <f t="shared" si="66"/>
        <v>2023-10</v>
      </c>
      <c r="G878" s="8">
        <v>45221</v>
      </c>
      <c r="H878" s="23">
        <f t="shared" si="68"/>
        <v>2</v>
      </c>
      <c r="I878" s="7" t="s">
        <v>122</v>
      </c>
      <c r="J878" s="7" t="s">
        <v>2370</v>
      </c>
      <c r="K878" s="7" t="s">
        <v>1722</v>
      </c>
      <c r="L878" s="7" t="s">
        <v>66</v>
      </c>
      <c r="M878" s="7" t="s">
        <v>31</v>
      </c>
      <c r="N878" s="7" t="s">
        <v>134</v>
      </c>
      <c r="O878" s="7" t="s">
        <v>135</v>
      </c>
      <c r="P878" s="7" t="s">
        <v>3603</v>
      </c>
      <c r="Q878" s="7" t="s">
        <v>58</v>
      </c>
      <c r="R878" s="7" t="s">
        <v>3604</v>
      </c>
      <c r="S878" s="7" t="s">
        <v>48</v>
      </c>
      <c r="T878" s="7" t="s">
        <v>129</v>
      </c>
      <c r="U878" s="7" t="s">
        <v>328</v>
      </c>
      <c r="V878" s="10">
        <v>616.66999999999996</v>
      </c>
      <c r="W878" s="6">
        <v>6</v>
      </c>
      <c r="X878" s="11">
        <v>0.4</v>
      </c>
      <c r="Y878" s="10">
        <v>179.86</v>
      </c>
      <c r="Z878" s="30">
        <f t="shared" si="67"/>
        <v>0.29166328830654975</v>
      </c>
    </row>
    <row r="879" spans="1:26">
      <c r="A879" s="27">
        <v>878</v>
      </c>
      <c r="B879" s="14" t="s">
        <v>3605</v>
      </c>
      <c r="C879" s="15">
        <v>44884</v>
      </c>
      <c r="D879" s="12">
        <f t="shared" si="64"/>
        <v>2022</v>
      </c>
      <c r="E879" s="12">
        <f t="shared" si="65"/>
        <v>11</v>
      </c>
      <c r="F879" s="15" t="str">
        <f t="shared" si="66"/>
        <v>2022-11</v>
      </c>
      <c r="G879" s="15">
        <v>44884</v>
      </c>
      <c r="H879" s="23">
        <f t="shared" si="68"/>
        <v>0</v>
      </c>
      <c r="I879" s="14" t="s">
        <v>63</v>
      </c>
      <c r="J879" s="14" t="s">
        <v>3606</v>
      </c>
      <c r="K879" s="14" t="s">
        <v>1277</v>
      </c>
      <c r="L879" s="14" t="s">
        <v>30</v>
      </c>
      <c r="M879" s="14" t="s">
        <v>31</v>
      </c>
      <c r="N879" s="14" t="s">
        <v>166</v>
      </c>
      <c r="O879" s="14" t="s">
        <v>167</v>
      </c>
      <c r="P879" s="14" t="s">
        <v>3607</v>
      </c>
      <c r="Q879" s="14" t="s">
        <v>35</v>
      </c>
      <c r="R879" s="14" t="s">
        <v>3608</v>
      </c>
      <c r="S879" s="14" t="s">
        <v>48</v>
      </c>
      <c r="T879" s="14" t="s">
        <v>129</v>
      </c>
      <c r="U879" s="14" t="s">
        <v>1450</v>
      </c>
      <c r="V879" s="16">
        <v>1538.6</v>
      </c>
      <c r="W879" s="13">
        <v>7</v>
      </c>
      <c r="X879" s="17">
        <v>0</v>
      </c>
      <c r="Y879" s="16">
        <v>612.78</v>
      </c>
      <c r="Z879" s="31">
        <f t="shared" si="67"/>
        <v>0.39827115559599635</v>
      </c>
    </row>
    <row r="880" spans="1:26">
      <c r="A880" s="26">
        <v>879</v>
      </c>
      <c r="B880" s="7" t="s">
        <v>3609</v>
      </c>
      <c r="C880" s="8">
        <v>44781</v>
      </c>
      <c r="D880" s="12">
        <f t="shared" si="64"/>
        <v>2022</v>
      </c>
      <c r="E880" s="12">
        <f t="shared" si="65"/>
        <v>8</v>
      </c>
      <c r="F880" s="8" t="str">
        <f t="shared" si="66"/>
        <v>2022-08</v>
      </c>
      <c r="G880" s="8">
        <v>44783</v>
      </c>
      <c r="H880" s="23">
        <f t="shared" si="68"/>
        <v>2</v>
      </c>
      <c r="I880" s="7" t="s">
        <v>122</v>
      </c>
      <c r="J880" s="7" t="s">
        <v>234</v>
      </c>
      <c r="K880" s="7" t="s">
        <v>29</v>
      </c>
      <c r="L880" s="7" t="s">
        <v>66</v>
      </c>
      <c r="M880" s="7" t="s">
        <v>31</v>
      </c>
      <c r="N880" s="7" t="s">
        <v>134</v>
      </c>
      <c r="O880" s="7" t="s">
        <v>135</v>
      </c>
      <c r="P880" s="7" t="s">
        <v>3610</v>
      </c>
      <c r="Q880" s="7" t="s">
        <v>58</v>
      </c>
      <c r="R880" s="7" t="s">
        <v>3611</v>
      </c>
      <c r="S880" s="7" t="s">
        <v>37</v>
      </c>
      <c r="T880" s="7" t="s">
        <v>208</v>
      </c>
      <c r="U880" s="7" t="s">
        <v>209</v>
      </c>
      <c r="V880" s="10">
        <v>1465.61</v>
      </c>
      <c r="W880" s="6">
        <v>3</v>
      </c>
      <c r="X880" s="11">
        <v>0.2</v>
      </c>
      <c r="Y880" s="10">
        <v>87.51</v>
      </c>
      <c r="Z880" s="30">
        <f t="shared" si="67"/>
        <v>5.9708926658524446E-2</v>
      </c>
    </row>
    <row r="881" spans="1:26">
      <c r="A881" s="27">
        <v>880</v>
      </c>
      <c r="B881" s="14" t="s">
        <v>3612</v>
      </c>
      <c r="C881" s="15">
        <v>44569</v>
      </c>
      <c r="D881" s="12">
        <f t="shared" si="64"/>
        <v>2022</v>
      </c>
      <c r="E881" s="12">
        <f t="shared" si="65"/>
        <v>1</v>
      </c>
      <c r="F881" s="15" t="str">
        <f t="shared" si="66"/>
        <v>2022-01</v>
      </c>
      <c r="G881" s="15">
        <v>44569</v>
      </c>
      <c r="H881" s="23">
        <f t="shared" si="68"/>
        <v>0</v>
      </c>
      <c r="I881" s="14" t="s">
        <v>63</v>
      </c>
      <c r="J881" s="14" t="s">
        <v>3613</v>
      </c>
      <c r="K881" s="14" t="s">
        <v>3614</v>
      </c>
      <c r="L881" s="14" t="s">
        <v>30</v>
      </c>
      <c r="M881" s="14" t="s">
        <v>31</v>
      </c>
      <c r="N881" s="14" t="s">
        <v>91</v>
      </c>
      <c r="O881" s="14" t="s">
        <v>92</v>
      </c>
      <c r="P881" s="14" t="s">
        <v>3615</v>
      </c>
      <c r="Q881" s="14" t="s">
        <v>46</v>
      </c>
      <c r="R881" s="14" t="s">
        <v>3616</v>
      </c>
      <c r="S881" s="14" t="s">
        <v>48</v>
      </c>
      <c r="T881" s="14" t="s">
        <v>69</v>
      </c>
      <c r="U881" s="14" t="s">
        <v>1034</v>
      </c>
      <c r="V881" s="16">
        <v>375.08</v>
      </c>
      <c r="W881" s="13">
        <v>3</v>
      </c>
      <c r="X881" s="17">
        <v>0.3</v>
      </c>
      <c r="Y881" s="16">
        <v>130.34</v>
      </c>
      <c r="Z881" s="31">
        <f t="shared" si="67"/>
        <v>0.3474992001706303</v>
      </c>
    </row>
    <row r="882" spans="1:26">
      <c r="A882" s="26">
        <v>881</v>
      </c>
      <c r="B882" s="7" t="s">
        <v>3617</v>
      </c>
      <c r="C882" s="8">
        <v>45529</v>
      </c>
      <c r="D882" s="12">
        <f t="shared" si="64"/>
        <v>2024</v>
      </c>
      <c r="E882" s="12">
        <f t="shared" si="65"/>
        <v>8</v>
      </c>
      <c r="F882" s="8" t="str">
        <f t="shared" si="66"/>
        <v>2024-08</v>
      </c>
      <c r="G882" s="8">
        <v>45535</v>
      </c>
      <c r="H882" s="23">
        <f t="shared" si="68"/>
        <v>6</v>
      </c>
      <c r="I882" s="7" t="s">
        <v>27</v>
      </c>
      <c r="J882" s="7" t="s">
        <v>647</v>
      </c>
      <c r="K882" s="7" t="s">
        <v>648</v>
      </c>
      <c r="L882" s="7" t="s">
        <v>83</v>
      </c>
      <c r="M882" s="7" t="s">
        <v>31</v>
      </c>
      <c r="N882" s="7" t="s">
        <v>134</v>
      </c>
      <c r="O882" s="7" t="s">
        <v>135</v>
      </c>
      <c r="P882" s="7" t="s">
        <v>3618</v>
      </c>
      <c r="Q882" s="7" t="s">
        <v>58</v>
      </c>
      <c r="R882" s="7" t="s">
        <v>3619</v>
      </c>
      <c r="S882" s="7" t="s">
        <v>48</v>
      </c>
      <c r="T882" s="7" t="s">
        <v>434</v>
      </c>
      <c r="U882" s="7" t="s">
        <v>435</v>
      </c>
      <c r="V882" s="10">
        <v>380.69</v>
      </c>
      <c r="W882" s="6">
        <v>8</v>
      </c>
      <c r="X882" s="11">
        <v>0.3</v>
      </c>
      <c r="Y882" s="10">
        <v>123.22</v>
      </c>
      <c r="Z882" s="30">
        <f t="shared" si="67"/>
        <v>0.32367543145341354</v>
      </c>
    </row>
    <row r="883" spans="1:26">
      <c r="A883" s="27">
        <v>882</v>
      </c>
      <c r="B883" s="14" t="s">
        <v>3620</v>
      </c>
      <c r="C883" s="15">
        <v>44258</v>
      </c>
      <c r="D883" s="12">
        <f t="shared" si="64"/>
        <v>2021</v>
      </c>
      <c r="E883" s="12">
        <f t="shared" si="65"/>
        <v>3</v>
      </c>
      <c r="F883" s="15" t="str">
        <f t="shared" si="66"/>
        <v>2021-03</v>
      </c>
      <c r="G883" s="15">
        <v>44261</v>
      </c>
      <c r="H883" s="23">
        <f t="shared" si="68"/>
        <v>3</v>
      </c>
      <c r="I883" s="14" t="s">
        <v>122</v>
      </c>
      <c r="J883" s="14" t="s">
        <v>2469</v>
      </c>
      <c r="K883" s="14" t="s">
        <v>2470</v>
      </c>
      <c r="L883" s="14" t="s">
        <v>66</v>
      </c>
      <c r="M883" s="14" t="s">
        <v>31</v>
      </c>
      <c r="N883" s="14" t="s">
        <v>74</v>
      </c>
      <c r="O883" s="14" t="s">
        <v>75</v>
      </c>
      <c r="P883" s="14" t="s">
        <v>3621</v>
      </c>
      <c r="Q883" s="14" t="s">
        <v>46</v>
      </c>
      <c r="R883" s="14" t="s">
        <v>3622</v>
      </c>
      <c r="S883" s="14" t="s">
        <v>110</v>
      </c>
      <c r="T883" s="14" t="s">
        <v>223</v>
      </c>
      <c r="U883" s="14" t="s">
        <v>495</v>
      </c>
      <c r="V883" s="16">
        <v>5531.78</v>
      </c>
      <c r="W883" s="13">
        <v>9</v>
      </c>
      <c r="X883" s="17">
        <v>0.2</v>
      </c>
      <c r="Y883" s="16">
        <v>-137.83000000000001</v>
      </c>
      <c r="Z883" s="31">
        <f t="shared" si="67"/>
        <v>-2.4916030644747265E-2</v>
      </c>
    </row>
    <row r="884" spans="1:26">
      <c r="A884" s="26">
        <v>883</v>
      </c>
      <c r="B884" s="7" t="s">
        <v>3623</v>
      </c>
      <c r="C884" s="8">
        <v>44557</v>
      </c>
      <c r="D884" s="12">
        <f t="shared" si="64"/>
        <v>2021</v>
      </c>
      <c r="E884" s="12">
        <f t="shared" si="65"/>
        <v>12</v>
      </c>
      <c r="F884" s="8" t="str">
        <f t="shared" si="66"/>
        <v>2021-12</v>
      </c>
      <c r="G884" s="8">
        <v>44559</v>
      </c>
      <c r="H884" s="23">
        <f t="shared" si="68"/>
        <v>2</v>
      </c>
      <c r="I884" s="7" t="s">
        <v>122</v>
      </c>
      <c r="J884" s="7" t="s">
        <v>3097</v>
      </c>
      <c r="K884" s="7" t="s">
        <v>152</v>
      </c>
      <c r="L884" s="7" t="s">
        <v>83</v>
      </c>
      <c r="M884" s="7" t="s">
        <v>31</v>
      </c>
      <c r="N884" s="7" t="s">
        <v>134</v>
      </c>
      <c r="O884" s="7" t="s">
        <v>135</v>
      </c>
      <c r="P884" s="7" t="s">
        <v>3624</v>
      </c>
      <c r="Q884" s="7" t="s">
        <v>58</v>
      </c>
      <c r="R884" s="7" t="s">
        <v>3625</v>
      </c>
      <c r="S884" s="7" t="s">
        <v>37</v>
      </c>
      <c r="T884" s="7" t="s">
        <v>60</v>
      </c>
      <c r="U884" s="7" t="s">
        <v>162</v>
      </c>
      <c r="V884" s="10">
        <v>2883.42</v>
      </c>
      <c r="W884" s="6">
        <v>11</v>
      </c>
      <c r="X884" s="11">
        <v>0</v>
      </c>
      <c r="Y884" s="10">
        <v>108.97</v>
      </c>
      <c r="Z884" s="30">
        <f t="shared" si="67"/>
        <v>3.7791927641481295E-2</v>
      </c>
    </row>
    <row r="885" spans="1:26">
      <c r="A885" s="27">
        <v>884</v>
      </c>
      <c r="B885" s="14" t="s">
        <v>3626</v>
      </c>
      <c r="C885" s="15">
        <v>44652</v>
      </c>
      <c r="D885" s="12">
        <f t="shared" si="64"/>
        <v>2022</v>
      </c>
      <c r="E885" s="12">
        <f t="shared" si="65"/>
        <v>4</v>
      </c>
      <c r="F885" s="15" t="str">
        <f t="shared" si="66"/>
        <v>2022-04</v>
      </c>
      <c r="G885" s="15">
        <v>44660</v>
      </c>
      <c r="H885" s="23">
        <f t="shared" si="68"/>
        <v>8</v>
      </c>
      <c r="I885" s="14" t="s">
        <v>27</v>
      </c>
      <c r="J885" s="14" t="s">
        <v>261</v>
      </c>
      <c r="K885" s="14" t="s">
        <v>262</v>
      </c>
      <c r="L885" s="14" t="s">
        <v>83</v>
      </c>
      <c r="M885" s="14" t="s">
        <v>31</v>
      </c>
      <c r="N885" s="14" t="s">
        <v>220</v>
      </c>
      <c r="O885" s="14" t="s">
        <v>220</v>
      </c>
      <c r="P885" s="14" t="s">
        <v>3627</v>
      </c>
      <c r="Q885" s="14" t="s">
        <v>58</v>
      </c>
      <c r="R885" s="14" t="s">
        <v>3628</v>
      </c>
      <c r="S885" s="14" t="s">
        <v>37</v>
      </c>
      <c r="T885" s="14" t="s">
        <v>60</v>
      </c>
      <c r="U885" s="14" t="s">
        <v>317</v>
      </c>
      <c r="V885" s="16">
        <v>1140.3</v>
      </c>
      <c r="W885" s="13">
        <v>2</v>
      </c>
      <c r="X885" s="17">
        <v>0.2</v>
      </c>
      <c r="Y885" s="16">
        <v>-141.79</v>
      </c>
      <c r="Z885" s="31">
        <f t="shared" si="67"/>
        <v>-0.12434447075331052</v>
      </c>
    </row>
    <row r="886" spans="1:26">
      <c r="A886" s="26">
        <v>885</v>
      </c>
      <c r="B886" s="7" t="s">
        <v>3629</v>
      </c>
      <c r="C886" s="8">
        <v>45631</v>
      </c>
      <c r="D886" s="12">
        <f t="shared" si="64"/>
        <v>2024</v>
      </c>
      <c r="E886" s="12">
        <f t="shared" si="65"/>
        <v>12</v>
      </c>
      <c r="F886" s="8" t="str">
        <f t="shared" si="66"/>
        <v>2024-12</v>
      </c>
      <c r="G886" s="8">
        <v>45635</v>
      </c>
      <c r="H886" s="23">
        <f t="shared" si="68"/>
        <v>4</v>
      </c>
      <c r="I886" s="7" t="s">
        <v>52</v>
      </c>
      <c r="J886" s="7" t="s">
        <v>1256</v>
      </c>
      <c r="K886" s="7" t="s">
        <v>1257</v>
      </c>
      <c r="L886" s="7" t="s">
        <v>83</v>
      </c>
      <c r="M886" s="7" t="s">
        <v>31</v>
      </c>
      <c r="N886" s="7" t="s">
        <v>153</v>
      </c>
      <c r="O886" s="7" t="s">
        <v>154</v>
      </c>
      <c r="P886" s="7" t="s">
        <v>3630</v>
      </c>
      <c r="Q886" s="7" t="s">
        <v>146</v>
      </c>
      <c r="R886" s="7" t="s">
        <v>3631</v>
      </c>
      <c r="S886" s="7" t="s">
        <v>110</v>
      </c>
      <c r="T886" s="7" t="s">
        <v>243</v>
      </c>
      <c r="U886" s="7" t="s">
        <v>481</v>
      </c>
      <c r="V886" s="10">
        <v>1912.2</v>
      </c>
      <c r="W886" s="6">
        <v>3</v>
      </c>
      <c r="X886" s="11">
        <v>0.4</v>
      </c>
      <c r="Y886" s="10">
        <v>518.17999999999995</v>
      </c>
      <c r="Z886" s="30">
        <f t="shared" si="67"/>
        <v>0.27098629850434053</v>
      </c>
    </row>
    <row r="887" spans="1:26">
      <c r="A887" s="27">
        <v>886</v>
      </c>
      <c r="B887" s="14" t="s">
        <v>3632</v>
      </c>
      <c r="C887" s="15">
        <v>44851</v>
      </c>
      <c r="D887" s="12">
        <f t="shared" si="64"/>
        <v>2022</v>
      </c>
      <c r="E887" s="12">
        <f t="shared" si="65"/>
        <v>10</v>
      </c>
      <c r="F887" s="15" t="str">
        <f t="shared" si="66"/>
        <v>2022-10</v>
      </c>
      <c r="G887" s="15">
        <v>44851</v>
      </c>
      <c r="H887" s="23">
        <f t="shared" si="68"/>
        <v>0</v>
      </c>
      <c r="I887" s="14" t="s">
        <v>63</v>
      </c>
      <c r="J887" s="14" t="s">
        <v>3633</v>
      </c>
      <c r="K887" s="14" t="s">
        <v>3572</v>
      </c>
      <c r="L887" s="14" t="s">
        <v>66</v>
      </c>
      <c r="M887" s="14" t="s">
        <v>31</v>
      </c>
      <c r="N887" s="14" t="s">
        <v>711</v>
      </c>
      <c r="O887" s="14" t="s">
        <v>712</v>
      </c>
      <c r="P887" s="14" t="s">
        <v>3634</v>
      </c>
      <c r="Q887" s="14" t="s">
        <v>35</v>
      </c>
      <c r="R887" s="14" t="s">
        <v>3635</v>
      </c>
      <c r="S887" s="14" t="s">
        <v>110</v>
      </c>
      <c r="T887" s="14" t="s">
        <v>243</v>
      </c>
      <c r="U887" s="14" t="s">
        <v>339</v>
      </c>
      <c r="V887" s="16">
        <v>12739.86</v>
      </c>
      <c r="W887" s="13">
        <v>13</v>
      </c>
      <c r="X887" s="17">
        <v>0.3</v>
      </c>
      <c r="Y887" s="16">
        <v>1159.3</v>
      </c>
      <c r="Z887" s="31">
        <f t="shared" si="67"/>
        <v>9.0997860259060925E-2</v>
      </c>
    </row>
    <row r="888" spans="1:26">
      <c r="A888" s="26">
        <v>887</v>
      </c>
      <c r="B888" s="7" t="s">
        <v>3636</v>
      </c>
      <c r="C888" s="8">
        <v>44603</v>
      </c>
      <c r="D888" s="12">
        <f t="shared" si="64"/>
        <v>2022</v>
      </c>
      <c r="E888" s="12">
        <f t="shared" si="65"/>
        <v>2</v>
      </c>
      <c r="F888" s="8" t="str">
        <f t="shared" si="66"/>
        <v>2022-02</v>
      </c>
      <c r="G888" s="8">
        <v>44604</v>
      </c>
      <c r="H888" s="23">
        <f t="shared" si="68"/>
        <v>1</v>
      </c>
      <c r="I888" s="7" t="s">
        <v>122</v>
      </c>
      <c r="J888" s="7" t="s">
        <v>185</v>
      </c>
      <c r="K888" s="7" t="s">
        <v>186</v>
      </c>
      <c r="L888" s="7" t="s">
        <v>30</v>
      </c>
      <c r="M888" s="7" t="s">
        <v>31</v>
      </c>
      <c r="N888" s="7" t="s">
        <v>166</v>
      </c>
      <c r="O888" s="7" t="s">
        <v>167</v>
      </c>
      <c r="P888" s="7" t="s">
        <v>3637</v>
      </c>
      <c r="Q888" s="7" t="s">
        <v>35</v>
      </c>
      <c r="R888" s="7" t="s">
        <v>3638</v>
      </c>
      <c r="S888" s="7" t="s">
        <v>48</v>
      </c>
      <c r="T888" s="7" t="s">
        <v>69</v>
      </c>
      <c r="U888" s="7" t="s">
        <v>475</v>
      </c>
      <c r="V888" s="10">
        <v>391.77</v>
      </c>
      <c r="W888" s="6">
        <v>3</v>
      </c>
      <c r="X888" s="11">
        <v>0.4</v>
      </c>
      <c r="Y888" s="10">
        <v>34.94</v>
      </c>
      <c r="Z888" s="30">
        <f t="shared" si="67"/>
        <v>8.9184980983740461E-2</v>
      </c>
    </row>
    <row r="889" spans="1:26">
      <c r="A889" s="27">
        <v>888</v>
      </c>
      <c r="B889" s="14" t="s">
        <v>3639</v>
      </c>
      <c r="C889" s="15">
        <v>45547</v>
      </c>
      <c r="D889" s="12">
        <f t="shared" si="64"/>
        <v>2024</v>
      </c>
      <c r="E889" s="12">
        <f t="shared" si="65"/>
        <v>9</v>
      </c>
      <c r="F889" s="15" t="str">
        <f t="shared" si="66"/>
        <v>2024-09</v>
      </c>
      <c r="G889" s="15">
        <v>45553</v>
      </c>
      <c r="H889" s="23">
        <f t="shared" si="68"/>
        <v>6</v>
      </c>
      <c r="I889" s="14" t="s">
        <v>27</v>
      </c>
      <c r="J889" s="14" t="s">
        <v>3640</v>
      </c>
      <c r="K889" s="14" t="s">
        <v>3641</v>
      </c>
      <c r="L889" s="14" t="s">
        <v>83</v>
      </c>
      <c r="M889" s="14" t="s">
        <v>31</v>
      </c>
      <c r="N889" s="14" t="s">
        <v>55</v>
      </c>
      <c r="O889" s="14" t="s">
        <v>56</v>
      </c>
      <c r="P889" s="14" t="s">
        <v>3642</v>
      </c>
      <c r="Q889" s="14" t="s">
        <v>58</v>
      </c>
      <c r="R889" s="14" t="s">
        <v>3643</v>
      </c>
      <c r="S889" s="14" t="s">
        <v>110</v>
      </c>
      <c r="T889" s="14" t="s">
        <v>223</v>
      </c>
      <c r="U889" s="14" t="s">
        <v>224</v>
      </c>
      <c r="V889" s="16">
        <v>4923.37</v>
      </c>
      <c r="W889" s="13">
        <v>10</v>
      </c>
      <c r="X889" s="17">
        <v>0</v>
      </c>
      <c r="Y889" s="16">
        <v>-980.82</v>
      </c>
      <c r="Z889" s="31">
        <f t="shared" si="67"/>
        <v>-0.19921720285089281</v>
      </c>
    </row>
    <row r="890" spans="1:26">
      <c r="A890" s="26">
        <v>889</v>
      </c>
      <c r="B890" s="7" t="s">
        <v>3644</v>
      </c>
      <c r="C890" s="8">
        <v>44922</v>
      </c>
      <c r="D890" s="12">
        <f t="shared" si="64"/>
        <v>2022</v>
      </c>
      <c r="E890" s="12">
        <f t="shared" si="65"/>
        <v>12</v>
      </c>
      <c r="F890" s="8" t="str">
        <f t="shared" si="66"/>
        <v>2022-12</v>
      </c>
      <c r="G890" s="8">
        <v>44922</v>
      </c>
      <c r="H890" s="23">
        <f t="shared" si="68"/>
        <v>0</v>
      </c>
      <c r="I890" s="7" t="s">
        <v>63</v>
      </c>
      <c r="J890" s="7" t="s">
        <v>2405</v>
      </c>
      <c r="K890" s="7" t="s">
        <v>1075</v>
      </c>
      <c r="L890" s="7" t="s">
        <v>30</v>
      </c>
      <c r="M890" s="7" t="s">
        <v>31</v>
      </c>
      <c r="N890" s="7" t="s">
        <v>313</v>
      </c>
      <c r="O890" s="7" t="s">
        <v>314</v>
      </c>
      <c r="P890" s="7" t="s">
        <v>3645</v>
      </c>
      <c r="Q890" s="7" t="s">
        <v>146</v>
      </c>
      <c r="R890" s="7" t="s">
        <v>3646</v>
      </c>
      <c r="S890" s="7" t="s">
        <v>48</v>
      </c>
      <c r="T890" s="7" t="s">
        <v>434</v>
      </c>
      <c r="U890" s="7" t="s">
        <v>1382</v>
      </c>
      <c r="V890" s="10">
        <v>71.760000000000005</v>
      </c>
      <c r="W890" s="6">
        <v>1</v>
      </c>
      <c r="X890" s="11">
        <v>0.5</v>
      </c>
      <c r="Y890" s="10">
        <v>-5.38</v>
      </c>
      <c r="Z890" s="30">
        <f t="shared" si="67"/>
        <v>-7.4972129319955394E-2</v>
      </c>
    </row>
    <row r="891" spans="1:26">
      <c r="A891" s="27">
        <v>890</v>
      </c>
      <c r="B891" s="14" t="s">
        <v>3647</v>
      </c>
      <c r="C891" s="15">
        <v>44444</v>
      </c>
      <c r="D891" s="12">
        <f t="shared" si="64"/>
        <v>2021</v>
      </c>
      <c r="E891" s="12">
        <f t="shared" si="65"/>
        <v>9</v>
      </c>
      <c r="F891" s="15" t="str">
        <f t="shared" si="66"/>
        <v>2021-09</v>
      </c>
      <c r="G891" s="15">
        <v>44444</v>
      </c>
      <c r="H891" s="23">
        <f t="shared" si="68"/>
        <v>0</v>
      </c>
      <c r="I891" s="14" t="s">
        <v>63</v>
      </c>
      <c r="J891" s="14" t="s">
        <v>3648</v>
      </c>
      <c r="K891" s="14" t="s">
        <v>1134</v>
      </c>
      <c r="L891" s="14" t="s">
        <v>83</v>
      </c>
      <c r="M891" s="14" t="s">
        <v>31</v>
      </c>
      <c r="N891" s="14" t="s">
        <v>125</v>
      </c>
      <c r="O891" s="14" t="s">
        <v>126</v>
      </c>
      <c r="P891" s="14" t="s">
        <v>3649</v>
      </c>
      <c r="Q891" s="14" t="s">
        <v>58</v>
      </c>
      <c r="R891" s="14" t="s">
        <v>3650</v>
      </c>
      <c r="S891" s="14" t="s">
        <v>110</v>
      </c>
      <c r="T891" s="14" t="s">
        <v>111</v>
      </c>
      <c r="U891" s="14" t="s">
        <v>216</v>
      </c>
      <c r="V891" s="16">
        <v>2051.9</v>
      </c>
      <c r="W891" s="13">
        <v>14</v>
      </c>
      <c r="X891" s="17">
        <v>0.5</v>
      </c>
      <c r="Y891" s="16">
        <v>-159.55000000000001</v>
      </c>
      <c r="Z891" s="31">
        <f t="shared" si="67"/>
        <v>-7.7757200643306212E-2</v>
      </c>
    </row>
    <row r="892" spans="1:26">
      <c r="A892" s="26">
        <v>891</v>
      </c>
      <c r="B892" s="7" t="s">
        <v>3651</v>
      </c>
      <c r="C892" s="8">
        <v>45643</v>
      </c>
      <c r="D892" s="12">
        <f t="shared" si="64"/>
        <v>2024</v>
      </c>
      <c r="E892" s="12">
        <f t="shared" si="65"/>
        <v>12</v>
      </c>
      <c r="F892" s="8" t="str">
        <f t="shared" si="66"/>
        <v>2024-12</v>
      </c>
      <c r="G892" s="8">
        <v>45644</v>
      </c>
      <c r="H892" s="23">
        <f t="shared" si="68"/>
        <v>1</v>
      </c>
      <c r="I892" s="7" t="s">
        <v>122</v>
      </c>
      <c r="J892" s="7" t="s">
        <v>3652</v>
      </c>
      <c r="K892" s="7" t="s">
        <v>3258</v>
      </c>
      <c r="L892" s="7" t="s">
        <v>83</v>
      </c>
      <c r="M892" s="7" t="s">
        <v>31</v>
      </c>
      <c r="N892" s="7" t="s">
        <v>125</v>
      </c>
      <c r="O892" s="7" t="s">
        <v>126</v>
      </c>
      <c r="P892" s="7" t="s">
        <v>3653</v>
      </c>
      <c r="Q892" s="7" t="s">
        <v>58</v>
      </c>
      <c r="R892" s="7" t="s">
        <v>3654</v>
      </c>
      <c r="S892" s="7" t="s">
        <v>37</v>
      </c>
      <c r="T892" s="7" t="s">
        <v>208</v>
      </c>
      <c r="U892" s="7" t="s">
        <v>408</v>
      </c>
      <c r="V892" s="10">
        <v>1103.57</v>
      </c>
      <c r="W892" s="6">
        <v>3</v>
      </c>
      <c r="X892" s="11">
        <v>0.1</v>
      </c>
      <c r="Y892" s="10">
        <v>430.6</v>
      </c>
      <c r="Z892" s="30">
        <f t="shared" si="67"/>
        <v>0.39018820736337528</v>
      </c>
    </row>
    <row r="893" spans="1:26">
      <c r="A893" s="27">
        <v>892</v>
      </c>
      <c r="B893" s="14" t="s">
        <v>3655</v>
      </c>
      <c r="C893" s="15">
        <v>44527</v>
      </c>
      <c r="D893" s="12">
        <f t="shared" si="64"/>
        <v>2021</v>
      </c>
      <c r="E893" s="12">
        <f t="shared" si="65"/>
        <v>11</v>
      </c>
      <c r="F893" s="15" t="str">
        <f t="shared" si="66"/>
        <v>2021-11</v>
      </c>
      <c r="G893" s="15">
        <v>44530</v>
      </c>
      <c r="H893" s="23">
        <f t="shared" si="68"/>
        <v>3</v>
      </c>
      <c r="I893" s="14" t="s">
        <v>122</v>
      </c>
      <c r="J893" s="14" t="s">
        <v>1730</v>
      </c>
      <c r="K893" s="14" t="s">
        <v>939</v>
      </c>
      <c r="L893" s="14" t="s">
        <v>66</v>
      </c>
      <c r="M893" s="14" t="s">
        <v>31</v>
      </c>
      <c r="N893" s="14" t="s">
        <v>55</v>
      </c>
      <c r="O893" s="14" t="s">
        <v>56</v>
      </c>
      <c r="P893" s="14" t="s">
        <v>3656</v>
      </c>
      <c r="Q893" s="14" t="s">
        <v>58</v>
      </c>
      <c r="R893" s="14" t="s">
        <v>3657</v>
      </c>
      <c r="S893" s="14" t="s">
        <v>48</v>
      </c>
      <c r="T893" s="14" t="s">
        <v>69</v>
      </c>
      <c r="U893" s="14" t="s">
        <v>70</v>
      </c>
      <c r="V893" s="16">
        <v>3097.55</v>
      </c>
      <c r="W893" s="13">
        <v>12</v>
      </c>
      <c r="X893" s="17">
        <v>0</v>
      </c>
      <c r="Y893" s="16">
        <v>1322.95</v>
      </c>
      <c r="Z893" s="31">
        <f t="shared" si="67"/>
        <v>0.42709560781908279</v>
      </c>
    </row>
    <row r="894" spans="1:26">
      <c r="A894" s="26">
        <v>893</v>
      </c>
      <c r="B894" s="7" t="s">
        <v>3658</v>
      </c>
      <c r="C894" s="8">
        <v>45462</v>
      </c>
      <c r="D894" s="12">
        <f t="shared" si="64"/>
        <v>2024</v>
      </c>
      <c r="E894" s="12">
        <f t="shared" si="65"/>
        <v>6</v>
      </c>
      <c r="F894" s="8" t="str">
        <f t="shared" si="66"/>
        <v>2024-06</v>
      </c>
      <c r="G894" s="8">
        <v>45466</v>
      </c>
      <c r="H894" s="23">
        <f t="shared" si="68"/>
        <v>4</v>
      </c>
      <c r="I894" s="7" t="s">
        <v>52</v>
      </c>
      <c r="J894" s="7" t="s">
        <v>1003</v>
      </c>
      <c r="K894" s="7" t="s">
        <v>1004</v>
      </c>
      <c r="L894" s="7" t="s">
        <v>83</v>
      </c>
      <c r="M894" s="7" t="s">
        <v>31</v>
      </c>
      <c r="N894" s="7" t="s">
        <v>74</v>
      </c>
      <c r="O894" s="7" t="s">
        <v>75</v>
      </c>
      <c r="P894" s="7" t="s">
        <v>3659</v>
      </c>
      <c r="Q894" s="7" t="s">
        <v>46</v>
      </c>
      <c r="R894" s="7" t="s">
        <v>3660</v>
      </c>
      <c r="S894" s="7" t="s">
        <v>48</v>
      </c>
      <c r="T894" s="7" t="s">
        <v>49</v>
      </c>
      <c r="U894" s="7" t="s">
        <v>50</v>
      </c>
      <c r="V894" s="10">
        <v>686.31</v>
      </c>
      <c r="W894" s="6">
        <v>5</v>
      </c>
      <c r="X894" s="11">
        <v>0.3</v>
      </c>
      <c r="Y894" s="10">
        <v>117</v>
      </c>
      <c r="Z894" s="30">
        <f t="shared" si="67"/>
        <v>0.17047689819469336</v>
      </c>
    </row>
    <row r="895" spans="1:26">
      <c r="A895" s="27">
        <v>894</v>
      </c>
      <c r="B895" s="14" t="s">
        <v>3661</v>
      </c>
      <c r="C895" s="15">
        <v>45191</v>
      </c>
      <c r="D895" s="12">
        <f t="shared" si="64"/>
        <v>2023</v>
      </c>
      <c r="E895" s="12">
        <f t="shared" si="65"/>
        <v>9</v>
      </c>
      <c r="F895" s="15" t="str">
        <f t="shared" si="66"/>
        <v>2023-09</v>
      </c>
      <c r="G895" s="15">
        <v>45194</v>
      </c>
      <c r="H895" s="23">
        <f t="shared" si="68"/>
        <v>3</v>
      </c>
      <c r="I895" s="14" t="s">
        <v>122</v>
      </c>
      <c r="J895" s="14" t="s">
        <v>3662</v>
      </c>
      <c r="K895" s="14" t="s">
        <v>1650</v>
      </c>
      <c r="L895" s="14" t="s">
        <v>30</v>
      </c>
      <c r="M895" s="14" t="s">
        <v>31</v>
      </c>
      <c r="N895" s="14" t="s">
        <v>74</v>
      </c>
      <c r="O895" s="14" t="s">
        <v>75</v>
      </c>
      <c r="P895" s="14" t="s">
        <v>3663</v>
      </c>
      <c r="Q895" s="14" t="s">
        <v>46</v>
      </c>
      <c r="R895" s="14" t="s">
        <v>3664</v>
      </c>
      <c r="S895" s="14" t="s">
        <v>110</v>
      </c>
      <c r="T895" s="14" t="s">
        <v>243</v>
      </c>
      <c r="U895" s="14" t="s">
        <v>339</v>
      </c>
      <c r="V895" s="16">
        <v>3743.32</v>
      </c>
      <c r="W895" s="13">
        <v>3</v>
      </c>
      <c r="X895" s="17">
        <v>0.3</v>
      </c>
      <c r="Y895" s="16">
        <v>612.41999999999996</v>
      </c>
      <c r="Z895" s="31">
        <f t="shared" si="67"/>
        <v>0.16360343224730986</v>
      </c>
    </row>
    <row r="896" spans="1:26">
      <c r="A896" s="26">
        <v>895</v>
      </c>
      <c r="B896" s="7" t="s">
        <v>3665</v>
      </c>
      <c r="C896" s="8">
        <v>45366</v>
      </c>
      <c r="D896" s="12">
        <f t="shared" si="64"/>
        <v>2024</v>
      </c>
      <c r="E896" s="12">
        <f t="shared" si="65"/>
        <v>3</v>
      </c>
      <c r="F896" s="8" t="str">
        <f t="shared" si="66"/>
        <v>2024-03</v>
      </c>
      <c r="G896" s="8">
        <v>45366</v>
      </c>
      <c r="H896" s="23">
        <f t="shared" si="68"/>
        <v>0</v>
      </c>
      <c r="I896" s="7" t="s">
        <v>63</v>
      </c>
      <c r="J896" s="7" t="s">
        <v>3666</v>
      </c>
      <c r="K896" s="7" t="s">
        <v>3667</v>
      </c>
      <c r="L896" s="7" t="s">
        <v>66</v>
      </c>
      <c r="M896" s="7" t="s">
        <v>31</v>
      </c>
      <c r="N896" s="7" t="s">
        <v>166</v>
      </c>
      <c r="O896" s="7" t="s">
        <v>167</v>
      </c>
      <c r="P896" s="7" t="s">
        <v>3668</v>
      </c>
      <c r="Q896" s="7" t="s">
        <v>35</v>
      </c>
      <c r="R896" s="7" t="s">
        <v>3669</v>
      </c>
      <c r="S896" s="7" t="s">
        <v>110</v>
      </c>
      <c r="T896" s="7" t="s">
        <v>243</v>
      </c>
      <c r="U896" s="7" t="s">
        <v>244</v>
      </c>
      <c r="V896" s="10">
        <v>15919.71</v>
      </c>
      <c r="W896" s="6">
        <v>10</v>
      </c>
      <c r="X896" s="11">
        <v>0</v>
      </c>
      <c r="Y896" s="10">
        <v>3814.45</v>
      </c>
      <c r="Z896" s="30">
        <f t="shared" si="67"/>
        <v>0.23960549532623396</v>
      </c>
    </row>
    <row r="897" spans="1:26">
      <c r="A897" s="27">
        <v>896</v>
      </c>
      <c r="B897" s="14" t="s">
        <v>3670</v>
      </c>
      <c r="C897" s="15">
        <v>45073</v>
      </c>
      <c r="D897" s="12">
        <f t="shared" si="64"/>
        <v>2023</v>
      </c>
      <c r="E897" s="12">
        <f t="shared" si="65"/>
        <v>5</v>
      </c>
      <c r="F897" s="15" t="str">
        <f t="shared" si="66"/>
        <v>2023-05</v>
      </c>
      <c r="G897" s="15">
        <v>45078</v>
      </c>
      <c r="H897" s="23">
        <f t="shared" si="68"/>
        <v>5</v>
      </c>
      <c r="I897" s="14" t="s">
        <v>52</v>
      </c>
      <c r="J897" s="14" t="s">
        <v>2204</v>
      </c>
      <c r="K897" s="14" t="s">
        <v>2205</v>
      </c>
      <c r="L897" s="14" t="s">
        <v>30</v>
      </c>
      <c r="M897" s="14" t="s">
        <v>31</v>
      </c>
      <c r="N897" s="14" t="s">
        <v>91</v>
      </c>
      <c r="O897" s="14" t="s">
        <v>92</v>
      </c>
      <c r="P897" s="14" t="s">
        <v>3671</v>
      </c>
      <c r="Q897" s="14" t="s">
        <v>46</v>
      </c>
      <c r="R897" s="14" t="s">
        <v>3672</v>
      </c>
      <c r="S897" s="14" t="s">
        <v>37</v>
      </c>
      <c r="T897" s="14" t="s">
        <v>208</v>
      </c>
      <c r="U897" s="14" t="s">
        <v>408</v>
      </c>
      <c r="V897" s="16">
        <v>7086.64</v>
      </c>
      <c r="W897" s="13">
        <v>10</v>
      </c>
      <c r="X897" s="17">
        <v>0.3</v>
      </c>
      <c r="Y897" s="16">
        <v>188.31</v>
      </c>
      <c r="Z897" s="31">
        <f t="shared" si="67"/>
        <v>2.6572536491200342E-2</v>
      </c>
    </row>
    <row r="898" spans="1:26">
      <c r="A898" s="26">
        <v>897</v>
      </c>
      <c r="B898" s="7" t="s">
        <v>3673</v>
      </c>
      <c r="C898" s="8">
        <v>44929</v>
      </c>
      <c r="D898" s="12">
        <f t="shared" ref="D898:D961" si="69">YEAR(C898)</f>
        <v>2023</v>
      </c>
      <c r="E898" s="12">
        <f t="shared" ref="E898:E961" si="70">MONTH(C898)</f>
        <v>1</v>
      </c>
      <c r="F898" s="8" t="str">
        <f t="shared" ref="F898:F961" si="71">TEXT(C898,"yyyy-mm")</f>
        <v>2023-01</v>
      </c>
      <c r="G898" s="8">
        <v>44932</v>
      </c>
      <c r="H898" s="23">
        <f t="shared" si="68"/>
        <v>3</v>
      </c>
      <c r="I898" s="7" t="s">
        <v>52</v>
      </c>
      <c r="J898" s="7" t="s">
        <v>3529</v>
      </c>
      <c r="K898" s="7" t="s">
        <v>1370</v>
      </c>
      <c r="L898" s="7" t="s">
        <v>66</v>
      </c>
      <c r="M898" s="7" t="s">
        <v>31</v>
      </c>
      <c r="N898" s="7" t="s">
        <v>313</v>
      </c>
      <c r="O898" s="7" t="s">
        <v>314</v>
      </c>
      <c r="P898" s="7" t="s">
        <v>3674</v>
      </c>
      <c r="Q898" s="7" t="s">
        <v>146</v>
      </c>
      <c r="R898" s="7" t="s">
        <v>3675</v>
      </c>
      <c r="S898" s="7" t="s">
        <v>110</v>
      </c>
      <c r="T898" s="7" t="s">
        <v>111</v>
      </c>
      <c r="U898" s="7" t="s">
        <v>112</v>
      </c>
      <c r="V898" s="10">
        <v>5384.78</v>
      </c>
      <c r="W898" s="6">
        <v>10</v>
      </c>
      <c r="X898" s="11">
        <v>0.4</v>
      </c>
      <c r="Y898" s="10">
        <v>-792.36</v>
      </c>
      <c r="Z898" s="30">
        <f t="shared" ref="Z898:Z961" si="72">IFERROR(Y898/V898,0)</f>
        <v>-0.14714807290177129</v>
      </c>
    </row>
    <row r="899" spans="1:26">
      <c r="A899" s="27">
        <v>898</v>
      </c>
      <c r="B899" s="14" t="s">
        <v>3676</v>
      </c>
      <c r="C899" s="15">
        <v>44610</v>
      </c>
      <c r="D899" s="12">
        <f t="shared" si="69"/>
        <v>2022</v>
      </c>
      <c r="E899" s="12">
        <f t="shared" si="70"/>
        <v>2</v>
      </c>
      <c r="F899" s="15" t="str">
        <f t="shared" si="71"/>
        <v>2022-02</v>
      </c>
      <c r="G899" s="15">
        <v>44610</v>
      </c>
      <c r="H899" s="23">
        <f t="shared" si="68"/>
        <v>0</v>
      </c>
      <c r="I899" s="14" t="s">
        <v>63</v>
      </c>
      <c r="J899" s="14" t="s">
        <v>3677</v>
      </c>
      <c r="K899" s="14" t="s">
        <v>511</v>
      </c>
      <c r="L899" s="14" t="s">
        <v>83</v>
      </c>
      <c r="M899" s="14" t="s">
        <v>31</v>
      </c>
      <c r="N899" s="14" t="s">
        <v>166</v>
      </c>
      <c r="O899" s="14" t="s">
        <v>167</v>
      </c>
      <c r="P899" s="14" t="s">
        <v>3678</v>
      </c>
      <c r="Q899" s="14" t="s">
        <v>35</v>
      </c>
      <c r="R899" s="14" t="s">
        <v>3679</v>
      </c>
      <c r="S899" s="14" t="s">
        <v>48</v>
      </c>
      <c r="T899" s="14" t="s">
        <v>86</v>
      </c>
      <c r="U899" s="14" t="s">
        <v>87</v>
      </c>
      <c r="V899" s="16">
        <v>113.18</v>
      </c>
      <c r="W899" s="13">
        <v>8</v>
      </c>
      <c r="X899" s="17">
        <v>0.1</v>
      </c>
      <c r="Y899" s="16">
        <v>15.22</v>
      </c>
      <c r="Z899" s="31">
        <f t="shared" si="72"/>
        <v>0.13447605584025446</v>
      </c>
    </row>
    <row r="900" spans="1:26">
      <c r="A900" s="26">
        <v>899</v>
      </c>
      <c r="B900" s="7" t="s">
        <v>3680</v>
      </c>
      <c r="C900" s="8">
        <v>45429</v>
      </c>
      <c r="D900" s="12">
        <f t="shared" si="69"/>
        <v>2024</v>
      </c>
      <c r="E900" s="12">
        <f t="shared" si="70"/>
        <v>5</v>
      </c>
      <c r="F900" s="8" t="str">
        <f t="shared" si="71"/>
        <v>2024-05</v>
      </c>
      <c r="G900" s="8">
        <v>45429</v>
      </c>
      <c r="H900" s="23">
        <f t="shared" ref="H900:H963" si="73">G900-C900</f>
        <v>0</v>
      </c>
      <c r="I900" s="7" t="s">
        <v>63</v>
      </c>
      <c r="J900" s="7" t="s">
        <v>3681</v>
      </c>
      <c r="K900" s="7" t="s">
        <v>268</v>
      </c>
      <c r="L900" s="7" t="s">
        <v>30</v>
      </c>
      <c r="M900" s="7" t="s">
        <v>31</v>
      </c>
      <c r="N900" s="7" t="s">
        <v>32</v>
      </c>
      <c r="O900" s="7" t="s">
        <v>33</v>
      </c>
      <c r="P900" s="7" t="s">
        <v>3682</v>
      </c>
      <c r="Q900" s="7" t="s">
        <v>35</v>
      </c>
      <c r="R900" s="7" t="s">
        <v>3683</v>
      </c>
      <c r="S900" s="7" t="s">
        <v>37</v>
      </c>
      <c r="T900" s="7" t="s">
        <v>38</v>
      </c>
      <c r="U900" s="7" t="s">
        <v>333</v>
      </c>
      <c r="V900" s="10">
        <v>3245.81</v>
      </c>
      <c r="W900" s="6">
        <v>8</v>
      </c>
      <c r="X900" s="11">
        <v>0.5</v>
      </c>
      <c r="Y900" s="10">
        <v>651.02</v>
      </c>
      <c r="Z900" s="30">
        <f t="shared" si="72"/>
        <v>0.20057243030245148</v>
      </c>
    </row>
    <row r="901" spans="1:26">
      <c r="A901" s="27">
        <v>900</v>
      </c>
      <c r="B901" s="14" t="s">
        <v>3684</v>
      </c>
      <c r="C901" s="15">
        <v>45599</v>
      </c>
      <c r="D901" s="12">
        <f t="shared" si="69"/>
        <v>2024</v>
      </c>
      <c r="E901" s="12">
        <f t="shared" si="70"/>
        <v>11</v>
      </c>
      <c r="F901" s="15" t="str">
        <f t="shared" si="71"/>
        <v>2024-11</v>
      </c>
      <c r="G901" s="15">
        <v>45604</v>
      </c>
      <c r="H901" s="23">
        <f t="shared" si="73"/>
        <v>5</v>
      </c>
      <c r="I901" s="14" t="s">
        <v>52</v>
      </c>
      <c r="J901" s="14" t="s">
        <v>2246</v>
      </c>
      <c r="K901" s="14" t="s">
        <v>2247</v>
      </c>
      <c r="L901" s="14" t="s">
        <v>30</v>
      </c>
      <c r="M901" s="14" t="s">
        <v>31</v>
      </c>
      <c r="N901" s="14" t="s">
        <v>213</v>
      </c>
      <c r="O901" s="14" t="s">
        <v>92</v>
      </c>
      <c r="P901" s="14" t="s">
        <v>3685</v>
      </c>
      <c r="Q901" s="14" t="s">
        <v>46</v>
      </c>
      <c r="R901" s="14" t="s">
        <v>3686</v>
      </c>
      <c r="S901" s="14" t="s">
        <v>37</v>
      </c>
      <c r="T901" s="14" t="s">
        <v>38</v>
      </c>
      <c r="U901" s="14" t="s">
        <v>485</v>
      </c>
      <c r="V901" s="16">
        <v>12598.46</v>
      </c>
      <c r="W901" s="13">
        <v>11</v>
      </c>
      <c r="X901" s="17">
        <v>0.2</v>
      </c>
      <c r="Y901" s="16">
        <v>-1573.24</v>
      </c>
      <c r="Z901" s="31">
        <f t="shared" si="72"/>
        <v>-0.12487558003121017</v>
      </c>
    </row>
    <row r="902" spans="1:26">
      <c r="A902" s="26">
        <v>901</v>
      </c>
      <c r="B902" s="7" t="s">
        <v>3687</v>
      </c>
      <c r="C902" s="8">
        <v>44338</v>
      </c>
      <c r="D902" s="12">
        <f t="shared" si="69"/>
        <v>2021</v>
      </c>
      <c r="E902" s="12">
        <f t="shared" si="70"/>
        <v>5</v>
      </c>
      <c r="F902" s="8" t="str">
        <f t="shared" si="71"/>
        <v>2021-05</v>
      </c>
      <c r="G902" s="8">
        <v>44338</v>
      </c>
      <c r="H902" s="23">
        <f t="shared" si="73"/>
        <v>0</v>
      </c>
      <c r="I902" s="7" t="s">
        <v>63</v>
      </c>
      <c r="J902" s="7" t="s">
        <v>2033</v>
      </c>
      <c r="K902" s="7" t="s">
        <v>2034</v>
      </c>
      <c r="L902" s="7" t="s">
        <v>30</v>
      </c>
      <c r="M902" s="7" t="s">
        <v>31</v>
      </c>
      <c r="N902" s="7" t="s">
        <v>143</v>
      </c>
      <c r="O902" s="7" t="s">
        <v>144</v>
      </c>
      <c r="P902" s="7" t="s">
        <v>3688</v>
      </c>
      <c r="Q902" s="7" t="s">
        <v>146</v>
      </c>
      <c r="R902" s="7" t="s">
        <v>3689</v>
      </c>
      <c r="S902" s="7" t="s">
        <v>48</v>
      </c>
      <c r="T902" s="7" t="s">
        <v>138</v>
      </c>
      <c r="U902" s="7" t="s">
        <v>781</v>
      </c>
      <c r="V902" s="10">
        <v>240.86</v>
      </c>
      <c r="W902" s="6">
        <v>1</v>
      </c>
      <c r="X902" s="11">
        <v>0</v>
      </c>
      <c r="Y902" s="10">
        <v>31.67</v>
      </c>
      <c r="Z902" s="30">
        <f t="shared" si="72"/>
        <v>0.13148717097068838</v>
      </c>
    </row>
    <row r="903" spans="1:26">
      <c r="A903" s="27">
        <v>902</v>
      </c>
      <c r="B903" s="14" t="s">
        <v>3690</v>
      </c>
      <c r="C903" s="15">
        <v>44830</v>
      </c>
      <c r="D903" s="12">
        <f t="shared" si="69"/>
        <v>2022</v>
      </c>
      <c r="E903" s="12">
        <f t="shared" si="70"/>
        <v>9</v>
      </c>
      <c r="F903" s="15" t="str">
        <f t="shared" si="71"/>
        <v>2022-09</v>
      </c>
      <c r="G903" s="15">
        <v>44830</v>
      </c>
      <c r="H903" s="23">
        <f t="shared" si="73"/>
        <v>0</v>
      </c>
      <c r="I903" s="14" t="s">
        <v>63</v>
      </c>
      <c r="J903" s="14" t="s">
        <v>3691</v>
      </c>
      <c r="K903" s="14" t="s">
        <v>1935</v>
      </c>
      <c r="L903" s="14" t="s">
        <v>30</v>
      </c>
      <c r="M903" s="14" t="s">
        <v>31</v>
      </c>
      <c r="N903" s="14" t="s">
        <v>166</v>
      </c>
      <c r="O903" s="14" t="s">
        <v>167</v>
      </c>
      <c r="P903" s="14" t="s">
        <v>3589</v>
      </c>
      <c r="Q903" s="14" t="s">
        <v>35</v>
      </c>
      <c r="R903" s="14" t="s">
        <v>3692</v>
      </c>
      <c r="S903" s="14" t="s">
        <v>48</v>
      </c>
      <c r="T903" s="14" t="s">
        <v>129</v>
      </c>
      <c r="U903" s="14" t="s">
        <v>328</v>
      </c>
      <c r="V903" s="16">
        <v>3351.85</v>
      </c>
      <c r="W903" s="13">
        <v>14</v>
      </c>
      <c r="X903" s="17">
        <v>0.1</v>
      </c>
      <c r="Y903" s="16">
        <v>305.55</v>
      </c>
      <c r="Z903" s="31">
        <f t="shared" si="72"/>
        <v>9.1158613899786689E-2</v>
      </c>
    </row>
    <row r="904" spans="1:26">
      <c r="A904" s="26">
        <v>903</v>
      </c>
      <c r="B904" s="7" t="s">
        <v>3693</v>
      </c>
      <c r="C904" s="8">
        <v>44874</v>
      </c>
      <c r="D904" s="12">
        <f t="shared" si="69"/>
        <v>2022</v>
      </c>
      <c r="E904" s="12">
        <f t="shared" si="70"/>
        <v>11</v>
      </c>
      <c r="F904" s="8" t="str">
        <f t="shared" si="71"/>
        <v>2022-11</v>
      </c>
      <c r="G904" s="8">
        <v>44882</v>
      </c>
      <c r="H904" s="23">
        <f t="shared" si="73"/>
        <v>8</v>
      </c>
      <c r="I904" s="7" t="s">
        <v>27</v>
      </c>
      <c r="J904" s="7" t="s">
        <v>751</v>
      </c>
      <c r="K904" s="7" t="s">
        <v>752</v>
      </c>
      <c r="L904" s="7" t="s">
        <v>83</v>
      </c>
      <c r="M904" s="7" t="s">
        <v>31</v>
      </c>
      <c r="N904" s="7" t="s">
        <v>74</v>
      </c>
      <c r="O904" s="7" t="s">
        <v>75</v>
      </c>
      <c r="P904" s="7" t="s">
        <v>3694</v>
      </c>
      <c r="Q904" s="7" t="s">
        <v>46</v>
      </c>
      <c r="R904" s="7" t="s">
        <v>3695</v>
      </c>
      <c r="S904" s="7" t="s">
        <v>48</v>
      </c>
      <c r="T904" s="7" t="s">
        <v>298</v>
      </c>
      <c r="U904" s="7" t="s">
        <v>630</v>
      </c>
      <c r="V904" s="10">
        <v>56.36</v>
      </c>
      <c r="W904" s="6">
        <v>5</v>
      </c>
      <c r="X904" s="11">
        <v>0.3</v>
      </c>
      <c r="Y904" s="10">
        <v>24.21</v>
      </c>
      <c r="Z904" s="30">
        <f t="shared" si="72"/>
        <v>0.42955997161107168</v>
      </c>
    </row>
    <row r="905" spans="1:26">
      <c r="A905" s="27">
        <v>904</v>
      </c>
      <c r="B905" s="14" t="s">
        <v>3696</v>
      </c>
      <c r="C905" s="15">
        <v>45355</v>
      </c>
      <c r="D905" s="12">
        <f t="shared" si="69"/>
        <v>2024</v>
      </c>
      <c r="E905" s="12">
        <f t="shared" si="70"/>
        <v>3</v>
      </c>
      <c r="F905" s="15" t="str">
        <f t="shared" si="71"/>
        <v>2024-03</v>
      </c>
      <c r="G905" s="15">
        <v>45355</v>
      </c>
      <c r="H905" s="23">
        <f t="shared" si="73"/>
        <v>0</v>
      </c>
      <c r="I905" s="14" t="s">
        <v>63</v>
      </c>
      <c r="J905" s="14" t="s">
        <v>1623</v>
      </c>
      <c r="K905" s="14" t="s">
        <v>559</v>
      </c>
      <c r="L905" s="14" t="s">
        <v>66</v>
      </c>
      <c r="M905" s="14" t="s">
        <v>31</v>
      </c>
      <c r="N905" s="14" t="s">
        <v>711</v>
      </c>
      <c r="O905" s="14" t="s">
        <v>712</v>
      </c>
      <c r="P905" s="14" t="s">
        <v>3697</v>
      </c>
      <c r="Q905" s="14" t="s">
        <v>35</v>
      </c>
      <c r="R905" s="14" t="s">
        <v>3698</v>
      </c>
      <c r="S905" s="14" t="s">
        <v>110</v>
      </c>
      <c r="T905" s="14" t="s">
        <v>243</v>
      </c>
      <c r="U905" s="14" t="s">
        <v>339</v>
      </c>
      <c r="V905" s="16">
        <v>3371.3</v>
      </c>
      <c r="W905" s="13">
        <v>3</v>
      </c>
      <c r="X905" s="17">
        <v>0.2</v>
      </c>
      <c r="Y905" s="16">
        <v>-25.72</v>
      </c>
      <c r="Z905" s="31">
        <f t="shared" si="72"/>
        <v>-7.629104499747871E-3</v>
      </c>
    </row>
    <row r="906" spans="1:26">
      <c r="A906" s="26">
        <v>905</v>
      </c>
      <c r="B906" s="7" t="s">
        <v>3699</v>
      </c>
      <c r="C906" s="8">
        <v>44619</v>
      </c>
      <c r="D906" s="12">
        <f t="shared" si="69"/>
        <v>2022</v>
      </c>
      <c r="E906" s="12">
        <f t="shared" si="70"/>
        <v>2</v>
      </c>
      <c r="F906" s="8" t="str">
        <f t="shared" si="71"/>
        <v>2022-02</v>
      </c>
      <c r="G906" s="8">
        <v>44624</v>
      </c>
      <c r="H906" s="23">
        <f t="shared" si="73"/>
        <v>5</v>
      </c>
      <c r="I906" s="7" t="s">
        <v>52</v>
      </c>
      <c r="J906" s="7" t="s">
        <v>3700</v>
      </c>
      <c r="K906" s="7" t="s">
        <v>2124</v>
      </c>
      <c r="L906" s="7" t="s">
        <v>30</v>
      </c>
      <c r="M906" s="7" t="s">
        <v>31</v>
      </c>
      <c r="N906" s="7" t="s">
        <v>134</v>
      </c>
      <c r="O906" s="7" t="s">
        <v>135</v>
      </c>
      <c r="P906" s="7" t="s">
        <v>3701</v>
      </c>
      <c r="Q906" s="7" t="s">
        <v>58</v>
      </c>
      <c r="R906" s="7" t="s">
        <v>3702</v>
      </c>
      <c r="S906" s="7" t="s">
        <v>48</v>
      </c>
      <c r="T906" s="7" t="s">
        <v>138</v>
      </c>
      <c r="U906" s="7" t="s">
        <v>139</v>
      </c>
      <c r="V906" s="10">
        <v>1770.62</v>
      </c>
      <c r="W906" s="6">
        <v>10</v>
      </c>
      <c r="X906" s="11">
        <v>0.3</v>
      </c>
      <c r="Y906" s="10">
        <v>97.26</v>
      </c>
      <c r="Z906" s="30">
        <f t="shared" si="72"/>
        <v>5.4929911556403976E-2</v>
      </c>
    </row>
    <row r="907" spans="1:26">
      <c r="A907" s="27">
        <v>906</v>
      </c>
      <c r="B907" s="14" t="s">
        <v>3703</v>
      </c>
      <c r="C907" s="15">
        <v>44873</v>
      </c>
      <c r="D907" s="12">
        <f t="shared" si="69"/>
        <v>2022</v>
      </c>
      <c r="E907" s="12">
        <f t="shared" si="70"/>
        <v>11</v>
      </c>
      <c r="F907" s="15" t="str">
        <f t="shared" si="71"/>
        <v>2022-11</v>
      </c>
      <c r="G907" s="15">
        <v>44875</v>
      </c>
      <c r="H907" s="23">
        <f t="shared" si="73"/>
        <v>2</v>
      </c>
      <c r="I907" s="14" t="s">
        <v>122</v>
      </c>
      <c r="J907" s="14" t="s">
        <v>3704</v>
      </c>
      <c r="K907" s="14" t="s">
        <v>3705</v>
      </c>
      <c r="L907" s="14" t="s">
        <v>30</v>
      </c>
      <c r="M907" s="14" t="s">
        <v>31</v>
      </c>
      <c r="N907" s="14" t="s">
        <v>204</v>
      </c>
      <c r="O907" s="14" t="s">
        <v>205</v>
      </c>
      <c r="P907" s="14" t="s">
        <v>3706</v>
      </c>
      <c r="Q907" s="14" t="s">
        <v>146</v>
      </c>
      <c r="R907" s="14" t="s">
        <v>3707</v>
      </c>
      <c r="S907" s="14" t="s">
        <v>37</v>
      </c>
      <c r="T907" s="14" t="s">
        <v>208</v>
      </c>
      <c r="U907" s="14" t="s">
        <v>265</v>
      </c>
      <c r="V907" s="16">
        <v>12541</v>
      </c>
      <c r="W907" s="13">
        <v>10</v>
      </c>
      <c r="X907" s="17">
        <v>0.1</v>
      </c>
      <c r="Y907" s="16">
        <v>2986.36</v>
      </c>
      <c r="Z907" s="31">
        <f t="shared" si="72"/>
        <v>0.23812774100948889</v>
      </c>
    </row>
    <row r="908" spans="1:26">
      <c r="A908" s="26">
        <v>907</v>
      </c>
      <c r="B908" s="7" t="s">
        <v>3708</v>
      </c>
      <c r="C908" s="8">
        <v>45381</v>
      </c>
      <c r="D908" s="12">
        <f t="shared" si="69"/>
        <v>2024</v>
      </c>
      <c r="E908" s="12">
        <f t="shared" si="70"/>
        <v>3</v>
      </c>
      <c r="F908" s="8" t="str">
        <f t="shared" si="71"/>
        <v>2024-03</v>
      </c>
      <c r="G908" s="8">
        <v>45383</v>
      </c>
      <c r="H908" s="23">
        <f t="shared" si="73"/>
        <v>2</v>
      </c>
      <c r="I908" s="7" t="s">
        <v>122</v>
      </c>
      <c r="J908" s="7" t="s">
        <v>41</v>
      </c>
      <c r="K908" s="7" t="s">
        <v>42</v>
      </c>
      <c r="L908" s="7" t="s">
        <v>30</v>
      </c>
      <c r="M908" s="7" t="s">
        <v>31</v>
      </c>
      <c r="N908" s="7" t="s">
        <v>43</v>
      </c>
      <c r="O908" s="7" t="s">
        <v>44</v>
      </c>
      <c r="P908" s="7" t="s">
        <v>3709</v>
      </c>
      <c r="Q908" s="7" t="s">
        <v>46</v>
      </c>
      <c r="R908" s="7" t="s">
        <v>3710</v>
      </c>
      <c r="S908" s="7" t="s">
        <v>48</v>
      </c>
      <c r="T908" s="7" t="s">
        <v>138</v>
      </c>
      <c r="U908" s="7" t="s">
        <v>1091</v>
      </c>
      <c r="V908" s="10">
        <v>755.54</v>
      </c>
      <c r="W908" s="6">
        <v>3</v>
      </c>
      <c r="X908" s="11">
        <v>0</v>
      </c>
      <c r="Y908" s="10">
        <v>171</v>
      </c>
      <c r="Z908" s="30">
        <f t="shared" si="72"/>
        <v>0.22632818910977581</v>
      </c>
    </row>
    <row r="909" spans="1:26">
      <c r="A909" s="27">
        <v>908</v>
      </c>
      <c r="B909" s="14" t="s">
        <v>3711</v>
      </c>
      <c r="C909" s="15">
        <v>45173</v>
      </c>
      <c r="D909" s="12">
        <f t="shared" si="69"/>
        <v>2023</v>
      </c>
      <c r="E909" s="12">
        <f t="shared" si="70"/>
        <v>9</v>
      </c>
      <c r="F909" s="15" t="str">
        <f t="shared" si="71"/>
        <v>2023-09</v>
      </c>
      <c r="G909" s="15">
        <v>45177</v>
      </c>
      <c r="H909" s="23">
        <f t="shared" si="73"/>
        <v>4</v>
      </c>
      <c r="I909" s="14" t="s">
        <v>52</v>
      </c>
      <c r="J909" s="14" t="s">
        <v>2075</v>
      </c>
      <c r="K909" s="14" t="s">
        <v>2076</v>
      </c>
      <c r="L909" s="14" t="s">
        <v>83</v>
      </c>
      <c r="M909" s="14" t="s">
        <v>31</v>
      </c>
      <c r="N909" s="14" t="s">
        <v>91</v>
      </c>
      <c r="O909" s="14" t="s">
        <v>92</v>
      </c>
      <c r="P909" s="14" t="s">
        <v>3712</v>
      </c>
      <c r="Q909" s="14" t="s">
        <v>46</v>
      </c>
      <c r="R909" s="14" t="s">
        <v>3713</v>
      </c>
      <c r="S909" s="14" t="s">
        <v>110</v>
      </c>
      <c r="T909" s="14" t="s">
        <v>223</v>
      </c>
      <c r="U909" s="14" t="s">
        <v>495</v>
      </c>
      <c r="V909" s="16">
        <v>1995.53</v>
      </c>
      <c r="W909" s="13">
        <v>1</v>
      </c>
      <c r="X909" s="17">
        <v>0</v>
      </c>
      <c r="Y909" s="16">
        <v>-272.73</v>
      </c>
      <c r="Z909" s="31">
        <f t="shared" si="72"/>
        <v>-0.13667045847469095</v>
      </c>
    </row>
    <row r="910" spans="1:26">
      <c r="A910" s="26">
        <v>909</v>
      </c>
      <c r="B910" s="7" t="s">
        <v>3714</v>
      </c>
      <c r="C910" s="8">
        <v>45259</v>
      </c>
      <c r="D910" s="12">
        <f t="shared" si="69"/>
        <v>2023</v>
      </c>
      <c r="E910" s="12">
        <f t="shared" si="70"/>
        <v>11</v>
      </c>
      <c r="F910" s="8" t="str">
        <f t="shared" si="71"/>
        <v>2023-11</v>
      </c>
      <c r="G910" s="8">
        <v>45259</v>
      </c>
      <c r="H910" s="23">
        <f t="shared" si="73"/>
        <v>0</v>
      </c>
      <c r="I910" s="7" t="s">
        <v>63</v>
      </c>
      <c r="J910" s="7" t="s">
        <v>3378</v>
      </c>
      <c r="K910" s="7" t="s">
        <v>3379</v>
      </c>
      <c r="L910" s="7" t="s">
        <v>66</v>
      </c>
      <c r="M910" s="7" t="s">
        <v>31</v>
      </c>
      <c r="N910" s="7" t="s">
        <v>106</v>
      </c>
      <c r="O910" s="7" t="s">
        <v>107</v>
      </c>
      <c r="P910" s="7" t="s">
        <v>3715</v>
      </c>
      <c r="Q910" s="7" t="s">
        <v>35</v>
      </c>
      <c r="R910" s="7" t="s">
        <v>3716</v>
      </c>
      <c r="S910" s="7" t="s">
        <v>48</v>
      </c>
      <c r="T910" s="7" t="s">
        <v>298</v>
      </c>
      <c r="U910" s="7" t="s">
        <v>586</v>
      </c>
      <c r="V910" s="10">
        <v>234.44</v>
      </c>
      <c r="W910" s="6">
        <v>1</v>
      </c>
      <c r="X910" s="11">
        <v>0</v>
      </c>
      <c r="Y910" s="10">
        <v>49.63</v>
      </c>
      <c r="Z910" s="30">
        <f t="shared" si="72"/>
        <v>0.21169595632144686</v>
      </c>
    </row>
    <row r="911" spans="1:26">
      <c r="A911" s="27">
        <v>910</v>
      </c>
      <c r="B911" s="14" t="s">
        <v>3717</v>
      </c>
      <c r="C911" s="15">
        <v>44500</v>
      </c>
      <c r="D911" s="12">
        <f t="shared" si="69"/>
        <v>2021</v>
      </c>
      <c r="E911" s="12">
        <f t="shared" si="70"/>
        <v>10</v>
      </c>
      <c r="F911" s="15" t="str">
        <f t="shared" si="71"/>
        <v>2021-10</v>
      </c>
      <c r="G911" s="15">
        <v>44504</v>
      </c>
      <c r="H911" s="23">
        <f t="shared" si="73"/>
        <v>4</v>
      </c>
      <c r="I911" s="14" t="s">
        <v>52</v>
      </c>
      <c r="J911" s="14" t="s">
        <v>2802</v>
      </c>
      <c r="K911" s="14" t="s">
        <v>847</v>
      </c>
      <c r="L911" s="14" t="s">
        <v>30</v>
      </c>
      <c r="M911" s="14" t="s">
        <v>31</v>
      </c>
      <c r="N911" s="14" t="s">
        <v>711</v>
      </c>
      <c r="O911" s="14" t="s">
        <v>712</v>
      </c>
      <c r="P911" s="14" t="s">
        <v>3718</v>
      </c>
      <c r="Q911" s="14" t="s">
        <v>35</v>
      </c>
      <c r="R911" s="14" t="s">
        <v>3719</v>
      </c>
      <c r="S911" s="14" t="s">
        <v>110</v>
      </c>
      <c r="T911" s="14" t="s">
        <v>243</v>
      </c>
      <c r="U911" s="14" t="s">
        <v>339</v>
      </c>
      <c r="V911" s="16">
        <v>6588.25</v>
      </c>
      <c r="W911" s="13">
        <v>6</v>
      </c>
      <c r="X911" s="17">
        <v>0.3</v>
      </c>
      <c r="Y911" s="16">
        <v>1814.24</v>
      </c>
      <c r="Z911" s="31">
        <f t="shared" si="72"/>
        <v>0.27537509960915268</v>
      </c>
    </row>
    <row r="912" spans="1:26">
      <c r="A912" s="26">
        <v>911</v>
      </c>
      <c r="B912" s="7" t="s">
        <v>3720</v>
      </c>
      <c r="C912" s="8">
        <v>45389</v>
      </c>
      <c r="D912" s="12">
        <f t="shared" si="69"/>
        <v>2024</v>
      </c>
      <c r="E912" s="12">
        <f t="shared" si="70"/>
        <v>4</v>
      </c>
      <c r="F912" s="8" t="str">
        <f t="shared" si="71"/>
        <v>2024-04</v>
      </c>
      <c r="G912" s="8">
        <v>45389</v>
      </c>
      <c r="H912" s="23">
        <f t="shared" si="73"/>
        <v>0</v>
      </c>
      <c r="I912" s="7" t="s">
        <v>63</v>
      </c>
      <c r="J912" s="7" t="s">
        <v>2517</v>
      </c>
      <c r="K912" s="7" t="s">
        <v>2518</v>
      </c>
      <c r="L912" s="7" t="s">
        <v>66</v>
      </c>
      <c r="M912" s="7" t="s">
        <v>31</v>
      </c>
      <c r="N912" s="7" t="s">
        <v>91</v>
      </c>
      <c r="O912" s="7" t="s">
        <v>92</v>
      </c>
      <c r="P912" s="7" t="s">
        <v>3721</v>
      </c>
      <c r="Q912" s="7" t="s">
        <v>46</v>
      </c>
      <c r="R912" s="7" t="s">
        <v>3722</v>
      </c>
      <c r="S912" s="7" t="s">
        <v>110</v>
      </c>
      <c r="T912" s="7" t="s">
        <v>223</v>
      </c>
      <c r="U912" s="7" t="s">
        <v>495</v>
      </c>
      <c r="V912" s="10">
        <v>13692.88</v>
      </c>
      <c r="W912" s="6">
        <v>12</v>
      </c>
      <c r="X912" s="11">
        <v>0.2</v>
      </c>
      <c r="Y912" s="10">
        <v>247.87</v>
      </c>
      <c r="Z912" s="30">
        <f t="shared" si="72"/>
        <v>1.8102108541081206E-2</v>
      </c>
    </row>
    <row r="913" spans="1:26">
      <c r="A913" s="27">
        <v>912</v>
      </c>
      <c r="B913" s="14" t="s">
        <v>3723</v>
      </c>
      <c r="C913" s="15">
        <v>44956</v>
      </c>
      <c r="D913" s="12">
        <f t="shared" si="69"/>
        <v>2023</v>
      </c>
      <c r="E913" s="12">
        <f t="shared" si="70"/>
        <v>1</v>
      </c>
      <c r="F913" s="15" t="str">
        <f t="shared" si="71"/>
        <v>2023-01</v>
      </c>
      <c r="G913" s="15">
        <v>44963</v>
      </c>
      <c r="H913" s="23">
        <f t="shared" si="73"/>
        <v>7</v>
      </c>
      <c r="I913" s="14" t="s">
        <v>27</v>
      </c>
      <c r="J913" s="14" t="s">
        <v>995</v>
      </c>
      <c r="K913" s="14" t="s">
        <v>996</v>
      </c>
      <c r="L913" s="14" t="s">
        <v>66</v>
      </c>
      <c r="M913" s="14" t="s">
        <v>31</v>
      </c>
      <c r="N913" s="14" t="s">
        <v>143</v>
      </c>
      <c r="O913" s="14" t="s">
        <v>144</v>
      </c>
      <c r="P913" s="14" t="s">
        <v>3724</v>
      </c>
      <c r="Q913" s="14" t="s">
        <v>146</v>
      </c>
      <c r="R913" s="14" t="s">
        <v>3725</v>
      </c>
      <c r="S913" s="14" t="s">
        <v>110</v>
      </c>
      <c r="T913" s="14" t="s">
        <v>148</v>
      </c>
      <c r="U913" s="14" t="s">
        <v>232</v>
      </c>
      <c r="V913" s="16">
        <v>4484.04</v>
      </c>
      <c r="W913" s="13">
        <v>5</v>
      </c>
      <c r="X913" s="17">
        <v>0.4</v>
      </c>
      <c r="Y913" s="16">
        <v>-174.81</v>
      </c>
      <c r="Z913" s="31">
        <f t="shared" si="72"/>
        <v>-3.8984933229855218E-2</v>
      </c>
    </row>
    <row r="914" spans="1:26">
      <c r="A914" s="26">
        <v>913</v>
      </c>
      <c r="B914" s="7" t="s">
        <v>3726</v>
      </c>
      <c r="C914" s="8">
        <v>44813</v>
      </c>
      <c r="D914" s="12">
        <f t="shared" si="69"/>
        <v>2022</v>
      </c>
      <c r="E914" s="12">
        <f t="shared" si="70"/>
        <v>9</v>
      </c>
      <c r="F914" s="8" t="str">
        <f t="shared" si="71"/>
        <v>2022-09</v>
      </c>
      <c r="G914" s="8">
        <v>44813</v>
      </c>
      <c r="H914" s="23">
        <f t="shared" si="73"/>
        <v>0</v>
      </c>
      <c r="I914" s="7" t="s">
        <v>63</v>
      </c>
      <c r="J914" s="7" t="s">
        <v>2640</v>
      </c>
      <c r="K914" s="7" t="s">
        <v>29</v>
      </c>
      <c r="L914" s="7" t="s">
        <v>30</v>
      </c>
      <c r="M914" s="7" t="s">
        <v>31</v>
      </c>
      <c r="N914" s="7" t="s">
        <v>134</v>
      </c>
      <c r="O914" s="7" t="s">
        <v>135</v>
      </c>
      <c r="P914" s="7" t="s">
        <v>3727</v>
      </c>
      <c r="Q914" s="7" t="s">
        <v>58</v>
      </c>
      <c r="R914" s="7" t="s">
        <v>3728</v>
      </c>
      <c r="S914" s="7" t="s">
        <v>37</v>
      </c>
      <c r="T914" s="7" t="s">
        <v>38</v>
      </c>
      <c r="U914" s="7" t="s">
        <v>102</v>
      </c>
      <c r="V914" s="10">
        <v>11803.98</v>
      </c>
      <c r="W914" s="6">
        <v>12</v>
      </c>
      <c r="X914" s="11">
        <v>0</v>
      </c>
      <c r="Y914" s="10">
        <v>3119.73</v>
      </c>
      <c r="Z914" s="30">
        <f t="shared" si="72"/>
        <v>0.26429475481998443</v>
      </c>
    </row>
    <row r="915" spans="1:26">
      <c r="A915" s="27">
        <v>914</v>
      </c>
      <c r="B915" s="14" t="s">
        <v>3729</v>
      </c>
      <c r="C915" s="15">
        <v>45536</v>
      </c>
      <c r="D915" s="12">
        <f t="shared" si="69"/>
        <v>2024</v>
      </c>
      <c r="E915" s="12">
        <f t="shared" si="70"/>
        <v>9</v>
      </c>
      <c r="F915" s="15" t="str">
        <f t="shared" si="71"/>
        <v>2024-09</v>
      </c>
      <c r="G915" s="15">
        <v>45537</v>
      </c>
      <c r="H915" s="23">
        <f t="shared" si="73"/>
        <v>1</v>
      </c>
      <c r="I915" s="14" t="s">
        <v>122</v>
      </c>
      <c r="J915" s="14" t="s">
        <v>3730</v>
      </c>
      <c r="K915" s="14" t="s">
        <v>3731</v>
      </c>
      <c r="L915" s="14" t="s">
        <v>66</v>
      </c>
      <c r="M915" s="14" t="s">
        <v>31</v>
      </c>
      <c r="N915" s="14" t="s">
        <v>153</v>
      </c>
      <c r="O915" s="14" t="s">
        <v>154</v>
      </c>
      <c r="P915" s="14" t="s">
        <v>3732</v>
      </c>
      <c r="Q915" s="14" t="s">
        <v>146</v>
      </c>
      <c r="R915" s="14" t="s">
        <v>3733</v>
      </c>
      <c r="S915" s="14" t="s">
        <v>110</v>
      </c>
      <c r="T915" s="14" t="s">
        <v>148</v>
      </c>
      <c r="U915" s="14" t="s">
        <v>237</v>
      </c>
      <c r="V915" s="16">
        <v>1987.42</v>
      </c>
      <c r="W915" s="13">
        <v>1</v>
      </c>
      <c r="X915" s="17">
        <v>0</v>
      </c>
      <c r="Y915" s="16">
        <v>-147.85</v>
      </c>
      <c r="Z915" s="31">
        <f t="shared" si="72"/>
        <v>-7.4392931539382715E-2</v>
      </c>
    </row>
    <row r="916" spans="1:26">
      <c r="A916" s="26">
        <v>915</v>
      </c>
      <c r="B916" s="7" t="s">
        <v>3734</v>
      </c>
      <c r="C916" s="8">
        <v>44528</v>
      </c>
      <c r="D916" s="12">
        <f t="shared" si="69"/>
        <v>2021</v>
      </c>
      <c r="E916" s="12">
        <f t="shared" si="70"/>
        <v>11</v>
      </c>
      <c r="F916" s="8" t="str">
        <f t="shared" si="71"/>
        <v>2021-11</v>
      </c>
      <c r="G916" s="8">
        <v>44528</v>
      </c>
      <c r="H916" s="23">
        <f t="shared" si="73"/>
        <v>0</v>
      </c>
      <c r="I916" s="7" t="s">
        <v>63</v>
      </c>
      <c r="J916" s="7" t="s">
        <v>904</v>
      </c>
      <c r="K916" s="7" t="s">
        <v>905</v>
      </c>
      <c r="L916" s="7" t="s">
        <v>30</v>
      </c>
      <c r="M916" s="7" t="s">
        <v>31</v>
      </c>
      <c r="N916" s="7" t="s">
        <v>153</v>
      </c>
      <c r="O916" s="7" t="s">
        <v>154</v>
      </c>
      <c r="P916" s="7" t="s">
        <v>3735</v>
      </c>
      <c r="Q916" s="7" t="s">
        <v>146</v>
      </c>
      <c r="R916" s="7" t="s">
        <v>3736</v>
      </c>
      <c r="S916" s="7" t="s">
        <v>48</v>
      </c>
      <c r="T916" s="7" t="s">
        <v>69</v>
      </c>
      <c r="U916" s="7" t="s">
        <v>70</v>
      </c>
      <c r="V916" s="10">
        <v>818.63</v>
      </c>
      <c r="W916" s="6">
        <v>4</v>
      </c>
      <c r="X916" s="11">
        <v>0.1</v>
      </c>
      <c r="Y916" s="10">
        <v>365.69</v>
      </c>
      <c r="Z916" s="30">
        <f t="shared" si="72"/>
        <v>0.446709746772046</v>
      </c>
    </row>
    <row r="917" spans="1:26">
      <c r="A917" s="27">
        <v>916</v>
      </c>
      <c r="B917" s="14" t="s">
        <v>3737</v>
      </c>
      <c r="C917" s="15">
        <v>44476</v>
      </c>
      <c r="D917" s="12">
        <f t="shared" si="69"/>
        <v>2021</v>
      </c>
      <c r="E917" s="12">
        <f t="shared" si="70"/>
        <v>10</v>
      </c>
      <c r="F917" s="15" t="str">
        <f t="shared" si="71"/>
        <v>2021-10</v>
      </c>
      <c r="G917" s="15">
        <v>44476</v>
      </c>
      <c r="H917" s="23">
        <f t="shared" si="73"/>
        <v>0</v>
      </c>
      <c r="I917" s="14" t="s">
        <v>63</v>
      </c>
      <c r="J917" s="14" t="s">
        <v>1369</v>
      </c>
      <c r="K917" s="14" t="s">
        <v>1370</v>
      </c>
      <c r="L917" s="14" t="s">
        <v>83</v>
      </c>
      <c r="M917" s="14" t="s">
        <v>31</v>
      </c>
      <c r="N917" s="14" t="s">
        <v>116</v>
      </c>
      <c r="O917" s="14" t="s">
        <v>117</v>
      </c>
      <c r="P917" s="14" t="s">
        <v>3738</v>
      </c>
      <c r="Q917" s="14" t="s">
        <v>58</v>
      </c>
      <c r="R917" s="14" t="s">
        <v>3739</v>
      </c>
      <c r="S917" s="14" t="s">
        <v>37</v>
      </c>
      <c r="T917" s="14" t="s">
        <v>38</v>
      </c>
      <c r="U917" s="14" t="s">
        <v>102</v>
      </c>
      <c r="V917" s="16">
        <v>1206.8</v>
      </c>
      <c r="W917" s="13">
        <v>5</v>
      </c>
      <c r="X917" s="17">
        <v>0.3</v>
      </c>
      <c r="Y917" s="16">
        <v>278.45999999999998</v>
      </c>
      <c r="Z917" s="31">
        <f t="shared" si="72"/>
        <v>0.23074245939675173</v>
      </c>
    </row>
    <row r="918" spans="1:26">
      <c r="A918" s="26">
        <v>917</v>
      </c>
      <c r="B918" s="7" t="s">
        <v>3740</v>
      </c>
      <c r="C918" s="8">
        <v>45131</v>
      </c>
      <c r="D918" s="12">
        <f t="shared" si="69"/>
        <v>2023</v>
      </c>
      <c r="E918" s="12">
        <f t="shared" si="70"/>
        <v>7</v>
      </c>
      <c r="F918" s="8" t="str">
        <f t="shared" si="71"/>
        <v>2023-07</v>
      </c>
      <c r="G918" s="8">
        <v>45131</v>
      </c>
      <c r="H918" s="23">
        <f t="shared" si="73"/>
        <v>0</v>
      </c>
      <c r="I918" s="7" t="s">
        <v>63</v>
      </c>
      <c r="J918" s="7" t="s">
        <v>741</v>
      </c>
      <c r="K918" s="7" t="s">
        <v>742</v>
      </c>
      <c r="L918" s="7" t="s">
        <v>30</v>
      </c>
      <c r="M918" s="7" t="s">
        <v>31</v>
      </c>
      <c r="N918" s="7" t="s">
        <v>181</v>
      </c>
      <c r="O918" s="7" t="s">
        <v>107</v>
      </c>
      <c r="P918" s="7" t="s">
        <v>3741</v>
      </c>
      <c r="Q918" s="7" t="s">
        <v>35</v>
      </c>
      <c r="R918" s="7" t="s">
        <v>3742</v>
      </c>
      <c r="S918" s="7" t="s">
        <v>110</v>
      </c>
      <c r="T918" s="7" t="s">
        <v>148</v>
      </c>
      <c r="U918" s="7" t="s">
        <v>149</v>
      </c>
      <c r="V918" s="10">
        <v>8728.5400000000009</v>
      </c>
      <c r="W918" s="6">
        <v>12</v>
      </c>
      <c r="X918" s="11">
        <v>0</v>
      </c>
      <c r="Y918" s="10">
        <v>-912.5</v>
      </c>
      <c r="Z918" s="30">
        <f t="shared" si="72"/>
        <v>-0.1045421112809244</v>
      </c>
    </row>
    <row r="919" spans="1:26">
      <c r="A919" s="27">
        <v>918</v>
      </c>
      <c r="B919" s="14" t="s">
        <v>3743</v>
      </c>
      <c r="C919" s="15">
        <v>44669</v>
      </c>
      <c r="D919" s="12">
        <f t="shared" si="69"/>
        <v>2022</v>
      </c>
      <c r="E919" s="12">
        <f t="shared" si="70"/>
        <v>4</v>
      </c>
      <c r="F919" s="15" t="str">
        <f t="shared" si="71"/>
        <v>2022-04</v>
      </c>
      <c r="G919" s="15">
        <v>44677</v>
      </c>
      <c r="H919" s="23">
        <f t="shared" si="73"/>
        <v>8</v>
      </c>
      <c r="I919" s="14" t="s">
        <v>27</v>
      </c>
      <c r="J919" s="14" t="s">
        <v>1359</v>
      </c>
      <c r="K919" s="14" t="s">
        <v>1360</v>
      </c>
      <c r="L919" s="14" t="s">
        <v>30</v>
      </c>
      <c r="M919" s="14" t="s">
        <v>31</v>
      </c>
      <c r="N919" s="14" t="s">
        <v>74</v>
      </c>
      <c r="O919" s="14" t="s">
        <v>75</v>
      </c>
      <c r="P919" s="14" t="s">
        <v>3744</v>
      </c>
      <c r="Q919" s="14" t="s">
        <v>46</v>
      </c>
      <c r="R919" s="14" t="s">
        <v>3745</v>
      </c>
      <c r="S919" s="14" t="s">
        <v>110</v>
      </c>
      <c r="T919" s="14" t="s">
        <v>111</v>
      </c>
      <c r="U919" s="14" t="s">
        <v>216</v>
      </c>
      <c r="V919" s="16">
        <v>2171.46</v>
      </c>
      <c r="W919" s="13">
        <v>3</v>
      </c>
      <c r="X919" s="17">
        <v>0.5</v>
      </c>
      <c r="Y919" s="16">
        <v>-80.77</v>
      </c>
      <c r="Z919" s="31">
        <f t="shared" si="72"/>
        <v>-3.7196172160666091E-2</v>
      </c>
    </row>
    <row r="920" spans="1:26">
      <c r="A920" s="26">
        <v>919</v>
      </c>
      <c r="B920" s="7" t="s">
        <v>3746</v>
      </c>
      <c r="C920" s="8">
        <v>44383</v>
      </c>
      <c r="D920" s="12">
        <f t="shared" si="69"/>
        <v>2021</v>
      </c>
      <c r="E920" s="12">
        <f t="shared" si="70"/>
        <v>7</v>
      </c>
      <c r="F920" s="8" t="str">
        <f t="shared" si="71"/>
        <v>2021-07</v>
      </c>
      <c r="G920" s="8">
        <v>44389</v>
      </c>
      <c r="H920" s="23">
        <f t="shared" si="73"/>
        <v>6</v>
      </c>
      <c r="I920" s="7" t="s">
        <v>27</v>
      </c>
      <c r="J920" s="7" t="s">
        <v>1208</v>
      </c>
      <c r="K920" s="7" t="s">
        <v>1209</v>
      </c>
      <c r="L920" s="7" t="s">
        <v>66</v>
      </c>
      <c r="M920" s="7" t="s">
        <v>31</v>
      </c>
      <c r="N920" s="7" t="s">
        <v>166</v>
      </c>
      <c r="O920" s="7" t="s">
        <v>167</v>
      </c>
      <c r="P920" s="7" t="s">
        <v>3747</v>
      </c>
      <c r="Q920" s="7" t="s">
        <v>35</v>
      </c>
      <c r="R920" s="7" t="s">
        <v>3748</v>
      </c>
      <c r="S920" s="7" t="s">
        <v>48</v>
      </c>
      <c r="T920" s="7" t="s">
        <v>95</v>
      </c>
      <c r="U920" s="7" t="s">
        <v>571</v>
      </c>
      <c r="V920" s="10">
        <v>2959.14</v>
      </c>
      <c r="W920" s="6">
        <v>14</v>
      </c>
      <c r="X920" s="11">
        <v>0.2</v>
      </c>
      <c r="Y920" s="10">
        <v>593.47</v>
      </c>
      <c r="Z920" s="30">
        <f t="shared" si="72"/>
        <v>0.20055489094804574</v>
      </c>
    </row>
    <row r="921" spans="1:26">
      <c r="A921" s="27">
        <v>920</v>
      </c>
      <c r="B921" s="14" t="s">
        <v>3749</v>
      </c>
      <c r="C921" s="15">
        <v>45512</v>
      </c>
      <c r="D921" s="12">
        <f t="shared" si="69"/>
        <v>2024</v>
      </c>
      <c r="E921" s="12">
        <f t="shared" si="70"/>
        <v>8</v>
      </c>
      <c r="F921" s="15" t="str">
        <f t="shared" si="71"/>
        <v>2024-08</v>
      </c>
      <c r="G921" s="15">
        <v>45515</v>
      </c>
      <c r="H921" s="23">
        <f t="shared" si="73"/>
        <v>3</v>
      </c>
      <c r="I921" s="14" t="s">
        <v>122</v>
      </c>
      <c r="J921" s="14" t="s">
        <v>985</v>
      </c>
      <c r="K921" s="14" t="s">
        <v>455</v>
      </c>
      <c r="L921" s="14" t="s">
        <v>66</v>
      </c>
      <c r="M921" s="14" t="s">
        <v>31</v>
      </c>
      <c r="N921" s="14" t="s">
        <v>91</v>
      </c>
      <c r="O921" s="14" t="s">
        <v>92</v>
      </c>
      <c r="P921" s="14" t="s">
        <v>3750</v>
      </c>
      <c r="Q921" s="14" t="s">
        <v>46</v>
      </c>
      <c r="R921" s="14" t="s">
        <v>3751</v>
      </c>
      <c r="S921" s="14" t="s">
        <v>48</v>
      </c>
      <c r="T921" s="14" t="s">
        <v>434</v>
      </c>
      <c r="U921" s="14" t="s">
        <v>1382</v>
      </c>
      <c r="V921" s="16">
        <v>330.11</v>
      </c>
      <c r="W921" s="13">
        <v>7</v>
      </c>
      <c r="X921" s="17">
        <v>0.2</v>
      </c>
      <c r="Y921" s="16">
        <v>8.27</v>
      </c>
      <c r="Z921" s="31">
        <f t="shared" si="72"/>
        <v>2.5052255308836445E-2</v>
      </c>
    </row>
    <row r="922" spans="1:26">
      <c r="A922" s="26">
        <v>921</v>
      </c>
      <c r="B922" s="7" t="s">
        <v>3752</v>
      </c>
      <c r="C922" s="8">
        <v>45584</v>
      </c>
      <c r="D922" s="12">
        <f t="shared" si="69"/>
        <v>2024</v>
      </c>
      <c r="E922" s="12">
        <f t="shared" si="70"/>
        <v>10</v>
      </c>
      <c r="F922" s="8" t="str">
        <f t="shared" si="71"/>
        <v>2024-10</v>
      </c>
      <c r="G922" s="8">
        <v>45588</v>
      </c>
      <c r="H922" s="23">
        <f t="shared" si="73"/>
        <v>4</v>
      </c>
      <c r="I922" s="7" t="s">
        <v>52</v>
      </c>
      <c r="J922" s="7" t="s">
        <v>3753</v>
      </c>
      <c r="K922" s="7" t="s">
        <v>3754</v>
      </c>
      <c r="L922" s="7" t="s">
        <v>83</v>
      </c>
      <c r="M922" s="7" t="s">
        <v>31</v>
      </c>
      <c r="N922" s="7" t="s">
        <v>213</v>
      </c>
      <c r="O922" s="7" t="s">
        <v>92</v>
      </c>
      <c r="P922" s="7" t="s">
        <v>3755</v>
      </c>
      <c r="Q922" s="7" t="s">
        <v>46</v>
      </c>
      <c r="R922" s="7" t="s">
        <v>3756</v>
      </c>
      <c r="S922" s="7" t="s">
        <v>110</v>
      </c>
      <c r="T922" s="7" t="s">
        <v>223</v>
      </c>
      <c r="U922" s="7" t="s">
        <v>449</v>
      </c>
      <c r="V922" s="10">
        <v>538.45000000000005</v>
      </c>
      <c r="W922" s="6">
        <v>6</v>
      </c>
      <c r="X922" s="11">
        <v>0.3</v>
      </c>
      <c r="Y922" s="10">
        <v>9.0500000000000007</v>
      </c>
      <c r="Z922" s="30">
        <f t="shared" si="72"/>
        <v>1.6807503017921811E-2</v>
      </c>
    </row>
    <row r="923" spans="1:26">
      <c r="A923" s="27">
        <v>922</v>
      </c>
      <c r="B923" s="14" t="s">
        <v>3757</v>
      </c>
      <c r="C923" s="15">
        <v>44703</v>
      </c>
      <c r="D923" s="12">
        <f t="shared" si="69"/>
        <v>2022</v>
      </c>
      <c r="E923" s="12">
        <f t="shared" si="70"/>
        <v>5</v>
      </c>
      <c r="F923" s="15" t="str">
        <f t="shared" si="71"/>
        <v>2022-05</v>
      </c>
      <c r="G923" s="15">
        <v>44703</v>
      </c>
      <c r="H923" s="23">
        <f t="shared" si="73"/>
        <v>0</v>
      </c>
      <c r="I923" s="14" t="s">
        <v>63</v>
      </c>
      <c r="J923" s="14" t="s">
        <v>1966</v>
      </c>
      <c r="K923" s="14" t="s">
        <v>42</v>
      </c>
      <c r="L923" s="14" t="s">
        <v>30</v>
      </c>
      <c r="M923" s="14" t="s">
        <v>31</v>
      </c>
      <c r="N923" s="14" t="s">
        <v>32</v>
      </c>
      <c r="O923" s="14" t="s">
        <v>33</v>
      </c>
      <c r="P923" s="14" t="s">
        <v>3758</v>
      </c>
      <c r="Q923" s="14" t="s">
        <v>35</v>
      </c>
      <c r="R923" s="14" t="s">
        <v>3759</v>
      </c>
      <c r="S923" s="14" t="s">
        <v>37</v>
      </c>
      <c r="T923" s="14" t="s">
        <v>38</v>
      </c>
      <c r="U923" s="14" t="s">
        <v>102</v>
      </c>
      <c r="V923" s="16">
        <v>484.79</v>
      </c>
      <c r="W923" s="13">
        <v>9</v>
      </c>
      <c r="X923" s="17">
        <v>0.4</v>
      </c>
      <c r="Y923" s="16">
        <v>113.1</v>
      </c>
      <c r="Z923" s="31">
        <f t="shared" si="72"/>
        <v>0.23329689143752963</v>
      </c>
    </row>
    <row r="924" spans="1:26">
      <c r="A924" s="26">
        <v>923</v>
      </c>
      <c r="B924" s="7" t="s">
        <v>3760</v>
      </c>
      <c r="C924" s="8">
        <v>45048</v>
      </c>
      <c r="D924" s="12">
        <f t="shared" si="69"/>
        <v>2023</v>
      </c>
      <c r="E924" s="12">
        <f t="shared" si="70"/>
        <v>5</v>
      </c>
      <c r="F924" s="8" t="str">
        <f t="shared" si="71"/>
        <v>2023-05</v>
      </c>
      <c r="G924" s="8">
        <v>45048</v>
      </c>
      <c r="H924" s="23">
        <f t="shared" si="73"/>
        <v>0</v>
      </c>
      <c r="I924" s="7" t="s">
        <v>63</v>
      </c>
      <c r="J924" s="7" t="s">
        <v>3761</v>
      </c>
      <c r="K924" s="7" t="s">
        <v>3762</v>
      </c>
      <c r="L924" s="7" t="s">
        <v>30</v>
      </c>
      <c r="M924" s="7" t="s">
        <v>31</v>
      </c>
      <c r="N924" s="7" t="s">
        <v>711</v>
      </c>
      <c r="O924" s="7" t="s">
        <v>712</v>
      </c>
      <c r="P924" s="7" t="s">
        <v>3763</v>
      </c>
      <c r="Q924" s="7" t="s">
        <v>35</v>
      </c>
      <c r="R924" s="7" t="s">
        <v>3764</v>
      </c>
      <c r="S924" s="7" t="s">
        <v>110</v>
      </c>
      <c r="T924" s="7" t="s">
        <v>148</v>
      </c>
      <c r="U924" s="7" t="s">
        <v>237</v>
      </c>
      <c r="V924" s="10">
        <v>9635.8700000000008</v>
      </c>
      <c r="W924" s="6">
        <v>6</v>
      </c>
      <c r="X924" s="11">
        <v>0</v>
      </c>
      <c r="Y924" s="10">
        <v>1187.78</v>
      </c>
      <c r="Z924" s="30">
        <f t="shared" si="72"/>
        <v>0.12326650318030441</v>
      </c>
    </row>
    <row r="925" spans="1:26">
      <c r="A925" s="27">
        <v>924</v>
      </c>
      <c r="B925" s="14" t="s">
        <v>3765</v>
      </c>
      <c r="C925" s="15">
        <v>45422</v>
      </c>
      <c r="D925" s="12">
        <f t="shared" si="69"/>
        <v>2024</v>
      </c>
      <c r="E925" s="12">
        <f t="shared" si="70"/>
        <v>5</v>
      </c>
      <c r="F925" s="15" t="str">
        <f t="shared" si="71"/>
        <v>2024-05</v>
      </c>
      <c r="G925" s="15">
        <v>45425</v>
      </c>
      <c r="H925" s="23">
        <f t="shared" si="73"/>
        <v>3</v>
      </c>
      <c r="I925" s="14" t="s">
        <v>52</v>
      </c>
      <c r="J925" s="14" t="s">
        <v>1754</v>
      </c>
      <c r="K925" s="14" t="s">
        <v>732</v>
      </c>
      <c r="L925" s="14" t="s">
        <v>66</v>
      </c>
      <c r="M925" s="14" t="s">
        <v>31</v>
      </c>
      <c r="N925" s="14" t="s">
        <v>711</v>
      </c>
      <c r="O925" s="14" t="s">
        <v>712</v>
      </c>
      <c r="P925" s="14" t="s">
        <v>3766</v>
      </c>
      <c r="Q925" s="14" t="s">
        <v>35</v>
      </c>
      <c r="R925" s="14" t="s">
        <v>3767</v>
      </c>
      <c r="S925" s="14" t="s">
        <v>110</v>
      </c>
      <c r="T925" s="14" t="s">
        <v>223</v>
      </c>
      <c r="U925" s="14" t="s">
        <v>495</v>
      </c>
      <c r="V925" s="16">
        <v>10224.5</v>
      </c>
      <c r="W925" s="13">
        <v>9</v>
      </c>
      <c r="X925" s="17">
        <v>0.4</v>
      </c>
      <c r="Y925" s="16">
        <v>-1022.62</v>
      </c>
      <c r="Z925" s="31">
        <f t="shared" si="72"/>
        <v>-0.10001662672991345</v>
      </c>
    </row>
    <row r="926" spans="1:26">
      <c r="A926" s="26">
        <v>925</v>
      </c>
      <c r="B926" s="7" t="s">
        <v>3768</v>
      </c>
      <c r="C926" s="8">
        <v>44428</v>
      </c>
      <c r="D926" s="12">
        <f t="shared" si="69"/>
        <v>2021</v>
      </c>
      <c r="E926" s="12">
        <f t="shared" si="70"/>
        <v>8</v>
      </c>
      <c r="F926" s="8" t="str">
        <f t="shared" si="71"/>
        <v>2021-08</v>
      </c>
      <c r="G926" s="8">
        <v>44430</v>
      </c>
      <c r="H926" s="23">
        <f t="shared" si="73"/>
        <v>2</v>
      </c>
      <c r="I926" s="7" t="s">
        <v>122</v>
      </c>
      <c r="J926" s="7" t="s">
        <v>2572</v>
      </c>
      <c r="K926" s="7" t="s">
        <v>722</v>
      </c>
      <c r="L926" s="7" t="s">
        <v>66</v>
      </c>
      <c r="M926" s="7" t="s">
        <v>31</v>
      </c>
      <c r="N926" s="7" t="s">
        <v>106</v>
      </c>
      <c r="O926" s="7" t="s">
        <v>107</v>
      </c>
      <c r="P926" s="7" t="s">
        <v>3769</v>
      </c>
      <c r="Q926" s="7" t="s">
        <v>35</v>
      </c>
      <c r="R926" s="7" t="s">
        <v>3770</v>
      </c>
      <c r="S926" s="7" t="s">
        <v>37</v>
      </c>
      <c r="T926" s="7" t="s">
        <v>208</v>
      </c>
      <c r="U926" s="7" t="s">
        <v>209</v>
      </c>
      <c r="V926" s="10">
        <v>16379.78</v>
      </c>
      <c r="W926" s="6">
        <v>12</v>
      </c>
      <c r="X926" s="11">
        <v>0</v>
      </c>
      <c r="Y926" s="10">
        <v>-633.96</v>
      </c>
      <c r="Z926" s="30">
        <f t="shared" si="72"/>
        <v>-3.8703816534776413E-2</v>
      </c>
    </row>
    <row r="927" spans="1:26">
      <c r="A927" s="27">
        <v>926</v>
      </c>
      <c r="B927" s="14" t="s">
        <v>3771</v>
      </c>
      <c r="C927" s="15">
        <v>44815</v>
      </c>
      <c r="D927" s="12">
        <f t="shared" si="69"/>
        <v>2022</v>
      </c>
      <c r="E927" s="12">
        <f t="shared" si="70"/>
        <v>9</v>
      </c>
      <c r="F927" s="15" t="str">
        <f t="shared" si="71"/>
        <v>2022-09</v>
      </c>
      <c r="G927" s="15">
        <v>44815</v>
      </c>
      <c r="H927" s="23">
        <f t="shared" si="73"/>
        <v>0</v>
      </c>
      <c r="I927" s="14" t="s">
        <v>63</v>
      </c>
      <c r="J927" s="14" t="s">
        <v>3772</v>
      </c>
      <c r="K927" s="14" t="s">
        <v>3773</v>
      </c>
      <c r="L927" s="14" t="s">
        <v>66</v>
      </c>
      <c r="M927" s="14" t="s">
        <v>31</v>
      </c>
      <c r="N927" s="14" t="s">
        <v>74</v>
      </c>
      <c r="O927" s="14" t="s">
        <v>75</v>
      </c>
      <c r="P927" s="14" t="s">
        <v>3774</v>
      </c>
      <c r="Q927" s="14" t="s">
        <v>46</v>
      </c>
      <c r="R927" s="14" t="s">
        <v>3775</v>
      </c>
      <c r="S927" s="14" t="s">
        <v>37</v>
      </c>
      <c r="T927" s="14" t="s">
        <v>38</v>
      </c>
      <c r="U927" s="14" t="s">
        <v>39</v>
      </c>
      <c r="V927" s="16">
        <v>2979.1</v>
      </c>
      <c r="W927" s="13">
        <v>14</v>
      </c>
      <c r="X927" s="17">
        <v>0.2</v>
      </c>
      <c r="Y927" s="16">
        <v>384.65</v>
      </c>
      <c r="Z927" s="31">
        <f t="shared" si="72"/>
        <v>0.12911617602631667</v>
      </c>
    </row>
    <row r="928" spans="1:26">
      <c r="A928" s="26">
        <v>927</v>
      </c>
      <c r="B928" s="7" t="s">
        <v>3776</v>
      </c>
      <c r="C928" s="8">
        <v>45450</v>
      </c>
      <c r="D928" s="12">
        <f t="shared" si="69"/>
        <v>2024</v>
      </c>
      <c r="E928" s="12">
        <f t="shared" si="70"/>
        <v>6</v>
      </c>
      <c r="F928" s="8" t="str">
        <f t="shared" si="71"/>
        <v>2024-06</v>
      </c>
      <c r="G928" s="8">
        <v>45450</v>
      </c>
      <c r="H928" s="23">
        <f t="shared" si="73"/>
        <v>0</v>
      </c>
      <c r="I928" s="7" t="s">
        <v>63</v>
      </c>
      <c r="J928" s="7" t="s">
        <v>2489</v>
      </c>
      <c r="K928" s="7" t="s">
        <v>2490</v>
      </c>
      <c r="L928" s="7" t="s">
        <v>30</v>
      </c>
      <c r="M928" s="7" t="s">
        <v>31</v>
      </c>
      <c r="N928" s="7" t="s">
        <v>143</v>
      </c>
      <c r="O928" s="7" t="s">
        <v>144</v>
      </c>
      <c r="P928" s="7" t="s">
        <v>3777</v>
      </c>
      <c r="Q928" s="7" t="s">
        <v>146</v>
      </c>
      <c r="R928" s="7" t="s">
        <v>3778</v>
      </c>
      <c r="S928" s="7" t="s">
        <v>48</v>
      </c>
      <c r="T928" s="7" t="s">
        <v>69</v>
      </c>
      <c r="U928" s="7" t="s">
        <v>70</v>
      </c>
      <c r="V928" s="10">
        <v>533.72</v>
      </c>
      <c r="W928" s="6">
        <v>10</v>
      </c>
      <c r="X928" s="11">
        <v>0.2</v>
      </c>
      <c r="Y928" s="10">
        <v>25.3</v>
      </c>
      <c r="Z928" s="30">
        <f t="shared" si="72"/>
        <v>4.7403132728771641E-2</v>
      </c>
    </row>
    <row r="929" spans="1:26">
      <c r="A929" s="27">
        <v>928</v>
      </c>
      <c r="B929" s="14" t="s">
        <v>3779</v>
      </c>
      <c r="C929" s="15">
        <v>44850</v>
      </c>
      <c r="D929" s="12">
        <f t="shared" si="69"/>
        <v>2022</v>
      </c>
      <c r="E929" s="12">
        <f t="shared" si="70"/>
        <v>10</v>
      </c>
      <c r="F929" s="15" t="str">
        <f t="shared" si="71"/>
        <v>2022-10</v>
      </c>
      <c r="G929" s="15">
        <v>44857</v>
      </c>
      <c r="H929" s="23">
        <f t="shared" si="73"/>
        <v>7</v>
      </c>
      <c r="I929" s="14" t="s">
        <v>27</v>
      </c>
      <c r="J929" s="14" t="s">
        <v>173</v>
      </c>
      <c r="K929" s="14" t="s">
        <v>174</v>
      </c>
      <c r="L929" s="14" t="s">
        <v>83</v>
      </c>
      <c r="M929" s="14" t="s">
        <v>31</v>
      </c>
      <c r="N929" s="14" t="s">
        <v>153</v>
      </c>
      <c r="O929" s="14" t="s">
        <v>154</v>
      </c>
      <c r="P929" s="14" t="s">
        <v>3780</v>
      </c>
      <c r="Q929" s="14" t="s">
        <v>146</v>
      </c>
      <c r="R929" s="14" t="s">
        <v>3781</v>
      </c>
      <c r="S929" s="14" t="s">
        <v>110</v>
      </c>
      <c r="T929" s="14" t="s">
        <v>148</v>
      </c>
      <c r="U929" s="14" t="s">
        <v>232</v>
      </c>
      <c r="V929" s="16">
        <v>2193.34</v>
      </c>
      <c r="W929" s="13">
        <v>3</v>
      </c>
      <c r="X929" s="17">
        <v>0</v>
      </c>
      <c r="Y929" s="16">
        <v>350.42</v>
      </c>
      <c r="Z929" s="31">
        <f t="shared" si="72"/>
        <v>0.15976547183747161</v>
      </c>
    </row>
    <row r="930" spans="1:26">
      <c r="A930" s="26">
        <v>929</v>
      </c>
      <c r="B930" s="7" t="s">
        <v>3782</v>
      </c>
      <c r="C930" s="8">
        <v>44782</v>
      </c>
      <c r="D930" s="12">
        <f t="shared" si="69"/>
        <v>2022</v>
      </c>
      <c r="E930" s="12">
        <f t="shared" si="70"/>
        <v>8</v>
      </c>
      <c r="F930" s="8" t="str">
        <f t="shared" si="71"/>
        <v>2022-08</v>
      </c>
      <c r="G930" s="8">
        <v>44782</v>
      </c>
      <c r="H930" s="23">
        <f t="shared" si="73"/>
        <v>0</v>
      </c>
      <c r="I930" s="7" t="s">
        <v>63</v>
      </c>
      <c r="J930" s="7" t="s">
        <v>895</v>
      </c>
      <c r="K930" s="7" t="s">
        <v>896</v>
      </c>
      <c r="L930" s="7" t="s">
        <v>30</v>
      </c>
      <c r="M930" s="7" t="s">
        <v>31</v>
      </c>
      <c r="N930" s="7" t="s">
        <v>74</v>
      </c>
      <c r="O930" s="7" t="s">
        <v>75</v>
      </c>
      <c r="P930" s="7" t="s">
        <v>3783</v>
      </c>
      <c r="Q930" s="7" t="s">
        <v>46</v>
      </c>
      <c r="R930" s="7" t="s">
        <v>3784</v>
      </c>
      <c r="S930" s="7" t="s">
        <v>110</v>
      </c>
      <c r="T930" s="7" t="s">
        <v>111</v>
      </c>
      <c r="U930" s="7" t="s">
        <v>216</v>
      </c>
      <c r="V930" s="10">
        <v>4218.51</v>
      </c>
      <c r="W930" s="6">
        <v>7</v>
      </c>
      <c r="X930" s="11">
        <v>0.1</v>
      </c>
      <c r="Y930" s="10">
        <v>167.65</v>
      </c>
      <c r="Z930" s="30">
        <f t="shared" si="72"/>
        <v>3.9741520110181082E-2</v>
      </c>
    </row>
    <row r="931" spans="1:26">
      <c r="A931" s="27">
        <v>930</v>
      </c>
      <c r="B931" s="14" t="s">
        <v>3785</v>
      </c>
      <c r="C931" s="15">
        <v>45033</v>
      </c>
      <c r="D931" s="12">
        <f t="shared" si="69"/>
        <v>2023</v>
      </c>
      <c r="E931" s="12">
        <f t="shared" si="70"/>
        <v>4</v>
      </c>
      <c r="F931" s="15" t="str">
        <f t="shared" si="71"/>
        <v>2023-04</v>
      </c>
      <c r="G931" s="15">
        <v>45038</v>
      </c>
      <c r="H931" s="23">
        <f t="shared" si="73"/>
        <v>5</v>
      </c>
      <c r="I931" s="14" t="s">
        <v>52</v>
      </c>
      <c r="J931" s="14" t="s">
        <v>3786</v>
      </c>
      <c r="K931" s="14" t="s">
        <v>2344</v>
      </c>
      <c r="L931" s="14" t="s">
        <v>30</v>
      </c>
      <c r="M931" s="14" t="s">
        <v>31</v>
      </c>
      <c r="N931" s="14" t="s">
        <v>143</v>
      </c>
      <c r="O931" s="14" t="s">
        <v>144</v>
      </c>
      <c r="P931" s="14" t="s">
        <v>3787</v>
      </c>
      <c r="Q931" s="14" t="s">
        <v>146</v>
      </c>
      <c r="R931" s="14" t="s">
        <v>3788</v>
      </c>
      <c r="S931" s="14" t="s">
        <v>48</v>
      </c>
      <c r="T931" s="14" t="s">
        <v>78</v>
      </c>
      <c r="U931" s="14" t="s">
        <v>79</v>
      </c>
      <c r="V931" s="16">
        <v>1039.1300000000001</v>
      </c>
      <c r="W931" s="13">
        <v>11</v>
      </c>
      <c r="X931" s="17">
        <v>0.5</v>
      </c>
      <c r="Y931" s="16">
        <v>7.27</v>
      </c>
      <c r="Z931" s="31">
        <f t="shared" si="72"/>
        <v>6.996237236919345E-3</v>
      </c>
    </row>
    <row r="932" spans="1:26">
      <c r="A932" s="26">
        <v>931</v>
      </c>
      <c r="B932" s="7" t="s">
        <v>3789</v>
      </c>
      <c r="C932" s="8">
        <v>45299</v>
      </c>
      <c r="D932" s="12">
        <f t="shared" si="69"/>
        <v>2024</v>
      </c>
      <c r="E932" s="12">
        <f t="shared" si="70"/>
        <v>1</v>
      </c>
      <c r="F932" s="8" t="str">
        <f t="shared" si="71"/>
        <v>2024-01</v>
      </c>
      <c r="G932" s="8">
        <v>45306</v>
      </c>
      <c r="H932" s="23">
        <f t="shared" si="73"/>
        <v>7</v>
      </c>
      <c r="I932" s="7" t="s">
        <v>27</v>
      </c>
      <c r="J932" s="7" t="s">
        <v>3790</v>
      </c>
      <c r="K932" s="7" t="s">
        <v>1601</v>
      </c>
      <c r="L932" s="7" t="s">
        <v>66</v>
      </c>
      <c r="M932" s="7" t="s">
        <v>31</v>
      </c>
      <c r="N932" s="7" t="s">
        <v>32</v>
      </c>
      <c r="O932" s="7" t="s">
        <v>33</v>
      </c>
      <c r="P932" s="7" t="s">
        <v>3791</v>
      </c>
      <c r="Q932" s="7" t="s">
        <v>35</v>
      </c>
      <c r="R932" s="7" t="s">
        <v>3792</v>
      </c>
      <c r="S932" s="7" t="s">
        <v>37</v>
      </c>
      <c r="T932" s="7" t="s">
        <v>170</v>
      </c>
      <c r="U932" s="7" t="s">
        <v>189</v>
      </c>
      <c r="V932" s="10">
        <v>2235.16</v>
      </c>
      <c r="W932" s="6">
        <v>14</v>
      </c>
      <c r="X932" s="11">
        <v>0</v>
      </c>
      <c r="Y932" s="10">
        <v>28.7</v>
      </c>
      <c r="Z932" s="30">
        <f t="shared" si="72"/>
        <v>1.2840244098856458E-2</v>
      </c>
    </row>
    <row r="933" spans="1:26">
      <c r="A933" s="27">
        <v>932</v>
      </c>
      <c r="B933" s="14" t="s">
        <v>3793</v>
      </c>
      <c r="C933" s="15">
        <v>45653</v>
      </c>
      <c r="D933" s="12">
        <f t="shared" si="69"/>
        <v>2024</v>
      </c>
      <c r="E933" s="12">
        <f t="shared" si="70"/>
        <v>12</v>
      </c>
      <c r="F933" s="15" t="str">
        <f t="shared" si="71"/>
        <v>2024-12</v>
      </c>
      <c r="G933" s="15">
        <v>45653</v>
      </c>
      <c r="H933" s="23">
        <f t="shared" si="73"/>
        <v>0</v>
      </c>
      <c r="I933" s="14" t="s">
        <v>63</v>
      </c>
      <c r="J933" s="14" t="s">
        <v>2855</v>
      </c>
      <c r="K933" s="14" t="s">
        <v>133</v>
      </c>
      <c r="L933" s="14" t="s">
        <v>66</v>
      </c>
      <c r="M933" s="14" t="s">
        <v>31</v>
      </c>
      <c r="N933" s="14" t="s">
        <v>32</v>
      </c>
      <c r="O933" s="14" t="s">
        <v>33</v>
      </c>
      <c r="P933" s="14" t="s">
        <v>3794</v>
      </c>
      <c r="Q933" s="14" t="s">
        <v>35</v>
      </c>
      <c r="R933" s="14" t="s">
        <v>3795</v>
      </c>
      <c r="S933" s="14" t="s">
        <v>37</v>
      </c>
      <c r="T933" s="14" t="s">
        <v>60</v>
      </c>
      <c r="U933" s="14" t="s">
        <v>317</v>
      </c>
      <c r="V933" s="16">
        <v>6354.84</v>
      </c>
      <c r="W933" s="13">
        <v>9</v>
      </c>
      <c r="X933" s="17">
        <v>0.2</v>
      </c>
      <c r="Y933" s="16">
        <v>408.01</v>
      </c>
      <c r="Z933" s="31">
        <f t="shared" si="72"/>
        <v>6.4204606252871818E-2</v>
      </c>
    </row>
    <row r="934" spans="1:26">
      <c r="A934" s="26">
        <v>933</v>
      </c>
      <c r="B934" s="7" t="s">
        <v>3796</v>
      </c>
      <c r="C934" s="8">
        <v>45576</v>
      </c>
      <c r="D934" s="12">
        <f t="shared" si="69"/>
        <v>2024</v>
      </c>
      <c r="E934" s="12">
        <f t="shared" si="70"/>
        <v>10</v>
      </c>
      <c r="F934" s="8" t="str">
        <f t="shared" si="71"/>
        <v>2024-10</v>
      </c>
      <c r="G934" s="8">
        <v>45584</v>
      </c>
      <c r="H934" s="23">
        <f t="shared" si="73"/>
        <v>8</v>
      </c>
      <c r="I934" s="7" t="s">
        <v>27</v>
      </c>
      <c r="J934" s="7" t="s">
        <v>1374</v>
      </c>
      <c r="K934" s="7" t="s">
        <v>82</v>
      </c>
      <c r="L934" s="7" t="s">
        <v>66</v>
      </c>
      <c r="M934" s="7" t="s">
        <v>31</v>
      </c>
      <c r="N934" s="7" t="s">
        <v>166</v>
      </c>
      <c r="O934" s="7" t="s">
        <v>167</v>
      </c>
      <c r="P934" s="7" t="s">
        <v>3797</v>
      </c>
      <c r="Q934" s="7" t="s">
        <v>35</v>
      </c>
      <c r="R934" s="7" t="s">
        <v>3798</v>
      </c>
      <c r="S934" s="7" t="s">
        <v>37</v>
      </c>
      <c r="T934" s="7" t="s">
        <v>38</v>
      </c>
      <c r="U934" s="7" t="s">
        <v>39</v>
      </c>
      <c r="V934" s="10">
        <v>9008.81</v>
      </c>
      <c r="W934" s="6">
        <v>9</v>
      </c>
      <c r="X934" s="11">
        <v>0.2</v>
      </c>
      <c r="Y934" s="10">
        <v>1808.91</v>
      </c>
      <c r="Z934" s="30">
        <f t="shared" si="72"/>
        <v>0.20079344552721171</v>
      </c>
    </row>
    <row r="935" spans="1:26">
      <c r="A935" s="27">
        <v>934</v>
      </c>
      <c r="B935" s="14" t="s">
        <v>3799</v>
      </c>
      <c r="C935" s="15">
        <v>44833</v>
      </c>
      <c r="D935" s="12">
        <f t="shared" si="69"/>
        <v>2022</v>
      </c>
      <c r="E935" s="12">
        <f t="shared" si="70"/>
        <v>9</v>
      </c>
      <c r="F935" s="15" t="str">
        <f t="shared" si="71"/>
        <v>2022-09</v>
      </c>
      <c r="G935" s="15">
        <v>44841</v>
      </c>
      <c r="H935" s="23">
        <f t="shared" si="73"/>
        <v>8</v>
      </c>
      <c r="I935" s="14" t="s">
        <v>27</v>
      </c>
      <c r="J935" s="14" t="s">
        <v>272</v>
      </c>
      <c r="K935" s="14" t="s">
        <v>273</v>
      </c>
      <c r="L935" s="14" t="s">
        <v>66</v>
      </c>
      <c r="M935" s="14" t="s">
        <v>31</v>
      </c>
      <c r="N935" s="14" t="s">
        <v>166</v>
      </c>
      <c r="O935" s="14" t="s">
        <v>167</v>
      </c>
      <c r="P935" s="14" t="s">
        <v>3800</v>
      </c>
      <c r="Q935" s="14" t="s">
        <v>35</v>
      </c>
      <c r="R935" s="14" t="s">
        <v>3801</v>
      </c>
      <c r="S935" s="14" t="s">
        <v>110</v>
      </c>
      <c r="T935" s="14" t="s">
        <v>243</v>
      </c>
      <c r="U935" s="14" t="s">
        <v>244</v>
      </c>
      <c r="V935" s="16">
        <v>3483.95</v>
      </c>
      <c r="W935" s="13">
        <v>13</v>
      </c>
      <c r="X935" s="17">
        <v>0</v>
      </c>
      <c r="Y935" s="16">
        <v>-353.71</v>
      </c>
      <c r="Z935" s="31">
        <f t="shared" si="72"/>
        <v>-0.10152556724407641</v>
      </c>
    </row>
    <row r="936" spans="1:26">
      <c r="A936" s="26">
        <v>935</v>
      </c>
      <c r="B936" s="7" t="s">
        <v>3802</v>
      </c>
      <c r="C936" s="8">
        <v>44290</v>
      </c>
      <c r="D936" s="12">
        <f t="shared" si="69"/>
        <v>2021</v>
      </c>
      <c r="E936" s="12">
        <f t="shared" si="70"/>
        <v>4</v>
      </c>
      <c r="F936" s="8" t="str">
        <f t="shared" si="71"/>
        <v>2021-04</v>
      </c>
      <c r="G936" s="8">
        <v>44297</v>
      </c>
      <c r="H936" s="23">
        <f t="shared" si="73"/>
        <v>7</v>
      </c>
      <c r="I936" s="7" t="s">
        <v>27</v>
      </c>
      <c r="J936" s="7" t="s">
        <v>544</v>
      </c>
      <c r="K936" s="7" t="s">
        <v>203</v>
      </c>
      <c r="L936" s="7" t="s">
        <v>66</v>
      </c>
      <c r="M936" s="7" t="s">
        <v>31</v>
      </c>
      <c r="N936" s="7" t="s">
        <v>228</v>
      </c>
      <c r="O936" s="7" t="s">
        <v>229</v>
      </c>
      <c r="P936" s="7" t="s">
        <v>3803</v>
      </c>
      <c r="Q936" s="7" t="s">
        <v>46</v>
      </c>
      <c r="R936" s="7" t="s">
        <v>3804</v>
      </c>
      <c r="S936" s="7" t="s">
        <v>110</v>
      </c>
      <c r="T936" s="7" t="s">
        <v>243</v>
      </c>
      <c r="U936" s="7" t="s">
        <v>244</v>
      </c>
      <c r="V936" s="10">
        <v>26298.14</v>
      </c>
      <c r="W936" s="6">
        <v>14</v>
      </c>
      <c r="X936" s="11">
        <v>0</v>
      </c>
      <c r="Y936" s="10">
        <v>-3957.18</v>
      </c>
      <c r="Z936" s="30">
        <f t="shared" si="72"/>
        <v>-0.15047375974118321</v>
      </c>
    </row>
    <row r="937" spans="1:26">
      <c r="A937" s="27">
        <v>936</v>
      </c>
      <c r="B937" s="14" t="s">
        <v>3805</v>
      </c>
      <c r="C937" s="15">
        <v>45401</v>
      </c>
      <c r="D937" s="12">
        <f t="shared" si="69"/>
        <v>2024</v>
      </c>
      <c r="E937" s="12">
        <f t="shared" si="70"/>
        <v>4</v>
      </c>
      <c r="F937" s="15" t="str">
        <f t="shared" si="71"/>
        <v>2024-04</v>
      </c>
      <c r="G937" s="15">
        <v>45406</v>
      </c>
      <c r="H937" s="23">
        <f t="shared" si="73"/>
        <v>5</v>
      </c>
      <c r="I937" s="14" t="s">
        <v>27</v>
      </c>
      <c r="J937" s="14" t="s">
        <v>3806</v>
      </c>
      <c r="K937" s="14" t="s">
        <v>2200</v>
      </c>
      <c r="L937" s="14" t="s">
        <v>30</v>
      </c>
      <c r="M937" s="14" t="s">
        <v>31</v>
      </c>
      <c r="N937" s="14" t="s">
        <v>116</v>
      </c>
      <c r="O937" s="14" t="s">
        <v>117</v>
      </c>
      <c r="P937" s="14" t="s">
        <v>3807</v>
      </c>
      <c r="Q937" s="14" t="s">
        <v>58</v>
      </c>
      <c r="R937" s="14" t="s">
        <v>3808</v>
      </c>
      <c r="S937" s="14" t="s">
        <v>37</v>
      </c>
      <c r="T937" s="14" t="s">
        <v>170</v>
      </c>
      <c r="U937" s="14" t="s">
        <v>189</v>
      </c>
      <c r="V937" s="16">
        <v>4615.43</v>
      </c>
      <c r="W937" s="13">
        <v>7</v>
      </c>
      <c r="X937" s="17">
        <v>0</v>
      </c>
      <c r="Y937" s="16">
        <v>1100.44</v>
      </c>
      <c r="Z937" s="31">
        <f t="shared" si="72"/>
        <v>0.2384263221411656</v>
      </c>
    </row>
    <row r="938" spans="1:26">
      <c r="A938" s="26">
        <v>937</v>
      </c>
      <c r="B938" s="7" t="s">
        <v>3809</v>
      </c>
      <c r="C938" s="8">
        <v>44909</v>
      </c>
      <c r="D938" s="12">
        <f t="shared" si="69"/>
        <v>2022</v>
      </c>
      <c r="E938" s="12">
        <f t="shared" si="70"/>
        <v>12</v>
      </c>
      <c r="F938" s="8" t="str">
        <f t="shared" si="71"/>
        <v>2022-12</v>
      </c>
      <c r="G938" s="8">
        <v>44916</v>
      </c>
      <c r="H938" s="23">
        <f t="shared" si="73"/>
        <v>7</v>
      </c>
      <c r="I938" s="7" t="s">
        <v>27</v>
      </c>
      <c r="J938" s="7" t="s">
        <v>218</v>
      </c>
      <c r="K938" s="7" t="s">
        <v>219</v>
      </c>
      <c r="L938" s="7" t="s">
        <v>83</v>
      </c>
      <c r="M938" s="7" t="s">
        <v>31</v>
      </c>
      <c r="N938" s="7" t="s">
        <v>220</v>
      </c>
      <c r="O938" s="7" t="s">
        <v>220</v>
      </c>
      <c r="P938" s="7" t="s">
        <v>3810</v>
      </c>
      <c r="Q938" s="7" t="s">
        <v>58</v>
      </c>
      <c r="R938" s="7" t="s">
        <v>3811</v>
      </c>
      <c r="S938" s="7" t="s">
        <v>37</v>
      </c>
      <c r="T938" s="7" t="s">
        <v>60</v>
      </c>
      <c r="U938" s="7" t="s">
        <v>162</v>
      </c>
      <c r="V938" s="10">
        <v>1208.22</v>
      </c>
      <c r="W938" s="6">
        <v>3</v>
      </c>
      <c r="X938" s="11">
        <v>0.2</v>
      </c>
      <c r="Y938" s="10">
        <v>-25.11</v>
      </c>
      <c r="Z938" s="30">
        <f t="shared" si="72"/>
        <v>-2.0782638923374883E-2</v>
      </c>
    </row>
    <row r="939" spans="1:26">
      <c r="A939" s="27">
        <v>938</v>
      </c>
      <c r="B939" s="14" t="s">
        <v>3812</v>
      </c>
      <c r="C939" s="15">
        <v>44924</v>
      </c>
      <c r="D939" s="12">
        <f t="shared" si="69"/>
        <v>2022</v>
      </c>
      <c r="E939" s="12">
        <f t="shared" si="70"/>
        <v>12</v>
      </c>
      <c r="F939" s="15" t="str">
        <f t="shared" si="71"/>
        <v>2022-12</v>
      </c>
      <c r="G939" s="15">
        <v>44932</v>
      </c>
      <c r="H939" s="23">
        <f t="shared" si="73"/>
        <v>8</v>
      </c>
      <c r="I939" s="14" t="s">
        <v>27</v>
      </c>
      <c r="J939" s="14" t="s">
        <v>3813</v>
      </c>
      <c r="K939" s="14" t="s">
        <v>633</v>
      </c>
      <c r="L939" s="14" t="s">
        <v>30</v>
      </c>
      <c r="M939" s="14" t="s">
        <v>31</v>
      </c>
      <c r="N939" s="14" t="s">
        <v>181</v>
      </c>
      <c r="O939" s="14" t="s">
        <v>107</v>
      </c>
      <c r="P939" s="14" t="s">
        <v>3814</v>
      </c>
      <c r="Q939" s="14" t="s">
        <v>35</v>
      </c>
      <c r="R939" s="14" t="s">
        <v>3815</v>
      </c>
      <c r="S939" s="14" t="s">
        <v>37</v>
      </c>
      <c r="T939" s="14" t="s">
        <v>38</v>
      </c>
      <c r="U939" s="14" t="s">
        <v>177</v>
      </c>
      <c r="V939" s="16">
        <v>5541.06</v>
      </c>
      <c r="W939" s="13">
        <v>14</v>
      </c>
      <c r="X939" s="17">
        <v>0.4</v>
      </c>
      <c r="Y939" s="16">
        <v>1783.04</v>
      </c>
      <c r="Z939" s="31">
        <f t="shared" si="72"/>
        <v>0.32178680613456628</v>
      </c>
    </row>
    <row r="940" spans="1:26">
      <c r="A940" s="26">
        <v>939</v>
      </c>
      <c r="B940" s="7" t="s">
        <v>3816</v>
      </c>
      <c r="C940" s="8">
        <v>44620</v>
      </c>
      <c r="D940" s="12">
        <f t="shared" si="69"/>
        <v>2022</v>
      </c>
      <c r="E940" s="12">
        <f t="shared" si="70"/>
        <v>2</v>
      </c>
      <c r="F940" s="8" t="str">
        <f t="shared" si="71"/>
        <v>2022-02</v>
      </c>
      <c r="G940" s="8">
        <v>44626</v>
      </c>
      <c r="H940" s="23">
        <f t="shared" si="73"/>
        <v>6</v>
      </c>
      <c r="I940" s="7" t="s">
        <v>27</v>
      </c>
      <c r="J940" s="7" t="s">
        <v>234</v>
      </c>
      <c r="K940" s="7" t="s">
        <v>29</v>
      </c>
      <c r="L940" s="7" t="s">
        <v>66</v>
      </c>
      <c r="M940" s="7" t="s">
        <v>31</v>
      </c>
      <c r="N940" s="7" t="s">
        <v>134</v>
      </c>
      <c r="O940" s="7" t="s">
        <v>135</v>
      </c>
      <c r="P940" s="7" t="s">
        <v>3817</v>
      </c>
      <c r="Q940" s="7" t="s">
        <v>58</v>
      </c>
      <c r="R940" s="7" t="s">
        <v>3818</v>
      </c>
      <c r="S940" s="7" t="s">
        <v>48</v>
      </c>
      <c r="T940" s="7" t="s">
        <v>78</v>
      </c>
      <c r="U940" s="7" t="s">
        <v>1128</v>
      </c>
      <c r="V940" s="10">
        <v>1211.6500000000001</v>
      </c>
      <c r="W940" s="6">
        <v>9</v>
      </c>
      <c r="X940" s="11">
        <v>0.3</v>
      </c>
      <c r="Y940" s="10">
        <v>181.97</v>
      </c>
      <c r="Z940" s="30">
        <f t="shared" si="72"/>
        <v>0.15018363388767383</v>
      </c>
    </row>
    <row r="941" spans="1:26">
      <c r="A941" s="27">
        <v>940</v>
      </c>
      <c r="B941" s="14" t="s">
        <v>3819</v>
      </c>
      <c r="C941" s="15">
        <v>44419</v>
      </c>
      <c r="D941" s="12">
        <f t="shared" si="69"/>
        <v>2021</v>
      </c>
      <c r="E941" s="12">
        <f t="shared" si="70"/>
        <v>8</v>
      </c>
      <c r="F941" s="15" t="str">
        <f t="shared" si="71"/>
        <v>2021-08</v>
      </c>
      <c r="G941" s="15">
        <v>44425</v>
      </c>
      <c r="H941" s="23">
        <f t="shared" si="73"/>
        <v>6</v>
      </c>
      <c r="I941" s="14" t="s">
        <v>27</v>
      </c>
      <c r="J941" s="14" t="s">
        <v>3820</v>
      </c>
      <c r="K941" s="14" t="s">
        <v>133</v>
      </c>
      <c r="L941" s="14" t="s">
        <v>30</v>
      </c>
      <c r="M941" s="14" t="s">
        <v>31</v>
      </c>
      <c r="N941" s="14" t="s">
        <v>313</v>
      </c>
      <c r="O941" s="14" t="s">
        <v>314</v>
      </c>
      <c r="P941" s="14" t="s">
        <v>3821</v>
      </c>
      <c r="Q941" s="14" t="s">
        <v>146</v>
      </c>
      <c r="R941" s="14" t="s">
        <v>3822</v>
      </c>
      <c r="S941" s="14" t="s">
        <v>37</v>
      </c>
      <c r="T941" s="14" t="s">
        <v>38</v>
      </c>
      <c r="U941" s="14" t="s">
        <v>177</v>
      </c>
      <c r="V941" s="16">
        <v>1350.17</v>
      </c>
      <c r="W941" s="13">
        <v>11</v>
      </c>
      <c r="X941" s="17">
        <v>0.5</v>
      </c>
      <c r="Y941" s="16">
        <v>-36.33</v>
      </c>
      <c r="Z941" s="31">
        <f t="shared" si="72"/>
        <v>-2.6907722731211621E-2</v>
      </c>
    </row>
    <row r="942" spans="1:26">
      <c r="A942" s="26">
        <v>941</v>
      </c>
      <c r="B942" s="7" t="s">
        <v>3823</v>
      </c>
      <c r="C942" s="8">
        <v>45425</v>
      </c>
      <c r="D942" s="12">
        <f t="shared" si="69"/>
        <v>2024</v>
      </c>
      <c r="E942" s="12">
        <f t="shared" si="70"/>
        <v>5</v>
      </c>
      <c r="F942" s="8" t="str">
        <f t="shared" si="71"/>
        <v>2024-05</v>
      </c>
      <c r="G942" s="8">
        <v>45428</v>
      </c>
      <c r="H942" s="23">
        <f t="shared" si="73"/>
        <v>3</v>
      </c>
      <c r="I942" s="7" t="s">
        <v>122</v>
      </c>
      <c r="J942" s="7" t="s">
        <v>3824</v>
      </c>
      <c r="K942" s="7" t="s">
        <v>3825</v>
      </c>
      <c r="L942" s="7" t="s">
        <v>83</v>
      </c>
      <c r="M942" s="7" t="s">
        <v>31</v>
      </c>
      <c r="N942" s="7" t="s">
        <v>711</v>
      </c>
      <c r="O942" s="7" t="s">
        <v>712</v>
      </c>
      <c r="P942" s="7" t="s">
        <v>3826</v>
      </c>
      <c r="Q942" s="7" t="s">
        <v>35</v>
      </c>
      <c r="R942" s="7" t="s">
        <v>3827</v>
      </c>
      <c r="S942" s="7" t="s">
        <v>37</v>
      </c>
      <c r="T942" s="7" t="s">
        <v>38</v>
      </c>
      <c r="U942" s="7" t="s">
        <v>333</v>
      </c>
      <c r="V942" s="10">
        <v>876.76</v>
      </c>
      <c r="W942" s="6">
        <v>13</v>
      </c>
      <c r="X942" s="11">
        <v>0.2</v>
      </c>
      <c r="Y942" s="10">
        <v>174.6</v>
      </c>
      <c r="Z942" s="30">
        <f t="shared" si="72"/>
        <v>0.19914229663762031</v>
      </c>
    </row>
    <row r="943" spans="1:26">
      <c r="A943" s="27">
        <v>942</v>
      </c>
      <c r="B943" s="14" t="s">
        <v>3828</v>
      </c>
      <c r="C943" s="15">
        <v>44402</v>
      </c>
      <c r="D943" s="12">
        <f t="shared" si="69"/>
        <v>2021</v>
      </c>
      <c r="E943" s="12">
        <f t="shared" si="70"/>
        <v>7</v>
      </c>
      <c r="F943" s="15" t="str">
        <f t="shared" si="71"/>
        <v>2021-07</v>
      </c>
      <c r="G943" s="15">
        <v>44407</v>
      </c>
      <c r="H943" s="23">
        <f t="shared" si="73"/>
        <v>5</v>
      </c>
      <c r="I943" s="14" t="s">
        <v>52</v>
      </c>
      <c r="J943" s="14" t="s">
        <v>3829</v>
      </c>
      <c r="K943" s="14" t="s">
        <v>798</v>
      </c>
      <c r="L943" s="14" t="s">
        <v>66</v>
      </c>
      <c r="M943" s="14" t="s">
        <v>31</v>
      </c>
      <c r="N943" s="14" t="s">
        <v>32</v>
      </c>
      <c r="O943" s="14" t="s">
        <v>33</v>
      </c>
      <c r="P943" s="14" t="s">
        <v>3830</v>
      </c>
      <c r="Q943" s="14" t="s">
        <v>35</v>
      </c>
      <c r="R943" s="14" t="s">
        <v>3831</v>
      </c>
      <c r="S943" s="14" t="s">
        <v>37</v>
      </c>
      <c r="T943" s="14" t="s">
        <v>170</v>
      </c>
      <c r="U943" s="14" t="s">
        <v>171</v>
      </c>
      <c r="V943" s="16">
        <v>6315.78</v>
      </c>
      <c r="W943" s="13">
        <v>9</v>
      </c>
      <c r="X943" s="17">
        <v>0</v>
      </c>
      <c r="Y943" s="16">
        <v>1065.82</v>
      </c>
      <c r="Z943" s="31">
        <f t="shared" si="72"/>
        <v>0.16875508646596302</v>
      </c>
    </row>
    <row r="944" spans="1:26">
      <c r="A944" s="26">
        <v>943</v>
      </c>
      <c r="B944" s="7" t="s">
        <v>3832</v>
      </c>
      <c r="C944" s="8">
        <v>44702</v>
      </c>
      <c r="D944" s="12">
        <f t="shared" si="69"/>
        <v>2022</v>
      </c>
      <c r="E944" s="12">
        <f t="shared" si="70"/>
        <v>5</v>
      </c>
      <c r="F944" s="8" t="str">
        <f t="shared" si="71"/>
        <v>2022-05</v>
      </c>
      <c r="G944" s="8">
        <v>44702</v>
      </c>
      <c r="H944" s="23">
        <f t="shared" si="73"/>
        <v>0</v>
      </c>
      <c r="I944" s="7" t="s">
        <v>63</v>
      </c>
      <c r="J944" s="7" t="s">
        <v>3833</v>
      </c>
      <c r="K944" s="7" t="s">
        <v>3834</v>
      </c>
      <c r="L944" s="7" t="s">
        <v>30</v>
      </c>
      <c r="M944" s="7" t="s">
        <v>31</v>
      </c>
      <c r="N944" s="7" t="s">
        <v>153</v>
      </c>
      <c r="O944" s="7" t="s">
        <v>154</v>
      </c>
      <c r="P944" s="7" t="s">
        <v>3835</v>
      </c>
      <c r="Q944" s="7" t="s">
        <v>146</v>
      </c>
      <c r="R944" s="7" t="s">
        <v>3836</v>
      </c>
      <c r="S944" s="7" t="s">
        <v>110</v>
      </c>
      <c r="T944" s="7" t="s">
        <v>111</v>
      </c>
      <c r="U944" s="7" t="s">
        <v>287</v>
      </c>
      <c r="V944" s="10">
        <v>13895.57</v>
      </c>
      <c r="W944" s="6">
        <v>14</v>
      </c>
      <c r="X944" s="11">
        <v>0.3</v>
      </c>
      <c r="Y944" s="10">
        <v>1301</v>
      </c>
      <c r="Z944" s="30">
        <f t="shared" si="72"/>
        <v>9.3626961686350402E-2</v>
      </c>
    </row>
    <row r="945" spans="1:26">
      <c r="A945" s="27">
        <v>944</v>
      </c>
      <c r="B945" s="14" t="s">
        <v>3837</v>
      </c>
      <c r="C945" s="15">
        <v>44389</v>
      </c>
      <c r="D945" s="12">
        <f t="shared" si="69"/>
        <v>2021</v>
      </c>
      <c r="E945" s="12">
        <f t="shared" si="70"/>
        <v>7</v>
      </c>
      <c r="F945" s="15" t="str">
        <f t="shared" si="71"/>
        <v>2021-07</v>
      </c>
      <c r="G945" s="15">
        <v>44397</v>
      </c>
      <c r="H945" s="23">
        <f t="shared" si="73"/>
        <v>8</v>
      </c>
      <c r="I945" s="14" t="s">
        <v>27</v>
      </c>
      <c r="J945" s="14" t="s">
        <v>3838</v>
      </c>
      <c r="K945" s="14" t="s">
        <v>1672</v>
      </c>
      <c r="L945" s="14" t="s">
        <v>66</v>
      </c>
      <c r="M945" s="14" t="s">
        <v>31</v>
      </c>
      <c r="N945" s="14" t="s">
        <v>43</v>
      </c>
      <c r="O945" s="14" t="s">
        <v>44</v>
      </c>
      <c r="P945" s="14" t="s">
        <v>3839</v>
      </c>
      <c r="Q945" s="14" t="s">
        <v>46</v>
      </c>
      <c r="R945" s="14" t="s">
        <v>3840</v>
      </c>
      <c r="S945" s="14" t="s">
        <v>48</v>
      </c>
      <c r="T945" s="14" t="s">
        <v>86</v>
      </c>
      <c r="U945" s="14" t="s">
        <v>87</v>
      </c>
      <c r="V945" s="16">
        <v>423.52</v>
      </c>
      <c r="W945" s="13">
        <v>10</v>
      </c>
      <c r="X945" s="17">
        <v>0.2</v>
      </c>
      <c r="Y945" s="16">
        <v>104</v>
      </c>
      <c r="Z945" s="31">
        <f t="shared" si="72"/>
        <v>0.24556101246694373</v>
      </c>
    </row>
    <row r="946" spans="1:26">
      <c r="A946" s="26">
        <v>945</v>
      </c>
      <c r="B946" s="7" t="s">
        <v>3841</v>
      </c>
      <c r="C946" s="8">
        <v>44476</v>
      </c>
      <c r="D946" s="12">
        <f t="shared" si="69"/>
        <v>2021</v>
      </c>
      <c r="E946" s="12">
        <f t="shared" si="70"/>
        <v>10</v>
      </c>
      <c r="F946" s="8" t="str">
        <f t="shared" si="71"/>
        <v>2021-10</v>
      </c>
      <c r="G946" s="8">
        <v>44479</v>
      </c>
      <c r="H946" s="23">
        <f t="shared" si="73"/>
        <v>3</v>
      </c>
      <c r="I946" s="7" t="s">
        <v>122</v>
      </c>
      <c r="J946" s="7" t="s">
        <v>3509</v>
      </c>
      <c r="K946" s="7" t="s">
        <v>671</v>
      </c>
      <c r="L946" s="7" t="s">
        <v>83</v>
      </c>
      <c r="M946" s="7" t="s">
        <v>31</v>
      </c>
      <c r="N946" s="7" t="s">
        <v>181</v>
      </c>
      <c r="O946" s="7" t="s">
        <v>107</v>
      </c>
      <c r="P946" s="7" t="s">
        <v>3842</v>
      </c>
      <c r="Q946" s="7" t="s">
        <v>35</v>
      </c>
      <c r="R946" s="7" t="s">
        <v>3843</v>
      </c>
      <c r="S946" s="7" t="s">
        <v>37</v>
      </c>
      <c r="T946" s="7" t="s">
        <v>60</v>
      </c>
      <c r="U946" s="7" t="s">
        <v>162</v>
      </c>
      <c r="V946" s="10">
        <v>1794.7</v>
      </c>
      <c r="W946" s="6">
        <v>2</v>
      </c>
      <c r="X946" s="11">
        <v>0.4</v>
      </c>
      <c r="Y946" s="10">
        <v>-247.89</v>
      </c>
      <c r="Z946" s="30">
        <f t="shared" si="72"/>
        <v>-0.13812336323619545</v>
      </c>
    </row>
    <row r="947" spans="1:26">
      <c r="A947" s="27">
        <v>946</v>
      </c>
      <c r="B947" s="14" t="s">
        <v>3844</v>
      </c>
      <c r="C947" s="15">
        <v>45416</v>
      </c>
      <c r="D947" s="12">
        <f t="shared" si="69"/>
        <v>2024</v>
      </c>
      <c r="E947" s="12">
        <f t="shared" si="70"/>
        <v>5</v>
      </c>
      <c r="F947" s="15" t="str">
        <f t="shared" si="71"/>
        <v>2024-05</v>
      </c>
      <c r="G947" s="15">
        <v>45418</v>
      </c>
      <c r="H947" s="23">
        <f t="shared" si="73"/>
        <v>2</v>
      </c>
      <c r="I947" s="14" t="s">
        <v>122</v>
      </c>
      <c r="J947" s="14" t="s">
        <v>3444</v>
      </c>
      <c r="K947" s="14" t="s">
        <v>3445</v>
      </c>
      <c r="L947" s="14" t="s">
        <v>30</v>
      </c>
      <c r="M947" s="14" t="s">
        <v>31</v>
      </c>
      <c r="N947" s="14" t="s">
        <v>55</v>
      </c>
      <c r="O947" s="14" t="s">
        <v>56</v>
      </c>
      <c r="P947" s="14" t="s">
        <v>3845</v>
      </c>
      <c r="Q947" s="14" t="s">
        <v>58</v>
      </c>
      <c r="R947" s="14" t="s">
        <v>3846</v>
      </c>
      <c r="S947" s="14" t="s">
        <v>37</v>
      </c>
      <c r="T947" s="14" t="s">
        <v>208</v>
      </c>
      <c r="U947" s="14" t="s">
        <v>209</v>
      </c>
      <c r="V947" s="16">
        <v>3468.29</v>
      </c>
      <c r="W947" s="13">
        <v>9</v>
      </c>
      <c r="X947" s="17">
        <v>0.1</v>
      </c>
      <c r="Y947" s="16">
        <v>1095.42</v>
      </c>
      <c r="Z947" s="31">
        <f t="shared" si="72"/>
        <v>0.31583864094409642</v>
      </c>
    </row>
    <row r="948" spans="1:26">
      <c r="A948" s="26">
        <v>947</v>
      </c>
      <c r="B948" s="7" t="s">
        <v>3847</v>
      </c>
      <c r="C948" s="8">
        <v>45143</v>
      </c>
      <c r="D948" s="12">
        <f t="shared" si="69"/>
        <v>2023</v>
      </c>
      <c r="E948" s="12">
        <f t="shared" si="70"/>
        <v>8</v>
      </c>
      <c r="F948" s="8" t="str">
        <f t="shared" si="71"/>
        <v>2023-08</v>
      </c>
      <c r="G948" s="8">
        <v>45144</v>
      </c>
      <c r="H948" s="23">
        <f t="shared" si="73"/>
        <v>1</v>
      </c>
      <c r="I948" s="7" t="s">
        <v>122</v>
      </c>
      <c r="J948" s="7" t="s">
        <v>3848</v>
      </c>
      <c r="K948" s="7" t="s">
        <v>1065</v>
      </c>
      <c r="L948" s="7" t="s">
        <v>83</v>
      </c>
      <c r="M948" s="7" t="s">
        <v>31</v>
      </c>
      <c r="N948" s="7" t="s">
        <v>283</v>
      </c>
      <c r="O948" s="7" t="s">
        <v>284</v>
      </c>
      <c r="P948" s="7" t="s">
        <v>3849</v>
      </c>
      <c r="Q948" s="7" t="s">
        <v>146</v>
      </c>
      <c r="R948" s="7" t="s">
        <v>3850</v>
      </c>
      <c r="S948" s="7" t="s">
        <v>110</v>
      </c>
      <c r="T948" s="7" t="s">
        <v>148</v>
      </c>
      <c r="U948" s="7" t="s">
        <v>149</v>
      </c>
      <c r="V948" s="10">
        <v>2740.12</v>
      </c>
      <c r="W948" s="6">
        <v>5</v>
      </c>
      <c r="X948" s="11">
        <v>0.5</v>
      </c>
      <c r="Y948" s="10">
        <v>-505.89</v>
      </c>
      <c r="Z948" s="30">
        <f t="shared" si="72"/>
        <v>-0.18462330116929185</v>
      </c>
    </row>
    <row r="949" spans="1:26">
      <c r="A949" s="27">
        <v>948</v>
      </c>
      <c r="B949" s="14" t="s">
        <v>3851</v>
      </c>
      <c r="C949" s="15">
        <v>45554</v>
      </c>
      <c r="D949" s="12">
        <f t="shared" si="69"/>
        <v>2024</v>
      </c>
      <c r="E949" s="12">
        <f t="shared" si="70"/>
        <v>9</v>
      </c>
      <c r="F949" s="15" t="str">
        <f t="shared" si="71"/>
        <v>2024-09</v>
      </c>
      <c r="G949" s="15">
        <v>45557</v>
      </c>
      <c r="H949" s="23">
        <f t="shared" si="73"/>
        <v>3</v>
      </c>
      <c r="I949" s="14" t="s">
        <v>122</v>
      </c>
      <c r="J949" s="14" t="s">
        <v>3852</v>
      </c>
      <c r="K949" s="14" t="s">
        <v>2780</v>
      </c>
      <c r="L949" s="14" t="s">
        <v>83</v>
      </c>
      <c r="M949" s="14" t="s">
        <v>31</v>
      </c>
      <c r="N949" s="14" t="s">
        <v>153</v>
      </c>
      <c r="O949" s="14" t="s">
        <v>154</v>
      </c>
      <c r="P949" s="14" t="s">
        <v>3853</v>
      </c>
      <c r="Q949" s="14" t="s">
        <v>146</v>
      </c>
      <c r="R949" s="14" t="s">
        <v>3854</v>
      </c>
      <c r="S949" s="14" t="s">
        <v>110</v>
      </c>
      <c r="T949" s="14" t="s">
        <v>111</v>
      </c>
      <c r="U949" s="14" t="s">
        <v>216</v>
      </c>
      <c r="V949" s="16">
        <v>4631.3100000000004</v>
      </c>
      <c r="W949" s="13">
        <v>7</v>
      </c>
      <c r="X949" s="17">
        <v>0.2</v>
      </c>
      <c r="Y949" s="16">
        <v>482.04</v>
      </c>
      <c r="Z949" s="31">
        <f t="shared" si="72"/>
        <v>0.10408286208437785</v>
      </c>
    </row>
    <row r="950" spans="1:26">
      <c r="A950" s="26">
        <v>949</v>
      </c>
      <c r="B950" s="7" t="s">
        <v>3855</v>
      </c>
      <c r="C950" s="8">
        <v>44751</v>
      </c>
      <c r="D950" s="12">
        <f t="shared" si="69"/>
        <v>2022</v>
      </c>
      <c r="E950" s="12">
        <f t="shared" si="70"/>
        <v>7</v>
      </c>
      <c r="F950" s="8" t="str">
        <f t="shared" si="71"/>
        <v>2022-07</v>
      </c>
      <c r="G950" s="8">
        <v>44756</v>
      </c>
      <c r="H950" s="23">
        <f t="shared" si="73"/>
        <v>5</v>
      </c>
      <c r="I950" s="7" t="s">
        <v>52</v>
      </c>
      <c r="J950" s="7" t="s">
        <v>3856</v>
      </c>
      <c r="K950" s="7" t="s">
        <v>1070</v>
      </c>
      <c r="L950" s="7" t="s">
        <v>83</v>
      </c>
      <c r="M950" s="7" t="s">
        <v>31</v>
      </c>
      <c r="N950" s="7" t="s">
        <v>116</v>
      </c>
      <c r="O950" s="7" t="s">
        <v>117</v>
      </c>
      <c r="P950" s="7" t="s">
        <v>3857</v>
      </c>
      <c r="Q950" s="7" t="s">
        <v>58</v>
      </c>
      <c r="R950" s="7" t="s">
        <v>3858</v>
      </c>
      <c r="S950" s="7" t="s">
        <v>110</v>
      </c>
      <c r="T950" s="7" t="s">
        <v>111</v>
      </c>
      <c r="U950" s="7" t="s">
        <v>287</v>
      </c>
      <c r="V950" s="10">
        <v>934.09</v>
      </c>
      <c r="W950" s="6">
        <v>1</v>
      </c>
      <c r="X950" s="11">
        <v>0.2</v>
      </c>
      <c r="Y950" s="10">
        <v>61.05</v>
      </c>
      <c r="Z950" s="30">
        <f t="shared" si="72"/>
        <v>6.535772784207089E-2</v>
      </c>
    </row>
    <row r="951" spans="1:26">
      <c r="A951" s="27">
        <v>950</v>
      </c>
      <c r="B951" s="14" t="s">
        <v>3859</v>
      </c>
      <c r="C951" s="15">
        <v>45415</v>
      </c>
      <c r="D951" s="12">
        <f t="shared" si="69"/>
        <v>2024</v>
      </c>
      <c r="E951" s="12">
        <f t="shared" si="70"/>
        <v>5</v>
      </c>
      <c r="F951" s="15" t="str">
        <f t="shared" si="71"/>
        <v>2024-05</v>
      </c>
      <c r="G951" s="15">
        <v>45421</v>
      </c>
      <c r="H951" s="23">
        <f t="shared" si="73"/>
        <v>6</v>
      </c>
      <c r="I951" s="14" t="s">
        <v>52</v>
      </c>
      <c r="J951" s="14" t="s">
        <v>3860</v>
      </c>
      <c r="K951" s="14" t="s">
        <v>583</v>
      </c>
      <c r="L951" s="14" t="s">
        <v>66</v>
      </c>
      <c r="M951" s="14" t="s">
        <v>31</v>
      </c>
      <c r="N951" s="14" t="s">
        <v>166</v>
      </c>
      <c r="O951" s="14" t="s">
        <v>167</v>
      </c>
      <c r="P951" s="14" t="s">
        <v>3861</v>
      </c>
      <c r="Q951" s="14" t="s">
        <v>35</v>
      </c>
      <c r="R951" s="14" t="s">
        <v>3862</v>
      </c>
      <c r="S951" s="14" t="s">
        <v>37</v>
      </c>
      <c r="T951" s="14" t="s">
        <v>208</v>
      </c>
      <c r="U951" s="14" t="s">
        <v>408</v>
      </c>
      <c r="V951" s="16">
        <v>4090.05</v>
      </c>
      <c r="W951" s="13">
        <v>6</v>
      </c>
      <c r="X951" s="17">
        <v>0</v>
      </c>
      <c r="Y951" s="16">
        <v>915.4</v>
      </c>
      <c r="Z951" s="31">
        <f t="shared" si="72"/>
        <v>0.22381144484786247</v>
      </c>
    </row>
    <row r="952" spans="1:26">
      <c r="A952" s="26">
        <v>951</v>
      </c>
      <c r="B952" s="7" t="s">
        <v>3863</v>
      </c>
      <c r="C952" s="8">
        <v>45587</v>
      </c>
      <c r="D952" s="12">
        <f t="shared" si="69"/>
        <v>2024</v>
      </c>
      <c r="E952" s="12">
        <f t="shared" si="70"/>
        <v>10</v>
      </c>
      <c r="F952" s="8" t="str">
        <f t="shared" si="71"/>
        <v>2024-10</v>
      </c>
      <c r="G952" s="8">
        <v>45594</v>
      </c>
      <c r="H952" s="23">
        <f t="shared" si="73"/>
        <v>7</v>
      </c>
      <c r="I952" s="7" t="s">
        <v>27</v>
      </c>
      <c r="J952" s="7" t="s">
        <v>815</v>
      </c>
      <c r="K952" s="7" t="s">
        <v>816</v>
      </c>
      <c r="L952" s="7" t="s">
        <v>66</v>
      </c>
      <c r="M952" s="7" t="s">
        <v>31</v>
      </c>
      <c r="N952" s="7" t="s">
        <v>181</v>
      </c>
      <c r="O952" s="7" t="s">
        <v>107</v>
      </c>
      <c r="P952" s="7" t="s">
        <v>3864</v>
      </c>
      <c r="Q952" s="7" t="s">
        <v>35</v>
      </c>
      <c r="R952" s="7" t="s">
        <v>3865</v>
      </c>
      <c r="S952" s="7" t="s">
        <v>110</v>
      </c>
      <c r="T952" s="7" t="s">
        <v>243</v>
      </c>
      <c r="U952" s="7" t="s">
        <v>481</v>
      </c>
      <c r="V952" s="10">
        <v>2010.36</v>
      </c>
      <c r="W952" s="6">
        <v>14</v>
      </c>
      <c r="X952" s="11">
        <v>0.4</v>
      </c>
      <c r="Y952" s="10">
        <v>680.13</v>
      </c>
      <c r="Z952" s="30">
        <f t="shared" si="72"/>
        <v>0.33831254103742614</v>
      </c>
    </row>
    <row r="953" spans="1:26">
      <c r="A953" s="27">
        <v>952</v>
      </c>
      <c r="B953" s="14" t="s">
        <v>3866</v>
      </c>
      <c r="C953" s="15">
        <v>45116</v>
      </c>
      <c r="D953" s="12">
        <f t="shared" si="69"/>
        <v>2023</v>
      </c>
      <c r="E953" s="12">
        <f t="shared" si="70"/>
        <v>7</v>
      </c>
      <c r="F953" s="15" t="str">
        <f t="shared" si="71"/>
        <v>2023-07</v>
      </c>
      <c r="G953" s="15">
        <v>45119</v>
      </c>
      <c r="H953" s="23">
        <f t="shared" si="73"/>
        <v>3</v>
      </c>
      <c r="I953" s="14" t="s">
        <v>52</v>
      </c>
      <c r="J953" s="14" t="s">
        <v>1805</v>
      </c>
      <c r="K953" s="14" t="s">
        <v>1806</v>
      </c>
      <c r="L953" s="14" t="s">
        <v>66</v>
      </c>
      <c r="M953" s="14" t="s">
        <v>31</v>
      </c>
      <c r="N953" s="14" t="s">
        <v>143</v>
      </c>
      <c r="O953" s="14" t="s">
        <v>144</v>
      </c>
      <c r="P953" s="14" t="s">
        <v>3867</v>
      </c>
      <c r="Q953" s="14" t="s">
        <v>146</v>
      </c>
      <c r="R953" s="14" t="s">
        <v>3868</v>
      </c>
      <c r="S953" s="14" t="s">
        <v>37</v>
      </c>
      <c r="T953" s="14" t="s">
        <v>38</v>
      </c>
      <c r="U953" s="14" t="s">
        <v>485</v>
      </c>
      <c r="V953" s="16">
        <v>1209.4000000000001</v>
      </c>
      <c r="W953" s="13">
        <v>1</v>
      </c>
      <c r="X953" s="17">
        <v>0</v>
      </c>
      <c r="Y953" s="16">
        <v>66.27</v>
      </c>
      <c r="Z953" s="31">
        <f t="shared" si="72"/>
        <v>5.4795766495783028E-2</v>
      </c>
    </row>
    <row r="954" spans="1:26">
      <c r="A954" s="26">
        <v>953</v>
      </c>
      <c r="B954" s="7" t="s">
        <v>3869</v>
      </c>
      <c r="C954" s="8">
        <v>44294</v>
      </c>
      <c r="D954" s="12">
        <f t="shared" si="69"/>
        <v>2021</v>
      </c>
      <c r="E954" s="12">
        <f t="shared" si="70"/>
        <v>4</v>
      </c>
      <c r="F954" s="8" t="str">
        <f t="shared" si="71"/>
        <v>2021-04</v>
      </c>
      <c r="G954" s="8">
        <v>44295</v>
      </c>
      <c r="H954" s="23">
        <f t="shared" si="73"/>
        <v>1</v>
      </c>
      <c r="I954" s="7" t="s">
        <v>122</v>
      </c>
      <c r="J954" s="7" t="s">
        <v>3761</v>
      </c>
      <c r="K954" s="7" t="s">
        <v>3762</v>
      </c>
      <c r="L954" s="7" t="s">
        <v>30</v>
      </c>
      <c r="M954" s="7" t="s">
        <v>31</v>
      </c>
      <c r="N954" s="7" t="s">
        <v>711</v>
      </c>
      <c r="O954" s="7" t="s">
        <v>712</v>
      </c>
      <c r="P954" s="7" t="s">
        <v>3870</v>
      </c>
      <c r="Q954" s="7" t="s">
        <v>35</v>
      </c>
      <c r="R954" s="7" t="s">
        <v>3871</v>
      </c>
      <c r="S954" s="7" t="s">
        <v>48</v>
      </c>
      <c r="T954" s="7" t="s">
        <v>69</v>
      </c>
      <c r="U954" s="7" t="s">
        <v>475</v>
      </c>
      <c r="V954" s="10">
        <v>508.42</v>
      </c>
      <c r="W954" s="6">
        <v>6</v>
      </c>
      <c r="X954" s="11">
        <v>0.3</v>
      </c>
      <c r="Y954" s="10">
        <v>208.97</v>
      </c>
      <c r="Z954" s="30">
        <f t="shared" si="72"/>
        <v>0.41101844931355963</v>
      </c>
    </row>
    <row r="955" spans="1:26">
      <c r="A955" s="27">
        <v>954</v>
      </c>
      <c r="B955" s="14" t="s">
        <v>3872</v>
      </c>
      <c r="C955" s="15">
        <v>44813</v>
      </c>
      <c r="D955" s="12">
        <f t="shared" si="69"/>
        <v>2022</v>
      </c>
      <c r="E955" s="12">
        <f t="shared" si="70"/>
        <v>9</v>
      </c>
      <c r="F955" s="15" t="str">
        <f t="shared" si="71"/>
        <v>2022-09</v>
      </c>
      <c r="G955" s="15">
        <v>44819</v>
      </c>
      <c r="H955" s="23">
        <f t="shared" si="73"/>
        <v>6</v>
      </c>
      <c r="I955" s="14" t="s">
        <v>27</v>
      </c>
      <c r="J955" s="14" t="s">
        <v>1344</v>
      </c>
      <c r="K955" s="14" t="s">
        <v>1345</v>
      </c>
      <c r="L955" s="14" t="s">
        <v>83</v>
      </c>
      <c r="M955" s="14" t="s">
        <v>31</v>
      </c>
      <c r="N955" s="14" t="s">
        <v>106</v>
      </c>
      <c r="O955" s="14" t="s">
        <v>107</v>
      </c>
      <c r="P955" s="14" t="s">
        <v>3873</v>
      </c>
      <c r="Q955" s="14" t="s">
        <v>35</v>
      </c>
      <c r="R955" s="14" t="s">
        <v>3874</v>
      </c>
      <c r="S955" s="14" t="s">
        <v>110</v>
      </c>
      <c r="T955" s="14" t="s">
        <v>243</v>
      </c>
      <c r="U955" s="14" t="s">
        <v>481</v>
      </c>
      <c r="V955" s="16">
        <v>8503.92</v>
      </c>
      <c r="W955" s="13">
        <v>7</v>
      </c>
      <c r="X955" s="17">
        <v>0</v>
      </c>
      <c r="Y955" s="16">
        <v>-839.08</v>
      </c>
      <c r="Z955" s="31">
        <f t="shared" si="72"/>
        <v>-9.8669789932172458E-2</v>
      </c>
    </row>
    <row r="956" spans="1:26">
      <c r="A956" s="26">
        <v>955</v>
      </c>
      <c r="B956" s="7" t="s">
        <v>3875</v>
      </c>
      <c r="C956" s="8">
        <v>44680</v>
      </c>
      <c r="D956" s="12">
        <f t="shared" si="69"/>
        <v>2022</v>
      </c>
      <c r="E956" s="12">
        <f t="shared" si="70"/>
        <v>4</v>
      </c>
      <c r="F956" s="8" t="str">
        <f t="shared" si="71"/>
        <v>2022-04</v>
      </c>
      <c r="G956" s="8">
        <v>44685</v>
      </c>
      <c r="H956" s="23">
        <f t="shared" si="73"/>
        <v>5</v>
      </c>
      <c r="I956" s="7" t="s">
        <v>52</v>
      </c>
      <c r="J956" s="7" t="s">
        <v>3876</v>
      </c>
      <c r="K956" s="7" t="s">
        <v>3877</v>
      </c>
      <c r="L956" s="7" t="s">
        <v>83</v>
      </c>
      <c r="M956" s="7" t="s">
        <v>31</v>
      </c>
      <c r="N956" s="7" t="s">
        <v>116</v>
      </c>
      <c r="O956" s="7" t="s">
        <v>117</v>
      </c>
      <c r="P956" s="7" t="s">
        <v>3878</v>
      </c>
      <c r="Q956" s="7" t="s">
        <v>58</v>
      </c>
      <c r="R956" s="7" t="s">
        <v>3879</v>
      </c>
      <c r="S956" s="7" t="s">
        <v>48</v>
      </c>
      <c r="T956" s="7" t="s">
        <v>129</v>
      </c>
      <c r="U956" s="7" t="s">
        <v>1450</v>
      </c>
      <c r="V956" s="10">
        <v>983.37</v>
      </c>
      <c r="W956" s="6">
        <v>13</v>
      </c>
      <c r="X956" s="11">
        <v>0.2</v>
      </c>
      <c r="Y956" s="10">
        <v>22.19</v>
      </c>
      <c r="Z956" s="30">
        <f t="shared" si="72"/>
        <v>2.2565260278430296E-2</v>
      </c>
    </row>
    <row r="957" spans="1:26">
      <c r="A957" s="27">
        <v>956</v>
      </c>
      <c r="B957" s="14" t="s">
        <v>3880</v>
      </c>
      <c r="C957" s="15">
        <v>44671</v>
      </c>
      <c r="D957" s="12">
        <f t="shared" si="69"/>
        <v>2022</v>
      </c>
      <c r="E957" s="12">
        <f t="shared" si="70"/>
        <v>4</v>
      </c>
      <c r="F957" s="15" t="str">
        <f t="shared" si="71"/>
        <v>2022-04</v>
      </c>
      <c r="G957" s="15">
        <v>44675</v>
      </c>
      <c r="H957" s="23">
        <f t="shared" si="73"/>
        <v>4</v>
      </c>
      <c r="I957" s="14" t="s">
        <v>52</v>
      </c>
      <c r="J957" s="14" t="s">
        <v>709</v>
      </c>
      <c r="K957" s="14" t="s">
        <v>710</v>
      </c>
      <c r="L957" s="14" t="s">
        <v>83</v>
      </c>
      <c r="M957" s="14" t="s">
        <v>31</v>
      </c>
      <c r="N957" s="14" t="s">
        <v>711</v>
      </c>
      <c r="O957" s="14" t="s">
        <v>712</v>
      </c>
      <c r="P957" s="14" t="s">
        <v>3881</v>
      </c>
      <c r="Q957" s="14" t="s">
        <v>35</v>
      </c>
      <c r="R957" s="14" t="s">
        <v>3882</v>
      </c>
      <c r="S957" s="14" t="s">
        <v>48</v>
      </c>
      <c r="T957" s="14" t="s">
        <v>434</v>
      </c>
      <c r="U957" s="14" t="s">
        <v>1113</v>
      </c>
      <c r="V957" s="16">
        <v>1290.8499999999999</v>
      </c>
      <c r="W957" s="13">
        <v>12</v>
      </c>
      <c r="X957" s="17">
        <v>0</v>
      </c>
      <c r="Y957" s="16">
        <v>47.79</v>
      </c>
      <c r="Z957" s="31">
        <f t="shared" si="72"/>
        <v>3.7022117209590581E-2</v>
      </c>
    </row>
    <row r="958" spans="1:26">
      <c r="A958" s="26">
        <v>957</v>
      </c>
      <c r="B958" s="7" t="s">
        <v>3883</v>
      </c>
      <c r="C958" s="8">
        <v>44336</v>
      </c>
      <c r="D958" s="12">
        <f t="shared" si="69"/>
        <v>2021</v>
      </c>
      <c r="E958" s="12">
        <f t="shared" si="70"/>
        <v>5</v>
      </c>
      <c r="F958" s="8" t="str">
        <f t="shared" si="71"/>
        <v>2021-05</v>
      </c>
      <c r="G958" s="8">
        <v>44342</v>
      </c>
      <c r="H958" s="23">
        <f t="shared" si="73"/>
        <v>6</v>
      </c>
      <c r="I958" s="7" t="s">
        <v>27</v>
      </c>
      <c r="J958" s="7" t="s">
        <v>3884</v>
      </c>
      <c r="K958" s="7" t="s">
        <v>3885</v>
      </c>
      <c r="L958" s="7" t="s">
        <v>66</v>
      </c>
      <c r="M958" s="7" t="s">
        <v>31</v>
      </c>
      <c r="N958" s="7" t="s">
        <v>55</v>
      </c>
      <c r="O958" s="7" t="s">
        <v>56</v>
      </c>
      <c r="P958" s="7" t="s">
        <v>3886</v>
      </c>
      <c r="Q958" s="7" t="s">
        <v>58</v>
      </c>
      <c r="R958" s="7" t="s">
        <v>3887</v>
      </c>
      <c r="S958" s="7" t="s">
        <v>37</v>
      </c>
      <c r="T958" s="7" t="s">
        <v>60</v>
      </c>
      <c r="U958" s="7" t="s">
        <v>317</v>
      </c>
      <c r="V958" s="10">
        <v>10486.33</v>
      </c>
      <c r="W958" s="6">
        <v>12</v>
      </c>
      <c r="X958" s="11">
        <v>0.1</v>
      </c>
      <c r="Y958" s="10">
        <v>2535.61</v>
      </c>
      <c r="Z958" s="30">
        <f t="shared" si="72"/>
        <v>0.24180146915078965</v>
      </c>
    </row>
    <row r="959" spans="1:26">
      <c r="A959" s="27">
        <v>958</v>
      </c>
      <c r="B959" s="14" t="s">
        <v>3888</v>
      </c>
      <c r="C959" s="15">
        <v>44862</v>
      </c>
      <c r="D959" s="12">
        <f t="shared" si="69"/>
        <v>2022</v>
      </c>
      <c r="E959" s="12">
        <f t="shared" si="70"/>
        <v>10</v>
      </c>
      <c r="F959" s="15" t="str">
        <f t="shared" si="71"/>
        <v>2022-10</v>
      </c>
      <c r="G959" s="15">
        <v>44869</v>
      </c>
      <c r="H959" s="23">
        <f t="shared" si="73"/>
        <v>7</v>
      </c>
      <c r="I959" s="14" t="s">
        <v>27</v>
      </c>
      <c r="J959" s="14" t="s">
        <v>3889</v>
      </c>
      <c r="K959" s="14" t="s">
        <v>666</v>
      </c>
      <c r="L959" s="14" t="s">
        <v>30</v>
      </c>
      <c r="M959" s="14" t="s">
        <v>31</v>
      </c>
      <c r="N959" s="14" t="s">
        <v>153</v>
      </c>
      <c r="O959" s="14" t="s">
        <v>154</v>
      </c>
      <c r="P959" s="14" t="s">
        <v>3890</v>
      </c>
      <c r="Q959" s="14" t="s">
        <v>146</v>
      </c>
      <c r="R959" s="14" t="s">
        <v>3891</v>
      </c>
      <c r="S959" s="14" t="s">
        <v>37</v>
      </c>
      <c r="T959" s="14" t="s">
        <v>208</v>
      </c>
      <c r="U959" s="14" t="s">
        <v>265</v>
      </c>
      <c r="V959" s="16">
        <v>4886.33</v>
      </c>
      <c r="W959" s="13">
        <v>8</v>
      </c>
      <c r="X959" s="17">
        <v>0.2</v>
      </c>
      <c r="Y959" s="16">
        <v>-585.84</v>
      </c>
      <c r="Z959" s="31">
        <f t="shared" si="72"/>
        <v>-0.11989366252381645</v>
      </c>
    </row>
    <row r="960" spans="1:26">
      <c r="A960" s="26">
        <v>959</v>
      </c>
      <c r="B960" s="7" t="s">
        <v>3892</v>
      </c>
      <c r="C960" s="8">
        <v>45501</v>
      </c>
      <c r="D960" s="12">
        <f t="shared" si="69"/>
        <v>2024</v>
      </c>
      <c r="E960" s="12">
        <f t="shared" si="70"/>
        <v>7</v>
      </c>
      <c r="F960" s="8" t="str">
        <f t="shared" si="71"/>
        <v>2024-07</v>
      </c>
      <c r="G960" s="8">
        <v>45506</v>
      </c>
      <c r="H960" s="23">
        <f t="shared" si="73"/>
        <v>5</v>
      </c>
      <c r="I960" s="7" t="s">
        <v>52</v>
      </c>
      <c r="J960" s="7" t="s">
        <v>774</v>
      </c>
      <c r="K960" s="7" t="s">
        <v>247</v>
      </c>
      <c r="L960" s="7" t="s">
        <v>83</v>
      </c>
      <c r="M960" s="7" t="s">
        <v>31</v>
      </c>
      <c r="N960" s="7" t="s">
        <v>32</v>
      </c>
      <c r="O960" s="7" t="s">
        <v>33</v>
      </c>
      <c r="P960" s="7" t="s">
        <v>1602</v>
      </c>
      <c r="Q960" s="7" t="s">
        <v>35</v>
      </c>
      <c r="R960" s="7" t="s">
        <v>3893</v>
      </c>
      <c r="S960" s="7" t="s">
        <v>48</v>
      </c>
      <c r="T960" s="7" t="s">
        <v>129</v>
      </c>
      <c r="U960" s="7" t="s">
        <v>1450</v>
      </c>
      <c r="V960" s="10">
        <v>233.42</v>
      </c>
      <c r="W960" s="6">
        <v>4</v>
      </c>
      <c r="X960" s="11">
        <v>0.2</v>
      </c>
      <c r="Y960" s="10">
        <v>14.86</v>
      </c>
      <c r="Z960" s="30">
        <f t="shared" si="72"/>
        <v>6.3662068374603725E-2</v>
      </c>
    </row>
    <row r="961" spans="1:26">
      <c r="A961" s="27">
        <v>960</v>
      </c>
      <c r="B961" s="14" t="s">
        <v>3894</v>
      </c>
      <c r="C961" s="15">
        <v>44426</v>
      </c>
      <c r="D961" s="12">
        <f t="shared" si="69"/>
        <v>2021</v>
      </c>
      <c r="E961" s="12">
        <f t="shared" si="70"/>
        <v>8</v>
      </c>
      <c r="F961" s="15" t="str">
        <f t="shared" si="71"/>
        <v>2021-08</v>
      </c>
      <c r="G961" s="15">
        <v>44428</v>
      </c>
      <c r="H961" s="23">
        <f t="shared" si="73"/>
        <v>2</v>
      </c>
      <c r="I961" s="14" t="s">
        <v>122</v>
      </c>
      <c r="J961" s="14" t="s">
        <v>2223</v>
      </c>
      <c r="K961" s="14" t="s">
        <v>295</v>
      </c>
      <c r="L961" s="14" t="s">
        <v>83</v>
      </c>
      <c r="M961" s="14" t="s">
        <v>31</v>
      </c>
      <c r="N961" s="14" t="s">
        <v>116</v>
      </c>
      <c r="O961" s="14" t="s">
        <v>117</v>
      </c>
      <c r="P961" s="14" t="s">
        <v>3895</v>
      </c>
      <c r="Q961" s="14" t="s">
        <v>58</v>
      </c>
      <c r="R961" s="14" t="s">
        <v>3896</v>
      </c>
      <c r="S961" s="14" t="s">
        <v>37</v>
      </c>
      <c r="T961" s="14" t="s">
        <v>38</v>
      </c>
      <c r="U961" s="14" t="s">
        <v>39</v>
      </c>
      <c r="V961" s="16">
        <v>729.99</v>
      </c>
      <c r="W961" s="13">
        <v>1</v>
      </c>
      <c r="X961" s="17">
        <v>0.2</v>
      </c>
      <c r="Y961" s="16">
        <v>-97.34</v>
      </c>
      <c r="Z961" s="31">
        <f t="shared" si="72"/>
        <v>-0.13334429238756695</v>
      </c>
    </row>
    <row r="962" spans="1:26">
      <c r="A962" s="26">
        <v>961</v>
      </c>
      <c r="B962" s="7" t="s">
        <v>3897</v>
      </c>
      <c r="C962" s="8">
        <v>45282</v>
      </c>
      <c r="D962" s="12">
        <f t="shared" ref="D962:D1025" si="74">YEAR(C962)</f>
        <v>2023</v>
      </c>
      <c r="E962" s="12">
        <f t="shared" ref="E962:E1025" si="75">MONTH(C962)</f>
        <v>12</v>
      </c>
      <c r="F962" s="8" t="str">
        <f t="shared" ref="F962:F1025" si="76">TEXT(C962,"yyyy-mm")</f>
        <v>2023-12</v>
      </c>
      <c r="G962" s="8">
        <v>45288</v>
      </c>
      <c r="H962" s="23">
        <f t="shared" si="73"/>
        <v>6</v>
      </c>
      <c r="I962" s="7" t="s">
        <v>52</v>
      </c>
      <c r="J962" s="7" t="s">
        <v>384</v>
      </c>
      <c r="K962" s="7" t="s">
        <v>385</v>
      </c>
      <c r="L962" s="7" t="s">
        <v>66</v>
      </c>
      <c r="M962" s="7" t="s">
        <v>31</v>
      </c>
      <c r="N962" s="7" t="s">
        <v>153</v>
      </c>
      <c r="O962" s="7" t="s">
        <v>154</v>
      </c>
      <c r="P962" s="7" t="s">
        <v>3898</v>
      </c>
      <c r="Q962" s="7" t="s">
        <v>146</v>
      </c>
      <c r="R962" s="7" t="s">
        <v>3899</v>
      </c>
      <c r="S962" s="7" t="s">
        <v>37</v>
      </c>
      <c r="T962" s="7" t="s">
        <v>170</v>
      </c>
      <c r="U962" s="7" t="s">
        <v>189</v>
      </c>
      <c r="V962" s="10">
        <v>144.84</v>
      </c>
      <c r="W962" s="6">
        <v>1</v>
      </c>
      <c r="X962" s="11">
        <v>0.5</v>
      </c>
      <c r="Y962" s="10">
        <v>-7.78</v>
      </c>
      <c r="Z962" s="30">
        <f t="shared" ref="Z962:Z1025" si="77">IFERROR(Y962/V962,0)</f>
        <v>-5.3714443523888426E-2</v>
      </c>
    </row>
    <row r="963" spans="1:26">
      <c r="A963" s="27">
        <v>962</v>
      </c>
      <c r="B963" s="14" t="s">
        <v>3900</v>
      </c>
      <c r="C963" s="15">
        <v>44919</v>
      </c>
      <c r="D963" s="12">
        <f t="shared" si="74"/>
        <v>2022</v>
      </c>
      <c r="E963" s="12">
        <f t="shared" si="75"/>
        <v>12</v>
      </c>
      <c r="F963" s="15" t="str">
        <f t="shared" si="76"/>
        <v>2022-12</v>
      </c>
      <c r="G963" s="15">
        <v>44927</v>
      </c>
      <c r="H963" s="23">
        <f t="shared" si="73"/>
        <v>8</v>
      </c>
      <c r="I963" s="14" t="s">
        <v>27</v>
      </c>
      <c r="J963" s="14" t="s">
        <v>2922</v>
      </c>
      <c r="K963" s="14" t="s">
        <v>1423</v>
      </c>
      <c r="L963" s="14" t="s">
        <v>66</v>
      </c>
      <c r="M963" s="14" t="s">
        <v>31</v>
      </c>
      <c r="N963" s="14" t="s">
        <v>181</v>
      </c>
      <c r="O963" s="14" t="s">
        <v>107</v>
      </c>
      <c r="P963" s="14" t="s">
        <v>3901</v>
      </c>
      <c r="Q963" s="14" t="s">
        <v>35</v>
      </c>
      <c r="R963" s="14" t="s">
        <v>3902</v>
      </c>
      <c r="S963" s="14" t="s">
        <v>110</v>
      </c>
      <c r="T963" s="14" t="s">
        <v>243</v>
      </c>
      <c r="U963" s="14" t="s">
        <v>244</v>
      </c>
      <c r="V963" s="16">
        <v>490.45</v>
      </c>
      <c r="W963" s="13">
        <v>2</v>
      </c>
      <c r="X963" s="17">
        <v>0.4</v>
      </c>
      <c r="Y963" s="16">
        <v>88.44</v>
      </c>
      <c r="Z963" s="31">
        <f t="shared" si="77"/>
        <v>0.1803241920685085</v>
      </c>
    </row>
    <row r="964" spans="1:26">
      <c r="A964" s="26">
        <v>963</v>
      </c>
      <c r="B964" s="7" t="s">
        <v>3903</v>
      </c>
      <c r="C964" s="8">
        <v>44660</v>
      </c>
      <c r="D964" s="12">
        <f t="shared" si="74"/>
        <v>2022</v>
      </c>
      <c r="E964" s="12">
        <f t="shared" si="75"/>
        <v>4</v>
      </c>
      <c r="F964" s="8" t="str">
        <f t="shared" si="76"/>
        <v>2022-04</v>
      </c>
      <c r="G964" s="8">
        <v>44663</v>
      </c>
      <c r="H964" s="23">
        <f t="shared" ref="H964:H1027" si="78">G964-C964</f>
        <v>3</v>
      </c>
      <c r="I964" s="7" t="s">
        <v>52</v>
      </c>
      <c r="J964" s="7" t="s">
        <v>3276</v>
      </c>
      <c r="K964" s="7" t="s">
        <v>2235</v>
      </c>
      <c r="L964" s="7" t="s">
        <v>83</v>
      </c>
      <c r="M964" s="7" t="s">
        <v>31</v>
      </c>
      <c r="N964" s="7" t="s">
        <v>32</v>
      </c>
      <c r="O964" s="7" t="s">
        <v>33</v>
      </c>
      <c r="P964" s="7" t="s">
        <v>3904</v>
      </c>
      <c r="Q964" s="7" t="s">
        <v>35</v>
      </c>
      <c r="R964" s="7" t="s">
        <v>3905</v>
      </c>
      <c r="S964" s="7" t="s">
        <v>48</v>
      </c>
      <c r="T964" s="7" t="s">
        <v>78</v>
      </c>
      <c r="U964" s="7" t="s">
        <v>1128</v>
      </c>
      <c r="V964" s="10">
        <v>104.84</v>
      </c>
      <c r="W964" s="6">
        <v>2</v>
      </c>
      <c r="X964" s="11">
        <v>0.4</v>
      </c>
      <c r="Y964" s="10">
        <v>11.36</v>
      </c>
      <c r="Z964" s="30">
        <f t="shared" si="77"/>
        <v>0.10835558946966806</v>
      </c>
    </row>
    <row r="965" spans="1:26">
      <c r="A965" s="27">
        <v>964</v>
      </c>
      <c r="B965" s="14" t="s">
        <v>3906</v>
      </c>
      <c r="C965" s="15">
        <v>44330</v>
      </c>
      <c r="D965" s="12">
        <f t="shared" si="74"/>
        <v>2021</v>
      </c>
      <c r="E965" s="12">
        <f t="shared" si="75"/>
        <v>5</v>
      </c>
      <c r="F965" s="15" t="str">
        <f t="shared" si="76"/>
        <v>2021-05</v>
      </c>
      <c r="G965" s="15">
        <v>44330</v>
      </c>
      <c r="H965" s="23">
        <f t="shared" si="78"/>
        <v>0</v>
      </c>
      <c r="I965" s="14" t="s">
        <v>63</v>
      </c>
      <c r="J965" s="14" t="s">
        <v>1474</v>
      </c>
      <c r="K965" s="14" t="s">
        <v>1475</v>
      </c>
      <c r="L965" s="14" t="s">
        <v>66</v>
      </c>
      <c r="M965" s="14" t="s">
        <v>31</v>
      </c>
      <c r="N965" s="14" t="s">
        <v>153</v>
      </c>
      <c r="O965" s="14" t="s">
        <v>154</v>
      </c>
      <c r="P965" s="14" t="s">
        <v>3907</v>
      </c>
      <c r="Q965" s="14" t="s">
        <v>146</v>
      </c>
      <c r="R965" s="14" t="s">
        <v>3908</v>
      </c>
      <c r="S965" s="14" t="s">
        <v>110</v>
      </c>
      <c r="T965" s="14" t="s">
        <v>243</v>
      </c>
      <c r="U965" s="14" t="s">
        <v>481</v>
      </c>
      <c r="V965" s="16">
        <v>1598.04</v>
      </c>
      <c r="W965" s="13">
        <v>1</v>
      </c>
      <c r="X965" s="17">
        <v>0</v>
      </c>
      <c r="Y965" s="16">
        <v>286.39999999999998</v>
      </c>
      <c r="Z965" s="31">
        <f t="shared" si="77"/>
        <v>0.17921954394132811</v>
      </c>
    </row>
    <row r="966" spans="1:26">
      <c r="A966" s="26">
        <v>965</v>
      </c>
      <c r="B966" s="7" t="s">
        <v>3909</v>
      </c>
      <c r="C966" s="8">
        <v>45179</v>
      </c>
      <c r="D966" s="12">
        <f t="shared" si="74"/>
        <v>2023</v>
      </c>
      <c r="E966" s="12">
        <f t="shared" si="75"/>
        <v>9</v>
      </c>
      <c r="F966" s="8" t="str">
        <f t="shared" si="76"/>
        <v>2023-09</v>
      </c>
      <c r="G966" s="8">
        <v>45180</v>
      </c>
      <c r="H966" s="23">
        <f t="shared" si="78"/>
        <v>1</v>
      </c>
      <c r="I966" s="7" t="s">
        <v>122</v>
      </c>
      <c r="J966" s="7" t="s">
        <v>3910</v>
      </c>
      <c r="K966" s="7" t="s">
        <v>73</v>
      </c>
      <c r="L966" s="7" t="s">
        <v>66</v>
      </c>
      <c r="M966" s="7" t="s">
        <v>31</v>
      </c>
      <c r="N966" s="7" t="s">
        <v>43</v>
      </c>
      <c r="O966" s="7" t="s">
        <v>44</v>
      </c>
      <c r="P966" s="7" t="s">
        <v>3911</v>
      </c>
      <c r="Q966" s="7" t="s">
        <v>46</v>
      </c>
      <c r="R966" s="7" t="s">
        <v>3912</v>
      </c>
      <c r="S966" s="7" t="s">
        <v>110</v>
      </c>
      <c r="T966" s="7" t="s">
        <v>111</v>
      </c>
      <c r="U966" s="7" t="s">
        <v>287</v>
      </c>
      <c r="V966" s="10">
        <v>5517.95</v>
      </c>
      <c r="W966" s="6">
        <v>5</v>
      </c>
      <c r="X966" s="11">
        <v>0</v>
      </c>
      <c r="Y966" s="10">
        <v>870.75</v>
      </c>
      <c r="Z966" s="30">
        <f t="shared" si="77"/>
        <v>0.1578031696553974</v>
      </c>
    </row>
    <row r="967" spans="1:26">
      <c r="A967" s="27">
        <v>966</v>
      </c>
      <c r="B967" s="14" t="s">
        <v>3913</v>
      </c>
      <c r="C967" s="15">
        <v>44806</v>
      </c>
      <c r="D967" s="12">
        <f t="shared" si="74"/>
        <v>2022</v>
      </c>
      <c r="E967" s="12">
        <f t="shared" si="75"/>
        <v>9</v>
      </c>
      <c r="F967" s="15" t="str">
        <f t="shared" si="76"/>
        <v>2022-09</v>
      </c>
      <c r="G967" s="15">
        <v>44806</v>
      </c>
      <c r="H967" s="23">
        <f t="shared" si="78"/>
        <v>0</v>
      </c>
      <c r="I967" s="14" t="s">
        <v>63</v>
      </c>
      <c r="J967" s="14" t="s">
        <v>3914</v>
      </c>
      <c r="K967" s="14" t="s">
        <v>3915</v>
      </c>
      <c r="L967" s="14" t="s">
        <v>66</v>
      </c>
      <c r="M967" s="14" t="s">
        <v>31</v>
      </c>
      <c r="N967" s="14" t="s">
        <v>134</v>
      </c>
      <c r="O967" s="14" t="s">
        <v>135</v>
      </c>
      <c r="P967" s="14" t="s">
        <v>3916</v>
      </c>
      <c r="Q967" s="14" t="s">
        <v>58</v>
      </c>
      <c r="R967" s="14" t="s">
        <v>3917</v>
      </c>
      <c r="S967" s="14" t="s">
        <v>110</v>
      </c>
      <c r="T967" s="14" t="s">
        <v>243</v>
      </c>
      <c r="U967" s="14" t="s">
        <v>481</v>
      </c>
      <c r="V967" s="16">
        <v>1932.7</v>
      </c>
      <c r="W967" s="13">
        <v>3</v>
      </c>
      <c r="X967" s="17">
        <v>0.5</v>
      </c>
      <c r="Y967" s="16">
        <v>402.09</v>
      </c>
      <c r="Z967" s="31">
        <f t="shared" si="77"/>
        <v>0.20804573912143631</v>
      </c>
    </row>
    <row r="968" spans="1:26">
      <c r="A968" s="26">
        <v>967</v>
      </c>
      <c r="B968" s="7" t="s">
        <v>3918</v>
      </c>
      <c r="C968" s="8">
        <v>45100</v>
      </c>
      <c r="D968" s="12">
        <f t="shared" si="74"/>
        <v>2023</v>
      </c>
      <c r="E968" s="12">
        <f t="shared" si="75"/>
        <v>6</v>
      </c>
      <c r="F968" s="8" t="str">
        <f t="shared" si="76"/>
        <v>2023-06</v>
      </c>
      <c r="G968" s="8">
        <v>45105</v>
      </c>
      <c r="H968" s="23">
        <f t="shared" si="78"/>
        <v>5</v>
      </c>
      <c r="I968" s="7" t="s">
        <v>27</v>
      </c>
      <c r="J968" s="7" t="s">
        <v>3919</v>
      </c>
      <c r="K968" s="7" t="s">
        <v>2200</v>
      </c>
      <c r="L968" s="7" t="s">
        <v>83</v>
      </c>
      <c r="M968" s="7" t="s">
        <v>31</v>
      </c>
      <c r="N968" s="7" t="s">
        <v>43</v>
      </c>
      <c r="O968" s="7" t="s">
        <v>44</v>
      </c>
      <c r="P968" s="7" t="s">
        <v>3920</v>
      </c>
      <c r="Q968" s="7" t="s">
        <v>46</v>
      </c>
      <c r="R968" s="7" t="s">
        <v>3921</v>
      </c>
      <c r="S968" s="7" t="s">
        <v>48</v>
      </c>
      <c r="T968" s="7" t="s">
        <v>86</v>
      </c>
      <c r="U968" s="7" t="s">
        <v>87</v>
      </c>
      <c r="V968" s="10">
        <v>327.19</v>
      </c>
      <c r="W968" s="6">
        <v>2</v>
      </c>
      <c r="X968" s="11">
        <v>0.4</v>
      </c>
      <c r="Y968" s="10">
        <v>26.34</v>
      </c>
      <c r="Z968" s="30">
        <f t="shared" si="77"/>
        <v>8.0503682875393501E-2</v>
      </c>
    </row>
    <row r="969" spans="1:26">
      <c r="A969" s="27">
        <v>968</v>
      </c>
      <c r="B969" s="14" t="s">
        <v>3922</v>
      </c>
      <c r="C969" s="15">
        <v>44870</v>
      </c>
      <c r="D969" s="12">
        <f t="shared" si="74"/>
        <v>2022</v>
      </c>
      <c r="E969" s="12">
        <f t="shared" si="75"/>
        <v>11</v>
      </c>
      <c r="F969" s="15" t="str">
        <f t="shared" si="76"/>
        <v>2022-11</v>
      </c>
      <c r="G969" s="15">
        <v>44870</v>
      </c>
      <c r="H969" s="23">
        <f t="shared" si="78"/>
        <v>0</v>
      </c>
      <c r="I969" s="14" t="s">
        <v>63</v>
      </c>
      <c r="J969" s="14" t="s">
        <v>202</v>
      </c>
      <c r="K969" s="14" t="s">
        <v>203</v>
      </c>
      <c r="L969" s="14" t="s">
        <v>83</v>
      </c>
      <c r="M969" s="14" t="s">
        <v>31</v>
      </c>
      <c r="N969" s="14" t="s">
        <v>204</v>
      </c>
      <c r="O969" s="14" t="s">
        <v>205</v>
      </c>
      <c r="P969" s="14" t="s">
        <v>3923</v>
      </c>
      <c r="Q969" s="14" t="s">
        <v>146</v>
      </c>
      <c r="R969" s="14" t="s">
        <v>3924</v>
      </c>
      <c r="S969" s="14" t="s">
        <v>48</v>
      </c>
      <c r="T969" s="14" t="s">
        <v>69</v>
      </c>
      <c r="U969" s="14" t="s">
        <v>475</v>
      </c>
      <c r="V969" s="16">
        <v>143.68</v>
      </c>
      <c r="W969" s="13">
        <v>4</v>
      </c>
      <c r="X969" s="17">
        <v>0</v>
      </c>
      <c r="Y969" s="16">
        <v>25.36</v>
      </c>
      <c r="Z969" s="31">
        <f t="shared" si="77"/>
        <v>0.17650334075723831</v>
      </c>
    </row>
    <row r="970" spans="1:26">
      <c r="A970" s="26">
        <v>969</v>
      </c>
      <c r="B970" s="7" t="s">
        <v>3925</v>
      </c>
      <c r="C970" s="8">
        <v>44364</v>
      </c>
      <c r="D970" s="12">
        <f t="shared" si="74"/>
        <v>2021</v>
      </c>
      <c r="E970" s="12">
        <f t="shared" si="75"/>
        <v>6</v>
      </c>
      <c r="F970" s="8" t="str">
        <f t="shared" si="76"/>
        <v>2021-06</v>
      </c>
      <c r="G970" s="8">
        <v>44368</v>
      </c>
      <c r="H970" s="23">
        <f t="shared" si="78"/>
        <v>4</v>
      </c>
      <c r="I970" s="7" t="s">
        <v>52</v>
      </c>
      <c r="J970" s="7" t="s">
        <v>3926</v>
      </c>
      <c r="K970" s="7" t="s">
        <v>431</v>
      </c>
      <c r="L970" s="7" t="s">
        <v>30</v>
      </c>
      <c r="M970" s="7" t="s">
        <v>31</v>
      </c>
      <c r="N970" s="7" t="s">
        <v>43</v>
      </c>
      <c r="O970" s="7" t="s">
        <v>44</v>
      </c>
      <c r="P970" s="7" t="s">
        <v>3927</v>
      </c>
      <c r="Q970" s="7" t="s">
        <v>46</v>
      </c>
      <c r="R970" s="7" t="s">
        <v>3928</v>
      </c>
      <c r="S970" s="7" t="s">
        <v>48</v>
      </c>
      <c r="T970" s="7" t="s">
        <v>298</v>
      </c>
      <c r="U970" s="7" t="s">
        <v>630</v>
      </c>
      <c r="V970" s="10">
        <v>128.54</v>
      </c>
      <c r="W970" s="6">
        <v>11</v>
      </c>
      <c r="X970" s="11">
        <v>0</v>
      </c>
      <c r="Y970" s="10">
        <v>18.63</v>
      </c>
      <c r="Z970" s="30">
        <f t="shared" si="77"/>
        <v>0.14493542866033921</v>
      </c>
    </row>
    <row r="971" spans="1:26">
      <c r="A971" s="27">
        <v>970</v>
      </c>
      <c r="B971" s="14" t="s">
        <v>3929</v>
      </c>
      <c r="C971" s="15">
        <v>44499</v>
      </c>
      <c r="D971" s="12">
        <f t="shared" si="74"/>
        <v>2021</v>
      </c>
      <c r="E971" s="12">
        <f t="shared" si="75"/>
        <v>10</v>
      </c>
      <c r="F971" s="15" t="str">
        <f t="shared" si="76"/>
        <v>2021-10</v>
      </c>
      <c r="G971" s="15">
        <v>44507</v>
      </c>
      <c r="H971" s="23">
        <f t="shared" si="78"/>
        <v>8</v>
      </c>
      <c r="I971" s="14" t="s">
        <v>27</v>
      </c>
      <c r="J971" s="14" t="s">
        <v>3449</v>
      </c>
      <c r="K971" s="14" t="s">
        <v>1864</v>
      </c>
      <c r="L971" s="14" t="s">
        <v>83</v>
      </c>
      <c r="M971" s="14" t="s">
        <v>31</v>
      </c>
      <c r="N971" s="14" t="s">
        <v>32</v>
      </c>
      <c r="O971" s="14" t="s">
        <v>33</v>
      </c>
      <c r="P971" s="14" t="s">
        <v>3930</v>
      </c>
      <c r="Q971" s="14" t="s">
        <v>35</v>
      </c>
      <c r="R971" s="14" t="s">
        <v>3931</v>
      </c>
      <c r="S971" s="14" t="s">
        <v>110</v>
      </c>
      <c r="T971" s="14" t="s">
        <v>243</v>
      </c>
      <c r="U971" s="14" t="s">
        <v>339</v>
      </c>
      <c r="V971" s="16">
        <v>21666.639999999999</v>
      </c>
      <c r="W971" s="13">
        <v>13</v>
      </c>
      <c r="X971" s="17">
        <v>0</v>
      </c>
      <c r="Y971" s="16">
        <v>4658.3100000000004</v>
      </c>
      <c r="Z971" s="31">
        <f t="shared" si="77"/>
        <v>0.21499918769130796</v>
      </c>
    </row>
    <row r="972" spans="1:26">
      <c r="A972" s="26">
        <v>971</v>
      </c>
      <c r="B972" s="7" t="s">
        <v>3932</v>
      </c>
      <c r="C972" s="8">
        <v>44849</v>
      </c>
      <c r="D972" s="12">
        <f t="shared" si="74"/>
        <v>2022</v>
      </c>
      <c r="E972" s="12">
        <f t="shared" si="75"/>
        <v>10</v>
      </c>
      <c r="F972" s="8" t="str">
        <f t="shared" si="76"/>
        <v>2022-10</v>
      </c>
      <c r="G972" s="8">
        <v>44853</v>
      </c>
      <c r="H972" s="23">
        <f t="shared" si="78"/>
        <v>4</v>
      </c>
      <c r="I972" s="7" t="s">
        <v>52</v>
      </c>
      <c r="J972" s="7" t="s">
        <v>1031</v>
      </c>
      <c r="K972" s="7" t="s">
        <v>252</v>
      </c>
      <c r="L972" s="7" t="s">
        <v>83</v>
      </c>
      <c r="M972" s="7" t="s">
        <v>31</v>
      </c>
      <c r="N972" s="7" t="s">
        <v>181</v>
      </c>
      <c r="O972" s="7" t="s">
        <v>107</v>
      </c>
      <c r="P972" s="7" t="s">
        <v>3933</v>
      </c>
      <c r="Q972" s="7" t="s">
        <v>35</v>
      </c>
      <c r="R972" s="7" t="s">
        <v>3934</v>
      </c>
      <c r="S972" s="7" t="s">
        <v>37</v>
      </c>
      <c r="T972" s="7" t="s">
        <v>38</v>
      </c>
      <c r="U972" s="7" t="s">
        <v>102</v>
      </c>
      <c r="V972" s="10">
        <v>248.11</v>
      </c>
      <c r="W972" s="6">
        <v>14</v>
      </c>
      <c r="X972" s="11">
        <v>0.5</v>
      </c>
      <c r="Y972" s="10">
        <v>27.51</v>
      </c>
      <c r="Z972" s="30">
        <f t="shared" si="77"/>
        <v>0.11087823949054855</v>
      </c>
    </row>
    <row r="973" spans="1:26">
      <c r="A973" s="27">
        <v>972</v>
      </c>
      <c r="B973" s="14" t="s">
        <v>3935</v>
      </c>
      <c r="C973" s="15">
        <v>44842</v>
      </c>
      <c r="D973" s="12">
        <f t="shared" si="74"/>
        <v>2022</v>
      </c>
      <c r="E973" s="12">
        <f t="shared" si="75"/>
        <v>10</v>
      </c>
      <c r="F973" s="15" t="str">
        <f t="shared" si="76"/>
        <v>2022-10</v>
      </c>
      <c r="G973" s="15">
        <v>44842</v>
      </c>
      <c r="H973" s="23">
        <f t="shared" si="78"/>
        <v>0</v>
      </c>
      <c r="I973" s="14" t="s">
        <v>63</v>
      </c>
      <c r="J973" s="14" t="s">
        <v>2378</v>
      </c>
      <c r="K973" s="14" t="s">
        <v>1628</v>
      </c>
      <c r="L973" s="14" t="s">
        <v>66</v>
      </c>
      <c r="M973" s="14" t="s">
        <v>31</v>
      </c>
      <c r="N973" s="14" t="s">
        <v>283</v>
      </c>
      <c r="O973" s="14" t="s">
        <v>284</v>
      </c>
      <c r="P973" s="14" t="s">
        <v>3936</v>
      </c>
      <c r="Q973" s="14" t="s">
        <v>146</v>
      </c>
      <c r="R973" s="14" t="s">
        <v>3937</v>
      </c>
      <c r="S973" s="14" t="s">
        <v>110</v>
      </c>
      <c r="T973" s="14" t="s">
        <v>111</v>
      </c>
      <c r="U973" s="14" t="s">
        <v>287</v>
      </c>
      <c r="V973" s="16">
        <v>6207.98</v>
      </c>
      <c r="W973" s="13">
        <v>9</v>
      </c>
      <c r="X973" s="17">
        <v>0</v>
      </c>
      <c r="Y973" s="16">
        <v>-1095.75</v>
      </c>
      <c r="Z973" s="31">
        <f t="shared" si="77"/>
        <v>-0.17650668977670678</v>
      </c>
    </row>
    <row r="974" spans="1:26">
      <c r="A974" s="26">
        <v>973</v>
      </c>
      <c r="B974" s="7" t="s">
        <v>3938</v>
      </c>
      <c r="C974" s="8">
        <v>45141</v>
      </c>
      <c r="D974" s="12">
        <f t="shared" si="74"/>
        <v>2023</v>
      </c>
      <c r="E974" s="12">
        <f t="shared" si="75"/>
        <v>8</v>
      </c>
      <c r="F974" s="8" t="str">
        <f t="shared" si="76"/>
        <v>2023-08</v>
      </c>
      <c r="G974" s="8">
        <v>45142</v>
      </c>
      <c r="H974" s="23">
        <f t="shared" si="78"/>
        <v>1</v>
      </c>
      <c r="I974" s="7" t="s">
        <v>122</v>
      </c>
      <c r="J974" s="7" t="s">
        <v>202</v>
      </c>
      <c r="K974" s="7" t="s">
        <v>203</v>
      </c>
      <c r="L974" s="7" t="s">
        <v>83</v>
      </c>
      <c r="M974" s="7" t="s">
        <v>31</v>
      </c>
      <c r="N974" s="7" t="s">
        <v>204</v>
      </c>
      <c r="O974" s="7" t="s">
        <v>205</v>
      </c>
      <c r="P974" s="7" t="s">
        <v>3939</v>
      </c>
      <c r="Q974" s="7" t="s">
        <v>146</v>
      </c>
      <c r="R974" s="7" t="s">
        <v>3940</v>
      </c>
      <c r="S974" s="7" t="s">
        <v>37</v>
      </c>
      <c r="T974" s="7" t="s">
        <v>38</v>
      </c>
      <c r="U974" s="7" t="s">
        <v>39</v>
      </c>
      <c r="V974" s="10">
        <v>2473.59</v>
      </c>
      <c r="W974" s="6">
        <v>2</v>
      </c>
      <c r="X974" s="11">
        <v>0.1</v>
      </c>
      <c r="Y974" s="10">
        <v>444.68</v>
      </c>
      <c r="Z974" s="30">
        <f t="shared" si="77"/>
        <v>0.17977110192069015</v>
      </c>
    </row>
    <row r="975" spans="1:26">
      <c r="A975" s="27">
        <v>974</v>
      </c>
      <c r="B975" s="14" t="s">
        <v>3941</v>
      </c>
      <c r="C975" s="15">
        <v>44625</v>
      </c>
      <c r="D975" s="12">
        <f t="shared" si="74"/>
        <v>2022</v>
      </c>
      <c r="E975" s="12">
        <f t="shared" si="75"/>
        <v>3</v>
      </c>
      <c r="F975" s="15" t="str">
        <f t="shared" si="76"/>
        <v>2022-03</v>
      </c>
      <c r="G975" s="15">
        <v>44629</v>
      </c>
      <c r="H975" s="23">
        <f t="shared" si="78"/>
        <v>4</v>
      </c>
      <c r="I975" s="14" t="s">
        <v>52</v>
      </c>
      <c r="J975" s="14" t="s">
        <v>3431</v>
      </c>
      <c r="K975" s="14" t="s">
        <v>2393</v>
      </c>
      <c r="L975" s="14" t="s">
        <v>83</v>
      </c>
      <c r="M975" s="14" t="s">
        <v>31</v>
      </c>
      <c r="N975" s="14" t="s">
        <v>125</v>
      </c>
      <c r="O975" s="14" t="s">
        <v>126</v>
      </c>
      <c r="P975" s="14" t="s">
        <v>3942</v>
      </c>
      <c r="Q975" s="14" t="s">
        <v>58</v>
      </c>
      <c r="R975" s="14" t="s">
        <v>3943</v>
      </c>
      <c r="S975" s="14" t="s">
        <v>37</v>
      </c>
      <c r="T975" s="14" t="s">
        <v>208</v>
      </c>
      <c r="U975" s="14" t="s">
        <v>209</v>
      </c>
      <c r="V975" s="16">
        <v>8858.5</v>
      </c>
      <c r="W975" s="13">
        <v>7</v>
      </c>
      <c r="X975" s="17">
        <v>0</v>
      </c>
      <c r="Y975" s="16">
        <v>865.47</v>
      </c>
      <c r="Z975" s="31">
        <f t="shared" si="77"/>
        <v>9.7699384771688214E-2</v>
      </c>
    </row>
    <row r="976" spans="1:26">
      <c r="A976" s="26">
        <v>975</v>
      </c>
      <c r="B976" s="7" t="s">
        <v>3944</v>
      </c>
      <c r="C976" s="8">
        <v>45529</v>
      </c>
      <c r="D976" s="12">
        <f t="shared" si="74"/>
        <v>2024</v>
      </c>
      <c r="E976" s="12">
        <f t="shared" si="75"/>
        <v>8</v>
      </c>
      <c r="F976" s="8" t="str">
        <f t="shared" si="76"/>
        <v>2024-08</v>
      </c>
      <c r="G976" s="8">
        <v>45537</v>
      </c>
      <c r="H976" s="23">
        <f t="shared" si="78"/>
        <v>8</v>
      </c>
      <c r="I976" s="7" t="s">
        <v>27</v>
      </c>
      <c r="J976" s="7" t="s">
        <v>2494</v>
      </c>
      <c r="K976" s="7" t="s">
        <v>1806</v>
      </c>
      <c r="L976" s="7" t="s">
        <v>83</v>
      </c>
      <c r="M976" s="7" t="s">
        <v>31</v>
      </c>
      <c r="N976" s="7" t="s">
        <v>143</v>
      </c>
      <c r="O976" s="7" t="s">
        <v>144</v>
      </c>
      <c r="P976" s="7" t="s">
        <v>3945</v>
      </c>
      <c r="Q976" s="7" t="s">
        <v>146</v>
      </c>
      <c r="R976" s="7" t="s">
        <v>3946</v>
      </c>
      <c r="S976" s="7" t="s">
        <v>37</v>
      </c>
      <c r="T976" s="7" t="s">
        <v>60</v>
      </c>
      <c r="U976" s="7" t="s">
        <v>61</v>
      </c>
      <c r="V976" s="10">
        <v>1070.8399999999999</v>
      </c>
      <c r="W976" s="6">
        <v>7</v>
      </c>
      <c r="X976" s="11">
        <v>0.2</v>
      </c>
      <c r="Y976" s="10">
        <v>200.67</v>
      </c>
      <c r="Z976" s="30">
        <f t="shared" si="77"/>
        <v>0.18739494228829703</v>
      </c>
    </row>
    <row r="977" spans="1:26">
      <c r="A977" s="27">
        <v>976</v>
      </c>
      <c r="B977" s="14" t="s">
        <v>3947</v>
      </c>
      <c r="C977" s="15">
        <v>45237</v>
      </c>
      <c r="D977" s="12">
        <f t="shared" si="74"/>
        <v>2023</v>
      </c>
      <c r="E977" s="12">
        <f t="shared" si="75"/>
        <v>11</v>
      </c>
      <c r="F977" s="15" t="str">
        <f t="shared" si="76"/>
        <v>2023-11</v>
      </c>
      <c r="G977" s="15">
        <v>45245</v>
      </c>
      <c r="H977" s="23">
        <f t="shared" si="78"/>
        <v>8</v>
      </c>
      <c r="I977" s="14" t="s">
        <v>27</v>
      </c>
      <c r="J977" s="14" t="s">
        <v>642</v>
      </c>
      <c r="K977" s="14" t="s">
        <v>643</v>
      </c>
      <c r="L977" s="14" t="s">
        <v>30</v>
      </c>
      <c r="M977" s="14" t="s">
        <v>31</v>
      </c>
      <c r="N977" s="14" t="s">
        <v>43</v>
      </c>
      <c r="O977" s="14" t="s">
        <v>44</v>
      </c>
      <c r="P977" s="14" t="s">
        <v>3948</v>
      </c>
      <c r="Q977" s="14" t="s">
        <v>46</v>
      </c>
      <c r="R977" s="14" t="s">
        <v>3949</v>
      </c>
      <c r="S977" s="14" t="s">
        <v>48</v>
      </c>
      <c r="T977" s="14" t="s">
        <v>95</v>
      </c>
      <c r="U977" s="14" t="s">
        <v>96</v>
      </c>
      <c r="V977" s="16">
        <v>2093.33</v>
      </c>
      <c r="W977" s="13">
        <v>7</v>
      </c>
      <c r="X977" s="17">
        <v>0</v>
      </c>
      <c r="Y977" s="16">
        <v>77.78</v>
      </c>
      <c r="Z977" s="31">
        <f t="shared" si="77"/>
        <v>3.7156110121194463E-2</v>
      </c>
    </row>
    <row r="978" spans="1:26">
      <c r="A978" s="26">
        <v>977</v>
      </c>
      <c r="B978" s="7" t="s">
        <v>3950</v>
      </c>
      <c r="C978" s="8">
        <v>44719</v>
      </c>
      <c r="D978" s="12">
        <f t="shared" si="74"/>
        <v>2022</v>
      </c>
      <c r="E978" s="12">
        <f t="shared" si="75"/>
        <v>6</v>
      </c>
      <c r="F978" s="8" t="str">
        <f t="shared" si="76"/>
        <v>2022-06</v>
      </c>
      <c r="G978" s="8">
        <v>44722</v>
      </c>
      <c r="H978" s="23">
        <f t="shared" si="78"/>
        <v>3</v>
      </c>
      <c r="I978" s="7" t="s">
        <v>52</v>
      </c>
      <c r="J978" s="7" t="s">
        <v>1408</v>
      </c>
      <c r="K978" s="7" t="s">
        <v>152</v>
      </c>
      <c r="L978" s="7" t="s">
        <v>83</v>
      </c>
      <c r="M978" s="7" t="s">
        <v>31</v>
      </c>
      <c r="N978" s="7" t="s">
        <v>181</v>
      </c>
      <c r="O978" s="7" t="s">
        <v>107</v>
      </c>
      <c r="P978" s="7" t="s">
        <v>3951</v>
      </c>
      <c r="Q978" s="7" t="s">
        <v>35</v>
      </c>
      <c r="R978" s="7" t="s">
        <v>3952</v>
      </c>
      <c r="S978" s="7" t="s">
        <v>110</v>
      </c>
      <c r="T978" s="7" t="s">
        <v>111</v>
      </c>
      <c r="U978" s="7" t="s">
        <v>287</v>
      </c>
      <c r="V978" s="10">
        <v>5759.56</v>
      </c>
      <c r="W978" s="6">
        <v>6</v>
      </c>
      <c r="X978" s="11">
        <v>0.5</v>
      </c>
      <c r="Y978" s="10">
        <v>1610.98</v>
      </c>
      <c r="Z978" s="30">
        <f t="shared" si="77"/>
        <v>0.27970539416205403</v>
      </c>
    </row>
    <row r="979" spans="1:26">
      <c r="A979" s="27">
        <v>978</v>
      </c>
      <c r="B979" s="14" t="s">
        <v>3953</v>
      </c>
      <c r="C979" s="15">
        <v>44961</v>
      </c>
      <c r="D979" s="12">
        <f t="shared" si="74"/>
        <v>2023</v>
      </c>
      <c r="E979" s="12">
        <f t="shared" si="75"/>
        <v>2</v>
      </c>
      <c r="F979" s="15" t="str">
        <f t="shared" si="76"/>
        <v>2023-02</v>
      </c>
      <c r="G979" s="15">
        <v>44964</v>
      </c>
      <c r="H979" s="23">
        <f t="shared" si="78"/>
        <v>3</v>
      </c>
      <c r="I979" s="14" t="s">
        <v>52</v>
      </c>
      <c r="J979" s="14" t="s">
        <v>3954</v>
      </c>
      <c r="K979" s="14" t="s">
        <v>3121</v>
      </c>
      <c r="L979" s="14" t="s">
        <v>30</v>
      </c>
      <c r="M979" s="14" t="s">
        <v>31</v>
      </c>
      <c r="N979" s="14" t="s">
        <v>711</v>
      </c>
      <c r="O979" s="14" t="s">
        <v>712</v>
      </c>
      <c r="P979" s="14" t="s">
        <v>3955</v>
      </c>
      <c r="Q979" s="14" t="s">
        <v>35</v>
      </c>
      <c r="R979" s="14" t="s">
        <v>3956</v>
      </c>
      <c r="S979" s="14" t="s">
        <v>110</v>
      </c>
      <c r="T979" s="14" t="s">
        <v>148</v>
      </c>
      <c r="U979" s="14" t="s">
        <v>232</v>
      </c>
      <c r="V979" s="16">
        <v>847.37</v>
      </c>
      <c r="W979" s="13">
        <v>3</v>
      </c>
      <c r="X979" s="17">
        <v>0.5</v>
      </c>
      <c r="Y979" s="16">
        <v>237.09</v>
      </c>
      <c r="Z979" s="31">
        <f t="shared" si="77"/>
        <v>0.27979513081652641</v>
      </c>
    </row>
    <row r="980" spans="1:26">
      <c r="A980" s="26">
        <v>979</v>
      </c>
      <c r="B980" s="7" t="s">
        <v>3957</v>
      </c>
      <c r="C980" s="8">
        <v>44434</v>
      </c>
      <c r="D980" s="12">
        <f t="shared" si="74"/>
        <v>2021</v>
      </c>
      <c r="E980" s="12">
        <f t="shared" si="75"/>
        <v>8</v>
      </c>
      <c r="F980" s="8" t="str">
        <f t="shared" si="76"/>
        <v>2021-08</v>
      </c>
      <c r="G980" s="8">
        <v>44441</v>
      </c>
      <c r="H980" s="23">
        <f t="shared" si="78"/>
        <v>7</v>
      </c>
      <c r="I980" s="7" t="s">
        <v>27</v>
      </c>
      <c r="J980" s="7" t="s">
        <v>697</v>
      </c>
      <c r="K980" s="7" t="s">
        <v>698</v>
      </c>
      <c r="L980" s="7" t="s">
        <v>66</v>
      </c>
      <c r="M980" s="7" t="s">
        <v>31</v>
      </c>
      <c r="N980" s="7" t="s">
        <v>74</v>
      </c>
      <c r="O980" s="7" t="s">
        <v>75</v>
      </c>
      <c r="P980" s="7" t="s">
        <v>3958</v>
      </c>
      <c r="Q980" s="7" t="s">
        <v>46</v>
      </c>
      <c r="R980" s="7" t="s">
        <v>3959</v>
      </c>
      <c r="S980" s="7" t="s">
        <v>110</v>
      </c>
      <c r="T980" s="7" t="s">
        <v>148</v>
      </c>
      <c r="U980" s="7" t="s">
        <v>149</v>
      </c>
      <c r="V980" s="10">
        <v>12122.02</v>
      </c>
      <c r="W980" s="6">
        <v>14</v>
      </c>
      <c r="X980" s="11">
        <v>0</v>
      </c>
      <c r="Y980" s="10">
        <v>1373.63</v>
      </c>
      <c r="Z980" s="30">
        <f t="shared" si="77"/>
        <v>0.11331692242712024</v>
      </c>
    </row>
    <row r="981" spans="1:26">
      <c r="A981" s="27">
        <v>980</v>
      </c>
      <c r="B981" s="14" t="s">
        <v>3960</v>
      </c>
      <c r="C981" s="15">
        <v>45239</v>
      </c>
      <c r="D981" s="12">
        <f t="shared" si="74"/>
        <v>2023</v>
      </c>
      <c r="E981" s="12">
        <f t="shared" si="75"/>
        <v>11</v>
      </c>
      <c r="F981" s="15" t="str">
        <f t="shared" si="76"/>
        <v>2023-11</v>
      </c>
      <c r="G981" s="15">
        <v>45241</v>
      </c>
      <c r="H981" s="23">
        <f t="shared" si="78"/>
        <v>2</v>
      </c>
      <c r="I981" s="14" t="s">
        <v>122</v>
      </c>
      <c r="J981" s="14" t="s">
        <v>764</v>
      </c>
      <c r="K981" s="14" t="s">
        <v>765</v>
      </c>
      <c r="L981" s="14" t="s">
        <v>30</v>
      </c>
      <c r="M981" s="14" t="s">
        <v>31</v>
      </c>
      <c r="N981" s="14" t="s">
        <v>220</v>
      </c>
      <c r="O981" s="14" t="s">
        <v>220</v>
      </c>
      <c r="P981" s="14" t="s">
        <v>3961</v>
      </c>
      <c r="Q981" s="14" t="s">
        <v>58</v>
      </c>
      <c r="R981" s="14" t="s">
        <v>3962</v>
      </c>
      <c r="S981" s="14" t="s">
        <v>110</v>
      </c>
      <c r="T981" s="14" t="s">
        <v>223</v>
      </c>
      <c r="U981" s="14" t="s">
        <v>449</v>
      </c>
      <c r="V981" s="16">
        <v>1811.76</v>
      </c>
      <c r="W981" s="13">
        <v>2</v>
      </c>
      <c r="X981" s="17">
        <v>0.4</v>
      </c>
      <c r="Y981" s="16">
        <v>-97.41</v>
      </c>
      <c r="Z981" s="31">
        <f t="shared" si="77"/>
        <v>-5.376539939064777E-2</v>
      </c>
    </row>
    <row r="982" spans="1:26">
      <c r="A982" s="26">
        <v>981</v>
      </c>
      <c r="B982" s="7" t="s">
        <v>3963</v>
      </c>
      <c r="C982" s="8">
        <v>45343</v>
      </c>
      <c r="D982" s="12">
        <f t="shared" si="74"/>
        <v>2024</v>
      </c>
      <c r="E982" s="12">
        <f t="shared" si="75"/>
        <v>2</v>
      </c>
      <c r="F982" s="8" t="str">
        <f t="shared" si="76"/>
        <v>2024-02</v>
      </c>
      <c r="G982" s="8">
        <v>45344</v>
      </c>
      <c r="H982" s="23">
        <f t="shared" si="78"/>
        <v>1</v>
      </c>
      <c r="I982" s="7" t="s">
        <v>122</v>
      </c>
      <c r="J982" s="7" t="s">
        <v>746</v>
      </c>
      <c r="K982" s="7" t="s">
        <v>747</v>
      </c>
      <c r="L982" s="7" t="s">
        <v>83</v>
      </c>
      <c r="M982" s="7" t="s">
        <v>31</v>
      </c>
      <c r="N982" s="7" t="s">
        <v>143</v>
      </c>
      <c r="O982" s="7" t="s">
        <v>144</v>
      </c>
      <c r="P982" s="7" t="s">
        <v>3763</v>
      </c>
      <c r="Q982" s="7" t="s">
        <v>146</v>
      </c>
      <c r="R982" s="7" t="s">
        <v>3964</v>
      </c>
      <c r="S982" s="7" t="s">
        <v>37</v>
      </c>
      <c r="T982" s="7" t="s">
        <v>38</v>
      </c>
      <c r="U982" s="7" t="s">
        <v>102</v>
      </c>
      <c r="V982" s="10">
        <v>1144.81</v>
      </c>
      <c r="W982" s="6">
        <v>2</v>
      </c>
      <c r="X982" s="11">
        <v>0.5</v>
      </c>
      <c r="Y982" s="10">
        <v>107.33</v>
      </c>
      <c r="Z982" s="30">
        <f t="shared" si="77"/>
        <v>9.375354862378911E-2</v>
      </c>
    </row>
    <row r="983" spans="1:26">
      <c r="A983" s="27">
        <v>982</v>
      </c>
      <c r="B983" s="14" t="s">
        <v>3965</v>
      </c>
      <c r="C983" s="15">
        <v>45245</v>
      </c>
      <c r="D983" s="12">
        <f t="shared" si="74"/>
        <v>2023</v>
      </c>
      <c r="E983" s="12">
        <f t="shared" si="75"/>
        <v>11</v>
      </c>
      <c r="F983" s="15" t="str">
        <f t="shared" si="76"/>
        <v>2023-11</v>
      </c>
      <c r="G983" s="15">
        <v>45245</v>
      </c>
      <c r="H983" s="23">
        <f t="shared" si="78"/>
        <v>0</v>
      </c>
      <c r="I983" s="14" t="s">
        <v>63</v>
      </c>
      <c r="J983" s="14" t="s">
        <v>3564</v>
      </c>
      <c r="K983" s="14" t="s">
        <v>90</v>
      </c>
      <c r="L983" s="14" t="s">
        <v>66</v>
      </c>
      <c r="M983" s="14" t="s">
        <v>31</v>
      </c>
      <c r="N983" s="14" t="s">
        <v>181</v>
      </c>
      <c r="O983" s="14" t="s">
        <v>107</v>
      </c>
      <c r="P983" s="14" t="s">
        <v>3966</v>
      </c>
      <c r="Q983" s="14" t="s">
        <v>35</v>
      </c>
      <c r="R983" s="14" t="s">
        <v>3967</v>
      </c>
      <c r="S983" s="14" t="s">
        <v>48</v>
      </c>
      <c r="T983" s="14" t="s">
        <v>129</v>
      </c>
      <c r="U983" s="14" t="s">
        <v>1450</v>
      </c>
      <c r="V983" s="16">
        <v>328.16</v>
      </c>
      <c r="W983" s="13">
        <v>10</v>
      </c>
      <c r="X983" s="17">
        <v>0</v>
      </c>
      <c r="Y983" s="16">
        <v>-12.47</v>
      </c>
      <c r="Z983" s="31">
        <f t="shared" si="77"/>
        <v>-3.7999756216479767E-2</v>
      </c>
    </row>
    <row r="984" spans="1:26">
      <c r="A984" s="26">
        <v>983</v>
      </c>
      <c r="B984" s="7" t="s">
        <v>3968</v>
      </c>
      <c r="C984" s="8">
        <v>45501</v>
      </c>
      <c r="D984" s="12">
        <f t="shared" si="74"/>
        <v>2024</v>
      </c>
      <c r="E984" s="12">
        <f t="shared" si="75"/>
        <v>7</v>
      </c>
      <c r="F984" s="8" t="str">
        <f t="shared" si="76"/>
        <v>2024-07</v>
      </c>
      <c r="G984" s="8">
        <v>45507</v>
      </c>
      <c r="H984" s="23">
        <f t="shared" si="78"/>
        <v>6</v>
      </c>
      <c r="I984" s="7" t="s">
        <v>27</v>
      </c>
      <c r="J984" s="7" t="s">
        <v>256</v>
      </c>
      <c r="K984" s="7" t="s">
        <v>257</v>
      </c>
      <c r="L984" s="7" t="s">
        <v>83</v>
      </c>
      <c r="M984" s="7" t="s">
        <v>31</v>
      </c>
      <c r="N984" s="7" t="s">
        <v>181</v>
      </c>
      <c r="O984" s="7" t="s">
        <v>107</v>
      </c>
      <c r="P984" s="7" t="s">
        <v>3969</v>
      </c>
      <c r="Q984" s="7" t="s">
        <v>35</v>
      </c>
      <c r="R984" s="7" t="s">
        <v>3970</v>
      </c>
      <c r="S984" s="7" t="s">
        <v>48</v>
      </c>
      <c r="T984" s="7" t="s">
        <v>69</v>
      </c>
      <c r="U984" s="7" t="s">
        <v>70</v>
      </c>
      <c r="V984" s="10">
        <v>582.23</v>
      </c>
      <c r="W984" s="6">
        <v>2</v>
      </c>
      <c r="X984" s="11">
        <v>0</v>
      </c>
      <c r="Y984" s="10">
        <v>16.28</v>
      </c>
      <c r="Z984" s="30">
        <f t="shared" si="77"/>
        <v>2.796145853013414E-2</v>
      </c>
    </row>
    <row r="985" spans="1:26">
      <c r="A985" s="27">
        <v>984</v>
      </c>
      <c r="B985" s="14" t="s">
        <v>3971</v>
      </c>
      <c r="C985" s="15">
        <v>44926</v>
      </c>
      <c r="D985" s="12">
        <f t="shared" si="74"/>
        <v>2022</v>
      </c>
      <c r="E985" s="12">
        <f t="shared" si="75"/>
        <v>12</v>
      </c>
      <c r="F985" s="15" t="str">
        <f t="shared" si="76"/>
        <v>2022-12</v>
      </c>
      <c r="G985" s="15">
        <v>44932</v>
      </c>
      <c r="H985" s="23">
        <f t="shared" si="78"/>
        <v>6</v>
      </c>
      <c r="I985" s="14" t="s">
        <v>52</v>
      </c>
      <c r="J985" s="14" t="s">
        <v>3972</v>
      </c>
      <c r="K985" s="14" t="s">
        <v>1672</v>
      </c>
      <c r="L985" s="14" t="s">
        <v>83</v>
      </c>
      <c r="M985" s="14" t="s">
        <v>31</v>
      </c>
      <c r="N985" s="14" t="s">
        <v>228</v>
      </c>
      <c r="O985" s="14" t="s">
        <v>229</v>
      </c>
      <c r="P985" s="14" t="s">
        <v>3973</v>
      </c>
      <c r="Q985" s="14" t="s">
        <v>46</v>
      </c>
      <c r="R985" s="14" t="s">
        <v>3974</v>
      </c>
      <c r="S985" s="14" t="s">
        <v>48</v>
      </c>
      <c r="T985" s="14" t="s">
        <v>138</v>
      </c>
      <c r="U985" s="14" t="s">
        <v>1091</v>
      </c>
      <c r="V985" s="16">
        <v>2336.23</v>
      </c>
      <c r="W985" s="13">
        <v>14</v>
      </c>
      <c r="X985" s="17">
        <v>0.2</v>
      </c>
      <c r="Y985" s="16">
        <v>42.75</v>
      </c>
      <c r="Z985" s="31">
        <f t="shared" si="77"/>
        <v>1.8298712027497291E-2</v>
      </c>
    </row>
    <row r="986" spans="1:26">
      <c r="A986" s="26">
        <v>985</v>
      </c>
      <c r="B986" s="7" t="s">
        <v>3975</v>
      </c>
      <c r="C986" s="8">
        <v>45514</v>
      </c>
      <c r="D986" s="12">
        <f t="shared" si="74"/>
        <v>2024</v>
      </c>
      <c r="E986" s="12">
        <f t="shared" si="75"/>
        <v>8</v>
      </c>
      <c r="F986" s="8" t="str">
        <f t="shared" si="76"/>
        <v>2024-08</v>
      </c>
      <c r="G986" s="8">
        <v>45515</v>
      </c>
      <c r="H986" s="23">
        <f t="shared" si="78"/>
        <v>1</v>
      </c>
      <c r="I986" s="7" t="s">
        <v>122</v>
      </c>
      <c r="J986" s="7" t="s">
        <v>3976</v>
      </c>
      <c r="K986" s="7" t="s">
        <v>3977</v>
      </c>
      <c r="L986" s="7" t="s">
        <v>83</v>
      </c>
      <c r="M986" s="7" t="s">
        <v>31</v>
      </c>
      <c r="N986" s="7" t="s">
        <v>91</v>
      </c>
      <c r="O986" s="7" t="s">
        <v>92</v>
      </c>
      <c r="P986" s="7" t="s">
        <v>3978</v>
      </c>
      <c r="Q986" s="7" t="s">
        <v>46</v>
      </c>
      <c r="R986" s="7" t="s">
        <v>3979</v>
      </c>
      <c r="S986" s="7" t="s">
        <v>110</v>
      </c>
      <c r="T986" s="7" t="s">
        <v>223</v>
      </c>
      <c r="U986" s="7" t="s">
        <v>495</v>
      </c>
      <c r="V986" s="10">
        <v>6664.64</v>
      </c>
      <c r="W986" s="6">
        <v>12</v>
      </c>
      <c r="X986" s="11">
        <v>0.5</v>
      </c>
      <c r="Y986" s="10">
        <v>407</v>
      </c>
      <c r="Z986" s="30">
        <f t="shared" si="77"/>
        <v>6.1068564843712488E-2</v>
      </c>
    </row>
    <row r="987" spans="1:26">
      <c r="A987" s="27">
        <v>986</v>
      </c>
      <c r="B987" s="14" t="s">
        <v>3980</v>
      </c>
      <c r="C987" s="15">
        <v>44616</v>
      </c>
      <c r="D987" s="12">
        <f t="shared" si="74"/>
        <v>2022</v>
      </c>
      <c r="E987" s="12">
        <f t="shared" si="75"/>
        <v>2</v>
      </c>
      <c r="F987" s="15" t="str">
        <f t="shared" si="76"/>
        <v>2022-02</v>
      </c>
      <c r="G987" s="15">
        <v>44620</v>
      </c>
      <c r="H987" s="23">
        <f t="shared" si="78"/>
        <v>4</v>
      </c>
      <c r="I987" s="14" t="s">
        <v>52</v>
      </c>
      <c r="J987" s="14" t="s">
        <v>390</v>
      </c>
      <c r="K987" s="14" t="s">
        <v>391</v>
      </c>
      <c r="L987" s="14" t="s">
        <v>30</v>
      </c>
      <c r="M987" s="14" t="s">
        <v>31</v>
      </c>
      <c r="N987" s="14" t="s">
        <v>283</v>
      </c>
      <c r="O987" s="14" t="s">
        <v>284</v>
      </c>
      <c r="P987" s="14" t="s">
        <v>3981</v>
      </c>
      <c r="Q987" s="14" t="s">
        <v>146</v>
      </c>
      <c r="R987" s="14" t="s">
        <v>3982</v>
      </c>
      <c r="S987" s="14" t="s">
        <v>48</v>
      </c>
      <c r="T987" s="14" t="s">
        <v>138</v>
      </c>
      <c r="U987" s="14" t="s">
        <v>1091</v>
      </c>
      <c r="V987" s="16">
        <v>823.48</v>
      </c>
      <c r="W987" s="13">
        <v>11</v>
      </c>
      <c r="X987" s="17">
        <v>0.1</v>
      </c>
      <c r="Y987" s="16">
        <v>-37.200000000000003</v>
      </c>
      <c r="Z987" s="31">
        <f t="shared" si="77"/>
        <v>-4.5174139019769757E-2</v>
      </c>
    </row>
    <row r="988" spans="1:26">
      <c r="A988" s="26">
        <v>987</v>
      </c>
      <c r="B988" s="7" t="s">
        <v>3983</v>
      </c>
      <c r="C988" s="8">
        <v>44269</v>
      </c>
      <c r="D988" s="12">
        <f t="shared" si="74"/>
        <v>2021</v>
      </c>
      <c r="E988" s="12">
        <f t="shared" si="75"/>
        <v>3</v>
      </c>
      <c r="F988" s="8" t="str">
        <f t="shared" si="76"/>
        <v>2021-03</v>
      </c>
      <c r="G988" s="8">
        <v>44269</v>
      </c>
      <c r="H988" s="23">
        <f t="shared" si="78"/>
        <v>0</v>
      </c>
      <c r="I988" s="7" t="s">
        <v>63</v>
      </c>
      <c r="J988" s="7" t="s">
        <v>251</v>
      </c>
      <c r="K988" s="7" t="s">
        <v>252</v>
      </c>
      <c r="L988" s="7" t="s">
        <v>83</v>
      </c>
      <c r="M988" s="7" t="s">
        <v>31</v>
      </c>
      <c r="N988" s="7" t="s">
        <v>166</v>
      </c>
      <c r="O988" s="7" t="s">
        <v>167</v>
      </c>
      <c r="P988" s="7" t="s">
        <v>3984</v>
      </c>
      <c r="Q988" s="7" t="s">
        <v>35</v>
      </c>
      <c r="R988" s="7" t="s">
        <v>3985</v>
      </c>
      <c r="S988" s="7" t="s">
        <v>110</v>
      </c>
      <c r="T988" s="7" t="s">
        <v>148</v>
      </c>
      <c r="U988" s="7" t="s">
        <v>232</v>
      </c>
      <c r="V988" s="10">
        <v>11712.45</v>
      </c>
      <c r="W988" s="6">
        <v>12</v>
      </c>
      <c r="X988" s="11">
        <v>0</v>
      </c>
      <c r="Y988" s="10">
        <v>-1981.16</v>
      </c>
      <c r="Z988" s="30">
        <f t="shared" si="77"/>
        <v>-0.16914992166455353</v>
      </c>
    </row>
    <row r="989" spans="1:26">
      <c r="A989" s="27">
        <v>988</v>
      </c>
      <c r="B989" s="14" t="s">
        <v>3986</v>
      </c>
      <c r="C989" s="15">
        <v>44883</v>
      </c>
      <c r="D989" s="12">
        <f t="shared" si="74"/>
        <v>2022</v>
      </c>
      <c r="E989" s="12">
        <f t="shared" si="75"/>
        <v>11</v>
      </c>
      <c r="F989" s="15" t="str">
        <f t="shared" si="76"/>
        <v>2022-11</v>
      </c>
      <c r="G989" s="15">
        <v>44891</v>
      </c>
      <c r="H989" s="23">
        <f t="shared" si="78"/>
        <v>8</v>
      </c>
      <c r="I989" s="14" t="s">
        <v>27</v>
      </c>
      <c r="J989" s="14" t="s">
        <v>1384</v>
      </c>
      <c r="K989" s="14" t="s">
        <v>385</v>
      </c>
      <c r="L989" s="14" t="s">
        <v>83</v>
      </c>
      <c r="M989" s="14" t="s">
        <v>31</v>
      </c>
      <c r="N989" s="14" t="s">
        <v>220</v>
      </c>
      <c r="O989" s="14" t="s">
        <v>220</v>
      </c>
      <c r="P989" s="14" t="s">
        <v>3987</v>
      </c>
      <c r="Q989" s="14" t="s">
        <v>58</v>
      </c>
      <c r="R989" s="14" t="s">
        <v>3988</v>
      </c>
      <c r="S989" s="14" t="s">
        <v>110</v>
      </c>
      <c r="T989" s="14" t="s">
        <v>243</v>
      </c>
      <c r="U989" s="14" t="s">
        <v>339</v>
      </c>
      <c r="V989" s="16">
        <v>9210.9599999999991</v>
      </c>
      <c r="W989" s="13">
        <v>8</v>
      </c>
      <c r="X989" s="17">
        <v>0.4</v>
      </c>
      <c r="Y989" s="16">
        <v>1222.33</v>
      </c>
      <c r="Z989" s="31">
        <f t="shared" si="77"/>
        <v>0.13270386582940324</v>
      </c>
    </row>
    <row r="990" spans="1:26">
      <c r="A990" s="26">
        <v>989</v>
      </c>
      <c r="B990" s="7" t="s">
        <v>3989</v>
      </c>
      <c r="C990" s="8">
        <v>44880</v>
      </c>
      <c r="D990" s="12">
        <f t="shared" si="74"/>
        <v>2022</v>
      </c>
      <c r="E990" s="12">
        <f t="shared" si="75"/>
        <v>11</v>
      </c>
      <c r="F990" s="8" t="str">
        <f t="shared" si="76"/>
        <v>2022-11</v>
      </c>
      <c r="G990" s="8">
        <v>44880</v>
      </c>
      <c r="H990" s="23">
        <f t="shared" si="78"/>
        <v>0</v>
      </c>
      <c r="I990" s="7" t="s">
        <v>63</v>
      </c>
      <c r="J990" s="7" t="s">
        <v>3990</v>
      </c>
      <c r="K990" s="7" t="s">
        <v>2864</v>
      </c>
      <c r="L990" s="7" t="s">
        <v>30</v>
      </c>
      <c r="M990" s="7" t="s">
        <v>31</v>
      </c>
      <c r="N990" s="7" t="s">
        <v>125</v>
      </c>
      <c r="O990" s="7" t="s">
        <v>126</v>
      </c>
      <c r="P990" s="7" t="s">
        <v>3991</v>
      </c>
      <c r="Q990" s="7" t="s">
        <v>58</v>
      </c>
      <c r="R990" s="7" t="s">
        <v>3992</v>
      </c>
      <c r="S990" s="7" t="s">
        <v>110</v>
      </c>
      <c r="T990" s="7" t="s">
        <v>148</v>
      </c>
      <c r="U990" s="7" t="s">
        <v>232</v>
      </c>
      <c r="V990" s="10">
        <v>4552.92</v>
      </c>
      <c r="W990" s="6">
        <v>3</v>
      </c>
      <c r="X990" s="11">
        <v>0</v>
      </c>
      <c r="Y990" s="10">
        <v>-637.24</v>
      </c>
      <c r="Z990" s="30">
        <f t="shared" si="77"/>
        <v>-0.13996292489215711</v>
      </c>
    </row>
    <row r="991" spans="1:26">
      <c r="A991" s="27">
        <v>990</v>
      </c>
      <c r="B991" s="14" t="s">
        <v>3993</v>
      </c>
      <c r="C991" s="15">
        <v>45164</v>
      </c>
      <c r="D991" s="12">
        <f t="shared" si="74"/>
        <v>2023</v>
      </c>
      <c r="E991" s="12">
        <f t="shared" si="75"/>
        <v>8</v>
      </c>
      <c r="F991" s="15" t="str">
        <f t="shared" si="76"/>
        <v>2023-08</v>
      </c>
      <c r="G991" s="15">
        <v>45172</v>
      </c>
      <c r="H991" s="23">
        <f t="shared" si="78"/>
        <v>8</v>
      </c>
      <c r="I991" s="14" t="s">
        <v>27</v>
      </c>
      <c r="J991" s="14" t="s">
        <v>3994</v>
      </c>
      <c r="K991" s="14" t="s">
        <v>1355</v>
      </c>
      <c r="L991" s="14" t="s">
        <v>83</v>
      </c>
      <c r="M991" s="14" t="s">
        <v>31</v>
      </c>
      <c r="N991" s="14" t="s">
        <v>228</v>
      </c>
      <c r="O991" s="14" t="s">
        <v>229</v>
      </c>
      <c r="P991" s="14" t="s">
        <v>3995</v>
      </c>
      <c r="Q991" s="14" t="s">
        <v>46</v>
      </c>
      <c r="R991" s="14" t="s">
        <v>3996</v>
      </c>
      <c r="S991" s="14" t="s">
        <v>110</v>
      </c>
      <c r="T991" s="14" t="s">
        <v>111</v>
      </c>
      <c r="U991" s="14" t="s">
        <v>216</v>
      </c>
      <c r="V991" s="16">
        <v>5599.57</v>
      </c>
      <c r="W991" s="13">
        <v>12</v>
      </c>
      <c r="X991" s="17">
        <v>0.3</v>
      </c>
      <c r="Y991" s="16">
        <v>1320.33</v>
      </c>
      <c r="Z991" s="31">
        <f t="shared" si="77"/>
        <v>0.23579131969061909</v>
      </c>
    </row>
    <row r="992" spans="1:26">
      <c r="A992" s="26">
        <v>991</v>
      </c>
      <c r="B992" s="7" t="s">
        <v>3997</v>
      </c>
      <c r="C992" s="8">
        <v>44337</v>
      </c>
      <c r="D992" s="12">
        <f t="shared" si="74"/>
        <v>2021</v>
      </c>
      <c r="E992" s="12">
        <f t="shared" si="75"/>
        <v>5</v>
      </c>
      <c r="F992" s="8" t="str">
        <f t="shared" si="76"/>
        <v>2021-05</v>
      </c>
      <c r="G992" s="8">
        <v>44339</v>
      </c>
      <c r="H992" s="23">
        <f t="shared" si="78"/>
        <v>2</v>
      </c>
      <c r="I992" s="7" t="s">
        <v>122</v>
      </c>
      <c r="J992" s="7" t="s">
        <v>445</v>
      </c>
      <c r="K992" s="7" t="s">
        <v>446</v>
      </c>
      <c r="L992" s="7" t="s">
        <v>30</v>
      </c>
      <c r="M992" s="7" t="s">
        <v>31</v>
      </c>
      <c r="N992" s="7" t="s">
        <v>74</v>
      </c>
      <c r="O992" s="7" t="s">
        <v>75</v>
      </c>
      <c r="P992" s="7" t="s">
        <v>3998</v>
      </c>
      <c r="Q992" s="7" t="s">
        <v>46</v>
      </c>
      <c r="R992" s="7" t="s">
        <v>3999</v>
      </c>
      <c r="S992" s="7" t="s">
        <v>48</v>
      </c>
      <c r="T992" s="7" t="s">
        <v>49</v>
      </c>
      <c r="U992" s="7" t="s">
        <v>50</v>
      </c>
      <c r="V992" s="10">
        <v>190.75</v>
      </c>
      <c r="W992" s="6">
        <v>5</v>
      </c>
      <c r="X992" s="11">
        <v>0.2</v>
      </c>
      <c r="Y992" s="10">
        <v>78.56</v>
      </c>
      <c r="Z992" s="30">
        <f t="shared" si="77"/>
        <v>0.41184796854521627</v>
      </c>
    </row>
    <row r="993" spans="1:26">
      <c r="A993" s="27">
        <v>992</v>
      </c>
      <c r="B993" s="14" t="s">
        <v>4000</v>
      </c>
      <c r="C993" s="15">
        <v>44387</v>
      </c>
      <c r="D993" s="12">
        <f t="shared" si="74"/>
        <v>2021</v>
      </c>
      <c r="E993" s="12">
        <f t="shared" si="75"/>
        <v>7</v>
      </c>
      <c r="F993" s="15" t="str">
        <f t="shared" si="76"/>
        <v>2021-07</v>
      </c>
      <c r="G993" s="15">
        <v>44392</v>
      </c>
      <c r="H993" s="23">
        <f t="shared" si="78"/>
        <v>5</v>
      </c>
      <c r="I993" s="14" t="s">
        <v>27</v>
      </c>
      <c r="J993" s="14" t="s">
        <v>319</v>
      </c>
      <c r="K993" s="14" t="s">
        <v>320</v>
      </c>
      <c r="L993" s="14" t="s">
        <v>66</v>
      </c>
      <c r="M993" s="14" t="s">
        <v>31</v>
      </c>
      <c r="N993" s="14" t="s">
        <v>228</v>
      </c>
      <c r="O993" s="14" t="s">
        <v>229</v>
      </c>
      <c r="P993" s="14" t="s">
        <v>4001</v>
      </c>
      <c r="Q993" s="14" t="s">
        <v>46</v>
      </c>
      <c r="R993" s="14" t="s">
        <v>4002</v>
      </c>
      <c r="S993" s="14" t="s">
        <v>48</v>
      </c>
      <c r="T993" s="14" t="s">
        <v>69</v>
      </c>
      <c r="U993" s="14" t="s">
        <v>1034</v>
      </c>
      <c r="V993" s="16">
        <v>322.01</v>
      </c>
      <c r="W993" s="13">
        <v>11</v>
      </c>
      <c r="X993" s="17">
        <v>0</v>
      </c>
      <c r="Y993" s="16">
        <v>21.83</v>
      </c>
      <c r="Z993" s="31">
        <f t="shared" si="77"/>
        <v>6.7792925685537714E-2</v>
      </c>
    </row>
    <row r="994" spans="1:26">
      <c r="A994" s="26">
        <v>993</v>
      </c>
      <c r="B994" s="7" t="s">
        <v>4003</v>
      </c>
      <c r="C994" s="8">
        <v>44966</v>
      </c>
      <c r="D994" s="12">
        <f t="shared" si="74"/>
        <v>2023</v>
      </c>
      <c r="E994" s="12">
        <f t="shared" si="75"/>
        <v>2</v>
      </c>
      <c r="F994" s="8" t="str">
        <f t="shared" si="76"/>
        <v>2023-02</v>
      </c>
      <c r="G994" s="8">
        <v>44972</v>
      </c>
      <c r="H994" s="23">
        <f t="shared" si="78"/>
        <v>6</v>
      </c>
      <c r="I994" s="7" t="s">
        <v>27</v>
      </c>
      <c r="J994" s="7" t="s">
        <v>2997</v>
      </c>
      <c r="K994" s="7" t="s">
        <v>679</v>
      </c>
      <c r="L994" s="7" t="s">
        <v>83</v>
      </c>
      <c r="M994" s="7" t="s">
        <v>31</v>
      </c>
      <c r="N994" s="7" t="s">
        <v>106</v>
      </c>
      <c r="O994" s="7" t="s">
        <v>107</v>
      </c>
      <c r="P994" s="7" t="s">
        <v>4004</v>
      </c>
      <c r="Q994" s="7" t="s">
        <v>35</v>
      </c>
      <c r="R994" s="7" t="s">
        <v>4005</v>
      </c>
      <c r="S994" s="7" t="s">
        <v>48</v>
      </c>
      <c r="T994" s="7" t="s">
        <v>298</v>
      </c>
      <c r="U994" s="7" t="s">
        <v>586</v>
      </c>
      <c r="V994" s="10">
        <v>287.18</v>
      </c>
      <c r="W994" s="6">
        <v>11</v>
      </c>
      <c r="X994" s="11">
        <v>0.4</v>
      </c>
      <c r="Y994" s="10">
        <v>18.68</v>
      </c>
      <c r="Z994" s="30">
        <f t="shared" si="77"/>
        <v>6.5046312417299246E-2</v>
      </c>
    </row>
    <row r="995" spans="1:26">
      <c r="A995" s="27">
        <v>994</v>
      </c>
      <c r="B995" s="14" t="s">
        <v>4006</v>
      </c>
      <c r="C995" s="15">
        <v>44750</v>
      </c>
      <c r="D995" s="12">
        <f t="shared" si="74"/>
        <v>2022</v>
      </c>
      <c r="E995" s="12">
        <f t="shared" si="75"/>
        <v>7</v>
      </c>
      <c r="F995" s="15" t="str">
        <f t="shared" si="76"/>
        <v>2022-07</v>
      </c>
      <c r="G995" s="15">
        <v>44755</v>
      </c>
      <c r="H995" s="23">
        <f t="shared" si="78"/>
        <v>5</v>
      </c>
      <c r="I995" s="14" t="s">
        <v>52</v>
      </c>
      <c r="J995" s="14" t="s">
        <v>1088</v>
      </c>
      <c r="K995" s="14" t="s">
        <v>604</v>
      </c>
      <c r="L995" s="14" t="s">
        <v>30</v>
      </c>
      <c r="M995" s="14" t="s">
        <v>31</v>
      </c>
      <c r="N995" s="14" t="s">
        <v>116</v>
      </c>
      <c r="O995" s="14" t="s">
        <v>117</v>
      </c>
      <c r="P995" s="14" t="s">
        <v>4007</v>
      </c>
      <c r="Q995" s="14" t="s">
        <v>58</v>
      </c>
      <c r="R995" s="14" t="s">
        <v>4008</v>
      </c>
      <c r="S995" s="14" t="s">
        <v>48</v>
      </c>
      <c r="T995" s="14" t="s">
        <v>95</v>
      </c>
      <c r="U995" s="14" t="s">
        <v>96</v>
      </c>
      <c r="V995" s="16">
        <v>1816.99</v>
      </c>
      <c r="W995" s="13">
        <v>9</v>
      </c>
      <c r="X995" s="17">
        <v>0</v>
      </c>
      <c r="Y995" s="16">
        <v>247.89</v>
      </c>
      <c r="Z995" s="31">
        <f t="shared" si="77"/>
        <v>0.13642892916306637</v>
      </c>
    </row>
    <row r="996" spans="1:26">
      <c r="A996" s="26">
        <v>995</v>
      </c>
      <c r="B996" s="7" t="s">
        <v>4009</v>
      </c>
      <c r="C996" s="8">
        <v>45439</v>
      </c>
      <c r="D996" s="12">
        <f t="shared" si="74"/>
        <v>2024</v>
      </c>
      <c r="E996" s="12">
        <f t="shared" si="75"/>
        <v>5</v>
      </c>
      <c r="F996" s="8" t="str">
        <f t="shared" si="76"/>
        <v>2024-05</v>
      </c>
      <c r="G996" s="8">
        <v>45439</v>
      </c>
      <c r="H996" s="23">
        <f t="shared" si="78"/>
        <v>0</v>
      </c>
      <c r="I996" s="7" t="s">
        <v>63</v>
      </c>
      <c r="J996" s="7" t="s">
        <v>1963</v>
      </c>
      <c r="K996" s="7" t="s">
        <v>1209</v>
      </c>
      <c r="L996" s="7" t="s">
        <v>83</v>
      </c>
      <c r="M996" s="7" t="s">
        <v>31</v>
      </c>
      <c r="N996" s="7" t="s">
        <v>32</v>
      </c>
      <c r="O996" s="7" t="s">
        <v>33</v>
      </c>
      <c r="P996" s="7" t="s">
        <v>4010</v>
      </c>
      <c r="Q996" s="7" t="s">
        <v>35</v>
      </c>
      <c r="R996" s="7" t="s">
        <v>4011</v>
      </c>
      <c r="S996" s="7" t="s">
        <v>37</v>
      </c>
      <c r="T996" s="7" t="s">
        <v>60</v>
      </c>
      <c r="U996" s="7" t="s">
        <v>61</v>
      </c>
      <c r="V996" s="10">
        <v>581.47</v>
      </c>
      <c r="W996" s="6">
        <v>1</v>
      </c>
      <c r="X996" s="11">
        <v>0</v>
      </c>
      <c r="Y996" s="10">
        <v>58.67</v>
      </c>
      <c r="Z996" s="30">
        <f t="shared" si="77"/>
        <v>0.10089944451132474</v>
      </c>
    </row>
    <row r="997" spans="1:26">
      <c r="A997" s="27">
        <v>996</v>
      </c>
      <c r="B997" s="14" t="s">
        <v>4012</v>
      </c>
      <c r="C997" s="15">
        <v>44669</v>
      </c>
      <c r="D997" s="12">
        <f t="shared" si="74"/>
        <v>2022</v>
      </c>
      <c r="E997" s="12">
        <f t="shared" si="75"/>
        <v>4</v>
      </c>
      <c r="F997" s="15" t="str">
        <f t="shared" si="76"/>
        <v>2022-04</v>
      </c>
      <c r="G997" s="15">
        <v>44672</v>
      </c>
      <c r="H997" s="23">
        <f t="shared" si="78"/>
        <v>3</v>
      </c>
      <c r="I997" s="14" t="s">
        <v>52</v>
      </c>
      <c r="J997" s="14" t="s">
        <v>2094</v>
      </c>
      <c r="K997" s="14" t="s">
        <v>2095</v>
      </c>
      <c r="L997" s="14" t="s">
        <v>66</v>
      </c>
      <c r="M997" s="14" t="s">
        <v>31</v>
      </c>
      <c r="N997" s="14" t="s">
        <v>204</v>
      </c>
      <c r="O997" s="14" t="s">
        <v>205</v>
      </c>
      <c r="P997" s="14" t="s">
        <v>4013</v>
      </c>
      <c r="Q997" s="14" t="s">
        <v>146</v>
      </c>
      <c r="R997" s="14" t="s">
        <v>4014</v>
      </c>
      <c r="S997" s="14" t="s">
        <v>48</v>
      </c>
      <c r="T997" s="14" t="s">
        <v>138</v>
      </c>
      <c r="U997" s="14" t="s">
        <v>139</v>
      </c>
      <c r="V997" s="16">
        <v>468.89</v>
      </c>
      <c r="W997" s="13">
        <v>7</v>
      </c>
      <c r="X997" s="17">
        <v>0.5</v>
      </c>
      <c r="Y997" s="16">
        <v>151.31</v>
      </c>
      <c r="Z997" s="31">
        <f t="shared" si="77"/>
        <v>0.32269828744481649</v>
      </c>
    </row>
    <row r="998" spans="1:26">
      <c r="A998" s="26">
        <v>997</v>
      </c>
      <c r="B998" s="7" t="s">
        <v>4015</v>
      </c>
      <c r="C998" s="8">
        <v>45442</v>
      </c>
      <c r="D998" s="12">
        <f t="shared" si="74"/>
        <v>2024</v>
      </c>
      <c r="E998" s="12">
        <f t="shared" si="75"/>
        <v>5</v>
      </c>
      <c r="F998" s="8" t="str">
        <f t="shared" si="76"/>
        <v>2024-05</v>
      </c>
      <c r="G998" s="8">
        <v>45445</v>
      </c>
      <c r="H998" s="23">
        <f t="shared" si="78"/>
        <v>3</v>
      </c>
      <c r="I998" s="7" t="s">
        <v>122</v>
      </c>
      <c r="J998" s="7" t="s">
        <v>683</v>
      </c>
      <c r="K998" s="7" t="s">
        <v>684</v>
      </c>
      <c r="L998" s="7" t="s">
        <v>83</v>
      </c>
      <c r="M998" s="7" t="s">
        <v>31</v>
      </c>
      <c r="N998" s="7" t="s">
        <v>32</v>
      </c>
      <c r="O998" s="7" t="s">
        <v>33</v>
      </c>
      <c r="P998" s="7" t="s">
        <v>4016</v>
      </c>
      <c r="Q998" s="7" t="s">
        <v>35</v>
      </c>
      <c r="R998" s="7" t="s">
        <v>4017</v>
      </c>
      <c r="S998" s="7" t="s">
        <v>110</v>
      </c>
      <c r="T998" s="7" t="s">
        <v>243</v>
      </c>
      <c r="U998" s="7" t="s">
        <v>244</v>
      </c>
      <c r="V998" s="10">
        <v>522.11</v>
      </c>
      <c r="W998" s="6">
        <v>1</v>
      </c>
      <c r="X998" s="11">
        <v>0.5</v>
      </c>
      <c r="Y998" s="10">
        <v>-59.13</v>
      </c>
      <c r="Z998" s="30">
        <f t="shared" si="77"/>
        <v>-0.11325199670567505</v>
      </c>
    </row>
    <row r="999" spans="1:26">
      <c r="A999" s="27">
        <v>998</v>
      </c>
      <c r="B999" s="14" t="s">
        <v>4018</v>
      </c>
      <c r="C999" s="15">
        <v>44758</v>
      </c>
      <c r="D999" s="12">
        <f t="shared" si="74"/>
        <v>2022</v>
      </c>
      <c r="E999" s="12">
        <f t="shared" si="75"/>
        <v>7</v>
      </c>
      <c r="F999" s="15" t="str">
        <f t="shared" si="76"/>
        <v>2022-07</v>
      </c>
      <c r="G999" s="15">
        <v>44762</v>
      </c>
      <c r="H999" s="23">
        <f t="shared" si="78"/>
        <v>4</v>
      </c>
      <c r="I999" s="14" t="s">
        <v>52</v>
      </c>
      <c r="J999" s="14" t="s">
        <v>4019</v>
      </c>
      <c r="K999" s="14" t="s">
        <v>822</v>
      </c>
      <c r="L999" s="14" t="s">
        <v>83</v>
      </c>
      <c r="M999" s="14" t="s">
        <v>31</v>
      </c>
      <c r="N999" s="14" t="s">
        <v>143</v>
      </c>
      <c r="O999" s="14" t="s">
        <v>144</v>
      </c>
      <c r="P999" s="14" t="s">
        <v>4020</v>
      </c>
      <c r="Q999" s="14" t="s">
        <v>146</v>
      </c>
      <c r="R999" s="14" t="s">
        <v>4021</v>
      </c>
      <c r="S999" s="14" t="s">
        <v>110</v>
      </c>
      <c r="T999" s="14" t="s">
        <v>111</v>
      </c>
      <c r="U999" s="14" t="s">
        <v>216</v>
      </c>
      <c r="V999" s="16">
        <v>4499.3599999999997</v>
      </c>
      <c r="W999" s="13">
        <v>3</v>
      </c>
      <c r="X999" s="17">
        <v>0</v>
      </c>
      <c r="Y999" s="16">
        <v>-10.78</v>
      </c>
      <c r="Z999" s="31">
        <f t="shared" si="77"/>
        <v>-2.3958963052523024E-3</v>
      </c>
    </row>
    <row r="1000" spans="1:26">
      <c r="A1000" s="26">
        <v>999</v>
      </c>
      <c r="B1000" s="7" t="s">
        <v>4022</v>
      </c>
      <c r="C1000" s="8">
        <v>44201</v>
      </c>
      <c r="D1000" s="12">
        <f t="shared" si="74"/>
        <v>2021</v>
      </c>
      <c r="E1000" s="12">
        <f t="shared" si="75"/>
        <v>1</v>
      </c>
      <c r="F1000" s="8" t="str">
        <f t="shared" si="76"/>
        <v>2021-01</v>
      </c>
      <c r="G1000" s="8">
        <v>44201</v>
      </c>
      <c r="H1000" s="23">
        <f t="shared" si="78"/>
        <v>0</v>
      </c>
      <c r="I1000" s="7" t="s">
        <v>63</v>
      </c>
      <c r="J1000" s="7" t="s">
        <v>211</v>
      </c>
      <c r="K1000" s="7" t="s">
        <v>212</v>
      </c>
      <c r="L1000" s="7" t="s">
        <v>83</v>
      </c>
      <c r="M1000" s="7" t="s">
        <v>31</v>
      </c>
      <c r="N1000" s="7" t="s">
        <v>213</v>
      </c>
      <c r="O1000" s="7" t="s">
        <v>92</v>
      </c>
      <c r="P1000" s="7" t="s">
        <v>4023</v>
      </c>
      <c r="Q1000" s="7" t="s">
        <v>46</v>
      </c>
      <c r="R1000" s="7" t="s">
        <v>4024</v>
      </c>
      <c r="S1000" s="7" t="s">
        <v>110</v>
      </c>
      <c r="T1000" s="7" t="s">
        <v>243</v>
      </c>
      <c r="U1000" s="7" t="s">
        <v>244</v>
      </c>
      <c r="V1000" s="10">
        <v>467.1</v>
      </c>
      <c r="W1000" s="6">
        <v>1</v>
      </c>
      <c r="X1000" s="11">
        <v>0.5</v>
      </c>
      <c r="Y1000" s="10">
        <v>40.450000000000003</v>
      </c>
      <c r="Z1000" s="30">
        <f t="shared" si="77"/>
        <v>8.6598158852494111E-2</v>
      </c>
    </row>
    <row r="1001" spans="1:26">
      <c r="A1001" s="27">
        <v>1000</v>
      </c>
      <c r="B1001" s="14" t="s">
        <v>4025</v>
      </c>
      <c r="C1001" s="15">
        <v>44713</v>
      </c>
      <c r="D1001" s="12">
        <f t="shared" si="74"/>
        <v>2022</v>
      </c>
      <c r="E1001" s="12">
        <f t="shared" si="75"/>
        <v>6</v>
      </c>
      <c r="F1001" s="15" t="str">
        <f t="shared" si="76"/>
        <v>2022-06</v>
      </c>
      <c r="G1001" s="15">
        <v>44719</v>
      </c>
      <c r="H1001" s="23">
        <f t="shared" si="78"/>
        <v>6</v>
      </c>
      <c r="I1001" s="14" t="s">
        <v>52</v>
      </c>
      <c r="J1001" s="14" t="s">
        <v>553</v>
      </c>
      <c r="K1001" s="14" t="s">
        <v>554</v>
      </c>
      <c r="L1001" s="14" t="s">
        <v>66</v>
      </c>
      <c r="M1001" s="14" t="s">
        <v>31</v>
      </c>
      <c r="N1001" s="14" t="s">
        <v>32</v>
      </c>
      <c r="O1001" s="14" t="s">
        <v>33</v>
      </c>
      <c r="P1001" s="14" t="s">
        <v>4026</v>
      </c>
      <c r="Q1001" s="14" t="s">
        <v>35</v>
      </c>
      <c r="R1001" s="14" t="s">
        <v>4027</v>
      </c>
      <c r="S1001" s="14" t="s">
        <v>37</v>
      </c>
      <c r="T1001" s="14" t="s">
        <v>38</v>
      </c>
      <c r="U1001" s="14" t="s">
        <v>333</v>
      </c>
      <c r="V1001" s="16">
        <v>2221.5500000000002</v>
      </c>
      <c r="W1001" s="13">
        <v>3</v>
      </c>
      <c r="X1001" s="17">
        <v>0.4</v>
      </c>
      <c r="Y1001" s="16">
        <v>682.94</v>
      </c>
      <c r="Z1001" s="31">
        <f t="shared" si="77"/>
        <v>0.30741599333798475</v>
      </c>
    </row>
    <row r="1002" spans="1:26">
      <c r="A1002" s="26">
        <v>1001</v>
      </c>
      <c r="B1002" s="7" t="s">
        <v>4028</v>
      </c>
      <c r="C1002" s="8">
        <v>45379</v>
      </c>
      <c r="D1002" s="12">
        <f t="shared" si="74"/>
        <v>2024</v>
      </c>
      <c r="E1002" s="12">
        <f t="shared" si="75"/>
        <v>3</v>
      </c>
      <c r="F1002" s="8" t="str">
        <f t="shared" si="76"/>
        <v>2024-03</v>
      </c>
      <c r="G1002" s="8">
        <v>45379</v>
      </c>
      <c r="H1002" s="23">
        <f t="shared" si="78"/>
        <v>0</v>
      </c>
      <c r="I1002" s="7" t="s">
        <v>63</v>
      </c>
      <c r="J1002" s="7" t="s">
        <v>437</v>
      </c>
      <c r="K1002" s="7" t="s">
        <v>352</v>
      </c>
      <c r="L1002" s="7" t="s">
        <v>30</v>
      </c>
      <c r="M1002" s="7" t="s">
        <v>31</v>
      </c>
      <c r="N1002" s="7" t="s">
        <v>220</v>
      </c>
      <c r="O1002" s="7" t="s">
        <v>220</v>
      </c>
      <c r="P1002" s="7" t="s">
        <v>4029</v>
      </c>
      <c r="Q1002" s="7" t="s">
        <v>58</v>
      </c>
      <c r="R1002" s="7" t="s">
        <v>4030</v>
      </c>
      <c r="S1002" s="7" t="s">
        <v>110</v>
      </c>
      <c r="T1002" s="7" t="s">
        <v>243</v>
      </c>
      <c r="U1002" s="7" t="s">
        <v>481</v>
      </c>
      <c r="V1002" s="10">
        <v>13849.74</v>
      </c>
      <c r="W1002" s="6">
        <v>14</v>
      </c>
      <c r="X1002" s="11">
        <v>0.5</v>
      </c>
      <c r="Y1002" s="10">
        <v>469.39</v>
      </c>
      <c r="Z1002" s="30">
        <f t="shared" si="77"/>
        <v>3.3891610961649818E-2</v>
      </c>
    </row>
    <row r="1003" spans="1:26">
      <c r="A1003" s="27">
        <v>1002</v>
      </c>
      <c r="B1003" s="14" t="s">
        <v>4031</v>
      </c>
      <c r="C1003" s="15">
        <v>44244</v>
      </c>
      <c r="D1003" s="12">
        <f t="shared" si="74"/>
        <v>2021</v>
      </c>
      <c r="E1003" s="12">
        <f t="shared" si="75"/>
        <v>2</v>
      </c>
      <c r="F1003" s="15" t="str">
        <f t="shared" si="76"/>
        <v>2021-02</v>
      </c>
      <c r="G1003" s="15">
        <v>44250</v>
      </c>
      <c r="H1003" s="23">
        <f t="shared" si="78"/>
        <v>6</v>
      </c>
      <c r="I1003" s="14" t="s">
        <v>27</v>
      </c>
      <c r="J1003" s="14" t="s">
        <v>4032</v>
      </c>
      <c r="K1003" s="14" t="s">
        <v>3614</v>
      </c>
      <c r="L1003" s="14" t="s">
        <v>83</v>
      </c>
      <c r="M1003" s="14" t="s">
        <v>31</v>
      </c>
      <c r="N1003" s="14" t="s">
        <v>74</v>
      </c>
      <c r="O1003" s="14" t="s">
        <v>75</v>
      </c>
      <c r="P1003" s="14" t="s">
        <v>4033</v>
      </c>
      <c r="Q1003" s="14" t="s">
        <v>46</v>
      </c>
      <c r="R1003" s="14" t="s">
        <v>4034</v>
      </c>
      <c r="S1003" s="14" t="s">
        <v>48</v>
      </c>
      <c r="T1003" s="14" t="s">
        <v>434</v>
      </c>
      <c r="U1003" s="14" t="s">
        <v>1113</v>
      </c>
      <c r="V1003" s="16">
        <v>46.93</v>
      </c>
      <c r="W1003" s="13">
        <v>2</v>
      </c>
      <c r="X1003" s="17">
        <v>0.2</v>
      </c>
      <c r="Y1003" s="16">
        <v>10.9</v>
      </c>
      <c r="Z1003" s="31">
        <f t="shared" si="77"/>
        <v>0.23226081397826551</v>
      </c>
    </row>
    <row r="1004" spans="1:26">
      <c r="A1004" s="26">
        <v>1003</v>
      </c>
      <c r="B1004" s="7" t="s">
        <v>4035</v>
      </c>
      <c r="C1004" s="8">
        <v>44872</v>
      </c>
      <c r="D1004" s="12">
        <f t="shared" si="74"/>
        <v>2022</v>
      </c>
      <c r="E1004" s="12">
        <f t="shared" si="75"/>
        <v>11</v>
      </c>
      <c r="F1004" s="8" t="str">
        <f t="shared" si="76"/>
        <v>2022-11</v>
      </c>
      <c r="G1004" s="8">
        <v>44879</v>
      </c>
      <c r="H1004" s="23">
        <f t="shared" si="78"/>
        <v>7</v>
      </c>
      <c r="I1004" s="7" t="s">
        <v>27</v>
      </c>
      <c r="J1004" s="7" t="s">
        <v>2405</v>
      </c>
      <c r="K1004" s="7" t="s">
        <v>1075</v>
      </c>
      <c r="L1004" s="7" t="s">
        <v>30</v>
      </c>
      <c r="M1004" s="7" t="s">
        <v>31</v>
      </c>
      <c r="N1004" s="7" t="s">
        <v>313</v>
      </c>
      <c r="O1004" s="7" t="s">
        <v>314</v>
      </c>
      <c r="P1004" s="7" t="s">
        <v>4036</v>
      </c>
      <c r="Q1004" s="7" t="s">
        <v>146</v>
      </c>
      <c r="R1004" s="7" t="s">
        <v>4037</v>
      </c>
      <c r="S1004" s="7" t="s">
        <v>110</v>
      </c>
      <c r="T1004" s="7" t="s">
        <v>223</v>
      </c>
      <c r="U1004" s="7" t="s">
        <v>224</v>
      </c>
      <c r="V1004" s="10">
        <v>5182.7</v>
      </c>
      <c r="W1004" s="6">
        <v>4</v>
      </c>
      <c r="X1004" s="11">
        <v>0.2</v>
      </c>
      <c r="Y1004" s="10">
        <v>1137.3499999999999</v>
      </c>
      <c r="Z1004" s="30">
        <f t="shared" si="77"/>
        <v>0.21945125127829124</v>
      </c>
    </row>
    <row r="1005" spans="1:26">
      <c r="A1005" s="27">
        <v>1004</v>
      </c>
      <c r="B1005" s="14" t="s">
        <v>4038</v>
      </c>
      <c r="C1005" s="15">
        <v>44965</v>
      </c>
      <c r="D1005" s="12">
        <f t="shared" si="74"/>
        <v>2023</v>
      </c>
      <c r="E1005" s="12">
        <f t="shared" si="75"/>
        <v>2</v>
      </c>
      <c r="F1005" s="15" t="str">
        <f t="shared" si="76"/>
        <v>2023-02</v>
      </c>
      <c r="G1005" s="15">
        <v>44968</v>
      </c>
      <c r="H1005" s="23">
        <f t="shared" si="78"/>
        <v>3</v>
      </c>
      <c r="I1005" s="14" t="s">
        <v>122</v>
      </c>
      <c r="J1005" s="14" t="s">
        <v>4039</v>
      </c>
      <c r="K1005" s="14" t="s">
        <v>2124</v>
      </c>
      <c r="L1005" s="14" t="s">
        <v>66</v>
      </c>
      <c r="M1005" s="14" t="s">
        <v>31</v>
      </c>
      <c r="N1005" s="14" t="s">
        <v>116</v>
      </c>
      <c r="O1005" s="14" t="s">
        <v>117</v>
      </c>
      <c r="P1005" s="14" t="s">
        <v>4040</v>
      </c>
      <c r="Q1005" s="14" t="s">
        <v>58</v>
      </c>
      <c r="R1005" s="14" t="s">
        <v>4041</v>
      </c>
      <c r="S1005" s="14" t="s">
        <v>48</v>
      </c>
      <c r="T1005" s="14" t="s">
        <v>78</v>
      </c>
      <c r="U1005" s="14" t="s">
        <v>956</v>
      </c>
      <c r="V1005" s="16">
        <v>165.85</v>
      </c>
      <c r="W1005" s="13">
        <v>5</v>
      </c>
      <c r="X1005" s="17">
        <v>0</v>
      </c>
      <c r="Y1005" s="16">
        <v>47.85</v>
      </c>
      <c r="Z1005" s="31">
        <f t="shared" si="77"/>
        <v>0.28851371721435032</v>
      </c>
    </row>
    <row r="1006" spans="1:26">
      <c r="A1006" s="26">
        <v>1005</v>
      </c>
      <c r="B1006" s="7" t="s">
        <v>4042</v>
      </c>
      <c r="C1006" s="8">
        <v>44508</v>
      </c>
      <c r="D1006" s="12">
        <f t="shared" si="74"/>
        <v>2021</v>
      </c>
      <c r="E1006" s="12">
        <f t="shared" si="75"/>
        <v>11</v>
      </c>
      <c r="F1006" s="8" t="str">
        <f t="shared" si="76"/>
        <v>2021-11</v>
      </c>
      <c r="G1006" s="8">
        <v>44509</v>
      </c>
      <c r="H1006" s="23">
        <f t="shared" si="78"/>
        <v>1</v>
      </c>
      <c r="I1006" s="7" t="s">
        <v>122</v>
      </c>
      <c r="J1006" s="7" t="s">
        <v>371</v>
      </c>
      <c r="K1006" s="7" t="s">
        <v>372</v>
      </c>
      <c r="L1006" s="7" t="s">
        <v>66</v>
      </c>
      <c r="M1006" s="7" t="s">
        <v>31</v>
      </c>
      <c r="N1006" s="7" t="s">
        <v>213</v>
      </c>
      <c r="O1006" s="7" t="s">
        <v>92</v>
      </c>
      <c r="P1006" s="7" t="s">
        <v>4043</v>
      </c>
      <c r="Q1006" s="7" t="s">
        <v>46</v>
      </c>
      <c r="R1006" s="7" t="s">
        <v>4044</v>
      </c>
      <c r="S1006" s="7" t="s">
        <v>110</v>
      </c>
      <c r="T1006" s="7" t="s">
        <v>223</v>
      </c>
      <c r="U1006" s="7" t="s">
        <v>449</v>
      </c>
      <c r="V1006" s="10">
        <v>740.34</v>
      </c>
      <c r="W1006" s="6">
        <v>8</v>
      </c>
      <c r="X1006" s="11">
        <v>0.2</v>
      </c>
      <c r="Y1006" s="10">
        <v>132.41</v>
      </c>
      <c r="Z1006" s="30">
        <f t="shared" si="77"/>
        <v>0.17885025798957235</v>
      </c>
    </row>
    <row r="1007" spans="1:26">
      <c r="A1007" s="27">
        <v>1006</v>
      </c>
      <c r="B1007" s="14" t="s">
        <v>4045</v>
      </c>
      <c r="C1007" s="15">
        <v>44591</v>
      </c>
      <c r="D1007" s="12">
        <f t="shared" si="74"/>
        <v>2022</v>
      </c>
      <c r="E1007" s="12">
        <f t="shared" si="75"/>
        <v>1</v>
      </c>
      <c r="F1007" s="15" t="str">
        <f t="shared" si="76"/>
        <v>2022-01</v>
      </c>
      <c r="G1007" s="15">
        <v>44597</v>
      </c>
      <c r="H1007" s="23">
        <f t="shared" si="78"/>
        <v>6</v>
      </c>
      <c r="I1007" s="14" t="s">
        <v>27</v>
      </c>
      <c r="J1007" s="14" t="s">
        <v>4046</v>
      </c>
      <c r="K1007" s="14" t="s">
        <v>1146</v>
      </c>
      <c r="L1007" s="14" t="s">
        <v>30</v>
      </c>
      <c r="M1007" s="14" t="s">
        <v>31</v>
      </c>
      <c r="N1007" s="14" t="s">
        <v>204</v>
      </c>
      <c r="O1007" s="14" t="s">
        <v>205</v>
      </c>
      <c r="P1007" s="14" t="s">
        <v>4047</v>
      </c>
      <c r="Q1007" s="14" t="s">
        <v>146</v>
      </c>
      <c r="R1007" s="14" t="s">
        <v>4048</v>
      </c>
      <c r="S1007" s="14" t="s">
        <v>48</v>
      </c>
      <c r="T1007" s="14" t="s">
        <v>129</v>
      </c>
      <c r="U1007" s="14" t="s">
        <v>130</v>
      </c>
      <c r="V1007" s="16">
        <v>338.28</v>
      </c>
      <c r="W1007" s="13">
        <v>13</v>
      </c>
      <c r="X1007" s="17">
        <v>0.5</v>
      </c>
      <c r="Y1007" s="16">
        <v>68.81</v>
      </c>
      <c r="Z1007" s="31">
        <f t="shared" si="77"/>
        <v>0.20341137519214855</v>
      </c>
    </row>
    <row r="1008" spans="1:26">
      <c r="A1008" s="26">
        <v>1007</v>
      </c>
      <c r="B1008" s="7" t="s">
        <v>4049</v>
      </c>
      <c r="C1008" s="8">
        <v>45603</v>
      </c>
      <c r="D1008" s="12">
        <f t="shared" si="74"/>
        <v>2024</v>
      </c>
      <c r="E1008" s="12">
        <f t="shared" si="75"/>
        <v>11</v>
      </c>
      <c r="F1008" s="8" t="str">
        <f t="shared" si="76"/>
        <v>2024-11</v>
      </c>
      <c r="G1008" s="8">
        <v>45605</v>
      </c>
      <c r="H1008" s="23">
        <f t="shared" si="78"/>
        <v>2</v>
      </c>
      <c r="I1008" s="7" t="s">
        <v>122</v>
      </c>
      <c r="J1008" s="7" t="s">
        <v>487</v>
      </c>
      <c r="K1008" s="7" t="s">
        <v>488</v>
      </c>
      <c r="L1008" s="7" t="s">
        <v>83</v>
      </c>
      <c r="M1008" s="7" t="s">
        <v>31</v>
      </c>
      <c r="N1008" s="7" t="s">
        <v>125</v>
      </c>
      <c r="O1008" s="7" t="s">
        <v>126</v>
      </c>
      <c r="P1008" s="7" t="s">
        <v>4050</v>
      </c>
      <c r="Q1008" s="7" t="s">
        <v>58</v>
      </c>
      <c r="R1008" s="7" t="s">
        <v>4051</v>
      </c>
      <c r="S1008" s="7" t="s">
        <v>48</v>
      </c>
      <c r="T1008" s="7" t="s">
        <v>95</v>
      </c>
      <c r="U1008" s="7" t="s">
        <v>571</v>
      </c>
      <c r="V1008" s="10">
        <v>73.37</v>
      </c>
      <c r="W1008" s="6">
        <v>1</v>
      </c>
      <c r="X1008" s="11">
        <v>0.4</v>
      </c>
      <c r="Y1008" s="10">
        <v>1.5</v>
      </c>
      <c r="Z1008" s="30">
        <f t="shared" si="77"/>
        <v>2.0444323292899004E-2</v>
      </c>
    </row>
    <row r="1009" spans="1:26">
      <c r="A1009" s="27">
        <v>1008</v>
      </c>
      <c r="B1009" s="14" t="s">
        <v>4052</v>
      </c>
      <c r="C1009" s="15">
        <v>44307</v>
      </c>
      <c r="D1009" s="12">
        <f t="shared" si="74"/>
        <v>2021</v>
      </c>
      <c r="E1009" s="12">
        <f t="shared" si="75"/>
        <v>4</v>
      </c>
      <c r="F1009" s="15" t="str">
        <f t="shared" si="76"/>
        <v>2021-04</v>
      </c>
      <c r="G1009" s="15">
        <v>44313</v>
      </c>
      <c r="H1009" s="23">
        <f t="shared" si="78"/>
        <v>6</v>
      </c>
      <c r="I1009" s="14" t="s">
        <v>27</v>
      </c>
      <c r="J1009" s="14" t="s">
        <v>4053</v>
      </c>
      <c r="K1009" s="14" t="s">
        <v>257</v>
      </c>
      <c r="L1009" s="14" t="s">
        <v>30</v>
      </c>
      <c r="M1009" s="14" t="s">
        <v>31</v>
      </c>
      <c r="N1009" s="14" t="s">
        <v>32</v>
      </c>
      <c r="O1009" s="14" t="s">
        <v>33</v>
      </c>
      <c r="P1009" s="14" t="s">
        <v>4054</v>
      </c>
      <c r="Q1009" s="14" t="s">
        <v>35</v>
      </c>
      <c r="R1009" s="14" t="s">
        <v>4055</v>
      </c>
      <c r="S1009" s="14" t="s">
        <v>48</v>
      </c>
      <c r="T1009" s="14" t="s">
        <v>434</v>
      </c>
      <c r="U1009" s="14" t="s">
        <v>1113</v>
      </c>
      <c r="V1009" s="16">
        <v>472.42</v>
      </c>
      <c r="W1009" s="13">
        <v>3</v>
      </c>
      <c r="X1009" s="17">
        <v>0.3</v>
      </c>
      <c r="Y1009" s="16">
        <v>-23.97</v>
      </c>
      <c r="Z1009" s="31">
        <f t="shared" si="77"/>
        <v>-5.0738749417890854E-2</v>
      </c>
    </row>
    <row r="1010" spans="1:26">
      <c r="A1010" s="26">
        <v>1009</v>
      </c>
      <c r="B1010" s="7" t="s">
        <v>4056</v>
      </c>
      <c r="C1010" s="8">
        <v>44963</v>
      </c>
      <c r="D1010" s="12">
        <f t="shared" si="74"/>
        <v>2023</v>
      </c>
      <c r="E1010" s="12">
        <f t="shared" si="75"/>
        <v>2</v>
      </c>
      <c r="F1010" s="8" t="str">
        <f t="shared" si="76"/>
        <v>2023-02</v>
      </c>
      <c r="G1010" s="8">
        <v>44963</v>
      </c>
      <c r="H1010" s="23">
        <f t="shared" si="78"/>
        <v>0</v>
      </c>
      <c r="I1010" s="7" t="s">
        <v>63</v>
      </c>
      <c r="J1010" s="7" t="s">
        <v>4057</v>
      </c>
      <c r="K1010" s="7" t="s">
        <v>1323</v>
      </c>
      <c r="L1010" s="7" t="s">
        <v>83</v>
      </c>
      <c r="M1010" s="7" t="s">
        <v>31</v>
      </c>
      <c r="N1010" s="7" t="s">
        <v>125</v>
      </c>
      <c r="O1010" s="7" t="s">
        <v>126</v>
      </c>
      <c r="P1010" s="7" t="s">
        <v>4058</v>
      </c>
      <c r="Q1010" s="7" t="s">
        <v>58</v>
      </c>
      <c r="R1010" s="7" t="s">
        <v>4059</v>
      </c>
      <c r="S1010" s="7" t="s">
        <v>48</v>
      </c>
      <c r="T1010" s="7" t="s">
        <v>49</v>
      </c>
      <c r="U1010" s="7" t="s">
        <v>50</v>
      </c>
      <c r="V1010" s="10">
        <v>204.28</v>
      </c>
      <c r="W1010" s="6">
        <v>11</v>
      </c>
      <c r="X1010" s="11">
        <v>0</v>
      </c>
      <c r="Y1010" s="10">
        <v>89.51</v>
      </c>
      <c r="Z1010" s="30">
        <f t="shared" si="77"/>
        <v>0.43817309575093011</v>
      </c>
    </row>
    <row r="1011" spans="1:26">
      <c r="A1011" s="27">
        <v>1010</v>
      </c>
      <c r="B1011" s="14" t="s">
        <v>4060</v>
      </c>
      <c r="C1011" s="15">
        <v>44811</v>
      </c>
      <c r="D1011" s="12">
        <f t="shared" si="74"/>
        <v>2022</v>
      </c>
      <c r="E1011" s="12">
        <f t="shared" si="75"/>
        <v>9</v>
      </c>
      <c r="F1011" s="15" t="str">
        <f t="shared" si="76"/>
        <v>2022-09</v>
      </c>
      <c r="G1011" s="15">
        <v>44814</v>
      </c>
      <c r="H1011" s="23">
        <f t="shared" si="78"/>
        <v>3</v>
      </c>
      <c r="I1011" s="14" t="s">
        <v>52</v>
      </c>
      <c r="J1011" s="14" t="s">
        <v>4061</v>
      </c>
      <c r="K1011" s="14" t="s">
        <v>4062</v>
      </c>
      <c r="L1011" s="14" t="s">
        <v>66</v>
      </c>
      <c r="M1011" s="14" t="s">
        <v>31</v>
      </c>
      <c r="N1011" s="14" t="s">
        <v>220</v>
      </c>
      <c r="O1011" s="14" t="s">
        <v>220</v>
      </c>
      <c r="P1011" s="14" t="s">
        <v>4063</v>
      </c>
      <c r="Q1011" s="14" t="s">
        <v>58</v>
      </c>
      <c r="R1011" s="14" t="s">
        <v>4064</v>
      </c>
      <c r="S1011" s="14" t="s">
        <v>48</v>
      </c>
      <c r="T1011" s="14" t="s">
        <v>49</v>
      </c>
      <c r="U1011" s="14" t="s">
        <v>120</v>
      </c>
      <c r="V1011" s="16">
        <v>717.88</v>
      </c>
      <c r="W1011" s="13">
        <v>4</v>
      </c>
      <c r="X1011" s="17">
        <v>0.2</v>
      </c>
      <c r="Y1011" s="16">
        <v>-13</v>
      </c>
      <c r="Z1011" s="31">
        <f t="shared" si="77"/>
        <v>-1.8108876135287236E-2</v>
      </c>
    </row>
    <row r="1012" spans="1:26">
      <c r="A1012" s="26">
        <v>1011</v>
      </c>
      <c r="B1012" s="7" t="s">
        <v>4065</v>
      </c>
      <c r="C1012" s="8">
        <v>44367</v>
      </c>
      <c r="D1012" s="12">
        <f t="shared" si="74"/>
        <v>2021</v>
      </c>
      <c r="E1012" s="12">
        <f t="shared" si="75"/>
        <v>6</v>
      </c>
      <c r="F1012" s="8" t="str">
        <f t="shared" si="76"/>
        <v>2021-06</v>
      </c>
      <c r="G1012" s="8">
        <v>44373</v>
      </c>
      <c r="H1012" s="23">
        <f t="shared" si="78"/>
        <v>6</v>
      </c>
      <c r="I1012" s="7" t="s">
        <v>27</v>
      </c>
      <c r="J1012" s="7" t="s">
        <v>4066</v>
      </c>
      <c r="K1012" s="7" t="s">
        <v>842</v>
      </c>
      <c r="L1012" s="7" t="s">
        <v>66</v>
      </c>
      <c r="M1012" s="7" t="s">
        <v>31</v>
      </c>
      <c r="N1012" s="7" t="s">
        <v>143</v>
      </c>
      <c r="O1012" s="7" t="s">
        <v>144</v>
      </c>
      <c r="P1012" s="7" t="s">
        <v>4067</v>
      </c>
      <c r="Q1012" s="7" t="s">
        <v>146</v>
      </c>
      <c r="R1012" s="7" t="s">
        <v>4068</v>
      </c>
      <c r="S1012" s="7" t="s">
        <v>48</v>
      </c>
      <c r="T1012" s="7" t="s">
        <v>434</v>
      </c>
      <c r="U1012" s="7" t="s">
        <v>1382</v>
      </c>
      <c r="V1012" s="10">
        <v>589.51</v>
      </c>
      <c r="W1012" s="6">
        <v>7</v>
      </c>
      <c r="X1012" s="11">
        <v>0.4</v>
      </c>
      <c r="Y1012" s="10">
        <v>106.21</v>
      </c>
      <c r="Z1012" s="30">
        <f t="shared" si="77"/>
        <v>0.18016657902325658</v>
      </c>
    </row>
    <row r="1013" spans="1:26">
      <c r="A1013" s="27">
        <v>1012</v>
      </c>
      <c r="B1013" s="14" t="s">
        <v>4069</v>
      </c>
      <c r="C1013" s="15">
        <v>44916</v>
      </c>
      <c r="D1013" s="12">
        <f t="shared" si="74"/>
        <v>2022</v>
      </c>
      <c r="E1013" s="12">
        <f t="shared" si="75"/>
        <v>12</v>
      </c>
      <c r="F1013" s="15" t="str">
        <f t="shared" si="76"/>
        <v>2022-12</v>
      </c>
      <c r="G1013" s="15">
        <v>44922</v>
      </c>
      <c r="H1013" s="23">
        <f t="shared" si="78"/>
        <v>6</v>
      </c>
      <c r="I1013" s="14" t="s">
        <v>27</v>
      </c>
      <c r="J1013" s="14" t="s">
        <v>4070</v>
      </c>
      <c r="K1013" s="14" t="s">
        <v>2324</v>
      </c>
      <c r="L1013" s="14" t="s">
        <v>83</v>
      </c>
      <c r="M1013" s="14" t="s">
        <v>31</v>
      </c>
      <c r="N1013" s="14" t="s">
        <v>91</v>
      </c>
      <c r="O1013" s="14" t="s">
        <v>92</v>
      </c>
      <c r="P1013" s="14" t="s">
        <v>4071</v>
      </c>
      <c r="Q1013" s="14" t="s">
        <v>46</v>
      </c>
      <c r="R1013" s="14" t="s">
        <v>4072</v>
      </c>
      <c r="S1013" s="14" t="s">
        <v>48</v>
      </c>
      <c r="T1013" s="14" t="s">
        <v>434</v>
      </c>
      <c r="U1013" s="14" t="s">
        <v>1382</v>
      </c>
      <c r="V1013" s="16">
        <v>904.23</v>
      </c>
      <c r="W1013" s="13">
        <v>9</v>
      </c>
      <c r="X1013" s="17">
        <v>0.2</v>
      </c>
      <c r="Y1013" s="16">
        <v>55.52</v>
      </c>
      <c r="Z1013" s="31">
        <f t="shared" si="77"/>
        <v>6.1400307443902548E-2</v>
      </c>
    </row>
    <row r="1014" spans="1:26">
      <c r="A1014" s="26">
        <v>1013</v>
      </c>
      <c r="B1014" s="7" t="s">
        <v>4073</v>
      </c>
      <c r="C1014" s="8">
        <v>44523</v>
      </c>
      <c r="D1014" s="12">
        <f t="shared" si="74"/>
        <v>2021</v>
      </c>
      <c r="E1014" s="12">
        <f t="shared" si="75"/>
        <v>11</v>
      </c>
      <c r="F1014" s="8" t="str">
        <f t="shared" si="76"/>
        <v>2021-11</v>
      </c>
      <c r="G1014" s="8">
        <v>44526</v>
      </c>
      <c r="H1014" s="23">
        <f t="shared" si="78"/>
        <v>3</v>
      </c>
      <c r="I1014" s="7" t="s">
        <v>122</v>
      </c>
      <c r="J1014" s="7" t="s">
        <v>4074</v>
      </c>
      <c r="K1014" s="7" t="s">
        <v>2393</v>
      </c>
      <c r="L1014" s="7" t="s">
        <v>30</v>
      </c>
      <c r="M1014" s="7" t="s">
        <v>31</v>
      </c>
      <c r="N1014" s="7" t="s">
        <v>181</v>
      </c>
      <c r="O1014" s="7" t="s">
        <v>107</v>
      </c>
      <c r="P1014" s="7" t="s">
        <v>4075</v>
      </c>
      <c r="Q1014" s="7" t="s">
        <v>35</v>
      </c>
      <c r="R1014" s="7" t="s">
        <v>4076</v>
      </c>
      <c r="S1014" s="7" t="s">
        <v>110</v>
      </c>
      <c r="T1014" s="7" t="s">
        <v>111</v>
      </c>
      <c r="U1014" s="7" t="s">
        <v>112</v>
      </c>
      <c r="V1014" s="10">
        <v>8111.19</v>
      </c>
      <c r="W1014" s="6">
        <v>5</v>
      </c>
      <c r="X1014" s="11">
        <v>0</v>
      </c>
      <c r="Y1014" s="10">
        <v>-1062.1199999999999</v>
      </c>
      <c r="Z1014" s="30">
        <f t="shared" si="77"/>
        <v>-0.13094502779493514</v>
      </c>
    </row>
    <row r="1015" spans="1:26">
      <c r="A1015" s="27">
        <v>1014</v>
      </c>
      <c r="B1015" s="14" t="s">
        <v>4077</v>
      </c>
      <c r="C1015" s="15">
        <v>44306</v>
      </c>
      <c r="D1015" s="12">
        <f t="shared" si="74"/>
        <v>2021</v>
      </c>
      <c r="E1015" s="12">
        <f t="shared" si="75"/>
        <v>4</v>
      </c>
      <c r="F1015" s="15" t="str">
        <f t="shared" si="76"/>
        <v>2021-04</v>
      </c>
      <c r="G1015" s="15">
        <v>44314</v>
      </c>
      <c r="H1015" s="23">
        <f t="shared" si="78"/>
        <v>8</v>
      </c>
      <c r="I1015" s="14" t="s">
        <v>27</v>
      </c>
      <c r="J1015" s="14" t="s">
        <v>693</v>
      </c>
      <c r="K1015" s="14" t="s">
        <v>282</v>
      </c>
      <c r="L1015" s="14" t="s">
        <v>66</v>
      </c>
      <c r="M1015" s="14" t="s">
        <v>31</v>
      </c>
      <c r="N1015" s="14" t="s">
        <v>213</v>
      </c>
      <c r="O1015" s="14" t="s">
        <v>92</v>
      </c>
      <c r="P1015" s="14" t="s">
        <v>4078</v>
      </c>
      <c r="Q1015" s="14" t="s">
        <v>46</v>
      </c>
      <c r="R1015" s="14" t="s">
        <v>4079</v>
      </c>
      <c r="S1015" s="14" t="s">
        <v>110</v>
      </c>
      <c r="T1015" s="14" t="s">
        <v>223</v>
      </c>
      <c r="U1015" s="14" t="s">
        <v>495</v>
      </c>
      <c r="V1015" s="16">
        <v>15280.59</v>
      </c>
      <c r="W1015" s="13">
        <v>12</v>
      </c>
      <c r="X1015" s="17">
        <v>0.2</v>
      </c>
      <c r="Y1015" s="16">
        <v>-1680.94</v>
      </c>
      <c r="Z1015" s="31">
        <f t="shared" si="77"/>
        <v>-0.11000491473169557</v>
      </c>
    </row>
    <row r="1016" spans="1:26">
      <c r="A1016" s="26">
        <v>1015</v>
      </c>
      <c r="B1016" s="7" t="s">
        <v>4080</v>
      </c>
      <c r="C1016" s="8">
        <v>45548</v>
      </c>
      <c r="D1016" s="12">
        <f t="shared" si="74"/>
        <v>2024</v>
      </c>
      <c r="E1016" s="12">
        <f t="shared" si="75"/>
        <v>9</v>
      </c>
      <c r="F1016" s="8" t="str">
        <f t="shared" si="76"/>
        <v>2024-09</v>
      </c>
      <c r="G1016" s="8">
        <v>45553</v>
      </c>
      <c r="H1016" s="23">
        <f t="shared" si="78"/>
        <v>5</v>
      </c>
      <c r="I1016" s="7" t="s">
        <v>52</v>
      </c>
      <c r="J1016" s="7" t="s">
        <v>2537</v>
      </c>
      <c r="K1016" s="7" t="s">
        <v>1282</v>
      </c>
      <c r="L1016" s="7" t="s">
        <v>30</v>
      </c>
      <c r="M1016" s="7" t="s">
        <v>31</v>
      </c>
      <c r="N1016" s="7" t="s">
        <v>143</v>
      </c>
      <c r="O1016" s="7" t="s">
        <v>144</v>
      </c>
      <c r="P1016" s="7" t="s">
        <v>4081</v>
      </c>
      <c r="Q1016" s="7" t="s">
        <v>146</v>
      </c>
      <c r="R1016" s="7" t="s">
        <v>4082</v>
      </c>
      <c r="S1016" s="7" t="s">
        <v>110</v>
      </c>
      <c r="T1016" s="7" t="s">
        <v>111</v>
      </c>
      <c r="U1016" s="7" t="s">
        <v>287</v>
      </c>
      <c r="V1016" s="10">
        <v>9103.16</v>
      </c>
      <c r="W1016" s="6">
        <v>9</v>
      </c>
      <c r="X1016" s="11">
        <v>0</v>
      </c>
      <c r="Y1016" s="10">
        <v>500.49</v>
      </c>
      <c r="Z1016" s="30">
        <f t="shared" si="77"/>
        <v>5.4979809209109803E-2</v>
      </c>
    </row>
    <row r="1017" spans="1:26">
      <c r="A1017" s="27">
        <v>1016</v>
      </c>
      <c r="B1017" s="14" t="s">
        <v>4083</v>
      </c>
      <c r="C1017" s="15">
        <v>44658</v>
      </c>
      <c r="D1017" s="12">
        <f t="shared" si="74"/>
        <v>2022</v>
      </c>
      <c r="E1017" s="12">
        <f t="shared" si="75"/>
        <v>4</v>
      </c>
      <c r="F1017" s="15" t="str">
        <f t="shared" si="76"/>
        <v>2022-04</v>
      </c>
      <c r="G1017" s="15">
        <v>44663</v>
      </c>
      <c r="H1017" s="23">
        <f t="shared" si="78"/>
        <v>5</v>
      </c>
      <c r="I1017" s="14" t="s">
        <v>52</v>
      </c>
      <c r="J1017" s="14" t="s">
        <v>1369</v>
      </c>
      <c r="K1017" s="14" t="s">
        <v>1370</v>
      </c>
      <c r="L1017" s="14" t="s">
        <v>83</v>
      </c>
      <c r="M1017" s="14" t="s">
        <v>31</v>
      </c>
      <c r="N1017" s="14" t="s">
        <v>116</v>
      </c>
      <c r="O1017" s="14" t="s">
        <v>117</v>
      </c>
      <c r="P1017" s="14" t="s">
        <v>4084</v>
      </c>
      <c r="Q1017" s="14" t="s">
        <v>58</v>
      </c>
      <c r="R1017" s="14" t="s">
        <v>4085</v>
      </c>
      <c r="S1017" s="14" t="s">
        <v>37</v>
      </c>
      <c r="T1017" s="14" t="s">
        <v>38</v>
      </c>
      <c r="U1017" s="14" t="s">
        <v>39</v>
      </c>
      <c r="V1017" s="16">
        <v>8342.58</v>
      </c>
      <c r="W1017" s="13">
        <v>7</v>
      </c>
      <c r="X1017" s="17">
        <v>0.2</v>
      </c>
      <c r="Y1017" s="16">
        <v>2633.82</v>
      </c>
      <c r="Z1017" s="31">
        <f t="shared" si="77"/>
        <v>0.31570809030299979</v>
      </c>
    </row>
    <row r="1018" spans="1:26">
      <c r="A1018" s="26">
        <v>1017</v>
      </c>
      <c r="B1018" s="7" t="s">
        <v>4086</v>
      </c>
      <c r="C1018" s="8">
        <v>44569</v>
      </c>
      <c r="D1018" s="12">
        <f t="shared" si="74"/>
        <v>2022</v>
      </c>
      <c r="E1018" s="12">
        <f t="shared" si="75"/>
        <v>1</v>
      </c>
      <c r="F1018" s="8" t="str">
        <f t="shared" si="76"/>
        <v>2022-01</v>
      </c>
      <c r="G1018" s="8">
        <v>44570</v>
      </c>
      <c r="H1018" s="23">
        <f t="shared" si="78"/>
        <v>1</v>
      </c>
      <c r="I1018" s="7" t="s">
        <v>122</v>
      </c>
      <c r="J1018" s="7" t="s">
        <v>4087</v>
      </c>
      <c r="K1018" s="7" t="s">
        <v>192</v>
      </c>
      <c r="L1018" s="7" t="s">
        <v>66</v>
      </c>
      <c r="M1018" s="7" t="s">
        <v>31</v>
      </c>
      <c r="N1018" s="7" t="s">
        <v>228</v>
      </c>
      <c r="O1018" s="7" t="s">
        <v>229</v>
      </c>
      <c r="P1018" s="7" t="s">
        <v>4088</v>
      </c>
      <c r="Q1018" s="7" t="s">
        <v>46</v>
      </c>
      <c r="R1018" s="7" t="s">
        <v>4089</v>
      </c>
      <c r="S1018" s="7" t="s">
        <v>110</v>
      </c>
      <c r="T1018" s="7" t="s">
        <v>243</v>
      </c>
      <c r="U1018" s="7" t="s">
        <v>339</v>
      </c>
      <c r="V1018" s="10">
        <v>425.53</v>
      </c>
      <c r="W1018" s="6">
        <v>1</v>
      </c>
      <c r="X1018" s="11">
        <v>0.2</v>
      </c>
      <c r="Y1018" s="10">
        <v>57.96</v>
      </c>
      <c r="Z1018" s="30">
        <f t="shared" si="77"/>
        <v>0.13620661292975819</v>
      </c>
    </row>
    <row r="1019" spans="1:26">
      <c r="A1019" s="27">
        <v>1018</v>
      </c>
      <c r="B1019" s="14" t="s">
        <v>4090</v>
      </c>
      <c r="C1019" s="15">
        <v>44488</v>
      </c>
      <c r="D1019" s="12">
        <f t="shared" si="74"/>
        <v>2021</v>
      </c>
      <c r="E1019" s="12">
        <f t="shared" si="75"/>
        <v>10</v>
      </c>
      <c r="F1019" s="15" t="str">
        <f t="shared" si="76"/>
        <v>2021-10</v>
      </c>
      <c r="G1019" s="15">
        <v>44494</v>
      </c>
      <c r="H1019" s="23">
        <f t="shared" si="78"/>
        <v>6</v>
      </c>
      <c r="I1019" s="14" t="s">
        <v>52</v>
      </c>
      <c r="J1019" s="14" t="s">
        <v>3976</v>
      </c>
      <c r="K1019" s="14" t="s">
        <v>3977</v>
      </c>
      <c r="L1019" s="14" t="s">
        <v>83</v>
      </c>
      <c r="M1019" s="14" t="s">
        <v>31</v>
      </c>
      <c r="N1019" s="14" t="s">
        <v>91</v>
      </c>
      <c r="O1019" s="14" t="s">
        <v>92</v>
      </c>
      <c r="P1019" s="14" t="s">
        <v>3055</v>
      </c>
      <c r="Q1019" s="14" t="s">
        <v>46</v>
      </c>
      <c r="R1019" s="14" t="s">
        <v>4091</v>
      </c>
      <c r="S1019" s="14" t="s">
        <v>110</v>
      </c>
      <c r="T1019" s="14" t="s">
        <v>223</v>
      </c>
      <c r="U1019" s="14" t="s">
        <v>495</v>
      </c>
      <c r="V1019" s="16">
        <v>2548.17</v>
      </c>
      <c r="W1019" s="13">
        <v>10</v>
      </c>
      <c r="X1019" s="17">
        <v>0</v>
      </c>
      <c r="Y1019" s="16">
        <v>-397.26</v>
      </c>
      <c r="Z1019" s="31">
        <f t="shared" si="77"/>
        <v>-0.15590011655423303</v>
      </c>
    </row>
    <row r="1020" spans="1:26">
      <c r="A1020" s="26">
        <v>1019</v>
      </c>
      <c r="B1020" s="7" t="s">
        <v>4092</v>
      </c>
      <c r="C1020" s="8">
        <v>44806</v>
      </c>
      <c r="D1020" s="12">
        <f t="shared" si="74"/>
        <v>2022</v>
      </c>
      <c r="E1020" s="12">
        <f t="shared" si="75"/>
        <v>9</v>
      </c>
      <c r="F1020" s="8" t="str">
        <f t="shared" si="76"/>
        <v>2022-09</v>
      </c>
      <c r="G1020" s="8">
        <v>44809</v>
      </c>
      <c r="H1020" s="23">
        <f t="shared" si="78"/>
        <v>3</v>
      </c>
      <c r="I1020" s="7" t="s">
        <v>52</v>
      </c>
      <c r="J1020" s="7" t="s">
        <v>1145</v>
      </c>
      <c r="K1020" s="7" t="s">
        <v>1146</v>
      </c>
      <c r="L1020" s="7" t="s">
        <v>83</v>
      </c>
      <c r="M1020" s="7" t="s">
        <v>31</v>
      </c>
      <c r="N1020" s="7" t="s">
        <v>74</v>
      </c>
      <c r="O1020" s="7" t="s">
        <v>75</v>
      </c>
      <c r="P1020" s="7" t="s">
        <v>4093</v>
      </c>
      <c r="Q1020" s="7" t="s">
        <v>46</v>
      </c>
      <c r="R1020" s="7" t="s">
        <v>4094</v>
      </c>
      <c r="S1020" s="7" t="s">
        <v>37</v>
      </c>
      <c r="T1020" s="7" t="s">
        <v>60</v>
      </c>
      <c r="U1020" s="7" t="s">
        <v>61</v>
      </c>
      <c r="V1020" s="10">
        <v>6897.12</v>
      </c>
      <c r="W1020" s="6">
        <v>7</v>
      </c>
      <c r="X1020" s="11">
        <v>0</v>
      </c>
      <c r="Y1020" s="10">
        <v>1356.58</v>
      </c>
      <c r="Z1020" s="30">
        <f t="shared" si="77"/>
        <v>0.19668789291762359</v>
      </c>
    </row>
    <row r="1021" spans="1:26">
      <c r="A1021" s="27">
        <v>1020</v>
      </c>
      <c r="B1021" s="14" t="s">
        <v>4095</v>
      </c>
      <c r="C1021" s="15">
        <v>44923</v>
      </c>
      <c r="D1021" s="12">
        <f t="shared" si="74"/>
        <v>2022</v>
      </c>
      <c r="E1021" s="12">
        <f t="shared" si="75"/>
        <v>12</v>
      </c>
      <c r="F1021" s="15" t="str">
        <f t="shared" si="76"/>
        <v>2022-12</v>
      </c>
      <c r="G1021" s="15">
        <v>44926</v>
      </c>
      <c r="H1021" s="23">
        <f t="shared" si="78"/>
        <v>3</v>
      </c>
      <c r="I1021" s="14" t="s">
        <v>52</v>
      </c>
      <c r="J1021" s="14" t="s">
        <v>28</v>
      </c>
      <c r="K1021" s="14" t="s">
        <v>29</v>
      </c>
      <c r="L1021" s="14" t="s">
        <v>30</v>
      </c>
      <c r="M1021" s="14" t="s">
        <v>31</v>
      </c>
      <c r="N1021" s="14" t="s">
        <v>32</v>
      </c>
      <c r="O1021" s="14" t="s">
        <v>33</v>
      </c>
      <c r="P1021" s="14" t="s">
        <v>4096</v>
      </c>
      <c r="Q1021" s="14" t="s">
        <v>35</v>
      </c>
      <c r="R1021" s="14" t="s">
        <v>4097</v>
      </c>
      <c r="S1021" s="14" t="s">
        <v>37</v>
      </c>
      <c r="T1021" s="14" t="s">
        <v>208</v>
      </c>
      <c r="U1021" s="14" t="s">
        <v>209</v>
      </c>
      <c r="V1021" s="16">
        <v>559.69000000000005</v>
      </c>
      <c r="W1021" s="13">
        <v>1</v>
      </c>
      <c r="X1021" s="17">
        <v>0</v>
      </c>
      <c r="Y1021" s="16">
        <v>20.93</v>
      </c>
      <c r="Z1021" s="31">
        <f t="shared" si="77"/>
        <v>3.7395701191731134E-2</v>
      </c>
    </row>
    <row r="1022" spans="1:26">
      <c r="A1022" s="26">
        <v>1021</v>
      </c>
      <c r="B1022" s="7" t="s">
        <v>4098</v>
      </c>
      <c r="C1022" s="8">
        <v>44536</v>
      </c>
      <c r="D1022" s="12">
        <f t="shared" si="74"/>
        <v>2021</v>
      </c>
      <c r="E1022" s="12">
        <f t="shared" si="75"/>
        <v>12</v>
      </c>
      <c r="F1022" s="8" t="str">
        <f t="shared" si="76"/>
        <v>2021-12</v>
      </c>
      <c r="G1022" s="8">
        <v>44536</v>
      </c>
      <c r="H1022" s="23">
        <f t="shared" si="78"/>
        <v>0</v>
      </c>
      <c r="I1022" s="7" t="s">
        <v>63</v>
      </c>
      <c r="J1022" s="7" t="s">
        <v>4099</v>
      </c>
      <c r="K1022" s="7" t="s">
        <v>1365</v>
      </c>
      <c r="L1022" s="7" t="s">
        <v>83</v>
      </c>
      <c r="M1022" s="7" t="s">
        <v>31</v>
      </c>
      <c r="N1022" s="7" t="s">
        <v>166</v>
      </c>
      <c r="O1022" s="7" t="s">
        <v>167</v>
      </c>
      <c r="P1022" s="7" t="s">
        <v>4100</v>
      </c>
      <c r="Q1022" s="7" t="s">
        <v>35</v>
      </c>
      <c r="R1022" s="7" t="s">
        <v>4101</v>
      </c>
      <c r="S1022" s="7" t="s">
        <v>110</v>
      </c>
      <c r="T1022" s="7" t="s">
        <v>148</v>
      </c>
      <c r="U1022" s="7" t="s">
        <v>149</v>
      </c>
      <c r="V1022" s="10">
        <v>872.79</v>
      </c>
      <c r="W1022" s="6">
        <v>1</v>
      </c>
      <c r="X1022" s="11">
        <v>0.1</v>
      </c>
      <c r="Y1022" s="10">
        <v>50.07</v>
      </c>
      <c r="Z1022" s="30">
        <f t="shared" si="77"/>
        <v>5.736775169284708E-2</v>
      </c>
    </row>
    <row r="1023" spans="1:26">
      <c r="A1023" s="27">
        <v>1022</v>
      </c>
      <c r="B1023" s="14" t="s">
        <v>4102</v>
      </c>
      <c r="C1023" s="15">
        <v>45610</v>
      </c>
      <c r="D1023" s="12">
        <f t="shared" si="74"/>
        <v>2024</v>
      </c>
      <c r="E1023" s="12">
        <f t="shared" si="75"/>
        <v>11</v>
      </c>
      <c r="F1023" s="15" t="str">
        <f t="shared" si="76"/>
        <v>2024-11</v>
      </c>
      <c r="G1023" s="15">
        <v>45618</v>
      </c>
      <c r="H1023" s="23">
        <f t="shared" si="78"/>
        <v>8</v>
      </c>
      <c r="I1023" s="14" t="s">
        <v>27</v>
      </c>
      <c r="J1023" s="14" t="s">
        <v>4103</v>
      </c>
      <c r="K1023" s="14" t="s">
        <v>3773</v>
      </c>
      <c r="L1023" s="14" t="s">
        <v>83</v>
      </c>
      <c r="M1023" s="14" t="s">
        <v>31</v>
      </c>
      <c r="N1023" s="14" t="s">
        <v>711</v>
      </c>
      <c r="O1023" s="14" t="s">
        <v>712</v>
      </c>
      <c r="P1023" s="14" t="s">
        <v>4104</v>
      </c>
      <c r="Q1023" s="14" t="s">
        <v>35</v>
      </c>
      <c r="R1023" s="14" t="s">
        <v>4105</v>
      </c>
      <c r="S1023" s="14" t="s">
        <v>110</v>
      </c>
      <c r="T1023" s="14" t="s">
        <v>223</v>
      </c>
      <c r="U1023" s="14" t="s">
        <v>224</v>
      </c>
      <c r="V1023" s="16">
        <v>5292.82</v>
      </c>
      <c r="W1023" s="13">
        <v>5</v>
      </c>
      <c r="X1023" s="17">
        <v>0.4</v>
      </c>
      <c r="Y1023" s="16">
        <v>369.04</v>
      </c>
      <c r="Z1023" s="31">
        <f t="shared" si="77"/>
        <v>6.9724645840969476E-2</v>
      </c>
    </row>
    <row r="1024" spans="1:26">
      <c r="A1024" s="26">
        <v>1023</v>
      </c>
      <c r="B1024" s="7" t="s">
        <v>4106</v>
      </c>
      <c r="C1024" s="8">
        <v>44279</v>
      </c>
      <c r="D1024" s="12">
        <f t="shared" si="74"/>
        <v>2021</v>
      </c>
      <c r="E1024" s="12">
        <f t="shared" si="75"/>
        <v>3</v>
      </c>
      <c r="F1024" s="8" t="str">
        <f t="shared" si="76"/>
        <v>2021-03</v>
      </c>
      <c r="G1024" s="8">
        <v>44285</v>
      </c>
      <c r="H1024" s="23">
        <f t="shared" si="78"/>
        <v>6</v>
      </c>
      <c r="I1024" s="7" t="s">
        <v>52</v>
      </c>
      <c r="J1024" s="7" t="s">
        <v>917</v>
      </c>
      <c r="K1024" s="7" t="s">
        <v>918</v>
      </c>
      <c r="L1024" s="7" t="s">
        <v>66</v>
      </c>
      <c r="M1024" s="7" t="s">
        <v>31</v>
      </c>
      <c r="N1024" s="7" t="s">
        <v>116</v>
      </c>
      <c r="O1024" s="7" t="s">
        <v>117</v>
      </c>
      <c r="P1024" s="7" t="s">
        <v>4107</v>
      </c>
      <c r="Q1024" s="7" t="s">
        <v>58</v>
      </c>
      <c r="R1024" s="7" t="s">
        <v>4108</v>
      </c>
      <c r="S1024" s="7" t="s">
        <v>110</v>
      </c>
      <c r="T1024" s="7" t="s">
        <v>243</v>
      </c>
      <c r="U1024" s="7" t="s">
        <v>244</v>
      </c>
      <c r="V1024" s="10">
        <v>4909.63</v>
      </c>
      <c r="W1024" s="6">
        <v>6</v>
      </c>
      <c r="X1024" s="11">
        <v>0.4</v>
      </c>
      <c r="Y1024" s="10">
        <v>1359.59</v>
      </c>
      <c r="Z1024" s="30">
        <f t="shared" si="77"/>
        <v>0.27692310825866712</v>
      </c>
    </row>
    <row r="1025" spans="1:26">
      <c r="A1025" s="27">
        <v>1024</v>
      </c>
      <c r="B1025" s="14" t="s">
        <v>4109</v>
      </c>
      <c r="C1025" s="15">
        <v>45567</v>
      </c>
      <c r="D1025" s="12">
        <f t="shared" si="74"/>
        <v>2024</v>
      </c>
      <c r="E1025" s="12">
        <f t="shared" si="75"/>
        <v>10</v>
      </c>
      <c r="F1025" s="15" t="str">
        <f t="shared" si="76"/>
        <v>2024-10</v>
      </c>
      <c r="G1025" s="15">
        <v>45573</v>
      </c>
      <c r="H1025" s="23">
        <f t="shared" si="78"/>
        <v>6</v>
      </c>
      <c r="I1025" s="14" t="s">
        <v>27</v>
      </c>
      <c r="J1025" s="14" t="s">
        <v>4110</v>
      </c>
      <c r="K1025" s="14" t="s">
        <v>2780</v>
      </c>
      <c r="L1025" s="14" t="s">
        <v>66</v>
      </c>
      <c r="M1025" s="14" t="s">
        <v>31</v>
      </c>
      <c r="N1025" s="14" t="s">
        <v>106</v>
      </c>
      <c r="O1025" s="14" t="s">
        <v>107</v>
      </c>
      <c r="P1025" s="14" t="s">
        <v>4111</v>
      </c>
      <c r="Q1025" s="14" t="s">
        <v>35</v>
      </c>
      <c r="R1025" s="14" t="s">
        <v>4112</v>
      </c>
      <c r="S1025" s="14" t="s">
        <v>48</v>
      </c>
      <c r="T1025" s="14" t="s">
        <v>69</v>
      </c>
      <c r="U1025" s="14" t="s">
        <v>1034</v>
      </c>
      <c r="V1025" s="16">
        <v>113.58</v>
      </c>
      <c r="W1025" s="13">
        <v>10</v>
      </c>
      <c r="X1025" s="17">
        <v>0.3</v>
      </c>
      <c r="Y1025" s="16">
        <v>41.55</v>
      </c>
      <c r="Z1025" s="31">
        <f t="shared" si="77"/>
        <v>0.36582144743792921</v>
      </c>
    </row>
    <row r="1026" spans="1:26">
      <c r="A1026" s="26">
        <v>1025</v>
      </c>
      <c r="B1026" s="7" t="s">
        <v>4113</v>
      </c>
      <c r="C1026" s="8">
        <v>44237</v>
      </c>
      <c r="D1026" s="12">
        <f t="shared" ref="D1026:D1089" si="79">YEAR(C1026)</f>
        <v>2021</v>
      </c>
      <c r="E1026" s="12">
        <f t="shared" ref="E1026:E1089" si="80">MONTH(C1026)</f>
        <v>2</v>
      </c>
      <c r="F1026" s="8" t="str">
        <f t="shared" ref="F1026:F1089" si="81">TEXT(C1026,"yyyy-mm")</f>
        <v>2021-02</v>
      </c>
      <c r="G1026" s="8">
        <v>44243</v>
      </c>
      <c r="H1026" s="23">
        <f t="shared" si="78"/>
        <v>6</v>
      </c>
      <c r="I1026" s="7" t="s">
        <v>52</v>
      </c>
      <c r="J1026" s="7" t="s">
        <v>4114</v>
      </c>
      <c r="K1026" s="7" t="s">
        <v>4115</v>
      </c>
      <c r="L1026" s="7" t="s">
        <v>66</v>
      </c>
      <c r="M1026" s="7" t="s">
        <v>31</v>
      </c>
      <c r="N1026" s="7" t="s">
        <v>143</v>
      </c>
      <c r="O1026" s="7" t="s">
        <v>144</v>
      </c>
      <c r="P1026" s="7" t="s">
        <v>4116</v>
      </c>
      <c r="Q1026" s="7" t="s">
        <v>146</v>
      </c>
      <c r="R1026" s="7" t="s">
        <v>4117</v>
      </c>
      <c r="S1026" s="7" t="s">
        <v>48</v>
      </c>
      <c r="T1026" s="7" t="s">
        <v>434</v>
      </c>
      <c r="U1026" s="7" t="s">
        <v>1113</v>
      </c>
      <c r="V1026" s="10">
        <v>3296.94</v>
      </c>
      <c r="W1026" s="6">
        <v>12</v>
      </c>
      <c r="X1026" s="11">
        <v>0</v>
      </c>
      <c r="Y1026" s="10">
        <v>-230.11</v>
      </c>
      <c r="Z1026" s="30">
        <f t="shared" ref="Z1026:Z1089" si="82">IFERROR(Y1026/V1026,0)</f>
        <v>-6.9795022050750097E-2</v>
      </c>
    </row>
    <row r="1027" spans="1:26">
      <c r="A1027" s="27">
        <v>1026</v>
      </c>
      <c r="B1027" s="14" t="s">
        <v>4118</v>
      </c>
      <c r="C1027" s="15">
        <v>44494</v>
      </c>
      <c r="D1027" s="12">
        <f t="shared" si="79"/>
        <v>2021</v>
      </c>
      <c r="E1027" s="12">
        <f t="shared" si="80"/>
        <v>10</v>
      </c>
      <c r="F1027" s="15" t="str">
        <f t="shared" si="81"/>
        <v>2021-10</v>
      </c>
      <c r="G1027" s="15">
        <v>44494</v>
      </c>
      <c r="H1027" s="23">
        <f t="shared" si="78"/>
        <v>0</v>
      </c>
      <c r="I1027" s="14" t="s">
        <v>63</v>
      </c>
      <c r="J1027" s="14" t="s">
        <v>4119</v>
      </c>
      <c r="K1027" s="14" t="s">
        <v>2166</v>
      </c>
      <c r="L1027" s="14" t="s">
        <v>66</v>
      </c>
      <c r="M1027" s="14" t="s">
        <v>31</v>
      </c>
      <c r="N1027" s="14" t="s">
        <v>106</v>
      </c>
      <c r="O1027" s="14" t="s">
        <v>107</v>
      </c>
      <c r="P1027" s="14" t="s">
        <v>4120</v>
      </c>
      <c r="Q1027" s="14" t="s">
        <v>35</v>
      </c>
      <c r="R1027" s="14" t="s">
        <v>4121</v>
      </c>
      <c r="S1027" s="14" t="s">
        <v>110</v>
      </c>
      <c r="T1027" s="14" t="s">
        <v>223</v>
      </c>
      <c r="U1027" s="14" t="s">
        <v>495</v>
      </c>
      <c r="V1027" s="16">
        <v>1011.75</v>
      </c>
      <c r="W1027" s="13">
        <v>9</v>
      </c>
      <c r="X1027" s="17">
        <v>0.2</v>
      </c>
      <c r="Y1027" s="16">
        <v>294.45</v>
      </c>
      <c r="Z1027" s="31">
        <f t="shared" si="82"/>
        <v>0.29103039288361748</v>
      </c>
    </row>
    <row r="1028" spans="1:26">
      <c r="A1028" s="26">
        <v>1027</v>
      </c>
      <c r="B1028" s="7" t="s">
        <v>4122</v>
      </c>
      <c r="C1028" s="8">
        <v>45466</v>
      </c>
      <c r="D1028" s="12">
        <f t="shared" si="79"/>
        <v>2024</v>
      </c>
      <c r="E1028" s="12">
        <f t="shared" si="80"/>
        <v>6</v>
      </c>
      <c r="F1028" s="8" t="str">
        <f t="shared" si="81"/>
        <v>2024-06</v>
      </c>
      <c r="G1028" s="8">
        <v>45469</v>
      </c>
      <c r="H1028" s="23">
        <f t="shared" ref="H1028:H1091" si="83">G1028-C1028</f>
        <v>3</v>
      </c>
      <c r="I1028" s="7" t="s">
        <v>122</v>
      </c>
      <c r="J1028" s="7" t="s">
        <v>2458</v>
      </c>
      <c r="K1028" s="7" t="s">
        <v>2459</v>
      </c>
      <c r="L1028" s="7" t="s">
        <v>83</v>
      </c>
      <c r="M1028" s="7" t="s">
        <v>31</v>
      </c>
      <c r="N1028" s="7" t="s">
        <v>143</v>
      </c>
      <c r="O1028" s="7" t="s">
        <v>144</v>
      </c>
      <c r="P1028" s="7" t="s">
        <v>4123</v>
      </c>
      <c r="Q1028" s="7" t="s">
        <v>146</v>
      </c>
      <c r="R1028" s="7" t="s">
        <v>4124</v>
      </c>
      <c r="S1028" s="7" t="s">
        <v>37</v>
      </c>
      <c r="T1028" s="7" t="s">
        <v>208</v>
      </c>
      <c r="U1028" s="7" t="s">
        <v>209</v>
      </c>
      <c r="V1028" s="10">
        <v>11516.86</v>
      </c>
      <c r="W1028" s="6">
        <v>12</v>
      </c>
      <c r="X1028" s="11">
        <v>0.3</v>
      </c>
      <c r="Y1028" s="10">
        <v>3428.87</v>
      </c>
      <c r="Z1028" s="30">
        <f t="shared" si="82"/>
        <v>0.29772611631989965</v>
      </c>
    </row>
    <row r="1029" spans="1:26">
      <c r="A1029" s="27">
        <v>1028</v>
      </c>
      <c r="B1029" s="14" t="s">
        <v>4125</v>
      </c>
      <c r="C1029" s="15">
        <v>44292</v>
      </c>
      <c r="D1029" s="12">
        <f t="shared" si="79"/>
        <v>2021</v>
      </c>
      <c r="E1029" s="12">
        <f t="shared" si="80"/>
        <v>4</v>
      </c>
      <c r="F1029" s="15" t="str">
        <f t="shared" si="81"/>
        <v>2021-04</v>
      </c>
      <c r="G1029" s="15">
        <v>44295</v>
      </c>
      <c r="H1029" s="23">
        <f t="shared" si="83"/>
        <v>3</v>
      </c>
      <c r="I1029" s="14" t="s">
        <v>52</v>
      </c>
      <c r="J1029" s="14" t="s">
        <v>1519</v>
      </c>
      <c r="K1029" s="14" t="s">
        <v>1413</v>
      </c>
      <c r="L1029" s="14" t="s">
        <v>30</v>
      </c>
      <c r="M1029" s="14" t="s">
        <v>31</v>
      </c>
      <c r="N1029" s="14" t="s">
        <v>43</v>
      </c>
      <c r="O1029" s="14" t="s">
        <v>44</v>
      </c>
      <c r="P1029" s="14" t="s">
        <v>4126</v>
      </c>
      <c r="Q1029" s="14" t="s">
        <v>46</v>
      </c>
      <c r="R1029" s="14" t="s">
        <v>4127</v>
      </c>
      <c r="S1029" s="14" t="s">
        <v>48</v>
      </c>
      <c r="T1029" s="14" t="s">
        <v>129</v>
      </c>
      <c r="U1029" s="14" t="s">
        <v>328</v>
      </c>
      <c r="V1029" s="16">
        <v>2070.92</v>
      </c>
      <c r="W1029" s="13">
        <v>12</v>
      </c>
      <c r="X1029" s="17">
        <v>0.2</v>
      </c>
      <c r="Y1029" s="16">
        <v>697.49</v>
      </c>
      <c r="Z1029" s="31">
        <f t="shared" si="82"/>
        <v>0.33680200104301466</v>
      </c>
    </row>
    <row r="1030" spans="1:26">
      <c r="A1030" s="26">
        <v>1029</v>
      </c>
      <c r="B1030" s="7" t="s">
        <v>4128</v>
      </c>
      <c r="C1030" s="8">
        <v>44673</v>
      </c>
      <c r="D1030" s="12">
        <f t="shared" si="79"/>
        <v>2022</v>
      </c>
      <c r="E1030" s="12">
        <f t="shared" si="80"/>
        <v>4</v>
      </c>
      <c r="F1030" s="8" t="str">
        <f t="shared" si="81"/>
        <v>2022-04</v>
      </c>
      <c r="G1030" s="8">
        <v>44676</v>
      </c>
      <c r="H1030" s="23">
        <f t="shared" si="83"/>
        <v>3</v>
      </c>
      <c r="I1030" s="7" t="s">
        <v>52</v>
      </c>
      <c r="J1030" s="7" t="s">
        <v>1248</v>
      </c>
      <c r="K1030" s="7" t="s">
        <v>1249</v>
      </c>
      <c r="L1030" s="7" t="s">
        <v>30</v>
      </c>
      <c r="M1030" s="7" t="s">
        <v>31</v>
      </c>
      <c r="N1030" s="7" t="s">
        <v>213</v>
      </c>
      <c r="O1030" s="7" t="s">
        <v>92</v>
      </c>
      <c r="P1030" s="7" t="s">
        <v>4129</v>
      </c>
      <c r="Q1030" s="7" t="s">
        <v>46</v>
      </c>
      <c r="R1030" s="7" t="s">
        <v>4130</v>
      </c>
      <c r="S1030" s="7" t="s">
        <v>48</v>
      </c>
      <c r="T1030" s="7" t="s">
        <v>95</v>
      </c>
      <c r="U1030" s="7" t="s">
        <v>96</v>
      </c>
      <c r="V1030" s="10">
        <v>232.34</v>
      </c>
      <c r="W1030" s="6">
        <v>3</v>
      </c>
      <c r="X1030" s="11">
        <v>0.4</v>
      </c>
      <c r="Y1030" s="10">
        <v>80.069999999999993</v>
      </c>
      <c r="Z1030" s="30">
        <f t="shared" si="82"/>
        <v>0.34462425755358522</v>
      </c>
    </row>
    <row r="1031" spans="1:26">
      <c r="A1031" s="27">
        <v>1030</v>
      </c>
      <c r="B1031" s="14" t="s">
        <v>4131</v>
      </c>
      <c r="C1031" s="15">
        <v>45164</v>
      </c>
      <c r="D1031" s="12">
        <f t="shared" si="79"/>
        <v>2023</v>
      </c>
      <c r="E1031" s="12">
        <f t="shared" si="80"/>
        <v>8</v>
      </c>
      <c r="F1031" s="15" t="str">
        <f t="shared" si="81"/>
        <v>2023-08</v>
      </c>
      <c r="G1031" s="15">
        <v>45169</v>
      </c>
      <c r="H1031" s="23">
        <f t="shared" si="83"/>
        <v>5</v>
      </c>
      <c r="I1031" s="14" t="s">
        <v>52</v>
      </c>
      <c r="J1031" s="14" t="s">
        <v>1049</v>
      </c>
      <c r="K1031" s="14" t="s">
        <v>1050</v>
      </c>
      <c r="L1031" s="14" t="s">
        <v>30</v>
      </c>
      <c r="M1031" s="14" t="s">
        <v>31</v>
      </c>
      <c r="N1031" s="14" t="s">
        <v>134</v>
      </c>
      <c r="O1031" s="14" t="s">
        <v>135</v>
      </c>
      <c r="P1031" s="14" t="s">
        <v>4132</v>
      </c>
      <c r="Q1031" s="14" t="s">
        <v>58</v>
      </c>
      <c r="R1031" s="14" t="s">
        <v>4133</v>
      </c>
      <c r="S1031" s="14" t="s">
        <v>110</v>
      </c>
      <c r="T1031" s="14" t="s">
        <v>111</v>
      </c>
      <c r="U1031" s="14" t="s">
        <v>112</v>
      </c>
      <c r="V1031" s="16">
        <v>2493.1999999999998</v>
      </c>
      <c r="W1031" s="13">
        <v>6</v>
      </c>
      <c r="X1031" s="17">
        <v>0.4</v>
      </c>
      <c r="Y1031" s="16">
        <v>196.16</v>
      </c>
      <c r="Z1031" s="31">
        <f t="shared" si="82"/>
        <v>7.8678004171346072E-2</v>
      </c>
    </row>
    <row r="1032" spans="1:26">
      <c r="A1032" s="26">
        <v>1031</v>
      </c>
      <c r="B1032" s="7" t="s">
        <v>4134</v>
      </c>
      <c r="C1032" s="8">
        <v>44290</v>
      </c>
      <c r="D1032" s="12">
        <f t="shared" si="79"/>
        <v>2021</v>
      </c>
      <c r="E1032" s="12">
        <f t="shared" si="80"/>
        <v>4</v>
      </c>
      <c r="F1032" s="8" t="str">
        <f t="shared" si="81"/>
        <v>2021-04</v>
      </c>
      <c r="G1032" s="8">
        <v>44296</v>
      </c>
      <c r="H1032" s="23">
        <f t="shared" si="83"/>
        <v>6</v>
      </c>
      <c r="I1032" s="7" t="s">
        <v>27</v>
      </c>
      <c r="J1032" s="7" t="s">
        <v>833</v>
      </c>
      <c r="K1032" s="7" t="s">
        <v>834</v>
      </c>
      <c r="L1032" s="7" t="s">
        <v>30</v>
      </c>
      <c r="M1032" s="7" t="s">
        <v>31</v>
      </c>
      <c r="N1032" s="7" t="s">
        <v>74</v>
      </c>
      <c r="O1032" s="7" t="s">
        <v>75</v>
      </c>
      <c r="P1032" s="7" t="s">
        <v>4135</v>
      </c>
      <c r="Q1032" s="7" t="s">
        <v>46</v>
      </c>
      <c r="R1032" s="7" t="s">
        <v>4136</v>
      </c>
      <c r="S1032" s="7" t="s">
        <v>37</v>
      </c>
      <c r="T1032" s="7" t="s">
        <v>60</v>
      </c>
      <c r="U1032" s="7" t="s">
        <v>162</v>
      </c>
      <c r="V1032" s="10">
        <v>12794.88</v>
      </c>
      <c r="W1032" s="6">
        <v>14</v>
      </c>
      <c r="X1032" s="11">
        <v>0.2</v>
      </c>
      <c r="Y1032" s="10">
        <v>1336</v>
      </c>
      <c r="Z1032" s="30">
        <f t="shared" si="82"/>
        <v>0.10441676670668268</v>
      </c>
    </row>
    <row r="1033" spans="1:26">
      <c r="A1033" s="27">
        <v>1032</v>
      </c>
      <c r="B1033" s="14" t="s">
        <v>4137</v>
      </c>
      <c r="C1033" s="15">
        <v>44930</v>
      </c>
      <c r="D1033" s="12">
        <f t="shared" si="79"/>
        <v>2023</v>
      </c>
      <c r="E1033" s="12">
        <f t="shared" si="80"/>
        <v>1</v>
      </c>
      <c r="F1033" s="15" t="str">
        <f t="shared" si="81"/>
        <v>2023-01</v>
      </c>
      <c r="G1033" s="15">
        <v>44936</v>
      </c>
      <c r="H1033" s="23">
        <f t="shared" si="83"/>
        <v>6</v>
      </c>
      <c r="I1033" s="14" t="s">
        <v>52</v>
      </c>
      <c r="J1033" s="14" t="s">
        <v>2110</v>
      </c>
      <c r="K1033" s="14" t="s">
        <v>380</v>
      </c>
      <c r="L1033" s="14" t="s">
        <v>83</v>
      </c>
      <c r="M1033" s="14" t="s">
        <v>31</v>
      </c>
      <c r="N1033" s="14" t="s">
        <v>283</v>
      </c>
      <c r="O1033" s="14" t="s">
        <v>284</v>
      </c>
      <c r="P1033" s="14" t="s">
        <v>4138</v>
      </c>
      <c r="Q1033" s="14" t="s">
        <v>146</v>
      </c>
      <c r="R1033" s="14" t="s">
        <v>4139</v>
      </c>
      <c r="S1033" s="14" t="s">
        <v>48</v>
      </c>
      <c r="T1033" s="14" t="s">
        <v>49</v>
      </c>
      <c r="U1033" s="14" t="s">
        <v>120</v>
      </c>
      <c r="V1033" s="16">
        <v>871.17</v>
      </c>
      <c r="W1033" s="13">
        <v>13</v>
      </c>
      <c r="X1033" s="17">
        <v>0.4</v>
      </c>
      <c r="Y1033" s="16">
        <v>220.12</v>
      </c>
      <c r="Z1033" s="31">
        <f t="shared" si="82"/>
        <v>0.25267169438800696</v>
      </c>
    </row>
    <row r="1034" spans="1:26">
      <c r="A1034" s="26">
        <v>1033</v>
      </c>
      <c r="B1034" s="7" t="s">
        <v>4140</v>
      </c>
      <c r="C1034" s="8">
        <v>44640</v>
      </c>
      <c r="D1034" s="12">
        <f t="shared" si="79"/>
        <v>2022</v>
      </c>
      <c r="E1034" s="12">
        <f t="shared" si="80"/>
        <v>3</v>
      </c>
      <c r="F1034" s="8" t="str">
        <f t="shared" si="81"/>
        <v>2022-03</v>
      </c>
      <c r="G1034" s="8">
        <v>44641</v>
      </c>
      <c r="H1034" s="23">
        <f t="shared" si="83"/>
        <v>1</v>
      </c>
      <c r="I1034" s="7" t="s">
        <v>122</v>
      </c>
      <c r="J1034" s="7" t="s">
        <v>1422</v>
      </c>
      <c r="K1034" s="7" t="s">
        <v>1423</v>
      </c>
      <c r="L1034" s="7" t="s">
        <v>66</v>
      </c>
      <c r="M1034" s="7" t="s">
        <v>31</v>
      </c>
      <c r="N1034" s="7" t="s">
        <v>134</v>
      </c>
      <c r="O1034" s="7" t="s">
        <v>135</v>
      </c>
      <c r="P1034" s="7" t="s">
        <v>4141</v>
      </c>
      <c r="Q1034" s="7" t="s">
        <v>58</v>
      </c>
      <c r="R1034" s="7" t="s">
        <v>4142</v>
      </c>
      <c r="S1034" s="7" t="s">
        <v>110</v>
      </c>
      <c r="T1034" s="7" t="s">
        <v>111</v>
      </c>
      <c r="U1034" s="7" t="s">
        <v>216</v>
      </c>
      <c r="V1034" s="10">
        <v>7035.71</v>
      </c>
      <c r="W1034" s="6">
        <v>14</v>
      </c>
      <c r="X1034" s="11">
        <v>0.2</v>
      </c>
      <c r="Y1034" s="10">
        <v>1323.58</v>
      </c>
      <c r="Z1034" s="30">
        <f t="shared" si="82"/>
        <v>0.18812316027806716</v>
      </c>
    </row>
    <row r="1035" spans="1:26">
      <c r="A1035" s="27">
        <v>1034</v>
      </c>
      <c r="B1035" s="14" t="s">
        <v>4143</v>
      </c>
      <c r="C1035" s="15">
        <v>44550</v>
      </c>
      <c r="D1035" s="12">
        <f t="shared" si="79"/>
        <v>2021</v>
      </c>
      <c r="E1035" s="12">
        <f t="shared" si="80"/>
        <v>12</v>
      </c>
      <c r="F1035" s="15" t="str">
        <f t="shared" si="81"/>
        <v>2021-12</v>
      </c>
      <c r="G1035" s="15">
        <v>44550</v>
      </c>
      <c r="H1035" s="23">
        <f t="shared" si="83"/>
        <v>0</v>
      </c>
      <c r="I1035" s="14" t="s">
        <v>63</v>
      </c>
      <c r="J1035" s="14" t="s">
        <v>1945</v>
      </c>
      <c r="K1035" s="14" t="s">
        <v>1946</v>
      </c>
      <c r="L1035" s="14" t="s">
        <v>83</v>
      </c>
      <c r="M1035" s="14" t="s">
        <v>31</v>
      </c>
      <c r="N1035" s="14" t="s">
        <v>74</v>
      </c>
      <c r="O1035" s="14" t="s">
        <v>75</v>
      </c>
      <c r="P1035" s="14" t="s">
        <v>4144</v>
      </c>
      <c r="Q1035" s="14" t="s">
        <v>46</v>
      </c>
      <c r="R1035" s="14" t="s">
        <v>4145</v>
      </c>
      <c r="S1035" s="14" t="s">
        <v>110</v>
      </c>
      <c r="T1035" s="14" t="s">
        <v>148</v>
      </c>
      <c r="U1035" s="14" t="s">
        <v>232</v>
      </c>
      <c r="V1035" s="16">
        <v>5177.24</v>
      </c>
      <c r="W1035" s="13">
        <v>7</v>
      </c>
      <c r="X1035" s="17">
        <v>0.3</v>
      </c>
      <c r="Y1035" s="16">
        <v>-321.66000000000003</v>
      </c>
      <c r="Z1035" s="31">
        <f t="shared" si="82"/>
        <v>-6.2129628914247753E-2</v>
      </c>
    </row>
    <row r="1036" spans="1:26">
      <c r="A1036" s="26">
        <v>1035</v>
      </c>
      <c r="B1036" s="7" t="s">
        <v>4146</v>
      </c>
      <c r="C1036" s="8">
        <v>44620</v>
      </c>
      <c r="D1036" s="12">
        <f t="shared" si="79"/>
        <v>2022</v>
      </c>
      <c r="E1036" s="12">
        <f t="shared" si="80"/>
        <v>2</v>
      </c>
      <c r="F1036" s="8" t="str">
        <f t="shared" si="81"/>
        <v>2022-02</v>
      </c>
      <c r="G1036" s="8">
        <v>44625</v>
      </c>
      <c r="H1036" s="23">
        <f t="shared" si="83"/>
        <v>5</v>
      </c>
      <c r="I1036" s="7" t="s">
        <v>27</v>
      </c>
      <c r="J1036" s="7" t="s">
        <v>1003</v>
      </c>
      <c r="K1036" s="7" t="s">
        <v>1004</v>
      </c>
      <c r="L1036" s="7" t="s">
        <v>83</v>
      </c>
      <c r="M1036" s="7" t="s">
        <v>31</v>
      </c>
      <c r="N1036" s="7" t="s">
        <v>74</v>
      </c>
      <c r="O1036" s="7" t="s">
        <v>75</v>
      </c>
      <c r="P1036" s="7" t="s">
        <v>4147</v>
      </c>
      <c r="Q1036" s="7" t="s">
        <v>46</v>
      </c>
      <c r="R1036" s="7" t="s">
        <v>4148</v>
      </c>
      <c r="S1036" s="7" t="s">
        <v>48</v>
      </c>
      <c r="T1036" s="7" t="s">
        <v>49</v>
      </c>
      <c r="U1036" s="7" t="s">
        <v>50</v>
      </c>
      <c r="V1036" s="10">
        <v>91.63</v>
      </c>
      <c r="W1036" s="6">
        <v>4</v>
      </c>
      <c r="X1036" s="11">
        <v>0.5</v>
      </c>
      <c r="Y1036" s="10">
        <v>16.23</v>
      </c>
      <c r="Z1036" s="30">
        <f t="shared" si="82"/>
        <v>0.17712539561279059</v>
      </c>
    </row>
    <row r="1037" spans="1:26">
      <c r="A1037" s="27">
        <v>1036</v>
      </c>
      <c r="B1037" s="14" t="s">
        <v>4149</v>
      </c>
      <c r="C1037" s="15">
        <v>45572</v>
      </c>
      <c r="D1037" s="12">
        <f t="shared" si="79"/>
        <v>2024</v>
      </c>
      <c r="E1037" s="12">
        <f t="shared" si="80"/>
        <v>10</v>
      </c>
      <c r="F1037" s="15" t="str">
        <f t="shared" si="81"/>
        <v>2024-10</v>
      </c>
      <c r="G1037" s="15">
        <v>45572</v>
      </c>
      <c r="H1037" s="23">
        <f t="shared" si="83"/>
        <v>0</v>
      </c>
      <c r="I1037" s="14" t="s">
        <v>63</v>
      </c>
      <c r="J1037" s="14" t="s">
        <v>774</v>
      </c>
      <c r="K1037" s="14" t="s">
        <v>247</v>
      </c>
      <c r="L1037" s="14" t="s">
        <v>83</v>
      </c>
      <c r="M1037" s="14" t="s">
        <v>31</v>
      </c>
      <c r="N1037" s="14" t="s">
        <v>32</v>
      </c>
      <c r="O1037" s="14" t="s">
        <v>33</v>
      </c>
      <c r="P1037" s="14" t="s">
        <v>4150</v>
      </c>
      <c r="Q1037" s="14" t="s">
        <v>35</v>
      </c>
      <c r="R1037" s="14" t="s">
        <v>4151</v>
      </c>
      <c r="S1037" s="14" t="s">
        <v>37</v>
      </c>
      <c r="T1037" s="14" t="s">
        <v>170</v>
      </c>
      <c r="U1037" s="14" t="s">
        <v>189</v>
      </c>
      <c r="V1037" s="16">
        <v>5852.91</v>
      </c>
      <c r="W1037" s="13">
        <v>5</v>
      </c>
      <c r="X1037" s="17">
        <v>0</v>
      </c>
      <c r="Y1037" s="16">
        <v>811.53</v>
      </c>
      <c r="Z1037" s="31">
        <f t="shared" si="82"/>
        <v>0.13865410539372722</v>
      </c>
    </row>
    <row r="1038" spans="1:26">
      <c r="A1038" s="26">
        <v>1037</v>
      </c>
      <c r="B1038" s="7" t="s">
        <v>4152</v>
      </c>
      <c r="C1038" s="8">
        <v>45168</v>
      </c>
      <c r="D1038" s="12">
        <f t="shared" si="79"/>
        <v>2023</v>
      </c>
      <c r="E1038" s="12">
        <f t="shared" si="80"/>
        <v>8</v>
      </c>
      <c r="F1038" s="8" t="str">
        <f t="shared" si="81"/>
        <v>2023-08</v>
      </c>
      <c r="G1038" s="8">
        <v>45169</v>
      </c>
      <c r="H1038" s="23">
        <f t="shared" si="83"/>
        <v>1</v>
      </c>
      <c r="I1038" s="7" t="s">
        <v>122</v>
      </c>
      <c r="J1038" s="7" t="s">
        <v>2779</v>
      </c>
      <c r="K1038" s="7" t="s">
        <v>2780</v>
      </c>
      <c r="L1038" s="7" t="s">
        <v>66</v>
      </c>
      <c r="M1038" s="7" t="s">
        <v>31</v>
      </c>
      <c r="N1038" s="7" t="s">
        <v>134</v>
      </c>
      <c r="O1038" s="7" t="s">
        <v>135</v>
      </c>
      <c r="P1038" s="7" t="s">
        <v>4153</v>
      </c>
      <c r="Q1038" s="7" t="s">
        <v>58</v>
      </c>
      <c r="R1038" s="7" t="s">
        <v>4154</v>
      </c>
      <c r="S1038" s="7" t="s">
        <v>37</v>
      </c>
      <c r="T1038" s="7" t="s">
        <v>60</v>
      </c>
      <c r="U1038" s="7" t="s">
        <v>317</v>
      </c>
      <c r="V1038" s="10">
        <v>9879.18</v>
      </c>
      <c r="W1038" s="6">
        <v>12</v>
      </c>
      <c r="X1038" s="11">
        <v>0.2</v>
      </c>
      <c r="Y1038" s="10">
        <v>1091.94</v>
      </c>
      <c r="Z1038" s="30">
        <f t="shared" si="82"/>
        <v>0.1105294164090542</v>
      </c>
    </row>
    <row r="1039" spans="1:26">
      <c r="A1039" s="27">
        <v>1038</v>
      </c>
      <c r="B1039" s="14" t="s">
        <v>4155</v>
      </c>
      <c r="C1039" s="15">
        <v>45220</v>
      </c>
      <c r="D1039" s="12">
        <f t="shared" si="79"/>
        <v>2023</v>
      </c>
      <c r="E1039" s="12">
        <f t="shared" si="80"/>
        <v>10</v>
      </c>
      <c r="F1039" s="15" t="str">
        <f t="shared" si="81"/>
        <v>2023-10</v>
      </c>
      <c r="G1039" s="15">
        <v>45223</v>
      </c>
      <c r="H1039" s="23">
        <f t="shared" si="83"/>
        <v>3</v>
      </c>
      <c r="I1039" s="14" t="s">
        <v>122</v>
      </c>
      <c r="J1039" s="14" t="s">
        <v>678</v>
      </c>
      <c r="K1039" s="14" t="s">
        <v>679</v>
      </c>
      <c r="L1039" s="14" t="s">
        <v>30</v>
      </c>
      <c r="M1039" s="14" t="s">
        <v>31</v>
      </c>
      <c r="N1039" s="14" t="s">
        <v>283</v>
      </c>
      <c r="O1039" s="14" t="s">
        <v>284</v>
      </c>
      <c r="P1039" s="14" t="s">
        <v>4156</v>
      </c>
      <c r="Q1039" s="14" t="s">
        <v>146</v>
      </c>
      <c r="R1039" s="14" t="s">
        <v>4157</v>
      </c>
      <c r="S1039" s="14" t="s">
        <v>110</v>
      </c>
      <c r="T1039" s="14" t="s">
        <v>148</v>
      </c>
      <c r="U1039" s="14" t="s">
        <v>232</v>
      </c>
      <c r="V1039" s="16">
        <v>10250.67</v>
      </c>
      <c r="W1039" s="13">
        <v>9</v>
      </c>
      <c r="X1039" s="17">
        <v>0.2</v>
      </c>
      <c r="Y1039" s="16">
        <v>-1220.45</v>
      </c>
      <c r="Z1039" s="31">
        <f t="shared" si="82"/>
        <v>-0.11906051019104118</v>
      </c>
    </row>
    <row r="1040" spans="1:26">
      <c r="A1040" s="26">
        <v>1039</v>
      </c>
      <c r="B1040" s="7" t="s">
        <v>4158</v>
      </c>
      <c r="C1040" s="8">
        <v>45129</v>
      </c>
      <c r="D1040" s="12">
        <f t="shared" si="79"/>
        <v>2023</v>
      </c>
      <c r="E1040" s="12">
        <f t="shared" si="80"/>
        <v>7</v>
      </c>
      <c r="F1040" s="8" t="str">
        <f t="shared" si="81"/>
        <v>2023-07</v>
      </c>
      <c r="G1040" s="8">
        <v>45133</v>
      </c>
      <c r="H1040" s="23">
        <f t="shared" si="83"/>
        <v>4</v>
      </c>
      <c r="I1040" s="7" t="s">
        <v>52</v>
      </c>
      <c r="J1040" s="7" t="s">
        <v>1125</v>
      </c>
      <c r="K1040" s="7" t="s">
        <v>788</v>
      </c>
      <c r="L1040" s="7" t="s">
        <v>66</v>
      </c>
      <c r="M1040" s="7" t="s">
        <v>31</v>
      </c>
      <c r="N1040" s="7" t="s">
        <v>711</v>
      </c>
      <c r="O1040" s="7" t="s">
        <v>712</v>
      </c>
      <c r="P1040" s="7" t="s">
        <v>4159</v>
      </c>
      <c r="Q1040" s="7" t="s">
        <v>35</v>
      </c>
      <c r="R1040" s="7" t="s">
        <v>4160</v>
      </c>
      <c r="S1040" s="7" t="s">
        <v>37</v>
      </c>
      <c r="T1040" s="7" t="s">
        <v>170</v>
      </c>
      <c r="U1040" s="7" t="s">
        <v>189</v>
      </c>
      <c r="V1040" s="10">
        <v>9635.92</v>
      </c>
      <c r="W1040" s="6">
        <v>14</v>
      </c>
      <c r="X1040" s="11">
        <v>0.4</v>
      </c>
      <c r="Y1040" s="10">
        <v>1152</v>
      </c>
      <c r="Z1040" s="30">
        <f t="shared" si="82"/>
        <v>0.11955267374573471</v>
      </c>
    </row>
    <row r="1041" spans="1:26">
      <c r="A1041" s="27">
        <v>1040</v>
      </c>
      <c r="B1041" s="14" t="s">
        <v>4161</v>
      </c>
      <c r="C1041" s="15">
        <v>45204</v>
      </c>
      <c r="D1041" s="12">
        <f t="shared" si="79"/>
        <v>2023</v>
      </c>
      <c r="E1041" s="12">
        <f t="shared" si="80"/>
        <v>10</v>
      </c>
      <c r="F1041" s="15" t="str">
        <f t="shared" si="81"/>
        <v>2023-10</v>
      </c>
      <c r="G1041" s="15">
        <v>45210</v>
      </c>
      <c r="H1041" s="23">
        <f t="shared" si="83"/>
        <v>6</v>
      </c>
      <c r="I1041" s="14" t="s">
        <v>52</v>
      </c>
      <c r="J1041" s="14" t="s">
        <v>3648</v>
      </c>
      <c r="K1041" s="14" t="s">
        <v>1134</v>
      </c>
      <c r="L1041" s="14" t="s">
        <v>83</v>
      </c>
      <c r="M1041" s="14" t="s">
        <v>31</v>
      </c>
      <c r="N1041" s="14" t="s">
        <v>125</v>
      </c>
      <c r="O1041" s="14" t="s">
        <v>126</v>
      </c>
      <c r="P1041" s="14" t="s">
        <v>4162</v>
      </c>
      <c r="Q1041" s="14" t="s">
        <v>58</v>
      </c>
      <c r="R1041" s="14" t="s">
        <v>4163</v>
      </c>
      <c r="S1041" s="14" t="s">
        <v>48</v>
      </c>
      <c r="T1041" s="14" t="s">
        <v>69</v>
      </c>
      <c r="U1041" s="14" t="s">
        <v>475</v>
      </c>
      <c r="V1041" s="16">
        <v>315.83999999999997</v>
      </c>
      <c r="W1041" s="13">
        <v>7</v>
      </c>
      <c r="X1041" s="17">
        <v>0.5</v>
      </c>
      <c r="Y1041" s="16">
        <v>33.520000000000003</v>
      </c>
      <c r="Z1041" s="31">
        <f t="shared" si="82"/>
        <v>0.10612968591691997</v>
      </c>
    </row>
    <row r="1042" spans="1:26">
      <c r="A1042" s="26">
        <v>1041</v>
      </c>
      <c r="B1042" s="7" t="s">
        <v>4164</v>
      </c>
      <c r="C1042" s="8">
        <v>44213</v>
      </c>
      <c r="D1042" s="12">
        <f t="shared" si="79"/>
        <v>2021</v>
      </c>
      <c r="E1042" s="12">
        <f t="shared" si="80"/>
        <v>1</v>
      </c>
      <c r="F1042" s="8" t="str">
        <f t="shared" si="81"/>
        <v>2021-01</v>
      </c>
      <c r="G1042" s="8">
        <v>44217</v>
      </c>
      <c r="H1042" s="23">
        <f t="shared" si="83"/>
        <v>4</v>
      </c>
      <c r="I1042" s="7" t="s">
        <v>52</v>
      </c>
      <c r="J1042" s="7" t="s">
        <v>746</v>
      </c>
      <c r="K1042" s="7" t="s">
        <v>747</v>
      </c>
      <c r="L1042" s="7" t="s">
        <v>83</v>
      </c>
      <c r="M1042" s="7" t="s">
        <v>31</v>
      </c>
      <c r="N1042" s="7" t="s">
        <v>143</v>
      </c>
      <c r="O1042" s="7" t="s">
        <v>144</v>
      </c>
      <c r="P1042" s="7" t="s">
        <v>4165</v>
      </c>
      <c r="Q1042" s="7" t="s">
        <v>146</v>
      </c>
      <c r="R1042" s="7" t="s">
        <v>4166</v>
      </c>
      <c r="S1042" s="7" t="s">
        <v>110</v>
      </c>
      <c r="T1042" s="7" t="s">
        <v>148</v>
      </c>
      <c r="U1042" s="7" t="s">
        <v>149</v>
      </c>
      <c r="V1042" s="10">
        <v>161.97999999999999</v>
      </c>
      <c r="W1042" s="6">
        <v>3</v>
      </c>
      <c r="X1042" s="11">
        <v>0.3</v>
      </c>
      <c r="Y1042" s="10">
        <v>-8.4600000000000009</v>
      </c>
      <c r="Z1042" s="30">
        <f t="shared" si="82"/>
        <v>-5.2228670206198306E-2</v>
      </c>
    </row>
    <row r="1043" spans="1:26">
      <c r="A1043" s="27">
        <v>1042</v>
      </c>
      <c r="B1043" s="14" t="s">
        <v>4167</v>
      </c>
      <c r="C1043" s="15">
        <v>44343</v>
      </c>
      <c r="D1043" s="12">
        <f t="shared" si="79"/>
        <v>2021</v>
      </c>
      <c r="E1043" s="12">
        <f t="shared" si="80"/>
        <v>5</v>
      </c>
      <c r="F1043" s="15" t="str">
        <f t="shared" si="81"/>
        <v>2021-05</v>
      </c>
      <c r="G1043" s="15">
        <v>44348</v>
      </c>
      <c r="H1043" s="23">
        <f t="shared" si="83"/>
        <v>5</v>
      </c>
      <c r="I1043" s="14" t="s">
        <v>27</v>
      </c>
      <c r="J1043" s="14" t="s">
        <v>3327</v>
      </c>
      <c r="K1043" s="14" t="s">
        <v>1524</v>
      </c>
      <c r="L1043" s="14" t="s">
        <v>66</v>
      </c>
      <c r="M1043" s="14" t="s">
        <v>31</v>
      </c>
      <c r="N1043" s="14" t="s">
        <v>106</v>
      </c>
      <c r="O1043" s="14" t="s">
        <v>107</v>
      </c>
      <c r="P1043" s="14" t="s">
        <v>4168</v>
      </c>
      <c r="Q1043" s="14" t="s">
        <v>35</v>
      </c>
      <c r="R1043" s="14" t="s">
        <v>4169</v>
      </c>
      <c r="S1043" s="14" t="s">
        <v>110</v>
      </c>
      <c r="T1043" s="14" t="s">
        <v>148</v>
      </c>
      <c r="U1043" s="14" t="s">
        <v>232</v>
      </c>
      <c r="V1043" s="16">
        <v>1779.83</v>
      </c>
      <c r="W1043" s="13">
        <v>1</v>
      </c>
      <c r="X1043" s="17">
        <v>0</v>
      </c>
      <c r="Y1043" s="16">
        <v>-70.900000000000006</v>
      </c>
      <c r="Z1043" s="31">
        <f t="shared" si="82"/>
        <v>-3.9835265165774264E-2</v>
      </c>
    </row>
    <row r="1044" spans="1:26">
      <c r="A1044" s="26">
        <v>1043</v>
      </c>
      <c r="B1044" s="7" t="s">
        <v>4170</v>
      </c>
      <c r="C1044" s="8">
        <v>44716</v>
      </c>
      <c r="D1044" s="12">
        <f t="shared" si="79"/>
        <v>2022</v>
      </c>
      <c r="E1044" s="12">
        <f t="shared" si="80"/>
        <v>6</v>
      </c>
      <c r="F1044" s="8" t="str">
        <f t="shared" si="81"/>
        <v>2022-06</v>
      </c>
      <c r="G1044" s="8">
        <v>44722</v>
      </c>
      <c r="H1044" s="23">
        <f t="shared" si="83"/>
        <v>6</v>
      </c>
      <c r="I1044" s="7" t="s">
        <v>52</v>
      </c>
      <c r="J1044" s="7" t="s">
        <v>821</v>
      </c>
      <c r="K1044" s="7" t="s">
        <v>822</v>
      </c>
      <c r="L1044" s="7" t="s">
        <v>30</v>
      </c>
      <c r="M1044" s="7" t="s">
        <v>31</v>
      </c>
      <c r="N1044" s="7" t="s">
        <v>143</v>
      </c>
      <c r="O1044" s="7" t="s">
        <v>144</v>
      </c>
      <c r="P1044" s="7" t="s">
        <v>4171</v>
      </c>
      <c r="Q1044" s="7" t="s">
        <v>146</v>
      </c>
      <c r="R1044" s="7" t="s">
        <v>4172</v>
      </c>
      <c r="S1044" s="7" t="s">
        <v>48</v>
      </c>
      <c r="T1044" s="7" t="s">
        <v>69</v>
      </c>
      <c r="U1044" s="7" t="s">
        <v>475</v>
      </c>
      <c r="V1044" s="10">
        <v>1195.23</v>
      </c>
      <c r="W1044" s="6">
        <v>9</v>
      </c>
      <c r="X1044" s="11">
        <v>0</v>
      </c>
      <c r="Y1044" s="10">
        <v>510.18</v>
      </c>
      <c r="Z1044" s="30">
        <f t="shared" si="82"/>
        <v>0.42684671569488719</v>
      </c>
    </row>
    <row r="1045" spans="1:26">
      <c r="A1045" s="27">
        <v>1044</v>
      </c>
      <c r="B1045" s="14" t="s">
        <v>4173</v>
      </c>
      <c r="C1045" s="15">
        <v>44729</v>
      </c>
      <c r="D1045" s="12">
        <f t="shared" si="79"/>
        <v>2022</v>
      </c>
      <c r="E1045" s="12">
        <f t="shared" si="80"/>
        <v>6</v>
      </c>
      <c r="F1045" s="15" t="str">
        <f t="shared" si="81"/>
        <v>2022-06</v>
      </c>
      <c r="G1045" s="15">
        <v>44730</v>
      </c>
      <c r="H1045" s="23">
        <f t="shared" si="83"/>
        <v>1</v>
      </c>
      <c r="I1045" s="14" t="s">
        <v>122</v>
      </c>
      <c r="J1045" s="14" t="s">
        <v>1474</v>
      </c>
      <c r="K1045" s="14" t="s">
        <v>1475</v>
      </c>
      <c r="L1045" s="14" t="s">
        <v>66</v>
      </c>
      <c r="M1045" s="14" t="s">
        <v>31</v>
      </c>
      <c r="N1045" s="14" t="s">
        <v>153</v>
      </c>
      <c r="O1045" s="14" t="s">
        <v>154</v>
      </c>
      <c r="P1045" s="14" t="s">
        <v>4174</v>
      </c>
      <c r="Q1045" s="14" t="s">
        <v>146</v>
      </c>
      <c r="R1045" s="14" t="s">
        <v>4175</v>
      </c>
      <c r="S1045" s="14" t="s">
        <v>110</v>
      </c>
      <c r="T1045" s="14" t="s">
        <v>223</v>
      </c>
      <c r="U1045" s="14" t="s">
        <v>224</v>
      </c>
      <c r="V1045" s="16">
        <v>3810.22</v>
      </c>
      <c r="W1045" s="13">
        <v>13</v>
      </c>
      <c r="X1045" s="17">
        <v>0.4</v>
      </c>
      <c r="Y1045" s="16">
        <v>-384.45</v>
      </c>
      <c r="Z1045" s="31">
        <f t="shared" si="82"/>
        <v>-0.10089968558245981</v>
      </c>
    </row>
    <row r="1046" spans="1:26">
      <c r="A1046" s="26">
        <v>1045</v>
      </c>
      <c r="B1046" s="7" t="s">
        <v>4176</v>
      </c>
      <c r="C1046" s="8">
        <v>44990</v>
      </c>
      <c r="D1046" s="12">
        <f t="shared" si="79"/>
        <v>2023</v>
      </c>
      <c r="E1046" s="12">
        <f t="shared" si="80"/>
        <v>3</v>
      </c>
      <c r="F1046" s="8" t="str">
        <f t="shared" si="81"/>
        <v>2023-03</v>
      </c>
      <c r="G1046" s="8">
        <v>44991</v>
      </c>
      <c r="H1046" s="23">
        <f t="shared" si="83"/>
        <v>1</v>
      </c>
      <c r="I1046" s="7" t="s">
        <v>122</v>
      </c>
      <c r="J1046" s="7" t="s">
        <v>4177</v>
      </c>
      <c r="K1046" s="7" t="s">
        <v>1815</v>
      </c>
      <c r="L1046" s="7" t="s">
        <v>66</v>
      </c>
      <c r="M1046" s="7" t="s">
        <v>31</v>
      </c>
      <c r="N1046" s="7" t="s">
        <v>134</v>
      </c>
      <c r="O1046" s="7" t="s">
        <v>135</v>
      </c>
      <c r="P1046" s="7" t="s">
        <v>4178</v>
      </c>
      <c r="Q1046" s="7" t="s">
        <v>58</v>
      </c>
      <c r="R1046" s="7" t="s">
        <v>4179</v>
      </c>
      <c r="S1046" s="7" t="s">
        <v>37</v>
      </c>
      <c r="T1046" s="7" t="s">
        <v>60</v>
      </c>
      <c r="U1046" s="7" t="s">
        <v>162</v>
      </c>
      <c r="V1046" s="10">
        <v>6070.17</v>
      </c>
      <c r="W1046" s="6">
        <v>11</v>
      </c>
      <c r="X1046" s="11">
        <v>0.2</v>
      </c>
      <c r="Y1046" s="10">
        <v>-355.64</v>
      </c>
      <c r="Z1046" s="30">
        <f t="shared" si="82"/>
        <v>-5.8588144977817752E-2</v>
      </c>
    </row>
    <row r="1047" spans="1:26">
      <c r="A1047" s="27">
        <v>1046</v>
      </c>
      <c r="B1047" s="14" t="s">
        <v>4180</v>
      </c>
      <c r="C1047" s="15">
        <v>44925</v>
      </c>
      <c r="D1047" s="12">
        <f t="shared" si="79"/>
        <v>2022</v>
      </c>
      <c r="E1047" s="12">
        <f t="shared" si="80"/>
        <v>12</v>
      </c>
      <c r="F1047" s="15" t="str">
        <f t="shared" si="81"/>
        <v>2022-12</v>
      </c>
      <c r="G1047" s="15">
        <v>44926</v>
      </c>
      <c r="H1047" s="23">
        <f t="shared" si="83"/>
        <v>1</v>
      </c>
      <c r="I1047" s="14" t="s">
        <v>122</v>
      </c>
      <c r="J1047" s="14" t="s">
        <v>4181</v>
      </c>
      <c r="K1047" s="14" t="s">
        <v>2124</v>
      </c>
      <c r="L1047" s="14" t="s">
        <v>66</v>
      </c>
      <c r="M1047" s="14" t="s">
        <v>31</v>
      </c>
      <c r="N1047" s="14" t="s">
        <v>143</v>
      </c>
      <c r="O1047" s="14" t="s">
        <v>144</v>
      </c>
      <c r="P1047" s="14" t="s">
        <v>4182</v>
      </c>
      <c r="Q1047" s="14" t="s">
        <v>146</v>
      </c>
      <c r="R1047" s="14" t="s">
        <v>4183</v>
      </c>
      <c r="S1047" s="14" t="s">
        <v>110</v>
      </c>
      <c r="T1047" s="14" t="s">
        <v>148</v>
      </c>
      <c r="U1047" s="14" t="s">
        <v>149</v>
      </c>
      <c r="V1047" s="16">
        <v>725.23</v>
      </c>
      <c r="W1047" s="13">
        <v>1</v>
      </c>
      <c r="X1047" s="17">
        <v>0.3</v>
      </c>
      <c r="Y1047" s="16">
        <v>153.38999999999999</v>
      </c>
      <c r="Z1047" s="31">
        <f t="shared" si="82"/>
        <v>0.21150531555506527</v>
      </c>
    </row>
    <row r="1048" spans="1:26">
      <c r="A1048" s="26">
        <v>1047</v>
      </c>
      <c r="B1048" s="7" t="s">
        <v>4184</v>
      </c>
      <c r="C1048" s="8">
        <v>44288</v>
      </c>
      <c r="D1048" s="12">
        <f t="shared" si="79"/>
        <v>2021</v>
      </c>
      <c r="E1048" s="12">
        <f t="shared" si="80"/>
        <v>4</v>
      </c>
      <c r="F1048" s="8" t="str">
        <f t="shared" si="81"/>
        <v>2021-04</v>
      </c>
      <c r="G1048" s="8">
        <v>44293</v>
      </c>
      <c r="H1048" s="23">
        <f t="shared" si="83"/>
        <v>5</v>
      </c>
      <c r="I1048" s="7" t="s">
        <v>27</v>
      </c>
      <c r="J1048" s="7" t="s">
        <v>4185</v>
      </c>
      <c r="K1048" s="7" t="s">
        <v>953</v>
      </c>
      <c r="L1048" s="7" t="s">
        <v>30</v>
      </c>
      <c r="M1048" s="7" t="s">
        <v>31</v>
      </c>
      <c r="N1048" s="7" t="s">
        <v>220</v>
      </c>
      <c r="O1048" s="7" t="s">
        <v>220</v>
      </c>
      <c r="P1048" s="7" t="s">
        <v>4186</v>
      </c>
      <c r="Q1048" s="7" t="s">
        <v>58</v>
      </c>
      <c r="R1048" s="7" t="s">
        <v>4187</v>
      </c>
      <c r="S1048" s="7" t="s">
        <v>37</v>
      </c>
      <c r="T1048" s="7" t="s">
        <v>38</v>
      </c>
      <c r="U1048" s="7" t="s">
        <v>102</v>
      </c>
      <c r="V1048" s="10">
        <v>5262.35</v>
      </c>
      <c r="W1048" s="6">
        <v>5</v>
      </c>
      <c r="X1048" s="11">
        <v>0.1</v>
      </c>
      <c r="Y1048" s="10">
        <v>779.97</v>
      </c>
      <c r="Z1048" s="30">
        <f t="shared" si="82"/>
        <v>0.14821705131737722</v>
      </c>
    </row>
    <row r="1049" spans="1:26">
      <c r="A1049" s="27">
        <v>1048</v>
      </c>
      <c r="B1049" s="14" t="s">
        <v>4188</v>
      </c>
      <c r="C1049" s="15">
        <v>44658</v>
      </c>
      <c r="D1049" s="12">
        <f t="shared" si="79"/>
        <v>2022</v>
      </c>
      <c r="E1049" s="12">
        <f t="shared" si="80"/>
        <v>4</v>
      </c>
      <c r="F1049" s="15" t="str">
        <f t="shared" si="81"/>
        <v>2022-04</v>
      </c>
      <c r="G1049" s="15">
        <v>44665</v>
      </c>
      <c r="H1049" s="23">
        <f t="shared" si="83"/>
        <v>7</v>
      </c>
      <c r="I1049" s="14" t="s">
        <v>27</v>
      </c>
      <c r="J1049" s="14" t="s">
        <v>3972</v>
      </c>
      <c r="K1049" s="14" t="s">
        <v>1672</v>
      </c>
      <c r="L1049" s="14" t="s">
        <v>83</v>
      </c>
      <c r="M1049" s="14" t="s">
        <v>31</v>
      </c>
      <c r="N1049" s="14" t="s">
        <v>228</v>
      </c>
      <c r="O1049" s="14" t="s">
        <v>229</v>
      </c>
      <c r="P1049" s="14" t="s">
        <v>4189</v>
      </c>
      <c r="Q1049" s="14" t="s">
        <v>46</v>
      </c>
      <c r="R1049" s="14" t="s">
        <v>4190</v>
      </c>
      <c r="S1049" s="14" t="s">
        <v>110</v>
      </c>
      <c r="T1049" s="14" t="s">
        <v>223</v>
      </c>
      <c r="U1049" s="14" t="s">
        <v>495</v>
      </c>
      <c r="V1049" s="16">
        <v>4600.6499999999996</v>
      </c>
      <c r="W1049" s="13">
        <v>3</v>
      </c>
      <c r="X1049" s="17">
        <v>0.2</v>
      </c>
      <c r="Y1049" s="16">
        <v>1372.04</v>
      </c>
      <c r="Z1049" s="31">
        <f t="shared" si="82"/>
        <v>0.29822742438568467</v>
      </c>
    </row>
    <row r="1050" spans="1:26">
      <c r="A1050" s="26">
        <v>1049</v>
      </c>
      <c r="B1050" s="7" t="s">
        <v>4191</v>
      </c>
      <c r="C1050" s="8">
        <v>45463</v>
      </c>
      <c r="D1050" s="12">
        <f t="shared" si="79"/>
        <v>2024</v>
      </c>
      <c r="E1050" s="12">
        <f t="shared" si="80"/>
        <v>6</v>
      </c>
      <c r="F1050" s="8" t="str">
        <f t="shared" si="81"/>
        <v>2024-06</v>
      </c>
      <c r="G1050" s="8">
        <v>45466</v>
      </c>
      <c r="H1050" s="23">
        <f t="shared" si="83"/>
        <v>3</v>
      </c>
      <c r="I1050" s="7" t="s">
        <v>122</v>
      </c>
      <c r="J1050" s="7" t="s">
        <v>4192</v>
      </c>
      <c r="K1050" s="7" t="s">
        <v>2247</v>
      </c>
      <c r="L1050" s="7" t="s">
        <v>30</v>
      </c>
      <c r="M1050" s="7" t="s">
        <v>31</v>
      </c>
      <c r="N1050" s="7" t="s">
        <v>181</v>
      </c>
      <c r="O1050" s="7" t="s">
        <v>107</v>
      </c>
      <c r="P1050" s="7" t="s">
        <v>4193</v>
      </c>
      <c r="Q1050" s="7" t="s">
        <v>35</v>
      </c>
      <c r="R1050" s="7" t="s">
        <v>4194</v>
      </c>
      <c r="S1050" s="7" t="s">
        <v>48</v>
      </c>
      <c r="T1050" s="7" t="s">
        <v>95</v>
      </c>
      <c r="U1050" s="7" t="s">
        <v>96</v>
      </c>
      <c r="V1050" s="10">
        <v>1101.97</v>
      </c>
      <c r="W1050" s="6">
        <v>5</v>
      </c>
      <c r="X1050" s="11">
        <v>0.1</v>
      </c>
      <c r="Y1050" s="10">
        <v>347.43</v>
      </c>
      <c r="Z1050" s="30">
        <f t="shared" si="82"/>
        <v>0.31528081526720331</v>
      </c>
    </row>
    <row r="1051" spans="1:26">
      <c r="A1051" s="27">
        <v>1050</v>
      </c>
      <c r="B1051" s="14" t="s">
        <v>4195</v>
      </c>
      <c r="C1051" s="15">
        <v>44701</v>
      </c>
      <c r="D1051" s="12">
        <f t="shared" si="79"/>
        <v>2022</v>
      </c>
      <c r="E1051" s="12">
        <f t="shared" si="80"/>
        <v>5</v>
      </c>
      <c r="F1051" s="15" t="str">
        <f t="shared" si="81"/>
        <v>2022-05</v>
      </c>
      <c r="G1051" s="15">
        <v>44709</v>
      </c>
      <c r="H1051" s="23">
        <f t="shared" si="83"/>
        <v>8</v>
      </c>
      <c r="I1051" s="14" t="s">
        <v>27</v>
      </c>
      <c r="J1051" s="14" t="s">
        <v>4196</v>
      </c>
      <c r="K1051" s="14" t="s">
        <v>4197</v>
      </c>
      <c r="L1051" s="14" t="s">
        <v>83</v>
      </c>
      <c r="M1051" s="14" t="s">
        <v>31</v>
      </c>
      <c r="N1051" s="14" t="s">
        <v>213</v>
      </c>
      <c r="O1051" s="14" t="s">
        <v>92</v>
      </c>
      <c r="P1051" s="14" t="s">
        <v>4198</v>
      </c>
      <c r="Q1051" s="14" t="s">
        <v>46</v>
      </c>
      <c r="R1051" s="14" t="s">
        <v>4199</v>
      </c>
      <c r="S1051" s="14" t="s">
        <v>110</v>
      </c>
      <c r="T1051" s="14" t="s">
        <v>111</v>
      </c>
      <c r="U1051" s="14" t="s">
        <v>112</v>
      </c>
      <c r="V1051" s="16">
        <v>3011.82</v>
      </c>
      <c r="W1051" s="13">
        <v>2</v>
      </c>
      <c r="X1051" s="17">
        <v>0</v>
      </c>
      <c r="Y1051" s="16">
        <v>775.27</v>
      </c>
      <c r="Z1051" s="31">
        <f t="shared" si="82"/>
        <v>0.25740914131654613</v>
      </c>
    </row>
    <row r="1052" spans="1:26">
      <c r="A1052" s="26">
        <v>1051</v>
      </c>
      <c r="B1052" s="7" t="s">
        <v>4200</v>
      </c>
      <c r="C1052" s="8">
        <v>45384</v>
      </c>
      <c r="D1052" s="12">
        <f t="shared" si="79"/>
        <v>2024</v>
      </c>
      <c r="E1052" s="12">
        <f t="shared" si="80"/>
        <v>4</v>
      </c>
      <c r="F1052" s="8" t="str">
        <f t="shared" si="81"/>
        <v>2024-04</v>
      </c>
      <c r="G1052" s="8">
        <v>45384</v>
      </c>
      <c r="H1052" s="23">
        <f t="shared" si="83"/>
        <v>0</v>
      </c>
      <c r="I1052" s="7" t="s">
        <v>63</v>
      </c>
      <c r="J1052" s="7" t="s">
        <v>553</v>
      </c>
      <c r="K1052" s="7" t="s">
        <v>554</v>
      </c>
      <c r="L1052" s="7" t="s">
        <v>66</v>
      </c>
      <c r="M1052" s="7" t="s">
        <v>31</v>
      </c>
      <c r="N1052" s="7" t="s">
        <v>32</v>
      </c>
      <c r="O1052" s="7" t="s">
        <v>33</v>
      </c>
      <c r="P1052" s="7" t="s">
        <v>4201</v>
      </c>
      <c r="Q1052" s="7" t="s">
        <v>35</v>
      </c>
      <c r="R1052" s="7" t="s">
        <v>4202</v>
      </c>
      <c r="S1052" s="7" t="s">
        <v>48</v>
      </c>
      <c r="T1052" s="7" t="s">
        <v>69</v>
      </c>
      <c r="U1052" s="7" t="s">
        <v>1034</v>
      </c>
      <c r="V1052" s="10">
        <v>348.31</v>
      </c>
      <c r="W1052" s="6">
        <v>2</v>
      </c>
      <c r="X1052" s="11">
        <v>0.4</v>
      </c>
      <c r="Y1052" s="10">
        <v>77.81</v>
      </c>
      <c r="Z1052" s="30">
        <f t="shared" si="82"/>
        <v>0.22339295455197955</v>
      </c>
    </row>
    <row r="1053" spans="1:26">
      <c r="A1053" s="27">
        <v>1052</v>
      </c>
      <c r="B1053" s="14" t="s">
        <v>4203</v>
      </c>
      <c r="C1053" s="15">
        <v>44983</v>
      </c>
      <c r="D1053" s="12">
        <f t="shared" si="79"/>
        <v>2023</v>
      </c>
      <c r="E1053" s="12">
        <f t="shared" si="80"/>
        <v>2</v>
      </c>
      <c r="F1053" s="15" t="str">
        <f t="shared" si="81"/>
        <v>2023-02</v>
      </c>
      <c r="G1053" s="15">
        <v>44988</v>
      </c>
      <c r="H1053" s="23">
        <f t="shared" si="83"/>
        <v>5</v>
      </c>
      <c r="I1053" s="14" t="s">
        <v>27</v>
      </c>
      <c r="J1053" s="14" t="s">
        <v>4204</v>
      </c>
      <c r="K1053" s="14" t="s">
        <v>589</v>
      </c>
      <c r="L1053" s="14" t="s">
        <v>30</v>
      </c>
      <c r="M1053" s="14" t="s">
        <v>31</v>
      </c>
      <c r="N1053" s="14" t="s">
        <v>166</v>
      </c>
      <c r="O1053" s="14" t="s">
        <v>167</v>
      </c>
      <c r="P1053" s="14" t="s">
        <v>4205</v>
      </c>
      <c r="Q1053" s="14" t="s">
        <v>35</v>
      </c>
      <c r="R1053" s="14" t="s">
        <v>4206</v>
      </c>
      <c r="S1053" s="14" t="s">
        <v>48</v>
      </c>
      <c r="T1053" s="14" t="s">
        <v>298</v>
      </c>
      <c r="U1053" s="14" t="s">
        <v>630</v>
      </c>
      <c r="V1053" s="16">
        <v>630.07000000000005</v>
      </c>
      <c r="W1053" s="13">
        <v>12</v>
      </c>
      <c r="X1053" s="17">
        <v>0.1</v>
      </c>
      <c r="Y1053" s="16">
        <v>66.040000000000006</v>
      </c>
      <c r="Z1053" s="31">
        <f t="shared" si="82"/>
        <v>0.10481375085307981</v>
      </c>
    </row>
    <row r="1054" spans="1:26">
      <c r="A1054" s="26">
        <v>1053</v>
      </c>
      <c r="B1054" s="7" t="s">
        <v>4207</v>
      </c>
      <c r="C1054" s="8">
        <v>44758</v>
      </c>
      <c r="D1054" s="12">
        <f t="shared" si="79"/>
        <v>2022</v>
      </c>
      <c r="E1054" s="12">
        <f t="shared" si="80"/>
        <v>7</v>
      </c>
      <c r="F1054" s="8" t="str">
        <f t="shared" si="81"/>
        <v>2022-07</v>
      </c>
      <c r="G1054" s="8">
        <v>44758</v>
      </c>
      <c r="H1054" s="23">
        <f t="shared" si="83"/>
        <v>0</v>
      </c>
      <c r="I1054" s="7" t="s">
        <v>63</v>
      </c>
      <c r="J1054" s="7" t="s">
        <v>2075</v>
      </c>
      <c r="K1054" s="7" t="s">
        <v>2076</v>
      </c>
      <c r="L1054" s="7" t="s">
        <v>83</v>
      </c>
      <c r="M1054" s="7" t="s">
        <v>31</v>
      </c>
      <c r="N1054" s="7" t="s">
        <v>91</v>
      </c>
      <c r="O1054" s="7" t="s">
        <v>92</v>
      </c>
      <c r="P1054" s="7" t="s">
        <v>4208</v>
      </c>
      <c r="Q1054" s="7" t="s">
        <v>46</v>
      </c>
      <c r="R1054" s="7" t="s">
        <v>4209</v>
      </c>
      <c r="S1054" s="7" t="s">
        <v>48</v>
      </c>
      <c r="T1054" s="7" t="s">
        <v>78</v>
      </c>
      <c r="U1054" s="7" t="s">
        <v>79</v>
      </c>
      <c r="V1054" s="10">
        <v>1927.12</v>
      </c>
      <c r="W1054" s="6">
        <v>8</v>
      </c>
      <c r="X1054" s="11">
        <v>0.1</v>
      </c>
      <c r="Y1054" s="10">
        <v>412.59</v>
      </c>
      <c r="Z1054" s="30">
        <f t="shared" si="82"/>
        <v>0.21409668313338037</v>
      </c>
    </row>
    <row r="1055" spans="1:26">
      <c r="A1055" s="27">
        <v>1054</v>
      </c>
      <c r="B1055" s="14" t="s">
        <v>4210</v>
      </c>
      <c r="C1055" s="15">
        <v>44747</v>
      </c>
      <c r="D1055" s="12">
        <f t="shared" si="79"/>
        <v>2022</v>
      </c>
      <c r="E1055" s="12">
        <f t="shared" si="80"/>
        <v>7</v>
      </c>
      <c r="F1055" s="15" t="str">
        <f t="shared" si="81"/>
        <v>2022-07</v>
      </c>
      <c r="G1055" s="15">
        <v>44751</v>
      </c>
      <c r="H1055" s="23">
        <f t="shared" si="83"/>
        <v>4</v>
      </c>
      <c r="I1055" s="14" t="s">
        <v>52</v>
      </c>
      <c r="J1055" s="14" t="s">
        <v>261</v>
      </c>
      <c r="K1055" s="14" t="s">
        <v>262</v>
      </c>
      <c r="L1055" s="14" t="s">
        <v>83</v>
      </c>
      <c r="M1055" s="14" t="s">
        <v>31</v>
      </c>
      <c r="N1055" s="14" t="s">
        <v>220</v>
      </c>
      <c r="O1055" s="14" t="s">
        <v>220</v>
      </c>
      <c r="P1055" s="14" t="s">
        <v>4211</v>
      </c>
      <c r="Q1055" s="14" t="s">
        <v>58</v>
      </c>
      <c r="R1055" s="14" t="s">
        <v>4212</v>
      </c>
      <c r="S1055" s="14" t="s">
        <v>110</v>
      </c>
      <c r="T1055" s="14" t="s">
        <v>223</v>
      </c>
      <c r="U1055" s="14" t="s">
        <v>224</v>
      </c>
      <c r="V1055" s="16">
        <v>1034.7</v>
      </c>
      <c r="W1055" s="13">
        <v>6</v>
      </c>
      <c r="X1055" s="17">
        <v>0</v>
      </c>
      <c r="Y1055" s="16">
        <v>-26.09</v>
      </c>
      <c r="Z1055" s="31">
        <f t="shared" si="82"/>
        <v>-2.5215038175316517E-2</v>
      </c>
    </row>
    <row r="1056" spans="1:26">
      <c r="A1056" s="26">
        <v>1055</v>
      </c>
      <c r="B1056" s="7" t="s">
        <v>4213</v>
      </c>
      <c r="C1056" s="8">
        <v>45388</v>
      </c>
      <c r="D1056" s="12">
        <f t="shared" si="79"/>
        <v>2024</v>
      </c>
      <c r="E1056" s="12">
        <f t="shared" si="80"/>
        <v>4</v>
      </c>
      <c r="F1056" s="8" t="str">
        <f t="shared" si="81"/>
        <v>2024-04</v>
      </c>
      <c r="G1056" s="8">
        <v>45395</v>
      </c>
      <c r="H1056" s="23">
        <f t="shared" si="83"/>
        <v>7</v>
      </c>
      <c r="I1056" s="7" t="s">
        <v>27</v>
      </c>
      <c r="J1056" s="7" t="s">
        <v>4214</v>
      </c>
      <c r="K1056" s="7" t="s">
        <v>4215</v>
      </c>
      <c r="L1056" s="7" t="s">
        <v>83</v>
      </c>
      <c r="M1056" s="7" t="s">
        <v>31</v>
      </c>
      <c r="N1056" s="7" t="s">
        <v>711</v>
      </c>
      <c r="O1056" s="7" t="s">
        <v>712</v>
      </c>
      <c r="P1056" s="7" t="s">
        <v>4216</v>
      </c>
      <c r="Q1056" s="7" t="s">
        <v>35</v>
      </c>
      <c r="R1056" s="7" t="s">
        <v>4217</v>
      </c>
      <c r="S1056" s="7" t="s">
        <v>37</v>
      </c>
      <c r="T1056" s="7" t="s">
        <v>38</v>
      </c>
      <c r="U1056" s="7" t="s">
        <v>485</v>
      </c>
      <c r="V1056" s="10">
        <v>2891.44</v>
      </c>
      <c r="W1056" s="6">
        <v>5</v>
      </c>
      <c r="X1056" s="11">
        <v>0.4</v>
      </c>
      <c r="Y1056" s="10">
        <v>667.44</v>
      </c>
      <c r="Z1056" s="30">
        <f t="shared" si="82"/>
        <v>0.23083307971114739</v>
      </c>
    </row>
    <row r="1057" spans="1:26">
      <c r="A1057" s="27">
        <v>1056</v>
      </c>
      <c r="B1057" s="14" t="s">
        <v>4218</v>
      </c>
      <c r="C1057" s="15">
        <v>44511</v>
      </c>
      <c r="D1057" s="12">
        <f t="shared" si="79"/>
        <v>2021</v>
      </c>
      <c r="E1057" s="12">
        <f t="shared" si="80"/>
        <v>11</v>
      </c>
      <c r="F1057" s="15" t="str">
        <f t="shared" si="81"/>
        <v>2021-11</v>
      </c>
      <c r="G1057" s="15">
        <v>44512</v>
      </c>
      <c r="H1057" s="23">
        <f t="shared" si="83"/>
        <v>1</v>
      </c>
      <c r="I1057" s="14" t="s">
        <v>122</v>
      </c>
      <c r="J1057" s="14" t="s">
        <v>324</v>
      </c>
      <c r="K1057" s="14" t="s">
        <v>325</v>
      </c>
      <c r="L1057" s="14" t="s">
        <v>30</v>
      </c>
      <c r="M1057" s="14" t="s">
        <v>31</v>
      </c>
      <c r="N1057" s="14" t="s">
        <v>91</v>
      </c>
      <c r="O1057" s="14" t="s">
        <v>92</v>
      </c>
      <c r="P1057" s="14" t="s">
        <v>4219</v>
      </c>
      <c r="Q1057" s="14" t="s">
        <v>46</v>
      </c>
      <c r="R1057" s="14" t="s">
        <v>4220</v>
      </c>
      <c r="S1057" s="14" t="s">
        <v>37</v>
      </c>
      <c r="T1057" s="14" t="s">
        <v>38</v>
      </c>
      <c r="U1057" s="14" t="s">
        <v>177</v>
      </c>
      <c r="V1057" s="16">
        <v>201.42</v>
      </c>
      <c r="W1057" s="13">
        <v>13</v>
      </c>
      <c r="X1057" s="17">
        <v>0.5</v>
      </c>
      <c r="Y1057" s="16">
        <v>24.37</v>
      </c>
      <c r="Z1057" s="31">
        <f t="shared" si="82"/>
        <v>0.12099096415450304</v>
      </c>
    </row>
    <row r="1058" spans="1:26">
      <c r="A1058" s="26">
        <v>1057</v>
      </c>
      <c r="B1058" s="7" t="s">
        <v>4221</v>
      </c>
      <c r="C1058" s="8">
        <v>44603</v>
      </c>
      <c r="D1058" s="12">
        <f t="shared" si="79"/>
        <v>2022</v>
      </c>
      <c r="E1058" s="12">
        <f t="shared" si="80"/>
        <v>2</v>
      </c>
      <c r="F1058" s="8" t="str">
        <f t="shared" si="81"/>
        <v>2022-02</v>
      </c>
      <c r="G1058" s="8">
        <v>44603</v>
      </c>
      <c r="H1058" s="23">
        <f t="shared" si="83"/>
        <v>0</v>
      </c>
      <c r="I1058" s="7" t="s">
        <v>63</v>
      </c>
      <c r="J1058" s="7" t="s">
        <v>1988</v>
      </c>
      <c r="K1058" s="7" t="s">
        <v>1099</v>
      </c>
      <c r="L1058" s="7" t="s">
        <v>66</v>
      </c>
      <c r="M1058" s="7" t="s">
        <v>31</v>
      </c>
      <c r="N1058" s="7" t="s">
        <v>55</v>
      </c>
      <c r="O1058" s="7" t="s">
        <v>56</v>
      </c>
      <c r="P1058" s="7" t="s">
        <v>4222</v>
      </c>
      <c r="Q1058" s="7" t="s">
        <v>58</v>
      </c>
      <c r="R1058" s="7" t="s">
        <v>4223</v>
      </c>
      <c r="S1058" s="7" t="s">
        <v>48</v>
      </c>
      <c r="T1058" s="7" t="s">
        <v>434</v>
      </c>
      <c r="U1058" s="7" t="s">
        <v>435</v>
      </c>
      <c r="V1058" s="10">
        <v>388.43</v>
      </c>
      <c r="W1058" s="6">
        <v>9</v>
      </c>
      <c r="X1058" s="11">
        <v>0.2</v>
      </c>
      <c r="Y1058" s="10">
        <v>19.89</v>
      </c>
      <c r="Z1058" s="30">
        <f t="shared" si="82"/>
        <v>5.1206137527997325E-2</v>
      </c>
    </row>
    <row r="1059" spans="1:26">
      <c r="A1059" s="27">
        <v>1058</v>
      </c>
      <c r="B1059" s="14" t="s">
        <v>4224</v>
      </c>
      <c r="C1059" s="15">
        <v>45228</v>
      </c>
      <c r="D1059" s="12">
        <f t="shared" si="79"/>
        <v>2023</v>
      </c>
      <c r="E1059" s="12">
        <f t="shared" si="80"/>
        <v>10</v>
      </c>
      <c r="F1059" s="15" t="str">
        <f t="shared" si="81"/>
        <v>2023-10</v>
      </c>
      <c r="G1059" s="15">
        <v>45230</v>
      </c>
      <c r="H1059" s="23">
        <f t="shared" si="83"/>
        <v>2</v>
      </c>
      <c r="I1059" s="14" t="s">
        <v>122</v>
      </c>
      <c r="J1059" s="14" t="s">
        <v>4225</v>
      </c>
      <c r="K1059" s="14" t="s">
        <v>307</v>
      </c>
      <c r="L1059" s="14" t="s">
        <v>30</v>
      </c>
      <c r="M1059" s="14" t="s">
        <v>31</v>
      </c>
      <c r="N1059" s="14" t="s">
        <v>313</v>
      </c>
      <c r="O1059" s="14" t="s">
        <v>314</v>
      </c>
      <c r="P1059" s="14" t="s">
        <v>4226</v>
      </c>
      <c r="Q1059" s="14" t="s">
        <v>146</v>
      </c>
      <c r="R1059" s="14" t="s">
        <v>4227</v>
      </c>
      <c r="S1059" s="14" t="s">
        <v>37</v>
      </c>
      <c r="T1059" s="14" t="s">
        <v>60</v>
      </c>
      <c r="U1059" s="14" t="s">
        <v>61</v>
      </c>
      <c r="V1059" s="16">
        <v>335.7</v>
      </c>
      <c r="W1059" s="13">
        <v>9</v>
      </c>
      <c r="X1059" s="17">
        <v>0.2</v>
      </c>
      <c r="Y1059" s="16">
        <v>57.56</v>
      </c>
      <c r="Z1059" s="31">
        <f t="shared" si="82"/>
        <v>0.17146261543044386</v>
      </c>
    </row>
    <row r="1060" spans="1:26">
      <c r="A1060" s="26">
        <v>1059</v>
      </c>
      <c r="B1060" s="7" t="s">
        <v>4228</v>
      </c>
      <c r="C1060" s="8">
        <v>44821</v>
      </c>
      <c r="D1060" s="12">
        <f t="shared" si="79"/>
        <v>2022</v>
      </c>
      <c r="E1060" s="12">
        <f t="shared" si="80"/>
        <v>9</v>
      </c>
      <c r="F1060" s="8" t="str">
        <f t="shared" si="81"/>
        <v>2022-09</v>
      </c>
      <c r="G1060" s="8">
        <v>44826</v>
      </c>
      <c r="H1060" s="23">
        <f t="shared" si="83"/>
        <v>5</v>
      </c>
      <c r="I1060" s="7" t="s">
        <v>52</v>
      </c>
      <c r="J1060" s="7" t="s">
        <v>4229</v>
      </c>
      <c r="K1060" s="7" t="s">
        <v>1050</v>
      </c>
      <c r="L1060" s="7" t="s">
        <v>83</v>
      </c>
      <c r="M1060" s="7" t="s">
        <v>31</v>
      </c>
      <c r="N1060" s="7" t="s">
        <v>74</v>
      </c>
      <c r="O1060" s="7" t="s">
        <v>75</v>
      </c>
      <c r="P1060" s="7" t="s">
        <v>4230</v>
      </c>
      <c r="Q1060" s="7" t="s">
        <v>46</v>
      </c>
      <c r="R1060" s="7" t="s">
        <v>4231</v>
      </c>
      <c r="S1060" s="7" t="s">
        <v>37</v>
      </c>
      <c r="T1060" s="7" t="s">
        <v>60</v>
      </c>
      <c r="U1060" s="7" t="s">
        <v>162</v>
      </c>
      <c r="V1060" s="10">
        <v>7000.99</v>
      </c>
      <c r="W1060" s="6">
        <v>13</v>
      </c>
      <c r="X1060" s="11">
        <v>0</v>
      </c>
      <c r="Y1060" s="10">
        <v>2014.17</v>
      </c>
      <c r="Z1060" s="30">
        <f t="shared" si="82"/>
        <v>0.28769788272801422</v>
      </c>
    </row>
    <row r="1061" spans="1:26">
      <c r="A1061" s="27">
        <v>1060</v>
      </c>
      <c r="B1061" s="14" t="s">
        <v>4232</v>
      </c>
      <c r="C1061" s="15">
        <v>44541</v>
      </c>
      <c r="D1061" s="12">
        <f t="shared" si="79"/>
        <v>2021</v>
      </c>
      <c r="E1061" s="12">
        <f t="shared" si="80"/>
        <v>12</v>
      </c>
      <c r="F1061" s="15" t="str">
        <f t="shared" si="81"/>
        <v>2021-12</v>
      </c>
      <c r="G1061" s="15">
        <v>44541</v>
      </c>
      <c r="H1061" s="23">
        <f t="shared" si="83"/>
        <v>0</v>
      </c>
      <c r="I1061" s="14" t="s">
        <v>63</v>
      </c>
      <c r="J1061" s="14" t="s">
        <v>2239</v>
      </c>
      <c r="K1061" s="14" t="s">
        <v>165</v>
      </c>
      <c r="L1061" s="14" t="s">
        <v>30</v>
      </c>
      <c r="M1061" s="14" t="s">
        <v>31</v>
      </c>
      <c r="N1061" s="14" t="s">
        <v>91</v>
      </c>
      <c r="O1061" s="14" t="s">
        <v>92</v>
      </c>
      <c r="P1061" s="14" t="s">
        <v>4233</v>
      </c>
      <c r="Q1061" s="14" t="s">
        <v>46</v>
      </c>
      <c r="R1061" s="14" t="s">
        <v>4234</v>
      </c>
      <c r="S1061" s="14" t="s">
        <v>110</v>
      </c>
      <c r="T1061" s="14" t="s">
        <v>243</v>
      </c>
      <c r="U1061" s="14" t="s">
        <v>339</v>
      </c>
      <c r="V1061" s="16">
        <v>201.93</v>
      </c>
      <c r="W1061" s="13">
        <v>3</v>
      </c>
      <c r="X1061" s="17">
        <v>0.1</v>
      </c>
      <c r="Y1061" s="16">
        <v>62.02</v>
      </c>
      <c r="Z1061" s="31">
        <f t="shared" si="82"/>
        <v>0.3071361362848512</v>
      </c>
    </row>
    <row r="1062" spans="1:26">
      <c r="A1062" s="26">
        <v>1061</v>
      </c>
      <c r="B1062" s="7" t="s">
        <v>4235</v>
      </c>
      <c r="C1062" s="8">
        <v>44220</v>
      </c>
      <c r="D1062" s="12">
        <f t="shared" si="79"/>
        <v>2021</v>
      </c>
      <c r="E1062" s="12">
        <f t="shared" si="80"/>
        <v>1</v>
      </c>
      <c r="F1062" s="8" t="str">
        <f t="shared" si="81"/>
        <v>2021-01</v>
      </c>
      <c r="G1062" s="8">
        <v>44228</v>
      </c>
      <c r="H1062" s="23">
        <f t="shared" si="83"/>
        <v>8</v>
      </c>
      <c r="I1062" s="7" t="s">
        <v>27</v>
      </c>
      <c r="J1062" s="7" t="s">
        <v>670</v>
      </c>
      <c r="K1062" s="7" t="s">
        <v>671</v>
      </c>
      <c r="L1062" s="7" t="s">
        <v>66</v>
      </c>
      <c r="M1062" s="7" t="s">
        <v>31</v>
      </c>
      <c r="N1062" s="7" t="s">
        <v>228</v>
      </c>
      <c r="O1062" s="7" t="s">
        <v>229</v>
      </c>
      <c r="P1062" s="7" t="s">
        <v>4236</v>
      </c>
      <c r="Q1062" s="7" t="s">
        <v>46</v>
      </c>
      <c r="R1062" s="7" t="s">
        <v>4237</v>
      </c>
      <c r="S1062" s="7" t="s">
        <v>37</v>
      </c>
      <c r="T1062" s="7" t="s">
        <v>60</v>
      </c>
      <c r="U1062" s="7" t="s">
        <v>162</v>
      </c>
      <c r="V1062" s="10">
        <v>8276.82</v>
      </c>
      <c r="W1062" s="6">
        <v>6</v>
      </c>
      <c r="X1062" s="11">
        <v>0</v>
      </c>
      <c r="Y1062" s="10">
        <v>-357.45</v>
      </c>
      <c r="Z1062" s="30">
        <f t="shared" si="82"/>
        <v>-4.3186876119089217E-2</v>
      </c>
    </row>
    <row r="1063" spans="1:26">
      <c r="A1063" s="27">
        <v>1062</v>
      </c>
      <c r="B1063" s="14" t="s">
        <v>4238</v>
      </c>
      <c r="C1063" s="15">
        <v>44780</v>
      </c>
      <c r="D1063" s="12">
        <f t="shared" si="79"/>
        <v>2022</v>
      </c>
      <c r="E1063" s="12">
        <f t="shared" si="80"/>
        <v>8</v>
      </c>
      <c r="F1063" s="15" t="str">
        <f t="shared" si="81"/>
        <v>2022-08</v>
      </c>
      <c r="G1063" s="15">
        <v>44785</v>
      </c>
      <c r="H1063" s="23">
        <f t="shared" si="83"/>
        <v>5</v>
      </c>
      <c r="I1063" s="14" t="s">
        <v>27</v>
      </c>
      <c r="J1063" s="14" t="s">
        <v>4239</v>
      </c>
      <c r="K1063" s="14" t="s">
        <v>648</v>
      </c>
      <c r="L1063" s="14" t="s">
        <v>30</v>
      </c>
      <c r="M1063" s="14" t="s">
        <v>31</v>
      </c>
      <c r="N1063" s="14" t="s">
        <v>55</v>
      </c>
      <c r="O1063" s="14" t="s">
        <v>56</v>
      </c>
      <c r="P1063" s="14" t="s">
        <v>4240</v>
      </c>
      <c r="Q1063" s="14" t="s">
        <v>58</v>
      </c>
      <c r="R1063" s="14" t="s">
        <v>4241</v>
      </c>
      <c r="S1063" s="14" t="s">
        <v>37</v>
      </c>
      <c r="T1063" s="14" t="s">
        <v>38</v>
      </c>
      <c r="U1063" s="14" t="s">
        <v>102</v>
      </c>
      <c r="V1063" s="16">
        <v>10343.370000000001</v>
      </c>
      <c r="W1063" s="13">
        <v>9</v>
      </c>
      <c r="X1063" s="17">
        <v>0</v>
      </c>
      <c r="Y1063" s="16">
        <v>1086.3</v>
      </c>
      <c r="Z1063" s="31">
        <f t="shared" si="82"/>
        <v>0.1050237978531175</v>
      </c>
    </row>
    <row r="1064" spans="1:26">
      <c r="A1064" s="26">
        <v>1063</v>
      </c>
      <c r="B1064" s="7" t="s">
        <v>4242</v>
      </c>
      <c r="C1064" s="8">
        <v>44652</v>
      </c>
      <c r="D1064" s="12">
        <f t="shared" si="79"/>
        <v>2022</v>
      </c>
      <c r="E1064" s="12">
        <f t="shared" si="80"/>
        <v>4</v>
      </c>
      <c r="F1064" s="8" t="str">
        <f t="shared" si="81"/>
        <v>2022-04</v>
      </c>
      <c r="G1064" s="8">
        <v>44652</v>
      </c>
      <c r="H1064" s="23">
        <f t="shared" si="83"/>
        <v>0</v>
      </c>
      <c r="I1064" s="7" t="s">
        <v>63</v>
      </c>
      <c r="J1064" s="7" t="s">
        <v>2697</v>
      </c>
      <c r="K1064" s="7" t="s">
        <v>2518</v>
      </c>
      <c r="L1064" s="7" t="s">
        <v>83</v>
      </c>
      <c r="M1064" s="7" t="s">
        <v>31</v>
      </c>
      <c r="N1064" s="7" t="s">
        <v>116</v>
      </c>
      <c r="O1064" s="7" t="s">
        <v>117</v>
      </c>
      <c r="P1064" s="7" t="s">
        <v>4243</v>
      </c>
      <c r="Q1064" s="7" t="s">
        <v>58</v>
      </c>
      <c r="R1064" s="7" t="s">
        <v>4244</v>
      </c>
      <c r="S1064" s="7" t="s">
        <v>110</v>
      </c>
      <c r="T1064" s="7" t="s">
        <v>223</v>
      </c>
      <c r="U1064" s="7" t="s">
        <v>449</v>
      </c>
      <c r="V1064" s="10">
        <v>1869.28</v>
      </c>
      <c r="W1064" s="6">
        <v>2</v>
      </c>
      <c r="X1064" s="11">
        <v>0.3</v>
      </c>
      <c r="Y1064" s="10">
        <v>480.45</v>
      </c>
      <c r="Z1064" s="30">
        <f t="shared" si="82"/>
        <v>0.25702409483865446</v>
      </c>
    </row>
    <row r="1065" spans="1:26">
      <c r="A1065" s="27">
        <v>1064</v>
      </c>
      <c r="B1065" s="14" t="s">
        <v>4245</v>
      </c>
      <c r="C1065" s="15">
        <v>44773</v>
      </c>
      <c r="D1065" s="12">
        <f t="shared" si="79"/>
        <v>2022</v>
      </c>
      <c r="E1065" s="12">
        <f t="shared" si="80"/>
        <v>7</v>
      </c>
      <c r="F1065" s="15" t="str">
        <f t="shared" si="81"/>
        <v>2022-07</v>
      </c>
      <c r="G1065" s="15">
        <v>44778</v>
      </c>
      <c r="H1065" s="23">
        <f t="shared" si="83"/>
        <v>5</v>
      </c>
      <c r="I1065" s="14" t="s">
        <v>52</v>
      </c>
      <c r="J1065" s="14" t="s">
        <v>1721</v>
      </c>
      <c r="K1065" s="14" t="s">
        <v>1722</v>
      </c>
      <c r="L1065" s="14" t="s">
        <v>30</v>
      </c>
      <c r="M1065" s="14" t="s">
        <v>31</v>
      </c>
      <c r="N1065" s="14" t="s">
        <v>55</v>
      </c>
      <c r="O1065" s="14" t="s">
        <v>56</v>
      </c>
      <c r="P1065" s="14" t="s">
        <v>4246</v>
      </c>
      <c r="Q1065" s="14" t="s">
        <v>58</v>
      </c>
      <c r="R1065" s="14" t="s">
        <v>4247</v>
      </c>
      <c r="S1065" s="14" t="s">
        <v>37</v>
      </c>
      <c r="T1065" s="14" t="s">
        <v>208</v>
      </c>
      <c r="U1065" s="14" t="s">
        <v>265</v>
      </c>
      <c r="V1065" s="16">
        <v>1503.27</v>
      </c>
      <c r="W1065" s="13">
        <v>14</v>
      </c>
      <c r="X1065" s="17">
        <v>0.3</v>
      </c>
      <c r="Y1065" s="16">
        <v>331.19</v>
      </c>
      <c r="Z1065" s="31">
        <f t="shared" si="82"/>
        <v>0.22031305088240968</v>
      </c>
    </row>
    <row r="1066" spans="1:26">
      <c r="A1066" s="26">
        <v>1065</v>
      </c>
      <c r="B1066" s="7" t="s">
        <v>4248</v>
      </c>
      <c r="C1066" s="8">
        <v>45037</v>
      </c>
      <c r="D1066" s="12">
        <f t="shared" si="79"/>
        <v>2023</v>
      </c>
      <c r="E1066" s="12">
        <f t="shared" si="80"/>
        <v>4</v>
      </c>
      <c r="F1066" s="8" t="str">
        <f t="shared" si="81"/>
        <v>2023-04</v>
      </c>
      <c r="G1066" s="8">
        <v>45038</v>
      </c>
      <c r="H1066" s="23">
        <f t="shared" si="83"/>
        <v>1</v>
      </c>
      <c r="I1066" s="7" t="s">
        <v>122</v>
      </c>
      <c r="J1066" s="7" t="s">
        <v>1444</v>
      </c>
      <c r="K1066" s="7" t="s">
        <v>1282</v>
      </c>
      <c r="L1066" s="7" t="s">
        <v>66</v>
      </c>
      <c r="M1066" s="7" t="s">
        <v>31</v>
      </c>
      <c r="N1066" s="7" t="s">
        <v>125</v>
      </c>
      <c r="O1066" s="7" t="s">
        <v>126</v>
      </c>
      <c r="P1066" s="7" t="s">
        <v>4249</v>
      </c>
      <c r="Q1066" s="7" t="s">
        <v>58</v>
      </c>
      <c r="R1066" s="7" t="s">
        <v>4250</v>
      </c>
      <c r="S1066" s="7" t="s">
        <v>37</v>
      </c>
      <c r="T1066" s="7" t="s">
        <v>38</v>
      </c>
      <c r="U1066" s="7" t="s">
        <v>333</v>
      </c>
      <c r="V1066" s="10">
        <v>800.3</v>
      </c>
      <c r="W1066" s="6">
        <v>6</v>
      </c>
      <c r="X1066" s="11">
        <v>0.2</v>
      </c>
      <c r="Y1066" s="10">
        <v>282.88</v>
      </c>
      <c r="Z1066" s="30">
        <f t="shared" si="82"/>
        <v>0.35346744970636013</v>
      </c>
    </row>
    <row r="1067" spans="1:26">
      <c r="A1067" s="27">
        <v>1066</v>
      </c>
      <c r="B1067" s="14" t="s">
        <v>4251</v>
      </c>
      <c r="C1067" s="15">
        <v>44562</v>
      </c>
      <c r="D1067" s="12">
        <f t="shared" si="79"/>
        <v>2022</v>
      </c>
      <c r="E1067" s="12">
        <f t="shared" si="80"/>
        <v>1</v>
      </c>
      <c r="F1067" s="15" t="str">
        <f t="shared" si="81"/>
        <v>2022-01</v>
      </c>
      <c r="G1067" s="15">
        <v>44564</v>
      </c>
      <c r="H1067" s="23">
        <f t="shared" si="83"/>
        <v>2</v>
      </c>
      <c r="I1067" s="14" t="s">
        <v>122</v>
      </c>
      <c r="J1067" s="14" t="s">
        <v>4252</v>
      </c>
      <c r="K1067" s="14" t="s">
        <v>3825</v>
      </c>
      <c r="L1067" s="14" t="s">
        <v>83</v>
      </c>
      <c r="M1067" s="14" t="s">
        <v>31</v>
      </c>
      <c r="N1067" s="14" t="s">
        <v>134</v>
      </c>
      <c r="O1067" s="14" t="s">
        <v>135</v>
      </c>
      <c r="P1067" s="14" t="s">
        <v>4253</v>
      </c>
      <c r="Q1067" s="14" t="s">
        <v>58</v>
      </c>
      <c r="R1067" s="14" t="s">
        <v>4254</v>
      </c>
      <c r="S1067" s="14" t="s">
        <v>48</v>
      </c>
      <c r="T1067" s="14" t="s">
        <v>78</v>
      </c>
      <c r="U1067" s="14" t="s">
        <v>79</v>
      </c>
      <c r="V1067" s="16">
        <v>332.43</v>
      </c>
      <c r="W1067" s="13">
        <v>5</v>
      </c>
      <c r="X1067" s="17">
        <v>0</v>
      </c>
      <c r="Y1067" s="16">
        <v>-25.01</v>
      </c>
      <c r="Z1067" s="31">
        <f t="shared" si="82"/>
        <v>-7.5233883825166201E-2</v>
      </c>
    </row>
    <row r="1068" spans="1:26">
      <c r="A1068" s="26">
        <v>1067</v>
      </c>
      <c r="B1068" s="7" t="s">
        <v>4255</v>
      </c>
      <c r="C1068" s="8">
        <v>45166</v>
      </c>
      <c r="D1068" s="12">
        <f t="shared" si="79"/>
        <v>2023</v>
      </c>
      <c r="E1068" s="12">
        <f t="shared" si="80"/>
        <v>8</v>
      </c>
      <c r="F1068" s="8" t="str">
        <f t="shared" si="81"/>
        <v>2023-08</v>
      </c>
      <c r="G1068" s="8">
        <v>45166</v>
      </c>
      <c r="H1068" s="23">
        <f t="shared" si="83"/>
        <v>0</v>
      </c>
      <c r="I1068" s="7" t="s">
        <v>63</v>
      </c>
      <c r="J1068" s="7" t="s">
        <v>294</v>
      </c>
      <c r="K1068" s="7" t="s">
        <v>295</v>
      </c>
      <c r="L1068" s="7" t="s">
        <v>83</v>
      </c>
      <c r="M1068" s="7" t="s">
        <v>31</v>
      </c>
      <c r="N1068" s="7" t="s">
        <v>91</v>
      </c>
      <c r="O1068" s="7" t="s">
        <v>92</v>
      </c>
      <c r="P1068" s="7" t="s">
        <v>4256</v>
      </c>
      <c r="Q1068" s="7" t="s">
        <v>46</v>
      </c>
      <c r="R1068" s="7" t="s">
        <v>4257</v>
      </c>
      <c r="S1068" s="7" t="s">
        <v>110</v>
      </c>
      <c r="T1068" s="7" t="s">
        <v>111</v>
      </c>
      <c r="U1068" s="7" t="s">
        <v>112</v>
      </c>
      <c r="V1068" s="10">
        <v>3750.65</v>
      </c>
      <c r="W1068" s="6">
        <v>3</v>
      </c>
      <c r="X1068" s="11">
        <v>0</v>
      </c>
      <c r="Y1068" s="10">
        <v>1069.73</v>
      </c>
      <c r="Z1068" s="30">
        <f t="shared" si="82"/>
        <v>0.28521189660458851</v>
      </c>
    </row>
    <row r="1069" spans="1:26">
      <c r="A1069" s="27">
        <v>1068</v>
      </c>
      <c r="B1069" s="14" t="s">
        <v>4258</v>
      </c>
      <c r="C1069" s="15">
        <v>44744</v>
      </c>
      <c r="D1069" s="12">
        <f t="shared" si="79"/>
        <v>2022</v>
      </c>
      <c r="E1069" s="12">
        <f t="shared" si="80"/>
        <v>7</v>
      </c>
      <c r="F1069" s="15" t="str">
        <f t="shared" si="81"/>
        <v>2022-07</v>
      </c>
      <c r="G1069" s="15">
        <v>44750</v>
      </c>
      <c r="H1069" s="23">
        <f t="shared" si="83"/>
        <v>6</v>
      </c>
      <c r="I1069" s="14" t="s">
        <v>27</v>
      </c>
      <c r="J1069" s="14" t="s">
        <v>4259</v>
      </c>
      <c r="K1069" s="14" t="s">
        <v>4260</v>
      </c>
      <c r="L1069" s="14" t="s">
        <v>30</v>
      </c>
      <c r="M1069" s="14" t="s">
        <v>31</v>
      </c>
      <c r="N1069" s="14" t="s">
        <v>32</v>
      </c>
      <c r="O1069" s="14" t="s">
        <v>33</v>
      </c>
      <c r="P1069" s="14" t="s">
        <v>4261</v>
      </c>
      <c r="Q1069" s="14" t="s">
        <v>35</v>
      </c>
      <c r="R1069" s="14" t="s">
        <v>4262</v>
      </c>
      <c r="S1069" s="14" t="s">
        <v>48</v>
      </c>
      <c r="T1069" s="14" t="s">
        <v>298</v>
      </c>
      <c r="U1069" s="14" t="s">
        <v>586</v>
      </c>
      <c r="V1069" s="16">
        <v>458.37</v>
      </c>
      <c r="W1069" s="13">
        <v>5</v>
      </c>
      <c r="X1069" s="17">
        <v>0.4</v>
      </c>
      <c r="Y1069" s="16">
        <v>205.62</v>
      </c>
      <c r="Z1069" s="31">
        <f t="shared" si="82"/>
        <v>0.44858956738006417</v>
      </c>
    </row>
    <row r="1070" spans="1:26">
      <c r="A1070" s="26">
        <v>1069</v>
      </c>
      <c r="B1070" s="7" t="s">
        <v>4263</v>
      </c>
      <c r="C1070" s="8">
        <v>44954</v>
      </c>
      <c r="D1070" s="12">
        <f t="shared" si="79"/>
        <v>2023</v>
      </c>
      <c r="E1070" s="12">
        <f t="shared" si="80"/>
        <v>1</v>
      </c>
      <c r="F1070" s="8" t="str">
        <f t="shared" si="81"/>
        <v>2023-01</v>
      </c>
      <c r="G1070" s="8">
        <v>44962</v>
      </c>
      <c r="H1070" s="23">
        <f t="shared" si="83"/>
        <v>8</v>
      </c>
      <c r="I1070" s="7" t="s">
        <v>27</v>
      </c>
      <c r="J1070" s="7" t="s">
        <v>4264</v>
      </c>
      <c r="K1070" s="7" t="s">
        <v>4265</v>
      </c>
      <c r="L1070" s="7" t="s">
        <v>66</v>
      </c>
      <c r="M1070" s="7" t="s">
        <v>31</v>
      </c>
      <c r="N1070" s="7" t="s">
        <v>106</v>
      </c>
      <c r="O1070" s="7" t="s">
        <v>107</v>
      </c>
      <c r="P1070" s="7" t="s">
        <v>4266</v>
      </c>
      <c r="Q1070" s="7" t="s">
        <v>35</v>
      </c>
      <c r="R1070" s="7" t="s">
        <v>4267</v>
      </c>
      <c r="S1070" s="7" t="s">
        <v>48</v>
      </c>
      <c r="T1070" s="7" t="s">
        <v>86</v>
      </c>
      <c r="U1070" s="7" t="s">
        <v>87</v>
      </c>
      <c r="V1070" s="10">
        <v>800.49</v>
      </c>
      <c r="W1070" s="6">
        <v>7</v>
      </c>
      <c r="X1070" s="11">
        <v>0.2</v>
      </c>
      <c r="Y1070" s="10">
        <v>-74.73</v>
      </c>
      <c r="Z1070" s="30">
        <f t="shared" si="82"/>
        <v>-9.3355319866581729E-2</v>
      </c>
    </row>
    <row r="1071" spans="1:26">
      <c r="A1071" s="27">
        <v>1070</v>
      </c>
      <c r="B1071" s="14" t="s">
        <v>4268</v>
      </c>
      <c r="C1071" s="15">
        <v>44662</v>
      </c>
      <c r="D1071" s="12">
        <f t="shared" si="79"/>
        <v>2022</v>
      </c>
      <c r="E1071" s="12">
        <f t="shared" si="80"/>
        <v>4</v>
      </c>
      <c r="F1071" s="15" t="str">
        <f t="shared" si="81"/>
        <v>2022-04</v>
      </c>
      <c r="G1071" s="15">
        <v>44662</v>
      </c>
      <c r="H1071" s="23">
        <f t="shared" si="83"/>
        <v>0</v>
      </c>
      <c r="I1071" s="14" t="s">
        <v>63</v>
      </c>
      <c r="J1071" s="14" t="s">
        <v>678</v>
      </c>
      <c r="K1071" s="14" t="s">
        <v>679</v>
      </c>
      <c r="L1071" s="14" t="s">
        <v>30</v>
      </c>
      <c r="M1071" s="14" t="s">
        <v>31</v>
      </c>
      <c r="N1071" s="14" t="s">
        <v>283</v>
      </c>
      <c r="O1071" s="14" t="s">
        <v>284</v>
      </c>
      <c r="P1071" s="14" t="s">
        <v>4269</v>
      </c>
      <c r="Q1071" s="14" t="s">
        <v>146</v>
      </c>
      <c r="R1071" s="14" t="s">
        <v>4270</v>
      </c>
      <c r="S1071" s="14" t="s">
        <v>37</v>
      </c>
      <c r="T1071" s="14" t="s">
        <v>208</v>
      </c>
      <c r="U1071" s="14" t="s">
        <v>265</v>
      </c>
      <c r="V1071" s="16">
        <v>4955.05</v>
      </c>
      <c r="W1071" s="13">
        <v>10</v>
      </c>
      <c r="X1071" s="17">
        <v>0</v>
      </c>
      <c r="Y1071" s="16">
        <v>1385.22</v>
      </c>
      <c r="Z1071" s="31">
        <f t="shared" si="82"/>
        <v>0.27955721940242784</v>
      </c>
    </row>
    <row r="1072" spans="1:26">
      <c r="A1072" s="26">
        <v>1071</v>
      </c>
      <c r="B1072" s="7" t="s">
        <v>4271</v>
      </c>
      <c r="C1072" s="8">
        <v>44356</v>
      </c>
      <c r="D1072" s="12">
        <f t="shared" si="79"/>
        <v>2021</v>
      </c>
      <c r="E1072" s="12">
        <f t="shared" si="80"/>
        <v>6</v>
      </c>
      <c r="F1072" s="8" t="str">
        <f t="shared" si="81"/>
        <v>2021-06</v>
      </c>
      <c r="G1072" s="8">
        <v>44358</v>
      </c>
      <c r="H1072" s="23">
        <f t="shared" si="83"/>
        <v>2</v>
      </c>
      <c r="I1072" s="7" t="s">
        <v>122</v>
      </c>
      <c r="J1072" s="7" t="s">
        <v>463</v>
      </c>
      <c r="K1072" s="7" t="s">
        <v>464</v>
      </c>
      <c r="L1072" s="7" t="s">
        <v>83</v>
      </c>
      <c r="M1072" s="7" t="s">
        <v>31</v>
      </c>
      <c r="N1072" s="7" t="s">
        <v>32</v>
      </c>
      <c r="O1072" s="7" t="s">
        <v>33</v>
      </c>
      <c r="P1072" s="7" t="s">
        <v>4272</v>
      </c>
      <c r="Q1072" s="7" t="s">
        <v>35</v>
      </c>
      <c r="R1072" s="7" t="s">
        <v>4273</v>
      </c>
      <c r="S1072" s="7" t="s">
        <v>48</v>
      </c>
      <c r="T1072" s="7" t="s">
        <v>78</v>
      </c>
      <c r="U1072" s="7" t="s">
        <v>1128</v>
      </c>
      <c r="V1072" s="10">
        <v>1003.72</v>
      </c>
      <c r="W1072" s="6">
        <v>9</v>
      </c>
      <c r="X1072" s="11">
        <v>0.2</v>
      </c>
      <c r="Y1072" s="10">
        <v>151.93</v>
      </c>
      <c r="Z1072" s="30">
        <f t="shared" si="82"/>
        <v>0.1513669150759176</v>
      </c>
    </row>
    <row r="1073" spans="1:26">
      <c r="A1073" s="27">
        <v>1072</v>
      </c>
      <c r="B1073" s="14" t="s">
        <v>4274</v>
      </c>
      <c r="C1073" s="15">
        <v>45307</v>
      </c>
      <c r="D1073" s="12">
        <f t="shared" si="79"/>
        <v>2024</v>
      </c>
      <c r="E1073" s="12">
        <f t="shared" si="80"/>
        <v>1</v>
      </c>
      <c r="F1073" s="15" t="str">
        <f t="shared" si="81"/>
        <v>2024-01</v>
      </c>
      <c r="G1073" s="15">
        <v>45309</v>
      </c>
      <c r="H1073" s="23">
        <f t="shared" si="83"/>
        <v>2</v>
      </c>
      <c r="I1073" s="14" t="s">
        <v>122</v>
      </c>
      <c r="J1073" s="14" t="s">
        <v>4275</v>
      </c>
      <c r="K1073" s="14" t="s">
        <v>2459</v>
      </c>
      <c r="L1073" s="14" t="s">
        <v>83</v>
      </c>
      <c r="M1073" s="14" t="s">
        <v>31</v>
      </c>
      <c r="N1073" s="14" t="s">
        <v>43</v>
      </c>
      <c r="O1073" s="14" t="s">
        <v>44</v>
      </c>
      <c r="P1073" s="14" t="s">
        <v>4276</v>
      </c>
      <c r="Q1073" s="14" t="s">
        <v>46</v>
      </c>
      <c r="R1073" s="14" t="s">
        <v>4277</v>
      </c>
      <c r="S1073" s="14" t="s">
        <v>48</v>
      </c>
      <c r="T1073" s="14" t="s">
        <v>129</v>
      </c>
      <c r="U1073" s="14" t="s">
        <v>130</v>
      </c>
      <c r="V1073" s="16">
        <v>2960.5</v>
      </c>
      <c r="W1073" s="13">
        <v>13</v>
      </c>
      <c r="X1073" s="17">
        <v>0</v>
      </c>
      <c r="Y1073" s="16">
        <v>187.44</v>
      </c>
      <c r="Z1073" s="31">
        <f t="shared" si="82"/>
        <v>6.3313629454484044E-2</v>
      </c>
    </row>
    <row r="1074" spans="1:26">
      <c r="A1074" s="26">
        <v>1073</v>
      </c>
      <c r="B1074" s="7" t="s">
        <v>4278</v>
      </c>
      <c r="C1074" s="8">
        <v>45256</v>
      </c>
      <c r="D1074" s="12">
        <f t="shared" si="79"/>
        <v>2023</v>
      </c>
      <c r="E1074" s="12">
        <f t="shared" si="80"/>
        <v>11</v>
      </c>
      <c r="F1074" s="8" t="str">
        <f t="shared" si="81"/>
        <v>2023-11</v>
      </c>
      <c r="G1074" s="8">
        <v>45261</v>
      </c>
      <c r="H1074" s="23">
        <f t="shared" si="83"/>
        <v>5</v>
      </c>
      <c r="I1074" s="7" t="s">
        <v>27</v>
      </c>
      <c r="J1074" s="7" t="s">
        <v>4279</v>
      </c>
      <c r="K1074" s="7" t="s">
        <v>192</v>
      </c>
      <c r="L1074" s="7" t="s">
        <v>83</v>
      </c>
      <c r="M1074" s="7" t="s">
        <v>31</v>
      </c>
      <c r="N1074" s="7" t="s">
        <v>125</v>
      </c>
      <c r="O1074" s="7" t="s">
        <v>126</v>
      </c>
      <c r="P1074" s="7" t="s">
        <v>4280</v>
      </c>
      <c r="Q1074" s="7" t="s">
        <v>58</v>
      </c>
      <c r="R1074" s="7" t="s">
        <v>4281</v>
      </c>
      <c r="S1074" s="7" t="s">
        <v>48</v>
      </c>
      <c r="T1074" s="7" t="s">
        <v>129</v>
      </c>
      <c r="U1074" s="7" t="s">
        <v>328</v>
      </c>
      <c r="V1074" s="10">
        <v>149.80000000000001</v>
      </c>
      <c r="W1074" s="6">
        <v>5</v>
      </c>
      <c r="X1074" s="11">
        <v>0.2</v>
      </c>
      <c r="Y1074" s="10">
        <v>22.46</v>
      </c>
      <c r="Z1074" s="30">
        <f t="shared" si="82"/>
        <v>0.14993324432576768</v>
      </c>
    </row>
    <row r="1075" spans="1:26">
      <c r="A1075" s="27">
        <v>1074</v>
      </c>
      <c r="B1075" s="14" t="s">
        <v>4282</v>
      </c>
      <c r="C1075" s="15">
        <v>44238</v>
      </c>
      <c r="D1075" s="12">
        <f t="shared" si="79"/>
        <v>2021</v>
      </c>
      <c r="E1075" s="12">
        <f t="shared" si="80"/>
        <v>2</v>
      </c>
      <c r="F1075" s="15" t="str">
        <f t="shared" si="81"/>
        <v>2021-02</v>
      </c>
      <c r="G1075" s="15">
        <v>44238</v>
      </c>
      <c r="H1075" s="23">
        <f t="shared" si="83"/>
        <v>0</v>
      </c>
      <c r="I1075" s="14" t="s">
        <v>63</v>
      </c>
      <c r="J1075" s="14" t="s">
        <v>1177</v>
      </c>
      <c r="K1075" s="14" t="s">
        <v>568</v>
      </c>
      <c r="L1075" s="14" t="s">
        <v>66</v>
      </c>
      <c r="M1075" s="14" t="s">
        <v>31</v>
      </c>
      <c r="N1075" s="14" t="s">
        <v>711</v>
      </c>
      <c r="O1075" s="14" t="s">
        <v>712</v>
      </c>
      <c r="P1075" s="14" t="s">
        <v>4283</v>
      </c>
      <c r="Q1075" s="14" t="s">
        <v>35</v>
      </c>
      <c r="R1075" s="14" t="s">
        <v>4284</v>
      </c>
      <c r="S1075" s="14" t="s">
        <v>48</v>
      </c>
      <c r="T1075" s="14" t="s">
        <v>95</v>
      </c>
      <c r="U1075" s="14" t="s">
        <v>571</v>
      </c>
      <c r="V1075" s="16">
        <v>273.54000000000002</v>
      </c>
      <c r="W1075" s="13">
        <v>7</v>
      </c>
      <c r="X1075" s="17">
        <v>0.5</v>
      </c>
      <c r="Y1075" s="16">
        <v>-23.28</v>
      </c>
      <c r="Z1075" s="31">
        <f t="shared" si="82"/>
        <v>-8.5106382978723402E-2</v>
      </c>
    </row>
    <row r="1076" spans="1:26">
      <c r="A1076" s="26">
        <v>1075</v>
      </c>
      <c r="B1076" s="7" t="s">
        <v>4285</v>
      </c>
      <c r="C1076" s="8">
        <v>44629</v>
      </c>
      <c r="D1076" s="12">
        <f t="shared" si="79"/>
        <v>2022</v>
      </c>
      <c r="E1076" s="12">
        <f t="shared" si="80"/>
        <v>3</v>
      </c>
      <c r="F1076" s="8" t="str">
        <f t="shared" si="81"/>
        <v>2022-03</v>
      </c>
      <c r="G1076" s="8">
        <v>44635</v>
      </c>
      <c r="H1076" s="23">
        <f t="shared" si="83"/>
        <v>6</v>
      </c>
      <c r="I1076" s="7" t="s">
        <v>52</v>
      </c>
      <c r="J1076" s="7" t="s">
        <v>2139</v>
      </c>
      <c r="K1076" s="7" t="s">
        <v>614</v>
      </c>
      <c r="L1076" s="7" t="s">
        <v>30</v>
      </c>
      <c r="M1076" s="7" t="s">
        <v>31</v>
      </c>
      <c r="N1076" s="7" t="s">
        <v>106</v>
      </c>
      <c r="O1076" s="7" t="s">
        <v>107</v>
      </c>
      <c r="P1076" s="7" t="s">
        <v>4286</v>
      </c>
      <c r="Q1076" s="7" t="s">
        <v>35</v>
      </c>
      <c r="R1076" s="7" t="s">
        <v>4287</v>
      </c>
      <c r="S1076" s="7" t="s">
        <v>37</v>
      </c>
      <c r="T1076" s="7" t="s">
        <v>170</v>
      </c>
      <c r="U1076" s="7" t="s">
        <v>189</v>
      </c>
      <c r="V1076" s="10">
        <v>5788.44</v>
      </c>
      <c r="W1076" s="6">
        <v>10</v>
      </c>
      <c r="X1076" s="11">
        <v>0.2</v>
      </c>
      <c r="Y1076" s="10">
        <v>1586.63</v>
      </c>
      <c r="Z1076" s="30">
        <f t="shared" si="82"/>
        <v>0.27410321260996057</v>
      </c>
    </row>
    <row r="1077" spans="1:26">
      <c r="A1077" s="27">
        <v>1076</v>
      </c>
      <c r="B1077" s="14" t="s">
        <v>4288</v>
      </c>
      <c r="C1077" s="15">
        <v>45522</v>
      </c>
      <c r="D1077" s="12">
        <f t="shared" si="79"/>
        <v>2024</v>
      </c>
      <c r="E1077" s="12">
        <f t="shared" si="80"/>
        <v>8</v>
      </c>
      <c r="F1077" s="15" t="str">
        <f t="shared" si="81"/>
        <v>2024-08</v>
      </c>
      <c r="G1077" s="15">
        <v>45529</v>
      </c>
      <c r="H1077" s="23">
        <f t="shared" si="83"/>
        <v>7</v>
      </c>
      <c r="I1077" s="14" t="s">
        <v>27</v>
      </c>
      <c r="J1077" s="14" t="s">
        <v>4289</v>
      </c>
      <c r="K1077" s="14" t="s">
        <v>793</v>
      </c>
      <c r="L1077" s="14" t="s">
        <v>66</v>
      </c>
      <c r="M1077" s="14" t="s">
        <v>31</v>
      </c>
      <c r="N1077" s="14" t="s">
        <v>55</v>
      </c>
      <c r="O1077" s="14" t="s">
        <v>56</v>
      </c>
      <c r="P1077" s="14" t="s">
        <v>4290</v>
      </c>
      <c r="Q1077" s="14" t="s">
        <v>58</v>
      </c>
      <c r="R1077" s="14" t="s">
        <v>4291</v>
      </c>
      <c r="S1077" s="14" t="s">
        <v>37</v>
      </c>
      <c r="T1077" s="14" t="s">
        <v>208</v>
      </c>
      <c r="U1077" s="14" t="s">
        <v>209</v>
      </c>
      <c r="V1077" s="16">
        <v>2006.7</v>
      </c>
      <c r="W1077" s="13">
        <v>4</v>
      </c>
      <c r="X1077" s="17">
        <v>0.3</v>
      </c>
      <c r="Y1077" s="16">
        <v>-114.31</v>
      </c>
      <c r="Z1077" s="31">
        <f t="shared" si="82"/>
        <v>-5.6964170030398165E-2</v>
      </c>
    </row>
    <row r="1078" spans="1:26">
      <c r="A1078" s="26">
        <v>1077</v>
      </c>
      <c r="B1078" s="7" t="s">
        <v>4292</v>
      </c>
      <c r="C1078" s="8">
        <v>45228</v>
      </c>
      <c r="D1078" s="12">
        <f t="shared" si="79"/>
        <v>2023</v>
      </c>
      <c r="E1078" s="12">
        <f t="shared" si="80"/>
        <v>10</v>
      </c>
      <c r="F1078" s="8" t="str">
        <f t="shared" si="81"/>
        <v>2023-10</v>
      </c>
      <c r="G1078" s="8">
        <v>45230</v>
      </c>
      <c r="H1078" s="23">
        <f t="shared" si="83"/>
        <v>2</v>
      </c>
      <c r="I1078" s="7" t="s">
        <v>122</v>
      </c>
      <c r="J1078" s="7" t="s">
        <v>4293</v>
      </c>
      <c r="K1078" s="7" t="s">
        <v>4294</v>
      </c>
      <c r="L1078" s="7" t="s">
        <v>30</v>
      </c>
      <c r="M1078" s="7" t="s">
        <v>31</v>
      </c>
      <c r="N1078" s="7" t="s">
        <v>43</v>
      </c>
      <c r="O1078" s="7" t="s">
        <v>44</v>
      </c>
      <c r="P1078" s="7" t="s">
        <v>4295</v>
      </c>
      <c r="Q1078" s="7" t="s">
        <v>46</v>
      </c>
      <c r="R1078" s="7" t="s">
        <v>4296</v>
      </c>
      <c r="S1078" s="7" t="s">
        <v>37</v>
      </c>
      <c r="T1078" s="7" t="s">
        <v>208</v>
      </c>
      <c r="U1078" s="7" t="s">
        <v>265</v>
      </c>
      <c r="V1078" s="10">
        <v>270.86</v>
      </c>
      <c r="W1078" s="6">
        <v>2</v>
      </c>
      <c r="X1078" s="11">
        <v>0.4</v>
      </c>
      <c r="Y1078" s="10">
        <v>42.95</v>
      </c>
      <c r="Z1078" s="30">
        <f t="shared" si="82"/>
        <v>0.15856900243668315</v>
      </c>
    </row>
    <row r="1079" spans="1:26">
      <c r="A1079" s="27">
        <v>1078</v>
      </c>
      <c r="B1079" s="14" t="s">
        <v>4297</v>
      </c>
      <c r="C1079" s="15">
        <v>45313</v>
      </c>
      <c r="D1079" s="12">
        <f t="shared" si="79"/>
        <v>2024</v>
      </c>
      <c r="E1079" s="12">
        <f t="shared" si="80"/>
        <v>1</v>
      </c>
      <c r="F1079" s="15" t="str">
        <f t="shared" si="81"/>
        <v>2024-01</v>
      </c>
      <c r="G1079" s="15">
        <v>45313</v>
      </c>
      <c r="H1079" s="23">
        <f t="shared" si="83"/>
        <v>0</v>
      </c>
      <c r="I1079" s="14" t="s">
        <v>63</v>
      </c>
      <c r="J1079" s="14" t="s">
        <v>1017</v>
      </c>
      <c r="K1079" s="14" t="s">
        <v>981</v>
      </c>
      <c r="L1079" s="14" t="s">
        <v>66</v>
      </c>
      <c r="M1079" s="14" t="s">
        <v>31</v>
      </c>
      <c r="N1079" s="14" t="s">
        <v>32</v>
      </c>
      <c r="O1079" s="14" t="s">
        <v>33</v>
      </c>
      <c r="P1079" s="14" t="s">
        <v>4298</v>
      </c>
      <c r="Q1079" s="14" t="s">
        <v>35</v>
      </c>
      <c r="R1079" s="14" t="s">
        <v>4299</v>
      </c>
      <c r="S1079" s="14" t="s">
        <v>48</v>
      </c>
      <c r="T1079" s="14" t="s">
        <v>49</v>
      </c>
      <c r="U1079" s="14" t="s">
        <v>120</v>
      </c>
      <c r="V1079" s="16">
        <v>1360.2</v>
      </c>
      <c r="W1079" s="13">
        <v>11</v>
      </c>
      <c r="X1079" s="17">
        <v>0</v>
      </c>
      <c r="Y1079" s="16">
        <v>569.83000000000004</v>
      </c>
      <c r="Z1079" s="31">
        <f t="shared" si="82"/>
        <v>0.41893103955300692</v>
      </c>
    </row>
    <row r="1080" spans="1:26">
      <c r="A1080" s="26">
        <v>1079</v>
      </c>
      <c r="B1080" s="7" t="s">
        <v>4300</v>
      </c>
      <c r="C1080" s="8">
        <v>45457</v>
      </c>
      <c r="D1080" s="12">
        <f t="shared" si="79"/>
        <v>2024</v>
      </c>
      <c r="E1080" s="12">
        <f t="shared" si="80"/>
        <v>6</v>
      </c>
      <c r="F1080" s="8" t="str">
        <f t="shared" si="81"/>
        <v>2024-06</v>
      </c>
      <c r="G1080" s="8">
        <v>45461</v>
      </c>
      <c r="H1080" s="23">
        <f t="shared" si="83"/>
        <v>4</v>
      </c>
      <c r="I1080" s="7" t="s">
        <v>52</v>
      </c>
      <c r="J1080" s="7" t="s">
        <v>234</v>
      </c>
      <c r="K1080" s="7" t="s">
        <v>29</v>
      </c>
      <c r="L1080" s="7" t="s">
        <v>66</v>
      </c>
      <c r="M1080" s="7" t="s">
        <v>31</v>
      </c>
      <c r="N1080" s="7" t="s">
        <v>134</v>
      </c>
      <c r="O1080" s="7" t="s">
        <v>135</v>
      </c>
      <c r="P1080" s="7" t="s">
        <v>4301</v>
      </c>
      <c r="Q1080" s="7" t="s">
        <v>58</v>
      </c>
      <c r="R1080" s="7" t="s">
        <v>4302</v>
      </c>
      <c r="S1080" s="7" t="s">
        <v>37</v>
      </c>
      <c r="T1080" s="7" t="s">
        <v>170</v>
      </c>
      <c r="U1080" s="7" t="s">
        <v>171</v>
      </c>
      <c r="V1080" s="10">
        <v>2792.33</v>
      </c>
      <c r="W1080" s="6">
        <v>4</v>
      </c>
      <c r="X1080" s="11">
        <v>0.4</v>
      </c>
      <c r="Y1080" s="10">
        <v>997.23</v>
      </c>
      <c r="Z1080" s="30">
        <f t="shared" si="82"/>
        <v>0.35713185762427796</v>
      </c>
    </row>
    <row r="1081" spans="1:26">
      <c r="A1081" s="27">
        <v>1080</v>
      </c>
      <c r="B1081" s="14" t="s">
        <v>4303</v>
      </c>
      <c r="C1081" s="15">
        <v>44827</v>
      </c>
      <c r="D1081" s="12">
        <f t="shared" si="79"/>
        <v>2022</v>
      </c>
      <c r="E1081" s="12">
        <f t="shared" si="80"/>
        <v>9</v>
      </c>
      <c r="F1081" s="15" t="str">
        <f t="shared" si="81"/>
        <v>2022-09</v>
      </c>
      <c r="G1081" s="15">
        <v>44827</v>
      </c>
      <c r="H1081" s="23">
        <f t="shared" si="83"/>
        <v>0</v>
      </c>
      <c r="I1081" s="14" t="s">
        <v>63</v>
      </c>
      <c r="J1081" s="14" t="s">
        <v>3833</v>
      </c>
      <c r="K1081" s="14" t="s">
        <v>3834</v>
      </c>
      <c r="L1081" s="14" t="s">
        <v>30</v>
      </c>
      <c r="M1081" s="14" t="s">
        <v>31</v>
      </c>
      <c r="N1081" s="14" t="s">
        <v>153</v>
      </c>
      <c r="O1081" s="14" t="s">
        <v>154</v>
      </c>
      <c r="P1081" s="14" t="s">
        <v>4304</v>
      </c>
      <c r="Q1081" s="14" t="s">
        <v>146</v>
      </c>
      <c r="R1081" s="14" t="s">
        <v>4305</v>
      </c>
      <c r="S1081" s="14" t="s">
        <v>37</v>
      </c>
      <c r="T1081" s="14" t="s">
        <v>208</v>
      </c>
      <c r="U1081" s="14" t="s">
        <v>265</v>
      </c>
      <c r="V1081" s="16">
        <v>8045.06</v>
      </c>
      <c r="W1081" s="13">
        <v>11</v>
      </c>
      <c r="X1081" s="17">
        <v>0.1</v>
      </c>
      <c r="Y1081" s="16">
        <v>2205.11</v>
      </c>
      <c r="Z1081" s="31">
        <f t="shared" si="82"/>
        <v>0.27409491041707584</v>
      </c>
    </row>
    <row r="1082" spans="1:26">
      <c r="A1082" s="26">
        <v>1081</v>
      </c>
      <c r="B1082" s="7" t="s">
        <v>4306</v>
      </c>
      <c r="C1082" s="8">
        <v>45604</v>
      </c>
      <c r="D1082" s="12">
        <f t="shared" si="79"/>
        <v>2024</v>
      </c>
      <c r="E1082" s="12">
        <f t="shared" si="80"/>
        <v>11</v>
      </c>
      <c r="F1082" s="8" t="str">
        <f t="shared" si="81"/>
        <v>2024-11</v>
      </c>
      <c r="G1082" s="8">
        <v>45607</v>
      </c>
      <c r="H1082" s="23">
        <f t="shared" si="83"/>
        <v>3</v>
      </c>
      <c r="I1082" s="7" t="s">
        <v>122</v>
      </c>
      <c r="J1082" s="7" t="s">
        <v>3378</v>
      </c>
      <c r="K1082" s="7" t="s">
        <v>3379</v>
      </c>
      <c r="L1082" s="7" t="s">
        <v>66</v>
      </c>
      <c r="M1082" s="7" t="s">
        <v>31</v>
      </c>
      <c r="N1082" s="7" t="s">
        <v>106</v>
      </c>
      <c r="O1082" s="7" t="s">
        <v>107</v>
      </c>
      <c r="P1082" s="7" t="s">
        <v>4307</v>
      </c>
      <c r="Q1082" s="7" t="s">
        <v>35</v>
      </c>
      <c r="R1082" s="7" t="s">
        <v>4308</v>
      </c>
      <c r="S1082" s="7" t="s">
        <v>48</v>
      </c>
      <c r="T1082" s="7" t="s">
        <v>78</v>
      </c>
      <c r="U1082" s="7" t="s">
        <v>956</v>
      </c>
      <c r="V1082" s="10">
        <v>544.95000000000005</v>
      </c>
      <c r="W1082" s="6">
        <v>6</v>
      </c>
      <c r="X1082" s="11">
        <v>0.5</v>
      </c>
      <c r="Y1082" s="10">
        <v>-53.9</v>
      </c>
      <c r="Z1082" s="30">
        <f t="shared" si="82"/>
        <v>-9.8908156711624909E-2</v>
      </c>
    </row>
    <row r="1083" spans="1:26">
      <c r="A1083" s="27">
        <v>1082</v>
      </c>
      <c r="B1083" s="14" t="s">
        <v>4309</v>
      </c>
      <c r="C1083" s="15">
        <v>44529</v>
      </c>
      <c r="D1083" s="12">
        <f t="shared" si="79"/>
        <v>2021</v>
      </c>
      <c r="E1083" s="12">
        <f t="shared" si="80"/>
        <v>11</v>
      </c>
      <c r="F1083" s="15" t="str">
        <f t="shared" si="81"/>
        <v>2021-11</v>
      </c>
      <c r="G1083" s="15">
        <v>44536</v>
      </c>
      <c r="H1083" s="23">
        <f t="shared" si="83"/>
        <v>7</v>
      </c>
      <c r="I1083" s="14" t="s">
        <v>27</v>
      </c>
      <c r="J1083" s="14" t="s">
        <v>3648</v>
      </c>
      <c r="K1083" s="14" t="s">
        <v>1134</v>
      </c>
      <c r="L1083" s="14" t="s">
        <v>83</v>
      </c>
      <c r="M1083" s="14" t="s">
        <v>31</v>
      </c>
      <c r="N1083" s="14" t="s">
        <v>125</v>
      </c>
      <c r="O1083" s="14" t="s">
        <v>126</v>
      </c>
      <c r="P1083" s="14" t="s">
        <v>4310</v>
      </c>
      <c r="Q1083" s="14" t="s">
        <v>58</v>
      </c>
      <c r="R1083" s="14" t="s">
        <v>4311</v>
      </c>
      <c r="S1083" s="14" t="s">
        <v>110</v>
      </c>
      <c r="T1083" s="14" t="s">
        <v>223</v>
      </c>
      <c r="U1083" s="14" t="s">
        <v>224</v>
      </c>
      <c r="V1083" s="16">
        <v>2314.13</v>
      </c>
      <c r="W1083" s="13">
        <v>2</v>
      </c>
      <c r="X1083" s="17">
        <v>0.3</v>
      </c>
      <c r="Y1083" s="16">
        <v>137.26</v>
      </c>
      <c r="Z1083" s="31">
        <f t="shared" si="82"/>
        <v>5.9313867414535912E-2</v>
      </c>
    </row>
    <row r="1084" spans="1:26">
      <c r="A1084" s="26">
        <v>1083</v>
      </c>
      <c r="B1084" s="7" t="s">
        <v>4312</v>
      </c>
      <c r="C1084" s="8">
        <v>45509</v>
      </c>
      <c r="D1084" s="12">
        <f t="shared" si="79"/>
        <v>2024</v>
      </c>
      <c r="E1084" s="12">
        <f t="shared" si="80"/>
        <v>8</v>
      </c>
      <c r="F1084" s="8" t="str">
        <f t="shared" si="81"/>
        <v>2024-08</v>
      </c>
      <c r="G1084" s="8">
        <v>45511</v>
      </c>
      <c r="H1084" s="23">
        <f t="shared" si="83"/>
        <v>2</v>
      </c>
      <c r="I1084" s="7" t="s">
        <v>122</v>
      </c>
      <c r="J1084" s="7" t="s">
        <v>548</v>
      </c>
      <c r="K1084" s="7" t="s">
        <v>549</v>
      </c>
      <c r="L1084" s="7" t="s">
        <v>83</v>
      </c>
      <c r="M1084" s="7" t="s">
        <v>31</v>
      </c>
      <c r="N1084" s="7" t="s">
        <v>204</v>
      </c>
      <c r="O1084" s="7" t="s">
        <v>205</v>
      </c>
      <c r="P1084" s="7" t="s">
        <v>4313</v>
      </c>
      <c r="Q1084" s="7" t="s">
        <v>146</v>
      </c>
      <c r="R1084" s="7" t="s">
        <v>4314</v>
      </c>
      <c r="S1084" s="7" t="s">
        <v>37</v>
      </c>
      <c r="T1084" s="7" t="s">
        <v>38</v>
      </c>
      <c r="U1084" s="7" t="s">
        <v>177</v>
      </c>
      <c r="V1084" s="10">
        <v>13260.77</v>
      </c>
      <c r="W1084" s="6">
        <v>10</v>
      </c>
      <c r="X1084" s="11">
        <v>0</v>
      </c>
      <c r="Y1084" s="10">
        <v>-1309.71</v>
      </c>
      <c r="Z1084" s="30">
        <f t="shared" si="82"/>
        <v>-9.8765757946182614E-2</v>
      </c>
    </row>
    <row r="1085" spans="1:26">
      <c r="A1085" s="27">
        <v>1084</v>
      </c>
      <c r="B1085" s="14" t="s">
        <v>4315</v>
      </c>
      <c r="C1085" s="15">
        <v>45116</v>
      </c>
      <c r="D1085" s="12">
        <f t="shared" si="79"/>
        <v>2023</v>
      </c>
      <c r="E1085" s="12">
        <f t="shared" si="80"/>
        <v>7</v>
      </c>
      <c r="F1085" s="15" t="str">
        <f t="shared" si="81"/>
        <v>2023-07</v>
      </c>
      <c r="G1085" s="15">
        <v>45119</v>
      </c>
      <c r="H1085" s="23">
        <f t="shared" si="83"/>
        <v>3</v>
      </c>
      <c r="I1085" s="14" t="s">
        <v>52</v>
      </c>
      <c r="J1085" s="14" t="s">
        <v>351</v>
      </c>
      <c r="K1085" s="14" t="s">
        <v>352</v>
      </c>
      <c r="L1085" s="14" t="s">
        <v>66</v>
      </c>
      <c r="M1085" s="14" t="s">
        <v>31</v>
      </c>
      <c r="N1085" s="14" t="s">
        <v>55</v>
      </c>
      <c r="O1085" s="14" t="s">
        <v>56</v>
      </c>
      <c r="P1085" s="14" t="s">
        <v>4316</v>
      </c>
      <c r="Q1085" s="14" t="s">
        <v>58</v>
      </c>
      <c r="R1085" s="14" t="s">
        <v>4317</v>
      </c>
      <c r="S1085" s="14" t="s">
        <v>37</v>
      </c>
      <c r="T1085" s="14" t="s">
        <v>170</v>
      </c>
      <c r="U1085" s="14" t="s">
        <v>171</v>
      </c>
      <c r="V1085" s="16">
        <v>45.46</v>
      </c>
      <c r="W1085" s="13">
        <v>1</v>
      </c>
      <c r="X1085" s="17">
        <v>0.5</v>
      </c>
      <c r="Y1085" s="16">
        <v>9.1999999999999993</v>
      </c>
      <c r="Z1085" s="31">
        <f t="shared" si="82"/>
        <v>0.20237571491421028</v>
      </c>
    </row>
    <row r="1086" spans="1:26">
      <c r="A1086" s="26">
        <v>1085</v>
      </c>
      <c r="B1086" s="7" t="s">
        <v>4318</v>
      </c>
      <c r="C1086" s="8">
        <v>44523</v>
      </c>
      <c r="D1086" s="12">
        <f t="shared" si="79"/>
        <v>2021</v>
      </c>
      <c r="E1086" s="12">
        <f t="shared" si="80"/>
        <v>11</v>
      </c>
      <c r="F1086" s="8" t="str">
        <f t="shared" si="81"/>
        <v>2021-11</v>
      </c>
      <c r="G1086" s="8">
        <v>44523</v>
      </c>
      <c r="H1086" s="23">
        <f t="shared" si="83"/>
        <v>0</v>
      </c>
      <c r="I1086" s="7" t="s">
        <v>63</v>
      </c>
      <c r="J1086" s="7" t="s">
        <v>4204</v>
      </c>
      <c r="K1086" s="7" t="s">
        <v>589</v>
      </c>
      <c r="L1086" s="7" t="s">
        <v>30</v>
      </c>
      <c r="M1086" s="7" t="s">
        <v>31</v>
      </c>
      <c r="N1086" s="7" t="s">
        <v>166</v>
      </c>
      <c r="O1086" s="7" t="s">
        <v>167</v>
      </c>
      <c r="P1086" s="7" t="s">
        <v>4319</v>
      </c>
      <c r="Q1086" s="7" t="s">
        <v>35</v>
      </c>
      <c r="R1086" s="7" t="s">
        <v>4320</v>
      </c>
      <c r="S1086" s="7" t="s">
        <v>37</v>
      </c>
      <c r="T1086" s="7" t="s">
        <v>170</v>
      </c>
      <c r="U1086" s="7" t="s">
        <v>171</v>
      </c>
      <c r="V1086" s="10">
        <v>15629.45</v>
      </c>
      <c r="W1086" s="6">
        <v>11</v>
      </c>
      <c r="X1086" s="11">
        <v>0</v>
      </c>
      <c r="Y1086" s="10">
        <v>3327.11</v>
      </c>
      <c r="Z1086" s="30">
        <f t="shared" si="82"/>
        <v>0.21287441336707305</v>
      </c>
    </row>
    <row r="1087" spans="1:26">
      <c r="A1087" s="27">
        <v>1086</v>
      </c>
      <c r="B1087" s="14" t="s">
        <v>4321</v>
      </c>
      <c r="C1087" s="15">
        <v>44573</v>
      </c>
      <c r="D1087" s="12">
        <f t="shared" si="79"/>
        <v>2022</v>
      </c>
      <c r="E1087" s="12">
        <f t="shared" si="80"/>
        <v>1</v>
      </c>
      <c r="F1087" s="15" t="str">
        <f t="shared" si="81"/>
        <v>2022-01</v>
      </c>
      <c r="G1087" s="15">
        <v>44579</v>
      </c>
      <c r="H1087" s="23">
        <f t="shared" si="83"/>
        <v>6</v>
      </c>
      <c r="I1087" s="14" t="s">
        <v>52</v>
      </c>
      <c r="J1087" s="14" t="s">
        <v>4322</v>
      </c>
      <c r="K1087" s="14" t="s">
        <v>342</v>
      </c>
      <c r="L1087" s="14" t="s">
        <v>83</v>
      </c>
      <c r="M1087" s="14" t="s">
        <v>31</v>
      </c>
      <c r="N1087" s="14" t="s">
        <v>181</v>
      </c>
      <c r="O1087" s="14" t="s">
        <v>107</v>
      </c>
      <c r="P1087" s="14" t="s">
        <v>4323</v>
      </c>
      <c r="Q1087" s="14" t="s">
        <v>35</v>
      </c>
      <c r="R1087" s="14" t="s">
        <v>4324</v>
      </c>
      <c r="S1087" s="14" t="s">
        <v>110</v>
      </c>
      <c r="T1087" s="14" t="s">
        <v>148</v>
      </c>
      <c r="U1087" s="14" t="s">
        <v>149</v>
      </c>
      <c r="V1087" s="16">
        <v>6123.71</v>
      </c>
      <c r="W1087" s="13">
        <v>10</v>
      </c>
      <c r="X1087" s="17">
        <v>0.3</v>
      </c>
      <c r="Y1087" s="16">
        <v>1666.99</v>
      </c>
      <c r="Z1087" s="31">
        <f t="shared" si="82"/>
        <v>0.27221896530044692</v>
      </c>
    </row>
    <row r="1088" spans="1:26">
      <c r="A1088" s="26">
        <v>1087</v>
      </c>
      <c r="B1088" s="7" t="s">
        <v>4325</v>
      </c>
      <c r="C1088" s="8">
        <v>44228</v>
      </c>
      <c r="D1088" s="12">
        <f t="shared" si="79"/>
        <v>2021</v>
      </c>
      <c r="E1088" s="12">
        <f t="shared" si="80"/>
        <v>2</v>
      </c>
      <c r="F1088" s="8" t="str">
        <f t="shared" si="81"/>
        <v>2021-02</v>
      </c>
      <c r="G1088" s="8">
        <v>44231</v>
      </c>
      <c r="H1088" s="23">
        <f t="shared" si="83"/>
        <v>3</v>
      </c>
      <c r="I1088" s="7" t="s">
        <v>52</v>
      </c>
      <c r="J1088" s="7" t="s">
        <v>3061</v>
      </c>
      <c r="K1088" s="7" t="s">
        <v>1672</v>
      </c>
      <c r="L1088" s="7" t="s">
        <v>66</v>
      </c>
      <c r="M1088" s="7" t="s">
        <v>31</v>
      </c>
      <c r="N1088" s="7" t="s">
        <v>213</v>
      </c>
      <c r="O1088" s="7" t="s">
        <v>92</v>
      </c>
      <c r="P1088" s="7" t="s">
        <v>4326</v>
      </c>
      <c r="Q1088" s="7" t="s">
        <v>46</v>
      </c>
      <c r="R1088" s="7" t="s">
        <v>4327</v>
      </c>
      <c r="S1088" s="7" t="s">
        <v>110</v>
      </c>
      <c r="T1088" s="7" t="s">
        <v>111</v>
      </c>
      <c r="U1088" s="7" t="s">
        <v>112</v>
      </c>
      <c r="V1088" s="10">
        <v>8123.38</v>
      </c>
      <c r="W1088" s="6">
        <v>7</v>
      </c>
      <c r="X1088" s="11">
        <v>0.1</v>
      </c>
      <c r="Y1088" s="10">
        <v>1380.04</v>
      </c>
      <c r="Z1088" s="30">
        <f t="shared" si="82"/>
        <v>0.16988494936836637</v>
      </c>
    </row>
    <row r="1089" spans="1:26">
      <c r="A1089" s="27">
        <v>1088</v>
      </c>
      <c r="B1089" s="14" t="s">
        <v>4328</v>
      </c>
      <c r="C1089" s="15">
        <v>45415</v>
      </c>
      <c r="D1089" s="12">
        <f t="shared" si="79"/>
        <v>2024</v>
      </c>
      <c r="E1089" s="12">
        <f t="shared" si="80"/>
        <v>5</v>
      </c>
      <c r="F1089" s="15" t="str">
        <f t="shared" si="81"/>
        <v>2024-05</v>
      </c>
      <c r="G1089" s="15">
        <v>45417</v>
      </c>
      <c r="H1089" s="23">
        <f t="shared" si="83"/>
        <v>2</v>
      </c>
      <c r="I1089" s="14" t="s">
        <v>122</v>
      </c>
      <c r="J1089" s="14" t="s">
        <v>2982</v>
      </c>
      <c r="K1089" s="14" t="s">
        <v>1307</v>
      </c>
      <c r="L1089" s="14" t="s">
        <v>83</v>
      </c>
      <c r="M1089" s="14" t="s">
        <v>31</v>
      </c>
      <c r="N1089" s="14" t="s">
        <v>213</v>
      </c>
      <c r="O1089" s="14" t="s">
        <v>92</v>
      </c>
      <c r="P1089" s="14" t="s">
        <v>4329</v>
      </c>
      <c r="Q1089" s="14" t="s">
        <v>46</v>
      </c>
      <c r="R1089" s="14" t="s">
        <v>4330</v>
      </c>
      <c r="S1089" s="14" t="s">
        <v>37</v>
      </c>
      <c r="T1089" s="14" t="s">
        <v>60</v>
      </c>
      <c r="U1089" s="14" t="s">
        <v>162</v>
      </c>
      <c r="V1089" s="16">
        <v>5026.43</v>
      </c>
      <c r="W1089" s="13">
        <v>11</v>
      </c>
      <c r="X1089" s="17">
        <v>0</v>
      </c>
      <c r="Y1089" s="16">
        <v>279.79000000000002</v>
      </c>
      <c r="Z1089" s="31">
        <f t="shared" si="82"/>
        <v>5.5663761357464446E-2</v>
      </c>
    </row>
    <row r="1090" spans="1:26">
      <c r="A1090" s="26">
        <v>1089</v>
      </c>
      <c r="B1090" s="7" t="s">
        <v>4331</v>
      </c>
      <c r="C1090" s="8">
        <v>44235</v>
      </c>
      <c r="D1090" s="12">
        <f t="shared" ref="D1090:D1153" si="84">YEAR(C1090)</f>
        <v>2021</v>
      </c>
      <c r="E1090" s="12">
        <f t="shared" ref="E1090:E1153" si="85">MONTH(C1090)</f>
        <v>2</v>
      </c>
      <c r="F1090" s="8" t="str">
        <f t="shared" ref="F1090:F1153" si="86">TEXT(C1090,"yyyy-mm")</f>
        <v>2021-02</v>
      </c>
      <c r="G1090" s="8">
        <v>44241</v>
      </c>
      <c r="H1090" s="23">
        <f t="shared" si="83"/>
        <v>6</v>
      </c>
      <c r="I1090" s="7" t="s">
        <v>27</v>
      </c>
      <c r="J1090" s="7" t="s">
        <v>980</v>
      </c>
      <c r="K1090" s="7" t="s">
        <v>981</v>
      </c>
      <c r="L1090" s="7" t="s">
        <v>83</v>
      </c>
      <c r="M1090" s="7" t="s">
        <v>31</v>
      </c>
      <c r="N1090" s="7" t="s">
        <v>711</v>
      </c>
      <c r="O1090" s="7" t="s">
        <v>712</v>
      </c>
      <c r="P1090" s="7" t="s">
        <v>4332</v>
      </c>
      <c r="Q1090" s="7" t="s">
        <v>35</v>
      </c>
      <c r="R1090" s="7" t="s">
        <v>4333</v>
      </c>
      <c r="S1090" s="7" t="s">
        <v>48</v>
      </c>
      <c r="T1090" s="7" t="s">
        <v>298</v>
      </c>
      <c r="U1090" s="7" t="s">
        <v>299</v>
      </c>
      <c r="V1090" s="10">
        <v>1913.06</v>
      </c>
      <c r="W1090" s="6">
        <v>7</v>
      </c>
      <c r="X1090" s="11">
        <v>0</v>
      </c>
      <c r="Y1090" s="10">
        <v>205.08</v>
      </c>
      <c r="Z1090" s="30">
        <f t="shared" ref="Z1090:Z1153" si="87">IFERROR(Y1090/V1090,0)</f>
        <v>0.10719998327287174</v>
      </c>
    </row>
    <row r="1091" spans="1:26">
      <c r="A1091" s="27">
        <v>1090</v>
      </c>
      <c r="B1091" s="14" t="s">
        <v>4334</v>
      </c>
      <c r="C1091" s="15">
        <v>44798</v>
      </c>
      <c r="D1091" s="12">
        <f t="shared" si="84"/>
        <v>2022</v>
      </c>
      <c r="E1091" s="12">
        <f t="shared" si="85"/>
        <v>8</v>
      </c>
      <c r="F1091" s="15" t="str">
        <f t="shared" si="86"/>
        <v>2022-08</v>
      </c>
      <c r="G1091" s="15">
        <v>44805</v>
      </c>
      <c r="H1091" s="23">
        <f t="shared" si="83"/>
        <v>7</v>
      </c>
      <c r="I1091" s="14" t="s">
        <v>27</v>
      </c>
      <c r="J1091" s="14" t="s">
        <v>726</v>
      </c>
      <c r="K1091" s="14" t="s">
        <v>727</v>
      </c>
      <c r="L1091" s="14" t="s">
        <v>30</v>
      </c>
      <c r="M1091" s="14" t="s">
        <v>31</v>
      </c>
      <c r="N1091" s="14" t="s">
        <v>106</v>
      </c>
      <c r="O1091" s="14" t="s">
        <v>107</v>
      </c>
      <c r="P1091" s="14" t="s">
        <v>4335</v>
      </c>
      <c r="Q1091" s="14" t="s">
        <v>35</v>
      </c>
      <c r="R1091" s="14" t="s">
        <v>4336</v>
      </c>
      <c r="S1091" s="14" t="s">
        <v>37</v>
      </c>
      <c r="T1091" s="14" t="s">
        <v>208</v>
      </c>
      <c r="U1091" s="14" t="s">
        <v>265</v>
      </c>
      <c r="V1091" s="16">
        <v>5839.86</v>
      </c>
      <c r="W1091" s="13">
        <v>9</v>
      </c>
      <c r="X1091" s="17">
        <v>0</v>
      </c>
      <c r="Y1091" s="16">
        <v>1660.71</v>
      </c>
      <c r="Z1091" s="31">
        <f t="shared" si="87"/>
        <v>0.28437496789306593</v>
      </c>
    </row>
    <row r="1092" spans="1:26">
      <c r="A1092" s="26">
        <v>1091</v>
      </c>
      <c r="B1092" s="7" t="s">
        <v>4337</v>
      </c>
      <c r="C1092" s="8">
        <v>44230</v>
      </c>
      <c r="D1092" s="12">
        <f t="shared" si="84"/>
        <v>2021</v>
      </c>
      <c r="E1092" s="12">
        <f t="shared" si="85"/>
        <v>2</v>
      </c>
      <c r="F1092" s="8" t="str">
        <f t="shared" si="86"/>
        <v>2021-02</v>
      </c>
      <c r="G1092" s="8">
        <v>44237</v>
      </c>
      <c r="H1092" s="23">
        <f t="shared" ref="H1092:H1155" si="88">G1092-C1092</f>
        <v>7</v>
      </c>
      <c r="I1092" s="7" t="s">
        <v>27</v>
      </c>
      <c r="J1092" s="7" t="s">
        <v>4338</v>
      </c>
      <c r="K1092" s="7" t="s">
        <v>142</v>
      </c>
      <c r="L1092" s="7" t="s">
        <v>66</v>
      </c>
      <c r="M1092" s="7" t="s">
        <v>31</v>
      </c>
      <c r="N1092" s="7" t="s">
        <v>74</v>
      </c>
      <c r="O1092" s="7" t="s">
        <v>75</v>
      </c>
      <c r="P1092" s="7" t="s">
        <v>4339</v>
      </c>
      <c r="Q1092" s="7" t="s">
        <v>46</v>
      </c>
      <c r="R1092" s="7" t="s">
        <v>4340</v>
      </c>
      <c r="S1092" s="7" t="s">
        <v>110</v>
      </c>
      <c r="T1092" s="7" t="s">
        <v>243</v>
      </c>
      <c r="U1092" s="7" t="s">
        <v>244</v>
      </c>
      <c r="V1092" s="10">
        <v>3258.33</v>
      </c>
      <c r="W1092" s="6">
        <v>5</v>
      </c>
      <c r="X1092" s="11">
        <v>0.3</v>
      </c>
      <c r="Y1092" s="10">
        <v>85.08</v>
      </c>
      <c r="Z1092" s="30">
        <f t="shared" si="87"/>
        <v>2.6111535663975102E-2</v>
      </c>
    </row>
    <row r="1093" spans="1:26">
      <c r="A1093" s="27">
        <v>1092</v>
      </c>
      <c r="B1093" s="14" t="s">
        <v>4341</v>
      </c>
      <c r="C1093" s="15">
        <v>44275</v>
      </c>
      <c r="D1093" s="12">
        <f t="shared" si="84"/>
        <v>2021</v>
      </c>
      <c r="E1093" s="12">
        <f t="shared" si="85"/>
        <v>3</v>
      </c>
      <c r="F1093" s="15" t="str">
        <f t="shared" si="86"/>
        <v>2021-03</v>
      </c>
      <c r="G1093" s="15">
        <v>44275</v>
      </c>
      <c r="H1093" s="23">
        <f t="shared" si="88"/>
        <v>0</v>
      </c>
      <c r="I1093" s="14" t="s">
        <v>63</v>
      </c>
      <c r="J1093" s="14" t="s">
        <v>3681</v>
      </c>
      <c r="K1093" s="14" t="s">
        <v>268</v>
      </c>
      <c r="L1093" s="14" t="s">
        <v>30</v>
      </c>
      <c r="M1093" s="14" t="s">
        <v>31</v>
      </c>
      <c r="N1093" s="14" t="s">
        <v>32</v>
      </c>
      <c r="O1093" s="14" t="s">
        <v>33</v>
      </c>
      <c r="P1093" s="14" t="s">
        <v>4342</v>
      </c>
      <c r="Q1093" s="14" t="s">
        <v>35</v>
      </c>
      <c r="R1093" s="14" t="s">
        <v>4343</v>
      </c>
      <c r="S1093" s="14" t="s">
        <v>48</v>
      </c>
      <c r="T1093" s="14" t="s">
        <v>434</v>
      </c>
      <c r="U1093" s="14" t="s">
        <v>1113</v>
      </c>
      <c r="V1093" s="16">
        <v>2411.4899999999998</v>
      </c>
      <c r="W1093" s="13">
        <v>14</v>
      </c>
      <c r="X1093" s="17">
        <v>0</v>
      </c>
      <c r="Y1093" s="16">
        <v>-174.17</v>
      </c>
      <c r="Z1093" s="31">
        <f t="shared" si="87"/>
        <v>-7.2225055878315902E-2</v>
      </c>
    </row>
    <row r="1094" spans="1:26">
      <c r="A1094" s="26">
        <v>1093</v>
      </c>
      <c r="B1094" s="7" t="s">
        <v>4344</v>
      </c>
      <c r="C1094" s="8">
        <v>44989</v>
      </c>
      <c r="D1094" s="12">
        <f t="shared" si="84"/>
        <v>2023</v>
      </c>
      <c r="E1094" s="12">
        <f t="shared" si="85"/>
        <v>3</v>
      </c>
      <c r="F1094" s="8" t="str">
        <f t="shared" si="86"/>
        <v>2023-03</v>
      </c>
      <c r="G1094" s="8">
        <v>44997</v>
      </c>
      <c r="H1094" s="23">
        <f t="shared" si="88"/>
        <v>8</v>
      </c>
      <c r="I1094" s="7" t="s">
        <v>27</v>
      </c>
      <c r="J1094" s="7" t="s">
        <v>3852</v>
      </c>
      <c r="K1094" s="7" t="s">
        <v>2780</v>
      </c>
      <c r="L1094" s="7" t="s">
        <v>83</v>
      </c>
      <c r="M1094" s="7" t="s">
        <v>31</v>
      </c>
      <c r="N1094" s="7" t="s">
        <v>153</v>
      </c>
      <c r="O1094" s="7" t="s">
        <v>154</v>
      </c>
      <c r="P1094" s="7" t="s">
        <v>4345</v>
      </c>
      <c r="Q1094" s="7" t="s">
        <v>146</v>
      </c>
      <c r="R1094" s="7" t="s">
        <v>4346</v>
      </c>
      <c r="S1094" s="7" t="s">
        <v>110</v>
      </c>
      <c r="T1094" s="7" t="s">
        <v>148</v>
      </c>
      <c r="U1094" s="7" t="s">
        <v>237</v>
      </c>
      <c r="V1094" s="10">
        <v>1341.97</v>
      </c>
      <c r="W1094" s="6">
        <v>10</v>
      </c>
      <c r="X1094" s="11">
        <v>0.3</v>
      </c>
      <c r="Y1094" s="10">
        <v>-137.81</v>
      </c>
      <c r="Z1094" s="30">
        <f t="shared" si="87"/>
        <v>-0.10269231055835823</v>
      </c>
    </row>
    <row r="1095" spans="1:26">
      <c r="A1095" s="27">
        <v>1094</v>
      </c>
      <c r="B1095" s="14" t="s">
        <v>4347</v>
      </c>
      <c r="C1095" s="15">
        <v>45543</v>
      </c>
      <c r="D1095" s="12">
        <f t="shared" si="84"/>
        <v>2024</v>
      </c>
      <c r="E1095" s="12">
        <f t="shared" si="85"/>
        <v>9</v>
      </c>
      <c r="F1095" s="15" t="str">
        <f t="shared" si="86"/>
        <v>2024-09</v>
      </c>
      <c r="G1095" s="15">
        <v>45544</v>
      </c>
      <c r="H1095" s="23">
        <f t="shared" si="88"/>
        <v>1</v>
      </c>
      <c r="I1095" s="14" t="s">
        <v>122</v>
      </c>
      <c r="J1095" s="14" t="s">
        <v>3334</v>
      </c>
      <c r="K1095" s="14" t="s">
        <v>1302</v>
      </c>
      <c r="L1095" s="14" t="s">
        <v>66</v>
      </c>
      <c r="M1095" s="14" t="s">
        <v>31</v>
      </c>
      <c r="N1095" s="14" t="s">
        <v>711</v>
      </c>
      <c r="O1095" s="14" t="s">
        <v>712</v>
      </c>
      <c r="P1095" s="14" t="s">
        <v>4348</v>
      </c>
      <c r="Q1095" s="14" t="s">
        <v>35</v>
      </c>
      <c r="R1095" s="14" t="s">
        <v>4349</v>
      </c>
      <c r="S1095" s="14" t="s">
        <v>37</v>
      </c>
      <c r="T1095" s="14" t="s">
        <v>60</v>
      </c>
      <c r="U1095" s="14" t="s">
        <v>317</v>
      </c>
      <c r="V1095" s="16">
        <v>1649.74</v>
      </c>
      <c r="W1095" s="13">
        <v>3</v>
      </c>
      <c r="X1095" s="17">
        <v>0.2</v>
      </c>
      <c r="Y1095" s="16">
        <v>25.75</v>
      </c>
      <c r="Z1095" s="31">
        <f t="shared" si="87"/>
        <v>1.5608520130444798E-2</v>
      </c>
    </row>
    <row r="1096" spans="1:26">
      <c r="A1096" s="26">
        <v>1095</v>
      </c>
      <c r="B1096" s="7" t="s">
        <v>4350</v>
      </c>
      <c r="C1096" s="8">
        <v>45272</v>
      </c>
      <c r="D1096" s="12">
        <f t="shared" si="84"/>
        <v>2023</v>
      </c>
      <c r="E1096" s="12">
        <f t="shared" si="85"/>
        <v>12</v>
      </c>
      <c r="F1096" s="8" t="str">
        <f t="shared" si="86"/>
        <v>2023-12</v>
      </c>
      <c r="G1096" s="8">
        <v>45279</v>
      </c>
      <c r="H1096" s="23">
        <f t="shared" si="88"/>
        <v>7</v>
      </c>
      <c r="I1096" s="7" t="s">
        <v>27</v>
      </c>
      <c r="J1096" s="7" t="s">
        <v>2494</v>
      </c>
      <c r="K1096" s="7" t="s">
        <v>1806</v>
      </c>
      <c r="L1096" s="7" t="s">
        <v>83</v>
      </c>
      <c r="M1096" s="7" t="s">
        <v>31</v>
      </c>
      <c r="N1096" s="7" t="s">
        <v>143</v>
      </c>
      <c r="O1096" s="7" t="s">
        <v>144</v>
      </c>
      <c r="P1096" s="7" t="s">
        <v>4351</v>
      </c>
      <c r="Q1096" s="7" t="s">
        <v>146</v>
      </c>
      <c r="R1096" s="7" t="s">
        <v>4352</v>
      </c>
      <c r="S1096" s="7" t="s">
        <v>110</v>
      </c>
      <c r="T1096" s="7" t="s">
        <v>243</v>
      </c>
      <c r="U1096" s="7" t="s">
        <v>339</v>
      </c>
      <c r="V1096" s="10">
        <v>2158.73</v>
      </c>
      <c r="W1096" s="6">
        <v>2</v>
      </c>
      <c r="X1096" s="11">
        <v>0</v>
      </c>
      <c r="Y1096" s="10">
        <v>744.92</v>
      </c>
      <c r="Z1096" s="30">
        <f t="shared" si="87"/>
        <v>0.34507326066715149</v>
      </c>
    </row>
    <row r="1097" spans="1:26">
      <c r="A1097" s="27">
        <v>1096</v>
      </c>
      <c r="B1097" s="14" t="s">
        <v>4353</v>
      </c>
      <c r="C1097" s="15">
        <v>44806</v>
      </c>
      <c r="D1097" s="12">
        <f t="shared" si="84"/>
        <v>2022</v>
      </c>
      <c r="E1097" s="12">
        <f t="shared" si="85"/>
        <v>9</v>
      </c>
      <c r="F1097" s="15" t="str">
        <f t="shared" si="86"/>
        <v>2022-09</v>
      </c>
      <c r="G1097" s="15">
        <v>44814</v>
      </c>
      <c r="H1097" s="23">
        <f t="shared" si="88"/>
        <v>8</v>
      </c>
      <c r="I1097" s="14" t="s">
        <v>27</v>
      </c>
      <c r="J1097" s="14" t="s">
        <v>4239</v>
      </c>
      <c r="K1097" s="14" t="s">
        <v>648</v>
      </c>
      <c r="L1097" s="14" t="s">
        <v>30</v>
      </c>
      <c r="M1097" s="14" t="s">
        <v>31</v>
      </c>
      <c r="N1097" s="14" t="s">
        <v>55</v>
      </c>
      <c r="O1097" s="14" t="s">
        <v>56</v>
      </c>
      <c r="P1097" s="14" t="s">
        <v>4354</v>
      </c>
      <c r="Q1097" s="14" t="s">
        <v>58</v>
      </c>
      <c r="R1097" s="14" t="s">
        <v>4355</v>
      </c>
      <c r="S1097" s="14" t="s">
        <v>37</v>
      </c>
      <c r="T1097" s="14" t="s">
        <v>38</v>
      </c>
      <c r="U1097" s="14" t="s">
        <v>333</v>
      </c>
      <c r="V1097" s="16">
        <v>15703.9</v>
      </c>
      <c r="W1097" s="13">
        <v>12</v>
      </c>
      <c r="X1097" s="17">
        <v>0</v>
      </c>
      <c r="Y1097" s="16">
        <v>-592.53</v>
      </c>
      <c r="Z1097" s="31">
        <f t="shared" si="87"/>
        <v>-3.7731391565152601E-2</v>
      </c>
    </row>
    <row r="1098" spans="1:26">
      <c r="A1098" s="26">
        <v>1097</v>
      </c>
      <c r="B1098" s="7" t="s">
        <v>4356</v>
      </c>
      <c r="C1098" s="8">
        <v>44855</v>
      </c>
      <c r="D1098" s="12">
        <f t="shared" si="84"/>
        <v>2022</v>
      </c>
      <c r="E1098" s="12">
        <f t="shared" si="85"/>
        <v>10</v>
      </c>
      <c r="F1098" s="8" t="str">
        <f t="shared" si="86"/>
        <v>2022-10</v>
      </c>
      <c r="G1098" s="8">
        <v>44861</v>
      </c>
      <c r="H1098" s="23">
        <f t="shared" si="88"/>
        <v>6</v>
      </c>
      <c r="I1098" s="7" t="s">
        <v>52</v>
      </c>
      <c r="J1098" s="7" t="s">
        <v>390</v>
      </c>
      <c r="K1098" s="7" t="s">
        <v>391</v>
      </c>
      <c r="L1098" s="7" t="s">
        <v>30</v>
      </c>
      <c r="M1098" s="7" t="s">
        <v>31</v>
      </c>
      <c r="N1098" s="7" t="s">
        <v>283</v>
      </c>
      <c r="O1098" s="7" t="s">
        <v>284</v>
      </c>
      <c r="P1098" s="7" t="s">
        <v>4357</v>
      </c>
      <c r="Q1098" s="7" t="s">
        <v>146</v>
      </c>
      <c r="R1098" s="7" t="s">
        <v>4358</v>
      </c>
      <c r="S1098" s="7" t="s">
        <v>37</v>
      </c>
      <c r="T1098" s="7" t="s">
        <v>38</v>
      </c>
      <c r="U1098" s="7" t="s">
        <v>39</v>
      </c>
      <c r="V1098" s="10">
        <v>5516.9</v>
      </c>
      <c r="W1098" s="6">
        <v>12</v>
      </c>
      <c r="X1098" s="11">
        <v>0</v>
      </c>
      <c r="Y1098" s="10">
        <v>1057.02</v>
      </c>
      <c r="Z1098" s="30">
        <f t="shared" si="87"/>
        <v>0.19159673004767172</v>
      </c>
    </row>
    <row r="1099" spans="1:26">
      <c r="A1099" s="27">
        <v>1098</v>
      </c>
      <c r="B1099" s="14" t="s">
        <v>4359</v>
      </c>
      <c r="C1099" s="15">
        <v>44506</v>
      </c>
      <c r="D1099" s="12">
        <f t="shared" si="84"/>
        <v>2021</v>
      </c>
      <c r="E1099" s="12">
        <f t="shared" si="85"/>
        <v>11</v>
      </c>
      <c r="F1099" s="15" t="str">
        <f t="shared" si="86"/>
        <v>2021-11</v>
      </c>
      <c r="G1099" s="15">
        <v>44507</v>
      </c>
      <c r="H1099" s="23">
        <f t="shared" si="88"/>
        <v>1</v>
      </c>
      <c r="I1099" s="14" t="s">
        <v>122</v>
      </c>
      <c r="J1099" s="14" t="s">
        <v>3813</v>
      </c>
      <c r="K1099" s="14" t="s">
        <v>633</v>
      </c>
      <c r="L1099" s="14" t="s">
        <v>30</v>
      </c>
      <c r="M1099" s="14" t="s">
        <v>31</v>
      </c>
      <c r="N1099" s="14" t="s">
        <v>181</v>
      </c>
      <c r="O1099" s="14" t="s">
        <v>107</v>
      </c>
      <c r="P1099" s="14" t="s">
        <v>4360</v>
      </c>
      <c r="Q1099" s="14" t="s">
        <v>35</v>
      </c>
      <c r="R1099" s="14" t="s">
        <v>4361</v>
      </c>
      <c r="S1099" s="14" t="s">
        <v>110</v>
      </c>
      <c r="T1099" s="14" t="s">
        <v>111</v>
      </c>
      <c r="U1099" s="14" t="s">
        <v>287</v>
      </c>
      <c r="V1099" s="16">
        <v>3179.18</v>
      </c>
      <c r="W1099" s="13">
        <v>2</v>
      </c>
      <c r="X1099" s="17">
        <v>0.2</v>
      </c>
      <c r="Y1099" s="16">
        <v>341.08</v>
      </c>
      <c r="Z1099" s="31">
        <f t="shared" si="87"/>
        <v>0.10728552645650766</v>
      </c>
    </row>
    <row r="1100" spans="1:26">
      <c r="A1100" s="26">
        <v>1099</v>
      </c>
      <c r="B1100" s="7" t="s">
        <v>4362</v>
      </c>
      <c r="C1100" s="8">
        <v>44266</v>
      </c>
      <c r="D1100" s="12">
        <f t="shared" si="84"/>
        <v>2021</v>
      </c>
      <c r="E1100" s="12">
        <f t="shared" si="85"/>
        <v>3</v>
      </c>
      <c r="F1100" s="8" t="str">
        <f t="shared" si="86"/>
        <v>2021-03</v>
      </c>
      <c r="G1100" s="8">
        <v>44274</v>
      </c>
      <c r="H1100" s="23">
        <f t="shared" si="88"/>
        <v>8</v>
      </c>
      <c r="I1100" s="7" t="s">
        <v>27</v>
      </c>
      <c r="J1100" s="7" t="s">
        <v>1120</v>
      </c>
      <c r="K1100" s="7" t="s">
        <v>1121</v>
      </c>
      <c r="L1100" s="7" t="s">
        <v>66</v>
      </c>
      <c r="M1100" s="7" t="s">
        <v>31</v>
      </c>
      <c r="N1100" s="7" t="s">
        <v>711</v>
      </c>
      <c r="O1100" s="7" t="s">
        <v>712</v>
      </c>
      <c r="P1100" s="7" t="s">
        <v>4363</v>
      </c>
      <c r="Q1100" s="7" t="s">
        <v>35</v>
      </c>
      <c r="R1100" s="7" t="s">
        <v>4364</v>
      </c>
      <c r="S1100" s="7" t="s">
        <v>110</v>
      </c>
      <c r="T1100" s="7" t="s">
        <v>111</v>
      </c>
      <c r="U1100" s="7" t="s">
        <v>112</v>
      </c>
      <c r="V1100" s="10">
        <v>5325.36</v>
      </c>
      <c r="W1100" s="6">
        <v>10</v>
      </c>
      <c r="X1100" s="11">
        <v>0.3</v>
      </c>
      <c r="Y1100" s="10">
        <v>132.99</v>
      </c>
      <c r="Z1100" s="30">
        <f t="shared" si="87"/>
        <v>2.4972959574563976E-2</v>
      </c>
    </row>
    <row r="1101" spans="1:26">
      <c r="A1101" s="27">
        <v>1100</v>
      </c>
      <c r="B1101" s="14" t="s">
        <v>4365</v>
      </c>
      <c r="C1101" s="15">
        <v>44510</v>
      </c>
      <c r="D1101" s="12">
        <f t="shared" si="84"/>
        <v>2021</v>
      </c>
      <c r="E1101" s="12">
        <f t="shared" si="85"/>
        <v>11</v>
      </c>
      <c r="F1101" s="15" t="str">
        <f t="shared" si="86"/>
        <v>2021-11</v>
      </c>
      <c r="G1101" s="15">
        <v>44513</v>
      </c>
      <c r="H1101" s="23">
        <f t="shared" si="88"/>
        <v>3</v>
      </c>
      <c r="I1101" s="14" t="s">
        <v>122</v>
      </c>
      <c r="J1101" s="14" t="s">
        <v>4225</v>
      </c>
      <c r="K1101" s="14" t="s">
        <v>307</v>
      </c>
      <c r="L1101" s="14" t="s">
        <v>30</v>
      </c>
      <c r="M1101" s="14" t="s">
        <v>31</v>
      </c>
      <c r="N1101" s="14" t="s">
        <v>313</v>
      </c>
      <c r="O1101" s="14" t="s">
        <v>314</v>
      </c>
      <c r="P1101" s="14" t="s">
        <v>4366</v>
      </c>
      <c r="Q1101" s="14" t="s">
        <v>146</v>
      </c>
      <c r="R1101" s="14" t="s">
        <v>4367</v>
      </c>
      <c r="S1101" s="14" t="s">
        <v>110</v>
      </c>
      <c r="T1101" s="14" t="s">
        <v>243</v>
      </c>
      <c r="U1101" s="14" t="s">
        <v>481</v>
      </c>
      <c r="V1101" s="16">
        <v>513.01</v>
      </c>
      <c r="W1101" s="13">
        <v>2</v>
      </c>
      <c r="X1101" s="17">
        <v>0.1</v>
      </c>
      <c r="Y1101" s="16">
        <v>33.44</v>
      </c>
      <c r="Z1101" s="31">
        <f t="shared" si="87"/>
        <v>6.5183914543576152E-2</v>
      </c>
    </row>
    <row r="1102" spans="1:26">
      <c r="A1102" s="26">
        <v>1101</v>
      </c>
      <c r="B1102" s="7" t="s">
        <v>4368</v>
      </c>
      <c r="C1102" s="8">
        <v>44303</v>
      </c>
      <c r="D1102" s="12">
        <f t="shared" si="84"/>
        <v>2021</v>
      </c>
      <c r="E1102" s="12">
        <f t="shared" si="85"/>
        <v>4</v>
      </c>
      <c r="F1102" s="8" t="str">
        <f t="shared" si="86"/>
        <v>2021-04</v>
      </c>
      <c r="G1102" s="8">
        <v>44311</v>
      </c>
      <c r="H1102" s="23">
        <f t="shared" si="88"/>
        <v>8</v>
      </c>
      <c r="I1102" s="7" t="s">
        <v>27</v>
      </c>
      <c r="J1102" s="7" t="s">
        <v>721</v>
      </c>
      <c r="K1102" s="7" t="s">
        <v>722</v>
      </c>
      <c r="L1102" s="7" t="s">
        <v>30</v>
      </c>
      <c r="M1102" s="7" t="s">
        <v>31</v>
      </c>
      <c r="N1102" s="7" t="s">
        <v>213</v>
      </c>
      <c r="O1102" s="7" t="s">
        <v>92</v>
      </c>
      <c r="P1102" s="7" t="s">
        <v>4369</v>
      </c>
      <c r="Q1102" s="7" t="s">
        <v>46</v>
      </c>
      <c r="R1102" s="7" t="s">
        <v>4370</v>
      </c>
      <c r="S1102" s="7" t="s">
        <v>37</v>
      </c>
      <c r="T1102" s="7" t="s">
        <v>170</v>
      </c>
      <c r="U1102" s="7" t="s">
        <v>189</v>
      </c>
      <c r="V1102" s="10">
        <v>708.24</v>
      </c>
      <c r="W1102" s="6">
        <v>2</v>
      </c>
      <c r="X1102" s="11">
        <v>0</v>
      </c>
      <c r="Y1102" s="10">
        <v>23.68</v>
      </c>
      <c r="Z1102" s="30">
        <f t="shared" si="87"/>
        <v>3.3434993787416697E-2</v>
      </c>
    </row>
    <row r="1103" spans="1:26">
      <c r="A1103" s="27">
        <v>1102</v>
      </c>
      <c r="B1103" s="14" t="s">
        <v>4371</v>
      </c>
      <c r="C1103" s="15">
        <v>45420</v>
      </c>
      <c r="D1103" s="12">
        <f t="shared" si="84"/>
        <v>2024</v>
      </c>
      <c r="E1103" s="12">
        <f t="shared" si="85"/>
        <v>5</v>
      </c>
      <c r="F1103" s="15" t="str">
        <f t="shared" si="86"/>
        <v>2024-05</v>
      </c>
      <c r="G1103" s="15">
        <v>45420</v>
      </c>
      <c r="H1103" s="23">
        <f t="shared" si="88"/>
        <v>0</v>
      </c>
      <c r="I1103" s="14" t="s">
        <v>63</v>
      </c>
      <c r="J1103" s="14" t="s">
        <v>251</v>
      </c>
      <c r="K1103" s="14" t="s">
        <v>252</v>
      </c>
      <c r="L1103" s="14" t="s">
        <v>83</v>
      </c>
      <c r="M1103" s="14" t="s">
        <v>31</v>
      </c>
      <c r="N1103" s="14" t="s">
        <v>166</v>
      </c>
      <c r="O1103" s="14" t="s">
        <v>167</v>
      </c>
      <c r="P1103" s="14" t="s">
        <v>4372</v>
      </c>
      <c r="Q1103" s="14" t="s">
        <v>35</v>
      </c>
      <c r="R1103" s="14" t="s">
        <v>4373</v>
      </c>
      <c r="S1103" s="14" t="s">
        <v>110</v>
      </c>
      <c r="T1103" s="14" t="s">
        <v>223</v>
      </c>
      <c r="U1103" s="14" t="s">
        <v>449</v>
      </c>
      <c r="V1103" s="16">
        <v>4706.92</v>
      </c>
      <c r="W1103" s="13">
        <v>14</v>
      </c>
      <c r="X1103" s="17">
        <v>0.2</v>
      </c>
      <c r="Y1103" s="16">
        <v>-229.3</v>
      </c>
      <c r="Z1103" s="31">
        <f t="shared" si="87"/>
        <v>-4.8715508230435189E-2</v>
      </c>
    </row>
    <row r="1104" spans="1:26">
      <c r="A1104" s="26">
        <v>1103</v>
      </c>
      <c r="B1104" s="7" t="s">
        <v>4374</v>
      </c>
      <c r="C1104" s="8">
        <v>45207</v>
      </c>
      <c r="D1104" s="12">
        <f t="shared" si="84"/>
        <v>2023</v>
      </c>
      <c r="E1104" s="12">
        <f t="shared" si="85"/>
        <v>10</v>
      </c>
      <c r="F1104" s="8" t="str">
        <f t="shared" si="86"/>
        <v>2023-10</v>
      </c>
      <c r="G1104" s="8">
        <v>45207</v>
      </c>
      <c r="H1104" s="23">
        <f t="shared" si="88"/>
        <v>0</v>
      </c>
      <c r="I1104" s="7" t="s">
        <v>63</v>
      </c>
      <c r="J1104" s="7" t="s">
        <v>726</v>
      </c>
      <c r="K1104" s="7" t="s">
        <v>727</v>
      </c>
      <c r="L1104" s="7" t="s">
        <v>30</v>
      </c>
      <c r="M1104" s="7" t="s">
        <v>31</v>
      </c>
      <c r="N1104" s="7" t="s">
        <v>106</v>
      </c>
      <c r="O1104" s="7" t="s">
        <v>107</v>
      </c>
      <c r="P1104" s="7" t="s">
        <v>4375</v>
      </c>
      <c r="Q1104" s="7" t="s">
        <v>35</v>
      </c>
      <c r="R1104" s="7" t="s">
        <v>4376</v>
      </c>
      <c r="S1104" s="7" t="s">
        <v>110</v>
      </c>
      <c r="T1104" s="7" t="s">
        <v>223</v>
      </c>
      <c r="U1104" s="7" t="s">
        <v>449</v>
      </c>
      <c r="V1104" s="10">
        <v>10359.209999999999</v>
      </c>
      <c r="W1104" s="6">
        <v>8</v>
      </c>
      <c r="X1104" s="11">
        <v>0.3</v>
      </c>
      <c r="Y1104" s="10">
        <v>-240.91</v>
      </c>
      <c r="Z1104" s="30">
        <f t="shared" si="87"/>
        <v>-2.3255634358218438E-2</v>
      </c>
    </row>
    <row r="1105" spans="1:26">
      <c r="A1105" s="27">
        <v>1104</v>
      </c>
      <c r="B1105" s="14" t="s">
        <v>4377</v>
      </c>
      <c r="C1105" s="15">
        <v>44266</v>
      </c>
      <c r="D1105" s="12">
        <f t="shared" si="84"/>
        <v>2021</v>
      </c>
      <c r="E1105" s="12">
        <f t="shared" si="85"/>
        <v>3</v>
      </c>
      <c r="F1105" s="15" t="str">
        <f t="shared" si="86"/>
        <v>2021-03</v>
      </c>
      <c r="G1105" s="15">
        <v>44266</v>
      </c>
      <c r="H1105" s="23">
        <f t="shared" si="88"/>
        <v>0</v>
      </c>
      <c r="I1105" s="14" t="s">
        <v>63</v>
      </c>
      <c r="J1105" s="14" t="s">
        <v>341</v>
      </c>
      <c r="K1105" s="14" t="s">
        <v>342</v>
      </c>
      <c r="L1105" s="14" t="s">
        <v>83</v>
      </c>
      <c r="M1105" s="14" t="s">
        <v>31</v>
      </c>
      <c r="N1105" s="14" t="s">
        <v>153</v>
      </c>
      <c r="O1105" s="14" t="s">
        <v>154</v>
      </c>
      <c r="P1105" s="14" t="s">
        <v>4378</v>
      </c>
      <c r="Q1105" s="14" t="s">
        <v>146</v>
      </c>
      <c r="R1105" s="14" t="s">
        <v>4379</v>
      </c>
      <c r="S1105" s="14" t="s">
        <v>37</v>
      </c>
      <c r="T1105" s="14" t="s">
        <v>170</v>
      </c>
      <c r="U1105" s="14" t="s">
        <v>189</v>
      </c>
      <c r="V1105" s="16">
        <v>1729.53</v>
      </c>
      <c r="W1105" s="13">
        <v>4</v>
      </c>
      <c r="X1105" s="17">
        <v>0.2</v>
      </c>
      <c r="Y1105" s="16">
        <v>271.69</v>
      </c>
      <c r="Z1105" s="31">
        <f t="shared" si="87"/>
        <v>0.15708892011124409</v>
      </c>
    </row>
    <row r="1106" spans="1:26">
      <c r="A1106" s="26">
        <v>1105</v>
      </c>
      <c r="B1106" s="7" t="s">
        <v>4380</v>
      </c>
      <c r="C1106" s="8">
        <v>44199</v>
      </c>
      <c r="D1106" s="12">
        <f t="shared" si="84"/>
        <v>2021</v>
      </c>
      <c r="E1106" s="12">
        <f t="shared" si="85"/>
        <v>1</v>
      </c>
      <c r="F1106" s="8" t="str">
        <f t="shared" si="86"/>
        <v>2021-01</v>
      </c>
      <c r="G1106" s="8">
        <v>44204</v>
      </c>
      <c r="H1106" s="23">
        <f t="shared" si="88"/>
        <v>5</v>
      </c>
      <c r="I1106" s="7" t="s">
        <v>52</v>
      </c>
      <c r="J1106" s="7" t="s">
        <v>3838</v>
      </c>
      <c r="K1106" s="7" t="s">
        <v>1672</v>
      </c>
      <c r="L1106" s="7" t="s">
        <v>66</v>
      </c>
      <c r="M1106" s="7" t="s">
        <v>31</v>
      </c>
      <c r="N1106" s="7" t="s">
        <v>43</v>
      </c>
      <c r="O1106" s="7" t="s">
        <v>44</v>
      </c>
      <c r="P1106" s="7" t="s">
        <v>4381</v>
      </c>
      <c r="Q1106" s="7" t="s">
        <v>46</v>
      </c>
      <c r="R1106" s="7" t="s">
        <v>4382</v>
      </c>
      <c r="S1106" s="7" t="s">
        <v>48</v>
      </c>
      <c r="T1106" s="7" t="s">
        <v>129</v>
      </c>
      <c r="U1106" s="7" t="s">
        <v>1450</v>
      </c>
      <c r="V1106" s="10">
        <v>750.6</v>
      </c>
      <c r="W1106" s="6">
        <v>4</v>
      </c>
      <c r="X1106" s="11">
        <v>0</v>
      </c>
      <c r="Y1106" s="10">
        <v>-55.7</v>
      </c>
      <c r="Z1106" s="30">
        <f t="shared" si="87"/>
        <v>-7.4207300826005865E-2</v>
      </c>
    </row>
    <row r="1107" spans="1:26">
      <c r="A1107" s="27">
        <v>1106</v>
      </c>
      <c r="B1107" s="14" t="s">
        <v>4383</v>
      </c>
      <c r="C1107" s="15">
        <v>44300</v>
      </c>
      <c r="D1107" s="12">
        <f t="shared" si="84"/>
        <v>2021</v>
      </c>
      <c r="E1107" s="12">
        <f t="shared" si="85"/>
        <v>4</v>
      </c>
      <c r="F1107" s="15" t="str">
        <f t="shared" si="86"/>
        <v>2021-04</v>
      </c>
      <c r="G1107" s="15">
        <v>44303</v>
      </c>
      <c r="H1107" s="23">
        <f t="shared" si="88"/>
        <v>3</v>
      </c>
      <c r="I1107" s="14" t="s">
        <v>52</v>
      </c>
      <c r="J1107" s="14" t="s">
        <v>2155</v>
      </c>
      <c r="K1107" s="14" t="s">
        <v>385</v>
      </c>
      <c r="L1107" s="14" t="s">
        <v>83</v>
      </c>
      <c r="M1107" s="14" t="s">
        <v>31</v>
      </c>
      <c r="N1107" s="14" t="s">
        <v>711</v>
      </c>
      <c r="O1107" s="14" t="s">
        <v>712</v>
      </c>
      <c r="P1107" s="14" t="s">
        <v>4384</v>
      </c>
      <c r="Q1107" s="14" t="s">
        <v>35</v>
      </c>
      <c r="R1107" s="14" t="s">
        <v>4385</v>
      </c>
      <c r="S1107" s="14" t="s">
        <v>37</v>
      </c>
      <c r="T1107" s="14" t="s">
        <v>208</v>
      </c>
      <c r="U1107" s="14" t="s">
        <v>408</v>
      </c>
      <c r="V1107" s="16">
        <v>552.17999999999995</v>
      </c>
      <c r="W1107" s="13">
        <v>13</v>
      </c>
      <c r="X1107" s="17">
        <v>0.1</v>
      </c>
      <c r="Y1107" s="16">
        <v>82.97</v>
      </c>
      <c r="Z1107" s="31">
        <f t="shared" si="87"/>
        <v>0.15025897352312653</v>
      </c>
    </row>
    <row r="1108" spans="1:26">
      <c r="A1108" s="26">
        <v>1107</v>
      </c>
      <c r="B1108" s="7" t="s">
        <v>4386</v>
      </c>
      <c r="C1108" s="8">
        <v>45302</v>
      </c>
      <c r="D1108" s="12">
        <f t="shared" si="84"/>
        <v>2024</v>
      </c>
      <c r="E1108" s="12">
        <f t="shared" si="85"/>
        <v>1</v>
      </c>
      <c r="F1108" s="8" t="str">
        <f t="shared" si="86"/>
        <v>2024-01</v>
      </c>
      <c r="G1108" s="8">
        <v>45302</v>
      </c>
      <c r="H1108" s="23">
        <f t="shared" si="88"/>
        <v>0</v>
      </c>
      <c r="I1108" s="7" t="s">
        <v>63</v>
      </c>
      <c r="J1108" s="7" t="s">
        <v>4387</v>
      </c>
      <c r="K1108" s="7" t="s">
        <v>3731</v>
      </c>
      <c r="L1108" s="7" t="s">
        <v>83</v>
      </c>
      <c r="M1108" s="7" t="s">
        <v>31</v>
      </c>
      <c r="N1108" s="7" t="s">
        <v>32</v>
      </c>
      <c r="O1108" s="7" t="s">
        <v>33</v>
      </c>
      <c r="P1108" s="7" t="s">
        <v>4388</v>
      </c>
      <c r="Q1108" s="7" t="s">
        <v>35</v>
      </c>
      <c r="R1108" s="7" t="s">
        <v>4389</v>
      </c>
      <c r="S1108" s="7" t="s">
        <v>110</v>
      </c>
      <c r="T1108" s="7" t="s">
        <v>111</v>
      </c>
      <c r="U1108" s="7" t="s">
        <v>216</v>
      </c>
      <c r="V1108" s="10">
        <v>6819.17</v>
      </c>
      <c r="W1108" s="6">
        <v>11</v>
      </c>
      <c r="X1108" s="11">
        <v>0.2</v>
      </c>
      <c r="Y1108" s="10">
        <v>992.79</v>
      </c>
      <c r="Z1108" s="30">
        <f t="shared" si="87"/>
        <v>0.14558809943145573</v>
      </c>
    </row>
    <row r="1109" spans="1:26">
      <c r="A1109" s="27">
        <v>1108</v>
      </c>
      <c r="B1109" s="14" t="s">
        <v>4390</v>
      </c>
      <c r="C1109" s="15">
        <v>45303</v>
      </c>
      <c r="D1109" s="12">
        <f t="shared" si="84"/>
        <v>2024</v>
      </c>
      <c r="E1109" s="12">
        <f t="shared" si="85"/>
        <v>1</v>
      </c>
      <c r="F1109" s="15" t="str">
        <f t="shared" si="86"/>
        <v>2024-01</v>
      </c>
      <c r="G1109" s="15">
        <v>45304</v>
      </c>
      <c r="H1109" s="23">
        <f t="shared" si="88"/>
        <v>1</v>
      </c>
      <c r="I1109" s="14" t="s">
        <v>122</v>
      </c>
      <c r="J1109" s="14" t="s">
        <v>3509</v>
      </c>
      <c r="K1109" s="14" t="s">
        <v>671</v>
      </c>
      <c r="L1109" s="14" t="s">
        <v>83</v>
      </c>
      <c r="M1109" s="14" t="s">
        <v>31</v>
      </c>
      <c r="N1109" s="14" t="s">
        <v>181</v>
      </c>
      <c r="O1109" s="14" t="s">
        <v>107</v>
      </c>
      <c r="P1109" s="14" t="s">
        <v>4391</v>
      </c>
      <c r="Q1109" s="14" t="s">
        <v>35</v>
      </c>
      <c r="R1109" s="14" t="s">
        <v>4392</v>
      </c>
      <c r="S1109" s="14" t="s">
        <v>110</v>
      </c>
      <c r="T1109" s="14" t="s">
        <v>243</v>
      </c>
      <c r="U1109" s="14" t="s">
        <v>339</v>
      </c>
      <c r="V1109" s="16">
        <v>7570.65</v>
      </c>
      <c r="W1109" s="13">
        <v>14</v>
      </c>
      <c r="X1109" s="17">
        <v>0.1</v>
      </c>
      <c r="Y1109" s="16">
        <v>1493.74</v>
      </c>
      <c r="Z1109" s="31">
        <f t="shared" si="87"/>
        <v>0.19730670417995813</v>
      </c>
    </row>
    <row r="1110" spans="1:26">
      <c r="A1110" s="26">
        <v>1109</v>
      </c>
      <c r="B1110" s="7" t="s">
        <v>4393</v>
      </c>
      <c r="C1110" s="8">
        <v>44585</v>
      </c>
      <c r="D1110" s="12">
        <f t="shared" si="84"/>
        <v>2022</v>
      </c>
      <c r="E1110" s="12">
        <f t="shared" si="85"/>
        <v>1</v>
      </c>
      <c r="F1110" s="8" t="str">
        <f t="shared" si="86"/>
        <v>2022-01</v>
      </c>
      <c r="G1110" s="8">
        <v>44588</v>
      </c>
      <c r="H1110" s="23">
        <f t="shared" si="88"/>
        <v>3</v>
      </c>
      <c r="I1110" s="7" t="s">
        <v>122</v>
      </c>
      <c r="J1110" s="7" t="s">
        <v>1026</v>
      </c>
      <c r="K1110" s="7" t="s">
        <v>1027</v>
      </c>
      <c r="L1110" s="7" t="s">
        <v>66</v>
      </c>
      <c r="M1110" s="7" t="s">
        <v>31</v>
      </c>
      <c r="N1110" s="7" t="s">
        <v>143</v>
      </c>
      <c r="O1110" s="7" t="s">
        <v>144</v>
      </c>
      <c r="P1110" s="7" t="s">
        <v>4394</v>
      </c>
      <c r="Q1110" s="7" t="s">
        <v>146</v>
      </c>
      <c r="R1110" s="7" t="s">
        <v>4395</v>
      </c>
      <c r="S1110" s="7" t="s">
        <v>110</v>
      </c>
      <c r="T1110" s="7" t="s">
        <v>111</v>
      </c>
      <c r="U1110" s="7" t="s">
        <v>112</v>
      </c>
      <c r="V1110" s="10">
        <v>1064.1199999999999</v>
      </c>
      <c r="W1110" s="6">
        <v>8</v>
      </c>
      <c r="X1110" s="11">
        <v>0</v>
      </c>
      <c r="Y1110" s="10">
        <v>136.33000000000001</v>
      </c>
      <c r="Z1110" s="30">
        <f t="shared" si="87"/>
        <v>0.12811525015975644</v>
      </c>
    </row>
    <row r="1111" spans="1:26">
      <c r="A1111" s="27">
        <v>1110</v>
      </c>
      <c r="B1111" s="14" t="s">
        <v>4396</v>
      </c>
      <c r="C1111" s="15">
        <v>45629</v>
      </c>
      <c r="D1111" s="12">
        <f t="shared" si="84"/>
        <v>2024</v>
      </c>
      <c r="E1111" s="12">
        <f t="shared" si="85"/>
        <v>12</v>
      </c>
      <c r="F1111" s="15" t="str">
        <f t="shared" si="86"/>
        <v>2024-12</v>
      </c>
      <c r="G1111" s="15">
        <v>45636</v>
      </c>
      <c r="H1111" s="23">
        <f t="shared" si="88"/>
        <v>7</v>
      </c>
      <c r="I1111" s="14" t="s">
        <v>27</v>
      </c>
      <c r="J1111" s="14" t="s">
        <v>1697</v>
      </c>
      <c r="K1111" s="14" t="s">
        <v>803</v>
      </c>
      <c r="L1111" s="14" t="s">
        <v>30</v>
      </c>
      <c r="M1111" s="14" t="s">
        <v>31</v>
      </c>
      <c r="N1111" s="14" t="s">
        <v>116</v>
      </c>
      <c r="O1111" s="14" t="s">
        <v>117</v>
      </c>
      <c r="P1111" s="14" t="s">
        <v>4397</v>
      </c>
      <c r="Q1111" s="14" t="s">
        <v>58</v>
      </c>
      <c r="R1111" s="14" t="s">
        <v>4398</v>
      </c>
      <c r="S1111" s="14" t="s">
        <v>110</v>
      </c>
      <c r="T1111" s="14" t="s">
        <v>111</v>
      </c>
      <c r="U1111" s="14" t="s">
        <v>216</v>
      </c>
      <c r="V1111" s="16">
        <v>3439.02</v>
      </c>
      <c r="W1111" s="13">
        <v>2</v>
      </c>
      <c r="X1111" s="17">
        <v>0</v>
      </c>
      <c r="Y1111" s="16">
        <v>-53.62</v>
      </c>
      <c r="Z1111" s="31">
        <f t="shared" si="87"/>
        <v>-1.5591651109909217E-2</v>
      </c>
    </row>
    <row r="1112" spans="1:26">
      <c r="A1112" s="26">
        <v>1111</v>
      </c>
      <c r="B1112" s="7" t="s">
        <v>4399</v>
      </c>
      <c r="C1112" s="8">
        <v>44530</v>
      </c>
      <c r="D1112" s="12">
        <f t="shared" si="84"/>
        <v>2021</v>
      </c>
      <c r="E1112" s="12">
        <f t="shared" si="85"/>
        <v>11</v>
      </c>
      <c r="F1112" s="8" t="str">
        <f t="shared" si="86"/>
        <v>2021-11</v>
      </c>
      <c r="G1112" s="8">
        <v>44534</v>
      </c>
      <c r="H1112" s="23">
        <f t="shared" si="88"/>
        <v>4</v>
      </c>
      <c r="I1112" s="7" t="s">
        <v>52</v>
      </c>
      <c r="J1112" s="7" t="s">
        <v>904</v>
      </c>
      <c r="K1112" s="7" t="s">
        <v>905</v>
      </c>
      <c r="L1112" s="7" t="s">
        <v>30</v>
      </c>
      <c r="M1112" s="7" t="s">
        <v>31</v>
      </c>
      <c r="N1112" s="7" t="s">
        <v>153</v>
      </c>
      <c r="O1112" s="7" t="s">
        <v>154</v>
      </c>
      <c r="P1112" s="7" t="s">
        <v>4400</v>
      </c>
      <c r="Q1112" s="7" t="s">
        <v>146</v>
      </c>
      <c r="R1112" s="7" t="s">
        <v>4401</v>
      </c>
      <c r="S1112" s="7" t="s">
        <v>110</v>
      </c>
      <c r="T1112" s="7" t="s">
        <v>148</v>
      </c>
      <c r="U1112" s="7" t="s">
        <v>232</v>
      </c>
      <c r="V1112" s="10">
        <v>5966.04</v>
      </c>
      <c r="W1112" s="6">
        <v>3</v>
      </c>
      <c r="X1112" s="11">
        <v>0</v>
      </c>
      <c r="Y1112" s="10">
        <v>-1133.8499999999999</v>
      </c>
      <c r="Z1112" s="30">
        <f t="shared" si="87"/>
        <v>-0.19005068688778484</v>
      </c>
    </row>
    <row r="1113" spans="1:26">
      <c r="A1113" s="27">
        <v>1112</v>
      </c>
      <c r="B1113" s="14" t="s">
        <v>4402</v>
      </c>
      <c r="C1113" s="15">
        <v>45171</v>
      </c>
      <c r="D1113" s="12">
        <f t="shared" si="84"/>
        <v>2023</v>
      </c>
      <c r="E1113" s="12">
        <f t="shared" si="85"/>
        <v>9</v>
      </c>
      <c r="F1113" s="15" t="str">
        <f t="shared" si="86"/>
        <v>2023-09</v>
      </c>
      <c r="G1113" s="15">
        <v>45173</v>
      </c>
      <c r="H1113" s="23">
        <f t="shared" si="88"/>
        <v>2</v>
      </c>
      <c r="I1113" s="14" t="s">
        <v>122</v>
      </c>
      <c r="J1113" s="14" t="s">
        <v>778</v>
      </c>
      <c r="K1113" s="14" t="s">
        <v>212</v>
      </c>
      <c r="L1113" s="14" t="s">
        <v>66</v>
      </c>
      <c r="M1113" s="14" t="s">
        <v>31</v>
      </c>
      <c r="N1113" s="14" t="s">
        <v>283</v>
      </c>
      <c r="O1113" s="14" t="s">
        <v>284</v>
      </c>
      <c r="P1113" s="14" t="s">
        <v>4403</v>
      </c>
      <c r="Q1113" s="14" t="s">
        <v>146</v>
      </c>
      <c r="R1113" s="14" t="s">
        <v>4404</v>
      </c>
      <c r="S1113" s="14" t="s">
        <v>48</v>
      </c>
      <c r="T1113" s="14" t="s">
        <v>129</v>
      </c>
      <c r="U1113" s="14" t="s">
        <v>328</v>
      </c>
      <c r="V1113" s="16">
        <v>554.24</v>
      </c>
      <c r="W1113" s="13">
        <v>3</v>
      </c>
      <c r="X1113" s="17">
        <v>0.1</v>
      </c>
      <c r="Y1113" s="16">
        <v>173.42</v>
      </c>
      <c r="Z1113" s="31">
        <f t="shared" si="87"/>
        <v>0.31289693995381057</v>
      </c>
    </row>
    <row r="1114" spans="1:26">
      <c r="A1114" s="26">
        <v>1113</v>
      </c>
      <c r="B1114" s="7" t="s">
        <v>4405</v>
      </c>
      <c r="C1114" s="8">
        <v>45461</v>
      </c>
      <c r="D1114" s="12">
        <f t="shared" si="84"/>
        <v>2024</v>
      </c>
      <c r="E1114" s="12">
        <f t="shared" si="85"/>
        <v>6</v>
      </c>
      <c r="F1114" s="8" t="str">
        <f t="shared" si="86"/>
        <v>2024-06</v>
      </c>
      <c r="G1114" s="8">
        <v>45464</v>
      </c>
      <c r="H1114" s="23">
        <f t="shared" si="88"/>
        <v>3</v>
      </c>
      <c r="I1114" s="7" t="s">
        <v>122</v>
      </c>
      <c r="J1114" s="7" t="s">
        <v>2314</v>
      </c>
      <c r="K1114" s="7" t="s">
        <v>2315</v>
      </c>
      <c r="L1114" s="7" t="s">
        <v>83</v>
      </c>
      <c r="M1114" s="7" t="s">
        <v>31</v>
      </c>
      <c r="N1114" s="7" t="s">
        <v>143</v>
      </c>
      <c r="O1114" s="7" t="s">
        <v>144</v>
      </c>
      <c r="P1114" s="7" t="s">
        <v>4406</v>
      </c>
      <c r="Q1114" s="7" t="s">
        <v>146</v>
      </c>
      <c r="R1114" s="7" t="s">
        <v>4407</v>
      </c>
      <c r="S1114" s="7" t="s">
        <v>48</v>
      </c>
      <c r="T1114" s="7" t="s">
        <v>129</v>
      </c>
      <c r="U1114" s="7" t="s">
        <v>1450</v>
      </c>
      <c r="V1114" s="10">
        <v>1051.6500000000001</v>
      </c>
      <c r="W1114" s="6">
        <v>12</v>
      </c>
      <c r="X1114" s="11">
        <v>0.3</v>
      </c>
      <c r="Y1114" s="10">
        <v>104.97</v>
      </c>
      <c r="Z1114" s="30">
        <f t="shared" si="87"/>
        <v>9.9814577093139345E-2</v>
      </c>
    </row>
    <row r="1115" spans="1:26">
      <c r="A1115" s="27">
        <v>1114</v>
      </c>
      <c r="B1115" s="14" t="s">
        <v>4408</v>
      </c>
      <c r="C1115" s="15">
        <v>44347</v>
      </c>
      <c r="D1115" s="12">
        <f t="shared" si="84"/>
        <v>2021</v>
      </c>
      <c r="E1115" s="12">
        <f t="shared" si="85"/>
        <v>5</v>
      </c>
      <c r="F1115" s="15" t="str">
        <f t="shared" si="86"/>
        <v>2021-05</v>
      </c>
      <c r="G1115" s="15">
        <v>44352</v>
      </c>
      <c r="H1115" s="23">
        <f t="shared" si="88"/>
        <v>5</v>
      </c>
      <c r="I1115" s="14" t="s">
        <v>27</v>
      </c>
      <c r="J1115" s="14" t="s">
        <v>4409</v>
      </c>
      <c r="K1115" s="14" t="s">
        <v>4410</v>
      </c>
      <c r="L1115" s="14" t="s">
        <v>66</v>
      </c>
      <c r="M1115" s="14" t="s">
        <v>31</v>
      </c>
      <c r="N1115" s="14" t="s">
        <v>153</v>
      </c>
      <c r="O1115" s="14" t="s">
        <v>154</v>
      </c>
      <c r="P1115" s="14" t="s">
        <v>4411</v>
      </c>
      <c r="Q1115" s="14" t="s">
        <v>146</v>
      </c>
      <c r="R1115" s="14" t="s">
        <v>4412</v>
      </c>
      <c r="S1115" s="14" t="s">
        <v>48</v>
      </c>
      <c r="T1115" s="14" t="s">
        <v>129</v>
      </c>
      <c r="U1115" s="14" t="s">
        <v>328</v>
      </c>
      <c r="V1115" s="16">
        <v>218.02</v>
      </c>
      <c r="W1115" s="13">
        <v>1</v>
      </c>
      <c r="X1115" s="17">
        <v>0.2</v>
      </c>
      <c r="Y1115" s="16">
        <v>-15.59</v>
      </c>
      <c r="Z1115" s="31">
        <f t="shared" si="87"/>
        <v>-7.1507201174204199E-2</v>
      </c>
    </row>
    <row r="1116" spans="1:26">
      <c r="A1116" s="26">
        <v>1115</v>
      </c>
      <c r="B1116" s="7" t="s">
        <v>4413</v>
      </c>
      <c r="C1116" s="8">
        <v>44685</v>
      </c>
      <c r="D1116" s="12">
        <f t="shared" si="84"/>
        <v>2022</v>
      </c>
      <c r="E1116" s="12">
        <f t="shared" si="85"/>
        <v>5</v>
      </c>
      <c r="F1116" s="8" t="str">
        <f t="shared" si="86"/>
        <v>2022-05</v>
      </c>
      <c r="G1116" s="8">
        <v>44688</v>
      </c>
      <c r="H1116" s="23">
        <f t="shared" si="88"/>
        <v>3</v>
      </c>
      <c r="I1116" s="7" t="s">
        <v>52</v>
      </c>
      <c r="J1116" s="7" t="s">
        <v>3691</v>
      </c>
      <c r="K1116" s="7" t="s">
        <v>1935</v>
      </c>
      <c r="L1116" s="7" t="s">
        <v>30</v>
      </c>
      <c r="M1116" s="7" t="s">
        <v>31</v>
      </c>
      <c r="N1116" s="7" t="s">
        <v>166</v>
      </c>
      <c r="O1116" s="7" t="s">
        <v>167</v>
      </c>
      <c r="P1116" s="7" t="s">
        <v>4414</v>
      </c>
      <c r="Q1116" s="7" t="s">
        <v>35</v>
      </c>
      <c r="R1116" s="7" t="s">
        <v>4415</v>
      </c>
      <c r="S1116" s="7" t="s">
        <v>110</v>
      </c>
      <c r="T1116" s="7" t="s">
        <v>111</v>
      </c>
      <c r="U1116" s="7" t="s">
        <v>287</v>
      </c>
      <c r="V1116" s="10">
        <v>8864.23</v>
      </c>
      <c r="W1116" s="6">
        <v>10</v>
      </c>
      <c r="X1116" s="11">
        <v>0</v>
      </c>
      <c r="Y1116" s="10">
        <v>-1719.47</v>
      </c>
      <c r="Z1116" s="30">
        <f t="shared" si="87"/>
        <v>-0.19397849559408997</v>
      </c>
    </row>
    <row r="1117" spans="1:26">
      <c r="A1117" s="27">
        <v>1116</v>
      </c>
      <c r="B1117" s="14" t="s">
        <v>4416</v>
      </c>
      <c r="C1117" s="15">
        <v>44317</v>
      </c>
      <c r="D1117" s="12">
        <f t="shared" si="84"/>
        <v>2021</v>
      </c>
      <c r="E1117" s="12">
        <f t="shared" si="85"/>
        <v>5</v>
      </c>
      <c r="F1117" s="15" t="str">
        <f t="shared" si="86"/>
        <v>2021-05</v>
      </c>
      <c r="G1117" s="15">
        <v>44322</v>
      </c>
      <c r="H1117" s="23">
        <f t="shared" si="88"/>
        <v>5</v>
      </c>
      <c r="I1117" s="14" t="s">
        <v>27</v>
      </c>
      <c r="J1117" s="14" t="s">
        <v>4417</v>
      </c>
      <c r="K1117" s="14" t="s">
        <v>4418</v>
      </c>
      <c r="L1117" s="14" t="s">
        <v>66</v>
      </c>
      <c r="M1117" s="14" t="s">
        <v>31</v>
      </c>
      <c r="N1117" s="14" t="s">
        <v>125</v>
      </c>
      <c r="O1117" s="14" t="s">
        <v>126</v>
      </c>
      <c r="P1117" s="14" t="s">
        <v>4419</v>
      </c>
      <c r="Q1117" s="14" t="s">
        <v>58</v>
      </c>
      <c r="R1117" s="14" t="s">
        <v>4420</v>
      </c>
      <c r="S1117" s="14" t="s">
        <v>48</v>
      </c>
      <c r="T1117" s="14" t="s">
        <v>69</v>
      </c>
      <c r="U1117" s="14" t="s">
        <v>1034</v>
      </c>
      <c r="V1117" s="16">
        <v>330.45</v>
      </c>
      <c r="W1117" s="13">
        <v>8</v>
      </c>
      <c r="X1117" s="17">
        <v>0.2</v>
      </c>
      <c r="Y1117" s="16">
        <v>93.47</v>
      </c>
      <c r="Z1117" s="31">
        <f t="shared" si="87"/>
        <v>0.28285671054622485</v>
      </c>
    </row>
    <row r="1118" spans="1:26">
      <c r="A1118" s="26">
        <v>1117</v>
      </c>
      <c r="B1118" s="7" t="s">
        <v>4421</v>
      </c>
      <c r="C1118" s="8">
        <v>45526</v>
      </c>
      <c r="D1118" s="12">
        <f t="shared" si="84"/>
        <v>2024</v>
      </c>
      <c r="E1118" s="12">
        <f t="shared" si="85"/>
        <v>8</v>
      </c>
      <c r="F1118" s="8" t="str">
        <f t="shared" si="86"/>
        <v>2024-08</v>
      </c>
      <c r="G1118" s="8">
        <v>45532</v>
      </c>
      <c r="H1118" s="23">
        <f t="shared" si="88"/>
        <v>6</v>
      </c>
      <c r="I1118" s="7" t="s">
        <v>52</v>
      </c>
      <c r="J1118" s="7" t="s">
        <v>4422</v>
      </c>
      <c r="K1118" s="7" t="s">
        <v>803</v>
      </c>
      <c r="L1118" s="7" t="s">
        <v>30</v>
      </c>
      <c r="M1118" s="7" t="s">
        <v>31</v>
      </c>
      <c r="N1118" s="7" t="s">
        <v>283</v>
      </c>
      <c r="O1118" s="7" t="s">
        <v>284</v>
      </c>
      <c r="P1118" s="7" t="s">
        <v>4423</v>
      </c>
      <c r="Q1118" s="7" t="s">
        <v>146</v>
      </c>
      <c r="R1118" s="7" t="s">
        <v>4424</v>
      </c>
      <c r="S1118" s="7" t="s">
        <v>37</v>
      </c>
      <c r="T1118" s="7" t="s">
        <v>38</v>
      </c>
      <c r="U1118" s="7" t="s">
        <v>39</v>
      </c>
      <c r="V1118" s="10">
        <v>4504.49</v>
      </c>
      <c r="W1118" s="6">
        <v>14</v>
      </c>
      <c r="X1118" s="11">
        <v>0.4</v>
      </c>
      <c r="Y1118" s="10">
        <v>-37.01</v>
      </c>
      <c r="Z1118" s="30">
        <f t="shared" si="87"/>
        <v>-8.2162464563135893E-3</v>
      </c>
    </row>
    <row r="1119" spans="1:26">
      <c r="A1119" s="27">
        <v>1118</v>
      </c>
      <c r="B1119" s="14" t="s">
        <v>4425</v>
      </c>
      <c r="C1119" s="15">
        <v>45406</v>
      </c>
      <c r="D1119" s="12">
        <f t="shared" si="84"/>
        <v>2024</v>
      </c>
      <c r="E1119" s="12">
        <f t="shared" si="85"/>
        <v>4</v>
      </c>
      <c r="F1119" s="15" t="str">
        <f t="shared" si="86"/>
        <v>2024-04</v>
      </c>
      <c r="G1119" s="15">
        <v>45407</v>
      </c>
      <c r="H1119" s="23">
        <f t="shared" si="88"/>
        <v>1</v>
      </c>
      <c r="I1119" s="14" t="s">
        <v>122</v>
      </c>
      <c r="J1119" s="14" t="s">
        <v>1412</v>
      </c>
      <c r="K1119" s="14" t="s">
        <v>1413</v>
      </c>
      <c r="L1119" s="14" t="s">
        <v>66</v>
      </c>
      <c r="M1119" s="14" t="s">
        <v>31</v>
      </c>
      <c r="N1119" s="14" t="s">
        <v>220</v>
      </c>
      <c r="O1119" s="14" t="s">
        <v>220</v>
      </c>
      <c r="P1119" s="14" t="s">
        <v>4426</v>
      </c>
      <c r="Q1119" s="14" t="s">
        <v>58</v>
      </c>
      <c r="R1119" s="14" t="s">
        <v>4427</v>
      </c>
      <c r="S1119" s="14" t="s">
        <v>37</v>
      </c>
      <c r="T1119" s="14" t="s">
        <v>38</v>
      </c>
      <c r="U1119" s="14" t="s">
        <v>39</v>
      </c>
      <c r="V1119" s="16">
        <v>1386.3</v>
      </c>
      <c r="W1119" s="13">
        <v>9</v>
      </c>
      <c r="X1119" s="17">
        <v>0</v>
      </c>
      <c r="Y1119" s="16">
        <v>209.9</v>
      </c>
      <c r="Z1119" s="31">
        <f t="shared" si="87"/>
        <v>0.15141022866623388</v>
      </c>
    </row>
    <row r="1120" spans="1:26">
      <c r="A1120" s="26">
        <v>1119</v>
      </c>
      <c r="B1120" s="7" t="s">
        <v>4428</v>
      </c>
      <c r="C1120" s="8">
        <v>45485</v>
      </c>
      <c r="D1120" s="12">
        <f t="shared" si="84"/>
        <v>2024</v>
      </c>
      <c r="E1120" s="12">
        <f t="shared" si="85"/>
        <v>7</v>
      </c>
      <c r="F1120" s="8" t="str">
        <f t="shared" si="86"/>
        <v>2024-07</v>
      </c>
      <c r="G1120" s="8">
        <v>45487</v>
      </c>
      <c r="H1120" s="23">
        <f t="shared" si="88"/>
        <v>2</v>
      </c>
      <c r="I1120" s="7" t="s">
        <v>122</v>
      </c>
      <c r="J1120" s="7" t="s">
        <v>4429</v>
      </c>
      <c r="K1120" s="7" t="s">
        <v>4430</v>
      </c>
      <c r="L1120" s="7" t="s">
        <v>30</v>
      </c>
      <c r="M1120" s="7" t="s">
        <v>31</v>
      </c>
      <c r="N1120" s="7" t="s">
        <v>125</v>
      </c>
      <c r="O1120" s="7" t="s">
        <v>126</v>
      </c>
      <c r="P1120" s="7" t="s">
        <v>4431</v>
      </c>
      <c r="Q1120" s="7" t="s">
        <v>58</v>
      </c>
      <c r="R1120" s="7" t="s">
        <v>4432</v>
      </c>
      <c r="S1120" s="7" t="s">
        <v>48</v>
      </c>
      <c r="T1120" s="7" t="s">
        <v>78</v>
      </c>
      <c r="U1120" s="7" t="s">
        <v>956</v>
      </c>
      <c r="V1120" s="10">
        <v>543.45000000000005</v>
      </c>
      <c r="W1120" s="6">
        <v>3</v>
      </c>
      <c r="X1120" s="11">
        <v>0</v>
      </c>
      <c r="Y1120" s="10">
        <v>93.62</v>
      </c>
      <c r="Z1120" s="30">
        <f t="shared" si="87"/>
        <v>0.17226975802741742</v>
      </c>
    </row>
    <row r="1121" spans="1:26">
      <c r="A1121" s="27">
        <v>1120</v>
      </c>
      <c r="B1121" s="14" t="s">
        <v>4433</v>
      </c>
      <c r="C1121" s="15">
        <v>44221</v>
      </c>
      <c r="D1121" s="12">
        <f t="shared" si="84"/>
        <v>2021</v>
      </c>
      <c r="E1121" s="12">
        <f t="shared" si="85"/>
        <v>1</v>
      </c>
      <c r="F1121" s="15" t="str">
        <f t="shared" si="86"/>
        <v>2021-01</v>
      </c>
      <c r="G1121" s="15">
        <v>44221</v>
      </c>
      <c r="H1121" s="23">
        <f t="shared" si="88"/>
        <v>0</v>
      </c>
      <c r="I1121" s="14" t="s">
        <v>63</v>
      </c>
      <c r="J1121" s="14" t="s">
        <v>980</v>
      </c>
      <c r="K1121" s="14" t="s">
        <v>981</v>
      </c>
      <c r="L1121" s="14" t="s">
        <v>83</v>
      </c>
      <c r="M1121" s="14" t="s">
        <v>31</v>
      </c>
      <c r="N1121" s="14" t="s">
        <v>711</v>
      </c>
      <c r="O1121" s="14" t="s">
        <v>712</v>
      </c>
      <c r="P1121" s="14" t="s">
        <v>4434</v>
      </c>
      <c r="Q1121" s="14" t="s">
        <v>35</v>
      </c>
      <c r="R1121" s="14" t="s">
        <v>4435</v>
      </c>
      <c r="S1121" s="14" t="s">
        <v>110</v>
      </c>
      <c r="T1121" s="14" t="s">
        <v>243</v>
      </c>
      <c r="U1121" s="14" t="s">
        <v>244</v>
      </c>
      <c r="V1121" s="16">
        <v>1203.8699999999999</v>
      </c>
      <c r="W1121" s="13">
        <v>11</v>
      </c>
      <c r="X1121" s="17">
        <v>0</v>
      </c>
      <c r="Y1121" s="16">
        <v>260.97000000000003</v>
      </c>
      <c r="Z1121" s="31">
        <f t="shared" si="87"/>
        <v>0.21677589772982137</v>
      </c>
    </row>
    <row r="1122" spans="1:26">
      <c r="A1122" s="26">
        <v>1121</v>
      </c>
      <c r="B1122" s="7" t="s">
        <v>4436</v>
      </c>
      <c r="C1122" s="8">
        <v>44920</v>
      </c>
      <c r="D1122" s="12">
        <f t="shared" si="84"/>
        <v>2022</v>
      </c>
      <c r="E1122" s="12">
        <f t="shared" si="85"/>
        <v>12</v>
      </c>
      <c r="F1122" s="8" t="str">
        <f t="shared" si="86"/>
        <v>2022-12</v>
      </c>
      <c r="G1122" s="8">
        <v>44925</v>
      </c>
      <c r="H1122" s="23">
        <f t="shared" si="88"/>
        <v>5</v>
      </c>
      <c r="I1122" s="7" t="s">
        <v>52</v>
      </c>
      <c r="J1122" s="7" t="s">
        <v>420</v>
      </c>
      <c r="K1122" s="7" t="s">
        <v>421</v>
      </c>
      <c r="L1122" s="7" t="s">
        <v>66</v>
      </c>
      <c r="M1122" s="7" t="s">
        <v>31</v>
      </c>
      <c r="N1122" s="7" t="s">
        <v>116</v>
      </c>
      <c r="O1122" s="7" t="s">
        <v>117</v>
      </c>
      <c r="P1122" s="7" t="s">
        <v>4437</v>
      </c>
      <c r="Q1122" s="7" t="s">
        <v>58</v>
      </c>
      <c r="R1122" s="7" t="s">
        <v>4438</v>
      </c>
      <c r="S1122" s="7" t="s">
        <v>110</v>
      </c>
      <c r="T1122" s="7" t="s">
        <v>243</v>
      </c>
      <c r="U1122" s="7" t="s">
        <v>339</v>
      </c>
      <c r="V1122" s="10">
        <v>643.69000000000005</v>
      </c>
      <c r="W1122" s="6">
        <v>11</v>
      </c>
      <c r="X1122" s="11">
        <v>0</v>
      </c>
      <c r="Y1122" s="10">
        <v>21.07</v>
      </c>
      <c r="Z1122" s="30">
        <f t="shared" si="87"/>
        <v>3.2733147943886029E-2</v>
      </c>
    </row>
    <row r="1123" spans="1:26">
      <c r="A1123" s="27">
        <v>1122</v>
      </c>
      <c r="B1123" s="14" t="s">
        <v>4439</v>
      </c>
      <c r="C1123" s="15">
        <v>45275</v>
      </c>
      <c r="D1123" s="12">
        <f t="shared" si="84"/>
        <v>2023</v>
      </c>
      <c r="E1123" s="12">
        <f t="shared" si="85"/>
        <v>12</v>
      </c>
      <c r="F1123" s="15" t="str">
        <f t="shared" si="86"/>
        <v>2023-12</v>
      </c>
      <c r="G1123" s="15">
        <v>45282</v>
      </c>
      <c r="H1123" s="23">
        <f t="shared" si="88"/>
        <v>7</v>
      </c>
      <c r="I1123" s="14" t="s">
        <v>27</v>
      </c>
      <c r="J1123" s="14" t="s">
        <v>1297</v>
      </c>
      <c r="K1123" s="14" t="s">
        <v>757</v>
      </c>
      <c r="L1123" s="14" t="s">
        <v>30</v>
      </c>
      <c r="M1123" s="14" t="s">
        <v>31</v>
      </c>
      <c r="N1123" s="14" t="s">
        <v>125</v>
      </c>
      <c r="O1123" s="14" t="s">
        <v>126</v>
      </c>
      <c r="P1123" s="14" t="s">
        <v>4440</v>
      </c>
      <c r="Q1123" s="14" t="s">
        <v>58</v>
      </c>
      <c r="R1123" s="14" t="s">
        <v>4441</v>
      </c>
      <c r="S1123" s="14" t="s">
        <v>110</v>
      </c>
      <c r="T1123" s="14" t="s">
        <v>243</v>
      </c>
      <c r="U1123" s="14" t="s">
        <v>481</v>
      </c>
      <c r="V1123" s="16">
        <v>3663.35</v>
      </c>
      <c r="W1123" s="13">
        <v>10</v>
      </c>
      <c r="X1123" s="17">
        <v>0.2</v>
      </c>
      <c r="Y1123" s="16">
        <v>-618.6</v>
      </c>
      <c r="Z1123" s="31">
        <f t="shared" si="87"/>
        <v>-0.16886183411358457</v>
      </c>
    </row>
    <row r="1124" spans="1:26">
      <c r="A1124" s="26">
        <v>1123</v>
      </c>
      <c r="B1124" s="7" t="s">
        <v>4442</v>
      </c>
      <c r="C1124" s="8">
        <v>44634</v>
      </c>
      <c r="D1124" s="12">
        <f t="shared" si="84"/>
        <v>2022</v>
      </c>
      <c r="E1124" s="12">
        <f t="shared" si="85"/>
        <v>3</v>
      </c>
      <c r="F1124" s="8" t="str">
        <f t="shared" si="86"/>
        <v>2022-03</v>
      </c>
      <c r="G1124" s="8">
        <v>44639</v>
      </c>
      <c r="H1124" s="23">
        <f t="shared" si="88"/>
        <v>5</v>
      </c>
      <c r="I1124" s="7" t="s">
        <v>52</v>
      </c>
      <c r="J1124" s="7" t="s">
        <v>2314</v>
      </c>
      <c r="K1124" s="7" t="s">
        <v>2315</v>
      </c>
      <c r="L1124" s="7" t="s">
        <v>83</v>
      </c>
      <c r="M1124" s="7" t="s">
        <v>31</v>
      </c>
      <c r="N1124" s="7" t="s">
        <v>143</v>
      </c>
      <c r="O1124" s="7" t="s">
        <v>144</v>
      </c>
      <c r="P1124" s="7" t="s">
        <v>4443</v>
      </c>
      <c r="Q1124" s="7" t="s">
        <v>146</v>
      </c>
      <c r="R1124" s="7" t="s">
        <v>4444</v>
      </c>
      <c r="S1124" s="7" t="s">
        <v>48</v>
      </c>
      <c r="T1124" s="7" t="s">
        <v>129</v>
      </c>
      <c r="U1124" s="7" t="s">
        <v>130</v>
      </c>
      <c r="V1124" s="10">
        <v>128.63999999999999</v>
      </c>
      <c r="W1124" s="6">
        <v>9</v>
      </c>
      <c r="X1124" s="11">
        <v>0.5</v>
      </c>
      <c r="Y1124" s="10">
        <v>55.37</v>
      </c>
      <c r="Z1124" s="30">
        <f t="shared" si="87"/>
        <v>0.43042599502487566</v>
      </c>
    </row>
    <row r="1125" spans="1:26">
      <c r="A1125" s="27">
        <v>1124</v>
      </c>
      <c r="B1125" s="14" t="s">
        <v>4445</v>
      </c>
      <c r="C1125" s="15">
        <v>45386</v>
      </c>
      <c r="D1125" s="12">
        <f t="shared" si="84"/>
        <v>2024</v>
      </c>
      <c r="E1125" s="12">
        <f t="shared" si="85"/>
        <v>4</v>
      </c>
      <c r="F1125" s="15" t="str">
        <f t="shared" si="86"/>
        <v>2024-04</v>
      </c>
      <c r="G1125" s="15">
        <v>45386</v>
      </c>
      <c r="H1125" s="23">
        <f t="shared" si="88"/>
        <v>0</v>
      </c>
      <c r="I1125" s="14" t="s">
        <v>63</v>
      </c>
      <c r="J1125" s="14" t="s">
        <v>2090</v>
      </c>
      <c r="K1125" s="14" t="s">
        <v>1413</v>
      </c>
      <c r="L1125" s="14" t="s">
        <v>30</v>
      </c>
      <c r="M1125" s="14" t="s">
        <v>31</v>
      </c>
      <c r="N1125" s="14" t="s">
        <v>153</v>
      </c>
      <c r="O1125" s="14" t="s">
        <v>154</v>
      </c>
      <c r="P1125" s="14" t="s">
        <v>4446</v>
      </c>
      <c r="Q1125" s="14" t="s">
        <v>146</v>
      </c>
      <c r="R1125" s="14" t="s">
        <v>4447</v>
      </c>
      <c r="S1125" s="14" t="s">
        <v>110</v>
      </c>
      <c r="T1125" s="14" t="s">
        <v>223</v>
      </c>
      <c r="U1125" s="14" t="s">
        <v>495</v>
      </c>
      <c r="V1125" s="16">
        <v>7782.98</v>
      </c>
      <c r="W1125" s="13">
        <v>9</v>
      </c>
      <c r="X1125" s="17">
        <v>0.4</v>
      </c>
      <c r="Y1125" s="16">
        <v>138.49</v>
      </c>
      <c r="Z1125" s="31">
        <f t="shared" si="87"/>
        <v>1.7793955528602159E-2</v>
      </c>
    </row>
    <row r="1126" spans="1:26">
      <c r="A1126" s="26">
        <v>1125</v>
      </c>
      <c r="B1126" s="7" t="s">
        <v>4448</v>
      </c>
      <c r="C1126" s="8">
        <v>44577</v>
      </c>
      <c r="D1126" s="12">
        <f t="shared" si="84"/>
        <v>2022</v>
      </c>
      <c r="E1126" s="12">
        <f t="shared" si="85"/>
        <v>1</v>
      </c>
      <c r="F1126" s="8" t="str">
        <f t="shared" si="86"/>
        <v>2022-01</v>
      </c>
      <c r="G1126" s="8">
        <v>44583</v>
      </c>
      <c r="H1126" s="23">
        <f t="shared" si="88"/>
        <v>6</v>
      </c>
      <c r="I1126" s="7" t="s">
        <v>52</v>
      </c>
      <c r="J1126" s="7" t="s">
        <v>1167</v>
      </c>
      <c r="K1126" s="7" t="s">
        <v>1168</v>
      </c>
      <c r="L1126" s="7" t="s">
        <v>30</v>
      </c>
      <c r="M1126" s="7" t="s">
        <v>31</v>
      </c>
      <c r="N1126" s="7" t="s">
        <v>204</v>
      </c>
      <c r="O1126" s="7" t="s">
        <v>205</v>
      </c>
      <c r="P1126" s="7" t="s">
        <v>4449</v>
      </c>
      <c r="Q1126" s="7" t="s">
        <v>146</v>
      </c>
      <c r="R1126" s="7" t="s">
        <v>4450</v>
      </c>
      <c r="S1126" s="7" t="s">
        <v>37</v>
      </c>
      <c r="T1126" s="7" t="s">
        <v>208</v>
      </c>
      <c r="U1126" s="7" t="s">
        <v>265</v>
      </c>
      <c r="V1126" s="10">
        <v>235.76</v>
      </c>
      <c r="W1126" s="6">
        <v>1</v>
      </c>
      <c r="X1126" s="11">
        <v>0.2</v>
      </c>
      <c r="Y1126" s="10">
        <v>-10.77</v>
      </c>
      <c r="Z1126" s="30">
        <f t="shared" si="87"/>
        <v>-4.5682049541907022E-2</v>
      </c>
    </row>
    <row r="1127" spans="1:26">
      <c r="A1127" s="27">
        <v>1126</v>
      </c>
      <c r="B1127" s="14" t="s">
        <v>4451</v>
      </c>
      <c r="C1127" s="15">
        <v>45627</v>
      </c>
      <c r="D1127" s="12">
        <f t="shared" si="84"/>
        <v>2024</v>
      </c>
      <c r="E1127" s="12">
        <f t="shared" si="85"/>
        <v>12</v>
      </c>
      <c r="F1127" s="15" t="str">
        <f t="shared" si="86"/>
        <v>2024-12</v>
      </c>
      <c r="G1127" s="15">
        <v>45633</v>
      </c>
      <c r="H1127" s="23">
        <f t="shared" si="88"/>
        <v>6</v>
      </c>
      <c r="I1127" s="14" t="s">
        <v>27</v>
      </c>
      <c r="J1127" s="14" t="s">
        <v>2374</v>
      </c>
      <c r="K1127" s="14" t="s">
        <v>1815</v>
      </c>
      <c r="L1127" s="14" t="s">
        <v>83</v>
      </c>
      <c r="M1127" s="14" t="s">
        <v>31</v>
      </c>
      <c r="N1127" s="14" t="s">
        <v>32</v>
      </c>
      <c r="O1127" s="14" t="s">
        <v>33</v>
      </c>
      <c r="P1127" s="14" t="s">
        <v>4452</v>
      </c>
      <c r="Q1127" s="14" t="s">
        <v>35</v>
      </c>
      <c r="R1127" s="14" t="s">
        <v>4453</v>
      </c>
      <c r="S1127" s="14" t="s">
        <v>37</v>
      </c>
      <c r="T1127" s="14" t="s">
        <v>60</v>
      </c>
      <c r="U1127" s="14" t="s">
        <v>317</v>
      </c>
      <c r="V1127" s="16">
        <v>7473.1</v>
      </c>
      <c r="W1127" s="13">
        <v>6</v>
      </c>
      <c r="X1127" s="17">
        <v>0.1</v>
      </c>
      <c r="Y1127" s="16">
        <v>2721.14</v>
      </c>
      <c r="Z1127" s="31">
        <f t="shared" si="87"/>
        <v>0.3641246604488097</v>
      </c>
    </row>
    <row r="1128" spans="1:26">
      <c r="A1128" s="26">
        <v>1127</v>
      </c>
      <c r="B1128" s="7" t="s">
        <v>4454</v>
      </c>
      <c r="C1128" s="8">
        <v>45461</v>
      </c>
      <c r="D1128" s="12">
        <f t="shared" si="84"/>
        <v>2024</v>
      </c>
      <c r="E1128" s="12">
        <f t="shared" si="85"/>
        <v>6</v>
      </c>
      <c r="F1128" s="8" t="str">
        <f t="shared" si="86"/>
        <v>2024-06</v>
      </c>
      <c r="G1128" s="8">
        <v>45468</v>
      </c>
      <c r="H1128" s="23">
        <f t="shared" si="88"/>
        <v>7</v>
      </c>
      <c r="I1128" s="7" t="s">
        <v>27</v>
      </c>
      <c r="J1128" s="7" t="s">
        <v>2589</v>
      </c>
      <c r="K1128" s="7" t="s">
        <v>2590</v>
      </c>
      <c r="L1128" s="7" t="s">
        <v>66</v>
      </c>
      <c r="M1128" s="7" t="s">
        <v>31</v>
      </c>
      <c r="N1128" s="7" t="s">
        <v>220</v>
      </c>
      <c r="O1128" s="7" t="s">
        <v>220</v>
      </c>
      <c r="P1128" s="7" t="s">
        <v>4455</v>
      </c>
      <c r="Q1128" s="7" t="s">
        <v>58</v>
      </c>
      <c r="R1128" s="7" t="s">
        <v>4456</v>
      </c>
      <c r="S1128" s="7" t="s">
        <v>48</v>
      </c>
      <c r="T1128" s="7" t="s">
        <v>129</v>
      </c>
      <c r="U1128" s="7" t="s">
        <v>130</v>
      </c>
      <c r="V1128" s="10">
        <v>582.83000000000004</v>
      </c>
      <c r="W1128" s="6">
        <v>14</v>
      </c>
      <c r="X1128" s="11">
        <v>0.2</v>
      </c>
      <c r="Y1128" s="10">
        <v>-43.3</v>
      </c>
      <c r="Z1128" s="30">
        <f t="shared" si="87"/>
        <v>-7.4292675394197275E-2</v>
      </c>
    </row>
    <row r="1129" spans="1:26">
      <c r="A1129" s="27">
        <v>1128</v>
      </c>
      <c r="B1129" s="14" t="s">
        <v>4457</v>
      </c>
      <c r="C1129" s="15">
        <v>45375</v>
      </c>
      <c r="D1129" s="12">
        <f t="shared" si="84"/>
        <v>2024</v>
      </c>
      <c r="E1129" s="12">
        <f t="shared" si="85"/>
        <v>3</v>
      </c>
      <c r="F1129" s="15" t="str">
        <f t="shared" si="86"/>
        <v>2024-03</v>
      </c>
      <c r="G1129" s="15">
        <v>45380</v>
      </c>
      <c r="H1129" s="23">
        <f t="shared" si="88"/>
        <v>5</v>
      </c>
      <c r="I1129" s="14" t="s">
        <v>52</v>
      </c>
      <c r="J1129" s="14" t="s">
        <v>3207</v>
      </c>
      <c r="K1129" s="14" t="s">
        <v>3208</v>
      </c>
      <c r="L1129" s="14" t="s">
        <v>30</v>
      </c>
      <c r="M1129" s="14" t="s">
        <v>31</v>
      </c>
      <c r="N1129" s="14" t="s">
        <v>283</v>
      </c>
      <c r="O1129" s="14" t="s">
        <v>284</v>
      </c>
      <c r="P1129" s="14" t="s">
        <v>4458</v>
      </c>
      <c r="Q1129" s="14" t="s">
        <v>146</v>
      </c>
      <c r="R1129" s="14" t="s">
        <v>4459</v>
      </c>
      <c r="S1129" s="14" t="s">
        <v>48</v>
      </c>
      <c r="T1129" s="14" t="s">
        <v>49</v>
      </c>
      <c r="U1129" s="14" t="s">
        <v>120</v>
      </c>
      <c r="V1129" s="16">
        <v>274.60000000000002</v>
      </c>
      <c r="W1129" s="13">
        <v>5</v>
      </c>
      <c r="X1129" s="17">
        <v>0.4</v>
      </c>
      <c r="Y1129" s="16">
        <v>63.86</v>
      </c>
      <c r="Z1129" s="31">
        <f t="shared" si="87"/>
        <v>0.23255644573925707</v>
      </c>
    </row>
    <row r="1130" spans="1:26">
      <c r="A1130" s="26">
        <v>1129</v>
      </c>
      <c r="B1130" s="7" t="s">
        <v>4460</v>
      </c>
      <c r="C1130" s="8">
        <v>45574</v>
      </c>
      <c r="D1130" s="12">
        <f t="shared" si="84"/>
        <v>2024</v>
      </c>
      <c r="E1130" s="12">
        <f t="shared" si="85"/>
        <v>10</v>
      </c>
      <c r="F1130" s="8" t="str">
        <f t="shared" si="86"/>
        <v>2024-10</v>
      </c>
      <c r="G1130" s="8">
        <v>45579</v>
      </c>
      <c r="H1130" s="23">
        <f t="shared" si="88"/>
        <v>5</v>
      </c>
      <c r="I1130" s="7" t="s">
        <v>52</v>
      </c>
      <c r="J1130" s="7" t="s">
        <v>2663</v>
      </c>
      <c r="K1130" s="7" t="s">
        <v>2664</v>
      </c>
      <c r="L1130" s="7" t="s">
        <v>83</v>
      </c>
      <c r="M1130" s="7" t="s">
        <v>31</v>
      </c>
      <c r="N1130" s="7" t="s">
        <v>143</v>
      </c>
      <c r="O1130" s="7" t="s">
        <v>144</v>
      </c>
      <c r="P1130" s="7" t="s">
        <v>4461</v>
      </c>
      <c r="Q1130" s="7" t="s">
        <v>146</v>
      </c>
      <c r="R1130" s="7" t="s">
        <v>4462</v>
      </c>
      <c r="S1130" s="7" t="s">
        <v>48</v>
      </c>
      <c r="T1130" s="7" t="s">
        <v>138</v>
      </c>
      <c r="U1130" s="7" t="s">
        <v>139</v>
      </c>
      <c r="V1130" s="10">
        <v>766.44</v>
      </c>
      <c r="W1130" s="6">
        <v>8</v>
      </c>
      <c r="X1130" s="11">
        <v>0.2</v>
      </c>
      <c r="Y1130" s="10">
        <v>214.1</v>
      </c>
      <c r="Z1130" s="30">
        <f t="shared" si="87"/>
        <v>0.27934345806586292</v>
      </c>
    </row>
    <row r="1131" spans="1:26">
      <c r="A1131" s="27">
        <v>1130</v>
      </c>
      <c r="B1131" s="14" t="s">
        <v>4463</v>
      </c>
      <c r="C1131" s="15">
        <v>44649</v>
      </c>
      <c r="D1131" s="12">
        <f t="shared" si="84"/>
        <v>2022</v>
      </c>
      <c r="E1131" s="12">
        <f t="shared" si="85"/>
        <v>3</v>
      </c>
      <c r="F1131" s="15" t="str">
        <f t="shared" si="86"/>
        <v>2022-03</v>
      </c>
      <c r="G1131" s="15">
        <v>44649</v>
      </c>
      <c r="H1131" s="23">
        <f t="shared" si="88"/>
        <v>0</v>
      </c>
      <c r="I1131" s="14" t="s">
        <v>63</v>
      </c>
      <c r="J1131" s="14" t="s">
        <v>683</v>
      </c>
      <c r="K1131" s="14" t="s">
        <v>684</v>
      </c>
      <c r="L1131" s="14" t="s">
        <v>83</v>
      </c>
      <c r="M1131" s="14" t="s">
        <v>31</v>
      </c>
      <c r="N1131" s="14" t="s">
        <v>32</v>
      </c>
      <c r="O1131" s="14" t="s">
        <v>33</v>
      </c>
      <c r="P1131" s="14" t="s">
        <v>958</v>
      </c>
      <c r="Q1131" s="14" t="s">
        <v>35</v>
      </c>
      <c r="R1131" s="14" t="s">
        <v>4464</v>
      </c>
      <c r="S1131" s="14" t="s">
        <v>48</v>
      </c>
      <c r="T1131" s="14" t="s">
        <v>49</v>
      </c>
      <c r="U1131" s="14" t="s">
        <v>120</v>
      </c>
      <c r="V1131" s="16">
        <v>2564.87</v>
      </c>
      <c r="W1131" s="13">
        <v>11</v>
      </c>
      <c r="X1131" s="17">
        <v>0</v>
      </c>
      <c r="Y1131" s="16">
        <v>438.64</v>
      </c>
      <c r="Z1131" s="31">
        <f t="shared" si="87"/>
        <v>0.17101841418863334</v>
      </c>
    </row>
    <row r="1132" spans="1:26">
      <c r="A1132" s="26">
        <v>1131</v>
      </c>
      <c r="B1132" s="7" t="s">
        <v>4465</v>
      </c>
      <c r="C1132" s="8">
        <v>44351</v>
      </c>
      <c r="D1132" s="12">
        <f t="shared" si="84"/>
        <v>2021</v>
      </c>
      <c r="E1132" s="12">
        <f t="shared" si="85"/>
        <v>6</v>
      </c>
      <c r="F1132" s="8" t="str">
        <f t="shared" si="86"/>
        <v>2021-06</v>
      </c>
      <c r="G1132" s="8">
        <v>44351</v>
      </c>
      <c r="H1132" s="23">
        <f t="shared" si="88"/>
        <v>0</v>
      </c>
      <c r="I1132" s="7" t="s">
        <v>63</v>
      </c>
      <c r="J1132" s="7" t="s">
        <v>2982</v>
      </c>
      <c r="K1132" s="7" t="s">
        <v>1307</v>
      </c>
      <c r="L1132" s="7" t="s">
        <v>83</v>
      </c>
      <c r="M1132" s="7" t="s">
        <v>31</v>
      </c>
      <c r="N1132" s="7" t="s">
        <v>213</v>
      </c>
      <c r="O1132" s="7" t="s">
        <v>92</v>
      </c>
      <c r="P1132" s="7" t="s">
        <v>4466</v>
      </c>
      <c r="Q1132" s="7" t="s">
        <v>46</v>
      </c>
      <c r="R1132" s="7" t="s">
        <v>4467</v>
      </c>
      <c r="S1132" s="7" t="s">
        <v>48</v>
      </c>
      <c r="T1132" s="7" t="s">
        <v>129</v>
      </c>
      <c r="U1132" s="7" t="s">
        <v>130</v>
      </c>
      <c r="V1132" s="10">
        <v>1188.33</v>
      </c>
      <c r="W1132" s="6">
        <v>7</v>
      </c>
      <c r="X1132" s="11">
        <v>0</v>
      </c>
      <c r="Y1132" s="10">
        <v>85.86</v>
      </c>
      <c r="Z1132" s="30">
        <f t="shared" si="87"/>
        <v>7.2252657090202219E-2</v>
      </c>
    </row>
    <row r="1133" spans="1:26">
      <c r="A1133" s="27">
        <v>1132</v>
      </c>
      <c r="B1133" s="14" t="s">
        <v>4468</v>
      </c>
      <c r="C1133" s="15">
        <v>45487</v>
      </c>
      <c r="D1133" s="12">
        <f t="shared" si="84"/>
        <v>2024</v>
      </c>
      <c r="E1133" s="12">
        <f t="shared" si="85"/>
        <v>7</v>
      </c>
      <c r="F1133" s="15" t="str">
        <f t="shared" si="86"/>
        <v>2024-07</v>
      </c>
      <c r="G1133" s="15">
        <v>45487</v>
      </c>
      <c r="H1133" s="23">
        <f t="shared" si="88"/>
        <v>0</v>
      </c>
      <c r="I1133" s="14" t="s">
        <v>63</v>
      </c>
      <c r="J1133" s="14" t="s">
        <v>1841</v>
      </c>
      <c r="K1133" s="14" t="s">
        <v>710</v>
      </c>
      <c r="L1133" s="14" t="s">
        <v>83</v>
      </c>
      <c r="M1133" s="14" t="s">
        <v>31</v>
      </c>
      <c r="N1133" s="14" t="s">
        <v>143</v>
      </c>
      <c r="O1133" s="14" t="s">
        <v>144</v>
      </c>
      <c r="P1133" s="14" t="s">
        <v>4469</v>
      </c>
      <c r="Q1133" s="14" t="s">
        <v>146</v>
      </c>
      <c r="R1133" s="14" t="s">
        <v>4470</v>
      </c>
      <c r="S1133" s="14" t="s">
        <v>37</v>
      </c>
      <c r="T1133" s="14" t="s">
        <v>208</v>
      </c>
      <c r="U1133" s="14" t="s">
        <v>209</v>
      </c>
      <c r="V1133" s="16">
        <v>364.86</v>
      </c>
      <c r="W1133" s="13">
        <v>11</v>
      </c>
      <c r="X1133" s="17">
        <v>0.3</v>
      </c>
      <c r="Y1133" s="16">
        <v>46.88</v>
      </c>
      <c r="Z1133" s="31">
        <f t="shared" si="87"/>
        <v>0.12848763909444719</v>
      </c>
    </row>
    <row r="1134" spans="1:26">
      <c r="A1134" s="26">
        <v>1133</v>
      </c>
      <c r="B1134" s="7" t="s">
        <v>4471</v>
      </c>
      <c r="C1134" s="8">
        <v>45057</v>
      </c>
      <c r="D1134" s="12">
        <f t="shared" si="84"/>
        <v>2023</v>
      </c>
      <c r="E1134" s="12">
        <f t="shared" si="85"/>
        <v>5</v>
      </c>
      <c r="F1134" s="8" t="str">
        <f t="shared" si="86"/>
        <v>2023-05</v>
      </c>
      <c r="G1134" s="8">
        <v>45057</v>
      </c>
      <c r="H1134" s="23">
        <f t="shared" si="88"/>
        <v>0</v>
      </c>
      <c r="I1134" s="7" t="s">
        <v>63</v>
      </c>
      <c r="J1134" s="7" t="s">
        <v>294</v>
      </c>
      <c r="K1134" s="7" t="s">
        <v>295</v>
      </c>
      <c r="L1134" s="7" t="s">
        <v>83</v>
      </c>
      <c r="M1134" s="7" t="s">
        <v>31</v>
      </c>
      <c r="N1134" s="7" t="s">
        <v>91</v>
      </c>
      <c r="O1134" s="7" t="s">
        <v>92</v>
      </c>
      <c r="P1134" s="7" t="s">
        <v>4472</v>
      </c>
      <c r="Q1134" s="7" t="s">
        <v>46</v>
      </c>
      <c r="R1134" s="7" t="s">
        <v>4473</v>
      </c>
      <c r="S1134" s="7" t="s">
        <v>110</v>
      </c>
      <c r="T1134" s="7" t="s">
        <v>111</v>
      </c>
      <c r="U1134" s="7" t="s">
        <v>216</v>
      </c>
      <c r="V1134" s="10">
        <v>5996.96</v>
      </c>
      <c r="W1134" s="6">
        <v>6</v>
      </c>
      <c r="X1134" s="11">
        <v>0.3</v>
      </c>
      <c r="Y1134" s="10">
        <v>1713.16</v>
      </c>
      <c r="Z1134" s="30">
        <f t="shared" si="87"/>
        <v>0.2856714068461354</v>
      </c>
    </row>
    <row r="1135" spans="1:26">
      <c r="A1135" s="27">
        <v>1134</v>
      </c>
      <c r="B1135" s="14" t="s">
        <v>4474</v>
      </c>
      <c r="C1135" s="15">
        <v>44776</v>
      </c>
      <c r="D1135" s="12">
        <f t="shared" si="84"/>
        <v>2022</v>
      </c>
      <c r="E1135" s="12">
        <f t="shared" si="85"/>
        <v>8</v>
      </c>
      <c r="F1135" s="15" t="str">
        <f t="shared" si="86"/>
        <v>2022-08</v>
      </c>
      <c r="G1135" s="15">
        <v>44779</v>
      </c>
      <c r="H1135" s="23">
        <f t="shared" si="88"/>
        <v>3</v>
      </c>
      <c r="I1135" s="14" t="s">
        <v>122</v>
      </c>
      <c r="J1135" s="14" t="s">
        <v>277</v>
      </c>
      <c r="K1135" s="14" t="s">
        <v>247</v>
      </c>
      <c r="L1135" s="14" t="s">
        <v>30</v>
      </c>
      <c r="M1135" s="14" t="s">
        <v>31</v>
      </c>
      <c r="N1135" s="14" t="s">
        <v>143</v>
      </c>
      <c r="O1135" s="14" t="s">
        <v>144</v>
      </c>
      <c r="P1135" s="14" t="s">
        <v>4475</v>
      </c>
      <c r="Q1135" s="14" t="s">
        <v>146</v>
      </c>
      <c r="R1135" s="14" t="s">
        <v>4476</v>
      </c>
      <c r="S1135" s="14" t="s">
        <v>37</v>
      </c>
      <c r="T1135" s="14" t="s">
        <v>60</v>
      </c>
      <c r="U1135" s="14" t="s">
        <v>61</v>
      </c>
      <c r="V1135" s="16">
        <v>2052.19</v>
      </c>
      <c r="W1135" s="13">
        <v>10</v>
      </c>
      <c r="X1135" s="17">
        <v>0.4</v>
      </c>
      <c r="Y1135" s="16">
        <v>491.37</v>
      </c>
      <c r="Z1135" s="31">
        <f t="shared" si="87"/>
        <v>0.23943689424468495</v>
      </c>
    </row>
    <row r="1136" spans="1:26">
      <c r="A1136" s="26">
        <v>1135</v>
      </c>
      <c r="B1136" s="7" t="s">
        <v>4477</v>
      </c>
      <c r="C1136" s="8">
        <v>44724</v>
      </c>
      <c r="D1136" s="12">
        <f t="shared" si="84"/>
        <v>2022</v>
      </c>
      <c r="E1136" s="12">
        <f t="shared" si="85"/>
        <v>6</v>
      </c>
      <c r="F1136" s="8" t="str">
        <f t="shared" si="86"/>
        <v>2022-06</v>
      </c>
      <c r="G1136" s="8">
        <v>44727</v>
      </c>
      <c r="H1136" s="23">
        <f t="shared" si="88"/>
        <v>3</v>
      </c>
      <c r="I1136" s="7" t="s">
        <v>122</v>
      </c>
      <c r="J1136" s="7" t="s">
        <v>930</v>
      </c>
      <c r="K1136" s="7" t="s">
        <v>42</v>
      </c>
      <c r="L1136" s="7" t="s">
        <v>66</v>
      </c>
      <c r="M1136" s="7" t="s">
        <v>31</v>
      </c>
      <c r="N1136" s="7" t="s">
        <v>283</v>
      </c>
      <c r="O1136" s="7" t="s">
        <v>284</v>
      </c>
      <c r="P1136" s="7" t="s">
        <v>4478</v>
      </c>
      <c r="Q1136" s="7" t="s">
        <v>146</v>
      </c>
      <c r="R1136" s="7" t="s">
        <v>4479</v>
      </c>
      <c r="S1136" s="7" t="s">
        <v>48</v>
      </c>
      <c r="T1136" s="7" t="s">
        <v>95</v>
      </c>
      <c r="U1136" s="7" t="s">
        <v>571</v>
      </c>
      <c r="V1136" s="10">
        <v>981.19</v>
      </c>
      <c r="W1136" s="6">
        <v>7</v>
      </c>
      <c r="X1136" s="11">
        <v>0.3</v>
      </c>
      <c r="Y1136" s="10">
        <v>-29.28</v>
      </c>
      <c r="Z1136" s="30">
        <f t="shared" si="87"/>
        <v>-2.9841315137740906E-2</v>
      </c>
    </row>
    <row r="1137" spans="1:26">
      <c r="A1137" s="27">
        <v>1136</v>
      </c>
      <c r="B1137" s="14" t="s">
        <v>4480</v>
      </c>
      <c r="C1137" s="15">
        <v>44977</v>
      </c>
      <c r="D1137" s="12">
        <f t="shared" si="84"/>
        <v>2023</v>
      </c>
      <c r="E1137" s="12">
        <f t="shared" si="85"/>
        <v>2</v>
      </c>
      <c r="F1137" s="15" t="str">
        <f t="shared" si="86"/>
        <v>2023-02</v>
      </c>
      <c r="G1137" s="15">
        <v>44982</v>
      </c>
      <c r="H1137" s="23">
        <f t="shared" si="88"/>
        <v>5</v>
      </c>
      <c r="I1137" s="14" t="s">
        <v>27</v>
      </c>
      <c r="J1137" s="14" t="s">
        <v>3334</v>
      </c>
      <c r="K1137" s="14" t="s">
        <v>1302</v>
      </c>
      <c r="L1137" s="14" t="s">
        <v>66</v>
      </c>
      <c r="M1137" s="14" t="s">
        <v>31</v>
      </c>
      <c r="N1137" s="14" t="s">
        <v>711</v>
      </c>
      <c r="O1137" s="14" t="s">
        <v>712</v>
      </c>
      <c r="P1137" s="14" t="s">
        <v>4481</v>
      </c>
      <c r="Q1137" s="14" t="s">
        <v>35</v>
      </c>
      <c r="R1137" s="14" t="s">
        <v>4482</v>
      </c>
      <c r="S1137" s="14" t="s">
        <v>37</v>
      </c>
      <c r="T1137" s="14" t="s">
        <v>38</v>
      </c>
      <c r="U1137" s="14" t="s">
        <v>177</v>
      </c>
      <c r="V1137" s="16">
        <v>6707.22</v>
      </c>
      <c r="W1137" s="13">
        <v>9</v>
      </c>
      <c r="X1137" s="17">
        <v>0.2</v>
      </c>
      <c r="Y1137" s="16">
        <v>1575.47</v>
      </c>
      <c r="Z1137" s="31">
        <f t="shared" si="87"/>
        <v>0.23489165406830251</v>
      </c>
    </row>
    <row r="1138" spans="1:26">
      <c r="A1138" s="26">
        <v>1137</v>
      </c>
      <c r="B1138" s="7" t="s">
        <v>4483</v>
      </c>
      <c r="C1138" s="8">
        <v>45119</v>
      </c>
      <c r="D1138" s="12">
        <f t="shared" si="84"/>
        <v>2023</v>
      </c>
      <c r="E1138" s="12">
        <f t="shared" si="85"/>
        <v>7</v>
      </c>
      <c r="F1138" s="8" t="str">
        <f t="shared" si="86"/>
        <v>2023-07</v>
      </c>
      <c r="G1138" s="8">
        <v>45125</v>
      </c>
      <c r="H1138" s="23">
        <f t="shared" si="88"/>
        <v>6</v>
      </c>
      <c r="I1138" s="7" t="s">
        <v>27</v>
      </c>
      <c r="J1138" s="7" t="s">
        <v>3207</v>
      </c>
      <c r="K1138" s="7" t="s">
        <v>3208</v>
      </c>
      <c r="L1138" s="7" t="s">
        <v>30</v>
      </c>
      <c r="M1138" s="7" t="s">
        <v>31</v>
      </c>
      <c r="N1138" s="7" t="s">
        <v>283</v>
      </c>
      <c r="O1138" s="7" t="s">
        <v>284</v>
      </c>
      <c r="P1138" s="7" t="s">
        <v>4484</v>
      </c>
      <c r="Q1138" s="7" t="s">
        <v>146</v>
      </c>
      <c r="R1138" s="7" t="s">
        <v>4485</v>
      </c>
      <c r="S1138" s="7" t="s">
        <v>37</v>
      </c>
      <c r="T1138" s="7" t="s">
        <v>38</v>
      </c>
      <c r="U1138" s="7" t="s">
        <v>39</v>
      </c>
      <c r="V1138" s="10">
        <v>3348.32</v>
      </c>
      <c r="W1138" s="6">
        <v>3</v>
      </c>
      <c r="X1138" s="11">
        <v>0.2</v>
      </c>
      <c r="Y1138" s="10">
        <v>425.94</v>
      </c>
      <c r="Z1138" s="30">
        <f t="shared" si="87"/>
        <v>0.12721006355426004</v>
      </c>
    </row>
    <row r="1139" spans="1:26">
      <c r="A1139" s="27">
        <v>1138</v>
      </c>
      <c r="B1139" s="14" t="s">
        <v>4486</v>
      </c>
      <c r="C1139" s="15">
        <v>45248</v>
      </c>
      <c r="D1139" s="12">
        <f t="shared" si="84"/>
        <v>2023</v>
      </c>
      <c r="E1139" s="12">
        <f t="shared" si="85"/>
        <v>11</v>
      </c>
      <c r="F1139" s="15" t="str">
        <f t="shared" si="86"/>
        <v>2023-11</v>
      </c>
      <c r="G1139" s="15">
        <v>45254</v>
      </c>
      <c r="H1139" s="23">
        <f t="shared" si="88"/>
        <v>6</v>
      </c>
      <c r="I1139" s="14" t="s">
        <v>27</v>
      </c>
      <c r="J1139" s="14" t="s">
        <v>608</v>
      </c>
      <c r="K1139" s="14" t="s">
        <v>609</v>
      </c>
      <c r="L1139" s="14" t="s">
        <v>30</v>
      </c>
      <c r="M1139" s="14" t="s">
        <v>31</v>
      </c>
      <c r="N1139" s="14" t="s">
        <v>32</v>
      </c>
      <c r="O1139" s="14" t="s">
        <v>33</v>
      </c>
      <c r="P1139" s="14" t="s">
        <v>4487</v>
      </c>
      <c r="Q1139" s="14" t="s">
        <v>35</v>
      </c>
      <c r="R1139" s="14" t="s">
        <v>4488</v>
      </c>
      <c r="S1139" s="14" t="s">
        <v>48</v>
      </c>
      <c r="T1139" s="14" t="s">
        <v>86</v>
      </c>
      <c r="U1139" s="14" t="s">
        <v>87</v>
      </c>
      <c r="V1139" s="16">
        <v>247</v>
      </c>
      <c r="W1139" s="13">
        <v>14</v>
      </c>
      <c r="X1139" s="17">
        <v>0.2</v>
      </c>
      <c r="Y1139" s="16">
        <v>46.23</v>
      </c>
      <c r="Z1139" s="31">
        <f t="shared" si="87"/>
        <v>0.18716599190283401</v>
      </c>
    </row>
    <row r="1140" spans="1:26">
      <c r="A1140" s="26">
        <v>1139</v>
      </c>
      <c r="B1140" s="7" t="s">
        <v>4489</v>
      </c>
      <c r="C1140" s="8">
        <v>45626</v>
      </c>
      <c r="D1140" s="12">
        <f t="shared" si="84"/>
        <v>2024</v>
      </c>
      <c r="E1140" s="12">
        <f t="shared" si="85"/>
        <v>11</v>
      </c>
      <c r="F1140" s="8" t="str">
        <f t="shared" si="86"/>
        <v>2024-11</v>
      </c>
      <c r="G1140" s="8">
        <v>45626</v>
      </c>
      <c r="H1140" s="23">
        <f t="shared" si="88"/>
        <v>0</v>
      </c>
      <c r="I1140" s="7" t="s">
        <v>63</v>
      </c>
      <c r="J1140" s="7" t="s">
        <v>1138</v>
      </c>
      <c r="K1140" s="7" t="s">
        <v>307</v>
      </c>
      <c r="L1140" s="7" t="s">
        <v>30</v>
      </c>
      <c r="M1140" s="7" t="s">
        <v>31</v>
      </c>
      <c r="N1140" s="7" t="s">
        <v>213</v>
      </c>
      <c r="O1140" s="7" t="s">
        <v>92</v>
      </c>
      <c r="P1140" s="7" t="s">
        <v>4490</v>
      </c>
      <c r="Q1140" s="7" t="s">
        <v>46</v>
      </c>
      <c r="R1140" s="7" t="s">
        <v>4491</v>
      </c>
      <c r="S1140" s="7" t="s">
        <v>48</v>
      </c>
      <c r="T1140" s="7" t="s">
        <v>129</v>
      </c>
      <c r="U1140" s="7" t="s">
        <v>328</v>
      </c>
      <c r="V1140" s="10">
        <v>2043.14</v>
      </c>
      <c r="W1140" s="6">
        <v>7</v>
      </c>
      <c r="X1140" s="11">
        <v>0</v>
      </c>
      <c r="Y1140" s="10">
        <v>160.41</v>
      </c>
      <c r="Z1140" s="30">
        <f t="shared" si="87"/>
        <v>7.8511506798359387E-2</v>
      </c>
    </row>
    <row r="1141" spans="1:26">
      <c r="A1141" s="27">
        <v>1140</v>
      </c>
      <c r="B1141" s="14" t="s">
        <v>4492</v>
      </c>
      <c r="C1141" s="15">
        <v>44748</v>
      </c>
      <c r="D1141" s="12">
        <f t="shared" si="84"/>
        <v>2022</v>
      </c>
      <c r="E1141" s="12">
        <f t="shared" si="85"/>
        <v>7</v>
      </c>
      <c r="F1141" s="15" t="str">
        <f t="shared" si="86"/>
        <v>2022-07</v>
      </c>
      <c r="G1141" s="15">
        <v>44754</v>
      </c>
      <c r="H1141" s="23">
        <f t="shared" si="88"/>
        <v>6</v>
      </c>
      <c r="I1141" s="14" t="s">
        <v>27</v>
      </c>
      <c r="J1141" s="14" t="s">
        <v>2011</v>
      </c>
      <c r="K1141" s="14" t="s">
        <v>302</v>
      </c>
      <c r="L1141" s="14" t="s">
        <v>30</v>
      </c>
      <c r="M1141" s="14" t="s">
        <v>31</v>
      </c>
      <c r="N1141" s="14" t="s">
        <v>32</v>
      </c>
      <c r="O1141" s="14" t="s">
        <v>33</v>
      </c>
      <c r="P1141" s="14" t="s">
        <v>4493</v>
      </c>
      <c r="Q1141" s="14" t="s">
        <v>35</v>
      </c>
      <c r="R1141" s="14" t="s">
        <v>4494</v>
      </c>
      <c r="S1141" s="14" t="s">
        <v>110</v>
      </c>
      <c r="T1141" s="14" t="s">
        <v>148</v>
      </c>
      <c r="U1141" s="14" t="s">
        <v>232</v>
      </c>
      <c r="V1141" s="16">
        <v>820.19</v>
      </c>
      <c r="W1141" s="13">
        <v>1</v>
      </c>
      <c r="X1141" s="17">
        <v>0</v>
      </c>
      <c r="Y1141" s="16">
        <v>24.15</v>
      </c>
      <c r="Z1141" s="31">
        <f t="shared" si="87"/>
        <v>2.9444397029956468E-2</v>
      </c>
    </row>
    <row r="1142" spans="1:26">
      <c r="A1142" s="26">
        <v>1141</v>
      </c>
      <c r="B1142" s="7" t="s">
        <v>4495</v>
      </c>
      <c r="C1142" s="8">
        <v>44857</v>
      </c>
      <c r="D1142" s="12">
        <f t="shared" si="84"/>
        <v>2022</v>
      </c>
      <c r="E1142" s="12">
        <f t="shared" si="85"/>
        <v>10</v>
      </c>
      <c r="F1142" s="8" t="str">
        <f t="shared" si="86"/>
        <v>2022-10</v>
      </c>
      <c r="G1142" s="8">
        <v>44857</v>
      </c>
      <c r="H1142" s="23">
        <f t="shared" si="88"/>
        <v>0</v>
      </c>
      <c r="I1142" s="7" t="s">
        <v>63</v>
      </c>
      <c r="J1142" s="7" t="s">
        <v>2050</v>
      </c>
      <c r="K1142" s="7" t="s">
        <v>2051</v>
      </c>
      <c r="L1142" s="7" t="s">
        <v>66</v>
      </c>
      <c r="M1142" s="7" t="s">
        <v>31</v>
      </c>
      <c r="N1142" s="7" t="s">
        <v>43</v>
      </c>
      <c r="O1142" s="7" t="s">
        <v>44</v>
      </c>
      <c r="P1142" s="7" t="s">
        <v>4496</v>
      </c>
      <c r="Q1142" s="7" t="s">
        <v>46</v>
      </c>
      <c r="R1142" s="7" t="s">
        <v>4497</v>
      </c>
      <c r="S1142" s="7" t="s">
        <v>48</v>
      </c>
      <c r="T1142" s="7" t="s">
        <v>298</v>
      </c>
      <c r="U1142" s="7" t="s">
        <v>586</v>
      </c>
      <c r="V1142" s="10">
        <v>2957.46</v>
      </c>
      <c r="W1142" s="6">
        <v>13</v>
      </c>
      <c r="X1142" s="11">
        <v>0.2</v>
      </c>
      <c r="Y1142" s="10">
        <v>276.92</v>
      </c>
      <c r="Z1142" s="30">
        <f t="shared" si="87"/>
        <v>9.3634402494032043E-2</v>
      </c>
    </row>
    <row r="1143" spans="1:26">
      <c r="A1143" s="27">
        <v>1142</v>
      </c>
      <c r="B1143" s="14" t="s">
        <v>4498</v>
      </c>
      <c r="C1143" s="15">
        <v>45160</v>
      </c>
      <c r="D1143" s="12">
        <f t="shared" si="84"/>
        <v>2023</v>
      </c>
      <c r="E1143" s="12">
        <f t="shared" si="85"/>
        <v>8</v>
      </c>
      <c r="F1143" s="15" t="str">
        <f t="shared" si="86"/>
        <v>2023-08</v>
      </c>
      <c r="G1143" s="15">
        <v>45165</v>
      </c>
      <c r="H1143" s="23">
        <f t="shared" si="88"/>
        <v>5</v>
      </c>
      <c r="I1143" s="14" t="s">
        <v>52</v>
      </c>
      <c r="J1143" s="14" t="s">
        <v>3230</v>
      </c>
      <c r="K1143" s="14" t="s">
        <v>1801</v>
      </c>
      <c r="L1143" s="14" t="s">
        <v>30</v>
      </c>
      <c r="M1143" s="14" t="s">
        <v>31</v>
      </c>
      <c r="N1143" s="14" t="s">
        <v>166</v>
      </c>
      <c r="O1143" s="14" t="s">
        <v>167</v>
      </c>
      <c r="P1143" s="14" t="s">
        <v>4499</v>
      </c>
      <c r="Q1143" s="14" t="s">
        <v>35</v>
      </c>
      <c r="R1143" s="14" t="s">
        <v>4500</v>
      </c>
      <c r="S1143" s="14" t="s">
        <v>110</v>
      </c>
      <c r="T1143" s="14" t="s">
        <v>148</v>
      </c>
      <c r="U1143" s="14" t="s">
        <v>149</v>
      </c>
      <c r="V1143" s="16">
        <v>6374.5</v>
      </c>
      <c r="W1143" s="13">
        <v>9</v>
      </c>
      <c r="X1143" s="17">
        <v>0</v>
      </c>
      <c r="Y1143" s="16">
        <v>-254.06</v>
      </c>
      <c r="Z1143" s="31">
        <f t="shared" si="87"/>
        <v>-3.9855674954898425E-2</v>
      </c>
    </row>
    <row r="1144" spans="1:26">
      <c r="A1144" s="26">
        <v>1143</v>
      </c>
      <c r="B1144" s="7" t="s">
        <v>4501</v>
      </c>
      <c r="C1144" s="8">
        <v>44719</v>
      </c>
      <c r="D1144" s="12">
        <f t="shared" si="84"/>
        <v>2022</v>
      </c>
      <c r="E1144" s="12">
        <f t="shared" si="85"/>
        <v>6</v>
      </c>
      <c r="F1144" s="8" t="str">
        <f t="shared" si="86"/>
        <v>2022-06</v>
      </c>
      <c r="G1144" s="8">
        <v>44725</v>
      </c>
      <c r="H1144" s="23">
        <f t="shared" si="88"/>
        <v>6</v>
      </c>
      <c r="I1144" s="7" t="s">
        <v>27</v>
      </c>
      <c r="J1144" s="7" t="s">
        <v>1988</v>
      </c>
      <c r="K1144" s="7" t="s">
        <v>1099</v>
      </c>
      <c r="L1144" s="7" t="s">
        <v>66</v>
      </c>
      <c r="M1144" s="7" t="s">
        <v>31</v>
      </c>
      <c r="N1144" s="7" t="s">
        <v>55</v>
      </c>
      <c r="O1144" s="7" t="s">
        <v>56</v>
      </c>
      <c r="P1144" s="7" t="s">
        <v>4502</v>
      </c>
      <c r="Q1144" s="7" t="s">
        <v>58</v>
      </c>
      <c r="R1144" s="7" t="s">
        <v>4503</v>
      </c>
      <c r="S1144" s="7" t="s">
        <v>48</v>
      </c>
      <c r="T1144" s="7" t="s">
        <v>138</v>
      </c>
      <c r="U1144" s="7" t="s">
        <v>781</v>
      </c>
      <c r="V1144" s="10">
        <v>893.37</v>
      </c>
      <c r="W1144" s="6">
        <v>5</v>
      </c>
      <c r="X1144" s="11">
        <v>0</v>
      </c>
      <c r="Y1144" s="10">
        <v>327.35000000000002</v>
      </c>
      <c r="Z1144" s="30">
        <f t="shared" si="87"/>
        <v>0.36642152747461859</v>
      </c>
    </row>
    <row r="1145" spans="1:26">
      <c r="A1145" s="27">
        <v>1144</v>
      </c>
      <c r="B1145" s="14" t="s">
        <v>4504</v>
      </c>
      <c r="C1145" s="15">
        <v>45291</v>
      </c>
      <c r="D1145" s="12">
        <f t="shared" si="84"/>
        <v>2023</v>
      </c>
      <c r="E1145" s="12">
        <f t="shared" si="85"/>
        <v>12</v>
      </c>
      <c r="F1145" s="15" t="str">
        <f t="shared" si="86"/>
        <v>2023-12</v>
      </c>
      <c r="G1145" s="15">
        <v>45293</v>
      </c>
      <c r="H1145" s="23">
        <f t="shared" si="88"/>
        <v>2</v>
      </c>
      <c r="I1145" s="14" t="s">
        <v>122</v>
      </c>
      <c r="J1145" s="14" t="s">
        <v>520</v>
      </c>
      <c r="K1145" s="14" t="s">
        <v>198</v>
      </c>
      <c r="L1145" s="14" t="s">
        <v>30</v>
      </c>
      <c r="M1145" s="14" t="s">
        <v>31</v>
      </c>
      <c r="N1145" s="14" t="s">
        <v>220</v>
      </c>
      <c r="O1145" s="14" t="s">
        <v>220</v>
      </c>
      <c r="P1145" s="14" t="s">
        <v>4505</v>
      </c>
      <c r="Q1145" s="14" t="s">
        <v>58</v>
      </c>
      <c r="R1145" s="14" t="s">
        <v>4506</v>
      </c>
      <c r="S1145" s="14" t="s">
        <v>48</v>
      </c>
      <c r="T1145" s="14" t="s">
        <v>95</v>
      </c>
      <c r="U1145" s="14" t="s">
        <v>195</v>
      </c>
      <c r="V1145" s="16">
        <v>230.17</v>
      </c>
      <c r="W1145" s="13">
        <v>1</v>
      </c>
      <c r="X1145" s="17">
        <v>0.2</v>
      </c>
      <c r="Y1145" s="16">
        <v>10.88</v>
      </c>
      <c r="Z1145" s="31">
        <f t="shared" si="87"/>
        <v>4.7269409566841905E-2</v>
      </c>
    </row>
    <row r="1146" spans="1:26">
      <c r="A1146" s="26">
        <v>1145</v>
      </c>
      <c r="B1146" s="7" t="s">
        <v>4507</v>
      </c>
      <c r="C1146" s="8">
        <v>45039</v>
      </c>
      <c r="D1146" s="12">
        <f t="shared" si="84"/>
        <v>2023</v>
      </c>
      <c r="E1146" s="12">
        <f t="shared" si="85"/>
        <v>4</v>
      </c>
      <c r="F1146" s="8" t="str">
        <f t="shared" si="86"/>
        <v>2023-04</v>
      </c>
      <c r="G1146" s="8">
        <v>45040</v>
      </c>
      <c r="H1146" s="23">
        <f t="shared" si="88"/>
        <v>1</v>
      </c>
      <c r="I1146" s="7" t="s">
        <v>122</v>
      </c>
      <c r="J1146" s="7" t="s">
        <v>1800</v>
      </c>
      <c r="K1146" s="7" t="s">
        <v>1801</v>
      </c>
      <c r="L1146" s="7" t="s">
        <v>30</v>
      </c>
      <c r="M1146" s="7" t="s">
        <v>31</v>
      </c>
      <c r="N1146" s="7" t="s">
        <v>55</v>
      </c>
      <c r="O1146" s="7" t="s">
        <v>56</v>
      </c>
      <c r="P1146" s="7" t="s">
        <v>4508</v>
      </c>
      <c r="Q1146" s="7" t="s">
        <v>58</v>
      </c>
      <c r="R1146" s="7" t="s">
        <v>4509</v>
      </c>
      <c r="S1146" s="7" t="s">
        <v>37</v>
      </c>
      <c r="T1146" s="7" t="s">
        <v>38</v>
      </c>
      <c r="U1146" s="7" t="s">
        <v>485</v>
      </c>
      <c r="V1146" s="10">
        <v>15340.17</v>
      </c>
      <c r="W1146" s="6">
        <v>13</v>
      </c>
      <c r="X1146" s="11">
        <v>0.2</v>
      </c>
      <c r="Y1146" s="10">
        <v>3334.73</v>
      </c>
      <c r="Z1146" s="30">
        <f t="shared" si="87"/>
        <v>0.2173854657412532</v>
      </c>
    </row>
    <row r="1147" spans="1:26">
      <c r="A1147" s="27">
        <v>1146</v>
      </c>
      <c r="B1147" s="14" t="s">
        <v>4510</v>
      </c>
      <c r="C1147" s="15">
        <v>45084</v>
      </c>
      <c r="D1147" s="12">
        <f t="shared" si="84"/>
        <v>2023</v>
      </c>
      <c r="E1147" s="12">
        <f t="shared" si="85"/>
        <v>6</v>
      </c>
      <c r="F1147" s="15" t="str">
        <f t="shared" si="86"/>
        <v>2023-06</v>
      </c>
      <c r="G1147" s="15">
        <v>45084</v>
      </c>
      <c r="H1147" s="23">
        <f t="shared" si="88"/>
        <v>0</v>
      </c>
      <c r="I1147" s="14" t="s">
        <v>63</v>
      </c>
      <c r="J1147" s="14" t="s">
        <v>2604</v>
      </c>
      <c r="K1147" s="14" t="s">
        <v>2034</v>
      </c>
      <c r="L1147" s="14" t="s">
        <v>30</v>
      </c>
      <c r="M1147" s="14" t="s">
        <v>31</v>
      </c>
      <c r="N1147" s="14" t="s">
        <v>143</v>
      </c>
      <c r="O1147" s="14" t="s">
        <v>144</v>
      </c>
      <c r="P1147" s="14" t="s">
        <v>4511</v>
      </c>
      <c r="Q1147" s="14" t="s">
        <v>146</v>
      </c>
      <c r="R1147" s="14" t="s">
        <v>4512</v>
      </c>
      <c r="S1147" s="14" t="s">
        <v>37</v>
      </c>
      <c r="T1147" s="14" t="s">
        <v>60</v>
      </c>
      <c r="U1147" s="14" t="s">
        <v>162</v>
      </c>
      <c r="V1147" s="16">
        <v>1336.69</v>
      </c>
      <c r="W1147" s="13">
        <v>4</v>
      </c>
      <c r="X1147" s="17">
        <v>0.2</v>
      </c>
      <c r="Y1147" s="16">
        <v>-190.81</v>
      </c>
      <c r="Z1147" s="31">
        <f t="shared" si="87"/>
        <v>-0.14274813157875049</v>
      </c>
    </row>
    <row r="1148" spans="1:26">
      <c r="A1148" s="26">
        <v>1147</v>
      </c>
      <c r="B1148" s="7" t="s">
        <v>4513</v>
      </c>
      <c r="C1148" s="8">
        <v>45147</v>
      </c>
      <c r="D1148" s="12">
        <f t="shared" si="84"/>
        <v>2023</v>
      </c>
      <c r="E1148" s="12">
        <f t="shared" si="85"/>
        <v>8</v>
      </c>
      <c r="F1148" s="8" t="str">
        <f t="shared" si="86"/>
        <v>2023-08</v>
      </c>
      <c r="G1148" s="8">
        <v>45147</v>
      </c>
      <c r="H1148" s="23">
        <f t="shared" si="88"/>
        <v>0</v>
      </c>
      <c r="I1148" s="7" t="s">
        <v>63</v>
      </c>
      <c r="J1148" s="7" t="s">
        <v>4514</v>
      </c>
      <c r="K1148" s="7" t="s">
        <v>2129</v>
      </c>
      <c r="L1148" s="7" t="s">
        <v>30</v>
      </c>
      <c r="M1148" s="7" t="s">
        <v>31</v>
      </c>
      <c r="N1148" s="7" t="s">
        <v>228</v>
      </c>
      <c r="O1148" s="7" t="s">
        <v>229</v>
      </c>
      <c r="P1148" s="7" t="s">
        <v>4515</v>
      </c>
      <c r="Q1148" s="7" t="s">
        <v>46</v>
      </c>
      <c r="R1148" s="7" t="s">
        <v>4516</v>
      </c>
      <c r="S1148" s="7" t="s">
        <v>48</v>
      </c>
      <c r="T1148" s="7" t="s">
        <v>86</v>
      </c>
      <c r="U1148" s="7" t="s">
        <v>388</v>
      </c>
      <c r="V1148" s="10">
        <v>1550.92</v>
      </c>
      <c r="W1148" s="6">
        <v>10</v>
      </c>
      <c r="X1148" s="11">
        <v>0.2</v>
      </c>
      <c r="Y1148" s="10">
        <v>602.61</v>
      </c>
      <c r="Z1148" s="30">
        <f t="shared" si="87"/>
        <v>0.38855002192247179</v>
      </c>
    </row>
    <row r="1149" spans="1:26">
      <c r="A1149" s="27">
        <v>1148</v>
      </c>
      <c r="B1149" s="14" t="s">
        <v>4517</v>
      </c>
      <c r="C1149" s="15">
        <v>44289</v>
      </c>
      <c r="D1149" s="12">
        <f t="shared" si="84"/>
        <v>2021</v>
      </c>
      <c r="E1149" s="12">
        <f t="shared" si="85"/>
        <v>4</v>
      </c>
      <c r="F1149" s="15" t="str">
        <f t="shared" si="86"/>
        <v>2021-04</v>
      </c>
      <c r="G1149" s="15">
        <v>44294</v>
      </c>
      <c r="H1149" s="23">
        <f t="shared" si="88"/>
        <v>5</v>
      </c>
      <c r="I1149" s="14" t="s">
        <v>27</v>
      </c>
      <c r="J1149" s="14" t="s">
        <v>943</v>
      </c>
      <c r="K1149" s="14" t="s">
        <v>757</v>
      </c>
      <c r="L1149" s="14" t="s">
        <v>83</v>
      </c>
      <c r="M1149" s="14" t="s">
        <v>31</v>
      </c>
      <c r="N1149" s="14" t="s">
        <v>116</v>
      </c>
      <c r="O1149" s="14" t="s">
        <v>117</v>
      </c>
      <c r="P1149" s="14" t="s">
        <v>4518</v>
      </c>
      <c r="Q1149" s="14" t="s">
        <v>58</v>
      </c>
      <c r="R1149" s="14" t="s">
        <v>4519</v>
      </c>
      <c r="S1149" s="14" t="s">
        <v>37</v>
      </c>
      <c r="T1149" s="14" t="s">
        <v>38</v>
      </c>
      <c r="U1149" s="14" t="s">
        <v>39</v>
      </c>
      <c r="V1149" s="16">
        <v>15067.12</v>
      </c>
      <c r="W1149" s="13">
        <v>13</v>
      </c>
      <c r="X1149" s="17">
        <v>0.1</v>
      </c>
      <c r="Y1149" s="16">
        <v>2135.69</v>
      </c>
      <c r="Z1149" s="31">
        <f t="shared" si="87"/>
        <v>0.14174507138723258</v>
      </c>
    </row>
    <row r="1150" spans="1:26">
      <c r="A1150" s="26">
        <v>1149</v>
      </c>
      <c r="B1150" s="7" t="s">
        <v>4520</v>
      </c>
      <c r="C1150" s="8">
        <v>44877</v>
      </c>
      <c r="D1150" s="12">
        <f t="shared" si="84"/>
        <v>2022</v>
      </c>
      <c r="E1150" s="12">
        <f t="shared" si="85"/>
        <v>11</v>
      </c>
      <c r="F1150" s="8" t="str">
        <f t="shared" si="86"/>
        <v>2022-11</v>
      </c>
      <c r="G1150" s="8">
        <v>44877</v>
      </c>
      <c r="H1150" s="23">
        <f t="shared" si="88"/>
        <v>0</v>
      </c>
      <c r="I1150" s="7" t="s">
        <v>63</v>
      </c>
      <c r="J1150" s="7" t="s">
        <v>1256</v>
      </c>
      <c r="K1150" s="7" t="s">
        <v>1257</v>
      </c>
      <c r="L1150" s="7" t="s">
        <v>83</v>
      </c>
      <c r="M1150" s="7" t="s">
        <v>31</v>
      </c>
      <c r="N1150" s="7" t="s">
        <v>153</v>
      </c>
      <c r="O1150" s="7" t="s">
        <v>154</v>
      </c>
      <c r="P1150" s="7" t="s">
        <v>2649</v>
      </c>
      <c r="Q1150" s="7" t="s">
        <v>146</v>
      </c>
      <c r="R1150" s="7" t="s">
        <v>4521</v>
      </c>
      <c r="S1150" s="7" t="s">
        <v>110</v>
      </c>
      <c r="T1150" s="7" t="s">
        <v>243</v>
      </c>
      <c r="U1150" s="7" t="s">
        <v>339</v>
      </c>
      <c r="V1150" s="10">
        <v>2368.0700000000002</v>
      </c>
      <c r="W1150" s="6">
        <v>8</v>
      </c>
      <c r="X1150" s="11">
        <v>0.4</v>
      </c>
      <c r="Y1150" s="10">
        <v>-101.5</v>
      </c>
      <c r="Z1150" s="30">
        <f t="shared" si="87"/>
        <v>-4.286190864290329E-2</v>
      </c>
    </row>
    <row r="1151" spans="1:26">
      <c r="A1151" s="27">
        <v>1150</v>
      </c>
      <c r="B1151" s="14" t="s">
        <v>4522</v>
      </c>
      <c r="C1151" s="15">
        <v>45541</v>
      </c>
      <c r="D1151" s="12">
        <f t="shared" si="84"/>
        <v>2024</v>
      </c>
      <c r="E1151" s="12">
        <f t="shared" si="85"/>
        <v>9</v>
      </c>
      <c r="F1151" s="15" t="str">
        <f t="shared" si="86"/>
        <v>2024-09</v>
      </c>
      <c r="G1151" s="15">
        <v>45543</v>
      </c>
      <c r="H1151" s="23">
        <f t="shared" si="88"/>
        <v>2</v>
      </c>
      <c r="I1151" s="14" t="s">
        <v>122</v>
      </c>
      <c r="J1151" s="14" t="s">
        <v>4523</v>
      </c>
      <c r="K1151" s="14" t="s">
        <v>1423</v>
      </c>
      <c r="L1151" s="14" t="s">
        <v>30</v>
      </c>
      <c r="M1151" s="14" t="s">
        <v>31</v>
      </c>
      <c r="N1151" s="14" t="s">
        <v>116</v>
      </c>
      <c r="O1151" s="14" t="s">
        <v>117</v>
      </c>
      <c r="P1151" s="14" t="s">
        <v>4524</v>
      </c>
      <c r="Q1151" s="14" t="s">
        <v>58</v>
      </c>
      <c r="R1151" s="14" t="s">
        <v>4525</v>
      </c>
      <c r="S1151" s="14" t="s">
        <v>37</v>
      </c>
      <c r="T1151" s="14" t="s">
        <v>38</v>
      </c>
      <c r="U1151" s="14" t="s">
        <v>177</v>
      </c>
      <c r="V1151" s="16">
        <v>12223.51</v>
      </c>
      <c r="W1151" s="13">
        <v>14</v>
      </c>
      <c r="X1151" s="17">
        <v>0.2</v>
      </c>
      <c r="Y1151" s="16">
        <v>831.66</v>
      </c>
      <c r="Z1151" s="31">
        <f t="shared" si="87"/>
        <v>6.8037740387171933E-2</v>
      </c>
    </row>
    <row r="1152" spans="1:26">
      <c r="A1152" s="26">
        <v>1151</v>
      </c>
      <c r="B1152" s="7" t="s">
        <v>4526</v>
      </c>
      <c r="C1152" s="8">
        <v>44414</v>
      </c>
      <c r="D1152" s="12">
        <f t="shared" si="84"/>
        <v>2021</v>
      </c>
      <c r="E1152" s="12">
        <f t="shared" si="85"/>
        <v>8</v>
      </c>
      <c r="F1152" s="8" t="str">
        <f t="shared" si="86"/>
        <v>2021-08</v>
      </c>
      <c r="G1152" s="8">
        <v>44420</v>
      </c>
      <c r="H1152" s="23">
        <f t="shared" si="88"/>
        <v>6</v>
      </c>
      <c r="I1152" s="7" t="s">
        <v>27</v>
      </c>
      <c r="J1152" s="7" t="s">
        <v>3914</v>
      </c>
      <c r="K1152" s="7" t="s">
        <v>3915</v>
      </c>
      <c r="L1152" s="7" t="s">
        <v>66</v>
      </c>
      <c r="M1152" s="7" t="s">
        <v>31</v>
      </c>
      <c r="N1152" s="7" t="s">
        <v>134</v>
      </c>
      <c r="O1152" s="7" t="s">
        <v>135</v>
      </c>
      <c r="P1152" s="7" t="s">
        <v>4527</v>
      </c>
      <c r="Q1152" s="7" t="s">
        <v>58</v>
      </c>
      <c r="R1152" s="7" t="s">
        <v>4528</v>
      </c>
      <c r="S1152" s="7" t="s">
        <v>37</v>
      </c>
      <c r="T1152" s="7" t="s">
        <v>170</v>
      </c>
      <c r="U1152" s="7" t="s">
        <v>189</v>
      </c>
      <c r="V1152" s="10">
        <v>6100.67</v>
      </c>
      <c r="W1152" s="6">
        <v>7</v>
      </c>
      <c r="X1152" s="11">
        <v>0.2</v>
      </c>
      <c r="Y1152" s="10">
        <v>697.37</v>
      </c>
      <c r="Z1152" s="30">
        <f t="shared" si="87"/>
        <v>0.11431039541558551</v>
      </c>
    </row>
    <row r="1153" spans="1:26">
      <c r="A1153" s="27">
        <v>1152</v>
      </c>
      <c r="B1153" s="14" t="s">
        <v>4529</v>
      </c>
      <c r="C1153" s="15">
        <v>44399</v>
      </c>
      <c r="D1153" s="12">
        <f t="shared" si="84"/>
        <v>2021</v>
      </c>
      <c r="E1153" s="12">
        <f t="shared" si="85"/>
        <v>7</v>
      </c>
      <c r="F1153" s="15" t="str">
        <f t="shared" si="86"/>
        <v>2021-07</v>
      </c>
      <c r="G1153" s="15">
        <v>44399</v>
      </c>
      <c r="H1153" s="23">
        <f t="shared" si="88"/>
        <v>0</v>
      </c>
      <c r="I1153" s="14" t="s">
        <v>63</v>
      </c>
      <c r="J1153" s="14" t="s">
        <v>1074</v>
      </c>
      <c r="K1153" s="14" t="s">
        <v>1075</v>
      </c>
      <c r="L1153" s="14" t="s">
        <v>66</v>
      </c>
      <c r="M1153" s="14" t="s">
        <v>31</v>
      </c>
      <c r="N1153" s="14" t="s">
        <v>228</v>
      </c>
      <c r="O1153" s="14" t="s">
        <v>229</v>
      </c>
      <c r="P1153" s="14" t="s">
        <v>4530</v>
      </c>
      <c r="Q1153" s="14" t="s">
        <v>46</v>
      </c>
      <c r="R1153" s="14" t="s">
        <v>4531</v>
      </c>
      <c r="S1153" s="14" t="s">
        <v>48</v>
      </c>
      <c r="T1153" s="14" t="s">
        <v>69</v>
      </c>
      <c r="U1153" s="14" t="s">
        <v>475</v>
      </c>
      <c r="V1153" s="16">
        <v>1166.77</v>
      </c>
      <c r="W1153" s="13">
        <v>6</v>
      </c>
      <c r="X1153" s="17">
        <v>0</v>
      </c>
      <c r="Y1153" s="16">
        <v>223.2</v>
      </c>
      <c r="Z1153" s="31">
        <f t="shared" si="87"/>
        <v>0.19129734223540201</v>
      </c>
    </row>
    <row r="1154" spans="1:26">
      <c r="A1154" s="26">
        <v>1153</v>
      </c>
      <c r="B1154" s="7" t="s">
        <v>4532</v>
      </c>
      <c r="C1154" s="8">
        <v>45156</v>
      </c>
      <c r="D1154" s="12">
        <f t="shared" ref="D1154:D1217" si="89">YEAR(C1154)</f>
        <v>2023</v>
      </c>
      <c r="E1154" s="12">
        <f t="shared" ref="E1154:E1217" si="90">MONTH(C1154)</f>
        <v>8</v>
      </c>
      <c r="F1154" s="8" t="str">
        <f t="shared" ref="F1154:F1217" si="91">TEXT(C1154,"yyyy-mm")</f>
        <v>2023-08</v>
      </c>
      <c r="G1154" s="8">
        <v>45163</v>
      </c>
      <c r="H1154" s="23">
        <f t="shared" si="88"/>
        <v>7</v>
      </c>
      <c r="I1154" s="7" t="s">
        <v>27</v>
      </c>
      <c r="J1154" s="7" t="s">
        <v>3389</v>
      </c>
      <c r="K1154" s="7" t="s">
        <v>1413</v>
      </c>
      <c r="L1154" s="7" t="s">
        <v>66</v>
      </c>
      <c r="M1154" s="7" t="s">
        <v>31</v>
      </c>
      <c r="N1154" s="7" t="s">
        <v>134</v>
      </c>
      <c r="O1154" s="7" t="s">
        <v>135</v>
      </c>
      <c r="P1154" s="7" t="s">
        <v>4533</v>
      </c>
      <c r="Q1154" s="7" t="s">
        <v>58</v>
      </c>
      <c r="R1154" s="7" t="s">
        <v>4534</v>
      </c>
      <c r="S1154" s="7" t="s">
        <v>48</v>
      </c>
      <c r="T1154" s="7" t="s">
        <v>298</v>
      </c>
      <c r="U1154" s="7" t="s">
        <v>586</v>
      </c>
      <c r="V1154" s="10">
        <v>132.12</v>
      </c>
      <c r="W1154" s="6">
        <v>1</v>
      </c>
      <c r="X1154" s="11">
        <v>0.3</v>
      </c>
      <c r="Y1154" s="10">
        <v>3.91</v>
      </c>
      <c r="Z1154" s="30">
        <f t="shared" ref="Z1154:Z1217" si="92">IFERROR(Y1154/V1154,0)</f>
        <v>2.9594308204662429E-2</v>
      </c>
    </row>
    <row r="1155" spans="1:26">
      <c r="A1155" s="27">
        <v>1154</v>
      </c>
      <c r="B1155" s="14" t="s">
        <v>4535</v>
      </c>
      <c r="C1155" s="15">
        <v>45535</v>
      </c>
      <c r="D1155" s="12">
        <f t="shared" si="89"/>
        <v>2024</v>
      </c>
      <c r="E1155" s="12">
        <f t="shared" si="90"/>
        <v>8</v>
      </c>
      <c r="F1155" s="15" t="str">
        <f t="shared" si="91"/>
        <v>2024-08</v>
      </c>
      <c r="G1155" s="15">
        <v>45538</v>
      </c>
      <c r="H1155" s="23">
        <f t="shared" si="88"/>
        <v>3</v>
      </c>
      <c r="I1155" s="14" t="s">
        <v>52</v>
      </c>
      <c r="J1155" s="14" t="s">
        <v>2374</v>
      </c>
      <c r="K1155" s="14" t="s">
        <v>1815</v>
      </c>
      <c r="L1155" s="14" t="s">
        <v>83</v>
      </c>
      <c r="M1155" s="14" t="s">
        <v>31</v>
      </c>
      <c r="N1155" s="14" t="s">
        <v>32</v>
      </c>
      <c r="O1155" s="14" t="s">
        <v>33</v>
      </c>
      <c r="P1155" s="14" t="s">
        <v>4536</v>
      </c>
      <c r="Q1155" s="14" t="s">
        <v>35</v>
      </c>
      <c r="R1155" s="14" t="s">
        <v>4537</v>
      </c>
      <c r="S1155" s="14" t="s">
        <v>110</v>
      </c>
      <c r="T1155" s="14" t="s">
        <v>223</v>
      </c>
      <c r="U1155" s="14" t="s">
        <v>495</v>
      </c>
      <c r="V1155" s="16">
        <v>13471.61</v>
      </c>
      <c r="W1155" s="13">
        <v>14</v>
      </c>
      <c r="X1155" s="17">
        <v>0.3</v>
      </c>
      <c r="Y1155" s="16">
        <v>-350.3</v>
      </c>
      <c r="Z1155" s="31">
        <f t="shared" si="92"/>
        <v>-2.6002831138965572E-2</v>
      </c>
    </row>
    <row r="1156" spans="1:26">
      <c r="A1156" s="26">
        <v>1155</v>
      </c>
      <c r="B1156" s="7" t="s">
        <v>4538</v>
      </c>
      <c r="C1156" s="8">
        <v>45503</v>
      </c>
      <c r="D1156" s="12">
        <f t="shared" si="89"/>
        <v>2024</v>
      </c>
      <c r="E1156" s="12">
        <f t="shared" si="90"/>
        <v>7</v>
      </c>
      <c r="F1156" s="8" t="str">
        <f t="shared" si="91"/>
        <v>2024-07</v>
      </c>
      <c r="G1156" s="8">
        <v>45503</v>
      </c>
      <c r="H1156" s="23">
        <f t="shared" ref="H1156:H1219" si="93">G1156-C1156</f>
        <v>0</v>
      </c>
      <c r="I1156" s="7" t="s">
        <v>63</v>
      </c>
      <c r="J1156" s="7" t="s">
        <v>995</v>
      </c>
      <c r="K1156" s="7" t="s">
        <v>996</v>
      </c>
      <c r="L1156" s="7" t="s">
        <v>66</v>
      </c>
      <c r="M1156" s="7" t="s">
        <v>31</v>
      </c>
      <c r="N1156" s="7" t="s">
        <v>143</v>
      </c>
      <c r="O1156" s="7" t="s">
        <v>144</v>
      </c>
      <c r="P1156" s="7" t="s">
        <v>4539</v>
      </c>
      <c r="Q1156" s="7" t="s">
        <v>146</v>
      </c>
      <c r="R1156" s="7" t="s">
        <v>4540</v>
      </c>
      <c r="S1156" s="7" t="s">
        <v>48</v>
      </c>
      <c r="T1156" s="7" t="s">
        <v>298</v>
      </c>
      <c r="U1156" s="7" t="s">
        <v>630</v>
      </c>
      <c r="V1156" s="10">
        <v>1144.1400000000001</v>
      </c>
      <c r="W1156" s="6">
        <v>6</v>
      </c>
      <c r="X1156" s="11">
        <v>0.2</v>
      </c>
      <c r="Y1156" s="10">
        <v>215.85</v>
      </c>
      <c r="Z1156" s="30">
        <f t="shared" si="92"/>
        <v>0.18865698253710209</v>
      </c>
    </row>
    <row r="1157" spans="1:26">
      <c r="A1157" s="27">
        <v>1156</v>
      </c>
      <c r="B1157" s="14" t="s">
        <v>4541</v>
      </c>
      <c r="C1157" s="15">
        <v>45475</v>
      </c>
      <c r="D1157" s="12">
        <f t="shared" si="89"/>
        <v>2024</v>
      </c>
      <c r="E1157" s="12">
        <f t="shared" si="90"/>
        <v>7</v>
      </c>
      <c r="F1157" s="15" t="str">
        <f t="shared" si="91"/>
        <v>2024-07</v>
      </c>
      <c r="G1157" s="15">
        <v>45483</v>
      </c>
      <c r="H1157" s="23">
        <f t="shared" si="93"/>
        <v>8</v>
      </c>
      <c r="I1157" s="14" t="s">
        <v>27</v>
      </c>
      <c r="J1157" s="14" t="s">
        <v>3856</v>
      </c>
      <c r="K1157" s="14" t="s">
        <v>1070</v>
      </c>
      <c r="L1157" s="14" t="s">
        <v>83</v>
      </c>
      <c r="M1157" s="14" t="s">
        <v>31</v>
      </c>
      <c r="N1157" s="14" t="s">
        <v>116</v>
      </c>
      <c r="O1157" s="14" t="s">
        <v>117</v>
      </c>
      <c r="P1157" s="14" t="s">
        <v>4542</v>
      </c>
      <c r="Q1157" s="14" t="s">
        <v>58</v>
      </c>
      <c r="R1157" s="14" t="s">
        <v>4543</v>
      </c>
      <c r="S1157" s="14" t="s">
        <v>48</v>
      </c>
      <c r="T1157" s="14" t="s">
        <v>86</v>
      </c>
      <c r="U1157" s="14" t="s">
        <v>388</v>
      </c>
      <c r="V1157" s="16">
        <v>716.54</v>
      </c>
      <c r="W1157" s="13">
        <v>9</v>
      </c>
      <c r="X1157" s="17">
        <v>0.2</v>
      </c>
      <c r="Y1157" s="16">
        <v>317.54000000000002</v>
      </c>
      <c r="Z1157" s="31">
        <f t="shared" si="92"/>
        <v>0.44315739526055775</v>
      </c>
    </row>
    <row r="1158" spans="1:26">
      <c r="A1158" s="26">
        <v>1157</v>
      </c>
      <c r="B1158" s="7" t="s">
        <v>4544</v>
      </c>
      <c r="C1158" s="8">
        <v>44540</v>
      </c>
      <c r="D1158" s="12">
        <f t="shared" si="89"/>
        <v>2021</v>
      </c>
      <c r="E1158" s="12">
        <f t="shared" si="90"/>
        <v>12</v>
      </c>
      <c r="F1158" s="8" t="str">
        <f t="shared" si="91"/>
        <v>2021-12</v>
      </c>
      <c r="G1158" s="8">
        <v>44540</v>
      </c>
      <c r="H1158" s="23">
        <f t="shared" si="93"/>
        <v>0</v>
      </c>
      <c r="I1158" s="7" t="s">
        <v>63</v>
      </c>
      <c r="J1158" s="7" t="s">
        <v>877</v>
      </c>
      <c r="K1158" s="7" t="s">
        <v>878</v>
      </c>
      <c r="L1158" s="7" t="s">
        <v>66</v>
      </c>
      <c r="M1158" s="7" t="s">
        <v>31</v>
      </c>
      <c r="N1158" s="7" t="s">
        <v>220</v>
      </c>
      <c r="O1158" s="7" t="s">
        <v>220</v>
      </c>
      <c r="P1158" s="7" t="s">
        <v>4545</v>
      </c>
      <c r="Q1158" s="7" t="s">
        <v>58</v>
      </c>
      <c r="R1158" s="7" t="s">
        <v>4546</v>
      </c>
      <c r="S1158" s="7" t="s">
        <v>48</v>
      </c>
      <c r="T1158" s="7" t="s">
        <v>49</v>
      </c>
      <c r="U1158" s="7" t="s">
        <v>120</v>
      </c>
      <c r="V1158" s="10">
        <v>559.29999999999995</v>
      </c>
      <c r="W1158" s="6">
        <v>3</v>
      </c>
      <c r="X1158" s="11">
        <v>0.1</v>
      </c>
      <c r="Y1158" s="10">
        <v>153.63999999999999</v>
      </c>
      <c r="Z1158" s="30">
        <f t="shared" si="92"/>
        <v>0.27470051850527444</v>
      </c>
    </row>
    <row r="1159" spans="1:26">
      <c r="A1159" s="27">
        <v>1158</v>
      </c>
      <c r="B1159" s="14" t="s">
        <v>4547</v>
      </c>
      <c r="C1159" s="15">
        <v>45431</v>
      </c>
      <c r="D1159" s="12">
        <f t="shared" si="89"/>
        <v>2024</v>
      </c>
      <c r="E1159" s="12">
        <f t="shared" si="90"/>
        <v>5</v>
      </c>
      <c r="F1159" s="15" t="str">
        <f t="shared" si="91"/>
        <v>2024-05</v>
      </c>
      <c r="G1159" s="15">
        <v>45436</v>
      </c>
      <c r="H1159" s="23">
        <f t="shared" si="93"/>
        <v>5</v>
      </c>
      <c r="I1159" s="14" t="s">
        <v>52</v>
      </c>
      <c r="J1159" s="14" t="s">
        <v>4548</v>
      </c>
      <c r="K1159" s="14" t="s">
        <v>1116</v>
      </c>
      <c r="L1159" s="14" t="s">
        <v>83</v>
      </c>
      <c r="M1159" s="14" t="s">
        <v>31</v>
      </c>
      <c r="N1159" s="14" t="s">
        <v>213</v>
      </c>
      <c r="O1159" s="14" t="s">
        <v>92</v>
      </c>
      <c r="P1159" s="14" t="s">
        <v>4549</v>
      </c>
      <c r="Q1159" s="14" t="s">
        <v>46</v>
      </c>
      <c r="R1159" s="14" t="s">
        <v>4550</v>
      </c>
      <c r="S1159" s="14" t="s">
        <v>110</v>
      </c>
      <c r="T1159" s="14" t="s">
        <v>148</v>
      </c>
      <c r="U1159" s="14" t="s">
        <v>149</v>
      </c>
      <c r="V1159" s="16">
        <v>6903.27</v>
      </c>
      <c r="W1159" s="13">
        <v>11</v>
      </c>
      <c r="X1159" s="17">
        <v>0.4</v>
      </c>
      <c r="Y1159" s="16">
        <v>-1353.91</v>
      </c>
      <c r="Z1159" s="31">
        <f t="shared" si="92"/>
        <v>-0.19612589396039848</v>
      </c>
    </row>
    <row r="1160" spans="1:26">
      <c r="A1160" s="26">
        <v>1159</v>
      </c>
      <c r="B1160" s="7" t="s">
        <v>4551</v>
      </c>
      <c r="C1160" s="8">
        <v>44439</v>
      </c>
      <c r="D1160" s="12">
        <f t="shared" si="89"/>
        <v>2021</v>
      </c>
      <c r="E1160" s="12">
        <f t="shared" si="90"/>
        <v>8</v>
      </c>
      <c r="F1160" s="8" t="str">
        <f t="shared" si="91"/>
        <v>2021-08</v>
      </c>
      <c r="G1160" s="8">
        <v>44445</v>
      </c>
      <c r="H1160" s="23">
        <f t="shared" si="93"/>
        <v>6</v>
      </c>
      <c r="I1160" s="7" t="s">
        <v>27</v>
      </c>
      <c r="J1160" s="7" t="s">
        <v>3271</v>
      </c>
      <c r="K1160" s="7" t="s">
        <v>3272</v>
      </c>
      <c r="L1160" s="7" t="s">
        <v>66</v>
      </c>
      <c r="M1160" s="7" t="s">
        <v>31</v>
      </c>
      <c r="N1160" s="7" t="s">
        <v>283</v>
      </c>
      <c r="O1160" s="7" t="s">
        <v>284</v>
      </c>
      <c r="P1160" s="7" t="s">
        <v>4552</v>
      </c>
      <c r="Q1160" s="7" t="s">
        <v>146</v>
      </c>
      <c r="R1160" s="7" t="s">
        <v>4553</v>
      </c>
      <c r="S1160" s="7" t="s">
        <v>48</v>
      </c>
      <c r="T1160" s="7" t="s">
        <v>69</v>
      </c>
      <c r="U1160" s="7" t="s">
        <v>475</v>
      </c>
      <c r="V1160" s="10">
        <v>538.29999999999995</v>
      </c>
      <c r="W1160" s="6">
        <v>4</v>
      </c>
      <c r="X1160" s="11">
        <v>0.2</v>
      </c>
      <c r="Y1160" s="10">
        <v>97.57</v>
      </c>
      <c r="Z1160" s="30">
        <f t="shared" si="92"/>
        <v>0.18125580531302249</v>
      </c>
    </row>
    <row r="1161" spans="1:26">
      <c r="A1161" s="27">
        <v>1160</v>
      </c>
      <c r="B1161" s="14" t="s">
        <v>4554</v>
      </c>
      <c r="C1161" s="15">
        <v>44819</v>
      </c>
      <c r="D1161" s="12">
        <f t="shared" si="89"/>
        <v>2022</v>
      </c>
      <c r="E1161" s="12">
        <f t="shared" si="90"/>
        <v>9</v>
      </c>
      <c r="F1161" s="15" t="str">
        <f t="shared" si="91"/>
        <v>2022-09</v>
      </c>
      <c r="G1161" s="15">
        <v>44824</v>
      </c>
      <c r="H1161" s="23">
        <f t="shared" si="93"/>
        <v>5</v>
      </c>
      <c r="I1161" s="14" t="s">
        <v>27</v>
      </c>
      <c r="J1161" s="14" t="s">
        <v>1905</v>
      </c>
      <c r="K1161" s="14" t="s">
        <v>1906</v>
      </c>
      <c r="L1161" s="14" t="s">
        <v>66</v>
      </c>
      <c r="M1161" s="14" t="s">
        <v>31</v>
      </c>
      <c r="N1161" s="14" t="s">
        <v>181</v>
      </c>
      <c r="O1161" s="14" t="s">
        <v>107</v>
      </c>
      <c r="P1161" s="14" t="s">
        <v>4555</v>
      </c>
      <c r="Q1161" s="14" t="s">
        <v>35</v>
      </c>
      <c r="R1161" s="14" t="s">
        <v>4556</v>
      </c>
      <c r="S1161" s="14" t="s">
        <v>37</v>
      </c>
      <c r="T1161" s="14" t="s">
        <v>208</v>
      </c>
      <c r="U1161" s="14" t="s">
        <v>265</v>
      </c>
      <c r="V1161" s="16">
        <v>6502.94</v>
      </c>
      <c r="W1161" s="13">
        <v>14</v>
      </c>
      <c r="X1161" s="17">
        <v>0.5</v>
      </c>
      <c r="Y1161" s="16">
        <v>2588.81</v>
      </c>
      <c r="Z1161" s="31">
        <f t="shared" si="92"/>
        <v>0.39809839857049273</v>
      </c>
    </row>
    <row r="1162" spans="1:26">
      <c r="A1162" s="26">
        <v>1161</v>
      </c>
      <c r="B1162" s="7" t="s">
        <v>4557</v>
      </c>
      <c r="C1162" s="8">
        <v>44922</v>
      </c>
      <c r="D1162" s="12">
        <f t="shared" si="89"/>
        <v>2022</v>
      </c>
      <c r="E1162" s="12">
        <f t="shared" si="90"/>
        <v>12</v>
      </c>
      <c r="F1162" s="8" t="str">
        <f t="shared" si="91"/>
        <v>2022-12</v>
      </c>
      <c r="G1162" s="8">
        <v>44922</v>
      </c>
      <c r="H1162" s="23">
        <f t="shared" si="93"/>
        <v>0</v>
      </c>
      <c r="I1162" s="7" t="s">
        <v>63</v>
      </c>
      <c r="J1162" s="7" t="s">
        <v>4558</v>
      </c>
      <c r="K1162" s="7" t="s">
        <v>1801</v>
      </c>
      <c r="L1162" s="7" t="s">
        <v>66</v>
      </c>
      <c r="M1162" s="7" t="s">
        <v>31</v>
      </c>
      <c r="N1162" s="7" t="s">
        <v>166</v>
      </c>
      <c r="O1162" s="7" t="s">
        <v>167</v>
      </c>
      <c r="P1162" s="7" t="s">
        <v>4559</v>
      </c>
      <c r="Q1162" s="7" t="s">
        <v>35</v>
      </c>
      <c r="R1162" s="7" t="s">
        <v>4560</v>
      </c>
      <c r="S1162" s="7" t="s">
        <v>48</v>
      </c>
      <c r="T1162" s="7" t="s">
        <v>49</v>
      </c>
      <c r="U1162" s="7" t="s">
        <v>120</v>
      </c>
      <c r="V1162" s="10">
        <v>318.67</v>
      </c>
      <c r="W1162" s="6">
        <v>2</v>
      </c>
      <c r="X1162" s="11">
        <v>0.2</v>
      </c>
      <c r="Y1162" s="10">
        <v>78.92</v>
      </c>
      <c r="Z1162" s="30">
        <f t="shared" si="92"/>
        <v>0.24765431323940126</v>
      </c>
    </row>
    <row r="1163" spans="1:26">
      <c r="A1163" s="27">
        <v>1162</v>
      </c>
      <c r="B1163" s="14" t="s">
        <v>4561</v>
      </c>
      <c r="C1163" s="15">
        <v>45098</v>
      </c>
      <c r="D1163" s="12">
        <f t="shared" si="89"/>
        <v>2023</v>
      </c>
      <c r="E1163" s="12">
        <f t="shared" si="90"/>
        <v>6</v>
      </c>
      <c r="F1163" s="15" t="str">
        <f t="shared" si="91"/>
        <v>2023-06</v>
      </c>
      <c r="G1163" s="15">
        <v>45105</v>
      </c>
      <c r="H1163" s="23">
        <f t="shared" si="93"/>
        <v>7</v>
      </c>
      <c r="I1163" s="14" t="s">
        <v>27</v>
      </c>
      <c r="J1163" s="14" t="s">
        <v>4562</v>
      </c>
      <c r="K1163" s="14" t="s">
        <v>4563</v>
      </c>
      <c r="L1163" s="14" t="s">
        <v>83</v>
      </c>
      <c r="M1163" s="14" t="s">
        <v>31</v>
      </c>
      <c r="N1163" s="14" t="s">
        <v>711</v>
      </c>
      <c r="O1163" s="14" t="s">
        <v>712</v>
      </c>
      <c r="P1163" s="14" t="s">
        <v>4564</v>
      </c>
      <c r="Q1163" s="14" t="s">
        <v>35</v>
      </c>
      <c r="R1163" s="14" t="s">
        <v>4565</v>
      </c>
      <c r="S1163" s="14" t="s">
        <v>37</v>
      </c>
      <c r="T1163" s="14" t="s">
        <v>38</v>
      </c>
      <c r="U1163" s="14" t="s">
        <v>485</v>
      </c>
      <c r="V1163" s="16">
        <v>8020.39</v>
      </c>
      <c r="W1163" s="13">
        <v>9</v>
      </c>
      <c r="X1163" s="17">
        <v>0.2</v>
      </c>
      <c r="Y1163" s="16">
        <v>-1005.82</v>
      </c>
      <c r="Z1163" s="31">
        <f t="shared" si="92"/>
        <v>-0.12540786669974902</v>
      </c>
    </row>
    <row r="1164" spans="1:26">
      <c r="A1164" s="26">
        <v>1163</v>
      </c>
      <c r="B1164" s="7" t="s">
        <v>4566</v>
      </c>
      <c r="C1164" s="8">
        <v>45297</v>
      </c>
      <c r="D1164" s="12">
        <f t="shared" si="89"/>
        <v>2024</v>
      </c>
      <c r="E1164" s="12">
        <f t="shared" si="90"/>
        <v>1</v>
      </c>
      <c r="F1164" s="8" t="str">
        <f t="shared" si="91"/>
        <v>2024-01</v>
      </c>
      <c r="G1164" s="8">
        <v>45298</v>
      </c>
      <c r="H1164" s="23">
        <f t="shared" si="93"/>
        <v>1</v>
      </c>
      <c r="I1164" s="7" t="s">
        <v>122</v>
      </c>
      <c r="J1164" s="7" t="s">
        <v>4567</v>
      </c>
      <c r="K1164" s="7" t="s">
        <v>4568</v>
      </c>
      <c r="L1164" s="7" t="s">
        <v>30</v>
      </c>
      <c r="M1164" s="7" t="s">
        <v>31</v>
      </c>
      <c r="N1164" s="7" t="s">
        <v>181</v>
      </c>
      <c r="O1164" s="7" t="s">
        <v>107</v>
      </c>
      <c r="P1164" s="7" t="s">
        <v>4569</v>
      </c>
      <c r="Q1164" s="7" t="s">
        <v>35</v>
      </c>
      <c r="R1164" s="7" t="s">
        <v>4570</v>
      </c>
      <c r="S1164" s="7" t="s">
        <v>110</v>
      </c>
      <c r="T1164" s="7" t="s">
        <v>243</v>
      </c>
      <c r="U1164" s="7" t="s">
        <v>481</v>
      </c>
      <c r="V1164" s="10">
        <v>4224.74</v>
      </c>
      <c r="W1164" s="6">
        <v>4</v>
      </c>
      <c r="X1164" s="11">
        <v>0.2</v>
      </c>
      <c r="Y1164" s="10">
        <v>1132.05</v>
      </c>
      <c r="Z1164" s="30">
        <f t="shared" si="92"/>
        <v>0.26795731808347972</v>
      </c>
    </row>
    <row r="1165" spans="1:26">
      <c r="A1165" s="27">
        <v>1164</v>
      </c>
      <c r="B1165" s="14" t="s">
        <v>4571</v>
      </c>
      <c r="C1165" s="15">
        <v>44861</v>
      </c>
      <c r="D1165" s="12">
        <f t="shared" si="89"/>
        <v>2022</v>
      </c>
      <c r="E1165" s="12">
        <f t="shared" si="90"/>
        <v>10</v>
      </c>
      <c r="F1165" s="15" t="str">
        <f t="shared" si="91"/>
        <v>2022-10</v>
      </c>
      <c r="G1165" s="15">
        <v>44867</v>
      </c>
      <c r="H1165" s="23">
        <f t="shared" si="93"/>
        <v>6</v>
      </c>
      <c r="I1165" s="14" t="s">
        <v>52</v>
      </c>
      <c r="J1165" s="14" t="s">
        <v>2011</v>
      </c>
      <c r="K1165" s="14" t="s">
        <v>302</v>
      </c>
      <c r="L1165" s="14" t="s">
        <v>30</v>
      </c>
      <c r="M1165" s="14" t="s">
        <v>31</v>
      </c>
      <c r="N1165" s="14" t="s">
        <v>32</v>
      </c>
      <c r="O1165" s="14" t="s">
        <v>33</v>
      </c>
      <c r="P1165" s="14" t="s">
        <v>4572</v>
      </c>
      <c r="Q1165" s="14" t="s">
        <v>35</v>
      </c>
      <c r="R1165" s="14" t="s">
        <v>4573</v>
      </c>
      <c r="S1165" s="14" t="s">
        <v>37</v>
      </c>
      <c r="T1165" s="14" t="s">
        <v>60</v>
      </c>
      <c r="U1165" s="14" t="s">
        <v>317</v>
      </c>
      <c r="V1165" s="16">
        <v>4243.43</v>
      </c>
      <c r="W1165" s="13">
        <v>4</v>
      </c>
      <c r="X1165" s="17">
        <v>0.2</v>
      </c>
      <c r="Y1165" s="16">
        <v>197.06</v>
      </c>
      <c r="Z1165" s="31">
        <f t="shared" si="92"/>
        <v>4.643884781886351E-2</v>
      </c>
    </row>
    <row r="1166" spans="1:26">
      <c r="A1166" s="26">
        <v>1165</v>
      </c>
      <c r="B1166" s="7" t="s">
        <v>4574</v>
      </c>
      <c r="C1166" s="8">
        <v>44736</v>
      </c>
      <c r="D1166" s="12">
        <f t="shared" si="89"/>
        <v>2022</v>
      </c>
      <c r="E1166" s="12">
        <f t="shared" si="90"/>
        <v>6</v>
      </c>
      <c r="F1166" s="8" t="str">
        <f t="shared" si="91"/>
        <v>2022-06</v>
      </c>
      <c r="G1166" s="8">
        <v>44742</v>
      </c>
      <c r="H1166" s="23">
        <f t="shared" si="93"/>
        <v>6</v>
      </c>
      <c r="I1166" s="7" t="s">
        <v>52</v>
      </c>
      <c r="J1166" s="7" t="s">
        <v>1800</v>
      </c>
      <c r="K1166" s="7" t="s">
        <v>1801</v>
      </c>
      <c r="L1166" s="7" t="s">
        <v>30</v>
      </c>
      <c r="M1166" s="7" t="s">
        <v>31</v>
      </c>
      <c r="N1166" s="7" t="s">
        <v>55</v>
      </c>
      <c r="O1166" s="7" t="s">
        <v>56</v>
      </c>
      <c r="P1166" s="7" t="s">
        <v>4575</v>
      </c>
      <c r="Q1166" s="7" t="s">
        <v>58</v>
      </c>
      <c r="R1166" s="7" t="s">
        <v>4576</v>
      </c>
      <c r="S1166" s="7" t="s">
        <v>110</v>
      </c>
      <c r="T1166" s="7" t="s">
        <v>148</v>
      </c>
      <c r="U1166" s="7" t="s">
        <v>149</v>
      </c>
      <c r="V1166" s="10">
        <v>7639.47</v>
      </c>
      <c r="W1166" s="6">
        <v>4</v>
      </c>
      <c r="X1166" s="11">
        <v>0</v>
      </c>
      <c r="Y1166" s="10">
        <v>1048.4100000000001</v>
      </c>
      <c r="Z1166" s="30">
        <f t="shared" si="92"/>
        <v>0.13723596008623634</v>
      </c>
    </row>
    <row r="1167" spans="1:26">
      <c r="A1167" s="27">
        <v>1166</v>
      </c>
      <c r="B1167" s="14" t="s">
        <v>4577</v>
      </c>
      <c r="C1167" s="15">
        <v>44623</v>
      </c>
      <c r="D1167" s="12">
        <f t="shared" si="89"/>
        <v>2022</v>
      </c>
      <c r="E1167" s="12">
        <f t="shared" si="90"/>
        <v>3</v>
      </c>
      <c r="F1167" s="15" t="str">
        <f t="shared" si="91"/>
        <v>2022-03</v>
      </c>
      <c r="G1167" s="15">
        <v>44624</v>
      </c>
      <c r="H1167" s="23">
        <f t="shared" si="93"/>
        <v>1</v>
      </c>
      <c r="I1167" s="14" t="s">
        <v>122</v>
      </c>
      <c r="J1167" s="14" t="s">
        <v>2007</v>
      </c>
      <c r="K1167" s="14" t="s">
        <v>1159</v>
      </c>
      <c r="L1167" s="14" t="s">
        <v>83</v>
      </c>
      <c r="M1167" s="14" t="s">
        <v>31</v>
      </c>
      <c r="N1167" s="14" t="s">
        <v>228</v>
      </c>
      <c r="O1167" s="14" t="s">
        <v>229</v>
      </c>
      <c r="P1167" s="14" t="s">
        <v>4578</v>
      </c>
      <c r="Q1167" s="14" t="s">
        <v>46</v>
      </c>
      <c r="R1167" s="14" t="s">
        <v>4579</v>
      </c>
      <c r="S1167" s="14" t="s">
        <v>48</v>
      </c>
      <c r="T1167" s="14" t="s">
        <v>69</v>
      </c>
      <c r="U1167" s="14" t="s">
        <v>475</v>
      </c>
      <c r="V1167" s="16">
        <v>470.96</v>
      </c>
      <c r="W1167" s="13">
        <v>7</v>
      </c>
      <c r="X1167" s="17">
        <v>0.5</v>
      </c>
      <c r="Y1167" s="16">
        <v>6.88</v>
      </c>
      <c r="Z1167" s="31">
        <f t="shared" si="92"/>
        <v>1.460845931713946E-2</v>
      </c>
    </row>
    <row r="1168" spans="1:26">
      <c r="A1168" s="26">
        <v>1167</v>
      </c>
      <c r="B1168" s="7" t="s">
        <v>4580</v>
      </c>
      <c r="C1168" s="8">
        <v>44875</v>
      </c>
      <c r="D1168" s="12">
        <f t="shared" si="89"/>
        <v>2022</v>
      </c>
      <c r="E1168" s="12">
        <f t="shared" si="90"/>
        <v>11</v>
      </c>
      <c r="F1168" s="8" t="str">
        <f t="shared" si="91"/>
        <v>2022-11</v>
      </c>
      <c r="G1168" s="8">
        <v>44882</v>
      </c>
      <c r="H1168" s="23">
        <f t="shared" si="93"/>
        <v>7</v>
      </c>
      <c r="I1168" s="7" t="s">
        <v>27</v>
      </c>
      <c r="J1168" s="7" t="s">
        <v>598</v>
      </c>
      <c r="K1168" s="7" t="s">
        <v>599</v>
      </c>
      <c r="L1168" s="7" t="s">
        <v>30</v>
      </c>
      <c r="M1168" s="7" t="s">
        <v>31</v>
      </c>
      <c r="N1168" s="7" t="s">
        <v>283</v>
      </c>
      <c r="O1168" s="7" t="s">
        <v>284</v>
      </c>
      <c r="P1168" s="7" t="s">
        <v>4581</v>
      </c>
      <c r="Q1168" s="7" t="s">
        <v>146</v>
      </c>
      <c r="R1168" s="7" t="s">
        <v>4582</v>
      </c>
      <c r="S1168" s="7" t="s">
        <v>110</v>
      </c>
      <c r="T1168" s="7" t="s">
        <v>223</v>
      </c>
      <c r="U1168" s="7" t="s">
        <v>495</v>
      </c>
      <c r="V1168" s="10">
        <v>226.42</v>
      </c>
      <c r="W1168" s="6">
        <v>2</v>
      </c>
      <c r="X1168" s="11">
        <v>0.5</v>
      </c>
      <c r="Y1168" s="10">
        <v>-2.08</v>
      </c>
      <c r="Z1168" s="30">
        <f t="shared" si="92"/>
        <v>-9.1864676265347601E-3</v>
      </c>
    </row>
    <row r="1169" spans="1:26">
      <c r="A1169" s="27">
        <v>1168</v>
      </c>
      <c r="B1169" s="14" t="s">
        <v>4583</v>
      </c>
      <c r="C1169" s="15">
        <v>44993</v>
      </c>
      <c r="D1169" s="12">
        <f t="shared" si="89"/>
        <v>2023</v>
      </c>
      <c r="E1169" s="12">
        <f t="shared" si="90"/>
        <v>3</v>
      </c>
      <c r="F1169" s="15" t="str">
        <f t="shared" si="91"/>
        <v>2023-03</v>
      </c>
      <c r="G1169" s="15">
        <v>44994</v>
      </c>
      <c r="H1169" s="23">
        <f t="shared" si="93"/>
        <v>1</v>
      </c>
      <c r="I1169" s="14" t="s">
        <v>122</v>
      </c>
      <c r="J1169" s="14" t="s">
        <v>53</v>
      </c>
      <c r="K1169" s="14" t="s">
        <v>54</v>
      </c>
      <c r="L1169" s="14" t="s">
        <v>30</v>
      </c>
      <c r="M1169" s="14" t="s">
        <v>31</v>
      </c>
      <c r="N1169" s="14" t="s">
        <v>55</v>
      </c>
      <c r="O1169" s="14" t="s">
        <v>56</v>
      </c>
      <c r="P1169" s="14" t="s">
        <v>4584</v>
      </c>
      <c r="Q1169" s="14" t="s">
        <v>58</v>
      </c>
      <c r="R1169" s="14" t="s">
        <v>4585</v>
      </c>
      <c r="S1169" s="14" t="s">
        <v>48</v>
      </c>
      <c r="T1169" s="14" t="s">
        <v>78</v>
      </c>
      <c r="U1169" s="14" t="s">
        <v>956</v>
      </c>
      <c r="V1169" s="16">
        <v>1931.7</v>
      </c>
      <c r="W1169" s="13">
        <v>11</v>
      </c>
      <c r="X1169" s="17">
        <v>0.2</v>
      </c>
      <c r="Y1169" s="16">
        <v>497.73</v>
      </c>
      <c r="Z1169" s="31">
        <f t="shared" si="92"/>
        <v>0.25766423357664237</v>
      </c>
    </row>
    <row r="1170" spans="1:26">
      <c r="A1170" s="26">
        <v>1169</v>
      </c>
      <c r="B1170" s="7" t="s">
        <v>4586</v>
      </c>
      <c r="C1170" s="8">
        <v>45445</v>
      </c>
      <c r="D1170" s="12">
        <f t="shared" si="89"/>
        <v>2024</v>
      </c>
      <c r="E1170" s="12">
        <f t="shared" si="90"/>
        <v>6</v>
      </c>
      <c r="F1170" s="8" t="str">
        <f t="shared" si="91"/>
        <v>2024-06</v>
      </c>
      <c r="G1170" s="8">
        <v>45445</v>
      </c>
      <c r="H1170" s="23">
        <f t="shared" si="93"/>
        <v>0</v>
      </c>
      <c r="I1170" s="7" t="s">
        <v>63</v>
      </c>
      <c r="J1170" s="7" t="s">
        <v>2334</v>
      </c>
      <c r="K1170" s="7" t="s">
        <v>2335</v>
      </c>
      <c r="L1170" s="7" t="s">
        <v>83</v>
      </c>
      <c r="M1170" s="7" t="s">
        <v>31</v>
      </c>
      <c r="N1170" s="7" t="s">
        <v>228</v>
      </c>
      <c r="O1170" s="7" t="s">
        <v>229</v>
      </c>
      <c r="P1170" s="7" t="s">
        <v>4587</v>
      </c>
      <c r="Q1170" s="7" t="s">
        <v>46</v>
      </c>
      <c r="R1170" s="7" t="s">
        <v>4588</v>
      </c>
      <c r="S1170" s="7" t="s">
        <v>110</v>
      </c>
      <c r="T1170" s="7" t="s">
        <v>243</v>
      </c>
      <c r="U1170" s="7" t="s">
        <v>339</v>
      </c>
      <c r="V1170" s="10">
        <v>6300.85</v>
      </c>
      <c r="W1170" s="6">
        <v>7</v>
      </c>
      <c r="X1170" s="11">
        <v>0.5</v>
      </c>
      <c r="Y1170" s="10">
        <v>-1011.33</v>
      </c>
      <c r="Z1170" s="30">
        <f t="shared" si="92"/>
        <v>-0.16050691573359149</v>
      </c>
    </row>
    <row r="1171" spans="1:26">
      <c r="A1171" s="27">
        <v>1170</v>
      </c>
      <c r="B1171" s="14" t="s">
        <v>4589</v>
      </c>
      <c r="C1171" s="15">
        <v>44811</v>
      </c>
      <c r="D1171" s="12">
        <f t="shared" si="89"/>
        <v>2022</v>
      </c>
      <c r="E1171" s="12">
        <f t="shared" si="90"/>
        <v>9</v>
      </c>
      <c r="F1171" s="15" t="str">
        <f t="shared" si="91"/>
        <v>2022-09</v>
      </c>
      <c r="G1171" s="15">
        <v>44817</v>
      </c>
      <c r="H1171" s="23">
        <f t="shared" si="93"/>
        <v>6</v>
      </c>
      <c r="I1171" s="14" t="s">
        <v>52</v>
      </c>
      <c r="J1171" s="14" t="s">
        <v>2050</v>
      </c>
      <c r="K1171" s="14" t="s">
        <v>2051</v>
      </c>
      <c r="L1171" s="14" t="s">
        <v>66</v>
      </c>
      <c r="M1171" s="14" t="s">
        <v>31</v>
      </c>
      <c r="N1171" s="14" t="s">
        <v>43</v>
      </c>
      <c r="O1171" s="14" t="s">
        <v>44</v>
      </c>
      <c r="P1171" s="14" t="s">
        <v>4590</v>
      </c>
      <c r="Q1171" s="14" t="s">
        <v>46</v>
      </c>
      <c r="R1171" s="14" t="s">
        <v>4591</v>
      </c>
      <c r="S1171" s="14" t="s">
        <v>37</v>
      </c>
      <c r="T1171" s="14" t="s">
        <v>38</v>
      </c>
      <c r="U1171" s="14" t="s">
        <v>39</v>
      </c>
      <c r="V1171" s="16">
        <v>685.63</v>
      </c>
      <c r="W1171" s="13">
        <v>1</v>
      </c>
      <c r="X1171" s="17">
        <v>0</v>
      </c>
      <c r="Y1171" s="16">
        <v>-55.57</v>
      </c>
      <c r="Z1171" s="31">
        <f t="shared" si="92"/>
        <v>-8.1049545673322343E-2</v>
      </c>
    </row>
    <row r="1172" spans="1:26">
      <c r="A1172" s="26">
        <v>1171</v>
      </c>
      <c r="B1172" s="7" t="s">
        <v>4592</v>
      </c>
      <c r="C1172" s="8">
        <v>45557</v>
      </c>
      <c r="D1172" s="12">
        <f t="shared" si="89"/>
        <v>2024</v>
      </c>
      <c r="E1172" s="12">
        <f t="shared" si="90"/>
        <v>9</v>
      </c>
      <c r="F1172" s="8" t="str">
        <f t="shared" si="91"/>
        <v>2024-09</v>
      </c>
      <c r="G1172" s="8">
        <v>45561</v>
      </c>
      <c r="H1172" s="23">
        <f t="shared" si="93"/>
        <v>4</v>
      </c>
      <c r="I1172" s="7" t="s">
        <v>52</v>
      </c>
      <c r="J1172" s="7" t="s">
        <v>267</v>
      </c>
      <c r="K1172" s="7" t="s">
        <v>268</v>
      </c>
      <c r="L1172" s="7" t="s">
        <v>66</v>
      </c>
      <c r="M1172" s="7" t="s">
        <v>31</v>
      </c>
      <c r="N1172" s="7" t="s">
        <v>74</v>
      </c>
      <c r="O1172" s="7" t="s">
        <v>75</v>
      </c>
      <c r="P1172" s="7" t="s">
        <v>4593</v>
      </c>
      <c r="Q1172" s="7" t="s">
        <v>46</v>
      </c>
      <c r="R1172" s="7" t="s">
        <v>4594</v>
      </c>
      <c r="S1172" s="7" t="s">
        <v>110</v>
      </c>
      <c r="T1172" s="7" t="s">
        <v>148</v>
      </c>
      <c r="U1172" s="7" t="s">
        <v>149</v>
      </c>
      <c r="V1172" s="10">
        <v>14938.2</v>
      </c>
      <c r="W1172" s="6">
        <v>11</v>
      </c>
      <c r="X1172" s="11">
        <v>0.3</v>
      </c>
      <c r="Y1172" s="10">
        <v>2821.74</v>
      </c>
      <c r="Z1172" s="30">
        <f t="shared" si="92"/>
        <v>0.18889424428646021</v>
      </c>
    </row>
    <row r="1173" spans="1:26">
      <c r="A1173" s="27">
        <v>1172</v>
      </c>
      <c r="B1173" s="14" t="s">
        <v>4595</v>
      </c>
      <c r="C1173" s="15">
        <v>44969</v>
      </c>
      <c r="D1173" s="12">
        <f t="shared" si="89"/>
        <v>2023</v>
      </c>
      <c r="E1173" s="12">
        <f t="shared" si="90"/>
        <v>2</v>
      </c>
      <c r="F1173" s="15" t="str">
        <f t="shared" si="91"/>
        <v>2023-02</v>
      </c>
      <c r="G1173" s="15">
        <v>44969</v>
      </c>
      <c r="H1173" s="23">
        <f t="shared" si="93"/>
        <v>0</v>
      </c>
      <c r="I1173" s="14" t="s">
        <v>63</v>
      </c>
      <c r="J1173" s="14" t="s">
        <v>4596</v>
      </c>
      <c r="K1173" s="14" t="s">
        <v>362</v>
      </c>
      <c r="L1173" s="14" t="s">
        <v>30</v>
      </c>
      <c r="M1173" s="14" t="s">
        <v>31</v>
      </c>
      <c r="N1173" s="14" t="s">
        <v>43</v>
      </c>
      <c r="O1173" s="14" t="s">
        <v>44</v>
      </c>
      <c r="P1173" s="14" t="s">
        <v>4597</v>
      </c>
      <c r="Q1173" s="14" t="s">
        <v>46</v>
      </c>
      <c r="R1173" s="14" t="s">
        <v>4598</v>
      </c>
      <c r="S1173" s="14" t="s">
        <v>48</v>
      </c>
      <c r="T1173" s="14" t="s">
        <v>78</v>
      </c>
      <c r="U1173" s="14" t="s">
        <v>956</v>
      </c>
      <c r="V1173" s="16">
        <v>957.53</v>
      </c>
      <c r="W1173" s="13">
        <v>4</v>
      </c>
      <c r="X1173" s="17">
        <v>0.2</v>
      </c>
      <c r="Y1173" s="16">
        <v>404.62</v>
      </c>
      <c r="Z1173" s="31">
        <f t="shared" si="92"/>
        <v>0.42256639478658636</v>
      </c>
    </row>
    <row r="1174" spans="1:26">
      <c r="A1174" s="26">
        <v>1173</v>
      </c>
      <c r="B1174" s="7" t="s">
        <v>4599</v>
      </c>
      <c r="C1174" s="8">
        <v>45589</v>
      </c>
      <c r="D1174" s="12">
        <f t="shared" si="89"/>
        <v>2024</v>
      </c>
      <c r="E1174" s="12">
        <f t="shared" si="90"/>
        <v>10</v>
      </c>
      <c r="F1174" s="8" t="str">
        <f t="shared" si="91"/>
        <v>2024-10</v>
      </c>
      <c r="G1174" s="8">
        <v>45593</v>
      </c>
      <c r="H1174" s="23">
        <f t="shared" si="93"/>
        <v>4</v>
      </c>
      <c r="I1174" s="7" t="s">
        <v>52</v>
      </c>
      <c r="J1174" s="7" t="s">
        <v>2075</v>
      </c>
      <c r="K1174" s="7" t="s">
        <v>2076</v>
      </c>
      <c r="L1174" s="7" t="s">
        <v>83</v>
      </c>
      <c r="M1174" s="7" t="s">
        <v>31</v>
      </c>
      <c r="N1174" s="7" t="s">
        <v>91</v>
      </c>
      <c r="O1174" s="7" t="s">
        <v>92</v>
      </c>
      <c r="P1174" s="7" t="s">
        <v>4600</v>
      </c>
      <c r="Q1174" s="7" t="s">
        <v>46</v>
      </c>
      <c r="R1174" s="7" t="s">
        <v>4601</v>
      </c>
      <c r="S1174" s="7" t="s">
        <v>110</v>
      </c>
      <c r="T1174" s="7" t="s">
        <v>223</v>
      </c>
      <c r="U1174" s="7" t="s">
        <v>224</v>
      </c>
      <c r="V1174" s="10">
        <v>12449.93</v>
      </c>
      <c r="W1174" s="6">
        <v>8</v>
      </c>
      <c r="X1174" s="11">
        <v>0.2</v>
      </c>
      <c r="Y1174" s="10">
        <v>1736.25</v>
      </c>
      <c r="Z1174" s="30">
        <f t="shared" si="92"/>
        <v>0.13945861542996627</v>
      </c>
    </row>
    <row r="1175" spans="1:26">
      <c r="A1175" s="27">
        <v>1174</v>
      </c>
      <c r="B1175" s="14" t="s">
        <v>4602</v>
      </c>
      <c r="C1175" s="15">
        <v>44344</v>
      </c>
      <c r="D1175" s="12">
        <f t="shared" si="89"/>
        <v>2021</v>
      </c>
      <c r="E1175" s="12">
        <f t="shared" si="90"/>
        <v>5</v>
      </c>
      <c r="F1175" s="15" t="str">
        <f t="shared" si="91"/>
        <v>2021-05</v>
      </c>
      <c r="G1175" s="15">
        <v>44346</v>
      </c>
      <c r="H1175" s="23">
        <f t="shared" si="93"/>
        <v>2</v>
      </c>
      <c r="I1175" s="14" t="s">
        <v>122</v>
      </c>
      <c r="J1175" s="14" t="s">
        <v>4603</v>
      </c>
      <c r="K1175" s="14" t="s">
        <v>3208</v>
      </c>
      <c r="L1175" s="14" t="s">
        <v>30</v>
      </c>
      <c r="M1175" s="14" t="s">
        <v>31</v>
      </c>
      <c r="N1175" s="14" t="s">
        <v>55</v>
      </c>
      <c r="O1175" s="14" t="s">
        <v>56</v>
      </c>
      <c r="P1175" s="14" t="s">
        <v>4604</v>
      </c>
      <c r="Q1175" s="14" t="s">
        <v>58</v>
      </c>
      <c r="R1175" s="14" t="s">
        <v>4605</v>
      </c>
      <c r="S1175" s="14" t="s">
        <v>48</v>
      </c>
      <c r="T1175" s="14" t="s">
        <v>434</v>
      </c>
      <c r="U1175" s="14" t="s">
        <v>435</v>
      </c>
      <c r="V1175" s="16">
        <v>598.53</v>
      </c>
      <c r="W1175" s="13">
        <v>14</v>
      </c>
      <c r="X1175" s="17">
        <v>0.2</v>
      </c>
      <c r="Y1175" s="16">
        <v>40.24</v>
      </c>
      <c r="Z1175" s="31">
        <f t="shared" si="92"/>
        <v>6.7231383556379809E-2</v>
      </c>
    </row>
    <row r="1176" spans="1:26">
      <c r="A1176" s="26">
        <v>1175</v>
      </c>
      <c r="B1176" s="7" t="s">
        <v>4606</v>
      </c>
      <c r="C1176" s="8">
        <v>44826</v>
      </c>
      <c r="D1176" s="12">
        <f t="shared" si="89"/>
        <v>2022</v>
      </c>
      <c r="E1176" s="12">
        <f t="shared" si="90"/>
        <v>9</v>
      </c>
      <c r="F1176" s="8" t="str">
        <f t="shared" si="91"/>
        <v>2022-09</v>
      </c>
      <c r="G1176" s="8">
        <v>44832</v>
      </c>
      <c r="H1176" s="23">
        <f t="shared" si="93"/>
        <v>6</v>
      </c>
      <c r="I1176" s="7" t="s">
        <v>52</v>
      </c>
      <c r="J1176" s="7" t="s">
        <v>319</v>
      </c>
      <c r="K1176" s="7" t="s">
        <v>320</v>
      </c>
      <c r="L1176" s="7" t="s">
        <v>66</v>
      </c>
      <c r="M1176" s="7" t="s">
        <v>31</v>
      </c>
      <c r="N1176" s="7" t="s">
        <v>228</v>
      </c>
      <c r="O1176" s="7" t="s">
        <v>229</v>
      </c>
      <c r="P1176" s="7" t="s">
        <v>4607</v>
      </c>
      <c r="Q1176" s="7" t="s">
        <v>46</v>
      </c>
      <c r="R1176" s="7" t="s">
        <v>4608</v>
      </c>
      <c r="S1176" s="7" t="s">
        <v>37</v>
      </c>
      <c r="T1176" s="7" t="s">
        <v>60</v>
      </c>
      <c r="U1176" s="7" t="s">
        <v>162</v>
      </c>
      <c r="V1176" s="10">
        <v>947.17</v>
      </c>
      <c r="W1176" s="6">
        <v>10</v>
      </c>
      <c r="X1176" s="11">
        <v>0.2</v>
      </c>
      <c r="Y1176" s="10">
        <v>323.45</v>
      </c>
      <c r="Z1176" s="30">
        <f t="shared" si="92"/>
        <v>0.34149096783048449</v>
      </c>
    </row>
    <row r="1177" spans="1:26">
      <c r="A1177" s="27">
        <v>1176</v>
      </c>
      <c r="B1177" s="14" t="s">
        <v>4609</v>
      </c>
      <c r="C1177" s="15">
        <v>44926</v>
      </c>
      <c r="D1177" s="12">
        <f t="shared" si="89"/>
        <v>2022</v>
      </c>
      <c r="E1177" s="12">
        <f t="shared" si="90"/>
        <v>12</v>
      </c>
      <c r="F1177" s="15" t="str">
        <f t="shared" si="91"/>
        <v>2022-12</v>
      </c>
      <c r="G1177" s="15">
        <v>44926</v>
      </c>
      <c r="H1177" s="23">
        <f t="shared" si="93"/>
        <v>0</v>
      </c>
      <c r="I1177" s="14" t="s">
        <v>63</v>
      </c>
      <c r="J1177" s="14" t="s">
        <v>191</v>
      </c>
      <c r="K1177" s="14" t="s">
        <v>192</v>
      </c>
      <c r="L1177" s="14" t="s">
        <v>30</v>
      </c>
      <c r="M1177" s="14" t="s">
        <v>31</v>
      </c>
      <c r="N1177" s="14" t="s">
        <v>134</v>
      </c>
      <c r="O1177" s="14" t="s">
        <v>135</v>
      </c>
      <c r="P1177" s="14" t="s">
        <v>4610</v>
      </c>
      <c r="Q1177" s="14" t="s">
        <v>58</v>
      </c>
      <c r="R1177" s="14" t="s">
        <v>4611</v>
      </c>
      <c r="S1177" s="14" t="s">
        <v>37</v>
      </c>
      <c r="T1177" s="14" t="s">
        <v>60</v>
      </c>
      <c r="U1177" s="14" t="s">
        <v>317</v>
      </c>
      <c r="V1177" s="16">
        <v>173.14</v>
      </c>
      <c r="W1177" s="13">
        <v>4</v>
      </c>
      <c r="X1177" s="17">
        <v>0.5</v>
      </c>
      <c r="Y1177" s="16">
        <v>44.78</v>
      </c>
      <c r="Z1177" s="31">
        <f t="shared" si="92"/>
        <v>0.2586346309345039</v>
      </c>
    </row>
    <row r="1178" spans="1:26">
      <c r="A1178" s="26">
        <v>1177</v>
      </c>
      <c r="B1178" s="7" t="s">
        <v>4612</v>
      </c>
      <c r="C1178" s="8">
        <v>44327</v>
      </c>
      <c r="D1178" s="12">
        <f t="shared" si="89"/>
        <v>2021</v>
      </c>
      <c r="E1178" s="12">
        <f t="shared" si="90"/>
        <v>5</v>
      </c>
      <c r="F1178" s="8" t="str">
        <f t="shared" si="91"/>
        <v>2021-05</v>
      </c>
      <c r="G1178" s="8">
        <v>44330</v>
      </c>
      <c r="H1178" s="23">
        <f t="shared" si="93"/>
        <v>3</v>
      </c>
      <c r="I1178" s="7" t="s">
        <v>122</v>
      </c>
      <c r="J1178" s="7" t="s">
        <v>430</v>
      </c>
      <c r="K1178" s="7" t="s">
        <v>431</v>
      </c>
      <c r="L1178" s="7" t="s">
        <v>83</v>
      </c>
      <c r="M1178" s="7" t="s">
        <v>31</v>
      </c>
      <c r="N1178" s="7" t="s">
        <v>55</v>
      </c>
      <c r="O1178" s="7" t="s">
        <v>56</v>
      </c>
      <c r="P1178" s="7" t="s">
        <v>4613</v>
      </c>
      <c r="Q1178" s="7" t="s">
        <v>58</v>
      </c>
      <c r="R1178" s="7" t="s">
        <v>4614</v>
      </c>
      <c r="S1178" s="7" t="s">
        <v>37</v>
      </c>
      <c r="T1178" s="7" t="s">
        <v>208</v>
      </c>
      <c r="U1178" s="7" t="s">
        <v>209</v>
      </c>
      <c r="V1178" s="10">
        <v>5470.78</v>
      </c>
      <c r="W1178" s="6">
        <v>4</v>
      </c>
      <c r="X1178" s="11">
        <v>0</v>
      </c>
      <c r="Y1178" s="10">
        <v>2058.0300000000002</v>
      </c>
      <c r="Z1178" s="30">
        <f t="shared" si="92"/>
        <v>0.3761858455284256</v>
      </c>
    </row>
    <row r="1179" spans="1:26">
      <c r="A1179" s="27">
        <v>1178</v>
      </c>
      <c r="B1179" s="14" t="s">
        <v>4615</v>
      </c>
      <c r="C1179" s="15">
        <v>44936</v>
      </c>
      <c r="D1179" s="12">
        <f t="shared" si="89"/>
        <v>2023</v>
      </c>
      <c r="E1179" s="12">
        <f t="shared" si="90"/>
        <v>1</v>
      </c>
      <c r="F1179" s="15" t="str">
        <f t="shared" si="91"/>
        <v>2023-01</v>
      </c>
      <c r="G1179" s="15">
        <v>44938</v>
      </c>
      <c r="H1179" s="23">
        <f t="shared" si="93"/>
        <v>2</v>
      </c>
      <c r="I1179" s="14" t="s">
        <v>122</v>
      </c>
      <c r="J1179" s="14" t="s">
        <v>4204</v>
      </c>
      <c r="K1179" s="14" t="s">
        <v>589</v>
      </c>
      <c r="L1179" s="14" t="s">
        <v>30</v>
      </c>
      <c r="M1179" s="14" t="s">
        <v>31</v>
      </c>
      <c r="N1179" s="14" t="s">
        <v>166</v>
      </c>
      <c r="O1179" s="14" t="s">
        <v>167</v>
      </c>
      <c r="P1179" s="14" t="s">
        <v>4616</v>
      </c>
      <c r="Q1179" s="14" t="s">
        <v>35</v>
      </c>
      <c r="R1179" s="14" t="s">
        <v>4617</v>
      </c>
      <c r="S1179" s="14" t="s">
        <v>37</v>
      </c>
      <c r="T1179" s="14" t="s">
        <v>60</v>
      </c>
      <c r="U1179" s="14" t="s">
        <v>317</v>
      </c>
      <c r="V1179" s="16">
        <v>472.01</v>
      </c>
      <c r="W1179" s="13">
        <v>5</v>
      </c>
      <c r="X1179" s="17">
        <v>0.4</v>
      </c>
      <c r="Y1179" s="16">
        <v>143.09</v>
      </c>
      <c r="Z1179" s="31">
        <f t="shared" si="92"/>
        <v>0.3031503569839622</v>
      </c>
    </row>
    <row r="1180" spans="1:26">
      <c r="A1180" s="26">
        <v>1179</v>
      </c>
      <c r="B1180" s="7" t="s">
        <v>4618</v>
      </c>
      <c r="C1180" s="8">
        <v>44471</v>
      </c>
      <c r="D1180" s="12">
        <f t="shared" si="89"/>
        <v>2021</v>
      </c>
      <c r="E1180" s="12">
        <f t="shared" si="90"/>
        <v>10</v>
      </c>
      <c r="F1180" s="8" t="str">
        <f t="shared" si="91"/>
        <v>2021-10</v>
      </c>
      <c r="G1180" s="8">
        <v>44474</v>
      </c>
      <c r="H1180" s="23">
        <f t="shared" si="93"/>
        <v>3</v>
      </c>
      <c r="I1180" s="7" t="s">
        <v>52</v>
      </c>
      <c r="J1180" s="7" t="s">
        <v>246</v>
      </c>
      <c r="K1180" s="7" t="s">
        <v>247</v>
      </c>
      <c r="L1180" s="7" t="s">
        <v>66</v>
      </c>
      <c r="M1180" s="7" t="s">
        <v>31</v>
      </c>
      <c r="N1180" s="7" t="s">
        <v>106</v>
      </c>
      <c r="O1180" s="7" t="s">
        <v>107</v>
      </c>
      <c r="P1180" s="7" t="s">
        <v>4619</v>
      </c>
      <c r="Q1180" s="7" t="s">
        <v>35</v>
      </c>
      <c r="R1180" s="7" t="s">
        <v>4620</v>
      </c>
      <c r="S1180" s="7" t="s">
        <v>37</v>
      </c>
      <c r="T1180" s="7" t="s">
        <v>208</v>
      </c>
      <c r="U1180" s="7" t="s">
        <v>408</v>
      </c>
      <c r="V1180" s="10">
        <v>5256.01</v>
      </c>
      <c r="W1180" s="6">
        <v>9</v>
      </c>
      <c r="X1180" s="11">
        <v>0.1</v>
      </c>
      <c r="Y1180" s="10">
        <v>292.69</v>
      </c>
      <c r="Z1180" s="30">
        <f t="shared" si="92"/>
        <v>5.5686728145494392E-2</v>
      </c>
    </row>
    <row r="1181" spans="1:26">
      <c r="A1181" s="27">
        <v>1180</v>
      </c>
      <c r="B1181" s="14" t="s">
        <v>4621</v>
      </c>
      <c r="C1181" s="15">
        <v>44401</v>
      </c>
      <c r="D1181" s="12">
        <f t="shared" si="89"/>
        <v>2021</v>
      </c>
      <c r="E1181" s="12">
        <f t="shared" si="90"/>
        <v>7</v>
      </c>
      <c r="F1181" s="15" t="str">
        <f t="shared" si="91"/>
        <v>2021-07</v>
      </c>
      <c r="G1181" s="15">
        <v>44407</v>
      </c>
      <c r="H1181" s="23">
        <f t="shared" si="93"/>
        <v>6</v>
      </c>
      <c r="I1181" s="14" t="s">
        <v>52</v>
      </c>
      <c r="J1181" s="14" t="s">
        <v>1590</v>
      </c>
      <c r="K1181" s="14" t="s">
        <v>1591</v>
      </c>
      <c r="L1181" s="14" t="s">
        <v>66</v>
      </c>
      <c r="M1181" s="14" t="s">
        <v>31</v>
      </c>
      <c r="N1181" s="14" t="s">
        <v>313</v>
      </c>
      <c r="O1181" s="14" t="s">
        <v>314</v>
      </c>
      <c r="P1181" s="14" t="s">
        <v>4622</v>
      </c>
      <c r="Q1181" s="14" t="s">
        <v>146</v>
      </c>
      <c r="R1181" s="14" t="s">
        <v>4623</v>
      </c>
      <c r="S1181" s="14" t="s">
        <v>48</v>
      </c>
      <c r="T1181" s="14" t="s">
        <v>49</v>
      </c>
      <c r="U1181" s="14" t="s">
        <v>120</v>
      </c>
      <c r="V1181" s="16">
        <v>96.61</v>
      </c>
      <c r="W1181" s="13">
        <v>8</v>
      </c>
      <c r="X1181" s="17">
        <v>0.5</v>
      </c>
      <c r="Y1181" s="16">
        <v>23.88</v>
      </c>
      <c r="Z1181" s="31">
        <f t="shared" si="92"/>
        <v>0.24717938101645792</v>
      </c>
    </row>
    <row r="1182" spans="1:26">
      <c r="A1182" s="26">
        <v>1181</v>
      </c>
      <c r="B1182" s="7" t="s">
        <v>4624</v>
      </c>
      <c r="C1182" s="8">
        <v>45320</v>
      </c>
      <c r="D1182" s="12">
        <f t="shared" si="89"/>
        <v>2024</v>
      </c>
      <c r="E1182" s="12">
        <f t="shared" si="90"/>
        <v>1</v>
      </c>
      <c r="F1182" s="8" t="str">
        <f t="shared" si="91"/>
        <v>2024-01</v>
      </c>
      <c r="G1182" s="8">
        <v>45326</v>
      </c>
      <c r="H1182" s="23">
        <f t="shared" si="93"/>
        <v>6</v>
      </c>
      <c r="I1182" s="7" t="s">
        <v>52</v>
      </c>
      <c r="J1182" s="7" t="s">
        <v>1427</v>
      </c>
      <c r="K1182" s="7" t="s">
        <v>1428</v>
      </c>
      <c r="L1182" s="7" t="s">
        <v>66</v>
      </c>
      <c r="M1182" s="7" t="s">
        <v>31</v>
      </c>
      <c r="N1182" s="7" t="s">
        <v>283</v>
      </c>
      <c r="O1182" s="7" t="s">
        <v>284</v>
      </c>
      <c r="P1182" s="7" t="s">
        <v>4625</v>
      </c>
      <c r="Q1182" s="7" t="s">
        <v>146</v>
      </c>
      <c r="R1182" s="7" t="s">
        <v>4626</v>
      </c>
      <c r="S1182" s="7" t="s">
        <v>37</v>
      </c>
      <c r="T1182" s="7" t="s">
        <v>60</v>
      </c>
      <c r="U1182" s="7" t="s">
        <v>61</v>
      </c>
      <c r="V1182" s="10">
        <v>4075.11</v>
      </c>
      <c r="W1182" s="6">
        <v>8</v>
      </c>
      <c r="X1182" s="11">
        <v>0</v>
      </c>
      <c r="Y1182" s="10">
        <v>1266.6199999999999</v>
      </c>
      <c r="Z1182" s="30">
        <f t="shared" si="92"/>
        <v>0.31081860366959418</v>
      </c>
    </row>
    <row r="1183" spans="1:26">
      <c r="A1183" s="27">
        <v>1182</v>
      </c>
      <c r="B1183" s="14" t="s">
        <v>4627</v>
      </c>
      <c r="C1183" s="15">
        <v>45381</v>
      </c>
      <c r="D1183" s="12">
        <f t="shared" si="89"/>
        <v>2024</v>
      </c>
      <c r="E1183" s="12">
        <f t="shared" si="90"/>
        <v>3</v>
      </c>
      <c r="F1183" s="15" t="str">
        <f t="shared" si="91"/>
        <v>2024-03</v>
      </c>
      <c r="G1183" s="15">
        <v>45385</v>
      </c>
      <c r="H1183" s="23">
        <f t="shared" si="93"/>
        <v>4</v>
      </c>
      <c r="I1183" s="14" t="s">
        <v>52</v>
      </c>
      <c r="J1183" s="14" t="s">
        <v>3919</v>
      </c>
      <c r="K1183" s="14" t="s">
        <v>2200</v>
      </c>
      <c r="L1183" s="14" t="s">
        <v>83</v>
      </c>
      <c r="M1183" s="14" t="s">
        <v>31</v>
      </c>
      <c r="N1183" s="14" t="s">
        <v>43</v>
      </c>
      <c r="O1183" s="14" t="s">
        <v>44</v>
      </c>
      <c r="P1183" s="14" t="s">
        <v>4628</v>
      </c>
      <c r="Q1183" s="14" t="s">
        <v>46</v>
      </c>
      <c r="R1183" s="14" t="s">
        <v>4629</v>
      </c>
      <c r="S1183" s="14" t="s">
        <v>48</v>
      </c>
      <c r="T1183" s="14" t="s">
        <v>138</v>
      </c>
      <c r="U1183" s="14" t="s">
        <v>1091</v>
      </c>
      <c r="V1183" s="16">
        <v>14.81</v>
      </c>
      <c r="W1183" s="13">
        <v>1</v>
      </c>
      <c r="X1183" s="17">
        <v>0</v>
      </c>
      <c r="Y1183" s="16">
        <v>2.04</v>
      </c>
      <c r="Z1183" s="31">
        <f t="shared" si="92"/>
        <v>0.13774476704929101</v>
      </c>
    </row>
    <row r="1184" spans="1:26">
      <c r="A1184" s="26">
        <v>1183</v>
      </c>
      <c r="B1184" s="7" t="s">
        <v>4630</v>
      </c>
      <c r="C1184" s="8">
        <v>45621</v>
      </c>
      <c r="D1184" s="12">
        <f t="shared" si="89"/>
        <v>2024</v>
      </c>
      <c r="E1184" s="12">
        <f t="shared" si="90"/>
        <v>11</v>
      </c>
      <c r="F1184" s="8" t="str">
        <f t="shared" si="91"/>
        <v>2024-11</v>
      </c>
      <c r="G1184" s="8">
        <v>45627</v>
      </c>
      <c r="H1184" s="23">
        <f t="shared" si="93"/>
        <v>6</v>
      </c>
      <c r="I1184" s="7" t="s">
        <v>27</v>
      </c>
      <c r="J1184" s="7" t="s">
        <v>2819</v>
      </c>
      <c r="K1184" s="7" t="s">
        <v>2820</v>
      </c>
      <c r="L1184" s="7" t="s">
        <v>66</v>
      </c>
      <c r="M1184" s="7" t="s">
        <v>31</v>
      </c>
      <c r="N1184" s="7" t="s">
        <v>55</v>
      </c>
      <c r="O1184" s="7" t="s">
        <v>56</v>
      </c>
      <c r="P1184" s="7" t="s">
        <v>4631</v>
      </c>
      <c r="Q1184" s="7" t="s">
        <v>58</v>
      </c>
      <c r="R1184" s="7" t="s">
        <v>4632</v>
      </c>
      <c r="S1184" s="7" t="s">
        <v>48</v>
      </c>
      <c r="T1184" s="7" t="s">
        <v>434</v>
      </c>
      <c r="U1184" s="7" t="s">
        <v>1113</v>
      </c>
      <c r="V1184" s="10">
        <v>13.06</v>
      </c>
      <c r="W1184" s="6">
        <v>1</v>
      </c>
      <c r="X1184" s="11">
        <v>0</v>
      </c>
      <c r="Y1184" s="10">
        <v>0.53</v>
      </c>
      <c r="Z1184" s="30">
        <f t="shared" si="92"/>
        <v>4.0581929555895867E-2</v>
      </c>
    </row>
    <row r="1185" spans="1:26">
      <c r="A1185" s="27">
        <v>1184</v>
      </c>
      <c r="B1185" s="14" t="s">
        <v>4633</v>
      </c>
      <c r="C1185" s="15">
        <v>44236</v>
      </c>
      <c r="D1185" s="12">
        <f t="shared" si="89"/>
        <v>2021</v>
      </c>
      <c r="E1185" s="12">
        <f t="shared" si="90"/>
        <v>2</v>
      </c>
      <c r="F1185" s="15" t="str">
        <f t="shared" si="91"/>
        <v>2021-02</v>
      </c>
      <c r="G1185" s="15">
        <v>44244</v>
      </c>
      <c r="H1185" s="23">
        <f t="shared" si="93"/>
        <v>8</v>
      </c>
      <c r="I1185" s="14" t="s">
        <v>27</v>
      </c>
      <c r="J1185" s="14" t="s">
        <v>1464</v>
      </c>
      <c r="K1185" s="14" t="s">
        <v>1465</v>
      </c>
      <c r="L1185" s="14" t="s">
        <v>83</v>
      </c>
      <c r="M1185" s="14" t="s">
        <v>31</v>
      </c>
      <c r="N1185" s="14" t="s">
        <v>166</v>
      </c>
      <c r="O1185" s="14" t="s">
        <v>167</v>
      </c>
      <c r="P1185" s="14" t="s">
        <v>4634</v>
      </c>
      <c r="Q1185" s="14" t="s">
        <v>35</v>
      </c>
      <c r="R1185" s="14" t="s">
        <v>4635</v>
      </c>
      <c r="S1185" s="14" t="s">
        <v>110</v>
      </c>
      <c r="T1185" s="14" t="s">
        <v>223</v>
      </c>
      <c r="U1185" s="14" t="s">
        <v>495</v>
      </c>
      <c r="V1185" s="16">
        <v>9250.83</v>
      </c>
      <c r="W1185" s="13">
        <v>6</v>
      </c>
      <c r="X1185" s="17">
        <v>0.1</v>
      </c>
      <c r="Y1185" s="16">
        <v>2571.58</v>
      </c>
      <c r="Z1185" s="31">
        <f t="shared" si="92"/>
        <v>0.27798370524590765</v>
      </c>
    </row>
    <row r="1186" spans="1:26">
      <c r="A1186" s="26">
        <v>1185</v>
      </c>
      <c r="B1186" s="7" t="s">
        <v>4636</v>
      </c>
      <c r="C1186" s="8">
        <v>44959</v>
      </c>
      <c r="D1186" s="12">
        <f t="shared" si="89"/>
        <v>2023</v>
      </c>
      <c r="E1186" s="12">
        <f t="shared" si="90"/>
        <v>2</v>
      </c>
      <c r="F1186" s="8" t="str">
        <f t="shared" si="91"/>
        <v>2023-02</v>
      </c>
      <c r="G1186" s="8">
        <v>44963</v>
      </c>
      <c r="H1186" s="23">
        <f t="shared" si="93"/>
        <v>4</v>
      </c>
      <c r="I1186" s="7" t="s">
        <v>52</v>
      </c>
      <c r="J1186" s="7" t="s">
        <v>4637</v>
      </c>
      <c r="K1186" s="7" t="s">
        <v>1340</v>
      </c>
      <c r="L1186" s="7" t="s">
        <v>66</v>
      </c>
      <c r="M1186" s="7" t="s">
        <v>31</v>
      </c>
      <c r="N1186" s="7" t="s">
        <v>143</v>
      </c>
      <c r="O1186" s="7" t="s">
        <v>144</v>
      </c>
      <c r="P1186" s="7" t="s">
        <v>4638</v>
      </c>
      <c r="Q1186" s="7" t="s">
        <v>146</v>
      </c>
      <c r="R1186" s="7" t="s">
        <v>4639</v>
      </c>
      <c r="S1186" s="7" t="s">
        <v>37</v>
      </c>
      <c r="T1186" s="7" t="s">
        <v>38</v>
      </c>
      <c r="U1186" s="7" t="s">
        <v>177</v>
      </c>
      <c r="V1186" s="10">
        <v>2918.14</v>
      </c>
      <c r="W1186" s="6">
        <v>4</v>
      </c>
      <c r="X1186" s="11">
        <v>0.1</v>
      </c>
      <c r="Y1186" s="10">
        <v>592.26</v>
      </c>
      <c r="Z1186" s="30">
        <f t="shared" si="92"/>
        <v>0.20295804862001138</v>
      </c>
    </row>
    <row r="1187" spans="1:26">
      <c r="A1187" s="27">
        <v>1186</v>
      </c>
      <c r="B1187" s="14" t="s">
        <v>4640</v>
      </c>
      <c r="C1187" s="15">
        <v>45255</v>
      </c>
      <c r="D1187" s="12">
        <f t="shared" si="89"/>
        <v>2023</v>
      </c>
      <c r="E1187" s="12">
        <f t="shared" si="90"/>
        <v>11</v>
      </c>
      <c r="F1187" s="15" t="str">
        <f t="shared" si="91"/>
        <v>2023-11</v>
      </c>
      <c r="G1187" s="15">
        <v>45261</v>
      </c>
      <c r="H1187" s="23">
        <f t="shared" si="93"/>
        <v>6</v>
      </c>
      <c r="I1187" s="14" t="s">
        <v>27</v>
      </c>
      <c r="J1187" s="14" t="s">
        <v>179</v>
      </c>
      <c r="K1187" s="14" t="s">
        <v>180</v>
      </c>
      <c r="L1187" s="14" t="s">
        <v>83</v>
      </c>
      <c r="M1187" s="14" t="s">
        <v>31</v>
      </c>
      <c r="N1187" s="14" t="s">
        <v>181</v>
      </c>
      <c r="O1187" s="14" t="s">
        <v>107</v>
      </c>
      <c r="P1187" s="14" t="s">
        <v>4641</v>
      </c>
      <c r="Q1187" s="14" t="s">
        <v>35</v>
      </c>
      <c r="R1187" s="14" t="s">
        <v>4642</v>
      </c>
      <c r="S1187" s="14" t="s">
        <v>110</v>
      </c>
      <c r="T1187" s="14" t="s">
        <v>243</v>
      </c>
      <c r="U1187" s="14" t="s">
        <v>481</v>
      </c>
      <c r="V1187" s="16">
        <v>2061.88</v>
      </c>
      <c r="W1187" s="13">
        <v>3</v>
      </c>
      <c r="X1187" s="17">
        <v>0.5</v>
      </c>
      <c r="Y1187" s="16">
        <v>40.93</v>
      </c>
      <c r="Z1187" s="31">
        <f t="shared" si="92"/>
        <v>1.9850815760374025E-2</v>
      </c>
    </row>
    <row r="1188" spans="1:26">
      <c r="A1188" s="26">
        <v>1187</v>
      </c>
      <c r="B1188" s="7" t="s">
        <v>4643</v>
      </c>
      <c r="C1188" s="8">
        <v>44207</v>
      </c>
      <c r="D1188" s="12">
        <f t="shared" si="89"/>
        <v>2021</v>
      </c>
      <c r="E1188" s="12">
        <f t="shared" si="90"/>
        <v>1</v>
      </c>
      <c r="F1188" s="8" t="str">
        <f t="shared" si="91"/>
        <v>2021-01</v>
      </c>
      <c r="G1188" s="8">
        <v>44207</v>
      </c>
      <c r="H1188" s="23">
        <f t="shared" si="93"/>
        <v>0</v>
      </c>
      <c r="I1188" s="7" t="s">
        <v>63</v>
      </c>
      <c r="J1188" s="7" t="s">
        <v>2301</v>
      </c>
      <c r="K1188" s="7" t="s">
        <v>1312</v>
      </c>
      <c r="L1188" s="7" t="s">
        <v>66</v>
      </c>
      <c r="M1188" s="7" t="s">
        <v>31</v>
      </c>
      <c r="N1188" s="7" t="s">
        <v>43</v>
      </c>
      <c r="O1188" s="7" t="s">
        <v>44</v>
      </c>
      <c r="P1188" s="7" t="s">
        <v>4644</v>
      </c>
      <c r="Q1188" s="7" t="s">
        <v>46</v>
      </c>
      <c r="R1188" s="7" t="s">
        <v>4645</v>
      </c>
      <c r="S1188" s="7" t="s">
        <v>110</v>
      </c>
      <c r="T1188" s="7" t="s">
        <v>243</v>
      </c>
      <c r="U1188" s="7" t="s">
        <v>339</v>
      </c>
      <c r="V1188" s="10">
        <v>6186.1</v>
      </c>
      <c r="W1188" s="6">
        <v>7</v>
      </c>
      <c r="X1188" s="11">
        <v>0.4</v>
      </c>
      <c r="Y1188" s="10">
        <v>928.91</v>
      </c>
      <c r="Z1188" s="30">
        <f t="shared" si="92"/>
        <v>0.15016084447390116</v>
      </c>
    </row>
    <row r="1189" spans="1:26">
      <c r="A1189" s="27">
        <v>1188</v>
      </c>
      <c r="B1189" s="14" t="s">
        <v>4646</v>
      </c>
      <c r="C1189" s="15">
        <v>45552</v>
      </c>
      <c r="D1189" s="12">
        <f t="shared" si="89"/>
        <v>2024</v>
      </c>
      <c r="E1189" s="12">
        <f t="shared" si="90"/>
        <v>9</v>
      </c>
      <c r="F1189" s="15" t="str">
        <f t="shared" si="91"/>
        <v>2024-09</v>
      </c>
      <c r="G1189" s="15">
        <v>45552</v>
      </c>
      <c r="H1189" s="23">
        <f t="shared" si="93"/>
        <v>0</v>
      </c>
      <c r="I1189" s="14" t="s">
        <v>63</v>
      </c>
      <c r="J1189" s="14" t="s">
        <v>492</v>
      </c>
      <c r="K1189" s="14" t="s">
        <v>174</v>
      </c>
      <c r="L1189" s="14" t="s">
        <v>30</v>
      </c>
      <c r="M1189" s="14" t="s">
        <v>31</v>
      </c>
      <c r="N1189" s="14" t="s">
        <v>106</v>
      </c>
      <c r="O1189" s="14" t="s">
        <v>107</v>
      </c>
      <c r="P1189" s="14" t="s">
        <v>4647</v>
      </c>
      <c r="Q1189" s="14" t="s">
        <v>35</v>
      </c>
      <c r="R1189" s="14" t="s">
        <v>4648</v>
      </c>
      <c r="S1189" s="14" t="s">
        <v>110</v>
      </c>
      <c r="T1189" s="14" t="s">
        <v>243</v>
      </c>
      <c r="U1189" s="14" t="s">
        <v>481</v>
      </c>
      <c r="V1189" s="16">
        <v>3933.92</v>
      </c>
      <c r="W1189" s="13">
        <v>7</v>
      </c>
      <c r="X1189" s="17">
        <v>0.2</v>
      </c>
      <c r="Y1189" s="16">
        <v>974.59</v>
      </c>
      <c r="Z1189" s="31">
        <f t="shared" si="92"/>
        <v>0.24774016756822712</v>
      </c>
    </row>
    <row r="1190" spans="1:26">
      <c r="A1190" s="26">
        <v>1189</v>
      </c>
      <c r="B1190" s="7" t="s">
        <v>4649</v>
      </c>
      <c r="C1190" s="8">
        <v>44519</v>
      </c>
      <c r="D1190" s="12">
        <f t="shared" si="89"/>
        <v>2021</v>
      </c>
      <c r="E1190" s="12">
        <f t="shared" si="90"/>
        <v>11</v>
      </c>
      <c r="F1190" s="8" t="str">
        <f t="shared" si="91"/>
        <v>2021-11</v>
      </c>
      <c r="G1190" s="8">
        <v>44519</v>
      </c>
      <c r="H1190" s="23">
        <f t="shared" si="93"/>
        <v>0</v>
      </c>
      <c r="I1190" s="7" t="s">
        <v>63</v>
      </c>
      <c r="J1190" s="7" t="s">
        <v>4650</v>
      </c>
      <c r="K1190" s="7" t="s">
        <v>4651</v>
      </c>
      <c r="L1190" s="7" t="s">
        <v>66</v>
      </c>
      <c r="M1190" s="7" t="s">
        <v>31</v>
      </c>
      <c r="N1190" s="7" t="s">
        <v>228</v>
      </c>
      <c r="O1190" s="7" t="s">
        <v>229</v>
      </c>
      <c r="P1190" s="7" t="s">
        <v>4652</v>
      </c>
      <c r="Q1190" s="7" t="s">
        <v>46</v>
      </c>
      <c r="R1190" s="7" t="s">
        <v>4653</v>
      </c>
      <c r="S1190" s="7" t="s">
        <v>48</v>
      </c>
      <c r="T1190" s="7" t="s">
        <v>138</v>
      </c>
      <c r="U1190" s="7" t="s">
        <v>1091</v>
      </c>
      <c r="V1190" s="10">
        <v>1667.81</v>
      </c>
      <c r="W1190" s="6">
        <v>7</v>
      </c>
      <c r="X1190" s="11">
        <v>0.2</v>
      </c>
      <c r="Y1190" s="10">
        <v>638.75</v>
      </c>
      <c r="Z1190" s="30">
        <f t="shared" si="92"/>
        <v>0.38298727073227767</v>
      </c>
    </row>
    <row r="1191" spans="1:26">
      <c r="A1191" s="27">
        <v>1190</v>
      </c>
      <c r="B1191" s="14" t="s">
        <v>4654</v>
      </c>
      <c r="C1191" s="15">
        <v>45086</v>
      </c>
      <c r="D1191" s="12">
        <f t="shared" si="89"/>
        <v>2023</v>
      </c>
      <c r="E1191" s="12">
        <f t="shared" si="90"/>
        <v>6</v>
      </c>
      <c r="F1191" s="15" t="str">
        <f t="shared" si="91"/>
        <v>2023-06</v>
      </c>
      <c r="G1191" s="15">
        <v>45089</v>
      </c>
      <c r="H1191" s="23">
        <f t="shared" si="93"/>
        <v>3</v>
      </c>
      <c r="I1191" s="14" t="s">
        <v>122</v>
      </c>
      <c r="J1191" s="14" t="s">
        <v>697</v>
      </c>
      <c r="K1191" s="14" t="s">
        <v>698</v>
      </c>
      <c r="L1191" s="14" t="s">
        <v>66</v>
      </c>
      <c r="M1191" s="14" t="s">
        <v>31</v>
      </c>
      <c r="N1191" s="14" t="s">
        <v>74</v>
      </c>
      <c r="O1191" s="14" t="s">
        <v>75</v>
      </c>
      <c r="P1191" s="14" t="s">
        <v>4655</v>
      </c>
      <c r="Q1191" s="14" t="s">
        <v>46</v>
      </c>
      <c r="R1191" s="14" t="s">
        <v>4656</v>
      </c>
      <c r="S1191" s="14" t="s">
        <v>110</v>
      </c>
      <c r="T1191" s="14" t="s">
        <v>148</v>
      </c>
      <c r="U1191" s="14" t="s">
        <v>232</v>
      </c>
      <c r="V1191" s="16">
        <v>19087.46</v>
      </c>
      <c r="W1191" s="13">
        <v>12</v>
      </c>
      <c r="X1191" s="17">
        <v>0.1</v>
      </c>
      <c r="Y1191" s="16">
        <v>-2199.7800000000002</v>
      </c>
      <c r="Z1191" s="31">
        <f t="shared" si="92"/>
        <v>-0.115247392790869</v>
      </c>
    </row>
    <row r="1192" spans="1:26">
      <c r="A1192" s="26">
        <v>1191</v>
      </c>
      <c r="B1192" s="7" t="s">
        <v>4657</v>
      </c>
      <c r="C1192" s="8">
        <v>45208</v>
      </c>
      <c r="D1192" s="12">
        <f t="shared" si="89"/>
        <v>2023</v>
      </c>
      <c r="E1192" s="12">
        <f t="shared" si="90"/>
        <v>10</v>
      </c>
      <c r="F1192" s="8" t="str">
        <f t="shared" si="91"/>
        <v>2023-10</v>
      </c>
      <c r="G1192" s="8">
        <v>45212</v>
      </c>
      <c r="H1192" s="23">
        <f t="shared" si="93"/>
        <v>4</v>
      </c>
      <c r="I1192" s="7" t="s">
        <v>52</v>
      </c>
      <c r="J1192" s="7" t="s">
        <v>4658</v>
      </c>
      <c r="K1192" s="7" t="s">
        <v>4659</v>
      </c>
      <c r="L1192" s="7" t="s">
        <v>66</v>
      </c>
      <c r="M1192" s="7" t="s">
        <v>31</v>
      </c>
      <c r="N1192" s="7" t="s">
        <v>74</v>
      </c>
      <c r="O1192" s="7" t="s">
        <v>75</v>
      </c>
      <c r="P1192" s="7" t="s">
        <v>4660</v>
      </c>
      <c r="Q1192" s="7" t="s">
        <v>46</v>
      </c>
      <c r="R1192" s="7" t="s">
        <v>4661</v>
      </c>
      <c r="S1192" s="7" t="s">
        <v>48</v>
      </c>
      <c r="T1192" s="7" t="s">
        <v>129</v>
      </c>
      <c r="U1192" s="7" t="s">
        <v>130</v>
      </c>
      <c r="V1192" s="10">
        <v>1636.15</v>
      </c>
      <c r="W1192" s="6">
        <v>7</v>
      </c>
      <c r="X1192" s="11">
        <v>0.1</v>
      </c>
      <c r="Y1192" s="10">
        <v>328.67</v>
      </c>
      <c r="Z1192" s="30">
        <f t="shared" si="92"/>
        <v>0.20088011490389024</v>
      </c>
    </row>
    <row r="1193" spans="1:26">
      <c r="A1193" s="27">
        <v>1192</v>
      </c>
      <c r="B1193" s="14" t="s">
        <v>4662</v>
      </c>
      <c r="C1193" s="15">
        <v>45547</v>
      </c>
      <c r="D1193" s="12">
        <f t="shared" si="89"/>
        <v>2024</v>
      </c>
      <c r="E1193" s="12">
        <f t="shared" si="90"/>
        <v>9</v>
      </c>
      <c r="F1193" s="15" t="str">
        <f t="shared" si="91"/>
        <v>2024-09</v>
      </c>
      <c r="G1193" s="15">
        <v>45547</v>
      </c>
      <c r="H1193" s="23">
        <f t="shared" si="93"/>
        <v>0</v>
      </c>
      <c r="I1193" s="14" t="s">
        <v>63</v>
      </c>
      <c r="J1193" s="14" t="s">
        <v>697</v>
      </c>
      <c r="K1193" s="14" t="s">
        <v>698</v>
      </c>
      <c r="L1193" s="14" t="s">
        <v>66</v>
      </c>
      <c r="M1193" s="14" t="s">
        <v>31</v>
      </c>
      <c r="N1193" s="14" t="s">
        <v>74</v>
      </c>
      <c r="O1193" s="14" t="s">
        <v>75</v>
      </c>
      <c r="P1193" s="14" t="s">
        <v>4663</v>
      </c>
      <c r="Q1193" s="14" t="s">
        <v>46</v>
      </c>
      <c r="R1193" s="14" t="s">
        <v>4664</v>
      </c>
      <c r="S1193" s="14" t="s">
        <v>110</v>
      </c>
      <c r="T1193" s="14" t="s">
        <v>111</v>
      </c>
      <c r="U1193" s="14" t="s">
        <v>112</v>
      </c>
      <c r="V1193" s="16">
        <v>5881.88</v>
      </c>
      <c r="W1193" s="13">
        <v>8</v>
      </c>
      <c r="X1193" s="17">
        <v>0.1</v>
      </c>
      <c r="Y1193" s="16">
        <v>816.12</v>
      </c>
      <c r="Z1193" s="31">
        <f t="shared" si="92"/>
        <v>0.13875155562507224</v>
      </c>
    </row>
    <row r="1194" spans="1:26">
      <c r="A1194" s="26">
        <v>1193</v>
      </c>
      <c r="B1194" s="7" t="s">
        <v>4665</v>
      </c>
      <c r="C1194" s="8">
        <v>45047</v>
      </c>
      <c r="D1194" s="12">
        <f t="shared" si="89"/>
        <v>2023</v>
      </c>
      <c r="E1194" s="12">
        <f t="shared" si="90"/>
        <v>5</v>
      </c>
      <c r="F1194" s="8" t="str">
        <f t="shared" si="91"/>
        <v>2023-05</v>
      </c>
      <c r="G1194" s="8">
        <v>45052</v>
      </c>
      <c r="H1194" s="23">
        <f t="shared" si="93"/>
        <v>5</v>
      </c>
      <c r="I1194" s="7" t="s">
        <v>52</v>
      </c>
      <c r="J1194" s="7" t="s">
        <v>3097</v>
      </c>
      <c r="K1194" s="7" t="s">
        <v>152</v>
      </c>
      <c r="L1194" s="7" t="s">
        <v>83</v>
      </c>
      <c r="M1194" s="7" t="s">
        <v>31</v>
      </c>
      <c r="N1194" s="7" t="s">
        <v>134</v>
      </c>
      <c r="O1194" s="7" t="s">
        <v>135</v>
      </c>
      <c r="P1194" s="7" t="s">
        <v>4666</v>
      </c>
      <c r="Q1194" s="7" t="s">
        <v>58</v>
      </c>
      <c r="R1194" s="7" t="s">
        <v>4667</v>
      </c>
      <c r="S1194" s="7" t="s">
        <v>110</v>
      </c>
      <c r="T1194" s="7" t="s">
        <v>148</v>
      </c>
      <c r="U1194" s="7" t="s">
        <v>149</v>
      </c>
      <c r="V1194" s="10">
        <v>260.18</v>
      </c>
      <c r="W1194" s="6">
        <v>1</v>
      </c>
      <c r="X1194" s="11">
        <v>0.4</v>
      </c>
      <c r="Y1194" s="10">
        <v>63.36</v>
      </c>
      <c r="Z1194" s="30">
        <f t="shared" si="92"/>
        <v>0.24352371435160272</v>
      </c>
    </row>
    <row r="1195" spans="1:26">
      <c r="A1195" s="27">
        <v>1194</v>
      </c>
      <c r="B1195" s="14" t="s">
        <v>4668</v>
      </c>
      <c r="C1195" s="15">
        <v>44205</v>
      </c>
      <c r="D1195" s="12">
        <f t="shared" si="89"/>
        <v>2021</v>
      </c>
      <c r="E1195" s="12">
        <f t="shared" si="90"/>
        <v>1</v>
      </c>
      <c r="F1195" s="15" t="str">
        <f t="shared" si="91"/>
        <v>2021-01</v>
      </c>
      <c r="G1195" s="15">
        <v>44205</v>
      </c>
      <c r="H1195" s="23">
        <f t="shared" si="93"/>
        <v>0</v>
      </c>
      <c r="I1195" s="14" t="s">
        <v>63</v>
      </c>
      <c r="J1195" s="14" t="s">
        <v>341</v>
      </c>
      <c r="K1195" s="14" t="s">
        <v>342</v>
      </c>
      <c r="L1195" s="14" t="s">
        <v>83</v>
      </c>
      <c r="M1195" s="14" t="s">
        <v>31</v>
      </c>
      <c r="N1195" s="14" t="s">
        <v>153</v>
      </c>
      <c r="O1195" s="14" t="s">
        <v>154</v>
      </c>
      <c r="P1195" s="14" t="s">
        <v>4669</v>
      </c>
      <c r="Q1195" s="14" t="s">
        <v>146</v>
      </c>
      <c r="R1195" s="14" t="s">
        <v>4670</v>
      </c>
      <c r="S1195" s="14" t="s">
        <v>37</v>
      </c>
      <c r="T1195" s="14" t="s">
        <v>38</v>
      </c>
      <c r="U1195" s="14" t="s">
        <v>485</v>
      </c>
      <c r="V1195" s="16">
        <v>983.55</v>
      </c>
      <c r="W1195" s="13">
        <v>3</v>
      </c>
      <c r="X1195" s="17">
        <v>0</v>
      </c>
      <c r="Y1195" s="16">
        <v>-41.26</v>
      </c>
      <c r="Z1195" s="31">
        <f t="shared" si="92"/>
        <v>-4.195007879619745E-2</v>
      </c>
    </row>
    <row r="1196" spans="1:26">
      <c r="A1196" s="26">
        <v>1195</v>
      </c>
      <c r="B1196" s="7" t="s">
        <v>4671</v>
      </c>
      <c r="C1196" s="8">
        <v>45102</v>
      </c>
      <c r="D1196" s="12">
        <f t="shared" si="89"/>
        <v>2023</v>
      </c>
      <c r="E1196" s="12">
        <f t="shared" si="90"/>
        <v>6</v>
      </c>
      <c r="F1196" s="8" t="str">
        <f t="shared" si="91"/>
        <v>2023-06</v>
      </c>
      <c r="G1196" s="8">
        <v>45104</v>
      </c>
      <c r="H1196" s="23">
        <f t="shared" si="93"/>
        <v>2</v>
      </c>
      <c r="I1196" s="7" t="s">
        <v>122</v>
      </c>
      <c r="J1196" s="7" t="s">
        <v>4562</v>
      </c>
      <c r="K1196" s="7" t="s">
        <v>4563</v>
      </c>
      <c r="L1196" s="7" t="s">
        <v>83</v>
      </c>
      <c r="M1196" s="7" t="s">
        <v>31</v>
      </c>
      <c r="N1196" s="7" t="s">
        <v>711</v>
      </c>
      <c r="O1196" s="7" t="s">
        <v>712</v>
      </c>
      <c r="P1196" s="7" t="s">
        <v>4672</v>
      </c>
      <c r="Q1196" s="7" t="s">
        <v>35</v>
      </c>
      <c r="R1196" s="7" t="s">
        <v>4673</v>
      </c>
      <c r="S1196" s="7" t="s">
        <v>110</v>
      </c>
      <c r="T1196" s="7" t="s">
        <v>223</v>
      </c>
      <c r="U1196" s="7" t="s">
        <v>449</v>
      </c>
      <c r="V1196" s="10">
        <v>2886.89</v>
      </c>
      <c r="W1196" s="6">
        <v>4</v>
      </c>
      <c r="X1196" s="11">
        <v>0</v>
      </c>
      <c r="Y1196" s="10">
        <v>153.02000000000001</v>
      </c>
      <c r="Z1196" s="30">
        <f t="shared" si="92"/>
        <v>5.3005137015958353E-2</v>
      </c>
    </row>
    <row r="1197" spans="1:26">
      <c r="A1197" s="27">
        <v>1196</v>
      </c>
      <c r="B1197" s="14" t="s">
        <v>4674</v>
      </c>
      <c r="C1197" s="15">
        <v>44812</v>
      </c>
      <c r="D1197" s="12">
        <f t="shared" si="89"/>
        <v>2022</v>
      </c>
      <c r="E1197" s="12">
        <f t="shared" si="90"/>
        <v>9</v>
      </c>
      <c r="F1197" s="15" t="str">
        <f t="shared" si="91"/>
        <v>2022-09</v>
      </c>
      <c r="G1197" s="15">
        <v>44813</v>
      </c>
      <c r="H1197" s="23">
        <f t="shared" si="93"/>
        <v>1</v>
      </c>
      <c r="I1197" s="14" t="s">
        <v>122</v>
      </c>
      <c r="J1197" s="14" t="s">
        <v>783</v>
      </c>
      <c r="K1197" s="14" t="s">
        <v>689</v>
      </c>
      <c r="L1197" s="14" t="s">
        <v>83</v>
      </c>
      <c r="M1197" s="14" t="s">
        <v>31</v>
      </c>
      <c r="N1197" s="14" t="s">
        <v>711</v>
      </c>
      <c r="O1197" s="14" t="s">
        <v>712</v>
      </c>
      <c r="P1197" s="14" t="s">
        <v>4675</v>
      </c>
      <c r="Q1197" s="14" t="s">
        <v>35</v>
      </c>
      <c r="R1197" s="14" t="s">
        <v>4676</v>
      </c>
      <c r="S1197" s="14" t="s">
        <v>37</v>
      </c>
      <c r="T1197" s="14" t="s">
        <v>38</v>
      </c>
      <c r="U1197" s="14" t="s">
        <v>485</v>
      </c>
      <c r="V1197" s="16">
        <v>13136.1</v>
      </c>
      <c r="W1197" s="13">
        <v>12</v>
      </c>
      <c r="X1197" s="17">
        <v>0.2</v>
      </c>
      <c r="Y1197" s="16">
        <v>991.76</v>
      </c>
      <c r="Z1197" s="31">
        <f t="shared" si="92"/>
        <v>7.5498816239218641E-2</v>
      </c>
    </row>
    <row r="1198" spans="1:26">
      <c r="A1198" s="26">
        <v>1197</v>
      </c>
      <c r="B1198" s="7" t="s">
        <v>4677</v>
      </c>
      <c r="C1198" s="8">
        <v>45040</v>
      </c>
      <c r="D1198" s="12">
        <f t="shared" si="89"/>
        <v>2023</v>
      </c>
      <c r="E1198" s="12">
        <f t="shared" si="90"/>
        <v>4</v>
      </c>
      <c r="F1198" s="8" t="str">
        <f t="shared" si="91"/>
        <v>2023-04</v>
      </c>
      <c r="G1198" s="8">
        <v>45043</v>
      </c>
      <c r="H1198" s="23">
        <f t="shared" si="93"/>
        <v>3</v>
      </c>
      <c r="I1198" s="7" t="s">
        <v>122</v>
      </c>
      <c r="J1198" s="7" t="s">
        <v>4678</v>
      </c>
      <c r="K1198" s="7" t="s">
        <v>446</v>
      </c>
      <c r="L1198" s="7" t="s">
        <v>30</v>
      </c>
      <c r="M1198" s="7" t="s">
        <v>31</v>
      </c>
      <c r="N1198" s="7" t="s">
        <v>116</v>
      </c>
      <c r="O1198" s="7" t="s">
        <v>117</v>
      </c>
      <c r="P1198" s="7" t="s">
        <v>4679</v>
      </c>
      <c r="Q1198" s="7" t="s">
        <v>58</v>
      </c>
      <c r="R1198" s="7" t="s">
        <v>4680</v>
      </c>
      <c r="S1198" s="7" t="s">
        <v>110</v>
      </c>
      <c r="T1198" s="7" t="s">
        <v>111</v>
      </c>
      <c r="U1198" s="7" t="s">
        <v>216</v>
      </c>
      <c r="V1198" s="10">
        <v>24882.89</v>
      </c>
      <c r="W1198" s="6">
        <v>13</v>
      </c>
      <c r="X1198" s="11">
        <v>0</v>
      </c>
      <c r="Y1198" s="10">
        <v>-3422.05</v>
      </c>
      <c r="Z1198" s="30">
        <f t="shared" si="92"/>
        <v>-0.1375262278617958</v>
      </c>
    </row>
    <row r="1199" spans="1:26">
      <c r="A1199" s="27">
        <v>1198</v>
      </c>
      <c r="B1199" s="14" t="s">
        <v>4681</v>
      </c>
      <c r="C1199" s="15">
        <v>45395</v>
      </c>
      <c r="D1199" s="12">
        <f t="shared" si="89"/>
        <v>2024</v>
      </c>
      <c r="E1199" s="12">
        <f t="shared" si="90"/>
        <v>4</v>
      </c>
      <c r="F1199" s="15" t="str">
        <f t="shared" si="91"/>
        <v>2024-04</v>
      </c>
      <c r="G1199" s="15">
        <v>45401</v>
      </c>
      <c r="H1199" s="23">
        <f t="shared" si="93"/>
        <v>6</v>
      </c>
      <c r="I1199" s="14" t="s">
        <v>27</v>
      </c>
      <c r="J1199" s="14" t="s">
        <v>3350</v>
      </c>
      <c r="K1199" s="14" t="s">
        <v>3351</v>
      </c>
      <c r="L1199" s="14" t="s">
        <v>66</v>
      </c>
      <c r="M1199" s="14" t="s">
        <v>31</v>
      </c>
      <c r="N1199" s="14" t="s">
        <v>228</v>
      </c>
      <c r="O1199" s="14" t="s">
        <v>229</v>
      </c>
      <c r="P1199" s="14" t="s">
        <v>4682</v>
      </c>
      <c r="Q1199" s="14" t="s">
        <v>46</v>
      </c>
      <c r="R1199" s="14" t="s">
        <v>4683</v>
      </c>
      <c r="S1199" s="14" t="s">
        <v>110</v>
      </c>
      <c r="T1199" s="14" t="s">
        <v>243</v>
      </c>
      <c r="U1199" s="14" t="s">
        <v>481</v>
      </c>
      <c r="V1199" s="16">
        <v>9688.7800000000007</v>
      </c>
      <c r="W1199" s="13">
        <v>11</v>
      </c>
      <c r="X1199" s="17">
        <v>0.1</v>
      </c>
      <c r="Y1199" s="16">
        <v>3161.92</v>
      </c>
      <c r="Z1199" s="31">
        <f t="shared" si="92"/>
        <v>0.32634862180790564</v>
      </c>
    </row>
    <row r="1200" spans="1:26">
      <c r="A1200" s="26">
        <v>1199</v>
      </c>
      <c r="B1200" s="7" t="s">
        <v>4684</v>
      </c>
      <c r="C1200" s="8">
        <v>45350</v>
      </c>
      <c r="D1200" s="12">
        <f t="shared" si="89"/>
        <v>2024</v>
      </c>
      <c r="E1200" s="12">
        <f t="shared" si="90"/>
        <v>2</v>
      </c>
      <c r="F1200" s="8" t="str">
        <f t="shared" si="91"/>
        <v>2024-02</v>
      </c>
      <c r="G1200" s="8">
        <v>45355</v>
      </c>
      <c r="H1200" s="23">
        <f t="shared" si="93"/>
        <v>5</v>
      </c>
      <c r="I1200" s="7" t="s">
        <v>52</v>
      </c>
      <c r="J1200" s="7" t="s">
        <v>272</v>
      </c>
      <c r="K1200" s="7" t="s">
        <v>273</v>
      </c>
      <c r="L1200" s="7" t="s">
        <v>66</v>
      </c>
      <c r="M1200" s="7" t="s">
        <v>31</v>
      </c>
      <c r="N1200" s="7" t="s">
        <v>166</v>
      </c>
      <c r="O1200" s="7" t="s">
        <v>167</v>
      </c>
      <c r="P1200" s="7" t="s">
        <v>4685</v>
      </c>
      <c r="Q1200" s="7" t="s">
        <v>35</v>
      </c>
      <c r="R1200" s="7" t="s">
        <v>4686</v>
      </c>
      <c r="S1200" s="7" t="s">
        <v>110</v>
      </c>
      <c r="T1200" s="7" t="s">
        <v>148</v>
      </c>
      <c r="U1200" s="7" t="s">
        <v>237</v>
      </c>
      <c r="V1200" s="10">
        <v>4249.75</v>
      </c>
      <c r="W1200" s="6">
        <v>9</v>
      </c>
      <c r="X1200" s="11">
        <v>0</v>
      </c>
      <c r="Y1200" s="10">
        <v>-607.5</v>
      </c>
      <c r="Z1200" s="30">
        <f t="shared" si="92"/>
        <v>-0.14294958526972174</v>
      </c>
    </row>
    <row r="1201" spans="1:26">
      <c r="A1201" s="27">
        <v>1200</v>
      </c>
      <c r="B1201" s="14" t="s">
        <v>4687</v>
      </c>
      <c r="C1201" s="15">
        <v>45554</v>
      </c>
      <c r="D1201" s="12">
        <f t="shared" si="89"/>
        <v>2024</v>
      </c>
      <c r="E1201" s="12">
        <f t="shared" si="90"/>
        <v>9</v>
      </c>
      <c r="F1201" s="15" t="str">
        <f t="shared" si="91"/>
        <v>2024-09</v>
      </c>
      <c r="G1201" s="15">
        <v>45557</v>
      </c>
      <c r="H1201" s="23">
        <f t="shared" si="93"/>
        <v>3</v>
      </c>
      <c r="I1201" s="14" t="s">
        <v>52</v>
      </c>
      <c r="J1201" s="14" t="s">
        <v>3160</v>
      </c>
      <c r="K1201" s="14" t="s">
        <v>3161</v>
      </c>
      <c r="L1201" s="14" t="s">
        <v>30</v>
      </c>
      <c r="M1201" s="14" t="s">
        <v>31</v>
      </c>
      <c r="N1201" s="14" t="s">
        <v>125</v>
      </c>
      <c r="O1201" s="14" t="s">
        <v>126</v>
      </c>
      <c r="P1201" s="14" t="s">
        <v>4688</v>
      </c>
      <c r="Q1201" s="14" t="s">
        <v>58</v>
      </c>
      <c r="R1201" s="14" t="s">
        <v>4689</v>
      </c>
      <c r="S1201" s="14" t="s">
        <v>48</v>
      </c>
      <c r="T1201" s="14" t="s">
        <v>69</v>
      </c>
      <c r="U1201" s="14" t="s">
        <v>1034</v>
      </c>
      <c r="V1201" s="16">
        <v>1750.59</v>
      </c>
      <c r="W1201" s="13">
        <v>7</v>
      </c>
      <c r="X1201" s="17">
        <v>0</v>
      </c>
      <c r="Y1201" s="16">
        <v>349</v>
      </c>
      <c r="Z1201" s="31">
        <f t="shared" si="92"/>
        <v>0.19936135817067391</v>
      </c>
    </row>
    <row r="1202" spans="1:26">
      <c r="A1202" s="26">
        <v>1201</v>
      </c>
      <c r="B1202" s="7" t="s">
        <v>4690</v>
      </c>
      <c r="C1202" s="8">
        <v>45430</v>
      </c>
      <c r="D1202" s="12">
        <f t="shared" si="89"/>
        <v>2024</v>
      </c>
      <c r="E1202" s="12">
        <f t="shared" si="90"/>
        <v>5</v>
      </c>
      <c r="F1202" s="8" t="str">
        <f t="shared" si="91"/>
        <v>2024-05</v>
      </c>
      <c r="G1202" s="8">
        <v>45437</v>
      </c>
      <c r="H1202" s="23">
        <f t="shared" si="93"/>
        <v>7</v>
      </c>
      <c r="I1202" s="7" t="s">
        <v>27</v>
      </c>
      <c r="J1202" s="7" t="s">
        <v>2508</v>
      </c>
      <c r="K1202" s="7" t="s">
        <v>411</v>
      </c>
      <c r="L1202" s="7" t="s">
        <v>30</v>
      </c>
      <c r="M1202" s="7" t="s">
        <v>31</v>
      </c>
      <c r="N1202" s="7" t="s">
        <v>228</v>
      </c>
      <c r="O1202" s="7" t="s">
        <v>229</v>
      </c>
      <c r="P1202" s="7" t="s">
        <v>4691</v>
      </c>
      <c r="Q1202" s="7" t="s">
        <v>46</v>
      </c>
      <c r="R1202" s="7" t="s">
        <v>4692</v>
      </c>
      <c r="S1202" s="7" t="s">
        <v>110</v>
      </c>
      <c r="T1202" s="7" t="s">
        <v>223</v>
      </c>
      <c r="U1202" s="7" t="s">
        <v>449</v>
      </c>
      <c r="V1202" s="10">
        <v>8979.36</v>
      </c>
      <c r="W1202" s="6">
        <v>5</v>
      </c>
      <c r="X1202" s="11">
        <v>0</v>
      </c>
      <c r="Y1202" s="10">
        <v>3125.06</v>
      </c>
      <c r="Z1202" s="30">
        <f t="shared" si="92"/>
        <v>0.34802703087970632</v>
      </c>
    </row>
    <row r="1203" spans="1:26">
      <c r="A1203" s="27">
        <v>1202</v>
      </c>
      <c r="B1203" s="14" t="s">
        <v>4693</v>
      </c>
      <c r="C1203" s="15">
        <v>45621</v>
      </c>
      <c r="D1203" s="12">
        <f t="shared" si="89"/>
        <v>2024</v>
      </c>
      <c r="E1203" s="12">
        <f t="shared" si="90"/>
        <v>11</v>
      </c>
      <c r="F1203" s="15" t="str">
        <f t="shared" si="91"/>
        <v>2024-11</v>
      </c>
      <c r="G1203" s="15">
        <v>45624</v>
      </c>
      <c r="H1203" s="23">
        <f t="shared" si="93"/>
        <v>3</v>
      </c>
      <c r="I1203" s="14" t="s">
        <v>52</v>
      </c>
      <c r="J1203" s="14" t="s">
        <v>746</v>
      </c>
      <c r="K1203" s="14" t="s">
        <v>747</v>
      </c>
      <c r="L1203" s="14" t="s">
        <v>83</v>
      </c>
      <c r="M1203" s="14" t="s">
        <v>31</v>
      </c>
      <c r="N1203" s="14" t="s">
        <v>143</v>
      </c>
      <c r="O1203" s="14" t="s">
        <v>144</v>
      </c>
      <c r="P1203" s="14" t="s">
        <v>4694</v>
      </c>
      <c r="Q1203" s="14" t="s">
        <v>146</v>
      </c>
      <c r="R1203" s="14" t="s">
        <v>4695</v>
      </c>
      <c r="S1203" s="14" t="s">
        <v>110</v>
      </c>
      <c r="T1203" s="14" t="s">
        <v>148</v>
      </c>
      <c r="U1203" s="14" t="s">
        <v>232</v>
      </c>
      <c r="V1203" s="16">
        <v>817.99</v>
      </c>
      <c r="W1203" s="13">
        <v>2</v>
      </c>
      <c r="X1203" s="17">
        <v>0.4</v>
      </c>
      <c r="Y1203" s="16">
        <v>-111.41</v>
      </c>
      <c r="Z1203" s="31">
        <f t="shared" si="92"/>
        <v>-0.13619970904289783</v>
      </c>
    </row>
    <row r="1204" spans="1:26">
      <c r="A1204" s="26">
        <v>1203</v>
      </c>
      <c r="B1204" s="7" t="s">
        <v>4696</v>
      </c>
      <c r="C1204" s="8">
        <v>45593</v>
      </c>
      <c r="D1204" s="12">
        <f t="shared" si="89"/>
        <v>2024</v>
      </c>
      <c r="E1204" s="12">
        <f t="shared" si="90"/>
        <v>10</v>
      </c>
      <c r="F1204" s="8" t="str">
        <f t="shared" si="91"/>
        <v>2024-10</v>
      </c>
      <c r="G1204" s="8">
        <v>45595</v>
      </c>
      <c r="H1204" s="23">
        <f t="shared" si="93"/>
        <v>2</v>
      </c>
      <c r="I1204" s="7" t="s">
        <v>122</v>
      </c>
      <c r="J1204" s="7" t="s">
        <v>3015</v>
      </c>
      <c r="K1204" s="7" t="s">
        <v>574</v>
      </c>
      <c r="L1204" s="7" t="s">
        <v>30</v>
      </c>
      <c r="M1204" s="7" t="s">
        <v>31</v>
      </c>
      <c r="N1204" s="7" t="s">
        <v>204</v>
      </c>
      <c r="O1204" s="7" t="s">
        <v>205</v>
      </c>
      <c r="P1204" s="7" t="s">
        <v>4697</v>
      </c>
      <c r="Q1204" s="7" t="s">
        <v>146</v>
      </c>
      <c r="R1204" s="7" t="s">
        <v>4698</v>
      </c>
      <c r="S1204" s="7" t="s">
        <v>48</v>
      </c>
      <c r="T1204" s="7" t="s">
        <v>95</v>
      </c>
      <c r="U1204" s="7" t="s">
        <v>96</v>
      </c>
      <c r="V1204" s="10">
        <v>396.57</v>
      </c>
      <c r="W1204" s="6">
        <v>2</v>
      </c>
      <c r="X1204" s="11">
        <v>0</v>
      </c>
      <c r="Y1204" s="10">
        <v>60.54</v>
      </c>
      <c r="Z1204" s="30">
        <f t="shared" si="92"/>
        <v>0.15265905136545882</v>
      </c>
    </row>
    <row r="1205" spans="1:26">
      <c r="A1205" s="27">
        <v>1204</v>
      </c>
      <c r="B1205" s="14" t="s">
        <v>4699</v>
      </c>
      <c r="C1205" s="15">
        <v>45189</v>
      </c>
      <c r="D1205" s="12">
        <f t="shared" si="89"/>
        <v>2023</v>
      </c>
      <c r="E1205" s="12">
        <f t="shared" si="90"/>
        <v>9</v>
      </c>
      <c r="F1205" s="15" t="str">
        <f t="shared" si="91"/>
        <v>2023-09</v>
      </c>
      <c r="G1205" s="15">
        <v>45189</v>
      </c>
      <c r="H1205" s="23">
        <f t="shared" si="93"/>
        <v>0</v>
      </c>
      <c r="I1205" s="14" t="s">
        <v>63</v>
      </c>
      <c r="J1205" s="14" t="s">
        <v>1054</v>
      </c>
      <c r="K1205" s="14" t="s">
        <v>1055</v>
      </c>
      <c r="L1205" s="14" t="s">
        <v>83</v>
      </c>
      <c r="M1205" s="14" t="s">
        <v>31</v>
      </c>
      <c r="N1205" s="14" t="s">
        <v>43</v>
      </c>
      <c r="O1205" s="14" t="s">
        <v>44</v>
      </c>
      <c r="P1205" s="14" t="s">
        <v>4700</v>
      </c>
      <c r="Q1205" s="14" t="s">
        <v>46</v>
      </c>
      <c r="R1205" s="14" t="s">
        <v>4701</v>
      </c>
      <c r="S1205" s="14" t="s">
        <v>48</v>
      </c>
      <c r="T1205" s="14" t="s">
        <v>86</v>
      </c>
      <c r="U1205" s="14" t="s">
        <v>819</v>
      </c>
      <c r="V1205" s="16">
        <v>465.76</v>
      </c>
      <c r="W1205" s="13">
        <v>2</v>
      </c>
      <c r="X1205" s="17">
        <v>0.1</v>
      </c>
      <c r="Y1205" s="16">
        <v>200.37</v>
      </c>
      <c r="Z1205" s="31">
        <f t="shared" si="92"/>
        <v>0.43020010305736861</v>
      </c>
    </row>
    <row r="1206" spans="1:26">
      <c r="A1206" s="26">
        <v>1205</v>
      </c>
      <c r="B1206" s="7" t="s">
        <v>4702</v>
      </c>
      <c r="C1206" s="8">
        <v>44814</v>
      </c>
      <c r="D1206" s="12">
        <f t="shared" si="89"/>
        <v>2022</v>
      </c>
      <c r="E1206" s="12">
        <f t="shared" si="90"/>
        <v>9</v>
      </c>
      <c r="F1206" s="8" t="str">
        <f t="shared" si="91"/>
        <v>2022-09</v>
      </c>
      <c r="G1206" s="8">
        <v>44817</v>
      </c>
      <c r="H1206" s="23">
        <f t="shared" si="93"/>
        <v>3</v>
      </c>
      <c r="I1206" s="7" t="s">
        <v>52</v>
      </c>
      <c r="J1206" s="7" t="s">
        <v>665</v>
      </c>
      <c r="K1206" s="7" t="s">
        <v>666</v>
      </c>
      <c r="L1206" s="7" t="s">
        <v>66</v>
      </c>
      <c r="M1206" s="7" t="s">
        <v>31</v>
      </c>
      <c r="N1206" s="7" t="s">
        <v>106</v>
      </c>
      <c r="O1206" s="7" t="s">
        <v>107</v>
      </c>
      <c r="P1206" s="7" t="s">
        <v>4703</v>
      </c>
      <c r="Q1206" s="7" t="s">
        <v>35</v>
      </c>
      <c r="R1206" s="7" t="s">
        <v>4704</v>
      </c>
      <c r="S1206" s="7" t="s">
        <v>37</v>
      </c>
      <c r="T1206" s="7" t="s">
        <v>208</v>
      </c>
      <c r="U1206" s="7" t="s">
        <v>265</v>
      </c>
      <c r="V1206" s="10">
        <v>440.26</v>
      </c>
      <c r="W1206" s="6">
        <v>1</v>
      </c>
      <c r="X1206" s="11">
        <v>0</v>
      </c>
      <c r="Y1206" s="10">
        <v>15.2</v>
      </c>
      <c r="Z1206" s="30">
        <f t="shared" si="92"/>
        <v>3.452505337754963E-2</v>
      </c>
    </row>
    <row r="1207" spans="1:26">
      <c r="A1207" s="27">
        <v>1206</v>
      </c>
      <c r="B1207" s="14" t="s">
        <v>4705</v>
      </c>
      <c r="C1207" s="15">
        <v>45038</v>
      </c>
      <c r="D1207" s="12">
        <f t="shared" si="89"/>
        <v>2023</v>
      </c>
      <c r="E1207" s="12">
        <f t="shared" si="90"/>
        <v>4</v>
      </c>
      <c r="F1207" s="15" t="str">
        <f t="shared" si="91"/>
        <v>2023-04</v>
      </c>
      <c r="G1207" s="15">
        <v>45038</v>
      </c>
      <c r="H1207" s="23">
        <f t="shared" si="93"/>
        <v>0</v>
      </c>
      <c r="I1207" s="14" t="s">
        <v>63</v>
      </c>
      <c r="J1207" s="14" t="s">
        <v>3171</v>
      </c>
      <c r="K1207" s="14" t="s">
        <v>962</v>
      </c>
      <c r="L1207" s="14" t="s">
        <v>66</v>
      </c>
      <c r="M1207" s="14" t="s">
        <v>31</v>
      </c>
      <c r="N1207" s="14" t="s">
        <v>313</v>
      </c>
      <c r="O1207" s="14" t="s">
        <v>314</v>
      </c>
      <c r="P1207" s="14" t="s">
        <v>4706</v>
      </c>
      <c r="Q1207" s="14" t="s">
        <v>146</v>
      </c>
      <c r="R1207" s="14" t="s">
        <v>4707</v>
      </c>
      <c r="S1207" s="14" t="s">
        <v>110</v>
      </c>
      <c r="T1207" s="14" t="s">
        <v>148</v>
      </c>
      <c r="U1207" s="14" t="s">
        <v>149</v>
      </c>
      <c r="V1207" s="16">
        <v>2947.66</v>
      </c>
      <c r="W1207" s="13">
        <v>3</v>
      </c>
      <c r="X1207" s="17">
        <v>0.4</v>
      </c>
      <c r="Y1207" s="16">
        <v>609.51</v>
      </c>
      <c r="Z1207" s="31">
        <f t="shared" si="92"/>
        <v>0.20677757950374195</v>
      </c>
    </row>
    <row r="1208" spans="1:26">
      <c r="A1208" s="26">
        <v>1207</v>
      </c>
      <c r="B1208" s="7" t="s">
        <v>4708</v>
      </c>
      <c r="C1208" s="8">
        <v>44776</v>
      </c>
      <c r="D1208" s="12">
        <f t="shared" si="89"/>
        <v>2022</v>
      </c>
      <c r="E1208" s="12">
        <f t="shared" si="90"/>
        <v>8</v>
      </c>
      <c r="F1208" s="8" t="str">
        <f t="shared" si="91"/>
        <v>2022-08</v>
      </c>
      <c r="G1208" s="8">
        <v>44778</v>
      </c>
      <c r="H1208" s="23">
        <f t="shared" si="93"/>
        <v>2</v>
      </c>
      <c r="I1208" s="7" t="s">
        <v>122</v>
      </c>
      <c r="J1208" s="7" t="s">
        <v>191</v>
      </c>
      <c r="K1208" s="7" t="s">
        <v>192</v>
      </c>
      <c r="L1208" s="7" t="s">
        <v>30</v>
      </c>
      <c r="M1208" s="7" t="s">
        <v>31</v>
      </c>
      <c r="N1208" s="7" t="s">
        <v>134</v>
      </c>
      <c r="O1208" s="7" t="s">
        <v>135</v>
      </c>
      <c r="P1208" s="7" t="s">
        <v>4709</v>
      </c>
      <c r="Q1208" s="7" t="s">
        <v>58</v>
      </c>
      <c r="R1208" s="7" t="s">
        <v>4710</v>
      </c>
      <c r="S1208" s="7" t="s">
        <v>37</v>
      </c>
      <c r="T1208" s="7" t="s">
        <v>38</v>
      </c>
      <c r="U1208" s="7" t="s">
        <v>39</v>
      </c>
      <c r="V1208" s="10">
        <v>7775.24</v>
      </c>
      <c r="W1208" s="6">
        <v>10</v>
      </c>
      <c r="X1208" s="11">
        <v>0.1</v>
      </c>
      <c r="Y1208" s="10">
        <v>-713.13</v>
      </c>
      <c r="Z1208" s="30">
        <f t="shared" si="92"/>
        <v>-9.1718069152849302E-2</v>
      </c>
    </row>
    <row r="1209" spans="1:26">
      <c r="A1209" s="27">
        <v>1208</v>
      </c>
      <c r="B1209" s="14" t="s">
        <v>4711</v>
      </c>
      <c r="C1209" s="15">
        <v>45083</v>
      </c>
      <c r="D1209" s="12">
        <f t="shared" si="89"/>
        <v>2023</v>
      </c>
      <c r="E1209" s="12">
        <f t="shared" si="90"/>
        <v>6</v>
      </c>
      <c r="F1209" s="15" t="str">
        <f t="shared" si="91"/>
        <v>2023-06</v>
      </c>
      <c r="G1209" s="15">
        <v>45091</v>
      </c>
      <c r="H1209" s="23">
        <f t="shared" si="93"/>
        <v>8</v>
      </c>
      <c r="I1209" s="14" t="s">
        <v>27</v>
      </c>
      <c r="J1209" s="14" t="s">
        <v>943</v>
      </c>
      <c r="K1209" s="14" t="s">
        <v>757</v>
      </c>
      <c r="L1209" s="14" t="s">
        <v>83</v>
      </c>
      <c r="M1209" s="14" t="s">
        <v>31</v>
      </c>
      <c r="N1209" s="14" t="s">
        <v>116</v>
      </c>
      <c r="O1209" s="14" t="s">
        <v>117</v>
      </c>
      <c r="P1209" s="14" t="s">
        <v>4712</v>
      </c>
      <c r="Q1209" s="14" t="s">
        <v>58</v>
      </c>
      <c r="R1209" s="14" t="s">
        <v>4713</v>
      </c>
      <c r="S1209" s="14" t="s">
        <v>48</v>
      </c>
      <c r="T1209" s="14" t="s">
        <v>298</v>
      </c>
      <c r="U1209" s="14" t="s">
        <v>630</v>
      </c>
      <c r="V1209" s="16">
        <v>2818.89</v>
      </c>
      <c r="W1209" s="13">
        <v>11</v>
      </c>
      <c r="X1209" s="17">
        <v>0</v>
      </c>
      <c r="Y1209" s="16">
        <v>322.32</v>
      </c>
      <c r="Z1209" s="31">
        <f t="shared" si="92"/>
        <v>0.11434287964411524</v>
      </c>
    </row>
    <row r="1210" spans="1:26">
      <c r="A1210" s="26">
        <v>1209</v>
      </c>
      <c r="B1210" s="7" t="s">
        <v>4714</v>
      </c>
      <c r="C1210" s="8">
        <v>45026</v>
      </c>
      <c r="D1210" s="12">
        <f t="shared" si="89"/>
        <v>2023</v>
      </c>
      <c r="E1210" s="12">
        <f t="shared" si="90"/>
        <v>4</v>
      </c>
      <c r="F1210" s="8" t="str">
        <f t="shared" si="91"/>
        <v>2023-04</v>
      </c>
      <c r="G1210" s="8">
        <v>45026</v>
      </c>
      <c r="H1210" s="23">
        <f t="shared" si="93"/>
        <v>0</v>
      </c>
      <c r="I1210" s="7" t="s">
        <v>63</v>
      </c>
      <c r="J1210" s="7" t="s">
        <v>4715</v>
      </c>
      <c r="K1210" s="7" t="s">
        <v>1218</v>
      </c>
      <c r="L1210" s="7" t="s">
        <v>30</v>
      </c>
      <c r="M1210" s="7" t="s">
        <v>31</v>
      </c>
      <c r="N1210" s="7" t="s">
        <v>313</v>
      </c>
      <c r="O1210" s="7" t="s">
        <v>314</v>
      </c>
      <c r="P1210" s="7" t="s">
        <v>4716</v>
      </c>
      <c r="Q1210" s="7" t="s">
        <v>146</v>
      </c>
      <c r="R1210" s="7" t="s">
        <v>4717</v>
      </c>
      <c r="S1210" s="7" t="s">
        <v>110</v>
      </c>
      <c r="T1210" s="7" t="s">
        <v>148</v>
      </c>
      <c r="U1210" s="7" t="s">
        <v>232</v>
      </c>
      <c r="V1210" s="10">
        <v>667.63</v>
      </c>
      <c r="W1210" s="6">
        <v>5</v>
      </c>
      <c r="X1210" s="11">
        <v>0</v>
      </c>
      <c r="Y1210" s="10">
        <v>174.49</v>
      </c>
      <c r="Z1210" s="30">
        <f t="shared" si="92"/>
        <v>0.26135733864565702</v>
      </c>
    </row>
    <row r="1211" spans="1:26">
      <c r="A1211" s="27">
        <v>1210</v>
      </c>
      <c r="B1211" s="14" t="s">
        <v>4718</v>
      </c>
      <c r="C1211" s="15">
        <v>45059</v>
      </c>
      <c r="D1211" s="12">
        <f t="shared" si="89"/>
        <v>2023</v>
      </c>
      <c r="E1211" s="12">
        <f t="shared" si="90"/>
        <v>5</v>
      </c>
      <c r="F1211" s="15" t="str">
        <f t="shared" si="91"/>
        <v>2023-05</v>
      </c>
      <c r="G1211" s="15">
        <v>45059</v>
      </c>
      <c r="H1211" s="23">
        <f t="shared" si="93"/>
        <v>0</v>
      </c>
      <c r="I1211" s="14" t="s">
        <v>63</v>
      </c>
      <c r="J1211" s="14" t="s">
        <v>4719</v>
      </c>
      <c r="K1211" s="14" t="s">
        <v>1815</v>
      </c>
      <c r="L1211" s="14" t="s">
        <v>30</v>
      </c>
      <c r="M1211" s="14" t="s">
        <v>31</v>
      </c>
      <c r="N1211" s="14" t="s">
        <v>220</v>
      </c>
      <c r="O1211" s="14" t="s">
        <v>220</v>
      </c>
      <c r="P1211" s="14" t="s">
        <v>4720</v>
      </c>
      <c r="Q1211" s="14" t="s">
        <v>58</v>
      </c>
      <c r="R1211" s="14" t="s">
        <v>4721</v>
      </c>
      <c r="S1211" s="14" t="s">
        <v>110</v>
      </c>
      <c r="T1211" s="14" t="s">
        <v>111</v>
      </c>
      <c r="U1211" s="14" t="s">
        <v>216</v>
      </c>
      <c r="V1211" s="16">
        <v>1569.53</v>
      </c>
      <c r="W1211" s="13">
        <v>1</v>
      </c>
      <c r="X1211" s="17">
        <v>0.2</v>
      </c>
      <c r="Y1211" s="16">
        <v>539.21</v>
      </c>
      <c r="Z1211" s="31">
        <f t="shared" si="92"/>
        <v>0.34354870566347889</v>
      </c>
    </row>
    <row r="1212" spans="1:26">
      <c r="A1212" s="26">
        <v>1211</v>
      </c>
      <c r="B1212" s="7" t="s">
        <v>4722</v>
      </c>
      <c r="C1212" s="8">
        <v>44485</v>
      </c>
      <c r="D1212" s="12">
        <f t="shared" si="89"/>
        <v>2021</v>
      </c>
      <c r="E1212" s="12">
        <f t="shared" si="90"/>
        <v>10</v>
      </c>
      <c r="F1212" s="8" t="str">
        <f t="shared" si="91"/>
        <v>2021-10</v>
      </c>
      <c r="G1212" s="8">
        <v>44493</v>
      </c>
      <c r="H1212" s="23">
        <f t="shared" si="93"/>
        <v>8</v>
      </c>
      <c r="I1212" s="7" t="s">
        <v>27</v>
      </c>
      <c r="J1212" s="7" t="s">
        <v>4723</v>
      </c>
      <c r="K1212" s="7" t="s">
        <v>3272</v>
      </c>
      <c r="L1212" s="7" t="s">
        <v>30</v>
      </c>
      <c r="M1212" s="7" t="s">
        <v>31</v>
      </c>
      <c r="N1212" s="7" t="s">
        <v>106</v>
      </c>
      <c r="O1212" s="7" t="s">
        <v>107</v>
      </c>
      <c r="P1212" s="7" t="s">
        <v>4724</v>
      </c>
      <c r="Q1212" s="7" t="s">
        <v>35</v>
      </c>
      <c r="R1212" s="7" t="s">
        <v>4725</v>
      </c>
      <c r="S1212" s="7" t="s">
        <v>110</v>
      </c>
      <c r="T1212" s="7" t="s">
        <v>111</v>
      </c>
      <c r="U1212" s="7" t="s">
        <v>216</v>
      </c>
      <c r="V1212" s="10">
        <v>2620.2800000000002</v>
      </c>
      <c r="W1212" s="6">
        <v>3</v>
      </c>
      <c r="X1212" s="11">
        <v>0.5</v>
      </c>
      <c r="Y1212" s="10">
        <v>-310.64999999999998</v>
      </c>
      <c r="Z1212" s="30">
        <f t="shared" si="92"/>
        <v>-0.11855603217976703</v>
      </c>
    </row>
    <row r="1213" spans="1:26">
      <c r="A1213" s="27">
        <v>1212</v>
      </c>
      <c r="B1213" s="14" t="s">
        <v>4726</v>
      </c>
      <c r="C1213" s="15">
        <v>44765</v>
      </c>
      <c r="D1213" s="12">
        <f t="shared" si="89"/>
        <v>2022</v>
      </c>
      <c r="E1213" s="12">
        <f t="shared" si="90"/>
        <v>7</v>
      </c>
      <c r="F1213" s="15" t="str">
        <f t="shared" si="91"/>
        <v>2022-07</v>
      </c>
      <c r="G1213" s="15">
        <v>44771</v>
      </c>
      <c r="H1213" s="23">
        <f t="shared" si="93"/>
        <v>6</v>
      </c>
      <c r="I1213" s="14" t="s">
        <v>27</v>
      </c>
      <c r="J1213" s="14" t="s">
        <v>1145</v>
      </c>
      <c r="K1213" s="14" t="s">
        <v>1146</v>
      </c>
      <c r="L1213" s="14" t="s">
        <v>83</v>
      </c>
      <c r="M1213" s="14" t="s">
        <v>31</v>
      </c>
      <c r="N1213" s="14" t="s">
        <v>74</v>
      </c>
      <c r="O1213" s="14" t="s">
        <v>75</v>
      </c>
      <c r="P1213" s="14" t="s">
        <v>4727</v>
      </c>
      <c r="Q1213" s="14" t="s">
        <v>46</v>
      </c>
      <c r="R1213" s="14" t="s">
        <v>4728</v>
      </c>
      <c r="S1213" s="14" t="s">
        <v>48</v>
      </c>
      <c r="T1213" s="14" t="s">
        <v>138</v>
      </c>
      <c r="U1213" s="14" t="s">
        <v>1091</v>
      </c>
      <c r="V1213" s="16">
        <v>49.53</v>
      </c>
      <c r="W1213" s="13">
        <v>5</v>
      </c>
      <c r="X1213" s="17">
        <v>0.4</v>
      </c>
      <c r="Y1213" s="16">
        <v>-1.8</v>
      </c>
      <c r="Z1213" s="31">
        <f t="shared" si="92"/>
        <v>-3.6341611144760748E-2</v>
      </c>
    </row>
    <row r="1214" spans="1:26">
      <c r="A1214" s="26">
        <v>1213</v>
      </c>
      <c r="B1214" s="7" t="s">
        <v>4729</v>
      </c>
      <c r="C1214" s="8">
        <v>44701</v>
      </c>
      <c r="D1214" s="12">
        <f t="shared" si="89"/>
        <v>2022</v>
      </c>
      <c r="E1214" s="12">
        <f t="shared" si="90"/>
        <v>5</v>
      </c>
      <c r="F1214" s="8" t="str">
        <f t="shared" si="91"/>
        <v>2022-05</v>
      </c>
      <c r="G1214" s="8">
        <v>44708</v>
      </c>
      <c r="H1214" s="23">
        <f t="shared" si="93"/>
        <v>7</v>
      </c>
      <c r="I1214" s="7" t="s">
        <v>27</v>
      </c>
      <c r="J1214" s="7" t="s">
        <v>985</v>
      </c>
      <c r="K1214" s="7" t="s">
        <v>455</v>
      </c>
      <c r="L1214" s="7" t="s">
        <v>66</v>
      </c>
      <c r="M1214" s="7" t="s">
        <v>31</v>
      </c>
      <c r="N1214" s="7" t="s">
        <v>91</v>
      </c>
      <c r="O1214" s="7" t="s">
        <v>92</v>
      </c>
      <c r="P1214" s="7" t="s">
        <v>4730</v>
      </c>
      <c r="Q1214" s="7" t="s">
        <v>46</v>
      </c>
      <c r="R1214" s="7" t="s">
        <v>4731</v>
      </c>
      <c r="S1214" s="7" t="s">
        <v>48</v>
      </c>
      <c r="T1214" s="7" t="s">
        <v>129</v>
      </c>
      <c r="U1214" s="7" t="s">
        <v>130</v>
      </c>
      <c r="V1214" s="10">
        <v>2261.4299999999998</v>
      </c>
      <c r="W1214" s="6">
        <v>14</v>
      </c>
      <c r="X1214" s="11">
        <v>0</v>
      </c>
      <c r="Y1214" s="10">
        <v>316.99</v>
      </c>
      <c r="Z1214" s="30">
        <f t="shared" si="92"/>
        <v>0.14017236881088516</v>
      </c>
    </row>
    <row r="1215" spans="1:26">
      <c r="A1215" s="27">
        <v>1214</v>
      </c>
      <c r="B1215" s="14" t="s">
        <v>4732</v>
      </c>
      <c r="C1215" s="15">
        <v>44933</v>
      </c>
      <c r="D1215" s="12">
        <f t="shared" si="89"/>
        <v>2023</v>
      </c>
      <c r="E1215" s="12">
        <f t="shared" si="90"/>
        <v>1</v>
      </c>
      <c r="F1215" s="15" t="str">
        <f t="shared" si="91"/>
        <v>2023-01</v>
      </c>
      <c r="G1215" s="15">
        <v>44941</v>
      </c>
      <c r="H1215" s="23">
        <f t="shared" si="93"/>
        <v>8</v>
      </c>
      <c r="I1215" s="14" t="s">
        <v>27</v>
      </c>
      <c r="J1215" s="14" t="s">
        <v>1397</v>
      </c>
      <c r="K1215" s="14" t="s">
        <v>770</v>
      </c>
      <c r="L1215" s="14" t="s">
        <v>30</v>
      </c>
      <c r="M1215" s="14" t="s">
        <v>31</v>
      </c>
      <c r="N1215" s="14" t="s">
        <v>143</v>
      </c>
      <c r="O1215" s="14" t="s">
        <v>144</v>
      </c>
      <c r="P1215" s="14" t="s">
        <v>4733</v>
      </c>
      <c r="Q1215" s="14" t="s">
        <v>146</v>
      </c>
      <c r="R1215" s="14" t="s">
        <v>4734</v>
      </c>
      <c r="S1215" s="14" t="s">
        <v>110</v>
      </c>
      <c r="T1215" s="14" t="s">
        <v>223</v>
      </c>
      <c r="U1215" s="14" t="s">
        <v>224</v>
      </c>
      <c r="V1215" s="16">
        <v>13683.2</v>
      </c>
      <c r="W1215" s="13">
        <v>10</v>
      </c>
      <c r="X1215" s="17">
        <v>0.2</v>
      </c>
      <c r="Y1215" s="16">
        <v>4112.05</v>
      </c>
      <c r="Z1215" s="31">
        <f t="shared" si="92"/>
        <v>0.30051815364826939</v>
      </c>
    </row>
    <row r="1216" spans="1:26">
      <c r="A1216" s="26">
        <v>1215</v>
      </c>
      <c r="B1216" s="7" t="s">
        <v>4735</v>
      </c>
      <c r="C1216" s="8">
        <v>45452</v>
      </c>
      <c r="D1216" s="12">
        <f t="shared" si="89"/>
        <v>2024</v>
      </c>
      <c r="E1216" s="12">
        <f t="shared" si="90"/>
        <v>6</v>
      </c>
      <c r="F1216" s="8" t="str">
        <f t="shared" si="91"/>
        <v>2024-06</v>
      </c>
      <c r="G1216" s="8">
        <v>45454</v>
      </c>
      <c r="H1216" s="23">
        <f t="shared" si="93"/>
        <v>2</v>
      </c>
      <c r="I1216" s="7" t="s">
        <v>122</v>
      </c>
      <c r="J1216" s="7" t="s">
        <v>4736</v>
      </c>
      <c r="K1216" s="7" t="s">
        <v>627</v>
      </c>
      <c r="L1216" s="7" t="s">
        <v>83</v>
      </c>
      <c r="M1216" s="7" t="s">
        <v>31</v>
      </c>
      <c r="N1216" s="7" t="s">
        <v>125</v>
      </c>
      <c r="O1216" s="7" t="s">
        <v>126</v>
      </c>
      <c r="P1216" s="7" t="s">
        <v>4737</v>
      </c>
      <c r="Q1216" s="7" t="s">
        <v>58</v>
      </c>
      <c r="R1216" s="7" t="s">
        <v>4738</v>
      </c>
      <c r="S1216" s="7" t="s">
        <v>48</v>
      </c>
      <c r="T1216" s="7" t="s">
        <v>129</v>
      </c>
      <c r="U1216" s="7" t="s">
        <v>328</v>
      </c>
      <c r="V1216" s="10">
        <v>134.87</v>
      </c>
      <c r="W1216" s="6">
        <v>3</v>
      </c>
      <c r="X1216" s="11">
        <v>0.5</v>
      </c>
      <c r="Y1216" s="10">
        <v>-7.18</v>
      </c>
      <c r="Z1216" s="30">
        <f t="shared" si="92"/>
        <v>-5.3236449914732704E-2</v>
      </c>
    </row>
    <row r="1217" spans="1:26">
      <c r="A1217" s="27">
        <v>1216</v>
      </c>
      <c r="B1217" s="14" t="s">
        <v>4739</v>
      </c>
      <c r="C1217" s="15">
        <v>44654</v>
      </c>
      <c r="D1217" s="12">
        <f t="shared" si="89"/>
        <v>2022</v>
      </c>
      <c r="E1217" s="12">
        <f t="shared" si="90"/>
        <v>4</v>
      </c>
      <c r="F1217" s="15" t="str">
        <f t="shared" si="91"/>
        <v>2022-04</v>
      </c>
      <c r="G1217" s="15">
        <v>44655</v>
      </c>
      <c r="H1217" s="23">
        <f t="shared" si="93"/>
        <v>1</v>
      </c>
      <c r="I1217" s="14" t="s">
        <v>122</v>
      </c>
      <c r="J1217" s="14" t="s">
        <v>4740</v>
      </c>
      <c r="K1217" s="14" t="s">
        <v>2490</v>
      </c>
      <c r="L1217" s="14" t="s">
        <v>30</v>
      </c>
      <c r="M1217" s="14" t="s">
        <v>31</v>
      </c>
      <c r="N1217" s="14" t="s">
        <v>74</v>
      </c>
      <c r="O1217" s="14" t="s">
        <v>75</v>
      </c>
      <c r="P1217" s="14" t="s">
        <v>4741</v>
      </c>
      <c r="Q1217" s="14" t="s">
        <v>46</v>
      </c>
      <c r="R1217" s="14" t="s">
        <v>4742</v>
      </c>
      <c r="S1217" s="14" t="s">
        <v>48</v>
      </c>
      <c r="T1217" s="14" t="s">
        <v>86</v>
      </c>
      <c r="U1217" s="14" t="s">
        <v>87</v>
      </c>
      <c r="V1217" s="16">
        <v>936.87</v>
      </c>
      <c r="W1217" s="13">
        <v>13</v>
      </c>
      <c r="X1217" s="17">
        <v>0</v>
      </c>
      <c r="Y1217" s="16">
        <v>-43.53</v>
      </c>
      <c r="Z1217" s="31">
        <f t="shared" si="92"/>
        <v>-4.6463223286048225E-2</v>
      </c>
    </row>
    <row r="1218" spans="1:26">
      <c r="A1218" s="26">
        <v>1217</v>
      </c>
      <c r="B1218" s="7" t="s">
        <v>4743</v>
      </c>
      <c r="C1218" s="8">
        <v>44710</v>
      </c>
      <c r="D1218" s="12">
        <f t="shared" ref="D1218:D1281" si="94">YEAR(C1218)</f>
        <v>2022</v>
      </c>
      <c r="E1218" s="12">
        <f t="shared" ref="E1218:E1281" si="95">MONTH(C1218)</f>
        <v>5</v>
      </c>
      <c r="F1218" s="8" t="str">
        <f t="shared" ref="F1218:F1281" si="96">TEXT(C1218,"yyyy-mm")</f>
        <v>2022-05</v>
      </c>
      <c r="G1218" s="8">
        <v>44711</v>
      </c>
      <c r="H1218" s="23">
        <f t="shared" si="93"/>
        <v>1</v>
      </c>
      <c r="I1218" s="7" t="s">
        <v>122</v>
      </c>
      <c r="J1218" s="7" t="s">
        <v>1261</v>
      </c>
      <c r="K1218" s="7" t="s">
        <v>1262</v>
      </c>
      <c r="L1218" s="7" t="s">
        <v>83</v>
      </c>
      <c r="M1218" s="7" t="s">
        <v>31</v>
      </c>
      <c r="N1218" s="7" t="s">
        <v>134</v>
      </c>
      <c r="O1218" s="7" t="s">
        <v>135</v>
      </c>
      <c r="P1218" s="7" t="s">
        <v>4744</v>
      </c>
      <c r="Q1218" s="7" t="s">
        <v>58</v>
      </c>
      <c r="R1218" s="7" t="s">
        <v>4745</v>
      </c>
      <c r="S1218" s="7" t="s">
        <v>48</v>
      </c>
      <c r="T1218" s="7" t="s">
        <v>86</v>
      </c>
      <c r="U1218" s="7" t="s">
        <v>819</v>
      </c>
      <c r="V1218" s="10">
        <v>1181.77</v>
      </c>
      <c r="W1218" s="6">
        <v>5</v>
      </c>
      <c r="X1218" s="11">
        <v>0</v>
      </c>
      <c r="Y1218" s="10">
        <v>62.68</v>
      </c>
      <c r="Z1218" s="30">
        <f t="shared" ref="Z1218:Z1281" si="97">IFERROR(Y1218/V1218,0)</f>
        <v>5.3039085439637153E-2</v>
      </c>
    </row>
    <row r="1219" spans="1:26">
      <c r="A1219" s="27">
        <v>1218</v>
      </c>
      <c r="B1219" s="14" t="s">
        <v>4746</v>
      </c>
      <c r="C1219" s="15">
        <v>45055</v>
      </c>
      <c r="D1219" s="12">
        <f t="shared" si="94"/>
        <v>2023</v>
      </c>
      <c r="E1219" s="12">
        <f t="shared" si="95"/>
        <v>5</v>
      </c>
      <c r="F1219" s="15" t="str">
        <f t="shared" si="96"/>
        <v>2023-05</v>
      </c>
      <c r="G1219" s="15">
        <v>45058</v>
      </c>
      <c r="H1219" s="23">
        <f t="shared" si="93"/>
        <v>3</v>
      </c>
      <c r="I1219" s="14" t="s">
        <v>122</v>
      </c>
      <c r="J1219" s="14" t="s">
        <v>4747</v>
      </c>
      <c r="K1219" s="14" t="s">
        <v>2880</v>
      </c>
      <c r="L1219" s="14" t="s">
        <v>30</v>
      </c>
      <c r="M1219" s="14" t="s">
        <v>31</v>
      </c>
      <c r="N1219" s="14" t="s">
        <v>116</v>
      </c>
      <c r="O1219" s="14" t="s">
        <v>117</v>
      </c>
      <c r="P1219" s="14" t="s">
        <v>4748</v>
      </c>
      <c r="Q1219" s="14" t="s">
        <v>58</v>
      </c>
      <c r="R1219" s="14" t="s">
        <v>4749</v>
      </c>
      <c r="S1219" s="14" t="s">
        <v>48</v>
      </c>
      <c r="T1219" s="14" t="s">
        <v>69</v>
      </c>
      <c r="U1219" s="14" t="s">
        <v>475</v>
      </c>
      <c r="V1219" s="16">
        <v>1579.19</v>
      </c>
      <c r="W1219" s="13">
        <v>12</v>
      </c>
      <c r="X1219" s="17">
        <v>0</v>
      </c>
      <c r="Y1219" s="16">
        <v>207.2</v>
      </c>
      <c r="Z1219" s="31">
        <f t="shared" si="97"/>
        <v>0.13120650460045971</v>
      </c>
    </row>
    <row r="1220" spans="1:26">
      <c r="A1220" s="26">
        <v>1219</v>
      </c>
      <c r="B1220" s="7" t="s">
        <v>4750</v>
      </c>
      <c r="C1220" s="8">
        <v>44957</v>
      </c>
      <c r="D1220" s="12">
        <f t="shared" si="94"/>
        <v>2023</v>
      </c>
      <c r="E1220" s="12">
        <f t="shared" si="95"/>
        <v>1</v>
      </c>
      <c r="F1220" s="8" t="str">
        <f t="shared" si="96"/>
        <v>2023-01</v>
      </c>
      <c r="G1220" s="8">
        <v>44957</v>
      </c>
      <c r="H1220" s="23">
        <f t="shared" ref="H1220:H1283" si="98">G1220-C1220</f>
        <v>0</v>
      </c>
      <c r="I1220" s="7" t="s">
        <v>63</v>
      </c>
      <c r="J1220" s="7" t="s">
        <v>4603</v>
      </c>
      <c r="K1220" s="7" t="s">
        <v>3208</v>
      </c>
      <c r="L1220" s="7" t="s">
        <v>30</v>
      </c>
      <c r="M1220" s="7" t="s">
        <v>31</v>
      </c>
      <c r="N1220" s="7" t="s">
        <v>55</v>
      </c>
      <c r="O1220" s="7" t="s">
        <v>56</v>
      </c>
      <c r="P1220" s="7" t="s">
        <v>4751</v>
      </c>
      <c r="Q1220" s="7" t="s">
        <v>58</v>
      </c>
      <c r="R1220" s="7" t="s">
        <v>4752</v>
      </c>
      <c r="S1220" s="7" t="s">
        <v>48</v>
      </c>
      <c r="T1220" s="7" t="s">
        <v>69</v>
      </c>
      <c r="U1220" s="7" t="s">
        <v>70</v>
      </c>
      <c r="V1220" s="10">
        <v>113.1</v>
      </c>
      <c r="W1220" s="6">
        <v>2</v>
      </c>
      <c r="X1220" s="11">
        <v>0.2</v>
      </c>
      <c r="Y1220" s="10">
        <v>23.02</v>
      </c>
      <c r="Z1220" s="30">
        <f t="shared" si="97"/>
        <v>0.20353669319186563</v>
      </c>
    </row>
    <row r="1221" spans="1:26">
      <c r="A1221" s="27">
        <v>1220</v>
      </c>
      <c r="B1221" s="14" t="s">
        <v>4753</v>
      </c>
      <c r="C1221" s="15">
        <v>44238</v>
      </c>
      <c r="D1221" s="12">
        <f t="shared" si="94"/>
        <v>2021</v>
      </c>
      <c r="E1221" s="12">
        <f t="shared" si="95"/>
        <v>2</v>
      </c>
      <c r="F1221" s="15" t="str">
        <f t="shared" si="96"/>
        <v>2021-02</v>
      </c>
      <c r="G1221" s="15">
        <v>44238</v>
      </c>
      <c r="H1221" s="23">
        <f t="shared" si="98"/>
        <v>0</v>
      </c>
      <c r="I1221" s="14" t="s">
        <v>63</v>
      </c>
      <c r="J1221" s="14" t="s">
        <v>4754</v>
      </c>
      <c r="K1221" s="14" t="s">
        <v>732</v>
      </c>
      <c r="L1221" s="14" t="s">
        <v>30</v>
      </c>
      <c r="M1221" s="14" t="s">
        <v>31</v>
      </c>
      <c r="N1221" s="14" t="s">
        <v>106</v>
      </c>
      <c r="O1221" s="14" t="s">
        <v>107</v>
      </c>
      <c r="P1221" s="14" t="s">
        <v>4755</v>
      </c>
      <c r="Q1221" s="14" t="s">
        <v>35</v>
      </c>
      <c r="R1221" s="14" t="s">
        <v>4756</v>
      </c>
      <c r="S1221" s="14" t="s">
        <v>37</v>
      </c>
      <c r="T1221" s="14" t="s">
        <v>60</v>
      </c>
      <c r="U1221" s="14" t="s">
        <v>61</v>
      </c>
      <c r="V1221" s="16">
        <v>2434.8000000000002</v>
      </c>
      <c r="W1221" s="13">
        <v>5</v>
      </c>
      <c r="X1221" s="17">
        <v>0.2</v>
      </c>
      <c r="Y1221" s="16">
        <v>786.01</v>
      </c>
      <c r="Z1221" s="31">
        <f t="shared" si="97"/>
        <v>0.32282322983407258</v>
      </c>
    </row>
    <row r="1222" spans="1:26">
      <c r="A1222" s="26">
        <v>1221</v>
      </c>
      <c r="B1222" s="7" t="s">
        <v>4757</v>
      </c>
      <c r="C1222" s="8">
        <v>44215</v>
      </c>
      <c r="D1222" s="12">
        <f t="shared" si="94"/>
        <v>2021</v>
      </c>
      <c r="E1222" s="12">
        <f t="shared" si="95"/>
        <v>1</v>
      </c>
      <c r="F1222" s="8" t="str">
        <f t="shared" si="96"/>
        <v>2021-01</v>
      </c>
      <c r="G1222" s="8">
        <v>44221</v>
      </c>
      <c r="H1222" s="23">
        <f t="shared" si="98"/>
        <v>6</v>
      </c>
      <c r="I1222" s="7" t="s">
        <v>27</v>
      </c>
      <c r="J1222" s="7" t="s">
        <v>661</v>
      </c>
      <c r="K1222" s="7" t="s">
        <v>604</v>
      </c>
      <c r="L1222" s="7" t="s">
        <v>30</v>
      </c>
      <c r="M1222" s="7" t="s">
        <v>31</v>
      </c>
      <c r="N1222" s="7" t="s">
        <v>204</v>
      </c>
      <c r="O1222" s="7" t="s">
        <v>205</v>
      </c>
      <c r="P1222" s="7" t="s">
        <v>4758</v>
      </c>
      <c r="Q1222" s="7" t="s">
        <v>146</v>
      </c>
      <c r="R1222" s="7" t="s">
        <v>4759</v>
      </c>
      <c r="S1222" s="7" t="s">
        <v>37</v>
      </c>
      <c r="T1222" s="7" t="s">
        <v>170</v>
      </c>
      <c r="U1222" s="7" t="s">
        <v>171</v>
      </c>
      <c r="V1222" s="10">
        <v>5774.26</v>
      </c>
      <c r="W1222" s="6">
        <v>5</v>
      </c>
      <c r="X1222" s="11">
        <v>0</v>
      </c>
      <c r="Y1222" s="10">
        <v>-514.86</v>
      </c>
      <c r="Z1222" s="30">
        <f t="shared" si="97"/>
        <v>-8.9164672183102256E-2</v>
      </c>
    </row>
    <row r="1223" spans="1:26">
      <c r="A1223" s="27">
        <v>1222</v>
      </c>
      <c r="B1223" s="14" t="s">
        <v>4760</v>
      </c>
      <c r="C1223" s="15">
        <v>44702</v>
      </c>
      <c r="D1223" s="12">
        <f t="shared" si="94"/>
        <v>2022</v>
      </c>
      <c r="E1223" s="12">
        <f t="shared" si="95"/>
        <v>5</v>
      </c>
      <c r="F1223" s="15" t="str">
        <f t="shared" si="96"/>
        <v>2022-05</v>
      </c>
      <c r="G1223" s="15">
        <v>44704</v>
      </c>
      <c r="H1223" s="23">
        <f t="shared" si="98"/>
        <v>2</v>
      </c>
      <c r="I1223" s="14" t="s">
        <v>122</v>
      </c>
      <c r="J1223" s="14" t="s">
        <v>1378</v>
      </c>
      <c r="K1223" s="14" t="s">
        <v>1379</v>
      </c>
      <c r="L1223" s="14" t="s">
        <v>66</v>
      </c>
      <c r="M1223" s="14" t="s">
        <v>31</v>
      </c>
      <c r="N1223" s="14" t="s">
        <v>220</v>
      </c>
      <c r="O1223" s="14" t="s">
        <v>220</v>
      </c>
      <c r="P1223" s="14" t="s">
        <v>4761</v>
      </c>
      <c r="Q1223" s="14" t="s">
        <v>58</v>
      </c>
      <c r="R1223" s="14" t="s">
        <v>4762</v>
      </c>
      <c r="S1223" s="14" t="s">
        <v>48</v>
      </c>
      <c r="T1223" s="14" t="s">
        <v>129</v>
      </c>
      <c r="U1223" s="14" t="s">
        <v>1450</v>
      </c>
      <c r="V1223" s="16">
        <v>828.32</v>
      </c>
      <c r="W1223" s="13">
        <v>10</v>
      </c>
      <c r="X1223" s="17">
        <v>0.3</v>
      </c>
      <c r="Y1223" s="16">
        <v>43.61</v>
      </c>
      <c r="Z1223" s="31">
        <f t="shared" si="97"/>
        <v>5.2648734788487535E-2</v>
      </c>
    </row>
    <row r="1224" spans="1:26">
      <c r="A1224" s="26">
        <v>1223</v>
      </c>
      <c r="B1224" s="7" t="s">
        <v>4763</v>
      </c>
      <c r="C1224" s="8">
        <v>44633</v>
      </c>
      <c r="D1224" s="12">
        <f t="shared" si="94"/>
        <v>2022</v>
      </c>
      <c r="E1224" s="12">
        <f t="shared" si="95"/>
        <v>3</v>
      </c>
      <c r="F1224" s="8" t="str">
        <f t="shared" si="96"/>
        <v>2022-03</v>
      </c>
      <c r="G1224" s="8">
        <v>44634</v>
      </c>
      <c r="H1224" s="23">
        <f t="shared" si="98"/>
        <v>1</v>
      </c>
      <c r="I1224" s="7" t="s">
        <v>122</v>
      </c>
      <c r="J1224" s="7" t="s">
        <v>2128</v>
      </c>
      <c r="K1224" s="7" t="s">
        <v>2129</v>
      </c>
      <c r="L1224" s="7" t="s">
        <v>30</v>
      </c>
      <c r="M1224" s="7" t="s">
        <v>31</v>
      </c>
      <c r="N1224" s="7" t="s">
        <v>166</v>
      </c>
      <c r="O1224" s="7" t="s">
        <v>167</v>
      </c>
      <c r="P1224" s="7" t="s">
        <v>4764</v>
      </c>
      <c r="Q1224" s="7" t="s">
        <v>35</v>
      </c>
      <c r="R1224" s="7" t="s">
        <v>4765</v>
      </c>
      <c r="S1224" s="7" t="s">
        <v>48</v>
      </c>
      <c r="T1224" s="7" t="s">
        <v>69</v>
      </c>
      <c r="U1224" s="7" t="s">
        <v>1034</v>
      </c>
      <c r="V1224" s="10">
        <v>1031.04</v>
      </c>
      <c r="W1224" s="6">
        <v>9</v>
      </c>
      <c r="X1224" s="11">
        <v>0.3</v>
      </c>
      <c r="Y1224" s="10">
        <v>55.41</v>
      </c>
      <c r="Z1224" s="30">
        <f t="shared" si="97"/>
        <v>5.3741852886405955E-2</v>
      </c>
    </row>
    <row r="1225" spans="1:26">
      <c r="A1225" s="27">
        <v>1224</v>
      </c>
      <c r="B1225" s="14" t="s">
        <v>4766</v>
      </c>
      <c r="C1225" s="15">
        <v>45088</v>
      </c>
      <c r="D1225" s="12">
        <f t="shared" si="94"/>
        <v>2023</v>
      </c>
      <c r="E1225" s="12">
        <f t="shared" si="95"/>
        <v>6</v>
      </c>
      <c r="F1225" s="15" t="str">
        <f t="shared" si="96"/>
        <v>2023-06</v>
      </c>
      <c r="G1225" s="15">
        <v>45088</v>
      </c>
      <c r="H1225" s="23">
        <f t="shared" si="98"/>
        <v>0</v>
      </c>
      <c r="I1225" s="14" t="s">
        <v>63</v>
      </c>
      <c r="J1225" s="14" t="s">
        <v>3406</v>
      </c>
      <c r="K1225" s="14" t="s">
        <v>105</v>
      </c>
      <c r="L1225" s="14" t="s">
        <v>30</v>
      </c>
      <c r="M1225" s="14" t="s">
        <v>31</v>
      </c>
      <c r="N1225" s="14" t="s">
        <v>55</v>
      </c>
      <c r="O1225" s="14" t="s">
        <v>56</v>
      </c>
      <c r="P1225" s="14" t="s">
        <v>4767</v>
      </c>
      <c r="Q1225" s="14" t="s">
        <v>58</v>
      </c>
      <c r="R1225" s="14" t="s">
        <v>4768</v>
      </c>
      <c r="S1225" s="14" t="s">
        <v>110</v>
      </c>
      <c r="T1225" s="14" t="s">
        <v>111</v>
      </c>
      <c r="U1225" s="14" t="s">
        <v>112</v>
      </c>
      <c r="V1225" s="16">
        <v>1523.99</v>
      </c>
      <c r="W1225" s="13">
        <v>1</v>
      </c>
      <c r="X1225" s="17">
        <v>0.2</v>
      </c>
      <c r="Y1225" s="16">
        <v>-231.86</v>
      </c>
      <c r="Z1225" s="31">
        <f t="shared" si="97"/>
        <v>-0.15214010590620675</v>
      </c>
    </row>
    <row r="1226" spans="1:26">
      <c r="A1226" s="26">
        <v>1225</v>
      </c>
      <c r="B1226" s="7" t="s">
        <v>4769</v>
      </c>
      <c r="C1226" s="8">
        <v>44932</v>
      </c>
      <c r="D1226" s="12">
        <f t="shared" si="94"/>
        <v>2023</v>
      </c>
      <c r="E1226" s="12">
        <f t="shared" si="95"/>
        <v>1</v>
      </c>
      <c r="F1226" s="8" t="str">
        <f t="shared" si="96"/>
        <v>2023-01</v>
      </c>
      <c r="G1226" s="8">
        <v>44932</v>
      </c>
      <c r="H1226" s="23">
        <f t="shared" si="98"/>
        <v>0</v>
      </c>
      <c r="I1226" s="7" t="s">
        <v>63</v>
      </c>
      <c r="J1226" s="7" t="s">
        <v>234</v>
      </c>
      <c r="K1226" s="7" t="s">
        <v>29</v>
      </c>
      <c r="L1226" s="7" t="s">
        <v>66</v>
      </c>
      <c r="M1226" s="7" t="s">
        <v>31</v>
      </c>
      <c r="N1226" s="7" t="s">
        <v>134</v>
      </c>
      <c r="O1226" s="7" t="s">
        <v>135</v>
      </c>
      <c r="P1226" s="7" t="s">
        <v>4770</v>
      </c>
      <c r="Q1226" s="7" t="s">
        <v>58</v>
      </c>
      <c r="R1226" s="7" t="s">
        <v>4771</v>
      </c>
      <c r="S1226" s="7" t="s">
        <v>48</v>
      </c>
      <c r="T1226" s="7" t="s">
        <v>49</v>
      </c>
      <c r="U1226" s="7" t="s">
        <v>50</v>
      </c>
      <c r="V1226" s="10">
        <v>3847.09</v>
      </c>
      <c r="W1226" s="6">
        <v>13</v>
      </c>
      <c r="X1226" s="11">
        <v>0</v>
      </c>
      <c r="Y1226" s="10">
        <v>-128.44999999999999</v>
      </c>
      <c r="Z1226" s="30">
        <f t="shared" si="97"/>
        <v>-3.3388873148275704E-2</v>
      </c>
    </row>
    <row r="1227" spans="1:26">
      <c r="A1227" s="27">
        <v>1226</v>
      </c>
      <c r="B1227" s="14" t="s">
        <v>4772</v>
      </c>
      <c r="C1227" s="15">
        <v>44289</v>
      </c>
      <c r="D1227" s="12">
        <f t="shared" si="94"/>
        <v>2021</v>
      </c>
      <c r="E1227" s="12">
        <f t="shared" si="95"/>
        <v>4</v>
      </c>
      <c r="F1227" s="15" t="str">
        <f t="shared" si="96"/>
        <v>2021-04</v>
      </c>
      <c r="G1227" s="15">
        <v>44294</v>
      </c>
      <c r="H1227" s="23">
        <f t="shared" si="98"/>
        <v>5</v>
      </c>
      <c r="I1227" s="14" t="s">
        <v>27</v>
      </c>
      <c r="J1227" s="14" t="s">
        <v>2554</v>
      </c>
      <c r="K1227" s="14" t="s">
        <v>2555</v>
      </c>
      <c r="L1227" s="14" t="s">
        <v>66</v>
      </c>
      <c r="M1227" s="14" t="s">
        <v>31</v>
      </c>
      <c r="N1227" s="14" t="s">
        <v>228</v>
      </c>
      <c r="O1227" s="14" t="s">
        <v>229</v>
      </c>
      <c r="P1227" s="14" t="s">
        <v>4773</v>
      </c>
      <c r="Q1227" s="14" t="s">
        <v>46</v>
      </c>
      <c r="R1227" s="14" t="s">
        <v>4774</v>
      </c>
      <c r="S1227" s="14" t="s">
        <v>110</v>
      </c>
      <c r="T1227" s="14" t="s">
        <v>111</v>
      </c>
      <c r="U1227" s="14" t="s">
        <v>112</v>
      </c>
      <c r="V1227" s="16">
        <v>13456.85</v>
      </c>
      <c r="W1227" s="13">
        <v>11</v>
      </c>
      <c r="X1227" s="17">
        <v>0.1</v>
      </c>
      <c r="Y1227" s="16">
        <v>-1124.92</v>
      </c>
      <c r="Z1227" s="31">
        <f t="shared" si="97"/>
        <v>-8.3594600519438053E-2</v>
      </c>
    </row>
    <row r="1228" spans="1:26">
      <c r="A1228" s="26">
        <v>1227</v>
      </c>
      <c r="B1228" s="7" t="s">
        <v>4775</v>
      </c>
      <c r="C1228" s="8">
        <v>45433</v>
      </c>
      <c r="D1228" s="12">
        <f t="shared" si="94"/>
        <v>2024</v>
      </c>
      <c r="E1228" s="12">
        <f t="shared" si="95"/>
        <v>5</v>
      </c>
      <c r="F1228" s="8" t="str">
        <f t="shared" si="96"/>
        <v>2024-05</v>
      </c>
      <c r="G1228" s="8">
        <v>45436</v>
      </c>
      <c r="H1228" s="23">
        <f t="shared" si="98"/>
        <v>3</v>
      </c>
      <c r="I1228" s="7" t="s">
        <v>52</v>
      </c>
      <c r="J1228" s="7" t="s">
        <v>2334</v>
      </c>
      <c r="K1228" s="7" t="s">
        <v>2335</v>
      </c>
      <c r="L1228" s="7" t="s">
        <v>83</v>
      </c>
      <c r="M1228" s="7" t="s">
        <v>31</v>
      </c>
      <c r="N1228" s="7" t="s">
        <v>228</v>
      </c>
      <c r="O1228" s="7" t="s">
        <v>229</v>
      </c>
      <c r="P1228" s="7" t="s">
        <v>4776</v>
      </c>
      <c r="Q1228" s="7" t="s">
        <v>46</v>
      </c>
      <c r="R1228" s="7" t="s">
        <v>4777</v>
      </c>
      <c r="S1228" s="7" t="s">
        <v>110</v>
      </c>
      <c r="T1228" s="7" t="s">
        <v>243</v>
      </c>
      <c r="U1228" s="7" t="s">
        <v>481</v>
      </c>
      <c r="V1228" s="10">
        <v>7533.38</v>
      </c>
      <c r="W1228" s="6">
        <v>12</v>
      </c>
      <c r="X1228" s="11">
        <v>0.2</v>
      </c>
      <c r="Y1228" s="10">
        <v>1393.73</v>
      </c>
      <c r="Z1228" s="30">
        <f t="shared" si="97"/>
        <v>0.18500726101696716</v>
      </c>
    </row>
    <row r="1229" spans="1:26">
      <c r="A1229" s="27">
        <v>1228</v>
      </c>
      <c r="B1229" s="14" t="s">
        <v>4778</v>
      </c>
      <c r="C1229" s="15">
        <v>44830</v>
      </c>
      <c r="D1229" s="12">
        <f t="shared" si="94"/>
        <v>2022</v>
      </c>
      <c r="E1229" s="12">
        <f t="shared" si="95"/>
        <v>9</v>
      </c>
      <c r="F1229" s="15" t="str">
        <f t="shared" si="96"/>
        <v>2022-09</v>
      </c>
      <c r="G1229" s="15">
        <v>44836</v>
      </c>
      <c r="H1229" s="23">
        <f t="shared" si="98"/>
        <v>6</v>
      </c>
      <c r="I1229" s="14" t="s">
        <v>27</v>
      </c>
      <c r="J1229" s="14" t="s">
        <v>3838</v>
      </c>
      <c r="K1229" s="14" t="s">
        <v>1672</v>
      </c>
      <c r="L1229" s="14" t="s">
        <v>66</v>
      </c>
      <c r="M1229" s="14" t="s">
        <v>31</v>
      </c>
      <c r="N1229" s="14" t="s">
        <v>43</v>
      </c>
      <c r="O1229" s="14" t="s">
        <v>44</v>
      </c>
      <c r="P1229" s="14" t="s">
        <v>4779</v>
      </c>
      <c r="Q1229" s="14" t="s">
        <v>46</v>
      </c>
      <c r="R1229" s="14" t="s">
        <v>4780</v>
      </c>
      <c r="S1229" s="14" t="s">
        <v>110</v>
      </c>
      <c r="T1229" s="14" t="s">
        <v>243</v>
      </c>
      <c r="U1229" s="14" t="s">
        <v>481</v>
      </c>
      <c r="V1229" s="16">
        <v>2089.54</v>
      </c>
      <c r="W1229" s="13">
        <v>11</v>
      </c>
      <c r="X1229" s="17">
        <v>0.4</v>
      </c>
      <c r="Y1229" s="16">
        <v>117.04</v>
      </c>
      <c r="Z1229" s="31">
        <f t="shared" si="97"/>
        <v>5.6012328072207282E-2</v>
      </c>
    </row>
    <row r="1230" spans="1:26">
      <c r="A1230" s="26">
        <v>1229</v>
      </c>
      <c r="B1230" s="7" t="s">
        <v>4781</v>
      </c>
      <c r="C1230" s="8">
        <v>44968</v>
      </c>
      <c r="D1230" s="12">
        <f t="shared" si="94"/>
        <v>2023</v>
      </c>
      <c r="E1230" s="12">
        <f t="shared" si="95"/>
        <v>2</v>
      </c>
      <c r="F1230" s="8" t="str">
        <f t="shared" si="96"/>
        <v>2023-02</v>
      </c>
      <c r="G1230" s="8">
        <v>44975</v>
      </c>
      <c r="H1230" s="23">
        <f t="shared" si="98"/>
        <v>7</v>
      </c>
      <c r="I1230" s="7" t="s">
        <v>27</v>
      </c>
      <c r="J1230" s="7" t="s">
        <v>534</v>
      </c>
      <c r="K1230" s="7" t="s">
        <v>535</v>
      </c>
      <c r="L1230" s="7" t="s">
        <v>30</v>
      </c>
      <c r="M1230" s="7" t="s">
        <v>31</v>
      </c>
      <c r="N1230" s="7" t="s">
        <v>116</v>
      </c>
      <c r="O1230" s="7" t="s">
        <v>117</v>
      </c>
      <c r="P1230" s="7" t="s">
        <v>4782</v>
      </c>
      <c r="Q1230" s="7" t="s">
        <v>58</v>
      </c>
      <c r="R1230" s="7" t="s">
        <v>4783</v>
      </c>
      <c r="S1230" s="7" t="s">
        <v>48</v>
      </c>
      <c r="T1230" s="7" t="s">
        <v>95</v>
      </c>
      <c r="U1230" s="7" t="s">
        <v>195</v>
      </c>
      <c r="V1230" s="10">
        <v>3121.46</v>
      </c>
      <c r="W1230" s="6">
        <v>11</v>
      </c>
      <c r="X1230" s="11">
        <v>0</v>
      </c>
      <c r="Y1230" s="10">
        <v>838.25</v>
      </c>
      <c r="Z1230" s="30">
        <f t="shared" si="97"/>
        <v>0.26854420687755087</v>
      </c>
    </row>
    <row r="1231" spans="1:26">
      <c r="A1231" s="27">
        <v>1230</v>
      </c>
      <c r="B1231" s="14" t="s">
        <v>4784</v>
      </c>
      <c r="C1231" s="15">
        <v>45654</v>
      </c>
      <c r="D1231" s="12">
        <f t="shared" si="94"/>
        <v>2024</v>
      </c>
      <c r="E1231" s="12">
        <f t="shared" si="95"/>
        <v>12</v>
      </c>
      <c r="F1231" s="15" t="str">
        <f t="shared" si="96"/>
        <v>2024-12</v>
      </c>
      <c r="G1231" s="15">
        <v>45656</v>
      </c>
      <c r="H1231" s="23">
        <f t="shared" si="98"/>
        <v>2</v>
      </c>
      <c r="I1231" s="14" t="s">
        <v>122</v>
      </c>
      <c r="J1231" s="14" t="s">
        <v>294</v>
      </c>
      <c r="K1231" s="14" t="s">
        <v>295</v>
      </c>
      <c r="L1231" s="14" t="s">
        <v>83</v>
      </c>
      <c r="M1231" s="14" t="s">
        <v>31</v>
      </c>
      <c r="N1231" s="14" t="s">
        <v>91</v>
      </c>
      <c r="O1231" s="14" t="s">
        <v>92</v>
      </c>
      <c r="P1231" s="14" t="s">
        <v>4785</v>
      </c>
      <c r="Q1231" s="14" t="s">
        <v>46</v>
      </c>
      <c r="R1231" s="14" t="s">
        <v>4786</v>
      </c>
      <c r="S1231" s="14" t="s">
        <v>110</v>
      </c>
      <c r="T1231" s="14" t="s">
        <v>148</v>
      </c>
      <c r="U1231" s="14" t="s">
        <v>149</v>
      </c>
      <c r="V1231" s="16">
        <v>1624.03</v>
      </c>
      <c r="W1231" s="13">
        <v>9</v>
      </c>
      <c r="X1231" s="17">
        <v>0</v>
      </c>
      <c r="Y1231" s="16">
        <v>408.85</v>
      </c>
      <c r="Z1231" s="31">
        <f t="shared" si="97"/>
        <v>0.25175027554909701</v>
      </c>
    </row>
    <row r="1232" spans="1:26">
      <c r="A1232" s="26">
        <v>1231</v>
      </c>
      <c r="B1232" s="7" t="s">
        <v>4787</v>
      </c>
      <c r="C1232" s="8">
        <v>45553</v>
      </c>
      <c r="D1232" s="12">
        <f t="shared" si="94"/>
        <v>2024</v>
      </c>
      <c r="E1232" s="12">
        <f t="shared" si="95"/>
        <v>9</v>
      </c>
      <c r="F1232" s="8" t="str">
        <f t="shared" si="96"/>
        <v>2024-09</v>
      </c>
      <c r="G1232" s="8">
        <v>45559</v>
      </c>
      <c r="H1232" s="23">
        <f t="shared" si="98"/>
        <v>6</v>
      </c>
      <c r="I1232" s="7" t="s">
        <v>27</v>
      </c>
      <c r="J1232" s="7" t="s">
        <v>1301</v>
      </c>
      <c r="K1232" s="7" t="s">
        <v>1302</v>
      </c>
      <c r="L1232" s="7" t="s">
        <v>83</v>
      </c>
      <c r="M1232" s="7" t="s">
        <v>31</v>
      </c>
      <c r="N1232" s="7" t="s">
        <v>204</v>
      </c>
      <c r="O1232" s="7" t="s">
        <v>205</v>
      </c>
      <c r="P1232" s="7" t="s">
        <v>4788</v>
      </c>
      <c r="Q1232" s="7" t="s">
        <v>146</v>
      </c>
      <c r="R1232" s="7" t="s">
        <v>4789</v>
      </c>
      <c r="S1232" s="7" t="s">
        <v>110</v>
      </c>
      <c r="T1232" s="7" t="s">
        <v>111</v>
      </c>
      <c r="U1232" s="7" t="s">
        <v>287</v>
      </c>
      <c r="V1232" s="10">
        <v>6496.35</v>
      </c>
      <c r="W1232" s="6">
        <v>8</v>
      </c>
      <c r="X1232" s="11">
        <v>0</v>
      </c>
      <c r="Y1232" s="10">
        <v>81.27</v>
      </c>
      <c r="Z1232" s="30">
        <f t="shared" si="97"/>
        <v>1.2510101826410214E-2</v>
      </c>
    </row>
    <row r="1233" spans="1:26">
      <c r="A1233" s="27">
        <v>1232</v>
      </c>
      <c r="B1233" s="14" t="s">
        <v>4790</v>
      </c>
      <c r="C1233" s="15">
        <v>44700</v>
      </c>
      <c r="D1233" s="12">
        <f t="shared" si="94"/>
        <v>2022</v>
      </c>
      <c r="E1233" s="12">
        <f t="shared" si="95"/>
        <v>5</v>
      </c>
      <c r="F1233" s="15" t="str">
        <f t="shared" si="96"/>
        <v>2022-05</v>
      </c>
      <c r="G1233" s="15">
        <v>44700</v>
      </c>
      <c r="H1233" s="23">
        <f t="shared" si="98"/>
        <v>0</v>
      </c>
      <c r="I1233" s="14" t="s">
        <v>63</v>
      </c>
      <c r="J1233" s="14" t="s">
        <v>1440</v>
      </c>
      <c r="K1233" s="14" t="s">
        <v>1223</v>
      </c>
      <c r="L1233" s="14" t="s">
        <v>30</v>
      </c>
      <c r="M1233" s="14" t="s">
        <v>31</v>
      </c>
      <c r="N1233" s="14" t="s">
        <v>74</v>
      </c>
      <c r="O1233" s="14" t="s">
        <v>75</v>
      </c>
      <c r="P1233" s="14" t="s">
        <v>4791</v>
      </c>
      <c r="Q1233" s="14" t="s">
        <v>46</v>
      </c>
      <c r="R1233" s="14" t="s">
        <v>4792</v>
      </c>
      <c r="S1233" s="14" t="s">
        <v>110</v>
      </c>
      <c r="T1233" s="14" t="s">
        <v>243</v>
      </c>
      <c r="U1233" s="14" t="s">
        <v>244</v>
      </c>
      <c r="V1233" s="16">
        <v>1365.44</v>
      </c>
      <c r="W1233" s="13">
        <v>9</v>
      </c>
      <c r="X1233" s="17">
        <v>0.2</v>
      </c>
      <c r="Y1233" s="16">
        <v>212.9</v>
      </c>
      <c r="Z1233" s="31">
        <f t="shared" si="97"/>
        <v>0.15592043590344504</v>
      </c>
    </row>
    <row r="1234" spans="1:26">
      <c r="A1234" s="26">
        <v>1233</v>
      </c>
      <c r="B1234" s="7" t="s">
        <v>4793</v>
      </c>
      <c r="C1234" s="8">
        <v>44367</v>
      </c>
      <c r="D1234" s="12">
        <f t="shared" si="94"/>
        <v>2021</v>
      </c>
      <c r="E1234" s="12">
        <f t="shared" si="95"/>
        <v>6</v>
      </c>
      <c r="F1234" s="8" t="str">
        <f t="shared" si="96"/>
        <v>2021-06</v>
      </c>
      <c r="G1234" s="8">
        <v>44374</v>
      </c>
      <c r="H1234" s="23">
        <f t="shared" si="98"/>
        <v>7</v>
      </c>
      <c r="I1234" s="7" t="s">
        <v>27</v>
      </c>
      <c r="J1234" s="7" t="s">
        <v>173</v>
      </c>
      <c r="K1234" s="7" t="s">
        <v>174</v>
      </c>
      <c r="L1234" s="7" t="s">
        <v>83</v>
      </c>
      <c r="M1234" s="7" t="s">
        <v>31</v>
      </c>
      <c r="N1234" s="7" t="s">
        <v>153</v>
      </c>
      <c r="O1234" s="7" t="s">
        <v>154</v>
      </c>
      <c r="P1234" s="7" t="s">
        <v>4794</v>
      </c>
      <c r="Q1234" s="7" t="s">
        <v>146</v>
      </c>
      <c r="R1234" s="7" t="s">
        <v>4795</v>
      </c>
      <c r="S1234" s="7" t="s">
        <v>110</v>
      </c>
      <c r="T1234" s="7" t="s">
        <v>111</v>
      </c>
      <c r="U1234" s="7" t="s">
        <v>216</v>
      </c>
      <c r="V1234" s="10">
        <v>4672.17</v>
      </c>
      <c r="W1234" s="6">
        <v>10</v>
      </c>
      <c r="X1234" s="11">
        <v>0.5</v>
      </c>
      <c r="Y1234" s="10">
        <v>516.41</v>
      </c>
      <c r="Z1234" s="30">
        <f t="shared" si="97"/>
        <v>0.11052894051372274</v>
      </c>
    </row>
    <row r="1235" spans="1:26">
      <c r="A1235" s="27">
        <v>1234</v>
      </c>
      <c r="B1235" s="14" t="s">
        <v>4796</v>
      </c>
      <c r="C1235" s="15">
        <v>44621</v>
      </c>
      <c r="D1235" s="12">
        <f t="shared" si="94"/>
        <v>2022</v>
      </c>
      <c r="E1235" s="12">
        <f t="shared" si="95"/>
        <v>3</v>
      </c>
      <c r="F1235" s="15" t="str">
        <f t="shared" si="96"/>
        <v>2022-03</v>
      </c>
      <c r="G1235" s="15">
        <v>44622</v>
      </c>
      <c r="H1235" s="23">
        <f t="shared" si="98"/>
        <v>1</v>
      </c>
      <c r="I1235" s="14" t="s">
        <v>122</v>
      </c>
      <c r="J1235" s="14" t="s">
        <v>2458</v>
      </c>
      <c r="K1235" s="14" t="s">
        <v>2459</v>
      </c>
      <c r="L1235" s="14" t="s">
        <v>83</v>
      </c>
      <c r="M1235" s="14" t="s">
        <v>31</v>
      </c>
      <c r="N1235" s="14" t="s">
        <v>143</v>
      </c>
      <c r="O1235" s="14" t="s">
        <v>144</v>
      </c>
      <c r="P1235" s="14" t="s">
        <v>4797</v>
      </c>
      <c r="Q1235" s="14" t="s">
        <v>146</v>
      </c>
      <c r="R1235" s="14" t="s">
        <v>4798</v>
      </c>
      <c r="S1235" s="14" t="s">
        <v>37</v>
      </c>
      <c r="T1235" s="14" t="s">
        <v>38</v>
      </c>
      <c r="U1235" s="14" t="s">
        <v>39</v>
      </c>
      <c r="V1235" s="16">
        <v>5245.54</v>
      </c>
      <c r="W1235" s="13">
        <v>9</v>
      </c>
      <c r="X1235" s="17">
        <v>0.2</v>
      </c>
      <c r="Y1235" s="16">
        <v>-204.9</v>
      </c>
      <c r="Z1235" s="31">
        <f t="shared" si="97"/>
        <v>-3.9061755319757356E-2</v>
      </c>
    </row>
    <row r="1236" spans="1:26">
      <c r="A1236" s="26">
        <v>1235</v>
      </c>
      <c r="B1236" s="7" t="s">
        <v>4799</v>
      </c>
      <c r="C1236" s="8">
        <v>45042</v>
      </c>
      <c r="D1236" s="12">
        <f t="shared" si="94"/>
        <v>2023</v>
      </c>
      <c r="E1236" s="12">
        <f t="shared" si="95"/>
        <v>4</v>
      </c>
      <c r="F1236" s="8" t="str">
        <f t="shared" si="96"/>
        <v>2023-04</v>
      </c>
      <c r="G1236" s="8">
        <v>45049</v>
      </c>
      <c r="H1236" s="23">
        <f t="shared" si="98"/>
        <v>7</v>
      </c>
      <c r="I1236" s="7" t="s">
        <v>27</v>
      </c>
      <c r="J1236" s="7" t="s">
        <v>3576</v>
      </c>
      <c r="K1236" s="7" t="s">
        <v>3577</v>
      </c>
      <c r="L1236" s="7" t="s">
        <v>30</v>
      </c>
      <c r="M1236" s="7" t="s">
        <v>31</v>
      </c>
      <c r="N1236" s="7" t="s">
        <v>43</v>
      </c>
      <c r="O1236" s="7" t="s">
        <v>44</v>
      </c>
      <c r="P1236" s="7" t="s">
        <v>4800</v>
      </c>
      <c r="Q1236" s="7" t="s">
        <v>46</v>
      </c>
      <c r="R1236" s="7" t="s">
        <v>4801</v>
      </c>
      <c r="S1236" s="7" t="s">
        <v>37</v>
      </c>
      <c r="T1236" s="7" t="s">
        <v>170</v>
      </c>
      <c r="U1236" s="7" t="s">
        <v>189</v>
      </c>
      <c r="V1236" s="10">
        <v>12826.06</v>
      </c>
      <c r="W1236" s="6">
        <v>14</v>
      </c>
      <c r="X1236" s="11">
        <v>0.3</v>
      </c>
      <c r="Y1236" s="10">
        <v>1095.1400000000001</v>
      </c>
      <c r="Z1236" s="30">
        <f t="shared" si="97"/>
        <v>8.5383976061237835E-2</v>
      </c>
    </row>
    <row r="1237" spans="1:26">
      <c r="A1237" s="27">
        <v>1236</v>
      </c>
      <c r="B1237" s="14" t="s">
        <v>4802</v>
      </c>
      <c r="C1237" s="15">
        <v>45079</v>
      </c>
      <c r="D1237" s="12">
        <f t="shared" si="94"/>
        <v>2023</v>
      </c>
      <c r="E1237" s="12">
        <f t="shared" si="95"/>
        <v>6</v>
      </c>
      <c r="F1237" s="15" t="str">
        <f t="shared" si="96"/>
        <v>2023-06</v>
      </c>
      <c r="G1237" s="15">
        <v>45083</v>
      </c>
      <c r="H1237" s="23">
        <f t="shared" si="98"/>
        <v>4</v>
      </c>
      <c r="I1237" s="14" t="s">
        <v>52</v>
      </c>
      <c r="J1237" s="14" t="s">
        <v>3212</v>
      </c>
      <c r="K1237" s="14" t="s">
        <v>1837</v>
      </c>
      <c r="L1237" s="14" t="s">
        <v>83</v>
      </c>
      <c r="M1237" s="14" t="s">
        <v>31</v>
      </c>
      <c r="N1237" s="14" t="s">
        <v>204</v>
      </c>
      <c r="O1237" s="14" t="s">
        <v>205</v>
      </c>
      <c r="P1237" s="14" t="s">
        <v>4803</v>
      </c>
      <c r="Q1237" s="14" t="s">
        <v>146</v>
      </c>
      <c r="R1237" s="14" t="s">
        <v>4804</v>
      </c>
      <c r="S1237" s="14" t="s">
        <v>110</v>
      </c>
      <c r="T1237" s="14" t="s">
        <v>148</v>
      </c>
      <c r="U1237" s="14" t="s">
        <v>232</v>
      </c>
      <c r="V1237" s="16">
        <v>1598.52</v>
      </c>
      <c r="W1237" s="13">
        <v>4</v>
      </c>
      <c r="X1237" s="17">
        <v>0.4</v>
      </c>
      <c r="Y1237" s="16">
        <v>515.67999999999995</v>
      </c>
      <c r="Z1237" s="31">
        <f t="shared" si="97"/>
        <v>0.32259840352325897</v>
      </c>
    </row>
    <row r="1238" spans="1:26">
      <c r="A1238" s="26">
        <v>1237</v>
      </c>
      <c r="B1238" s="7" t="s">
        <v>4805</v>
      </c>
      <c r="C1238" s="8">
        <v>45453</v>
      </c>
      <c r="D1238" s="12">
        <f t="shared" si="94"/>
        <v>2024</v>
      </c>
      <c r="E1238" s="12">
        <f t="shared" si="95"/>
        <v>6</v>
      </c>
      <c r="F1238" s="8" t="str">
        <f t="shared" si="96"/>
        <v>2024-06</v>
      </c>
      <c r="G1238" s="8">
        <v>45453</v>
      </c>
      <c r="H1238" s="23">
        <f t="shared" si="98"/>
        <v>0</v>
      </c>
      <c r="I1238" s="7" t="s">
        <v>63</v>
      </c>
      <c r="J1238" s="7" t="s">
        <v>1489</v>
      </c>
      <c r="K1238" s="7" t="s">
        <v>1121</v>
      </c>
      <c r="L1238" s="7" t="s">
        <v>83</v>
      </c>
      <c r="M1238" s="7" t="s">
        <v>31</v>
      </c>
      <c r="N1238" s="7" t="s">
        <v>166</v>
      </c>
      <c r="O1238" s="7" t="s">
        <v>167</v>
      </c>
      <c r="P1238" s="7" t="s">
        <v>4806</v>
      </c>
      <c r="Q1238" s="7" t="s">
        <v>35</v>
      </c>
      <c r="R1238" s="7" t="s">
        <v>4807</v>
      </c>
      <c r="S1238" s="7" t="s">
        <v>37</v>
      </c>
      <c r="T1238" s="7" t="s">
        <v>208</v>
      </c>
      <c r="U1238" s="7" t="s">
        <v>209</v>
      </c>
      <c r="V1238" s="10">
        <v>4828.84</v>
      </c>
      <c r="W1238" s="6">
        <v>5</v>
      </c>
      <c r="X1238" s="11">
        <v>0.2</v>
      </c>
      <c r="Y1238" s="10">
        <v>356.07</v>
      </c>
      <c r="Z1238" s="30">
        <f t="shared" si="97"/>
        <v>7.3738206277283988E-2</v>
      </c>
    </row>
    <row r="1239" spans="1:26">
      <c r="A1239" s="27">
        <v>1238</v>
      </c>
      <c r="B1239" s="14" t="s">
        <v>4808</v>
      </c>
      <c r="C1239" s="15">
        <v>44208</v>
      </c>
      <c r="D1239" s="12">
        <f t="shared" si="94"/>
        <v>2021</v>
      </c>
      <c r="E1239" s="12">
        <f t="shared" si="95"/>
        <v>1</v>
      </c>
      <c r="F1239" s="15" t="str">
        <f t="shared" si="96"/>
        <v>2021-01</v>
      </c>
      <c r="G1239" s="15">
        <v>44210</v>
      </c>
      <c r="H1239" s="23">
        <f t="shared" si="98"/>
        <v>2</v>
      </c>
      <c r="I1239" s="14" t="s">
        <v>122</v>
      </c>
      <c r="J1239" s="14" t="s">
        <v>4409</v>
      </c>
      <c r="K1239" s="14" t="s">
        <v>4410</v>
      </c>
      <c r="L1239" s="14" t="s">
        <v>66</v>
      </c>
      <c r="M1239" s="14" t="s">
        <v>31</v>
      </c>
      <c r="N1239" s="14" t="s">
        <v>153</v>
      </c>
      <c r="O1239" s="14" t="s">
        <v>154</v>
      </c>
      <c r="P1239" s="14" t="s">
        <v>4809</v>
      </c>
      <c r="Q1239" s="14" t="s">
        <v>146</v>
      </c>
      <c r="R1239" s="14" t="s">
        <v>4810</v>
      </c>
      <c r="S1239" s="14" t="s">
        <v>48</v>
      </c>
      <c r="T1239" s="14" t="s">
        <v>86</v>
      </c>
      <c r="U1239" s="14" t="s">
        <v>819</v>
      </c>
      <c r="V1239" s="16">
        <v>2642.76</v>
      </c>
      <c r="W1239" s="13">
        <v>13</v>
      </c>
      <c r="X1239" s="17">
        <v>0</v>
      </c>
      <c r="Y1239" s="16">
        <v>1008.74</v>
      </c>
      <c r="Z1239" s="31">
        <f t="shared" si="97"/>
        <v>0.38169943543870799</v>
      </c>
    </row>
    <row r="1240" spans="1:26">
      <c r="A1240" s="26">
        <v>1239</v>
      </c>
      <c r="B1240" s="7" t="s">
        <v>4811</v>
      </c>
      <c r="C1240" s="8">
        <v>44670</v>
      </c>
      <c r="D1240" s="12">
        <f t="shared" si="94"/>
        <v>2022</v>
      </c>
      <c r="E1240" s="12">
        <f t="shared" si="95"/>
        <v>4</v>
      </c>
      <c r="F1240" s="8" t="str">
        <f t="shared" si="96"/>
        <v>2022-04</v>
      </c>
      <c r="G1240" s="8">
        <v>44670</v>
      </c>
      <c r="H1240" s="23">
        <f t="shared" si="98"/>
        <v>0</v>
      </c>
      <c r="I1240" s="7" t="s">
        <v>63</v>
      </c>
      <c r="J1240" s="7" t="s">
        <v>626</v>
      </c>
      <c r="K1240" s="7" t="s">
        <v>627</v>
      </c>
      <c r="L1240" s="7" t="s">
        <v>66</v>
      </c>
      <c r="M1240" s="7" t="s">
        <v>31</v>
      </c>
      <c r="N1240" s="7" t="s">
        <v>125</v>
      </c>
      <c r="O1240" s="7" t="s">
        <v>126</v>
      </c>
      <c r="P1240" s="7" t="s">
        <v>4812</v>
      </c>
      <c r="Q1240" s="7" t="s">
        <v>58</v>
      </c>
      <c r="R1240" s="7" t="s">
        <v>4813</v>
      </c>
      <c r="S1240" s="7" t="s">
        <v>37</v>
      </c>
      <c r="T1240" s="7" t="s">
        <v>170</v>
      </c>
      <c r="U1240" s="7" t="s">
        <v>171</v>
      </c>
      <c r="V1240" s="10">
        <v>1279.6500000000001</v>
      </c>
      <c r="W1240" s="6">
        <v>10</v>
      </c>
      <c r="X1240" s="11">
        <v>0</v>
      </c>
      <c r="Y1240" s="10">
        <v>270.27</v>
      </c>
      <c r="Z1240" s="30">
        <f t="shared" si="97"/>
        <v>0.21120618919235726</v>
      </c>
    </row>
    <row r="1241" spans="1:26">
      <c r="A1241" s="27">
        <v>1240</v>
      </c>
      <c r="B1241" s="14" t="s">
        <v>4814</v>
      </c>
      <c r="C1241" s="15">
        <v>44498</v>
      </c>
      <c r="D1241" s="12">
        <f t="shared" si="94"/>
        <v>2021</v>
      </c>
      <c r="E1241" s="12">
        <f t="shared" si="95"/>
        <v>10</v>
      </c>
      <c r="F1241" s="15" t="str">
        <f t="shared" si="96"/>
        <v>2021-10</v>
      </c>
      <c r="G1241" s="15">
        <v>44498</v>
      </c>
      <c r="H1241" s="23">
        <f t="shared" si="98"/>
        <v>0</v>
      </c>
      <c r="I1241" s="14" t="s">
        <v>63</v>
      </c>
      <c r="J1241" s="14" t="s">
        <v>1417</v>
      </c>
      <c r="K1241" s="14" t="s">
        <v>1418</v>
      </c>
      <c r="L1241" s="14" t="s">
        <v>83</v>
      </c>
      <c r="M1241" s="14" t="s">
        <v>31</v>
      </c>
      <c r="N1241" s="14" t="s">
        <v>43</v>
      </c>
      <c r="O1241" s="14" t="s">
        <v>44</v>
      </c>
      <c r="P1241" s="14" t="s">
        <v>4815</v>
      </c>
      <c r="Q1241" s="14" t="s">
        <v>46</v>
      </c>
      <c r="R1241" s="14" t="s">
        <v>4816</v>
      </c>
      <c r="S1241" s="14" t="s">
        <v>37</v>
      </c>
      <c r="T1241" s="14" t="s">
        <v>38</v>
      </c>
      <c r="U1241" s="14" t="s">
        <v>333</v>
      </c>
      <c r="V1241" s="16">
        <v>1694.85</v>
      </c>
      <c r="W1241" s="13">
        <v>3</v>
      </c>
      <c r="X1241" s="17">
        <v>0.2</v>
      </c>
      <c r="Y1241" s="16">
        <v>396.53</v>
      </c>
      <c r="Z1241" s="31">
        <f t="shared" si="97"/>
        <v>0.23396170752573975</v>
      </c>
    </row>
    <row r="1242" spans="1:26">
      <c r="A1242" s="26">
        <v>1241</v>
      </c>
      <c r="B1242" s="7" t="s">
        <v>4817</v>
      </c>
      <c r="C1242" s="8">
        <v>44246</v>
      </c>
      <c r="D1242" s="12">
        <f t="shared" si="94"/>
        <v>2021</v>
      </c>
      <c r="E1242" s="12">
        <f t="shared" si="95"/>
        <v>2</v>
      </c>
      <c r="F1242" s="8" t="str">
        <f t="shared" si="96"/>
        <v>2021-02</v>
      </c>
      <c r="G1242" s="8">
        <v>44250</v>
      </c>
      <c r="H1242" s="23">
        <f t="shared" si="98"/>
        <v>4</v>
      </c>
      <c r="I1242" s="7" t="s">
        <v>52</v>
      </c>
      <c r="J1242" s="7" t="s">
        <v>774</v>
      </c>
      <c r="K1242" s="7" t="s">
        <v>247</v>
      </c>
      <c r="L1242" s="7" t="s">
        <v>83</v>
      </c>
      <c r="M1242" s="7" t="s">
        <v>31</v>
      </c>
      <c r="N1242" s="7" t="s">
        <v>32</v>
      </c>
      <c r="O1242" s="7" t="s">
        <v>33</v>
      </c>
      <c r="P1242" s="7" t="s">
        <v>4818</v>
      </c>
      <c r="Q1242" s="7" t="s">
        <v>35</v>
      </c>
      <c r="R1242" s="7" t="s">
        <v>4819</v>
      </c>
      <c r="S1242" s="7" t="s">
        <v>48</v>
      </c>
      <c r="T1242" s="7" t="s">
        <v>129</v>
      </c>
      <c r="U1242" s="7" t="s">
        <v>328</v>
      </c>
      <c r="V1242" s="10">
        <v>3315.83</v>
      </c>
      <c r="W1242" s="6">
        <v>13</v>
      </c>
      <c r="X1242" s="11">
        <v>0.1</v>
      </c>
      <c r="Y1242" s="10">
        <v>844.9</v>
      </c>
      <c r="Z1242" s="30">
        <f t="shared" si="97"/>
        <v>0.25480799679115035</v>
      </c>
    </row>
    <row r="1243" spans="1:26">
      <c r="A1243" s="27">
        <v>1242</v>
      </c>
      <c r="B1243" s="14" t="s">
        <v>4820</v>
      </c>
      <c r="C1243" s="15">
        <v>45359</v>
      </c>
      <c r="D1243" s="12">
        <f t="shared" si="94"/>
        <v>2024</v>
      </c>
      <c r="E1243" s="12">
        <f t="shared" si="95"/>
        <v>3</v>
      </c>
      <c r="F1243" s="15" t="str">
        <f t="shared" si="96"/>
        <v>2024-03</v>
      </c>
      <c r="G1243" s="15">
        <v>45364</v>
      </c>
      <c r="H1243" s="23">
        <f t="shared" si="98"/>
        <v>5</v>
      </c>
      <c r="I1243" s="14" t="s">
        <v>52</v>
      </c>
      <c r="J1243" s="14" t="s">
        <v>2405</v>
      </c>
      <c r="K1243" s="14" t="s">
        <v>1075</v>
      </c>
      <c r="L1243" s="14" t="s">
        <v>30</v>
      </c>
      <c r="M1243" s="14" t="s">
        <v>31</v>
      </c>
      <c r="N1243" s="14" t="s">
        <v>313</v>
      </c>
      <c r="O1243" s="14" t="s">
        <v>314</v>
      </c>
      <c r="P1243" s="14" t="s">
        <v>4821</v>
      </c>
      <c r="Q1243" s="14" t="s">
        <v>146</v>
      </c>
      <c r="R1243" s="14" t="s">
        <v>4822</v>
      </c>
      <c r="S1243" s="14" t="s">
        <v>37</v>
      </c>
      <c r="T1243" s="14" t="s">
        <v>60</v>
      </c>
      <c r="U1243" s="14" t="s">
        <v>317</v>
      </c>
      <c r="V1243" s="16">
        <v>3812.93</v>
      </c>
      <c r="W1243" s="13">
        <v>7</v>
      </c>
      <c r="X1243" s="17">
        <v>0.1</v>
      </c>
      <c r="Y1243" s="16">
        <v>1071.83</v>
      </c>
      <c r="Z1243" s="31">
        <f t="shared" si="97"/>
        <v>0.28110403285662205</v>
      </c>
    </row>
    <row r="1244" spans="1:26">
      <c r="A1244" s="26">
        <v>1243</v>
      </c>
      <c r="B1244" s="7" t="s">
        <v>4823</v>
      </c>
      <c r="C1244" s="8">
        <v>44607</v>
      </c>
      <c r="D1244" s="12">
        <f t="shared" si="94"/>
        <v>2022</v>
      </c>
      <c r="E1244" s="12">
        <f t="shared" si="95"/>
        <v>2</v>
      </c>
      <c r="F1244" s="8" t="str">
        <f t="shared" si="96"/>
        <v>2022-02</v>
      </c>
      <c r="G1244" s="8">
        <v>44612</v>
      </c>
      <c r="H1244" s="23">
        <f t="shared" si="98"/>
        <v>5</v>
      </c>
      <c r="I1244" s="7" t="s">
        <v>27</v>
      </c>
      <c r="J1244" s="7" t="s">
        <v>900</v>
      </c>
      <c r="K1244" s="7" t="s">
        <v>252</v>
      </c>
      <c r="L1244" s="7" t="s">
        <v>30</v>
      </c>
      <c r="M1244" s="7" t="s">
        <v>31</v>
      </c>
      <c r="N1244" s="7" t="s">
        <v>143</v>
      </c>
      <c r="O1244" s="7" t="s">
        <v>144</v>
      </c>
      <c r="P1244" s="7" t="s">
        <v>4824</v>
      </c>
      <c r="Q1244" s="7" t="s">
        <v>146</v>
      </c>
      <c r="R1244" s="7" t="s">
        <v>4825</v>
      </c>
      <c r="S1244" s="7" t="s">
        <v>110</v>
      </c>
      <c r="T1244" s="7" t="s">
        <v>111</v>
      </c>
      <c r="U1244" s="7" t="s">
        <v>216</v>
      </c>
      <c r="V1244" s="10">
        <v>5936.48</v>
      </c>
      <c r="W1244" s="6">
        <v>7</v>
      </c>
      <c r="X1244" s="11">
        <v>0.2</v>
      </c>
      <c r="Y1244" s="10">
        <v>1337.37</v>
      </c>
      <c r="Z1244" s="30">
        <f t="shared" si="97"/>
        <v>0.22527996388432203</v>
      </c>
    </row>
    <row r="1245" spans="1:26">
      <c r="A1245" s="27">
        <v>1244</v>
      </c>
      <c r="B1245" s="14" t="s">
        <v>4826</v>
      </c>
      <c r="C1245" s="15">
        <v>45063</v>
      </c>
      <c r="D1245" s="12">
        <f t="shared" si="94"/>
        <v>2023</v>
      </c>
      <c r="E1245" s="12">
        <f t="shared" si="95"/>
        <v>5</v>
      </c>
      <c r="F1245" s="15" t="str">
        <f t="shared" si="96"/>
        <v>2023-05</v>
      </c>
      <c r="G1245" s="15">
        <v>45068</v>
      </c>
      <c r="H1245" s="23">
        <f t="shared" si="98"/>
        <v>5</v>
      </c>
      <c r="I1245" s="14" t="s">
        <v>27</v>
      </c>
      <c r="J1245" s="14" t="s">
        <v>1364</v>
      </c>
      <c r="K1245" s="14" t="s">
        <v>1365</v>
      </c>
      <c r="L1245" s="14" t="s">
        <v>66</v>
      </c>
      <c r="M1245" s="14" t="s">
        <v>31</v>
      </c>
      <c r="N1245" s="14" t="s">
        <v>711</v>
      </c>
      <c r="O1245" s="14" t="s">
        <v>712</v>
      </c>
      <c r="P1245" s="14" t="s">
        <v>4827</v>
      </c>
      <c r="Q1245" s="14" t="s">
        <v>35</v>
      </c>
      <c r="R1245" s="14" t="s">
        <v>4828</v>
      </c>
      <c r="S1245" s="14" t="s">
        <v>37</v>
      </c>
      <c r="T1245" s="14" t="s">
        <v>38</v>
      </c>
      <c r="U1245" s="14" t="s">
        <v>39</v>
      </c>
      <c r="V1245" s="16">
        <v>7364.15</v>
      </c>
      <c r="W1245" s="13">
        <v>7</v>
      </c>
      <c r="X1245" s="17">
        <v>0</v>
      </c>
      <c r="Y1245" s="16">
        <v>-79.11</v>
      </c>
      <c r="Z1245" s="31">
        <f t="shared" si="97"/>
        <v>-1.0742584004942865E-2</v>
      </c>
    </row>
    <row r="1246" spans="1:26">
      <c r="A1246" s="26">
        <v>1245</v>
      </c>
      <c r="B1246" s="7" t="s">
        <v>4829</v>
      </c>
      <c r="C1246" s="8">
        <v>45424</v>
      </c>
      <c r="D1246" s="12">
        <f t="shared" si="94"/>
        <v>2024</v>
      </c>
      <c r="E1246" s="12">
        <f t="shared" si="95"/>
        <v>5</v>
      </c>
      <c r="F1246" s="8" t="str">
        <f t="shared" si="96"/>
        <v>2024-05</v>
      </c>
      <c r="G1246" s="8">
        <v>45424</v>
      </c>
      <c r="H1246" s="23">
        <f t="shared" si="98"/>
        <v>0</v>
      </c>
      <c r="I1246" s="7" t="s">
        <v>63</v>
      </c>
      <c r="J1246" s="7" t="s">
        <v>4830</v>
      </c>
      <c r="K1246" s="7" t="s">
        <v>4410</v>
      </c>
      <c r="L1246" s="7" t="s">
        <v>30</v>
      </c>
      <c r="M1246" s="7" t="s">
        <v>31</v>
      </c>
      <c r="N1246" s="7" t="s">
        <v>143</v>
      </c>
      <c r="O1246" s="7" t="s">
        <v>144</v>
      </c>
      <c r="P1246" s="7" t="s">
        <v>4831</v>
      </c>
      <c r="Q1246" s="7" t="s">
        <v>146</v>
      </c>
      <c r="R1246" s="7" t="s">
        <v>4832</v>
      </c>
      <c r="S1246" s="7" t="s">
        <v>48</v>
      </c>
      <c r="T1246" s="7" t="s">
        <v>95</v>
      </c>
      <c r="U1246" s="7" t="s">
        <v>96</v>
      </c>
      <c r="V1246" s="10">
        <v>339.09</v>
      </c>
      <c r="W1246" s="6">
        <v>2</v>
      </c>
      <c r="X1246" s="11">
        <v>0.1</v>
      </c>
      <c r="Y1246" s="10">
        <v>119.93</v>
      </c>
      <c r="Z1246" s="30">
        <f t="shared" si="97"/>
        <v>0.35368191335633614</v>
      </c>
    </row>
    <row r="1247" spans="1:26">
      <c r="A1247" s="27">
        <v>1246</v>
      </c>
      <c r="B1247" s="14" t="s">
        <v>4833</v>
      </c>
      <c r="C1247" s="15">
        <v>44418</v>
      </c>
      <c r="D1247" s="12">
        <f t="shared" si="94"/>
        <v>2021</v>
      </c>
      <c r="E1247" s="12">
        <f t="shared" si="95"/>
        <v>8</v>
      </c>
      <c r="F1247" s="15" t="str">
        <f t="shared" si="96"/>
        <v>2021-08</v>
      </c>
      <c r="G1247" s="15">
        <v>44423</v>
      </c>
      <c r="H1247" s="23">
        <f t="shared" si="98"/>
        <v>5</v>
      </c>
      <c r="I1247" s="14" t="s">
        <v>52</v>
      </c>
      <c r="J1247" s="14" t="s">
        <v>726</v>
      </c>
      <c r="K1247" s="14" t="s">
        <v>727</v>
      </c>
      <c r="L1247" s="14" t="s">
        <v>30</v>
      </c>
      <c r="M1247" s="14" t="s">
        <v>31</v>
      </c>
      <c r="N1247" s="14" t="s">
        <v>106</v>
      </c>
      <c r="O1247" s="14" t="s">
        <v>107</v>
      </c>
      <c r="P1247" s="14" t="s">
        <v>4834</v>
      </c>
      <c r="Q1247" s="14" t="s">
        <v>35</v>
      </c>
      <c r="R1247" s="14" t="s">
        <v>4835</v>
      </c>
      <c r="S1247" s="14" t="s">
        <v>48</v>
      </c>
      <c r="T1247" s="14" t="s">
        <v>298</v>
      </c>
      <c r="U1247" s="14" t="s">
        <v>630</v>
      </c>
      <c r="V1247" s="16">
        <v>1187.75</v>
      </c>
      <c r="W1247" s="13">
        <v>9</v>
      </c>
      <c r="X1247" s="17">
        <v>0.5</v>
      </c>
      <c r="Y1247" s="16">
        <v>375.96</v>
      </c>
      <c r="Z1247" s="31">
        <f t="shared" si="97"/>
        <v>0.31653125657756259</v>
      </c>
    </row>
    <row r="1248" spans="1:26">
      <c r="A1248" s="26">
        <v>1247</v>
      </c>
      <c r="B1248" s="7" t="s">
        <v>4836</v>
      </c>
      <c r="C1248" s="8">
        <v>45503</v>
      </c>
      <c r="D1248" s="12">
        <f t="shared" si="94"/>
        <v>2024</v>
      </c>
      <c r="E1248" s="12">
        <f t="shared" si="95"/>
        <v>7</v>
      </c>
      <c r="F1248" s="8" t="str">
        <f t="shared" si="96"/>
        <v>2024-07</v>
      </c>
      <c r="G1248" s="8">
        <v>45506</v>
      </c>
      <c r="H1248" s="23">
        <f t="shared" si="98"/>
        <v>3</v>
      </c>
      <c r="I1248" s="7" t="s">
        <v>52</v>
      </c>
      <c r="J1248" s="7" t="s">
        <v>4830</v>
      </c>
      <c r="K1248" s="7" t="s">
        <v>4410</v>
      </c>
      <c r="L1248" s="7" t="s">
        <v>30</v>
      </c>
      <c r="M1248" s="7" t="s">
        <v>31</v>
      </c>
      <c r="N1248" s="7" t="s">
        <v>143</v>
      </c>
      <c r="O1248" s="7" t="s">
        <v>144</v>
      </c>
      <c r="P1248" s="7" t="s">
        <v>4837</v>
      </c>
      <c r="Q1248" s="7" t="s">
        <v>146</v>
      </c>
      <c r="R1248" s="7" t="s">
        <v>4838</v>
      </c>
      <c r="S1248" s="7" t="s">
        <v>48</v>
      </c>
      <c r="T1248" s="7" t="s">
        <v>49</v>
      </c>
      <c r="U1248" s="7" t="s">
        <v>120</v>
      </c>
      <c r="V1248" s="10">
        <v>2659.33</v>
      </c>
      <c r="W1248" s="6">
        <v>11</v>
      </c>
      <c r="X1248" s="11">
        <v>0.1</v>
      </c>
      <c r="Y1248" s="10">
        <v>13.33</v>
      </c>
      <c r="Z1248" s="30">
        <f t="shared" si="97"/>
        <v>5.0125407527459925E-3</v>
      </c>
    </row>
    <row r="1249" spans="1:26">
      <c r="A1249" s="27">
        <v>1248</v>
      </c>
      <c r="B1249" s="14" t="s">
        <v>4839</v>
      </c>
      <c r="C1249" s="15">
        <v>45251</v>
      </c>
      <c r="D1249" s="12">
        <f t="shared" si="94"/>
        <v>2023</v>
      </c>
      <c r="E1249" s="12">
        <f t="shared" si="95"/>
        <v>11</v>
      </c>
      <c r="F1249" s="15" t="str">
        <f t="shared" si="96"/>
        <v>2023-11</v>
      </c>
      <c r="G1249" s="15">
        <v>45254</v>
      </c>
      <c r="H1249" s="23">
        <f t="shared" si="98"/>
        <v>3</v>
      </c>
      <c r="I1249" s="14" t="s">
        <v>122</v>
      </c>
      <c r="J1249" s="14" t="s">
        <v>4840</v>
      </c>
      <c r="K1249" s="14" t="s">
        <v>4841</v>
      </c>
      <c r="L1249" s="14" t="s">
        <v>83</v>
      </c>
      <c r="M1249" s="14" t="s">
        <v>31</v>
      </c>
      <c r="N1249" s="14" t="s">
        <v>32</v>
      </c>
      <c r="O1249" s="14" t="s">
        <v>33</v>
      </c>
      <c r="P1249" s="14" t="s">
        <v>4842</v>
      </c>
      <c r="Q1249" s="14" t="s">
        <v>35</v>
      </c>
      <c r="R1249" s="14" t="s">
        <v>4843</v>
      </c>
      <c r="S1249" s="14" t="s">
        <v>48</v>
      </c>
      <c r="T1249" s="14" t="s">
        <v>298</v>
      </c>
      <c r="U1249" s="14" t="s">
        <v>586</v>
      </c>
      <c r="V1249" s="16">
        <v>24.37</v>
      </c>
      <c r="W1249" s="13">
        <v>2</v>
      </c>
      <c r="X1249" s="17">
        <v>0.3</v>
      </c>
      <c r="Y1249" s="16">
        <v>1.82</v>
      </c>
      <c r="Z1249" s="31">
        <f t="shared" si="97"/>
        <v>7.468198604842019E-2</v>
      </c>
    </row>
    <row r="1250" spans="1:26">
      <c r="A1250" s="26">
        <v>1249</v>
      </c>
      <c r="B1250" s="7" t="s">
        <v>4844</v>
      </c>
      <c r="C1250" s="8">
        <v>45120</v>
      </c>
      <c r="D1250" s="12">
        <f t="shared" si="94"/>
        <v>2023</v>
      </c>
      <c r="E1250" s="12">
        <f t="shared" si="95"/>
        <v>7</v>
      </c>
      <c r="F1250" s="8" t="str">
        <f t="shared" si="96"/>
        <v>2023-07</v>
      </c>
      <c r="G1250" s="8">
        <v>45125</v>
      </c>
      <c r="H1250" s="23">
        <f t="shared" si="98"/>
        <v>5</v>
      </c>
      <c r="I1250" s="7" t="s">
        <v>52</v>
      </c>
      <c r="J1250" s="7" t="s">
        <v>1623</v>
      </c>
      <c r="K1250" s="7" t="s">
        <v>559</v>
      </c>
      <c r="L1250" s="7" t="s">
        <v>66</v>
      </c>
      <c r="M1250" s="7" t="s">
        <v>31</v>
      </c>
      <c r="N1250" s="7" t="s">
        <v>711</v>
      </c>
      <c r="O1250" s="7" t="s">
        <v>712</v>
      </c>
      <c r="P1250" s="7" t="s">
        <v>4845</v>
      </c>
      <c r="Q1250" s="7" t="s">
        <v>35</v>
      </c>
      <c r="R1250" s="7" t="s">
        <v>4846</v>
      </c>
      <c r="S1250" s="7" t="s">
        <v>37</v>
      </c>
      <c r="T1250" s="7" t="s">
        <v>38</v>
      </c>
      <c r="U1250" s="7" t="s">
        <v>102</v>
      </c>
      <c r="V1250" s="10">
        <v>3095.51</v>
      </c>
      <c r="W1250" s="6">
        <v>10</v>
      </c>
      <c r="X1250" s="11">
        <v>0.5</v>
      </c>
      <c r="Y1250" s="10">
        <v>-116.66</v>
      </c>
      <c r="Z1250" s="30">
        <f t="shared" si="97"/>
        <v>-3.7686843201927951E-2</v>
      </c>
    </row>
    <row r="1251" spans="1:26">
      <c r="A1251" s="27">
        <v>1250</v>
      </c>
      <c r="B1251" s="14" t="s">
        <v>4847</v>
      </c>
      <c r="C1251" s="15">
        <v>45089</v>
      </c>
      <c r="D1251" s="12">
        <f t="shared" si="94"/>
        <v>2023</v>
      </c>
      <c r="E1251" s="12">
        <f t="shared" si="95"/>
        <v>6</v>
      </c>
      <c r="F1251" s="15" t="str">
        <f t="shared" si="96"/>
        <v>2023-06</v>
      </c>
      <c r="G1251" s="15">
        <v>45089</v>
      </c>
      <c r="H1251" s="23">
        <f t="shared" si="98"/>
        <v>0</v>
      </c>
      <c r="I1251" s="14" t="s">
        <v>63</v>
      </c>
      <c r="J1251" s="14" t="s">
        <v>395</v>
      </c>
      <c r="K1251" s="14" t="s">
        <v>396</v>
      </c>
      <c r="L1251" s="14" t="s">
        <v>83</v>
      </c>
      <c r="M1251" s="14" t="s">
        <v>31</v>
      </c>
      <c r="N1251" s="14" t="s">
        <v>106</v>
      </c>
      <c r="O1251" s="14" t="s">
        <v>107</v>
      </c>
      <c r="P1251" s="14" t="s">
        <v>4848</v>
      </c>
      <c r="Q1251" s="14" t="s">
        <v>35</v>
      </c>
      <c r="R1251" s="14" t="s">
        <v>4849</v>
      </c>
      <c r="S1251" s="14" t="s">
        <v>48</v>
      </c>
      <c r="T1251" s="14" t="s">
        <v>86</v>
      </c>
      <c r="U1251" s="14" t="s">
        <v>819</v>
      </c>
      <c r="V1251" s="16">
        <v>728.82</v>
      </c>
      <c r="W1251" s="13">
        <v>7</v>
      </c>
      <c r="X1251" s="17">
        <v>0.4</v>
      </c>
      <c r="Y1251" s="16">
        <v>222.08</v>
      </c>
      <c r="Z1251" s="31">
        <f t="shared" si="97"/>
        <v>0.30471172580335337</v>
      </c>
    </row>
    <row r="1252" spans="1:26">
      <c r="A1252" s="26">
        <v>1251</v>
      </c>
      <c r="B1252" s="7" t="s">
        <v>4850</v>
      </c>
      <c r="C1252" s="8">
        <v>44524</v>
      </c>
      <c r="D1252" s="12">
        <f t="shared" si="94"/>
        <v>2021</v>
      </c>
      <c r="E1252" s="12">
        <f t="shared" si="95"/>
        <v>11</v>
      </c>
      <c r="F1252" s="8" t="str">
        <f t="shared" si="96"/>
        <v>2021-11</v>
      </c>
      <c r="G1252" s="8">
        <v>44527</v>
      </c>
      <c r="H1252" s="23">
        <f t="shared" si="98"/>
        <v>3</v>
      </c>
      <c r="I1252" s="7" t="s">
        <v>52</v>
      </c>
      <c r="J1252" s="7" t="s">
        <v>2957</v>
      </c>
      <c r="K1252" s="7" t="s">
        <v>633</v>
      </c>
      <c r="L1252" s="7" t="s">
        <v>83</v>
      </c>
      <c r="M1252" s="7" t="s">
        <v>31</v>
      </c>
      <c r="N1252" s="7" t="s">
        <v>213</v>
      </c>
      <c r="O1252" s="7" t="s">
        <v>92</v>
      </c>
      <c r="P1252" s="7" t="s">
        <v>4851</v>
      </c>
      <c r="Q1252" s="7" t="s">
        <v>46</v>
      </c>
      <c r="R1252" s="7" t="s">
        <v>4852</v>
      </c>
      <c r="S1252" s="7" t="s">
        <v>37</v>
      </c>
      <c r="T1252" s="7" t="s">
        <v>208</v>
      </c>
      <c r="U1252" s="7" t="s">
        <v>265</v>
      </c>
      <c r="V1252" s="10">
        <v>2299.5500000000002</v>
      </c>
      <c r="W1252" s="6">
        <v>5</v>
      </c>
      <c r="X1252" s="11">
        <v>0.2</v>
      </c>
      <c r="Y1252" s="10">
        <v>94.92</v>
      </c>
      <c r="Z1252" s="30">
        <f t="shared" si="97"/>
        <v>4.1277641277641275E-2</v>
      </c>
    </row>
    <row r="1253" spans="1:26">
      <c r="A1253" s="27">
        <v>1252</v>
      </c>
      <c r="B1253" s="14" t="s">
        <v>4853</v>
      </c>
      <c r="C1253" s="15">
        <v>45642</v>
      </c>
      <c r="D1253" s="12">
        <f t="shared" si="94"/>
        <v>2024</v>
      </c>
      <c r="E1253" s="12">
        <f t="shared" si="95"/>
        <v>12</v>
      </c>
      <c r="F1253" s="15" t="str">
        <f t="shared" si="96"/>
        <v>2024-12</v>
      </c>
      <c r="G1253" s="15">
        <v>45643</v>
      </c>
      <c r="H1253" s="23">
        <f t="shared" si="98"/>
        <v>1</v>
      </c>
      <c r="I1253" s="14" t="s">
        <v>122</v>
      </c>
      <c r="J1253" s="14" t="s">
        <v>2417</v>
      </c>
      <c r="K1253" s="14" t="s">
        <v>747</v>
      </c>
      <c r="L1253" s="14" t="s">
        <v>66</v>
      </c>
      <c r="M1253" s="14" t="s">
        <v>31</v>
      </c>
      <c r="N1253" s="14" t="s">
        <v>91</v>
      </c>
      <c r="O1253" s="14" t="s">
        <v>92</v>
      </c>
      <c r="P1253" s="14" t="s">
        <v>4854</v>
      </c>
      <c r="Q1253" s="14" t="s">
        <v>46</v>
      </c>
      <c r="R1253" s="14" t="s">
        <v>4855</v>
      </c>
      <c r="S1253" s="14" t="s">
        <v>110</v>
      </c>
      <c r="T1253" s="14" t="s">
        <v>223</v>
      </c>
      <c r="U1253" s="14" t="s">
        <v>224</v>
      </c>
      <c r="V1253" s="16">
        <v>2534.4299999999998</v>
      </c>
      <c r="W1253" s="13">
        <v>3</v>
      </c>
      <c r="X1253" s="17">
        <v>0.3</v>
      </c>
      <c r="Y1253" s="16">
        <v>50.94</v>
      </c>
      <c r="Z1253" s="31">
        <f t="shared" si="97"/>
        <v>2.0099193901587341E-2</v>
      </c>
    </row>
    <row r="1254" spans="1:26">
      <c r="A1254" s="26">
        <v>1253</v>
      </c>
      <c r="B1254" s="7" t="s">
        <v>4856</v>
      </c>
      <c r="C1254" s="8">
        <v>44883</v>
      </c>
      <c r="D1254" s="12">
        <f t="shared" si="94"/>
        <v>2022</v>
      </c>
      <c r="E1254" s="12">
        <f t="shared" si="95"/>
        <v>11</v>
      </c>
      <c r="F1254" s="8" t="str">
        <f t="shared" si="96"/>
        <v>2022-11</v>
      </c>
      <c r="G1254" s="8">
        <v>44886</v>
      </c>
      <c r="H1254" s="23">
        <f t="shared" si="98"/>
        <v>3</v>
      </c>
      <c r="I1254" s="7" t="s">
        <v>122</v>
      </c>
      <c r="J1254" s="7" t="s">
        <v>1397</v>
      </c>
      <c r="K1254" s="7" t="s">
        <v>770</v>
      </c>
      <c r="L1254" s="7" t="s">
        <v>30</v>
      </c>
      <c r="M1254" s="7" t="s">
        <v>31</v>
      </c>
      <c r="N1254" s="7" t="s">
        <v>143</v>
      </c>
      <c r="O1254" s="7" t="s">
        <v>144</v>
      </c>
      <c r="P1254" s="7" t="s">
        <v>4857</v>
      </c>
      <c r="Q1254" s="7" t="s">
        <v>146</v>
      </c>
      <c r="R1254" s="7" t="s">
        <v>4858</v>
      </c>
      <c r="S1254" s="7" t="s">
        <v>37</v>
      </c>
      <c r="T1254" s="7" t="s">
        <v>208</v>
      </c>
      <c r="U1254" s="7" t="s">
        <v>408</v>
      </c>
      <c r="V1254" s="10">
        <v>4131.1099999999997</v>
      </c>
      <c r="W1254" s="6">
        <v>14</v>
      </c>
      <c r="X1254" s="11">
        <v>0.1</v>
      </c>
      <c r="Y1254" s="10">
        <v>155.06</v>
      </c>
      <c r="Z1254" s="30">
        <f t="shared" si="97"/>
        <v>3.7534706168560028E-2</v>
      </c>
    </row>
    <row r="1255" spans="1:26">
      <c r="A1255" s="27">
        <v>1254</v>
      </c>
      <c r="B1255" s="14" t="s">
        <v>4859</v>
      </c>
      <c r="C1255" s="15">
        <v>44563</v>
      </c>
      <c r="D1255" s="12">
        <f t="shared" si="94"/>
        <v>2022</v>
      </c>
      <c r="E1255" s="12">
        <f t="shared" si="95"/>
        <v>1</v>
      </c>
      <c r="F1255" s="15" t="str">
        <f t="shared" si="96"/>
        <v>2022-01</v>
      </c>
      <c r="G1255" s="15">
        <v>44571</v>
      </c>
      <c r="H1255" s="23">
        <f t="shared" si="98"/>
        <v>8</v>
      </c>
      <c r="I1255" s="14" t="s">
        <v>27</v>
      </c>
      <c r="J1255" s="14" t="s">
        <v>379</v>
      </c>
      <c r="K1255" s="14" t="s">
        <v>380</v>
      </c>
      <c r="L1255" s="14" t="s">
        <v>66</v>
      </c>
      <c r="M1255" s="14" t="s">
        <v>31</v>
      </c>
      <c r="N1255" s="14" t="s">
        <v>55</v>
      </c>
      <c r="O1255" s="14" t="s">
        <v>56</v>
      </c>
      <c r="P1255" s="14" t="s">
        <v>4860</v>
      </c>
      <c r="Q1255" s="14" t="s">
        <v>58</v>
      </c>
      <c r="R1255" s="14" t="s">
        <v>4861</v>
      </c>
      <c r="S1255" s="14" t="s">
        <v>48</v>
      </c>
      <c r="T1255" s="14" t="s">
        <v>298</v>
      </c>
      <c r="U1255" s="14" t="s">
        <v>299</v>
      </c>
      <c r="V1255" s="16">
        <v>1337.41</v>
      </c>
      <c r="W1255" s="13">
        <v>6</v>
      </c>
      <c r="X1255" s="17">
        <v>0</v>
      </c>
      <c r="Y1255" s="16">
        <v>138.88</v>
      </c>
      <c r="Z1255" s="31">
        <f t="shared" si="97"/>
        <v>0.10384250155150626</v>
      </c>
    </row>
    <row r="1256" spans="1:26">
      <c r="A1256" s="26">
        <v>1255</v>
      </c>
      <c r="B1256" s="7" t="s">
        <v>4862</v>
      </c>
      <c r="C1256" s="8">
        <v>44206</v>
      </c>
      <c r="D1256" s="12">
        <f t="shared" si="94"/>
        <v>2021</v>
      </c>
      <c r="E1256" s="12">
        <f t="shared" si="95"/>
        <v>1</v>
      </c>
      <c r="F1256" s="8" t="str">
        <f t="shared" si="96"/>
        <v>2021-01</v>
      </c>
      <c r="G1256" s="8">
        <v>44212</v>
      </c>
      <c r="H1256" s="23">
        <f t="shared" si="98"/>
        <v>6</v>
      </c>
      <c r="I1256" s="7" t="s">
        <v>52</v>
      </c>
      <c r="J1256" s="7" t="s">
        <v>497</v>
      </c>
      <c r="K1256" s="7" t="s">
        <v>320</v>
      </c>
      <c r="L1256" s="7" t="s">
        <v>66</v>
      </c>
      <c r="M1256" s="7" t="s">
        <v>31</v>
      </c>
      <c r="N1256" s="7" t="s">
        <v>106</v>
      </c>
      <c r="O1256" s="7" t="s">
        <v>107</v>
      </c>
      <c r="P1256" s="7" t="s">
        <v>4863</v>
      </c>
      <c r="Q1256" s="7" t="s">
        <v>35</v>
      </c>
      <c r="R1256" s="7" t="s">
        <v>4864</v>
      </c>
      <c r="S1256" s="7" t="s">
        <v>37</v>
      </c>
      <c r="T1256" s="7" t="s">
        <v>38</v>
      </c>
      <c r="U1256" s="7" t="s">
        <v>39</v>
      </c>
      <c r="V1256" s="10">
        <v>11297.34</v>
      </c>
      <c r="W1256" s="6">
        <v>13</v>
      </c>
      <c r="X1256" s="11">
        <v>0.1</v>
      </c>
      <c r="Y1256" s="10">
        <v>-657.45</v>
      </c>
      <c r="Z1256" s="30">
        <f t="shared" si="97"/>
        <v>-5.8195114956264046E-2</v>
      </c>
    </row>
    <row r="1257" spans="1:26">
      <c r="A1257" s="27">
        <v>1256</v>
      </c>
      <c r="B1257" s="14" t="s">
        <v>4865</v>
      </c>
      <c r="C1257" s="15">
        <v>45157</v>
      </c>
      <c r="D1257" s="12">
        <f t="shared" si="94"/>
        <v>2023</v>
      </c>
      <c r="E1257" s="12">
        <f t="shared" si="95"/>
        <v>8</v>
      </c>
      <c r="F1257" s="15" t="str">
        <f t="shared" si="96"/>
        <v>2023-08</v>
      </c>
      <c r="G1257" s="15">
        <v>45159</v>
      </c>
      <c r="H1257" s="23">
        <f t="shared" si="98"/>
        <v>2</v>
      </c>
      <c r="I1257" s="14" t="s">
        <v>122</v>
      </c>
      <c r="J1257" s="14" t="s">
        <v>2501</v>
      </c>
      <c r="K1257" s="14" t="s">
        <v>765</v>
      </c>
      <c r="L1257" s="14" t="s">
        <v>30</v>
      </c>
      <c r="M1257" s="14" t="s">
        <v>31</v>
      </c>
      <c r="N1257" s="14" t="s">
        <v>220</v>
      </c>
      <c r="O1257" s="14" t="s">
        <v>220</v>
      </c>
      <c r="P1257" s="14" t="s">
        <v>4866</v>
      </c>
      <c r="Q1257" s="14" t="s">
        <v>58</v>
      </c>
      <c r="R1257" s="14" t="s">
        <v>4867</v>
      </c>
      <c r="S1257" s="14" t="s">
        <v>110</v>
      </c>
      <c r="T1257" s="14" t="s">
        <v>243</v>
      </c>
      <c r="U1257" s="14" t="s">
        <v>339</v>
      </c>
      <c r="V1257" s="16">
        <v>17190.2</v>
      </c>
      <c r="W1257" s="13">
        <v>13</v>
      </c>
      <c r="X1257" s="17">
        <v>0</v>
      </c>
      <c r="Y1257" s="16">
        <v>-3356.54</v>
      </c>
      <c r="Z1257" s="31">
        <f t="shared" si="97"/>
        <v>-0.19525892659771263</v>
      </c>
    </row>
    <row r="1258" spans="1:26">
      <c r="A1258" s="26">
        <v>1257</v>
      </c>
      <c r="B1258" s="7" t="s">
        <v>4868</v>
      </c>
      <c r="C1258" s="8">
        <v>44767</v>
      </c>
      <c r="D1258" s="12">
        <f t="shared" si="94"/>
        <v>2022</v>
      </c>
      <c r="E1258" s="12">
        <f t="shared" si="95"/>
        <v>7</v>
      </c>
      <c r="F1258" s="8" t="str">
        <f t="shared" si="96"/>
        <v>2022-07</v>
      </c>
      <c r="G1258" s="8">
        <v>44768</v>
      </c>
      <c r="H1258" s="23">
        <f t="shared" si="98"/>
        <v>1</v>
      </c>
      <c r="I1258" s="7" t="s">
        <v>122</v>
      </c>
      <c r="J1258" s="7" t="s">
        <v>4869</v>
      </c>
      <c r="K1258" s="7" t="s">
        <v>362</v>
      </c>
      <c r="L1258" s="7" t="s">
        <v>83</v>
      </c>
      <c r="M1258" s="7" t="s">
        <v>31</v>
      </c>
      <c r="N1258" s="7" t="s">
        <v>220</v>
      </c>
      <c r="O1258" s="7" t="s">
        <v>220</v>
      </c>
      <c r="P1258" s="7" t="s">
        <v>699</v>
      </c>
      <c r="Q1258" s="7" t="s">
        <v>58</v>
      </c>
      <c r="R1258" s="7" t="s">
        <v>4870</v>
      </c>
      <c r="S1258" s="7" t="s">
        <v>48</v>
      </c>
      <c r="T1258" s="7" t="s">
        <v>49</v>
      </c>
      <c r="U1258" s="7" t="s">
        <v>120</v>
      </c>
      <c r="V1258" s="10">
        <v>974.24</v>
      </c>
      <c r="W1258" s="6">
        <v>11</v>
      </c>
      <c r="X1258" s="11">
        <v>0.4</v>
      </c>
      <c r="Y1258" s="10">
        <v>-47.09</v>
      </c>
      <c r="Z1258" s="30">
        <f t="shared" si="97"/>
        <v>-4.8335112497947121E-2</v>
      </c>
    </row>
    <row r="1259" spans="1:26">
      <c r="A1259" s="27">
        <v>1258</v>
      </c>
      <c r="B1259" s="14" t="s">
        <v>4871</v>
      </c>
      <c r="C1259" s="15">
        <v>44443</v>
      </c>
      <c r="D1259" s="12">
        <f t="shared" si="94"/>
        <v>2021</v>
      </c>
      <c r="E1259" s="12">
        <f t="shared" si="95"/>
        <v>9</v>
      </c>
      <c r="F1259" s="15" t="str">
        <f t="shared" si="96"/>
        <v>2021-09</v>
      </c>
      <c r="G1259" s="15">
        <v>44443</v>
      </c>
      <c r="H1259" s="23">
        <f t="shared" si="98"/>
        <v>0</v>
      </c>
      <c r="I1259" s="14" t="s">
        <v>63</v>
      </c>
      <c r="J1259" s="14" t="s">
        <v>1213</v>
      </c>
      <c r="K1259" s="14" t="s">
        <v>1104</v>
      </c>
      <c r="L1259" s="14" t="s">
        <v>66</v>
      </c>
      <c r="M1259" s="14" t="s">
        <v>31</v>
      </c>
      <c r="N1259" s="14" t="s">
        <v>283</v>
      </c>
      <c r="O1259" s="14" t="s">
        <v>284</v>
      </c>
      <c r="P1259" s="14" t="s">
        <v>4872</v>
      </c>
      <c r="Q1259" s="14" t="s">
        <v>146</v>
      </c>
      <c r="R1259" s="14" t="s">
        <v>4873</v>
      </c>
      <c r="S1259" s="14" t="s">
        <v>48</v>
      </c>
      <c r="T1259" s="14" t="s">
        <v>78</v>
      </c>
      <c r="U1259" s="14" t="s">
        <v>956</v>
      </c>
      <c r="V1259" s="16">
        <v>975.11</v>
      </c>
      <c r="W1259" s="13">
        <v>10</v>
      </c>
      <c r="X1259" s="17">
        <v>0.3</v>
      </c>
      <c r="Y1259" s="16">
        <v>28.27</v>
      </c>
      <c r="Z1259" s="31">
        <f t="shared" si="97"/>
        <v>2.8991600947585398E-2</v>
      </c>
    </row>
    <row r="1260" spans="1:26">
      <c r="A1260" s="26">
        <v>1259</v>
      </c>
      <c r="B1260" s="7" t="s">
        <v>4874</v>
      </c>
      <c r="C1260" s="8">
        <v>44232</v>
      </c>
      <c r="D1260" s="12">
        <f t="shared" si="94"/>
        <v>2021</v>
      </c>
      <c r="E1260" s="12">
        <f t="shared" si="95"/>
        <v>2</v>
      </c>
      <c r="F1260" s="8" t="str">
        <f t="shared" si="96"/>
        <v>2021-02</v>
      </c>
      <c r="G1260" s="8">
        <v>44238</v>
      </c>
      <c r="H1260" s="23">
        <f t="shared" si="98"/>
        <v>6</v>
      </c>
      <c r="I1260" s="7" t="s">
        <v>27</v>
      </c>
      <c r="J1260" s="7" t="s">
        <v>3223</v>
      </c>
      <c r="K1260" s="7" t="s">
        <v>488</v>
      </c>
      <c r="L1260" s="7" t="s">
        <v>83</v>
      </c>
      <c r="M1260" s="7" t="s">
        <v>31</v>
      </c>
      <c r="N1260" s="7" t="s">
        <v>55</v>
      </c>
      <c r="O1260" s="7" t="s">
        <v>56</v>
      </c>
      <c r="P1260" s="7" t="s">
        <v>4875</v>
      </c>
      <c r="Q1260" s="7" t="s">
        <v>58</v>
      </c>
      <c r="R1260" s="7" t="s">
        <v>4876</v>
      </c>
      <c r="S1260" s="7" t="s">
        <v>48</v>
      </c>
      <c r="T1260" s="7" t="s">
        <v>69</v>
      </c>
      <c r="U1260" s="7" t="s">
        <v>475</v>
      </c>
      <c r="V1260" s="10">
        <v>1012.83</v>
      </c>
      <c r="W1260" s="6">
        <v>10</v>
      </c>
      <c r="X1260" s="11">
        <v>0.1</v>
      </c>
      <c r="Y1260" s="10">
        <v>0.27</v>
      </c>
      <c r="Z1260" s="30">
        <f t="shared" si="97"/>
        <v>2.6657978140457925E-4</v>
      </c>
    </row>
    <row r="1261" spans="1:26">
      <c r="A1261" s="27">
        <v>1260</v>
      </c>
      <c r="B1261" s="14" t="s">
        <v>4877</v>
      </c>
      <c r="C1261" s="15">
        <v>44726</v>
      </c>
      <c r="D1261" s="12">
        <f t="shared" si="94"/>
        <v>2022</v>
      </c>
      <c r="E1261" s="12">
        <f t="shared" si="95"/>
        <v>6</v>
      </c>
      <c r="F1261" s="15" t="str">
        <f t="shared" si="96"/>
        <v>2022-06</v>
      </c>
      <c r="G1261" s="15">
        <v>44729</v>
      </c>
      <c r="H1261" s="23">
        <f t="shared" si="98"/>
        <v>3</v>
      </c>
      <c r="I1261" s="14" t="s">
        <v>52</v>
      </c>
      <c r="J1261" s="14" t="s">
        <v>952</v>
      </c>
      <c r="K1261" s="14" t="s">
        <v>953</v>
      </c>
      <c r="L1261" s="14" t="s">
        <v>66</v>
      </c>
      <c r="M1261" s="14" t="s">
        <v>31</v>
      </c>
      <c r="N1261" s="14" t="s">
        <v>283</v>
      </c>
      <c r="O1261" s="14" t="s">
        <v>284</v>
      </c>
      <c r="P1261" s="14" t="s">
        <v>4878</v>
      </c>
      <c r="Q1261" s="14" t="s">
        <v>146</v>
      </c>
      <c r="R1261" s="14" t="s">
        <v>4879</v>
      </c>
      <c r="S1261" s="14" t="s">
        <v>48</v>
      </c>
      <c r="T1261" s="14" t="s">
        <v>138</v>
      </c>
      <c r="U1261" s="14" t="s">
        <v>781</v>
      </c>
      <c r="V1261" s="16">
        <v>158.16</v>
      </c>
      <c r="W1261" s="13">
        <v>8</v>
      </c>
      <c r="X1261" s="17">
        <v>0</v>
      </c>
      <c r="Y1261" s="16">
        <v>66.36</v>
      </c>
      <c r="Z1261" s="31">
        <f t="shared" si="97"/>
        <v>0.41957511380880119</v>
      </c>
    </row>
    <row r="1262" spans="1:26">
      <c r="A1262" s="26">
        <v>1261</v>
      </c>
      <c r="B1262" s="7" t="s">
        <v>4880</v>
      </c>
      <c r="C1262" s="8">
        <v>44286</v>
      </c>
      <c r="D1262" s="12">
        <f t="shared" si="94"/>
        <v>2021</v>
      </c>
      <c r="E1262" s="12">
        <f t="shared" si="95"/>
        <v>3</v>
      </c>
      <c r="F1262" s="8" t="str">
        <f t="shared" si="96"/>
        <v>2021-03</v>
      </c>
      <c r="G1262" s="8">
        <v>44286</v>
      </c>
      <c r="H1262" s="23">
        <f t="shared" si="98"/>
        <v>0</v>
      </c>
      <c r="I1262" s="7" t="s">
        <v>63</v>
      </c>
      <c r="J1262" s="7" t="s">
        <v>395</v>
      </c>
      <c r="K1262" s="7" t="s">
        <v>396</v>
      </c>
      <c r="L1262" s="7" t="s">
        <v>83</v>
      </c>
      <c r="M1262" s="7" t="s">
        <v>31</v>
      </c>
      <c r="N1262" s="7" t="s">
        <v>106</v>
      </c>
      <c r="O1262" s="7" t="s">
        <v>107</v>
      </c>
      <c r="P1262" s="7" t="s">
        <v>4881</v>
      </c>
      <c r="Q1262" s="7" t="s">
        <v>35</v>
      </c>
      <c r="R1262" s="7" t="s">
        <v>4882</v>
      </c>
      <c r="S1262" s="7" t="s">
        <v>110</v>
      </c>
      <c r="T1262" s="7" t="s">
        <v>111</v>
      </c>
      <c r="U1262" s="7" t="s">
        <v>287</v>
      </c>
      <c r="V1262" s="10">
        <v>999.59</v>
      </c>
      <c r="W1262" s="6">
        <v>4</v>
      </c>
      <c r="X1262" s="11">
        <v>0.2</v>
      </c>
      <c r="Y1262" s="10">
        <v>264.47000000000003</v>
      </c>
      <c r="Z1262" s="30">
        <f t="shared" si="97"/>
        <v>0.26457847717564204</v>
      </c>
    </row>
    <row r="1263" spans="1:26">
      <c r="A1263" s="27">
        <v>1262</v>
      </c>
      <c r="B1263" s="14" t="s">
        <v>4883</v>
      </c>
      <c r="C1263" s="15">
        <v>44648</v>
      </c>
      <c r="D1263" s="12">
        <f t="shared" si="94"/>
        <v>2022</v>
      </c>
      <c r="E1263" s="12">
        <f t="shared" si="95"/>
        <v>3</v>
      </c>
      <c r="F1263" s="15" t="str">
        <f t="shared" si="96"/>
        <v>2022-03</v>
      </c>
      <c r="G1263" s="15">
        <v>44650</v>
      </c>
      <c r="H1263" s="23">
        <f t="shared" si="98"/>
        <v>2</v>
      </c>
      <c r="I1263" s="14" t="s">
        <v>122</v>
      </c>
      <c r="J1263" s="14" t="s">
        <v>2251</v>
      </c>
      <c r="K1263" s="14" t="s">
        <v>939</v>
      </c>
      <c r="L1263" s="14" t="s">
        <v>30</v>
      </c>
      <c r="M1263" s="14" t="s">
        <v>31</v>
      </c>
      <c r="N1263" s="14" t="s">
        <v>32</v>
      </c>
      <c r="O1263" s="14" t="s">
        <v>33</v>
      </c>
      <c r="P1263" s="14" t="s">
        <v>4884</v>
      </c>
      <c r="Q1263" s="14" t="s">
        <v>35</v>
      </c>
      <c r="R1263" s="14" t="s">
        <v>4885</v>
      </c>
      <c r="S1263" s="14" t="s">
        <v>48</v>
      </c>
      <c r="T1263" s="14" t="s">
        <v>434</v>
      </c>
      <c r="U1263" s="14" t="s">
        <v>1382</v>
      </c>
      <c r="V1263" s="16">
        <v>277.25</v>
      </c>
      <c r="W1263" s="13">
        <v>2</v>
      </c>
      <c r="X1263" s="17">
        <v>0.2</v>
      </c>
      <c r="Y1263" s="16">
        <v>120.23</v>
      </c>
      <c r="Z1263" s="31">
        <f t="shared" si="97"/>
        <v>0.43365193868349866</v>
      </c>
    </row>
    <row r="1264" spans="1:26">
      <c r="A1264" s="26">
        <v>1263</v>
      </c>
      <c r="B1264" s="7" t="s">
        <v>4886</v>
      </c>
      <c r="C1264" s="8">
        <v>44990</v>
      </c>
      <c r="D1264" s="12">
        <f t="shared" si="94"/>
        <v>2023</v>
      </c>
      <c r="E1264" s="12">
        <f t="shared" si="95"/>
        <v>3</v>
      </c>
      <c r="F1264" s="8" t="str">
        <f t="shared" si="96"/>
        <v>2023-03</v>
      </c>
      <c r="G1264" s="8">
        <v>44994</v>
      </c>
      <c r="H1264" s="23">
        <f t="shared" si="98"/>
        <v>4</v>
      </c>
      <c r="I1264" s="7" t="s">
        <v>52</v>
      </c>
      <c r="J1264" s="7" t="s">
        <v>3700</v>
      </c>
      <c r="K1264" s="7" t="s">
        <v>2124</v>
      </c>
      <c r="L1264" s="7" t="s">
        <v>30</v>
      </c>
      <c r="M1264" s="7" t="s">
        <v>31</v>
      </c>
      <c r="N1264" s="7" t="s">
        <v>134</v>
      </c>
      <c r="O1264" s="7" t="s">
        <v>135</v>
      </c>
      <c r="P1264" s="7" t="s">
        <v>4887</v>
      </c>
      <c r="Q1264" s="7" t="s">
        <v>58</v>
      </c>
      <c r="R1264" s="7" t="s">
        <v>4888</v>
      </c>
      <c r="S1264" s="7" t="s">
        <v>110</v>
      </c>
      <c r="T1264" s="7" t="s">
        <v>111</v>
      </c>
      <c r="U1264" s="7" t="s">
        <v>112</v>
      </c>
      <c r="V1264" s="10">
        <v>10684.11</v>
      </c>
      <c r="W1264" s="6">
        <v>13</v>
      </c>
      <c r="X1264" s="11">
        <v>0.5</v>
      </c>
      <c r="Y1264" s="10">
        <v>-1302.47</v>
      </c>
      <c r="Z1264" s="30">
        <f t="shared" si="97"/>
        <v>-0.12190720612198863</v>
      </c>
    </row>
    <row r="1265" spans="1:26">
      <c r="A1265" s="27">
        <v>1264</v>
      </c>
      <c r="B1265" s="14" t="s">
        <v>4889</v>
      </c>
      <c r="C1265" s="15">
        <v>45217</v>
      </c>
      <c r="D1265" s="12">
        <f t="shared" si="94"/>
        <v>2023</v>
      </c>
      <c r="E1265" s="12">
        <f t="shared" si="95"/>
        <v>10</v>
      </c>
      <c r="F1265" s="15" t="str">
        <f t="shared" si="96"/>
        <v>2023-10</v>
      </c>
      <c r="G1265" s="15">
        <v>45221</v>
      </c>
      <c r="H1265" s="23">
        <f t="shared" si="98"/>
        <v>4</v>
      </c>
      <c r="I1265" s="14" t="s">
        <v>52</v>
      </c>
      <c r="J1265" s="14" t="s">
        <v>1575</v>
      </c>
      <c r="K1265" s="14" t="s">
        <v>312</v>
      </c>
      <c r="L1265" s="14" t="s">
        <v>83</v>
      </c>
      <c r="M1265" s="14" t="s">
        <v>31</v>
      </c>
      <c r="N1265" s="14" t="s">
        <v>711</v>
      </c>
      <c r="O1265" s="14" t="s">
        <v>712</v>
      </c>
      <c r="P1265" s="14" t="s">
        <v>4890</v>
      </c>
      <c r="Q1265" s="14" t="s">
        <v>35</v>
      </c>
      <c r="R1265" s="14" t="s">
        <v>4891</v>
      </c>
      <c r="S1265" s="14" t="s">
        <v>110</v>
      </c>
      <c r="T1265" s="14" t="s">
        <v>111</v>
      </c>
      <c r="U1265" s="14" t="s">
        <v>287</v>
      </c>
      <c r="V1265" s="16">
        <v>1332.77</v>
      </c>
      <c r="W1265" s="13">
        <v>1</v>
      </c>
      <c r="X1265" s="17">
        <v>0</v>
      </c>
      <c r="Y1265" s="16">
        <v>-43.57</v>
      </c>
      <c r="Z1265" s="31">
        <f t="shared" si="97"/>
        <v>-3.2691312079353531E-2</v>
      </c>
    </row>
    <row r="1266" spans="1:26">
      <c r="A1266" s="26">
        <v>1265</v>
      </c>
      <c r="B1266" s="7" t="s">
        <v>4892</v>
      </c>
      <c r="C1266" s="8">
        <v>45403</v>
      </c>
      <c r="D1266" s="12">
        <f t="shared" si="94"/>
        <v>2024</v>
      </c>
      <c r="E1266" s="12">
        <f t="shared" si="95"/>
        <v>4</v>
      </c>
      <c r="F1266" s="8" t="str">
        <f t="shared" si="96"/>
        <v>2024-04</v>
      </c>
      <c r="G1266" s="8">
        <v>45410</v>
      </c>
      <c r="H1266" s="23">
        <f t="shared" si="98"/>
        <v>7</v>
      </c>
      <c r="I1266" s="7" t="s">
        <v>27</v>
      </c>
      <c r="J1266" s="7" t="s">
        <v>4893</v>
      </c>
      <c r="K1266" s="7" t="s">
        <v>4894</v>
      </c>
      <c r="L1266" s="7" t="s">
        <v>66</v>
      </c>
      <c r="M1266" s="7" t="s">
        <v>31</v>
      </c>
      <c r="N1266" s="7" t="s">
        <v>143</v>
      </c>
      <c r="O1266" s="7" t="s">
        <v>144</v>
      </c>
      <c r="P1266" s="7" t="s">
        <v>4895</v>
      </c>
      <c r="Q1266" s="7" t="s">
        <v>146</v>
      </c>
      <c r="R1266" s="7" t="s">
        <v>4896</v>
      </c>
      <c r="S1266" s="7" t="s">
        <v>110</v>
      </c>
      <c r="T1266" s="7" t="s">
        <v>148</v>
      </c>
      <c r="U1266" s="7" t="s">
        <v>232</v>
      </c>
      <c r="V1266" s="10">
        <v>18918.89</v>
      </c>
      <c r="W1266" s="6">
        <v>11</v>
      </c>
      <c r="X1266" s="11">
        <v>0.1</v>
      </c>
      <c r="Y1266" s="10">
        <v>6500.41</v>
      </c>
      <c r="Z1266" s="30">
        <f t="shared" si="97"/>
        <v>0.34359362520739856</v>
      </c>
    </row>
    <row r="1267" spans="1:26">
      <c r="A1267" s="27">
        <v>1266</v>
      </c>
      <c r="B1267" s="14" t="s">
        <v>4897</v>
      </c>
      <c r="C1267" s="15">
        <v>44978</v>
      </c>
      <c r="D1267" s="12">
        <f t="shared" si="94"/>
        <v>2023</v>
      </c>
      <c r="E1267" s="12">
        <f t="shared" si="95"/>
        <v>2</v>
      </c>
      <c r="F1267" s="15" t="str">
        <f t="shared" si="96"/>
        <v>2023-02</v>
      </c>
      <c r="G1267" s="15">
        <v>44982</v>
      </c>
      <c r="H1267" s="23">
        <f t="shared" si="98"/>
        <v>4</v>
      </c>
      <c r="I1267" s="14" t="s">
        <v>52</v>
      </c>
      <c r="J1267" s="14" t="s">
        <v>3374</v>
      </c>
      <c r="K1267" s="14" t="s">
        <v>372</v>
      </c>
      <c r="L1267" s="14" t="s">
        <v>83</v>
      </c>
      <c r="M1267" s="14" t="s">
        <v>31</v>
      </c>
      <c r="N1267" s="14" t="s">
        <v>134</v>
      </c>
      <c r="O1267" s="14" t="s">
        <v>135</v>
      </c>
      <c r="P1267" s="14" t="s">
        <v>4898</v>
      </c>
      <c r="Q1267" s="14" t="s">
        <v>58</v>
      </c>
      <c r="R1267" s="14" t="s">
        <v>4899</v>
      </c>
      <c r="S1267" s="14" t="s">
        <v>110</v>
      </c>
      <c r="T1267" s="14" t="s">
        <v>111</v>
      </c>
      <c r="U1267" s="14" t="s">
        <v>287</v>
      </c>
      <c r="V1267" s="16">
        <v>4796.8</v>
      </c>
      <c r="W1267" s="13">
        <v>4</v>
      </c>
      <c r="X1267" s="17">
        <v>0</v>
      </c>
      <c r="Y1267" s="16">
        <v>499.7</v>
      </c>
      <c r="Z1267" s="31">
        <f t="shared" si="97"/>
        <v>0.10417361574382922</v>
      </c>
    </row>
    <row r="1268" spans="1:26">
      <c r="A1268" s="26">
        <v>1267</v>
      </c>
      <c r="B1268" s="7" t="s">
        <v>4900</v>
      </c>
      <c r="C1268" s="8">
        <v>44288</v>
      </c>
      <c r="D1268" s="12">
        <f t="shared" si="94"/>
        <v>2021</v>
      </c>
      <c r="E1268" s="12">
        <f t="shared" si="95"/>
        <v>4</v>
      </c>
      <c r="F1268" s="8" t="str">
        <f t="shared" si="96"/>
        <v>2021-04</v>
      </c>
      <c r="G1268" s="8">
        <v>44289</v>
      </c>
      <c r="H1268" s="23">
        <f t="shared" si="98"/>
        <v>1</v>
      </c>
      <c r="I1268" s="7" t="s">
        <v>122</v>
      </c>
      <c r="J1268" s="7" t="s">
        <v>1663</v>
      </c>
      <c r="K1268" s="7" t="s">
        <v>1664</v>
      </c>
      <c r="L1268" s="7" t="s">
        <v>83</v>
      </c>
      <c r="M1268" s="7" t="s">
        <v>31</v>
      </c>
      <c r="N1268" s="7" t="s">
        <v>116</v>
      </c>
      <c r="O1268" s="7" t="s">
        <v>117</v>
      </c>
      <c r="P1268" s="7" t="s">
        <v>4901</v>
      </c>
      <c r="Q1268" s="7" t="s">
        <v>58</v>
      </c>
      <c r="R1268" s="7" t="s">
        <v>4902</v>
      </c>
      <c r="S1268" s="7" t="s">
        <v>110</v>
      </c>
      <c r="T1268" s="7" t="s">
        <v>243</v>
      </c>
      <c r="U1268" s="7" t="s">
        <v>244</v>
      </c>
      <c r="V1268" s="10">
        <v>16461.32</v>
      </c>
      <c r="W1268" s="6">
        <v>12</v>
      </c>
      <c r="X1268" s="11">
        <v>0.1</v>
      </c>
      <c r="Y1268" s="10">
        <v>-2845.29</v>
      </c>
      <c r="Z1268" s="30">
        <f t="shared" si="97"/>
        <v>-0.17284701348373036</v>
      </c>
    </row>
    <row r="1269" spans="1:26">
      <c r="A1269" s="27">
        <v>1268</v>
      </c>
      <c r="B1269" s="14" t="s">
        <v>4903</v>
      </c>
      <c r="C1269" s="15">
        <v>45066</v>
      </c>
      <c r="D1269" s="12">
        <f t="shared" si="94"/>
        <v>2023</v>
      </c>
      <c r="E1269" s="12">
        <f t="shared" si="95"/>
        <v>5</v>
      </c>
      <c r="F1269" s="15" t="str">
        <f t="shared" si="96"/>
        <v>2023-05</v>
      </c>
      <c r="G1269" s="15">
        <v>45066</v>
      </c>
      <c r="H1269" s="23">
        <f t="shared" si="98"/>
        <v>0</v>
      </c>
      <c r="I1269" s="14" t="s">
        <v>63</v>
      </c>
      <c r="J1269" s="14" t="s">
        <v>2011</v>
      </c>
      <c r="K1269" s="14" t="s">
        <v>302</v>
      </c>
      <c r="L1269" s="14" t="s">
        <v>30</v>
      </c>
      <c r="M1269" s="14" t="s">
        <v>31</v>
      </c>
      <c r="N1269" s="14" t="s">
        <v>32</v>
      </c>
      <c r="O1269" s="14" t="s">
        <v>33</v>
      </c>
      <c r="P1269" s="14" t="s">
        <v>4904</v>
      </c>
      <c r="Q1269" s="14" t="s">
        <v>35</v>
      </c>
      <c r="R1269" s="14" t="s">
        <v>4905</v>
      </c>
      <c r="S1269" s="14" t="s">
        <v>110</v>
      </c>
      <c r="T1269" s="14" t="s">
        <v>111</v>
      </c>
      <c r="U1269" s="14" t="s">
        <v>287</v>
      </c>
      <c r="V1269" s="16">
        <v>2912.8</v>
      </c>
      <c r="W1269" s="13">
        <v>9</v>
      </c>
      <c r="X1269" s="17">
        <v>0</v>
      </c>
      <c r="Y1269" s="16">
        <v>-23.78</v>
      </c>
      <c r="Z1269" s="31">
        <f t="shared" si="97"/>
        <v>-8.163965943422136E-3</v>
      </c>
    </row>
    <row r="1270" spans="1:26">
      <c r="A1270" s="26">
        <v>1269</v>
      </c>
      <c r="B1270" s="7" t="s">
        <v>4906</v>
      </c>
      <c r="C1270" s="8">
        <v>45625</v>
      </c>
      <c r="D1270" s="12">
        <f t="shared" si="94"/>
        <v>2024</v>
      </c>
      <c r="E1270" s="12">
        <f t="shared" si="95"/>
        <v>11</v>
      </c>
      <c r="F1270" s="8" t="str">
        <f t="shared" si="96"/>
        <v>2024-11</v>
      </c>
      <c r="G1270" s="8">
        <v>45627</v>
      </c>
      <c r="H1270" s="23">
        <f t="shared" si="98"/>
        <v>2</v>
      </c>
      <c r="I1270" s="7" t="s">
        <v>122</v>
      </c>
      <c r="J1270" s="7" t="s">
        <v>1649</v>
      </c>
      <c r="K1270" s="7" t="s">
        <v>1650</v>
      </c>
      <c r="L1270" s="7" t="s">
        <v>66</v>
      </c>
      <c r="M1270" s="7" t="s">
        <v>31</v>
      </c>
      <c r="N1270" s="7" t="s">
        <v>74</v>
      </c>
      <c r="O1270" s="7" t="s">
        <v>75</v>
      </c>
      <c r="P1270" s="7" t="s">
        <v>4907</v>
      </c>
      <c r="Q1270" s="7" t="s">
        <v>46</v>
      </c>
      <c r="R1270" s="7" t="s">
        <v>4908</v>
      </c>
      <c r="S1270" s="7" t="s">
        <v>37</v>
      </c>
      <c r="T1270" s="7" t="s">
        <v>170</v>
      </c>
      <c r="U1270" s="7" t="s">
        <v>189</v>
      </c>
      <c r="V1270" s="10">
        <v>2994.3</v>
      </c>
      <c r="W1270" s="6">
        <v>4</v>
      </c>
      <c r="X1270" s="11">
        <v>0.1</v>
      </c>
      <c r="Y1270" s="10">
        <v>369.67</v>
      </c>
      <c r="Z1270" s="30">
        <f t="shared" si="97"/>
        <v>0.12345790334969775</v>
      </c>
    </row>
    <row r="1271" spans="1:26">
      <c r="A1271" s="27">
        <v>1270</v>
      </c>
      <c r="B1271" s="14" t="s">
        <v>4909</v>
      </c>
      <c r="C1271" s="15">
        <v>45114</v>
      </c>
      <c r="D1271" s="12">
        <f t="shared" si="94"/>
        <v>2023</v>
      </c>
      <c r="E1271" s="12">
        <f t="shared" si="95"/>
        <v>7</v>
      </c>
      <c r="F1271" s="15" t="str">
        <f t="shared" si="96"/>
        <v>2023-07</v>
      </c>
      <c r="G1271" s="15">
        <v>45119</v>
      </c>
      <c r="H1271" s="23">
        <f t="shared" si="98"/>
        <v>5</v>
      </c>
      <c r="I1271" s="14" t="s">
        <v>52</v>
      </c>
      <c r="J1271" s="14" t="s">
        <v>346</v>
      </c>
      <c r="K1271" s="14" t="s">
        <v>347</v>
      </c>
      <c r="L1271" s="14" t="s">
        <v>83</v>
      </c>
      <c r="M1271" s="14" t="s">
        <v>31</v>
      </c>
      <c r="N1271" s="14" t="s">
        <v>134</v>
      </c>
      <c r="O1271" s="14" t="s">
        <v>135</v>
      </c>
      <c r="P1271" s="14" t="s">
        <v>3088</v>
      </c>
      <c r="Q1271" s="14" t="s">
        <v>58</v>
      </c>
      <c r="R1271" s="14" t="s">
        <v>4910</v>
      </c>
      <c r="S1271" s="14" t="s">
        <v>37</v>
      </c>
      <c r="T1271" s="14" t="s">
        <v>38</v>
      </c>
      <c r="U1271" s="14" t="s">
        <v>177</v>
      </c>
      <c r="V1271" s="16">
        <v>2041.28</v>
      </c>
      <c r="W1271" s="13">
        <v>7</v>
      </c>
      <c r="X1271" s="17">
        <v>0.2</v>
      </c>
      <c r="Y1271" s="16">
        <v>-189.6</v>
      </c>
      <c r="Z1271" s="31">
        <f t="shared" si="97"/>
        <v>-9.2882897005800283E-2</v>
      </c>
    </row>
    <row r="1272" spans="1:26">
      <c r="A1272" s="26">
        <v>1271</v>
      </c>
      <c r="B1272" s="7" t="s">
        <v>4911</v>
      </c>
      <c r="C1272" s="8">
        <v>45177</v>
      </c>
      <c r="D1272" s="12">
        <f t="shared" si="94"/>
        <v>2023</v>
      </c>
      <c r="E1272" s="12">
        <f t="shared" si="95"/>
        <v>9</v>
      </c>
      <c r="F1272" s="8" t="str">
        <f t="shared" si="96"/>
        <v>2023-09</v>
      </c>
      <c r="G1272" s="8">
        <v>45177</v>
      </c>
      <c r="H1272" s="23">
        <f t="shared" si="98"/>
        <v>0</v>
      </c>
      <c r="I1272" s="7" t="s">
        <v>63</v>
      </c>
      <c r="J1272" s="7" t="s">
        <v>4912</v>
      </c>
      <c r="K1272" s="7" t="s">
        <v>3754</v>
      </c>
      <c r="L1272" s="7" t="s">
        <v>30</v>
      </c>
      <c r="M1272" s="7" t="s">
        <v>31</v>
      </c>
      <c r="N1272" s="7" t="s">
        <v>134</v>
      </c>
      <c r="O1272" s="7" t="s">
        <v>135</v>
      </c>
      <c r="P1272" s="7" t="s">
        <v>4913</v>
      </c>
      <c r="Q1272" s="7" t="s">
        <v>58</v>
      </c>
      <c r="R1272" s="7" t="s">
        <v>4914</v>
      </c>
      <c r="S1272" s="7" t="s">
        <v>48</v>
      </c>
      <c r="T1272" s="7" t="s">
        <v>69</v>
      </c>
      <c r="U1272" s="7" t="s">
        <v>475</v>
      </c>
      <c r="V1272" s="10">
        <v>805.47</v>
      </c>
      <c r="W1272" s="6">
        <v>4</v>
      </c>
      <c r="X1272" s="11">
        <v>0.3</v>
      </c>
      <c r="Y1272" s="10">
        <v>320.83999999999997</v>
      </c>
      <c r="Z1272" s="30">
        <f t="shared" si="97"/>
        <v>0.39832644294635428</v>
      </c>
    </row>
    <row r="1273" spans="1:26">
      <c r="A1273" s="27">
        <v>1272</v>
      </c>
      <c r="B1273" s="14" t="s">
        <v>4915</v>
      </c>
      <c r="C1273" s="15">
        <v>45537</v>
      </c>
      <c r="D1273" s="12">
        <f t="shared" si="94"/>
        <v>2024</v>
      </c>
      <c r="E1273" s="12">
        <f t="shared" si="95"/>
        <v>9</v>
      </c>
      <c r="F1273" s="15" t="str">
        <f t="shared" si="96"/>
        <v>2024-09</v>
      </c>
      <c r="G1273" s="15">
        <v>45537</v>
      </c>
      <c r="H1273" s="23">
        <f t="shared" si="98"/>
        <v>0</v>
      </c>
      <c r="I1273" s="14" t="s">
        <v>63</v>
      </c>
      <c r="J1273" s="14" t="s">
        <v>1920</v>
      </c>
      <c r="K1273" s="14" t="s">
        <v>1921</v>
      </c>
      <c r="L1273" s="14" t="s">
        <v>66</v>
      </c>
      <c r="M1273" s="14" t="s">
        <v>31</v>
      </c>
      <c r="N1273" s="14" t="s">
        <v>55</v>
      </c>
      <c r="O1273" s="14" t="s">
        <v>56</v>
      </c>
      <c r="P1273" s="14" t="s">
        <v>4916</v>
      </c>
      <c r="Q1273" s="14" t="s">
        <v>58</v>
      </c>
      <c r="R1273" s="14" t="s">
        <v>4917</v>
      </c>
      <c r="S1273" s="14" t="s">
        <v>110</v>
      </c>
      <c r="T1273" s="14" t="s">
        <v>223</v>
      </c>
      <c r="U1273" s="14" t="s">
        <v>495</v>
      </c>
      <c r="V1273" s="16">
        <v>8036.08</v>
      </c>
      <c r="W1273" s="13">
        <v>9</v>
      </c>
      <c r="X1273" s="17">
        <v>0</v>
      </c>
      <c r="Y1273" s="16">
        <v>911.55</v>
      </c>
      <c r="Z1273" s="31">
        <f t="shared" si="97"/>
        <v>0.11343217090919951</v>
      </c>
    </row>
    <row r="1274" spans="1:26">
      <c r="A1274" s="26">
        <v>1273</v>
      </c>
      <c r="B1274" s="7" t="s">
        <v>4918</v>
      </c>
      <c r="C1274" s="8">
        <v>45006</v>
      </c>
      <c r="D1274" s="12">
        <f t="shared" si="94"/>
        <v>2023</v>
      </c>
      <c r="E1274" s="12">
        <f t="shared" si="95"/>
        <v>3</v>
      </c>
      <c r="F1274" s="8" t="str">
        <f t="shared" si="96"/>
        <v>2023-03</v>
      </c>
      <c r="G1274" s="8">
        <v>45010</v>
      </c>
      <c r="H1274" s="23">
        <f t="shared" si="98"/>
        <v>4</v>
      </c>
      <c r="I1274" s="7" t="s">
        <v>52</v>
      </c>
      <c r="J1274" s="7" t="s">
        <v>4919</v>
      </c>
      <c r="K1274" s="7" t="s">
        <v>1820</v>
      </c>
      <c r="L1274" s="7" t="s">
        <v>83</v>
      </c>
      <c r="M1274" s="7" t="s">
        <v>31</v>
      </c>
      <c r="N1274" s="7" t="s">
        <v>143</v>
      </c>
      <c r="O1274" s="7" t="s">
        <v>144</v>
      </c>
      <c r="P1274" s="7" t="s">
        <v>4920</v>
      </c>
      <c r="Q1274" s="7" t="s">
        <v>146</v>
      </c>
      <c r="R1274" s="7" t="s">
        <v>4921</v>
      </c>
      <c r="S1274" s="7" t="s">
        <v>48</v>
      </c>
      <c r="T1274" s="7" t="s">
        <v>138</v>
      </c>
      <c r="U1274" s="7" t="s">
        <v>139</v>
      </c>
      <c r="V1274" s="10">
        <v>237.14</v>
      </c>
      <c r="W1274" s="6">
        <v>3</v>
      </c>
      <c r="X1274" s="11">
        <v>0.2</v>
      </c>
      <c r="Y1274" s="10">
        <v>38.450000000000003</v>
      </c>
      <c r="Z1274" s="30">
        <f t="shared" si="97"/>
        <v>0.16214050771696048</v>
      </c>
    </row>
    <row r="1275" spans="1:26">
      <c r="A1275" s="27">
        <v>1274</v>
      </c>
      <c r="B1275" s="14" t="s">
        <v>4922</v>
      </c>
      <c r="C1275" s="15">
        <v>45432</v>
      </c>
      <c r="D1275" s="12">
        <f t="shared" si="94"/>
        <v>2024</v>
      </c>
      <c r="E1275" s="12">
        <f t="shared" si="95"/>
        <v>5</v>
      </c>
      <c r="F1275" s="15" t="str">
        <f t="shared" si="96"/>
        <v>2024-05</v>
      </c>
      <c r="G1275" s="15">
        <v>45438</v>
      </c>
      <c r="H1275" s="23">
        <f t="shared" si="98"/>
        <v>6</v>
      </c>
      <c r="I1275" s="14" t="s">
        <v>52</v>
      </c>
      <c r="J1275" s="14" t="s">
        <v>2177</v>
      </c>
      <c r="K1275" s="14" t="s">
        <v>203</v>
      </c>
      <c r="L1275" s="14" t="s">
        <v>30</v>
      </c>
      <c r="M1275" s="14" t="s">
        <v>31</v>
      </c>
      <c r="N1275" s="14" t="s">
        <v>43</v>
      </c>
      <c r="O1275" s="14" t="s">
        <v>44</v>
      </c>
      <c r="P1275" s="14" t="s">
        <v>4923</v>
      </c>
      <c r="Q1275" s="14" t="s">
        <v>46</v>
      </c>
      <c r="R1275" s="14" t="s">
        <v>4924</v>
      </c>
      <c r="S1275" s="14" t="s">
        <v>37</v>
      </c>
      <c r="T1275" s="14" t="s">
        <v>170</v>
      </c>
      <c r="U1275" s="14" t="s">
        <v>171</v>
      </c>
      <c r="V1275" s="16">
        <v>1221.23</v>
      </c>
      <c r="W1275" s="13">
        <v>12</v>
      </c>
      <c r="X1275" s="17">
        <v>0.2</v>
      </c>
      <c r="Y1275" s="16">
        <v>415.91</v>
      </c>
      <c r="Z1275" s="31">
        <f t="shared" si="97"/>
        <v>0.34056647805900608</v>
      </c>
    </row>
    <row r="1276" spans="1:26">
      <c r="A1276" s="26">
        <v>1275</v>
      </c>
      <c r="B1276" s="7" t="s">
        <v>4925</v>
      </c>
      <c r="C1276" s="8">
        <v>45185</v>
      </c>
      <c r="D1276" s="12">
        <f t="shared" si="94"/>
        <v>2023</v>
      </c>
      <c r="E1276" s="12">
        <f t="shared" si="95"/>
        <v>9</v>
      </c>
      <c r="F1276" s="8" t="str">
        <f t="shared" si="96"/>
        <v>2023-09</v>
      </c>
      <c r="G1276" s="8">
        <v>45190</v>
      </c>
      <c r="H1276" s="23">
        <f t="shared" si="98"/>
        <v>5</v>
      </c>
      <c r="I1276" s="7" t="s">
        <v>27</v>
      </c>
      <c r="J1276" s="7" t="s">
        <v>2209</v>
      </c>
      <c r="K1276" s="7" t="s">
        <v>842</v>
      </c>
      <c r="L1276" s="7" t="s">
        <v>30</v>
      </c>
      <c r="M1276" s="7" t="s">
        <v>31</v>
      </c>
      <c r="N1276" s="7" t="s">
        <v>711</v>
      </c>
      <c r="O1276" s="7" t="s">
        <v>712</v>
      </c>
      <c r="P1276" s="7" t="s">
        <v>4926</v>
      </c>
      <c r="Q1276" s="7" t="s">
        <v>35</v>
      </c>
      <c r="R1276" s="7" t="s">
        <v>4927</v>
      </c>
      <c r="S1276" s="7" t="s">
        <v>37</v>
      </c>
      <c r="T1276" s="7" t="s">
        <v>208</v>
      </c>
      <c r="U1276" s="7" t="s">
        <v>408</v>
      </c>
      <c r="V1276" s="10">
        <v>7406.01</v>
      </c>
      <c r="W1276" s="6">
        <v>11</v>
      </c>
      <c r="X1276" s="11">
        <v>0</v>
      </c>
      <c r="Y1276" s="10">
        <v>634.63</v>
      </c>
      <c r="Z1276" s="30">
        <f t="shared" si="97"/>
        <v>8.5691215647831956E-2</v>
      </c>
    </row>
    <row r="1277" spans="1:26">
      <c r="A1277" s="27">
        <v>1276</v>
      </c>
      <c r="B1277" s="14" t="s">
        <v>4928</v>
      </c>
      <c r="C1277" s="15">
        <v>44936</v>
      </c>
      <c r="D1277" s="12">
        <f t="shared" si="94"/>
        <v>2023</v>
      </c>
      <c r="E1277" s="12">
        <f t="shared" si="95"/>
        <v>1</v>
      </c>
      <c r="F1277" s="15" t="str">
        <f t="shared" si="96"/>
        <v>2023-01</v>
      </c>
      <c r="G1277" s="15">
        <v>44937</v>
      </c>
      <c r="H1277" s="23">
        <f t="shared" si="98"/>
        <v>1</v>
      </c>
      <c r="I1277" s="14" t="s">
        <v>122</v>
      </c>
      <c r="J1277" s="14" t="s">
        <v>4929</v>
      </c>
      <c r="K1277" s="14" t="s">
        <v>2664</v>
      </c>
      <c r="L1277" s="14" t="s">
        <v>30</v>
      </c>
      <c r="M1277" s="14" t="s">
        <v>31</v>
      </c>
      <c r="N1277" s="14" t="s">
        <v>134</v>
      </c>
      <c r="O1277" s="14" t="s">
        <v>135</v>
      </c>
      <c r="P1277" s="14" t="s">
        <v>4930</v>
      </c>
      <c r="Q1277" s="14" t="s">
        <v>58</v>
      </c>
      <c r="R1277" s="14" t="s">
        <v>4931</v>
      </c>
      <c r="S1277" s="14" t="s">
        <v>48</v>
      </c>
      <c r="T1277" s="14" t="s">
        <v>69</v>
      </c>
      <c r="U1277" s="14" t="s">
        <v>475</v>
      </c>
      <c r="V1277" s="16">
        <v>2138.02</v>
      </c>
      <c r="W1277" s="13">
        <v>8</v>
      </c>
      <c r="X1277" s="17">
        <v>0</v>
      </c>
      <c r="Y1277" s="16">
        <v>541.79</v>
      </c>
      <c r="Z1277" s="31">
        <f t="shared" si="97"/>
        <v>0.25340735820993254</v>
      </c>
    </row>
    <row r="1278" spans="1:26">
      <c r="A1278" s="26">
        <v>1277</v>
      </c>
      <c r="B1278" s="7" t="s">
        <v>4932</v>
      </c>
      <c r="C1278" s="8">
        <v>44233</v>
      </c>
      <c r="D1278" s="12">
        <f t="shared" si="94"/>
        <v>2021</v>
      </c>
      <c r="E1278" s="12">
        <f t="shared" si="95"/>
        <v>2</v>
      </c>
      <c r="F1278" s="8" t="str">
        <f t="shared" si="96"/>
        <v>2021-02</v>
      </c>
      <c r="G1278" s="8">
        <v>44234</v>
      </c>
      <c r="H1278" s="23">
        <f t="shared" si="98"/>
        <v>1</v>
      </c>
      <c r="I1278" s="7" t="s">
        <v>122</v>
      </c>
      <c r="J1278" s="7" t="s">
        <v>1227</v>
      </c>
      <c r="K1278" s="7" t="s">
        <v>1104</v>
      </c>
      <c r="L1278" s="7" t="s">
        <v>30</v>
      </c>
      <c r="M1278" s="7" t="s">
        <v>31</v>
      </c>
      <c r="N1278" s="7" t="s">
        <v>213</v>
      </c>
      <c r="O1278" s="7" t="s">
        <v>92</v>
      </c>
      <c r="P1278" s="7" t="s">
        <v>4933</v>
      </c>
      <c r="Q1278" s="7" t="s">
        <v>46</v>
      </c>
      <c r="R1278" s="7" t="s">
        <v>4934</v>
      </c>
      <c r="S1278" s="7" t="s">
        <v>37</v>
      </c>
      <c r="T1278" s="7" t="s">
        <v>38</v>
      </c>
      <c r="U1278" s="7" t="s">
        <v>102</v>
      </c>
      <c r="V1278" s="10">
        <v>367.35</v>
      </c>
      <c r="W1278" s="6">
        <v>5</v>
      </c>
      <c r="X1278" s="11">
        <v>0</v>
      </c>
      <c r="Y1278" s="10">
        <v>26.02</v>
      </c>
      <c r="Z1278" s="30">
        <f t="shared" si="97"/>
        <v>7.0831631958622562E-2</v>
      </c>
    </row>
    <row r="1279" spans="1:26">
      <c r="A1279" s="27">
        <v>1278</v>
      </c>
      <c r="B1279" s="14" t="s">
        <v>4935</v>
      </c>
      <c r="C1279" s="15">
        <v>44902</v>
      </c>
      <c r="D1279" s="12">
        <f t="shared" si="94"/>
        <v>2022</v>
      </c>
      <c r="E1279" s="12">
        <f t="shared" si="95"/>
        <v>12</v>
      </c>
      <c r="F1279" s="15" t="str">
        <f t="shared" si="96"/>
        <v>2022-12</v>
      </c>
      <c r="G1279" s="15">
        <v>44908</v>
      </c>
      <c r="H1279" s="23">
        <f t="shared" si="98"/>
        <v>6</v>
      </c>
      <c r="I1279" s="14" t="s">
        <v>27</v>
      </c>
      <c r="J1279" s="14" t="s">
        <v>1595</v>
      </c>
      <c r="K1279" s="14" t="s">
        <v>1596</v>
      </c>
      <c r="L1279" s="14" t="s">
        <v>30</v>
      </c>
      <c r="M1279" s="14" t="s">
        <v>31</v>
      </c>
      <c r="N1279" s="14" t="s">
        <v>220</v>
      </c>
      <c r="O1279" s="14" t="s">
        <v>220</v>
      </c>
      <c r="P1279" s="14" t="s">
        <v>4936</v>
      </c>
      <c r="Q1279" s="14" t="s">
        <v>58</v>
      </c>
      <c r="R1279" s="14" t="s">
        <v>4937</v>
      </c>
      <c r="S1279" s="14" t="s">
        <v>110</v>
      </c>
      <c r="T1279" s="14" t="s">
        <v>148</v>
      </c>
      <c r="U1279" s="14" t="s">
        <v>149</v>
      </c>
      <c r="V1279" s="16">
        <v>4951.91</v>
      </c>
      <c r="W1279" s="13">
        <v>3</v>
      </c>
      <c r="X1279" s="17">
        <v>0</v>
      </c>
      <c r="Y1279" s="16">
        <v>-953.23</v>
      </c>
      <c r="Z1279" s="31">
        <f t="shared" si="97"/>
        <v>-0.19249744038159014</v>
      </c>
    </row>
    <row r="1280" spans="1:26">
      <c r="A1280" s="26">
        <v>1279</v>
      </c>
      <c r="B1280" s="7" t="s">
        <v>4938</v>
      </c>
      <c r="C1280" s="8">
        <v>44732</v>
      </c>
      <c r="D1280" s="12">
        <f t="shared" si="94"/>
        <v>2022</v>
      </c>
      <c r="E1280" s="12">
        <f t="shared" si="95"/>
        <v>6</v>
      </c>
      <c r="F1280" s="8" t="str">
        <f t="shared" si="96"/>
        <v>2022-06</v>
      </c>
      <c r="G1280" s="8">
        <v>44740</v>
      </c>
      <c r="H1280" s="23">
        <f t="shared" si="98"/>
        <v>8</v>
      </c>
      <c r="I1280" s="7" t="s">
        <v>27</v>
      </c>
      <c r="J1280" s="7" t="s">
        <v>3237</v>
      </c>
      <c r="K1280" s="7" t="s">
        <v>1159</v>
      </c>
      <c r="L1280" s="7" t="s">
        <v>66</v>
      </c>
      <c r="M1280" s="7" t="s">
        <v>31</v>
      </c>
      <c r="N1280" s="7" t="s">
        <v>711</v>
      </c>
      <c r="O1280" s="7" t="s">
        <v>712</v>
      </c>
      <c r="P1280" s="7" t="s">
        <v>4939</v>
      </c>
      <c r="Q1280" s="7" t="s">
        <v>35</v>
      </c>
      <c r="R1280" s="7" t="s">
        <v>4940</v>
      </c>
      <c r="S1280" s="7" t="s">
        <v>48</v>
      </c>
      <c r="T1280" s="7" t="s">
        <v>129</v>
      </c>
      <c r="U1280" s="7" t="s">
        <v>1450</v>
      </c>
      <c r="V1280" s="10">
        <v>191.05</v>
      </c>
      <c r="W1280" s="6">
        <v>1</v>
      </c>
      <c r="X1280" s="11">
        <v>0.2</v>
      </c>
      <c r="Y1280" s="10">
        <v>63.05</v>
      </c>
      <c r="Z1280" s="30">
        <f t="shared" si="97"/>
        <v>0.3300183198115676</v>
      </c>
    </row>
    <row r="1281" spans="1:26">
      <c r="A1281" s="27">
        <v>1280</v>
      </c>
      <c r="B1281" s="14" t="s">
        <v>4941</v>
      </c>
      <c r="C1281" s="15">
        <v>44821</v>
      </c>
      <c r="D1281" s="12">
        <f t="shared" si="94"/>
        <v>2022</v>
      </c>
      <c r="E1281" s="12">
        <f t="shared" si="95"/>
        <v>9</v>
      </c>
      <c r="F1281" s="15" t="str">
        <f t="shared" si="96"/>
        <v>2022-09</v>
      </c>
      <c r="G1281" s="15">
        <v>44821</v>
      </c>
      <c r="H1281" s="23">
        <f t="shared" si="98"/>
        <v>0</v>
      </c>
      <c r="I1281" s="14" t="s">
        <v>63</v>
      </c>
      <c r="J1281" s="14" t="s">
        <v>1950</v>
      </c>
      <c r="K1281" s="14" t="s">
        <v>1060</v>
      </c>
      <c r="L1281" s="14" t="s">
        <v>83</v>
      </c>
      <c r="M1281" s="14" t="s">
        <v>31</v>
      </c>
      <c r="N1281" s="14" t="s">
        <v>166</v>
      </c>
      <c r="O1281" s="14" t="s">
        <v>167</v>
      </c>
      <c r="P1281" s="14" t="s">
        <v>4942</v>
      </c>
      <c r="Q1281" s="14" t="s">
        <v>35</v>
      </c>
      <c r="R1281" s="14" t="s">
        <v>4943</v>
      </c>
      <c r="S1281" s="14" t="s">
        <v>48</v>
      </c>
      <c r="T1281" s="14" t="s">
        <v>95</v>
      </c>
      <c r="U1281" s="14" t="s">
        <v>195</v>
      </c>
      <c r="V1281" s="16">
        <v>1323.69</v>
      </c>
      <c r="W1281" s="13">
        <v>11</v>
      </c>
      <c r="X1281" s="17">
        <v>0.2</v>
      </c>
      <c r="Y1281" s="16">
        <v>138.94999999999999</v>
      </c>
      <c r="Z1281" s="31">
        <f t="shared" si="97"/>
        <v>0.104971707877222</v>
      </c>
    </row>
    <row r="1282" spans="1:26">
      <c r="A1282" s="26">
        <v>1281</v>
      </c>
      <c r="B1282" s="7" t="s">
        <v>4944</v>
      </c>
      <c r="C1282" s="8">
        <v>44771</v>
      </c>
      <c r="D1282" s="12">
        <f t="shared" ref="D1282:D1345" si="99">YEAR(C1282)</f>
        <v>2022</v>
      </c>
      <c r="E1282" s="12">
        <f t="shared" ref="E1282:E1345" si="100">MONTH(C1282)</f>
        <v>7</v>
      </c>
      <c r="F1282" s="8" t="str">
        <f t="shared" ref="F1282:F1345" si="101">TEXT(C1282,"yyyy-mm")</f>
        <v>2022-07</v>
      </c>
      <c r="G1282" s="8">
        <v>44773</v>
      </c>
      <c r="H1282" s="23">
        <f t="shared" si="98"/>
        <v>2</v>
      </c>
      <c r="I1282" s="7" t="s">
        <v>122</v>
      </c>
      <c r="J1282" s="7" t="s">
        <v>2170</v>
      </c>
      <c r="K1282" s="7" t="s">
        <v>186</v>
      </c>
      <c r="L1282" s="7" t="s">
        <v>30</v>
      </c>
      <c r="M1282" s="7" t="s">
        <v>31</v>
      </c>
      <c r="N1282" s="7" t="s">
        <v>91</v>
      </c>
      <c r="O1282" s="7" t="s">
        <v>92</v>
      </c>
      <c r="P1282" s="7" t="s">
        <v>4945</v>
      </c>
      <c r="Q1282" s="7" t="s">
        <v>46</v>
      </c>
      <c r="R1282" s="7" t="s">
        <v>4946</v>
      </c>
      <c r="S1282" s="7" t="s">
        <v>37</v>
      </c>
      <c r="T1282" s="7" t="s">
        <v>170</v>
      </c>
      <c r="U1282" s="7" t="s">
        <v>171</v>
      </c>
      <c r="V1282" s="10">
        <v>3575.31</v>
      </c>
      <c r="W1282" s="6">
        <v>4</v>
      </c>
      <c r="X1282" s="11">
        <v>0.2</v>
      </c>
      <c r="Y1282" s="10">
        <v>702.51</v>
      </c>
      <c r="Z1282" s="30">
        <f t="shared" ref="Z1282:Z1345" si="102">IFERROR(Y1282/V1282,0)</f>
        <v>0.19648925547714743</v>
      </c>
    </row>
    <row r="1283" spans="1:26">
      <c r="A1283" s="27">
        <v>1282</v>
      </c>
      <c r="B1283" s="14" t="s">
        <v>4947</v>
      </c>
      <c r="C1283" s="15">
        <v>44639</v>
      </c>
      <c r="D1283" s="12">
        <f t="shared" si="99"/>
        <v>2022</v>
      </c>
      <c r="E1283" s="12">
        <f t="shared" si="100"/>
        <v>3</v>
      </c>
      <c r="F1283" s="15" t="str">
        <f t="shared" si="101"/>
        <v>2022-03</v>
      </c>
      <c r="G1283" s="15">
        <v>44641</v>
      </c>
      <c r="H1283" s="23">
        <f t="shared" si="98"/>
        <v>2</v>
      </c>
      <c r="I1283" s="14" t="s">
        <v>122</v>
      </c>
      <c r="J1283" s="14" t="s">
        <v>226</v>
      </c>
      <c r="K1283" s="14" t="s">
        <v>227</v>
      </c>
      <c r="L1283" s="14" t="s">
        <v>66</v>
      </c>
      <c r="M1283" s="14" t="s">
        <v>31</v>
      </c>
      <c r="N1283" s="14" t="s">
        <v>228</v>
      </c>
      <c r="O1283" s="14" t="s">
        <v>229</v>
      </c>
      <c r="P1283" s="14" t="s">
        <v>4948</v>
      </c>
      <c r="Q1283" s="14" t="s">
        <v>46</v>
      </c>
      <c r="R1283" s="14" t="s">
        <v>4949</v>
      </c>
      <c r="S1283" s="14" t="s">
        <v>110</v>
      </c>
      <c r="T1283" s="14" t="s">
        <v>223</v>
      </c>
      <c r="U1283" s="14" t="s">
        <v>495</v>
      </c>
      <c r="V1283" s="16">
        <v>816.12</v>
      </c>
      <c r="W1283" s="13">
        <v>1</v>
      </c>
      <c r="X1283" s="17">
        <v>0.5</v>
      </c>
      <c r="Y1283" s="16">
        <v>241.25</v>
      </c>
      <c r="Z1283" s="31">
        <f t="shared" si="102"/>
        <v>0.29560603832769689</v>
      </c>
    </row>
    <row r="1284" spans="1:26">
      <c r="A1284" s="26">
        <v>1283</v>
      </c>
      <c r="B1284" s="7" t="s">
        <v>4950</v>
      </c>
      <c r="C1284" s="8">
        <v>45446</v>
      </c>
      <c r="D1284" s="12">
        <f t="shared" si="99"/>
        <v>2024</v>
      </c>
      <c r="E1284" s="12">
        <f t="shared" si="100"/>
        <v>6</v>
      </c>
      <c r="F1284" s="8" t="str">
        <f t="shared" si="101"/>
        <v>2024-06</v>
      </c>
      <c r="G1284" s="8">
        <v>45449</v>
      </c>
      <c r="H1284" s="23">
        <f t="shared" ref="H1284:H1347" si="103">G1284-C1284</f>
        <v>3</v>
      </c>
      <c r="I1284" s="7" t="s">
        <v>122</v>
      </c>
      <c r="J1284" s="7" t="s">
        <v>4110</v>
      </c>
      <c r="K1284" s="7" t="s">
        <v>2780</v>
      </c>
      <c r="L1284" s="7" t="s">
        <v>66</v>
      </c>
      <c r="M1284" s="7" t="s">
        <v>31</v>
      </c>
      <c r="N1284" s="7" t="s">
        <v>106</v>
      </c>
      <c r="O1284" s="7" t="s">
        <v>107</v>
      </c>
      <c r="P1284" s="7" t="s">
        <v>4951</v>
      </c>
      <c r="Q1284" s="7" t="s">
        <v>35</v>
      </c>
      <c r="R1284" s="7" t="s">
        <v>4952</v>
      </c>
      <c r="S1284" s="7" t="s">
        <v>110</v>
      </c>
      <c r="T1284" s="7" t="s">
        <v>148</v>
      </c>
      <c r="U1284" s="7" t="s">
        <v>149</v>
      </c>
      <c r="V1284" s="10">
        <v>16701.27</v>
      </c>
      <c r="W1284" s="6">
        <v>12</v>
      </c>
      <c r="X1284" s="11">
        <v>0.2</v>
      </c>
      <c r="Y1284" s="10">
        <v>-408.85</v>
      </c>
      <c r="Z1284" s="30">
        <f t="shared" si="102"/>
        <v>-2.4480174262196827E-2</v>
      </c>
    </row>
    <row r="1285" spans="1:26">
      <c r="A1285" s="27">
        <v>1284</v>
      </c>
      <c r="B1285" s="14" t="s">
        <v>4953</v>
      </c>
      <c r="C1285" s="15">
        <v>44555</v>
      </c>
      <c r="D1285" s="12">
        <f t="shared" si="99"/>
        <v>2021</v>
      </c>
      <c r="E1285" s="12">
        <f t="shared" si="100"/>
        <v>12</v>
      </c>
      <c r="F1285" s="15" t="str">
        <f t="shared" si="101"/>
        <v>2021-12</v>
      </c>
      <c r="G1285" s="15">
        <v>44555</v>
      </c>
      <c r="H1285" s="23">
        <f t="shared" si="103"/>
        <v>0</v>
      </c>
      <c r="I1285" s="14" t="s">
        <v>63</v>
      </c>
      <c r="J1285" s="14" t="s">
        <v>1384</v>
      </c>
      <c r="K1285" s="14" t="s">
        <v>385</v>
      </c>
      <c r="L1285" s="14" t="s">
        <v>83</v>
      </c>
      <c r="M1285" s="14" t="s">
        <v>31</v>
      </c>
      <c r="N1285" s="14" t="s">
        <v>220</v>
      </c>
      <c r="O1285" s="14" t="s">
        <v>220</v>
      </c>
      <c r="P1285" s="14" t="s">
        <v>4954</v>
      </c>
      <c r="Q1285" s="14" t="s">
        <v>58</v>
      </c>
      <c r="R1285" s="14" t="s">
        <v>4955</v>
      </c>
      <c r="S1285" s="14" t="s">
        <v>110</v>
      </c>
      <c r="T1285" s="14" t="s">
        <v>111</v>
      </c>
      <c r="U1285" s="14" t="s">
        <v>216</v>
      </c>
      <c r="V1285" s="16">
        <v>3908.64</v>
      </c>
      <c r="W1285" s="13">
        <v>10</v>
      </c>
      <c r="X1285" s="17">
        <v>0.1</v>
      </c>
      <c r="Y1285" s="16">
        <v>437.49</v>
      </c>
      <c r="Z1285" s="31">
        <f t="shared" si="102"/>
        <v>0.11192895738671252</v>
      </c>
    </row>
    <row r="1286" spans="1:26">
      <c r="A1286" s="26">
        <v>1285</v>
      </c>
      <c r="B1286" s="7" t="s">
        <v>4956</v>
      </c>
      <c r="C1286" s="8">
        <v>44487</v>
      </c>
      <c r="D1286" s="12">
        <f t="shared" si="99"/>
        <v>2021</v>
      </c>
      <c r="E1286" s="12">
        <f t="shared" si="100"/>
        <v>10</v>
      </c>
      <c r="F1286" s="8" t="str">
        <f t="shared" si="101"/>
        <v>2021-10</v>
      </c>
      <c r="G1286" s="8">
        <v>44490</v>
      </c>
      <c r="H1286" s="23">
        <f t="shared" si="103"/>
        <v>3</v>
      </c>
      <c r="I1286" s="7" t="s">
        <v>122</v>
      </c>
      <c r="J1286" s="7" t="s">
        <v>4957</v>
      </c>
      <c r="K1286" s="7" t="s">
        <v>416</v>
      </c>
      <c r="L1286" s="7" t="s">
        <v>66</v>
      </c>
      <c r="M1286" s="7" t="s">
        <v>31</v>
      </c>
      <c r="N1286" s="7" t="s">
        <v>204</v>
      </c>
      <c r="O1286" s="7" t="s">
        <v>205</v>
      </c>
      <c r="P1286" s="7" t="s">
        <v>4958</v>
      </c>
      <c r="Q1286" s="7" t="s">
        <v>146</v>
      </c>
      <c r="R1286" s="7" t="s">
        <v>4959</v>
      </c>
      <c r="S1286" s="7" t="s">
        <v>37</v>
      </c>
      <c r="T1286" s="7" t="s">
        <v>38</v>
      </c>
      <c r="U1286" s="7" t="s">
        <v>102</v>
      </c>
      <c r="V1286" s="10">
        <v>1611.41</v>
      </c>
      <c r="W1286" s="6">
        <v>9</v>
      </c>
      <c r="X1286" s="11">
        <v>0.2</v>
      </c>
      <c r="Y1286" s="10">
        <v>-124.14</v>
      </c>
      <c r="Z1286" s="30">
        <f t="shared" si="102"/>
        <v>-7.7038121893248768E-2</v>
      </c>
    </row>
    <row r="1287" spans="1:26">
      <c r="A1287" s="27">
        <v>1286</v>
      </c>
      <c r="B1287" s="14" t="s">
        <v>4960</v>
      </c>
      <c r="C1287" s="15">
        <v>44206</v>
      </c>
      <c r="D1287" s="12">
        <f t="shared" si="99"/>
        <v>2021</v>
      </c>
      <c r="E1287" s="12">
        <f t="shared" si="100"/>
        <v>1</v>
      </c>
      <c r="F1287" s="15" t="str">
        <f t="shared" si="101"/>
        <v>2021-01</v>
      </c>
      <c r="G1287" s="15">
        <v>44211</v>
      </c>
      <c r="H1287" s="23">
        <f t="shared" si="103"/>
        <v>5</v>
      </c>
      <c r="I1287" s="14" t="s">
        <v>27</v>
      </c>
      <c r="J1287" s="14" t="s">
        <v>2165</v>
      </c>
      <c r="K1287" s="14" t="s">
        <v>2166</v>
      </c>
      <c r="L1287" s="14" t="s">
        <v>30</v>
      </c>
      <c r="M1287" s="14" t="s">
        <v>31</v>
      </c>
      <c r="N1287" s="14" t="s">
        <v>74</v>
      </c>
      <c r="O1287" s="14" t="s">
        <v>75</v>
      </c>
      <c r="P1287" s="14" t="s">
        <v>4961</v>
      </c>
      <c r="Q1287" s="14" t="s">
        <v>46</v>
      </c>
      <c r="R1287" s="14" t="s">
        <v>4962</v>
      </c>
      <c r="S1287" s="14" t="s">
        <v>37</v>
      </c>
      <c r="T1287" s="14" t="s">
        <v>38</v>
      </c>
      <c r="U1287" s="14" t="s">
        <v>333</v>
      </c>
      <c r="V1287" s="16">
        <v>1447.16</v>
      </c>
      <c r="W1287" s="13">
        <v>8</v>
      </c>
      <c r="X1287" s="17">
        <v>0.2</v>
      </c>
      <c r="Y1287" s="16">
        <v>327.78</v>
      </c>
      <c r="Z1287" s="31">
        <f t="shared" si="102"/>
        <v>0.22649879764504266</v>
      </c>
    </row>
    <row r="1288" spans="1:26">
      <c r="A1288" s="26">
        <v>1287</v>
      </c>
      <c r="B1288" s="7" t="s">
        <v>4963</v>
      </c>
      <c r="C1288" s="8">
        <v>45467</v>
      </c>
      <c r="D1288" s="12">
        <f t="shared" si="99"/>
        <v>2024</v>
      </c>
      <c r="E1288" s="12">
        <f t="shared" si="100"/>
        <v>6</v>
      </c>
      <c r="F1288" s="8" t="str">
        <f t="shared" si="101"/>
        <v>2024-06</v>
      </c>
      <c r="G1288" s="8">
        <v>45471</v>
      </c>
      <c r="H1288" s="23">
        <f t="shared" si="103"/>
        <v>4</v>
      </c>
      <c r="I1288" s="7" t="s">
        <v>52</v>
      </c>
      <c r="J1288" s="7" t="s">
        <v>2965</v>
      </c>
      <c r="K1288" s="7" t="s">
        <v>604</v>
      </c>
      <c r="L1288" s="7" t="s">
        <v>30</v>
      </c>
      <c r="M1288" s="7" t="s">
        <v>31</v>
      </c>
      <c r="N1288" s="7" t="s">
        <v>313</v>
      </c>
      <c r="O1288" s="7" t="s">
        <v>314</v>
      </c>
      <c r="P1288" s="7" t="s">
        <v>4964</v>
      </c>
      <c r="Q1288" s="7" t="s">
        <v>146</v>
      </c>
      <c r="R1288" s="7" t="s">
        <v>4965</v>
      </c>
      <c r="S1288" s="7" t="s">
        <v>110</v>
      </c>
      <c r="T1288" s="7" t="s">
        <v>223</v>
      </c>
      <c r="U1288" s="7" t="s">
        <v>495</v>
      </c>
      <c r="V1288" s="10">
        <v>1548.87</v>
      </c>
      <c r="W1288" s="6">
        <v>3</v>
      </c>
      <c r="X1288" s="11">
        <v>0.3</v>
      </c>
      <c r="Y1288" s="10">
        <v>-4.83</v>
      </c>
      <c r="Z1288" s="30">
        <f t="shared" si="102"/>
        <v>-3.1184024482364564E-3</v>
      </c>
    </row>
    <row r="1289" spans="1:26">
      <c r="A1289" s="27">
        <v>1288</v>
      </c>
      <c r="B1289" s="14" t="s">
        <v>4966</v>
      </c>
      <c r="C1289" s="15">
        <v>45086</v>
      </c>
      <c r="D1289" s="12">
        <f t="shared" si="99"/>
        <v>2023</v>
      </c>
      <c r="E1289" s="12">
        <f t="shared" si="100"/>
        <v>6</v>
      </c>
      <c r="F1289" s="15" t="str">
        <f t="shared" si="101"/>
        <v>2023-06</v>
      </c>
      <c r="G1289" s="15">
        <v>45089</v>
      </c>
      <c r="H1289" s="23">
        <f t="shared" si="103"/>
        <v>3</v>
      </c>
      <c r="I1289" s="14" t="s">
        <v>122</v>
      </c>
      <c r="J1289" s="14" t="s">
        <v>4967</v>
      </c>
      <c r="K1289" s="14" t="s">
        <v>4968</v>
      </c>
      <c r="L1289" s="14" t="s">
        <v>30</v>
      </c>
      <c r="M1289" s="14" t="s">
        <v>31</v>
      </c>
      <c r="N1289" s="14" t="s">
        <v>166</v>
      </c>
      <c r="O1289" s="14" t="s">
        <v>167</v>
      </c>
      <c r="P1289" s="14" t="s">
        <v>4969</v>
      </c>
      <c r="Q1289" s="14" t="s">
        <v>35</v>
      </c>
      <c r="R1289" s="14" t="s">
        <v>4970</v>
      </c>
      <c r="S1289" s="14" t="s">
        <v>110</v>
      </c>
      <c r="T1289" s="14" t="s">
        <v>111</v>
      </c>
      <c r="U1289" s="14" t="s">
        <v>287</v>
      </c>
      <c r="V1289" s="16">
        <v>8949.82</v>
      </c>
      <c r="W1289" s="13">
        <v>11</v>
      </c>
      <c r="X1289" s="17">
        <v>0.2</v>
      </c>
      <c r="Y1289" s="16">
        <v>-74.2</v>
      </c>
      <c r="Z1289" s="31">
        <f t="shared" si="102"/>
        <v>-8.2906695330185413E-3</v>
      </c>
    </row>
    <row r="1290" spans="1:26">
      <c r="A1290" s="26">
        <v>1289</v>
      </c>
      <c r="B1290" s="7" t="s">
        <v>4971</v>
      </c>
      <c r="C1290" s="8">
        <v>44280</v>
      </c>
      <c r="D1290" s="12">
        <f t="shared" si="99"/>
        <v>2021</v>
      </c>
      <c r="E1290" s="12">
        <f t="shared" si="100"/>
        <v>3</v>
      </c>
      <c r="F1290" s="8" t="str">
        <f t="shared" si="101"/>
        <v>2021-03</v>
      </c>
      <c r="G1290" s="8">
        <v>44283</v>
      </c>
      <c r="H1290" s="23">
        <f t="shared" si="103"/>
        <v>3</v>
      </c>
      <c r="I1290" s="7" t="s">
        <v>122</v>
      </c>
      <c r="J1290" s="7" t="s">
        <v>3652</v>
      </c>
      <c r="K1290" s="7" t="s">
        <v>3258</v>
      </c>
      <c r="L1290" s="7" t="s">
        <v>83</v>
      </c>
      <c r="M1290" s="7" t="s">
        <v>31</v>
      </c>
      <c r="N1290" s="7" t="s">
        <v>125</v>
      </c>
      <c r="O1290" s="7" t="s">
        <v>126</v>
      </c>
      <c r="P1290" s="7" t="s">
        <v>4972</v>
      </c>
      <c r="Q1290" s="7" t="s">
        <v>58</v>
      </c>
      <c r="R1290" s="7" t="s">
        <v>4973</v>
      </c>
      <c r="S1290" s="7" t="s">
        <v>110</v>
      </c>
      <c r="T1290" s="7" t="s">
        <v>111</v>
      </c>
      <c r="U1290" s="7" t="s">
        <v>112</v>
      </c>
      <c r="V1290" s="10">
        <v>9766.77</v>
      </c>
      <c r="W1290" s="6">
        <v>6</v>
      </c>
      <c r="X1290" s="11">
        <v>0.1</v>
      </c>
      <c r="Y1290" s="10">
        <v>1745.82</v>
      </c>
      <c r="Z1290" s="30">
        <f t="shared" si="102"/>
        <v>0.17875100980160277</v>
      </c>
    </row>
    <row r="1291" spans="1:26">
      <c r="A1291" s="27">
        <v>1290</v>
      </c>
      <c r="B1291" s="14" t="s">
        <v>4974</v>
      </c>
      <c r="C1291" s="15">
        <v>45167</v>
      </c>
      <c r="D1291" s="12">
        <f t="shared" si="99"/>
        <v>2023</v>
      </c>
      <c r="E1291" s="12">
        <f t="shared" si="100"/>
        <v>8</v>
      </c>
      <c r="F1291" s="15" t="str">
        <f t="shared" si="101"/>
        <v>2023-08</v>
      </c>
      <c r="G1291" s="15">
        <v>45167</v>
      </c>
      <c r="H1291" s="23">
        <f t="shared" si="103"/>
        <v>0</v>
      </c>
      <c r="I1291" s="14" t="s">
        <v>63</v>
      </c>
      <c r="J1291" s="14" t="s">
        <v>4975</v>
      </c>
      <c r="K1291" s="14" t="s">
        <v>1121</v>
      </c>
      <c r="L1291" s="14" t="s">
        <v>30</v>
      </c>
      <c r="M1291" s="14" t="s">
        <v>31</v>
      </c>
      <c r="N1291" s="14" t="s">
        <v>143</v>
      </c>
      <c r="O1291" s="14" t="s">
        <v>144</v>
      </c>
      <c r="P1291" s="14" t="s">
        <v>4976</v>
      </c>
      <c r="Q1291" s="14" t="s">
        <v>146</v>
      </c>
      <c r="R1291" s="14" t="s">
        <v>4977</v>
      </c>
      <c r="S1291" s="14" t="s">
        <v>110</v>
      </c>
      <c r="T1291" s="14" t="s">
        <v>223</v>
      </c>
      <c r="U1291" s="14" t="s">
        <v>449</v>
      </c>
      <c r="V1291" s="16">
        <v>1282.05</v>
      </c>
      <c r="W1291" s="13">
        <v>2</v>
      </c>
      <c r="X1291" s="17">
        <v>0.2</v>
      </c>
      <c r="Y1291" s="16">
        <v>329.17</v>
      </c>
      <c r="Z1291" s="31">
        <f t="shared" si="102"/>
        <v>0.25675285675285675</v>
      </c>
    </row>
    <row r="1292" spans="1:26">
      <c r="A1292" s="26">
        <v>1291</v>
      </c>
      <c r="B1292" s="7" t="s">
        <v>4978</v>
      </c>
      <c r="C1292" s="8">
        <v>45068</v>
      </c>
      <c r="D1292" s="12">
        <f t="shared" si="99"/>
        <v>2023</v>
      </c>
      <c r="E1292" s="12">
        <f t="shared" si="100"/>
        <v>5</v>
      </c>
      <c r="F1292" s="8" t="str">
        <f t="shared" si="101"/>
        <v>2023-05</v>
      </c>
      <c r="G1292" s="8">
        <v>45068</v>
      </c>
      <c r="H1292" s="23">
        <f t="shared" si="103"/>
        <v>0</v>
      </c>
      <c r="I1292" s="7" t="s">
        <v>63</v>
      </c>
      <c r="J1292" s="7" t="s">
        <v>1758</v>
      </c>
      <c r="K1292" s="7" t="s">
        <v>257</v>
      </c>
      <c r="L1292" s="7" t="s">
        <v>66</v>
      </c>
      <c r="M1292" s="7" t="s">
        <v>31</v>
      </c>
      <c r="N1292" s="7" t="s">
        <v>91</v>
      </c>
      <c r="O1292" s="7" t="s">
        <v>92</v>
      </c>
      <c r="P1292" s="7" t="s">
        <v>4979</v>
      </c>
      <c r="Q1292" s="7" t="s">
        <v>46</v>
      </c>
      <c r="R1292" s="7" t="s">
        <v>4980</v>
      </c>
      <c r="S1292" s="7" t="s">
        <v>110</v>
      </c>
      <c r="T1292" s="7" t="s">
        <v>243</v>
      </c>
      <c r="U1292" s="7" t="s">
        <v>244</v>
      </c>
      <c r="V1292" s="10">
        <v>3140.31</v>
      </c>
      <c r="W1292" s="6">
        <v>3</v>
      </c>
      <c r="X1292" s="11">
        <v>0</v>
      </c>
      <c r="Y1292" s="10">
        <v>389.51</v>
      </c>
      <c r="Z1292" s="30">
        <f t="shared" si="102"/>
        <v>0.12403552515515984</v>
      </c>
    </row>
    <row r="1293" spans="1:26">
      <c r="A1293" s="27">
        <v>1292</v>
      </c>
      <c r="B1293" s="14" t="s">
        <v>4981</v>
      </c>
      <c r="C1293" s="15">
        <v>45432</v>
      </c>
      <c r="D1293" s="12">
        <f t="shared" si="99"/>
        <v>2024</v>
      </c>
      <c r="E1293" s="12">
        <f t="shared" si="100"/>
        <v>5</v>
      </c>
      <c r="F1293" s="15" t="str">
        <f t="shared" si="101"/>
        <v>2024-05</v>
      </c>
      <c r="G1293" s="15">
        <v>45437</v>
      </c>
      <c r="H1293" s="23">
        <f t="shared" si="103"/>
        <v>5</v>
      </c>
      <c r="I1293" s="14" t="s">
        <v>27</v>
      </c>
      <c r="J1293" s="14" t="s">
        <v>1369</v>
      </c>
      <c r="K1293" s="14" t="s">
        <v>1370</v>
      </c>
      <c r="L1293" s="14" t="s">
        <v>83</v>
      </c>
      <c r="M1293" s="14" t="s">
        <v>31</v>
      </c>
      <c r="N1293" s="14" t="s">
        <v>116</v>
      </c>
      <c r="O1293" s="14" t="s">
        <v>117</v>
      </c>
      <c r="P1293" s="14" t="s">
        <v>4982</v>
      </c>
      <c r="Q1293" s="14" t="s">
        <v>58</v>
      </c>
      <c r="R1293" s="14" t="s">
        <v>4983</v>
      </c>
      <c r="S1293" s="14" t="s">
        <v>37</v>
      </c>
      <c r="T1293" s="14" t="s">
        <v>38</v>
      </c>
      <c r="U1293" s="14" t="s">
        <v>39</v>
      </c>
      <c r="V1293" s="16">
        <v>646.73</v>
      </c>
      <c r="W1293" s="13">
        <v>6</v>
      </c>
      <c r="X1293" s="17">
        <v>0</v>
      </c>
      <c r="Y1293" s="16">
        <v>195.2</v>
      </c>
      <c r="Z1293" s="31">
        <f t="shared" si="102"/>
        <v>0.30182610981398728</v>
      </c>
    </row>
    <row r="1294" spans="1:26">
      <c r="A1294" s="26">
        <v>1293</v>
      </c>
      <c r="B1294" s="7" t="s">
        <v>4984</v>
      </c>
      <c r="C1294" s="8">
        <v>44453</v>
      </c>
      <c r="D1294" s="12">
        <f t="shared" si="99"/>
        <v>2021</v>
      </c>
      <c r="E1294" s="12">
        <f t="shared" si="100"/>
        <v>9</v>
      </c>
      <c r="F1294" s="8" t="str">
        <f t="shared" si="101"/>
        <v>2021-09</v>
      </c>
      <c r="G1294" s="8">
        <v>44461</v>
      </c>
      <c r="H1294" s="23">
        <f t="shared" si="103"/>
        <v>8</v>
      </c>
      <c r="I1294" s="7" t="s">
        <v>27</v>
      </c>
      <c r="J1294" s="7" t="s">
        <v>306</v>
      </c>
      <c r="K1294" s="7" t="s">
        <v>307</v>
      </c>
      <c r="L1294" s="7" t="s">
        <v>66</v>
      </c>
      <c r="M1294" s="7" t="s">
        <v>31</v>
      </c>
      <c r="N1294" s="7" t="s">
        <v>74</v>
      </c>
      <c r="O1294" s="7" t="s">
        <v>75</v>
      </c>
      <c r="P1294" s="7" t="s">
        <v>4985</v>
      </c>
      <c r="Q1294" s="7" t="s">
        <v>46</v>
      </c>
      <c r="R1294" s="7" t="s">
        <v>4986</v>
      </c>
      <c r="S1294" s="7" t="s">
        <v>37</v>
      </c>
      <c r="T1294" s="7" t="s">
        <v>38</v>
      </c>
      <c r="U1294" s="7" t="s">
        <v>102</v>
      </c>
      <c r="V1294" s="10">
        <v>5254.16</v>
      </c>
      <c r="W1294" s="6">
        <v>9</v>
      </c>
      <c r="X1294" s="11">
        <v>0.5</v>
      </c>
      <c r="Y1294" s="10">
        <v>206.41</v>
      </c>
      <c r="Z1294" s="30">
        <f t="shared" si="102"/>
        <v>3.9285061741553363E-2</v>
      </c>
    </row>
    <row r="1295" spans="1:26">
      <c r="A1295" s="27">
        <v>1294</v>
      </c>
      <c r="B1295" s="14" t="s">
        <v>4987</v>
      </c>
      <c r="C1295" s="15">
        <v>44794</v>
      </c>
      <c r="D1295" s="12">
        <f t="shared" si="99"/>
        <v>2022</v>
      </c>
      <c r="E1295" s="12">
        <f t="shared" si="100"/>
        <v>8</v>
      </c>
      <c r="F1295" s="15" t="str">
        <f t="shared" si="101"/>
        <v>2022-08</v>
      </c>
      <c r="G1295" s="15">
        <v>44799</v>
      </c>
      <c r="H1295" s="23">
        <f t="shared" si="103"/>
        <v>5</v>
      </c>
      <c r="I1295" s="14" t="s">
        <v>27</v>
      </c>
      <c r="J1295" s="14" t="s">
        <v>553</v>
      </c>
      <c r="K1295" s="14" t="s">
        <v>554</v>
      </c>
      <c r="L1295" s="14" t="s">
        <v>66</v>
      </c>
      <c r="M1295" s="14" t="s">
        <v>31</v>
      </c>
      <c r="N1295" s="14" t="s">
        <v>32</v>
      </c>
      <c r="O1295" s="14" t="s">
        <v>33</v>
      </c>
      <c r="P1295" s="14" t="s">
        <v>4988</v>
      </c>
      <c r="Q1295" s="14" t="s">
        <v>35</v>
      </c>
      <c r="R1295" s="14" t="s">
        <v>4989</v>
      </c>
      <c r="S1295" s="14" t="s">
        <v>48</v>
      </c>
      <c r="T1295" s="14" t="s">
        <v>49</v>
      </c>
      <c r="U1295" s="14" t="s">
        <v>50</v>
      </c>
      <c r="V1295" s="16">
        <v>697.71</v>
      </c>
      <c r="W1295" s="13">
        <v>3</v>
      </c>
      <c r="X1295" s="17">
        <v>0.1</v>
      </c>
      <c r="Y1295" s="16">
        <v>28.22</v>
      </c>
      <c r="Z1295" s="31">
        <f t="shared" si="102"/>
        <v>4.0446603889868281E-2</v>
      </c>
    </row>
    <row r="1296" spans="1:26">
      <c r="A1296" s="26">
        <v>1295</v>
      </c>
      <c r="B1296" s="7" t="s">
        <v>4990</v>
      </c>
      <c r="C1296" s="8">
        <v>45101</v>
      </c>
      <c r="D1296" s="12">
        <f t="shared" si="99"/>
        <v>2023</v>
      </c>
      <c r="E1296" s="12">
        <f t="shared" si="100"/>
        <v>6</v>
      </c>
      <c r="F1296" s="8" t="str">
        <f t="shared" si="101"/>
        <v>2023-06</v>
      </c>
      <c r="G1296" s="8">
        <v>45107</v>
      </c>
      <c r="H1296" s="23">
        <f t="shared" si="103"/>
        <v>6</v>
      </c>
      <c r="I1296" s="7" t="s">
        <v>52</v>
      </c>
      <c r="J1296" s="7" t="s">
        <v>2530</v>
      </c>
      <c r="K1296" s="7" t="s">
        <v>554</v>
      </c>
      <c r="L1296" s="7" t="s">
        <v>30</v>
      </c>
      <c r="M1296" s="7" t="s">
        <v>31</v>
      </c>
      <c r="N1296" s="7" t="s">
        <v>204</v>
      </c>
      <c r="O1296" s="7" t="s">
        <v>205</v>
      </c>
      <c r="P1296" s="7" t="s">
        <v>4991</v>
      </c>
      <c r="Q1296" s="7" t="s">
        <v>146</v>
      </c>
      <c r="R1296" s="7" t="s">
        <v>4992</v>
      </c>
      <c r="S1296" s="7" t="s">
        <v>110</v>
      </c>
      <c r="T1296" s="7" t="s">
        <v>243</v>
      </c>
      <c r="U1296" s="7" t="s">
        <v>481</v>
      </c>
      <c r="V1296" s="10">
        <v>97.35</v>
      </c>
      <c r="W1296" s="6">
        <v>2</v>
      </c>
      <c r="X1296" s="11">
        <v>0.5</v>
      </c>
      <c r="Y1296" s="10">
        <v>26.09</v>
      </c>
      <c r="Z1296" s="30">
        <f t="shared" si="102"/>
        <v>0.2680020544427324</v>
      </c>
    </row>
    <row r="1297" spans="1:26">
      <c r="A1297" s="27">
        <v>1296</v>
      </c>
      <c r="B1297" s="14" t="s">
        <v>4993</v>
      </c>
      <c r="C1297" s="15">
        <v>44959</v>
      </c>
      <c r="D1297" s="12">
        <f t="shared" si="99"/>
        <v>2023</v>
      </c>
      <c r="E1297" s="12">
        <f t="shared" si="100"/>
        <v>2</v>
      </c>
      <c r="F1297" s="15" t="str">
        <f t="shared" si="101"/>
        <v>2023-02</v>
      </c>
      <c r="G1297" s="15">
        <v>44964</v>
      </c>
      <c r="H1297" s="23">
        <f t="shared" si="103"/>
        <v>5</v>
      </c>
      <c r="I1297" s="14" t="s">
        <v>27</v>
      </c>
      <c r="J1297" s="14" t="s">
        <v>1641</v>
      </c>
      <c r="K1297" s="14" t="s">
        <v>1642</v>
      </c>
      <c r="L1297" s="14" t="s">
        <v>83</v>
      </c>
      <c r="M1297" s="14" t="s">
        <v>31</v>
      </c>
      <c r="N1297" s="14" t="s">
        <v>125</v>
      </c>
      <c r="O1297" s="14" t="s">
        <v>126</v>
      </c>
      <c r="P1297" s="14" t="s">
        <v>4994</v>
      </c>
      <c r="Q1297" s="14" t="s">
        <v>58</v>
      </c>
      <c r="R1297" s="14" t="s">
        <v>4995</v>
      </c>
      <c r="S1297" s="14" t="s">
        <v>37</v>
      </c>
      <c r="T1297" s="14" t="s">
        <v>38</v>
      </c>
      <c r="U1297" s="14" t="s">
        <v>39</v>
      </c>
      <c r="V1297" s="16">
        <v>3462.38</v>
      </c>
      <c r="W1297" s="13">
        <v>7</v>
      </c>
      <c r="X1297" s="17">
        <v>0</v>
      </c>
      <c r="Y1297" s="16">
        <v>762.52</v>
      </c>
      <c r="Z1297" s="31">
        <f t="shared" si="102"/>
        <v>0.22023001519186222</v>
      </c>
    </row>
    <row r="1298" spans="1:26">
      <c r="A1298" s="26">
        <v>1297</v>
      </c>
      <c r="B1298" s="7" t="s">
        <v>4996</v>
      </c>
      <c r="C1298" s="8">
        <v>44456</v>
      </c>
      <c r="D1298" s="12">
        <f t="shared" si="99"/>
        <v>2021</v>
      </c>
      <c r="E1298" s="12">
        <f t="shared" si="100"/>
        <v>9</v>
      </c>
      <c r="F1298" s="8" t="str">
        <f t="shared" si="101"/>
        <v>2021-09</v>
      </c>
      <c r="G1298" s="8">
        <v>44456</v>
      </c>
      <c r="H1298" s="23">
        <f t="shared" si="103"/>
        <v>0</v>
      </c>
      <c r="I1298" s="7" t="s">
        <v>63</v>
      </c>
      <c r="J1298" s="7" t="s">
        <v>3125</v>
      </c>
      <c r="K1298" s="7" t="s">
        <v>2705</v>
      </c>
      <c r="L1298" s="7" t="s">
        <v>30</v>
      </c>
      <c r="M1298" s="7" t="s">
        <v>31</v>
      </c>
      <c r="N1298" s="7" t="s">
        <v>74</v>
      </c>
      <c r="O1298" s="7" t="s">
        <v>75</v>
      </c>
      <c r="P1298" s="7" t="s">
        <v>4997</v>
      </c>
      <c r="Q1298" s="7" t="s">
        <v>46</v>
      </c>
      <c r="R1298" s="7" t="s">
        <v>4998</v>
      </c>
      <c r="S1298" s="7" t="s">
        <v>110</v>
      </c>
      <c r="T1298" s="7" t="s">
        <v>223</v>
      </c>
      <c r="U1298" s="7" t="s">
        <v>224</v>
      </c>
      <c r="V1298" s="10">
        <v>20299.36</v>
      </c>
      <c r="W1298" s="6">
        <v>12</v>
      </c>
      <c r="X1298" s="11">
        <v>0</v>
      </c>
      <c r="Y1298" s="10">
        <v>4103.21</v>
      </c>
      <c r="Z1298" s="30">
        <f t="shared" si="102"/>
        <v>0.20213494415587485</v>
      </c>
    </row>
    <row r="1299" spans="1:26">
      <c r="A1299" s="27">
        <v>1298</v>
      </c>
      <c r="B1299" s="14" t="s">
        <v>4999</v>
      </c>
      <c r="C1299" s="15">
        <v>44397</v>
      </c>
      <c r="D1299" s="12">
        <f t="shared" si="99"/>
        <v>2021</v>
      </c>
      <c r="E1299" s="12">
        <f t="shared" si="100"/>
        <v>7</v>
      </c>
      <c r="F1299" s="15" t="str">
        <f t="shared" si="101"/>
        <v>2021-07</v>
      </c>
      <c r="G1299" s="15">
        <v>44401</v>
      </c>
      <c r="H1299" s="23">
        <f t="shared" si="103"/>
        <v>4</v>
      </c>
      <c r="I1299" s="14" t="s">
        <v>52</v>
      </c>
      <c r="J1299" s="14" t="s">
        <v>5000</v>
      </c>
      <c r="K1299" s="14" t="s">
        <v>926</v>
      </c>
      <c r="L1299" s="14" t="s">
        <v>83</v>
      </c>
      <c r="M1299" s="14" t="s">
        <v>31</v>
      </c>
      <c r="N1299" s="14" t="s">
        <v>55</v>
      </c>
      <c r="O1299" s="14" t="s">
        <v>56</v>
      </c>
      <c r="P1299" s="14" t="s">
        <v>5001</v>
      </c>
      <c r="Q1299" s="14" t="s">
        <v>58</v>
      </c>
      <c r="R1299" s="14" t="s">
        <v>5002</v>
      </c>
      <c r="S1299" s="14" t="s">
        <v>48</v>
      </c>
      <c r="T1299" s="14" t="s">
        <v>129</v>
      </c>
      <c r="U1299" s="14" t="s">
        <v>130</v>
      </c>
      <c r="V1299" s="16">
        <v>187.61</v>
      </c>
      <c r="W1299" s="13">
        <v>1</v>
      </c>
      <c r="X1299" s="17">
        <v>0.2</v>
      </c>
      <c r="Y1299" s="16">
        <v>34.26</v>
      </c>
      <c r="Z1299" s="31">
        <f t="shared" si="102"/>
        <v>0.18261286711795743</v>
      </c>
    </row>
    <row r="1300" spans="1:26">
      <c r="A1300" s="26">
        <v>1299</v>
      </c>
      <c r="B1300" s="7" t="s">
        <v>5003</v>
      </c>
      <c r="C1300" s="8">
        <v>45514</v>
      </c>
      <c r="D1300" s="12">
        <f t="shared" si="99"/>
        <v>2024</v>
      </c>
      <c r="E1300" s="12">
        <f t="shared" si="100"/>
        <v>8</v>
      </c>
      <c r="F1300" s="8" t="str">
        <f t="shared" si="101"/>
        <v>2024-08</v>
      </c>
      <c r="G1300" s="8">
        <v>45516</v>
      </c>
      <c r="H1300" s="23">
        <f t="shared" si="103"/>
        <v>2</v>
      </c>
      <c r="I1300" s="7" t="s">
        <v>122</v>
      </c>
      <c r="J1300" s="7" t="s">
        <v>351</v>
      </c>
      <c r="K1300" s="7" t="s">
        <v>352</v>
      </c>
      <c r="L1300" s="7" t="s">
        <v>66</v>
      </c>
      <c r="M1300" s="7" t="s">
        <v>31</v>
      </c>
      <c r="N1300" s="7" t="s">
        <v>55</v>
      </c>
      <c r="O1300" s="7" t="s">
        <v>56</v>
      </c>
      <c r="P1300" s="7" t="s">
        <v>5004</v>
      </c>
      <c r="Q1300" s="7" t="s">
        <v>58</v>
      </c>
      <c r="R1300" s="7" t="s">
        <v>5005</v>
      </c>
      <c r="S1300" s="7" t="s">
        <v>110</v>
      </c>
      <c r="T1300" s="7" t="s">
        <v>111</v>
      </c>
      <c r="U1300" s="7" t="s">
        <v>112</v>
      </c>
      <c r="V1300" s="10">
        <v>669.7</v>
      </c>
      <c r="W1300" s="6">
        <v>1</v>
      </c>
      <c r="X1300" s="11">
        <v>0</v>
      </c>
      <c r="Y1300" s="10">
        <v>151.93</v>
      </c>
      <c r="Z1300" s="30">
        <f t="shared" si="102"/>
        <v>0.22686277437658653</v>
      </c>
    </row>
    <row r="1301" spans="1:26">
      <c r="A1301" s="27">
        <v>1300</v>
      </c>
      <c r="B1301" s="14" t="s">
        <v>5006</v>
      </c>
      <c r="C1301" s="15">
        <v>45209</v>
      </c>
      <c r="D1301" s="12">
        <f t="shared" si="99"/>
        <v>2023</v>
      </c>
      <c r="E1301" s="12">
        <f t="shared" si="100"/>
        <v>10</v>
      </c>
      <c r="F1301" s="15" t="str">
        <f t="shared" si="101"/>
        <v>2023-10</v>
      </c>
      <c r="G1301" s="15">
        <v>45212</v>
      </c>
      <c r="H1301" s="23">
        <f t="shared" si="103"/>
        <v>3</v>
      </c>
      <c r="I1301" s="14" t="s">
        <v>122</v>
      </c>
      <c r="J1301" s="14" t="s">
        <v>3990</v>
      </c>
      <c r="K1301" s="14" t="s">
        <v>2864</v>
      </c>
      <c r="L1301" s="14" t="s">
        <v>30</v>
      </c>
      <c r="M1301" s="14" t="s">
        <v>31</v>
      </c>
      <c r="N1301" s="14" t="s">
        <v>125</v>
      </c>
      <c r="O1301" s="14" t="s">
        <v>126</v>
      </c>
      <c r="P1301" s="14" t="s">
        <v>5007</v>
      </c>
      <c r="Q1301" s="14" t="s">
        <v>58</v>
      </c>
      <c r="R1301" s="14" t="s">
        <v>5008</v>
      </c>
      <c r="S1301" s="14" t="s">
        <v>37</v>
      </c>
      <c r="T1301" s="14" t="s">
        <v>208</v>
      </c>
      <c r="U1301" s="14" t="s">
        <v>265</v>
      </c>
      <c r="V1301" s="16">
        <v>4828.82</v>
      </c>
      <c r="W1301" s="13">
        <v>7</v>
      </c>
      <c r="X1301" s="17">
        <v>0</v>
      </c>
      <c r="Y1301" s="16">
        <v>-1.4</v>
      </c>
      <c r="Z1301" s="31">
        <f t="shared" si="102"/>
        <v>-2.8992590322273349E-4</v>
      </c>
    </row>
    <row r="1302" spans="1:26">
      <c r="A1302" s="26">
        <v>1301</v>
      </c>
      <c r="B1302" s="7" t="s">
        <v>5009</v>
      </c>
      <c r="C1302" s="8">
        <v>44756</v>
      </c>
      <c r="D1302" s="12">
        <f t="shared" si="99"/>
        <v>2022</v>
      </c>
      <c r="E1302" s="12">
        <f t="shared" si="100"/>
        <v>7</v>
      </c>
      <c r="F1302" s="8" t="str">
        <f t="shared" si="101"/>
        <v>2022-07</v>
      </c>
      <c r="G1302" s="8">
        <v>44758</v>
      </c>
      <c r="H1302" s="23">
        <f t="shared" si="103"/>
        <v>2</v>
      </c>
      <c r="I1302" s="7" t="s">
        <v>122</v>
      </c>
      <c r="J1302" s="7" t="s">
        <v>3852</v>
      </c>
      <c r="K1302" s="7" t="s">
        <v>2780</v>
      </c>
      <c r="L1302" s="7" t="s">
        <v>83</v>
      </c>
      <c r="M1302" s="7" t="s">
        <v>31</v>
      </c>
      <c r="N1302" s="7" t="s">
        <v>153</v>
      </c>
      <c r="O1302" s="7" t="s">
        <v>154</v>
      </c>
      <c r="P1302" s="7" t="s">
        <v>5010</v>
      </c>
      <c r="Q1302" s="7" t="s">
        <v>146</v>
      </c>
      <c r="R1302" s="7" t="s">
        <v>5011</v>
      </c>
      <c r="S1302" s="7" t="s">
        <v>37</v>
      </c>
      <c r="T1302" s="7" t="s">
        <v>38</v>
      </c>
      <c r="U1302" s="7" t="s">
        <v>485</v>
      </c>
      <c r="V1302" s="10">
        <v>767.38</v>
      </c>
      <c r="W1302" s="6">
        <v>1</v>
      </c>
      <c r="X1302" s="11">
        <v>0</v>
      </c>
      <c r="Y1302" s="10">
        <v>165.58</v>
      </c>
      <c r="Z1302" s="30">
        <f t="shared" si="102"/>
        <v>0.21577315019937973</v>
      </c>
    </row>
    <row r="1303" spans="1:26">
      <c r="A1303" s="27">
        <v>1302</v>
      </c>
      <c r="B1303" s="14" t="s">
        <v>5012</v>
      </c>
      <c r="C1303" s="15">
        <v>44343</v>
      </c>
      <c r="D1303" s="12">
        <f t="shared" si="99"/>
        <v>2021</v>
      </c>
      <c r="E1303" s="12">
        <f t="shared" si="100"/>
        <v>5</v>
      </c>
      <c r="F1303" s="15" t="str">
        <f t="shared" si="101"/>
        <v>2021-05</v>
      </c>
      <c r="G1303" s="15">
        <v>44348</v>
      </c>
      <c r="H1303" s="23">
        <f t="shared" si="103"/>
        <v>5</v>
      </c>
      <c r="I1303" s="14" t="s">
        <v>27</v>
      </c>
      <c r="J1303" s="14" t="s">
        <v>4039</v>
      </c>
      <c r="K1303" s="14" t="s">
        <v>2124</v>
      </c>
      <c r="L1303" s="14" t="s">
        <v>66</v>
      </c>
      <c r="M1303" s="14" t="s">
        <v>31</v>
      </c>
      <c r="N1303" s="14" t="s">
        <v>116</v>
      </c>
      <c r="O1303" s="14" t="s">
        <v>117</v>
      </c>
      <c r="P1303" s="14" t="s">
        <v>5013</v>
      </c>
      <c r="Q1303" s="14" t="s">
        <v>58</v>
      </c>
      <c r="R1303" s="14" t="s">
        <v>5014</v>
      </c>
      <c r="S1303" s="14" t="s">
        <v>110</v>
      </c>
      <c r="T1303" s="14" t="s">
        <v>243</v>
      </c>
      <c r="U1303" s="14" t="s">
        <v>481</v>
      </c>
      <c r="V1303" s="16">
        <v>442.93</v>
      </c>
      <c r="W1303" s="13">
        <v>2</v>
      </c>
      <c r="X1303" s="17">
        <v>0.1</v>
      </c>
      <c r="Y1303" s="16">
        <v>41.85</v>
      </c>
      <c r="Z1303" s="31">
        <f t="shared" si="102"/>
        <v>9.4484455783080845E-2</v>
      </c>
    </row>
    <row r="1304" spans="1:26">
      <c r="A1304" s="26">
        <v>1303</v>
      </c>
      <c r="B1304" s="7" t="s">
        <v>5015</v>
      </c>
      <c r="C1304" s="8">
        <v>44261</v>
      </c>
      <c r="D1304" s="12">
        <f t="shared" si="99"/>
        <v>2021</v>
      </c>
      <c r="E1304" s="12">
        <f t="shared" si="100"/>
        <v>3</v>
      </c>
      <c r="F1304" s="8" t="str">
        <f t="shared" si="101"/>
        <v>2021-03</v>
      </c>
      <c r="G1304" s="8">
        <v>44261</v>
      </c>
      <c r="H1304" s="23">
        <f t="shared" si="103"/>
        <v>0</v>
      </c>
      <c r="I1304" s="7" t="s">
        <v>63</v>
      </c>
      <c r="J1304" s="7" t="s">
        <v>3662</v>
      </c>
      <c r="K1304" s="7" t="s">
        <v>1650</v>
      </c>
      <c r="L1304" s="7" t="s">
        <v>30</v>
      </c>
      <c r="M1304" s="7" t="s">
        <v>31</v>
      </c>
      <c r="N1304" s="7" t="s">
        <v>74</v>
      </c>
      <c r="O1304" s="7" t="s">
        <v>75</v>
      </c>
      <c r="P1304" s="7" t="s">
        <v>5016</v>
      </c>
      <c r="Q1304" s="7" t="s">
        <v>46</v>
      </c>
      <c r="R1304" s="7" t="s">
        <v>5017</v>
      </c>
      <c r="S1304" s="7" t="s">
        <v>37</v>
      </c>
      <c r="T1304" s="7" t="s">
        <v>38</v>
      </c>
      <c r="U1304" s="7" t="s">
        <v>485</v>
      </c>
      <c r="V1304" s="10">
        <v>300.38</v>
      </c>
      <c r="W1304" s="6">
        <v>9</v>
      </c>
      <c r="X1304" s="11">
        <v>0</v>
      </c>
      <c r="Y1304" s="10">
        <v>118.56</v>
      </c>
      <c r="Z1304" s="30">
        <f t="shared" si="102"/>
        <v>0.39470004660763036</v>
      </c>
    </row>
    <row r="1305" spans="1:26">
      <c r="A1305" s="27">
        <v>1304</v>
      </c>
      <c r="B1305" s="14" t="s">
        <v>5018</v>
      </c>
      <c r="C1305" s="15">
        <v>45426</v>
      </c>
      <c r="D1305" s="12">
        <f t="shared" si="99"/>
        <v>2024</v>
      </c>
      <c r="E1305" s="12">
        <f t="shared" si="100"/>
        <v>5</v>
      </c>
      <c r="F1305" s="15" t="str">
        <f t="shared" si="101"/>
        <v>2024-05</v>
      </c>
      <c r="G1305" s="15">
        <v>45426</v>
      </c>
      <c r="H1305" s="23">
        <f t="shared" si="103"/>
        <v>0</v>
      </c>
      <c r="I1305" s="14" t="s">
        <v>63</v>
      </c>
      <c r="J1305" s="14" t="s">
        <v>5019</v>
      </c>
      <c r="K1305" s="14" t="s">
        <v>478</v>
      </c>
      <c r="L1305" s="14" t="s">
        <v>83</v>
      </c>
      <c r="M1305" s="14" t="s">
        <v>31</v>
      </c>
      <c r="N1305" s="14" t="s">
        <v>181</v>
      </c>
      <c r="O1305" s="14" t="s">
        <v>107</v>
      </c>
      <c r="P1305" s="14" t="s">
        <v>5020</v>
      </c>
      <c r="Q1305" s="14" t="s">
        <v>35</v>
      </c>
      <c r="R1305" s="14" t="s">
        <v>5021</v>
      </c>
      <c r="S1305" s="14" t="s">
        <v>48</v>
      </c>
      <c r="T1305" s="14" t="s">
        <v>129</v>
      </c>
      <c r="U1305" s="14" t="s">
        <v>130</v>
      </c>
      <c r="V1305" s="16">
        <v>1311.7</v>
      </c>
      <c r="W1305" s="13">
        <v>12</v>
      </c>
      <c r="X1305" s="17">
        <v>0</v>
      </c>
      <c r="Y1305" s="16">
        <v>566.11</v>
      </c>
      <c r="Z1305" s="31">
        <f t="shared" si="102"/>
        <v>0.43158496607455971</v>
      </c>
    </row>
    <row r="1306" spans="1:26">
      <c r="A1306" s="26">
        <v>1305</v>
      </c>
      <c r="B1306" s="7" t="s">
        <v>5022</v>
      </c>
      <c r="C1306" s="8">
        <v>45085</v>
      </c>
      <c r="D1306" s="12">
        <f t="shared" si="99"/>
        <v>2023</v>
      </c>
      <c r="E1306" s="12">
        <f t="shared" si="100"/>
        <v>6</v>
      </c>
      <c r="F1306" s="8" t="str">
        <f t="shared" si="101"/>
        <v>2023-06</v>
      </c>
      <c r="G1306" s="8">
        <v>45090</v>
      </c>
      <c r="H1306" s="23">
        <f t="shared" si="103"/>
        <v>5</v>
      </c>
      <c r="I1306" s="7" t="s">
        <v>52</v>
      </c>
      <c r="J1306" s="7" t="s">
        <v>3424</v>
      </c>
      <c r="K1306" s="7" t="s">
        <v>732</v>
      </c>
      <c r="L1306" s="7" t="s">
        <v>83</v>
      </c>
      <c r="M1306" s="7" t="s">
        <v>31</v>
      </c>
      <c r="N1306" s="7" t="s">
        <v>153</v>
      </c>
      <c r="O1306" s="7" t="s">
        <v>154</v>
      </c>
      <c r="P1306" s="7" t="s">
        <v>5023</v>
      </c>
      <c r="Q1306" s="7" t="s">
        <v>146</v>
      </c>
      <c r="R1306" s="7" t="s">
        <v>5024</v>
      </c>
      <c r="S1306" s="7" t="s">
        <v>37</v>
      </c>
      <c r="T1306" s="7" t="s">
        <v>38</v>
      </c>
      <c r="U1306" s="7" t="s">
        <v>39</v>
      </c>
      <c r="V1306" s="10">
        <v>1606.1</v>
      </c>
      <c r="W1306" s="6">
        <v>2</v>
      </c>
      <c r="X1306" s="11">
        <v>0</v>
      </c>
      <c r="Y1306" s="10">
        <v>-169.8</v>
      </c>
      <c r="Z1306" s="30">
        <f t="shared" si="102"/>
        <v>-0.10572193512234607</v>
      </c>
    </row>
    <row r="1307" spans="1:26">
      <c r="A1307" s="27">
        <v>1306</v>
      </c>
      <c r="B1307" s="14" t="s">
        <v>5025</v>
      </c>
      <c r="C1307" s="15">
        <v>44819</v>
      </c>
      <c r="D1307" s="12">
        <f t="shared" si="99"/>
        <v>2022</v>
      </c>
      <c r="E1307" s="12">
        <f t="shared" si="100"/>
        <v>9</v>
      </c>
      <c r="F1307" s="15" t="str">
        <f t="shared" si="101"/>
        <v>2022-09</v>
      </c>
      <c r="G1307" s="15">
        <v>44819</v>
      </c>
      <c r="H1307" s="23">
        <f t="shared" si="103"/>
        <v>0</v>
      </c>
      <c r="I1307" s="14" t="s">
        <v>63</v>
      </c>
      <c r="J1307" s="14" t="s">
        <v>3954</v>
      </c>
      <c r="K1307" s="14" t="s">
        <v>3121</v>
      </c>
      <c r="L1307" s="14" t="s">
        <v>30</v>
      </c>
      <c r="M1307" s="14" t="s">
        <v>31</v>
      </c>
      <c r="N1307" s="14" t="s">
        <v>711</v>
      </c>
      <c r="O1307" s="14" t="s">
        <v>712</v>
      </c>
      <c r="P1307" s="14" t="s">
        <v>5026</v>
      </c>
      <c r="Q1307" s="14" t="s">
        <v>35</v>
      </c>
      <c r="R1307" s="14" t="s">
        <v>5027</v>
      </c>
      <c r="S1307" s="14" t="s">
        <v>37</v>
      </c>
      <c r="T1307" s="14" t="s">
        <v>60</v>
      </c>
      <c r="U1307" s="14" t="s">
        <v>162</v>
      </c>
      <c r="V1307" s="16">
        <v>12376</v>
      </c>
      <c r="W1307" s="13">
        <v>10</v>
      </c>
      <c r="X1307" s="17">
        <v>0</v>
      </c>
      <c r="Y1307" s="16">
        <v>-247.77</v>
      </c>
      <c r="Z1307" s="31">
        <f t="shared" si="102"/>
        <v>-2.0020200387847447E-2</v>
      </c>
    </row>
    <row r="1308" spans="1:26">
      <c r="A1308" s="26">
        <v>1307</v>
      </c>
      <c r="B1308" s="7" t="s">
        <v>5028</v>
      </c>
      <c r="C1308" s="8">
        <v>44435</v>
      </c>
      <c r="D1308" s="12">
        <f t="shared" si="99"/>
        <v>2021</v>
      </c>
      <c r="E1308" s="12">
        <f t="shared" si="100"/>
        <v>8</v>
      </c>
      <c r="F1308" s="8" t="str">
        <f t="shared" si="101"/>
        <v>2021-08</v>
      </c>
      <c r="G1308" s="8">
        <v>44435</v>
      </c>
      <c r="H1308" s="23">
        <f t="shared" si="103"/>
        <v>0</v>
      </c>
      <c r="I1308" s="7" t="s">
        <v>63</v>
      </c>
      <c r="J1308" s="7" t="s">
        <v>802</v>
      </c>
      <c r="K1308" s="7" t="s">
        <v>803</v>
      </c>
      <c r="L1308" s="7" t="s">
        <v>83</v>
      </c>
      <c r="M1308" s="7" t="s">
        <v>31</v>
      </c>
      <c r="N1308" s="7" t="s">
        <v>181</v>
      </c>
      <c r="O1308" s="7" t="s">
        <v>107</v>
      </c>
      <c r="P1308" s="7" t="s">
        <v>5029</v>
      </c>
      <c r="Q1308" s="7" t="s">
        <v>35</v>
      </c>
      <c r="R1308" s="7" t="s">
        <v>5030</v>
      </c>
      <c r="S1308" s="7" t="s">
        <v>110</v>
      </c>
      <c r="T1308" s="7" t="s">
        <v>243</v>
      </c>
      <c r="U1308" s="7" t="s">
        <v>481</v>
      </c>
      <c r="V1308" s="10">
        <v>2435.3200000000002</v>
      </c>
      <c r="W1308" s="6">
        <v>13</v>
      </c>
      <c r="X1308" s="11">
        <v>0.4</v>
      </c>
      <c r="Y1308" s="10">
        <v>241.45</v>
      </c>
      <c r="Z1308" s="30">
        <f t="shared" si="102"/>
        <v>9.9145081549857919E-2</v>
      </c>
    </row>
    <row r="1309" spans="1:26">
      <c r="A1309" s="27">
        <v>1308</v>
      </c>
      <c r="B1309" s="14" t="s">
        <v>5031</v>
      </c>
      <c r="C1309" s="15">
        <v>45136</v>
      </c>
      <c r="D1309" s="12">
        <f t="shared" si="99"/>
        <v>2023</v>
      </c>
      <c r="E1309" s="12">
        <f t="shared" si="100"/>
        <v>7</v>
      </c>
      <c r="F1309" s="15" t="str">
        <f t="shared" si="101"/>
        <v>2023-07</v>
      </c>
      <c r="G1309" s="15">
        <v>45137</v>
      </c>
      <c r="H1309" s="23">
        <f t="shared" si="103"/>
        <v>1</v>
      </c>
      <c r="I1309" s="14" t="s">
        <v>122</v>
      </c>
      <c r="J1309" s="14" t="s">
        <v>2773</v>
      </c>
      <c r="K1309" s="14" t="s">
        <v>594</v>
      </c>
      <c r="L1309" s="14" t="s">
        <v>83</v>
      </c>
      <c r="M1309" s="14" t="s">
        <v>31</v>
      </c>
      <c r="N1309" s="14" t="s">
        <v>43</v>
      </c>
      <c r="O1309" s="14" t="s">
        <v>44</v>
      </c>
      <c r="P1309" s="14" t="s">
        <v>5032</v>
      </c>
      <c r="Q1309" s="14" t="s">
        <v>46</v>
      </c>
      <c r="R1309" s="14" t="s">
        <v>5033</v>
      </c>
      <c r="S1309" s="14" t="s">
        <v>110</v>
      </c>
      <c r="T1309" s="14" t="s">
        <v>223</v>
      </c>
      <c r="U1309" s="14" t="s">
        <v>224</v>
      </c>
      <c r="V1309" s="16">
        <v>1658.86</v>
      </c>
      <c r="W1309" s="13">
        <v>5</v>
      </c>
      <c r="X1309" s="17">
        <v>0.3</v>
      </c>
      <c r="Y1309" s="16">
        <v>545.4</v>
      </c>
      <c r="Z1309" s="31">
        <f t="shared" si="102"/>
        <v>0.32878000554597736</v>
      </c>
    </row>
    <row r="1310" spans="1:26">
      <c r="A1310" s="26">
        <v>1309</v>
      </c>
      <c r="B1310" s="7" t="s">
        <v>5034</v>
      </c>
      <c r="C1310" s="8">
        <v>45209</v>
      </c>
      <c r="D1310" s="12">
        <f t="shared" si="99"/>
        <v>2023</v>
      </c>
      <c r="E1310" s="12">
        <f t="shared" si="100"/>
        <v>10</v>
      </c>
      <c r="F1310" s="8" t="str">
        <f t="shared" si="101"/>
        <v>2023-10</v>
      </c>
      <c r="G1310" s="8">
        <v>45213</v>
      </c>
      <c r="H1310" s="23">
        <f t="shared" si="103"/>
        <v>4</v>
      </c>
      <c r="I1310" s="7" t="s">
        <v>52</v>
      </c>
      <c r="J1310" s="7" t="s">
        <v>2802</v>
      </c>
      <c r="K1310" s="7" t="s">
        <v>847</v>
      </c>
      <c r="L1310" s="7" t="s">
        <v>30</v>
      </c>
      <c r="M1310" s="7" t="s">
        <v>31</v>
      </c>
      <c r="N1310" s="7" t="s">
        <v>711</v>
      </c>
      <c r="O1310" s="7" t="s">
        <v>712</v>
      </c>
      <c r="P1310" s="7" t="s">
        <v>5035</v>
      </c>
      <c r="Q1310" s="7" t="s">
        <v>35</v>
      </c>
      <c r="R1310" s="7" t="s">
        <v>5036</v>
      </c>
      <c r="S1310" s="7" t="s">
        <v>48</v>
      </c>
      <c r="T1310" s="7" t="s">
        <v>434</v>
      </c>
      <c r="U1310" s="7" t="s">
        <v>1113</v>
      </c>
      <c r="V1310" s="10">
        <v>368.99</v>
      </c>
      <c r="W1310" s="6">
        <v>11</v>
      </c>
      <c r="X1310" s="11">
        <v>0</v>
      </c>
      <c r="Y1310" s="10">
        <v>23.08</v>
      </c>
      <c r="Z1310" s="30">
        <f t="shared" si="102"/>
        <v>6.2549120572373232E-2</v>
      </c>
    </row>
    <row r="1311" spans="1:26">
      <c r="A1311" s="27">
        <v>1310</v>
      </c>
      <c r="B1311" s="14" t="s">
        <v>5037</v>
      </c>
      <c r="C1311" s="15">
        <v>45286</v>
      </c>
      <c r="D1311" s="12">
        <f t="shared" si="99"/>
        <v>2023</v>
      </c>
      <c r="E1311" s="12">
        <f t="shared" si="100"/>
        <v>12</v>
      </c>
      <c r="F1311" s="15" t="str">
        <f t="shared" si="101"/>
        <v>2023-12</v>
      </c>
      <c r="G1311" s="15">
        <v>45286</v>
      </c>
      <c r="H1311" s="23">
        <f t="shared" si="103"/>
        <v>0</v>
      </c>
      <c r="I1311" s="14" t="s">
        <v>63</v>
      </c>
      <c r="J1311" s="14" t="s">
        <v>5038</v>
      </c>
      <c r="K1311" s="14" t="s">
        <v>5039</v>
      </c>
      <c r="L1311" s="14" t="s">
        <v>66</v>
      </c>
      <c r="M1311" s="14" t="s">
        <v>31</v>
      </c>
      <c r="N1311" s="14" t="s">
        <v>181</v>
      </c>
      <c r="O1311" s="14" t="s">
        <v>107</v>
      </c>
      <c r="P1311" s="14" t="s">
        <v>5040</v>
      </c>
      <c r="Q1311" s="14" t="s">
        <v>35</v>
      </c>
      <c r="R1311" s="14" t="s">
        <v>5041</v>
      </c>
      <c r="S1311" s="14" t="s">
        <v>48</v>
      </c>
      <c r="T1311" s="14" t="s">
        <v>129</v>
      </c>
      <c r="U1311" s="14" t="s">
        <v>130</v>
      </c>
      <c r="V1311" s="16">
        <v>406.86</v>
      </c>
      <c r="W1311" s="13">
        <v>7</v>
      </c>
      <c r="X1311" s="17">
        <v>0.5</v>
      </c>
      <c r="Y1311" s="16">
        <v>166.75</v>
      </c>
      <c r="Z1311" s="31">
        <f t="shared" si="102"/>
        <v>0.40984613872093595</v>
      </c>
    </row>
    <row r="1312" spans="1:26">
      <c r="A1312" s="26">
        <v>1311</v>
      </c>
      <c r="B1312" s="7" t="s">
        <v>5042</v>
      </c>
      <c r="C1312" s="8">
        <v>44670</v>
      </c>
      <c r="D1312" s="12">
        <f t="shared" si="99"/>
        <v>2022</v>
      </c>
      <c r="E1312" s="12">
        <f t="shared" si="100"/>
        <v>4</v>
      </c>
      <c r="F1312" s="8" t="str">
        <f t="shared" si="101"/>
        <v>2022-04</v>
      </c>
      <c r="G1312" s="8">
        <v>44677</v>
      </c>
      <c r="H1312" s="23">
        <f t="shared" si="103"/>
        <v>7</v>
      </c>
      <c r="I1312" s="7" t="s">
        <v>27</v>
      </c>
      <c r="J1312" s="7" t="s">
        <v>1981</v>
      </c>
      <c r="K1312" s="7" t="s">
        <v>1060</v>
      </c>
      <c r="L1312" s="7" t="s">
        <v>83</v>
      </c>
      <c r="M1312" s="7" t="s">
        <v>31</v>
      </c>
      <c r="N1312" s="7" t="s">
        <v>55</v>
      </c>
      <c r="O1312" s="7" t="s">
        <v>56</v>
      </c>
      <c r="P1312" s="7" t="s">
        <v>5043</v>
      </c>
      <c r="Q1312" s="7" t="s">
        <v>58</v>
      </c>
      <c r="R1312" s="7" t="s">
        <v>5044</v>
      </c>
      <c r="S1312" s="7" t="s">
        <v>48</v>
      </c>
      <c r="T1312" s="7" t="s">
        <v>49</v>
      </c>
      <c r="U1312" s="7" t="s">
        <v>50</v>
      </c>
      <c r="V1312" s="10">
        <v>84.7</v>
      </c>
      <c r="W1312" s="6">
        <v>3</v>
      </c>
      <c r="X1312" s="11">
        <v>0</v>
      </c>
      <c r="Y1312" s="10">
        <v>24.46</v>
      </c>
      <c r="Z1312" s="30">
        <f t="shared" si="102"/>
        <v>0.28878394332939789</v>
      </c>
    </row>
    <row r="1313" spans="1:26">
      <c r="A1313" s="27">
        <v>1312</v>
      </c>
      <c r="B1313" s="14" t="s">
        <v>5045</v>
      </c>
      <c r="C1313" s="15">
        <v>45515</v>
      </c>
      <c r="D1313" s="12">
        <f t="shared" si="99"/>
        <v>2024</v>
      </c>
      <c r="E1313" s="12">
        <f t="shared" si="100"/>
        <v>8</v>
      </c>
      <c r="F1313" s="15" t="str">
        <f t="shared" si="101"/>
        <v>2024-08</v>
      </c>
      <c r="G1313" s="15">
        <v>45515</v>
      </c>
      <c r="H1313" s="23">
        <f t="shared" si="103"/>
        <v>0</v>
      </c>
      <c r="I1313" s="14" t="s">
        <v>63</v>
      </c>
      <c r="J1313" s="14" t="s">
        <v>5046</v>
      </c>
      <c r="K1313" s="14" t="s">
        <v>396</v>
      </c>
      <c r="L1313" s="14" t="s">
        <v>30</v>
      </c>
      <c r="M1313" s="14" t="s">
        <v>31</v>
      </c>
      <c r="N1313" s="14" t="s">
        <v>43</v>
      </c>
      <c r="O1313" s="14" t="s">
        <v>44</v>
      </c>
      <c r="P1313" s="14" t="s">
        <v>5047</v>
      </c>
      <c r="Q1313" s="14" t="s">
        <v>46</v>
      </c>
      <c r="R1313" s="14" t="s">
        <v>5048</v>
      </c>
      <c r="S1313" s="14" t="s">
        <v>48</v>
      </c>
      <c r="T1313" s="14" t="s">
        <v>49</v>
      </c>
      <c r="U1313" s="14" t="s">
        <v>50</v>
      </c>
      <c r="V1313" s="16">
        <v>912.4</v>
      </c>
      <c r="W1313" s="13">
        <v>11</v>
      </c>
      <c r="X1313" s="17">
        <v>0</v>
      </c>
      <c r="Y1313" s="16">
        <v>-50.11</v>
      </c>
      <c r="Z1313" s="31">
        <f t="shared" si="102"/>
        <v>-5.4921087242437529E-2</v>
      </c>
    </row>
    <row r="1314" spans="1:26">
      <c r="A1314" s="26">
        <v>1313</v>
      </c>
      <c r="B1314" s="7" t="s">
        <v>5049</v>
      </c>
      <c r="C1314" s="8">
        <v>44518</v>
      </c>
      <c r="D1314" s="12">
        <f t="shared" si="99"/>
        <v>2021</v>
      </c>
      <c r="E1314" s="12">
        <f t="shared" si="100"/>
        <v>11</v>
      </c>
      <c r="F1314" s="8" t="str">
        <f t="shared" si="101"/>
        <v>2021-11</v>
      </c>
      <c r="G1314" s="8">
        <v>44523</v>
      </c>
      <c r="H1314" s="23">
        <f t="shared" si="103"/>
        <v>5</v>
      </c>
      <c r="I1314" s="7" t="s">
        <v>27</v>
      </c>
      <c r="J1314" s="7" t="s">
        <v>2075</v>
      </c>
      <c r="K1314" s="7" t="s">
        <v>2076</v>
      </c>
      <c r="L1314" s="7" t="s">
        <v>83</v>
      </c>
      <c r="M1314" s="7" t="s">
        <v>31</v>
      </c>
      <c r="N1314" s="7" t="s">
        <v>91</v>
      </c>
      <c r="O1314" s="7" t="s">
        <v>92</v>
      </c>
      <c r="P1314" s="7" t="s">
        <v>5050</v>
      </c>
      <c r="Q1314" s="7" t="s">
        <v>46</v>
      </c>
      <c r="R1314" s="7" t="s">
        <v>5051</v>
      </c>
      <c r="S1314" s="7" t="s">
        <v>110</v>
      </c>
      <c r="T1314" s="7" t="s">
        <v>111</v>
      </c>
      <c r="U1314" s="7" t="s">
        <v>287</v>
      </c>
      <c r="V1314" s="10">
        <v>6442.68</v>
      </c>
      <c r="W1314" s="6">
        <v>7</v>
      </c>
      <c r="X1314" s="11">
        <v>0</v>
      </c>
      <c r="Y1314" s="10">
        <v>1716.27</v>
      </c>
      <c r="Z1314" s="30">
        <f t="shared" si="102"/>
        <v>0.26639069455568176</v>
      </c>
    </row>
    <row r="1315" spans="1:26">
      <c r="A1315" s="27">
        <v>1314</v>
      </c>
      <c r="B1315" s="14" t="s">
        <v>5052</v>
      </c>
      <c r="C1315" s="15">
        <v>45263</v>
      </c>
      <c r="D1315" s="12">
        <f t="shared" si="99"/>
        <v>2023</v>
      </c>
      <c r="E1315" s="12">
        <f t="shared" si="100"/>
        <v>12</v>
      </c>
      <c r="F1315" s="15" t="str">
        <f t="shared" si="101"/>
        <v>2023-12</v>
      </c>
      <c r="G1315" s="15">
        <v>45266</v>
      </c>
      <c r="H1315" s="23">
        <f t="shared" si="103"/>
        <v>3</v>
      </c>
      <c r="I1315" s="14" t="s">
        <v>122</v>
      </c>
      <c r="J1315" s="14" t="s">
        <v>410</v>
      </c>
      <c r="K1315" s="14" t="s">
        <v>411</v>
      </c>
      <c r="L1315" s="14" t="s">
        <v>66</v>
      </c>
      <c r="M1315" s="14" t="s">
        <v>31</v>
      </c>
      <c r="N1315" s="14" t="s">
        <v>125</v>
      </c>
      <c r="O1315" s="14" t="s">
        <v>126</v>
      </c>
      <c r="P1315" s="14" t="s">
        <v>5053</v>
      </c>
      <c r="Q1315" s="14" t="s">
        <v>58</v>
      </c>
      <c r="R1315" s="14" t="s">
        <v>5054</v>
      </c>
      <c r="S1315" s="14" t="s">
        <v>37</v>
      </c>
      <c r="T1315" s="14" t="s">
        <v>38</v>
      </c>
      <c r="U1315" s="14" t="s">
        <v>39</v>
      </c>
      <c r="V1315" s="16">
        <v>4188.57</v>
      </c>
      <c r="W1315" s="13">
        <v>3</v>
      </c>
      <c r="X1315" s="17">
        <v>0</v>
      </c>
      <c r="Y1315" s="16">
        <v>630.20000000000005</v>
      </c>
      <c r="Z1315" s="31">
        <f t="shared" si="102"/>
        <v>0.1504570772363838</v>
      </c>
    </row>
    <row r="1316" spans="1:26">
      <c r="A1316" s="26">
        <v>1315</v>
      </c>
      <c r="B1316" s="7" t="s">
        <v>5055</v>
      </c>
      <c r="C1316" s="8">
        <v>45052</v>
      </c>
      <c r="D1316" s="12">
        <f t="shared" si="99"/>
        <v>2023</v>
      </c>
      <c r="E1316" s="12">
        <f t="shared" si="100"/>
        <v>5</v>
      </c>
      <c r="F1316" s="8" t="str">
        <f t="shared" si="101"/>
        <v>2023-05</v>
      </c>
      <c r="G1316" s="8">
        <v>45055</v>
      </c>
      <c r="H1316" s="23">
        <f t="shared" si="103"/>
        <v>3</v>
      </c>
      <c r="I1316" s="7" t="s">
        <v>52</v>
      </c>
      <c r="J1316" s="7" t="s">
        <v>114</v>
      </c>
      <c r="K1316" s="7" t="s">
        <v>115</v>
      </c>
      <c r="L1316" s="7" t="s">
        <v>83</v>
      </c>
      <c r="M1316" s="7" t="s">
        <v>31</v>
      </c>
      <c r="N1316" s="7" t="s">
        <v>116</v>
      </c>
      <c r="O1316" s="7" t="s">
        <v>117</v>
      </c>
      <c r="P1316" s="7" t="s">
        <v>5056</v>
      </c>
      <c r="Q1316" s="7" t="s">
        <v>58</v>
      </c>
      <c r="R1316" s="7" t="s">
        <v>5057</v>
      </c>
      <c r="S1316" s="7" t="s">
        <v>48</v>
      </c>
      <c r="T1316" s="7" t="s">
        <v>434</v>
      </c>
      <c r="U1316" s="7" t="s">
        <v>435</v>
      </c>
      <c r="V1316" s="10">
        <v>1987.1</v>
      </c>
      <c r="W1316" s="6">
        <v>12</v>
      </c>
      <c r="X1316" s="11">
        <v>0.2</v>
      </c>
      <c r="Y1316" s="10">
        <v>67.14</v>
      </c>
      <c r="Z1316" s="30">
        <f t="shared" si="102"/>
        <v>3.3787932162447791E-2</v>
      </c>
    </row>
    <row r="1317" spans="1:26">
      <c r="A1317" s="27">
        <v>1316</v>
      </c>
      <c r="B1317" s="14" t="s">
        <v>5058</v>
      </c>
      <c r="C1317" s="15">
        <v>44541</v>
      </c>
      <c r="D1317" s="12">
        <f t="shared" si="99"/>
        <v>2021</v>
      </c>
      <c r="E1317" s="12">
        <f t="shared" si="100"/>
        <v>12</v>
      </c>
      <c r="F1317" s="15" t="str">
        <f t="shared" si="101"/>
        <v>2021-12</v>
      </c>
      <c r="G1317" s="15">
        <v>44544</v>
      </c>
      <c r="H1317" s="23">
        <f t="shared" si="103"/>
        <v>3</v>
      </c>
      <c r="I1317" s="14" t="s">
        <v>122</v>
      </c>
      <c r="J1317" s="14" t="s">
        <v>1026</v>
      </c>
      <c r="K1317" s="14" t="s">
        <v>1027</v>
      </c>
      <c r="L1317" s="14" t="s">
        <v>66</v>
      </c>
      <c r="M1317" s="14" t="s">
        <v>31</v>
      </c>
      <c r="N1317" s="14" t="s">
        <v>143</v>
      </c>
      <c r="O1317" s="14" t="s">
        <v>144</v>
      </c>
      <c r="P1317" s="14" t="s">
        <v>5059</v>
      </c>
      <c r="Q1317" s="14" t="s">
        <v>146</v>
      </c>
      <c r="R1317" s="14" t="s">
        <v>5060</v>
      </c>
      <c r="S1317" s="14" t="s">
        <v>48</v>
      </c>
      <c r="T1317" s="14" t="s">
        <v>69</v>
      </c>
      <c r="U1317" s="14" t="s">
        <v>475</v>
      </c>
      <c r="V1317" s="16">
        <v>434.45</v>
      </c>
      <c r="W1317" s="13">
        <v>4</v>
      </c>
      <c r="X1317" s="17">
        <v>0.4</v>
      </c>
      <c r="Y1317" s="16">
        <v>77.73</v>
      </c>
      <c r="Z1317" s="31">
        <f t="shared" si="102"/>
        <v>0.17891587064104042</v>
      </c>
    </row>
    <row r="1318" spans="1:26">
      <c r="A1318" s="26">
        <v>1317</v>
      </c>
      <c r="B1318" s="7" t="s">
        <v>5061</v>
      </c>
      <c r="C1318" s="8">
        <v>45609</v>
      </c>
      <c r="D1318" s="12">
        <f t="shared" si="99"/>
        <v>2024</v>
      </c>
      <c r="E1318" s="12">
        <f t="shared" si="100"/>
        <v>11</v>
      </c>
      <c r="F1318" s="8" t="str">
        <f t="shared" si="101"/>
        <v>2024-11</v>
      </c>
      <c r="G1318" s="8">
        <v>45617</v>
      </c>
      <c r="H1318" s="23">
        <f t="shared" si="103"/>
        <v>8</v>
      </c>
      <c r="I1318" s="7" t="s">
        <v>27</v>
      </c>
      <c r="J1318" s="7" t="s">
        <v>1708</v>
      </c>
      <c r="K1318" s="7" t="s">
        <v>1709</v>
      </c>
      <c r="L1318" s="7" t="s">
        <v>66</v>
      </c>
      <c r="M1318" s="7" t="s">
        <v>31</v>
      </c>
      <c r="N1318" s="7" t="s">
        <v>91</v>
      </c>
      <c r="O1318" s="7" t="s">
        <v>92</v>
      </c>
      <c r="P1318" s="7" t="s">
        <v>5062</v>
      </c>
      <c r="Q1318" s="7" t="s">
        <v>46</v>
      </c>
      <c r="R1318" s="7" t="s">
        <v>5063</v>
      </c>
      <c r="S1318" s="7" t="s">
        <v>37</v>
      </c>
      <c r="T1318" s="7" t="s">
        <v>38</v>
      </c>
      <c r="U1318" s="7" t="s">
        <v>102</v>
      </c>
      <c r="V1318" s="10">
        <v>856.02</v>
      </c>
      <c r="W1318" s="6">
        <v>8</v>
      </c>
      <c r="X1318" s="11">
        <v>0.2</v>
      </c>
      <c r="Y1318" s="10">
        <v>-47.55</v>
      </c>
      <c r="Z1318" s="30">
        <f t="shared" si="102"/>
        <v>-5.5547767575523932E-2</v>
      </c>
    </row>
    <row r="1319" spans="1:26">
      <c r="A1319" s="27">
        <v>1318</v>
      </c>
      <c r="B1319" s="14" t="s">
        <v>5064</v>
      </c>
      <c r="C1319" s="15">
        <v>45612</v>
      </c>
      <c r="D1319" s="12">
        <f t="shared" si="99"/>
        <v>2024</v>
      </c>
      <c r="E1319" s="12">
        <f t="shared" si="100"/>
        <v>11</v>
      </c>
      <c r="F1319" s="15" t="str">
        <f t="shared" si="101"/>
        <v>2024-11</v>
      </c>
      <c r="G1319" s="15">
        <v>45617</v>
      </c>
      <c r="H1319" s="23">
        <f t="shared" si="103"/>
        <v>5</v>
      </c>
      <c r="I1319" s="14" t="s">
        <v>27</v>
      </c>
      <c r="J1319" s="14" t="s">
        <v>4429</v>
      </c>
      <c r="K1319" s="14" t="s">
        <v>4430</v>
      </c>
      <c r="L1319" s="14" t="s">
        <v>30</v>
      </c>
      <c r="M1319" s="14" t="s">
        <v>31</v>
      </c>
      <c r="N1319" s="14" t="s">
        <v>125</v>
      </c>
      <c r="O1319" s="14" t="s">
        <v>126</v>
      </c>
      <c r="P1319" s="14" t="s">
        <v>5065</v>
      </c>
      <c r="Q1319" s="14" t="s">
        <v>58</v>
      </c>
      <c r="R1319" s="14" t="s">
        <v>5066</v>
      </c>
      <c r="S1319" s="14" t="s">
        <v>110</v>
      </c>
      <c r="T1319" s="14" t="s">
        <v>148</v>
      </c>
      <c r="U1319" s="14" t="s">
        <v>149</v>
      </c>
      <c r="V1319" s="16">
        <v>553.9</v>
      </c>
      <c r="W1319" s="13">
        <v>1</v>
      </c>
      <c r="X1319" s="17">
        <v>0.2</v>
      </c>
      <c r="Y1319" s="16">
        <v>99.2</v>
      </c>
      <c r="Z1319" s="31">
        <f t="shared" si="102"/>
        <v>0.17909369922368659</v>
      </c>
    </row>
    <row r="1320" spans="1:26">
      <c r="A1320" s="26">
        <v>1319</v>
      </c>
      <c r="B1320" s="7" t="s">
        <v>5067</v>
      </c>
      <c r="C1320" s="8">
        <v>45428</v>
      </c>
      <c r="D1320" s="12">
        <f t="shared" si="99"/>
        <v>2024</v>
      </c>
      <c r="E1320" s="12">
        <f t="shared" si="100"/>
        <v>5</v>
      </c>
      <c r="F1320" s="8" t="str">
        <f t="shared" si="101"/>
        <v>2024-05</v>
      </c>
      <c r="G1320" s="8">
        <v>45430</v>
      </c>
      <c r="H1320" s="23">
        <f t="shared" si="103"/>
        <v>2</v>
      </c>
      <c r="I1320" s="7" t="s">
        <v>122</v>
      </c>
      <c r="J1320" s="7" t="s">
        <v>4678</v>
      </c>
      <c r="K1320" s="7" t="s">
        <v>446</v>
      </c>
      <c r="L1320" s="7" t="s">
        <v>30</v>
      </c>
      <c r="M1320" s="7" t="s">
        <v>31</v>
      </c>
      <c r="N1320" s="7" t="s">
        <v>116</v>
      </c>
      <c r="O1320" s="7" t="s">
        <v>117</v>
      </c>
      <c r="P1320" s="7" t="s">
        <v>5068</v>
      </c>
      <c r="Q1320" s="7" t="s">
        <v>58</v>
      </c>
      <c r="R1320" s="7" t="s">
        <v>5069</v>
      </c>
      <c r="S1320" s="7" t="s">
        <v>37</v>
      </c>
      <c r="T1320" s="7" t="s">
        <v>170</v>
      </c>
      <c r="U1320" s="7" t="s">
        <v>171</v>
      </c>
      <c r="V1320" s="10">
        <v>1834.71</v>
      </c>
      <c r="W1320" s="6">
        <v>10</v>
      </c>
      <c r="X1320" s="11">
        <v>0.5</v>
      </c>
      <c r="Y1320" s="10">
        <v>211</v>
      </c>
      <c r="Z1320" s="30">
        <f t="shared" si="102"/>
        <v>0.11500455112797117</v>
      </c>
    </row>
    <row r="1321" spans="1:26">
      <c r="A1321" s="27">
        <v>1320</v>
      </c>
      <c r="B1321" s="14" t="s">
        <v>5070</v>
      </c>
      <c r="C1321" s="15">
        <v>45433</v>
      </c>
      <c r="D1321" s="12">
        <f t="shared" si="99"/>
        <v>2024</v>
      </c>
      <c r="E1321" s="12">
        <f t="shared" si="100"/>
        <v>5</v>
      </c>
      <c r="F1321" s="15" t="str">
        <f t="shared" si="101"/>
        <v>2024-05</v>
      </c>
      <c r="G1321" s="15">
        <v>45436</v>
      </c>
      <c r="H1321" s="23">
        <f t="shared" si="103"/>
        <v>3</v>
      </c>
      <c r="I1321" s="14" t="s">
        <v>122</v>
      </c>
      <c r="J1321" s="14" t="s">
        <v>4338</v>
      </c>
      <c r="K1321" s="14" t="s">
        <v>142</v>
      </c>
      <c r="L1321" s="14" t="s">
        <v>66</v>
      </c>
      <c r="M1321" s="14" t="s">
        <v>31</v>
      </c>
      <c r="N1321" s="14" t="s">
        <v>74</v>
      </c>
      <c r="O1321" s="14" t="s">
        <v>75</v>
      </c>
      <c r="P1321" s="14" t="s">
        <v>5071</v>
      </c>
      <c r="Q1321" s="14" t="s">
        <v>46</v>
      </c>
      <c r="R1321" s="14" t="s">
        <v>5072</v>
      </c>
      <c r="S1321" s="14" t="s">
        <v>48</v>
      </c>
      <c r="T1321" s="14" t="s">
        <v>434</v>
      </c>
      <c r="U1321" s="14" t="s">
        <v>435</v>
      </c>
      <c r="V1321" s="16">
        <v>546.17999999999995</v>
      </c>
      <c r="W1321" s="13">
        <v>6</v>
      </c>
      <c r="X1321" s="17">
        <v>0.5</v>
      </c>
      <c r="Y1321" s="16">
        <v>-34.56</v>
      </c>
      <c r="Z1321" s="31">
        <f t="shared" si="102"/>
        <v>-6.3275843128638917E-2</v>
      </c>
    </row>
    <row r="1322" spans="1:26">
      <c r="A1322" s="26">
        <v>1321</v>
      </c>
      <c r="B1322" s="7" t="s">
        <v>5073</v>
      </c>
      <c r="C1322" s="8">
        <v>45059</v>
      </c>
      <c r="D1322" s="12">
        <f t="shared" si="99"/>
        <v>2023</v>
      </c>
      <c r="E1322" s="12">
        <f t="shared" si="100"/>
        <v>5</v>
      </c>
      <c r="F1322" s="8" t="str">
        <f t="shared" si="101"/>
        <v>2023-05</v>
      </c>
      <c r="G1322" s="8">
        <v>45065</v>
      </c>
      <c r="H1322" s="23">
        <f t="shared" si="103"/>
        <v>6</v>
      </c>
      <c r="I1322" s="7" t="s">
        <v>27</v>
      </c>
      <c r="J1322" s="7" t="s">
        <v>5074</v>
      </c>
      <c r="K1322" s="7" t="s">
        <v>549</v>
      </c>
      <c r="L1322" s="7" t="s">
        <v>83</v>
      </c>
      <c r="M1322" s="7" t="s">
        <v>31</v>
      </c>
      <c r="N1322" s="7" t="s">
        <v>55</v>
      </c>
      <c r="O1322" s="7" t="s">
        <v>56</v>
      </c>
      <c r="P1322" s="7" t="s">
        <v>5075</v>
      </c>
      <c r="Q1322" s="7" t="s">
        <v>58</v>
      </c>
      <c r="R1322" s="7" t="s">
        <v>5076</v>
      </c>
      <c r="S1322" s="7" t="s">
        <v>48</v>
      </c>
      <c r="T1322" s="7" t="s">
        <v>95</v>
      </c>
      <c r="U1322" s="7" t="s">
        <v>96</v>
      </c>
      <c r="V1322" s="10">
        <v>867.89</v>
      </c>
      <c r="W1322" s="6">
        <v>5</v>
      </c>
      <c r="X1322" s="11">
        <v>0</v>
      </c>
      <c r="Y1322" s="10">
        <v>258.48</v>
      </c>
      <c r="Z1322" s="30">
        <f t="shared" si="102"/>
        <v>0.29782576132920074</v>
      </c>
    </row>
    <row r="1323" spans="1:26">
      <c r="A1323" s="27">
        <v>1322</v>
      </c>
      <c r="B1323" s="14" t="s">
        <v>5077</v>
      </c>
      <c r="C1323" s="15">
        <v>44389</v>
      </c>
      <c r="D1323" s="12">
        <f t="shared" si="99"/>
        <v>2021</v>
      </c>
      <c r="E1323" s="12">
        <f t="shared" si="100"/>
        <v>7</v>
      </c>
      <c r="F1323" s="15" t="str">
        <f t="shared" si="101"/>
        <v>2021-07</v>
      </c>
      <c r="G1323" s="15">
        <v>44395</v>
      </c>
      <c r="H1323" s="23">
        <f t="shared" si="103"/>
        <v>6</v>
      </c>
      <c r="I1323" s="14" t="s">
        <v>52</v>
      </c>
      <c r="J1323" s="14" t="s">
        <v>4514</v>
      </c>
      <c r="K1323" s="14" t="s">
        <v>2129</v>
      </c>
      <c r="L1323" s="14" t="s">
        <v>30</v>
      </c>
      <c r="M1323" s="14" t="s">
        <v>31</v>
      </c>
      <c r="N1323" s="14" t="s">
        <v>228</v>
      </c>
      <c r="O1323" s="14" t="s">
        <v>229</v>
      </c>
      <c r="P1323" s="14" t="s">
        <v>5078</v>
      </c>
      <c r="Q1323" s="14" t="s">
        <v>46</v>
      </c>
      <c r="R1323" s="14" t="s">
        <v>5079</v>
      </c>
      <c r="S1323" s="14" t="s">
        <v>37</v>
      </c>
      <c r="T1323" s="14" t="s">
        <v>170</v>
      </c>
      <c r="U1323" s="14" t="s">
        <v>189</v>
      </c>
      <c r="V1323" s="16">
        <v>14437.54</v>
      </c>
      <c r="W1323" s="13">
        <v>13</v>
      </c>
      <c r="X1323" s="17">
        <v>0</v>
      </c>
      <c r="Y1323" s="16">
        <v>3087.92</v>
      </c>
      <c r="Z1323" s="31">
        <f t="shared" si="102"/>
        <v>0.21388131219030387</v>
      </c>
    </row>
    <row r="1324" spans="1:26">
      <c r="A1324" s="26">
        <v>1323</v>
      </c>
      <c r="B1324" s="7" t="s">
        <v>5080</v>
      </c>
      <c r="C1324" s="8">
        <v>45299</v>
      </c>
      <c r="D1324" s="12">
        <f t="shared" si="99"/>
        <v>2024</v>
      </c>
      <c r="E1324" s="12">
        <f t="shared" si="100"/>
        <v>1</v>
      </c>
      <c r="F1324" s="8" t="str">
        <f t="shared" si="101"/>
        <v>2024-01</v>
      </c>
      <c r="G1324" s="8">
        <v>45303</v>
      </c>
      <c r="H1324" s="23">
        <f t="shared" si="103"/>
        <v>4</v>
      </c>
      <c r="I1324" s="7" t="s">
        <v>52</v>
      </c>
      <c r="J1324" s="7" t="s">
        <v>1327</v>
      </c>
      <c r="K1324" s="7" t="s">
        <v>1328</v>
      </c>
      <c r="L1324" s="7" t="s">
        <v>66</v>
      </c>
      <c r="M1324" s="7" t="s">
        <v>31</v>
      </c>
      <c r="N1324" s="7" t="s">
        <v>204</v>
      </c>
      <c r="O1324" s="7" t="s">
        <v>205</v>
      </c>
      <c r="P1324" s="7" t="s">
        <v>5081</v>
      </c>
      <c r="Q1324" s="7" t="s">
        <v>146</v>
      </c>
      <c r="R1324" s="7" t="s">
        <v>5082</v>
      </c>
      <c r="S1324" s="7" t="s">
        <v>37</v>
      </c>
      <c r="T1324" s="7" t="s">
        <v>38</v>
      </c>
      <c r="U1324" s="7" t="s">
        <v>177</v>
      </c>
      <c r="V1324" s="10">
        <v>8041.27</v>
      </c>
      <c r="W1324" s="6">
        <v>6</v>
      </c>
      <c r="X1324" s="11">
        <v>0</v>
      </c>
      <c r="Y1324" s="10">
        <v>-911.89</v>
      </c>
      <c r="Z1324" s="30">
        <f t="shared" si="102"/>
        <v>-0.11340124134620526</v>
      </c>
    </row>
    <row r="1325" spans="1:26">
      <c r="A1325" s="27">
        <v>1324</v>
      </c>
      <c r="B1325" s="14" t="s">
        <v>5083</v>
      </c>
      <c r="C1325" s="15">
        <v>45470</v>
      </c>
      <c r="D1325" s="12">
        <f t="shared" si="99"/>
        <v>2024</v>
      </c>
      <c r="E1325" s="12">
        <f t="shared" si="100"/>
        <v>6</v>
      </c>
      <c r="F1325" s="15" t="str">
        <f t="shared" si="101"/>
        <v>2024-06</v>
      </c>
      <c r="G1325" s="15">
        <v>45470</v>
      </c>
      <c r="H1325" s="23">
        <f t="shared" si="103"/>
        <v>0</v>
      </c>
      <c r="I1325" s="14" t="s">
        <v>63</v>
      </c>
      <c r="J1325" s="14" t="s">
        <v>2055</v>
      </c>
      <c r="K1325" s="14" t="s">
        <v>1393</v>
      </c>
      <c r="L1325" s="14" t="s">
        <v>83</v>
      </c>
      <c r="M1325" s="14" t="s">
        <v>31</v>
      </c>
      <c r="N1325" s="14" t="s">
        <v>213</v>
      </c>
      <c r="O1325" s="14" t="s">
        <v>92</v>
      </c>
      <c r="P1325" s="14" t="s">
        <v>5084</v>
      </c>
      <c r="Q1325" s="14" t="s">
        <v>46</v>
      </c>
      <c r="R1325" s="14" t="s">
        <v>5085</v>
      </c>
      <c r="S1325" s="14" t="s">
        <v>110</v>
      </c>
      <c r="T1325" s="14" t="s">
        <v>148</v>
      </c>
      <c r="U1325" s="14" t="s">
        <v>149</v>
      </c>
      <c r="V1325" s="16">
        <v>286</v>
      </c>
      <c r="W1325" s="13">
        <v>1</v>
      </c>
      <c r="X1325" s="17">
        <v>0</v>
      </c>
      <c r="Y1325" s="16">
        <v>-9.1199999999999992</v>
      </c>
      <c r="Z1325" s="31">
        <f t="shared" si="102"/>
        <v>-3.1888111888111886E-2</v>
      </c>
    </row>
    <row r="1326" spans="1:26">
      <c r="A1326" s="26">
        <v>1325</v>
      </c>
      <c r="B1326" s="7" t="s">
        <v>5086</v>
      </c>
      <c r="C1326" s="8">
        <v>44389</v>
      </c>
      <c r="D1326" s="12">
        <f t="shared" si="99"/>
        <v>2021</v>
      </c>
      <c r="E1326" s="12">
        <f t="shared" si="100"/>
        <v>7</v>
      </c>
      <c r="F1326" s="8" t="str">
        <f t="shared" si="101"/>
        <v>2021-07</v>
      </c>
      <c r="G1326" s="8">
        <v>44389</v>
      </c>
      <c r="H1326" s="23">
        <f t="shared" si="103"/>
        <v>0</v>
      </c>
      <c r="I1326" s="7" t="s">
        <v>63</v>
      </c>
      <c r="J1326" s="7" t="s">
        <v>5087</v>
      </c>
      <c r="K1326" s="7" t="s">
        <v>1955</v>
      </c>
      <c r="L1326" s="7" t="s">
        <v>66</v>
      </c>
      <c r="M1326" s="7" t="s">
        <v>31</v>
      </c>
      <c r="N1326" s="7" t="s">
        <v>91</v>
      </c>
      <c r="O1326" s="7" t="s">
        <v>92</v>
      </c>
      <c r="P1326" s="7" t="s">
        <v>5088</v>
      </c>
      <c r="Q1326" s="7" t="s">
        <v>46</v>
      </c>
      <c r="R1326" s="7" t="s">
        <v>5089</v>
      </c>
      <c r="S1326" s="7" t="s">
        <v>37</v>
      </c>
      <c r="T1326" s="7" t="s">
        <v>170</v>
      </c>
      <c r="U1326" s="7" t="s">
        <v>189</v>
      </c>
      <c r="V1326" s="10">
        <v>372.02</v>
      </c>
      <c r="W1326" s="6">
        <v>9</v>
      </c>
      <c r="X1326" s="11">
        <v>0</v>
      </c>
      <c r="Y1326" s="10">
        <v>-0.87</v>
      </c>
      <c r="Z1326" s="30">
        <f t="shared" si="102"/>
        <v>-2.3385839470996183E-3</v>
      </c>
    </row>
    <row r="1327" spans="1:26">
      <c r="A1327" s="27">
        <v>1326</v>
      </c>
      <c r="B1327" s="14" t="s">
        <v>5090</v>
      </c>
      <c r="C1327" s="15">
        <v>44751</v>
      </c>
      <c r="D1327" s="12">
        <f t="shared" si="99"/>
        <v>2022</v>
      </c>
      <c r="E1327" s="12">
        <f t="shared" si="100"/>
        <v>7</v>
      </c>
      <c r="F1327" s="15" t="str">
        <f t="shared" si="101"/>
        <v>2022-07</v>
      </c>
      <c r="G1327" s="15">
        <v>44752</v>
      </c>
      <c r="H1327" s="23">
        <f t="shared" si="103"/>
        <v>1</v>
      </c>
      <c r="I1327" s="14" t="s">
        <v>122</v>
      </c>
      <c r="J1327" s="14" t="s">
        <v>5091</v>
      </c>
      <c r="K1327" s="14" t="s">
        <v>2129</v>
      </c>
      <c r="L1327" s="14" t="s">
        <v>30</v>
      </c>
      <c r="M1327" s="14" t="s">
        <v>31</v>
      </c>
      <c r="N1327" s="14" t="s">
        <v>313</v>
      </c>
      <c r="O1327" s="14" t="s">
        <v>314</v>
      </c>
      <c r="P1327" s="14" t="s">
        <v>5092</v>
      </c>
      <c r="Q1327" s="14" t="s">
        <v>146</v>
      </c>
      <c r="R1327" s="14" t="s">
        <v>5093</v>
      </c>
      <c r="S1327" s="14" t="s">
        <v>110</v>
      </c>
      <c r="T1327" s="14" t="s">
        <v>243</v>
      </c>
      <c r="U1327" s="14" t="s">
        <v>339</v>
      </c>
      <c r="V1327" s="16">
        <v>1299.8399999999999</v>
      </c>
      <c r="W1327" s="13">
        <v>2</v>
      </c>
      <c r="X1327" s="17">
        <v>0</v>
      </c>
      <c r="Y1327" s="16">
        <v>217.81</v>
      </c>
      <c r="Z1327" s="31">
        <f t="shared" si="102"/>
        <v>0.16756677744953227</v>
      </c>
    </row>
    <row r="1328" spans="1:26">
      <c r="A1328" s="26">
        <v>1327</v>
      </c>
      <c r="B1328" s="7" t="s">
        <v>5094</v>
      </c>
      <c r="C1328" s="8">
        <v>44758</v>
      </c>
      <c r="D1328" s="12">
        <f t="shared" si="99"/>
        <v>2022</v>
      </c>
      <c r="E1328" s="12">
        <f t="shared" si="100"/>
        <v>7</v>
      </c>
      <c r="F1328" s="8" t="str">
        <f t="shared" si="101"/>
        <v>2022-07</v>
      </c>
      <c r="G1328" s="8">
        <v>44759</v>
      </c>
      <c r="H1328" s="23">
        <f t="shared" si="103"/>
        <v>1</v>
      </c>
      <c r="I1328" s="7" t="s">
        <v>122</v>
      </c>
      <c r="J1328" s="7" t="s">
        <v>5095</v>
      </c>
      <c r="K1328" s="7" t="s">
        <v>1307</v>
      </c>
      <c r="L1328" s="7" t="s">
        <v>66</v>
      </c>
      <c r="M1328" s="7" t="s">
        <v>31</v>
      </c>
      <c r="N1328" s="7" t="s">
        <v>228</v>
      </c>
      <c r="O1328" s="7" t="s">
        <v>229</v>
      </c>
      <c r="P1328" s="7" t="s">
        <v>5096</v>
      </c>
      <c r="Q1328" s="7" t="s">
        <v>46</v>
      </c>
      <c r="R1328" s="7" t="s">
        <v>5097</v>
      </c>
      <c r="S1328" s="7" t="s">
        <v>48</v>
      </c>
      <c r="T1328" s="7" t="s">
        <v>298</v>
      </c>
      <c r="U1328" s="7" t="s">
        <v>299</v>
      </c>
      <c r="V1328" s="10">
        <v>1707.77</v>
      </c>
      <c r="W1328" s="6">
        <v>8</v>
      </c>
      <c r="X1328" s="11">
        <v>0</v>
      </c>
      <c r="Y1328" s="10">
        <v>609.59</v>
      </c>
      <c r="Z1328" s="30">
        <f t="shared" si="102"/>
        <v>0.35695087746007953</v>
      </c>
    </row>
    <row r="1329" spans="1:26">
      <c r="A1329" s="27">
        <v>1328</v>
      </c>
      <c r="B1329" s="14" t="s">
        <v>5098</v>
      </c>
      <c r="C1329" s="15">
        <v>45598</v>
      </c>
      <c r="D1329" s="12">
        <f t="shared" si="99"/>
        <v>2024</v>
      </c>
      <c r="E1329" s="12">
        <f t="shared" si="100"/>
        <v>11</v>
      </c>
      <c r="F1329" s="15" t="str">
        <f t="shared" si="101"/>
        <v>2024-11</v>
      </c>
      <c r="G1329" s="15">
        <v>45598</v>
      </c>
      <c r="H1329" s="23">
        <f t="shared" si="103"/>
        <v>0</v>
      </c>
      <c r="I1329" s="14" t="s">
        <v>63</v>
      </c>
      <c r="J1329" s="14" t="s">
        <v>529</v>
      </c>
      <c r="K1329" s="14" t="s">
        <v>530</v>
      </c>
      <c r="L1329" s="14" t="s">
        <v>30</v>
      </c>
      <c r="M1329" s="14" t="s">
        <v>31</v>
      </c>
      <c r="N1329" s="14" t="s">
        <v>313</v>
      </c>
      <c r="O1329" s="14" t="s">
        <v>314</v>
      </c>
      <c r="P1329" s="14" t="s">
        <v>5099</v>
      </c>
      <c r="Q1329" s="14" t="s">
        <v>146</v>
      </c>
      <c r="R1329" s="14" t="s">
        <v>5100</v>
      </c>
      <c r="S1329" s="14" t="s">
        <v>110</v>
      </c>
      <c r="T1329" s="14" t="s">
        <v>111</v>
      </c>
      <c r="U1329" s="14" t="s">
        <v>216</v>
      </c>
      <c r="V1329" s="16">
        <v>1317.86</v>
      </c>
      <c r="W1329" s="13">
        <v>3</v>
      </c>
      <c r="X1329" s="17">
        <v>0</v>
      </c>
      <c r="Y1329" s="16">
        <v>-238.03</v>
      </c>
      <c r="Z1329" s="31">
        <f t="shared" si="102"/>
        <v>-0.18061857860470765</v>
      </c>
    </row>
    <row r="1330" spans="1:26">
      <c r="A1330" s="26">
        <v>1329</v>
      </c>
      <c r="B1330" s="7" t="s">
        <v>5101</v>
      </c>
      <c r="C1330" s="8">
        <v>45083</v>
      </c>
      <c r="D1330" s="12">
        <f t="shared" si="99"/>
        <v>2023</v>
      </c>
      <c r="E1330" s="12">
        <f t="shared" si="100"/>
        <v>6</v>
      </c>
      <c r="F1330" s="8" t="str">
        <f t="shared" si="101"/>
        <v>2023-06</v>
      </c>
      <c r="G1330" s="8">
        <v>45089</v>
      </c>
      <c r="H1330" s="23">
        <f t="shared" si="103"/>
        <v>6</v>
      </c>
      <c r="I1330" s="7" t="s">
        <v>27</v>
      </c>
      <c r="J1330" s="7" t="s">
        <v>1988</v>
      </c>
      <c r="K1330" s="7" t="s">
        <v>1099</v>
      </c>
      <c r="L1330" s="7" t="s">
        <v>66</v>
      </c>
      <c r="M1330" s="7" t="s">
        <v>31</v>
      </c>
      <c r="N1330" s="7" t="s">
        <v>55</v>
      </c>
      <c r="O1330" s="7" t="s">
        <v>56</v>
      </c>
      <c r="P1330" s="7" t="s">
        <v>5102</v>
      </c>
      <c r="Q1330" s="7" t="s">
        <v>58</v>
      </c>
      <c r="R1330" s="7" t="s">
        <v>5103</v>
      </c>
      <c r="S1330" s="7" t="s">
        <v>37</v>
      </c>
      <c r="T1330" s="7" t="s">
        <v>208</v>
      </c>
      <c r="U1330" s="7" t="s">
        <v>265</v>
      </c>
      <c r="V1330" s="10">
        <v>5461</v>
      </c>
      <c r="W1330" s="6">
        <v>14</v>
      </c>
      <c r="X1330" s="11">
        <v>0</v>
      </c>
      <c r="Y1330" s="10">
        <v>1447.01</v>
      </c>
      <c r="Z1330" s="30">
        <f t="shared" si="102"/>
        <v>0.264971616919978</v>
      </c>
    </row>
    <row r="1331" spans="1:26">
      <c r="A1331" s="27">
        <v>1330</v>
      </c>
      <c r="B1331" s="14" t="s">
        <v>5104</v>
      </c>
      <c r="C1331" s="15">
        <v>44230</v>
      </c>
      <c r="D1331" s="12">
        <f t="shared" si="99"/>
        <v>2021</v>
      </c>
      <c r="E1331" s="12">
        <f t="shared" si="100"/>
        <v>2</v>
      </c>
      <c r="F1331" s="15" t="str">
        <f t="shared" si="101"/>
        <v>2021-02</v>
      </c>
      <c r="G1331" s="15">
        <v>44237</v>
      </c>
      <c r="H1331" s="23">
        <f t="shared" si="103"/>
        <v>7</v>
      </c>
      <c r="I1331" s="14" t="s">
        <v>27</v>
      </c>
      <c r="J1331" s="14" t="s">
        <v>5105</v>
      </c>
      <c r="K1331" s="14" t="s">
        <v>1606</v>
      </c>
      <c r="L1331" s="14" t="s">
        <v>30</v>
      </c>
      <c r="M1331" s="14" t="s">
        <v>31</v>
      </c>
      <c r="N1331" s="14" t="s">
        <v>220</v>
      </c>
      <c r="O1331" s="14" t="s">
        <v>220</v>
      </c>
      <c r="P1331" s="14" t="s">
        <v>5106</v>
      </c>
      <c r="Q1331" s="14" t="s">
        <v>58</v>
      </c>
      <c r="R1331" s="14" t="s">
        <v>5107</v>
      </c>
      <c r="S1331" s="14" t="s">
        <v>48</v>
      </c>
      <c r="T1331" s="14" t="s">
        <v>69</v>
      </c>
      <c r="U1331" s="14" t="s">
        <v>70</v>
      </c>
      <c r="V1331" s="16">
        <v>651.64</v>
      </c>
      <c r="W1331" s="13">
        <v>4</v>
      </c>
      <c r="X1331" s="17">
        <v>0.2</v>
      </c>
      <c r="Y1331" s="16">
        <v>7.08</v>
      </c>
      <c r="Z1331" s="31">
        <f t="shared" si="102"/>
        <v>1.086489472714996E-2</v>
      </c>
    </row>
    <row r="1332" spans="1:26">
      <c r="A1332" s="26">
        <v>1331</v>
      </c>
      <c r="B1332" s="7" t="s">
        <v>5108</v>
      </c>
      <c r="C1332" s="8">
        <v>45435</v>
      </c>
      <c r="D1332" s="12">
        <f t="shared" si="99"/>
        <v>2024</v>
      </c>
      <c r="E1332" s="12">
        <f t="shared" si="100"/>
        <v>5</v>
      </c>
      <c r="F1332" s="8" t="str">
        <f t="shared" si="101"/>
        <v>2024-05</v>
      </c>
      <c r="G1332" s="8">
        <v>45442</v>
      </c>
      <c r="H1332" s="23">
        <f t="shared" si="103"/>
        <v>7</v>
      </c>
      <c r="I1332" s="7" t="s">
        <v>27</v>
      </c>
      <c r="J1332" s="7" t="s">
        <v>5109</v>
      </c>
      <c r="K1332" s="7" t="s">
        <v>2523</v>
      </c>
      <c r="L1332" s="7" t="s">
        <v>83</v>
      </c>
      <c r="M1332" s="7" t="s">
        <v>31</v>
      </c>
      <c r="N1332" s="7" t="s">
        <v>153</v>
      </c>
      <c r="O1332" s="7" t="s">
        <v>154</v>
      </c>
      <c r="P1332" s="7" t="s">
        <v>5110</v>
      </c>
      <c r="Q1332" s="7" t="s">
        <v>146</v>
      </c>
      <c r="R1332" s="7" t="s">
        <v>5111</v>
      </c>
      <c r="S1332" s="7" t="s">
        <v>48</v>
      </c>
      <c r="T1332" s="7" t="s">
        <v>298</v>
      </c>
      <c r="U1332" s="7" t="s">
        <v>299</v>
      </c>
      <c r="V1332" s="10">
        <v>135.62</v>
      </c>
      <c r="W1332" s="6">
        <v>1</v>
      </c>
      <c r="X1332" s="11">
        <v>0.5</v>
      </c>
      <c r="Y1332" s="10">
        <v>46.74</v>
      </c>
      <c r="Z1332" s="30">
        <f t="shared" si="102"/>
        <v>0.34463943371184191</v>
      </c>
    </row>
    <row r="1333" spans="1:26">
      <c r="A1333" s="27">
        <v>1332</v>
      </c>
      <c r="B1333" s="14" t="s">
        <v>5112</v>
      </c>
      <c r="C1333" s="15">
        <v>44707</v>
      </c>
      <c r="D1333" s="12">
        <f t="shared" si="99"/>
        <v>2022</v>
      </c>
      <c r="E1333" s="12">
        <f t="shared" si="100"/>
        <v>5</v>
      </c>
      <c r="F1333" s="15" t="str">
        <f t="shared" si="101"/>
        <v>2022-05</v>
      </c>
      <c r="G1333" s="15">
        <v>44715</v>
      </c>
      <c r="H1333" s="23">
        <f t="shared" si="103"/>
        <v>8</v>
      </c>
      <c r="I1333" s="14" t="s">
        <v>27</v>
      </c>
      <c r="J1333" s="14" t="s">
        <v>670</v>
      </c>
      <c r="K1333" s="14" t="s">
        <v>671</v>
      </c>
      <c r="L1333" s="14" t="s">
        <v>66</v>
      </c>
      <c r="M1333" s="14" t="s">
        <v>31</v>
      </c>
      <c r="N1333" s="14" t="s">
        <v>228</v>
      </c>
      <c r="O1333" s="14" t="s">
        <v>229</v>
      </c>
      <c r="P1333" s="14" t="s">
        <v>5113</v>
      </c>
      <c r="Q1333" s="14" t="s">
        <v>46</v>
      </c>
      <c r="R1333" s="14" t="s">
        <v>5114</v>
      </c>
      <c r="S1333" s="14" t="s">
        <v>37</v>
      </c>
      <c r="T1333" s="14" t="s">
        <v>208</v>
      </c>
      <c r="U1333" s="14" t="s">
        <v>408</v>
      </c>
      <c r="V1333" s="16">
        <v>988.29</v>
      </c>
      <c r="W1333" s="13">
        <v>1</v>
      </c>
      <c r="X1333" s="17">
        <v>0.2</v>
      </c>
      <c r="Y1333" s="16">
        <v>155.85</v>
      </c>
      <c r="Z1333" s="31">
        <f t="shared" si="102"/>
        <v>0.15769662750812008</v>
      </c>
    </row>
    <row r="1334" spans="1:26">
      <c r="A1334" s="26">
        <v>1333</v>
      </c>
      <c r="B1334" s="7" t="s">
        <v>5115</v>
      </c>
      <c r="C1334" s="8">
        <v>44961</v>
      </c>
      <c r="D1334" s="12">
        <f t="shared" si="99"/>
        <v>2023</v>
      </c>
      <c r="E1334" s="12">
        <f t="shared" si="100"/>
        <v>2</v>
      </c>
      <c r="F1334" s="8" t="str">
        <f t="shared" si="101"/>
        <v>2023-02</v>
      </c>
      <c r="G1334" s="8">
        <v>44966</v>
      </c>
      <c r="H1334" s="23">
        <f t="shared" si="103"/>
        <v>5</v>
      </c>
      <c r="I1334" s="7" t="s">
        <v>52</v>
      </c>
      <c r="J1334" s="7" t="s">
        <v>158</v>
      </c>
      <c r="K1334" s="7" t="s">
        <v>159</v>
      </c>
      <c r="L1334" s="7" t="s">
        <v>66</v>
      </c>
      <c r="M1334" s="7" t="s">
        <v>31</v>
      </c>
      <c r="N1334" s="7" t="s">
        <v>55</v>
      </c>
      <c r="O1334" s="7" t="s">
        <v>56</v>
      </c>
      <c r="P1334" s="7" t="s">
        <v>5116</v>
      </c>
      <c r="Q1334" s="7" t="s">
        <v>58</v>
      </c>
      <c r="R1334" s="7" t="s">
        <v>5117</v>
      </c>
      <c r="S1334" s="7" t="s">
        <v>110</v>
      </c>
      <c r="T1334" s="7" t="s">
        <v>148</v>
      </c>
      <c r="U1334" s="7" t="s">
        <v>149</v>
      </c>
      <c r="V1334" s="10">
        <v>5061.75</v>
      </c>
      <c r="W1334" s="6">
        <v>14</v>
      </c>
      <c r="X1334" s="11">
        <v>0.4</v>
      </c>
      <c r="Y1334" s="10">
        <v>114.76</v>
      </c>
      <c r="Z1334" s="30">
        <f t="shared" si="102"/>
        <v>2.267200079024053E-2</v>
      </c>
    </row>
    <row r="1335" spans="1:26">
      <c r="A1335" s="27">
        <v>1334</v>
      </c>
      <c r="B1335" s="14" t="s">
        <v>5118</v>
      </c>
      <c r="C1335" s="15">
        <v>44609</v>
      </c>
      <c r="D1335" s="12">
        <f t="shared" si="99"/>
        <v>2022</v>
      </c>
      <c r="E1335" s="12">
        <f t="shared" si="100"/>
        <v>2</v>
      </c>
      <c r="F1335" s="15" t="str">
        <f t="shared" si="101"/>
        <v>2022-02</v>
      </c>
      <c r="G1335" s="15">
        <v>44610</v>
      </c>
      <c r="H1335" s="23">
        <f t="shared" si="103"/>
        <v>1</v>
      </c>
      <c r="I1335" s="14" t="s">
        <v>122</v>
      </c>
      <c r="J1335" s="14" t="s">
        <v>487</v>
      </c>
      <c r="K1335" s="14" t="s">
        <v>488</v>
      </c>
      <c r="L1335" s="14" t="s">
        <v>83</v>
      </c>
      <c r="M1335" s="14" t="s">
        <v>31</v>
      </c>
      <c r="N1335" s="14" t="s">
        <v>125</v>
      </c>
      <c r="O1335" s="14" t="s">
        <v>126</v>
      </c>
      <c r="P1335" s="14" t="s">
        <v>5119</v>
      </c>
      <c r="Q1335" s="14" t="s">
        <v>58</v>
      </c>
      <c r="R1335" s="14" t="s">
        <v>5120</v>
      </c>
      <c r="S1335" s="14" t="s">
        <v>110</v>
      </c>
      <c r="T1335" s="14" t="s">
        <v>148</v>
      </c>
      <c r="U1335" s="14" t="s">
        <v>232</v>
      </c>
      <c r="V1335" s="16">
        <v>9665.7999999999993</v>
      </c>
      <c r="W1335" s="13">
        <v>7</v>
      </c>
      <c r="X1335" s="17">
        <v>0.3</v>
      </c>
      <c r="Y1335" s="16">
        <v>811.83</v>
      </c>
      <c r="Z1335" s="31">
        <f t="shared" si="102"/>
        <v>8.3989943926007171E-2</v>
      </c>
    </row>
    <row r="1336" spans="1:26">
      <c r="A1336" s="26">
        <v>1335</v>
      </c>
      <c r="B1336" s="7" t="s">
        <v>5121</v>
      </c>
      <c r="C1336" s="8">
        <v>45383</v>
      </c>
      <c r="D1336" s="12">
        <f t="shared" si="99"/>
        <v>2024</v>
      </c>
      <c r="E1336" s="12">
        <f t="shared" si="100"/>
        <v>4</v>
      </c>
      <c r="F1336" s="8" t="str">
        <f t="shared" si="101"/>
        <v>2024-04</v>
      </c>
      <c r="G1336" s="8">
        <v>45383</v>
      </c>
      <c r="H1336" s="23">
        <f t="shared" si="103"/>
        <v>0</v>
      </c>
      <c r="I1336" s="7" t="s">
        <v>63</v>
      </c>
      <c r="J1336" s="7" t="s">
        <v>3829</v>
      </c>
      <c r="K1336" s="7" t="s">
        <v>798</v>
      </c>
      <c r="L1336" s="7" t="s">
        <v>66</v>
      </c>
      <c r="M1336" s="7" t="s">
        <v>31</v>
      </c>
      <c r="N1336" s="7" t="s">
        <v>32</v>
      </c>
      <c r="O1336" s="7" t="s">
        <v>33</v>
      </c>
      <c r="P1336" s="7" t="s">
        <v>5122</v>
      </c>
      <c r="Q1336" s="7" t="s">
        <v>35</v>
      </c>
      <c r="R1336" s="7" t="s">
        <v>5123</v>
      </c>
      <c r="S1336" s="7" t="s">
        <v>37</v>
      </c>
      <c r="T1336" s="7" t="s">
        <v>38</v>
      </c>
      <c r="U1336" s="7" t="s">
        <v>333</v>
      </c>
      <c r="V1336" s="10">
        <v>12855.7</v>
      </c>
      <c r="W1336" s="6">
        <v>10</v>
      </c>
      <c r="X1336" s="11">
        <v>0</v>
      </c>
      <c r="Y1336" s="10">
        <v>1184.95</v>
      </c>
      <c r="Z1336" s="30">
        <f t="shared" si="102"/>
        <v>9.2173121650318532E-2</v>
      </c>
    </row>
    <row r="1337" spans="1:26">
      <c r="A1337" s="27">
        <v>1336</v>
      </c>
      <c r="B1337" s="14" t="s">
        <v>5124</v>
      </c>
      <c r="C1337" s="15">
        <v>44250</v>
      </c>
      <c r="D1337" s="12">
        <f t="shared" si="99"/>
        <v>2021</v>
      </c>
      <c r="E1337" s="12">
        <f t="shared" si="100"/>
        <v>2</v>
      </c>
      <c r="F1337" s="15" t="str">
        <f t="shared" si="101"/>
        <v>2021-02</v>
      </c>
      <c r="G1337" s="15">
        <v>44255</v>
      </c>
      <c r="H1337" s="23">
        <f t="shared" si="103"/>
        <v>5</v>
      </c>
      <c r="I1337" s="14" t="s">
        <v>52</v>
      </c>
      <c r="J1337" s="14" t="s">
        <v>1408</v>
      </c>
      <c r="K1337" s="14" t="s">
        <v>152</v>
      </c>
      <c r="L1337" s="14" t="s">
        <v>83</v>
      </c>
      <c r="M1337" s="14" t="s">
        <v>31</v>
      </c>
      <c r="N1337" s="14" t="s">
        <v>181</v>
      </c>
      <c r="O1337" s="14" t="s">
        <v>107</v>
      </c>
      <c r="P1337" s="14" t="s">
        <v>5125</v>
      </c>
      <c r="Q1337" s="14" t="s">
        <v>35</v>
      </c>
      <c r="R1337" s="14" t="s">
        <v>5126</v>
      </c>
      <c r="S1337" s="14" t="s">
        <v>48</v>
      </c>
      <c r="T1337" s="14" t="s">
        <v>78</v>
      </c>
      <c r="U1337" s="14" t="s">
        <v>956</v>
      </c>
      <c r="V1337" s="16">
        <v>1318.38</v>
      </c>
      <c r="W1337" s="13">
        <v>6</v>
      </c>
      <c r="X1337" s="17">
        <v>0</v>
      </c>
      <c r="Y1337" s="16">
        <v>234.47</v>
      </c>
      <c r="Z1337" s="31">
        <f t="shared" si="102"/>
        <v>0.17784705471866988</v>
      </c>
    </row>
    <row r="1338" spans="1:26">
      <c r="A1338" s="26">
        <v>1337</v>
      </c>
      <c r="B1338" s="7" t="s">
        <v>5127</v>
      </c>
      <c r="C1338" s="8">
        <v>44984</v>
      </c>
      <c r="D1338" s="12">
        <f t="shared" si="99"/>
        <v>2023</v>
      </c>
      <c r="E1338" s="12">
        <f t="shared" si="100"/>
        <v>2</v>
      </c>
      <c r="F1338" s="8" t="str">
        <f t="shared" si="101"/>
        <v>2023-02</v>
      </c>
      <c r="G1338" s="8">
        <v>44991</v>
      </c>
      <c r="H1338" s="23">
        <f t="shared" si="103"/>
        <v>7</v>
      </c>
      <c r="I1338" s="7" t="s">
        <v>27</v>
      </c>
      <c r="J1338" s="7" t="s">
        <v>2765</v>
      </c>
      <c r="K1338" s="7" t="s">
        <v>421</v>
      </c>
      <c r="L1338" s="7" t="s">
        <v>30</v>
      </c>
      <c r="M1338" s="7" t="s">
        <v>31</v>
      </c>
      <c r="N1338" s="7" t="s">
        <v>143</v>
      </c>
      <c r="O1338" s="7" t="s">
        <v>144</v>
      </c>
      <c r="P1338" s="7" t="s">
        <v>5128</v>
      </c>
      <c r="Q1338" s="7" t="s">
        <v>146</v>
      </c>
      <c r="R1338" s="7" t="s">
        <v>5129</v>
      </c>
      <c r="S1338" s="7" t="s">
        <v>110</v>
      </c>
      <c r="T1338" s="7" t="s">
        <v>243</v>
      </c>
      <c r="U1338" s="7" t="s">
        <v>244</v>
      </c>
      <c r="V1338" s="10">
        <v>6792.91</v>
      </c>
      <c r="W1338" s="6">
        <v>7</v>
      </c>
      <c r="X1338" s="11">
        <v>0.5</v>
      </c>
      <c r="Y1338" s="10">
        <v>-134.38999999999999</v>
      </c>
      <c r="Z1338" s="30">
        <f t="shared" si="102"/>
        <v>-1.978386288056223E-2</v>
      </c>
    </row>
    <row r="1339" spans="1:26">
      <c r="A1339" s="27">
        <v>1338</v>
      </c>
      <c r="B1339" s="14" t="s">
        <v>5130</v>
      </c>
      <c r="C1339" s="15">
        <v>44231</v>
      </c>
      <c r="D1339" s="12">
        <f t="shared" si="99"/>
        <v>2021</v>
      </c>
      <c r="E1339" s="12">
        <f t="shared" si="100"/>
        <v>2</v>
      </c>
      <c r="F1339" s="15" t="str">
        <f t="shared" si="101"/>
        <v>2021-02</v>
      </c>
      <c r="G1339" s="15">
        <v>44231</v>
      </c>
      <c r="H1339" s="23">
        <f t="shared" si="103"/>
        <v>0</v>
      </c>
      <c r="I1339" s="14" t="s">
        <v>63</v>
      </c>
      <c r="J1339" s="14" t="s">
        <v>764</v>
      </c>
      <c r="K1339" s="14" t="s">
        <v>765</v>
      </c>
      <c r="L1339" s="14" t="s">
        <v>30</v>
      </c>
      <c r="M1339" s="14" t="s">
        <v>31</v>
      </c>
      <c r="N1339" s="14" t="s">
        <v>220</v>
      </c>
      <c r="O1339" s="14" t="s">
        <v>220</v>
      </c>
      <c r="P1339" s="14" t="s">
        <v>5131</v>
      </c>
      <c r="Q1339" s="14" t="s">
        <v>58</v>
      </c>
      <c r="R1339" s="14" t="s">
        <v>5132</v>
      </c>
      <c r="S1339" s="14" t="s">
        <v>37</v>
      </c>
      <c r="T1339" s="14" t="s">
        <v>38</v>
      </c>
      <c r="U1339" s="14" t="s">
        <v>177</v>
      </c>
      <c r="V1339" s="16">
        <v>11911.1</v>
      </c>
      <c r="W1339" s="13">
        <v>12</v>
      </c>
      <c r="X1339" s="17">
        <v>0.2</v>
      </c>
      <c r="Y1339" s="16">
        <v>1060.6600000000001</v>
      </c>
      <c r="Z1339" s="31">
        <f t="shared" si="102"/>
        <v>8.904803082838697E-2</v>
      </c>
    </row>
    <row r="1340" spans="1:26">
      <c r="A1340" s="26">
        <v>1339</v>
      </c>
      <c r="B1340" s="7" t="s">
        <v>5133</v>
      </c>
      <c r="C1340" s="8">
        <v>45400</v>
      </c>
      <c r="D1340" s="12">
        <f t="shared" si="99"/>
        <v>2024</v>
      </c>
      <c r="E1340" s="12">
        <f t="shared" si="100"/>
        <v>4</v>
      </c>
      <c r="F1340" s="8" t="str">
        <f t="shared" si="101"/>
        <v>2024-04</v>
      </c>
      <c r="G1340" s="8">
        <v>45405</v>
      </c>
      <c r="H1340" s="23">
        <f t="shared" si="103"/>
        <v>5</v>
      </c>
      <c r="I1340" s="7" t="s">
        <v>52</v>
      </c>
      <c r="J1340" s="7" t="s">
        <v>341</v>
      </c>
      <c r="K1340" s="7" t="s">
        <v>342</v>
      </c>
      <c r="L1340" s="7" t="s">
        <v>83</v>
      </c>
      <c r="M1340" s="7" t="s">
        <v>31</v>
      </c>
      <c r="N1340" s="7" t="s">
        <v>153</v>
      </c>
      <c r="O1340" s="7" t="s">
        <v>154</v>
      </c>
      <c r="P1340" s="7" t="s">
        <v>5134</v>
      </c>
      <c r="Q1340" s="7" t="s">
        <v>146</v>
      </c>
      <c r="R1340" s="7" t="s">
        <v>5135</v>
      </c>
      <c r="S1340" s="7" t="s">
        <v>48</v>
      </c>
      <c r="T1340" s="7" t="s">
        <v>95</v>
      </c>
      <c r="U1340" s="7" t="s">
        <v>96</v>
      </c>
      <c r="V1340" s="10">
        <v>1867.32</v>
      </c>
      <c r="W1340" s="6">
        <v>9</v>
      </c>
      <c r="X1340" s="11">
        <v>0.2</v>
      </c>
      <c r="Y1340" s="10">
        <v>839.26</v>
      </c>
      <c r="Z1340" s="30">
        <f t="shared" si="102"/>
        <v>0.44944626523573894</v>
      </c>
    </row>
    <row r="1341" spans="1:26">
      <c r="A1341" s="27">
        <v>1340</v>
      </c>
      <c r="B1341" s="14" t="s">
        <v>5136</v>
      </c>
      <c r="C1341" s="15">
        <v>44813</v>
      </c>
      <c r="D1341" s="12">
        <f t="shared" si="99"/>
        <v>2022</v>
      </c>
      <c r="E1341" s="12">
        <f t="shared" si="100"/>
        <v>9</v>
      </c>
      <c r="F1341" s="15" t="str">
        <f t="shared" si="101"/>
        <v>2022-09</v>
      </c>
      <c r="G1341" s="15">
        <v>44821</v>
      </c>
      <c r="H1341" s="23">
        <f t="shared" si="103"/>
        <v>8</v>
      </c>
      <c r="I1341" s="14" t="s">
        <v>27</v>
      </c>
      <c r="J1341" s="14" t="s">
        <v>3230</v>
      </c>
      <c r="K1341" s="14" t="s">
        <v>1801</v>
      </c>
      <c r="L1341" s="14" t="s">
        <v>30</v>
      </c>
      <c r="M1341" s="14" t="s">
        <v>31</v>
      </c>
      <c r="N1341" s="14" t="s">
        <v>166</v>
      </c>
      <c r="O1341" s="14" t="s">
        <v>167</v>
      </c>
      <c r="P1341" s="14" t="s">
        <v>5137</v>
      </c>
      <c r="Q1341" s="14" t="s">
        <v>35</v>
      </c>
      <c r="R1341" s="14" t="s">
        <v>5138</v>
      </c>
      <c r="S1341" s="14" t="s">
        <v>37</v>
      </c>
      <c r="T1341" s="14" t="s">
        <v>208</v>
      </c>
      <c r="U1341" s="14" t="s">
        <v>209</v>
      </c>
      <c r="V1341" s="16">
        <v>593.41999999999996</v>
      </c>
      <c r="W1341" s="13">
        <v>1</v>
      </c>
      <c r="X1341" s="17">
        <v>0.3</v>
      </c>
      <c r="Y1341" s="16">
        <v>-16.97</v>
      </c>
      <c r="Z1341" s="31">
        <f t="shared" si="102"/>
        <v>-2.8596946513430622E-2</v>
      </c>
    </row>
    <row r="1342" spans="1:26">
      <c r="A1342" s="26">
        <v>1341</v>
      </c>
      <c r="B1342" s="7" t="s">
        <v>5139</v>
      </c>
      <c r="C1342" s="8">
        <v>44241</v>
      </c>
      <c r="D1342" s="12">
        <f t="shared" si="99"/>
        <v>2021</v>
      </c>
      <c r="E1342" s="12">
        <f t="shared" si="100"/>
        <v>2</v>
      </c>
      <c r="F1342" s="8" t="str">
        <f t="shared" si="101"/>
        <v>2021-02</v>
      </c>
      <c r="G1342" s="8">
        <v>44241</v>
      </c>
      <c r="H1342" s="23">
        <f t="shared" si="103"/>
        <v>0</v>
      </c>
      <c r="I1342" s="7" t="s">
        <v>63</v>
      </c>
      <c r="J1342" s="7" t="s">
        <v>815</v>
      </c>
      <c r="K1342" s="7" t="s">
        <v>816</v>
      </c>
      <c r="L1342" s="7" t="s">
        <v>66</v>
      </c>
      <c r="M1342" s="7" t="s">
        <v>31</v>
      </c>
      <c r="N1342" s="7" t="s">
        <v>181</v>
      </c>
      <c r="O1342" s="7" t="s">
        <v>107</v>
      </c>
      <c r="P1342" s="7" t="s">
        <v>5140</v>
      </c>
      <c r="Q1342" s="7" t="s">
        <v>35</v>
      </c>
      <c r="R1342" s="7" t="s">
        <v>5141</v>
      </c>
      <c r="S1342" s="7" t="s">
        <v>37</v>
      </c>
      <c r="T1342" s="7" t="s">
        <v>208</v>
      </c>
      <c r="U1342" s="7" t="s">
        <v>265</v>
      </c>
      <c r="V1342" s="10">
        <v>3276.29</v>
      </c>
      <c r="W1342" s="6">
        <v>9</v>
      </c>
      <c r="X1342" s="11">
        <v>0.2</v>
      </c>
      <c r="Y1342" s="10">
        <v>784.55</v>
      </c>
      <c r="Z1342" s="30">
        <f t="shared" si="102"/>
        <v>0.23946292910578731</v>
      </c>
    </row>
    <row r="1343" spans="1:26">
      <c r="A1343" s="27">
        <v>1342</v>
      </c>
      <c r="B1343" s="14" t="s">
        <v>5142</v>
      </c>
      <c r="C1343" s="15">
        <v>45270</v>
      </c>
      <c r="D1343" s="12">
        <f t="shared" si="99"/>
        <v>2023</v>
      </c>
      <c r="E1343" s="12">
        <f t="shared" si="100"/>
        <v>12</v>
      </c>
      <c r="F1343" s="15" t="str">
        <f t="shared" si="101"/>
        <v>2023-12</v>
      </c>
      <c r="G1343" s="15">
        <v>45275</v>
      </c>
      <c r="H1343" s="23">
        <f t="shared" si="103"/>
        <v>5</v>
      </c>
      <c r="I1343" s="14" t="s">
        <v>27</v>
      </c>
      <c r="J1343" s="14" t="s">
        <v>688</v>
      </c>
      <c r="K1343" s="14" t="s">
        <v>689</v>
      </c>
      <c r="L1343" s="14" t="s">
        <v>66</v>
      </c>
      <c r="M1343" s="14" t="s">
        <v>31</v>
      </c>
      <c r="N1343" s="14" t="s">
        <v>220</v>
      </c>
      <c r="O1343" s="14" t="s">
        <v>220</v>
      </c>
      <c r="P1343" s="14" t="s">
        <v>5143</v>
      </c>
      <c r="Q1343" s="14" t="s">
        <v>58</v>
      </c>
      <c r="R1343" s="14" t="s">
        <v>5144</v>
      </c>
      <c r="S1343" s="14" t="s">
        <v>48</v>
      </c>
      <c r="T1343" s="14" t="s">
        <v>298</v>
      </c>
      <c r="U1343" s="14" t="s">
        <v>586</v>
      </c>
      <c r="V1343" s="16">
        <v>249.28</v>
      </c>
      <c r="W1343" s="13">
        <v>5</v>
      </c>
      <c r="X1343" s="17">
        <v>0.2</v>
      </c>
      <c r="Y1343" s="16">
        <v>4.04</v>
      </c>
      <c r="Z1343" s="31">
        <f t="shared" si="102"/>
        <v>1.6206675224646982E-2</v>
      </c>
    </row>
    <row r="1344" spans="1:26">
      <c r="A1344" s="26">
        <v>1343</v>
      </c>
      <c r="B1344" s="7" t="s">
        <v>5145</v>
      </c>
      <c r="C1344" s="8">
        <v>45421</v>
      </c>
      <c r="D1344" s="12">
        <f t="shared" si="99"/>
        <v>2024</v>
      </c>
      <c r="E1344" s="12">
        <f t="shared" si="100"/>
        <v>5</v>
      </c>
      <c r="F1344" s="8" t="str">
        <f t="shared" si="101"/>
        <v>2024-05</v>
      </c>
      <c r="G1344" s="8">
        <v>45425</v>
      </c>
      <c r="H1344" s="23">
        <f t="shared" si="103"/>
        <v>4</v>
      </c>
      <c r="I1344" s="7" t="s">
        <v>52</v>
      </c>
      <c r="J1344" s="7" t="s">
        <v>1125</v>
      </c>
      <c r="K1344" s="7" t="s">
        <v>788</v>
      </c>
      <c r="L1344" s="7" t="s">
        <v>66</v>
      </c>
      <c r="M1344" s="7" t="s">
        <v>31</v>
      </c>
      <c r="N1344" s="7" t="s">
        <v>711</v>
      </c>
      <c r="O1344" s="7" t="s">
        <v>712</v>
      </c>
      <c r="P1344" s="7" t="s">
        <v>5146</v>
      </c>
      <c r="Q1344" s="7" t="s">
        <v>35</v>
      </c>
      <c r="R1344" s="7" t="s">
        <v>5147</v>
      </c>
      <c r="S1344" s="7" t="s">
        <v>37</v>
      </c>
      <c r="T1344" s="7" t="s">
        <v>38</v>
      </c>
      <c r="U1344" s="7" t="s">
        <v>485</v>
      </c>
      <c r="V1344" s="10">
        <v>1231.02</v>
      </c>
      <c r="W1344" s="6">
        <v>2</v>
      </c>
      <c r="X1344" s="11">
        <v>0.4</v>
      </c>
      <c r="Y1344" s="10">
        <v>-152.28</v>
      </c>
      <c r="Z1344" s="30">
        <f t="shared" si="102"/>
        <v>-0.12370229565725983</v>
      </c>
    </row>
    <row r="1345" spans="1:26">
      <c r="A1345" s="27">
        <v>1344</v>
      </c>
      <c r="B1345" s="14" t="s">
        <v>5148</v>
      </c>
      <c r="C1345" s="15">
        <v>45111</v>
      </c>
      <c r="D1345" s="12">
        <f t="shared" si="99"/>
        <v>2023</v>
      </c>
      <c r="E1345" s="12">
        <f t="shared" si="100"/>
        <v>7</v>
      </c>
      <c r="F1345" s="15" t="str">
        <f t="shared" si="101"/>
        <v>2023-07</v>
      </c>
      <c r="G1345" s="15">
        <v>45111</v>
      </c>
      <c r="H1345" s="23">
        <f t="shared" si="103"/>
        <v>0</v>
      </c>
      <c r="I1345" s="14" t="s">
        <v>63</v>
      </c>
      <c r="J1345" s="14" t="s">
        <v>4754</v>
      </c>
      <c r="K1345" s="14" t="s">
        <v>732</v>
      </c>
      <c r="L1345" s="14" t="s">
        <v>30</v>
      </c>
      <c r="M1345" s="14" t="s">
        <v>31</v>
      </c>
      <c r="N1345" s="14" t="s">
        <v>106</v>
      </c>
      <c r="O1345" s="14" t="s">
        <v>107</v>
      </c>
      <c r="P1345" s="14" t="s">
        <v>5149</v>
      </c>
      <c r="Q1345" s="14" t="s">
        <v>35</v>
      </c>
      <c r="R1345" s="14" t="s">
        <v>5150</v>
      </c>
      <c r="S1345" s="14" t="s">
        <v>48</v>
      </c>
      <c r="T1345" s="14" t="s">
        <v>78</v>
      </c>
      <c r="U1345" s="14" t="s">
        <v>79</v>
      </c>
      <c r="V1345" s="16">
        <v>189.39</v>
      </c>
      <c r="W1345" s="13">
        <v>7</v>
      </c>
      <c r="X1345" s="17">
        <v>0.4</v>
      </c>
      <c r="Y1345" s="16">
        <v>53.62</v>
      </c>
      <c r="Z1345" s="31">
        <f t="shared" si="102"/>
        <v>0.28311948888536881</v>
      </c>
    </row>
    <row r="1346" spans="1:26">
      <c r="A1346" s="26">
        <v>1345</v>
      </c>
      <c r="B1346" s="7" t="s">
        <v>5151</v>
      </c>
      <c r="C1346" s="8">
        <v>45197</v>
      </c>
      <c r="D1346" s="12">
        <f t="shared" ref="D1346:D1409" si="104">YEAR(C1346)</f>
        <v>2023</v>
      </c>
      <c r="E1346" s="12">
        <f t="shared" ref="E1346:E1409" si="105">MONTH(C1346)</f>
        <v>9</v>
      </c>
      <c r="F1346" s="8" t="str">
        <f t="shared" ref="F1346:F1409" si="106">TEXT(C1346,"yyyy-mm")</f>
        <v>2023-09</v>
      </c>
      <c r="G1346" s="8">
        <v>45199</v>
      </c>
      <c r="H1346" s="23">
        <f t="shared" si="103"/>
        <v>2</v>
      </c>
      <c r="I1346" s="7" t="s">
        <v>122</v>
      </c>
      <c r="J1346" s="7" t="s">
        <v>3910</v>
      </c>
      <c r="K1346" s="7" t="s">
        <v>73</v>
      </c>
      <c r="L1346" s="7" t="s">
        <v>66</v>
      </c>
      <c r="M1346" s="7" t="s">
        <v>31</v>
      </c>
      <c r="N1346" s="7" t="s">
        <v>43</v>
      </c>
      <c r="O1346" s="7" t="s">
        <v>44</v>
      </c>
      <c r="P1346" s="7" t="s">
        <v>5152</v>
      </c>
      <c r="Q1346" s="7" t="s">
        <v>46</v>
      </c>
      <c r="R1346" s="7" t="s">
        <v>5153</v>
      </c>
      <c r="S1346" s="7" t="s">
        <v>37</v>
      </c>
      <c r="T1346" s="7" t="s">
        <v>208</v>
      </c>
      <c r="U1346" s="7" t="s">
        <v>209</v>
      </c>
      <c r="V1346" s="10">
        <v>12116.93</v>
      </c>
      <c r="W1346" s="6">
        <v>12</v>
      </c>
      <c r="X1346" s="11">
        <v>0.2</v>
      </c>
      <c r="Y1346" s="10">
        <v>-549.6</v>
      </c>
      <c r="Z1346" s="30">
        <f t="shared" ref="Z1346:Z1409" si="107">IFERROR(Y1346/V1346,0)</f>
        <v>-4.5358023855877685E-2</v>
      </c>
    </row>
    <row r="1347" spans="1:26">
      <c r="A1347" s="27">
        <v>1346</v>
      </c>
      <c r="B1347" s="14" t="s">
        <v>5154</v>
      </c>
      <c r="C1347" s="15">
        <v>44716</v>
      </c>
      <c r="D1347" s="12">
        <f t="shared" si="104"/>
        <v>2022</v>
      </c>
      <c r="E1347" s="12">
        <f t="shared" si="105"/>
        <v>6</v>
      </c>
      <c r="F1347" s="15" t="str">
        <f t="shared" si="106"/>
        <v>2022-06</v>
      </c>
      <c r="G1347" s="15">
        <v>44716</v>
      </c>
      <c r="H1347" s="23">
        <f t="shared" si="103"/>
        <v>0</v>
      </c>
      <c r="I1347" s="14" t="s">
        <v>63</v>
      </c>
      <c r="J1347" s="14" t="s">
        <v>5155</v>
      </c>
      <c r="K1347" s="14" t="s">
        <v>698</v>
      </c>
      <c r="L1347" s="14" t="s">
        <v>83</v>
      </c>
      <c r="M1347" s="14" t="s">
        <v>31</v>
      </c>
      <c r="N1347" s="14" t="s">
        <v>32</v>
      </c>
      <c r="O1347" s="14" t="s">
        <v>33</v>
      </c>
      <c r="P1347" s="14" t="s">
        <v>5156</v>
      </c>
      <c r="Q1347" s="14" t="s">
        <v>35</v>
      </c>
      <c r="R1347" s="14" t="s">
        <v>5157</v>
      </c>
      <c r="S1347" s="14" t="s">
        <v>48</v>
      </c>
      <c r="T1347" s="14" t="s">
        <v>78</v>
      </c>
      <c r="U1347" s="14" t="s">
        <v>1128</v>
      </c>
      <c r="V1347" s="16">
        <v>699.01</v>
      </c>
      <c r="W1347" s="13">
        <v>14</v>
      </c>
      <c r="X1347" s="17">
        <v>0.4</v>
      </c>
      <c r="Y1347" s="16">
        <v>66.459999999999994</v>
      </c>
      <c r="Z1347" s="31">
        <f t="shared" si="107"/>
        <v>9.5077323643438572E-2</v>
      </c>
    </row>
    <row r="1348" spans="1:26">
      <c r="A1348" s="26">
        <v>1347</v>
      </c>
      <c r="B1348" s="7" t="s">
        <v>5158</v>
      </c>
      <c r="C1348" s="8">
        <v>44606</v>
      </c>
      <c r="D1348" s="12">
        <f t="shared" si="104"/>
        <v>2022</v>
      </c>
      <c r="E1348" s="12">
        <f t="shared" si="105"/>
        <v>2</v>
      </c>
      <c r="F1348" s="8" t="str">
        <f t="shared" si="106"/>
        <v>2022-02</v>
      </c>
      <c r="G1348" s="8">
        <v>44608</v>
      </c>
      <c r="H1348" s="23">
        <f t="shared" ref="H1348:H1411" si="108">G1348-C1348</f>
        <v>2</v>
      </c>
      <c r="I1348" s="7" t="s">
        <v>122</v>
      </c>
      <c r="J1348" s="7" t="s">
        <v>3509</v>
      </c>
      <c r="K1348" s="7" t="s">
        <v>671</v>
      </c>
      <c r="L1348" s="7" t="s">
        <v>83</v>
      </c>
      <c r="M1348" s="7" t="s">
        <v>31</v>
      </c>
      <c r="N1348" s="7" t="s">
        <v>181</v>
      </c>
      <c r="O1348" s="7" t="s">
        <v>107</v>
      </c>
      <c r="P1348" s="7" t="s">
        <v>5159</v>
      </c>
      <c r="Q1348" s="7" t="s">
        <v>35</v>
      </c>
      <c r="R1348" s="7" t="s">
        <v>5160</v>
      </c>
      <c r="S1348" s="7" t="s">
        <v>48</v>
      </c>
      <c r="T1348" s="7" t="s">
        <v>49</v>
      </c>
      <c r="U1348" s="7" t="s">
        <v>120</v>
      </c>
      <c r="V1348" s="10">
        <v>265.99</v>
      </c>
      <c r="W1348" s="6">
        <v>12</v>
      </c>
      <c r="X1348" s="11">
        <v>0</v>
      </c>
      <c r="Y1348" s="10">
        <v>14.04</v>
      </c>
      <c r="Z1348" s="30">
        <f t="shared" si="107"/>
        <v>5.2783939245836305E-2</v>
      </c>
    </row>
    <row r="1349" spans="1:26">
      <c r="A1349" s="27">
        <v>1348</v>
      </c>
      <c r="B1349" s="14" t="s">
        <v>5161</v>
      </c>
      <c r="C1349" s="15">
        <v>45012</v>
      </c>
      <c r="D1349" s="12">
        <f t="shared" si="104"/>
        <v>2023</v>
      </c>
      <c r="E1349" s="12">
        <f t="shared" si="105"/>
        <v>3</v>
      </c>
      <c r="F1349" s="15" t="str">
        <f t="shared" si="106"/>
        <v>2023-03</v>
      </c>
      <c r="G1349" s="15">
        <v>45014</v>
      </c>
      <c r="H1349" s="23">
        <f t="shared" si="108"/>
        <v>2</v>
      </c>
      <c r="I1349" s="14" t="s">
        <v>122</v>
      </c>
      <c r="J1349" s="14" t="s">
        <v>4053</v>
      </c>
      <c r="K1349" s="14" t="s">
        <v>257</v>
      </c>
      <c r="L1349" s="14" t="s">
        <v>30</v>
      </c>
      <c r="M1349" s="14" t="s">
        <v>31</v>
      </c>
      <c r="N1349" s="14" t="s">
        <v>32</v>
      </c>
      <c r="O1349" s="14" t="s">
        <v>33</v>
      </c>
      <c r="P1349" s="14" t="s">
        <v>5162</v>
      </c>
      <c r="Q1349" s="14" t="s">
        <v>35</v>
      </c>
      <c r="R1349" s="14" t="s">
        <v>5163</v>
      </c>
      <c r="S1349" s="14" t="s">
        <v>37</v>
      </c>
      <c r="T1349" s="14" t="s">
        <v>208</v>
      </c>
      <c r="U1349" s="14" t="s">
        <v>408</v>
      </c>
      <c r="V1349" s="16">
        <v>3954.93</v>
      </c>
      <c r="W1349" s="13">
        <v>11</v>
      </c>
      <c r="X1349" s="17">
        <v>0.3</v>
      </c>
      <c r="Y1349" s="16">
        <v>-201.06</v>
      </c>
      <c r="Z1349" s="31">
        <f t="shared" si="107"/>
        <v>-5.0837815081430017E-2</v>
      </c>
    </row>
    <row r="1350" spans="1:26">
      <c r="A1350" s="26">
        <v>1349</v>
      </c>
      <c r="B1350" s="7" t="s">
        <v>5164</v>
      </c>
      <c r="C1350" s="8">
        <v>44463</v>
      </c>
      <c r="D1350" s="12">
        <f t="shared" si="104"/>
        <v>2021</v>
      </c>
      <c r="E1350" s="12">
        <f t="shared" si="105"/>
        <v>9</v>
      </c>
      <c r="F1350" s="8" t="str">
        <f t="shared" si="106"/>
        <v>2021-09</v>
      </c>
      <c r="G1350" s="8">
        <v>44469</v>
      </c>
      <c r="H1350" s="23">
        <f t="shared" si="108"/>
        <v>6</v>
      </c>
      <c r="I1350" s="7" t="s">
        <v>52</v>
      </c>
      <c r="J1350" s="7" t="s">
        <v>797</v>
      </c>
      <c r="K1350" s="7" t="s">
        <v>798</v>
      </c>
      <c r="L1350" s="7" t="s">
        <v>83</v>
      </c>
      <c r="M1350" s="7" t="s">
        <v>31</v>
      </c>
      <c r="N1350" s="7" t="s">
        <v>125</v>
      </c>
      <c r="O1350" s="7" t="s">
        <v>126</v>
      </c>
      <c r="P1350" s="7" t="s">
        <v>5165</v>
      </c>
      <c r="Q1350" s="7" t="s">
        <v>58</v>
      </c>
      <c r="R1350" s="7" t="s">
        <v>5166</v>
      </c>
      <c r="S1350" s="7" t="s">
        <v>110</v>
      </c>
      <c r="T1350" s="7" t="s">
        <v>243</v>
      </c>
      <c r="U1350" s="7" t="s">
        <v>481</v>
      </c>
      <c r="V1350" s="10">
        <v>1546.34</v>
      </c>
      <c r="W1350" s="6">
        <v>1</v>
      </c>
      <c r="X1350" s="11">
        <v>0.1</v>
      </c>
      <c r="Y1350" s="10">
        <v>383.82</v>
      </c>
      <c r="Z1350" s="30">
        <f t="shared" si="107"/>
        <v>0.24821190682514843</v>
      </c>
    </row>
    <row r="1351" spans="1:26">
      <c r="A1351" s="27">
        <v>1350</v>
      </c>
      <c r="B1351" s="14" t="s">
        <v>5167</v>
      </c>
      <c r="C1351" s="15">
        <v>44356</v>
      </c>
      <c r="D1351" s="12">
        <f t="shared" si="104"/>
        <v>2021</v>
      </c>
      <c r="E1351" s="12">
        <f t="shared" si="105"/>
        <v>6</v>
      </c>
      <c r="F1351" s="15" t="str">
        <f t="shared" si="106"/>
        <v>2021-06</v>
      </c>
      <c r="G1351" s="15">
        <v>44362</v>
      </c>
      <c r="H1351" s="23">
        <f t="shared" si="108"/>
        <v>6</v>
      </c>
      <c r="I1351" s="14" t="s">
        <v>52</v>
      </c>
      <c r="J1351" s="14" t="s">
        <v>330</v>
      </c>
      <c r="K1351" s="14" t="s">
        <v>133</v>
      </c>
      <c r="L1351" s="14" t="s">
        <v>30</v>
      </c>
      <c r="M1351" s="14" t="s">
        <v>31</v>
      </c>
      <c r="N1351" s="14" t="s">
        <v>106</v>
      </c>
      <c r="O1351" s="14" t="s">
        <v>107</v>
      </c>
      <c r="P1351" s="14" t="s">
        <v>5168</v>
      </c>
      <c r="Q1351" s="14" t="s">
        <v>35</v>
      </c>
      <c r="R1351" s="14" t="s">
        <v>5169</v>
      </c>
      <c r="S1351" s="14" t="s">
        <v>110</v>
      </c>
      <c r="T1351" s="14" t="s">
        <v>111</v>
      </c>
      <c r="U1351" s="14" t="s">
        <v>287</v>
      </c>
      <c r="V1351" s="16">
        <v>3603.76</v>
      </c>
      <c r="W1351" s="13">
        <v>5</v>
      </c>
      <c r="X1351" s="17">
        <v>0.3</v>
      </c>
      <c r="Y1351" s="16">
        <v>124.37</v>
      </c>
      <c r="Z1351" s="31">
        <f t="shared" si="107"/>
        <v>3.4511177214908872E-2</v>
      </c>
    </row>
    <row r="1352" spans="1:26">
      <c r="A1352" s="26">
        <v>1351</v>
      </c>
      <c r="B1352" s="7" t="s">
        <v>5170</v>
      </c>
      <c r="C1352" s="8">
        <v>44387</v>
      </c>
      <c r="D1352" s="12">
        <f t="shared" si="104"/>
        <v>2021</v>
      </c>
      <c r="E1352" s="12">
        <f t="shared" si="105"/>
        <v>7</v>
      </c>
      <c r="F1352" s="8" t="str">
        <f t="shared" si="106"/>
        <v>2021-07</v>
      </c>
      <c r="G1352" s="8">
        <v>44393</v>
      </c>
      <c r="H1352" s="23">
        <f t="shared" si="108"/>
        <v>6</v>
      </c>
      <c r="I1352" s="7" t="s">
        <v>52</v>
      </c>
      <c r="J1352" s="7" t="s">
        <v>1435</v>
      </c>
      <c r="K1352" s="7" t="s">
        <v>1436</v>
      </c>
      <c r="L1352" s="7" t="s">
        <v>30</v>
      </c>
      <c r="M1352" s="7" t="s">
        <v>31</v>
      </c>
      <c r="N1352" s="7" t="s">
        <v>213</v>
      </c>
      <c r="O1352" s="7" t="s">
        <v>92</v>
      </c>
      <c r="P1352" s="7" t="s">
        <v>5171</v>
      </c>
      <c r="Q1352" s="7" t="s">
        <v>46</v>
      </c>
      <c r="R1352" s="7" t="s">
        <v>5172</v>
      </c>
      <c r="S1352" s="7" t="s">
        <v>48</v>
      </c>
      <c r="T1352" s="7" t="s">
        <v>129</v>
      </c>
      <c r="U1352" s="7" t="s">
        <v>328</v>
      </c>
      <c r="V1352" s="10">
        <v>1989.48</v>
      </c>
      <c r="W1352" s="6">
        <v>14</v>
      </c>
      <c r="X1352" s="11">
        <v>0.3</v>
      </c>
      <c r="Y1352" s="10">
        <v>-37.81</v>
      </c>
      <c r="Z1352" s="30">
        <f t="shared" si="107"/>
        <v>-1.9004966121800672E-2</v>
      </c>
    </row>
    <row r="1353" spans="1:26">
      <c r="A1353" s="27">
        <v>1352</v>
      </c>
      <c r="B1353" s="14" t="s">
        <v>5173</v>
      </c>
      <c r="C1353" s="15">
        <v>45655</v>
      </c>
      <c r="D1353" s="12">
        <f t="shared" si="104"/>
        <v>2024</v>
      </c>
      <c r="E1353" s="12">
        <f t="shared" si="105"/>
        <v>12</v>
      </c>
      <c r="F1353" s="15" t="str">
        <f t="shared" si="106"/>
        <v>2024-12</v>
      </c>
      <c r="G1353" s="15">
        <v>45656</v>
      </c>
      <c r="H1353" s="23">
        <f t="shared" si="108"/>
        <v>1</v>
      </c>
      <c r="I1353" s="14" t="s">
        <v>122</v>
      </c>
      <c r="J1353" s="14" t="s">
        <v>3135</v>
      </c>
      <c r="K1353" s="14" t="s">
        <v>3136</v>
      </c>
      <c r="L1353" s="14" t="s">
        <v>66</v>
      </c>
      <c r="M1353" s="14" t="s">
        <v>31</v>
      </c>
      <c r="N1353" s="14" t="s">
        <v>313</v>
      </c>
      <c r="O1353" s="14" t="s">
        <v>314</v>
      </c>
      <c r="P1353" s="14" t="s">
        <v>5174</v>
      </c>
      <c r="Q1353" s="14" t="s">
        <v>146</v>
      </c>
      <c r="R1353" s="14" t="s">
        <v>5175</v>
      </c>
      <c r="S1353" s="14" t="s">
        <v>37</v>
      </c>
      <c r="T1353" s="14" t="s">
        <v>38</v>
      </c>
      <c r="U1353" s="14" t="s">
        <v>39</v>
      </c>
      <c r="V1353" s="16">
        <v>1157.8</v>
      </c>
      <c r="W1353" s="13">
        <v>3</v>
      </c>
      <c r="X1353" s="17">
        <v>0.1</v>
      </c>
      <c r="Y1353" s="16">
        <v>-58.74</v>
      </c>
      <c r="Z1353" s="31">
        <f t="shared" si="107"/>
        <v>-5.0734150975988948E-2</v>
      </c>
    </row>
    <row r="1354" spans="1:26">
      <c r="A1354" s="26">
        <v>1353</v>
      </c>
      <c r="B1354" s="7" t="s">
        <v>5176</v>
      </c>
      <c r="C1354" s="8">
        <v>45213</v>
      </c>
      <c r="D1354" s="12">
        <f t="shared" si="104"/>
        <v>2023</v>
      </c>
      <c r="E1354" s="12">
        <f t="shared" si="105"/>
        <v>10</v>
      </c>
      <c r="F1354" s="8" t="str">
        <f t="shared" si="106"/>
        <v>2023-10</v>
      </c>
      <c r="G1354" s="8">
        <v>45215</v>
      </c>
      <c r="H1354" s="23">
        <f t="shared" si="108"/>
        <v>2</v>
      </c>
      <c r="I1354" s="7" t="s">
        <v>122</v>
      </c>
      <c r="J1354" s="7" t="s">
        <v>702</v>
      </c>
      <c r="K1354" s="7" t="s">
        <v>159</v>
      </c>
      <c r="L1354" s="7" t="s">
        <v>83</v>
      </c>
      <c r="M1354" s="7" t="s">
        <v>31</v>
      </c>
      <c r="N1354" s="7" t="s">
        <v>134</v>
      </c>
      <c r="O1354" s="7" t="s">
        <v>135</v>
      </c>
      <c r="P1354" s="7" t="s">
        <v>5177</v>
      </c>
      <c r="Q1354" s="7" t="s">
        <v>58</v>
      </c>
      <c r="R1354" s="7" t="s">
        <v>5178</v>
      </c>
      <c r="S1354" s="7" t="s">
        <v>48</v>
      </c>
      <c r="T1354" s="7" t="s">
        <v>129</v>
      </c>
      <c r="U1354" s="7" t="s">
        <v>328</v>
      </c>
      <c r="V1354" s="10">
        <v>207.34</v>
      </c>
      <c r="W1354" s="6">
        <v>2</v>
      </c>
      <c r="X1354" s="11">
        <v>0.2</v>
      </c>
      <c r="Y1354" s="10">
        <v>-13.07</v>
      </c>
      <c r="Z1354" s="30">
        <f t="shared" si="107"/>
        <v>-6.3036558310022181E-2</v>
      </c>
    </row>
    <row r="1355" spans="1:26">
      <c r="A1355" s="27">
        <v>1354</v>
      </c>
      <c r="B1355" s="14" t="s">
        <v>5179</v>
      </c>
      <c r="C1355" s="15">
        <v>44967</v>
      </c>
      <c r="D1355" s="12">
        <f t="shared" si="104"/>
        <v>2023</v>
      </c>
      <c r="E1355" s="12">
        <f t="shared" si="105"/>
        <v>2</v>
      </c>
      <c r="F1355" s="15" t="str">
        <f t="shared" si="106"/>
        <v>2023-02</v>
      </c>
      <c r="G1355" s="15">
        <v>44968</v>
      </c>
      <c r="H1355" s="23">
        <f t="shared" si="108"/>
        <v>1</v>
      </c>
      <c r="I1355" s="14" t="s">
        <v>122</v>
      </c>
      <c r="J1355" s="14" t="s">
        <v>891</v>
      </c>
      <c r="K1355" s="14" t="s">
        <v>426</v>
      </c>
      <c r="L1355" s="14" t="s">
        <v>83</v>
      </c>
      <c r="M1355" s="14" t="s">
        <v>31</v>
      </c>
      <c r="N1355" s="14" t="s">
        <v>228</v>
      </c>
      <c r="O1355" s="14" t="s">
        <v>229</v>
      </c>
      <c r="P1355" s="14" t="s">
        <v>5180</v>
      </c>
      <c r="Q1355" s="14" t="s">
        <v>46</v>
      </c>
      <c r="R1355" s="14" t="s">
        <v>5181</v>
      </c>
      <c r="S1355" s="14" t="s">
        <v>48</v>
      </c>
      <c r="T1355" s="14" t="s">
        <v>49</v>
      </c>
      <c r="U1355" s="14" t="s">
        <v>120</v>
      </c>
      <c r="V1355" s="16">
        <v>189.81</v>
      </c>
      <c r="W1355" s="13">
        <v>12</v>
      </c>
      <c r="X1355" s="17">
        <v>0.5</v>
      </c>
      <c r="Y1355" s="16">
        <v>8.2799999999999994</v>
      </c>
      <c r="Z1355" s="31">
        <f t="shared" si="107"/>
        <v>4.3622569938359411E-2</v>
      </c>
    </row>
    <row r="1356" spans="1:26">
      <c r="A1356" s="26">
        <v>1355</v>
      </c>
      <c r="B1356" s="7" t="s">
        <v>5182</v>
      </c>
      <c r="C1356" s="8">
        <v>44202</v>
      </c>
      <c r="D1356" s="12">
        <f t="shared" si="104"/>
        <v>2021</v>
      </c>
      <c r="E1356" s="12">
        <f t="shared" si="105"/>
        <v>1</v>
      </c>
      <c r="F1356" s="8" t="str">
        <f t="shared" si="106"/>
        <v>2021-01</v>
      </c>
      <c r="G1356" s="8">
        <v>44203</v>
      </c>
      <c r="H1356" s="23">
        <f t="shared" si="108"/>
        <v>1</v>
      </c>
      <c r="I1356" s="7" t="s">
        <v>122</v>
      </c>
      <c r="J1356" s="7" t="s">
        <v>3613</v>
      </c>
      <c r="K1356" s="7" t="s">
        <v>3614</v>
      </c>
      <c r="L1356" s="7" t="s">
        <v>30</v>
      </c>
      <c r="M1356" s="7" t="s">
        <v>31</v>
      </c>
      <c r="N1356" s="7" t="s">
        <v>91</v>
      </c>
      <c r="O1356" s="7" t="s">
        <v>92</v>
      </c>
      <c r="P1356" s="7" t="s">
        <v>5183</v>
      </c>
      <c r="Q1356" s="7" t="s">
        <v>46</v>
      </c>
      <c r="R1356" s="7" t="s">
        <v>5184</v>
      </c>
      <c r="S1356" s="7" t="s">
        <v>110</v>
      </c>
      <c r="T1356" s="7" t="s">
        <v>111</v>
      </c>
      <c r="U1356" s="7" t="s">
        <v>287</v>
      </c>
      <c r="V1356" s="10">
        <v>2697.43</v>
      </c>
      <c r="W1356" s="6">
        <v>8</v>
      </c>
      <c r="X1356" s="11">
        <v>0.1</v>
      </c>
      <c r="Y1356" s="10">
        <v>704.21</v>
      </c>
      <c r="Z1356" s="30">
        <f t="shared" si="107"/>
        <v>0.26106701564081369</v>
      </c>
    </row>
    <row r="1357" spans="1:26">
      <c r="A1357" s="27">
        <v>1356</v>
      </c>
      <c r="B1357" s="14" t="s">
        <v>5185</v>
      </c>
      <c r="C1357" s="15">
        <v>45629</v>
      </c>
      <c r="D1357" s="12">
        <f t="shared" si="104"/>
        <v>2024</v>
      </c>
      <c r="E1357" s="12">
        <f t="shared" si="105"/>
        <v>12</v>
      </c>
      <c r="F1357" s="15" t="str">
        <f t="shared" si="106"/>
        <v>2024-12</v>
      </c>
      <c r="G1357" s="15">
        <v>45629</v>
      </c>
      <c r="H1357" s="23">
        <f t="shared" si="108"/>
        <v>0</v>
      </c>
      <c r="I1357" s="14" t="s">
        <v>63</v>
      </c>
      <c r="J1357" s="14" t="s">
        <v>3564</v>
      </c>
      <c r="K1357" s="14" t="s">
        <v>90</v>
      </c>
      <c r="L1357" s="14" t="s">
        <v>66</v>
      </c>
      <c r="M1357" s="14" t="s">
        <v>31</v>
      </c>
      <c r="N1357" s="14" t="s">
        <v>181</v>
      </c>
      <c r="O1357" s="14" t="s">
        <v>107</v>
      </c>
      <c r="P1357" s="14" t="s">
        <v>5186</v>
      </c>
      <c r="Q1357" s="14" t="s">
        <v>35</v>
      </c>
      <c r="R1357" s="14" t="s">
        <v>5187</v>
      </c>
      <c r="S1357" s="14" t="s">
        <v>48</v>
      </c>
      <c r="T1357" s="14" t="s">
        <v>138</v>
      </c>
      <c r="U1357" s="14" t="s">
        <v>1091</v>
      </c>
      <c r="V1357" s="16">
        <v>526.9</v>
      </c>
      <c r="W1357" s="13">
        <v>9</v>
      </c>
      <c r="X1357" s="17">
        <v>0.1</v>
      </c>
      <c r="Y1357" s="16">
        <v>50.29</v>
      </c>
      <c r="Z1357" s="31">
        <f t="shared" si="107"/>
        <v>9.544505598785348E-2</v>
      </c>
    </row>
    <row r="1358" spans="1:26">
      <c r="A1358" s="26">
        <v>1357</v>
      </c>
      <c r="B1358" s="7" t="s">
        <v>5188</v>
      </c>
      <c r="C1358" s="8">
        <v>44848</v>
      </c>
      <c r="D1358" s="12">
        <f t="shared" si="104"/>
        <v>2022</v>
      </c>
      <c r="E1358" s="12">
        <f t="shared" si="105"/>
        <v>10</v>
      </c>
      <c r="F1358" s="8" t="str">
        <f t="shared" si="106"/>
        <v>2022-10</v>
      </c>
      <c r="G1358" s="8">
        <v>44855</v>
      </c>
      <c r="H1358" s="23">
        <f t="shared" si="108"/>
        <v>7</v>
      </c>
      <c r="I1358" s="7" t="s">
        <v>27</v>
      </c>
      <c r="J1358" s="7" t="s">
        <v>5189</v>
      </c>
      <c r="K1358" s="7" t="s">
        <v>3032</v>
      </c>
      <c r="L1358" s="7" t="s">
        <v>83</v>
      </c>
      <c r="M1358" s="7" t="s">
        <v>31</v>
      </c>
      <c r="N1358" s="7" t="s">
        <v>74</v>
      </c>
      <c r="O1358" s="7" t="s">
        <v>75</v>
      </c>
      <c r="P1358" s="7" t="s">
        <v>5190</v>
      </c>
      <c r="Q1358" s="7" t="s">
        <v>46</v>
      </c>
      <c r="R1358" s="7" t="s">
        <v>5191</v>
      </c>
      <c r="S1358" s="7" t="s">
        <v>37</v>
      </c>
      <c r="T1358" s="7" t="s">
        <v>38</v>
      </c>
      <c r="U1358" s="7" t="s">
        <v>39</v>
      </c>
      <c r="V1358" s="10">
        <v>4005.88</v>
      </c>
      <c r="W1358" s="6">
        <v>6</v>
      </c>
      <c r="X1358" s="11">
        <v>0.2</v>
      </c>
      <c r="Y1358" s="10">
        <v>-473.35</v>
      </c>
      <c r="Z1358" s="30">
        <f t="shared" si="107"/>
        <v>-0.11816379921515373</v>
      </c>
    </row>
    <row r="1359" spans="1:26">
      <c r="A1359" s="27">
        <v>1358</v>
      </c>
      <c r="B1359" s="14" t="s">
        <v>5192</v>
      </c>
      <c r="C1359" s="15">
        <v>44818</v>
      </c>
      <c r="D1359" s="12">
        <f t="shared" si="104"/>
        <v>2022</v>
      </c>
      <c r="E1359" s="12">
        <f t="shared" si="105"/>
        <v>9</v>
      </c>
      <c r="F1359" s="15" t="str">
        <f t="shared" si="106"/>
        <v>2022-09</v>
      </c>
      <c r="G1359" s="15">
        <v>44818</v>
      </c>
      <c r="H1359" s="23">
        <f t="shared" si="108"/>
        <v>0</v>
      </c>
      <c r="I1359" s="14" t="s">
        <v>63</v>
      </c>
      <c r="J1359" s="14" t="s">
        <v>5193</v>
      </c>
      <c r="K1359" s="14" t="s">
        <v>219</v>
      </c>
      <c r="L1359" s="14" t="s">
        <v>30</v>
      </c>
      <c r="M1359" s="14" t="s">
        <v>31</v>
      </c>
      <c r="N1359" s="14" t="s">
        <v>125</v>
      </c>
      <c r="O1359" s="14" t="s">
        <v>126</v>
      </c>
      <c r="P1359" s="14" t="s">
        <v>5194</v>
      </c>
      <c r="Q1359" s="14" t="s">
        <v>58</v>
      </c>
      <c r="R1359" s="14" t="s">
        <v>5195</v>
      </c>
      <c r="S1359" s="14" t="s">
        <v>48</v>
      </c>
      <c r="T1359" s="14" t="s">
        <v>298</v>
      </c>
      <c r="U1359" s="14" t="s">
        <v>630</v>
      </c>
      <c r="V1359" s="16">
        <v>213.65</v>
      </c>
      <c r="W1359" s="13">
        <v>4</v>
      </c>
      <c r="X1359" s="17">
        <v>0.5</v>
      </c>
      <c r="Y1359" s="16">
        <v>78.959999999999994</v>
      </c>
      <c r="Z1359" s="31">
        <f t="shared" si="107"/>
        <v>0.36957641001638192</v>
      </c>
    </row>
    <row r="1360" spans="1:26">
      <c r="A1360" s="26">
        <v>1359</v>
      </c>
      <c r="B1360" s="7" t="s">
        <v>5196</v>
      </c>
      <c r="C1360" s="8">
        <v>45368</v>
      </c>
      <c r="D1360" s="12">
        <f t="shared" si="104"/>
        <v>2024</v>
      </c>
      <c r="E1360" s="12">
        <f t="shared" si="105"/>
        <v>3</v>
      </c>
      <c r="F1360" s="8" t="str">
        <f t="shared" si="106"/>
        <v>2024-03</v>
      </c>
      <c r="G1360" s="8">
        <v>45373</v>
      </c>
      <c r="H1360" s="23">
        <f t="shared" si="108"/>
        <v>5</v>
      </c>
      <c r="I1360" s="7" t="s">
        <v>27</v>
      </c>
      <c r="J1360" s="7" t="s">
        <v>2936</v>
      </c>
      <c r="K1360" s="7" t="s">
        <v>2937</v>
      </c>
      <c r="L1360" s="7" t="s">
        <v>30</v>
      </c>
      <c r="M1360" s="7" t="s">
        <v>31</v>
      </c>
      <c r="N1360" s="7" t="s">
        <v>181</v>
      </c>
      <c r="O1360" s="7" t="s">
        <v>107</v>
      </c>
      <c r="P1360" s="7" t="s">
        <v>5197</v>
      </c>
      <c r="Q1360" s="7" t="s">
        <v>35</v>
      </c>
      <c r="R1360" s="7" t="s">
        <v>5198</v>
      </c>
      <c r="S1360" s="7" t="s">
        <v>37</v>
      </c>
      <c r="T1360" s="7" t="s">
        <v>38</v>
      </c>
      <c r="U1360" s="7" t="s">
        <v>333</v>
      </c>
      <c r="V1360" s="10">
        <v>12850.83</v>
      </c>
      <c r="W1360" s="6">
        <v>14</v>
      </c>
      <c r="X1360" s="11">
        <v>0</v>
      </c>
      <c r="Y1360" s="10">
        <v>2943.17</v>
      </c>
      <c r="Z1360" s="30">
        <f t="shared" si="107"/>
        <v>0.22902567382807182</v>
      </c>
    </row>
    <row r="1361" spans="1:26">
      <c r="A1361" s="27">
        <v>1360</v>
      </c>
      <c r="B1361" s="14" t="s">
        <v>5199</v>
      </c>
      <c r="C1361" s="15">
        <v>45145</v>
      </c>
      <c r="D1361" s="12">
        <f t="shared" si="104"/>
        <v>2023</v>
      </c>
      <c r="E1361" s="12">
        <f t="shared" si="105"/>
        <v>8</v>
      </c>
      <c r="F1361" s="15" t="str">
        <f t="shared" si="106"/>
        <v>2023-08</v>
      </c>
      <c r="G1361" s="15">
        <v>45149</v>
      </c>
      <c r="H1361" s="23">
        <f t="shared" si="108"/>
        <v>4</v>
      </c>
      <c r="I1361" s="14" t="s">
        <v>52</v>
      </c>
      <c r="J1361" s="14" t="s">
        <v>1335</v>
      </c>
      <c r="K1361" s="14" t="s">
        <v>1159</v>
      </c>
      <c r="L1361" s="14" t="s">
        <v>66</v>
      </c>
      <c r="M1361" s="14" t="s">
        <v>31</v>
      </c>
      <c r="N1361" s="14" t="s">
        <v>313</v>
      </c>
      <c r="O1361" s="14" t="s">
        <v>314</v>
      </c>
      <c r="P1361" s="14" t="s">
        <v>5200</v>
      </c>
      <c r="Q1361" s="14" t="s">
        <v>146</v>
      </c>
      <c r="R1361" s="14" t="s">
        <v>5201</v>
      </c>
      <c r="S1361" s="14" t="s">
        <v>110</v>
      </c>
      <c r="T1361" s="14" t="s">
        <v>111</v>
      </c>
      <c r="U1361" s="14" t="s">
        <v>287</v>
      </c>
      <c r="V1361" s="16">
        <v>562.78</v>
      </c>
      <c r="W1361" s="13">
        <v>2</v>
      </c>
      <c r="X1361" s="17">
        <v>0.2</v>
      </c>
      <c r="Y1361" s="16">
        <v>111.46</v>
      </c>
      <c r="Z1361" s="31">
        <f t="shared" si="107"/>
        <v>0.19805252496535058</v>
      </c>
    </row>
    <row r="1362" spans="1:26">
      <c r="A1362" s="26">
        <v>1361</v>
      </c>
      <c r="B1362" s="7" t="s">
        <v>5202</v>
      </c>
      <c r="C1362" s="8">
        <v>44926</v>
      </c>
      <c r="D1362" s="12">
        <f t="shared" si="104"/>
        <v>2022</v>
      </c>
      <c r="E1362" s="12">
        <f t="shared" si="105"/>
        <v>12</v>
      </c>
      <c r="F1362" s="8" t="str">
        <f t="shared" si="106"/>
        <v>2022-12</v>
      </c>
      <c r="G1362" s="8">
        <v>44930</v>
      </c>
      <c r="H1362" s="23">
        <f t="shared" si="108"/>
        <v>4</v>
      </c>
      <c r="I1362" s="7" t="s">
        <v>52</v>
      </c>
      <c r="J1362" s="7" t="s">
        <v>5203</v>
      </c>
      <c r="K1362" s="7" t="s">
        <v>1815</v>
      </c>
      <c r="L1362" s="7" t="s">
        <v>30</v>
      </c>
      <c r="M1362" s="7" t="s">
        <v>31</v>
      </c>
      <c r="N1362" s="7" t="s">
        <v>220</v>
      </c>
      <c r="O1362" s="7" t="s">
        <v>220</v>
      </c>
      <c r="P1362" s="7" t="s">
        <v>5204</v>
      </c>
      <c r="Q1362" s="7" t="s">
        <v>58</v>
      </c>
      <c r="R1362" s="7" t="s">
        <v>5205</v>
      </c>
      <c r="S1362" s="7" t="s">
        <v>48</v>
      </c>
      <c r="T1362" s="7" t="s">
        <v>49</v>
      </c>
      <c r="U1362" s="7" t="s">
        <v>120</v>
      </c>
      <c r="V1362" s="10">
        <v>382.63</v>
      </c>
      <c r="W1362" s="6">
        <v>8</v>
      </c>
      <c r="X1362" s="11">
        <v>0.5</v>
      </c>
      <c r="Y1362" s="10">
        <v>111.62</v>
      </c>
      <c r="Z1362" s="30">
        <f t="shared" si="107"/>
        <v>0.29171784752894442</v>
      </c>
    </row>
    <row r="1363" spans="1:26">
      <c r="A1363" s="27">
        <v>1362</v>
      </c>
      <c r="B1363" s="14" t="s">
        <v>5206</v>
      </c>
      <c r="C1363" s="15">
        <v>44935</v>
      </c>
      <c r="D1363" s="12">
        <f t="shared" si="104"/>
        <v>2023</v>
      </c>
      <c r="E1363" s="12">
        <f t="shared" si="105"/>
        <v>1</v>
      </c>
      <c r="F1363" s="15" t="str">
        <f t="shared" si="106"/>
        <v>2023-01</v>
      </c>
      <c r="G1363" s="15">
        <v>44938</v>
      </c>
      <c r="H1363" s="23">
        <f t="shared" si="108"/>
        <v>3</v>
      </c>
      <c r="I1363" s="14" t="s">
        <v>122</v>
      </c>
      <c r="J1363" s="14" t="s">
        <v>613</v>
      </c>
      <c r="K1363" s="14" t="s">
        <v>614</v>
      </c>
      <c r="L1363" s="14" t="s">
        <v>83</v>
      </c>
      <c r="M1363" s="14" t="s">
        <v>31</v>
      </c>
      <c r="N1363" s="14" t="s">
        <v>106</v>
      </c>
      <c r="O1363" s="14" t="s">
        <v>107</v>
      </c>
      <c r="P1363" s="14" t="s">
        <v>5207</v>
      </c>
      <c r="Q1363" s="14" t="s">
        <v>35</v>
      </c>
      <c r="R1363" s="14" t="s">
        <v>5208</v>
      </c>
      <c r="S1363" s="14" t="s">
        <v>48</v>
      </c>
      <c r="T1363" s="14" t="s">
        <v>78</v>
      </c>
      <c r="U1363" s="14" t="s">
        <v>1128</v>
      </c>
      <c r="V1363" s="16">
        <v>1205.32</v>
      </c>
      <c r="W1363" s="13">
        <v>5</v>
      </c>
      <c r="X1363" s="17">
        <v>0</v>
      </c>
      <c r="Y1363" s="16">
        <v>371.35</v>
      </c>
      <c r="Z1363" s="31">
        <f t="shared" si="107"/>
        <v>0.30809245677496438</v>
      </c>
    </row>
    <row r="1364" spans="1:26">
      <c r="A1364" s="26">
        <v>1363</v>
      </c>
      <c r="B1364" s="7" t="s">
        <v>5209</v>
      </c>
      <c r="C1364" s="8">
        <v>44486</v>
      </c>
      <c r="D1364" s="12">
        <f t="shared" si="104"/>
        <v>2021</v>
      </c>
      <c r="E1364" s="12">
        <f t="shared" si="105"/>
        <v>10</v>
      </c>
      <c r="F1364" s="8" t="str">
        <f t="shared" si="106"/>
        <v>2021-10</v>
      </c>
      <c r="G1364" s="8">
        <v>44493</v>
      </c>
      <c r="H1364" s="23">
        <f t="shared" si="108"/>
        <v>7</v>
      </c>
      <c r="I1364" s="7" t="s">
        <v>27</v>
      </c>
      <c r="J1364" s="7" t="s">
        <v>1992</v>
      </c>
      <c r="K1364" s="7" t="s">
        <v>1993</v>
      </c>
      <c r="L1364" s="7" t="s">
        <v>83</v>
      </c>
      <c r="M1364" s="7" t="s">
        <v>31</v>
      </c>
      <c r="N1364" s="7" t="s">
        <v>74</v>
      </c>
      <c r="O1364" s="7" t="s">
        <v>75</v>
      </c>
      <c r="P1364" s="7" t="s">
        <v>5210</v>
      </c>
      <c r="Q1364" s="7" t="s">
        <v>46</v>
      </c>
      <c r="R1364" s="7" t="s">
        <v>5211</v>
      </c>
      <c r="S1364" s="7" t="s">
        <v>110</v>
      </c>
      <c r="T1364" s="7" t="s">
        <v>148</v>
      </c>
      <c r="U1364" s="7" t="s">
        <v>237</v>
      </c>
      <c r="V1364" s="10">
        <v>419.93</v>
      </c>
      <c r="W1364" s="6">
        <v>2</v>
      </c>
      <c r="X1364" s="11">
        <v>0</v>
      </c>
      <c r="Y1364" s="10">
        <v>12.87</v>
      </c>
      <c r="Z1364" s="30">
        <f t="shared" si="107"/>
        <v>3.0647965137046648E-2</v>
      </c>
    </row>
    <row r="1365" spans="1:26">
      <c r="A1365" s="27">
        <v>1364</v>
      </c>
      <c r="B1365" s="14" t="s">
        <v>5212</v>
      </c>
      <c r="C1365" s="15">
        <v>44976</v>
      </c>
      <c r="D1365" s="12">
        <f t="shared" si="104"/>
        <v>2023</v>
      </c>
      <c r="E1365" s="12">
        <f t="shared" si="105"/>
        <v>2</v>
      </c>
      <c r="F1365" s="15" t="str">
        <f t="shared" si="106"/>
        <v>2023-02</v>
      </c>
      <c r="G1365" s="15">
        <v>44979</v>
      </c>
      <c r="H1365" s="23">
        <f t="shared" si="108"/>
        <v>3</v>
      </c>
      <c r="I1365" s="14" t="s">
        <v>52</v>
      </c>
      <c r="J1365" s="14" t="s">
        <v>1988</v>
      </c>
      <c r="K1365" s="14" t="s">
        <v>1099</v>
      </c>
      <c r="L1365" s="14" t="s">
        <v>66</v>
      </c>
      <c r="M1365" s="14" t="s">
        <v>31</v>
      </c>
      <c r="N1365" s="14" t="s">
        <v>55</v>
      </c>
      <c r="O1365" s="14" t="s">
        <v>56</v>
      </c>
      <c r="P1365" s="14" t="s">
        <v>5213</v>
      </c>
      <c r="Q1365" s="14" t="s">
        <v>58</v>
      </c>
      <c r="R1365" s="14" t="s">
        <v>5214</v>
      </c>
      <c r="S1365" s="14" t="s">
        <v>37</v>
      </c>
      <c r="T1365" s="14" t="s">
        <v>38</v>
      </c>
      <c r="U1365" s="14" t="s">
        <v>177</v>
      </c>
      <c r="V1365" s="16">
        <v>3903.48</v>
      </c>
      <c r="W1365" s="13">
        <v>7</v>
      </c>
      <c r="X1365" s="17">
        <v>0.5</v>
      </c>
      <c r="Y1365" s="16">
        <v>1400.49</v>
      </c>
      <c r="Z1365" s="31">
        <f t="shared" si="107"/>
        <v>0.35877985797288575</v>
      </c>
    </row>
    <row r="1366" spans="1:26">
      <c r="A1366" s="26">
        <v>1365</v>
      </c>
      <c r="B1366" s="7" t="s">
        <v>5215</v>
      </c>
      <c r="C1366" s="8">
        <v>45493</v>
      </c>
      <c r="D1366" s="12">
        <f t="shared" si="104"/>
        <v>2024</v>
      </c>
      <c r="E1366" s="12">
        <f t="shared" si="105"/>
        <v>7</v>
      </c>
      <c r="F1366" s="8" t="str">
        <f t="shared" si="106"/>
        <v>2024-07</v>
      </c>
      <c r="G1366" s="8">
        <v>45501</v>
      </c>
      <c r="H1366" s="23">
        <f t="shared" si="108"/>
        <v>8</v>
      </c>
      <c r="I1366" s="7" t="s">
        <v>27</v>
      </c>
      <c r="J1366" s="7" t="s">
        <v>472</v>
      </c>
      <c r="K1366" s="7" t="s">
        <v>455</v>
      </c>
      <c r="L1366" s="7" t="s">
        <v>83</v>
      </c>
      <c r="M1366" s="7" t="s">
        <v>31</v>
      </c>
      <c r="N1366" s="7" t="s">
        <v>106</v>
      </c>
      <c r="O1366" s="7" t="s">
        <v>107</v>
      </c>
      <c r="P1366" s="7" t="s">
        <v>5216</v>
      </c>
      <c r="Q1366" s="7" t="s">
        <v>35</v>
      </c>
      <c r="R1366" s="7" t="s">
        <v>5217</v>
      </c>
      <c r="S1366" s="7" t="s">
        <v>37</v>
      </c>
      <c r="T1366" s="7" t="s">
        <v>60</v>
      </c>
      <c r="U1366" s="7" t="s">
        <v>61</v>
      </c>
      <c r="V1366" s="10">
        <v>208.34</v>
      </c>
      <c r="W1366" s="6">
        <v>4</v>
      </c>
      <c r="X1366" s="11">
        <v>0.2</v>
      </c>
      <c r="Y1366" s="10">
        <v>49.92</v>
      </c>
      <c r="Z1366" s="30">
        <f t="shared" si="107"/>
        <v>0.23960833253335895</v>
      </c>
    </row>
    <row r="1367" spans="1:26">
      <c r="A1367" s="27">
        <v>1366</v>
      </c>
      <c r="B1367" s="14" t="s">
        <v>5218</v>
      </c>
      <c r="C1367" s="15">
        <v>44219</v>
      </c>
      <c r="D1367" s="12">
        <f t="shared" si="104"/>
        <v>2021</v>
      </c>
      <c r="E1367" s="12">
        <f t="shared" si="105"/>
        <v>1</v>
      </c>
      <c r="F1367" s="15" t="str">
        <f t="shared" si="106"/>
        <v>2021-01</v>
      </c>
      <c r="G1367" s="15">
        <v>44221</v>
      </c>
      <c r="H1367" s="23">
        <f t="shared" si="108"/>
        <v>2</v>
      </c>
      <c r="I1367" s="14" t="s">
        <v>122</v>
      </c>
      <c r="J1367" s="14" t="s">
        <v>2314</v>
      </c>
      <c r="K1367" s="14" t="s">
        <v>2315</v>
      </c>
      <c r="L1367" s="14" t="s">
        <v>83</v>
      </c>
      <c r="M1367" s="14" t="s">
        <v>31</v>
      </c>
      <c r="N1367" s="14" t="s">
        <v>143</v>
      </c>
      <c r="O1367" s="14" t="s">
        <v>144</v>
      </c>
      <c r="P1367" s="14" t="s">
        <v>5219</v>
      </c>
      <c r="Q1367" s="14" t="s">
        <v>146</v>
      </c>
      <c r="R1367" s="14" t="s">
        <v>5220</v>
      </c>
      <c r="S1367" s="14" t="s">
        <v>48</v>
      </c>
      <c r="T1367" s="14" t="s">
        <v>69</v>
      </c>
      <c r="U1367" s="14" t="s">
        <v>1034</v>
      </c>
      <c r="V1367" s="16">
        <v>58.5</v>
      </c>
      <c r="W1367" s="13">
        <v>3</v>
      </c>
      <c r="X1367" s="17">
        <v>0</v>
      </c>
      <c r="Y1367" s="16">
        <v>14.92</v>
      </c>
      <c r="Z1367" s="31">
        <f t="shared" si="107"/>
        <v>0.25504273504273506</v>
      </c>
    </row>
    <row r="1368" spans="1:26">
      <c r="A1368" s="26">
        <v>1367</v>
      </c>
      <c r="B1368" s="7" t="s">
        <v>5221</v>
      </c>
      <c r="C1368" s="8">
        <v>44892</v>
      </c>
      <c r="D1368" s="12">
        <f t="shared" si="104"/>
        <v>2022</v>
      </c>
      <c r="E1368" s="12">
        <f t="shared" si="105"/>
        <v>11</v>
      </c>
      <c r="F1368" s="8" t="str">
        <f t="shared" si="106"/>
        <v>2022-11</v>
      </c>
      <c r="G1368" s="8">
        <v>44895</v>
      </c>
      <c r="H1368" s="23">
        <f t="shared" si="108"/>
        <v>3</v>
      </c>
      <c r="I1368" s="7" t="s">
        <v>122</v>
      </c>
      <c r="J1368" s="7" t="s">
        <v>5189</v>
      </c>
      <c r="K1368" s="7" t="s">
        <v>3032</v>
      </c>
      <c r="L1368" s="7" t="s">
        <v>83</v>
      </c>
      <c r="M1368" s="7" t="s">
        <v>31</v>
      </c>
      <c r="N1368" s="7" t="s">
        <v>74</v>
      </c>
      <c r="O1368" s="7" t="s">
        <v>75</v>
      </c>
      <c r="P1368" s="7" t="s">
        <v>5222</v>
      </c>
      <c r="Q1368" s="7" t="s">
        <v>46</v>
      </c>
      <c r="R1368" s="7" t="s">
        <v>5223</v>
      </c>
      <c r="S1368" s="7" t="s">
        <v>110</v>
      </c>
      <c r="T1368" s="7" t="s">
        <v>148</v>
      </c>
      <c r="U1368" s="7" t="s">
        <v>232</v>
      </c>
      <c r="V1368" s="10">
        <v>14875.41</v>
      </c>
      <c r="W1368" s="6">
        <v>12</v>
      </c>
      <c r="X1368" s="11">
        <v>0</v>
      </c>
      <c r="Y1368" s="10">
        <v>-265.52</v>
      </c>
      <c r="Z1368" s="30">
        <f t="shared" si="107"/>
        <v>-1.7849592044857924E-2</v>
      </c>
    </row>
    <row r="1369" spans="1:26">
      <c r="A1369" s="27">
        <v>1368</v>
      </c>
      <c r="B1369" s="14" t="s">
        <v>5224</v>
      </c>
      <c r="C1369" s="15">
        <v>45643</v>
      </c>
      <c r="D1369" s="12">
        <f t="shared" si="104"/>
        <v>2024</v>
      </c>
      <c r="E1369" s="12">
        <f t="shared" si="105"/>
        <v>12</v>
      </c>
      <c r="F1369" s="15" t="str">
        <f t="shared" si="106"/>
        <v>2024-12</v>
      </c>
      <c r="G1369" s="15">
        <v>45643</v>
      </c>
      <c r="H1369" s="23">
        <f t="shared" si="108"/>
        <v>0</v>
      </c>
      <c r="I1369" s="14" t="s">
        <v>63</v>
      </c>
      <c r="J1369" s="14" t="s">
        <v>1950</v>
      </c>
      <c r="K1369" s="14" t="s">
        <v>1060</v>
      </c>
      <c r="L1369" s="14" t="s">
        <v>83</v>
      </c>
      <c r="M1369" s="14" t="s">
        <v>31</v>
      </c>
      <c r="N1369" s="14" t="s">
        <v>166</v>
      </c>
      <c r="O1369" s="14" t="s">
        <v>167</v>
      </c>
      <c r="P1369" s="14" t="s">
        <v>5225</v>
      </c>
      <c r="Q1369" s="14" t="s">
        <v>35</v>
      </c>
      <c r="R1369" s="14" t="s">
        <v>5226</v>
      </c>
      <c r="S1369" s="14" t="s">
        <v>110</v>
      </c>
      <c r="T1369" s="14" t="s">
        <v>243</v>
      </c>
      <c r="U1369" s="14" t="s">
        <v>244</v>
      </c>
      <c r="V1369" s="16">
        <v>271.83</v>
      </c>
      <c r="W1369" s="13">
        <v>1</v>
      </c>
      <c r="X1369" s="17">
        <v>0.3</v>
      </c>
      <c r="Y1369" s="16">
        <v>62.72</v>
      </c>
      <c r="Z1369" s="31">
        <f t="shared" si="107"/>
        <v>0.23073244307103705</v>
      </c>
    </row>
    <row r="1370" spans="1:26">
      <c r="A1370" s="26">
        <v>1369</v>
      </c>
      <c r="B1370" s="7" t="s">
        <v>5227</v>
      </c>
      <c r="C1370" s="8">
        <v>45014</v>
      </c>
      <c r="D1370" s="12">
        <f t="shared" si="104"/>
        <v>2023</v>
      </c>
      <c r="E1370" s="12">
        <f t="shared" si="105"/>
        <v>3</v>
      </c>
      <c r="F1370" s="8" t="str">
        <f t="shared" si="106"/>
        <v>2023-03</v>
      </c>
      <c r="G1370" s="8">
        <v>45019</v>
      </c>
      <c r="H1370" s="23">
        <f t="shared" si="108"/>
        <v>5</v>
      </c>
      <c r="I1370" s="7" t="s">
        <v>52</v>
      </c>
      <c r="J1370" s="7" t="s">
        <v>3120</v>
      </c>
      <c r="K1370" s="7" t="s">
        <v>3121</v>
      </c>
      <c r="L1370" s="7" t="s">
        <v>83</v>
      </c>
      <c r="M1370" s="7" t="s">
        <v>31</v>
      </c>
      <c r="N1370" s="7" t="s">
        <v>213</v>
      </c>
      <c r="O1370" s="7" t="s">
        <v>92</v>
      </c>
      <c r="P1370" s="7" t="s">
        <v>1356</v>
      </c>
      <c r="Q1370" s="7" t="s">
        <v>46</v>
      </c>
      <c r="R1370" s="7" t="s">
        <v>5228</v>
      </c>
      <c r="S1370" s="7" t="s">
        <v>48</v>
      </c>
      <c r="T1370" s="7" t="s">
        <v>434</v>
      </c>
      <c r="U1370" s="7" t="s">
        <v>1382</v>
      </c>
      <c r="V1370" s="10">
        <v>993.47</v>
      </c>
      <c r="W1370" s="6">
        <v>7</v>
      </c>
      <c r="X1370" s="11">
        <v>0.2</v>
      </c>
      <c r="Y1370" s="10">
        <v>-48.11</v>
      </c>
      <c r="Z1370" s="30">
        <f t="shared" si="107"/>
        <v>-4.8426223237742455E-2</v>
      </c>
    </row>
    <row r="1371" spans="1:26">
      <c r="A1371" s="27">
        <v>1370</v>
      </c>
      <c r="B1371" s="14" t="s">
        <v>5229</v>
      </c>
      <c r="C1371" s="15">
        <v>45080</v>
      </c>
      <c r="D1371" s="12">
        <f t="shared" si="104"/>
        <v>2023</v>
      </c>
      <c r="E1371" s="12">
        <f t="shared" si="105"/>
        <v>6</v>
      </c>
      <c r="F1371" s="15" t="str">
        <f t="shared" si="106"/>
        <v>2023-06</v>
      </c>
      <c r="G1371" s="15">
        <v>45080</v>
      </c>
      <c r="H1371" s="23">
        <f t="shared" si="108"/>
        <v>0</v>
      </c>
      <c r="I1371" s="14" t="s">
        <v>63</v>
      </c>
      <c r="J1371" s="14" t="s">
        <v>877</v>
      </c>
      <c r="K1371" s="14" t="s">
        <v>878</v>
      </c>
      <c r="L1371" s="14" t="s">
        <v>66</v>
      </c>
      <c r="M1371" s="14" t="s">
        <v>31</v>
      </c>
      <c r="N1371" s="14" t="s">
        <v>220</v>
      </c>
      <c r="O1371" s="14" t="s">
        <v>220</v>
      </c>
      <c r="P1371" s="14" t="s">
        <v>5230</v>
      </c>
      <c r="Q1371" s="14" t="s">
        <v>58</v>
      </c>
      <c r="R1371" s="14" t="s">
        <v>5231</v>
      </c>
      <c r="S1371" s="14" t="s">
        <v>37</v>
      </c>
      <c r="T1371" s="14" t="s">
        <v>60</v>
      </c>
      <c r="U1371" s="14" t="s">
        <v>317</v>
      </c>
      <c r="V1371" s="16">
        <v>11689.61</v>
      </c>
      <c r="W1371" s="13">
        <v>14</v>
      </c>
      <c r="X1371" s="17">
        <v>0.1</v>
      </c>
      <c r="Y1371" s="16">
        <v>4412.12</v>
      </c>
      <c r="Z1371" s="31">
        <f t="shared" si="107"/>
        <v>0.37743945264213258</v>
      </c>
    </row>
    <row r="1372" spans="1:26">
      <c r="A1372" s="26">
        <v>1371</v>
      </c>
      <c r="B1372" s="7" t="s">
        <v>5232</v>
      </c>
      <c r="C1372" s="8">
        <v>44459</v>
      </c>
      <c r="D1372" s="12">
        <f t="shared" si="104"/>
        <v>2021</v>
      </c>
      <c r="E1372" s="12">
        <f t="shared" si="105"/>
        <v>9</v>
      </c>
      <c r="F1372" s="8" t="str">
        <f t="shared" si="106"/>
        <v>2021-09</v>
      </c>
      <c r="G1372" s="8">
        <v>44462</v>
      </c>
      <c r="H1372" s="23">
        <f t="shared" si="108"/>
        <v>3</v>
      </c>
      <c r="I1372" s="7" t="s">
        <v>52</v>
      </c>
      <c r="J1372" s="7" t="s">
        <v>226</v>
      </c>
      <c r="K1372" s="7" t="s">
        <v>227</v>
      </c>
      <c r="L1372" s="7" t="s">
        <v>66</v>
      </c>
      <c r="M1372" s="7" t="s">
        <v>31</v>
      </c>
      <c r="N1372" s="7" t="s">
        <v>228</v>
      </c>
      <c r="O1372" s="7" t="s">
        <v>229</v>
      </c>
      <c r="P1372" s="7" t="s">
        <v>5233</v>
      </c>
      <c r="Q1372" s="7" t="s">
        <v>46</v>
      </c>
      <c r="R1372" s="7" t="s">
        <v>5234</v>
      </c>
      <c r="S1372" s="7" t="s">
        <v>37</v>
      </c>
      <c r="T1372" s="7" t="s">
        <v>170</v>
      </c>
      <c r="U1372" s="7" t="s">
        <v>171</v>
      </c>
      <c r="V1372" s="10">
        <v>5886.54</v>
      </c>
      <c r="W1372" s="6">
        <v>11</v>
      </c>
      <c r="X1372" s="11">
        <v>0.4</v>
      </c>
      <c r="Y1372" s="10">
        <v>986.47</v>
      </c>
      <c r="Z1372" s="30">
        <f t="shared" si="107"/>
        <v>0.1675806161174476</v>
      </c>
    </row>
    <row r="1373" spans="1:26">
      <c r="A1373" s="27">
        <v>1372</v>
      </c>
      <c r="B1373" s="14" t="s">
        <v>5235</v>
      </c>
      <c r="C1373" s="15">
        <v>45239</v>
      </c>
      <c r="D1373" s="12">
        <f t="shared" si="104"/>
        <v>2023</v>
      </c>
      <c r="E1373" s="12">
        <f t="shared" si="105"/>
        <v>11</v>
      </c>
      <c r="F1373" s="15" t="str">
        <f t="shared" si="106"/>
        <v>2023-11</v>
      </c>
      <c r="G1373" s="15">
        <v>45243</v>
      </c>
      <c r="H1373" s="23">
        <f t="shared" si="108"/>
        <v>4</v>
      </c>
      <c r="I1373" s="14" t="s">
        <v>52</v>
      </c>
      <c r="J1373" s="14" t="s">
        <v>1427</v>
      </c>
      <c r="K1373" s="14" t="s">
        <v>1428</v>
      </c>
      <c r="L1373" s="14" t="s">
        <v>66</v>
      </c>
      <c r="M1373" s="14" t="s">
        <v>31</v>
      </c>
      <c r="N1373" s="14" t="s">
        <v>283</v>
      </c>
      <c r="O1373" s="14" t="s">
        <v>284</v>
      </c>
      <c r="P1373" s="14" t="s">
        <v>5236</v>
      </c>
      <c r="Q1373" s="14" t="s">
        <v>146</v>
      </c>
      <c r="R1373" s="14" t="s">
        <v>5237</v>
      </c>
      <c r="S1373" s="14" t="s">
        <v>37</v>
      </c>
      <c r="T1373" s="14" t="s">
        <v>208</v>
      </c>
      <c r="U1373" s="14" t="s">
        <v>209</v>
      </c>
      <c r="V1373" s="16">
        <v>9901.64</v>
      </c>
      <c r="W1373" s="13">
        <v>9</v>
      </c>
      <c r="X1373" s="17">
        <v>0</v>
      </c>
      <c r="Y1373" s="16">
        <v>192.31</v>
      </c>
      <c r="Z1373" s="31">
        <f t="shared" si="107"/>
        <v>1.9422035137613567E-2</v>
      </c>
    </row>
    <row r="1374" spans="1:26">
      <c r="A1374" s="26">
        <v>1373</v>
      </c>
      <c r="B1374" s="7" t="s">
        <v>5238</v>
      </c>
      <c r="C1374" s="8">
        <v>44728</v>
      </c>
      <c r="D1374" s="12">
        <f t="shared" si="104"/>
        <v>2022</v>
      </c>
      <c r="E1374" s="12">
        <f t="shared" si="105"/>
        <v>6</v>
      </c>
      <c r="F1374" s="8" t="str">
        <f t="shared" si="106"/>
        <v>2022-06</v>
      </c>
      <c r="G1374" s="8">
        <v>44735</v>
      </c>
      <c r="H1374" s="23">
        <f t="shared" si="108"/>
        <v>7</v>
      </c>
      <c r="I1374" s="7" t="s">
        <v>27</v>
      </c>
      <c r="J1374" s="7" t="s">
        <v>1227</v>
      </c>
      <c r="K1374" s="7" t="s">
        <v>1104</v>
      </c>
      <c r="L1374" s="7" t="s">
        <v>30</v>
      </c>
      <c r="M1374" s="7" t="s">
        <v>31</v>
      </c>
      <c r="N1374" s="7" t="s">
        <v>213</v>
      </c>
      <c r="O1374" s="7" t="s">
        <v>92</v>
      </c>
      <c r="P1374" s="7" t="s">
        <v>5239</v>
      </c>
      <c r="Q1374" s="7" t="s">
        <v>46</v>
      </c>
      <c r="R1374" s="7" t="s">
        <v>5240</v>
      </c>
      <c r="S1374" s="7" t="s">
        <v>48</v>
      </c>
      <c r="T1374" s="7" t="s">
        <v>129</v>
      </c>
      <c r="U1374" s="7" t="s">
        <v>130</v>
      </c>
      <c r="V1374" s="10">
        <v>930.13</v>
      </c>
      <c r="W1374" s="6">
        <v>12</v>
      </c>
      <c r="X1374" s="11">
        <v>0.3</v>
      </c>
      <c r="Y1374" s="10">
        <v>234.19</v>
      </c>
      <c r="Z1374" s="30">
        <f t="shared" si="107"/>
        <v>0.25178200896648856</v>
      </c>
    </row>
    <row r="1375" spans="1:26">
      <c r="A1375" s="27">
        <v>1374</v>
      </c>
      <c r="B1375" s="14" t="s">
        <v>5241</v>
      </c>
      <c r="C1375" s="15">
        <v>44455</v>
      </c>
      <c r="D1375" s="12">
        <f t="shared" si="104"/>
        <v>2021</v>
      </c>
      <c r="E1375" s="12">
        <f t="shared" si="105"/>
        <v>9</v>
      </c>
      <c r="F1375" s="15" t="str">
        <f t="shared" si="106"/>
        <v>2021-09</v>
      </c>
      <c r="G1375" s="15">
        <v>44461</v>
      </c>
      <c r="H1375" s="23">
        <f t="shared" si="108"/>
        <v>6</v>
      </c>
      <c r="I1375" s="14" t="s">
        <v>52</v>
      </c>
      <c r="J1375" s="14" t="s">
        <v>3171</v>
      </c>
      <c r="K1375" s="14" t="s">
        <v>962</v>
      </c>
      <c r="L1375" s="14" t="s">
        <v>66</v>
      </c>
      <c r="M1375" s="14" t="s">
        <v>31</v>
      </c>
      <c r="N1375" s="14" t="s">
        <v>313</v>
      </c>
      <c r="O1375" s="14" t="s">
        <v>314</v>
      </c>
      <c r="P1375" s="14" t="s">
        <v>5242</v>
      </c>
      <c r="Q1375" s="14" t="s">
        <v>146</v>
      </c>
      <c r="R1375" s="14" t="s">
        <v>5243</v>
      </c>
      <c r="S1375" s="14" t="s">
        <v>37</v>
      </c>
      <c r="T1375" s="14" t="s">
        <v>208</v>
      </c>
      <c r="U1375" s="14" t="s">
        <v>209</v>
      </c>
      <c r="V1375" s="16">
        <v>6313.2</v>
      </c>
      <c r="W1375" s="13">
        <v>7</v>
      </c>
      <c r="X1375" s="17">
        <v>0.2</v>
      </c>
      <c r="Y1375" s="16">
        <v>1112.07</v>
      </c>
      <c r="Z1375" s="31">
        <f t="shared" si="107"/>
        <v>0.17614997148831021</v>
      </c>
    </row>
    <row r="1376" spans="1:26">
      <c r="A1376" s="26">
        <v>1375</v>
      </c>
      <c r="B1376" s="7" t="s">
        <v>5244</v>
      </c>
      <c r="C1376" s="8">
        <v>45555</v>
      </c>
      <c r="D1376" s="12">
        <f t="shared" si="104"/>
        <v>2024</v>
      </c>
      <c r="E1376" s="12">
        <f t="shared" si="105"/>
        <v>9</v>
      </c>
      <c r="F1376" s="8" t="str">
        <f t="shared" si="106"/>
        <v>2024-09</v>
      </c>
      <c r="G1376" s="8">
        <v>45561</v>
      </c>
      <c r="H1376" s="23">
        <f t="shared" si="108"/>
        <v>6</v>
      </c>
      <c r="I1376" s="7" t="s">
        <v>27</v>
      </c>
      <c r="J1376" s="7" t="s">
        <v>2143</v>
      </c>
      <c r="K1376" s="7" t="s">
        <v>1262</v>
      </c>
      <c r="L1376" s="7" t="s">
        <v>30</v>
      </c>
      <c r="M1376" s="7" t="s">
        <v>31</v>
      </c>
      <c r="N1376" s="7" t="s">
        <v>43</v>
      </c>
      <c r="O1376" s="7" t="s">
        <v>44</v>
      </c>
      <c r="P1376" s="7" t="s">
        <v>5245</v>
      </c>
      <c r="Q1376" s="7" t="s">
        <v>46</v>
      </c>
      <c r="R1376" s="7" t="s">
        <v>5246</v>
      </c>
      <c r="S1376" s="7" t="s">
        <v>37</v>
      </c>
      <c r="T1376" s="7" t="s">
        <v>38</v>
      </c>
      <c r="U1376" s="7" t="s">
        <v>177</v>
      </c>
      <c r="V1376" s="10">
        <v>400.96</v>
      </c>
      <c r="W1376" s="6">
        <v>1</v>
      </c>
      <c r="X1376" s="11">
        <v>0.3</v>
      </c>
      <c r="Y1376" s="10">
        <v>34.04</v>
      </c>
      <c r="Z1376" s="30">
        <f t="shared" si="107"/>
        <v>8.4896249002394258E-2</v>
      </c>
    </row>
    <row r="1377" spans="1:26">
      <c r="A1377" s="27">
        <v>1376</v>
      </c>
      <c r="B1377" s="14" t="s">
        <v>5247</v>
      </c>
      <c r="C1377" s="15">
        <v>45592</v>
      </c>
      <c r="D1377" s="12">
        <f t="shared" si="104"/>
        <v>2024</v>
      </c>
      <c r="E1377" s="12">
        <f t="shared" si="105"/>
        <v>10</v>
      </c>
      <c r="F1377" s="15" t="str">
        <f t="shared" si="106"/>
        <v>2024-10</v>
      </c>
      <c r="G1377" s="15">
        <v>45592</v>
      </c>
      <c r="H1377" s="23">
        <f t="shared" si="108"/>
        <v>0</v>
      </c>
      <c r="I1377" s="14" t="s">
        <v>63</v>
      </c>
      <c r="J1377" s="14" t="s">
        <v>151</v>
      </c>
      <c r="K1377" s="14" t="s">
        <v>152</v>
      </c>
      <c r="L1377" s="14" t="s">
        <v>66</v>
      </c>
      <c r="M1377" s="14" t="s">
        <v>31</v>
      </c>
      <c r="N1377" s="14" t="s">
        <v>153</v>
      </c>
      <c r="O1377" s="14" t="s">
        <v>154</v>
      </c>
      <c r="P1377" s="14" t="s">
        <v>5248</v>
      </c>
      <c r="Q1377" s="14" t="s">
        <v>146</v>
      </c>
      <c r="R1377" s="14" t="s">
        <v>5249</v>
      </c>
      <c r="S1377" s="14" t="s">
        <v>37</v>
      </c>
      <c r="T1377" s="14" t="s">
        <v>38</v>
      </c>
      <c r="U1377" s="14" t="s">
        <v>485</v>
      </c>
      <c r="V1377" s="16">
        <v>1375.36</v>
      </c>
      <c r="W1377" s="13">
        <v>5</v>
      </c>
      <c r="X1377" s="17">
        <v>0.2</v>
      </c>
      <c r="Y1377" s="16">
        <v>152.97</v>
      </c>
      <c r="Z1377" s="31">
        <f t="shared" si="107"/>
        <v>0.11122178920428107</v>
      </c>
    </row>
    <row r="1378" spans="1:26">
      <c r="A1378" s="26">
        <v>1377</v>
      </c>
      <c r="B1378" s="7" t="s">
        <v>5250</v>
      </c>
      <c r="C1378" s="8">
        <v>44670</v>
      </c>
      <c r="D1378" s="12">
        <f t="shared" si="104"/>
        <v>2022</v>
      </c>
      <c r="E1378" s="12">
        <f t="shared" si="105"/>
        <v>4</v>
      </c>
      <c r="F1378" s="8" t="str">
        <f t="shared" si="106"/>
        <v>2022-04</v>
      </c>
      <c r="G1378" s="8">
        <v>44670</v>
      </c>
      <c r="H1378" s="23">
        <f t="shared" si="108"/>
        <v>0</v>
      </c>
      <c r="I1378" s="7" t="s">
        <v>63</v>
      </c>
      <c r="J1378" s="7" t="s">
        <v>3101</v>
      </c>
      <c r="K1378" s="7" t="s">
        <v>852</v>
      </c>
      <c r="L1378" s="7" t="s">
        <v>30</v>
      </c>
      <c r="M1378" s="7" t="s">
        <v>31</v>
      </c>
      <c r="N1378" s="7" t="s">
        <v>74</v>
      </c>
      <c r="O1378" s="7" t="s">
        <v>75</v>
      </c>
      <c r="P1378" s="7" t="s">
        <v>5251</v>
      </c>
      <c r="Q1378" s="7" t="s">
        <v>46</v>
      </c>
      <c r="R1378" s="7" t="s">
        <v>5252</v>
      </c>
      <c r="S1378" s="7" t="s">
        <v>48</v>
      </c>
      <c r="T1378" s="7" t="s">
        <v>298</v>
      </c>
      <c r="U1378" s="7" t="s">
        <v>630</v>
      </c>
      <c r="V1378" s="10">
        <v>310.79000000000002</v>
      </c>
      <c r="W1378" s="6">
        <v>10</v>
      </c>
      <c r="X1378" s="11">
        <v>0.4</v>
      </c>
      <c r="Y1378" s="10">
        <v>90.03</v>
      </c>
      <c r="Z1378" s="30">
        <f t="shared" si="107"/>
        <v>0.28968113517165933</v>
      </c>
    </row>
    <row r="1379" spans="1:26">
      <c r="A1379" s="27">
        <v>1378</v>
      </c>
      <c r="B1379" s="14" t="s">
        <v>5253</v>
      </c>
      <c r="C1379" s="15">
        <v>44328</v>
      </c>
      <c r="D1379" s="12">
        <f t="shared" si="104"/>
        <v>2021</v>
      </c>
      <c r="E1379" s="12">
        <f t="shared" si="105"/>
        <v>5</v>
      </c>
      <c r="F1379" s="15" t="str">
        <f t="shared" si="106"/>
        <v>2021-05</v>
      </c>
      <c r="G1379" s="15">
        <v>44336</v>
      </c>
      <c r="H1379" s="23">
        <f t="shared" si="108"/>
        <v>8</v>
      </c>
      <c r="I1379" s="14" t="s">
        <v>27</v>
      </c>
      <c r="J1379" s="14" t="s">
        <v>5254</v>
      </c>
      <c r="K1379" s="14" t="s">
        <v>401</v>
      </c>
      <c r="L1379" s="14" t="s">
        <v>30</v>
      </c>
      <c r="M1379" s="14" t="s">
        <v>31</v>
      </c>
      <c r="N1379" s="14" t="s">
        <v>116</v>
      </c>
      <c r="O1379" s="14" t="s">
        <v>117</v>
      </c>
      <c r="P1379" s="14" t="s">
        <v>5255</v>
      </c>
      <c r="Q1379" s="14" t="s">
        <v>58</v>
      </c>
      <c r="R1379" s="14" t="s">
        <v>5256</v>
      </c>
      <c r="S1379" s="14" t="s">
        <v>48</v>
      </c>
      <c r="T1379" s="14" t="s">
        <v>129</v>
      </c>
      <c r="U1379" s="14" t="s">
        <v>1450</v>
      </c>
      <c r="V1379" s="16">
        <v>1183.8900000000001</v>
      </c>
      <c r="W1379" s="13">
        <v>10</v>
      </c>
      <c r="X1379" s="17">
        <v>0.4</v>
      </c>
      <c r="Y1379" s="16">
        <v>99.51</v>
      </c>
      <c r="Z1379" s="31">
        <f t="shared" si="107"/>
        <v>8.4053417124901803E-2</v>
      </c>
    </row>
    <row r="1380" spans="1:26">
      <c r="A1380" s="26">
        <v>1379</v>
      </c>
      <c r="B1380" s="7" t="s">
        <v>5257</v>
      </c>
      <c r="C1380" s="8">
        <v>44848</v>
      </c>
      <c r="D1380" s="12">
        <f t="shared" si="104"/>
        <v>2022</v>
      </c>
      <c r="E1380" s="12">
        <f t="shared" si="105"/>
        <v>10</v>
      </c>
      <c r="F1380" s="8" t="str">
        <f t="shared" si="106"/>
        <v>2022-10</v>
      </c>
      <c r="G1380" s="8">
        <v>44849</v>
      </c>
      <c r="H1380" s="23">
        <f t="shared" si="108"/>
        <v>1</v>
      </c>
      <c r="I1380" s="7" t="s">
        <v>122</v>
      </c>
      <c r="J1380" s="7" t="s">
        <v>4119</v>
      </c>
      <c r="K1380" s="7" t="s">
        <v>2166</v>
      </c>
      <c r="L1380" s="7" t="s">
        <v>66</v>
      </c>
      <c r="M1380" s="7" t="s">
        <v>31</v>
      </c>
      <c r="N1380" s="7" t="s">
        <v>106</v>
      </c>
      <c r="O1380" s="7" t="s">
        <v>107</v>
      </c>
      <c r="P1380" s="7" t="s">
        <v>5258</v>
      </c>
      <c r="Q1380" s="7" t="s">
        <v>35</v>
      </c>
      <c r="R1380" s="7" t="s">
        <v>5259</v>
      </c>
      <c r="S1380" s="7" t="s">
        <v>110</v>
      </c>
      <c r="T1380" s="7" t="s">
        <v>148</v>
      </c>
      <c r="U1380" s="7" t="s">
        <v>237</v>
      </c>
      <c r="V1380" s="10">
        <v>15830.89</v>
      </c>
      <c r="W1380" s="6">
        <v>13</v>
      </c>
      <c r="X1380" s="11">
        <v>0</v>
      </c>
      <c r="Y1380" s="10">
        <v>1759.58</v>
      </c>
      <c r="Z1380" s="30">
        <f t="shared" si="107"/>
        <v>0.11114852039272587</v>
      </c>
    </row>
    <row r="1381" spans="1:26">
      <c r="A1381" s="27">
        <v>1380</v>
      </c>
      <c r="B1381" s="14" t="s">
        <v>5260</v>
      </c>
      <c r="C1381" s="15">
        <v>44422</v>
      </c>
      <c r="D1381" s="12">
        <f t="shared" si="104"/>
        <v>2021</v>
      </c>
      <c r="E1381" s="12">
        <f t="shared" si="105"/>
        <v>8</v>
      </c>
      <c r="F1381" s="15" t="str">
        <f t="shared" si="106"/>
        <v>2021-08</v>
      </c>
      <c r="G1381" s="15">
        <v>44426</v>
      </c>
      <c r="H1381" s="23">
        <f t="shared" si="108"/>
        <v>4</v>
      </c>
      <c r="I1381" s="14" t="s">
        <v>52</v>
      </c>
      <c r="J1381" s="14" t="s">
        <v>2477</v>
      </c>
      <c r="K1381" s="14" t="s">
        <v>939</v>
      </c>
      <c r="L1381" s="14" t="s">
        <v>30</v>
      </c>
      <c r="M1381" s="14" t="s">
        <v>31</v>
      </c>
      <c r="N1381" s="14" t="s">
        <v>55</v>
      </c>
      <c r="O1381" s="14" t="s">
        <v>56</v>
      </c>
      <c r="P1381" s="14" t="s">
        <v>5261</v>
      </c>
      <c r="Q1381" s="14" t="s">
        <v>58</v>
      </c>
      <c r="R1381" s="14" t="s">
        <v>5262</v>
      </c>
      <c r="S1381" s="14" t="s">
        <v>37</v>
      </c>
      <c r="T1381" s="14" t="s">
        <v>208</v>
      </c>
      <c r="U1381" s="14" t="s">
        <v>209</v>
      </c>
      <c r="V1381" s="16">
        <v>4153.5200000000004</v>
      </c>
      <c r="W1381" s="13">
        <v>3</v>
      </c>
      <c r="X1381" s="17">
        <v>0</v>
      </c>
      <c r="Y1381" s="16">
        <v>1185.97</v>
      </c>
      <c r="Z1381" s="31">
        <f t="shared" si="107"/>
        <v>0.28553371598066218</v>
      </c>
    </row>
    <row r="1382" spans="1:26">
      <c r="A1382" s="26">
        <v>1381</v>
      </c>
      <c r="B1382" s="7" t="s">
        <v>5263</v>
      </c>
      <c r="C1382" s="8">
        <v>45554</v>
      </c>
      <c r="D1382" s="12">
        <f t="shared" si="104"/>
        <v>2024</v>
      </c>
      <c r="E1382" s="12">
        <f t="shared" si="105"/>
        <v>9</v>
      </c>
      <c r="F1382" s="8" t="str">
        <f t="shared" si="106"/>
        <v>2024-09</v>
      </c>
      <c r="G1382" s="8">
        <v>45554</v>
      </c>
      <c r="H1382" s="23">
        <f t="shared" si="108"/>
        <v>0</v>
      </c>
      <c r="I1382" s="7" t="s">
        <v>63</v>
      </c>
      <c r="J1382" s="7" t="s">
        <v>2234</v>
      </c>
      <c r="K1382" s="7" t="s">
        <v>2235</v>
      </c>
      <c r="L1382" s="7" t="s">
        <v>30</v>
      </c>
      <c r="M1382" s="7" t="s">
        <v>31</v>
      </c>
      <c r="N1382" s="7" t="s">
        <v>181</v>
      </c>
      <c r="O1382" s="7" t="s">
        <v>107</v>
      </c>
      <c r="P1382" s="7" t="s">
        <v>5264</v>
      </c>
      <c r="Q1382" s="7" t="s">
        <v>35</v>
      </c>
      <c r="R1382" s="7" t="s">
        <v>5265</v>
      </c>
      <c r="S1382" s="7" t="s">
        <v>48</v>
      </c>
      <c r="T1382" s="7" t="s">
        <v>86</v>
      </c>
      <c r="U1382" s="7" t="s">
        <v>388</v>
      </c>
      <c r="V1382" s="10">
        <v>2772.67</v>
      </c>
      <c r="W1382" s="6">
        <v>12</v>
      </c>
      <c r="X1382" s="11">
        <v>0</v>
      </c>
      <c r="Y1382" s="10">
        <v>949.52</v>
      </c>
      <c r="Z1382" s="30">
        <f t="shared" si="107"/>
        <v>0.34245690976567711</v>
      </c>
    </row>
    <row r="1383" spans="1:26">
      <c r="A1383" s="27">
        <v>1382</v>
      </c>
      <c r="B1383" s="14" t="s">
        <v>5266</v>
      </c>
      <c r="C1383" s="15">
        <v>44213</v>
      </c>
      <c r="D1383" s="12">
        <f t="shared" si="104"/>
        <v>2021</v>
      </c>
      <c r="E1383" s="12">
        <f t="shared" si="105"/>
        <v>1</v>
      </c>
      <c r="F1383" s="15" t="str">
        <f t="shared" si="106"/>
        <v>2021-01</v>
      </c>
      <c r="G1383" s="15">
        <v>44217</v>
      </c>
      <c r="H1383" s="23">
        <f t="shared" si="108"/>
        <v>4</v>
      </c>
      <c r="I1383" s="14" t="s">
        <v>52</v>
      </c>
      <c r="J1383" s="14" t="s">
        <v>751</v>
      </c>
      <c r="K1383" s="14" t="s">
        <v>752</v>
      </c>
      <c r="L1383" s="14" t="s">
        <v>83</v>
      </c>
      <c r="M1383" s="14" t="s">
        <v>31</v>
      </c>
      <c r="N1383" s="14" t="s">
        <v>74</v>
      </c>
      <c r="O1383" s="14" t="s">
        <v>75</v>
      </c>
      <c r="P1383" s="14" t="s">
        <v>5267</v>
      </c>
      <c r="Q1383" s="14" t="s">
        <v>46</v>
      </c>
      <c r="R1383" s="14" t="s">
        <v>5268</v>
      </c>
      <c r="S1383" s="14" t="s">
        <v>110</v>
      </c>
      <c r="T1383" s="14" t="s">
        <v>243</v>
      </c>
      <c r="U1383" s="14" t="s">
        <v>339</v>
      </c>
      <c r="V1383" s="16">
        <v>7389.76</v>
      </c>
      <c r="W1383" s="13">
        <v>7</v>
      </c>
      <c r="X1383" s="17">
        <v>0.3</v>
      </c>
      <c r="Y1383" s="16">
        <v>2532.62</v>
      </c>
      <c r="Z1383" s="31">
        <f t="shared" si="107"/>
        <v>0.34272019659637115</v>
      </c>
    </row>
    <row r="1384" spans="1:26">
      <c r="A1384" s="26">
        <v>1383</v>
      </c>
      <c r="B1384" s="7" t="s">
        <v>5269</v>
      </c>
      <c r="C1384" s="8">
        <v>44755</v>
      </c>
      <c r="D1384" s="12">
        <f t="shared" si="104"/>
        <v>2022</v>
      </c>
      <c r="E1384" s="12">
        <f t="shared" si="105"/>
        <v>7</v>
      </c>
      <c r="F1384" s="8" t="str">
        <f t="shared" si="106"/>
        <v>2022-07</v>
      </c>
      <c r="G1384" s="8">
        <v>44762</v>
      </c>
      <c r="H1384" s="23">
        <f t="shared" si="108"/>
        <v>7</v>
      </c>
      <c r="I1384" s="7" t="s">
        <v>27</v>
      </c>
      <c r="J1384" s="7" t="s">
        <v>3378</v>
      </c>
      <c r="K1384" s="7" t="s">
        <v>3379</v>
      </c>
      <c r="L1384" s="7" t="s">
        <v>66</v>
      </c>
      <c r="M1384" s="7" t="s">
        <v>31</v>
      </c>
      <c r="N1384" s="7" t="s">
        <v>106</v>
      </c>
      <c r="O1384" s="7" t="s">
        <v>107</v>
      </c>
      <c r="P1384" s="7" t="s">
        <v>5270</v>
      </c>
      <c r="Q1384" s="7" t="s">
        <v>35</v>
      </c>
      <c r="R1384" s="7" t="s">
        <v>5271</v>
      </c>
      <c r="S1384" s="7" t="s">
        <v>37</v>
      </c>
      <c r="T1384" s="7" t="s">
        <v>170</v>
      </c>
      <c r="U1384" s="7" t="s">
        <v>171</v>
      </c>
      <c r="V1384" s="10">
        <v>10807.21</v>
      </c>
      <c r="W1384" s="6">
        <v>12</v>
      </c>
      <c r="X1384" s="11">
        <v>0.3</v>
      </c>
      <c r="Y1384" s="10">
        <v>-812.51</v>
      </c>
      <c r="Z1384" s="30">
        <f t="shared" si="107"/>
        <v>-7.518221631669969E-2</v>
      </c>
    </row>
    <row r="1385" spans="1:26">
      <c r="A1385" s="27">
        <v>1384</v>
      </c>
      <c r="B1385" s="14" t="s">
        <v>5272</v>
      </c>
      <c r="C1385" s="15">
        <v>44619</v>
      </c>
      <c r="D1385" s="12">
        <f t="shared" si="104"/>
        <v>2022</v>
      </c>
      <c r="E1385" s="12">
        <f t="shared" si="105"/>
        <v>2</v>
      </c>
      <c r="F1385" s="15" t="str">
        <f t="shared" si="106"/>
        <v>2022-02</v>
      </c>
      <c r="G1385" s="15">
        <v>44624</v>
      </c>
      <c r="H1385" s="23">
        <f t="shared" si="108"/>
        <v>5</v>
      </c>
      <c r="I1385" s="14" t="s">
        <v>52</v>
      </c>
      <c r="J1385" s="14" t="s">
        <v>5273</v>
      </c>
      <c r="K1385" s="14" t="s">
        <v>554</v>
      </c>
      <c r="L1385" s="14" t="s">
        <v>83</v>
      </c>
      <c r="M1385" s="14" t="s">
        <v>31</v>
      </c>
      <c r="N1385" s="14" t="s">
        <v>283</v>
      </c>
      <c r="O1385" s="14" t="s">
        <v>284</v>
      </c>
      <c r="P1385" s="14" t="s">
        <v>5274</v>
      </c>
      <c r="Q1385" s="14" t="s">
        <v>146</v>
      </c>
      <c r="R1385" s="14" t="s">
        <v>5275</v>
      </c>
      <c r="S1385" s="14" t="s">
        <v>37</v>
      </c>
      <c r="T1385" s="14" t="s">
        <v>170</v>
      </c>
      <c r="U1385" s="14" t="s">
        <v>171</v>
      </c>
      <c r="V1385" s="16">
        <v>6698.54</v>
      </c>
      <c r="W1385" s="13">
        <v>13</v>
      </c>
      <c r="X1385" s="17">
        <v>0.5</v>
      </c>
      <c r="Y1385" s="16">
        <v>2609.84</v>
      </c>
      <c r="Z1385" s="31">
        <f t="shared" si="107"/>
        <v>0.38961325900867955</v>
      </c>
    </row>
    <row r="1386" spans="1:26">
      <c r="A1386" s="26">
        <v>1385</v>
      </c>
      <c r="B1386" s="7" t="s">
        <v>5276</v>
      </c>
      <c r="C1386" s="8">
        <v>45526</v>
      </c>
      <c r="D1386" s="12">
        <f t="shared" si="104"/>
        <v>2024</v>
      </c>
      <c r="E1386" s="12">
        <f t="shared" si="105"/>
        <v>8</v>
      </c>
      <c r="F1386" s="8" t="str">
        <f t="shared" si="106"/>
        <v>2024-08</v>
      </c>
      <c r="G1386" s="8">
        <v>45530</v>
      </c>
      <c r="H1386" s="23">
        <f t="shared" si="108"/>
        <v>4</v>
      </c>
      <c r="I1386" s="7" t="s">
        <v>52</v>
      </c>
      <c r="J1386" s="7" t="s">
        <v>289</v>
      </c>
      <c r="K1386" s="7" t="s">
        <v>290</v>
      </c>
      <c r="L1386" s="7" t="s">
        <v>83</v>
      </c>
      <c r="M1386" s="7" t="s">
        <v>31</v>
      </c>
      <c r="N1386" s="7" t="s">
        <v>134</v>
      </c>
      <c r="O1386" s="7" t="s">
        <v>135</v>
      </c>
      <c r="P1386" s="7" t="s">
        <v>5277</v>
      </c>
      <c r="Q1386" s="7" t="s">
        <v>58</v>
      </c>
      <c r="R1386" s="7" t="s">
        <v>5278</v>
      </c>
      <c r="S1386" s="7" t="s">
        <v>37</v>
      </c>
      <c r="T1386" s="7" t="s">
        <v>60</v>
      </c>
      <c r="U1386" s="7" t="s">
        <v>317</v>
      </c>
      <c r="V1386" s="10">
        <v>319.67</v>
      </c>
      <c r="W1386" s="6">
        <v>3</v>
      </c>
      <c r="X1386" s="11">
        <v>0.3</v>
      </c>
      <c r="Y1386" s="10">
        <v>117.74</v>
      </c>
      <c r="Z1386" s="30">
        <f t="shared" si="107"/>
        <v>0.36831732724372007</v>
      </c>
    </row>
    <row r="1387" spans="1:26">
      <c r="A1387" s="27">
        <v>1386</v>
      </c>
      <c r="B1387" s="14" t="s">
        <v>5279</v>
      </c>
      <c r="C1387" s="15">
        <v>45175</v>
      </c>
      <c r="D1387" s="12">
        <f t="shared" si="104"/>
        <v>2023</v>
      </c>
      <c r="E1387" s="12">
        <f t="shared" si="105"/>
        <v>9</v>
      </c>
      <c r="F1387" s="15" t="str">
        <f t="shared" si="106"/>
        <v>2023-09</v>
      </c>
      <c r="G1387" s="15">
        <v>45175</v>
      </c>
      <c r="H1387" s="23">
        <f t="shared" si="108"/>
        <v>0</v>
      </c>
      <c r="I1387" s="14" t="s">
        <v>63</v>
      </c>
      <c r="J1387" s="14" t="s">
        <v>3449</v>
      </c>
      <c r="K1387" s="14" t="s">
        <v>1864</v>
      </c>
      <c r="L1387" s="14" t="s">
        <v>83</v>
      </c>
      <c r="M1387" s="14" t="s">
        <v>31</v>
      </c>
      <c r="N1387" s="14" t="s">
        <v>32</v>
      </c>
      <c r="O1387" s="14" t="s">
        <v>33</v>
      </c>
      <c r="P1387" s="14" t="s">
        <v>5280</v>
      </c>
      <c r="Q1387" s="14" t="s">
        <v>35</v>
      </c>
      <c r="R1387" s="14" t="s">
        <v>5281</v>
      </c>
      <c r="S1387" s="14" t="s">
        <v>110</v>
      </c>
      <c r="T1387" s="14" t="s">
        <v>148</v>
      </c>
      <c r="U1387" s="14" t="s">
        <v>149</v>
      </c>
      <c r="V1387" s="16">
        <v>9388.11</v>
      </c>
      <c r="W1387" s="13">
        <v>6</v>
      </c>
      <c r="X1387" s="17">
        <v>0</v>
      </c>
      <c r="Y1387" s="16">
        <v>1562.81</v>
      </c>
      <c r="Z1387" s="31">
        <f t="shared" si="107"/>
        <v>0.16646694595610831</v>
      </c>
    </row>
    <row r="1388" spans="1:26">
      <c r="A1388" s="26">
        <v>1387</v>
      </c>
      <c r="B1388" s="7" t="s">
        <v>5282</v>
      </c>
      <c r="C1388" s="8">
        <v>45230</v>
      </c>
      <c r="D1388" s="12">
        <f t="shared" si="104"/>
        <v>2023</v>
      </c>
      <c r="E1388" s="12">
        <f t="shared" si="105"/>
        <v>10</v>
      </c>
      <c r="F1388" s="8" t="str">
        <f t="shared" si="106"/>
        <v>2023-10</v>
      </c>
      <c r="G1388" s="8">
        <v>45231</v>
      </c>
      <c r="H1388" s="23">
        <f t="shared" si="108"/>
        <v>1</v>
      </c>
      <c r="I1388" s="7" t="s">
        <v>122</v>
      </c>
      <c r="J1388" s="7" t="s">
        <v>2184</v>
      </c>
      <c r="K1388" s="7" t="s">
        <v>2185</v>
      </c>
      <c r="L1388" s="7" t="s">
        <v>30</v>
      </c>
      <c r="M1388" s="7" t="s">
        <v>31</v>
      </c>
      <c r="N1388" s="7" t="s">
        <v>91</v>
      </c>
      <c r="O1388" s="7" t="s">
        <v>92</v>
      </c>
      <c r="P1388" s="7" t="s">
        <v>5283</v>
      </c>
      <c r="Q1388" s="7" t="s">
        <v>46</v>
      </c>
      <c r="R1388" s="7" t="s">
        <v>5284</v>
      </c>
      <c r="S1388" s="7" t="s">
        <v>48</v>
      </c>
      <c r="T1388" s="7" t="s">
        <v>434</v>
      </c>
      <c r="U1388" s="7" t="s">
        <v>1113</v>
      </c>
      <c r="V1388" s="10">
        <v>434.07</v>
      </c>
      <c r="W1388" s="6">
        <v>5</v>
      </c>
      <c r="X1388" s="11">
        <v>0</v>
      </c>
      <c r="Y1388" s="10">
        <v>117.07</v>
      </c>
      <c r="Z1388" s="30">
        <f t="shared" si="107"/>
        <v>0.26970304328794892</v>
      </c>
    </row>
    <row r="1389" spans="1:26">
      <c r="A1389" s="27">
        <v>1388</v>
      </c>
      <c r="B1389" s="14" t="s">
        <v>5285</v>
      </c>
      <c r="C1389" s="15">
        <v>45305</v>
      </c>
      <c r="D1389" s="12">
        <f t="shared" si="104"/>
        <v>2024</v>
      </c>
      <c r="E1389" s="12">
        <f t="shared" si="105"/>
        <v>1</v>
      </c>
      <c r="F1389" s="15" t="str">
        <f t="shared" si="106"/>
        <v>2024-01</v>
      </c>
      <c r="G1389" s="15">
        <v>45305</v>
      </c>
      <c r="H1389" s="23">
        <f t="shared" si="108"/>
        <v>0</v>
      </c>
      <c r="I1389" s="14" t="s">
        <v>63</v>
      </c>
      <c r="J1389" s="14" t="s">
        <v>1392</v>
      </c>
      <c r="K1389" s="14" t="s">
        <v>1393</v>
      </c>
      <c r="L1389" s="14" t="s">
        <v>83</v>
      </c>
      <c r="M1389" s="14" t="s">
        <v>31</v>
      </c>
      <c r="N1389" s="14" t="s">
        <v>125</v>
      </c>
      <c r="O1389" s="14" t="s">
        <v>126</v>
      </c>
      <c r="P1389" s="14" t="s">
        <v>5286</v>
      </c>
      <c r="Q1389" s="14" t="s">
        <v>58</v>
      </c>
      <c r="R1389" s="14" t="s">
        <v>5287</v>
      </c>
      <c r="S1389" s="14" t="s">
        <v>48</v>
      </c>
      <c r="T1389" s="14" t="s">
        <v>129</v>
      </c>
      <c r="U1389" s="14" t="s">
        <v>1450</v>
      </c>
      <c r="V1389" s="16">
        <v>141.08000000000001</v>
      </c>
      <c r="W1389" s="13">
        <v>1</v>
      </c>
      <c r="X1389" s="17">
        <v>0.4</v>
      </c>
      <c r="Y1389" s="16">
        <v>11.2</v>
      </c>
      <c r="Z1389" s="31">
        <f t="shared" si="107"/>
        <v>7.9387581514034578E-2</v>
      </c>
    </row>
    <row r="1390" spans="1:26">
      <c r="A1390" s="26">
        <v>1389</v>
      </c>
      <c r="B1390" s="7" t="s">
        <v>5288</v>
      </c>
      <c r="C1390" s="8">
        <v>45647</v>
      </c>
      <c r="D1390" s="12">
        <f t="shared" si="104"/>
        <v>2024</v>
      </c>
      <c r="E1390" s="12">
        <f t="shared" si="105"/>
        <v>12</v>
      </c>
      <c r="F1390" s="8" t="str">
        <f t="shared" si="106"/>
        <v>2024-12</v>
      </c>
      <c r="G1390" s="8">
        <v>45647</v>
      </c>
      <c r="H1390" s="23">
        <f t="shared" si="108"/>
        <v>0</v>
      </c>
      <c r="I1390" s="7" t="s">
        <v>63</v>
      </c>
      <c r="J1390" s="7" t="s">
        <v>3120</v>
      </c>
      <c r="K1390" s="7" t="s">
        <v>3121</v>
      </c>
      <c r="L1390" s="7" t="s">
        <v>83</v>
      </c>
      <c r="M1390" s="7" t="s">
        <v>31</v>
      </c>
      <c r="N1390" s="7" t="s">
        <v>213</v>
      </c>
      <c r="O1390" s="7" t="s">
        <v>92</v>
      </c>
      <c r="P1390" s="7" t="s">
        <v>5289</v>
      </c>
      <c r="Q1390" s="7" t="s">
        <v>46</v>
      </c>
      <c r="R1390" s="7" t="s">
        <v>5290</v>
      </c>
      <c r="S1390" s="7" t="s">
        <v>37</v>
      </c>
      <c r="T1390" s="7" t="s">
        <v>60</v>
      </c>
      <c r="U1390" s="7" t="s">
        <v>61</v>
      </c>
      <c r="V1390" s="10">
        <v>3615.12</v>
      </c>
      <c r="W1390" s="6">
        <v>3</v>
      </c>
      <c r="X1390" s="11">
        <v>0</v>
      </c>
      <c r="Y1390" s="10">
        <v>-14.11</v>
      </c>
      <c r="Z1390" s="30">
        <f t="shared" si="107"/>
        <v>-3.9030516276084889E-3</v>
      </c>
    </row>
    <row r="1391" spans="1:26">
      <c r="A1391" s="27">
        <v>1390</v>
      </c>
      <c r="B1391" s="14" t="s">
        <v>5291</v>
      </c>
      <c r="C1391" s="15">
        <v>45194</v>
      </c>
      <c r="D1391" s="12">
        <f t="shared" si="104"/>
        <v>2023</v>
      </c>
      <c r="E1391" s="12">
        <f t="shared" si="105"/>
        <v>9</v>
      </c>
      <c r="F1391" s="15" t="str">
        <f t="shared" si="106"/>
        <v>2023-09</v>
      </c>
      <c r="G1391" s="15">
        <v>45198</v>
      </c>
      <c r="H1391" s="23">
        <f t="shared" si="108"/>
        <v>4</v>
      </c>
      <c r="I1391" s="14" t="s">
        <v>52</v>
      </c>
      <c r="J1391" s="14" t="s">
        <v>5292</v>
      </c>
      <c r="K1391" s="14" t="s">
        <v>380</v>
      </c>
      <c r="L1391" s="14" t="s">
        <v>83</v>
      </c>
      <c r="M1391" s="14" t="s">
        <v>31</v>
      </c>
      <c r="N1391" s="14" t="s">
        <v>313</v>
      </c>
      <c r="O1391" s="14" t="s">
        <v>314</v>
      </c>
      <c r="P1391" s="14" t="s">
        <v>5293</v>
      </c>
      <c r="Q1391" s="14" t="s">
        <v>146</v>
      </c>
      <c r="R1391" s="14" t="s">
        <v>5294</v>
      </c>
      <c r="S1391" s="14" t="s">
        <v>48</v>
      </c>
      <c r="T1391" s="14" t="s">
        <v>49</v>
      </c>
      <c r="U1391" s="14" t="s">
        <v>50</v>
      </c>
      <c r="V1391" s="16">
        <v>41.87</v>
      </c>
      <c r="W1391" s="13">
        <v>1</v>
      </c>
      <c r="X1391" s="17">
        <v>0</v>
      </c>
      <c r="Y1391" s="16">
        <v>3.48</v>
      </c>
      <c r="Z1391" s="31">
        <f t="shared" si="107"/>
        <v>8.3114401719608322E-2</v>
      </c>
    </row>
    <row r="1392" spans="1:26">
      <c r="A1392" s="26">
        <v>1391</v>
      </c>
      <c r="B1392" s="7" t="s">
        <v>5295</v>
      </c>
      <c r="C1392" s="8">
        <v>44786</v>
      </c>
      <c r="D1392" s="12">
        <f t="shared" si="104"/>
        <v>2022</v>
      </c>
      <c r="E1392" s="12">
        <f t="shared" si="105"/>
        <v>8</v>
      </c>
      <c r="F1392" s="8" t="str">
        <f t="shared" si="106"/>
        <v>2022-08</v>
      </c>
      <c r="G1392" s="8">
        <v>44791</v>
      </c>
      <c r="H1392" s="23">
        <f t="shared" si="108"/>
        <v>5</v>
      </c>
      <c r="I1392" s="7" t="s">
        <v>52</v>
      </c>
      <c r="J1392" s="7" t="s">
        <v>5296</v>
      </c>
      <c r="K1392" s="7" t="s">
        <v>847</v>
      </c>
      <c r="L1392" s="7" t="s">
        <v>66</v>
      </c>
      <c r="M1392" s="7" t="s">
        <v>31</v>
      </c>
      <c r="N1392" s="7" t="s">
        <v>711</v>
      </c>
      <c r="O1392" s="7" t="s">
        <v>712</v>
      </c>
      <c r="P1392" s="7" t="s">
        <v>5297</v>
      </c>
      <c r="Q1392" s="7" t="s">
        <v>35</v>
      </c>
      <c r="R1392" s="7" t="s">
        <v>5298</v>
      </c>
      <c r="S1392" s="7" t="s">
        <v>37</v>
      </c>
      <c r="T1392" s="7" t="s">
        <v>208</v>
      </c>
      <c r="U1392" s="7" t="s">
        <v>209</v>
      </c>
      <c r="V1392" s="10">
        <v>5660.1</v>
      </c>
      <c r="W1392" s="6">
        <v>8</v>
      </c>
      <c r="X1392" s="11">
        <v>0.5</v>
      </c>
      <c r="Y1392" s="10">
        <v>-154.02000000000001</v>
      </c>
      <c r="Z1392" s="30">
        <f t="shared" si="107"/>
        <v>-2.7211533365134891E-2</v>
      </c>
    </row>
    <row r="1393" spans="1:26">
      <c r="A1393" s="27">
        <v>1392</v>
      </c>
      <c r="B1393" s="14" t="s">
        <v>5299</v>
      </c>
      <c r="C1393" s="15">
        <v>45495</v>
      </c>
      <c r="D1393" s="12">
        <f t="shared" si="104"/>
        <v>2024</v>
      </c>
      <c r="E1393" s="12">
        <f t="shared" si="105"/>
        <v>7</v>
      </c>
      <c r="F1393" s="15" t="str">
        <f t="shared" si="106"/>
        <v>2024-07</v>
      </c>
      <c r="G1393" s="15">
        <v>45495</v>
      </c>
      <c r="H1393" s="23">
        <f t="shared" si="108"/>
        <v>0</v>
      </c>
      <c r="I1393" s="14" t="s">
        <v>63</v>
      </c>
      <c r="J1393" s="14" t="s">
        <v>1713</v>
      </c>
      <c r="K1393" s="14" t="s">
        <v>1099</v>
      </c>
      <c r="L1393" s="14" t="s">
        <v>66</v>
      </c>
      <c r="M1393" s="14" t="s">
        <v>31</v>
      </c>
      <c r="N1393" s="14" t="s">
        <v>43</v>
      </c>
      <c r="O1393" s="14" t="s">
        <v>44</v>
      </c>
      <c r="P1393" s="14" t="s">
        <v>5300</v>
      </c>
      <c r="Q1393" s="14" t="s">
        <v>46</v>
      </c>
      <c r="R1393" s="14" t="s">
        <v>5301</v>
      </c>
      <c r="S1393" s="14" t="s">
        <v>37</v>
      </c>
      <c r="T1393" s="14" t="s">
        <v>208</v>
      </c>
      <c r="U1393" s="14" t="s">
        <v>209</v>
      </c>
      <c r="V1393" s="16">
        <v>1939.32</v>
      </c>
      <c r="W1393" s="13">
        <v>4</v>
      </c>
      <c r="X1393" s="17">
        <v>0</v>
      </c>
      <c r="Y1393" s="16">
        <v>81.91</v>
      </c>
      <c r="Z1393" s="31">
        <f t="shared" si="107"/>
        <v>4.2236454014809313E-2</v>
      </c>
    </row>
    <row r="1394" spans="1:26">
      <c r="A1394" s="26">
        <v>1393</v>
      </c>
      <c r="B1394" s="7" t="s">
        <v>5302</v>
      </c>
      <c r="C1394" s="8">
        <v>45389</v>
      </c>
      <c r="D1394" s="12">
        <f t="shared" si="104"/>
        <v>2024</v>
      </c>
      <c r="E1394" s="12">
        <f t="shared" si="105"/>
        <v>4</v>
      </c>
      <c r="F1394" s="8" t="str">
        <f t="shared" si="106"/>
        <v>2024-04</v>
      </c>
      <c r="G1394" s="8">
        <v>45389</v>
      </c>
      <c r="H1394" s="23">
        <f t="shared" si="108"/>
        <v>0</v>
      </c>
      <c r="I1394" s="7" t="s">
        <v>63</v>
      </c>
      <c r="J1394" s="7" t="s">
        <v>5303</v>
      </c>
      <c r="K1394" s="7" t="s">
        <v>689</v>
      </c>
      <c r="L1394" s="7" t="s">
        <v>83</v>
      </c>
      <c r="M1394" s="7" t="s">
        <v>31</v>
      </c>
      <c r="N1394" s="7" t="s">
        <v>106</v>
      </c>
      <c r="O1394" s="7" t="s">
        <v>107</v>
      </c>
      <c r="P1394" s="7" t="s">
        <v>5304</v>
      </c>
      <c r="Q1394" s="7" t="s">
        <v>35</v>
      </c>
      <c r="R1394" s="7" t="s">
        <v>5305</v>
      </c>
      <c r="S1394" s="7" t="s">
        <v>48</v>
      </c>
      <c r="T1394" s="7" t="s">
        <v>86</v>
      </c>
      <c r="U1394" s="7" t="s">
        <v>388</v>
      </c>
      <c r="V1394" s="10">
        <v>130.12</v>
      </c>
      <c r="W1394" s="6">
        <v>9</v>
      </c>
      <c r="X1394" s="11">
        <v>0.2</v>
      </c>
      <c r="Y1394" s="10">
        <v>-4.5999999999999996</v>
      </c>
      <c r="Z1394" s="30">
        <f t="shared" si="107"/>
        <v>-3.5351982785121423E-2</v>
      </c>
    </row>
    <row r="1395" spans="1:26">
      <c r="A1395" s="27">
        <v>1394</v>
      </c>
      <c r="B1395" s="14" t="s">
        <v>5306</v>
      </c>
      <c r="C1395" s="15">
        <v>44634</v>
      </c>
      <c r="D1395" s="12">
        <f t="shared" si="104"/>
        <v>2022</v>
      </c>
      <c r="E1395" s="12">
        <f t="shared" si="105"/>
        <v>3</v>
      </c>
      <c r="F1395" s="15" t="str">
        <f t="shared" si="106"/>
        <v>2022-03</v>
      </c>
      <c r="G1395" s="15">
        <v>44639</v>
      </c>
      <c r="H1395" s="23">
        <f t="shared" si="108"/>
        <v>5</v>
      </c>
      <c r="I1395" s="14" t="s">
        <v>52</v>
      </c>
      <c r="J1395" s="14" t="s">
        <v>445</v>
      </c>
      <c r="K1395" s="14" t="s">
        <v>446</v>
      </c>
      <c r="L1395" s="14" t="s">
        <v>30</v>
      </c>
      <c r="M1395" s="14" t="s">
        <v>31</v>
      </c>
      <c r="N1395" s="14" t="s">
        <v>74</v>
      </c>
      <c r="O1395" s="14" t="s">
        <v>75</v>
      </c>
      <c r="P1395" s="14" t="s">
        <v>5307</v>
      </c>
      <c r="Q1395" s="14" t="s">
        <v>46</v>
      </c>
      <c r="R1395" s="14" t="s">
        <v>5308</v>
      </c>
      <c r="S1395" s="14" t="s">
        <v>48</v>
      </c>
      <c r="T1395" s="14" t="s">
        <v>95</v>
      </c>
      <c r="U1395" s="14" t="s">
        <v>571</v>
      </c>
      <c r="V1395" s="16">
        <v>1944.2</v>
      </c>
      <c r="W1395" s="13">
        <v>8</v>
      </c>
      <c r="X1395" s="17">
        <v>0</v>
      </c>
      <c r="Y1395" s="16">
        <v>852.51</v>
      </c>
      <c r="Z1395" s="31">
        <f t="shared" si="107"/>
        <v>0.43848883859685217</v>
      </c>
    </row>
    <row r="1396" spans="1:26">
      <c r="A1396" s="26">
        <v>1395</v>
      </c>
      <c r="B1396" s="7" t="s">
        <v>5309</v>
      </c>
      <c r="C1396" s="8">
        <v>44792</v>
      </c>
      <c r="D1396" s="12">
        <f t="shared" si="104"/>
        <v>2022</v>
      </c>
      <c r="E1396" s="12">
        <f t="shared" si="105"/>
        <v>8</v>
      </c>
      <c r="F1396" s="8" t="str">
        <f t="shared" si="106"/>
        <v>2022-08</v>
      </c>
      <c r="G1396" s="8">
        <v>44793</v>
      </c>
      <c r="H1396" s="23">
        <f t="shared" si="108"/>
        <v>1</v>
      </c>
      <c r="I1396" s="7" t="s">
        <v>122</v>
      </c>
      <c r="J1396" s="7" t="s">
        <v>865</v>
      </c>
      <c r="K1396" s="7" t="s">
        <v>710</v>
      </c>
      <c r="L1396" s="7" t="s">
        <v>83</v>
      </c>
      <c r="M1396" s="7" t="s">
        <v>31</v>
      </c>
      <c r="N1396" s="7" t="s">
        <v>204</v>
      </c>
      <c r="O1396" s="7" t="s">
        <v>205</v>
      </c>
      <c r="P1396" s="7" t="s">
        <v>5310</v>
      </c>
      <c r="Q1396" s="7" t="s">
        <v>146</v>
      </c>
      <c r="R1396" s="7" t="s">
        <v>5311</v>
      </c>
      <c r="S1396" s="7" t="s">
        <v>110</v>
      </c>
      <c r="T1396" s="7" t="s">
        <v>223</v>
      </c>
      <c r="U1396" s="7" t="s">
        <v>449</v>
      </c>
      <c r="V1396" s="10">
        <v>6216.67</v>
      </c>
      <c r="W1396" s="6">
        <v>8</v>
      </c>
      <c r="X1396" s="11">
        <v>0</v>
      </c>
      <c r="Y1396" s="10">
        <v>-590.4</v>
      </c>
      <c r="Z1396" s="30">
        <f t="shared" si="107"/>
        <v>-9.4970458460880175E-2</v>
      </c>
    </row>
    <row r="1397" spans="1:26">
      <c r="A1397" s="27">
        <v>1396</v>
      </c>
      <c r="B1397" s="14" t="s">
        <v>5312</v>
      </c>
      <c r="C1397" s="15">
        <v>44909</v>
      </c>
      <c r="D1397" s="12">
        <f t="shared" si="104"/>
        <v>2022</v>
      </c>
      <c r="E1397" s="12">
        <f t="shared" si="105"/>
        <v>12</v>
      </c>
      <c r="F1397" s="15" t="str">
        <f t="shared" si="106"/>
        <v>2022-12</v>
      </c>
      <c r="G1397" s="15">
        <v>44912</v>
      </c>
      <c r="H1397" s="23">
        <f t="shared" si="108"/>
        <v>3</v>
      </c>
      <c r="I1397" s="14" t="s">
        <v>52</v>
      </c>
      <c r="J1397" s="14" t="s">
        <v>1849</v>
      </c>
      <c r="K1397" s="14" t="s">
        <v>770</v>
      </c>
      <c r="L1397" s="14" t="s">
        <v>83</v>
      </c>
      <c r="M1397" s="14" t="s">
        <v>31</v>
      </c>
      <c r="N1397" s="14" t="s">
        <v>134</v>
      </c>
      <c r="O1397" s="14" t="s">
        <v>135</v>
      </c>
      <c r="P1397" s="14" t="s">
        <v>5313</v>
      </c>
      <c r="Q1397" s="14" t="s">
        <v>58</v>
      </c>
      <c r="R1397" s="14" t="s">
        <v>5314</v>
      </c>
      <c r="S1397" s="14" t="s">
        <v>48</v>
      </c>
      <c r="T1397" s="14" t="s">
        <v>95</v>
      </c>
      <c r="U1397" s="14" t="s">
        <v>571</v>
      </c>
      <c r="V1397" s="16">
        <v>782.52</v>
      </c>
      <c r="W1397" s="13">
        <v>8</v>
      </c>
      <c r="X1397" s="17">
        <v>0.5</v>
      </c>
      <c r="Y1397" s="16">
        <v>178.85</v>
      </c>
      <c r="Z1397" s="31">
        <f t="shared" si="107"/>
        <v>0.22855645862086593</v>
      </c>
    </row>
    <row r="1398" spans="1:26">
      <c r="A1398" s="26">
        <v>1397</v>
      </c>
      <c r="B1398" s="7" t="s">
        <v>5315</v>
      </c>
      <c r="C1398" s="8">
        <v>45589</v>
      </c>
      <c r="D1398" s="12">
        <f t="shared" si="104"/>
        <v>2024</v>
      </c>
      <c r="E1398" s="12">
        <f t="shared" si="105"/>
        <v>10</v>
      </c>
      <c r="F1398" s="8" t="str">
        <f t="shared" si="106"/>
        <v>2024-10</v>
      </c>
      <c r="G1398" s="8">
        <v>45595</v>
      </c>
      <c r="H1398" s="23">
        <f t="shared" si="108"/>
        <v>6</v>
      </c>
      <c r="I1398" s="7" t="s">
        <v>52</v>
      </c>
      <c r="J1398" s="7" t="s">
        <v>5316</v>
      </c>
      <c r="K1398" s="7" t="s">
        <v>262</v>
      </c>
      <c r="L1398" s="7" t="s">
        <v>30</v>
      </c>
      <c r="M1398" s="7" t="s">
        <v>31</v>
      </c>
      <c r="N1398" s="7" t="s">
        <v>125</v>
      </c>
      <c r="O1398" s="7" t="s">
        <v>126</v>
      </c>
      <c r="P1398" s="7" t="s">
        <v>5317</v>
      </c>
      <c r="Q1398" s="7" t="s">
        <v>58</v>
      </c>
      <c r="R1398" s="7" t="s">
        <v>5318</v>
      </c>
      <c r="S1398" s="7" t="s">
        <v>37</v>
      </c>
      <c r="T1398" s="7" t="s">
        <v>208</v>
      </c>
      <c r="U1398" s="7" t="s">
        <v>209</v>
      </c>
      <c r="V1398" s="10">
        <v>5823.52</v>
      </c>
      <c r="W1398" s="6">
        <v>7</v>
      </c>
      <c r="X1398" s="11">
        <v>0.4</v>
      </c>
      <c r="Y1398" s="10">
        <v>2323.69</v>
      </c>
      <c r="Z1398" s="30">
        <f t="shared" si="107"/>
        <v>0.39901811962524381</v>
      </c>
    </row>
    <row r="1399" spans="1:26">
      <c r="A1399" s="27">
        <v>1398</v>
      </c>
      <c r="B1399" s="14" t="s">
        <v>5319</v>
      </c>
      <c r="C1399" s="15">
        <v>44688</v>
      </c>
      <c r="D1399" s="12">
        <f t="shared" si="104"/>
        <v>2022</v>
      </c>
      <c r="E1399" s="12">
        <f t="shared" si="105"/>
        <v>5</v>
      </c>
      <c r="F1399" s="15" t="str">
        <f t="shared" si="106"/>
        <v>2022-05</v>
      </c>
      <c r="G1399" s="15">
        <v>44693</v>
      </c>
      <c r="H1399" s="23">
        <f t="shared" si="108"/>
        <v>5</v>
      </c>
      <c r="I1399" s="14" t="s">
        <v>52</v>
      </c>
      <c r="J1399" s="14" t="s">
        <v>294</v>
      </c>
      <c r="K1399" s="14" t="s">
        <v>295</v>
      </c>
      <c r="L1399" s="14" t="s">
        <v>83</v>
      </c>
      <c r="M1399" s="14" t="s">
        <v>31</v>
      </c>
      <c r="N1399" s="14" t="s">
        <v>91</v>
      </c>
      <c r="O1399" s="14" t="s">
        <v>92</v>
      </c>
      <c r="P1399" s="14" t="s">
        <v>5320</v>
      </c>
      <c r="Q1399" s="14" t="s">
        <v>46</v>
      </c>
      <c r="R1399" s="14" t="s">
        <v>5321</v>
      </c>
      <c r="S1399" s="14" t="s">
        <v>48</v>
      </c>
      <c r="T1399" s="14" t="s">
        <v>95</v>
      </c>
      <c r="U1399" s="14" t="s">
        <v>571</v>
      </c>
      <c r="V1399" s="16">
        <v>294.85000000000002</v>
      </c>
      <c r="W1399" s="13">
        <v>2</v>
      </c>
      <c r="X1399" s="17">
        <v>0.1</v>
      </c>
      <c r="Y1399" s="16">
        <v>26.53</v>
      </c>
      <c r="Z1399" s="31">
        <f t="shared" si="107"/>
        <v>8.9977954892318121E-2</v>
      </c>
    </row>
    <row r="1400" spans="1:26">
      <c r="A1400" s="26">
        <v>1399</v>
      </c>
      <c r="B1400" s="7" t="s">
        <v>5322</v>
      </c>
      <c r="C1400" s="8">
        <v>44211</v>
      </c>
      <c r="D1400" s="12">
        <f t="shared" si="104"/>
        <v>2021</v>
      </c>
      <c r="E1400" s="12">
        <f t="shared" si="105"/>
        <v>1</v>
      </c>
      <c r="F1400" s="8" t="str">
        <f t="shared" si="106"/>
        <v>2021-01</v>
      </c>
      <c r="G1400" s="8">
        <v>44216</v>
      </c>
      <c r="H1400" s="23">
        <f t="shared" si="108"/>
        <v>5</v>
      </c>
      <c r="I1400" s="7" t="s">
        <v>52</v>
      </c>
      <c r="J1400" s="7" t="s">
        <v>1788</v>
      </c>
      <c r="K1400" s="7" t="s">
        <v>684</v>
      </c>
      <c r="L1400" s="7" t="s">
        <v>30</v>
      </c>
      <c r="M1400" s="7" t="s">
        <v>31</v>
      </c>
      <c r="N1400" s="7" t="s">
        <v>143</v>
      </c>
      <c r="O1400" s="7" t="s">
        <v>144</v>
      </c>
      <c r="P1400" s="7" t="s">
        <v>5323</v>
      </c>
      <c r="Q1400" s="7" t="s">
        <v>146</v>
      </c>
      <c r="R1400" s="7" t="s">
        <v>5324</v>
      </c>
      <c r="S1400" s="7" t="s">
        <v>37</v>
      </c>
      <c r="T1400" s="7" t="s">
        <v>60</v>
      </c>
      <c r="U1400" s="7" t="s">
        <v>317</v>
      </c>
      <c r="V1400" s="10">
        <v>4554.26</v>
      </c>
      <c r="W1400" s="6">
        <v>7</v>
      </c>
      <c r="X1400" s="11">
        <v>0.3</v>
      </c>
      <c r="Y1400" s="10">
        <v>102.5</v>
      </c>
      <c r="Z1400" s="30">
        <f t="shared" si="107"/>
        <v>2.2506400600756215E-2</v>
      </c>
    </row>
    <row r="1401" spans="1:26">
      <c r="A1401" s="27">
        <v>1400</v>
      </c>
      <c r="B1401" s="14" t="s">
        <v>5325</v>
      </c>
      <c r="C1401" s="15">
        <v>45044</v>
      </c>
      <c r="D1401" s="12">
        <f t="shared" si="104"/>
        <v>2023</v>
      </c>
      <c r="E1401" s="12">
        <f t="shared" si="105"/>
        <v>4</v>
      </c>
      <c r="F1401" s="15" t="str">
        <f t="shared" si="106"/>
        <v>2023-04</v>
      </c>
      <c r="G1401" s="15">
        <v>45047</v>
      </c>
      <c r="H1401" s="23">
        <f t="shared" si="108"/>
        <v>3</v>
      </c>
      <c r="I1401" s="14" t="s">
        <v>52</v>
      </c>
      <c r="J1401" s="14" t="s">
        <v>2038</v>
      </c>
      <c r="K1401" s="14" t="s">
        <v>583</v>
      </c>
      <c r="L1401" s="14" t="s">
        <v>66</v>
      </c>
      <c r="M1401" s="14" t="s">
        <v>31</v>
      </c>
      <c r="N1401" s="14" t="s">
        <v>313</v>
      </c>
      <c r="O1401" s="14" t="s">
        <v>314</v>
      </c>
      <c r="P1401" s="14" t="s">
        <v>5326</v>
      </c>
      <c r="Q1401" s="14" t="s">
        <v>146</v>
      </c>
      <c r="R1401" s="14" t="s">
        <v>5327</v>
      </c>
      <c r="S1401" s="14" t="s">
        <v>110</v>
      </c>
      <c r="T1401" s="14" t="s">
        <v>111</v>
      </c>
      <c r="U1401" s="14" t="s">
        <v>287</v>
      </c>
      <c r="V1401" s="16">
        <v>7697.08</v>
      </c>
      <c r="W1401" s="13">
        <v>6</v>
      </c>
      <c r="X1401" s="17">
        <v>0.3</v>
      </c>
      <c r="Y1401" s="16">
        <v>2031.37</v>
      </c>
      <c r="Z1401" s="31">
        <f t="shared" si="107"/>
        <v>0.26391436752638664</v>
      </c>
    </row>
    <row r="1402" spans="1:26">
      <c r="A1402" s="26">
        <v>1401</v>
      </c>
      <c r="B1402" s="7" t="s">
        <v>5328</v>
      </c>
      <c r="C1402" s="8">
        <v>44553</v>
      </c>
      <c r="D1402" s="12">
        <f t="shared" si="104"/>
        <v>2021</v>
      </c>
      <c r="E1402" s="12">
        <f t="shared" si="105"/>
        <v>12</v>
      </c>
      <c r="F1402" s="8" t="str">
        <f t="shared" si="106"/>
        <v>2021-12</v>
      </c>
      <c r="G1402" s="8">
        <v>44561</v>
      </c>
      <c r="H1402" s="23">
        <f t="shared" si="108"/>
        <v>8</v>
      </c>
      <c r="I1402" s="7" t="s">
        <v>27</v>
      </c>
      <c r="J1402" s="7" t="s">
        <v>1920</v>
      </c>
      <c r="K1402" s="7" t="s">
        <v>1921</v>
      </c>
      <c r="L1402" s="7" t="s">
        <v>66</v>
      </c>
      <c r="M1402" s="7" t="s">
        <v>31</v>
      </c>
      <c r="N1402" s="7" t="s">
        <v>55</v>
      </c>
      <c r="O1402" s="7" t="s">
        <v>56</v>
      </c>
      <c r="P1402" s="7" t="s">
        <v>5329</v>
      </c>
      <c r="Q1402" s="7" t="s">
        <v>58</v>
      </c>
      <c r="R1402" s="7" t="s">
        <v>5330</v>
      </c>
      <c r="S1402" s="7" t="s">
        <v>37</v>
      </c>
      <c r="T1402" s="7" t="s">
        <v>60</v>
      </c>
      <c r="U1402" s="7" t="s">
        <v>61</v>
      </c>
      <c r="V1402" s="10">
        <v>1032.33</v>
      </c>
      <c r="W1402" s="6">
        <v>9</v>
      </c>
      <c r="X1402" s="11">
        <v>0.5</v>
      </c>
      <c r="Y1402" s="10">
        <v>-95.98</v>
      </c>
      <c r="Z1402" s="30">
        <f t="shared" si="107"/>
        <v>-9.29741458642101E-2</v>
      </c>
    </row>
    <row r="1403" spans="1:26">
      <c r="A1403" s="27">
        <v>1402</v>
      </c>
      <c r="B1403" s="14" t="s">
        <v>5331</v>
      </c>
      <c r="C1403" s="15">
        <v>44460</v>
      </c>
      <c r="D1403" s="12">
        <f t="shared" si="104"/>
        <v>2021</v>
      </c>
      <c r="E1403" s="12">
        <f t="shared" si="105"/>
        <v>9</v>
      </c>
      <c r="F1403" s="15" t="str">
        <f t="shared" si="106"/>
        <v>2021-09</v>
      </c>
      <c r="G1403" s="15">
        <v>44461</v>
      </c>
      <c r="H1403" s="23">
        <f t="shared" si="108"/>
        <v>1</v>
      </c>
      <c r="I1403" s="14" t="s">
        <v>122</v>
      </c>
      <c r="J1403" s="14" t="s">
        <v>1311</v>
      </c>
      <c r="K1403" s="14" t="s">
        <v>1312</v>
      </c>
      <c r="L1403" s="14" t="s">
        <v>83</v>
      </c>
      <c r="M1403" s="14" t="s">
        <v>31</v>
      </c>
      <c r="N1403" s="14" t="s">
        <v>166</v>
      </c>
      <c r="O1403" s="14" t="s">
        <v>167</v>
      </c>
      <c r="P1403" s="14" t="s">
        <v>5332</v>
      </c>
      <c r="Q1403" s="14" t="s">
        <v>35</v>
      </c>
      <c r="R1403" s="14" t="s">
        <v>5333</v>
      </c>
      <c r="S1403" s="14" t="s">
        <v>37</v>
      </c>
      <c r="T1403" s="14" t="s">
        <v>170</v>
      </c>
      <c r="U1403" s="14" t="s">
        <v>171</v>
      </c>
      <c r="V1403" s="16">
        <v>720.58</v>
      </c>
      <c r="W1403" s="13">
        <v>8</v>
      </c>
      <c r="X1403" s="17">
        <v>0.5</v>
      </c>
      <c r="Y1403" s="16">
        <v>225.97</v>
      </c>
      <c r="Z1403" s="31">
        <f t="shared" si="107"/>
        <v>0.31359460434649866</v>
      </c>
    </row>
    <row r="1404" spans="1:26">
      <c r="A1404" s="26">
        <v>1403</v>
      </c>
      <c r="B1404" s="7" t="s">
        <v>5334</v>
      </c>
      <c r="C1404" s="8">
        <v>45004</v>
      </c>
      <c r="D1404" s="12">
        <f t="shared" si="104"/>
        <v>2023</v>
      </c>
      <c r="E1404" s="12">
        <f t="shared" si="105"/>
        <v>3</v>
      </c>
      <c r="F1404" s="8" t="str">
        <f t="shared" si="106"/>
        <v>2023-03</v>
      </c>
      <c r="G1404" s="8">
        <v>45006</v>
      </c>
      <c r="H1404" s="23">
        <f t="shared" si="108"/>
        <v>2</v>
      </c>
      <c r="I1404" s="7" t="s">
        <v>122</v>
      </c>
      <c r="J1404" s="7" t="s">
        <v>2284</v>
      </c>
      <c r="K1404" s="7" t="s">
        <v>1423</v>
      </c>
      <c r="L1404" s="7" t="s">
        <v>83</v>
      </c>
      <c r="M1404" s="7" t="s">
        <v>31</v>
      </c>
      <c r="N1404" s="7" t="s">
        <v>55</v>
      </c>
      <c r="O1404" s="7" t="s">
        <v>56</v>
      </c>
      <c r="P1404" s="7" t="s">
        <v>5335</v>
      </c>
      <c r="Q1404" s="7" t="s">
        <v>58</v>
      </c>
      <c r="R1404" s="7" t="s">
        <v>5336</v>
      </c>
      <c r="S1404" s="7" t="s">
        <v>48</v>
      </c>
      <c r="T1404" s="7" t="s">
        <v>298</v>
      </c>
      <c r="U1404" s="7" t="s">
        <v>630</v>
      </c>
      <c r="V1404" s="10">
        <v>1037.5</v>
      </c>
      <c r="W1404" s="6">
        <v>5</v>
      </c>
      <c r="X1404" s="11">
        <v>0</v>
      </c>
      <c r="Y1404" s="10">
        <v>-48.08</v>
      </c>
      <c r="Z1404" s="30">
        <f t="shared" si="107"/>
        <v>-4.6342168674698793E-2</v>
      </c>
    </row>
    <row r="1405" spans="1:26">
      <c r="A1405" s="27">
        <v>1404</v>
      </c>
      <c r="B1405" s="14" t="s">
        <v>5337</v>
      </c>
      <c r="C1405" s="15">
        <v>45622</v>
      </c>
      <c r="D1405" s="12">
        <f t="shared" si="104"/>
        <v>2024</v>
      </c>
      <c r="E1405" s="12">
        <f t="shared" si="105"/>
        <v>11</v>
      </c>
      <c r="F1405" s="15" t="str">
        <f t="shared" si="106"/>
        <v>2024-11</v>
      </c>
      <c r="G1405" s="15">
        <v>45622</v>
      </c>
      <c r="H1405" s="23">
        <f t="shared" si="108"/>
        <v>0</v>
      </c>
      <c r="I1405" s="14" t="s">
        <v>63</v>
      </c>
      <c r="J1405" s="14" t="s">
        <v>5338</v>
      </c>
      <c r="K1405" s="14" t="s">
        <v>5339</v>
      </c>
      <c r="L1405" s="14" t="s">
        <v>66</v>
      </c>
      <c r="M1405" s="14" t="s">
        <v>31</v>
      </c>
      <c r="N1405" s="14" t="s">
        <v>213</v>
      </c>
      <c r="O1405" s="14" t="s">
        <v>92</v>
      </c>
      <c r="P1405" s="14" t="s">
        <v>5340</v>
      </c>
      <c r="Q1405" s="14" t="s">
        <v>46</v>
      </c>
      <c r="R1405" s="14" t="s">
        <v>5341</v>
      </c>
      <c r="S1405" s="14" t="s">
        <v>48</v>
      </c>
      <c r="T1405" s="14" t="s">
        <v>49</v>
      </c>
      <c r="U1405" s="14" t="s">
        <v>120</v>
      </c>
      <c r="V1405" s="16">
        <v>361.86</v>
      </c>
      <c r="W1405" s="13">
        <v>11</v>
      </c>
      <c r="X1405" s="17">
        <v>0.5</v>
      </c>
      <c r="Y1405" s="16">
        <v>81.86</v>
      </c>
      <c r="Z1405" s="31">
        <f t="shared" si="107"/>
        <v>0.22622008511579061</v>
      </c>
    </row>
    <row r="1406" spans="1:26">
      <c r="A1406" s="26">
        <v>1405</v>
      </c>
      <c r="B1406" s="7" t="s">
        <v>5342</v>
      </c>
      <c r="C1406" s="8">
        <v>45247</v>
      </c>
      <c r="D1406" s="12">
        <f t="shared" si="104"/>
        <v>2023</v>
      </c>
      <c r="E1406" s="12">
        <f t="shared" si="105"/>
        <v>11</v>
      </c>
      <c r="F1406" s="8" t="str">
        <f t="shared" si="106"/>
        <v>2023-11</v>
      </c>
      <c r="G1406" s="8">
        <v>45247</v>
      </c>
      <c r="H1406" s="23">
        <f t="shared" si="108"/>
        <v>0</v>
      </c>
      <c r="I1406" s="7" t="s">
        <v>63</v>
      </c>
      <c r="J1406" s="7" t="s">
        <v>1758</v>
      </c>
      <c r="K1406" s="7" t="s">
        <v>257</v>
      </c>
      <c r="L1406" s="7" t="s">
        <v>66</v>
      </c>
      <c r="M1406" s="7" t="s">
        <v>31</v>
      </c>
      <c r="N1406" s="7" t="s">
        <v>91</v>
      </c>
      <c r="O1406" s="7" t="s">
        <v>92</v>
      </c>
      <c r="P1406" s="7" t="s">
        <v>5343</v>
      </c>
      <c r="Q1406" s="7" t="s">
        <v>46</v>
      </c>
      <c r="R1406" s="7" t="s">
        <v>5344</v>
      </c>
      <c r="S1406" s="7" t="s">
        <v>110</v>
      </c>
      <c r="T1406" s="7" t="s">
        <v>243</v>
      </c>
      <c r="U1406" s="7" t="s">
        <v>481</v>
      </c>
      <c r="V1406" s="10">
        <v>1718.36</v>
      </c>
      <c r="W1406" s="6">
        <v>11</v>
      </c>
      <c r="X1406" s="11">
        <v>0.5</v>
      </c>
      <c r="Y1406" s="10">
        <v>-113.23</v>
      </c>
      <c r="Z1406" s="30">
        <f t="shared" si="107"/>
        <v>-6.5894224725901451E-2</v>
      </c>
    </row>
    <row r="1407" spans="1:26">
      <c r="A1407" s="27">
        <v>1406</v>
      </c>
      <c r="B1407" s="14" t="s">
        <v>5345</v>
      </c>
      <c r="C1407" s="15">
        <v>44424</v>
      </c>
      <c r="D1407" s="12">
        <f t="shared" si="104"/>
        <v>2021</v>
      </c>
      <c r="E1407" s="12">
        <f t="shared" si="105"/>
        <v>8</v>
      </c>
      <c r="F1407" s="15" t="str">
        <f t="shared" si="106"/>
        <v>2021-08</v>
      </c>
      <c r="G1407" s="15">
        <v>44430</v>
      </c>
      <c r="H1407" s="23">
        <f t="shared" si="108"/>
        <v>6</v>
      </c>
      <c r="I1407" s="14" t="s">
        <v>27</v>
      </c>
      <c r="J1407" s="14" t="s">
        <v>2271</v>
      </c>
      <c r="K1407" s="14" t="s">
        <v>679</v>
      </c>
      <c r="L1407" s="14" t="s">
        <v>30</v>
      </c>
      <c r="M1407" s="14" t="s">
        <v>31</v>
      </c>
      <c r="N1407" s="14" t="s">
        <v>32</v>
      </c>
      <c r="O1407" s="14" t="s">
        <v>33</v>
      </c>
      <c r="P1407" s="14" t="s">
        <v>5346</v>
      </c>
      <c r="Q1407" s="14" t="s">
        <v>35</v>
      </c>
      <c r="R1407" s="14" t="s">
        <v>5347</v>
      </c>
      <c r="S1407" s="14" t="s">
        <v>48</v>
      </c>
      <c r="T1407" s="14" t="s">
        <v>95</v>
      </c>
      <c r="U1407" s="14" t="s">
        <v>96</v>
      </c>
      <c r="V1407" s="16">
        <v>792.43</v>
      </c>
      <c r="W1407" s="13">
        <v>5</v>
      </c>
      <c r="X1407" s="17">
        <v>0.4</v>
      </c>
      <c r="Y1407" s="16">
        <v>-59.1</v>
      </c>
      <c r="Z1407" s="31">
        <f t="shared" si="107"/>
        <v>-7.4580720063601835E-2</v>
      </c>
    </row>
    <row r="1408" spans="1:26">
      <c r="A1408" s="26">
        <v>1407</v>
      </c>
      <c r="B1408" s="7" t="s">
        <v>5348</v>
      </c>
      <c r="C1408" s="8">
        <v>45558</v>
      </c>
      <c r="D1408" s="12">
        <f t="shared" si="104"/>
        <v>2024</v>
      </c>
      <c r="E1408" s="12">
        <f t="shared" si="105"/>
        <v>9</v>
      </c>
      <c r="F1408" s="8" t="str">
        <f t="shared" si="106"/>
        <v>2024-09</v>
      </c>
      <c r="G1408" s="8">
        <v>45563</v>
      </c>
      <c r="H1408" s="23">
        <f t="shared" si="108"/>
        <v>5</v>
      </c>
      <c r="I1408" s="7" t="s">
        <v>27</v>
      </c>
      <c r="J1408" s="7" t="s">
        <v>141</v>
      </c>
      <c r="K1408" s="7" t="s">
        <v>142</v>
      </c>
      <c r="L1408" s="7" t="s">
        <v>66</v>
      </c>
      <c r="M1408" s="7" t="s">
        <v>31</v>
      </c>
      <c r="N1408" s="7" t="s">
        <v>143</v>
      </c>
      <c r="O1408" s="7" t="s">
        <v>144</v>
      </c>
      <c r="P1408" s="7" t="s">
        <v>5349</v>
      </c>
      <c r="Q1408" s="7" t="s">
        <v>146</v>
      </c>
      <c r="R1408" s="7" t="s">
        <v>5350</v>
      </c>
      <c r="S1408" s="7" t="s">
        <v>48</v>
      </c>
      <c r="T1408" s="7" t="s">
        <v>78</v>
      </c>
      <c r="U1408" s="7" t="s">
        <v>79</v>
      </c>
      <c r="V1408" s="10">
        <v>1770.47</v>
      </c>
      <c r="W1408" s="6">
        <v>12</v>
      </c>
      <c r="X1408" s="11">
        <v>0</v>
      </c>
      <c r="Y1408" s="10">
        <v>3.63</v>
      </c>
      <c r="Z1408" s="30">
        <f t="shared" si="107"/>
        <v>2.050303026879868E-3</v>
      </c>
    </row>
    <row r="1409" spans="1:26">
      <c r="A1409" s="27">
        <v>1408</v>
      </c>
      <c r="B1409" s="14" t="s">
        <v>5351</v>
      </c>
      <c r="C1409" s="15">
        <v>44774</v>
      </c>
      <c r="D1409" s="12">
        <f t="shared" si="104"/>
        <v>2022</v>
      </c>
      <c r="E1409" s="12">
        <f t="shared" si="105"/>
        <v>8</v>
      </c>
      <c r="F1409" s="15" t="str">
        <f t="shared" si="106"/>
        <v>2022-08</v>
      </c>
      <c r="G1409" s="15">
        <v>44777</v>
      </c>
      <c r="H1409" s="23">
        <f t="shared" si="108"/>
        <v>3</v>
      </c>
      <c r="I1409" s="14" t="s">
        <v>122</v>
      </c>
      <c r="J1409" s="14" t="s">
        <v>3101</v>
      </c>
      <c r="K1409" s="14" t="s">
        <v>852</v>
      </c>
      <c r="L1409" s="14" t="s">
        <v>30</v>
      </c>
      <c r="M1409" s="14" t="s">
        <v>31</v>
      </c>
      <c r="N1409" s="14" t="s">
        <v>74</v>
      </c>
      <c r="O1409" s="14" t="s">
        <v>75</v>
      </c>
      <c r="P1409" s="14" t="s">
        <v>5352</v>
      </c>
      <c r="Q1409" s="14" t="s">
        <v>46</v>
      </c>
      <c r="R1409" s="14" t="s">
        <v>5353</v>
      </c>
      <c r="S1409" s="14" t="s">
        <v>110</v>
      </c>
      <c r="T1409" s="14" t="s">
        <v>148</v>
      </c>
      <c r="U1409" s="14" t="s">
        <v>149</v>
      </c>
      <c r="V1409" s="16">
        <v>768.3</v>
      </c>
      <c r="W1409" s="13">
        <v>7</v>
      </c>
      <c r="X1409" s="17">
        <v>0.2</v>
      </c>
      <c r="Y1409" s="16">
        <v>122.84</v>
      </c>
      <c r="Z1409" s="31">
        <f t="shared" si="107"/>
        <v>0.15988546140830406</v>
      </c>
    </row>
    <row r="1410" spans="1:26">
      <c r="A1410" s="26">
        <v>1409</v>
      </c>
      <c r="B1410" s="7" t="s">
        <v>5354</v>
      </c>
      <c r="C1410" s="8">
        <v>44808</v>
      </c>
      <c r="D1410" s="12">
        <f t="shared" ref="D1410:D1473" si="109">YEAR(C1410)</f>
        <v>2022</v>
      </c>
      <c r="E1410" s="12">
        <f t="shared" ref="E1410:E1473" si="110">MONTH(C1410)</f>
        <v>9</v>
      </c>
      <c r="F1410" s="8" t="str">
        <f t="shared" ref="F1410:F1473" si="111">TEXT(C1410,"yyyy-mm")</f>
        <v>2022-09</v>
      </c>
      <c r="G1410" s="8">
        <v>44811</v>
      </c>
      <c r="H1410" s="23">
        <f t="shared" si="108"/>
        <v>3</v>
      </c>
      <c r="I1410" s="7" t="s">
        <v>52</v>
      </c>
      <c r="J1410" s="7" t="s">
        <v>5355</v>
      </c>
      <c r="K1410" s="7" t="s">
        <v>1232</v>
      </c>
      <c r="L1410" s="7" t="s">
        <v>30</v>
      </c>
      <c r="M1410" s="7" t="s">
        <v>31</v>
      </c>
      <c r="N1410" s="7" t="s">
        <v>91</v>
      </c>
      <c r="O1410" s="7" t="s">
        <v>92</v>
      </c>
      <c r="P1410" s="7" t="s">
        <v>5356</v>
      </c>
      <c r="Q1410" s="7" t="s">
        <v>46</v>
      </c>
      <c r="R1410" s="7" t="s">
        <v>5357</v>
      </c>
      <c r="S1410" s="7" t="s">
        <v>48</v>
      </c>
      <c r="T1410" s="7" t="s">
        <v>49</v>
      </c>
      <c r="U1410" s="7" t="s">
        <v>120</v>
      </c>
      <c r="V1410" s="10">
        <v>47.28</v>
      </c>
      <c r="W1410" s="6">
        <v>1</v>
      </c>
      <c r="X1410" s="11">
        <v>0.4</v>
      </c>
      <c r="Y1410" s="10">
        <v>1.24</v>
      </c>
      <c r="Z1410" s="30">
        <f t="shared" ref="Z1410:Z1473" si="112">IFERROR(Y1410/V1410,0)</f>
        <v>2.6226734348561757E-2</v>
      </c>
    </row>
    <row r="1411" spans="1:26">
      <c r="A1411" s="27">
        <v>1410</v>
      </c>
      <c r="B1411" s="14" t="s">
        <v>5358</v>
      </c>
      <c r="C1411" s="15">
        <v>45641</v>
      </c>
      <c r="D1411" s="12">
        <f t="shared" si="109"/>
        <v>2024</v>
      </c>
      <c r="E1411" s="12">
        <f t="shared" si="110"/>
        <v>12</v>
      </c>
      <c r="F1411" s="15" t="str">
        <f t="shared" si="111"/>
        <v>2024-12</v>
      </c>
      <c r="G1411" s="15">
        <v>45647</v>
      </c>
      <c r="H1411" s="23">
        <f t="shared" si="108"/>
        <v>6</v>
      </c>
      <c r="I1411" s="14" t="s">
        <v>52</v>
      </c>
      <c r="J1411" s="14" t="s">
        <v>5359</v>
      </c>
      <c r="K1411" s="14" t="s">
        <v>1159</v>
      </c>
      <c r="L1411" s="14" t="s">
        <v>66</v>
      </c>
      <c r="M1411" s="14" t="s">
        <v>31</v>
      </c>
      <c r="N1411" s="14" t="s">
        <v>181</v>
      </c>
      <c r="O1411" s="14" t="s">
        <v>107</v>
      </c>
      <c r="P1411" s="14" t="s">
        <v>5360</v>
      </c>
      <c r="Q1411" s="14" t="s">
        <v>35</v>
      </c>
      <c r="R1411" s="14" t="s">
        <v>5361</v>
      </c>
      <c r="S1411" s="14" t="s">
        <v>37</v>
      </c>
      <c r="T1411" s="14" t="s">
        <v>38</v>
      </c>
      <c r="U1411" s="14" t="s">
        <v>485</v>
      </c>
      <c r="V1411" s="16">
        <v>5469.45</v>
      </c>
      <c r="W1411" s="13">
        <v>9</v>
      </c>
      <c r="X1411" s="17">
        <v>0</v>
      </c>
      <c r="Y1411" s="16">
        <v>-788.01</v>
      </c>
      <c r="Z1411" s="31">
        <f t="shared" si="112"/>
        <v>-0.14407481556646465</v>
      </c>
    </row>
    <row r="1412" spans="1:26">
      <c r="A1412" s="26">
        <v>1411</v>
      </c>
      <c r="B1412" s="7" t="s">
        <v>5362</v>
      </c>
      <c r="C1412" s="8">
        <v>44438</v>
      </c>
      <c r="D1412" s="12">
        <f t="shared" si="109"/>
        <v>2021</v>
      </c>
      <c r="E1412" s="12">
        <f t="shared" si="110"/>
        <v>8</v>
      </c>
      <c r="F1412" s="8" t="str">
        <f t="shared" si="111"/>
        <v>2021-08</v>
      </c>
      <c r="G1412" s="8">
        <v>44443</v>
      </c>
      <c r="H1412" s="23">
        <f t="shared" ref="H1412:H1475" si="113">G1412-C1412</f>
        <v>5</v>
      </c>
      <c r="I1412" s="7" t="s">
        <v>27</v>
      </c>
      <c r="J1412" s="7" t="s">
        <v>2003</v>
      </c>
      <c r="K1412" s="7" t="s">
        <v>54</v>
      </c>
      <c r="L1412" s="7" t="s">
        <v>30</v>
      </c>
      <c r="M1412" s="7" t="s">
        <v>31</v>
      </c>
      <c r="N1412" s="7" t="s">
        <v>166</v>
      </c>
      <c r="O1412" s="7" t="s">
        <v>167</v>
      </c>
      <c r="P1412" s="7" t="s">
        <v>5363</v>
      </c>
      <c r="Q1412" s="7" t="s">
        <v>35</v>
      </c>
      <c r="R1412" s="7" t="s">
        <v>5364</v>
      </c>
      <c r="S1412" s="7" t="s">
        <v>37</v>
      </c>
      <c r="T1412" s="7" t="s">
        <v>60</v>
      </c>
      <c r="U1412" s="7" t="s">
        <v>61</v>
      </c>
      <c r="V1412" s="10">
        <v>3566.82</v>
      </c>
      <c r="W1412" s="6">
        <v>13</v>
      </c>
      <c r="X1412" s="11">
        <v>0</v>
      </c>
      <c r="Y1412" s="10">
        <v>585.9</v>
      </c>
      <c r="Z1412" s="30">
        <f t="shared" si="112"/>
        <v>0.16426396622201286</v>
      </c>
    </row>
    <row r="1413" spans="1:26">
      <c r="A1413" s="27">
        <v>1412</v>
      </c>
      <c r="B1413" s="14" t="s">
        <v>5365</v>
      </c>
      <c r="C1413" s="15">
        <v>45324</v>
      </c>
      <c r="D1413" s="12">
        <f t="shared" si="109"/>
        <v>2024</v>
      </c>
      <c r="E1413" s="12">
        <f t="shared" si="110"/>
        <v>2</v>
      </c>
      <c r="F1413" s="15" t="str">
        <f t="shared" si="111"/>
        <v>2024-02</v>
      </c>
      <c r="G1413" s="15">
        <v>45327</v>
      </c>
      <c r="H1413" s="23">
        <f t="shared" si="113"/>
        <v>3</v>
      </c>
      <c r="I1413" s="14" t="s">
        <v>122</v>
      </c>
      <c r="J1413" s="14" t="s">
        <v>5366</v>
      </c>
      <c r="K1413" s="14" t="s">
        <v>1345</v>
      </c>
      <c r="L1413" s="14" t="s">
        <v>83</v>
      </c>
      <c r="M1413" s="14" t="s">
        <v>31</v>
      </c>
      <c r="N1413" s="14" t="s">
        <v>313</v>
      </c>
      <c r="O1413" s="14" t="s">
        <v>314</v>
      </c>
      <c r="P1413" s="14" t="s">
        <v>5367</v>
      </c>
      <c r="Q1413" s="14" t="s">
        <v>146</v>
      </c>
      <c r="R1413" s="14" t="s">
        <v>5368</v>
      </c>
      <c r="S1413" s="14" t="s">
        <v>37</v>
      </c>
      <c r="T1413" s="14" t="s">
        <v>38</v>
      </c>
      <c r="U1413" s="14" t="s">
        <v>102</v>
      </c>
      <c r="V1413" s="16">
        <v>1129.45</v>
      </c>
      <c r="W1413" s="13">
        <v>4</v>
      </c>
      <c r="X1413" s="17">
        <v>0.5</v>
      </c>
      <c r="Y1413" s="16">
        <v>351.89</v>
      </c>
      <c r="Z1413" s="31">
        <f t="shared" si="112"/>
        <v>0.3115587232723892</v>
      </c>
    </row>
    <row r="1414" spans="1:26">
      <c r="A1414" s="26">
        <v>1413</v>
      </c>
      <c r="B1414" s="7" t="s">
        <v>5369</v>
      </c>
      <c r="C1414" s="8">
        <v>44205</v>
      </c>
      <c r="D1414" s="12">
        <f t="shared" si="109"/>
        <v>2021</v>
      </c>
      <c r="E1414" s="12">
        <f t="shared" si="110"/>
        <v>1</v>
      </c>
      <c r="F1414" s="8" t="str">
        <f t="shared" si="111"/>
        <v>2021-01</v>
      </c>
      <c r="G1414" s="8">
        <v>44213</v>
      </c>
      <c r="H1414" s="23">
        <f t="shared" si="113"/>
        <v>8</v>
      </c>
      <c r="I1414" s="7" t="s">
        <v>27</v>
      </c>
      <c r="J1414" s="7" t="s">
        <v>5370</v>
      </c>
      <c r="K1414" s="7" t="s">
        <v>1350</v>
      </c>
      <c r="L1414" s="7" t="s">
        <v>83</v>
      </c>
      <c r="M1414" s="7" t="s">
        <v>31</v>
      </c>
      <c r="N1414" s="7" t="s">
        <v>125</v>
      </c>
      <c r="O1414" s="7" t="s">
        <v>126</v>
      </c>
      <c r="P1414" s="7" t="s">
        <v>5371</v>
      </c>
      <c r="Q1414" s="7" t="s">
        <v>58</v>
      </c>
      <c r="R1414" s="7" t="s">
        <v>5372</v>
      </c>
      <c r="S1414" s="7" t="s">
        <v>48</v>
      </c>
      <c r="T1414" s="7" t="s">
        <v>434</v>
      </c>
      <c r="U1414" s="7" t="s">
        <v>435</v>
      </c>
      <c r="V1414" s="10">
        <v>830.42</v>
      </c>
      <c r="W1414" s="6">
        <v>13</v>
      </c>
      <c r="X1414" s="11">
        <v>0.2</v>
      </c>
      <c r="Y1414" s="10">
        <v>317.08999999999997</v>
      </c>
      <c r="Z1414" s="30">
        <f t="shared" si="112"/>
        <v>0.38184292285831267</v>
      </c>
    </row>
    <row r="1415" spans="1:26">
      <c r="A1415" s="27">
        <v>1414</v>
      </c>
      <c r="B1415" s="14" t="s">
        <v>5373</v>
      </c>
      <c r="C1415" s="15">
        <v>44378</v>
      </c>
      <c r="D1415" s="12">
        <f t="shared" si="109"/>
        <v>2021</v>
      </c>
      <c r="E1415" s="12">
        <f t="shared" si="110"/>
        <v>7</v>
      </c>
      <c r="F1415" s="15" t="str">
        <f t="shared" si="111"/>
        <v>2021-07</v>
      </c>
      <c r="G1415" s="15">
        <v>44382</v>
      </c>
      <c r="H1415" s="23">
        <f t="shared" si="113"/>
        <v>4</v>
      </c>
      <c r="I1415" s="14" t="s">
        <v>52</v>
      </c>
      <c r="J1415" s="14" t="s">
        <v>1841</v>
      </c>
      <c r="K1415" s="14" t="s">
        <v>710</v>
      </c>
      <c r="L1415" s="14" t="s">
        <v>83</v>
      </c>
      <c r="M1415" s="14" t="s">
        <v>31</v>
      </c>
      <c r="N1415" s="14" t="s">
        <v>143</v>
      </c>
      <c r="O1415" s="14" t="s">
        <v>144</v>
      </c>
      <c r="P1415" s="14" t="s">
        <v>5374</v>
      </c>
      <c r="Q1415" s="14" t="s">
        <v>146</v>
      </c>
      <c r="R1415" s="14" t="s">
        <v>5375</v>
      </c>
      <c r="S1415" s="14" t="s">
        <v>37</v>
      </c>
      <c r="T1415" s="14" t="s">
        <v>208</v>
      </c>
      <c r="U1415" s="14" t="s">
        <v>408</v>
      </c>
      <c r="V1415" s="16">
        <v>7336.43</v>
      </c>
      <c r="W1415" s="13">
        <v>10</v>
      </c>
      <c r="X1415" s="17">
        <v>0</v>
      </c>
      <c r="Y1415" s="16">
        <v>1959.57</v>
      </c>
      <c r="Z1415" s="31">
        <f t="shared" si="112"/>
        <v>0.2671013013141269</v>
      </c>
    </row>
    <row r="1416" spans="1:26">
      <c r="A1416" s="26">
        <v>1415</v>
      </c>
      <c r="B1416" s="7" t="s">
        <v>5376</v>
      </c>
      <c r="C1416" s="8">
        <v>44401</v>
      </c>
      <c r="D1416" s="12">
        <f t="shared" si="109"/>
        <v>2021</v>
      </c>
      <c r="E1416" s="12">
        <f t="shared" si="110"/>
        <v>7</v>
      </c>
      <c r="F1416" s="8" t="str">
        <f t="shared" si="111"/>
        <v>2021-07</v>
      </c>
      <c r="G1416" s="8">
        <v>44401</v>
      </c>
      <c r="H1416" s="23">
        <f t="shared" si="113"/>
        <v>0</v>
      </c>
      <c r="I1416" s="7" t="s">
        <v>63</v>
      </c>
      <c r="J1416" s="7" t="s">
        <v>5377</v>
      </c>
      <c r="K1416" s="7" t="s">
        <v>5378</v>
      </c>
      <c r="L1416" s="7" t="s">
        <v>83</v>
      </c>
      <c r="M1416" s="7" t="s">
        <v>31</v>
      </c>
      <c r="N1416" s="7" t="s">
        <v>220</v>
      </c>
      <c r="O1416" s="7" t="s">
        <v>220</v>
      </c>
      <c r="P1416" s="7" t="s">
        <v>5379</v>
      </c>
      <c r="Q1416" s="7" t="s">
        <v>58</v>
      </c>
      <c r="R1416" s="7" t="s">
        <v>5380</v>
      </c>
      <c r="S1416" s="7" t="s">
        <v>37</v>
      </c>
      <c r="T1416" s="7" t="s">
        <v>38</v>
      </c>
      <c r="U1416" s="7" t="s">
        <v>102</v>
      </c>
      <c r="V1416" s="10">
        <v>10905.45</v>
      </c>
      <c r="W1416" s="6">
        <v>10</v>
      </c>
      <c r="X1416" s="11">
        <v>0.2</v>
      </c>
      <c r="Y1416" s="10">
        <v>3959.47</v>
      </c>
      <c r="Z1416" s="30">
        <f t="shared" si="112"/>
        <v>0.36307259214429477</v>
      </c>
    </row>
    <row r="1417" spans="1:26">
      <c r="A1417" s="27">
        <v>1416</v>
      </c>
      <c r="B1417" s="14" t="s">
        <v>5381</v>
      </c>
      <c r="C1417" s="15">
        <v>44872</v>
      </c>
      <c r="D1417" s="12">
        <f t="shared" si="109"/>
        <v>2022</v>
      </c>
      <c r="E1417" s="12">
        <f t="shared" si="110"/>
        <v>11</v>
      </c>
      <c r="F1417" s="15" t="str">
        <f t="shared" si="111"/>
        <v>2022-11</v>
      </c>
      <c r="G1417" s="15">
        <v>44879</v>
      </c>
      <c r="H1417" s="23">
        <f t="shared" si="113"/>
        <v>7</v>
      </c>
      <c r="I1417" s="14" t="s">
        <v>27</v>
      </c>
      <c r="J1417" s="14" t="s">
        <v>1988</v>
      </c>
      <c r="K1417" s="14" t="s">
        <v>1099</v>
      </c>
      <c r="L1417" s="14" t="s">
        <v>66</v>
      </c>
      <c r="M1417" s="14" t="s">
        <v>31</v>
      </c>
      <c r="N1417" s="14" t="s">
        <v>55</v>
      </c>
      <c r="O1417" s="14" t="s">
        <v>56</v>
      </c>
      <c r="P1417" s="14" t="s">
        <v>5382</v>
      </c>
      <c r="Q1417" s="14" t="s">
        <v>58</v>
      </c>
      <c r="R1417" s="14" t="s">
        <v>5383</v>
      </c>
      <c r="S1417" s="14" t="s">
        <v>37</v>
      </c>
      <c r="T1417" s="14" t="s">
        <v>38</v>
      </c>
      <c r="U1417" s="14" t="s">
        <v>39</v>
      </c>
      <c r="V1417" s="16">
        <v>2620.31</v>
      </c>
      <c r="W1417" s="13">
        <v>13</v>
      </c>
      <c r="X1417" s="17">
        <v>0.5</v>
      </c>
      <c r="Y1417" s="16">
        <v>266.3</v>
      </c>
      <c r="Z1417" s="31">
        <f t="shared" si="112"/>
        <v>0.10162919654544691</v>
      </c>
    </row>
    <row r="1418" spans="1:26">
      <c r="A1418" s="26">
        <v>1417</v>
      </c>
      <c r="B1418" s="7" t="s">
        <v>5384</v>
      </c>
      <c r="C1418" s="8">
        <v>44321</v>
      </c>
      <c r="D1418" s="12">
        <f t="shared" si="109"/>
        <v>2021</v>
      </c>
      <c r="E1418" s="12">
        <f t="shared" si="110"/>
        <v>5</v>
      </c>
      <c r="F1418" s="8" t="str">
        <f t="shared" si="111"/>
        <v>2021-05</v>
      </c>
      <c r="G1418" s="8">
        <v>44328</v>
      </c>
      <c r="H1418" s="23">
        <f t="shared" si="113"/>
        <v>7</v>
      </c>
      <c r="I1418" s="7" t="s">
        <v>27</v>
      </c>
      <c r="J1418" s="7" t="s">
        <v>647</v>
      </c>
      <c r="K1418" s="7" t="s">
        <v>648</v>
      </c>
      <c r="L1418" s="7" t="s">
        <v>83</v>
      </c>
      <c r="M1418" s="7" t="s">
        <v>31</v>
      </c>
      <c r="N1418" s="7" t="s">
        <v>134</v>
      </c>
      <c r="O1418" s="7" t="s">
        <v>135</v>
      </c>
      <c r="P1418" s="7" t="s">
        <v>5385</v>
      </c>
      <c r="Q1418" s="7" t="s">
        <v>58</v>
      </c>
      <c r="R1418" s="7" t="s">
        <v>5386</v>
      </c>
      <c r="S1418" s="7" t="s">
        <v>48</v>
      </c>
      <c r="T1418" s="7" t="s">
        <v>298</v>
      </c>
      <c r="U1418" s="7" t="s">
        <v>630</v>
      </c>
      <c r="V1418" s="10">
        <v>1754.41</v>
      </c>
      <c r="W1418" s="6">
        <v>14</v>
      </c>
      <c r="X1418" s="11">
        <v>0.1</v>
      </c>
      <c r="Y1418" s="10">
        <v>441.2</v>
      </c>
      <c r="Z1418" s="30">
        <f t="shared" si="112"/>
        <v>0.25148055471640035</v>
      </c>
    </row>
    <row r="1419" spans="1:26">
      <c r="A1419" s="27">
        <v>1418</v>
      </c>
      <c r="B1419" s="14" t="s">
        <v>5387</v>
      </c>
      <c r="C1419" s="15">
        <v>44663</v>
      </c>
      <c r="D1419" s="12">
        <f t="shared" si="109"/>
        <v>2022</v>
      </c>
      <c r="E1419" s="12">
        <f t="shared" si="110"/>
        <v>4</v>
      </c>
      <c r="F1419" s="15" t="str">
        <f t="shared" si="111"/>
        <v>2022-04</v>
      </c>
      <c r="G1419" s="15">
        <v>44663</v>
      </c>
      <c r="H1419" s="23">
        <f t="shared" si="113"/>
        <v>0</v>
      </c>
      <c r="I1419" s="14" t="s">
        <v>63</v>
      </c>
      <c r="J1419" s="14" t="s">
        <v>3860</v>
      </c>
      <c r="K1419" s="14" t="s">
        <v>583</v>
      </c>
      <c r="L1419" s="14" t="s">
        <v>66</v>
      </c>
      <c r="M1419" s="14" t="s">
        <v>31</v>
      </c>
      <c r="N1419" s="14" t="s">
        <v>166</v>
      </c>
      <c r="O1419" s="14" t="s">
        <v>167</v>
      </c>
      <c r="P1419" s="14" t="s">
        <v>5388</v>
      </c>
      <c r="Q1419" s="14" t="s">
        <v>35</v>
      </c>
      <c r="R1419" s="14" t="s">
        <v>5389</v>
      </c>
      <c r="S1419" s="14" t="s">
        <v>37</v>
      </c>
      <c r="T1419" s="14" t="s">
        <v>60</v>
      </c>
      <c r="U1419" s="14" t="s">
        <v>317</v>
      </c>
      <c r="V1419" s="16">
        <v>2610.11</v>
      </c>
      <c r="W1419" s="13">
        <v>2</v>
      </c>
      <c r="X1419" s="17">
        <v>0</v>
      </c>
      <c r="Y1419" s="16">
        <v>374.11</v>
      </c>
      <c r="Z1419" s="31">
        <f t="shared" si="112"/>
        <v>0.1433311239756179</v>
      </c>
    </row>
    <row r="1420" spans="1:26">
      <c r="A1420" s="26">
        <v>1419</v>
      </c>
      <c r="B1420" s="7" t="s">
        <v>5390</v>
      </c>
      <c r="C1420" s="8">
        <v>44818</v>
      </c>
      <c r="D1420" s="12">
        <f t="shared" si="109"/>
        <v>2022</v>
      </c>
      <c r="E1420" s="12">
        <f t="shared" si="110"/>
        <v>9</v>
      </c>
      <c r="F1420" s="8" t="str">
        <f t="shared" si="111"/>
        <v>2022-09</v>
      </c>
      <c r="G1420" s="8">
        <v>44824</v>
      </c>
      <c r="H1420" s="23">
        <f t="shared" si="113"/>
        <v>6</v>
      </c>
      <c r="I1420" s="7" t="s">
        <v>52</v>
      </c>
      <c r="J1420" s="7" t="s">
        <v>5391</v>
      </c>
      <c r="K1420" s="7" t="s">
        <v>2086</v>
      </c>
      <c r="L1420" s="7" t="s">
        <v>66</v>
      </c>
      <c r="M1420" s="7" t="s">
        <v>31</v>
      </c>
      <c r="N1420" s="7" t="s">
        <v>143</v>
      </c>
      <c r="O1420" s="7" t="s">
        <v>144</v>
      </c>
      <c r="P1420" s="7" t="s">
        <v>5392</v>
      </c>
      <c r="Q1420" s="7" t="s">
        <v>146</v>
      </c>
      <c r="R1420" s="7" t="s">
        <v>5393</v>
      </c>
      <c r="S1420" s="7" t="s">
        <v>37</v>
      </c>
      <c r="T1420" s="7" t="s">
        <v>38</v>
      </c>
      <c r="U1420" s="7" t="s">
        <v>333</v>
      </c>
      <c r="V1420" s="10">
        <v>3587.8</v>
      </c>
      <c r="W1420" s="6">
        <v>8</v>
      </c>
      <c r="X1420" s="11">
        <v>0</v>
      </c>
      <c r="Y1420" s="10">
        <v>613.59</v>
      </c>
      <c r="Z1420" s="30">
        <f t="shared" si="112"/>
        <v>0.17102123864206478</v>
      </c>
    </row>
    <row r="1421" spans="1:26">
      <c r="A1421" s="27">
        <v>1420</v>
      </c>
      <c r="B1421" s="14" t="s">
        <v>5394</v>
      </c>
      <c r="C1421" s="15">
        <v>44809</v>
      </c>
      <c r="D1421" s="12">
        <f t="shared" si="109"/>
        <v>2022</v>
      </c>
      <c r="E1421" s="12">
        <f t="shared" si="110"/>
        <v>9</v>
      </c>
      <c r="F1421" s="15" t="str">
        <f t="shared" si="111"/>
        <v>2022-09</v>
      </c>
      <c r="G1421" s="15">
        <v>44815</v>
      </c>
      <c r="H1421" s="23">
        <f t="shared" si="113"/>
        <v>6</v>
      </c>
      <c r="I1421" s="14" t="s">
        <v>52</v>
      </c>
      <c r="J1421" s="14" t="s">
        <v>578</v>
      </c>
      <c r="K1421" s="14" t="s">
        <v>511</v>
      </c>
      <c r="L1421" s="14" t="s">
        <v>66</v>
      </c>
      <c r="M1421" s="14" t="s">
        <v>31</v>
      </c>
      <c r="N1421" s="14" t="s">
        <v>143</v>
      </c>
      <c r="O1421" s="14" t="s">
        <v>144</v>
      </c>
      <c r="P1421" s="14" t="s">
        <v>5395</v>
      </c>
      <c r="Q1421" s="14" t="s">
        <v>146</v>
      </c>
      <c r="R1421" s="14" t="s">
        <v>5396</v>
      </c>
      <c r="S1421" s="14" t="s">
        <v>110</v>
      </c>
      <c r="T1421" s="14" t="s">
        <v>111</v>
      </c>
      <c r="U1421" s="14" t="s">
        <v>112</v>
      </c>
      <c r="V1421" s="16">
        <v>3886.72</v>
      </c>
      <c r="W1421" s="13">
        <v>5</v>
      </c>
      <c r="X1421" s="17">
        <v>0.2</v>
      </c>
      <c r="Y1421" s="16">
        <v>116.91</v>
      </c>
      <c r="Z1421" s="31">
        <f t="shared" si="112"/>
        <v>3.0079347110159724E-2</v>
      </c>
    </row>
    <row r="1422" spans="1:26">
      <c r="A1422" s="26">
        <v>1421</v>
      </c>
      <c r="B1422" s="7" t="s">
        <v>5397</v>
      </c>
      <c r="C1422" s="8">
        <v>44537</v>
      </c>
      <c r="D1422" s="12">
        <f t="shared" si="109"/>
        <v>2021</v>
      </c>
      <c r="E1422" s="12">
        <f t="shared" si="110"/>
        <v>12</v>
      </c>
      <c r="F1422" s="8" t="str">
        <f t="shared" si="111"/>
        <v>2021-12</v>
      </c>
      <c r="G1422" s="8">
        <v>44539</v>
      </c>
      <c r="H1422" s="23">
        <f t="shared" si="113"/>
        <v>2</v>
      </c>
      <c r="I1422" s="7" t="s">
        <v>122</v>
      </c>
      <c r="J1422" s="7" t="s">
        <v>5398</v>
      </c>
      <c r="K1422" s="7" t="s">
        <v>1946</v>
      </c>
      <c r="L1422" s="7" t="s">
        <v>83</v>
      </c>
      <c r="M1422" s="7" t="s">
        <v>31</v>
      </c>
      <c r="N1422" s="7" t="s">
        <v>313</v>
      </c>
      <c r="O1422" s="7" t="s">
        <v>314</v>
      </c>
      <c r="P1422" s="7" t="s">
        <v>5399</v>
      </c>
      <c r="Q1422" s="7" t="s">
        <v>146</v>
      </c>
      <c r="R1422" s="7" t="s">
        <v>5400</v>
      </c>
      <c r="S1422" s="7" t="s">
        <v>48</v>
      </c>
      <c r="T1422" s="7" t="s">
        <v>95</v>
      </c>
      <c r="U1422" s="7" t="s">
        <v>96</v>
      </c>
      <c r="V1422" s="10">
        <v>541.46</v>
      </c>
      <c r="W1422" s="6">
        <v>7</v>
      </c>
      <c r="X1422" s="11">
        <v>0.5</v>
      </c>
      <c r="Y1422" s="10">
        <v>166.72</v>
      </c>
      <c r="Z1422" s="30">
        <f t="shared" si="112"/>
        <v>0.30790824807003286</v>
      </c>
    </row>
    <row r="1423" spans="1:26">
      <c r="A1423" s="27">
        <v>1422</v>
      </c>
      <c r="B1423" s="14" t="s">
        <v>5401</v>
      </c>
      <c r="C1423" s="15">
        <v>45405</v>
      </c>
      <c r="D1423" s="12">
        <f t="shared" si="109"/>
        <v>2024</v>
      </c>
      <c r="E1423" s="12">
        <f t="shared" si="110"/>
        <v>4</v>
      </c>
      <c r="F1423" s="15" t="str">
        <f t="shared" si="111"/>
        <v>2024-04</v>
      </c>
      <c r="G1423" s="15">
        <v>45409</v>
      </c>
      <c r="H1423" s="23">
        <f t="shared" si="113"/>
        <v>4</v>
      </c>
      <c r="I1423" s="14" t="s">
        <v>52</v>
      </c>
      <c r="J1423" s="14" t="s">
        <v>2177</v>
      </c>
      <c r="K1423" s="14" t="s">
        <v>203</v>
      </c>
      <c r="L1423" s="14" t="s">
        <v>30</v>
      </c>
      <c r="M1423" s="14" t="s">
        <v>31</v>
      </c>
      <c r="N1423" s="14" t="s">
        <v>43</v>
      </c>
      <c r="O1423" s="14" t="s">
        <v>44</v>
      </c>
      <c r="P1423" s="14" t="s">
        <v>5402</v>
      </c>
      <c r="Q1423" s="14" t="s">
        <v>46</v>
      </c>
      <c r="R1423" s="14" t="s">
        <v>5403</v>
      </c>
      <c r="S1423" s="14" t="s">
        <v>110</v>
      </c>
      <c r="T1423" s="14" t="s">
        <v>223</v>
      </c>
      <c r="U1423" s="14" t="s">
        <v>449</v>
      </c>
      <c r="V1423" s="16">
        <v>4698.71</v>
      </c>
      <c r="W1423" s="13">
        <v>8</v>
      </c>
      <c r="X1423" s="17">
        <v>0.4</v>
      </c>
      <c r="Y1423" s="16">
        <v>194.85</v>
      </c>
      <c r="Z1423" s="31">
        <f t="shared" si="112"/>
        <v>4.146882867850963E-2</v>
      </c>
    </row>
    <row r="1424" spans="1:26">
      <c r="A1424" s="26">
        <v>1423</v>
      </c>
      <c r="B1424" s="7" t="s">
        <v>5404</v>
      </c>
      <c r="C1424" s="8">
        <v>45363</v>
      </c>
      <c r="D1424" s="12">
        <f t="shared" si="109"/>
        <v>2024</v>
      </c>
      <c r="E1424" s="12">
        <f t="shared" si="110"/>
        <v>3</v>
      </c>
      <c r="F1424" s="8" t="str">
        <f t="shared" si="111"/>
        <v>2024-03</v>
      </c>
      <c r="G1424" s="8">
        <v>45363</v>
      </c>
      <c r="H1424" s="23">
        <f t="shared" si="113"/>
        <v>0</v>
      </c>
      <c r="I1424" s="7" t="s">
        <v>63</v>
      </c>
      <c r="J1424" s="7" t="s">
        <v>4715</v>
      </c>
      <c r="K1424" s="7" t="s">
        <v>1218</v>
      </c>
      <c r="L1424" s="7" t="s">
        <v>30</v>
      </c>
      <c r="M1424" s="7" t="s">
        <v>31</v>
      </c>
      <c r="N1424" s="7" t="s">
        <v>313</v>
      </c>
      <c r="O1424" s="7" t="s">
        <v>314</v>
      </c>
      <c r="P1424" s="7" t="s">
        <v>5405</v>
      </c>
      <c r="Q1424" s="7" t="s">
        <v>146</v>
      </c>
      <c r="R1424" s="7" t="s">
        <v>5406</v>
      </c>
      <c r="S1424" s="7" t="s">
        <v>110</v>
      </c>
      <c r="T1424" s="7" t="s">
        <v>148</v>
      </c>
      <c r="U1424" s="7" t="s">
        <v>237</v>
      </c>
      <c r="V1424" s="10">
        <v>3266.31</v>
      </c>
      <c r="W1424" s="6">
        <v>8</v>
      </c>
      <c r="X1424" s="11">
        <v>0</v>
      </c>
      <c r="Y1424" s="10">
        <v>550.52</v>
      </c>
      <c r="Z1424" s="30">
        <f t="shared" si="112"/>
        <v>0.16854493296717091</v>
      </c>
    </row>
    <row r="1425" spans="1:26">
      <c r="A1425" s="27">
        <v>1424</v>
      </c>
      <c r="B1425" s="14" t="s">
        <v>5407</v>
      </c>
      <c r="C1425" s="15">
        <v>44929</v>
      </c>
      <c r="D1425" s="12">
        <f t="shared" si="109"/>
        <v>2023</v>
      </c>
      <c r="E1425" s="12">
        <f t="shared" si="110"/>
        <v>1</v>
      </c>
      <c r="F1425" s="15" t="str">
        <f t="shared" si="111"/>
        <v>2023-01</v>
      </c>
      <c r="G1425" s="15">
        <v>44937</v>
      </c>
      <c r="H1425" s="23">
        <f t="shared" si="113"/>
        <v>8</v>
      </c>
      <c r="I1425" s="14" t="s">
        <v>27</v>
      </c>
      <c r="J1425" s="14" t="s">
        <v>1457</v>
      </c>
      <c r="K1425" s="14" t="s">
        <v>1146</v>
      </c>
      <c r="L1425" s="14" t="s">
        <v>83</v>
      </c>
      <c r="M1425" s="14" t="s">
        <v>31</v>
      </c>
      <c r="N1425" s="14" t="s">
        <v>74</v>
      </c>
      <c r="O1425" s="14" t="s">
        <v>75</v>
      </c>
      <c r="P1425" s="14" t="s">
        <v>5408</v>
      </c>
      <c r="Q1425" s="14" t="s">
        <v>46</v>
      </c>
      <c r="R1425" s="14" t="s">
        <v>5409</v>
      </c>
      <c r="S1425" s="14" t="s">
        <v>110</v>
      </c>
      <c r="T1425" s="14" t="s">
        <v>111</v>
      </c>
      <c r="U1425" s="14" t="s">
        <v>112</v>
      </c>
      <c r="V1425" s="16">
        <v>7741.32</v>
      </c>
      <c r="W1425" s="13">
        <v>4</v>
      </c>
      <c r="X1425" s="17">
        <v>0</v>
      </c>
      <c r="Y1425" s="16">
        <v>-561.20000000000005</v>
      </c>
      <c r="Z1425" s="31">
        <f t="shared" si="112"/>
        <v>-7.2494096614014153E-2</v>
      </c>
    </row>
    <row r="1426" spans="1:26">
      <c r="A1426" s="26">
        <v>1425</v>
      </c>
      <c r="B1426" s="7" t="s">
        <v>5410</v>
      </c>
      <c r="C1426" s="8">
        <v>44638</v>
      </c>
      <c r="D1426" s="12">
        <f t="shared" si="109"/>
        <v>2022</v>
      </c>
      <c r="E1426" s="12">
        <f t="shared" si="110"/>
        <v>3</v>
      </c>
      <c r="F1426" s="8" t="str">
        <f t="shared" si="111"/>
        <v>2022-03</v>
      </c>
      <c r="G1426" s="8">
        <v>44641</v>
      </c>
      <c r="H1426" s="23">
        <f t="shared" si="113"/>
        <v>3</v>
      </c>
      <c r="I1426" s="7" t="s">
        <v>122</v>
      </c>
      <c r="J1426" s="7" t="s">
        <v>774</v>
      </c>
      <c r="K1426" s="7" t="s">
        <v>247</v>
      </c>
      <c r="L1426" s="7" t="s">
        <v>83</v>
      </c>
      <c r="M1426" s="7" t="s">
        <v>31</v>
      </c>
      <c r="N1426" s="7" t="s">
        <v>32</v>
      </c>
      <c r="O1426" s="7" t="s">
        <v>33</v>
      </c>
      <c r="P1426" s="7" t="s">
        <v>5411</v>
      </c>
      <c r="Q1426" s="7" t="s">
        <v>35</v>
      </c>
      <c r="R1426" s="7" t="s">
        <v>5412</v>
      </c>
      <c r="S1426" s="7" t="s">
        <v>48</v>
      </c>
      <c r="T1426" s="7" t="s">
        <v>95</v>
      </c>
      <c r="U1426" s="7" t="s">
        <v>571</v>
      </c>
      <c r="V1426" s="10">
        <v>1286.19</v>
      </c>
      <c r="W1426" s="6">
        <v>5</v>
      </c>
      <c r="X1426" s="11">
        <v>0.1</v>
      </c>
      <c r="Y1426" s="10">
        <v>-126.99</v>
      </c>
      <c r="Z1426" s="30">
        <f t="shared" si="112"/>
        <v>-9.873346861661185E-2</v>
      </c>
    </row>
    <row r="1427" spans="1:26">
      <c r="A1427" s="27">
        <v>1426</v>
      </c>
      <c r="B1427" s="14" t="s">
        <v>5413</v>
      </c>
      <c r="C1427" s="15">
        <v>44587</v>
      </c>
      <c r="D1427" s="12">
        <f t="shared" si="109"/>
        <v>2022</v>
      </c>
      <c r="E1427" s="12">
        <f t="shared" si="110"/>
        <v>1</v>
      </c>
      <c r="F1427" s="15" t="str">
        <f t="shared" si="111"/>
        <v>2022-01</v>
      </c>
      <c r="G1427" s="15">
        <v>44589</v>
      </c>
      <c r="H1427" s="23">
        <f t="shared" si="113"/>
        <v>2</v>
      </c>
      <c r="I1427" s="14" t="s">
        <v>122</v>
      </c>
      <c r="J1427" s="14" t="s">
        <v>3160</v>
      </c>
      <c r="K1427" s="14" t="s">
        <v>3161</v>
      </c>
      <c r="L1427" s="14" t="s">
        <v>30</v>
      </c>
      <c r="M1427" s="14" t="s">
        <v>31</v>
      </c>
      <c r="N1427" s="14" t="s">
        <v>125</v>
      </c>
      <c r="O1427" s="14" t="s">
        <v>126</v>
      </c>
      <c r="P1427" s="14" t="s">
        <v>5414</v>
      </c>
      <c r="Q1427" s="14" t="s">
        <v>58</v>
      </c>
      <c r="R1427" s="14" t="s">
        <v>5415</v>
      </c>
      <c r="S1427" s="14" t="s">
        <v>110</v>
      </c>
      <c r="T1427" s="14" t="s">
        <v>243</v>
      </c>
      <c r="U1427" s="14" t="s">
        <v>339</v>
      </c>
      <c r="V1427" s="16">
        <v>1036.4000000000001</v>
      </c>
      <c r="W1427" s="13">
        <v>1</v>
      </c>
      <c r="X1427" s="17">
        <v>0</v>
      </c>
      <c r="Y1427" s="16">
        <v>240.45</v>
      </c>
      <c r="Z1427" s="31">
        <f t="shared" si="112"/>
        <v>0.23200501736781162</v>
      </c>
    </row>
    <row r="1428" spans="1:26">
      <c r="A1428" s="26">
        <v>1427</v>
      </c>
      <c r="B1428" s="7" t="s">
        <v>5416</v>
      </c>
      <c r="C1428" s="8">
        <v>44885</v>
      </c>
      <c r="D1428" s="12">
        <f t="shared" si="109"/>
        <v>2022</v>
      </c>
      <c r="E1428" s="12">
        <f t="shared" si="110"/>
        <v>11</v>
      </c>
      <c r="F1428" s="8" t="str">
        <f t="shared" si="111"/>
        <v>2022-11</v>
      </c>
      <c r="G1428" s="8">
        <v>44892</v>
      </c>
      <c r="H1428" s="23">
        <f t="shared" si="113"/>
        <v>7</v>
      </c>
      <c r="I1428" s="7" t="s">
        <v>27</v>
      </c>
      <c r="J1428" s="7" t="s">
        <v>3296</v>
      </c>
      <c r="K1428" s="7" t="s">
        <v>3258</v>
      </c>
      <c r="L1428" s="7" t="s">
        <v>66</v>
      </c>
      <c r="M1428" s="7" t="s">
        <v>31</v>
      </c>
      <c r="N1428" s="7" t="s">
        <v>125</v>
      </c>
      <c r="O1428" s="7" t="s">
        <v>126</v>
      </c>
      <c r="P1428" s="7" t="s">
        <v>5417</v>
      </c>
      <c r="Q1428" s="7" t="s">
        <v>58</v>
      </c>
      <c r="R1428" s="7" t="s">
        <v>5418</v>
      </c>
      <c r="S1428" s="7" t="s">
        <v>110</v>
      </c>
      <c r="T1428" s="7" t="s">
        <v>111</v>
      </c>
      <c r="U1428" s="7" t="s">
        <v>287</v>
      </c>
      <c r="V1428" s="10">
        <v>7596.07</v>
      </c>
      <c r="W1428" s="6">
        <v>5</v>
      </c>
      <c r="X1428" s="11">
        <v>0</v>
      </c>
      <c r="Y1428" s="10">
        <v>-6.38</v>
      </c>
      <c r="Z1428" s="30">
        <f t="shared" si="112"/>
        <v>-8.3990800506051158E-4</v>
      </c>
    </row>
    <row r="1429" spans="1:26">
      <c r="A1429" s="27">
        <v>1428</v>
      </c>
      <c r="B1429" s="14" t="s">
        <v>5419</v>
      </c>
      <c r="C1429" s="15">
        <v>44860</v>
      </c>
      <c r="D1429" s="12">
        <f t="shared" si="109"/>
        <v>2022</v>
      </c>
      <c r="E1429" s="12">
        <f t="shared" si="110"/>
        <v>10</v>
      </c>
      <c r="F1429" s="15" t="str">
        <f t="shared" si="111"/>
        <v>2022-10</v>
      </c>
      <c r="G1429" s="15">
        <v>44861</v>
      </c>
      <c r="H1429" s="23">
        <f t="shared" si="113"/>
        <v>1</v>
      </c>
      <c r="I1429" s="14" t="s">
        <v>122</v>
      </c>
      <c r="J1429" s="14" t="s">
        <v>582</v>
      </c>
      <c r="K1429" s="14" t="s">
        <v>583</v>
      </c>
      <c r="L1429" s="14" t="s">
        <v>83</v>
      </c>
      <c r="M1429" s="14" t="s">
        <v>31</v>
      </c>
      <c r="N1429" s="14" t="s">
        <v>55</v>
      </c>
      <c r="O1429" s="14" t="s">
        <v>56</v>
      </c>
      <c r="P1429" s="14" t="s">
        <v>5420</v>
      </c>
      <c r="Q1429" s="14" t="s">
        <v>58</v>
      </c>
      <c r="R1429" s="14" t="s">
        <v>5421</v>
      </c>
      <c r="S1429" s="14" t="s">
        <v>110</v>
      </c>
      <c r="T1429" s="14" t="s">
        <v>243</v>
      </c>
      <c r="U1429" s="14" t="s">
        <v>481</v>
      </c>
      <c r="V1429" s="16">
        <v>4434.12</v>
      </c>
      <c r="W1429" s="13">
        <v>9</v>
      </c>
      <c r="X1429" s="17">
        <v>0.5</v>
      </c>
      <c r="Y1429" s="16">
        <v>667.99</v>
      </c>
      <c r="Z1429" s="31">
        <f t="shared" si="112"/>
        <v>0.15064770461782723</v>
      </c>
    </row>
    <row r="1430" spans="1:26">
      <c r="A1430" s="26">
        <v>1429</v>
      </c>
      <c r="B1430" s="7" t="s">
        <v>5422</v>
      </c>
      <c r="C1430" s="8">
        <v>44283</v>
      </c>
      <c r="D1430" s="12">
        <f t="shared" si="109"/>
        <v>2021</v>
      </c>
      <c r="E1430" s="12">
        <f t="shared" si="110"/>
        <v>3</v>
      </c>
      <c r="F1430" s="8" t="str">
        <f t="shared" si="111"/>
        <v>2021-03</v>
      </c>
      <c r="G1430" s="8">
        <v>44287</v>
      </c>
      <c r="H1430" s="23">
        <f t="shared" si="113"/>
        <v>4</v>
      </c>
      <c r="I1430" s="7" t="s">
        <v>52</v>
      </c>
      <c r="J1430" s="7" t="s">
        <v>5423</v>
      </c>
      <c r="K1430" s="7" t="s">
        <v>5424</v>
      </c>
      <c r="L1430" s="7" t="s">
        <v>66</v>
      </c>
      <c r="M1430" s="7" t="s">
        <v>31</v>
      </c>
      <c r="N1430" s="7" t="s">
        <v>153</v>
      </c>
      <c r="O1430" s="7" t="s">
        <v>154</v>
      </c>
      <c r="P1430" s="7" t="s">
        <v>5425</v>
      </c>
      <c r="Q1430" s="7" t="s">
        <v>146</v>
      </c>
      <c r="R1430" s="7" t="s">
        <v>5426</v>
      </c>
      <c r="S1430" s="7" t="s">
        <v>110</v>
      </c>
      <c r="T1430" s="7" t="s">
        <v>111</v>
      </c>
      <c r="U1430" s="7" t="s">
        <v>112</v>
      </c>
      <c r="V1430" s="10">
        <v>5426.49</v>
      </c>
      <c r="W1430" s="6">
        <v>6</v>
      </c>
      <c r="X1430" s="11">
        <v>0.5</v>
      </c>
      <c r="Y1430" s="10">
        <v>112.36</v>
      </c>
      <c r="Z1430" s="30">
        <f t="shared" si="112"/>
        <v>2.0705833789429265E-2</v>
      </c>
    </row>
    <row r="1431" spans="1:26">
      <c r="A1431" s="27">
        <v>1430</v>
      </c>
      <c r="B1431" s="14" t="s">
        <v>5427</v>
      </c>
      <c r="C1431" s="15">
        <v>45552</v>
      </c>
      <c r="D1431" s="12">
        <f t="shared" si="109"/>
        <v>2024</v>
      </c>
      <c r="E1431" s="12">
        <f t="shared" si="110"/>
        <v>9</v>
      </c>
      <c r="F1431" s="15" t="str">
        <f t="shared" si="111"/>
        <v>2024-09</v>
      </c>
      <c r="G1431" s="15">
        <v>45560</v>
      </c>
      <c r="H1431" s="23">
        <f t="shared" si="113"/>
        <v>8</v>
      </c>
      <c r="I1431" s="14" t="s">
        <v>27</v>
      </c>
      <c r="J1431" s="14" t="s">
        <v>1575</v>
      </c>
      <c r="K1431" s="14" t="s">
        <v>312</v>
      </c>
      <c r="L1431" s="14" t="s">
        <v>83</v>
      </c>
      <c r="M1431" s="14" t="s">
        <v>31</v>
      </c>
      <c r="N1431" s="14" t="s">
        <v>711</v>
      </c>
      <c r="O1431" s="14" t="s">
        <v>712</v>
      </c>
      <c r="P1431" s="14" t="s">
        <v>5428</v>
      </c>
      <c r="Q1431" s="14" t="s">
        <v>35</v>
      </c>
      <c r="R1431" s="14" t="s">
        <v>5429</v>
      </c>
      <c r="S1431" s="14" t="s">
        <v>37</v>
      </c>
      <c r="T1431" s="14" t="s">
        <v>60</v>
      </c>
      <c r="U1431" s="14" t="s">
        <v>162</v>
      </c>
      <c r="V1431" s="16">
        <v>2009.19</v>
      </c>
      <c r="W1431" s="13">
        <v>6</v>
      </c>
      <c r="X1431" s="17">
        <v>0.3</v>
      </c>
      <c r="Y1431" s="16">
        <v>222.3</v>
      </c>
      <c r="Z1431" s="31">
        <f t="shared" si="112"/>
        <v>0.11064160183954729</v>
      </c>
    </row>
    <row r="1432" spans="1:26">
      <c r="A1432" s="26">
        <v>1431</v>
      </c>
      <c r="B1432" s="7" t="s">
        <v>5430</v>
      </c>
      <c r="C1432" s="8">
        <v>45000</v>
      </c>
      <c r="D1432" s="12">
        <f t="shared" si="109"/>
        <v>2023</v>
      </c>
      <c r="E1432" s="12">
        <f t="shared" si="110"/>
        <v>3</v>
      </c>
      <c r="F1432" s="8" t="str">
        <f t="shared" si="111"/>
        <v>2023-03</v>
      </c>
      <c r="G1432" s="8">
        <v>45000</v>
      </c>
      <c r="H1432" s="23">
        <f t="shared" si="113"/>
        <v>0</v>
      </c>
      <c r="I1432" s="7" t="s">
        <v>63</v>
      </c>
      <c r="J1432" s="7" t="s">
        <v>4114</v>
      </c>
      <c r="K1432" s="7" t="s">
        <v>4115</v>
      </c>
      <c r="L1432" s="7" t="s">
        <v>66</v>
      </c>
      <c r="M1432" s="7" t="s">
        <v>31</v>
      </c>
      <c r="N1432" s="7" t="s">
        <v>143</v>
      </c>
      <c r="O1432" s="7" t="s">
        <v>144</v>
      </c>
      <c r="P1432" s="7" t="s">
        <v>5431</v>
      </c>
      <c r="Q1432" s="7" t="s">
        <v>146</v>
      </c>
      <c r="R1432" s="7" t="s">
        <v>5432</v>
      </c>
      <c r="S1432" s="7" t="s">
        <v>110</v>
      </c>
      <c r="T1432" s="7" t="s">
        <v>223</v>
      </c>
      <c r="U1432" s="7" t="s">
        <v>495</v>
      </c>
      <c r="V1432" s="10">
        <v>885.37</v>
      </c>
      <c r="W1432" s="6">
        <v>1</v>
      </c>
      <c r="X1432" s="11">
        <v>0.2</v>
      </c>
      <c r="Y1432" s="10">
        <v>-138.81</v>
      </c>
      <c r="Z1432" s="30">
        <f t="shared" si="112"/>
        <v>-0.1567819103877475</v>
      </c>
    </row>
    <row r="1433" spans="1:26">
      <c r="A1433" s="27">
        <v>1432</v>
      </c>
      <c r="B1433" s="14" t="s">
        <v>5433</v>
      </c>
      <c r="C1433" s="15">
        <v>45599</v>
      </c>
      <c r="D1433" s="12">
        <f t="shared" si="109"/>
        <v>2024</v>
      </c>
      <c r="E1433" s="12">
        <f t="shared" si="110"/>
        <v>11</v>
      </c>
      <c r="F1433" s="15" t="str">
        <f t="shared" si="111"/>
        <v>2024-11</v>
      </c>
      <c r="G1433" s="15">
        <v>45604</v>
      </c>
      <c r="H1433" s="23">
        <f t="shared" si="113"/>
        <v>5</v>
      </c>
      <c r="I1433" s="14" t="s">
        <v>27</v>
      </c>
      <c r="J1433" s="14" t="s">
        <v>593</v>
      </c>
      <c r="K1433" s="14" t="s">
        <v>594</v>
      </c>
      <c r="L1433" s="14" t="s">
        <v>30</v>
      </c>
      <c r="M1433" s="14" t="s">
        <v>31</v>
      </c>
      <c r="N1433" s="14" t="s">
        <v>153</v>
      </c>
      <c r="O1433" s="14" t="s">
        <v>154</v>
      </c>
      <c r="P1433" s="14" t="s">
        <v>5434</v>
      </c>
      <c r="Q1433" s="14" t="s">
        <v>146</v>
      </c>
      <c r="R1433" s="14" t="s">
        <v>5435</v>
      </c>
      <c r="S1433" s="14" t="s">
        <v>37</v>
      </c>
      <c r="T1433" s="14" t="s">
        <v>170</v>
      </c>
      <c r="U1433" s="14" t="s">
        <v>189</v>
      </c>
      <c r="V1433" s="16">
        <v>2301.9299999999998</v>
      </c>
      <c r="W1433" s="13">
        <v>5</v>
      </c>
      <c r="X1433" s="17">
        <v>0</v>
      </c>
      <c r="Y1433" s="16">
        <v>439.05</v>
      </c>
      <c r="Z1433" s="31">
        <f t="shared" si="112"/>
        <v>0.19073125594609741</v>
      </c>
    </row>
    <row r="1434" spans="1:26">
      <c r="A1434" s="26">
        <v>1433</v>
      </c>
      <c r="B1434" s="7" t="s">
        <v>5436</v>
      </c>
      <c r="C1434" s="8">
        <v>44310</v>
      </c>
      <c r="D1434" s="12">
        <f t="shared" si="109"/>
        <v>2021</v>
      </c>
      <c r="E1434" s="12">
        <f t="shared" si="110"/>
        <v>4</v>
      </c>
      <c r="F1434" s="8" t="str">
        <f t="shared" si="111"/>
        <v>2021-04</v>
      </c>
      <c r="G1434" s="8">
        <v>44318</v>
      </c>
      <c r="H1434" s="23">
        <f t="shared" si="113"/>
        <v>8</v>
      </c>
      <c r="I1434" s="7" t="s">
        <v>27</v>
      </c>
      <c r="J1434" s="7" t="s">
        <v>5437</v>
      </c>
      <c r="K1434" s="7" t="s">
        <v>1055</v>
      </c>
      <c r="L1434" s="7" t="s">
        <v>83</v>
      </c>
      <c r="M1434" s="7" t="s">
        <v>31</v>
      </c>
      <c r="N1434" s="7" t="s">
        <v>313</v>
      </c>
      <c r="O1434" s="7" t="s">
        <v>314</v>
      </c>
      <c r="P1434" s="7" t="s">
        <v>5438</v>
      </c>
      <c r="Q1434" s="7" t="s">
        <v>146</v>
      </c>
      <c r="R1434" s="7" t="s">
        <v>5439</v>
      </c>
      <c r="S1434" s="7" t="s">
        <v>48</v>
      </c>
      <c r="T1434" s="7" t="s">
        <v>298</v>
      </c>
      <c r="U1434" s="7" t="s">
        <v>630</v>
      </c>
      <c r="V1434" s="10">
        <v>725.18</v>
      </c>
      <c r="W1434" s="6">
        <v>11</v>
      </c>
      <c r="X1434" s="11">
        <v>0.4</v>
      </c>
      <c r="Y1434" s="10">
        <v>-4.3899999999999997</v>
      </c>
      <c r="Z1434" s="30">
        <f t="shared" si="112"/>
        <v>-6.053669433795747E-3</v>
      </c>
    </row>
    <row r="1435" spans="1:26">
      <c r="A1435" s="27">
        <v>1434</v>
      </c>
      <c r="B1435" s="14" t="s">
        <v>5440</v>
      </c>
      <c r="C1435" s="15">
        <v>44310</v>
      </c>
      <c r="D1435" s="12">
        <f t="shared" si="109"/>
        <v>2021</v>
      </c>
      <c r="E1435" s="12">
        <f t="shared" si="110"/>
        <v>4</v>
      </c>
      <c r="F1435" s="15" t="str">
        <f t="shared" si="111"/>
        <v>2021-04</v>
      </c>
      <c r="G1435" s="15">
        <v>44317</v>
      </c>
      <c r="H1435" s="23">
        <f t="shared" si="113"/>
        <v>7</v>
      </c>
      <c r="I1435" s="14" t="s">
        <v>27</v>
      </c>
      <c r="J1435" s="14" t="s">
        <v>851</v>
      </c>
      <c r="K1435" s="14" t="s">
        <v>852</v>
      </c>
      <c r="L1435" s="14" t="s">
        <v>83</v>
      </c>
      <c r="M1435" s="14" t="s">
        <v>31</v>
      </c>
      <c r="N1435" s="14" t="s">
        <v>116</v>
      </c>
      <c r="O1435" s="14" t="s">
        <v>117</v>
      </c>
      <c r="P1435" s="14" t="s">
        <v>5441</v>
      </c>
      <c r="Q1435" s="14" t="s">
        <v>58</v>
      </c>
      <c r="R1435" s="14" t="s">
        <v>5442</v>
      </c>
      <c r="S1435" s="14" t="s">
        <v>110</v>
      </c>
      <c r="T1435" s="14" t="s">
        <v>111</v>
      </c>
      <c r="U1435" s="14" t="s">
        <v>287</v>
      </c>
      <c r="V1435" s="16">
        <v>6239.96</v>
      </c>
      <c r="W1435" s="13">
        <v>12</v>
      </c>
      <c r="X1435" s="17">
        <v>0.5</v>
      </c>
      <c r="Y1435" s="16">
        <v>-506.11</v>
      </c>
      <c r="Z1435" s="31">
        <f t="shared" si="112"/>
        <v>-8.1107891717254604E-2</v>
      </c>
    </row>
    <row r="1436" spans="1:26">
      <c r="A1436" s="26">
        <v>1435</v>
      </c>
      <c r="B1436" s="7" t="s">
        <v>5443</v>
      </c>
      <c r="C1436" s="8">
        <v>44377</v>
      </c>
      <c r="D1436" s="12">
        <f t="shared" si="109"/>
        <v>2021</v>
      </c>
      <c r="E1436" s="12">
        <f t="shared" si="110"/>
        <v>6</v>
      </c>
      <c r="F1436" s="8" t="str">
        <f t="shared" si="111"/>
        <v>2021-06</v>
      </c>
      <c r="G1436" s="8">
        <v>44385</v>
      </c>
      <c r="H1436" s="23">
        <f t="shared" si="113"/>
        <v>8</v>
      </c>
      <c r="I1436" s="7" t="s">
        <v>27</v>
      </c>
      <c r="J1436" s="7" t="s">
        <v>1354</v>
      </c>
      <c r="K1436" s="7" t="s">
        <v>1355</v>
      </c>
      <c r="L1436" s="7" t="s">
        <v>66</v>
      </c>
      <c r="M1436" s="7" t="s">
        <v>31</v>
      </c>
      <c r="N1436" s="7" t="s">
        <v>228</v>
      </c>
      <c r="O1436" s="7" t="s">
        <v>229</v>
      </c>
      <c r="P1436" s="7" t="s">
        <v>5444</v>
      </c>
      <c r="Q1436" s="7" t="s">
        <v>46</v>
      </c>
      <c r="R1436" s="7" t="s">
        <v>5445</v>
      </c>
      <c r="S1436" s="7" t="s">
        <v>110</v>
      </c>
      <c r="T1436" s="7" t="s">
        <v>223</v>
      </c>
      <c r="U1436" s="7" t="s">
        <v>449</v>
      </c>
      <c r="V1436" s="10">
        <v>1774.63</v>
      </c>
      <c r="W1436" s="6">
        <v>9</v>
      </c>
      <c r="X1436" s="11">
        <v>0</v>
      </c>
      <c r="Y1436" s="10">
        <v>251.16</v>
      </c>
      <c r="Z1436" s="30">
        <f t="shared" si="112"/>
        <v>0.1415280931799868</v>
      </c>
    </row>
    <row r="1437" spans="1:26">
      <c r="A1437" s="27">
        <v>1436</v>
      </c>
      <c r="B1437" s="14" t="s">
        <v>5446</v>
      </c>
      <c r="C1437" s="15">
        <v>45355</v>
      </c>
      <c r="D1437" s="12">
        <f t="shared" si="109"/>
        <v>2024</v>
      </c>
      <c r="E1437" s="12">
        <f t="shared" si="110"/>
        <v>3</v>
      </c>
      <c r="F1437" s="15" t="str">
        <f t="shared" si="111"/>
        <v>2024-03</v>
      </c>
      <c r="G1437" s="15">
        <v>45363</v>
      </c>
      <c r="H1437" s="23">
        <f t="shared" si="113"/>
        <v>8</v>
      </c>
      <c r="I1437" s="14" t="s">
        <v>27</v>
      </c>
      <c r="J1437" s="14" t="s">
        <v>869</v>
      </c>
      <c r="K1437" s="14" t="s">
        <v>65</v>
      </c>
      <c r="L1437" s="14" t="s">
        <v>30</v>
      </c>
      <c r="M1437" s="14" t="s">
        <v>31</v>
      </c>
      <c r="N1437" s="14" t="s">
        <v>220</v>
      </c>
      <c r="O1437" s="14" t="s">
        <v>220</v>
      </c>
      <c r="P1437" s="14" t="s">
        <v>5447</v>
      </c>
      <c r="Q1437" s="14" t="s">
        <v>58</v>
      </c>
      <c r="R1437" s="14" t="s">
        <v>5448</v>
      </c>
      <c r="S1437" s="14" t="s">
        <v>110</v>
      </c>
      <c r="T1437" s="14" t="s">
        <v>223</v>
      </c>
      <c r="U1437" s="14" t="s">
        <v>449</v>
      </c>
      <c r="V1437" s="16">
        <v>1746.51</v>
      </c>
      <c r="W1437" s="13">
        <v>3</v>
      </c>
      <c r="X1437" s="17">
        <v>0.5</v>
      </c>
      <c r="Y1437" s="16">
        <v>345.99</v>
      </c>
      <c r="Z1437" s="31">
        <f t="shared" si="112"/>
        <v>0.19810364670113542</v>
      </c>
    </row>
    <row r="1438" spans="1:26">
      <c r="A1438" s="26">
        <v>1437</v>
      </c>
      <c r="B1438" s="7" t="s">
        <v>5449</v>
      </c>
      <c r="C1438" s="8">
        <v>45354</v>
      </c>
      <c r="D1438" s="12">
        <f t="shared" si="109"/>
        <v>2024</v>
      </c>
      <c r="E1438" s="12">
        <f t="shared" si="110"/>
        <v>3</v>
      </c>
      <c r="F1438" s="8" t="str">
        <f t="shared" si="111"/>
        <v>2024-03</v>
      </c>
      <c r="G1438" s="8">
        <v>45361</v>
      </c>
      <c r="H1438" s="23">
        <f t="shared" si="113"/>
        <v>7</v>
      </c>
      <c r="I1438" s="7" t="s">
        <v>27</v>
      </c>
      <c r="J1438" s="7" t="s">
        <v>702</v>
      </c>
      <c r="K1438" s="7" t="s">
        <v>159</v>
      </c>
      <c r="L1438" s="7" t="s">
        <v>83</v>
      </c>
      <c r="M1438" s="7" t="s">
        <v>31</v>
      </c>
      <c r="N1438" s="7" t="s">
        <v>134</v>
      </c>
      <c r="O1438" s="7" t="s">
        <v>135</v>
      </c>
      <c r="P1438" s="7" t="s">
        <v>5450</v>
      </c>
      <c r="Q1438" s="7" t="s">
        <v>58</v>
      </c>
      <c r="R1438" s="7" t="s">
        <v>5451</v>
      </c>
      <c r="S1438" s="7" t="s">
        <v>48</v>
      </c>
      <c r="T1438" s="7" t="s">
        <v>298</v>
      </c>
      <c r="U1438" s="7" t="s">
        <v>630</v>
      </c>
      <c r="V1438" s="10">
        <v>311.75</v>
      </c>
      <c r="W1438" s="6">
        <v>11</v>
      </c>
      <c r="X1438" s="11">
        <v>0.2</v>
      </c>
      <c r="Y1438" s="10">
        <v>107.8</v>
      </c>
      <c r="Z1438" s="30">
        <f t="shared" si="112"/>
        <v>0.34578989574979951</v>
      </c>
    </row>
    <row r="1439" spans="1:26">
      <c r="A1439" s="27">
        <v>1438</v>
      </c>
      <c r="B1439" s="14" t="s">
        <v>5452</v>
      </c>
      <c r="C1439" s="15">
        <v>45519</v>
      </c>
      <c r="D1439" s="12">
        <f t="shared" si="109"/>
        <v>2024</v>
      </c>
      <c r="E1439" s="12">
        <f t="shared" si="110"/>
        <v>8</v>
      </c>
      <c r="F1439" s="15" t="str">
        <f t="shared" si="111"/>
        <v>2024-08</v>
      </c>
      <c r="G1439" s="15">
        <v>45526</v>
      </c>
      <c r="H1439" s="23">
        <f t="shared" si="113"/>
        <v>7</v>
      </c>
      <c r="I1439" s="14" t="s">
        <v>27</v>
      </c>
      <c r="J1439" s="14" t="s">
        <v>1708</v>
      </c>
      <c r="K1439" s="14" t="s">
        <v>1709</v>
      </c>
      <c r="L1439" s="14" t="s">
        <v>66</v>
      </c>
      <c r="M1439" s="14" t="s">
        <v>31</v>
      </c>
      <c r="N1439" s="14" t="s">
        <v>91</v>
      </c>
      <c r="O1439" s="14" t="s">
        <v>92</v>
      </c>
      <c r="P1439" s="14" t="s">
        <v>5453</v>
      </c>
      <c r="Q1439" s="14" t="s">
        <v>46</v>
      </c>
      <c r="R1439" s="14" t="s">
        <v>5454</v>
      </c>
      <c r="S1439" s="14" t="s">
        <v>110</v>
      </c>
      <c r="T1439" s="14" t="s">
        <v>148</v>
      </c>
      <c r="U1439" s="14" t="s">
        <v>237</v>
      </c>
      <c r="V1439" s="16">
        <v>3201.36</v>
      </c>
      <c r="W1439" s="13">
        <v>5</v>
      </c>
      <c r="X1439" s="17">
        <v>0</v>
      </c>
      <c r="Y1439" s="16">
        <v>-113.76</v>
      </c>
      <c r="Z1439" s="31">
        <f t="shared" si="112"/>
        <v>-3.553489766849089E-2</v>
      </c>
    </row>
    <row r="1440" spans="1:26">
      <c r="A1440" s="26">
        <v>1439</v>
      </c>
      <c r="B1440" s="7" t="s">
        <v>5455</v>
      </c>
      <c r="C1440" s="8">
        <v>44521</v>
      </c>
      <c r="D1440" s="12">
        <f t="shared" si="109"/>
        <v>2021</v>
      </c>
      <c r="E1440" s="12">
        <f t="shared" si="110"/>
        <v>11</v>
      </c>
      <c r="F1440" s="8" t="str">
        <f t="shared" si="111"/>
        <v>2021-11</v>
      </c>
      <c r="G1440" s="8">
        <v>44525</v>
      </c>
      <c r="H1440" s="23">
        <f t="shared" si="113"/>
        <v>4</v>
      </c>
      <c r="I1440" s="7" t="s">
        <v>52</v>
      </c>
      <c r="J1440" s="7" t="s">
        <v>5456</v>
      </c>
      <c r="K1440" s="7" t="s">
        <v>5457</v>
      </c>
      <c r="L1440" s="7" t="s">
        <v>66</v>
      </c>
      <c r="M1440" s="7" t="s">
        <v>31</v>
      </c>
      <c r="N1440" s="7" t="s">
        <v>106</v>
      </c>
      <c r="O1440" s="7" t="s">
        <v>107</v>
      </c>
      <c r="P1440" s="7" t="s">
        <v>5458</v>
      </c>
      <c r="Q1440" s="7" t="s">
        <v>35</v>
      </c>
      <c r="R1440" s="7" t="s">
        <v>5459</v>
      </c>
      <c r="S1440" s="7" t="s">
        <v>37</v>
      </c>
      <c r="T1440" s="7" t="s">
        <v>38</v>
      </c>
      <c r="U1440" s="7" t="s">
        <v>177</v>
      </c>
      <c r="V1440" s="10">
        <v>11151.31</v>
      </c>
      <c r="W1440" s="6">
        <v>13</v>
      </c>
      <c r="X1440" s="11">
        <v>0.4</v>
      </c>
      <c r="Y1440" s="10">
        <v>3994.43</v>
      </c>
      <c r="Z1440" s="30">
        <f t="shared" si="112"/>
        <v>0.35820275824096004</v>
      </c>
    </row>
    <row r="1441" spans="1:26">
      <c r="A1441" s="27">
        <v>1440</v>
      </c>
      <c r="B1441" s="14" t="s">
        <v>5460</v>
      </c>
      <c r="C1441" s="15">
        <v>45180</v>
      </c>
      <c r="D1441" s="12">
        <f t="shared" si="109"/>
        <v>2023</v>
      </c>
      <c r="E1441" s="12">
        <f t="shared" si="110"/>
        <v>9</v>
      </c>
      <c r="F1441" s="15" t="str">
        <f t="shared" si="111"/>
        <v>2023-09</v>
      </c>
      <c r="G1441" s="15">
        <v>45187</v>
      </c>
      <c r="H1441" s="23">
        <f t="shared" si="113"/>
        <v>7</v>
      </c>
      <c r="I1441" s="14" t="s">
        <v>27</v>
      </c>
      <c r="J1441" s="14" t="s">
        <v>2177</v>
      </c>
      <c r="K1441" s="14" t="s">
        <v>203</v>
      </c>
      <c r="L1441" s="14" t="s">
        <v>30</v>
      </c>
      <c r="M1441" s="14" t="s">
        <v>31</v>
      </c>
      <c r="N1441" s="14" t="s">
        <v>43</v>
      </c>
      <c r="O1441" s="14" t="s">
        <v>44</v>
      </c>
      <c r="P1441" s="14" t="s">
        <v>3826</v>
      </c>
      <c r="Q1441" s="14" t="s">
        <v>46</v>
      </c>
      <c r="R1441" s="14" t="s">
        <v>5461</v>
      </c>
      <c r="S1441" s="14" t="s">
        <v>37</v>
      </c>
      <c r="T1441" s="14" t="s">
        <v>208</v>
      </c>
      <c r="U1441" s="14" t="s">
        <v>265</v>
      </c>
      <c r="V1441" s="16">
        <v>3766</v>
      </c>
      <c r="W1441" s="13">
        <v>8</v>
      </c>
      <c r="X1441" s="17">
        <v>0.5</v>
      </c>
      <c r="Y1441" s="16">
        <v>1230.94</v>
      </c>
      <c r="Z1441" s="31">
        <f t="shared" si="112"/>
        <v>0.32685608072225175</v>
      </c>
    </row>
    <row r="1442" spans="1:26">
      <c r="A1442" s="26">
        <v>1441</v>
      </c>
      <c r="B1442" s="7" t="s">
        <v>5462</v>
      </c>
      <c r="C1442" s="8">
        <v>44422</v>
      </c>
      <c r="D1442" s="12">
        <f t="shared" si="109"/>
        <v>2021</v>
      </c>
      <c r="E1442" s="12">
        <f t="shared" si="110"/>
        <v>8</v>
      </c>
      <c r="F1442" s="8" t="str">
        <f t="shared" si="111"/>
        <v>2021-08</v>
      </c>
      <c r="G1442" s="8">
        <v>44429</v>
      </c>
      <c r="H1442" s="23">
        <f t="shared" si="113"/>
        <v>7</v>
      </c>
      <c r="I1442" s="7" t="s">
        <v>27</v>
      </c>
      <c r="J1442" s="7" t="s">
        <v>330</v>
      </c>
      <c r="K1442" s="7" t="s">
        <v>133</v>
      </c>
      <c r="L1442" s="7" t="s">
        <v>30</v>
      </c>
      <c r="M1442" s="7" t="s">
        <v>31</v>
      </c>
      <c r="N1442" s="7" t="s">
        <v>106</v>
      </c>
      <c r="O1442" s="7" t="s">
        <v>107</v>
      </c>
      <c r="P1442" s="7" t="s">
        <v>5463</v>
      </c>
      <c r="Q1442" s="7" t="s">
        <v>35</v>
      </c>
      <c r="R1442" s="7" t="s">
        <v>5464</v>
      </c>
      <c r="S1442" s="7" t="s">
        <v>37</v>
      </c>
      <c r="T1442" s="7" t="s">
        <v>38</v>
      </c>
      <c r="U1442" s="7" t="s">
        <v>102</v>
      </c>
      <c r="V1442" s="10">
        <v>3032.5</v>
      </c>
      <c r="W1442" s="6">
        <v>5</v>
      </c>
      <c r="X1442" s="11">
        <v>0.5</v>
      </c>
      <c r="Y1442" s="10">
        <v>-245.79</v>
      </c>
      <c r="Z1442" s="30">
        <f t="shared" si="112"/>
        <v>-8.1051937345424568E-2</v>
      </c>
    </row>
    <row r="1443" spans="1:26">
      <c r="A1443" s="27">
        <v>1442</v>
      </c>
      <c r="B1443" s="14" t="s">
        <v>5465</v>
      </c>
      <c r="C1443" s="15">
        <v>45054</v>
      </c>
      <c r="D1443" s="12">
        <f t="shared" si="109"/>
        <v>2023</v>
      </c>
      <c r="E1443" s="12">
        <f t="shared" si="110"/>
        <v>5</v>
      </c>
      <c r="F1443" s="15" t="str">
        <f t="shared" si="111"/>
        <v>2023-05</v>
      </c>
      <c r="G1443" s="15">
        <v>45055</v>
      </c>
      <c r="H1443" s="23">
        <f t="shared" si="113"/>
        <v>1</v>
      </c>
      <c r="I1443" s="14" t="s">
        <v>122</v>
      </c>
      <c r="J1443" s="14" t="s">
        <v>341</v>
      </c>
      <c r="K1443" s="14" t="s">
        <v>342</v>
      </c>
      <c r="L1443" s="14" t="s">
        <v>83</v>
      </c>
      <c r="M1443" s="14" t="s">
        <v>31</v>
      </c>
      <c r="N1443" s="14" t="s">
        <v>153</v>
      </c>
      <c r="O1443" s="14" t="s">
        <v>154</v>
      </c>
      <c r="P1443" s="14" t="s">
        <v>5466</v>
      </c>
      <c r="Q1443" s="14" t="s">
        <v>146</v>
      </c>
      <c r="R1443" s="14" t="s">
        <v>5467</v>
      </c>
      <c r="S1443" s="14" t="s">
        <v>110</v>
      </c>
      <c r="T1443" s="14" t="s">
        <v>111</v>
      </c>
      <c r="U1443" s="14" t="s">
        <v>112</v>
      </c>
      <c r="V1443" s="16">
        <v>2082.6</v>
      </c>
      <c r="W1443" s="13">
        <v>3</v>
      </c>
      <c r="X1443" s="17">
        <v>0.3</v>
      </c>
      <c r="Y1443" s="16">
        <v>20.97</v>
      </c>
      <c r="Z1443" s="31">
        <f t="shared" si="112"/>
        <v>1.006914433880726E-2</v>
      </c>
    </row>
    <row r="1444" spans="1:26">
      <c r="A1444" s="26">
        <v>1443</v>
      </c>
      <c r="B1444" s="7" t="s">
        <v>5468</v>
      </c>
      <c r="C1444" s="8">
        <v>44946</v>
      </c>
      <c r="D1444" s="12">
        <f t="shared" si="109"/>
        <v>2023</v>
      </c>
      <c r="E1444" s="12">
        <f t="shared" si="110"/>
        <v>1</v>
      </c>
      <c r="F1444" s="8" t="str">
        <f t="shared" si="111"/>
        <v>2023-01</v>
      </c>
      <c r="G1444" s="8">
        <v>44951</v>
      </c>
      <c r="H1444" s="23">
        <f t="shared" si="113"/>
        <v>5</v>
      </c>
      <c r="I1444" s="7" t="s">
        <v>27</v>
      </c>
      <c r="J1444" s="7" t="s">
        <v>4409</v>
      </c>
      <c r="K1444" s="7" t="s">
        <v>4410</v>
      </c>
      <c r="L1444" s="7" t="s">
        <v>66</v>
      </c>
      <c r="M1444" s="7" t="s">
        <v>31</v>
      </c>
      <c r="N1444" s="7" t="s">
        <v>153</v>
      </c>
      <c r="O1444" s="7" t="s">
        <v>154</v>
      </c>
      <c r="P1444" s="7" t="s">
        <v>5469</v>
      </c>
      <c r="Q1444" s="7" t="s">
        <v>146</v>
      </c>
      <c r="R1444" s="7" t="s">
        <v>5470</v>
      </c>
      <c r="S1444" s="7" t="s">
        <v>48</v>
      </c>
      <c r="T1444" s="7" t="s">
        <v>49</v>
      </c>
      <c r="U1444" s="7" t="s">
        <v>120</v>
      </c>
      <c r="V1444" s="10">
        <v>3034.65</v>
      </c>
      <c r="W1444" s="6">
        <v>14</v>
      </c>
      <c r="X1444" s="11">
        <v>0</v>
      </c>
      <c r="Y1444" s="10">
        <v>829.44</v>
      </c>
      <c r="Z1444" s="30">
        <f t="shared" si="112"/>
        <v>0.27332311798724729</v>
      </c>
    </row>
    <row r="1445" spans="1:26">
      <c r="A1445" s="27">
        <v>1444</v>
      </c>
      <c r="B1445" s="14" t="s">
        <v>5471</v>
      </c>
      <c r="C1445" s="15">
        <v>45652</v>
      </c>
      <c r="D1445" s="12">
        <f t="shared" si="109"/>
        <v>2024</v>
      </c>
      <c r="E1445" s="12">
        <f t="shared" si="110"/>
        <v>12</v>
      </c>
      <c r="F1445" s="15" t="str">
        <f t="shared" si="111"/>
        <v>2024-12</v>
      </c>
      <c r="G1445" s="15">
        <v>45658</v>
      </c>
      <c r="H1445" s="23">
        <f t="shared" si="113"/>
        <v>6</v>
      </c>
      <c r="I1445" s="14" t="s">
        <v>27</v>
      </c>
      <c r="J1445" s="14" t="s">
        <v>5472</v>
      </c>
      <c r="K1445" s="14" t="s">
        <v>478</v>
      </c>
      <c r="L1445" s="14" t="s">
        <v>30</v>
      </c>
      <c r="M1445" s="14" t="s">
        <v>31</v>
      </c>
      <c r="N1445" s="14" t="s">
        <v>125</v>
      </c>
      <c r="O1445" s="14" t="s">
        <v>126</v>
      </c>
      <c r="P1445" s="14" t="s">
        <v>5473</v>
      </c>
      <c r="Q1445" s="14" t="s">
        <v>58</v>
      </c>
      <c r="R1445" s="14" t="s">
        <v>5474</v>
      </c>
      <c r="S1445" s="14" t="s">
        <v>48</v>
      </c>
      <c r="T1445" s="14" t="s">
        <v>138</v>
      </c>
      <c r="U1445" s="14" t="s">
        <v>1091</v>
      </c>
      <c r="V1445" s="16">
        <v>3387.2</v>
      </c>
      <c r="W1445" s="13">
        <v>13</v>
      </c>
      <c r="X1445" s="17">
        <v>0</v>
      </c>
      <c r="Y1445" s="16">
        <v>842.65</v>
      </c>
      <c r="Z1445" s="31">
        <f t="shared" si="112"/>
        <v>0.24877479924421353</v>
      </c>
    </row>
    <row r="1446" spans="1:26">
      <c r="A1446" s="26">
        <v>1445</v>
      </c>
      <c r="B1446" s="7" t="s">
        <v>5475</v>
      </c>
      <c r="C1446" s="8">
        <v>44653</v>
      </c>
      <c r="D1446" s="12">
        <f t="shared" si="109"/>
        <v>2022</v>
      </c>
      <c r="E1446" s="12">
        <f t="shared" si="110"/>
        <v>4</v>
      </c>
      <c r="F1446" s="8" t="str">
        <f t="shared" si="111"/>
        <v>2022-04</v>
      </c>
      <c r="G1446" s="8">
        <v>44653</v>
      </c>
      <c r="H1446" s="23">
        <f t="shared" si="113"/>
        <v>0</v>
      </c>
      <c r="I1446" s="7" t="s">
        <v>63</v>
      </c>
      <c r="J1446" s="7" t="s">
        <v>2382</v>
      </c>
      <c r="K1446" s="7" t="s">
        <v>42</v>
      </c>
      <c r="L1446" s="7" t="s">
        <v>83</v>
      </c>
      <c r="M1446" s="7" t="s">
        <v>31</v>
      </c>
      <c r="N1446" s="7" t="s">
        <v>228</v>
      </c>
      <c r="O1446" s="7" t="s">
        <v>229</v>
      </c>
      <c r="P1446" s="7" t="s">
        <v>5476</v>
      </c>
      <c r="Q1446" s="7" t="s">
        <v>46</v>
      </c>
      <c r="R1446" s="7" t="s">
        <v>5477</v>
      </c>
      <c r="S1446" s="7" t="s">
        <v>48</v>
      </c>
      <c r="T1446" s="7" t="s">
        <v>69</v>
      </c>
      <c r="U1446" s="7" t="s">
        <v>1034</v>
      </c>
      <c r="V1446" s="10">
        <v>795.55</v>
      </c>
      <c r="W1446" s="6">
        <v>13</v>
      </c>
      <c r="X1446" s="11">
        <v>0.2</v>
      </c>
      <c r="Y1446" s="10">
        <v>219.9</v>
      </c>
      <c r="Z1446" s="30">
        <f t="shared" si="112"/>
        <v>0.27641254478034066</v>
      </c>
    </row>
    <row r="1447" spans="1:26">
      <c r="A1447" s="27">
        <v>1446</v>
      </c>
      <c r="B1447" s="14" t="s">
        <v>5478</v>
      </c>
      <c r="C1447" s="15">
        <v>44365</v>
      </c>
      <c r="D1447" s="12">
        <f t="shared" si="109"/>
        <v>2021</v>
      </c>
      <c r="E1447" s="12">
        <f t="shared" si="110"/>
        <v>6</v>
      </c>
      <c r="F1447" s="15" t="str">
        <f t="shared" si="111"/>
        <v>2021-06</v>
      </c>
      <c r="G1447" s="15">
        <v>44370</v>
      </c>
      <c r="H1447" s="23">
        <f t="shared" si="113"/>
        <v>5</v>
      </c>
      <c r="I1447" s="14" t="s">
        <v>27</v>
      </c>
      <c r="J1447" s="14" t="s">
        <v>558</v>
      </c>
      <c r="K1447" s="14" t="s">
        <v>559</v>
      </c>
      <c r="L1447" s="14" t="s">
        <v>30</v>
      </c>
      <c r="M1447" s="14" t="s">
        <v>31</v>
      </c>
      <c r="N1447" s="14" t="s">
        <v>43</v>
      </c>
      <c r="O1447" s="14" t="s">
        <v>44</v>
      </c>
      <c r="P1447" s="14" t="s">
        <v>5479</v>
      </c>
      <c r="Q1447" s="14" t="s">
        <v>46</v>
      </c>
      <c r="R1447" s="14" t="s">
        <v>5480</v>
      </c>
      <c r="S1447" s="14" t="s">
        <v>110</v>
      </c>
      <c r="T1447" s="14" t="s">
        <v>148</v>
      </c>
      <c r="U1447" s="14" t="s">
        <v>232</v>
      </c>
      <c r="V1447" s="16">
        <v>956.7</v>
      </c>
      <c r="W1447" s="13">
        <v>1</v>
      </c>
      <c r="X1447" s="17">
        <v>0</v>
      </c>
      <c r="Y1447" s="16">
        <v>187.36</v>
      </c>
      <c r="Z1447" s="31">
        <f t="shared" si="112"/>
        <v>0.19583986620675239</v>
      </c>
    </row>
    <row r="1448" spans="1:26">
      <c r="A1448" s="26">
        <v>1447</v>
      </c>
      <c r="B1448" s="7" t="s">
        <v>5481</v>
      </c>
      <c r="C1448" s="8">
        <v>45637</v>
      </c>
      <c r="D1448" s="12">
        <f t="shared" si="109"/>
        <v>2024</v>
      </c>
      <c r="E1448" s="12">
        <f t="shared" si="110"/>
        <v>12</v>
      </c>
      <c r="F1448" s="8" t="str">
        <f t="shared" si="111"/>
        <v>2024-12</v>
      </c>
      <c r="G1448" s="8">
        <v>45640</v>
      </c>
      <c r="H1448" s="23">
        <f t="shared" si="113"/>
        <v>3</v>
      </c>
      <c r="I1448" s="7" t="s">
        <v>122</v>
      </c>
      <c r="J1448" s="7" t="s">
        <v>390</v>
      </c>
      <c r="K1448" s="7" t="s">
        <v>391</v>
      </c>
      <c r="L1448" s="7" t="s">
        <v>30</v>
      </c>
      <c r="M1448" s="7" t="s">
        <v>31</v>
      </c>
      <c r="N1448" s="7" t="s">
        <v>283</v>
      </c>
      <c r="O1448" s="7" t="s">
        <v>284</v>
      </c>
      <c r="P1448" s="7" t="s">
        <v>5482</v>
      </c>
      <c r="Q1448" s="7" t="s">
        <v>146</v>
      </c>
      <c r="R1448" s="7" t="s">
        <v>5483</v>
      </c>
      <c r="S1448" s="7" t="s">
        <v>48</v>
      </c>
      <c r="T1448" s="7" t="s">
        <v>78</v>
      </c>
      <c r="U1448" s="7" t="s">
        <v>79</v>
      </c>
      <c r="V1448" s="10">
        <v>153.49</v>
      </c>
      <c r="W1448" s="6">
        <v>4</v>
      </c>
      <c r="X1448" s="11">
        <v>0.2</v>
      </c>
      <c r="Y1448" s="10">
        <v>40.25</v>
      </c>
      <c r="Z1448" s="30">
        <f t="shared" si="112"/>
        <v>0.26223206723565051</v>
      </c>
    </row>
    <row r="1449" spans="1:26">
      <c r="A1449" s="27">
        <v>1448</v>
      </c>
      <c r="B1449" s="14" t="s">
        <v>5484</v>
      </c>
      <c r="C1449" s="15">
        <v>45510</v>
      </c>
      <c r="D1449" s="12">
        <f t="shared" si="109"/>
        <v>2024</v>
      </c>
      <c r="E1449" s="12">
        <f t="shared" si="110"/>
        <v>8</v>
      </c>
      <c r="F1449" s="15" t="str">
        <f t="shared" si="111"/>
        <v>2024-08</v>
      </c>
      <c r="G1449" s="15">
        <v>45510</v>
      </c>
      <c r="H1449" s="23">
        <f t="shared" si="113"/>
        <v>0</v>
      </c>
      <c r="I1449" s="14" t="s">
        <v>63</v>
      </c>
      <c r="J1449" s="14" t="s">
        <v>5485</v>
      </c>
      <c r="K1449" s="14" t="s">
        <v>1453</v>
      </c>
      <c r="L1449" s="14" t="s">
        <v>66</v>
      </c>
      <c r="M1449" s="14" t="s">
        <v>31</v>
      </c>
      <c r="N1449" s="14" t="s">
        <v>204</v>
      </c>
      <c r="O1449" s="14" t="s">
        <v>205</v>
      </c>
      <c r="P1449" s="14" t="s">
        <v>5486</v>
      </c>
      <c r="Q1449" s="14" t="s">
        <v>146</v>
      </c>
      <c r="R1449" s="14" t="s">
        <v>5487</v>
      </c>
      <c r="S1449" s="14" t="s">
        <v>37</v>
      </c>
      <c r="T1449" s="14" t="s">
        <v>170</v>
      </c>
      <c r="U1449" s="14" t="s">
        <v>189</v>
      </c>
      <c r="V1449" s="16">
        <v>11676.23</v>
      </c>
      <c r="W1449" s="13">
        <v>10</v>
      </c>
      <c r="X1449" s="17">
        <v>0.1</v>
      </c>
      <c r="Y1449" s="16">
        <v>-266.7</v>
      </c>
      <c r="Z1449" s="31">
        <f t="shared" si="112"/>
        <v>-2.2841276679202105E-2</v>
      </c>
    </row>
    <row r="1450" spans="1:26">
      <c r="A1450" s="26">
        <v>1449</v>
      </c>
      <c r="B1450" s="7" t="s">
        <v>5488</v>
      </c>
      <c r="C1450" s="8">
        <v>45400</v>
      </c>
      <c r="D1450" s="12">
        <f t="shared" si="109"/>
        <v>2024</v>
      </c>
      <c r="E1450" s="12">
        <f t="shared" si="110"/>
        <v>4</v>
      </c>
      <c r="F1450" s="8" t="str">
        <f t="shared" si="111"/>
        <v>2024-04</v>
      </c>
      <c r="G1450" s="8">
        <v>45407</v>
      </c>
      <c r="H1450" s="23">
        <f t="shared" si="113"/>
        <v>7</v>
      </c>
      <c r="I1450" s="7" t="s">
        <v>27</v>
      </c>
      <c r="J1450" s="7" t="s">
        <v>390</v>
      </c>
      <c r="K1450" s="7" t="s">
        <v>391</v>
      </c>
      <c r="L1450" s="7" t="s">
        <v>30</v>
      </c>
      <c r="M1450" s="7" t="s">
        <v>31</v>
      </c>
      <c r="N1450" s="7" t="s">
        <v>283</v>
      </c>
      <c r="O1450" s="7" t="s">
        <v>284</v>
      </c>
      <c r="P1450" s="7" t="s">
        <v>5489</v>
      </c>
      <c r="Q1450" s="7" t="s">
        <v>146</v>
      </c>
      <c r="R1450" s="7" t="s">
        <v>5490</v>
      </c>
      <c r="S1450" s="7" t="s">
        <v>37</v>
      </c>
      <c r="T1450" s="7" t="s">
        <v>38</v>
      </c>
      <c r="U1450" s="7" t="s">
        <v>177</v>
      </c>
      <c r="V1450" s="10">
        <v>3769.17</v>
      </c>
      <c r="W1450" s="6">
        <v>6</v>
      </c>
      <c r="X1450" s="11">
        <v>0.4</v>
      </c>
      <c r="Y1450" s="10">
        <v>1146.95</v>
      </c>
      <c r="Z1450" s="30">
        <f t="shared" si="112"/>
        <v>0.30429776316801843</v>
      </c>
    </row>
    <row r="1451" spans="1:26">
      <c r="A1451" s="27">
        <v>1450</v>
      </c>
      <c r="B1451" s="14" t="s">
        <v>5491</v>
      </c>
      <c r="C1451" s="15">
        <v>44701</v>
      </c>
      <c r="D1451" s="12">
        <f t="shared" si="109"/>
        <v>2022</v>
      </c>
      <c r="E1451" s="12">
        <f t="shared" si="110"/>
        <v>5</v>
      </c>
      <c r="F1451" s="15" t="str">
        <f t="shared" si="111"/>
        <v>2022-05</v>
      </c>
      <c r="G1451" s="15">
        <v>44702</v>
      </c>
      <c r="H1451" s="23">
        <f t="shared" si="113"/>
        <v>1</v>
      </c>
      <c r="I1451" s="14" t="s">
        <v>122</v>
      </c>
      <c r="J1451" s="14" t="s">
        <v>3015</v>
      </c>
      <c r="K1451" s="14" t="s">
        <v>574</v>
      </c>
      <c r="L1451" s="14" t="s">
        <v>30</v>
      </c>
      <c r="M1451" s="14" t="s">
        <v>31</v>
      </c>
      <c r="N1451" s="14" t="s">
        <v>204</v>
      </c>
      <c r="O1451" s="14" t="s">
        <v>205</v>
      </c>
      <c r="P1451" s="14" t="s">
        <v>5492</v>
      </c>
      <c r="Q1451" s="14" t="s">
        <v>146</v>
      </c>
      <c r="R1451" s="14" t="s">
        <v>5493</v>
      </c>
      <c r="S1451" s="14" t="s">
        <v>48</v>
      </c>
      <c r="T1451" s="14" t="s">
        <v>49</v>
      </c>
      <c r="U1451" s="14" t="s">
        <v>120</v>
      </c>
      <c r="V1451" s="16">
        <v>1019.91</v>
      </c>
      <c r="W1451" s="13">
        <v>14</v>
      </c>
      <c r="X1451" s="17">
        <v>0</v>
      </c>
      <c r="Y1451" s="16">
        <v>323.3</v>
      </c>
      <c r="Z1451" s="31">
        <f t="shared" si="112"/>
        <v>0.31698875390965869</v>
      </c>
    </row>
    <row r="1452" spans="1:26">
      <c r="A1452" s="26">
        <v>1451</v>
      </c>
      <c r="B1452" s="7" t="s">
        <v>5494</v>
      </c>
      <c r="C1452" s="8">
        <v>45364</v>
      </c>
      <c r="D1452" s="12">
        <f t="shared" si="109"/>
        <v>2024</v>
      </c>
      <c r="E1452" s="12">
        <f t="shared" si="110"/>
        <v>3</v>
      </c>
      <c r="F1452" s="8" t="str">
        <f t="shared" si="111"/>
        <v>2024-03</v>
      </c>
      <c r="G1452" s="8">
        <v>45364</v>
      </c>
      <c r="H1452" s="23">
        <f t="shared" si="113"/>
        <v>0</v>
      </c>
      <c r="I1452" s="7" t="s">
        <v>63</v>
      </c>
      <c r="J1452" s="7" t="s">
        <v>4185</v>
      </c>
      <c r="K1452" s="7" t="s">
        <v>953</v>
      </c>
      <c r="L1452" s="7" t="s">
        <v>30</v>
      </c>
      <c r="M1452" s="7" t="s">
        <v>31</v>
      </c>
      <c r="N1452" s="7" t="s">
        <v>220</v>
      </c>
      <c r="O1452" s="7" t="s">
        <v>220</v>
      </c>
      <c r="P1452" s="7" t="s">
        <v>5495</v>
      </c>
      <c r="Q1452" s="7" t="s">
        <v>58</v>
      </c>
      <c r="R1452" s="7" t="s">
        <v>5496</v>
      </c>
      <c r="S1452" s="7" t="s">
        <v>110</v>
      </c>
      <c r="T1452" s="7" t="s">
        <v>111</v>
      </c>
      <c r="U1452" s="7" t="s">
        <v>216</v>
      </c>
      <c r="V1452" s="10">
        <v>726.34</v>
      </c>
      <c r="W1452" s="6">
        <v>1</v>
      </c>
      <c r="X1452" s="11">
        <v>0</v>
      </c>
      <c r="Y1452" s="10">
        <v>-45.98</v>
      </c>
      <c r="Z1452" s="30">
        <f t="shared" si="112"/>
        <v>-6.3303686978549989E-2</v>
      </c>
    </row>
    <row r="1453" spans="1:26">
      <c r="A1453" s="27">
        <v>1452</v>
      </c>
      <c r="B1453" s="14" t="s">
        <v>5497</v>
      </c>
      <c r="C1453" s="15">
        <v>45648</v>
      </c>
      <c r="D1453" s="12">
        <f t="shared" si="109"/>
        <v>2024</v>
      </c>
      <c r="E1453" s="12">
        <f t="shared" si="110"/>
        <v>12</v>
      </c>
      <c r="F1453" s="15" t="str">
        <f t="shared" si="111"/>
        <v>2024-12</v>
      </c>
      <c r="G1453" s="15">
        <v>45649</v>
      </c>
      <c r="H1453" s="23">
        <f t="shared" si="113"/>
        <v>1</v>
      </c>
      <c r="I1453" s="14" t="s">
        <v>122</v>
      </c>
      <c r="J1453" s="14" t="s">
        <v>961</v>
      </c>
      <c r="K1453" s="14" t="s">
        <v>962</v>
      </c>
      <c r="L1453" s="14" t="s">
        <v>83</v>
      </c>
      <c r="M1453" s="14" t="s">
        <v>31</v>
      </c>
      <c r="N1453" s="14" t="s">
        <v>106</v>
      </c>
      <c r="O1453" s="14" t="s">
        <v>107</v>
      </c>
      <c r="P1453" s="14" t="s">
        <v>5498</v>
      </c>
      <c r="Q1453" s="14" t="s">
        <v>35</v>
      </c>
      <c r="R1453" s="14" t="s">
        <v>5499</v>
      </c>
      <c r="S1453" s="14" t="s">
        <v>37</v>
      </c>
      <c r="T1453" s="14" t="s">
        <v>60</v>
      </c>
      <c r="U1453" s="14" t="s">
        <v>162</v>
      </c>
      <c r="V1453" s="16">
        <v>1197.24</v>
      </c>
      <c r="W1453" s="13">
        <v>1</v>
      </c>
      <c r="X1453" s="17">
        <v>0.2</v>
      </c>
      <c r="Y1453" s="16">
        <v>358.93</v>
      </c>
      <c r="Z1453" s="31">
        <f t="shared" si="112"/>
        <v>0.29979786843072398</v>
      </c>
    </row>
    <row r="1454" spans="1:26">
      <c r="A1454" s="26">
        <v>1453</v>
      </c>
      <c r="B1454" s="7" t="s">
        <v>5500</v>
      </c>
      <c r="C1454" s="8">
        <v>44895</v>
      </c>
      <c r="D1454" s="12">
        <f t="shared" si="109"/>
        <v>2022</v>
      </c>
      <c r="E1454" s="12">
        <f t="shared" si="110"/>
        <v>11</v>
      </c>
      <c r="F1454" s="8" t="str">
        <f t="shared" si="111"/>
        <v>2022-11</v>
      </c>
      <c r="G1454" s="8">
        <v>44900</v>
      </c>
      <c r="H1454" s="23">
        <f t="shared" si="113"/>
        <v>5</v>
      </c>
      <c r="I1454" s="7" t="s">
        <v>52</v>
      </c>
      <c r="J1454" s="7" t="s">
        <v>2723</v>
      </c>
      <c r="K1454" s="7" t="s">
        <v>2724</v>
      </c>
      <c r="L1454" s="7" t="s">
        <v>30</v>
      </c>
      <c r="M1454" s="7" t="s">
        <v>31</v>
      </c>
      <c r="N1454" s="7" t="s">
        <v>166</v>
      </c>
      <c r="O1454" s="7" t="s">
        <v>167</v>
      </c>
      <c r="P1454" s="7" t="s">
        <v>5501</v>
      </c>
      <c r="Q1454" s="7" t="s">
        <v>35</v>
      </c>
      <c r="R1454" s="7" t="s">
        <v>5502</v>
      </c>
      <c r="S1454" s="7" t="s">
        <v>37</v>
      </c>
      <c r="T1454" s="7" t="s">
        <v>38</v>
      </c>
      <c r="U1454" s="7" t="s">
        <v>177</v>
      </c>
      <c r="V1454" s="10">
        <v>429.52</v>
      </c>
      <c r="W1454" s="6">
        <v>4</v>
      </c>
      <c r="X1454" s="11">
        <v>0.5</v>
      </c>
      <c r="Y1454" s="10">
        <v>50.46</v>
      </c>
      <c r="Z1454" s="30">
        <f t="shared" si="112"/>
        <v>0.11747997764946919</v>
      </c>
    </row>
    <row r="1455" spans="1:26">
      <c r="A1455" s="27">
        <v>1454</v>
      </c>
      <c r="B1455" s="14" t="s">
        <v>5503</v>
      </c>
      <c r="C1455" s="15">
        <v>45397</v>
      </c>
      <c r="D1455" s="12">
        <f t="shared" si="109"/>
        <v>2024</v>
      </c>
      <c r="E1455" s="12">
        <f t="shared" si="110"/>
        <v>4</v>
      </c>
      <c r="F1455" s="15" t="str">
        <f t="shared" si="111"/>
        <v>2024-04</v>
      </c>
      <c r="G1455" s="15">
        <v>45401</v>
      </c>
      <c r="H1455" s="23">
        <f t="shared" si="113"/>
        <v>4</v>
      </c>
      <c r="I1455" s="14" t="s">
        <v>52</v>
      </c>
      <c r="J1455" s="14" t="s">
        <v>5109</v>
      </c>
      <c r="K1455" s="14" t="s">
        <v>2523</v>
      </c>
      <c r="L1455" s="14" t="s">
        <v>83</v>
      </c>
      <c r="M1455" s="14" t="s">
        <v>31</v>
      </c>
      <c r="N1455" s="14" t="s">
        <v>153</v>
      </c>
      <c r="O1455" s="14" t="s">
        <v>154</v>
      </c>
      <c r="P1455" s="14" t="s">
        <v>5504</v>
      </c>
      <c r="Q1455" s="14" t="s">
        <v>146</v>
      </c>
      <c r="R1455" s="14" t="s">
        <v>5505</v>
      </c>
      <c r="S1455" s="14" t="s">
        <v>48</v>
      </c>
      <c r="T1455" s="14" t="s">
        <v>49</v>
      </c>
      <c r="U1455" s="14" t="s">
        <v>50</v>
      </c>
      <c r="V1455" s="16">
        <v>1678.93</v>
      </c>
      <c r="W1455" s="13">
        <v>10</v>
      </c>
      <c r="X1455" s="17">
        <v>0.4</v>
      </c>
      <c r="Y1455" s="16">
        <v>471.11</v>
      </c>
      <c r="Z1455" s="31">
        <f t="shared" si="112"/>
        <v>0.28060133537431581</v>
      </c>
    </row>
    <row r="1456" spans="1:26">
      <c r="A1456" s="26">
        <v>1455</v>
      </c>
      <c r="B1456" s="7" t="s">
        <v>5506</v>
      </c>
      <c r="C1456" s="8">
        <v>45213</v>
      </c>
      <c r="D1456" s="12">
        <f t="shared" si="109"/>
        <v>2023</v>
      </c>
      <c r="E1456" s="12">
        <f t="shared" si="110"/>
        <v>10</v>
      </c>
      <c r="F1456" s="8" t="str">
        <f t="shared" si="111"/>
        <v>2023-10</v>
      </c>
      <c r="G1456" s="8">
        <v>45221</v>
      </c>
      <c r="H1456" s="23">
        <f t="shared" si="113"/>
        <v>8</v>
      </c>
      <c r="I1456" s="7" t="s">
        <v>27</v>
      </c>
      <c r="J1456" s="7" t="s">
        <v>976</v>
      </c>
      <c r="K1456" s="7" t="s">
        <v>73</v>
      </c>
      <c r="L1456" s="7" t="s">
        <v>83</v>
      </c>
      <c r="M1456" s="7" t="s">
        <v>31</v>
      </c>
      <c r="N1456" s="7" t="s">
        <v>125</v>
      </c>
      <c r="O1456" s="7" t="s">
        <v>126</v>
      </c>
      <c r="P1456" s="7" t="s">
        <v>5507</v>
      </c>
      <c r="Q1456" s="7" t="s">
        <v>58</v>
      </c>
      <c r="R1456" s="7" t="s">
        <v>5508</v>
      </c>
      <c r="S1456" s="7" t="s">
        <v>110</v>
      </c>
      <c r="T1456" s="7" t="s">
        <v>223</v>
      </c>
      <c r="U1456" s="7" t="s">
        <v>449</v>
      </c>
      <c r="V1456" s="10">
        <v>4449.99</v>
      </c>
      <c r="W1456" s="6">
        <v>12</v>
      </c>
      <c r="X1456" s="11">
        <v>0.3</v>
      </c>
      <c r="Y1456" s="10">
        <v>-561.72</v>
      </c>
      <c r="Z1456" s="30">
        <f t="shared" si="112"/>
        <v>-0.12622949714493742</v>
      </c>
    </row>
    <row r="1457" spans="1:26">
      <c r="A1457" s="27">
        <v>1456</v>
      </c>
      <c r="B1457" s="14" t="s">
        <v>5509</v>
      </c>
      <c r="C1457" s="15">
        <v>44943</v>
      </c>
      <c r="D1457" s="12">
        <f t="shared" si="109"/>
        <v>2023</v>
      </c>
      <c r="E1457" s="12">
        <f t="shared" si="110"/>
        <v>1</v>
      </c>
      <c r="F1457" s="15" t="str">
        <f t="shared" si="111"/>
        <v>2023-01</v>
      </c>
      <c r="G1457" s="15">
        <v>44946</v>
      </c>
      <c r="H1457" s="23">
        <f t="shared" si="113"/>
        <v>3</v>
      </c>
      <c r="I1457" s="14" t="s">
        <v>122</v>
      </c>
      <c r="J1457" s="14" t="s">
        <v>3926</v>
      </c>
      <c r="K1457" s="14" t="s">
        <v>431</v>
      </c>
      <c r="L1457" s="14" t="s">
        <v>30</v>
      </c>
      <c r="M1457" s="14" t="s">
        <v>31</v>
      </c>
      <c r="N1457" s="14" t="s">
        <v>43</v>
      </c>
      <c r="O1457" s="14" t="s">
        <v>44</v>
      </c>
      <c r="P1457" s="14" t="s">
        <v>5510</v>
      </c>
      <c r="Q1457" s="14" t="s">
        <v>46</v>
      </c>
      <c r="R1457" s="14" t="s">
        <v>5511</v>
      </c>
      <c r="S1457" s="14" t="s">
        <v>110</v>
      </c>
      <c r="T1457" s="14" t="s">
        <v>111</v>
      </c>
      <c r="U1457" s="14" t="s">
        <v>216</v>
      </c>
      <c r="V1457" s="16">
        <v>2699.54</v>
      </c>
      <c r="W1457" s="13">
        <v>3</v>
      </c>
      <c r="X1457" s="17">
        <v>0</v>
      </c>
      <c r="Y1457" s="16">
        <v>-73.11</v>
      </c>
      <c r="Z1457" s="31">
        <f t="shared" si="112"/>
        <v>-2.70823918149018E-2</v>
      </c>
    </row>
    <row r="1458" spans="1:26">
      <c r="A1458" s="26">
        <v>1457</v>
      </c>
      <c r="B1458" s="7" t="s">
        <v>5512</v>
      </c>
      <c r="C1458" s="8">
        <v>45532</v>
      </c>
      <c r="D1458" s="12">
        <f t="shared" si="109"/>
        <v>2024</v>
      </c>
      <c r="E1458" s="12">
        <f t="shared" si="110"/>
        <v>8</v>
      </c>
      <c r="F1458" s="8" t="str">
        <f t="shared" si="111"/>
        <v>2024-08</v>
      </c>
      <c r="G1458" s="8">
        <v>45538</v>
      </c>
      <c r="H1458" s="23">
        <f t="shared" si="113"/>
        <v>6</v>
      </c>
      <c r="I1458" s="7" t="s">
        <v>52</v>
      </c>
      <c r="J1458" s="7" t="s">
        <v>4046</v>
      </c>
      <c r="K1458" s="7" t="s">
        <v>1146</v>
      </c>
      <c r="L1458" s="7" t="s">
        <v>30</v>
      </c>
      <c r="M1458" s="7" t="s">
        <v>31</v>
      </c>
      <c r="N1458" s="7" t="s">
        <v>204</v>
      </c>
      <c r="O1458" s="7" t="s">
        <v>205</v>
      </c>
      <c r="P1458" s="7" t="s">
        <v>5513</v>
      </c>
      <c r="Q1458" s="7" t="s">
        <v>146</v>
      </c>
      <c r="R1458" s="7" t="s">
        <v>5514</v>
      </c>
      <c r="S1458" s="7" t="s">
        <v>48</v>
      </c>
      <c r="T1458" s="7" t="s">
        <v>49</v>
      </c>
      <c r="U1458" s="7" t="s">
        <v>120</v>
      </c>
      <c r="V1458" s="10">
        <v>3644.1</v>
      </c>
      <c r="W1458" s="6">
        <v>13</v>
      </c>
      <c r="X1458" s="11">
        <v>0</v>
      </c>
      <c r="Y1458" s="10">
        <v>-206.78</v>
      </c>
      <c r="Z1458" s="30">
        <f t="shared" si="112"/>
        <v>-5.6743777613128071E-2</v>
      </c>
    </row>
    <row r="1459" spans="1:26">
      <c r="A1459" s="27">
        <v>1458</v>
      </c>
      <c r="B1459" s="14" t="s">
        <v>5515</v>
      </c>
      <c r="C1459" s="15">
        <v>44393</v>
      </c>
      <c r="D1459" s="12">
        <f t="shared" si="109"/>
        <v>2021</v>
      </c>
      <c r="E1459" s="12">
        <f t="shared" si="110"/>
        <v>7</v>
      </c>
      <c r="F1459" s="15" t="str">
        <f t="shared" si="111"/>
        <v>2021-07</v>
      </c>
      <c r="G1459" s="15">
        <v>44393</v>
      </c>
      <c r="H1459" s="23">
        <f t="shared" si="113"/>
        <v>0</v>
      </c>
      <c r="I1459" s="14" t="s">
        <v>63</v>
      </c>
      <c r="J1459" s="14" t="s">
        <v>972</v>
      </c>
      <c r="K1459" s="14" t="s">
        <v>757</v>
      </c>
      <c r="L1459" s="14" t="s">
        <v>66</v>
      </c>
      <c r="M1459" s="14" t="s">
        <v>31</v>
      </c>
      <c r="N1459" s="14" t="s">
        <v>91</v>
      </c>
      <c r="O1459" s="14" t="s">
        <v>92</v>
      </c>
      <c r="P1459" s="14" t="s">
        <v>5516</v>
      </c>
      <c r="Q1459" s="14" t="s">
        <v>46</v>
      </c>
      <c r="R1459" s="14" t="s">
        <v>5517</v>
      </c>
      <c r="S1459" s="14" t="s">
        <v>37</v>
      </c>
      <c r="T1459" s="14" t="s">
        <v>38</v>
      </c>
      <c r="U1459" s="14" t="s">
        <v>177</v>
      </c>
      <c r="V1459" s="16">
        <v>8420.2199999999993</v>
      </c>
      <c r="W1459" s="13">
        <v>7</v>
      </c>
      <c r="X1459" s="17">
        <v>0</v>
      </c>
      <c r="Y1459" s="16">
        <v>1159.06</v>
      </c>
      <c r="Z1459" s="31">
        <f t="shared" si="112"/>
        <v>0.13765198534005049</v>
      </c>
    </row>
    <row r="1460" spans="1:26">
      <c r="A1460" s="26">
        <v>1459</v>
      </c>
      <c r="B1460" s="7" t="s">
        <v>5518</v>
      </c>
      <c r="C1460" s="8">
        <v>45165</v>
      </c>
      <c r="D1460" s="12">
        <f t="shared" si="109"/>
        <v>2023</v>
      </c>
      <c r="E1460" s="12">
        <f t="shared" si="110"/>
        <v>8</v>
      </c>
      <c r="F1460" s="8" t="str">
        <f t="shared" si="111"/>
        <v>2023-08</v>
      </c>
      <c r="G1460" s="8">
        <v>45168</v>
      </c>
      <c r="H1460" s="23">
        <f t="shared" si="113"/>
        <v>3</v>
      </c>
      <c r="I1460" s="7" t="s">
        <v>122</v>
      </c>
      <c r="J1460" s="7" t="s">
        <v>980</v>
      </c>
      <c r="K1460" s="7" t="s">
        <v>981</v>
      </c>
      <c r="L1460" s="7" t="s">
        <v>83</v>
      </c>
      <c r="M1460" s="7" t="s">
        <v>31</v>
      </c>
      <c r="N1460" s="7" t="s">
        <v>711</v>
      </c>
      <c r="O1460" s="7" t="s">
        <v>712</v>
      </c>
      <c r="P1460" s="7" t="s">
        <v>5519</v>
      </c>
      <c r="Q1460" s="7" t="s">
        <v>35</v>
      </c>
      <c r="R1460" s="7" t="s">
        <v>5520</v>
      </c>
      <c r="S1460" s="7" t="s">
        <v>48</v>
      </c>
      <c r="T1460" s="7" t="s">
        <v>95</v>
      </c>
      <c r="U1460" s="7" t="s">
        <v>571</v>
      </c>
      <c r="V1460" s="10">
        <v>627.92999999999995</v>
      </c>
      <c r="W1460" s="6">
        <v>7</v>
      </c>
      <c r="X1460" s="11">
        <v>0.5</v>
      </c>
      <c r="Y1460" s="10">
        <v>-7.43</v>
      </c>
      <c r="Z1460" s="30">
        <f t="shared" si="112"/>
        <v>-1.18325291035625E-2</v>
      </c>
    </row>
    <row r="1461" spans="1:26">
      <c r="A1461" s="27">
        <v>1460</v>
      </c>
      <c r="B1461" s="14" t="s">
        <v>5521</v>
      </c>
      <c r="C1461" s="15">
        <v>44221</v>
      </c>
      <c r="D1461" s="12">
        <f t="shared" si="109"/>
        <v>2021</v>
      </c>
      <c r="E1461" s="12">
        <f t="shared" si="110"/>
        <v>1</v>
      </c>
      <c r="F1461" s="15" t="str">
        <f t="shared" si="111"/>
        <v>2021-01</v>
      </c>
      <c r="G1461" s="15">
        <v>44229</v>
      </c>
      <c r="H1461" s="23">
        <f t="shared" si="113"/>
        <v>8</v>
      </c>
      <c r="I1461" s="14" t="s">
        <v>27</v>
      </c>
      <c r="J1461" s="14" t="s">
        <v>632</v>
      </c>
      <c r="K1461" s="14" t="s">
        <v>633</v>
      </c>
      <c r="L1461" s="14" t="s">
        <v>30</v>
      </c>
      <c r="M1461" s="14" t="s">
        <v>31</v>
      </c>
      <c r="N1461" s="14" t="s">
        <v>125</v>
      </c>
      <c r="O1461" s="14" t="s">
        <v>126</v>
      </c>
      <c r="P1461" s="14" t="s">
        <v>5522</v>
      </c>
      <c r="Q1461" s="14" t="s">
        <v>58</v>
      </c>
      <c r="R1461" s="14" t="s">
        <v>5523</v>
      </c>
      <c r="S1461" s="14" t="s">
        <v>110</v>
      </c>
      <c r="T1461" s="14" t="s">
        <v>111</v>
      </c>
      <c r="U1461" s="14" t="s">
        <v>287</v>
      </c>
      <c r="V1461" s="16">
        <v>4536.2299999999996</v>
      </c>
      <c r="W1461" s="13">
        <v>4</v>
      </c>
      <c r="X1461" s="17">
        <v>0.4</v>
      </c>
      <c r="Y1461" s="16">
        <v>-381.37</v>
      </c>
      <c r="Z1461" s="31">
        <f t="shared" si="112"/>
        <v>-8.407201574876054E-2</v>
      </c>
    </row>
    <row r="1462" spans="1:26">
      <c r="A1462" s="26">
        <v>1461</v>
      </c>
      <c r="B1462" s="7" t="s">
        <v>5524</v>
      </c>
      <c r="C1462" s="8">
        <v>45655</v>
      </c>
      <c r="D1462" s="12">
        <f t="shared" si="109"/>
        <v>2024</v>
      </c>
      <c r="E1462" s="12">
        <f t="shared" si="110"/>
        <v>12</v>
      </c>
      <c r="F1462" s="8" t="str">
        <f t="shared" si="111"/>
        <v>2024-12</v>
      </c>
      <c r="G1462" s="8">
        <v>45655</v>
      </c>
      <c r="H1462" s="23">
        <f t="shared" si="113"/>
        <v>0</v>
      </c>
      <c r="I1462" s="7" t="s">
        <v>63</v>
      </c>
      <c r="J1462" s="7" t="s">
        <v>1074</v>
      </c>
      <c r="K1462" s="7" t="s">
        <v>1075</v>
      </c>
      <c r="L1462" s="7" t="s">
        <v>66</v>
      </c>
      <c r="M1462" s="7" t="s">
        <v>31</v>
      </c>
      <c r="N1462" s="7" t="s">
        <v>228</v>
      </c>
      <c r="O1462" s="7" t="s">
        <v>229</v>
      </c>
      <c r="P1462" s="7" t="s">
        <v>5525</v>
      </c>
      <c r="Q1462" s="7" t="s">
        <v>46</v>
      </c>
      <c r="R1462" s="7" t="s">
        <v>5526</v>
      </c>
      <c r="S1462" s="7" t="s">
        <v>37</v>
      </c>
      <c r="T1462" s="7" t="s">
        <v>60</v>
      </c>
      <c r="U1462" s="7" t="s">
        <v>61</v>
      </c>
      <c r="V1462" s="10">
        <v>5010.88</v>
      </c>
      <c r="W1462" s="6">
        <v>11</v>
      </c>
      <c r="X1462" s="11">
        <v>0.2</v>
      </c>
      <c r="Y1462" s="10">
        <v>760.37</v>
      </c>
      <c r="Z1462" s="30">
        <f t="shared" si="112"/>
        <v>0.1517438054792771</v>
      </c>
    </row>
    <row r="1463" spans="1:26">
      <c r="A1463" s="27">
        <v>1462</v>
      </c>
      <c r="B1463" s="14" t="s">
        <v>5527</v>
      </c>
      <c r="C1463" s="15">
        <v>44359</v>
      </c>
      <c r="D1463" s="12">
        <f t="shared" si="109"/>
        <v>2021</v>
      </c>
      <c r="E1463" s="12">
        <f t="shared" si="110"/>
        <v>6</v>
      </c>
      <c r="F1463" s="15" t="str">
        <f t="shared" si="111"/>
        <v>2021-06</v>
      </c>
      <c r="G1463" s="15">
        <v>44361</v>
      </c>
      <c r="H1463" s="23">
        <f t="shared" si="113"/>
        <v>2</v>
      </c>
      <c r="I1463" s="14" t="s">
        <v>122</v>
      </c>
      <c r="J1463" s="14" t="s">
        <v>1008</v>
      </c>
      <c r="K1463" s="14" t="s">
        <v>1009</v>
      </c>
      <c r="L1463" s="14" t="s">
        <v>83</v>
      </c>
      <c r="M1463" s="14" t="s">
        <v>31</v>
      </c>
      <c r="N1463" s="14" t="s">
        <v>91</v>
      </c>
      <c r="O1463" s="14" t="s">
        <v>92</v>
      </c>
      <c r="P1463" s="14" t="s">
        <v>5528</v>
      </c>
      <c r="Q1463" s="14" t="s">
        <v>46</v>
      </c>
      <c r="R1463" s="14" t="s">
        <v>5529</v>
      </c>
      <c r="S1463" s="14" t="s">
        <v>37</v>
      </c>
      <c r="T1463" s="14" t="s">
        <v>38</v>
      </c>
      <c r="U1463" s="14" t="s">
        <v>333</v>
      </c>
      <c r="V1463" s="16">
        <v>685.17</v>
      </c>
      <c r="W1463" s="13">
        <v>2</v>
      </c>
      <c r="X1463" s="17">
        <v>0.5</v>
      </c>
      <c r="Y1463" s="16">
        <v>-64.72</v>
      </c>
      <c r="Z1463" s="31">
        <f t="shared" si="112"/>
        <v>-9.4458309616591504E-2</v>
      </c>
    </row>
    <row r="1464" spans="1:26">
      <c r="A1464" s="26">
        <v>1463</v>
      </c>
      <c r="B1464" s="7" t="s">
        <v>5530</v>
      </c>
      <c r="C1464" s="8">
        <v>44922</v>
      </c>
      <c r="D1464" s="12">
        <f t="shared" si="109"/>
        <v>2022</v>
      </c>
      <c r="E1464" s="12">
        <f t="shared" si="110"/>
        <v>12</v>
      </c>
      <c r="F1464" s="8" t="str">
        <f t="shared" si="111"/>
        <v>2022-12</v>
      </c>
      <c r="G1464" s="8">
        <v>44924</v>
      </c>
      <c r="H1464" s="23">
        <f t="shared" si="113"/>
        <v>2</v>
      </c>
      <c r="I1464" s="7" t="s">
        <v>122</v>
      </c>
      <c r="J1464" s="7" t="s">
        <v>746</v>
      </c>
      <c r="K1464" s="7" t="s">
        <v>747</v>
      </c>
      <c r="L1464" s="7" t="s">
        <v>83</v>
      </c>
      <c r="M1464" s="7" t="s">
        <v>31</v>
      </c>
      <c r="N1464" s="7" t="s">
        <v>143</v>
      </c>
      <c r="O1464" s="7" t="s">
        <v>144</v>
      </c>
      <c r="P1464" s="7" t="s">
        <v>5531</v>
      </c>
      <c r="Q1464" s="7" t="s">
        <v>146</v>
      </c>
      <c r="R1464" s="7" t="s">
        <v>5532</v>
      </c>
      <c r="S1464" s="7" t="s">
        <v>48</v>
      </c>
      <c r="T1464" s="7" t="s">
        <v>49</v>
      </c>
      <c r="U1464" s="7" t="s">
        <v>50</v>
      </c>
      <c r="V1464" s="10">
        <v>207.07</v>
      </c>
      <c r="W1464" s="6">
        <v>11</v>
      </c>
      <c r="X1464" s="11">
        <v>0.4</v>
      </c>
      <c r="Y1464" s="10">
        <v>85.44</v>
      </c>
      <c r="Z1464" s="30">
        <f t="shared" si="112"/>
        <v>0.41261409185299658</v>
      </c>
    </row>
    <row r="1465" spans="1:26">
      <c r="A1465" s="27">
        <v>1464</v>
      </c>
      <c r="B1465" s="14" t="s">
        <v>5533</v>
      </c>
      <c r="C1465" s="15">
        <v>44912</v>
      </c>
      <c r="D1465" s="12">
        <f t="shared" si="109"/>
        <v>2022</v>
      </c>
      <c r="E1465" s="12">
        <f t="shared" si="110"/>
        <v>12</v>
      </c>
      <c r="F1465" s="15" t="str">
        <f t="shared" si="111"/>
        <v>2022-12</v>
      </c>
      <c r="G1465" s="15">
        <v>44915</v>
      </c>
      <c r="H1465" s="23">
        <f t="shared" si="113"/>
        <v>3</v>
      </c>
      <c r="I1465" s="14" t="s">
        <v>122</v>
      </c>
      <c r="J1465" s="14" t="s">
        <v>2291</v>
      </c>
      <c r="K1465" s="14" t="s">
        <v>1340</v>
      </c>
      <c r="L1465" s="14" t="s">
        <v>83</v>
      </c>
      <c r="M1465" s="14" t="s">
        <v>31</v>
      </c>
      <c r="N1465" s="14" t="s">
        <v>213</v>
      </c>
      <c r="O1465" s="14" t="s">
        <v>92</v>
      </c>
      <c r="P1465" s="14" t="s">
        <v>5534</v>
      </c>
      <c r="Q1465" s="14" t="s">
        <v>46</v>
      </c>
      <c r="R1465" s="14" t="s">
        <v>5535</v>
      </c>
      <c r="S1465" s="14" t="s">
        <v>110</v>
      </c>
      <c r="T1465" s="14" t="s">
        <v>223</v>
      </c>
      <c r="U1465" s="14" t="s">
        <v>449</v>
      </c>
      <c r="V1465" s="16">
        <v>1386.16</v>
      </c>
      <c r="W1465" s="13">
        <v>2</v>
      </c>
      <c r="X1465" s="17">
        <v>0.3</v>
      </c>
      <c r="Y1465" s="16">
        <v>100.25</v>
      </c>
      <c r="Z1465" s="31">
        <f t="shared" si="112"/>
        <v>7.2322098459052339E-2</v>
      </c>
    </row>
    <row r="1466" spans="1:26">
      <c r="A1466" s="26">
        <v>1465</v>
      </c>
      <c r="B1466" s="7" t="s">
        <v>5536</v>
      </c>
      <c r="C1466" s="8">
        <v>44417</v>
      </c>
      <c r="D1466" s="12">
        <f t="shared" si="109"/>
        <v>2021</v>
      </c>
      <c r="E1466" s="12">
        <f t="shared" si="110"/>
        <v>8</v>
      </c>
      <c r="F1466" s="8" t="str">
        <f t="shared" si="111"/>
        <v>2021-08</v>
      </c>
      <c r="G1466" s="8">
        <v>44425</v>
      </c>
      <c r="H1466" s="23">
        <f t="shared" si="113"/>
        <v>8</v>
      </c>
      <c r="I1466" s="7" t="s">
        <v>27</v>
      </c>
      <c r="J1466" s="7" t="s">
        <v>335</v>
      </c>
      <c r="K1466" s="7" t="s">
        <v>336</v>
      </c>
      <c r="L1466" s="7" t="s">
        <v>83</v>
      </c>
      <c r="M1466" s="7" t="s">
        <v>31</v>
      </c>
      <c r="N1466" s="7" t="s">
        <v>55</v>
      </c>
      <c r="O1466" s="7" t="s">
        <v>56</v>
      </c>
      <c r="P1466" s="7" t="s">
        <v>5537</v>
      </c>
      <c r="Q1466" s="7" t="s">
        <v>58</v>
      </c>
      <c r="R1466" s="7" t="s">
        <v>5538</v>
      </c>
      <c r="S1466" s="7" t="s">
        <v>110</v>
      </c>
      <c r="T1466" s="7" t="s">
        <v>111</v>
      </c>
      <c r="U1466" s="7" t="s">
        <v>216</v>
      </c>
      <c r="V1466" s="10">
        <v>15078.93</v>
      </c>
      <c r="W1466" s="6">
        <v>14</v>
      </c>
      <c r="X1466" s="11">
        <v>0.2</v>
      </c>
      <c r="Y1466" s="10">
        <v>-220.78</v>
      </c>
      <c r="Z1466" s="30">
        <f t="shared" si="112"/>
        <v>-1.4641622449338249E-2</v>
      </c>
    </row>
    <row r="1467" spans="1:26">
      <c r="A1467" s="27">
        <v>1466</v>
      </c>
      <c r="B1467" s="14" t="s">
        <v>5539</v>
      </c>
      <c r="C1467" s="15">
        <v>45405</v>
      </c>
      <c r="D1467" s="12">
        <f t="shared" si="109"/>
        <v>2024</v>
      </c>
      <c r="E1467" s="12">
        <f t="shared" si="110"/>
        <v>4</v>
      </c>
      <c r="F1467" s="15" t="str">
        <f t="shared" si="111"/>
        <v>2024-04</v>
      </c>
      <c r="G1467" s="15">
        <v>45405</v>
      </c>
      <c r="H1467" s="23">
        <f t="shared" si="113"/>
        <v>0</v>
      </c>
      <c r="I1467" s="14" t="s">
        <v>63</v>
      </c>
      <c r="J1467" s="14" t="s">
        <v>2583</v>
      </c>
      <c r="K1467" s="14" t="s">
        <v>583</v>
      </c>
      <c r="L1467" s="14" t="s">
        <v>83</v>
      </c>
      <c r="M1467" s="14" t="s">
        <v>31</v>
      </c>
      <c r="N1467" s="14" t="s">
        <v>106</v>
      </c>
      <c r="O1467" s="14" t="s">
        <v>107</v>
      </c>
      <c r="P1467" s="14" t="s">
        <v>5540</v>
      </c>
      <c r="Q1467" s="14" t="s">
        <v>35</v>
      </c>
      <c r="R1467" s="14" t="s">
        <v>5541</v>
      </c>
      <c r="S1467" s="14" t="s">
        <v>48</v>
      </c>
      <c r="T1467" s="14" t="s">
        <v>129</v>
      </c>
      <c r="U1467" s="14" t="s">
        <v>130</v>
      </c>
      <c r="V1467" s="16">
        <v>282.58999999999997</v>
      </c>
      <c r="W1467" s="13">
        <v>7</v>
      </c>
      <c r="X1467" s="17">
        <v>0.1</v>
      </c>
      <c r="Y1467" s="16">
        <v>95.82</v>
      </c>
      <c r="Z1467" s="31">
        <f t="shared" si="112"/>
        <v>0.33907781591705299</v>
      </c>
    </row>
    <row r="1468" spans="1:26">
      <c r="A1468" s="26">
        <v>1467</v>
      </c>
      <c r="B1468" s="7" t="s">
        <v>5542</v>
      </c>
      <c r="C1468" s="8">
        <v>44647</v>
      </c>
      <c r="D1468" s="12">
        <f t="shared" si="109"/>
        <v>2022</v>
      </c>
      <c r="E1468" s="12">
        <f t="shared" si="110"/>
        <v>3</v>
      </c>
      <c r="F1468" s="8" t="str">
        <f t="shared" si="111"/>
        <v>2022-03</v>
      </c>
      <c r="G1468" s="8">
        <v>44650</v>
      </c>
      <c r="H1468" s="23">
        <f t="shared" si="113"/>
        <v>3</v>
      </c>
      <c r="I1468" s="7" t="s">
        <v>52</v>
      </c>
      <c r="J1468" s="7" t="s">
        <v>81</v>
      </c>
      <c r="K1468" s="7" t="s">
        <v>82</v>
      </c>
      <c r="L1468" s="7" t="s">
        <v>83</v>
      </c>
      <c r="M1468" s="7" t="s">
        <v>31</v>
      </c>
      <c r="N1468" s="7" t="s">
        <v>32</v>
      </c>
      <c r="O1468" s="7" t="s">
        <v>33</v>
      </c>
      <c r="P1468" s="7" t="s">
        <v>5543</v>
      </c>
      <c r="Q1468" s="7" t="s">
        <v>35</v>
      </c>
      <c r="R1468" s="7" t="s">
        <v>5544</v>
      </c>
      <c r="S1468" s="7" t="s">
        <v>37</v>
      </c>
      <c r="T1468" s="7" t="s">
        <v>38</v>
      </c>
      <c r="U1468" s="7" t="s">
        <v>333</v>
      </c>
      <c r="V1468" s="10">
        <v>3741.29</v>
      </c>
      <c r="W1468" s="6">
        <v>4</v>
      </c>
      <c r="X1468" s="11">
        <v>0</v>
      </c>
      <c r="Y1468" s="10">
        <v>10.81</v>
      </c>
      <c r="Z1468" s="30">
        <f t="shared" si="112"/>
        <v>2.8893777280029082E-3</v>
      </c>
    </row>
    <row r="1469" spans="1:26">
      <c r="A1469" s="27">
        <v>1468</v>
      </c>
      <c r="B1469" s="14" t="s">
        <v>5545</v>
      </c>
      <c r="C1469" s="15">
        <v>45356</v>
      </c>
      <c r="D1469" s="12">
        <f t="shared" si="109"/>
        <v>2024</v>
      </c>
      <c r="E1469" s="12">
        <f t="shared" si="110"/>
        <v>3</v>
      </c>
      <c r="F1469" s="15" t="str">
        <f t="shared" si="111"/>
        <v>2024-03</v>
      </c>
      <c r="G1469" s="15">
        <v>45359</v>
      </c>
      <c r="H1469" s="23">
        <f t="shared" si="113"/>
        <v>3</v>
      </c>
      <c r="I1469" s="14" t="s">
        <v>122</v>
      </c>
      <c r="J1469" s="14" t="s">
        <v>5546</v>
      </c>
      <c r="K1469" s="14" t="s">
        <v>918</v>
      </c>
      <c r="L1469" s="14" t="s">
        <v>83</v>
      </c>
      <c r="M1469" s="14" t="s">
        <v>31</v>
      </c>
      <c r="N1469" s="14" t="s">
        <v>153</v>
      </c>
      <c r="O1469" s="14" t="s">
        <v>154</v>
      </c>
      <c r="P1469" s="14" t="s">
        <v>5547</v>
      </c>
      <c r="Q1469" s="14" t="s">
        <v>146</v>
      </c>
      <c r="R1469" s="14" t="s">
        <v>5548</v>
      </c>
      <c r="S1469" s="14" t="s">
        <v>48</v>
      </c>
      <c r="T1469" s="14" t="s">
        <v>78</v>
      </c>
      <c r="U1469" s="14" t="s">
        <v>79</v>
      </c>
      <c r="V1469" s="16">
        <v>1319.79</v>
      </c>
      <c r="W1469" s="13">
        <v>9</v>
      </c>
      <c r="X1469" s="17">
        <v>0.3</v>
      </c>
      <c r="Y1469" s="16">
        <v>112.52</v>
      </c>
      <c r="Z1469" s="31">
        <f t="shared" si="112"/>
        <v>8.5255987695012081E-2</v>
      </c>
    </row>
    <row r="1470" spans="1:26">
      <c r="A1470" s="26">
        <v>1469</v>
      </c>
      <c r="B1470" s="7" t="s">
        <v>5549</v>
      </c>
      <c r="C1470" s="8">
        <v>45024</v>
      </c>
      <c r="D1470" s="12">
        <f t="shared" si="109"/>
        <v>2023</v>
      </c>
      <c r="E1470" s="12">
        <f t="shared" si="110"/>
        <v>4</v>
      </c>
      <c r="F1470" s="8" t="str">
        <f t="shared" si="111"/>
        <v>2023-04</v>
      </c>
      <c r="G1470" s="8">
        <v>45030</v>
      </c>
      <c r="H1470" s="23">
        <f t="shared" si="113"/>
        <v>6</v>
      </c>
      <c r="I1470" s="7" t="s">
        <v>27</v>
      </c>
      <c r="J1470" s="7" t="s">
        <v>2417</v>
      </c>
      <c r="K1470" s="7" t="s">
        <v>747</v>
      </c>
      <c r="L1470" s="7" t="s">
        <v>66</v>
      </c>
      <c r="M1470" s="7" t="s">
        <v>31</v>
      </c>
      <c r="N1470" s="7" t="s">
        <v>91</v>
      </c>
      <c r="O1470" s="7" t="s">
        <v>92</v>
      </c>
      <c r="P1470" s="7" t="s">
        <v>5550</v>
      </c>
      <c r="Q1470" s="7" t="s">
        <v>46</v>
      </c>
      <c r="R1470" s="7" t="s">
        <v>5551</v>
      </c>
      <c r="S1470" s="7" t="s">
        <v>110</v>
      </c>
      <c r="T1470" s="7" t="s">
        <v>111</v>
      </c>
      <c r="U1470" s="7" t="s">
        <v>216</v>
      </c>
      <c r="V1470" s="10">
        <v>12948.82</v>
      </c>
      <c r="W1470" s="6">
        <v>12</v>
      </c>
      <c r="X1470" s="11">
        <v>0.4</v>
      </c>
      <c r="Y1470" s="10">
        <v>626.52</v>
      </c>
      <c r="Z1470" s="30">
        <f t="shared" si="112"/>
        <v>4.8384331545268215E-2</v>
      </c>
    </row>
    <row r="1471" spans="1:26">
      <c r="A1471" s="27">
        <v>1470</v>
      </c>
      <c r="B1471" s="14" t="s">
        <v>5552</v>
      </c>
      <c r="C1471" s="15">
        <v>44358</v>
      </c>
      <c r="D1471" s="12">
        <f t="shared" si="109"/>
        <v>2021</v>
      </c>
      <c r="E1471" s="12">
        <f t="shared" si="110"/>
        <v>6</v>
      </c>
      <c r="F1471" s="15" t="str">
        <f t="shared" si="111"/>
        <v>2021-06</v>
      </c>
      <c r="G1471" s="15">
        <v>44361</v>
      </c>
      <c r="H1471" s="23">
        <f t="shared" si="113"/>
        <v>3</v>
      </c>
      <c r="I1471" s="14" t="s">
        <v>122</v>
      </c>
      <c r="J1471" s="14" t="s">
        <v>2477</v>
      </c>
      <c r="K1471" s="14" t="s">
        <v>939</v>
      </c>
      <c r="L1471" s="14" t="s">
        <v>30</v>
      </c>
      <c r="M1471" s="14" t="s">
        <v>31</v>
      </c>
      <c r="N1471" s="14" t="s">
        <v>55</v>
      </c>
      <c r="O1471" s="14" t="s">
        <v>56</v>
      </c>
      <c r="P1471" s="14" t="s">
        <v>5553</v>
      </c>
      <c r="Q1471" s="14" t="s">
        <v>58</v>
      </c>
      <c r="R1471" s="14" t="s">
        <v>5554</v>
      </c>
      <c r="S1471" s="14" t="s">
        <v>110</v>
      </c>
      <c r="T1471" s="14" t="s">
        <v>223</v>
      </c>
      <c r="U1471" s="14" t="s">
        <v>224</v>
      </c>
      <c r="V1471" s="16">
        <v>4240.7299999999996</v>
      </c>
      <c r="W1471" s="13">
        <v>12</v>
      </c>
      <c r="X1471" s="17">
        <v>0.5</v>
      </c>
      <c r="Y1471" s="16">
        <v>1020.2</v>
      </c>
      <c r="Z1471" s="31">
        <f t="shared" si="112"/>
        <v>0.24057178834776091</v>
      </c>
    </row>
    <row r="1472" spans="1:26">
      <c r="A1472" s="26">
        <v>1471</v>
      </c>
      <c r="B1472" s="7" t="s">
        <v>5555</v>
      </c>
      <c r="C1472" s="8">
        <v>45276</v>
      </c>
      <c r="D1472" s="12">
        <f t="shared" si="109"/>
        <v>2023</v>
      </c>
      <c r="E1472" s="12">
        <f t="shared" si="110"/>
        <v>12</v>
      </c>
      <c r="F1472" s="8" t="str">
        <f t="shared" si="111"/>
        <v>2023-12</v>
      </c>
      <c r="G1472" s="8">
        <v>45276</v>
      </c>
      <c r="H1472" s="23">
        <f t="shared" si="113"/>
        <v>0</v>
      </c>
      <c r="I1472" s="7" t="s">
        <v>63</v>
      </c>
      <c r="J1472" s="7" t="s">
        <v>5556</v>
      </c>
      <c r="K1472" s="7" t="s">
        <v>1784</v>
      </c>
      <c r="L1472" s="7" t="s">
        <v>83</v>
      </c>
      <c r="M1472" s="7" t="s">
        <v>31</v>
      </c>
      <c r="N1472" s="7" t="s">
        <v>283</v>
      </c>
      <c r="O1472" s="7" t="s">
        <v>284</v>
      </c>
      <c r="P1472" s="7" t="s">
        <v>5557</v>
      </c>
      <c r="Q1472" s="7" t="s">
        <v>146</v>
      </c>
      <c r="R1472" s="7" t="s">
        <v>5558</v>
      </c>
      <c r="S1472" s="7" t="s">
        <v>37</v>
      </c>
      <c r="T1472" s="7" t="s">
        <v>38</v>
      </c>
      <c r="U1472" s="7" t="s">
        <v>177</v>
      </c>
      <c r="V1472" s="10">
        <v>3816.6</v>
      </c>
      <c r="W1472" s="6">
        <v>6</v>
      </c>
      <c r="X1472" s="11">
        <v>0</v>
      </c>
      <c r="Y1472" s="10">
        <v>1167.96</v>
      </c>
      <c r="Z1472" s="30">
        <f t="shared" si="112"/>
        <v>0.30602106587014621</v>
      </c>
    </row>
    <row r="1473" spans="1:26">
      <c r="A1473" s="27">
        <v>1472</v>
      </c>
      <c r="B1473" s="14" t="s">
        <v>5559</v>
      </c>
      <c r="C1473" s="15">
        <v>44817</v>
      </c>
      <c r="D1473" s="12">
        <f t="shared" si="109"/>
        <v>2022</v>
      </c>
      <c r="E1473" s="12">
        <f t="shared" si="110"/>
        <v>9</v>
      </c>
      <c r="F1473" s="15" t="str">
        <f t="shared" si="111"/>
        <v>2022-09</v>
      </c>
      <c r="G1473" s="15">
        <v>44823</v>
      </c>
      <c r="H1473" s="23">
        <f t="shared" si="113"/>
        <v>6</v>
      </c>
      <c r="I1473" s="14" t="s">
        <v>27</v>
      </c>
      <c r="J1473" s="14" t="s">
        <v>272</v>
      </c>
      <c r="K1473" s="14" t="s">
        <v>273</v>
      </c>
      <c r="L1473" s="14" t="s">
        <v>66</v>
      </c>
      <c r="M1473" s="14" t="s">
        <v>31</v>
      </c>
      <c r="N1473" s="14" t="s">
        <v>166</v>
      </c>
      <c r="O1473" s="14" t="s">
        <v>167</v>
      </c>
      <c r="P1473" s="14" t="s">
        <v>5560</v>
      </c>
      <c r="Q1473" s="14" t="s">
        <v>35</v>
      </c>
      <c r="R1473" s="14" t="s">
        <v>5561</v>
      </c>
      <c r="S1473" s="14" t="s">
        <v>48</v>
      </c>
      <c r="T1473" s="14" t="s">
        <v>86</v>
      </c>
      <c r="U1473" s="14" t="s">
        <v>388</v>
      </c>
      <c r="V1473" s="16">
        <v>453.12</v>
      </c>
      <c r="W1473" s="13">
        <v>2</v>
      </c>
      <c r="X1473" s="17">
        <v>0.1</v>
      </c>
      <c r="Y1473" s="16">
        <v>13.18</v>
      </c>
      <c r="Z1473" s="31">
        <f t="shared" si="112"/>
        <v>2.9087217514124294E-2</v>
      </c>
    </row>
    <row r="1474" spans="1:26">
      <c r="A1474" s="26">
        <v>1473</v>
      </c>
      <c r="B1474" s="7" t="s">
        <v>5562</v>
      </c>
      <c r="C1474" s="8">
        <v>44660</v>
      </c>
      <c r="D1474" s="12">
        <f t="shared" ref="D1474:D1537" si="114">YEAR(C1474)</f>
        <v>2022</v>
      </c>
      <c r="E1474" s="12">
        <f t="shared" ref="E1474:E1537" si="115">MONTH(C1474)</f>
        <v>4</v>
      </c>
      <c r="F1474" s="8" t="str">
        <f t="shared" ref="F1474:F1537" si="116">TEXT(C1474,"yyyy-mm")</f>
        <v>2022-04</v>
      </c>
      <c r="G1474" s="8">
        <v>44665</v>
      </c>
      <c r="H1474" s="23">
        <f t="shared" si="113"/>
        <v>5</v>
      </c>
      <c r="I1474" s="7" t="s">
        <v>27</v>
      </c>
      <c r="J1474" s="7" t="s">
        <v>3471</v>
      </c>
      <c r="K1474" s="7" t="s">
        <v>320</v>
      </c>
      <c r="L1474" s="7" t="s">
        <v>83</v>
      </c>
      <c r="M1474" s="7" t="s">
        <v>31</v>
      </c>
      <c r="N1474" s="7" t="s">
        <v>181</v>
      </c>
      <c r="O1474" s="7" t="s">
        <v>107</v>
      </c>
      <c r="P1474" s="7" t="s">
        <v>5563</v>
      </c>
      <c r="Q1474" s="7" t="s">
        <v>35</v>
      </c>
      <c r="R1474" s="7" t="s">
        <v>5564</v>
      </c>
      <c r="S1474" s="7" t="s">
        <v>48</v>
      </c>
      <c r="T1474" s="7" t="s">
        <v>78</v>
      </c>
      <c r="U1474" s="7" t="s">
        <v>1128</v>
      </c>
      <c r="V1474" s="10">
        <v>2487.83</v>
      </c>
      <c r="W1474" s="6">
        <v>10</v>
      </c>
      <c r="X1474" s="11">
        <v>0.1</v>
      </c>
      <c r="Y1474" s="10">
        <v>310.52999999999997</v>
      </c>
      <c r="Z1474" s="30">
        <f t="shared" ref="Z1474:Z1537" si="117">IFERROR(Y1474/V1474,0)</f>
        <v>0.12481962191950415</v>
      </c>
    </row>
    <row r="1475" spans="1:26">
      <c r="A1475" s="27">
        <v>1474</v>
      </c>
      <c r="B1475" s="14" t="s">
        <v>5565</v>
      </c>
      <c r="C1475" s="15">
        <v>45127</v>
      </c>
      <c r="D1475" s="12">
        <f t="shared" si="114"/>
        <v>2023</v>
      </c>
      <c r="E1475" s="12">
        <f t="shared" si="115"/>
        <v>7</v>
      </c>
      <c r="F1475" s="15" t="str">
        <f t="shared" si="116"/>
        <v>2023-07</v>
      </c>
      <c r="G1475" s="15">
        <v>45132</v>
      </c>
      <c r="H1475" s="23">
        <f t="shared" si="113"/>
        <v>5</v>
      </c>
      <c r="I1475" s="14" t="s">
        <v>27</v>
      </c>
      <c r="J1475" s="14" t="s">
        <v>1920</v>
      </c>
      <c r="K1475" s="14" t="s">
        <v>1921</v>
      </c>
      <c r="L1475" s="14" t="s">
        <v>66</v>
      </c>
      <c r="M1475" s="14" t="s">
        <v>31</v>
      </c>
      <c r="N1475" s="14" t="s">
        <v>55</v>
      </c>
      <c r="O1475" s="14" t="s">
        <v>56</v>
      </c>
      <c r="P1475" s="14" t="s">
        <v>5566</v>
      </c>
      <c r="Q1475" s="14" t="s">
        <v>58</v>
      </c>
      <c r="R1475" s="14" t="s">
        <v>5567</v>
      </c>
      <c r="S1475" s="14" t="s">
        <v>37</v>
      </c>
      <c r="T1475" s="14" t="s">
        <v>208</v>
      </c>
      <c r="U1475" s="14" t="s">
        <v>408</v>
      </c>
      <c r="V1475" s="16">
        <v>2629.68</v>
      </c>
      <c r="W1475" s="13">
        <v>8</v>
      </c>
      <c r="X1475" s="17">
        <v>0.3</v>
      </c>
      <c r="Y1475" s="16">
        <v>-88.67</v>
      </c>
      <c r="Z1475" s="31">
        <f t="shared" si="117"/>
        <v>-3.3718931581028871E-2</v>
      </c>
    </row>
    <row r="1476" spans="1:26">
      <c r="A1476" s="26">
        <v>1475</v>
      </c>
      <c r="B1476" s="7" t="s">
        <v>5568</v>
      </c>
      <c r="C1476" s="8">
        <v>44648</v>
      </c>
      <c r="D1476" s="12">
        <f t="shared" si="114"/>
        <v>2022</v>
      </c>
      <c r="E1476" s="12">
        <f t="shared" si="115"/>
        <v>3</v>
      </c>
      <c r="F1476" s="8" t="str">
        <f t="shared" si="116"/>
        <v>2022-03</v>
      </c>
      <c r="G1476" s="8">
        <v>44651</v>
      </c>
      <c r="H1476" s="23">
        <f t="shared" ref="H1476:H1539" si="118">G1476-C1476</f>
        <v>3</v>
      </c>
      <c r="I1476" s="7" t="s">
        <v>52</v>
      </c>
      <c r="J1476" s="7" t="s">
        <v>2896</v>
      </c>
      <c r="K1476" s="7" t="s">
        <v>2897</v>
      </c>
      <c r="L1476" s="7" t="s">
        <v>66</v>
      </c>
      <c r="M1476" s="7" t="s">
        <v>31</v>
      </c>
      <c r="N1476" s="7" t="s">
        <v>106</v>
      </c>
      <c r="O1476" s="7" t="s">
        <v>107</v>
      </c>
      <c r="P1476" s="7" t="s">
        <v>5569</v>
      </c>
      <c r="Q1476" s="7" t="s">
        <v>35</v>
      </c>
      <c r="R1476" s="7" t="s">
        <v>5570</v>
      </c>
      <c r="S1476" s="7" t="s">
        <v>110</v>
      </c>
      <c r="T1476" s="7" t="s">
        <v>111</v>
      </c>
      <c r="U1476" s="7" t="s">
        <v>287</v>
      </c>
      <c r="V1476" s="10">
        <v>2928.04</v>
      </c>
      <c r="W1476" s="6">
        <v>11</v>
      </c>
      <c r="X1476" s="11">
        <v>0</v>
      </c>
      <c r="Y1476" s="10">
        <v>-83.08</v>
      </c>
      <c r="Z1476" s="30">
        <f t="shared" si="117"/>
        <v>-2.8373929317905493E-2</v>
      </c>
    </row>
    <row r="1477" spans="1:26">
      <c r="A1477" s="27">
        <v>1476</v>
      </c>
      <c r="B1477" s="14" t="s">
        <v>5571</v>
      </c>
      <c r="C1477" s="15">
        <v>44517</v>
      </c>
      <c r="D1477" s="12">
        <f t="shared" si="114"/>
        <v>2021</v>
      </c>
      <c r="E1477" s="12">
        <f t="shared" si="115"/>
        <v>11</v>
      </c>
      <c r="F1477" s="15" t="str">
        <f t="shared" si="116"/>
        <v>2021-11</v>
      </c>
      <c r="G1477" s="15">
        <v>44520</v>
      </c>
      <c r="H1477" s="23">
        <f t="shared" si="118"/>
        <v>3</v>
      </c>
      <c r="I1477" s="14" t="s">
        <v>52</v>
      </c>
      <c r="J1477" s="14" t="s">
        <v>1671</v>
      </c>
      <c r="K1477" s="14" t="s">
        <v>1672</v>
      </c>
      <c r="L1477" s="14" t="s">
        <v>66</v>
      </c>
      <c r="M1477" s="14" t="s">
        <v>31</v>
      </c>
      <c r="N1477" s="14" t="s">
        <v>181</v>
      </c>
      <c r="O1477" s="14" t="s">
        <v>107</v>
      </c>
      <c r="P1477" s="14" t="s">
        <v>5572</v>
      </c>
      <c r="Q1477" s="14" t="s">
        <v>35</v>
      </c>
      <c r="R1477" s="14" t="s">
        <v>5573</v>
      </c>
      <c r="S1477" s="14" t="s">
        <v>48</v>
      </c>
      <c r="T1477" s="14" t="s">
        <v>138</v>
      </c>
      <c r="U1477" s="14" t="s">
        <v>781</v>
      </c>
      <c r="V1477" s="16">
        <v>635.75</v>
      </c>
      <c r="W1477" s="13">
        <v>5</v>
      </c>
      <c r="X1477" s="17">
        <v>0</v>
      </c>
      <c r="Y1477" s="16">
        <v>252.08</v>
      </c>
      <c r="Z1477" s="31">
        <f t="shared" si="117"/>
        <v>0.39650806134486827</v>
      </c>
    </row>
    <row r="1478" spans="1:26">
      <c r="A1478" s="26">
        <v>1477</v>
      </c>
      <c r="B1478" s="7" t="s">
        <v>5574</v>
      </c>
      <c r="C1478" s="8">
        <v>45227</v>
      </c>
      <c r="D1478" s="12">
        <f t="shared" si="114"/>
        <v>2023</v>
      </c>
      <c r="E1478" s="12">
        <f t="shared" si="115"/>
        <v>10</v>
      </c>
      <c r="F1478" s="8" t="str">
        <f t="shared" si="116"/>
        <v>2023-10</v>
      </c>
      <c r="G1478" s="8">
        <v>45231</v>
      </c>
      <c r="H1478" s="23">
        <f t="shared" si="118"/>
        <v>4</v>
      </c>
      <c r="I1478" s="7" t="s">
        <v>52</v>
      </c>
      <c r="J1478" s="7" t="s">
        <v>5091</v>
      </c>
      <c r="K1478" s="7" t="s">
        <v>2129</v>
      </c>
      <c r="L1478" s="7" t="s">
        <v>30</v>
      </c>
      <c r="M1478" s="7" t="s">
        <v>31</v>
      </c>
      <c r="N1478" s="7" t="s">
        <v>313</v>
      </c>
      <c r="O1478" s="7" t="s">
        <v>314</v>
      </c>
      <c r="P1478" s="7" t="s">
        <v>5575</v>
      </c>
      <c r="Q1478" s="7" t="s">
        <v>146</v>
      </c>
      <c r="R1478" s="7" t="s">
        <v>5576</v>
      </c>
      <c r="S1478" s="7" t="s">
        <v>110</v>
      </c>
      <c r="T1478" s="7" t="s">
        <v>111</v>
      </c>
      <c r="U1478" s="7" t="s">
        <v>112</v>
      </c>
      <c r="V1478" s="10">
        <v>4613.13</v>
      </c>
      <c r="W1478" s="6">
        <v>3</v>
      </c>
      <c r="X1478" s="11">
        <v>0</v>
      </c>
      <c r="Y1478" s="10">
        <v>238.72</v>
      </c>
      <c r="Z1478" s="30">
        <f t="shared" si="117"/>
        <v>5.1747945538062008E-2</v>
      </c>
    </row>
    <row r="1479" spans="1:26">
      <c r="A1479" s="27">
        <v>1478</v>
      </c>
      <c r="B1479" s="14" t="s">
        <v>5577</v>
      </c>
      <c r="C1479" s="15">
        <v>45128</v>
      </c>
      <c r="D1479" s="12">
        <f t="shared" si="114"/>
        <v>2023</v>
      </c>
      <c r="E1479" s="12">
        <f t="shared" si="115"/>
        <v>7</v>
      </c>
      <c r="F1479" s="15" t="str">
        <f t="shared" si="116"/>
        <v>2023-07</v>
      </c>
      <c r="G1479" s="15">
        <v>45133</v>
      </c>
      <c r="H1479" s="23">
        <f t="shared" si="118"/>
        <v>5</v>
      </c>
      <c r="I1479" s="14" t="s">
        <v>27</v>
      </c>
      <c r="J1479" s="14" t="s">
        <v>1717</v>
      </c>
      <c r="K1479" s="14" t="s">
        <v>391</v>
      </c>
      <c r="L1479" s="14" t="s">
        <v>30</v>
      </c>
      <c r="M1479" s="14" t="s">
        <v>31</v>
      </c>
      <c r="N1479" s="14" t="s">
        <v>313</v>
      </c>
      <c r="O1479" s="14" t="s">
        <v>314</v>
      </c>
      <c r="P1479" s="14" t="s">
        <v>5578</v>
      </c>
      <c r="Q1479" s="14" t="s">
        <v>146</v>
      </c>
      <c r="R1479" s="14" t="s">
        <v>5579</v>
      </c>
      <c r="S1479" s="14" t="s">
        <v>110</v>
      </c>
      <c r="T1479" s="14" t="s">
        <v>148</v>
      </c>
      <c r="U1479" s="14" t="s">
        <v>237</v>
      </c>
      <c r="V1479" s="16">
        <v>6780.03</v>
      </c>
      <c r="W1479" s="13">
        <v>9</v>
      </c>
      <c r="X1479" s="17">
        <v>0.4</v>
      </c>
      <c r="Y1479" s="16">
        <v>-1342.17</v>
      </c>
      <c r="Z1479" s="31">
        <f t="shared" si="117"/>
        <v>-0.19795930106503956</v>
      </c>
    </row>
    <row r="1480" spans="1:26">
      <c r="A1480" s="26">
        <v>1479</v>
      </c>
      <c r="B1480" s="7" t="s">
        <v>5580</v>
      </c>
      <c r="C1480" s="8">
        <v>45002</v>
      </c>
      <c r="D1480" s="12">
        <f t="shared" si="114"/>
        <v>2023</v>
      </c>
      <c r="E1480" s="12">
        <f t="shared" si="115"/>
        <v>3</v>
      </c>
      <c r="F1480" s="8" t="str">
        <f t="shared" si="116"/>
        <v>2023-03</v>
      </c>
      <c r="G1480" s="8">
        <v>45007</v>
      </c>
      <c r="H1480" s="23">
        <f t="shared" si="118"/>
        <v>5</v>
      </c>
      <c r="I1480" s="7" t="s">
        <v>27</v>
      </c>
      <c r="J1480" s="7" t="s">
        <v>497</v>
      </c>
      <c r="K1480" s="7" t="s">
        <v>320</v>
      </c>
      <c r="L1480" s="7" t="s">
        <v>66</v>
      </c>
      <c r="M1480" s="7" t="s">
        <v>31</v>
      </c>
      <c r="N1480" s="7" t="s">
        <v>106</v>
      </c>
      <c r="O1480" s="7" t="s">
        <v>107</v>
      </c>
      <c r="P1480" s="7" t="s">
        <v>5581</v>
      </c>
      <c r="Q1480" s="7" t="s">
        <v>35</v>
      </c>
      <c r="R1480" s="7" t="s">
        <v>5582</v>
      </c>
      <c r="S1480" s="7" t="s">
        <v>37</v>
      </c>
      <c r="T1480" s="7" t="s">
        <v>60</v>
      </c>
      <c r="U1480" s="7" t="s">
        <v>317</v>
      </c>
      <c r="V1480" s="10">
        <v>1477.3</v>
      </c>
      <c r="W1480" s="6">
        <v>7</v>
      </c>
      <c r="X1480" s="11">
        <v>0.4</v>
      </c>
      <c r="Y1480" s="10">
        <v>349.46</v>
      </c>
      <c r="Z1480" s="30">
        <f t="shared" si="117"/>
        <v>0.23655317132606782</v>
      </c>
    </row>
    <row r="1481" spans="1:26">
      <c r="A1481" s="27">
        <v>1480</v>
      </c>
      <c r="B1481" s="14" t="s">
        <v>5583</v>
      </c>
      <c r="C1481" s="15">
        <v>44909</v>
      </c>
      <c r="D1481" s="12">
        <f t="shared" si="114"/>
        <v>2022</v>
      </c>
      <c r="E1481" s="12">
        <f t="shared" si="115"/>
        <v>12</v>
      </c>
      <c r="F1481" s="15" t="str">
        <f t="shared" si="116"/>
        <v>2022-12</v>
      </c>
      <c r="G1481" s="15">
        <v>44915</v>
      </c>
      <c r="H1481" s="23">
        <f t="shared" si="118"/>
        <v>6</v>
      </c>
      <c r="I1481" s="14" t="s">
        <v>52</v>
      </c>
      <c r="J1481" s="14" t="s">
        <v>2251</v>
      </c>
      <c r="K1481" s="14" t="s">
        <v>939</v>
      </c>
      <c r="L1481" s="14" t="s">
        <v>30</v>
      </c>
      <c r="M1481" s="14" t="s">
        <v>31</v>
      </c>
      <c r="N1481" s="14" t="s">
        <v>32</v>
      </c>
      <c r="O1481" s="14" t="s">
        <v>33</v>
      </c>
      <c r="P1481" s="14" t="s">
        <v>5584</v>
      </c>
      <c r="Q1481" s="14" t="s">
        <v>35</v>
      </c>
      <c r="R1481" s="14" t="s">
        <v>5585</v>
      </c>
      <c r="S1481" s="14" t="s">
        <v>37</v>
      </c>
      <c r="T1481" s="14" t="s">
        <v>38</v>
      </c>
      <c r="U1481" s="14" t="s">
        <v>102</v>
      </c>
      <c r="V1481" s="16">
        <v>3405.96</v>
      </c>
      <c r="W1481" s="13">
        <v>5</v>
      </c>
      <c r="X1481" s="17">
        <v>0.3</v>
      </c>
      <c r="Y1481" s="16">
        <v>-87.8</v>
      </c>
      <c r="Z1481" s="31">
        <f t="shared" si="117"/>
        <v>-2.577834149549613E-2</v>
      </c>
    </row>
    <row r="1482" spans="1:26">
      <c r="A1482" s="26">
        <v>1481</v>
      </c>
      <c r="B1482" s="7" t="s">
        <v>5586</v>
      </c>
      <c r="C1482" s="8">
        <v>44788</v>
      </c>
      <c r="D1482" s="12">
        <f t="shared" si="114"/>
        <v>2022</v>
      </c>
      <c r="E1482" s="12">
        <f t="shared" si="115"/>
        <v>8</v>
      </c>
      <c r="F1482" s="8" t="str">
        <f t="shared" si="116"/>
        <v>2022-08</v>
      </c>
      <c r="G1482" s="8">
        <v>44788</v>
      </c>
      <c r="H1482" s="23">
        <f t="shared" si="118"/>
        <v>0</v>
      </c>
      <c r="I1482" s="7" t="s">
        <v>63</v>
      </c>
      <c r="J1482" s="7" t="s">
        <v>98</v>
      </c>
      <c r="K1482" s="7" t="s">
        <v>99</v>
      </c>
      <c r="L1482" s="7" t="s">
        <v>83</v>
      </c>
      <c r="M1482" s="7" t="s">
        <v>31</v>
      </c>
      <c r="N1482" s="7" t="s">
        <v>55</v>
      </c>
      <c r="O1482" s="7" t="s">
        <v>56</v>
      </c>
      <c r="P1482" s="7" t="s">
        <v>5587</v>
      </c>
      <c r="Q1482" s="7" t="s">
        <v>58</v>
      </c>
      <c r="R1482" s="7" t="s">
        <v>5588</v>
      </c>
      <c r="S1482" s="7" t="s">
        <v>48</v>
      </c>
      <c r="T1482" s="7" t="s">
        <v>86</v>
      </c>
      <c r="U1482" s="7" t="s">
        <v>819</v>
      </c>
      <c r="V1482" s="10">
        <v>1450.13</v>
      </c>
      <c r="W1482" s="6">
        <v>11</v>
      </c>
      <c r="X1482" s="11">
        <v>0.5</v>
      </c>
      <c r="Y1482" s="10">
        <v>260.76</v>
      </c>
      <c r="Z1482" s="30">
        <f t="shared" si="117"/>
        <v>0.17981836111245197</v>
      </c>
    </row>
    <row r="1483" spans="1:26">
      <c r="A1483" s="27">
        <v>1482</v>
      </c>
      <c r="B1483" s="14" t="s">
        <v>5589</v>
      </c>
      <c r="C1483" s="15">
        <v>45527</v>
      </c>
      <c r="D1483" s="12">
        <f t="shared" si="114"/>
        <v>2024</v>
      </c>
      <c r="E1483" s="12">
        <f t="shared" si="115"/>
        <v>8</v>
      </c>
      <c r="F1483" s="15" t="str">
        <f t="shared" si="116"/>
        <v>2024-08</v>
      </c>
      <c r="G1483" s="15">
        <v>45533</v>
      </c>
      <c r="H1483" s="23">
        <f t="shared" si="118"/>
        <v>6</v>
      </c>
      <c r="I1483" s="14" t="s">
        <v>52</v>
      </c>
      <c r="J1483" s="14" t="s">
        <v>3125</v>
      </c>
      <c r="K1483" s="14" t="s">
        <v>2705</v>
      </c>
      <c r="L1483" s="14" t="s">
        <v>30</v>
      </c>
      <c r="M1483" s="14" t="s">
        <v>31</v>
      </c>
      <c r="N1483" s="14" t="s">
        <v>74</v>
      </c>
      <c r="O1483" s="14" t="s">
        <v>75</v>
      </c>
      <c r="P1483" s="14" t="s">
        <v>5590</v>
      </c>
      <c r="Q1483" s="14" t="s">
        <v>46</v>
      </c>
      <c r="R1483" s="14" t="s">
        <v>5591</v>
      </c>
      <c r="S1483" s="14" t="s">
        <v>110</v>
      </c>
      <c r="T1483" s="14" t="s">
        <v>148</v>
      </c>
      <c r="U1483" s="14" t="s">
        <v>237</v>
      </c>
      <c r="V1483" s="16">
        <v>17775.96</v>
      </c>
      <c r="W1483" s="13">
        <v>13</v>
      </c>
      <c r="X1483" s="17">
        <v>0.1</v>
      </c>
      <c r="Y1483" s="16">
        <v>2837.28</v>
      </c>
      <c r="Z1483" s="31">
        <f t="shared" si="117"/>
        <v>0.15961332046201726</v>
      </c>
    </row>
    <row r="1484" spans="1:26">
      <c r="A1484" s="26">
        <v>1483</v>
      </c>
      <c r="B1484" s="7" t="s">
        <v>5592</v>
      </c>
      <c r="C1484" s="8">
        <v>44610</v>
      </c>
      <c r="D1484" s="12">
        <f t="shared" si="114"/>
        <v>2022</v>
      </c>
      <c r="E1484" s="12">
        <f t="shared" si="115"/>
        <v>2</v>
      </c>
      <c r="F1484" s="8" t="str">
        <f t="shared" si="116"/>
        <v>2022-02</v>
      </c>
      <c r="G1484" s="8">
        <v>44616</v>
      </c>
      <c r="H1484" s="23">
        <f t="shared" si="118"/>
        <v>6</v>
      </c>
      <c r="I1484" s="7" t="s">
        <v>52</v>
      </c>
      <c r="J1484" s="7" t="s">
        <v>678</v>
      </c>
      <c r="K1484" s="7" t="s">
        <v>679</v>
      </c>
      <c r="L1484" s="7" t="s">
        <v>30</v>
      </c>
      <c r="M1484" s="7" t="s">
        <v>31</v>
      </c>
      <c r="N1484" s="7" t="s">
        <v>283</v>
      </c>
      <c r="O1484" s="7" t="s">
        <v>284</v>
      </c>
      <c r="P1484" s="7" t="s">
        <v>5593</v>
      </c>
      <c r="Q1484" s="7" t="s">
        <v>146</v>
      </c>
      <c r="R1484" s="7" t="s">
        <v>5594</v>
      </c>
      <c r="S1484" s="7" t="s">
        <v>110</v>
      </c>
      <c r="T1484" s="7" t="s">
        <v>148</v>
      </c>
      <c r="U1484" s="7" t="s">
        <v>232</v>
      </c>
      <c r="V1484" s="10">
        <v>1137.44</v>
      </c>
      <c r="W1484" s="6">
        <v>1</v>
      </c>
      <c r="X1484" s="11">
        <v>0.2</v>
      </c>
      <c r="Y1484" s="10">
        <v>157.93</v>
      </c>
      <c r="Z1484" s="30">
        <f t="shared" si="117"/>
        <v>0.13884688423125616</v>
      </c>
    </row>
    <row r="1485" spans="1:26">
      <c r="A1485" s="27">
        <v>1484</v>
      </c>
      <c r="B1485" s="14" t="s">
        <v>5595</v>
      </c>
      <c r="C1485" s="15">
        <v>44373</v>
      </c>
      <c r="D1485" s="12">
        <f t="shared" si="114"/>
        <v>2021</v>
      </c>
      <c r="E1485" s="12">
        <f t="shared" si="115"/>
        <v>6</v>
      </c>
      <c r="F1485" s="15" t="str">
        <f t="shared" si="116"/>
        <v>2021-06</v>
      </c>
      <c r="G1485" s="15">
        <v>44373</v>
      </c>
      <c r="H1485" s="23">
        <f t="shared" si="118"/>
        <v>0</v>
      </c>
      <c r="I1485" s="14" t="s">
        <v>63</v>
      </c>
      <c r="J1485" s="14" t="s">
        <v>1683</v>
      </c>
      <c r="K1485" s="14" t="s">
        <v>549</v>
      </c>
      <c r="L1485" s="14" t="s">
        <v>83</v>
      </c>
      <c r="M1485" s="14" t="s">
        <v>31</v>
      </c>
      <c r="N1485" s="14" t="s">
        <v>43</v>
      </c>
      <c r="O1485" s="14" t="s">
        <v>44</v>
      </c>
      <c r="P1485" s="14" t="s">
        <v>5596</v>
      </c>
      <c r="Q1485" s="14" t="s">
        <v>46</v>
      </c>
      <c r="R1485" s="14" t="s">
        <v>5597</v>
      </c>
      <c r="S1485" s="14" t="s">
        <v>48</v>
      </c>
      <c r="T1485" s="14" t="s">
        <v>49</v>
      </c>
      <c r="U1485" s="14" t="s">
        <v>120</v>
      </c>
      <c r="V1485" s="16">
        <v>1328.04</v>
      </c>
      <c r="W1485" s="13">
        <v>12</v>
      </c>
      <c r="X1485" s="17">
        <v>0.3</v>
      </c>
      <c r="Y1485" s="16">
        <v>543.29</v>
      </c>
      <c r="Z1485" s="31">
        <f t="shared" si="117"/>
        <v>0.409091593626698</v>
      </c>
    </row>
    <row r="1486" spans="1:26">
      <c r="A1486" s="26">
        <v>1485</v>
      </c>
      <c r="B1486" s="7" t="s">
        <v>5598</v>
      </c>
      <c r="C1486" s="8">
        <v>45359</v>
      </c>
      <c r="D1486" s="12">
        <f t="shared" si="114"/>
        <v>2024</v>
      </c>
      <c r="E1486" s="12">
        <f t="shared" si="115"/>
        <v>3</v>
      </c>
      <c r="F1486" s="8" t="str">
        <f t="shared" si="116"/>
        <v>2024-03</v>
      </c>
      <c r="G1486" s="8">
        <v>45364</v>
      </c>
      <c r="H1486" s="23">
        <f t="shared" si="118"/>
        <v>5</v>
      </c>
      <c r="I1486" s="7" t="s">
        <v>27</v>
      </c>
      <c r="J1486" s="7" t="s">
        <v>1945</v>
      </c>
      <c r="K1486" s="7" t="s">
        <v>1946</v>
      </c>
      <c r="L1486" s="7" t="s">
        <v>83</v>
      </c>
      <c r="M1486" s="7" t="s">
        <v>31</v>
      </c>
      <c r="N1486" s="7" t="s">
        <v>74</v>
      </c>
      <c r="O1486" s="7" t="s">
        <v>75</v>
      </c>
      <c r="P1486" s="7" t="s">
        <v>5599</v>
      </c>
      <c r="Q1486" s="7" t="s">
        <v>46</v>
      </c>
      <c r="R1486" s="7" t="s">
        <v>5600</v>
      </c>
      <c r="S1486" s="7" t="s">
        <v>37</v>
      </c>
      <c r="T1486" s="7" t="s">
        <v>170</v>
      </c>
      <c r="U1486" s="7" t="s">
        <v>171</v>
      </c>
      <c r="V1486" s="10">
        <v>5702.77</v>
      </c>
      <c r="W1486" s="6">
        <v>5</v>
      </c>
      <c r="X1486" s="11">
        <v>0</v>
      </c>
      <c r="Y1486" s="10">
        <v>236.04</v>
      </c>
      <c r="Z1486" s="30">
        <f t="shared" si="117"/>
        <v>4.1390412027839101E-2</v>
      </c>
    </row>
    <row r="1487" spans="1:26">
      <c r="A1487" s="27">
        <v>1486</v>
      </c>
      <c r="B1487" s="14" t="s">
        <v>5601</v>
      </c>
      <c r="C1487" s="15">
        <v>44425</v>
      </c>
      <c r="D1487" s="12">
        <f t="shared" si="114"/>
        <v>2021</v>
      </c>
      <c r="E1487" s="12">
        <f t="shared" si="115"/>
        <v>8</v>
      </c>
      <c r="F1487" s="15" t="str">
        <f t="shared" si="116"/>
        <v>2021-08</v>
      </c>
      <c r="G1487" s="15">
        <v>44433</v>
      </c>
      <c r="H1487" s="23">
        <f t="shared" si="118"/>
        <v>8</v>
      </c>
      <c r="I1487" s="14" t="s">
        <v>27</v>
      </c>
      <c r="J1487" s="14" t="s">
        <v>1199</v>
      </c>
      <c r="K1487" s="14" t="s">
        <v>1200</v>
      </c>
      <c r="L1487" s="14" t="s">
        <v>66</v>
      </c>
      <c r="M1487" s="14" t="s">
        <v>31</v>
      </c>
      <c r="N1487" s="14" t="s">
        <v>213</v>
      </c>
      <c r="O1487" s="14" t="s">
        <v>92</v>
      </c>
      <c r="P1487" s="14" t="s">
        <v>5602</v>
      </c>
      <c r="Q1487" s="14" t="s">
        <v>46</v>
      </c>
      <c r="R1487" s="14" t="s">
        <v>5603</v>
      </c>
      <c r="S1487" s="14" t="s">
        <v>110</v>
      </c>
      <c r="T1487" s="14" t="s">
        <v>148</v>
      </c>
      <c r="U1487" s="14" t="s">
        <v>232</v>
      </c>
      <c r="V1487" s="16">
        <v>4187.17</v>
      </c>
      <c r="W1487" s="13">
        <v>3</v>
      </c>
      <c r="X1487" s="17">
        <v>0.2</v>
      </c>
      <c r="Y1487" s="16">
        <v>329.16</v>
      </c>
      <c r="Z1487" s="31">
        <f t="shared" si="117"/>
        <v>7.861156819522494E-2</v>
      </c>
    </row>
    <row r="1488" spans="1:26">
      <c r="A1488" s="26">
        <v>1487</v>
      </c>
      <c r="B1488" s="7" t="s">
        <v>5604</v>
      </c>
      <c r="C1488" s="8">
        <v>44911</v>
      </c>
      <c r="D1488" s="12">
        <f t="shared" si="114"/>
        <v>2022</v>
      </c>
      <c r="E1488" s="12">
        <f t="shared" si="115"/>
        <v>12</v>
      </c>
      <c r="F1488" s="8" t="str">
        <f t="shared" si="116"/>
        <v>2022-12</v>
      </c>
      <c r="G1488" s="8">
        <v>44918</v>
      </c>
      <c r="H1488" s="23">
        <f t="shared" si="118"/>
        <v>7</v>
      </c>
      <c r="I1488" s="7" t="s">
        <v>27</v>
      </c>
      <c r="J1488" s="7" t="s">
        <v>1281</v>
      </c>
      <c r="K1488" s="7" t="s">
        <v>1282</v>
      </c>
      <c r="L1488" s="7" t="s">
        <v>66</v>
      </c>
      <c r="M1488" s="7" t="s">
        <v>31</v>
      </c>
      <c r="N1488" s="7" t="s">
        <v>283</v>
      </c>
      <c r="O1488" s="7" t="s">
        <v>284</v>
      </c>
      <c r="P1488" s="7" t="s">
        <v>5605</v>
      </c>
      <c r="Q1488" s="7" t="s">
        <v>146</v>
      </c>
      <c r="R1488" s="7" t="s">
        <v>5606</v>
      </c>
      <c r="S1488" s="7" t="s">
        <v>37</v>
      </c>
      <c r="T1488" s="7" t="s">
        <v>170</v>
      </c>
      <c r="U1488" s="7" t="s">
        <v>171</v>
      </c>
      <c r="V1488" s="10">
        <v>5011.9799999999996</v>
      </c>
      <c r="W1488" s="6">
        <v>5</v>
      </c>
      <c r="X1488" s="11">
        <v>0</v>
      </c>
      <c r="Y1488" s="10">
        <v>2.0699999999999998</v>
      </c>
      <c r="Z1488" s="30">
        <f t="shared" si="117"/>
        <v>4.1301042701686756E-4</v>
      </c>
    </row>
    <row r="1489" spans="1:26">
      <c r="A1489" s="27">
        <v>1488</v>
      </c>
      <c r="B1489" s="14" t="s">
        <v>5607</v>
      </c>
      <c r="C1489" s="15">
        <v>45183</v>
      </c>
      <c r="D1489" s="12">
        <f t="shared" si="114"/>
        <v>2023</v>
      </c>
      <c r="E1489" s="12">
        <f t="shared" si="115"/>
        <v>9</v>
      </c>
      <c r="F1489" s="15" t="str">
        <f t="shared" si="116"/>
        <v>2023-09</v>
      </c>
      <c r="G1489" s="15">
        <v>45189</v>
      </c>
      <c r="H1489" s="23">
        <f t="shared" si="118"/>
        <v>6</v>
      </c>
      <c r="I1489" s="14" t="s">
        <v>52</v>
      </c>
      <c r="J1489" s="14" t="s">
        <v>797</v>
      </c>
      <c r="K1489" s="14" t="s">
        <v>798</v>
      </c>
      <c r="L1489" s="14" t="s">
        <v>83</v>
      </c>
      <c r="M1489" s="14" t="s">
        <v>31</v>
      </c>
      <c r="N1489" s="14" t="s">
        <v>125</v>
      </c>
      <c r="O1489" s="14" t="s">
        <v>126</v>
      </c>
      <c r="P1489" s="14" t="s">
        <v>5608</v>
      </c>
      <c r="Q1489" s="14" t="s">
        <v>58</v>
      </c>
      <c r="R1489" s="14" t="s">
        <v>5609</v>
      </c>
      <c r="S1489" s="14" t="s">
        <v>48</v>
      </c>
      <c r="T1489" s="14" t="s">
        <v>95</v>
      </c>
      <c r="U1489" s="14" t="s">
        <v>571</v>
      </c>
      <c r="V1489" s="16">
        <v>390.59</v>
      </c>
      <c r="W1489" s="13">
        <v>14</v>
      </c>
      <c r="X1489" s="17">
        <v>0.2</v>
      </c>
      <c r="Y1489" s="16">
        <v>-12.14</v>
      </c>
      <c r="Z1489" s="31">
        <f t="shared" si="117"/>
        <v>-3.1081184874164728E-2</v>
      </c>
    </row>
    <row r="1490" spans="1:26">
      <c r="A1490" s="26">
        <v>1489</v>
      </c>
      <c r="B1490" s="7" t="s">
        <v>5610</v>
      </c>
      <c r="C1490" s="8">
        <v>44476</v>
      </c>
      <c r="D1490" s="12">
        <f t="shared" si="114"/>
        <v>2021</v>
      </c>
      <c r="E1490" s="12">
        <f t="shared" si="115"/>
        <v>10</v>
      </c>
      <c r="F1490" s="8" t="str">
        <f t="shared" si="116"/>
        <v>2021-10</v>
      </c>
      <c r="G1490" s="8">
        <v>44484</v>
      </c>
      <c r="H1490" s="23">
        <f t="shared" si="118"/>
        <v>8</v>
      </c>
      <c r="I1490" s="7" t="s">
        <v>27</v>
      </c>
      <c r="J1490" s="7" t="s">
        <v>2912</v>
      </c>
      <c r="K1490" s="7" t="s">
        <v>1151</v>
      </c>
      <c r="L1490" s="7" t="s">
        <v>30</v>
      </c>
      <c r="M1490" s="7" t="s">
        <v>31</v>
      </c>
      <c r="N1490" s="7" t="s">
        <v>125</v>
      </c>
      <c r="O1490" s="7" t="s">
        <v>126</v>
      </c>
      <c r="P1490" s="7" t="s">
        <v>5611</v>
      </c>
      <c r="Q1490" s="7" t="s">
        <v>58</v>
      </c>
      <c r="R1490" s="7" t="s">
        <v>5612</v>
      </c>
      <c r="S1490" s="7" t="s">
        <v>48</v>
      </c>
      <c r="T1490" s="7" t="s">
        <v>138</v>
      </c>
      <c r="U1490" s="7" t="s">
        <v>781</v>
      </c>
      <c r="V1490" s="10">
        <v>1480.71</v>
      </c>
      <c r="W1490" s="6">
        <v>10</v>
      </c>
      <c r="X1490" s="11">
        <v>0.4</v>
      </c>
      <c r="Y1490" s="10">
        <v>616.37</v>
      </c>
      <c r="Z1490" s="30">
        <f t="shared" si="117"/>
        <v>0.41626652079070176</v>
      </c>
    </row>
    <row r="1491" spans="1:26">
      <c r="A1491" s="27">
        <v>1490</v>
      </c>
      <c r="B1491" s="14" t="s">
        <v>5613</v>
      </c>
      <c r="C1491" s="15">
        <v>44868</v>
      </c>
      <c r="D1491" s="12">
        <f t="shared" si="114"/>
        <v>2022</v>
      </c>
      <c r="E1491" s="12">
        <f t="shared" si="115"/>
        <v>11</v>
      </c>
      <c r="F1491" s="15" t="str">
        <f t="shared" si="116"/>
        <v>2022-11</v>
      </c>
      <c r="G1491" s="15">
        <v>44873</v>
      </c>
      <c r="H1491" s="23">
        <f t="shared" si="118"/>
        <v>5</v>
      </c>
      <c r="I1491" s="14" t="s">
        <v>27</v>
      </c>
      <c r="J1491" s="14" t="s">
        <v>943</v>
      </c>
      <c r="K1491" s="14" t="s">
        <v>757</v>
      </c>
      <c r="L1491" s="14" t="s">
        <v>83</v>
      </c>
      <c r="M1491" s="14" t="s">
        <v>31</v>
      </c>
      <c r="N1491" s="14" t="s">
        <v>116</v>
      </c>
      <c r="O1491" s="14" t="s">
        <v>117</v>
      </c>
      <c r="P1491" s="14" t="s">
        <v>5614</v>
      </c>
      <c r="Q1491" s="14" t="s">
        <v>58</v>
      </c>
      <c r="R1491" s="14" t="s">
        <v>5615</v>
      </c>
      <c r="S1491" s="14" t="s">
        <v>37</v>
      </c>
      <c r="T1491" s="14" t="s">
        <v>170</v>
      </c>
      <c r="U1491" s="14" t="s">
        <v>171</v>
      </c>
      <c r="V1491" s="16">
        <v>8841.84</v>
      </c>
      <c r="W1491" s="13">
        <v>12</v>
      </c>
      <c r="X1491" s="17">
        <v>0.5</v>
      </c>
      <c r="Y1491" s="16">
        <v>2308.16</v>
      </c>
      <c r="Z1491" s="31">
        <f t="shared" si="117"/>
        <v>0.26104973625399236</v>
      </c>
    </row>
    <row r="1492" spans="1:26">
      <c r="A1492" s="26">
        <v>1491</v>
      </c>
      <c r="B1492" s="7" t="s">
        <v>5616</v>
      </c>
      <c r="C1492" s="8">
        <v>44856</v>
      </c>
      <c r="D1492" s="12">
        <f t="shared" si="114"/>
        <v>2022</v>
      </c>
      <c r="E1492" s="12">
        <f t="shared" si="115"/>
        <v>10</v>
      </c>
      <c r="F1492" s="8" t="str">
        <f t="shared" si="116"/>
        <v>2022-10</v>
      </c>
      <c r="G1492" s="8">
        <v>44859</v>
      </c>
      <c r="H1492" s="23">
        <f t="shared" si="118"/>
        <v>3</v>
      </c>
      <c r="I1492" s="7" t="s">
        <v>52</v>
      </c>
      <c r="J1492" s="7" t="s">
        <v>895</v>
      </c>
      <c r="K1492" s="7" t="s">
        <v>896</v>
      </c>
      <c r="L1492" s="7" t="s">
        <v>30</v>
      </c>
      <c r="M1492" s="7" t="s">
        <v>31</v>
      </c>
      <c r="N1492" s="7" t="s">
        <v>74</v>
      </c>
      <c r="O1492" s="7" t="s">
        <v>75</v>
      </c>
      <c r="P1492" s="7" t="s">
        <v>5617</v>
      </c>
      <c r="Q1492" s="7" t="s">
        <v>46</v>
      </c>
      <c r="R1492" s="7" t="s">
        <v>5618</v>
      </c>
      <c r="S1492" s="7" t="s">
        <v>37</v>
      </c>
      <c r="T1492" s="7" t="s">
        <v>170</v>
      </c>
      <c r="U1492" s="7" t="s">
        <v>171</v>
      </c>
      <c r="V1492" s="10">
        <v>15339.77</v>
      </c>
      <c r="W1492" s="6">
        <v>13</v>
      </c>
      <c r="X1492" s="11">
        <v>0</v>
      </c>
      <c r="Y1492" s="10">
        <v>-1599.32</v>
      </c>
      <c r="Z1492" s="30">
        <f t="shared" si="117"/>
        <v>-0.10425971184704855</v>
      </c>
    </row>
    <row r="1493" spans="1:26">
      <c r="A1493" s="27">
        <v>1492</v>
      </c>
      <c r="B1493" s="14" t="s">
        <v>5619</v>
      </c>
      <c r="C1493" s="15">
        <v>44348</v>
      </c>
      <c r="D1493" s="12">
        <f t="shared" si="114"/>
        <v>2021</v>
      </c>
      <c r="E1493" s="12">
        <f t="shared" si="115"/>
        <v>6</v>
      </c>
      <c r="F1493" s="15" t="str">
        <f t="shared" si="116"/>
        <v>2021-06</v>
      </c>
      <c r="G1493" s="15">
        <v>44356</v>
      </c>
      <c r="H1493" s="23">
        <f t="shared" si="118"/>
        <v>8</v>
      </c>
      <c r="I1493" s="14" t="s">
        <v>27</v>
      </c>
      <c r="J1493" s="14" t="s">
        <v>3378</v>
      </c>
      <c r="K1493" s="14" t="s">
        <v>3379</v>
      </c>
      <c r="L1493" s="14" t="s">
        <v>66</v>
      </c>
      <c r="M1493" s="14" t="s">
        <v>31</v>
      </c>
      <c r="N1493" s="14" t="s">
        <v>106</v>
      </c>
      <c r="O1493" s="14" t="s">
        <v>107</v>
      </c>
      <c r="P1493" s="14" t="s">
        <v>5620</v>
      </c>
      <c r="Q1493" s="14" t="s">
        <v>35</v>
      </c>
      <c r="R1493" s="14" t="s">
        <v>5621</v>
      </c>
      <c r="S1493" s="14" t="s">
        <v>37</v>
      </c>
      <c r="T1493" s="14" t="s">
        <v>208</v>
      </c>
      <c r="U1493" s="14" t="s">
        <v>408</v>
      </c>
      <c r="V1493" s="16">
        <v>17922.080000000002</v>
      </c>
      <c r="W1493" s="13">
        <v>14</v>
      </c>
      <c r="X1493" s="17">
        <v>0.1</v>
      </c>
      <c r="Y1493" s="16">
        <v>2792.67</v>
      </c>
      <c r="Z1493" s="31">
        <f t="shared" si="117"/>
        <v>0.15582287323792773</v>
      </c>
    </row>
    <row r="1494" spans="1:26">
      <c r="A1494" s="26">
        <v>1493</v>
      </c>
      <c r="B1494" s="7" t="s">
        <v>5622</v>
      </c>
      <c r="C1494" s="8">
        <v>44592</v>
      </c>
      <c r="D1494" s="12">
        <f t="shared" si="114"/>
        <v>2022</v>
      </c>
      <c r="E1494" s="12">
        <f t="shared" si="115"/>
        <v>1</v>
      </c>
      <c r="F1494" s="8" t="str">
        <f t="shared" si="116"/>
        <v>2022-01</v>
      </c>
      <c r="G1494" s="8">
        <v>44597</v>
      </c>
      <c r="H1494" s="23">
        <f t="shared" si="118"/>
        <v>5</v>
      </c>
      <c r="I1494" s="7" t="s">
        <v>52</v>
      </c>
      <c r="J1494" s="7" t="s">
        <v>3406</v>
      </c>
      <c r="K1494" s="7" t="s">
        <v>105</v>
      </c>
      <c r="L1494" s="7" t="s">
        <v>30</v>
      </c>
      <c r="M1494" s="7" t="s">
        <v>31</v>
      </c>
      <c r="N1494" s="7" t="s">
        <v>55</v>
      </c>
      <c r="O1494" s="7" t="s">
        <v>56</v>
      </c>
      <c r="P1494" s="7" t="s">
        <v>5623</v>
      </c>
      <c r="Q1494" s="7" t="s">
        <v>58</v>
      </c>
      <c r="R1494" s="7" t="s">
        <v>5624</v>
      </c>
      <c r="S1494" s="7" t="s">
        <v>37</v>
      </c>
      <c r="T1494" s="7" t="s">
        <v>38</v>
      </c>
      <c r="U1494" s="7" t="s">
        <v>39</v>
      </c>
      <c r="V1494" s="10">
        <v>274.17</v>
      </c>
      <c r="W1494" s="6">
        <v>1</v>
      </c>
      <c r="X1494" s="11">
        <v>0.2</v>
      </c>
      <c r="Y1494" s="10">
        <v>33.33</v>
      </c>
      <c r="Z1494" s="30">
        <f t="shared" si="117"/>
        <v>0.12156691104059524</v>
      </c>
    </row>
    <row r="1495" spans="1:26">
      <c r="A1495" s="27">
        <v>1494</v>
      </c>
      <c r="B1495" s="14" t="s">
        <v>5625</v>
      </c>
      <c r="C1495" s="15">
        <v>44698</v>
      </c>
      <c r="D1495" s="12">
        <f t="shared" si="114"/>
        <v>2022</v>
      </c>
      <c r="E1495" s="12">
        <f t="shared" si="115"/>
        <v>5</v>
      </c>
      <c r="F1495" s="15" t="str">
        <f t="shared" si="116"/>
        <v>2022-05</v>
      </c>
      <c r="G1495" s="15">
        <v>44701</v>
      </c>
      <c r="H1495" s="23">
        <f t="shared" si="118"/>
        <v>3</v>
      </c>
      <c r="I1495" s="14" t="s">
        <v>122</v>
      </c>
      <c r="J1495" s="14" t="s">
        <v>5626</v>
      </c>
      <c r="K1495" s="14" t="s">
        <v>1418</v>
      </c>
      <c r="L1495" s="14" t="s">
        <v>30</v>
      </c>
      <c r="M1495" s="14" t="s">
        <v>31</v>
      </c>
      <c r="N1495" s="14" t="s">
        <v>153</v>
      </c>
      <c r="O1495" s="14" t="s">
        <v>154</v>
      </c>
      <c r="P1495" s="14" t="s">
        <v>5627</v>
      </c>
      <c r="Q1495" s="14" t="s">
        <v>146</v>
      </c>
      <c r="R1495" s="14" t="s">
        <v>5628</v>
      </c>
      <c r="S1495" s="14" t="s">
        <v>37</v>
      </c>
      <c r="T1495" s="14" t="s">
        <v>60</v>
      </c>
      <c r="U1495" s="14" t="s">
        <v>162</v>
      </c>
      <c r="V1495" s="16">
        <v>5232.1899999999996</v>
      </c>
      <c r="W1495" s="13">
        <v>9</v>
      </c>
      <c r="X1495" s="17">
        <v>0.5</v>
      </c>
      <c r="Y1495" s="16">
        <v>396.93</v>
      </c>
      <c r="Z1495" s="31">
        <f t="shared" si="117"/>
        <v>7.5863070721820122E-2</v>
      </c>
    </row>
    <row r="1496" spans="1:26">
      <c r="A1496" s="26">
        <v>1495</v>
      </c>
      <c r="B1496" s="7" t="s">
        <v>5629</v>
      </c>
      <c r="C1496" s="8">
        <v>45274</v>
      </c>
      <c r="D1496" s="12">
        <f t="shared" si="114"/>
        <v>2023</v>
      </c>
      <c r="E1496" s="12">
        <f t="shared" si="115"/>
        <v>12</v>
      </c>
      <c r="F1496" s="8" t="str">
        <f t="shared" si="116"/>
        <v>2023-12</v>
      </c>
      <c r="G1496" s="8">
        <v>45280</v>
      </c>
      <c r="H1496" s="23">
        <f t="shared" si="118"/>
        <v>6</v>
      </c>
      <c r="I1496" s="7" t="s">
        <v>52</v>
      </c>
      <c r="J1496" s="7" t="s">
        <v>3358</v>
      </c>
      <c r="K1496" s="7" t="s">
        <v>1470</v>
      </c>
      <c r="L1496" s="7" t="s">
        <v>66</v>
      </c>
      <c r="M1496" s="7" t="s">
        <v>31</v>
      </c>
      <c r="N1496" s="7" t="s">
        <v>153</v>
      </c>
      <c r="O1496" s="7" t="s">
        <v>154</v>
      </c>
      <c r="P1496" s="7" t="s">
        <v>5630</v>
      </c>
      <c r="Q1496" s="7" t="s">
        <v>146</v>
      </c>
      <c r="R1496" s="7" t="s">
        <v>5631</v>
      </c>
      <c r="S1496" s="7" t="s">
        <v>48</v>
      </c>
      <c r="T1496" s="7" t="s">
        <v>78</v>
      </c>
      <c r="U1496" s="7" t="s">
        <v>79</v>
      </c>
      <c r="V1496" s="10">
        <v>292.55</v>
      </c>
      <c r="W1496" s="6">
        <v>1</v>
      </c>
      <c r="X1496" s="11">
        <v>0</v>
      </c>
      <c r="Y1496" s="10">
        <v>12.87</v>
      </c>
      <c r="Z1496" s="30">
        <f t="shared" si="117"/>
        <v>4.3992479917962735E-2</v>
      </c>
    </row>
    <row r="1497" spans="1:26">
      <c r="A1497" s="27">
        <v>1496</v>
      </c>
      <c r="B1497" s="14" t="s">
        <v>5632</v>
      </c>
      <c r="C1497" s="15">
        <v>45441</v>
      </c>
      <c r="D1497" s="12">
        <f t="shared" si="114"/>
        <v>2024</v>
      </c>
      <c r="E1497" s="12">
        <f t="shared" si="115"/>
        <v>5</v>
      </c>
      <c r="F1497" s="15" t="str">
        <f t="shared" si="116"/>
        <v>2024-05</v>
      </c>
      <c r="G1497" s="15">
        <v>45442</v>
      </c>
      <c r="H1497" s="23">
        <f t="shared" si="118"/>
        <v>1</v>
      </c>
      <c r="I1497" s="14" t="s">
        <v>122</v>
      </c>
      <c r="J1497" s="14" t="s">
        <v>877</v>
      </c>
      <c r="K1497" s="14" t="s">
        <v>878</v>
      </c>
      <c r="L1497" s="14" t="s">
        <v>66</v>
      </c>
      <c r="M1497" s="14" t="s">
        <v>31</v>
      </c>
      <c r="N1497" s="14" t="s">
        <v>220</v>
      </c>
      <c r="O1497" s="14" t="s">
        <v>220</v>
      </c>
      <c r="P1497" s="14" t="s">
        <v>5633</v>
      </c>
      <c r="Q1497" s="14" t="s">
        <v>58</v>
      </c>
      <c r="R1497" s="14" t="s">
        <v>5634</v>
      </c>
      <c r="S1497" s="14" t="s">
        <v>37</v>
      </c>
      <c r="T1497" s="14" t="s">
        <v>38</v>
      </c>
      <c r="U1497" s="14" t="s">
        <v>177</v>
      </c>
      <c r="V1497" s="16">
        <v>168.51</v>
      </c>
      <c r="W1497" s="13">
        <v>4</v>
      </c>
      <c r="X1497" s="17">
        <v>0</v>
      </c>
      <c r="Y1497" s="16">
        <v>-19</v>
      </c>
      <c r="Z1497" s="31">
        <f t="shared" si="117"/>
        <v>-0.11275295234704172</v>
      </c>
    </row>
    <row r="1498" spans="1:26">
      <c r="A1498" s="26">
        <v>1497</v>
      </c>
      <c r="B1498" s="7" t="s">
        <v>5635</v>
      </c>
      <c r="C1498" s="8">
        <v>45545</v>
      </c>
      <c r="D1498" s="12">
        <f t="shared" si="114"/>
        <v>2024</v>
      </c>
      <c r="E1498" s="12">
        <f t="shared" si="115"/>
        <v>9</v>
      </c>
      <c r="F1498" s="8" t="str">
        <f t="shared" si="116"/>
        <v>2024-09</v>
      </c>
      <c r="G1498" s="8">
        <v>45551</v>
      </c>
      <c r="H1498" s="23">
        <f t="shared" si="118"/>
        <v>6</v>
      </c>
      <c r="I1498" s="7" t="s">
        <v>27</v>
      </c>
      <c r="J1498" s="7" t="s">
        <v>5636</v>
      </c>
      <c r="K1498" s="7" t="s">
        <v>1567</v>
      </c>
      <c r="L1498" s="7" t="s">
        <v>30</v>
      </c>
      <c r="M1498" s="7" t="s">
        <v>31</v>
      </c>
      <c r="N1498" s="7" t="s">
        <v>74</v>
      </c>
      <c r="O1498" s="7" t="s">
        <v>75</v>
      </c>
      <c r="P1498" s="7" t="s">
        <v>5637</v>
      </c>
      <c r="Q1498" s="7" t="s">
        <v>46</v>
      </c>
      <c r="R1498" s="7" t="s">
        <v>5638</v>
      </c>
      <c r="S1498" s="7" t="s">
        <v>37</v>
      </c>
      <c r="T1498" s="7" t="s">
        <v>60</v>
      </c>
      <c r="U1498" s="7" t="s">
        <v>317</v>
      </c>
      <c r="V1498" s="10">
        <v>3006.33</v>
      </c>
      <c r="W1498" s="6">
        <v>10</v>
      </c>
      <c r="X1498" s="11">
        <v>0.2</v>
      </c>
      <c r="Y1498" s="10">
        <v>79.62</v>
      </c>
      <c r="Z1498" s="30">
        <f t="shared" si="117"/>
        <v>2.6484118509944022E-2</v>
      </c>
    </row>
    <row r="1499" spans="1:26">
      <c r="A1499" s="27">
        <v>1498</v>
      </c>
      <c r="B1499" s="14" t="s">
        <v>5639</v>
      </c>
      <c r="C1499" s="15">
        <v>44838</v>
      </c>
      <c r="D1499" s="12">
        <f t="shared" si="114"/>
        <v>2022</v>
      </c>
      <c r="E1499" s="12">
        <f t="shared" si="115"/>
        <v>10</v>
      </c>
      <c r="F1499" s="15" t="str">
        <f t="shared" si="116"/>
        <v>2022-10</v>
      </c>
      <c r="G1499" s="15">
        <v>44839</v>
      </c>
      <c r="H1499" s="23">
        <f t="shared" si="118"/>
        <v>1</v>
      </c>
      <c r="I1499" s="14" t="s">
        <v>122</v>
      </c>
      <c r="J1499" s="14" t="s">
        <v>311</v>
      </c>
      <c r="K1499" s="14" t="s">
        <v>312</v>
      </c>
      <c r="L1499" s="14" t="s">
        <v>83</v>
      </c>
      <c r="M1499" s="14" t="s">
        <v>31</v>
      </c>
      <c r="N1499" s="14" t="s">
        <v>313</v>
      </c>
      <c r="O1499" s="14" t="s">
        <v>314</v>
      </c>
      <c r="P1499" s="14" t="s">
        <v>5640</v>
      </c>
      <c r="Q1499" s="14" t="s">
        <v>146</v>
      </c>
      <c r="R1499" s="14" t="s">
        <v>5641</v>
      </c>
      <c r="S1499" s="14" t="s">
        <v>48</v>
      </c>
      <c r="T1499" s="14" t="s">
        <v>86</v>
      </c>
      <c r="U1499" s="14" t="s">
        <v>819</v>
      </c>
      <c r="V1499" s="16">
        <v>1352.18</v>
      </c>
      <c r="W1499" s="13">
        <v>12</v>
      </c>
      <c r="X1499" s="17">
        <v>0.5</v>
      </c>
      <c r="Y1499" s="16">
        <v>-51.21</v>
      </c>
      <c r="Z1499" s="31">
        <f t="shared" si="117"/>
        <v>-3.7872176781197767E-2</v>
      </c>
    </row>
    <row r="1500" spans="1:26">
      <c r="A1500" s="26">
        <v>1499</v>
      </c>
      <c r="B1500" s="7" t="s">
        <v>5642</v>
      </c>
      <c r="C1500" s="8">
        <v>44830</v>
      </c>
      <c r="D1500" s="12">
        <f t="shared" si="114"/>
        <v>2022</v>
      </c>
      <c r="E1500" s="12">
        <f t="shared" si="115"/>
        <v>9</v>
      </c>
      <c r="F1500" s="8" t="str">
        <f t="shared" si="116"/>
        <v>2022-09</v>
      </c>
      <c r="G1500" s="8">
        <v>44830</v>
      </c>
      <c r="H1500" s="23">
        <f t="shared" si="118"/>
        <v>0</v>
      </c>
      <c r="I1500" s="7" t="s">
        <v>63</v>
      </c>
      <c r="J1500" s="7" t="s">
        <v>3257</v>
      </c>
      <c r="K1500" s="7" t="s">
        <v>3258</v>
      </c>
      <c r="L1500" s="7" t="s">
        <v>30</v>
      </c>
      <c r="M1500" s="7" t="s">
        <v>31</v>
      </c>
      <c r="N1500" s="7" t="s">
        <v>43</v>
      </c>
      <c r="O1500" s="7" t="s">
        <v>44</v>
      </c>
      <c r="P1500" s="7" t="s">
        <v>5643</v>
      </c>
      <c r="Q1500" s="7" t="s">
        <v>46</v>
      </c>
      <c r="R1500" s="7" t="s">
        <v>5644</v>
      </c>
      <c r="S1500" s="7" t="s">
        <v>48</v>
      </c>
      <c r="T1500" s="7" t="s">
        <v>95</v>
      </c>
      <c r="U1500" s="7" t="s">
        <v>195</v>
      </c>
      <c r="V1500" s="10">
        <v>1912.61</v>
      </c>
      <c r="W1500" s="6">
        <v>14</v>
      </c>
      <c r="X1500" s="11">
        <v>0.2</v>
      </c>
      <c r="Y1500" s="10">
        <v>174.52</v>
      </c>
      <c r="Z1500" s="30">
        <f t="shared" si="117"/>
        <v>9.1247039385969966E-2</v>
      </c>
    </row>
    <row r="1501" spans="1:26">
      <c r="A1501" s="27">
        <v>1500</v>
      </c>
      <c r="B1501" s="14" t="s">
        <v>5645</v>
      </c>
      <c r="C1501" s="15">
        <v>45508</v>
      </c>
      <c r="D1501" s="12">
        <f t="shared" si="114"/>
        <v>2024</v>
      </c>
      <c r="E1501" s="12">
        <f t="shared" si="115"/>
        <v>8</v>
      </c>
      <c r="F1501" s="15" t="str">
        <f t="shared" si="116"/>
        <v>2024-08</v>
      </c>
      <c r="G1501" s="15">
        <v>45508</v>
      </c>
      <c r="H1501" s="23">
        <f t="shared" si="118"/>
        <v>0</v>
      </c>
      <c r="I1501" s="14" t="s">
        <v>63</v>
      </c>
      <c r="J1501" s="14" t="s">
        <v>2405</v>
      </c>
      <c r="K1501" s="14" t="s">
        <v>1075</v>
      </c>
      <c r="L1501" s="14" t="s">
        <v>30</v>
      </c>
      <c r="M1501" s="14" t="s">
        <v>31</v>
      </c>
      <c r="N1501" s="14" t="s">
        <v>313</v>
      </c>
      <c r="O1501" s="14" t="s">
        <v>314</v>
      </c>
      <c r="P1501" s="14" t="s">
        <v>5646</v>
      </c>
      <c r="Q1501" s="14" t="s">
        <v>146</v>
      </c>
      <c r="R1501" s="14" t="s">
        <v>5647</v>
      </c>
      <c r="S1501" s="14" t="s">
        <v>37</v>
      </c>
      <c r="T1501" s="14" t="s">
        <v>38</v>
      </c>
      <c r="U1501" s="14" t="s">
        <v>102</v>
      </c>
      <c r="V1501" s="16">
        <v>416.65</v>
      </c>
      <c r="W1501" s="13">
        <v>12</v>
      </c>
      <c r="X1501" s="17">
        <v>0.2</v>
      </c>
      <c r="Y1501" s="16">
        <v>44.74</v>
      </c>
      <c r="Z1501" s="31">
        <f t="shared" si="117"/>
        <v>0.10738029521180849</v>
      </c>
    </row>
    <row r="1502" spans="1:26">
      <c r="A1502" s="26">
        <v>1501</v>
      </c>
      <c r="B1502" s="7" t="s">
        <v>5648</v>
      </c>
      <c r="C1502" s="8">
        <v>44562</v>
      </c>
      <c r="D1502" s="12">
        <f t="shared" si="114"/>
        <v>2022</v>
      </c>
      <c r="E1502" s="12">
        <f t="shared" si="115"/>
        <v>1</v>
      </c>
      <c r="F1502" s="8" t="str">
        <f t="shared" si="116"/>
        <v>2022-01</v>
      </c>
      <c r="G1502" s="8">
        <v>44568</v>
      </c>
      <c r="H1502" s="23">
        <f t="shared" si="118"/>
        <v>6</v>
      </c>
      <c r="I1502" s="7" t="s">
        <v>52</v>
      </c>
      <c r="J1502" s="7" t="s">
        <v>3542</v>
      </c>
      <c r="K1502" s="7" t="s">
        <v>1993</v>
      </c>
      <c r="L1502" s="7" t="s">
        <v>83</v>
      </c>
      <c r="M1502" s="7" t="s">
        <v>31</v>
      </c>
      <c r="N1502" s="7" t="s">
        <v>116</v>
      </c>
      <c r="O1502" s="7" t="s">
        <v>117</v>
      </c>
      <c r="P1502" s="7" t="s">
        <v>5649</v>
      </c>
      <c r="Q1502" s="7" t="s">
        <v>58</v>
      </c>
      <c r="R1502" s="7" t="s">
        <v>5650</v>
      </c>
      <c r="S1502" s="7" t="s">
        <v>110</v>
      </c>
      <c r="T1502" s="7" t="s">
        <v>223</v>
      </c>
      <c r="U1502" s="7" t="s">
        <v>495</v>
      </c>
      <c r="V1502" s="10">
        <v>2500.81</v>
      </c>
      <c r="W1502" s="6">
        <v>3</v>
      </c>
      <c r="X1502" s="11">
        <v>0.2</v>
      </c>
      <c r="Y1502" s="10">
        <v>-26.05</v>
      </c>
      <c r="Z1502" s="30">
        <f t="shared" si="117"/>
        <v>-1.0416625013495629E-2</v>
      </c>
    </row>
    <row r="1503" spans="1:26">
      <c r="A1503" s="27">
        <v>1502</v>
      </c>
      <c r="B1503" s="14" t="s">
        <v>5651</v>
      </c>
      <c r="C1503" s="15">
        <v>44662</v>
      </c>
      <c r="D1503" s="12">
        <f t="shared" si="114"/>
        <v>2022</v>
      </c>
      <c r="E1503" s="12">
        <f t="shared" si="115"/>
        <v>4</v>
      </c>
      <c r="F1503" s="15" t="str">
        <f t="shared" si="116"/>
        <v>2022-04</v>
      </c>
      <c r="G1503" s="15">
        <v>44665</v>
      </c>
      <c r="H1503" s="23">
        <f t="shared" si="118"/>
        <v>3</v>
      </c>
      <c r="I1503" s="14" t="s">
        <v>122</v>
      </c>
      <c r="J1503" s="14" t="s">
        <v>1571</v>
      </c>
      <c r="K1503" s="14" t="s">
        <v>1065</v>
      </c>
      <c r="L1503" s="14" t="s">
        <v>83</v>
      </c>
      <c r="M1503" s="14" t="s">
        <v>31</v>
      </c>
      <c r="N1503" s="14" t="s">
        <v>181</v>
      </c>
      <c r="O1503" s="14" t="s">
        <v>107</v>
      </c>
      <c r="P1503" s="14" t="s">
        <v>5652</v>
      </c>
      <c r="Q1503" s="14" t="s">
        <v>35</v>
      </c>
      <c r="R1503" s="14" t="s">
        <v>5653</v>
      </c>
      <c r="S1503" s="14" t="s">
        <v>48</v>
      </c>
      <c r="T1503" s="14" t="s">
        <v>298</v>
      </c>
      <c r="U1503" s="14" t="s">
        <v>586</v>
      </c>
      <c r="V1503" s="16">
        <v>1402.79</v>
      </c>
      <c r="W1503" s="13">
        <v>12</v>
      </c>
      <c r="X1503" s="17">
        <v>0.4</v>
      </c>
      <c r="Y1503" s="16">
        <v>-74.44</v>
      </c>
      <c r="Z1503" s="31">
        <f t="shared" si="117"/>
        <v>-5.3065676259454374E-2</v>
      </c>
    </row>
    <row r="1504" spans="1:26">
      <c r="A1504" s="26">
        <v>1503</v>
      </c>
      <c r="B1504" s="7" t="s">
        <v>5654</v>
      </c>
      <c r="C1504" s="8">
        <v>44998</v>
      </c>
      <c r="D1504" s="12">
        <f t="shared" si="114"/>
        <v>2023</v>
      </c>
      <c r="E1504" s="12">
        <f t="shared" si="115"/>
        <v>3</v>
      </c>
      <c r="F1504" s="8" t="str">
        <f t="shared" si="116"/>
        <v>2023-03</v>
      </c>
      <c r="G1504" s="8">
        <v>44998</v>
      </c>
      <c r="H1504" s="23">
        <f t="shared" si="118"/>
        <v>0</v>
      </c>
      <c r="I1504" s="7" t="s">
        <v>63</v>
      </c>
      <c r="J1504" s="7" t="s">
        <v>2723</v>
      </c>
      <c r="K1504" s="7" t="s">
        <v>2724</v>
      </c>
      <c r="L1504" s="7" t="s">
        <v>30</v>
      </c>
      <c r="M1504" s="7" t="s">
        <v>31</v>
      </c>
      <c r="N1504" s="7" t="s">
        <v>166</v>
      </c>
      <c r="O1504" s="7" t="s">
        <v>167</v>
      </c>
      <c r="P1504" s="7" t="s">
        <v>5655</v>
      </c>
      <c r="Q1504" s="7" t="s">
        <v>35</v>
      </c>
      <c r="R1504" s="7" t="s">
        <v>5656</v>
      </c>
      <c r="S1504" s="7" t="s">
        <v>110</v>
      </c>
      <c r="T1504" s="7" t="s">
        <v>243</v>
      </c>
      <c r="U1504" s="7" t="s">
        <v>481</v>
      </c>
      <c r="V1504" s="10">
        <v>2858.65</v>
      </c>
      <c r="W1504" s="6">
        <v>6</v>
      </c>
      <c r="X1504" s="11">
        <v>0.5</v>
      </c>
      <c r="Y1504" s="10">
        <v>-113.16</v>
      </c>
      <c r="Z1504" s="30">
        <f t="shared" si="117"/>
        <v>-3.9585118849806727E-2</v>
      </c>
    </row>
    <row r="1505" spans="1:26">
      <c r="A1505" s="27">
        <v>1504</v>
      </c>
      <c r="B1505" s="14" t="s">
        <v>5657</v>
      </c>
      <c r="C1505" s="15">
        <v>45309</v>
      </c>
      <c r="D1505" s="12">
        <f t="shared" si="114"/>
        <v>2024</v>
      </c>
      <c r="E1505" s="12">
        <f t="shared" si="115"/>
        <v>1</v>
      </c>
      <c r="F1505" s="15" t="str">
        <f t="shared" si="116"/>
        <v>2024-01</v>
      </c>
      <c r="G1505" s="15">
        <v>45317</v>
      </c>
      <c r="H1505" s="23">
        <f t="shared" si="118"/>
        <v>8</v>
      </c>
      <c r="I1505" s="14" t="s">
        <v>27</v>
      </c>
      <c r="J1505" s="14" t="s">
        <v>2674</v>
      </c>
      <c r="K1505" s="14" t="s">
        <v>2675</v>
      </c>
      <c r="L1505" s="14" t="s">
        <v>30</v>
      </c>
      <c r="M1505" s="14" t="s">
        <v>31</v>
      </c>
      <c r="N1505" s="14" t="s">
        <v>106</v>
      </c>
      <c r="O1505" s="14" t="s">
        <v>107</v>
      </c>
      <c r="P1505" s="14" t="s">
        <v>5658</v>
      </c>
      <c r="Q1505" s="14" t="s">
        <v>35</v>
      </c>
      <c r="R1505" s="14" t="s">
        <v>5659</v>
      </c>
      <c r="S1505" s="14" t="s">
        <v>110</v>
      </c>
      <c r="T1505" s="14" t="s">
        <v>223</v>
      </c>
      <c r="U1505" s="14" t="s">
        <v>224</v>
      </c>
      <c r="V1505" s="16">
        <v>6885.77</v>
      </c>
      <c r="W1505" s="13">
        <v>9</v>
      </c>
      <c r="X1505" s="17">
        <v>0.4</v>
      </c>
      <c r="Y1505" s="16">
        <v>-531.96</v>
      </c>
      <c r="Z1505" s="31">
        <f t="shared" si="117"/>
        <v>-7.7254976567616984E-2</v>
      </c>
    </row>
    <row r="1506" spans="1:26">
      <c r="A1506" s="26">
        <v>1505</v>
      </c>
      <c r="B1506" s="7" t="s">
        <v>5660</v>
      </c>
      <c r="C1506" s="8">
        <v>45163</v>
      </c>
      <c r="D1506" s="12">
        <f t="shared" si="114"/>
        <v>2023</v>
      </c>
      <c r="E1506" s="12">
        <f t="shared" si="115"/>
        <v>8</v>
      </c>
      <c r="F1506" s="8" t="str">
        <f t="shared" si="116"/>
        <v>2023-08</v>
      </c>
      <c r="G1506" s="8">
        <v>45168</v>
      </c>
      <c r="H1506" s="23">
        <f t="shared" si="118"/>
        <v>5</v>
      </c>
      <c r="I1506" s="7" t="s">
        <v>27</v>
      </c>
      <c r="J1506" s="7" t="s">
        <v>5661</v>
      </c>
      <c r="K1506" s="7" t="s">
        <v>1793</v>
      </c>
      <c r="L1506" s="7" t="s">
        <v>66</v>
      </c>
      <c r="M1506" s="7" t="s">
        <v>31</v>
      </c>
      <c r="N1506" s="7" t="s">
        <v>43</v>
      </c>
      <c r="O1506" s="7" t="s">
        <v>44</v>
      </c>
      <c r="P1506" s="7" t="s">
        <v>5662</v>
      </c>
      <c r="Q1506" s="7" t="s">
        <v>46</v>
      </c>
      <c r="R1506" s="7" t="s">
        <v>5663</v>
      </c>
      <c r="S1506" s="7" t="s">
        <v>37</v>
      </c>
      <c r="T1506" s="7" t="s">
        <v>60</v>
      </c>
      <c r="U1506" s="7" t="s">
        <v>162</v>
      </c>
      <c r="V1506" s="10">
        <v>2700.6</v>
      </c>
      <c r="W1506" s="6">
        <v>6</v>
      </c>
      <c r="X1506" s="11">
        <v>0</v>
      </c>
      <c r="Y1506" s="10">
        <v>-395.31</v>
      </c>
      <c r="Z1506" s="30">
        <f t="shared" si="117"/>
        <v>-0.14637858253721395</v>
      </c>
    </row>
    <row r="1507" spans="1:26">
      <c r="A1507" s="27">
        <v>1506</v>
      </c>
      <c r="B1507" s="14" t="s">
        <v>5664</v>
      </c>
      <c r="C1507" s="15">
        <v>44243</v>
      </c>
      <c r="D1507" s="12">
        <f t="shared" si="114"/>
        <v>2021</v>
      </c>
      <c r="E1507" s="12">
        <f t="shared" si="115"/>
        <v>2</v>
      </c>
      <c r="F1507" s="15" t="str">
        <f t="shared" si="116"/>
        <v>2021-02</v>
      </c>
      <c r="G1507" s="15">
        <v>44243</v>
      </c>
      <c r="H1507" s="23">
        <f t="shared" si="118"/>
        <v>0</v>
      </c>
      <c r="I1507" s="14" t="s">
        <v>63</v>
      </c>
      <c r="J1507" s="14" t="s">
        <v>613</v>
      </c>
      <c r="K1507" s="14" t="s">
        <v>614</v>
      </c>
      <c r="L1507" s="14" t="s">
        <v>83</v>
      </c>
      <c r="M1507" s="14" t="s">
        <v>31</v>
      </c>
      <c r="N1507" s="14" t="s">
        <v>106</v>
      </c>
      <c r="O1507" s="14" t="s">
        <v>107</v>
      </c>
      <c r="P1507" s="14" t="s">
        <v>5665</v>
      </c>
      <c r="Q1507" s="14" t="s">
        <v>35</v>
      </c>
      <c r="R1507" s="14" t="s">
        <v>5666</v>
      </c>
      <c r="S1507" s="14" t="s">
        <v>48</v>
      </c>
      <c r="T1507" s="14" t="s">
        <v>434</v>
      </c>
      <c r="U1507" s="14" t="s">
        <v>435</v>
      </c>
      <c r="V1507" s="16">
        <v>1749.93</v>
      </c>
      <c r="W1507" s="13">
        <v>13</v>
      </c>
      <c r="X1507" s="17">
        <v>0.1</v>
      </c>
      <c r="Y1507" s="16">
        <v>139.01</v>
      </c>
      <c r="Z1507" s="31">
        <f t="shared" si="117"/>
        <v>7.9437463212814224E-2</v>
      </c>
    </row>
    <row r="1508" spans="1:26">
      <c r="A1508" s="26">
        <v>1507</v>
      </c>
      <c r="B1508" s="7" t="s">
        <v>5667</v>
      </c>
      <c r="C1508" s="8">
        <v>44920</v>
      </c>
      <c r="D1508" s="12">
        <f t="shared" si="114"/>
        <v>2022</v>
      </c>
      <c r="E1508" s="12">
        <f t="shared" si="115"/>
        <v>12</v>
      </c>
      <c r="F1508" s="8" t="str">
        <f t="shared" si="116"/>
        <v>2022-12</v>
      </c>
      <c r="G1508" s="8">
        <v>44923</v>
      </c>
      <c r="H1508" s="23">
        <f t="shared" si="118"/>
        <v>3</v>
      </c>
      <c r="I1508" s="7" t="s">
        <v>52</v>
      </c>
      <c r="J1508" s="7" t="s">
        <v>5668</v>
      </c>
      <c r="K1508" s="7" t="s">
        <v>411</v>
      </c>
      <c r="L1508" s="7" t="s">
        <v>66</v>
      </c>
      <c r="M1508" s="7" t="s">
        <v>31</v>
      </c>
      <c r="N1508" s="7" t="s">
        <v>711</v>
      </c>
      <c r="O1508" s="7" t="s">
        <v>712</v>
      </c>
      <c r="P1508" s="7" t="s">
        <v>5669</v>
      </c>
      <c r="Q1508" s="7" t="s">
        <v>35</v>
      </c>
      <c r="R1508" s="7" t="s">
        <v>5670</v>
      </c>
      <c r="S1508" s="7" t="s">
        <v>48</v>
      </c>
      <c r="T1508" s="7" t="s">
        <v>434</v>
      </c>
      <c r="U1508" s="7" t="s">
        <v>1113</v>
      </c>
      <c r="V1508" s="10">
        <v>472.77</v>
      </c>
      <c r="W1508" s="6">
        <v>5</v>
      </c>
      <c r="X1508" s="11">
        <v>0</v>
      </c>
      <c r="Y1508" s="10">
        <v>180.79</v>
      </c>
      <c r="Z1508" s="30">
        <f t="shared" si="117"/>
        <v>0.38240582101233156</v>
      </c>
    </row>
    <row r="1509" spans="1:26">
      <c r="A1509" s="27">
        <v>1508</v>
      </c>
      <c r="B1509" s="14" t="s">
        <v>5671</v>
      </c>
      <c r="C1509" s="15">
        <v>44626</v>
      </c>
      <c r="D1509" s="12">
        <f t="shared" si="114"/>
        <v>2022</v>
      </c>
      <c r="E1509" s="12">
        <f t="shared" si="115"/>
        <v>3</v>
      </c>
      <c r="F1509" s="15" t="str">
        <f t="shared" si="116"/>
        <v>2022-03</v>
      </c>
      <c r="G1509" s="15">
        <v>44634</v>
      </c>
      <c r="H1509" s="23">
        <f t="shared" si="118"/>
        <v>8</v>
      </c>
      <c r="I1509" s="14" t="s">
        <v>27</v>
      </c>
      <c r="J1509" s="14" t="s">
        <v>904</v>
      </c>
      <c r="K1509" s="14" t="s">
        <v>905</v>
      </c>
      <c r="L1509" s="14" t="s">
        <v>30</v>
      </c>
      <c r="M1509" s="14" t="s">
        <v>31</v>
      </c>
      <c r="N1509" s="14" t="s">
        <v>153</v>
      </c>
      <c r="O1509" s="14" t="s">
        <v>154</v>
      </c>
      <c r="P1509" s="14" t="s">
        <v>5672</v>
      </c>
      <c r="Q1509" s="14" t="s">
        <v>146</v>
      </c>
      <c r="R1509" s="14" t="s">
        <v>5673</v>
      </c>
      <c r="S1509" s="14" t="s">
        <v>110</v>
      </c>
      <c r="T1509" s="14" t="s">
        <v>223</v>
      </c>
      <c r="U1509" s="14" t="s">
        <v>449</v>
      </c>
      <c r="V1509" s="16">
        <v>3773.57</v>
      </c>
      <c r="W1509" s="13">
        <v>12</v>
      </c>
      <c r="X1509" s="17">
        <v>0.1</v>
      </c>
      <c r="Y1509" s="16">
        <v>635.15</v>
      </c>
      <c r="Z1509" s="31">
        <f t="shared" si="117"/>
        <v>0.16831541484588863</v>
      </c>
    </row>
    <row r="1510" spans="1:26">
      <c r="A1510" s="26">
        <v>1509</v>
      </c>
      <c r="B1510" s="7" t="s">
        <v>5674</v>
      </c>
      <c r="C1510" s="8">
        <v>44601</v>
      </c>
      <c r="D1510" s="12">
        <f t="shared" si="114"/>
        <v>2022</v>
      </c>
      <c r="E1510" s="12">
        <f t="shared" si="115"/>
        <v>2</v>
      </c>
      <c r="F1510" s="8" t="str">
        <f t="shared" si="116"/>
        <v>2022-02</v>
      </c>
      <c r="G1510" s="8">
        <v>44606</v>
      </c>
      <c r="H1510" s="23">
        <f t="shared" si="118"/>
        <v>5</v>
      </c>
      <c r="I1510" s="7" t="s">
        <v>52</v>
      </c>
      <c r="J1510" s="7" t="s">
        <v>1566</v>
      </c>
      <c r="K1510" s="7" t="s">
        <v>1567</v>
      </c>
      <c r="L1510" s="7" t="s">
        <v>83</v>
      </c>
      <c r="M1510" s="7" t="s">
        <v>31</v>
      </c>
      <c r="N1510" s="7" t="s">
        <v>283</v>
      </c>
      <c r="O1510" s="7" t="s">
        <v>284</v>
      </c>
      <c r="P1510" s="7" t="s">
        <v>5675</v>
      </c>
      <c r="Q1510" s="7" t="s">
        <v>146</v>
      </c>
      <c r="R1510" s="7" t="s">
        <v>5676</v>
      </c>
      <c r="S1510" s="7" t="s">
        <v>48</v>
      </c>
      <c r="T1510" s="7" t="s">
        <v>69</v>
      </c>
      <c r="U1510" s="7" t="s">
        <v>475</v>
      </c>
      <c r="V1510" s="10">
        <v>239.39</v>
      </c>
      <c r="W1510" s="6">
        <v>7</v>
      </c>
      <c r="X1510" s="11">
        <v>0.1</v>
      </c>
      <c r="Y1510" s="10">
        <v>86.69</v>
      </c>
      <c r="Z1510" s="30">
        <f t="shared" si="117"/>
        <v>0.36212874389072225</v>
      </c>
    </row>
    <row r="1511" spans="1:26">
      <c r="A1511" s="27">
        <v>1510</v>
      </c>
      <c r="B1511" s="14" t="s">
        <v>5677</v>
      </c>
      <c r="C1511" s="15">
        <v>45340</v>
      </c>
      <c r="D1511" s="12">
        <f t="shared" si="114"/>
        <v>2024</v>
      </c>
      <c r="E1511" s="12">
        <f t="shared" si="115"/>
        <v>2</v>
      </c>
      <c r="F1511" s="15" t="str">
        <f t="shared" si="116"/>
        <v>2024-02</v>
      </c>
      <c r="G1511" s="15">
        <v>45345</v>
      </c>
      <c r="H1511" s="23">
        <f t="shared" si="118"/>
        <v>5</v>
      </c>
      <c r="I1511" s="14" t="s">
        <v>27</v>
      </c>
      <c r="J1511" s="14" t="s">
        <v>5678</v>
      </c>
      <c r="K1511" s="14" t="s">
        <v>604</v>
      </c>
      <c r="L1511" s="14" t="s">
        <v>66</v>
      </c>
      <c r="M1511" s="14" t="s">
        <v>31</v>
      </c>
      <c r="N1511" s="14" t="s">
        <v>153</v>
      </c>
      <c r="O1511" s="14" t="s">
        <v>154</v>
      </c>
      <c r="P1511" s="14" t="s">
        <v>5679</v>
      </c>
      <c r="Q1511" s="14" t="s">
        <v>146</v>
      </c>
      <c r="R1511" s="14" t="s">
        <v>5680</v>
      </c>
      <c r="S1511" s="14" t="s">
        <v>110</v>
      </c>
      <c r="T1511" s="14" t="s">
        <v>111</v>
      </c>
      <c r="U1511" s="14" t="s">
        <v>112</v>
      </c>
      <c r="V1511" s="16">
        <v>4150.82</v>
      </c>
      <c r="W1511" s="13">
        <v>7</v>
      </c>
      <c r="X1511" s="17">
        <v>0</v>
      </c>
      <c r="Y1511" s="16">
        <v>164.96</v>
      </c>
      <c r="Z1511" s="31">
        <f t="shared" si="117"/>
        <v>3.9741545044111773E-2</v>
      </c>
    </row>
    <row r="1512" spans="1:26">
      <c r="A1512" s="26">
        <v>1511</v>
      </c>
      <c r="B1512" s="7" t="s">
        <v>5681</v>
      </c>
      <c r="C1512" s="8">
        <v>45316</v>
      </c>
      <c r="D1512" s="12">
        <f t="shared" si="114"/>
        <v>2024</v>
      </c>
      <c r="E1512" s="12">
        <f t="shared" si="115"/>
        <v>1</v>
      </c>
      <c r="F1512" s="8" t="str">
        <f t="shared" si="116"/>
        <v>2024-01</v>
      </c>
      <c r="G1512" s="8">
        <v>45321</v>
      </c>
      <c r="H1512" s="23">
        <f t="shared" si="118"/>
        <v>5</v>
      </c>
      <c r="I1512" s="7" t="s">
        <v>52</v>
      </c>
      <c r="J1512" s="7" t="s">
        <v>2674</v>
      </c>
      <c r="K1512" s="7" t="s">
        <v>2675</v>
      </c>
      <c r="L1512" s="7" t="s">
        <v>30</v>
      </c>
      <c r="M1512" s="7" t="s">
        <v>31</v>
      </c>
      <c r="N1512" s="7" t="s">
        <v>106</v>
      </c>
      <c r="O1512" s="7" t="s">
        <v>107</v>
      </c>
      <c r="P1512" s="7" t="s">
        <v>5682</v>
      </c>
      <c r="Q1512" s="7" t="s">
        <v>35</v>
      </c>
      <c r="R1512" s="7" t="s">
        <v>5683</v>
      </c>
      <c r="S1512" s="7" t="s">
        <v>110</v>
      </c>
      <c r="T1512" s="7" t="s">
        <v>243</v>
      </c>
      <c r="U1512" s="7" t="s">
        <v>244</v>
      </c>
      <c r="V1512" s="10">
        <v>1646.53</v>
      </c>
      <c r="W1512" s="6">
        <v>7</v>
      </c>
      <c r="X1512" s="11">
        <v>0</v>
      </c>
      <c r="Y1512" s="10">
        <v>137.72999999999999</v>
      </c>
      <c r="Z1512" s="30">
        <f t="shared" si="117"/>
        <v>8.3648642903560819E-2</v>
      </c>
    </row>
    <row r="1513" spans="1:26">
      <c r="A1513" s="27">
        <v>1512</v>
      </c>
      <c r="B1513" s="14" t="s">
        <v>5684</v>
      </c>
      <c r="C1513" s="15">
        <v>44209</v>
      </c>
      <c r="D1513" s="12">
        <f t="shared" si="114"/>
        <v>2021</v>
      </c>
      <c r="E1513" s="12">
        <f t="shared" si="115"/>
        <v>1</v>
      </c>
      <c r="F1513" s="15" t="str">
        <f t="shared" si="116"/>
        <v>2021-01</v>
      </c>
      <c r="G1513" s="15">
        <v>44209</v>
      </c>
      <c r="H1513" s="23">
        <f t="shared" si="118"/>
        <v>0</v>
      </c>
      <c r="I1513" s="14" t="s">
        <v>63</v>
      </c>
      <c r="J1513" s="14" t="s">
        <v>4417</v>
      </c>
      <c r="K1513" s="14" t="s">
        <v>4418</v>
      </c>
      <c r="L1513" s="14" t="s">
        <v>66</v>
      </c>
      <c r="M1513" s="14" t="s">
        <v>31</v>
      </c>
      <c r="N1513" s="14" t="s">
        <v>125</v>
      </c>
      <c r="O1513" s="14" t="s">
        <v>126</v>
      </c>
      <c r="P1513" s="14" t="s">
        <v>5685</v>
      </c>
      <c r="Q1513" s="14" t="s">
        <v>58</v>
      </c>
      <c r="R1513" s="14" t="s">
        <v>5686</v>
      </c>
      <c r="S1513" s="14" t="s">
        <v>110</v>
      </c>
      <c r="T1513" s="14" t="s">
        <v>223</v>
      </c>
      <c r="U1513" s="14" t="s">
        <v>495</v>
      </c>
      <c r="V1513" s="16">
        <v>18155.79</v>
      </c>
      <c r="W1513" s="13">
        <v>12</v>
      </c>
      <c r="X1513" s="17">
        <v>0.1</v>
      </c>
      <c r="Y1513" s="16">
        <v>3322.02</v>
      </c>
      <c r="Z1513" s="31">
        <f t="shared" si="117"/>
        <v>0.18297303504832341</v>
      </c>
    </row>
    <row r="1514" spans="1:26">
      <c r="A1514" s="26">
        <v>1513</v>
      </c>
      <c r="B1514" s="7" t="s">
        <v>5687</v>
      </c>
      <c r="C1514" s="8">
        <v>44861</v>
      </c>
      <c r="D1514" s="12">
        <f t="shared" si="114"/>
        <v>2022</v>
      </c>
      <c r="E1514" s="12">
        <f t="shared" si="115"/>
        <v>10</v>
      </c>
      <c r="F1514" s="8" t="str">
        <f t="shared" si="116"/>
        <v>2022-10</v>
      </c>
      <c r="G1514" s="8">
        <v>44861</v>
      </c>
      <c r="H1514" s="23">
        <f t="shared" si="118"/>
        <v>0</v>
      </c>
      <c r="I1514" s="7" t="s">
        <v>63</v>
      </c>
      <c r="J1514" s="7" t="s">
        <v>3820</v>
      </c>
      <c r="K1514" s="7" t="s">
        <v>133</v>
      </c>
      <c r="L1514" s="7" t="s">
        <v>30</v>
      </c>
      <c r="M1514" s="7" t="s">
        <v>31</v>
      </c>
      <c r="N1514" s="7" t="s">
        <v>313</v>
      </c>
      <c r="O1514" s="7" t="s">
        <v>314</v>
      </c>
      <c r="P1514" s="7" t="s">
        <v>5688</v>
      </c>
      <c r="Q1514" s="7" t="s">
        <v>146</v>
      </c>
      <c r="R1514" s="7" t="s">
        <v>5689</v>
      </c>
      <c r="S1514" s="7" t="s">
        <v>37</v>
      </c>
      <c r="T1514" s="7" t="s">
        <v>208</v>
      </c>
      <c r="U1514" s="7" t="s">
        <v>265</v>
      </c>
      <c r="V1514" s="10">
        <v>16048.23</v>
      </c>
      <c r="W1514" s="6">
        <v>14</v>
      </c>
      <c r="X1514" s="11">
        <v>0.2</v>
      </c>
      <c r="Y1514" s="10">
        <v>5875.75</v>
      </c>
      <c r="Z1514" s="30">
        <f t="shared" si="117"/>
        <v>0.36613071971176886</v>
      </c>
    </row>
    <row r="1515" spans="1:26">
      <c r="A1515" s="27">
        <v>1514</v>
      </c>
      <c r="B1515" s="14" t="s">
        <v>5690</v>
      </c>
      <c r="C1515" s="15">
        <v>44603</v>
      </c>
      <c r="D1515" s="12">
        <f t="shared" si="114"/>
        <v>2022</v>
      </c>
      <c r="E1515" s="12">
        <f t="shared" si="115"/>
        <v>2</v>
      </c>
      <c r="F1515" s="15" t="str">
        <f t="shared" si="116"/>
        <v>2022-02</v>
      </c>
      <c r="G1515" s="15">
        <v>44608</v>
      </c>
      <c r="H1515" s="23">
        <f t="shared" si="118"/>
        <v>5</v>
      </c>
      <c r="I1515" s="14" t="s">
        <v>52</v>
      </c>
      <c r="J1515" s="14" t="s">
        <v>2123</v>
      </c>
      <c r="K1515" s="14" t="s">
        <v>2124</v>
      </c>
      <c r="L1515" s="14" t="s">
        <v>66</v>
      </c>
      <c r="M1515" s="14" t="s">
        <v>31</v>
      </c>
      <c r="N1515" s="14" t="s">
        <v>143</v>
      </c>
      <c r="O1515" s="14" t="s">
        <v>144</v>
      </c>
      <c r="P1515" s="14" t="s">
        <v>5691</v>
      </c>
      <c r="Q1515" s="14" t="s">
        <v>146</v>
      </c>
      <c r="R1515" s="14" t="s">
        <v>5692</v>
      </c>
      <c r="S1515" s="14" t="s">
        <v>110</v>
      </c>
      <c r="T1515" s="14" t="s">
        <v>111</v>
      </c>
      <c r="U1515" s="14" t="s">
        <v>112</v>
      </c>
      <c r="V1515" s="16">
        <v>23006.05</v>
      </c>
      <c r="W1515" s="13">
        <v>14</v>
      </c>
      <c r="X1515" s="17">
        <v>0</v>
      </c>
      <c r="Y1515" s="16">
        <v>1257.3699999999999</v>
      </c>
      <c r="Z1515" s="31">
        <f t="shared" si="117"/>
        <v>5.4653884521680164E-2</v>
      </c>
    </row>
    <row r="1516" spans="1:26">
      <c r="A1516" s="26">
        <v>1515</v>
      </c>
      <c r="B1516" s="7" t="s">
        <v>5693</v>
      </c>
      <c r="C1516" s="8">
        <v>44279</v>
      </c>
      <c r="D1516" s="12">
        <f t="shared" si="114"/>
        <v>2021</v>
      </c>
      <c r="E1516" s="12">
        <f t="shared" si="115"/>
        <v>3</v>
      </c>
      <c r="F1516" s="8" t="str">
        <f t="shared" si="116"/>
        <v>2021-03</v>
      </c>
      <c r="G1516" s="8">
        <v>44280</v>
      </c>
      <c r="H1516" s="23">
        <f t="shared" si="118"/>
        <v>1</v>
      </c>
      <c r="I1516" s="7" t="s">
        <v>122</v>
      </c>
      <c r="J1516" s="7" t="s">
        <v>234</v>
      </c>
      <c r="K1516" s="7" t="s">
        <v>29</v>
      </c>
      <c r="L1516" s="7" t="s">
        <v>66</v>
      </c>
      <c r="M1516" s="7" t="s">
        <v>31</v>
      </c>
      <c r="N1516" s="7" t="s">
        <v>134</v>
      </c>
      <c r="O1516" s="7" t="s">
        <v>135</v>
      </c>
      <c r="P1516" s="7" t="s">
        <v>5694</v>
      </c>
      <c r="Q1516" s="7" t="s">
        <v>58</v>
      </c>
      <c r="R1516" s="7" t="s">
        <v>5695</v>
      </c>
      <c r="S1516" s="7" t="s">
        <v>37</v>
      </c>
      <c r="T1516" s="7" t="s">
        <v>38</v>
      </c>
      <c r="U1516" s="7" t="s">
        <v>177</v>
      </c>
      <c r="V1516" s="10">
        <v>2479.2399999999998</v>
      </c>
      <c r="W1516" s="6">
        <v>9</v>
      </c>
      <c r="X1516" s="11">
        <v>0.5</v>
      </c>
      <c r="Y1516" s="10">
        <v>270.20999999999998</v>
      </c>
      <c r="Z1516" s="30">
        <f t="shared" si="117"/>
        <v>0.10898904502992852</v>
      </c>
    </row>
    <row r="1517" spans="1:26">
      <c r="A1517" s="27">
        <v>1516</v>
      </c>
      <c r="B1517" s="14" t="s">
        <v>5696</v>
      </c>
      <c r="C1517" s="15">
        <v>44335</v>
      </c>
      <c r="D1517" s="12">
        <f t="shared" si="114"/>
        <v>2021</v>
      </c>
      <c r="E1517" s="12">
        <f t="shared" si="115"/>
        <v>5</v>
      </c>
      <c r="F1517" s="15" t="str">
        <f t="shared" si="116"/>
        <v>2021-05</v>
      </c>
      <c r="G1517" s="15">
        <v>44341</v>
      </c>
      <c r="H1517" s="23">
        <f t="shared" si="118"/>
        <v>6</v>
      </c>
      <c r="I1517" s="14" t="s">
        <v>27</v>
      </c>
      <c r="J1517" s="14" t="s">
        <v>5697</v>
      </c>
      <c r="K1517" s="14" t="s">
        <v>3121</v>
      </c>
      <c r="L1517" s="14" t="s">
        <v>83</v>
      </c>
      <c r="M1517" s="14" t="s">
        <v>31</v>
      </c>
      <c r="N1517" s="14" t="s">
        <v>228</v>
      </c>
      <c r="O1517" s="14" t="s">
        <v>229</v>
      </c>
      <c r="P1517" s="14" t="s">
        <v>5698</v>
      </c>
      <c r="Q1517" s="14" t="s">
        <v>46</v>
      </c>
      <c r="R1517" s="14" t="s">
        <v>5699</v>
      </c>
      <c r="S1517" s="14" t="s">
        <v>48</v>
      </c>
      <c r="T1517" s="14" t="s">
        <v>298</v>
      </c>
      <c r="U1517" s="14" t="s">
        <v>630</v>
      </c>
      <c r="V1517" s="16">
        <v>90.01</v>
      </c>
      <c r="W1517" s="13">
        <v>1</v>
      </c>
      <c r="X1517" s="17">
        <v>0.2</v>
      </c>
      <c r="Y1517" s="16">
        <v>8.4600000000000009</v>
      </c>
      <c r="Z1517" s="31">
        <f t="shared" si="117"/>
        <v>9.3989556715920464E-2</v>
      </c>
    </row>
    <row r="1518" spans="1:26">
      <c r="A1518" s="26">
        <v>1517</v>
      </c>
      <c r="B1518" s="7" t="s">
        <v>5700</v>
      </c>
      <c r="C1518" s="8">
        <v>45212</v>
      </c>
      <c r="D1518" s="12">
        <f t="shared" si="114"/>
        <v>2023</v>
      </c>
      <c r="E1518" s="12">
        <f t="shared" si="115"/>
        <v>10</v>
      </c>
      <c r="F1518" s="8" t="str">
        <f t="shared" si="116"/>
        <v>2023-10</v>
      </c>
      <c r="G1518" s="8">
        <v>45217</v>
      </c>
      <c r="H1518" s="23">
        <f t="shared" si="118"/>
        <v>5</v>
      </c>
      <c r="I1518" s="7" t="s">
        <v>27</v>
      </c>
      <c r="J1518" s="7" t="s">
        <v>3889</v>
      </c>
      <c r="K1518" s="7" t="s">
        <v>666</v>
      </c>
      <c r="L1518" s="7" t="s">
        <v>30</v>
      </c>
      <c r="M1518" s="7" t="s">
        <v>31</v>
      </c>
      <c r="N1518" s="7" t="s">
        <v>153</v>
      </c>
      <c r="O1518" s="7" t="s">
        <v>154</v>
      </c>
      <c r="P1518" s="7" t="s">
        <v>5701</v>
      </c>
      <c r="Q1518" s="7" t="s">
        <v>146</v>
      </c>
      <c r="R1518" s="7" t="s">
        <v>5702</v>
      </c>
      <c r="S1518" s="7" t="s">
        <v>48</v>
      </c>
      <c r="T1518" s="7" t="s">
        <v>86</v>
      </c>
      <c r="U1518" s="7" t="s">
        <v>388</v>
      </c>
      <c r="V1518" s="10">
        <v>411.81</v>
      </c>
      <c r="W1518" s="6">
        <v>3</v>
      </c>
      <c r="X1518" s="11">
        <v>0.4</v>
      </c>
      <c r="Y1518" s="10">
        <v>32.46</v>
      </c>
      <c r="Z1518" s="30">
        <f t="shared" si="117"/>
        <v>7.8822758068041093E-2</v>
      </c>
    </row>
    <row r="1519" spans="1:26">
      <c r="A1519" s="27">
        <v>1518</v>
      </c>
      <c r="B1519" s="14" t="s">
        <v>5703</v>
      </c>
      <c r="C1519" s="15">
        <v>44993</v>
      </c>
      <c r="D1519" s="12">
        <f t="shared" si="114"/>
        <v>2023</v>
      </c>
      <c r="E1519" s="12">
        <f t="shared" si="115"/>
        <v>3</v>
      </c>
      <c r="F1519" s="15" t="str">
        <f t="shared" si="116"/>
        <v>2023-03</v>
      </c>
      <c r="G1519" s="15">
        <v>44998</v>
      </c>
      <c r="H1519" s="23">
        <f t="shared" si="118"/>
        <v>5</v>
      </c>
      <c r="I1519" s="14" t="s">
        <v>52</v>
      </c>
      <c r="J1519" s="14" t="s">
        <v>197</v>
      </c>
      <c r="K1519" s="14" t="s">
        <v>198</v>
      </c>
      <c r="L1519" s="14" t="s">
        <v>83</v>
      </c>
      <c r="M1519" s="14" t="s">
        <v>31</v>
      </c>
      <c r="N1519" s="14" t="s">
        <v>153</v>
      </c>
      <c r="O1519" s="14" t="s">
        <v>154</v>
      </c>
      <c r="P1519" s="14" t="s">
        <v>5704</v>
      </c>
      <c r="Q1519" s="14" t="s">
        <v>146</v>
      </c>
      <c r="R1519" s="14" t="s">
        <v>5705</v>
      </c>
      <c r="S1519" s="14" t="s">
        <v>110</v>
      </c>
      <c r="T1519" s="14" t="s">
        <v>243</v>
      </c>
      <c r="U1519" s="14" t="s">
        <v>244</v>
      </c>
      <c r="V1519" s="16">
        <v>2423.9499999999998</v>
      </c>
      <c r="W1519" s="13">
        <v>12</v>
      </c>
      <c r="X1519" s="17">
        <v>0.5</v>
      </c>
      <c r="Y1519" s="16">
        <v>308.60000000000002</v>
      </c>
      <c r="Z1519" s="31">
        <f t="shared" si="117"/>
        <v>0.12731285711338933</v>
      </c>
    </row>
    <row r="1520" spans="1:26">
      <c r="A1520" s="26">
        <v>1519</v>
      </c>
      <c r="B1520" s="7" t="s">
        <v>5706</v>
      </c>
      <c r="C1520" s="8">
        <v>44754</v>
      </c>
      <c r="D1520" s="12">
        <f t="shared" si="114"/>
        <v>2022</v>
      </c>
      <c r="E1520" s="12">
        <f t="shared" si="115"/>
        <v>7</v>
      </c>
      <c r="F1520" s="8" t="str">
        <f t="shared" si="116"/>
        <v>2022-07</v>
      </c>
      <c r="G1520" s="8">
        <v>44759</v>
      </c>
      <c r="H1520" s="23">
        <f t="shared" si="118"/>
        <v>5</v>
      </c>
      <c r="I1520" s="7" t="s">
        <v>27</v>
      </c>
      <c r="J1520" s="7" t="s">
        <v>3914</v>
      </c>
      <c r="K1520" s="7" t="s">
        <v>3915</v>
      </c>
      <c r="L1520" s="7" t="s">
        <v>66</v>
      </c>
      <c r="M1520" s="7" t="s">
        <v>31</v>
      </c>
      <c r="N1520" s="7" t="s">
        <v>134</v>
      </c>
      <c r="O1520" s="7" t="s">
        <v>135</v>
      </c>
      <c r="P1520" s="7" t="s">
        <v>5707</v>
      </c>
      <c r="Q1520" s="7" t="s">
        <v>58</v>
      </c>
      <c r="R1520" s="7" t="s">
        <v>5708</v>
      </c>
      <c r="S1520" s="7" t="s">
        <v>37</v>
      </c>
      <c r="T1520" s="7" t="s">
        <v>38</v>
      </c>
      <c r="U1520" s="7" t="s">
        <v>177</v>
      </c>
      <c r="V1520" s="10">
        <v>871.06</v>
      </c>
      <c r="W1520" s="6">
        <v>2</v>
      </c>
      <c r="X1520" s="11">
        <v>0</v>
      </c>
      <c r="Y1520" s="10">
        <v>143.49</v>
      </c>
      <c r="Z1520" s="30">
        <f t="shared" si="117"/>
        <v>0.16473032856519645</v>
      </c>
    </row>
    <row r="1521" spans="1:26">
      <c r="A1521" s="27">
        <v>1520</v>
      </c>
      <c r="B1521" s="14" t="s">
        <v>5709</v>
      </c>
      <c r="C1521" s="15">
        <v>45178</v>
      </c>
      <c r="D1521" s="12">
        <f t="shared" si="114"/>
        <v>2023</v>
      </c>
      <c r="E1521" s="12">
        <f t="shared" si="115"/>
        <v>9</v>
      </c>
      <c r="F1521" s="15" t="str">
        <f t="shared" si="116"/>
        <v>2023-09</v>
      </c>
      <c r="G1521" s="15">
        <v>45182</v>
      </c>
      <c r="H1521" s="23">
        <f t="shared" si="118"/>
        <v>4</v>
      </c>
      <c r="I1521" s="14" t="s">
        <v>52</v>
      </c>
      <c r="J1521" s="14" t="s">
        <v>4658</v>
      </c>
      <c r="K1521" s="14" t="s">
        <v>4659</v>
      </c>
      <c r="L1521" s="14" t="s">
        <v>66</v>
      </c>
      <c r="M1521" s="14" t="s">
        <v>31</v>
      </c>
      <c r="N1521" s="14" t="s">
        <v>74</v>
      </c>
      <c r="O1521" s="14" t="s">
        <v>75</v>
      </c>
      <c r="P1521" s="14" t="s">
        <v>5710</v>
      </c>
      <c r="Q1521" s="14" t="s">
        <v>46</v>
      </c>
      <c r="R1521" s="14" t="s">
        <v>5711</v>
      </c>
      <c r="S1521" s="14" t="s">
        <v>37</v>
      </c>
      <c r="T1521" s="14" t="s">
        <v>208</v>
      </c>
      <c r="U1521" s="14" t="s">
        <v>209</v>
      </c>
      <c r="V1521" s="16">
        <v>4634.37</v>
      </c>
      <c r="W1521" s="13">
        <v>4</v>
      </c>
      <c r="X1521" s="17">
        <v>0.1</v>
      </c>
      <c r="Y1521" s="16">
        <v>683.81</v>
      </c>
      <c r="Z1521" s="31">
        <f t="shared" si="117"/>
        <v>0.14755187868038158</v>
      </c>
    </row>
    <row r="1522" spans="1:26">
      <c r="A1522" s="26">
        <v>1521</v>
      </c>
      <c r="B1522" s="7" t="s">
        <v>5712</v>
      </c>
      <c r="C1522" s="8">
        <v>44919</v>
      </c>
      <c r="D1522" s="12">
        <f t="shared" si="114"/>
        <v>2022</v>
      </c>
      <c r="E1522" s="12">
        <f t="shared" si="115"/>
        <v>12</v>
      </c>
      <c r="F1522" s="8" t="str">
        <f t="shared" si="116"/>
        <v>2022-12</v>
      </c>
      <c r="G1522" s="8">
        <v>44924</v>
      </c>
      <c r="H1522" s="23">
        <f t="shared" si="118"/>
        <v>5</v>
      </c>
      <c r="I1522" s="7" t="s">
        <v>52</v>
      </c>
      <c r="J1522" s="7" t="s">
        <v>4279</v>
      </c>
      <c r="K1522" s="7" t="s">
        <v>192</v>
      </c>
      <c r="L1522" s="7" t="s">
        <v>83</v>
      </c>
      <c r="M1522" s="7" t="s">
        <v>31</v>
      </c>
      <c r="N1522" s="7" t="s">
        <v>125</v>
      </c>
      <c r="O1522" s="7" t="s">
        <v>126</v>
      </c>
      <c r="P1522" s="7" t="s">
        <v>5713</v>
      </c>
      <c r="Q1522" s="7" t="s">
        <v>58</v>
      </c>
      <c r="R1522" s="7" t="s">
        <v>5714</v>
      </c>
      <c r="S1522" s="7" t="s">
        <v>37</v>
      </c>
      <c r="T1522" s="7" t="s">
        <v>208</v>
      </c>
      <c r="U1522" s="7" t="s">
        <v>265</v>
      </c>
      <c r="V1522" s="10">
        <v>957.01</v>
      </c>
      <c r="W1522" s="6">
        <v>10</v>
      </c>
      <c r="X1522" s="11">
        <v>0</v>
      </c>
      <c r="Y1522" s="10">
        <v>117.75</v>
      </c>
      <c r="Z1522" s="30">
        <f t="shared" si="117"/>
        <v>0.12303946667223958</v>
      </c>
    </row>
    <row r="1523" spans="1:26">
      <c r="A1523" s="27">
        <v>1522</v>
      </c>
      <c r="B1523" s="14" t="s">
        <v>5715</v>
      </c>
      <c r="C1523" s="15">
        <v>45389</v>
      </c>
      <c r="D1523" s="12">
        <f t="shared" si="114"/>
        <v>2024</v>
      </c>
      <c r="E1523" s="12">
        <f t="shared" si="115"/>
        <v>4</v>
      </c>
      <c r="F1523" s="15" t="str">
        <f t="shared" si="116"/>
        <v>2024-04</v>
      </c>
      <c r="G1523" s="15">
        <v>45392</v>
      </c>
      <c r="H1523" s="23">
        <f t="shared" si="118"/>
        <v>3</v>
      </c>
      <c r="I1523" s="14" t="s">
        <v>122</v>
      </c>
      <c r="J1523" s="14" t="s">
        <v>534</v>
      </c>
      <c r="K1523" s="14" t="s">
        <v>535</v>
      </c>
      <c r="L1523" s="14" t="s">
        <v>30</v>
      </c>
      <c r="M1523" s="14" t="s">
        <v>31</v>
      </c>
      <c r="N1523" s="14" t="s">
        <v>116</v>
      </c>
      <c r="O1523" s="14" t="s">
        <v>117</v>
      </c>
      <c r="P1523" s="14" t="s">
        <v>5716</v>
      </c>
      <c r="Q1523" s="14" t="s">
        <v>58</v>
      </c>
      <c r="R1523" s="14" t="s">
        <v>5717</v>
      </c>
      <c r="S1523" s="14" t="s">
        <v>48</v>
      </c>
      <c r="T1523" s="14" t="s">
        <v>138</v>
      </c>
      <c r="U1523" s="14" t="s">
        <v>781</v>
      </c>
      <c r="V1523" s="16">
        <v>2890.88</v>
      </c>
      <c r="W1523" s="13">
        <v>10</v>
      </c>
      <c r="X1523" s="17">
        <v>0</v>
      </c>
      <c r="Y1523" s="16">
        <v>-73.739999999999995</v>
      </c>
      <c r="Z1523" s="31">
        <f t="shared" si="117"/>
        <v>-2.5507803852114232E-2</v>
      </c>
    </row>
    <row r="1524" spans="1:26">
      <c r="A1524" s="26">
        <v>1523</v>
      </c>
      <c r="B1524" s="7" t="s">
        <v>5718</v>
      </c>
      <c r="C1524" s="8">
        <v>45536</v>
      </c>
      <c r="D1524" s="12">
        <f t="shared" si="114"/>
        <v>2024</v>
      </c>
      <c r="E1524" s="12">
        <f t="shared" si="115"/>
        <v>9</v>
      </c>
      <c r="F1524" s="8" t="str">
        <f t="shared" si="116"/>
        <v>2024-09</v>
      </c>
      <c r="G1524" s="8">
        <v>45537</v>
      </c>
      <c r="H1524" s="23">
        <f t="shared" si="118"/>
        <v>1</v>
      </c>
      <c r="I1524" s="7" t="s">
        <v>122</v>
      </c>
      <c r="J1524" s="7" t="s">
        <v>1636</v>
      </c>
      <c r="K1524" s="7" t="s">
        <v>1637</v>
      </c>
      <c r="L1524" s="7" t="s">
        <v>30</v>
      </c>
      <c r="M1524" s="7" t="s">
        <v>31</v>
      </c>
      <c r="N1524" s="7" t="s">
        <v>213</v>
      </c>
      <c r="O1524" s="7" t="s">
        <v>92</v>
      </c>
      <c r="P1524" s="7" t="s">
        <v>5719</v>
      </c>
      <c r="Q1524" s="7" t="s">
        <v>46</v>
      </c>
      <c r="R1524" s="7" t="s">
        <v>5720</v>
      </c>
      <c r="S1524" s="7" t="s">
        <v>37</v>
      </c>
      <c r="T1524" s="7" t="s">
        <v>38</v>
      </c>
      <c r="U1524" s="7" t="s">
        <v>485</v>
      </c>
      <c r="V1524" s="10">
        <v>1210.47</v>
      </c>
      <c r="W1524" s="6">
        <v>6</v>
      </c>
      <c r="X1524" s="11">
        <v>0.5</v>
      </c>
      <c r="Y1524" s="10">
        <v>37.72</v>
      </c>
      <c r="Z1524" s="30">
        <f t="shared" si="117"/>
        <v>3.1161449684833163E-2</v>
      </c>
    </row>
    <row r="1525" spans="1:26">
      <c r="A1525" s="27">
        <v>1524</v>
      </c>
      <c r="B1525" s="14" t="s">
        <v>5721</v>
      </c>
      <c r="C1525" s="15">
        <v>45652</v>
      </c>
      <c r="D1525" s="12">
        <f t="shared" si="114"/>
        <v>2024</v>
      </c>
      <c r="E1525" s="12">
        <f t="shared" si="115"/>
        <v>12</v>
      </c>
      <c r="F1525" s="15" t="str">
        <f t="shared" si="116"/>
        <v>2024-12</v>
      </c>
      <c r="G1525" s="15">
        <v>45652</v>
      </c>
      <c r="H1525" s="23">
        <f t="shared" si="118"/>
        <v>0</v>
      </c>
      <c r="I1525" s="14" t="s">
        <v>63</v>
      </c>
      <c r="J1525" s="14" t="s">
        <v>5722</v>
      </c>
      <c r="K1525" s="14" t="s">
        <v>1055</v>
      </c>
      <c r="L1525" s="14" t="s">
        <v>30</v>
      </c>
      <c r="M1525" s="14" t="s">
        <v>31</v>
      </c>
      <c r="N1525" s="14" t="s">
        <v>43</v>
      </c>
      <c r="O1525" s="14" t="s">
        <v>44</v>
      </c>
      <c r="P1525" s="14" t="s">
        <v>5723</v>
      </c>
      <c r="Q1525" s="14" t="s">
        <v>46</v>
      </c>
      <c r="R1525" s="14" t="s">
        <v>5724</v>
      </c>
      <c r="S1525" s="14" t="s">
        <v>48</v>
      </c>
      <c r="T1525" s="14" t="s">
        <v>86</v>
      </c>
      <c r="U1525" s="14" t="s">
        <v>819</v>
      </c>
      <c r="V1525" s="16">
        <v>297.26</v>
      </c>
      <c r="W1525" s="13">
        <v>6</v>
      </c>
      <c r="X1525" s="17">
        <v>0.3</v>
      </c>
      <c r="Y1525" s="16">
        <v>100.64</v>
      </c>
      <c r="Z1525" s="31">
        <f t="shared" si="117"/>
        <v>0.33855883738141695</v>
      </c>
    </row>
    <row r="1526" spans="1:26">
      <c r="A1526" s="26">
        <v>1525</v>
      </c>
      <c r="B1526" s="7" t="s">
        <v>5725</v>
      </c>
      <c r="C1526" s="8">
        <v>44830</v>
      </c>
      <c r="D1526" s="12">
        <f t="shared" si="114"/>
        <v>2022</v>
      </c>
      <c r="E1526" s="12">
        <f t="shared" si="115"/>
        <v>9</v>
      </c>
      <c r="F1526" s="8" t="str">
        <f t="shared" si="116"/>
        <v>2022-09</v>
      </c>
      <c r="G1526" s="8">
        <v>44830</v>
      </c>
      <c r="H1526" s="23">
        <f t="shared" si="118"/>
        <v>0</v>
      </c>
      <c r="I1526" s="7" t="s">
        <v>63</v>
      </c>
      <c r="J1526" s="7" t="s">
        <v>463</v>
      </c>
      <c r="K1526" s="7" t="s">
        <v>464</v>
      </c>
      <c r="L1526" s="7" t="s">
        <v>83</v>
      </c>
      <c r="M1526" s="7" t="s">
        <v>31</v>
      </c>
      <c r="N1526" s="7" t="s">
        <v>32</v>
      </c>
      <c r="O1526" s="7" t="s">
        <v>33</v>
      </c>
      <c r="P1526" s="7" t="s">
        <v>5726</v>
      </c>
      <c r="Q1526" s="7" t="s">
        <v>35</v>
      </c>
      <c r="R1526" s="7" t="s">
        <v>5727</v>
      </c>
      <c r="S1526" s="7" t="s">
        <v>37</v>
      </c>
      <c r="T1526" s="7" t="s">
        <v>170</v>
      </c>
      <c r="U1526" s="7" t="s">
        <v>189</v>
      </c>
      <c r="V1526" s="10">
        <v>4974.38</v>
      </c>
      <c r="W1526" s="6">
        <v>8</v>
      </c>
      <c r="X1526" s="11">
        <v>0.4</v>
      </c>
      <c r="Y1526" s="10">
        <v>1774.18</v>
      </c>
      <c r="Z1526" s="30">
        <f t="shared" si="117"/>
        <v>0.35666354399945321</v>
      </c>
    </row>
    <row r="1527" spans="1:26">
      <c r="A1527" s="27">
        <v>1526</v>
      </c>
      <c r="B1527" s="14" t="s">
        <v>5728</v>
      </c>
      <c r="C1527" s="15">
        <v>44844</v>
      </c>
      <c r="D1527" s="12">
        <f t="shared" si="114"/>
        <v>2022</v>
      </c>
      <c r="E1527" s="12">
        <f t="shared" si="115"/>
        <v>10</v>
      </c>
      <c r="F1527" s="15" t="str">
        <f t="shared" si="116"/>
        <v>2022-10</v>
      </c>
      <c r="G1527" s="15">
        <v>44844</v>
      </c>
      <c r="H1527" s="23">
        <f t="shared" si="118"/>
        <v>0</v>
      </c>
      <c r="I1527" s="14" t="s">
        <v>63</v>
      </c>
      <c r="J1527" s="14" t="s">
        <v>665</v>
      </c>
      <c r="K1527" s="14" t="s">
        <v>666</v>
      </c>
      <c r="L1527" s="14" t="s">
        <v>66</v>
      </c>
      <c r="M1527" s="14" t="s">
        <v>31</v>
      </c>
      <c r="N1527" s="14" t="s">
        <v>106</v>
      </c>
      <c r="O1527" s="14" t="s">
        <v>107</v>
      </c>
      <c r="P1527" s="14" t="s">
        <v>5729</v>
      </c>
      <c r="Q1527" s="14" t="s">
        <v>35</v>
      </c>
      <c r="R1527" s="14" t="s">
        <v>5730</v>
      </c>
      <c r="S1527" s="14" t="s">
        <v>37</v>
      </c>
      <c r="T1527" s="14" t="s">
        <v>38</v>
      </c>
      <c r="U1527" s="14" t="s">
        <v>177</v>
      </c>
      <c r="V1527" s="16">
        <v>1872.66</v>
      </c>
      <c r="W1527" s="13">
        <v>12</v>
      </c>
      <c r="X1527" s="17">
        <v>0.5</v>
      </c>
      <c r="Y1527" s="16">
        <v>650.38</v>
      </c>
      <c r="Z1527" s="31">
        <f t="shared" si="117"/>
        <v>0.34730276718678244</v>
      </c>
    </row>
    <row r="1528" spans="1:26">
      <c r="A1528" s="26">
        <v>1527</v>
      </c>
      <c r="B1528" s="7" t="s">
        <v>5731</v>
      </c>
      <c r="C1528" s="8">
        <v>45400</v>
      </c>
      <c r="D1528" s="12">
        <f t="shared" si="114"/>
        <v>2024</v>
      </c>
      <c r="E1528" s="12">
        <f t="shared" si="115"/>
        <v>4</v>
      </c>
      <c r="F1528" s="8" t="str">
        <f t="shared" si="116"/>
        <v>2024-04</v>
      </c>
      <c r="G1528" s="8">
        <v>45403</v>
      </c>
      <c r="H1528" s="23">
        <f t="shared" si="118"/>
        <v>3</v>
      </c>
      <c r="I1528" s="7" t="s">
        <v>122</v>
      </c>
      <c r="J1528" s="7" t="s">
        <v>4053</v>
      </c>
      <c r="K1528" s="7" t="s">
        <v>257</v>
      </c>
      <c r="L1528" s="7" t="s">
        <v>30</v>
      </c>
      <c r="M1528" s="7" t="s">
        <v>31</v>
      </c>
      <c r="N1528" s="7" t="s">
        <v>32</v>
      </c>
      <c r="O1528" s="7" t="s">
        <v>33</v>
      </c>
      <c r="P1528" s="7" t="s">
        <v>5732</v>
      </c>
      <c r="Q1528" s="7" t="s">
        <v>35</v>
      </c>
      <c r="R1528" s="7" t="s">
        <v>5733</v>
      </c>
      <c r="S1528" s="7" t="s">
        <v>37</v>
      </c>
      <c r="T1528" s="7" t="s">
        <v>38</v>
      </c>
      <c r="U1528" s="7" t="s">
        <v>485</v>
      </c>
      <c r="V1528" s="10">
        <v>14148.92</v>
      </c>
      <c r="W1528" s="6">
        <v>14</v>
      </c>
      <c r="X1528" s="11">
        <v>0.3</v>
      </c>
      <c r="Y1528" s="10">
        <v>-271.08</v>
      </c>
      <c r="Z1528" s="30">
        <f t="shared" si="117"/>
        <v>-1.9159059490052949E-2</v>
      </c>
    </row>
    <row r="1529" spans="1:26">
      <c r="A1529" s="27">
        <v>1528</v>
      </c>
      <c r="B1529" s="14" t="s">
        <v>5734</v>
      </c>
      <c r="C1529" s="15">
        <v>45652</v>
      </c>
      <c r="D1529" s="12">
        <f t="shared" si="114"/>
        <v>2024</v>
      </c>
      <c r="E1529" s="12">
        <f t="shared" si="115"/>
        <v>12</v>
      </c>
      <c r="F1529" s="15" t="str">
        <f t="shared" si="116"/>
        <v>2024-12</v>
      </c>
      <c r="G1529" s="15">
        <v>45652</v>
      </c>
      <c r="H1529" s="23">
        <f t="shared" si="118"/>
        <v>0</v>
      </c>
      <c r="I1529" s="14" t="s">
        <v>63</v>
      </c>
      <c r="J1529" s="14" t="s">
        <v>573</v>
      </c>
      <c r="K1529" s="14" t="s">
        <v>574</v>
      </c>
      <c r="L1529" s="14" t="s">
        <v>83</v>
      </c>
      <c r="M1529" s="14" t="s">
        <v>31</v>
      </c>
      <c r="N1529" s="14" t="s">
        <v>91</v>
      </c>
      <c r="O1529" s="14" t="s">
        <v>92</v>
      </c>
      <c r="P1529" s="14" t="s">
        <v>5735</v>
      </c>
      <c r="Q1529" s="14" t="s">
        <v>46</v>
      </c>
      <c r="R1529" s="14" t="s">
        <v>5736</v>
      </c>
      <c r="S1529" s="14" t="s">
        <v>110</v>
      </c>
      <c r="T1529" s="14" t="s">
        <v>243</v>
      </c>
      <c r="U1529" s="14" t="s">
        <v>244</v>
      </c>
      <c r="V1529" s="16">
        <v>2003.19</v>
      </c>
      <c r="W1529" s="13">
        <v>8</v>
      </c>
      <c r="X1529" s="17">
        <v>0.4</v>
      </c>
      <c r="Y1529" s="16">
        <v>-318.19</v>
      </c>
      <c r="Z1529" s="31">
        <f t="shared" si="117"/>
        <v>-0.15884164757212246</v>
      </c>
    </row>
    <row r="1530" spans="1:26">
      <c r="A1530" s="26">
        <v>1529</v>
      </c>
      <c r="B1530" s="7" t="s">
        <v>5737</v>
      </c>
      <c r="C1530" s="8">
        <v>44694</v>
      </c>
      <c r="D1530" s="12">
        <f t="shared" si="114"/>
        <v>2022</v>
      </c>
      <c r="E1530" s="12">
        <f t="shared" si="115"/>
        <v>5</v>
      </c>
      <c r="F1530" s="8" t="str">
        <f t="shared" si="116"/>
        <v>2022-05</v>
      </c>
      <c r="G1530" s="8">
        <v>44697</v>
      </c>
      <c r="H1530" s="23">
        <f t="shared" si="118"/>
        <v>3</v>
      </c>
      <c r="I1530" s="7" t="s">
        <v>122</v>
      </c>
      <c r="J1530" s="7" t="s">
        <v>751</v>
      </c>
      <c r="K1530" s="7" t="s">
        <v>752</v>
      </c>
      <c r="L1530" s="7" t="s">
        <v>83</v>
      </c>
      <c r="M1530" s="7" t="s">
        <v>31</v>
      </c>
      <c r="N1530" s="7" t="s">
        <v>74</v>
      </c>
      <c r="O1530" s="7" t="s">
        <v>75</v>
      </c>
      <c r="P1530" s="7" t="s">
        <v>5738</v>
      </c>
      <c r="Q1530" s="7" t="s">
        <v>46</v>
      </c>
      <c r="R1530" s="7" t="s">
        <v>5739</v>
      </c>
      <c r="S1530" s="7" t="s">
        <v>48</v>
      </c>
      <c r="T1530" s="7" t="s">
        <v>129</v>
      </c>
      <c r="U1530" s="7" t="s">
        <v>130</v>
      </c>
      <c r="V1530" s="10">
        <v>227.28</v>
      </c>
      <c r="W1530" s="6">
        <v>2</v>
      </c>
      <c r="X1530" s="11">
        <v>0.1</v>
      </c>
      <c r="Y1530" s="10">
        <v>15.92</v>
      </c>
      <c r="Z1530" s="30">
        <f t="shared" si="117"/>
        <v>7.0045758535726851E-2</v>
      </c>
    </row>
    <row r="1531" spans="1:26">
      <c r="A1531" s="27">
        <v>1530</v>
      </c>
      <c r="B1531" s="14" t="s">
        <v>5740</v>
      </c>
      <c r="C1531" s="15">
        <v>44758</v>
      </c>
      <c r="D1531" s="12">
        <f t="shared" si="114"/>
        <v>2022</v>
      </c>
      <c r="E1531" s="12">
        <f t="shared" si="115"/>
        <v>7</v>
      </c>
      <c r="F1531" s="15" t="str">
        <f t="shared" si="116"/>
        <v>2022-07</v>
      </c>
      <c r="G1531" s="15">
        <v>44763</v>
      </c>
      <c r="H1531" s="23">
        <f t="shared" si="118"/>
        <v>5</v>
      </c>
      <c r="I1531" s="14" t="s">
        <v>27</v>
      </c>
      <c r="J1531" s="14" t="s">
        <v>319</v>
      </c>
      <c r="K1531" s="14" t="s">
        <v>320</v>
      </c>
      <c r="L1531" s="14" t="s">
        <v>66</v>
      </c>
      <c r="M1531" s="14" t="s">
        <v>31</v>
      </c>
      <c r="N1531" s="14" t="s">
        <v>228</v>
      </c>
      <c r="O1531" s="14" t="s">
        <v>229</v>
      </c>
      <c r="P1531" s="14" t="s">
        <v>5741</v>
      </c>
      <c r="Q1531" s="14" t="s">
        <v>46</v>
      </c>
      <c r="R1531" s="14" t="s">
        <v>5742</v>
      </c>
      <c r="S1531" s="14" t="s">
        <v>110</v>
      </c>
      <c r="T1531" s="14" t="s">
        <v>223</v>
      </c>
      <c r="U1531" s="14" t="s">
        <v>224</v>
      </c>
      <c r="V1531" s="16">
        <v>2781.9</v>
      </c>
      <c r="W1531" s="13">
        <v>12</v>
      </c>
      <c r="X1531" s="17">
        <v>0</v>
      </c>
      <c r="Y1531" s="16">
        <v>733.05</v>
      </c>
      <c r="Z1531" s="31">
        <f t="shared" si="117"/>
        <v>0.26350695567777416</v>
      </c>
    </row>
    <row r="1532" spans="1:26">
      <c r="A1532" s="26">
        <v>1531</v>
      </c>
      <c r="B1532" s="7" t="s">
        <v>5743</v>
      </c>
      <c r="C1532" s="8">
        <v>44512</v>
      </c>
      <c r="D1532" s="12">
        <f t="shared" si="114"/>
        <v>2021</v>
      </c>
      <c r="E1532" s="12">
        <f t="shared" si="115"/>
        <v>11</v>
      </c>
      <c r="F1532" s="8" t="str">
        <f t="shared" si="116"/>
        <v>2021-11</v>
      </c>
      <c r="G1532" s="8">
        <v>44516</v>
      </c>
      <c r="H1532" s="23">
        <f t="shared" si="118"/>
        <v>4</v>
      </c>
      <c r="I1532" s="7" t="s">
        <v>52</v>
      </c>
      <c r="J1532" s="7" t="s">
        <v>267</v>
      </c>
      <c r="K1532" s="7" t="s">
        <v>268</v>
      </c>
      <c r="L1532" s="7" t="s">
        <v>66</v>
      </c>
      <c r="M1532" s="7" t="s">
        <v>31</v>
      </c>
      <c r="N1532" s="7" t="s">
        <v>74</v>
      </c>
      <c r="O1532" s="7" t="s">
        <v>75</v>
      </c>
      <c r="P1532" s="7" t="s">
        <v>5744</v>
      </c>
      <c r="Q1532" s="7" t="s">
        <v>46</v>
      </c>
      <c r="R1532" s="7" t="s">
        <v>5745</v>
      </c>
      <c r="S1532" s="7" t="s">
        <v>48</v>
      </c>
      <c r="T1532" s="7" t="s">
        <v>78</v>
      </c>
      <c r="U1532" s="7" t="s">
        <v>956</v>
      </c>
      <c r="V1532" s="10">
        <v>168.01</v>
      </c>
      <c r="W1532" s="6">
        <v>1</v>
      </c>
      <c r="X1532" s="11">
        <v>0.2</v>
      </c>
      <c r="Y1532" s="10">
        <v>13.12</v>
      </c>
      <c r="Z1532" s="30">
        <f t="shared" si="117"/>
        <v>7.8090589845842509E-2</v>
      </c>
    </row>
    <row r="1533" spans="1:26">
      <c r="A1533" s="27">
        <v>1532</v>
      </c>
      <c r="B1533" s="14" t="s">
        <v>5746</v>
      </c>
      <c r="C1533" s="15">
        <v>44301</v>
      </c>
      <c r="D1533" s="12">
        <f t="shared" si="114"/>
        <v>2021</v>
      </c>
      <c r="E1533" s="12">
        <f t="shared" si="115"/>
        <v>4</v>
      </c>
      <c r="F1533" s="15" t="str">
        <f t="shared" si="116"/>
        <v>2021-04</v>
      </c>
      <c r="G1533" s="15">
        <v>44302</v>
      </c>
      <c r="H1533" s="23">
        <f t="shared" si="118"/>
        <v>1</v>
      </c>
      <c r="I1533" s="14" t="s">
        <v>122</v>
      </c>
      <c r="J1533" s="14" t="s">
        <v>2905</v>
      </c>
      <c r="K1533" s="14" t="s">
        <v>1637</v>
      </c>
      <c r="L1533" s="14" t="s">
        <v>83</v>
      </c>
      <c r="M1533" s="14" t="s">
        <v>31</v>
      </c>
      <c r="N1533" s="14" t="s">
        <v>91</v>
      </c>
      <c r="O1533" s="14" t="s">
        <v>92</v>
      </c>
      <c r="P1533" s="14" t="s">
        <v>5747</v>
      </c>
      <c r="Q1533" s="14" t="s">
        <v>46</v>
      </c>
      <c r="R1533" s="14" t="s">
        <v>5748</v>
      </c>
      <c r="S1533" s="14" t="s">
        <v>48</v>
      </c>
      <c r="T1533" s="14" t="s">
        <v>95</v>
      </c>
      <c r="U1533" s="14" t="s">
        <v>571</v>
      </c>
      <c r="V1533" s="16">
        <v>737.93</v>
      </c>
      <c r="W1533" s="13">
        <v>5</v>
      </c>
      <c r="X1533" s="17">
        <v>0.1</v>
      </c>
      <c r="Y1533" s="16">
        <v>-18.23</v>
      </c>
      <c r="Z1533" s="31">
        <f t="shared" si="117"/>
        <v>-2.4704240239589122E-2</v>
      </c>
    </row>
    <row r="1534" spans="1:26">
      <c r="A1534" s="26">
        <v>1533</v>
      </c>
      <c r="B1534" s="7" t="s">
        <v>5749</v>
      </c>
      <c r="C1534" s="8">
        <v>45427</v>
      </c>
      <c r="D1534" s="12">
        <f t="shared" si="114"/>
        <v>2024</v>
      </c>
      <c r="E1534" s="12">
        <f t="shared" si="115"/>
        <v>5</v>
      </c>
      <c r="F1534" s="8" t="str">
        <f t="shared" si="116"/>
        <v>2024-05</v>
      </c>
      <c r="G1534" s="8">
        <v>45432</v>
      </c>
      <c r="H1534" s="23">
        <f t="shared" si="118"/>
        <v>5</v>
      </c>
      <c r="I1534" s="7" t="s">
        <v>52</v>
      </c>
      <c r="J1534" s="7" t="s">
        <v>5750</v>
      </c>
      <c r="K1534" s="7" t="s">
        <v>336</v>
      </c>
      <c r="L1534" s="7" t="s">
        <v>66</v>
      </c>
      <c r="M1534" s="7" t="s">
        <v>31</v>
      </c>
      <c r="N1534" s="7" t="s">
        <v>153</v>
      </c>
      <c r="O1534" s="7" t="s">
        <v>154</v>
      </c>
      <c r="P1534" s="7" t="s">
        <v>5751</v>
      </c>
      <c r="Q1534" s="7" t="s">
        <v>146</v>
      </c>
      <c r="R1534" s="7" t="s">
        <v>5752</v>
      </c>
      <c r="S1534" s="7" t="s">
        <v>110</v>
      </c>
      <c r="T1534" s="7" t="s">
        <v>223</v>
      </c>
      <c r="U1534" s="7" t="s">
        <v>224</v>
      </c>
      <c r="V1534" s="10">
        <v>11628.39</v>
      </c>
      <c r="W1534" s="6">
        <v>14</v>
      </c>
      <c r="X1534" s="11">
        <v>0</v>
      </c>
      <c r="Y1534" s="10">
        <v>3737.62</v>
      </c>
      <c r="Z1534" s="30">
        <f t="shared" si="117"/>
        <v>0.3214219681314438</v>
      </c>
    </row>
    <row r="1535" spans="1:26">
      <c r="A1535" s="27">
        <v>1534</v>
      </c>
      <c r="B1535" s="14" t="s">
        <v>5753</v>
      </c>
      <c r="C1535" s="15">
        <v>45601</v>
      </c>
      <c r="D1535" s="12">
        <f t="shared" si="114"/>
        <v>2024</v>
      </c>
      <c r="E1535" s="12">
        <f t="shared" si="115"/>
        <v>11</v>
      </c>
      <c r="F1535" s="15" t="str">
        <f t="shared" si="116"/>
        <v>2024-11</v>
      </c>
      <c r="G1535" s="15">
        <v>45601</v>
      </c>
      <c r="H1535" s="23">
        <f t="shared" si="118"/>
        <v>0</v>
      </c>
      <c r="I1535" s="14" t="s">
        <v>63</v>
      </c>
      <c r="J1535" s="14" t="s">
        <v>2537</v>
      </c>
      <c r="K1535" s="14" t="s">
        <v>1282</v>
      </c>
      <c r="L1535" s="14" t="s">
        <v>30</v>
      </c>
      <c r="M1535" s="14" t="s">
        <v>31</v>
      </c>
      <c r="N1535" s="14" t="s">
        <v>143</v>
      </c>
      <c r="O1535" s="14" t="s">
        <v>144</v>
      </c>
      <c r="P1535" s="14" t="s">
        <v>5754</v>
      </c>
      <c r="Q1535" s="14" t="s">
        <v>146</v>
      </c>
      <c r="R1535" s="14" t="s">
        <v>5755</v>
      </c>
      <c r="S1535" s="14" t="s">
        <v>48</v>
      </c>
      <c r="T1535" s="14" t="s">
        <v>298</v>
      </c>
      <c r="U1535" s="14" t="s">
        <v>630</v>
      </c>
      <c r="V1535" s="16">
        <v>588.35</v>
      </c>
      <c r="W1535" s="13">
        <v>7</v>
      </c>
      <c r="X1535" s="17">
        <v>0.4</v>
      </c>
      <c r="Y1535" s="16">
        <v>174.57</v>
      </c>
      <c r="Z1535" s="31">
        <f t="shared" si="117"/>
        <v>0.29671114132744114</v>
      </c>
    </row>
    <row r="1536" spans="1:26">
      <c r="A1536" s="26">
        <v>1535</v>
      </c>
      <c r="B1536" s="7" t="s">
        <v>5756</v>
      </c>
      <c r="C1536" s="8">
        <v>44550</v>
      </c>
      <c r="D1536" s="12">
        <f t="shared" si="114"/>
        <v>2021</v>
      </c>
      <c r="E1536" s="12">
        <f t="shared" si="115"/>
        <v>12</v>
      </c>
      <c r="F1536" s="8" t="str">
        <f t="shared" si="116"/>
        <v>2021-12</v>
      </c>
      <c r="G1536" s="8">
        <v>44556</v>
      </c>
      <c r="H1536" s="23">
        <f t="shared" si="118"/>
        <v>6</v>
      </c>
      <c r="I1536" s="7" t="s">
        <v>27</v>
      </c>
      <c r="J1536" s="7" t="s">
        <v>778</v>
      </c>
      <c r="K1536" s="7" t="s">
        <v>212</v>
      </c>
      <c r="L1536" s="7" t="s">
        <v>66</v>
      </c>
      <c r="M1536" s="7" t="s">
        <v>31</v>
      </c>
      <c r="N1536" s="7" t="s">
        <v>283</v>
      </c>
      <c r="O1536" s="7" t="s">
        <v>284</v>
      </c>
      <c r="P1536" s="7" t="s">
        <v>5757</v>
      </c>
      <c r="Q1536" s="7" t="s">
        <v>146</v>
      </c>
      <c r="R1536" s="7" t="s">
        <v>5758</v>
      </c>
      <c r="S1536" s="7" t="s">
        <v>48</v>
      </c>
      <c r="T1536" s="7" t="s">
        <v>138</v>
      </c>
      <c r="U1536" s="7" t="s">
        <v>139</v>
      </c>
      <c r="V1536" s="10">
        <v>254.44</v>
      </c>
      <c r="W1536" s="6">
        <v>2</v>
      </c>
      <c r="X1536" s="11">
        <v>0.3</v>
      </c>
      <c r="Y1536" s="10">
        <v>-15.1</v>
      </c>
      <c r="Z1536" s="30">
        <f t="shared" si="117"/>
        <v>-5.93460147775507E-2</v>
      </c>
    </row>
    <row r="1537" spans="1:26">
      <c r="A1537" s="27">
        <v>1536</v>
      </c>
      <c r="B1537" s="14" t="s">
        <v>5759</v>
      </c>
      <c r="C1537" s="15">
        <v>45602</v>
      </c>
      <c r="D1537" s="12">
        <f t="shared" si="114"/>
        <v>2024</v>
      </c>
      <c r="E1537" s="12">
        <f t="shared" si="115"/>
        <v>11</v>
      </c>
      <c r="F1537" s="15" t="str">
        <f t="shared" si="116"/>
        <v>2024-11</v>
      </c>
      <c r="G1537" s="15">
        <v>45602</v>
      </c>
      <c r="H1537" s="23">
        <f t="shared" si="118"/>
        <v>0</v>
      </c>
      <c r="I1537" s="14" t="s">
        <v>63</v>
      </c>
      <c r="J1537" s="14" t="s">
        <v>2765</v>
      </c>
      <c r="K1537" s="14" t="s">
        <v>421</v>
      </c>
      <c r="L1537" s="14" t="s">
        <v>30</v>
      </c>
      <c r="M1537" s="14" t="s">
        <v>31</v>
      </c>
      <c r="N1537" s="14" t="s">
        <v>143</v>
      </c>
      <c r="O1537" s="14" t="s">
        <v>144</v>
      </c>
      <c r="P1537" s="14" t="s">
        <v>5760</v>
      </c>
      <c r="Q1537" s="14" t="s">
        <v>146</v>
      </c>
      <c r="R1537" s="14" t="s">
        <v>5761</v>
      </c>
      <c r="S1537" s="14" t="s">
        <v>37</v>
      </c>
      <c r="T1537" s="14" t="s">
        <v>38</v>
      </c>
      <c r="U1537" s="14" t="s">
        <v>177</v>
      </c>
      <c r="V1537" s="16">
        <v>113.68</v>
      </c>
      <c r="W1537" s="13">
        <v>2</v>
      </c>
      <c r="X1537" s="17">
        <v>0</v>
      </c>
      <c r="Y1537" s="16">
        <v>37.090000000000003</v>
      </c>
      <c r="Z1537" s="31">
        <f t="shared" si="117"/>
        <v>0.3262667135819845</v>
      </c>
    </row>
    <row r="1538" spans="1:26">
      <c r="A1538" s="26">
        <v>1537</v>
      </c>
      <c r="B1538" s="7" t="s">
        <v>5762</v>
      </c>
      <c r="C1538" s="8">
        <v>44494</v>
      </c>
      <c r="D1538" s="12">
        <f t="shared" ref="D1538:D1601" si="119">YEAR(C1538)</f>
        <v>2021</v>
      </c>
      <c r="E1538" s="12">
        <f t="shared" ref="E1538:E1601" si="120">MONTH(C1538)</f>
        <v>10</v>
      </c>
      <c r="F1538" s="8" t="str">
        <f t="shared" ref="F1538:F1601" si="121">TEXT(C1538,"yyyy-mm")</f>
        <v>2021-10</v>
      </c>
      <c r="G1538" s="8">
        <v>44494</v>
      </c>
      <c r="H1538" s="23">
        <f t="shared" si="118"/>
        <v>0</v>
      </c>
      <c r="I1538" s="7" t="s">
        <v>63</v>
      </c>
      <c r="J1538" s="7" t="s">
        <v>1222</v>
      </c>
      <c r="K1538" s="7" t="s">
        <v>1223</v>
      </c>
      <c r="L1538" s="7" t="s">
        <v>30</v>
      </c>
      <c r="M1538" s="7" t="s">
        <v>31</v>
      </c>
      <c r="N1538" s="7" t="s">
        <v>143</v>
      </c>
      <c r="O1538" s="7" t="s">
        <v>144</v>
      </c>
      <c r="P1538" s="7" t="s">
        <v>5763</v>
      </c>
      <c r="Q1538" s="7" t="s">
        <v>146</v>
      </c>
      <c r="R1538" s="7" t="s">
        <v>5764</v>
      </c>
      <c r="S1538" s="7" t="s">
        <v>37</v>
      </c>
      <c r="T1538" s="7" t="s">
        <v>208</v>
      </c>
      <c r="U1538" s="7" t="s">
        <v>265</v>
      </c>
      <c r="V1538" s="10">
        <v>3377.72</v>
      </c>
      <c r="W1538" s="6">
        <v>6</v>
      </c>
      <c r="X1538" s="11">
        <v>0.4</v>
      </c>
      <c r="Y1538" s="10">
        <v>319.86</v>
      </c>
      <c r="Z1538" s="30">
        <f t="shared" ref="Z1538:Z1601" si="122">IFERROR(Y1538/V1538,0)</f>
        <v>9.4697014554196338E-2</v>
      </c>
    </row>
    <row r="1539" spans="1:26">
      <c r="A1539" s="27">
        <v>1538</v>
      </c>
      <c r="B1539" s="14" t="s">
        <v>5765</v>
      </c>
      <c r="C1539" s="15">
        <v>44494</v>
      </c>
      <c r="D1539" s="12">
        <f t="shared" si="119"/>
        <v>2021</v>
      </c>
      <c r="E1539" s="12">
        <f t="shared" si="120"/>
        <v>10</v>
      </c>
      <c r="F1539" s="15" t="str">
        <f t="shared" si="121"/>
        <v>2021-10</v>
      </c>
      <c r="G1539" s="15">
        <v>44500</v>
      </c>
      <c r="H1539" s="23">
        <f t="shared" si="118"/>
        <v>6</v>
      </c>
      <c r="I1539" s="14" t="s">
        <v>27</v>
      </c>
      <c r="J1539" s="14" t="s">
        <v>2143</v>
      </c>
      <c r="K1539" s="14" t="s">
        <v>1262</v>
      </c>
      <c r="L1539" s="14" t="s">
        <v>30</v>
      </c>
      <c r="M1539" s="14" t="s">
        <v>31</v>
      </c>
      <c r="N1539" s="14" t="s">
        <v>43</v>
      </c>
      <c r="O1539" s="14" t="s">
        <v>44</v>
      </c>
      <c r="P1539" s="14" t="s">
        <v>5766</v>
      </c>
      <c r="Q1539" s="14" t="s">
        <v>46</v>
      </c>
      <c r="R1539" s="14" t="s">
        <v>5767</v>
      </c>
      <c r="S1539" s="14" t="s">
        <v>110</v>
      </c>
      <c r="T1539" s="14" t="s">
        <v>111</v>
      </c>
      <c r="U1539" s="14" t="s">
        <v>216</v>
      </c>
      <c r="V1539" s="16">
        <v>3486.83</v>
      </c>
      <c r="W1539" s="13">
        <v>5</v>
      </c>
      <c r="X1539" s="17">
        <v>0.2</v>
      </c>
      <c r="Y1539" s="16">
        <v>100.34</v>
      </c>
      <c r="Z1539" s="31">
        <f t="shared" si="122"/>
        <v>2.8776854621533027E-2</v>
      </c>
    </row>
    <row r="1540" spans="1:26">
      <c r="A1540" s="26">
        <v>1539</v>
      </c>
      <c r="B1540" s="7" t="s">
        <v>5768</v>
      </c>
      <c r="C1540" s="8">
        <v>44751</v>
      </c>
      <c r="D1540" s="12">
        <f t="shared" si="119"/>
        <v>2022</v>
      </c>
      <c r="E1540" s="12">
        <f t="shared" si="120"/>
        <v>7</v>
      </c>
      <c r="F1540" s="8" t="str">
        <f t="shared" si="121"/>
        <v>2022-07</v>
      </c>
      <c r="G1540" s="8">
        <v>44751</v>
      </c>
      <c r="H1540" s="23">
        <f t="shared" ref="H1540:H1603" si="123">G1540-C1540</f>
        <v>0</v>
      </c>
      <c r="I1540" s="7" t="s">
        <v>63</v>
      </c>
      <c r="J1540" s="7" t="s">
        <v>1115</v>
      </c>
      <c r="K1540" s="7" t="s">
        <v>1116</v>
      </c>
      <c r="L1540" s="7" t="s">
        <v>66</v>
      </c>
      <c r="M1540" s="7" t="s">
        <v>31</v>
      </c>
      <c r="N1540" s="7" t="s">
        <v>74</v>
      </c>
      <c r="O1540" s="7" t="s">
        <v>75</v>
      </c>
      <c r="P1540" s="7" t="s">
        <v>5769</v>
      </c>
      <c r="Q1540" s="7" t="s">
        <v>46</v>
      </c>
      <c r="R1540" s="7" t="s">
        <v>5770</v>
      </c>
      <c r="S1540" s="7" t="s">
        <v>37</v>
      </c>
      <c r="T1540" s="7" t="s">
        <v>38</v>
      </c>
      <c r="U1540" s="7" t="s">
        <v>485</v>
      </c>
      <c r="V1540" s="10">
        <v>6442.96</v>
      </c>
      <c r="W1540" s="6">
        <v>12</v>
      </c>
      <c r="X1540" s="11">
        <v>0.2</v>
      </c>
      <c r="Y1540" s="10">
        <v>-339.63</v>
      </c>
      <c r="Z1540" s="30">
        <f t="shared" si="122"/>
        <v>-5.2713349143871761E-2</v>
      </c>
    </row>
    <row r="1541" spans="1:26">
      <c r="A1541" s="27">
        <v>1540</v>
      </c>
      <c r="B1541" s="14" t="s">
        <v>5771</v>
      </c>
      <c r="C1541" s="15">
        <v>45124</v>
      </c>
      <c r="D1541" s="12">
        <f t="shared" si="119"/>
        <v>2023</v>
      </c>
      <c r="E1541" s="12">
        <f t="shared" si="120"/>
        <v>7</v>
      </c>
      <c r="F1541" s="15" t="str">
        <f t="shared" si="121"/>
        <v>2023-07</v>
      </c>
      <c r="G1541" s="15">
        <v>45124</v>
      </c>
      <c r="H1541" s="23">
        <f t="shared" si="123"/>
        <v>0</v>
      </c>
      <c r="I1541" s="14" t="s">
        <v>63</v>
      </c>
      <c r="J1541" s="14" t="s">
        <v>622</v>
      </c>
      <c r="K1541" s="14" t="s">
        <v>165</v>
      </c>
      <c r="L1541" s="14" t="s">
        <v>30</v>
      </c>
      <c r="M1541" s="14" t="s">
        <v>31</v>
      </c>
      <c r="N1541" s="14" t="s">
        <v>153</v>
      </c>
      <c r="O1541" s="14" t="s">
        <v>154</v>
      </c>
      <c r="P1541" s="14" t="s">
        <v>5772</v>
      </c>
      <c r="Q1541" s="14" t="s">
        <v>146</v>
      </c>
      <c r="R1541" s="14" t="s">
        <v>5773</v>
      </c>
      <c r="S1541" s="14" t="s">
        <v>48</v>
      </c>
      <c r="T1541" s="14" t="s">
        <v>86</v>
      </c>
      <c r="U1541" s="14" t="s">
        <v>87</v>
      </c>
      <c r="V1541" s="16">
        <v>48.5</v>
      </c>
      <c r="W1541" s="13">
        <v>10</v>
      </c>
      <c r="X1541" s="17">
        <v>0.2</v>
      </c>
      <c r="Y1541" s="16">
        <v>7.92</v>
      </c>
      <c r="Z1541" s="31">
        <f t="shared" si="122"/>
        <v>0.16329896907216496</v>
      </c>
    </row>
    <row r="1542" spans="1:26">
      <c r="A1542" s="26">
        <v>1541</v>
      </c>
      <c r="B1542" s="7" t="s">
        <v>5774</v>
      </c>
      <c r="C1542" s="8">
        <v>44373</v>
      </c>
      <c r="D1542" s="12">
        <f t="shared" si="119"/>
        <v>2021</v>
      </c>
      <c r="E1542" s="12">
        <f t="shared" si="120"/>
        <v>6</v>
      </c>
      <c r="F1542" s="8" t="str">
        <f t="shared" si="121"/>
        <v>2021-06</v>
      </c>
      <c r="G1542" s="8">
        <v>44374</v>
      </c>
      <c r="H1542" s="23">
        <f t="shared" si="123"/>
        <v>1</v>
      </c>
      <c r="I1542" s="7" t="s">
        <v>122</v>
      </c>
      <c r="J1542" s="7" t="s">
        <v>5775</v>
      </c>
      <c r="K1542" s="7" t="s">
        <v>257</v>
      </c>
      <c r="L1542" s="7" t="s">
        <v>66</v>
      </c>
      <c r="M1542" s="7" t="s">
        <v>31</v>
      </c>
      <c r="N1542" s="7" t="s">
        <v>213</v>
      </c>
      <c r="O1542" s="7" t="s">
        <v>92</v>
      </c>
      <c r="P1542" s="7" t="s">
        <v>5776</v>
      </c>
      <c r="Q1542" s="7" t="s">
        <v>46</v>
      </c>
      <c r="R1542" s="7" t="s">
        <v>5777</v>
      </c>
      <c r="S1542" s="7" t="s">
        <v>110</v>
      </c>
      <c r="T1542" s="7" t="s">
        <v>148</v>
      </c>
      <c r="U1542" s="7" t="s">
        <v>149</v>
      </c>
      <c r="V1542" s="10">
        <v>3362.84</v>
      </c>
      <c r="W1542" s="6">
        <v>3</v>
      </c>
      <c r="X1542" s="11">
        <v>0.3</v>
      </c>
      <c r="Y1542" s="10">
        <v>598.11</v>
      </c>
      <c r="Z1542" s="30">
        <f t="shared" si="122"/>
        <v>0.17785859571076829</v>
      </c>
    </row>
    <row r="1543" spans="1:26">
      <c r="A1543" s="27">
        <v>1542</v>
      </c>
      <c r="B1543" s="14" t="s">
        <v>5778</v>
      </c>
      <c r="C1543" s="15">
        <v>44441</v>
      </c>
      <c r="D1543" s="12">
        <f t="shared" si="119"/>
        <v>2021</v>
      </c>
      <c r="E1543" s="12">
        <f t="shared" si="120"/>
        <v>9</v>
      </c>
      <c r="F1543" s="15" t="str">
        <f t="shared" si="121"/>
        <v>2021-09</v>
      </c>
      <c r="G1543" s="15">
        <v>44443</v>
      </c>
      <c r="H1543" s="23">
        <f t="shared" si="123"/>
        <v>2</v>
      </c>
      <c r="I1543" s="14" t="s">
        <v>122</v>
      </c>
      <c r="J1543" s="14" t="s">
        <v>1003</v>
      </c>
      <c r="K1543" s="14" t="s">
        <v>1004</v>
      </c>
      <c r="L1543" s="14" t="s">
        <v>83</v>
      </c>
      <c r="M1543" s="14" t="s">
        <v>31</v>
      </c>
      <c r="N1543" s="14" t="s">
        <v>74</v>
      </c>
      <c r="O1543" s="14" t="s">
        <v>75</v>
      </c>
      <c r="P1543" s="14" t="s">
        <v>5779</v>
      </c>
      <c r="Q1543" s="14" t="s">
        <v>46</v>
      </c>
      <c r="R1543" s="14" t="s">
        <v>5780</v>
      </c>
      <c r="S1543" s="14" t="s">
        <v>110</v>
      </c>
      <c r="T1543" s="14" t="s">
        <v>148</v>
      </c>
      <c r="U1543" s="14" t="s">
        <v>232</v>
      </c>
      <c r="V1543" s="16">
        <v>8871.19</v>
      </c>
      <c r="W1543" s="13">
        <v>12</v>
      </c>
      <c r="X1543" s="17">
        <v>0.3</v>
      </c>
      <c r="Y1543" s="16">
        <v>873.92</v>
      </c>
      <c r="Z1543" s="31">
        <f t="shared" si="122"/>
        <v>9.8512150004678056E-2</v>
      </c>
    </row>
    <row r="1544" spans="1:26">
      <c r="A1544" s="26">
        <v>1543</v>
      </c>
      <c r="B1544" s="7" t="s">
        <v>5781</v>
      </c>
      <c r="C1544" s="8">
        <v>45019</v>
      </c>
      <c r="D1544" s="12">
        <f t="shared" si="119"/>
        <v>2023</v>
      </c>
      <c r="E1544" s="12">
        <f t="shared" si="120"/>
        <v>4</v>
      </c>
      <c r="F1544" s="8" t="str">
        <f t="shared" si="121"/>
        <v>2023-04</v>
      </c>
      <c r="G1544" s="8">
        <v>45021</v>
      </c>
      <c r="H1544" s="23">
        <f t="shared" si="123"/>
        <v>2</v>
      </c>
      <c r="I1544" s="7" t="s">
        <v>122</v>
      </c>
      <c r="J1544" s="7" t="s">
        <v>544</v>
      </c>
      <c r="K1544" s="7" t="s">
        <v>203</v>
      </c>
      <c r="L1544" s="7" t="s">
        <v>66</v>
      </c>
      <c r="M1544" s="7" t="s">
        <v>31</v>
      </c>
      <c r="N1544" s="7" t="s">
        <v>228</v>
      </c>
      <c r="O1544" s="7" t="s">
        <v>229</v>
      </c>
      <c r="P1544" s="7" t="s">
        <v>5782</v>
      </c>
      <c r="Q1544" s="7" t="s">
        <v>46</v>
      </c>
      <c r="R1544" s="7" t="s">
        <v>5783</v>
      </c>
      <c r="S1544" s="7" t="s">
        <v>37</v>
      </c>
      <c r="T1544" s="7" t="s">
        <v>38</v>
      </c>
      <c r="U1544" s="7" t="s">
        <v>102</v>
      </c>
      <c r="V1544" s="10">
        <v>485.64</v>
      </c>
      <c r="W1544" s="6">
        <v>3</v>
      </c>
      <c r="X1544" s="11">
        <v>0.2</v>
      </c>
      <c r="Y1544" s="10">
        <v>-9.2200000000000006</v>
      </c>
      <c r="Z1544" s="30">
        <f t="shared" si="122"/>
        <v>-1.8985256568651677E-2</v>
      </c>
    </row>
    <row r="1545" spans="1:26">
      <c r="A1545" s="27">
        <v>1544</v>
      </c>
      <c r="B1545" s="14" t="s">
        <v>5784</v>
      </c>
      <c r="C1545" s="15">
        <v>45601</v>
      </c>
      <c r="D1545" s="12">
        <f t="shared" si="119"/>
        <v>2024</v>
      </c>
      <c r="E1545" s="12">
        <f t="shared" si="120"/>
        <v>11</v>
      </c>
      <c r="F1545" s="15" t="str">
        <f t="shared" si="121"/>
        <v>2024-11</v>
      </c>
      <c r="G1545" s="15">
        <v>45604</v>
      </c>
      <c r="H1545" s="23">
        <f t="shared" si="123"/>
        <v>3</v>
      </c>
      <c r="I1545" s="14" t="s">
        <v>52</v>
      </c>
      <c r="J1545" s="14" t="s">
        <v>2824</v>
      </c>
      <c r="K1545" s="14" t="s">
        <v>2825</v>
      </c>
      <c r="L1545" s="14" t="s">
        <v>66</v>
      </c>
      <c r="M1545" s="14" t="s">
        <v>31</v>
      </c>
      <c r="N1545" s="14" t="s">
        <v>166</v>
      </c>
      <c r="O1545" s="14" t="s">
        <v>167</v>
      </c>
      <c r="P1545" s="14" t="s">
        <v>5785</v>
      </c>
      <c r="Q1545" s="14" t="s">
        <v>35</v>
      </c>
      <c r="R1545" s="14" t="s">
        <v>5786</v>
      </c>
      <c r="S1545" s="14" t="s">
        <v>110</v>
      </c>
      <c r="T1545" s="14" t="s">
        <v>111</v>
      </c>
      <c r="U1545" s="14" t="s">
        <v>287</v>
      </c>
      <c r="V1545" s="16">
        <v>1377.78</v>
      </c>
      <c r="W1545" s="13">
        <v>1</v>
      </c>
      <c r="X1545" s="17">
        <v>0</v>
      </c>
      <c r="Y1545" s="16">
        <v>81.569999999999993</v>
      </c>
      <c r="Z1545" s="31">
        <f t="shared" si="122"/>
        <v>5.9203936767843919E-2</v>
      </c>
    </row>
    <row r="1546" spans="1:26">
      <c r="A1546" s="26">
        <v>1545</v>
      </c>
      <c r="B1546" s="7" t="s">
        <v>5787</v>
      </c>
      <c r="C1546" s="8">
        <v>45192</v>
      </c>
      <c r="D1546" s="12">
        <f t="shared" si="119"/>
        <v>2023</v>
      </c>
      <c r="E1546" s="12">
        <f t="shared" si="120"/>
        <v>9</v>
      </c>
      <c r="F1546" s="8" t="str">
        <f t="shared" si="121"/>
        <v>2023-09</v>
      </c>
      <c r="G1546" s="8">
        <v>45197</v>
      </c>
      <c r="H1546" s="23">
        <f t="shared" si="123"/>
        <v>5</v>
      </c>
      <c r="I1546" s="7" t="s">
        <v>52</v>
      </c>
      <c r="J1546" s="7" t="s">
        <v>3587</v>
      </c>
      <c r="K1546" s="7" t="s">
        <v>3588</v>
      </c>
      <c r="L1546" s="7" t="s">
        <v>83</v>
      </c>
      <c r="M1546" s="7" t="s">
        <v>31</v>
      </c>
      <c r="N1546" s="7" t="s">
        <v>143</v>
      </c>
      <c r="O1546" s="7" t="s">
        <v>144</v>
      </c>
      <c r="P1546" s="7" t="s">
        <v>5788</v>
      </c>
      <c r="Q1546" s="7" t="s">
        <v>146</v>
      </c>
      <c r="R1546" s="7" t="s">
        <v>5789</v>
      </c>
      <c r="S1546" s="7" t="s">
        <v>48</v>
      </c>
      <c r="T1546" s="7" t="s">
        <v>129</v>
      </c>
      <c r="U1546" s="7" t="s">
        <v>328</v>
      </c>
      <c r="V1546" s="10">
        <v>16.940000000000001</v>
      </c>
      <c r="W1546" s="6">
        <v>1</v>
      </c>
      <c r="X1546" s="11">
        <v>0.2</v>
      </c>
      <c r="Y1546" s="10">
        <v>2.2599999999999998</v>
      </c>
      <c r="Z1546" s="30">
        <f t="shared" si="122"/>
        <v>0.13341204250295158</v>
      </c>
    </row>
    <row r="1547" spans="1:26">
      <c r="A1547" s="27">
        <v>1546</v>
      </c>
      <c r="B1547" s="14" t="s">
        <v>5790</v>
      </c>
      <c r="C1547" s="15">
        <v>45419</v>
      </c>
      <c r="D1547" s="12">
        <f t="shared" si="119"/>
        <v>2024</v>
      </c>
      <c r="E1547" s="12">
        <f t="shared" si="120"/>
        <v>5</v>
      </c>
      <c r="F1547" s="15" t="str">
        <f t="shared" si="121"/>
        <v>2024-05</v>
      </c>
      <c r="G1547" s="15">
        <v>45421</v>
      </c>
      <c r="H1547" s="23">
        <f t="shared" si="123"/>
        <v>2</v>
      </c>
      <c r="I1547" s="14" t="s">
        <v>122</v>
      </c>
      <c r="J1547" s="14" t="s">
        <v>925</v>
      </c>
      <c r="K1547" s="14" t="s">
        <v>926</v>
      </c>
      <c r="L1547" s="14" t="s">
        <v>83</v>
      </c>
      <c r="M1547" s="14" t="s">
        <v>31</v>
      </c>
      <c r="N1547" s="14" t="s">
        <v>283</v>
      </c>
      <c r="O1547" s="14" t="s">
        <v>284</v>
      </c>
      <c r="P1547" s="14" t="s">
        <v>5791</v>
      </c>
      <c r="Q1547" s="14" t="s">
        <v>146</v>
      </c>
      <c r="R1547" s="14" t="s">
        <v>5792</v>
      </c>
      <c r="S1547" s="14" t="s">
        <v>48</v>
      </c>
      <c r="T1547" s="14" t="s">
        <v>434</v>
      </c>
      <c r="U1547" s="14" t="s">
        <v>1382</v>
      </c>
      <c r="V1547" s="16">
        <v>348.25</v>
      </c>
      <c r="W1547" s="13">
        <v>14</v>
      </c>
      <c r="X1547" s="17">
        <v>0</v>
      </c>
      <c r="Y1547" s="16">
        <v>55</v>
      </c>
      <c r="Z1547" s="31">
        <f t="shared" si="122"/>
        <v>0.15793251974156497</v>
      </c>
    </row>
    <row r="1548" spans="1:26">
      <c r="A1548" s="26">
        <v>1547</v>
      </c>
      <c r="B1548" s="7" t="s">
        <v>5793</v>
      </c>
      <c r="C1548" s="8">
        <v>44938</v>
      </c>
      <c r="D1548" s="12">
        <f t="shared" si="119"/>
        <v>2023</v>
      </c>
      <c r="E1548" s="12">
        <f t="shared" si="120"/>
        <v>1</v>
      </c>
      <c r="F1548" s="8" t="str">
        <f t="shared" si="121"/>
        <v>2023-01</v>
      </c>
      <c r="G1548" s="8">
        <v>44939</v>
      </c>
      <c r="H1548" s="23">
        <f t="shared" si="123"/>
        <v>1</v>
      </c>
      <c r="I1548" s="7" t="s">
        <v>122</v>
      </c>
      <c r="J1548" s="7" t="s">
        <v>3300</v>
      </c>
      <c r="K1548" s="7" t="s">
        <v>1837</v>
      </c>
      <c r="L1548" s="7" t="s">
        <v>30</v>
      </c>
      <c r="M1548" s="7" t="s">
        <v>31</v>
      </c>
      <c r="N1548" s="7" t="s">
        <v>74</v>
      </c>
      <c r="O1548" s="7" t="s">
        <v>75</v>
      </c>
      <c r="P1548" s="7" t="s">
        <v>5794</v>
      </c>
      <c r="Q1548" s="7" t="s">
        <v>46</v>
      </c>
      <c r="R1548" s="7" t="s">
        <v>5795</v>
      </c>
      <c r="S1548" s="7" t="s">
        <v>110</v>
      </c>
      <c r="T1548" s="7" t="s">
        <v>223</v>
      </c>
      <c r="U1548" s="7" t="s">
        <v>449</v>
      </c>
      <c r="V1548" s="10">
        <v>6075.3</v>
      </c>
      <c r="W1548" s="6">
        <v>11</v>
      </c>
      <c r="X1548" s="11">
        <v>0.1</v>
      </c>
      <c r="Y1548" s="10">
        <v>1135.06</v>
      </c>
      <c r="Z1548" s="30">
        <f t="shared" si="122"/>
        <v>0.18683192599542409</v>
      </c>
    </row>
    <row r="1549" spans="1:26">
      <c r="A1549" s="27">
        <v>1548</v>
      </c>
      <c r="B1549" s="14" t="s">
        <v>5796</v>
      </c>
      <c r="C1549" s="15">
        <v>44549</v>
      </c>
      <c r="D1549" s="12">
        <f t="shared" si="119"/>
        <v>2021</v>
      </c>
      <c r="E1549" s="12">
        <f t="shared" si="120"/>
        <v>12</v>
      </c>
      <c r="F1549" s="15" t="str">
        <f t="shared" si="121"/>
        <v>2021-12</v>
      </c>
      <c r="G1549" s="15">
        <v>44549</v>
      </c>
      <c r="H1549" s="23">
        <f t="shared" si="123"/>
        <v>0</v>
      </c>
      <c r="I1549" s="14" t="s">
        <v>63</v>
      </c>
      <c r="J1549" s="14" t="s">
        <v>2604</v>
      </c>
      <c r="K1549" s="14" t="s">
        <v>2034</v>
      </c>
      <c r="L1549" s="14" t="s">
        <v>30</v>
      </c>
      <c r="M1549" s="14" t="s">
        <v>31</v>
      </c>
      <c r="N1549" s="14" t="s">
        <v>143</v>
      </c>
      <c r="O1549" s="14" t="s">
        <v>144</v>
      </c>
      <c r="P1549" s="14" t="s">
        <v>5797</v>
      </c>
      <c r="Q1549" s="14" t="s">
        <v>146</v>
      </c>
      <c r="R1549" s="14" t="s">
        <v>5798</v>
      </c>
      <c r="S1549" s="14" t="s">
        <v>48</v>
      </c>
      <c r="T1549" s="14" t="s">
        <v>129</v>
      </c>
      <c r="U1549" s="14" t="s">
        <v>328</v>
      </c>
      <c r="V1549" s="16">
        <v>2758.07</v>
      </c>
      <c r="W1549" s="13">
        <v>14</v>
      </c>
      <c r="X1549" s="17">
        <v>0.3</v>
      </c>
      <c r="Y1549" s="16">
        <v>1039.48</v>
      </c>
      <c r="Z1549" s="31">
        <f t="shared" si="122"/>
        <v>0.37688673601467693</v>
      </c>
    </row>
    <row r="1550" spans="1:26">
      <c r="A1550" s="26">
        <v>1549</v>
      </c>
      <c r="B1550" s="7" t="s">
        <v>5799</v>
      </c>
      <c r="C1550" s="8">
        <v>44718</v>
      </c>
      <c r="D1550" s="12">
        <f t="shared" si="119"/>
        <v>2022</v>
      </c>
      <c r="E1550" s="12">
        <f t="shared" si="120"/>
        <v>6</v>
      </c>
      <c r="F1550" s="8" t="str">
        <f t="shared" si="121"/>
        <v>2022-06</v>
      </c>
      <c r="G1550" s="8">
        <v>44718</v>
      </c>
      <c r="H1550" s="23">
        <f t="shared" si="123"/>
        <v>0</v>
      </c>
      <c r="I1550" s="7" t="s">
        <v>63</v>
      </c>
      <c r="J1550" s="7" t="s">
        <v>2961</v>
      </c>
      <c r="K1550" s="7" t="s">
        <v>939</v>
      </c>
      <c r="L1550" s="7" t="s">
        <v>66</v>
      </c>
      <c r="M1550" s="7" t="s">
        <v>31</v>
      </c>
      <c r="N1550" s="7" t="s">
        <v>213</v>
      </c>
      <c r="O1550" s="7" t="s">
        <v>92</v>
      </c>
      <c r="P1550" s="7" t="s">
        <v>5800</v>
      </c>
      <c r="Q1550" s="7" t="s">
        <v>46</v>
      </c>
      <c r="R1550" s="7" t="s">
        <v>5801</v>
      </c>
      <c r="S1550" s="7" t="s">
        <v>37</v>
      </c>
      <c r="T1550" s="7" t="s">
        <v>38</v>
      </c>
      <c r="U1550" s="7" t="s">
        <v>39</v>
      </c>
      <c r="V1550" s="10">
        <v>717.02</v>
      </c>
      <c r="W1550" s="6">
        <v>5</v>
      </c>
      <c r="X1550" s="11">
        <v>0</v>
      </c>
      <c r="Y1550" s="10">
        <v>66.28</v>
      </c>
      <c r="Z1550" s="30">
        <f t="shared" si="122"/>
        <v>9.2438146774148564E-2</v>
      </c>
    </row>
    <row r="1551" spans="1:26">
      <c r="A1551" s="27">
        <v>1550</v>
      </c>
      <c r="B1551" s="14" t="s">
        <v>5802</v>
      </c>
      <c r="C1551" s="15">
        <v>44947</v>
      </c>
      <c r="D1551" s="12">
        <f t="shared" si="119"/>
        <v>2023</v>
      </c>
      <c r="E1551" s="12">
        <f t="shared" si="120"/>
        <v>1</v>
      </c>
      <c r="F1551" s="15" t="str">
        <f t="shared" si="121"/>
        <v>2023-01</v>
      </c>
      <c r="G1551" s="15">
        <v>44947</v>
      </c>
      <c r="H1551" s="23">
        <f t="shared" si="123"/>
        <v>0</v>
      </c>
      <c r="I1551" s="14" t="s">
        <v>63</v>
      </c>
      <c r="J1551" s="14" t="s">
        <v>2728</v>
      </c>
      <c r="K1551" s="14" t="s">
        <v>574</v>
      </c>
      <c r="L1551" s="14" t="s">
        <v>66</v>
      </c>
      <c r="M1551" s="14" t="s">
        <v>31</v>
      </c>
      <c r="N1551" s="14" t="s">
        <v>220</v>
      </c>
      <c r="O1551" s="14" t="s">
        <v>220</v>
      </c>
      <c r="P1551" s="14" t="s">
        <v>5803</v>
      </c>
      <c r="Q1551" s="14" t="s">
        <v>58</v>
      </c>
      <c r="R1551" s="14" t="s">
        <v>5804</v>
      </c>
      <c r="S1551" s="14" t="s">
        <v>37</v>
      </c>
      <c r="T1551" s="14" t="s">
        <v>170</v>
      </c>
      <c r="U1551" s="14" t="s">
        <v>171</v>
      </c>
      <c r="V1551" s="16">
        <v>6775.66</v>
      </c>
      <c r="W1551" s="13">
        <v>13</v>
      </c>
      <c r="X1551" s="17">
        <v>0.4</v>
      </c>
      <c r="Y1551" s="16">
        <v>1503.06</v>
      </c>
      <c r="Z1551" s="31">
        <f t="shared" si="122"/>
        <v>0.22183226431078301</v>
      </c>
    </row>
    <row r="1552" spans="1:26">
      <c r="A1552" s="26">
        <v>1551</v>
      </c>
      <c r="B1552" s="7" t="s">
        <v>5805</v>
      </c>
      <c r="C1552" s="8">
        <v>45282</v>
      </c>
      <c r="D1552" s="12">
        <f t="shared" si="119"/>
        <v>2023</v>
      </c>
      <c r="E1552" s="12">
        <f t="shared" si="120"/>
        <v>12</v>
      </c>
      <c r="F1552" s="8" t="str">
        <f t="shared" si="121"/>
        <v>2023-12</v>
      </c>
      <c r="G1552" s="8">
        <v>45287</v>
      </c>
      <c r="H1552" s="23">
        <f t="shared" si="123"/>
        <v>5</v>
      </c>
      <c r="I1552" s="7" t="s">
        <v>52</v>
      </c>
      <c r="J1552" s="7" t="s">
        <v>833</v>
      </c>
      <c r="K1552" s="7" t="s">
        <v>834</v>
      </c>
      <c r="L1552" s="7" t="s">
        <v>30</v>
      </c>
      <c r="M1552" s="7" t="s">
        <v>31</v>
      </c>
      <c r="N1552" s="7" t="s">
        <v>74</v>
      </c>
      <c r="O1552" s="7" t="s">
        <v>75</v>
      </c>
      <c r="P1552" s="7" t="s">
        <v>5806</v>
      </c>
      <c r="Q1552" s="7" t="s">
        <v>46</v>
      </c>
      <c r="R1552" s="7" t="s">
        <v>5807</v>
      </c>
      <c r="S1552" s="7" t="s">
        <v>48</v>
      </c>
      <c r="T1552" s="7" t="s">
        <v>138</v>
      </c>
      <c r="U1552" s="7" t="s">
        <v>139</v>
      </c>
      <c r="V1552" s="10">
        <v>941.94</v>
      </c>
      <c r="W1552" s="6">
        <v>12</v>
      </c>
      <c r="X1552" s="11">
        <v>0.3</v>
      </c>
      <c r="Y1552" s="10">
        <v>-53.35</v>
      </c>
      <c r="Z1552" s="30">
        <f t="shared" si="122"/>
        <v>-5.6638427076034566E-2</v>
      </c>
    </row>
    <row r="1553" spans="1:26">
      <c r="A1553" s="27">
        <v>1552</v>
      </c>
      <c r="B1553" s="14" t="s">
        <v>5808</v>
      </c>
      <c r="C1553" s="15">
        <v>45252</v>
      </c>
      <c r="D1553" s="12">
        <f t="shared" si="119"/>
        <v>2023</v>
      </c>
      <c r="E1553" s="12">
        <f t="shared" si="120"/>
        <v>11</v>
      </c>
      <c r="F1553" s="15" t="str">
        <f t="shared" si="121"/>
        <v>2023-11</v>
      </c>
      <c r="G1553" s="15">
        <v>45252</v>
      </c>
      <c r="H1553" s="23">
        <f t="shared" si="123"/>
        <v>0</v>
      </c>
      <c r="I1553" s="14" t="s">
        <v>63</v>
      </c>
      <c r="J1553" s="14" t="s">
        <v>5678</v>
      </c>
      <c r="K1553" s="14" t="s">
        <v>604</v>
      </c>
      <c r="L1553" s="14" t="s">
        <v>66</v>
      </c>
      <c r="M1553" s="14" t="s">
        <v>31</v>
      </c>
      <c r="N1553" s="14" t="s">
        <v>153</v>
      </c>
      <c r="O1553" s="14" t="s">
        <v>154</v>
      </c>
      <c r="P1553" s="14" t="s">
        <v>5809</v>
      </c>
      <c r="Q1553" s="14" t="s">
        <v>146</v>
      </c>
      <c r="R1553" s="14" t="s">
        <v>5810</v>
      </c>
      <c r="S1553" s="14" t="s">
        <v>110</v>
      </c>
      <c r="T1553" s="14" t="s">
        <v>243</v>
      </c>
      <c r="U1553" s="14" t="s">
        <v>244</v>
      </c>
      <c r="V1553" s="16">
        <v>681.99</v>
      </c>
      <c r="W1553" s="13">
        <v>1</v>
      </c>
      <c r="X1553" s="17">
        <v>0.5</v>
      </c>
      <c r="Y1553" s="16">
        <v>27.42</v>
      </c>
      <c r="Z1553" s="31">
        <f t="shared" si="122"/>
        <v>4.0205868121233453E-2</v>
      </c>
    </row>
    <row r="1554" spans="1:26">
      <c r="A1554" s="26">
        <v>1553</v>
      </c>
      <c r="B1554" s="7" t="s">
        <v>5811</v>
      </c>
      <c r="C1554" s="8">
        <v>44494</v>
      </c>
      <c r="D1554" s="12">
        <f t="shared" si="119"/>
        <v>2021</v>
      </c>
      <c r="E1554" s="12">
        <f t="shared" si="120"/>
        <v>10</v>
      </c>
      <c r="F1554" s="8" t="str">
        <f t="shared" si="121"/>
        <v>2021-10</v>
      </c>
      <c r="G1554" s="8">
        <v>44497</v>
      </c>
      <c r="H1554" s="23">
        <f t="shared" si="123"/>
        <v>3</v>
      </c>
      <c r="I1554" s="7" t="s">
        <v>52</v>
      </c>
      <c r="J1554" s="7" t="s">
        <v>3990</v>
      </c>
      <c r="K1554" s="7" t="s">
        <v>2864</v>
      </c>
      <c r="L1554" s="7" t="s">
        <v>30</v>
      </c>
      <c r="M1554" s="7" t="s">
        <v>31</v>
      </c>
      <c r="N1554" s="7" t="s">
        <v>125</v>
      </c>
      <c r="O1554" s="7" t="s">
        <v>126</v>
      </c>
      <c r="P1554" s="7" t="s">
        <v>5812</v>
      </c>
      <c r="Q1554" s="7" t="s">
        <v>58</v>
      </c>
      <c r="R1554" s="7" t="s">
        <v>5813</v>
      </c>
      <c r="S1554" s="7" t="s">
        <v>110</v>
      </c>
      <c r="T1554" s="7" t="s">
        <v>111</v>
      </c>
      <c r="U1554" s="7" t="s">
        <v>287</v>
      </c>
      <c r="V1554" s="10">
        <v>5582.11</v>
      </c>
      <c r="W1554" s="6">
        <v>9</v>
      </c>
      <c r="X1554" s="11">
        <v>0.2</v>
      </c>
      <c r="Y1554" s="10">
        <v>143.44</v>
      </c>
      <c r="Z1554" s="30">
        <f t="shared" si="122"/>
        <v>2.569637645979746E-2</v>
      </c>
    </row>
    <row r="1555" spans="1:26">
      <c r="A1555" s="27">
        <v>1554</v>
      </c>
      <c r="B1555" s="14" t="s">
        <v>5814</v>
      </c>
      <c r="C1555" s="15">
        <v>44855</v>
      </c>
      <c r="D1555" s="12">
        <f t="shared" si="119"/>
        <v>2022</v>
      </c>
      <c r="E1555" s="12">
        <f t="shared" si="120"/>
        <v>10</v>
      </c>
      <c r="F1555" s="15" t="str">
        <f t="shared" si="121"/>
        <v>2022-10</v>
      </c>
      <c r="G1555" s="15">
        <v>44859</v>
      </c>
      <c r="H1555" s="23">
        <f t="shared" si="123"/>
        <v>4</v>
      </c>
      <c r="I1555" s="14" t="s">
        <v>52</v>
      </c>
      <c r="J1555" s="14" t="s">
        <v>3910</v>
      </c>
      <c r="K1555" s="14" t="s">
        <v>73</v>
      </c>
      <c r="L1555" s="14" t="s">
        <v>66</v>
      </c>
      <c r="M1555" s="14" t="s">
        <v>31</v>
      </c>
      <c r="N1555" s="14" t="s">
        <v>43</v>
      </c>
      <c r="O1555" s="14" t="s">
        <v>44</v>
      </c>
      <c r="P1555" s="14" t="s">
        <v>5815</v>
      </c>
      <c r="Q1555" s="14" t="s">
        <v>46</v>
      </c>
      <c r="R1555" s="14" t="s">
        <v>5816</v>
      </c>
      <c r="S1555" s="14" t="s">
        <v>110</v>
      </c>
      <c r="T1555" s="14" t="s">
        <v>243</v>
      </c>
      <c r="U1555" s="14" t="s">
        <v>244</v>
      </c>
      <c r="V1555" s="16">
        <v>1845.89</v>
      </c>
      <c r="W1555" s="13">
        <v>11</v>
      </c>
      <c r="X1555" s="17">
        <v>0.4</v>
      </c>
      <c r="Y1555" s="16">
        <v>365.06</v>
      </c>
      <c r="Z1555" s="31">
        <f t="shared" si="122"/>
        <v>0.19776909783356536</v>
      </c>
    </row>
    <row r="1556" spans="1:26">
      <c r="A1556" s="26">
        <v>1555</v>
      </c>
      <c r="B1556" s="7" t="s">
        <v>5817</v>
      </c>
      <c r="C1556" s="8">
        <v>44278</v>
      </c>
      <c r="D1556" s="12">
        <f t="shared" si="119"/>
        <v>2021</v>
      </c>
      <c r="E1556" s="12">
        <f t="shared" si="120"/>
        <v>3</v>
      </c>
      <c r="F1556" s="8" t="str">
        <f t="shared" si="121"/>
        <v>2021-03</v>
      </c>
      <c r="G1556" s="8">
        <v>44279</v>
      </c>
      <c r="H1556" s="23">
        <f t="shared" si="123"/>
        <v>1</v>
      </c>
      <c r="I1556" s="7" t="s">
        <v>122</v>
      </c>
      <c r="J1556" s="7" t="s">
        <v>891</v>
      </c>
      <c r="K1556" s="7" t="s">
        <v>426</v>
      </c>
      <c r="L1556" s="7" t="s">
        <v>83</v>
      </c>
      <c r="M1556" s="7" t="s">
        <v>31</v>
      </c>
      <c r="N1556" s="7" t="s">
        <v>228</v>
      </c>
      <c r="O1556" s="7" t="s">
        <v>229</v>
      </c>
      <c r="P1556" s="7" t="s">
        <v>5818</v>
      </c>
      <c r="Q1556" s="7" t="s">
        <v>46</v>
      </c>
      <c r="R1556" s="7" t="s">
        <v>5819</v>
      </c>
      <c r="S1556" s="7" t="s">
        <v>110</v>
      </c>
      <c r="T1556" s="7" t="s">
        <v>243</v>
      </c>
      <c r="U1556" s="7" t="s">
        <v>244</v>
      </c>
      <c r="V1556" s="10">
        <v>6442.85</v>
      </c>
      <c r="W1556" s="6">
        <v>6</v>
      </c>
      <c r="X1556" s="11">
        <v>0.2</v>
      </c>
      <c r="Y1556" s="10">
        <v>648.52</v>
      </c>
      <c r="Z1556" s="30">
        <f t="shared" si="122"/>
        <v>0.10065731780190443</v>
      </c>
    </row>
    <row r="1557" spans="1:26">
      <c r="A1557" s="27">
        <v>1556</v>
      </c>
      <c r="B1557" s="14" t="s">
        <v>5820</v>
      </c>
      <c r="C1557" s="15">
        <v>44405</v>
      </c>
      <c r="D1557" s="12">
        <f t="shared" si="119"/>
        <v>2021</v>
      </c>
      <c r="E1557" s="12">
        <f t="shared" si="120"/>
        <v>7</v>
      </c>
      <c r="F1557" s="15" t="str">
        <f t="shared" si="121"/>
        <v>2021-07</v>
      </c>
      <c r="G1557" s="15">
        <v>44408</v>
      </c>
      <c r="H1557" s="23">
        <f t="shared" si="123"/>
        <v>3</v>
      </c>
      <c r="I1557" s="14" t="s">
        <v>122</v>
      </c>
      <c r="J1557" s="14" t="s">
        <v>2501</v>
      </c>
      <c r="K1557" s="14" t="s">
        <v>765</v>
      </c>
      <c r="L1557" s="14" t="s">
        <v>30</v>
      </c>
      <c r="M1557" s="14" t="s">
        <v>31</v>
      </c>
      <c r="N1557" s="14" t="s">
        <v>220</v>
      </c>
      <c r="O1557" s="14" t="s">
        <v>220</v>
      </c>
      <c r="P1557" s="14" t="s">
        <v>5821</v>
      </c>
      <c r="Q1557" s="14" t="s">
        <v>58</v>
      </c>
      <c r="R1557" s="14" t="s">
        <v>5822</v>
      </c>
      <c r="S1557" s="14" t="s">
        <v>48</v>
      </c>
      <c r="T1557" s="14" t="s">
        <v>138</v>
      </c>
      <c r="U1557" s="14" t="s">
        <v>139</v>
      </c>
      <c r="V1557" s="16">
        <v>256.47000000000003</v>
      </c>
      <c r="W1557" s="13">
        <v>3</v>
      </c>
      <c r="X1557" s="17">
        <v>0.1</v>
      </c>
      <c r="Y1557" s="16">
        <v>109.54</v>
      </c>
      <c r="Z1557" s="31">
        <f t="shared" si="122"/>
        <v>0.4271064841891839</v>
      </c>
    </row>
    <row r="1558" spans="1:26">
      <c r="A1558" s="26">
        <v>1557</v>
      </c>
      <c r="B1558" s="7" t="s">
        <v>5823</v>
      </c>
      <c r="C1558" s="8">
        <v>45594</v>
      </c>
      <c r="D1558" s="12">
        <f t="shared" si="119"/>
        <v>2024</v>
      </c>
      <c r="E1558" s="12">
        <f t="shared" si="120"/>
        <v>10</v>
      </c>
      <c r="F1558" s="8" t="str">
        <f t="shared" si="121"/>
        <v>2024-10</v>
      </c>
      <c r="G1558" s="8">
        <v>45596</v>
      </c>
      <c r="H1558" s="23">
        <f t="shared" si="123"/>
        <v>2</v>
      </c>
      <c r="I1558" s="7" t="s">
        <v>122</v>
      </c>
      <c r="J1558" s="7" t="s">
        <v>3529</v>
      </c>
      <c r="K1558" s="7" t="s">
        <v>1370</v>
      </c>
      <c r="L1558" s="7" t="s">
        <v>66</v>
      </c>
      <c r="M1558" s="7" t="s">
        <v>31</v>
      </c>
      <c r="N1558" s="7" t="s">
        <v>313</v>
      </c>
      <c r="O1558" s="7" t="s">
        <v>314</v>
      </c>
      <c r="P1558" s="7" t="s">
        <v>5824</v>
      </c>
      <c r="Q1558" s="7" t="s">
        <v>146</v>
      </c>
      <c r="R1558" s="7" t="s">
        <v>5825</v>
      </c>
      <c r="S1558" s="7" t="s">
        <v>48</v>
      </c>
      <c r="T1558" s="7" t="s">
        <v>434</v>
      </c>
      <c r="U1558" s="7" t="s">
        <v>435</v>
      </c>
      <c r="V1558" s="10">
        <v>977.54</v>
      </c>
      <c r="W1558" s="6">
        <v>6</v>
      </c>
      <c r="X1558" s="11">
        <v>0</v>
      </c>
      <c r="Y1558" s="10">
        <v>384.55</v>
      </c>
      <c r="Z1558" s="30">
        <f t="shared" si="122"/>
        <v>0.39338543691306754</v>
      </c>
    </row>
    <row r="1559" spans="1:26">
      <c r="A1559" s="27">
        <v>1558</v>
      </c>
      <c r="B1559" s="14" t="s">
        <v>5826</v>
      </c>
      <c r="C1559" s="15">
        <v>45228</v>
      </c>
      <c r="D1559" s="12">
        <f t="shared" si="119"/>
        <v>2023</v>
      </c>
      <c r="E1559" s="12">
        <f t="shared" si="120"/>
        <v>10</v>
      </c>
      <c r="F1559" s="15" t="str">
        <f t="shared" si="121"/>
        <v>2023-10</v>
      </c>
      <c r="G1559" s="15">
        <v>45228</v>
      </c>
      <c r="H1559" s="23">
        <f t="shared" si="123"/>
        <v>0</v>
      </c>
      <c r="I1559" s="14" t="s">
        <v>63</v>
      </c>
      <c r="J1559" s="14" t="s">
        <v>294</v>
      </c>
      <c r="K1559" s="14" t="s">
        <v>295</v>
      </c>
      <c r="L1559" s="14" t="s">
        <v>83</v>
      </c>
      <c r="M1559" s="14" t="s">
        <v>31</v>
      </c>
      <c r="N1559" s="14" t="s">
        <v>91</v>
      </c>
      <c r="O1559" s="14" t="s">
        <v>92</v>
      </c>
      <c r="P1559" s="14" t="s">
        <v>5827</v>
      </c>
      <c r="Q1559" s="14" t="s">
        <v>46</v>
      </c>
      <c r="R1559" s="14" t="s">
        <v>5828</v>
      </c>
      <c r="S1559" s="14" t="s">
        <v>48</v>
      </c>
      <c r="T1559" s="14" t="s">
        <v>138</v>
      </c>
      <c r="U1559" s="14" t="s">
        <v>781</v>
      </c>
      <c r="V1559" s="16">
        <v>478.13</v>
      </c>
      <c r="W1559" s="13">
        <v>2</v>
      </c>
      <c r="X1559" s="17">
        <v>0.1</v>
      </c>
      <c r="Y1559" s="16">
        <v>-17.43</v>
      </c>
      <c r="Z1559" s="31">
        <f t="shared" si="122"/>
        <v>-3.6454520737038046E-2</v>
      </c>
    </row>
    <row r="1560" spans="1:26">
      <c r="A1560" s="26">
        <v>1559</v>
      </c>
      <c r="B1560" s="7" t="s">
        <v>5829</v>
      </c>
      <c r="C1560" s="8">
        <v>45614</v>
      </c>
      <c r="D1560" s="12">
        <f t="shared" si="119"/>
        <v>2024</v>
      </c>
      <c r="E1560" s="12">
        <f t="shared" si="120"/>
        <v>11</v>
      </c>
      <c r="F1560" s="8" t="str">
        <f t="shared" si="121"/>
        <v>2024-11</v>
      </c>
      <c r="G1560" s="8">
        <v>45615</v>
      </c>
      <c r="H1560" s="23">
        <f t="shared" si="123"/>
        <v>1</v>
      </c>
      <c r="I1560" s="7" t="s">
        <v>122</v>
      </c>
      <c r="J1560" s="7" t="s">
        <v>861</v>
      </c>
      <c r="K1560" s="7" t="s">
        <v>247</v>
      </c>
      <c r="L1560" s="7" t="s">
        <v>83</v>
      </c>
      <c r="M1560" s="7" t="s">
        <v>31</v>
      </c>
      <c r="N1560" s="7" t="s">
        <v>43</v>
      </c>
      <c r="O1560" s="7" t="s">
        <v>44</v>
      </c>
      <c r="P1560" s="7" t="s">
        <v>5830</v>
      </c>
      <c r="Q1560" s="7" t="s">
        <v>46</v>
      </c>
      <c r="R1560" s="7" t="s">
        <v>5831</v>
      </c>
      <c r="S1560" s="7" t="s">
        <v>37</v>
      </c>
      <c r="T1560" s="7" t="s">
        <v>60</v>
      </c>
      <c r="U1560" s="7" t="s">
        <v>162</v>
      </c>
      <c r="V1560" s="10">
        <v>13338.44</v>
      </c>
      <c r="W1560" s="6">
        <v>10</v>
      </c>
      <c r="X1560" s="11">
        <v>0.1</v>
      </c>
      <c r="Y1560" s="10">
        <v>1784.19</v>
      </c>
      <c r="Z1560" s="30">
        <f t="shared" si="122"/>
        <v>0.13376301876381347</v>
      </c>
    </row>
    <row r="1561" spans="1:26">
      <c r="A1561" s="27">
        <v>1560</v>
      </c>
      <c r="B1561" s="14" t="s">
        <v>5832</v>
      </c>
      <c r="C1561" s="15">
        <v>44510</v>
      </c>
      <c r="D1561" s="12">
        <f t="shared" si="119"/>
        <v>2021</v>
      </c>
      <c r="E1561" s="12">
        <f t="shared" si="120"/>
        <v>11</v>
      </c>
      <c r="F1561" s="15" t="str">
        <f t="shared" si="121"/>
        <v>2021-11</v>
      </c>
      <c r="G1561" s="15">
        <v>44510</v>
      </c>
      <c r="H1561" s="23">
        <f t="shared" si="123"/>
        <v>0</v>
      </c>
      <c r="I1561" s="14" t="s">
        <v>63</v>
      </c>
      <c r="J1561" s="14" t="s">
        <v>3065</v>
      </c>
      <c r="K1561" s="14" t="s">
        <v>2780</v>
      </c>
      <c r="L1561" s="14" t="s">
        <v>30</v>
      </c>
      <c r="M1561" s="14" t="s">
        <v>31</v>
      </c>
      <c r="N1561" s="14" t="s">
        <v>711</v>
      </c>
      <c r="O1561" s="14" t="s">
        <v>712</v>
      </c>
      <c r="P1561" s="14" t="s">
        <v>5833</v>
      </c>
      <c r="Q1561" s="14" t="s">
        <v>35</v>
      </c>
      <c r="R1561" s="14" t="s">
        <v>5834</v>
      </c>
      <c r="S1561" s="14" t="s">
        <v>37</v>
      </c>
      <c r="T1561" s="14" t="s">
        <v>170</v>
      </c>
      <c r="U1561" s="14" t="s">
        <v>171</v>
      </c>
      <c r="V1561" s="16">
        <v>5598.13</v>
      </c>
      <c r="W1561" s="13">
        <v>6</v>
      </c>
      <c r="X1561" s="17">
        <v>0.3</v>
      </c>
      <c r="Y1561" s="16">
        <v>1331.73</v>
      </c>
      <c r="Z1561" s="31">
        <f t="shared" si="122"/>
        <v>0.23788836629374452</v>
      </c>
    </row>
    <row r="1562" spans="1:26">
      <c r="A1562" s="26">
        <v>1561</v>
      </c>
      <c r="B1562" s="7" t="s">
        <v>5835</v>
      </c>
      <c r="C1562" s="8">
        <v>44324</v>
      </c>
      <c r="D1562" s="12">
        <f t="shared" si="119"/>
        <v>2021</v>
      </c>
      <c r="E1562" s="12">
        <f t="shared" si="120"/>
        <v>5</v>
      </c>
      <c r="F1562" s="8" t="str">
        <f t="shared" si="121"/>
        <v>2021-05</v>
      </c>
      <c r="G1562" s="8">
        <v>44326</v>
      </c>
      <c r="H1562" s="23">
        <f t="shared" si="123"/>
        <v>2</v>
      </c>
      <c r="I1562" s="7" t="s">
        <v>122</v>
      </c>
      <c r="J1562" s="7" t="s">
        <v>395</v>
      </c>
      <c r="K1562" s="7" t="s">
        <v>396</v>
      </c>
      <c r="L1562" s="7" t="s">
        <v>83</v>
      </c>
      <c r="M1562" s="7" t="s">
        <v>31</v>
      </c>
      <c r="N1562" s="7" t="s">
        <v>106</v>
      </c>
      <c r="O1562" s="7" t="s">
        <v>107</v>
      </c>
      <c r="P1562" s="7" t="s">
        <v>5836</v>
      </c>
      <c r="Q1562" s="7" t="s">
        <v>35</v>
      </c>
      <c r="R1562" s="7" t="s">
        <v>5837</v>
      </c>
      <c r="S1562" s="7" t="s">
        <v>37</v>
      </c>
      <c r="T1562" s="7" t="s">
        <v>208</v>
      </c>
      <c r="U1562" s="7" t="s">
        <v>209</v>
      </c>
      <c r="V1562" s="10">
        <v>171.16</v>
      </c>
      <c r="W1562" s="6">
        <v>1</v>
      </c>
      <c r="X1562" s="11">
        <v>0</v>
      </c>
      <c r="Y1562" s="10">
        <v>61.29</v>
      </c>
      <c r="Z1562" s="30">
        <f t="shared" si="122"/>
        <v>0.35808600140219676</v>
      </c>
    </row>
    <row r="1563" spans="1:26">
      <c r="A1563" s="27">
        <v>1562</v>
      </c>
      <c r="B1563" s="14" t="s">
        <v>5838</v>
      </c>
      <c r="C1563" s="15">
        <v>44305</v>
      </c>
      <c r="D1563" s="12">
        <f t="shared" si="119"/>
        <v>2021</v>
      </c>
      <c r="E1563" s="12">
        <f t="shared" si="120"/>
        <v>4</v>
      </c>
      <c r="F1563" s="15" t="str">
        <f t="shared" si="121"/>
        <v>2021-04</v>
      </c>
      <c r="G1563" s="15">
        <v>44305</v>
      </c>
      <c r="H1563" s="23">
        <f t="shared" si="123"/>
        <v>0</v>
      </c>
      <c r="I1563" s="14" t="s">
        <v>63</v>
      </c>
      <c r="J1563" s="14" t="s">
        <v>5472</v>
      </c>
      <c r="K1563" s="14" t="s">
        <v>478</v>
      </c>
      <c r="L1563" s="14" t="s">
        <v>30</v>
      </c>
      <c r="M1563" s="14" t="s">
        <v>31</v>
      </c>
      <c r="N1563" s="14" t="s">
        <v>125</v>
      </c>
      <c r="O1563" s="14" t="s">
        <v>126</v>
      </c>
      <c r="P1563" s="14" t="s">
        <v>5839</v>
      </c>
      <c r="Q1563" s="14" t="s">
        <v>58</v>
      </c>
      <c r="R1563" s="14" t="s">
        <v>5840</v>
      </c>
      <c r="S1563" s="14" t="s">
        <v>110</v>
      </c>
      <c r="T1563" s="14" t="s">
        <v>148</v>
      </c>
      <c r="U1563" s="14" t="s">
        <v>149</v>
      </c>
      <c r="V1563" s="16">
        <v>1536.38</v>
      </c>
      <c r="W1563" s="13">
        <v>6</v>
      </c>
      <c r="X1563" s="17">
        <v>0.3</v>
      </c>
      <c r="Y1563" s="16">
        <v>-148.37</v>
      </c>
      <c r="Z1563" s="31">
        <f t="shared" si="122"/>
        <v>-9.6571160780536056E-2</v>
      </c>
    </row>
    <row r="1564" spans="1:26">
      <c r="A1564" s="26">
        <v>1563</v>
      </c>
      <c r="B1564" s="7" t="s">
        <v>5841</v>
      </c>
      <c r="C1564" s="8">
        <v>44353</v>
      </c>
      <c r="D1564" s="12">
        <f t="shared" si="119"/>
        <v>2021</v>
      </c>
      <c r="E1564" s="12">
        <f t="shared" si="120"/>
        <v>6</v>
      </c>
      <c r="F1564" s="8" t="str">
        <f t="shared" si="121"/>
        <v>2021-06</v>
      </c>
      <c r="G1564" s="8">
        <v>44361</v>
      </c>
      <c r="H1564" s="23">
        <f t="shared" si="123"/>
        <v>8</v>
      </c>
      <c r="I1564" s="7" t="s">
        <v>27</v>
      </c>
      <c r="J1564" s="7" t="s">
        <v>2192</v>
      </c>
      <c r="K1564" s="7" t="s">
        <v>583</v>
      </c>
      <c r="L1564" s="7" t="s">
        <v>30</v>
      </c>
      <c r="M1564" s="7" t="s">
        <v>31</v>
      </c>
      <c r="N1564" s="7" t="s">
        <v>143</v>
      </c>
      <c r="O1564" s="7" t="s">
        <v>144</v>
      </c>
      <c r="P1564" s="7" t="s">
        <v>5842</v>
      </c>
      <c r="Q1564" s="7" t="s">
        <v>146</v>
      </c>
      <c r="R1564" s="7" t="s">
        <v>5843</v>
      </c>
      <c r="S1564" s="7" t="s">
        <v>37</v>
      </c>
      <c r="T1564" s="7" t="s">
        <v>60</v>
      </c>
      <c r="U1564" s="7" t="s">
        <v>61</v>
      </c>
      <c r="V1564" s="10">
        <v>1968.18</v>
      </c>
      <c r="W1564" s="6">
        <v>5</v>
      </c>
      <c r="X1564" s="11">
        <v>0.2</v>
      </c>
      <c r="Y1564" s="10">
        <v>260.74</v>
      </c>
      <c r="Z1564" s="30">
        <f t="shared" si="122"/>
        <v>0.13247772053369103</v>
      </c>
    </row>
    <row r="1565" spans="1:26">
      <c r="A1565" s="27">
        <v>1564</v>
      </c>
      <c r="B1565" s="14" t="s">
        <v>5844</v>
      </c>
      <c r="C1565" s="15">
        <v>44921</v>
      </c>
      <c r="D1565" s="12">
        <f t="shared" si="119"/>
        <v>2022</v>
      </c>
      <c r="E1565" s="12">
        <f t="shared" si="120"/>
        <v>12</v>
      </c>
      <c r="F1565" s="15" t="str">
        <f t="shared" si="121"/>
        <v>2022-12</v>
      </c>
      <c r="G1565" s="15">
        <v>44926</v>
      </c>
      <c r="H1565" s="23">
        <f t="shared" si="123"/>
        <v>5</v>
      </c>
      <c r="I1565" s="14" t="s">
        <v>52</v>
      </c>
      <c r="J1565" s="14" t="s">
        <v>833</v>
      </c>
      <c r="K1565" s="14" t="s">
        <v>834</v>
      </c>
      <c r="L1565" s="14" t="s">
        <v>30</v>
      </c>
      <c r="M1565" s="14" t="s">
        <v>31</v>
      </c>
      <c r="N1565" s="14" t="s">
        <v>74</v>
      </c>
      <c r="O1565" s="14" t="s">
        <v>75</v>
      </c>
      <c r="P1565" s="14" t="s">
        <v>5845</v>
      </c>
      <c r="Q1565" s="14" t="s">
        <v>46</v>
      </c>
      <c r="R1565" s="14" t="s">
        <v>5846</v>
      </c>
      <c r="S1565" s="14" t="s">
        <v>37</v>
      </c>
      <c r="T1565" s="14" t="s">
        <v>38</v>
      </c>
      <c r="U1565" s="14" t="s">
        <v>102</v>
      </c>
      <c r="V1565" s="16">
        <v>841.53</v>
      </c>
      <c r="W1565" s="13">
        <v>3</v>
      </c>
      <c r="X1565" s="17">
        <v>0</v>
      </c>
      <c r="Y1565" s="16">
        <v>115.98</v>
      </c>
      <c r="Z1565" s="31">
        <f t="shared" si="122"/>
        <v>0.13782039855976616</v>
      </c>
    </row>
    <row r="1566" spans="1:26">
      <c r="A1566" s="26">
        <v>1565</v>
      </c>
      <c r="B1566" s="7" t="s">
        <v>5847</v>
      </c>
      <c r="C1566" s="8">
        <v>45083</v>
      </c>
      <c r="D1566" s="12">
        <f t="shared" si="119"/>
        <v>2023</v>
      </c>
      <c r="E1566" s="12">
        <f t="shared" si="120"/>
        <v>6</v>
      </c>
      <c r="F1566" s="8" t="str">
        <f t="shared" si="121"/>
        <v>2023-06</v>
      </c>
      <c r="G1566" s="8">
        <v>45086</v>
      </c>
      <c r="H1566" s="23">
        <f t="shared" si="123"/>
        <v>3</v>
      </c>
      <c r="I1566" s="7" t="s">
        <v>122</v>
      </c>
      <c r="J1566" s="7" t="s">
        <v>5848</v>
      </c>
      <c r="K1566" s="7" t="s">
        <v>5849</v>
      </c>
      <c r="L1566" s="7" t="s">
        <v>30</v>
      </c>
      <c r="M1566" s="7" t="s">
        <v>31</v>
      </c>
      <c r="N1566" s="7" t="s">
        <v>143</v>
      </c>
      <c r="O1566" s="7" t="s">
        <v>144</v>
      </c>
      <c r="P1566" s="7" t="s">
        <v>5850</v>
      </c>
      <c r="Q1566" s="7" t="s">
        <v>146</v>
      </c>
      <c r="R1566" s="7" t="s">
        <v>5851</v>
      </c>
      <c r="S1566" s="7" t="s">
        <v>48</v>
      </c>
      <c r="T1566" s="7" t="s">
        <v>86</v>
      </c>
      <c r="U1566" s="7" t="s">
        <v>819</v>
      </c>
      <c r="V1566" s="10">
        <v>1874.01</v>
      </c>
      <c r="W1566" s="6">
        <v>14</v>
      </c>
      <c r="X1566" s="11">
        <v>0.5</v>
      </c>
      <c r="Y1566" s="10">
        <v>275.39</v>
      </c>
      <c r="Z1566" s="30">
        <f t="shared" si="122"/>
        <v>0.1469522574586048</v>
      </c>
    </row>
    <row r="1567" spans="1:26">
      <c r="A1567" s="27">
        <v>1566</v>
      </c>
      <c r="B1567" s="14" t="s">
        <v>5852</v>
      </c>
      <c r="C1567" s="15">
        <v>44693</v>
      </c>
      <c r="D1567" s="12">
        <f t="shared" si="119"/>
        <v>2022</v>
      </c>
      <c r="E1567" s="12">
        <f t="shared" si="120"/>
        <v>5</v>
      </c>
      <c r="F1567" s="15" t="str">
        <f t="shared" si="121"/>
        <v>2022-05</v>
      </c>
      <c r="G1567" s="15">
        <v>44693</v>
      </c>
      <c r="H1567" s="23">
        <f t="shared" si="123"/>
        <v>0</v>
      </c>
      <c r="I1567" s="14" t="s">
        <v>63</v>
      </c>
      <c r="J1567" s="14" t="s">
        <v>3786</v>
      </c>
      <c r="K1567" s="14" t="s">
        <v>2344</v>
      </c>
      <c r="L1567" s="14" t="s">
        <v>30</v>
      </c>
      <c r="M1567" s="14" t="s">
        <v>31</v>
      </c>
      <c r="N1567" s="14" t="s">
        <v>143</v>
      </c>
      <c r="O1567" s="14" t="s">
        <v>144</v>
      </c>
      <c r="P1567" s="14" t="s">
        <v>5853</v>
      </c>
      <c r="Q1567" s="14" t="s">
        <v>146</v>
      </c>
      <c r="R1567" s="14" t="s">
        <v>5854</v>
      </c>
      <c r="S1567" s="14" t="s">
        <v>110</v>
      </c>
      <c r="T1567" s="14" t="s">
        <v>223</v>
      </c>
      <c r="U1567" s="14" t="s">
        <v>495</v>
      </c>
      <c r="V1567" s="16">
        <v>6440.11</v>
      </c>
      <c r="W1567" s="13">
        <v>7</v>
      </c>
      <c r="X1567" s="17">
        <v>0.5</v>
      </c>
      <c r="Y1567" s="16">
        <v>258.01</v>
      </c>
      <c r="Z1567" s="31">
        <f t="shared" si="122"/>
        <v>4.0062980290709323E-2</v>
      </c>
    </row>
    <row r="1568" spans="1:26">
      <c r="A1568" s="26">
        <v>1567</v>
      </c>
      <c r="B1568" s="7" t="s">
        <v>5855</v>
      </c>
      <c r="C1568" s="8">
        <v>45313</v>
      </c>
      <c r="D1568" s="12">
        <f t="shared" si="119"/>
        <v>2024</v>
      </c>
      <c r="E1568" s="12">
        <f t="shared" si="120"/>
        <v>1</v>
      </c>
      <c r="F1568" s="8" t="str">
        <f t="shared" si="121"/>
        <v>2024-01</v>
      </c>
      <c r="G1568" s="8">
        <v>45315</v>
      </c>
      <c r="H1568" s="23">
        <f t="shared" si="123"/>
        <v>2</v>
      </c>
      <c r="I1568" s="7" t="s">
        <v>122</v>
      </c>
      <c r="J1568" s="7" t="s">
        <v>2961</v>
      </c>
      <c r="K1568" s="7" t="s">
        <v>939</v>
      </c>
      <c r="L1568" s="7" t="s">
        <v>66</v>
      </c>
      <c r="M1568" s="7" t="s">
        <v>31</v>
      </c>
      <c r="N1568" s="7" t="s">
        <v>213</v>
      </c>
      <c r="O1568" s="7" t="s">
        <v>92</v>
      </c>
      <c r="P1568" s="7" t="s">
        <v>5856</v>
      </c>
      <c r="Q1568" s="7" t="s">
        <v>46</v>
      </c>
      <c r="R1568" s="7" t="s">
        <v>5857</v>
      </c>
      <c r="S1568" s="7" t="s">
        <v>110</v>
      </c>
      <c r="T1568" s="7" t="s">
        <v>148</v>
      </c>
      <c r="U1568" s="7" t="s">
        <v>232</v>
      </c>
      <c r="V1568" s="10">
        <v>3809.59</v>
      </c>
      <c r="W1568" s="6">
        <v>4</v>
      </c>
      <c r="X1568" s="11">
        <v>0</v>
      </c>
      <c r="Y1568" s="10">
        <v>-748.73</v>
      </c>
      <c r="Z1568" s="30">
        <f t="shared" si="122"/>
        <v>-0.19653821014859865</v>
      </c>
    </row>
    <row r="1569" spans="1:26">
      <c r="A1569" s="27">
        <v>1568</v>
      </c>
      <c r="B1569" s="14" t="s">
        <v>5858</v>
      </c>
      <c r="C1569" s="15">
        <v>44747</v>
      </c>
      <c r="D1569" s="12">
        <f t="shared" si="119"/>
        <v>2022</v>
      </c>
      <c r="E1569" s="12">
        <f t="shared" si="120"/>
        <v>7</v>
      </c>
      <c r="F1569" s="15" t="str">
        <f t="shared" si="121"/>
        <v>2022-07</v>
      </c>
      <c r="G1569" s="15">
        <v>44747</v>
      </c>
      <c r="H1569" s="23">
        <f t="shared" si="123"/>
        <v>0</v>
      </c>
      <c r="I1569" s="14" t="s">
        <v>63</v>
      </c>
      <c r="J1569" s="14" t="s">
        <v>5859</v>
      </c>
      <c r="K1569" s="14" t="s">
        <v>1312</v>
      </c>
      <c r="L1569" s="14" t="s">
        <v>30</v>
      </c>
      <c r="M1569" s="14" t="s">
        <v>31</v>
      </c>
      <c r="N1569" s="14" t="s">
        <v>228</v>
      </c>
      <c r="O1569" s="14" t="s">
        <v>229</v>
      </c>
      <c r="P1569" s="14" t="s">
        <v>5860</v>
      </c>
      <c r="Q1569" s="14" t="s">
        <v>46</v>
      </c>
      <c r="R1569" s="14" t="s">
        <v>5861</v>
      </c>
      <c r="S1569" s="14" t="s">
        <v>110</v>
      </c>
      <c r="T1569" s="14" t="s">
        <v>223</v>
      </c>
      <c r="U1569" s="14" t="s">
        <v>495</v>
      </c>
      <c r="V1569" s="16">
        <v>13453.1</v>
      </c>
      <c r="W1569" s="13">
        <v>13</v>
      </c>
      <c r="X1569" s="17">
        <v>0.2</v>
      </c>
      <c r="Y1569" s="16">
        <v>863.5</v>
      </c>
      <c r="Z1569" s="31">
        <f t="shared" si="122"/>
        <v>6.4185949706759032E-2</v>
      </c>
    </row>
    <row r="1570" spans="1:26">
      <c r="A1570" s="26">
        <v>1569</v>
      </c>
      <c r="B1570" s="7" t="s">
        <v>5862</v>
      </c>
      <c r="C1570" s="8">
        <v>44461</v>
      </c>
      <c r="D1570" s="12">
        <f t="shared" si="119"/>
        <v>2021</v>
      </c>
      <c r="E1570" s="12">
        <f t="shared" si="120"/>
        <v>9</v>
      </c>
      <c r="F1570" s="8" t="str">
        <f t="shared" si="121"/>
        <v>2021-09</v>
      </c>
      <c r="G1570" s="8">
        <v>44467</v>
      </c>
      <c r="H1570" s="23">
        <f t="shared" si="123"/>
        <v>6</v>
      </c>
      <c r="I1570" s="7" t="s">
        <v>52</v>
      </c>
      <c r="J1570" s="7" t="s">
        <v>256</v>
      </c>
      <c r="K1570" s="7" t="s">
        <v>257</v>
      </c>
      <c r="L1570" s="7" t="s">
        <v>83</v>
      </c>
      <c r="M1570" s="7" t="s">
        <v>31</v>
      </c>
      <c r="N1570" s="7" t="s">
        <v>181</v>
      </c>
      <c r="O1570" s="7" t="s">
        <v>107</v>
      </c>
      <c r="P1570" s="7" t="s">
        <v>5863</v>
      </c>
      <c r="Q1570" s="7" t="s">
        <v>35</v>
      </c>
      <c r="R1570" s="7" t="s">
        <v>5864</v>
      </c>
      <c r="S1570" s="7" t="s">
        <v>48</v>
      </c>
      <c r="T1570" s="7" t="s">
        <v>298</v>
      </c>
      <c r="U1570" s="7" t="s">
        <v>299</v>
      </c>
      <c r="V1570" s="10">
        <v>213.19</v>
      </c>
      <c r="W1570" s="6">
        <v>1</v>
      </c>
      <c r="X1570" s="11">
        <v>0</v>
      </c>
      <c r="Y1570" s="10">
        <v>4.55</v>
      </c>
      <c r="Z1570" s="30">
        <f t="shared" si="122"/>
        <v>2.1342464468314649E-2</v>
      </c>
    </row>
    <row r="1571" spans="1:26">
      <c r="A1571" s="27">
        <v>1570</v>
      </c>
      <c r="B1571" s="14" t="s">
        <v>5865</v>
      </c>
      <c r="C1571" s="15">
        <v>45324</v>
      </c>
      <c r="D1571" s="12">
        <f t="shared" si="119"/>
        <v>2024</v>
      </c>
      <c r="E1571" s="12">
        <f t="shared" si="120"/>
        <v>2</v>
      </c>
      <c r="F1571" s="15" t="str">
        <f t="shared" si="121"/>
        <v>2024-02</v>
      </c>
      <c r="G1571" s="15">
        <v>45326</v>
      </c>
      <c r="H1571" s="23">
        <f t="shared" si="123"/>
        <v>2</v>
      </c>
      <c r="I1571" s="14" t="s">
        <v>122</v>
      </c>
      <c r="J1571" s="14" t="s">
        <v>1311</v>
      </c>
      <c r="K1571" s="14" t="s">
        <v>1312</v>
      </c>
      <c r="L1571" s="14" t="s">
        <v>83</v>
      </c>
      <c r="M1571" s="14" t="s">
        <v>31</v>
      </c>
      <c r="N1571" s="14" t="s">
        <v>166</v>
      </c>
      <c r="O1571" s="14" t="s">
        <v>167</v>
      </c>
      <c r="P1571" s="14" t="s">
        <v>5866</v>
      </c>
      <c r="Q1571" s="14" t="s">
        <v>35</v>
      </c>
      <c r="R1571" s="14" t="s">
        <v>5867</v>
      </c>
      <c r="S1571" s="14" t="s">
        <v>37</v>
      </c>
      <c r="T1571" s="14" t="s">
        <v>170</v>
      </c>
      <c r="U1571" s="14" t="s">
        <v>171</v>
      </c>
      <c r="V1571" s="16">
        <v>2447.9</v>
      </c>
      <c r="W1571" s="13">
        <v>6</v>
      </c>
      <c r="X1571" s="17">
        <v>0.2</v>
      </c>
      <c r="Y1571" s="16">
        <v>610.86</v>
      </c>
      <c r="Z1571" s="31">
        <f t="shared" si="122"/>
        <v>0.24954450753707258</v>
      </c>
    </row>
    <row r="1572" spans="1:26">
      <c r="A1572" s="26">
        <v>1571</v>
      </c>
      <c r="B1572" s="7" t="s">
        <v>5868</v>
      </c>
      <c r="C1572" s="8">
        <v>44653</v>
      </c>
      <c r="D1572" s="12">
        <f t="shared" si="119"/>
        <v>2022</v>
      </c>
      <c r="E1572" s="12">
        <f t="shared" si="120"/>
        <v>4</v>
      </c>
      <c r="F1572" s="8" t="str">
        <f t="shared" si="121"/>
        <v>2022-04</v>
      </c>
      <c r="G1572" s="8">
        <v>44659</v>
      </c>
      <c r="H1572" s="23">
        <f t="shared" si="123"/>
        <v>6</v>
      </c>
      <c r="I1572" s="7" t="s">
        <v>52</v>
      </c>
      <c r="J1572" s="7" t="s">
        <v>1397</v>
      </c>
      <c r="K1572" s="7" t="s">
        <v>770</v>
      </c>
      <c r="L1572" s="7" t="s">
        <v>30</v>
      </c>
      <c r="M1572" s="7" t="s">
        <v>31</v>
      </c>
      <c r="N1572" s="7" t="s">
        <v>143</v>
      </c>
      <c r="O1572" s="7" t="s">
        <v>144</v>
      </c>
      <c r="P1572" s="7" t="s">
        <v>5869</v>
      </c>
      <c r="Q1572" s="7" t="s">
        <v>146</v>
      </c>
      <c r="R1572" s="7" t="s">
        <v>5870</v>
      </c>
      <c r="S1572" s="7" t="s">
        <v>48</v>
      </c>
      <c r="T1572" s="7" t="s">
        <v>434</v>
      </c>
      <c r="U1572" s="7" t="s">
        <v>1113</v>
      </c>
      <c r="V1572" s="10">
        <v>271.33999999999997</v>
      </c>
      <c r="W1572" s="6">
        <v>2</v>
      </c>
      <c r="X1572" s="11">
        <v>0.2</v>
      </c>
      <c r="Y1572" s="10">
        <v>35.74</v>
      </c>
      <c r="Z1572" s="30">
        <f t="shared" si="122"/>
        <v>0.13171666543819563</v>
      </c>
    </row>
    <row r="1573" spans="1:26">
      <c r="A1573" s="27">
        <v>1572</v>
      </c>
      <c r="B1573" s="14" t="s">
        <v>5871</v>
      </c>
      <c r="C1573" s="15">
        <v>45517</v>
      </c>
      <c r="D1573" s="12">
        <f t="shared" si="119"/>
        <v>2024</v>
      </c>
      <c r="E1573" s="12">
        <f t="shared" si="120"/>
        <v>8</v>
      </c>
      <c r="F1573" s="15" t="str">
        <f t="shared" si="121"/>
        <v>2024-08</v>
      </c>
      <c r="G1573" s="15">
        <v>45519</v>
      </c>
      <c r="H1573" s="23">
        <f t="shared" si="123"/>
        <v>2</v>
      </c>
      <c r="I1573" s="14" t="s">
        <v>122</v>
      </c>
      <c r="J1573" s="14" t="s">
        <v>4830</v>
      </c>
      <c r="K1573" s="14" t="s">
        <v>4410</v>
      </c>
      <c r="L1573" s="14" t="s">
        <v>30</v>
      </c>
      <c r="M1573" s="14" t="s">
        <v>31</v>
      </c>
      <c r="N1573" s="14" t="s">
        <v>143</v>
      </c>
      <c r="O1573" s="14" t="s">
        <v>144</v>
      </c>
      <c r="P1573" s="14" t="s">
        <v>5872</v>
      </c>
      <c r="Q1573" s="14" t="s">
        <v>146</v>
      </c>
      <c r="R1573" s="14" t="s">
        <v>5873</v>
      </c>
      <c r="S1573" s="14" t="s">
        <v>48</v>
      </c>
      <c r="T1573" s="14" t="s">
        <v>95</v>
      </c>
      <c r="U1573" s="14" t="s">
        <v>571</v>
      </c>
      <c r="V1573" s="16">
        <v>2145.16</v>
      </c>
      <c r="W1573" s="13">
        <v>11</v>
      </c>
      <c r="X1573" s="17">
        <v>0.3</v>
      </c>
      <c r="Y1573" s="16">
        <v>54.8</v>
      </c>
      <c r="Z1573" s="31">
        <f t="shared" si="122"/>
        <v>2.5545880027597008E-2</v>
      </c>
    </row>
    <row r="1574" spans="1:26">
      <c r="A1574" s="26">
        <v>1573</v>
      </c>
      <c r="B1574" s="7" t="s">
        <v>5874</v>
      </c>
      <c r="C1574" s="8">
        <v>44341</v>
      </c>
      <c r="D1574" s="12">
        <f t="shared" si="119"/>
        <v>2021</v>
      </c>
      <c r="E1574" s="12">
        <f t="shared" si="120"/>
        <v>5</v>
      </c>
      <c r="F1574" s="8" t="str">
        <f t="shared" si="121"/>
        <v>2021-05</v>
      </c>
      <c r="G1574" s="8">
        <v>44344</v>
      </c>
      <c r="H1574" s="23">
        <f t="shared" si="123"/>
        <v>3</v>
      </c>
      <c r="I1574" s="7" t="s">
        <v>122</v>
      </c>
      <c r="J1574" s="7" t="s">
        <v>4387</v>
      </c>
      <c r="K1574" s="7" t="s">
        <v>3731</v>
      </c>
      <c r="L1574" s="7" t="s">
        <v>83</v>
      </c>
      <c r="M1574" s="7" t="s">
        <v>31</v>
      </c>
      <c r="N1574" s="7" t="s">
        <v>32</v>
      </c>
      <c r="O1574" s="7" t="s">
        <v>33</v>
      </c>
      <c r="P1574" s="7" t="s">
        <v>5875</v>
      </c>
      <c r="Q1574" s="7" t="s">
        <v>35</v>
      </c>
      <c r="R1574" s="7" t="s">
        <v>5876</v>
      </c>
      <c r="S1574" s="7" t="s">
        <v>48</v>
      </c>
      <c r="T1574" s="7" t="s">
        <v>86</v>
      </c>
      <c r="U1574" s="7" t="s">
        <v>819</v>
      </c>
      <c r="V1574" s="10">
        <v>538.58000000000004</v>
      </c>
      <c r="W1574" s="6">
        <v>3</v>
      </c>
      <c r="X1574" s="11">
        <v>0.1</v>
      </c>
      <c r="Y1574" s="10">
        <v>23.68</v>
      </c>
      <c r="Z1574" s="30">
        <f t="shared" si="122"/>
        <v>4.396747001373983E-2</v>
      </c>
    </row>
    <row r="1575" spans="1:26">
      <c r="A1575" s="27">
        <v>1574</v>
      </c>
      <c r="B1575" s="14" t="s">
        <v>5877</v>
      </c>
      <c r="C1575" s="15">
        <v>44768</v>
      </c>
      <c r="D1575" s="12">
        <f t="shared" si="119"/>
        <v>2022</v>
      </c>
      <c r="E1575" s="12">
        <f t="shared" si="120"/>
        <v>7</v>
      </c>
      <c r="F1575" s="15" t="str">
        <f t="shared" si="121"/>
        <v>2022-07</v>
      </c>
      <c r="G1575" s="15">
        <v>44774</v>
      </c>
      <c r="H1575" s="23">
        <f t="shared" si="123"/>
        <v>6</v>
      </c>
      <c r="I1575" s="14" t="s">
        <v>52</v>
      </c>
      <c r="J1575" s="14" t="s">
        <v>1894</v>
      </c>
      <c r="K1575" s="14" t="s">
        <v>1423</v>
      </c>
      <c r="L1575" s="14" t="s">
        <v>66</v>
      </c>
      <c r="M1575" s="14" t="s">
        <v>31</v>
      </c>
      <c r="N1575" s="14" t="s">
        <v>313</v>
      </c>
      <c r="O1575" s="14" t="s">
        <v>314</v>
      </c>
      <c r="P1575" s="14" t="s">
        <v>5878</v>
      </c>
      <c r="Q1575" s="14" t="s">
        <v>146</v>
      </c>
      <c r="R1575" s="14" t="s">
        <v>5879</v>
      </c>
      <c r="S1575" s="14" t="s">
        <v>48</v>
      </c>
      <c r="T1575" s="14" t="s">
        <v>78</v>
      </c>
      <c r="U1575" s="14" t="s">
        <v>79</v>
      </c>
      <c r="V1575" s="16">
        <v>300.88</v>
      </c>
      <c r="W1575" s="13">
        <v>3</v>
      </c>
      <c r="X1575" s="17">
        <v>0</v>
      </c>
      <c r="Y1575" s="16">
        <v>127.98</v>
      </c>
      <c r="Z1575" s="31">
        <f t="shared" si="122"/>
        <v>0.42535229992023399</v>
      </c>
    </row>
    <row r="1576" spans="1:26">
      <c r="A1576" s="26">
        <v>1575</v>
      </c>
      <c r="B1576" s="7" t="s">
        <v>5880</v>
      </c>
      <c r="C1576" s="8">
        <v>44691</v>
      </c>
      <c r="D1576" s="12">
        <f t="shared" si="119"/>
        <v>2022</v>
      </c>
      <c r="E1576" s="12">
        <f t="shared" si="120"/>
        <v>5</v>
      </c>
      <c r="F1576" s="8" t="str">
        <f t="shared" si="121"/>
        <v>2022-05</v>
      </c>
      <c r="G1576" s="8">
        <v>44691</v>
      </c>
      <c r="H1576" s="23">
        <f t="shared" si="123"/>
        <v>0</v>
      </c>
      <c r="I1576" s="7" t="s">
        <v>63</v>
      </c>
      <c r="J1576" s="7" t="s">
        <v>961</v>
      </c>
      <c r="K1576" s="7" t="s">
        <v>962</v>
      </c>
      <c r="L1576" s="7" t="s">
        <v>83</v>
      </c>
      <c r="M1576" s="7" t="s">
        <v>31</v>
      </c>
      <c r="N1576" s="7" t="s">
        <v>106</v>
      </c>
      <c r="O1576" s="7" t="s">
        <v>107</v>
      </c>
      <c r="P1576" s="7" t="s">
        <v>5881</v>
      </c>
      <c r="Q1576" s="7" t="s">
        <v>35</v>
      </c>
      <c r="R1576" s="7" t="s">
        <v>5882</v>
      </c>
      <c r="S1576" s="7" t="s">
        <v>110</v>
      </c>
      <c r="T1576" s="7" t="s">
        <v>223</v>
      </c>
      <c r="U1576" s="7" t="s">
        <v>495</v>
      </c>
      <c r="V1576" s="10">
        <v>7896.44</v>
      </c>
      <c r="W1576" s="6">
        <v>9</v>
      </c>
      <c r="X1576" s="11">
        <v>0</v>
      </c>
      <c r="Y1576" s="10">
        <v>-1413.42</v>
      </c>
      <c r="Z1576" s="30">
        <f t="shared" si="122"/>
        <v>-0.1789945849015506</v>
      </c>
    </row>
    <row r="1577" spans="1:26">
      <c r="A1577" s="27">
        <v>1576</v>
      </c>
      <c r="B1577" s="14" t="s">
        <v>5883</v>
      </c>
      <c r="C1577" s="15">
        <v>44620</v>
      </c>
      <c r="D1577" s="12">
        <f t="shared" si="119"/>
        <v>2022</v>
      </c>
      <c r="E1577" s="12">
        <f t="shared" si="120"/>
        <v>2</v>
      </c>
      <c r="F1577" s="15" t="str">
        <f t="shared" si="121"/>
        <v>2022-02</v>
      </c>
      <c r="G1577" s="15">
        <v>44622</v>
      </c>
      <c r="H1577" s="23">
        <f t="shared" si="123"/>
        <v>2</v>
      </c>
      <c r="I1577" s="14" t="s">
        <v>122</v>
      </c>
      <c r="J1577" s="14" t="s">
        <v>4523</v>
      </c>
      <c r="K1577" s="14" t="s">
        <v>1423</v>
      </c>
      <c r="L1577" s="14" t="s">
        <v>30</v>
      </c>
      <c r="M1577" s="14" t="s">
        <v>31</v>
      </c>
      <c r="N1577" s="14" t="s">
        <v>116</v>
      </c>
      <c r="O1577" s="14" t="s">
        <v>117</v>
      </c>
      <c r="P1577" s="14" t="s">
        <v>5884</v>
      </c>
      <c r="Q1577" s="14" t="s">
        <v>58</v>
      </c>
      <c r="R1577" s="14" t="s">
        <v>5885</v>
      </c>
      <c r="S1577" s="14" t="s">
        <v>48</v>
      </c>
      <c r="T1577" s="14" t="s">
        <v>129</v>
      </c>
      <c r="U1577" s="14" t="s">
        <v>130</v>
      </c>
      <c r="V1577" s="16">
        <v>1074.1099999999999</v>
      </c>
      <c r="W1577" s="13">
        <v>13</v>
      </c>
      <c r="X1577" s="17">
        <v>0.4</v>
      </c>
      <c r="Y1577" s="16">
        <v>80.91</v>
      </c>
      <c r="Z1577" s="31">
        <f t="shared" si="122"/>
        <v>7.5327480425654736E-2</v>
      </c>
    </row>
    <row r="1578" spans="1:26">
      <c r="A1578" s="26">
        <v>1577</v>
      </c>
      <c r="B1578" s="7" t="s">
        <v>5886</v>
      </c>
      <c r="C1578" s="8">
        <v>45548</v>
      </c>
      <c r="D1578" s="12">
        <f t="shared" si="119"/>
        <v>2024</v>
      </c>
      <c r="E1578" s="12">
        <f t="shared" si="120"/>
        <v>9</v>
      </c>
      <c r="F1578" s="8" t="str">
        <f t="shared" si="121"/>
        <v>2024-09</v>
      </c>
      <c r="G1578" s="8">
        <v>45551</v>
      </c>
      <c r="H1578" s="23">
        <f t="shared" si="123"/>
        <v>3</v>
      </c>
      <c r="I1578" s="7" t="s">
        <v>122</v>
      </c>
      <c r="J1578" s="7" t="s">
        <v>2663</v>
      </c>
      <c r="K1578" s="7" t="s">
        <v>2664</v>
      </c>
      <c r="L1578" s="7" t="s">
        <v>83</v>
      </c>
      <c r="M1578" s="7" t="s">
        <v>31</v>
      </c>
      <c r="N1578" s="7" t="s">
        <v>143</v>
      </c>
      <c r="O1578" s="7" t="s">
        <v>144</v>
      </c>
      <c r="P1578" s="7" t="s">
        <v>5887</v>
      </c>
      <c r="Q1578" s="7" t="s">
        <v>146</v>
      </c>
      <c r="R1578" s="7" t="s">
        <v>5888</v>
      </c>
      <c r="S1578" s="7" t="s">
        <v>48</v>
      </c>
      <c r="T1578" s="7" t="s">
        <v>129</v>
      </c>
      <c r="U1578" s="7" t="s">
        <v>1450</v>
      </c>
      <c r="V1578" s="10">
        <v>138.53</v>
      </c>
      <c r="W1578" s="6">
        <v>1</v>
      </c>
      <c r="X1578" s="11">
        <v>0.2</v>
      </c>
      <c r="Y1578" s="10">
        <v>35.56</v>
      </c>
      <c r="Z1578" s="30">
        <f t="shared" si="122"/>
        <v>0.25669530065689744</v>
      </c>
    </row>
    <row r="1579" spans="1:26">
      <c r="A1579" s="27">
        <v>1578</v>
      </c>
      <c r="B1579" s="14" t="s">
        <v>5889</v>
      </c>
      <c r="C1579" s="15">
        <v>45350</v>
      </c>
      <c r="D1579" s="12">
        <f t="shared" si="119"/>
        <v>2024</v>
      </c>
      <c r="E1579" s="12">
        <f t="shared" si="120"/>
        <v>2</v>
      </c>
      <c r="F1579" s="15" t="str">
        <f t="shared" si="121"/>
        <v>2024-02</v>
      </c>
      <c r="G1579" s="15">
        <v>45353</v>
      </c>
      <c r="H1579" s="23">
        <f t="shared" si="123"/>
        <v>3</v>
      </c>
      <c r="I1579" s="14" t="s">
        <v>52</v>
      </c>
      <c r="J1579" s="14" t="s">
        <v>2209</v>
      </c>
      <c r="K1579" s="14" t="s">
        <v>842</v>
      </c>
      <c r="L1579" s="14" t="s">
        <v>30</v>
      </c>
      <c r="M1579" s="14" t="s">
        <v>31</v>
      </c>
      <c r="N1579" s="14" t="s">
        <v>711</v>
      </c>
      <c r="O1579" s="14" t="s">
        <v>712</v>
      </c>
      <c r="P1579" s="14" t="s">
        <v>5890</v>
      </c>
      <c r="Q1579" s="14" t="s">
        <v>35</v>
      </c>
      <c r="R1579" s="14" t="s">
        <v>5891</v>
      </c>
      <c r="S1579" s="14" t="s">
        <v>48</v>
      </c>
      <c r="T1579" s="14" t="s">
        <v>86</v>
      </c>
      <c r="U1579" s="14" t="s">
        <v>819</v>
      </c>
      <c r="V1579" s="16">
        <v>407.88</v>
      </c>
      <c r="W1579" s="13">
        <v>3</v>
      </c>
      <c r="X1579" s="17">
        <v>0.2</v>
      </c>
      <c r="Y1579" s="16">
        <v>150.62</v>
      </c>
      <c r="Z1579" s="31">
        <f t="shared" si="122"/>
        <v>0.36927527704226737</v>
      </c>
    </row>
    <row r="1580" spans="1:26">
      <c r="A1580" s="26">
        <v>1579</v>
      </c>
      <c r="B1580" s="7" t="s">
        <v>5892</v>
      </c>
      <c r="C1580" s="8">
        <v>45125</v>
      </c>
      <c r="D1580" s="12">
        <f t="shared" si="119"/>
        <v>2023</v>
      </c>
      <c r="E1580" s="12">
        <f t="shared" si="120"/>
        <v>7</v>
      </c>
      <c r="F1580" s="8" t="str">
        <f t="shared" si="121"/>
        <v>2023-07</v>
      </c>
      <c r="G1580" s="8">
        <v>45125</v>
      </c>
      <c r="H1580" s="23">
        <f t="shared" si="123"/>
        <v>0</v>
      </c>
      <c r="I1580" s="7" t="s">
        <v>63</v>
      </c>
      <c r="J1580" s="7" t="s">
        <v>3919</v>
      </c>
      <c r="K1580" s="7" t="s">
        <v>2200</v>
      </c>
      <c r="L1580" s="7" t="s">
        <v>83</v>
      </c>
      <c r="M1580" s="7" t="s">
        <v>31</v>
      </c>
      <c r="N1580" s="7" t="s">
        <v>43</v>
      </c>
      <c r="O1580" s="7" t="s">
        <v>44</v>
      </c>
      <c r="P1580" s="7" t="s">
        <v>5893</v>
      </c>
      <c r="Q1580" s="7" t="s">
        <v>46</v>
      </c>
      <c r="R1580" s="7" t="s">
        <v>5894</v>
      </c>
      <c r="S1580" s="7" t="s">
        <v>37</v>
      </c>
      <c r="T1580" s="7" t="s">
        <v>208</v>
      </c>
      <c r="U1580" s="7" t="s">
        <v>265</v>
      </c>
      <c r="V1580" s="10">
        <v>1757.8</v>
      </c>
      <c r="W1580" s="6">
        <v>14</v>
      </c>
      <c r="X1580" s="11">
        <v>0.2</v>
      </c>
      <c r="Y1580" s="10">
        <v>45.38</v>
      </c>
      <c r="Z1580" s="30">
        <f t="shared" si="122"/>
        <v>2.5816361360791903E-2</v>
      </c>
    </row>
    <row r="1581" spans="1:26">
      <c r="A1581" s="27">
        <v>1580</v>
      </c>
      <c r="B1581" s="14" t="s">
        <v>5895</v>
      </c>
      <c r="C1581" s="15">
        <v>44279</v>
      </c>
      <c r="D1581" s="12">
        <f t="shared" si="119"/>
        <v>2021</v>
      </c>
      <c r="E1581" s="12">
        <f t="shared" si="120"/>
        <v>3</v>
      </c>
      <c r="F1581" s="15" t="str">
        <f t="shared" si="121"/>
        <v>2021-03</v>
      </c>
      <c r="G1581" s="15">
        <v>44279</v>
      </c>
      <c r="H1581" s="23">
        <f t="shared" si="123"/>
        <v>0</v>
      </c>
      <c r="I1581" s="14" t="s">
        <v>63</v>
      </c>
      <c r="J1581" s="14" t="s">
        <v>2271</v>
      </c>
      <c r="K1581" s="14" t="s">
        <v>679</v>
      </c>
      <c r="L1581" s="14" t="s">
        <v>30</v>
      </c>
      <c r="M1581" s="14" t="s">
        <v>31</v>
      </c>
      <c r="N1581" s="14" t="s">
        <v>32</v>
      </c>
      <c r="O1581" s="14" t="s">
        <v>33</v>
      </c>
      <c r="P1581" s="14" t="s">
        <v>5896</v>
      </c>
      <c r="Q1581" s="14" t="s">
        <v>35</v>
      </c>
      <c r="R1581" s="14" t="s">
        <v>5897</v>
      </c>
      <c r="S1581" s="14" t="s">
        <v>37</v>
      </c>
      <c r="T1581" s="14" t="s">
        <v>208</v>
      </c>
      <c r="U1581" s="14" t="s">
        <v>408</v>
      </c>
      <c r="V1581" s="16">
        <v>4147.25</v>
      </c>
      <c r="W1581" s="13">
        <v>5</v>
      </c>
      <c r="X1581" s="17">
        <v>0</v>
      </c>
      <c r="Y1581" s="16">
        <v>936.29</v>
      </c>
      <c r="Z1581" s="31">
        <f t="shared" si="122"/>
        <v>0.22576164928567122</v>
      </c>
    </row>
    <row r="1582" spans="1:26">
      <c r="A1582" s="26">
        <v>1581</v>
      </c>
      <c r="B1582" s="7" t="s">
        <v>5898</v>
      </c>
      <c r="C1582" s="8">
        <v>44384</v>
      </c>
      <c r="D1582" s="12">
        <f t="shared" si="119"/>
        <v>2021</v>
      </c>
      <c r="E1582" s="12">
        <f t="shared" si="120"/>
        <v>7</v>
      </c>
      <c r="F1582" s="8" t="str">
        <f t="shared" si="121"/>
        <v>2021-07</v>
      </c>
      <c r="G1582" s="8">
        <v>44389</v>
      </c>
      <c r="H1582" s="23">
        <f t="shared" si="123"/>
        <v>5</v>
      </c>
      <c r="I1582" s="7" t="s">
        <v>52</v>
      </c>
      <c r="J1582" s="7" t="s">
        <v>5472</v>
      </c>
      <c r="K1582" s="7" t="s">
        <v>478</v>
      </c>
      <c r="L1582" s="7" t="s">
        <v>30</v>
      </c>
      <c r="M1582" s="7" t="s">
        <v>31</v>
      </c>
      <c r="N1582" s="7" t="s">
        <v>125</v>
      </c>
      <c r="O1582" s="7" t="s">
        <v>126</v>
      </c>
      <c r="P1582" s="7" t="s">
        <v>5899</v>
      </c>
      <c r="Q1582" s="7" t="s">
        <v>58</v>
      </c>
      <c r="R1582" s="7" t="s">
        <v>5900</v>
      </c>
      <c r="S1582" s="7" t="s">
        <v>37</v>
      </c>
      <c r="T1582" s="7" t="s">
        <v>170</v>
      </c>
      <c r="U1582" s="7" t="s">
        <v>189</v>
      </c>
      <c r="V1582" s="10">
        <v>956.45</v>
      </c>
      <c r="W1582" s="6">
        <v>1</v>
      </c>
      <c r="X1582" s="11">
        <v>0.2</v>
      </c>
      <c r="Y1582" s="10">
        <v>-96.89</v>
      </c>
      <c r="Z1582" s="30">
        <f t="shared" si="122"/>
        <v>-0.10130168853573109</v>
      </c>
    </row>
    <row r="1583" spans="1:26">
      <c r="A1583" s="27">
        <v>1582</v>
      </c>
      <c r="B1583" s="14" t="s">
        <v>5901</v>
      </c>
      <c r="C1583" s="15">
        <v>44937</v>
      </c>
      <c r="D1583" s="12">
        <f t="shared" si="119"/>
        <v>2023</v>
      </c>
      <c r="E1583" s="12">
        <f t="shared" si="120"/>
        <v>1</v>
      </c>
      <c r="F1583" s="15" t="str">
        <f t="shared" si="121"/>
        <v>2023-01</v>
      </c>
      <c r="G1583" s="15">
        <v>44937</v>
      </c>
      <c r="H1583" s="23">
        <f t="shared" si="123"/>
        <v>0</v>
      </c>
      <c r="I1583" s="14" t="s">
        <v>63</v>
      </c>
      <c r="J1583" s="14" t="s">
        <v>1981</v>
      </c>
      <c r="K1583" s="14" t="s">
        <v>1060</v>
      </c>
      <c r="L1583" s="14" t="s">
        <v>83</v>
      </c>
      <c r="M1583" s="14" t="s">
        <v>31</v>
      </c>
      <c r="N1583" s="14" t="s">
        <v>55</v>
      </c>
      <c r="O1583" s="14" t="s">
        <v>56</v>
      </c>
      <c r="P1583" s="14" t="s">
        <v>5902</v>
      </c>
      <c r="Q1583" s="14" t="s">
        <v>58</v>
      </c>
      <c r="R1583" s="14" t="s">
        <v>5903</v>
      </c>
      <c r="S1583" s="14" t="s">
        <v>37</v>
      </c>
      <c r="T1583" s="14" t="s">
        <v>208</v>
      </c>
      <c r="U1583" s="14" t="s">
        <v>209</v>
      </c>
      <c r="V1583" s="16">
        <v>8890.2900000000009</v>
      </c>
      <c r="W1583" s="13">
        <v>8</v>
      </c>
      <c r="X1583" s="17">
        <v>0.2</v>
      </c>
      <c r="Y1583" s="16">
        <v>1871.18</v>
      </c>
      <c r="Z1583" s="31">
        <f t="shared" si="122"/>
        <v>0.21047457394528185</v>
      </c>
    </row>
    <row r="1584" spans="1:26">
      <c r="A1584" s="26">
        <v>1583</v>
      </c>
      <c r="B1584" s="7" t="s">
        <v>5904</v>
      </c>
      <c r="C1584" s="8">
        <v>44816</v>
      </c>
      <c r="D1584" s="12">
        <f t="shared" si="119"/>
        <v>2022</v>
      </c>
      <c r="E1584" s="12">
        <f t="shared" si="120"/>
        <v>9</v>
      </c>
      <c r="F1584" s="8" t="str">
        <f t="shared" si="121"/>
        <v>2022-09</v>
      </c>
      <c r="G1584" s="8">
        <v>44819</v>
      </c>
      <c r="H1584" s="23">
        <f t="shared" si="123"/>
        <v>3</v>
      </c>
      <c r="I1584" s="7" t="s">
        <v>52</v>
      </c>
      <c r="J1584" s="7" t="s">
        <v>3786</v>
      </c>
      <c r="K1584" s="7" t="s">
        <v>2344</v>
      </c>
      <c r="L1584" s="7" t="s">
        <v>30</v>
      </c>
      <c r="M1584" s="7" t="s">
        <v>31</v>
      </c>
      <c r="N1584" s="7" t="s">
        <v>143</v>
      </c>
      <c r="O1584" s="7" t="s">
        <v>144</v>
      </c>
      <c r="P1584" s="7" t="s">
        <v>5905</v>
      </c>
      <c r="Q1584" s="7" t="s">
        <v>146</v>
      </c>
      <c r="R1584" s="7" t="s">
        <v>5906</v>
      </c>
      <c r="S1584" s="7" t="s">
        <v>110</v>
      </c>
      <c r="T1584" s="7" t="s">
        <v>223</v>
      </c>
      <c r="U1584" s="7" t="s">
        <v>449</v>
      </c>
      <c r="V1584" s="10">
        <v>1009.57</v>
      </c>
      <c r="W1584" s="6">
        <v>2</v>
      </c>
      <c r="X1584" s="11">
        <v>0.1</v>
      </c>
      <c r="Y1584" s="10">
        <v>-82.9</v>
      </c>
      <c r="Z1584" s="30">
        <f t="shared" si="122"/>
        <v>-8.2114167417811551E-2</v>
      </c>
    </row>
    <row r="1585" spans="1:26">
      <c r="A1585" s="27">
        <v>1584</v>
      </c>
      <c r="B1585" s="14" t="s">
        <v>5907</v>
      </c>
      <c r="C1585" s="15">
        <v>45142</v>
      </c>
      <c r="D1585" s="12">
        <f t="shared" si="119"/>
        <v>2023</v>
      </c>
      <c r="E1585" s="12">
        <f t="shared" si="120"/>
        <v>8</v>
      </c>
      <c r="F1585" s="15" t="str">
        <f t="shared" si="121"/>
        <v>2023-08</v>
      </c>
      <c r="G1585" s="15">
        <v>45147</v>
      </c>
      <c r="H1585" s="23">
        <f t="shared" si="123"/>
        <v>5</v>
      </c>
      <c r="I1585" s="14" t="s">
        <v>27</v>
      </c>
      <c r="J1585" s="14" t="s">
        <v>5908</v>
      </c>
      <c r="K1585" s="14" t="s">
        <v>5909</v>
      </c>
      <c r="L1585" s="14" t="s">
        <v>83</v>
      </c>
      <c r="M1585" s="14" t="s">
        <v>31</v>
      </c>
      <c r="N1585" s="14" t="s">
        <v>125</v>
      </c>
      <c r="O1585" s="14" t="s">
        <v>126</v>
      </c>
      <c r="P1585" s="14" t="s">
        <v>5910</v>
      </c>
      <c r="Q1585" s="14" t="s">
        <v>58</v>
      </c>
      <c r="R1585" s="14" t="s">
        <v>5911</v>
      </c>
      <c r="S1585" s="14" t="s">
        <v>48</v>
      </c>
      <c r="T1585" s="14" t="s">
        <v>49</v>
      </c>
      <c r="U1585" s="14" t="s">
        <v>50</v>
      </c>
      <c r="V1585" s="16">
        <v>118.1</v>
      </c>
      <c r="W1585" s="13">
        <v>3</v>
      </c>
      <c r="X1585" s="17">
        <v>0</v>
      </c>
      <c r="Y1585" s="16">
        <v>34.159999999999997</v>
      </c>
      <c r="Z1585" s="31">
        <f t="shared" si="122"/>
        <v>0.28924640135478408</v>
      </c>
    </row>
    <row r="1586" spans="1:26">
      <c r="A1586" s="26">
        <v>1585</v>
      </c>
      <c r="B1586" s="7" t="s">
        <v>5912</v>
      </c>
      <c r="C1586" s="8">
        <v>44385</v>
      </c>
      <c r="D1586" s="12">
        <f t="shared" si="119"/>
        <v>2021</v>
      </c>
      <c r="E1586" s="12">
        <f t="shared" si="120"/>
        <v>7</v>
      </c>
      <c r="F1586" s="8" t="str">
        <f t="shared" si="121"/>
        <v>2021-07</v>
      </c>
      <c r="G1586" s="8">
        <v>44390</v>
      </c>
      <c r="H1586" s="23">
        <f t="shared" si="123"/>
        <v>5</v>
      </c>
      <c r="I1586" s="7" t="s">
        <v>27</v>
      </c>
      <c r="J1586" s="7" t="s">
        <v>2965</v>
      </c>
      <c r="K1586" s="7" t="s">
        <v>604</v>
      </c>
      <c r="L1586" s="7" t="s">
        <v>30</v>
      </c>
      <c r="M1586" s="7" t="s">
        <v>31</v>
      </c>
      <c r="N1586" s="7" t="s">
        <v>313</v>
      </c>
      <c r="O1586" s="7" t="s">
        <v>314</v>
      </c>
      <c r="P1586" s="7" t="s">
        <v>5913</v>
      </c>
      <c r="Q1586" s="7" t="s">
        <v>146</v>
      </c>
      <c r="R1586" s="7" t="s">
        <v>5914</v>
      </c>
      <c r="S1586" s="7" t="s">
        <v>37</v>
      </c>
      <c r="T1586" s="7" t="s">
        <v>38</v>
      </c>
      <c r="U1586" s="7" t="s">
        <v>177</v>
      </c>
      <c r="V1586" s="10">
        <v>607.35</v>
      </c>
      <c r="W1586" s="6">
        <v>7</v>
      </c>
      <c r="X1586" s="11">
        <v>0.3</v>
      </c>
      <c r="Y1586" s="10">
        <v>-28.22</v>
      </c>
      <c r="Z1586" s="30">
        <f t="shared" si="122"/>
        <v>-4.6464147526138137E-2</v>
      </c>
    </row>
    <row r="1587" spans="1:26">
      <c r="A1587" s="27">
        <v>1586</v>
      </c>
      <c r="B1587" s="14" t="s">
        <v>5915</v>
      </c>
      <c r="C1587" s="15">
        <v>45581</v>
      </c>
      <c r="D1587" s="12">
        <f t="shared" si="119"/>
        <v>2024</v>
      </c>
      <c r="E1587" s="12">
        <f t="shared" si="120"/>
        <v>10</v>
      </c>
      <c r="F1587" s="15" t="str">
        <f t="shared" si="121"/>
        <v>2024-10</v>
      </c>
      <c r="G1587" s="15">
        <v>45584</v>
      </c>
      <c r="H1587" s="23">
        <f t="shared" si="123"/>
        <v>3</v>
      </c>
      <c r="I1587" s="14" t="s">
        <v>52</v>
      </c>
      <c r="J1587" s="14" t="s">
        <v>4177</v>
      </c>
      <c r="K1587" s="14" t="s">
        <v>1815</v>
      </c>
      <c r="L1587" s="14" t="s">
        <v>66</v>
      </c>
      <c r="M1587" s="14" t="s">
        <v>31</v>
      </c>
      <c r="N1587" s="14" t="s">
        <v>134</v>
      </c>
      <c r="O1587" s="14" t="s">
        <v>135</v>
      </c>
      <c r="P1587" s="14" t="s">
        <v>5916</v>
      </c>
      <c r="Q1587" s="14" t="s">
        <v>58</v>
      </c>
      <c r="R1587" s="14" t="s">
        <v>5917</v>
      </c>
      <c r="S1587" s="14" t="s">
        <v>37</v>
      </c>
      <c r="T1587" s="14" t="s">
        <v>170</v>
      </c>
      <c r="U1587" s="14" t="s">
        <v>189</v>
      </c>
      <c r="V1587" s="16">
        <v>4914.51</v>
      </c>
      <c r="W1587" s="13">
        <v>4</v>
      </c>
      <c r="X1587" s="17">
        <v>0</v>
      </c>
      <c r="Y1587" s="16">
        <v>1318.1</v>
      </c>
      <c r="Z1587" s="31">
        <f t="shared" si="122"/>
        <v>0.26820578246864896</v>
      </c>
    </row>
    <row r="1588" spans="1:26">
      <c r="A1588" s="26">
        <v>1587</v>
      </c>
      <c r="B1588" s="7" t="s">
        <v>5918</v>
      </c>
      <c r="C1588" s="8">
        <v>45198</v>
      </c>
      <c r="D1588" s="12">
        <f t="shared" si="119"/>
        <v>2023</v>
      </c>
      <c r="E1588" s="12">
        <f t="shared" si="120"/>
        <v>9</v>
      </c>
      <c r="F1588" s="8" t="str">
        <f t="shared" si="121"/>
        <v>2023-09</v>
      </c>
      <c r="G1588" s="8">
        <v>45198</v>
      </c>
      <c r="H1588" s="23">
        <f t="shared" si="123"/>
        <v>0</v>
      </c>
      <c r="I1588" s="7" t="s">
        <v>63</v>
      </c>
      <c r="J1588" s="7" t="s">
        <v>5722</v>
      </c>
      <c r="K1588" s="7" t="s">
        <v>1055</v>
      </c>
      <c r="L1588" s="7" t="s">
        <v>30</v>
      </c>
      <c r="M1588" s="7" t="s">
        <v>31</v>
      </c>
      <c r="N1588" s="7" t="s">
        <v>43</v>
      </c>
      <c r="O1588" s="7" t="s">
        <v>44</v>
      </c>
      <c r="P1588" s="7" t="s">
        <v>5919</v>
      </c>
      <c r="Q1588" s="7" t="s">
        <v>46</v>
      </c>
      <c r="R1588" s="7" t="s">
        <v>5920</v>
      </c>
      <c r="S1588" s="7" t="s">
        <v>110</v>
      </c>
      <c r="T1588" s="7" t="s">
        <v>111</v>
      </c>
      <c r="U1588" s="7" t="s">
        <v>287</v>
      </c>
      <c r="V1588" s="10">
        <v>1397.02</v>
      </c>
      <c r="W1588" s="6">
        <v>2</v>
      </c>
      <c r="X1588" s="11">
        <v>0.5</v>
      </c>
      <c r="Y1588" s="10">
        <v>330.05</v>
      </c>
      <c r="Z1588" s="30">
        <f t="shared" si="122"/>
        <v>0.23625288113269674</v>
      </c>
    </row>
    <row r="1589" spans="1:26">
      <c r="A1589" s="27">
        <v>1588</v>
      </c>
      <c r="B1589" s="14" t="s">
        <v>5921</v>
      </c>
      <c r="C1589" s="15">
        <v>44686</v>
      </c>
      <c r="D1589" s="12">
        <f t="shared" si="119"/>
        <v>2022</v>
      </c>
      <c r="E1589" s="12">
        <f t="shared" si="120"/>
        <v>5</v>
      </c>
      <c r="F1589" s="15" t="str">
        <f t="shared" si="121"/>
        <v>2022-05</v>
      </c>
      <c r="G1589" s="15">
        <v>44690</v>
      </c>
      <c r="H1589" s="23">
        <f t="shared" si="123"/>
        <v>4</v>
      </c>
      <c r="I1589" s="14" t="s">
        <v>52</v>
      </c>
      <c r="J1589" s="14" t="s">
        <v>588</v>
      </c>
      <c r="K1589" s="14" t="s">
        <v>589</v>
      </c>
      <c r="L1589" s="14" t="s">
        <v>30</v>
      </c>
      <c r="M1589" s="14" t="s">
        <v>31</v>
      </c>
      <c r="N1589" s="14" t="s">
        <v>32</v>
      </c>
      <c r="O1589" s="14" t="s">
        <v>33</v>
      </c>
      <c r="P1589" s="14" t="s">
        <v>5922</v>
      </c>
      <c r="Q1589" s="14" t="s">
        <v>35</v>
      </c>
      <c r="R1589" s="14" t="s">
        <v>5923</v>
      </c>
      <c r="S1589" s="14" t="s">
        <v>110</v>
      </c>
      <c r="T1589" s="14" t="s">
        <v>243</v>
      </c>
      <c r="U1589" s="14" t="s">
        <v>481</v>
      </c>
      <c r="V1589" s="16">
        <v>1918.41</v>
      </c>
      <c r="W1589" s="13">
        <v>5</v>
      </c>
      <c r="X1589" s="17">
        <v>0.5</v>
      </c>
      <c r="Y1589" s="16">
        <v>117.24</v>
      </c>
      <c r="Z1589" s="31">
        <f t="shared" si="122"/>
        <v>6.1113109293633783E-2</v>
      </c>
    </row>
    <row r="1590" spans="1:26">
      <c r="A1590" s="26">
        <v>1589</v>
      </c>
      <c r="B1590" s="7" t="s">
        <v>5924</v>
      </c>
      <c r="C1590" s="8">
        <v>45126</v>
      </c>
      <c r="D1590" s="12">
        <f t="shared" si="119"/>
        <v>2023</v>
      </c>
      <c r="E1590" s="12">
        <f t="shared" si="120"/>
        <v>7</v>
      </c>
      <c r="F1590" s="8" t="str">
        <f t="shared" si="121"/>
        <v>2023-07</v>
      </c>
      <c r="G1590" s="8">
        <v>45126</v>
      </c>
      <c r="H1590" s="23">
        <f t="shared" si="123"/>
        <v>0</v>
      </c>
      <c r="I1590" s="7" t="s">
        <v>63</v>
      </c>
      <c r="J1590" s="7" t="s">
        <v>5925</v>
      </c>
      <c r="K1590" s="7" t="s">
        <v>411</v>
      </c>
      <c r="L1590" s="7" t="s">
        <v>66</v>
      </c>
      <c r="M1590" s="7" t="s">
        <v>31</v>
      </c>
      <c r="N1590" s="7" t="s">
        <v>106</v>
      </c>
      <c r="O1590" s="7" t="s">
        <v>107</v>
      </c>
      <c r="P1590" s="7" t="s">
        <v>1324</v>
      </c>
      <c r="Q1590" s="7" t="s">
        <v>35</v>
      </c>
      <c r="R1590" s="7" t="s">
        <v>5926</v>
      </c>
      <c r="S1590" s="7" t="s">
        <v>110</v>
      </c>
      <c r="T1590" s="7" t="s">
        <v>223</v>
      </c>
      <c r="U1590" s="7" t="s">
        <v>495</v>
      </c>
      <c r="V1590" s="10">
        <v>19202.53</v>
      </c>
      <c r="W1590" s="6">
        <v>14</v>
      </c>
      <c r="X1590" s="11">
        <v>0.1</v>
      </c>
      <c r="Y1590" s="10">
        <v>3152.58</v>
      </c>
      <c r="Z1590" s="30">
        <f t="shared" si="122"/>
        <v>0.16417524149161594</v>
      </c>
    </row>
    <row r="1591" spans="1:26">
      <c r="A1591" s="27">
        <v>1590</v>
      </c>
      <c r="B1591" s="14" t="s">
        <v>5927</v>
      </c>
      <c r="C1591" s="15">
        <v>45532</v>
      </c>
      <c r="D1591" s="12">
        <f t="shared" si="119"/>
        <v>2024</v>
      </c>
      <c r="E1591" s="12">
        <f t="shared" si="120"/>
        <v>8</v>
      </c>
      <c r="F1591" s="15" t="str">
        <f t="shared" si="121"/>
        <v>2024-08</v>
      </c>
      <c r="G1591" s="15">
        <v>45532</v>
      </c>
      <c r="H1591" s="23">
        <f t="shared" si="123"/>
        <v>0</v>
      </c>
      <c r="I1591" s="14" t="s">
        <v>63</v>
      </c>
      <c r="J1591" s="14" t="s">
        <v>1138</v>
      </c>
      <c r="K1591" s="14" t="s">
        <v>307</v>
      </c>
      <c r="L1591" s="14" t="s">
        <v>30</v>
      </c>
      <c r="M1591" s="14" t="s">
        <v>31</v>
      </c>
      <c r="N1591" s="14" t="s">
        <v>213</v>
      </c>
      <c r="O1591" s="14" t="s">
        <v>92</v>
      </c>
      <c r="P1591" s="14" t="s">
        <v>5928</v>
      </c>
      <c r="Q1591" s="14" t="s">
        <v>46</v>
      </c>
      <c r="R1591" s="14" t="s">
        <v>5929</v>
      </c>
      <c r="S1591" s="14" t="s">
        <v>110</v>
      </c>
      <c r="T1591" s="14" t="s">
        <v>223</v>
      </c>
      <c r="U1591" s="14" t="s">
        <v>224</v>
      </c>
      <c r="V1591" s="16">
        <v>3314.96</v>
      </c>
      <c r="W1591" s="13">
        <v>7</v>
      </c>
      <c r="X1591" s="17">
        <v>0.4</v>
      </c>
      <c r="Y1591" s="16">
        <v>-621.59</v>
      </c>
      <c r="Z1591" s="31">
        <f t="shared" si="122"/>
        <v>-0.18751055819678067</v>
      </c>
    </row>
    <row r="1592" spans="1:26">
      <c r="A1592" s="26">
        <v>1591</v>
      </c>
      <c r="B1592" s="7" t="s">
        <v>5930</v>
      </c>
      <c r="C1592" s="8">
        <v>45009</v>
      </c>
      <c r="D1592" s="12">
        <f t="shared" si="119"/>
        <v>2023</v>
      </c>
      <c r="E1592" s="12">
        <f t="shared" si="120"/>
        <v>3</v>
      </c>
      <c r="F1592" s="8" t="str">
        <f t="shared" si="121"/>
        <v>2023-03</v>
      </c>
      <c r="G1592" s="8">
        <v>45015</v>
      </c>
      <c r="H1592" s="23">
        <f t="shared" si="123"/>
        <v>6</v>
      </c>
      <c r="I1592" s="7" t="s">
        <v>27</v>
      </c>
      <c r="J1592" s="7" t="s">
        <v>1125</v>
      </c>
      <c r="K1592" s="7" t="s">
        <v>788</v>
      </c>
      <c r="L1592" s="7" t="s">
        <v>66</v>
      </c>
      <c r="M1592" s="7" t="s">
        <v>31</v>
      </c>
      <c r="N1592" s="7" t="s">
        <v>711</v>
      </c>
      <c r="O1592" s="7" t="s">
        <v>712</v>
      </c>
      <c r="P1592" s="7" t="s">
        <v>5931</v>
      </c>
      <c r="Q1592" s="7" t="s">
        <v>35</v>
      </c>
      <c r="R1592" s="7" t="s">
        <v>5932</v>
      </c>
      <c r="S1592" s="7" t="s">
        <v>110</v>
      </c>
      <c r="T1592" s="7" t="s">
        <v>148</v>
      </c>
      <c r="U1592" s="7" t="s">
        <v>232</v>
      </c>
      <c r="V1592" s="10">
        <v>14163.06</v>
      </c>
      <c r="W1592" s="6">
        <v>14</v>
      </c>
      <c r="X1592" s="11">
        <v>0</v>
      </c>
      <c r="Y1592" s="10">
        <v>3253.86</v>
      </c>
      <c r="Z1592" s="30">
        <f t="shared" si="122"/>
        <v>0.22974272508906976</v>
      </c>
    </row>
    <row r="1593" spans="1:26">
      <c r="A1593" s="27">
        <v>1592</v>
      </c>
      <c r="B1593" s="14" t="s">
        <v>5933</v>
      </c>
      <c r="C1593" s="15">
        <v>45540</v>
      </c>
      <c r="D1593" s="12">
        <f t="shared" si="119"/>
        <v>2024</v>
      </c>
      <c r="E1593" s="12">
        <f t="shared" si="120"/>
        <v>9</v>
      </c>
      <c r="F1593" s="15" t="str">
        <f t="shared" si="121"/>
        <v>2024-09</v>
      </c>
      <c r="G1593" s="15">
        <v>45546</v>
      </c>
      <c r="H1593" s="23">
        <f t="shared" si="123"/>
        <v>6</v>
      </c>
      <c r="I1593" s="14" t="s">
        <v>27</v>
      </c>
      <c r="J1593" s="14" t="s">
        <v>4204</v>
      </c>
      <c r="K1593" s="14" t="s">
        <v>589</v>
      </c>
      <c r="L1593" s="14" t="s">
        <v>30</v>
      </c>
      <c r="M1593" s="14" t="s">
        <v>31</v>
      </c>
      <c r="N1593" s="14" t="s">
        <v>166</v>
      </c>
      <c r="O1593" s="14" t="s">
        <v>167</v>
      </c>
      <c r="P1593" s="14" t="s">
        <v>5934</v>
      </c>
      <c r="Q1593" s="14" t="s">
        <v>35</v>
      </c>
      <c r="R1593" s="14" t="s">
        <v>5935</v>
      </c>
      <c r="S1593" s="14" t="s">
        <v>110</v>
      </c>
      <c r="T1593" s="14" t="s">
        <v>223</v>
      </c>
      <c r="U1593" s="14" t="s">
        <v>449</v>
      </c>
      <c r="V1593" s="16">
        <v>9161.32</v>
      </c>
      <c r="W1593" s="13">
        <v>9</v>
      </c>
      <c r="X1593" s="17">
        <v>0.4</v>
      </c>
      <c r="Y1593" s="16">
        <v>-355.15</v>
      </c>
      <c r="Z1593" s="31">
        <f t="shared" si="122"/>
        <v>-3.8766247658634345E-2</v>
      </c>
    </row>
    <row r="1594" spans="1:26">
      <c r="A1594" s="26">
        <v>1593</v>
      </c>
      <c r="B1594" s="7" t="s">
        <v>5936</v>
      </c>
      <c r="C1594" s="8">
        <v>44591</v>
      </c>
      <c r="D1594" s="12">
        <f t="shared" si="119"/>
        <v>2022</v>
      </c>
      <c r="E1594" s="12">
        <f t="shared" si="120"/>
        <v>1</v>
      </c>
      <c r="F1594" s="8" t="str">
        <f t="shared" si="121"/>
        <v>2022-01</v>
      </c>
      <c r="G1594" s="8">
        <v>44591</v>
      </c>
      <c r="H1594" s="23">
        <f t="shared" si="123"/>
        <v>0</v>
      </c>
      <c r="I1594" s="7" t="s">
        <v>63</v>
      </c>
      <c r="J1594" s="7" t="s">
        <v>410</v>
      </c>
      <c r="K1594" s="7" t="s">
        <v>411</v>
      </c>
      <c r="L1594" s="7" t="s">
        <v>66</v>
      </c>
      <c r="M1594" s="7" t="s">
        <v>31</v>
      </c>
      <c r="N1594" s="7" t="s">
        <v>125</v>
      </c>
      <c r="O1594" s="7" t="s">
        <v>126</v>
      </c>
      <c r="P1594" s="7" t="s">
        <v>5937</v>
      </c>
      <c r="Q1594" s="7" t="s">
        <v>58</v>
      </c>
      <c r="R1594" s="7" t="s">
        <v>5938</v>
      </c>
      <c r="S1594" s="7" t="s">
        <v>48</v>
      </c>
      <c r="T1594" s="7" t="s">
        <v>95</v>
      </c>
      <c r="U1594" s="7" t="s">
        <v>195</v>
      </c>
      <c r="V1594" s="10">
        <v>1437.81</v>
      </c>
      <c r="W1594" s="6">
        <v>9</v>
      </c>
      <c r="X1594" s="11">
        <v>0</v>
      </c>
      <c r="Y1594" s="10">
        <v>291.48</v>
      </c>
      <c r="Z1594" s="30">
        <f t="shared" si="122"/>
        <v>0.20272497757005448</v>
      </c>
    </row>
    <row r="1595" spans="1:26">
      <c r="A1595" s="27">
        <v>1594</v>
      </c>
      <c r="B1595" s="14" t="s">
        <v>5939</v>
      </c>
      <c r="C1595" s="15">
        <v>44844</v>
      </c>
      <c r="D1595" s="12">
        <f t="shared" si="119"/>
        <v>2022</v>
      </c>
      <c r="E1595" s="12">
        <f t="shared" si="120"/>
        <v>10</v>
      </c>
      <c r="F1595" s="15" t="str">
        <f t="shared" si="121"/>
        <v>2022-10</v>
      </c>
      <c r="G1595" s="15">
        <v>44844</v>
      </c>
      <c r="H1595" s="23">
        <f t="shared" si="123"/>
        <v>0</v>
      </c>
      <c r="I1595" s="14" t="s">
        <v>63</v>
      </c>
      <c r="J1595" s="14" t="s">
        <v>2451</v>
      </c>
      <c r="K1595" s="14" t="s">
        <v>2051</v>
      </c>
      <c r="L1595" s="14" t="s">
        <v>66</v>
      </c>
      <c r="M1595" s="14" t="s">
        <v>31</v>
      </c>
      <c r="N1595" s="14" t="s">
        <v>204</v>
      </c>
      <c r="O1595" s="14" t="s">
        <v>205</v>
      </c>
      <c r="P1595" s="14" t="s">
        <v>5940</v>
      </c>
      <c r="Q1595" s="14" t="s">
        <v>146</v>
      </c>
      <c r="R1595" s="14" t="s">
        <v>5941</v>
      </c>
      <c r="S1595" s="14" t="s">
        <v>110</v>
      </c>
      <c r="T1595" s="14" t="s">
        <v>223</v>
      </c>
      <c r="U1595" s="14" t="s">
        <v>449</v>
      </c>
      <c r="V1595" s="16">
        <v>6923.06</v>
      </c>
      <c r="W1595" s="13">
        <v>8</v>
      </c>
      <c r="X1595" s="17">
        <v>0.5</v>
      </c>
      <c r="Y1595" s="16">
        <v>750.71</v>
      </c>
      <c r="Z1595" s="31">
        <f t="shared" si="122"/>
        <v>0.108436153955043</v>
      </c>
    </row>
    <row r="1596" spans="1:26">
      <c r="A1596" s="26">
        <v>1595</v>
      </c>
      <c r="B1596" s="7" t="s">
        <v>5942</v>
      </c>
      <c r="C1596" s="8">
        <v>45349</v>
      </c>
      <c r="D1596" s="12">
        <f t="shared" si="119"/>
        <v>2024</v>
      </c>
      <c r="E1596" s="12">
        <f t="shared" si="120"/>
        <v>2</v>
      </c>
      <c r="F1596" s="8" t="str">
        <f t="shared" si="121"/>
        <v>2024-02</v>
      </c>
      <c r="G1596" s="8">
        <v>45355</v>
      </c>
      <c r="H1596" s="23">
        <f t="shared" si="123"/>
        <v>6</v>
      </c>
      <c r="I1596" s="7" t="s">
        <v>27</v>
      </c>
      <c r="J1596" s="7" t="s">
        <v>1281</v>
      </c>
      <c r="K1596" s="7" t="s">
        <v>1282</v>
      </c>
      <c r="L1596" s="7" t="s">
        <v>66</v>
      </c>
      <c r="M1596" s="7" t="s">
        <v>31</v>
      </c>
      <c r="N1596" s="7" t="s">
        <v>283</v>
      </c>
      <c r="O1596" s="7" t="s">
        <v>284</v>
      </c>
      <c r="P1596" s="7" t="s">
        <v>5943</v>
      </c>
      <c r="Q1596" s="7" t="s">
        <v>146</v>
      </c>
      <c r="R1596" s="7" t="s">
        <v>5944</v>
      </c>
      <c r="S1596" s="7" t="s">
        <v>37</v>
      </c>
      <c r="T1596" s="7" t="s">
        <v>38</v>
      </c>
      <c r="U1596" s="7" t="s">
        <v>102</v>
      </c>
      <c r="V1596" s="10">
        <v>4821.7299999999996</v>
      </c>
      <c r="W1596" s="6">
        <v>9</v>
      </c>
      <c r="X1596" s="11">
        <v>0.2</v>
      </c>
      <c r="Y1596" s="10">
        <v>1.97</v>
      </c>
      <c r="Z1596" s="30">
        <f t="shared" si="122"/>
        <v>4.0856704958593701E-4</v>
      </c>
    </row>
    <row r="1597" spans="1:26">
      <c r="A1597" s="27">
        <v>1596</v>
      </c>
      <c r="B1597" s="14" t="s">
        <v>5945</v>
      </c>
      <c r="C1597" s="15">
        <v>45654</v>
      </c>
      <c r="D1597" s="12">
        <f t="shared" si="119"/>
        <v>2024</v>
      </c>
      <c r="E1597" s="12">
        <f t="shared" si="120"/>
        <v>12</v>
      </c>
      <c r="F1597" s="15" t="str">
        <f t="shared" si="121"/>
        <v>2024-12</v>
      </c>
      <c r="G1597" s="15">
        <v>45662</v>
      </c>
      <c r="H1597" s="23">
        <f t="shared" si="123"/>
        <v>8</v>
      </c>
      <c r="I1597" s="14" t="s">
        <v>27</v>
      </c>
      <c r="J1597" s="14" t="s">
        <v>2978</v>
      </c>
      <c r="K1597" s="14" t="s">
        <v>1218</v>
      </c>
      <c r="L1597" s="14" t="s">
        <v>83</v>
      </c>
      <c r="M1597" s="14" t="s">
        <v>31</v>
      </c>
      <c r="N1597" s="14" t="s">
        <v>43</v>
      </c>
      <c r="O1597" s="14" t="s">
        <v>44</v>
      </c>
      <c r="P1597" s="14" t="s">
        <v>5946</v>
      </c>
      <c r="Q1597" s="14" t="s">
        <v>46</v>
      </c>
      <c r="R1597" s="14" t="s">
        <v>5947</v>
      </c>
      <c r="S1597" s="14" t="s">
        <v>48</v>
      </c>
      <c r="T1597" s="14" t="s">
        <v>434</v>
      </c>
      <c r="U1597" s="14" t="s">
        <v>1113</v>
      </c>
      <c r="V1597" s="16">
        <v>65.099999999999994</v>
      </c>
      <c r="W1597" s="13">
        <v>3</v>
      </c>
      <c r="X1597" s="17">
        <v>0.4</v>
      </c>
      <c r="Y1597" s="16">
        <v>-5.17</v>
      </c>
      <c r="Z1597" s="31">
        <f t="shared" si="122"/>
        <v>-7.9416282642089095E-2</v>
      </c>
    </row>
    <row r="1598" spans="1:26">
      <c r="A1598" s="26">
        <v>1597</v>
      </c>
      <c r="B1598" s="7" t="s">
        <v>5948</v>
      </c>
      <c r="C1598" s="8">
        <v>44206</v>
      </c>
      <c r="D1598" s="12">
        <f t="shared" si="119"/>
        <v>2021</v>
      </c>
      <c r="E1598" s="12">
        <f t="shared" si="120"/>
        <v>1</v>
      </c>
      <c r="F1598" s="8" t="str">
        <f t="shared" si="121"/>
        <v>2021-01</v>
      </c>
      <c r="G1598" s="8">
        <v>44209</v>
      </c>
      <c r="H1598" s="23">
        <f t="shared" si="123"/>
        <v>3</v>
      </c>
      <c r="I1598" s="7" t="s">
        <v>122</v>
      </c>
      <c r="J1598" s="7" t="s">
        <v>2339</v>
      </c>
      <c r="K1598" s="7" t="s">
        <v>1935</v>
      </c>
      <c r="L1598" s="7" t="s">
        <v>30</v>
      </c>
      <c r="M1598" s="7" t="s">
        <v>31</v>
      </c>
      <c r="N1598" s="7" t="s">
        <v>143</v>
      </c>
      <c r="O1598" s="7" t="s">
        <v>144</v>
      </c>
      <c r="P1598" s="7" t="s">
        <v>5949</v>
      </c>
      <c r="Q1598" s="7" t="s">
        <v>146</v>
      </c>
      <c r="R1598" s="7" t="s">
        <v>5950</v>
      </c>
      <c r="S1598" s="7" t="s">
        <v>48</v>
      </c>
      <c r="T1598" s="7" t="s">
        <v>434</v>
      </c>
      <c r="U1598" s="7" t="s">
        <v>435</v>
      </c>
      <c r="V1598" s="10">
        <v>107.12</v>
      </c>
      <c r="W1598" s="6">
        <v>4</v>
      </c>
      <c r="X1598" s="11">
        <v>0.3</v>
      </c>
      <c r="Y1598" s="10">
        <v>-6.43</v>
      </c>
      <c r="Z1598" s="30">
        <f t="shared" si="122"/>
        <v>-6.0026138909634048E-2</v>
      </c>
    </row>
    <row r="1599" spans="1:26">
      <c r="A1599" s="27">
        <v>1598</v>
      </c>
      <c r="B1599" s="14" t="s">
        <v>5951</v>
      </c>
      <c r="C1599" s="15">
        <v>44825</v>
      </c>
      <c r="D1599" s="12">
        <f t="shared" si="119"/>
        <v>2022</v>
      </c>
      <c r="E1599" s="12">
        <f t="shared" si="120"/>
        <v>9</v>
      </c>
      <c r="F1599" s="15" t="str">
        <f t="shared" si="121"/>
        <v>2022-09</v>
      </c>
      <c r="G1599" s="15">
        <v>44825</v>
      </c>
      <c r="H1599" s="23">
        <f t="shared" si="123"/>
        <v>0</v>
      </c>
      <c r="I1599" s="14" t="s">
        <v>63</v>
      </c>
      <c r="J1599" s="14" t="s">
        <v>4417</v>
      </c>
      <c r="K1599" s="14" t="s">
        <v>4418</v>
      </c>
      <c r="L1599" s="14" t="s">
        <v>66</v>
      </c>
      <c r="M1599" s="14" t="s">
        <v>31</v>
      </c>
      <c r="N1599" s="14" t="s">
        <v>125</v>
      </c>
      <c r="O1599" s="14" t="s">
        <v>126</v>
      </c>
      <c r="P1599" s="14" t="s">
        <v>5952</v>
      </c>
      <c r="Q1599" s="14" t="s">
        <v>58</v>
      </c>
      <c r="R1599" s="14" t="s">
        <v>5953</v>
      </c>
      <c r="S1599" s="14" t="s">
        <v>110</v>
      </c>
      <c r="T1599" s="14" t="s">
        <v>111</v>
      </c>
      <c r="U1599" s="14" t="s">
        <v>287</v>
      </c>
      <c r="V1599" s="16">
        <v>1797.37</v>
      </c>
      <c r="W1599" s="13">
        <v>6</v>
      </c>
      <c r="X1599" s="17">
        <v>0.2</v>
      </c>
      <c r="Y1599" s="16">
        <v>-23.58</v>
      </c>
      <c r="Z1599" s="31">
        <f t="shared" si="122"/>
        <v>-1.3119168562955875E-2</v>
      </c>
    </row>
    <row r="1600" spans="1:26">
      <c r="A1600" s="26">
        <v>1599</v>
      </c>
      <c r="B1600" s="7" t="s">
        <v>5954</v>
      </c>
      <c r="C1600" s="8">
        <v>44556</v>
      </c>
      <c r="D1600" s="12">
        <f t="shared" si="119"/>
        <v>2021</v>
      </c>
      <c r="E1600" s="12">
        <f t="shared" si="120"/>
        <v>12</v>
      </c>
      <c r="F1600" s="8" t="str">
        <f t="shared" si="121"/>
        <v>2021-12</v>
      </c>
      <c r="G1600" s="8">
        <v>44556</v>
      </c>
      <c r="H1600" s="23">
        <f t="shared" si="123"/>
        <v>0</v>
      </c>
      <c r="I1600" s="7" t="s">
        <v>63</v>
      </c>
      <c r="J1600" s="7" t="s">
        <v>2716</v>
      </c>
      <c r="K1600" s="7" t="s">
        <v>808</v>
      </c>
      <c r="L1600" s="7" t="s">
        <v>83</v>
      </c>
      <c r="M1600" s="7" t="s">
        <v>31</v>
      </c>
      <c r="N1600" s="7" t="s">
        <v>116</v>
      </c>
      <c r="O1600" s="7" t="s">
        <v>117</v>
      </c>
      <c r="P1600" s="7" t="s">
        <v>5955</v>
      </c>
      <c r="Q1600" s="7" t="s">
        <v>58</v>
      </c>
      <c r="R1600" s="7" t="s">
        <v>5956</v>
      </c>
      <c r="S1600" s="7" t="s">
        <v>37</v>
      </c>
      <c r="T1600" s="7" t="s">
        <v>208</v>
      </c>
      <c r="U1600" s="7" t="s">
        <v>265</v>
      </c>
      <c r="V1600" s="10">
        <v>3885.74</v>
      </c>
      <c r="W1600" s="6">
        <v>4</v>
      </c>
      <c r="X1600" s="11">
        <v>0.2</v>
      </c>
      <c r="Y1600" s="10">
        <v>767.57</v>
      </c>
      <c r="Z1600" s="30">
        <f t="shared" si="122"/>
        <v>0.19753508984131726</v>
      </c>
    </row>
    <row r="1601" spans="1:26">
      <c r="A1601" s="27">
        <v>1600</v>
      </c>
      <c r="B1601" s="14" t="s">
        <v>5957</v>
      </c>
      <c r="C1601" s="15">
        <v>44889</v>
      </c>
      <c r="D1601" s="12">
        <f t="shared" si="119"/>
        <v>2022</v>
      </c>
      <c r="E1601" s="12">
        <f t="shared" si="120"/>
        <v>11</v>
      </c>
      <c r="F1601" s="15" t="str">
        <f t="shared" si="121"/>
        <v>2022-11</v>
      </c>
      <c r="G1601" s="15">
        <v>44889</v>
      </c>
      <c r="H1601" s="23">
        <f t="shared" si="123"/>
        <v>0</v>
      </c>
      <c r="I1601" s="14" t="s">
        <v>63</v>
      </c>
      <c r="J1601" s="14" t="s">
        <v>5958</v>
      </c>
      <c r="K1601" s="14" t="s">
        <v>478</v>
      </c>
      <c r="L1601" s="14" t="s">
        <v>30</v>
      </c>
      <c r="M1601" s="14" t="s">
        <v>31</v>
      </c>
      <c r="N1601" s="14" t="s">
        <v>153</v>
      </c>
      <c r="O1601" s="14" t="s">
        <v>154</v>
      </c>
      <c r="P1601" s="14" t="s">
        <v>5959</v>
      </c>
      <c r="Q1601" s="14" t="s">
        <v>146</v>
      </c>
      <c r="R1601" s="14" t="s">
        <v>5960</v>
      </c>
      <c r="S1601" s="14" t="s">
        <v>110</v>
      </c>
      <c r="T1601" s="14" t="s">
        <v>111</v>
      </c>
      <c r="U1601" s="14" t="s">
        <v>216</v>
      </c>
      <c r="V1601" s="16">
        <v>18808.82</v>
      </c>
      <c r="W1601" s="13">
        <v>11</v>
      </c>
      <c r="X1601" s="17">
        <v>0</v>
      </c>
      <c r="Y1601" s="16">
        <v>-2187.4</v>
      </c>
      <c r="Z1601" s="31">
        <f t="shared" si="122"/>
        <v>-0.11629650344891387</v>
      </c>
    </row>
    <row r="1602" spans="1:26">
      <c r="A1602" s="26">
        <v>1601</v>
      </c>
      <c r="B1602" s="7" t="s">
        <v>5961</v>
      </c>
      <c r="C1602" s="8">
        <v>45399</v>
      </c>
      <c r="D1602" s="12">
        <f t="shared" ref="D1602:D1665" si="124">YEAR(C1602)</f>
        <v>2024</v>
      </c>
      <c r="E1602" s="12">
        <f t="shared" ref="E1602:E1665" si="125">MONTH(C1602)</f>
        <v>4</v>
      </c>
      <c r="F1602" s="8" t="str">
        <f t="shared" ref="F1602:F1665" si="126">TEXT(C1602,"yyyy-mm")</f>
        <v>2024-04</v>
      </c>
      <c r="G1602" s="8">
        <v>45404</v>
      </c>
      <c r="H1602" s="23">
        <f t="shared" si="123"/>
        <v>5</v>
      </c>
      <c r="I1602" s="7" t="s">
        <v>52</v>
      </c>
      <c r="J1602" s="7" t="s">
        <v>158</v>
      </c>
      <c r="K1602" s="7" t="s">
        <v>159</v>
      </c>
      <c r="L1602" s="7" t="s">
        <v>66</v>
      </c>
      <c r="M1602" s="7" t="s">
        <v>31</v>
      </c>
      <c r="N1602" s="7" t="s">
        <v>55</v>
      </c>
      <c r="O1602" s="7" t="s">
        <v>56</v>
      </c>
      <c r="P1602" s="7" t="s">
        <v>5962</v>
      </c>
      <c r="Q1602" s="7" t="s">
        <v>58</v>
      </c>
      <c r="R1602" s="7" t="s">
        <v>5963</v>
      </c>
      <c r="S1602" s="7" t="s">
        <v>37</v>
      </c>
      <c r="T1602" s="7" t="s">
        <v>60</v>
      </c>
      <c r="U1602" s="7" t="s">
        <v>61</v>
      </c>
      <c r="V1602" s="10">
        <v>8931.09</v>
      </c>
      <c r="W1602" s="6">
        <v>11</v>
      </c>
      <c r="X1602" s="11">
        <v>0</v>
      </c>
      <c r="Y1602" s="10">
        <v>1996.54</v>
      </c>
      <c r="Z1602" s="30">
        <f t="shared" ref="Z1602:Z1665" si="127">IFERROR(Y1602/V1602,0)</f>
        <v>0.22354942117927373</v>
      </c>
    </row>
    <row r="1603" spans="1:26">
      <c r="A1603" s="27">
        <v>1602</v>
      </c>
      <c r="B1603" s="14" t="s">
        <v>5964</v>
      </c>
      <c r="C1603" s="15">
        <v>45396</v>
      </c>
      <c r="D1603" s="12">
        <f t="shared" si="124"/>
        <v>2024</v>
      </c>
      <c r="E1603" s="12">
        <f t="shared" si="125"/>
        <v>4</v>
      </c>
      <c r="F1603" s="15" t="str">
        <f t="shared" si="126"/>
        <v>2024-04</v>
      </c>
      <c r="G1603" s="15">
        <v>45401</v>
      </c>
      <c r="H1603" s="23">
        <f t="shared" si="123"/>
        <v>5</v>
      </c>
      <c r="I1603" s="14" t="s">
        <v>52</v>
      </c>
      <c r="J1603" s="14" t="s">
        <v>5965</v>
      </c>
      <c r="K1603" s="14" t="s">
        <v>488</v>
      </c>
      <c r="L1603" s="14" t="s">
        <v>83</v>
      </c>
      <c r="M1603" s="14" t="s">
        <v>31</v>
      </c>
      <c r="N1603" s="14" t="s">
        <v>204</v>
      </c>
      <c r="O1603" s="14" t="s">
        <v>205</v>
      </c>
      <c r="P1603" s="14" t="s">
        <v>5966</v>
      </c>
      <c r="Q1603" s="14" t="s">
        <v>146</v>
      </c>
      <c r="R1603" s="14" t="s">
        <v>5967</v>
      </c>
      <c r="S1603" s="14" t="s">
        <v>48</v>
      </c>
      <c r="T1603" s="14" t="s">
        <v>298</v>
      </c>
      <c r="U1603" s="14" t="s">
        <v>299</v>
      </c>
      <c r="V1603" s="16">
        <v>631.78</v>
      </c>
      <c r="W1603" s="13">
        <v>13</v>
      </c>
      <c r="X1603" s="17">
        <v>0.2</v>
      </c>
      <c r="Y1603" s="16">
        <v>198.69</v>
      </c>
      <c r="Z1603" s="31">
        <f t="shared" si="127"/>
        <v>0.31449238659026879</v>
      </c>
    </row>
    <row r="1604" spans="1:26">
      <c r="A1604" s="26">
        <v>1603</v>
      </c>
      <c r="B1604" s="7" t="s">
        <v>5968</v>
      </c>
      <c r="C1604" s="8">
        <v>45277</v>
      </c>
      <c r="D1604" s="12">
        <f t="shared" si="124"/>
        <v>2023</v>
      </c>
      <c r="E1604" s="12">
        <f t="shared" si="125"/>
        <v>12</v>
      </c>
      <c r="F1604" s="8" t="str">
        <f t="shared" si="126"/>
        <v>2023-12</v>
      </c>
      <c r="G1604" s="8">
        <v>45284</v>
      </c>
      <c r="H1604" s="23">
        <f t="shared" ref="H1604:H1667" si="128">G1604-C1604</f>
        <v>7</v>
      </c>
      <c r="I1604" s="7" t="s">
        <v>27</v>
      </c>
      <c r="J1604" s="7" t="s">
        <v>1845</v>
      </c>
      <c r="K1604" s="7" t="s">
        <v>689</v>
      </c>
      <c r="L1604" s="7" t="s">
        <v>66</v>
      </c>
      <c r="M1604" s="7" t="s">
        <v>31</v>
      </c>
      <c r="N1604" s="7" t="s">
        <v>213</v>
      </c>
      <c r="O1604" s="7" t="s">
        <v>92</v>
      </c>
      <c r="P1604" s="7" t="s">
        <v>5969</v>
      </c>
      <c r="Q1604" s="7" t="s">
        <v>46</v>
      </c>
      <c r="R1604" s="7" t="s">
        <v>5970</v>
      </c>
      <c r="S1604" s="7" t="s">
        <v>37</v>
      </c>
      <c r="T1604" s="7" t="s">
        <v>60</v>
      </c>
      <c r="U1604" s="7" t="s">
        <v>317</v>
      </c>
      <c r="V1604" s="10">
        <v>9755.98</v>
      </c>
      <c r="W1604" s="6">
        <v>10</v>
      </c>
      <c r="X1604" s="11">
        <v>0.2</v>
      </c>
      <c r="Y1604" s="10">
        <v>3238.5</v>
      </c>
      <c r="Z1604" s="30">
        <f t="shared" si="127"/>
        <v>0.33195025000051254</v>
      </c>
    </row>
    <row r="1605" spans="1:26">
      <c r="A1605" s="27">
        <v>1604</v>
      </c>
      <c r="B1605" s="14" t="s">
        <v>5971</v>
      </c>
      <c r="C1605" s="15">
        <v>44568</v>
      </c>
      <c r="D1605" s="12">
        <f t="shared" si="124"/>
        <v>2022</v>
      </c>
      <c r="E1605" s="12">
        <f t="shared" si="125"/>
        <v>1</v>
      </c>
      <c r="F1605" s="15" t="str">
        <f t="shared" si="126"/>
        <v>2022-01</v>
      </c>
      <c r="G1605" s="15">
        <v>44571</v>
      </c>
      <c r="H1605" s="23">
        <f t="shared" si="128"/>
        <v>3</v>
      </c>
      <c r="I1605" s="14" t="s">
        <v>122</v>
      </c>
      <c r="J1605" s="14" t="s">
        <v>938</v>
      </c>
      <c r="K1605" s="14" t="s">
        <v>939</v>
      </c>
      <c r="L1605" s="14" t="s">
        <v>83</v>
      </c>
      <c r="M1605" s="14" t="s">
        <v>31</v>
      </c>
      <c r="N1605" s="14" t="s">
        <v>43</v>
      </c>
      <c r="O1605" s="14" t="s">
        <v>44</v>
      </c>
      <c r="P1605" s="14" t="s">
        <v>5972</v>
      </c>
      <c r="Q1605" s="14" t="s">
        <v>46</v>
      </c>
      <c r="R1605" s="14" t="s">
        <v>5973</v>
      </c>
      <c r="S1605" s="14" t="s">
        <v>37</v>
      </c>
      <c r="T1605" s="14" t="s">
        <v>60</v>
      </c>
      <c r="U1605" s="14" t="s">
        <v>317</v>
      </c>
      <c r="V1605" s="16">
        <v>1044.9000000000001</v>
      </c>
      <c r="W1605" s="13">
        <v>12</v>
      </c>
      <c r="X1605" s="17">
        <v>0.4</v>
      </c>
      <c r="Y1605" s="16">
        <v>46.55</v>
      </c>
      <c r="Z1605" s="31">
        <f t="shared" si="127"/>
        <v>4.4549717676332659E-2</v>
      </c>
    </row>
    <row r="1606" spans="1:26">
      <c r="A1606" s="26">
        <v>1605</v>
      </c>
      <c r="B1606" s="7" t="s">
        <v>5974</v>
      </c>
      <c r="C1606" s="8">
        <v>45169</v>
      </c>
      <c r="D1606" s="12">
        <f t="shared" si="124"/>
        <v>2023</v>
      </c>
      <c r="E1606" s="12">
        <f t="shared" si="125"/>
        <v>8</v>
      </c>
      <c r="F1606" s="8" t="str">
        <f t="shared" si="126"/>
        <v>2023-08</v>
      </c>
      <c r="G1606" s="8">
        <v>45173</v>
      </c>
      <c r="H1606" s="23">
        <f t="shared" si="128"/>
        <v>4</v>
      </c>
      <c r="I1606" s="7" t="s">
        <v>52</v>
      </c>
      <c r="J1606" s="7" t="s">
        <v>1824</v>
      </c>
      <c r="K1606" s="7" t="s">
        <v>342</v>
      </c>
      <c r="L1606" s="7" t="s">
        <v>83</v>
      </c>
      <c r="M1606" s="7" t="s">
        <v>31</v>
      </c>
      <c r="N1606" s="7" t="s">
        <v>153</v>
      </c>
      <c r="O1606" s="7" t="s">
        <v>154</v>
      </c>
      <c r="P1606" s="7" t="s">
        <v>5975</v>
      </c>
      <c r="Q1606" s="7" t="s">
        <v>146</v>
      </c>
      <c r="R1606" s="7" t="s">
        <v>5976</v>
      </c>
      <c r="S1606" s="7" t="s">
        <v>110</v>
      </c>
      <c r="T1606" s="7" t="s">
        <v>148</v>
      </c>
      <c r="U1606" s="7" t="s">
        <v>149</v>
      </c>
      <c r="V1606" s="10">
        <v>8411.5499999999993</v>
      </c>
      <c r="W1606" s="6">
        <v>8</v>
      </c>
      <c r="X1606" s="11">
        <v>0.2</v>
      </c>
      <c r="Y1606" s="10">
        <v>1542.8</v>
      </c>
      <c r="Z1606" s="30">
        <f t="shared" si="127"/>
        <v>0.1834144717679857</v>
      </c>
    </row>
    <row r="1607" spans="1:26">
      <c r="A1607" s="27">
        <v>1606</v>
      </c>
      <c r="B1607" s="14" t="s">
        <v>5977</v>
      </c>
      <c r="C1607" s="15">
        <v>44437</v>
      </c>
      <c r="D1607" s="12">
        <f t="shared" si="124"/>
        <v>2021</v>
      </c>
      <c r="E1607" s="12">
        <f t="shared" si="125"/>
        <v>8</v>
      </c>
      <c r="F1607" s="15" t="str">
        <f t="shared" si="126"/>
        <v>2021-08</v>
      </c>
      <c r="G1607" s="15">
        <v>44443</v>
      </c>
      <c r="H1607" s="23">
        <f t="shared" si="128"/>
        <v>6</v>
      </c>
      <c r="I1607" s="14" t="s">
        <v>27</v>
      </c>
      <c r="J1607" s="14" t="s">
        <v>5316</v>
      </c>
      <c r="K1607" s="14" t="s">
        <v>262</v>
      </c>
      <c r="L1607" s="14" t="s">
        <v>30</v>
      </c>
      <c r="M1607" s="14" t="s">
        <v>31</v>
      </c>
      <c r="N1607" s="14" t="s">
        <v>125</v>
      </c>
      <c r="O1607" s="14" t="s">
        <v>126</v>
      </c>
      <c r="P1607" s="14" t="s">
        <v>5978</v>
      </c>
      <c r="Q1607" s="14" t="s">
        <v>58</v>
      </c>
      <c r="R1607" s="14" t="s">
        <v>5979</v>
      </c>
      <c r="S1607" s="14" t="s">
        <v>48</v>
      </c>
      <c r="T1607" s="14" t="s">
        <v>138</v>
      </c>
      <c r="U1607" s="14" t="s">
        <v>139</v>
      </c>
      <c r="V1607" s="16">
        <v>2386.31</v>
      </c>
      <c r="W1607" s="13">
        <v>11</v>
      </c>
      <c r="X1607" s="17">
        <v>0</v>
      </c>
      <c r="Y1607" s="16">
        <v>345.36</v>
      </c>
      <c r="Z1607" s="31">
        <f t="shared" si="127"/>
        <v>0.14472553859305792</v>
      </c>
    </row>
    <row r="1608" spans="1:26">
      <c r="A1608" s="26">
        <v>1607</v>
      </c>
      <c r="B1608" s="7" t="s">
        <v>5980</v>
      </c>
      <c r="C1608" s="8">
        <v>45595</v>
      </c>
      <c r="D1608" s="12">
        <f t="shared" si="124"/>
        <v>2024</v>
      </c>
      <c r="E1608" s="12">
        <f t="shared" si="125"/>
        <v>10</v>
      </c>
      <c r="F1608" s="8" t="str">
        <f t="shared" si="126"/>
        <v>2024-10</v>
      </c>
      <c r="G1608" s="8">
        <v>45595</v>
      </c>
      <c r="H1608" s="23">
        <f t="shared" si="128"/>
        <v>0</v>
      </c>
      <c r="I1608" s="7" t="s">
        <v>63</v>
      </c>
      <c r="J1608" s="7" t="s">
        <v>4840</v>
      </c>
      <c r="K1608" s="7" t="s">
        <v>4841</v>
      </c>
      <c r="L1608" s="7" t="s">
        <v>83</v>
      </c>
      <c r="M1608" s="7" t="s">
        <v>31</v>
      </c>
      <c r="N1608" s="7" t="s">
        <v>32</v>
      </c>
      <c r="O1608" s="7" t="s">
        <v>33</v>
      </c>
      <c r="P1608" s="7" t="s">
        <v>5981</v>
      </c>
      <c r="Q1608" s="7" t="s">
        <v>35</v>
      </c>
      <c r="R1608" s="7" t="s">
        <v>5982</v>
      </c>
      <c r="S1608" s="7" t="s">
        <v>48</v>
      </c>
      <c r="T1608" s="7" t="s">
        <v>434</v>
      </c>
      <c r="U1608" s="7" t="s">
        <v>1382</v>
      </c>
      <c r="V1608" s="10">
        <v>678.58</v>
      </c>
      <c r="W1608" s="6">
        <v>10</v>
      </c>
      <c r="X1608" s="11">
        <v>0.2</v>
      </c>
      <c r="Y1608" s="10">
        <v>-34.32</v>
      </c>
      <c r="Z1608" s="30">
        <f t="shared" si="127"/>
        <v>-5.0576203247958973E-2</v>
      </c>
    </row>
    <row r="1609" spans="1:26">
      <c r="A1609" s="27">
        <v>1608</v>
      </c>
      <c r="B1609" s="14" t="s">
        <v>5983</v>
      </c>
      <c r="C1609" s="15">
        <v>45478</v>
      </c>
      <c r="D1609" s="12">
        <f t="shared" si="124"/>
        <v>2024</v>
      </c>
      <c r="E1609" s="12">
        <f t="shared" si="125"/>
        <v>7</v>
      </c>
      <c r="F1609" s="15" t="str">
        <f t="shared" si="126"/>
        <v>2024-07</v>
      </c>
      <c r="G1609" s="15">
        <v>45481</v>
      </c>
      <c r="H1609" s="23">
        <f t="shared" si="128"/>
        <v>3</v>
      </c>
      <c r="I1609" s="14" t="s">
        <v>122</v>
      </c>
      <c r="J1609" s="14" t="s">
        <v>1482</v>
      </c>
      <c r="K1609" s="14" t="s">
        <v>679</v>
      </c>
      <c r="L1609" s="14" t="s">
        <v>30</v>
      </c>
      <c r="M1609" s="14" t="s">
        <v>31</v>
      </c>
      <c r="N1609" s="14" t="s">
        <v>106</v>
      </c>
      <c r="O1609" s="14" t="s">
        <v>107</v>
      </c>
      <c r="P1609" s="14" t="s">
        <v>5984</v>
      </c>
      <c r="Q1609" s="14" t="s">
        <v>35</v>
      </c>
      <c r="R1609" s="14" t="s">
        <v>5985</v>
      </c>
      <c r="S1609" s="14" t="s">
        <v>110</v>
      </c>
      <c r="T1609" s="14" t="s">
        <v>223</v>
      </c>
      <c r="U1609" s="14" t="s">
        <v>224</v>
      </c>
      <c r="V1609" s="16">
        <v>9529.1200000000008</v>
      </c>
      <c r="W1609" s="13">
        <v>12</v>
      </c>
      <c r="X1609" s="17">
        <v>0.2</v>
      </c>
      <c r="Y1609" s="16">
        <v>2598.54</v>
      </c>
      <c r="Z1609" s="31">
        <f t="shared" si="127"/>
        <v>0.27269464546568828</v>
      </c>
    </row>
    <row r="1610" spans="1:26">
      <c r="A1610" s="26">
        <v>1609</v>
      </c>
      <c r="B1610" s="7" t="s">
        <v>5986</v>
      </c>
      <c r="C1610" s="8">
        <v>45547</v>
      </c>
      <c r="D1610" s="12">
        <f t="shared" si="124"/>
        <v>2024</v>
      </c>
      <c r="E1610" s="12">
        <f t="shared" si="125"/>
        <v>9</v>
      </c>
      <c r="F1610" s="8" t="str">
        <f t="shared" si="126"/>
        <v>2024-09</v>
      </c>
      <c r="G1610" s="8">
        <v>45547</v>
      </c>
      <c r="H1610" s="23">
        <f t="shared" si="128"/>
        <v>0</v>
      </c>
      <c r="I1610" s="7" t="s">
        <v>63</v>
      </c>
      <c r="J1610" s="7" t="s">
        <v>4740</v>
      </c>
      <c r="K1610" s="7" t="s">
        <v>2490</v>
      </c>
      <c r="L1610" s="7" t="s">
        <v>30</v>
      </c>
      <c r="M1610" s="7" t="s">
        <v>31</v>
      </c>
      <c r="N1610" s="7" t="s">
        <v>74</v>
      </c>
      <c r="O1610" s="7" t="s">
        <v>75</v>
      </c>
      <c r="P1610" s="7" t="s">
        <v>5987</v>
      </c>
      <c r="Q1610" s="7" t="s">
        <v>46</v>
      </c>
      <c r="R1610" s="7" t="s">
        <v>5988</v>
      </c>
      <c r="S1610" s="7" t="s">
        <v>48</v>
      </c>
      <c r="T1610" s="7" t="s">
        <v>78</v>
      </c>
      <c r="U1610" s="7" t="s">
        <v>956</v>
      </c>
      <c r="V1610" s="10">
        <v>343.58</v>
      </c>
      <c r="W1610" s="6">
        <v>2</v>
      </c>
      <c r="X1610" s="11">
        <v>0.2</v>
      </c>
      <c r="Y1610" s="10">
        <v>-9.81</v>
      </c>
      <c r="Z1610" s="30">
        <f t="shared" si="127"/>
        <v>-2.8552302229466212E-2</v>
      </c>
    </row>
    <row r="1611" spans="1:26">
      <c r="A1611" s="27">
        <v>1610</v>
      </c>
      <c r="B1611" s="14" t="s">
        <v>5989</v>
      </c>
      <c r="C1611" s="15">
        <v>45156</v>
      </c>
      <c r="D1611" s="12">
        <f t="shared" si="124"/>
        <v>2023</v>
      </c>
      <c r="E1611" s="12">
        <f t="shared" si="125"/>
        <v>8</v>
      </c>
      <c r="F1611" s="15" t="str">
        <f t="shared" si="126"/>
        <v>2023-08</v>
      </c>
      <c r="G1611" s="15">
        <v>45161</v>
      </c>
      <c r="H1611" s="23">
        <f t="shared" si="128"/>
        <v>5</v>
      </c>
      <c r="I1611" s="14" t="s">
        <v>52</v>
      </c>
      <c r="J1611" s="14" t="s">
        <v>3084</v>
      </c>
      <c r="K1611" s="14" t="s">
        <v>362</v>
      </c>
      <c r="L1611" s="14" t="s">
        <v>83</v>
      </c>
      <c r="M1611" s="14" t="s">
        <v>31</v>
      </c>
      <c r="N1611" s="14" t="s">
        <v>711</v>
      </c>
      <c r="O1611" s="14" t="s">
        <v>712</v>
      </c>
      <c r="P1611" s="14" t="s">
        <v>5990</v>
      </c>
      <c r="Q1611" s="14" t="s">
        <v>35</v>
      </c>
      <c r="R1611" s="14" t="s">
        <v>5991</v>
      </c>
      <c r="S1611" s="14" t="s">
        <v>48</v>
      </c>
      <c r="T1611" s="14" t="s">
        <v>434</v>
      </c>
      <c r="U1611" s="14" t="s">
        <v>1113</v>
      </c>
      <c r="V1611" s="16">
        <v>327.97</v>
      </c>
      <c r="W1611" s="13">
        <v>5</v>
      </c>
      <c r="X1611" s="17">
        <v>0.3</v>
      </c>
      <c r="Y1611" s="16">
        <v>-18.05</v>
      </c>
      <c r="Z1611" s="31">
        <f t="shared" si="127"/>
        <v>-5.5035521541604411E-2</v>
      </c>
    </row>
    <row r="1612" spans="1:26">
      <c r="A1612" s="26">
        <v>1611</v>
      </c>
      <c r="B1612" s="7" t="s">
        <v>5992</v>
      </c>
      <c r="C1612" s="8">
        <v>44690</v>
      </c>
      <c r="D1612" s="12">
        <f t="shared" si="124"/>
        <v>2022</v>
      </c>
      <c r="E1612" s="12">
        <f t="shared" si="125"/>
        <v>5</v>
      </c>
      <c r="F1612" s="8" t="str">
        <f t="shared" si="126"/>
        <v>2022-05</v>
      </c>
      <c r="G1612" s="8">
        <v>44691</v>
      </c>
      <c r="H1612" s="23">
        <f t="shared" si="128"/>
        <v>1</v>
      </c>
      <c r="I1612" s="7" t="s">
        <v>122</v>
      </c>
      <c r="J1612" s="7" t="s">
        <v>5456</v>
      </c>
      <c r="K1612" s="7" t="s">
        <v>5457</v>
      </c>
      <c r="L1612" s="7" t="s">
        <v>66</v>
      </c>
      <c r="M1612" s="7" t="s">
        <v>31</v>
      </c>
      <c r="N1612" s="7" t="s">
        <v>106</v>
      </c>
      <c r="O1612" s="7" t="s">
        <v>107</v>
      </c>
      <c r="P1612" s="7" t="s">
        <v>5993</v>
      </c>
      <c r="Q1612" s="7" t="s">
        <v>35</v>
      </c>
      <c r="R1612" s="7" t="s">
        <v>5994</v>
      </c>
      <c r="S1612" s="7" t="s">
        <v>110</v>
      </c>
      <c r="T1612" s="7" t="s">
        <v>243</v>
      </c>
      <c r="U1612" s="7" t="s">
        <v>481</v>
      </c>
      <c r="V1612" s="10">
        <v>13833.06</v>
      </c>
      <c r="W1612" s="6">
        <v>9</v>
      </c>
      <c r="X1612" s="11">
        <v>0.2</v>
      </c>
      <c r="Y1612" s="10">
        <v>4613.84</v>
      </c>
      <c r="Z1612" s="30">
        <f t="shared" si="127"/>
        <v>0.33353719278308636</v>
      </c>
    </row>
    <row r="1613" spans="1:26">
      <c r="A1613" s="27">
        <v>1612</v>
      </c>
      <c r="B1613" s="14" t="s">
        <v>5995</v>
      </c>
      <c r="C1613" s="15">
        <v>45185</v>
      </c>
      <c r="D1613" s="12">
        <f t="shared" si="124"/>
        <v>2023</v>
      </c>
      <c r="E1613" s="12">
        <f t="shared" si="125"/>
        <v>9</v>
      </c>
      <c r="F1613" s="15" t="str">
        <f t="shared" si="126"/>
        <v>2023-09</v>
      </c>
      <c r="G1613" s="15">
        <v>45191</v>
      </c>
      <c r="H1613" s="23">
        <f t="shared" si="128"/>
        <v>6</v>
      </c>
      <c r="I1613" s="14" t="s">
        <v>52</v>
      </c>
      <c r="J1613" s="14" t="s">
        <v>851</v>
      </c>
      <c r="K1613" s="14" t="s">
        <v>852</v>
      </c>
      <c r="L1613" s="14" t="s">
        <v>83</v>
      </c>
      <c r="M1613" s="14" t="s">
        <v>31</v>
      </c>
      <c r="N1613" s="14" t="s">
        <v>116</v>
      </c>
      <c r="O1613" s="14" t="s">
        <v>117</v>
      </c>
      <c r="P1613" s="14" t="s">
        <v>5996</v>
      </c>
      <c r="Q1613" s="14" t="s">
        <v>58</v>
      </c>
      <c r="R1613" s="14" t="s">
        <v>5997</v>
      </c>
      <c r="S1613" s="14" t="s">
        <v>110</v>
      </c>
      <c r="T1613" s="14" t="s">
        <v>148</v>
      </c>
      <c r="U1613" s="14" t="s">
        <v>149</v>
      </c>
      <c r="V1613" s="16">
        <v>4272.83</v>
      </c>
      <c r="W1613" s="13">
        <v>3</v>
      </c>
      <c r="X1613" s="17">
        <v>0.2</v>
      </c>
      <c r="Y1613" s="16">
        <v>1334.33</v>
      </c>
      <c r="Z1613" s="31">
        <f t="shared" si="127"/>
        <v>0.31228249193157698</v>
      </c>
    </row>
    <row r="1614" spans="1:26">
      <c r="A1614" s="26">
        <v>1613</v>
      </c>
      <c r="B1614" s="7" t="s">
        <v>5998</v>
      </c>
      <c r="C1614" s="8">
        <v>44260</v>
      </c>
      <c r="D1614" s="12">
        <f t="shared" si="124"/>
        <v>2021</v>
      </c>
      <c r="E1614" s="12">
        <f t="shared" si="125"/>
        <v>3</v>
      </c>
      <c r="F1614" s="8" t="str">
        <f t="shared" si="126"/>
        <v>2021-03</v>
      </c>
      <c r="G1614" s="8">
        <v>44260</v>
      </c>
      <c r="H1614" s="23">
        <f t="shared" si="128"/>
        <v>0</v>
      </c>
      <c r="I1614" s="7" t="s">
        <v>63</v>
      </c>
      <c r="J1614" s="7" t="s">
        <v>151</v>
      </c>
      <c r="K1614" s="7" t="s">
        <v>152</v>
      </c>
      <c r="L1614" s="7" t="s">
        <v>66</v>
      </c>
      <c r="M1614" s="7" t="s">
        <v>31</v>
      </c>
      <c r="N1614" s="7" t="s">
        <v>153</v>
      </c>
      <c r="O1614" s="7" t="s">
        <v>154</v>
      </c>
      <c r="P1614" s="7" t="s">
        <v>5999</v>
      </c>
      <c r="Q1614" s="7" t="s">
        <v>146</v>
      </c>
      <c r="R1614" s="7" t="s">
        <v>6000</v>
      </c>
      <c r="S1614" s="7" t="s">
        <v>48</v>
      </c>
      <c r="T1614" s="7" t="s">
        <v>95</v>
      </c>
      <c r="U1614" s="7" t="s">
        <v>195</v>
      </c>
      <c r="V1614" s="10">
        <v>797.08</v>
      </c>
      <c r="W1614" s="6">
        <v>9</v>
      </c>
      <c r="X1614" s="11">
        <v>0.3</v>
      </c>
      <c r="Y1614" s="10">
        <v>235.46</v>
      </c>
      <c r="Z1614" s="30">
        <f t="shared" si="127"/>
        <v>0.29540322175942191</v>
      </c>
    </row>
    <row r="1615" spans="1:26">
      <c r="A1615" s="27">
        <v>1614</v>
      </c>
      <c r="B1615" s="14" t="s">
        <v>6001</v>
      </c>
      <c r="C1615" s="15">
        <v>45521</v>
      </c>
      <c r="D1615" s="12">
        <f t="shared" si="124"/>
        <v>2024</v>
      </c>
      <c r="E1615" s="12">
        <f t="shared" si="125"/>
        <v>8</v>
      </c>
      <c r="F1615" s="15" t="str">
        <f t="shared" si="126"/>
        <v>2024-08</v>
      </c>
      <c r="G1615" s="15">
        <v>45521</v>
      </c>
      <c r="H1615" s="23">
        <f t="shared" si="128"/>
        <v>0</v>
      </c>
      <c r="I1615" s="14" t="s">
        <v>63</v>
      </c>
      <c r="J1615" s="14" t="s">
        <v>2234</v>
      </c>
      <c r="K1615" s="14" t="s">
        <v>2235</v>
      </c>
      <c r="L1615" s="14" t="s">
        <v>30</v>
      </c>
      <c r="M1615" s="14" t="s">
        <v>31</v>
      </c>
      <c r="N1615" s="14" t="s">
        <v>181</v>
      </c>
      <c r="O1615" s="14" t="s">
        <v>107</v>
      </c>
      <c r="P1615" s="14" t="s">
        <v>6002</v>
      </c>
      <c r="Q1615" s="14" t="s">
        <v>35</v>
      </c>
      <c r="R1615" s="14" t="s">
        <v>6003</v>
      </c>
      <c r="S1615" s="14" t="s">
        <v>48</v>
      </c>
      <c r="T1615" s="14" t="s">
        <v>78</v>
      </c>
      <c r="U1615" s="14" t="s">
        <v>1128</v>
      </c>
      <c r="V1615" s="16">
        <v>517.76</v>
      </c>
      <c r="W1615" s="13">
        <v>14</v>
      </c>
      <c r="X1615" s="17">
        <v>0</v>
      </c>
      <c r="Y1615" s="16">
        <v>231.01</v>
      </c>
      <c r="Z1615" s="31">
        <f t="shared" si="127"/>
        <v>0.44617197156983929</v>
      </c>
    </row>
    <row r="1616" spans="1:26">
      <c r="A1616" s="26">
        <v>1615</v>
      </c>
      <c r="B1616" s="7" t="s">
        <v>6004</v>
      </c>
      <c r="C1616" s="8">
        <v>44240</v>
      </c>
      <c r="D1616" s="12">
        <f t="shared" si="124"/>
        <v>2021</v>
      </c>
      <c r="E1616" s="12">
        <f t="shared" si="125"/>
        <v>2</v>
      </c>
      <c r="F1616" s="8" t="str">
        <f t="shared" si="126"/>
        <v>2021-02</v>
      </c>
      <c r="G1616" s="8">
        <v>44240</v>
      </c>
      <c r="H1616" s="23">
        <f t="shared" si="128"/>
        <v>0</v>
      </c>
      <c r="I1616" s="7" t="s">
        <v>63</v>
      </c>
      <c r="J1616" s="7" t="s">
        <v>1963</v>
      </c>
      <c r="K1616" s="7" t="s">
        <v>1209</v>
      </c>
      <c r="L1616" s="7" t="s">
        <v>83</v>
      </c>
      <c r="M1616" s="7" t="s">
        <v>31</v>
      </c>
      <c r="N1616" s="7" t="s">
        <v>32</v>
      </c>
      <c r="O1616" s="7" t="s">
        <v>33</v>
      </c>
      <c r="P1616" s="7" t="s">
        <v>6005</v>
      </c>
      <c r="Q1616" s="7" t="s">
        <v>35</v>
      </c>
      <c r="R1616" s="7" t="s">
        <v>6006</v>
      </c>
      <c r="S1616" s="7" t="s">
        <v>37</v>
      </c>
      <c r="T1616" s="7" t="s">
        <v>38</v>
      </c>
      <c r="U1616" s="7" t="s">
        <v>485</v>
      </c>
      <c r="V1616" s="10">
        <v>11593.62</v>
      </c>
      <c r="W1616" s="6">
        <v>12</v>
      </c>
      <c r="X1616" s="11">
        <v>0.3</v>
      </c>
      <c r="Y1616" s="10">
        <v>-305.63</v>
      </c>
      <c r="Z1616" s="30">
        <f t="shared" si="127"/>
        <v>-2.6361912845168287E-2</v>
      </c>
    </row>
    <row r="1617" spans="1:26">
      <c r="A1617" s="27">
        <v>1616</v>
      </c>
      <c r="B1617" s="14" t="s">
        <v>6007</v>
      </c>
      <c r="C1617" s="15">
        <v>45643</v>
      </c>
      <c r="D1617" s="12">
        <f t="shared" si="124"/>
        <v>2024</v>
      </c>
      <c r="E1617" s="12">
        <f t="shared" si="125"/>
        <v>12</v>
      </c>
      <c r="F1617" s="15" t="str">
        <f t="shared" si="126"/>
        <v>2024-12</v>
      </c>
      <c r="G1617" s="15">
        <v>45644</v>
      </c>
      <c r="H1617" s="23">
        <f t="shared" si="128"/>
        <v>1</v>
      </c>
      <c r="I1617" s="14" t="s">
        <v>122</v>
      </c>
      <c r="J1617" s="14" t="s">
        <v>1041</v>
      </c>
      <c r="K1617" s="14" t="s">
        <v>737</v>
      </c>
      <c r="L1617" s="14" t="s">
        <v>30</v>
      </c>
      <c r="M1617" s="14" t="s">
        <v>31</v>
      </c>
      <c r="N1617" s="14" t="s">
        <v>134</v>
      </c>
      <c r="O1617" s="14" t="s">
        <v>135</v>
      </c>
      <c r="P1617" s="14" t="s">
        <v>6008</v>
      </c>
      <c r="Q1617" s="14" t="s">
        <v>58</v>
      </c>
      <c r="R1617" s="14" t="s">
        <v>6009</v>
      </c>
      <c r="S1617" s="14" t="s">
        <v>37</v>
      </c>
      <c r="T1617" s="14" t="s">
        <v>170</v>
      </c>
      <c r="U1617" s="14" t="s">
        <v>171</v>
      </c>
      <c r="V1617" s="16">
        <v>14305.97</v>
      </c>
      <c r="W1617" s="13">
        <v>11</v>
      </c>
      <c r="X1617" s="17">
        <v>0</v>
      </c>
      <c r="Y1617" s="16">
        <v>4561.2</v>
      </c>
      <c r="Z1617" s="31">
        <f t="shared" si="127"/>
        <v>0.31883192820899248</v>
      </c>
    </row>
    <row r="1618" spans="1:26">
      <c r="A1618" s="26">
        <v>1617</v>
      </c>
      <c r="B1618" s="7" t="s">
        <v>6010</v>
      </c>
      <c r="C1618" s="8">
        <v>44747</v>
      </c>
      <c r="D1618" s="12">
        <f t="shared" si="124"/>
        <v>2022</v>
      </c>
      <c r="E1618" s="12">
        <f t="shared" si="125"/>
        <v>7</v>
      </c>
      <c r="F1618" s="8" t="str">
        <f t="shared" si="126"/>
        <v>2022-07</v>
      </c>
      <c r="G1618" s="8">
        <v>44747</v>
      </c>
      <c r="H1618" s="23">
        <f t="shared" si="128"/>
        <v>0</v>
      </c>
      <c r="I1618" s="7" t="s">
        <v>63</v>
      </c>
      <c r="J1618" s="7" t="s">
        <v>1683</v>
      </c>
      <c r="K1618" s="7" t="s">
        <v>549</v>
      </c>
      <c r="L1618" s="7" t="s">
        <v>83</v>
      </c>
      <c r="M1618" s="7" t="s">
        <v>31</v>
      </c>
      <c r="N1618" s="7" t="s">
        <v>43</v>
      </c>
      <c r="O1618" s="7" t="s">
        <v>44</v>
      </c>
      <c r="P1618" s="7" t="s">
        <v>6011</v>
      </c>
      <c r="Q1618" s="7" t="s">
        <v>46</v>
      </c>
      <c r="R1618" s="7" t="s">
        <v>6012</v>
      </c>
      <c r="S1618" s="7" t="s">
        <v>110</v>
      </c>
      <c r="T1618" s="7" t="s">
        <v>148</v>
      </c>
      <c r="U1618" s="7" t="s">
        <v>237</v>
      </c>
      <c r="V1618" s="10">
        <v>6775.91</v>
      </c>
      <c r="W1618" s="6">
        <v>9</v>
      </c>
      <c r="X1618" s="11">
        <v>0</v>
      </c>
      <c r="Y1618" s="10">
        <v>516.19000000000005</v>
      </c>
      <c r="Z1618" s="30">
        <f t="shared" si="127"/>
        <v>7.618017358554055E-2</v>
      </c>
    </row>
    <row r="1619" spans="1:26">
      <c r="A1619" s="27">
        <v>1618</v>
      </c>
      <c r="B1619" s="14" t="s">
        <v>6013</v>
      </c>
      <c r="C1619" s="15">
        <v>45379</v>
      </c>
      <c r="D1619" s="12">
        <f t="shared" si="124"/>
        <v>2024</v>
      </c>
      <c r="E1619" s="12">
        <f t="shared" si="125"/>
        <v>3</v>
      </c>
      <c r="F1619" s="15" t="str">
        <f t="shared" si="126"/>
        <v>2024-03</v>
      </c>
      <c r="G1619" s="15">
        <v>45384</v>
      </c>
      <c r="H1619" s="23">
        <f t="shared" si="128"/>
        <v>5</v>
      </c>
      <c r="I1619" s="14" t="s">
        <v>27</v>
      </c>
      <c r="J1619" s="14" t="s">
        <v>1954</v>
      </c>
      <c r="K1619" s="14" t="s">
        <v>1955</v>
      </c>
      <c r="L1619" s="14" t="s">
        <v>83</v>
      </c>
      <c r="M1619" s="14" t="s">
        <v>31</v>
      </c>
      <c r="N1619" s="14" t="s">
        <v>220</v>
      </c>
      <c r="O1619" s="14" t="s">
        <v>220</v>
      </c>
      <c r="P1619" s="14" t="s">
        <v>6014</v>
      </c>
      <c r="Q1619" s="14" t="s">
        <v>58</v>
      </c>
      <c r="R1619" s="14" t="s">
        <v>6015</v>
      </c>
      <c r="S1619" s="14" t="s">
        <v>48</v>
      </c>
      <c r="T1619" s="14" t="s">
        <v>298</v>
      </c>
      <c r="U1619" s="14" t="s">
        <v>299</v>
      </c>
      <c r="V1619" s="16">
        <v>1206.47</v>
      </c>
      <c r="W1619" s="13">
        <v>10</v>
      </c>
      <c r="X1619" s="17">
        <v>0.1</v>
      </c>
      <c r="Y1619" s="16">
        <v>-37.700000000000003</v>
      </c>
      <c r="Z1619" s="31">
        <f t="shared" si="127"/>
        <v>-3.1248186859184235E-2</v>
      </c>
    </row>
    <row r="1620" spans="1:26">
      <c r="A1620" s="26">
        <v>1619</v>
      </c>
      <c r="B1620" s="7" t="s">
        <v>6016</v>
      </c>
      <c r="C1620" s="8">
        <v>44904</v>
      </c>
      <c r="D1620" s="12">
        <f t="shared" si="124"/>
        <v>2022</v>
      </c>
      <c r="E1620" s="12">
        <f t="shared" si="125"/>
        <v>12</v>
      </c>
      <c r="F1620" s="8" t="str">
        <f t="shared" si="126"/>
        <v>2022-12</v>
      </c>
      <c r="G1620" s="8">
        <v>44912</v>
      </c>
      <c r="H1620" s="23">
        <f t="shared" si="128"/>
        <v>8</v>
      </c>
      <c r="I1620" s="7" t="s">
        <v>27</v>
      </c>
      <c r="J1620" s="7" t="s">
        <v>2957</v>
      </c>
      <c r="K1620" s="7" t="s">
        <v>633</v>
      </c>
      <c r="L1620" s="7" t="s">
        <v>83</v>
      </c>
      <c r="M1620" s="7" t="s">
        <v>31</v>
      </c>
      <c r="N1620" s="7" t="s">
        <v>213</v>
      </c>
      <c r="O1620" s="7" t="s">
        <v>92</v>
      </c>
      <c r="P1620" s="7" t="s">
        <v>6017</v>
      </c>
      <c r="Q1620" s="7" t="s">
        <v>46</v>
      </c>
      <c r="R1620" s="7" t="s">
        <v>6018</v>
      </c>
      <c r="S1620" s="7" t="s">
        <v>110</v>
      </c>
      <c r="T1620" s="7" t="s">
        <v>111</v>
      </c>
      <c r="U1620" s="7" t="s">
        <v>287</v>
      </c>
      <c r="V1620" s="10">
        <v>9991.17</v>
      </c>
      <c r="W1620" s="6">
        <v>5</v>
      </c>
      <c r="X1620" s="11">
        <v>0</v>
      </c>
      <c r="Y1620" s="10">
        <v>2026.63</v>
      </c>
      <c r="Z1620" s="30">
        <f t="shared" si="127"/>
        <v>0.20284210958276158</v>
      </c>
    </row>
    <row r="1621" spans="1:26">
      <c r="A1621" s="27">
        <v>1620</v>
      </c>
      <c r="B1621" s="14" t="s">
        <v>6019</v>
      </c>
      <c r="C1621" s="15">
        <v>44497</v>
      </c>
      <c r="D1621" s="12">
        <f t="shared" si="124"/>
        <v>2021</v>
      </c>
      <c r="E1621" s="12">
        <f t="shared" si="125"/>
        <v>10</v>
      </c>
      <c r="F1621" s="15" t="str">
        <f t="shared" si="126"/>
        <v>2021-10</v>
      </c>
      <c r="G1621" s="15">
        <v>44497</v>
      </c>
      <c r="H1621" s="23">
        <f t="shared" si="128"/>
        <v>0</v>
      </c>
      <c r="I1621" s="14" t="s">
        <v>63</v>
      </c>
      <c r="J1621" s="14" t="s">
        <v>4293</v>
      </c>
      <c r="K1621" s="14" t="s">
        <v>4294</v>
      </c>
      <c r="L1621" s="14" t="s">
        <v>30</v>
      </c>
      <c r="M1621" s="14" t="s">
        <v>31</v>
      </c>
      <c r="N1621" s="14" t="s">
        <v>43</v>
      </c>
      <c r="O1621" s="14" t="s">
        <v>44</v>
      </c>
      <c r="P1621" s="14" t="s">
        <v>6020</v>
      </c>
      <c r="Q1621" s="14" t="s">
        <v>46</v>
      </c>
      <c r="R1621" s="14" t="s">
        <v>6021</v>
      </c>
      <c r="S1621" s="14" t="s">
        <v>48</v>
      </c>
      <c r="T1621" s="14" t="s">
        <v>129</v>
      </c>
      <c r="U1621" s="14" t="s">
        <v>1450</v>
      </c>
      <c r="V1621" s="16">
        <v>2780.53</v>
      </c>
      <c r="W1621" s="13">
        <v>13</v>
      </c>
      <c r="X1621" s="17">
        <v>0</v>
      </c>
      <c r="Y1621" s="16">
        <v>943.17</v>
      </c>
      <c r="Z1621" s="31">
        <f t="shared" si="127"/>
        <v>0.33920511557149174</v>
      </c>
    </row>
    <row r="1622" spans="1:26">
      <c r="A1622" s="26">
        <v>1621</v>
      </c>
      <c r="B1622" s="7" t="s">
        <v>6022</v>
      </c>
      <c r="C1622" s="8">
        <v>45032</v>
      </c>
      <c r="D1622" s="12">
        <f t="shared" si="124"/>
        <v>2023</v>
      </c>
      <c r="E1622" s="12">
        <f t="shared" si="125"/>
        <v>4</v>
      </c>
      <c r="F1622" s="8" t="str">
        <f t="shared" si="126"/>
        <v>2023-04</v>
      </c>
      <c r="G1622" s="8">
        <v>45038</v>
      </c>
      <c r="H1622" s="23">
        <f t="shared" si="128"/>
        <v>6</v>
      </c>
      <c r="I1622" s="7" t="s">
        <v>27</v>
      </c>
      <c r="J1622" s="7" t="s">
        <v>693</v>
      </c>
      <c r="K1622" s="7" t="s">
        <v>282</v>
      </c>
      <c r="L1622" s="7" t="s">
        <v>66</v>
      </c>
      <c r="M1622" s="7" t="s">
        <v>31</v>
      </c>
      <c r="N1622" s="7" t="s">
        <v>213</v>
      </c>
      <c r="O1622" s="7" t="s">
        <v>92</v>
      </c>
      <c r="P1622" s="7" t="s">
        <v>6023</v>
      </c>
      <c r="Q1622" s="7" t="s">
        <v>46</v>
      </c>
      <c r="R1622" s="7" t="s">
        <v>6024</v>
      </c>
      <c r="S1622" s="7" t="s">
        <v>48</v>
      </c>
      <c r="T1622" s="7" t="s">
        <v>78</v>
      </c>
      <c r="U1622" s="7" t="s">
        <v>79</v>
      </c>
      <c r="V1622" s="10">
        <v>181.47</v>
      </c>
      <c r="W1622" s="6">
        <v>6</v>
      </c>
      <c r="X1622" s="11">
        <v>0.3</v>
      </c>
      <c r="Y1622" s="10">
        <v>76.319999999999993</v>
      </c>
      <c r="Z1622" s="30">
        <f t="shared" si="127"/>
        <v>0.42056538270788557</v>
      </c>
    </row>
    <row r="1623" spans="1:26">
      <c r="A1623" s="27">
        <v>1622</v>
      </c>
      <c r="B1623" s="14" t="s">
        <v>6025</v>
      </c>
      <c r="C1623" s="15">
        <v>44645</v>
      </c>
      <c r="D1623" s="12">
        <f t="shared" si="124"/>
        <v>2022</v>
      </c>
      <c r="E1623" s="12">
        <f t="shared" si="125"/>
        <v>3</v>
      </c>
      <c r="F1623" s="15" t="str">
        <f t="shared" si="126"/>
        <v>2022-03</v>
      </c>
      <c r="G1623" s="15">
        <v>44647</v>
      </c>
      <c r="H1623" s="23">
        <f t="shared" si="128"/>
        <v>2</v>
      </c>
      <c r="I1623" s="14" t="s">
        <v>122</v>
      </c>
      <c r="J1623" s="14" t="s">
        <v>6026</v>
      </c>
      <c r="K1623" s="14" t="s">
        <v>302</v>
      </c>
      <c r="L1623" s="14" t="s">
        <v>66</v>
      </c>
      <c r="M1623" s="14" t="s">
        <v>31</v>
      </c>
      <c r="N1623" s="14" t="s">
        <v>125</v>
      </c>
      <c r="O1623" s="14" t="s">
        <v>126</v>
      </c>
      <c r="P1623" s="14" t="s">
        <v>2181</v>
      </c>
      <c r="Q1623" s="14" t="s">
        <v>58</v>
      </c>
      <c r="R1623" s="14" t="s">
        <v>6027</v>
      </c>
      <c r="S1623" s="14" t="s">
        <v>37</v>
      </c>
      <c r="T1623" s="14" t="s">
        <v>170</v>
      </c>
      <c r="U1623" s="14" t="s">
        <v>189</v>
      </c>
      <c r="V1623" s="16">
        <v>9332.34</v>
      </c>
      <c r="W1623" s="13">
        <v>13</v>
      </c>
      <c r="X1623" s="17">
        <v>0</v>
      </c>
      <c r="Y1623" s="16">
        <v>202.57</v>
      </c>
      <c r="Z1623" s="31">
        <f t="shared" si="127"/>
        <v>2.1706238735408268E-2</v>
      </c>
    </row>
    <row r="1624" spans="1:26">
      <c r="A1624" s="26">
        <v>1623</v>
      </c>
      <c r="B1624" s="7" t="s">
        <v>6028</v>
      </c>
      <c r="C1624" s="8">
        <v>44711</v>
      </c>
      <c r="D1624" s="12">
        <f t="shared" si="124"/>
        <v>2022</v>
      </c>
      <c r="E1624" s="12">
        <f t="shared" si="125"/>
        <v>5</v>
      </c>
      <c r="F1624" s="8" t="str">
        <f t="shared" si="126"/>
        <v>2022-05</v>
      </c>
      <c r="G1624" s="8">
        <v>44715</v>
      </c>
      <c r="H1624" s="23">
        <f t="shared" si="128"/>
        <v>4</v>
      </c>
      <c r="I1624" s="7" t="s">
        <v>52</v>
      </c>
      <c r="J1624" s="7" t="s">
        <v>3160</v>
      </c>
      <c r="K1624" s="7" t="s">
        <v>3161</v>
      </c>
      <c r="L1624" s="7" t="s">
        <v>30</v>
      </c>
      <c r="M1624" s="7" t="s">
        <v>31</v>
      </c>
      <c r="N1624" s="7" t="s">
        <v>125</v>
      </c>
      <c r="O1624" s="7" t="s">
        <v>126</v>
      </c>
      <c r="P1624" s="7" t="s">
        <v>6029</v>
      </c>
      <c r="Q1624" s="7" t="s">
        <v>58</v>
      </c>
      <c r="R1624" s="7" t="s">
        <v>6030</v>
      </c>
      <c r="S1624" s="7" t="s">
        <v>48</v>
      </c>
      <c r="T1624" s="7" t="s">
        <v>49</v>
      </c>
      <c r="U1624" s="7" t="s">
        <v>120</v>
      </c>
      <c r="V1624" s="10">
        <v>346.57</v>
      </c>
      <c r="W1624" s="6">
        <v>11</v>
      </c>
      <c r="X1624" s="11">
        <v>0.5</v>
      </c>
      <c r="Y1624" s="10">
        <v>63.44</v>
      </c>
      <c r="Z1624" s="30">
        <f t="shared" si="127"/>
        <v>0.18305104307932019</v>
      </c>
    </row>
    <row r="1625" spans="1:26">
      <c r="A1625" s="27">
        <v>1624</v>
      </c>
      <c r="B1625" s="14" t="s">
        <v>6031</v>
      </c>
      <c r="C1625" s="15">
        <v>45496</v>
      </c>
      <c r="D1625" s="12">
        <f t="shared" si="124"/>
        <v>2024</v>
      </c>
      <c r="E1625" s="12">
        <f t="shared" si="125"/>
        <v>7</v>
      </c>
      <c r="F1625" s="15" t="str">
        <f t="shared" si="126"/>
        <v>2024-07</v>
      </c>
      <c r="G1625" s="15">
        <v>45496</v>
      </c>
      <c r="H1625" s="23">
        <f t="shared" si="128"/>
        <v>0</v>
      </c>
      <c r="I1625" s="14" t="s">
        <v>63</v>
      </c>
      <c r="J1625" s="14" t="s">
        <v>3471</v>
      </c>
      <c r="K1625" s="14" t="s">
        <v>320</v>
      </c>
      <c r="L1625" s="14" t="s">
        <v>83</v>
      </c>
      <c r="M1625" s="14" t="s">
        <v>31</v>
      </c>
      <c r="N1625" s="14" t="s">
        <v>181</v>
      </c>
      <c r="O1625" s="14" t="s">
        <v>107</v>
      </c>
      <c r="P1625" s="14" t="s">
        <v>6032</v>
      </c>
      <c r="Q1625" s="14" t="s">
        <v>35</v>
      </c>
      <c r="R1625" s="14" t="s">
        <v>6033</v>
      </c>
      <c r="S1625" s="14" t="s">
        <v>37</v>
      </c>
      <c r="T1625" s="14" t="s">
        <v>38</v>
      </c>
      <c r="U1625" s="14" t="s">
        <v>333</v>
      </c>
      <c r="V1625" s="16">
        <v>7633.65</v>
      </c>
      <c r="W1625" s="13">
        <v>12</v>
      </c>
      <c r="X1625" s="17">
        <v>0.2</v>
      </c>
      <c r="Y1625" s="16">
        <v>-667.8</v>
      </c>
      <c r="Z1625" s="31">
        <f t="shared" si="127"/>
        <v>-8.7481087029140717E-2</v>
      </c>
    </row>
    <row r="1626" spans="1:26">
      <c r="A1626" s="26">
        <v>1625</v>
      </c>
      <c r="B1626" s="7" t="s">
        <v>6034</v>
      </c>
      <c r="C1626" s="8">
        <v>45546</v>
      </c>
      <c r="D1626" s="12">
        <f t="shared" si="124"/>
        <v>2024</v>
      </c>
      <c r="E1626" s="12">
        <f t="shared" si="125"/>
        <v>9</v>
      </c>
      <c r="F1626" s="8" t="str">
        <f t="shared" si="126"/>
        <v>2024-09</v>
      </c>
      <c r="G1626" s="8">
        <v>45548</v>
      </c>
      <c r="H1626" s="23">
        <f t="shared" si="128"/>
        <v>2</v>
      </c>
      <c r="I1626" s="7" t="s">
        <v>122</v>
      </c>
      <c r="J1626" s="7" t="s">
        <v>141</v>
      </c>
      <c r="K1626" s="7" t="s">
        <v>142</v>
      </c>
      <c r="L1626" s="7" t="s">
        <v>66</v>
      </c>
      <c r="M1626" s="7" t="s">
        <v>31</v>
      </c>
      <c r="N1626" s="7" t="s">
        <v>143</v>
      </c>
      <c r="O1626" s="7" t="s">
        <v>144</v>
      </c>
      <c r="P1626" s="7" t="s">
        <v>6035</v>
      </c>
      <c r="Q1626" s="7" t="s">
        <v>146</v>
      </c>
      <c r="R1626" s="7" t="s">
        <v>6036</v>
      </c>
      <c r="S1626" s="7" t="s">
        <v>48</v>
      </c>
      <c r="T1626" s="7" t="s">
        <v>298</v>
      </c>
      <c r="U1626" s="7" t="s">
        <v>586</v>
      </c>
      <c r="V1626" s="10">
        <v>835.57</v>
      </c>
      <c r="W1626" s="6">
        <v>8</v>
      </c>
      <c r="X1626" s="11">
        <v>0.5</v>
      </c>
      <c r="Y1626" s="10">
        <v>129.47999999999999</v>
      </c>
      <c r="Z1626" s="30">
        <f t="shared" si="127"/>
        <v>0.15496008712615339</v>
      </c>
    </row>
    <row r="1627" spans="1:26">
      <c r="A1627" s="27">
        <v>1626</v>
      </c>
      <c r="B1627" s="14" t="s">
        <v>6037</v>
      </c>
      <c r="C1627" s="15">
        <v>44258</v>
      </c>
      <c r="D1627" s="12">
        <f t="shared" si="124"/>
        <v>2021</v>
      </c>
      <c r="E1627" s="12">
        <f t="shared" si="125"/>
        <v>3</v>
      </c>
      <c r="F1627" s="15" t="str">
        <f t="shared" si="126"/>
        <v>2021-03</v>
      </c>
      <c r="G1627" s="15">
        <v>44258</v>
      </c>
      <c r="H1627" s="23">
        <f t="shared" si="128"/>
        <v>0</v>
      </c>
      <c r="I1627" s="14" t="s">
        <v>63</v>
      </c>
      <c r="J1627" s="14" t="s">
        <v>1824</v>
      </c>
      <c r="K1627" s="14" t="s">
        <v>342</v>
      </c>
      <c r="L1627" s="14" t="s">
        <v>83</v>
      </c>
      <c r="M1627" s="14" t="s">
        <v>31</v>
      </c>
      <c r="N1627" s="14" t="s">
        <v>153</v>
      </c>
      <c r="O1627" s="14" t="s">
        <v>154</v>
      </c>
      <c r="P1627" s="14" t="s">
        <v>6038</v>
      </c>
      <c r="Q1627" s="14" t="s">
        <v>146</v>
      </c>
      <c r="R1627" s="14" t="s">
        <v>6039</v>
      </c>
      <c r="S1627" s="14" t="s">
        <v>110</v>
      </c>
      <c r="T1627" s="14" t="s">
        <v>148</v>
      </c>
      <c r="U1627" s="14" t="s">
        <v>149</v>
      </c>
      <c r="V1627" s="16">
        <v>1135.78</v>
      </c>
      <c r="W1627" s="13">
        <v>3</v>
      </c>
      <c r="X1627" s="17">
        <v>0.5</v>
      </c>
      <c r="Y1627" s="16">
        <v>392.55</v>
      </c>
      <c r="Z1627" s="31">
        <f t="shared" si="127"/>
        <v>0.34562151120815654</v>
      </c>
    </row>
    <row r="1628" spans="1:26">
      <c r="A1628" s="26">
        <v>1627</v>
      </c>
      <c r="B1628" s="7" t="s">
        <v>6040</v>
      </c>
      <c r="C1628" s="8">
        <v>45432</v>
      </c>
      <c r="D1628" s="12">
        <f t="shared" si="124"/>
        <v>2024</v>
      </c>
      <c r="E1628" s="12">
        <f t="shared" si="125"/>
        <v>5</v>
      </c>
      <c r="F1628" s="8" t="str">
        <f t="shared" si="126"/>
        <v>2024-05</v>
      </c>
      <c r="G1628" s="8">
        <v>45438</v>
      </c>
      <c r="H1628" s="23">
        <f t="shared" si="128"/>
        <v>6</v>
      </c>
      <c r="I1628" s="7" t="s">
        <v>27</v>
      </c>
      <c r="J1628" s="7" t="s">
        <v>98</v>
      </c>
      <c r="K1628" s="7" t="s">
        <v>99</v>
      </c>
      <c r="L1628" s="7" t="s">
        <v>83</v>
      </c>
      <c r="M1628" s="7" t="s">
        <v>31</v>
      </c>
      <c r="N1628" s="7" t="s">
        <v>55</v>
      </c>
      <c r="O1628" s="7" t="s">
        <v>56</v>
      </c>
      <c r="P1628" s="7" t="s">
        <v>6041</v>
      </c>
      <c r="Q1628" s="7" t="s">
        <v>58</v>
      </c>
      <c r="R1628" s="7" t="s">
        <v>6042</v>
      </c>
      <c r="S1628" s="7" t="s">
        <v>110</v>
      </c>
      <c r="T1628" s="7" t="s">
        <v>243</v>
      </c>
      <c r="U1628" s="7" t="s">
        <v>339</v>
      </c>
      <c r="V1628" s="10">
        <v>2601.9899999999998</v>
      </c>
      <c r="W1628" s="6">
        <v>10</v>
      </c>
      <c r="X1628" s="11">
        <v>0.3</v>
      </c>
      <c r="Y1628" s="10">
        <v>859.11</v>
      </c>
      <c r="Z1628" s="30">
        <f t="shared" si="127"/>
        <v>0.33017421281403853</v>
      </c>
    </row>
    <row r="1629" spans="1:26">
      <c r="A1629" s="27">
        <v>1628</v>
      </c>
      <c r="B1629" s="14" t="s">
        <v>6043</v>
      </c>
      <c r="C1629" s="15">
        <v>44258</v>
      </c>
      <c r="D1629" s="12">
        <f t="shared" si="124"/>
        <v>2021</v>
      </c>
      <c r="E1629" s="12">
        <f t="shared" si="125"/>
        <v>3</v>
      </c>
      <c r="F1629" s="15" t="str">
        <f t="shared" si="126"/>
        <v>2021-03</v>
      </c>
      <c r="G1629" s="15">
        <v>44258</v>
      </c>
      <c r="H1629" s="23">
        <f t="shared" si="128"/>
        <v>0</v>
      </c>
      <c r="I1629" s="14" t="s">
        <v>63</v>
      </c>
      <c r="J1629" s="14" t="s">
        <v>2469</v>
      </c>
      <c r="K1629" s="14" t="s">
        <v>2470</v>
      </c>
      <c r="L1629" s="14" t="s">
        <v>66</v>
      </c>
      <c r="M1629" s="14" t="s">
        <v>31</v>
      </c>
      <c r="N1629" s="14" t="s">
        <v>74</v>
      </c>
      <c r="O1629" s="14" t="s">
        <v>75</v>
      </c>
      <c r="P1629" s="14" t="s">
        <v>6044</v>
      </c>
      <c r="Q1629" s="14" t="s">
        <v>46</v>
      </c>
      <c r="R1629" s="14" t="s">
        <v>6045</v>
      </c>
      <c r="S1629" s="14" t="s">
        <v>48</v>
      </c>
      <c r="T1629" s="14" t="s">
        <v>78</v>
      </c>
      <c r="U1629" s="14" t="s">
        <v>1128</v>
      </c>
      <c r="V1629" s="16">
        <v>811.35</v>
      </c>
      <c r="W1629" s="13">
        <v>7</v>
      </c>
      <c r="X1629" s="17">
        <v>0.4</v>
      </c>
      <c r="Y1629" s="16">
        <v>51.7</v>
      </c>
      <c r="Z1629" s="31">
        <f t="shared" si="127"/>
        <v>6.3720958895667715E-2</v>
      </c>
    </row>
    <row r="1630" spans="1:26">
      <c r="A1630" s="26">
        <v>1629</v>
      </c>
      <c r="B1630" s="7" t="s">
        <v>6046</v>
      </c>
      <c r="C1630" s="8">
        <v>45360</v>
      </c>
      <c r="D1630" s="12">
        <f t="shared" si="124"/>
        <v>2024</v>
      </c>
      <c r="E1630" s="12">
        <f t="shared" si="125"/>
        <v>3</v>
      </c>
      <c r="F1630" s="8" t="str">
        <f t="shared" si="126"/>
        <v>2024-03</v>
      </c>
      <c r="G1630" s="8">
        <v>45366</v>
      </c>
      <c r="H1630" s="23">
        <f t="shared" si="128"/>
        <v>6</v>
      </c>
      <c r="I1630" s="7" t="s">
        <v>27</v>
      </c>
      <c r="J1630" s="7" t="s">
        <v>1783</v>
      </c>
      <c r="K1630" s="7" t="s">
        <v>1784</v>
      </c>
      <c r="L1630" s="7" t="s">
        <v>66</v>
      </c>
      <c r="M1630" s="7" t="s">
        <v>31</v>
      </c>
      <c r="N1630" s="7" t="s">
        <v>106</v>
      </c>
      <c r="O1630" s="7" t="s">
        <v>107</v>
      </c>
      <c r="P1630" s="7" t="s">
        <v>6047</v>
      </c>
      <c r="Q1630" s="7" t="s">
        <v>35</v>
      </c>
      <c r="R1630" s="7" t="s">
        <v>6048</v>
      </c>
      <c r="S1630" s="7" t="s">
        <v>37</v>
      </c>
      <c r="T1630" s="7" t="s">
        <v>38</v>
      </c>
      <c r="U1630" s="7" t="s">
        <v>39</v>
      </c>
      <c r="V1630" s="10">
        <v>2172.27</v>
      </c>
      <c r="W1630" s="6">
        <v>6</v>
      </c>
      <c r="X1630" s="11">
        <v>0</v>
      </c>
      <c r="Y1630" s="10">
        <v>129.52000000000001</v>
      </c>
      <c r="Z1630" s="30">
        <f t="shared" si="127"/>
        <v>5.962426401874537E-2</v>
      </c>
    </row>
    <row r="1631" spans="1:26">
      <c r="A1631" s="27">
        <v>1630</v>
      </c>
      <c r="B1631" s="14" t="s">
        <v>6049</v>
      </c>
      <c r="C1631" s="15">
        <v>44863</v>
      </c>
      <c r="D1631" s="12">
        <f t="shared" si="124"/>
        <v>2022</v>
      </c>
      <c r="E1631" s="12">
        <f t="shared" si="125"/>
        <v>10</v>
      </c>
      <c r="F1631" s="15" t="str">
        <f t="shared" si="126"/>
        <v>2022-10</v>
      </c>
      <c r="G1631" s="15">
        <v>44863</v>
      </c>
      <c r="H1631" s="23">
        <f t="shared" si="128"/>
        <v>0</v>
      </c>
      <c r="I1631" s="14" t="s">
        <v>63</v>
      </c>
      <c r="J1631" s="14" t="s">
        <v>1730</v>
      </c>
      <c r="K1631" s="14" t="s">
        <v>939</v>
      </c>
      <c r="L1631" s="14" t="s">
        <v>66</v>
      </c>
      <c r="M1631" s="14" t="s">
        <v>31</v>
      </c>
      <c r="N1631" s="14" t="s">
        <v>55</v>
      </c>
      <c r="O1631" s="14" t="s">
        <v>56</v>
      </c>
      <c r="P1631" s="14" t="s">
        <v>6050</v>
      </c>
      <c r="Q1631" s="14" t="s">
        <v>58</v>
      </c>
      <c r="R1631" s="14" t="s">
        <v>6051</v>
      </c>
      <c r="S1631" s="14" t="s">
        <v>48</v>
      </c>
      <c r="T1631" s="14" t="s">
        <v>49</v>
      </c>
      <c r="U1631" s="14" t="s">
        <v>50</v>
      </c>
      <c r="V1631" s="16">
        <v>646.91999999999996</v>
      </c>
      <c r="W1631" s="13">
        <v>10</v>
      </c>
      <c r="X1631" s="17">
        <v>0.2</v>
      </c>
      <c r="Y1631" s="16">
        <v>133.25</v>
      </c>
      <c r="Z1631" s="31">
        <f t="shared" si="127"/>
        <v>0.20597600939838004</v>
      </c>
    </row>
    <row r="1632" spans="1:26">
      <c r="A1632" s="26">
        <v>1631</v>
      </c>
      <c r="B1632" s="7" t="s">
        <v>6052</v>
      </c>
      <c r="C1632" s="8">
        <v>45046</v>
      </c>
      <c r="D1632" s="12">
        <f t="shared" si="124"/>
        <v>2023</v>
      </c>
      <c r="E1632" s="12">
        <f t="shared" si="125"/>
        <v>4</v>
      </c>
      <c r="F1632" s="8" t="str">
        <f t="shared" si="126"/>
        <v>2023-04</v>
      </c>
      <c r="G1632" s="8">
        <v>45053</v>
      </c>
      <c r="H1632" s="23">
        <f t="shared" si="128"/>
        <v>7</v>
      </c>
      <c r="I1632" s="7" t="s">
        <v>27</v>
      </c>
      <c r="J1632" s="7" t="s">
        <v>1582</v>
      </c>
      <c r="K1632" s="7" t="s">
        <v>926</v>
      </c>
      <c r="L1632" s="7" t="s">
        <v>30</v>
      </c>
      <c r="M1632" s="7" t="s">
        <v>31</v>
      </c>
      <c r="N1632" s="7" t="s">
        <v>313</v>
      </c>
      <c r="O1632" s="7" t="s">
        <v>314</v>
      </c>
      <c r="P1632" s="7" t="s">
        <v>6053</v>
      </c>
      <c r="Q1632" s="7" t="s">
        <v>146</v>
      </c>
      <c r="R1632" s="7" t="s">
        <v>6054</v>
      </c>
      <c r="S1632" s="7" t="s">
        <v>110</v>
      </c>
      <c r="T1632" s="7" t="s">
        <v>148</v>
      </c>
      <c r="U1632" s="7" t="s">
        <v>232</v>
      </c>
      <c r="V1632" s="10">
        <v>14093.39</v>
      </c>
      <c r="W1632" s="6">
        <v>14</v>
      </c>
      <c r="X1632" s="11">
        <v>0</v>
      </c>
      <c r="Y1632" s="10">
        <v>-2696.98</v>
      </c>
      <c r="Z1632" s="30">
        <f t="shared" si="127"/>
        <v>-0.19136488807873764</v>
      </c>
    </row>
    <row r="1633" spans="1:26">
      <c r="A1633" s="27">
        <v>1632</v>
      </c>
      <c r="B1633" s="14" t="s">
        <v>6055</v>
      </c>
      <c r="C1633" s="15">
        <v>44975</v>
      </c>
      <c r="D1633" s="12">
        <f t="shared" si="124"/>
        <v>2023</v>
      </c>
      <c r="E1633" s="12">
        <f t="shared" si="125"/>
        <v>2</v>
      </c>
      <c r="F1633" s="15" t="str">
        <f t="shared" si="126"/>
        <v>2023-02</v>
      </c>
      <c r="G1633" s="15">
        <v>44981</v>
      </c>
      <c r="H1633" s="23">
        <f t="shared" si="128"/>
        <v>6</v>
      </c>
      <c r="I1633" s="14" t="s">
        <v>27</v>
      </c>
      <c r="J1633" s="14" t="s">
        <v>3125</v>
      </c>
      <c r="K1633" s="14" t="s">
        <v>2705</v>
      </c>
      <c r="L1633" s="14" t="s">
        <v>30</v>
      </c>
      <c r="M1633" s="14" t="s">
        <v>31</v>
      </c>
      <c r="N1633" s="14" t="s">
        <v>74</v>
      </c>
      <c r="O1633" s="14" t="s">
        <v>75</v>
      </c>
      <c r="P1633" s="14" t="s">
        <v>6056</v>
      </c>
      <c r="Q1633" s="14" t="s">
        <v>46</v>
      </c>
      <c r="R1633" s="14" t="s">
        <v>6057</v>
      </c>
      <c r="S1633" s="14" t="s">
        <v>48</v>
      </c>
      <c r="T1633" s="14" t="s">
        <v>78</v>
      </c>
      <c r="U1633" s="14" t="s">
        <v>1128</v>
      </c>
      <c r="V1633" s="16">
        <v>2298.46</v>
      </c>
      <c r="W1633" s="13">
        <v>12</v>
      </c>
      <c r="X1633" s="17">
        <v>0.1</v>
      </c>
      <c r="Y1633" s="16">
        <v>408.54</v>
      </c>
      <c r="Z1633" s="31">
        <f t="shared" si="127"/>
        <v>0.17774509889230181</v>
      </c>
    </row>
    <row r="1634" spans="1:26">
      <c r="A1634" s="26">
        <v>1633</v>
      </c>
      <c r="B1634" s="7" t="s">
        <v>6058</v>
      </c>
      <c r="C1634" s="8">
        <v>44330</v>
      </c>
      <c r="D1634" s="12">
        <f t="shared" si="124"/>
        <v>2021</v>
      </c>
      <c r="E1634" s="12">
        <f t="shared" si="125"/>
        <v>5</v>
      </c>
      <c r="F1634" s="8" t="str">
        <f t="shared" si="126"/>
        <v>2021-05</v>
      </c>
      <c r="G1634" s="8">
        <v>44336</v>
      </c>
      <c r="H1634" s="23">
        <f t="shared" si="128"/>
        <v>6</v>
      </c>
      <c r="I1634" s="7" t="s">
        <v>52</v>
      </c>
      <c r="J1634" s="7" t="s">
        <v>246</v>
      </c>
      <c r="K1634" s="7" t="s">
        <v>247</v>
      </c>
      <c r="L1634" s="7" t="s">
        <v>66</v>
      </c>
      <c r="M1634" s="7" t="s">
        <v>31</v>
      </c>
      <c r="N1634" s="7" t="s">
        <v>106</v>
      </c>
      <c r="O1634" s="7" t="s">
        <v>107</v>
      </c>
      <c r="P1634" s="7" t="s">
        <v>6059</v>
      </c>
      <c r="Q1634" s="7" t="s">
        <v>35</v>
      </c>
      <c r="R1634" s="7" t="s">
        <v>6060</v>
      </c>
      <c r="S1634" s="7" t="s">
        <v>37</v>
      </c>
      <c r="T1634" s="7" t="s">
        <v>38</v>
      </c>
      <c r="U1634" s="7" t="s">
        <v>102</v>
      </c>
      <c r="V1634" s="10">
        <v>7890.86</v>
      </c>
      <c r="W1634" s="6">
        <v>12</v>
      </c>
      <c r="X1634" s="11">
        <v>0</v>
      </c>
      <c r="Y1634" s="10">
        <v>2543.79</v>
      </c>
      <c r="Z1634" s="30">
        <f t="shared" si="127"/>
        <v>0.32237170599909265</v>
      </c>
    </row>
    <row r="1635" spans="1:26">
      <c r="A1635" s="27">
        <v>1634</v>
      </c>
      <c r="B1635" s="14" t="s">
        <v>6061</v>
      </c>
      <c r="C1635" s="15">
        <v>44830</v>
      </c>
      <c r="D1635" s="12">
        <f t="shared" si="124"/>
        <v>2022</v>
      </c>
      <c r="E1635" s="12">
        <f t="shared" si="125"/>
        <v>9</v>
      </c>
      <c r="F1635" s="15" t="str">
        <f t="shared" si="126"/>
        <v>2022-09</v>
      </c>
      <c r="G1635" s="15">
        <v>44830</v>
      </c>
      <c r="H1635" s="23">
        <f t="shared" si="128"/>
        <v>0</v>
      </c>
      <c r="I1635" s="14" t="s">
        <v>63</v>
      </c>
      <c r="J1635" s="14" t="s">
        <v>3786</v>
      </c>
      <c r="K1635" s="14" t="s">
        <v>2344</v>
      </c>
      <c r="L1635" s="14" t="s">
        <v>30</v>
      </c>
      <c r="M1635" s="14" t="s">
        <v>31</v>
      </c>
      <c r="N1635" s="14" t="s">
        <v>143</v>
      </c>
      <c r="O1635" s="14" t="s">
        <v>144</v>
      </c>
      <c r="P1635" s="14" t="s">
        <v>6062</v>
      </c>
      <c r="Q1635" s="14" t="s">
        <v>146</v>
      </c>
      <c r="R1635" s="14" t="s">
        <v>6063</v>
      </c>
      <c r="S1635" s="14" t="s">
        <v>37</v>
      </c>
      <c r="T1635" s="14" t="s">
        <v>208</v>
      </c>
      <c r="U1635" s="14" t="s">
        <v>209</v>
      </c>
      <c r="V1635" s="16">
        <v>5157.8</v>
      </c>
      <c r="W1635" s="13">
        <v>7</v>
      </c>
      <c r="X1635" s="17">
        <v>0</v>
      </c>
      <c r="Y1635" s="16">
        <v>-707.83</v>
      </c>
      <c r="Z1635" s="31">
        <f t="shared" si="127"/>
        <v>-0.13723486757920045</v>
      </c>
    </row>
    <row r="1636" spans="1:26">
      <c r="A1636" s="26">
        <v>1635</v>
      </c>
      <c r="B1636" s="7" t="s">
        <v>6064</v>
      </c>
      <c r="C1636" s="8">
        <v>44395</v>
      </c>
      <c r="D1636" s="12">
        <f t="shared" si="124"/>
        <v>2021</v>
      </c>
      <c r="E1636" s="12">
        <f t="shared" si="125"/>
        <v>7</v>
      </c>
      <c r="F1636" s="8" t="str">
        <f t="shared" si="126"/>
        <v>2021-07</v>
      </c>
      <c r="G1636" s="8">
        <v>44400</v>
      </c>
      <c r="H1636" s="23">
        <f t="shared" si="128"/>
        <v>5</v>
      </c>
      <c r="I1636" s="7" t="s">
        <v>52</v>
      </c>
      <c r="J1636" s="7" t="s">
        <v>6065</v>
      </c>
      <c r="K1636" s="7" t="s">
        <v>1869</v>
      </c>
      <c r="L1636" s="7" t="s">
        <v>30</v>
      </c>
      <c r="M1636" s="7" t="s">
        <v>31</v>
      </c>
      <c r="N1636" s="7" t="s">
        <v>116</v>
      </c>
      <c r="O1636" s="7" t="s">
        <v>117</v>
      </c>
      <c r="P1636" s="7" t="s">
        <v>6066</v>
      </c>
      <c r="Q1636" s="7" t="s">
        <v>58</v>
      </c>
      <c r="R1636" s="7" t="s">
        <v>6067</v>
      </c>
      <c r="S1636" s="7" t="s">
        <v>110</v>
      </c>
      <c r="T1636" s="7" t="s">
        <v>243</v>
      </c>
      <c r="U1636" s="7" t="s">
        <v>481</v>
      </c>
      <c r="V1636" s="10">
        <v>13107.91</v>
      </c>
      <c r="W1636" s="6">
        <v>10</v>
      </c>
      <c r="X1636" s="11">
        <v>0.2</v>
      </c>
      <c r="Y1636" s="10">
        <v>-783.62</v>
      </c>
      <c r="Z1636" s="30">
        <f t="shared" si="127"/>
        <v>-5.9782223100402737E-2</v>
      </c>
    </row>
    <row r="1637" spans="1:26">
      <c r="A1637" s="27">
        <v>1636</v>
      </c>
      <c r="B1637" s="14" t="s">
        <v>6068</v>
      </c>
      <c r="C1637" s="15">
        <v>45099</v>
      </c>
      <c r="D1637" s="12">
        <f t="shared" si="124"/>
        <v>2023</v>
      </c>
      <c r="E1637" s="12">
        <f t="shared" si="125"/>
        <v>6</v>
      </c>
      <c r="F1637" s="15" t="str">
        <f t="shared" si="126"/>
        <v>2023-06</v>
      </c>
      <c r="G1637" s="15">
        <v>45106</v>
      </c>
      <c r="H1637" s="23">
        <f t="shared" si="128"/>
        <v>7</v>
      </c>
      <c r="I1637" s="14" t="s">
        <v>27</v>
      </c>
      <c r="J1637" s="14" t="s">
        <v>1369</v>
      </c>
      <c r="K1637" s="14" t="s">
        <v>1370</v>
      </c>
      <c r="L1637" s="14" t="s">
        <v>83</v>
      </c>
      <c r="M1637" s="14" t="s">
        <v>31</v>
      </c>
      <c r="N1637" s="14" t="s">
        <v>116</v>
      </c>
      <c r="O1637" s="14" t="s">
        <v>117</v>
      </c>
      <c r="P1637" s="14" t="s">
        <v>6069</v>
      </c>
      <c r="Q1637" s="14" t="s">
        <v>58</v>
      </c>
      <c r="R1637" s="14" t="s">
        <v>6070</v>
      </c>
      <c r="S1637" s="14" t="s">
        <v>37</v>
      </c>
      <c r="T1637" s="14" t="s">
        <v>38</v>
      </c>
      <c r="U1637" s="14" t="s">
        <v>177</v>
      </c>
      <c r="V1637" s="16">
        <v>1379.22</v>
      </c>
      <c r="W1637" s="13">
        <v>2</v>
      </c>
      <c r="X1637" s="17">
        <v>0.5</v>
      </c>
      <c r="Y1637" s="16">
        <v>471.23</v>
      </c>
      <c r="Z1637" s="31">
        <f t="shared" si="127"/>
        <v>0.34166412900044951</v>
      </c>
    </row>
    <row r="1638" spans="1:26">
      <c r="A1638" s="26">
        <v>1637</v>
      </c>
      <c r="B1638" s="7" t="s">
        <v>6071</v>
      </c>
      <c r="C1638" s="8">
        <v>45103</v>
      </c>
      <c r="D1638" s="12">
        <f t="shared" si="124"/>
        <v>2023</v>
      </c>
      <c r="E1638" s="12">
        <f t="shared" si="125"/>
        <v>6</v>
      </c>
      <c r="F1638" s="8" t="str">
        <f t="shared" si="126"/>
        <v>2023-06</v>
      </c>
      <c r="G1638" s="8">
        <v>45104</v>
      </c>
      <c r="H1638" s="23">
        <f t="shared" si="128"/>
        <v>1</v>
      </c>
      <c r="I1638" s="7" t="s">
        <v>122</v>
      </c>
      <c r="J1638" s="7" t="s">
        <v>2522</v>
      </c>
      <c r="K1638" s="7" t="s">
        <v>2523</v>
      </c>
      <c r="L1638" s="7" t="s">
        <v>66</v>
      </c>
      <c r="M1638" s="7" t="s">
        <v>31</v>
      </c>
      <c r="N1638" s="7" t="s">
        <v>711</v>
      </c>
      <c r="O1638" s="7" t="s">
        <v>712</v>
      </c>
      <c r="P1638" s="7" t="s">
        <v>6072</v>
      </c>
      <c r="Q1638" s="7" t="s">
        <v>35</v>
      </c>
      <c r="R1638" s="7" t="s">
        <v>6073</v>
      </c>
      <c r="S1638" s="7" t="s">
        <v>110</v>
      </c>
      <c r="T1638" s="7" t="s">
        <v>243</v>
      </c>
      <c r="U1638" s="7" t="s">
        <v>481</v>
      </c>
      <c r="V1638" s="10">
        <v>2464.3000000000002</v>
      </c>
      <c r="W1638" s="6">
        <v>4</v>
      </c>
      <c r="X1638" s="11">
        <v>0.5</v>
      </c>
      <c r="Y1638" s="10">
        <v>-437.86</v>
      </c>
      <c r="Z1638" s="30">
        <f t="shared" si="127"/>
        <v>-0.17768128880412287</v>
      </c>
    </row>
    <row r="1639" spans="1:26">
      <c r="A1639" s="27">
        <v>1638</v>
      </c>
      <c r="B1639" s="14" t="s">
        <v>6074</v>
      </c>
      <c r="C1639" s="15">
        <v>44289</v>
      </c>
      <c r="D1639" s="12">
        <f t="shared" si="124"/>
        <v>2021</v>
      </c>
      <c r="E1639" s="12">
        <f t="shared" si="125"/>
        <v>4</v>
      </c>
      <c r="F1639" s="15" t="str">
        <f t="shared" si="126"/>
        <v>2021-04</v>
      </c>
      <c r="G1639" s="15">
        <v>44289</v>
      </c>
      <c r="H1639" s="23">
        <f t="shared" si="128"/>
        <v>0</v>
      </c>
      <c r="I1639" s="14" t="s">
        <v>63</v>
      </c>
      <c r="J1639" s="14" t="s">
        <v>2572</v>
      </c>
      <c r="K1639" s="14" t="s">
        <v>722</v>
      </c>
      <c r="L1639" s="14" t="s">
        <v>66</v>
      </c>
      <c r="M1639" s="14" t="s">
        <v>31</v>
      </c>
      <c r="N1639" s="14" t="s">
        <v>106</v>
      </c>
      <c r="O1639" s="14" t="s">
        <v>107</v>
      </c>
      <c r="P1639" s="14" t="s">
        <v>6075</v>
      </c>
      <c r="Q1639" s="14" t="s">
        <v>35</v>
      </c>
      <c r="R1639" s="14" t="s">
        <v>6076</v>
      </c>
      <c r="S1639" s="14" t="s">
        <v>37</v>
      </c>
      <c r="T1639" s="14" t="s">
        <v>170</v>
      </c>
      <c r="U1639" s="14" t="s">
        <v>171</v>
      </c>
      <c r="V1639" s="16">
        <v>3467.04</v>
      </c>
      <c r="W1639" s="13">
        <v>9</v>
      </c>
      <c r="X1639" s="17">
        <v>0.3</v>
      </c>
      <c r="Y1639" s="16">
        <v>-306.3</v>
      </c>
      <c r="Z1639" s="31">
        <f t="shared" si="127"/>
        <v>-8.8346255018690298E-2</v>
      </c>
    </row>
    <row r="1640" spans="1:26">
      <c r="A1640" s="26">
        <v>1639</v>
      </c>
      <c r="B1640" s="7" t="s">
        <v>6077</v>
      </c>
      <c r="C1640" s="8">
        <v>44925</v>
      </c>
      <c r="D1640" s="12">
        <f t="shared" si="124"/>
        <v>2022</v>
      </c>
      <c r="E1640" s="12">
        <f t="shared" si="125"/>
        <v>12</v>
      </c>
      <c r="F1640" s="8" t="str">
        <f t="shared" si="126"/>
        <v>2022-12</v>
      </c>
      <c r="G1640" s="8">
        <v>44925</v>
      </c>
      <c r="H1640" s="23">
        <f t="shared" si="128"/>
        <v>0</v>
      </c>
      <c r="I1640" s="7" t="s">
        <v>63</v>
      </c>
      <c r="J1640" s="7" t="s">
        <v>985</v>
      </c>
      <c r="K1640" s="7" t="s">
        <v>455</v>
      </c>
      <c r="L1640" s="7" t="s">
        <v>66</v>
      </c>
      <c r="M1640" s="7" t="s">
        <v>31</v>
      </c>
      <c r="N1640" s="7" t="s">
        <v>91</v>
      </c>
      <c r="O1640" s="7" t="s">
        <v>92</v>
      </c>
      <c r="P1640" s="7" t="s">
        <v>6078</v>
      </c>
      <c r="Q1640" s="7" t="s">
        <v>46</v>
      </c>
      <c r="R1640" s="7" t="s">
        <v>6079</v>
      </c>
      <c r="S1640" s="7" t="s">
        <v>110</v>
      </c>
      <c r="T1640" s="7" t="s">
        <v>111</v>
      </c>
      <c r="U1640" s="7" t="s">
        <v>287</v>
      </c>
      <c r="V1640" s="10">
        <v>1102.1099999999999</v>
      </c>
      <c r="W1640" s="6">
        <v>10</v>
      </c>
      <c r="X1640" s="11">
        <v>0.2</v>
      </c>
      <c r="Y1640" s="10">
        <v>10.99</v>
      </c>
      <c r="Z1640" s="30">
        <f t="shared" si="127"/>
        <v>9.9717814011305601E-3</v>
      </c>
    </row>
    <row r="1641" spans="1:26">
      <c r="A1641" s="27">
        <v>1640</v>
      </c>
      <c r="B1641" s="14" t="s">
        <v>6080</v>
      </c>
      <c r="C1641" s="15">
        <v>45173</v>
      </c>
      <c r="D1641" s="12">
        <f t="shared" si="124"/>
        <v>2023</v>
      </c>
      <c r="E1641" s="12">
        <f t="shared" si="125"/>
        <v>9</v>
      </c>
      <c r="F1641" s="15" t="str">
        <f t="shared" si="126"/>
        <v>2023-09</v>
      </c>
      <c r="G1641" s="15">
        <v>45175</v>
      </c>
      <c r="H1641" s="23">
        <f t="shared" si="128"/>
        <v>2</v>
      </c>
      <c r="I1641" s="14" t="s">
        <v>122</v>
      </c>
      <c r="J1641" s="14" t="s">
        <v>4192</v>
      </c>
      <c r="K1641" s="14" t="s">
        <v>2247</v>
      </c>
      <c r="L1641" s="14" t="s">
        <v>30</v>
      </c>
      <c r="M1641" s="14" t="s">
        <v>31</v>
      </c>
      <c r="N1641" s="14" t="s">
        <v>181</v>
      </c>
      <c r="O1641" s="14" t="s">
        <v>107</v>
      </c>
      <c r="P1641" s="14" t="s">
        <v>6081</v>
      </c>
      <c r="Q1641" s="14" t="s">
        <v>35</v>
      </c>
      <c r="R1641" s="14" t="s">
        <v>6082</v>
      </c>
      <c r="S1641" s="14" t="s">
        <v>48</v>
      </c>
      <c r="T1641" s="14" t="s">
        <v>78</v>
      </c>
      <c r="U1641" s="14" t="s">
        <v>1128</v>
      </c>
      <c r="V1641" s="16">
        <v>447.59</v>
      </c>
      <c r="W1641" s="13">
        <v>2</v>
      </c>
      <c r="X1641" s="17">
        <v>0</v>
      </c>
      <c r="Y1641" s="16">
        <v>155.26</v>
      </c>
      <c r="Z1641" s="31">
        <f t="shared" si="127"/>
        <v>0.34687995710359926</v>
      </c>
    </row>
    <row r="1642" spans="1:26">
      <c r="A1642" s="26">
        <v>1641</v>
      </c>
      <c r="B1642" s="7" t="s">
        <v>6083</v>
      </c>
      <c r="C1642" s="8">
        <v>45373</v>
      </c>
      <c r="D1642" s="12">
        <f t="shared" si="124"/>
        <v>2024</v>
      </c>
      <c r="E1642" s="12">
        <f t="shared" si="125"/>
        <v>3</v>
      </c>
      <c r="F1642" s="8" t="str">
        <f t="shared" si="126"/>
        <v>2024-03</v>
      </c>
      <c r="G1642" s="8">
        <v>45376</v>
      </c>
      <c r="H1642" s="23">
        <f t="shared" si="128"/>
        <v>3</v>
      </c>
      <c r="I1642" s="7" t="s">
        <v>122</v>
      </c>
      <c r="J1642" s="7" t="s">
        <v>972</v>
      </c>
      <c r="K1642" s="7" t="s">
        <v>757</v>
      </c>
      <c r="L1642" s="7" t="s">
        <v>66</v>
      </c>
      <c r="M1642" s="7" t="s">
        <v>31</v>
      </c>
      <c r="N1642" s="7" t="s">
        <v>91</v>
      </c>
      <c r="O1642" s="7" t="s">
        <v>92</v>
      </c>
      <c r="P1642" s="7" t="s">
        <v>6084</v>
      </c>
      <c r="Q1642" s="7" t="s">
        <v>46</v>
      </c>
      <c r="R1642" s="7" t="s">
        <v>6085</v>
      </c>
      <c r="S1642" s="7" t="s">
        <v>37</v>
      </c>
      <c r="T1642" s="7" t="s">
        <v>60</v>
      </c>
      <c r="U1642" s="7" t="s">
        <v>61</v>
      </c>
      <c r="V1642" s="10">
        <v>10614.35</v>
      </c>
      <c r="W1642" s="6">
        <v>11</v>
      </c>
      <c r="X1642" s="11">
        <v>0</v>
      </c>
      <c r="Y1642" s="10">
        <v>-876.29</v>
      </c>
      <c r="Z1642" s="30">
        <f t="shared" si="127"/>
        <v>-8.2557104297484057E-2</v>
      </c>
    </row>
    <row r="1643" spans="1:26">
      <c r="A1643" s="27">
        <v>1642</v>
      </c>
      <c r="B1643" s="14" t="s">
        <v>6086</v>
      </c>
      <c r="C1643" s="15">
        <v>44650</v>
      </c>
      <c r="D1643" s="12">
        <f t="shared" si="124"/>
        <v>2022</v>
      </c>
      <c r="E1643" s="12">
        <f t="shared" si="125"/>
        <v>3</v>
      </c>
      <c r="F1643" s="15" t="str">
        <f t="shared" si="126"/>
        <v>2022-03</v>
      </c>
      <c r="G1643" s="15">
        <v>44657</v>
      </c>
      <c r="H1643" s="23">
        <f t="shared" si="128"/>
        <v>7</v>
      </c>
      <c r="I1643" s="14" t="s">
        <v>27</v>
      </c>
      <c r="J1643" s="14" t="s">
        <v>618</v>
      </c>
      <c r="K1643" s="14" t="s">
        <v>247</v>
      </c>
      <c r="L1643" s="14" t="s">
        <v>66</v>
      </c>
      <c r="M1643" s="14" t="s">
        <v>31</v>
      </c>
      <c r="N1643" s="14" t="s">
        <v>153</v>
      </c>
      <c r="O1643" s="14" t="s">
        <v>154</v>
      </c>
      <c r="P1643" s="14" t="s">
        <v>6087</v>
      </c>
      <c r="Q1643" s="14" t="s">
        <v>146</v>
      </c>
      <c r="R1643" s="14" t="s">
        <v>6088</v>
      </c>
      <c r="S1643" s="14" t="s">
        <v>37</v>
      </c>
      <c r="T1643" s="14" t="s">
        <v>60</v>
      </c>
      <c r="U1643" s="14" t="s">
        <v>61</v>
      </c>
      <c r="V1643" s="16">
        <v>1683.21</v>
      </c>
      <c r="W1643" s="13">
        <v>6</v>
      </c>
      <c r="X1643" s="17">
        <v>0.2</v>
      </c>
      <c r="Y1643" s="16">
        <v>-228.49</v>
      </c>
      <c r="Z1643" s="31">
        <f t="shared" si="127"/>
        <v>-0.13574657945235591</v>
      </c>
    </row>
    <row r="1644" spans="1:26">
      <c r="A1644" s="26">
        <v>1643</v>
      </c>
      <c r="B1644" s="7" t="s">
        <v>6089</v>
      </c>
      <c r="C1644" s="8">
        <v>45183</v>
      </c>
      <c r="D1644" s="12">
        <f t="shared" si="124"/>
        <v>2023</v>
      </c>
      <c r="E1644" s="12">
        <f t="shared" si="125"/>
        <v>9</v>
      </c>
      <c r="F1644" s="8" t="str">
        <f t="shared" si="126"/>
        <v>2023-09</v>
      </c>
      <c r="G1644" s="8">
        <v>45186</v>
      </c>
      <c r="H1644" s="23">
        <f t="shared" si="128"/>
        <v>3</v>
      </c>
      <c r="I1644" s="7" t="s">
        <v>52</v>
      </c>
      <c r="J1644" s="7" t="s">
        <v>1814</v>
      </c>
      <c r="K1644" s="7" t="s">
        <v>1815</v>
      </c>
      <c r="L1644" s="7" t="s">
        <v>66</v>
      </c>
      <c r="M1644" s="7" t="s">
        <v>31</v>
      </c>
      <c r="N1644" s="7" t="s">
        <v>116</v>
      </c>
      <c r="O1644" s="7" t="s">
        <v>117</v>
      </c>
      <c r="P1644" s="7" t="s">
        <v>6090</v>
      </c>
      <c r="Q1644" s="7" t="s">
        <v>58</v>
      </c>
      <c r="R1644" s="7" t="s">
        <v>6091</v>
      </c>
      <c r="S1644" s="7" t="s">
        <v>110</v>
      </c>
      <c r="T1644" s="7" t="s">
        <v>223</v>
      </c>
      <c r="U1644" s="7" t="s">
        <v>449</v>
      </c>
      <c r="V1644" s="10">
        <v>5158.4799999999996</v>
      </c>
      <c r="W1644" s="6">
        <v>6</v>
      </c>
      <c r="X1644" s="11">
        <v>0.5</v>
      </c>
      <c r="Y1644" s="10">
        <v>-876.22</v>
      </c>
      <c r="Z1644" s="30">
        <f t="shared" si="127"/>
        <v>-0.16986011383198155</v>
      </c>
    </row>
    <row r="1645" spans="1:26">
      <c r="A1645" s="27">
        <v>1644</v>
      </c>
      <c r="B1645" s="14" t="s">
        <v>6092</v>
      </c>
      <c r="C1645" s="15">
        <v>44801</v>
      </c>
      <c r="D1645" s="12">
        <f t="shared" si="124"/>
        <v>2022</v>
      </c>
      <c r="E1645" s="12">
        <f t="shared" si="125"/>
        <v>8</v>
      </c>
      <c r="F1645" s="15" t="str">
        <f t="shared" si="126"/>
        <v>2022-08</v>
      </c>
      <c r="G1645" s="15">
        <v>44801</v>
      </c>
      <c r="H1645" s="23">
        <f t="shared" si="128"/>
        <v>0</v>
      </c>
      <c r="I1645" s="14" t="s">
        <v>63</v>
      </c>
      <c r="J1645" s="14" t="s">
        <v>553</v>
      </c>
      <c r="K1645" s="14" t="s">
        <v>554</v>
      </c>
      <c r="L1645" s="14" t="s">
        <v>66</v>
      </c>
      <c r="M1645" s="14" t="s">
        <v>31</v>
      </c>
      <c r="N1645" s="14" t="s">
        <v>32</v>
      </c>
      <c r="O1645" s="14" t="s">
        <v>33</v>
      </c>
      <c r="P1645" s="14" t="s">
        <v>6093</v>
      </c>
      <c r="Q1645" s="14" t="s">
        <v>35</v>
      </c>
      <c r="R1645" s="14" t="s">
        <v>6094</v>
      </c>
      <c r="S1645" s="14" t="s">
        <v>37</v>
      </c>
      <c r="T1645" s="14" t="s">
        <v>208</v>
      </c>
      <c r="U1645" s="14" t="s">
        <v>265</v>
      </c>
      <c r="V1645" s="16">
        <v>10954.74</v>
      </c>
      <c r="W1645" s="13">
        <v>12</v>
      </c>
      <c r="X1645" s="17">
        <v>0.1</v>
      </c>
      <c r="Y1645" s="16">
        <v>1563.68</v>
      </c>
      <c r="Z1645" s="31">
        <f t="shared" si="127"/>
        <v>0.14274003764580448</v>
      </c>
    </row>
    <row r="1646" spans="1:26">
      <c r="A1646" s="26">
        <v>1645</v>
      </c>
      <c r="B1646" s="7" t="s">
        <v>6095</v>
      </c>
      <c r="C1646" s="8">
        <v>45083</v>
      </c>
      <c r="D1646" s="12">
        <f t="shared" si="124"/>
        <v>2023</v>
      </c>
      <c r="E1646" s="12">
        <f t="shared" si="125"/>
        <v>6</v>
      </c>
      <c r="F1646" s="8" t="str">
        <f t="shared" si="126"/>
        <v>2023-06</v>
      </c>
      <c r="G1646" s="8">
        <v>45083</v>
      </c>
      <c r="H1646" s="23">
        <f t="shared" si="128"/>
        <v>0</v>
      </c>
      <c r="I1646" s="7" t="s">
        <v>63</v>
      </c>
      <c r="J1646" s="7" t="s">
        <v>301</v>
      </c>
      <c r="K1646" s="7" t="s">
        <v>302</v>
      </c>
      <c r="L1646" s="7" t="s">
        <v>66</v>
      </c>
      <c r="M1646" s="7" t="s">
        <v>31</v>
      </c>
      <c r="N1646" s="7" t="s">
        <v>43</v>
      </c>
      <c r="O1646" s="7" t="s">
        <v>44</v>
      </c>
      <c r="P1646" s="7" t="s">
        <v>6096</v>
      </c>
      <c r="Q1646" s="7" t="s">
        <v>46</v>
      </c>
      <c r="R1646" s="7" t="s">
        <v>6097</v>
      </c>
      <c r="S1646" s="7" t="s">
        <v>110</v>
      </c>
      <c r="T1646" s="7" t="s">
        <v>111</v>
      </c>
      <c r="U1646" s="7" t="s">
        <v>287</v>
      </c>
      <c r="V1646" s="10">
        <v>14881.48</v>
      </c>
      <c r="W1646" s="6">
        <v>12</v>
      </c>
      <c r="X1646" s="11">
        <v>0</v>
      </c>
      <c r="Y1646" s="10">
        <v>3172.25</v>
      </c>
      <c r="Z1646" s="30">
        <f t="shared" si="127"/>
        <v>0.21316764192808779</v>
      </c>
    </row>
    <row r="1647" spans="1:26">
      <c r="A1647" s="27">
        <v>1646</v>
      </c>
      <c r="B1647" s="14" t="s">
        <v>6098</v>
      </c>
      <c r="C1647" s="15">
        <v>44232</v>
      </c>
      <c r="D1647" s="12">
        <f t="shared" si="124"/>
        <v>2021</v>
      </c>
      <c r="E1647" s="12">
        <f t="shared" si="125"/>
        <v>2</v>
      </c>
      <c r="F1647" s="15" t="str">
        <f t="shared" si="126"/>
        <v>2021-02</v>
      </c>
      <c r="G1647" s="15">
        <v>44235</v>
      </c>
      <c r="H1647" s="23">
        <f t="shared" si="128"/>
        <v>3</v>
      </c>
      <c r="I1647" s="14" t="s">
        <v>52</v>
      </c>
      <c r="J1647" s="14" t="s">
        <v>5925</v>
      </c>
      <c r="K1647" s="14" t="s">
        <v>411</v>
      </c>
      <c r="L1647" s="14" t="s">
        <v>66</v>
      </c>
      <c r="M1647" s="14" t="s">
        <v>31</v>
      </c>
      <c r="N1647" s="14" t="s">
        <v>106</v>
      </c>
      <c r="O1647" s="14" t="s">
        <v>107</v>
      </c>
      <c r="P1647" s="14" t="s">
        <v>6099</v>
      </c>
      <c r="Q1647" s="14" t="s">
        <v>35</v>
      </c>
      <c r="R1647" s="14" t="s">
        <v>6100</v>
      </c>
      <c r="S1647" s="14" t="s">
        <v>110</v>
      </c>
      <c r="T1647" s="14" t="s">
        <v>223</v>
      </c>
      <c r="U1647" s="14" t="s">
        <v>495</v>
      </c>
      <c r="V1647" s="16">
        <v>584.22</v>
      </c>
      <c r="W1647" s="13">
        <v>3</v>
      </c>
      <c r="X1647" s="17">
        <v>0</v>
      </c>
      <c r="Y1647" s="16">
        <v>-103.32</v>
      </c>
      <c r="Z1647" s="31">
        <f t="shared" si="127"/>
        <v>-0.17685118619698056</v>
      </c>
    </row>
    <row r="1648" spans="1:26">
      <c r="A1648" s="26">
        <v>1647</v>
      </c>
      <c r="B1648" s="7" t="s">
        <v>6101</v>
      </c>
      <c r="C1648" s="8">
        <v>45560</v>
      </c>
      <c r="D1648" s="12">
        <f t="shared" si="124"/>
        <v>2024</v>
      </c>
      <c r="E1648" s="12">
        <f t="shared" si="125"/>
        <v>9</v>
      </c>
      <c r="F1648" s="8" t="str">
        <f t="shared" si="126"/>
        <v>2024-09</v>
      </c>
      <c r="G1648" s="8">
        <v>45564</v>
      </c>
      <c r="H1648" s="23">
        <f t="shared" si="128"/>
        <v>4</v>
      </c>
      <c r="I1648" s="7" t="s">
        <v>52</v>
      </c>
      <c r="J1648" s="7" t="s">
        <v>3954</v>
      </c>
      <c r="K1648" s="7" t="s">
        <v>3121</v>
      </c>
      <c r="L1648" s="7" t="s">
        <v>30</v>
      </c>
      <c r="M1648" s="7" t="s">
        <v>31</v>
      </c>
      <c r="N1648" s="7" t="s">
        <v>711</v>
      </c>
      <c r="O1648" s="7" t="s">
        <v>712</v>
      </c>
      <c r="P1648" s="7" t="s">
        <v>6102</v>
      </c>
      <c r="Q1648" s="7" t="s">
        <v>35</v>
      </c>
      <c r="R1648" s="7" t="s">
        <v>6103</v>
      </c>
      <c r="S1648" s="7" t="s">
        <v>48</v>
      </c>
      <c r="T1648" s="7" t="s">
        <v>129</v>
      </c>
      <c r="U1648" s="7" t="s">
        <v>1450</v>
      </c>
      <c r="V1648" s="10">
        <v>296.7</v>
      </c>
      <c r="W1648" s="6">
        <v>5</v>
      </c>
      <c r="X1648" s="11">
        <v>0.5</v>
      </c>
      <c r="Y1648" s="10">
        <v>35.51</v>
      </c>
      <c r="Z1648" s="30">
        <f t="shared" si="127"/>
        <v>0.11968318166498146</v>
      </c>
    </row>
    <row r="1649" spans="1:26">
      <c r="A1649" s="27">
        <v>1648</v>
      </c>
      <c r="B1649" s="14" t="s">
        <v>6104</v>
      </c>
      <c r="C1649" s="15">
        <v>44465</v>
      </c>
      <c r="D1649" s="12">
        <f t="shared" si="124"/>
        <v>2021</v>
      </c>
      <c r="E1649" s="12">
        <f t="shared" si="125"/>
        <v>9</v>
      </c>
      <c r="F1649" s="15" t="str">
        <f t="shared" si="126"/>
        <v>2021-09</v>
      </c>
      <c r="G1649" s="15">
        <v>44468</v>
      </c>
      <c r="H1649" s="23">
        <f t="shared" si="128"/>
        <v>3</v>
      </c>
      <c r="I1649" s="14" t="s">
        <v>52</v>
      </c>
      <c r="J1649" s="14" t="s">
        <v>1544</v>
      </c>
      <c r="K1649" s="14" t="s">
        <v>1545</v>
      </c>
      <c r="L1649" s="14" t="s">
        <v>30</v>
      </c>
      <c r="M1649" s="14" t="s">
        <v>31</v>
      </c>
      <c r="N1649" s="14" t="s">
        <v>313</v>
      </c>
      <c r="O1649" s="14" t="s">
        <v>314</v>
      </c>
      <c r="P1649" s="14" t="s">
        <v>6105</v>
      </c>
      <c r="Q1649" s="14" t="s">
        <v>146</v>
      </c>
      <c r="R1649" s="14" t="s">
        <v>6106</v>
      </c>
      <c r="S1649" s="14" t="s">
        <v>48</v>
      </c>
      <c r="T1649" s="14" t="s">
        <v>298</v>
      </c>
      <c r="U1649" s="14" t="s">
        <v>299</v>
      </c>
      <c r="V1649" s="16">
        <v>203.76</v>
      </c>
      <c r="W1649" s="13">
        <v>2</v>
      </c>
      <c r="X1649" s="17">
        <v>0.5</v>
      </c>
      <c r="Y1649" s="16">
        <v>72.8</v>
      </c>
      <c r="Z1649" s="31">
        <f t="shared" si="127"/>
        <v>0.35728307813113469</v>
      </c>
    </row>
    <row r="1650" spans="1:26">
      <c r="A1650" s="26">
        <v>1649</v>
      </c>
      <c r="B1650" s="7" t="s">
        <v>6107</v>
      </c>
      <c r="C1650" s="8">
        <v>45563</v>
      </c>
      <c r="D1650" s="12">
        <f t="shared" si="124"/>
        <v>2024</v>
      </c>
      <c r="E1650" s="12">
        <f t="shared" si="125"/>
        <v>9</v>
      </c>
      <c r="F1650" s="8" t="str">
        <f t="shared" si="126"/>
        <v>2024-09</v>
      </c>
      <c r="G1650" s="8">
        <v>45569</v>
      </c>
      <c r="H1650" s="23">
        <f t="shared" si="128"/>
        <v>6</v>
      </c>
      <c r="I1650" s="7" t="s">
        <v>27</v>
      </c>
      <c r="J1650" s="7" t="s">
        <v>301</v>
      </c>
      <c r="K1650" s="7" t="s">
        <v>302</v>
      </c>
      <c r="L1650" s="7" t="s">
        <v>66</v>
      </c>
      <c r="M1650" s="7" t="s">
        <v>31</v>
      </c>
      <c r="N1650" s="7" t="s">
        <v>43</v>
      </c>
      <c r="O1650" s="7" t="s">
        <v>44</v>
      </c>
      <c r="P1650" s="7" t="s">
        <v>6108</v>
      </c>
      <c r="Q1650" s="7" t="s">
        <v>46</v>
      </c>
      <c r="R1650" s="7" t="s">
        <v>6109</v>
      </c>
      <c r="S1650" s="7" t="s">
        <v>110</v>
      </c>
      <c r="T1650" s="7" t="s">
        <v>111</v>
      </c>
      <c r="U1650" s="7" t="s">
        <v>216</v>
      </c>
      <c r="V1650" s="10">
        <v>5971.96</v>
      </c>
      <c r="W1650" s="6">
        <v>8</v>
      </c>
      <c r="X1650" s="11">
        <v>0</v>
      </c>
      <c r="Y1650" s="10">
        <v>-998.74</v>
      </c>
      <c r="Z1650" s="30">
        <f t="shared" si="127"/>
        <v>-0.1672382266458583</v>
      </c>
    </row>
    <row r="1651" spans="1:26">
      <c r="A1651" s="27">
        <v>1650</v>
      </c>
      <c r="B1651" s="14" t="s">
        <v>6110</v>
      </c>
      <c r="C1651" s="15">
        <v>44895</v>
      </c>
      <c r="D1651" s="12">
        <f t="shared" si="124"/>
        <v>2022</v>
      </c>
      <c r="E1651" s="12">
        <f t="shared" si="125"/>
        <v>11</v>
      </c>
      <c r="F1651" s="15" t="str">
        <f t="shared" si="126"/>
        <v>2022-11</v>
      </c>
      <c r="G1651" s="15">
        <v>44901</v>
      </c>
      <c r="H1651" s="23">
        <f t="shared" si="128"/>
        <v>6</v>
      </c>
      <c r="I1651" s="14" t="s">
        <v>52</v>
      </c>
      <c r="J1651" s="14" t="s">
        <v>534</v>
      </c>
      <c r="K1651" s="14" t="s">
        <v>535</v>
      </c>
      <c r="L1651" s="14" t="s">
        <v>30</v>
      </c>
      <c r="M1651" s="14" t="s">
        <v>31</v>
      </c>
      <c r="N1651" s="14" t="s">
        <v>116</v>
      </c>
      <c r="O1651" s="14" t="s">
        <v>117</v>
      </c>
      <c r="P1651" s="14" t="s">
        <v>6111</v>
      </c>
      <c r="Q1651" s="14" t="s">
        <v>58</v>
      </c>
      <c r="R1651" s="14" t="s">
        <v>6112</v>
      </c>
      <c r="S1651" s="14" t="s">
        <v>37</v>
      </c>
      <c r="T1651" s="14" t="s">
        <v>60</v>
      </c>
      <c r="U1651" s="14" t="s">
        <v>61</v>
      </c>
      <c r="V1651" s="16">
        <v>3321.63</v>
      </c>
      <c r="W1651" s="13">
        <v>5</v>
      </c>
      <c r="X1651" s="17">
        <v>0.2</v>
      </c>
      <c r="Y1651" s="16">
        <v>-379.31</v>
      </c>
      <c r="Z1651" s="31">
        <f t="shared" si="127"/>
        <v>-0.11419393490545304</v>
      </c>
    </row>
    <row r="1652" spans="1:26">
      <c r="A1652" s="26">
        <v>1651</v>
      </c>
      <c r="B1652" s="7" t="s">
        <v>6113</v>
      </c>
      <c r="C1652" s="8">
        <v>44641</v>
      </c>
      <c r="D1652" s="12">
        <f t="shared" si="124"/>
        <v>2022</v>
      </c>
      <c r="E1652" s="12">
        <f t="shared" si="125"/>
        <v>3</v>
      </c>
      <c r="F1652" s="8" t="str">
        <f t="shared" si="126"/>
        <v>2022-03</v>
      </c>
      <c r="G1652" s="8">
        <v>44641</v>
      </c>
      <c r="H1652" s="23">
        <f t="shared" si="128"/>
        <v>0</v>
      </c>
      <c r="I1652" s="7" t="s">
        <v>63</v>
      </c>
      <c r="J1652" s="7" t="s">
        <v>972</v>
      </c>
      <c r="K1652" s="7" t="s">
        <v>757</v>
      </c>
      <c r="L1652" s="7" t="s">
        <v>66</v>
      </c>
      <c r="M1652" s="7" t="s">
        <v>31</v>
      </c>
      <c r="N1652" s="7" t="s">
        <v>91</v>
      </c>
      <c r="O1652" s="7" t="s">
        <v>92</v>
      </c>
      <c r="P1652" s="7" t="s">
        <v>6114</v>
      </c>
      <c r="Q1652" s="7" t="s">
        <v>46</v>
      </c>
      <c r="R1652" s="7" t="s">
        <v>6115</v>
      </c>
      <c r="S1652" s="7" t="s">
        <v>48</v>
      </c>
      <c r="T1652" s="7" t="s">
        <v>434</v>
      </c>
      <c r="U1652" s="7" t="s">
        <v>1382</v>
      </c>
      <c r="V1652" s="10">
        <v>725.14</v>
      </c>
      <c r="W1652" s="6">
        <v>13</v>
      </c>
      <c r="X1652" s="11">
        <v>0.3</v>
      </c>
      <c r="Y1652" s="10">
        <v>277.04000000000002</v>
      </c>
      <c r="Z1652" s="30">
        <f t="shared" si="127"/>
        <v>0.38205036268858433</v>
      </c>
    </row>
    <row r="1653" spans="1:26">
      <c r="A1653" s="27">
        <v>1652</v>
      </c>
      <c r="B1653" s="14" t="s">
        <v>6116</v>
      </c>
      <c r="C1653" s="15">
        <v>45220</v>
      </c>
      <c r="D1653" s="12">
        <f t="shared" si="124"/>
        <v>2023</v>
      </c>
      <c r="E1653" s="12">
        <f t="shared" si="125"/>
        <v>10</v>
      </c>
      <c r="F1653" s="15" t="str">
        <f t="shared" si="126"/>
        <v>2023-10</v>
      </c>
      <c r="G1653" s="15">
        <v>45225</v>
      </c>
      <c r="H1653" s="23">
        <f t="shared" si="128"/>
        <v>5</v>
      </c>
      <c r="I1653" s="14" t="s">
        <v>27</v>
      </c>
      <c r="J1653" s="14" t="s">
        <v>5908</v>
      </c>
      <c r="K1653" s="14" t="s">
        <v>5909</v>
      </c>
      <c r="L1653" s="14" t="s">
        <v>83</v>
      </c>
      <c r="M1653" s="14" t="s">
        <v>31</v>
      </c>
      <c r="N1653" s="14" t="s">
        <v>125</v>
      </c>
      <c r="O1653" s="14" t="s">
        <v>126</v>
      </c>
      <c r="P1653" s="14" t="s">
        <v>6117</v>
      </c>
      <c r="Q1653" s="14" t="s">
        <v>58</v>
      </c>
      <c r="R1653" s="14" t="s">
        <v>6118</v>
      </c>
      <c r="S1653" s="14" t="s">
        <v>48</v>
      </c>
      <c r="T1653" s="14" t="s">
        <v>78</v>
      </c>
      <c r="U1653" s="14" t="s">
        <v>1128</v>
      </c>
      <c r="V1653" s="16">
        <v>1685.42</v>
      </c>
      <c r="W1653" s="13">
        <v>14</v>
      </c>
      <c r="X1653" s="17">
        <v>0.3</v>
      </c>
      <c r="Y1653" s="16">
        <v>461.9</v>
      </c>
      <c r="Z1653" s="31">
        <f t="shared" si="127"/>
        <v>0.27405631830641619</v>
      </c>
    </row>
    <row r="1654" spans="1:26">
      <c r="A1654" s="26">
        <v>1653</v>
      </c>
      <c r="B1654" s="7" t="s">
        <v>6119</v>
      </c>
      <c r="C1654" s="8">
        <v>44268</v>
      </c>
      <c r="D1654" s="12">
        <f t="shared" si="124"/>
        <v>2021</v>
      </c>
      <c r="E1654" s="12">
        <f t="shared" si="125"/>
        <v>3</v>
      </c>
      <c r="F1654" s="8" t="str">
        <f t="shared" si="126"/>
        <v>2021-03</v>
      </c>
      <c r="G1654" s="8">
        <v>44270</v>
      </c>
      <c r="H1654" s="23">
        <f t="shared" si="128"/>
        <v>2</v>
      </c>
      <c r="I1654" s="7" t="s">
        <v>122</v>
      </c>
      <c r="J1654" s="7" t="s">
        <v>5203</v>
      </c>
      <c r="K1654" s="7" t="s">
        <v>1815</v>
      </c>
      <c r="L1654" s="7" t="s">
        <v>30</v>
      </c>
      <c r="M1654" s="7" t="s">
        <v>31</v>
      </c>
      <c r="N1654" s="7" t="s">
        <v>220</v>
      </c>
      <c r="O1654" s="7" t="s">
        <v>220</v>
      </c>
      <c r="P1654" s="7" t="s">
        <v>6120</v>
      </c>
      <c r="Q1654" s="7" t="s">
        <v>58</v>
      </c>
      <c r="R1654" s="7" t="s">
        <v>6121</v>
      </c>
      <c r="S1654" s="7" t="s">
        <v>48</v>
      </c>
      <c r="T1654" s="7" t="s">
        <v>78</v>
      </c>
      <c r="U1654" s="7" t="s">
        <v>956</v>
      </c>
      <c r="V1654" s="10">
        <v>2316.79</v>
      </c>
      <c r="W1654" s="6">
        <v>14</v>
      </c>
      <c r="X1654" s="11">
        <v>0.2</v>
      </c>
      <c r="Y1654" s="10">
        <v>-179.92</v>
      </c>
      <c r="Z1654" s="30">
        <f t="shared" si="127"/>
        <v>-7.7659174979173767E-2</v>
      </c>
    </row>
    <row r="1655" spans="1:26">
      <c r="A1655" s="27">
        <v>1654</v>
      </c>
      <c r="B1655" s="14" t="s">
        <v>6122</v>
      </c>
      <c r="C1655" s="15">
        <v>44357</v>
      </c>
      <c r="D1655" s="12">
        <f t="shared" si="124"/>
        <v>2021</v>
      </c>
      <c r="E1655" s="12">
        <f t="shared" si="125"/>
        <v>6</v>
      </c>
      <c r="F1655" s="15" t="str">
        <f t="shared" si="126"/>
        <v>2021-06</v>
      </c>
      <c r="G1655" s="15">
        <v>44359</v>
      </c>
      <c r="H1655" s="23">
        <f t="shared" si="128"/>
        <v>2</v>
      </c>
      <c r="I1655" s="14" t="s">
        <v>122</v>
      </c>
      <c r="J1655" s="14" t="s">
        <v>2663</v>
      </c>
      <c r="K1655" s="14" t="s">
        <v>2664</v>
      </c>
      <c r="L1655" s="14" t="s">
        <v>83</v>
      </c>
      <c r="M1655" s="14" t="s">
        <v>31</v>
      </c>
      <c r="N1655" s="14" t="s">
        <v>143</v>
      </c>
      <c r="O1655" s="14" t="s">
        <v>144</v>
      </c>
      <c r="P1655" s="14" t="s">
        <v>6123</v>
      </c>
      <c r="Q1655" s="14" t="s">
        <v>146</v>
      </c>
      <c r="R1655" s="14" t="s">
        <v>6124</v>
      </c>
      <c r="S1655" s="14" t="s">
        <v>37</v>
      </c>
      <c r="T1655" s="14" t="s">
        <v>208</v>
      </c>
      <c r="U1655" s="14" t="s">
        <v>408</v>
      </c>
      <c r="V1655" s="16">
        <v>975.94</v>
      </c>
      <c r="W1655" s="13">
        <v>4</v>
      </c>
      <c r="X1655" s="17">
        <v>0.5</v>
      </c>
      <c r="Y1655" s="16">
        <v>63.23</v>
      </c>
      <c r="Z1655" s="31">
        <f t="shared" si="127"/>
        <v>6.478881898477365E-2</v>
      </c>
    </row>
    <row r="1656" spans="1:26">
      <c r="A1656" s="26">
        <v>1655</v>
      </c>
      <c r="B1656" s="7" t="s">
        <v>6125</v>
      </c>
      <c r="C1656" s="8">
        <v>44904</v>
      </c>
      <c r="D1656" s="12">
        <f t="shared" si="124"/>
        <v>2022</v>
      </c>
      <c r="E1656" s="12">
        <f t="shared" si="125"/>
        <v>12</v>
      </c>
      <c r="F1656" s="8" t="str">
        <f t="shared" si="126"/>
        <v>2022-12</v>
      </c>
      <c r="G1656" s="8">
        <v>44904</v>
      </c>
      <c r="H1656" s="23">
        <f t="shared" si="128"/>
        <v>0</v>
      </c>
      <c r="I1656" s="7" t="s">
        <v>63</v>
      </c>
      <c r="J1656" s="7" t="s">
        <v>1671</v>
      </c>
      <c r="K1656" s="7" t="s">
        <v>1672</v>
      </c>
      <c r="L1656" s="7" t="s">
        <v>66</v>
      </c>
      <c r="M1656" s="7" t="s">
        <v>31</v>
      </c>
      <c r="N1656" s="7" t="s">
        <v>181</v>
      </c>
      <c r="O1656" s="7" t="s">
        <v>107</v>
      </c>
      <c r="P1656" s="7" t="s">
        <v>6126</v>
      </c>
      <c r="Q1656" s="7" t="s">
        <v>35</v>
      </c>
      <c r="R1656" s="7" t="s">
        <v>6127</v>
      </c>
      <c r="S1656" s="7" t="s">
        <v>48</v>
      </c>
      <c r="T1656" s="7" t="s">
        <v>129</v>
      </c>
      <c r="U1656" s="7" t="s">
        <v>130</v>
      </c>
      <c r="V1656" s="10">
        <v>431.38</v>
      </c>
      <c r="W1656" s="6">
        <v>5</v>
      </c>
      <c r="X1656" s="11">
        <v>0.3</v>
      </c>
      <c r="Y1656" s="10">
        <v>32.82</v>
      </c>
      <c r="Z1656" s="30">
        <f t="shared" si="127"/>
        <v>7.6081413139227602E-2</v>
      </c>
    </row>
    <row r="1657" spans="1:26">
      <c r="A1657" s="27">
        <v>1656</v>
      </c>
      <c r="B1657" s="14" t="s">
        <v>6128</v>
      </c>
      <c r="C1657" s="15">
        <v>44990</v>
      </c>
      <c r="D1657" s="12">
        <f t="shared" si="124"/>
        <v>2023</v>
      </c>
      <c r="E1657" s="12">
        <f t="shared" si="125"/>
        <v>3</v>
      </c>
      <c r="F1657" s="15" t="str">
        <f t="shared" si="126"/>
        <v>2023-03</v>
      </c>
      <c r="G1657" s="15">
        <v>44996</v>
      </c>
      <c r="H1657" s="23">
        <f t="shared" si="128"/>
        <v>6</v>
      </c>
      <c r="I1657" s="14" t="s">
        <v>52</v>
      </c>
      <c r="J1657" s="14" t="s">
        <v>2378</v>
      </c>
      <c r="K1657" s="14" t="s">
        <v>1628</v>
      </c>
      <c r="L1657" s="14" t="s">
        <v>66</v>
      </c>
      <c r="M1657" s="14" t="s">
        <v>31</v>
      </c>
      <c r="N1657" s="14" t="s">
        <v>283</v>
      </c>
      <c r="O1657" s="14" t="s">
        <v>284</v>
      </c>
      <c r="P1657" s="14" t="s">
        <v>6129</v>
      </c>
      <c r="Q1657" s="14" t="s">
        <v>146</v>
      </c>
      <c r="R1657" s="14" t="s">
        <v>6130</v>
      </c>
      <c r="S1657" s="14" t="s">
        <v>110</v>
      </c>
      <c r="T1657" s="14" t="s">
        <v>148</v>
      </c>
      <c r="U1657" s="14" t="s">
        <v>237</v>
      </c>
      <c r="V1657" s="16">
        <v>18123.53</v>
      </c>
      <c r="W1657" s="13">
        <v>13</v>
      </c>
      <c r="X1657" s="17">
        <v>0.1</v>
      </c>
      <c r="Y1657" s="16">
        <v>-550.17999999999995</v>
      </c>
      <c r="Z1657" s="31">
        <f t="shared" si="127"/>
        <v>-3.0357220695968169E-2</v>
      </c>
    </row>
    <row r="1658" spans="1:26">
      <c r="A1658" s="26">
        <v>1657</v>
      </c>
      <c r="B1658" s="7" t="s">
        <v>6131</v>
      </c>
      <c r="C1658" s="8">
        <v>45414</v>
      </c>
      <c r="D1658" s="12">
        <f t="shared" si="124"/>
        <v>2024</v>
      </c>
      <c r="E1658" s="12">
        <f t="shared" si="125"/>
        <v>5</v>
      </c>
      <c r="F1658" s="8" t="str">
        <f t="shared" si="126"/>
        <v>2024-05</v>
      </c>
      <c r="G1658" s="8">
        <v>45420</v>
      </c>
      <c r="H1658" s="23">
        <f t="shared" si="128"/>
        <v>6</v>
      </c>
      <c r="I1658" s="7" t="s">
        <v>52</v>
      </c>
      <c r="J1658" s="7" t="s">
        <v>1832</v>
      </c>
      <c r="K1658" s="7" t="s">
        <v>1302</v>
      </c>
      <c r="L1658" s="7" t="s">
        <v>83</v>
      </c>
      <c r="M1658" s="7" t="s">
        <v>31</v>
      </c>
      <c r="N1658" s="7" t="s">
        <v>74</v>
      </c>
      <c r="O1658" s="7" t="s">
        <v>75</v>
      </c>
      <c r="P1658" s="7" t="s">
        <v>6132</v>
      </c>
      <c r="Q1658" s="7" t="s">
        <v>46</v>
      </c>
      <c r="R1658" s="7" t="s">
        <v>6133</v>
      </c>
      <c r="S1658" s="7" t="s">
        <v>110</v>
      </c>
      <c r="T1658" s="7" t="s">
        <v>148</v>
      </c>
      <c r="U1658" s="7" t="s">
        <v>237</v>
      </c>
      <c r="V1658" s="10">
        <v>3141.01</v>
      </c>
      <c r="W1658" s="6">
        <v>11</v>
      </c>
      <c r="X1658" s="11">
        <v>0.2</v>
      </c>
      <c r="Y1658" s="10">
        <v>-550.79999999999995</v>
      </c>
      <c r="Z1658" s="30">
        <f t="shared" si="127"/>
        <v>-0.17535760790319035</v>
      </c>
    </row>
    <row r="1659" spans="1:26">
      <c r="A1659" s="27">
        <v>1658</v>
      </c>
      <c r="B1659" s="14" t="s">
        <v>6134</v>
      </c>
      <c r="C1659" s="15">
        <v>44619</v>
      </c>
      <c r="D1659" s="12">
        <f t="shared" si="124"/>
        <v>2022</v>
      </c>
      <c r="E1659" s="12">
        <f t="shared" si="125"/>
        <v>2</v>
      </c>
      <c r="F1659" s="15" t="str">
        <f t="shared" si="126"/>
        <v>2022-02</v>
      </c>
      <c r="G1659" s="15">
        <v>44626</v>
      </c>
      <c r="H1659" s="23">
        <f t="shared" si="128"/>
        <v>7</v>
      </c>
      <c r="I1659" s="14" t="s">
        <v>27</v>
      </c>
      <c r="J1659" s="14" t="s">
        <v>173</v>
      </c>
      <c r="K1659" s="14" t="s">
        <v>174</v>
      </c>
      <c r="L1659" s="14" t="s">
        <v>83</v>
      </c>
      <c r="M1659" s="14" t="s">
        <v>31</v>
      </c>
      <c r="N1659" s="14" t="s">
        <v>153</v>
      </c>
      <c r="O1659" s="14" t="s">
        <v>154</v>
      </c>
      <c r="P1659" s="14" t="s">
        <v>6135</v>
      </c>
      <c r="Q1659" s="14" t="s">
        <v>146</v>
      </c>
      <c r="R1659" s="14" t="s">
        <v>6136</v>
      </c>
      <c r="S1659" s="14" t="s">
        <v>48</v>
      </c>
      <c r="T1659" s="14" t="s">
        <v>69</v>
      </c>
      <c r="U1659" s="14" t="s">
        <v>1034</v>
      </c>
      <c r="V1659" s="16">
        <v>249.2</v>
      </c>
      <c r="W1659" s="13">
        <v>1</v>
      </c>
      <c r="X1659" s="17">
        <v>0</v>
      </c>
      <c r="Y1659" s="16">
        <v>77.209999999999994</v>
      </c>
      <c r="Z1659" s="31">
        <f t="shared" si="127"/>
        <v>0.30983146067415729</v>
      </c>
    </row>
    <row r="1660" spans="1:26">
      <c r="A1660" s="26">
        <v>1659</v>
      </c>
      <c r="B1660" s="7" t="s">
        <v>6137</v>
      </c>
      <c r="C1660" s="8">
        <v>45426</v>
      </c>
      <c r="D1660" s="12">
        <f t="shared" si="124"/>
        <v>2024</v>
      </c>
      <c r="E1660" s="12">
        <f t="shared" si="125"/>
        <v>5</v>
      </c>
      <c r="F1660" s="8" t="str">
        <f t="shared" si="126"/>
        <v>2024-05</v>
      </c>
      <c r="G1660" s="8">
        <v>45434</v>
      </c>
      <c r="H1660" s="23">
        <f t="shared" si="128"/>
        <v>8</v>
      </c>
      <c r="I1660" s="7" t="s">
        <v>27</v>
      </c>
      <c r="J1660" s="7" t="s">
        <v>787</v>
      </c>
      <c r="K1660" s="7" t="s">
        <v>788</v>
      </c>
      <c r="L1660" s="7" t="s">
        <v>30</v>
      </c>
      <c r="M1660" s="7" t="s">
        <v>31</v>
      </c>
      <c r="N1660" s="7" t="s">
        <v>143</v>
      </c>
      <c r="O1660" s="7" t="s">
        <v>144</v>
      </c>
      <c r="P1660" s="7" t="s">
        <v>6138</v>
      </c>
      <c r="Q1660" s="7" t="s">
        <v>146</v>
      </c>
      <c r="R1660" s="7" t="s">
        <v>6139</v>
      </c>
      <c r="S1660" s="7" t="s">
        <v>110</v>
      </c>
      <c r="T1660" s="7" t="s">
        <v>243</v>
      </c>
      <c r="U1660" s="7" t="s">
        <v>339</v>
      </c>
      <c r="V1660" s="10">
        <v>16813.37</v>
      </c>
      <c r="W1660" s="6">
        <v>12</v>
      </c>
      <c r="X1660" s="11">
        <v>0.1</v>
      </c>
      <c r="Y1660" s="10">
        <v>-306.81</v>
      </c>
      <c r="Z1660" s="30">
        <f t="shared" si="127"/>
        <v>-1.824797765111932E-2</v>
      </c>
    </row>
    <row r="1661" spans="1:26">
      <c r="A1661" s="27">
        <v>1660</v>
      </c>
      <c r="B1661" s="14" t="s">
        <v>6140</v>
      </c>
      <c r="C1661" s="15">
        <v>44754</v>
      </c>
      <c r="D1661" s="12">
        <f t="shared" si="124"/>
        <v>2022</v>
      </c>
      <c r="E1661" s="12">
        <f t="shared" si="125"/>
        <v>7</v>
      </c>
      <c r="F1661" s="15" t="str">
        <f t="shared" si="126"/>
        <v>2022-07</v>
      </c>
      <c r="G1661" s="15">
        <v>44756</v>
      </c>
      <c r="H1661" s="23">
        <f t="shared" si="128"/>
        <v>2</v>
      </c>
      <c r="I1661" s="14" t="s">
        <v>122</v>
      </c>
      <c r="J1661" s="14" t="s">
        <v>4417</v>
      </c>
      <c r="K1661" s="14" t="s">
        <v>4418</v>
      </c>
      <c r="L1661" s="14" t="s">
        <v>66</v>
      </c>
      <c r="M1661" s="14" t="s">
        <v>31</v>
      </c>
      <c r="N1661" s="14" t="s">
        <v>125</v>
      </c>
      <c r="O1661" s="14" t="s">
        <v>126</v>
      </c>
      <c r="P1661" s="14" t="s">
        <v>6141</v>
      </c>
      <c r="Q1661" s="14" t="s">
        <v>58</v>
      </c>
      <c r="R1661" s="14" t="s">
        <v>6142</v>
      </c>
      <c r="S1661" s="14" t="s">
        <v>37</v>
      </c>
      <c r="T1661" s="14" t="s">
        <v>38</v>
      </c>
      <c r="U1661" s="14" t="s">
        <v>177</v>
      </c>
      <c r="V1661" s="16">
        <v>2493.31</v>
      </c>
      <c r="W1661" s="13">
        <v>12</v>
      </c>
      <c r="X1661" s="17">
        <v>0</v>
      </c>
      <c r="Y1661" s="16">
        <v>-172.57</v>
      </c>
      <c r="Z1661" s="31">
        <f t="shared" si="127"/>
        <v>-6.9213214562168363E-2</v>
      </c>
    </row>
    <row r="1662" spans="1:26">
      <c r="A1662" s="26">
        <v>1661</v>
      </c>
      <c r="B1662" s="7" t="s">
        <v>6143</v>
      </c>
      <c r="C1662" s="8">
        <v>44725</v>
      </c>
      <c r="D1662" s="12">
        <f t="shared" si="124"/>
        <v>2022</v>
      </c>
      <c r="E1662" s="12">
        <f t="shared" si="125"/>
        <v>6</v>
      </c>
      <c r="F1662" s="8" t="str">
        <f t="shared" si="126"/>
        <v>2022-06</v>
      </c>
      <c r="G1662" s="8">
        <v>44728</v>
      </c>
      <c r="H1662" s="23">
        <f t="shared" si="128"/>
        <v>3</v>
      </c>
      <c r="I1662" s="7" t="s">
        <v>122</v>
      </c>
      <c r="J1662" s="7" t="s">
        <v>6144</v>
      </c>
      <c r="K1662" s="7" t="s">
        <v>1524</v>
      </c>
      <c r="L1662" s="7" t="s">
        <v>83</v>
      </c>
      <c r="M1662" s="7" t="s">
        <v>31</v>
      </c>
      <c r="N1662" s="7" t="s">
        <v>43</v>
      </c>
      <c r="O1662" s="7" t="s">
        <v>44</v>
      </c>
      <c r="P1662" s="7" t="s">
        <v>6145</v>
      </c>
      <c r="Q1662" s="7" t="s">
        <v>46</v>
      </c>
      <c r="R1662" s="7" t="s">
        <v>6146</v>
      </c>
      <c r="S1662" s="7" t="s">
        <v>37</v>
      </c>
      <c r="T1662" s="7" t="s">
        <v>38</v>
      </c>
      <c r="U1662" s="7" t="s">
        <v>333</v>
      </c>
      <c r="V1662" s="10">
        <v>9632.74</v>
      </c>
      <c r="W1662" s="6">
        <v>9</v>
      </c>
      <c r="X1662" s="11">
        <v>0.1</v>
      </c>
      <c r="Y1662" s="10">
        <v>3101.41</v>
      </c>
      <c r="Z1662" s="30">
        <f t="shared" si="127"/>
        <v>0.32196550514183919</v>
      </c>
    </row>
    <row r="1663" spans="1:26">
      <c r="A1663" s="27">
        <v>1662</v>
      </c>
      <c r="B1663" s="14" t="s">
        <v>6147</v>
      </c>
      <c r="C1663" s="15">
        <v>45150</v>
      </c>
      <c r="D1663" s="12">
        <f t="shared" si="124"/>
        <v>2023</v>
      </c>
      <c r="E1663" s="12">
        <f t="shared" si="125"/>
        <v>8</v>
      </c>
      <c r="F1663" s="15" t="str">
        <f t="shared" si="126"/>
        <v>2023-08</v>
      </c>
      <c r="G1663" s="15">
        <v>45154</v>
      </c>
      <c r="H1663" s="23">
        <f t="shared" si="128"/>
        <v>4</v>
      </c>
      <c r="I1663" s="14" t="s">
        <v>52</v>
      </c>
      <c r="J1663" s="14" t="s">
        <v>2469</v>
      </c>
      <c r="K1663" s="14" t="s">
        <v>2470</v>
      </c>
      <c r="L1663" s="14" t="s">
        <v>66</v>
      </c>
      <c r="M1663" s="14" t="s">
        <v>31</v>
      </c>
      <c r="N1663" s="14" t="s">
        <v>74</v>
      </c>
      <c r="O1663" s="14" t="s">
        <v>75</v>
      </c>
      <c r="P1663" s="14" t="s">
        <v>6148</v>
      </c>
      <c r="Q1663" s="14" t="s">
        <v>46</v>
      </c>
      <c r="R1663" s="14" t="s">
        <v>6149</v>
      </c>
      <c r="S1663" s="14" t="s">
        <v>110</v>
      </c>
      <c r="T1663" s="14" t="s">
        <v>111</v>
      </c>
      <c r="U1663" s="14" t="s">
        <v>216</v>
      </c>
      <c r="V1663" s="16">
        <v>7458.37</v>
      </c>
      <c r="W1663" s="13">
        <v>8</v>
      </c>
      <c r="X1663" s="17">
        <v>0.5</v>
      </c>
      <c r="Y1663" s="16">
        <v>-1160.18</v>
      </c>
      <c r="Z1663" s="31">
        <f t="shared" si="127"/>
        <v>-0.15555409559997696</v>
      </c>
    </row>
    <row r="1664" spans="1:26">
      <c r="A1664" s="26">
        <v>1663</v>
      </c>
      <c r="B1664" s="7" t="s">
        <v>6150</v>
      </c>
      <c r="C1664" s="8">
        <v>45357</v>
      </c>
      <c r="D1664" s="12">
        <f t="shared" si="124"/>
        <v>2024</v>
      </c>
      <c r="E1664" s="12">
        <f t="shared" si="125"/>
        <v>3</v>
      </c>
      <c r="F1664" s="8" t="str">
        <f t="shared" si="126"/>
        <v>2024-03</v>
      </c>
      <c r="G1664" s="8">
        <v>45364</v>
      </c>
      <c r="H1664" s="23">
        <f t="shared" si="128"/>
        <v>7</v>
      </c>
      <c r="I1664" s="7" t="s">
        <v>27</v>
      </c>
      <c r="J1664" s="7" t="s">
        <v>1322</v>
      </c>
      <c r="K1664" s="7" t="s">
        <v>1323</v>
      </c>
      <c r="L1664" s="7" t="s">
        <v>30</v>
      </c>
      <c r="M1664" s="7" t="s">
        <v>31</v>
      </c>
      <c r="N1664" s="7" t="s">
        <v>283</v>
      </c>
      <c r="O1664" s="7" t="s">
        <v>284</v>
      </c>
      <c r="P1664" s="7" t="s">
        <v>6151</v>
      </c>
      <c r="Q1664" s="7" t="s">
        <v>146</v>
      </c>
      <c r="R1664" s="7" t="s">
        <v>6152</v>
      </c>
      <c r="S1664" s="7" t="s">
        <v>48</v>
      </c>
      <c r="T1664" s="7" t="s">
        <v>298</v>
      </c>
      <c r="U1664" s="7" t="s">
        <v>586</v>
      </c>
      <c r="V1664" s="10">
        <v>728.55</v>
      </c>
      <c r="W1664" s="6">
        <v>4</v>
      </c>
      <c r="X1664" s="11">
        <v>0.2</v>
      </c>
      <c r="Y1664" s="10">
        <v>116.87</v>
      </c>
      <c r="Z1664" s="30">
        <f t="shared" si="127"/>
        <v>0.16041452199574499</v>
      </c>
    </row>
    <row r="1665" spans="1:26">
      <c r="A1665" s="27">
        <v>1664</v>
      </c>
      <c r="B1665" s="14" t="s">
        <v>6153</v>
      </c>
      <c r="C1665" s="15">
        <v>45051</v>
      </c>
      <c r="D1665" s="12">
        <f t="shared" si="124"/>
        <v>2023</v>
      </c>
      <c r="E1665" s="12">
        <f t="shared" si="125"/>
        <v>5</v>
      </c>
      <c r="F1665" s="15" t="str">
        <f t="shared" si="126"/>
        <v>2023-05</v>
      </c>
      <c r="G1665" s="15">
        <v>45057</v>
      </c>
      <c r="H1665" s="23">
        <f t="shared" si="128"/>
        <v>6</v>
      </c>
      <c r="I1665" s="14" t="s">
        <v>27</v>
      </c>
      <c r="J1665" s="14" t="s">
        <v>1890</v>
      </c>
      <c r="K1665" s="14" t="s">
        <v>653</v>
      </c>
      <c r="L1665" s="14" t="s">
        <v>83</v>
      </c>
      <c r="M1665" s="14" t="s">
        <v>31</v>
      </c>
      <c r="N1665" s="14" t="s">
        <v>166</v>
      </c>
      <c r="O1665" s="14" t="s">
        <v>167</v>
      </c>
      <c r="P1665" s="14" t="s">
        <v>6154</v>
      </c>
      <c r="Q1665" s="14" t="s">
        <v>35</v>
      </c>
      <c r="R1665" s="14" t="s">
        <v>6155</v>
      </c>
      <c r="S1665" s="14" t="s">
        <v>37</v>
      </c>
      <c r="T1665" s="14" t="s">
        <v>60</v>
      </c>
      <c r="U1665" s="14" t="s">
        <v>61</v>
      </c>
      <c r="V1665" s="16">
        <v>2594.29</v>
      </c>
      <c r="W1665" s="13">
        <v>11</v>
      </c>
      <c r="X1665" s="17">
        <v>0.2</v>
      </c>
      <c r="Y1665" s="16">
        <v>893.66</v>
      </c>
      <c r="Z1665" s="31">
        <f t="shared" si="127"/>
        <v>0.34447189789884708</v>
      </c>
    </row>
    <row r="1666" spans="1:26">
      <c r="A1666" s="26">
        <v>1665</v>
      </c>
      <c r="B1666" s="7" t="s">
        <v>6156</v>
      </c>
      <c r="C1666" s="8">
        <v>45337</v>
      </c>
      <c r="D1666" s="12">
        <f t="shared" ref="D1666:D1729" si="129">YEAR(C1666)</f>
        <v>2024</v>
      </c>
      <c r="E1666" s="12">
        <f t="shared" ref="E1666:E1729" si="130">MONTH(C1666)</f>
        <v>2</v>
      </c>
      <c r="F1666" s="8" t="str">
        <f t="shared" ref="F1666:F1729" si="131">TEXT(C1666,"yyyy-mm")</f>
        <v>2024-02</v>
      </c>
      <c r="G1666" s="8">
        <v>45340</v>
      </c>
      <c r="H1666" s="23">
        <f t="shared" si="128"/>
        <v>3</v>
      </c>
      <c r="I1666" s="7" t="s">
        <v>52</v>
      </c>
      <c r="J1666" s="7" t="s">
        <v>1133</v>
      </c>
      <c r="K1666" s="7" t="s">
        <v>1134</v>
      </c>
      <c r="L1666" s="7" t="s">
        <v>30</v>
      </c>
      <c r="M1666" s="7" t="s">
        <v>31</v>
      </c>
      <c r="N1666" s="7" t="s">
        <v>134</v>
      </c>
      <c r="O1666" s="7" t="s">
        <v>135</v>
      </c>
      <c r="P1666" s="7" t="s">
        <v>6157</v>
      </c>
      <c r="Q1666" s="7" t="s">
        <v>58</v>
      </c>
      <c r="R1666" s="7" t="s">
        <v>6158</v>
      </c>
      <c r="S1666" s="7" t="s">
        <v>110</v>
      </c>
      <c r="T1666" s="7" t="s">
        <v>243</v>
      </c>
      <c r="U1666" s="7" t="s">
        <v>481</v>
      </c>
      <c r="V1666" s="10">
        <v>3994.26</v>
      </c>
      <c r="W1666" s="6">
        <v>8</v>
      </c>
      <c r="X1666" s="11">
        <v>0</v>
      </c>
      <c r="Y1666" s="10">
        <v>-783.22</v>
      </c>
      <c r="Z1666" s="30">
        <f t="shared" ref="Z1666:Z1729" si="132">IFERROR(Y1666/V1666,0)</f>
        <v>-0.19608638396098402</v>
      </c>
    </row>
    <row r="1667" spans="1:26">
      <c r="A1667" s="27">
        <v>1666</v>
      </c>
      <c r="B1667" s="14" t="s">
        <v>6159</v>
      </c>
      <c r="C1667" s="15">
        <v>44972</v>
      </c>
      <c r="D1667" s="12">
        <f t="shared" si="129"/>
        <v>2023</v>
      </c>
      <c r="E1667" s="12">
        <f t="shared" si="130"/>
        <v>2</v>
      </c>
      <c r="F1667" s="15" t="str">
        <f t="shared" si="131"/>
        <v>2023-02</v>
      </c>
      <c r="G1667" s="15">
        <v>44972</v>
      </c>
      <c r="H1667" s="23">
        <f t="shared" si="128"/>
        <v>0</v>
      </c>
      <c r="I1667" s="14" t="s">
        <v>63</v>
      </c>
      <c r="J1667" s="14" t="s">
        <v>1824</v>
      </c>
      <c r="K1667" s="14" t="s">
        <v>342</v>
      </c>
      <c r="L1667" s="14" t="s">
        <v>83</v>
      </c>
      <c r="M1667" s="14" t="s">
        <v>31</v>
      </c>
      <c r="N1667" s="14" t="s">
        <v>153</v>
      </c>
      <c r="O1667" s="14" t="s">
        <v>154</v>
      </c>
      <c r="P1667" s="14" t="s">
        <v>6160</v>
      </c>
      <c r="Q1667" s="14" t="s">
        <v>146</v>
      </c>
      <c r="R1667" s="14" t="s">
        <v>6161</v>
      </c>
      <c r="S1667" s="14" t="s">
        <v>48</v>
      </c>
      <c r="T1667" s="14" t="s">
        <v>298</v>
      </c>
      <c r="U1667" s="14" t="s">
        <v>630</v>
      </c>
      <c r="V1667" s="16">
        <v>1440.6</v>
      </c>
      <c r="W1667" s="13">
        <v>11</v>
      </c>
      <c r="X1667" s="17">
        <v>0.4</v>
      </c>
      <c r="Y1667" s="16">
        <v>-86.81</v>
      </c>
      <c r="Z1667" s="31">
        <f t="shared" si="132"/>
        <v>-6.0259614049701517E-2</v>
      </c>
    </row>
    <row r="1668" spans="1:26">
      <c r="A1668" s="26">
        <v>1667</v>
      </c>
      <c r="B1668" s="7" t="s">
        <v>6162</v>
      </c>
      <c r="C1668" s="8">
        <v>45334</v>
      </c>
      <c r="D1668" s="12">
        <f t="shared" si="129"/>
        <v>2024</v>
      </c>
      <c r="E1668" s="12">
        <f t="shared" si="130"/>
        <v>2</v>
      </c>
      <c r="F1668" s="8" t="str">
        <f t="shared" si="131"/>
        <v>2024-02</v>
      </c>
      <c r="G1668" s="8">
        <v>45336</v>
      </c>
      <c r="H1668" s="23">
        <f t="shared" ref="H1668:H1731" si="133">G1668-C1668</f>
        <v>2</v>
      </c>
      <c r="I1668" s="7" t="s">
        <v>122</v>
      </c>
      <c r="J1668" s="7" t="s">
        <v>2234</v>
      </c>
      <c r="K1668" s="7" t="s">
        <v>2235</v>
      </c>
      <c r="L1668" s="7" t="s">
        <v>30</v>
      </c>
      <c r="M1668" s="7" t="s">
        <v>31</v>
      </c>
      <c r="N1668" s="7" t="s">
        <v>181</v>
      </c>
      <c r="O1668" s="7" t="s">
        <v>107</v>
      </c>
      <c r="P1668" s="7" t="s">
        <v>6163</v>
      </c>
      <c r="Q1668" s="7" t="s">
        <v>35</v>
      </c>
      <c r="R1668" s="7" t="s">
        <v>6164</v>
      </c>
      <c r="S1668" s="7" t="s">
        <v>37</v>
      </c>
      <c r="T1668" s="7" t="s">
        <v>170</v>
      </c>
      <c r="U1668" s="7" t="s">
        <v>171</v>
      </c>
      <c r="V1668" s="10">
        <v>3657.66</v>
      </c>
      <c r="W1668" s="6">
        <v>5</v>
      </c>
      <c r="X1668" s="11">
        <v>0</v>
      </c>
      <c r="Y1668" s="10">
        <v>-106.34</v>
      </c>
      <c r="Z1668" s="30">
        <f t="shared" si="132"/>
        <v>-2.9073232613200793E-2</v>
      </c>
    </row>
    <row r="1669" spans="1:26">
      <c r="A1669" s="27">
        <v>1668</v>
      </c>
      <c r="B1669" s="14" t="s">
        <v>6165</v>
      </c>
      <c r="C1669" s="15">
        <v>44228</v>
      </c>
      <c r="D1669" s="12">
        <f t="shared" si="129"/>
        <v>2021</v>
      </c>
      <c r="E1669" s="12">
        <f t="shared" si="130"/>
        <v>2</v>
      </c>
      <c r="F1669" s="15" t="str">
        <f t="shared" si="131"/>
        <v>2021-02</v>
      </c>
      <c r="G1669" s="15">
        <v>44230</v>
      </c>
      <c r="H1669" s="23">
        <f t="shared" si="133"/>
        <v>2</v>
      </c>
      <c r="I1669" s="14" t="s">
        <v>122</v>
      </c>
      <c r="J1669" s="14" t="s">
        <v>2239</v>
      </c>
      <c r="K1669" s="14" t="s">
        <v>165</v>
      </c>
      <c r="L1669" s="14" t="s">
        <v>30</v>
      </c>
      <c r="M1669" s="14" t="s">
        <v>31</v>
      </c>
      <c r="N1669" s="14" t="s">
        <v>91</v>
      </c>
      <c r="O1669" s="14" t="s">
        <v>92</v>
      </c>
      <c r="P1669" s="14" t="s">
        <v>6166</v>
      </c>
      <c r="Q1669" s="14" t="s">
        <v>46</v>
      </c>
      <c r="R1669" s="14" t="s">
        <v>6167</v>
      </c>
      <c r="S1669" s="14" t="s">
        <v>48</v>
      </c>
      <c r="T1669" s="14" t="s">
        <v>69</v>
      </c>
      <c r="U1669" s="14" t="s">
        <v>475</v>
      </c>
      <c r="V1669" s="16">
        <v>380.95</v>
      </c>
      <c r="W1669" s="13">
        <v>5</v>
      </c>
      <c r="X1669" s="17">
        <v>0.2</v>
      </c>
      <c r="Y1669" s="16">
        <v>6.65</v>
      </c>
      <c r="Z1669" s="31">
        <f t="shared" si="132"/>
        <v>1.7456359102244391E-2</v>
      </c>
    </row>
    <row r="1670" spans="1:26">
      <c r="A1670" s="26">
        <v>1669</v>
      </c>
      <c r="B1670" s="7" t="s">
        <v>6168</v>
      </c>
      <c r="C1670" s="8">
        <v>44395</v>
      </c>
      <c r="D1670" s="12">
        <f t="shared" si="129"/>
        <v>2021</v>
      </c>
      <c r="E1670" s="12">
        <f t="shared" si="130"/>
        <v>7</v>
      </c>
      <c r="F1670" s="8" t="str">
        <f t="shared" si="131"/>
        <v>2021-07</v>
      </c>
      <c r="G1670" s="8">
        <v>44401</v>
      </c>
      <c r="H1670" s="23">
        <f t="shared" si="133"/>
        <v>6</v>
      </c>
      <c r="I1670" s="7" t="s">
        <v>27</v>
      </c>
      <c r="J1670" s="7" t="s">
        <v>5292</v>
      </c>
      <c r="K1670" s="7" t="s">
        <v>380</v>
      </c>
      <c r="L1670" s="7" t="s">
        <v>83</v>
      </c>
      <c r="M1670" s="7" t="s">
        <v>31</v>
      </c>
      <c r="N1670" s="7" t="s">
        <v>313</v>
      </c>
      <c r="O1670" s="7" t="s">
        <v>314</v>
      </c>
      <c r="P1670" s="7" t="s">
        <v>6169</v>
      </c>
      <c r="Q1670" s="7" t="s">
        <v>146</v>
      </c>
      <c r="R1670" s="7" t="s">
        <v>6170</v>
      </c>
      <c r="S1670" s="7" t="s">
        <v>110</v>
      </c>
      <c r="T1670" s="7" t="s">
        <v>243</v>
      </c>
      <c r="U1670" s="7" t="s">
        <v>244</v>
      </c>
      <c r="V1670" s="10">
        <v>371.02</v>
      </c>
      <c r="W1670" s="6">
        <v>1</v>
      </c>
      <c r="X1670" s="11">
        <v>0</v>
      </c>
      <c r="Y1670" s="10">
        <v>-69.069999999999993</v>
      </c>
      <c r="Z1670" s="30">
        <f t="shared" si="132"/>
        <v>-0.1861624710258207</v>
      </c>
    </row>
    <row r="1671" spans="1:26">
      <c r="A1671" s="27">
        <v>1670</v>
      </c>
      <c r="B1671" s="14" t="s">
        <v>6171</v>
      </c>
      <c r="C1671" s="15">
        <v>44660</v>
      </c>
      <c r="D1671" s="12">
        <f t="shared" si="129"/>
        <v>2022</v>
      </c>
      <c r="E1671" s="12">
        <f t="shared" si="130"/>
        <v>4</v>
      </c>
      <c r="F1671" s="15" t="str">
        <f t="shared" si="131"/>
        <v>2022-04</v>
      </c>
      <c r="G1671" s="15">
        <v>44662</v>
      </c>
      <c r="H1671" s="23">
        <f t="shared" si="133"/>
        <v>2</v>
      </c>
      <c r="I1671" s="14" t="s">
        <v>122</v>
      </c>
      <c r="J1671" s="14" t="s">
        <v>191</v>
      </c>
      <c r="K1671" s="14" t="s">
        <v>192</v>
      </c>
      <c r="L1671" s="14" t="s">
        <v>30</v>
      </c>
      <c r="M1671" s="14" t="s">
        <v>31</v>
      </c>
      <c r="N1671" s="14" t="s">
        <v>134</v>
      </c>
      <c r="O1671" s="14" t="s">
        <v>135</v>
      </c>
      <c r="P1671" s="14" t="s">
        <v>6172</v>
      </c>
      <c r="Q1671" s="14" t="s">
        <v>58</v>
      </c>
      <c r="R1671" s="14" t="s">
        <v>6173</v>
      </c>
      <c r="S1671" s="14" t="s">
        <v>37</v>
      </c>
      <c r="T1671" s="14" t="s">
        <v>38</v>
      </c>
      <c r="U1671" s="14" t="s">
        <v>39</v>
      </c>
      <c r="V1671" s="16">
        <v>4976.1899999999996</v>
      </c>
      <c r="W1671" s="13">
        <v>9</v>
      </c>
      <c r="X1671" s="17">
        <v>0.5</v>
      </c>
      <c r="Y1671" s="16">
        <v>654.14</v>
      </c>
      <c r="Z1671" s="31">
        <f t="shared" si="132"/>
        <v>0.13145398387119464</v>
      </c>
    </row>
    <row r="1672" spans="1:26">
      <c r="A1672" s="26">
        <v>1671</v>
      </c>
      <c r="B1672" s="7" t="s">
        <v>6174</v>
      </c>
      <c r="C1672" s="8">
        <v>44433</v>
      </c>
      <c r="D1672" s="12">
        <f t="shared" si="129"/>
        <v>2021</v>
      </c>
      <c r="E1672" s="12">
        <f t="shared" si="130"/>
        <v>8</v>
      </c>
      <c r="F1672" s="8" t="str">
        <f t="shared" si="131"/>
        <v>2021-08</v>
      </c>
      <c r="G1672" s="8">
        <v>44435</v>
      </c>
      <c r="H1672" s="23">
        <f t="shared" si="133"/>
        <v>2</v>
      </c>
      <c r="I1672" s="7" t="s">
        <v>122</v>
      </c>
      <c r="J1672" s="7" t="s">
        <v>5775</v>
      </c>
      <c r="K1672" s="7" t="s">
        <v>257</v>
      </c>
      <c r="L1672" s="7" t="s">
        <v>66</v>
      </c>
      <c r="M1672" s="7" t="s">
        <v>31</v>
      </c>
      <c r="N1672" s="7" t="s">
        <v>213</v>
      </c>
      <c r="O1672" s="7" t="s">
        <v>92</v>
      </c>
      <c r="P1672" s="7" t="s">
        <v>6175</v>
      </c>
      <c r="Q1672" s="7" t="s">
        <v>46</v>
      </c>
      <c r="R1672" s="7" t="s">
        <v>6176</v>
      </c>
      <c r="S1672" s="7" t="s">
        <v>110</v>
      </c>
      <c r="T1672" s="7" t="s">
        <v>148</v>
      </c>
      <c r="U1672" s="7" t="s">
        <v>237</v>
      </c>
      <c r="V1672" s="10">
        <v>14758.66</v>
      </c>
      <c r="W1672" s="6">
        <v>14</v>
      </c>
      <c r="X1672" s="11">
        <v>0</v>
      </c>
      <c r="Y1672" s="10">
        <v>4780.59</v>
      </c>
      <c r="Z1672" s="30">
        <f t="shared" si="132"/>
        <v>0.32391761853718426</v>
      </c>
    </row>
    <row r="1673" spans="1:26">
      <c r="A1673" s="27">
        <v>1672</v>
      </c>
      <c r="B1673" s="14" t="s">
        <v>6177</v>
      </c>
      <c r="C1673" s="15">
        <v>44666</v>
      </c>
      <c r="D1673" s="12">
        <f t="shared" si="129"/>
        <v>2022</v>
      </c>
      <c r="E1673" s="12">
        <f t="shared" si="130"/>
        <v>4</v>
      </c>
      <c r="F1673" s="15" t="str">
        <f t="shared" si="131"/>
        <v>2022-04</v>
      </c>
      <c r="G1673" s="15">
        <v>44671</v>
      </c>
      <c r="H1673" s="23">
        <f t="shared" si="133"/>
        <v>5</v>
      </c>
      <c r="I1673" s="14" t="s">
        <v>52</v>
      </c>
      <c r="J1673" s="14" t="s">
        <v>445</v>
      </c>
      <c r="K1673" s="14" t="s">
        <v>446</v>
      </c>
      <c r="L1673" s="14" t="s">
        <v>30</v>
      </c>
      <c r="M1673" s="14" t="s">
        <v>31</v>
      </c>
      <c r="N1673" s="14" t="s">
        <v>74</v>
      </c>
      <c r="O1673" s="14" t="s">
        <v>75</v>
      </c>
      <c r="P1673" s="14" t="s">
        <v>6178</v>
      </c>
      <c r="Q1673" s="14" t="s">
        <v>46</v>
      </c>
      <c r="R1673" s="14" t="s">
        <v>6179</v>
      </c>
      <c r="S1673" s="14" t="s">
        <v>48</v>
      </c>
      <c r="T1673" s="14" t="s">
        <v>95</v>
      </c>
      <c r="U1673" s="14" t="s">
        <v>571</v>
      </c>
      <c r="V1673" s="16">
        <v>238.26</v>
      </c>
      <c r="W1673" s="13">
        <v>12</v>
      </c>
      <c r="X1673" s="17">
        <v>0.5</v>
      </c>
      <c r="Y1673" s="16">
        <v>28.11</v>
      </c>
      <c r="Z1673" s="31">
        <f t="shared" si="132"/>
        <v>0.11798035759254596</v>
      </c>
    </row>
    <row r="1674" spans="1:26">
      <c r="A1674" s="26">
        <v>1673</v>
      </c>
      <c r="B1674" s="7" t="s">
        <v>6180</v>
      </c>
      <c r="C1674" s="8">
        <v>45213</v>
      </c>
      <c r="D1674" s="12">
        <f t="shared" si="129"/>
        <v>2023</v>
      </c>
      <c r="E1674" s="12">
        <f t="shared" si="130"/>
        <v>10</v>
      </c>
      <c r="F1674" s="8" t="str">
        <f t="shared" si="131"/>
        <v>2023-10</v>
      </c>
      <c r="G1674" s="8">
        <v>45216</v>
      </c>
      <c r="H1674" s="23">
        <f t="shared" si="133"/>
        <v>3</v>
      </c>
      <c r="I1674" s="7" t="s">
        <v>52</v>
      </c>
      <c r="J1674" s="7" t="s">
        <v>688</v>
      </c>
      <c r="K1674" s="7" t="s">
        <v>689</v>
      </c>
      <c r="L1674" s="7" t="s">
        <v>66</v>
      </c>
      <c r="M1674" s="7" t="s">
        <v>31</v>
      </c>
      <c r="N1674" s="7" t="s">
        <v>220</v>
      </c>
      <c r="O1674" s="7" t="s">
        <v>220</v>
      </c>
      <c r="P1674" s="7" t="s">
        <v>6181</v>
      </c>
      <c r="Q1674" s="7" t="s">
        <v>58</v>
      </c>
      <c r="R1674" s="7" t="s">
        <v>6182</v>
      </c>
      <c r="S1674" s="7" t="s">
        <v>110</v>
      </c>
      <c r="T1674" s="7" t="s">
        <v>148</v>
      </c>
      <c r="U1674" s="7" t="s">
        <v>237</v>
      </c>
      <c r="V1674" s="10">
        <v>1726.28</v>
      </c>
      <c r="W1674" s="6">
        <v>1</v>
      </c>
      <c r="X1674" s="11">
        <v>0</v>
      </c>
      <c r="Y1674" s="10">
        <v>292.98</v>
      </c>
      <c r="Z1674" s="30">
        <f t="shared" si="132"/>
        <v>0.16971754292467039</v>
      </c>
    </row>
    <row r="1675" spans="1:26">
      <c r="A1675" s="27">
        <v>1674</v>
      </c>
      <c r="B1675" s="14" t="s">
        <v>6183</v>
      </c>
      <c r="C1675" s="15">
        <v>45322</v>
      </c>
      <c r="D1675" s="12">
        <f t="shared" si="129"/>
        <v>2024</v>
      </c>
      <c r="E1675" s="12">
        <f t="shared" si="130"/>
        <v>1</v>
      </c>
      <c r="F1675" s="15" t="str">
        <f t="shared" si="131"/>
        <v>2024-01</v>
      </c>
      <c r="G1675" s="15">
        <v>45328</v>
      </c>
      <c r="H1675" s="23">
        <f t="shared" si="133"/>
        <v>6</v>
      </c>
      <c r="I1675" s="14" t="s">
        <v>27</v>
      </c>
      <c r="J1675" s="14" t="s">
        <v>4214</v>
      </c>
      <c r="K1675" s="14" t="s">
        <v>4215</v>
      </c>
      <c r="L1675" s="14" t="s">
        <v>83</v>
      </c>
      <c r="M1675" s="14" t="s">
        <v>31</v>
      </c>
      <c r="N1675" s="14" t="s">
        <v>711</v>
      </c>
      <c r="O1675" s="14" t="s">
        <v>712</v>
      </c>
      <c r="P1675" s="14" t="s">
        <v>6184</v>
      </c>
      <c r="Q1675" s="14" t="s">
        <v>35</v>
      </c>
      <c r="R1675" s="14" t="s">
        <v>6185</v>
      </c>
      <c r="S1675" s="14" t="s">
        <v>110</v>
      </c>
      <c r="T1675" s="14" t="s">
        <v>223</v>
      </c>
      <c r="U1675" s="14" t="s">
        <v>224</v>
      </c>
      <c r="V1675" s="16">
        <v>18066.490000000002</v>
      </c>
      <c r="W1675" s="13">
        <v>13</v>
      </c>
      <c r="X1675" s="17">
        <v>0.2</v>
      </c>
      <c r="Y1675" s="16">
        <v>3963.91</v>
      </c>
      <c r="Z1675" s="31">
        <f t="shared" si="132"/>
        <v>0.21940675803656379</v>
      </c>
    </row>
    <row r="1676" spans="1:26">
      <c r="A1676" s="26">
        <v>1675</v>
      </c>
      <c r="B1676" s="7" t="s">
        <v>6186</v>
      </c>
      <c r="C1676" s="8">
        <v>44618</v>
      </c>
      <c r="D1676" s="12">
        <f t="shared" si="129"/>
        <v>2022</v>
      </c>
      <c r="E1676" s="12">
        <f t="shared" si="130"/>
        <v>2</v>
      </c>
      <c r="F1676" s="8" t="str">
        <f t="shared" si="131"/>
        <v>2022-02</v>
      </c>
      <c r="G1676" s="8">
        <v>44619</v>
      </c>
      <c r="H1676" s="23">
        <f t="shared" si="133"/>
        <v>1</v>
      </c>
      <c r="I1676" s="7" t="s">
        <v>122</v>
      </c>
      <c r="J1676" s="7" t="s">
        <v>2234</v>
      </c>
      <c r="K1676" s="7" t="s">
        <v>2235</v>
      </c>
      <c r="L1676" s="7" t="s">
        <v>30</v>
      </c>
      <c r="M1676" s="7" t="s">
        <v>31</v>
      </c>
      <c r="N1676" s="7" t="s">
        <v>181</v>
      </c>
      <c r="O1676" s="7" t="s">
        <v>107</v>
      </c>
      <c r="P1676" s="7" t="s">
        <v>6187</v>
      </c>
      <c r="Q1676" s="7" t="s">
        <v>35</v>
      </c>
      <c r="R1676" s="7" t="s">
        <v>6188</v>
      </c>
      <c r="S1676" s="7" t="s">
        <v>37</v>
      </c>
      <c r="T1676" s="7" t="s">
        <v>38</v>
      </c>
      <c r="U1676" s="7" t="s">
        <v>39</v>
      </c>
      <c r="V1676" s="10">
        <v>6625.77</v>
      </c>
      <c r="W1676" s="6">
        <v>7</v>
      </c>
      <c r="X1676" s="11">
        <v>0.3</v>
      </c>
      <c r="Y1676" s="10">
        <v>290.02999999999997</v>
      </c>
      <c r="Z1676" s="30">
        <f t="shared" si="132"/>
        <v>4.3773025625700852E-2</v>
      </c>
    </row>
    <row r="1677" spans="1:26">
      <c r="A1677" s="27">
        <v>1676</v>
      </c>
      <c r="B1677" s="14" t="s">
        <v>6189</v>
      </c>
      <c r="C1677" s="15">
        <v>44569</v>
      </c>
      <c r="D1677" s="12">
        <f t="shared" si="129"/>
        <v>2022</v>
      </c>
      <c r="E1677" s="12">
        <f t="shared" si="130"/>
        <v>1</v>
      </c>
      <c r="F1677" s="15" t="str">
        <f t="shared" si="131"/>
        <v>2022-01</v>
      </c>
      <c r="G1677" s="15">
        <v>44576</v>
      </c>
      <c r="H1677" s="23">
        <f t="shared" si="133"/>
        <v>7</v>
      </c>
      <c r="I1677" s="14" t="s">
        <v>27</v>
      </c>
      <c r="J1677" s="14" t="s">
        <v>1726</v>
      </c>
      <c r="K1677" s="14" t="s">
        <v>1596</v>
      </c>
      <c r="L1677" s="14" t="s">
        <v>66</v>
      </c>
      <c r="M1677" s="14" t="s">
        <v>31</v>
      </c>
      <c r="N1677" s="14" t="s">
        <v>43</v>
      </c>
      <c r="O1677" s="14" t="s">
        <v>44</v>
      </c>
      <c r="P1677" s="14" t="s">
        <v>6190</v>
      </c>
      <c r="Q1677" s="14" t="s">
        <v>46</v>
      </c>
      <c r="R1677" s="14" t="s">
        <v>6191</v>
      </c>
      <c r="S1677" s="14" t="s">
        <v>48</v>
      </c>
      <c r="T1677" s="14" t="s">
        <v>86</v>
      </c>
      <c r="U1677" s="14" t="s">
        <v>87</v>
      </c>
      <c r="V1677" s="16">
        <v>2159.29</v>
      </c>
      <c r="W1677" s="13">
        <v>9</v>
      </c>
      <c r="X1677" s="17">
        <v>0.2</v>
      </c>
      <c r="Y1677" s="16">
        <v>732.18</v>
      </c>
      <c r="Z1677" s="31">
        <f t="shared" si="132"/>
        <v>0.33908368028379698</v>
      </c>
    </row>
    <row r="1678" spans="1:26">
      <c r="A1678" s="26">
        <v>1677</v>
      </c>
      <c r="B1678" s="7" t="s">
        <v>6192</v>
      </c>
      <c r="C1678" s="8">
        <v>44568</v>
      </c>
      <c r="D1678" s="12">
        <f t="shared" si="129"/>
        <v>2022</v>
      </c>
      <c r="E1678" s="12">
        <f t="shared" si="130"/>
        <v>1</v>
      </c>
      <c r="F1678" s="8" t="str">
        <f t="shared" si="131"/>
        <v>2022-01</v>
      </c>
      <c r="G1678" s="8">
        <v>44576</v>
      </c>
      <c r="H1678" s="23">
        <f t="shared" si="133"/>
        <v>8</v>
      </c>
      <c r="I1678" s="7" t="s">
        <v>27</v>
      </c>
      <c r="J1678" s="7" t="s">
        <v>3786</v>
      </c>
      <c r="K1678" s="7" t="s">
        <v>2344</v>
      </c>
      <c r="L1678" s="7" t="s">
        <v>30</v>
      </c>
      <c r="M1678" s="7" t="s">
        <v>31</v>
      </c>
      <c r="N1678" s="7" t="s">
        <v>143</v>
      </c>
      <c r="O1678" s="7" t="s">
        <v>144</v>
      </c>
      <c r="P1678" s="7" t="s">
        <v>6193</v>
      </c>
      <c r="Q1678" s="7" t="s">
        <v>146</v>
      </c>
      <c r="R1678" s="7" t="s">
        <v>6194</v>
      </c>
      <c r="S1678" s="7" t="s">
        <v>48</v>
      </c>
      <c r="T1678" s="7" t="s">
        <v>86</v>
      </c>
      <c r="U1678" s="7" t="s">
        <v>87</v>
      </c>
      <c r="V1678" s="10">
        <v>2308.16</v>
      </c>
      <c r="W1678" s="6">
        <v>12</v>
      </c>
      <c r="X1678" s="11">
        <v>0.1</v>
      </c>
      <c r="Y1678" s="10">
        <v>89.63</v>
      </c>
      <c r="Z1678" s="30">
        <f t="shared" si="132"/>
        <v>3.8831796755857483E-2</v>
      </c>
    </row>
    <row r="1679" spans="1:26">
      <c r="A1679" s="27">
        <v>1678</v>
      </c>
      <c r="B1679" s="14" t="s">
        <v>6195</v>
      </c>
      <c r="C1679" s="15">
        <v>45608</v>
      </c>
      <c r="D1679" s="12">
        <f t="shared" si="129"/>
        <v>2024</v>
      </c>
      <c r="E1679" s="12">
        <f t="shared" si="130"/>
        <v>11</v>
      </c>
      <c r="F1679" s="15" t="str">
        <f t="shared" si="131"/>
        <v>2024-11</v>
      </c>
      <c r="G1679" s="15">
        <v>45610</v>
      </c>
      <c r="H1679" s="23">
        <f t="shared" si="133"/>
        <v>2</v>
      </c>
      <c r="I1679" s="14" t="s">
        <v>122</v>
      </c>
      <c r="J1679" s="14" t="s">
        <v>841</v>
      </c>
      <c r="K1679" s="14" t="s">
        <v>842</v>
      </c>
      <c r="L1679" s="14" t="s">
        <v>83</v>
      </c>
      <c r="M1679" s="14" t="s">
        <v>31</v>
      </c>
      <c r="N1679" s="14" t="s">
        <v>153</v>
      </c>
      <c r="O1679" s="14" t="s">
        <v>154</v>
      </c>
      <c r="P1679" s="14" t="s">
        <v>6196</v>
      </c>
      <c r="Q1679" s="14" t="s">
        <v>146</v>
      </c>
      <c r="R1679" s="14" t="s">
        <v>6197</v>
      </c>
      <c r="S1679" s="14" t="s">
        <v>37</v>
      </c>
      <c r="T1679" s="14" t="s">
        <v>38</v>
      </c>
      <c r="U1679" s="14" t="s">
        <v>39</v>
      </c>
      <c r="V1679" s="16">
        <v>6779.12</v>
      </c>
      <c r="W1679" s="13">
        <v>8</v>
      </c>
      <c r="X1679" s="17">
        <v>0.1</v>
      </c>
      <c r="Y1679" s="16">
        <v>2164.1999999999998</v>
      </c>
      <c r="Z1679" s="31">
        <f t="shared" si="132"/>
        <v>0.31924497574906474</v>
      </c>
    </row>
    <row r="1680" spans="1:26">
      <c r="A1680" s="26">
        <v>1679</v>
      </c>
      <c r="B1680" s="7" t="s">
        <v>6198</v>
      </c>
      <c r="C1680" s="8">
        <v>44886</v>
      </c>
      <c r="D1680" s="12">
        <f t="shared" si="129"/>
        <v>2022</v>
      </c>
      <c r="E1680" s="12">
        <f t="shared" si="130"/>
        <v>11</v>
      </c>
      <c r="F1680" s="8" t="str">
        <f t="shared" si="131"/>
        <v>2022-11</v>
      </c>
      <c r="G1680" s="8">
        <v>44886</v>
      </c>
      <c r="H1680" s="23">
        <f t="shared" si="133"/>
        <v>0</v>
      </c>
      <c r="I1680" s="7" t="s">
        <v>63</v>
      </c>
      <c r="J1680" s="7" t="s">
        <v>1788</v>
      </c>
      <c r="K1680" s="7" t="s">
        <v>684</v>
      </c>
      <c r="L1680" s="7" t="s">
        <v>30</v>
      </c>
      <c r="M1680" s="7" t="s">
        <v>31</v>
      </c>
      <c r="N1680" s="7" t="s">
        <v>143</v>
      </c>
      <c r="O1680" s="7" t="s">
        <v>144</v>
      </c>
      <c r="P1680" s="7" t="s">
        <v>6199</v>
      </c>
      <c r="Q1680" s="7" t="s">
        <v>146</v>
      </c>
      <c r="R1680" s="7" t="s">
        <v>6200</v>
      </c>
      <c r="S1680" s="7" t="s">
        <v>48</v>
      </c>
      <c r="T1680" s="7" t="s">
        <v>129</v>
      </c>
      <c r="U1680" s="7" t="s">
        <v>1450</v>
      </c>
      <c r="V1680" s="10">
        <v>446.98</v>
      </c>
      <c r="W1680" s="6">
        <v>6</v>
      </c>
      <c r="X1680" s="11">
        <v>0.5</v>
      </c>
      <c r="Y1680" s="10">
        <v>6.59</v>
      </c>
      <c r="Z1680" s="30">
        <f t="shared" si="132"/>
        <v>1.4743388965949258E-2</v>
      </c>
    </row>
    <row r="1681" spans="1:26">
      <c r="A1681" s="27">
        <v>1680</v>
      </c>
      <c r="B1681" s="14" t="s">
        <v>6201</v>
      </c>
      <c r="C1681" s="15">
        <v>44723</v>
      </c>
      <c r="D1681" s="12">
        <f t="shared" si="129"/>
        <v>2022</v>
      </c>
      <c r="E1681" s="12">
        <f t="shared" si="130"/>
        <v>6</v>
      </c>
      <c r="F1681" s="15" t="str">
        <f t="shared" si="131"/>
        <v>2022-06</v>
      </c>
      <c r="G1681" s="15">
        <v>44730</v>
      </c>
      <c r="H1681" s="23">
        <f t="shared" si="133"/>
        <v>7</v>
      </c>
      <c r="I1681" s="14" t="s">
        <v>27</v>
      </c>
      <c r="J1681" s="14" t="s">
        <v>459</v>
      </c>
      <c r="K1681" s="14" t="s">
        <v>99</v>
      </c>
      <c r="L1681" s="14" t="s">
        <v>83</v>
      </c>
      <c r="M1681" s="14" t="s">
        <v>31</v>
      </c>
      <c r="N1681" s="14" t="s">
        <v>166</v>
      </c>
      <c r="O1681" s="14" t="s">
        <v>167</v>
      </c>
      <c r="P1681" s="14" t="s">
        <v>6202</v>
      </c>
      <c r="Q1681" s="14" t="s">
        <v>35</v>
      </c>
      <c r="R1681" s="14" t="s">
        <v>6203</v>
      </c>
      <c r="S1681" s="14" t="s">
        <v>37</v>
      </c>
      <c r="T1681" s="14" t="s">
        <v>38</v>
      </c>
      <c r="U1681" s="14" t="s">
        <v>485</v>
      </c>
      <c r="V1681" s="16">
        <v>5279.06</v>
      </c>
      <c r="W1681" s="13">
        <v>8</v>
      </c>
      <c r="X1681" s="17">
        <v>0</v>
      </c>
      <c r="Y1681" s="16">
        <v>-754.15</v>
      </c>
      <c r="Z1681" s="31">
        <f t="shared" si="132"/>
        <v>-0.14285687224619534</v>
      </c>
    </row>
    <row r="1682" spans="1:26">
      <c r="A1682" s="26">
        <v>1681</v>
      </c>
      <c r="B1682" s="7" t="s">
        <v>6204</v>
      </c>
      <c r="C1682" s="8">
        <v>44432</v>
      </c>
      <c r="D1682" s="12">
        <f t="shared" si="129"/>
        <v>2021</v>
      </c>
      <c r="E1682" s="12">
        <f t="shared" si="130"/>
        <v>8</v>
      </c>
      <c r="F1682" s="8" t="str">
        <f t="shared" si="131"/>
        <v>2021-08</v>
      </c>
      <c r="G1682" s="8">
        <v>44435</v>
      </c>
      <c r="H1682" s="23">
        <f t="shared" si="133"/>
        <v>3</v>
      </c>
      <c r="I1682" s="7" t="s">
        <v>52</v>
      </c>
      <c r="J1682" s="7" t="s">
        <v>1571</v>
      </c>
      <c r="K1682" s="7" t="s">
        <v>1065</v>
      </c>
      <c r="L1682" s="7" t="s">
        <v>83</v>
      </c>
      <c r="M1682" s="7" t="s">
        <v>31</v>
      </c>
      <c r="N1682" s="7" t="s">
        <v>181</v>
      </c>
      <c r="O1682" s="7" t="s">
        <v>107</v>
      </c>
      <c r="P1682" s="7" t="s">
        <v>6205</v>
      </c>
      <c r="Q1682" s="7" t="s">
        <v>35</v>
      </c>
      <c r="R1682" s="7" t="s">
        <v>6206</v>
      </c>
      <c r="S1682" s="7" t="s">
        <v>110</v>
      </c>
      <c r="T1682" s="7" t="s">
        <v>111</v>
      </c>
      <c r="U1682" s="7" t="s">
        <v>216</v>
      </c>
      <c r="V1682" s="10">
        <v>1028.8499999999999</v>
      </c>
      <c r="W1682" s="6">
        <v>5</v>
      </c>
      <c r="X1682" s="11">
        <v>0.2</v>
      </c>
      <c r="Y1682" s="10">
        <v>-101.97</v>
      </c>
      <c r="Z1682" s="30">
        <f t="shared" si="132"/>
        <v>-9.9110657530252236E-2</v>
      </c>
    </row>
    <row r="1683" spans="1:26">
      <c r="A1683" s="27">
        <v>1682</v>
      </c>
      <c r="B1683" s="14" t="s">
        <v>6207</v>
      </c>
      <c r="C1683" s="15">
        <v>44517</v>
      </c>
      <c r="D1683" s="12">
        <f t="shared" si="129"/>
        <v>2021</v>
      </c>
      <c r="E1683" s="12">
        <f t="shared" si="130"/>
        <v>11</v>
      </c>
      <c r="F1683" s="15" t="str">
        <f t="shared" si="131"/>
        <v>2021-11</v>
      </c>
      <c r="G1683" s="15">
        <v>44522</v>
      </c>
      <c r="H1683" s="23">
        <f t="shared" si="133"/>
        <v>5</v>
      </c>
      <c r="I1683" s="14" t="s">
        <v>52</v>
      </c>
      <c r="J1683" s="14" t="s">
        <v>912</v>
      </c>
      <c r="K1683" s="14" t="s">
        <v>913</v>
      </c>
      <c r="L1683" s="14" t="s">
        <v>83</v>
      </c>
      <c r="M1683" s="14" t="s">
        <v>31</v>
      </c>
      <c r="N1683" s="14" t="s">
        <v>153</v>
      </c>
      <c r="O1683" s="14" t="s">
        <v>154</v>
      </c>
      <c r="P1683" s="14" t="s">
        <v>6208</v>
      </c>
      <c r="Q1683" s="14" t="s">
        <v>146</v>
      </c>
      <c r="R1683" s="14" t="s">
        <v>6209</v>
      </c>
      <c r="S1683" s="14" t="s">
        <v>110</v>
      </c>
      <c r="T1683" s="14" t="s">
        <v>148</v>
      </c>
      <c r="U1683" s="14" t="s">
        <v>232</v>
      </c>
      <c r="V1683" s="16">
        <v>12526.46</v>
      </c>
      <c r="W1683" s="13">
        <v>8</v>
      </c>
      <c r="X1683" s="17">
        <v>0</v>
      </c>
      <c r="Y1683" s="16">
        <v>-356.67</v>
      </c>
      <c r="Z1683" s="31">
        <f t="shared" si="132"/>
        <v>-2.8473327660009297E-2</v>
      </c>
    </row>
    <row r="1684" spans="1:26">
      <c r="A1684" s="26">
        <v>1683</v>
      </c>
      <c r="B1684" s="7" t="s">
        <v>6210</v>
      </c>
      <c r="C1684" s="8">
        <v>44380</v>
      </c>
      <c r="D1684" s="12">
        <f t="shared" si="129"/>
        <v>2021</v>
      </c>
      <c r="E1684" s="12">
        <f t="shared" si="130"/>
        <v>7</v>
      </c>
      <c r="F1684" s="8" t="str">
        <f t="shared" si="131"/>
        <v>2021-07</v>
      </c>
      <c r="G1684" s="8">
        <v>44386</v>
      </c>
      <c r="H1684" s="23">
        <f t="shared" si="133"/>
        <v>6</v>
      </c>
      <c r="I1684" s="7" t="s">
        <v>52</v>
      </c>
      <c r="J1684" s="7" t="s">
        <v>5377</v>
      </c>
      <c r="K1684" s="7" t="s">
        <v>5378</v>
      </c>
      <c r="L1684" s="7" t="s">
        <v>83</v>
      </c>
      <c r="M1684" s="7" t="s">
        <v>31</v>
      </c>
      <c r="N1684" s="7" t="s">
        <v>220</v>
      </c>
      <c r="O1684" s="7" t="s">
        <v>220</v>
      </c>
      <c r="P1684" s="7" t="s">
        <v>6211</v>
      </c>
      <c r="Q1684" s="7" t="s">
        <v>58</v>
      </c>
      <c r="R1684" s="7" t="s">
        <v>6212</v>
      </c>
      <c r="S1684" s="7" t="s">
        <v>48</v>
      </c>
      <c r="T1684" s="7" t="s">
        <v>129</v>
      </c>
      <c r="U1684" s="7" t="s">
        <v>328</v>
      </c>
      <c r="V1684" s="10">
        <v>604.67999999999995</v>
      </c>
      <c r="W1684" s="6">
        <v>3</v>
      </c>
      <c r="X1684" s="11">
        <v>0</v>
      </c>
      <c r="Y1684" s="10">
        <v>70.7</v>
      </c>
      <c r="Z1684" s="30">
        <f t="shared" si="132"/>
        <v>0.11692134682807437</v>
      </c>
    </row>
    <row r="1685" spans="1:26">
      <c r="A1685" s="27">
        <v>1684</v>
      </c>
      <c r="B1685" s="14" t="s">
        <v>6213</v>
      </c>
      <c r="C1685" s="15">
        <v>45135</v>
      </c>
      <c r="D1685" s="12">
        <f t="shared" si="129"/>
        <v>2023</v>
      </c>
      <c r="E1685" s="12">
        <f t="shared" si="130"/>
        <v>7</v>
      </c>
      <c r="F1685" s="15" t="str">
        <f t="shared" si="131"/>
        <v>2023-07</v>
      </c>
      <c r="G1685" s="15">
        <v>45142</v>
      </c>
      <c r="H1685" s="23">
        <f t="shared" si="133"/>
        <v>7</v>
      </c>
      <c r="I1685" s="14" t="s">
        <v>27</v>
      </c>
      <c r="J1685" s="14" t="s">
        <v>1544</v>
      </c>
      <c r="K1685" s="14" t="s">
        <v>1545</v>
      </c>
      <c r="L1685" s="14" t="s">
        <v>30</v>
      </c>
      <c r="M1685" s="14" t="s">
        <v>31</v>
      </c>
      <c r="N1685" s="14" t="s">
        <v>313</v>
      </c>
      <c r="O1685" s="14" t="s">
        <v>314</v>
      </c>
      <c r="P1685" s="14" t="s">
        <v>6214</v>
      </c>
      <c r="Q1685" s="14" t="s">
        <v>146</v>
      </c>
      <c r="R1685" s="14" t="s">
        <v>6215</v>
      </c>
      <c r="S1685" s="14" t="s">
        <v>37</v>
      </c>
      <c r="T1685" s="14" t="s">
        <v>170</v>
      </c>
      <c r="U1685" s="14" t="s">
        <v>189</v>
      </c>
      <c r="V1685" s="16">
        <v>2058.09</v>
      </c>
      <c r="W1685" s="13">
        <v>3</v>
      </c>
      <c r="X1685" s="17">
        <v>0.2</v>
      </c>
      <c r="Y1685" s="16">
        <v>222.14</v>
      </c>
      <c r="Z1685" s="31">
        <f t="shared" si="132"/>
        <v>0.1079350271368113</v>
      </c>
    </row>
    <row r="1686" spans="1:26">
      <c r="A1686" s="26">
        <v>1685</v>
      </c>
      <c r="B1686" s="7" t="s">
        <v>6216</v>
      </c>
      <c r="C1686" s="8">
        <v>44942</v>
      </c>
      <c r="D1686" s="12">
        <f t="shared" si="129"/>
        <v>2023</v>
      </c>
      <c r="E1686" s="12">
        <f t="shared" si="130"/>
        <v>1</v>
      </c>
      <c r="F1686" s="8" t="str">
        <f t="shared" si="131"/>
        <v>2023-01</v>
      </c>
      <c r="G1686" s="8">
        <v>44948</v>
      </c>
      <c r="H1686" s="23">
        <f t="shared" si="133"/>
        <v>6</v>
      </c>
      <c r="I1686" s="7" t="s">
        <v>27</v>
      </c>
      <c r="J1686" s="7" t="s">
        <v>1422</v>
      </c>
      <c r="K1686" s="7" t="s">
        <v>1423</v>
      </c>
      <c r="L1686" s="7" t="s">
        <v>66</v>
      </c>
      <c r="M1686" s="7" t="s">
        <v>31</v>
      </c>
      <c r="N1686" s="7" t="s">
        <v>134</v>
      </c>
      <c r="O1686" s="7" t="s">
        <v>135</v>
      </c>
      <c r="P1686" s="7" t="s">
        <v>6217</v>
      </c>
      <c r="Q1686" s="7" t="s">
        <v>58</v>
      </c>
      <c r="R1686" s="7" t="s">
        <v>6218</v>
      </c>
      <c r="S1686" s="7" t="s">
        <v>48</v>
      </c>
      <c r="T1686" s="7" t="s">
        <v>129</v>
      </c>
      <c r="U1686" s="7" t="s">
        <v>130</v>
      </c>
      <c r="V1686" s="10">
        <v>124.82</v>
      </c>
      <c r="W1686" s="6">
        <v>2</v>
      </c>
      <c r="X1686" s="11">
        <v>0.4</v>
      </c>
      <c r="Y1686" s="10">
        <v>1.63</v>
      </c>
      <c r="Z1686" s="30">
        <f t="shared" si="132"/>
        <v>1.3058804678737383E-2</v>
      </c>
    </row>
    <row r="1687" spans="1:26">
      <c r="A1687" s="27">
        <v>1686</v>
      </c>
      <c r="B1687" s="14" t="s">
        <v>6219</v>
      </c>
      <c r="C1687" s="15">
        <v>44206</v>
      </c>
      <c r="D1687" s="12">
        <f t="shared" si="129"/>
        <v>2021</v>
      </c>
      <c r="E1687" s="12">
        <f t="shared" si="130"/>
        <v>1</v>
      </c>
      <c r="F1687" s="15" t="str">
        <f t="shared" si="131"/>
        <v>2021-01</v>
      </c>
      <c r="G1687" s="15">
        <v>44206</v>
      </c>
      <c r="H1687" s="23">
        <f t="shared" si="133"/>
        <v>0</v>
      </c>
      <c r="I1687" s="14" t="s">
        <v>63</v>
      </c>
      <c r="J1687" s="14" t="s">
        <v>637</v>
      </c>
      <c r="K1687" s="14" t="s">
        <v>638</v>
      </c>
      <c r="L1687" s="14" t="s">
        <v>83</v>
      </c>
      <c r="M1687" s="14" t="s">
        <v>31</v>
      </c>
      <c r="N1687" s="14" t="s">
        <v>134</v>
      </c>
      <c r="O1687" s="14" t="s">
        <v>135</v>
      </c>
      <c r="P1687" s="14" t="s">
        <v>6220</v>
      </c>
      <c r="Q1687" s="14" t="s">
        <v>58</v>
      </c>
      <c r="R1687" s="14" t="s">
        <v>6221</v>
      </c>
      <c r="S1687" s="14" t="s">
        <v>37</v>
      </c>
      <c r="T1687" s="14" t="s">
        <v>38</v>
      </c>
      <c r="U1687" s="14" t="s">
        <v>39</v>
      </c>
      <c r="V1687" s="16">
        <v>3166.04</v>
      </c>
      <c r="W1687" s="13">
        <v>10</v>
      </c>
      <c r="X1687" s="17">
        <v>0.4</v>
      </c>
      <c r="Y1687" s="16">
        <v>184.19</v>
      </c>
      <c r="Z1687" s="31">
        <f t="shared" si="132"/>
        <v>5.817677603567864E-2</v>
      </c>
    </row>
    <row r="1688" spans="1:26">
      <c r="A1688" s="26">
        <v>1687</v>
      </c>
      <c r="B1688" s="7" t="s">
        <v>6222</v>
      </c>
      <c r="C1688" s="8">
        <v>44797</v>
      </c>
      <c r="D1688" s="12">
        <f t="shared" si="129"/>
        <v>2022</v>
      </c>
      <c r="E1688" s="12">
        <f t="shared" si="130"/>
        <v>8</v>
      </c>
      <c r="F1688" s="8" t="str">
        <f t="shared" si="131"/>
        <v>2022-08</v>
      </c>
      <c r="G1688" s="8">
        <v>44798</v>
      </c>
      <c r="H1688" s="23">
        <f t="shared" si="133"/>
        <v>1</v>
      </c>
      <c r="I1688" s="7" t="s">
        <v>122</v>
      </c>
      <c r="J1688" s="7" t="s">
        <v>6223</v>
      </c>
      <c r="K1688" s="7" t="s">
        <v>1974</v>
      </c>
      <c r="L1688" s="7" t="s">
        <v>30</v>
      </c>
      <c r="M1688" s="7" t="s">
        <v>31</v>
      </c>
      <c r="N1688" s="7" t="s">
        <v>153</v>
      </c>
      <c r="O1688" s="7" t="s">
        <v>154</v>
      </c>
      <c r="P1688" s="7" t="s">
        <v>6224</v>
      </c>
      <c r="Q1688" s="7" t="s">
        <v>146</v>
      </c>
      <c r="R1688" s="7" t="s">
        <v>6225</v>
      </c>
      <c r="S1688" s="7" t="s">
        <v>48</v>
      </c>
      <c r="T1688" s="7" t="s">
        <v>129</v>
      </c>
      <c r="U1688" s="7" t="s">
        <v>130</v>
      </c>
      <c r="V1688" s="10">
        <v>276.43</v>
      </c>
      <c r="W1688" s="6">
        <v>8</v>
      </c>
      <c r="X1688" s="11">
        <v>0.3</v>
      </c>
      <c r="Y1688" s="10">
        <v>88.7</v>
      </c>
      <c r="Z1688" s="30">
        <f t="shared" si="132"/>
        <v>0.3208768946930507</v>
      </c>
    </row>
    <row r="1689" spans="1:26">
      <c r="A1689" s="27">
        <v>1688</v>
      </c>
      <c r="B1689" s="14" t="s">
        <v>6226</v>
      </c>
      <c r="C1689" s="15">
        <v>44882</v>
      </c>
      <c r="D1689" s="12">
        <f t="shared" si="129"/>
        <v>2022</v>
      </c>
      <c r="E1689" s="12">
        <f t="shared" si="130"/>
        <v>11</v>
      </c>
      <c r="F1689" s="15" t="str">
        <f t="shared" si="131"/>
        <v>2022-11</v>
      </c>
      <c r="G1689" s="15">
        <v>44882</v>
      </c>
      <c r="H1689" s="23">
        <f t="shared" si="133"/>
        <v>0</v>
      </c>
      <c r="I1689" s="14" t="s">
        <v>63</v>
      </c>
      <c r="J1689" s="14" t="s">
        <v>736</v>
      </c>
      <c r="K1689" s="14" t="s">
        <v>737</v>
      </c>
      <c r="L1689" s="14" t="s">
        <v>66</v>
      </c>
      <c r="M1689" s="14" t="s">
        <v>31</v>
      </c>
      <c r="N1689" s="14" t="s">
        <v>143</v>
      </c>
      <c r="O1689" s="14" t="s">
        <v>144</v>
      </c>
      <c r="P1689" s="14" t="s">
        <v>6227</v>
      </c>
      <c r="Q1689" s="14" t="s">
        <v>146</v>
      </c>
      <c r="R1689" s="14" t="s">
        <v>6228</v>
      </c>
      <c r="S1689" s="14" t="s">
        <v>37</v>
      </c>
      <c r="T1689" s="14" t="s">
        <v>208</v>
      </c>
      <c r="U1689" s="14" t="s">
        <v>209</v>
      </c>
      <c r="V1689" s="16">
        <v>733.83</v>
      </c>
      <c r="W1689" s="13">
        <v>6</v>
      </c>
      <c r="X1689" s="17">
        <v>0.1</v>
      </c>
      <c r="Y1689" s="16">
        <v>-8.07</v>
      </c>
      <c r="Z1689" s="31">
        <f t="shared" si="132"/>
        <v>-1.0997097420383467E-2</v>
      </c>
    </row>
    <row r="1690" spans="1:26">
      <c r="A1690" s="26">
        <v>1689</v>
      </c>
      <c r="B1690" s="7" t="s">
        <v>6229</v>
      </c>
      <c r="C1690" s="8">
        <v>44270</v>
      </c>
      <c r="D1690" s="12">
        <f t="shared" si="129"/>
        <v>2021</v>
      </c>
      <c r="E1690" s="12">
        <f t="shared" si="130"/>
        <v>3</v>
      </c>
      <c r="F1690" s="8" t="str">
        <f t="shared" si="131"/>
        <v>2021-03</v>
      </c>
      <c r="G1690" s="8">
        <v>44274</v>
      </c>
      <c r="H1690" s="23">
        <f t="shared" si="133"/>
        <v>4</v>
      </c>
      <c r="I1690" s="7" t="s">
        <v>52</v>
      </c>
      <c r="J1690" s="7" t="s">
        <v>4893</v>
      </c>
      <c r="K1690" s="7" t="s">
        <v>4894</v>
      </c>
      <c r="L1690" s="7" t="s">
        <v>66</v>
      </c>
      <c r="M1690" s="7" t="s">
        <v>31</v>
      </c>
      <c r="N1690" s="7" t="s">
        <v>143</v>
      </c>
      <c r="O1690" s="7" t="s">
        <v>144</v>
      </c>
      <c r="P1690" s="7" t="s">
        <v>6230</v>
      </c>
      <c r="Q1690" s="7" t="s">
        <v>146</v>
      </c>
      <c r="R1690" s="7" t="s">
        <v>6231</v>
      </c>
      <c r="S1690" s="7" t="s">
        <v>48</v>
      </c>
      <c r="T1690" s="7" t="s">
        <v>49</v>
      </c>
      <c r="U1690" s="7" t="s">
        <v>50</v>
      </c>
      <c r="V1690" s="10">
        <v>490</v>
      </c>
      <c r="W1690" s="6">
        <v>5</v>
      </c>
      <c r="X1690" s="11">
        <v>0.5</v>
      </c>
      <c r="Y1690" s="10">
        <v>35.840000000000003</v>
      </c>
      <c r="Z1690" s="30">
        <f t="shared" si="132"/>
        <v>7.3142857142857148E-2</v>
      </c>
    </row>
    <row r="1691" spans="1:26">
      <c r="A1691" s="27">
        <v>1690</v>
      </c>
      <c r="B1691" s="14" t="s">
        <v>6232</v>
      </c>
      <c r="C1691" s="15">
        <v>44878</v>
      </c>
      <c r="D1691" s="12">
        <f t="shared" si="129"/>
        <v>2022</v>
      </c>
      <c r="E1691" s="12">
        <f t="shared" si="130"/>
        <v>11</v>
      </c>
      <c r="F1691" s="15" t="str">
        <f t="shared" si="131"/>
        <v>2022-11</v>
      </c>
      <c r="G1691" s="15">
        <v>44879</v>
      </c>
      <c r="H1691" s="23">
        <f t="shared" si="133"/>
        <v>1</v>
      </c>
      <c r="I1691" s="14" t="s">
        <v>122</v>
      </c>
      <c r="J1691" s="14" t="s">
        <v>6233</v>
      </c>
      <c r="K1691" s="14" t="s">
        <v>574</v>
      </c>
      <c r="L1691" s="14" t="s">
        <v>30</v>
      </c>
      <c r="M1691" s="14" t="s">
        <v>31</v>
      </c>
      <c r="N1691" s="14" t="s">
        <v>283</v>
      </c>
      <c r="O1691" s="14" t="s">
        <v>284</v>
      </c>
      <c r="P1691" s="14" t="s">
        <v>6234</v>
      </c>
      <c r="Q1691" s="14" t="s">
        <v>146</v>
      </c>
      <c r="R1691" s="14" t="s">
        <v>6235</v>
      </c>
      <c r="S1691" s="14" t="s">
        <v>48</v>
      </c>
      <c r="T1691" s="14" t="s">
        <v>86</v>
      </c>
      <c r="U1691" s="14" t="s">
        <v>388</v>
      </c>
      <c r="V1691" s="16">
        <v>231.01</v>
      </c>
      <c r="W1691" s="13">
        <v>4</v>
      </c>
      <c r="X1691" s="17">
        <v>0.5</v>
      </c>
      <c r="Y1691" s="16">
        <v>28.09</v>
      </c>
      <c r="Z1691" s="31">
        <f t="shared" si="132"/>
        <v>0.12159646768538158</v>
      </c>
    </row>
    <row r="1692" spans="1:26">
      <c r="A1692" s="26">
        <v>1691</v>
      </c>
      <c r="B1692" s="7" t="s">
        <v>6236</v>
      </c>
      <c r="C1692" s="8">
        <v>44444</v>
      </c>
      <c r="D1692" s="12">
        <f t="shared" si="129"/>
        <v>2021</v>
      </c>
      <c r="E1692" s="12">
        <f t="shared" si="130"/>
        <v>9</v>
      </c>
      <c r="F1692" s="8" t="str">
        <f t="shared" si="131"/>
        <v>2021-09</v>
      </c>
      <c r="G1692" s="8">
        <v>44445</v>
      </c>
      <c r="H1692" s="23">
        <f t="shared" si="133"/>
        <v>1</v>
      </c>
      <c r="I1692" s="7" t="s">
        <v>122</v>
      </c>
      <c r="J1692" s="7" t="s">
        <v>851</v>
      </c>
      <c r="K1692" s="7" t="s">
        <v>852</v>
      </c>
      <c r="L1692" s="7" t="s">
        <v>83</v>
      </c>
      <c r="M1692" s="7" t="s">
        <v>31</v>
      </c>
      <c r="N1692" s="7" t="s">
        <v>116</v>
      </c>
      <c r="O1692" s="7" t="s">
        <v>117</v>
      </c>
      <c r="P1692" s="7" t="s">
        <v>6237</v>
      </c>
      <c r="Q1692" s="7" t="s">
        <v>58</v>
      </c>
      <c r="R1692" s="7" t="s">
        <v>6238</v>
      </c>
      <c r="S1692" s="7" t="s">
        <v>37</v>
      </c>
      <c r="T1692" s="7" t="s">
        <v>38</v>
      </c>
      <c r="U1692" s="7" t="s">
        <v>177</v>
      </c>
      <c r="V1692" s="10">
        <v>1390.75</v>
      </c>
      <c r="W1692" s="6">
        <v>4</v>
      </c>
      <c r="X1692" s="11">
        <v>0</v>
      </c>
      <c r="Y1692" s="10">
        <v>-141.79</v>
      </c>
      <c r="Z1692" s="30">
        <f t="shared" si="132"/>
        <v>-0.10195218407334172</v>
      </c>
    </row>
    <row r="1693" spans="1:26">
      <c r="A1693" s="27">
        <v>1692</v>
      </c>
      <c r="B1693" s="14" t="s">
        <v>6239</v>
      </c>
      <c r="C1693" s="15">
        <v>44644</v>
      </c>
      <c r="D1693" s="12">
        <f t="shared" si="129"/>
        <v>2022</v>
      </c>
      <c r="E1693" s="12">
        <f t="shared" si="130"/>
        <v>3</v>
      </c>
      <c r="F1693" s="15" t="str">
        <f t="shared" si="131"/>
        <v>2022-03</v>
      </c>
      <c r="G1693" s="15">
        <v>44645</v>
      </c>
      <c r="H1693" s="23">
        <f t="shared" si="133"/>
        <v>1</v>
      </c>
      <c r="I1693" s="14" t="s">
        <v>122</v>
      </c>
      <c r="J1693" s="14" t="s">
        <v>351</v>
      </c>
      <c r="K1693" s="14" t="s">
        <v>352</v>
      </c>
      <c r="L1693" s="14" t="s">
        <v>66</v>
      </c>
      <c r="M1693" s="14" t="s">
        <v>31</v>
      </c>
      <c r="N1693" s="14" t="s">
        <v>55</v>
      </c>
      <c r="O1693" s="14" t="s">
        <v>56</v>
      </c>
      <c r="P1693" s="14" t="s">
        <v>6240</v>
      </c>
      <c r="Q1693" s="14" t="s">
        <v>58</v>
      </c>
      <c r="R1693" s="14" t="s">
        <v>6241</v>
      </c>
      <c r="S1693" s="14" t="s">
        <v>110</v>
      </c>
      <c r="T1693" s="14" t="s">
        <v>111</v>
      </c>
      <c r="U1693" s="14" t="s">
        <v>287</v>
      </c>
      <c r="V1693" s="16">
        <v>4731.12</v>
      </c>
      <c r="W1693" s="13">
        <v>8</v>
      </c>
      <c r="X1693" s="17">
        <v>0.3</v>
      </c>
      <c r="Y1693" s="16">
        <v>-410.25</v>
      </c>
      <c r="Z1693" s="31">
        <f t="shared" si="132"/>
        <v>-8.671308273727997E-2</v>
      </c>
    </row>
    <row r="1694" spans="1:26">
      <c r="A1694" s="26">
        <v>1693</v>
      </c>
      <c r="B1694" s="7" t="s">
        <v>6242</v>
      </c>
      <c r="C1694" s="8">
        <v>45523</v>
      </c>
      <c r="D1694" s="12">
        <f t="shared" si="129"/>
        <v>2024</v>
      </c>
      <c r="E1694" s="12">
        <f t="shared" si="130"/>
        <v>8</v>
      </c>
      <c r="F1694" s="8" t="str">
        <f t="shared" si="131"/>
        <v>2024-08</v>
      </c>
      <c r="G1694" s="8">
        <v>45523</v>
      </c>
      <c r="H1694" s="23">
        <f t="shared" si="133"/>
        <v>0</v>
      </c>
      <c r="I1694" s="7" t="s">
        <v>63</v>
      </c>
      <c r="J1694" s="7" t="s">
        <v>3125</v>
      </c>
      <c r="K1694" s="7" t="s">
        <v>2705</v>
      </c>
      <c r="L1694" s="7" t="s">
        <v>30</v>
      </c>
      <c r="M1694" s="7" t="s">
        <v>31</v>
      </c>
      <c r="N1694" s="7" t="s">
        <v>74</v>
      </c>
      <c r="O1694" s="7" t="s">
        <v>75</v>
      </c>
      <c r="P1694" s="7" t="s">
        <v>6243</v>
      </c>
      <c r="Q1694" s="7" t="s">
        <v>46</v>
      </c>
      <c r="R1694" s="7" t="s">
        <v>6244</v>
      </c>
      <c r="S1694" s="7" t="s">
        <v>37</v>
      </c>
      <c r="T1694" s="7" t="s">
        <v>38</v>
      </c>
      <c r="U1694" s="7" t="s">
        <v>102</v>
      </c>
      <c r="V1694" s="10">
        <v>3256.98</v>
      </c>
      <c r="W1694" s="6">
        <v>4</v>
      </c>
      <c r="X1694" s="11">
        <v>0.4</v>
      </c>
      <c r="Y1694" s="10">
        <v>-225.87</v>
      </c>
      <c r="Z1694" s="30">
        <f t="shared" si="132"/>
        <v>-6.9349520107584328E-2</v>
      </c>
    </row>
    <row r="1695" spans="1:26">
      <c r="A1695" s="27">
        <v>1694</v>
      </c>
      <c r="B1695" s="14" t="s">
        <v>6245</v>
      </c>
      <c r="C1695" s="15">
        <v>44777</v>
      </c>
      <c r="D1695" s="12">
        <f t="shared" si="129"/>
        <v>2022</v>
      </c>
      <c r="E1695" s="12">
        <f t="shared" si="130"/>
        <v>8</v>
      </c>
      <c r="F1695" s="15" t="str">
        <f t="shared" si="131"/>
        <v>2022-08</v>
      </c>
      <c r="G1695" s="15">
        <v>44780</v>
      </c>
      <c r="H1695" s="23">
        <f t="shared" si="133"/>
        <v>3</v>
      </c>
      <c r="I1695" s="14" t="s">
        <v>52</v>
      </c>
      <c r="J1695" s="14" t="s">
        <v>5775</v>
      </c>
      <c r="K1695" s="14" t="s">
        <v>257</v>
      </c>
      <c r="L1695" s="14" t="s">
        <v>66</v>
      </c>
      <c r="M1695" s="14" t="s">
        <v>31</v>
      </c>
      <c r="N1695" s="14" t="s">
        <v>213</v>
      </c>
      <c r="O1695" s="14" t="s">
        <v>92</v>
      </c>
      <c r="P1695" s="14" t="s">
        <v>6246</v>
      </c>
      <c r="Q1695" s="14" t="s">
        <v>46</v>
      </c>
      <c r="R1695" s="14" t="s">
        <v>6247</v>
      </c>
      <c r="S1695" s="14" t="s">
        <v>110</v>
      </c>
      <c r="T1695" s="14" t="s">
        <v>148</v>
      </c>
      <c r="U1695" s="14" t="s">
        <v>237</v>
      </c>
      <c r="V1695" s="16">
        <v>7933.84</v>
      </c>
      <c r="W1695" s="13">
        <v>10</v>
      </c>
      <c r="X1695" s="17">
        <v>0.2</v>
      </c>
      <c r="Y1695" s="16">
        <v>-1085.02</v>
      </c>
      <c r="Z1695" s="31">
        <f t="shared" si="132"/>
        <v>-0.13675849273491777</v>
      </c>
    </row>
    <row r="1696" spans="1:26">
      <c r="A1696" s="26">
        <v>1695</v>
      </c>
      <c r="B1696" s="7" t="s">
        <v>6248</v>
      </c>
      <c r="C1696" s="8">
        <v>45171</v>
      </c>
      <c r="D1696" s="12">
        <f t="shared" si="129"/>
        <v>2023</v>
      </c>
      <c r="E1696" s="12">
        <f t="shared" si="130"/>
        <v>9</v>
      </c>
      <c r="F1696" s="8" t="str">
        <f t="shared" si="131"/>
        <v>2023-09</v>
      </c>
      <c r="G1696" s="8">
        <v>45177</v>
      </c>
      <c r="H1696" s="23">
        <f t="shared" si="133"/>
        <v>6</v>
      </c>
      <c r="I1696" s="7" t="s">
        <v>27</v>
      </c>
      <c r="J1696" s="7" t="s">
        <v>1575</v>
      </c>
      <c r="K1696" s="7" t="s">
        <v>312</v>
      </c>
      <c r="L1696" s="7" t="s">
        <v>83</v>
      </c>
      <c r="M1696" s="7" t="s">
        <v>31</v>
      </c>
      <c r="N1696" s="7" t="s">
        <v>711</v>
      </c>
      <c r="O1696" s="7" t="s">
        <v>712</v>
      </c>
      <c r="P1696" s="7" t="s">
        <v>6249</v>
      </c>
      <c r="Q1696" s="7" t="s">
        <v>35</v>
      </c>
      <c r="R1696" s="7" t="s">
        <v>6250</v>
      </c>
      <c r="S1696" s="7" t="s">
        <v>110</v>
      </c>
      <c r="T1696" s="7" t="s">
        <v>111</v>
      </c>
      <c r="U1696" s="7" t="s">
        <v>112</v>
      </c>
      <c r="V1696" s="10">
        <v>6316.71</v>
      </c>
      <c r="W1696" s="6">
        <v>14</v>
      </c>
      <c r="X1696" s="11">
        <v>0.2</v>
      </c>
      <c r="Y1696" s="10">
        <v>-326.73</v>
      </c>
      <c r="Z1696" s="30">
        <f t="shared" si="132"/>
        <v>-5.1724711123353771E-2</v>
      </c>
    </row>
    <row r="1697" spans="1:26">
      <c r="A1697" s="27">
        <v>1696</v>
      </c>
      <c r="B1697" s="14" t="s">
        <v>6251</v>
      </c>
      <c r="C1697" s="15">
        <v>44243</v>
      </c>
      <c r="D1697" s="12">
        <f t="shared" si="129"/>
        <v>2021</v>
      </c>
      <c r="E1697" s="12">
        <f t="shared" si="130"/>
        <v>2</v>
      </c>
      <c r="F1697" s="15" t="str">
        <f t="shared" si="131"/>
        <v>2021-02</v>
      </c>
      <c r="G1697" s="15">
        <v>44247</v>
      </c>
      <c r="H1697" s="23">
        <f t="shared" si="133"/>
        <v>4</v>
      </c>
      <c r="I1697" s="14" t="s">
        <v>52</v>
      </c>
      <c r="J1697" s="14" t="s">
        <v>1269</v>
      </c>
      <c r="K1697" s="14" t="s">
        <v>247</v>
      </c>
      <c r="L1697" s="14" t="s">
        <v>66</v>
      </c>
      <c r="M1697" s="14" t="s">
        <v>31</v>
      </c>
      <c r="N1697" s="14" t="s">
        <v>166</v>
      </c>
      <c r="O1697" s="14" t="s">
        <v>167</v>
      </c>
      <c r="P1697" s="14" t="s">
        <v>6252</v>
      </c>
      <c r="Q1697" s="14" t="s">
        <v>35</v>
      </c>
      <c r="R1697" s="14" t="s">
        <v>6253</v>
      </c>
      <c r="S1697" s="14" t="s">
        <v>110</v>
      </c>
      <c r="T1697" s="14" t="s">
        <v>148</v>
      </c>
      <c r="U1697" s="14" t="s">
        <v>232</v>
      </c>
      <c r="V1697" s="16">
        <v>13827.19</v>
      </c>
      <c r="W1697" s="13">
        <v>8</v>
      </c>
      <c r="X1697" s="17">
        <v>0</v>
      </c>
      <c r="Y1697" s="16">
        <v>891.67</v>
      </c>
      <c r="Z1697" s="31">
        <f t="shared" si="132"/>
        <v>6.4486710604251471E-2</v>
      </c>
    </row>
    <row r="1698" spans="1:26">
      <c r="A1698" s="26">
        <v>1697</v>
      </c>
      <c r="B1698" s="7" t="s">
        <v>6254</v>
      </c>
      <c r="C1698" s="8">
        <v>44442</v>
      </c>
      <c r="D1698" s="12">
        <f t="shared" si="129"/>
        <v>2021</v>
      </c>
      <c r="E1698" s="12">
        <f t="shared" si="130"/>
        <v>9</v>
      </c>
      <c r="F1698" s="8" t="str">
        <f t="shared" si="131"/>
        <v>2021-09</v>
      </c>
      <c r="G1698" s="8">
        <v>44442</v>
      </c>
      <c r="H1698" s="23">
        <f t="shared" si="133"/>
        <v>0</v>
      </c>
      <c r="I1698" s="7" t="s">
        <v>63</v>
      </c>
      <c r="J1698" s="7" t="s">
        <v>2547</v>
      </c>
      <c r="K1698" s="7" t="s">
        <v>133</v>
      </c>
      <c r="L1698" s="7" t="s">
        <v>83</v>
      </c>
      <c r="M1698" s="7" t="s">
        <v>31</v>
      </c>
      <c r="N1698" s="7" t="s">
        <v>32</v>
      </c>
      <c r="O1698" s="7" t="s">
        <v>33</v>
      </c>
      <c r="P1698" s="7" t="s">
        <v>6255</v>
      </c>
      <c r="Q1698" s="7" t="s">
        <v>35</v>
      </c>
      <c r="R1698" s="7" t="s">
        <v>6256</v>
      </c>
      <c r="S1698" s="7" t="s">
        <v>110</v>
      </c>
      <c r="T1698" s="7" t="s">
        <v>223</v>
      </c>
      <c r="U1698" s="7" t="s">
        <v>224</v>
      </c>
      <c r="V1698" s="10">
        <v>1491.92</v>
      </c>
      <c r="W1698" s="6">
        <v>10</v>
      </c>
      <c r="X1698" s="11">
        <v>0.5</v>
      </c>
      <c r="Y1698" s="10">
        <v>493.77</v>
      </c>
      <c r="Z1698" s="30">
        <f t="shared" si="132"/>
        <v>0.33096278620837577</v>
      </c>
    </row>
    <row r="1699" spans="1:26">
      <c r="A1699" s="27">
        <v>1698</v>
      </c>
      <c r="B1699" s="14" t="s">
        <v>6257</v>
      </c>
      <c r="C1699" s="15">
        <v>44705</v>
      </c>
      <c r="D1699" s="12">
        <f t="shared" si="129"/>
        <v>2022</v>
      </c>
      <c r="E1699" s="12">
        <f t="shared" si="130"/>
        <v>5</v>
      </c>
      <c r="F1699" s="15" t="str">
        <f t="shared" si="131"/>
        <v>2022-05</v>
      </c>
      <c r="G1699" s="15">
        <v>44711</v>
      </c>
      <c r="H1699" s="23">
        <f t="shared" si="133"/>
        <v>6</v>
      </c>
      <c r="I1699" s="14" t="s">
        <v>52</v>
      </c>
      <c r="J1699" s="14" t="s">
        <v>4747</v>
      </c>
      <c r="K1699" s="14" t="s">
        <v>2880</v>
      </c>
      <c r="L1699" s="14" t="s">
        <v>30</v>
      </c>
      <c r="M1699" s="14" t="s">
        <v>31</v>
      </c>
      <c r="N1699" s="14" t="s">
        <v>116</v>
      </c>
      <c r="O1699" s="14" t="s">
        <v>117</v>
      </c>
      <c r="P1699" s="14" t="s">
        <v>6258</v>
      </c>
      <c r="Q1699" s="14" t="s">
        <v>58</v>
      </c>
      <c r="R1699" s="14" t="s">
        <v>6259</v>
      </c>
      <c r="S1699" s="14" t="s">
        <v>48</v>
      </c>
      <c r="T1699" s="14" t="s">
        <v>86</v>
      </c>
      <c r="U1699" s="14" t="s">
        <v>388</v>
      </c>
      <c r="V1699" s="16">
        <v>2081.6799999999998</v>
      </c>
      <c r="W1699" s="13">
        <v>13</v>
      </c>
      <c r="X1699" s="17">
        <v>0.3</v>
      </c>
      <c r="Y1699" s="16">
        <v>207.86</v>
      </c>
      <c r="Z1699" s="31">
        <f t="shared" si="132"/>
        <v>9.9852042580992284E-2</v>
      </c>
    </row>
    <row r="1700" spans="1:26">
      <c r="A1700" s="26">
        <v>1699</v>
      </c>
      <c r="B1700" s="7" t="s">
        <v>6260</v>
      </c>
      <c r="C1700" s="8">
        <v>44280</v>
      </c>
      <c r="D1700" s="12">
        <f t="shared" si="129"/>
        <v>2021</v>
      </c>
      <c r="E1700" s="12">
        <f t="shared" si="130"/>
        <v>3</v>
      </c>
      <c r="F1700" s="8" t="str">
        <f t="shared" si="131"/>
        <v>2021-03</v>
      </c>
      <c r="G1700" s="8">
        <v>44288</v>
      </c>
      <c r="H1700" s="23">
        <f t="shared" si="133"/>
        <v>8</v>
      </c>
      <c r="I1700" s="7" t="s">
        <v>27</v>
      </c>
      <c r="J1700" s="7" t="s">
        <v>3420</v>
      </c>
      <c r="K1700" s="7" t="s">
        <v>2513</v>
      </c>
      <c r="L1700" s="7" t="s">
        <v>83</v>
      </c>
      <c r="M1700" s="7" t="s">
        <v>31</v>
      </c>
      <c r="N1700" s="7" t="s">
        <v>91</v>
      </c>
      <c r="O1700" s="7" t="s">
        <v>92</v>
      </c>
      <c r="P1700" s="7" t="s">
        <v>6261</v>
      </c>
      <c r="Q1700" s="7" t="s">
        <v>46</v>
      </c>
      <c r="R1700" s="7" t="s">
        <v>6262</v>
      </c>
      <c r="S1700" s="7" t="s">
        <v>37</v>
      </c>
      <c r="T1700" s="7" t="s">
        <v>208</v>
      </c>
      <c r="U1700" s="7" t="s">
        <v>408</v>
      </c>
      <c r="V1700" s="10">
        <v>279.44</v>
      </c>
      <c r="W1700" s="6">
        <v>1</v>
      </c>
      <c r="X1700" s="11">
        <v>0.1</v>
      </c>
      <c r="Y1700" s="10">
        <v>12.07</v>
      </c>
      <c r="Z1700" s="30">
        <f t="shared" si="132"/>
        <v>4.3193529916976815E-2</v>
      </c>
    </row>
    <row r="1701" spans="1:26">
      <c r="A1701" s="27">
        <v>1700</v>
      </c>
      <c r="B1701" s="14" t="s">
        <v>6263</v>
      </c>
      <c r="C1701" s="15">
        <v>44869</v>
      </c>
      <c r="D1701" s="12">
        <f t="shared" si="129"/>
        <v>2022</v>
      </c>
      <c r="E1701" s="12">
        <f t="shared" si="130"/>
        <v>11</v>
      </c>
      <c r="F1701" s="15" t="str">
        <f t="shared" si="131"/>
        <v>2022-11</v>
      </c>
      <c r="G1701" s="15">
        <v>44872</v>
      </c>
      <c r="H1701" s="23">
        <f t="shared" si="133"/>
        <v>3</v>
      </c>
      <c r="I1701" s="14" t="s">
        <v>122</v>
      </c>
      <c r="J1701" s="14" t="s">
        <v>246</v>
      </c>
      <c r="K1701" s="14" t="s">
        <v>247</v>
      </c>
      <c r="L1701" s="14" t="s">
        <v>66</v>
      </c>
      <c r="M1701" s="14" t="s">
        <v>31</v>
      </c>
      <c r="N1701" s="14" t="s">
        <v>106</v>
      </c>
      <c r="O1701" s="14" t="s">
        <v>107</v>
      </c>
      <c r="P1701" s="14" t="s">
        <v>4584</v>
      </c>
      <c r="Q1701" s="14" t="s">
        <v>35</v>
      </c>
      <c r="R1701" s="14" t="s">
        <v>6264</v>
      </c>
      <c r="S1701" s="14" t="s">
        <v>48</v>
      </c>
      <c r="T1701" s="14" t="s">
        <v>69</v>
      </c>
      <c r="U1701" s="14" t="s">
        <v>70</v>
      </c>
      <c r="V1701" s="16">
        <v>1564.33</v>
      </c>
      <c r="W1701" s="13">
        <v>14</v>
      </c>
      <c r="X1701" s="17">
        <v>0.4</v>
      </c>
      <c r="Y1701" s="16">
        <v>548.36</v>
      </c>
      <c r="Z1701" s="31">
        <f t="shared" si="132"/>
        <v>0.35053984773033825</v>
      </c>
    </row>
    <row r="1702" spans="1:26">
      <c r="A1702" s="26">
        <v>1701</v>
      </c>
      <c r="B1702" s="7" t="s">
        <v>6265</v>
      </c>
      <c r="C1702" s="8">
        <v>44721</v>
      </c>
      <c r="D1702" s="12">
        <f t="shared" si="129"/>
        <v>2022</v>
      </c>
      <c r="E1702" s="12">
        <f t="shared" si="130"/>
        <v>6</v>
      </c>
      <c r="F1702" s="8" t="str">
        <f t="shared" si="131"/>
        <v>2022-06</v>
      </c>
      <c r="G1702" s="8">
        <v>44721</v>
      </c>
      <c r="H1702" s="23">
        <f t="shared" si="133"/>
        <v>0</v>
      </c>
      <c r="I1702" s="7" t="s">
        <v>63</v>
      </c>
      <c r="J1702" s="7" t="s">
        <v>2957</v>
      </c>
      <c r="K1702" s="7" t="s">
        <v>633</v>
      </c>
      <c r="L1702" s="7" t="s">
        <v>83</v>
      </c>
      <c r="M1702" s="7" t="s">
        <v>31</v>
      </c>
      <c r="N1702" s="7" t="s">
        <v>213</v>
      </c>
      <c r="O1702" s="7" t="s">
        <v>92</v>
      </c>
      <c r="P1702" s="7" t="s">
        <v>6266</v>
      </c>
      <c r="Q1702" s="7" t="s">
        <v>46</v>
      </c>
      <c r="R1702" s="7" t="s">
        <v>6267</v>
      </c>
      <c r="S1702" s="7" t="s">
        <v>37</v>
      </c>
      <c r="T1702" s="7" t="s">
        <v>38</v>
      </c>
      <c r="U1702" s="7" t="s">
        <v>39</v>
      </c>
      <c r="V1702" s="10">
        <v>2032.08</v>
      </c>
      <c r="W1702" s="6">
        <v>5</v>
      </c>
      <c r="X1702" s="11">
        <v>0</v>
      </c>
      <c r="Y1702" s="10">
        <v>702.19</v>
      </c>
      <c r="Z1702" s="30">
        <f t="shared" si="132"/>
        <v>0.3455523404590371</v>
      </c>
    </row>
    <row r="1703" spans="1:26">
      <c r="A1703" s="27">
        <v>1702</v>
      </c>
      <c r="B1703" s="14" t="s">
        <v>6268</v>
      </c>
      <c r="C1703" s="15">
        <v>44638</v>
      </c>
      <c r="D1703" s="12">
        <f t="shared" si="129"/>
        <v>2022</v>
      </c>
      <c r="E1703" s="12">
        <f t="shared" si="130"/>
        <v>3</v>
      </c>
      <c r="F1703" s="15" t="str">
        <f t="shared" si="131"/>
        <v>2022-03</v>
      </c>
      <c r="G1703" s="15">
        <v>44642</v>
      </c>
      <c r="H1703" s="23">
        <f t="shared" si="133"/>
        <v>4</v>
      </c>
      <c r="I1703" s="14" t="s">
        <v>52</v>
      </c>
      <c r="J1703" s="14" t="s">
        <v>1021</v>
      </c>
      <c r="K1703" s="14" t="s">
        <v>1022</v>
      </c>
      <c r="L1703" s="14" t="s">
        <v>66</v>
      </c>
      <c r="M1703" s="14" t="s">
        <v>31</v>
      </c>
      <c r="N1703" s="14" t="s">
        <v>32</v>
      </c>
      <c r="O1703" s="14" t="s">
        <v>33</v>
      </c>
      <c r="P1703" s="14" t="s">
        <v>6269</v>
      </c>
      <c r="Q1703" s="14" t="s">
        <v>35</v>
      </c>
      <c r="R1703" s="14" t="s">
        <v>6270</v>
      </c>
      <c r="S1703" s="14" t="s">
        <v>48</v>
      </c>
      <c r="T1703" s="14" t="s">
        <v>298</v>
      </c>
      <c r="U1703" s="14" t="s">
        <v>586</v>
      </c>
      <c r="V1703" s="16">
        <v>2483.3000000000002</v>
      </c>
      <c r="W1703" s="13">
        <v>10</v>
      </c>
      <c r="X1703" s="17">
        <v>0</v>
      </c>
      <c r="Y1703" s="16">
        <v>245.55</v>
      </c>
      <c r="Z1703" s="31">
        <f t="shared" si="132"/>
        <v>9.8880521886199807E-2</v>
      </c>
    </row>
    <row r="1704" spans="1:26">
      <c r="A1704" s="26">
        <v>1703</v>
      </c>
      <c r="B1704" s="7" t="s">
        <v>6271</v>
      </c>
      <c r="C1704" s="8">
        <v>44463</v>
      </c>
      <c r="D1704" s="12">
        <f t="shared" si="129"/>
        <v>2021</v>
      </c>
      <c r="E1704" s="12">
        <f t="shared" si="130"/>
        <v>9</v>
      </c>
      <c r="F1704" s="8" t="str">
        <f t="shared" si="131"/>
        <v>2021-09</v>
      </c>
      <c r="G1704" s="8">
        <v>44471</v>
      </c>
      <c r="H1704" s="23">
        <f t="shared" si="133"/>
        <v>8</v>
      </c>
      <c r="I1704" s="7" t="s">
        <v>27</v>
      </c>
      <c r="J1704" s="7" t="s">
        <v>887</v>
      </c>
      <c r="K1704" s="7" t="s">
        <v>742</v>
      </c>
      <c r="L1704" s="7" t="s">
        <v>66</v>
      </c>
      <c r="M1704" s="7" t="s">
        <v>31</v>
      </c>
      <c r="N1704" s="7" t="s">
        <v>313</v>
      </c>
      <c r="O1704" s="7" t="s">
        <v>314</v>
      </c>
      <c r="P1704" s="7" t="s">
        <v>6272</v>
      </c>
      <c r="Q1704" s="7" t="s">
        <v>146</v>
      </c>
      <c r="R1704" s="7" t="s">
        <v>6273</v>
      </c>
      <c r="S1704" s="7" t="s">
        <v>110</v>
      </c>
      <c r="T1704" s="7" t="s">
        <v>111</v>
      </c>
      <c r="U1704" s="7" t="s">
        <v>287</v>
      </c>
      <c r="V1704" s="10">
        <v>8759.98</v>
      </c>
      <c r="W1704" s="6">
        <v>6</v>
      </c>
      <c r="X1704" s="11">
        <v>0.2</v>
      </c>
      <c r="Y1704" s="10">
        <v>2916.89</v>
      </c>
      <c r="Z1704" s="30">
        <f t="shared" si="132"/>
        <v>0.33297907072847199</v>
      </c>
    </row>
    <row r="1705" spans="1:26">
      <c r="A1705" s="27">
        <v>1704</v>
      </c>
      <c r="B1705" s="14" t="s">
        <v>6274</v>
      </c>
      <c r="C1705" s="15">
        <v>45411</v>
      </c>
      <c r="D1705" s="12">
        <f t="shared" si="129"/>
        <v>2024</v>
      </c>
      <c r="E1705" s="12">
        <f t="shared" si="130"/>
        <v>4</v>
      </c>
      <c r="F1705" s="15" t="str">
        <f t="shared" si="131"/>
        <v>2024-04</v>
      </c>
      <c r="G1705" s="15">
        <v>45416</v>
      </c>
      <c r="H1705" s="23">
        <f t="shared" si="133"/>
        <v>5</v>
      </c>
      <c r="I1705" s="14" t="s">
        <v>52</v>
      </c>
      <c r="J1705" s="14" t="s">
        <v>6275</v>
      </c>
      <c r="K1705" s="14" t="s">
        <v>416</v>
      </c>
      <c r="L1705" s="14" t="s">
        <v>83</v>
      </c>
      <c r="M1705" s="14" t="s">
        <v>31</v>
      </c>
      <c r="N1705" s="14" t="s">
        <v>204</v>
      </c>
      <c r="O1705" s="14" t="s">
        <v>205</v>
      </c>
      <c r="P1705" s="14" t="s">
        <v>6276</v>
      </c>
      <c r="Q1705" s="14" t="s">
        <v>146</v>
      </c>
      <c r="R1705" s="14" t="s">
        <v>6277</v>
      </c>
      <c r="S1705" s="14" t="s">
        <v>110</v>
      </c>
      <c r="T1705" s="14" t="s">
        <v>148</v>
      </c>
      <c r="U1705" s="14" t="s">
        <v>232</v>
      </c>
      <c r="V1705" s="16">
        <v>801.79</v>
      </c>
      <c r="W1705" s="13">
        <v>10</v>
      </c>
      <c r="X1705" s="17">
        <v>0.2</v>
      </c>
      <c r="Y1705" s="16">
        <v>-65.55</v>
      </c>
      <c r="Z1705" s="31">
        <f t="shared" si="132"/>
        <v>-8.1754574140360942E-2</v>
      </c>
    </row>
    <row r="1706" spans="1:26">
      <c r="A1706" s="26">
        <v>1705</v>
      </c>
      <c r="B1706" s="7" t="s">
        <v>6278</v>
      </c>
      <c r="C1706" s="8">
        <v>44795</v>
      </c>
      <c r="D1706" s="12">
        <f t="shared" si="129"/>
        <v>2022</v>
      </c>
      <c r="E1706" s="12">
        <f t="shared" si="130"/>
        <v>8</v>
      </c>
      <c r="F1706" s="8" t="str">
        <f t="shared" si="131"/>
        <v>2022-08</v>
      </c>
      <c r="G1706" s="8">
        <v>44800</v>
      </c>
      <c r="H1706" s="23">
        <f t="shared" si="133"/>
        <v>5</v>
      </c>
      <c r="I1706" s="7" t="s">
        <v>27</v>
      </c>
      <c r="J1706" s="7" t="s">
        <v>1417</v>
      </c>
      <c r="K1706" s="7" t="s">
        <v>1418</v>
      </c>
      <c r="L1706" s="7" t="s">
        <v>83</v>
      </c>
      <c r="M1706" s="7" t="s">
        <v>31</v>
      </c>
      <c r="N1706" s="7" t="s">
        <v>43</v>
      </c>
      <c r="O1706" s="7" t="s">
        <v>44</v>
      </c>
      <c r="P1706" s="7" t="s">
        <v>6279</v>
      </c>
      <c r="Q1706" s="7" t="s">
        <v>46</v>
      </c>
      <c r="R1706" s="7" t="s">
        <v>6280</v>
      </c>
      <c r="S1706" s="7" t="s">
        <v>37</v>
      </c>
      <c r="T1706" s="7" t="s">
        <v>38</v>
      </c>
      <c r="U1706" s="7" t="s">
        <v>485</v>
      </c>
      <c r="V1706" s="10">
        <v>3411.69</v>
      </c>
      <c r="W1706" s="6">
        <v>5</v>
      </c>
      <c r="X1706" s="11">
        <v>0.5</v>
      </c>
      <c r="Y1706" s="10">
        <v>-450.71</v>
      </c>
      <c r="Z1706" s="30">
        <f t="shared" si="132"/>
        <v>-0.13210754787216891</v>
      </c>
    </row>
    <row r="1707" spans="1:26">
      <c r="A1707" s="27">
        <v>1706</v>
      </c>
      <c r="B1707" s="14" t="s">
        <v>6281</v>
      </c>
      <c r="C1707" s="15">
        <v>44906</v>
      </c>
      <c r="D1707" s="12">
        <f t="shared" si="129"/>
        <v>2022</v>
      </c>
      <c r="E1707" s="12">
        <f t="shared" si="130"/>
        <v>12</v>
      </c>
      <c r="F1707" s="15" t="str">
        <f t="shared" si="131"/>
        <v>2022-12</v>
      </c>
      <c r="G1707" s="15">
        <v>44914</v>
      </c>
      <c r="H1707" s="23">
        <f t="shared" si="133"/>
        <v>8</v>
      </c>
      <c r="I1707" s="14" t="s">
        <v>27</v>
      </c>
      <c r="J1707" s="14" t="s">
        <v>1632</v>
      </c>
      <c r="K1707" s="14" t="s">
        <v>717</v>
      </c>
      <c r="L1707" s="14" t="s">
        <v>30</v>
      </c>
      <c r="M1707" s="14" t="s">
        <v>31</v>
      </c>
      <c r="N1707" s="14" t="s">
        <v>116</v>
      </c>
      <c r="O1707" s="14" t="s">
        <v>117</v>
      </c>
      <c r="P1707" s="14" t="s">
        <v>6282</v>
      </c>
      <c r="Q1707" s="14" t="s">
        <v>58</v>
      </c>
      <c r="R1707" s="14" t="s">
        <v>6283</v>
      </c>
      <c r="S1707" s="14" t="s">
        <v>37</v>
      </c>
      <c r="T1707" s="14" t="s">
        <v>208</v>
      </c>
      <c r="U1707" s="14" t="s">
        <v>408</v>
      </c>
      <c r="V1707" s="16">
        <v>7997.68</v>
      </c>
      <c r="W1707" s="13">
        <v>9</v>
      </c>
      <c r="X1707" s="17">
        <v>0</v>
      </c>
      <c r="Y1707" s="16">
        <v>1607.11</v>
      </c>
      <c r="Z1707" s="31">
        <f t="shared" si="132"/>
        <v>0.20094702463714476</v>
      </c>
    </row>
    <row r="1708" spans="1:26">
      <c r="A1708" s="26">
        <v>1707</v>
      </c>
      <c r="B1708" s="7" t="s">
        <v>6284</v>
      </c>
      <c r="C1708" s="8">
        <v>45274</v>
      </c>
      <c r="D1708" s="12">
        <f t="shared" si="129"/>
        <v>2023</v>
      </c>
      <c r="E1708" s="12">
        <f t="shared" si="130"/>
        <v>12</v>
      </c>
      <c r="F1708" s="8" t="str">
        <f t="shared" si="131"/>
        <v>2023-12</v>
      </c>
      <c r="G1708" s="8">
        <v>45279</v>
      </c>
      <c r="H1708" s="23">
        <f t="shared" si="133"/>
        <v>5</v>
      </c>
      <c r="I1708" s="7" t="s">
        <v>27</v>
      </c>
      <c r="J1708" s="7" t="s">
        <v>2417</v>
      </c>
      <c r="K1708" s="7" t="s">
        <v>747</v>
      </c>
      <c r="L1708" s="7" t="s">
        <v>66</v>
      </c>
      <c r="M1708" s="7" t="s">
        <v>31</v>
      </c>
      <c r="N1708" s="7" t="s">
        <v>91</v>
      </c>
      <c r="O1708" s="7" t="s">
        <v>92</v>
      </c>
      <c r="P1708" s="7" t="s">
        <v>6285</v>
      </c>
      <c r="Q1708" s="7" t="s">
        <v>46</v>
      </c>
      <c r="R1708" s="7" t="s">
        <v>6286</v>
      </c>
      <c r="S1708" s="7" t="s">
        <v>48</v>
      </c>
      <c r="T1708" s="7" t="s">
        <v>69</v>
      </c>
      <c r="U1708" s="7" t="s">
        <v>475</v>
      </c>
      <c r="V1708" s="10">
        <v>1308.75</v>
      </c>
      <c r="W1708" s="6">
        <v>5</v>
      </c>
      <c r="X1708" s="11">
        <v>0</v>
      </c>
      <c r="Y1708" s="10">
        <v>493.98</v>
      </c>
      <c r="Z1708" s="30">
        <f t="shared" si="132"/>
        <v>0.37744412607449856</v>
      </c>
    </row>
    <row r="1709" spans="1:26">
      <c r="A1709" s="27">
        <v>1708</v>
      </c>
      <c r="B1709" s="14" t="s">
        <v>6287</v>
      </c>
      <c r="C1709" s="15">
        <v>44939</v>
      </c>
      <c r="D1709" s="12">
        <f t="shared" si="129"/>
        <v>2023</v>
      </c>
      <c r="E1709" s="12">
        <f t="shared" si="130"/>
        <v>1</v>
      </c>
      <c r="F1709" s="15" t="str">
        <f t="shared" si="131"/>
        <v>2023-01</v>
      </c>
      <c r="G1709" s="15">
        <v>44945</v>
      </c>
      <c r="H1709" s="23">
        <f t="shared" si="133"/>
        <v>6</v>
      </c>
      <c r="I1709" s="14" t="s">
        <v>52</v>
      </c>
      <c r="J1709" s="14" t="s">
        <v>1636</v>
      </c>
      <c r="K1709" s="14" t="s">
        <v>1637</v>
      </c>
      <c r="L1709" s="14" t="s">
        <v>30</v>
      </c>
      <c r="M1709" s="14" t="s">
        <v>31</v>
      </c>
      <c r="N1709" s="14" t="s">
        <v>213</v>
      </c>
      <c r="O1709" s="14" t="s">
        <v>92</v>
      </c>
      <c r="P1709" s="14" t="s">
        <v>6288</v>
      </c>
      <c r="Q1709" s="14" t="s">
        <v>46</v>
      </c>
      <c r="R1709" s="14" t="s">
        <v>6289</v>
      </c>
      <c r="S1709" s="14" t="s">
        <v>48</v>
      </c>
      <c r="T1709" s="14" t="s">
        <v>298</v>
      </c>
      <c r="U1709" s="14" t="s">
        <v>630</v>
      </c>
      <c r="V1709" s="16">
        <v>1575.69</v>
      </c>
      <c r="W1709" s="13">
        <v>7</v>
      </c>
      <c r="X1709" s="17">
        <v>0.2</v>
      </c>
      <c r="Y1709" s="16">
        <v>69.319999999999993</v>
      </c>
      <c r="Z1709" s="31">
        <f t="shared" si="132"/>
        <v>4.3993425102653437E-2</v>
      </c>
    </row>
    <row r="1710" spans="1:26">
      <c r="A1710" s="26">
        <v>1709</v>
      </c>
      <c r="B1710" s="7" t="s">
        <v>6290</v>
      </c>
      <c r="C1710" s="8">
        <v>45579</v>
      </c>
      <c r="D1710" s="12">
        <f t="shared" si="129"/>
        <v>2024</v>
      </c>
      <c r="E1710" s="12">
        <f t="shared" si="130"/>
        <v>10</v>
      </c>
      <c r="F1710" s="8" t="str">
        <f t="shared" si="131"/>
        <v>2024-10</v>
      </c>
      <c r="G1710" s="8">
        <v>45581</v>
      </c>
      <c r="H1710" s="23">
        <f t="shared" si="133"/>
        <v>2</v>
      </c>
      <c r="I1710" s="7" t="s">
        <v>122</v>
      </c>
      <c r="J1710" s="7" t="s">
        <v>2209</v>
      </c>
      <c r="K1710" s="7" t="s">
        <v>842</v>
      </c>
      <c r="L1710" s="7" t="s">
        <v>30</v>
      </c>
      <c r="M1710" s="7" t="s">
        <v>31</v>
      </c>
      <c r="N1710" s="7" t="s">
        <v>711</v>
      </c>
      <c r="O1710" s="7" t="s">
        <v>712</v>
      </c>
      <c r="P1710" s="7" t="s">
        <v>6291</v>
      </c>
      <c r="Q1710" s="7" t="s">
        <v>35</v>
      </c>
      <c r="R1710" s="7" t="s">
        <v>6292</v>
      </c>
      <c r="S1710" s="7" t="s">
        <v>37</v>
      </c>
      <c r="T1710" s="7" t="s">
        <v>38</v>
      </c>
      <c r="U1710" s="7" t="s">
        <v>485</v>
      </c>
      <c r="V1710" s="10">
        <v>886.48</v>
      </c>
      <c r="W1710" s="6">
        <v>5</v>
      </c>
      <c r="X1710" s="11">
        <v>0.2</v>
      </c>
      <c r="Y1710" s="10">
        <v>-17.260000000000002</v>
      </c>
      <c r="Z1710" s="30">
        <f t="shared" si="132"/>
        <v>-1.9470264416568902E-2</v>
      </c>
    </row>
    <row r="1711" spans="1:26">
      <c r="A1711" s="27">
        <v>1710</v>
      </c>
      <c r="B1711" s="14" t="s">
        <v>6293</v>
      </c>
      <c r="C1711" s="15">
        <v>45105</v>
      </c>
      <c r="D1711" s="12">
        <f t="shared" si="129"/>
        <v>2023</v>
      </c>
      <c r="E1711" s="12">
        <f t="shared" si="130"/>
        <v>6</v>
      </c>
      <c r="F1711" s="15" t="str">
        <f t="shared" si="131"/>
        <v>2023-06</v>
      </c>
      <c r="G1711" s="15">
        <v>45107</v>
      </c>
      <c r="H1711" s="23">
        <f t="shared" si="133"/>
        <v>2</v>
      </c>
      <c r="I1711" s="14" t="s">
        <v>122</v>
      </c>
      <c r="J1711" s="14" t="s">
        <v>5203</v>
      </c>
      <c r="K1711" s="14" t="s">
        <v>1815</v>
      </c>
      <c r="L1711" s="14" t="s">
        <v>30</v>
      </c>
      <c r="M1711" s="14" t="s">
        <v>31</v>
      </c>
      <c r="N1711" s="14" t="s">
        <v>220</v>
      </c>
      <c r="O1711" s="14" t="s">
        <v>220</v>
      </c>
      <c r="P1711" s="14" t="s">
        <v>6294</v>
      </c>
      <c r="Q1711" s="14" t="s">
        <v>58</v>
      </c>
      <c r="R1711" s="14" t="s">
        <v>6295</v>
      </c>
      <c r="S1711" s="14" t="s">
        <v>37</v>
      </c>
      <c r="T1711" s="14" t="s">
        <v>170</v>
      </c>
      <c r="U1711" s="14" t="s">
        <v>171</v>
      </c>
      <c r="V1711" s="16">
        <v>1452.94</v>
      </c>
      <c r="W1711" s="13">
        <v>13</v>
      </c>
      <c r="X1711" s="17">
        <v>0</v>
      </c>
      <c r="Y1711" s="16">
        <v>402.15</v>
      </c>
      <c r="Z1711" s="31">
        <f t="shared" si="132"/>
        <v>0.27678362492601205</v>
      </c>
    </row>
    <row r="1712" spans="1:26">
      <c r="A1712" s="26">
        <v>1711</v>
      </c>
      <c r="B1712" s="7" t="s">
        <v>6296</v>
      </c>
      <c r="C1712" s="8">
        <v>45122</v>
      </c>
      <c r="D1712" s="12">
        <f t="shared" si="129"/>
        <v>2023</v>
      </c>
      <c r="E1712" s="12">
        <f t="shared" si="130"/>
        <v>7</v>
      </c>
      <c r="F1712" s="8" t="str">
        <f t="shared" si="131"/>
        <v>2023-07</v>
      </c>
      <c r="G1712" s="8">
        <v>45125</v>
      </c>
      <c r="H1712" s="23">
        <f t="shared" si="133"/>
        <v>3</v>
      </c>
      <c r="I1712" s="7" t="s">
        <v>122</v>
      </c>
      <c r="J1712" s="7" t="s">
        <v>2742</v>
      </c>
      <c r="K1712" s="7" t="s">
        <v>594</v>
      </c>
      <c r="L1712" s="7" t="s">
        <v>30</v>
      </c>
      <c r="M1712" s="7" t="s">
        <v>31</v>
      </c>
      <c r="N1712" s="7" t="s">
        <v>204</v>
      </c>
      <c r="O1712" s="7" t="s">
        <v>205</v>
      </c>
      <c r="P1712" s="7" t="s">
        <v>6297</v>
      </c>
      <c r="Q1712" s="7" t="s">
        <v>146</v>
      </c>
      <c r="R1712" s="7" t="s">
        <v>6298</v>
      </c>
      <c r="S1712" s="7" t="s">
        <v>48</v>
      </c>
      <c r="T1712" s="7" t="s">
        <v>69</v>
      </c>
      <c r="U1712" s="7" t="s">
        <v>70</v>
      </c>
      <c r="V1712" s="10">
        <v>317.23</v>
      </c>
      <c r="W1712" s="6">
        <v>8</v>
      </c>
      <c r="X1712" s="11">
        <v>0</v>
      </c>
      <c r="Y1712" s="10">
        <v>96.81</v>
      </c>
      <c r="Z1712" s="30">
        <f t="shared" si="132"/>
        <v>0.30517290294108373</v>
      </c>
    </row>
    <row r="1713" spans="1:26">
      <c r="A1713" s="27">
        <v>1712</v>
      </c>
      <c r="B1713" s="14" t="s">
        <v>6299</v>
      </c>
      <c r="C1713" s="15">
        <v>45417</v>
      </c>
      <c r="D1713" s="12">
        <f t="shared" si="129"/>
        <v>2024</v>
      </c>
      <c r="E1713" s="12">
        <f t="shared" si="130"/>
        <v>5</v>
      </c>
      <c r="F1713" s="15" t="str">
        <f t="shared" si="131"/>
        <v>2024-05</v>
      </c>
      <c r="G1713" s="15">
        <v>45417</v>
      </c>
      <c r="H1713" s="23">
        <f t="shared" si="133"/>
        <v>0</v>
      </c>
      <c r="I1713" s="14" t="s">
        <v>63</v>
      </c>
      <c r="J1713" s="14" t="s">
        <v>81</v>
      </c>
      <c r="K1713" s="14" t="s">
        <v>82</v>
      </c>
      <c r="L1713" s="14" t="s">
        <v>83</v>
      </c>
      <c r="M1713" s="14" t="s">
        <v>31</v>
      </c>
      <c r="N1713" s="14" t="s">
        <v>32</v>
      </c>
      <c r="O1713" s="14" t="s">
        <v>33</v>
      </c>
      <c r="P1713" s="14" t="s">
        <v>6300</v>
      </c>
      <c r="Q1713" s="14" t="s">
        <v>35</v>
      </c>
      <c r="R1713" s="14" t="s">
        <v>6301</v>
      </c>
      <c r="S1713" s="14" t="s">
        <v>110</v>
      </c>
      <c r="T1713" s="14" t="s">
        <v>243</v>
      </c>
      <c r="U1713" s="14" t="s">
        <v>481</v>
      </c>
      <c r="V1713" s="16">
        <v>8537.89</v>
      </c>
      <c r="W1713" s="13">
        <v>10</v>
      </c>
      <c r="X1713" s="17">
        <v>0.3</v>
      </c>
      <c r="Y1713" s="16">
        <v>461.17</v>
      </c>
      <c r="Z1713" s="31">
        <f t="shared" si="132"/>
        <v>5.4014516467183346E-2</v>
      </c>
    </row>
    <row r="1714" spans="1:26">
      <c r="A1714" s="26">
        <v>1713</v>
      </c>
      <c r="B1714" s="7" t="s">
        <v>6302</v>
      </c>
      <c r="C1714" s="8">
        <v>45070</v>
      </c>
      <c r="D1714" s="12">
        <f t="shared" si="129"/>
        <v>2023</v>
      </c>
      <c r="E1714" s="12">
        <f t="shared" si="130"/>
        <v>5</v>
      </c>
      <c r="F1714" s="8" t="str">
        <f t="shared" si="131"/>
        <v>2023-05</v>
      </c>
      <c r="G1714" s="8">
        <v>45070</v>
      </c>
      <c r="H1714" s="23">
        <f t="shared" si="133"/>
        <v>0</v>
      </c>
      <c r="I1714" s="7" t="s">
        <v>63</v>
      </c>
      <c r="J1714" s="7" t="s">
        <v>6303</v>
      </c>
      <c r="K1714" s="7" t="s">
        <v>6304</v>
      </c>
      <c r="L1714" s="7" t="s">
        <v>66</v>
      </c>
      <c r="M1714" s="7" t="s">
        <v>31</v>
      </c>
      <c r="N1714" s="7" t="s">
        <v>153</v>
      </c>
      <c r="O1714" s="7" t="s">
        <v>154</v>
      </c>
      <c r="P1714" s="7" t="s">
        <v>6305</v>
      </c>
      <c r="Q1714" s="7" t="s">
        <v>146</v>
      </c>
      <c r="R1714" s="7" t="s">
        <v>6306</v>
      </c>
      <c r="S1714" s="7" t="s">
        <v>37</v>
      </c>
      <c r="T1714" s="7" t="s">
        <v>60</v>
      </c>
      <c r="U1714" s="7" t="s">
        <v>162</v>
      </c>
      <c r="V1714" s="10">
        <v>528.39</v>
      </c>
      <c r="W1714" s="6">
        <v>1</v>
      </c>
      <c r="X1714" s="11">
        <v>0</v>
      </c>
      <c r="Y1714" s="10">
        <v>-2.68</v>
      </c>
      <c r="Z1714" s="30">
        <f t="shared" si="132"/>
        <v>-5.0720112038456448E-3</v>
      </c>
    </row>
    <row r="1715" spans="1:26">
      <c r="A1715" s="27">
        <v>1714</v>
      </c>
      <c r="B1715" s="14" t="s">
        <v>6307</v>
      </c>
      <c r="C1715" s="15">
        <v>44966</v>
      </c>
      <c r="D1715" s="12">
        <f t="shared" si="129"/>
        <v>2023</v>
      </c>
      <c r="E1715" s="12">
        <f t="shared" si="130"/>
        <v>2</v>
      </c>
      <c r="F1715" s="15" t="str">
        <f t="shared" si="131"/>
        <v>2023-02</v>
      </c>
      <c r="G1715" s="15">
        <v>44972</v>
      </c>
      <c r="H1715" s="23">
        <f t="shared" si="133"/>
        <v>6</v>
      </c>
      <c r="I1715" s="14" t="s">
        <v>27</v>
      </c>
      <c r="J1715" s="14" t="s">
        <v>506</v>
      </c>
      <c r="K1715" s="14" t="s">
        <v>367</v>
      </c>
      <c r="L1715" s="14" t="s">
        <v>83</v>
      </c>
      <c r="M1715" s="14" t="s">
        <v>31</v>
      </c>
      <c r="N1715" s="14" t="s">
        <v>116</v>
      </c>
      <c r="O1715" s="14" t="s">
        <v>117</v>
      </c>
      <c r="P1715" s="14" t="s">
        <v>6308</v>
      </c>
      <c r="Q1715" s="14" t="s">
        <v>58</v>
      </c>
      <c r="R1715" s="14" t="s">
        <v>6309</v>
      </c>
      <c r="S1715" s="14" t="s">
        <v>48</v>
      </c>
      <c r="T1715" s="14" t="s">
        <v>69</v>
      </c>
      <c r="U1715" s="14" t="s">
        <v>475</v>
      </c>
      <c r="V1715" s="16">
        <v>252.87</v>
      </c>
      <c r="W1715" s="13">
        <v>5</v>
      </c>
      <c r="X1715" s="17">
        <v>0.2</v>
      </c>
      <c r="Y1715" s="16">
        <v>71.150000000000006</v>
      </c>
      <c r="Z1715" s="31">
        <f t="shared" si="132"/>
        <v>0.28136987384822243</v>
      </c>
    </row>
    <row r="1716" spans="1:26">
      <c r="A1716" s="26">
        <v>1715</v>
      </c>
      <c r="B1716" s="7" t="s">
        <v>6310</v>
      </c>
      <c r="C1716" s="8">
        <v>45501</v>
      </c>
      <c r="D1716" s="12">
        <f t="shared" si="129"/>
        <v>2024</v>
      </c>
      <c r="E1716" s="12">
        <f t="shared" si="130"/>
        <v>7</v>
      </c>
      <c r="F1716" s="8" t="str">
        <f t="shared" si="131"/>
        <v>2024-07</v>
      </c>
      <c r="G1716" s="8">
        <v>45502</v>
      </c>
      <c r="H1716" s="23">
        <f t="shared" si="133"/>
        <v>1</v>
      </c>
      <c r="I1716" s="7" t="s">
        <v>122</v>
      </c>
      <c r="J1716" s="7" t="s">
        <v>4840</v>
      </c>
      <c r="K1716" s="7" t="s">
        <v>4841</v>
      </c>
      <c r="L1716" s="7" t="s">
        <v>83</v>
      </c>
      <c r="M1716" s="7" t="s">
        <v>31</v>
      </c>
      <c r="N1716" s="7" t="s">
        <v>32</v>
      </c>
      <c r="O1716" s="7" t="s">
        <v>33</v>
      </c>
      <c r="P1716" s="7" t="s">
        <v>6311</v>
      </c>
      <c r="Q1716" s="7" t="s">
        <v>35</v>
      </c>
      <c r="R1716" s="7" t="s">
        <v>6312</v>
      </c>
      <c r="S1716" s="7" t="s">
        <v>48</v>
      </c>
      <c r="T1716" s="7" t="s">
        <v>298</v>
      </c>
      <c r="U1716" s="7" t="s">
        <v>630</v>
      </c>
      <c r="V1716" s="10">
        <v>524.12</v>
      </c>
      <c r="W1716" s="6">
        <v>6</v>
      </c>
      <c r="X1716" s="11">
        <v>0.2</v>
      </c>
      <c r="Y1716" s="10">
        <v>178.61</v>
      </c>
      <c r="Z1716" s="30">
        <f t="shared" si="132"/>
        <v>0.34078073723574759</v>
      </c>
    </row>
    <row r="1717" spans="1:26">
      <c r="A1717" s="27">
        <v>1716</v>
      </c>
      <c r="B1717" s="14" t="s">
        <v>6313</v>
      </c>
      <c r="C1717" s="15">
        <v>45555</v>
      </c>
      <c r="D1717" s="12">
        <f t="shared" si="129"/>
        <v>2024</v>
      </c>
      <c r="E1717" s="12">
        <f t="shared" si="130"/>
        <v>9</v>
      </c>
      <c r="F1717" s="15" t="str">
        <f t="shared" si="131"/>
        <v>2024-09</v>
      </c>
      <c r="G1717" s="15">
        <v>45555</v>
      </c>
      <c r="H1717" s="23">
        <f t="shared" si="133"/>
        <v>0</v>
      </c>
      <c r="I1717" s="14" t="s">
        <v>63</v>
      </c>
      <c r="J1717" s="14" t="s">
        <v>2147</v>
      </c>
      <c r="K1717" s="14" t="s">
        <v>2148</v>
      </c>
      <c r="L1717" s="14" t="s">
        <v>83</v>
      </c>
      <c r="M1717" s="14" t="s">
        <v>31</v>
      </c>
      <c r="N1717" s="14" t="s">
        <v>125</v>
      </c>
      <c r="O1717" s="14" t="s">
        <v>126</v>
      </c>
      <c r="P1717" s="14" t="s">
        <v>6314</v>
      </c>
      <c r="Q1717" s="14" t="s">
        <v>58</v>
      </c>
      <c r="R1717" s="14" t="s">
        <v>6315</v>
      </c>
      <c r="S1717" s="14" t="s">
        <v>37</v>
      </c>
      <c r="T1717" s="14" t="s">
        <v>60</v>
      </c>
      <c r="U1717" s="14" t="s">
        <v>317</v>
      </c>
      <c r="V1717" s="16">
        <v>12049.53</v>
      </c>
      <c r="W1717" s="13">
        <v>13</v>
      </c>
      <c r="X1717" s="17">
        <v>0</v>
      </c>
      <c r="Y1717" s="16">
        <v>2039.88</v>
      </c>
      <c r="Z1717" s="31">
        <f t="shared" si="132"/>
        <v>0.1692912503641221</v>
      </c>
    </row>
    <row r="1718" spans="1:26">
      <c r="A1718" s="26">
        <v>1717</v>
      </c>
      <c r="B1718" s="7" t="s">
        <v>6316</v>
      </c>
      <c r="C1718" s="8">
        <v>45051</v>
      </c>
      <c r="D1718" s="12">
        <f t="shared" si="129"/>
        <v>2023</v>
      </c>
      <c r="E1718" s="12">
        <f t="shared" si="130"/>
        <v>5</v>
      </c>
      <c r="F1718" s="8" t="str">
        <f t="shared" si="131"/>
        <v>2023-05</v>
      </c>
      <c r="G1718" s="8">
        <v>45058</v>
      </c>
      <c r="H1718" s="23">
        <f t="shared" si="133"/>
        <v>7</v>
      </c>
      <c r="I1718" s="7" t="s">
        <v>27</v>
      </c>
      <c r="J1718" s="7" t="s">
        <v>588</v>
      </c>
      <c r="K1718" s="7" t="s">
        <v>589</v>
      </c>
      <c r="L1718" s="7" t="s">
        <v>30</v>
      </c>
      <c r="M1718" s="7" t="s">
        <v>31</v>
      </c>
      <c r="N1718" s="7" t="s">
        <v>32</v>
      </c>
      <c r="O1718" s="7" t="s">
        <v>33</v>
      </c>
      <c r="P1718" s="7" t="s">
        <v>6317</v>
      </c>
      <c r="Q1718" s="7" t="s">
        <v>35</v>
      </c>
      <c r="R1718" s="7" t="s">
        <v>6318</v>
      </c>
      <c r="S1718" s="7" t="s">
        <v>110</v>
      </c>
      <c r="T1718" s="7" t="s">
        <v>148</v>
      </c>
      <c r="U1718" s="7" t="s">
        <v>232</v>
      </c>
      <c r="V1718" s="10">
        <v>23736.69</v>
      </c>
      <c r="W1718" s="6">
        <v>13</v>
      </c>
      <c r="X1718" s="11">
        <v>0</v>
      </c>
      <c r="Y1718" s="10">
        <v>-3526.81</v>
      </c>
      <c r="Z1718" s="30">
        <f t="shared" si="132"/>
        <v>-0.14858053081537487</v>
      </c>
    </row>
    <row r="1719" spans="1:26">
      <c r="A1719" s="27">
        <v>1718</v>
      </c>
      <c r="B1719" s="14" t="s">
        <v>6319</v>
      </c>
      <c r="C1719" s="15">
        <v>44997</v>
      </c>
      <c r="D1719" s="12">
        <f t="shared" si="129"/>
        <v>2023</v>
      </c>
      <c r="E1719" s="12">
        <f t="shared" si="130"/>
        <v>3</v>
      </c>
      <c r="F1719" s="15" t="str">
        <f t="shared" si="131"/>
        <v>2023-03</v>
      </c>
      <c r="G1719" s="15">
        <v>45002</v>
      </c>
      <c r="H1719" s="23">
        <f t="shared" si="133"/>
        <v>5</v>
      </c>
      <c r="I1719" s="14" t="s">
        <v>27</v>
      </c>
      <c r="J1719" s="14" t="s">
        <v>1726</v>
      </c>
      <c r="K1719" s="14" t="s">
        <v>1596</v>
      </c>
      <c r="L1719" s="14" t="s">
        <v>66</v>
      </c>
      <c r="M1719" s="14" t="s">
        <v>31</v>
      </c>
      <c r="N1719" s="14" t="s">
        <v>43</v>
      </c>
      <c r="O1719" s="14" t="s">
        <v>44</v>
      </c>
      <c r="P1719" s="14" t="s">
        <v>6320</v>
      </c>
      <c r="Q1719" s="14" t="s">
        <v>46</v>
      </c>
      <c r="R1719" s="14" t="s">
        <v>6321</v>
      </c>
      <c r="S1719" s="14" t="s">
        <v>110</v>
      </c>
      <c r="T1719" s="14" t="s">
        <v>148</v>
      </c>
      <c r="U1719" s="14" t="s">
        <v>232</v>
      </c>
      <c r="V1719" s="16">
        <v>5277.24</v>
      </c>
      <c r="W1719" s="13">
        <v>9</v>
      </c>
      <c r="X1719" s="17">
        <v>0.5</v>
      </c>
      <c r="Y1719" s="16">
        <v>-38.82</v>
      </c>
      <c r="Z1719" s="31">
        <f t="shared" si="132"/>
        <v>-7.356117970757442E-3</v>
      </c>
    </row>
    <row r="1720" spans="1:26">
      <c r="A1720" s="26">
        <v>1719</v>
      </c>
      <c r="B1720" s="7" t="s">
        <v>6322</v>
      </c>
      <c r="C1720" s="8">
        <v>44958</v>
      </c>
      <c r="D1720" s="12">
        <f t="shared" si="129"/>
        <v>2023</v>
      </c>
      <c r="E1720" s="12">
        <f t="shared" si="130"/>
        <v>2</v>
      </c>
      <c r="F1720" s="8" t="str">
        <f t="shared" si="131"/>
        <v>2023-02</v>
      </c>
      <c r="G1720" s="8">
        <v>44962</v>
      </c>
      <c r="H1720" s="23">
        <f t="shared" si="133"/>
        <v>4</v>
      </c>
      <c r="I1720" s="7" t="s">
        <v>52</v>
      </c>
      <c r="J1720" s="7" t="s">
        <v>751</v>
      </c>
      <c r="K1720" s="7" t="s">
        <v>752</v>
      </c>
      <c r="L1720" s="7" t="s">
        <v>83</v>
      </c>
      <c r="M1720" s="7" t="s">
        <v>31</v>
      </c>
      <c r="N1720" s="7" t="s">
        <v>74</v>
      </c>
      <c r="O1720" s="7" t="s">
        <v>75</v>
      </c>
      <c r="P1720" s="7" t="s">
        <v>6323</v>
      </c>
      <c r="Q1720" s="7" t="s">
        <v>46</v>
      </c>
      <c r="R1720" s="7" t="s">
        <v>6324</v>
      </c>
      <c r="S1720" s="7" t="s">
        <v>110</v>
      </c>
      <c r="T1720" s="7" t="s">
        <v>243</v>
      </c>
      <c r="U1720" s="7" t="s">
        <v>339</v>
      </c>
      <c r="V1720" s="10">
        <v>1217.1199999999999</v>
      </c>
      <c r="W1720" s="6">
        <v>10</v>
      </c>
      <c r="X1720" s="11">
        <v>0.1</v>
      </c>
      <c r="Y1720" s="10">
        <v>215.78</v>
      </c>
      <c r="Z1720" s="30">
        <f t="shared" si="132"/>
        <v>0.17728736689890892</v>
      </c>
    </row>
    <row r="1721" spans="1:26">
      <c r="A1721" s="27">
        <v>1720</v>
      </c>
      <c r="B1721" s="14" t="s">
        <v>6325</v>
      </c>
      <c r="C1721" s="15">
        <v>44694</v>
      </c>
      <c r="D1721" s="12">
        <f t="shared" si="129"/>
        <v>2022</v>
      </c>
      <c r="E1721" s="12">
        <f t="shared" si="130"/>
        <v>5</v>
      </c>
      <c r="F1721" s="15" t="str">
        <f t="shared" si="131"/>
        <v>2022-05</v>
      </c>
      <c r="G1721" s="15">
        <v>44697</v>
      </c>
      <c r="H1721" s="23">
        <f t="shared" si="133"/>
        <v>3</v>
      </c>
      <c r="I1721" s="14" t="s">
        <v>52</v>
      </c>
      <c r="J1721" s="14" t="s">
        <v>1079</v>
      </c>
      <c r="K1721" s="14" t="s">
        <v>219</v>
      </c>
      <c r="L1721" s="14" t="s">
        <v>83</v>
      </c>
      <c r="M1721" s="14" t="s">
        <v>31</v>
      </c>
      <c r="N1721" s="14" t="s">
        <v>74</v>
      </c>
      <c r="O1721" s="14" t="s">
        <v>75</v>
      </c>
      <c r="P1721" s="14" t="s">
        <v>6326</v>
      </c>
      <c r="Q1721" s="14" t="s">
        <v>46</v>
      </c>
      <c r="R1721" s="14" t="s">
        <v>6327</v>
      </c>
      <c r="S1721" s="14" t="s">
        <v>37</v>
      </c>
      <c r="T1721" s="14" t="s">
        <v>170</v>
      </c>
      <c r="U1721" s="14" t="s">
        <v>171</v>
      </c>
      <c r="V1721" s="16">
        <v>6430.72</v>
      </c>
      <c r="W1721" s="13">
        <v>9</v>
      </c>
      <c r="X1721" s="17">
        <v>0.5</v>
      </c>
      <c r="Y1721" s="16">
        <v>37.49</v>
      </c>
      <c r="Z1721" s="31">
        <f t="shared" si="132"/>
        <v>5.829829319267516E-3</v>
      </c>
    </row>
    <row r="1722" spans="1:26">
      <c r="A1722" s="26">
        <v>1721</v>
      </c>
      <c r="B1722" s="7" t="s">
        <v>6328</v>
      </c>
      <c r="C1722" s="8">
        <v>44400</v>
      </c>
      <c r="D1722" s="12">
        <f t="shared" si="129"/>
        <v>2021</v>
      </c>
      <c r="E1722" s="12">
        <f t="shared" si="130"/>
        <v>7</v>
      </c>
      <c r="F1722" s="8" t="str">
        <f t="shared" si="131"/>
        <v>2021-07</v>
      </c>
      <c r="G1722" s="8">
        <v>44400</v>
      </c>
      <c r="H1722" s="23">
        <f t="shared" si="133"/>
        <v>0</v>
      </c>
      <c r="I1722" s="7" t="s">
        <v>63</v>
      </c>
      <c r="J1722" s="7" t="s">
        <v>1886</v>
      </c>
      <c r="K1722" s="7" t="s">
        <v>1524</v>
      </c>
      <c r="L1722" s="7" t="s">
        <v>66</v>
      </c>
      <c r="M1722" s="7" t="s">
        <v>31</v>
      </c>
      <c r="N1722" s="7" t="s">
        <v>204</v>
      </c>
      <c r="O1722" s="7" t="s">
        <v>205</v>
      </c>
      <c r="P1722" s="7" t="s">
        <v>6329</v>
      </c>
      <c r="Q1722" s="7" t="s">
        <v>146</v>
      </c>
      <c r="R1722" s="7" t="s">
        <v>6330</v>
      </c>
      <c r="S1722" s="7" t="s">
        <v>110</v>
      </c>
      <c r="T1722" s="7" t="s">
        <v>243</v>
      </c>
      <c r="U1722" s="7" t="s">
        <v>339</v>
      </c>
      <c r="V1722" s="10">
        <v>2664.41</v>
      </c>
      <c r="W1722" s="6">
        <v>3</v>
      </c>
      <c r="X1722" s="11">
        <v>0.2</v>
      </c>
      <c r="Y1722" s="10">
        <v>-259.8</v>
      </c>
      <c r="Z1722" s="30">
        <f t="shared" si="132"/>
        <v>-9.7507515735190911E-2</v>
      </c>
    </row>
    <row r="1723" spans="1:26">
      <c r="A1723" s="27">
        <v>1722</v>
      </c>
      <c r="B1723" s="14" t="s">
        <v>6331</v>
      </c>
      <c r="C1723" s="15">
        <v>44501</v>
      </c>
      <c r="D1723" s="12">
        <f t="shared" si="129"/>
        <v>2021</v>
      </c>
      <c r="E1723" s="12">
        <f t="shared" si="130"/>
        <v>11</v>
      </c>
      <c r="F1723" s="15" t="str">
        <f t="shared" si="131"/>
        <v>2021-11</v>
      </c>
      <c r="G1723" s="15">
        <v>44504</v>
      </c>
      <c r="H1723" s="23">
        <f t="shared" si="133"/>
        <v>3</v>
      </c>
      <c r="I1723" s="14" t="s">
        <v>122</v>
      </c>
      <c r="J1723" s="14" t="s">
        <v>558</v>
      </c>
      <c r="K1723" s="14" t="s">
        <v>559</v>
      </c>
      <c r="L1723" s="14" t="s">
        <v>30</v>
      </c>
      <c r="M1723" s="14" t="s">
        <v>31</v>
      </c>
      <c r="N1723" s="14" t="s">
        <v>43</v>
      </c>
      <c r="O1723" s="14" t="s">
        <v>44</v>
      </c>
      <c r="P1723" s="14" t="s">
        <v>6332</v>
      </c>
      <c r="Q1723" s="14" t="s">
        <v>46</v>
      </c>
      <c r="R1723" s="14" t="s">
        <v>6333</v>
      </c>
      <c r="S1723" s="14" t="s">
        <v>110</v>
      </c>
      <c r="T1723" s="14" t="s">
        <v>243</v>
      </c>
      <c r="U1723" s="14" t="s">
        <v>481</v>
      </c>
      <c r="V1723" s="16">
        <v>8889.43</v>
      </c>
      <c r="W1723" s="13">
        <v>13</v>
      </c>
      <c r="X1723" s="17">
        <v>0.4</v>
      </c>
      <c r="Y1723" s="16">
        <v>1152.06</v>
      </c>
      <c r="Z1723" s="31">
        <f t="shared" si="132"/>
        <v>0.12959886066935675</v>
      </c>
    </row>
    <row r="1724" spans="1:26">
      <c r="A1724" s="26">
        <v>1723</v>
      </c>
      <c r="B1724" s="7" t="s">
        <v>6334</v>
      </c>
      <c r="C1724" s="8">
        <v>44867</v>
      </c>
      <c r="D1724" s="12">
        <f t="shared" si="129"/>
        <v>2022</v>
      </c>
      <c r="E1724" s="12">
        <f t="shared" si="130"/>
        <v>11</v>
      </c>
      <c r="F1724" s="8" t="str">
        <f t="shared" si="131"/>
        <v>2022-11</v>
      </c>
      <c r="G1724" s="8">
        <v>44867</v>
      </c>
      <c r="H1724" s="23">
        <f t="shared" si="133"/>
        <v>0</v>
      </c>
      <c r="I1724" s="7" t="s">
        <v>63</v>
      </c>
      <c r="J1724" s="7" t="s">
        <v>563</v>
      </c>
      <c r="K1724" s="7" t="s">
        <v>262</v>
      </c>
      <c r="L1724" s="7" t="s">
        <v>83</v>
      </c>
      <c r="M1724" s="7" t="s">
        <v>31</v>
      </c>
      <c r="N1724" s="7" t="s">
        <v>213</v>
      </c>
      <c r="O1724" s="7" t="s">
        <v>92</v>
      </c>
      <c r="P1724" s="7" t="s">
        <v>6335</v>
      </c>
      <c r="Q1724" s="7" t="s">
        <v>46</v>
      </c>
      <c r="R1724" s="7" t="s">
        <v>6336</v>
      </c>
      <c r="S1724" s="7" t="s">
        <v>48</v>
      </c>
      <c r="T1724" s="7" t="s">
        <v>138</v>
      </c>
      <c r="U1724" s="7" t="s">
        <v>139</v>
      </c>
      <c r="V1724" s="10">
        <v>191.22</v>
      </c>
      <c r="W1724" s="6">
        <v>2</v>
      </c>
      <c r="X1724" s="11">
        <v>0.2</v>
      </c>
      <c r="Y1724" s="10">
        <v>7.93</v>
      </c>
      <c r="Z1724" s="30">
        <f t="shared" si="132"/>
        <v>4.1470557473067667E-2</v>
      </c>
    </row>
    <row r="1725" spans="1:26">
      <c r="A1725" s="27">
        <v>1724</v>
      </c>
      <c r="B1725" s="14" t="s">
        <v>6337</v>
      </c>
      <c r="C1725" s="15">
        <v>45459</v>
      </c>
      <c r="D1725" s="12">
        <f t="shared" si="129"/>
        <v>2024</v>
      </c>
      <c r="E1725" s="12">
        <f t="shared" si="130"/>
        <v>6</v>
      </c>
      <c r="F1725" s="15" t="str">
        <f t="shared" si="131"/>
        <v>2024-06</v>
      </c>
      <c r="G1725" s="15">
        <v>45464</v>
      </c>
      <c r="H1725" s="23">
        <f t="shared" si="133"/>
        <v>5</v>
      </c>
      <c r="I1725" s="14" t="s">
        <v>52</v>
      </c>
      <c r="J1725" s="14" t="s">
        <v>6338</v>
      </c>
      <c r="K1725" s="14" t="s">
        <v>347</v>
      </c>
      <c r="L1725" s="14" t="s">
        <v>30</v>
      </c>
      <c r="M1725" s="14" t="s">
        <v>31</v>
      </c>
      <c r="N1725" s="14" t="s">
        <v>143</v>
      </c>
      <c r="O1725" s="14" t="s">
        <v>144</v>
      </c>
      <c r="P1725" s="14" t="s">
        <v>6339</v>
      </c>
      <c r="Q1725" s="14" t="s">
        <v>146</v>
      </c>
      <c r="R1725" s="14" t="s">
        <v>6340</v>
      </c>
      <c r="S1725" s="14" t="s">
        <v>48</v>
      </c>
      <c r="T1725" s="14" t="s">
        <v>298</v>
      </c>
      <c r="U1725" s="14" t="s">
        <v>586</v>
      </c>
      <c r="V1725" s="16">
        <v>47.53</v>
      </c>
      <c r="W1725" s="13">
        <v>1</v>
      </c>
      <c r="X1725" s="17">
        <v>0</v>
      </c>
      <c r="Y1725" s="16">
        <v>15.96</v>
      </c>
      <c r="Z1725" s="31">
        <f t="shared" si="132"/>
        <v>0.33578792341678942</v>
      </c>
    </row>
    <row r="1726" spans="1:26">
      <c r="A1726" s="26">
        <v>1725</v>
      </c>
      <c r="B1726" s="7" t="s">
        <v>6341</v>
      </c>
      <c r="C1726" s="8">
        <v>45354</v>
      </c>
      <c r="D1726" s="12">
        <f t="shared" si="129"/>
        <v>2024</v>
      </c>
      <c r="E1726" s="12">
        <f t="shared" si="130"/>
        <v>3</v>
      </c>
      <c r="F1726" s="8" t="str">
        <f t="shared" si="131"/>
        <v>2024-03</v>
      </c>
      <c r="G1726" s="8">
        <v>45354</v>
      </c>
      <c r="H1726" s="23">
        <f t="shared" si="133"/>
        <v>0</v>
      </c>
      <c r="I1726" s="7" t="s">
        <v>63</v>
      </c>
      <c r="J1726" s="7" t="s">
        <v>2636</v>
      </c>
      <c r="K1726" s="7" t="s">
        <v>1815</v>
      </c>
      <c r="L1726" s="7" t="s">
        <v>30</v>
      </c>
      <c r="M1726" s="7" t="s">
        <v>31</v>
      </c>
      <c r="N1726" s="7" t="s">
        <v>134</v>
      </c>
      <c r="O1726" s="7" t="s">
        <v>135</v>
      </c>
      <c r="P1726" s="7" t="s">
        <v>6342</v>
      </c>
      <c r="Q1726" s="7" t="s">
        <v>58</v>
      </c>
      <c r="R1726" s="7" t="s">
        <v>6343</v>
      </c>
      <c r="S1726" s="7" t="s">
        <v>48</v>
      </c>
      <c r="T1726" s="7" t="s">
        <v>86</v>
      </c>
      <c r="U1726" s="7" t="s">
        <v>388</v>
      </c>
      <c r="V1726" s="10">
        <v>1636.43</v>
      </c>
      <c r="W1726" s="6">
        <v>10</v>
      </c>
      <c r="X1726" s="11">
        <v>0</v>
      </c>
      <c r="Y1726" s="10">
        <v>531.29</v>
      </c>
      <c r="Z1726" s="30">
        <f t="shared" si="132"/>
        <v>0.32466405529109094</v>
      </c>
    </row>
    <row r="1727" spans="1:26">
      <c r="A1727" s="27">
        <v>1726</v>
      </c>
      <c r="B1727" s="14" t="s">
        <v>6344</v>
      </c>
      <c r="C1727" s="15">
        <v>44742</v>
      </c>
      <c r="D1727" s="12">
        <f t="shared" si="129"/>
        <v>2022</v>
      </c>
      <c r="E1727" s="12">
        <f t="shared" si="130"/>
        <v>6</v>
      </c>
      <c r="F1727" s="15" t="str">
        <f t="shared" si="131"/>
        <v>2022-06</v>
      </c>
      <c r="G1727" s="15">
        <v>44748</v>
      </c>
      <c r="H1727" s="23">
        <f t="shared" si="133"/>
        <v>6</v>
      </c>
      <c r="I1727" s="14" t="s">
        <v>27</v>
      </c>
      <c r="J1727" s="14" t="s">
        <v>1163</v>
      </c>
      <c r="K1727" s="14" t="s">
        <v>192</v>
      </c>
      <c r="L1727" s="14" t="s">
        <v>66</v>
      </c>
      <c r="M1727" s="14" t="s">
        <v>31</v>
      </c>
      <c r="N1727" s="14" t="s">
        <v>106</v>
      </c>
      <c r="O1727" s="14" t="s">
        <v>107</v>
      </c>
      <c r="P1727" s="14" t="s">
        <v>6345</v>
      </c>
      <c r="Q1727" s="14" t="s">
        <v>35</v>
      </c>
      <c r="R1727" s="14" t="s">
        <v>6346</v>
      </c>
      <c r="S1727" s="14" t="s">
        <v>110</v>
      </c>
      <c r="T1727" s="14" t="s">
        <v>223</v>
      </c>
      <c r="U1727" s="14" t="s">
        <v>449</v>
      </c>
      <c r="V1727" s="16">
        <v>349.5</v>
      </c>
      <c r="W1727" s="13">
        <v>1</v>
      </c>
      <c r="X1727" s="17">
        <v>0.3</v>
      </c>
      <c r="Y1727" s="16">
        <v>59.95</v>
      </c>
      <c r="Z1727" s="31">
        <f t="shared" si="132"/>
        <v>0.17153075822603719</v>
      </c>
    </row>
    <row r="1728" spans="1:26">
      <c r="A1728" s="26">
        <v>1727</v>
      </c>
      <c r="B1728" s="7" t="s">
        <v>6347</v>
      </c>
      <c r="C1728" s="8">
        <v>45644</v>
      </c>
      <c r="D1728" s="12">
        <f t="shared" si="129"/>
        <v>2024</v>
      </c>
      <c r="E1728" s="12">
        <f t="shared" si="130"/>
        <v>12</v>
      </c>
      <c r="F1728" s="8" t="str">
        <f t="shared" si="131"/>
        <v>2024-12</v>
      </c>
      <c r="G1728" s="8">
        <v>45652</v>
      </c>
      <c r="H1728" s="23">
        <f t="shared" si="133"/>
        <v>8</v>
      </c>
      <c r="I1728" s="7" t="s">
        <v>27</v>
      </c>
      <c r="J1728" s="7" t="s">
        <v>608</v>
      </c>
      <c r="K1728" s="7" t="s">
        <v>609</v>
      </c>
      <c r="L1728" s="7" t="s">
        <v>30</v>
      </c>
      <c r="M1728" s="7" t="s">
        <v>31</v>
      </c>
      <c r="N1728" s="7" t="s">
        <v>32</v>
      </c>
      <c r="O1728" s="7" t="s">
        <v>33</v>
      </c>
      <c r="P1728" s="7" t="s">
        <v>6348</v>
      </c>
      <c r="Q1728" s="7" t="s">
        <v>35</v>
      </c>
      <c r="R1728" s="7" t="s">
        <v>6349</v>
      </c>
      <c r="S1728" s="7" t="s">
        <v>110</v>
      </c>
      <c r="T1728" s="7" t="s">
        <v>243</v>
      </c>
      <c r="U1728" s="7" t="s">
        <v>481</v>
      </c>
      <c r="V1728" s="10">
        <v>4280.53</v>
      </c>
      <c r="W1728" s="6">
        <v>6</v>
      </c>
      <c r="X1728" s="11">
        <v>0.4</v>
      </c>
      <c r="Y1728" s="10">
        <v>703.83</v>
      </c>
      <c r="Z1728" s="30">
        <f t="shared" si="132"/>
        <v>0.16442590053100903</v>
      </c>
    </row>
    <row r="1729" spans="1:26">
      <c r="A1729" s="27">
        <v>1728</v>
      </c>
      <c r="B1729" s="14" t="s">
        <v>6350</v>
      </c>
      <c r="C1729" s="15">
        <v>45225</v>
      </c>
      <c r="D1729" s="12">
        <f t="shared" si="129"/>
        <v>2023</v>
      </c>
      <c r="E1729" s="12">
        <f t="shared" si="130"/>
        <v>10</v>
      </c>
      <c r="F1729" s="15" t="str">
        <f t="shared" si="131"/>
        <v>2023-10</v>
      </c>
      <c r="G1729" s="15">
        <v>45227</v>
      </c>
      <c r="H1729" s="23">
        <f t="shared" si="133"/>
        <v>2</v>
      </c>
      <c r="I1729" s="14" t="s">
        <v>122</v>
      </c>
      <c r="J1729" s="14" t="s">
        <v>477</v>
      </c>
      <c r="K1729" s="14" t="s">
        <v>478</v>
      </c>
      <c r="L1729" s="14" t="s">
        <v>66</v>
      </c>
      <c r="M1729" s="14" t="s">
        <v>31</v>
      </c>
      <c r="N1729" s="14" t="s">
        <v>220</v>
      </c>
      <c r="O1729" s="14" t="s">
        <v>220</v>
      </c>
      <c r="P1729" s="14" t="s">
        <v>6351</v>
      </c>
      <c r="Q1729" s="14" t="s">
        <v>58</v>
      </c>
      <c r="R1729" s="14" t="s">
        <v>6352</v>
      </c>
      <c r="S1729" s="14" t="s">
        <v>48</v>
      </c>
      <c r="T1729" s="14" t="s">
        <v>434</v>
      </c>
      <c r="U1729" s="14" t="s">
        <v>1382</v>
      </c>
      <c r="V1729" s="16">
        <v>1080.6600000000001</v>
      </c>
      <c r="W1729" s="13">
        <v>7</v>
      </c>
      <c r="X1729" s="17">
        <v>0.2</v>
      </c>
      <c r="Y1729" s="16">
        <v>451.02</v>
      </c>
      <c r="Z1729" s="31">
        <f t="shared" si="132"/>
        <v>0.41735606018544219</v>
      </c>
    </row>
    <row r="1730" spans="1:26">
      <c r="A1730" s="26">
        <v>1729</v>
      </c>
      <c r="B1730" s="7" t="s">
        <v>6353</v>
      </c>
      <c r="C1730" s="8">
        <v>44536</v>
      </c>
      <c r="D1730" s="12">
        <f t="shared" ref="D1730:D1793" si="134">YEAR(C1730)</f>
        <v>2021</v>
      </c>
      <c r="E1730" s="12">
        <f t="shared" ref="E1730:E1793" si="135">MONTH(C1730)</f>
        <v>12</v>
      </c>
      <c r="F1730" s="8" t="str">
        <f t="shared" ref="F1730:F1793" si="136">TEXT(C1730,"yyyy-mm")</f>
        <v>2021-12</v>
      </c>
      <c r="G1730" s="8">
        <v>44536</v>
      </c>
      <c r="H1730" s="23">
        <f t="shared" si="133"/>
        <v>0</v>
      </c>
      <c r="I1730" s="7" t="s">
        <v>63</v>
      </c>
      <c r="J1730" s="7" t="s">
        <v>6354</v>
      </c>
      <c r="K1730" s="7" t="s">
        <v>698</v>
      </c>
      <c r="L1730" s="7" t="s">
        <v>66</v>
      </c>
      <c r="M1730" s="7" t="s">
        <v>31</v>
      </c>
      <c r="N1730" s="7" t="s">
        <v>153</v>
      </c>
      <c r="O1730" s="7" t="s">
        <v>154</v>
      </c>
      <c r="P1730" s="7" t="s">
        <v>6355</v>
      </c>
      <c r="Q1730" s="7" t="s">
        <v>146</v>
      </c>
      <c r="R1730" s="7" t="s">
        <v>6356</v>
      </c>
      <c r="S1730" s="7" t="s">
        <v>110</v>
      </c>
      <c r="T1730" s="7" t="s">
        <v>243</v>
      </c>
      <c r="U1730" s="7" t="s">
        <v>481</v>
      </c>
      <c r="V1730" s="10">
        <v>426.12</v>
      </c>
      <c r="W1730" s="6">
        <v>1</v>
      </c>
      <c r="X1730" s="11">
        <v>0</v>
      </c>
      <c r="Y1730" s="10">
        <v>-16.829999999999998</v>
      </c>
      <c r="Z1730" s="30">
        <f t="shared" ref="Z1730:Z1793" si="137">IFERROR(Y1730/V1730,0)</f>
        <v>-3.9495916643199097E-2</v>
      </c>
    </row>
    <row r="1731" spans="1:26">
      <c r="A1731" s="27">
        <v>1730</v>
      </c>
      <c r="B1731" s="14" t="s">
        <v>6357</v>
      </c>
      <c r="C1731" s="15">
        <v>44709</v>
      </c>
      <c r="D1731" s="12">
        <f t="shared" si="134"/>
        <v>2022</v>
      </c>
      <c r="E1731" s="12">
        <f t="shared" si="135"/>
        <v>5</v>
      </c>
      <c r="F1731" s="15" t="str">
        <f t="shared" si="136"/>
        <v>2022-05</v>
      </c>
      <c r="G1731" s="15">
        <v>44716</v>
      </c>
      <c r="H1731" s="23">
        <f t="shared" si="133"/>
        <v>7</v>
      </c>
      <c r="I1731" s="14" t="s">
        <v>27</v>
      </c>
      <c r="J1731" s="14" t="s">
        <v>2978</v>
      </c>
      <c r="K1731" s="14" t="s">
        <v>1218</v>
      </c>
      <c r="L1731" s="14" t="s">
        <v>83</v>
      </c>
      <c r="M1731" s="14" t="s">
        <v>31</v>
      </c>
      <c r="N1731" s="14" t="s">
        <v>43</v>
      </c>
      <c r="O1731" s="14" t="s">
        <v>44</v>
      </c>
      <c r="P1731" s="14" t="s">
        <v>6358</v>
      </c>
      <c r="Q1731" s="14" t="s">
        <v>46</v>
      </c>
      <c r="R1731" s="14" t="s">
        <v>6359</v>
      </c>
      <c r="S1731" s="14" t="s">
        <v>110</v>
      </c>
      <c r="T1731" s="14" t="s">
        <v>223</v>
      </c>
      <c r="U1731" s="14" t="s">
        <v>449</v>
      </c>
      <c r="V1731" s="16">
        <v>7689.39</v>
      </c>
      <c r="W1731" s="13">
        <v>6</v>
      </c>
      <c r="X1731" s="17">
        <v>0</v>
      </c>
      <c r="Y1731" s="16">
        <v>1864.34</v>
      </c>
      <c r="Z1731" s="31">
        <f t="shared" si="137"/>
        <v>0.24245616362286213</v>
      </c>
    </row>
    <row r="1732" spans="1:26">
      <c r="A1732" s="26">
        <v>1731</v>
      </c>
      <c r="B1732" s="7" t="s">
        <v>6360</v>
      </c>
      <c r="C1732" s="8">
        <v>44845</v>
      </c>
      <c r="D1732" s="12">
        <f t="shared" si="134"/>
        <v>2022</v>
      </c>
      <c r="E1732" s="12">
        <f t="shared" si="135"/>
        <v>10</v>
      </c>
      <c r="F1732" s="8" t="str">
        <f t="shared" si="136"/>
        <v>2022-10</v>
      </c>
      <c r="G1732" s="8">
        <v>44850</v>
      </c>
      <c r="H1732" s="23">
        <f t="shared" ref="H1732:H1795" si="138">G1732-C1732</f>
        <v>5</v>
      </c>
      <c r="I1732" s="7" t="s">
        <v>52</v>
      </c>
      <c r="J1732" s="7" t="s">
        <v>3662</v>
      </c>
      <c r="K1732" s="7" t="s">
        <v>1650</v>
      </c>
      <c r="L1732" s="7" t="s">
        <v>30</v>
      </c>
      <c r="M1732" s="7" t="s">
        <v>31</v>
      </c>
      <c r="N1732" s="7" t="s">
        <v>74</v>
      </c>
      <c r="O1732" s="7" t="s">
        <v>75</v>
      </c>
      <c r="P1732" s="7" t="s">
        <v>6361</v>
      </c>
      <c r="Q1732" s="7" t="s">
        <v>46</v>
      </c>
      <c r="R1732" s="7" t="s">
        <v>6362</v>
      </c>
      <c r="S1732" s="7" t="s">
        <v>37</v>
      </c>
      <c r="T1732" s="7" t="s">
        <v>208</v>
      </c>
      <c r="U1732" s="7" t="s">
        <v>265</v>
      </c>
      <c r="V1732" s="10">
        <v>4261.84</v>
      </c>
      <c r="W1732" s="6">
        <v>8</v>
      </c>
      <c r="X1732" s="11">
        <v>0.3</v>
      </c>
      <c r="Y1732" s="10">
        <v>-202.9</v>
      </c>
      <c r="Z1732" s="30">
        <f t="shared" si="137"/>
        <v>-4.7608544666153586E-2</v>
      </c>
    </row>
    <row r="1733" spans="1:26">
      <c r="A1733" s="27">
        <v>1732</v>
      </c>
      <c r="B1733" s="14" t="s">
        <v>6363</v>
      </c>
      <c r="C1733" s="15">
        <v>45407</v>
      </c>
      <c r="D1733" s="12">
        <f t="shared" si="134"/>
        <v>2024</v>
      </c>
      <c r="E1733" s="12">
        <f t="shared" si="135"/>
        <v>4</v>
      </c>
      <c r="F1733" s="15" t="str">
        <f t="shared" si="136"/>
        <v>2024-04</v>
      </c>
      <c r="G1733" s="15">
        <v>45414</v>
      </c>
      <c r="H1733" s="23">
        <f t="shared" si="138"/>
        <v>7</v>
      </c>
      <c r="I1733" s="14" t="s">
        <v>27</v>
      </c>
      <c r="J1733" s="14" t="s">
        <v>1571</v>
      </c>
      <c r="K1733" s="14" t="s">
        <v>1065</v>
      </c>
      <c r="L1733" s="14" t="s">
        <v>83</v>
      </c>
      <c r="M1733" s="14" t="s">
        <v>31</v>
      </c>
      <c r="N1733" s="14" t="s">
        <v>181</v>
      </c>
      <c r="O1733" s="14" t="s">
        <v>107</v>
      </c>
      <c r="P1733" s="14" t="s">
        <v>6364</v>
      </c>
      <c r="Q1733" s="14" t="s">
        <v>35</v>
      </c>
      <c r="R1733" s="14" t="s">
        <v>6365</v>
      </c>
      <c r="S1733" s="14" t="s">
        <v>110</v>
      </c>
      <c r="T1733" s="14" t="s">
        <v>223</v>
      </c>
      <c r="U1733" s="14" t="s">
        <v>224</v>
      </c>
      <c r="V1733" s="16">
        <v>344.82</v>
      </c>
      <c r="W1733" s="13">
        <v>13</v>
      </c>
      <c r="X1733" s="17">
        <v>0.5</v>
      </c>
      <c r="Y1733" s="16">
        <v>47.79</v>
      </c>
      <c r="Z1733" s="31">
        <f t="shared" si="137"/>
        <v>0.13859404906907952</v>
      </c>
    </row>
    <row r="1734" spans="1:26">
      <c r="A1734" s="26">
        <v>1733</v>
      </c>
      <c r="B1734" s="7" t="s">
        <v>6366</v>
      </c>
      <c r="C1734" s="8">
        <v>44941</v>
      </c>
      <c r="D1734" s="12">
        <f t="shared" si="134"/>
        <v>2023</v>
      </c>
      <c r="E1734" s="12">
        <f t="shared" si="135"/>
        <v>1</v>
      </c>
      <c r="F1734" s="8" t="str">
        <f t="shared" si="136"/>
        <v>2023-01</v>
      </c>
      <c r="G1734" s="8">
        <v>44942</v>
      </c>
      <c r="H1734" s="23">
        <f t="shared" si="138"/>
        <v>1</v>
      </c>
      <c r="I1734" s="7" t="s">
        <v>122</v>
      </c>
      <c r="J1734" s="7" t="s">
        <v>5391</v>
      </c>
      <c r="K1734" s="7" t="s">
        <v>2086</v>
      </c>
      <c r="L1734" s="7" t="s">
        <v>66</v>
      </c>
      <c r="M1734" s="7" t="s">
        <v>31</v>
      </c>
      <c r="N1734" s="7" t="s">
        <v>143</v>
      </c>
      <c r="O1734" s="7" t="s">
        <v>144</v>
      </c>
      <c r="P1734" s="7" t="s">
        <v>6367</v>
      </c>
      <c r="Q1734" s="7" t="s">
        <v>146</v>
      </c>
      <c r="R1734" s="7" t="s">
        <v>6368</v>
      </c>
      <c r="S1734" s="7" t="s">
        <v>48</v>
      </c>
      <c r="T1734" s="7" t="s">
        <v>129</v>
      </c>
      <c r="U1734" s="7" t="s">
        <v>328</v>
      </c>
      <c r="V1734" s="10">
        <v>2311.54</v>
      </c>
      <c r="W1734" s="6">
        <v>10</v>
      </c>
      <c r="X1734" s="11">
        <v>0</v>
      </c>
      <c r="Y1734" s="10">
        <v>-62.44</v>
      </c>
      <c r="Z1734" s="30">
        <f t="shared" si="137"/>
        <v>-2.7012294833747199E-2</v>
      </c>
    </row>
    <row r="1735" spans="1:26">
      <c r="A1735" s="27">
        <v>1734</v>
      </c>
      <c r="B1735" s="14" t="s">
        <v>6369</v>
      </c>
      <c r="C1735" s="15">
        <v>45459</v>
      </c>
      <c r="D1735" s="12">
        <f t="shared" si="134"/>
        <v>2024</v>
      </c>
      <c r="E1735" s="12">
        <f t="shared" si="135"/>
        <v>6</v>
      </c>
      <c r="F1735" s="15" t="str">
        <f t="shared" si="136"/>
        <v>2024-06</v>
      </c>
      <c r="G1735" s="15">
        <v>45465</v>
      </c>
      <c r="H1735" s="23">
        <f t="shared" si="138"/>
        <v>6</v>
      </c>
      <c r="I1735" s="14" t="s">
        <v>52</v>
      </c>
      <c r="J1735" s="14" t="s">
        <v>661</v>
      </c>
      <c r="K1735" s="14" t="s">
        <v>604</v>
      </c>
      <c r="L1735" s="14" t="s">
        <v>30</v>
      </c>
      <c r="M1735" s="14" t="s">
        <v>31</v>
      </c>
      <c r="N1735" s="14" t="s">
        <v>204</v>
      </c>
      <c r="O1735" s="14" t="s">
        <v>205</v>
      </c>
      <c r="P1735" s="14" t="s">
        <v>6370</v>
      </c>
      <c r="Q1735" s="14" t="s">
        <v>146</v>
      </c>
      <c r="R1735" s="14" t="s">
        <v>6371</v>
      </c>
      <c r="S1735" s="14" t="s">
        <v>48</v>
      </c>
      <c r="T1735" s="14" t="s">
        <v>49</v>
      </c>
      <c r="U1735" s="14" t="s">
        <v>50</v>
      </c>
      <c r="V1735" s="16">
        <v>10.92</v>
      </c>
      <c r="W1735" s="13">
        <v>1</v>
      </c>
      <c r="X1735" s="17">
        <v>0.4</v>
      </c>
      <c r="Y1735" s="16">
        <v>4.29</v>
      </c>
      <c r="Z1735" s="31">
        <f t="shared" si="137"/>
        <v>0.39285714285714285</v>
      </c>
    </row>
    <row r="1736" spans="1:26">
      <c r="A1736" s="26">
        <v>1735</v>
      </c>
      <c r="B1736" s="7" t="s">
        <v>6372</v>
      </c>
      <c r="C1736" s="8">
        <v>44279</v>
      </c>
      <c r="D1736" s="12">
        <f t="shared" si="134"/>
        <v>2021</v>
      </c>
      <c r="E1736" s="12">
        <f t="shared" si="135"/>
        <v>3</v>
      </c>
      <c r="F1736" s="8" t="str">
        <f t="shared" si="136"/>
        <v>2021-03</v>
      </c>
      <c r="G1736" s="8">
        <v>44284</v>
      </c>
      <c r="H1736" s="23">
        <f t="shared" si="138"/>
        <v>5</v>
      </c>
      <c r="I1736" s="7" t="s">
        <v>27</v>
      </c>
      <c r="J1736" s="7" t="s">
        <v>6373</v>
      </c>
      <c r="K1736" s="7" t="s">
        <v>3136</v>
      </c>
      <c r="L1736" s="7" t="s">
        <v>30</v>
      </c>
      <c r="M1736" s="7" t="s">
        <v>31</v>
      </c>
      <c r="N1736" s="7" t="s">
        <v>213</v>
      </c>
      <c r="O1736" s="7" t="s">
        <v>92</v>
      </c>
      <c r="P1736" s="7" t="s">
        <v>6374</v>
      </c>
      <c r="Q1736" s="7" t="s">
        <v>46</v>
      </c>
      <c r="R1736" s="7" t="s">
        <v>6375</v>
      </c>
      <c r="S1736" s="7" t="s">
        <v>110</v>
      </c>
      <c r="T1736" s="7" t="s">
        <v>111</v>
      </c>
      <c r="U1736" s="7" t="s">
        <v>112</v>
      </c>
      <c r="V1736" s="10">
        <v>2870.31</v>
      </c>
      <c r="W1736" s="6">
        <v>4</v>
      </c>
      <c r="X1736" s="11">
        <v>0.4</v>
      </c>
      <c r="Y1736" s="10">
        <v>-400.04</v>
      </c>
      <c r="Z1736" s="30">
        <f t="shared" si="137"/>
        <v>-0.13937170549522526</v>
      </c>
    </row>
    <row r="1737" spans="1:26">
      <c r="A1737" s="27">
        <v>1736</v>
      </c>
      <c r="B1737" s="14" t="s">
        <v>6376</v>
      </c>
      <c r="C1737" s="15">
        <v>44777</v>
      </c>
      <c r="D1737" s="12">
        <f t="shared" si="134"/>
        <v>2022</v>
      </c>
      <c r="E1737" s="12">
        <f t="shared" si="135"/>
        <v>8</v>
      </c>
      <c r="F1737" s="15" t="str">
        <f t="shared" si="136"/>
        <v>2022-08</v>
      </c>
      <c r="G1737" s="15">
        <v>44777</v>
      </c>
      <c r="H1737" s="23">
        <f t="shared" si="138"/>
        <v>0</v>
      </c>
      <c r="I1737" s="14" t="s">
        <v>63</v>
      </c>
      <c r="J1737" s="14" t="s">
        <v>2484</v>
      </c>
      <c r="K1737" s="14" t="s">
        <v>2485</v>
      </c>
      <c r="L1737" s="14" t="s">
        <v>30</v>
      </c>
      <c r="M1737" s="14" t="s">
        <v>31</v>
      </c>
      <c r="N1737" s="14" t="s">
        <v>313</v>
      </c>
      <c r="O1737" s="14" t="s">
        <v>314</v>
      </c>
      <c r="P1737" s="14" t="s">
        <v>6377</v>
      </c>
      <c r="Q1737" s="14" t="s">
        <v>146</v>
      </c>
      <c r="R1737" s="14" t="s">
        <v>6378</v>
      </c>
      <c r="S1737" s="14" t="s">
        <v>48</v>
      </c>
      <c r="T1737" s="14" t="s">
        <v>49</v>
      </c>
      <c r="U1737" s="14" t="s">
        <v>120</v>
      </c>
      <c r="V1737" s="16">
        <v>126.31</v>
      </c>
      <c r="W1737" s="13">
        <v>1</v>
      </c>
      <c r="X1737" s="17">
        <v>0</v>
      </c>
      <c r="Y1737" s="16">
        <v>15.28</v>
      </c>
      <c r="Z1737" s="31">
        <f t="shared" si="137"/>
        <v>0.12097221122634787</v>
      </c>
    </row>
    <row r="1738" spans="1:26">
      <c r="A1738" s="26">
        <v>1737</v>
      </c>
      <c r="B1738" s="7" t="s">
        <v>6379</v>
      </c>
      <c r="C1738" s="8">
        <v>45241</v>
      </c>
      <c r="D1738" s="12">
        <f t="shared" si="134"/>
        <v>2023</v>
      </c>
      <c r="E1738" s="12">
        <f t="shared" si="135"/>
        <v>11</v>
      </c>
      <c r="F1738" s="8" t="str">
        <f t="shared" si="136"/>
        <v>2023-11</v>
      </c>
      <c r="G1738" s="8">
        <v>45242</v>
      </c>
      <c r="H1738" s="23">
        <f t="shared" si="138"/>
        <v>1</v>
      </c>
      <c r="I1738" s="7" t="s">
        <v>122</v>
      </c>
      <c r="J1738" s="7" t="s">
        <v>947</v>
      </c>
      <c r="K1738" s="7" t="s">
        <v>948</v>
      </c>
      <c r="L1738" s="7" t="s">
        <v>66</v>
      </c>
      <c r="M1738" s="7" t="s">
        <v>31</v>
      </c>
      <c r="N1738" s="7" t="s">
        <v>116</v>
      </c>
      <c r="O1738" s="7" t="s">
        <v>117</v>
      </c>
      <c r="P1738" s="7" t="s">
        <v>6380</v>
      </c>
      <c r="Q1738" s="7" t="s">
        <v>58</v>
      </c>
      <c r="R1738" s="7" t="s">
        <v>6381</v>
      </c>
      <c r="S1738" s="7" t="s">
        <v>48</v>
      </c>
      <c r="T1738" s="7" t="s">
        <v>298</v>
      </c>
      <c r="U1738" s="7" t="s">
        <v>586</v>
      </c>
      <c r="V1738" s="10">
        <v>125.81</v>
      </c>
      <c r="W1738" s="6">
        <v>1</v>
      </c>
      <c r="X1738" s="11">
        <v>0.1</v>
      </c>
      <c r="Y1738" s="10">
        <v>49.12</v>
      </c>
      <c r="Z1738" s="30">
        <f t="shared" si="137"/>
        <v>0.39043001351243939</v>
      </c>
    </row>
    <row r="1739" spans="1:26">
      <c r="A1739" s="27">
        <v>1738</v>
      </c>
      <c r="B1739" s="14" t="s">
        <v>6382</v>
      </c>
      <c r="C1739" s="15">
        <v>44840</v>
      </c>
      <c r="D1739" s="12">
        <f t="shared" si="134"/>
        <v>2022</v>
      </c>
      <c r="E1739" s="12">
        <f t="shared" si="135"/>
        <v>10</v>
      </c>
      <c r="F1739" s="15" t="str">
        <f t="shared" si="136"/>
        <v>2022-10</v>
      </c>
      <c r="G1739" s="15">
        <v>44841</v>
      </c>
      <c r="H1739" s="23">
        <f t="shared" si="138"/>
        <v>1</v>
      </c>
      <c r="I1739" s="14" t="s">
        <v>122</v>
      </c>
      <c r="J1739" s="14" t="s">
        <v>2374</v>
      </c>
      <c r="K1739" s="14" t="s">
        <v>1815</v>
      </c>
      <c r="L1739" s="14" t="s">
        <v>83</v>
      </c>
      <c r="M1739" s="14" t="s">
        <v>31</v>
      </c>
      <c r="N1739" s="14" t="s">
        <v>32</v>
      </c>
      <c r="O1739" s="14" t="s">
        <v>33</v>
      </c>
      <c r="P1739" s="14" t="s">
        <v>6383</v>
      </c>
      <c r="Q1739" s="14" t="s">
        <v>35</v>
      </c>
      <c r="R1739" s="14" t="s">
        <v>6384</v>
      </c>
      <c r="S1739" s="14" t="s">
        <v>37</v>
      </c>
      <c r="T1739" s="14" t="s">
        <v>60</v>
      </c>
      <c r="U1739" s="14" t="s">
        <v>61</v>
      </c>
      <c r="V1739" s="16">
        <v>984.85</v>
      </c>
      <c r="W1739" s="13">
        <v>2</v>
      </c>
      <c r="X1739" s="17">
        <v>0</v>
      </c>
      <c r="Y1739" s="16">
        <v>135.32</v>
      </c>
      <c r="Z1739" s="31">
        <f t="shared" si="137"/>
        <v>0.13740163476671574</v>
      </c>
    </row>
    <row r="1740" spans="1:26">
      <c r="A1740" s="26">
        <v>1739</v>
      </c>
      <c r="B1740" s="7" t="s">
        <v>6385</v>
      </c>
      <c r="C1740" s="8">
        <v>45606</v>
      </c>
      <c r="D1740" s="12">
        <f t="shared" si="134"/>
        <v>2024</v>
      </c>
      <c r="E1740" s="12">
        <f t="shared" si="135"/>
        <v>11</v>
      </c>
      <c r="F1740" s="8" t="str">
        <f t="shared" si="136"/>
        <v>2024-11</v>
      </c>
      <c r="G1740" s="8">
        <v>45612</v>
      </c>
      <c r="H1740" s="23">
        <f t="shared" si="138"/>
        <v>6</v>
      </c>
      <c r="I1740" s="7" t="s">
        <v>27</v>
      </c>
      <c r="J1740" s="7" t="s">
        <v>1690</v>
      </c>
      <c r="K1740" s="7" t="s">
        <v>689</v>
      </c>
      <c r="L1740" s="7" t="s">
        <v>83</v>
      </c>
      <c r="M1740" s="7" t="s">
        <v>31</v>
      </c>
      <c r="N1740" s="7" t="s">
        <v>204</v>
      </c>
      <c r="O1740" s="7" t="s">
        <v>205</v>
      </c>
      <c r="P1740" s="7" t="s">
        <v>6386</v>
      </c>
      <c r="Q1740" s="7" t="s">
        <v>146</v>
      </c>
      <c r="R1740" s="7" t="s">
        <v>6387</v>
      </c>
      <c r="S1740" s="7" t="s">
        <v>48</v>
      </c>
      <c r="T1740" s="7" t="s">
        <v>49</v>
      </c>
      <c r="U1740" s="7" t="s">
        <v>120</v>
      </c>
      <c r="V1740" s="10">
        <v>1040.75</v>
      </c>
      <c r="W1740" s="6">
        <v>5</v>
      </c>
      <c r="X1740" s="11">
        <v>0.2</v>
      </c>
      <c r="Y1740" s="10">
        <v>394.42</v>
      </c>
      <c r="Z1740" s="30">
        <f t="shared" si="137"/>
        <v>0.37897669949555612</v>
      </c>
    </row>
    <row r="1741" spans="1:26">
      <c r="A1741" s="27">
        <v>1740</v>
      </c>
      <c r="B1741" s="14" t="s">
        <v>6388</v>
      </c>
      <c r="C1741" s="15">
        <v>45102</v>
      </c>
      <c r="D1741" s="12">
        <f t="shared" si="134"/>
        <v>2023</v>
      </c>
      <c r="E1741" s="12">
        <f t="shared" si="135"/>
        <v>6</v>
      </c>
      <c r="F1741" s="15" t="str">
        <f t="shared" si="136"/>
        <v>2023-06</v>
      </c>
      <c r="G1741" s="15">
        <v>45108</v>
      </c>
      <c r="H1741" s="23">
        <f t="shared" si="138"/>
        <v>6</v>
      </c>
      <c r="I1741" s="14" t="s">
        <v>27</v>
      </c>
      <c r="J1741" s="14" t="s">
        <v>2155</v>
      </c>
      <c r="K1741" s="14" t="s">
        <v>385</v>
      </c>
      <c r="L1741" s="14" t="s">
        <v>83</v>
      </c>
      <c r="M1741" s="14" t="s">
        <v>31</v>
      </c>
      <c r="N1741" s="14" t="s">
        <v>711</v>
      </c>
      <c r="O1741" s="14" t="s">
        <v>712</v>
      </c>
      <c r="P1741" s="14" t="s">
        <v>6389</v>
      </c>
      <c r="Q1741" s="14" t="s">
        <v>35</v>
      </c>
      <c r="R1741" s="14" t="s">
        <v>6390</v>
      </c>
      <c r="S1741" s="14" t="s">
        <v>110</v>
      </c>
      <c r="T1741" s="14" t="s">
        <v>223</v>
      </c>
      <c r="U1741" s="14" t="s">
        <v>495</v>
      </c>
      <c r="V1741" s="16">
        <v>3475.49</v>
      </c>
      <c r="W1741" s="13">
        <v>12</v>
      </c>
      <c r="X1741" s="17">
        <v>0.5</v>
      </c>
      <c r="Y1741" s="16">
        <v>803.77</v>
      </c>
      <c r="Z1741" s="31">
        <f t="shared" si="137"/>
        <v>0.23126810895729813</v>
      </c>
    </row>
    <row r="1742" spans="1:26">
      <c r="A1742" s="26">
        <v>1741</v>
      </c>
      <c r="B1742" s="7" t="s">
        <v>6391</v>
      </c>
      <c r="C1742" s="8">
        <v>45371</v>
      </c>
      <c r="D1742" s="12">
        <f t="shared" si="134"/>
        <v>2024</v>
      </c>
      <c r="E1742" s="12">
        <f t="shared" si="135"/>
        <v>3</v>
      </c>
      <c r="F1742" s="8" t="str">
        <f t="shared" si="136"/>
        <v>2024-03</v>
      </c>
      <c r="G1742" s="8">
        <v>45372</v>
      </c>
      <c r="H1742" s="23">
        <f t="shared" si="138"/>
        <v>1</v>
      </c>
      <c r="I1742" s="7" t="s">
        <v>122</v>
      </c>
      <c r="J1742" s="7" t="s">
        <v>4957</v>
      </c>
      <c r="K1742" s="7" t="s">
        <v>416</v>
      </c>
      <c r="L1742" s="7" t="s">
        <v>66</v>
      </c>
      <c r="M1742" s="7" t="s">
        <v>31</v>
      </c>
      <c r="N1742" s="7" t="s">
        <v>204</v>
      </c>
      <c r="O1742" s="7" t="s">
        <v>205</v>
      </c>
      <c r="P1742" s="7" t="s">
        <v>6392</v>
      </c>
      <c r="Q1742" s="7" t="s">
        <v>146</v>
      </c>
      <c r="R1742" s="7" t="s">
        <v>6393</v>
      </c>
      <c r="S1742" s="7" t="s">
        <v>110</v>
      </c>
      <c r="T1742" s="7" t="s">
        <v>111</v>
      </c>
      <c r="U1742" s="7" t="s">
        <v>112</v>
      </c>
      <c r="V1742" s="10">
        <v>1000.37</v>
      </c>
      <c r="W1742" s="6">
        <v>1</v>
      </c>
      <c r="X1742" s="11">
        <v>0.1</v>
      </c>
      <c r="Y1742" s="10">
        <v>-95.34</v>
      </c>
      <c r="Z1742" s="30">
        <f t="shared" si="137"/>
        <v>-9.5304737247218538E-2</v>
      </c>
    </row>
    <row r="1743" spans="1:26">
      <c r="A1743" s="27">
        <v>1742</v>
      </c>
      <c r="B1743" s="14" t="s">
        <v>6394</v>
      </c>
      <c r="C1743" s="15">
        <v>45050</v>
      </c>
      <c r="D1743" s="12">
        <f t="shared" si="134"/>
        <v>2023</v>
      </c>
      <c r="E1743" s="12">
        <f t="shared" si="135"/>
        <v>5</v>
      </c>
      <c r="F1743" s="15" t="str">
        <f t="shared" si="136"/>
        <v>2023-05</v>
      </c>
      <c r="G1743" s="15">
        <v>45051</v>
      </c>
      <c r="H1743" s="23">
        <f t="shared" si="138"/>
        <v>1</v>
      </c>
      <c r="I1743" s="14" t="s">
        <v>122</v>
      </c>
      <c r="J1743" s="14" t="s">
        <v>3704</v>
      </c>
      <c r="K1743" s="14" t="s">
        <v>3705</v>
      </c>
      <c r="L1743" s="14" t="s">
        <v>30</v>
      </c>
      <c r="M1743" s="14" t="s">
        <v>31</v>
      </c>
      <c r="N1743" s="14" t="s">
        <v>204</v>
      </c>
      <c r="O1743" s="14" t="s">
        <v>205</v>
      </c>
      <c r="P1743" s="14" t="s">
        <v>6395</v>
      </c>
      <c r="Q1743" s="14" t="s">
        <v>146</v>
      </c>
      <c r="R1743" s="14" t="s">
        <v>6396</v>
      </c>
      <c r="S1743" s="14" t="s">
        <v>48</v>
      </c>
      <c r="T1743" s="14" t="s">
        <v>298</v>
      </c>
      <c r="U1743" s="14" t="s">
        <v>630</v>
      </c>
      <c r="V1743" s="16">
        <v>1058.32</v>
      </c>
      <c r="W1743" s="13">
        <v>10</v>
      </c>
      <c r="X1743" s="17">
        <v>0.5</v>
      </c>
      <c r="Y1743" s="16">
        <v>-36.26</v>
      </c>
      <c r="Z1743" s="31">
        <f t="shared" si="137"/>
        <v>-3.4261848968175974E-2</v>
      </c>
    </row>
    <row r="1744" spans="1:26">
      <c r="A1744" s="26">
        <v>1743</v>
      </c>
      <c r="B1744" s="7" t="s">
        <v>6397</v>
      </c>
      <c r="C1744" s="8">
        <v>45120</v>
      </c>
      <c r="D1744" s="12">
        <f t="shared" si="134"/>
        <v>2023</v>
      </c>
      <c r="E1744" s="12">
        <f t="shared" si="135"/>
        <v>7</v>
      </c>
      <c r="F1744" s="8" t="str">
        <f t="shared" si="136"/>
        <v>2023-07</v>
      </c>
      <c r="G1744" s="8">
        <v>45123</v>
      </c>
      <c r="H1744" s="23">
        <f t="shared" si="138"/>
        <v>3</v>
      </c>
      <c r="I1744" s="7" t="s">
        <v>52</v>
      </c>
      <c r="J1744" s="7" t="s">
        <v>3120</v>
      </c>
      <c r="K1744" s="7" t="s">
        <v>3121</v>
      </c>
      <c r="L1744" s="7" t="s">
        <v>83</v>
      </c>
      <c r="M1744" s="7" t="s">
        <v>31</v>
      </c>
      <c r="N1744" s="7" t="s">
        <v>213</v>
      </c>
      <c r="O1744" s="7" t="s">
        <v>92</v>
      </c>
      <c r="P1744" s="7" t="s">
        <v>6398</v>
      </c>
      <c r="Q1744" s="7" t="s">
        <v>46</v>
      </c>
      <c r="R1744" s="7" t="s">
        <v>6399</v>
      </c>
      <c r="S1744" s="7" t="s">
        <v>48</v>
      </c>
      <c r="T1744" s="7" t="s">
        <v>95</v>
      </c>
      <c r="U1744" s="7" t="s">
        <v>195</v>
      </c>
      <c r="V1744" s="10">
        <v>454.07</v>
      </c>
      <c r="W1744" s="6">
        <v>12</v>
      </c>
      <c r="X1744" s="11">
        <v>0</v>
      </c>
      <c r="Y1744" s="10">
        <v>124.41</v>
      </c>
      <c r="Z1744" s="30">
        <f t="shared" si="137"/>
        <v>0.27398859206730242</v>
      </c>
    </row>
    <row r="1745" spans="1:26">
      <c r="A1745" s="27">
        <v>1744</v>
      </c>
      <c r="B1745" s="14" t="s">
        <v>6400</v>
      </c>
      <c r="C1745" s="15">
        <v>45354</v>
      </c>
      <c r="D1745" s="12">
        <f t="shared" si="134"/>
        <v>2024</v>
      </c>
      <c r="E1745" s="12">
        <f t="shared" si="135"/>
        <v>3</v>
      </c>
      <c r="F1745" s="15" t="str">
        <f t="shared" si="136"/>
        <v>2024-03</v>
      </c>
      <c r="G1745" s="15">
        <v>45354</v>
      </c>
      <c r="H1745" s="23">
        <f t="shared" si="138"/>
        <v>0</v>
      </c>
      <c r="I1745" s="14" t="s">
        <v>63</v>
      </c>
      <c r="J1745" s="14" t="s">
        <v>3276</v>
      </c>
      <c r="K1745" s="14" t="s">
        <v>2235</v>
      </c>
      <c r="L1745" s="14" t="s">
        <v>83</v>
      </c>
      <c r="M1745" s="14" t="s">
        <v>31</v>
      </c>
      <c r="N1745" s="14" t="s">
        <v>32</v>
      </c>
      <c r="O1745" s="14" t="s">
        <v>33</v>
      </c>
      <c r="P1745" s="14" t="s">
        <v>6401</v>
      </c>
      <c r="Q1745" s="14" t="s">
        <v>35</v>
      </c>
      <c r="R1745" s="14" t="s">
        <v>6402</v>
      </c>
      <c r="S1745" s="14" t="s">
        <v>37</v>
      </c>
      <c r="T1745" s="14" t="s">
        <v>38</v>
      </c>
      <c r="U1745" s="14" t="s">
        <v>39</v>
      </c>
      <c r="V1745" s="16">
        <v>5493.56</v>
      </c>
      <c r="W1745" s="13">
        <v>6</v>
      </c>
      <c r="X1745" s="17">
        <v>0</v>
      </c>
      <c r="Y1745" s="16">
        <v>2051.91</v>
      </c>
      <c r="Z1745" s="31">
        <f t="shared" si="137"/>
        <v>0.37351189392670686</v>
      </c>
    </row>
    <row r="1746" spans="1:26">
      <c r="A1746" s="26">
        <v>1745</v>
      </c>
      <c r="B1746" s="7" t="s">
        <v>6403</v>
      </c>
      <c r="C1746" s="8">
        <v>44686</v>
      </c>
      <c r="D1746" s="12">
        <f t="shared" si="134"/>
        <v>2022</v>
      </c>
      <c r="E1746" s="12">
        <f t="shared" si="135"/>
        <v>5</v>
      </c>
      <c r="F1746" s="8" t="str">
        <f t="shared" si="136"/>
        <v>2022-05</v>
      </c>
      <c r="G1746" s="8">
        <v>44687</v>
      </c>
      <c r="H1746" s="23">
        <f t="shared" si="138"/>
        <v>1</v>
      </c>
      <c r="I1746" s="7" t="s">
        <v>122</v>
      </c>
      <c r="J1746" s="7" t="s">
        <v>3860</v>
      </c>
      <c r="K1746" s="7" t="s">
        <v>583</v>
      </c>
      <c r="L1746" s="7" t="s">
        <v>66</v>
      </c>
      <c r="M1746" s="7" t="s">
        <v>31</v>
      </c>
      <c r="N1746" s="7" t="s">
        <v>166</v>
      </c>
      <c r="O1746" s="7" t="s">
        <v>167</v>
      </c>
      <c r="P1746" s="7" t="s">
        <v>6404</v>
      </c>
      <c r="Q1746" s="7" t="s">
        <v>35</v>
      </c>
      <c r="R1746" s="7" t="s">
        <v>6405</v>
      </c>
      <c r="S1746" s="7" t="s">
        <v>37</v>
      </c>
      <c r="T1746" s="7" t="s">
        <v>208</v>
      </c>
      <c r="U1746" s="7" t="s">
        <v>209</v>
      </c>
      <c r="V1746" s="10">
        <v>3325.32</v>
      </c>
      <c r="W1746" s="6">
        <v>4</v>
      </c>
      <c r="X1746" s="11">
        <v>0</v>
      </c>
      <c r="Y1746" s="10">
        <v>1127.78</v>
      </c>
      <c r="Z1746" s="30">
        <f t="shared" si="137"/>
        <v>0.33914931495314732</v>
      </c>
    </row>
    <row r="1747" spans="1:26">
      <c r="A1747" s="27">
        <v>1746</v>
      </c>
      <c r="B1747" s="14" t="s">
        <v>6406</v>
      </c>
      <c r="C1747" s="15">
        <v>45220</v>
      </c>
      <c r="D1747" s="12">
        <f t="shared" si="134"/>
        <v>2023</v>
      </c>
      <c r="E1747" s="12">
        <f t="shared" si="135"/>
        <v>10</v>
      </c>
      <c r="F1747" s="15" t="str">
        <f t="shared" si="136"/>
        <v>2023-10</v>
      </c>
      <c r="G1747" s="15">
        <v>45225</v>
      </c>
      <c r="H1747" s="23">
        <f t="shared" si="138"/>
        <v>5</v>
      </c>
      <c r="I1747" s="14" t="s">
        <v>52</v>
      </c>
      <c r="J1747" s="14" t="s">
        <v>6407</v>
      </c>
      <c r="K1747" s="14" t="s">
        <v>3379</v>
      </c>
      <c r="L1747" s="14" t="s">
        <v>66</v>
      </c>
      <c r="M1747" s="14" t="s">
        <v>31</v>
      </c>
      <c r="N1747" s="14" t="s">
        <v>116</v>
      </c>
      <c r="O1747" s="14" t="s">
        <v>117</v>
      </c>
      <c r="P1747" s="14" t="s">
        <v>6408</v>
      </c>
      <c r="Q1747" s="14" t="s">
        <v>58</v>
      </c>
      <c r="R1747" s="14" t="s">
        <v>6409</v>
      </c>
      <c r="S1747" s="14" t="s">
        <v>48</v>
      </c>
      <c r="T1747" s="14" t="s">
        <v>298</v>
      </c>
      <c r="U1747" s="14" t="s">
        <v>630</v>
      </c>
      <c r="V1747" s="16">
        <v>714.88</v>
      </c>
      <c r="W1747" s="13">
        <v>3</v>
      </c>
      <c r="X1747" s="17">
        <v>0.2</v>
      </c>
      <c r="Y1747" s="16">
        <v>294.72000000000003</v>
      </c>
      <c r="Z1747" s="31">
        <f t="shared" si="137"/>
        <v>0.41226499552372431</v>
      </c>
    </row>
    <row r="1748" spans="1:26">
      <c r="A1748" s="26">
        <v>1747</v>
      </c>
      <c r="B1748" s="7" t="s">
        <v>6410</v>
      </c>
      <c r="C1748" s="8">
        <v>45215</v>
      </c>
      <c r="D1748" s="12">
        <f t="shared" si="134"/>
        <v>2023</v>
      </c>
      <c r="E1748" s="12">
        <f t="shared" si="135"/>
        <v>10</v>
      </c>
      <c r="F1748" s="8" t="str">
        <f t="shared" si="136"/>
        <v>2023-10</v>
      </c>
      <c r="G1748" s="8">
        <v>45217</v>
      </c>
      <c r="H1748" s="23">
        <f t="shared" si="138"/>
        <v>2</v>
      </c>
      <c r="I1748" s="7" t="s">
        <v>122</v>
      </c>
      <c r="J1748" s="7" t="s">
        <v>1882</v>
      </c>
      <c r="K1748" s="7" t="s">
        <v>159</v>
      </c>
      <c r="L1748" s="7" t="s">
        <v>30</v>
      </c>
      <c r="M1748" s="7" t="s">
        <v>31</v>
      </c>
      <c r="N1748" s="7" t="s">
        <v>106</v>
      </c>
      <c r="O1748" s="7" t="s">
        <v>107</v>
      </c>
      <c r="P1748" s="7" t="s">
        <v>6411</v>
      </c>
      <c r="Q1748" s="7" t="s">
        <v>35</v>
      </c>
      <c r="R1748" s="7" t="s">
        <v>6412</v>
      </c>
      <c r="S1748" s="7" t="s">
        <v>48</v>
      </c>
      <c r="T1748" s="7" t="s">
        <v>69</v>
      </c>
      <c r="U1748" s="7" t="s">
        <v>1034</v>
      </c>
      <c r="V1748" s="10">
        <v>2157.87</v>
      </c>
      <c r="W1748" s="6">
        <v>11</v>
      </c>
      <c r="X1748" s="11">
        <v>0</v>
      </c>
      <c r="Y1748" s="10">
        <v>473.72</v>
      </c>
      <c r="Z1748" s="30">
        <f t="shared" si="137"/>
        <v>0.21953129706608834</v>
      </c>
    </row>
    <row r="1749" spans="1:26">
      <c r="A1749" s="27">
        <v>1748</v>
      </c>
      <c r="B1749" s="14" t="s">
        <v>6413</v>
      </c>
      <c r="C1749" s="15">
        <v>44460</v>
      </c>
      <c r="D1749" s="12">
        <f t="shared" si="134"/>
        <v>2021</v>
      </c>
      <c r="E1749" s="12">
        <f t="shared" si="135"/>
        <v>9</v>
      </c>
      <c r="F1749" s="15" t="str">
        <f t="shared" si="136"/>
        <v>2021-09</v>
      </c>
      <c r="G1749" s="15">
        <v>44466</v>
      </c>
      <c r="H1749" s="23">
        <f t="shared" si="138"/>
        <v>6</v>
      </c>
      <c r="I1749" s="14" t="s">
        <v>52</v>
      </c>
      <c r="J1749" s="14" t="s">
        <v>4019</v>
      </c>
      <c r="K1749" s="14" t="s">
        <v>822</v>
      </c>
      <c r="L1749" s="14" t="s">
        <v>83</v>
      </c>
      <c r="M1749" s="14" t="s">
        <v>31</v>
      </c>
      <c r="N1749" s="14" t="s">
        <v>143</v>
      </c>
      <c r="O1749" s="14" t="s">
        <v>144</v>
      </c>
      <c r="P1749" s="14" t="s">
        <v>6414</v>
      </c>
      <c r="Q1749" s="14" t="s">
        <v>146</v>
      </c>
      <c r="R1749" s="14" t="s">
        <v>6415</v>
      </c>
      <c r="S1749" s="14" t="s">
        <v>37</v>
      </c>
      <c r="T1749" s="14" t="s">
        <v>60</v>
      </c>
      <c r="U1749" s="14" t="s">
        <v>61</v>
      </c>
      <c r="V1749" s="16">
        <v>10733.8</v>
      </c>
      <c r="W1749" s="13">
        <v>13</v>
      </c>
      <c r="X1749" s="17">
        <v>0.1</v>
      </c>
      <c r="Y1749" s="16">
        <v>2223.44</v>
      </c>
      <c r="Z1749" s="31">
        <f t="shared" si="137"/>
        <v>0.20714378877936987</v>
      </c>
    </row>
    <row r="1750" spans="1:26">
      <c r="A1750" s="26">
        <v>1749</v>
      </c>
      <c r="B1750" s="7" t="s">
        <v>6416</v>
      </c>
      <c r="C1750" s="8">
        <v>45367</v>
      </c>
      <c r="D1750" s="12">
        <f t="shared" si="134"/>
        <v>2024</v>
      </c>
      <c r="E1750" s="12">
        <f t="shared" si="135"/>
        <v>3</v>
      </c>
      <c r="F1750" s="8" t="str">
        <f t="shared" si="136"/>
        <v>2024-03</v>
      </c>
      <c r="G1750" s="8">
        <v>45370</v>
      </c>
      <c r="H1750" s="23">
        <f t="shared" si="138"/>
        <v>3</v>
      </c>
      <c r="I1750" s="7" t="s">
        <v>52</v>
      </c>
      <c r="J1750" s="7" t="s">
        <v>1227</v>
      </c>
      <c r="K1750" s="7" t="s">
        <v>1104</v>
      </c>
      <c r="L1750" s="7" t="s">
        <v>30</v>
      </c>
      <c r="M1750" s="7" t="s">
        <v>31</v>
      </c>
      <c r="N1750" s="7" t="s">
        <v>213</v>
      </c>
      <c r="O1750" s="7" t="s">
        <v>92</v>
      </c>
      <c r="P1750" s="7" t="s">
        <v>6417</v>
      </c>
      <c r="Q1750" s="7" t="s">
        <v>46</v>
      </c>
      <c r="R1750" s="7" t="s">
        <v>6418</v>
      </c>
      <c r="S1750" s="7" t="s">
        <v>110</v>
      </c>
      <c r="T1750" s="7" t="s">
        <v>223</v>
      </c>
      <c r="U1750" s="7" t="s">
        <v>495</v>
      </c>
      <c r="V1750" s="10">
        <v>4188.22</v>
      </c>
      <c r="W1750" s="6">
        <v>6</v>
      </c>
      <c r="X1750" s="11">
        <v>0.5</v>
      </c>
      <c r="Y1750" s="10">
        <v>226.2</v>
      </c>
      <c r="Z1750" s="30">
        <f t="shared" si="137"/>
        <v>5.4008624188796192E-2</v>
      </c>
    </row>
    <row r="1751" spans="1:26">
      <c r="A1751" s="27">
        <v>1750</v>
      </c>
      <c r="B1751" s="14" t="s">
        <v>6419</v>
      </c>
      <c r="C1751" s="15">
        <v>44765</v>
      </c>
      <c r="D1751" s="12">
        <f t="shared" si="134"/>
        <v>2022</v>
      </c>
      <c r="E1751" s="12">
        <f t="shared" si="135"/>
        <v>7</v>
      </c>
      <c r="F1751" s="15" t="str">
        <f t="shared" si="136"/>
        <v>2022-07</v>
      </c>
      <c r="G1751" s="15">
        <v>44765</v>
      </c>
      <c r="H1751" s="23">
        <f t="shared" si="138"/>
        <v>0</v>
      </c>
      <c r="I1751" s="14" t="s">
        <v>63</v>
      </c>
      <c r="J1751" s="14" t="s">
        <v>6420</v>
      </c>
      <c r="K1751" s="14" t="s">
        <v>1921</v>
      </c>
      <c r="L1751" s="14" t="s">
        <v>30</v>
      </c>
      <c r="M1751" s="14" t="s">
        <v>31</v>
      </c>
      <c r="N1751" s="14" t="s">
        <v>134</v>
      </c>
      <c r="O1751" s="14" t="s">
        <v>135</v>
      </c>
      <c r="P1751" s="14" t="s">
        <v>6421</v>
      </c>
      <c r="Q1751" s="14" t="s">
        <v>58</v>
      </c>
      <c r="R1751" s="14" t="s">
        <v>6422</v>
      </c>
      <c r="S1751" s="14" t="s">
        <v>37</v>
      </c>
      <c r="T1751" s="14" t="s">
        <v>170</v>
      </c>
      <c r="U1751" s="14" t="s">
        <v>189</v>
      </c>
      <c r="V1751" s="16">
        <v>8323.86</v>
      </c>
      <c r="W1751" s="13">
        <v>12</v>
      </c>
      <c r="X1751" s="17">
        <v>0.3</v>
      </c>
      <c r="Y1751" s="16">
        <v>998.63</v>
      </c>
      <c r="Z1751" s="31">
        <f t="shared" si="137"/>
        <v>0.11997198415158351</v>
      </c>
    </row>
    <row r="1752" spans="1:26">
      <c r="A1752" s="26">
        <v>1751</v>
      </c>
      <c r="B1752" s="7" t="s">
        <v>6423</v>
      </c>
      <c r="C1752" s="8">
        <v>44848</v>
      </c>
      <c r="D1752" s="12">
        <f t="shared" si="134"/>
        <v>2022</v>
      </c>
      <c r="E1752" s="12">
        <f t="shared" si="135"/>
        <v>10</v>
      </c>
      <c r="F1752" s="8" t="str">
        <f t="shared" si="136"/>
        <v>2022-10</v>
      </c>
      <c r="G1752" s="8">
        <v>44853</v>
      </c>
      <c r="H1752" s="23">
        <f t="shared" si="138"/>
        <v>5</v>
      </c>
      <c r="I1752" s="7" t="s">
        <v>52</v>
      </c>
      <c r="J1752" s="7" t="s">
        <v>346</v>
      </c>
      <c r="K1752" s="7" t="s">
        <v>347</v>
      </c>
      <c r="L1752" s="7" t="s">
        <v>83</v>
      </c>
      <c r="M1752" s="7" t="s">
        <v>31</v>
      </c>
      <c r="N1752" s="7" t="s">
        <v>134</v>
      </c>
      <c r="O1752" s="7" t="s">
        <v>135</v>
      </c>
      <c r="P1752" s="7" t="s">
        <v>6424</v>
      </c>
      <c r="Q1752" s="7" t="s">
        <v>58</v>
      </c>
      <c r="R1752" s="7" t="s">
        <v>6425</v>
      </c>
      <c r="S1752" s="7" t="s">
        <v>37</v>
      </c>
      <c r="T1752" s="7" t="s">
        <v>170</v>
      </c>
      <c r="U1752" s="7" t="s">
        <v>189</v>
      </c>
      <c r="V1752" s="10">
        <v>4062.61</v>
      </c>
      <c r="W1752" s="6">
        <v>4</v>
      </c>
      <c r="X1752" s="11">
        <v>0.2</v>
      </c>
      <c r="Y1752" s="10">
        <v>1020.26</v>
      </c>
      <c r="Z1752" s="30">
        <f t="shared" si="137"/>
        <v>0.25113412313758887</v>
      </c>
    </row>
    <row r="1753" spans="1:26">
      <c r="A1753" s="27">
        <v>1752</v>
      </c>
      <c r="B1753" s="14" t="s">
        <v>6426</v>
      </c>
      <c r="C1753" s="15">
        <v>45138</v>
      </c>
      <c r="D1753" s="12">
        <f t="shared" si="134"/>
        <v>2023</v>
      </c>
      <c r="E1753" s="12">
        <f t="shared" si="135"/>
        <v>7</v>
      </c>
      <c r="F1753" s="15" t="str">
        <f t="shared" si="136"/>
        <v>2023-07</v>
      </c>
      <c r="G1753" s="15">
        <v>45142</v>
      </c>
      <c r="H1753" s="23">
        <f t="shared" si="138"/>
        <v>4</v>
      </c>
      <c r="I1753" s="14" t="s">
        <v>52</v>
      </c>
      <c r="J1753" s="14" t="s">
        <v>1120</v>
      </c>
      <c r="K1753" s="14" t="s">
        <v>1121</v>
      </c>
      <c r="L1753" s="14" t="s">
        <v>66</v>
      </c>
      <c r="M1753" s="14" t="s">
        <v>31</v>
      </c>
      <c r="N1753" s="14" t="s">
        <v>711</v>
      </c>
      <c r="O1753" s="14" t="s">
        <v>712</v>
      </c>
      <c r="P1753" s="14" t="s">
        <v>6427</v>
      </c>
      <c r="Q1753" s="14" t="s">
        <v>35</v>
      </c>
      <c r="R1753" s="14" t="s">
        <v>6428</v>
      </c>
      <c r="S1753" s="14" t="s">
        <v>110</v>
      </c>
      <c r="T1753" s="14" t="s">
        <v>148</v>
      </c>
      <c r="U1753" s="14" t="s">
        <v>237</v>
      </c>
      <c r="V1753" s="16">
        <v>5265.66</v>
      </c>
      <c r="W1753" s="13">
        <v>12</v>
      </c>
      <c r="X1753" s="17">
        <v>0.5</v>
      </c>
      <c r="Y1753" s="16">
        <v>151.84</v>
      </c>
      <c r="Z1753" s="31">
        <f t="shared" si="137"/>
        <v>2.8835891417220254E-2</v>
      </c>
    </row>
    <row r="1754" spans="1:26">
      <c r="A1754" s="26">
        <v>1753</v>
      </c>
      <c r="B1754" s="7" t="s">
        <v>6429</v>
      </c>
      <c r="C1754" s="8">
        <v>44464</v>
      </c>
      <c r="D1754" s="12">
        <f t="shared" si="134"/>
        <v>2021</v>
      </c>
      <c r="E1754" s="12">
        <f t="shared" si="135"/>
        <v>9</v>
      </c>
      <c r="F1754" s="8" t="str">
        <f t="shared" si="136"/>
        <v>2021-09</v>
      </c>
      <c r="G1754" s="8">
        <v>44464</v>
      </c>
      <c r="H1754" s="23">
        <f t="shared" si="138"/>
        <v>0</v>
      </c>
      <c r="I1754" s="7" t="s">
        <v>63</v>
      </c>
      <c r="J1754" s="7" t="s">
        <v>2033</v>
      </c>
      <c r="K1754" s="7" t="s">
        <v>2034</v>
      </c>
      <c r="L1754" s="7" t="s">
        <v>30</v>
      </c>
      <c r="M1754" s="7" t="s">
        <v>31</v>
      </c>
      <c r="N1754" s="7" t="s">
        <v>143</v>
      </c>
      <c r="O1754" s="7" t="s">
        <v>144</v>
      </c>
      <c r="P1754" s="7" t="s">
        <v>6430</v>
      </c>
      <c r="Q1754" s="7" t="s">
        <v>146</v>
      </c>
      <c r="R1754" s="7" t="s">
        <v>6431</v>
      </c>
      <c r="S1754" s="7" t="s">
        <v>48</v>
      </c>
      <c r="T1754" s="7" t="s">
        <v>86</v>
      </c>
      <c r="U1754" s="7" t="s">
        <v>819</v>
      </c>
      <c r="V1754" s="10">
        <v>1473.02</v>
      </c>
      <c r="W1754" s="6">
        <v>10</v>
      </c>
      <c r="X1754" s="11">
        <v>0.2</v>
      </c>
      <c r="Y1754" s="10">
        <v>101.33</v>
      </c>
      <c r="Z1754" s="30">
        <f t="shared" si="137"/>
        <v>6.8790647784823022E-2</v>
      </c>
    </row>
    <row r="1755" spans="1:26">
      <c r="A1755" s="27">
        <v>1754</v>
      </c>
      <c r="B1755" s="14" t="s">
        <v>6432</v>
      </c>
      <c r="C1755" s="15">
        <v>45434</v>
      </c>
      <c r="D1755" s="12">
        <f t="shared" si="134"/>
        <v>2024</v>
      </c>
      <c r="E1755" s="12">
        <f t="shared" si="135"/>
        <v>5</v>
      </c>
      <c r="F1755" s="15" t="str">
        <f t="shared" si="136"/>
        <v>2024-05</v>
      </c>
      <c r="G1755" s="15">
        <v>45439</v>
      </c>
      <c r="H1755" s="23">
        <f t="shared" si="138"/>
        <v>5</v>
      </c>
      <c r="I1755" s="14" t="s">
        <v>27</v>
      </c>
      <c r="J1755" s="14" t="s">
        <v>925</v>
      </c>
      <c r="K1755" s="14" t="s">
        <v>926</v>
      </c>
      <c r="L1755" s="14" t="s">
        <v>83</v>
      </c>
      <c r="M1755" s="14" t="s">
        <v>31</v>
      </c>
      <c r="N1755" s="14" t="s">
        <v>283</v>
      </c>
      <c r="O1755" s="14" t="s">
        <v>284</v>
      </c>
      <c r="P1755" s="14" t="s">
        <v>6433</v>
      </c>
      <c r="Q1755" s="14" t="s">
        <v>146</v>
      </c>
      <c r="R1755" s="14" t="s">
        <v>6434</v>
      </c>
      <c r="S1755" s="14" t="s">
        <v>48</v>
      </c>
      <c r="T1755" s="14" t="s">
        <v>69</v>
      </c>
      <c r="U1755" s="14" t="s">
        <v>1034</v>
      </c>
      <c r="V1755" s="16">
        <v>81.08</v>
      </c>
      <c r="W1755" s="13">
        <v>5</v>
      </c>
      <c r="X1755" s="17">
        <v>0.3</v>
      </c>
      <c r="Y1755" s="16">
        <v>-2.62</v>
      </c>
      <c r="Z1755" s="31">
        <f t="shared" si="137"/>
        <v>-3.2313764183522449E-2</v>
      </c>
    </row>
    <row r="1756" spans="1:26">
      <c r="A1756" s="26">
        <v>1755</v>
      </c>
      <c r="B1756" s="7" t="s">
        <v>6435</v>
      </c>
      <c r="C1756" s="8">
        <v>45379</v>
      </c>
      <c r="D1756" s="12">
        <f t="shared" si="134"/>
        <v>2024</v>
      </c>
      <c r="E1756" s="12">
        <f t="shared" si="135"/>
        <v>3</v>
      </c>
      <c r="F1756" s="8" t="str">
        <f t="shared" si="136"/>
        <v>2024-03</v>
      </c>
      <c r="G1756" s="8">
        <v>45385</v>
      </c>
      <c r="H1756" s="23">
        <f t="shared" si="138"/>
        <v>6</v>
      </c>
      <c r="I1756" s="7" t="s">
        <v>27</v>
      </c>
      <c r="J1756" s="7" t="s">
        <v>2798</v>
      </c>
      <c r="K1756" s="7" t="s">
        <v>1837</v>
      </c>
      <c r="L1756" s="7" t="s">
        <v>66</v>
      </c>
      <c r="M1756" s="7" t="s">
        <v>31</v>
      </c>
      <c r="N1756" s="7" t="s">
        <v>116</v>
      </c>
      <c r="O1756" s="7" t="s">
        <v>117</v>
      </c>
      <c r="P1756" s="7" t="s">
        <v>6436</v>
      </c>
      <c r="Q1756" s="7" t="s">
        <v>58</v>
      </c>
      <c r="R1756" s="7" t="s">
        <v>6437</v>
      </c>
      <c r="S1756" s="7" t="s">
        <v>48</v>
      </c>
      <c r="T1756" s="7" t="s">
        <v>49</v>
      </c>
      <c r="U1756" s="7" t="s">
        <v>120</v>
      </c>
      <c r="V1756" s="10">
        <v>626.67999999999995</v>
      </c>
      <c r="W1756" s="6">
        <v>9</v>
      </c>
      <c r="X1756" s="11">
        <v>0.1</v>
      </c>
      <c r="Y1756" s="10">
        <v>158.4</v>
      </c>
      <c r="Z1756" s="30">
        <f t="shared" si="137"/>
        <v>0.25276057956213699</v>
      </c>
    </row>
    <row r="1757" spans="1:26">
      <c r="A1757" s="27">
        <v>1756</v>
      </c>
      <c r="B1757" s="14" t="s">
        <v>6438</v>
      </c>
      <c r="C1757" s="15">
        <v>44962</v>
      </c>
      <c r="D1757" s="12">
        <f t="shared" si="134"/>
        <v>2023</v>
      </c>
      <c r="E1757" s="12">
        <f t="shared" si="135"/>
        <v>2</v>
      </c>
      <c r="F1757" s="15" t="str">
        <f t="shared" si="136"/>
        <v>2023-02</v>
      </c>
      <c r="G1757" s="15">
        <v>44963</v>
      </c>
      <c r="H1757" s="23">
        <f t="shared" si="138"/>
        <v>1</v>
      </c>
      <c r="I1757" s="14" t="s">
        <v>122</v>
      </c>
      <c r="J1757" s="14" t="s">
        <v>4293</v>
      </c>
      <c r="K1757" s="14" t="s">
        <v>4294</v>
      </c>
      <c r="L1757" s="14" t="s">
        <v>30</v>
      </c>
      <c r="M1757" s="14" t="s">
        <v>31</v>
      </c>
      <c r="N1757" s="14" t="s">
        <v>43</v>
      </c>
      <c r="O1757" s="14" t="s">
        <v>44</v>
      </c>
      <c r="P1757" s="14" t="s">
        <v>6439</v>
      </c>
      <c r="Q1757" s="14" t="s">
        <v>46</v>
      </c>
      <c r="R1757" s="14" t="s">
        <v>6440</v>
      </c>
      <c r="S1757" s="14" t="s">
        <v>110</v>
      </c>
      <c r="T1757" s="14" t="s">
        <v>148</v>
      </c>
      <c r="U1757" s="14" t="s">
        <v>149</v>
      </c>
      <c r="V1757" s="16">
        <v>830.86</v>
      </c>
      <c r="W1757" s="13">
        <v>9</v>
      </c>
      <c r="X1757" s="17">
        <v>0.4</v>
      </c>
      <c r="Y1757" s="16">
        <v>-50.29</v>
      </c>
      <c r="Z1757" s="31">
        <f t="shared" si="137"/>
        <v>-6.0527646053486747E-2</v>
      </c>
    </row>
    <row r="1758" spans="1:26">
      <c r="A1758" s="26">
        <v>1757</v>
      </c>
      <c r="B1758" s="7" t="s">
        <v>6441</v>
      </c>
      <c r="C1758" s="8">
        <v>45022</v>
      </c>
      <c r="D1758" s="12">
        <f t="shared" si="134"/>
        <v>2023</v>
      </c>
      <c r="E1758" s="12">
        <f t="shared" si="135"/>
        <v>4</v>
      </c>
      <c r="F1758" s="8" t="str">
        <f t="shared" si="136"/>
        <v>2023-04</v>
      </c>
      <c r="G1758" s="8">
        <v>45025</v>
      </c>
      <c r="H1758" s="23">
        <f t="shared" si="138"/>
        <v>3</v>
      </c>
      <c r="I1758" s="7" t="s">
        <v>122</v>
      </c>
      <c r="J1758" s="7" t="s">
        <v>4066</v>
      </c>
      <c r="K1758" s="7" t="s">
        <v>842</v>
      </c>
      <c r="L1758" s="7" t="s">
        <v>66</v>
      </c>
      <c r="M1758" s="7" t="s">
        <v>31</v>
      </c>
      <c r="N1758" s="7" t="s">
        <v>143</v>
      </c>
      <c r="O1758" s="7" t="s">
        <v>144</v>
      </c>
      <c r="P1758" s="7" t="s">
        <v>6442</v>
      </c>
      <c r="Q1758" s="7" t="s">
        <v>146</v>
      </c>
      <c r="R1758" s="7" t="s">
        <v>6443</v>
      </c>
      <c r="S1758" s="7" t="s">
        <v>110</v>
      </c>
      <c r="T1758" s="7" t="s">
        <v>148</v>
      </c>
      <c r="U1758" s="7" t="s">
        <v>232</v>
      </c>
      <c r="V1758" s="10">
        <v>7793.73</v>
      </c>
      <c r="W1758" s="6">
        <v>4</v>
      </c>
      <c r="X1758" s="11">
        <v>0</v>
      </c>
      <c r="Y1758" s="10">
        <v>329.46</v>
      </c>
      <c r="Z1758" s="30">
        <f t="shared" si="137"/>
        <v>4.2272442078439977E-2</v>
      </c>
    </row>
    <row r="1759" spans="1:26">
      <c r="A1759" s="27">
        <v>1758</v>
      </c>
      <c r="B1759" s="14" t="s">
        <v>6444</v>
      </c>
      <c r="C1759" s="15">
        <v>45359</v>
      </c>
      <c r="D1759" s="12">
        <f t="shared" si="134"/>
        <v>2024</v>
      </c>
      <c r="E1759" s="12">
        <f t="shared" si="135"/>
        <v>3</v>
      </c>
      <c r="F1759" s="15" t="str">
        <f t="shared" si="136"/>
        <v>2024-03</v>
      </c>
      <c r="G1759" s="15">
        <v>45362</v>
      </c>
      <c r="H1759" s="23">
        <f t="shared" si="138"/>
        <v>3</v>
      </c>
      <c r="I1759" s="14" t="s">
        <v>122</v>
      </c>
      <c r="J1759" s="14" t="s">
        <v>3876</v>
      </c>
      <c r="K1759" s="14" t="s">
        <v>3877</v>
      </c>
      <c r="L1759" s="14" t="s">
        <v>83</v>
      </c>
      <c r="M1759" s="14" t="s">
        <v>31</v>
      </c>
      <c r="N1759" s="14" t="s">
        <v>116</v>
      </c>
      <c r="O1759" s="14" t="s">
        <v>117</v>
      </c>
      <c r="P1759" s="14" t="s">
        <v>6445</v>
      </c>
      <c r="Q1759" s="14" t="s">
        <v>58</v>
      </c>
      <c r="R1759" s="14" t="s">
        <v>6446</v>
      </c>
      <c r="S1759" s="14" t="s">
        <v>37</v>
      </c>
      <c r="T1759" s="14" t="s">
        <v>38</v>
      </c>
      <c r="U1759" s="14" t="s">
        <v>333</v>
      </c>
      <c r="V1759" s="16">
        <v>6020.19</v>
      </c>
      <c r="W1759" s="13">
        <v>8</v>
      </c>
      <c r="X1759" s="17">
        <v>0</v>
      </c>
      <c r="Y1759" s="16">
        <v>2125.4</v>
      </c>
      <c r="Z1759" s="31">
        <f t="shared" si="137"/>
        <v>0.35304533577843894</v>
      </c>
    </row>
    <row r="1760" spans="1:26">
      <c r="A1760" s="26">
        <v>1759</v>
      </c>
      <c r="B1760" s="7" t="s">
        <v>6447</v>
      </c>
      <c r="C1760" s="8">
        <v>44630</v>
      </c>
      <c r="D1760" s="12">
        <f t="shared" si="134"/>
        <v>2022</v>
      </c>
      <c r="E1760" s="12">
        <f t="shared" si="135"/>
        <v>3</v>
      </c>
      <c r="F1760" s="8" t="str">
        <f t="shared" si="136"/>
        <v>2022-03</v>
      </c>
      <c r="G1760" s="8">
        <v>44632</v>
      </c>
      <c r="H1760" s="23">
        <f t="shared" si="138"/>
        <v>2</v>
      </c>
      <c r="I1760" s="7" t="s">
        <v>122</v>
      </c>
      <c r="J1760" s="7" t="s">
        <v>6448</v>
      </c>
      <c r="K1760" s="7" t="s">
        <v>1027</v>
      </c>
      <c r="L1760" s="7" t="s">
        <v>66</v>
      </c>
      <c r="M1760" s="7" t="s">
        <v>31</v>
      </c>
      <c r="N1760" s="7" t="s">
        <v>74</v>
      </c>
      <c r="O1760" s="7" t="s">
        <v>75</v>
      </c>
      <c r="P1760" s="7" t="s">
        <v>6449</v>
      </c>
      <c r="Q1760" s="7" t="s">
        <v>46</v>
      </c>
      <c r="R1760" s="7" t="s">
        <v>6450</v>
      </c>
      <c r="S1760" s="7" t="s">
        <v>110</v>
      </c>
      <c r="T1760" s="7" t="s">
        <v>111</v>
      </c>
      <c r="U1760" s="7" t="s">
        <v>216</v>
      </c>
      <c r="V1760" s="10">
        <v>8121.28</v>
      </c>
      <c r="W1760" s="6">
        <v>8</v>
      </c>
      <c r="X1760" s="11">
        <v>0</v>
      </c>
      <c r="Y1760" s="10">
        <v>-1400.19</v>
      </c>
      <c r="Z1760" s="30">
        <f t="shared" si="137"/>
        <v>-0.17241001418495608</v>
      </c>
    </row>
    <row r="1761" spans="1:26">
      <c r="A1761" s="27">
        <v>1760</v>
      </c>
      <c r="B1761" s="14" t="s">
        <v>6451</v>
      </c>
      <c r="C1761" s="15">
        <v>45408</v>
      </c>
      <c r="D1761" s="12">
        <f t="shared" si="134"/>
        <v>2024</v>
      </c>
      <c r="E1761" s="12">
        <f t="shared" si="135"/>
        <v>4</v>
      </c>
      <c r="F1761" s="15" t="str">
        <f t="shared" si="136"/>
        <v>2024-04</v>
      </c>
      <c r="G1761" s="15">
        <v>45411</v>
      </c>
      <c r="H1761" s="23">
        <f t="shared" si="138"/>
        <v>3</v>
      </c>
      <c r="I1761" s="14" t="s">
        <v>122</v>
      </c>
      <c r="J1761" s="14" t="s">
        <v>2689</v>
      </c>
      <c r="K1761" s="14" t="s">
        <v>2690</v>
      </c>
      <c r="L1761" s="14" t="s">
        <v>30</v>
      </c>
      <c r="M1761" s="14" t="s">
        <v>31</v>
      </c>
      <c r="N1761" s="14" t="s">
        <v>283</v>
      </c>
      <c r="O1761" s="14" t="s">
        <v>284</v>
      </c>
      <c r="P1761" s="14" t="s">
        <v>6452</v>
      </c>
      <c r="Q1761" s="14" t="s">
        <v>146</v>
      </c>
      <c r="R1761" s="14" t="s">
        <v>6453</v>
      </c>
      <c r="S1761" s="14" t="s">
        <v>48</v>
      </c>
      <c r="T1761" s="14" t="s">
        <v>69</v>
      </c>
      <c r="U1761" s="14" t="s">
        <v>475</v>
      </c>
      <c r="V1761" s="16">
        <v>735.43</v>
      </c>
      <c r="W1761" s="13">
        <v>7</v>
      </c>
      <c r="X1761" s="17">
        <v>0.4</v>
      </c>
      <c r="Y1761" s="16">
        <v>252.71</v>
      </c>
      <c r="Z1761" s="31">
        <f t="shared" si="137"/>
        <v>0.34362209863617205</v>
      </c>
    </row>
    <row r="1762" spans="1:26">
      <c r="A1762" s="26">
        <v>1761</v>
      </c>
      <c r="B1762" s="7" t="s">
        <v>6454</v>
      </c>
      <c r="C1762" s="8">
        <v>45015</v>
      </c>
      <c r="D1762" s="12">
        <f t="shared" si="134"/>
        <v>2023</v>
      </c>
      <c r="E1762" s="12">
        <f t="shared" si="135"/>
        <v>3</v>
      </c>
      <c r="F1762" s="8" t="str">
        <f t="shared" si="136"/>
        <v>2023-03</v>
      </c>
      <c r="G1762" s="8">
        <v>45018</v>
      </c>
      <c r="H1762" s="23">
        <f t="shared" si="138"/>
        <v>3</v>
      </c>
      <c r="I1762" s="7" t="s">
        <v>122</v>
      </c>
      <c r="J1762" s="7" t="s">
        <v>529</v>
      </c>
      <c r="K1762" s="7" t="s">
        <v>530</v>
      </c>
      <c r="L1762" s="7" t="s">
        <v>30</v>
      </c>
      <c r="M1762" s="7" t="s">
        <v>31</v>
      </c>
      <c r="N1762" s="7" t="s">
        <v>313</v>
      </c>
      <c r="O1762" s="7" t="s">
        <v>314</v>
      </c>
      <c r="P1762" s="7" t="s">
        <v>6455</v>
      </c>
      <c r="Q1762" s="7" t="s">
        <v>146</v>
      </c>
      <c r="R1762" s="7" t="s">
        <v>6456</v>
      </c>
      <c r="S1762" s="7" t="s">
        <v>48</v>
      </c>
      <c r="T1762" s="7" t="s">
        <v>434</v>
      </c>
      <c r="U1762" s="7" t="s">
        <v>1113</v>
      </c>
      <c r="V1762" s="10">
        <v>345.91</v>
      </c>
      <c r="W1762" s="6">
        <v>12</v>
      </c>
      <c r="X1762" s="11">
        <v>0.4</v>
      </c>
      <c r="Y1762" s="10">
        <v>2.12</v>
      </c>
      <c r="Z1762" s="30">
        <f t="shared" si="137"/>
        <v>6.1287618166575115E-3</v>
      </c>
    </row>
    <row r="1763" spans="1:26">
      <c r="A1763" s="27">
        <v>1762</v>
      </c>
      <c r="B1763" s="14" t="s">
        <v>6457</v>
      </c>
      <c r="C1763" s="15">
        <v>44431</v>
      </c>
      <c r="D1763" s="12">
        <f t="shared" si="134"/>
        <v>2021</v>
      </c>
      <c r="E1763" s="12">
        <f t="shared" si="135"/>
        <v>8</v>
      </c>
      <c r="F1763" s="15" t="str">
        <f t="shared" si="136"/>
        <v>2021-08</v>
      </c>
      <c r="G1763" s="15">
        <v>44431</v>
      </c>
      <c r="H1763" s="23">
        <f t="shared" si="138"/>
        <v>0</v>
      </c>
      <c r="I1763" s="14" t="s">
        <v>63</v>
      </c>
      <c r="J1763" s="14" t="s">
        <v>1549</v>
      </c>
      <c r="K1763" s="14" t="s">
        <v>105</v>
      </c>
      <c r="L1763" s="14" t="s">
        <v>30</v>
      </c>
      <c r="M1763" s="14" t="s">
        <v>31</v>
      </c>
      <c r="N1763" s="14" t="s">
        <v>711</v>
      </c>
      <c r="O1763" s="14" t="s">
        <v>712</v>
      </c>
      <c r="P1763" s="14" t="s">
        <v>6458</v>
      </c>
      <c r="Q1763" s="14" t="s">
        <v>35</v>
      </c>
      <c r="R1763" s="14" t="s">
        <v>6459</v>
      </c>
      <c r="S1763" s="14" t="s">
        <v>37</v>
      </c>
      <c r="T1763" s="14" t="s">
        <v>38</v>
      </c>
      <c r="U1763" s="14" t="s">
        <v>177</v>
      </c>
      <c r="V1763" s="16">
        <v>11670.63</v>
      </c>
      <c r="W1763" s="13">
        <v>10</v>
      </c>
      <c r="X1763" s="17">
        <v>0.1</v>
      </c>
      <c r="Y1763" s="16">
        <v>309.60000000000002</v>
      </c>
      <c r="Z1763" s="31">
        <f t="shared" si="137"/>
        <v>2.6528130872112306E-2</v>
      </c>
    </row>
    <row r="1764" spans="1:26">
      <c r="A1764" s="26">
        <v>1763</v>
      </c>
      <c r="B1764" s="7" t="s">
        <v>6460</v>
      </c>
      <c r="C1764" s="8">
        <v>45226</v>
      </c>
      <c r="D1764" s="12">
        <f t="shared" si="134"/>
        <v>2023</v>
      </c>
      <c r="E1764" s="12">
        <f t="shared" si="135"/>
        <v>10</v>
      </c>
      <c r="F1764" s="8" t="str">
        <f t="shared" si="136"/>
        <v>2023-10</v>
      </c>
      <c r="G1764" s="8">
        <v>45229</v>
      </c>
      <c r="H1764" s="23">
        <f t="shared" si="138"/>
        <v>3</v>
      </c>
      <c r="I1764" s="7" t="s">
        <v>52</v>
      </c>
      <c r="J1764" s="7" t="s">
        <v>520</v>
      </c>
      <c r="K1764" s="7" t="s">
        <v>198</v>
      </c>
      <c r="L1764" s="7" t="s">
        <v>30</v>
      </c>
      <c r="M1764" s="7" t="s">
        <v>31</v>
      </c>
      <c r="N1764" s="7" t="s">
        <v>220</v>
      </c>
      <c r="O1764" s="7" t="s">
        <v>220</v>
      </c>
      <c r="P1764" s="7" t="s">
        <v>6461</v>
      </c>
      <c r="Q1764" s="7" t="s">
        <v>58</v>
      </c>
      <c r="R1764" s="7" t="s">
        <v>6462</v>
      </c>
      <c r="S1764" s="7" t="s">
        <v>48</v>
      </c>
      <c r="T1764" s="7" t="s">
        <v>129</v>
      </c>
      <c r="U1764" s="7" t="s">
        <v>130</v>
      </c>
      <c r="V1764" s="10">
        <v>159.58000000000001</v>
      </c>
      <c r="W1764" s="6">
        <v>2</v>
      </c>
      <c r="X1764" s="11">
        <v>0.3</v>
      </c>
      <c r="Y1764" s="10">
        <v>65.930000000000007</v>
      </c>
      <c r="Z1764" s="30">
        <f t="shared" si="137"/>
        <v>0.41314701090362199</v>
      </c>
    </row>
    <row r="1765" spans="1:26">
      <c r="A1765" s="27">
        <v>1764</v>
      </c>
      <c r="B1765" s="14" t="s">
        <v>6463</v>
      </c>
      <c r="C1765" s="15">
        <v>44815</v>
      </c>
      <c r="D1765" s="12">
        <f t="shared" si="134"/>
        <v>2022</v>
      </c>
      <c r="E1765" s="12">
        <f t="shared" si="135"/>
        <v>9</v>
      </c>
      <c r="F1765" s="15" t="str">
        <f t="shared" si="136"/>
        <v>2022-09</v>
      </c>
      <c r="G1765" s="15">
        <v>44815</v>
      </c>
      <c r="H1765" s="23">
        <f t="shared" si="138"/>
        <v>0</v>
      </c>
      <c r="I1765" s="14" t="s">
        <v>63</v>
      </c>
      <c r="J1765" s="14" t="s">
        <v>6464</v>
      </c>
      <c r="K1765" s="14" t="s">
        <v>6465</v>
      </c>
      <c r="L1765" s="14" t="s">
        <v>66</v>
      </c>
      <c r="M1765" s="14" t="s">
        <v>31</v>
      </c>
      <c r="N1765" s="14" t="s">
        <v>181</v>
      </c>
      <c r="O1765" s="14" t="s">
        <v>107</v>
      </c>
      <c r="P1765" s="14" t="s">
        <v>6466</v>
      </c>
      <c r="Q1765" s="14" t="s">
        <v>35</v>
      </c>
      <c r="R1765" s="14" t="s">
        <v>6467</v>
      </c>
      <c r="S1765" s="14" t="s">
        <v>110</v>
      </c>
      <c r="T1765" s="14" t="s">
        <v>111</v>
      </c>
      <c r="U1765" s="14" t="s">
        <v>216</v>
      </c>
      <c r="V1765" s="16">
        <v>11686.72</v>
      </c>
      <c r="W1765" s="13">
        <v>7</v>
      </c>
      <c r="X1765" s="17">
        <v>0</v>
      </c>
      <c r="Y1765" s="16">
        <v>-1411.2</v>
      </c>
      <c r="Z1765" s="31">
        <f t="shared" si="137"/>
        <v>-0.12075244379945786</v>
      </c>
    </row>
    <row r="1766" spans="1:26">
      <c r="A1766" s="26">
        <v>1765</v>
      </c>
      <c r="B1766" s="7" t="s">
        <v>6468</v>
      </c>
      <c r="C1766" s="8">
        <v>45107</v>
      </c>
      <c r="D1766" s="12">
        <f t="shared" si="134"/>
        <v>2023</v>
      </c>
      <c r="E1766" s="12">
        <f t="shared" si="135"/>
        <v>6</v>
      </c>
      <c r="F1766" s="8" t="str">
        <f t="shared" si="136"/>
        <v>2023-06</v>
      </c>
      <c r="G1766" s="8">
        <v>45108</v>
      </c>
      <c r="H1766" s="23">
        <f t="shared" si="138"/>
        <v>1</v>
      </c>
      <c r="I1766" s="7" t="s">
        <v>122</v>
      </c>
      <c r="J1766" s="7" t="s">
        <v>1571</v>
      </c>
      <c r="K1766" s="7" t="s">
        <v>1065</v>
      </c>
      <c r="L1766" s="7" t="s">
        <v>83</v>
      </c>
      <c r="M1766" s="7" t="s">
        <v>31</v>
      </c>
      <c r="N1766" s="7" t="s">
        <v>181</v>
      </c>
      <c r="O1766" s="7" t="s">
        <v>107</v>
      </c>
      <c r="P1766" s="7" t="s">
        <v>6469</v>
      </c>
      <c r="Q1766" s="7" t="s">
        <v>35</v>
      </c>
      <c r="R1766" s="7" t="s">
        <v>6470</v>
      </c>
      <c r="S1766" s="7" t="s">
        <v>48</v>
      </c>
      <c r="T1766" s="7" t="s">
        <v>78</v>
      </c>
      <c r="U1766" s="7" t="s">
        <v>79</v>
      </c>
      <c r="V1766" s="10">
        <v>2758.73</v>
      </c>
      <c r="W1766" s="6">
        <v>11</v>
      </c>
      <c r="X1766" s="11">
        <v>0</v>
      </c>
      <c r="Y1766" s="10">
        <v>-199.04</v>
      </c>
      <c r="Z1766" s="30">
        <f t="shared" si="137"/>
        <v>-7.2149141090284294E-2</v>
      </c>
    </row>
    <row r="1767" spans="1:26">
      <c r="A1767" s="27">
        <v>1766</v>
      </c>
      <c r="B1767" s="14" t="s">
        <v>6471</v>
      </c>
      <c r="C1767" s="15">
        <v>45273</v>
      </c>
      <c r="D1767" s="12">
        <f t="shared" si="134"/>
        <v>2023</v>
      </c>
      <c r="E1767" s="12">
        <f t="shared" si="135"/>
        <v>12</v>
      </c>
      <c r="F1767" s="15" t="str">
        <f t="shared" si="136"/>
        <v>2023-12</v>
      </c>
      <c r="G1767" s="15">
        <v>45274</v>
      </c>
      <c r="H1767" s="23">
        <f t="shared" si="138"/>
        <v>1</v>
      </c>
      <c r="I1767" s="14" t="s">
        <v>122</v>
      </c>
      <c r="J1767" s="14" t="s">
        <v>1292</v>
      </c>
      <c r="K1767" s="14" t="s">
        <v>1293</v>
      </c>
      <c r="L1767" s="14" t="s">
        <v>66</v>
      </c>
      <c r="M1767" s="14" t="s">
        <v>31</v>
      </c>
      <c r="N1767" s="14" t="s">
        <v>283</v>
      </c>
      <c r="O1767" s="14" t="s">
        <v>284</v>
      </c>
      <c r="P1767" s="14" t="s">
        <v>6472</v>
      </c>
      <c r="Q1767" s="14" t="s">
        <v>146</v>
      </c>
      <c r="R1767" s="14" t="s">
        <v>6473</v>
      </c>
      <c r="S1767" s="14" t="s">
        <v>110</v>
      </c>
      <c r="T1767" s="14" t="s">
        <v>148</v>
      </c>
      <c r="U1767" s="14" t="s">
        <v>232</v>
      </c>
      <c r="V1767" s="16">
        <v>620.5</v>
      </c>
      <c r="W1767" s="13">
        <v>2</v>
      </c>
      <c r="X1767" s="17">
        <v>0</v>
      </c>
      <c r="Y1767" s="16">
        <v>-123.94</v>
      </c>
      <c r="Z1767" s="31">
        <f t="shared" si="137"/>
        <v>-0.19974214343271554</v>
      </c>
    </row>
    <row r="1768" spans="1:26">
      <c r="A1768" s="26">
        <v>1767</v>
      </c>
      <c r="B1768" s="7" t="s">
        <v>6474</v>
      </c>
      <c r="C1768" s="8">
        <v>44889</v>
      </c>
      <c r="D1768" s="12">
        <f t="shared" si="134"/>
        <v>2022</v>
      </c>
      <c r="E1768" s="12">
        <f t="shared" si="135"/>
        <v>11</v>
      </c>
      <c r="F1768" s="8" t="str">
        <f t="shared" si="136"/>
        <v>2022-11</v>
      </c>
      <c r="G1768" s="8">
        <v>44892</v>
      </c>
      <c r="H1768" s="23">
        <f t="shared" si="138"/>
        <v>3</v>
      </c>
      <c r="I1768" s="7" t="s">
        <v>52</v>
      </c>
      <c r="J1768" s="7" t="s">
        <v>497</v>
      </c>
      <c r="K1768" s="7" t="s">
        <v>320</v>
      </c>
      <c r="L1768" s="7" t="s">
        <v>66</v>
      </c>
      <c r="M1768" s="7" t="s">
        <v>31</v>
      </c>
      <c r="N1768" s="7" t="s">
        <v>106</v>
      </c>
      <c r="O1768" s="7" t="s">
        <v>107</v>
      </c>
      <c r="P1768" s="7" t="s">
        <v>6475</v>
      </c>
      <c r="Q1768" s="7" t="s">
        <v>35</v>
      </c>
      <c r="R1768" s="7" t="s">
        <v>6476</v>
      </c>
      <c r="S1768" s="7" t="s">
        <v>37</v>
      </c>
      <c r="T1768" s="7" t="s">
        <v>208</v>
      </c>
      <c r="U1768" s="7" t="s">
        <v>408</v>
      </c>
      <c r="V1768" s="10">
        <v>5295.65</v>
      </c>
      <c r="W1768" s="6">
        <v>6</v>
      </c>
      <c r="X1768" s="11">
        <v>0.2</v>
      </c>
      <c r="Y1768" s="10">
        <v>-220.39</v>
      </c>
      <c r="Z1768" s="30">
        <f t="shared" si="137"/>
        <v>-4.1617176361730852E-2</v>
      </c>
    </row>
    <row r="1769" spans="1:26">
      <c r="A1769" s="27">
        <v>1768</v>
      </c>
      <c r="B1769" s="14" t="s">
        <v>6477</v>
      </c>
      <c r="C1769" s="15">
        <v>44222</v>
      </c>
      <c r="D1769" s="12">
        <f t="shared" si="134"/>
        <v>2021</v>
      </c>
      <c r="E1769" s="12">
        <f t="shared" si="135"/>
        <v>1</v>
      </c>
      <c r="F1769" s="15" t="str">
        <f t="shared" si="136"/>
        <v>2021-01</v>
      </c>
      <c r="G1769" s="15">
        <v>44223</v>
      </c>
      <c r="H1769" s="23">
        <f t="shared" si="138"/>
        <v>1</v>
      </c>
      <c r="I1769" s="14" t="s">
        <v>122</v>
      </c>
      <c r="J1769" s="14" t="s">
        <v>3061</v>
      </c>
      <c r="K1769" s="14" t="s">
        <v>1672</v>
      </c>
      <c r="L1769" s="14" t="s">
        <v>66</v>
      </c>
      <c r="M1769" s="14" t="s">
        <v>31</v>
      </c>
      <c r="N1769" s="14" t="s">
        <v>213</v>
      </c>
      <c r="O1769" s="14" t="s">
        <v>92</v>
      </c>
      <c r="P1769" s="14" t="s">
        <v>6478</v>
      </c>
      <c r="Q1769" s="14" t="s">
        <v>46</v>
      </c>
      <c r="R1769" s="14" t="s">
        <v>6479</v>
      </c>
      <c r="S1769" s="14" t="s">
        <v>48</v>
      </c>
      <c r="T1769" s="14" t="s">
        <v>298</v>
      </c>
      <c r="U1769" s="14" t="s">
        <v>630</v>
      </c>
      <c r="V1769" s="16">
        <v>1337.21</v>
      </c>
      <c r="W1769" s="13">
        <v>12</v>
      </c>
      <c r="X1769" s="17">
        <v>0.4</v>
      </c>
      <c r="Y1769" s="16">
        <v>282.42</v>
      </c>
      <c r="Z1769" s="31">
        <f t="shared" si="137"/>
        <v>0.21120093328646961</v>
      </c>
    </row>
    <row r="1770" spans="1:26">
      <c r="A1770" s="26">
        <v>1769</v>
      </c>
      <c r="B1770" s="7" t="s">
        <v>6480</v>
      </c>
      <c r="C1770" s="8">
        <v>45410</v>
      </c>
      <c r="D1770" s="12">
        <f t="shared" si="134"/>
        <v>2024</v>
      </c>
      <c r="E1770" s="12">
        <f t="shared" si="135"/>
        <v>4</v>
      </c>
      <c r="F1770" s="8" t="str">
        <f t="shared" si="136"/>
        <v>2024-04</v>
      </c>
      <c r="G1770" s="8">
        <v>45414</v>
      </c>
      <c r="H1770" s="23">
        <f t="shared" si="138"/>
        <v>4</v>
      </c>
      <c r="I1770" s="7" t="s">
        <v>52</v>
      </c>
      <c r="J1770" s="7" t="s">
        <v>234</v>
      </c>
      <c r="K1770" s="7" t="s">
        <v>29</v>
      </c>
      <c r="L1770" s="7" t="s">
        <v>66</v>
      </c>
      <c r="M1770" s="7" t="s">
        <v>31</v>
      </c>
      <c r="N1770" s="7" t="s">
        <v>134</v>
      </c>
      <c r="O1770" s="7" t="s">
        <v>135</v>
      </c>
      <c r="P1770" s="7" t="s">
        <v>6481</v>
      </c>
      <c r="Q1770" s="7" t="s">
        <v>58</v>
      </c>
      <c r="R1770" s="7" t="s">
        <v>6482</v>
      </c>
      <c r="S1770" s="7" t="s">
        <v>37</v>
      </c>
      <c r="T1770" s="7" t="s">
        <v>38</v>
      </c>
      <c r="U1770" s="7" t="s">
        <v>485</v>
      </c>
      <c r="V1770" s="10">
        <v>8273.2900000000009</v>
      </c>
      <c r="W1770" s="6">
        <v>9</v>
      </c>
      <c r="X1770" s="11">
        <v>0</v>
      </c>
      <c r="Y1770" s="10">
        <v>2176.65</v>
      </c>
      <c r="Z1770" s="30">
        <f t="shared" si="137"/>
        <v>0.26309364231158339</v>
      </c>
    </row>
    <row r="1771" spans="1:26">
      <c r="A1771" s="27">
        <v>1770</v>
      </c>
      <c r="B1771" s="14" t="s">
        <v>6483</v>
      </c>
      <c r="C1771" s="15">
        <v>44938</v>
      </c>
      <c r="D1771" s="12">
        <f t="shared" si="134"/>
        <v>2023</v>
      </c>
      <c r="E1771" s="12">
        <f t="shared" si="135"/>
        <v>1</v>
      </c>
      <c r="F1771" s="15" t="str">
        <f t="shared" si="136"/>
        <v>2023-01</v>
      </c>
      <c r="G1771" s="15">
        <v>44944</v>
      </c>
      <c r="H1771" s="23">
        <f t="shared" si="138"/>
        <v>6</v>
      </c>
      <c r="I1771" s="14" t="s">
        <v>52</v>
      </c>
      <c r="J1771" s="14" t="s">
        <v>6484</v>
      </c>
      <c r="K1771" s="14" t="s">
        <v>2034</v>
      </c>
      <c r="L1771" s="14" t="s">
        <v>83</v>
      </c>
      <c r="M1771" s="14" t="s">
        <v>31</v>
      </c>
      <c r="N1771" s="14" t="s">
        <v>55</v>
      </c>
      <c r="O1771" s="14" t="s">
        <v>56</v>
      </c>
      <c r="P1771" s="14" t="s">
        <v>6485</v>
      </c>
      <c r="Q1771" s="14" t="s">
        <v>58</v>
      </c>
      <c r="R1771" s="14" t="s">
        <v>6486</v>
      </c>
      <c r="S1771" s="14" t="s">
        <v>48</v>
      </c>
      <c r="T1771" s="14" t="s">
        <v>69</v>
      </c>
      <c r="U1771" s="14" t="s">
        <v>70</v>
      </c>
      <c r="V1771" s="16">
        <v>3810.81</v>
      </c>
      <c r="W1771" s="13">
        <v>14</v>
      </c>
      <c r="X1771" s="17">
        <v>0</v>
      </c>
      <c r="Y1771" s="16">
        <v>251.83</v>
      </c>
      <c r="Z1771" s="31">
        <f t="shared" si="137"/>
        <v>6.6083063705616396E-2</v>
      </c>
    </row>
    <row r="1772" spans="1:26">
      <c r="A1772" s="26">
        <v>1771</v>
      </c>
      <c r="B1772" s="7" t="s">
        <v>6487</v>
      </c>
      <c r="C1772" s="8">
        <v>45233</v>
      </c>
      <c r="D1772" s="12">
        <f t="shared" si="134"/>
        <v>2023</v>
      </c>
      <c r="E1772" s="12">
        <f t="shared" si="135"/>
        <v>11</v>
      </c>
      <c r="F1772" s="8" t="str">
        <f t="shared" si="136"/>
        <v>2023-11</v>
      </c>
      <c r="G1772" s="8">
        <v>45233</v>
      </c>
      <c r="H1772" s="23">
        <f t="shared" si="138"/>
        <v>0</v>
      </c>
      <c r="I1772" s="7" t="s">
        <v>63</v>
      </c>
      <c r="J1772" s="7" t="s">
        <v>1590</v>
      </c>
      <c r="K1772" s="7" t="s">
        <v>1591</v>
      </c>
      <c r="L1772" s="7" t="s">
        <v>66</v>
      </c>
      <c r="M1772" s="7" t="s">
        <v>31</v>
      </c>
      <c r="N1772" s="7" t="s">
        <v>313</v>
      </c>
      <c r="O1772" s="7" t="s">
        <v>314</v>
      </c>
      <c r="P1772" s="7" t="s">
        <v>6488</v>
      </c>
      <c r="Q1772" s="7" t="s">
        <v>146</v>
      </c>
      <c r="R1772" s="7" t="s">
        <v>6489</v>
      </c>
      <c r="S1772" s="7" t="s">
        <v>37</v>
      </c>
      <c r="T1772" s="7" t="s">
        <v>38</v>
      </c>
      <c r="U1772" s="7" t="s">
        <v>39</v>
      </c>
      <c r="V1772" s="10">
        <v>1167.05</v>
      </c>
      <c r="W1772" s="6">
        <v>9</v>
      </c>
      <c r="X1772" s="11">
        <v>0</v>
      </c>
      <c r="Y1772" s="10">
        <v>209.98</v>
      </c>
      <c r="Z1772" s="30">
        <f t="shared" si="137"/>
        <v>0.17992373934278738</v>
      </c>
    </row>
    <row r="1773" spans="1:26">
      <c r="A1773" s="27">
        <v>1772</v>
      </c>
      <c r="B1773" s="14" t="s">
        <v>6490</v>
      </c>
      <c r="C1773" s="15">
        <v>44986</v>
      </c>
      <c r="D1773" s="12">
        <f t="shared" si="134"/>
        <v>2023</v>
      </c>
      <c r="E1773" s="12">
        <f t="shared" si="135"/>
        <v>3</v>
      </c>
      <c r="F1773" s="15" t="str">
        <f t="shared" si="136"/>
        <v>2023-03</v>
      </c>
      <c r="G1773" s="15">
        <v>44986</v>
      </c>
      <c r="H1773" s="23">
        <f t="shared" si="138"/>
        <v>0</v>
      </c>
      <c r="I1773" s="14" t="s">
        <v>63</v>
      </c>
      <c r="J1773" s="14" t="s">
        <v>3704</v>
      </c>
      <c r="K1773" s="14" t="s">
        <v>3705</v>
      </c>
      <c r="L1773" s="14" t="s">
        <v>30</v>
      </c>
      <c r="M1773" s="14" t="s">
        <v>31</v>
      </c>
      <c r="N1773" s="14" t="s">
        <v>204</v>
      </c>
      <c r="O1773" s="14" t="s">
        <v>205</v>
      </c>
      <c r="P1773" s="14" t="s">
        <v>6491</v>
      </c>
      <c r="Q1773" s="14" t="s">
        <v>146</v>
      </c>
      <c r="R1773" s="14" t="s">
        <v>6492</v>
      </c>
      <c r="S1773" s="14" t="s">
        <v>48</v>
      </c>
      <c r="T1773" s="14" t="s">
        <v>138</v>
      </c>
      <c r="U1773" s="14" t="s">
        <v>139</v>
      </c>
      <c r="V1773" s="16">
        <v>1195.45</v>
      </c>
      <c r="W1773" s="13">
        <v>4</v>
      </c>
      <c r="X1773" s="17">
        <v>0</v>
      </c>
      <c r="Y1773" s="16">
        <v>248.49</v>
      </c>
      <c r="Z1773" s="31">
        <f t="shared" si="137"/>
        <v>0.20786314776862269</v>
      </c>
    </row>
    <row r="1774" spans="1:26">
      <c r="A1774" s="26">
        <v>1773</v>
      </c>
      <c r="B1774" s="7" t="s">
        <v>6493</v>
      </c>
      <c r="C1774" s="8">
        <v>44587</v>
      </c>
      <c r="D1774" s="12">
        <f t="shared" si="134"/>
        <v>2022</v>
      </c>
      <c r="E1774" s="12">
        <f t="shared" si="135"/>
        <v>1</v>
      </c>
      <c r="F1774" s="8" t="str">
        <f t="shared" si="136"/>
        <v>2022-01</v>
      </c>
      <c r="G1774" s="8">
        <v>44593</v>
      </c>
      <c r="H1774" s="23">
        <f t="shared" si="138"/>
        <v>6</v>
      </c>
      <c r="I1774" s="7" t="s">
        <v>27</v>
      </c>
      <c r="J1774" s="7" t="s">
        <v>841</v>
      </c>
      <c r="K1774" s="7" t="s">
        <v>842</v>
      </c>
      <c r="L1774" s="7" t="s">
        <v>83</v>
      </c>
      <c r="M1774" s="7" t="s">
        <v>31</v>
      </c>
      <c r="N1774" s="7" t="s">
        <v>153</v>
      </c>
      <c r="O1774" s="7" t="s">
        <v>154</v>
      </c>
      <c r="P1774" s="7" t="s">
        <v>6494</v>
      </c>
      <c r="Q1774" s="7" t="s">
        <v>146</v>
      </c>
      <c r="R1774" s="7" t="s">
        <v>6495</v>
      </c>
      <c r="S1774" s="7" t="s">
        <v>110</v>
      </c>
      <c r="T1774" s="7" t="s">
        <v>243</v>
      </c>
      <c r="U1774" s="7" t="s">
        <v>481</v>
      </c>
      <c r="V1774" s="10">
        <v>2319.94</v>
      </c>
      <c r="W1774" s="6">
        <v>3</v>
      </c>
      <c r="X1774" s="11">
        <v>0.5</v>
      </c>
      <c r="Y1774" s="10">
        <v>-144.1</v>
      </c>
      <c r="Z1774" s="30">
        <f t="shared" si="137"/>
        <v>-6.2113675353672938E-2</v>
      </c>
    </row>
    <row r="1775" spans="1:26">
      <c r="A1775" s="27">
        <v>1774</v>
      </c>
      <c r="B1775" s="14" t="s">
        <v>6496</v>
      </c>
      <c r="C1775" s="15">
        <v>44712</v>
      </c>
      <c r="D1775" s="12">
        <f t="shared" si="134"/>
        <v>2022</v>
      </c>
      <c r="E1775" s="12">
        <f t="shared" si="135"/>
        <v>5</v>
      </c>
      <c r="F1775" s="15" t="str">
        <f t="shared" si="136"/>
        <v>2022-05</v>
      </c>
      <c r="G1775" s="15">
        <v>44712</v>
      </c>
      <c r="H1775" s="23">
        <f t="shared" si="138"/>
        <v>0</v>
      </c>
      <c r="I1775" s="14" t="s">
        <v>63</v>
      </c>
      <c r="J1775" s="14" t="s">
        <v>2382</v>
      </c>
      <c r="K1775" s="14" t="s">
        <v>42</v>
      </c>
      <c r="L1775" s="14" t="s">
        <v>83</v>
      </c>
      <c r="M1775" s="14" t="s">
        <v>31</v>
      </c>
      <c r="N1775" s="14" t="s">
        <v>228</v>
      </c>
      <c r="O1775" s="14" t="s">
        <v>229</v>
      </c>
      <c r="P1775" s="14" t="s">
        <v>6497</v>
      </c>
      <c r="Q1775" s="14" t="s">
        <v>46</v>
      </c>
      <c r="R1775" s="14" t="s">
        <v>6498</v>
      </c>
      <c r="S1775" s="14" t="s">
        <v>110</v>
      </c>
      <c r="T1775" s="14" t="s">
        <v>223</v>
      </c>
      <c r="U1775" s="14" t="s">
        <v>495</v>
      </c>
      <c r="V1775" s="16">
        <v>20698.419999999998</v>
      </c>
      <c r="W1775" s="13">
        <v>13</v>
      </c>
      <c r="X1775" s="17">
        <v>0.2</v>
      </c>
      <c r="Y1775" s="16">
        <v>-2330.4499999999998</v>
      </c>
      <c r="Z1775" s="31">
        <f t="shared" si="137"/>
        <v>-0.1125907194848689</v>
      </c>
    </row>
    <row r="1776" spans="1:26">
      <c r="A1776" s="26">
        <v>1775</v>
      </c>
      <c r="B1776" s="7" t="s">
        <v>6499</v>
      </c>
      <c r="C1776" s="8">
        <v>45167</v>
      </c>
      <c r="D1776" s="12">
        <f t="shared" si="134"/>
        <v>2023</v>
      </c>
      <c r="E1776" s="12">
        <f t="shared" si="135"/>
        <v>8</v>
      </c>
      <c r="F1776" s="8" t="str">
        <f t="shared" si="136"/>
        <v>2023-08</v>
      </c>
      <c r="G1776" s="8">
        <v>45174</v>
      </c>
      <c r="H1776" s="23">
        <f t="shared" si="138"/>
        <v>7</v>
      </c>
      <c r="I1776" s="7" t="s">
        <v>27</v>
      </c>
      <c r="J1776" s="7" t="s">
        <v>2728</v>
      </c>
      <c r="K1776" s="7" t="s">
        <v>574</v>
      </c>
      <c r="L1776" s="7" t="s">
        <v>66</v>
      </c>
      <c r="M1776" s="7" t="s">
        <v>31</v>
      </c>
      <c r="N1776" s="7" t="s">
        <v>220</v>
      </c>
      <c r="O1776" s="7" t="s">
        <v>220</v>
      </c>
      <c r="P1776" s="7" t="s">
        <v>6500</v>
      </c>
      <c r="Q1776" s="7" t="s">
        <v>58</v>
      </c>
      <c r="R1776" s="7" t="s">
        <v>6501</v>
      </c>
      <c r="S1776" s="7" t="s">
        <v>37</v>
      </c>
      <c r="T1776" s="7" t="s">
        <v>170</v>
      </c>
      <c r="U1776" s="7" t="s">
        <v>171</v>
      </c>
      <c r="V1776" s="10">
        <v>6837.29</v>
      </c>
      <c r="W1776" s="6">
        <v>8</v>
      </c>
      <c r="X1776" s="11">
        <v>0.2</v>
      </c>
      <c r="Y1776" s="10">
        <v>2270.54</v>
      </c>
      <c r="Z1776" s="30">
        <f t="shared" si="137"/>
        <v>0.33208186284331948</v>
      </c>
    </row>
    <row r="1777" spans="1:26">
      <c r="A1777" s="27">
        <v>1776</v>
      </c>
      <c r="B1777" s="14" t="s">
        <v>6502</v>
      </c>
      <c r="C1777" s="15">
        <v>44471</v>
      </c>
      <c r="D1777" s="12">
        <f t="shared" si="134"/>
        <v>2021</v>
      </c>
      <c r="E1777" s="12">
        <f t="shared" si="135"/>
        <v>10</v>
      </c>
      <c r="F1777" s="15" t="str">
        <f t="shared" si="136"/>
        <v>2021-10</v>
      </c>
      <c r="G1777" s="15">
        <v>44472</v>
      </c>
      <c r="H1777" s="23">
        <f t="shared" si="138"/>
        <v>1</v>
      </c>
      <c r="I1777" s="14" t="s">
        <v>122</v>
      </c>
      <c r="J1777" s="14" t="s">
        <v>912</v>
      </c>
      <c r="K1777" s="14" t="s">
        <v>913</v>
      </c>
      <c r="L1777" s="14" t="s">
        <v>83</v>
      </c>
      <c r="M1777" s="14" t="s">
        <v>31</v>
      </c>
      <c r="N1777" s="14" t="s">
        <v>153</v>
      </c>
      <c r="O1777" s="14" t="s">
        <v>154</v>
      </c>
      <c r="P1777" s="14" t="s">
        <v>6503</v>
      </c>
      <c r="Q1777" s="14" t="s">
        <v>146</v>
      </c>
      <c r="R1777" s="14" t="s">
        <v>6504</v>
      </c>
      <c r="S1777" s="14" t="s">
        <v>110</v>
      </c>
      <c r="T1777" s="14" t="s">
        <v>243</v>
      </c>
      <c r="U1777" s="14" t="s">
        <v>244</v>
      </c>
      <c r="V1777" s="16">
        <v>935.01</v>
      </c>
      <c r="W1777" s="13">
        <v>13</v>
      </c>
      <c r="X1777" s="17">
        <v>0.2</v>
      </c>
      <c r="Y1777" s="16">
        <v>252.42</v>
      </c>
      <c r="Z1777" s="31">
        <f t="shared" si="137"/>
        <v>0.26996502711200948</v>
      </c>
    </row>
    <row r="1778" spans="1:26">
      <c r="A1778" s="26">
        <v>1777</v>
      </c>
      <c r="B1778" s="7" t="s">
        <v>6505</v>
      </c>
      <c r="C1778" s="8">
        <v>45206</v>
      </c>
      <c r="D1778" s="12">
        <f t="shared" si="134"/>
        <v>2023</v>
      </c>
      <c r="E1778" s="12">
        <f t="shared" si="135"/>
        <v>10</v>
      </c>
      <c r="F1778" s="8" t="str">
        <f t="shared" si="136"/>
        <v>2023-10</v>
      </c>
      <c r="G1778" s="8">
        <v>45214</v>
      </c>
      <c r="H1778" s="23">
        <f t="shared" si="138"/>
        <v>8</v>
      </c>
      <c r="I1778" s="7" t="s">
        <v>27</v>
      </c>
      <c r="J1778" s="7" t="s">
        <v>972</v>
      </c>
      <c r="K1778" s="7" t="s">
        <v>757</v>
      </c>
      <c r="L1778" s="7" t="s">
        <v>66</v>
      </c>
      <c r="M1778" s="7" t="s">
        <v>31</v>
      </c>
      <c r="N1778" s="7" t="s">
        <v>91</v>
      </c>
      <c r="O1778" s="7" t="s">
        <v>92</v>
      </c>
      <c r="P1778" s="7" t="s">
        <v>6506</v>
      </c>
      <c r="Q1778" s="7" t="s">
        <v>46</v>
      </c>
      <c r="R1778" s="7" t="s">
        <v>6507</v>
      </c>
      <c r="S1778" s="7" t="s">
        <v>48</v>
      </c>
      <c r="T1778" s="7" t="s">
        <v>138</v>
      </c>
      <c r="U1778" s="7" t="s">
        <v>1091</v>
      </c>
      <c r="V1778" s="10">
        <v>1730.18</v>
      </c>
      <c r="W1778" s="6">
        <v>13</v>
      </c>
      <c r="X1778" s="11">
        <v>0.5</v>
      </c>
      <c r="Y1778" s="10">
        <v>24.31</v>
      </c>
      <c r="Z1778" s="30">
        <f t="shared" si="137"/>
        <v>1.4050561213284166E-2</v>
      </c>
    </row>
    <row r="1779" spans="1:26">
      <c r="A1779" s="27">
        <v>1778</v>
      </c>
      <c r="B1779" s="14" t="s">
        <v>6508</v>
      </c>
      <c r="C1779" s="15">
        <v>45386</v>
      </c>
      <c r="D1779" s="12">
        <f t="shared" si="134"/>
        <v>2024</v>
      </c>
      <c r="E1779" s="12">
        <f t="shared" si="135"/>
        <v>4</v>
      </c>
      <c r="F1779" s="15" t="str">
        <f t="shared" si="136"/>
        <v>2024-04</v>
      </c>
      <c r="G1779" s="15">
        <v>45392</v>
      </c>
      <c r="H1779" s="23">
        <f t="shared" si="138"/>
        <v>6</v>
      </c>
      <c r="I1779" s="14" t="s">
        <v>27</v>
      </c>
      <c r="J1779" s="14" t="s">
        <v>2177</v>
      </c>
      <c r="K1779" s="14" t="s">
        <v>203</v>
      </c>
      <c r="L1779" s="14" t="s">
        <v>30</v>
      </c>
      <c r="M1779" s="14" t="s">
        <v>31</v>
      </c>
      <c r="N1779" s="14" t="s">
        <v>43</v>
      </c>
      <c r="O1779" s="14" t="s">
        <v>44</v>
      </c>
      <c r="P1779" s="14" t="s">
        <v>6509</v>
      </c>
      <c r="Q1779" s="14" t="s">
        <v>46</v>
      </c>
      <c r="R1779" s="14" t="s">
        <v>6510</v>
      </c>
      <c r="S1779" s="14" t="s">
        <v>37</v>
      </c>
      <c r="T1779" s="14" t="s">
        <v>38</v>
      </c>
      <c r="U1779" s="14" t="s">
        <v>485</v>
      </c>
      <c r="V1779" s="16">
        <v>1904.31</v>
      </c>
      <c r="W1779" s="13">
        <v>7</v>
      </c>
      <c r="X1779" s="17">
        <v>0.1</v>
      </c>
      <c r="Y1779" s="16">
        <v>528.23</v>
      </c>
      <c r="Z1779" s="31">
        <f t="shared" si="137"/>
        <v>0.27738655996135086</v>
      </c>
    </row>
    <row r="1780" spans="1:26">
      <c r="A1780" s="26">
        <v>1779</v>
      </c>
      <c r="B1780" s="7" t="s">
        <v>6511</v>
      </c>
      <c r="C1780" s="8">
        <v>45530</v>
      </c>
      <c r="D1780" s="12">
        <f t="shared" si="134"/>
        <v>2024</v>
      </c>
      <c r="E1780" s="12">
        <f t="shared" si="135"/>
        <v>8</v>
      </c>
      <c r="F1780" s="8" t="str">
        <f t="shared" si="136"/>
        <v>2024-08</v>
      </c>
      <c r="G1780" s="8">
        <v>45533</v>
      </c>
      <c r="H1780" s="23">
        <f t="shared" si="138"/>
        <v>3</v>
      </c>
      <c r="I1780" s="7" t="s">
        <v>52</v>
      </c>
      <c r="J1780" s="7" t="s">
        <v>688</v>
      </c>
      <c r="K1780" s="7" t="s">
        <v>689</v>
      </c>
      <c r="L1780" s="7" t="s">
        <v>66</v>
      </c>
      <c r="M1780" s="7" t="s">
        <v>31</v>
      </c>
      <c r="N1780" s="7" t="s">
        <v>220</v>
      </c>
      <c r="O1780" s="7" t="s">
        <v>220</v>
      </c>
      <c r="P1780" s="7" t="s">
        <v>6512</v>
      </c>
      <c r="Q1780" s="7" t="s">
        <v>58</v>
      </c>
      <c r="R1780" s="7" t="s">
        <v>6513</v>
      </c>
      <c r="S1780" s="7" t="s">
        <v>48</v>
      </c>
      <c r="T1780" s="7" t="s">
        <v>69</v>
      </c>
      <c r="U1780" s="7" t="s">
        <v>475</v>
      </c>
      <c r="V1780" s="10">
        <v>1098.6199999999999</v>
      </c>
      <c r="W1780" s="6">
        <v>4</v>
      </c>
      <c r="X1780" s="11">
        <v>0</v>
      </c>
      <c r="Y1780" s="10">
        <v>253.94</v>
      </c>
      <c r="Z1780" s="30">
        <f t="shared" si="137"/>
        <v>0.23114452676994776</v>
      </c>
    </row>
    <row r="1781" spans="1:26">
      <c r="A1781" s="27">
        <v>1780</v>
      </c>
      <c r="B1781" s="14" t="s">
        <v>6514</v>
      </c>
      <c r="C1781" s="15">
        <v>45070</v>
      </c>
      <c r="D1781" s="12">
        <f t="shared" si="134"/>
        <v>2023</v>
      </c>
      <c r="E1781" s="12">
        <f t="shared" si="135"/>
        <v>5</v>
      </c>
      <c r="F1781" s="15" t="str">
        <f t="shared" si="136"/>
        <v>2023-05</v>
      </c>
      <c r="G1781" s="15">
        <v>45075</v>
      </c>
      <c r="H1781" s="23">
        <f t="shared" si="138"/>
        <v>5</v>
      </c>
      <c r="I1781" s="14" t="s">
        <v>27</v>
      </c>
      <c r="J1781" s="14" t="s">
        <v>6515</v>
      </c>
      <c r="K1781" s="14" t="s">
        <v>1664</v>
      </c>
      <c r="L1781" s="14" t="s">
        <v>83</v>
      </c>
      <c r="M1781" s="14" t="s">
        <v>31</v>
      </c>
      <c r="N1781" s="14" t="s">
        <v>106</v>
      </c>
      <c r="O1781" s="14" t="s">
        <v>107</v>
      </c>
      <c r="P1781" s="14" t="s">
        <v>6516</v>
      </c>
      <c r="Q1781" s="14" t="s">
        <v>35</v>
      </c>
      <c r="R1781" s="14" t="s">
        <v>6517</v>
      </c>
      <c r="S1781" s="14" t="s">
        <v>48</v>
      </c>
      <c r="T1781" s="14" t="s">
        <v>49</v>
      </c>
      <c r="U1781" s="14" t="s">
        <v>50</v>
      </c>
      <c r="V1781" s="16">
        <v>1499.73</v>
      </c>
      <c r="W1781" s="13">
        <v>14</v>
      </c>
      <c r="X1781" s="17">
        <v>0</v>
      </c>
      <c r="Y1781" s="16">
        <v>159.31</v>
      </c>
      <c r="Z1781" s="31">
        <f t="shared" si="137"/>
        <v>0.10622578730838217</v>
      </c>
    </row>
    <row r="1782" spans="1:26">
      <c r="A1782" s="26">
        <v>1781</v>
      </c>
      <c r="B1782" s="7" t="s">
        <v>6518</v>
      </c>
      <c r="C1782" s="8">
        <v>45356</v>
      </c>
      <c r="D1782" s="12">
        <f t="shared" si="134"/>
        <v>2024</v>
      </c>
      <c r="E1782" s="12">
        <f t="shared" si="135"/>
        <v>3</v>
      </c>
      <c r="F1782" s="8" t="str">
        <f t="shared" si="136"/>
        <v>2024-03</v>
      </c>
      <c r="G1782" s="8">
        <v>45358</v>
      </c>
      <c r="H1782" s="23">
        <f t="shared" si="138"/>
        <v>2</v>
      </c>
      <c r="I1782" s="7" t="s">
        <v>122</v>
      </c>
      <c r="J1782" s="7" t="s">
        <v>1981</v>
      </c>
      <c r="K1782" s="7" t="s">
        <v>1060</v>
      </c>
      <c r="L1782" s="7" t="s">
        <v>83</v>
      </c>
      <c r="M1782" s="7" t="s">
        <v>31</v>
      </c>
      <c r="N1782" s="7" t="s">
        <v>55</v>
      </c>
      <c r="O1782" s="7" t="s">
        <v>56</v>
      </c>
      <c r="P1782" s="7" t="s">
        <v>6519</v>
      </c>
      <c r="Q1782" s="7" t="s">
        <v>58</v>
      </c>
      <c r="R1782" s="7" t="s">
        <v>6520</v>
      </c>
      <c r="S1782" s="7" t="s">
        <v>48</v>
      </c>
      <c r="T1782" s="7" t="s">
        <v>78</v>
      </c>
      <c r="U1782" s="7" t="s">
        <v>1128</v>
      </c>
      <c r="V1782" s="10">
        <v>254.62</v>
      </c>
      <c r="W1782" s="6">
        <v>4</v>
      </c>
      <c r="X1782" s="11">
        <v>0.5</v>
      </c>
      <c r="Y1782" s="10">
        <v>88.23</v>
      </c>
      <c r="Z1782" s="30">
        <f t="shared" si="137"/>
        <v>0.34651637734663421</v>
      </c>
    </row>
    <row r="1783" spans="1:26">
      <c r="A1783" s="27">
        <v>1782</v>
      </c>
      <c r="B1783" s="14" t="s">
        <v>6521</v>
      </c>
      <c r="C1783" s="15">
        <v>45448</v>
      </c>
      <c r="D1783" s="12">
        <f t="shared" si="134"/>
        <v>2024</v>
      </c>
      <c r="E1783" s="12">
        <f t="shared" si="135"/>
        <v>6</v>
      </c>
      <c r="F1783" s="15" t="str">
        <f t="shared" si="136"/>
        <v>2024-06</v>
      </c>
      <c r="G1783" s="15">
        <v>45450</v>
      </c>
      <c r="H1783" s="23">
        <f t="shared" si="138"/>
        <v>2</v>
      </c>
      <c r="I1783" s="14" t="s">
        <v>122</v>
      </c>
      <c r="J1783" s="14" t="s">
        <v>4046</v>
      </c>
      <c r="K1783" s="14" t="s">
        <v>1146</v>
      </c>
      <c r="L1783" s="14" t="s">
        <v>30</v>
      </c>
      <c r="M1783" s="14" t="s">
        <v>31</v>
      </c>
      <c r="N1783" s="14" t="s">
        <v>204</v>
      </c>
      <c r="O1783" s="14" t="s">
        <v>205</v>
      </c>
      <c r="P1783" s="14" t="s">
        <v>6522</v>
      </c>
      <c r="Q1783" s="14" t="s">
        <v>146</v>
      </c>
      <c r="R1783" s="14" t="s">
        <v>6523</v>
      </c>
      <c r="S1783" s="14" t="s">
        <v>37</v>
      </c>
      <c r="T1783" s="14" t="s">
        <v>170</v>
      </c>
      <c r="U1783" s="14" t="s">
        <v>189</v>
      </c>
      <c r="V1783" s="16">
        <v>3909.7</v>
      </c>
      <c r="W1783" s="13">
        <v>14</v>
      </c>
      <c r="X1783" s="17">
        <v>0.1</v>
      </c>
      <c r="Y1783" s="16">
        <v>730.27</v>
      </c>
      <c r="Z1783" s="31">
        <f t="shared" si="137"/>
        <v>0.18678415223674452</v>
      </c>
    </row>
    <row r="1784" spans="1:26">
      <c r="A1784" s="26">
        <v>1783</v>
      </c>
      <c r="B1784" s="7" t="s">
        <v>6524</v>
      </c>
      <c r="C1784" s="8">
        <v>44394</v>
      </c>
      <c r="D1784" s="12">
        <f t="shared" si="134"/>
        <v>2021</v>
      </c>
      <c r="E1784" s="12">
        <f t="shared" si="135"/>
        <v>7</v>
      </c>
      <c r="F1784" s="8" t="str">
        <f t="shared" si="136"/>
        <v>2021-07</v>
      </c>
      <c r="G1784" s="8">
        <v>44397</v>
      </c>
      <c r="H1784" s="23">
        <f t="shared" si="138"/>
        <v>3</v>
      </c>
      <c r="I1784" s="7" t="s">
        <v>122</v>
      </c>
      <c r="J1784" s="7" t="s">
        <v>2716</v>
      </c>
      <c r="K1784" s="7" t="s">
        <v>808</v>
      </c>
      <c r="L1784" s="7" t="s">
        <v>83</v>
      </c>
      <c r="M1784" s="7" t="s">
        <v>31</v>
      </c>
      <c r="N1784" s="7" t="s">
        <v>116</v>
      </c>
      <c r="O1784" s="7" t="s">
        <v>117</v>
      </c>
      <c r="P1784" s="7" t="s">
        <v>6525</v>
      </c>
      <c r="Q1784" s="7" t="s">
        <v>58</v>
      </c>
      <c r="R1784" s="7" t="s">
        <v>6526</v>
      </c>
      <c r="S1784" s="7" t="s">
        <v>110</v>
      </c>
      <c r="T1784" s="7" t="s">
        <v>111</v>
      </c>
      <c r="U1784" s="7" t="s">
        <v>216</v>
      </c>
      <c r="V1784" s="10">
        <v>2382.54</v>
      </c>
      <c r="W1784" s="6">
        <v>4</v>
      </c>
      <c r="X1784" s="11">
        <v>0.3</v>
      </c>
      <c r="Y1784" s="10">
        <v>-175.93</v>
      </c>
      <c r="Z1784" s="30">
        <f t="shared" si="137"/>
        <v>-7.3841362579432038E-2</v>
      </c>
    </row>
    <row r="1785" spans="1:26">
      <c r="A1785" s="27">
        <v>1784</v>
      </c>
      <c r="B1785" s="14" t="s">
        <v>6527</v>
      </c>
      <c r="C1785" s="15">
        <v>44259</v>
      </c>
      <c r="D1785" s="12">
        <f t="shared" si="134"/>
        <v>2021</v>
      </c>
      <c r="E1785" s="12">
        <f t="shared" si="135"/>
        <v>3</v>
      </c>
      <c r="F1785" s="15" t="str">
        <f t="shared" si="136"/>
        <v>2021-03</v>
      </c>
      <c r="G1785" s="15">
        <v>44267</v>
      </c>
      <c r="H1785" s="23">
        <f t="shared" si="138"/>
        <v>8</v>
      </c>
      <c r="I1785" s="14" t="s">
        <v>27</v>
      </c>
      <c r="J1785" s="14" t="s">
        <v>1306</v>
      </c>
      <c r="K1785" s="14" t="s">
        <v>1307</v>
      </c>
      <c r="L1785" s="14" t="s">
        <v>30</v>
      </c>
      <c r="M1785" s="14" t="s">
        <v>31</v>
      </c>
      <c r="N1785" s="14" t="s">
        <v>91</v>
      </c>
      <c r="O1785" s="14" t="s">
        <v>92</v>
      </c>
      <c r="P1785" s="14" t="s">
        <v>6528</v>
      </c>
      <c r="Q1785" s="14" t="s">
        <v>46</v>
      </c>
      <c r="R1785" s="14" t="s">
        <v>6529</v>
      </c>
      <c r="S1785" s="14" t="s">
        <v>48</v>
      </c>
      <c r="T1785" s="14" t="s">
        <v>69</v>
      </c>
      <c r="U1785" s="14" t="s">
        <v>1034</v>
      </c>
      <c r="V1785" s="16">
        <v>901.91</v>
      </c>
      <c r="W1785" s="13">
        <v>14</v>
      </c>
      <c r="X1785" s="17">
        <v>0.5</v>
      </c>
      <c r="Y1785" s="16">
        <v>141.03</v>
      </c>
      <c r="Z1785" s="31">
        <f t="shared" si="137"/>
        <v>0.15636815203290794</v>
      </c>
    </row>
    <row r="1786" spans="1:26">
      <c r="A1786" s="26">
        <v>1785</v>
      </c>
      <c r="B1786" s="7" t="s">
        <v>6530</v>
      </c>
      <c r="C1786" s="8">
        <v>45586</v>
      </c>
      <c r="D1786" s="12">
        <f t="shared" si="134"/>
        <v>2024</v>
      </c>
      <c r="E1786" s="12">
        <f t="shared" si="135"/>
        <v>10</v>
      </c>
      <c r="F1786" s="8" t="str">
        <f t="shared" si="136"/>
        <v>2024-10</v>
      </c>
      <c r="G1786" s="8">
        <v>45591</v>
      </c>
      <c r="H1786" s="23">
        <f t="shared" si="138"/>
        <v>5</v>
      </c>
      <c r="I1786" s="7" t="s">
        <v>27</v>
      </c>
      <c r="J1786" s="7" t="s">
        <v>2728</v>
      </c>
      <c r="K1786" s="7" t="s">
        <v>574</v>
      </c>
      <c r="L1786" s="7" t="s">
        <v>66</v>
      </c>
      <c r="M1786" s="7" t="s">
        <v>31</v>
      </c>
      <c r="N1786" s="7" t="s">
        <v>220</v>
      </c>
      <c r="O1786" s="7" t="s">
        <v>220</v>
      </c>
      <c r="P1786" s="7" t="s">
        <v>6531</v>
      </c>
      <c r="Q1786" s="7" t="s">
        <v>58</v>
      </c>
      <c r="R1786" s="7" t="s">
        <v>6532</v>
      </c>
      <c r="S1786" s="7" t="s">
        <v>37</v>
      </c>
      <c r="T1786" s="7" t="s">
        <v>38</v>
      </c>
      <c r="U1786" s="7" t="s">
        <v>333</v>
      </c>
      <c r="V1786" s="10">
        <v>12154.14</v>
      </c>
      <c r="W1786" s="6">
        <v>11</v>
      </c>
      <c r="X1786" s="11">
        <v>0.1</v>
      </c>
      <c r="Y1786" s="10">
        <v>2687.4</v>
      </c>
      <c r="Z1786" s="30">
        <f t="shared" si="137"/>
        <v>0.22110984405313747</v>
      </c>
    </row>
    <row r="1787" spans="1:26">
      <c r="A1787" s="27">
        <v>1786</v>
      </c>
      <c r="B1787" s="14" t="s">
        <v>6533</v>
      </c>
      <c r="C1787" s="15">
        <v>44852</v>
      </c>
      <c r="D1787" s="12">
        <f t="shared" si="134"/>
        <v>2022</v>
      </c>
      <c r="E1787" s="12">
        <f t="shared" si="135"/>
        <v>10</v>
      </c>
      <c r="F1787" s="15" t="str">
        <f t="shared" si="136"/>
        <v>2022-10</v>
      </c>
      <c r="G1787" s="15">
        <v>44857</v>
      </c>
      <c r="H1787" s="23">
        <f t="shared" si="138"/>
        <v>5</v>
      </c>
      <c r="I1787" s="14" t="s">
        <v>27</v>
      </c>
      <c r="J1787" s="14" t="s">
        <v>261</v>
      </c>
      <c r="K1787" s="14" t="s">
        <v>262</v>
      </c>
      <c r="L1787" s="14" t="s">
        <v>83</v>
      </c>
      <c r="M1787" s="14" t="s">
        <v>31</v>
      </c>
      <c r="N1787" s="14" t="s">
        <v>220</v>
      </c>
      <c r="O1787" s="14" t="s">
        <v>220</v>
      </c>
      <c r="P1787" s="14" t="s">
        <v>6534</v>
      </c>
      <c r="Q1787" s="14" t="s">
        <v>58</v>
      </c>
      <c r="R1787" s="14" t="s">
        <v>6535</v>
      </c>
      <c r="S1787" s="14" t="s">
        <v>48</v>
      </c>
      <c r="T1787" s="14" t="s">
        <v>298</v>
      </c>
      <c r="U1787" s="14" t="s">
        <v>630</v>
      </c>
      <c r="V1787" s="16">
        <v>1030.82</v>
      </c>
      <c r="W1787" s="13">
        <v>4</v>
      </c>
      <c r="X1787" s="17">
        <v>0</v>
      </c>
      <c r="Y1787" s="16">
        <v>240.67</v>
      </c>
      <c r="Z1787" s="31">
        <f t="shared" si="137"/>
        <v>0.23347432141401991</v>
      </c>
    </row>
    <row r="1788" spans="1:26">
      <c r="A1788" s="26">
        <v>1787</v>
      </c>
      <c r="B1788" s="7" t="s">
        <v>6536</v>
      </c>
      <c r="C1788" s="8">
        <v>44230</v>
      </c>
      <c r="D1788" s="12">
        <f t="shared" si="134"/>
        <v>2021</v>
      </c>
      <c r="E1788" s="12">
        <f t="shared" si="135"/>
        <v>2</v>
      </c>
      <c r="F1788" s="8" t="str">
        <f t="shared" si="136"/>
        <v>2021-02</v>
      </c>
      <c r="G1788" s="8">
        <v>44236</v>
      </c>
      <c r="H1788" s="23">
        <f t="shared" si="138"/>
        <v>6</v>
      </c>
      <c r="I1788" s="7" t="s">
        <v>27</v>
      </c>
      <c r="J1788" s="7" t="s">
        <v>6537</v>
      </c>
      <c r="K1788" s="7" t="s">
        <v>6538</v>
      </c>
      <c r="L1788" s="7" t="s">
        <v>66</v>
      </c>
      <c r="M1788" s="7" t="s">
        <v>31</v>
      </c>
      <c r="N1788" s="7" t="s">
        <v>220</v>
      </c>
      <c r="O1788" s="7" t="s">
        <v>220</v>
      </c>
      <c r="P1788" s="7" t="s">
        <v>6539</v>
      </c>
      <c r="Q1788" s="7" t="s">
        <v>58</v>
      </c>
      <c r="R1788" s="7" t="s">
        <v>6540</v>
      </c>
      <c r="S1788" s="7" t="s">
        <v>110</v>
      </c>
      <c r="T1788" s="7" t="s">
        <v>148</v>
      </c>
      <c r="U1788" s="7" t="s">
        <v>149</v>
      </c>
      <c r="V1788" s="10">
        <v>22034.12</v>
      </c>
      <c r="W1788" s="6">
        <v>14</v>
      </c>
      <c r="X1788" s="11">
        <v>0</v>
      </c>
      <c r="Y1788" s="10">
        <v>-4082.63</v>
      </c>
      <c r="Z1788" s="30">
        <f t="shared" si="137"/>
        <v>-0.18528672803815174</v>
      </c>
    </row>
    <row r="1789" spans="1:26">
      <c r="A1789" s="27">
        <v>1788</v>
      </c>
      <c r="B1789" s="14" t="s">
        <v>6541</v>
      </c>
      <c r="C1789" s="15">
        <v>44695</v>
      </c>
      <c r="D1789" s="12">
        <f t="shared" si="134"/>
        <v>2022</v>
      </c>
      <c r="E1789" s="12">
        <f t="shared" si="135"/>
        <v>5</v>
      </c>
      <c r="F1789" s="15" t="str">
        <f t="shared" si="136"/>
        <v>2022-05</v>
      </c>
      <c r="G1789" s="15">
        <v>44698</v>
      </c>
      <c r="H1789" s="23">
        <f t="shared" si="138"/>
        <v>3</v>
      </c>
      <c r="I1789" s="14" t="s">
        <v>122</v>
      </c>
      <c r="J1789" s="14" t="s">
        <v>4719</v>
      </c>
      <c r="K1789" s="14" t="s">
        <v>1815</v>
      </c>
      <c r="L1789" s="14" t="s">
        <v>30</v>
      </c>
      <c r="M1789" s="14" t="s">
        <v>31</v>
      </c>
      <c r="N1789" s="14" t="s">
        <v>220</v>
      </c>
      <c r="O1789" s="14" t="s">
        <v>220</v>
      </c>
      <c r="P1789" s="14" t="s">
        <v>6542</v>
      </c>
      <c r="Q1789" s="14" t="s">
        <v>58</v>
      </c>
      <c r="R1789" s="14" t="s">
        <v>6543</v>
      </c>
      <c r="S1789" s="14" t="s">
        <v>37</v>
      </c>
      <c r="T1789" s="14" t="s">
        <v>38</v>
      </c>
      <c r="U1789" s="14" t="s">
        <v>485</v>
      </c>
      <c r="V1789" s="16">
        <v>3805.92</v>
      </c>
      <c r="W1789" s="13">
        <v>5</v>
      </c>
      <c r="X1789" s="17">
        <v>0</v>
      </c>
      <c r="Y1789" s="16">
        <v>-388.26</v>
      </c>
      <c r="Z1789" s="31">
        <f t="shared" si="137"/>
        <v>-0.10201475595913734</v>
      </c>
    </row>
    <row r="1790" spans="1:26">
      <c r="A1790" s="26">
        <v>1789</v>
      </c>
      <c r="B1790" s="7" t="s">
        <v>6544</v>
      </c>
      <c r="C1790" s="8">
        <v>45257</v>
      </c>
      <c r="D1790" s="12">
        <f t="shared" si="134"/>
        <v>2023</v>
      </c>
      <c r="E1790" s="12">
        <f t="shared" si="135"/>
        <v>11</v>
      </c>
      <c r="F1790" s="8" t="str">
        <f t="shared" si="136"/>
        <v>2023-11</v>
      </c>
      <c r="G1790" s="8">
        <v>45257</v>
      </c>
      <c r="H1790" s="23">
        <f t="shared" si="138"/>
        <v>0</v>
      </c>
      <c r="I1790" s="7" t="s">
        <v>63</v>
      </c>
      <c r="J1790" s="7" t="s">
        <v>132</v>
      </c>
      <c r="K1790" s="7" t="s">
        <v>133</v>
      </c>
      <c r="L1790" s="7" t="s">
        <v>30</v>
      </c>
      <c r="M1790" s="7" t="s">
        <v>31</v>
      </c>
      <c r="N1790" s="7" t="s">
        <v>134</v>
      </c>
      <c r="O1790" s="7" t="s">
        <v>135</v>
      </c>
      <c r="P1790" s="7" t="s">
        <v>6545</v>
      </c>
      <c r="Q1790" s="7" t="s">
        <v>58</v>
      </c>
      <c r="R1790" s="7" t="s">
        <v>6546</v>
      </c>
      <c r="S1790" s="7" t="s">
        <v>37</v>
      </c>
      <c r="T1790" s="7" t="s">
        <v>38</v>
      </c>
      <c r="U1790" s="7" t="s">
        <v>39</v>
      </c>
      <c r="V1790" s="10">
        <v>3945.62</v>
      </c>
      <c r="W1790" s="6">
        <v>13</v>
      </c>
      <c r="X1790" s="11">
        <v>0</v>
      </c>
      <c r="Y1790" s="10">
        <v>446</v>
      </c>
      <c r="Z1790" s="30">
        <f t="shared" si="137"/>
        <v>0.11303673440422544</v>
      </c>
    </row>
    <row r="1791" spans="1:26">
      <c r="A1791" s="27">
        <v>1790</v>
      </c>
      <c r="B1791" s="14" t="s">
        <v>6547</v>
      </c>
      <c r="C1791" s="15">
        <v>45558</v>
      </c>
      <c r="D1791" s="12">
        <f t="shared" si="134"/>
        <v>2024</v>
      </c>
      <c r="E1791" s="12">
        <f t="shared" si="135"/>
        <v>9</v>
      </c>
      <c r="F1791" s="15" t="str">
        <f t="shared" si="136"/>
        <v>2024-09</v>
      </c>
      <c r="G1791" s="15">
        <v>45565</v>
      </c>
      <c r="H1791" s="23">
        <f t="shared" si="138"/>
        <v>7</v>
      </c>
      <c r="I1791" s="14" t="s">
        <v>27</v>
      </c>
      <c r="J1791" s="14" t="s">
        <v>2636</v>
      </c>
      <c r="K1791" s="14" t="s">
        <v>1815</v>
      </c>
      <c r="L1791" s="14" t="s">
        <v>30</v>
      </c>
      <c r="M1791" s="14" t="s">
        <v>31</v>
      </c>
      <c r="N1791" s="14" t="s">
        <v>134</v>
      </c>
      <c r="O1791" s="14" t="s">
        <v>135</v>
      </c>
      <c r="P1791" s="14" t="s">
        <v>6548</v>
      </c>
      <c r="Q1791" s="14" t="s">
        <v>58</v>
      </c>
      <c r="R1791" s="14" t="s">
        <v>6549</v>
      </c>
      <c r="S1791" s="14" t="s">
        <v>37</v>
      </c>
      <c r="T1791" s="14" t="s">
        <v>208</v>
      </c>
      <c r="U1791" s="14" t="s">
        <v>209</v>
      </c>
      <c r="V1791" s="16">
        <v>1422.13</v>
      </c>
      <c r="W1791" s="13">
        <v>3</v>
      </c>
      <c r="X1791" s="17">
        <v>0</v>
      </c>
      <c r="Y1791" s="16">
        <v>467.79</v>
      </c>
      <c r="Z1791" s="31">
        <f t="shared" si="137"/>
        <v>0.32893617320498125</v>
      </c>
    </row>
    <row r="1792" spans="1:26">
      <c r="A1792" s="26">
        <v>1791</v>
      </c>
      <c r="B1792" s="7" t="s">
        <v>6550</v>
      </c>
      <c r="C1792" s="8">
        <v>45006</v>
      </c>
      <c r="D1792" s="12">
        <f t="shared" si="134"/>
        <v>2023</v>
      </c>
      <c r="E1792" s="12">
        <f t="shared" si="135"/>
        <v>3</v>
      </c>
      <c r="F1792" s="8" t="str">
        <f t="shared" si="136"/>
        <v>2023-03</v>
      </c>
      <c r="G1792" s="8">
        <v>45007</v>
      </c>
      <c r="H1792" s="23">
        <f t="shared" si="138"/>
        <v>1</v>
      </c>
      <c r="I1792" s="7" t="s">
        <v>122</v>
      </c>
      <c r="J1792" s="7" t="s">
        <v>1882</v>
      </c>
      <c r="K1792" s="7" t="s">
        <v>159</v>
      </c>
      <c r="L1792" s="7" t="s">
        <v>30</v>
      </c>
      <c r="M1792" s="7" t="s">
        <v>31</v>
      </c>
      <c r="N1792" s="7" t="s">
        <v>106</v>
      </c>
      <c r="O1792" s="7" t="s">
        <v>107</v>
      </c>
      <c r="P1792" s="7" t="s">
        <v>6551</v>
      </c>
      <c r="Q1792" s="7" t="s">
        <v>35</v>
      </c>
      <c r="R1792" s="7" t="s">
        <v>6552</v>
      </c>
      <c r="S1792" s="7" t="s">
        <v>110</v>
      </c>
      <c r="T1792" s="7" t="s">
        <v>223</v>
      </c>
      <c r="U1792" s="7" t="s">
        <v>495</v>
      </c>
      <c r="V1792" s="10">
        <v>5645.16</v>
      </c>
      <c r="W1792" s="6">
        <v>10</v>
      </c>
      <c r="X1792" s="11">
        <v>0.2</v>
      </c>
      <c r="Y1792" s="10">
        <v>-715.6</v>
      </c>
      <c r="Z1792" s="30">
        <f t="shared" si="137"/>
        <v>-0.12676345754593316</v>
      </c>
    </row>
    <row r="1793" spans="1:26">
      <c r="A1793" s="27">
        <v>1792</v>
      </c>
      <c r="B1793" s="14" t="s">
        <v>6553</v>
      </c>
      <c r="C1793" s="15">
        <v>45591</v>
      </c>
      <c r="D1793" s="12">
        <f t="shared" si="134"/>
        <v>2024</v>
      </c>
      <c r="E1793" s="12">
        <f t="shared" si="135"/>
        <v>10</v>
      </c>
      <c r="F1793" s="15" t="str">
        <f t="shared" si="136"/>
        <v>2024-10</v>
      </c>
      <c r="G1793" s="15">
        <v>45591</v>
      </c>
      <c r="H1793" s="23">
        <f t="shared" si="138"/>
        <v>0</v>
      </c>
      <c r="I1793" s="14" t="s">
        <v>63</v>
      </c>
      <c r="J1793" s="14" t="s">
        <v>3101</v>
      </c>
      <c r="K1793" s="14" t="s">
        <v>852</v>
      </c>
      <c r="L1793" s="14" t="s">
        <v>30</v>
      </c>
      <c r="M1793" s="14" t="s">
        <v>31</v>
      </c>
      <c r="N1793" s="14" t="s">
        <v>74</v>
      </c>
      <c r="O1793" s="14" t="s">
        <v>75</v>
      </c>
      <c r="P1793" s="14" t="s">
        <v>6554</v>
      </c>
      <c r="Q1793" s="14" t="s">
        <v>46</v>
      </c>
      <c r="R1793" s="14" t="s">
        <v>6555</v>
      </c>
      <c r="S1793" s="14" t="s">
        <v>37</v>
      </c>
      <c r="T1793" s="14" t="s">
        <v>60</v>
      </c>
      <c r="U1793" s="14" t="s">
        <v>162</v>
      </c>
      <c r="V1793" s="16">
        <v>7056.2</v>
      </c>
      <c r="W1793" s="13">
        <v>12</v>
      </c>
      <c r="X1793" s="17">
        <v>0.5</v>
      </c>
      <c r="Y1793" s="16">
        <v>1885.26</v>
      </c>
      <c r="Z1793" s="31">
        <f t="shared" si="137"/>
        <v>0.26717780108273576</v>
      </c>
    </row>
    <row r="1794" spans="1:26">
      <c r="A1794" s="26">
        <v>1793</v>
      </c>
      <c r="B1794" s="7" t="s">
        <v>6556</v>
      </c>
      <c r="C1794" s="8">
        <v>45214</v>
      </c>
      <c r="D1794" s="12">
        <f t="shared" ref="D1794:D1857" si="139">YEAR(C1794)</f>
        <v>2023</v>
      </c>
      <c r="E1794" s="12">
        <f t="shared" ref="E1794:E1857" si="140">MONTH(C1794)</f>
        <v>10</v>
      </c>
      <c r="F1794" s="8" t="str">
        <f t="shared" ref="F1794:F1857" si="141">TEXT(C1794,"yyyy-mm")</f>
        <v>2023-10</v>
      </c>
      <c r="G1794" s="8">
        <v>45214</v>
      </c>
      <c r="H1794" s="23">
        <f t="shared" si="138"/>
        <v>0</v>
      </c>
      <c r="I1794" s="7" t="s">
        <v>63</v>
      </c>
      <c r="J1794" s="7" t="s">
        <v>5456</v>
      </c>
      <c r="K1794" s="7" t="s">
        <v>5457</v>
      </c>
      <c r="L1794" s="7" t="s">
        <v>66</v>
      </c>
      <c r="M1794" s="7" t="s">
        <v>31</v>
      </c>
      <c r="N1794" s="7" t="s">
        <v>106</v>
      </c>
      <c r="O1794" s="7" t="s">
        <v>107</v>
      </c>
      <c r="P1794" s="7" t="s">
        <v>6557</v>
      </c>
      <c r="Q1794" s="7" t="s">
        <v>35</v>
      </c>
      <c r="R1794" s="7" t="s">
        <v>6558</v>
      </c>
      <c r="S1794" s="7" t="s">
        <v>48</v>
      </c>
      <c r="T1794" s="7" t="s">
        <v>129</v>
      </c>
      <c r="U1794" s="7" t="s">
        <v>1450</v>
      </c>
      <c r="V1794" s="10">
        <v>396.13</v>
      </c>
      <c r="W1794" s="6">
        <v>3</v>
      </c>
      <c r="X1794" s="11">
        <v>0.1</v>
      </c>
      <c r="Y1794" s="10">
        <v>-21.31</v>
      </c>
      <c r="Z1794" s="30">
        <f t="shared" ref="Z1794:Z1857" si="142">IFERROR(Y1794/V1794,0)</f>
        <v>-5.3795471183702315E-2</v>
      </c>
    </row>
    <row r="1795" spans="1:26">
      <c r="A1795" s="27">
        <v>1794</v>
      </c>
      <c r="B1795" s="14" t="s">
        <v>6559</v>
      </c>
      <c r="C1795" s="15">
        <v>45131</v>
      </c>
      <c r="D1795" s="12">
        <f t="shared" si="139"/>
        <v>2023</v>
      </c>
      <c r="E1795" s="12">
        <f t="shared" si="140"/>
        <v>7</v>
      </c>
      <c r="F1795" s="15" t="str">
        <f t="shared" si="141"/>
        <v>2023-07</v>
      </c>
      <c r="G1795" s="15">
        <v>45134</v>
      </c>
      <c r="H1795" s="23">
        <f t="shared" si="138"/>
        <v>3</v>
      </c>
      <c r="I1795" s="14" t="s">
        <v>122</v>
      </c>
      <c r="J1795" s="14" t="s">
        <v>3790</v>
      </c>
      <c r="K1795" s="14" t="s">
        <v>1601</v>
      </c>
      <c r="L1795" s="14" t="s">
        <v>66</v>
      </c>
      <c r="M1795" s="14" t="s">
        <v>31</v>
      </c>
      <c r="N1795" s="14" t="s">
        <v>32</v>
      </c>
      <c r="O1795" s="14" t="s">
        <v>33</v>
      </c>
      <c r="P1795" s="14" t="s">
        <v>6560</v>
      </c>
      <c r="Q1795" s="14" t="s">
        <v>35</v>
      </c>
      <c r="R1795" s="14" t="s">
        <v>6561</v>
      </c>
      <c r="S1795" s="14" t="s">
        <v>37</v>
      </c>
      <c r="T1795" s="14" t="s">
        <v>60</v>
      </c>
      <c r="U1795" s="14" t="s">
        <v>162</v>
      </c>
      <c r="V1795" s="16">
        <v>1182.93</v>
      </c>
      <c r="W1795" s="13">
        <v>6</v>
      </c>
      <c r="X1795" s="17">
        <v>0.5</v>
      </c>
      <c r="Y1795" s="16">
        <v>361.94</v>
      </c>
      <c r="Z1795" s="31">
        <f t="shared" si="142"/>
        <v>0.30596907678391788</v>
      </c>
    </row>
    <row r="1796" spans="1:26">
      <c r="A1796" s="26">
        <v>1795</v>
      </c>
      <c r="B1796" s="7" t="s">
        <v>6562</v>
      </c>
      <c r="C1796" s="8">
        <v>44654</v>
      </c>
      <c r="D1796" s="12">
        <f t="shared" si="139"/>
        <v>2022</v>
      </c>
      <c r="E1796" s="12">
        <f t="shared" si="140"/>
        <v>4</v>
      </c>
      <c r="F1796" s="8" t="str">
        <f t="shared" si="141"/>
        <v>2022-04</v>
      </c>
      <c r="G1796" s="8">
        <v>44654</v>
      </c>
      <c r="H1796" s="23">
        <f t="shared" ref="H1796:H1859" si="143">G1796-C1796</f>
        <v>0</v>
      </c>
      <c r="I1796" s="7" t="s">
        <v>63</v>
      </c>
      <c r="J1796" s="7" t="s">
        <v>846</v>
      </c>
      <c r="K1796" s="7" t="s">
        <v>847</v>
      </c>
      <c r="L1796" s="7" t="s">
        <v>83</v>
      </c>
      <c r="M1796" s="7" t="s">
        <v>31</v>
      </c>
      <c r="N1796" s="7" t="s">
        <v>55</v>
      </c>
      <c r="O1796" s="7" t="s">
        <v>56</v>
      </c>
      <c r="P1796" s="7" t="s">
        <v>6563</v>
      </c>
      <c r="Q1796" s="7" t="s">
        <v>58</v>
      </c>
      <c r="R1796" s="7" t="s">
        <v>6564</v>
      </c>
      <c r="S1796" s="7" t="s">
        <v>37</v>
      </c>
      <c r="T1796" s="7" t="s">
        <v>60</v>
      </c>
      <c r="U1796" s="7" t="s">
        <v>317</v>
      </c>
      <c r="V1796" s="10">
        <v>4309.67</v>
      </c>
      <c r="W1796" s="6">
        <v>6</v>
      </c>
      <c r="X1796" s="11">
        <v>0.4</v>
      </c>
      <c r="Y1796" s="10">
        <v>822.71</v>
      </c>
      <c r="Z1796" s="30">
        <f t="shared" si="142"/>
        <v>0.19089860708592538</v>
      </c>
    </row>
    <row r="1797" spans="1:26">
      <c r="A1797" s="27">
        <v>1796</v>
      </c>
      <c r="B1797" s="14" t="s">
        <v>6565</v>
      </c>
      <c r="C1797" s="15">
        <v>45301</v>
      </c>
      <c r="D1797" s="12">
        <f t="shared" si="139"/>
        <v>2024</v>
      </c>
      <c r="E1797" s="12">
        <f t="shared" si="140"/>
        <v>1</v>
      </c>
      <c r="F1797" s="15" t="str">
        <f t="shared" si="141"/>
        <v>2024-01</v>
      </c>
      <c r="G1797" s="15">
        <v>45301</v>
      </c>
      <c r="H1797" s="23">
        <f t="shared" si="143"/>
        <v>0</v>
      </c>
      <c r="I1797" s="14" t="s">
        <v>63</v>
      </c>
      <c r="J1797" s="14" t="s">
        <v>1120</v>
      </c>
      <c r="K1797" s="14" t="s">
        <v>1121</v>
      </c>
      <c r="L1797" s="14" t="s">
        <v>66</v>
      </c>
      <c r="M1797" s="14" t="s">
        <v>31</v>
      </c>
      <c r="N1797" s="14" t="s">
        <v>711</v>
      </c>
      <c r="O1797" s="14" t="s">
        <v>712</v>
      </c>
      <c r="P1797" s="14" t="s">
        <v>6566</v>
      </c>
      <c r="Q1797" s="14" t="s">
        <v>35</v>
      </c>
      <c r="R1797" s="14" t="s">
        <v>6567</v>
      </c>
      <c r="S1797" s="14" t="s">
        <v>37</v>
      </c>
      <c r="T1797" s="14" t="s">
        <v>170</v>
      </c>
      <c r="U1797" s="14" t="s">
        <v>189</v>
      </c>
      <c r="V1797" s="16">
        <v>10640.06</v>
      </c>
      <c r="W1797" s="13">
        <v>13</v>
      </c>
      <c r="X1797" s="17">
        <v>0.1</v>
      </c>
      <c r="Y1797" s="16">
        <v>2349.85</v>
      </c>
      <c r="Z1797" s="31">
        <f t="shared" si="142"/>
        <v>0.22084931851888054</v>
      </c>
    </row>
    <row r="1798" spans="1:26">
      <c r="A1798" s="26">
        <v>1797</v>
      </c>
      <c r="B1798" s="7" t="s">
        <v>6568</v>
      </c>
      <c r="C1798" s="8">
        <v>44260</v>
      </c>
      <c r="D1798" s="12">
        <f t="shared" si="139"/>
        <v>2021</v>
      </c>
      <c r="E1798" s="12">
        <f t="shared" si="140"/>
        <v>3</v>
      </c>
      <c r="F1798" s="8" t="str">
        <f t="shared" si="141"/>
        <v>2021-03</v>
      </c>
      <c r="G1798" s="8">
        <v>44260</v>
      </c>
      <c r="H1798" s="23">
        <f t="shared" si="143"/>
        <v>0</v>
      </c>
      <c r="I1798" s="7" t="s">
        <v>63</v>
      </c>
      <c r="J1798" s="7" t="s">
        <v>1519</v>
      </c>
      <c r="K1798" s="7" t="s">
        <v>1413</v>
      </c>
      <c r="L1798" s="7" t="s">
        <v>30</v>
      </c>
      <c r="M1798" s="7" t="s">
        <v>31</v>
      </c>
      <c r="N1798" s="7" t="s">
        <v>43</v>
      </c>
      <c r="O1798" s="7" t="s">
        <v>44</v>
      </c>
      <c r="P1798" s="7" t="s">
        <v>6569</v>
      </c>
      <c r="Q1798" s="7" t="s">
        <v>46</v>
      </c>
      <c r="R1798" s="7" t="s">
        <v>6570</v>
      </c>
      <c r="S1798" s="7" t="s">
        <v>48</v>
      </c>
      <c r="T1798" s="7" t="s">
        <v>95</v>
      </c>
      <c r="U1798" s="7" t="s">
        <v>96</v>
      </c>
      <c r="V1798" s="10">
        <v>1561.91</v>
      </c>
      <c r="W1798" s="6">
        <v>6</v>
      </c>
      <c r="X1798" s="11">
        <v>0.1</v>
      </c>
      <c r="Y1798" s="10">
        <v>407.97</v>
      </c>
      <c r="Z1798" s="30">
        <f t="shared" si="142"/>
        <v>0.26119942890435427</v>
      </c>
    </row>
    <row r="1799" spans="1:26">
      <c r="A1799" s="27">
        <v>1798</v>
      </c>
      <c r="B1799" s="14" t="s">
        <v>6571</v>
      </c>
      <c r="C1799" s="15">
        <v>44932</v>
      </c>
      <c r="D1799" s="12">
        <f t="shared" si="139"/>
        <v>2023</v>
      </c>
      <c r="E1799" s="12">
        <f t="shared" si="140"/>
        <v>1</v>
      </c>
      <c r="F1799" s="15" t="str">
        <f t="shared" si="141"/>
        <v>2023-01</v>
      </c>
      <c r="G1799" s="15">
        <v>44939</v>
      </c>
      <c r="H1799" s="23">
        <f t="shared" si="143"/>
        <v>7</v>
      </c>
      <c r="I1799" s="14" t="s">
        <v>27</v>
      </c>
      <c r="J1799" s="14" t="s">
        <v>89</v>
      </c>
      <c r="K1799" s="14" t="s">
        <v>90</v>
      </c>
      <c r="L1799" s="14" t="s">
        <v>66</v>
      </c>
      <c r="M1799" s="14" t="s">
        <v>31</v>
      </c>
      <c r="N1799" s="14" t="s">
        <v>91</v>
      </c>
      <c r="O1799" s="14" t="s">
        <v>92</v>
      </c>
      <c r="P1799" s="14" t="s">
        <v>6572</v>
      </c>
      <c r="Q1799" s="14" t="s">
        <v>46</v>
      </c>
      <c r="R1799" s="14" t="s">
        <v>6573</v>
      </c>
      <c r="S1799" s="14" t="s">
        <v>37</v>
      </c>
      <c r="T1799" s="14" t="s">
        <v>208</v>
      </c>
      <c r="U1799" s="14" t="s">
        <v>408</v>
      </c>
      <c r="V1799" s="16">
        <v>4323.4399999999996</v>
      </c>
      <c r="W1799" s="13">
        <v>9</v>
      </c>
      <c r="X1799" s="17">
        <v>0.3</v>
      </c>
      <c r="Y1799" s="16">
        <v>548.36</v>
      </c>
      <c r="Z1799" s="31">
        <f t="shared" si="142"/>
        <v>0.12683418759136245</v>
      </c>
    </row>
    <row r="1800" spans="1:26">
      <c r="A1800" s="26">
        <v>1799</v>
      </c>
      <c r="B1800" s="7" t="s">
        <v>6574</v>
      </c>
      <c r="C1800" s="8">
        <v>45400</v>
      </c>
      <c r="D1800" s="12">
        <f t="shared" si="139"/>
        <v>2024</v>
      </c>
      <c r="E1800" s="12">
        <f t="shared" si="140"/>
        <v>4</v>
      </c>
      <c r="F1800" s="8" t="str">
        <f t="shared" si="141"/>
        <v>2024-04</v>
      </c>
      <c r="G1800" s="8">
        <v>45404</v>
      </c>
      <c r="H1800" s="23">
        <f t="shared" si="143"/>
        <v>4</v>
      </c>
      <c r="I1800" s="7" t="s">
        <v>52</v>
      </c>
      <c r="J1800" s="7" t="s">
        <v>410</v>
      </c>
      <c r="K1800" s="7" t="s">
        <v>411</v>
      </c>
      <c r="L1800" s="7" t="s">
        <v>66</v>
      </c>
      <c r="M1800" s="7" t="s">
        <v>31</v>
      </c>
      <c r="N1800" s="7" t="s">
        <v>125</v>
      </c>
      <c r="O1800" s="7" t="s">
        <v>126</v>
      </c>
      <c r="P1800" s="7" t="s">
        <v>6575</v>
      </c>
      <c r="Q1800" s="7" t="s">
        <v>58</v>
      </c>
      <c r="R1800" s="7" t="s">
        <v>6576</v>
      </c>
      <c r="S1800" s="7" t="s">
        <v>37</v>
      </c>
      <c r="T1800" s="7" t="s">
        <v>38</v>
      </c>
      <c r="U1800" s="7" t="s">
        <v>333</v>
      </c>
      <c r="V1800" s="10">
        <v>4475.1499999999996</v>
      </c>
      <c r="W1800" s="6">
        <v>13</v>
      </c>
      <c r="X1800" s="11">
        <v>0.2</v>
      </c>
      <c r="Y1800" s="10">
        <v>1758.47</v>
      </c>
      <c r="Z1800" s="30">
        <f t="shared" si="142"/>
        <v>0.39294101873680215</v>
      </c>
    </row>
    <row r="1801" spans="1:26">
      <c r="A1801" s="27">
        <v>1800</v>
      </c>
      <c r="B1801" s="14" t="s">
        <v>6577</v>
      </c>
      <c r="C1801" s="15">
        <v>45021</v>
      </c>
      <c r="D1801" s="12">
        <f t="shared" si="139"/>
        <v>2023</v>
      </c>
      <c r="E1801" s="12">
        <f t="shared" si="140"/>
        <v>4</v>
      </c>
      <c r="F1801" s="15" t="str">
        <f t="shared" si="141"/>
        <v>2023-04</v>
      </c>
      <c r="G1801" s="15">
        <v>45021</v>
      </c>
      <c r="H1801" s="23">
        <f t="shared" si="143"/>
        <v>0</v>
      </c>
      <c r="I1801" s="14" t="s">
        <v>63</v>
      </c>
      <c r="J1801" s="14" t="s">
        <v>1704</v>
      </c>
      <c r="K1801" s="14" t="s">
        <v>385</v>
      </c>
      <c r="L1801" s="14" t="s">
        <v>83</v>
      </c>
      <c r="M1801" s="14" t="s">
        <v>31</v>
      </c>
      <c r="N1801" s="14" t="s">
        <v>125</v>
      </c>
      <c r="O1801" s="14" t="s">
        <v>126</v>
      </c>
      <c r="P1801" s="14" t="s">
        <v>6578</v>
      </c>
      <c r="Q1801" s="14" t="s">
        <v>58</v>
      </c>
      <c r="R1801" s="14" t="s">
        <v>6579</v>
      </c>
      <c r="S1801" s="14" t="s">
        <v>37</v>
      </c>
      <c r="T1801" s="14" t="s">
        <v>38</v>
      </c>
      <c r="U1801" s="14" t="s">
        <v>333</v>
      </c>
      <c r="V1801" s="16">
        <v>2618.0100000000002</v>
      </c>
      <c r="W1801" s="13">
        <v>5</v>
      </c>
      <c r="X1801" s="17">
        <v>0.5</v>
      </c>
      <c r="Y1801" s="16">
        <v>358.67</v>
      </c>
      <c r="Z1801" s="31">
        <f t="shared" si="142"/>
        <v>0.13700100457981443</v>
      </c>
    </row>
    <row r="1802" spans="1:26">
      <c r="A1802" s="26">
        <v>1801</v>
      </c>
      <c r="B1802" s="7" t="s">
        <v>6580</v>
      </c>
      <c r="C1802" s="8">
        <v>44502</v>
      </c>
      <c r="D1802" s="12">
        <f t="shared" si="139"/>
        <v>2021</v>
      </c>
      <c r="E1802" s="12">
        <f t="shared" si="140"/>
        <v>11</v>
      </c>
      <c r="F1802" s="8" t="str">
        <f t="shared" si="141"/>
        <v>2021-11</v>
      </c>
      <c r="G1802" s="8">
        <v>44504</v>
      </c>
      <c r="H1802" s="23">
        <f t="shared" si="143"/>
        <v>2</v>
      </c>
      <c r="I1802" s="7" t="s">
        <v>122</v>
      </c>
      <c r="J1802" s="7" t="s">
        <v>2851</v>
      </c>
      <c r="K1802" s="7" t="s">
        <v>1200</v>
      </c>
      <c r="L1802" s="7" t="s">
        <v>83</v>
      </c>
      <c r="M1802" s="7" t="s">
        <v>31</v>
      </c>
      <c r="N1802" s="7" t="s">
        <v>143</v>
      </c>
      <c r="O1802" s="7" t="s">
        <v>144</v>
      </c>
      <c r="P1802" s="7" t="s">
        <v>6581</v>
      </c>
      <c r="Q1802" s="7" t="s">
        <v>146</v>
      </c>
      <c r="R1802" s="7" t="s">
        <v>6582</v>
      </c>
      <c r="S1802" s="7" t="s">
        <v>48</v>
      </c>
      <c r="T1802" s="7" t="s">
        <v>95</v>
      </c>
      <c r="U1802" s="7" t="s">
        <v>195</v>
      </c>
      <c r="V1802" s="10">
        <v>1654.33</v>
      </c>
      <c r="W1802" s="6">
        <v>13</v>
      </c>
      <c r="X1802" s="11">
        <v>0</v>
      </c>
      <c r="Y1802" s="10">
        <v>291.39999999999998</v>
      </c>
      <c r="Z1802" s="30">
        <f t="shared" si="142"/>
        <v>0.17614381652995473</v>
      </c>
    </row>
    <row r="1803" spans="1:26">
      <c r="A1803" s="27">
        <v>1802</v>
      </c>
      <c r="B1803" s="14" t="s">
        <v>6583</v>
      </c>
      <c r="C1803" s="15">
        <v>44693</v>
      </c>
      <c r="D1803" s="12">
        <f t="shared" si="139"/>
        <v>2022</v>
      </c>
      <c r="E1803" s="12">
        <f t="shared" si="140"/>
        <v>5</v>
      </c>
      <c r="F1803" s="15" t="str">
        <f t="shared" si="141"/>
        <v>2022-05</v>
      </c>
      <c r="G1803" s="15">
        <v>44698</v>
      </c>
      <c r="H1803" s="23">
        <f t="shared" si="143"/>
        <v>5</v>
      </c>
      <c r="I1803" s="14" t="s">
        <v>52</v>
      </c>
      <c r="J1803" s="14" t="s">
        <v>1083</v>
      </c>
      <c r="K1803" s="14" t="s">
        <v>1084</v>
      </c>
      <c r="L1803" s="14" t="s">
        <v>83</v>
      </c>
      <c r="M1803" s="14" t="s">
        <v>31</v>
      </c>
      <c r="N1803" s="14" t="s">
        <v>228</v>
      </c>
      <c r="O1803" s="14" t="s">
        <v>229</v>
      </c>
      <c r="P1803" s="14" t="s">
        <v>6584</v>
      </c>
      <c r="Q1803" s="14" t="s">
        <v>46</v>
      </c>
      <c r="R1803" s="14" t="s">
        <v>6585</v>
      </c>
      <c r="S1803" s="14" t="s">
        <v>37</v>
      </c>
      <c r="T1803" s="14" t="s">
        <v>208</v>
      </c>
      <c r="U1803" s="14" t="s">
        <v>209</v>
      </c>
      <c r="V1803" s="16">
        <v>1694.64</v>
      </c>
      <c r="W1803" s="13">
        <v>3</v>
      </c>
      <c r="X1803" s="17">
        <v>0.2</v>
      </c>
      <c r="Y1803" s="16">
        <v>465.98</v>
      </c>
      <c r="Z1803" s="31">
        <f t="shared" si="142"/>
        <v>0.27497285559174811</v>
      </c>
    </row>
    <row r="1804" spans="1:26">
      <c r="A1804" s="26">
        <v>1803</v>
      </c>
      <c r="B1804" s="7" t="s">
        <v>6586</v>
      </c>
      <c r="C1804" s="8">
        <v>45185</v>
      </c>
      <c r="D1804" s="12">
        <f t="shared" si="139"/>
        <v>2023</v>
      </c>
      <c r="E1804" s="12">
        <f t="shared" si="140"/>
        <v>9</v>
      </c>
      <c r="F1804" s="8" t="str">
        <f t="shared" si="141"/>
        <v>2023-09</v>
      </c>
      <c r="G1804" s="8">
        <v>45190</v>
      </c>
      <c r="H1804" s="23">
        <f t="shared" si="143"/>
        <v>5</v>
      </c>
      <c r="I1804" s="7" t="s">
        <v>27</v>
      </c>
      <c r="J1804" s="7" t="s">
        <v>1464</v>
      </c>
      <c r="K1804" s="7" t="s">
        <v>1465</v>
      </c>
      <c r="L1804" s="7" t="s">
        <v>83</v>
      </c>
      <c r="M1804" s="7" t="s">
        <v>31</v>
      </c>
      <c r="N1804" s="7" t="s">
        <v>166</v>
      </c>
      <c r="O1804" s="7" t="s">
        <v>167</v>
      </c>
      <c r="P1804" s="7" t="s">
        <v>6587</v>
      </c>
      <c r="Q1804" s="7" t="s">
        <v>35</v>
      </c>
      <c r="R1804" s="7" t="s">
        <v>6588</v>
      </c>
      <c r="S1804" s="7" t="s">
        <v>37</v>
      </c>
      <c r="T1804" s="7" t="s">
        <v>38</v>
      </c>
      <c r="U1804" s="7" t="s">
        <v>333</v>
      </c>
      <c r="V1804" s="10">
        <v>3533.88</v>
      </c>
      <c r="W1804" s="6">
        <v>10</v>
      </c>
      <c r="X1804" s="11">
        <v>0.5</v>
      </c>
      <c r="Y1804" s="10">
        <v>-22.56</v>
      </c>
      <c r="Z1804" s="30">
        <f t="shared" si="142"/>
        <v>-6.3839179598628127E-3</v>
      </c>
    </row>
    <row r="1805" spans="1:26">
      <c r="A1805" s="27">
        <v>1804</v>
      </c>
      <c r="B1805" s="14" t="s">
        <v>6589</v>
      </c>
      <c r="C1805" s="15">
        <v>44777</v>
      </c>
      <c r="D1805" s="12">
        <f t="shared" si="139"/>
        <v>2022</v>
      </c>
      <c r="E1805" s="12">
        <f t="shared" si="140"/>
        <v>8</v>
      </c>
      <c r="F1805" s="15" t="str">
        <f t="shared" si="141"/>
        <v>2022-08</v>
      </c>
      <c r="G1805" s="15">
        <v>44780</v>
      </c>
      <c r="H1805" s="23">
        <f t="shared" si="143"/>
        <v>3</v>
      </c>
      <c r="I1805" s="14" t="s">
        <v>52</v>
      </c>
      <c r="J1805" s="14" t="s">
        <v>6590</v>
      </c>
      <c r="K1805" s="14" t="s">
        <v>227</v>
      </c>
      <c r="L1805" s="14" t="s">
        <v>83</v>
      </c>
      <c r="M1805" s="14" t="s">
        <v>31</v>
      </c>
      <c r="N1805" s="14" t="s">
        <v>283</v>
      </c>
      <c r="O1805" s="14" t="s">
        <v>284</v>
      </c>
      <c r="P1805" s="14" t="s">
        <v>6591</v>
      </c>
      <c r="Q1805" s="14" t="s">
        <v>146</v>
      </c>
      <c r="R1805" s="14" t="s">
        <v>6592</v>
      </c>
      <c r="S1805" s="14" t="s">
        <v>110</v>
      </c>
      <c r="T1805" s="14" t="s">
        <v>223</v>
      </c>
      <c r="U1805" s="14" t="s">
        <v>495</v>
      </c>
      <c r="V1805" s="16">
        <v>2828.88</v>
      </c>
      <c r="W1805" s="13">
        <v>3</v>
      </c>
      <c r="X1805" s="17">
        <v>0.1</v>
      </c>
      <c r="Y1805" s="16">
        <v>-435.49</v>
      </c>
      <c r="Z1805" s="31">
        <f t="shared" si="142"/>
        <v>-0.15394431718559995</v>
      </c>
    </row>
    <row r="1806" spans="1:26">
      <c r="A1806" s="26">
        <v>1805</v>
      </c>
      <c r="B1806" s="7" t="s">
        <v>6593</v>
      </c>
      <c r="C1806" s="8">
        <v>44395</v>
      </c>
      <c r="D1806" s="12">
        <f t="shared" si="139"/>
        <v>2021</v>
      </c>
      <c r="E1806" s="12">
        <f t="shared" si="140"/>
        <v>7</v>
      </c>
      <c r="F1806" s="8" t="str">
        <f t="shared" si="141"/>
        <v>2021-07</v>
      </c>
      <c r="G1806" s="8">
        <v>44395</v>
      </c>
      <c r="H1806" s="23">
        <f t="shared" si="143"/>
        <v>0</v>
      </c>
      <c r="I1806" s="7" t="s">
        <v>63</v>
      </c>
      <c r="J1806" s="7" t="s">
        <v>2568</v>
      </c>
      <c r="K1806" s="7" t="s">
        <v>2513</v>
      </c>
      <c r="L1806" s="7" t="s">
        <v>83</v>
      </c>
      <c r="M1806" s="7" t="s">
        <v>31</v>
      </c>
      <c r="N1806" s="7" t="s">
        <v>74</v>
      </c>
      <c r="O1806" s="7" t="s">
        <v>75</v>
      </c>
      <c r="P1806" s="7" t="s">
        <v>6594</v>
      </c>
      <c r="Q1806" s="7" t="s">
        <v>46</v>
      </c>
      <c r="R1806" s="7" t="s">
        <v>6595</v>
      </c>
      <c r="S1806" s="7" t="s">
        <v>48</v>
      </c>
      <c r="T1806" s="7" t="s">
        <v>434</v>
      </c>
      <c r="U1806" s="7" t="s">
        <v>435</v>
      </c>
      <c r="V1806" s="10">
        <v>544.08000000000004</v>
      </c>
      <c r="W1806" s="6">
        <v>8</v>
      </c>
      <c r="X1806" s="11">
        <v>0.2</v>
      </c>
      <c r="Y1806" s="10">
        <v>197.82</v>
      </c>
      <c r="Z1806" s="30">
        <f t="shared" si="142"/>
        <v>0.36358623731804141</v>
      </c>
    </row>
    <row r="1807" spans="1:26">
      <c r="A1807" s="27">
        <v>1806</v>
      </c>
      <c r="B1807" s="14" t="s">
        <v>6596</v>
      </c>
      <c r="C1807" s="15">
        <v>45157</v>
      </c>
      <c r="D1807" s="12">
        <f t="shared" si="139"/>
        <v>2023</v>
      </c>
      <c r="E1807" s="12">
        <f t="shared" si="140"/>
        <v>8</v>
      </c>
      <c r="F1807" s="15" t="str">
        <f t="shared" si="141"/>
        <v>2023-08</v>
      </c>
      <c r="G1807" s="15">
        <v>45164</v>
      </c>
      <c r="H1807" s="23">
        <f t="shared" si="143"/>
        <v>7</v>
      </c>
      <c r="I1807" s="14" t="s">
        <v>27</v>
      </c>
      <c r="J1807" s="14" t="s">
        <v>2802</v>
      </c>
      <c r="K1807" s="14" t="s">
        <v>847</v>
      </c>
      <c r="L1807" s="14" t="s">
        <v>30</v>
      </c>
      <c r="M1807" s="14" t="s">
        <v>31</v>
      </c>
      <c r="N1807" s="14" t="s">
        <v>711</v>
      </c>
      <c r="O1807" s="14" t="s">
        <v>712</v>
      </c>
      <c r="P1807" s="14" t="s">
        <v>6597</v>
      </c>
      <c r="Q1807" s="14" t="s">
        <v>35</v>
      </c>
      <c r="R1807" s="14" t="s">
        <v>6598</v>
      </c>
      <c r="S1807" s="14" t="s">
        <v>48</v>
      </c>
      <c r="T1807" s="14" t="s">
        <v>69</v>
      </c>
      <c r="U1807" s="14" t="s">
        <v>70</v>
      </c>
      <c r="V1807" s="16">
        <v>325.07</v>
      </c>
      <c r="W1807" s="13">
        <v>2</v>
      </c>
      <c r="X1807" s="17">
        <v>0.2</v>
      </c>
      <c r="Y1807" s="16">
        <v>81.38</v>
      </c>
      <c r="Z1807" s="31">
        <f t="shared" si="142"/>
        <v>0.25034607930599562</v>
      </c>
    </row>
    <row r="1808" spans="1:26">
      <c r="A1808" s="26">
        <v>1807</v>
      </c>
      <c r="B1808" s="7" t="s">
        <v>6599</v>
      </c>
      <c r="C1808" s="8">
        <v>44478</v>
      </c>
      <c r="D1808" s="12">
        <f t="shared" si="139"/>
        <v>2021</v>
      </c>
      <c r="E1808" s="12">
        <f t="shared" si="140"/>
        <v>10</v>
      </c>
      <c r="F1808" s="8" t="str">
        <f t="shared" si="141"/>
        <v>2021-10</v>
      </c>
      <c r="G1808" s="8">
        <v>44478</v>
      </c>
      <c r="H1808" s="23">
        <f t="shared" si="143"/>
        <v>0</v>
      </c>
      <c r="I1808" s="7" t="s">
        <v>63</v>
      </c>
      <c r="J1808" s="7" t="s">
        <v>3065</v>
      </c>
      <c r="K1808" s="7" t="s">
        <v>2780</v>
      </c>
      <c r="L1808" s="7" t="s">
        <v>30</v>
      </c>
      <c r="M1808" s="7" t="s">
        <v>31</v>
      </c>
      <c r="N1808" s="7" t="s">
        <v>711</v>
      </c>
      <c r="O1808" s="7" t="s">
        <v>712</v>
      </c>
      <c r="P1808" s="7" t="s">
        <v>6600</v>
      </c>
      <c r="Q1808" s="7" t="s">
        <v>35</v>
      </c>
      <c r="R1808" s="7" t="s">
        <v>6601</v>
      </c>
      <c r="S1808" s="7" t="s">
        <v>110</v>
      </c>
      <c r="T1808" s="7" t="s">
        <v>223</v>
      </c>
      <c r="U1808" s="7" t="s">
        <v>224</v>
      </c>
      <c r="V1808" s="10">
        <v>7900.5</v>
      </c>
      <c r="W1808" s="6">
        <v>6</v>
      </c>
      <c r="X1808" s="11">
        <v>0</v>
      </c>
      <c r="Y1808" s="10">
        <v>-813</v>
      </c>
      <c r="Z1808" s="30">
        <f t="shared" si="142"/>
        <v>-0.10290487943801026</v>
      </c>
    </row>
    <row r="1809" spans="1:26">
      <c r="A1809" s="27">
        <v>1808</v>
      </c>
      <c r="B1809" s="14" t="s">
        <v>6602</v>
      </c>
      <c r="C1809" s="15">
        <v>45065</v>
      </c>
      <c r="D1809" s="12">
        <f t="shared" si="139"/>
        <v>2023</v>
      </c>
      <c r="E1809" s="12">
        <f t="shared" si="140"/>
        <v>5</v>
      </c>
      <c r="F1809" s="15" t="str">
        <f t="shared" si="141"/>
        <v>2023-05</v>
      </c>
      <c r="G1809" s="15">
        <v>45072</v>
      </c>
      <c r="H1809" s="23">
        <f t="shared" si="143"/>
        <v>7</v>
      </c>
      <c r="I1809" s="14" t="s">
        <v>27</v>
      </c>
      <c r="J1809" s="14" t="s">
        <v>6603</v>
      </c>
      <c r="K1809" s="14" t="s">
        <v>4197</v>
      </c>
      <c r="L1809" s="14" t="s">
        <v>66</v>
      </c>
      <c r="M1809" s="14" t="s">
        <v>31</v>
      </c>
      <c r="N1809" s="14" t="s">
        <v>116</v>
      </c>
      <c r="O1809" s="14" t="s">
        <v>117</v>
      </c>
      <c r="P1809" s="14" t="s">
        <v>6604</v>
      </c>
      <c r="Q1809" s="14" t="s">
        <v>58</v>
      </c>
      <c r="R1809" s="14" t="s">
        <v>6605</v>
      </c>
      <c r="S1809" s="14" t="s">
        <v>37</v>
      </c>
      <c r="T1809" s="14" t="s">
        <v>208</v>
      </c>
      <c r="U1809" s="14" t="s">
        <v>209</v>
      </c>
      <c r="V1809" s="16">
        <v>1421.47</v>
      </c>
      <c r="W1809" s="13">
        <v>7</v>
      </c>
      <c r="X1809" s="17">
        <v>0</v>
      </c>
      <c r="Y1809" s="16">
        <v>384.43</v>
      </c>
      <c r="Z1809" s="31">
        <f t="shared" si="142"/>
        <v>0.27044538400388329</v>
      </c>
    </row>
    <row r="1810" spans="1:26">
      <c r="A1810" s="26">
        <v>1809</v>
      </c>
      <c r="B1810" s="7" t="s">
        <v>6606</v>
      </c>
      <c r="C1810" s="8">
        <v>44834</v>
      </c>
      <c r="D1810" s="12">
        <f t="shared" si="139"/>
        <v>2022</v>
      </c>
      <c r="E1810" s="12">
        <f t="shared" si="140"/>
        <v>9</v>
      </c>
      <c r="F1810" s="8" t="str">
        <f t="shared" si="141"/>
        <v>2022-09</v>
      </c>
      <c r="G1810" s="8">
        <v>44838</v>
      </c>
      <c r="H1810" s="23">
        <f t="shared" si="143"/>
        <v>4</v>
      </c>
      <c r="I1810" s="7" t="s">
        <v>52</v>
      </c>
      <c r="J1810" s="7" t="s">
        <v>1079</v>
      </c>
      <c r="K1810" s="7" t="s">
        <v>219</v>
      </c>
      <c r="L1810" s="7" t="s">
        <v>83</v>
      </c>
      <c r="M1810" s="7" t="s">
        <v>31</v>
      </c>
      <c r="N1810" s="7" t="s">
        <v>74</v>
      </c>
      <c r="O1810" s="7" t="s">
        <v>75</v>
      </c>
      <c r="P1810" s="7" t="s">
        <v>6607</v>
      </c>
      <c r="Q1810" s="7" t="s">
        <v>46</v>
      </c>
      <c r="R1810" s="7" t="s">
        <v>6608</v>
      </c>
      <c r="S1810" s="7" t="s">
        <v>37</v>
      </c>
      <c r="T1810" s="7" t="s">
        <v>208</v>
      </c>
      <c r="U1810" s="7" t="s">
        <v>408</v>
      </c>
      <c r="V1810" s="10">
        <v>4485.6099999999997</v>
      </c>
      <c r="W1810" s="6">
        <v>6</v>
      </c>
      <c r="X1810" s="11">
        <v>0.5</v>
      </c>
      <c r="Y1810" s="10">
        <v>-358.9</v>
      </c>
      <c r="Z1810" s="30">
        <f t="shared" si="142"/>
        <v>-8.0011414278102641E-2</v>
      </c>
    </row>
    <row r="1811" spans="1:26">
      <c r="A1811" s="27">
        <v>1810</v>
      </c>
      <c r="B1811" s="14" t="s">
        <v>6609</v>
      </c>
      <c r="C1811" s="15">
        <v>44952</v>
      </c>
      <c r="D1811" s="12">
        <f t="shared" si="139"/>
        <v>2023</v>
      </c>
      <c r="E1811" s="12">
        <f t="shared" si="140"/>
        <v>1</v>
      </c>
      <c r="F1811" s="15" t="str">
        <f t="shared" si="141"/>
        <v>2023-01</v>
      </c>
      <c r="G1811" s="15">
        <v>44953</v>
      </c>
      <c r="H1811" s="23">
        <f t="shared" si="143"/>
        <v>1</v>
      </c>
      <c r="I1811" s="14" t="s">
        <v>122</v>
      </c>
      <c r="J1811" s="14" t="s">
        <v>6610</v>
      </c>
      <c r="K1811" s="14" t="s">
        <v>6611</v>
      </c>
      <c r="L1811" s="14" t="s">
        <v>30</v>
      </c>
      <c r="M1811" s="14" t="s">
        <v>31</v>
      </c>
      <c r="N1811" s="14" t="s">
        <v>204</v>
      </c>
      <c r="O1811" s="14" t="s">
        <v>205</v>
      </c>
      <c r="P1811" s="14" t="s">
        <v>6612</v>
      </c>
      <c r="Q1811" s="14" t="s">
        <v>146</v>
      </c>
      <c r="R1811" s="14" t="s">
        <v>6613</v>
      </c>
      <c r="S1811" s="14" t="s">
        <v>110</v>
      </c>
      <c r="T1811" s="14" t="s">
        <v>223</v>
      </c>
      <c r="U1811" s="14" t="s">
        <v>495</v>
      </c>
      <c r="V1811" s="16">
        <v>4815.6000000000004</v>
      </c>
      <c r="W1811" s="13">
        <v>14</v>
      </c>
      <c r="X1811" s="17">
        <v>0.2</v>
      </c>
      <c r="Y1811" s="16">
        <v>390.77</v>
      </c>
      <c r="Z1811" s="31">
        <f t="shared" si="142"/>
        <v>8.1146689924412319E-2</v>
      </c>
    </row>
    <row r="1812" spans="1:26">
      <c r="A1812" s="26">
        <v>1811</v>
      </c>
      <c r="B1812" s="7" t="s">
        <v>6614</v>
      </c>
      <c r="C1812" s="8">
        <v>44879</v>
      </c>
      <c r="D1812" s="12">
        <f t="shared" si="139"/>
        <v>2022</v>
      </c>
      <c r="E1812" s="12">
        <f t="shared" si="140"/>
        <v>11</v>
      </c>
      <c r="F1812" s="8" t="str">
        <f t="shared" si="141"/>
        <v>2022-11</v>
      </c>
      <c r="G1812" s="8">
        <v>44882</v>
      </c>
      <c r="H1812" s="23">
        <f t="shared" si="143"/>
        <v>3</v>
      </c>
      <c r="I1812" s="7" t="s">
        <v>122</v>
      </c>
      <c r="J1812" s="7" t="s">
        <v>4747</v>
      </c>
      <c r="K1812" s="7" t="s">
        <v>2880</v>
      </c>
      <c r="L1812" s="7" t="s">
        <v>30</v>
      </c>
      <c r="M1812" s="7" t="s">
        <v>31</v>
      </c>
      <c r="N1812" s="7" t="s">
        <v>116</v>
      </c>
      <c r="O1812" s="7" t="s">
        <v>117</v>
      </c>
      <c r="P1812" s="7" t="s">
        <v>6615</v>
      </c>
      <c r="Q1812" s="7" t="s">
        <v>58</v>
      </c>
      <c r="R1812" s="7" t="s">
        <v>6616</v>
      </c>
      <c r="S1812" s="7" t="s">
        <v>110</v>
      </c>
      <c r="T1812" s="7" t="s">
        <v>148</v>
      </c>
      <c r="U1812" s="7" t="s">
        <v>237</v>
      </c>
      <c r="V1812" s="10">
        <v>10512.44</v>
      </c>
      <c r="W1812" s="6">
        <v>10</v>
      </c>
      <c r="X1812" s="11">
        <v>0.4</v>
      </c>
      <c r="Y1812" s="10">
        <v>2570.9499999999998</v>
      </c>
      <c r="Z1812" s="30">
        <f t="shared" si="142"/>
        <v>0.24456263246211152</v>
      </c>
    </row>
    <row r="1813" spans="1:26">
      <c r="A1813" s="27">
        <v>1812</v>
      </c>
      <c r="B1813" s="14" t="s">
        <v>6617</v>
      </c>
      <c r="C1813" s="15">
        <v>44930</v>
      </c>
      <c r="D1813" s="12">
        <f t="shared" si="139"/>
        <v>2023</v>
      </c>
      <c r="E1813" s="12">
        <f t="shared" si="140"/>
        <v>1</v>
      </c>
      <c r="F1813" s="15" t="str">
        <f t="shared" si="141"/>
        <v>2023-01</v>
      </c>
      <c r="G1813" s="15">
        <v>44930</v>
      </c>
      <c r="H1813" s="23">
        <f t="shared" si="143"/>
        <v>0</v>
      </c>
      <c r="I1813" s="14" t="s">
        <v>63</v>
      </c>
      <c r="J1813" s="14" t="s">
        <v>1805</v>
      </c>
      <c r="K1813" s="14" t="s">
        <v>1806</v>
      </c>
      <c r="L1813" s="14" t="s">
        <v>66</v>
      </c>
      <c r="M1813" s="14" t="s">
        <v>31</v>
      </c>
      <c r="N1813" s="14" t="s">
        <v>143</v>
      </c>
      <c r="O1813" s="14" t="s">
        <v>144</v>
      </c>
      <c r="P1813" s="14" t="s">
        <v>6618</v>
      </c>
      <c r="Q1813" s="14" t="s">
        <v>146</v>
      </c>
      <c r="R1813" s="14" t="s">
        <v>6619</v>
      </c>
      <c r="S1813" s="14" t="s">
        <v>48</v>
      </c>
      <c r="T1813" s="14" t="s">
        <v>129</v>
      </c>
      <c r="U1813" s="14" t="s">
        <v>1450</v>
      </c>
      <c r="V1813" s="16">
        <v>1002.39</v>
      </c>
      <c r="W1813" s="13">
        <v>13</v>
      </c>
      <c r="X1813" s="17">
        <v>0.1</v>
      </c>
      <c r="Y1813" s="16">
        <v>135.25</v>
      </c>
      <c r="Z1813" s="31">
        <f t="shared" si="142"/>
        <v>0.13492752321950538</v>
      </c>
    </row>
    <row r="1814" spans="1:26">
      <c r="A1814" s="26">
        <v>1813</v>
      </c>
      <c r="B1814" s="7" t="s">
        <v>6620</v>
      </c>
      <c r="C1814" s="8">
        <v>44214</v>
      </c>
      <c r="D1814" s="12">
        <f t="shared" si="139"/>
        <v>2021</v>
      </c>
      <c r="E1814" s="12">
        <f t="shared" si="140"/>
        <v>1</v>
      </c>
      <c r="F1814" s="8" t="str">
        <f t="shared" si="141"/>
        <v>2021-01</v>
      </c>
      <c r="G1814" s="8">
        <v>44216</v>
      </c>
      <c r="H1814" s="23">
        <f t="shared" si="143"/>
        <v>2</v>
      </c>
      <c r="I1814" s="7" t="s">
        <v>122</v>
      </c>
      <c r="J1814" s="7" t="s">
        <v>4869</v>
      </c>
      <c r="K1814" s="7" t="s">
        <v>362</v>
      </c>
      <c r="L1814" s="7" t="s">
        <v>83</v>
      </c>
      <c r="M1814" s="7" t="s">
        <v>31</v>
      </c>
      <c r="N1814" s="7" t="s">
        <v>220</v>
      </c>
      <c r="O1814" s="7" t="s">
        <v>220</v>
      </c>
      <c r="P1814" s="7" t="s">
        <v>6621</v>
      </c>
      <c r="Q1814" s="7" t="s">
        <v>58</v>
      </c>
      <c r="R1814" s="7" t="s">
        <v>6622</v>
      </c>
      <c r="S1814" s="7" t="s">
        <v>37</v>
      </c>
      <c r="T1814" s="7" t="s">
        <v>60</v>
      </c>
      <c r="U1814" s="7" t="s">
        <v>162</v>
      </c>
      <c r="V1814" s="10">
        <v>5795.73</v>
      </c>
      <c r="W1814" s="6">
        <v>8</v>
      </c>
      <c r="X1814" s="11">
        <v>0.4</v>
      </c>
      <c r="Y1814" s="10">
        <v>1730.41</v>
      </c>
      <c r="Z1814" s="30">
        <f t="shared" si="142"/>
        <v>0.29856635833622341</v>
      </c>
    </row>
    <row r="1815" spans="1:26">
      <c r="A1815" s="27">
        <v>1814</v>
      </c>
      <c r="B1815" s="14" t="s">
        <v>6623</v>
      </c>
      <c r="C1815" s="15">
        <v>45531</v>
      </c>
      <c r="D1815" s="12">
        <f t="shared" si="139"/>
        <v>2024</v>
      </c>
      <c r="E1815" s="12">
        <f t="shared" si="140"/>
        <v>8</v>
      </c>
      <c r="F1815" s="15" t="str">
        <f t="shared" si="141"/>
        <v>2024-08</v>
      </c>
      <c r="G1815" s="15">
        <v>45537</v>
      </c>
      <c r="H1815" s="23">
        <f t="shared" si="143"/>
        <v>6</v>
      </c>
      <c r="I1815" s="14" t="s">
        <v>52</v>
      </c>
      <c r="J1815" s="14" t="s">
        <v>1177</v>
      </c>
      <c r="K1815" s="14" t="s">
        <v>568</v>
      </c>
      <c r="L1815" s="14" t="s">
        <v>66</v>
      </c>
      <c r="M1815" s="14" t="s">
        <v>31</v>
      </c>
      <c r="N1815" s="14" t="s">
        <v>711</v>
      </c>
      <c r="O1815" s="14" t="s">
        <v>712</v>
      </c>
      <c r="P1815" s="14" t="s">
        <v>6624</v>
      </c>
      <c r="Q1815" s="14" t="s">
        <v>35</v>
      </c>
      <c r="R1815" s="14" t="s">
        <v>6625</v>
      </c>
      <c r="S1815" s="14" t="s">
        <v>110</v>
      </c>
      <c r="T1815" s="14" t="s">
        <v>111</v>
      </c>
      <c r="U1815" s="14" t="s">
        <v>216</v>
      </c>
      <c r="V1815" s="16">
        <v>1013.97</v>
      </c>
      <c r="W1815" s="13">
        <v>13</v>
      </c>
      <c r="X1815" s="17">
        <v>0.2</v>
      </c>
      <c r="Y1815" s="16">
        <v>204.95</v>
      </c>
      <c r="Z1815" s="31">
        <f t="shared" si="142"/>
        <v>0.20212629564977266</v>
      </c>
    </row>
    <row r="1816" spans="1:26">
      <c r="A1816" s="26">
        <v>1815</v>
      </c>
      <c r="B1816" s="7" t="s">
        <v>6626</v>
      </c>
      <c r="C1816" s="8">
        <v>44320</v>
      </c>
      <c r="D1816" s="12">
        <f t="shared" si="139"/>
        <v>2021</v>
      </c>
      <c r="E1816" s="12">
        <f t="shared" si="140"/>
        <v>5</v>
      </c>
      <c r="F1816" s="8" t="str">
        <f t="shared" si="141"/>
        <v>2021-05</v>
      </c>
      <c r="G1816" s="8">
        <v>44323</v>
      </c>
      <c r="H1816" s="23">
        <f t="shared" si="143"/>
        <v>3</v>
      </c>
      <c r="I1816" s="7" t="s">
        <v>122</v>
      </c>
      <c r="J1816" s="7" t="s">
        <v>4658</v>
      </c>
      <c r="K1816" s="7" t="s">
        <v>4659</v>
      </c>
      <c r="L1816" s="7" t="s">
        <v>66</v>
      </c>
      <c r="M1816" s="7" t="s">
        <v>31</v>
      </c>
      <c r="N1816" s="7" t="s">
        <v>74</v>
      </c>
      <c r="O1816" s="7" t="s">
        <v>75</v>
      </c>
      <c r="P1816" s="7" t="s">
        <v>6627</v>
      </c>
      <c r="Q1816" s="7" t="s">
        <v>46</v>
      </c>
      <c r="R1816" s="7" t="s">
        <v>6628</v>
      </c>
      <c r="S1816" s="7" t="s">
        <v>48</v>
      </c>
      <c r="T1816" s="7" t="s">
        <v>95</v>
      </c>
      <c r="U1816" s="7" t="s">
        <v>571</v>
      </c>
      <c r="V1816" s="10">
        <v>3716.68</v>
      </c>
      <c r="W1816" s="6">
        <v>13</v>
      </c>
      <c r="X1816" s="11">
        <v>0</v>
      </c>
      <c r="Y1816" s="10">
        <v>234.73</v>
      </c>
      <c r="Z1816" s="30">
        <f t="shared" si="142"/>
        <v>6.3155827243669083E-2</v>
      </c>
    </row>
    <row r="1817" spans="1:26">
      <c r="A1817" s="27">
        <v>1816</v>
      </c>
      <c r="B1817" s="14" t="s">
        <v>6629</v>
      </c>
      <c r="C1817" s="15">
        <v>44642</v>
      </c>
      <c r="D1817" s="12">
        <f t="shared" si="139"/>
        <v>2022</v>
      </c>
      <c r="E1817" s="12">
        <f t="shared" si="140"/>
        <v>3</v>
      </c>
      <c r="F1817" s="15" t="str">
        <f t="shared" si="141"/>
        <v>2022-03</v>
      </c>
      <c r="G1817" s="15">
        <v>44647</v>
      </c>
      <c r="H1817" s="23">
        <f t="shared" si="143"/>
        <v>5</v>
      </c>
      <c r="I1817" s="14" t="s">
        <v>27</v>
      </c>
      <c r="J1817" s="14" t="s">
        <v>736</v>
      </c>
      <c r="K1817" s="14" t="s">
        <v>737</v>
      </c>
      <c r="L1817" s="14" t="s">
        <v>66</v>
      </c>
      <c r="M1817" s="14" t="s">
        <v>31</v>
      </c>
      <c r="N1817" s="14" t="s">
        <v>143</v>
      </c>
      <c r="O1817" s="14" t="s">
        <v>144</v>
      </c>
      <c r="P1817" s="14" t="s">
        <v>6630</v>
      </c>
      <c r="Q1817" s="14" t="s">
        <v>146</v>
      </c>
      <c r="R1817" s="14" t="s">
        <v>6631</v>
      </c>
      <c r="S1817" s="14" t="s">
        <v>37</v>
      </c>
      <c r="T1817" s="14" t="s">
        <v>38</v>
      </c>
      <c r="U1817" s="14" t="s">
        <v>39</v>
      </c>
      <c r="V1817" s="16">
        <v>5611.78</v>
      </c>
      <c r="W1817" s="13">
        <v>5</v>
      </c>
      <c r="X1817" s="17">
        <v>0.2</v>
      </c>
      <c r="Y1817" s="16">
        <v>927.43</v>
      </c>
      <c r="Z1817" s="31">
        <f t="shared" si="142"/>
        <v>0.16526485357587076</v>
      </c>
    </row>
    <row r="1818" spans="1:26">
      <c r="A1818" s="26">
        <v>1817</v>
      </c>
      <c r="B1818" s="7" t="s">
        <v>6632</v>
      </c>
      <c r="C1818" s="8">
        <v>44694</v>
      </c>
      <c r="D1818" s="12">
        <f t="shared" si="139"/>
        <v>2022</v>
      </c>
      <c r="E1818" s="12">
        <f t="shared" si="140"/>
        <v>5</v>
      </c>
      <c r="F1818" s="8" t="str">
        <f t="shared" si="141"/>
        <v>2022-05</v>
      </c>
      <c r="G1818" s="8">
        <v>44696</v>
      </c>
      <c r="H1818" s="23">
        <f t="shared" si="143"/>
        <v>2</v>
      </c>
      <c r="I1818" s="7" t="s">
        <v>122</v>
      </c>
      <c r="J1818" s="7" t="s">
        <v>5000</v>
      </c>
      <c r="K1818" s="7" t="s">
        <v>926</v>
      </c>
      <c r="L1818" s="7" t="s">
        <v>83</v>
      </c>
      <c r="M1818" s="7" t="s">
        <v>31</v>
      </c>
      <c r="N1818" s="7" t="s">
        <v>55</v>
      </c>
      <c r="O1818" s="7" t="s">
        <v>56</v>
      </c>
      <c r="P1818" s="7" t="s">
        <v>6633</v>
      </c>
      <c r="Q1818" s="7" t="s">
        <v>58</v>
      </c>
      <c r="R1818" s="7" t="s">
        <v>6634</v>
      </c>
      <c r="S1818" s="7" t="s">
        <v>37</v>
      </c>
      <c r="T1818" s="7" t="s">
        <v>60</v>
      </c>
      <c r="U1818" s="7" t="s">
        <v>61</v>
      </c>
      <c r="V1818" s="10">
        <v>8780.69</v>
      </c>
      <c r="W1818" s="6">
        <v>12</v>
      </c>
      <c r="X1818" s="11">
        <v>0.2</v>
      </c>
      <c r="Y1818" s="10">
        <v>887.12</v>
      </c>
      <c r="Z1818" s="30">
        <f t="shared" si="142"/>
        <v>0.1010307845966547</v>
      </c>
    </row>
    <row r="1819" spans="1:26">
      <c r="A1819" s="27">
        <v>1818</v>
      </c>
      <c r="B1819" s="14" t="s">
        <v>6635</v>
      </c>
      <c r="C1819" s="15">
        <v>44551</v>
      </c>
      <c r="D1819" s="12">
        <f t="shared" si="139"/>
        <v>2021</v>
      </c>
      <c r="E1819" s="12">
        <f t="shared" si="140"/>
        <v>12</v>
      </c>
      <c r="F1819" s="15" t="str">
        <f t="shared" si="141"/>
        <v>2021-12</v>
      </c>
      <c r="G1819" s="15">
        <v>44551</v>
      </c>
      <c r="H1819" s="23">
        <f t="shared" si="143"/>
        <v>0</v>
      </c>
      <c r="I1819" s="14" t="s">
        <v>63</v>
      </c>
      <c r="J1819" s="14" t="s">
        <v>1966</v>
      </c>
      <c r="K1819" s="14" t="s">
        <v>42</v>
      </c>
      <c r="L1819" s="14" t="s">
        <v>30</v>
      </c>
      <c r="M1819" s="14" t="s">
        <v>31</v>
      </c>
      <c r="N1819" s="14" t="s">
        <v>32</v>
      </c>
      <c r="O1819" s="14" t="s">
        <v>33</v>
      </c>
      <c r="P1819" s="14" t="s">
        <v>6636</v>
      </c>
      <c r="Q1819" s="14" t="s">
        <v>35</v>
      </c>
      <c r="R1819" s="14" t="s">
        <v>6637</v>
      </c>
      <c r="S1819" s="14" t="s">
        <v>37</v>
      </c>
      <c r="T1819" s="14" t="s">
        <v>208</v>
      </c>
      <c r="U1819" s="14" t="s">
        <v>209</v>
      </c>
      <c r="V1819" s="16">
        <v>710.3</v>
      </c>
      <c r="W1819" s="13">
        <v>4</v>
      </c>
      <c r="X1819" s="17">
        <v>0</v>
      </c>
      <c r="Y1819" s="16">
        <v>2.79</v>
      </c>
      <c r="Z1819" s="31">
        <f t="shared" si="142"/>
        <v>3.9279177812192034E-3</v>
      </c>
    </row>
    <row r="1820" spans="1:26">
      <c r="A1820" s="26">
        <v>1819</v>
      </c>
      <c r="B1820" s="7" t="s">
        <v>6638</v>
      </c>
      <c r="C1820" s="8">
        <v>44633</v>
      </c>
      <c r="D1820" s="12">
        <f t="shared" si="139"/>
        <v>2022</v>
      </c>
      <c r="E1820" s="12">
        <f t="shared" si="140"/>
        <v>3</v>
      </c>
      <c r="F1820" s="8" t="str">
        <f t="shared" si="141"/>
        <v>2022-03</v>
      </c>
      <c r="G1820" s="8">
        <v>44641</v>
      </c>
      <c r="H1820" s="23">
        <f t="shared" si="143"/>
        <v>8</v>
      </c>
      <c r="I1820" s="7" t="s">
        <v>27</v>
      </c>
      <c r="J1820" s="7" t="s">
        <v>2094</v>
      </c>
      <c r="K1820" s="7" t="s">
        <v>2095</v>
      </c>
      <c r="L1820" s="7" t="s">
        <v>66</v>
      </c>
      <c r="M1820" s="7" t="s">
        <v>31</v>
      </c>
      <c r="N1820" s="7" t="s">
        <v>204</v>
      </c>
      <c r="O1820" s="7" t="s">
        <v>205</v>
      </c>
      <c r="P1820" s="7" t="s">
        <v>6639</v>
      </c>
      <c r="Q1820" s="7" t="s">
        <v>146</v>
      </c>
      <c r="R1820" s="7" t="s">
        <v>6640</v>
      </c>
      <c r="S1820" s="7" t="s">
        <v>48</v>
      </c>
      <c r="T1820" s="7" t="s">
        <v>78</v>
      </c>
      <c r="U1820" s="7" t="s">
        <v>79</v>
      </c>
      <c r="V1820" s="10">
        <v>2554.5700000000002</v>
      </c>
      <c r="W1820" s="6">
        <v>13</v>
      </c>
      <c r="X1820" s="11">
        <v>0.2</v>
      </c>
      <c r="Y1820" s="10">
        <v>135.37</v>
      </c>
      <c r="Z1820" s="30">
        <f t="shared" si="142"/>
        <v>5.2991305777488971E-2</v>
      </c>
    </row>
    <row r="1821" spans="1:26">
      <c r="A1821" s="27">
        <v>1820</v>
      </c>
      <c r="B1821" s="14" t="s">
        <v>6641</v>
      </c>
      <c r="C1821" s="15">
        <v>44947</v>
      </c>
      <c r="D1821" s="12">
        <f t="shared" si="139"/>
        <v>2023</v>
      </c>
      <c r="E1821" s="12">
        <f t="shared" si="140"/>
        <v>1</v>
      </c>
      <c r="F1821" s="15" t="str">
        <f t="shared" si="141"/>
        <v>2023-01</v>
      </c>
      <c r="G1821" s="15">
        <v>44947</v>
      </c>
      <c r="H1821" s="23">
        <f t="shared" si="143"/>
        <v>0</v>
      </c>
      <c r="I1821" s="14" t="s">
        <v>63</v>
      </c>
      <c r="J1821" s="14" t="s">
        <v>5095</v>
      </c>
      <c r="K1821" s="14" t="s">
        <v>1307</v>
      </c>
      <c r="L1821" s="14" t="s">
        <v>66</v>
      </c>
      <c r="M1821" s="14" t="s">
        <v>31</v>
      </c>
      <c r="N1821" s="14" t="s">
        <v>228</v>
      </c>
      <c r="O1821" s="14" t="s">
        <v>229</v>
      </c>
      <c r="P1821" s="14" t="s">
        <v>6642</v>
      </c>
      <c r="Q1821" s="14" t="s">
        <v>46</v>
      </c>
      <c r="R1821" s="14" t="s">
        <v>6643</v>
      </c>
      <c r="S1821" s="14" t="s">
        <v>110</v>
      </c>
      <c r="T1821" s="14" t="s">
        <v>111</v>
      </c>
      <c r="U1821" s="14" t="s">
        <v>216</v>
      </c>
      <c r="V1821" s="16">
        <v>9527.9500000000007</v>
      </c>
      <c r="W1821" s="13">
        <v>13</v>
      </c>
      <c r="X1821" s="17">
        <v>0</v>
      </c>
      <c r="Y1821" s="16">
        <v>881.75</v>
      </c>
      <c r="Z1821" s="31">
        <f t="shared" si="142"/>
        <v>9.2543516706112008E-2</v>
      </c>
    </row>
    <row r="1822" spans="1:26">
      <c r="A1822" s="26">
        <v>1821</v>
      </c>
      <c r="B1822" s="7" t="s">
        <v>6644</v>
      </c>
      <c r="C1822" s="8">
        <v>45587</v>
      </c>
      <c r="D1822" s="12">
        <f t="shared" si="139"/>
        <v>2024</v>
      </c>
      <c r="E1822" s="12">
        <f t="shared" si="140"/>
        <v>10</v>
      </c>
      <c r="F1822" s="8" t="str">
        <f t="shared" si="141"/>
        <v>2024-10</v>
      </c>
      <c r="G1822" s="8">
        <v>45594</v>
      </c>
      <c r="H1822" s="23">
        <f t="shared" si="143"/>
        <v>7</v>
      </c>
      <c r="I1822" s="7" t="s">
        <v>27</v>
      </c>
      <c r="J1822" s="7" t="s">
        <v>1913</v>
      </c>
      <c r="K1822" s="7" t="s">
        <v>312</v>
      </c>
      <c r="L1822" s="7" t="s">
        <v>83</v>
      </c>
      <c r="M1822" s="7" t="s">
        <v>31</v>
      </c>
      <c r="N1822" s="7" t="s">
        <v>166</v>
      </c>
      <c r="O1822" s="7" t="s">
        <v>167</v>
      </c>
      <c r="P1822" s="7" t="s">
        <v>6645</v>
      </c>
      <c r="Q1822" s="7" t="s">
        <v>35</v>
      </c>
      <c r="R1822" s="7" t="s">
        <v>6646</v>
      </c>
      <c r="S1822" s="7" t="s">
        <v>37</v>
      </c>
      <c r="T1822" s="7" t="s">
        <v>170</v>
      </c>
      <c r="U1822" s="7" t="s">
        <v>171</v>
      </c>
      <c r="V1822" s="10">
        <v>2611.6999999999998</v>
      </c>
      <c r="W1822" s="6">
        <v>10</v>
      </c>
      <c r="X1822" s="11">
        <v>0.1</v>
      </c>
      <c r="Y1822" s="10">
        <v>916.34</v>
      </c>
      <c r="Z1822" s="30">
        <f t="shared" si="142"/>
        <v>0.35085959336830419</v>
      </c>
    </row>
    <row r="1823" spans="1:26">
      <c r="A1823" s="27">
        <v>1822</v>
      </c>
      <c r="B1823" s="14" t="s">
        <v>6647</v>
      </c>
      <c r="C1823" s="15">
        <v>45132</v>
      </c>
      <c r="D1823" s="12">
        <f t="shared" si="139"/>
        <v>2023</v>
      </c>
      <c r="E1823" s="12">
        <f t="shared" si="140"/>
        <v>7</v>
      </c>
      <c r="F1823" s="15" t="str">
        <f t="shared" si="141"/>
        <v>2023-07</v>
      </c>
      <c r="G1823" s="15">
        <v>45140</v>
      </c>
      <c r="H1823" s="23">
        <f t="shared" si="143"/>
        <v>8</v>
      </c>
      <c r="I1823" s="14" t="s">
        <v>27</v>
      </c>
      <c r="J1823" s="14" t="s">
        <v>2806</v>
      </c>
      <c r="K1823" s="14" t="s">
        <v>325</v>
      </c>
      <c r="L1823" s="14" t="s">
        <v>83</v>
      </c>
      <c r="M1823" s="14" t="s">
        <v>31</v>
      </c>
      <c r="N1823" s="14" t="s">
        <v>91</v>
      </c>
      <c r="O1823" s="14" t="s">
        <v>92</v>
      </c>
      <c r="P1823" s="14" t="s">
        <v>6648</v>
      </c>
      <c r="Q1823" s="14" t="s">
        <v>46</v>
      </c>
      <c r="R1823" s="14" t="s">
        <v>6649</v>
      </c>
      <c r="S1823" s="14" t="s">
        <v>37</v>
      </c>
      <c r="T1823" s="14" t="s">
        <v>60</v>
      </c>
      <c r="U1823" s="14" t="s">
        <v>61</v>
      </c>
      <c r="V1823" s="16">
        <v>530.16999999999996</v>
      </c>
      <c r="W1823" s="13">
        <v>1</v>
      </c>
      <c r="X1823" s="17">
        <v>0</v>
      </c>
      <c r="Y1823" s="16">
        <v>49.07</v>
      </c>
      <c r="Z1823" s="31">
        <f t="shared" si="142"/>
        <v>9.2555218137578527E-2</v>
      </c>
    </row>
    <row r="1824" spans="1:26">
      <c r="A1824" s="26">
        <v>1823</v>
      </c>
      <c r="B1824" s="7" t="s">
        <v>6650</v>
      </c>
      <c r="C1824" s="8">
        <v>44724</v>
      </c>
      <c r="D1824" s="12">
        <f t="shared" si="139"/>
        <v>2022</v>
      </c>
      <c r="E1824" s="12">
        <f t="shared" si="140"/>
        <v>6</v>
      </c>
      <c r="F1824" s="8" t="str">
        <f t="shared" si="141"/>
        <v>2022-06</v>
      </c>
      <c r="G1824" s="8">
        <v>44724</v>
      </c>
      <c r="H1824" s="23">
        <f t="shared" si="143"/>
        <v>0</v>
      </c>
      <c r="I1824" s="7" t="s">
        <v>63</v>
      </c>
      <c r="J1824" s="7" t="s">
        <v>311</v>
      </c>
      <c r="K1824" s="7" t="s">
        <v>312</v>
      </c>
      <c r="L1824" s="7" t="s">
        <v>83</v>
      </c>
      <c r="M1824" s="7" t="s">
        <v>31</v>
      </c>
      <c r="N1824" s="7" t="s">
        <v>313</v>
      </c>
      <c r="O1824" s="7" t="s">
        <v>314</v>
      </c>
      <c r="P1824" s="7" t="s">
        <v>6651</v>
      </c>
      <c r="Q1824" s="7" t="s">
        <v>146</v>
      </c>
      <c r="R1824" s="7" t="s">
        <v>6652</v>
      </c>
      <c r="S1824" s="7" t="s">
        <v>48</v>
      </c>
      <c r="T1824" s="7" t="s">
        <v>49</v>
      </c>
      <c r="U1824" s="7" t="s">
        <v>50</v>
      </c>
      <c r="V1824" s="10">
        <v>88.13</v>
      </c>
      <c r="W1824" s="6">
        <v>1</v>
      </c>
      <c r="X1824" s="11">
        <v>0.2</v>
      </c>
      <c r="Y1824" s="10">
        <v>18.350000000000001</v>
      </c>
      <c r="Z1824" s="30">
        <f t="shared" si="142"/>
        <v>0.20821513672983097</v>
      </c>
    </row>
    <row r="1825" spans="1:26">
      <c r="A1825" s="27">
        <v>1824</v>
      </c>
      <c r="B1825" s="14" t="s">
        <v>6653</v>
      </c>
      <c r="C1825" s="15">
        <v>45125</v>
      </c>
      <c r="D1825" s="12">
        <f t="shared" si="139"/>
        <v>2023</v>
      </c>
      <c r="E1825" s="12">
        <f t="shared" si="140"/>
        <v>7</v>
      </c>
      <c r="F1825" s="15" t="str">
        <f t="shared" si="141"/>
        <v>2023-07</v>
      </c>
      <c r="G1825" s="15">
        <v>45128</v>
      </c>
      <c r="H1825" s="23">
        <f t="shared" si="143"/>
        <v>3</v>
      </c>
      <c r="I1825" s="14" t="s">
        <v>52</v>
      </c>
      <c r="J1825" s="14" t="s">
        <v>4204</v>
      </c>
      <c r="K1825" s="14" t="s">
        <v>589</v>
      </c>
      <c r="L1825" s="14" t="s">
        <v>30</v>
      </c>
      <c r="M1825" s="14" t="s">
        <v>31</v>
      </c>
      <c r="N1825" s="14" t="s">
        <v>166</v>
      </c>
      <c r="O1825" s="14" t="s">
        <v>167</v>
      </c>
      <c r="P1825" s="14" t="s">
        <v>6654</v>
      </c>
      <c r="Q1825" s="14" t="s">
        <v>35</v>
      </c>
      <c r="R1825" s="14" t="s">
        <v>6655</v>
      </c>
      <c r="S1825" s="14" t="s">
        <v>48</v>
      </c>
      <c r="T1825" s="14" t="s">
        <v>49</v>
      </c>
      <c r="U1825" s="14" t="s">
        <v>120</v>
      </c>
      <c r="V1825" s="16">
        <v>449.52</v>
      </c>
      <c r="W1825" s="13">
        <v>3</v>
      </c>
      <c r="X1825" s="17">
        <v>0.4</v>
      </c>
      <c r="Y1825" s="16">
        <v>174.86</v>
      </c>
      <c r="Z1825" s="31">
        <f t="shared" si="142"/>
        <v>0.38899270332799435</v>
      </c>
    </row>
    <row r="1826" spans="1:26">
      <c r="A1826" s="26">
        <v>1825</v>
      </c>
      <c r="B1826" s="7" t="s">
        <v>6656</v>
      </c>
      <c r="C1826" s="8">
        <v>45256</v>
      </c>
      <c r="D1826" s="12">
        <f t="shared" si="139"/>
        <v>2023</v>
      </c>
      <c r="E1826" s="12">
        <f t="shared" si="140"/>
        <v>11</v>
      </c>
      <c r="F1826" s="8" t="str">
        <f t="shared" si="141"/>
        <v>2023-11</v>
      </c>
      <c r="G1826" s="8">
        <v>45256</v>
      </c>
      <c r="H1826" s="23">
        <f t="shared" si="143"/>
        <v>0</v>
      </c>
      <c r="I1826" s="7" t="s">
        <v>63</v>
      </c>
      <c r="J1826" s="7" t="s">
        <v>1671</v>
      </c>
      <c r="K1826" s="7" t="s">
        <v>1672</v>
      </c>
      <c r="L1826" s="7" t="s">
        <v>66</v>
      </c>
      <c r="M1826" s="7" t="s">
        <v>31</v>
      </c>
      <c r="N1826" s="7" t="s">
        <v>181</v>
      </c>
      <c r="O1826" s="7" t="s">
        <v>107</v>
      </c>
      <c r="P1826" s="7" t="s">
        <v>6657</v>
      </c>
      <c r="Q1826" s="7" t="s">
        <v>35</v>
      </c>
      <c r="R1826" s="7" t="s">
        <v>6658</v>
      </c>
      <c r="S1826" s="7" t="s">
        <v>37</v>
      </c>
      <c r="T1826" s="7" t="s">
        <v>208</v>
      </c>
      <c r="U1826" s="7" t="s">
        <v>209</v>
      </c>
      <c r="V1826" s="10">
        <v>2792.01</v>
      </c>
      <c r="W1826" s="6">
        <v>7</v>
      </c>
      <c r="X1826" s="11">
        <v>0.5</v>
      </c>
      <c r="Y1826" s="10">
        <v>-328.52</v>
      </c>
      <c r="Z1826" s="30">
        <f t="shared" si="142"/>
        <v>-0.11766433501312673</v>
      </c>
    </row>
    <row r="1827" spans="1:26">
      <c r="A1827" s="27">
        <v>1826</v>
      </c>
      <c r="B1827" s="14" t="s">
        <v>6659</v>
      </c>
      <c r="C1827" s="15">
        <v>44253</v>
      </c>
      <c r="D1827" s="12">
        <f t="shared" si="139"/>
        <v>2021</v>
      </c>
      <c r="E1827" s="12">
        <f t="shared" si="140"/>
        <v>2</v>
      </c>
      <c r="F1827" s="15" t="str">
        <f t="shared" si="141"/>
        <v>2021-02</v>
      </c>
      <c r="G1827" s="15">
        <v>44258</v>
      </c>
      <c r="H1827" s="23">
        <f t="shared" si="143"/>
        <v>5</v>
      </c>
      <c r="I1827" s="14" t="s">
        <v>27</v>
      </c>
      <c r="J1827" s="14" t="s">
        <v>895</v>
      </c>
      <c r="K1827" s="14" t="s">
        <v>896</v>
      </c>
      <c r="L1827" s="14" t="s">
        <v>30</v>
      </c>
      <c r="M1827" s="14" t="s">
        <v>31</v>
      </c>
      <c r="N1827" s="14" t="s">
        <v>74</v>
      </c>
      <c r="O1827" s="14" t="s">
        <v>75</v>
      </c>
      <c r="P1827" s="14" t="s">
        <v>6660</v>
      </c>
      <c r="Q1827" s="14" t="s">
        <v>46</v>
      </c>
      <c r="R1827" s="14" t="s">
        <v>6661</v>
      </c>
      <c r="S1827" s="14" t="s">
        <v>110</v>
      </c>
      <c r="T1827" s="14" t="s">
        <v>243</v>
      </c>
      <c r="U1827" s="14" t="s">
        <v>481</v>
      </c>
      <c r="V1827" s="16">
        <v>3698.49</v>
      </c>
      <c r="W1827" s="13">
        <v>10</v>
      </c>
      <c r="X1827" s="17">
        <v>0.3</v>
      </c>
      <c r="Y1827" s="16">
        <v>831.55</v>
      </c>
      <c r="Z1827" s="31">
        <f t="shared" si="142"/>
        <v>0.22483500022982353</v>
      </c>
    </row>
    <row r="1828" spans="1:26">
      <c r="A1828" s="26">
        <v>1827</v>
      </c>
      <c r="B1828" s="7" t="s">
        <v>6662</v>
      </c>
      <c r="C1828" s="8">
        <v>45474</v>
      </c>
      <c r="D1828" s="12">
        <f t="shared" si="139"/>
        <v>2024</v>
      </c>
      <c r="E1828" s="12">
        <f t="shared" si="140"/>
        <v>7</v>
      </c>
      <c r="F1828" s="8" t="str">
        <f t="shared" si="141"/>
        <v>2024-07</v>
      </c>
      <c r="G1828" s="8">
        <v>45480</v>
      </c>
      <c r="H1828" s="23">
        <f t="shared" si="143"/>
        <v>6</v>
      </c>
      <c r="I1828" s="7" t="s">
        <v>52</v>
      </c>
      <c r="J1828" s="7" t="s">
        <v>2417</v>
      </c>
      <c r="K1828" s="7" t="s">
        <v>747</v>
      </c>
      <c r="L1828" s="7" t="s">
        <v>66</v>
      </c>
      <c r="M1828" s="7" t="s">
        <v>31</v>
      </c>
      <c r="N1828" s="7" t="s">
        <v>91</v>
      </c>
      <c r="O1828" s="7" t="s">
        <v>92</v>
      </c>
      <c r="P1828" s="7" t="s">
        <v>6663</v>
      </c>
      <c r="Q1828" s="7" t="s">
        <v>46</v>
      </c>
      <c r="R1828" s="7" t="s">
        <v>6664</v>
      </c>
      <c r="S1828" s="7" t="s">
        <v>48</v>
      </c>
      <c r="T1828" s="7" t="s">
        <v>298</v>
      </c>
      <c r="U1828" s="7" t="s">
        <v>586</v>
      </c>
      <c r="V1828" s="10">
        <v>244.66</v>
      </c>
      <c r="W1828" s="6">
        <v>9</v>
      </c>
      <c r="X1828" s="11">
        <v>0.5</v>
      </c>
      <c r="Y1828" s="10">
        <v>82.43</v>
      </c>
      <c r="Z1828" s="30">
        <f t="shared" si="142"/>
        <v>0.33691653723534704</v>
      </c>
    </row>
    <row r="1829" spans="1:26">
      <c r="A1829" s="27">
        <v>1828</v>
      </c>
      <c r="B1829" s="14" t="s">
        <v>6665</v>
      </c>
      <c r="C1829" s="15">
        <v>44334</v>
      </c>
      <c r="D1829" s="12">
        <f t="shared" si="139"/>
        <v>2021</v>
      </c>
      <c r="E1829" s="12">
        <f t="shared" si="140"/>
        <v>5</v>
      </c>
      <c r="F1829" s="15" t="str">
        <f t="shared" si="141"/>
        <v>2021-05</v>
      </c>
      <c r="G1829" s="15">
        <v>44339</v>
      </c>
      <c r="H1829" s="23">
        <f t="shared" si="143"/>
        <v>5</v>
      </c>
      <c r="I1829" s="14" t="s">
        <v>27</v>
      </c>
      <c r="J1829" s="14" t="s">
        <v>3852</v>
      </c>
      <c r="K1829" s="14" t="s">
        <v>2780</v>
      </c>
      <c r="L1829" s="14" t="s">
        <v>83</v>
      </c>
      <c r="M1829" s="14" t="s">
        <v>31</v>
      </c>
      <c r="N1829" s="14" t="s">
        <v>153</v>
      </c>
      <c r="O1829" s="14" t="s">
        <v>154</v>
      </c>
      <c r="P1829" s="14" t="s">
        <v>6666</v>
      </c>
      <c r="Q1829" s="14" t="s">
        <v>146</v>
      </c>
      <c r="R1829" s="14" t="s">
        <v>6667</v>
      </c>
      <c r="S1829" s="14" t="s">
        <v>37</v>
      </c>
      <c r="T1829" s="14" t="s">
        <v>208</v>
      </c>
      <c r="U1829" s="14" t="s">
        <v>265</v>
      </c>
      <c r="V1829" s="16">
        <v>4911.42</v>
      </c>
      <c r="W1829" s="13">
        <v>9</v>
      </c>
      <c r="X1829" s="17">
        <v>0.3</v>
      </c>
      <c r="Y1829" s="16">
        <v>1155.99</v>
      </c>
      <c r="Z1829" s="31">
        <f t="shared" si="142"/>
        <v>0.23536777551095203</v>
      </c>
    </row>
    <row r="1830" spans="1:26">
      <c r="A1830" s="26">
        <v>1829</v>
      </c>
      <c r="B1830" s="7" t="s">
        <v>6668</v>
      </c>
      <c r="C1830" s="8">
        <v>44894</v>
      </c>
      <c r="D1830" s="12">
        <f t="shared" si="139"/>
        <v>2022</v>
      </c>
      <c r="E1830" s="12">
        <f t="shared" si="140"/>
        <v>11</v>
      </c>
      <c r="F1830" s="8" t="str">
        <f t="shared" si="141"/>
        <v>2022-11</v>
      </c>
      <c r="G1830" s="8">
        <v>44897</v>
      </c>
      <c r="H1830" s="23">
        <f t="shared" si="143"/>
        <v>3</v>
      </c>
      <c r="I1830" s="7" t="s">
        <v>122</v>
      </c>
      <c r="J1830" s="7" t="s">
        <v>856</v>
      </c>
      <c r="K1830" s="7" t="s">
        <v>857</v>
      </c>
      <c r="L1830" s="7" t="s">
        <v>30</v>
      </c>
      <c r="M1830" s="7" t="s">
        <v>31</v>
      </c>
      <c r="N1830" s="7" t="s">
        <v>43</v>
      </c>
      <c r="O1830" s="7" t="s">
        <v>44</v>
      </c>
      <c r="P1830" s="7" t="s">
        <v>6669</v>
      </c>
      <c r="Q1830" s="7" t="s">
        <v>46</v>
      </c>
      <c r="R1830" s="7" t="s">
        <v>6670</v>
      </c>
      <c r="S1830" s="7" t="s">
        <v>37</v>
      </c>
      <c r="T1830" s="7" t="s">
        <v>38</v>
      </c>
      <c r="U1830" s="7" t="s">
        <v>333</v>
      </c>
      <c r="V1830" s="10">
        <v>3685.29</v>
      </c>
      <c r="W1830" s="6">
        <v>3</v>
      </c>
      <c r="X1830" s="11">
        <v>0.1</v>
      </c>
      <c r="Y1830" s="10">
        <v>819.74</v>
      </c>
      <c r="Z1830" s="30">
        <f t="shared" si="142"/>
        <v>0.22243568348759529</v>
      </c>
    </row>
    <row r="1831" spans="1:26">
      <c r="A1831" s="27">
        <v>1830</v>
      </c>
      <c r="B1831" s="14" t="s">
        <v>6671</v>
      </c>
      <c r="C1831" s="15">
        <v>44561</v>
      </c>
      <c r="D1831" s="12">
        <f t="shared" si="139"/>
        <v>2021</v>
      </c>
      <c r="E1831" s="12">
        <f t="shared" si="140"/>
        <v>12</v>
      </c>
      <c r="F1831" s="15" t="str">
        <f t="shared" si="141"/>
        <v>2021-12</v>
      </c>
      <c r="G1831" s="15">
        <v>44567</v>
      </c>
      <c r="H1831" s="23">
        <f t="shared" si="143"/>
        <v>6</v>
      </c>
      <c r="I1831" s="14" t="s">
        <v>52</v>
      </c>
      <c r="J1831" s="14" t="s">
        <v>2075</v>
      </c>
      <c r="K1831" s="14" t="s">
        <v>2076</v>
      </c>
      <c r="L1831" s="14" t="s">
        <v>83</v>
      </c>
      <c r="M1831" s="14" t="s">
        <v>31</v>
      </c>
      <c r="N1831" s="14" t="s">
        <v>91</v>
      </c>
      <c r="O1831" s="14" t="s">
        <v>92</v>
      </c>
      <c r="P1831" s="14" t="s">
        <v>6672</v>
      </c>
      <c r="Q1831" s="14" t="s">
        <v>46</v>
      </c>
      <c r="R1831" s="14" t="s">
        <v>6673</v>
      </c>
      <c r="S1831" s="14" t="s">
        <v>37</v>
      </c>
      <c r="T1831" s="14" t="s">
        <v>38</v>
      </c>
      <c r="U1831" s="14" t="s">
        <v>333</v>
      </c>
      <c r="V1831" s="16">
        <v>7589.51</v>
      </c>
      <c r="W1831" s="13">
        <v>11</v>
      </c>
      <c r="X1831" s="17">
        <v>0.5</v>
      </c>
      <c r="Y1831" s="16">
        <v>2673.92</v>
      </c>
      <c r="Z1831" s="31">
        <f t="shared" si="142"/>
        <v>0.35231787032364409</v>
      </c>
    </row>
    <row r="1832" spans="1:26">
      <c r="A1832" s="26">
        <v>1831</v>
      </c>
      <c r="B1832" s="7" t="s">
        <v>6674</v>
      </c>
      <c r="C1832" s="8">
        <v>45018</v>
      </c>
      <c r="D1832" s="12">
        <f t="shared" si="139"/>
        <v>2023</v>
      </c>
      <c r="E1832" s="12">
        <f t="shared" si="140"/>
        <v>4</v>
      </c>
      <c r="F1832" s="8" t="str">
        <f t="shared" si="141"/>
        <v>2023-04</v>
      </c>
      <c r="G1832" s="8">
        <v>45018</v>
      </c>
      <c r="H1832" s="23">
        <f t="shared" si="143"/>
        <v>0</v>
      </c>
      <c r="I1832" s="7" t="s">
        <v>63</v>
      </c>
      <c r="J1832" s="7" t="s">
        <v>1493</v>
      </c>
      <c r="K1832" s="7" t="s">
        <v>488</v>
      </c>
      <c r="L1832" s="7" t="s">
        <v>30</v>
      </c>
      <c r="M1832" s="7" t="s">
        <v>31</v>
      </c>
      <c r="N1832" s="7" t="s">
        <v>313</v>
      </c>
      <c r="O1832" s="7" t="s">
        <v>314</v>
      </c>
      <c r="P1832" s="7" t="s">
        <v>6675</v>
      </c>
      <c r="Q1832" s="7" t="s">
        <v>146</v>
      </c>
      <c r="R1832" s="7" t="s">
        <v>6676</v>
      </c>
      <c r="S1832" s="7" t="s">
        <v>48</v>
      </c>
      <c r="T1832" s="7" t="s">
        <v>49</v>
      </c>
      <c r="U1832" s="7" t="s">
        <v>50</v>
      </c>
      <c r="V1832" s="10">
        <v>361.48</v>
      </c>
      <c r="W1832" s="6">
        <v>2</v>
      </c>
      <c r="X1832" s="11">
        <v>0.3</v>
      </c>
      <c r="Y1832" s="10">
        <v>147.05000000000001</v>
      </c>
      <c r="Z1832" s="30">
        <f t="shared" si="142"/>
        <v>0.40679982295009409</v>
      </c>
    </row>
    <row r="1833" spans="1:26">
      <c r="A1833" s="27">
        <v>1832</v>
      </c>
      <c r="B1833" s="14" t="s">
        <v>6677</v>
      </c>
      <c r="C1833" s="15">
        <v>44722</v>
      </c>
      <c r="D1833" s="12">
        <f t="shared" si="139"/>
        <v>2022</v>
      </c>
      <c r="E1833" s="12">
        <f t="shared" si="140"/>
        <v>6</v>
      </c>
      <c r="F1833" s="15" t="str">
        <f t="shared" si="141"/>
        <v>2022-06</v>
      </c>
      <c r="G1833" s="15">
        <v>44723</v>
      </c>
      <c r="H1833" s="23">
        <f t="shared" si="143"/>
        <v>1</v>
      </c>
      <c r="I1833" s="14" t="s">
        <v>122</v>
      </c>
      <c r="J1833" s="14" t="s">
        <v>1003</v>
      </c>
      <c r="K1833" s="14" t="s">
        <v>1004</v>
      </c>
      <c r="L1833" s="14" t="s">
        <v>83</v>
      </c>
      <c r="M1833" s="14" t="s">
        <v>31</v>
      </c>
      <c r="N1833" s="14" t="s">
        <v>74</v>
      </c>
      <c r="O1833" s="14" t="s">
        <v>75</v>
      </c>
      <c r="P1833" s="14" t="s">
        <v>6678</v>
      </c>
      <c r="Q1833" s="14" t="s">
        <v>46</v>
      </c>
      <c r="R1833" s="14" t="s">
        <v>6679</v>
      </c>
      <c r="S1833" s="14" t="s">
        <v>37</v>
      </c>
      <c r="T1833" s="14" t="s">
        <v>208</v>
      </c>
      <c r="U1833" s="14" t="s">
        <v>408</v>
      </c>
      <c r="V1833" s="16">
        <v>721.98</v>
      </c>
      <c r="W1833" s="13">
        <v>7</v>
      </c>
      <c r="X1833" s="17">
        <v>0.3</v>
      </c>
      <c r="Y1833" s="16">
        <v>61.97</v>
      </c>
      <c r="Z1833" s="31">
        <f t="shared" si="142"/>
        <v>8.5833402587329286E-2</v>
      </c>
    </row>
    <row r="1834" spans="1:26">
      <c r="A1834" s="26">
        <v>1833</v>
      </c>
      <c r="B1834" s="7" t="s">
        <v>6680</v>
      </c>
      <c r="C1834" s="8">
        <v>45113</v>
      </c>
      <c r="D1834" s="12">
        <f t="shared" si="139"/>
        <v>2023</v>
      </c>
      <c r="E1834" s="12">
        <f t="shared" si="140"/>
        <v>7</v>
      </c>
      <c r="F1834" s="8" t="str">
        <f t="shared" si="141"/>
        <v>2023-07</v>
      </c>
      <c r="G1834" s="8">
        <v>45116</v>
      </c>
      <c r="H1834" s="23">
        <f t="shared" si="143"/>
        <v>3</v>
      </c>
      <c r="I1834" s="7" t="s">
        <v>122</v>
      </c>
      <c r="J1834" s="7" t="s">
        <v>371</v>
      </c>
      <c r="K1834" s="7" t="s">
        <v>372</v>
      </c>
      <c r="L1834" s="7" t="s">
        <v>66</v>
      </c>
      <c r="M1834" s="7" t="s">
        <v>31</v>
      </c>
      <c r="N1834" s="7" t="s">
        <v>213</v>
      </c>
      <c r="O1834" s="7" t="s">
        <v>92</v>
      </c>
      <c r="P1834" s="7" t="s">
        <v>6681</v>
      </c>
      <c r="Q1834" s="7" t="s">
        <v>46</v>
      </c>
      <c r="R1834" s="7" t="s">
        <v>6682</v>
      </c>
      <c r="S1834" s="7" t="s">
        <v>110</v>
      </c>
      <c r="T1834" s="7" t="s">
        <v>148</v>
      </c>
      <c r="U1834" s="7" t="s">
        <v>237</v>
      </c>
      <c r="V1834" s="10">
        <v>2678.68</v>
      </c>
      <c r="W1834" s="6">
        <v>14</v>
      </c>
      <c r="X1834" s="11">
        <v>0</v>
      </c>
      <c r="Y1834" s="10">
        <v>99.48</v>
      </c>
      <c r="Z1834" s="30">
        <f t="shared" si="142"/>
        <v>3.7137694685442084E-2</v>
      </c>
    </row>
    <row r="1835" spans="1:26">
      <c r="A1835" s="27">
        <v>1834</v>
      </c>
      <c r="B1835" s="14" t="s">
        <v>6683</v>
      </c>
      <c r="C1835" s="15">
        <v>44498</v>
      </c>
      <c r="D1835" s="12">
        <f t="shared" si="139"/>
        <v>2021</v>
      </c>
      <c r="E1835" s="12">
        <f t="shared" si="140"/>
        <v>10</v>
      </c>
      <c r="F1835" s="15" t="str">
        <f t="shared" si="141"/>
        <v>2021-10</v>
      </c>
      <c r="G1835" s="15">
        <v>44502</v>
      </c>
      <c r="H1835" s="23">
        <f t="shared" si="143"/>
        <v>4</v>
      </c>
      <c r="I1835" s="14" t="s">
        <v>52</v>
      </c>
      <c r="J1835" s="14" t="s">
        <v>6275</v>
      </c>
      <c r="K1835" s="14" t="s">
        <v>416</v>
      </c>
      <c r="L1835" s="14" t="s">
        <v>83</v>
      </c>
      <c r="M1835" s="14" t="s">
        <v>31</v>
      </c>
      <c r="N1835" s="14" t="s">
        <v>204</v>
      </c>
      <c r="O1835" s="14" t="s">
        <v>205</v>
      </c>
      <c r="P1835" s="14" t="s">
        <v>6684</v>
      </c>
      <c r="Q1835" s="14" t="s">
        <v>146</v>
      </c>
      <c r="R1835" s="14" t="s">
        <v>6685</v>
      </c>
      <c r="S1835" s="14" t="s">
        <v>48</v>
      </c>
      <c r="T1835" s="14" t="s">
        <v>129</v>
      </c>
      <c r="U1835" s="14" t="s">
        <v>130</v>
      </c>
      <c r="V1835" s="16">
        <v>1142.03</v>
      </c>
      <c r="W1835" s="13">
        <v>6</v>
      </c>
      <c r="X1835" s="17">
        <v>0</v>
      </c>
      <c r="Y1835" s="16">
        <v>412.16</v>
      </c>
      <c r="Z1835" s="31">
        <f t="shared" si="142"/>
        <v>0.36090120224512495</v>
      </c>
    </row>
    <row r="1836" spans="1:26">
      <c r="A1836" s="26">
        <v>1835</v>
      </c>
      <c r="B1836" s="7" t="s">
        <v>6686</v>
      </c>
      <c r="C1836" s="8">
        <v>45081</v>
      </c>
      <c r="D1836" s="12">
        <f t="shared" si="139"/>
        <v>2023</v>
      </c>
      <c r="E1836" s="12">
        <f t="shared" si="140"/>
        <v>6</v>
      </c>
      <c r="F1836" s="8" t="str">
        <f t="shared" si="141"/>
        <v>2023-06</v>
      </c>
      <c r="G1836" s="8">
        <v>45086</v>
      </c>
      <c r="H1836" s="23">
        <f t="shared" si="143"/>
        <v>5</v>
      </c>
      <c r="I1836" s="7" t="s">
        <v>27</v>
      </c>
      <c r="J1836" s="7" t="s">
        <v>952</v>
      </c>
      <c r="K1836" s="7" t="s">
        <v>953</v>
      </c>
      <c r="L1836" s="7" t="s">
        <v>66</v>
      </c>
      <c r="M1836" s="7" t="s">
        <v>31</v>
      </c>
      <c r="N1836" s="7" t="s">
        <v>283</v>
      </c>
      <c r="O1836" s="7" t="s">
        <v>284</v>
      </c>
      <c r="P1836" s="7" t="s">
        <v>6687</v>
      </c>
      <c r="Q1836" s="7" t="s">
        <v>146</v>
      </c>
      <c r="R1836" s="7" t="s">
        <v>6688</v>
      </c>
      <c r="S1836" s="7" t="s">
        <v>37</v>
      </c>
      <c r="T1836" s="7" t="s">
        <v>170</v>
      </c>
      <c r="U1836" s="7" t="s">
        <v>171</v>
      </c>
      <c r="V1836" s="10">
        <v>816.31</v>
      </c>
      <c r="W1836" s="6">
        <v>6</v>
      </c>
      <c r="X1836" s="11">
        <v>0.3</v>
      </c>
      <c r="Y1836" s="10">
        <v>321.58999999999997</v>
      </c>
      <c r="Z1836" s="30">
        <f t="shared" si="142"/>
        <v>0.39395572760348396</v>
      </c>
    </row>
    <row r="1837" spans="1:26">
      <c r="A1837" s="27">
        <v>1836</v>
      </c>
      <c r="B1837" s="14" t="s">
        <v>6689</v>
      </c>
      <c r="C1837" s="15">
        <v>44206</v>
      </c>
      <c r="D1837" s="12">
        <f t="shared" si="139"/>
        <v>2021</v>
      </c>
      <c r="E1837" s="12">
        <f t="shared" si="140"/>
        <v>1</v>
      </c>
      <c r="F1837" s="15" t="str">
        <f t="shared" si="141"/>
        <v>2021-01</v>
      </c>
      <c r="G1837" s="15">
        <v>44207</v>
      </c>
      <c r="H1837" s="23">
        <f t="shared" si="143"/>
        <v>1</v>
      </c>
      <c r="I1837" s="14" t="s">
        <v>122</v>
      </c>
      <c r="J1837" s="14" t="s">
        <v>2484</v>
      </c>
      <c r="K1837" s="14" t="s">
        <v>2485</v>
      </c>
      <c r="L1837" s="14" t="s">
        <v>30</v>
      </c>
      <c r="M1837" s="14" t="s">
        <v>31</v>
      </c>
      <c r="N1837" s="14" t="s">
        <v>313</v>
      </c>
      <c r="O1837" s="14" t="s">
        <v>314</v>
      </c>
      <c r="P1837" s="14" t="s">
        <v>6690</v>
      </c>
      <c r="Q1837" s="14" t="s">
        <v>146</v>
      </c>
      <c r="R1837" s="14" t="s">
        <v>6691</v>
      </c>
      <c r="S1837" s="14" t="s">
        <v>37</v>
      </c>
      <c r="T1837" s="14" t="s">
        <v>38</v>
      </c>
      <c r="U1837" s="14" t="s">
        <v>333</v>
      </c>
      <c r="V1837" s="16">
        <v>2566.7199999999998</v>
      </c>
      <c r="W1837" s="13">
        <v>7</v>
      </c>
      <c r="X1837" s="17">
        <v>0.3</v>
      </c>
      <c r="Y1837" s="16">
        <v>722.44</v>
      </c>
      <c r="Z1837" s="31">
        <f t="shared" si="142"/>
        <v>0.2814642812616881</v>
      </c>
    </row>
    <row r="1838" spans="1:26">
      <c r="A1838" s="26">
        <v>1837</v>
      </c>
      <c r="B1838" s="7" t="s">
        <v>6692</v>
      </c>
      <c r="C1838" s="8">
        <v>45202</v>
      </c>
      <c r="D1838" s="12">
        <f t="shared" si="139"/>
        <v>2023</v>
      </c>
      <c r="E1838" s="12">
        <f t="shared" si="140"/>
        <v>10</v>
      </c>
      <c r="F1838" s="8" t="str">
        <f t="shared" si="141"/>
        <v>2023-10</v>
      </c>
      <c r="G1838" s="8">
        <v>45206</v>
      </c>
      <c r="H1838" s="23">
        <f t="shared" si="143"/>
        <v>4</v>
      </c>
      <c r="I1838" s="7" t="s">
        <v>52</v>
      </c>
      <c r="J1838" s="7" t="s">
        <v>726</v>
      </c>
      <c r="K1838" s="7" t="s">
        <v>727</v>
      </c>
      <c r="L1838" s="7" t="s">
        <v>30</v>
      </c>
      <c r="M1838" s="7" t="s">
        <v>31</v>
      </c>
      <c r="N1838" s="7" t="s">
        <v>106</v>
      </c>
      <c r="O1838" s="7" t="s">
        <v>107</v>
      </c>
      <c r="P1838" s="7" t="s">
        <v>6693</v>
      </c>
      <c r="Q1838" s="7" t="s">
        <v>35</v>
      </c>
      <c r="R1838" s="7" t="s">
        <v>6694</v>
      </c>
      <c r="S1838" s="7" t="s">
        <v>37</v>
      </c>
      <c r="T1838" s="7" t="s">
        <v>170</v>
      </c>
      <c r="U1838" s="7" t="s">
        <v>189</v>
      </c>
      <c r="V1838" s="10">
        <v>3458.86</v>
      </c>
      <c r="W1838" s="6">
        <v>4</v>
      </c>
      <c r="X1838" s="11">
        <v>0.3</v>
      </c>
      <c r="Y1838" s="10">
        <v>600.35</v>
      </c>
      <c r="Z1838" s="30">
        <f t="shared" si="142"/>
        <v>0.17356874808462905</v>
      </c>
    </row>
    <row r="1839" spans="1:26">
      <c r="A1839" s="27">
        <v>1838</v>
      </c>
      <c r="B1839" s="14" t="s">
        <v>6695</v>
      </c>
      <c r="C1839" s="15">
        <v>45294</v>
      </c>
      <c r="D1839" s="12">
        <f t="shared" si="139"/>
        <v>2024</v>
      </c>
      <c r="E1839" s="12">
        <f t="shared" si="140"/>
        <v>1</v>
      </c>
      <c r="F1839" s="15" t="str">
        <f t="shared" si="141"/>
        <v>2024-01</v>
      </c>
      <c r="G1839" s="15">
        <v>45300</v>
      </c>
      <c r="H1839" s="23">
        <f t="shared" si="143"/>
        <v>6</v>
      </c>
      <c r="I1839" s="14" t="s">
        <v>52</v>
      </c>
      <c r="J1839" s="14" t="s">
        <v>239</v>
      </c>
      <c r="K1839" s="14" t="s">
        <v>240</v>
      </c>
      <c r="L1839" s="14" t="s">
        <v>30</v>
      </c>
      <c r="M1839" s="14" t="s">
        <v>31</v>
      </c>
      <c r="N1839" s="14" t="s">
        <v>55</v>
      </c>
      <c r="O1839" s="14" t="s">
        <v>56</v>
      </c>
      <c r="P1839" s="14" t="s">
        <v>6696</v>
      </c>
      <c r="Q1839" s="14" t="s">
        <v>58</v>
      </c>
      <c r="R1839" s="14" t="s">
        <v>6697</v>
      </c>
      <c r="S1839" s="14" t="s">
        <v>37</v>
      </c>
      <c r="T1839" s="14" t="s">
        <v>60</v>
      </c>
      <c r="U1839" s="14" t="s">
        <v>162</v>
      </c>
      <c r="V1839" s="16">
        <v>2254.6999999999998</v>
      </c>
      <c r="W1839" s="13">
        <v>2</v>
      </c>
      <c r="X1839" s="17">
        <v>0.2</v>
      </c>
      <c r="Y1839" s="16">
        <v>213.81</v>
      </c>
      <c r="Z1839" s="31">
        <f t="shared" si="142"/>
        <v>9.4828580298931126E-2</v>
      </c>
    </row>
    <row r="1840" spans="1:26">
      <c r="A1840" s="26">
        <v>1839</v>
      </c>
      <c r="B1840" s="7" t="s">
        <v>6698</v>
      </c>
      <c r="C1840" s="8">
        <v>45407</v>
      </c>
      <c r="D1840" s="12">
        <f t="shared" si="139"/>
        <v>2024</v>
      </c>
      <c r="E1840" s="12">
        <f t="shared" si="140"/>
        <v>4</v>
      </c>
      <c r="F1840" s="8" t="str">
        <f t="shared" si="141"/>
        <v>2024-04</v>
      </c>
      <c r="G1840" s="8">
        <v>45408</v>
      </c>
      <c r="H1840" s="23">
        <f t="shared" si="143"/>
        <v>1</v>
      </c>
      <c r="I1840" s="7" t="s">
        <v>122</v>
      </c>
      <c r="J1840" s="7" t="s">
        <v>1590</v>
      </c>
      <c r="K1840" s="7" t="s">
        <v>1591</v>
      </c>
      <c r="L1840" s="7" t="s">
        <v>66</v>
      </c>
      <c r="M1840" s="7" t="s">
        <v>31</v>
      </c>
      <c r="N1840" s="7" t="s">
        <v>313</v>
      </c>
      <c r="O1840" s="7" t="s">
        <v>314</v>
      </c>
      <c r="P1840" s="7" t="s">
        <v>6699</v>
      </c>
      <c r="Q1840" s="7" t="s">
        <v>146</v>
      </c>
      <c r="R1840" s="7" t="s">
        <v>6700</v>
      </c>
      <c r="S1840" s="7" t="s">
        <v>110</v>
      </c>
      <c r="T1840" s="7" t="s">
        <v>148</v>
      </c>
      <c r="U1840" s="7" t="s">
        <v>149</v>
      </c>
      <c r="V1840" s="10">
        <v>1327.88</v>
      </c>
      <c r="W1840" s="6">
        <v>7</v>
      </c>
      <c r="X1840" s="11">
        <v>0.1</v>
      </c>
      <c r="Y1840" s="10">
        <v>102.32</v>
      </c>
      <c r="Z1840" s="30">
        <f t="shared" si="142"/>
        <v>7.7055155586348151E-2</v>
      </c>
    </row>
    <row r="1841" spans="1:26">
      <c r="A1841" s="27">
        <v>1840</v>
      </c>
      <c r="B1841" s="14" t="s">
        <v>6701</v>
      </c>
      <c r="C1841" s="15">
        <v>45175</v>
      </c>
      <c r="D1841" s="12">
        <f t="shared" si="139"/>
        <v>2023</v>
      </c>
      <c r="E1841" s="12">
        <f t="shared" si="140"/>
        <v>9</v>
      </c>
      <c r="F1841" s="15" t="str">
        <f t="shared" si="141"/>
        <v>2023-09</v>
      </c>
      <c r="G1841" s="15">
        <v>45181</v>
      </c>
      <c r="H1841" s="23">
        <f t="shared" si="143"/>
        <v>6</v>
      </c>
      <c r="I1841" s="14" t="s">
        <v>52</v>
      </c>
      <c r="J1841" s="14" t="s">
        <v>6702</v>
      </c>
      <c r="K1841" s="14" t="s">
        <v>2366</v>
      </c>
      <c r="L1841" s="14" t="s">
        <v>30</v>
      </c>
      <c r="M1841" s="14" t="s">
        <v>31</v>
      </c>
      <c r="N1841" s="14" t="s">
        <v>116</v>
      </c>
      <c r="O1841" s="14" t="s">
        <v>117</v>
      </c>
      <c r="P1841" s="14" t="s">
        <v>6703</v>
      </c>
      <c r="Q1841" s="14" t="s">
        <v>58</v>
      </c>
      <c r="R1841" s="14" t="s">
        <v>6704</v>
      </c>
      <c r="S1841" s="14" t="s">
        <v>37</v>
      </c>
      <c r="T1841" s="14" t="s">
        <v>208</v>
      </c>
      <c r="U1841" s="14" t="s">
        <v>408</v>
      </c>
      <c r="V1841" s="16">
        <v>481.13</v>
      </c>
      <c r="W1841" s="13">
        <v>3</v>
      </c>
      <c r="X1841" s="17">
        <v>0.2</v>
      </c>
      <c r="Y1841" s="16">
        <v>9.23</v>
      </c>
      <c r="Z1841" s="31">
        <f t="shared" si="142"/>
        <v>1.9184004323155906E-2</v>
      </c>
    </row>
    <row r="1842" spans="1:26">
      <c r="A1842" s="26">
        <v>1841</v>
      </c>
      <c r="B1842" s="7" t="s">
        <v>6705</v>
      </c>
      <c r="C1842" s="8">
        <v>45198</v>
      </c>
      <c r="D1842" s="12">
        <f t="shared" si="139"/>
        <v>2023</v>
      </c>
      <c r="E1842" s="12">
        <f t="shared" si="140"/>
        <v>9</v>
      </c>
      <c r="F1842" s="8" t="str">
        <f t="shared" si="141"/>
        <v>2023-09</v>
      </c>
      <c r="G1842" s="8">
        <v>45203</v>
      </c>
      <c r="H1842" s="23">
        <f t="shared" si="143"/>
        <v>5</v>
      </c>
      <c r="I1842" s="7" t="s">
        <v>52</v>
      </c>
      <c r="J1842" s="7" t="s">
        <v>2451</v>
      </c>
      <c r="K1842" s="7" t="s">
        <v>2051</v>
      </c>
      <c r="L1842" s="7" t="s">
        <v>66</v>
      </c>
      <c r="M1842" s="7" t="s">
        <v>31</v>
      </c>
      <c r="N1842" s="7" t="s">
        <v>204</v>
      </c>
      <c r="O1842" s="7" t="s">
        <v>205</v>
      </c>
      <c r="P1842" s="7" t="s">
        <v>6706</v>
      </c>
      <c r="Q1842" s="7" t="s">
        <v>146</v>
      </c>
      <c r="R1842" s="7" t="s">
        <v>6707</v>
      </c>
      <c r="S1842" s="7" t="s">
        <v>48</v>
      </c>
      <c r="T1842" s="7" t="s">
        <v>434</v>
      </c>
      <c r="U1842" s="7" t="s">
        <v>1382</v>
      </c>
      <c r="V1842" s="10">
        <v>1379.4</v>
      </c>
      <c r="W1842" s="6">
        <v>12</v>
      </c>
      <c r="X1842" s="11">
        <v>0.2</v>
      </c>
      <c r="Y1842" s="10">
        <v>-7.43</v>
      </c>
      <c r="Z1842" s="30">
        <f t="shared" si="142"/>
        <v>-5.3863998840075391E-3</v>
      </c>
    </row>
    <row r="1843" spans="1:26">
      <c r="A1843" s="27">
        <v>1842</v>
      </c>
      <c r="B1843" s="14" t="s">
        <v>6708</v>
      </c>
      <c r="C1843" s="15">
        <v>44645</v>
      </c>
      <c r="D1843" s="12">
        <f t="shared" si="139"/>
        <v>2022</v>
      </c>
      <c r="E1843" s="12">
        <f t="shared" si="140"/>
        <v>3</v>
      </c>
      <c r="F1843" s="15" t="str">
        <f t="shared" si="141"/>
        <v>2022-03</v>
      </c>
      <c r="G1843" s="15">
        <v>44648</v>
      </c>
      <c r="H1843" s="23">
        <f t="shared" si="143"/>
        <v>3</v>
      </c>
      <c r="I1843" s="14" t="s">
        <v>122</v>
      </c>
      <c r="J1843" s="14" t="s">
        <v>861</v>
      </c>
      <c r="K1843" s="14" t="s">
        <v>247</v>
      </c>
      <c r="L1843" s="14" t="s">
        <v>83</v>
      </c>
      <c r="M1843" s="14" t="s">
        <v>31</v>
      </c>
      <c r="N1843" s="14" t="s">
        <v>43</v>
      </c>
      <c r="O1843" s="14" t="s">
        <v>44</v>
      </c>
      <c r="P1843" s="14" t="s">
        <v>6709</v>
      </c>
      <c r="Q1843" s="14" t="s">
        <v>46</v>
      </c>
      <c r="R1843" s="14" t="s">
        <v>6710</v>
      </c>
      <c r="S1843" s="14" t="s">
        <v>37</v>
      </c>
      <c r="T1843" s="14" t="s">
        <v>38</v>
      </c>
      <c r="U1843" s="14" t="s">
        <v>102</v>
      </c>
      <c r="V1843" s="16">
        <v>3883.58</v>
      </c>
      <c r="W1843" s="13">
        <v>3</v>
      </c>
      <c r="X1843" s="17">
        <v>0</v>
      </c>
      <c r="Y1843" s="16">
        <v>509.92</v>
      </c>
      <c r="Z1843" s="31">
        <f t="shared" si="142"/>
        <v>0.13130153106154632</v>
      </c>
    </row>
    <row r="1844" spans="1:26">
      <c r="A1844" s="26">
        <v>1843</v>
      </c>
      <c r="B1844" s="7" t="s">
        <v>6711</v>
      </c>
      <c r="C1844" s="8">
        <v>45125</v>
      </c>
      <c r="D1844" s="12">
        <f t="shared" si="139"/>
        <v>2023</v>
      </c>
      <c r="E1844" s="12">
        <f t="shared" si="140"/>
        <v>7</v>
      </c>
      <c r="F1844" s="8" t="str">
        <f t="shared" si="141"/>
        <v>2023-07</v>
      </c>
      <c r="G1844" s="8">
        <v>45127</v>
      </c>
      <c r="H1844" s="23">
        <f t="shared" si="143"/>
        <v>2</v>
      </c>
      <c r="I1844" s="7" t="s">
        <v>122</v>
      </c>
      <c r="J1844" s="7" t="s">
        <v>2716</v>
      </c>
      <c r="K1844" s="7" t="s">
        <v>808</v>
      </c>
      <c r="L1844" s="7" t="s">
        <v>83</v>
      </c>
      <c r="M1844" s="7" t="s">
        <v>31</v>
      </c>
      <c r="N1844" s="7" t="s">
        <v>116</v>
      </c>
      <c r="O1844" s="7" t="s">
        <v>117</v>
      </c>
      <c r="P1844" s="7" t="s">
        <v>6712</v>
      </c>
      <c r="Q1844" s="7" t="s">
        <v>58</v>
      </c>
      <c r="R1844" s="7" t="s">
        <v>6713</v>
      </c>
      <c r="S1844" s="7" t="s">
        <v>110</v>
      </c>
      <c r="T1844" s="7" t="s">
        <v>148</v>
      </c>
      <c r="U1844" s="7" t="s">
        <v>149</v>
      </c>
      <c r="V1844" s="10">
        <v>7304.82</v>
      </c>
      <c r="W1844" s="6">
        <v>10</v>
      </c>
      <c r="X1844" s="11">
        <v>0.1</v>
      </c>
      <c r="Y1844" s="10">
        <v>856.14</v>
      </c>
      <c r="Z1844" s="30">
        <f t="shared" si="142"/>
        <v>0.11720206658069604</v>
      </c>
    </row>
    <row r="1845" spans="1:26">
      <c r="A1845" s="27">
        <v>1844</v>
      </c>
      <c r="B1845" s="14" t="s">
        <v>6714</v>
      </c>
      <c r="C1845" s="15">
        <v>44955</v>
      </c>
      <c r="D1845" s="12">
        <f t="shared" si="139"/>
        <v>2023</v>
      </c>
      <c r="E1845" s="12">
        <f t="shared" si="140"/>
        <v>1</v>
      </c>
      <c r="F1845" s="15" t="str">
        <f t="shared" si="141"/>
        <v>2023-01</v>
      </c>
      <c r="G1845" s="15">
        <v>44955</v>
      </c>
      <c r="H1845" s="23">
        <f t="shared" si="143"/>
        <v>0</v>
      </c>
      <c r="I1845" s="14" t="s">
        <v>63</v>
      </c>
      <c r="J1845" s="14" t="s">
        <v>4957</v>
      </c>
      <c r="K1845" s="14" t="s">
        <v>416</v>
      </c>
      <c r="L1845" s="14" t="s">
        <v>66</v>
      </c>
      <c r="M1845" s="14" t="s">
        <v>31</v>
      </c>
      <c r="N1845" s="14" t="s">
        <v>204</v>
      </c>
      <c r="O1845" s="14" t="s">
        <v>205</v>
      </c>
      <c r="P1845" s="14" t="s">
        <v>6715</v>
      </c>
      <c r="Q1845" s="14" t="s">
        <v>146</v>
      </c>
      <c r="R1845" s="14" t="s">
        <v>6716</v>
      </c>
      <c r="S1845" s="14" t="s">
        <v>48</v>
      </c>
      <c r="T1845" s="14" t="s">
        <v>298</v>
      </c>
      <c r="U1845" s="14" t="s">
        <v>586</v>
      </c>
      <c r="V1845" s="16">
        <v>1813.64</v>
      </c>
      <c r="W1845" s="13">
        <v>7</v>
      </c>
      <c r="X1845" s="17">
        <v>0</v>
      </c>
      <c r="Y1845" s="16">
        <v>-55.96</v>
      </c>
      <c r="Z1845" s="31">
        <f t="shared" si="142"/>
        <v>-3.0855075979797534E-2</v>
      </c>
    </row>
    <row r="1846" spans="1:26">
      <c r="A1846" s="26">
        <v>1845</v>
      </c>
      <c r="B1846" s="7" t="s">
        <v>6717</v>
      </c>
      <c r="C1846" s="8">
        <v>45509</v>
      </c>
      <c r="D1846" s="12">
        <f t="shared" si="139"/>
        <v>2024</v>
      </c>
      <c r="E1846" s="12">
        <f t="shared" si="140"/>
        <v>8</v>
      </c>
      <c r="F1846" s="8" t="str">
        <f t="shared" si="141"/>
        <v>2024-08</v>
      </c>
      <c r="G1846" s="8">
        <v>45510</v>
      </c>
      <c r="H1846" s="23">
        <f t="shared" si="143"/>
        <v>1</v>
      </c>
      <c r="I1846" s="7" t="s">
        <v>122</v>
      </c>
      <c r="J1846" s="7" t="s">
        <v>5019</v>
      </c>
      <c r="K1846" s="7" t="s">
        <v>478</v>
      </c>
      <c r="L1846" s="7" t="s">
        <v>83</v>
      </c>
      <c r="M1846" s="7" t="s">
        <v>31</v>
      </c>
      <c r="N1846" s="7" t="s">
        <v>181</v>
      </c>
      <c r="O1846" s="7" t="s">
        <v>107</v>
      </c>
      <c r="P1846" s="7" t="s">
        <v>6718</v>
      </c>
      <c r="Q1846" s="7" t="s">
        <v>35</v>
      </c>
      <c r="R1846" s="7" t="s">
        <v>6719</v>
      </c>
      <c r="S1846" s="7" t="s">
        <v>48</v>
      </c>
      <c r="T1846" s="7" t="s">
        <v>69</v>
      </c>
      <c r="U1846" s="7" t="s">
        <v>1034</v>
      </c>
      <c r="V1846" s="10">
        <v>485.02</v>
      </c>
      <c r="W1846" s="6">
        <v>9</v>
      </c>
      <c r="X1846" s="11">
        <v>0.4</v>
      </c>
      <c r="Y1846" s="10">
        <v>109.76</v>
      </c>
      <c r="Z1846" s="30">
        <f t="shared" si="142"/>
        <v>0.22629994639396314</v>
      </c>
    </row>
    <row r="1847" spans="1:26">
      <c r="A1847" s="27">
        <v>1846</v>
      </c>
      <c r="B1847" s="14" t="s">
        <v>6720</v>
      </c>
      <c r="C1847" s="15">
        <v>44935</v>
      </c>
      <c r="D1847" s="12">
        <f t="shared" si="139"/>
        <v>2023</v>
      </c>
      <c r="E1847" s="12">
        <f t="shared" si="140"/>
        <v>1</v>
      </c>
      <c r="F1847" s="15" t="str">
        <f t="shared" si="141"/>
        <v>2023-01</v>
      </c>
      <c r="G1847" s="15">
        <v>44941</v>
      </c>
      <c r="H1847" s="23">
        <f t="shared" si="143"/>
        <v>6</v>
      </c>
      <c r="I1847" s="14" t="s">
        <v>27</v>
      </c>
      <c r="J1847" s="14" t="s">
        <v>2374</v>
      </c>
      <c r="K1847" s="14" t="s">
        <v>1815</v>
      </c>
      <c r="L1847" s="14" t="s">
        <v>83</v>
      </c>
      <c r="M1847" s="14" t="s">
        <v>31</v>
      </c>
      <c r="N1847" s="14" t="s">
        <v>32</v>
      </c>
      <c r="O1847" s="14" t="s">
        <v>33</v>
      </c>
      <c r="P1847" s="14" t="s">
        <v>6721</v>
      </c>
      <c r="Q1847" s="14" t="s">
        <v>35</v>
      </c>
      <c r="R1847" s="14" t="s">
        <v>6722</v>
      </c>
      <c r="S1847" s="14" t="s">
        <v>110</v>
      </c>
      <c r="T1847" s="14" t="s">
        <v>148</v>
      </c>
      <c r="U1847" s="14" t="s">
        <v>232</v>
      </c>
      <c r="V1847" s="16">
        <v>1133.31</v>
      </c>
      <c r="W1847" s="13">
        <v>3</v>
      </c>
      <c r="X1847" s="17">
        <v>0.5</v>
      </c>
      <c r="Y1847" s="16">
        <v>64.69</v>
      </c>
      <c r="Z1847" s="31">
        <f t="shared" si="142"/>
        <v>5.7080586953260806E-2</v>
      </c>
    </row>
    <row r="1848" spans="1:26">
      <c r="A1848" s="26">
        <v>1847</v>
      </c>
      <c r="B1848" s="7" t="s">
        <v>6723</v>
      </c>
      <c r="C1848" s="8">
        <v>44761</v>
      </c>
      <c r="D1848" s="12">
        <f t="shared" si="139"/>
        <v>2022</v>
      </c>
      <c r="E1848" s="12">
        <f t="shared" si="140"/>
        <v>7</v>
      </c>
      <c r="F1848" s="8" t="str">
        <f t="shared" si="141"/>
        <v>2022-07</v>
      </c>
      <c r="G1848" s="8">
        <v>44761</v>
      </c>
      <c r="H1848" s="23">
        <f t="shared" si="143"/>
        <v>0</v>
      </c>
      <c r="I1848" s="7" t="s">
        <v>63</v>
      </c>
      <c r="J1848" s="7" t="s">
        <v>2343</v>
      </c>
      <c r="K1848" s="7" t="s">
        <v>2344</v>
      </c>
      <c r="L1848" s="7" t="s">
        <v>66</v>
      </c>
      <c r="M1848" s="7" t="s">
        <v>31</v>
      </c>
      <c r="N1848" s="7" t="s">
        <v>74</v>
      </c>
      <c r="O1848" s="7" t="s">
        <v>75</v>
      </c>
      <c r="P1848" s="7" t="s">
        <v>6724</v>
      </c>
      <c r="Q1848" s="7" t="s">
        <v>46</v>
      </c>
      <c r="R1848" s="7" t="s">
        <v>6725</v>
      </c>
      <c r="S1848" s="7" t="s">
        <v>110</v>
      </c>
      <c r="T1848" s="7" t="s">
        <v>243</v>
      </c>
      <c r="U1848" s="7" t="s">
        <v>481</v>
      </c>
      <c r="V1848" s="10">
        <v>6219.22</v>
      </c>
      <c r="W1848" s="6">
        <v>14</v>
      </c>
      <c r="X1848" s="11">
        <v>0</v>
      </c>
      <c r="Y1848" s="10">
        <v>-364.95</v>
      </c>
      <c r="Z1848" s="30">
        <f t="shared" si="142"/>
        <v>-5.8680992150141012E-2</v>
      </c>
    </row>
    <row r="1849" spans="1:26">
      <c r="A1849" s="27">
        <v>1848</v>
      </c>
      <c r="B1849" s="14" t="s">
        <v>6726</v>
      </c>
      <c r="C1849" s="15">
        <v>45357</v>
      </c>
      <c r="D1849" s="12">
        <f t="shared" si="139"/>
        <v>2024</v>
      </c>
      <c r="E1849" s="12">
        <f t="shared" si="140"/>
        <v>3</v>
      </c>
      <c r="F1849" s="15" t="str">
        <f t="shared" si="141"/>
        <v>2024-03</v>
      </c>
      <c r="G1849" s="15">
        <v>45361</v>
      </c>
      <c r="H1849" s="23">
        <f t="shared" si="143"/>
        <v>4</v>
      </c>
      <c r="I1849" s="14" t="s">
        <v>52</v>
      </c>
      <c r="J1849" s="14" t="s">
        <v>2165</v>
      </c>
      <c r="K1849" s="14" t="s">
        <v>2166</v>
      </c>
      <c r="L1849" s="14" t="s">
        <v>30</v>
      </c>
      <c r="M1849" s="14" t="s">
        <v>31</v>
      </c>
      <c r="N1849" s="14" t="s">
        <v>74</v>
      </c>
      <c r="O1849" s="14" t="s">
        <v>75</v>
      </c>
      <c r="P1849" s="14" t="s">
        <v>6727</v>
      </c>
      <c r="Q1849" s="14" t="s">
        <v>46</v>
      </c>
      <c r="R1849" s="14" t="s">
        <v>6728</v>
      </c>
      <c r="S1849" s="14" t="s">
        <v>110</v>
      </c>
      <c r="T1849" s="14" t="s">
        <v>111</v>
      </c>
      <c r="U1849" s="14" t="s">
        <v>287</v>
      </c>
      <c r="V1849" s="16">
        <v>9746.92</v>
      </c>
      <c r="W1849" s="13">
        <v>9</v>
      </c>
      <c r="X1849" s="17">
        <v>0.2</v>
      </c>
      <c r="Y1849" s="16">
        <v>-109.89</v>
      </c>
      <c r="Z1849" s="31">
        <f t="shared" si="142"/>
        <v>-1.1274330762948705E-2</v>
      </c>
    </row>
    <row r="1850" spans="1:26">
      <c r="A1850" s="26">
        <v>1849</v>
      </c>
      <c r="B1850" s="7" t="s">
        <v>6729</v>
      </c>
      <c r="C1850" s="8">
        <v>44925</v>
      </c>
      <c r="D1850" s="12">
        <f t="shared" si="139"/>
        <v>2022</v>
      </c>
      <c r="E1850" s="12">
        <f t="shared" si="140"/>
        <v>12</v>
      </c>
      <c r="F1850" s="8" t="str">
        <f t="shared" si="141"/>
        <v>2022-12</v>
      </c>
      <c r="G1850" s="8">
        <v>44926</v>
      </c>
      <c r="H1850" s="23">
        <f t="shared" si="143"/>
        <v>1</v>
      </c>
      <c r="I1850" s="7" t="s">
        <v>122</v>
      </c>
      <c r="J1850" s="7" t="s">
        <v>2165</v>
      </c>
      <c r="K1850" s="7" t="s">
        <v>2166</v>
      </c>
      <c r="L1850" s="7" t="s">
        <v>30</v>
      </c>
      <c r="M1850" s="7" t="s">
        <v>31</v>
      </c>
      <c r="N1850" s="7" t="s">
        <v>74</v>
      </c>
      <c r="O1850" s="7" t="s">
        <v>75</v>
      </c>
      <c r="P1850" s="7" t="s">
        <v>6730</v>
      </c>
      <c r="Q1850" s="7" t="s">
        <v>46</v>
      </c>
      <c r="R1850" s="7" t="s">
        <v>6731</v>
      </c>
      <c r="S1850" s="7" t="s">
        <v>110</v>
      </c>
      <c r="T1850" s="7" t="s">
        <v>243</v>
      </c>
      <c r="U1850" s="7" t="s">
        <v>339</v>
      </c>
      <c r="V1850" s="10">
        <v>7420.77</v>
      </c>
      <c r="W1850" s="6">
        <v>12</v>
      </c>
      <c r="X1850" s="11">
        <v>0.5</v>
      </c>
      <c r="Y1850" s="10">
        <v>-622.48</v>
      </c>
      <c r="Z1850" s="30">
        <f t="shared" si="142"/>
        <v>-8.388347839914187E-2</v>
      </c>
    </row>
    <row r="1851" spans="1:26">
      <c r="A1851" s="27">
        <v>1850</v>
      </c>
      <c r="B1851" s="14" t="s">
        <v>6732</v>
      </c>
      <c r="C1851" s="15">
        <v>44606</v>
      </c>
      <c r="D1851" s="12">
        <f t="shared" si="139"/>
        <v>2022</v>
      </c>
      <c r="E1851" s="12">
        <f t="shared" si="140"/>
        <v>2</v>
      </c>
      <c r="F1851" s="15" t="str">
        <f t="shared" si="141"/>
        <v>2022-02</v>
      </c>
      <c r="G1851" s="15">
        <v>44611</v>
      </c>
      <c r="H1851" s="23">
        <f t="shared" si="143"/>
        <v>5</v>
      </c>
      <c r="I1851" s="14" t="s">
        <v>27</v>
      </c>
      <c r="J1851" s="14" t="s">
        <v>5636</v>
      </c>
      <c r="K1851" s="14" t="s">
        <v>1567</v>
      </c>
      <c r="L1851" s="14" t="s">
        <v>30</v>
      </c>
      <c r="M1851" s="14" t="s">
        <v>31</v>
      </c>
      <c r="N1851" s="14" t="s">
        <v>74</v>
      </c>
      <c r="O1851" s="14" t="s">
        <v>75</v>
      </c>
      <c r="P1851" s="14" t="s">
        <v>6733</v>
      </c>
      <c r="Q1851" s="14" t="s">
        <v>46</v>
      </c>
      <c r="R1851" s="14" t="s">
        <v>6734</v>
      </c>
      <c r="S1851" s="14" t="s">
        <v>48</v>
      </c>
      <c r="T1851" s="14" t="s">
        <v>298</v>
      </c>
      <c r="U1851" s="14" t="s">
        <v>586</v>
      </c>
      <c r="V1851" s="16">
        <v>1311.23</v>
      </c>
      <c r="W1851" s="13">
        <v>11</v>
      </c>
      <c r="X1851" s="17">
        <v>0.1</v>
      </c>
      <c r="Y1851" s="16">
        <v>260.19</v>
      </c>
      <c r="Z1851" s="31">
        <f t="shared" si="142"/>
        <v>0.19843200658923302</v>
      </c>
    </row>
    <row r="1852" spans="1:26">
      <c r="A1852" s="26">
        <v>1851</v>
      </c>
      <c r="B1852" s="7" t="s">
        <v>6735</v>
      </c>
      <c r="C1852" s="8">
        <v>45092</v>
      </c>
      <c r="D1852" s="12">
        <f t="shared" si="139"/>
        <v>2023</v>
      </c>
      <c r="E1852" s="12">
        <f t="shared" si="140"/>
        <v>6</v>
      </c>
      <c r="F1852" s="8" t="str">
        <f t="shared" si="141"/>
        <v>2023-06</v>
      </c>
      <c r="G1852" s="8">
        <v>45092</v>
      </c>
      <c r="H1852" s="23">
        <f t="shared" si="143"/>
        <v>0</v>
      </c>
      <c r="I1852" s="7" t="s">
        <v>63</v>
      </c>
      <c r="J1852" s="7" t="s">
        <v>1754</v>
      </c>
      <c r="K1852" s="7" t="s">
        <v>732</v>
      </c>
      <c r="L1852" s="7" t="s">
        <v>66</v>
      </c>
      <c r="M1852" s="7" t="s">
        <v>31</v>
      </c>
      <c r="N1852" s="7" t="s">
        <v>711</v>
      </c>
      <c r="O1852" s="7" t="s">
        <v>712</v>
      </c>
      <c r="P1852" s="7" t="s">
        <v>6736</v>
      </c>
      <c r="Q1852" s="7" t="s">
        <v>35</v>
      </c>
      <c r="R1852" s="7" t="s">
        <v>6737</v>
      </c>
      <c r="S1852" s="7" t="s">
        <v>37</v>
      </c>
      <c r="T1852" s="7" t="s">
        <v>38</v>
      </c>
      <c r="U1852" s="7" t="s">
        <v>177</v>
      </c>
      <c r="V1852" s="10">
        <v>175.89</v>
      </c>
      <c r="W1852" s="6">
        <v>2</v>
      </c>
      <c r="X1852" s="11">
        <v>0</v>
      </c>
      <c r="Y1852" s="10">
        <v>15.42</v>
      </c>
      <c r="Z1852" s="30">
        <f t="shared" si="142"/>
        <v>8.7668429131843778E-2</v>
      </c>
    </row>
    <row r="1853" spans="1:26">
      <c r="A1853" s="27">
        <v>1852</v>
      </c>
      <c r="B1853" s="14" t="s">
        <v>6738</v>
      </c>
      <c r="C1853" s="15">
        <v>45431</v>
      </c>
      <c r="D1853" s="12">
        <f t="shared" si="139"/>
        <v>2024</v>
      </c>
      <c r="E1853" s="12">
        <f t="shared" si="140"/>
        <v>5</v>
      </c>
      <c r="F1853" s="15" t="str">
        <f t="shared" si="141"/>
        <v>2024-05</v>
      </c>
      <c r="G1853" s="15">
        <v>45439</v>
      </c>
      <c r="H1853" s="23">
        <f t="shared" si="143"/>
        <v>8</v>
      </c>
      <c r="I1853" s="14" t="s">
        <v>27</v>
      </c>
      <c r="J1853" s="14" t="s">
        <v>4057</v>
      </c>
      <c r="K1853" s="14" t="s">
        <v>1323</v>
      </c>
      <c r="L1853" s="14" t="s">
        <v>83</v>
      </c>
      <c r="M1853" s="14" t="s">
        <v>31</v>
      </c>
      <c r="N1853" s="14" t="s">
        <v>125</v>
      </c>
      <c r="O1853" s="14" t="s">
        <v>126</v>
      </c>
      <c r="P1853" s="14" t="s">
        <v>6739</v>
      </c>
      <c r="Q1853" s="14" t="s">
        <v>58</v>
      </c>
      <c r="R1853" s="14" t="s">
        <v>6740</v>
      </c>
      <c r="S1853" s="14" t="s">
        <v>37</v>
      </c>
      <c r="T1853" s="14" t="s">
        <v>170</v>
      </c>
      <c r="U1853" s="14" t="s">
        <v>171</v>
      </c>
      <c r="V1853" s="16">
        <v>7378.44</v>
      </c>
      <c r="W1853" s="13">
        <v>14</v>
      </c>
      <c r="X1853" s="17">
        <v>0.2</v>
      </c>
      <c r="Y1853" s="16">
        <v>1286.95</v>
      </c>
      <c r="Z1853" s="31">
        <f t="shared" si="142"/>
        <v>0.17442033817446509</v>
      </c>
    </row>
    <row r="1854" spans="1:26">
      <c r="A1854" s="26">
        <v>1853</v>
      </c>
      <c r="B1854" s="7" t="s">
        <v>6741</v>
      </c>
      <c r="C1854" s="8">
        <v>45182</v>
      </c>
      <c r="D1854" s="12">
        <f t="shared" si="139"/>
        <v>2023</v>
      </c>
      <c r="E1854" s="12">
        <f t="shared" si="140"/>
        <v>9</v>
      </c>
      <c r="F1854" s="8" t="str">
        <f t="shared" si="141"/>
        <v>2023-09</v>
      </c>
      <c r="G1854" s="8">
        <v>45185</v>
      </c>
      <c r="H1854" s="23">
        <f t="shared" si="143"/>
        <v>3</v>
      </c>
      <c r="I1854" s="7" t="s">
        <v>52</v>
      </c>
      <c r="J1854" s="7" t="s">
        <v>4558</v>
      </c>
      <c r="K1854" s="7" t="s">
        <v>1801</v>
      </c>
      <c r="L1854" s="7" t="s">
        <v>66</v>
      </c>
      <c r="M1854" s="7" t="s">
        <v>31</v>
      </c>
      <c r="N1854" s="7" t="s">
        <v>166</v>
      </c>
      <c r="O1854" s="7" t="s">
        <v>167</v>
      </c>
      <c r="P1854" s="7" t="s">
        <v>6742</v>
      </c>
      <c r="Q1854" s="7" t="s">
        <v>35</v>
      </c>
      <c r="R1854" s="7" t="s">
        <v>6743</v>
      </c>
      <c r="S1854" s="7" t="s">
        <v>110</v>
      </c>
      <c r="T1854" s="7" t="s">
        <v>148</v>
      </c>
      <c r="U1854" s="7" t="s">
        <v>232</v>
      </c>
      <c r="V1854" s="10">
        <v>9180.32</v>
      </c>
      <c r="W1854" s="6">
        <v>6</v>
      </c>
      <c r="X1854" s="11">
        <v>0</v>
      </c>
      <c r="Y1854" s="10">
        <v>2388.5</v>
      </c>
      <c r="Z1854" s="30">
        <f t="shared" si="142"/>
        <v>0.2601761158652422</v>
      </c>
    </row>
    <row r="1855" spans="1:26">
      <c r="A1855" s="27">
        <v>1854</v>
      </c>
      <c r="B1855" s="14" t="s">
        <v>6744</v>
      </c>
      <c r="C1855" s="15">
        <v>44403</v>
      </c>
      <c r="D1855" s="12">
        <f t="shared" si="139"/>
        <v>2021</v>
      </c>
      <c r="E1855" s="12">
        <f t="shared" si="140"/>
        <v>7</v>
      </c>
      <c r="F1855" s="15" t="str">
        <f t="shared" si="141"/>
        <v>2021-07</v>
      </c>
      <c r="G1855" s="15">
        <v>44406</v>
      </c>
      <c r="H1855" s="23">
        <f t="shared" si="143"/>
        <v>3</v>
      </c>
      <c r="I1855" s="14" t="s">
        <v>52</v>
      </c>
      <c r="J1855" s="14" t="s">
        <v>5296</v>
      </c>
      <c r="K1855" s="14" t="s">
        <v>847</v>
      </c>
      <c r="L1855" s="14" t="s">
        <v>66</v>
      </c>
      <c r="M1855" s="14" t="s">
        <v>31</v>
      </c>
      <c r="N1855" s="14" t="s">
        <v>711</v>
      </c>
      <c r="O1855" s="14" t="s">
        <v>712</v>
      </c>
      <c r="P1855" s="14" t="s">
        <v>6745</v>
      </c>
      <c r="Q1855" s="14" t="s">
        <v>35</v>
      </c>
      <c r="R1855" s="14" t="s">
        <v>6746</v>
      </c>
      <c r="S1855" s="14" t="s">
        <v>37</v>
      </c>
      <c r="T1855" s="14" t="s">
        <v>38</v>
      </c>
      <c r="U1855" s="14" t="s">
        <v>485</v>
      </c>
      <c r="V1855" s="16">
        <v>6567.48</v>
      </c>
      <c r="W1855" s="13">
        <v>14</v>
      </c>
      <c r="X1855" s="17">
        <v>0.2</v>
      </c>
      <c r="Y1855" s="16">
        <v>521.39</v>
      </c>
      <c r="Z1855" s="31">
        <f t="shared" si="142"/>
        <v>7.9389659351836631E-2</v>
      </c>
    </row>
    <row r="1856" spans="1:26">
      <c r="A1856" s="26">
        <v>1855</v>
      </c>
      <c r="B1856" s="7" t="s">
        <v>6747</v>
      </c>
      <c r="C1856" s="8">
        <v>44270</v>
      </c>
      <c r="D1856" s="12">
        <f t="shared" si="139"/>
        <v>2021</v>
      </c>
      <c r="E1856" s="12">
        <f t="shared" si="140"/>
        <v>3</v>
      </c>
      <c r="F1856" s="8" t="str">
        <f t="shared" si="141"/>
        <v>2021-03</v>
      </c>
      <c r="G1856" s="8">
        <v>44270</v>
      </c>
      <c r="H1856" s="23">
        <f t="shared" si="143"/>
        <v>0</v>
      </c>
      <c r="I1856" s="7" t="s">
        <v>63</v>
      </c>
      <c r="J1856" s="7" t="s">
        <v>400</v>
      </c>
      <c r="K1856" s="7" t="s">
        <v>401</v>
      </c>
      <c r="L1856" s="7" t="s">
        <v>66</v>
      </c>
      <c r="M1856" s="7" t="s">
        <v>31</v>
      </c>
      <c r="N1856" s="7" t="s">
        <v>74</v>
      </c>
      <c r="O1856" s="7" t="s">
        <v>75</v>
      </c>
      <c r="P1856" s="7" t="s">
        <v>6748</v>
      </c>
      <c r="Q1856" s="7" t="s">
        <v>46</v>
      </c>
      <c r="R1856" s="7" t="s">
        <v>6749</v>
      </c>
      <c r="S1856" s="7" t="s">
        <v>48</v>
      </c>
      <c r="T1856" s="7" t="s">
        <v>49</v>
      </c>
      <c r="U1856" s="7" t="s">
        <v>120</v>
      </c>
      <c r="V1856" s="10">
        <v>492.1</v>
      </c>
      <c r="W1856" s="6">
        <v>3</v>
      </c>
      <c r="X1856" s="11">
        <v>0.2</v>
      </c>
      <c r="Y1856" s="10">
        <v>-13.63</v>
      </c>
      <c r="Z1856" s="30">
        <f t="shared" si="142"/>
        <v>-2.7697622434464539E-2</v>
      </c>
    </row>
    <row r="1857" spans="1:26">
      <c r="A1857" s="27">
        <v>1856</v>
      </c>
      <c r="B1857" s="14" t="s">
        <v>6750</v>
      </c>
      <c r="C1857" s="15">
        <v>45299</v>
      </c>
      <c r="D1857" s="12">
        <f t="shared" si="139"/>
        <v>2024</v>
      </c>
      <c r="E1857" s="12">
        <f t="shared" si="140"/>
        <v>1</v>
      </c>
      <c r="F1857" s="15" t="str">
        <f t="shared" si="141"/>
        <v>2024-01</v>
      </c>
      <c r="G1857" s="15">
        <v>45304</v>
      </c>
      <c r="H1857" s="23">
        <f t="shared" si="143"/>
        <v>5</v>
      </c>
      <c r="I1857" s="14" t="s">
        <v>27</v>
      </c>
      <c r="J1857" s="14" t="s">
        <v>1845</v>
      </c>
      <c r="K1857" s="14" t="s">
        <v>689</v>
      </c>
      <c r="L1857" s="14" t="s">
        <v>66</v>
      </c>
      <c r="M1857" s="14" t="s">
        <v>31</v>
      </c>
      <c r="N1857" s="14" t="s">
        <v>213</v>
      </c>
      <c r="O1857" s="14" t="s">
        <v>92</v>
      </c>
      <c r="P1857" s="14" t="s">
        <v>6751</v>
      </c>
      <c r="Q1857" s="14" t="s">
        <v>46</v>
      </c>
      <c r="R1857" s="14" t="s">
        <v>6752</v>
      </c>
      <c r="S1857" s="14" t="s">
        <v>110</v>
      </c>
      <c r="T1857" s="14" t="s">
        <v>148</v>
      </c>
      <c r="U1857" s="14" t="s">
        <v>237</v>
      </c>
      <c r="V1857" s="16">
        <v>9457.9</v>
      </c>
      <c r="W1857" s="13">
        <v>5</v>
      </c>
      <c r="X1857" s="17">
        <v>0</v>
      </c>
      <c r="Y1857" s="16">
        <v>1606.99</v>
      </c>
      <c r="Z1857" s="31">
        <f t="shared" si="142"/>
        <v>0.16990981084595946</v>
      </c>
    </row>
    <row r="1858" spans="1:26">
      <c r="A1858" s="26">
        <v>1857</v>
      </c>
      <c r="B1858" s="7" t="s">
        <v>6753</v>
      </c>
      <c r="C1858" s="8">
        <v>44806</v>
      </c>
      <c r="D1858" s="12">
        <f t="shared" ref="D1858:D1921" si="144">YEAR(C1858)</f>
        <v>2022</v>
      </c>
      <c r="E1858" s="12">
        <f t="shared" ref="E1858:E1921" si="145">MONTH(C1858)</f>
        <v>9</v>
      </c>
      <c r="F1858" s="8" t="str">
        <f t="shared" ref="F1858:F1921" si="146">TEXT(C1858,"yyyy-mm")</f>
        <v>2022-09</v>
      </c>
      <c r="G1858" s="8">
        <v>44806</v>
      </c>
      <c r="H1858" s="23">
        <f t="shared" si="143"/>
        <v>0</v>
      </c>
      <c r="I1858" s="7" t="s">
        <v>63</v>
      </c>
      <c r="J1858" s="7" t="s">
        <v>2879</v>
      </c>
      <c r="K1858" s="7" t="s">
        <v>2880</v>
      </c>
      <c r="L1858" s="7" t="s">
        <v>30</v>
      </c>
      <c r="M1858" s="7" t="s">
        <v>31</v>
      </c>
      <c r="N1858" s="7" t="s">
        <v>116</v>
      </c>
      <c r="O1858" s="7" t="s">
        <v>117</v>
      </c>
      <c r="P1858" s="7" t="s">
        <v>6754</v>
      </c>
      <c r="Q1858" s="7" t="s">
        <v>58</v>
      </c>
      <c r="R1858" s="7" t="s">
        <v>6755</v>
      </c>
      <c r="S1858" s="7" t="s">
        <v>48</v>
      </c>
      <c r="T1858" s="7" t="s">
        <v>298</v>
      </c>
      <c r="U1858" s="7" t="s">
        <v>299</v>
      </c>
      <c r="V1858" s="10">
        <v>2347.1999999999998</v>
      </c>
      <c r="W1858" s="6">
        <v>9</v>
      </c>
      <c r="X1858" s="11">
        <v>0</v>
      </c>
      <c r="Y1858" s="10">
        <v>591.04</v>
      </c>
      <c r="Z1858" s="30">
        <f t="shared" ref="Z1858:Z1921" si="147">IFERROR(Y1858/V1858,0)</f>
        <v>0.25180640763462847</v>
      </c>
    </row>
    <row r="1859" spans="1:26">
      <c r="A1859" s="27">
        <v>1858</v>
      </c>
      <c r="B1859" s="14" t="s">
        <v>6756</v>
      </c>
      <c r="C1859" s="15">
        <v>44247</v>
      </c>
      <c r="D1859" s="12">
        <f t="shared" si="144"/>
        <v>2021</v>
      </c>
      <c r="E1859" s="12">
        <f t="shared" si="145"/>
        <v>2</v>
      </c>
      <c r="F1859" s="15" t="str">
        <f t="shared" si="146"/>
        <v>2021-02</v>
      </c>
      <c r="G1859" s="15">
        <v>44252</v>
      </c>
      <c r="H1859" s="23">
        <f t="shared" si="143"/>
        <v>5</v>
      </c>
      <c r="I1859" s="14" t="s">
        <v>52</v>
      </c>
      <c r="J1859" s="14" t="s">
        <v>2663</v>
      </c>
      <c r="K1859" s="14" t="s">
        <v>2664</v>
      </c>
      <c r="L1859" s="14" t="s">
        <v>83</v>
      </c>
      <c r="M1859" s="14" t="s">
        <v>31</v>
      </c>
      <c r="N1859" s="14" t="s">
        <v>143</v>
      </c>
      <c r="O1859" s="14" t="s">
        <v>144</v>
      </c>
      <c r="P1859" s="14" t="s">
        <v>6757</v>
      </c>
      <c r="Q1859" s="14" t="s">
        <v>146</v>
      </c>
      <c r="R1859" s="14" t="s">
        <v>6758</v>
      </c>
      <c r="S1859" s="14" t="s">
        <v>48</v>
      </c>
      <c r="T1859" s="14" t="s">
        <v>49</v>
      </c>
      <c r="U1859" s="14" t="s">
        <v>120</v>
      </c>
      <c r="V1859" s="16">
        <v>47.01</v>
      </c>
      <c r="W1859" s="13">
        <v>11</v>
      </c>
      <c r="X1859" s="17">
        <v>0.5</v>
      </c>
      <c r="Y1859" s="16">
        <v>12.82</v>
      </c>
      <c r="Z1859" s="31">
        <f t="shared" si="147"/>
        <v>0.27270793448202513</v>
      </c>
    </row>
    <row r="1860" spans="1:26">
      <c r="A1860" s="26">
        <v>1859</v>
      </c>
      <c r="B1860" s="7" t="s">
        <v>6759</v>
      </c>
      <c r="C1860" s="8">
        <v>45198</v>
      </c>
      <c r="D1860" s="12">
        <f t="shared" si="144"/>
        <v>2023</v>
      </c>
      <c r="E1860" s="12">
        <f t="shared" si="145"/>
        <v>9</v>
      </c>
      <c r="F1860" s="8" t="str">
        <f t="shared" si="146"/>
        <v>2023-09</v>
      </c>
      <c r="G1860" s="8">
        <v>45198</v>
      </c>
      <c r="H1860" s="23">
        <f t="shared" ref="H1860:H1923" si="148">G1860-C1860</f>
        <v>0</v>
      </c>
      <c r="I1860" s="7" t="s">
        <v>63</v>
      </c>
      <c r="J1860" s="7" t="s">
        <v>5472</v>
      </c>
      <c r="K1860" s="7" t="s">
        <v>478</v>
      </c>
      <c r="L1860" s="7" t="s">
        <v>30</v>
      </c>
      <c r="M1860" s="7" t="s">
        <v>31</v>
      </c>
      <c r="N1860" s="7" t="s">
        <v>125</v>
      </c>
      <c r="O1860" s="7" t="s">
        <v>126</v>
      </c>
      <c r="P1860" s="7" t="s">
        <v>6760</v>
      </c>
      <c r="Q1860" s="7" t="s">
        <v>58</v>
      </c>
      <c r="R1860" s="7" t="s">
        <v>6761</v>
      </c>
      <c r="S1860" s="7" t="s">
        <v>48</v>
      </c>
      <c r="T1860" s="7" t="s">
        <v>298</v>
      </c>
      <c r="U1860" s="7" t="s">
        <v>586</v>
      </c>
      <c r="V1860" s="10">
        <v>965.4</v>
      </c>
      <c r="W1860" s="6">
        <v>8</v>
      </c>
      <c r="X1860" s="11">
        <v>0.1</v>
      </c>
      <c r="Y1860" s="10">
        <v>68.05</v>
      </c>
      <c r="Z1860" s="30">
        <f t="shared" si="147"/>
        <v>7.0488916511290661E-2</v>
      </c>
    </row>
    <row r="1861" spans="1:26">
      <c r="A1861" s="27">
        <v>1860</v>
      </c>
      <c r="B1861" s="14" t="s">
        <v>6762</v>
      </c>
      <c r="C1861" s="15">
        <v>44396</v>
      </c>
      <c r="D1861" s="12">
        <f t="shared" si="144"/>
        <v>2021</v>
      </c>
      <c r="E1861" s="12">
        <f t="shared" si="145"/>
        <v>7</v>
      </c>
      <c r="F1861" s="15" t="str">
        <f t="shared" si="146"/>
        <v>2021-07</v>
      </c>
      <c r="G1861" s="15">
        <v>44396</v>
      </c>
      <c r="H1861" s="23">
        <f t="shared" si="148"/>
        <v>0</v>
      </c>
      <c r="I1861" s="14" t="s">
        <v>63</v>
      </c>
      <c r="J1861" s="14" t="s">
        <v>1482</v>
      </c>
      <c r="K1861" s="14" t="s">
        <v>679</v>
      </c>
      <c r="L1861" s="14" t="s">
        <v>30</v>
      </c>
      <c r="M1861" s="14" t="s">
        <v>31</v>
      </c>
      <c r="N1861" s="14" t="s">
        <v>106</v>
      </c>
      <c r="O1861" s="14" t="s">
        <v>107</v>
      </c>
      <c r="P1861" s="14" t="s">
        <v>6763</v>
      </c>
      <c r="Q1861" s="14" t="s">
        <v>35</v>
      </c>
      <c r="R1861" s="14" t="s">
        <v>6764</v>
      </c>
      <c r="S1861" s="14" t="s">
        <v>110</v>
      </c>
      <c r="T1861" s="14" t="s">
        <v>243</v>
      </c>
      <c r="U1861" s="14" t="s">
        <v>244</v>
      </c>
      <c r="V1861" s="16">
        <v>16536.669999999998</v>
      </c>
      <c r="W1861" s="13">
        <v>14</v>
      </c>
      <c r="X1861" s="17">
        <v>0</v>
      </c>
      <c r="Y1861" s="16">
        <v>2215.4</v>
      </c>
      <c r="Z1861" s="31">
        <f t="shared" si="147"/>
        <v>0.13396893086697625</v>
      </c>
    </row>
    <row r="1862" spans="1:26">
      <c r="A1862" s="26">
        <v>1861</v>
      </c>
      <c r="B1862" s="7" t="s">
        <v>6765</v>
      </c>
      <c r="C1862" s="8">
        <v>44905</v>
      </c>
      <c r="D1862" s="12">
        <f t="shared" si="144"/>
        <v>2022</v>
      </c>
      <c r="E1862" s="12">
        <f t="shared" si="145"/>
        <v>12</v>
      </c>
      <c r="F1862" s="8" t="str">
        <f t="shared" si="146"/>
        <v>2022-12</v>
      </c>
      <c r="G1862" s="8">
        <v>44906</v>
      </c>
      <c r="H1862" s="23">
        <f t="shared" si="148"/>
        <v>1</v>
      </c>
      <c r="I1862" s="7" t="s">
        <v>122</v>
      </c>
      <c r="J1862" s="7" t="s">
        <v>4214</v>
      </c>
      <c r="K1862" s="7" t="s">
        <v>4215</v>
      </c>
      <c r="L1862" s="7" t="s">
        <v>83</v>
      </c>
      <c r="M1862" s="7" t="s">
        <v>31</v>
      </c>
      <c r="N1862" s="7" t="s">
        <v>711</v>
      </c>
      <c r="O1862" s="7" t="s">
        <v>712</v>
      </c>
      <c r="P1862" s="7" t="s">
        <v>6766</v>
      </c>
      <c r="Q1862" s="7" t="s">
        <v>35</v>
      </c>
      <c r="R1862" s="7" t="s">
        <v>6767</v>
      </c>
      <c r="S1862" s="7" t="s">
        <v>110</v>
      </c>
      <c r="T1862" s="7" t="s">
        <v>223</v>
      </c>
      <c r="U1862" s="7" t="s">
        <v>224</v>
      </c>
      <c r="V1862" s="10">
        <v>6490.76</v>
      </c>
      <c r="W1862" s="6">
        <v>9</v>
      </c>
      <c r="X1862" s="11">
        <v>0.2</v>
      </c>
      <c r="Y1862" s="10">
        <v>501.97</v>
      </c>
      <c r="Z1862" s="30">
        <f t="shared" si="147"/>
        <v>7.7336090072657127E-2</v>
      </c>
    </row>
    <row r="1863" spans="1:26">
      <c r="A1863" s="27">
        <v>1862</v>
      </c>
      <c r="B1863" s="14" t="s">
        <v>6768</v>
      </c>
      <c r="C1863" s="15">
        <v>44637</v>
      </c>
      <c r="D1863" s="12">
        <f t="shared" si="144"/>
        <v>2022</v>
      </c>
      <c r="E1863" s="12">
        <f t="shared" si="145"/>
        <v>3</v>
      </c>
      <c r="F1863" s="15" t="str">
        <f t="shared" si="146"/>
        <v>2022-03</v>
      </c>
      <c r="G1863" s="15">
        <v>44640</v>
      </c>
      <c r="H1863" s="23">
        <f t="shared" si="148"/>
        <v>3</v>
      </c>
      <c r="I1863" s="14" t="s">
        <v>52</v>
      </c>
      <c r="J1863" s="14" t="s">
        <v>2155</v>
      </c>
      <c r="K1863" s="14" t="s">
        <v>385</v>
      </c>
      <c r="L1863" s="14" t="s">
        <v>83</v>
      </c>
      <c r="M1863" s="14" t="s">
        <v>31</v>
      </c>
      <c r="N1863" s="14" t="s">
        <v>711</v>
      </c>
      <c r="O1863" s="14" t="s">
        <v>712</v>
      </c>
      <c r="P1863" s="14" t="s">
        <v>6769</v>
      </c>
      <c r="Q1863" s="14" t="s">
        <v>35</v>
      </c>
      <c r="R1863" s="14" t="s">
        <v>6770</v>
      </c>
      <c r="S1863" s="14" t="s">
        <v>110</v>
      </c>
      <c r="T1863" s="14" t="s">
        <v>148</v>
      </c>
      <c r="U1863" s="14" t="s">
        <v>232</v>
      </c>
      <c r="V1863" s="16">
        <v>844.17</v>
      </c>
      <c r="W1863" s="13">
        <v>4</v>
      </c>
      <c r="X1863" s="17">
        <v>0.2</v>
      </c>
      <c r="Y1863" s="16">
        <v>-22.55</v>
      </c>
      <c r="Z1863" s="31">
        <f t="shared" si="147"/>
        <v>-2.6712628972837226E-2</v>
      </c>
    </row>
    <row r="1864" spans="1:26">
      <c r="A1864" s="26">
        <v>1863</v>
      </c>
      <c r="B1864" s="7" t="s">
        <v>6771</v>
      </c>
      <c r="C1864" s="8">
        <v>44369</v>
      </c>
      <c r="D1864" s="12">
        <f t="shared" si="144"/>
        <v>2021</v>
      </c>
      <c r="E1864" s="12">
        <f t="shared" si="145"/>
        <v>6</v>
      </c>
      <c r="F1864" s="8" t="str">
        <f t="shared" si="146"/>
        <v>2021-06</v>
      </c>
      <c r="G1864" s="8">
        <v>44377</v>
      </c>
      <c r="H1864" s="23">
        <f t="shared" si="148"/>
        <v>8</v>
      </c>
      <c r="I1864" s="7" t="s">
        <v>27</v>
      </c>
      <c r="J1864" s="7" t="s">
        <v>6407</v>
      </c>
      <c r="K1864" s="7" t="s">
        <v>3379</v>
      </c>
      <c r="L1864" s="7" t="s">
        <v>66</v>
      </c>
      <c r="M1864" s="7" t="s">
        <v>31</v>
      </c>
      <c r="N1864" s="7" t="s">
        <v>116</v>
      </c>
      <c r="O1864" s="7" t="s">
        <v>117</v>
      </c>
      <c r="P1864" s="7" t="s">
        <v>6772</v>
      </c>
      <c r="Q1864" s="7" t="s">
        <v>58</v>
      </c>
      <c r="R1864" s="7" t="s">
        <v>6773</v>
      </c>
      <c r="S1864" s="7" t="s">
        <v>110</v>
      </c>
      <c r="T1864" s="7" t="s">
        <v>111</v>
      </c>
      <c r="U1864" s="7" t="s">
        <v>287</v>
      </c>
      <c r="V1864" s="10">
        <v>3439.86</v>
      </c>
      <c r="W1864" s="6">
        <v>2</v>
      </c>
      <c r="X1864" s="11">
        <v>0</v>
      </c>
      <c r="Y1864" s="10">
        <v>-680.68</v>
      </c>
      <c r="Z1864" s="30">
        <f t="shared" si="147"/>
        <v>-0.19788014628502321</v>
      </c>
    </row>
    <row r="1865" spans="1:26">
      <c r="A1865" s="27">
        <v>1864</v>
      </c>
      <c r="B1865" s="14" t="s">
        <v>6774</v>
      </c>
      <c r="C1865" s="15">
        <v>44638</v>
      </c>
      <c r="D1865" s="12">
        <f t="shared" si="144"/>
        <v>2022</v>
      </c>
      <c r="E1865" s="12">
        <f t="shared" si="145"/>
        <v>3</v>
      </c>
      <c r="F1865" s="15" t="str">
        <f t="shared" si="146"/>
        <v>2022-03</v>
      </c>
      <c r="G1865" s="15">
        <v>44640</v>
      </c>
      <c r="H1865" s="23">
        <f t="shared" si="148"/>
        <v>2</v>
      </c>
      <c r="I1865" s="14" t="s">
        <v>122</v>
      </c>
      <c r="J1865" s="14" t="s">
        <v>736</v>
      </c>
      <c r="K1865" s="14" t="s">
        <v>737</v>
      </c>
      <c r="L1865" s="14" t="s">
        <v>66</v>
      </c>
      <c r="M1865" s="14" t="s">
        <v>31</v>
      </c>
      <c r="N1865" s="14" t="s">
        <v>143</v>
      </c>
      <c r="O1865" s="14" t="s">
        <v>144</v>
      </c>
      <c r="P1865" s="14" t="s">
        <v>6775</v>
      </c>
      <c r="Q1865" s="14" t="s">
        <v>146</v>
      </c>
      <c r="R1865" s="14" t="s">
        <v>6776</v>
      </c>
      <c r="S1865" s="14" t="s">
        <v>110</v>
      </c>
      <c r="T1865" s="14" t="s">
        <v>223</v>
      </c>
      <c r="U1865" s="14" t="s">
        <v>224</v>
      </c>
      <c r="V1865" s="16">
        <v>4878.93</v>
      </c>
      <c r="W1865" s="13">
        <v>3</v>
      </c>
      <c r="X1865" s="17">
        <v>0</v>
      </c>
      <c r="Y1865" s="16">
        <v>875.82</v>
      </c>
      <c r="Z1865" s="31">
        <f t="shared" si="147"/>
        <v>0.17951067139721208</v>
      </c>
    </row>
    <row r="1866" spans="1:26">
      <c r="A1866" s="26">
        <v>1865</v>
      </c>
      <c r="B1866" s="7" t="s">
        <v>6777</v>
      </c>
      <c r="C1866" s="8">
        <v>45146</v>
      </c>
      <c r="D1866" s="12">
        <f t="shared" si="144"/>
        <v>2023</v>
      </c>
      <c r="E1866" s="12">
        <f t="shared" si="145"/>
        <v>8</v>
      </c>
      <c r="F1866" s="8" t="str">
        <f t="shared" si="146"/>
        <v>2023-08</v>
      </c>
      <c r="G1866" s="8">
        <v>45146</v>
      </c>
      <c r="H1866" s="23">
        <f t="shared" si="148"/>
        <v>0</v>
      </c>
      <c r="I1866" s="7" t="s">
        <v>63</v>
      </c>
      <c r="J1866" s="7" t="s">
        <v>4548</v>
      </c>
      <c r="K1866" s="7" t="s">
        <v>1116</v>
      </c>
      <c r="L1866" s="7" t="s">
        <v>83</v>
      </c>
      <c r="M1866" s="7" t="s">
        <v>31</v>
      </c>
      <c r="N1866" s="7" t="s">
        <v>213</v>
      </c>
      <c r="O1866" s="7" t="s">
        <v>92</v>
      </c>
      <c r="P1866" s="7" t="s">
        <v>6778</v>
      </c>
      <c r="Q1866" s="7" t="s">
        <v>46</v>
      </c>
      <c r="R1866" s="7" t="s">
        <v>6779</v>
      </c>
      <c r="S1866" s="7" t="s">
        <v>48</v>
      </c>
      <c r="T1866" s="7" t="s">
        <v>86</v>
      </c>
      <c r="U1866" s="7" t="s">
        <v>388</v>
      </c>
      <c r="V1866" s="10">
        <v>837.22</v>
      </c>
      <c r="W1866" s="6">
        <v>9</v>
      </c>
      <c r="X1866" s="11">
        <v>0.4</v>
      </c>
      <c r="Y1866" s="10">
        <v>63.45</v>
      </c>
      <c r="Z1866" s="30">
        <f t="shared" si="147"/>
        <v>7.5786531616540462E-2</v>
      </c>
    </row>
    <row r="1867" spans="1:26">
      <c r="A1867" s="27">
        <v>1866</v>
      </c>
      <c r="B1867" s="14" t="s">
        <v>6780</v>
      </c>
      <c r="C1867" s="15">
        <v>44644</v>
      </c>
      <c r="D1867" s="12">
        <f t="shared" si="144"/>
        <v>2022</v>
      </c>
      <c r="E1867" s="12">
        <f t="shared" si="145"/>
        <v>3</v>
      </c>
      <c r="F1867" s="15" t="str">
        <f t="shared" si="146"/>
        <v>2022-03</v>
      </c>
      <c r="G1867" s="15">
        <v>44649</v>
      </c>
      <c r="H1867" s="23">
        <f t="shared" si="148"/>
        <v>5</v>
      </c>
      <c r="I1867" s="14" t="s">
        <v>52</v>
      </c>
      <c r="J1867" s="14" t="s">
        <v>4929</v>
      </c>
      <c r="K1867" s="14" t="s">
        <v>2664</v>
      </c>
      <c r="L1867" s="14" t="s">
        <v>30</v>
      </c>
      <c r="M1867" s="14" t="s">
        <v>31</v>
      </c>
      <c r="N1867" s="14" t="s">
        <v>134</v>
      </c>
      <c r="O1867" s="14" t="s">
        <v>135</v>
      </c>
      <c r="P1867" s="14" t="s">
        <v>6781</v>
      </c>
      <c r="Q1867" s="14" t="s">
        <v>58</v>
      </c>
      <c r="R1867" s="14" t="s">
        <v>6782</v>
      </c>
      <c r="S1867" s="14" t="s">
        <v>110</v>
      </c>
      <c r="T1867" s="14" t="s">
        <v>111</v>
      </c>
      <c r="U1867" s="14" t="s">
        <v>287</v>
      </c>
      <c r="V1867" s="16">
        <v>4329.72</v>
      </c>
      <c r="W1867" s="13">
        <v>3</v>
      </c>
      <c r="X1867" s="17">
        <v>0.2</v>
      </c>
      <c r="Y1867" s="16">
        <v>359.21</v>
      </c>
      <c r="Z1867" s="31">
        <f t="shared" si="147"/>
        <v>8.2963794425505569E-2</v>
      </c>
    </row>
    <row r="1868" spans="1:26">
      <c r="A1868" s="26">
        <v>1867</v>
      </c>
      <c r="B1868" s="7" t="s">
        <v>6783</v>
      </c>
      <c r="C1868" s="8">
        <v>44874</v>
      </c>
      <c r="D1868" s="12">
        <f t="shared" si="144"/>
        <v>2022</v>
      </c>
      <c r="E1868" s="12">
        <f t="shared" si="145"/>
        <v>11</v>
      </c>
      <c r="F1868" s="8" t="str">
        <f t="shared" si="146"/>
        <v>2022-11</v>
      </c>
      <c r="G1868" s="8">
        <v>44874</v>
      </c>
      <c r="H1868" s="23">
        <f t="shared" si="148"/>
        <v>0</v>
      </c>
      <c r="I1868" s="7" t="s">
        <v>63</v>
      </c>
      <c r="J1868" s="7" t="s">
        <v>454</v>
      </c>
      <c r="K1868" s="7" t="s">
        <v>455</v>
      </c>
      <c r="L1868" s="7" t="s">
        <v>83</v>
      </c>
      <c r="M1868" s="7" t="s">
        <v>31</v>
      </c>
      <c r="N1868" s="7" t="s">
        <v>43</v>
      </c>
      <c r="O1868" s="7" t="s">
        <v>44</v>
      </c>
      <c r="P1868" s="7" t="s">
        <v>6784</v>
      </c>
      <c r="Q1868" s="7" t="s">
        <v>46</v>
      </c>
      <c r="R1868" s="7" t="s">
        <v>6785</v>
      </c>
      <c r="S1868" s="7" t="s">
        <v>110</v>
      </c>
      <c r="T1868" s="7" t="s">
        <v>148</v>
      </c>
      <c r="U1868" s="7" t="s">
        <v>232</v>
      </c>
      <c r="V1868" s="10">
        <v>4266.3599999999997</v>
      </c>
      <c r="W1868" s="6">
        <v>4</v>
      </c>
      <c r="X1868" s="11">
        <v>0.2</v>
      </c>
      <c r="Y1868" s="10">
        <v>-209.82</v>
      </c>
      <c r="Z1868" s="30">
        <f t="shared" si="147"/>
        <v>-4.9180097319494839E-2</v>
      </c>
    </row>
    <row r="1869" spans="1:26">
      <c r="A1869" s="27">
        <v>1868</v>
      </c>
      <c r="B1869" s="14" t="s">
        <v>6786</v>
      </c>
      <c r="C1869" s="15">
        <v>44972</v>
      </c>
      <c r="D1869" s="12">
        <f t="shared" si="144"/>
        <v>2023</v>
      </c>
      <c r="E1869" s="12">
        <f t="shared" si="145"/>
        <v>2</v>
      </c>
      <c r="F1869" s="15" t="str">
        <f t="shared" si="146"/>
        <v>2023-02</v>
      </c>
      <c r="G1869" s="15">
        <v>44978</v>
      </c>
      <c r="H1869" s="23">
        <f t="shared" si="148"/>
        <v>6</v>
      </c>
      <c r="I1869" s="14" t="s">
        <v>52</v>
      </c>
      <c r="J1869" s="14" t="s">
        <v>2477</v>
      </c>
      <c r="K1869" s="14" t="s">
        <v>939</v>
      </c>
      <c r="L1869" s="14" t="s">
        <v>30</v>
      </c>
      <c r="M1869" s="14" t="s">
        <v>31</v>
      </c>
      <c r="N1869" s="14" t="s">
        <v>55</v>
      </c>
      <c r="O1869" s="14" t="s">
        <v>56</v>
      </c>
      <c r="P1869" s="14" t="s">
        <v>6787</v>
      </c>
      <c r="Q1869" s="14" t="s">
        <v>58</v>
      </c>
      <c r="R1869" s="14" t="s">
        <v>6788</v>
      </c>
      <c r="S1869" s="14" t="s">
        <v>48</v>
      </c>
      <c r="T1869" s="14" t="s">
        <v>138</v>
      </c>
      <c r="U1869" s="14" t="s">
        <v>139</v>
      </c>
      <c r="V1869" s="16">
        <v>743.07</v>
      </c>
      <c r="W1869" s="13">
        <v>8</v>
      </c>
      <c r="X1869" s="17">
        <v>0.1</v>
      </c>
      <c r="Y1869" s="16">
        <v>329.52</v>
      </c>
      <c r="Z1869" s="31">
        <f t="shared" si="147"/>
        <v>0.44345754774112794</v>
      </c>
    </row>
    <row r="1870" spans="1:26">
      <c r="A1870" s="26">
        <v>1869</v>
      </c>
      <c r="B1870" s="7" t="s">
        <v>6789</v>
      </c>
      <c r="C1870" s="8">
        <v>44418</v>
      </c>
      <c r="D1870" s="12">
        <f t="shared" si="144"/>
        <v>2021</v>
      </c>
      <c r="E1870" s="12">
        <f t="shared" si="145"/>
        <v>8</v>
      </c>
      <c r="F1870" s="8" t="str">
        <f t="shared" si="146"/>
        <v>2021-08</v>
      </c>
      <c r="G1870" s="8">
        <v>44418</v>
      </c>
      <c r="H1870" s="23">
        <f t="shared" si="148"/>
        <v>0</v>
      </c>
      <c r="I1870" s="7" t="s">
        <v>63</v>
      </c>
      <c r="J1870" s="7" t="s">
        <v>4293</v>
      </c>
      <c r="K1870" s="7" t="s">
        <v>4294</v>
      </c>
      <c r="L1870" s="7" t="s">
        <v>30</v>
      </c>
      <c r="M1870" s="7" t="s">
        <v>31</v>
      </c>
      <c r="N1870" s="7" t="s">
        <v>43</v>
      </c>
      <c r="O1870" s="7" t="s">
        <v>44</v>
      </c>
      <c r="P1870" s="7" t="s">
        <v>6790</v>
      </c>
      <c r="Q1870" s="7" t="s">
        <v>46</v>
      </c>
      <c r="R1870" s="7" t="s">
        <v>6791</v>
      </c>
      <c r="S1870" s="7" t="s">
        <v>48</v>
      </c>
      <c r="T1870" s="7" t="s">
        <v>298</v>
      </c>
      <c r="U1870" s="7" t="s">
        <v>630</v>
      </c>
      <c r="V1870" s="10">
        <v>1252.28</v>
      </c>
      <c r="W1870" s="6">
        <v>11</v>
      </c>
      <c r="X1870" s="11">
        <v>0.1</v>
      </c>
      <c r="Y1870" s="10">
        <v>183.13</v>
      </c>
      <c r="Z1870" s="30">
        <f t="shared" si="147"/>
        <v>0.14623726323186509</v>
      </c>
    </row>
    <row r="1871" spans="1:26">
      <c r="A1871" s="27">
        <v>1870</v>
      </c>
      <c r="B1871" s="14" t="s">
        <v>6792</v>
      </c>
      <c r="C1871" s="15">
        <v>45006</v>
      </c>
      <c r="D1871" s="12">
        <f t="shared" si="144"/>
        <v>2023</v>
      </c>
      <c r="E1871" s="12">
        <f t="shared" si="145"/>
        <v>3</v>
      </c>
      <c r="F1871" s="15" t="str">
        <f t="shared" si="146"/>
        <v>2023-03</v>
      </c>
      <c r="G1871" s="15">
        <v>45013</v>
      </c>
      <c r="H1871" s="23">
        <f t="shared" si="148"/>
        <v>7</v>
      </c>
      <c r="I1871" s="14" t="s">
        <v>27</v>
      </c>
      <c r="J1871" s="14" t="s">
        <v>3207</v>
      </c>
      <c r="K1871" s="14" t="s">
        <v>3208</v>
      </c>
      <c r="L1871" s="14" t="s">
        <v>30</v>
      </c>
      <c r="M1871" s="14" t="s">
        <v>31</v>
      </c>
      <c r="N1871" s="14" t="s">
        <v>283</v>
      </c>
      <c r="O1871" s="14" t="s">
        <v>284</v>
      </c>
      <c r="P1871" s="14" t="s">
        <v>6793</v>
      </c>
      <c r="Q1871" s="14" t="s">
        <v>146</v>
      </c>
      <c r="R1871" s="14" t="s">
        <v>6794</v>
      </c>
      <c r="S1871" s="14" t="s">
        <v>110</v>
      </c>
      <c r="T1871" s="14" t="s">
        <v>111</v>
      </c>
      <c r="U1871" s="14" t="s">
        <v>287</v>
      </c>
      <c r="V1871" s="16">
        <v>3924.7</v>
      </c>
      <c r="W1871" s="13">
        <v>12</v>
      </c>
      <c r="X1871" s="17">
        <v>0.2</v>
      </c>
      <c r="Y1871" s="16">
        <v>-54.23</v>
      </c>
      <c r="Z1871" s="31">
        <f t="shared" si="147"/>
        <v>-1.3817616633118455E-2</v>
      </c>
    </row>
    <row r="1872" spans="1:26">
      <c r="A1872" s="26">
        <v>1871</v>
      </c>
      <c r="B1872" s="7" t="s">
        <v>6795</v>
      </c>
      <c r="C1872" s="8">
        <v>45125</v>
      </c>
      <c r="D1872" s="12">
        <f t="shared" si="144"/>
        <v>2023</v>
      </c>
      <c r="E1872" s="12">
        <f t="shared" si="145"/>
        <v>7</v>
      </c>
      <c r="F1872" s="8" t="str">
        <f t="shared" si="146"/>
        <v>2023-07</v>
      </c>
      <c r="G1872" s="8">
        <v>45125</v>
      </c>
      <c r="H1872" s="23">
        <f t="shared" si="148"/>
        <v>0</v>
      </c>
      <c r="I1872" s="7" t="s">
        <v>63</v>
      </c>
      <c r="J1872" s="7" t="s">
        <v>2204</v>
      </c>
      <c r="K1872" s="7" t="s">
        <v>2205</v>
      </c>
      <c r="L1872" s="7" t="s">
        <v>30</v>
      </c>
      <c r="M1872" s="7" t="s">
        <v>31</v>
      </c>
      <c r="N1872" s="7" t="s">
        <v>91</v>
      </c>
      <c r="O1872" s="7" t="s">
        <v>92</v>
      </c>
      <c r="P1872" s="7" t="s">
        <v>6796</v>
      </c>
      <c r="Q1872" s="7" t="s">
        <v>46</v>
      </c>
      <c r="R1872" s="7" t="s">
        <v>6797</v>
      </c>
      <c r="S1872" s="7" t="s">
        <v>48</v>
      </c>
      <c r="T1872" s="7" t="s">
        <v>78</v>
      </c>
      <c r="U1872" s="7" t="s">
        <v>79</v>
      </c>
      <c r="V1872" s="10">
        <v>189.83</v>
      </c>
      <c r="W1872" s="6">
        <v>4</v>
      </c>
      <c r="X1872" s="11">
        <v>0</v>
      </c>
      <c r="Y1872" s="10">
        <v>69.37</v>
      </c>
      <c r="Z1872" s="30">
        <f t="shared" si="147"/>
        <v>0.36543222883632726</v>
      </c>
    </row>
    <row r="1873" spans="1:26">
      <c r="A1873" s="27">
        <v>1872</v>
      </c>
      <c r="B1873" s="14" t="s">
        <v>6798</v>
      </c>
      <c r="C1873" s="15">
        <v>45193</v>
      </c>
      <c r="D1873" s="12">
        <f t="shared" si="144"/>
        <v>2023</v>
      </c>
      <c r="E1873" s="12">
        <f t="shared" si="145"/>
        <v>9</v>
      </c>
      <c r="F1873" s="15" t="str">
        <f t="shared" si="146"/>
        <v>2023-09</v>
      </c>
      <c r="G1873" s="15">
        <v>45197</v>
      </c>
      <c r="H1873" s="23">
        <f t="shared" si="148"/>
        <v>4</v>
      </c>
      <c r="I1873" s="14" t="s">
        <v>52</v>
      </c>
      <c r="J1873" s="14" t="s">
        <v>1849</v>
      </c>
      <c r="K1873" s="14" t="s">
        <v>770</v>
      </c>
      <c r="L1873" s="14" t="s">
        <v>83</v>
      </c>
      <c r="M1873" s="14" t="s">
        <v>31</v>
      </c>
      <c r="N1873" s="14" t="s">
        <v>134</v>
      </c>
      <c r="O1873" s="14" t="s">
        <v>135</v>
      </c>
      <c r="P1873" s="14" t="s">
        <v>6799</v>
      </c>
      <c r="Q1873" s="14" t="s">
        <v>58</v>
      </c>
      <c r="R1873" s="14" t="s">
        <v>6800</v>
      </c>
      <c r="S1873" s="14" t="s">
        <v>110</v>
      </c>
      <c r="T1873" s="14" t="s">
        <v>223</v>
      </c>
      <c r="U1873" s="14" t="s">
        <v>449</v>
      </c>
      <c r="V1873" s="16">
        <v>6106.23</v>
      </c>
      <c r="W1873" s="13">
        <v>4</v>
      </c>
      <c r="X1873" s="17">
        <v>0</v>
      </c>
      <c r="Y1873" s="16">
        <v>-663.09</v>
      </c>
      <c r="Z1873" s="31">
        <f t="shared" si="147"/>
        <v>-0.1085923720528051</v>
      </c>
    </row>
    <row r="1874" spans="1:26">
      <c r="A1874" s="26">
        <v>1873</v>
      </c>
      <c r="B1874" s="7" t="s">
        <v>6801</v>
      </c>
      <c r="C1874" s="8">
        <v>45563</v>
      </c>
      <c r="D1874" s="12">
        <f t="shared" si="144"/>
        <v>2024</v>
      </c>
      <c r="E1874" s="12">
        <f t="shared" si="145"/>
        <v>9</v>
      </c>
      <c r="F1874" s="8" t="str">
        <f t="shared" si="146"/>
        <v>2024-09</v>
      </c>
      <c r="G1874" s="8">
        <v>45565</v>
      </c>
      <c r="H1874" s="23">
        <f t="shared" si="148"/>
        <v>2</v>
      </c>
      <c r="I1874" s="7" t="s">
        <v>122</v>
      </c>
      <c r="J1874" s="7" t="s">
        <v>2319</v>
      </c>
      <c r="K1874" s="7" t="s">
        <v>1365</v>
      </c>
      <c r="L1874" s="7" t="s">
        <v>83</v>
      </c>
      <c r="M1874" s="7" t="s">
        <v>31</v>
      </c>
      <c r="N1874" s="7" t="s">
        <v>125</v>
      </c>
      <c r="O1874" s="7" t="s">
        <v>126</v>
      </c>
      <c r="P1874" s="7" t="s">
        <v>6802</v>
      </c>
      <c r="Q1874" s="7" t="s">
        <v>58</v>
      </c>
      <c r="R1874" s="7" t="s">
        <v>6803</v>
      </c>
      <c r="S1874" s="7" t="s">
        <v>110</v>
      </c>
      <c r="T1874" s="7" t="s">
        <v>148</v>
      </c>
      <c r="U1874" s="7" t="s">
        <v>237</v>
      </c>
      <c r="V1874" s="10">
        <v>13105.02</v>
      </c>
      <c r="W1874" s="6">
        <v>10</v>
      </c>
      <c r="X1874" s="11">
        <v>0</v>
      </c>
      <c r="Y1874" s="10">
        <v>4018.41</v>
      </c>
      <c r="Z1874" s="30">
        <f t="shared" si="147"/>
        <v>0.30663135195520491</v>
      </c>
    </row>
    <row r="1875" spans="1:26">
      <c r="A1875" s="27">
        <v>1874</v>
      </c>
      <c r="B1875" s="14" t="s">
        <v>6804</v>
      </c>
      <c r="C1875" s="15">
        <v>44799</v>
      </c>
      <c r="D1875" s="12">
        <f t="shared" si="144"/>
        <v>2022</v>
      </c>
      <c r="E1875" s="12">
        <f t="shared" si="145"/>
        <v>8</v>
      </c>
      <c r="F1875" s="15" t="str">
        <f t="shared" si="146"/>
        <v>2022-08</v>
      </c>
      <c r="G1875" s="15">
        <v>44805</v>
      </c>
      <c r="H1875" s="23">
        <f t="shared" si="148"/>
        <v>6</v>
      </c>
      <c r="I1875" s="14" t="s">
        <v>52</v>
      </c>
      <c r="J1875" s="14" t="s">
        <v>642</v>
      </c>
      <c r="K1875" s="14" t="s">
        <v>643</v>
      </c>
      <c r="L1875" s="14" t="s">
        <v>30</v>
      </c>
      <c r="M1875" s="14" t="s">
        <v>31</v>
      </c>
      <c r="N1875" s="14" t="s">
        <v>43</v>
      </c>
      <c r="O1875" s="14" t="s">
        <v>44</v>
      </c>
      <c r="P1875" s="14" t="s">
        <v>6805</v>
      </c>
      <c r="Q1875" s="14" t="s">
        <v>46</v>
      </c>
      <c r="R1875" s="14" t="s">
        <v>6806</v>
      </c>
      <c r="S1875" s="14" t="s">
        <v>110</v>
      </c>
      <c r="T1875" s="14" t="s">
        <v>148</v>
      </c>
      <c r="U1875" s="14" t="s">
        <v>149</v>
      </c>
      <c r="V1875" s="16">
        <v>3672.89</v>
      </c>
      <c r="W1875" s="13">
        <v>7</v>
      </c>
      <c r="X1875" s="17">
        <v>0.2</v>
      </c>
      <c r="Y1875" s="16">
        <v>654.91</v>
      </c>
      <c r="Z1875" s="31">
        <f t="shared" si="147"/>
        <v>0.17830917887549042</v>
      </c>
    </row>
    <row r="1876" spans="1:26">
      <c r="A1876" s="26">
        <v>1875</v>
      </c>
      <c r="B1876" s="7" t="s">
        <v>6807</v>
      </c>
      <c r="C1876" s="8">
        <v>45354</v>
      </c>
      <c r="D1876" s="12">
        <f t="shared" si="144"/>
        <v>2024</v>
      </c>
      <c r="E1876" s="12">
        <f t="shared" si="145"/>
        <v>3</v>
      </c>
      <c r="F1876" s="8" t="str">
        <f t="shared" si="146"/>
        <v>2024-03</v>
      </c>
      <c r="G1876" s="8">
        <v>45354</v>
      </c>
      <c r="H1876" s="23">
        <f t="shared" si="148"/>
        <v>0</v>
      </c>
      <c r="I1876" s="7" t="s">
        <v>63</v>
      </c>
      <c r="J1876" s="7" t="s">
        <v>1417</v>
      </c>
      <c r="K1876" s="7" t="s">
        <v>1418</v>
      </c>
      <c r="L1876" s="7" t="s">
        <v>83</v>
      </c>
      <c r="M1876" s="7" t="s">
        <v>31</v>
      </c>
      <c r="N1876" s="7" t="s">
        <v>43</v>
      </c>
      <c r="O1876" s="7" t="s">
        <v>44</v>
      </c>
      <c r="P1876" s="7" t="s">
        <v>6808</v>
      </c>
      <c r="Q1876" s="7" t="s">
        <v>46</v>
      </c>
      <c r="R1876" s="7" t="s">
        <v>6809</v>
      </c>
      <c r="S1876" s="7" t="s">
        <v>37</v>
      </c>
      <c r="T1876" s="7" t="s">
        <v>170</v>
      </c>
      <c r="U1876" s="7" t="s">
        <v>171</v>
      </c>
      <c r="V1876" s="10">
        <v>2616.58</v>
      </c>
      <c r="W1876" s="6">
        <v>13</v>
      </c>
      <c r="X1876" s="11">
        <v>0.3</v>
      </c>
      <c r="Y1876" s="10">
        <v>-127.17</v>
      </c>
      <c r="Z1876" s="30">
        <f t="shared" si="147"/>
        <v>-4.8601609734844724E-2</v>
      </c>
    </row>
    <row r="1877" spans="1:26">
      <c r="A1877" s="27">
        <v>1876</v>
      </c>
      <c r="B1877" s="14" t="s">
        <v>6810</v>
      </c>
      <c r="C1877" s="15">
        <v>44496</v>
      </c>
      <c r="D1877" s="12">
        <f t="shared" si="144"/>
        <v>2021</v>
      </c>
      <c r="E1877" s="12">
        <f t="shared" si="145"/>
        <v>10</v>
      </c>
      <c r="F1877" s="15" t="str">
        <f t="shared" si="146"/>
        <v>2021-10</v>
      </c>
      <c r="G1877" s="15">
        <v>44496</v>
      </c>
      <c r="H1877" s="23">
        <f t="shared" si="148"/>
        <v>0</v>
      </c>
      <c r="I1877" s="14" t="s">
        <v>63</v>
      </c>
      <c r="J1877" s="14" t="s">
        <v>1514</v>
      </c>
      <c r="K1877" s="14" t="s">
        <v>1515</v>
      </c>
      <c r="L1877" s="14" t="s">
        <v>83</v>
      </c>
      <c r="M1877" s="14" t="s">
        <v>31</v>
      </c>
      <c r="N1877" s="14" t="s">
        <v>228</v>
      </c>
      <c r="O1877" s="14" t="s">
        <v>229</v>
      </c>
      <c r="P1877" s="14" t="s">
        <v>6811</v>
      </c>
      <c r="Q1877" s="14" t="s">
        <v>46</v>
      </c>
      <c r="R1877" s="14" t="s">
        <v>6812</v>
      </c>
      <c r="S1877" s="14" t="s">
        <v>37</v>
      </c>
      <c r="T1877" s="14" t="s">
        <v>170</v>
      </c>
      <c r="U1877" s="14" t="s">
        <v>171</v>
      </c>
      <c r="V1877" s="16">
        <v>4358.57</v>
      </c>
      <c r="W1877" s="13">
        <v>7</v>
      </c>
      <c r="X1877" s="17">
        <v>0.5</v>
      </c>
      <c r="Y1877" s="16">
        <v>-256.69</v>
      </c>
      <c r="Z1877" s="31">
        <f t="shared" si="147"/>
        <v>-5.8893169089862044E-2</v>
      </c>
    </row>
    <row r="1878" spans="1:26">
      <c r="A1878" s="26">
        <v>1877</v>
      </c>
      <c r="B1878" s="7" t="s">
        <v>6813</v>
      </c>
      <c r="C1878" s="8">
        <v>44750</v>
      </c>
      <c r="D1878" s="12">
        <f t="shared" si="144"/>
        <v>2022</v>
      </c>
      <c r="E1878" s="12">
        <f t="shared" si="145"/>
        <v>7</v>
      </c>
      <c r="F1878" s="8" t="str">
        <f t="shared" si="146"/>
        <v>2022-07</v>
      </c>
      <c r="G1878" s="8">
        <v>44756</v>
      </c>
      <c r="H1878" s="23">
        <f t="shared" si="148"/>
        <v>6</v>
      </c>
      <c r="I1878" s="7" t="s">
        <v>27</v>
      </c>
      <c r="J1878" s="7" t="s">
        <v>1301</v>
      </c>
      <c r="K1878" s="7" t="s">
        <v>1302</v>
      </c>
      <c r="L1878" s="7" t="s">
        <v>83</v>
      </c>
      <c r="M1878" s="7" t="s">
        <v>31</v>
      </c>
      <c r="N1878" s="7" t="s">
        <v>204</v>
      </c>
      <c r="O1878" s="7" t="s">
        <v>205</v>
      </c>
      <c r="P1878" s="7" t="s">
        <v>6814</v>
      </c>
      <c r="Q1878" s="7" t="s">
        <v>146</v>
      </c>
      <c r="R1878" s="7" t="s">
        <v>6815</v>
      </c>
      <c r="S1878" s="7" t="s">
        <v>48</v>
      </c>
      <c r="T1878" s="7" t="s">
        <v>138</v>
      </c>
      <c r="U1878" s="7" t="s">
        <v>781</v>
      </c>
      <c r="V1878" s="10">
        <v>64.97</v>
      </c>
      <c r="W1878" s="6">
        <v>5</v>
      </c>
      <c r="X1878" s="11">
        <v>0.3</v>
      </c>
      <c r="Y1878" s="10">
        <v>-4.7699999999999996</v>
      </c>
      <c r="Z1878" s="30">
        <f t="shared" si="147"/>
        <v>-7.3418500846544554E-2</v>
      </c>
    </row>
    <row r="1879" spans="1:26">
      <c r="A1879" s="27">
        <v>1878</v>
      </c>
      <c r="B1879" s="14" t="s">
        <v>6816</v>
      </c>
      <c r="C1879" s="15">
        <v>44542</v>
      </c>
      <c r="D1879" s="12">
        <f t="shared" si="144"/>
        <v>2021</v>
      </c>
      <c r="E1879" s="12">
        <f t="shared" si="145"/>
        <v>12</v>
      </c>
      <c r="F1879" s="15" t="str">
        <f t="shared" si="146"/>
        <v>2021-12</v>
      </c>
      <c r="G1879" s="15">
        <v>44550</v>
      </c>
      <c r="H1879" s="23">
        <f t="shared" si="148"/>
        <v>8</v>
      </c>
      <c r="I1879" s="14" t="s">
        <v>27</v>
      </c>
      <c r="J1879" s="14" t="s">
        <v>2339</v>
      </c>
      <c r="K1879" s="14" t="s">
        <v>1935</v>
      </c>
      <c r="L1879" s="14" t="s">
        <v>30</v>
      </c>
      <c r="M1879" s="14" t="s">
        <v>31</v>
      </c>
      <c r="N1879" s="14" t="s">
        <v>143</v>
      </c>
      <c r="O1879" s="14" t="s">
        <v>144</v>
      </c>
      <c r="P1879" s="14" t="s">
        <v>6817</v>
      </c>
      <c r="Q1879" s="14" t="s">
        <v>146</v>
      </c>
      <c r="R1879" s="14" t="s">
        <v>6818</v>
      </c>
      <c r="S1879" s="14" t="s">
        <v>48</v>
      </c>
      <c r="T1879" s="14" t="s">
        <v>138</v>
      </c>
      <c r="U1879" s="14" t="s">
        <v>139</v>
      </c>
      <c r="V1879" s="16">
        <v>2365</v>
      </c>
      <c r="W1879" s="13">
        <v>13</v>
      </c>
      <c r="X1879" s="17">
        <v>0.2</v>
      </c>
      <c r="Y1879" s="16">
        <v>1008.42</v>
      </c>
      <c r="Z1879" s="31">
        <f t="shared" si="147"/>
        <v>0.42639323467230444</v>
      </c>
    </row>
    <row r="1880" spans="1:26">
      <c r="A1880" s="26">
        <v>1879</v>
      </c>
      <c r="B1880" s="7" t="s">
        <v>6819</v>
      </c>
      <c r="C1880" s="8">
        <v>44374</v>
      </c>
      <c r="D1880" s="12">
        <f t="shared" si="144"/>
        <v>2021</v>
      </c>
      <c r="E1880" s="12">
        <f t="shared" si="145"/>
        <v>6</v>
      </c>
      <c r="F1880" s="8" t="str">
        <f t="shared" si="146"/>
        <v>2021-06</v>
      </c>
      <c r="G1880" s="8">
        <v>44379</v>
      </c>
      <c r="H1880" s="23">
        <f t="shared" si="148"/>
        <v>5</v>
      </c>
      <c r="I1880" s="7" t="s">
        <v>52</v>
      </c>
      <c r="J1880" s="7" t="s">
        <v>1115</v>
      </c>
      <c r="K1880" s="7" t="s">
        <v>1116</v>
      </c>
      <c r="L1880" s="7" t="s">
        <v>66</v>
      </c>
      <c r="M1880" s="7" t="s">
        <v>31</v>
      </c>
      <c r="N1880" s="7" t="s">
        <v>74</v>
      </c>
      <c r="O1880" s="7" t="s">
        <v>75</v>
      </c>
      <c r="P1880" s="7" t="s">
        <v>6820</v>
      </c>
      <c r="Q1880" s="7" t="s">
        <v>46</v>
      </c>
      <c r="R1880" s="7" t="s">
        <v>6821</v>
      </c>
      <c r="S1880" s="7" t="s">
        <v>37</v>
      </c>
      <c r="T1880" s="7" t="s">
        <v>38</v>
      </c>
      <c r="U1880" s="7" t="s">
        <v>177</v>
      </c>
      <c r="V1880" s="10">
        <v>386.41</v>
      </c>
      <c r="W1880" s="6">
        <v>1</v>
      </c>
      <c r="X1880" s="11">
        <v>0</v>
      </c>
      <c r="Y1880" s="10">
        <v>-1.04</v>
      </c>
      <c r="Z1880" s="30">
        <f t="shared" si="147"/>
        <v>-2.691441732874408E-3</v>
      </c>
    </row>
    <row r="1881" spans="1:26">
      <c r="A1881" s="27">
        <v>1880</v>
      </c>
      <c r="B1881" s="14" t="s">
        <v>6822</v>
      </c>
      <c r="C1881" s="15">
        <v>44336</v>
      </c>
      <c r="D1881" s="12">
        <f t="shared" si="144"/>
        <v>2021</v>
      </c>
      <c r="E1881" s="12">
        <f t="shared" si="145"/>
        <v>5</v>
      </c>
      <c r="F1881" s="15" t="str">
        <f t="shared" si="146"/>
        <v>2021-05</v>
      </c>
      <c r="G1881" s="15">
        <v>44336</v>
      </c>
      <c r="H1881" s="23">
        <f t="shared" si="148"/>
        <v>0</v>
      </c>
      <c r="I1881" s="14" t="s">
        <v>63</v>
      </c>
      <c r="J1881" s="14" t="s">
        <v>104</v>
      </c>
      <c r="K1881" s="14" t="s">
        <v>105</v>
      </c>
      <c r="L1881" s="14" t="s">
        <v>66</v>
      </c>
      <c r="M1881" s="14" t="s">
        <v>31</v>
      </c>
      <c r="N1881" s="14" t="s">
        <v>106</v>
      </c>
      <c r="O1881" s="14" t="s">
        <v>107</v>
      </c>
      <c r="P1881" s="14" t="s">
        <v>6823</v>
      </c>
      <c r="Q1881" s="14" t="s">
        <v>35</v>
      </c>
      <c r="R1881" s="14" t="s">
        <v>6824</v>
      </c>
      <c r="S1881" s="14" t="s">
        <v>37</v>
      </c>
      <c r="T1881" s="14" t="s">
        <v>170</v>
      </c>
      <c r="U1881" s="14" t="s">
        <v>189</v>
      </c>
      <c r="V1881" s="16">
        <v>3337.3</v>
      </c>
      <c r="W1881" s="13">
        <v>13</v>
      </c>
      <c r="X1881" s="17">
        <v>0</v>
      </c>
      <c r="Y1881" s="16">
        <v>419.32</v>
      </c>
      <c r="Z1881" s="31">
        <f t="shared" si="147"/>
        <v>0.12564648068798129</v>
      </c>
    </row>
    <row r="1882" spans="1:26">
      <c r="A1882" s="26">
        <v>1881</v>
      </c>
      <c r="B1882" s="7" t="s">
        <v>6825</v>
      </c>
      <c r="C1882" s="8">
        <v>44260</v>
      </c>
      <c r="D1882" s="12">
        <f t="shared" si="144"/>
        <v>2021</v>
      </c>
      <c r="E1882" s="12">
        <f t="shared" si="145"/>
        <v>3</v>
      </c>
      <c r="F1882" s="8" t="str">
        <f t="shared" si="146"/>
        <v>2021-03</v>
      </c>
      <c r="G1882" s="8">
        <v>44264</v>
      </c>
      <c r="H1882" s="23">
        <f t="shared" si="148"/>
        <v>4</v>
      </c>
      <c r="I1882" s="7" t="s">
        <v>52</v>
      </c>
      <c r="J1882" s="7" t="s">
        <v>3471</v>
      </c>
      <c r="K1882" s="7" t="s">
        <v>320</v>
      </c>
      <c r="L1882" s="7" t="s">
        <v>83</v>
      </c>
      <c r="M1882" s="7" t="s">
        <v>31</v>
      </c>
      <c r="N1882" s="7" t="s">
        <v>181</v>
      </c>
      <c r="O1882" s="7" t="s">
        <v>107</v>
      </c>
      <c r="P1882" s="7" t="s">
        <v>6826</v>
      </c>
      <c r="Q1882" s="7" t="s">
        <v>35</v>
      </c>
      <c r="R1882" s="7" t="s">
        <v>6827</v>
      </c>
      <c r="S1882" s="7" t="s">
        <v>48</v>
      </c>
      <c r="T1882" s="7" t="s">
        <v>69</v>
      </c>
      <c r="U1882" s="7" t="s">
        <v>1034</v>
      </c>
      <c r="V1882" s="10">
        <v>757.33</v>
      </c>
      <c r="W1882" s="6">
        <v>11</v>
      </c>
      <c r="X1882" s="11">
        <v>0.1</v>
      </c>
      <c r="Y1882" s="10">
        <v>45.51</v>
      </c>
      <c r="Z1882" s="30">
        <f t="shared" si="147"/>
        <v>6.0092694069956286E-2</v>
      </c>
    </row>
    <row r="1883" spans="1:26">
      <c r="A1883" s="27">
        <v>1882</v>
      </c>
      <c r="B1883" s="14" t="s">
        <v>6828</v>
      </c>
      <c r="C1883" s="15">
        <v>44359</v>
      </c>
      <c r="D1883" s="12">
        <f t="shared" si="144"/>
        <v>2021</v>
      </c>
      <c r="E1883" s="12">
        <f t="shared" si="145"/>
        <v>6</v>
      </c>
      <c r="F1883" s="15" t="str">
        <f t="shared" si="146"/>
        <v>2021-06</v>
      </c>
      <c r="G1883" s="15">
        <v>44364</v>
      </c>
      <c r="H1883" s="23">
        <f t="shared" si="148"/>
        <v>5</v>
      </c>
      <c r="I1883" s="14" t="s">
        <v>27</v>
      </c>
      <c r="J1883" s="14" t="s">
        <v>1765</v>
      </c>
      <c r="K1883" s="14" t="s">
        <v>1766</v>
      </c>
      <c r="L1883" s="14" t="s">
        <v>83</v>
      </c>
      <c r="M1883" s="14" t="s">
        <v>31</v>
      </c>
      <c r="N1883" s="14" t="s">
        <v>228</v>
      </c>
      <c r="O1883" s="14" t="s">
        <v>229</v>
      </c>
      <c r="P1883" s="14" t="s">
        <v>6829</v>
      </c>
      <c r="Q1883" s="14" t="s">
        <v>46</v>
      </c>
      <c r="R1883" s="14" t="s">
        <v>6830</v>
      </c>
      <c r="S1883" s="14" t="s">
        <v>110</v>
      </c>
      <c r="T1883" s="14" t="s">
        <v>111</v>
      </c>
      <c r="U1883" s="14" t="s">
        <v>287</v>
      </c>
      <c r="V1883" s="16">
        <v>3669.04</v>
      </c>
      <c r="W1883" s="13">
        <v>2</v>
      </c>
      <c r="X1883" s="17">
        <v>0</v>
      </c>
      <c r="Y1883" s="16">
        <v>522.23</v>
      </c>
      <c r="Z1883" s="31">
        <f t="shared" si="147"/>
        <v>0.14233423456817043</v>
      </c>
    </row>
    <row r="1884" spans="1:26">
      <c r="A1884" s="26">
        <v>1883</v>
      </c>
      <c r="B1884" s="7" t="s">
        <v>6831</v>
      </c>
      <c r="C1884" s="8">
        <v>45555</v>
      </c>
      <c r="D1884" s="12">
        <f t="shared" si="144"/>
        <v>2024</v>
      </c>
      <c r="E1884" s="12">
        <f t="shared" si="145"/>
        <v>9</v>
      </c>
      <c r="F1884" s="8" t="str">
        <f t="shared" si="146"/>
        <v>2024-09</v>
      </c>
      <c r="G1884" s="8">
        <v>45555</v>
      </c>
      <c r="H1884" s="23">
        <f t="shared" si="148"/>
        <v>0</v>
      </c>
      <c r="I1884" s="7" t="s">
        <v>63</v>
      </c>
      <c r="J1884" s="7" t="s">
        <v>6832</v>
      </c>
      <c r="K1884" s="7" t="s">
        <v>1869</v>
      </c>
      <c r="L1884" s="7" t="s">
        <v>66</v>
      </c>
      <c r="M1884" s="7" t="s">
        <v>31</v>
      </c>
      <c r="N1884" s="7" t="s">
        <v>134</v>
      </c>
      <c r="O1884" s="7" t="s">
        <v>135</v>
      </c>
      <c r="P1884" s="7" t="s">
        <v>6833</v>
      </c>
      <c r="Q1884" s="7" t="s">
        <v>58</v>
      </c>
      <c r="R1884" s="7" t="s">
        <v>6834</v>
      </c>
      <c r="S1884" s="7" t="s">
        <v>37</v>
      </c>
      <c r="T1884" s="7" t="s">
        <v>38</v>
      </c>
      <c r="U1884" s="7" t="s">
        <v>102</v>
      </c>
      <c r="V1884" s="10">
        <v>12551.56</v>
      </c>
      <c r="W1884" s="6">
        <v>13</v>
      </c>
      <c r="X1884" s="11">
        <v>0</v>
      </c>
      <c r="Y1884" s="10">
        <v>483.42</v>
      </c>
      <c r="Z1884" s="30">
        <f t="shared" si="147"/>
        <v>3.8514734423450159E-2</v>
      </c>
    </row>
    <row r="1885" spans="1:26">
      <c r="A1885" s="27">
        <v>1884</v>
      </c>
      <c r="B1885" s="14" t="s">
        <v>6835</v>
      </c>
      <c r="C1885" s="15">
        <v>44799</v>
      </c>
      <c r="D1885" s="12">
        <f t="shared" si="144"/>
        <v>2022</v>
      </c>
      <c r="E1885" s="12">
        <f t="shared" si="145"/>
        <v>8</v>
      </c>
      <c r="F1885" s="15" t="str">
        <f t="shared" si="146"/>
        <v>2022-08</v>
      </c>
      <c r="G1885" s="15">
        <v>44806</v>
      </c>
      <c r="H1885" s="23">
        <f t="shared" si="148"/>
        <v>7</v>
      </c>
      <c r="I1885" s="14" t="s">
        <v>27</v>
      </c>
      <c r="J1885" s="14" t="s">
        <v>3276</v>
      </c>
      <c r="K1885" s="14" t="s">
        <v>2235</v>
      </c>
      <c r="L1885" s="14" t="s">
        <v>83</v>
      </c>
      <c r="M1885" s="14" t="s">
        <v>31</v>
      </c>
      <c r="N1885" s="14" t="s">
        <v>32</v>
      </c>
      <c r="O1885" s="14" t="s">
        <v>33</v>
      </c>
      <c r="P1885" s="14" t="s">
        <v>6836</v>
      </c>
      <c r="Q1885" s="14" t="s">
        <v>35</v>
      </c>
      <c r="R1885" s="14" t="s">
        <v>6837</v>
      </c>
      <c r="S1885" s="14" t="s">
        <v>37</v>
      </c>
      <c r="T1885" s="14" t="s">
        <v>60</v>
      </c>
      <c r="U1885" s="14" t="s">
        <v>162</v>
      </c>
      <c r="V1885" s="16">
        <v>3793.29</v>
      </c>
      <c r="W1885" s="13">
        <v>5</v>
      </c>
      <c r="X1885" s="17">
        <v>0.3</v>
      </c>
      <c r="Y1885" s="16">
        <v>1468.01</v>
      </c>
      <c r="Z1885" s="31">
        <f t="shared" si="147"/>
        <v>0.38700178473040553</v>
      </c>
    </row>
    <row r="1886" spans="1:26">
      <c r="A1886" s="26">
        <v>1885</v>
      </c>
      <c r="B1886" s="7" t="s">
        <v>6838</v>
      </c>
      <c r="C1886" s="8">
        <v>45123</v>
      </c>
      <c r="D1886" s="12">
        <f t="shared" si="144"/>
        <v>2023</v>
      </c>
      <c r="E1886" s="12">
        <f t="shared" si="145"/>
        <v>7</v>
      </c>
      <c r="F1886" s="8" t="str">
        <f t="shared" si="146"/>
        <v>2023-07</v>
      </c>
      <c r="G1886" s="8">
        <v>45131</v>
      </c>
      <c r="H1886" s="23">
        <f t="shared" si="148"/>
        <v>8</v>
      </c>
      <c r="I1886" s="7" t="s">
        <v>27</v>
      </c>
      <c r="J1886" s="7" t="s">
        <v>657</v>
      </c>
      <c r="K1886" s="7" t="s">
        <v>295</v>
      </c>
      <c r="L1886" s="7" t="s">
        <v>30</v>
      </c>
      <c r="M1886" s="7" t="s">
        <v>31</v>
      </c>
      <c r="N1886" s="7" t="s">
        <v>55</v>
      </c>
      <c r="O1886" s="7" t="s">
        <v>56</v>
      </c>
      <c r="P1886" s="7" t="s">
        <v>6839</v>
      </c>
      <c r="Q1886" s="7" t="s">
        <v>58</v>
      </c>
      <c r="R1886" s="7" t="s">
        <v>6840</v>
      </c>
      <c r="S1886" s="7" t="s">
        <v>37</v>
      </c>
      <c r="T1886" s="7" t="s">
        <v>170</v>
      </c>
      <c r="U1886" s="7" t="s">
        <v>189</v>
      </c>
      <c r="V1886" s="10">
        <v>5952.28</v>
      </c>
      <c r="W1886" s="6">
        <v>12</v>
      </c>
      <c r="X1886" s="11">
        <v>0.5</v>
      </c>
      <c r="Y1886" s="10">
        <v>2161.87</v>
      </c>
      <c r="Z1886" s="30">
        <f t="shared" si="147"/>
        <v>0.36320031987742513</v>
      </c>
    </row>
    <row r="1887" spans="1:26">
      <c r="A1887" s="27">
        <v>1886</v>
      </c>
      <c r="B1887" s="14" t="s">
        <v>6841</v>
      </c>
      <c r="C1887" s="15">
        <v>45481</v>
      </c>
      <c r="D1887" s="12">
        <f t="shared" si="144"/>
        <v>2024</v>
      </c>
      <c r="E1887" s="12">
        <f t="shared" si="145"/>
        <v>7</v>
      </c>
      <c r="F1887" s="15" t="str">
        <f t="shared" si="146"/>
        <v>2024-07</v>
      </c>
      <c r="G1887" s="15">
        <v>45487</v>
      </c>
      <c r="H1887" s="23">
        <f t="shared" si="148"/>
        <v>6</v>
      </c>
      <c r="I1887" s="14" t="s">
        <v>27</v>
      </c>
      <c r="J1887" s="14" t="s">
        <v>683</v>
      </c>
      <c r="K1887" s="14" t="s">
        <v>684</v>
      </c>
      <c r="L1887" s="14" t="s">
        <v>83</v>
      </c>
      <c r="M1887" s="14" t="s">
        <v>31</v>
      </c>
      <c r="N1887" s="14" t="s">
        <v>32</v>
      </c>
      <c r="O1887" s="14" t="s">
        <v>33</v>
      </c>
      <c r="P1887" s="14" t="s">
        <v>6842</v>
      </c>
      <c r="Q1887" s="14" t="s">
        <v>35</v>
      </c>
      <c r="R1887" s="14" t="s">
        <v>6843</v>
      </c>
      <c r="S1887" s="14" t="s">
        <v>110</v>
      </c>
      <c r="T1887" s="14" t="s">
        <v>111</v>
      </c>
      <c r="U1887" s="14" t="s">
        <v>112</v>
      </c>
      <c r="V1887" s="16">
        <v>17368.64</v>
      </c>
      <c r="W1887" s="13">
        <v>14</v>
      </c>
      <c r="X1887" s="17">
        <v>0.1</v>
      </c>
      <c r="Y1887" s="16">
        <v>-1773.83</v>
      </c>
      <c r="Z1887" s="31">
        <f t="shared" si="147"/>
        <v>-0.10212831862483188</v>
      </c>
    </row>
    <row r="1888" spans="1:26">
      <c r="A1888" s="26">
        <v>1887</v>
      </c>
      <c r="B1888" s="7" t="s">
        <v>6844</v>
      </c>
      <c r="C1888" s="8">
        <v>44914</v>
      </c>
      <c r="D1888" s="12">
        <f t="shared" si="144"/>
        <v>2022</v>
      </c>
      <c r="E1888" s="12">
        <f t="shared" si="145"/>
        <v>12</v>
      </c>
      <c r="F1888" s="8" t="str">
        <f t="shared" si="146"/>
        <v>2022-12</v>
      </c>
      <c r="G1888" s="8">
        <v>44922</v>
      </c>
      <c r="H1888" s="23">
        <f t="shared" si="148"/>
        <v>8</v>
      </c>
      <c r="I1888" s="7" t="s">
        <v>27</v>
      </c>
      <c r="J1888" s="7" t="s">
        <v>4214</v>
      </c>
      <c r="K1888" s="7" t="s">
        <v>4215</v>
      </c>
      <c r="L1888" s="7" t="s">
        <v>83</v>
      </c>
      <c r="M1888" s="7" t="s">
        <v>31</v>
      </c>
      <c r="N1888" s="7" t="s">
        <v>711</v>
      </c>
      <c r="O1888" s="7" t="s">
        <v>712</v>
      </c>
      <c r="P1888" s="7" t="s">
        <v>6845</v>
      </c>
      <c r="Q1888" s="7" t="s">
        <v>35</v>
      </c>
      <c r="R1888" s="7" t="s">
        <v>6846</v>
      </c>
      <c r="S1888" s="7" t="s">
        <v>48</v>
      </c>
      <c r="T1888" s="7" t="s">
        <v>69</v>
      </c>
      <c r="U1888" s="7" t="s">
        <v>475</v>
      </c>
      <c r="V1888" s="10">
        <v>130.35</v>
      </c>
      <c r="W1888" s="6">
        <v>7</v>
      </c>
      <c r="X1888" s="11">
        <v>0.4</v>
      </c>
      <c r="Y1888" s="10">
        <v>38.979999999999997</v>
      </c>
      <c r="Z1888" s="30">
        <f t="shared" si="147"/>
        <v>0.29904104334484083</v>
      </c>
    </row>
    <row r="1889" spans="1:26">
      <c r="A1889" s="27">
        <v>1888</v>
      </c>
      <c r="B1889" s="14" t="s">
        <v>6847</v>
      </c>
      <c r="C1889" s="15">
        <v>44539</v>
      </c>
      <c r="D1889" s="12">
        <f t="shared" si="144"/>
        <v>2021</v>
      </c>
      <c r="E1889" s="12">
        <f t="shared" si="145"/>
        <v>12</v>
      </c>
      <c r="F1889" s="15" t="str">
        <f t="shared" si="146"/>
        <v>2021-12</v>
      </c>
      <c r="G1889" s="15">
        <v>44545</v>
      </c>
      <c r="H1889" s="23">
        <f t="shared" si="148"/>
        <v>6</v>
      </c>
      <c r="I1889" s="14" t="s">
        <v>52</v>
      </c>
      <c r="J1889" s="14" t="s">
        <v>6848</v>
      </c>
      <c r="K1889" s="14" t="s">
        <v>3577</v>
      </c>
      <c r="L1889" s="14" t="s">
        <v>83</v>
      </c>
      <c r="M1889" s="14" t="s">
        <v>31</v>
      </c>
      <c r="N1889" s="14" t="s">
        <v>228</v>
      </c>
      <c r="O1889" s="14" t="s">
        <v>229</v>
      </c>
      <c r="P1889" s="14" t="s">
        <v>6849</v>
      </c>
      <c r="Q1889" s="14" t="s">
        <v>46</v>
      </c>
      <c r="R1889" s="14" t="s">
        <v>6850</v>
      </c>
      <c r="S1889" s="14" t="s">
        <v>37</v>
      </c>
      <c r="T1889" s="14" t="s">
        <v>38</v>
      </c>
      <c r="U1889" s="14" t="s">
        <v>333</v>
      </c>
      <c r="V1889" s="16">
        <v>2643.4</v>
      </c>
      <c r="W1889" s="13">
        <v>8</v>
      </c>
      <c r="X1889" s="17">
        <v>0.5</v>
      </c>
      <c r="Y1889" s="16">
        <v>472.62</v>
      </c>
      <c r="Z1889" s="31">
        <f t="shared" si="147"/>
        <v>0.17879246425058637</v>
      </c>
    </row>
    <row r="1890" spans="1:26">
      <c r="A1890" s="26">
        <v>1889</v>
      </c>
      <c r="B1890" s="7" t="s">
        <v>6851</v>
      </c>
      <c r="C1890" s="8">
        <v>44393</v>
      </c>
      <c r="D1890" s="12">
        <f t="shared" si="144"/>
        <v>2021</v>
      </c>
      <c r="E1890" s="12">
        <f t="shared" si="145"/>
        <v>7</v>
      </c>
      <c r="F1890" s="8" t="str">
        <f t="shared" si="146"/>
        <v>2021-07</v>
      </c>
      <c r="G1890" s="8">
        <v>44395</v>
      </c>
      <c r="H1890" s="23">
        <f t="shared" si="148"/>
        <v>2</v>
      </c>
      <c r="I1890" s="7" t="s">
        <v>122</v>
      </c>
      <c r="J1890" s="7" t="s">
        <v>626</v>
      </c>
      <c r="K1890" s="7" t="s">
        <v>627</v>
      </c>
      <c r="L1890" s="7" t="s">
        <v>66</v>
      </c>
      <c r="M1890" s="7" t="s">
        <v>31</v>
      </c>
      <c r="N1890" s="7" t="s">
        <v>125</v>
      </c>
      <c r="O1890" s="7" t="s">
        <v>126</v>
      </c>
      <c r="P1890" s="7" t="s">
        <v>6852</v>
      </c>
      <c r="Q1890" s="7" t="s">
        <v>58</v>
      </c>
      <c r="R1890" s="7" t="s">
        <v>6853</v>
      </c>
      <c r="S1890" s="7" t="s">
        <v>110</v>
      </c>
      <c r="T1890" s="7" t="s">
        <v>148</v>
      </c>
      <c r="U1890" s="7" t="s">
        <v>237</v>
      </c>
      <c r="V1890" s="10">
        <v>12563.53</v>
      </c>
      <c r="W1890" s="6">
        <v>10</v>
      </c>
      <c r="X1890" s="11">
        <v>0.2</v>
      </c>
      <c r="Y1890" s="10">
        <v>-1934.56</v>
      </c>
      <c r="Z1890" s="30">
        <f t="shared" si="147"/>
        <v>-0.15398220086233724</v>
      </c>
    </row>
    <row r="1891" spans="1:26">
      <c r="A1891" s="27">
        <v>1890</v>
      </c>
      <c r="B1891" s="14" t="s">
        <v>6854</v>
      </c>
      <c r="C1891" s="15">
        <v>45509</v>
      </c>
      <c r="D1891" s="12">
        <f t="shared" si="144"/>
        <v>2024</v>
      </c>
      <c r="E1891" s="12">
        <f t="shared" si="145"/>
        <v>8</v>
      </c>
      <c r="F1891" s="15" t="str">
        <f t="shared" si="146"/>
        <v>2024-08</v>
      </c>
      <c r="G1891" s="15">
        <v>45510</v>
      </c>
      <c r="H1891" s="23">
        <f t="shared" si="148"/>
        <v>1</v>
      </c>
      <c r="I1891" s="14" t="s">
        <v>122</v>
      </c>
      <c r="J1891" s="14" t="s">
        <v>917</v>
      </c>
      <c r="K1891" s="14" t="s">
        <v>918</v>
      </c>
      <c r="L1891" s="14" t="s">
        <v>66</v>
      </c>
      <c r="M1891" s="14" t="s">
        <v>31</v>
      </c>
      <c r="N1891" s="14" t="s">
        <v>116</v>
      </c>
      <c r="O1891" s="14" t="s">
        <v>117</v>
      </c>
      <c r="P1891" s="14" t="s">
        <v>6855</v>
      </c>
      <c r="Q1891" s="14" t="s">
        <v>58</v>
      </c>
      <c r="R1891" s="14" t="s">
        <v>6856</v>
      </c>
      <c r="S1891" s="14" t="s">
        <v>110</v>
      </c>
      <c r="T1891" s="14" t="s">
        <v>111</v>
      </c>
      <c r="U1891" s="14" t="s">
        <v>287</v>
      </c>
      <c r="V1891" s="16">
        <v>358.78</v>
      </c>
      <c r="W1891" s="13">
        <v>1</v>
      </c>
      <c r="X1891" s="17">
        <v>0.4</v>
      </c>
      <c r="Y1891" s="16">
        <v>-8.15</v>
      </c>
      <c r="Z1891" s="31">
        <f t="shared" si="147"/>
        <v>-2.2715870449857855E-2</v>
      </c>
    </row>
    <row r="1892" spans="1:26">
      <c r="A1892" s="26">
        <v>1891</v>
      </c>
      <c r="B1892" s="7" t="s">
        <v>6857</v>
      </c>
      <c r="C1892" s="8">
        <v>44532</v>
      </c>
      <c r="D1892" s="12">
        <f t="shared" si="144"/>
        <v>2021</v>
      </c>
      <c r="E1892" s="12">
        <f t="shared" si="145"/>
        <v>12</v>
      </c>
      <c r="F1892" s="8" t="str">
        <f t="shared" si="146"/>
        <v>2021-12</v>
      </c>
      <c r="G1892" s="8">
        <v>44532</v>
      </c>
      <c r="H1892" s="23">
        <f t="shared" si="148"/>
        <v>0</v>
      </c>
      <c r="I1892" s="7" t="s">
        <v>63</v>
      </c>
      <c r="J1892" s="7" t="s">
        <v>6858</v>
      </c>
      <c r="K1892" s="7" t="s">
        <v>737</v>
      </c>
      <c r="L1892" s="7" t="s">
        <v>83</v>
      </c>
      <c r="M1892" s="7" t="s">
        <v>31</v>
      </c>
      <c r="N1892" s="7" t="s">
        <v>166</v>
      </c>
      <c r="O1892" s="7" t="s">
        <v>167</v>
      </c>
      <c r="P1892" s="7" t="s">
        <v>6859</v>
      </c>
      <c r="Q1892" s="7" t="s">
        <v>35</v>
      </c>
      <c r="R1892" s="7" t="s">
        <v>6860</v>
      </c>
      <c r="S1892" s="7" t="s">
        <v>48</v>
      </c>
      <c r="T1892" s="7" t="s">
        <v>95</v>
      </c>
      <c r="U1892" s="7" t="s">
        <v>96</v>
      </c>
      <c r="V1892" s="10">
        <v>133.66999999999999</v>
      </c>
      <c r="W1892" s="6">
        <v>1</v>
      </c>
      <c r="X1892" s="11">
        <v>0</v>
      </c>
      <c r="Y1892" s="10">
        <v>40.01</v>
      </c>
      <c r="Z1892" s="30">
        <f t="shared" si="147"/>
        <v>0.29931921897209546</v>
      </c>
    </row>
    <row r="1893" spans="1:26">
      <c r="A1893" s="27">
        <v>1892</v>
      </c>
      <c r="B1893" s="14" t="s">
        <v>6861</v>
      </c>
      <c r="C1893" s="15">
        <v>45001</v>
      </c>
      <c r="D1893" s="12">
        <f t="shared" si="144"/>
        <v>2023</v>
      </c>
      <c r="E1893" s="12">
        <f t="shared" si="145"/>
        <v>3</v>
      </c>
      <c r="F1893" s="15" t="str">
        <f t="shared" si="146"/>
        <v>2023-03</v>
      </c>
      <c r="G1893" s="15">
        <v>45003</v>
      </c>
      <c r="H1893" s="23">
        <f t="shared" si="148"/>
        <v>2</v>
      </c>
      <c r="I1893" s="14" t="s">
        <v>122</v>
      </c>
      <c r="J1893" s="14" t="s">
        <v>4110</v>
      </c>
      <c r="K1893" s="14" t="s">
        <v>2780</v>
      </c>
      <c r="L1893" s="14" t="s">
        <v>66</v>
      </c>
      <c r="M1893" s="14" t="s">
        <v>31</v>
      </c>
      <c r="N1893" s="14" t="s">
        <v>106</v>
      </c>
      <c r="O1893" s="14" t="s">
        <v>107</v>
      </c>
      <c r="P1893" s="14" t="s">
        <v>6862</v>
      </c>
      <c r="Q1893" s="14" t="s">
        <v>35</v>
      </c>
      <c r="R1893" s="14" t="s">
        <v>6863</v>
      </c>
      <c r="S1893" s="14" t="s">
        <v>37</v>
      </c>
      <c r="T1893" s="14" t="s">
        <v>170</v>
      </c>
      <c r="U1893" s="14" t="s">
        <v>171</v>
      </c>
      <c r="V1893" s="16">
        <v>1361.47</v>
      </c>
      <c r="W1893" s="13">
        <v>3</v>
      </c>
      <c r="X1893" s="17">
        <v>0.4</v>
      </c>
      <c r="Y1893" s="16">
        <v>531.04</v>
      </c>
      <c r="Z1893" s="31">
        <f t="shared" si="147"/>
        <v>0.39004899116396247</v>
      </c>
    </row>
    <row r="1894" spans="1:26">
      <c r="A1894" s="26">
        <v>1893</v>
      </c>
      <c r="B1894" s="7" t="s">
        <v>6864</v>
      </c>
      <c r="C1894" s="8">
        <v>45320</v>
      </c>
      <c r="D1894" s="12">
        <f t="shared" si="144"/>
        <v>2024</v>
      </c>
      <c r="E1894" s="12">
        <f t="shared" si="145"/>
        <v>1</v>
      </c>
      <c r="F1894" s="8" t="str">
        <f t="shared" si="146"/>
        <v>2024-01</v>
      </c>
      <c r="G1894" s="8">
        <v>45325</v>
      </c>
      <c r="H1894" s="23">
        <f t="shared" si="148"/>
        <v>5</v>
      </c>
      <c r="I1894" s="7" t="s">
        <v>27</v>
      </c>
      <c r="J1894" s="7" t="s">
        <v>492</v>
      </c>
      <c r="K1894" s="7" t="s">
        <v>174</v>
      </c>
      <c r="L1894" s="7" t="s">
        <v>30</v>
      </c>
      <c r="M1894" s="7" t="s">
        <v>31</v>
      </c>
      <c r="N1894" s="7" t="s">
        <v>106</v>
      </c>
      <c r="O1894" s="7" t="s">
        <v>107</v>
      </c>
      <c r="P1894" s="7" t="s">
        <v>6865</v>
      </c>
      <c r="Q1894" s="7" t="s">
        <v>35</v>
      </c>
      <c r="R1894" s="7" t="s">
        <v>6866</v>
      </c>
      <c r="S1894" s="7" t="s">
        <v>110</v>
      </c>
      <c r="T1894" s="7" t="s">
        <v>111</v>
      </c>
      <c r="U1894" s="7" t="s">
        <v>112</v>
      </c>
      <c r="V1894" s="10">
        <v>1127.4100000000001</v>
      </c>
      <c r="W1894" s="6">
        <v>5</v>
      </c>
      <c r="X1894" s="11">
        <v>0</v>
      </c>
      <c r="Y1894" s="10">
        <v>39.4</v>
      </c>
      <c r="Z1894" s="30">
        <f t="shared" si="147"/>
        <v>3.4947357216984054E-2</v>
      </c>
    </row>
    <row r="1895" spans="1:26">
      <c r="A1895" s="27">
        <v>1894</v>
      </c>
      <c r="B1895" s="14" t="s">
        <v>6867</v>
      </c>
      <c r="C1895" s="15">
        <v>45462</v>
      </c>
      <c r="D1895" s="12">
        <f t="shared" si="144"/>
        <v>2024</v>
      </c>
      <c r="E1895" s="12">
        <f t="shared" si="145"/>
        <v>6</v>
      </c>
      <c r="F1895" s="15" t="str">
        <f t="shared" si="146"/>
        <v>2024-06</v>
      </c>
      <c r="G1895" s="15">
        <v>45465</v>
      </c>
      <c r="H1895" s="23">
        <f t="shared" si="148"/>
        <v>3</v>
      </c>
      <c r="I1895" s="14" t="s">
        <v>52</v>
      </c>
      <c r="J1895" s="14" t="s">
        <v>2674</v>
      </c>
      <c r="K1895" s="14" t="s">
        <v>2675</v>
      </c>
      <c r="L1895" s="14" t="s">
        <v>30</v>
      </c>
      <c r="M1895" s="14" t="s">
        <v>31</v>
      </c>
      <c r="N1895" s="14" t="s">
        <v>106</v>
      </c>
      <c r="O1895" s="14" t="s">
        <v>107</v>
      </c>
      <c r="P1895" s="14" t="s">
        <v>6868</v>
      </c>
      <c r="Q1895" s="14" t="s">
        <v>35</v>
      </c>
      <c r="R1895" s="14" t="s">
        <v>6869</v>
      </c>
      <c r="S1895" s="14" t="s">
        <v>110</v>
      </c>
      <c r="T1895" s="14" t="s">
        <v>243</v>
      </c>
      <c r="U1895" s="14" t="s">
        <v>339</v>
      </c>
      <c r="V1895" s="16">
        <v>6373.02</v>
      </c>
      <c r="W1895" s="13">
        <v>12</v>
      </c>
      <c r="X1895" s="17">
        <v>0.2</v>
      </c>
      <c r="Y1895" s="16">
        <v>1725.33</v>
      </c>
      <c r="Z1895" s="31">
        <f t="shared" si="147"/>
        <v>0.27072408371541273</v>
      </c>
    </row>
    <row r="1896" spans="1:26">
      <c r="A1896" s="26">
        <v>1895</v>
      </c>
      <c r="B1896" s="7" t="s">
        <v>6870</v>
      </c>
      <c r="C1896" s="8">
        <v>44297</v>
      </c>
      <c r="D1896" s="12">
        <f t="shared" si="144"/>
        <v>2021</v>
      </c>
      <c r="E1896" s="12">
        <f t="shared" si="145"/>
        <v>4</v>
      </c>
      <c r="F1896" s="8" t="str">
        <f t="shared" si="146"/>
        <v>2021-04</v>
      </c>
      <c r="G1896" s="8">
        <v>44300</v>
      </c>
      <c r="H1896" s="23">
        <f t="shared" si="148"/>
        <v>3</v>
      </c>
      <c r="I1896" s="7" t="s">
        <v>122</v>
      </c>
      <c r="J1896" s="7" t="s">
        <v>72</v>
      </c>
      <c r="K1896" s="7" t="s">
        <v>73</v>
      </c>
      <c r="L1896" s="7" t="s">
        <v>66</v>
      </c>
      <c r="M1896" s="7" t="s">
        <v>31</v>
      </c>
      <c r="N1896" s="7" t="s">
        <v>74</v>
      </c>
      <c r="O1896" s="7" t="s">
        <v>75</v>
      </c>
      <c r="P1896" s="7" t="s">
        <v>6871</v>
      </c>
      <c r="Q1896" s="7" t="s">
        <v>46</v>
      </c>
      <c r="R1896" s="7" t="s">
        <v>6872</v>
      </c>
      <c r="S1896" s="7" t="s">
        <v>48</v>
      </c>
      <c r="T1896" s="7" t="s">
        <v>78</v>
      </c>
      <c r="U1896" s="7" t="s">
        <v>1128</v>
      </c>
      <c r="V1896" s="10">
        <v>150.22999999999999</v>
      </c>
      <c r="W1896" s="6">
        <v>3</v>
      </c>
      <c r="X1896" s="11">
        <v>0.2</v>
      </c>
      <c r="Y1896" s="10">
        <v>21.98</v>
      </c>
      <c r="Z1896" s="30">
        <f t="shared" si="147"/>
        <v>0.14630899287758772</v>
      </c>
    </row>
    <row r="1897" spans="1:26">
      <c r="A1897" s="27">
        <v>1896</v>
      </c>
      <c r="B1897" s="14" t="s">
        <v>6873</v>
      </c>
      <c r="C1897" s="15">
        <v>45496</v>
      </c>
      <c r="D1897" s="12">
        <f t="shared" si="144"/>
        <v>2024</v>
      </c>
      <c r="E1897" s="12">
        <f t="shared" si="145"/>
        <v>7</v>
      </c>
      <c r="F1897" s="15" t="str">
        <f t="shared" si="146"/>
        <v>2024-07</v>
      </c>
      <c r="G1897" s="15">
        <v>45499</v>
      </c>
      <c r="H1897" s="23">
        <f t="shared" si="148"/>
        <v>3</v>
      </c>
      <c r="I1897" s="14" t="s">
        <v>52</v>
      </c>
      <c r="J1897" s="14" t="s">
        <v>1920</v>
      </c>
      <c r="K1897" s="14" t="s">
        <v>1921</v>
      </c>
      <c r="L1897" s="14" t="s">
        <v>66</v>
      </c>
      <c r="M1897" s="14" t="s">
        <v>31</v>
      </c>
      <c r="N1897" s="14" t="s">
        <v>55</v>
      </c>
      <c r="O1897" s="14" t="s">
        <v>56</v>
      </c>
      <c r="P1897" s="14" t="s">
        <v>6874</v>
      </c>
      <c r="Q1897" s="14" t="s">
        <v>58</v>
      </c>
      <c r="R1897" s="14" t="s">
        <v>6875</v>
      </c>
      <c r="S1897" s="14" t="s">
        <v>37</v>
      </c>
      <c r="T1897" s="14" t="s">
        <v>38</v>
      </c>
      <c r="U1897" s="14" t="s">
        <v>102</v>
      </c>
      <c r="V1897" s="16">
        <v>1789.51</v>
      </c>
      <c r="W1897" s="13">
        <v>6</v>
      </c>
      <c r="X1897" s="17">
        <v>0.3</v>
      </c>
      <c r="Y1897" s="16">
        <v>188.97</v>
      </c>
      <c r="Z1897" s="31">
        <f t="shared" si="147"/>
        <v>0.10559873931970204</v>
      </c>
    </row>
    <row r="1898" spans="1:26">
      <c r="A1898" s="26">
        <v>1897</v>
      </c>
      <c r="B1898" s="7" t="s">
        <v>6876</v>
      </c>
      <c r="C1898" s="8">
        <v>45393</v>
      </c>
      <c r="D1898" s="12">
        <f t="shared" si="144"/>
        <v>2024</v>
      </c>
      <c r="E1898" s="12">
        <f t="shared" si="145"/>
        <v>4</v>
      </c>
      <c r="F1898" s="8" t="str">
        <f t="shared" si="146"/>
        <v>2024-04</v>
      </c>
      <c r="G1898" s="8">
        <v>45393</v>
      </c>
      <c r="H1898" s="23">
        <f t="shared" si="148"/>
        <v>0</v>
      </c>
      <c r="I1898" s="7" t="s">
        <v>63</v>
      </c>
      <c r="J1898" s="7" t="s">
        <v>226</v>
      </c>
      <c r="K1898" s="7" t="s">
        <v>227</v>
      </c>
      <c r="L1898" s="7" t="s">
        <v>66</v>
      </c>
      <c r="M1898" s="7" t="s">
        <v>31</v>
      </c>
      <c r="N1898" s="7" t="s">
        <v>228</v>
      </c>
      <c r="O1898" s="7" t="s">
        <v>229</v>
      </c>
      <c r="P1898" s="7" t="s">
        <v>6877</v>
      </c>
      <c r="Q1898" s="7" t="s">
        <v>46</v>
      </c>
      <c r="R1898" s="7" t="s">
        <v>6878</v>
      </c>
      <c r="S1898" s="7" t="s">
        <v>37</v>
      </c>
      <c r="T1898" s="7" t="s">
        <v>38</v>
      </c>
      <c r="U1898" s="7" t="s">
        <v>102</v>
      </c>
      <c r="V1898" s="10">
        <v>895.69</v>
      </c>
      <c r="W1898" s="6">
        <v>7</v>
      </c>
      <c r="X1898" s="11">
        <v>0.2</v>
      </c>
      <c r="Y1898" s="10">
        <v>103.67</v>
      </c>
      <c r="Z1898" s="30">
        <f t="shared" si="147"/>
        <v>0.1157431700700019</v>
      </c>
    </row>
    <row r="1899" spans="1:26">
      <c r="A1899" s="27">
        <v>1898</v>
      </c>
      <c r="B1899" s="14" t="s">
        <v>6879</v>
      </c>
      <c r="C1899" s="15">
        <v>44461</v>
      </c>
      <c r="D1899" s="12">
        <f t="shared" si="144"/>
        <v>2021</v>
      </c>
      <c r="E1899" s="12">
        <f t="shared" si="145"/>
        <v>9</v>
      </c>
      <c r="F1899" s="15" t="str">
        <f t="shared" si="146"/>
        <v>2021-09</v>
      </c>
      <c r="G1899" s="15">
        <v>44462</v>
      </c>
      <c r="H1899" s="23">
        <f t="shared" si="148"/>
        <v>1</v>
      </c>
      <c r="I1899" s="14" t="s">
        <v>122</v>
      </c>
      <c r="J1899" s="14" t="s">
        <v>5626</v>
      </c>
      <c r="K1899" s="14" t="s">
        <v>1418</v>
      </c>
      <c r="L1899" s="14" t="s">
        <v>30</v>
      </c>
      <c r="M1899" s="14" t="s">
        <v>31</v>
      </c>
      <c r="N1899" s="14" t="s">
        <v>153</v>
      </c>
      <c r="O1899" s="14" t="s">
        <v>154</v>
      </c>
      <c r="P1899" s="14" t="s">
        <v>6880</v>
      </c>
      <c r="Q1899" s="14" t="s">
        <v>146</v>
      </c>
      <c r="R1899" s="14" t="s">
        <v>6881</v>
      </c>
      <c r="S1899" s="14" t="s">
        <v>37</v>
      </c>
      <c r="T1899" s="14" t="s">
        <v>208</v>
      </c>
      <c r="U1899" s="14" t="s">
        <v>265</v>
      </c>
      <c r="V1899" s="16">
        <v>7390.17</v>
      </c>
      <c r="W1899" s="13">
        <v>11</v>
      </c>
      <c r="X1899" s="17">
        <v>0</v>
      </c>
      <c r="Y1899" s="16">
        <v>-503.84</v>
      </c>
      <c r="Z1899" s="31">
        <f t="shared" si="147"/>
        <v>-6.8177051407477762E-2</v>
      </c>
    </row>
    <row r="1900" spans="1:26">
      <c r="A1900" s="26">
        <v>1899</v>
      </c>
      <c r="B1900" s="7" t="s">
        <v>6882</v>
      </c>
      <c r="C1900" s="8">
        <v>45499</v>
      </c>
      <c r="D1900" s="12">
        <f t="shared" si="144"/>
        <v>2024</v>
      </c>
      <c r="E1900" s="12">
        <f t="shared" si="145"/>
        <v>7</v>
      </c>
      <c r="F1900" s="8" t="str">
        <f t="shared" si="146"/>
        <v>2024-07</v>
      </c>
      <c r="G1900" s="8">
        <v>45499</v>
      </c>
      <c r="H1900" s="23">
        <f t="shared" si="148"/>
        <v>0</v>
      </c>
      <c r="I1900" s="7" t="s">
        <v>63</v>
      </c>
      <c r="J1900" s="7" t="s">
        <v>6883</v>
      </c>
      <c r="K1900" s="7" t="s">
        <v>1370</v>
      </c>
      <c r="L1900" s="7" t="s">
        <v>30</v>
      </c>
      <c r="M1900" s="7" t="s">
        <v>31</v>
      </c>
      <c r="N1900" s="7" t="s">
        <v>153</v>
      </c>
      <c r="O1900" s="7" t="s">
        <v>154</v>
      </c>
      <c r="P1900" s="7" t="s">
        <v>6884</v>
      </c>
      <c r="Q1900" s="7" t="s">
        <v>146</v>
      </c>
      <c r="R1900" s="7" t="s">
        <v>6885</v>
      </c>
      <c r="S1900" s="7" t="s">
        <v>110</v>
      </c>
      <c r="T1900" s="7" t="s">
        <v>243</v>
      </c>
      <c r="U1900" s="7" t="s">
        <v>244</v>
      </c>
      <c r="V1900" s="10">
        <v>9204.83</v>
      </c>
      <c r="W1900" s="6">
        <v>10</v>
      </c>
      <c r="X1900" s="11">
        <v>0.1</v>
      </c>
      <c r="Y1900" s="10">
        <v>-752.7</v>
      </c>
      <c r="Z1900" s="30">
        <f t="shared" si="147"/>
        <v>-8.1772286940660507E-2</v>
      </c>
    </row>
    <row r="1901" spans="1:26">
      <c r="A1901" s="27">
        <v>1900</v>
      </c>
      <c r="B1901" s="14" t="s">
        <v>6886</v>
      </c>
      <c r="C1901" s="15">
        <v>44229</v>
      </c>
      <c r="D1901" s="12">
        <f t="shared" si="144"/>
        <v>2021</v>
      </c>
      <c r="E1901" s="12">
        <f t="shared" si="145"/>
        <v>2</v>
      </c>
      <c r="F1901" s="15" t="str">
        <f t="shared" si="146"/>
        <v>2021-02</v>
      </c>
      <c r="G1901" s="15">
        <v>44234</v>
      </c>
      <c r="H1901" s="23">
        <f t="shared" si="148"/>
        <v>5</v>
      </c>
      <c r="I1901" s="14" t="s">
        <v>27</v>
      </c>
      <c r="J1901" s="14" t="s">
        <v>3247</v>
      </c>
      <c r="K1901" s="14" t="s">
        <v>1232</v>
      </c>
      <c r="L1901" s="14" t="s">
        <v>83</v>
      </c>
      <c r="M1901" s="14" t="s">
        <v>31</v>
      </c>
      <c r="N1901" s="14" t="s">
        <v>116</v>
      </c>
      <c r="O1901" s="14" t="s">
        <v>117</v>
      </c>
      <c r="P1901" s="14" t="s">
        <v>6887</v>
      </c>
      <c r="Q1901" s="14" t="s">
        <v>58</v>
      </c>
      <c r="R1901" s="14" t="s">
        <v>6888</v>
      </c>
      <c r="S1901" s="14" t="s">
        <v>37</v>
      </c>
      <c r="T1901" s="14" t="s">
        <v>38</v>
      </c>
      <c r="U1901" s="14" t="s">
        <v>39</v>
      </c>
      <c r="V1901" s="16">
        <v>4213.53</v>
      </c>
      <c r="W1901" s="13">
        <v>5</v>
      </c>
      <c r="X1901" s="17">
        <v>0.3</v>
      </c>
      <c r="Y1901" s="16">
        <v>-318.44</v>
      </c>
      <c r="Z1901" s="31">
        <f t="shared" si="147"/>
        <v>-7.5575586266147396E-2</v>
      </c>
    </row>
    <row r="1902" spans="1:26">
      <c r="A1902" s="26">
        <v>1901</v>
      </c>
      <c r="B1902" s="7" t="s">
        <v>6889</v>
      </c>
      <c r="C1902" s="8">
        <v>45396</v>
      </c>
      <c r="D1902" s="12">
        <f t="shared" si="144"/>
        <v>2024</v>
      </c>
      <c r="E1902" s="12">
        <f t="shared" si="145"/>
        <v>4</v>
      </c>
      <c r="F1902" s="8" t="str">
        <f t="shared" si="146"/>
        <v>2024-04</v>
      </c>
      <c r="G1902" s="8">
        <v>45396</v>
      </c>
      <c r="H1902" s="23">
        <f t="shared" si="148"/>
        <v>0</v>
      </c>
      <c r="I1902" s="7" t="s">
        <v>63</v>
      </c>
      <c r="J1902" s="7" t="s">
        <v>5296</v>
      </c>
      <c r="K1902" s="7" t="s">
        <v>847</v>
      </c>
      <c r="L1902" s="7" t="s">
        <v>66</v>
      </c>
      <c r="M1902" s="7" t="s">
        <v>31</v>
      </c>
      <c r="N1902" s="7" t="s">
        <v>711</v>
      </c>
      <c r="O1902" s="7" t="s">
        <v>712</v>
      </c>
      <c r="P1902" s="7" t="s">
        <v>6890</v>
      </c>
      <c r="Q1902" s="7" t="s">
        <v>35</v>
      </c>
      <c r="R1902" s="7" t="s">
        <v>6891</v>
      </c>
      <c r="S1902" s="7" t="s">
        <v>37</v>
      </c>
      <c r="T1902" s="7" t="s">
        <v>208</v>
      </c>
      <c r="U1902" s="7" t="s">
        <v>265</v>
      </c>
      <c r="V1902" s="10">
        <v>5532.31</v>
      </c>
      <c r="W1902" s="6">
        <v>11</v>
      </c>
      <c r="X1902" s="11">
        <v>0.4</v>
      </c>
      <c r="Y1902" s="10">
        <v>-356.63</v>
      </c>
      <c r="Z1902" s="30">
        <f t="shared" si="147"/>
        <v>-6.446312661437989E-2</v>
      </c>
    </row>
    <row r="1903" spans="1:26">
      <c r="A1903" s="27">
        <v>1902</v>
      </c>
      <c r="B1903" s="14" t="s">
        <v>6892</v>
      </c>
      <c r="C1903" s="15">
        <v>44659</v>
      </c>
      <c r="D1903" s="12">
        <f t="shared" si="144"/>
        <v>2022</v>
      </c>
      <c r="E1903" s="12">
        <f t="shared" si="145"/>
        <v>4</v>
      </c>
      <c r="F1903" s="15" t="str">
        <f t="shared" si="146"/>
        <v>2022-04</v>
      </c>
      <c r="G1903" s="15">
        <v>44659</v>
      </c>
      <c r="H1903" s="23">
        <f t="shared" si="148"/>
        <v>0</v>
      </c>
      <c r="I1903" s="14" t="s">
        <v>63</v>
      </c>
      <c r="J1903" s="14" t="s">
        <v>81</v>
      </c>
      <c r="K1903" s="14" t="s">
        <v>82</v>
      </c>
      <c r="L1903" s="14" t="s">
        <v>83</v>
      </c>
      <c r="M1903" s="14" t="s">
        <v>31</v>
      </c>
      <c r="N1903" s="14" t="s">
        <v>32</v>
      </c>
      <c r="O1903" s="14" t="s">
        <v>33</v>
      </c>
      <c r="P1903" s="14" t="s">
        <v>6893</v>
      </c>
      <c r="Q1903" s="14" t="s">
        <v>35</v>
      </c>
      <c r="R1903" s="14" t="s">
        <v>6894</v>
      </c>
      <c r="S1903" s="14" t="s">
        <v>37</v>
      </c>
      <c r="T1903" s="14" t="s">
        <v>170</v>
      </c>
      <c r="U1903" s="14" t="s">
        <v>189</v>
      </c>
      <c r="V1903" s="16">
        <v>419.85</v>
      </c>
      <c r="W1903" s="13">
        <v>1</v>
      </c>
      <c r="X1903" s="17">
        <v>0</v>
      </c>
      <c r="Y1903" s="16">
        <v>-41.76</v>
      </c>
      <c r="Z1903" s="31">
        <f t="shared" si="147"/>
        <v>-9.9464094319399773E-2</v>
      </c>
    </row>
    <row r="1904" spans="1:26">
      <c r="A1904" s="26">
        <v>1903</v>
      </c>
      <c r="B1904" s="7" t="s">
        <v>6895</v>
      </c>
      <c r="C1904" s="8">
        <v>44720</v>
      </c>
      <c r="D1904" s="12">
        <f t="shared" si="144"/>
        <v>2022</v>
      </c>
      <c r="E1904" s="12">
        <f t="shared" si="145"/>
        <v>6</v>
      </c>
      <c r="F1904" s="8" t="str">
        <f t="shared" si="146"/>
        <v>2022-06</v>
      </c>
      <c r="G1904" s="8">
        <v>44720</v>
      </c>
      <c r="H1904" s="23">
        <f t="shared" si="148"/>
        <v>0</v>
      </c>
      <c r="I1904" s="7" t="s">
        <v>63</v>
      </c>
      <c r="J1904" s="7" t="s">
        <v>1474</v>
      </c>
      <c r="K1904" s="7" t="s">
        <v>1475</v>
      </c>
      <c r="L1904" s="7" t="s">
        <v>66</v>
      </c>
      <c r="M1904" s="7" t="s">
        <v>31</v>
      </c>
      <c r="N1904" s="7" t="s">
        <v>153</v>
      </c>
      <c r="O1904" s="7" t="s">
        <v>154</v>
      </c>
      <c r="P1904" s="7" t="s">
        <v>6896</v>
      </c>
      <c r="Q1904" s="7" t="s">
        <v>146</v>
      </c>
      <c r="R1904" s="7" t="s">
        <v>6897</v>
      </c>
      <c r="S1904" s="7" t="s">
        <v>110</v>
      </c>
      <c r="T1904" s="7" t="s">
        <v>148</v>
      </c>
      <c r="U1904" s="7" t="s">
        <v>232</v>
      </c>
      <c r="V1904" s="10">
        <v>4087.37</v>
      </c>
      <c r="W1904" s="6">
        <v>6</v>
      </c>
      <c r="X1904" s="11">
        <v>0.4</v>
      </c>
      <c r="Y1904" s="10">
        <v>-745.19</v>
      </c>
      <c r="Z1904" s="30">
        <f t="shared" si="147"/>
        <v>-0.18231527852873611</v>
      </c>
    </row>
    <row r="1905" spans="1:26">
      <c r="A1905" s="27">
        <v>1904</v>
      </c>
      <c r="B1905" s="14" t="s">
        <v>6898</v>
      </c>
      <c r="C1905" s="15">
        <v>45533</v>
      </c>
      <c r="D1905" s="12">
        <f t="shared" si="144"/>
        <v>2024</v>
      </c>
      <c r="E1905" s="12">
        <f t="shared" si="145"/>
        <v>8</v>
      </c>
      <c r="F1905" s="15" t="str">
        <f t="shared" si="146"/>
        <v>2024-08</v>
      </c>
      <c r="G1905" s="15">
        <v>45535</v>
      </c>
      <c r="H1905" s="23">
        <f t="shared" si="148"/>
        <v>2</v>
      </c>
      <c r="I1905" s="14" t="s">
        <v>122</v>
      </c>
      <c r="J1905" s="14" t="s">
        <v>2319</v>
      </c>
      <c r="K1905" s="14" t="s">
        <v>1365</v>
      </c>
      <c r="L1905" s="14" t="s">
        <v>83</v>
      </c>
      <c r="M1905" s="14" t="s">
        <v>31</v>
      </c>
      <c r="N1905" s="14" t="s">
        <v>125</v>
      </c>
      <c r="O1905" s="14" t="s">
        <v>126</v>
      </c>
      <c r="P1905" s="14" t="s">
        <v>6899</v>
      </c>
      <c r="Q1905" s="14" t="s">
        <v>58</v>
      </c>
      <c r="R1905" s="14" t="s">
        <v>6900</v>
      </c>
      <c r="S1905" s="14" t="s">
        <v>110</v>
      </c>
      <c r="T1905" s="14" t="s">
        <v>111</v>
      </c>
      <c r="U1905" s="14" t="s">
        <v>216</v>
      </c>
      <c r="V1905" s="16">
        <v>3844.07</v>
      </c>
      <c r="W1905" s="13">
        <v>5</v>
      </c>
      <c r="X1905" s="17">
        <v>0.2</v>
      </c>
      <c r="Y1905" s="16">
        <v>241.9</v>
      </c>
      <c r="Z1905" s="31">
        <f t="shared" si="147"/>
        <v>6.2928094441568438E-2</v>
      </c>
    </row>
    <row r="1906" spans="1:26">
      <c r="A1906" s="26">
        <v>1905</v>
      </c>
      <c r="B1906" s="7" t="s">
        <v>6901</v>
      </c>
      <c r="C1906" s="8">
        <v>45332</v>
      </c>
      <c r="D1906" s="12">
        <f t="shared" si="144"/>
        <v>2024</v>
      </c>
      <c r="E1906" s="12">
        <f t="shared" si="145"/>
        <v>2</v>
      </c>
      <c r="F1906" s="8" t="str">
        <f t="shared" si="146"/>
        <v>2024-02</v>
      </c>
      <c r="G1906" s="8">
        <v>45335</v>
      </c>
      <c r="H1906" s="23">
        <f t="shared" si="148"/>
        <v>3</v>
      </c>
      <c r="I1906" s="7" t="s">
        <v>122</v>
      </c>
      <c r="J1906" s="7" t="s">
        <v>4074</v>
      </c>
      <c r="K1906" s="7" t="s">
        <v>2393</v>
      </c>
      <c r="L1906" s="7" t="s">
        <v>30</v>
      </c>
      <c r="M1906" s="7" t="s">
        <v>31</v>
      </c>
      <c r="N1906" s="7" t="s">
        <v>181</v>
      </c>
      <c r="O1906" s="7" t="s">
        <v>107</v>
      </c>
      <c r="P1906" s="7" t="s">
        <v>6902</v>
      </c>
      <c r="Q1906" s="7" t="s">
        <v>35</v>
      </c>
      <c r="R1906" s="7" t="s">
        <v>6903</v>
      </c>
      <c r="S1906" s="7" t="s">
        <v>48</v>
      </c>
      <c r="T1906" s="7" t="s">
        <v>49</v>
      </c>
      <c r="U1906" s="7" t="s">
        <v>120</v>
      </c>
      <c r="V1906" s="10">
        <v>1058.9100000000001</v>
      </c>
      <c r="W1906" s="6">
        <v>7</v>
      </c>
      <c r="X1906" s="11">
        <v>0.2</v>
      </c>
      <c r="Y1906" s="10">
        <v>267.82</v>
      </c>
      <c r="Z1906" s="30">
        <f t="shared" si="147"/>
        <v>0.25292045594054263</v>
      </c>
    </row>
    <row r="1907" spans="1:26">
      <c r="A1907" s="27">
        <v>1906</v>
      </c>
      <c r="B1907" s="14" t="s">
        <v>6904</v>
      </c>
      <c r="C1907" s="15">
        <v>44990</v>
      </c>
      <c r="D1907" s="12">
        <f t="shared" si="144"/>
        <v>2023</v>
      </c>
      <c r="E1907" s="12">
        <f t="shared" si="145"/>
        <v>3</v>
      </c>
      <c r="F1907" s="15" t="str">
        <f t="shared" si="146"/>
        <v>2023-03</v>
      </c>
      <c r="G1907" s="15">
        <v>44998</v>
      </c>
      <c r="H1907" s="23">
        <f t="shared" si="148"/>
        <v>8</v>
      </c>
      <c r="I1907" s="14" t="s">
        <v>27</v>
      </c>
      <c r="J1907" s="14" t="s">
        <v>324</v>
      </c>
      <c r="K1907" s="14" t="s">
        <v>325</v>
      </c>
      <c r="L1907" s="14" t="s">
        <v>30</v>
      </c>
      <c r="M1907" s="14" t="s">
        <v>31</v>
      </c>
      <c r="N1907" s="14" t="s">
        <v>91</v>
      </c>
      <c r="O1907" s="14" t="s">
        <v>92</v>
      </c>
      <c r="P1907" s="14" t="s">
        <v>6905</v>
      </c>
      <c r="Q1907" s="14" t="s">
        <v>46</v>
      </c>
      <c r="R1907" s="14" t="s">
        <v>6906</v>
      </c>
      <c r="S1907" s="14" t="s">
        <v>48</v>
      </c>
      <c r="T1907" s="14" t="s">
        <v>129</v>
      </c>
      <c r="U1907" s="14" t="s">
        <v>328</v>
      </c>
      <c r="V1907" s="16">
        <v>1065.3399999999999</v>
      </c>
      <c r="W1907" s="13">
        <v>9</v>
      </c>
      <c r="X1907" s="17">
        <v>0.4</v>
      </c>
      <c r="Y1907" s="16">
        <v>271.48</v>
      </c>
      <c r="Z1907" s="31">
        <f t="shared" si="147"/>
        <v>0.25482944412112568</v>
      </c>
    </row>
    <row r="1908" spans="1:26">
      <c r="A1908" s="26">
        <v>1907</v>
      </c>
      <c r="B1908" s="7" t="s">
        <v>6907</v>
      </c>
      <c r="C1908" s="8">
        <v>44201</v>
      </c>
      <c r="D1908" s="12">
        <f t="shared" si="144"/>
        <v>2021</v>
      </c>
      <c r="E1908" s="12">
        <f t="shared" si="145"/>
        <v>1</v>
      </c>
      <c r="F1908" s="8" t="str">
        <f t="shared" si="146"/>
        <v>2021-01</v>
      </c>
      <c r="G1908" s="8">
        <v>44207</v>
      </c>
      <c r="H1908" s="23">
        <f t="shared" si="148"/>
        <v>6</v>
      </c>
      <c r="I1908" s="7" t="s">
        <v>52</v>
      </c>
      <c r="J1908" s="7" t="s">
        <v>578</v>
      </c>
      <c r="K1908" s="7" t="s">
        <v>511</v>
      </c>
      <c r="L1908" s="7" t="s">
        <v>66</v>
      </c>
      <c r="M1908" s="7" t="s">
        <v>31</v>
      </c>
      <c r="N1908" s="7" t="s">
        <v>143</v>
      </c>
      <c r="O1908" s="7" t="s">
        <v>144</v>
      </c>
      <c r="P1908" s="7" t="s">
        <v>6908</v>
      </c>
      <c r="Q1908" s="7" t="s">
        <v>146</v>
      </c>
      <c r="R1908" s="7" t="s">
        <v>6909</v>
      </c>
      <c r="S1908" s="7" t="s">
        <v>48</v>
      </c>
      <c r="T1908" s="7" t="s">
        <v>298</v>
      </c>
      <c r="U1908" s="7" t="s">
        <v>630</v>
      </c>
      <c r="V1908" s="10">
        <v>699.71</v>
      </c>
      <c r="W1908" s="6">
        <v>10</v>
      </c>
      <c r="X1908" s="11">
        <v>0</v>
      </c>
      <c r="Y1908" s="10">
        <v>275.49</v>
      </c>
      <c r="Z1908" s="30">
        <f t="shared" si="147"/>
        <v>0.39372025553443568</v>
      </c>
    </row>
    <row r="1909" spans="1:26">
      <c r="A1909" s="27">
        <v>1908</v>
      </c>
      <c r="B1909" s="14" t="s">
        <v>6910</v>
      </c>
      <c r="C1909" s="15">
        <v>44548</v>
      </c>
      <c r="D1909" s="12">
        <f t="shared" si="144"/>
        <v>2021</v>
      </c>
      <c r="E1909" s="12">
        <f t="shared" si="145"/>
        <v>12</v>
      </c>
      <c r="F1909" s="15" t="str">
        <f t="shared" si="146"/>
        <v>2021-12</v>
      </c>
      <c r="G1909" s="15">
        <v>44553</v>
      </c>
      <c r="H1909" s="23">
        <f t="shared" si="148"/>
        <v>5</v>
      </c>
      <c r="I1909" s="14" t="s">
        <v>52</v>
      </c>
      <c r="J1909" s="14" t="s">
        <v>6026</v>
      </c>
      <c r="K1909" s="14" t="s">
        <v>302</v>
      </c>
      <c r="L1909" s="14" t="s">
        <v>66</v>
      </c>
      <c r="M1909" s="14" t="s">
        <v>31</v>
      </c>
      <c r="N1909" s="14" t="s">
        <v>125</v>
      </c>
      <c r="O1909" s="14" t="s">
        <v>126</v>
      </c>
      <c r="P1909" s="14" t="s">
        <v>6911</v>
      </c>
      <c r="Q1909" s="14" t="s">
        <v>58</v>
      </c>
      <c r="R1909" s="14" t="s">
        <v>6912</v>
      </c>
      <c r="S1909" s="14" t="s">
        <v>110</v>
      </c>
      <c r="T1909" s="14" t="s">
        <v>111</v>
      </c>
      <c r="U1909" s="14" t="s">
        <v>216</v>
      </c>
      <c r="V1909" s="16">
        <v>6039.21</v>
      </c>
      <c r="W1909" s="13">
        <v>12</v>
      </c>
      <c r="X1909" s="17">
        <v>0.4</v>
      </c>
      <c r="Y1909" s="16">
        <v>569.44000000000005</v>
      </c>
      <c r="Z1909" s="31">
        <f t="shared" si="147"/>
        <v>9.4290478390385513E-2</v>
      </c>
    </row>
    <row r="1910" spans="1:26">
      <c r="A1910" s="26">
        <v>1909</v>
      </c>
      <c r="B1910" s="7" t="s">
        <v>6913</v>
      </c>
      <c r="C1910" s="8">
        <v>44618</v>
      </c>
      <c r="D1910" s="12">
        <f t="shared" si="144"/>
        <v>2022</v>
      </c>
      <c r="E1910" s="12">
        <f t="shared" si="145"/>
        <v>2</v>
      </c>
      <c r="F1910" s="8" t="str">
        <f t="shared" si="146"/>
        <v>2022-02</v>
      </c>
      <c r="G1910" s="8">
        <v>44621</v>
      </c>
      <c r="H1910" s="23">
        <f t="shared" si="148"/>
        <v>3</v>
      </c>
      <c r="I1910" s="7" t="s">
        <v>122</v>
      </c>
      <c r="J1910" s="7" t="s">
        <v>4229</v>
      </c>
      <c r="K1910" s="7" t="s">
        <v>1050</v>
      </c>
      <c r="L1910" s="7" t="s">
        <v>83</v>
      </c>
      <c r="M1910" s="7" t="s">
        <v>31</v>
      </c>
      <c r="N1910" s="7" t="s">
        <v>74</v>
      </c>
      <c r="O1910" s="7" t="s">
        <v>75</v>
      </c>
      <c r="P1910" s="7" t="s">
        <v>6914</v>
      </c>
      <c r="Q1910" s="7" t="s">
        <v>46</v>
      </c>
      <c r="R1910" s="7" t="s">
        <v>6915</v>
      </c>
      <c r="S1910" s="7" t="s">
        <v>37</v>
      </c>
      <c r="T1910" s="7" t="s">
        <v>60</v>
      </c>
      <c r="U1910" s="7" t="s">
        <v>162</v>
      </c>
      <c r="V1910" s="10">
        <v>7153.19</v>
      </c>
      <c r="W1910" s="6">
        <v>12</v>
      </c>
      <c r="X1910" s="11">
        <v>0</v>
      </c>
      <c r="Y1910" s="10">
        <v>1392.44</v>
      </c>
      <c r="Z1910" s="30">
        <f t="shared" si="147"/>
        <v>0.1946600048370028</v>
      </c>
    </row>
    <row r="1911" spans="1:26">
      <c r="A1911" s="27">
        <v>1910</v>
      </c>
      <c r="B1911" s="14" t="s">
        <v>6916</v>
      </c>
      <c r="C1911" s="15">
        <v>44830</v>
      </c>
      <c r="D1911" s="12">
        <f t="shared" si="144"/>
        <v>2022</v>
      </c>
      <c r="E1911" s="12">
        <f t="shared" si="145"/>
        <v>9</v>
      </c>
      <c r="F1911" s="15" t="str">
        <f t="shared" si="146"/>
        <v>2022-09</v>
      </c>
      <c r="G1911" s="15">
        <v>44833</v>
      </c>
      <c r="H1911" s="23">
        <f t="shared" si="148"/>
        <v>3</v>
      </c>
      <c r="I1911" s="14" t="s">
        <v>52</v>
      </c>
      <c r="J1911" s="14" t="s">
        <v>492</v>
      </c>
      <c r="K1911" s="14" t="s">
        <v>174</v>
      </c>
      <c r="L1911" s="14" t="s">
        <v>30</v>
      </c>
      <c r="M1911" s="14" t="s">
        <v>31</v>
      </c>
      <c r="N1911" s="14" t="s">
        <v>106</v>
      </c>
      <c r="O1911" s="14" t="s">
        <v>107</v>
      </c>
      <c r="P1911" s="14" t="s">
        <v>6917</v>
      </c>
      <c r="Q1911" s="14" t="s">
        <v>35</v>
      </c>
      <c r="R1911" s="14" t="s">
        <v>6918</v>
      </c>
      <c r="S1911" s="14" t="s">
        <v>37</v>
      </c>
      <c r="T1911" s="14" t="s">
        <v>60</v>
      </c>
      <c r="U1911" s="14" t="s">
        <v>61</v>
      </c>
      <c r="V1911" s="16">
        <v>7264.5</v>
      </c>
      <c r="W1911" s="13">
        <v>14</v>
      </c>
      <c r="X1911" s="17">
        <v>0.2</v>
      </c>
      <c r="Y1911" s="16">
        <v>-1053.76</v>
      </c>
      <c r="Z1911" s="31">
        <f t="shared" si="147"/>
        <v>-0.14505609470713746</v>
      </c>
    </row>
    <row r="1912" spans="1:26">
      <c r="A1912" s="26">
        <v>1911</v>
      </c>
      <c r="B1912" s="7" t="s">
        <v>6919</v>
      </c>
      <c r="C1912" s="8">
        <v>44849</v>
      </c>
      <c r="D1912" s="12">
        <f t="shared" si="144"/>
        <v>2022</v>
      </c>
      <c r="E1912" s="12">
        <f t="shared" si="145"/>
        <v>10</v>
      </c>
      <c r="F1912" s="8" t="str">
        <f t="shared" si="146"/>
        <v>2022-10</v>
      </c>
      <c r="G1912" s="8">
        <v>44853</v>
      </c>
      <c r="H1912" s="23">
        <f t="shared" si="148"/>
        <v>4</v>
      </c>
      <c r="I1912" s="7" t="s">
        <v>52</v>
      </c>
      <c r="J1912" s="7" t="s">
        <v>2640</v>
      </c>
      <c r="K1912" s="7" t="s">
        <v>29</v>
      </c>
      <c r="L1912" s="7" t="s">
        <v>30</v>
      </c>
      <c r="M1912" s="7" t="s">
        <v>31</v>
      </c>
      <c r="N1912" s="7" t="s">
        <v>134</v>
      </c>
      <c r="O1912" s="7" t="s">
        <v>135</v>
      </c>
      <c r="P1912" s="7" t="s">
        <v>6920</v>
      </c>
      <c r="Q1912" s="7" t="s">
        <v>58</v>
      </c>
      <c r="R1912" s="7" t="s">
        <v>6921</v>
      </c>
      <c r="S1912" s="7" t="s">
        <v>48</v>
      </c>
      <c r="T1912" s="7" t="s">
        <v>95</v>
      </c>
      <c r="U1912" s="7" t="s">
        <v>96</v>
      </c>
      <c r="V1912" s="10">
        <v>90.36</v>
      </c>
      <c r="W1912" s="6">
        <v>3</v>
      </c>
      <c r="X1912" s="11">
        <v>0.5</v>
      </c>
      <c r="Y1912" s="10">
        <v>21.83</v>
      </c>
      <c r="Z1912" s="30">
        <f t="shared" si="147"/>
        <v>0.24158919876051349</v>
      </c>
    </row>
    <row r="1913" spans="1:26">
      <c r="A1913" s="27">
        <v>1912</v>
      </c>
      <c r="B1913" s="14" t="s">
        <v>6922</v>
      </c>
      <c r="C1913" s="15">
        <v>45505</v>
      </c>
      <c r="D1913" s="12">
        <f t="shared" si="144"/>
        <v>2024</v>
      </c>
      <c r="E1913" s="12">
        <f t="shared" si="145"/>
        <v>8</v>
      </c>
      <c r="F1913" s="15" t="str">
        <f t="shared" si="146"/>
        <v>2024-08</v>
      </c>
      <c r="G1913" s="15">
        <v>45508</v>
      </c>
      <c r="H1913" s="23">
        <f t="shared" si="148"/>
        <v>3</v>
      </c>
      <c r="I1913" s="14" t="s">
        <v>52</v>
      </c>
      <c r="J1913" s="14" t="s">
        <v>1676</v>
      </c>
      <c r="K1913" s="14" t="s">
        <v>913</v>
      </c>
      <c r="L1913" s="14" t="s">
        <v>66</v>
      </c>
      <c r="M1913" s="14" t="s">
        <v>31</v>
      </c>
      <c r="N1913" s="14" t="s">
        <v>91</v>
      </c>
      <c r="O1913" s="14" t="s">
        <v>92</v>
      </c>
      <c r="P1913" s="14" t="s">
        <v>6923</v>
      </c>
      <c r="Q1913" s="14" t="s">
        <v>46</v>
      </c>
      <c r="R1913" s="14" t="s">
        <v>6924</v>
      </c>
      <c r="S1913" s="14" t="s">
        <v>37</v>
      </c>
      <c r="T1913" s="14" t="s">
        <v>60</v>
      </c>
      <c r="U1913" s="14" t="s">
        <v>162</v>
      </c>
      <c r="V1913" s="16">
        <v>2742.77</v>
      </c>
      <c r="W1913" s="13">
        <v>6</v>
      </c>
      <c r="X1913" s="17">
        <v>0</v>
      </c>
      <c r="Y1913" s="16">
        <v>739.38</v>
      </c>
      <c r="Z1913" s="31">
        <f t="shared" si="147"/>
        <v>0.26957418959664864</v>
      </c>
    </row>
    <row r="1914" spans="1:26">
      <c r="A1914" s="26">
        <v>1913</v>
      </c>
      <c r="B1914" s="7" t="s">
        <v>6925</v>
      </c>
      <c r="C1914" s="8">
        <v>45500</v>
      </c>
      <c r="D1914" s="12">
        <f t="shared" si="144"/>
        <v>2024</v>
      </c>
      <c r="E1914" s="12">
        <f t="shared" si="145"/>
        <v>7</v>
      </c>
      <c r="F1914" s="8" t="str">
        <f t="shared" si="146"/>
        <v>2024-07</v>
      </c>
      <c r="G1914" s="8">
        <v>45505</v>
      </c>
      <c r="H1914" s="23">
        <f t="shared" si="148"/>
        <v>5</v>
      </c>
      <c r="I1914" s="7" t="s">
        <v>52</v>
      </c>
      <c r="J1914" s="7" t="s">
        <v>6883</v>
      </c>
      <c r="K1914" s="7" t="s">
        <v>1370</v>
      </c>
      <c r="L1914" s="7" t="s">
        <v>30</v>
      </c>
      <c r="M1914" s="7" t="s">
        <v>31</v>
      </c>
      <c r="N1914" s="7" t="s">
        <v>153</v>
      </c>
      <c r="O1914" s="7" t="s">
        <v>154</v>
      </c>
      <c r="P1914" s="7" t="s">
        <v>6926</v>
      </c>
      <c r="Q1914" s="7" t="s">
        <v>146</v>
      </c>
      <c r="R1914" s="7" t="s">
        <v>6927</v>
      </c>
      <c r="S1914" s="7" t="s">
        <v>110</v>
      </c>
      <c r="T1914" s="7" t="s">
        <v>111</v>
      </c>
      <c r="U1914" s="7" t="s">
        <v>112</v>
      </c>
      <c r="V1914" s="10">
        <v>355.57</v>
      </c>
      <c r="W1914" s="6">
        <v>1</v>
      </c>
      <c r="X1914" s="11">
        <v>0.4</v>
      </c>
      <c r="Y1914" s="10">
        <v>-27.54</v>
      </c>
      <c r="Z1914" s="30">
        <f t="shared" si="147"/>
        <v>-7.7453103467671619E-2</v>
      </c>
    </row>
    <row r="1915" spans="1:26">
      <c r="A1915" s="27">
        <v>1914</v>
      </c>
      <c r="B1915" s="14" t="s">
        <v>6928</v>
      </c>
      <c r="C1915" s="15">
        <v>44335</v>
      </c>
      <c r="D1915" s="12">
        <f t="shared" si="144"/>
        <v>2021</v>
      </c>
      <c r="E1915" s="12">
        <f t="shared" si="145"/>
        <v>5</v>
      </c>
      <c r="F1915" s="15" t="str">
        <f t="shared" si="146"/>
        <v>2021-05</v>
      </c>
      <c r="G1915" s="15">
        <v>44342</v>
      </c>
      <c r="H1915" s="23">
        <f t="shared" si="148"/>
        <v>7</v>
      </c>
      <c r="I1915" s="14" t="s">
        <v>27</v>
      </c>
      <c r="J1915" s="14" t="s">
        <v>3833</v>
      </c>
      <c r="K1915" s="14" t="s">
        <v>3834</v>
      </c>
      <c r="L1915" s="14" t="s">
        <v>30</v>
      </c>
      <c r="M1915" s="14" t="s">
        <v>31</v>
      </c>
      <c r="N1915" s="14" t="s">
        <v>153</v>
      </c>
      <c r="O1915" s="14" t="s">
        <v>154</v>
      </c>
      <c r="P1915" s="14" t="s">
        <v>6929</v>
      </c>
      <c r="Q1915" s="14" t="s">
        <v>146</v>
      </c>
      <c r="R1915" s="14" t="s">
        <v>6930</v>
      </c>
      <c r="S1915" s="14" t="s">
        <v>37</v>
      </c>
      <c r="T1915" s="14" t="s">
        <v>208</v>
      </c>
      <c r="U1915" s="14" t="s">
        <v>209</v>
      </c>
      <c r="V1915" s="16">
        <v>2506.67</v>
      </c>
      <c r="W1915" s="13">
        <v>6</v>
      </c>
      <c r="X1915" s="17">
        <v>0.4</v>
      </c>
      <c r="Y1915" s="16">
        <v>662.86</v>
      </c>
      <c r="Z1915" s="31">
        <f t="shared" si="147"/>
        <v>0.26443847814032162</v>
      </c>
    </row>
    <row r="1916" spans="1:26">
      <c r="A1916" s="26">
        <v>1915</v>
      </c>
      <c r="B1916" s="7" t="s">
        <v>6931</v>
      </c>
      <c r="C1916" s="8">
        <v>45228</v>
      </c>
      <c r="D1916" s="12">
        <f t="shared" si="144"/>
        <v>2023</v>
      </c>
      <c r="E1916" s="12">
        <f t="shared" si="145"/>
        <v>10</v>
      </c>
      <c r="F1916" s="8" t="str">
        <f t="shared" si="146"/>
        <v>2023-10</v>
      </c>
      <c r="G1916" s="8">
        <v>45229</v>
      </c>
      <c r="H1916" s="23">
        <f t="shared" si="148"/>
        <v>1</v>
      </c>
      <c r="I1916" s="7" t="s">
        <v>122</v>
      </c>
      <c r="J1916" s="7" t="s">
        <v>1571</v>
      </c>
      <c r="K1916" s="7" t="s">
        <v>1065</v>
      </c>
      <c r="L1916" s="7" t="s">
        <v>83</v>
      </c>
      <c r="M1916" s="7" t="s">
        <v>31</v>
      </c>
      <c r="N1916" s="7" t="s">
        <v>181</v>
      </c>
      <c r="O1916" s="7" t="s">
        <v>107</v>
      </c>
      <c r="P1916" s="7" t="s">
        <v>6932</v>
      </c>
      <c r="Q1916" s="7" t="s">
        <v>35</v>
      </c>
      <c r="R1916" s="7" t="s">
        <v>6933</v>
      </c>
      <c r="S1916" s="7" t="s">
        <v>48</v>
      </c>
      <c r="T1916" s="7" t="s">
        <v>129</v>
      </c>
      <c r="U1916" s="7" t="s">
        <v>1450</v>
      </c>
      <c r="V1916" s="10">
        <v>3113.89</v>
      </c>
      <c r="W1916" s="6">
        <v>14</v>
      </c>
      <c r="X1916" s="11">
        <v>0.1</v>
      </c>
      <c r="Y1916" s="10">
        <v>432.84</v>
      </c>
      <c r="Z1916" s="30">
        <f t="shared" si="147"/>
        <v>0.13900298340660716</v>
      </c>
    </row>
    <row r="1917" spans="1:26">
      <c r="A1917" s="27">
        <v>1916</v>
      </c>
      <c r="B1917" s="14" t="s">
        <v>6934</v>
      </c>
      <c r="C1917" s="15">
        <v>44401</v>
      </c>
      <c r="D1917" s="12">
        <f t="shared" si="144"/>
        <v>2021</v>
      </c>
      <c r="E1917" s="12">
        <f t="shared" si="145"/>
        <v>7</v>
      </c>
      <c r="F1917" s="15" t="str">
        <f t="shared" si="146"/>
        <v>2021-07</v>
      </c>
      <c r="G1917" s="15">
        <v>44402</v>
      </c>
      <c r="H1917" s="23">
        <f t="shared" si="148"/>
        <v>1</v>
      </c>
      <c r="I1917" s="14" t="s">
        <v>122</v>
      </c>
      <c r="J1917" s="14" t="s">
        <v>815</v>
      </c>
      <c r="K1917" s="14" t="s">
        <v>816</v>
      </c>
      <c r="L1917" s="14" t="s">
        <v>66</v>
      </c>
      <c r="M1917" s="14" t="s">
        <v>31</v>
      </c>
      <c r="N1917" s="14" t="s">
        <v>181</v>
      </c>
      <c r="O1917" s="14" t="s">
        <v>107</v>
      </c>
      <c r="P1917" s="14" t="s">
        <v>6935</v>
      </c>
      <c r="Q1917" s="14" t="s">
        <v>35</v>
      </c>
      <c r="R1917" s="14" t="s">
        <v>6936</v>
      </c>
      <c r="S1917" s="14" t="s">
        <v>37</v>
      </c>
      <c r="T1917" s="14" t="s">
        <v>38</v>
      </c>
      <c r="U1917" s="14" t="s">
        <v>177</v>
      </c>
      <c r="V1917" s="16">
        <v>12735.24</v>
      </c>
      <c r="W1917" s="13">
        <v>10</v>
      </c>
      <c r="X1917" s="17">
        <v>0</v>
      </c>
      <c r="Y1917" s="16">
        <v>3752.68</v>
      </c>
      <c r="Z1917" s="31">
        <f t="shared" si="147"/>
        <v>0.2946689657988385</v>
      </c>
    </row>
    <row r="1918" spans="1:26">
      <c r="A1918" s="26">
        <v>1917</v>
      </c>
      <c r="B1918" s="7" t="s">
        <v>6937</v>
      </c>
      <c r="C1918" s="8">
        <v>44470</v>
      </c>
      <c r="D1918" s="12">
        <f t="shared" si="144"/>
        <v>2021</v>
      </c>
      <c r="E1918" s="12">
        <f t="shared" si="145"/>
        <v>10</v>
      </c>
      <c r="F1918" s="8" t="str">
        <f t="shared" si="146"/>
        <v>2021-10</v>
      </c>
      <c r="G1918" s="8">
        <v>44470</v>
      </c>
      <c r="H1918" s="23">
        <f t="shared" si="148"/>
        <v>0</v>
      </c>
      <c r="I1918" s="7" t="s">
        <v>63</v>
      </c>
      <c r="J1918" s="7" t="s">
        <v>261</v>
      </c>
      <c r="K1918" s="7" t="s">
        <v>262</v>
      </c>
      <c r="L1918" s="7" t="s">
        <v>83</v>
      </c>
      <c r="M1918" s="7" t="s">
        <v>31</v>
      </c>
      <c r="N1918" s="7" t="s">
        <v>220</v>
      </c>
      <c r="O1918" s="7" t="s">
        <v>220</v>
      </c>
      <c r="P1918" s="7" t="s">
        <v>6938</v>
      </c>
      <c r="Q1918" s="7" t="s">
        <v>58</v>
      </c>
      <c r="R1918" s="7" t="s">
        <v>6939</v>
      </c>
      <c r="S1918" s="7" t="s">
        <v>48</v>
      </c>
      <c r="T1918" s="7" t="s">
        <v>95</v>
      </c>
      <c r="U1918" s="7" t="s">
        <v>195</v>
      </c>
      <c r="V1918" s="10">
        <v>669.48</v>
      </c>
      <c r="W1918" s="6">
        <v>7</v>
      </c>
      <c r="X1918" s="11">
        <v>0</v>
      </c>
      <c r="Y1918" s="10">
        <v>53.33</v>
      </c>
      <c r="Z1918" s="30">
        <f t="shared" si="147"/>
        <v>7.965883969648084E-2</v>
      </c>
    </row>
    <row r="1919" spans="1:26">
      <c r="A1919" s="27">
        <v>1918</v>
      </c>
      <c r="B1919" s="14" t="s">
        <v>6940</v>
      </c>
      <c r="C1919" s="15">
        <v>44313</v>
      </c>
      <c r="D1919" s="12">
        <f t="shared" si="144"/>
        <v>2021</v>
      </c>
      <c r="E1919" s="12">
        <f t="shared" si="145"/>
        <v>4</v>
      </c>
      <c r="F1919" s="15" t="str">
        <f t="shared" si="146"/>
        <v>2021-04</v>
      </c>
      <c r="G1919" s="15">
        <v>44313</v>
      </c>
      <c r="H1919" s="23">
        <f t="shared" si="148"/>
        <v>0</v>
      </c>
      <c r="I1919" s="14" t="s">
        <v>63</v>
      </c>
      <c r="J1919" s="14" t="s">
        <v>6941</v>
      </c>
      <c r="K1919" s="14" t="s">
        <v>1837</v>
      </c>
      <c r="L1919" s="14" t="s">
        <v>30</v>
      </c>
      <c r="M1919" s="14" t="s">
        <v>31</v>
      </c>
      <c r="N1919" s="14" t="s">
        <v>55</v>
      </c>
      <c r="O1919" s="14" t="s">
        <v>56</v>
      </c>
      <c r="P1919" s="14" t="s">
        <v>6942</v>
      </c>
      <c r="Q1919" s="14" t="s">
        <v>58</v>
      </c>
      <c r="R1919" s="14" t="s">
        <v>6943</v>
      </c>
      <c r="S1919" s="14" t="s">
        <v>110</v>
      </c>
      <c r="T1919" s="14" t="s">
        <v>223</v>
      </c>
      <c r="U1919" s="14" t="s">
        <v>449</v>
      </c>
      <c r="V1919" s="16">
        <v>1685</v>
      </c>
      <c r="W1919" s="13">
        <v>1</v>
      </c>
      <c r="X1919" s="17">
        <v>0</v>
      </c>
      <c r="Y1919" s="16">
        <v>455.01</v>
      </c>
      <c r="Z1919" s="31">
        <f t="shared" si="147"/>
        <v>0.27003560830860535</v>
      </c>
    </row>
    <row r="1920" spans="1:26">
      <c r="A1920" s="26">
        <v>1919</v>
      </c>
      <c r="B1920" s="7" t="s">
        <v>6944</v>
      </c>
      <c r="C1920" s="8">
        <v>45439</v>
      </c>
      <c r="D1920" s="12">
        <f t="shared" si="144"/>
        <v>2024</v>
      </c>
      <c r="E1920" s="12">
        <f t="shared" si="145"/>
        <v>5</v>
      </c>
      <c r="F1920" s="8" t="str">
        <f t="shared" si="146"/>
        <v>2024-05</v>
      </c>
      <c r="G1920" s="8">
        <v>45439</v>
      </c>
      <c r="H1920" s="23">
        <f t="shared" si="148"/>
        <v>0</v>
      </c>
      <c r="I1920" s="7" t="s">
        <v>63</v>
      </c>
      <c r="J1920" s="7" t="s">
        <v>6858</v>
      </c>
      <c r="K1920" s="7" t="s">
        <v>737</v>
      </c>
      <c r="L1920" s="7" t="s">
        <v>83</v>
      </c>
      <c r="M1920" s="7" t="s">
        <v>31</v>
      </c>
      <c r="N1920" s="7" t="s">
        <v>166</v>
      </c>
      <c r="O1920" s="7" t="s">
        <v>167</v>
      </c>
      <c r="P1920" s="7" t="s">
        <v>6945</v>
      </c>
      <c r="Q1920" s="7" t="s">
        <v>35</v>
      </c>
      <c r="R1920" s="7" t="s">
        <v>6946</v>
      </c>
      <c r="S1920" s="7" t="s">
        <v>48</v>
      </c>
      <c r="T1920" s="7" t="s">
        <v>49</v>
      </c>
      <c r="U1920" s="7" t="s">
        <v>50</v>
      </c>
      <c r="V1920" s="10">
        <v>1242.04</v>
      </c>
      <c r="W1920" s="6">
        <v>8</v>
      </c>
      <c r="X1920" s="11">
        <v>0.2</v>
      </c>
      <c r="Y1920" s="10">
        <v>181.33</v>
      </c>
      <c r="Z1920" s="30">
        <f t="shared" si="147"/>
        <v>0.14599368780393548</v>
      </c>
    </row>
    <row r="1921" spans="1:26">
      <c r="A1921" s="27">
        <v>1920</v>
      </c>
      <c r="B1921" s="14" t="s">
        <v>6947</v>
      </c>
      <c r="C1921" s="15">
        <v>44857</v>
      </c>
      <c r="D1921" s="12">
        <f t="shared" si="144"/>
        <v>2022</v>
      </c>
      <c r="E1921" s="12">
        <f t="shared" si="145"/>
        <v>10</v>
      </c>
      <c r="F1921" s="15" t="str">
        <f t="shared" si="146"/>
        <v>2022-10</v>
      </c>
      <c r="G1921" s="15">
        <v>44859</v>
      </c>
      <c r="H1921" s="23">
        <f t="shared" si="148"/>
        <v>2</v>
      </c>
      <c r="I1921" s="14" t="s">
        <v>122</v>
      </c>
      <c r="J1921" s="14" t="s">
        <v>1493</v>
      </c>
      <c r="K1921" s="14" t="s">
        <v>488</v>
      </c>
      <c r="L1921" s="14" t="s">
        <v>30</v>
      </c>
      <c r="M1921" s="14" t="s">
        <v>31</v>
      </c>
      <c r="N1921" s="14" t="s">
        <v>313</v>
      </c>
      <c r="O1921" s="14" t="s">
        <v>314</v>
      </c>
      <c r="P1921" s="14" t="s">
        <v>6948</v>
      </c>
      <c r="Q1921" s="14" t="s">
        <v>146</v>
      </c>
      <c r="R1921" s="14" t="s">
        <v>6949</v>
      </c>
      <c r="S1921" s="14" t="s">
        <v>37</v>
      </c>
      <c r="T1921" s="14" t="s">
        <v>208</v>
      </c>
      <c r="U1921" s="14" t="s">
        <v>209</v>
      </c>
      <c r="V1921" s="16">
        <v>9911.2199999999993</v>
      </c>
      <c r="W1921" s="13">
        <v>14</v>
      </c>
      <c r="X1921" s="17">
        <v>0.5</v>
      </c>
      <c r="Y1921" s="16">
        <v>2836.69</v>
      </c>
      <c r="Z1921" s="31">
        <f t="shared" si="147"/>
        <v>0.28620997213259319</v>
      </c>
    </row>
    <row r="1922" spans="1:26">
      <c r="A1922" s="26">
        <v>1921</v>
      </c>
      <c r="B1922" s="7" t="s">
        <v>6950</v>
      </c>
      <c r="C1922" s="8">
        <v>44365</v>
      </c>
      <c r="D1922" s="12">
        <f t="shared" ref="D1922:D1985" si="149">YEAR(C1922)</f>
        <v>2021</v>
      </c>
      <c r="E1922" s="12">
        <f t="shared" ref="E1922:E1985" si="150">MONTH(C1922)</f>
        <v>6</v>
      </c>
      <c r="F1922" s="8" t="str">
        <f t="shared" ref="F1922:F1985" si="151">TEXT(C1922,"yyyy-mm")</f>
        <v>2021-06</v>
      </c>
      <c r="G1922" s="8">
        <v>44372</v>
      </c>
      <c r="H1922" s="23">
        <f t="shared" si="148"/>
        <v>7</v>
      </c>
      <c r="I1922" s="7" t="s">
        <v>27</v>
      </c>
      <c r="J1922" s="7" t="s">
        <v>1566</v>
      </c>
      <c r="K1922" s="7" t="s">
        <v>1567</v>
      </c>
      <c r="L1922" s="7" t="s">
        <v>83</v>
      </c>
      <c r="M1922" s="7" t="s">
        <v>31</v>
      </c>
      <c r="N1922" s="7" t="s">
        <v>283</v>
      </c>
      <c r="O1922" s="7" t="s">
        <v>284</v>
      </c>
      <c r="P1922" s="7" t="s">
        <v>6951</v>
      </c>
      <c r="Q1922" s="7" t="s">
        <v>146</v>
      </c>
      <c r="R1922" s="7" t="s">
        <v>6952</v>
      </c>
      <c r="S1922" s="7" t="s">
        <v>110</v>
      </c>
      <c r="T1922" s="7" t="s">
        <v>148</v>
      </c>
      <c r="U1922" s="7" t="s">
        <v>149</v>
      </c>
      <c r="V1922" s="10">
        <v>16563.54</v>
      </c>
      <c r="W1922" s="6">
        <v>13</v>
      </c>
      <c r="X1922" s="11">
        <v>0.3</v>
      </c>
      <c r="Y1922" s="10">
        <v>-326.87</v>
      </c>
      <c r="Z1922" s="30">
        <f t="shared" ref="Z1922:Z1985" si="152">IFERROR(Y1922/V1922,0)</f>
        <v>-1.9734308004206828E-2</v>
      </c>
    </row>
    <row r="1923" spans="1:26">
      <c r="A1923" s="27">
        <v>1922</v>
      </c>
      <c r="B1923" s="14" t="s">
        <v>6953</v>
      </c>
      <c r="C1923" s="15">
        <v>44718</v>
      </c>
      <c r="D1923" s="12">
        <f t="shared" si="149"/>
        <v>2022</v>
      </c>
      <c r="E1923" s="12">
        <f t="shared" si="150"/>
        <v>6</v>
      </c>
      <c r="F1923" s="15" t="str">
        <f t="shared" si="151"/>
        <v>2022-06</v>
      </c>
      <c r="G1923" s="15">
        <v>44721</v>
      </c>
      <c r="H1923" s="23">
        <f t="shared" si="148"/>
        <v>3</v>
      </c>
      <c r="I1923" s="14" t="s">
        <v>52</v>
      </c>
      <c r="J1923" s="14" t="s">
        <v>4919</v>
      </c>
      <c r="K1923" s="14" t="s">
        <v>1820</v>
      </c>
      <c r="L1923" s="14" t="s">
        <v>83</v>
      </c>
      <c r="M1923" s="14" t="s">
        <v>31</v>
      </c>
      <c r="N1923" s="14" t="s">
        <v>143</v>
      </c>
      <c r="O1923" s="14" t="s">
        <v>144</v>
      </c>
      <c r="P1923" s="14" t="s">
        <v>6954</v>
      </c>
      <c r="Q1923" s="14" t="s">
        <v>146</v>
      </c>
      <c r="R1923" s="14" t="s">
        <v>6955</v>
      </c>
      <c r="S1923" s="14" t="s">
        <v>110</v>
      </c>
      <c r="T1923" s="14" t="s">
        <v>243</v>
      </c>
      <c r="U1923" s="14" t="s">
        <v>481</v>
      </c>
      <c r="V1923" s="16">
        <v>1445.49</v>
      </c>
      <c r="W1923" s="13">
        <v>2</v>
      </c>
      <c r="X1923" s="17">
        <v>0.2</v>
      </c>
      <c r="Y1923" s="16">
        <v>164.34</v>
      </c>
      <c r="Z1923" s="31">
        <f t="shared" si="152"/>
        <v>0.11369155096195754</v>
      </c>
    </row>
    <row r="1924" spans="1:26">
      <c r="A1924" s="26">
        <v>1923</v>
      </c>
      <c r="B1924" s="7" t="s">
        <v>6956</v>
      </c>
      <c r="C1924" s="8">
        <v>45352</v>
      </c>
      <c r="D1924" s="12">
        <f t="shared" si="149"/>
        <v>2024</v>
      </c>
      <c r="E1924" s="12">
        <f t="shared" si="150"/>
        <v>3</v>
      </c>
      <c r="F1924" s="8" t="str">
        <f t="shared" si="151"/>
        <v>2024-03</v>
      </c>
      <c r="G1924" s="8">
        <v>45355</v>
      </c>
      <c r="H1924" s="23">
        <f t="shared" ref="H1924:H1987" si="153">G1924-C1924</f>
        <v>3</v>
      </c>
      <c r="I1924" s="7" t="s">
        <v>122</v>
      </c>
      <c r="J1924" s="7" t="s">
        <v>3919</v>
      </c>
      <c r="K1924" s="7" t="s">
        <v>2200</v>
      </c>
      <c r="L1924" s="7" t="s">
        <v>83</v>
      </c>
      <c r="M1924" s="7" t="s">
        <v>31</v>
      </c>
      <c r="N1924" s="7" t="s">
        <v>43</v>
      </c>
      <c r="O1924" s="7" t="s">
        <v>44</v>
      </c>
      <c r="P1924" s="7" t="s">
        <v>6957</v>
      </c>
      <c r="Q1924" s="7" t="s">
        <v>46</v>
      </c>
      <c r="R1924" s="7" t="s">
        <v>6958</v>
      </c>
      <c r="S1924" s="7" t="s">
        <v>110</v>
      </c>
      <c r="T1924" s="7" t="s">
        <v>243</v>
      </c>
      <c r="U1924" s="7" t="s">
        <v>339</v>
      </c>
      <c r="V1924" s="10">
        <v>14770.56</v>
      </c>
      <c r="W1924" s="6">
        <v>12</v>
      </c>
      <c r="X1924" s="11">
        <v>0.1</v>
      </c>
      <c r="Y1924" s="10">
        <v>-243.12</v>
      </c>
      <c r="Z1924" s="30">
        <f t="shared" si="152"/>
        <v>-1.6459768620824128E-2</v>
      </c>
    </row>
    <row r="1925" spans="1:26">
      <c r="A1925" s="27">
        <v>1924</v>
      </c>
      <c r="B1925" s="14" t="s">
        <v>6959</v>
      </c>
      <c r="C1925" s="15">
        <v>45086</v>
      </c>
      <c r="D1925" s="12">
        <f t="shared" si="149"/>
        <v>2023</v>
      </c>
      <c r="E1925" s="12">
        <f t="shared" si="150"/>
        <v>6</v>
      </c>
      <c r="F1925" s="15" t="str">
        <f t="shared" si="151"/>
        <v>2023-06</v>
      </c>
      <c r="G1925" s="15">
        <v>45089</v>
      </c>
      <c r="H1925" s="23">
        <f t="shared" si="153"/>
        <v>3</v>
      </c>
      <c r="I1925" s="14" t="s">
        <v>122</v>
      </c>
      <c r="J1925" s="14" t="s">
        <v>593</v>
      </c>
      <c r="K1925" s="14" t="s">
        <v>594</v>
      </c>
      <c r="L1925" s="14" t="s">
        <v>30</v>
      </c>
      <c r="M1925" s="14" t="s">
        <v>31</v>
      </c>
      <c r="N1925" s="14" t="s">
        <v>153</v>
      </c>
      <c r="O1925" s="14" t="s">
        <v>154</v>
      </c>
      <c r="P1925" s="14" t="s">
        <v>6960</v>
      </c>
      <c r="Q1925" s="14" t="s">
        <v>146</v>
      </c>
      <c r="R1925" s="14" t="s">
        <v>6961</v>
      </c>
      <c r="S1925" s="14" t="s">
        <v>110</v>
      </c>
      <c r="T1925" s="14" t="s">
        <v>243</v>
      </c>
      <c r="U1925" s="14" t="s">
        <v>339</v>
      </c>
      <c r="V1925" s="16">
        <v>5780.96</v>
      </c>
      <c r="W1925" s="13">
        <v>7</v>
      </c>
      <c r="X1925" s="17">
        <v>0</v>
      </c>
      <c r="Y1925" s="16">
        <v>-936.97</v>
      </c>
      <c r="Z1925" s="31">
        <f t="shared" si="152"/>
        <v>-0.16207861670034043</v>
      </c>
    </row>
    <row r="1926" spans="1:26">
      <c r="A1926" s="26">
        <v>1925</v>
      </c>
      <c r="B1926" s="7" t="s">
        <v>6962</v>
      </c>
      <c r="C1926" s="8">
        <v>44491</v>
      </c>
      <c r="D1926" s="12">
        <f t="shared" si="149"/>
        <v>2021</v>
      </c>
      <c r="E1926" s="12">
        <f t="shared" si="150"/>
        <v>10</v>
      </c>
      <c r="F1926" s="8" t="str">
        <f t="shared" si="151"/>
        <v>2021-10</v>
      </c>
      <c r="G1926" s="8">
        <v>44494</v>
      </c>
      <c r="H1926" s="23">
        <f t="shared" si="153"/>
        <v>3</v>
      </c>
      <c r="I1926" s="7" t="s">
        <v>122</v>
      </c>
      <c r="J1926" s="7" t="s">
        <v>4596</v>
      </c>
      <c r="K1926" s="7" t="s">
        <v>362</v>
      </c>
      <c r="L1926" s="7" t="s">
        <v>30</v>
      </c>
      <c r="M1926" s="7" t="s">
        <v>31</v>
      </c>
      <c r="N1926" s="7" t="s">
        <v>43</v>
      </c>
      <c r="O1926" s="7" t="s">
        <v>44</v>
      </c>
      <c r="P1926" s="7" t="s">
        <v>6963</v>
      </c>
      <c r="Q1926" s="7" t="s">
        <v>46</v>
      </c>
      <c r="R1926" s="7" t="s">
        <v>6964</v>
      </c>
      <c r="S1926" s="7" t="s">
        <v>37</v>
      </c>
      <c r="T1926" s="7" t="s">
        <v>170</v>
      </c>
      <c r="U1926" s="7" t="s">
        <v>189</v>
      </c>
      <c r="V1926" s="10">
        <v>1719.1</v>
      </c>
      <c r="W1926" s="6">
        <v>2</v>
      </c>
      <c r="X1926" s="11">
        <v>0.4</v>
      </c>
      <c r="Y1926" s="10">
        <v>105.77</v>
      </c>
      <c r="Z1926" s="30">
        <f t="shared" si="152"/>
        <v>6.1526380082601362E-2</v>
      </c>
    </row>
    <row r="1927" spans="1:26">
      <c r="A1927" s="27">
        <v>1926</v>
      </c>
      <c r="B1927" s="14" t="s">
        <v>6965</v>
      </c>
      <c r="C1927" s="15">
        <v>45584</v>
      </c>
      <c r="D1927" s="12">
        <f t="shared" si="149"/>
        <v>2024</v>
      </c>
      <c r="E1927" s="12">
        <f t="shared" si="150"/>
        <v>10</v>
      </c>
      <c r="F1927" s="15" t="str">
        <f t="shared" si="151"/>
        <v>2024-10</v>
      </c>
      <c r="G1927" s="15">
        <v>45585</v>
      </c>
      <c r="H1927" s="23">
        <f t="shared" si="153"/>
        <v>1</v>
      </c>
      <c r="I1927" s="14" t="s">
        <v>122</v>
      </c>
      <c r="J1927" s="14" t="s">
        <v>2769</v>
      </c>
      <c r="K1927" s="14" t="s">
        <v>2555</v>
      </c>
      <c r="L1927" s="14" t="s">
        <v>30</v>
      </c>
      <c r="M1927" s="14" t="s">
        <v>31</v>
      </c>
      <c r="N1927" s="14" t="s">
        <v>204</v>
      </c>
      <c r="O1927" s="14" t="s">
        <v>205</v>
      </c>
      <c r="P1927" s="14" t="s">
        <v>6966</v>
      </c>
      <c r="Q1927" s="14" t="s">
        <v>146</v>
      </c>
      <c r="R1927" s="14" t="s">
        <v>6967</v>
      </c>
      <c r="S1927" s="14" t="s">
        <v>48</v>
      </c>
      <c r="T1927" s="14" t="s">
        <v>434</v>
      </c>
      <c r="U1927" s="14" t="s">
        <v>1382</v>
      </c>
      <c r="V1927" s="16">
        <v>901.55</v>
      </c>
      <c r="W1927" s="13">
        <v>7</v>
      </c>
      <c r="X1927" s="17">
        <v>0</v>
      </c>
      <c r="Y1927" s="16">
        <v>245.53</v>
      </c>
      <c r="Z1927" s="31">
        <f t="shared" si="152"/>
        <v>0.27234207753313738</v>
      </c>
    </row>
    <row r="1928" spans="1:26">
      <c r="A1928" s="26">
        <v>1927</v>
      </c>
      <c r="B1928" s="7" t="s">
        <v>6968</v>
      </c>
      <c r="C1928" s="8">
        <v>44652</v>
      </c>
      <c r="D1928" s="12">
        <f t="shared" si="149"/>
        <v>2022</v>
      </c>
      <c r="E1928" s="12">
        <f t="shared" si="150"/>
        <v>4</v>
      </c>
      <c r="F1928" s="8" t="str">
        <f t="shared" si="151"/>
        <v>2022-04</v>
      </c>
      <c r="G1928" s="8">
        <v>44655</v>
      </c>
      <c r="H1928" s="23">
        <f t="shared" si="153"/>
        <v>3</v>
      </c>
      <c r="I1928" s="7" t="s">
        <v>52</v>
      </c>
      <c r="J1928" s="7" t="s">
        <v>3314</v>
      </c>
      <c r="K1928" s="7" t="s">
        <v>737</v>
      </c>
      <c r="L1928" s="7" t="s">
        <v>66</v>
      </c>
      <c r="M1928" s="7" t="s">
        <v>31</v>
      </c>
      <c r="N1928" s="7" t="s">
        <v>134</v>
      </c>
      <c r="O1928" s="7" t="s">
        <v>135</v>
      </c>
      <c r="P1928" s="7" t="s">
        <v>6969</v>
      </c>
      <c r="Q1928" s="7" t="s">
        <v>58</v>
      </c>
      <c r="R1928" s="7" t="s">
        <v>6970</v>
      </c>
      <c r="S1928" s="7" t="s">
        <v>110</v>
      </c>
      <c r="T1928" s="7" t="s">
        <v>223</v>
      </c>
      <c r="U1928" s="7" t="s">
        <v>449</v>
      </c>
      <c r="V1928" s="10">
        <v>7024.75</v>
      </c>
      <c r="W1928" s="6">
        <v>8</v>
      </c>
      <c r="X1928" s="11">
        <v>0.4</v>
      </c>
      <c r="Y1928" s="10">
        <v>352.68</v>
      </c>
      <c r="Z1928" s="30">
        <f t="shared" si="152"/>
        <v>5.02053453859568E-2</v>
      </c>
    </row>
    <row r="1929" spans="1:26">
      <c r="A1929" s="27">
        <v>1928</v>
      </c>
      <c r="B1929" s="14" t="s">
        <v>6971</v>
      </c>
      <c r="C1929" s="15">
        <v>44834</v>
      </c>
      <c r="D1929" s="12">
        <f t="shared" si="149"/>
        <v>2022</v>
      </c>
      <c r="E1929" s="12">
        <f t="shared" si="150"/>
        <v>9</v>
      </c>
      <c r="F1929" s="15" t="str">
        <f t="shared" si="151"/>
        <v>2022-09</v>
      </c>
      <c r="G1929" s="15">
        <v>44836</v>
      </c>
      <c r="H1929" s="23">
        <f t="shared" si="153"/>
        <v>2</v>
      </c>
      <c r="I1929" s="14" t="s">
        <v>122</v>
      </c>
      <c r="J1929" s="14" t="s">
        <v>3424</v>
      </c>
      <c r="K1929" s="14" t="s">
        <v>732</v>
      </c>
      <c r="L1929" s="14" t="s">
        <v>83</v>
      </c>
      <c r="M1929" s="14" t="s">
        <v>31</v>
      </c>
      <c r="N1929" s="14" t="s">
        <v>153</v>
      </c>
      <c r="O1929" s="14" t="s">
        <v>154</v>
      </c>
      <c r="P1929" s="14" t="s">
        <v>6972</v>
      </c>
      <c r="Q1929" s="14" t="s">
        <v>146</v>
      </c>
      <c r="R1929" s="14" t="s">
        <v>6973</v>
      </c>
      <c r="S1929" s="14" t="s">
        <v>37</v>
      </c>
      <c r="T1929" s="14" t="s">
        <v>38</v>
      </c>
      <c r="U1929" s="14" t="s">
        <v>102</v>
      </c>
      <c r="V1929" s="16">
        <v>9649.15</v>
      </c>
      <c r="W1929" s="13">
        <v>13</v>
      </c>
      <c r="X1929" s="17">
        <v>0.2</v>
      </c>
      <c r="Y1929" s="16">
        <v>2383.86</v>
      </c>
      <c r="Z1929" s="31">
        <f t="shared" si="152"/>
        <v>0.24705388557541341</v>
      </c>
    </row>
    <row r="1930" spans="1:26">
      <c r="A1930" s="26">
        <v>1929</v>
      </c>
      <c r="B1930" s="7" t="s">
        <v>6974</v>
      </c>
      <c r="C1930" s="8">
        <v>44483</v>
      </c>
      <c r="D1930" s="12">
        <f t="shared" si="149"/>
        <v>2021</v>
      </c>
      <c r="E1930" s="12">
        <f t="shared" si="150"/>
        <v>10</v>
      </c>
      <c r="F1930" s="8" t="str">
        <f t="shared" si="151"/>
        <v>2021-10</v>
      </c>
      <c r="G1930" s="8">
        <v>44485</v>
      </c>
      <c r="H1930" s="23">
        <f t="shared" si="153"/>
        <v>2</v>
      </c>
      <c r="I1930" s="7" t="s">
        <v>122</v>
      </c>
      <c r="J1930" s="7" t="s">
        <v>2640</v>
      </c>
      <c r="K1930" s="7" t="s">
        <v>29</v>
      </c>
      <c r="L1930" s="7" t="s">
        <v>30</v>
      </c>
      <c r="M1930" s="7" t="s">
        <v>31</v>
      </c>
      <c r="N1930" s="7" t="s">
        <v>134</v>
      </c>
      <c r="O1930" s="7" t="s">
        <v>135</v>
      </c>
      <c r="P1930" s="7" t="s">
        <v>6975</v>
      </c>
      <c r="Q1930" s="7" t="s">
        <v>58</v>
      </c>
      <c r="R1930" s="7" t="s">
        <v>6976</v>
      </c>
      <c r="S1930" s="7" t="s">
        <v>110</v>
      </c>
      <c r="T1930" s="7" t="s">
        <v>223</v>
      </c>
      <c r="U1930" s="7" t="s">
        <v>495</v>
      </c>
      <c r="V1930" s="10">
        <v>4520.25</v>
      </c>
      <c r="W1930" s="6">
        <v>4</v>
      </c>
      <c r="X1930" s="11">
        <v>0.1</v>
      </c>
      <c r="Y1930" s="10">
        <v>718.9</v>
      </c>
      <c r="Z1930" s="30">
        <f t="shared" si="152"/>
        <v>0.15903987611304685</v>
      </c>
    </row>
    <row r="1931" spans="1:26">
      <c r="A1931" s="27">
        <v>1930</v>
      </c>
      <c r="B1931" s="14" t="s">
        <v>6977</v>
      </c>
      <c r="C1931" s="15">
        <v>44834</v>
      </c>
      <c r="D1931" s="12">
        <f t="shared" si="149"/>
        <v>2022</v>
      </c>
      <c r="E1931" s="12">
        <f t="shared" si="150"/>
        <v>9</v>
      </c>
      <c r="F1931" s="15" t="str">
        <f t="shared" si="151"/>
        <v>2022-09</v>
      </c>
      <c r="G1931" s="15">
        <v>44839</v>
      </c>
      <c r="H1931" s="23">
        <f t="shared" si="153"/>
        <v>5</v>
      </c>
      <c r="I1931" s="14" t="s">
        <v>52</v>
      </c>
      <c r="J1931" s="14" t="s">
        <v>5423</v>
      </c>
      <c r="K1931" s="14" t="s">
        <v>5424</v>
      </c>
      <c r="L1931" s="14" t="s">
        <v>66</v>
      </c>
      <c r="M1931" s="14" t="s">
        <v>31</v>
      </c>
      <c r="N1931" s="14" t="s">
        <v>153</v>
      </c>
      <c r="O1931" s="14" t="s">
        <v>154</v>
      </c>
      <c r="P1931" s="14" t="s">
        <v>6978</v>
      </c>
      <c r="Q1931" s="14" t="s">
        <v>146</v>
      </c>
      <c r="R1931" s="14" t="s">
        <v>6979</v>
      </c>
      <c r="S1931" s="14" t="s">
        <v>48</v>
      </c>
      <c r="T1931" s="14" t="s">
        <v>95</v>
      </c>
      <c r="U1931" s="14" t="s">
        <v>96</v>
      </c>
      <c r="V1931" s="16">
        <v>927.42</v>
      </c>
      <c r="W1931" s="13">
        <v>7</v>
      </c>
      <c r="X1931" s="17">
        <v>0</v>
      </c>
      <c r="Y1931" s="16">
        <v>50.82</v>
      </c>
      <c r="Z1931" s="31">
        <f t="shared" si="152"/>
        <v>5.4797179271527469E-2</v>
      </c>
    </row>
    <row r="1932" spans="1:26">
      <c r="A1932" s="26">
        <v>1931</v>
      </c>
      <c r="B1932" s="7" t="s">
        <v>6980</v>
      </c>
      <c r="C1932" s="8">
        <v>44805</v>
      </c>
      <c r="D1932" s="12">
        <f t="shared" si="149"/>
        <v>2022</v>
      </c>
      <c r="E1932" s="12">
        <f t="shared" si="150"/>
        <v>9</v>
      </c>
      <c r="F1932" s="8" t="str">
        <f t="shared" si="151"/>
        <v>2022-09</v>
      </c>
      <c r="G1932" s="8">
        <v>44813</v>
      </c>
      <c r="H1932" s="23">
        <f t="shared" si="153"/>
        <v>8</v>
      </c>
      <c r="I1932" s="7" t="s">
        <v>27</v>
      </c>
      <c r="J1932" s="7" t="s">
        <v>3652</v>
      </c>
      <c r="K1932" s="7" t="s">
        <v>3258</v>
      </c>
      <c r="L1932" s="7" t="s">
        <v>83</v>
      </c>
      <c r="M1932" s="7" t="s">
        <v>31</v>
      </c>
      <c r="N1932" s="7" t="s">
        <v>125</v>
      </c>
      <c r="O1932" s="7" t="s">
        <v>126</v>
      </c>
      <c r="P1932" s="7" t="s">
        <v>6981</v>
      </c>
      <c r="Q1932" s="7" t="s">
        <v>58</v>
      </c>
      <c r="R1932" s="7" t="s">
        <v>6982</v>
      </c>
      <c r="S1932" s="7" t="s">
        <v>110</v>
      </c>
      <c r="T1932" s="7" t="s">
        <v>148</v>
      </c>
      <c r="U1932" s="7" t="s">
        <v>237</v>
      </c>
      <c r="V1932" s="10">
        <v>3544.09</v>
      </c>
      <c r="W1932" s="6">
        <v>3</v>
      </c>
      <c r="X1932" s="11">
        <v>0.4</v>
      </c>
      <c r="Y1932" s="10">
        <v>650.32000000000005</v>
      </c>
      <c r="Z1932" s="30">
        <f t="shared" si="152"/>
        <v>0.18349421149011452</v>
      </c>
    </row>
    <row r="1933" spans="1:26">
      <c r="A1933" s="27">
        <v>1932</v>
      </c>
      <c r="B1933" s="14" t="s">
        <v>6983</v>
      </c>
      <c r="C1933" s="15">
        <v>44553</v>
      </c>
      <c r="D1933" s="12">
        <f t="shared" si="149"/>
        <v>2021</v>
      </c>
      <c r="E1933" s="12">
        <f t="shared" si="150"/>
        <v>12</v>
      </c>
      <c r="F1933" s="15" t="str">
        <f t="shared" si="151"/>
        <v>2021-12</v>
      </c>
      <c r="G1933" s="15">
        <v>44553</v>
      </c>
      <c r="H1933" s="23">
        <f t="shared" si="153"/>
        <v>0</v>
      </c>
      <c r="I1933" s="14" t="s">
        <v>63</v>
      </c>
      <c r="J1933" s="14" t="s">
        <v>1292</v>
      </c>
      <c r="K1933" s="14" t="s">
        <v>1293</v>
      </c>
      <c r="L1933" s="14" t="s">
        <v>66</v>
      </c>
      <c r="M1933" s="14" t="s">
        <v>31</v>
      </c>
      <c r="N1933" s="14" t="s">
        <v>283</v>
      </c>
      <c r="O1933" s="14" t="s">
        <v>284</v>
      </c>
      <c r="P1933" s="14" t="s">
        <v>6984</v>
      </c>
      <c r="Q1933" s="14" t="s">
        <v>146</v>
      </c>
      <c r="R1933" s="14" t="s">
        <v>6985</v>
      </c>
      <c r="S1933" s="14" t="s">
        <v>37</v>
      </c>
      <c r="T1933" s="14" t="s">
        <v>208</v>
      </c>
      <c r="U1933" s="14" t="s">
        <v>408</v>
      </c>
      <c r="V1933" s="16">
        <v>2432.36</v>
      </c>
      <c r="W1933" s="13">
        <v>12</v>
      </c>
      <c r="X1933" s="17">
        <v>0.2</v>
      </c>
      <c r="Y1933" s="16">
        <v>253.34</v>
      </c>
      <c r="Z1933" s="31">
        <f t="shared" si="152"/>
        <v>0.1041539903632686</v>
      </c>
    </row>
    <row r="1934" spans="1:26">
      <c r="A1934" s="26">
        <v>1933</v>
      </c>
      <c r="B1934" s="7" t="s">
        <v>6986</v>
      </c>
      <c r="C1934" s="8">
        <v>44963</v>
      </c>
      <c r="D1934" s="12">
        <f t="shared" si="149"/>
        <v>2023</v>
      </c>
      <c r="E1934" s="12">
        <f t="shared" si="150"/>
        <v>2</v>
      </c>
      <c r="F1934" s="8" t="str">
        <f t="shared" si="151"/>
        <v>2023-02</v>
      </c>
      <c r="G1934" s="8">
        <v>44967</v>
      </c>
      <c r="H1934" s="23">
        <f t="shared" si="153"/>
        <v>4</v>
      </c>
      <c r="I1934" s="7" t="s">
        <v>52</v>
      </c>
      <c r="J1934" s="7" t="s">
        <v>4422</v>
      </c>
      <c r="K1934" s="7" t="s">
        <v>803</v>
      </c>
      <c r="L1934" s="7" t="s">
        <v>30</v>
      </c>
      <c r="M1934" s="7" t="s">
        <v>31</v>
      </c>
      <c r="N1934" s="7" t="s">
        <v>283</v>
      </c>
      <c r="O1934" s="7" t="s">
        <v>284</v>
      </c>
      <c r="P1934" s="7" t="s">
        <v>6987</v>
      </c>
      <c r="Q1934" s="7" t="s">
        <v>146</v>
      </c>
      <c r="R1934" s="7" t="s">
        <v>6988</v>
      </c>
      <c r="S1934" s="7" t="s">
        <v>37</v>
      </c>
      <c r="T1934" s="7" t="s">
        <v>38</v>
      </c>
      <c r="U1934" s="7" t="s">
        <v>39</v>
      </c>
      <c r="V1934" s="10">
        <v>6146.84</v>
      </c>
      <c r="W1934" s="6">
        <v>6</v>
      </c>
      <c r="X1934" s="11">
        <v>0</v>
      </c>
      <c r="Y1934" s="10">
        <v>12.07</v>
      </c>
      <c r="Z1934" s="30">
        <f t="shared" si="152"/>
        <v>1.9636105706346677E-3</v>
      </c>
    </row>
    <row r="1935" spans="1:26">
      <c r="A1935" s="27">
        <v>1934</v>
      </c>
      <c r="B1935" s="14" t="s">
        <v>6989</v>
      </c>
      <c r="C1935" s="15">
        <v>44797</v>
      </c>
      <c r="D1935" s="12">
        <f t="shared" si="149"/>
        <v>2022</v>
      </c>
      <c r="E1935" s="12">
        <f t="shared" si="150"/>
        <v>8</v>
      </c>
      <c r="F1935" s="15" t="str">
        <f t="shared" si="151"/>
        <v>2022-08</v>
      </c>
      <c r="G1935" s="15">
        <v>44799</v>
      </c>
      <c r="H1935" s="23">
        <f t="shared" si="153"/>
        <v>2</v>
      </c>
      <c r="I1935" s="14" t="s">
        <v>122</v>
      </c>
      <c r="J1935" s="14" t="s">
        <v>736</v>
      </c>
      <c r="K1935" s="14" t="s">
        <v>737</v>
      </c>
      <c r="L1935" s="14" t="s">
        <v>66</v>
      </c>
      <c r="M1935" s="14" t="s">
        <v>31</v>
      </c>
      <c r="N1935" s="14" t="s">
        <v>143</v>
      </c>
      <c r="O1935" s="14" t="s">
        <v>144</v>
      </c>
      <c r="P1935" s="14" t="s">
        <v>6990</v>
      </c>
      <c r="Q1935" s="14" t="s">
        <v>146</v>
      </c>
      <c r="R1935" s="14" t="s">
        <v>6991</v>
      </c>
      <c r="S1935" s="14" t="s">
        <v>110</v>
      </c>
      <c r="T1935" s="14" t="s">
        <v>223</v>
      </c>
      <c r="U1935" s="14" t="s">
        <v>224</v>
      </c>
      <c r="V1935" s="16">
        <v>544.17999999999995</v>
      </c>
      <c r="W1935" s="13">
        <v>5</v>
      </c>
      <c r="X1935" s="17">
        <v>0</v>
      </c>
      <c r="Y1935" s="16">
        <v>183.97</v>
      </c>
      <c r="Z1935" s="31">
        <f t="shared" si="152"/>
        <v>0.3380682862288214</v>
      </c>
    </row>
    <row r="1936" spans="1:26">
      <c r="A1936" s="26">
        <v>1935</v>
      </c>
      <c r="B1936" s="7" t="s">
        <v>6992</v>
      </c>
      <c r="C1936" s="8">
        <v>45299</v>
      </c>
      <c r="D1936" s="12">
        <f t="shared" si="149"/>
        <v>2024</v>
      </c>
      <c r="E1936" s="12">
        <f t="shared" si="150"/>
        <v>1</v>
      </c>
      <c r="F1936" s="8" t="str">
        <f t="shared" si="151"/>
        <v>2024-01</v>
      </c>
      <c r="G1936" s="8">
        <v>45299</v>
      </c>
      <c r="H1936" s="23">
        <f t="shared" si="153"/>
        <v>0</v>
      </c>
      <c r="I1936" s="7" t="s">
        <v>63</v>
      </c>
      <c r="J1936" s="7" t="s">
        <v>4275</v>
      </c>
      <c r="K1936" s="7" t="s">
        <v>2459</v>
      </c>
      <c r="L1936" s="7" t="s">
        <v>83</v>
      </c>
      <c r="M1936" s="7" t="s">
        <v>31</v>
      </c>
      <c r="N1936" s="7" t="s">
        <v>43</v>
      </c>
      <c r="O1936" s="7" t="s">
        <v>44</v>
      </c>
      <c r="P1936" s="7" t="s">
        <v>6993</v>
      </c>
      <c r="Q1936" s="7" t="s">
        <v>46</v>
      </c>
      <c r="R1936" s="7" t="s">
        <v>6994</v>
      </c>
      <c r="S1936" s="7" t="s">
        <v>110</v>
      </c>
      <c r="T1936" s="7" t="s">
        <v>111</v>
      </c>
      <c r="U1936" s="7" t="s">
        <v>287</v>
      </c>
      <c r="V1936" s="10">
        <v>12562.63</v>
      </c>
      <c r="W1936" s="6">
        <v>13</v>
      </c>
      <c r="X1936" s="11">
        <v>0</v>
      </c>
      <c r="Y1936" s="10">
        <v>-1649.29</v>
      </c>
      <c r="Z1936" s="30">
        <f t="shared" si="152"/>
        <v>-0.13128540759379206</v>
      </c>
    </row>
    <row r="1937" spans="1:26">
      <c r="A1937" s="27">
        <v>1936</v>
      </c>
      <c r="B1937" s="14" t="s">
        <v>6995</v>
      </c>
      <c r="C1937" s="15">
        <v>45587</v>
      </c>
      <c r="D1937" s="12">
        <f t="shared" si="149"/>
        <v>2024</v>
      </c>
      <c r="E1937" s="12">
        <f t="shared" si="150"/>
        <v>10</v>
      </c>
      <c r="F1937" s="15" t="str">
        <f t="shared" si="151"/>
        <v>2024-10</v>
      </c>
      <c r="G1937" s="15">
        <v>45595</v>
      </c>
      <c r="H1937" s="23">
        <f t="shared" si="153"/>
        <v>8</v>
      </c>
      <c r="I1937" s="14" t="s">
        <v>27</v>
      </c>
      <c r="J1937" s="14" t="s">
        <v>5391</v>
      </c>
      <c r="K1937" s="14" t="s">
        <v>2086</v>
      </c>
      <c r="L1937" s="14" t="s">
        <v>66</v>
      </c>
      <c r="M1937" s="14" t="s">
        <v>31</v>
      </c>
      <c r="N1937" s="14" t="s">
        <v>143</v>
      </c>
      <c r="O1937" s="14" t="s">
        <v>144</v>
      </c>
      <c r="P1937" s="14" t="s">
        <v>6996</v>
      </c>
      <c r="Q1937" s="14" t="s">
        <v>146</v>
      </c>
      <c r="R1937" s="14" t="s">
        <v>6997</v>
      </c>
      <c r="S1937" s="14" t="s">
        <v>37</v>
      </c>
      <c r="T1937" s="14" t="s">
        <v>208</v>
      </c>
      <c r="U1937" s="14" t="s">
        <v>265</v>
      </c>
      <c r="V1937" s="16">
        <v>1006.06</v>
      </c>
      <c r="W1937" s="13">
        <v>12</v>
      </c>
      <c r="X1937" s="17">
        <v>0.2</v>
      </c>
      <c r="Y1937" s="16">
        <v>347.26</v>
      </c>
      <c r="Z1937" s="31">
        <f t="shared" si="152"/>
        <v>0.34516828022185558</v>
      </c>
    </row>
    <row r="1938" spans="1:26">
      <c r="A1938" s="26">
        <v>1937</v>
      </c>
      <c r="B1938" s="7" t="s">
        <v>6998</v>
      </c>
      <c r="C1938" s="8">
        <v>45211</v>
      </c>
      <c r="D1938" s="12">
        <f t="shared" si="149"/>
        <v>2023</v>
      </c>
      <c r="E1938" s="12">
        <f t="shared" si="150"/>
        <v>10</v>
      </c>
      <c r="F1938" s="8" t="str">
        <f t="shared" si="151"/>
        <v>2023-10</v>
      </c>
      <c r="G1938" s="8">
        <v>45216</v>
      </c>
      <c r="H1938" s="23">
        <f t="shared" si="153"/>
        <v>5</v>
      </c>
      <c r="I1938" s="7" t="s">
        <v>52</v>
      </c>
      <c r="J1938" s="7" t="s">
        <v>2291</v>
      </c>
      <c r="K1938" s="7" t="s">
        <v>1340</v>
      </c>
      <c r="L1938" s="7" t="s">
        <v>83</v>
      </c>
      <c r="M1938" s="7" t="s">
        <v>31</v>
      </c>
      <c r="N1938" s="7" t="s">
        <v>213</v>
      </c>
      <c r="O1938" s="7" t="s">
        <v>92</v>
      </c>
      <c r="P1938" s="7" t="s">
        <v>6999</v>
      </c>
      <c r="Q1938" s="7" t="s">
        <v>46</v>
      </c>
      <c r="R1938" s="7" t="s">
        <v>7000</v>
      </c>
      <c r="S1938" s="7" t="s">
        <v>37</v>
      </c>
      <c r="T1938" s="7" t="s">
        <v>170</v>
      </c>
      <c r="U1938" s="7" t="s">
        <v>189</v>
      </c>
      <c r="V1938" s="10">
        <v>308.91000000000003</v>
      </c>
      <c r="W1938" s="6">
        <v>8</v>
      </c>
      <c r="X1938" s="11">
        <v>0</v>
      </c>
      <c r="Y1938" s="10">
        <v>19.13</v>
      </c>
      <c r="Z1938" s="30">
        <f t="shared" si="152"/>
        <v>6.1927422226538464E-2</v>
      </c>
    </row>
    <row r="1939" spans="1:26">
      <c r="A1939" s="27">
        <v>1938</v>
      </c>
      <c r="B1939" s="14" t="s">
        <v>7001</v>
      </c>
      <c r="C1939" s="15">
        <v>45182</v>
      </c>
      <c r="D1939" s="12">
        <f t="shared" si="149"/>
        <v>2023</v>
      </c>
      <c r="E1939" s="12">
        <f t="shared" si="150"/>
        <v>9</v>
      </c>
      <c r="F1939" s="15" t="str">
        <f t="shared" si="151"/>
        <v>2023-09</v>
      </c>
      <c r="G1939" s="15">
        <v>45184</v>
      </c>
      <c r="H1939" s="23">
        <f t="shared" si="153"/>
        <v>2</v>
      </c>
      <c r="I1939" s="14" t="s">
        <v>122</v>
      </c>
      <c r="J1939" s="14" t="s">
        <v>3606</v>
      </c>
      <c r="K1939" s="14" t="s">
        <v>1277</v>
      </c>
      <c r="L1939" s="14" t="s">
        <v>30</v>
      </c>
      <c r="M1939" s="14" t="s">
        <v>31</v>
      </c>
      <c r="N1939" s="14" t="s">
        <v>166</v>
      </c>
      <c r="O1939" s="14" t="s">
        <v>167</v>
      </c>
      <c r="P1939" s="14" t="s">
        <v>7002</v>
      </c>
      <c r="Q1939" s="14" t="s">
        <v>35</v>
      </c>
      <c r="R1939" s="14" t="s">
        <v>7003</v>
      </c>
      <c r="S1939" s="14" t="s">
        <v>48</v>
      </c>
      <c r="T1939" s="14" t="s">
        <v>69</v>
      </c>
      <c r="U1939" s="14" t="s">
        <v>475</v>
      </c>
      <c r="V1939" s="16">
        <v>302.49</v>
      </c>
      <c r="W1939" s="13">
        <v>3</v>
      </c>
      <c r="X1939" s="17">
        <v>0.5</v>
      </c>
      <c r="Y1939" s="16">
        <v>51.25</v>
      </c>
      <c r="Z1939" s="31">
        <f t="shared" si="152"/>
        <v>0.16942708849879334</v>
      </c>
    </row>
    <row r="1940" spans="1:26">
      <c r="A1940" s="26">
        <v>1939</v>
      </c>
      <c r="B1940" s="7" t="s">
        <v>7004</v>
      </c>
      <c r="C1940" s="8">
        <v>44924</v>
      </c>
      <c r="D1940" s="12">
        <f t="shared" si="149"/>
        <v>2022</v>
      </c>
      <c r="E1940" s="12">
        <f t="shared" si="150"/>
        <v>12</v>
      </c>
      <c r="F1940" s="8" t="str">
        <f t="shared" si="151"/>
        <v>2022-12</v>
      </c>
      <c r="G1940" s="8">
        <v>44924</v>
      </c>
      <c r="H1940" s="23">
        <f t="shared" si="153"/>
        <v>0</v>
      </c>
      <c r="I1940" s="7" t="s">
        <v>63</v>
      </c>
      <c r="J1940" s="7" t="s">
        <v>917</v>
      </c>
      <c r="K1940" s="7" t="s">
        <v>918</v>
      </c>
      <c r="L1940" s="7" t="s">
        <v>66</v>
      </c>
      <c r="M1940" s="7" t="s">
        <v>31</v>
      </c>
      <c r="N1940" s="7" t="s">
        <v>116</v>
      </c>
      <c r="O1940" s="7" t="s">
        <v>117</v>
      </c>
      <c r="P1940" s="7" t="s">
        <v>7005</v>
      </c>
      <c r="Q1940" s="7" t="s">
        <v>58</v>
      </c>
      <c r="R1940" s="7" t="s">
        <v>7006</v>
      </c>
      <c r="S1940" s="7" t="s">
        <v>37</v>
      </c>
      <c r="T1940" s="7" t="s">
        <v>38</v>
      </c>
      <c r="U1940" s="7" t="s">
        <v>177</v>
      </c>
      <c r="V1940" s="10">
        <v>4389.01</v>
      </c>
      <c r="W1940" s="6">
        <v>6</v>
      </c>
      <c r="X1940" s="11">
        <v>0.3</v>
      </c>
      <c r="Y1940" s="10">
        <v>358.81</v>
      </c>
      <c r="Z1940" s="30">
        <f t="shared" si="152"/>
        <v>8.1751921276096429E-2</v>
      </c>
    </row>
    <row r="1941" spans="1:26">
      <c r="A1941" s="27">
        <v>1940</v>
      </c>
      <c r="B1941" s="14" t="s">
        <v>7007</v>
      </c>
      <c r="C1941" s="15">
        <v>44814</v>
      </c>
      <c r="D1941" s="12">
        <f t="shared" si="149"/>
        <v>2022</v>
      </c>
      <c r="E1941" s="12">
        <f t="shared" si="150"/>
        <v>9</v>
      </c>
      <c r="F1941" s="15" t="str">
        <f t="shared" si="151"/>
        <v>2022-09</v>
      </c>
      <c r="G1941" s="15">
        <v>44822</v>
      </c>
      <c r="H1941" s="23">
        <f t="shared" si="153"/>
        <v>8</v>
      </c>
      <c r="I1941" s="14" t="s">
        <v>27</v>
      </c>
      <c r="J1941" s="14" t="s">
        <v>7008</v>
      </c>
      <c r="K1941" s="14" t="s">
        <v>1642</v>
      </c>
      <c r="L1941" s="14" t="s">
        <v>66</v>
      </c>
      <c r="M1941" s="14" t="s">
        <v>31</v>
      </c>
      <c r="N1941" s="14" t="s">
        <v>220</v>
      </c>
      <c r="O1941" s="14" t="s">
        <v>220</v>
      </c>
      <c r="P1941" s="14" t="s">
        <v>7009</v>
      </c>
      <c r="Q1941" s="14" t="s">
        <v>58</v>
      </c>
      <c r="R1941" s="14" t="s">
        <v>7010</v>
      </c>
      <c r="S1941" s="14" t="s">
        <v>48</v>
      </c>
      <c r="T1941" s="14" t="s">
        <v>138</v>
      </c>
      <c r="U1941" s="14" t="s">
        <v>781</v>
      </c>
      <c r="V1941" s="16">
        <v>241.86</v>
      </c>
      <c r="W1941" s="13">
        <v>2</v>
      </c>
      <c r="X1941" s="17">
        <v>0.3</v>
      </c>
      <c r="Y1941" s="16">
        <v>96.4</v>
      </c>
      <c r="Z1941" s="31">
        <f t="shared" si="152"/>
        <v>0.39857768957247997</v>
      </c>
    </row>
    <row r="1942" spans="1:26">
      <c r="A1942" s="26">
        <v>1941</v>
      </c>
      <c r="B1942" s="7" t="s">
        <v>7011</v>
      </c>
      <c r="C1942" s="8">
        <v>45047</v>
      </c>
      <c r="D1942" s="12">
        <f t="shared" si="149"/>
        <v>2023</v>
      </c>
      <c r="E1942" s="12">
        <f t="shared" si="150"/>
        <v>5</v>
      </c>
      <c r="F1942" s="8" t="str">
        <f t="shared" si="151"/>
        <v>2023-05</v>
      </c>
      <c r="G1942" s="8">
        <v>45048</v>
      </c>
      <c r="H1942" s="23">
        <f t="shared" si="153"/>
        <v>1</v>
      </c>
      <c r="I1942" s="7" t="s">
        <v>122</v>
      </c>
      <c r="J1942" s="7" t="s">
        <v>2608</v>
      </c>
      <c r="K1942" s="7" t="s">
        <v>2590</v>
      </c>
      <c r="L1942" s="7" t="s">
        <v>30</v>
      </c>
      <c r="M1942" s="7" t="s">
        <v>31</v>
      </c>
      <c r="N1942" s="7" t="s">
        <v>313</v>
      </c>
      <c r="O1942" s="7" t="s">
        <v>314</v>
      </c>
      <c r="P1942" s="7" t="s">
        <v>7012</v>
      </c>
      <c r="Q1942" s="7" t="s">
        <v>146</v>
      </c>
      <c r="R1942" s="7" t="s">
        <v>7013</v>
      </c>
      <c r="S1942" s="7" t="s">
        <v>48</v>
      </c>
      <c r="T1942" s="7" t="s">
        <v>434</v>
      </c>
      <c r="U1942" s="7" t="s">
        <v>1382</v>
      </c>
      <c r="V1942" s="10">
        <v>552.19000000000005</v>
      </c>
      <c r="W1942" s="6">
        <v>3</v>
      </c>
      <c r="X1942" s="11">
        <v>0</v>
      </c>
      <c r="Y1942" s="10">
        <v>139.53</v>
      </c>
      <c r="Z1942" s="30">
        <f t="shared" si="152"/>
        <v>0.25268476430214237</v>
      </c>
    </row>
    <row r="1943" spans="1:26">
      <c r="A1943" s="27">
        <v>1942</v>
      </c>
      <c r="B1943" s="14" t="s">
        <v>7014</v>
      </c>
      <c r="C1943" s="15">
        <v>44835</v>
      </c>
      <c r="D1943" s="12">
        <f t="shared" si="149"/>
        <v>2022</v>
      </c>
      <c r="E1943" s="12">
        <f t="shared" si="150"/>
        <v>10</v>
      </c>
      <c r="F1943" s="15" t="str">
        <f t="shared" si="151"/>
        <v>2022-10</v>
      </c>
      <c r="G1943" s="15">
        <v>44838</v>
      </c>
      <c r="H1943" s="23">
        <f t="shared" si="153"/>
        <v>3</v>
      </c>
      <c r="I1943" s="14" t="s">
        <v>122</v>
      </c>
      <c r="J1943" s="14" t="s">
        <v>3431</v>
      </c>
      <c r="K1943" s="14" t="s">
        <v>2393</v>
      </c>
      <c r="L1943" s="14" t="s">
        <v>83</v>
      </c>
      <c r="M1943" s="14" t="s">
        <v>31</v>
      </c>
      <c r="N1943" s="14" t="s">
        <v>125</v>
      </c>
      <c r="O1943" s="14" t="s">
        <v>126</v>
      </c>
      <c r="P1943" s="14" t="s">
        <v>7015</v>
      </c>
      <c r="Q1943" s="14" t="s">
        <v>58</v>
      </c>
      <c r="R1943" s="14" t="s">
        <v>7016</v>
      </c>
      <c r="S1943" s="14" t="s">
        <v>37</v>
      </c>
      <c r="T1943" s="14" t="s">
        <v>60</v>
      </c>
      <c r="U1943" s="14" t="s">
        <v>61</v>
      </c>
      <c r="V1943" s="16">
        <v>1560.3</v>
      </c>
      <c r="W1943" s="13">
        <v>2</v>
      </c>
      <c r="X1943" s="17">
        <v>0.3</v>
      </c>
      <c r="Y1943" s="16">
        <v>-94.99</v>
      </c>
      <c r="Z1943" s="31">
        <f t="shared" si="152"/>
        <v>-6.0879318079856436E-2</v>
      </c>
    </row>
    <row r="1944" spans="1:26">
      <c r="A1944" s="26">
        <v>1943</v>
      </c>
      <c r="B1944" s="7" t="s">
        <v>7017</v>
      </c>
      <c r="C1944" s="8">
        <v>44729</v>
      </c>
      <c r="D1944" s="12">
        <f t="shared" si="149"/>
        <v>2022</v>
      </c>
      <c r="E1944" s="12">
        <f t="shared" si="150"/>
        <v>6</v>
      </c>
      <c r="F1944" s="8" t="str">
        <f t="shared" si="151"/>
        <v>2022-06</v>
      </c>
      <c r="G1944" s="8">
        <v>44737</v>
      </c>
      <c r="H1944" s="23">
        <f t="shared" si="153"/>
        <v>8</v>
      </c>
      <c r="I1944" s="7" t="s">
        <v>27</v>
      </c>
      <c r="J1944" s="7" t="s">
        <v>877</v>
      </c>
      <c r="K1944" s="7" t="s">
        <v>878</v>
      </c>
      <c r="L1944" s="7" t="s">
        <v>66</v>
      </c>
      <c r="M1944" s="7" t="s">
        <v>31</v>
      </c>
      <c r="N1944" s="7" t="s">
        <v>220</v>
      </c>
      <c r="O1944" s="7" t="s">
        <v>220</v>
      </c>
      <c r="P1944" s="7" t="s">
        <v>7018</v>
      </c>
      <c r="Q1944" s="7" t="s">
        <v>58</v>
      </c>
      <c r="R1944" s="7" t="s">
        <v>7019</v>
      </c>
      <c r="S1944" s="7" t="s">
        <v>110</v>
      </c>
      <c r="T1944" s="7" t="s">
        <v>243</v>
      </c>
      <c r="U1944" s="7" t="s">
        <v>244</v>
      </c>
      <c r="V1944" s="10">
        <v>1745.63</v>
      </c>
      <c r="W1944" s="6">
        <v>2</v>
      </c>
      <c r="X1944" s="11">
        <v>0</v>
      </c>
      <c r="Y1944" s="10">
        <v>114.29</v>
      </c>
      <c r="Z1944" s="30">
        <f t="shared" si="152"/>
        <v>6.5472064526847035E-2</v>
      </c>
    </row>
    <row r="1945" spans="1:26">
      <c r="A1945" s="27">
        <v>1944</v>
      </c>
      <c r="B1945" s="14" t="s">
        <v>7020</v>
      </c>
      <c r="C1945" s="15">
        <v>44423</v>
      </c>
      <c r="D1945" s="12">
        <f t="shared" si="149"/>
        <v>2021</v>
      </c>
      <c r="E1945" s="12">
        <f t="shared" si="150"/>
        <v>8</v>
      </c>
      <c r="F1945" s="15" t="str">
        <f t="shared" si="151"/>
        <v>2021-08</v>
      </c>
      <c r="G1945" s="15">
        <v>44429</v>
      </c>
      <c r="H1945" s="23">
        <f t="shared" si="153"/>
        <v>6</v>
      </c>
      <c r="I1945" s="14" t="s">
        <v>52</v>
      </c>
      <c r="J1945" s="14" t="s">
        <v>524</v>
      </c>
      <c r="K1945" s="14" t="s">
        <v>525</v>
      </c>
      <c r="L1945" s="14" t="s">
        <v>66</v>
      </c>
      <c r="M1945" s="14" t="s">
        <v>31</v>
      </c>
      <c r="N1945" s="14" t="s">
        <v>106</v>
      </c>
      <c r="O1945" s="14" t="s">
        <v>107</v>
      </c>
      <c r="P1945" s="14" t="s">
        <v>7021</v>
      </c>
      <c r="Q1945" s="14" t="s">
        <v>35</v>
      </c>
      <c r="R1945" s="14" t="s">
        <v>7022</v>
      </c>
      <c r="S1945" s="14" t="s">
        <v>37</v>
      </c>
      <c r="T1945" s="14" t="s">
        <v>38</v>
      </c>
      <c r="U1945" s="14" t="s">
        <v>485</v>
      </c>
      <c r="V1945" s="16">
        <v>16438.060000000001</v>
      </c>
      <c r="W1945" s="13">
        <v>11</v>
      </c>
      <c r="X1945" s="17">
        <v>0</v>
      </c>
      <c r="Y1945" s="16">
        <v>661.54</v>
      </c>
      <c r="Z1945" s="31">
        <f t="shared" si="152"/>
        <v>4.0244408403424727E-2</v>
      </c>
    </row>
    <row r="1946" spans="1:26">
      <c r="A1946" s="26">
        <v>1945</v>
      </c>
      <c r="B1946" s="7" t="s">
        <v>7023</v>
      </c>
      <c r="C1946" s="8">
        <v>45057</v>
      </c>
      <c r="D1946" s="12">
        <f t="shared" si="149"/>
        <v>2023</v>
      </c>
      <c r="E1946" s="12">
        <f t="shared" si="150"/>
        <v>5</v>
      </c>
      <c r="F1946" s="8" t="str">
        <f t="shared" si="151"/>
        <v>2023-05</v>
      </c>
      <c r="G1946" s="8">
        <v>45061</v>
      </c>
      <c r="H1946" s="23">
        <f t="shared" si="153"/>
        <v>4</v>
      </c>
      <c r="I1946" s="7" t="s">
        <v>52</v>
      </c>
      <c r="J1946" s="7" t="s">
        <v>28</v>
      </c>
      <c r="K1946" s="7" t="s">
        <v>29</v>
      </c>
      <c r="L1946" s="7" t="s">
        <v>30</v>
      </c>
      <c r="M1946" s="7" t="s">
        <v>31</v>
      </c>
      <c r="N1946" s="7" t="s">
        <v>32</v>
      </c>
      <c r="O1946" s="7" t="s">
        <v>33</v>
      </c>
      <c r="P1946" s="7" t="s">
        <v>7024</v>
      </c>
      <c r="Q1946" s="7" t="s">
        <v>35</v>
      </c>
      <c r="R1946" s="7" t="s">
        <v>7025</v>
      </c>
      <c r="S1946" s="7" t="s">
        <v>48</v>
      </c>
      <c r="T1946" s="7" t="s">
        <v>49</v>
      </c>
      <c r="U1946" s="7" t="s">
        <v>50</v>
      </c>
      <c r="V1946" s="10">
        <v>1242.54</v>
      </c>
      <c r="W1946" s="6">
        <v>8</v>
      </c>
      <c r="X1946" s="11">
        <v>0.2</v>
      </c>
      <c r="Y1946" s="10">
        <v>375.59</v>
      </c>
      <c r="Z1946" s="30">
        <f t="shared" si="152"/>
        <v>0.30227598306694353</v>
      </c>
    </row>
    <row r="1947" spans="1:26">
      <c r="A1947" s="27">
        <v>1946</v>
      </c>
      <c r="B1947" s="14" t="s">
        <v>7026</v>
      </c>
      <c r="C1947" s="15">
        <v>44830</v>
      </c>
      <c r="D1947" s="12">
        <f t="shared" si="149"/>
        <v>2022</v>
      </c>
      <c r="E1947" s="12">
        <f t="shared" si="150"/>
        <v>9</v>
      </c>
      <c r="F1947" s="15" t="str">
        <f t="shared" si="151"/>
        <v>2022-09</v>
      </c>
      <c r="G1947" s="15">
        <v>44833</v>
      </c>
      <c r="H1947" s="23">
        <f t="shared" si="153"/>
        <v>3</v>
      </c>
      <c r="I1947" s="14" t="s">
        <v>52</v>
      </c>
      <c r="J1947" s="14" t="s">
        <v>2663</v>
      </c>
      <c r="K1947" s="14" t="s">
        <v>2664</v>
      </c>
      <c r="L1947" s="14" t="s">
        <v>83</v>
      </c>
      <c r="M1947" s="14" t="s">
        <v>31</v>
      </c>
      <c r="N1947" s="14" t="s">
        <v>143</v>
      </c>
      <c r="O1947" s="14" t="s">
        <v>144</v>
      </c>
      <c r="P1947" s="14" t="s">
        <v>7027</v>
      </c>
      <c r="Q1947" s="14" t="s">
        <v>146</v>
      </c>
      <c r="R1947" s="14" t="s">
        <v>7028</v>
      </c>
      <c r="S1947" s="14" t="s">
        <v>37</v>
      </c>
      <c r="T1947" s="14" t="s">
        <v>38</v>
      </c>
      <c r="U1947" s="14" t="s">
        <v>102</v>
      </c>
      <c r="V1947" s="16">
        <v>2833.87</v>
      </c>
      <c r="W1947" s="13">
        <v>5</v>
      </c>
      <c r="X1947" s="17">
        <v>0.5</v>
      </c>
      <c r="Y1947" s="16">
        <v>922.94</v>
      </c>
      <c r="Z1947" s="31">
        <f t="shared" si="152"/>
        <v>0.32568184143944501</v>
      </c>
    </row>
    <row r="1948" spans="1:26">
      <c r="A1948" s="26">
        <v>1947</v>
      </c>
      <c r="B1948" s="7" t="s">
        <v>7029</v>
      </c>
      <c r="C1948" s="8">
        <v>44862</v>
      </c>
      <c r="D1948" s="12">
        <f t="shared" si="149"/>
        <v>2022</v>
      </c>
      <c r="E1948" s="12">
        <f t="shared" si="150"/>
        <v>10</v>
      </c>
      <c r="F1948" s="8" t="str">
        <f t="shared" si="151"/>
        <v>2022-10</v>
      </c>
      <c r="G1948" s="8">
        <v>44862</v>
      </c>
      <c r="H1948" s="23">
        <f t="shared" si="153"/>
        <v>0</v>
      </c>
      <c r="I1948" s="7" t="s">
        <v>63</v>
      </c>
      <c r="J1948" s="7" t="s">
        <v>2802</v>
      </c>
      <c r="K1948" s="7" t="s">
        <v>847</v>
      </c>
      <c r="L1948" s="7" t="s">
        <v>30</v>
      </c>
      <c r="M1948" s="7" t="s">
        <v>31</v>
      </c>
      <c r="N1948" s="7" t="s">
        <v>711</v>
      </c>
      <c r="O1948" s="7" t="s">
        <v>712</v>
      </c>
      <c r="P1948" s="7" t="s">
        <v>7030</v>
      </c>
      <c r="Q1948" s="7" t="s">
        <v>35</v>
      </c>
      <c r="R1948" s="7" t="s">
        <v>7031</v>
      </c>
      <c r="S1948" s="7" t="s">
        <v>110</v>
      </c>
      <c r="T1948" s="7" t="s">
        <v>111</v>
      </c>
      <c r="U1948" s="7" t="s">
        <v>287</v>
      </c>
      <c r="V1948" s="10">
        <v>9775.35</v>
      </c>
      <c r="W1948" s="6">
        <v>14</v>
      </c>
      <c r="X1948" s="11">
        <v>0.5</v>
      </c>
      <c r="Y1948" s="10">
        <v>-1937.3</v>
      </c>
      <c r="Z1948" s="30">
        <f t="shared" si="152"/>
        <v>-0.19818216227551955</v>
      </c>
    </row>
    <row r="1949" spans="1:26">
      <c r="A1949" s="27">
        <v>1948</v>
      </c>
      <c r="B1949" s="14" t="s">
        <v>7032</v>
      </c>
      <c r="C1949" s="15">
        <v>44871</v>
      </c>
      <c r="D1949" s="12">
        <f t="shared" si="149"/>
        <v>2022</v>
      </c>
      <c r="E1949" s="12">
        <f t="shared" si="150"/>
        <v>11</v>
      </c>
      <c r="F1949" s="15" t="str">
        <f t="shared" si="151"/>
        <v>2022-11</v>
      </c>
      <c r="G1949" s="15">
        <v>44877</v>
      </c>
      <c r="H1949" s="23">
        <f t="shared" si="153"/>
        <v>6</v>
      </c>
      <c r="I1949" s="14" t="s">
        <v>52</v>
      </c>
      <c r="J1949" s="14" t="s">
        <v>4678</v>
      </c>
      <c r="K1949" s="14" t="s">
        <v>446</v>
      </c>
      <c r="L1949" s="14" t="s">
        <v>30</v>
      </c>
      <c r="M1949" s="14" t="s">
        <v>31</v>
      </c>
      <c r="N1949" s="14" t="s">
        <v>116</v>
      </c>
      <c r="O1949" s="14" t="s">
        <v>117</v>
      </c>
      <c r="P1949" s="14" t="s">
        <v>7033</v>
      </c>
      <c r="Q1949" s="14" t="s">
        <v>58</v>
      </c>
      <c r="R1949" s="14" t="s">
        <v>7034</v>
      </c>
      <c r="S1949" s="14" t="s">
        <v>37</v>
      </c>
      <c r="T1949" s="14" t="s">
        <v>208</v>
      </c>
      <c r="U1949" s="14" t="s">
        <v>265</v>
      </c>
      <c r="V1949" s="16">
        <v>2142.11</v>
      </c>
      <c r="W1949" s="13">
        <v>2</v>
      </c>
      <c r="X1949" s="17">
        <v>0</v>
      </c>
      <c r="Y1949" s="16">
        <v>249.42</v>
      </c>
      <c r="Z1949" s="31">
        <f t="shared" si="152"/>
        <v>0.11643659756034937</v>
      </c>
    </row>
    <row r="1950" spans="1:26">
      <c r="A1950" s="26">
        <v>1949</v>
      </c>
      <c r="B1950" s="7" t="s">
        <v>7035</v>
      </c>
      <c r="C1950" s="8">
        <v>44625</v>
      </c>
      <c r="D1950" s="12">
        <f t="shared" si="149"/>
        <v>2022</v>
      </c>
      <c r="E1950" s="12">
        <f t="shared" si="150"/>
        <v>3</v>
      </c>
      <c r="F1950" s="8" t="str">
        <f t="shared" si="151"/>
        <v>2022-03</v>
      </c>
      <c r="G1950" s="8">
        <v>44625</v>
      </c>
      <c r="H1950" s="23">
        <f t="shared" si="153"/>
        <v>0</v>
      </c>
      <c r="I1950" s="7" t="s">
        <v>63</v>
      </c>
      <c r="J1950" s="7" t="s">
        <v>5377</v>
      </c>
      <c r="K1950" s="7" t="s">
        <v>5378</v>
      </c>
      <c r="L1950" s="7" t="s">
        <v>83</v>
      </c>
      <c r="M1950" s="7" t="s">
        <v>31</v>
      </c>
      <c r="N1950" s="7" t="s">
        <v>220</v>
      </c>
      <c r="O1950" s="7" t="s">
        <v>220</v>
      </c>
      <c r="P1950" s="7" t="s">
        <v>7036</v>
      </c>
      <c r="Q1950" s="7" t="s">
        <v>58</v>
      </c>
      <c r="R1950" s="7" t="s">
        <v>7037</v>
      </c>
      <c r="S1950" s="7" t="s">
        <v>48</v>
      </c>
      <c r="T1950" s="7" t="s">
        <v>49</v>
      </c>
      <c r="U1950" s="7" t="s">
        <v>50</v>
      </c>
      <c r="V1950" s="10">
        <v>1682.28</v>
      </c>
      <c r="W1950" s="6">
        <v>9</v>
      </c>
      <c r="X1950" s="11">
        <v>0</v>
      </c>
      <c r="Y1950" s="10">
        <v>-21.7</v>
      </c>
      <c r="Z1950" s="30">
        <f t="shared" si="152"/>
        <v>-1.289916066290986E-2</v>
      </c>
    </row>
    <row r="1951" spans="1:26">
      <c r="A1951" s="27">
        <v>1950</v>
      </c>
      <c r="B1951" s="14" t="s">
        <v>7038</v>
      </c>
      <c r="C1951" s="15">
        <v>45252</v>
      </c>
      <c r="D1951" s="12">
        <f t="shared" si="149"/>
        <v>2023</v>
      </c>
      <c r="E1951" s="12">
        <f t="shared" si="150"/>
        <v>11</v>
      </c>
      <c r="F1951" s="15" t="str">
        <f t="shared" si="151"/>
        <v>2023-11</v>
      </c>
      <c r="G1951" s="15">
        <v>45257</v>
      </c>
      <c r="H1951" s="23">
        <f t="shared" si="153"/>
        <v>5</v>
      </c>
      <c r="I1951" s="14" t="s">
        <v>27</v>
      </c>
      <c r="J1951" s="14" t="s">
        <v>3378</v>
      </c>
      <c r="K1951" s="14" t="s">
        <v>3379</v>
      </c>
      <c r="L1951" s="14" t="s">
        <v>66</v>
      </c>
      <c r="M1951" s="14" t="s">
        <v>31</v>
      </c>
      <c r="N1951" s="14" t="s">
        <v>106</v>
      </c>
      <c r="O1951" s="14" t="s">
        <v>107</v>
      </c>
      <c r="P1951" s="14" t="s">
        <v>7039</v>
      </c>
      <c r="Q1951" s="14" t="s">
        <v>35</v>
      </c>
      <c r="R1951" s="14" t="s">
        <v>7040</v>
      </c>
      <c r="S1951" s="14" t="s">
        <v>110</v>
      </c>
      <c r="T1951" s="14" t="s">
        <v>148</v>
      </c>
      <c r="U1951" s="14" t="s">
        <v>149</v>
      </c>
      <c r="V1951" s="16">
        <v>1303.56</v>
      </c>
      <c r="W1951" s="13">
        <v>1</v>
      </c>
      <c r="X1951" s="17">
        <v>0.1</v>
      </c>
      <c r="Y1951" s="16">
        <v>91</v>
      </c>
      <c r="Z1951" s="31">
        <f t="shared" si="152"/>
        <v>6.9808831200711893E-2</v>
      </c>
    </row>
    <row r="1952" spans="1:26">
      <c r="A1952" s="26">
        <v>1951</v>
      </c>
      <c r="B1952" s="7" t="s">
        <v>7041</v>
      </c>
      <c r="C1952" s="8">
        <v>44417</v>
      </c>
      <c r="D1952" s="12">
        <f t="shared" si="149"/>
        <v>2021</v>
      </c>
      <c r="E1952" s="12">
        <f t="shared" si="150"/>
        <v>8</v>
      </c>
      <c r="F1952" s="8" t="str">
        <f t="shared" si="151"/>
        <v>2021-08</v>
      </c>
      <c r="G1952" s="8">
        <v>44420</v>
      </c>
      <c r="H1952" s="23">
        <f t="shared" si="153"/>
        <v>3</v>
      </c>
      <c r="I1952" s="7" t="s">
        <v>122</v>
      </c>
      <c r="J1952" s="7" t="s">
        <v>6065</v>
      </c>
      <c r="K1952" s="7" t="s">
        <v>1869</v>
      </c>
      <c r="L1952" s="7" t="s">
        <v>30</v>
      </c>
      <c r="M1952" s="7" t="s">
        <v>31</v>
      </c>
      <c r="N1952" s="7" t="s">
        <v>116</v>
      </c>
      <c r="O1952" s="7" t="s">
        <v>117</v>
      </c>
      <c r="P1952" s="7" t="s">
        <v>7042</v>
      </c>
      <c r="Q1952" s="7" t="s">
        <v>58</v>
      </c>
      <c r="R1952" s="7" t="s">
        <v>7043</v>
      </c>
      <c r="S1952" s="7" t="s">
        <v>37</v>
      </c>
      <c r="T1952" s="7" t="s">
        <v>208</v>
      </c>
      <c r="U1952" s="7" t="s">
        <v>265</v>
      </c>
      <c r="V1952" s="10">
        <v>1101.45</v>
      </c>
      <c r="W1952" s="6">
        <v>2</v>
      </c>
      <c r="X1952" s="11">
        <v>0.2</v>
      </c>
      <c r="Y1952" s="10">
        <v>309.52999999999997</v>
      </c>
      <c r="Z1952" s="30">
        <f t="shared" si="152"/>
        <v>0.28102047301284666</v>
      </c>
    </row>
    <row r="1953" spans="1:26">
      <c r="A1953" s="27">
        <v>1952</v>
      </c>
      <c r="B1953" s="14" t="s">
        <v>7044</v>
      </c>
      <c r="C1953" s="15">
        <v>44953</v>
      </c>
      <c r="D1953" s="12">
        <f t="shared" si="149"/>
        <v>2023</v>
      </c>
      <c r="E1953" s="12">
        <f t="shared" si="150"/>
        <v>1</v>
      </c>
      <c r="F1953" s="15" t="str">
        <f t="shared" si="151"/>
        <v>2023-01</v>
      </c>
      <c r="G1953" s="15">
        <v>44953</v>
      </c>
      <c r="H1953" s="23">
        <f t="shared" si="153"/>
        <v>0</v>
      </c>
      <c r="I1953" s="14" t="s">
        <v>63</v>
      </c>
      <c r="J1953" s="14" t="s">
        <v>1292</v>
      </c>
      <c r="K1953" s="14" t="s">
        <v>1293</v>
      </c>
      <c r="L1953" s="14" t="s">
        <v>66</v>
      </c>
      <c r="M1953" s="14" t="s">
        <v>31</v>
      </c>
      <c r="N1953" s="14" t="s">
        <v>283</v>
      </c>
      <c r="O1953" s="14" t="s">
        <v>284</v>
      </c>
      <c r="P1953" s="14" t="s">
        <v>7045</v>
      </c>
      <c r="Q1953" s="14" t="s">
        <v>146</v>
      </c>
      <c r="R1953" s="14" t="s">
        <v>7046</v>
      </c>
      <c r="S1953" s="14" t="s">
        <v>110</v>
      </c>
      <c r="T1953" s="14" t="s">
        <v>223</v>
      </c>
      <c r="U1953" s="14" t="s">
        <v>224</v>
      </c>
      <c r="V1953" s="16">
        <v>1732.59</v>
      </c>
      <c r="W1953" s="13">
        <v>5</v>
      </c>
      <c r="X1953" s="17">
        <v>0.5</v>
      </c>
      <c r="Y1953" s="16">
        <v>228.7</v>
      </c>
      <c r="Z1953" s="31">
        <f t="shared" si="152"/>
        <v>0.1319989149192827</v>
      </c>
    </row>
    <row r="1954" spans="1:26">
      <c r="A1954" s="26">
        <v>1953</v>
      </c>
      <c r="B1954" s="7" t="s">
        <v>7047</v>
      </c>
      <c r="C1954" s="8">
        <v>45231</v>
      </c>
      <c r="D1954" s="12">
        <f t="shared" si="149"/>
        <v>2023</v>
      </c>
      <c r="E1954" s="12">
        <f t="shared" si="150"/>
        <v>11</v>
      </c>
      <c r="F1954" s="8" t="str">
        <f t="shared" si="151"/>
        <v>2023-11</v>
      </c>
      <c r="G1954" s="8">
        <v>45235</v>
      </c>
      <c r="H1954" s="23">
        <f t="shared" si="153"/>
        <v>4</v>
      </c>
      <c r="I1954" s="7" t="s">
        <v>52</v>
      </c>
      <c r="J1954" s="7" t="s">
        <v>123</v>
      </c>
      <c r="K1954" s="7" t="s">
        <v>124</v>
      </c>
      <c r="L1954" s="7" t="s">
        <v>83</v>
      </c>
      <c r="M1954" s="7" t="s">
        <v>31</v>
      </c>
      <c r="N1954" s="7" t="s">
        <v>125</v>
      </c>
      <c r="O1954" s="7" t="s">
        <v>126</v>
      </c>
      <c r="P1954" s="7" t="s">
        <v>7048</v>
      </c>
      <c r="Q1954" s="7" t="s">
        <v>58</v>
      </c>
      <c r="R1954" s="7" t="s">
        <v>7049</v>
      </c>
      <c r="S1954" s="7" t="s">
        <v>48</v>
      </c>
      <c r="T1954" s="7" t="s">
        <v>434</v>
      </c>
      <c r="U1954" s="7" t="s">
        <v>435</v>
      </c>
      <c r="V1954" s="10">
        <v>272.72000000000003</v>
      </c>
      <c r="W1954" s="6">
        <v>2</v>
      </c>
      <c r="X1954" s="11">
        <v>0.1</v>
      </c>
      <c r="Y1954" s="10">
        <v>-14.54</v>
      </c>
      <c r="Z1954" s="30">
        <f t="shared" si="152"/>
        <v>-5.331475506013493E-2</v>
      </c>
    </row>
    <row r="1955" spans="1:26">
      <c r="A1955" s="27">
        <v>1954</v>
      </c>
      <c r="B1955" s="14" t="s">
        <v>7050</v>
      </c>
      <c r="C1955" s="15">
        <v>44906</v>
      </c>
      <c r="D1955" s="12">
        <f t="shared" si="149"/>
        <v>2022</v>
      </c>
      <c r="E1955" s="12">
        <f t="shared" si="150"/>
        <v>12</v>
      </c>
      <c r="F1955" s="15" t="str">
        <f t="shared" si="151"/>
        <v>2022-12</v>
      </c>
      <c r="G1955" s="15">
        <v>44906</v>
      </c>
      <c r="H1955" s="23">
        <f t="shared" si="153"/>
        <v>0</v>
      </c>
      <c r="I1955" s="14" t="s">
        <v>63</v>
      </c>
      <c r="J1955" s="14" t="s">
        <v>3753</v>
      </c>
      <c r="K1955" s="14" t="s">
        <v>3754</v>
      </c>
      <c r="L1955" s="14" t="s">
        <v>83</v>
      </c>
      <c r="M1955" s="14" t="s">
        <v>31</v>
      </c>
      <c r="N1955" s="14" t="s">
        <v>213</v>
      </c>
      <c r="O1955" s="14" t="s">
        <v>92</v>
      </c>
      <c r="P1955" s="14" t="s">
        <v>7051</v>
      </c>
      <c r="Q1955" s="14" t="s">
        <v>46</v>
      </c>
      <c r="R1955" s="14" t="s">
        <v>7052</v>
      </c>
      <c r="S1955" s="14" t="s">
        <v>110</v>
      </c>
      <c r="T1955" s="14" t="s">
        <v>243</v>
      </c>
      <c r="U1955" s="14" t="s">
        <v>244</v>
      </c>
      <c r="V1955" s="16">
        <v>20040.259999999998</v>
      </c>
      <c r="W1955" s="13">
        <v>14</v>
      </c>
      <c r="X1955" s="17">
        <v>0</v>
      </c>
      <c r="Y1955" s="16">
        <v>2194.36</v>
      </c>
      <c r="Z1955" s="31">
        <f t="shared" si="152"/>
        <v>0.10949758136870481</v>
      </c>
    </row>
    <row r="1956" spans="1:26">
      <c r="A1956" s="26">
        <v>1955</v>
      </c>
      <c r="B1956" s="7" t="s">
        <v>7053</v>
      </c>
      <c r="C1956" s="8">
        <v>45571</v>
      </c>
      <c r="D1956" s="12">
        <f t="shared" si="149"/>
        <v>2024</v>
      </c>
      <c r="E1956" s="12">
        <f t="shared" si="150"/>
        <v>10</v>
      </c>
      <c r="F1956" s="8" t="str">
        <f t="shared" si="151"/>
        <v>2024-10</v>
      </c>
      <c r="G1956" s="8">
        <v>45571</v>
      </c>
      <c r="H1956" s="23">
        <f t="shared" si="153"/>
        <v>0</v>
      </c>
      <c r="I1956" s="7" t="s">
        <v>63</v>
      </c>
      <c r="J1956" s="7" t="s">
        <v>5091</v>
      </c>
      <c r="K1956" s="7" t="s">
        <v>2129</v>
      </c>
      <c r="L1956" s="7" t="s">
        <v>30</v>
      </c>
      <c r="M1956" s="7" t="s">
        <v>31</v>
      </c>
      <c r="N1956" s="7" t="s">
        <v>313</v>
      </c>
      <c r="O1956" s="7" t="s">
        <v>314</v>
      </c>
      <c r="P1956" s="7" t="s">
        <v>7054</v>
      </c>
      <c r="Q1956" s="7" t="s">
        <v>146</v>
      </c>
      <c r="R1956" s="7" t="s">
        <v>7055</v>
      </c>
      <c r="S1956" s="7" t="s">
        <v>48</v>
      </c>
      <c r="T1956" s="7" t="s">
        <v>78</v>
      </c>
      <c r="U1956" s="7" t="s">
        <v>956</v>
      </c>
      <c r="V1956" s="10">
        <v>736.23</v>
      </c>
      <c r="W1956" s="6">
        <v>14</v>
      </c>
      <c r="X1956" s="11">
        <v>0.3</v>
      </c>
      <c r="Y1956" s="10">
        <v>64.03</v>
      </c>
      <c r="Z1956" s="30">
        <f t="shared" si="152"/>
        <v>8.69701044510547E-2</v>
      </c>
    </row>
    <row r="1957" spans="1:26">
      <c r="A1957" s="27">
        <v>1956</v>
      </c>
      <c r="B1957" s="14" t="s">
        <v>7056</v>
      </c>
      <c r="C1957" s="15">
        <v>44382</v>
      </c>
      <c r="D1957" s="12">
        <f t="shared" si="149"/>
        <v>2021</v>
      </c>
      <c r="E1957" s="12">
        <f t="shared" si="150"/>
        <v>7</v>
      </c>
      <c r="F1957" s="15" t="str">
        <f t="shared" si="151"/>
        <v>2021-07</v>
      </c>
      <c r="G1957" s="15">
        <v>44382</v>
      </c>
      <c r="H1957" s="23">
        <f t="shared" si="153"/>
        <v>0</v>
      </c>
      <c r="I1957" s="14" t="s">
        <v>63</v>
      </c>
      <c r="J1957" s="14" t="s">
        <v>751</v>
      </c>
      <c r="K1957" s="14" t="s">
        <v>752</v>
      </c>
      <c r="L1957" s="14" t="s">
        <v>83</v>
      </c>
      <c r="M1957" s="14" t="s">
        <v>31</v>
      </c>
      <c r="N1957" s="14" t="s">
        <v>74</v>
      </c>
      <c r="O1957" s="14" t="s">
        <v>75</v>
      </c>
      <c r="P1957" s="14" t="s">
        <v>7057</v>
      </c>
      <c r="Q1957" s="14" t="s">
        <v>46</v>
      </c>
      <c r="R1957" s="14" t="s">
        <v>7058</v>
      </c>
      <c r="S1957" s="14" t="s">
        <v>37</v>
      </c>
      <c r="T1957" s="14" t="s">
        <v>60</v>
      </c>
      <c r="U1957" s="14" t="s">
        <v>61</v>
      </c>
      <c r="V1957" s="16">
        <v>10094.49</v>
      </c>
      <c r="W1957" s="13">
        <v>12</v>
      </c>
      <c r="X1957" s="17">
        <v>0.2</v>
      </c>
      <c r="Y1957" s="16">
        <v>2686.53</v>
      </c>
      <c r="Z1957" s="31">
        <f t="shared" si="152"/>
        <v>0.26613825958517967</v>
      </c>
    </row>
    <row r="1958" spans="1:26">
      <c r="A1958" s="26">
        <v>1957</v>
      </c>
      <c r="B1958" s="7" t="s">
        <v>7059</v>
      </c>
      <c r="C1958" s="8">
        <v>44436</v>
      </c>
      <c r="D1958" s="12">
        <f t="shared" si="149"/>
        <v>2021</v>
      </c>
      <c r="E1958" s="12">
        <f t="shared" si="150"/>
        <v>8</v>
      </c>
      <c r="F1958" s="8" t="str">
        <f t="shared" si="151"/>
        <v>2021-08</v>
      </c>
      <c r="G1958" s="8">
        <v>44441</v>
      </c>
      <c r="H1958" s="23">
        <f t="shared" si="153"/>
        <v>5</v>
      </c>
      <c r="I1958" s="7" t="s">
        <v>27</v>
      </c>
      <c r="J1958" s="7" t="s">
        <v>1690</v>
      </c>
      <c r="K1958" s="7" t="s">
        <v>689</v>
      </c>
      <c r="L1958" s="7" t="s">
        <v>83</v>
      </c>
      <c r="M1958" s="7" t="s">
        <v>31</v>
      </c>
      <c r="N1958" s="7" t="s">
        <v>204</v>
      </c>
      <c r="O1958" s="7" t="s">
        <v>205</v>
      </c>
      <c r="P1958" s="7" t="s">
        <v>7060</v>
      </c>
      <c r="Q1958" s="7" t="s">
        <v>146</v>
      </c>
      <c r="R1958" s="7" t="s">
        <v>7061</v>
      </c>
      <c r="S1958" s="7" t="s">
        <v>37</v>
      </c>
      <c r="T1958" s="7" t="s">
        <v>60</v>
      </c>
      <c r="U1958" s="7" t="s">
        <v>162</v>
      </c>
      <c r="V1958" s="10">
        <v>1411.83</v>
      </c>
      <c r="W1958" s="6">
        <v>4</v>
      </c>
      <c r="X1958" s="11">
        <v>0.3</v>
      </c>
      <c r="Y1958" s="10">
        <v>203.59</v>
      </c>
      <c r="Z1958" s="30">
        <f t="shared" si="152"/>
        <v>0.14420291394856322</v>
      </c>
    </row>
    <row r="1959" spans="1:26">
      <c r="A1959" s="27">
        <v>1958</v>
      </c>
      <c r="B1959" s="14" t="s">
        <v>7062</v>
      </c>
      <c r="C1959" s="15">
        <v>44198</v>
      </c>
      <c r="D1959" s="12">
        <f t="shared" si="149"/>
        <v>2021</v>
      </c>
      <c r="E1959" s="12">
        <f t="shared" si="150"/>
        <v>1</v>
      </c>
      <c r="F1959" s="15" t="str">
        <f t="shared" si="151"/>
        <v>2021-01</v>
      </c>
      <c r="G1959" s="15">
        <v>44203</v>
      </c>
      <c r="H1959" s="23">
        <f t="shared" si="153"/>
        <v>5</v>
      </c>
      <c r="I1959" s="14" t="s">
        <v>27</v>
      </c>
      <c r="J1959" s="14" t="s">
        <v>5546</v>
      </c>
      <c r="K1959" s="14" t="s">
        <v>918</v>
      </c>
      <c r="L1959" s="14" t="s">
        <v>83</v>
      </c>
      <c r="M1959" s="14" t="s">
        <v>31</v>
      </c>
      <c r="N1959" s="14" t="s">
        <v>153</v>
      </c>
      <c r="O1959" s="14" t="s">
        <v>154</v>
      </c>
      <c r="P1959" s="14" t="s">
        <v>7063</v>
      </c>
      <c r="Q1959" s="14" t="s">
        <v>146</v>
      </c>
      <c r="R1959" s="14" t="s">
        <v>7064</v>
      </c>
      <c r="S1959" s="14" t="s">
        <v>37</v>
      </c>
      <c r="T1959" s="14" t="s">
        <v>170</v>
      </c>
      <c r="U1959" s="14" t="s">
        <v>189</v>
      </c>
      <c r="V1959" s="16">
        <v>4288.5</v>
      </c>
      <c r="W1959" s="13">
        <v>7</v>
      </c>
      <c r="X1959" s="17">
        <v>0.3</v>
      </c>
      <c r="Y1959" s="16">
        <v>-124.75</v>
      </c>
      <c r="Z1959" s="31">
        <f t="shared" si="152"/>
        <v>-2.9089425206948818E-2</v>
      </c>
    </row>
    <row r="1960" spans="1:26">
      <c r="A1960" s="26">
        <v>1959</v>
      </c>
      <c r="B1960" s="7" t="s">
        <v>7065</v>
      </c>
      <c r="C1960" s="8">
        <v>44605</v>
      </c>
      <c r="D1960" s="12">
        <f t="shared" si="149"/>
        <v>2022</v>
      </c>
      <c r="E1960" s="12">
        <f t="shared" si="150"/>
        <v>2</v>
      </c>
      <c r="F1960" s="8" t="str">
        <f t="shared" si="151"/>
        <v>2022-02</v>
      </c>
      <c r="G1960" s="8">
        <v>44608</v>
      </c>
      <c r="H1960" s="23">
        <f t="shared" si="153"/>
        <v>3</v>
      </c>
      <c r="I1960" s="7" t="s">
        <v>122</v>
      </c>
      <c r="J1960" s="7" t="s">
        <v>6603</v>
      </c>
      <c r="K1960" s="7" t="s">
        <v>4197</v>
      </c>
      <c r="L1960" s="7" t="s">
        <v>66</v>
      </c>
      <c r="M1960" s="7" t="s">
        <v>31</v>
      </c>
      <c r="N1960" s="7" t="s">
        <v>116</v>
      </c>
      <c r="O1960" s="7" t="s">
        <v>117</v>
      </c>
      <c r="P1960" s="7" t="s">
        <v>7066</v>
      </c>
      <c r="Q1960" s="7" t="s">
        <v>58</v>
      </c>
      <c r="R1960" s="7" t="s">
        <v>7067</v>
      </c>
      <c r="S1960" s="7" t="s">
        <v>48</v>
      </c>
      <c r="T1960" s="7" t="s">
        <v>86</v>
      </c>
      <c r="U1960" s="7" t="s">
        <v>388</v>
      </c>
      <c r="V1960" s="10">
        <v>294.98</v>
      </c>
      <c r="W1960" s="6">
        <v>2</v>
      </c>
      <c r="X1960" s="11">
        <v>0</v>
      </c>
      <c r="Y1960" s="10">
        <v>77.47</v>
      </c>
      <c r="Z1960" s="30">
        <f t="shared" si="152"/>
        <v>0.26262797477795102</v>
      </c>
    </row>
    <row r="1961" spans="1:26">
      <c r="A1961" s="27">
        <v>1960</v>
      </c>
      <c r="B1961" s="14" t="s">
        <v>7068</v>
      </c>
      <c r="C1961" s="15">
        <v>45403</v>
      </c>
      <c r="D1961" s="12">
        <f t="shared" si="149"/>
        <v>2024</v>
      </c>
      <c r="E1961" s="12">
        <f t="shared" si="150"/>
        <v>4</v>
      </c>
      <c r="F1961" s="15" t="str">
        <f t="shared" si="151"/>
        <v>2024-04</v>
      </c>
      <c r="G1961" s="15">
        <v>45409</v>
      </c>
      <c r="H1961" s="23">
        <f t="shared" si="153"/>
        <v>6</v>
      </c>
      <c r="I1961" s="14" t="s">
        <v>52</v>
      </c>
      <c r="J1961" s="14" t="s">
        <v>1683</v>
      </c>
      <c r="K1961" s="14" t="s">
        <v>549</v>
      </c>
      <c r="L1961" s="14" t="s">
        <v>83</v>
      </c>
      <c r="M1961" s="14" t="s">
        <v>31</v>
      </c>
      <c r="N1961" s="14" t="s">
        <v>43</v>
      </c>
      <c r="O1961" s="14" t="s">
        <v>44</v>
      </c>
      <c r="P1961" s="14" t="s">
        <v>7069</v>
      </c>
      <c r="Q1961" s="14" t="s">
        <v>46</v>
      </c>
      <c r="R1961" s="14" t="s">
        <v>7070</v>
      </c>
      <c r="S1961" s="14" t="s">
        <v>48</v>
      </c>
      <c r="T1961" s="14" t="s">
        <v>138</v>
      </c>
      <c r="U1961" s="14" t="s">
        <v>781</v>
      </c>
      <c r="V1961" s="16">
        <v>923.72</v>
      </c>
      <c r="W1961" s="13">
        <v>12</v>
      </c>
      <c r="X1961" s="17">
        <v>0</v>
      </c>
      <c r="Y1961" s="16">
        <v>284.95</v>
      </c>
      <c r="Z1961" s="31">
        <f t="shared" si="152"/>
        <v>0.30848092495561424</v>
      </c>
    </row>
    <row r="1962" spans="1:26">
      <c r="A1962" s="26">
        <v>1961</v>
      </c>
      <c r="B1962" s="7" t="s">
        <v>7071</v>
      </c>
      <c r="C1962" s="8">
        <v>45535</v>
      </c>
      <c r="D1962" s="12">
        <f t="shared" si="149"/>
        <v>2024</v>
      </c>
      <c r="E1962" s="12">
        <f t="shared" si="150"/>
        <v>8</v>
      </c>
      <c r="F1962" s="8" t="str">
        <f t="shared" si="151"/>
        <v>2024-08</v>
      </c>
      <c r="G1962" s="8">
        <v>45541</v>
      </c>
      <c r="H1962" s="23">
        <f t="shared" si="153"/>
        <v>6</v>
      </c>
      <c r="I1962" s="7" t="s">
        <v>52</v>
      </c>
      <c r="J1962" s="7" t="s">
        <v>746</v>
      </c>
      <c r="K1962" s="7" t="s">
        <v>747</v>
      </c>
      <c r="L1962" s="7" t="s">
        <v>83</v>
      </c>
      <c r="M1962" s="7" t="s">
        <v>31</v>
      </c>
      <c r="N1962" s="7" t="s">
        <v>143</v>
      </c>
      <c r="O1962" s="7" t="s">
        <v>144</v>
      </c>
      <c r="P1962" s="7" t="s">
        <v>7072</v>
      </c>
      <c r="Q1962" s="7" t="s">
        <v>146</v>
      </c>
      <c r="R1962" s="7" t="s">
        <v>7073</v>
      </c>
      <c r="S1962" s="7" t="s">
        <v>48</v>
      </c>
      <c r="T1962" s="7" t="s">
        <v>86</v>
      </c>
      <c r="U1962" s="7" t="s">
        <v>87</v>
      </c>
      <c r="V1962" s="10">
        <v>88.6</v>
      </c>
      <c r="W1962" s="6">
        <v>4</v>
      </c>
      <c r="X1962" s="11">
        <v>0</v>
      </c>
      <c r="Y1962" s="10">
        <v>19.88</v>
      </c>
      <c r="Z1962" s="30">
        <f t="shared" si="152"/>
        <v>0.22437923250564334</v>
      </c>
    </row>
    <row r="1963" spans="1:26">
      <c r="A1963" s="27">
        <v>1962</v>
      </c>
      <c r="B1963" s="14" t="s">
        <v>7074</v>
      </c>
      <c r="C1963" s="15">
        <v>44844</v>
      </c>
      <c r="D1963" s="12">
        <f t="shared" si="149"/>
        <v>2022</v>
      </c>
      <c r="E1963" s="12">
        <f t="shared" si="150"/>
        <v>10</v>
      </c>
      <c r="F1963" s="15" t="str">
        <f t="shared" si="151"/>
        <v>2022-10</v>
      </c>
      <c r="G1963" s="15">
        <v>44850</v>
      </c>
      <c r="H1963" s="23">
        <f t="shared" si="153"/>
        <v>6</v>
      </c>
      <c r="I1963" s="14" t="s">
        <v>52</v>
      </c>
      <c r="J1963" s="14" t="s">
        <v>1750</v>
      </c>
      <c r="K1963" s="14" t="s">
        <v>1628</v>
      </c>
      <c r="L1963" s="14" t="s">
        <v>30</v>
      </c>
      <c r="M1963" s="14" t="s">
        <v>31</v>
      </c>
      <c r="N1963" s="14" t="s">
        <v>153</v>
      </c>
      <c r="O1963" s="14" t="s">
        <v>154</v>
      </c>
      <c r="P1963" s="14" t="s">
        <v>7075</v>
      </c>
      <c r="Q1963" s="14" t="s">
        <v>146</v>
      </c>
      <c r="R1963" s="14" t="s">
        <v>7076</v>
      </c>
      <c r="S1963" s="14" t="s">
        <v>37</v>
      </c>
      <c r="T1963" s="14" t="s">
        <v>208</v>
      </c>
      <c r="U1963" s="14" t="s">
        <v>209</v>
      </c>
      <c r="V1963" s="16">
        <v>8216.4500000000007</v>
      </c>
      <c r="W1963" s="13">
        <v>7</v>
      </c>
      <c r="X1963" s="17">
        <v>0</v>
      </c>
      <c r="Y1963" s="16">
        <v>877.23</v>
      </c>
      <c r="Z1963" s="31">
        <f t="shared" si="152"/>
        <v>0.10676508711183053</v>
      </c>
    </row>
    <row r="1964" spans="1:26">
      <c r="A1964" s="26">
        <v>1963</v>
      </c>
      <c r="B1964" s="7" t="s">
        <v>7077</v>
      </c>
      <c r="C1964" s="8">
        <v>44280</v>
      </c>
      <c r="D1964" s="12">
        <f t="shared" si="149"/>
        <v>2021</v>
      </c>
      <c r="E1964" s="12">
        <f t="shared" si="150"/>
        <v>3</v>
      </c>
      <c r="F1964" s="8" t="str">
        <f t="shared" si="151"/>
        <v>2021-03</v>
      </c>
      <c r="G1964" s="8">
        <v>44283</v>
      </c>
      <c r="H1964" s="23">
        <f t="shared" si="153"/>
        <v>3</v>
      </c>
      <c r="I1964" s="7" t="s">
        <v>52</v>
      </c>
      <c r="J1964" s="7" t="s">
        <v>1898</v>
      </c>
      <c r="K1964" s="7" t="s">
        <v>488</v>
      </c>
      <c r="L1964" s="7" t="s">
        <v>30</v>
      </c>
      <c r="M1964" s="7" t="s">
        <v>31</v>
      </c>
      <c r="N1964" s="7" t="s">
        <v>204</v>
      </c>
      <c r="O1964" s="7" t="s">
        <v>205</v>
      </c>
      <c r="P1964" s="7" t="s">
        <v>7078</v>
      </c>
      <c r="Q1964" s="7" t="s">
        <v>146</v>
      </c>
      <c r="R1964" s="7" t="s">
        <v>7079</v>
      </c>
      <c r="S1964" s="7" t="s">
        <v>48</v>
      </c>
      <c r="T1964" s="7" t="s">
        <v>49</v>
      </c>
      <c r="U1964" s="7" t="s">
        <v>50</v>
      </c>
      <c r="V1964" s="10">
        <v>2426.2800000000002</v>
      </c>
      <c r="W1964" s="6">
        <v>11</v>
      </c>
      <c r="X1964" s="11">
        <v>0.2</v>
      </c>
      <c r="Y1964" s="10">
        <v>135.1</v>
      </c>
      <c r="Z1964" s="30">
        <f t="shared" si="152"/>
        <v>5.5681949321595189E-2</v>
      </c>
    </row>
    <row r="1965" spans="1:26">
      <c r="A1965" s="27">
        <v>1964</v>
      </c>
      <c r="B1965" s="14" t="s">
        <v>7080</v>
      </c>
      <c r="C1965" s="15">
        <v>44672</v>
      </c>
      <c r="D1965" s="12">
        <f t="shared" si="149"/>
        <v>2022</v>
      </c>
      <c r="E1965" s="12">
        <f t="shared" si="150"/>
        <v>4</v>
      </c>
      <c r="F1965" s="15" t="str">
        <f t="shared" si="151"/>
        <v>2022-04</v>
      </c>
      <c r="G1965" s="15">
        <v>44675</v>
      </c>
      <c r="H1965" s="23">
        <f t="shared" si="153"/>
        <v>3</v>
      </c>
      <c r="I1965" s="14" t="s">
        <v>52</v>
      </c>
      <c r="J1965" s="14" t="s">
        <v>1188</v>
      </c>
      <c r="K1965" s="14" t="s">
        <v>227</v>
      </c>
      <c r="L1965" s="14" t="s">
        <v>30</v>
      </c>
      <c r="M1965" s="14" t="s">
        <v>31</v>
      </c>
      <c r="N1965" s="14" t="s">
        <v>134</v>
      </c>
      <c r="O1965" s="14" t="s">
        <v>135</v>
      </c>
      <c r="P1965" s="14" t="s">
        <v>7081</v>
      </c>
      <c r="Q1965" s="14" t="s">
        <v>58</v>
      </c>
      <c r="R1965" s="14" t="s">
        <v>7082</v>
      </c>
      <c r="S1965" s="14" t="s">
        <v>110</v>
      </c>
      <c r="T1965" s="14" t="s">
        <v>111</v>
      </c>
      <c r="U1965" s="14" t="s">
        <v>287</v>
      </c>
      <c r="V1965" s="16">
        <v>5427.13</v>
      </c>
      <c r="W1965" s="13">
        <v>9</v>
      </c>
      <c r="X1965" s="17">
        <v>0.1</v>
      </c>
      <c r="Y1965" s="16">
        <v>-657.23</v>
      </c>
      <c r="Z1965" s="31">
        <f t="shared" si="152"/>
        <v>-0.12110083967032299</v>
      </c>
    </row>
    <row r="1966" spans="1:26">
      <c r="A1966" s="26">
        <v>1965</v>
      </c>
      <c r="B1966" s="7" t="s">
        <v>7083</v>
      </c>
      <c r="C1966" s="8">
        <v>45549</v>
      </c>
      <c r="D1966" s="12">
        <f t="shared" si="149"/>
        <v>2024</v>
      </c>
      <c r="E1966" s="12">
        <f t="shared" si="150"/>
        <v>9</v>
      </c>
      <c r="F1966" s="8" t="str">
        <f t="shared" si="151"/>
        <v>2024-09</v>
      </c>
      <c r="G1966" s="8">
        <v>45552</v>
      </c>
      <c r="H1966" s="23">
        <f t="shared" si="153"/>
        <v>3</v>
      </c>
      <c r="I1966" s="7" t="s">
        <v>122</v>
      </c>
      <c r="J1966" s="7" t="s">
        <v>4264</v>
      </c>
      <c r="K1966" s="7" t="s">
        <v>4265</v>
      </c>
      <c r="L1966" s="7" t="s">
        <v>66</v>
      </c>
      <c r="M1966" s="7" t="s">
        <v>31</v>
      </c>
      <c r="N1966" s="7" t="s">
        <v>106</v>
      </c>
      <c r="O1966" s="7" t="s">
        <v>107</v>
      </c>
      <c r="P1966" s="7" t="s">
        <v>7084</v>
      </c>
      <c r="Q1966" s="7" t="s">
        <v>35</v>
      </c>
      <c r="R1966" s="7" t="s">
        <v>7085</v>
      </c>
      <c r="S1966" s="7" t="s">
        <v>37</v>
      </c>
      <c r="T1966" s="7" t="s">
        <v>38</v>
      </c>
      <c r="U1966" s="7" t="s">
        <v>102</v>
      </c>
      <c r="V1966" s="10">
        <v>852.15</v>
      </c>
      <c r="W1966" s="6">
        <v>13</v>
      </c>
      <c r="X1966" s="11">
        <v>0.2</v>
      </c>
      <c r="Y1966" s="10">
        <v>-121.07</v>
      </c>
      <c r="Z1966" s="30">
        <f t="shared" si="152"/>
        <v>-0.14207592559995305</v>
      </c>
    </row>
    <row r="1967" spans="1:26">
      <c r="A1967" s="27">
        <v>1966</v>
      </c>
      <c r="B1967" s="14" t="s">
        <v>7086</v>
      </c>
      <c r="C1967" s="15">
        <v>45552</v>
      </c>
      <c r="D1967" s="12">
        <f t="shared" si="149"/>
        <v>2024</v>
      </c>
      <c r="E1967" s="12">
        <f t="shared" si="150"/>
        <v>9</v>
      </c>
      <c r="F1967" s="15" t="str">
        <f t="shared" si="151"/>
        <v>2024-09</v>
      </c>
      <c r="G1967" s="15">
        <v>45557</v>
      </c>
      <c r="H1967" s="23">
        <f t="shared" si="153"/>
        <v>5</v>
      </c>
      <c r="I1967" s="14" t="s">
        <v>27</v>
      </c>
      <c r="J1967" s="14" t="s">
        <v>4264</v>
      </c>
      <c r="K1967" s="14" t="s">
        <v>4265</v>
      </c>
      <c r="L1967" s="14" t="s">
        <v>66</v>
      </c>
      <c r="M1967" s="14" t="s">
        <v>31</v>
      </c>
      <c r="N1967" s="14" t="s">
        <v>106</v>
      </c>
      <c r="O1967" s="14" t="s">
        <v>107</v>
      </c>
      <c r="P1967" s="14" t="s">
        <v>4669</v>
      </c>
      <c r="Q1967" s="14" t="s">
        <v>35</v>
      </c>
      <c r="R1967" s="14" t="s">
        <v>7087</v>
      </c>
      <c r="S1967" s="14" t="s">
        <v>48</v>
      </c>
      <c r="T1967" s="14" t="s">
        <v>129</v>
      </c>
      <c r="U1967" s="14" t="s">
        <v>328</v>
      </c>
      <c r="V1967" s="16">
        <v>715.76</v>
      </c>
      <c r="W1967" s="13">
        <v>4</v>
      </c>
      <c r="X1967" s="17">
        <v>0</v>
      </c>
      <c r="Y1967" s="16">
        <v>141.88999999999999</v>
      </c>
      <c r="Z1967" s="31">
        <f t="shared" si="152"/>
        <v>0.19823683916396556</v>
      </c>
    </row>
    <row r="1968" spans="1:26">
      <c r="A1968" s="26">
        <v>1967</v>
      </c>
      <c r="B1968" s="7" t="s">
        <v>7088</v>
      </c>
      <c r="C1968" s="8">
        <v>44994</v>
      </c>
      <c r="D1968" s="12">
        <f t="shared" si="149"/>
        <v>2023</v>
      </c>
      <c r="E1968" s="12">
        <f t="shared" si="150"/>
        <v>3</v>
      </c>
      <c r="F1968" s="8" t="str">
        <f t="shared" si="151"/>
        <v>2023-03</v>
      </c>
      <c r="G1968" s="8">
        <v>45002</v>
      </c>
      <c r="H1968" s="23">
        <f t="shared" si="153"/>
        <v>8</v>
      </c>
      <c r="I1968" s="7" t="s">
        <v>27</v>
      </c>
      <c r="J1968" s="7" t="s">
        <v>7089</v>
      </c>
      <c r="K1968" s="7" t="s">
        <v>362</v>
      </c>
      <c r="L1968" s="7" t="s">
        <v>66</v>
      </c>
      <c r="M1968" s="7" t="s">
        <v>31</v>
      </c>
      <c r="N1968" s="7" t="s">
        <v>711</v>
      </c>
      <c r="O1968" s="7" t="s">
        <v>712</v>
      </c>
      <c r="P1968" s="7" t="s">
        <v>7090</v>
      </c>
      <c r="Q1968" s="7" t="s">
        <v>35</v>
      </c>
      <c r="R1968" s="7" t="s">
        <v>7091</v>
      </c>
      <c r="S1968" s="7" t="s">
        <v>37</v>
      </c>
      <c r="T1968" s="7" t="s">
        <v>38</v>
      </c>
      <c r="U1968" s="7" t="s">
        <v>39</v>
      </c>
      <c r="V1968" s="10">
        <v>1125.49</v>
      </c>
      <c r="W1968" s="6">
        <v>1</v>
      </c>
      <c r="X1968" s="11">
        <v>0.1</v>
      </c>
      <c r="Y1968" s="10">
        <v>122.35</v>
      </c>
      <c r="Z1968" s="30">
        <f t="shared" si="152"/>
        <v>0.10870820709202214</v>
      </c>
    </row>
    <row r="1969" spans="1:26">
      <c r="A1969" s="27">
        <v>1968</v>
      </c>
      <c r="B1969" s="14" t="s">
        <v>7092</v>
      </c>
      <c r="C1969" s="15">
        <v>45141</v>
      </c>
      <c r="D1969" s="12">
        <f t="shared" si="149"/>
        <v>2023</v>
      </c>
      <c r="E1969" s="12">
        <f t="shared" si="150"/>
        <v>8</v>
      </c>
      <c r="F1969" s="15" t="str">
        <f t="shared" si="151"/>
        <v>2023-08</v>
      </c>
      <c r="G1969" s="15">
        <v>45146</v>
      </c>
      <c r="H1969" s="23">
        <f t="shared" si="153"/>
        <v>5</v>
      </c>
      <c r="I1969" s="14" t="s">
        <v>52</v>
      </c>
      <c r="J1969" s="14" t="s">
        <v>2982</v>
      </c>
      <c r="K1969" s="14" t="s">
        <v>1307</v>
      </c>
      <c r="L1969" s="14" t="s">
        <v>83</v>
      </c>
      <c r="M1969" s="14" t="s">
        <v>31</v>
      </c>
      <c r="N1969" s="14" t="s">
        <v>213</v>
      </c>
      <c r="O1969" s="14" t="s">
        <v>92</v>
      </c>
      <c r="P1969" s="14" t="s">
        <v>7093</v>
      </c>
      <c r="Q1969" s="14" t="s">
        <v>46</v>
      </c>
      <c r="R1969" s="14" t="s">
        <v>7094</v>
      </c>
      <c r="S1969" s="14" t="s">
        <v>37</v>
      </c>
      <c r="T1969" s="14" t="s">
        <v>38</v>
      </c>
      <c r="U1969" s="14" t="s">
        <v>485</v>
      </c>
      <c r="V1969" s="16">
        <v>11278.24</v>
      </c>
      <c r="W1969" s="13">
        <v>11</v>
      </c>
      <c r="X1969" s="17">
        <v>0.1</v>
      </c>
      <c r="Y1969" s="16">
        <v>3388.21</v>
      </c>
      <c r="Z1969" s="31">
        <f t="shared" si="152"/>
        <v>0.30042010100866801</v>
      </c>
    </row>
    <row r="1970" spans="1:26">
      <c r="A1970" s="26">
        <v>1969</v>
      </c>
      <c r="B1970" s="7" t="s">
        <v>7095</v>
      </c>
      <c r="C1970" s="8">
        <v>44566</v>
      </c>
      <c r="D1970" s="12">
        <f t="shared" si="149"/>
        <v>2022</v>
      </c>
      <c r="E1970" s="12">
        <f t="shared" si="150"/>
        <v>1</v>
      </c>
      <c r="F1970" s="8" t="str">
        <f t="shared" si="151"/>
        <v>2022-01</v>
      </c>
      <c r="G1970" s="8">
        <v>44572</v>
      </c>
      <c r="H1970" s="23">
        <f t="shared" si="153"/>
        <v>6</v>
      </c>
      <c r="I1970" s="7" t="s">
        <v>27</v>
      </c>
      <c r="J1970" s="7" t="s">
        <v>2875</v>
      </c>
      <c r="K1970" s="7" t="s">
        <v>325</v>
      </c>
      <c r="L1970" s="7" t="s">
        <v>30</v>
      </c>
      <c r="M1970" s="7" t="s">
        <v>31</v>
      </c>
      <c r="N1970" s="7" t="s">
        <v>228</v>
      </c>
      <c r="O1970" s="7" t="s">
        <v>229</v>
      </c>
      <c r="P1970" s="7" t="s">
        <v>7096</v>
      </c>
      <c r="Q1970" s="7" t="s">
        <v>46</v>
      </c>
      <c r="R1970" s="7" t="s">
        <v>7097</v>
      </c>
      <c r="S1970" s="7" t="s">
        <v>110</v>
      </c>
      <c r="T1970" s="7" t="s">
        <v>148</v>
      </c>
      <c r="U1970" s="7" t="s">
        <v>232</v>
      </c>
      <c r="V1970" s="10">
        <v>3366.25</v>
      </c>
      <c r="W1970" s="6">
        <v>2</v>
      </c>
      <c r="X1970" s="11">
        <v>0.1</v>
      </c>
      <c r="Y1970" s="10">
        <v>-259.89</v>
      </c>
      <c r="Z1970" s="30">
        <f t="shared" si="152"/>
        <v>-7.7204604530263649E-2</v>
      </c>
    </row>
    <row r="1971" spans="1:26">
      <c r="A1971" s="27">
        <v>1970</v>
      </c>
      <c r="B1971" s="14" t="s">
        <v>7098</v>
      </c>
      <c r="C1971" s="15">
        <v>45046</v>
      </c>
      <c r="D1971" s="12">
        <f t="shared" si="149"/>
        <v>2023</v>
      </c>
      <c r="E1971" s="12">
        <f t="shared" si="150"/>
        <v>4</v>
      </c>
      <c r="F1971" s="15" t="str">
        <f t="shared" si="151"/>
        <v>2023-04</v>
      </c>
      <c r="G1971" s="15">
        <v>45046</v>
      </c>
      <c r="H1971" s="23">
        <f t="shared" si="153"/>
        <v>0</v>
      </c>
      <c r="I1971" s="14" t="s">
        <v>63</v>
      </c>
      <c r="J1971" s="14" t="s">
        <v>7099</v>
      </c>
      <c r="K1971" s="14" t="s">
        <v>627</v>
      </c>
      <c r="L1971" s="14" t="s">
        <v>83</v>
      </c>
      <c r="M1971" s="14" t="s">
        <v>31</v>
      </c>
      <c r="N1971" s="14" t="s">
        <v>134</v>
      </c>
      <c r="O1971" s="14" t="s">
        <v>135</v>
      </c>
      <c r="P1971" s="14" t="s">
        <v>7100</v>
      </c>
      <c r="Q1971" s="14" t="s">
        <v>58</v>
      </c>
      <c r="R1971" s="14" t="s">
        <v>7101</v>
      </c>
      <c r="S1971" s="14" t="s">
        <v>48</v>
      </c>
      <c r="T1971" s="14" t="s">
        <v>129</v>
      </c>
      <c r="U1971" s="14" t="s">
        <v>1450</v>
      </c>
      <c r="V1971" s="16">
        <v>2074.27</v>
      </c>
      <c r="W1971" s="13">
        <v>14</v>
      </c>
      <c r="X1971" s="17">
        <v>0.5</v>
      </c>
      <c r="Y1971" s="16">
        <v>-53.67</v>
      </c>
      <c r="Z1971" s="31">
        <f t="shared" si="152"/>
        <v>-2.587416295853481E-2</v>
      </c>
    </row>
    <row r="1972" spans="1:26">
      <c r="A1972" s="26">
        <v>1971</v>
      </c>
      <c r="B1972" s="7" t="s">
        <v>7102</v>
      </c>
      <c r="C1972" s="8">
        <v>44516</v>
      </c>
      <c r="D1972" s="12">
        <f t="shared" si="149"/>
        <v>2021</v>
      </c>
      <c r="E1972" s="12">
        <f t="shared" si="150"/>
        <v>11</v>
      </c>
      <c r="F1972" s="8" t="str">
        <f t="shared" si="151"/>
        <v>2021-11</v>
      </c>
      <c r="G1972" s="8">
        <v>44516</v>
      </c>
      <c r="H1972" s="23">
        <f t="shared" si="153"/>
        <v>0</v>
      </c>
      <c r="I1972" s="7" t="s">
        <v>63</v>
      </c>
      <c r="J1972" s="7" t="s">
        <v>2440</v>
      </c>
      <c r="K1972" s="7" t="s">
        <v>282</v>
      </c>
      <c r="L1972" s="7" t="s">
        <v>83</v>
      </c>
      <c r="M1972" s="7" t="s">
        <v>31</v>
      </c>
      <c r="N1972" s="7" t="s">
        <v>55</v>
      </c>
      <c r="O1972" s="7" t="s">
        <v>56</v>
      </c>
      <c r="P1972" s="7" t="s">
        <v>7103</v>
      </c>
      <c r="Q1972" s="7" t="s">
        <v>58</v>
      </c>
      <c r="R1972" s="7" t="s">
        <v>7104</v>
      </c>
      <c r="S1972" s="7" t="s">
        <v>48</v>
      </c>
      <c r="T1972" s="7" t="s">
        <v>95</v>
      </c>
      <c r="U1972" s="7" t="s">
        <v>571</v>
      </c>
      <c r="V1972" s="10">
        <v>3820.64</v>
      </c>
      <c r="W1972" s="6">
        <v>14</v>
      </c>
      <c r="X1972" s="11">
        <v>0</v>
      </c>
      <c r="Y1972" s="10">
        <v>-354.83</v>
      </c>
      <c r="Z1972" s="30">
        <f t="shared" si="152"/>
        <v>-9.2871874869131871E-2</v>
      </c>
    </row>
    <row r="1973" spans="1:26">
      <c r="A1973" s="27">
        <v>1972</v>
      </c>
      <c r="B1973" s="14" t="s">
        <v>7105</v>
      </c>
      <c r="C1973" s="15">
        <v>44423</v>
      </c>
      <c r="D1973" s="12">
        <f t="shared" si="149"/>
        <v>2021</v>
      </c>
      <c r="E1973" s="12">
        <f t="shared" si="150"/>
        <v>8</v>
      </c>
      <c r="F1973" s="15" t="str">
        <f t="shared" si="151"/>
        <v>2021-08</v>
      </c>
      <c r="G1973" s="15">
        <v>44423</v>
      </c>
      <c r="H1973" s="23">
        <f t="shared" si="153"/>
        <v>0</v>
      </c>
      <c r="I1973" s="14" t="s">
        <v>63</v>
      </c>
      <c r="J1973" s="14" t="s">
        <v>582</v>
      </c>
      <c r="K1973" s="14" t="s">
        <v>583</v>
      </c>
      <c r="L1973" s="14" t="s">
        <v>83</v>
      </c>
      <c r="M1973" s="14" t="s">
        <v>31</v>
      </c>
      <c r="N1973" s="14" t="s">
        <v>55</v>
      </c>
      <c r="O1973" s="14" t="s">
        <v>56</v>
      </c>
      <c r="P1973" s="14" t="s">
        <v>7106</v>
      </c>
      <c r="Q1973" s="14" t="s">
        <v>58</v>
      </c>
      <c r="R1973" s="14" t="s">
        <v>7107</v>
      </c>
      <c r="S1973" s="14" t="s">
        <v>37</v>
      </c>
      <c r="T1973" s="14" t="s">
        <v>170</v>
      </c>
      <c r="U1973" s="14" t="s">
        <v>171</v>
      </c>
      <c r="V1973" s="16">
        <v>643.63</v>
      </c>
      <c r="W1973" s="13">
        <v>7</v>
      </c>
      <c r="X1973" s="17">
        <v>0.2</v>
      </c>
      <c r="Y1973" s="16">
        <v>239.05</v>
      </c>
      <c r="Z1973" s="31">
        <f t="shared" si="152"/>
        <v>0.37140903935490888</v>
      </c>
    </row>
    <row r="1974" spans="1:26">
      <c r="A1974" s="26">
        <v>1973</v>
      </c>
      <c r="B1974" s="7" t="s">
        <v>7108</v>
      </c>
      <c r="C1974" s="8">
        <v>44391</v>
      </c>
      <c r="D1974" s="12">
        <f t="shared" si="149"/>
        <v>2021</v>
      </c>
      <c r="E1974" s="12">
        <f t="shared" si="150"/>
        <v>7</v>
      </c>
      <c r="F1974" s="8" t="str">
        <f t="shared" si="151"/>
        <v>2021-07</v>
      </c>
      <c r="G1974" s="8">
        <v>44398</v>
      </c>
      <c r="H1974" s="23">
        <f t="shared" si="153"/>
        <v>7</v>
      </c>
      <c r="I1974" s="7" t="s">
        <v>27</v>
      </c>
      <c r="J1974" s="7" t="s">
        <v>2863</v>
      </c>
      <c r="K1974" s="7" t="s">
        <v>2864</v>
      </c>
      <c r="L1974" s="7" t="s">
        <v>83</v>
      </c>
      <c r="M1974" s="7" t="s">
        <v>31</v>
      </c>
      <c r="N1974" s="7" t="s">
        <v>91</v>
      </c>
      <c r="O1974" s="7" t="s">
        <v>92</v>
      </c>
      <c r="P1974" s="7" t="s">
        <v>7109</v>
      </c>
      <c r="Q1974" s="7" t="s">
        <v>46</v>
      </c>
      <c r="R1974" s="7" t="s">
        <v>7110</v>
      </c>
      <c r="S1974" s="7" t="s">
        <v>48</v>
      </c>
      <c r="T1974" s="7" t="s">
        <v>298</v>
      </c>
      <c r="U1974" s="7" t="s">
        <v>299</v>
      </c>
      <c r="V1974" s="10">
        <v>514.98</v>
      </c>
      <c r="W1974" s="6">
        <v>11</v>
      </c>
      <c r="X1974" s="11">
        <v>0.5</v>
      </c>
      <c r="Y1974" s="10">
        <v>226.95</v>
      </c>
      <c r="Z1974" s="30">
        <f t="shared" si="152"/>
        <v>0.44069672608644994</v>
      </c>
    </row>
    <row r="1975" spans="1:26">
      <c r="A1975" s="27">
        <v>1974</v>
      </c>
      <c r="B1975" s="14" t="s">
        <v>7111</v>
      </c>
      <c r="C1975" s="15">
        <v>45537</v>
      </c>
      <c r="D1975" s="12">
        <f t="shared" si="149"/>
        <v>2024</v>
      </c>
      <c r="E1975" s="12">
        <f t="shared" si="150"/>
        <v>9</v>
      </c>
      <c r="F1975" s="15" t="str">
        <f t="shared" si="151"/>
        <v>2024-09</v>
      </c>
      <c r="G1975" s="15">
        <v>45540</v>
      </c>
      <c r="H1975" s="23">
        <f t="shared" si="153"/>
        <v>3</v>
      </c>
      <c r="I1975" s="14" t="s">
        <v>122</v>
      </c>
      <c r="J1975" s="14" t="s">
        <v>815</v>
      </c>
      <c r="K1975" s="14" t="s">
        <v>816</v>
      </c>
      <c r="L1975" s="14" t="s">
        <v>66</v>
      </c>
      <c r="M1975" s="14" t="s">
        <v>31</v>
      </c>
      <c r="N1975" s="14" t="s">
        <v>181</v>
      </c>
      <c r="O1975" s="14" t="s">
        <v>107</v>
      </c>
      <c r="P1975" s="14" t="s">
        <v>7112</v>
      </c>
      <c r="Q1975" s="14" t="s">
        <v>35</v>
      </c>
      <c r="R1975" s="14" t="s">
        <v>7113</v>
      </c>
      <c r="S1975" s="14" t="s">
        <v>110</v>
      </c>
      <c r="T1975" s="14" t="s">
        <v>111</v>
      </c>
      <c r="U1975" s="14" t="s">
        <v>216</v>
      </c>
      <c r="V1975" s="16">
        <v>2969.67</v>
      </c>
      <c r="W1975" s="13">
        <v>4</v>
      </c>
      <c r="X1975" s="17">
        <v>0.5</v>
      </c>
      <c r="Y1975" s="16">
        <v>818.23</v>
      </c>
      <c r="Z1975" s="31">
        <f t="shared" si="152"/>
        <v>0.27552893082396362</v>
      </c>
    </row>
    <row r="1976" spans="1:26">
      <c r="A1976" s="26">
        <v>1975</v>
      </c>
      <c r="B1976" s="7" t="s">
        <v>7114</v>
      </c>
      <c r="C1976" s="8">
        <v>45209</v>
      </c>
      <c r="D1976" s="12">
        <f t="shared" si="149"/>
        <v>2023</v>
      </c>
      <c r="E1976" s="12">
        <f t="shared" si="150"/>
        <v>10</v>
      </c>
      <c r="F1976" s="8" t="str">
        <f t="shared" si="151"/>
        <v>2023-10</v>
      </c>
      <c r="G1976" s="8">
        <v>45209</v>
      </c>
      <c r="H1976" s="23">
        <f t="shared" si="153"/>
        <v>0</v>
      </c>
      <c r="I1976" s="7" t="s">
        <v>63</v>
      </c>
      <c r="J1976" s="7" t="s">
        <v>1683</v>
      </c>
      <c r="K1976" s="7" t="s">
        <v>549</v>
      </c>
      <c r="L1976" s="7" t="s">
        <v>83</v>
      </c>
      <c r="M1976" s="7" t="s">
        <v>31</v>
      </c>
      <c r="N1976" s="7" t="s">
        <v>43</v>
      </c>
      <c r="O1976" s="7" t="s">
        <v>44</v>
      </c>
      <c r="P1976" s="7" t="s">
        <v>7115</v>
      </c>
      <c r="Q1976" s="7" t="s">
        <v>46</v>
      </c>
      <c r="R1976" s="7" t="s">
        <v>7116</v>
      </c>
      <c r="S1976" s="7" t="s">
        <v>37</v>
      </c>
      <c r="T1976" s="7" t="s">
        <v>38</v>
      </c>
      <c r="U1976" s="7" t="s">
        <v>485</v>
      </c>
      <c r="V1976" s="10">
        <v>18759.939999999999</v>
      </c>
      <c r="W1976" s="6">
        <v>14</v>
      </c>
      <c r="X1976" s="11">
        <v>0.1</v>
      </c>
      <c r="Y1976" s="10">
        <v>-2189.42</v>
      </c>
      <c r="Z1976" s="30">
        <f t="shared" si="152"/>
        <v>-0.11670719629167259</v>
      </c>
    </row>
    <row r="1977" spans="1:26">
      <c r="A1977" s="27">
        <v>1976</v>
      </c>
      <c r="B1977" s="14" t="s">
        <v>7117</v>
      </c>
      <c r="C1977" s="15">
        <v>44852</v>
      </c>
      <c r="D1977" s="12">
        <f t="shared" si="149"/>
        <v>2022</v>
      </c>
      <c r="E1977" s="12">
        <f t="shared" si="150"/>
        <v>10</v>
      </c>
      <c r="F1977" s="15" t="str">
        <f t="shared" si="151"/>
        <v>2022-10</v>
      </c>
      <c r="G1977" s="15">
        <v>44857</v>
      </c>
      <c r="H1977" s="23">
        <f t="shared" si="153"/>
        <v>5</v>
      </c>
      <c r="I1977" s="14" t="s">
        <v>27</v>
      </c>
      <c r="J1977" s="14" t="s">
        <v>1457</v>
      </c>
      <c r="K1977" s="14" t="s">
        <v>1146</v>
      </c>
      <c r="L1977" s="14" t="s">
        <v>83</v>
      </c>
      <c r="M1977" s="14" t="s">
        <v>31</v>
      </c>
      <c r="N1977" s="14" t="s">
        <v>74</v>
      </c>
      <c r="O1977" s="14" t="s">
        <v>75</v>
      </c>
      <c r="P1977" s="14" t="s">
        <v>7118</v>
      </c>
      <c r="Q1977" s="14" t="s">
        <v>46</v>
      </c>
      <c r="R1977" s="14" t="s">
        <v>7119</v>
      </c>
      <c r="S1977" s="14" t="s">
        <v>37</v>
      </c>
      <c r="T1977" s="14" t="s">
        <v>208</v>
      </c>
      <c r="U1977" s="14" t="s">
        <v>209</v>
      </c>
      <c r="V1977" s="16">
        <v>8346.5400000000009</v>
      </c>
      <c r="W1977" s="13">
        <v>13</v>
      </c>
      <c r="X1977" s="17">
        <v>0.5</v>
      </c>
      <c r="Y1977" s="16">
        <v>1611.03</v>
      </c>
      <c r="Z1977" s="31">
        <f t="shared" si="152"/>
        <v>0.19301770554025977</v>
      </c>
    </row>
    <row r="1978" spans="1:26">
      <c r="A1978" s="26">
        <v>1977</v>
      </c>
      <c r="B1978" s="7" t="s">
        <v>7120</v>
      </c>
      <c r="C1978" s="8">
        <v>44768</v>
      </c>
      <c r="D1978" s="12">
        <f t="shared" si="149"/>
        <v>2022</v>
      </c>
      <c r="E1978" s="12">
        <f t="shared" si="150"/>
        <v>7</v>
      </c>
      <c r="F1978" s="8" t="str">
        <f t="shared" si="151"/>
        <v>2022-07</v>
      </c>
      <c r="G1978" s="8">
        <v>44770</v>
      </c>
      <c r="H1978" s="23">
        <f t="shared" si="153"/>
        <v>2</v>
      </c>
      <c r="I1978" s="7" t="s">
        <v>122</v>
      </c>
      <c r="J1978" s="7" t="s">
        <v>578</v>
      </c>
      <c r="K1978" s="7" t="s">
        <v>511</v>
      </c>
      <c r="L1978" s="7" t="s">
        <v>66</v>
      </c>
      <c r="M1978" s="7" t="s">
        <v>31</v>
      </c>
      <c r="N1978" s="7" t="s">
        <v>143</v>
      </c>
      <c r="O1978" s="7" t="s">
        <v>144</v>
      </c>
      <c r="P1978" s="7" t="s">
        <v>7121</v>
      </c>
      <c r="Q1978" s="7" t="s">
        <v>146</v>
      </c>
      <c r="R1978" s="7" t="s">
        <v>7122</v>
      </c>
      <c r="S1978" s="7" t="s">
        <v>110</v>
      </c>
      <c r="T1978" s="7" t="s">
        <v>243</v>
      </c>
      <c r="U1978" s="7" t="s">
        <v>481</v>
      </c>
      <c r="V1978" s="10">
        <v>10796.93</v>
      </c>
      <c r="W1978" s="6">
        <v>7</v>
      </c>
      <c r="X1978" s="11">
        <v>0.1</v>
      </c>
      <c r="Y1978" s="10">
        <v>1020.07</v>
      </c>
      <c r="Z1978" s="30">
        <f t="shared" si="152"/>
        <v>9.4477782110285055E-2</v>
      </c>
    </row>
    <row r="1979" spans="1:26">
      <c r="A1979" s="27">
        <v>1978</v>
      </c>
      <c r="B1979" s="14" t="s">
        <v>7123</v>
      </c>
      <c r="C1979" s="15">
        <v>45583</v>
      </c>
      <c r="D1979" s="12">
        <f t="shared" si="149"/>
        <v>2024</v>
      </c>
      <c r="E1979" s="12">
        <f t="shared" si="150"/>
        <v>10</v>
      </c>
      <c r="F1979" s="15" t="str">
        <f t="shared" si="151"/>
        <v>2024-10</v>
      </c>
      <c r="G1979" s="15">
        <v>45587</v>
      </c>
      <c r="H1979" s="23">
        <f t="shared" si="153"/>
        <v>4</v>
      </c>
      <c r="I1979" s="14" t="s">
        <v>52</v>
      </c>
      <c r="J1979" s="14" t="s">
        <v>2143</v>
      </c>
      <c r="K1979" s="14" t="s">
        <v>1262</v>
      </c>
      <c r="L1979" s="14" t="s">
        <v>30</v>
      </c>
      <c r="M1979" s="14" t="s">
        <v>31</v>
      </c>
      <c r="N1979" s="14" t="s">
        <v>43</v>
      </c>
      <c r="O1979" s="14" t="s">
        <v>44</v>
      </c>
      <c r="P1979" s="14" t="s">
        <v>7124</v>
      </c>
      <c r="Q1979" s="14" t="s">
        <v>46</v>
      </c>
      <c r="R1979" s="14" t="s">
        <v>7125</v>
      </c>
      <c r="S1979" s="14" t="s">
        <v>48</v>
      </c>
      <c r="T1979" s="14" t="s">
        <v>434</v>
      </c>
      <c r="U1979" s="14" t="s">
        <v>1382</v>
      </c>
      <c r="V1979" s="16">
        <v>719.74</v>
      </c>
      <c r="W1979" s="13">
        <v>12</v>
      </c>
      <c r="X1979" s="17">
        <v>0.5</v>
      </c>
      <c r="Y1979" s="16">
        <v>77.59</v>
      </c>
      <c r="Z1979" s="31">
        <f t="shared" si="152"/>
        <v>0.10780281768416373</v>
      </c>
    </row>
    <row r="1980" spans="1:26">
      <c r="A1980" s="26">
        <v>1979</v>
      </c>
      <c r="B1980" s="7" t="s">
        <v>7126</v>
      </c>
      <c r="C1980" s="8">
        <v>45182</v>
      </c>
      <c r="D1980" s="12">
        <f t="shared" si="149"/>
        <v>2023</v>
      </c>
      <c r="E1980" s="12">
        <f t="shared" si="150"/>
        <v>9</v>
      </c>
      <c r="F1980" s="8" t="str">
        <f t="shared" si="151"/>
        <v>2023-09</v>
      </c>
      <c r="G1980" s="8">
        <v>45182</v>
      </c>
      <c r="H1980" s="23">
        <f t="shared" si="153"/>
        <v>0</v>
      </c>
      <c r="I1980" s="7" t="s">
        <v>63</v>
      </c>
      <c r="J1980" s="7" t="s">
        <v>1236</v>
      </c>
      <c r="K1980" s="7" t="s">
        <v>1237</v>
      </c>
      <c r="L1980" s="7" t="s">
        <v>30</v>
      </c>
      <c r="M1980" s="7" t="s">
        <v>31</v>
      </c>
      <c r="N1980" s="7" t="s">
        <v>213</v>
      </c>
      <c r="O1980" s="7" t="s">
        <v>92</v>
      </c>
      <c r="P1980" s="7" t="s">
        <v>7127</v>
      </c>
      <c r="Q1980" s="7" t="s">
        <v>46</v>
      </c>
      <c r="R1980" s="7" t="s">
        <v>7128</v>
      </c>
      <c r="S1980" s="7" t="s">
        <v>110</v>
      </c>
      <c r="T1980" s="7" t="s">
        <v>223</v>
      </c>
      <c r="U1980" s="7" t="s">
        <v>224</v>
      </c>
      <c r="V1980" s="10">
        <v>5630.49</v>
      </c>
      <c r="W1980" s="6">
        <v>13</v>
      </c>
      <c r="X1980" s="11">
        <v>0.4</v>
      </c>
      <c r="Y1980" s="10">
        <v>1202.98</v>
      </c>
      <c r="Z1980" s="30">
        <f t="shared" si="152"/>
        <v>0.2136545842368959</v>
      </c>
    </row>
    <row r="1981" spans="1:26">
      <c r="A1981" s="27">
        <v>1980</v>
      </c>
      <c r="B1981" s="14" t="s">
        <v>7129</v>
      </c>
      <c r="C1981" s="15">
        <v>44584</v>
      </c>
      <c r="D1981" s="12">
        <f t="shared" si="149"/>
        <v>2022</v>
      </c>
      <c r="E1981" s="12">
        <f t="shared" si="150"/>
        <v>1</v>
      </c>
      <c r="F1981" s="15" t="str">
        <f t="shared" si="151"/>
        <v>2022-01</v>
      </c>
      <c r="G1981" s="15">
        <v>44585</v>
      </c>
      <c r="H1981" s="23">
        <f t="shared" si="153"/>
        <v>1</v>
      </c>
      <c r="I1981" s="14" t="s">
        <v>122</v>
      </c>
      <c r="J1981" s="14" t="s">
        <v>2199</v>
      </c>
      <c r="K1981" s="14" t="s">
        <v>2200</v>
      </c>
      <c r="L1981" s="14" t="s">
        <v>30</v>
      </c>
      <c r="M1981" s="14" t="s">
        <v>31</v>
      </c>
      <c r="N1981" s="14" t="s">
        <v>166</v>
      </c>
      <c r="O1981" s="14" t="s">
        <v>167</v>
      </c>
      <c r="P1981" s="14" t="s">
        <v>7130</v>
      </c>
      <c r="Q1981" s="14" t="s">
        <v>35</v>
      </c>
      <c r="R1981" s="14" t="s">
        <v>7131</v>
      </c>
      <c r="S1981" s="14" t="s">
        <v>110</v>
      </c>
      <c r="T1981" s="14" t="s">
        <v>223</v>
      </c>
      <c r="U1981" s="14" t="s">
        <v>224</v>
      </c>
      <c r="V1981" s="16">
        <v>2930.39</v>
      </c>
      <c r="W1981" s="13">
        <v>13</v>
      </c>
      <c r="X1981" s="17">
        <v>0.3</v>
      </c>
      <c r="Y1981" s="16">
        <v>-287.22000000000003</v>
      </c>
      <c r="Z1981" s="31">
        <f t="shared" si="152"/>
        <v>-9.8014257487911177E-2</v>
      </c>
    </row>
    <row r="1982" spans="1:26">
      <c r="A1982" s="26">
        <v>1981</v>
      </c>
      <c r="B1982" s="7" t="s">
        <v>7132</v>
      </c>
      <c r="C1982" s="8">
        <v>45224</v>
      </c>
      <c r="D1982" s="12">
        <f t="shared" si="149"/>
        <v>2023</v>
      </c>
      <c r="E1982" s="12">
        <f t="shared" si="150"/>
        <v>10</v>
      </c>
      <c r="F1982" s="8" t="str">
        <f t="shared" si="151"/>
        <v>2023-10</v>
      </c>
      <c r="G1982" s="8">
        <v>45226</v>
      </c>
      <c r="H1982" s="23">
        <f t="shared" si="153"/>
        <v>2</v>
      </c>
      <c r="I1982" s="7" t="s">
        <v>122</v>
      </c>
      <c r="J1982" s="7" t="s">
        <v>2223</v>
      </c>
      <c r="K1982" s="7" t="s">
        <v>295</v>
      </c>
      <c r="L1982" s="7" t="s">
        <v>83</v>
      </c>
      <c r="M1982" s="7" t="s">
        <v>31</v>
      </c>
      <c r="N1982" s="7" t="s">
        <v>116</v>
      </c>
      <c r="O1982" s="7" t="s">
        <v>117</v>
      </c>
      <c r="P1982" s="7" t="s">
        <v>7133</v>
      </c>
      <c r="Q1982" s="7" t="s">
        <v>58</v>
      </c>
      <c r="R1982" s="7" t="s">
        <v>7134</v>
      </c>
      <c r="S1982" s="7" t="s">
        <v>48</v>
      </c>
      <c r="T1982" s="7" t="s">
        <v>434</v>
      </c>
      <c r="U1982" s="7" t="s">
        <v>1382</v>
      </c>
      <c r="V1982" s="10">
        <v>655.75</v>
      </c>
      <c r="W1982" s="6">
        <v>4</v>
      </c>
      <c r="X1982" s="11">
        <v>0</v>
      </c>
      <c r="Y1982" s="10">
        <v>-64.28</v>
      </c>
      <c r="Z1982" s="30">
        <f t="shared" si="152"/>
        <v>-9.8025162028211973E-2</v>
      </c>
    </row>
    <row r="1983" spans="1:26">
      <c r="A1983" s="27">
        <v>1982</v>
      </c>
      <c r="B1983" s="14" t="s">
        <v>7135</v>
      </c>
      <c r="C1983" s="15">
        <v>44657</v>
      </c>
      <c r="D1983" s="12">
        <f t="shared" si="149"/>
        <v>2022</v>
      </c>
      <c r="E1983" s="12">
        <f t="shared" si="150"/>
        <v>4</v>
      </c>
      <c r="F1983" s="15" t="str">
        <f t="shared" si="151"/>
        <v>2022-04</v>
      </c>
      <c r="G1983" s="15">
        <v>44663</v>
      </c>
      <c r="H1983" s="23">
        <f t="shared" si="153"/>
        <v>6</v>
      </c>
      <c r="I1983" s="14" t="s">
        <v>27</v>
      </c>
      <c r="J1983" s="14" t="s">
        <v>1890</v>
      </c>
      <c r="K1983" s="14" t="s">
        <v>653</v>
      </c>
      <c r="L1983" s="14" t="s">
        <v>83</v>
      </c>
      <c r="M1983" s="14" t="s">
        <v>31</v>
      </c>
      <c r="N1983" s="14" t="s">
        <v>166</v>
      </c>
      <c r="O1983" s="14" t="s">
        <v>167</v>
      </c>
      <c r="P1983" s="14" t="s">
        <v>7136</v>
      </c>
      <c r="Q1983" s="14" t="s">
        <v>35</v>
      </c>
      <c r="R1983" s="14" t="s">
        <v>7137</v>
      </c>
      <c r="S1983" s="14" t="s">
        <v>48</v>
      </c>
      <c r="T1983" s="14" t="s">
        <v>129</v>
      </c>
      <c r="U1983" s="14" t="s">
        <v>130</v>
      </c>
      <c r="V1983" s="16">
        <v>1047.8699999999999</v>
      </c>
      <c r="W1983" s="13">
        <v>8</v>
      </c>
      <c r="X1983" s="17">
        <v>0.5</v>
      </c>
      <c r="Y1983" s="16">
        <v>102.86</v>
      </c>
      <c r="Z1983" s="31">
        <f t="shared" si="152"/>
        <v>9.8161031425653952E-2</v>
      </c>
    </row>
    <row r="1984" spans="1:26">
      <c r="A1984" s="26">
        <v>1983</v>
      </c>
      <c r="B1984" s="7" t="s">
        <v>7138</v>
      </c>
      <c r="C1984" s="8">
        <v>45091</v>
      </c>
      <c r="D1984" s="12">
        <f t="shared" si="149"/>
        <v>2023</v>
      </c>
      <c r="E1984" s="12">
        <f t="shared" si="150"/>
        <v>6</v>
      </c>
      <c r="F1984" s="8" t="str">
        <f t="shared" si="151"/>
        <v>2023-06</v>
      </c>
      <c r="G1984" s="8">
        <v>45096</v>
      </c>
      <c r="H1984" s="23">
        <f t="shared" si="153"/>
        <v>5</v>
      </c>
      <c r="I1984" s="7" t="s">
        <v>27</v>
      </c>
      <c r="J1984" s="7" t="s">
        <v>3402</v>
      </c>
      <c r="K1984" s="7" t="s">
        <v>816</v>
      </c>
      <c r="L1984" s="7" t="s">
        <v>30</v>
      </c>
      <c r="M1984" s="7" t="s">
        <v>31</v>
      </c>
      <c r="N1984" s="7" t="s">
        <v>313</v>
      </c>
      <c r="O1984" s="7" t="s">
        <v>314</v>
      </c>
      <c r="P1984" s="7" t="s">
        <v>7139</v>
      </c>
      <c r="Q1984" s="7" t="s">
        <v>146</v>
      </c>
      <c r="R1984" s="7" t="s">
        <v>7140</v>
      </c>
      <c r="S1984" s="7" t="s">
        <v>110</v>
      </c>
      <c r="T1984" s="7" t="s">
        <v>243</v>
      </c>
      <c r="U1984" s="7" t="s">
        <v>339</v>
      </c>
      <c r="V1984" s="10">
        <v>6226.28</v>
      </c>
      <c r="W1984" s="6">
        <v>9</v>
      </c>
      <c r="X1984" s="11">
        <v>0.2</v>
      </c>
      <c r="Y1984" s="10">
        <v>76.36</v>
      </c>
      <c r="Z1984" s="30">
        <f t="shared" si="152"/>
        <v>1.2264144882658666E-2</v>
      </c>
    </row>
    <row r="1985" spans="1:26">
      <c r="A1985" s="27">
        <v>1984</v>
      </c>
      <c r="B1985" s="14" t="s">
        <v>7141</v>
      </c>
      <c r="C1985" s="15">
        <v>44300</v>
      </c>
      <c r="D1985" s="12">
        <f t="shared" si="149"/>
        <v>2021</v>
      </c>
      <c r="E1985" s="12">
        <f t="shared" si="150"/>
        <v>4</v>
      </c>
      <c r="F1985" s="15" t="str">
        <f t="shared" si="151"/>
        <v>2021-04</v>
      </c>
      <c r="G1985" s="15">
        <v>44304</v>
      </c>
      <c r="H1985" s="23">
        <f t="shared" si="153"/>
        <v>4</v>
      </c>
      <c r="I1985" s="14" t="s">
        <v>52</v>
      </c>
      <c r="J1985" s="14" t="s">
        <v>5546</v>
      </c>
      <c r="K1985" s="14" t="s">
        <v>918</v>
      </c>
      <c r="L1985" s="14" t="s">
        <v>83</v>
      </c>
      <c r="M1985" s="14" t="s">
        <v>31</v>
      </c>
      <c r="N1985" s="14" t="s">
        <v>153</v>
      </c>
      <c r="O1985" s="14" t="s">
        <v>154</v>
      </c>
      <c r="P1985" s="14" t="s">
        <v>7142</v>
      </c>
      <c r="Q1985" s="14" t="s">
        <v>146</v>
      </c>
      <c r="R1985" s="14" t="s">
        <v>7143</v>
      </c>
      <c r="S1985" s="14" t="s">
        <v>37</v>
      </c>
      <c r="T1985" s="14" t="s">
        <v>170</v>
      </c>
      <c r="U1985" s="14" t="s">
        <v>171</v>
      </c>
      <c r="V1985" s="16">
        <v>10483.51</v>
      </c>
      <c r="W1985" s="13">
        <v>11</v>
      </c>
      <c r="X1985" s="17">
        <v>0.2</v>
      </c>
      <c r="Y1985" s="16">
        <v>2258.2399999999998</v>
      </c>
      <c r="Z1985" s="31">
        <f t="shared" si="152"/>
        <v>0.21540877053582241</v>
      </c>
    </row>
    <row r="1986" spans="1:26">
      <c r="A1986" s="26">
        <v>1985</v>
      </c>
      <c r="B1986" s="7" t="s">
        <v>7144</v>
      </c>
      <c r="C1986" s="8">
        <v>44356</v>
      </c>
      <c r="D1986" s="12">
        <f t="shared" ref="D1986:D2049" si="154">YEAR(C1986)</f>
        <v>2021</v>
      </c>
      <c r="E1986" s="12">
        <f t="shared" ref="E1986:E2049" si="155">MONTH(C1986)</f>
        <v>6</v>
      </c>
      <c r="F1986" s="8" t="str">
        <f t="shared" ref="F1986:F2049" si="156">TEXT(C1986,"yyyy-mm")</f>
        <v>2021-06</v>
      </c>
      <c r="G1986" s="8">
        <v>44360</v>
      </c>
      <c r="H1986" s="23">
        <f t="shared" si="153"/>
        <v>4</v>
      </c>
      <c r="I1986" s="7" t="s">
        <v>52</v>
      </c>
      <c r="J1986" s="7" t="s">
        <v>1868</v>
      </c>
      <c r="K1986" s="7" t="s">
        <v>1869</v>
      </c>
      <c r="L1986" s="7" t="s">
        <v>66</v>
      </c>
      <c r="M1986" s="7" t="s">
        <v>31</v>
      </c>
      <c r="N1986" s="7" t="s">
        <v>213</v>
      </c>
      <c r="O1986" s="7" t="s">
        <v>92</v>
      </c>
      <c r="P1986" s="7" t="s">
        <v>7145</v>
      </c>
      <c r="Q1986" s="7" t="s">
        <v>46</v>
      </c>
      <c r="R1986" s="7" t="s">
        <v>7146</v>
      </c>
      <c r="S1986" s="7" t="s">
        <v>37</v>
      </c>
      <c r="T1986" s="7" t="s">
        <v>208</v>
      </c>
      <c r="U1986" s="7" t="s">
        <v>408</v>
      </c>
      <c r="V1986" s="10">
        <v>904.97</v>
      </c>
      <c r="W1986" s="6">
        <v>3</v>
      </c>
      <c r="X1986" s="11">
        <v>0.5</v>
      </c>
      <c r="Y1986" s="10">
        <v>-32.47</v>
      </c>
      <c r="Z1986" s="30">
        <f t="shared" ref="Z1986:Z2049" si="157">IFERROR(Y1986/V1986,0)</f>
        <v>-3.5879642419085714E-2</v>
      </c>
    </row>
    <row r="1987" spans="1:26">
      <c r="A1987" s="27">
        <v>1986</v>
      </c>
      <c r="B1987" s="14" t="s">
        <v>7147</v>
      </c>
      <c r="C1987" s="15">
        <v>45443</v>
      </c>
      <c r="D1987" s="12">
        <f t="shared" si="154"/>
        <v>2024</v>
      </c>
      <c r="E1987" s="12">
        <f t="shared" si="155"/>
        <v>5</v>
      </c>
      <c r="F1987" s="15" t="str">
        <f t="shared" si="156"/>
        <v>2024-05</v>
      </c>
      <c r="G1987" s="15">
        <v>45444</v>
      </c>
      <c r="H1987" s="23">
        <f t="shared" si="153"/>
        <v>1</v>
      </c>
      <c r="I1987" s="14" t="s">
        <v>122</v>
      </c>
      <c r="J1987" s="14" t="s">
        <v>267</v>
      </c>
      <c r="K1987" s="14" t="s">
        <v>268</v>
      </c>
      <c r="L1987" s="14" t="s">
        <v>66</v>
      </c>
      <c r="M1987" s="14" t="s">
        <v>31</v>
      </c>
      <c r="N1987" s="14" t="s">
        <v>74</v>
      </c>
      <c r="O1987" s="14" t="s">
        <v>75</v>
      </c>
      <c r="P1987" s="14" t="s">
        <v>7148</v>
      </c>
      <c r="Q1987" s="14" t="s">
        <v>46</v>
      </c>
      <c r="R1987" s="14" t="s">
        <v>7149</v>
      </c>
      <c r="S1987" s="14" t="s">
        <v>37</v>
      </c>
      <c r="T1987" s="14" t="s">
        <v>38</v>
      </c>
      <c r="U1987" s="14" t="s">
        <v>485</v>
      </c>
      <c r="V1987" s="16">
        <v>3921.47</v>
      </c>
      <c r="W1987" s="13">
        <v>11</v>
      </c>
      <c r="X1987" s="17">
        <v>0.1</v>
      </c>
      <c r="Y1987" s="16">
        <v>-94.88</v>
      </c>
      <c r="Z1987" s="31">
        <f t="shared" si="157"/>
        <v>-2.4195008504463888E-2</v>
      </c>
    </row>
    <row r="1988" spans="1:26">
      <c r="A1988" s="26">
        <v>1987</v>
      </c>
      <c r="B1988" s="7" t="s">
        <v>7150</v>
      </c>
      <c r="C1988" s="8">
        <v>45657</v>
      </c>
      <c r="D1988" s="12">
        <f t="shared" si="154"/>
        <v>2024</v>
      </c>
      <c r="E1988" s="12">
        <f t="shared" si="155"/>
        <v>12</v>
      </c>
      <c r="F1988" s="8" t="str">
        <f t="shared" si="156"/>
        <v>2024-12</v>
      </c>
      <c r="G1988" s="8">
        <v>45657</v>
      </c>
      <c r="H1988" s="23">
        <f t="shared" ref="H1988:H2051" si="158">G1988-C1988</f>
        <v>0</v>
      </c>
      <c r="I1988" s="7" t="s">
        <v>63</v>
      </c>
      <c r="J1988" s="7" t="s">
        <v>841</v>
      </c>
      <c r="K1988" s="7" t="s">
        <v>842</v>
      </c>
      <c r="L1988" s="7" t="s">
        <v>83</v>
      </c>
      <c r="M1988" s="7" t="s">
        <v>31</v>
      </c>
      <c r="N1988" s="7" t="s">
        <v>153</v>
      </c>
      <c r="O1988" s="7" t="s">
        <v>154</v>
      </c>
      <c r="P1988" s="7" t="s">
        <v>7151</v>
      </c>
      <c r="Q1988" s="7" t="s">
        <v>146</v>
      </c>
      <c r="R1988" s="7" t="s">
        <v>7152</v>
      </c>
      <c r="S1988" s="7" t="s">
        <v>110</v>
      </c>
      <c r="T1988" s="7" t="s">
        <v>148</v>
      </c>
      <c r="U1988" s="7" t="s">
        <v>237</v>
      </c>
      <c r="V1988" s="10">
        <v>9457.1</v>
      </c>
      <c r="W1988" s="6">
        <v>6</v>
      </c>
      <c r="X1988" s="11">
        <v>0.2</v>
      </c>
      <c r="Y1988" s="10">
        <v>-299.64999999999998</v>
      </c>
      <c r="Z1988" s="30">
        <f t="shared" si="157"/>
        <v>-3.1685188905689901E-2</v>
      </c>
    </row>
    <row r="1989" spans="1:26">
      <c r="A1989" s="27">
        <v>1988</v>
      </c>
      <c r="B1989" s="14" t="s">
        <v>7153</v>
      </c>
      <c r="C1989" s="15">
        <v>45126</v>
      </c>
      <c r="D1989" s="12">
        <f t="shared" si="154"/>
        <v>2023</v>
      </c>
      <c r="E1989" s="12">
        <f t="shared" si="155"/>
        <v>7</v>
      </c>
      <c r="F1989" s="15" t="str">
        <f t="shared" si="156"/>
        <v>2023-07</v>
      </c>
      <c r="G1989" s="15">
        <v>45132</v>
      </c>
      <c r="H1989" s="23">
        <f t="shared" si="158"/>
        <v>6</v>
      </c>
      <c r="I1989" s="14" t="s">
        <v>27</v>
      </c>
      <c r="J1989" s="14" t="s">
        <v>2239</v>
      </c>
      <c r="K1989" s="14" t="s">
        <v>165</v>
      </c>
      <c r="L1989" s="14" t="s">
        <v>30</v>
      </c>
      <c r="M1989" s="14" t="s">
        <v>31</v>
      </c>
      <c r="N1989" s="14" t="s">
        <v>91</v>
      </c>
      <c r="O1989" s="14" t="s">
        <v>92</v>
      </c>
      <c r="P1989" s="14" t="s">
        <v>7154</v>
      </c>
      <c r="Q1989" s="14" t="s">
        <v>46</v>
      </c>
      <c r="R1989" s="14" t="s">
        <v>7155</v>
      </c>
      <c r="S1989" s="14" t="s">
        <v>37</v>
      </c>
      <c r="T1989" s="14" t="s">
        <v>208</v>
      </c>
      <c r="U1989" s="14" t="s">
        <v>265</v>
      </c>
      <c r="V1989" s="16">
        <v>1600.06</v>
      </c>
      <c r="W1989" s="13">
        <v>2</v>
      </c>
      <c r="X1989" s="17">
        <v>0</v>
      </c>
      <c r="Y1989" s="16">
        <v>124.83</v>
      </c>
      <c r="Z1989" s="31">
        <f t="shared" si="157"/>
        <v>7.8015824406584749E-2</v>
      </c>
    </row>
    <row r="1990" spans="1:26">
      <c r="A1990" s="26">
        <v>1989</v>
      </c>
      <c r="B1990" s="7" t="s">
        <v>7156</v>
      </c>
      <c r="C1990" s="8">
        <v>44320</v>
      </c>
      <c r="D1990" s="12">
        <f t="shared" si="154"/>
        <v>2021</v>
      </c>
      <c r="E1990" s="12">
        <f t="shared" si="155"/>
        <v>5</v>
      </c>
      <c r="F1990" s="8" t="str">
        <f t="shared" si="156"/>
        <v>2021-05</v>
      </c>
      <c r="G1990" s="8">
        <v>44321</v>
      </c>
      <c r="H1990" s="23">
        <f t="shared" si="158"/>
        <v>1</v>
      </c>
      <c r="I1990" s="7" t="s">
        <v>122</v>
      </c>
      <c r="J1990" s="7" t="s">
        <v>5391</v>
      </c>
      <c r="K1990" s="7" t="s">
        <v>2086</v>
      </c>
      <c r="L1990" s="7" t="s">
        <v>66</v>
      </c>
      <c r="M1990" s="7" t="s">
        <v>31</v>
      </c>
      <c r="N1990" s="7" t="s">
        <v>143</v>
      </c>
      <c r="O1990" s="7" t="s">
        <v>144</v>
      </c>
      <c r="P1990" s="7" t="s">
        <v>7157</v>
      </c>
      <c r="Q1990" s="7" t="s">
        <v>146</v>
      </c>
      <c r="R1990" s="7" t="s">
        <v>7158</v>
      </c>
      <c r="S1990" s="7" t="s">
        <v>48</v>
      </c>
      <c r="T1990" s="7" t="s">
        <v>95</v>
      </c>
      <c r="U1990" s="7" t="s">
        <v>195</v>
      </c>
      <c r="V1990" s="10">
        <v>1671.14</v>
      </c>
      <c r="W1990" s="6">
        <v>9</v>
      </c>
      <c r="X1990" s="11">
        <v>0</v>
      </c>
      <c r="Y1990" s="10">
        <v>493.79</v>
      </c>
      <c r="Z1990" s="30">
        <f t="shared" si="157"/>
        <v>0.29548092918606461</v>
      </c>
    </row>
    <row r="1991" spans="1:26">
      <c r="A1991" s="27">
        <v>1990</v>
      </c>
      <c r="B1991" s="14" t="s">
        <v>7159</v>
      </c>
      <c r="C1991" s="15">
        <v>44765</v>
      </c>
      <c r="D1991" s="12">
        <f t="shared" si="154"/>
        <v>2022</v>
      </c>
      <c r="E1991" s="12">
        <f t="shared" si="155"/>
        <v>7</v>
      </c>
      <c r="F1991" s="15" t="str">
        <f t="shared" si="156"/>
        <v>2022-07</v>
      </c>
      <c r="G1991" s="15">
        <v>44765</v>
      </c>
      <c r="H1991" s="23">
        <f t="shared" si="158"/>
        <v>0</v>
      </c>
      <c r="I1991" s="14" t="s">
        <v>63</v>
      </c>
      <c r="J1991" s="14" t="s">
        <v>2378</v>
      </c>
      <c r="K1991" s="14" t="s">
        <v>1628</v>
      </c>
      <c r="L1991" s="14" t="s">
        <v>66</v>
      </c>
      <c r="M1991" s="14" t="s">
        <v>31</v>
      </c>
      <c r="N1991" s="14" t="s">
        <v>283</v>
      </c>
      <c r="O1991" s="14" t="s">
        <v>284</v>
      </c>
      <c r="P1991" s="14" t="s">
        <v>7160</v>
      </c>
      <c r="Q1991" s="14" t="s">
        <v>146</v>
      </c>
      <c r="R1991" s="14" t="s">
        <v>7161</v>
      </c>
      <c r="S1991" s="14" t="s">
        <v>37</v>
      </c>
      <c r="T1991" s="14" t="s">
        <v>60</v>
      </c>
      <c r="U1991" s="14" t="s">
        <v>61</v>
      </c>
      <c r="V1991" s="16">
        <v>5251.95</v>
      </c>
      <c r="W1991" s="13">
        <v>4</v>
      </c>
      <c r="X1991" s="17">
        <v>0</v>
      </c>
      <c r="Y1991" s="16">
        <v>-626.1</v>
      </c>
      <c r="Z1991" s="31">
        <f t="shared" si="157"/>
        <v>-0.11921286379344816</v>
      </c>
    </row>
    <row r="1992" spans="1:26">
      <c r="A1992" s="26">
        <v>1991</v>
      </c>
      <c r="B1992" s="7" t="s">
        <v>7162</v>
      </c>
      <c r="C1992" s="8">
        <v>44757</v>
      </c>
      <c r="D1992" s="12">
        <f t="shared" si="154"/>
        <v>2022</v>
      </c>
      <c r="E1992" s="12">
        <f t="shared" si="155"/>
        <v>7</v>
      </c>
      <c r="F1992" s="8" t="str">
        <f t="shared" si="156"/>
        <v>2022-07</v>
      </c>
      <c r="G1992" s="8">
        <v>44758</v>
      </c>
      <c r="H1992" s="23">
        <f t="shared" si="158"/>
        <v>1</v>
      </c>
      <c r="I1992" s="7" t="s">
        <v>122</v>
      </c>
      <c r="J1992" s="7" t="s">
        <v>234</v>
      </c>
      <c r="K1992" s="7" t="s">
        <v>29</v>
      </c>
      <c r="L1992" s="7" t="s">
        <v>66</v>
      </c>
      <c r="M1992" s="7" t="s">
        <v>31</v>
      </c>
      <c r="N1992" s="7" t="s">
        <v>134</v>
      </c>
      <c r="O1992" s="7" t="s">
        <v>135</v>
      </c>
      <c r="P1992" s="7" t="s">
        <v>7163</v>
      </c>
      <c r="Q1992" s="7" t="s">
        <v>58</v>
      </c>
      <c r="R1992" s="7" t="s">
        <v>7164</v>
      </c>
      <c r="S1992" s="7" t="s">
        <v>48</v>
      </c>
      <c r="T1992" s="7" t="s">
        <v>138</v>
      </c>
      <c r="U1992" s="7" t="s">
        <v>1091</v>
      </c>
      <c r="V1992" s="10">
        <v>164.76</v>
      </c>
      <c r="W1992" s="6">
        <v>11</v>
      </c>
      <c r="X1992" s="11">
        <v>0.4</v>
      </c>
      <c r="Y1992" s="10">
        <v>39.39</v>
      </c>
      <c r="Z1992" s="30">
        <f t="shared" si="157"/>
        <v>0.23907501820830301</v>
      </c>
    </row>
    <row r="1993" spans="1:26">
      <c r="A1993" s="27">
        <v>1992</v>
      </c>
      <c r="B1993" s="14" t="s">
        <v>7165</v>
      </c>
      <c r="C1993" s="15">
        <v>45551</v>
      </c>
      <c r="D1993" s="12">
        <f t="shared" si="154"/>
        <v>2024</v>
      </c>
      <c r="E1993" s="12">
        <f t="shared" si="155"/>
        <v>9</v>
      </c>
      <c r="F1993" s="15" t="str">
        <f t="shared" si="156"/>
        <v>2024-09</v>
      </c>
      <c r="G1993" s="15">
        <v>45554</v>
      </c>
      <c r="H1993" s="23">
        <f t="shared" si="158"/>
        <v>3</v>
      </c>
      <c r="I1993" s="14" t="s">
        <v>52</v>
      </c>
      <c r="J1993" s="14" t="s">
        <v>4229</v>
      </c>
      <c r="K1993" s="14" t="s">
        <v>1050</v>
      </c>
      <c r="L1993" s="14" t="s">
        <v>83</v>
      </c>
      <c r="M1993" s="14" t="s">
        <v>31</v>
      </c>
      <c r="N1993" s="14" t="s">
        <v>74</v>
      </c>
      <c r="O1993" s="14" t="s">
        <v>75</v>
      </c>
      <c r="P1993" s="14" t="s">
        <v>7166</v>
      </c>
      <c r="Q1993" s="14" t="s">
        <v>46</v>
      </c>
      <c r="R1993" s="14" t="s">
        <v>7167</v>
      </c>
      <c r="S1993" s="14" t="s">
        <v>48</v>
      </c>
      <c r="T1993" s="14" t="s">
        <v>78</v>
      </c>
      <c r="U1993" s="14" t="s">
        <v>956</v>
      </c>
      <c r="V1993" s="16">
        <v>1041.94</v>
      </c>
      <c r="W1993" s="13">
        <v>11</v>
      </c>
      <c r="X1993" s="17">
        <v>0.1</v>
      </c>
      <c r="Y1993" s="16">
        <v>182.12</v>
      </c>
      <c r="Z1993" s="31">
        <f t="shared" si="157"/>
        <v>0.17478933527842294</v>
      </c>
    </row>
    <row r="1994" spans="1:26">
      <c r="A1994" s="26">
        <v>1993</v>
      </c>
      <c r="B1994" s="7" t="s">
        <v>7168</v>
      </c>
      <c r="C1994" s="8">
        <v>44845</v>
      </c>
      <c r="D1994" s="12">
        <f t="shared" si="154"/>
        <v>2022</v>
      </c>
      <c r="E1994" s="12">
        <f t="shared" si="155"/>
        <v>10</v>
      </c>
      <c r="F1994" s="8" t="str">
        <f t="shared" si="156"/>
        <v>2022-10</v>
      </c>
      <c r="G1994" s="8">
        <v>44850</v>
      </c>
      <c r="H1994" s="23">
        <f t="shared" si="158"/>
        <v>5</v>
      </c>
      <c r="I1994" s="7" t="s">
        <v>27</v>
      </c>
      <c r="J1994" s="7" t="s">
        <v>5398</v>
      </c>
      <c r="K1994" s="7" t="s">
        <v>1946</v>
      </c>
      <c r="L1994" s="7" t="s">
        <v>83</v>
      </c>
      <c r="M1994" s="7" t="s">
        <v>31</v>
      </c>
      <c r="N1994" s="7" t="s">
        <v>313</v>
      </c>
      <c r="O1994" s="7" t="s">
        <v>314</v>
      </c>
      <c r="P1994" s="7" t="s">
        <v>7169</v>
      </c>
      <c r="Q1994" s="7" t="s">
        <v>146</v>
      </c>
      <c r="R1994" s="7" t="s">
        <v>7170</v>
      </c>
      <c r="S1994" s="7" t="s">
        <v>37</v>
      </c>
      <c r="T1994" s="7" t="s">
        <v>38</v>
      </c>
      <c r="U1994" s="7" t="s">
        <v>177</v>
      </c>
      <c r="V1994" s="10">
        <v>3525.05</v>
      </c>
      <c r="W1994" s="6">
        <v>14</v>
      </c>
      <c r="X1994" s="11">
        <v>0</v>
      </c>
      <c r="Y1994" s="10">
        <v>535.39</v>
      </c>
      <c r="Z1994" s="30">
        <f t="shared" si="157"/>
        <v>0.15188153359526815</v>
      </c>
    </row>
    <row r="1995" spans="1:26">
      <c r="A1995" s="27">
        <v>1994</v>
      </c>
      <c r="B1995" s="14" t="s">
        <v>7171</v>
      </c>
      <c r="C1995" s="15">
        <v>44567</v>
      </c>
      <c r="D1995" s="12">
        <f t="shared" si="154"/>
        <v>2022</v>
      </c>
      <c r="E1995" s="12">
        <f t="shared" si="155"/>
        <v>1</v>
      </c>
      <c r="F1995" s="15" t="str">
        <f t="shared" si="156"/>
        <v>2022-01</v>
      </c>
      <c r="G1995" s="15">
        <v>44572</v>
      </c>
      <c r="H1995" s="23">
        <f t="shared" si="158"/>
        <v>5</v>
      </c>
      <c r="I1995" s="14" t="s">
        <v>52</v>
      </c>
      <c r="J1995" s="14" t="s">
        <v>289</v>
      </c>
      <c r="K1995" s="14" t="s">
        <v>290</v>
      </c>
      <c r="L1995" s="14" t="s">
        <v>83</v>
      </c>
      <c r="M1995" s="14" t="s">
        <v>31</v>
      </c>
      <c r="N1995" s="14" t="s">
        <v>134</v>
      </c>
      <c r="O1995" s="14" t="s">
        <v>135</v>
      </c>
      <c r="P1995" s="14" t="s">
        <v>7172</v>
      </c>
      <c r="Q1995" s="14" t="s">
        <v>58</v>
      </c>
      <c r="R1995" s="14" t="s">
        <v>7173</v>
      </c>
      <c r="S1995" s="14" t="s">
        <v>48</v>
      </c>
      <c r="T1995" s="14" t="s">
        <v>78</v>
      </c>
      <c r="U1995" s="14" t="s">
        <v>1128</v>
      </c>
      <c r="V1995" s="16">
        <v>1718.69</v>
      </c>
      <c r="W1995" s="13">
        <v>7</v>
      </c>
      <c r="X1995" s="17">
        <v>0</v>
      </c>
      <c r="Y1995" s="16">
        <v>-128.87</v>
      </c>
      <c r="Z1995" s="31">
        <f t="shared" si="157"/>
        <v>-7.4981526627838649E-2</v>
      </c>
    </row>
    <row r="1996" spans="1:26">
      <c r="A1996" s="26">
        <v>1995</v>
      </c>
      <c r="B1996" s="7" t="s">
        <v>7174</v>
      </c>
      <c r="C1996" s="8">
        <v>44663</v>
      </c>
      <c r="D1996" s="12">
        <f t="shared" si="154"/>
        <v>2022</v>
      </c>
      <c r="E1996" s="12">
        <f t="shared" si="155"/>
        <v>4</v>
      </c>
      <c r="F1996" s="8" t="str">
        <f t="shared" si="156"/>
        <v>2022-04</v>
      </c>
      <c r="G1996" s="8">
        <v>44667</v>
      </c>
      <c r="H1996" s="23">
        <f t="shared" si="158"/>
        <v>4</v>
      </c>
      <c r="I1996" s="7" t="s">
        <v>52</v>
      </c>
      <c r="J1996" s="7" t="s">
        <v>3571</v>
      </c>
      <c r="K1996" s="7" t="s">
        <v>3572</v>
      </c>
      <c r="L1996" s="7" t="s">
        <v>30</v>
      </c>
      <c r="M1996" s="7" t="s">
        <v>31</v>
      </c>
      <c r="N1996" s="7" t="s">
        <v>43</v>
      </c>
      <c r="O1996" s="7" t="s">
        <v>44</v>
      </c>
      <c r="P1996" s="7" t="s">
        <v>7175</v>
      </c>
      <c r="Q1996" s="7" t="s">
        <v>46</v>
      </c>
      <c r="R1996" s="7" t="s">
        <v>7176</v>
      </c>
      <c r="S1996" s="7" t="s">
        <v>110</v>
      </c>
      <c r="T1996" s="7" t="s">
        <v>243</v>
      </c>
      <c r="U1996" s="7" t="s">
        <v>339</v>
      </c>
      <c r="V1996" s="10">
        <v>3190.66</v>
      </c>
      <c r="W1996" s="6">
        <v>6</v>
      </c>
      <c r="X1996" s="11">
        <v>0</v>
      </c>
      <c r="Y1996" s="10">
        <v>663.75</v>
      </c>
      <c r="Z1996" s="30">
        <f t="shared" si="157"/>
        <v>0.2080290598183448</v>
      </c>
    </row>
    <row r="1997" spans="1:26">
      <c r="A1997" s="27">
        <v>1996</v>
      </c>
      <c r="B1997" s="14" t="s">
        <v>7177</v>
      </c>
      <c r="C1997" s="15">
        <v>44687</v>
      </c>
      <c r="D1997" s="12">
        <f t="shared" si="154"/>
        <v>2022</v>
      </c>
      <c r="E1997" s="12">
        <f t="shared" si="155"/>
        <v>5</v>
      </c>
      <c r="F1997" s="15" t="str">
        <f t="shared" si="156"/>
        <v>2022-05</v>
      </c>
      <c r="G1997" s="15">
        <v>44690</v>
      </c>
      <c r="H1997" s="23">
        <f t="shared" si="158"/>
        <v>3</v>
      </c>
      <c r="I1997" s="14" t="s">
        <v>122</v>
      </c>
      <c r="J1997" s="14" t="s">
        <v>4919</v>
      </c>
      <c r="K1997" s="14" t="s">
        <v>1820</v>
      </c>
      <c r="L1997" s="14" t="s">
        <v>83</v>
      </c>
      <c r="M1997" s="14" t="s">
        <v>31</v>
      </c>
      <c r="N1997" s="14" t="s">
        <v>143</v>
      </c>
      <c r="O1997" s="14" t="s">
        <v>144</v>
      </c>
      <c r="P1997" s="14" t="s">
        <v>7178</v>
      </c>
      <c r="Q1997" s="14" t="s">
        <v>146</v>
      </c>
      <c r="R1997" s="14" t="s">
        <v>7179</v>
      </c>
      <c r="S1997" s="14" t="s">
        <v>110</v>
      </c>
      <c r="T1997" s="14" t="s">
        <v>223</v>
      </c>
      <c r="U1997" s="14" t="s">
        <v>449</v>
      </c>
      <c r="V1997" s="16">
        <v>6530.56</v>
      </c>
      <c r="W1997" s="13">
        <v>10</v>
      </c>
      <c r="X1997" s="17">
        <v>0.2</v>
      </c>
      <c r="Y1997" s="16">
        <v>-751.68</v>
      </c>
      <c r="Z1997" s="31">
        <f t="shared" si="157"/>
        <v>-0.11510192081536651</v>
      </c>
    </row>
    <row r="1998" spans="1:26">
      <c r="A1998" s="26">
        <v>1997</v>
      </c>
      <c r="B1998" s="7" t="s">
        <v>7180</v>
      </c>
      <c r="C1998" s="8">
        <v>44236</v>
      </c>
      <c r="D1998" s="12">
        <f t="shared" si="154"/>
        <v>2021</v>
      </c>
      <c r="E1998" s="12">
        <f t="shared" si="155"/>
        <v>2</v>
      </c>
      <c r="F1998" s="8" t="str">
        <f t="shared" si="156"/>
        <v>2021-02</v>
      </c>
      <c r="G1998" s="8">
        <v>44236</v>
      </c>
      <c r="H1998" s="23">
        <f t="shared" si="158"/>
        <v>0</v>
      </c>
      <c r="I1998" s="7" t="s">
        <v>63</v>
      </c>
      <c r="J1998" s="7" t="s">
        <v>5019</v>
      </c>
      <c r="K1998" s="7" t="s">
        <v>478</v>
      </c>
      <c r="L1998" s="7" t="s">
        <v>83</v>
      </c>
      <c r="M1998" s="7" t="s">
        <v>31</v>
      </c>
      <c r="N1998" s="7" t="s">
        <v>181</v>
      </c>
      <c r="O1998" s="7" t="s">
        <v>107</v>
      </c>
      <c r="P1998" s="7" t="s">
        <v>7181</v>
      </c>
      <c r="Q1998" s="7" t="s">
        <v>35</v>
      </c>
      <c r="R1998" s="7" t="s">
        <v>7182</v>
      </c>
      <c r="S1998" s="7" t="s">
        <v>37</v>
      </c>
      <c r="T1998" s="7" t="s">
        <v>208</v>
      </c>
      <c r="U1998" s="7" t="s">
        <v>265</v>
      </c>
      <c r="V1998" s="10">
        <v>12476.43</v>
      </c>
      <c r="W1998" s="6">
        <v>10</v>
      </c>
      <c r="X1998" s="11">
        <v>0</v>
      </c>
      <c r="Y1998" s="10">
        <v>411.53</v>
      </c>
      <c r="Z1998" s="30">
        <f t="shared" si="157"/>
        <v>3.2984595753753274E-2</v>
      </c>
    </row>
    <row r="1999" spans="1:26">
      <c r="A1999" s="27">
        <v>1998</v>
      </c>
      <c r="B1999" s="14" t="s">
        <v>7183</v>
      </c>
      <c r="C1999" s="15">
        <v>45571</v>
      </c>
      <c r="D1999" s="12">
        <f t="shared" si="154"/>
        <v>2024</v>
      </c>
      <c r="E1999" s="12">
        <f t="shared" si="155"/>
        <v>10</v>
      </c>
      <c r="F1999" s="15" t="str">
        <f t="shared" si="156"/>
        <v>2024-10</v>
      </c>
      <c r="G1999" s="15">
        <v>45574</v>
      </c>
      <c r="H1999" s="23">
        <f t="shared" si="158"/>
        <v>3</v>
      </c>
      <c r="I1999" s="14" t="s">
        <v>122</v>
      </c>
      <c r="J1999" s="14" t="s">
        <v>3571</v>
      </c>
      <c r="K1999" s="14" t="s">
        <v>3572</v>
      </c>
      <c r="L1999" s="14" t="s">
        <v>30</v>
      </c>
      <c r="M1999" s="14" t="s">
        <v>31</v>
      </c>
      <c r="N1999" s="14" t="s">
        <v>43</v>
      </c>
      <c r="O1999" s="14" t="s">
        <v>44</v>
      </c>
      <c r="P1999" s="14" t="s">
        <v>7184</v>
      </c>
      <c r="Q1999" s="14" t="s">
        <v>46</v>
      </c>
      <c r="R1999" s="14" t="s">
        <v>7185</v>
      </c>
      <c r="S1999" s="14" t="s">
        <v>37</v>
      </c>
      <c r="T1999" s="14" t="s">
        <v>38</v>
      </c>
      <c r="U1999" s="14" t="s">
        <v>333</v>
      </c>
      <c r="V1999" s="16">
        <v>2131.81</v>
      </c>
      <c r="W1999" s="13">
        <v>3</v>
      </c>
      <c r="X1999" s="17">
        <v>0</v>
      </c>
      <c r="Y1999" s="16">
        <v>-22.97</v>
      </c>
      <c r="Z1999" s="31">
        <f t="shared" si="157"/>
        <v>-1.0774881438777377E-2</v>
      </c>
    </row>
    <row r="2000" spans="1:26">
      <c r="A2000" s="26">
        <v>1999</v>
      </c>
      <c r="B2000" s="7" t="s">
        <v>7186</v>
      </c>
      <c r="C2000" s="8">
        <v>45369</v>
      </c>
      <c r="D2000" s="12">
        <f t="shared" si="154"/>
        <v>2024</v>
      </c>
      <c r="E2000" s="12">
        <f t="shared" si="155"/>
        <v>3</v>
      </c>
      <c r="F2000" s="8" t="str">
        <f t="shared" si="156"/>
        <v>2024-03</v>
      </c>
      <c r="G2000" s="8">
        <v>45373</v>
      </c>
      <c r="H2000" s="23">
        <f t="shared" si="158"/>
        <v>4</v>
      </c>
      <c r="I2000" s="7" t="s">
        <v>52</v>
      </c>
      <c r="J2000" s="7" t="s">
        <v>2851</v>
      </c>
      <c r="K2000" s="7" t="s">
        <v>1200</v>
      </c>
      <c r="L2000" s="7" t="s">
        <v>83</v>
      </c>
      <c r="M2000" s="7" t="s">
        <v>31</v>
      </c>
      <c r="N2000" s="7" t="s">
        <v>143</v>
      </c>
      <c r="O2000" s="7" t="s">
        <v>144</v>
      </c>
      <c r="P2000" s="7" t="s">
        <v>7187</v>
      </c>
      <c r="Q2000" s="7" t="s">
        <v>146</v>
      </c>
      <c r="R2000" s="7" t="s">
        <v>7188</v>
      </c>
      <c r="S2000" s="7" t="s">
        <v>48</v>
      </c>
      <c r="T2000" s="7" t="s">
        <v>434</v>
      </c>
      <c r="U2000" s="7" t="s">
        <v>435</v>
      </c>
      <c r="V2000" s="10">
        <v>31.67</v>
      </c>
      <c r="W2000" s="6">
        <v>5</v>
      </c>
      <c r="X2000" s="11">
        <v>0.2</v>
      </c>
      <c r="Y2000" s="10">
        <v>8.67</v>
      </c>
      <c r="Z2000" s="30">
        <f t="shared" si="157"/>
        <v>0.27376065677297123</v>
      </c>
    </row>
    <row r="2001" spans="1:26">
      <c r="A2001" s="27">
        <v>2000</v>
      </c>
      <c r="B2001" s="14" t="s">
        <v>7189</v>
      </c>
      <c r="C2001" s="15">
        <v>45008</v>
      </c>
      <c r="D2001" s="12">
        <f t="shared" si="154"/>
        <v>2023</v>
      </c>
      <c r="E2001" s="12">
        <f t="shared" si="155"/>
        <v>3</v>
      </c>
      <c r="F2001" s="15" t="str">
        <f t="shared" si="156"/>
        <v>2023-03</v>
      </c>
      <c r="G2001" s="15">
        <v>45008</v>
      </c>
      <c r="H2001" s="23">
        <f t="shared" si="158"/>
        <v>0</v>
      </c>
      <c r="I2001" s="14" t="s">
        <v>63</v>
      </c>
      <c r="J2001" s="14" t="s">
        <v>2003</v>
      </c>
      <c r="K2001" s="14" t="s">
        <v>54</v>
      </c>
      <c r="L2001" s="14" t="s">
        <v>30</v>
      </c>
      <c r="M2001" s="14" t="s">
        <v>31</v>
      </c>
      <c r="N2001" s="14" t="s">
        <v>166</v>
      </c>
      <c r="O2001" s="14" t="s">
        <v>167</v>
      </c>
      <c r="P2001" s="14" t="s">
        <v>7190</v>
      </c>
      <c r="Q2001" s="14" t="s">
        <v>35</v>
      </c>
      <c r="R2001" s="14" t="s">
        <v>7191</v>
      </c>
      <c r="S2001" s="14" t="s">
        <v>48</v>
      </c>
      <c r="T2001" s="14" t="s">
        <v>138</v>
      </c>
      <c r="U2001" s="14" t="s">
        <v>139</v>
      </c>
      <c r="V2001" s="16">
        <v>795.09</v>
      </c>
      <c r="W2001" s="13">
        <v>4</v>
      </c>
      <c r="X2001" s="17">
        <v>0.3</v>
      </c>
      <c r="Y2001" s="16">
        <v>-54.12</v>
      </c>
      <c r="Z2001" s="31">
        <f t="shared" si="157"/>
        <v>-6.8067765913292833E-2</v>
      </c>
    </row>
    <row r="2002" spans="1:26">
      <c r="A2002" s="26">
        <v>2001</v>
      </c>
      <c r="B2002" s="7" t="s">
        <v>7192</v>
      </c>
      <c r="C2002" s="8">
        <v>44409</v>
      </c>
      <c r="D2002" s="12">
        <f t="shared" si="154"/>
        <v>2021</v>
      </c>
      <c r="E2002" s="12">
        <f t="shared" si="155"/>
        <v>8</v>
      </c>
      <c r="F2002" s="8" t="str">
        <f t="shared" si="156"/>
        <v>2021-08</v>
      </c>
      <c r="G2002" s="8">
        <v>44412</v>
      </c>
      <c r="H2002" s="23">
        <f t="shared" si="158"/>
        <v>3</v>
      </c>
      <c r="I2002" s="7" t="s">
        <v>52</v>
      </c>
      <c r="J2002" s="7" t="s">
        <v>7099</v>
      </c>
      <c r="K2002" s="7" t="s">
        <v>627</v>
      </c>
      <c r="L2002" s="7" t="s">
        <v>83</v>
      </c>
      <c r="M2002" s="7" t="s">
        <v>31</v>
      </c>
      <c r="N2002" s="7" t="s">
        <v>134</v>
      </c>
      <c r="O2002" s="7" t="s">
        <v>135</v>
      </c>
      <c r="P2002" s="7" t="s">
        <v>7193</v>
      </c>
      <c r="Q2002" s="7" t="s">
        <v>58</v>
      </c>
      <c r="R2002" s="7" t="s">
        <v>7194</v>
      </c>
      <c r="S2002" s="7" t="s">
        <v>110</v>
      </c>
      <c r="T2002" s="7" t="s">
        <v>148</v>
      </c>
      <c r="U2002" s="7" t="s">
        <v>149</v>
      </c>
      <c r="V2002" s="10">
        <v>6452.27</v>
      </c>
      <c r="W2002" s="6">
        <v>14</v>
      </c>
      <c r="X2002" s="11">
        <v>0</v>
      </c>
      <c r="Y2002" s="10">
        <v>1514.89</v>
      </c>
      <c r="Z2002" s="30">
        <f t="shared" si="157"/>
        <v>0.23478403724580652</v>
      </c>
    </row>
    <row r="2003" spans="1:26">
      <c r="A2003" s="27">
        <v>2002</v>
      </c>
      <c r="B2003" s="14" t="s">
        <v>7195</v>
      </c>
      <c r="C2003" s="15">
        <v>44823</v>
      </c>
      <c r="D2003" s="12">
        <f t="shared" si="154"/>
        <v>2022</v>
      </c>
      <c r="E2003" s="12">
        <f t="shared" si="155"/>
        <v>9</v>
      </c>
      <c r="F2003" s="15" t="str">
        <f t="shared" si="156"/>
        <v>2022-09</v>
      </c>
      <c r="G2003" s="15">
        <v>44827</v>
      </c>
      <c r="H2003" s="23">
        <f t="shared" si="158"/>
        <v>4</v>
      </c>
      <c r="I2003" s="14" t="s">
        <v>52</v>
      </c>
      <c r="J2003" s="14" t="s">
        <v>272</v>
      </c>
      <c r="K2003" s="14" t="s">
        <v>273</v>
      </c>
      <c r="L2003" s="14" t="s">
        <v>66</v>
      </c>
      <c r="M2003" s="14" t="s">
        <v>31</v>
      </c>
      <c r="N2003" s="14" t="s">
        <v>166</v>
      </c>
      <c r="O2003" s="14" t="s">
        <v>167</v>
      </c>
      <c r="P2003" s="14" t="s">
        <v>7196</v>
      </c>
      <c r="Q2003" s="14" t="s">
        <v>35</v>
      </c>
      <c r="R2003" s="14" t="s">
        <v>7197</v>
      </c>
      <c r="S2003" s="14" t="s">
        <v>48</v>
      </c>
      <c r="T2003" s="14" t="s">
        <v>95</v>
      </c>
      <c r="U2003" s="14" t="s">
        <v>96</v>
      </c>
      <c r="V2003" s="16">
        <v>1369.75</v>
      </c>
      <c r="W2003" s="13">
        <v>8</v>
      </c>
      <c r="X2003" s="17">
        <v>0.2</v>
      </c>
      <c r="Y2003" s="16">
        <v>554.64</v>
      </c>
      <c r="Z2003" s="31">
        <f t="shared" si="157"/>
        <v>0.40492060594999085</v>
      </c>
    </row>
    <row r="2004" spans="1:26">
      <c r="A2004" s="26">
        <v>2003</v>
      </c>
      <c r="B2004" s="7" t="s">
        <v>7198</v>
      </c>
      <c r="C2004" s="8">
        <v>44302</v>
      </c>
      <c r="D2004" s="12">
        <f t="shared" si="154"/>
        <v>2021</v>
      </c>
      <c r="E2004" s="12">
        <f t="shared" si="155"/>
        <v>4</v>
      </c>
      <c r="F2004" s="8" t="str">
        <f t="shared" si="156"/>
        <v>2021-04</v>
      </c>
      <c r="G2004" s="8">
        <v>44310</v>
      </c>
      <c r="H2004" s="23">
        <f t="shared" si="158"/>
        <v>8</v>
      </c>
      <c r="I2004" s="7" t="s">
        <v>27</v>
      </c>
      <c r="J2004" s="7" t="s">
        <v>3772</v>
      </c>
      <c r="K2004" s="7" t="s">
        <v>3773</v>
      </c>
      <c r="L2004" s="7" t="s">
        <v>66</v>
      </c>
      <c r="M2004" s="7" t="s">
        <v>31</v>
      </c>
      <c r="N2004" s="7" t="s">
        <v>74</v>
      </c>
      <c r="O2004" s="7" t="s">
        <v>75</v>
      </c>
      <c r="P2004" s="7" t="s">
        <v>7199</v>
      </c>
      <c r="Q2004" s="7" t="s">
        <v>46</v>
      </c>
      <c r="R2004" s="7" t="s">
        <v>7200</v>
      </c>
      <c r="S2004" s="7" t="s">
        <v>48</v>
      </c>
      <c r="T2004" s="7" t="s">
        <v>129</v>
      </c>
      <c r="U2004" s="7" t="s">
        <v>328</v>
      </c>
      <c r="V2004" s="10">
        <v>441.84</v>
      </c>
      <c r="W2004" s="6">
        <v>9</v>
      </c>
      <c r="X2004" s="11">
        <v>0</v>
      </c>
      <c r="Y2004" s="10">
        <v>15.14</v>
      </c>
      <c r="Z2004" s="30">
        <f t="shared" si="157"/>
        <v>3.4265797573782369E-2</v>
      </c>
    </row>
    <row r="2005" spans="1:26">
      <c r="A2005" s="27">
        <v>2004</v>
      </c>
      <c r="B2005" s="14" t="s">
        <v>7201</v>
      </c>
      <c r="C2005" s="15">
        <v>45445</v>
      </c>
      <c r="D2005" s="12">
        <f t="shared" si="154"/>
        <v>2024</v>
      </c>
      <c r="E2005" s="12">
        <f t="shared" si="155"/>
        <v>6</v>
      </c>
      <c r="F2005" s="15" t="str">
        <f t="shared" si="156"/>
        <v>2024-06</v>
      </c>
      <c r="G2005" s="15">
        <v>45449</v>
      </c>
      <c r="H2005" s="23">
        <f t="shared" si="158"/>
        <v>4</v>
      </c>
      <c r="I2005" s="14" t="s">
        <v>52</v>
      </c>
      <c r="J2005" s="14" t="s">
        <v>3606</v>
      </c>
      <c r="K2005" s="14" t="s">
        <v>1277</v>
      </c>
      <c r="L2005" s="14" t="s">
        <v>30</v>
      </c>
      <c r="M2005" s="14" t="s">
        <v>31</v>
      </c>
      <c r="N2005" s="14" t="s">
        <v>166</v>
      </c>
      <c r="O2005" s="14" t="s">
        <v>167</v>
      </c>
      <c r="P2005" s="14" t="s">
        <v>5001</v>
      </c>
      <c r="Q2005" s="14" t="s">
        <v>35</v>
      </c>
      <c r="R2005" s="14" t="s">
        <v>7202</v>
      </c>
      <c r="S2005" s="14" t="s">
        <v>110</v>
      </c>
      <c r="T2005" s="14" t="s">
        <v>243</v>
      </c>
      <c r="U2005" s="14" t="s">
        <v>339</v>
      </c>
      <c r="V2005" s="16">
        <v>5355.39</v>
      </c>
      <c r="W2005" s="13">
        <v>7</v>
      </c>
      <c r="X2005" s="17">
        <v>0</v>
      </c>
      <c r="Y2005" s="16">
        <v>466.21</v>
      </c>
      <c r="Z2005" s="31">
        <f t="shared" si="157"/>
        <v>8.7054350850264861E-2</v>
      </c>
    </row>
    <row r="2006" spans="1:26">
      <c r="A2006" s="26">
        <v>2005</v>
      </c>
      <c r="B2006" s="7" t="s">
        <v>7203</v>
      </c>
      <c r="C2006" s="8">
        <v>45341</v>
      </c>
      <c r="D2006" s="12">
        <f t="shared" si="154"/>
        <v>2024</v>
      </c>
      <c r="E2006" s="12">
        <f t="shared" si="155"/>
        <v>2</v>
      </c>
      <c r="F2006" s="8" t="str">
        <f t="shared" si="156"/>
        <v>2024-02</v>
      </c>
      <c r="G2006" s="8">
        <v>45345</v>
      </c>
      <c r="H2006" s="23">
        <f t="shared" si="158"/>
        <v>4</v>
      </c>
      <c r="I2006" s="7" t="s">
        <v>52</v>
      </c>
      <c r="J2006" s="7" t="s">
        <v>1544</v>
      </c>
      <c r="K2006" s="7" t="s">
        <v>1545</v>
      </c>
      <c r="L2006" s="7" t="s">
        <v>30</v>
      </c>
      <c r="M2006" s="7" t="s">
        <v>31</v>
      </c>
      <c r="N2006" s="7" t="s">
        <v>313</v>
      </c>
      <c r="O2006" s="7" t="s">
        <v>314</v>
      </c>
      <c r="P2006" s="7" t="s">
        <v>7204</v>
      </c>
      <c r="Q2006" s="7" t="s">
        <v>146</v>
      </c>
      <c r="R2006" s="7" t="s">
        <v>7205</v>
      </c>
      <c r="S2006" s="7" t="s">
        <v>110</v>
      </c>
      <c r="T2006" s="7" t="s">
        <v>111</v>
      </c>
      <c r="U2006" s="7" t="s">
        <v>112</v>
      </c>
      <c r="V2006" s="10">
        <v>10424.81</v>
      </c>
      <c r="W2006" s="6">
        <v>8</v>
      </c>
      <c r="X2006" s="11">
        <v>0.2</v>
      </c>
      <c r="Y2006" s="10">
        <v>-523.49</v>
      </c>
      <c r="Z2006" s="30">
        <f t="shared" si="157"/>
        <v>-5.0215783309240175E-2</v>
      </c>
    </row>
    <row r="2007" spans="1:26">
      <c r="A2007" s="27">
        <v>2006</v>
      </c>
      <c r="B2007" s="14" t="s">
        <v>7206</v>
      </c>
      <c r="C2007" s="15">
        <v>45145</v>
      </c>
      <c r="D2007" s="12">
        <f t="shared" si="154"/>
        <v>2023</v>
      </c>
      <c r="E2007" s="12">
        <f t="shared" si="155"/>
        <v>8</v>
      </c>
      <c r="F2007" s="15" t="str">
        <f t="shared" si="156"/>
        <v>2023-08</v>
      </c>
      <c r="G2007" s="15">
        <v>45145</v>
      </c>
      <c r="H2007" s="23">
        <f t="shared" si="158"/>
        <v>0</v>
      </c>
      <c r="I2007" s="14" t="s">
        <v>63</v>
      </c>
      <c r="J2007" s="14" t="s">
        <v>4715</v>
      </c>
      <c r="K2007" s="14" t="s">
        <v>1218</v>
      </c>
      <c r="L2007" s="14" t="s">
        <v>30</v>
      </c>
      <c r="M2007" s="14" t="s">
        <v>31</v>
      </c>
      <c r="N2007" s="14" t="s">
        <v>313</v>
      </c>
      <c r="O2007" s="14" t="s">
        <v>314</v>
      </c>
      <c r="P2007" s="14" t="s">
        <v>7207</v>
      </c>
      <c r="Q2007" s="14" t="s">
        <v>146</v>
      </c>
      <c r="R2007" s="14" t="s">
        <v>7208</v>
      </c>
      <c r="S2007" s="14" t="s">
        <v>48</v>
      </c>
      <c r="T2007" s="14" t="s">
        <v>86</v>
      </c>
      <c r="U2007" s="14" t="s">
        <v>388</v>
      </c>
      <c r="V2007" s="16">
        <v>2774.8</v>
      </c>
      <c r="W2007" s="13">
        <v>14</v>
      </c>
      <c r="X2007" s="17">
        <v>0.2</v>
      </c>
      <c r="Y2007" s="16">
        <v>1165.96</v>
      </c>
      <c r="Z2007" s="31">
        <f t="shared" si="157"/>
        <v>0.42019605016577771</v>
      </c>
    </row>
    <row r="2008" spans="1:26">
      <c r="A2008" s="26">
        <v>2007</v>
      </c>
      <c r="B2008" s="7" t="s">
        <v>7209</v>
      </c>
      <c r="C2008" s="8">
        <v>44261</v>
      </c>
      <c r="D2008" s="12">
        <f t="shared" si="154"/>
        <v>2021</v>
      </c>
      <c r="E2008" s="12">
        <f t="shared" si="155"/>
        <v>3</v>
      </c>
      <c r="F2008" s="8" t="str">
        <f t="shared" si="156"/>
        <v>2021-03</v>
      </c>
      <c r="G2008" s="8">
        <v>44265</v>
      </c>
      <c r="H2008" s="23">
        <f t="shared" si="158"/>
        <v>4</v>
      </c>
      <c r="I2008" s="7" t="s">
        <v>52</v>
      </c>
      <c r="J2008" s="7" t="s">
        <v>7210</v>
      </c>
      <c r="K2008" s="7" t="s">
        <v>3482</v>
      </c>
      <c r="L2008" s="7" t="s">
        <v>30</v>
      </c>
      <c r="M2008" s="7" t="s">
        <v>31</v>
      </c>
      <c r="N2008" s="7" t="s">
        <v>32</v>
      </c>
      <c r="O2008" s="7" t="s">
        <v>33</v>
      </c>
      <c r="P2008" s="7" t="s">
        <v>7211</v>
      </c>
      <c r="Q2008" s="7" t="s">
        <v>35</v>
      </c>
      <c r="R2008" s="7" t="s">
        <v>7212</v>
      </c>
      <c r="S2008" s="7" t="s">
        <v>48</v>
      </c>
      <c r="T2008" s="7" t="s">
        <v>129</v>
      </c>
      <c r="U2008" s="7" t="s">
        <v>130</v>
      </c>
      <c r="V2008" s="10">
        <v>127.72</v>
      </c>
      <c r="W2008" s="6">
        <v>1</v>
      </c>
      <c r="X2008" s="11">
        <v>0.5</v>
      </c>
      <c r="Y2008" s="10">
        <v>-11.35</v>
      </c>
      <c r="Z2008" s="30">
        <f t="shared" si="157"/>
        <v>-8.8866269965549638E-2</v>
      </c>
    </row>
    <row r="2009" spans="1:26">
      <c r="A2009" s="27">
        <v>2008</v>
      </c>
      <c r="B2009" s="14" t="s">
        <v>7213</v>
      </c>
      <c r="C2009" s="15">
        <v>45214</v>
      </c>
      <c r="D2009" s="12">
        <f t="shared" si="154"/>
        <v>2023</v>
      </c>
      <c r="E2009" s="12">
        <f t="shared" si="155"/>
        <v>10</v>
      </c>
      <c r="F2009" s="15" t="str">
        <f t="shared" si="156"/>
        <v>2023-10</v>
      </c>
      <c r="G2009" s="15">
        <v>45221</v>
      </c>
      <c r="H2009" s="23">
        <f t="shared" si="158"/>
        <v>7</v>
      </c>
      <c r="I2009" s="14" t="s">
        <v>27</v>
      </c>
      <c r="J2009" s="14" t="s">
        <v>2875</v>
      </c>
      <c r="K2009" s="14" t="s">
        <v>325</v>
      </c>
      <c r="L2009" s="14" t="s">
        <v>30</v>
      </c>
      <c r="M2009" s="14" t="s">
        <v>31</v>
      </c>
      <c r="N2009" s="14" t="s">
        <v>228</v>
      </c>
      <c r="O2009" s="14" t="s">
        <v>229</v>
      </c>
      <c r="P2009" s="14" t="s">
        <v>7214</v>
      </c>
      <c r="Q2009" s="14" t="s">
        <v>46</v>
      </c>
      <c r="R2009" s="14" t="s">
        <v>7215</v>
      </c>
      <c r="S2009" s="14" t="s">
        <v>110</v>
      </c>
      <c r="T2009" s="14" t="s">
        <v>148</v>
      </c>
      <c r="U2009" s="14" t="s">
        <v>149</v>
      </c>
      <c r="V2009" s="16">
        <v>10529.86</v>
      </c>
      <c r="W2009" s="13">
        <v>13</v>
      </c>
      <c r="X2009" s="17">
        <v>0.5</v>
      </c>
      <c r="Y2009" s="16">
        <v>536.74</v>
      </c>
      <c r="Z2009" s="31">
        <f t="shared" si="157"/>
        <v>5.0973137344656055E-2</v>
      </c>
    </row>
    <row r="2010" spans="1:26">
      <c r="A2010" s="26">
        <v>2009</v>
      </c>
      <c r="B2010" s="7" t="s">
        <v>7216</v>
      </c>
      <c r="C2010" s="8">
        <v>45377</v>
      </c>
      <c r="D2010" s="12">
        <f t="shared" si="154"/>
        <v>2024</v>
      </c>
      <c r="E2010" s="12">
        <f t="shared" si="155"/>
        <v>3</v>
      </c>
      <c r="F2010" s="8" t="str">
        <f t="shared" si="156"/>
        <v>2024-03</v>
      </c>
      <c r="G2010" s="8">
        <v>45380</v>
      </c>
      <c r="H2010" s="23">
        <f t="shared" si="158"/>
        <v>3</v>
      </c>
      <c r="I2010" s="7" t="s">
        <v>122</v>
      </c>
      <c r="J2010" s="7" t="s">
        <v>1199</v>
      </c>
      <c r="K2010" s="7" t="s">
        <v>1200</v>
      </c>
      <c r="L2010" s="7" t="s">
        <v>66</v>
      </c>
      <c r="M2010" s="7" t="s">
        <v>31</v>
      </c>
      <c r="N2010" s="7" t="s">
        <v>213</v>
      </c>
      <c r="O2010" s="7" t="s">
        <v>92</v>
      </c>
      <c r="P2010" s="7" t="s">
        <v>7217</v>
      </c>
      <c r="Q2010" s="7" t="s">
        <v>46</v>
      </c>
      <c r="R2010" s="7" t="s">
        <v>7218</v>
      </c>
      <c r="S2010" s="7" t="s">
        <v>37</v>
      </c>
      <c r="T2010" s="7" t="s">
        <v>60</v>
      </c>
      <c r="U2010" s="7" t="s">
        <v>162</v>
      </c>
      <c r="V2010" s="10">
        <v>99.05</v>
      </c>
      <c r="W2010" s="6">
        <v>1</v>
      </c>
      <c r="X2010" s="11">
        <v>0.2</v>
      </c>
      <c r="Y2010" s="10">
        <v>39.44</v>
      </c>
      <c r="Z2010" s="30">
        <f t="shared" si="157"/>
        <v>0.39818273599192328</v>
      </c>
    </row>
    <row r="2011" spans="1:26">
      <c r="A2011" s="27">
        <v>2010</v>
      </c>
      <c r="B2011" s="14" t="s">
        <v>7219</v>
      </c>
      <c r="C2011" s="15">
        <v>45117</v>
      </c>
      <c r="D2011" s="12">
        <f t="shared" si="154"/>
        <v>2023</v>
      </c>
      <c r="E2011" s="12">
        <f t="shared" si="155"/>
        <v>7</v>
      </c>
      <c r="F2011" s="15" t="str">
        <f t="shared" si="156"/>
        <v>2023-07</v>
      </c>
      <c r="G2011" s="15">
        <v>45118</v>
      </c>
      <c r="H2011" s="23">
        <f t="shared" si="158"/>
        <v>1</v>
      </c>
      <c r="I2011" s="14" t="s">
        <v>122</v>
      </c>
      <c r="J2011" s="14" t="s">
        <v>1586</v>
      </c>
      <c r="K2011" s="14" t="s">
        <v>165</v>
      </c>
      <c r="L2011" s="14" t="s">
        <v>66</v>
      </c>
      <c r="M2011" s="14" t="s">
        <v>31</v>
      </c>
      <c r="N2011" s="14" t="s">
        <v>125</v>
      </c>
      <c r="O2011" s="14" t="s">
        <v>126</v>
      </c>
      <c r="P2011" s="14" t="s">
        <v>7220</v>
      </c>
      <c r="Q2011" s="14" t="s">
        <v>58</v>
      </c>
      <c r="R2011" s="14" t="s">
        <v>7221</v>
      </c>
      <c r="S2011" s="14" t="s">
        <v>48</v>
      </c>
      <c r="T2011" s="14" t="s">
        <v>69</v>
      </c>
      <c r="U2011" s="14" t="s">
        <v>475</v>
      </c>
      <c r="V2011" s="16">
        <v>662.95</v>
      </c>
      <c r="W2011" s="13">
        <v>14</v>
      </c>
      <c r="X2011" s="17">
        <v>0</v>
      </c>
      <c r="Y2011" s="16">
        <v>112.57</v>
      </c>
      <c r="Z2011" s="31">
        <f t="shared" si="157"/>
        <v>0.1698016441662267</v>
      </c>
    </row>
    <row r="2012" spans="1:26">
      <c r="A2012" s="26">
        <v>2011</v>
      </c>
      <c r="B2012" s="7" t="s">
        <v>7222</v>
      </c>
      <c r="C2012" s="8">
        <v>45239</v>
      </c>
      <c r="D2012" s="12">
        <f t="shared" si="154"/>
        <v>2023</v>
      </c>
      <c r="E2012" s="12">
        <f t="shared" si="155"/>
        <v>11</v>
      </c>
      <c r="F2012" s="8" t="str">
        <f t="shared" si="156"/>
        <v>2023-11</v>
      </c>
      <c r="G2012" s="8">
        <v>45243</v>
      </c>
      <c r="H2012" s="23">
        <f t="shared" si="158"/>
        <v>4</v>
      </c>
      <c r="I2012" s="7" t="s">
        <v>52</v>
      </c>
      <c r="J2012" s="7" t="s">
        <v>6610</v>
      </c>
      <c r="K2012" s="7" t="s">
        <v>6611</v>
      </c>
      <c r="L2012" s="7" t="s">
        <v>30</v>
      </c>
      <c r="M2012" s="7" t="s">
        <v>31</v>
      </c>
      <c r="N2012" s="7" t="s">
        <v>204</v>
      </c>
      <c r="O2012" s="7" t="s">
        <v>205</v>
      </c>
      <c r="P2012" s="7" t="s">
        <v>7223</v>
      </c>
      <c r="Q2012" s="7" t="s">
        <v>146</v>
      </c>
      <c r="R2012" s="7" t="s">
        <v>7224</v>
      </c>
      <c r="S2012" s="7" t="s">
        <v>37</v>
      </c>
      <c r="T2012" s="7" t="s">
        <v>60</v>
      </c>
      <c r="U2012" s="7" t="s">
        <v>162</v>
      </c>
      <c r="V2012" s="10">
        <v>5772.9</v>
      </c>
      <c r="W2012" s="6">
        <v>11</v>
      </c>
      <c r="X2012" s="11">
        <v>0.5</v>
      </c>
      <c r="Y2012" s="10">
        <v>-252.19</v>
      </c>
      <c r="Z2012" s="30">
        <f t="shared" si="157"/>
        <v>-4.3685149578201597E-2</v>
      </c>
    </row>
    <row r="2013" spans="1:26">
      <c r="A2013" s="27">
        <v>2012</v>
      </c>
      <c r="B2013" s="14" t="s">
        <v>7225</v>
      </c>
      <c r="C2013" s="15">
        <v>44323</v>
      </c>
      <c r="D2013" s="12">
        <f t="shared" si="154"/>
        <v>2021</v>
      </c>
      <c r="E2013" s="12">
        <f t="shared" si="155"/>
        <v>5</v>
      </c>
      <c r="F2013" s="15" t="str">
        <f t="shared" si="156"/>
        <v>2021-05</v>
      </c>
      <c r="G2013" s="15">
        <v>44323</v>
      </c>
      <c r="H2013" s="23">
        <f t="shared" si="158"/>
        <v>0</v>
      </c>
      <c r="I2013" s="14" t="s">
        <v>63</v>
      </c>
      <c r="J2013" s="14" t="s">
        <v>7226</v>
      </c>
      <c r="K2013" s="14" t="s">
        <v>295</v>
      </c>
      <c r="L2013" s="14" t="s">
        <v>30</v>
      </c>
      <c r="M2013" s="14" t="s">
        <v>31</v>
      </c>
      <c r="N2013" s="14" t="s">
        <v>43</v>
      </c>
      <c r="O2013" s="14" t="s">
        <v>44</v>
      </c>
      <c r="P2013" s="14" t="s">
        <v>7227</v>
      </c>
      <c r="Q2013" s="14" t="s">
        <v>46</v>
      </c>
      <c r="R2013" s="14" t="s">
        <v>7228</v>
      </c>
      <c r="S2013" s="14" t="s">
        <v>48</v>
      </c>
      <c r="T2013" s="14" t="s">
        <v>49</v>
      </c>
      <c r="U2013" s="14" t="s">
        <v>120</v>
      </c>
      <c r="V2013" s="16">
        <v>103.09</v>
      </c>
      <c r="W2013" s="13">
        <v>1</v>
      </c>
      <c r="X2013" s="17">
        <v>0.4</v>
      </c>
      <c r="Y2013" s="16">
        <v>14.37</v>
      </c>
      <c r="Z2013" s="31">
        <f t="shared" si="157"/>
        <v>0.1393927636046173</v>
      </c>
    </row>
    <row r="2014" spans="1:26">
      <c r="A2014" s="26">
        <v>2013</v>
      </c>
      <c r="B2014" s="7" t="s">
        <v>7229</v>
      </c>
      <c r="C2014" s="8">
        <v>45318</v>
      </c>
      <c r="D2014" s="12">
        <f t="shared" si="154"/>
        <v>2024</v>
      </c>
      <c r="E2014" s="12">
        <f t="shared" si="155"/>
        <v>1</v>
      </c>
      <c r="F2014" s="8" t="str">
        <f t="shared" si="156"/>
        <v>2024-01</v>
      </c>
      <c r="G2014" s="8">
        <v>45321</v>
      </c>
      <c r="H2014" s="23">
        <f t="shared" si="158"/>
        <v>3</v>
      </c>
      <c r="I2014" s="7" t="s">
        <v>122</v>
      </c>
      <c r="J2014" s="7" t="s">
        <v>2421</v>
      </c>
      <c r="K2014" s="7" t="s">
        <v>1173</v>
      </c>
      <c r="L2014" s="7" t="s">
        <v>66</v>
      </c>
      <c r="M2014" s="7" t="s">
        <v>31</v>
      </c>
      <c r="N2014" s="7" t="s">
        <v>153</v>
      </c>
      <c r="O2014" s="7" t="s">
        <v>154</v>
      </c>
      <c r="P2014" s="7" t="s">
        <v>7230</v>
      </c>
      <c r="Q2014" s="7" t="s">
        <v>146</v>
      </c>
      <c r="R2014" s="7" t="s">
        <v>7231</v>
      </c>
      <c r="S2014" s="7" t="s">
        <v>110</v>
      </c>
      <c r="T2014" s="7" t="s">
        <v>111</v>
      </c>
      <c r="U2014" s="7" t="s">
        <v>216</v>
      </c>
      <c r="V2014" s="10">
        <v>325.64</v>
      </c>
      <c r="W2014" s="6">
        <v>3</v>
      </c>
      <c r="X2014" s="11">
        <v>0.1</v>
      </c>
      <c r="Y2014" s="10">
        <v>73.540000000000006</v>
      </c>
      <c r="Z2014" s="30">
        <f t="shared" si="157"/>
        <v>0.22583220734553497</v>
      </c>
    </row>
    <row r="2015" spans="1:26">
      <c r="A2015" s="27">
        <v>2014</v>
      </c>
      <c r="B2015" s="14" t="s">
        <v>7232</v>
      </c>
      <c r="C2015" s="15">
        <v>44279</v>
      </c>
      <c r="D2015" s="12">
        <f t="shared" si="154"/>
        <v>2021</v>
      </c>
      <c r="E2015" s="12">
        <f t="shared" si="155"/>
        <v>3</v>
      </c>
      <c r="F2015" s="15" t="str">
        <f t="shared" si="156"/>
        <v>2021-03</v>
      </c>
      <c r="G2015" s="15">
        <v>44279</v>
      </c>
      <c r="H2015" s="23">
        <f t="shared" si="158"/>
        <v>0</v>
      </c>
      <c r="I2015" s="14" t="s">
        <v>63</v>
      </c>
      <c r="J2015" s="14" t="s">
        <v>1013</v>
      </c>
      <c r="K2015" s="14" t="s">
        <v>583</v>
      </c>
      <c r="L2015" s="14" t="s">
        <v>30</v>
      </c>
      <c r="M2015" s="14" t="s">
        <v>31</v>
      </c>
      <c r="N2015" s="14" t="s">
        <v>181</v>
      </c>
      <c r="O2015" s="14" t="s">
        <v>107</v>
      </c>
      <c r="P2015" s="14" t="s">
        <v>7233</v>
      </c>
      <c r="Q2015" s="14" t="s">
        <v>35</v>
      </c>
      <c r="R2015" s="14" t="s">
        <v>7234</v>
      </c>
      <c r="S2015" s="14" t="s">
        <v>37</v>
      </c>
      <c r="T2015" s="14" t="s">
        <v>170</v>
      </c>
      <c r="U2015" s="14" t="s">
        <v>189</v>
      </c>
      <c r="V2015" s="16">
        <v>5643.77</v>
      </c>
      <c r="W2015" s="13">
        <v>5</v>
      </c>
      <c r="X2015" s="17">
        <v>0</v>
      </c>
      <c r="Y2015" s="16">
        <v>-16.600000000000001</v>
      </c>
      <c r="Z2015" s="31">
        <f t="shared" si="157"/>
        <v>-2.9412963320617248E-3</v>
      </c>
    </row>
    <row r="2016" spans="1:26">
      <c r="A2016" s="26">
        <v>2015</v>
      </c>
      <c r="B2016" s="7" t="s">
        <v>7235</v>
      </c>
      <c r="C2016" s="8">
        <v>45376</v>
      </c>
      <c r="D2016" s="12">
        <f t="shared" si="154"/>
        <v>2024</v>
      </c>
      <c r="E2016" s="12">
        <f t="shared" si="155"/>
        <v>3</v>
      </c>
      <c r="F2016" s="8" t="str">
        <f t="shared" si="156"/>
        <v>2024-03</v>
      </c>
      <c r="G2016" s="8">
        <v>45380</v>
      </c>
      <c r="H2016" s="23">
        <f t="shared" si="158"/>
        <v>4</v>
      </c>
      <c r="I2016" s="7" t="s">
        <v>52</v>
      </c>
      <c r="J2016" s="7" t="s">
        <v>783</v>
      </c>
      <c r="K2016" s="7" t="s">
        <v>689</v>
      </c>
      <c r="L2016" s="7" t="s">
        <v>83</v>
      </c>
      <c r="M2016" s="7" t="s">
        <v>31</v>
      </c>
      <c r="N2016" s="7" t="s">
        <v>711</v>
      </c>
      <c r="O2016" s="7" t="s">
        <v>712</v>
      </c>
      <c r="P2016" s="7" t="s">
        <v>7236</v>
      </c>
      <c r="Q2016" s="7" t="s">
        <v>35</v>
      </c>
      <c r="R2016" s="7" t="s">
        <v>7237</v>
      </c>
      <c r="S2016" s="7" t="s">
        <v>37</v>
      </c>
      <c r="T2016" s="7" t="s">
        <v>38</v>
      </c>
      <c r="U2016" s="7" t="s">
        <v>39</v>
      </c>
      <c r="V2016" s="10">
        <v>5949.77</v>
      </c>
      <c r="W2016" s="6">
        <v>6</v>
      </c>
      <c r="X2016" s="11">
        <v>0.2</v>
      </c>
      <c r="Y2016" s="10">
        <v>772.29</v>
      </c>
      <c r="Z2016" s="30">
        <f t="shared" si="157"/>
        <v>0.12980165619847489</v>
      </c>
    </row>
    <row r="2017" spans="1:26">
      <c r="A2017" s="27">
        <v>2016</v>
      </c>
      <c r="B2017" s="14" t="s">
        <v>7238</v>
      </c>
      <c r="C2017" s="15">
        <v>45635</v>
      </c>
      <c r="D2017" s="12">
        <f t="shared" si="154"/>
        <v>2024</v>
      </c>
      <c r="E2017" s="12">
        <f t="shared" si="155"/>
        <v>12</v>
      </c>
      <c r="F2017" s="15" t="str">
        <f t="shared" si="156"/>
        <v>2024-12</v>
      </c>
      <c r="G2017" s="15">
        <v>45639</v>
      </c>
      <c r="H2017" s="23">
        <f t="shared" si="158"/>
        <v>4</v>
      </c>
      <c r="I2017" s="14" t="s">
        <v>52</v>
      </c>
      <c r="J2017" s="14" t="s">
        <v>622</v>
      </c>
      <c r="K2017" s="14" t="s">
        <v>165</v>
      </c>
      <c r="L2017" s="14" t="s">
        <v>30</v>
      </c>
      <c r="M2017" s="14" t="s">
        <v>31</v>
      </c>
      <c r="N2017" s="14" t="s">
        <v>153</v>
      </c>
      <c r="O2017" s="14" t="s">
        <v>154</v>
      </c>
      <c r="P2017" s="14" t="s">
        <v>7239</v>
      </c>
      <c r="Q2017" s="14" t="s">
        <v>146</v>
      </c>
      <c r="R2017" s="14" t="s">
        <v>7240</v>
      </c>
      <c r="S2017" s="14" t="s">
        <v>110</v>
      </c>
      <c r="T2017" s="14" t="s">
        <v>243</v>
      </c>
      <c r="U2017" s="14" t="s">
        <v>339</v>
      </c>
      <c r="V2017" s="16">
        <v>15024.69</v>
      </c>
      <c r="W2017" s="13">
        <v>10</v>
      </c>
      <c r="X2017" s="17">
        <v>0</v>
      </c>
      <c r="Y2017" s="16">
        <v>3573.66</v>
      </c>
      <c r="Z2017" s="31">
        <f t="shared" si="157"/>
        <v>0.23785249479356976</v>
      </c>
    </row>
    <row r="2018" spans="1:26">
      <c r="A2018" s="26">
        <v>2017</v>
      </c>
      <c r="B2018" s="7" t="s">
        <v>7241</v>
      </c>
      <c r="C2018" s="8">
        <v>44860</v>
      </c>
      <c r="D2018" s="12">
        <f t="shared" si="154"/>
        <v>2022</v>
      </c>
      <c r="E2018" s="12">
        <f t="shared" si="155"/>
        <v>10</v>
      </c>
      <c r="F2018" s="8" t="str">
        <f t="shared" si="156"/>
        <v>2022-10</v>
      </c>
      <c r="G2018" s="8">
        <v>44866</v>
      </c>
      <c r="H2018" s="23">
        <f t="shared" si="158"/>
        <v>6</v>
      </c>
      <c r="I2018" s="7" t="s">
        <v>52</v>
      </c>
      <c r="J2018" s="7" t="s">
        <v>2033</v>
      </c>
      <c r="K2018" s="7" t="s">
        <v>2034</v>
      </c>
      <c r="L2018" s="7" t="s">
        <v>30</v>
      </c>
      <c r="M2018" s="7" t="s">
        <v>31</v>
      </c>
      <c r="N2018" s="7" t="s">
        <v>143</v>
      </c>
      <c r="O2018" s="7" t="s">
        <v>144</v>
      </c>
      <c r="P2018" s="7" t="s">
        <v>6314</v>
      </c>
      <c r="Q2018" s="7" t="s">
        <v>146</v>
      </c>
      <c r="R2018" s="7" t="s">
        <v>7242</v>
      </c>
      <c r="S2018" s="7" t="s">
        <v>48</v>
      </c>
      <c r="T2018" s="7" t="s">
        <v>138</v>
      </c>
      <c r="U2018" s="7" t="s">
        <v>1091</v>
      </c>
      <c r="V2018" s="10">
        <v>2023.62</v>
      </c>
      <c r="W2018" s="6">
        <v>7</v>
      </c>
      <c r="X2018" s="11">
        <v>0</v>
      </c>
      <c r="Y2018" s="10">
        <v>-67.78</v>
      </c>
      <c r="Z2018" s="30">
        <f t="shared" si="157"/>
        <v>-3.3494430772575884E-2</v>
      </c>
    </row>
    <row r="2019" spans="1:26">
      <c r="A2019" s="27">
        <v>2018</v>
      </c>
      <c r="B2019" s="14" t="s">
        <v>7243</v>
      </c>
      <c r="C2019" s="15">
        <v>45009</v>
      </c>
      <c r="D2019" s="12">
        <f t="shared" si="154"/>
        <v>2023</v>
      </c>
      <c r="E2019" s="12">
        <f t="shared" si="155"/>
        <v>3</v>
      </c>
      <c r="F2019" s="15" t="str">
        <f t="shared" si="156"/>
        <v>2023-03</v>
      </c>
      <c r="G2019" s="15">
        <v>45016</v>
      </c>
      <c r="H2019" s="23">
        <f t="shared" si="158"/>
        <v>7</v>
      </c>
      <c r="I2019" s="14" t="s">
        <v>27</v>
      </c>
      <c r="J2019" s="14" t="s">
        <v>4053</v>
      </c>
      <c r="K2019" s="14" t="s">
        <v>257</v>
      </c>
      <c r="L2019" s="14" t="s">
        <v>30</v>
      </c>
      <c r="M2019" s="14" t="s">
        <v>31</v>
      </c>
      <c r="N2019" s="14" t="s">
        <v>32</v>
      </c>
      <c r="O2019" s="14" t="s">
        <v>33</v>
      </c>
      <c r="P2019" s="14" t="s">
        <v>7244</v>
      </c>
      <c r="Q2019" s="14" t="s">
        <v>35</v>
      </c>
      <c r="R2019" s="14" t="s">
        <v>7245</v>
      </c>
      <c r="S2019" s="14" t="s">
        <v>48</v>
      </c>
      <c r="T2019" s="14" t="s">
        <v>95</v>
      </c>
      <c r="U2019" s="14" t="s">
        <v>571</v>
      </c>
      <c r="V2019" s="16">
        <v>1907.98</v>
      </c>
      <c r="W2019" s="13">
        <v>12</v>
      </c>
      <c r="X2019" s="17">
        <v>0.4</v>
      </c>
      <c r="Y2019" s="16">
        <v>260.41000000000003</v>
      </c>
      <c r="Z2019" s="31">
        <f t="shared" si="157"/>
        <v>0.1364846591683351</v>
      </c>
    </row>
    <row r="2020" spans="1:26">
      <c r="A2020" s="26">
        <v>2019</v>
      </c>
      <c r="B2020" s="7" t="s">
        <v>7246</v>
      </c>
      <c r="C2020" s="8">
        <v>45037</v>
      </c>
      <c r="D2020" s="12">
        <f t="shared" si="154"/>
        <v>2023</v>
      </c>
      <c r="E2020" s="12">
        <f t="shared" si="155"/>
        <v>4</v>
      </c>
      <c r="F2020" s="8" t="str">
        <f t="shared" si="156"/>
        <v>2023-04</v>
      </c>
      <c r="G2020" s="8">
        <v>45045</v>
      </c>
      <c r="H2020" s="23">
        <f t="shared" si="158"/>
        <v>8</v>
      </c>
      <c r="I2020" s="7" t="s">
        <v>27</v>
      </c>
      <c r="J2020" s="7" t="s">
        <v>2704</v>
      </c>
      <c r="K2020" s="7" t="s">
        <v>2705</v>
      </c>
      <c r="L2020" s="7" t="s">
        <v>30</v>
      </c>
      <c r="M2020" s="7" t="s">
        <v>31</v>
      </c>
      <c r="N2020" s="7" t="s">
        <v>116</v>
      </c>
      <c r="O2020" s="7" t="s">
        <v>117</v>
      </c>
      <c r="P2020" s="7" t="s">
        <v>7247</v>
      </c>
      <c r="Q2020" s="7" t="s">
        <v>58</v>
      </c>
      <c r="R2020" s="7" t="s">
        <v>7248</v>
      </c>
      <c r="S2020" s="7" t="s">
        <v>37</v>
      </c>
      <c r="T2020" s="7" t="s">
        <v>38</v>
      </c>
      <c r="U2020" s="7" t="s">
        <v>177</v>
      </c>
      <c r="V2020" s="10">
        <v>1419.8</v>
      </c>
      <c r="W2020" s="6">
        <v>12</v>
      </c>
      <c r="X2020" s="11">
        <v>0.3</v>
      </c>
      <c r="Y2020" s="10">
        <v>462.19</v>
      </c>
      <c r="Z2020" s="30">
        <f t="shared" si="157"/>
        <v>0.32553176503732922</v>
      </c>
    </row>
    <row r="2021" spans="1:26">
      <c r="A2021" s="27">
        <v>2020</v>
      </c>
      <c r="B2021" s="14" t="s">
        <v>7249</v>
      </c>
      <c r="C2021" s="15">
        <v>44491</v>
      </c>
      <c r="D2021" s="12">
        <f t="shared" si="154"/>
        <v>2021</v>
      </c>
      <c r="E2021" s="12">
        <f t="shared" si="155"/>
        <v>10</v>
      </c>
      <c r="F2021" s="15" t="str">
        <f t="shared" si="156"/>
        <v>2021-10</v>
      </c>
      <c r="G2021" s="15">
        <v>44498</v>
      </c>
      <c r="H2021" s="23">
        <f t="shared" si="158"/>
        <v>7</v>
      </c>
      <c r="I2021" s="14" t="s">
        <v>27</v>
      </c>
      <c r="J2021" s="14" t="s">
        <v>5546</v>
      </c>
      <c r="K2021" s="14" t="s">
        <v>918</v>
      </c>
      <c r="L2021" s="14" t="s">
        <v>83</v>
      </c>
      <c r="M2021" s="14" t="s">
        <v>31</v>
      </c>
      <c r="N2021" s="14" t="s">
        <v>153</v>
      </c>
      <c r="O2021" s="14" t="s">
        <v>154</v>
      </c>
      <c r="P2021" s="14" t="s">
        <v>7250</v>
      </c>
      <c r="Q2021" s="14" t="s">
        <v>146</v>
      </c>
      <c r="R2021" s="14" t="s">
        <v>7251</v>
      </c>
      <c r="S2021" s="14" t="s">
        <v>110</v>
      </c>
      <c r="T2021" s="14" t="s">
        <v>148</v>
      </c>
      <c r="U2021" s="14" t="s">
        <v>149</v>
      </c>
      <c r="V2021" s="16">
        <v>6554.13</v>
      </c>
      <c r="W2021" s="13">
        <v>7</v>
      </c>
      <c r="X2021" s="17">
        <v>0.2</v>
      </c>
      <c r="Y2021" s="16">
        <v>1882.24</v>
      </c>
      <c r="Z2021" s="31">
        <f t="shared" si="157"/>
        <v>0.2871838062412555</v>
      </c>
    </row>
    <row r="2022" spans="1:26">
      <c r="A2022" s="26">
        <v>2021</v>
      </c>
      <c r="B2022" s="7" t="s">
        <v>7252</v>
      </c>
      <c r="C2022" s="8">
        <v>45154</v>
      </c>
      <c r="D2022" s="12">
        <f t="shared" si="154"/>
        <v>2023</v>
      </c>
      <c r="E2022" s="12">
        <f t="shared" si="155"/>
        <v>8</v>
      </c>
      <c r="F2022" s="8" t="str">
        <f t="shared" si="156"/>
        <v>2023-08</v>
      </c>
      <c r="G2022" s="8">
        <v>45159</v>
      </c>
      <c r="H2022" s="23">
        <f t="shared" si="158"/>
        <v>5</v>
      </c>
      <c r="I2022" s="7" t="s">
        <v>27</v>
      </c>
      <c r="J2022" s="7" t="s">
        <v>2879</v>
      </c>
      <c r="K2022" s="7" t="s">
        <v>2880</v>
      </c>
      <c r="L2022" s="7" t="s">
        <v>30</v>
      </c>
      <c r="M2022" s="7" t="s">
        <v>31</v>
      </c>
      <c r="N2022" s="7" t="s">
        <v>116</v>
      </c>
      <c r="O2022" s="7" t="s">
        <v>117</v>
      </c>
      <c r="P2022" s="7" t="s">
        <v>7253</v>
      </c>
      <c r="Q2022" s="7" t="s">
        <v>58</v>
      </c>
      <c r="R2022" s="7" t="s">
        <v>7254</v>
      </c>
      <c r="S2022" s="7" t="s">
        <v>48</v>
      </c>
      <c r="T2022" s="7" t="s">
        <v>95</v>
      </c>
      <c r="U2022" s="7" t="s">
        <v>571</v>
      </c>
      <c r="V2022" s="10">
        <v>2636.52</v>
      </c>
      <c r="W2022" s="6">
        <v>11</v>
      </c>
      <c r="X2022" s="11">
        <v>0</v>
      </c>
      <c r="Y2022" s="10">
        <v>-169.88</v>
      </c>
      <c r="Z2022" s="30">
        <f t="shared" si="157"/>
        <v>-6.4433419810962941E-2</v>
      </c>
    </row>
    <row r="2023" spans="1:26">
      <c r="A2023" s="27">
        <v>2022</v>
      </c>
      <c r="B2023" s="14" t="s">
        <v>7255</v>
      </c>
      <c r="C2023" s="15">
        <v>45162</v>
      </c>
      <c r="D2023" s="12">
        <f t="shared" si="154"/>
        <v>2023</v>
      </c>
      <c r="E2023" s="12">
        <f t="shared" si="155"/>
        <v>8</v>
      </c>
      <c r="F2023" s="15" t="str">
        <f t="shared" si="156"/>
        <v>2023-08</v>
      </c>
      <c r="G2023" s="15">
        <v>45168</v>
      </c>
      <c r="H2023" s="23">
        <f t="shared" si="158"/>
        <v>6</v>
      </c>
      <c r="I2023" s="14" t="s">
        <v>27</v>
      </c>
      <c r="J2023" s="14" t="s">
        <v>395</v>
      </c>
      <c r="K2023" s="14" t="s">
        <v>396</v>
      </c>
      <c r="L2023" s="14" t="s">
        <v>83</v>
      </c>
      <c r="M2023" s="14" t="s">
        <v>31</v>
      </c>
      <c r="N2023" s="14" t="s">
        <v>106</v>
      </c>
      <c r="O2023" s="14" t="s">
        <v>107</v>
      </c>
      <c r="P2023" s="14" t="s">
        <v>7256</v>
      </c>
      <c r="Q2023" s="14" t="s">
        <v>35</v>
      </c>
      <c r="R2023" s="14" t="s">
        <v>7257</v>
      </c>
      <c r="S2023" s="14" t="s">
        <v>37</v>
      </c>
      <c r="T2023" s="14" t="s">
        <v>38</v>
      </c>
      <c r="U2023" s="14" t="s">
        <v>485</v>
      </c>
      <c r="V2023" s="16">
        <v>7279.04</v>
      </c>
      <c r="W2023" s="13">
        <v>5</v>
      </c>
      <c r="X2023" s="17">
        <v>0</v>
      </c>
      <c r="Y2023" s="16">
        <v>-376.2</v>
      </c>
      <c r="Z2023" s="31">
        <f t="shared" si="157"/>
        <v>-5.1682639468940958E-2</v>
      </c>
    </row>
    <row r="2024" spans="1:26">
      <c r="A2024" s="26">
        <v>2023</v>
      </c>
      <c r="B2024" s="7" t="s">
        <v>7258</v>
      </c>
      <c r="C2024" s="8">
        <v>45532</v>
      </c>
      <c r="D2024" s="12">
        <f t="shared" si="154"/>
        <v>2024</v>
      </c>
      <c r="E2024" s="12">
        <f t="shared" si="155"/>
        <v>8</v>
      </c>
      <c r="F2024" s="8" t="str">
        <f t="shared" si="156"/>
        <v>2024-08</v>
      </c>
      <c r="G2024" s="8">
        <v>45539</v>
      </c>
      <c r="H2024" s="23">
        <f t="shared" si="158"/>
        <v>7</v>
      </c>
      <c r="I2024" s="7" t="s">
        <v>27</v>
      </c>
      <c r="J2024" s="7" t="s">
        <v>2554</v>
      </c>
      <c r="K2024" s="7" t="s">
        <v>2555</v>
      </c>
      <c r="L2024" s="7" t="s">
        <v>66</v>
      </c>
      <c r="M2024" s="7" t="s">
        <v>31</v>
      </c>
      <c r="N2024" s="7" t="s">
        <v>228</v>
      </c>
      <c r="O2024" s="7" t="s">
        <v>229</v>
      </c>
      <c r="P2024" s="7" t="s">
        <v>7259</v>
      </c>
      <c r="Q2024" s="7" t="s">
        <v>46</v>
      </c>
      <c r="R2024" s="7" t="s">
        <v>7260</v>
      </c>
      <c r="S2024" s="7" t="s">
        <v>48</v>
      </c>
      <c r="T2024" s="7" t="s">
        <v>49</v>
      </c>
      <c r="U2024" s="7" t="s">
        <v>120</v>
      </c>
      <c r="V2024" s="10">
        <v>3019.27</v>
      </c>
      <c r="W2024" s="6">
        <v>11</v>
      </c>
      <c r="X2024" s="11">
        <v>0</v>
      </c>
      <c r="Y2024" s="10">
        <v>1175.1199999999999</v>
      </c>
      <c r="Z2024" s="30">
        <f t="shared" si="157"/>
        <v>0.38920666253763325</v>
      </c>
    </row>
    <row r="2025" spans="1:26">
      <c r="A2025" s="27">
        <v>2024</v>
      </c>
      <c r="B2025" s="14" t="s">
        <v>7261</v>
      </c>
      <c r="C2025" s="15">
        <v>44878</v>
      </c>
      <c r="D2025" s="12">
        <f t="shared" si="154"/>
        <v>2022</v>
      </c>
      <c r="E2025" s="12">
        <f t="shared" si="155"/>
        <v>11</v>
      </c>
      <c r="F2025" s="15" t="str">
        <f t="shared" si="156"/>
        <v>2022-11</v>
      </c>
      <c r="G2025" s="15">
        <v>44882</v>
      </c>
      <c r="H2025" s="23">
        <f t="shared" si="158"/>
        <v>4</v>
      </c>
      <c r="I2025" s="14" t="s">
        <v>52</v>
      </c>
      <c r="J2025" s="14" t="s">
        <v>4279</v>
      </c>
      <c r="K2025" s="14" t="s">
        <v>192</v>
      </c>
      <c r="L2025" s="14" t="s">
        <v>83</v>
      </c>
      <c r="M2025" s="14" t="s">
        <v>31</v>
      </c>
      <c r="N2025" s="14" t="s">
        <v>125</v>
      </c>
      <c r="O2025" s="14" t="s">
        <v>126</v>
      </c>
      <c r="P2025" s="14" t="s">
        <v>7262</v>
      </c>
      <c r="Q2025" s="14" t="s">
        <v>58</v>
      </c>
      <c r="R2025" s="14" t="s">
        <v>7263</v>
      </c>
      <c r="S2025" s="14" t="s">
        <v>110</v>
      </c>
      <c r="T2025" s="14" t="s">
        <v>148</v>
      </c>
      <c r="U2025" s="14" t="s">
        <v>237</v>
      </c>
      <c r="V2025" s="16">
        <v>6106.22</v>
      </c>
      <c r="W2025" s="13">
        <v>5</v>
      </c>
      <c r="X2025" s="17">
        <v>0.2</v>
      </c>
      <c r="Y2025" s="16">
        <v>-105.41</v>
      </c>
      <c r="Z2025" s="31">
        <f t="shared" si="157"/>
        <v>-1.7262725548702798E-2</v>
      </c>
    </row>
    <row r="2026" spans="1:26">
      <c r="A2026" s="26">
        <v>2025</v>
      </c>
      <c r="B2026" s="7" t="s">
        <v>7264</v>
      </c>
      <c r="C2026" s="8">
        <v>44258</v>
      </c>
      <c r="D2026" s="12">
        <f t="shared" si="154"/>
        <v>2021</v>
      </c>
      <c r="E2026" s="12">
        <f t="shared" si="155"/>
        <v>3</v>
      </c>
      <c r="F2026" s="8" t="str">
        <f t="shared" si="156"/>
        <v>2021-03</v>
      </c>
      <c r="G2026" s="8">
        <v>44260</v>
      </c>
      <c r="H2026" s="23">
        <f t="shared" si="158"/>
        <v>2</v>
      </c>
      <c r="I2026" s="7" t="s">
        <v>122</v>
      </c>
      <c r="J2026" s="7" t="s">
        <v>5958</v>
      </c>
      <c r="K2026" s="7" t="s">
        <v>478</v>
      </c>
      <c r="L2026" s="7" t="s">
        <v>30</v>
      </c>
      <c r="M2026" s="7" t="s">
        <v>31</v>
      </c>
      <c r="N2026" s="7" t="s">
        <v>153</v>
      </c>
      <c r="O2026" s="7" t="s">
        <v>154</v>
      </c>
      <c r="P2026" s="7" t="s">
        <v>7265</v>
      </c>
      <c r="Q2026" s="7" t="s">
        <v>146</v>
      </c>
      <c r="R2026" s="7" t="s">
        <v>7266</v>
      </c>
      <c r="S2026" s="7" t="s">
        <v>48</v>
      </c>
      <c r="T2026" s="7" t="s">
        <v>95</v>
      </c>
      <c r="U2026" s="7" t="s">
        <v>571</v>
      </c>
      <c r="V2026" s="10">
        <v>621.96</v>
      </c>
      <c r="W2026" s="6">
        <v>9</v>
      </c>
      <c r="X2026" s="11">
        <v>0.4</v>
      </c>
      <c r="Y2026" s="10">
        <v>29.12</v>
      </c>
      <c r="Z2026" s="30">
        <f t="shared" si="157"/>
        <v>4.6819731172422663E-2</v>
      </c>
    </row>
    <row r="2027" spans="1:26">
      <c r="A2027" s="27">
        <v>2026</v>
      </c>
      <c r="B2027" s="14" t="s">
        <v>7267</v>
      </c>
      <c r="C2027" s="15">
        <v>44900</v>
      </c>
      <c r="D2027" s="12">
        <f t="shared" si="154"/>
        <v>2022</v>
      </c>
      <c r="E2027" s="12">
        <f t="shared" si="155"/>
        <v>12</v>
      </c>
      <c r="F2027" s="15" t="str">
        <f t="shared" si="156"/>
        <v>2022-12</v>
      </c>
      <c r="G2027" s="15">
        <v>44903</v>
      </c>
      <c r="H2027" s="23">
        <f t="shared" si="158"/>
        <v>3</v>
      </c>
      <c r="I2027" s="14" t="s">
        <v>122</v>
      </c>
      <c r="J2027" s="14" t="s">
        <v>1192</v>
      </c>
      <c r="K2027" s="14" t="s">
        <v>227</v>
      </c>
      <c r="L2027" s="14" t="s">
        <v>83</v>
      </c>
      <c r="M2027" s="14" t="s">
        <v>31</v>
      </c>
      <c r="N2027" s="14" t="s">
        <v>91</v>
      </c>
      <c r="O2027" s="14" t="s">
        <v>92</v>
      </c>
      <c r="P2027" s="14" t="s">
        <v>7268</v>
      </c>
      <c r="Q2027" s="14" t="s">
        <v>46</v>
      </c>
      <c r="R2027" s="14" t="s">
        <v>7269</v>
      </c>
      <c r="S2027" s="14" t="s">
        <v>37</v>
      </c>
      <c r="T2027" s="14" t="s">
        <v>60</v>
      </c>
      <c r="U2027" s="14" t="s">
        <v>61</v>
      </c>
      <c r="V2027" s="16">
        <v>460.4</v>
      </c>
      <c r="W2027" s="13">
        <v>1</v>
      </c>
      <c r="X2027" s="17">
        <v>0.3</v>
      </c>
      <c r="Y2027" s="16">
        <v>18.510000000000002</v>
      </c>
      <c r="Z2027" s="31">
        <f t="shared" si="157"/>
        <v>4.0204170286707218E-2</v>
      </c>
    </row>
    <row r="2028" spans="1:26">
      <c r="A2028" s="26">
        <v>2027</v>
      </c>
      <c r="B2028" s="7" t="s">
        <v>7270</v>
      </c>
      <c r="C2028" s="8">
        <v>45185</v>
      </c>
      <c r="D2028" s="12">
        <f t="shared" si="154"/>
        <v>2023</v>
      </c>
      <c r="E2028" s="12">
        <f t="shared" si="155"/>
        <v>9</v>
      </c>
      <c r="F2028" s="8" t="str">
        <f t="shared" si="156"/>
        <v>2023-09</v>
      </c>
      <c r="G2028" s="8">
        <v>45191</v>
      </c>
      <c r="H2028" s="23">
        <f t="shared" si="158"/>
        <v>6</v>
      </c>
      <c r="I2028" s="7" t="s">
        <v>52</v>
      </c>
      <c r="J2028" s="7" t="s">
        <v>4523</v>
      </c>
      <c r="K2028" s="7" t="s">
        <v>1423</v>
      </c>
      <c r="L2028" s="7" t="s">
        <v>30</v>
      </c>
      <c r="M2028" s="7" t="s">
        <v>31</v>
      </c>
      <c r="N2028" s="7" t="s">
        <v>116</v>
      </c>
      <c r="O2028" s="7" t="s">
        <v>117</v>
      </c>
      <c r="P2028" s="7" t="s">
        <v>7271</v>
      </c>
      <c r="Q2028" s="7" t="s">
        <v>58</v>
      </c>
      <c r="R2028" s="7" t="s">
        <v>7272</v>
      </c>
      <c r="S2028" s="7" t="s">
        <v>37</v>
      </c>
      <c r="T2028" s="7" t="s">
        <v>170</v>
      </c>
      <c r="U2028" s="7" t="s">
        <v>171</v>
      </c>
      <c r="V2028" s="10">
        <v>214.27</v>
      </c>
      <c r="W2028" s="6">
        <v>3</v>
      </c>
      <c r="X2028" s="11">
        <v>0.4</v>
      </c>
      <c r="Y2028" s="10">
        <v>70.19</v>
      </c>
      <c r="Z2028" s="30">
        <f t="shared" si="157"/>
        <v>0.32757735567274932</v>
      </c>
    </row>
    <row r="2029" spans="1:26">
      <c r="A2029" s="27">
        <v>2028</v>
      </c>
      <c r="B2029" s="14" t="s">
        <v>7273</v>
      </c>
      <c r="C2029" s="15">
        <v>45520</v>
      </c>
      <c r="D2029" s="12">
        <f t="shared" si="154"/>
        <v>2024</v>
      </c>
      <c r="E2029" s="12">
        <f t="shared" si="155"/>
        <v>8</v>
      </c>
      <c r="F2029" s="15" t="str">
        <f t="shared" si="156"/>
        <v>2024-08</v>
      </c>
      <c r="G2029" s="15">
        <v>45520</v>
      </c>
      <c r="H2029" s="23">
        <f t="shared" si="158"/>
        <v>0</v>
      </c>
      <c r="I2029" s="14" t="s">
        <v>63</v>
      </c>
      <c r="J2029" s="14" t="s">
        <v>430</v>
      </c>
      <c r="K2029" s="14" t="s">
        <v>431</v>
      </c>
      <c r="L2029" s="14" t="s">
        <v>83</v>
      </c>
      <c r="M2029" s="14" t="s">
        <v>31</v>
      </c>
      <c r="N2029" s="14" t="s">
        <v>55</v>
      </c>
      <c r="O2029" s="14" t="s">
        <v>56</v>
      </c>
      <c r="P2029" s="14" t="s">
        <v>7190</v>
      </c>
      <c r="Q2029" s="14" t="s">
        <v>58</v>
      </c>
      <c r="R2029" s="14" t="s">
        <v>7274</v>
      </c>
      <c r="S2029" s="14" t="s">
        <v>37</v>
      </c>
      <c r="T2029" s="14" t="s">
        <v>170</v>
      </c>
      <c r="U2029" s="14" t="s">
        <v>189</v>
      </c>
      <c r="V2029" s="16">
        <v>531.95000000000005</v>
      </c>
      <c r="W2029" s="13">
        <v>5</v>
      </c>
      <c r="X2029" s="17">
        <v>0.3</v>
      </c>
      <c r="Y2029" s="16">
        <v>124.98</v>
      </c>
      <c r="Z2029" s="31">
        <f t="shared" si="157"/>
        <v>0.23494689350502865</v>
      </c>
    </row>
    <row r="2030" spans="1:26">
      <c r="A2030" s="26">
        <v>2029</v>
      </c>
      <c r="B2030" s="7" t="s">
        <v>7275</v>
      </c>
      <c r="C2030" s="8">
        <v>44705</v>
      </c>
      <c r="D2030" s="12">
        <f t="shared" si="154"/>
        <v>2022</v>
      </c>
      <c r="E2030" s="12">
        <f t="shared" si="155"/>
        <v>5</v>
      </c>
      <c r="F2030" s="8" t="str">
        <f t="shared" si="156"/>
        <v>2022-05</v>
      </c>
      <c r="G2030" s="8">
        <v>44706</v>
      </c>
      <c r="H2030" s="23">
        <f t="shared" si="158"/>
        <v>1</v>
      </c>
      <c r="I2030" s="7" t="s">
        <v>122</v>
      </c>
      <c r="J2030" s="7" t="s">
        <v>2978</v>
      </c>
      <c r="K2030" s="7" t="s">
        <v>1218</v>
      </c>
      <c r="L2030" s="7" t="s">
        <v>83</v>
      </c>
      <c r="M2030" s="7" t="s">
        <v>31</v>
      </c>
      <c r="N2030" s="7" t="s">
        <v>43</v>
      </c>
      <c r="O2030" s="7" t="s">
        <v>44</v>
      </c>
      <c r="P2030" s="7" t="s">
        <v>7276</v>
      </c>
      <c r="Q2030" s="7" t="s">
        <v>46</v>
      </c>
      <c r="R2030" s="7" t="s">
        <v>7277</v>
      </c>
      <c r="S2030" s="7" t="s">
        <v>48</v>
      </c>
      <c r="T2030" s="7" t="s">
        <v>95</v>
      </c>
      <c r="U2030" s="7" t="s">
        <v>195</v>
      </c>
      <c r="V2030" s="10">
        <v>735.42</v>
      </c>
      <c r="W2030" s="6">
        <v>5</v>
      </c>
      <c r="X2030" s="11">
        <v>0.5</v>
      </c>
      <c r="Y2030" s="10">
        <v>-5.66</v>
      </c>
      <c r="Z2030" s="30">
        <f t="shared" si="157"/>
        <v>-7.696282396453728E-3</v>
      </c>
    </row>
    <row r="2031" spans="1:26">
      <c r="A2031" s="27">
        <v>2030</v>
      </c>
      <c r="B2031" s="14" t="s">
        <v>7278</v>
      </c>
      <c r="C2031" s="15">
        <v>45340</v>
      </c>
      <c r="D2031" s="12">
        <f t="shared" si="154"/>
        <v>2024</v>
      </c>
      <c r="E2031" s="12">
        <f t="shared" si="155"/>
        <v>2</v>
      </c>
      <c r="F2031" s="15" t="str">
        <f t="shared" si="156"/>
        <v>2024-02</v>
      </c>
      <c r="G2031" s="15">
        <v>45343</v>
      </c>
      <c r="H2031" s="23">
        <f t="shared" si="158"/>
        <v>3</v>
      </c>
      <c r="I2031" s="14" t="s">
        <v>122</v>
      </c>
      <c r="J2031" s="14" t="s">
        <v>2508</v>
      </c>
      <c r="K2031" s="14" t="s">
        <v>411</v>
      </c>
      <c r="L2031" s="14" t="s">
        <v>30</v>
      </c>
      <c r="M2031" s="14" t="s">
        <v>31</v>
      </c>
      <c r="N2031" s="14" t="s">
        <v>228</v>
      </c>
      <c r="O2031" s="14" t="s">
        <v>229</v>
      </c>
      <c r="P2031" s="14" t="s">
        <v>7279</v>
      </c>
      <c r="Q2031" s="14" t="s">
        <v>46</v>
      </c>
      <c r="R2031" s="14" t="s">
        <v>7280</v>
      </c>
      <c r="S2031" s="14" t="s">
        <v>110</v>
      </c>
      <c r="T2031" s="14" t="s">
        <v>148</v>
      </c>
      <c r="U2031" s="14" t="s">
        <v>237</v>
      </c>
      <c r="V2031" s="16">
        <v>18882.52</v>
      </c>
      <c r="W2031" s="13">
        <v>14</v>
      </c>
      <c r="X2031" s="17">
        <v>0</v>
      </c>
      <c r="Y2031" s="16">
        <v>4630.4399999999996</v>
      </c>
      <c r="Z2031" s="31">
        <f t="shared" si="157"/>
        <v>0.24522362481278978</v>
      </c>
    </row>
    <row r="2032" spans="1:26">
      <c r="A2032" s="26">
        <v>2031</v>
      </c>
      <c r="B2032" s="7" t="s">
        <v>7281</v>
      </c>
      <c r="C2032" s="8">
        <v>44708</v>
      </c>
      <c r="D2032" s="12">
        <f t="shared" si="154"/>
        <v>2022</v>
      </c>
      <c r="E2032" s="12">
        <f t="shared" si="155"/>
        <v>5</v>
      </c>
      <c r="F2032" s="8" t="str">
        <f t="shared" si="156"/>
        <v>2022-05</v>
      </c>
      <c r="G2032" s="8">
        <v>44709</v>
      </c>
      <c r="H2032" s="23">
        <f t="shared" si="158"/>
        <v>1</v>
      </c>
      <c r="I2032" s="7" t="s">
        <v>122</v>
      </c>
      <c r="J2032" s="7" t="s">
        <v>4650</v>
      </c>
      <c r="K2032" s="7" t="s">
        <v>4651</v>
      </c>
      <c r="L2032" s="7" t="s">
        <v>66</v>
      </c>
      <c r="M2032" s="7" t="s">
        <v>31</v>
      </c>
      <c r="N2032" s="7" t="s">
        <v>228</v>
      </c>
      <c r="O2032" s="7" t="s">
        <v>229</v>
      </c>
      <c r="P2032" s="7" t="s">
        <v>7282</v>
      </c>
      <c r="Q2032" s="7" t="s">
        <v>46</v>
      </c>
      <c r="R2032" s="7" t="s">
        <v>7283</v>
      </c>
      <c r="S2032" s="7" t="s">
        <v>37</v>
      </c>
      <c r="T2032" s="7" t="s">
        <v>38</v>
      </c>
      <c r="U2032" s="7" t="s">
        <v>177</v>
      </c>
      <c r="V2032" s="10">
        <v>6944.8</v>
      </c>
      <c r="W2032" s="6">
        <v>9</v>
      </c>
      <c r="X2032" s="11">
        <v>0</v>
      </c>
      <c r="Y2032" s="10">
        <v>37.79</v>
      </c>
      <c r="Z2032" s="30">
        <f t="shared" si="157"/>
        <v>5.4414813961525168E-3</v>
      </c>
    </row>
    <row r="2033" spans="1:26">
      <c r="A2033" s="27">
        <v>2032</v>
      </c>
      <c r="B2033" s="14" t="s">
        <v>7284</v>
      </c>
      <c r="C2033" s="15">
        <v>44265</v>
      </c>
      <c r="D2033" s="12">
        <f t="shared" si="154"/>
        <v>2021</v>
      </c>
      <c r="E2033" s="12">
        <f t="shared" si="155"/>
        <v>3</v>
      </c>
      <c r="F2033" s="15" t="str">
        <f t="shared" si="156"/>
        <v>2021-03</v>
      </c>
      <c r="G2033" s="15">
        <v>44268</v>
      </c>
      <c r="H2033" s="23">
        <f t="shared" si="158"/>
        <v>3</v>
      </c>
      <c r="I2033" s="14" t="s">
        <v>122</v>
      </c>
      <c r="J2033" s="14" t="s">
        <v>1920</v>
      </c>
      <c r="K2033" s="14" t="s">
        <v>1921</v>
      </c>
      <c r="L2033" s="14" t="s">
        <v>66</v>
      </c>
      <c r="M2033" s="14" t="s">
        <v>31</v>
      </c>
      <c r="N2033" s="14" t="s">
        <v>55</v>
      </c>
      <c r="O2033" s="14" t="s">
        <v>56</v>
      </c>
      <c r="P2033" s="14" t="s">
        <v>7285</v>
      </c>
      <c r="Q2033" s="14" t="s">
        <v>58</v>
      </c>
      <c r="R2033" s="14" t="s">
        <v>7286</v>
      </c>
      <c r="S2033" s="14" t="s">
        <v>48</v>
      </c>
      <c r="T2033" s="14" t="s">
        <v>49</v>
      </c>
      <c r="U2033" s="14" t="s">
        <v>50</v>
      </c>
      <c r="V2033" s="16">
        <v>3223.51</v>
      </c>
      <c r="W2033" s="13">
        <v>13</v>
      </c>
      <c r="X2033" s="17">
        <v>0</v>
      </c>
      <c r="Y2033" s="16">
        <v>1382.2</v>
      </c>
      <c r="Z2033" s="31">
        <f t="shared" si="157"/>
        <v>0.4287872536458705</v>
      </c>
    </row>
    <row r="2034" spans="1:26">
      <c r="A2034" s="26">
        <v>2033</v>
      </c>
      <c r="B2034" s="7" t="s">
        <v>7287</v>
      </c>
      <c r="C2034" s="8">
        <v>45038</v>
      </c>
      <c r="D2034" s="12">
        <f t="shared" si="154"/>
        <v>2023</v>
      </c>
      <c r="E2034" s="12">
        <f t="shared" si="155"/>
        <v>4</v>
      </c>
      <c r="F2034" s="8" t="str">
        <f t="shared" si="156"/>
        <v>2023-04</v>
      </c>
      <c r="G2034" s="8">
        <v>45038</v>
      </c>
      <c r="H2034" s="23">
        <f t="shared" si="158"/>
        <v>0</v>
      </c>
      <c r="I2034" s="7" t="s">
        <v>63</v>
      </c>
      <c r="J2034" s="7" t="s">
        <v>7288</v>
      </c>
      <c r="K2034" s="7" t="s">
        <v>6304</v>
      </c>
      <c r="L2034" s="7" t="s">
        <v>30</v>
      </c>
      <c r="M2034" s="7" t="s">
        <v>31</v>
      </c>
      <c r="N2034" s="7" t="s">
        <v>143</v>
      </c>
      <c r="O2034" s="7" t="s">
        <v>144</v>
      </c>
      <c r="P2034" s="7" t="s">
        <v>7289</v>
      </c>
      <c r="Q2034" s="7" t="s">
        <v>146</v>
      </c>
      <c r="R2034" s="7" t="s">
        <v>7290</v>
      </c>
      <c r="S2034" s="7" t="s">
        <v>110</v>
      </c>
      <c r="T2034" s="7" t="s">
        <v>223</v>
      </c>
      <c r="U2034" s="7" t="s">
        <v>224</v>
      </c>
      <c r="V2034" s="10">
        <v>1526.65</v>
      </c>
      <c r="W2034" s="6">
        <v>7</v>
      </c>
      <c r="X2034" s="11">
        <v>0.4</v>
      </c>
      <c r="Y2034" s="10">
        <v>391.13</v>
      </c>
      <c r="Z2034" s="30">
        <f t="shared" si="157"/>
        <v>0.25620148691579603</v>
      </c>
    </row>
    <row r="2035" spans="1:26">
      <c r="A2035" s="27">
        <v>2034</v>
      </c>
      <c r="B2035" s="14" t="s">
        <v>7291</v>
      </c>
      <c r="C2035" s="15">
        <v>45642</v>
      </c>
      <c r="D2035" s="12">
        <f t="shared" si="154"/>
        <v>2024</v>
      </c>
      <c r="E2035" s="12">
        <f t="shared" si="155"/>
        <v>12</v>
      </c>
      <c r="F2035" s="15" t="str">
        <f t="shared" si="156"/>
        <v>2024-12</v>
      </c>
      <c r="G2035" s="15">
        <v>45642</v>
      </c>
      <c r="H2035" s="23">
        <f t="shared" si="158"/>
        <v>0</v>
      </c>
      <c r="I2035" s="14" t="s">
        <v>63</v>
      </c>
      <c r="J2035" s="14" t="s">
        <v>7292</v>
      </c>
      <c r="K2035" s="14" t="s">
        <v>2690</v>
      </c>
      <c r="L2035" s="14" t="s">
        <v>66</v>
      </c>
      <c r="M2035" s="14" t="s">
        <v>31</v>
      </c>
      <c r="N2035" s="14" t="s">
        <v>313</v>
      </c>
      <c r="O2035" s="14" t="s">
        <v>314</v>
      </c>
      <c r="P2035" s="14" t="s">
        <v>7293</v>
      </c>
      <c r="Q2035" s="14" t="s">
        <v>146</v>
      </c>
      <c r="R2035" s="14" t="s">
        <v>7294</v>
      </c>
      <c r="S2035" s="14" t="s">
        <v>110</v>
      </c>
      <c r="T2035" s="14" t="s">
        <v>111</v>
      </c>
      <c r="U2035" s="14" t="s">
        <v>112</v>
      </c>
      <c r="V2035" s="16">
        <v>5050.7700000000004</v>
      </c>
      <c r="W2035" s="13">
        <v>5</v>
      </c>
      <c r="X2035" s="17">
        <v>0.2</v>
      </c>
      <c r="Y2035" s="16">
        <v>653.32000000000005</v>
      </c>
      <c r="Z2035" s="31">
        <f t="shared" si="157"/>
        <v>0.12935057426887386</v>
      </c>
    </row>
    <row r="2036" spans="1:26">
      <c r="A2036" s="26">
        <v>2035</v>
      </c>
      <c r="B2036" s="7" t="s">
        <v>7295</v>
      </c>
      <c r="C2036" s="8">
        <v>44197</v>
      </c>
      <c r="D2036" s="12">
        <f t="shared" si="154"/>
        <v>2021</v>
      </c>
      <c r="E2036" s="12">
        <f t="shared" si="155"/>
        <v>1</v>
      </c>
      <c r="F2036" s="8" t="str">
        <f t="shared" si="156"/>
        <v>2021-01</v>
      </c>
      <c r="G2036" s="8">
        <v>44198</v>
      </c>
      <c r="H2036" s="23">
        <f t="shared" si="158"/>
        <v>1</v>
      </c>
      <c r="I2036" s="7" t="s">
        <v>122</v>
      </c>
      <c r="J2036" s="7" t="s">
        <v>6144</v>
      </c>
      <c r="K2036" s="7" t="s">
        <v>1524</v>
      </c>
      <c r="L2036" s="7" t="s">
        <v>83</v>
      </c>
      <c r="M2036" s="7" t="s">
        <v>31</v>
      </c>
      <c r="N2036" s="7" t="s">
        <v>43</v>
      </c>
      <c r="O2036" s="7" t="s">
        <v>44</v>
      </c>
      <c r="P2036" s="7" t="s">
        <v>7296</v>
      </c>
      <c r="Q2036" s="7" t="s">
        <v>46</v>
      </c>
      <c r="R2036" s="7" t="s">
        <v>7297</v>
      </c>
      <c r="S2036" s="7" t="s">
        <v>37</v>
      </c>
      <c r="T2036" s="7" t="s">
        <v>60</v>
      </c>
      <c r="U2036" s="7" t="s">
        <v>317</v>
      </c>
      <c r="V2036" s="10">
        <v>15103.79</v>
      </c>
      <c r="W2036" s="6">
        <v>14</v>
      </c>
      <c r="X2036" s="11">
        <v>0</v>
      </c>
      <c r="Y2036" s="10">
        <v>1812.95</v>
      </c>
      <c r="Z2036" s="30">
        <f t="shared" si="157"/>
        <v>0.1200327864727992</v>
      </c>
    </row>
    <row r="2037" spans="1:26">
      <c r="A2037" s="27">
        <v>2036</v>
      </c>
      <c r="B2037" s="14" t="s">
        <v>7298</v>
      </c>
      <c r="C2037" s="15">
        <v>44394</v>
      </c>
      <c r="D2037" s="12">
        <f t="shared" si="154"/>
        <v>2021</v>
      </c>
      <c r="E2037" s="12">
        <f t="shared" si="155"/>
        <v>7</v>
      </c>
      <c r="F2037" s="15" t="str">
        <f t="shared" si="156"/>
        <v>2021-07</v>
      </c>
      <c r="G2037" s="15">
        <v>44395</v>
      </c>
      <c r="H2037" s="23">
        <f t="shared" si="158"/>
        <v>1</v>
      </c>
      <c r="I2037" s="14" t="s">
        <v>122</v>
      </c>
      <c r="J2037" s="14" t="s">
        <v>1800</v>
      </c>
      <c r="K2037" s="14" t="s">
        <v>1801</v>
      </c>
      <c r="L2037" s="14" t="s">
        <v>30</v>
      </c>
      <c r="M2037" s="14" t="s">
        <v>31</v>
      </c>
      <c r="N2037" s="14" t="s">
        <v>55</v>
      </c>
      <c r="O2037" s="14" t="s">
        <v>56</v>
      </c>
      <c r="P2037" s="14" t="s">
        <v>7299</v>
      </c>
      <c r="Q2037" s="14" t="s">
        <v>58</v>
      </c>
      <c r="R2037" s="14" t="s">
        <v>7300</v>
      </c>
      <c r="S2037" s="14" t="s">
        <v>110</v>
      </c>
      <c r="T2037" s="14" t="s">
        <v>243</v>
      </c>
      <c r="U2037" s="14" t="s">
        <v>339</v>
      </c>
      <c r="V2037" s="16">
        <v>1625.58</v>
      </c>
      <c r="W2037" s="13">
        <v>2</v>
      </c>
      <c r="X2037" s="17">
        <v>0.3</v>
      </c>
      <c r="Y2037" s="16">
        <v>-83.12</v>
      </c>
      <c r="Z2037" s="31">
        <f t="shared" si="157"/>
        <v>-5.1132518854808753E-2</v>
      </c>
    </row>
    <row r="2038" spans="1:26">
      <c r="A2038" s="26">
        <v>2037</v>
      </c>
      <c r="B2038" s="7" t="s">
        <v>7301</v>
      </c>
      <c r="C2038" s="8">
        <v>44858</v>
      </c>
      <c r="D2038" s="12">
        <f t="shared" si="154"/>
        <v>2022</v>
      </c>
      <c r="E2038" s="12">
        <f t="shared" si="155"/>
        <v>10</v>
      </c>
      <c r="F2038" s="8" t="str">
        <f t="shared" si="156"/>
        <v>2022-10</v>
      </c>
      <c r="G2038" s="8">
        <v>44864</v>
      </c>
      <c r="H2038" s="23">
        <f t="shared" si="158"/>
        <v>6</v>
      </c>
      <c r="I2038" s="7" t="s">
        <v>27</v>
      </c>
      <c r="J2038" s="7" t="s">
        <v>2170</v>
      </c>
      <c r="K2038" s="7" t="s">
        <v>186</v>
      </c>
      <c r="L2038" s="7" t="s">
        <v>30</v>
      </c>
      <c r="M2038" s="7" t="s">
        <v>31</v>
      </c>
      <c r="N2038" s="7" t="s">
        <v>91</v>
      </c>
      <c r="O2038" s="7" t="s">
        <v>92</v>
      </c>
      <c r="P2038" s="7" t="s">
        <v>7302</v>
      </c>
      <c r="Q2038" s="7" t="s">
        <v>46</v>
      </c>
      <c r="R2038" s="7" t="s">
        <v>7303</v>
      </c>
      <c r="S2038" s="7" t="s">
        <v>110</v>
      </c>
      <c r="T2038" s="7" t="s">
        <v>148</v>
      </c>
      <c r="U2038" s="7" t="s">
        <v>232</v>
      </c>
      <c r="V2038" s="10">
        <v>10035.33</v>
      </c>
      <c r="W2038" s="6">
        <v>8</v>
      </c>
      <c r="X2038" s="11">
        <v>0.3</v>
      </c>
      <c r="Y2038" s="10">
        <v>-601.41999999999996</v>
      </c>
      <c r="Z2038" s="30">
        <f t="shared" si="157"/>
        <v>-5.9930266368918607E-2</v>
      </c>
    </row>
    <row r="2039" spans="1:26">
      <c r="A2039" s="27">
        <v>2038</v>
      </c>
      <c r="B2039" s="14" t="s">
        <v>7304</v>
      </c>
      <c r="C2039" s="15">
        <v>45361</v>
      </c>
      <c r="D2039" s="12">
        <f t="shared" si="154"/>
        <v>2024</v>
      </c>
      <c r="E2039" s="12">
        <f t="shared" si="155"/>
        <v>3</v>
      </c>
      <c r="F2039" s="15" t="str">
        <f t="shared" si="156"/>
        <v>2024-03</v>
      </c>
      <c r="G2039" s="15">
        <v>45363</v>
      </c>
      <c r="H2039" s="23">
        <f t="shared" si="158"/>
        <v>2</v>
      </c>
      <c r="I2039" s="14" t="s">
        <v>122</v>
      </c>
      <c r="J2039" s="14" t="s">
        <v>6338</v>
      </c>
      <c r="K2039" s="14" t="s">
        <v>347</v>
      </c>
      <c r="L2039" s="14" t="s">
        <v>30</v>
      </c>
      <c r="M2039" s="14" t="s">
        <v>31</v>
      </c>
      <c r="N2039" s="14" t="s">
        <v>143</v>
      </c>
      <c r="O2039" s="14" t="s">
        <v>144</v>
      </c>
      <c r="P2039" s="14" t="s">
        <v>7305</v>
      </c>
      <c r="Q2039" s="14" t="s">
        <v>146</v>
      </c>
      <c r="R2039" s="14" t="s">
        <v>7306</v>
      </c>
      <c r="S2039" s="14" t="s">
        <v>48</v>
      </c>
      <c r="T2039" s="14" t="s">
        <v>86</v>
      </c>
      <c r="U2039" s="14" t="s">
        <v>819</v>
      </c>
      <c r="V2039" s="16">
        <v>72.33</v>
      </c>
      <c r="W2039" s="13">
        <v>9</v>
      </c>
      <c r="X2039" s="17">
        <v>0.1</v>
      </c>
      <c r="Y2039" s="16">
        <v>5.19</v>
      </c>
      <c r="Z2039" s="31">
        <f t="shared" si="157"/>
        <v>7.1754458730817094E-2</v>
      </c>
    </row>
    <row r="2040" spans="1:26">
      <c r="A2040" s="26">
        <v>2039</v>
      </c>
      <c r="B2040" s="7" t="s">
        <v>7307</v>
      </c>
      <c r="C2040" s="8">
        <v>44952</v>
      </c>
      <c r="D2040" s="12">
        <f t="shared" si="154"/>
        <v>2023</v>
      </c>
      <c r="E2040" s="12">
        <f t="shared" si="155"/>
        <v>1</v>
      </c>
      <c r="F2040" s="8" t="str">
        <f t="shared" si="156"/>
        <v>2023-01</v>
      </c>
      <c r="G2040" s="8">
        <v>44952</v>
      </c>
      <c r="H2040" s="23">
        <f t="shared" si="158"/>
        <v>0</v>
      </c>
      <c r="I2040" s="7" t="s">
        <v>63</v>
      </c>
      <c r="J2040" s="7" t="s">
        <v>7308</v>
      </c>
      <c r="K2040" s="7" t="s">
        <v>3614</v>
      </c>
      <c r="L2040" s="7" t="s">
        <v>30</v>
      </c>
      <c r="M2040" s="7" t="s">
        <v>31</v>
      </c>
      <c r="N2040" s="7" t="s">
        <v>166</v>
      </c>
      <c r="O2040" s="7" t="s">
        <v>167</v>
      </c>
      <c r="P2040" s="7" t="s">
        <v>7309</v>
      </c>
      <c r="Q2040" s="7" t="s">
        <v>35</v>
      </c>
      <c r="R2040" s="7" t="s">
        <v>7310</v>
      </c>
      <c r="S2040" s="7" t="s">
        <v>37</v>
      </c>
      <c r="T2040" s="7" t="s">
        <v>38</v>
      </c>
      <c r="U2040" s="7" t="s">
        <v>39</v>
      </c>
      <c r="V2040" s="10">
        <v>624.73</v>
      </c>
      <c r="W2040" s="6">
        <v>1</v>
      </c>
      <c r="X2040" s="11">
        <v>0.3</v>
      </c>
      <c r="Y2040" s="10">
        <v>117</v>
      </c>
      <c r="Z2040" s="30">
        <f t="shared" si="157"/>
        <v>0.18728090535111167</v>
      </c>
    </row>
    <row r="2041" spans="1:26">
      <c r="A2041" s="27">
        <v>2040</v>
      </c>
      <c r="B2041" s="14" t="s">
        <v>7311</v>
      </c>
      <c r="C2041" s="15">
        <v>45557</v>
      </c>
      <c r="D2041" s="12">
        <f t="shared" si="154"/>
        <v>2024</v>
      </c>
      <c r="E2041" s="12">
        <f t="shared" si="155"/>
        <v>9</v>
      </c>
      <c r="F2041" s="15" t="str">
        <f t="shared" si="156"/>
        <v>2024-09</v>
      </c>
      <c r="G2041" s="15">
        <v>45557</v>
      </c>
      <c r="H2041" s="23">
        <f t="shared" si="158"/>
        <v>0</v>
      </c>
      <c r="I2041" s="14" t="s">
        <v>63</v>
      </c>
      <c r="J2041" s="14" t="s">
        <v>4387</v>
      </c>
      <c r="K2041" s="14" t="s">
        <v>3731</v>
      </c>
      <c r="L2041" s="14" t="s">
        <v>83</v>
      </c>
      <c r="M2041" s="14" t="s">
        <v>31</v>
      </c>
      <c r="N2041" s="14" t="s">
        <v>32</v>
      </c>
      <c r="O2041" s="14" t="s">
        <v>33</v>
      </c>
      <c r="P2041" s="14" t="s">
        <v>7312</v>
      </c>
      <c r="Q2041" s="14" t="s">
        <v>35</v>
      </c>
      <c r="R2041" s="14" t="s">
        <v>7313</v>
      </c>
      <c r="S2041" s="14" t="s">
        <v>48</v>
      </c>
      <c r="T2041" s="14" t="s">
        <v>69</v>
      </c>
      <c r="U2041" s="14" t="s">
        <v>1034</v>
      </c>
      <c r="V2041" s="16">
        <v>477.49</v>
      </c>
      <c r="W2041" s="13">
        <v>8</v>
      </c>
      <c r="X2041" s="17">
        <v>0.2</v>
      </c>
      <c r="Y2041" s="16">
        <v>19.04</v>
      </c>
      <c r="Z2041" s="31">
        <f t="shared" si="157"/>
        <v>3.987518063205512E-2</v>
      </c>
    </row>
    <row r="2042" spans="1:26">
      <c r="A2042" s="26">
        <v>2041</v>
      </c>
      <c r="B2042" s="7" t="s">
        <v>7314</v>
      </c>
      <c r="C2042" s="8">
        <v>45638</v>
      </c>
      <c r="D2042" s="12">
        <f t="shared" si="154"/>
        <v>2024</v>
      </c>
      <c r="E2042" s="12">
        <f t="shared" si="155"/>
        <v>12</v>
      </c>
      <c r="F2042" s="8" t="str">
        <f t="shared" si="156"/>
        <v>2024-12</v>
      </c>
      <c r="G2042" s="8">
        <v>45643</v>
      </c>
      <c r="H2042" s="23">
        <f t="shared" si="158"/>
        <v>5</v>
      </c>
      <c r="I2042" s="7" t="s">
        <v>52</v>
      </c>
      <c r="J2042" s="7" t="s">
        <v>5292</v>
      </c>
      <c r="K2042" s="7" t="s">
        <v>380</v>
      </c>
      <c r="L2042" s="7" t="s">
        <v>83</v>
      </c>
      <c r="M2042" s="7" t="s">
        <v>31</v>
      </c>
      <c r="N2042" s="7" t="s">
        <v>313</v>
      </c>
      <c r="O2042" s="7" t="s">
        <v>314</v>
      </c>
      <c r="P2042" s="7" t="s">
        <v>7315</v>
      </c>
      <c r="Q2042" s="7" t="s">
        <v>146</v>
      </c>
      <c r="R2042" s="7" t="s">
        <v>7316</v>
      </c>
      <c r="S2042" s="7" t="s">
        <v>110</v>
      </c>
      <c r="T2042" s="7" t="s">
        <v>223</v>
      </c>
      <c r="U2042" s="7" t="s">
        <v>224</v>
      </c>
      <c r="V2042" s="10">
        <v>155.03</v>
      </c>
      <c r="W2042" s="6">
        <v>1</v>
      </c>
      <c r="X2042" s="11">
        <v>0.3</v>
      </c>
      <c r="Y2042" s="10">
        <v>-19.93</v>
      </c>
      <c r="Z2042" s="30">
        <f t="shared" si="157"/>
        <v>-0.12855576340063213</v>
      </c>
    </row>
    <row r="2043" spans="1:26">
      <c r="A2043" s="27">
        <v>2042</v>
      </c>
      <c r="B2043" s="14" t="s">
        <v>7317</v>
      </c>
      <c r="C2043" s="15">
        <v>44988</v>
      </c>
      <c r="D2043" s="12">
        <f t="shared" si="154"/>
        <v>2023</v>
      </c>
      <c r="E2043" s="12">
        <f t="shared" si="155"/>
        <v>3</v>
      </c>
      <c r="F2043" s="15" t="str">
        <f t="shared" si="156"/>
        <v>2023-03</v>
      </c>
      <c r="G2043" s="15">
        <v>44988</v>
      </c>
      <c r="H2043" s="23">
        <f t="shared" si="158"/>
        <v>0</v>
      </c>
      <c r="I2043" s="14" t="s">
        <v>63</v>
      </c>
      <c r="J2043" s="14" t="s">
        <v>5303</v>
      </c>
      <c r="K2043" s="14" t="s">
        <v>689</v>
      </c>
      <c r="L2043" s="14" t="s">
        <v>83</v>
      </c>
      <c r="M2043" s="14" t="s">
        <v>31</v>
      </c>
      <c r="N2043" s="14" t="s">
        <v>106</v>
      </c>
      <c r="O2043" s="14" t="s">
        <v>107</v>
      </c>
      <c r="P2043" s="14" t="s">
        <v>7318</v>
      </c>
      <c r="Q2043" s="14" t="s">
        <v>35</v>
      </c>
      <c r="R2043" s="14" t="s">
        <v>7319</v>
      </c>
      <c r="S2043" s="14" t="s">
        <v>110</v>
      </c>
      <c r="T2043" s="14" t="s">
        <v>243</v>
      </c>
      <c r="U2043" s="14" t="s">
        <v>244</v>
      </c>
      <c r="V2043" s="16">
        <v>2660.7</v>
      </c>
      <c r="W2043" s="13">
        <v>5</v>
      </c>
      <c r="X2043" s="17">
        <v>0.1</v>
      </c>
      <c r="Y2043" s="16">
        <v>377.04</v>
      </c>
      <c r="Z2043" s="31">
        <f t="shared" si="157"/>
        <v>0.14170706956815876</v>
      </c>
    </row>
    <row r="2044" spans="1:26">
      <c r="A2044" s="26">
        <v>2043</v>
      </c>
      <c r="B2044" s="7" t="s">
        <v>7320</v>
      </c>
      <c r="C2044" s="8">
        <v>45279</v>
      </c>
      <c r="D2044" s="12">
        <f t="shared" si="154"/>
        <v>2023</v>
      </c>
      <c r="E2044" s="12">
        <f t="shared" si="155"/>
        <v>12</v>
      </c>
      <c r="F2044" s="8" t="str">
        <f t="shared" si="156"/>
        <v>2023-12</v>
      </c>
      <c r="G2044" s="8">
        <v>45285</v>
      </c>
      <c r="H2044" s="23">
        <f t="shared" si="158"/>
        <v>6</v>
      </c>
      <c r="I2044" s="7" t="s">
        <v>52</v>
      </c>
      <c r="J2044" s="7" t="s">
        <v>6537</v>
      </c>
      <c r="K2044" s="7" t="s">
        <v>6538</v>
      </c>
      <c r="L2044" s="7" t="s">
        <v>66</v>
      </c>
      <c r="M2044" s="7" t="s">
        <v>31</v>
      </c>
      <c r="N2044" s="7" t="s">
        <v>220</v>
      </c>
      <c r="O2044" s="7" t="s">
        <v>220</v>
      </c>
      <c r="P2044" s="7" t="s">
        <v>7321</v>
      </c>
      <c r="Q2044" s="7" t="s">
        <v>58</v>
      </c>
      <c r="R2044" s="7" t="s">
        <v>7322</v>
      </c>
      <c r="S2044" s="7" t="s">
        <v>48</v>
      </c>
      <c r="T2044" s="7" t="s">
        <v>78</v>
      </c>
      <c r="U2044" s="7" t="s">
        <v>1128</v>
      </c>
      <c r="V2044" s="10">
        <v>888.99</v>
      </c>
      <c r="W2044" s="6">
        <v>11</v>
      </c>
      <c r="X2044" s="11">
        <v>0</v>
      </c>
      <c r="Y2044" s="10">
        <v>259.44</v>
      </c>
      <c r="Z2044" s="30">
        <f t="shared" si="157"/>
        <v>0.29183680356359465</v>
      </c>
    </row>
    <row r="2045" spans="1:26">
      <c r="A2045" s="27">
        <v>2044</v>
      </c>
      <c r="B2045" s="14" t="s">
        <v>7323</v>
      </c>
      <c r="C2045" s="15">
        <v>44801</v>
      </c>
      <c r="D2045" s="12">
        <f t="shared" si="154"/>
        <v>2022</v>
      </c>
      <c r="E2045" s="12">
        <f t="shared" si="155"/>
        <v>8</v>
      </c>
      <c r="F2045" s="15" t="str">
        <f t="shared" si="156"/>
        <v>2022-08</v>
      </c>
      <c r="G2045" s="15">
        <v>44808</v>
      </c>
      <c r="H2045" s="23">
        <f t="shared" si="158"/>
        <v>7</v>
      </c>
      <c r="I2045" s="14" t="s">
        <v>27</v>
      </c>
      <c r="J2045" s="14" t="s">
        <v>5359</v>
      </c>
      <c r="K2045" s="14" t="s">
        <v>1159</v>
      </c>
      <c r="L2045" s="14" t="s">
        <v>66</v>
      </c>
      <c r="M2045" s="14" t="s">
        <v>31</v>
      </c>
      <c r="N2045" s="14" t="s">
        <v>181</v>
      </c>
      <c r="O2045" s="14" t="s">
        <v>107</v>
      </c>
      <c r="P2045" s="14" t="s">
        <v>7324</v>
      </c>
      <c r="Q2045" s="14" t="s">
        <v>35</v>
      </c>
      <c r="R2045" s="14" t="s">
        <v>7325</v>
      </c>
      <c r="S2045" s="14" t="s">
        <v>37</v>
      </c>
      <c r="T2045" s="14" t="s">
        <v>60</v>
      </c>
      <c r="U2045" s="14" t="s">
        <v>61</v>
      </c>
      <c r="V2045" s="16">
        <v>4659.6899999999996</v>
      </c>
      <c r="W2045" s="13">
        <v>8</v>
      </c>
      <c r="X2045" s="17">
        <v>0.4</v>
      </c>
      <c r="Y2045" s="16">
        <v>1230.69</v>
      </c>
      <c r="Z2045" s="31">
        <f t="shared" si="157"/>
        <v>0.26411413634812619</v>
      </c>
    </row>
    <row r="2046" spans="1:26">
      <c r="A2046" s="26">
        <v>2045</v>
      </c>
      <c r="B2046" s="7" t="s">
        <v>7326</v>
      </c>
      <c r="C2046" s="8">
        <v>44582</v>
      </c>
      <c r="D2046" s="12">
        <f t="shared" si="154"/>
        <v>2022</v>
      </c>
      <c r="E2046" s="12">
        <f t="shared" si="155"/>
        <v>1</v>
      </c>
      <c r="F2046" s="8" t="str">
        <f t="shared" si="156"/>
        <v>2022-01</v>
      </c>
      <c r="G2046" s="8">
        <v>44588</v>
      </c>
      <c r="H2046" s="23">
        <f t="shared" si="158"/>
        <v>6</v>
      </c>
      <c r="I2046" s="7" t="s">
        <v>27</v>
      </c>
      <c r="J2046" s="7" t="s">
        <v>4181</v>
      </c>
      <c r="K2046" s="7" t="s">
        <v>2124</v>
      </c>
      <c r="L2046" s="7" t="s">
        <v>66</v>
      </c>
      <c r="M2046" s="7" t="s">
        <v>31</v>
      </c>
      <c r="N2046" s="7" t="s">
        <v>143</v>
      </c>
      <c r="O2046" s="7" t="s">
        <v>144</v>
      </c>
      <c r="P2046" s="7" t="s">
        <v>7327</v>
      </c>
      <c r="Q2046" s="7" t="s">
        <v>146</v>
      </c>
      <c r="R2046" s="7" t="s">
        <v>7328</v>
      </c>
      <c r="S2046" s="7" t="s">
        <v>48</v>
      </c>
      <c r="T2046" s="7" t="s">
        <v>49</v>
      </c>
      <c r="U2046" s="7" t="s">
        <v>120</v>
      </c>
      <c r="V2046" s="10">
        <v>645.72</v>
      </c>
      <c r="W2046" s="6">
        <v>13</v>
      </c>
      <c r="X2046" s="11">
        <v>0.4</v>
      </c>
      <c r="Y2046" s="10">
        <v>208.88</v>
      </c>
      <c r="Z2046" s="30">
        <f t="shared" si="157"/>
        <v>0.32348386297466392</v>
      </c>
    </row>
    <row r="2047" spans="1:26">
      <c r="A2047" s="27">
        <v>2046</v>
      </c>
      <c r="B2047" s="14" t="s">
        <v>7329</v>
      </c>
      <c r="C2047" s="15">
        <v>45110</v>
      </c>
      <c r="D2047" s="12">
        <f t="shared" si="154"/>
        <v>2023</v>
      </c>
      <c r="E2047" s="12">
        <f t="shared" si="155"/>
        <v>7</v>
      </c>
      <c r="F2047" s="15" t="str">
        <f t="shared" si="156"/>
        <v>2023-07</v>
      </c>
      <c r="G2047" s="15">
        <v>45115</v>
      </c>
      <c r="H2047" s="23">
        <f t="shared" si="158"/>
        <v>5</v>
      </c>
      <c r="I2047" s="14" t="s">
        <v>27</v>
      </c>
      <c r="J2047" s="14" t="s">
        <v>1627</v>
      </c>
      <c r="K2047" s="14" t="s">
        <v>1628</v>
      </c>
      <c r="L2047" s="14" t="s">
        <v>83</v>
      </c>
      <c r="M2047" s="14" t="s">
        <v>31</v>
      </c>
      <c r="N2047" s="14" t="s">
        <v>32</v>
      </c>
      <c r="O2047" s="14" t="s">
        <v>33</v>
      </c>
      <c r="P2047" s="14" t="s">
        <v>7330</v>
      </c>
      <c r="Q2047" s="14" t="s">
        <v>35</v>
      </c>
      <c r="R2047" s="14" t="s">
        <v>7331</v>
      </c>
      <c r="S2047" s="14" t="s">
        <v>110</v>
      </c>
      <c r="T2047" s="14" t="s">
        <v>243</v>
      </c>
      <c r="U2047" s="14" t="s">
        <v>339</v>
      </c>
      <c r="V2047" s="16">
        <v>1712.37</v>
      </c>
      <c r="W2047" s="13">
        <v>7</v>
      </c>
      <c r="X2047" s="17">
        <v>0</v>
      </c>
      <c r="Y2047" s="16">
        <v>-128.43</v>
      </c>
      <c r="Z2047" s="31">
        <f t="shared" si="157"/>
        <v>-7.5001313968359656E-2</v>
      </c>
    </row>
    <row r="2048" spans="1:26">
      <c r="A2048" s="26">
        <v>2047</v>
      </c>
      <c r="B2048" s="7" t="s">
        <v>7332</v>
      </c>
      <c r="C2048" s="8">
        <v>45654</v>
      </c>
      <c r="D2048" s="12">
        <f t="shared" si="154"/>
        <v>2024</v>
      </c>
      <c r="E2048" s="12">
        <f t="shared" si="155"/>
        <v>12</v>
      </c>
      <c r="F2048" s="8" t="str">
        <f t="shared" si="156"/>
        <v>2024-12</v>
      </c>
      <c r="G2048" s="8">
        <v>45661</v>
      </c>
      <c r="H2048" s="23">
        <f t="shared" si="158"/>
        <v>7</v>
      </c>
      <c r="I2048" s="7" t="s">
        <v>27</v>
      </c>
      <c r="J2048" s="7" t="s">
        <v>5456</v>
      </c>
      <c r="K2048" s="7" t="s">
        <v>5457</v>
      </c>
      <c r="L2048" s="7" t="s">
        <v>66</v>
      </c>
      <c r="M2048" s="7" t="s">
        <v>31</v>
      </c>
      <c r="N2048" s="7" t="s">
        <v>106</v>
      </c>
      <c r="O2048" s="7" t="s">
        <v>107</v>
      </c>
      <c r="P2048" s="7" t="s">
        <v>2311</v>
      </c>
      <c r="Q2048" s="7" t="s">
        <v>35</v>
      </c>
      <c r="R2048" s="7" t="s">
        <v>7333</v>
      </c>
      <c r="S2048" s="7" t="s">
        <v>110</v>
      </c>
      <c r="T2048" s="7" t="s">
        <v>243</v>
      </c>
      <c r="U2048" s="7" t="s">
        <v>481</v>
      </c>
      <c r="V2048" s="10">
        <v>11735.23</v>
      </c>
      <c r="W2048" s="6">
        <v>13</v>
      </c>
      <c r="X2048" s="11">
        <v>0.5</v>
      </c>
      <c r="Y2048" s="10">
        <v>-755.5</v>
      </c>
      <c r="Z2048" s="30">
        <f t="shared" si="157"/>
        <v>-6.4378797859096074E-2</v>
      </c>
    </row>
    <row r="2049" spans="1:26">
      <c r="A2049" s="27">
        <v>2048</v>
      </c>
      <c r="B2049" s="14" t="s">
        <v>7334</v>
      </c>
      <c r="C2049" s="15">
        <v>45169</v>
      </c>
      <c r="D2049" s="12">
        <f t="shared" si="154"/>
        <v>2023</v>
      </c>
      <c r="E2049" s="12">
        <f t="shared" si="155"/>
        <v>8</v>
      </c>
      <c r="F2049" s="15" t="str">
        <f t="shared" si="156"/>
        <v>2023-08</v>
      </c>
      <c r="G2049" s="15">
        <v>45175</v>
      </c>
      <c r="H2049" s="23">
        <f t="shared" si="158"/>
        <v>6</v>
      </c>
      <c r="I2049" s="14" t="s">
        <v>27</v>
      </c>
      <c r="J2049" s="14" t="s">
        <v>2936</v>
      </c>
      <c r="K2049" s="14" t="s">
        <v>2937</v>
      </c>
      <c r="L2049" s="14" t="s">
        <v>30</v>
      </c>
      <c r="M2049" s="14" t="s">
        <v>31</v>
      </c>
      <c r="N2049" s="14" t="s">
        <v>181</v>
      </c>
      <c r="O2049" s="14" t="s">
        <v>107</v>
      </c>
      <c r="P2049" s="14" t="s">
        <v>7335</v>
      </c>
      <c r="Q2049" s="14" t="s">
        <v>35</v>
      </c>
      <c r="R2049" s="14" t="s">
        <v>7336</v>
      </c>
      <c r="S2049" s="14" t="s">
        <v>37</v>
      </c>
      <c r="T2049" s="14" t="s">
        <v>208</v>
      </c>
      <c r="U2049" s="14" t="s">
        <v>265</v>
      </c>
      <c r="V2049" s="16">
        <v>7134.5</v>
      </c>
      <c r="W2049" s="13">
        <v>6</v>
      </c>
      <c r="X2049" s="17">
        <v>0.2</v>
      </c>
      <c r="Y2049" s="16">
        <v>1726.4</v>
      </c>
      <c r="Z2049" s="31">
        <f t="shared" si="157"/>
        <v>0.24197911556521132</v>
      </c>
    </row>
    <row r="2050" spans="1:26">
      <c r="A2050" s="26">
        <v>2049</v>
      </c>
      <c r="B2050" s="7" t="s">
        <v>7337</v>
      </c>
      <c r="C2050" s="8">
        <v>45168</v>
      </c>
      <c r="D2050" s="12">
        <f t="shared" ref="D2050:D2113" si="159">YEAR(C2050)</f>
        <v>2023</v>
      </c>
      <c r="E2050" s="12">
        <f t="shared" ref="E2050:E2113" si="160">MONTH(C2050)</f>
        <v>8</v>
      </c>
      <c r="F2050" s="8" t="str">
        <f t="shared" ref="F2050:F2113" si="161">TEXT(C2050,"yyyy-mm")</f>
        <v>2023-08</v>
      </c>
      <c r="G2050" s="8">
        <v>45168</v>
      </c>
      <c r="H2050" s="23">
        <f t="shared" si="158"/>
        <v>0</v>
      </c>
      <c r="I2050" s="7" t="s">
        <v>63</v>
      </c>
      <c r="J2050" s="7" t="s">
        <v>4070</v>
      </c>
      <c r="K2050" s="7" t="s">
        <v>2324</v>
      </c>
      <c r="L2050" s="7" t="s">
        <v>83</v>
      </c>
      <c r="M2050" s="7" t="s">
        <v>31</v>
      </c>
      <c r="N2050" s="7" t="s">
        <v>91</v>
      </c>
      <c r="O2050" s="7" t="s">
        <v>92</v>
      </c>
      <c r="P2050" s="7" t="s">
        <v>7338</v>
      </c>
      <c r="Q2050" s="7" t="s">
        <v>46</v>
      </c>
      <c r="R2050" s="7" t="s">
        <v>7339</v>
      </c>
      <c r="S2050" s="7" t="s">
        <v>37</v>
      </c>
      <c r="T2050" s="7" t="s">
        <v>60</v>
      </c>
      <c r="U2050" s="7" t="s">
        <v>61</v>
      </c>
      <c r="V2050" s="10">
        <v>7228.22</v>
      </c>
      <c r="W2050" s="6">
        <v>9</v>
      </c>
      <c r="X2050" s="11">
        <v>0.3</v>
      </c>
      <c r="Y2050" s="10">
        <v>2571.29</v>
      </c>
      <c r="Z2050" s="30">
        <f t="shared" ref="Z2050:Z2113" si="162">IFERROR(Y2050/V2050,0)</f>
        <v>0.35572934968775161</v>
      </c>
    </row>
    <row r="2051" spans="1:26">
      <c r="A2051" s="27">
        <v>2050</v>
      </c>
      <c r="B2051" s="14" t="s">
        <v>7340</v>
      </c>
      <c r="C2051" s="15">
        <v>44863</v>
      </c>
      <c r="D2051" s="12">
        <f t="shared" si="159"/>
        <v>2022</v>
      </c>
      <c r="E2051" s="12">
        <f t="shared" si="160"/>
        <v>10</v>
      </c>
      <c r="F2051" s="15" t="str">
        <f t="shared" si="161"/>
        <v>2022-10</v>
      </c>
      <c r="G2051" s="15">
        <v>44870</v>
      </c>
      <c r="H2051" s="23">
        <f t="shared" si="158"/>
        <v>7</v>
      </c>
      <c r="I2051" s="14" t="s">
        <v>27</v>
      </c>
      <c r="J2051" s="14" t="s">
        <v>7341</v>
      </c>
      <c r="K2051" s="14" t="s">
        <v>3482</v>
      </c>
      <c r="L2051" s="14" t="s">
        <v>66</v>
      </c>
      <c r="M2051" s="14" t="s">
        <v>31</v>
      </c>
      <c r="N2051" s="14" t="s">
        <v>166</v>
      </c>
      <c r="O2051" s="14" t="s">
        <v>167</v>
      </c>
      <c r="P2051" s="14" t="s">
        <v>7342</v>
      </c>
      <c r="Q2051" s="14" t="s">
        <v>35</v>
      </c>
      <c r="R2051" s="14" t="s">
        <v>7343</v>
      </c>
      <c r="S2051" s="14" t="s">
        <v>37</v>
      </c>
      <c r="T2051" s="14" t="s">
        <v>38</v>
      </c>
      <c r="U2051" s="14" t="s">
        <v>102</v>
      </c>
      <c r="V2051" s="16">
        <v>3167.04</v>
      </c>
      <c r="W2051" s="13">
        <v>11</v>
      </c>
      <c r="X2051" s="17">
        <v>0.2</v>
      </c>
      <c r="Y2051" s="16">
        <v>602.77</v>
      </c>
      <c r="Z2051" s="31">
        <f t="shared" si="162"/>
        <v>0.19032598262099626</v>
      </c>
    </row>
    <row r="2052" spans="1:26">
      <c r="A2052" s="26">
        <v>2051</v>
      </c>
      <c r="B2052" s="7" t="s">
        <v>7344</v>
      </c>
      <c r="C2052" s="8">
        <v>45209</v>
      </c>
      <c r="D2052" s="12">
        <f t="shared" si="159"/>
        <v>2023</v>
      </c>
      <c r="E2052" s="12">
        <f t="shared" si="160"/>
        <v>10</v>
      </c>
      <c r="F2052" s="8" t="str">
        <f t="shared" si="161"/>
        <v>2023-10</v>
      </c>
      <c r="G2052" s="8">
        <v>45209</v>
      </c>
      <c r="H2052" s="23">
        <f t="shared" ref="H2052:H2115" si="163">G2052-C2052</f>
        <v>0</v>
      </c>
      <c r="I2052" s="7" t="s">
        <v>63</v>
      </c>
      <c r="J2052" s="7" t="s">
        <v>2589</v>
      </c>
      <c r="K2052" s="7" t="s">
        <v>2590</v>
      </c>
      <c r="L2052" s="7" t="s">
        <v>66</v>
      </c>
      <c r="M2052" s="7" t="s">
        <v>31</v>
      </c>
      <c r="N2052" s="7" t="s">
        <v>220</v>
      </c>
      <c r="O2052" s="7" t="s">
        <v>220</v>
      </c>
      <c r="P2052" s="7" t="s">
        <v>7345</v>
      </c>
      <c r="Q2052" s="7" t="s">
        <v>58</v>
      </c>
      <c r="R2052" s="7" t="s">
        <v>7346</v>
      </c>
      <c r="S2052" s="7" t="s">
        <v>37</v>
      </c>
      <c r="T2052" s="7" t="s">
        <v>170</v>
      </c>
      <c r="U2052" s="7" t="s">
        <v>171</v>
      </c>
      <c r="V2052" s="10">
        <v>6799.73</v>
      </c>
      <c r="W2052" s="6">
        <v>8</v>
      </c>
      <c r="X2052" s="11">
        <v>0.4</v>
      </c>
      <c r="Y2052" s="10">
        <v>1051.75</v>
      </c>
      <c r="Z2052" s="30">
        <f t="shared" si="162"/>
        <v>0.15467525916470215</v>
      </c>
    </row>
    <row r="2053" spans="1:26">
      <c r="A2053" s="27">
        <v>2052</v>
      </c>
      <c r="B2053" s="14" t="s">
        <v>7347</v>
      </c>
      <c r="C2053" s="15">
        <v>44473</v>
      </c>
      <c r="D2053" s="12">
        <f t="shared" si="159"/>
        <v>2021</v>
      </c>
      <c r="E2053" s="12">
        <f t="shared" si="160"/>
        <v>10</v>
      </c>
      <c r="F2053" s="15" t="str">
        <f t="shared" si="161"/>
        <v>2021-10</v>
      </c>
      <c r="G2053" s="15">
        <v>44476</v>
      </c>
      <c r="H2053" s="23">
        <f t="shared" si="163"/>
        <v>3</v>
      </c>
      <c r="I2053" s="14" t="s">
        <v>52</v>
      </c>
      <c r="J2053" s="14" t="s">
        <v>4548</v>
      </c>
      <c r="K2053" s="14" t="s">
        <v>1116</v>
      </c>
      <c r="L2053" s="14" t="s">
        <v>83</v>
      </c>
      <c r="M2053" s="14" t="s">
        <v>31</v>
      </c>
      <c r="N2053" s="14" t="s">
        <v>213</v>
      </c>
      <c r="O2053" s="14" t="s">
        <v>92</v>
      </c>
      <c r="P2053" s="14" t="s">
        <v>7348</v>
      </c>
      <c r="Q2053" s="14" t="s">
        <v>46</v>
      </c>
      <c r="R2053" s="14" t="s">
        <v>7349</v>
      </c>
      <c r="S2053" s="14" t="s">
        <v>110</v>
      </c>
      <c r="T2053" s="14" t="s">
        <v>111</v>
      </c>
      <c r="U2053" s="14" t="s">
        <v>287</v>
      </c>
      <c r="V2053" s="16">
        <v>3969.16</v>
      </c>
      <c r="W2053" s="13">
        <v>10</v>
      </c>
      <c r="X2053" s="17">
        <v>0</v>
      </c>
      <c r="Y2053" s="16">
        <v>68.709999999999994</v>
      </c>
      <c r="Z2053" s="31">
        <f t="shared" si="162"/>
        <v>1.7310967559886727E-2</v>
      </c>
    </row>
    <row r="2054" spans="1:26">
      <c r="A2054" s="26">
        <v>2053</v>
      </c>
      <c r="B2054" s="7" t="s">
        <v>7350</v>
      </c>
      <c r="C2054" s="8">
        <v>44893</v>
      </c>
      <c r="D2054" s="12">
        <f t="shared" si="159"/>
        <v>2022</v>
      </c>
      <c r="E2054" s="12">
        <f t="shared" si="160"/>
        <v>11</v>
      </c>
      <c r="F2054" s="8" t="str">
        <f t="shared" si="161"/>
        <v>2022-11</v>
      </c>
      <c r="G2054" s="8">
        <v>44893</v>
      </c>
      <c r="H2054" s="23">
        <f t="shared" si="163"/>
        <v>0</v>
      </c>
      <c r="I2054" s="7" t="s">
        <v>63</v>
      </c>
      <c r="J2054" s="7" t="s">
        <v>1115</v>
      </c>
      <c r="K2054" s="7" t="s">
        <v>1116</v>
      </c>
      <c r="L2054" s="7" t="s">
        <v>66</v>
      </c>
      <c r="M2054" s="7" t="s">
        <v>31</v>
      </c>
      <c r="N2054" s="7" t="s">
        <v>74</v>
      </c>
      <c r="O2054" s="7" t="s">
        <v>75</v>
      </c>
      <c r="P2054" s="7" t="s">
        <v>7351</v>
      </c>
      <c r="Q2054" s="7" t="s">
        <v>46</v>
      </c>
      <c r="R2054" s="7" t="s">
        <v>7352</v>
      </c>
      <c r="S2054" s="7" t="s">
        <v>48</v>
      </c>
      <c r="T2054" s="7" t="s">
        <v>434</v>
      </c>
      <c r="U2054" s="7" t="s">
        <v>1382</v>
      </c>
      <c r="V2054" s="10">
        <v>7.31</v>
      </c>
      <c r="W2054" s="6">
        <v>1</v>
      </c>
      <c r="X2054" s="11">
        <v>0.2</v>
      </c>
      <c r="Y2054" s="10">
        <v>0.69</v>
      </c>
      <c r="Z2054" s="30">
        <f t="shared" si="162"/>
        <v>9.4391244870041038E-2</v>
      </c>
    </row>
    <row r="2055" spans="1:26">
      <c r="A2055" s="27">
        <v>2054</v>
      </c>
      <c r="B2055" s="14" t="s">
        <v>7353</v>
      </c>
      <c r="C2055" s="15">
        <v>44517</v>
      </c>
      <c r="D2055" s="12">
        <f t="shared" si="159"/>
        <v>2021</v>
      </c>
      <c r="E2055" s="12">
        <f t="shared" si="160"/>
        <v>11</v>
      </c>
      <c r="F2055" s="15" t="str">
        <f t="shared" si="161"/>
        <v>2021-11</v>
      </c>
      <c r="G2055" s="15">
        <v>44520</v>
      </c>
      <c r="H2055" s="23">
        <f t="shared" si="163"/>
        <v>3</v>
      </c>
      <c r="I2055" s="14" t="s">
        <v>122</v>
      </c>
      <c r="J2055" s="14" t="s">
        <v>400</v>
      </c>
      <c r="K2055" s="14" t="s">
        <v>401</v>
      </c>
      <c r="L2055" s="14" t="s">
        <v>66</v>
      </c>
      <c r="M2055" s="14" t="s">
        <v>31</v>
      </c>
      <c r="N2055" s="14" t="s">
        <v>74</v>
      </c>
      <c r="O2055" s="14" t="s">
        <v>75</v>
      </c>
      <c r="P2055" s="14" t="s">
        <v>7354</v>
      </c>
      <c r="Q2055" s="14" t="s">
        <v>46</v>
      </c>
      <c r="R2055" s="14" t="s">
        <v>7355</v>
      </c>
      <c r="S2055" s="14" t="s">
        <v>37</v>
      </c>
      <c r="T2055" s="14" t="s">
        <v>38</v>
      </c>
      <c r="U2055" s="14" t="s">
        <v>39</v>
      </c>
      <c r="V2055" s="16">
        <v>6554.46</v>
      </c>
      <c r="W2055" s="13">
        <v>14</v>
      </c>
      <c r="X2055" s="17">
        <v>0.5</v>
      </c>
      <c r="Y2055" s="16">
        <v>2600.54</v>
      </c>
      <c r="Z2055" s="31">
        <f t="shared" si="162"/>
        <v>0.39675884817361001</v>
      </c>
    </row>
    <row r="2056" spans="1:26">
      <c r="A2056" s="26">
        <v>2055</v>
      </c>
      <c r="B2056" s="7" t="s">
        <v>7356</v>
      </c>
      <c r="C2056" s="8">
        <v>44451</v>
      </c>
      <c r="D2056" s="12">
        <f t="shared" si="159"/>
        <v>2021</v>
      </c>
      <c r="E2056" s="12">
        <f t="shared" si="160"/>
        <v>9</v>
      </c>
      <c r="F2056" s="8" t="str">
        <f t="shared" si="161"/>
        <v>2021-09</v>
      </c>
      <c r="G2056" s="8">
        <v>44454</v>
      </c>
      <c r="H2056" s="23">
        <f t="shared" si="163"/>
        <v>3</v>
      </c>
      <c r="I2056" s="7" t="s">
        <v>122</v>
      </c>
      <c r="J2056" s="7" t="s">
        <v>7292</v>
      </c>
      <c r="K2056" s="7" t="s">
        <v>2690</v>
      </c>
      <c r="L2056" s="7" t="s">
        <v>66</v>
      </c>
      <c r="M2056" s="7" t="s">
        <v>31</v>
      </c>
      <c r="N2056" s="7" t="s">
        <v>313</v>
      </c>
      <c r="O2056" s="7" t="s">
        <v>314</v>
      </c>
      <c r="P2056" s="7" t="s">
        <v>7357</v>
      </c>
      <c r="Q2056" s="7" t="s">
        <v>146</v>
      </c>
      <c r="R2056" s="7" t="s">
        <v>7358</v>
      </c>
      <c r="S2056" s="7" t="s">
        <v>110</v>
      </c>
      <c r="T2056" s="7" t="s">
        <v>223</v>
      </c>
      <c r="U2056" s="7" t="s">
        <v>224</v>
      </c>
      <c r="V2056" s="10">
        <v>5555.39</v>
      </c>
      <c r="W2056" s="6">
        <v>4</v>
      </c>
      <c r="X2056" s="11">
        <v>0.2</v>
      </c>
      <c r="Y2056" s="10">
        <v>-402.17</v>
      </c>
      <c r="Z2056" s="30">
        <f t="shared" si="162"/>
        <v>-7.2392757304167665E-2</v>
      </c>
    </row>
    <row r="2057" spans="1:26">
      <c r="A2057" s="27">
        <v>2056</v>
      </c>
      <c r="B2057" s="14" t="s">
        <v>7359</v>
      </c>
      <c r="C2057" s="15">
        <v>45188</v>
      </c>
      <c r="D2057" s="12">
        <f t="shared" si="159"/>
        <v>2023</v>
      </c>
      <c r="E2057" s="12">
        <f t="shared" si="160"/>
        <v>9</v>
      </c>
      <c r="F2057" s="15" t="str">
        <f t="shared" si="161"/>
        <v>2023-09</v>
      </c>
      <c r="G2057" s="15">
        <v>45190</v>
      </c>
      <c r="H2057" s="23">
        <f t="shared" si="163"/>
        <v>2</v>
      </c>
      <c r="I2057" s="14" t="s">
        <v>122</v>
      </c>
      <c r="J2057" s="14" t="s">
        <v>7360</v>
      </c>
      <c r="K2057" s="14" t="s">
        <v>5339</v>
      </c>
      <c r="L2057" s="14" t="s">
        <v>83</v>
      </c>
      <c r="M2057" s="14" t="s">
        <v>31</v>
      </c>
      <c r="N2057" s="14" t="s">
        <v>166</v>
      </c>
      <c r="O2057" s="14" t="s">
        <v>167</v>
      </c>
      <c r="P2057" s="14" t="s">
        <v>7361</v>
      </c>
      <c r="Q2057" s="14" t="s">
        <v>35</v>
      </c>
      <c r="R2057" s="14" t="s">
        <v>7362</v>
      </c>
      <c r="S2057" s="14" t="s">
        <v>37</v>
      </c>
      <c r="T2057" s="14" t="s">
        <v>170</v>
      </c>
      <c r="U2057" s="14" t="s">
        <v>171</v>
      </c>
      <c r="V2057" s="16">
        <v>1002.88</v>
      </c>
      <c r="W2057" s="13">
        <v>11</v>
      </c>
      <c r="X2057" s="17">
        <v>0</v>
      </c>
      <c r="Y2057" s="16">
        <v>175.16</v>
      </c>
      <c r="Z2057" s="31">
        <f t="shared" si="162"/>
        <v>0.17465698787492023</v>
      </c>
    </row>
    <row r="2058" spans="1:26">
      <c r="A2058" s="26">
        <v>2057</v>
      </c>
      <c r="B2058" s="7" t="s">
        <v>7363</v>
      </c>
      <c r="C2058" s="8">
        <v>44722</v>
      </c>
      <c r="D2058" s="12">
        <f t="shared" si="159"/>
        <v>2022</v>
      </c>
      <c r="E2058" s="12">
        <f t="shared" si="160"/>
        <v>6</v>
      </c>
      <c r="F2058" s="8" t="str">
        <f t="shared" si="161"/>
        <v>2022-06</v>
      </c>
      <c r="G2058" s="8">
        <v>44728</v>
      </c>
      <c r="H2058" s="23">
        <f t="shared" si="163"/>
        <v>6</v>
      </c>
      <c r="I2058" s="7" t="s">
        <v>52</v>
      </c>
      <c r="J2058" s="7" t="s">
        <v>2255</v>
      </c>
      <c r="K2058" s="7" t="s">
        <v>803</v>
      </c>
      <c r="L2058" s="7" t="s">
        <v>83</v>
      </c>
      <c r="M2058" s="7" t="s">
        <v>31</v>
      </c>
      <c r="N2058" s="7" t="s">
        <v>116</v>
      </c>
      <c r="O2058" s="7" t="s">
        <v>117</v>
      </c>
      <c r="P2058" s="7" t="s">
        <v>7364</v>
      </c>
      <c r="Q2058" s="7" t="s">
        <v>58</v>
      </c>
      <c r="R2058" s="7" t="s">
        <v>7365</v>
      </c>
      <c r="S2058" s="7" t="s">
        <v>37</v>
      </c>
      <c r="T2058" s="7" t="s">
        <v>170</v>
      </c>
      <c r="U2058" s="7" t="s">
        <v>189</v>
      </c>
      <c r="V2058" s="10">
        <v>523.86</v>
      </c>
      <c r="W2058" s="6">
        <v>1</v>
      </c>
      <c r="X2058" s="11">
        <v>0.4</v>
      </c>
      <c r="Y2058" s="10">
        <v>34.659999999999997</v>
      </c>
      <c r="Z2058" s="30">
        <f t="shared" si="162"/>
        <v>6.6162715229259719E-2</v>
      </c>
    </row>
    <row r="2059" spans="1:26">
      <c r="A2059" s="27">
        <v>2058</v>
      </c>
      <c r="B2059" s="14" t="s">
        <v>7366</v>
      </c>
      <c r="C2059" s="15">
        <v>45434</v>
      </c>
      <c r="D2059" s="12">
        <f t="shared" si="159"/>
        <v>2024</v>
      </c>
      <c r="E2059" s="12">
        <f t="shared" si="160"/>
        <v>5</v>
      </c>
      <c r="F2059" s="15" t="str">
        <f t="shared" si="161"/>
        <v>2024-05</v>
      </c>
      <c r="G2059" s="15">
        <v>45442</v>
      </c>
      <c r="H2059" s="23">
        <f t="shared" si="163"/>
        <v>8</v>
      </c>
      <c r="I2059" s="14" t="s">
        <v>27</v>
      </c>
      <c r="J2059" s="14" t="s">
        <v>3310</v>
      </c>
      <c r="K2059" s="14" t="s">
        <v>115</v>
      </c>
      <c r="L2059" s="14" t="s">
        <v>83</v>
      </c>
      <c r="M2059" s="14" t="s">
        <v>31</v>
      </c>
      <c r="N2059" s="14" t="s">
        <v>91</v>
      </c>
      <c r="O2059" s="14" t="s">
        <v>92</v>
      </c>
      <c r="P2059" s="14" t="s">
        <v>7367</v>
      </c>
      <c r="Q2059" s="14" t="s">
        <v>46</v>
      </c>
      <c r="R2059" s="14" t="s">
        <v>7368</v>
      </c>
      <c r="S2059" s="14" t="s">
        <v>37</v>
      </c>
      <c r="T2059" s="14" t="s">
        <v>38</v>
      </c>
      <c r="U2059" s="14" t="s">
        <v>333</v>
      </c>
      <c r="V2059" s="16">
        <v>4858.18</v>
      </c>
      <c r="W2059" s="13">
        <v>6</v>
      </c>
      <c r="X2059" s="17">
        <v>0.3</v>
      </c>
      <c r="Y2059" s="16">
        <v>-74.14</v>
      </c>
      <c r="Z2059" s="31">
        <f t="shared" si="162"/>
        <v>-1.5260859004812501E-2</v>
      </c>
    </row>
    <row r="2060" spans="1:26">
      <c r="A2060" s="26">
        <v>2059</v>
      </c>
      <c r="B2060" s="7" t="s">
        <v>7369</v>
      </c>
      <c r="C2060" s="8">
        <v>44643</v>
      </c>
      <c r="D2060" s="12">
        <f t="shared" si="159"/>
        <v>2022</v>
      </c>
      <c r="E2060" s="12">
        <f t="shared" si="160"/>
        <v>3</v>
      </c>
      <c r="F2060" s="8" t="str">
        <f t="shared" si="161"/>
        <v>2022-03</v>
      </c>
      <c r="G2060" s="8">
        <v>44643</v>
      </c>
      <c r="H2060" s="23">
        <f t="shared" si="163"/>
        <v>0</v>
      </c>
      <c r="I2060" s="7" t="s">
        <v>63</v>
      </c>
      <c r="J2060" s="7" t="s">
        <v>5087</v>
      </c>
      <c r="K2060" s="7" t="s">
        <v>1955</v>
      </c>
      <c r="L2060" s="7" t="s">
        <v>66</v>
      </c>
      <c r="M2060" s="7" t="s">
        <v>31</v>
      </c>
      <c r="N2060" s="7" t="s">
        <v>91</v>
      </c>
      <c r="O2060" s="7" t="s">
        <v>92</v>
      </c>
      <c r="P2060" s="7" t="s">
        <v>7370</v>
      </c>
      <c r="Q2060" s="7" t="s">
        <v>46</v>
      </c>
      <c r="R2060" s="7" t="s">
        <v>7371</v>
      </c>
      <c r="S2060" s="7" t="s">
        <v>37</v>
      </c>
      <c r="T2060" s="7" t="s">
        <v>208</v>
      </c>
      <c r="U2060" s="7" t="s">
        <v>209</v>
      </c>
      <c r="V2060" s="10">
        <v>5706.32</v>
      </c>
      <c r="W2060" s="6">
        <v>12</v>
      </c>
      <c r="X2060" s="11">
        <v>0.3</v>
      </c>
      <c r="Y2060" s="10">
        <v>-822.93</v>
      </c>
      <c r="Z2060" s="30">
        <f t="shared" si="162"/>
        <v>-0.1442137840149168</v>
      </c>
    </row>
    <row r="2061" spans="1:26">
      <c r="A2061" s="27">
        <v>2060</v>
      </c>
      <c r="B2061" s="14" t="s">
        <v>7372</v>
      </c>
      <c r="C2061" s="15">
        <v>44310</v>
      </c>
      <c r="D2061" s="12">
        <f t="shared" si="159"/>
        <v>2021</v>
      </c>
      <c r="E2061" s="12">
        <f t="shared" si="160"/>
        <v>4</v>
      </c>
      <c r="F2061" s="15" t="str">
        <f t="shared" si="161"/>
        <v>2021-04</v>
      </c>
      <c r="G2061" s="15">
        <v>44316</v>
      </c>
      <c r="H2061" s="23">
        <f t="shared" si="163"/>
        <v>6</v>
      </c>
      <c r="I2061" s="14" t="s">
        <v>27</v>
      </c>
      <c r="J2061" s="14" t="s">
        <v>7008</v>
      </c>
      <c r="K2061" s="14" t="s">
        <v>1642</v>
      </c>
      <c r="L2061" s="14" t="s">
        <v>66</v>
      </c>
      <c r="M2061" s="14" t="s">
        <v>31</v>
      </c>
      <c r="N2061" s="14" t="s">
        <v>220</v>
      </c>
      <c r="O2061" s="14" t="s">
        <v>220</v>
      </c>
      <c r="P2061" s="14" t="s">
        <v>7373</v>
      </c>
      <c r="Q2061" s="14" t="s">
        <v>58</v>
      </c>
      <c r="R2061" s="14" t="s">
        <v>7374</v>
      </c>
      <c r="S2061" s="14" t="s">
        <v>37</v>
      </c>
      <c r="T2061" s="14" t="s">
        <v>38</v>
      </c>
      <c r="U2061" s="14" t="s">
        <v>39</v>
      </c>
      <c r="V2061" s="16">
        <v>13134.15</v>
      </c>
      <c r="W2061" s="13">
        <v>12</v>
      </c>
      <c r="X2061" s="17">
        <v>0</v>
      </c>
      <c r="Y2061" s="16">
        <v>-89.71</v>
      </c>
      <c r="Z2061" s="31">
        <f t="shared" si="162"/>
        <v>-6.8302859339964897E-3</v>
      </c>
    </row>
    <row r="2062" spans="1:26">
      <c r="A2062" s="26">
        <v>2061</v>
      </c>
      <c r="B2062" s="7" t="s">
        <v>7375</v>
      </c>
      <c r="C2062" s="8">
        <v>45441</v>
      </c>
      <c r="D2062" s="12">
        <f t="shared" si="159"/>
        <v>2024</v>
      </c>
      <c r="E2062" s="12">
        <f t="shared" si="160"/>
        <v>5</v>
      </c>
      <c r="F2062" s="8" t="str">
        <f t="shared" si="161"/>
        <v>2024-05</v>
      </c>
      <c r="G2062" s="8">
        <v>45447</v>
      </c>
      <c r="H2062" s="23">
        <f t="shared" si="163"/>
        <v>6</v>
      </c>
      <c r="I2062" s="7" t="s">
        <v>52</v>
      </c>
      <c r="J2062" s="7" t="s">
        <v>2863</v>
      </c>
      <c r="K2062" s="7" t="s">
        <v>2864</v>
      </c>
      <c r="L2062" s="7" t="s">
        <v>83</v>
      </c>
      <c r="M2062" s="7" t="s">
        <v>31</v>
      </c>
      <c r="N2062" s="7" t="s">
        <v>91</v>
      </c>
      <c r="O2062" s="7" t="s">
        <v>92</v>
      </c>
      <c r="P2062" s="7" t="s">
        <v>7376</v>
      </c>
      <c r="Q2062" s="7" t="s">
        <v>46</v>
      </c>
      <c r="R2062" s="7" t="s">
        <v>7377</v>
      </c>
      <c r="S2062" s="7" t="s">
        <v>37</v>
      </c>
      <c r="T2062" s="7" t="s">
        <v>60</v>
      </c>
      <c r="U2062" s="7" t="s">
        <v>162</v>
      </c>
      <c r="V2062" s="10">
        <v>3983.87</v>
      </c>
      <c r="W2062" s="6">
        <v>10</v>
      </c>
      <c r="X2062" s="11">
        <v>0</v>
      </c>
      <c r="Y2062" s="10">
        <v>728.39</v>
      </c>
      <c r="Z2062" s="30">
        <f t="shared" si="162"/>
        <v>0.18283478125541244</v>
      </c>
    </row>
    <row r="2063" spans="1:26">
      <c r="A2063" s="27">
        <v>2062</v>
      </c>
      <c r="B2063" s="14" t="s">
        <v>7378</v>
      </c>
      <c r="C2063" s="15">
        <v>45018</v>
      </c>
      <c r="D2063" s="12">
        <f t="shared" si="159"/>
        <v>2023</v>
      </c>
      <c r="E2063" s="12">
        <f t="shared" si="160"/>
        <v>4</v>
      </c>
      <c r="F2063" s="15" t="str">
        <f t="shared" si="161"/>
        <v>2023-04</v>
      </c>
      <c r="G2063" s="15">
        <v>45018</v>
      </c>
      <c r="H2063" s="23">
        <f t="shared" si="163"/>
        <v>0</v>
      </c>
      <c r="I2063" s="14" t="s">
        <v>63</v>
      </c>
      <c r="J2063" s="14" t="s">
        <v>5095</v>
      </c>
      <c r="K2063" s="14" t="s">
        <v>1307</v>
      </c>
      <c r="L2063" s="14" t="s">
        <v>66</v>
      </c>
      <c r="M2063" s="14" t="s">
        <v>31</v>
      </c>
      <c r="N2063" s="14" t="s">
        <v>228</v>
      </c>
      <c r="O2063" s="14" t="s">
        <v>229</v>
      </c>
      <c r="P2063" s="14" t="s">
        <v>7379</v>
      </c>
      <c r="Q2063" s="14" t="s">
        <v>46</v>
      </c>
      <c r="R2063" s="14" t="s">
        <v>7380</v>
      </c>
      <c r="S2063" s="14" t="s">
        <v>110</v>
      </c>
      <c r="T2063" s="14" t="s">
        <v>148</v>
      </c>
      <c r="U2063" s="14" t="s">
        <v>232</v>
      </c>
      <c r="V2063" s="16">
        <v>8934.56</v>
      </c>
      <c r="W2063" s="13">
        <v>7</v>
      </c>
      <c r="X2063" s="17">
        <v>0.2</v>
      </c>
      <c r="Y2063" s="16">
        <v>-1509.34</v>
      </c>
      <c r="Z2063" s="31">
        <f t="shared" si="162"/>
        <v>-0.16893277341021831</v>
      </c>
    </row>
    <row r="2064" spans="1:26">
      <c r="A2064" s="26">
        <v>2063</v>
      </c>
      <c r="B2064" s="7" t="s">
        <v>7381</v>
      </c>
      <c r="C2064" s="8">
        <v>44310</v>
      </c>
      <c r="D2064" s="12">
        <f t="shared" si="159"/>
        <v>2021</v>
      </c>
      <c r="E2064" s="12">
        <f t="shared" si="160"/>
        <v>4</v>
      </c>
      <c r="F2064" s="8" t="str">
        <f t="shared" si="161"/>
        <v>2021-04</v>
      </c>
      <c r="G2064" s="8">
        <v>44315</v>
      </c>
      <c r="H2064" s="23">
        <f t="shared" si="163"/>
        <v>5</v>
      </c>
      <c r="I2064" s="7" t="s">
        <v>27</v>
      </c>
      <c r="J2064" s="7" t="s">
        <v>2038</v>
      </c>
      <c r="K2064" s="7" t="s">
        <v>583</v>
      </c>
      <c r="L2064" s="7" t="s">
        <v>66</v>
      </c>
      <c r="M2064" s="7" t="s">
        <v>31</v>
      </c>
      <c r="N2064" s="7" t="s">
        <v>313</v>
      </c>
      <c r="O2064" s="7" t="s">
        <v>314</v>
      </c>
      <c r="P2064" s="7" t="s">
        <v>7382</v>
      </c>
      <c r="Q2064" s="7" t="s">
        <v>146</v>
      </c>
      <c r="R2064" s="7" t="s">
        <v>7383</v>
      </c>
      <c r="S2064" s="7" t="s">
        <v>37</v>
      </c>
      <c r="T2064" s="7" t="s">
        <v>208</v>
      </c>
      <c r="U2064" s="7" t="s">
        <v>265</v>
      </c>
      <c r="V2064" s="10">
        <v>6677.14</v>
      </c>
      <c r="W2064" s="6">
        <v>10</v>
      </c>
      <c r="X2064" s="11">
        <v>0.3</v>
      </c>
      <c r="Y2064" s="10">
        <v>2384.09</v>
      </c>
      <c r="Z2064" s="30">
        <f t="shared" si="162"/>
        <v>0.35705257041188293</v>
      </c>
    </row>
    <row r="2065" spans="1:26">
      <c r="A2065" s="27">
        <v>2064</v>
      </c>
      <c r="B2065" s="14" t="s">
        <v>7384</v>
      </c>
      <c r="C2065" s="15">
        <v>44846</v>
      </c>
      <c r="D2065" s="12">
        <f t="shared" si="159"/>
        <v>2022</v>
      </c>
      <c r="E2065" s="12">
        <f t="shared" si="160"/>
        <v>10</v>
      </c>
      <c r="F2065" s="15" t="str">
        <f t="shared" si="161"/>
        <v>2022-10</v>
      </c>
      <c r="G2065" s="15">
        <v>44846</v>
      </c>
      <c r="H2065" s="23">
        <f t="shared" si="163"/>
        <v>0</v>
      </c>
      <c r="I2065" s="14" t="s">
        <v>63</v>
      </c>
      <c r="J2065" s="14" t="s">
        <v>6603</v>
      </c>
      <c r="K2065" s="14" t="s">
        <v>4197</v>
      </c>
      <c r="L2065" s="14" t="s">
        <v>66</v>
      </c>
      <c r="M2065" s="14" t="s">
        <v>31</v>
      </c>
      <c r="N2065" s="14" t="s">
        <v>116</v>
      </c>
      <c r="O2065" s="14" t="s">
        <v>117</v>
      </c>
      <c r="P2065" s="14" t="s">
        <v>7385</v>
      </c>
      <c r="Q2065" s="14" t="s">
        <v>58</v>
      </c>
      <c r="R2065" s="14" t="s">
        <v>7386</v>
      </c>
      <c r="S2065" s="14" t="s">
        <v>48</v>
      </c>
      <c r="T2065" s="14" t="s">
        <v>95</v>
      </c>
      <c r="U2065" s="14" t="s">
        <v>571</v>
      </c>
      <c r="V2065" s="16">
        <v>107.91</v>
      </c>
      <c r="W2065" s="13">
        <v>1</v>
      </c>
      <c r="X2065" s="17">
        <v>0.4</v>
      </c>
      <c r="Y2065" s="16">
        <v>0.02</v>
      </c>
      <c r="Z2065" s="31">
        <f t="shared" si="162"/>
        <v>1.8533963488091929E-4</v>
      </c>
    </row>
    <row r="2066" spans="1:26">
      <c r="A2066" s="26">
        <v>2065</v>
      </c>
      <c r="B2066" s="7" t="s">
        <v>7387</v>
      </c>
      <c r="C2066" s="8">
        <v>45444</v>
      </c>
      <c r="D2066" s="12">
        <f t="shared" si="159"/>
        <v>2024</v>
      </c>
      <c r="E2066" s="12">
        <f t="shared" si="160"/>
        <v>6</v>
      </c>
      <c r="F2066" s="8" t="str">
        <f t="shared" si="161"/>
        <v>2024-06</v>
      </c>
      <c r="G2066" s="8">
        <v>45447</v>
      </c>
      <c r="H2066" s="23">
        <f t="shared" si="163"/>
        <v>3</v>
      </c>
      <c r="I2066" s="7" t="s">
        <v>122</v>
      </c>
      <c r="J2066" s="7" t="s">
        <v>3852</v>
      </c>
      <c r="K2066" s="7" t="s">
        <v>2780</v>
      </c>
      <c r="L2066" s="7" t="s">
        <v>83</v>
      </c>
      <c r="M2066" s="7" t="s">
        <v>31</v>
      </c>
      <c r="N2066" s="7" t="s">
        <v>153</v>
      </c>
      <c r="O2066" s="7" t="s">
        <v>154</v>
      </c>
      <c r="P2066" s="7" t="s">
        <v>7388</v>
      </c>
      <c r="Q2066" s="7" t="s">
        <v>146</v>
      </c>
      <c r="R2066" s="7" t="s">
        <v>7389</v>
      </c>
      <c r="S2066" s="7" t="s">
        <v>37</v>
      </c>
      <c r="T2066" s="7" t="s">
        <v>38</v>
      </c>
      <c r="U2066" s="7" t="s">
        <v>177</v>
      </c>
      <c r="V2066" s="10">
        <v>3477.37</v>
      </c>
      <c r="W2066" s="6">
        <v>4</v>
      </c>
      <c r="X2066" s="11">
        <v>0</v>
      </c>
      <c r="Y2066" s="10">
        <v>452.49</v>
      </c>
      <c r="Z2066" s="30">
        <f t="shared" si="162"/>
        <v>0.13012420306150912</v>
      </c>
    </row>
    <row r="2067" spans="1:26">
      <c r="A2067" s="27">
        <v>2066</v>
      </c>
      <c r="B2067" s="14" t="s">
        <v>7390</v>
      </c>
      <c r="C2067" s="15">
        <v>44733</v>
      </c>
      <c r="D2067" s="12">
        <f t="shared" si="159"/>
        <v>2022</v>
      </c>
      <c r="E2067" s="12">
        <f t="shared" si="160"/>
        <v>6</v>
      </c>
      <c r="F2067" s="15" t="str">
        <f t="shared" si="161"/>
        <v>2022-06</v>
      </c>
      <c r="G2067" s="15">
        <v>44736</v>
      </c>
      <c r="H2067" s="23">
        <f t="shared" si="163"/>
        <v>3</v>
      </c>
      <c r="I2067" s="14" t="s">
        <v>52</v>
      </c>
      <c r="J2067" s="14" t="s">
        <v>384</v>
      </c>
      <c r="K2067" s="14" t="s">
        <v>385</v>
      </c>
      <c r="L2067" s="14" t="s">
        <v>66</v>
      </c>
      <c r="M2067" s="14" t="s">
        <v>31</v>
      </c>
      <c r="N2067" s="14" t="s">
        <v>153</v>
      </c>
      <c r="O2067" s="14" t="s">
        <v>154</v>
      </c>
      <c r="P2067" s="14" t="s">
        <v>7391</v>
      </c>
      <c r="Q2067" s="14" t="s">
        <v>146</v>
      </c>
      <c r="R2067" s="14" t="s">
        <v>7392</v>
      </c>
      <c r="S2067" s="14" t="s">
        <v>110</v>
      </c>
      <c r="T2067" s="14" t="s">
        <v>148</v>
      </c>
      <c r="U2067" s="14" t="s">
        <v>149</v>
      </c>
      <c r="V2067" s="16">
        <v>7318.78</v>
      </c>
      <c r="W2067" s="13">
        <v>12</v>
      </c>
      <c r="X2067" s="17">
        <v>0</v>
      </c>
      <c r="Y2067" s="16">
        <v>1522.43</v>
      </c>
      <c r="Z2067" s="31">
        <f t="shared" si="162"/>
        <v>0.2080169099221455</v>
      </c>
    </row>
    <row r="2068" spans="1:26">
      <c r="A2068" s="26">
        <v>2067</v>
      </c>
      <c r="B2068" s="7" t="s">
        <v>7393</v>
      </c>
      <c r="C2068" s="8">
        <v>45520</v>
      </c>
      <c r="D2068" s="12">
        <f t="shared" si="159"/>
        <v>2024</v>
      </c>
      <c r="E2068" s="12">
        <f t="shared" si="160"/>
        <v>8</v>
      </c>
      <c r="F2068" s="8" t="str">
        <f t="shared" si="161"/>
        <v>2024-08</v>
      </c>
      <c r="G2068" s="8">
        <v>45520</v>
      </c>
      <c r="H2068" s="23">
        <f t="shared" si="163"/>
        <v>0</v>
      </c>
      <c r="I2068" s="7" t="s">
        <v>63</v>
      </c>
      <c r="J2068" s="7" t="s">
        <v>3230</v>
      </c>
      <c r="K2068" s="7" t="s">
        <v>1801</v>
      </c>
      <c r="L2068" s="7" t="s">
        <v>30</v>
      </c>
      <c r="M2068" s="7" t="s">
        <v>31</v>
      </c>
      <c r="N2068" s="7" t="s">
        <v>166</v>
      </c>
      <c r="O2068" s="7" t="s">
        <v>167</v>
      </c>
      <c r="P2068" s="7" t="s">
        <v>7394</v>
      </c>
      <c r="Q2068" s="7" t="s">
        <v>35</v>
      </c>
      <c r="R2068" s="7" t="s">
        <v>7395</v>
      </c>
      <c r="S2068" s="7" t="s">
        <v>110</v>
      </c>
      <c r="T2068" s="7" t="s">
        <v>148</v>
      </c>
      <c r="U2068" s="7" t="s">
        <v>237</v>
      </c>
      <c r="V2068" s="10">
        <v>5928.04</v>
      </c>
      <c r="W2068" s="6">
        <v>3</v>
      </c>
      <c r="X2068" s="11">
        <v>0</v>
      </c>
      <c r="Y2068" s="10">
        <v>-467.94</v>
      </c>
      <c r="Z2068" s="30">
        <f t="shared" si="162"/>
        <v>-7.8936714327163787E-2</v>
      </c>
    </row>
    <row r="2069" spans="1:26">
      <c r="A2069" s="27">
        <v>2068</v>
      </c>
      <c r="B2069" s="14" t="s">
        <v>7396</v>
      </c>
      <c r="C2069" s="15">
        <v>44858</v>
      </c>
      <c r="D2069" s="12">
        <f t="shared" si="159"/>
        <v>2022</v>
      </c>
      <c r="E2069" s="12">
        <f t="shared" si="160"/>
        <v>10</v>
      </c>
      <c r="F2069" s="15" t="str">
        <f t="shared" si="161"/>
        <v>2022-10</v>
      </c>
      <c r="G2069" s="15">
        <v>44858</v>
      </c>
      <c r="H2069" s="23">
        <f t="shared" si="163"/>
        <v>0</v>
      </c>
      <c r="I2069" s="14" t="s">
        <v>63</v>
      </c>
      <c r="J2069" s="14" t="s">
        <v>1059</v>
      </c>
      <c r="K2069" s="14" t="s">
        <v>1060</v>
      </c>
      <c r="L2069" s="14" t="s">
        <v>83</v>
      </c>
      <c r="M2069" s="14" t="s">
        <v>31</v>
      </c>
      <c r="N2069" s="14" t="s">
        <v>213</v>
      </c>
      <c r="O2069" s="14" t="s">
        <v>92</v>
      </c>
      <c r="P2069" s="14" t="s">
        <v>7397</v>
      </c>
      <c r="Q2069" s="14" t="s">
        <v>46</v>
      </c>
      <c r="R2069" s="14" t="s">
        <v>7398</v>
      </c>
      <c r="S2069" s="14" t="s">
        <v>110</v>
      </c>
      <c r="T2069" s="14" t="s">
        <v>111</v>
      </c>
      <c r="U2069" s="14" t="s">
        <v>287</v>
      </c>
      <c r="V2069" s="16">
        <v>4177.3599999999997</v>
      </c>
      <c r="W2069" s="13">
        <v>3</v>
      </c>
      <c r="X2069" s="17">
        <v>0.1</v>
      </c>
      <c r="Y2069" s="16">
        <v>996.54</v>
      </c>
      <c r="Z2069" s="31">
        <f t="shared" si="162"/>
        <v>0.23855736637493538</v>
      </c>
    </row>
    <row r="2070" spans="1:26">
      <c r="A2070" s="26">
        <v>2069</v>
      </c>
      <c r="B2070" s="7" t="s">
        <v>7399</v>
      </c>
      <c r="C2070" s="8">
        <v>45451</v>
      </c>
      <c r="D2070" s="12">
        <f t="shared" si="159"/>
        <v>2024</v>
      </c>
      <c r="E2070" s="12">
        <f t="shared" si="160"/>
        <v>6</v>
      </c>
      <c r="F2070" s="8" t="str">
        <f t="shared" si="161"/>
        <v>2024-06</v>
      </c>
      <c r="G2070" s="8">
        <v>45458</v>
      </c>
      <c r="H2070" s="23">
        <f t="shared" si="163"/>
        <v>7</v>
      </c>
      <c r="I2070" s="7" t="s">
        <v>27</v>
      </c>
      <c r="J2070" s="7" t="s">
        <v>2829</v>
      </c>
      <c r="K2070" s="7" t="s">
        <v>671</v>
      </c>
      <c r="L2070" s="7" t="s">
        <v>66</v>
      </c>
      <c r="M2070" s="7" t="s">
        <v>31</v>
      </c>
      <c r="N2070" s="7" t="s">
        <v>91</v>
      </c>
      <c r="O2070" s="7" t="s">
        <v>92</v>
      </c>
      <c r="P2070" s="7" t="s">
        <v>7400</v>
      </c>
      <c r="Q2070" s="7" t="s">
        <v>46</v>
      </c>
      <c r="R2070" s="7" t="s">
        <v>7401</v>
      </c>
      <c r="S2070" s="7" t="s">
        <v>48</v>
      </c>
      <c r="T2070" s="7" t="s">
        <v>78</v>
      </c>
      <c r="U2070" s="7" t="s">
        <v>956</v>
      </c>
      <c r="V2070" s="10">
        <v>1059.31</v>
      </c>
      <c r="W2070" s="6">
        <v>14</v>
      </c>
      <c r="X2070" s="11">
        <v>0.4</v>
      </c>
      <c r="Y2070" s="10">
        <v>55.44</v>
      </c>
      <c r="Z2070" s="30">
        <f t="shared" si="162"/>
        <v>5.2335954536443532E-2</v>
      </c>
    </row>
    <row r="2071" spans="1:26">
      <c r="A2071" s="27">
        <v>2070</v>
      </c>
      <c r="B2071" s="14" t="s">
        <v>7402</v>
      </c>
      <c r="C2071" s="15">
        <v>45598</v>
      </c>
      <c r="D2071" s="12">
        <f t="shared" si="159"/>
        <v>2024</v>
      </c>
      <c r="E2071" s="12">
        <f t="shared" si="160"/>
        <v>11</v>
      </c>
      <c r="F2071" s="15" t="str">
        <f t="shared" si="161"/>
        <v>2024-11</v>
      </c>
      <c r="G2071" s="15">
        <v>45602</v>
      </c>
      <c r="H2071" s="23">
        <f t="shared" si="163"/>
        <v>4</v>
      </c>
      <c r="I2071" s="14" t="s">
        <v>52</v>
      </c>
      <c r="J2071" s="14" t="s">
        <v>751</v>
      </c>
      <c r="K2071" s="14" t="s">
        <v>752</v>
      </c>
      <c r="L2071" s="14" t="s">
        <v>83</v>
      </c>
      <c r="M2071" s="14" t="s">
        <v>31</v>
      </c>
      <c r="N2071" s="14" t="s">
        <v>74</v>
      </c>
      <c r="O2071" s="14" t="s">
        <v>75</v>
      </c>
      <c r="P2071" s="14" t="s">
        <v>7403</v>
      </c>
      <c r="Q2071" s="14" t="s">
        <v>46</v>
      </c>
      <c r="R2071" s="14" t="s">
        <v>7404</v>
      </c>
      <c r="S2071" s="14" t="s">
        <v>110</v>
      </c>
      <c r="T2071" s="14" t="s">
        <v>243</v>
      </c>
      <c r="U2071" s="14" t="s">
        <v>244</v>
      </c>
      <c r="V2071" s="16">
        <v>935.02</v>
      </c>
      <c r="W2071" s="13">
        <v>8</v>
      </c>
      <c r="X2071" s="17">
        <v>0.2</v>
      </c>
      <c r="Y2071" s="16">
        <v>20.309999999999999</v>
      </c>
      <c r="Z2071" s="31">
        <f t="shared" si="162"/>
        <v>2.1721460503518641E-2</v>
      </c>
    </row>
    <row r="2072" spans="1:26">
      <c r="A2072" s="26">
        <v>2071</v>
      </c>
      <c r="B2072" s="7" t="s">
        <v>7405</v>
      </c>
      <c r="C2072" s="8">
        <v>45584</v>
      </c>
      <c r="D2072" s="12">
        <f t="shared" si="159"/>
        <v>2024</v>
      </c>
      <c r="E2072" s="12">
        <f t="shared" si="160"/>
        <v>10</v>
      </c>
      <c r="F2072" s="8" t="str">
        <f t="shared" si="161"/>
        <v>2024-10</v>
      </c>
      <c r="G2072" s="8">
        <v>45586</v>
      </c>
      <c r="H2072" s="23">
        <f t="shared" si="163"/>
        <v>2</v>
      </c>
      <c r="I2072" s="7" t="s">
        <v>122</v>
      </c>
      <c r="J2072" s="7" t="s">
        <v>2716</v>
      </c>
      <c r="K2072" s="7" t="s">
        <v>808</v>
      </c>
      <c r="L2072" s="7" t="s">
        <v>83</v>
      </c>
      <c r="M2072" s="7" t="s">
        <v>31</v>
      </c>
      <c r="N2072" s="7" t="s">
        <v>116</v>
      </c>
      <c r="O2072" s="7" t="s">
        <v>117</v>
      </c>
      <c r="P2072" s="7" t="s">
        <v>7406</v>
      </c>
      <c r="Q2072" s="7" t="s">
        <v>58</v>
      </c>
      <c r="R2072" s="7" t="s">
        <v>7407</v>
      </c>
      <c r="S2072" s="7" t="s">
        <v>37</v>
      </c>
      <c r="T2072" s="7" t="s">
        <v>38</v>
      </c>
      <c r="U2072" s="7" t="s">
        <v>102</v>
      </c>
      <c r="V2072" s="10">
        <v>13099.51</v>
      </c>
      <c r="W2072" s="6">
        <v>14</v>
      </c>
      <c r="X2072" s="11">
        <v>0.3</v>
      </c>
      <c r="Y2072" s="10">
        <v>4996.28</v>
      </c>
      <c r="Z2072" s="30">
        <f t="shared" si="162"/>
        <v>0.38140968631651107</v>
      </c>
    </row>
    <row r="2073" spans="1:26">
      <c r="A2073" s="27">
        <v>2072</v>
      </c>
      <c r="B2073" s="14" t="s">
        <v>7408</v>
      </c>
      <c r="C2073" s="15">
        <v>45088</v>
      </c>
      <c r="D2073" s="12">
        <f t="shared" si="159"/>
        <v>2023</v>
      </c>
      <c r="E2073" s="12">
        <f t="shared" si="160"/>
        <v>6</v>
      </c>
      <c r="F2073" s="15" t="str">
        <f t="shared" si="161"/>
        <v>2023-06</v>
      </c>
      <c r="G2073" s="15">
        <v>45088</v>
      </c>
      <c r="H2073" s="23">
        <f t="shared" si="163"/>
        <v>0</v>
      </c>
      <c r="I2073" s="14" t="s">
        <v>63</v>
      </c>
      <c r="J2073" s="14" t="s">
        <v>7409</v>
      </c>
      <c r="K2073" s="14" t="s">
        <v>7410</v>
      </c>
      <c r="L2073" s="14" t="s">
        <v>83</v>
      </c>
      <c r="M2073" s="14" t="s">
        <v>31</v>
      </c>
      <c r="N2073" s="14" t="s">
        <v>204</v>
      </c>
      <c r="O2073" s="14" t="s">
        <v>205</v>
      </c>
      <c r="P2073" s="14" t="s">
        <v>7411</v>
      </c>
      <c r="Q2073" s="14" t="s">
        <v>146</v>
      </c>
      <c r="R2073" s="14" t="s">
        <v>7412</v>
      </c>
      <c r="S2073" s="14" t="s">
        <v>48</v>
      </c>
      <c r="T2073" s="14" t="s">
        <v>49</v>
      </c>
      <c r="U2073" s="14" t="s">
        <v>50</v>
      </c>
      <c r="V2073" s="16">
        <v>828.09</v>
      </c>
      <c r="W2073" s="13">
        <v>4</v>
      </c>
      <c r="X2073" s="17">
        <v>0.1</v>
      </c>
      <c r="Y2073" s="16">
        <v>119.51</v>
      </c>
      <c r="Z2073" s="31">
        <f t="shared" si="162"/>
        <v>0.14432006182902823</v>
      </c>
    </row>
    <row r="2074" spans="1:26">
      <c r="A2074" s="26">
        <v>2073</v>
      </c>
      <c r="B2074" s="7" t="s">
        <v>7413</v>
      </c>
      <c r="C2074" s="8">
        <v>44665</v>
      </c>
      <c r="D2074" s="12">
        <f t="shared" si="159"/>
        <v>2022</v>
      </c>
      <c r="E2074" s="12">
        <f t="shared" si="160"/>
        <v>4</v>
      </c>
      <c r="F2074" s="8" t="str">
        <f t="shared" si="161"/>
        <v>2022-04</v>
      </c>
      <c r="G2074" s="8">
        <v>44671</v>
      </c>
      <c r="H2074" s="23">
        <f t="shared" si="163"/>
        <v>6</v>
      </c>
      <c r="I2074" s="7" t="s">
        <v>27</v>
      </c>
      <c r="J2074" s="7" t="s">
        <v>6590</v>
      </c>
      <c r="K2074" s="7" t="s">
        <v>227</v>
      </c>
      <c r="L2074" s="7" t="s">
        <v>83</v>
      </c>
      <c r="M2074" s="7" t="s">
        <v>31</v>
      </c>
      <c r="N2074" s="7" t="s">
        <v>283</v>
      </c>
      <c r="O2074" s="7" t="s">
        <v>284</v>
      </c>
      <c r="P2074" s="7" t="s">
        <v>7414</v>
      </c>
      <c r="Q2074" s="7" t="s">
        <v>146</v>
      </c>
      <c r="R2074" s="7" t="s">
        <v>7415</v>
      </c>
      <c r="S2074" s="7" t="s">
        <v>37</v>
      </c>
      <c r="T2074" s="7" t="s">
        <v>60</v>
      </c>
      <c r="U2074" s="7" t="s">
        <v>162</v>
      </c>
      <c r="V2074" s="10">
        <v>1432.33</v>
      </c>
      <c r="W2074" s="6">
        <v>3</v>
      </c>
      <c r="X2074" s="11">
        <v>0.1</v>
      </c>
      <c r="Y2074" s="10">
        <v>483.18</v>
      </c>
      <c r="Z2074" s="30">
        <f t="shared" si="162"/>
        <v>0.33733846250514898</v>
      </c>
    </row>
    <row r="2075" spans="1:26">
      <c r="A2075" s="27">
        <v>2074</v>
      </c>
      <c r="B2075" s="14" t="s">
        <v>7416</v>
      </c>
      <c r="C2075" s="15">
        <v>44787</v>
      </c>
      <c r="D2075" s="12">
        <f t="shared" si="159"/>
        <v>2022</v>
      </c>
      <c r="E2075" s="12">
        <f t="shared" si="160"/>
        <v>8</v>
      </c>
      <c r="F2075" s="15" t="str">
        <f t="shared" si="161"/>
        <v>2022-08</v>
      </c>
      <c r="G2075" s="15">
        <v>44794</v>
      </c>
      <c r="H2075" s="23">
        <f t="shared" si="163"/>
        <v>7</v>
      </c>
      <c r="I2075" s="14" t="s">
        <v>27</v>
      </c>
      <c r="J2075" s="14" t="s">
        <v>1954</v>
      </c>
      <c r="K2075" s="14" t="s">
        <v>1955</v>
      </c>
      <c r="L2075" s="14" t="s">
        <v>83</v>
      </c>
      <c r="M2075" s="14" t="s">
        <v>31</v>
      </c>
      <c r="N2075" s="14" t="s">
        <v>220</v>
      </c>
      <c r="O2075" s="14" t="s">
        <v>220</v>
      </c>
      <c r="P2075" s="14" t="s">
        <v>7417</v>
      </c>
      <c r="Q2075" s="14" t="s">
        <v>58</v>
      </c>
      <c r="R2075" s="14" t="s">
        <v>7418</v>
      </c>
      <c r="S2075" s="14" t="s">
        <v>110</v>
      </c>
      <c r="T2075" s="14" t="s">
        <v>243</v>
      </c>
      <c r="U2075" s="14" t="s">
        <v>339</v>
      </c>
      <c r="V2075" s="16">
        <v>16572.5</v>
      </c>
      <c r="W2075" s="13">
        <v>13</v>
      </c>
      <c r="X2075" s="17">
        <v>0.3</v>
      </c>
      <c r="Y2075" s="16">
        <v>-3073.68</v>
      </c>
      <c r="Z2075" s="31">
        <f t="shared" si="162"/>
        <v>-0.1854686981445165</v>
      </c>
    </row>
    <row r="2076" spans="1:26">
      <c r="A2076" s="26">
        <v>2075</v>
      </c>
      <c r="B2076" s="7" t="s">
        <v>7419</v>
      </c>
      <c r="C2076" s="8">
        <v>44532</v>
      </c>
      <c r="D2076" s="12">
        <f t="shared" si="159"/>
        <v>2021</v>
      </c>
      <c r="E2076" s="12">
        <f t="shared" si="160"/>
        <v>12</v>
      </c>
      <c r="F2076" s="8" t="str">
        <f t="shared" si="161"/>
        <v>2021-12</v>
      </c>
      <c r="G2076" s="8">
        <v>44535</v>
      </c>
      <c r="H2076" s="23">
        <f t="shared" si="163"/>
        <v>3</v>
      </c>
      <c r="I2076" s="7" t="s">
        <v>122</v>
      </c>
      <c r="J2076" s="7" t="s">
        <v>7420</v>
      </c>
      <c r="K2076" s="7" t="s">
        <v>7421</v>
      </c>
      <c r="L2076" s="7" t="s">
        <v>30</v>
      </c>
      <c r="M2076" s="7" t="s">
        <v>31</v>
      </c>
      <c r="N2076" s="7" t="s">
        <v>55</v>
      </c>
      <c r="O2076" s="7" t="s">
        <v>56</v>
      </c>
      <c r="P2076" s="7" t="s">
        <v>7422</v>
      </c>
      <c r="Q2076" s="7" t="s">
        <v>58</v>
      </c>
      <c r="R2076" s="7" t="s">
        <v>7423</v>
      </c>
      <c r="S2076" s="7" t="s">
        <v>37</v>
      </c>
      <c r="T2076" s="7" t="s">
        <v>60</v>
      </c>
      <c r="U2076" s="7" t="s">
        <v>317</v>
      </c>
      <c r="V2076" s="10">
        <v>315.29000000000002</v>
      </c>
      <c r="W2076" s="6">
        <v>9</v>
      </c>
      <c r="X2076" s="11">
        <v>0.2</v>
      </c>
      <c r="Y2076" s="10">
        <v>-31.14</v>
      </c>
      <c r="Z2076" s="30">
        <f t="shared" si="162"/>
        <v>-9.8766215230422783E-2</v>
      </c>
    </row>
    <row r="2077" spans="1:26">
      <c r="A2077" s="27">
        <v>2076</v>
      </c>
      <c r="B2077" s="14" t="s">
        <v>7424</v>
      </c>
      <c r="C2077" s="15">
        <v>45189</v>
      </c>
      <c r="D2077" s="12">
        <f t="shared" si="159"/>
        <v>2023</v>
      </c>
      <c r="E2077" s="12">
        <f t="shared" si="160"/>
        <v>9</v>
      </c>
      <c r="F2077" s="15" t="str">
        <f t="shared" si="161"/>
        <v>2023-09</v>
      </c>
      <c r="G2077" s="15">
        <v>45189</v>
      </c>
      <c r="H2077" s="23">
        <f t="shared" si="163"/>
        <v>0</v>
      </c>
      <c r="I2077" s="14" t="s">
        <v>63</v>
      </c>
      <c r="J2077" s="14" t="s">
        <v>1489</v>
      </c>
      <c r="K2077" s="14" t="s">
        <v>1121</v>
      </c>
      <c r="L2077" s="14" t="s">
        <v>83</v>
      </c>
      <c r="M2077" s="14" t="s">
        <v>31</v>
      </c>
      <c r="N2077" s="14" t="s">
        <v>166</v>
      </c>
      <c r="O2077" s="14" t="s">
        <v>167</v>
      </c>
      <c r="P2077" s="14" t="s">
        <v>7425</v>
      </c>
      <c r="Q2077" s="14" t="s">
        <v>35</v>
      </c>
      <c r="R2077" s="14" t="s">
        <v>7426</v>
      </c>
      <c r="S2077" s="14" t="s">
        <v>48</v>
      </c>
      <c r="T2077" s="14" t="s">
        <v>49</v>
      </c>
      <c r="U2077" s="14" t="s">
        <v>50</v>
      </c>
      <c r="V2077" s="16">
        <v>270.68</v>
      </c>
      <c r="W2077" s="13">
        <v>5</v>
      </c>
      <c r="X2077" s="17">
        <v>0.5</v>
      </c>
      <c r="Y2077" s="16">
        <v>74.62</v>
      </c>
      <c r="Z2077" s="31">
        <f t="shared" si="162"/>
        <v>0.27567607507019359</v>
      </c>
    </row>
    <row r="2078" spans="1:26">
      <c r="A2078" s="26">
        <v>2077</v>
      </c>
      <c r="B2078" s="7" t="s">
        <v>7427</v>
      </c>
      <c r="C2078" s="8">
        <v>45124</v>
      </c>
      <c r="D2078" s="12">
        <f t="shared" si="159"/>
        <v>2023</v>
      </c>
      <c r="E2078" s="12">
        <f t="shared" si="160"/>
        <v>7</v>
      </c>
      <c r="F2078" s="8" t="str">
        <f t="shared" si="161"/>
        <v>2023-07</v>
      </c>
      <c r="G2078" s="8">
        <v>45125</v>
      </c>
      <c r="H2078" s="23">
        <f t="shared" si="163"/>
        <v>1</v>
      </c>
      <c r="I2078" s="7" t="s">
        <v>122</v>
      </c>
      <c r="J2078" s="7" t="s">
        <v>3160</v>
      </c>
      <c r="K2078" s="7" t="s">
        <v>3161</v>
      </c>
      <c r="L2078" s="7" t="s">
        <v>30</v>
      </c>
      <c r="M2078" s="7" t="s">
        <v>31</v>
      </c>
      <c r="N2078" s="7" t="s">
        <v>125</v>
      </c>
      <c r="O2078" s="7" t="s">
        <v>126</v>
      </c>
      <c r="P2078" s="7" t="s">
        <v>7428</v>
      </c>
      <c r="Q2078" s="7" t="s">
        <v>58</v>
      </c>
      <c r="R2078" s="7" t="s">
        <v>7429</v>
      </c>
      <c r="S2078" s="7" t="s">
        <v>48</v>
      </c>
      <c r="T2078" s="7" t="s">
        <v>138</v>
      </c>
      <c r="U2078" s="7" t="s">
        <v>139</v>
      </c>
      <c r="V2078" s="10">
        <v>269.17</v>
      </c>
      <c r="W2078" s="6">
        <v>14</v>
      </c>
      <c r="X2078" s="11">
        <v>0.2</v>
      </c>
      <c r="Y2078" s="10">
        <v>43.98</v>
      </c>
      <c r="Z2078" s="30">
        <f t="shared" si="162"/>
        <v>0.16339116543448376</v>
      </c>
    </row>
    <row r="2079" spans="1:26">
      <c r="A2079" s="27">
        <v>2078</v>
      </c>
      <c r="B2079" s="14" t="s">
        <v>7430</v>
      </c>
      <c r="C2079" s="15">
        <v>44682</v>
      </c>
      <c r="D2079" s="12">
        <f t="shared" si="159"/>
        <v>2022</v>
      </c>
      <c r="E2079" s="12">
        <f t="shared" si="160"/>
        <v>5</v>
      </c>
      <c r="F2079" s="15" t="str">
        <f t="shared" si="161"/>
        <v>2022-05</v>
      </c>
      <c r="G2079" s="15">
        <v>44687</v>
      </c>
      <c r="H2079" s="23">
        <f t="shared" si="163"/>
        <v>5</v>
      </c>
      <c r="I2079" s="14" t="s">
        <v>27</v>
      </c>
      <c r="J2079" s="14" t="s">
        <v>7431</v>
      </c>
      <c r="K2079" s="14" t="s">
        <v>2590</v>
      </c>
      <c r="L2079" s="14" t="s">
        <v>66</v>
      </c>
      <c r="M2079" s="14" t="s">
        <v>31</v>
      </c>
      <c r="N2079" s="14" t="s">
        <v>91</v>
      </c>
      <c r="O2079" s="14" t="s">
        <v>92</v>
      </c>
      <c r="P2079" s="14" t="s">
        <v>7432</v>
      </c>
      <c r="Q2079" s="14" t="s">
        <v>46</v>
      </c>
      <c r="R2079" s="14" t="s">
        <v>7433</v>
      </c>
      <c r="S2079" s="14" t="s">
        <v>110</v>
      </c>
      <c r="T2079" s="14" t="s">
        <v>243</v>
      </c>
      <c r="U2079" s="14" t="s">
        <v>244</v>
      </c>
      <c r="V2079" s="16">
        <v>11914.92</v>
      </c>
      <c r="W2079" s="13">
        <v>13</v>
      </c>
      <c r="X2079" s="17">
        <v>0</v>
      </c>
      <c r="Y2079" s="16">
        <v>3696.9</v>
      </c>
      <c r="Z2079" s="31">
        <f t="shared" si="162"/>
        <v>0.3102748486771208</v>
      </c>
    </row>
    <row r="2080" spans="1:26">
      <c r="A2080" s="26">
        <v>2079</v>
      </c>
      <c r="B2080" s="7" t="s">
        <v>7434</v>
      </c>
      <c r="C2080" s="8">
        <v>44961</v>
      </c>
      <c r="D2080" s="12">
        <f t="shared" si="159"/>
        <v>2023</v>
      </c>
      <c r="E2080" s="12">
        <f t="shared" si="160"/>
        <v>2</v>
      </c>
      <c r="F2080" s="8" t="str">
        <f t="shared" si="161"/>
        <v>2023-02</v>
      </c>
      <c r="G2080" s="8">
        <v>44967</v>
      </c>
      <c r="H2080" s="23">
        <f t="shared" si="163"/>
        <v>6</v>
      </c>
      <c r="I2080" s="7" t="s">
        <v>27</v>
      </c>
      <c r="J2080" s="7" t="s">
        <v>7435</v>
      </c>
      <c r="K2080" s="7" t="s">
        <v>1935</v>
      </c>
      <c r="L2080" s="7" t="s">
        <v>83</v>
      </c>
      <c r="M2080" s="7" t="s">
        <v>31</v>
      </c>
      <c r="N2080" s="7" t="s">
        <v>220</v>
      </c>
      <c r="O2080" s="7" t="s">
        <v>220</v>
      </c>
      <c r="P2080" s="7" t="s">
        <v>7436</v>
      </c>
      <c r="Q2080" s="7" t="s">
        <v>58</v>
      </c>
      <c r="R2080" s="7" t="s">
        <v>7437</v>
      </c>
      <c r="S2080" s="7" t="s">
        <v>37</v>
      </c>
      <c r="T2080" s="7" t="s">
        <v>38</v>
      </c>
      <c r="U2080" s="7" t="s">
        <v>485</v>
      </c>
      <c r="V2080" s="10">
        <v>152.79</v>
      </c>
      <c r="W2080" s="6">
        <v>5</v>
      </c>
      <c r="X2080" s="11">
        <v>0.2</v>
      </c>
      <c r="Y2080" s="10">
        <v>9</v>
      </c>
      <c r="Z2080" s="30">
        <f t="shared" si="162"/>
        <v>5.890437855880621E-2</v>
      </c>
    </row>
    <row r="2081" spans="1:26">
      <c r="A2081" s="27">
        <v>2080</v>
      </c>
      <c r="B2081" s="14" t="s">
        <v>7438</v>
      </c>
      <c r="C2081" s="15">
        <v>44779</v>
      </c>
      <c r="D2081" s="12">
        <f t="shared" si="159"/>
        <v>2022</v>
      </c>
      <c r="E2081" s="12">
        <f t="shared" si="160"/>
        <v>8</v>
      </c>
      <c r="F2081" s="15" t="str">
        <f t="shared" si="161"/>
        <v>2022-08</v>
      </c>
      <c r="G2081" s="15">
        <v>44784</v>
      </c>
      <c r="H2081" s="23">
        <f t="shared" si="163"/>
        <v>5</v>
      </c>
      <c r="I2081" s="14" t="s">
        <v>27</v>
      </c>
      <c r="J2081" s="14" t="s">
        <v>7439</v>
      </c>
      <c r="K2081" s="14" t="s">
        <v>396</v>
      </c>
      <c r="L2081" s="14" t="s">
        <v>30</v>
      </c>
      <c r="M2081" s="14" t="s">
        <v>31</v>
      </c>
      <c r="N2081" s="14" t="s">
        <v>220</v>
      </c>
      <c r="O2081" s="14" t="s">
        <v>220</v>
      </c>
      <c r="P2081" s="14" t="s">
        <v>7440</v>
      </c>
      <c r="Q2081" s="14" t="s">
        <v>58</v>
      </c>
      <c r="R2081" s="14" t="s">
        <v>7441</v>
      </c>
      <c r="S2081" s="14" t="s">
        <v>48</v>
      </c>
      <c r="T2081" s="14" t="s">
        <v>138</v>
      </c>
      <c r="U2081" s="14" t="s">
        <v>1091</v>
      </c>
      <c r="V2081" s="16">
        <v>2068.96</v>
      </c>
      <c r="W2081" s="13">
        <v>8</v>
      </c>
      <c r="X2081" s="17">
        <v>0</v>
      </c>
      <c r="Y2081" s="16">
        <v>7.54</v>
      </c>
      <c r="Z2081" s="31">
        <f t="shared" si="162"/>
        <v>3.6443430515814708E-3</v>
      </c>
    </row>
    <row r="2082" spans="1:26">
      <c r="A2082" s="26">
        <v>2081</v>
      </c>
      <c r="B2082" s="7" t="s">
        <v>7442</v>
      </c>
      <c r="C2082" s="8">
        <v>44885</v>
      </c>
      <c r="D2082" s="12">
        <f t="shared" si="159"/>
        <v>2022</v>
      </c>
      <c r="E2082" s="12">
        <f t="shared" si="160"/>
        <v>11</v>
      </c>
      <c r="F2082" s="8" t="str">
        <f t="shared" si="161"/>
        <v>2022-11</v>
      </c>
      <c r="G2082" s="8">
        <v>44892</v>
      </c>
      <c r="H2082" s="23">
        <f t="shared" si="163"/>
        <v>7</v>
      </c>
      <c r="I2082" s="7" t="s">
        <v>27</v>
      </c>
      <c r="J2082" s="7" t="s">
        <v>1301</v>
      </c>
      <c r="K2082" s="7" t="s">
        <v>1302</v>
      </c>
      <c r="L2082" s="7" t="s">
        <v>83</v>
      </c>
      <c r="M2082" s="7" t="s">
        <v>31</v>
      </c>
      <c r="N2082" s="7" t="s">
        <v>204</v>
      </c>
      <c r="O2082" s="7" t="s">
        <v>205</v>
      </c>
      <c r="P2082" s="7" t="s">
        <v>7443</v>
      </c>
      <c r="Q2082" s="7" t="s">
        <v>146</v>
      </c>
      <c r="R2082" s="7" t="s">
        <v>7444</v>
      </c>
      <c r="S2082" s="7" t="s">
        <v>37</v>
      </c>
      <c r="T2082" s="7" t="s">
        <v>208</v>
      </c>
      <c r="U2082" s="7" t="s">
        <v>209</v>
      </c>
      <c r="V2082" s="10">
        <v>7976.44</v>
      </c>
      <c r="W2082" s="6">
        <v>9</v>
      </c>
      <c r="X2082" s="11">
        <v>0</v>
      </c>
      <c r="Y2082" s="10">
        <v>-510.2</v>
      </c>
      <c r="Z2082" s="30">
        <f t="shared" si="162"/>
        <v>-6.396337213092558E-2</v>
      </c>
    </row>
    <row r="2083" spans="1:26">
      <c r="A2083" s="27">
        <v>2082</v>
      </c>
      <c r="B2083" s="14" t="s">
        <v>7445</v>
      </c>
      <c r="C2083" s="15">
        <v>45414</v>
      </c>
      <c r="D2083" s="12">
        <f t="shared" si="159"/>
        <v>2024</v>
      </c>
      <c r="E2083" s="12">
        <f t="shared" si="160"/>
        <v>5</v>
      </c>
      <c r="F2083" s="15" t="str">
        <f t="shared" si="161"/>
        <v>2024-05</v>
      </c>
      <c r="G2083" s="15">
        <v>45414</v>
      </c>
      <c r="H2083" s="23">
        <f t="shared" si="163"/>
        <v>0</v>
      </c>
      <c r="I2083" s="14" t="s">
        <v>63</v>
      </c>
      <c r="J2083" s="14" t="s">
        <v>934</v>
      </c>
      <c r="K2083" s="14" t="s">
        <v>380</v>
      </c>
      <c r="L2083" s="14" t="s">
        <v>30</v>
      </c>
      <c r="M2083" s="14" t="s">
        <v>31</v>
      </c>
      <c r="N2083" s="14" t="s">
        <v>116</v>
      </c>
      <c r="O2083" s="14" t="s">
        <v>117</v>
      </c>
      <c r="P2083" s="14" t="s">
        <v>7446</v>
      </c>
      <c r="Q2083" s="14" t="s">
        <v>58</v>
      </c>
      <c r="R2083" s="14" t="s">
        <v>7447</v>
      </c>
      <c r="S2083" s="14" t="s">
        <v>37</v>
      </c>
      <c r="T2083" s="14" t="s">
        <v>208</v>
      </c>
      <c r="U2083" s="14" t="s">
        <v>209</v>
      </c>
      <c r="V2083" s="16">
        <v>1702.97</v>
      </c>
      <c r="W2083" s="13">
        <v>12</v>
      </c>
      <c r="X2083" s="17">
        <v>0.4</v>
      </c>
      <c r="Y2083" s="16">
        <v>624.47</v>
      </c>
      <c r="Z2083" s="31">
        <f t="shared" si="162"/>
        <v>0.36669465698162623</v>
      </c>
    </row>
    <row r="2084" spans="1:26">
      <c r="A2084" s="26">
        <v>2083</v>
      </c>
      <c r="B2084" s="7" t="s">
        <v>7448</v>
      </c>
      <c r="C2084" s="8">
        <v>45401</v>
      </c>
      <c r="D2084" s="12">
        <f t="shared" si="159"/>
        <v>2024</v>
      </c>
      <c r="E2084" s="12">
        <f t="shared" si="160"/>
        <v>4</v>
      </c>
      <c r="F2084" s="8" t="str">
        <f t="shared" si="161"/>
        <v>2024-04</v>
      </c>
      <c r="G2084" s="8">
        <v>45407</v>
      </c>
      <c r="H2084" s="23">
        <f t="shared" si="163"/>
        <v>6</v>
      </c>
      <c r="I2084" s="7" t="s">
        <v>27</v>
      </c>
      <c r="J2084" s="7" t="s">
        <v>3704</v>
      </c>
      <c r="K2084" s="7" t="s">
        <v>3705</v>
      </c>
      <c r="L2084" s="7" t="s">
        <v>30</v>
      </c>
      <c r="M2084" s="7" t="s">
        <v>31</v>
      </c>
      <c r="N2084" s="7" t="s">
        <v>204</v>
      </c>
      <c r="O2084" s="7" t="s">
        <v>205</v>
      </c>
      <c r="P2084" s="7" t="s">
        <v>7449</v>
      </c>
      <c r="Q2084" s="7" t="s">
        <v>146</v>
      </c>
      <c r="R2084" s="7" t="s">
        <v>7450</v>
      </c>
      <c r="S2084" s="7" t="s">
        <v>48</v>
      </c>
      <c r="T2084" s="7" t="s">
        <v>78</v>
      </c>
      <c r="U2084" s="7" t="s">
        <v>956</v>
      </c>
      <c r="V2084" s="10">
        <v>1432.2</v>
      </c>
      <c r="W2084" s="6">
        <v>9</v>
      </c>
      <c r="X2084" s="11">
        <v>0.2</v>
      </c>
      <c r="Y2084" s="10">
        <v>625.65</v>
      </c>
      <c r="Z2084" s="30">
        <f t="shared" si="162"/>
        <v>0.43684541265186422</v>
      </c>
    </row>
    <row r="2085" spans="1:26">
      <c r="A2085" s="27">
        <v>2084</v>
      </c>
      <c r="B2085" s="14" t="s">
        <v>7451</v>
      </c>
      <c r="C2085" s="15">
        <v>45602</v>
      </c>
      <c r="D2085" s="12">
        <f t="shared" si="159"/>
        <v>2024</v>
      </c>
      <c r="E2085" s="12">
        <f t="shared" si="160"/>
        <v>11</v>
      </c>
      <c r="F2085" s="15" t="str">
        <f t="shared" si="161"/>
        <v>2024-11</v>
      </c>
      <c r="G2085" s="15">
        <v>45605</v>
      </c>
      <c r="H2085" s="23">
        <f t="shared" si="163"/>
        <v>3</v>
      </c>
      <c r="I2085" s="14" t="s">
        <v>122</v>
      </c>
      <c r="J2085" s="14" t="s">
        <v>972</v>
      </c>
      <c r="K2085" s="14" t="s">
        <v>757</v>
      </c>
      <c r="L2085" s="14" t="s">
        <v>66</v>
      </c>
      <c r="M2085" s="14" t="s">
        <v>31</v>
      </c>
      <c r="N2085" s="14" t="s">
        <v>91</v>
      </c>
      <c r="O2085" s="14" t="s">
        <v>92</v>
      </c>
      <c r="P2085" s="14" t="s">
        <v>7452</v>
      </c>
      <c r="Q2085" s="14" t="s">
        <v>46</v>
      </c>
      <c r="R2085" s="14" t="s">
        <v>7453</v>
      </c>
      <c r="S2085" s="14" t="s">
        <v>37</v>
      </c>
      <c r="T2085" s="14" t="s">
        <v>38</v>
      </c>
      <c r="U2085" s="14" t="s">
        <v>333</v>
      </c>
      <c r="V2085" s="16">
        <v>11070</v>
      </c>
      <c r="W2085" s="13">
        <v>12</v>
      </c>
      <c r="X2085" s="17">
        <v>0</v>
      </c>
      <c r="Y2085" s="16">
        <v>1027.23</v>
      </c>
      <c r="Z2085" s="31">
        <f t="shared" si="162"/>
        <v>9.2794037940379409E-2</v>
      </c>
    </row>
    <row r="2086" spans="1:26">
      <c r="A2086" s="26">
        <v>2085</v>
      </c>
      <c r="B2086" s="7" t="s">
        <v>7454</v>
      </c>
      <c r="C2086" s="8">
        <v>45609</v>
      </c>
      <c r="D2086" s="12">
        <f t="shared" si="159"/>
        <v>2024</v>
      </c>
      <c r="E2086" s="12">
        <f t="shared" si="160"/>
        <v>11</v>
      </c>
      <c r="F2086" s="8" t="str">
        <f t="shared" si="161"/>
        <v>2024-11</v>
      </c>
      <c r="G2086" s="8">
        <v>45616</v>
      </c>
      <c r="H2086" s="23">
        <f t="shared" si="163"/>
        <v>7</v>
      </c>
      <c r="I2086" s="7" t="s">
        <v>27</v>
      </c>
      <c r="J2086" s="7" t="s">
        <v>3681</v>
      </c>
      <c r="K2086" s="7" t="s">
        <v>268</v>
      </c>
      <c r="L2086" s="7" t="s">
        <v>30</v>
      </c>
      <c r="M2086" s="7" t="s">
        <v>31</v>
      </c>
      <c r="N2086" s="7" t="s">
        <v>32</v>
      </c>
      <c r="O2086" s="7" t="s">
        <v>33</v>
      </c>
      <c r="P2086" s="7" t="s">
        <v>7455</v>
      </c>
      <c r="Q2086" s="7" t="s">
        <v>35</v>
      </c>
      <c r="R2086" s="7" t="s">
        <v>7456</v>
      </c>
      <c r="S2086" s="7" t="s">
        <v>48</v>
      </c>
      <c r="T2086" s="7" t="s">
        <v>86</v>
      </c>
      <c r="U2086" s="7" t="s">
        <v>388</v>
      </c>
      <c r="V2086" s="10">
        <v>375.46</v>
      </c>
      <c r="W2086" s="6">
        <v>5</v>
      </c>
      <c r="X2086" s="11">
        <v>0</v>
      </c>
      <c r="Y2086" s="10">
        <v>50.29</v>
      </c>
      <c r="Z2086" s="30">
        <f t="shared" si="162"/>
        <v>0.1339423640334523</v>
      </c>
    </row>
    <row r="2087" spans="1:26">
      <c r="A2087" s="27">
        <v>2086</v>
      </c>
      <c r="B2087" s="14" t="s">
        <v>7457</v>
      </c>
      <c r="C2087" s="15">
        <v>44851</v>
      </c>
      <c r="D2087" s="12">
        <f t="shared" si="159"/>
        <v>2022</v>
      </c>
      <c r="E2087" s="12">
        <f t="shared" si="160"/>
        <v>10</v>
      </c>
      <c r="F2087" s="15" t="str">
        <f t="shared" si="161"/>
        <v>2022-10</v>
      </c>
      <c r="G2087" s="15">
        <v>44852</v>
      </c>
      <c r="H2087" s="23">
        <f t="shared" si="163"/>
        <v>1</v>
      </c>
      <c r="I2087" s="14" t="s">
        <v>122</v>
      </c>
      <c r="J2087" s="14" t="s">
        <v>821</v>
      </c>
      <c r="K2087" s="14" t="s">
        <v>822</v>
      </c>
      <c r="L2087" s="14" t="s">
        <v>30</v>
      </c>
      <c r="M2087" s="14" t="s">
        <v>31</v>
      </c>
      <c r="N2087" s="14" t="s">
        <v>143</v>
      </c>
      <c r="O2087" s="14" t="s">
        <v>144</v>
      </c>
      <c r="P2087" s="14" t="s">
        <v>5004</v>
      </c>
      <c r="Q2087" s="14" t="s">
        <v>146</v>
      </c>
      <c r="R2087" s="14" t="s">
        <v>7458</v>
      </c>
      <c r="S2087" s="14" t="s">
        <v>37</v>
      </c>
      <c r="T2087" s="14" t="s">
        <v>208</v>
      </c>
      <c r="U2087" s="14" t="s">
        <v>209</v>
      </c>
      <c r="V2087" s="16">
        <v>6871.85</v>
      </c>
      <c r="W2087" s="13">
        <v>9</v>
      </c>
      <c r="X2087" s="17">
        <v>0.4</v>
      </c>
      <c r="Y2087" s="16">
        <v>1506.25</v>
      </c>
      <c r="Z2087" s="31">
        <f t="shared" si="162"/>
        <v>0.21919133857694797</v>
      </c>
    </row>
    <row r="2088" spans="1:26">
      <c r="A2088" s="26">
        <v>2087</v>
      </c>
      <c r="B2088" s="7" t="s">
        <v>7459</v>
      </c>
      <c r="C2088" s="8">
        <v>45210</v>
      </c>
      <c r="D2088" s="12">
        <f t="shared" si="159"/>
        <v>2023</v>
      </c>
      <c r="E2088" s="12">
        <f t="shared" si="160"/>
        <v>10</v>
      </c>
      <c r="F2088" s="8" t="str">
        <f t="shared" si="161"/>
        <v>2023-10</v>
      </c>
      <c r="G2088" s="8">
        <v>45215</v>
      </c>
      <c r="H2088" s="23">
        <f t="shared" si="163"/>
        <v>5</v>
      </c>
      <c r="I2088" s="7" t="s">
        <v>52</v>
      </c>
      <c r="J2088" s="7" t="s">
        <v>1841</v>
      </c>
      <c r="K2088" s="7" t="s">
        <v>710</v>
      </c>
      <c r="L2088" s="7" t="s">
        <v>83</v>
      </c>
      <c r="M2088" s="7" t="s">
        <v>31</v>
      </c>
      <c r="N2088" s="7" t="s">
        <v>143</v>
      </c>
      <c r="O2088" s="7" t="s">
        <v>144</v>
      </c>
      <c r="P2088" s="7" t="s">
        <v>7460</v>
      </c>
      <c r="Q2088" s="7" t="s">
        <v>146</v>
      </c>
      <c r="R2088" s="7" t="s">
        <v>7461</v>
      </c>
      <c r="S2088" s="7" t="s">
        <v>48</v>
      </c>
      <c r="T2088" s="7" t="s">
        <v>49</v>
      </c>
      <c r="U2088" s="7" t="s">
        <v>50</v>
      </c>
      <c r="V2088" s="10">
        <v>466.49</v>
      </c>
      <c r="W2088" s="6">
        <v>4</v>
      </c>
      <c r="X2088" s="11">
        <v>0.2</v>
      </c>
      <c r="Y2088" s="10">
        <v>69.69</v>
      </c>
      <c r="Z2088" s="30">
        <f t="shared" si="162"/>
        <v>0.14939226993075949</v>
      </c>
    </row>
    <row r="2089" spans="1:26">
      <c r="A2089" s="27">
        <v>2088</v>
      </c>
      <c r="B2089" s="14" t="s">
        <v>7462</v>
      </c>
      <c r="C2089" s="15">
        <v>44365</v>
      </c>
      <c r="D2089" s="12">
        <f t="shared" si="159"/>
        <v>2021</v>
      </c>
      <c r="E2089" s="12">
        <f t="shared" si="160"/>
        <v>6</v>
      </c>
      <c r="F2089" s="15" t="str">
        <f t="shared" si="161"/>
        <v>2021-06</v>
      </c>
      <c r="G2089" s="15">
        <v>44365</v>
      </c>
      <c r="H2089" s="23">
        <f t="shared" si="163"/>
        <v>0</v>
      </c>
      <c r="I2089" s="14" t="s">
        <v>63</v>
      </c>
      <c r="J2089" s="14" t="s">
        <v>2094</v>
      </c>
      <c r="K2089" s="14" t="s">
        <v>2095</v>
      </c>
      <c r="L2089" s="14" t="s">
        <v>66</v>
      </c>
      <c r="M2089" s="14" t="s">
        <v>31</v>
      </c>
      <c r="N2089" s="14" t="s">
        <v>204</v>
      </c>
      <c r="O2089" s="14" t="s">
        <v>205</v>
      </c>
      <c r="P2089" s="14" t="s">
        <v>7463</v>
      </c>
      <c r="Q2089" s="14" t="s">
        <v>146</v>
      </c>
      <c r="R2089" s="14" t="s">
        <v>7464</v>
      </c>
      <c r="S2089" s="14" t="s">
        <v>48</v>
      </c>
      <c r="T2089" s="14" t="s">
        <v>69</v>
      </c>
      <c r="U2089" s="14" t="s">
        <v>1034</v>
      </c>
      <c r="V2089" s="16">
        <v>532.89</v>
      </c>
      <c r="W2089" s="13">
        <v>9</v>
      </c>
      <c r="X2089" s="17">
        <v>0.4</v>
      </c>
      <c r="Y2089" s="16">
        <v>189.37</v>
      </c>
      <c r="Z2089" s="31">
        <f t="shared" si="162"/>
        <v>0.35536414644673386</v>
      </c>
    </row>
    <row r="2090" spans="1:26">
      <c r="A2090" s="26">
        <v>2089</v>
      </c>
      <c r="B2090" s="7" t="s">
        <v>7465</v>
      </c>
      <c r="C2090" s="8">
        <v>44656</v>
      </c>
      <c r="D2090" s="12">
        <f t="shared" si="159"/>
        <v>2022</v>
      </c>
      <c r="E2090" s="12">
        <f t="shared" si="160"/>
        <v>4</v>
      </c>
      <c r="F2090" s="8" t="str">
        <f t="shared" si="161"/>
        <v>2022-04</v>
      </c>
      <c r="G2090" s="8">
        <v>44658</v>
      </c>
      <c r="H2090" s="23">
        <f t="shared" si="163"/>
        <v>2</v>
      </c>
      <c r="I2090" s="7" t="s">
        <v>122</v>
      </c>
      <c r="J2090" s="7" t="s">
        <v>618</v>
      </c>
      <c r="K2090" s="7" t="s">
        <v>247</v>
      </c>
      <c r="L2090" s="7" t="s">
        <v>66</v>
      </c>
      <c r="M2090" s="7" t="s">
        <v>31</v>
      </c>
      <c r="N2090" s="7" t="s">
        <v>153</v>
      </c>
      <c r="O2090" s="7" t="s">
        <v>154</v>
      </c>
      <c r="P2090" s="7" t="s">
        <v>7466</v>
      </c>
      <c r="Q2090" s="7" t="s">
        <v>146</v>
      </c>
      <c r="R2090" s="7" t="s">
        <v>7467</v>
      </c>
      <c r="S2090" s="7" t="s">
        <v>37</v>
      </c>
      <c r="T2090" s="7" t="s">
        <v>38</v>
      </c>
      <c r="U2090" s="7" t="s">
        <v>177</v>
      </c>
      <c r="V2090" s="10">
        <v>510.7</v>
      </c>
      <c r="W2090" s="6">
        <v>1</v>
      </c>
      <c r="X2090" s="11">
        <v>0.3</v>
      </c>
      <c r="Y2090" s="10">
        <v>156.21</v>
      </c>
      <c r="Z2090" s="30">
        <f t="shared" si="162"/>
        <v>0.30587429018993539</v>
      </c>
    </row>
    <row r="2091" spans="1:26">
      <c r="A2091" s="27">
        <v>2090</v>
      </c>
      <c r="B2091" s="14" t="s">
        <v>7468</v>
      </c>
      <c r="C2091" s="15">
        <v>45283</v>
      </c>
      <c r="D2091" s="12">
        <f t="shared" si="159"/>
        <v>2023</v>
      </c>
      <c r="E2091" s="12">
        <f t="shared" si="160"/>
        <v>12</v>
      </c>
      <c r="F2091" s="15" t="str">
        <f t="shared" si="161"/>
        <v>2023-12</v>
      </c>
      <c r="G2091" s="15">
        <v>45284</v>
      </c>
      <c r="H2091" s="23">
        <f t="shared" si="163"/>
        <v>1</v>
      </c>
      <c r="I2091" s="14" t="s">
        <v>122</v>
      </c>
      <c r="J2091" s="14" t="s">
        <v>520</v>
      </c>
      <c r="K2091" s="14" t="s">
        <v>198</v>
      </c>
      <c r="L2091" s="14" t="s">
        <v>30</v>
      </c>
      <c r="M2091" s="14" t="s">
        <v>31</v>
      </c>
      <c r="N2091" s="14" t="s">
        <v>220</v>
      </c>
      <c r="O2091" s="14" t="s">
        <v>220</v>
      </c>
      <c r="P2091" s="14" t="s">
        <v>7469</v>
      </c>
      <c r="Q2091" s="14" t="s">
        <v>58</v>
      </c>
      <c r="R2091" s="14" t="s">
        <v>7470</v>
      </c>
      <c r="S2091" s="14" t="s">
        <v>37</v>
      </c>
      <c r="T2091" s="14" t="s">
        <v>38</v>
      </c>
      <c r="U2091" s="14" t="s">
        <v>177</v>
      </c>
      <c r="V2091" s="16">
        <v>5857.82</v>
      </c>
      <c r="W2091" s="13">
        <v>7</v>
      </c>
      <c r="X2091" s="17">
        <v>0.4</v>
      </c>
      <c r="Y2091" s="16">
        <v>492.42</v>
      </c>
      <c r="Z2091" s="31">
        <f t="shared" si="162"/>
        <v>8.406198893103578E-2</v>
      </c>
    </row>
    <row r="2092" spans="1:26">
      <c r="A2092" s="26">
        <v>2091</v>
      </c>
      <c r="B2092" s="7" t="s">
        <v>7471</v>
      </c>
      <c r="C2092" s="8">
        <v>44291</v>
      </c>
      <c r="D2092" s="12">
        <f t="shared" si="159"/>
        <v>2021</v>
      </c>
      <c r="E2092" s="12">
        <f t="shared" si="160"/>
        <v>4</v>
      </c>
      <c r="F2092" s="8" t="str">
        <f t="shared" si="161"/>
        <v>2021-04</v>
      </c>
      <c r="G2092" s="8">
        <v>44293</v>
      </c>
      <c r="H2092" s="23">
        <f t="shared" si="163"/>
        <v>2</v>
      </c>
      <c r="I2092" s="7" t="s">
        <v>122</v>
      </c>
      <c r="J2092" s="7" t="s">
        <v>4114</v>
      </c>
      <c r="K2092" s="7" t="s">
        <v>4115</v>
      </c>
      <c r="L2092" s="7" t="s">
        <v>66</v>
      </c>
      <c r="M2092" s="7" t="s">
        <v>31</v>
      </c>
      <c r="N2092" s="7" t="s">
        <v>143</v>
      </c>
      <c r="O2092" s="7" t="s">
        <v>144</v>
      </c>
      <c r="P2092" s="7" t="s">
        <v>7472</v>
      </c>
      <c r="Q2092" s="7" t="s">
        <v>146</v>
      </c>
      <c r="R2092" s="7" t="s">
        <v>7473</v>
      </c>
      <c r="S2092" s="7" t="s">
        <v>48</v>
      </c>
      <c r="T2092" s="7" t="s">
        <v>298</v>
      </c>
      <c r="U2092" s="7" t="s">
        <v>586</v>
      </c>
      <c r="V2092" s="10">
        <v>454.51</v>
      </c>
      <c r="W2092" s="6">
        <v>2</v>
      </c>
      <c r="X2092" s="11">
        <v>0</v>
      </c>
      <c r="Y2092" s="10">
        <v>140.80000000000001</v>
      </c>
      <c r="Z2092" s="30">
        <f t="shared" si="162"/>
        <v>0.3097841631647269</v>
      </c>
    </row>
    <row r="2093" spans="1:26">
      <c r="A2093" s="27">
        <v>2092</v>
      </c>
      <c r="B2093" s="14" t="s">
        <v>7474</v>
      </c>
      <c r="C2093" s="15">
        <v>45546</v>
      </c>
      <c r="D2093" s="12">
        <f t="shared" si="159"/>
        <v>2024</v>
      </c>
      <c r="E2093" s="12">
        <f t="shared" si="160"/>
        <v>9</v>
      </c>
      <c r="F2093" s="15" t="str">
        <f t="shared" si="161"/>
        <v>2024-09</v>
      </c>
      <c r="G2093" s="15">
        <v>45547</v>
      </c>
      <c r="H2093" s="23">
        <f t="shared" si="163"/>
        <v>1</v>
      </c>
      <c r="I2093" s="14" t="s">
        <v>122</v>
      </c>
      <c r="J2093" s="14" t="s">
        <v>2080</v>
      </c>
      <c r="K2093" s="14" t="s">
        <v>2081</v>
      </c>
      <c r="L2093" s="14" t="s">
        <v>66</v>
      </c>
      <c r="M2093" s="14" t="s">
        <v>31</v>
      </c>
      <c r="N2093" s="14" t="s">
        <v>166</v>
      </c>
      <c r="O2093" s="14" t="s">
        <v>167</v>
      </c>
      <c r="P2093" s="14" t="s">
        <v>7475</v>
      </c>
      <c r="Q2093" s="14" t="s">
        <v>35</v>
      </c>
      <c r="R2093" s="14" t="s">
        <v>7476</v>
      </c>
      <c r="S2093" s="14" t="s">
        <v>110</v>
      </c>
      <c r="T2093" s="14" t="s">
        <v>223</v>
      </c>
      <c r="U2093" s="14" t="s">
        <v>449</v>
      </c>
      <c r="V2093" s="16">
        <v>659.71</v>
      </c>
      <c r="W2093" s="13">
        <v>1</v>
      </c>
      <c r="X2093" s="17">
        <v>0.5</v>
      </c>
      <c r="Y2093" s="16">
        <v>198.95</v>
      </c>
      <c r="Z2093" s="31">
        <f t="shared" si="162"/>
        <v>0.30157190280577828</v>
      </c>
    </row>
    <row r="2094" spans="1:26">
      <c r="A2094" s="26">
        <v>2093</v>
      </c>
      <c r="B2094" s="7" t="s">
        <v>7477</v>
      </c>
      <c r="C2094" s="8">
        <v>44898</v>
      </c>
      <c r="D2094" s="12">
        <f t="shared" si="159"/>
        <v>2022</v>
      </c>
      <c r="E2094" s="12">
        <f t="shared" si="160"/>
        <v>12</v>
      </c>
      <c r="F2094" s="8" t="str">
        <f t="shared" si="161"/>
        <v>2022-12</v>
      </c>
      <c r="G2094" s="8">
        <v>44898</v>
      </c>
      <c r="H2094" s="23">
        <f t="shared" si="163"/>
        <v>0</v>
      </c>
      <c r="I2094" s="7" t="s">
        <v>63</v>
      </c>
      <c r="J2094" s="7" t="s">
        <v>895</v>
      </c>
      <c r="K2094" s="7" t="s">
        <v>896</v>
      </c>
      <c r="L2094" s="7" t="s">
        <v>30</v>
      </c>
      <c r="M2094" s="7" t="s">
        <v>31</v>
      </c>
      <c r="N2094" s="7" t="s">
        <v>74</v>
      </c>
      <c r="O2094" s="7" t="s">
        <v>75</v>
      </c>
      <c r="P2094" s="7" t="s">
        <v>7478</v>
      </c>
      <c r="Q2094" s="7" t="s">
        <v>46</v>
      </c>
      <c r="R2094" s="7" t="s">
        <v>7479</v>
      </c>
      <c r="S2094" s="7" t="s">
        <v>37</v>
      </c>
      <c r="T2094" s="7" t="s">
        <v>170</v>
      </c>
      <c r="U2094" s="7" t="s">
        <v>189</v>
      </c>
      <c r="V2094" s="10">
        <v>1964.86</v>
      </c>
      <c r="W2094" s="6">
        <v>13</v>
      </c>
      <c r="X2094" s="11">
        <v>0.2</v>
      </c>
      <c r="Y2094" s="10">
        <v>209.85</v>
      </c>
      <c r="Z2094" s="30">
        <f t="shared" si="162"/>
        <v>0.10680150239711736</v>
      </c>
    </row>
    <row r="2095" spans="1:26">
      <c r="A2095" s="27">
        <v>2094</v>
      </c>
      <c r="B2095" s="14" t="s">
        <v>7480</v>
      </c>
      <c r="C2095" s="15">
        <v>45384</v>
      </c>
      <c r="D2095" s="12">
        <f t="shared" si="159"/>
        <v>2024</v>
      </c>
      <c r="E2095" s="12">
        <f t="shared" si="160"/>
        <v>4</v>
      </c>
      <c r="F2095" s="15" t="str">
        <f t="shared" si="161"/>
        <v>2024-04</v>
      </c>
      <c r="G2095" s="15">
        <v>45384</v>
      </c>
      <c r="H2095" s="23">
        <f t="shared" si="163"/>
        <v>0</v>
      </c>
      <c r="I2095" s="14" t="s">
        <v>63</v>
      </c>
      <c r="J2095" s="14" t="s">
        <v>1256</v>
      </c>
      <c r="K2095" s="14" t="s">
        <v>1257</v>
      </c>
      <c r="L2095" s="14" t="s">
        <v>83</v>
      </c>
      <c r="M2095" s="14" t="s">
        <v>31</v>
      </c>
      <c r="N2095" s="14" t="s">
        <v>153</v>
      </c>
      <c r="O2095" s="14" t="s">
        <v>154</v>
      </c>
      <c r="P2095" s="14" t="s">
        <v>7481</v>
      </c>
      <c r="Q2095" s="14" t="s">
        <v>146</v>
      </c>
      <c r="R2095" s="14" t="s">
        <v>7482</v>
      </c>
      <c r="S2095" s="14" t="s">
        <v>110</v>
      </c>
      <c r="T2095" s="14" t="s">
        <v>111</v>
      </c>
      <c r="U2095" s="14" t="s">
        <v>112</v>
      </c>
      <c r="V2095" s="16">
        <v>12729.4</v>
      </c>
      <c r="W2095" s="13">
        <v>11</v>
      </c>
      <c r="X2095" s="17">
        <v>0.3</v>
      </c>
      <c r="Y2095" s="16">
        <v>4239.7</v>
      </c>
      <c r="Z2095" s="31">
        <f t="shared" si="162"/>
        <v>0.33306361650981192</v>
      </c>
    </row>
    <row r="2096" spans="1:26">
      <c r="A2096" s="26">
        <v>2095</v>
      </c>
      <c r="B2096" s="7" t="s">
        <v>7483</v>
      </c>
      <c r="C2096" s="8">
        <v>45099</v>
      </c>
      <c r="D2096" s="12">
        <f t="shared" si="159"/>
        <v>2023</v>
      </c>
      <c r="E2096" s="12">
        <f t="shared" si="160"/>
        <v>6</v>
      </c>
      <c r="F2096" s="8" t="str">
        <f t="shared" si="161"/>
        <v>2023-06</v>
      </c>
      <c r="G2096" s="8">
        <v>45104</v>
      </c>
      <c r="H2096" s="23">
        <f t="shared" si="163"/>
        <v>5</v>
      </c>
      <c r="I2096" s="7" t="s">
        <v>52</v>
      </c>
      <c r="J2096" s="7" t="s">
        <v>2537</v>
      </c>
      <c r="K2096" s="7" t="s">
        <v>1282</v>
      </c>
      <c r="L2096" s="7" t="s">
        <v>30</v>
      </c>
      <c r="M2096" s="7" t="s">
        <v>31</v>
      </c>
      <c r="N2096" s="7" t="s">
        <v>143</v>
      </c>
      <c r="O2096" s="7" t="s">
        <v>144</v>
      </c>
      <c r="P2096" s="7" t="s">
        <v>7484</v>
      </c>
      <c r="Q2096" s="7" t="s">
        <v>146</v>
      </c>
      <c r="R2096" s="7" t="s">
        <v>7485</v>
      </c>
      <c r="S2096" s="7" t="s">
        <v>110</v>
      </c>
      <c r="T2096" s="7" t="s">
        <v>243</v>
      </c>
      <c r="U2096" s="7" t="s">
        <v>481</v>
      </c>
      <c r="V2096" s="10">
        <v>1910.08</v>
      </c>
      <c r="W2096" s="6">
        <v>3</v>
      </c>
      <c r="X2096" s="11">
        <v>0</v>
      </c>
      <c r="Y2096" s="10">
        <v>275.83</v>
      </c>
      <c r="Z2096" s="30">
        <f t="shared" si="162"/>
        <v>0.1444075640810856</v>
      </c>
    </row>
    <row r="2097" spans="1:26">
      <c r="A2097" s="27">
        <v>2096</v>
      </c>
      <c r="B2097" s="14" t="s">
        <v>7486</v>
      </c>
      <c r="C2097" s="15">
        <v>45593</v>
      </c>
      <c r="D2097" s="12">
        <f t="shared" si="159"/>
        <v>2024</v>
      </c>
      <c r="E2097" s="12">
        <f t="shared" si="160"/>
        <v>10</v>
      </c>
      <c r="F2097" s="15" t="str">
        <f t="shared" si="161"/>
        <v>2024-10</v>
      </c>
      <c r="G2097" s="15">
        <v>45594</v>
      </c>
      <c r="H2097" s="23">
        <f t="shared" si="163"/>
        <v>1</v>
      </c>
      <c r="I2097" s="14" t="s">
        <v>122</v>
      </c>
      <c r="J2097" s="14" t="s">
        <v>1079</v>
      </c>
      <c r="K2097" s="14" t="s">
        <v>219</v>
      </c>
      <c r="L2097" s="14" t="s">
        <v>83</v>
      </c>
      <c r="M2097" s="14" t="s">
        <v>31</v>
      </c>
      <c r="N2097" s="14" t="s">
        <v>74</v>
      </c>
      <c r="O2097" s="14" t="s">
        <v>75</v>
      </c>
      <c r="P2097" s="14" t="s">
        <v>7487</v>
      </c>
      <c r="Q2097" s="14" t="s">
        <v>46</v>
      </c>
      <c r="R2097" s="14" t="s">
        <v>7488</v>
      </c>
      <c r="S2097" s="14" t="s">
        <v>37</v>
      </c>
      <c r="T2097" s="14" t="s">
        <v>170</v>
      </c>
      <c r="U2097" s="14" t="s">
        <v>171</v>
      </c>
      <c r="V2097" s="16">
        <v>7047.72</v>
      </c>
      <c r="W2097" s="13">
        <v>11</v>
      </c>
      <c r="X2097" s="17">
        <v>0.5</v>
      </c>
      <c r="Y2097" s="16">
        <v>-183.98</v>
      </c>
      <c r="Z2097" s="31">
        <f t="shared" si="162"/>
        <v>-2.6104896335268708E-2</v>
      </c>
    </row>
    <row r="2098" spans="1:26">
      <c r="A2098" s="26">
        <v>2097</v>
      </c>
      <c r="B2098" s="7" t="s">
        <v>7489</v>
      </c>
      <c r="C2098" s="8">
        <v>44629</v>
      </c>
      <c r="D2098" s="12">
        <f t="shared" si="159"/>
        <v>2022</v>
      </c>
      <c r="E2098" s="12">
        <f t="shared" si="160"/>
        <v>3</v>
      </c>
      <c r="F2098" s="8" t="str">
        <f t="shared" si="161"/>
        <v>2022-03</v>
      </c>
      <c r="G2098" s="8">
        <v>44632</v>
      </c>
      <c r="H2098" s="23">
        <f t="shared" si="163"/>
        <v>3</v>
      </c>
      <c r="I2098" s="7" t="s">
        <v>122</v>
      </c>
      <c r="J2098" s="7" t="s">
        <v>3374</v>
      </c>
      <c r="K2098" s="7" t="s">
        <v>372</v>
      </c>
      <c r="L2098" s="7" t="s">
        <v>83</v>
      </c>
      <c r="M2098" s="7" t="s">
        <v>31</v>
      </c>
      <c r="N2098" s="7" t="s">
        <v>134</v>
      </c>
      <c r="O2098" s="7" t="s">
        <v>135</v>
      </c>
      <c r="P2098" s="7" t="s">
        <v>7490</v>
      </c>
      <c r="Q2098" s="7" t="s">
        <v>58</v>
      </c>
      <c r="R2098" s="7" t="s">
        <v>7491</v>
      </c>
      <c r="S2098" s="7" t="s">
        <v>48</v>
      </c>
      <c r="T2098" s="7" t="s">
        <v>69</v>
      </c>
      <c r="U2098" s="7" t="s">
        <v>1034</v>
      </c>
      <c r="V2098" s="10">
        <v>279.01</v>
      </c>
      <c r="W2098" s="6">
        <v>2</v>
      </c>
      <c r="X2098" s="11">
        <v>0.4</v>
      </c>
      <c r="Y2098" s="10">
        <v>84.05</v>
      </c>
      <c r="Z2098" s="30">
        <f t="shared" si="162"/>
        <v>0.30124368302211391</v>
      </c>
    </row>
    <row r="2099" spans="1:26">
      <c r="A2099" s="27">
        <v>2098</v>
      </c>
      <c r="B2099" s="14" t="s">
        <v>7492</v>
      </c>
      <c r="C2099" s="15">
        <v>45513</v>
      </c>
      <c r="D2099" s="12">
        <f t="shared" si="159"/>
        <v>2024</v>
      </c>
      <c r="E2099" s="12">
        <f t="shared" si="160"/>
        <v>8</v>
      </c>
      <c r="F2099" s="15" t="str">
        <f t="shared" si="161"/>
        <v>2024-08</v>
      </c>
      <c r="G2099" s="15">
        <v>45516</v>
      </c>
      <c r="H2099" s="23">
        <f t="shared" si="163"/>
        <v>3</v>
      </c>
      <c r="I2099" s="14" t="s">
        <v>122</v>
      </c>
      <c r="J2099" s="14" t="s">
        <v>3084</v>
      </c>
      <c r="K2099" s="14" t="s">
        <v>362</v>
      </c>
      <c r="L2099" s="14" t="s">
        <v>83</v>
      </c>
      <c r="M2099" s="14" t="s">
        <v>31</v>
      </c>
      <c r="N2099" s="14" t="s">
        <v>711</v>
      </c>
      <c r="O2099" s="14" t="s">
        <v>712</v>
      </c>
      <c r="P2099" s="14" t="s">
        <v>7493</v>
      </c>
      <c r="Q2099" s="14" t="s">
        <v>35</v>
      </c>
      <c r="R2099" s="14" t="s">
        <v>7494</v>
      </c>
      <c r="S2099" s="14" t="s">
        <v>37</v>
      </c>
      <c r="T2099" s="14" t="s">
        <v>38</v>
      </c>
      <c r="U2099" s="14" t="s">
        <v>39</v>
      </c>
      <c r="V2099" s="16">
        <v>72.12</v>
      </c>
      <c r="W2099" s="13">
        <v>1</v>
      </c>
      <c r="X2099" s="17">
        <v>0</v>
      </c>
      <c r="Y2099" s="16">
        <v>25.17</v>
      </c>
      <c r="Z2099" s="31">
        <f t="shared" si="162"/>
        <v>0.34900166389351084</v>
      </c>
    </row>
    <row r="2100" spans="1:26">
      <c r="A2100" s="26">
        <v>2099</v>
      </c>
      <c r="B2100" s="7" t="s">
        <v>7495</v>
      </c>
      <c r="C2100" s="8">
        <v>44234</v>
      </c>
      <c r="D2100" s="12">
        <f t="shared" si="159"/>
        <v>2021</v>
      </c>
      <c r="E2100" s="12">
        <f t="shared" si="160"/>
        <v>2</v>
      </c>
      <c r="F2100" s="8" t="str">
        <f t="shared" si="161"/>
        <v>2021-02</v>
      </c>
      <c r="G2100" s="8">
        <v>44242</v>
      </c>
      <c r="H2100" s="23">
        <f t="shared" si="163"/>
        <v>8</v>
      </c>
      <c r="I2100" s="7" t="s">
        <v>27</v>
      </c>
      <c r="J2100" s="7" t="s">
        <v>7496</v>
      </c>
      <c r="K2100" s="7" t="s">
        <v>1293</v>
      </c>
      <c r="L2100" s="7" t="s">
        <v>83</v>
      </c>
      <c r="M2100" s="7" t="s">
        <v>31</v>
      </c>
      <c r="N2100" s="7" t="s">
        <v>283</v>
      </c>
      <c r="O2100" s="7" t="s">
        <v>284</v>
      </c>
      <c r="P2100" s="7" t="s">
        <v>7497</v>
      </c>
      <c r="Q2100" s="7" t="s">
        <v>146</v>
      </c>
      <c r="R2100" s="7" t="s">
        <v>7498</v>
      </c>
      <c r="S2100" s="7" t="s">
        <v>48</v>
      </c>
      <c r="T2100" s="7" t="s">
        <v>434</v>
      </c>
      <c r="U2100" s="7" t="s">
        <v>435</v>
      </c>
      <c r="V2100" s="10">
        <v>58.03</v>
      </c>
      <c r="W2100" s="6">
        <v>1</v>
      </c>
      <c r="X2100" s="11">
        <v>0.5</v>
      </c>
      <c r="Y2100" s="10">
        <v>0.92</v>
      </c>
      <c r="Z2100" s="30">
        <f t="shared" si="162"/>
        <v>1.585386868860934E-2</v>
      </c>
    </row>
    <row r="2101" spans="1:26">
      <c r="A2101" s="27">
        <v>2100</v>
      </c>
      <c r="B2101" s="14" t="s">
        <v>7499</v>
      </c>
      <c r="C2101" s="15">
        <v>45223</v>
      </c>
      <c r="D2101" s="12">
        <f t="shared" si="159"/>
        <v>2023</v>
      </c>
      <c r="E2101" s="12">
        <f t="shared" si="160"/>
        <v>10</v>
      </c>
      <c r="F2101" s="15" t="str">
        <f t="shared" si="161"/>
        <v>2023-10</v>
      </c>
      <c r="G2101" s="15">
        <v>45229</v>
      </c>
      <c r="H2101" s="23">
        <f t="shared" si="163"/>
        <v>6</v>
      </c>
      <c r="I2101" s="14" t="s">
        <v>52</v>
      </c>
      <c r="J2101" s="14" t="s">
        <v>1083</v>
      </c>
      <c r="K2101" s="14" t="s">
        <v>1084</v>
      </c>
      <c r="L2101" s="14" t="s">
        <v>83</v>
      </c>
      <c r="M2101" s="14" t="s">
        <v>31</v>
      </c>
      <c r="N2101" s="14" t="s">
        <v>228</v>
      </c>
      <c r="O2101" s="14" t="s">
        <v>229</v>
      </c>
      <c r="P2101" s="14" t="s">
        <v>7500</v>
      </c>
      <c r="Q2101" s="14" t="s">
        <v>46</v>
      </c>
      <c r="R2101" s="14" t="s">
        <v>7501</v>
      </c>
      <c r="S2101" s="14" t="s">
        <v>110</v>
      </c>
      <c r="T2101" s="14" t="s">
        <v>111</v>
      </c>
      <c r="U2101" s="14" t="s">
        <v>216</v>
      </c>
      <c r="V2101" s="16">
        <v>1670.8</v>
      </c>
      <c r="W2101" s="13">
        <v>3</v>
      </c>
      <c r="X2101" s="17">
        <v>0.5</v>
      </c>
      <c r="Y2101" s="16">
        <v>-246.01</v>
      </c>
      <c r="Z2101" s="31">
        <f t="shared" si="162"/>
        <v>-0.14724084271007901</v>
      </c>
    </row>
    <row r="2102" spans="1:26">
      <c r="A2102" s="26">
        <v>2101</v>
      </c>
      <c r="B2102" s="7" t="s">
        <v>7502</v>
      </c>
      <c r="C2102" s="8">
        <v>45034</v>
      </c>
      <c r="D2102" s="12">
        <f t="shared" si="159"/>
        <v>2023</v>
      </c>
      <c r="E2102" s="12">
        <f t="shared" si="160"/>
        <v>4</v>
      </c>
      <c r="F2102" s="8" t="str">
        <f t="shared" si="161"/>
        <v>2023-04</v>
      </c>
      <c r="G2102" s="8">
        <v>45034</v>
      </c>
      <c r="H2102" s="23">
        <f t="shared" si="163"/>
        <v>0</v>
      </c>
      <c r="I2102" s="7" t="s">
        <v>63</v>
      </c>
      <c r="J2102" s="7" t="s">
        <v>2704</v>
      </c>
      <c r="K2102" s="7" t="s">
        <v>2705</v>
      </c>
      <c r="L2102" s="7" t="s">
        <v>30</v>
      </c>
      <c r="M2102" s="7" t="s">
        <v>31</v>
      </c>
      <c r="N2102" s="7" t="s">
        <v>116</v>
      </c>
      <c r="O2102" s="7" t="s">
        <v>117</v>
      </c>
      <c r="P2102" s="7" t="s">
        <v>7503</v>
      </c>
      <c r="Q2102" s="7" t="s">
        <v>58</v>
      </c>
      <c r="R2102" s="7" t="s">
        <v>7504</v>
      </c>
      <c r="S2102" s="7" t="s">
        <v>110</v>
      </c>
      <c r="T2102" s="7" t="s">
        <v>111</v>
      </c>
      <c r="U2102" s="7" t="s">
        <v>216</v>
      </c>
      <c r="V2102" s="10">
        <v>2385.6</v>
      </c>
      <c r="W2102" s="6">
        <v>10</v>
      </c>
      <c r="X2102" s="11">
        <v>0.5</v>
      </c>
      <c r="Y2102" s="10">
        <v>116.5</v>
      </c>
      <c r="Z2102" s="30">
        <f t="shared" si="162"/>
        <v>4.8834674714956408E-2</v>
      </c>
    </row>
    <row r="2103" spans="1:26">
      <c r="A2103" s="27">
        <v>2102</v>
      </c>
      <c r="B2103" s="14" t="s">
        <v>7505</v>
      </c>
      <c r="C2103" s="15">
        <v>44923</v>
      </c>
      <c r="D2103" s="12">
        <f t="shared" si="159"/>
        <v>2022</v>
      </c>
      <c r="E2103" s="12">
        <f t="shared" si="160"/>
        <v>12</v>
      </c>
      <c r="F2103" s="15" t="str">
        <f t="shared" si="161"/>
        <v>2022-12</v>
      </c>
      <c r="G2103" s="15">
        <v>44925</v>
      </c>
      <c r="H2103" s="23">
        <f t="shared" si="163"/>
        <v>2</v>
      </c>
      <c r="I2103" s="14" t="s">
        <v>122</v>
      </c>
      <c r="J2103" s="14" t="s">
        <v>5366</v>
      </c>
      <c r="K2103" s="14" t="s">
        <v>1345</v>
      </c>
      <c r="L2103" s="14" t="s">
        <v>83</v>
      </c>
      <c r="M2103" s="14" t="s">
        <v>31</v>
      </c>
      <c r="N2103" s="14" t="s">
        <v>313</v>
      </c>
      <c r="O2103" s="14" t="s">
        <v>314</v>
      </c>
      <c r="P2103" s="14" t="s">
        <v>7506</v>
      </c>
      <c r="Q2103" s="14" t="s">
        <v>146</v>
      </c>
      <c r="R2103" s="14" t="s">
        <v>7507</v>
      </c>
      <c r="S2103" s="14" t="s">
        <v>48</v>
      </c>
      <c r="T2103" s="14" t="s">
        <v>95</v>
      </c>
      <c r="U2103" s="14" t="s">
        <v>195</v>
      </c>
      <c r="V2103" s="16">
        <v>1568.25</v>
      </c>
      <c r="W2103" s="13">
        <v>8</v>
      </c>
      <c r="X2103" s="17">
        <v>0</v>
      </c>
      <c r="Y2103" s="16">
        <v>42.89</v>
      </c>
      <c r="Z2103" s="31">
        <f t="shared" si="162"/>
        <v>2.7348955842499603E-2</v>
      </c>
    </row>
    <row r="2104" spans="1:26">
      <c r="A2104" s="26">
        <v>2103</v>
      </c>
      <c r="B2104" s="7" t="s">
        <v>7508</v>
      </c>
      <c r="C2104" s="8">
        <v>45212</v>
      </c>
      <c r="D2104" s="12">
        <f t="shared" si="159"/>
        <v>2023</v>
      </c>
      <c r="E2104" s="12">
        <f t="shared" si="160"/>
        <v>10</v>
      </c>
      <c r="F2104" s="8" t="str">
        <f t="shared" si="161"/>
        <v>2023-10</v>
      </c>
      <c r="G2104" s="8">
        <v>45213</v>
      </c>
      <c r="H2104" s="23">
        <f t="shared" si="163"/>
        <v>1</v>
      </c>
      <c r="I2104" s="7" t="s">
        <v>122</v>
      </c>
      <c r="J2104" s="7" t="s">
        <v>7509</v>
      </c>
      <c r="K2104" s="7" t="s">
        <v>4418</v>
      </c>
      <c r="L2104" s="7" t="s">
        <v>83</v>
      </c>
      <c r="M2104" s="7" t="s">
        <v>31</v>
      </c>
      <c r="N2104" s="7" t="s">
        <v>204</v>
      </c>
      <c r="O2104" s="7" t="s">
        <v>205</v>
      </c>
      <c r="P2104" s="7" t="s">
        <v>7510</v>
      </c>
      <c r="Q2104" s="7" t="s">
        <v>146</v>
      </c>
      <c r="R2104" s="7" t="s">
        <v>7511</v>
      </c>
      <c r="S2104" s="7" t="s">
        <v>110</v>
      </c>
      <c r="T2104" s="7" t="s">
        <v>148</v>
      </c>
      <c r="U2104" s="7" t="s">
        <v>232</v>
      </c>
      <c r="V2104" s="10">
        <v>9390.31</v>
      </c>
      <c r="W2104" s="6">
        <v>7</v>
      </c>
      <c r="X2104" s="11">
        <v>0.2</v>
      </c>
      <c r="Y2104" s="10">
        <v>-1687.53</v>
      </c>
      <c r="Z2104" s="30">
        <f t="shared" si="162"/>
        <v>-0.17970972204325522</v>
      </c>
    </row>
    <row r="2105" spans="1:26">
      <c r="A2105" s="27">
        <v>2104</v>
      </c>
      <c r="B2105" s="14" t="s">
        <v>7512</v>
      </c>
      <c r="C2105" s="15">
        <v>45077</v>
      </c>
      <c r="D2105" s="12">
        <f t="shared" si="159"/>
        <v>2023</v>
      </c>
      <c r="E2105" s="12">
        <f t="shared" si="160"/>
        <v>5</v>
      </c>
      <c r="F2105" s="15" t="str">
        <f t="shared" si="161"/>
        <v>2023-05</v>
      </c>
      <c r="G2105" s="15">
        <v>45084</v>
      </c>
      <c r="H2105" s="23">
        <f t="shared" si="163"/>
        <v>7</v>
      </c>
      <c r="I2105" s="14" t="s">
        <v>27</v>
      </c>
      <c r="J2105" s="14" t="s">
        <v>1335</v>
      </c>
      <c r="K2105" s="14" t="s">
        <v>1159</v>
      </c>
      <c r="L2105" s="14" t="s">
        <v>66</v>
      </c>
      <c r="M2105" s="14" t="s">
        <v>31</v>
      </c>
      <c r="N2105" s="14" t="s">
        <v>313</v>
      </c>
      <c r="O2105" s="14" t="s">
        <v>314</v>
      </c>
      <c r="P2105" s="14" t="s">
        <v>7513</v>
      </c>
      <c r="Q2105" s="14" t="s">
        <v>146</v>
      </c>
      <c r="R2105" s="14" t="s">
        <v>7514</v>
      </c>
      <c r="S2105" s="14" t="s">
        <v>37</v>
      </c>
      <c r="T2105" s="14" t="s">
        <v>60</v>
      </c>
      <c r="U2105" s="14" t="s">
        <v>61</v>
      </c>
      <c r="V2105" s="16">
        <v>4403.17</v>
      </c>
      <c r="W2105" s="13">
        <v>11</v>
      </c>
      <c r="X2105" s="17">
        <v>0</v>
      </c>
      <c r="Y2105" s="16">
        <v>1320.03</v>
      </c>
      <c r="Z2105" s="31">
        <f t="shared" si="162"/>
        <v>0.29979083251384797</v>
      </c>
    </row>
    <row r="2106" spans="1:26">
      <c r="A2106" s="26">
        <v>2105</v>
      </c>
      <c r="B2106" s="7" t="s">
        <v>7515</v>
      </c>
      <c r="C2106" s="8">
        <v>44717</v>
      </c>
      <c r="D2106" s="12">
        <f t="shared" si="159"/>
        <v>2022</v>
      </c>
      <c r="E2106" s="12">
        <f t="shared" si="160"/>
        <v>6</v>
      </c>
      <c r="F2106" s="8" t="str">
        <f t="shared" si="161"/>
        <v>2022-06</v>
      </c>
      <c r="G2106" s="8">
        <v>44725</v>
      </c>
      <c r="H2106" s="23">
        <f t="shared" si="163"/>
        <v>8</v>
      </c>
      <c r="I2106" s="7" t="s">
        <v>27</v>
      </c>
      <c r="J2106" s="7" t="s">
        <v>4066</v>
      </c>
      <c r="K2106" s="7" t="s">
        <v>842</v>
      </c>
      <c r="L2106" s="7" t="s">
        <v>66</v>
      </c>
      <c r="M2106" s="7" t="s">
        <v>31</v>
      </c>
      <c r="N2106" s="7" t="s">
        <v>143</v>
      </c>
      <c r="O2106" s="7" t="s">
        <v>144</v>
      </c>
      <c r="P2106" s="7" t="s">
        <v>7516</v>
      </c>
      <c r="Q2106" s="7" t="s">
        <v>146</v>
      </c>
      <c r="R2106" s="7" t="s">
        <v>7517</v>
      </c>
      <c r="S2106" s="7" t="s">
        <v>110</v>
      </c>
      <c r="T2106" s="7" t="s">
        <v>223</v>
      </c>
      <c r="U2106" s="7" t="s">
        <v>224</v>
      </c>
      <c r="V2106" s="10">
        <v>10995.31</v>
      </c>
      <c r="W2106" s="6">
        <v>12</v>
      </c>
      <c r="X2106" s="11">
        <v>0</v>
      </c>
      <c r="Y2106" s="10">
        <v>-309.49</v>
      </c>
      <c r="Z2106" s="30">
        <f t="shared" si="162"/>
        <v>-2.8147455596977258E-2</v>
      </c>
    </row>
    <row r="2107" spans="1:26">
      <c r="A2107" s="27">
        <v>2106</v>
      </c>
      <c r="B2107" s="14" t="s">
        <v>7518</v>
      </c>
      <c r="C2107" s="15">
        <v>45640</v>
      </c>
      <c r="D2107" s="12">
        <f t="shared" si="159"/>
        <v>2024</v>
      </c>
      <c r="E2107" s="12">
        <f t="shared" si="160"/>
        <v>12</v>
      </c>
      <c r="F2107" s="15" t="str">
        <f t="shared" si="161"/>
        <v>2024-12</v>
      </c>
      <c r="G2107" s="15">
        <v>45642</v>
      </c>
      <c r="H2107" s="23">
        <f t="shared" si="163"/>
        <v>2</v>
      </c>
      <c r="I2107" s="14" t="s">
        <v>122</v>
      </c>
      <c r="J2107" s="14" t="s">
        <v>226</v>
      </c>
      <c r="K2107" s="14" t="s">
        <v>227</v>
      </c>
      <c r="L2107" s="14" t="s">
        <v>66</v>
      </c>
      <c r="M2107" s="14" t="s">
        <v>31</v>
      </c>
      <c r="N2107" s="14" t="s">
        <v>228</v>
      </c>
      <c r="O2107" s="14" t="s">
        <v>229</v>
      </c>
      <c r="P2107" s="14" t="s">
        <v>7519</v>
      </c>
      <c r="Q2107" s="14" t="s">
        <v>46</v>
      </c>
      <c r="R2107" s="14" t="s">
        <v>7520</v>
      </c>
      <c r="S2107" s="14" t="s">
        <v>48</v>
      </c>
      <c r="T2107" s="14" t="s">
        <v>138</v>
      </c>
      <c r="U2107" s="14" t="s">
        <v>781</v>
      </c>
      <c r="V2107" s="16">
        <v>720.48</v>
      </c>
      <c r="W2107" s="13">
        <v>6</v>
      </c>
      <c r="X2107" s="17">
        <v>0.1</v>
      </c>
      <c r="Y2107" s="16">
        <v>56.96</v>
      </c>
      <c r="Z2107" s="31">
        <f t="shared" si="162"/>
        <v>7.9058405507439478E-2</v>
      </c>
    </row>
    <row r="2108" spans="1:26">
      <c r="A2108" s="26">
        <v>2107</v>
      </c>
      <c r="B2108" s="7" t="s">
        <v>7521</v>
      </c>
      <c r="C2108" s="8">
        <v>44601</v>
      </c>
      <c r="D2108" s="12">
        <f t="shared" si="159"/>
        <v>2022</v>
      </c>
      <c r="E2108" s="12">
        <f t="shared" si="160"/>
        <v>2</v>
      </c>
      <c r="F2108" s="8" t="str">
        <f t="shared" si="161"/>
        <v>2022-02</v>
      </c>
      <c r="G2108" s="8">
        <v>44607</v>
      </c>
      <c r="H2108" s="23">
        <f t="shared" si="163"/>
        <v>6</v>
      </c>
      <c r="I2108" s="7" t="s">
        <v>52</v>
      </c>
      <c r="J2108" s="7" t="s">
        <v>2697</v>
      </c>
      <c r="K2108" s="7" t="s">
        <v>2518</v>
      </c>
      <c r="L2108" s="7" t="s">
        <v>83</v>
      </c>
      <c r="M2108" s="7" t="s">
        <v>31</v>
      </c>
      <c r="N2108" s="7" t="s">
        <v>116</v>
      </c>
      <c r="O2108" s="7" t="s">
        <v>117</v>
      </c>
      <c r="P2108" s="7" t="s">
        <v>7522</v>
      </c>
      <c r="Q2108" s="7" t="s">
        <v>58</v>
      </c>
      <c r="R2108" s="7" t="s">
        <v>7523</v>
      </c>
      <c r="S2108" s="7" t="s">
        <v>110</v>
      </c>
      <c r="T2108" s="7" t="s">
        <v>243</v>
      </c>
      <c r="U2108" s="7" t="s">
        <v>339</v>
      </c>
      <c r="V2108" s="10">
        <v>3466.18</v>
      </c>
      <c r="W2108" s="6">
        <v>6</v>
      </c>
      <c r="X2108" s="11">
        <v>0.2</v>
      </c>
      <c r="Y2108" s="10">
        <v>1079.21</v>
      </c>
      <c r="Z2108" s="30">
        <f t="shared" si="162"/>
        <v>0.31135428627480399</v>
      </c>
    </row>
    <row r="2109" spans="1:26">
      <c r="A2109" s="27">
        <v>2108</v>
      </c>
      <c r="B2109" s="14" t="s">
        <v>7524</v>
      </c>
      <c r="C2109" s="15">
        <v>45182</v>
      </c>
      <c r="D2109" s="12">
        <f t="shared" si="159"/>
        <v>2023</v>
      </c>
      <c r="E2109" s="12">
        <f t="shared" si="160"/>
        <v>9</v>
      </c>
      <c r="F2109" s="15" t="str">
        <f t="shared" si="161"/>
        <v>2023-09</v>
      </c>
      <c r="G2109" s="15">
        <v>45182</v>
      </c>
      <c r="H2109" s="23">
        <f t="shared" si="163"/>
        <v>0</v>
      </c>
      <c r="I2109" s="14" t="s">
        <v>63</v>
      </c>
      <c r="J2109" s="14" t="s">
        <v>7525</v>
      </c>
      <c r="K2109" s="14" t="s">
        <v>133</v>
      </c>
      <c r="L2109" s="14" t="s">
        <v>83</v>
      </c>
      <c r="M2109" s="14" t="s">
        <v>31</v>
      </c>
      <c r="N2109" s="14" t="s">
        <v>91</v>
      </c>
      <c r="O2109" s="14" t="s">
        <v>92</v>
      </c>
      <c r="P2109" s="14" t="s">
        <v>7526</v>
      </c>
      <c r="Q2109" s="14" t="s">
        <v>46</v>
      </c>
      <c r="R2109" s="14" t="s">
        <v>7527</v>
      </c>
      <c r="S2109" s="14" t="s">
        <v>37</v>
      </c>
      <c r="T2109" s="14" t="s">
        <v>38</v>
      </c>
      <c r="U2109" s="14" t="s">
        <v>177</v>
      </c>
      <c r="V2109" s="16">
        <v>2393.63</v>
      </c>
      <c r="W2109" s="13">
        <v>3</v>
      </c>
      <c r="X2109" s="17">
        <v>0</v>
      </c>
      <c r="Y2109" s="16">
        <v>-159.86000000000001</v>
      </c>
      <c r="Z2109" s="31">
        <f t="shared" si="162"/>
        <v>-6.6785593429226742E-2</v>
      </c>
    </row>
    <row r="2110" spans="1:26">
      <c r="A2110" s="26">
        <v>2109</v>
      </c>
      <c r="B2110" s="7" t="s">
        <v>7528</v>
      </c>
      <c r="C2110" s="8">
        <v>44825</v>
      </c>
      <c r="D2110" s="12">
        <f t="shared" si="159"/>
        <v>2022</v>
      </c>
      <c r="E2110" s="12">
        <f t="shared" si="160"/>
        <v>9</v>
      </c>
      <c r="F2110" s="8" t="str">
        <f t="shared" si="161"/>
        <v>2022-09</v>
      </c>
      <c r="G2110" s="8">
        <v>44825</v>
      </c>
      <c r="H2110" s="23">
        <f t="shared" si="163"/>
        <v>0</v>
      </c>
      <c r="I2110" s="7" t="s">
        <v>63</v>
      </c>
      <c r="J2110" s="7" t="s">
        <v>2689</v>
      </c>
      <c r="K2110" s="7" t="s">
        <v>2690</v>
      </c>
      <c r="L2110" s="7" t="s">
        <v>30</v>
      </c>
      <c r="M2110" s="7" t="s">
        <v>31</v>
      </c>
      <c r="N2110" s="7" t="s">
        <v>283</v>
      </c>
      <c r="O2110" s="7" t="s">
        <v>284</v>
      </c>
      <c r="P2110" s="7" t="s">
        <v>7529</v>
      </c>
      <c r="Q2110" s="7" t="s">
        <v>146</v>
      </c>
      <c r="R2110" s="7" t="s">
        <v>7530</v>
      </c>
      <c r="S2110" s="7" t="s">
        <v>37</v>
      </c>
      <c r="T2110" s="7" t="s">
        <v>38</v>
      </c>
      <c r="U2110" s="7" t="s">
        <v>485</v>
      </c>
      <c r="V2110" s="10">
        <v>2751.71</v>
      </c>
      <c r="W2110" s="6">
        <v>4</v>
      </c>
      <c r="X2110" s="11">
        <v>0</v>
      </c>
      <c r="Y2110" s="10">
        <v>263.99</v>
      </c>
      <c r="Z2110" s="30">
        <f t="shared" si="162"/>
        <v>9.5936708446747662E-2</v>
      </c>
    </row>
    <row r="2111" spans="1:26">
      <c r="A2111" s="27">
        <v>2110</v>
      </c>
      <c r="B2111" s="14" t="s">
        <v>7531</v>
      </c>
      <c r="C2111" s="15">
        <v>45096</v>
      </c>
      <c r="D2111" s="12">
        <f t="shared" si="159"/>
        <v>2023</v>
      </c>
      <c r="E2111" s="12">
        <f t="shared" si="160"/>
        <v>6</v>
      </c>
      <c r="F2111" s="15" t="str">
        <f t="shared" si="161"/>
        <v>2023-06</v>
      </c>
      <c r="G2111" s="15">
        <v>45102</v>
      </c>
      <c r="H2111" s="23">
        <f t="shared" si="163"/>
        <v>6</v>
      </c>
      <c r="I2111" s="14" t="s">
        <v>52</v>
      </c>
      <c r="J2111" s="14" t="s">
        <v>851</v>
      </c>
      <c r="K2111" s="14" t="s">
        <v>852</v>
      </c>
      <c r="L2111" s="14" t="s">
        <v>83</v>
      </c>
      <c r="M2111" s="14" t="s">
        <v>31</v>
      </c>
      <c r="N2111" s="14" t="s">
        <v>116</v>
      </c>
      <c r="O2111" s="14" t="s">
        <v>117</v>
      </c>
      <c r="P2111" s="14" t="s">
        <v>7532</v>
      </c>
      <c r="Q2111" s="14" t="s">
        <v>58</v>
      </c>
      <c r="R2111" s="14" t="s">
        <v>7533</v>
      </c>
      <c r="S2111" s="14" t="s">
        <v>37</v>
      </c>
      <c r="T2111" s="14" t="s">
        <v>208</v>
      </c>
      <c r="U2111" s="14" t="s">
        <v>408</v>
      </c>
      <c r="V2111" s="16">
        <v>3487.75</v>
      </c>
      <c r="W2111" s="13">
        <v>5</v>
      </c>
      <c r="X2111" s="17">
        <v>0</v>
      </c>
      <c r="Y2111" s="16">
        <v>641.41</v>
      </c>
      <c r="Z2111" s="31">
        <f t="shared" si="162"/>
        <v>0.18390366281986953</v>
      </c>
    </row>
    <row r="2112" spans="1:26">
      <c r="A2112" s="26">
        <v>2111</v>
      </c>
      <c r="B2112" s="7" t="s">
        <v>7534</v>
      </c>
      <c r="C2112" s="8">
        <v>44609</v>
      </c>
      <c r="D2112" s="12">
        <f t="shared" si="159"/>
        <v>2022</v>
      </c>
      <c r="E2112" s="12">
        <f t="shared" si="160"/>
        <v>2</v>
      </c>
      <c r="F2112" s="8" t="str">
        <f t="shared" si="161"/>
        <v>2022-02</v>
      </c>
      <c r="G2112" s="8">
        <v>44609</v>
      </c>
      <c r="H2112" s="23">
        <f t="shared" si="163"/>
        <v>0</v>
      </c>
      <c r="I2112" s="7" t="s">
        <v>63</v>
      </c>
      <c r="J2112" s="7" t="s">
        <v>1788</v>
      </c>
      <c r="K2112" s="7" t="s">
        <v>684</v>
      </c>
      <c r="L2112" s="7" t="s">
        <v>30</v>
      </c>
      <c r="M2112" s="7" t="s">
        <v>31</v>
      </c>
      <c r="N2112" s="7" t="s">
        <v>143</v>
      </c>
      <c r="O2112" s="7" t="s">
        <v>144</v>
      </c>
      <c r="P2112" s="7" t="s">
        <v>7535</v>
      </c>
      <c r="Q2112" s="7" t="s">
        <v>146</v>
      </c>
      <c r="R2112" s="7" t="s">
        <v>7536</v>
      </c>
      <c r="S2112" s="7" t="s">
        <v>110</v>
      </c>
      <c r="T2112" s="7" t="s">
        <v>148</v>
      </c>
      <c r="U2112" s="7" t="s">
        <v>237</v>
      </c>
      <c r="V2112" s="10">
        <v>446.59</v>
      </c>
      <c r="W2112" s="6">
        <v>1</v>
      </c>
      <c r="X2112" s="11">
        <v>0.2</v>
      </c>
      <c r="Y2112" s="10">
        <v>-32.85</v>
      </c>
      <c r="Z2112" s="30">
        <f t="shared" si="162"/>
        <v>-7.3557401643565695E-2</v>
      </c>
    </row>
    <row r="2113" spans="1:26">
      <c r="A2113" s="27">
        <v>2112</v>
      </c>
      <c r="B2113" s="14" t="s">
        <v>7537</v>
      </c>
      <c r="C2113" s="15">
        <v>44625</v>
      </c>
      <c r="D2113" s="12">
        <f t="shared" si="159"/>
        <v>2022</v>
      </c>
      <c r="E2113" s="12">
        <f t="shared" si="160"/>
        <v>3</v>
      </c>
      <c r="F2113" s="15" t="str">
        <f t="shared" si="161"/>
        <v>2022-03</v>
      </c>
      <c r="G2113" s="15">
        <v>44628</v>
      </c>
      <c r="H2113" s="23">
        <f t="shared" si="163"/>
        <v>3</v>
      </c>
      <c r="I2113" s="14" t="s">
        <v>52</v>
      </c>
      <c r="J2113" s="14" t="s">
        <v>1163</v>
      </c>
      <c r="K2113" s="14" t="s">
        <v>192</v>
      </c>
      <c r="L2113" s="14" t="s">
        <v>66</v>
      </c>
      <c r="M2113" s="14" t="s">
        <v>31</v>
      </c>
      <c r="N2113" s="14" t="s">
        <v>106</v>
      </c>
      <c r="O2113" s="14" t="s">
        <v>107</v>
      </c>
      <c r="P2113" s="14" t="s">
        <v>7538</v>
      </c>
      <c r="Q2113" s="14" t="s">
        <v>35</v>
      </c>
      <c r="R2113" s="14" t="s">
        <v>7539</v>
      </c>
      <c r="S2113" s="14" t="s">
        <v>48</v>
      </c>
      <c r="T2113" s="14" t="s">
        <v>434</v>
      </c>
      <c r="U2113" s="14" t="s">
        <v>1382</v>
      </c>
      <c r="V2113" s="16">
        <v>797.48</v>
      </c>
      <c r="W2113" s="13">
        <v>6</v>
      </c>
      <c r="X2113" s="17">
        <v>0.1</v>
      </c>
      <c r="Y2113" s="16">
        <v>321.64</v>
      </c>
      <c r="Z2113" s="31">
        <f t="shared" si="162"/>
        <v>0.40332045944725886</v>
      </c>
    </row>
    <row r="2114" spans="1:26">
      <c r="A2114" s="26">
        <v>2113</v>
      </c>
      <c r="B2114" s="7" t="s">
        <v>7540</v>
      </c>
      <c r="C2114" s="8">
        <v>44584</v>
      </c>
      <c r="D2114" s="12">
        <f t="shared" ref="D2114:D2177" si="164">YEAR(C2114)</f>
        <v>2022</v>
      </c>
      <c r="E2114" s="12">
        <f t="shared" ref="E2114:E2177" si="165">MONTH(C2114)</f>
        <v>1</v>
      </c>
      <c r="F2114" s="8" t="str">
        <f t="shared" ref="F2114:F2177" si="166">TEXT(C2114,"yyyy-mm")</f>
        <v>2022-01</v>
      </c>
      <c r="G2114" s="8">
        <v>44587</v>
      </c>
      <c r="H2114" s="23">
        <f t="shared" si="163"/>
        <v>3</v>
      </c>
      <c r="I2114" s="7" t="s">
        <v>52</v>
      </c>
      <c r="J2114" s="7" t="s">
        <v>3833</v>
      </c>
      <c r="K2114" s="7" t="s">
        <v>3834</v>
      </c>
      <c r="L2114" s="7" t="s">
        <v>30</v>
      </c>
      <c r="M2114" s="7" t="s">
        <v>31</v>
      </c>
      <c r="N2114" s="7" t="s">
        <v>153</v>
      </c>
      <c r="O2114" s="7" t="s">
        <v>154</v>
      </c>
      <c r="P2114" s="7" t="s">
        <v>7541</v>
      </c>
      <c r="Q2114" s="7" t="s">
        <v>146</v>
      </c>
      <c r="R2114" s="7" t="s">
        <v>7542</v>
      </c>
      <c r="S2114" s="7" t="s">
        <v>37</v>
      </c>
      <c r="T2114" s="7" t="s">
        <v>38</v>
      </c>
      <c r="U2114" s="7" t="s">
        <v>102</v>
      </c>
      <c r="V2114" s="10">
        <v>102.96</v>
      </c>
      <c r="W2114" s="6">
        <v>4</v>
      </c>
      <c r="X2114" s="11">
        <v>0.3</v>
      </c>
      <c r="Y2114" s="10">
        <v>-8.69</v>
      </c>
      <c r="Z2114" s="30">
        <f t="shared" ref="Z2114:Z2177" si="167">IFERROR(Y2114/V2114,0)</f>
        <v>-8.4401709401709407E-2</v>
      </c>
    </row>
    <row r="2115" spans="1:26">
      <c r="A2115" s="27">
        <v>2114</v>
      </c>
      <c r="B2115" s="14" t="s">
        <v>7543</v>
      </c>
      <c r="C2115" s="15">
        <v>45222</v>
      </c>
      <c r="D2115" s="12">
        <f t="shared" si="164"/>
        <v>2023</v>
      </c>
      <c r="E2115" s="12">
        <f t="shared" si="165"/>
        <v>10</v>
      </c>
      <c r="F2115" s="15" t="str">
        <f t="shared" si="166"/>
        <v>2023-10</v>
      </c>
      <c r="G2115" s="15">
        <v>45227</v>
      </c>
      <c r="H2115" s="23">
        <f t="shared" si="163"/>
        <v>5</v>
      </c>
      <c r="I2115" s="14" t="s">
        <v>52</v>
      </c>
      <c r="J2115" s="14" t="s">
        <v>6275</v>
      </c>
      <c r="K2115" s="14" t="s">
        <v>416</v>
      </c>
      <c r="L2115" s="14" t="s">
        <v>83</v>
      </c>
      <c r="M2115" s="14" t="s">
        <v>31</v>
      </c>
      <c r="N2115" s="14" t="s">
        <v>204</v>
      </c>
      <c r="O2115" s="14" t="s">
        <v>205</v>
      </c>
      <c r="P2115" s="14" t="s">
        <v>7544</v>
      </c>
      <c r="Q2115" s="14" t="s">
        <v>146</v>
      </c>
      <c r="R2115" s="14" t="s">
        <v>7545</v>
      </c>
      <c r="S2115" s="14" t="s">
        <v>110</v>
      </c>
      <c r="T2115" s="14" t="s">
        <v>243</v>
      </c>
      <c r="U2115" s="14" t="s">
        <v>481</v>
      </c>
      <c r="V2115" s="16">
        <v>2869.57</v>
      </c>
      <c r="W2115" s="13">
        <v>2</v>
      </c>
      <c r="X2115" s="17">
        <v>0.2</v>
      </c>
      <c r="Y2115" s="16">
        <v>191.05</v>
      </c>
      <c r="Z2115" s="31">
        <f t="shared" si="167"/>
        <v>6.6577919339831398E-2</v>
      </c>
    </row>
    <row r="2116" spans="1:26">
      <c r="A2116" s="26">
        <v>2115</v>
      </c>
      <c r="B2116" s="7" t="s">
        <v>7546</v>
      </c>
      <c r="C2116" s="8">
        <v>44369</v>
      </c>
      <c r="D2116" s="12">
        <f t="shared" si="164"/>
        <v>2021</v>
      </c>
      <c r="E2116" s="12">
        <f t="shared" si="165"/>
        <v>6</v>
      </c>
      <c r="F2116" s="8" t="str">
        <f t="shared" si="166"/>
        <v>2021-06</v>
      </c>
      <c r="G2116" s="8">
        <v>44375</v>
      </c>
      <c r="H2116" s="23">
        <f t="shared" ref="H2116:H2179" si="168">G2116-C2116</f>
        <v>6</v>
      </c>
      <c r="I2116" s="7" t="s">
        <v>52</v>
      </c>
      <c r="J2116" s="7" t="s">
        <v>4514</v>
      </c>
      <c r="K2116" s="7" t="s">
        <v>2129</v>
      </c>
      <c r="L2116" s="7" t="s">
        <v>30</v>
      </c>
      <c r="M2116" s="7" t="s">
        <v>31</v>
      </c>
      <c r="N2116" s="7" t="s">
        <v>228</v>
      </c>
      <c r="O2116" s="7" t="s">
        <v>229</v>
      </c>
      <c r="P2116" s="7" t="s">
        <v>7547</v>
      </c>
      <c r="Q2116" s="7" t="s">
        <v>46</v>
      </c>
      <c r="R2116" s="7" t="s">
        <v>7548</v>
      </c>
      <c r="S2116" s="7" t="s">
        <v>37</v>
      </c>
      <c r="T2116" s="7" t="s">
        <v>60</v>
      </c>
      <c r="U2116" s="7" t="s">
        <v>162</v>
      </c>
      <c r="V2116" s="10">
        <v>448.76</v>
      </c>
      <c r="W2116" s="6">
        <v>1</v>
      </c>
      <c r="X2116" s="11">
        <v>0</v>
      </c>
      <c r="Y2116" s="10">
        <v>-24.22</v>
      </c>
      <c r="Z2116" s="30">
        <f t="shared" si="167"/>
        <v>-5.3970942151706926E-2</v>
      </c>
    </row>
    <row r="2117" spans="1:26">
      <c r="A2117" s="27">
        <v>2116</v>
      </c>
      <c r="B2117" s="14" t="s">
        <v>7549</v>
      </c>
      <c r="C2117" s="15">
        <v>45209</v>
      </c>
      <c r="D2117" s="12">
        <f t="shared" si="164"/>
        <v>2023</v>
      </c>
      <c r="E2117" s="12">
        <f t="shared" si="165"/>
        <v>10</v>
      </c>
      <c r="F2117" s="15" t="str">
        <f t="shared" si="166"/>
        <v>2023-10</v>
      </c>
      <c r="G2117" s="15">
        <v>45212</v>
      </c>
      <c r="H2117" s="23">
        <f t="shared" si="168"/>
        <v>3</v>
      </c>
      <c r="I2117" s="14" t="s">
        <v>122</v>
      </c>
      <c r="J2117" s="14" t="s">
        <v>3919</v>
      </c>
      <c r="K2117" s="14" t="s">
        <v>2200</v>
      </c>
      <c r="L2117" s="14" t="s">
        <v>83</v>
      </c>
      <c r="M2117" s="14" t="s">
        <v>31</v>
      </c>
      <c r="N2117" s="14" t="s">
        <v>43</v>
      </c>
      <c r="O2117" s="14" t="s">
        <v>44</v>
      </c>
      <c r="P2117" s="14" t="s">
        <v>7550</v>
      </c>
      <c r="Q2117" s="14" t="s">
        <v>46</v>
      </c>
      <c r="R2117" s="14" t="s">
        <v>7551</v>
      </c>
      <c r="S2117" s="14" t="s">
        <v>110</v>
      </c>
      <c r="T2117" s="14" t="s">
        <v>223</v>
      </c>
      <c r="U2117" s="14" t="s">
        <v>449</v>
      </c>
      <c r="V2117" s="16">
        <v>170.54</v>
      </c>
      <c r="W2117" s="13">
        <v>1</v>
      </c>
      <c r="X2117" s="17">
        <v>0.3</v>
      </c>
      <c r="Y2117" s="16">
        <v>-22.35</v>
      </c>
      <c r="Z2117" s="31">
        <f t="shared" si="167"/>
        <v>-0.13105429811187994</v>
      </c>
    </row>
    <row r="2118" spans="1:26">
      <c r="A2118" s="26">
        <v>2117</v>
      </c>
      <c r="B2118" s="7" t="s">
        <v>7552</v>
      </c>
      <c r="C2118" s="8">
        <v>45180</v>
      </c>
      <c r="D2118" s="12">
        <f t="shared" si="164"/>
        <v>2023</v>
      </c>
      <c r="E2118" s="12">
        <f t="shared" si="165"/>
        <v>9</v>
      </c>
      <c r="F2118" s="8" t="str">
        <f t="shared" si="166"/>
        <v>2023-09</v>
      </c>
      <c r="G2118" s="8">
        <v>45180</v>
      </c>
      <c r="H2118" s="23">
        <f t="shared" si="168"/>
        <v>0</v>
      </c>
      <c r="I2118" s="7" t="s">
        <v>63</v>
      </c>
      <c r="J2118" s="7" t="s">
        <v>1849</v>
      </c>
      <c r="K2118" s="7" t="s">
        <v>770</v>
      </c>
      <c r="L2118" s="7" t="s">
        <v>83</v>
      </c>
      <c r="M2118" s="7" t="s">
        <v>31</v>
      </c>
      <c r="N2118" s="7" t="s">
        <v>134</v>
      </c>
      <c r="O2118" s="7" t="s">
        <v>135</v>
      </c>
      <c r="P2118" s="7" t="s">
        <v>7553</v>
      </c>
      <c r="Q2118" s="7" t="s">
        <v>58</v>
      </c>
      <c r="R2118" s="7" t="s">
        <v>7554</v>
      </c>
      <c r="S2118" s="7" t="s">
        <v>110</v>
      </c>
      <c r="T2118" s="7" t="s">
        <v>111</v>
      </c>
      <c r="U2118" s="7" t="s">
        <v>216</v>
      </c>
      <c r="V2118" s="10">
        <v>19577.68</v>
      </c>
      <c r="W2118" s="6">
        <v>14</v>
      </c>
      <c r="X2118" s="11">
        <v>0.3</v>
      </c>
      <c r="Y2118" s="10">
        <v>1801.85</v>
      </c>
      <c r="Z2118" s="30">
        <f t="shared" si="167"/>
        <v>9.2035930712934311E-2</v>
      </c>
    </row>
    <row r="2119" spans="1:26">
      <c r="A2119" s="27">
        <v>2118</v>
      </c>
      <c r="B2119" s="14" t="s">
        <v>7555</v>
      </c>
      <c r="C2119" s="15">
        <v>45054</v>
      </c>
      <c r="D2119" s="12">
        <f t="shared" si="164"/>
        <v>2023</v>
      </c>
      <c r="E2119" s="12">
        <f t="shared" si="165"/>
        <v>5</v>
      </c>
      <c r="F2119" s="15" t="str">
        <f t="shared" si="166"/>
        <v>2023-05</v>
      </c>
      <c r="G2119" s="15">
        <v>45062</v>
      </c>
      <c r="H2119" s="23">
        <f t="shared" si="168"/>
        <v>8</v>
      </c>
      <c r="I2119" s="14" t="s">
        <v>27</v>
      </c>
      <c r="J2119" s="14" t="s">
        <v>3833</v>
      </c>
      <c r="K2119" s="14" t="s">
        <v>3834</v>
      </c>
      <c r="L2119" s="14" t="s">
        <v>30</v>
      </c>
      <c r="M2119" s="14" t="s">
        <v>31</v>
      </c>
      <c r="N2119" s="14" t="s">
        <v>153</v>
      </c>
      <c r="O2119" s="14" t="s">
        <v>154</v>
      </c>
      <c r="P2119" s="14" t="s">
        <v>7556</v>
      </c>
      <c r="Q2119" s="14" t="s">
        <v>146</v>
      </c>
      <c r="R2119" s="14" t="s">
        <v>7557</v>
      </c>
      <c r="S2119" s="14" t="s">
        <v>110</v>
      </c>
      <c r="T2119" s="14" t="s">
        <v>243</v>
      </c>
      <c r="U2119" s="14" t="s">
        <v>339</v>
      </c>
      <c r="V2119" s="16">
        <v>10313.709999999999</v>
      </c>
      <c r="W2119" s="13">
        <v>9</v>
      </c>
      <c r="X2119" s="17">
        <v>0.4</v>
      </c>
      <c r="Y2119" s="16">
        <v>-1593.3</v>
      </c>
      <c r="Z2119" s="31">
        <f t="shared" si="167"/>
        <v>-0.15448369209527901</v>
      </c>
    </row>
    <row r="2120" spans="1:26">
      <c r="A2120" s="26">
        <v>2119</v>
      </c>
      <c r="B2120" s="7" t="s">
        <v>7558</v>
      </c>
      <c r="C2120" s="8">
        <v>45464</v>
      </c>
      <c r="D2120" s="12">
        <f t="shared" si="164"/>
        <v>2024</v>
      </c>
      <c r="E2120" s="12">
        <f t="shared" si="165"/>
        <v>6</v>
      </c>
      <c r="F2120" s="8" t="str">
        <f t="shared" si="166"/>
        <v>2024-06</v>
      </c>
      <c r="G2120" s="8">
        <v>45468</v>
      </c>
      <c r="H2120" s="23">
        <f t="shared" si="168"/>
        <v>4</v>
      </c>
      <c r="I2120" s="7" t="s">
        <v>52</v>
      </c>
      <c r="J2120" s="7" t="s">
        <v>5303</v>
      </c>
      <c r="K2120" s="7" t="s">
        <v>689</v>
      </c>
      <c r="L2120" s="7" t="s">
        <v>83</v>
      </c>
      <c r="M2120" s="7" t="s">
        <v>31</v>
      </c>
      <c r="N2120" s="7" t="s">
        <v>106</v>
      </c>
      <c r="O2120" s="7" t="s">
        <v>107</v>
      </c>
      <c r="P2120" s="7" t="s">
        <v>7559</v>
      </c>
      <c r="Q2120" s="7" t="s">
        <v>35</v>
      </c>
      <c r="R2120" s="7" t="s">
        <v>7560</v>
      </c>
      <c r="S2120" s="7" t="s">
        <v>48</v>
      </c>
      <c r="T2120" s="7" t="s">
        <v>78</v>
      </c>
      <c r="U2120" s="7" t="s">
        <v>79</v>
      </c>
      <c r="V2120" s="10">
        <v>1296.25</v>
      </c>
      <c r="W2120" s="6">
        <v>11</v>
      </c>
      <c r="X2120" s="11">
        <v>0.2</v>
      </c>
      <c r="Y2120" s="10">
        <v>236.59</v>
      </c>
      <c r="Z2120" s="30">
        <f t="shared" si="167"/>
        <v>0.18251880424300868</v>
      </c>
    </row>
    <row r="2121" spans="1:26">
      <c r="A2121" s="27">
        <v>2120</v>
      </c>
      <c r="B2121" s="14" t="s">
        <v>7561</v>
      </c>
      <c r="C2121" s="15">
        <v>45474</v>
      </c>
      <c r="D2121" s="12">
        <f t="shared" si="164"/>
        <v>2024</v>
      </c>
      <c r="E2121" s="12">
        <f t="shared" si="165"/>
        <v>7</v>
      </c>
      <c r="F2121" s="15" t="str">
        <f t="shared" si="166"/>
        <v>2024-07</v>
      </c>
      <c r="G2121" s="15">
        <v>45479</v>
      </c>
      <c r="H2121" s="23">
        <f t="shared" si="168"/>
        <v>5</v>
      </c>
      <c r="I2121" s="14" t="s">
        <v>27</v>
      </c>
      <c r="J2121" s="14" t="s">
        <v>7562</v>
      </c>
      <c r="K2121" s="14" t="s">
        <v>54</v>
      </c>
      <c r="L2121" s="14" t="s">
        <v>30</v>
      </c>
      <c r="M2121" s="14" t="s">
        <v>31</v>
      </c>
      <c r="N2121" s="14" t="s">
        <v>228</v>
      </c>
      <c r="O2121" s="14" t="s">
        <v>229</v>
      </c>
      <c r="P2121" s="14" t="s">
        <v>7563</v>
      </c>
      <c r="Q2121" s="14" t="s">
        <v>46</v>
      </c>
      <c r="R2121" s="14" t="s">
        <v>7564</v>
      </c>
      <c r="S2121" s="14" t="s">
        <v>110</v>
      </c>
      <c r="T2121" s="14" t="s">
        <v>148</v>
      </c>
      <c r="U2121" s="14" t="s">
        <v>232</v>
      </c>
      <c r="V2121" s="16">
        <v>2506.9299999999998</v>
      </c>
      <c r="W2121" s="13">
        <v>10</v>
      </c>
      <c r="X2121" s="17">
        <v>0.1</v>
      </c>
      <c r="Y2121" s="16">
        <v>-262.95999999999998</v>
      </c>
      <c r="Z2121" s="31">
        <f t="shared" si="167"/>
        <v>-0.10489323594994675</v>
      </c>
    </row>
    <row r="2122" spans="1:26">
      <c r="A2122" s="26">
        <v>2121</v>
      </c>
      <c r="B2122" s="7" t="s">
        <v>7565</v>
      </c>
      <c r="C2122" s="8">
        <v>44721</v>
      </c>
      <c r="D2122" s="12">
        <f t="shared" si="164"/>
        <v>2022</v>
      </c>
      <c r="E2122" s="12">
        <f t="shared" si="165"/>
        <v>6</v>
      </c>
      <c r="F2122" s="8" t="str">
        <f t="shared" si="166"/>
        <v>2022-06</v>
      </c>
      <c r="G2122" s="8">
        <v>44728</v>
      </c>
      <c r="H2122" s="23">
        <f t="shared" si="168"/>
        <v>7</v>
      </c>
      <c r="I2122" s="7" t="s">
        <v>27</v>
      </c>
      <c r="J2122" s="7" t="s">
        <v>3525</v>
      </c>
      <c r="K2122" s="7" t="s">
        <v>1591</v>
      </c>
      <c r="L2122" s="7" t="s">
        <v>83</v>
      </c>
      <c r="M2122" s="7" t="s">
        <v>31</v>
      </c>
      <c r="N2122" s="7" t="s">
        <v>204</v>
      </c>
      <c r="O2122" s="7" t="s">
        <v>205</v>
      </c>
      <c r="P2122" s="7" t="s">
        <v>7566</v>
      </c>
      <c r="Q2122" s="7" t="s">
        <v>146</v>
      </c>
      <c r="R2122" s="7" t="s">
        <v>7567</v>
      </c>
      <c r="S2122" s="7" t="s">
        <v>37</v>
      </c>
      <c r="T2122" s="7" t="s">
        <v>208</v>
      </c>
      <c r="U2122" s="7" t="s">
        <v>408</v>
      </c>
      <c r="V2122" s="10">
        <v>4304.57</v>
      </c>
      <c r="W2122" s="6">
        <v>7</v>
      </c>
      <c r="X2122" s="11">
        <v>0.2</v>
      </c>
      <c r="Y2122" s="10">
        <v>647.16</v>
      </c>
      <c r="Z2122" s="30">
        <f t="shared" si="167"/>
        <v>0.1503425429253096</v>
      </c>
    </row>
    <row r="2123" spans="1:26">
      <c r="A2123" s="27">
        <v>2122</v>
      </c>
      <c r="B2123" s="14" t="s">
        <v>7568</v>
      </c>
      <c r="C2123" s="15">
        <v>45485</v>
      </c>
      <c r="D2123" s="12">
        <f t="shared" si="164"/>
        <v>2024</v>
      </c>
      <c r="E2123" s="12">
        <f t="shared" si="165"/>
        <v>7</v>
      </c>
      <c r="F2123" s="15" t="str">
        <f t="shared" si="166"/>
        <v>2024-07</v>
      </c>
      <c r="G2123" s="15">
        <v>45485</v>
      </c>
      <c r="H2123" s="23">
        <f t="shared" si="168"/>
        <v>0</v>
      </c>
      <c r="I2123" s="14" t="s">
        <v>63</v>
      </c>
      <c r="J2123" s="14" t="s">
        <v>3571</v>
      </c>
      <c r="K2123" s="14" t="s">
        <v>3572</v>
      </c>
      <c r="L2123" s="14" t="s">
        <v>30</v>
      </c>
      <c r="M2123" s="14" t="s">
        <v>31</v>
      </c>
      <c r="N2123" s="14" t="s">
        <v>43</v>
      </c>
      <c r="O2123" s="14" t="s">
        <v>44</v>
      </c>
      <c r="P2123" s="14" t="s">
        <v>7569</v>
      </c>
      <c r="Q2123" s="14" t="s">
        <v>46</v>
      </c>
      <c r="R2123" s="14" t="s">
        <v>7570</v>
      </c>
      <c r="S2123" s="14" t="s">
        <v>110</v>
      </c>
      <c r="T2123" s="14" t="s">
        <v>148</v>
      </c>
      <c r="U2123" s="14" t="s">
        <v>237</v>
      </c>
      <c r="V2123" s="16">
        <v>8063.43</v>
      </c>
      <c r="W2123" s="13">
        <v>6</v>
      </c>
      <c r="X2123" s="17">
        <v>0.2</v>
      </c>
      <c r="Y2123" s="16">
        <v>1262.56</v>
      </c>
      <c r="Z2123" s="31">
        <f t="shared" si="167"/>
        <v>0.15657852799615052</v>
      </c>
    </row>
    <row r="2124" spans="1:26">
      <c r="A2124" s="26">
        <v>2123</v>
      </c>
      <c r="B2124" s="7" t="s">
        <v>7571</v>
      </c>
      <c r="C2124" s="8">
        <v>45302</v>
      </c>
      <c r="D2124" s="12">
        <f t="shared" si="164"/>
        <v>2024</v>
      </c>
      <c r="E2124" s="12">
        <f t="shared" si="165"/>
        <v>1</v>
      </c>
      <c r="F2124" s="8" t="str">
        <f t="shared" si="166"/>
        <v>2024-01</v>
      </c>
      <c r="G2124" s="8">
        <v>45307</v>
      </c>
      <c r="H2124" s="23">
        <f t="shared" si="168"/>
        <v>5</v>
      </c>
      <c r="I2124" s="7" t="s">
        <v>52</v>
      </c>
      <c r="J2124" s="7" t="s">
        <v>3856</v>
      </c>
      <c r="K2124" s="7" t="s">
        <v>1070</v>
      </c>
      <c r="L2124" s="7" t="s">
        <v>83</v>
      </c>
      <c r="M2124" s="7" t="s">
        <v>31</v>
      </c>
      <c r="N2124" s="7" t="s">
        <v>116</v>
      </c>
      <c r="O2124" s="7" t="s">
        <v>117</v>
      </c>
      <c r="P2124" s="7" t="s">
        <v>7572</v>
      </c>
      <c r="Q2124" s="7" t="s">
        <v>58</v>
      </c>
      <c r="R2124" s="7" t="s">
        <v>7573</v>
      </c>
      <c r="S2124" s="7" t="s">
        <v>37</v>
      </c>
      <c r="T2124" s="7" t="s">
        <v>60</v>
      </c>
      <c r="U2124" s="7" t="s">
        <v>61</v>
      </c>
      <c r="V2124" s="10">
        <v>400.93</v>
      </c>
      <c r="W2124" s="6">
        <v>4</v>
      </c>
      <c r="X2124" s="11">
        <v>0</v>
      </c>
      <c r="Y2124" s="10">
        <v>78.819999999999993</v>
      </c>
      <c r="Z2124" s="30">
        <f t="shared" si="167"/>
        <v>0.19659292145761104</v>
      </c>
    </row>
    <row r="2125" spans="1:26">
      <c r="A2125" s="27">
        <v>2124</v>
      </c>
      <c r="B2125" s="14" t="s">
        <v>7574</v>
      </c>
      <c r="C2125" s="15">
        <v>44939</v>
      </c>
      <c r="D2125" s="12">
        <f t="shared" si="164"/>
        <v>2023</v>
      </c>
      <c r="E2125" s="12">
        <f t="shared" si="165"/>
        <v>1</v>
      </c>
      <c r="F2125" s="15" t="str">
        <f t="shared" si="166"/>
        <v>2023-01</v>
      </c>
      <c r="G2125" s="15">
        <v>44946</v>
      </c>
      <c r="H2125" s="23">
        <f t="shared" si="168"/>
        <v>7</v>
      </c>
      <c r="I2125" s="14" t="s">
        <v>27</v>
      </c>
      <c r="J2125" s="14" t="s">
        <v>1849</v>
      </c>
      <c r="K2125" s="14" t="s">
        <v>770</v>
      </c>
      <c r="L2125" s="14" t="s">
        <v>83</v>
      </c>
      <c r="M2125" s="14" t="s">
        <v>31</v>
      </c>
      <c r="N2125" s="14" t="s">
        <v>134</v>
      </c>
      <c r="O2125" s="14" t="s">
        <v>135</v>
      </c>
      <c r="P2125" s="14" t="s">
        <v>7575</v>
      </c>
      <c r="Q2125" s="14" t="s">
        <v>58</v>
      </c>
      <c r="R2125" s="14" t="s">
        <v>7576</v>
      </c>
      <c r="S2125" s="14" t="s">
        <v>110</v>
      </c>
      <c r="T2125" s="14" t="s">
        <v>223</v>
      </c>
      <c r="U2125" s="14" t="s">
        <v>495</v>
      </c>
      <c r="V2125" s="16">
        <v>2725.99</v>
      </c>
      <c r="W2125" s="13">
        <v>2</v>
      </c>
      <c r="X2125" s="17">
        <v>0</v>
      </c>
      <c r="Y2125" s="16">
        <v>-420.16</v>
      </c>
      <c r="Z2125" s="31">
        <f t="shared" si="167"/>
        <v>-0.15413115968877364</v>
      </c>
    </row>
    <row r="2126" spans="1:26">
      <c r="A2126" s="26">
        <v>2125</v>
      </c>
      <c r="B2126" s="7" t="s">
        <v>7577</v>
      </c>
      <c r="C2126" s="8">
        <v>44606</v>
      </c>
      <c r="D2126" s="12">
        <f t="shared" si="164"/>
        <v>2022</v>
      </c>
      <c r="E2126" s="12">
        <f t="shared" si="165"/>
        <v>2</v>
      </c>
      <c r="F2126" s="8" t="str">
        <f t="shared" si="166"/>
        <v>2022-02</v>
      </c>
      <c r="G2126" s="8">
        <v>44611</v>
      </c>
      <c r="H2126" s="23">
        <f t="shared" si="168"/>
        <v>5</v>
      </c>
      <c r="I2126" s="7" t="s">
        <v>52</v>
      </c>
      <c r="J2126" s="7" t="s">
        <v>6883</v>
      </c>
      <c r="K2126" s="7" t="s">
        <v>1370</v>
      </c>
      <c r="L2126" s="7" t="s">
        <v>30</v>
      </c>
      <c r="M2126" s="7" t="s">
        <v>31</v>
      </c>
      <c r="N2126" s="7" t="s">
        <v>153</v>
      </c>
      <c r="O2126" s="7" t="s">
        <v>154</v>
      </c>
      <c r="P2126" s="7" t="s">
        <v>7578</v>
      </c>
      <c r="Q2126" s="7" t="s">
        <v>146</v>
      </c>
      <c r="R2126" s="7" t="s">
        <v>7579</v>
      </c>
      <c r="S2126" s="7" t="s">
        <v>48</v>
      </c>
      <c r="T2126" s="7" t="s">
        <v>69</v>
      </c>
      <c r="U2126" s="7" t="s">
        <v>1034</v>
      </c>
      <c r="V2126" s="10">
        <v>964.76</v>
      </c>
      <c r="W2126" s="6">
        <v>7</v>
      </c>
      <c r="X2126" s="11">
        <v>0.2</v>
      </c>
      <c r="Y2126" s="10">
        <v>108.52</v>
      </c>
      <c r="Z2126" s="30">
        <f t="shared" si="167"/>
        <v>0.11248393382810232</v>
      </c>
    </row>
    <row r="2127" spans="1:26">
      <c r="A2127" s="27">
        <v>2126</v>
      </c>
      <c r="B2127" s="14" t="s">
        <v>7580</v>
      </c>
      <c r="C2127" s="15">
        <v>44436</v>
      </c>
      <c r="D2127" s="12">
        <f t="shared" si="164"/>
        <v>2021</v>
      </c>
      <c r="E2127" s="12">
        <f t="shared" si="165"/>
        <v>8</v>
      </c>
      <c r="F2127" s="15" t="str">
        <f t="shared" si="166"/>
        <v>2021-08</v>
      </c>
      <c r="G2127" s="15">
        <v>44439</v>
      </c>
      <c r="H2127" s="23">
        <f t="shared" si="168"/>
        <v>3</v>
      </c>
      <c r="I2127" s="14" t="s">
        <v>52</v>
      </c>
      <c r="J2127" s="14" t="s">
        <v>7581</v>
      </c>
      <c r="K2127" s="14" t="s">
        <v>638</v>
      </c>
      <c r="L2127" s="14" t="s">
        <v>30</v>
      </c>
      <c r="M2127" s="14" t="s">
        <v>31</v>
      </c>
      <c r="N2127" s="14" t="s">
        <v>143</v>
      </c>
      <c r="O2127" s="14" t="s">
        <v>144</v>
      </c>
      <c r="P2127" s="14" t="s">
        <v>7582</v>
      </c>
      <c r="Q2127" s="14" t="s">
        <v>146</v>
      </c>
      <c r="R2127" s="14" t="s">
        <v>7583</v>
      </c>
      <c r="S2127" s="14" t="s">
        <v>37</v>
      </c>
      <c r="T2127" s="14" t="s">
        <v>170</v>
      </c>
      <c r="U2127" s="14" t="s">
        <v>189</v>
      </c>
      <c r="V2127" s="16">
        <v>1668.52</v>
      </c>
      <c r="W2127" s="13">
        <v>2</v>
      </c>
      <c r="X2127" s="17">
        <v>0.2</v>
      </c>
      <c r="Y2127" s="16">
        <v>-20.81</v>
      </c>
      <c r="Z2127" s="31">
        <f t="shared" si="167"/>
        <v>-1.2472130990338743E-2</v>
      </c>
    </row>
    <row r="2128" spans="1:26">
      <c r="A2128" s="26">
        <v>2127</v>
      </c>
      <c r="B2128" s="7" t="s">
        <v>7584</v>
      </c>
      <c r="C2128" s="8">
        <v>45433</v>
      </c>
      <c r="D2128" s="12">
        <f t="shared" si="164"/>
        <v>2024</v>
      </c>
      <c r="E2128" s="12">
        <f t="shared" si="165"/>
        <v>5</v>
      </c>
      <c r="F2128" s="8" t="str">
        <f t="shared" si="166"/>
        <v>2024-05</v>
      </c>
      <c r="G2128" s="8">
        <v>45438</v>
      </c>
      <c r="H2128" s="23">
        <f t="shared" si="168"/>
        <v>5</v>
      </c>
      <c r="I2128" s="7" t="s">
        <v>52</v>
      </c>
      <c r="J2128" s="7" t="s">
        <v>430</v>
      </c>
      <c r="K2128" s="7" t="s">
        <v>431</v>
      </c>
      <c r="L2128" s="7" t="s">
        <v>83</v>
      </c>
      <c r="M2128" s="7" t="s">
        <v>31</v>
      </c>
      <c r="N2128" s="7" t="s">
        <v>55</v>
      </c>
      <c r="O2128" s="7" t="s">
        <v>56</v>
      </c>
      <c r="P2128" s="7" t="s">
        <v>7585</v>
      </c>
      <c r="Q2128" s="7" t="s">
        <v>58</v>
      </c>
      <c r="R2128" s="7" t="s">
        <v>7586</v>
      </c>
      <c r="S2128" s="7" t="s">
        <v>37</v>
      </c>
      <c r="T2128" s="7" t="s">
        <v>38</v>
      </c>
      <c r="U2128" s="7" t="s">
        <v>102</v>
      </c>
      <c r="V2128" s="10">
        <v>10707.13</v>
      </c>
      <c r="W2128" s="6">
        <v>11</v>
      </c>
      <c r="X2128" s="11">
        <v>0.2</v>
      </c>
      <c r="Y2128" s="10">
        <v>-276.17</v>
      </c>
      <c r="Z2128" s="30">
        <f t="shared" si="167"/>
        <v>-2.5793093013720767E-2</v>
      </c>
    </row>
    <row r="2129" spans="1:26">
      <c r="A2129" s="27">
        <v>2128</v>
      </c>
      <c r="B2129" s="14" t="s">
        <v>7587</v>
      </c>
      <c r="C2129" s="15">
        <v>44375</v>
      </c>
      <c r="D2129" s="12">
        <f t="shared" si="164"/>
        <v>2021</v>
      </c>
      <c r="E2129" s="12">
        <f t="shared" si="165"/>
        <v>6</v>
      </c>
      <c r="F2129" s="15" t="str">
        <f t="shared" si="166"/>
        <v>2021-06</v>
      </c>
      <c r="G2129" s="15">
        <v>44377</v>
      </c>
      <c r="H2129" s="23">
        <f t="shared" si="168"/>
        <v>2</v>
      </c>
      <c r="I2129" s="14" t="s">
        <v>122</v>
      </c>
      <c r="J2129" s="14" t="s">
        <v>930</v>
      </c>
      <c r="K2129" s="14" t="s">
        <v>42</v>
      </c>
      <c r="L2129" s="14" t="s">
        <v>66</v>
      </c>
      <c r="M2129" s="14" t="s">
        <v>31</v>
      </c>
      <c r="N2129" s="14" t="s">
        <v>283</v>
      </c>
      <c r="O2129" s="14" t="s">
        <v>284</v>
      </c>
      <c r="P2129" s="14" t="s">
        <v>7588</v>
      </c>
      <c r="Q2129" s="14" t="s">
        <v>146</v>
      </c>
      <c r="R2129" s="14" t="s">
        <v>7589</v>
      </c>
      <c r="S2129" s="14" t="s">
        <v>110</v>
      </c>
      <c r="T2129" s="14" t="s">
        <v>243</v>
      </c>
      <c r="U2129" s="14" t="s">
        <v>339</v>
      </c>
      <c r="V2129" s="16">
        <v>8591.1299999999992</v>
      </c>
      <c r="W2129" s="13">
        <v>13</v>
      </c>
      <c r="X2129" s="17">
        <v>0.5</v>
      </c>
      <c r="Y2129" s="16">
        <v>1983.35</v>
      </c>
      <c r="Z2129" s="31">
        <f t="shared" si="167"/>
        <v>0.23086020116096487</v>
      </c>
    </row>
    <row r="2130" spans="1:26">
      <c r="A2130" s="26">
        <v>2129</v>
      </c>
      <c r="B2130" s="7" t="s">
        <v>7590</v>
      </c>
      <c r="C2130" s="8">
        <v>45045</v>
      </c>
      <c r="D2130" s="12">
        <f t="shared" si="164"/>
        <v>2023</v>
      </c>
      <c r="E2130" s="12">
        <f t="shared" si="165"/>
        <v>4</v>
      </c>
      <c r="F2130" s="8" t="str">
        <f t="shared" si="166"/>
        <v>2023-04</v>
      </c>
      <c r="G2130" s="8">
        <v>45050</v>
      </c>
      <c r="H2130" s="23">
        <f t="shared" si="168"/>
        <v>5</v>
      </c>
      <c r="I2130" s="7" t="s">
        <v>27</v>
      </c>
      <c r="J2130" s="7" t="s">
        <v>1297</v>
      </c>
      <c r="K2130" s="7" t="s">
        <v>757</v>
      </c>
      <c r="L2130" s="7" t="s">
        <v>30</v>
      </c>
      <c r="M2130" s="7" t="s">
        <v>31</v>
      </c>
      <c r="N2130" s="7" t="s">
        <v>125</v>
      </c>
      <c r="O2130" s="7" t="s">
        <v>126</v>
      </c>
      <c r="P2130" s="7" t="s">
        <v>7591</v>
      </c>
      <c r="Q2130" s="7" t="s">
        <v>58</v>
      </c>
      <c r="R2130" s="7" t="s">
        <v>7592</v>
      </c>
      <c r="S2130" s="7" t="s">
        <v>48</v>
      </c>
      <c r="T2130" s="7" t="s">
        <v>69</v>
      </c>
      <c r="U2130" s="7" t="s">
        <v>1034</v>
      </c>
      <c r="V2130" s="10">
        <v>1187.02</v>
      </c>
      <c r="W2130" s="6">
        <v>11</v>
      </c>
      <c r="X2130" s="11">
        <v>0.2</v>
      </c>
      <c r="Y2130" s="10">
        <v>121.03</v>
      </c>
      <c r="Z2130" s="30">
        <f t="shared" si="167"/>
        <v>0.10196121379589224</v>
      </c>
    </row>
    <row r="2131" spans="1:26">
      <c r="A2131" s="27">
        <v>2130</v>
      </c>
      <c r="B2131" s="14" t="s">
        <v>7593</v>
      </c>
      <c r="C2131" s="15">
        <v>44506</v>
      </c>
      <c r="D2131" s="12">
        <f t="shared" si="164"/>
        <v>2021</v>
      </c>
      <c r="E2131" s="12">
        <f t="shared" si="165"/>
        <v>11</v>
      </c>
      <c r="F2131" s="15" t="str">
        <f t="shared" si="166"/>
        <v>2021-11</v>
      </c>
      <c r="G2131" s="15">
        <v>44507</v>
      </c>
      <c r="H2131" s="23">
        <f t="shared" si="168"/>
        <v>1</v>
      </c>
      <c r="I2131" s="14" t="s">
        <v>122</v>
      </c>
      <c r="J2131" s="14" t="s">
        <v>4099</v>
      </c>
      <c r="K2131" s="14" t="s">
        <v>1365</v>
      </c>
      <c r="L2131" s="14" t="s">
        <v>83</v>
      </c>
      <c r="M2131" s="14" t="s">
        <v>31</v>
      </c>
      <c r="N2131" s="14" t="s">
        <v>166</v>
      </c>
      <c r="O2131" s="14" t="s">
        <v>167</v>
      </c>
      <c r="P2131" s="14" t="s">
        <v>7594</v>
      </c>
      <c r="Q2131" s="14" t="s">
        <v>35</v>
      </c>
      <c r="R2131" s="14" t="s">
        <v>7595</v>
      </c>
      <c r="S2131" s="14" t="s">
        <v>110</v>
      </c>
      <c r="T2131" s="14" t="s">
        <v>148</v>
      </c>
      <c r="U2131" s="14" t="s">
        <v>232</v>
      </c>
      <c r="V2131" s="16">
        <v>6465</v>
      </c>
      <c r="W2131" s="13">
        <v>12</v>
      </c>
      <c r="X2131" s="17">
        <v>0.5</v>
      </c>
      <c r="Y2131" s="16">
        <v>821.87</v>
      </c>
      <c r="Z2131" s="31">
        <f t="shared" si="167"/>
        <v>0.12712606341840679</v>
      </c>
    </row>
    <row r="2132" spans="1:26">
      <c r="A2132" s="26">
        <v>2131</v>
      </c>
      <c r="B2132" s="7" t="s">
        <v>7596</v>
      </c>
      <c r="C2132" s="8">
        <v>44707</v>
      </c>
      <c r="D2132" s="12">
        <f t="shared" si="164"/>
        <v>2022</v>
      </c>
      <c r="E2132" s="12">
        <f t="shared" si="165"/>
        <v>5</v>
      </c>
      <c r="F2132" s="8" t="str">
        <f t="shared" si="166"/>
        <v>2022-05</v>
      </c>
      <c r="G2132" s="8">
        <v>44708</v>
      </c>
      <c r="H2132" s="23">
        <f t="shared" si="168"/>
        <v>1</v>
      </c>
      <c r="I2132" s="7" t="s">
        <v>122</v>
      </c>
      <c r="J2132" s="7" t="s">
        <v>277</v>
      </c>
      <c r="K2132" s="7" t="s">
        <v>247</v>
      </c>
      <c r="L2132" s="7" t="s">
        <v>30</v>
      </c>
      <c r="M2132" s="7" t="s">
        <v>31</v>
      </c>
      <c r="N2132" s="7" t="s">
        <v>143</v>
      </c>
      <c r="O2132" s="7" t="s">
        <v>144</v>
      </c>
      <c r="P2132" s="7" t="s">
        <v>7597</v>
      </c>
      <c r="Q2132" s="7" t="s">
        <v>146</v>
      </c>
      <c r="R2132" s="7" t="s">
        <v>7598</v>
      </c>
      <c r="S2132" s="7" t="s">
        <v>110</v>
      </c>
      <c r="T2132" s="7" t="s">
        <v>111</v>
      </c>
      <c r="U2132" s="7" t="s">
        <v>216</v>
      </c>
      <c r="V2132" s="10">
        <v>2201.04</v>
      </c>
      <c r="W2132" s="6">
        <v>12</v>
      </c>
      <c r="X2132" s="11">
        <v>0.5</v>
      </c>
      <c r="Y2132" s="10">
        <v>-62.81</v>
      </c>
      <c r="Z2132" s="30">
        <f t="shared" si="167"/>
        <v>-2.8536510013448188E-2</v>
      </c>
    </row>
    <row r="2133" spans="1:26">
      <c r="A2133" s="27">
        <v>2132</v>
      </c>
      <c r="B2133" s="14" t="s">
        <v>7599</v>
      </c>
      <c r="C2133" s="15">
        <v>44641</v>
      </c>
      <c r="D2133" s="12">
        <f t="shared" si="164"/>
        <v>2022</v>
      </c>
      <c r="E2133" s="12">
        <f t="shared" si="165"/>
        <v>3</v>
      </c>
      <c r="F2133" s="15" t="str">
        <f t="shared" si="166"/>
        <v>2022-03</v>
      </c>
      <c r="G2133" s="15">
        <v>44645</v>
      </c>
      <c r="H2133" s="23">
        <f t="shared" si="168"/>
        <v>4</v>
      </c>
      <c r="I2133" s="14" t="s">
        <v>52</v>
      </c>
      <c r="J2133" s="14" t="s">
        <v>226</v>
      </c>
      <c r="K2133" s="14" t="s">
        <v>227</v>
      </c>
      <c r="L2133" s="14" t="s">
        <v>66</v>
      </c>
      <c r="M2133" s="14" t="s">
        <v>31</v>
      </c>
      <c r="N2133" s="14" t="s">
        <v>228</v>
      </c>
      <c r="O2133" s="14" t="s">
        <v>229</v>
      </c>
      <c r="P2133" s="14" t="s">
        <v>2174</v>
      </c>
      <c r="Q2133" s="14" t="s">
        <v>46</v>
      </c>
      <c r="R2133" s="14" t="s">
        <v>7600</v>
      </c>
      <c r="S2133" s="14" t="s">
        <v>37</v>
      </c>
      <c r="T2133" s="14" t="s">
        <v>60</v>
      </c>
      <c r="U2133" s="14" t="s">
        <v>61</v>
      </c>
      <c r="V2133" s="16">
        <v>101.96</v>
      </c>
      <c r="W2133" s="13">
        <v>7</v>
      </c>
      <c r="X2133" s="17">
        <v>0.3</v>
      </c>
      <c r="Y2133" s="16">
        <v>37.64</v>
      </c>
      <c r="Z2133" s="31">
        <f t="shared" si="167"/>
        <v>0.36916437818752457</v>
      </c>
    </row>
    <row r="2134" spans="1:26">
      <c r="A2134" s="26">
        <v>2133</v>
      </c>
      <c r="B2134" s="7" t="s">
        <v>7601</v>
      </c>
      <c r="C2134" s="8">
        <v>45308</v>
      </c>
      <c r="D2134" s="12">
        <f t="shared" si="164"/>
        <v>2024</v>
      </c>
      <c r="E2134" s="12">
        <f t="shared" si="165"/>
        <v>1</v>
      </c>
      <c r="F2134" s="8" t="str">
        <f t="shared" si="166"/>
        <v>2024-01</v>
      </c>
      <c r="G2134" s="8">
        <v>45313</v>
      </c>
      <c r="H2134" s="23">
        <f t="shared" si="168"/>
        <v>5</v>
      </c>
      <c r="I2134" s="7" t="s">
        <v>27</v>
      </c>
      <c r="J2134" s="7" t="s">
        <v>3160</v>
      </c>
      <c r="K2134" s="7" t="s">
        <v>3161</v>
      </c>
      <c r="L2134" s="7" t="s">
        <v>30</v>
      </c>
      <c r="M2134" s="7" t="s">
        <v>31</v>
      </c>
      <c r="N2134" s="7" t="s">
        <v>125</v>
      </c>
      <c r="O2134" s="7" t="s">
        <v>126</v>
      </c>
      <c r="P2134" s="7" t="s">
        <v>7602</v>
      </c>
      <c r="Q2134" s="7" t="s">
        <v>58</v>
      </c>
      <c r="R2134" s="7" t="s">
        <v>7603</v>
      </c>
      <c r="S2134" s="7" t="s">
        <v>48</v>
      </c>
      <c r="T2134" s="7" t="s">
        <v>95</v>
      </c>
      <c r="U2134" s="7" t="s">
        <v>96</v>
      </c>
      <c r="V2134" s="10">
        <v>38.130000000000003</v>
      </c>
      <c r="W2134" s="6">
        <v>2</v>
      </c>
      <c r="X2134" s="11">
        <v>0.4</v>
      </c>
      <c r="Y2134" s="10">
        <v>-1.63</v>
      </c>
      <c r="Z2134" s="30">
        <f t="shared" si="167"/>
        <v>-4.2748492001049035E-2</v>
      </c>
    </row>
    <row r="2135" spans="1:26">
      <c r="A2135" s="27">
        <v>2134</v>
      </c>
      <c r="B2135" s="14" t="s">
        <v>7604</v>
      </c>
      <c r="C2135" s="15">
        <v>44409</v>
      </c>
      <c r="D2135" s="12">
        <f t="shared" si="164"/>
        <v>2021</v>
      </c>
      <c r="E2135" s="12">
        <f t="shared" si="165"/>
        <v>8</v>
      </c>
      <c r="F2135" s="15" t="str">
        <f t="shared" si="166"/>
        <v>2021-08</v>
      </c>
      <c r="G2135" s="15">
        <v>44417</v>
      </c>
      <c r="H2135" s="23">
        <f t="shared" si="168"/>
        <v>8</v>
      </c>
      <c r="I2135" s="14" t="s">
        <v>27</v>
      </c>
      <c r="J2135" s="14" t="s">
        <v>1041</v>
      </c>
      <c r="K2135" s="14" t="s">
        <v>737</v>
      </c>
      <c r="L2135" s="14" t="s">
        <v>30</v>
      </c>
      <c r="M2135" s="14" t="s">
        <v>31</v>
      </c>
      <c r="N2135" s="14" t="s">
        <v>134</v>
      </c>
      <c r="O2135" s="14" t="s">
        <v>135</v>
      </c>
      <c r="P2135" s="14" t="s">
        <v>7605</v>
      </c>
      <c r="Q2135" s="14" t="s">
        <v>58</v>
      </c>
      <c r="R2135" s="14" t="s">
        <v>7606</v>
      </c>
      <c r="S2135" s="14" t="s">
        <v>37</v>
      </c>
      <c r="T2135" s="14" t="s">
        <v>170</v>
      </c>
      <c r="U2135" s="14" t="s">
        <v>189</v>
      </c>
      <c r="V2135" s="16">
        <v>7855.73</v>
      </c>
      <c r="W2135" s="13">
        <v>8</v>
      </c>
      <c r="X2135" s="17">
        <v>0</v>
      </c>
      <c r="Y2135" s="16">
        <v>195.18</v>
      </c>
      <c r="Z2135" s="31">
        <f t="shared" si="167"/>
        <v>2.4845558592263228E-2</v>
      </c>
    </row>
    <row r="2136" spans="1:26">
      <c r="A2136" s="26">
        <v>2135</v>
      </c>
      <c r="B2136" s="7" t="s">
        <v>7607</v>
      </c>
      <c r="C2136" s="8">
        <v>44929</v>
      </c>
      <c r="D2136" s="12">
        <f t="shared" si="164"/>
        <v>2023</v>
      </c>
      <c r="E2136" s="12">
        <f t="shared" si="165"/>
        <v>1</v>
      </c>
      <c r="F2136" s="8" t="str">
        <f t="shared" si="166"/>
        <v>2023-01</v>
      </c>
      <c r="G2136" s="8">
        <v>44934</v>
      </c>
      <c r="H2136" s="23">
        <f t="shared" si="168"/>
        <v>5</v>
      </c>
      <c r="I2136" s="7" t="s">
        <v>52</v>
      </c>
      <c r="J2136" s="7" t="s">
        <v>2608</v>
      </c>
      <c r="K2136" s="7" t="s">
        <v>2590</v>
      </c>
      <c r="L2136" s="7" t="s">
        <v>30</v>
      </c>
      <c r="M2136" s="7" t="s">
        <v>31</v>
      </c>
      <c r="N2136" s="7" t="s">
        <v>313</v>
      </c>
      <c r="O2136" s="7" t="s">
        <v>314</v>
      </c>
      <c r="P2136" s="7" t="s">
        <v>7608</v>
      </c>
      <c r="Q2136" s="7" t="s">
        <v>146</v>
      </c>
      <c r="R2136" s="7" t="s">
        <v>7609</v>
      </c>
      <c r="S2136" s="7" t="s">
        <v>110</v>
      </c>
      <c r="T2136" s="7" t="s">
        <v>111</v>
      </c>
      <c r="U2136" s="7" t="s">
        <v>287</v>
      </c>
      <c r="V2136" s="10">
        <v>3912.88</v>
      </c>
      <c r="W2136" s="6">
        <v>3</v>
      </c>
      <c r="X2136" s="11">
        <v>0.3</v>
      </c>
      <c r="Y2136" s="10">
        <v>772.95</v>
      </c>
      <c r="Z2136" s="30">
        <f t="shared" si="167"/>
        <v>0.19753991944552352</v>
      </c>
    </row>
    <row r="2137" spans="1:26">
      <c r="A2137" s="27">
        <v>2136</v>
      </c>
      <c r="B2137" s="14" t="s">
        <v>7610</v>
      </c>
      <c r="C2137" s="15">
        <v>44792</v>
      </c>
      <c r="D2137" s="12">
        <f t="shared" si="164"/>
        <v>2022</v>
      </c>
      <c r="E2137" s="12">
        <f t="shared" si="165"/>
        <v>8</v>
      </c>
      <c r="F2137" s="15" t="str">
        <f t="shared" si="166"/>
        <v>2022-08</v>
      </c>
      <c r="G2137" s="15">
        <v>44793</v>
      </c>
      <c r="H2137" s="23">
        <f t="shared" si="168"/>
        <v>1</v>
      </c>
      <c r="I2137" s="14" t="s">
        <v>122</v>
      </c>
      <c r="J2137" s="14" t="s">
        <v>1765</v>
      </c>
      <c r="K2137" s="14" t="s">
        <v>1766</v>
      </c>
      <c r="L2137" s="14" t="s">
        <v>83</v>
      </c>
      <c r="M2137" s="14" t="s">
        <v>31</v>
      </c>
      <c r="N2137" s="14" t="s">
        <v>228</v>
      </c>
      <c r="O2137" s="14" t="s">
        <v>229</v>
      </c>
      <c r="P2137" s="14" t="s">
        <v>7611</v>
      </c>
      <c r="Q2137" s="14" t="s">
        <v>46</v>
      </c>
      <c r="R2137" s="14" t="s">
        <v>7612</v>
      </c>
      <c r="S2137" s="14" t="s">
        <v>110</v>
      </c>
      <c r="T2137" s="14" t="s">
        <v>243</v>
      </c>
      <c r="U2137" s="14" t="s">
        <v>244</v>
      </c>
      <c r="V2137" s="16">
        <v>1281.53</v>
      </c>
      <c r="W2137" s="13">
        <v>2</v>
      </c>
      <c r="X2137" s="17">
        <v>0</v>
      </c>
      <c r="Y2137" s="16">
        <v>-77.64</v>
      </c>
      <c r="Z2137" s="31">
        <f t="shared" si="167"/>
        <v>-6.0583833386655017E-2</v>
      </c>
    </row>
    <row r="2138" spans="1:26">
      <c r="A2138" s="26">
        <v>2137</v>
      </c>
      <c r="B2138" s="7" t="s">
        <v>7613</v>
      </c>
      <c r="C2138" s="8">
        <v>45007</v>
      </c>
      <c r="D2138" s="12">
        <f t="shared" si="164"/>
        <v>2023</v>
      </c>
      <c r="E2138" s="12">
        <f t="shared" si="165"/>
        <v>3</v>
      </c>
      <c r="F2138" s="8" t="str">
        <f t="shared" si="166"/>
        <v>2023-03</v>
      </c>
      <c r="G2138" s="8">
        <v>45014</v>
      </c>
      <c r="H2138" s="23">
        <f t="shared" si="168"/>
        <v>7</v>
      </c>
      <c r="I2138" s="7" t="s">
        <v>27</v>
      </c>
      <c r="J2138" s="7" t="s">
        <v>2102</v>
      </c>
      <c r="K2138" s="7" t="s">
        <v>2103</v>
      </c>
      <c r="L2138" s="7" t="s">
        <v>30</v>
      </c>
      <c r="M2138" s="7" t="s">
        <v>31</v>
      </c>
      <c r="N2138" s="7" t="s">
        <v>91</v>
      </c>
      <c r="O2138" s="7" t="s">
        <v>92</v>
      </c>
      <c r="P2138" s="7" t="s">
        <v>7614</v>
      </c>
      <c r="Q2138" s="7" t="s">
        <v>46</v>
      </c>
      <c r="R2138" s="7" t="s">
        <v>7615</v>
      </c>
      <c r="S2138" s="7" t="s">
        <v>110</v>
      </c>
      <c r="T2138" s="7" t="s">
        <v>223</v>
      </c>
      <c r="U2138" s="7" t="s">
        <v>495</v>
      </c>
      <c r="V2138" s="10">
        <v>10555.03</v>
      </c>
      <c r="W2138" s="6">
        <v>12</v>
      </c>
      <c r="X2138" s="11">
        <v>0</v>
      </c>
      <c r="Y2138" s="10">
        <v>2513.44</v>
      </c>
      <c r="Z2138" s="30">
        <f t="shared" si="167"/>
        <v>0.23812722465023783</v>
      </c>
    </row>
    <row r="2139" spans="1:26">
      <c r="A2139" s="27">
        <v>2138</v>
      </c>
      <c r="B2139" s="14" t="s">
        <v>7616</v>
      </c>
      <c r="C2139" s="15">
        <v>44656</v>
      </c>
      <c r="D2139" s="12">
        <f t="shared" si="164"/>
        <v>2022</v>
      </c>
      <c r="E2139" s="12">
        <f t="shared" si="165"/>
        <v>4</v>
      </c>
      <c r="F2139" s="15" t="str">
        <f t="shared" si="166"/>
        <v>2022-04</v>
      </c>
      <c r="G2139" s="15">
        <v>44659</v>
      </c>
      <c r="H2139" s="23">
        <f t="shared" si="168"/>
        <v>3</v>
      </c>
      <c r="I2139" s="14" t="s">
        <v>122</v>
      </c>
      <c r="J2139" s="14" t="s">
        <v>1832</v>
      </c>
      <c r="K2139" s="14" t="s">
        <v>1302</v>
      </c>
      <c r="L2139" s="14" t="s">
        <v>83</v>
      </c>
      <c r="M2139" s="14" t="s">
        <v>31</v>
      </c>
      <c r="N2139" s="14" t="s">
        <v>74</v>
      </c>
      <c r="O2139" s="14" t="s">
        <v>75</v>
      </c>
      <c r="P2139" s="14" t="s">
        <v>7617</v>
      </c>
      <c r="Q2139" s="14" t="s">
        <v>46</v>
      </c>
      <c r="R2139" s="14" t="s">
        <v>7618</v>
      </c>
      <c r="S2139" s="14" t="s">
        <v>37</v>
      </c>
      <c r="T2139" s="14" t="s">
        <v>170</v>
      </c>
      <c r="U2139" s="14" t="s">
        <v>189</v>
      </c>
      <c r="V2139" s="16">
        <v>589.84</v>
      </c>
      <c r="W2139" s="13">
        <v>2</v>
      </c>
      <c r="X2139" s="17">
        <v>0.4</v>
      </c>
      <c r="Y2139" s="16">
        <v>-27.38</v>
      </c>
      <c r="Z2139" s="31">
        <f t="shared" si="167"/>
        <v>-4.6419367964193672E-2</v>
      </c>
    </row>
    <row r="2140" spans="1:26">
      <c r="A2140" s="26">
        <v>2139</v>
      </c>
      <c r="B2140" s="7" t="s">
        <v>7619</v>
      </c>
      <c r="C2140" s="8">
        <v>45084</v>
      </c>
      <c r="D2140" s="12">
        <f t="shared" si="164"/>
        <v>2023</v>
      </c>
      <c r="E2140" s="12">
        <f t="shared" si="165"/>
        <v>6</v>
      </c>
      <c r="F2140" s="8" t="str">
        <f t="shared" si="166"/>
        <v>2023-06</v>
      </c>
      <c r="G2140" s="8">
        <v>45084</v>
      </c>
      <c r="H2140" s="23">
        <f t="shared" si="168"/>
        <v>0</v>
      </c>
      <c r="I2140" s="7" t="s">
        <v>63</v>
      </c>
      <c r="J2140" s="7" t="s">
        <v>1369</v>
      </c>
      <c r="K2140" s="7" t="s">
        <v>1370</v>
      </c>
      <c r="L2140" s="7" t="s">
        <v>83</v>
      </c>
      <c r="M2140" s="7" t="s">
        <v>31</v>
      </c>
      <c r="N2140" s="7" t="s">
        <v>116</v>
      </c>
      <c r="O2140" s="7" t="s">
        <v>117</v>
      </c>
      <c r="P2140" s="7" t="s">
        <v>7620</v>
      </c>
      <c r="Q2140" s="7" t="s">
        <v>58</v>
      </c>
      <c r="R2140" s="7" t="s">
        <v>7621</v>
      </c>
      <c r="S2140" s="7" t="s">
        <v>110</v>
      </c>
      <c r="T2140" s="7" t="s">
        <v>243</v>
      </c>
      <c r="U2140" s="7" t="s">
        <v>244</v>
      </c>
      <c r="V2140" s="10">
        <v>2767.93</v>
      </c>
      <c r="W2140" s="6">
        <v>11</v>
      </c>
      <c r="X2140" s="11">
        <v>0</v>
      </c>
      <c r="Y2140" s="10">
        <v>864.26</v>
      </c>
      <c r="Z2140" s="30">
        <f t="shared" si="167"/>
        <v>0.31224055521635302</v>
      </c>
    </row>
    <row r="2141" spans="1:26">
      <c r="A2141" s="27">
        <v>2140</v>
      </c>
      <c r="B2141" s="14" t="s">
        <v>7622</v>
      </c>
      <c r="C2141" s="15">
        <v>45492</v>
      </c>
      <c r="D2141" s="12">
        <f t="shared" si="164"/>
        <v>2024</v>
      </c>
      <c r="E2141" s="12">
        <f t="shared" si="165"/>
        <v>7</v>
      </c>
      <c r="F2141" s="15" t="str">
        <f t="shared" si="166"/>
        <v>2024-07</v>
      </c>
      <c r="G2141" s="15">
        <v>45495</v>
      </c>
      <c r="H2141" s="23">
        <f t="shared" si="168"/>
        <v>3</v>
      </c>
      <c r="I2141" s="14" t="s">
        <v>52</v>
      </c>
      <c r="J2141" s="14" t="s">
        <v>746</v>
      </c>
      <c r="K2141" s="14" t="s">
        <v>747</v>
      </c>
      <c r="L2141" s="14" t="s">
        <v>83</v>
      </c>
      <c r="M2141" s="14" t="s">
        <v>31</v>
      </c>
      <c r="N2141" s="14" t="s">
        <v>143</v>
      </c>
      <c r="O2141" s="14" t="s">
        <v>144</v>
      </c>
      <c r="P2141" s="14" t="s">
        <v>7623</v>
      </c>
      <c r="Q2141" s="14" t="s">
        <v>146</v>
      </c>
      <c r="R2141" s="14" t="s">
        <v>7624</v>
      </c>
      <c r="S2141" s="14" t="s">
        <v>37</v>
      </c>
      <c r="T2141" s="14" t="s">
        <v>60</v>
      </c>
      <c r="U2141" s="14" t="s">
        <v>61</v>
      </c>
      <c r="V2141" s="16">
        <v>4161.53</v>
      </c>
      <c r="W2141" s="13">
        <v>12</v>
      </c>
      <c r="X2141" s="17">
        <v>0.3</v>
      </c>
      <c r="Y2141" s="16">
        <v>1128.94</v>
      </c>
      <c r="Z2141" s="31">
        <f t="shared" si="167"/>
        <v>0.27128003402594719</v>
      </c>
    </row>
    <row r="2142" spans="1:26">
      <c r="A2142" s="26">
        <v>2141</v>
      </c>
      <c r="B2142" s="7" t="s">
        <v>7625</v>
      </c>
      <c r="C2142" s="8">
        <v>44758</v>
      </c>
      <c r="D2142" s="12">
        <f t="shared" si="164"/>
        <v>2022</v>
      </c>
      <c r="E2142" s="12">
        <f t="shared" si="165"/>
        <v>7</v>
      </c>
      <c r="F2142" s="8" t="str">
        <f t="shared" si="166"/>
        <v>2022-07</v>
      </c>
      <c r="G2142" s="8">
        <v>44759</v>
      </c>
      <c r="H2142" s="23">
        <f t="shared" si="168"/>
        <v>1</v>
      </c>
      <c r="I2142" s="7" t="s">
        <v>122</v>
      </c>
      <c r="J2142" s="7" t="s">
        <v>7581</v>
      </c>
      <c r="K2142" s="7" t="s">
        <v>638</v>
      </c>
      <c r="L2142" s="7" t="s">
        <v>30</v>
      </c>
      <c r="M2142" s="7" t="s">
        <v>31</v>
      </c>
      <c r="N2142" s="7" t="s">
        <v>143</v>
      </c>
      <c r="O2142" s="7" t="s">
        <v>144</v>
      </c>
      <c r="P2142" s="7" t="s">
        <v>7626</v>
      </c>
      <c r="Q2142" s="7" t="s">
        <v>146</v>
      </c>
      <c r="R2142" s="7" t="s">
        <v>7627</v>
      </c>
      <c r="S2142" s="7" t="s">
        <v>48</v>
      </c>
      <c r="T2142" s="7" t="s">
        <v>138</v>
      </c>
      <c r="U2142" s="7" t="s">
        <v>781</v>
      </c>
      <c r="V2142" s="10">
        <v>1400.06</v>
      </c>
      <c r="W2142" s="6">
        <v>11</v>
      </c>
      <c r="X2142" s="11">
        <v>0.4</v>
      </c>
      <c r="Y2142" s="10">
        <v>444.49</v>
      </c>
      <c r="Z2142" s="30">
        <f t="shared" si="167"/>
        <v>0.31747925088924761</v>
      </c>
    </row>
    <row r="2143" spans="1:26">
      <c r="A2143" s="27">
        <v>2142</v>
      </c>
      <c r="B2143" s="14" t="s">
        <v>7628</v>
      </c>
      <c r="C2143" s="15">
        <v>45070</v>
      </c>
      <c r="D2143" s="12">
        <f t="shared" si="164"/>
        <v>2023</v>
      </c>
      <c r="E2143" s="12">
        <f t="shared" si="165"/>
        <v>5</v>
      </c>
      <c r="F2143" s="15" t="str">
        <f t="shared" si="166"/>
        <v>2023-05</v>
      </c>
      <c r="G2143" s="15">
        <v>45073</v>
      </c>
      <c r="H2143" s="23">
        <f t="shared" si="168"/>
        <v>3</v>
      </c>
      <c r="I2143" s="14" t="s">
        <v>122</v>
      </c>
      <c r="J2143" s="14" t="s">
        <v>539</v>
      </c>
      <c r="K2143" s="14" t="s">
        <v>540</v>
      </c>
      <c r="L2143" s="14" t="s">
        <v>66</v>
      </c>
      <c r="M2143" s="14" t="s">
        <v>31</v>
      </c>
      <c r="N2143" s="14" t="s">
        <v>32</v>
      </c>
      <c r="O2143" s="14" t="s">
        <v>33</v>
      </c>
      <c r="P2143" s="14" t="s">
        <v>7629</v>
      </c>
      <c r="Q2143" s="14" t="s">
        <v>35</v>
      </c>
      <c r="R2143" s="14" t="s">
        <v>7630</v>
      </c>
      <c r="S2143" s="14" t="s">
        <v>110</v>
      </c>
      <c r="T2143" s="14" t="s">
        <v>111</v>
      </c>
      <c r="U2143" s="14" t="s">
        <v>287</v>
      </c>
      <c r="V2143" s="16">
        <v>1443.77</v>
      </c>
      <c r="W2143" s="13">
        <v>1</v>
      </c>
      <c r="X2143" s="17">
        <v>0.1</v>
      </c>
      <c r="Y2143" s="16">
        <v>87.45</v>
      </c>
      <c r="Z2143" s="31">
        <f t="shared" si="167"/>
        <v>6.0570589498327297E-2</v>
      </c>
    </row>
    <row r="2144" spans="1:26">
      <c r="A2144" s="26">
        <v>2143</v>
      </c>
      <c r="B2144" s="7" t="s">
        <v>7631</v>
      </c>
      <c r="C2144" s="8">
        <v>45469</v>
      </c>
      <c r="D2144" s="12">
        <f t="shared" si="164"/>
        <v>2024</v>
      </c>
      <c r="E2144" s="12">
        <f t="shared" si="165"/>
        <v>6</v>
      </c>
      <c r="F2144" s="8" t="str">
        <f t="shared" si="166"/>
        <v>2024-06</v>
      </c>
      <c r="G2144" s="8">
        <v>45475</v>
      </c>
      <c r="H2144" s="23">
        <f t="shared" si="168"/>
        <v>6</v>
      </c>
      <c r="I2144" s="7" t="s">
        <v>52</v>
      </c>
      <c r="J2144" s="7" t="s">
        <v>7308</v>
      </c>
      <c r="K2144" s="7" t="s">
        <v>3614</v>
      </c>
      <c r="L2144" s="7" t="s">
        <v>30</v>
      </c>
      <c r="M2144" s="7" t="s">
        <v>31</v>
      </c>
      <c r="N2144" s="7" t="s">
        <v>166</v>
      </c>
      <c r="O2144" s="7" t="s">
        <v>167</v>
      </c>
      <c r="P2144" s="7" t="s">
        <v>7632</v>
      </c>
      <c r="Q2144" s="7" t="s">
        <v>35</v>
      </c>
      <c r="R2144" s="7" t="s">
        <v>7633</v>
      </c>
      <c r="S2144" s="7" t="s">
        <v>37</v>
      </c>
      <c r="T2144" s="7" t="s">
        <v>38</v>
      </c>
      <c r="U2144" s="7" t="s">
        <v>39</v>
      </c>
      <c r="V2144" s="10">
        <v>7116.04</v>
      </c>
      <c r="W2144" s="6">
        <v>6</v>
      </c>
      <c r="X2144" s="11">
        <v>0</v>
      </c>
      <c r="Y2144" s="10">
        <v>1165.5</v>
      </c>
      <c r="Z2144" s="30">
        <f t="shared" si="167"/>
        <v>0.16378491408142731</v>
      </c>
    </row>
    <row r="2145" spans="1:26">
      <c r="A2145" s="27">
        <v>2144</v>
      </c>
      <c r="B2145" s="14" t="s">
        <v>7634</v>
      </c>
      <c r="C2145" s="15">
        <v>45283</v>
      </c>
      <c r="D2145" s="12">
        <f t="shared" si="164"/>
        <v>2023</v>
      </c>
      <c r="E2145" s="12">
        <f t="shared" si="165"/>
        <v>12</v>
      </c>
      <c r="F2145" s="15" t="str">
        <f t="shared" si="166"/>
        <v>2023-12</v>
      </c>
      <c r="G2145" s="15">
        <v>45283</v>
      </c>
      <c r="H2145" s="23">
        <f t="shared" si="168"/>
        <v>0</v>
      </c>
      <c r="I2145" s="14" t="s">
        <v>63</v>
      </c>
      <c r="J2145" s="14" t="s">
        <v>1241</v>
      </c>
      <c r="K2145" s="14" t="s">
        <v>186</v>
      </c>
      <c r="L2145" s="14" t="s">
        <v>30</v>
      </c>
      <c r="M2145" s="14" t="s">
        <v>31</v>
      </c>
      <c r="N2145" s="14" t="s">
        <v>313</v>
      </c>
      <c r="O2145" s="14" t="s">
        <v>314</v>
      </c>
      <c r="P2145" s="14" t="s">
        <v>7635</v>
      </c>
      <c r="Q2145" s="14" t="s">
        <v>146</v>
      </c>
      <c r="R2145" s="14" t="s">
        <v>7636</v>
      </c>
      <c r="S2145" s="14" t="s">
        <v>48</v>
      </c>
      <c r="T2145" s="14" t="s">
        <v>86</v>
      </c>
      <c r="U2145" s="14" t="s">
        <v>388</v>
      </c>
      <c r="V2145" s="16">
        <v>2459.58</v>
      </c>
      <c r="W2145" s="13">
        <v>11</v>
      </c>
      <c r="X2145" s="17">
        <v>0</v>
      </c>
      <c r="Y2145" s="16">
        <v>330.35</v>
      </c>
      <c r="Z2145" s="31">
        <f t="shared" si="167"/>
        <v>0.1343115491262736</v>
      </c>
    </row>
    <row r="2146" spans="1:26">
      <c r="A2146" s="26">
        <v>2145</v>
      </c>
      <c r="B2146" s="7" t="s">
        <v>7637</v>
      </c>
      <c r="C2146" s="8">
        <v>44906</v>
      </c>
      <c r="D2146" s="12">
        <f t="shared" si="164"/>
        <v>2022</v>
      </c>
      <c r="E2146" s="12">
        <f t="shared" si="165"/>
        <v>12</v>
      </c>
      <c r="F2146" s="8" t="str">
        <f t="shared" si="166"/>
        <v>2022-12</v>
      </c>
      <c r="G2146" s="8">
        <v>44914</v>
      </c>
      <c r="H2146" s="23">
        <f t="shared" si="168"/>
        <v>8</v>
      </c>
      <c r="I2146" s="7" t="s">
        <v>27</v>
      </c>
      <c r="J2146" s="7" t="s">
        <v>553</v>
      </c>
      <c r="K2146" s="7" t="s">
        <v>554</v>
      </c>
      <c r="L2146" s="7" t="s">
        <v>66</v>
      </c>
      <c r="M2146" s="7" t="s">
        <v>31</v>
      </c>
      <c r="N2146" s="7" t="s">
        <v>32</v>
      </c>
      <c r="O2146" s="7" t="s">
        <v>33</v>
      </c>
      <c r="P2146" s="7" t="s">
        <v>7638</v>
      </c>
      <c r="Q2146" s="7" t="s">
        <v>35</v>
      </c>
      <c r="R2146" s="7" t="s">
        <v>7639</v>
      </c>
      <c r="S2146" s="7" t="s">
        <v>37</v>
      </c>
      <c r="T2146" s="7" t="s">
        <v>60</v>
      </c>
      <c r="U2146" s="7" t="s">
        <v>61</v>
      </c>
      <c r="V2146" s="10">
        <v>6980.16</v>
      </c>
      <c r="W2146" s="6">
        <v>9</v>
      </c>
      <c r="X2146" s="11">
        <v>0</v>
      </c>
      <c r="Y2146" s="10">
        <v>-705.23</v>
      </c>
      <c r="Z2146" s="30">
        <f t="shared" si="167"/>
        <v>-0.10103350066474122</v>
      </c>
    </row>
    <row r="2147" spans="1:26">
      <c r="A2147" s="27">
        <v>2146</v>
      </c>
      <c r="B2147" s="14" t="s">
        <v>7640</v>
      </c>
      <c r="C2147" s="15">
        <v>45564</v>
      </c>
      <c r="D2147" s="12">
        <f t="shared" si="164"/>
        <v>2024</v>
      </c>
      <c r="E2147" s="12">
        <f t="shared" si="165"/>
        <v>9</v>
      </c>
      <c r="F2147" s="15" t="str">
        <f t="shared" si="166"/>
        <v>2024-09</v>
      </c>
      <c r="G2147" s="15">
        <v>45571</v>
      </c>
      <c r="H2147" s="23">
        <f t="shared" si="168"/>
        <v>7</v>
      </c>
      <c r="I2147" s="14" t="s">
        <v>27</v>
      </c>
      <c r="J2147" s="14" t="s">
        <v>1049</v>
      </c>
      <c r="K2147" s="14" t="s">
        <v>1050</v>
      </c>
      <c r="L2147" s="14" t="s">
        <v>30</v>
      </c>
      <c r="M2147" s="14" t="s">
        <v>31</v>
      </c>
      <c r="N2147" s="14" t="s">
        <v>134</v>
      </c>
      <c r="O2147" s="14" t="s">
        <v>135</v>
      </c>
      <c r="P2147" s="14" t="s">
        <v>7641</v>
      </c>
      <c r="Q2147" s="14" t="s">
        <v>58</v>
      </c>
      <c r="R2147" s="14" t="s">
        <v>7642</v>
      </c>
      <c r="S2147" s="14" t="s">
        <v>37</v>
      </c>
      <c r="T2147" s="14" t="s">
        <v>170</v>
      </c>
      <c r="U2147" s="14" t="s">
        <v>189</v>
      </c>
      <c r="V2147" s="16">
        <v>2435.52</v>
      </c>
      <c r="W2147" s="13">
        <v>8</v>
      </c>
      <c r="X2147" s="17">
        <v>0.4</v>
      </c>
      <c r="Y2147" s="16">
        <v>559.13</v>
      </c>
      <c r="Z2147" s="31">
        <f t="shared" si="167"/>
        <v>0.22957315070292997</v>
      </c>
    </row>
    <row r="2148" spans="1:26">
      <c r="A2148" s="26">
        <v>2147</v>
      </c>
      <c r="B2148" s="7" t="s">
        <v>7643</v>
      </c>
      <c r="C2148" s="8">
        <v>44901</v>
      </c>
      <c r="D2148" s="12">
        <f t="shared" si="164"/>
        <v>2022</v>
      </c>
      <c r="E2148" s="12">
        <f t="shared" si="165"/>
        <v>12</v>
      </c>
      <c r="F2148" s="8" t="str">
        <f t="shared" si="166"/>
        <v>2022-12</v>
      </c>
      <c r="G2148" s="8">
        <v>44909</v>
      </c>
      <c r="H2148" s="23">
        <f t="shared" si="168"/>
        <v>8</v>
      </c>
      <c r="I2148" s="7" t="s">
        <v>27</v>
      </c>
      <c r="J2148" s="7" t="s">
        <v>7644</v>
      </c>
      <c r="K2148" s="7" t="s">
        <v>939</v>
      </c>
      <c r="L2148" s="7" t="s">
        <v>83</v>
      </c>
      <c r="M2148" s="7" t="s">
        <v>31</v>
      </c>
      <c r="N2148" s="7" t="s">
        <v>43</v>
      </c>
      <c r="O2148" s="7" t="s">
        <v>44</v>
      </c>
      <c r="P2148" s="7" t="s">
        <v>7645</v>
      </c>
      <c r="Q2148" s="7" t="s">
        <v>46</v>
      </c>
      <c r="R2148" s="7" t="s">
        <v>7646</v>
      </c>
      <c r="S2148" s="7" t="s">
        <v>37</v>
      </c>
      <c r="T2148" s="7" t="s">
        <v>60</v>
      </c>
      <c r="U2148" s="7" t="s">
        <v>61</v>
      </c>
      <c r="V2148" s="10">
        <v>3905.59</v>
      </c>
      <c r="W2148" s="6">
        <v>13</v>
      </c>
      <c r="X2148" s="11">
        <v>0</v>
      </c>
      <c r="Y2148" s="10">
        <v>-180.65</v>
      </c>
      <c r="Z2148" s="30">
        <f t="shared" si="167"/>
        <v>-4.6254215112185353E-2</v>
      </c>
    </row>
    <row r="2149" spans="1:26">
      <c r="A2149" s="27">
        <v>2148</v>
      </c>
      <c r="B2149" s="14" t="s">
        <v>7647</v>
      </c>
      <c r="C2149" s="15">
        <v>45529</v>
      </c>
      <c r="D2149" s="12">
        <f t="shared" si="164"/>
        <v>2024</v>
      </c>
      <c r="E2149" s="12">
        <f t="shared" si="165"/>
        <v>8</v>
      </c>
      <c r="F2149" s="15" t="str">
        <f t="shared" si="166"/>
        <v>2024-08</v>
      </c>
      <c r="G2149" s="15">
        <v>45531</v>
      </c>
      <c r="H2149" s="23">
        <f t="shared" si="168"/>
        <v>2</v>
      </c>
      <c r="I2149" s="14" t="s">
        <v>122</v>
      </c>
      <c r="J2149" s="14" t="s">
        <v>683</v>
      </c>
      <c r="K2149" s="14" t="s">
        <v>684</v>
      </c>
      <c r="L2149" s="14" t="s">
        <v>83</v>
      </c>
      <c r="M2149" s="14" t="s">
        <v>31</v>
      </c>
      <c r="N2149" s="14" t="s">
        <v>32</v>
      </c>
      <c r="O2149" s="14" t="s">
        <v>33</v>
      </c>
      <c r="P2149" s="14" t="s">
        <v>7648</v>
      </c>
      <c r="Q2149" s="14" t="s">
        <v>35</v>
      </c>
      <c r="R2149" s="14" t="s">
        <v>7649</v>
      </c>
      <c r="S2149" s="14" t="s">
        <v>110</v>
      </c>
      <c r="T2149" s="14" t="s">
        <v>111</v>
      </c>
      <c r="U2149" s="14" t="s">
        <v>287</v>
      </c>
      <c r="V2149" s="16">
        <v>875.24</v>
      </c>
      <c r="W2149" s="13">
        <v>1</v>
      </c>
      <c r="X2149" s="17">
        <v>0.4</v>
      </c>
      <c r="Y2149" s="16">
        <v>110.85</v>
      </c>
      <c r="Z2149" s="31">
        <f t="shared" si="167"/>
        <v>0.12665097573237055</v>
      </c>
    </row>
    <row r="2150" spans="1:26">
      <c r="A2150" s="26">
        <v>2149</v>
      </c>
      <c r="B2150" s="7" t="s">
        <v>7650</v>
      </c>
      <c r="C2150" s="8">
        <v>45237</v>
      </c>
      <c r="D2150" s="12">
        <f t="shared" si="164"/>
        <v>2023</v>
      </c>
      <c r="E2150" s="12">
        <f t="shared" si="165"/>
        <v>11</v>
      </c>
      <c r="F2150" s="8" t="str">
        <f t="shared" si="166"/>
        <v>2023-11</v>
      </c>
      <c r="G2150" s="8">
        <v>45244</v>
      </c>
      <c r="H2150" s="23">
        <f t="shared" si="168"/>
        <v>7</v>
      </c>
      <c r="I2150" s="7" t="s">
        <v>27</v>
      </c>
      <c r="J2150" s="7" t="s">
        <v>1335</v>
      </c>
      <c r="K2150" s="7" t="s">
        <v>1159</v>
      </c>
      <c r="L2150" s="7" t="s">
        <v>66</v>
      </c>
      <c r="M2150" s="7" t="s">
        <v>31</v>
      </c>
      <c r="N2150" s="7" t="s">
        <v>313</v>
      </c>
      <c r="O2150" s="7" t="s">
        <v>314</v>
      </c>
      <c r="P2150" s="7" t="s">
        <v>7651</v>
      </c>
      <c r="Q2150" s="7" t="s">
        <v>146</v>
      </c>
      <c r="R2150" s="7" t="s">
        <v>7652</v>
      </c>
      <c r="S2150" s="7" t="s">
        <v>48</v>
      </c>
      <c r="T2150" s="7" t="s">
        <v>95</v>
      </c>
      <c r="U2150" s="7" t="s">
        <v>195</v>
      </c>
      <c r="V2150" s="10">
        <v>469.07</v>
      </c>
      <c r="W2150" s="6">
        <v>13</v>
      </c>
      <c r="X2150" s="11">
        <v>0.2</v>
      </c>
      <c r="Y2150" s="10">
        <v>177.52</v>
      </c>
      <c r="Z2150" s="30">
        <f t="shared" si="167"/>
        <v>0.37845097746604989</v>
      </c>
    </row>
    <row r="2151" spans="1:26">
      <c r="A2151" s="27">
        <v>2150</v>
      </c>
      <c r="B2151" s="14" t="s">
        <v>7653</v>
      </c>
      <c r="C2151" s="15">
        <v>44942</v>
      </c>
      <c r="D2151" s="12">
        <f t="shared" si="164"/>
        <v>2023</v>
      </c>
      <c r="E2151" s="12">
        <f t="shared" si="165"/>
        <v>1</v>
      </c>
      <c r="F2151" s="15" t="str">
        <f t="shared" si="166"/>
        <v>2023-01</v>
      </c>
      <c r="G2151" s="15">
        <v>44950</v>
      </c>
      <c r="H2151" s="23">
        <f t="shared" si="168"/>
        <v>8</v>
      </c>
      <c r="I2151" s="14" t="s">
        <v>27</v>
      </c>
      <c r="J2151" s="14" t="s">
        <v>7654</v>
      </c>
      <c r="K2151" s="14" t="s">
        <v>913</v>
      </c>
      <c r="L2151" s="14" t="s">
        <v>30</v>
      </c>
      <c r="M2151" s="14" t="s">
        <v>31</v>
      </c>
      <c r="N2151" s="14" t="s">
        <v>134</v>
      </c>
      <c r="O2151" s="14" t="s">
        <v>135</v>
      </c>
      <c r="P2151" s="14" t="s">
        <v>7655</v>
      </c>
      <c r="Q2151" s="14" t="s">
        <v>58</v>
      </c>
      <c r="R2151" s="14" t="s">
        <v>7656</v>
      </c>
      <c r="S2151" s="14" t="s">
        <v>48</v>
      </c>
      <c r="T2151" s="14" t="s">
        <v>138</v>
      </c>
      <c r="U2151" s="14" t="s">
        <v>139</v>
      </c>
      <c r="V2151" s="16">
        <v>380.15</v>
      </c>
      <c r="W2151" s="13">
        <v>3</v>
      </c>
      <c r="X2151" s="17">
        <v>0.1</v>
      </c>
      <c r="Y2151" s="16">
        <v>93.05</v>
      </c>
      <c r="Z2151" s="31">
        <f t="shared" si="167"/>
        <v>0.24477180060502435</v>
      </c>
    </row>
    <row r="2152" spans="1:26">
      <c r="A2152" s="26">
        <v>2151</v>
      </c>
      <c r="B2152" s="7" t="s">
        <v>7657</v>
      </c>
      <c r="C2152" s="8">
        <v>44458</v>
      </c>
      <c r="D2152" s="12">
        <f t="shared" si="164"/>
        <v>2021</v>
      </c>
      <c r="E2152" s="12">
        <f t="shared" si="165"/>
        <v>9</v>
      </c>
      <c r="F2152" s="8" t="str">
        <f t="shared" si="166"/>
        <v>2021-09</v>
      </c>
      <c r="G2152" s="8">
        <v>44463</v>
      </c>
      <c r="H2152" s="23">
        <f t="shared" si="168"/>
        <v>5</v>
      </c>
      <c r="I2152" s="7" t="s">
        <v>27</v>
      </c>
      <c r="J2152" s="7" t="s">
        <v>2469</v>
      </c>
      <c r="K2152" s="7" t="s">
        <v>2470</v>
      </c>
      <c r="L2152" s="7" t="s">
        <v>66</v>
      </c>
      <c r="M2152" s="7" t="s">
        <v>31</v>
      </c>
      <c r="N2152" s="7" t="s">
        <v>74</v>
      </c>
      <c r="O2152" s="7" t="s">
        <v>75</v>
      </c>
      <c r="P2152" s="7" t="s">
        <v>7658</v>
      </c>
      <c r="Q2152" s="7" t="s">
        <v>46</v>
      </c>
      <c r="R2152" s="7" t="s">
        <v>7659</v>
      </c>
      <c r="S2152" s="7" t="s">
        <v>48</v>
      </c>
      <c r="T2152" s="7" t="s">
        <v>434</v>
      </c>
      <c r="U2152" s="7" t="s">
        <v>1113</v>
      </c>
      <c r="V2152" s="10">
        <v>26.73</v>
      </c>
      <c r="W2152" s="6">
        <v>1</v>
      </c>
      <c r="X2152" s="11">
        <v>0</v>
      </c>
      <c r="Y2152" s="10">
        <v>2.15</v>
      </c>
      <c r="Z2152" s="30">
        <f t="shared" si="167"/>
        <v>8.0433969322858206E-2</v>
      </c>
    </row>
    <row r="2153" spans="1:26">
      <c r="A2153" s="27">
        <v>2152</v>
      </c>
      <c r="B2153" s="14" t="s">
        <v>7660</v>
      </c>
      <c r="C2153" s="15">
        <v>44287</v>
      </c>
      <c r="D2153" s="12">
        <f t="shared" si="164"/>
        <v>2021</v>
      </c>
      <c r="E2153" s="12">
        <f t="shared" si="165"/>
        <v>4</v>
      </c>
      <c r="F2153" s="15" t="str">
        <f t="shared" si="166"/>
        <v>2021-04</v>
      </c>
      <c r="G2153" s="15">
        <v>44288</v>
      </c>
      <c r="H2153" s="23">
        <f t="shared" si="168"/>
        <v>1</v>
      </c>
      <c r="I2153" s="14" t="s">
        <v>122</v>
      </c>
      <c r="J2153" s="14" t="s">
        <v>1017</v>
      </c>
      <c r="K2153" s="14" t="s">
        <v>981</v>
      </c>
      <c r="L2153" s="14" t="s">
        <v>66</v>
      </c>
      <c r="M2153" s="14" t="s">
        <v>31</v>
      </c>
      <c r="N2153" s="14" t="s">
        <v>32</v>
      </c>
      <c r="O2153" s="14" t="s">
        <v>33</v>
      </c>
      <c r="P2153" s="14" t="s">
        <v>7661</v>
      </c>
      <c r="Q2153" s="14" t="s">
        <v>35</v>
      </c>
      <c r="R2153" s="14" t="s">
        <v>7662</v>
      </c>
      <c r="S2153" s="14" t="s">
        <v>37</v>
      </c>
      <c r="T2153" s="14" t="s">
        <v>208</v>
      </c>
      <c r="U2153" s="14" t="s">
        <v>209</v>
      </c>
      <c r="V2153" s="16">
        <v>2968.22</v>
      </c>
      <c r="W2153" s="13">
        <v>3</v>
      </c>
      <c r="X2153" s="17">
        <v>0.1</v>
      </c>
      <c r="Y2153" s="16">
        <v>465.25</v>
      </c>
      <c r="Z2153" s="31">
        <f t="shared" si="167"/>
        <v>0.15674377236188694</v>
      </c>
    </row>
    <row r="2154" spans="1:26">
      <c r="A2154" s="26">
        <v>2153</v>
      </c>
      <c r="B2154" s="7" t="s">
        <v>7663</v>
      </c>
      <c r="C2154" s="8">
        <v>44855</v>
      </c>
      <c r="D2154" s="12">
        <f t="shared" si="164"/>
        <v>2022</v>
      </c>
      <c r="E2154" s="12">
        <f t="shared" si="165"/>
        <v>10</v>
      </c>
      <c r="F2154" s="8" t="str">
        <f t="shared" si="166"/>
        <v>2022-10</v>
      </c>
      <c r="G2154" s="8">
        <v>44858</v>
      </c>
      <c r="H2154" s="23">
        <f t="shared" si="168"/>
        <v>3</v>
      </c>
      <c r="I2154" s="7" t="s">
        <v>122</v>
      </c>
      <c r="J2154" s="7" t="s">
        <v>1292</v>
      </c>
      <c r="K2154" s="7" t="s">
        <v>1293</v>
      </c>
      <c r="L2154" s="7" t="s">
        <v>66</v>
      </c>
      <c r="M2154" s="7" t="s">
        <v>31</v>
      </c>
      <c r="N2154" s="7" t="s">
        <v>283</v>
      </c>
      <c r="O2154" s="7" t="s">
        <v>284</v>
      </c>
      <c r="P2154" s="7" t="s">
        <v>7664</v>
      </c>
      <c r="Q2154" s="7" t="s">
        <v>146</v>
      </c>
      <c r="R2154" s="7" t="s">
        <v>7665</v>
      </c>
      <c r="S2154" s="7" t="s">
        <v>110</v>
      </c>
      <c r="T2154" s="7" t="s">
        <v>111</v>
      </c>
      <c r="U2154" s="7" t="s">
        <v>216</v>
      </c>
      <c r="V2154" s="10">
        <v>293.11</v>
      </c>
      <c r="W2154" s="6">
        <v>8</v>
      </c>
      <c r="X2154" s="11">
        <v>0.5</v>
      </c>
      <c r="Y2154" s="10">
        <v>-25.56</v>
      </c>
      <c r="Z2154" s="30">
        <f t="shared" si="167"/>
        <v>-8.7202756644263232E-2</v>
      </c>
    </row>
    <row r="2155" spans="1:26">
      <c r="A2155" s="27">
        <v>2154</v>
      </c>
      <c r="B2155" s="14" t="s">
        <v>7666</v>
      </c>
      <c r="C2155" s="15">
        <v>45331</v>
      </c>
      <c r="D2155" s="12">
        <f t="shared" si="164"/>
        <v>2024</v>
      </c>
      <c r="E2155" s="12">
        <f t="shared" si="165"/>
        <v>2</v>
      </c>
      <c r="F2155" s="15" t="str">
        <f t="shared" si="166"/>
        <v>2024-02</v>
      </c>
      <c r="G2155" s="15">
        <v>45335</v>
      </c>
      <c r="H2155" s="23">
        <f t="shared" si="168"/>
        <v>4</v>
      </c>
      <c r="I2155" s="14" t="s">
        <v>52</v>
      </c>
      <c r="J2155" s="14" t="s">
        <v>4422</v>
      </c>
      <c r="K2155" s="14" t="s">
        <v>803</v>
      </c>
      <c r="L2155" s="14" t="s">
        <v>30</v>
      </c>
      <c r="M2155" s="14" t="s">
        <v>31</v>
      </c>
      <c r="N2155" s="14" t="s">
        <v>283</v>
      </c>
      <c r="O2155" s="14" t="s">
        <v>284</v>
      </c>
      <c r="P2155" s="14" t="s">
        <v>7667</v>
      </c>
      <c r="Q2155" s="14" t="s">
        <v>146</v>
      </c>
      <c r="R2155" s="14" t="s">
        <v>7668</v>
      </c>
      <c r="S2155" s="14" t="s">
        <v>37</v>
      </c>
      <c r="T2155" s="14" t="s">
        <v>38</v>
      </c>
      <c r="U2155" s="14" t="s">
        <v>485</v>
      </c>
      <c r="V2155" s="16">
        <v>711.72</v>
      </c>
      <c r="W2155" s="13">
        <v>4</v>
      </c>
      <c r="X2155" s="17">
        <v>0</v>
      </c>
      <c r="Y2155" s="16">
        <v>11.3</v>
      </c>
      <c r="Z2155" s="31">
        <f t="shared" si="167"/>
        <v>1.5877030292811779E-2</v>
      </c>
    </row>
    <row r="2156" spans="1:26">
      <c r="A2156" s="26">
        <v>2155</v>
      </c>
      <c r="B2156" s="7" t="s">
        <v>7669</v>
      </c>
      <c r="C2156" s="8">
        <v>45312</v>
      </c>
      <c r="D2156" s="12">
        <f t="shared" si="164"/>
        <v>2024</v>
      </c>
      <c r="E2156" s="12">
        <f t="shared" si="165"/>
        <v>1</v>
      </c>
      <c r="F2156" s="8" t="str">
        <f t="shared" si="166"/>
        <v>2024-01</v>
      </c>
      <c r="G2156" s="8">
        <v>45317</v>
      </c>
      <c r="H2156" s="23">
        <f t="shared" si="168"/>
        <v>5</v>
      </c>
      <c r="I2156" s="7" t="s">
        <v>27</v>
      </c>
      <c r="J2156" s="7" t="s">
        <v>1586</v>
      </c>
      <c r="K2156" s="7" t="s">
        <v>165</v>
      </c>
      <c r="L2156" s="7" t="s">
        <v>66</v>
      </c>
      <c r="M2156" s="7" t="s">
        <v>31</v>
      </c>
      <c r="N2156" s="7" t="s">
        <v>125</v>
      </c>
      <c r="O2156" s="7" t="s">
        <v>126</v>
      </c>
      <c r="P2156" s="7" t="s">
        <v>7670</v>
      </c>
      <c r="Q2156" s="7" t="s">
        <v>58</v>
      </c>
      <c r="R2156" s="7" t="s">
        <v>7671</v>
      </c>
      <c r="S2156" s="7" t="s">
        <v>48</v>
      </c>
      <c r="T2156" s="7" t="s">
        <v>138</v>
      </c>
      <c r="U2156" s="7" t="s">
        <v>139</v>
      </c>
      <c r="V2156" s="10">
        <v>435.9</v>
      </c>
      <c r="W2156" s="6">
        <v>2</v>
      </c>
      <c r="X2156" s="11">
        <v>0.1</v>
      </c>
      <c r="Y2156" s="10">
        <v>63.19</v>
      </c>
      <c r="Z2156" s="30">
        <f t="shared" si="167"/>
        <v>0.14496444138563891</v>
      </c>
    </row>
    <row r="2157" spans="1:26">
      <c r="A2157" s="27">
        <v>2156</v>
      </c>
      <c r="B2157" s="14" t="s">
        <v>7672</v>
      </c>
      <c r="C2157" s="15">
        <v>45007</v>
      </c>
      <c r="D2157" s="12">
        <f t="shared" si="164"/>
        <v>2023</v>
      </c>
      <c r="E2157" s="12">
        <f t="shared" si="165"/>
        <v>3</v>
      </c>
      <c r="F2157" s="15" t="str">
        <f t="shared" si="166"/>
        <v>2023-03</v>
      </c>
      <c r="G2157" s="15">
        <v>45008</v>
      </c>
      <c r="H2157" s="23">
        <f t="shared" si="168"/>
        <v>1</v>
      </c>
      <c r="I2157" s="14" t="s">
        <v>122</v>
      </c>
      <c r="J2157" s="14" t="s">
        <v>390</v>
      </c>
      <c r="K2157" s="14" t="s">
        <v>391</v>
      </c>
      <c r="L2157" s="14" t="s">
        <v>30</v>
      </c>
      <c r="M2157" s="14" t="s">
        <v>31</v>
      </c>
      <c r="N2157" s="14" t="s">
        <v>283</v>
      </c>
      <c r="O2157" s="14" t="s">
        <v>284</v>
      </c>
      <c r="P2157" s="14" t="s">
        <v>7673</v>
      </c>
      <c r="Q2157" s="14" t="s">
        <v>146</v>
      </c>
      <c r="R2157" s="14" t="s">
        <v>7674</v>
      </c>
      <c r="S2157" s="14" t="s">
        <v>48</v>
      </c>
      <c r="T2157" s="14" t="s">
        <v>95</v>
      </c>
      <c r="U2157" s="14" t="s">
        <v>571</v>
      </c>
      <c r="V2157" s="16">
        <v>30.4</v>
      </c>
      <c r="W2157" s="13">
        <v>4</v>
      </c>
      <c r="X2157" s="17">
        <v>0.2</v>
      </c>
      <c r="Y2157" s="16">
        <v>12.73</v>
      </c>
      <c r="Z2157" s="31">
        <f t="shared" si="167"/>
        <v>0.41875000000000001</v>
      </c>
    </row>
    <row r="2158" spans="1:26">
      <c r="A2158" s="26">
        <v>2157</v>
      </c>
      <c r="B2158" s="7" t="s">
        <v>7675</v>
      </c>
      <c r="C2158" s="8">
        <v>45327</v>
      </c>
      <c r="D2158" s="12">
        <f t="shared" si="164"/>
        <v>2024</v>
      </c>
      <c r="E2158" s="12">
        <f t="shared" si="165"/>
        <v>2</v>
      </c>
      <c r="F2158" s="8" t="str">
        <f t="shared" si="166"/>
        <v>2024-02</v>
      </c>
      <c r="G2158" s="8">
        <v>45330</v>
      </c>
      <c r="H2158" s="23">
        <f t="shared" si="168"/>
        <v>3</v>
      </c>
      <c r="I2158" s="7" t="s">
        <v>52</v>
      </c>
      <c r="J2158" s="7" t="s">
        <v>1440</v>
      </c>
      <c r="K2158" s="7" t="s">
        <v>1223</v>
      </c>
      <c r="L2158" s="7" t="s">
        <v>30</v>
      </c>
      <c r="M2158" s="7" t="s">
        <v>31</v>
      </c>
      <c r="N2158" s="7" t="s">
        <v>74</v>
      </c>
      <c r="O2158" s="7" t="s">
        <v>75</v>
      </c>
      <c r="P2158" s="7" t="s">
        <v>7676</v>
      </c>
      <c r="Q2158" s="7" t="s">
        <v>46</v>
      </c>
      <c r="R2158" s="7" t="s">
        <v>7677</v>
      </c>
      <c r="S2158" s="7" t="s">
        <v>37</v>
      </c>
      <c r="T2158" s="7" t="s">
        <v>38</v>
      </c>
      <c r="U2158" s="7" t="s">
        <v>177</v>
      </c>
      <c r="V2158" s="10">
        <v>1488.8</v>
      </c>
      <c r="W2158" s="6">
        <v>1</v>
      </c>
      <c r="X2158" s="11">
        <v>0</v>
      </c>
      <c r="Y2158" s="10">
        <v>179.68</v>
      </c>
      <c r="Z2158" s="30">
        <f t="shared" si="167"/>
        <v>0.12068780225685116</v>
      </c>
    </row>
    <row r="2159" spans="1:26">
      <c r="A2159" s="27">
        <v>2158</v>
      </c>
      <c r="B2159" s="14" t="s">
        <v>7678</v>
      </c>
      <c r="C2159" s="15">
        <v>44536</v>
      </c>
      <c r="D2159" s="12">
        <f t="shared" si="164"/>
        <v>2021</v>
      </c>
      <c r="E2159" s="12">
        <f t="shared" si="165"/>
        <v>12</v>
      </c>
      <c r="F2159" s="15" t="str">
        <f t="shared" si="166"/>
        <v>2021-12</v>
      </c>
      <c r="G2159" s="15">
        <v>44543</v>
      </c>
      <c r="H2159" s="23">
        <f t="shared" si="168"/>
        <v>7</v>
      </c>
      <c r="I2159" s="14" t="s">
        <v>27</v>
      </c>
      <c r="J2159" s="14" t="s">
        <v>1992</v>
      </c>
      <c r="K2159" s="14" t="s">
        <v>1993</v>
      </c>
      <c r="L2159" s="14" t="s">
        <v>83</v>
      </c>
      <c r="M2159" s="14" t="s">
        <v>31</v>
      </c>
      <c r="N2159" s="14" t="s">
        <v>74</v>
      </c>
      <c r="O2159" s="14" t="s">
        <v>75</v>
      </c>
      <c r="P2159" s="14" t="s">
        <v>7679</v>
      </c>
      <c r="Q2159" s="14" t="s">
        <v>46</v>
      </c>
      <c r="R2159" s="14" t="s">
        <v>7680</v>
      </c>
      <c r="S2159" s="14" t="s">
        <v>48</v>
      </c>
      <c r="T2159" s="14" t="s">
        <v>434</v>
      </c>
      <c r="U2159" s="14" t="s">
        <v>435</v>
      </c>
      <c r="V2159" s="16">
        <v>404.74</v>
      </c>
      <c r="W2159" s="13">
        <v>13</v>
      </c>
      <c r="X2159" s="17">
        <v>0.1</v>
      </c>
      <c r="Y2159" s="16">
        <v>-33.06</v>
      </c>
      <c r="Z2159" s="31">
        <f t="shared" si="167"/>
        <v>-8.1682067500123537E-2</v>
      </c>
    </row>
    <row r="2160" spans="1:26">
      <c r="A2160" s="26">
        <v>2159</v>
      </c>
      <c r="B2160" s="7" t="s">
        <v>7681</v>
      </c>
      <c r="C2160" s="8">
        <v>45049</v>
      </c>
      <c r="D2160" s="12">
        <f t="shared" si="164"/>
        <v>2023</v>
      </c>
      <c r="E2160" s="12">
        <f t="shared" si="165"/>
        <v>5</v>
      </c>
      <c r="F2160" s="8" t="str">
        <f t="shared" si="166"/>
        <v>2023-05</v>
      </c>
      <c r="G2160" s="8">
        <v>45049</v>
      </c>
      <c r="H2160" s="23">
        <f t="shared" si="168"/>
        <v>0</v>
      </c>
      <c r="I2160" s="7" t="s">
        <v>63</v>
      </c>
      <c r="J2160" s="7" t="s">
        <v>2802</v>
      </c>
      <c r="K2160" s="7" t="s">
        <v>847</v>
      </c>
      <c r="L2160" s="7" t="s">
        <v>30</v>
      </c>
      <c r="M2160" s="7" t="s">
        <v>31</v>
      </c>
      <c r="N2160" s="7" t="s">
        <v>711</v>
      </c>
      <c r="O2160" s="7" t="s">
        <v>712</v>
      </c>
      <c r="P2160" s="7" t="s">
        <v>7682</v>
      </c>
      <c r="Q2160" s="7" t="s">
        <v>35</v>
      </c>
      <c r="R2160" s="7" t="s">
        <v>7683</v>
      </c>
      <c r="S2160" s="7" t="s">
        <v>110</v>
      </c>
      <c r="T2160" s="7" t="s">
        <v>223</v>
      </c>
      <c r="U2160" s="7" t="s">
        <v>495</v>
      </c>
      <c r="V2160" s="10">
        <v>14009.86</v>
      </c>
      <c r="W2160" s="6">
        <v>12</v>
      </c>
      <c r="X2160" s="11">
        <v>0</v>
      </c>
      <c r="Y2160" s="10">
        <v>4894.97</v>
      </c>
      <c r="Z2160" s="30">
        <f t="shared" si="167"/>
        <v>0.34939464063166942</v>
      </c>
    </row>
    <row r="2161" spans="1:26">
      <c r="A2161" s="27">
        <v>2160</v>
      </c>
      <c r="B2161" s="14" t="s">
        <v>7684</v>
      </c>
      <c r="C2161" s="15">
        <v>44249</v>
      </c>
      <c r="D2161" s="12">
        <f t="shared" si="164"/>
        <v>2021</v>
      </c>
      <c r="E2161" s="12">
        <f t="shared" si="165"/>
        <v>2</v>
      </c>
      <c r="F2161" s="15" t="str">
        <f t="shared" si="166"/>
        <v>2021-02</v>
      </c>
      <c r="G2161" s="15">
        <v>44257</v>
      </c>
      <c r="H2161" s="23">
        <f t="shared" si="168"/>
        <v>8</v>
      </c>
      <c r="I2161" s="14" t="s">
        <v>27</v>
      </c>
      <c r="J2161" s="14" t="s">
        <v>4099</v>
      </c>
      <c r="K2161" s="14" t="s">
        <v>1365</v>
      </c>
      <c r="L2161" s="14" t="s">
        <v>83</v>
      </c>
      <c r="M2161" s="14" t="s">
        <v>31</v>
      </c>
      <c r="N2161" s="14" t="s">
        <v>166</v>
      </c>
      <c r="O2161" s="14" t="s">
        <v>167</v>
      </c>
      <c r="P2161" s="14" t="s">
        <v>7685</v>
      </c>
      <c r="Q2161" s="14" t="s">
        <v>35</v>
      </c>
      <c r="R2161" s="14" t="s">
        <v>7686</v>
      </c>
      <c r="S2161" s="14" t="s">
        <v>37</v>
      </c>
      <c r="T2161" s="14" t="s">
        <v>38</v>
      </c>
      <c r="U2161" s="14" t="s">
        <v>102</v>
      </c>
      <c r="V2161" s="16">
        <v>899.38</v>
      </c>
      <c r="W2161" s="13">
        <v>2</v>
      </c>
      <c r="X2161" s="17">
        <v>0.4</v>
      </c>
      <c r="Y2161" s="16">
        <v>105.32</v>
      </c>
      <c r="Z2161" s="31">
        <f t="shared" si="167"/>
        <v>0.11710289310413841</v>
      </c>
    </row>
    <row r="2162" spans="1:26">
      <c r="A2162" s="26">
        <v>2161</v>
      </c>
      <c r="B2162" s="7" t="s">
        <v>7687</v>
      </c>
      <c r="C2162" s="8">
        <v>44629</v>
      </c>
      <c r="D2162" s="12">
        <f t="shared" si="164"/>
        <v>2022</v>
      </c>
      <c r="E2162" s="12">
        <f t="shared" si="165"/>
        <v>3</v>
      </c>
      <c r="F2162" s="8" t="str">
        <f t="shared" si="166"/>
        <v>2022-03</v>
      </c>
      <c r="G2162" s="8">
        <v>44634</v>
      </c>
      <c r="H2162" s="23">
        <f t="shared" si="168"/>
        <v>5</v>
      </c>
      <c r="I2162" s="7" t="s">
        <v>27</v>
      </c>
      <c r="J2162" s="7" t="s">
        <v>4548</v>
      </c>
      <c r="K2162" s="7" t="s">
        <v>1116</v>
      </c>
      <c r="L2162" s="7" t="s">
        <v>83</v>
      </c>
      <c r="M2162" s="7" t="s">
        <v>31</v>
      </c>
      <c r="N2162" s="7" t="s">
        <v>213</v>
      </c>
      <c r="O2162" s="7" t="s">
        <v>92</v>
      </c>
      <c r="P2162" s="7" t="s">
        <v>7688</v>
      </c>
      <c r="Q2162" s="7" t="s">
        <v>46</v>
      </c>
      <c r="R2162" s="7" t="s">
        <v>7689</v>
      </c>
      <c r="S2162" s="7" t="s">
        <v>110</v>
      </c>
      <c r="T2162" s="7" t="s">
        <v>111</v>
      </c>
      <c r="U2162" s="7" t="s">
        <v>112</v>
      </c>
      <c r="V2162" s="10">
        <v>1482.39</v>
      </c>
      <c r="W2162" s="6">
        <v>2</v>
      </c>
      <c r="X2162" s="11">
        <v>0.3</v>
      </c>
      <c r="Y2162" s="10">
        <v>-147.66999999999999</v>
      </c>
      <c r="Z2162" s="30">
        <f t="shared" si="167"/>
        <v>-9.9616160389641037E-2</v>
      </c>
    </row>
    <row r="2163" spans="1:26">
      <c r="A2163" s="27">
        <v>2162</v>
      </c>
      <c r="B2163" s="14" t="s">
        <v>7690</v>
      </c>
      <c r="C2163" s="15">
        <v>44808</v>
      </c>
      <c r="D2163" s="12">
        <f t="shared" si="164"/>
        <v>2022</v>
      </c>
      <c r="E2163" s="12">
        <f t="shared" si="165"/>
        <v>9</v>
      </c>
      <c r="F2163" s="15" t="str">
        <f t="shared" si="166"/>
        <v>2022-09</v>
      </c>
      <c r="G2163" s="15">
        <v>44816</v>
      </c>
      <c r="H2163" s="23">
        <f t="shared" si="168"/>
        <v>8</v>
      </c>
      <c r="I2163" s="14" t="s">
        <v>27</v>
      </c>
      <c r="J2163" s="14" t="s">
        <v>7691</v>
      </c>
      <c r="K2163" s="14" t="s">
        <v>2518</v>
      </c>
      <c r="L2163" s="14" t="s">
        <v>83</v>
      </c>
      <c r="M2163" s="14" t="s">
        <v>31</v>
      </c>
      <c r="N2163" s="14" t="s">
        <v>283</v>
      </c>
      <c r="O2163" s="14" t="s">
        <v>284</v>
      </c>
      <c r="P2163" s="14" t="s">
        <v>7692</v>
      </c>
      <c r="Q2163" s="14" t="s">
        <v>146</v>
      </c>
      <c r="R2163" s="14" t="s">
        <v>7693</v>
      </c>
      <c r="S2163" s="14" t="s">
        <v>110</v>
      </c>
      <c r="T2163" s="14" t="s">
        <v>243</v>
      </c>
      <c r="U2163" s="14" t="s">
        <v>481</v>
      </c>
      <c r="V2163" s="16">
        <v>15471.54</v>
      </c>
      <c r="W2163" s="13">
        <v>10</v>
      </c>
      <c r="X2163" s="17">
        <v>0</v>
      </c>
      <c r="Y2163" s="16">
        <v>-241.22</v>
      </c>
      <c r="Z2163" s="31">
        <f t="shared" si="167"/>
        <v>-1.5591208115029271E-2</v>
      </c>
    </row>
    <row r="2164" spans="1:26">
      <c r="A2164" s="26">
        <v>2163</v>
      </c>
      <c r="B2164" s="7" t="s">
        <v>7694</v>
      </c>
      <c r="C2164" s="8">
        <v>45498</v>
      </c>
      <c r="D2164" s="12">
        <f t="shared" si="164"/>
        <v>2024</v>
      </c>
      <c r="E2164" s="12">
        <f t="shared" si="165"/>
        <v>7</v>
      </c>
      <c r="F2164" s="8" t="str">
        <f t="shared" si="166"/>
        <v>2024-07</v>
      </c>
      <c r="G2164" s="8">
        <v>45498</v>
      </c>
      <c r="H2164" s="23">
        <f t="shared" si="168"/>
        <v>0</v>
      </c>
      <c r="I2164" s="7" t="s">
        <v>63</v>
      </c>
      <c r="J2164" s="7" t="s">
        <v>3753</v>
      </c>
      <c r="K2164" s="7" t="s">
        <v>3754</v>
      </c>
      <c r="L2164" s="7" t="s">
        <v>83</v>
      </c>
      <c r="M2164" s="7" t="s">
        <v>31</v>
      </c>
      <c r="N2164" s="7" t="s">
        <v>213</v>
      </c>
      <c r="O2164" s="7" t="s">
        <v>92</v>
      </c>
      <c r="P2164" s="7" t="s">
        <v>7695</v>
      </c>
      <c r="Q2164" s="7" t="s">
        <v>46</v>
      </c>
      <c r="R2164" s="7" t="s">
        <v>7696</v>
      </c>
      <c r="S2164" s="7" t="s">
        <v>110</v>
      </c>
      <c r="T2164" s="7" t="s">
        <v>111</v>
      </c>
      <c r="U2164" s="7" t="s">
        <v>287</v>
      </c>
      <c r="V2164" s="10">
        <v>881.58</v>
      </c>
      <c r="W2164" s="6">
        <v>1</v>
      </c>
      <c r="X2164" s="11">
        <v>0.1</v>
      </c>
      <c r="Y2164" s="10">
        <v>-24.18</v>
      </c>
      <c r="Z2164" s="30">
        <f t="shared" si="167"/>
        <v>-2.7428026951609608E-2</v>
      </c>
    </row>
    <row r="2165" spans="1:26">
      <c r="A2165" s="27">
        <v>2164</v>
      </c>
      <c r="B2165" s="14" t="s">
        <v>7697</v>
      </c>
      <c r="C2165" s="15">
        <v>45361</v>
      </c>
      <c r="D2165" s="12">
        <f t="shared" si="164"/>
        <v>2024</v>
      </c>
      <c r="E2165" s="12">
        <f t="shared" si="165"/>
        <v>3</v>
      </c>
      <c r="F2165" s="15" t="str">
        <f t="shared" si="166"/>
        <v>2024-03</v>
      </c>
      <c r="G2165" s="15">
        <v>45364</v>
      </c>
      <c r="H2165" s="23">
        <f t="shared" si="168"/>
        <v>3</v>
      </c>
      <c r="I2165" s="14" t="s">
        <v>122</v>
      </c>
      <c r="J2165" s="14" t="s">
        <v>7698</v>
      </c>
      <c r="K2165" s="14" t="s">
        <v>2148</v>
      </c>
      <c r="L2165" s="14" t="s">
        <v>66</v>
      </c>
      <c r="M2165" s="14" t="s">
        <v>31</v>
      </c>
      <c r="N2165" s="14" t="s">
        <v>116</v>
      </c>
      <c r="O2165" s="14" t="s">
        <v>117</v>
      </c>
      <c r="P2165" s="14" t="s">
        <v>7699</v>
      </c>
      <c r="Q2165" s="14" t="s">
        <v>58</v>
      </c>
      <c r="R2165" s="14" t="s">
        <v>7700</v>
      </c>
      <c r="S2165" s="14" t="s">
        <v>48</v>
      </c>
      <c r="T2165" s="14" t="s">
        <v>78</v>
      </c>
      <c r="U2165" s="14" t="s">
        <v>956</v>
      </c>
      <c r="V2165" s="16">
        <v>2918.69</v>
      </c>
      <c r="W2165" s="13">
        <v>13</v>
      </c>
      <c r="X2165" s="17">
        <v>0</v>
      </c>
      <c r="Y2165" s="16">
        <v>426.11</v>
      </c>
      <c r="Z2165" s="31">
        <f t="shared" si="167"/>
        <v>0.14599357931126636</v>
      </c>
    </row>
    <row r="2166" spans="1:26">
      <c r="A2166" s="26">
        <v>2165</v>
      </c>
      <c r="B2166" s="7" t="s">
        <v>7701</v>
      </c>
      <c r="C2166" s="8">
        <v>44841</v>
      </c>
      <c r="D2166" s="12">
        <f t="shared" si="164"/>
        <v>2022</v>
      </c>
      <c r="E2166" s="12">
        <f t="shared" si="165"/>
        <v>10</v>
      </c>
      <c r="F2166" s="8" t="str">
        <f t="shared" si="166"/>
        <v>2022-10</v>
      </c>
      <c r="G2166" s="8">
        <v>44844</v>
      </c>
      <c r="H2166" s="23">
        <f t="shared" si="168"/>
        <v>3</v>
      </c>
      <c r="I2166" s="7" t="s">
        <v>52</v>
      </c>
      <c r="J2166" s="7" t="s">
        <v>3884</v>
      </c>
      <c r="K2166" s="7" t="s">
        <v>3885</v>
      </c>
      <c r="L2166" s="7" t="s">
        <v>66</v>
      </c>
      <c r="M2166" s="7" t="s">
        <v>31</v>
      </c>
      <c r="N2166" s="7" t="s">
        <v>55</v>
      </c>
      <c r="O2166" s="7" t="s">
        <v>56</v>
      </c>
      <c r="P2166" s="7" t="s">
        <v>7702</v>
      </c>
      <c r="Q2166" s="7" t="s">
        <v>58</v>
      </c>
      <c r="R2166" s="7" t="s">
        <v>7703</v>
      </c>
      <c r="S2166" s="7" t="s">
        <v>48</v>
      </c>
      <c r="T2166" s="7" t="s">
        <v>298</v>
      </c>
      <c r="U2166" s="7" t="s">
        <v>586</v>
      </c>
      <c r="V2166" s="10">
        <v>263.33999999999997</v>
      </c>
      <c r="W2166" s="6">
        <v>3</v>
      </c>
      <c r="X2166" s="11">
        <v>0</v>
      </c>
      <c r="Y2166" s="10">
        <v>30.67</v>
      </c>
      <c r="Z2166" s="30">
        <f t="shared" si="167"/>
        <v>0.11646540593909016</v>
      </c>
    </row>
    <row r="2167" spans="1:26">
      <c r="A2167" s="27">
        <v>2166</v>
      </c>
      <c r="B2167" s="14" t="s">
        <v>7704</v>
      </c>
      <c r="C2167" s="15">
        <v>45419</v>
      </c>
      <c r="D2167" s="12">
        <f t="shared" si="164"/>
        <v>2024</v>
      </c>
      <c r="E2167" s="12">
        <f t="shared" si="165"/>
        <v>5</v>
      </c>
      <c r="F2167" s="15" t="str">
        <f t="shared" si="166"/>
        <v>2024-05</v>
      </c>
      <c r="G2167" s="15">
        <v>45423</v>
      </c>
      <c r="H2167" s="23">
        <f t="shared" si="168"/>
        <v>4</v>
      </c>
      <c r="I2167" s="14" t="s">
        <v>52</v>
      </c>
      <c r="J2167" s="14" t="s">
        <v>1519</v>
      </c>
      <c r="K2167" s="14" t="s">
        <v>1413</v>
      </c>
      <c r="L2167" s="14" t="s">
        <v>30</v>
      </c>
      <c r="M2167" s="14" t="s">
        <v>31</v>
      </c>
      <c r="N2167" s="14" t="s">
        <v>43</v>
      </c>
      <c r="O2167" s="14" t="s">
        <v>44</v>
      </c>
      <c r="P2167" s="14" t="s">
        <v>7705</v>
      </c>
      <c r="Q2167" s="14" t="s">
        <v>46</v>
      </c>
      <c r="R2167" s="14" t="s">
        <v>7706</v>
      </c>
      <c r="S2167" s="14" t="s">
        <v>110</v>
      </c>
      <c r="T2167" s="14" t="s">
        <v>223</v>
      </c>
      <c r="U2167" s="14" t="s">
        <v>449</v>
      </c>
      <c r="V2167" s="16">
        <v>1116.25</v>
      </c>
      <c r="W2167" s="13">
        <v>11</v>
      </c>
      <c r="X2167" s="17">
        <v>0.5</v>
      </c>
      <c r="Y2167" s="16">
        <v>-191.23</v>
      </c>
      <c r="Z2167" s="31">
        <f t="shared" si="167"/>
        <v>-0.17131466965285552</v>
      </c>
    </row>
    <row r="2168" spans="1:26">
      <c r="A2168" s="26">
        <v>2167</v>
      </c>
      <c r="B2168" s="7" t="s">
        <v>7707</v>
      </c>
      <c r="C2168" s="8">
        <v>44753</v>
      </c>
      <c r="D2168" s="12">
        <f t="shared" si="164"/>
        <v>2022</v>
      </c>
      <c r="E2168" s="12">
        <f t="shared" si="165"/>
        <v>7</v>
      </c>
      <c r="F2168" s="8" t="str">
        <f t="shared" si="166"/>
        <v>2022-07</v>
      </c>
      <c r="G2168" s="8">
        <v>44755</v>
      </c>
      <c r="H2168" s="23">
        <f t="shared" si="168"/>
        <v>2</v>
      </c>
      <c r="I2168" s="7" t="s">
        <v>122</v>
      </c>
      <c r="J2168" s="7" t="s">
        <v>441</v>
      </c>
      <c r="K2168" s="7" t="s">
        <v>362</v>
      </c>
      <c r="L2168" s="7" t="s">
        <v>30</v>
      </c>
      <c r="M2168" s="7" t="s">
        <v>31</v>
      </c>
      <c r="N2168" s="7" t="s">
        <v>204</v>
      </c>
      <c r="O2168" s="7" t="s">
        <v>205</v>
      </c>
      <c r="P2168" s="7" t="s">
        <v>7708</v>
      </c>
      <c r="Q2168" s="7" t="s">
        <v>146</v>
      </c>
      <c r="R2168" s="7" t="s">
        <v>7709</v>
      </c>
      <c r="S2168" s="7" t="s">
        <v>110</v>
      </c>
      <c r="T2168" s="7" t="s">
        <v>111</v>
      </c>
      <c r="U2168" s="7" t="s">
        <v>216</v>
      </c>
      <c r="V2168" s="10">
        <v>9992.9</v>
      </c>
      <c r="W2168" s="6">
        <v>7</v>
      </c>
      <c r="X2168" s="11">
        <v>0.2</v>
      </c>
      <c r="Y2168" s="10">
        <v>2669.01</v>
      </c>
      <c r="Z2168" s="30">
        <f t="shared" si="167"/>
        <v>0.26709063435038882</v>
      </c>
    </row>
    <row r="2169" spans="1:26">
      <c r="A2169" s="27">
        <v>2168</v>
      </c>
      <c r="B2169" s="14" t="s">
        <v>7710</v>
      </c>
      <c r="C2169" s="15">
        <v>44802</v>
      </c>
      <c r="D2169" s="12">
        <f t="shared" si="164"/>
        <v>2022</v>
      </c>
      <c r="E2169" s="12">
        <f t="shared" si="165"/>
        <v>8</v>
      </c>
      <c r="F2169" s="15" t="str">
        <f t="shared" si="166"/>
        <v>2022-08</v>
      </c>
      <c r="G2169" s="15">
        <v>44809</v>
      </c>
      <c r="H2169" s="23">
        <f t="shared" si="168"/>
        <v>7</v>
      </c>
      <c r="I2169" s="14" t="s">
        <v>27</v>
      </c>
      <c r="J2169" s="14" t="s">
        <v>520</v>
      </c>
      <c r="K2169" s="14" t="s">
        <v>198</v>
      </c>
      <c r="L2169" s="14" t="s">
        <v>30</v>
      </c>
      <c r="M2169" s="14" t="s">
        <v>31</v>
      </c>
      <c r="N2169" s="14" t="s">
        <v>220</v>
      </c>
      <c r="O2169" s="14" t="s">
        <v>220</v>
      </c>
      <c r="P2169" s="14" t="s">
        <v>7711</v>
      </c>
      <c r="Q2169" s="14" t="s">
        <v>58</v>
      </c>
      <c r="R2169" s="14" t="s">
        <v>7712</v>
      </c>
      <c r="S2169" s="14" t="s">
        <v>48</v>
      </c>
      <c r="T2169" s="14" t="s">
        <v>78</v>
      </c>
      <c r="U2169" s="14" t="s">
        <v>79</v>
      </c>
      <c r="V2169" s="16">
        <v>1878.48</v>
      </c>
      <c r="W2169" s="13">
        <v>14</v>
      </c>
      <c r="X2169" s="17">
        <v>0.2</v>
      </c>
      <c r="Y2169" s="16">
        <v>-48.83</v>
      </c>
      <c r="Z2169" s="31">
        <f t="shared" si="167"/>
        <v>-2.5994421021251223E-2</v>
      </c>
    </row>
    <row r="2170" spans="1:26">
      <c r="A2170" s="26">
        <v>2169</v>
      </c>
      <c r="B2170" s="7" t="s">
        <v>7713</v>
      </c>
      <c r="C2170" s="8">
        <v>44591</v>
      </c>
      <c r="D2170" s="12">
        <f t="shared" si="164"/>
        <v>2022</v>
      </c>
      <c r="E2170" s="12">
        <f t="shared" si="165"/>
        <v>1</v>
      </c>
      <c r="F2170" s="8" t="str">
        <f t="shared" si="166"/>
        <v>2022-01</v>
      </c>
      <c r="G2170" s="8">
        <v>44594</v>
      </c>
      <c r="H2170" s="23">
        <f t="shared" si="168"/>
        <v>3</v>
      </c>
      <c r="I2170" s="7" t="s">
        <v>122</v>
      </c>
      <c r="J2170" s="7" t="s">
        <v>2271</v>
      </c>
      <c r="K2170" s="7" t="s">
        <v>679</v>
      </c>
      <c r="L2170" s="7" t="s">
        <v>30</v>
      </c>
      <c r="M2170" s="7" t="s">
        <v>31</v>
      </c>
      <c r="N2170" s="7" t="s">
        <v>32</v>
      </c>
      <c r="O2170" s="7" t="s">
        <v>33</v>
      </c>
      <c r="P2170" s="7" t="s">
        <v>7714</v>
      </c>
      <c r="Q2170" s="7" t="s">
        <v>35</v>
      </c>
      <c r="R2170" s="7" t="s">
        <v>7715</v>
      </c>
      <c r="S2170" s="7" t="s">
        <v>37</v>
      </c>
      <c r="T2170" s="7" t="s">
        <v>38</v>
      </c>
      <c r="U2170" s="7" t="s">
        <v>102</v>
      </c>
      <c r="V2170" s="10">
        <v>1744.55</v>
      </c>
      <c r="W2170" s="6">
        <v>14</v>
      </c>
      <c r="X2170" s="11">
        <v>0.3</v>
      </c>
      <c r="Y2170" s="10">
        <v>96.08</v>
      </c>
      <c r="Z2170" s="30">
        <f t="shared" si="167"/>
        <v>5.5074374480525067E-2</v>
      </c>
    </row>
    <row r="2171" spans="1:26">
      <c r="A2171" s="27">
        <v>2170</v>
      </c>
      <c r="B2171" s="14" t="s">
        <v>7716</v>
      </c>
      <c r="C2171" s="15">
        <v>44437</v>
      </c>
      <c r="D2171" s="12">
        <f t="shared" si="164"/>
        <v>2021</v>
      </c>
      <c r="E2171" s="12">
        <f t="shared" si="165"/>
        <v>8</v>
      </c>
      <c r="F2171" s="15" t="str">
        <f t="shared" si="166"/>
        <v>2021-08</v>
      </c>
      <c r="G2171" s="15">
        <v>44439</v>
      </c>
      <c r="H2171" s="23">
        <f t="shared" si="168"/>
        <v>2</v>
      </c>
      <c r="I2171" s="14" t="s">
        <v>122</v>
      </c>
      <c r="J2171" s="14" t="s">
        <v>2922</v>
      </c>
      <c r="K2171" s="14" t="s">
        <v>1423</v>
      </c>
      <c r="L2171" s="14" t="s">
        <v>66</v>
      </c>
      <c r="M2171" s="14" t="s">
        <v>31</v>
      </c>
      <c r="N2171" s="14" t="s">
        <v>181</v>
      </c>
      <c r="O2171" s="14" t="s">
        <v>107</v>
      </c>
      <c r="P2171" s="14" t="s">
        <v>7717</v>
      </c>
      <c r="Q2171" s="14" t="s">
        <v>35</v>
      </c>
      <c r="R2171" s="14" t="s">
        <v>7718</v>
      </c>
      <c r="S2171" s="14" t="s">
        <v>110</v>
      </c>
      <c r="T2171" s="14" t="s">
        <v>111</v>
      </c>
      <c r="U2171" s="14" t="s">
        <v>112</v>
      </c>
      <c r="V2171" s="16">
        <v>7070.12</v>
      </c>
      <c r="W2171" s="13">
        <v>13</v>
      </c>
      <c r="X2171" s="17">
        <v>0.4</v>
      </c>
      <c r="Y2171" s="16">
        <v>-415.74</v>
      </c>
      <c r="Z2171" s="31">
        <f t="shared" si="167"/>
        <v>-5.8802396564697629E-2</v>
      </c>
    </row>
    <row r="2172" spans="1:26">
      <c r="A2172" s="26">
        <v>2171</v>
      </c>
      <c r="B2172" s="7" t="s">
        <v>7719</v>
      </c>
      <c r="C2172" s="8">
        <v>45551</v>
      </c>
      <c r="D2172" s="12">
        <f t="shared" si="164"/>
        <v>2024</v>
      </c>
      <c r="E2172" s="12">
        <f t="shared" si="165"/>
        <v>9</v>
      </c>
      <c r="F2172" s="8" t="str">
        <f t="shared" si="166"/>
        <v>2024-09</v>
      </c>
      <c r="G2172" s="8">
        <v>45555</v>
      </c>
      <c r="H2172" s="23">
        <f t="shared" si="168"/>
        <v>4</v>
      </c>
      <c r="I2172" s="7" t="s">
        <v>52</v>
      </c>
      <c r="J2172" s="7" t="s">
        <v>558</v>
      </c>
      <c r="K2172" s="7" t="s">
        <v>559</v>
      </c>
      <c r="L2172" s="7" t="s">
        <v>30</v>
      </c>
      <c r="M2172" s="7" t="s">
        <v>31</v>
      </c>
      <c r="N2172" s="7" t="s">
        <v>43</v>
      </c>
      <c r="O2172" s="7" t="s">
        <v>44</v>
      </c>
      <c r="P2172" s="7" t="s">
        <v>7720</v>
      </c>
      <c r="Q2172" s="7" t="s">
        <v>46</v>
      </c>
      <c r="R2172" s="7" t="s">
        <v>7721</v>
      </c>
      <c r="S2172" s="7" t="s">
        <v>37</v>
      </c>
      <c r="T2172" s="7" t="s">
        <v>170</v>
      </c>
      <c r="U2172" s="7" t="s">
        <v>189</v>
      </c>
      <c r="V2172" s="10">
        <v>1723.87</v>
      </c>
      <c r="W2172" s="6">
        <v>3</v>
      </c>
      <c r="X2172" s="11">
        <v>0.2</v>
      </c>
      <c r="Y2172" s="10">
        <v>133.28</v>
      </c>
      <c r="Z2172" s="30">
        <f t="shared" si="167"/>
        <v>7.7314414660038175E-2</v>
      </c>
    </row>
    <row r="2173" spans="1:26">
      <c r="A2173" s="27">
        <v>2172</v>
      </c>
      <c r="B2173" s="14" t="s">
        <v>7722</v>
      </c>
      <c r="C2173" s="15">
        <v>44766</v>
      </c>
      <c r="D2173" s="12">
        <f t="shared" si="164"/>
        <v>2022</v>
      </c>
      <c r="E2173" s="12">
        <f t="shared" si="165"/>
        <v>7</v>
      </c>
      <c r="F2173" s="15" t="str">
        <f t="shared" si="166"/>
        <v>2022-07</v>
      </c>
      <c r="G2173" s="15">
        <v>44768</v>
      </c>
      <c r="H2173" s="23">
        <f t="shared" si="168"/>
        <v>2</v>
      </c>
      <c r="I2173" s="14" t="s">
        <v>122</v>
      </c>
      <c r="J2173" s="14" t="s">
        <v>5074</v>
      </c>
      <c r="K2173" s="14" t="s">
        <v>549</v>
      </c>
      <c r="L2173" s="14" t="s">
        <v>83</v>
      </c>
      <c r="M2173" s="14" t="s">
        <v>31</v>
      </c>
      <c r="N2173" s="14" t="s">
        <v>55</v>
      </c>
      <c r="O2173" s="14" t="s">
        <v>56</v>
      </c>
      <c r="P2173" s="14" t="s">
        <v>7723</v>
      </c>
      <c r="Q2173" s="14" t="s">
        <v>58</v>
      </c>
      <c r="R2173" s="14" t="s">
        <v>7724</v>
      </c>
      <c r="S2173" s="14" t="s">
        <v>37</v>
      </c>
      <c r="T2173" s="14" t="s">
        <v>38</v>
      </c>
      <c r="U2173" s="14" t="s">
        <v>177</v>
      </c>
      <c r="V2173" s="16">
        <v>4012.52</v>
      </c>
      <c r="W2173" s="13">
        <v>4</v>
      </c>
      <c r="X2173" s="17">
        <v>0</v>
      </c>
      <c r="Y2173" s="16">
        <v>1311.08</v>
      </c>
      <c r="Z2173" s="31">
        <f t="shared" si="167"/>
        <v>0.32674728101043732</v>
      </c>
    </row>
    <row r="2174" spans="1:26">
      <c r="A2174" s="26">
        <v>2173</v>
      </c>
      <c r="B2174" s="7" t="s">
        <v>7725</v>
      </c>
      <c r="C2174" s="8">
        <v>45492</v>
      </c>
      <c r="D2174" s="12">
        <f t="shared" si="164"/>
        <v>2024</v>
      </c>
      <c r="E2174" s="12">
        <f t="shared" si="165"/>
        <v>7</v>
      </c>
      <c r="F2174" s="8" t="str">
        <f t="shared" si="166"/>
        <v>2024-07</v>
      </c>
      <c r="G2174" s="8">
        <v>45492</v>
      </c>
      <c r="H2174" s="23">
        <f t="shared" si="168"/>
        <v>0</v>
      </c>
      <c r="I2174" s="7" t="s">
        <v>63</v>
      </c>
      <c r="J2174" s="7" t="s">
        <v>5472</v>
      </c>
      <c r="K2174" s="7" t="s">
        <v>478</v>
      </c>
      <c r="L2174" s="7" t="s">
        <v>30</v>
      </c>
      <c r="M2174" s="7" t="s">
        <v>31</v>
      </c>
      <c r="N2174" s="7" t="s">
        <v>125</v>
      </c>
      <c r="O2174" s="7" t="s">
        <v>126</v>
      </c>
      <c r="P2174" s="7" t="s">
        <v>7726</v>
      </c>
      <c r="Q2174" s="7" t="s">
        <v>58</v>
      </c>
      <c r="R2174" s="7" t="s">
        <v>7727</v>
      </c>
      <c r="S2174" s="7" t="s">
        <v>37</v>
      </c>
      <c r="T2174" s="7" t="s">
        <v>38</v>
      </c>
      <c r="U2174" s="7" t="s">
        <v>177</v>
      </c>
      <c r="V2174" s="10">
        <v>2350.59</v>
      </c>
      <c r="W2174" s="6">
        <v>2</v>
      </c>
      <c r="X2174" s="11">
        <v>0.2</v>
      </c>
      <c r="Y2174" s="10">
        <v>332.96</v>
      </c>
      <c r="Z2174" s="30">
        <f t="shared" si="167"/>
        <v>0.14164954330614865</v>
      </c>
    </row>
    <row r="2175" spans="1:26">
      <c r="A2175" s="27">
        <v>2174</v>
      </c>
      <c r="B2175" s="14" t="s">
        <v>7728</v>
      </c>
      <c r="C2175" s="15">
        <v>44237</v>
      </c>
      <c r="D2175" s="12">
        <f t="shared" si="164"/>
        <v>2021</v>
      </c>
      <c r="E2175" s="12">
        <f t="shared" si="165"/>
        <v>2</v>
      </c>
      <c r="F2175" s="15" t="str">
        <f t="shared" si="166"/>
        <v>2021-02</v>
      </c>
      <c r="G2175" s="15">
        <v>44238</v>
      </c>
      <c r="H2175" s="23">
        <f t="shared" si="168"/>
        <v>1</v>
      </c>
      <c r="I2175" s="14" t="s">
        <v>122</v>
      </c>
      <c r="J2175" s="14" t="s">
        <v>1828</v>
      </c>
      <c r="K2175" s="14" t="s">
        <v>752</v>
      </c>
      <c r="L2175" s="14" t="s">
        <v>30</v>
      </c>
      <c r="M2175" s="14" t="s">
        <v>31</v>
      </c>
      <c r="N2175" s="14" t="s">
        <v>228</v>
      </c>
      <c r="O2175" s="14" t="s">
        <v>229</v>
      </c>
      <c r="P2175" s="14" t="s">
        <v>7729</v>
      </c>
      <c r="Q2175" s="14" t="s">
        <v>46</v>
      </c>
      <c r="R2175" s="14" t="s">
        <v>7730</v>
      </c>
      <c r="S2175" s="14" t="s">
        <v>37</v>
      </c>
      <c r="T2175" s="14" t="s">
        <v>208</v>
      </c>
      <c r="U2175" s="14" t="s">
        <v>408</v>
      </c>
      <c r="V2175" s="16">
        <v>2389.5100000000002</v>
      </c>
      <c r="W2175" s="13">
        <v>12</v>
      </c>
      <c r="X2175" s="17">
        <v>0.2</v>
      </c>
      <c r="Y2175" s="16">
        <v>302.81</v>
      </c>
      <c r="Z2175" s="31">
        <f t="shared" si="167"/>
        <v>0.12672472598984727</v>
      </c>
    </row>
    <row r="2176" spans="1:26">
      <c r="A2176" s="26">
        <v>2175</v>
      </c>
      <c r="B2176" s="7" t="s">
        <v>7731</v>
      </c>
      <c r="C2176" s="8">
        <v>45515</v>
      </c>
      <c r="D2176" s="12">
        <f t="shared" si="164"/>
        <v>2024</v>
      </c>
      <c r="E2176" s="12">
        <f t="shared" si="165"/>
        <v>8</v>
      </c>
      <c r="F2176" s="8" t="str">
        <f t="shared" si="166"/>
        <v>2024-08</v>
      </c>
      <c r="G2176" s="8">
        <v>45515</v>
      </c>
      <c r="H2176" s="23">
        <f t="shared" si="168"/>
        <v>0</v>
      </c>
      <c r="I2176" s="7" t="s">
        <v>63</v>
      </c>
      <c r="J2176" s="7" t="s">
        <v>7008</v>
      </c>
      <c r="K2176" s="7" t="s">
        <v>1642</v>
      </c>
      <c r="L2176" s="7" t="s">
        <v>66</v>
      </c>
      <c r="M2176" s="7" t="s">
        <v>31</v>
      </c>
      <c r="N2176" s="7" t="s">
        <v>220</v>
      </c>
      <c r="O2176" s="7" t="s">
        <v>220</v>
      </c>
      <c r="P2176" s="7" t="s">
        <v>7732</v>
      </c>
      <c r="Q2176" s="7" t="s">
        <v>58</v>
      </c>
      <c r="R2176" s="7" t="s">
        <v>7733</v>
      </c>
      <c r="S2176" s="7" t="s">
        <v>37</v>
      </c>
      <c r="T2176" s="7" t="s">
        <v>60</v>
      </c>
      <c r="U2176" s="7" t="s">
        <v>317</v>
      </c>
      <c r="V2176" s="10">
        <v>2920.96</v>
      </c>
      <c r="W2176" s="6">
        <v>9</v>
      </c>
      <c r="X2176" s="11">
        <v>0</v>
      </c>
      <c r="Y2176" s="10">
        <v>-200.35</v>
      </c>
      <c r="Z2176" s="30">
        <f t="shared" si="167"/>
        <v>-6.8590463409290092E-2</v>
      </c>
    </row>
    <row r="2177" spans="1:26">
      <c r="A2177" s="27">
        <v>2176</v>
      </c>
      <c r="B2177" s="14" t="s">
        <v>7734</v>
      </c>
      <c r="C2177" s="15">
        <v>44401</v>
      </c>
      <c r="D2177" s="12">
        <f t="shared" si="164"/>
        <v>2021</v>
      </c>
      <c r="E2177" s="12">
        <f t="shared" si="165"/>
        <v>7</v>
      </c>
      <c r="F2177" s="15" t="str">
        <f t="shared" si="166"/>
        <v>2021-07</v>
      </c>
      <c r="G2177" s="15">
        <v>44401</v>
      </c>
      <c r="H2177" s="23">
        <f t="shared" si="168"/>
        <v>0</v>
      </c>
      <c r="I2177" s="14" t="s">
        <v>63</v>
      </c>
      <c r="J2177" s="14" t="s">
        <v>4422</v>
      </c>
      <c r="K2177" s="14" t="s">
        <v>803</v>
      </c>
      <c r="L2177" s="14" t="s">
        <v>30</v>
      </c>
      <c r="M2177" s="14" t="s">
        <v>31</v>
      </c>
      <c r="N2177" s="14" t="s">
        <v>283</v>
      </c>
      <c r="O2177" s="14" t="s">
        <v>284</v>
      </c>
      <c r="P2177" s="14" t="s">
        <v>7735</v>
      </c>
      <c r="Q2177" s="14" t="s">
        <v>146</v>
      </c>
      <c r="R2177" s="14" t="s">
        <v>7736</v>
      </c>
      <c r="S2177" s="14" t="s">
        <v>110</v>
      </c>
      <c r="T2177" s="14" t="s">
        <v>148</v>
      </c>
      <c r="U2177" s="14" t="s">
        <v>237</v>
      </c>
      <c r="V2177" s="16">
        <v>6290.71</v>
      </c>
      <c r="W2177" s="13">
        <v>7</v>
      </c>
      <c r="X2177" s="17">
        <v>0</v>
      </c>
      <c r="Y2177" s="16">
        <v>1136.3499999999999</v>
      </c>
      <c r="Z2177" s="31">
        <f t="shared" si="167"/>
        <v>0.1806393872869676</v>
      </c>
    </row>
    <row r="2178" spans="1:26">
      <c r="A2178" s="26">
        <v>2177</v>
      </c>
      <c r="B2178" s="7" t="s">
        <v>7737</v>
      </c>
      <c r="C2178" s="8">
        <v>44532</v>
      </c>
      <c r="D2178" s="12">
        <f t="shared" ref="D2178:D2241" si="169">YEAR(C2178)</f>
        <v>2021</v>
      </c>
      <c r="E2178" s="12">
        <f t="shared" ref="E2178:E2241" si="170">MONTH(C2178)</f>
        <v>12</v>
      </c>
      <c r="F2178" s="8" t="str">
        <f t="shared" ref="F2178:F2241" si="171">TEXT(C2178,"yyyy-mm")</f>
        <v>2021-12</v>
      </c>
      <c r="G2178" s="8">
        <v>44534</v>
      </c>
      <c r="H2178" s="23">
        <f t="shared" si="168"/>
        <v>2</v>
      </c>
      <c r="I2178" s="7" t="s">
        <v>122</v>
      </c>
      <c r="J2178" s="7" t="s">
        <v>2517</v>
      </c>
      <c r="K2178" s="7" t="s">
        <v>2518</v>
      </c>
      <c r="L2178" s="7" t="s">
        <v>66</v>
      </c>
      <c r="M2178" s="7" t="s">
        <v>31</v>
      </c>
      <c r="N2178" s="7" t="s">
        <v>91</v>
      </c>
      <c r="O2178" s="7" t="s">
        <v>92</v>
      </c>
      <c r="P2178" s="7" t="s">
        <v>7738</v>
      </c>
      <c r="Q2178" s="7" t="s">
        <v>46</v>
      </c>
      <c r="R2178" s="7" t="s">
        <v>7739</v>
      </c>
      <c r="S2178" s="7" t="s">
        <v>37</v>
      </c>
      <c r="T2178" s="7" t="s">
        <v>38</v>
      </c>
      <c r="U2178" s="7" t="s">
        <v>177</v>
      </c>
      <c r="V2178" s="10">
        <v>10561.62</v>
      </c>
      <c r="W2178" s="6">
        <v>14</v>
      </c>
      <c r="X2178" s="11">
        <v>0</v>
      </c>
      <c r="Y2178" s="10">
        <v>2784.19</v>
      </c>
      <c r="Z2178" s="30">
        <f t="shared" ref="Z2178:Z2241" si="172">IFERROR(Y2178/V2178,0)</f>
        <v>0.2636139152895105</v>
      </c>
    </row>
    <row r="2179" spans="1:26">
      <c r="A2179" s="27">
        <v>2178</v>
      </c>
      <c r="B2179" s="14" t="s">
        <v>7740</v>
      </c>
      <c r="C2179" s="15">
        <v>45374</v>
      </c>
      <c r="D2179" s="12">
        <f t="shared" si="169"/>
        <v>2024</v>
      </c>
      <c r="E2179" s="12">
        <f t="shared" si="170"/>
        <v>3</v>
      </c>
      <c r="F2179" s="15" t="str">
        <f t="shared" si="171"/>
        <v>2024-03</v>
      </c>
      <c r="G2179" s="15">
        <v>45374</v>
      </c>
      <c r="H2179" s="23">
        <f t="shared" si="168"/>
        <v>0</v>
      </c>
      <c r="I2179" s="14" t="s">
        <v>63</v>
      </c>
      <c r="J2179" s="14" t="s">
        <v>7360</v>
      </c>
      <c r="K2179" s="14" t="s">
        <v>5339</v>
      </c>
      <c r="L2179" s="14" t="s">
        <v>83</v>
      </c>
      <c r="M2179" s="14" t="s">
        <v>31</v>
      </c>
      <c r="N2179" s="14" t="s">
        <v>166</v>
      </c>
      <c r="O2179" s="14" t="s">
        <v>167</v>
      </c>
      <c r="P2179" s="14" t="s">
        <v>4020</v>
      </c>
      <c r="Q2179" s="14" t="s">
        <v>35</v>
      </c>
      <c r="R2179" s="14" t="s">
        <v>7741</v>
      </c>
      <c r="S2179" s="14" t="s">
        <v>37</v>
      </c>
      <c r="T2179" s="14" t="s">
        <v>170</v>
      </c>
      <c r="U2179" s="14" t="s">
        <v>171</v>
      </c>
      <c r="V2179" s="16">
        <v>2067.17</v>
      </c>
      <c r="W2179" s="13">
        <v>8</v>
      </c>
      <c r="X2179" s="17">
        <v>0.4</v>
      </c>
      <c r="Y2179" s="16">
        <v>820.45</v>
      </c>
      <c r="Z2179" s="31">
        <f t="shared" si="172"/>
        <v>0.39689527228046073</v>
      </c>
    </row>
    <row r="2180" spans="1:26">
      <c r="A2180" s="26">
        <v>2179</v>
      </c>
      <c r="B2180" s="7" t="s">
        <v>7742</v>
      </c>
      <c r="C2180" s="8">
        <v>44924</v>
      </c>
      <c r="D2180" s="12">
        <f t="shared" si="169"/>
        <v>2022</v>
      </c>
      <c r="E2180" s="12">
        <f t="shared" si="170"/>
        <v>12</v>
      </c>
      <c r="F2180" s="8" t="str">
        <f t="shared" si="171"/>
        <v>2022-12</v>
      </c>
      <c r="G2180" s="8">
        <v>44929</v>
      </c>
      <c r="H2180" s="23">
        <f t="shared" ref="H2180:H2243" si="173">G2180-C2180</f>
        <v>5</v>
      </c>
      <c r="I2180" s="7" t="s">
        <v>27</v>
      </c>
      <c r="J2180" s="7" t="s">
        <v>1452</v>
      </c>
      <c r="K2180" s="7" t="s">
        <v>1453</v>
      </c>
      <c r="L2180" s="7" t="s">
        <v>30</v>
      </c>
      <c r="M2180" s="7" t="s">
        <v>31</v>
      </c>
      <c r="N2180" s="7" t="s">
        <v>220</v>
      </c>
      <c r="O2180" s="7" t="s">
        <v>220</v>
      </c>
      <c r="P2180" s="7" t="s">
        <v>7743</v>
      </c>
      <c r="Q2180" s="7" t="s">
        <v>58</v>
      </c>
      <c r="R2180" s="7" t="s">
        <v>7744</v>
      </c>
      <c r="S2180" s="7" t="s">
        <v>48</v>
      </c>
      <c r="T2180" s="7" t="s">
        <v>95</v>
      </c>
      <c r="U2180" s="7" t="s">
        <v>195</v>
      </c>
      <c r="V2180" s="10">
        <v>1445</v>
      </c>
      <c r="W2180" s="6">
        <v>5</v>
      </c>
      <c r="X2180" s="11">
        <v>0</v>
      </c>
      <c r="Y2180" s="10">
        <v>478.77</v>
      </c>
      <c r="Z2180" s="30">
        <f t="shared" si="172"/>
        <v>0.3313287197231834</v>
      </c>
    </row>
    <row r="2181" spans="1:26">
      <c r="A2181" s="27">
        <v>2180</v>
      </c>
      <c r="B2181" s="14" t="s">
        <v>7745</v>
      </c>
      <c r="C2181" s="15">
        <v>45135</v>
      </c>
      <c r="D2181" s="12">
        <f t="shared" si="169"/>
        <v>2023</v>
      </c>
      <c r="E2181" s="12">
        <f t="shared" si="170"/>
        <v>7</v>
      </c>
      <c r="F2181" s="15" t="str">
        <f t="shared" si="171"/>
        <v>2023-07</v>
      </c>
      <c r="G2181" s="15">
        <v>45135</v>
      </c>
      <c r="H2181" s="23">
        <f t="shared" si="173"/>
        <v>0</v>
      </c>
      <c r="I2181" s="14" t="s">
        <v>63</v>
      </c>
      <c r="J2181" s="14" t="s">
        <v>3829</v>
      </c>
      <c r="K2181" s="14" t="s">
        <v>798</v>
      </c>
      <c r="L2181" s="14" t="s">
        <v>66</v>
      </c>
      <c r="M2181" s="14" t="s">
        <v>31</v>
      </c>
      <c r="N2181" s="14" t="s">
        <v>32</v>
      </c>
      <c r="O2181" s="14" t="s">
        <v>33</v>
      </c>
      <c r="P2181" s="14" t="s">
        <v>7746</v>
      </c>
      <c r="Q2181" s="14" t="s">
        <v>35</v>
      </c>
      <c r="R2181" s="14" t="s">
        <v>7747</v>
      </c>
      <c r="S2181" s="14" t="s">
        <v>37</v>
      </c>
      <c r="T2181" s="14" t="s">
        <v>170</v>
      </c>
      <c r="U2181" s="14" t="s">
        <v>171</v>
      </c>
      <c r="V2181" s="16">
        <v>4498.1899999999996</v>
      </c>
      <c r="W2181" s="13">
        <v>5</v>
      </c>
      <c r="X2181" s="17">
        <v>0.2</v>
      </c>
      <c r="Y2181" s="16">
        <v>980.64</v>
      </c>
      <c r="Z2181" s="31">
        <f t="shared" si="172"/>
        <v>0.21800768753654248</v>
      </c>
    </row>
    <row r="2182" spans="1:26">
      <c r="A2182" s="26">
        <v>2181</v>
      </c>
      <c r="B2182" s="7" t="s">
        <v>7748</v>
      </c>
      <c r="C2182" s="8">
        <v>45575</v>
      </c>
      <c r="D2182" s="12">
        <f t="shared" si="169"/>
        <v>2024</v>
      </c>
      <c r="E2182" s="12">
        <f t="shared" si="170"/>
        <v>10</v>
      </c>
      <c r="F2182" s="8" t="str">
        <f t="shared" si="171"/>
        <v>2024-10</v>
      </c>
      <c r="G2182" s="8">
        <v>45577</v>
      </c>
      <c r="H2182" s="23">
        <f t="shared" si="173"/>
        <v>2</v>
      </c>
      <c r="I2182" s="7" t="s">
        <v>122</v>
      </c>
      <c r="J2182" s="7" t="s">
        <v>2155</v>
      </c>
      <c r="K2182" s="7" t="s">
        <v>385</v>
      </c>
      <c r="L2182" s="7" t="s">
        <v>83</v>
      </c>
      <c r="M2182" s="7" t="s">
        <v>31</v>
      </c>
      <c r="N2182" s="7" t="s">
        <v>711</v>
      </c>
      <c r="O2182" s="7" t="s">
        <v>712</v>
      </c>
      <c r="P2182" s="7" t="s">
        <v>3864</v>
      </c>
      <c r="Q2182" s="7" t="s">
        <v>35</v>
      </c>
      <c r="R2182" s="7" t="s">
        <v>7749</v>
      </c>
      <c r="S2182" s="7" t="s">
        <v>37</v>
      </c>
      <c r="T2182" s="7" t="s">
        <v>208</v>
      </c>
      <c r="U2182" s="7" t="s">
        <v>265</v>
      </c>
      <c r="V2182" s="10">
        <v>472.39</v>
      </c>
      <c r="W2182" s="6">
        <v>10</v>
      </c>
      <c r="X2182" s="11">
        <v>0.2</v>
      </c>
      <c r="Y2182" s="10">
        <v>107.33</v>
      </c>
      <c r="Z2182" s="30">
        <f t="shared" si="172"/>
        <v>0.22720633374965601</v>
      </c>
    </row>
    <row r="2183" spans="1:26">
      <c r="A2183" s="27">
        <v>2182</v>
      </c>
      <c r="B2183" s="14" t="s">
        <v>7750</v>
      </c>
      <c r="C2183" s="15">
        <v>45159</v>
      </c>
      <c r="D2183" s="12">
        <f t="shared" si="169"/>
        <v>2023</v>
      </c>
      <c r="E2183" s="12">
        <f t="shared" si="170"/>
        <v>8</v>
      </c>
      <c r="F2183" s="15" t="str">
        <f t="shared" si="171"/>
        <v>2023-08</v>
      </c>
      <c r="G2183" s="15">
        <v>45159</v>
      </c>
      <c r="H2183" s="23">
        <f t="shared" si="173"/>
        <v>0</v>
      </c>
      <c r="I2183" s="14" t="s">
        <v>63</v>
      </c>
      <c r="J2183" s="14" t="s">
        <v>335</v>
      </c>
      <c r="K2183" s="14" t="s">
        <v>336</v>
      </c>
      <c r="L2183" s="14" t="s">
        <v>83</v>
      </c>
      <c r="M2183" s="14" t="s">
        <v>31</v>
      </c>
      <c r="N2183" s="14" t="s">
        <v>55</v>
      </c>
      <c r="O2183" s="14" t="s">
        <v>56</v>
      </c>
      <c r="P2183" s="14" t="s">
        <v>7751</v>
      </c>
      <c r="Q2183" s="14" t="s">
        <v>58</v>
      </c>
      <c r="R2183" s="14" t="s">
        <v>7752</v>
      </c>
      <c r="S2183" s="14" t="s">
        <v>37</v>
      </c>
      <c r="T2183" s="14" t="s">
        <v>208</v>
      </c>
      <c r="U2183" s="14" t="s">
        <v>209</v>
      </c>
      <c r="V2183" s="16">
        <v>10232.64</v>
      </c>
      <c r="W2183" s="13">
        <v>9</v>
      </c>
      <c r="X2183" s="17">
        <v>0.2</v>
      </c>
      <c r="Y2183" s="16">
        <v>2603.79</v>
      </c>
      <c r="Z2183" s="31">
        <f t="shared" si="172"/>
        <v>0.25445925978046724</v>
      </c>
    </row>
    <row r="2184" spans="1:26">
      <c r="A2184" s="26">
        <v>2183</v>
      </c>
      <c r="B2184" s="7" t="s">
        <v>7753</v>
      </c>
      <c r="C2184" s="8">
        <v>45022</v>
      </c>
      <c r="D2184" s="12">
        <f t="shared" si="169"/>
        <v>2023</v>
      </c>
      <c r="E2184" s="12">
        <f t="shared" si="170"/>
        <v>4</v>
      </c>
      <c r="F2184" s="8" t="str">
        <f t="shared" si="171"/>
        <v>2023-04</v>
      </c>
      <c r="G2184" s="8">
        <v>45022</v>
      </c>
      <c r="H2184" s="23">
        <f t="shared" si="173"/>
        <v>0</v>
      </c>
      <c r="I2184" s="7" t="s">
        <v>63</v>
      </c>
      <c r="J2184" s="7" t="s">
        <v>846</v>
      </c>
      <c r="K2184" s="7" t="s">
        <v>847</v>
      </c>
      <c r="L2184" s="7" t="s">
        <v>83</v>
      </c>
      <c r="M2184" s="7" t="s">
        <v>31</v>
      </c>
      <c r="N2184" s="7" t="s">
        <v>55</v>
      </c>
      <c r="O2184" s="7" t="s">
        <v>56</v>
      </c>
      <c r="P2184" s="7" t="s">
        <v>7754</v>
      </c>
      <c r="Q2184" s="7" t="s">
        <v>58</v>
      </c>
      <c r="R2184" s="7" t="s">
        <v>7755</v>
      </c>
      <c r="S2184" s="7" t="s">
        <v>37</v>
      </c>
      <c r="T2184" s="7" t="s">
        <v>38</v>
      </c>
      <c r="U2184" s="7" t="s">
        <v>177</v>
      </c>
      <c r="V2184" s="10">
        <v>4113.5600000000004</v>
      </c>
      <c r="W2184" s="6">
        <v>5</v>
      </c>
      <c r="X2184" s="11">
        <v>0.2</v>
      </c>
      <c r="Y2184" s="10">
        <v>1125.68</v>
      </c>
      <c r="Z2184" s="30">
        <f t="shared" si="172"/>
        <v>0.27365104678186292</v>
      </c>
    </row>
    <row r="2185" spans="1:26">
      <c r="A2185" s="27">
        <v>2184</v>
      </c>
      <c r="B2185" s="14" t="s">
        <v>7756</v>
      </c>
      <c r="C2185" s="15">
        <v>45614</v>
      </c>
      <c r="D2185" s="12">
        <f t="shared" si="169"/>
        <v>2024</v>
      </c>
      <c r="E2185" s="12">
        <f t="shared" si="170"/>
        <v>11</v>
      </c>
      <c r="F2185" s="15" t="str">
        <f t="shared" si="171"/>
        <v>2024-11</v>
      </c>
      <c r="G2185" s="15">
        <v>45614</v>
      </c>
      <c r="H2185" s="23">
        <f t="shared" si="173"/>
        <v>0</v>
      </c>
      <c r="I2185" s="14" t="s">
        <v>63</v>
      </c>
      <c r="J2185" s="14" t="s">
        <v>4830</v>
      </c>
      <c r="K2185" s="14" t="s">
        <v>4410</v>
      </c>
      <c r="L2185" s="14" t="s">
        <v>30</v>
      </c>
      <c r="M2185" s="14" t="s">
        <v>31</v>
      </c>
      <c r="N2185" s="14" t="s">
        <v>143</v>
      </c>
      <c r="O2185" s="14" t="s">
        <v>144</v>
      </c>
      <c r="P2185" s="14" t="s">
        <v>7757</v>
      </c>
      <c r="Q2185" s="14" t="s">
        <v>146</v>
      </c>
      <c r="R2185" s="14" t="s">
        <v>7758</v>
      </c>
      <c r="S2185" s="14" t="s">
        <v>37</v>
      </c>
      <c r="T2185" s="14" t="s">
        <v>60</v>
      </c>
      <c r="U2185" s="14" t="s">
        <v>162</v>
      </c>
      <c r="V2185" s="16">
        <v>5234.37</v>
      </c>
      <c r="W2185" s="13">
        <v>8</v>
      </c>
      <c r="X2185" s="17">
        <v>0.5</v>
      </c>
      <c r="Y2185" s="16">
        <v>-479.5</v>
      </c>
      <c r="Z2185" s="31">
        <f t="shared" si="172"/>
        <v>-9.160605765354761E-2</v>
      </c>
    </row>
    <row r="2186" spans="1:26">
      <c r="A2186" s="26">
        <v>2185</v>
      </c>
      <c r="B2186" s="7" t="s">
        <v>7759</v>
      </c>
      <c r="C2186" s="8">
        <v>44329</v>
      </c>
      <c r="D2186" s="12">
        <f t="shared" si="169"/>
        <v>2021</v>
      </c>
      <c r="E2186" s="12">
        <f t="shared" si="170"/>
        <v>5</v>
      </c>
      <c r="F2186" s="8" t="str">
        <f t="shared" si="171"/>
        <v>2021-05</v>
      </c>
      <c r="G2186" s="8">
        <v>44337</v>
      </c>
      <c r="H2186" s="23">
        <f t="shared" si="173"/>
        <v>8</v>
      </c>
      <c r="I2186" s="7" t="s">
        <v>27</v>
      </c>
      <c r="J2186" s="7" t="s">
        <v>6407</v>
      </c>
      <c r="K2186" s="7" t="s">
        <v>3379</v>
      </c>
      <c r="L2186" s="7" t="s">
        <v>66</v>
      </c>
      <c r="M2186" s="7" t="s">
        <v>31</v>
      </c>
      <c r="N2186" s="7" t="s">
        <v>116</v>
      </c>
      <c r="O2186" s="7" t="s">
        <v>117</v>
      </c>
      <c r="P2186" s="7" t="s">
        <v>7760</v>
      </c>
      <c r="Q2186" s="7" t="s">
        <v>58</v>
      </c>
      <c r="R2186" s="7" t="s">
        <v>7761</v>
      </c>
      <c r="S2186" s="7" t="s">
        <v>37</v>
      </c>
      <c r="T2186" s="7" t="s">
        <v>60</v>
      </c>
      <c r="U2186" s="7" t="s">
        <v>61</v>
      </c>
      <c r="V2186" s="10">
        <v>1720.05</v>
      </c>
      <c r="W2186" s="6">
        <v>3</v>
      </c>
      <c r="X2186" s="11">
        <v>0.2</v>
      </c>
      <c r="Y2186" s="10">
        <v>-164.25</v>
      </c>
      <c r="Z2186" s="30">
        <f t="shared" si="172"/>
        <v>-9.5491410133426352E-2</v>
      </c>
    </row>
    <row r="2187" spans="1:26">
      <c r="A2187" s="27">
        <v>2186</v>
      </c>
      <c r="B2187" s="14" t="s">
        <v>7762</v>
      </c>
      <c r="C2187" s="15">
        <v>44911</v>
      </c>
      <c r="D2187" s="12">
        <f t="shared" si="169"/>
        <v>2022</v>
      </c>
      <c r="E2187" s="12">
        <f t="shared" si="170"/>
        <v>12</v>
      </c>
      <c r="F2187" s="15" t="str">
        <f t="shared" si="171"/>
        <v>2022-12</v>
      </c>
      <c r="G2187" s="15">
        <v>44911</v>
      </c>
      <c r="H2187" s="23">
        <f t="shared" si="173"/>
        <v>0</v>
      </c>
      <c r="I2187" s="14" t="s">
        <v>63</v>
      </c>
      <c r="J2187" s="14" t="s">
        <v>7763</v>
      </c>
      <c r="K2187" s="14" t="s">
        <v>2148</v>
      </c>
      <c r="L2187" s="14" t="s">
        <v>30</v>
      </c>
      <c r="M2187" s="14" t="s">
        <v>31</v>
      </c>
      <c r="N2187" s="14" t="s">
        <v>74</v>
      </c>
      <c r="O2187" s="14" t="s">
        <v>75</v>
      </c>
      <c r="P2187" s="14" t="s">
        <v>7764</v>
      </c>
      <c r="Q2187" s="14" t="s">
        <v>46</v>
      </c>
      <c r="R2187" s="14" t="s">
        <v>7765</v>
      </c>
      <c r="S2187" s="14" t="s">
        <v>37</v>
      </c>
      <c r="T2187" s="14" t="s">
        <v>38</v>
      </c>
      <c r="U2187" s="14" t="s">
        <v>177</v>
      </c>
      <c r="V2187" s="16">
        <v>92.3</v>
      </c>
      <c r="W2187" s="13">
        <v>2</v>
      </c>
      <c r="X2187" s="17">
        <v>0.1</v>
      </c>
      <c r="Y2187" s="16">
        <v>1.78</v>
      </c>
      <c r="Z2187" s="31">
        <f t="shared" si="172"/>
        <v>1.9284940411700976E-2</v>
      </c>
    </row>
    <row r="2188" spans="1:26">
      <c r="A2188" s="26">
        <v>2187</v>
      </c>
      <c r="B2188" s="7" t="s">
        <v>7766</v>
      </c>
      <c r="C2188" s="8">
        <v>44234</v>
      </c>
      <c r="D2188" s="12">
        <f t="shared" si="169"/>
        <v>2021</v>
      </c>
      <c r="E2188" s="12">
        <f t="shared" si="170"/>
        <v>2</v>
      </c>
      <c r="F2188" s="8" t="str">
        <f t="shared" si="171"/>
        <v>2021-02</v>
      </c>
      <c r="G2188" s="8">
        <v>44235</v>
      </c>
      <c r="H2188" s="23">
        <f t="shared" si="173"/>
        <v>1</v>
      </c>
      <c r="I2188" s="7" t="s">
        <v>122</v>
      </c>
      <c r="J2188" s="7" t="s">
        <v>4747</v>
      </c>
      <c r="K2188" s="7" t="s">
        <v>2880</v>
      </c>
      <c r="L2188" s="7" t="s">
        <v>30</v>
      </c>
      <c r="M2188" s="7" t="s">
        <v>31</v>
      </c>
      <c r="N2188" s="7" t="s">
        <v>116</v>
      </c>
      <c r="O2188" s="7" t="s">
        <v>117</v>
      </c>
      <c r="P2188" s="7" t="s">
        <v>7767</v>
      </c>
      <c r="Q2188" s="7" t="s">
        <v>58</v>
      </c>
      <c r="R2188" s="7" t="s">
        <v>7768</v>
      </c>
      <c r="S2188" s="7" t="s">
        <v>110</v>
      </c>
      <c r="T2188" s="7" t="s">
        <v>223</v>
      </c>
      <c r="U2188" s="7" t="s">
        <v>449</v>
      </c>
      <c r="V2188" s="10">
        <v>13823.15</v>
      </c>
      <c r="W2188" s="6">
        <v>10</v>
      </c>
      <c r="X2188" s="11">
        <v>0.2</v>
      </c>
      <c r="Y2188" s="10">
        <v>-2022.08</v>
      </c>
      <c r="Z2188" s="30">
        <f t="shared" si="172"/>
        <v>-0.14628214263753198</v>
      </c>
    </row>
    <row r="2189" spans="1:26">
      <c r="A2189" s="27">
        <v>2188</v>
      </c>
      <c r="B2189" s="14" t="s">
        <v>7769</v>
      </c>
      <c r="C2189" s="15">
        <v>45505</v>
      </c>
      <c r="D2189" s="12">
        <f t="shared" si="169"/>
        <v>2024</v>
      </c>
      <c r="E2189" s="12">
        <f t="shared" si="170"/>
        <v>8</v>
      </c>
      <c r="F2189" s="15" t="str">
        <f t="shared" si="171"/>
        <v>2024-08</v>
      </c>
      <c r="G2189" s="15">
        <v>45510</v>
      </c>
      <c r="H2189" s="23">
        <f t="shared" si="173"/>
        <v>5</v>
      </c>
      <c r="I2189" s="14" t="s">
        <v>27</v>
      </c>
      <c r="J2189" s="14" t="s">
        <v>4678</v>
      </c>
      <c r="K2189" s="14" t="s">
        <v>446</v>
      </c>
      <c r="L2189" s="14" t="s">
        <v>30</v>
      </c>
      <c r="M2189" s="14" t="s">
        <v>31</v>
      </c>
      <c r="N2189" s="14" t="s">
        <v>116</v>
      </c>
      <c r="O2189" s="14" t="s">
        <v>117</v>
      </c>
      <c r="P2189" s="14" t="s">
        <v>7770</v>
      </c>
      <c r="Q2189" s="14" t="s">
        <v>58</v>
      </c>
      <c r="R2189" s="14" t="s">
        <v>7771</v>
      </c>
      <c r="S2189" s="14" t="s">
        <v>37</v>
      </c>
      <c r="T2189" s="14" t="s">
        <v>208</v>
      </c>
      <c r="U2189" s="14" t="s">
        <v>408</v>
      </c>
      <c r="V2189" s="16">
        <v>267.49</v>
      </c>
      <c r="W2189" s="13">
        <v>3</v>
      </c>
      <c r="X2189" s="17">
        <v>0.5</v>
      </c>
      <c r="Y2189" s="16">
        <v>-26.23</v>
      </c>
      <c r="Z2189" s="31">
        <f t="shared" si="172"/>
        <v>-9.805974055104863E-2</v>
      </c>
    </row>
    <row r="2190" spans="1:26">
      <c r="A2190" s="26">
        <v>2189</v>
      </c>
      <c r="B2190" s="7" t="s">
        <v>7772</v>
      </c>
      <c r="C2190" s="8">
        <v>45405</v>
      </c>
      <c r="D2190" s="12">
        <f t="shared" si="169"/>
        <v>2024</v>
      </c>
      <c r="E2190" s="12">
        <f t="shared" si="170"/>
        <v>4</v>
      </c>
      <c r="F2190" s="8" t="str">
        <f t="shared" si="171"/>
        <v>2024-04</v>
      </c>
      <c r="G2190" s="8">
        <v>45410</v>
      </c>
      <c r="H2190" s="23">
        <f t="shared" si="173"/>
        <v>5</v>
      </c>
      <c r="I2190" s="7" t="s">
        <v>27</v>
      </c>
      <c r="J2190" s="7" t="s">
        <v>1824</v>
      </c>
      <c r="K2190" s="7" t="s">
        <v>342</v>
      </c>
      <c r="L2190" s="7" t="s">
        <v>83</v>
      </c>
      <c r="M2190" s="7" t="s">
        <v>31</v>
      </c>
      <c r="N2190" s="7" t="s">
        <v>153</v>
      </c>
      <c r="O2190" s="7" t="s">
        <v>154</v>
      </c>
      <c r="P2190" s="7" t="s">
        <v>7773</v>
      </c>
      <c r="Q2190" s="7" t="s">
        <v>146</v>
      </c>
      <c r="R2190" s="7" t="s">
        <v>7774</v>
      </c>
      <c r="S2190" s="7" t="s">
        <v>110</v>
      </c>
      <c r="T2190" s="7" t="s">
        <v>223</v>
      </c>
      <c r="U2190" s="7" t="s">
        <v>495</v>
      </c>
      <c r="V2190" s="10">
        <v>6873.4</v>
      </c>
      <c r="W2190" s="6">
        <v>6</v>
      </c>
      <c r="X2190" s="11">
        <v>0.3</v>
      </c>
      <c r="Y2190" s="10">
        <v>2344.69</v>
      </c>
      <c r="Z2190" s="30">
        <f t="shared" si="172"/>
        <v>0.34112520732097656</v>
      </c>
    </row>
    <row r="2191" spans="1:26">
      <c r="A2191" s="27">
        <v>2190</v>
      </c>
      <c r="B2191" s="14" t="s">
        <v>7775</v>
      </c>
      <c r="C2191" s="15">
        <v>44641</v>
      </c>
      <c r="D2191" s="12">
        <f t="shared" si="169"/>
        <v>2022</v>
      </c>
      <c r="E2191" s="12">
        <f t="shared" si="170"/>
        <v>3</v>
      </c>
      <c r="F2191" s="15" t="str">
        <f t="shared" si="171"/>
        <v>2022-03</v>
      </c>
      <c r="G2191" s="15">
        <v>44647</v>
      </c>
      <c r="H2191" s="23">
        <f t="shared" si="173"/>
        <v>6</v>
      </c>
      <c r="I2191" s="14" t="s">
        <v>27</v>
      </c>
      <c r="J2191" s="14" t="s">
        <v>7409</v>
      </c>
      <c r="K2191" s="14" t="s">
        <v>7410</v>
      </c>
      <c r="L2191" s="14" t="s">
        <v>83</v>
      </c>
      <c r="M2191" s="14" t="s">
        <v>31</v>
      </c>
      <c r="N2191" s="14" t="s">
        <v>204</v>
      </c>
      <c r="O2191" s="14" t="s">
        <v>205</v>
      </c>
      <c r="P2191" s="14" t="s">
        <v>7776</v>
      </c>
      <c r="Q2191" s="14" t="s">
        <v>146</v>
      </c>
      <c r="R2191" s="14" t="s">
        <v>7777</v>
      </c>
      <c r="S2191" s="14" t="s">
        <v>37</v>
      </c>
      <c r="T2191" s="14" t="s">
        <v>60</v>
      </c>
      <c r="U2191" s="14" t="s">
        <v>317</v>
      </c>
      <c r="V2191" s="16">
        <v>5994.85</v>
      </c>
      <c r="W2191" s="13">
        <v>9</v>
      </c>
      <c r="X2191" s="17">
        <v>0.5</v>
      </c>
      <c r="Y2191" s="16">
        <v>1473.11</v>
      </c>
      <c r="Z2191" s="31">
        <f t="shared" si="172"/>
        <v>0.24572925094039047</v>
      </c>
    </row>
    <row r="2192" spans="1:26">
      <c r="A2192" s="26">
        <v>2191</v>
      </c>
      <c r="B2192" s="7" t="s">
        <v>7778</v>
      </c>
      <c r="C2192" s="8">
        <v>45482</v>
      </c>
      <c r="D2192" s="12">
        <f t="shared" si="169"/>
        <v>2024</v>
      </c>
      <c r="E2192" s="12">
        <f t="shared" si="170"/>
        <v>7</v>
      </c>
      <c r="F2192" s="8" t="str">
        <f t="shared" si="171"/>
        <v>2024-07</v>
      </c>
      <c r="G2192" s="8">
        <v>45487</v>
      </c>
      <c r="H2192" s="23">
        <f t="shared" si="173"/>
        <v>5</v>
      </c>
      <c r="I2192" s="7" t="s">
        <v>27</v>
      </c>
      <c r="J2192" s="7" t="s">
        <v>5472</v>
      </c>
      <c r="K2192" s="7" t="s">
        <v>478</v>
      </c>
      <c r="L2192" s="7" t="s">
        <v>30</v>
      </c>
      <c r="M2192" s="7" t="s">
        <v>31</v>
      </c>
      <c r="N2192" s="7" t="s">
        <v>125</v>
      </c>
      <c r="O2192" s="7" t="s">
        <v>126</v>
      </c>
      <c r="P2192" s="7" t="s">
        <v>7779</v>
      </c>
      <c r="Q2192" s="7" t="s">
        <v>58</v>
      </c>
      <c r="R2192" s="7" t="s">
        <v>7780</v>
      </c>
      <c r="S2192" s="7" t="s">
        <v>110</v>
      </c>
      <c r="T2192" s="7" t="s">
        <v>223</v>
      </c>
      <c r="U2192" s="7" t="s">
        <v>449</v>
      </c>
      <c r="V2192" s="10">
        <v>11456.4</v>
      </c>
      <c r="W2192" s="6">
        <v>8</v>
      </c>
      <c r="X2192" s="11">
        <v>0.1</v>
      </c>
      <c r="Y2192" s="10">
        <v>2837.88</v>
      </c>
      <c r="Z2192" s="30">
        <f t="shared" si="172"/>
        <v>0.24771132292866871</v>
      </c>
    </row>
    <row r="2193" spans="1:26">
      <c r="A2193" s="27">
        <v>2192</v>
      </c>
      <c r="B2193" s="14" t="s">
        <v>7781</v>
      </c>
      <c r="C2193" s="15">
        <v>44602</v>
      </c>
      <c r="D2193" s="12">
        <f t="shared" si="169"/>
        <v>2022</v>
      </c>
      <c r="E2193" s="12">
        <f t="shared" si="170"/>
        <v>2</v>
      </c>
      <c r="F2193" s="15" t="str">
        <f t="shared" si="171"/>
        <v>2022-02</v>
      </c>
      <c r="G2193" s="15">
        <v>44610</v>
      </c>
      <c r="H2193" s="23">
        <f t="shared" si="173"/>
        <v>8</v>
      </c>
      <c r="I2193" s="14" t="s">
        <v>27</v>
      </c>
      <c r="J2193" s="14" t="s">
        <v>7782</v>
      </c>
      <c r="K2193" s="14" t="s">
        <v>1820</v>
      </c>
      <c r="L2193" s="14" t="s">
        <v>66</v>
      </c>
      <c r="M2193" s="14" t="s">
        <v>31</v>
      </c>
      <c r="N2193" s="14" t="s">
        <v>43</v>
      </c>
      <c r="O2193" s="14" t="s">
        <v>44</v>
      </c>
      <c r="P2193" s="14" t="s">
        <v>7783</v>
      </c>
      <c r="Q2193" s="14" t="s">
        <v>46</v>
      </c>
      <c r="R2193" s="14" t="s">
        <v>7784</v>
      </c>
      <c r="S2193" s="14" t="s">
        <v>48</v>
      </c>
      <c r="T2193" s="14" t="s">
        <v>138</v>
      </c>
      <c r="U2193" s="14" t="s">
        <v>139</v>
      </c>
      <c r="V2193" s="16">
        <v>769.1</v>
      </c>
      <c r="W2193" s="13">
        <v>9</v>
      </c>
      <c r="X2193" s="17">
        <v>0.4</v>
      </c>
      <c r="Y2193" s="16">
        <v>129.27000000000001</v>
      </c>
      <c r="Z2193" s="31">
        <f t="shared" si="172"/>
        <v>0.16807957352749969</v>
      </c>
    </row>
    <row r="2194" spans="1:26">
      <c r="A2194" s="26">
        <v>2193</v>
      </c>
      <c r="B2194" s="7" t="s">
        <v>7785</v>
      </c>
      <c r="C2194" s="8">
        <v>45560</v>
      </c>
      <c r="D2194" s="12">
        <f t="shared" si="169"/>
        <v>2024</v>
      </c>
      <c r="E2194" s="12">
        <f t="shared" si="170"/>
        <v>9</v>
      </c>
      <c r="F2194" s="8" t="str">
        <f t="shared" si="171"/>
        <v>2024-09</v>
      </c>
      <c r="G2194" s="8">
        <v>45565</v>
      </c>
      <c r="H2194" s="23">
        <f t="shared" si="173"/>
        <v>5</v>
      </c>
      <c r="I2194" s="7" t="s">
        <v>27</v>
      </c>
      <c r="J2194" s="7" t="s">
        <v>506</v>
      </c>
      <c r="K2194" s="7" t="s">
        <v>367</v>
      </c>
      <c r="L2194" s="7" t="s">
        <v>83</v>
      </c>
      <c r="M2194" s="7" t="s">
        <v>31</v>
      </c>
      <c r="N2194" s="7" t="s">
        <v>116</v>
      </c>
      <c r="O2194" s="7" t="s">
        <v>117</v>
      </c>
      <c r="P2194" s="7" t="s">
        <v>7786</v>
      </c>
      <c r="Q2194" s="7" t="s">
        <v>58</v>
      </c>
      <c r="R2194" s="7" t="s">
        <v>7787</v>
      </c>
      <c r="S2194" s="7" t="s">
        <v>37</v>
      </c>
      <c r="T2194" s="7" t="s">
        <v>60</v>
      </c>
      <c r="U2194" s="7" t="s">
        <v>317</v>
      </c>
      <c r="V2194" s="10">
        <v>4768.08</v>
      </c>
      <c r="W2194" s="6">
        <v>9</v>
      </c>
      <c r="X2194" s="11">
        <v>0.3</v>
      </c>
      <c r="Y2194" s="10">
        <v>57.27</v>
      </c>
      <c r="Z2194" s="30">
        <f t="shared" si="172"/>
        <v>1.2011123974429961E-2</v>
      </c>
    </row>
    <row r="2195" spans="1:26">
      <c r="A2195" s="27">
        <v>2194</v>
      </c>
      <c r="B2195" s="14" t="s">
        <v>7788</v>
      </c>
      <c r="C2195" s="15">
        <v>45640</v>
      </c>
      <c r="D2195" s="12">
        <f t="shared" si="169"/>
        <v>2024</v>
      </c>
      <c r="E2195" s="12">
        <f t="shared" si="170"/>
        <v>12</v>
      </c>
      <c r="F2195" s="15" t="str">
        <f t="shared" si="171"/>
        <v>2024-12</v>
      </c>
      <c r="G2195" s="15">
        <v>45641</v>
      </c>
      <c r="H2195" s="23">
        <f t="shared" si="173"/>
        <v>1</v>
      </c>
      <c r="I2195" s="14" t="s">
        <v>122</v>
      </c>
      <c r="J2195" s="14" t="s">
        <v>2301</v>
      </c>
      <c r="K2195" s="14" t="s">
        <v>1312</v>
      </c>
      <c r="L2195" s="14" t="s">
        <v>66</v>
      </c>
      <c r="M2195" s="14" t="s">
        <v>31</v>
      </c>
      <c r="N2195" s="14" t="s">
        <v>43</v>
      </c>
      <c r="O2195" s="14" t="s">
        <v>44</v>
      </c>
      <c r="P2195" s="14" t="s">
        <v>7789</v>
      </c>
      <c r="Q2195" s="14" t="s">
        <v>46</v>
      </c>
      <c r="R2195" s="14" t="s">
        <v>7790</v>
      </c>
      <c r="S2195" s="14" t="s">
        <v>110</v>
      </c>
      <c r="T2195" s="14" t="s">
        <v>243</v>
      </c>
      <c r="U2195" s="14" t="s">
        <v>339</v>
      </c>
      <c r="V2195" s="16">
        <v>2993.55</v>
      </c>
      <c r="W2195" s="13">
        <v>3</v>
      </c>
      <c r="X2195" s="17">
        <v>0</v>
      </c>
      <c r="Y2195" s="16">
        <v>-128.38</v>
      </c>
      <c r="Z2195" s="31">
        <f t="shared" si="172"/>
        <v>-4.2885537238395881E-2</v>
      </c>
    </row>
    <row r="2196" spans="1:26">
      <c r="A2196" s="26">
        <v>2195</v>
      </c>
      <c r="B2196" s="7" t="s">
        <v>7791</v>
      </c>
      <c r="C2196" s="8">
        <v>44406</v>
      </c>
      <c r="D2196" s="12">
        <f t="shared" si="169"/>
        <v>2021</v>
      </c>
      <c r="E2196" s="12">
        <f t="shared" si="170"/>
        <v>7</v>
      </c>
      <c r="F2196" s="8" t="str">
        <f t="shared" si="171"/>
        <v>2021-07</v>
      </c>
      <c r="G2196" s="8">
        <v>44409</v>
      </c>
      <c r="H2196" s="23">
        <f t="shared" si="173"/>
        <v>3</v>
      </c>
      <c r="I2196" s="7" t="s">
        <v>122</v>
      </c>
      <c r="J2196" s="7" t="s">
        <v>3876</v>
      </c>
      <c r="K2196" s="7" t="s">
        <v>3877</v>
      </c>
      <c r="L2196" s="7" t="s">
        <v>83</v>
      </c>
      <c r="M2196" s="7" t="s">
        <v>31</v>
      </c>
      <c r="N2196" s="7" t="s">
        <v>116</v>
      </c>
      <c r="O2196" s="7" t="s">
        <v>117</v>
      </c>
      <c r="P2196" s="7" t="s">
        <v>7792</v>
      </c>
      <c r="Q2196" s="7" t="s">
        <v>58</v>
      </c>
      <c r="R2196" s="7" t="s">
        <v>7793</v>
      </c>
      <c r="S2196" s="7" t="s">
        <v>110</v>
      </c>
      <c r="T2196" s="7" t="s">
        <v>223</v>
      </c>
      <c r="U2196" s="7" t="s">
        <v>449</v>
      </c>
      <c r="V2196" s="10">
        <v>17796.04</v>
      </c>
      <c r="W2196" s="6">
        <v>9</v>
      </c>
      <c r="X2196" s="11">
        <v>0</v>
      </c>
      <c r="Y2196" s="10">
        <v>-709.92</v>
      </c>
      <c r="Z2196" s="30">
        <f t="shared" si="172"/>
        <v>-3.9892020921508377E-2</v>
      </c>
    </row>
    <row r="2197" spans="1:26">
      <c r="A2197" s="27">
        <v>2196</v>
      </c>
      <c r="B2197" s="14" t="s">
        <v>7794</v>
      </c>
      <c r="C2197" s="15">
        <v>44358</v>
      </c>
      <c r="D2197" s="12">
        <f t="shared" si="169"/>
        <v>2021</v>
      </c>
      <c r="E2197" s="12">
        <f t="shared" si="170"/>
        <v>6</v>
      </c>
      <c r="F2197" s="15" t="str">
        <f t="shared" si="171"/>
        <v>2021-06</v>
      </c>
      <c r="G2197" s="15">
        <v>44365</v>
      </c>
      <c r="H2197" s="23">
        <f t="shared" si="173"/>
        <v>7</v>
      </c>
      <c r="I2197" s="14" t="s">
        <v>27</v>
      </c>
      <c r="J2197" s="14" t="s">
        <v>4514</v>
      </c>
      <c r="K2197" s="14" t="s">
        <v>2129</v>
      </c>
      <c r="L2197" s="14" t="s">
        <v>30</v>
      </c>
      <c r="M2197" s="14" t="s">
        <v>31</v>
      </c>
      <c r="N2197" s="14" t="s">
        <v>228</v>
      </c>
      <c r="O2197" s="14" t="s">
        <v>229</v>
      </c>
      <c r="P2197" s="14" t="s">
        <v>7795</v>
      </c>
      <c r="Q2197" s="14" t="s">
        <v>46</v>
      </c>
      <c r="R2197" s="14" t="s">
        <v>7796</v>
      </c>
      <c r="S2197" s="14" t="s">
        <v>110</v>
      </c>
      <c r="T2197" s="14" t="s">
        <v>111</v>
      </c>
      <c r="U2197" s="14" t="s">
        <v>216</v>
      </c>
      <c r="V2197" s="16">
        <v>10458.629999999999</v>
      </c>
      <c r="W2197" s="13">
        <v>8</v>
      </c>
      <c r="X2197" s="17">
        <v>0.1</v>
      </c>
      <c r="Y2197" s="16">
        <v>3398.17</v>
      </c>
      <c r="Z2197" s="31">
        <f t="shared" si="172"/>
        <v>0.32491540479011116</v>
      </c>
    </row>
    <row r="2198" spans="1:26">
      <c r="A2198" s="26">
        <v>2197</v>
      </c>
      <c r="B2198" s="7" t="s">
        <v>7797</v>
      </c>
      <c r="C2198" s="8">
        <v>45625</v>
      </c>
      <c r="D2198" s="12">
        <f t="shared" si="169"/>
        <v>2024</v>
      </c>
      <c r="E2198" s="12">
        <f t="shared" si="170"/>
        <v>11</v>
      </c>
      <c r="F2198" s="8" t="str">
        <f t="shared" si="171"/>
        <v>2024-11</v>
      </c>
      <c r="G2198" s="8">
        <v>45628</v>
      </c>
      <c r="H2198" s="23">
        <f t="shared" si="173"/>
        <v>3</v>
      </c>
      <c r="I2198" s="7" t="s">
        <v>122</v>
      </c>
      <c r="J2198" s="7" t="s">
        <v>3571</v>
      </c>
      <c r="K2198" s="7" t="s">
        <v>3572</v>
      </c>
      <c r="L2198" s="7" t="s">
        <v>30</v>
      </c>
      <c r="M2198" s="7" t="s">
        <v>31</v>
      </c>
      <c r="N2198" s="7" t="s">
        <v>43</v>
      </c>
      <c r="O2198" s="7" t="s">
        <v>44</v>
      </c>
      <c r="P2198" s="7" t="s">
        <v>7798</v>
      </c>
      <c r="Q2198" s="7" t="s">
        <v>46</v>
      </c>
      <c r="R2198" s="7" t="s">
        <v>7799</v>
      </c>
      <c r="S2198" s="7" t="s">
        <v>37</v>
      </c>
      <c r="T2198" s="7" t="s">
        <v>170</v>
      </c>
      <c r="U2198" s="7" t="s">
        <v>189</v>
      </c>
      <c r="V2198" s="10">
        <v>4827.3100000000004</v>
      </c>
      <c r="W2198" s="6">
        <v>4</v>
      </c>
      <c r="X2198" s="11">
        <v>0</v>
      </c>
      <c r="Y2198" s="10">
        <v>1753.67</v>
      </c>
      <c r="Z2198" s="30">
        <f t="shared" si="172"/>
        <v>0.36328099914859413</v>
      </c>
    </row>
    <row r="2199" spans="1:26">
      <c r="A2199" s="27">
        <v>2198</v>
      </c>
      <c r="B2199" s="14" t="s">
        <v>7800</v>
      </c>
      <c r="C2199" s="15">
        <v>45125</v>
      </c>
      <c r="D2199" s="12">
        <f t="shared" si="169"/>
        <v>2023</v>
      </c>
      <c r="E2199" s="12">
        <f t="shared" si="170"/>
        <v>7</v>
      </c>
      <c r="F2199" s="15" t="str">
        <f t="shared" si="171"/>
        <v>2023-07</v>
      </c>
      <c r="G2199" s="15">
        <v>45129</v>
      </c>
      <c r="H2199" s="23">
        <f t="shared" si="173"/>
        <v>4</v>
      </c>
      <c r="I2199" s="14" t="s">
        <v>52</v>
      </c>
      <c r="J2199" s="14" t="s">
        <v>3509</v>
      </c>
      <c r="K2199" s="14" t="s">
        <v>671</v>
      </c>
      <c r="L2199" s="14" t="s">
        <v>83</v>
      </c>
      <c r="M2199" s="14" t="s">
        <v>31</v>
      </c>
      <c r="N2199" s="14" t="s">
        <v>181</v>
      </c>
      <c r="O2199" s="14" t="s">
        <v>107</v>
      </c>
      <c r="P2199" s="14" t="s">
        <v>7801</v>
      </c>
      <c r="Q2199" s="14" t="s">
        <v>35</v>
      </c>
      <c r="R2199" s="14" t="s">
        <v>7802</v>
      </c>
      <c r="S2199" s="14" t="s">
        <v>110</v>
      </c>
      <c r="T2199" s="14" t="s">
        <v>111</v>
      </c>
      <c r="U2199" s="14" t="s">
        <v>216</v>
      </c>
      <c r="V2199" s="16">
        <v>5304.64</v>
      </c>
      <c r="W2199" s="13">
        <v>3</v>
      </c>
      <c r="X2199" s="17">
        <v>0</v>
      </c>
      <c r="Y2199" s="16">
        <v>1352.14</v>
      </c>
      <c r="Z2199" s="31">
        <f t="shared" si="172"/>
        <v>0.25489759908306692</v>
      </c>
    </row>
    <row r="2200" spans="1:26">
      <c r="A2200" s="26">
        <v>2199</v>
      </c>
      <c r="B2200" s="7" t="s">
        <v>7803</v>
      </c>
      <c r="C2200" s="8">
        <v>45584</v>
      </c>
      <c r="D2200" s="12">
        <f t="shared" si="169"/>
        <v>2024</v>
      </c>
      <c r="E2200" s="12">
        <f t="shared" si="170"/>
        <v>10</v>
      </c>
      <c r="F2200" s="8" t="str">
        <f t="shared" si="171"/>
        <v>2024-10</v>
      </c>
      <c r="G2200" s="8">
        <v>45584</v>
      </c>
      <c r="H2200" s="23">
        <f t="shared" si="173"/>
        <v>0</v>
      </c>
      <c r="I2200" s="7" t="s">
        <v>63</v>
      </c>
      <c r="J2200" s="7" t="s">
        <v>379</v>
      </c>
      <c r="K2200" s="7" t="s">
        <v>380</v>
      </c>
      <c r="L2200" s="7" t="s">
        <v>66</v>
      </c>
      <c r="M2200" s="7" t="s">
        <v>31</v>
      </c>
      <c r="N2200" s="7" t="s">
        <v>55</v>
      </c>
      <c r="O2200" s="7" t="s">
        <v>56</v>
      </c>
      <c r="P2200" s="7" t="s">
        <v>7804</v>
      </c>
      <c r="Q2200" s="7" t="s">
        <v>58</v>
      </c>
      <c r="R2200" s="7" t="s">
        <v>7805</v>
      </c>
      <c r="S2200" s="7" t="s">
        <v>110</v>
      </c>
      <c r="T2200" s="7" t="s">
        <v>223</v>
      </c>
      <c r="U2200" s="7" t="s">
        <v>224</v>
      </c>
      <c r="V2200" s="10">
        <v>4917.83</v>
      </c>
      <c r="W2200" s="6">
        <v>7</v>
      </c>
      <c r="X2200" s="11">
        <v>0</v>
      </c>
      <c r="Y2200" s="10">
        <v>-520.85</v>
      </c>
      <c r="Z2200" s="30">
        <f t="shared" si="172"/>
        <v>-0.10591053371100669</v>
      </c>
    </row>
    <row r="2201" spans="1:26">
      <c r="A2201" s="27">
        <v>2200</v>
      </c>
      <c r="B2201" s="14" t="s">
        <v>7806</v>
      </c>
      <c r="C2201" s="15">
        <v>44896</v>
      </c>
      <c r="D2201" s="12">
        <f t="shared" si="169"/>
        <v>2022</v>
      </c>
      <c r="E2201" s="12">
        <f t="shared" si="170"/>
        <v>12</v>
      </c>
      <c r="F2201" s="15" t="str">
        <f t="shared" si="171"/>
        <v>2022-12</v>
      </c>
      <c r="G2201" s="15">
        <v>44896</v>
      </c>
      <c r="H2201" s="23">
        <f t="shared" si="173"/>
        <v>0</v>
      </c>
      <c r="I2201" s="14" t="s">
        <v>63</v>
      </c>
      <c r="J2201" s="14" t="s">
        <v>697</v>
      </c>
      <c r="K2201" s="14" t="s">
        <v>698</v>
      </c>
      <c r="L2201" s="14" t="s">
        <v>66</v>
      </c>
      <c r="M2201" s="14" t="s">
        <v>31</v>
      </c>
      <c r="N2201" s="14" t="s">
        <v>74</v>
      </c>
      <c r="O2201" s="14" t="s">
        <v>75</v>
      </c>
      <c r="P2201" s="14" t="s">
        <v>7807</v>
      </c>
      <c r="Q2201" s="14" t="s">
        <v>46</v>
      </c>
      <c r="R2201" s="14" t="s">
        <v>7808</v>
      </c>
      <c r="S2201" s="14" t="s">
        <v>110</v>
      </c>
      <c r="T2201" s="14" t="s">
        <v>111</v>
      </c>
      <c r="U2201" s="14" t="s">
        <v>287</v>
      </c>
      <c r="V2201" s="16">
        <v>1988.11</v>
      </c>
      <c r="W2201" s="13">
        <v>1</v>
      </c>
      <c r="X2201" s="17">
        <v>0</v>
      </c>
      <c r="Y2201" s="16">
        <v>580.13</v>
      </c>
      <c r="Z2201" s="31">
        <f t="shared" si="172"/>
        <v>0.29179974951084198</v>
      </c>
    </row>
    <row r="2202" spans="1:26">
      <c r="A2202" s="26">
        <v>2201</v>
      </c>
      <c r="B2202" s="7" t="s">
        <v>7809</v>
      </c>
      <c r="C2202" s="8">
        <v>45368</v>
      </c>
      <c r="D2202" s="12">
        <f t="shared" si="169"/>
        <v>2024</v>
      </c>
      <c r="E2202" s="12">
        <f t="shared" si="170"/>
        <v>3</v>
      </c>
      <c r="F2202" s="8" t="str">
        <f t="shared" si="171"/>
        <v>2024-03</v>
      </c>
      <c r="G2202" s="8">
        <v>45373</v>
      </c>
      <c r="H2202" s="23">
        <f t="shared" si="173"/>
        <v>5</v>
      </c>
      <c r="I2202" s="7" t="s">
        <v>27</v>
      </c>
      <c r="J2202" s="7" t="s">
        <v>3310</v>
      </c>
      <c r="K2202" s="7" t="s">
        <v>115</v>
      </c>
      <c r="L2202" s="7" t="s">
        <v>83</v>
      </c>
      <c r="M2202" s="7" t="s">
        <v>31</v>
      </c>
      <c r="N2202" s="7" t="s">
        <v>91</v>
      </c>
      <c r="O2202" s="7" t="s">
        <v>92</v>
      </c>
      <c r="P2202" s="7" t="s">
        <v>4123</v>
      </c>
      <c r="Q2202" s="7" t="s">
        <v>46</v>
      </c>
      <c r="R2202" s="7" t="s">
        <v>7810</v>
      </c>
      <c r="S2202" s="7" t="s">
        <v>48</v>
      </c>
      <c r="T2202" s="7" t="s">
        <v>78</v>
      </c>
      <c r="U2202" s="7" t="s">
        <v>1128</v>
      </c>
      <c r="V2202" s="10">
        <v>1656.1</v>
      </c>
      <c r="W2202" s="6">
        <v>13</v>
      </c>
      <c r="X2202" s="11">
        <v>0.4</v>
      </c>
      <c r="Y2202" s="10">
        <v>387.23</v>
      </c>
      <c r="Z2202" s="30">
        <f t="shared" si="172"/>
        <v>0.23382042147213336</v>
      </c>
    </row>
    <row r="2203" spans="1:26">
      <c r="A2203" s="27">
        <v>2202</v>
      </c>
      <c r="B2203" s="14" t="s">
        <v>7811</v>
      </c>
      <c r="C2203" s="15">
        <v>45225</v>
      </c>
      <c r="D2203" s="12">
        <f t="shared" si="169"/>
        <v>2023</v>
      </c>
      <c r="E2203" s="12">
        <f t="shared" si="170"/>
        <v>10</v>
      </c>
      <c r="F2203" s="15" t="str">
        <f t="shared" si="171"/>
        <v>2023-10</v>
      </c>
      <c r="G2203" s="15">
        <v>45227</v>
      </c>
      <c r="H2203" s="23">
        <f t="shared" si="173"/>
        <v>2</v>
      </c>
      <c r="I2203" s="14" t="s">
        <v>122</v>
      </c>
      <c r="J2203" s="14" t="s">
        <v>2417</v>
      </c>
      <c r="K2203" s="14" t="s">
        <v>747</v>
      </c>
      <c r="L2203" s="14" t="s">
        <v>66</v>
      </c>
      <c r="M2203" s="14" t="s">
        <v>31</v>
      </c>
      <c r="N2203" s="14" t="s">
        <v>91</v>
      </c>
      <c r="O2203" s="14" t="s">
        <v>92</v>
      </c>
      <c r="P2203" s="14" t="s">
        <v>7812</v>
      </c>
      <c r="Q2203" s="14" t="s">
        <v>46</v>
      </c>
      <c r="R2203" s="14" t="s">
        <v>7813</v>
      </c>
      <c r="S2203" s="14" t="s">
        <v>48</v>
      </c>
      <c r="T2203" s="14" t="s">
        <v>298</v>
      </c>
      <c r="U2203" s="14" t="s">
        <v>299</v>
      </c>
      <c r="V2203" s="16">
        <v>1252.3699999999999</v>
      </c>
      <c r="W2203" s="13">
        <v>13</v>
      </c>
      <c r="X2203" s="17">
        <v>0</v>
      </c>
      <c r="Y2203" s="16">
        <v>478.66</v>
      </c>
      <c r="Z2203" s="31">
        <f t="shared" si="172"/>
        <v>0.38220334246269078</v>
      </c>
    </row>
    <row r="2204" spans="1:26">
      <c r="A2204" s="26">
        <v>2203</v>
      </c>
      <c r="B2204" s="7" t="s">
        <v>7814</v>
      </c>
      <c r="C2204" s="8">
        <v>45046</v>
      </c>
      <c r="D2204" s="12">
        <f t="shared" si="169"/>
        <v>2023</v>
      </c>
      <c r="E2204" s="12">
        <f t="shared" si="170"/>
        <v>4</v>
      </c>
      <c r="F2204" s="8" t="str">
        <f t="shared" si="171"/>
        <v>2023-04</v>
      </c>
      <c r="G2204" s="8">
        <v>45047</v>
      </c>
      <c r="H2204" s="23">
        <f t="shared" si="173"/>
        <v>1</v>
      </c>
      <c r="I2204" s="7" t="s">
        <v>122</v>
      </c>
      <c r="J2204" s="7" t="s">
        <v>5908</v>
      </c>
      <c r="K2204" s="7" t="s">
        <v>5909</v>
      </c>
      <c r="L2204" s="7" t="s">
        <v>83</v>
      </c>
      <c r="M2204" s="7" t="s">
        <v>31</v>
      </c>
      <c r="N2204" s="7" t="s">
        <v>125</v>
      </c>
      <c r="O2204" s="7" t="s">
        <v>126</v>
      </c>
      <c r="P2204" s="7" t="s">
        <v>7815</v>
      </c>
      <c r="Q2204" s="7" t="s">
        <v>58</v>
      </c>
      <c r="R2204" s="7" t="s">
        <v>7816</v>
      </c>
      <c r="S2204" s="7" t="s">
        <v>110</v>
      </c>
      <c r="T2204" s="7" t="s">
        <v>223</v>
      </c>
      <c r="U2204" s="7" t="s">
        <v>449</v>
      </c>
      <c r="V2204" s="10">
        <v>3685.81</v>
      </c>
      <c r="W2204" s="6">
        <v>14</v>
      </c>
      <c r="X2204" s="11">
        <v>0</v>
      </c>
      <c r="Y2204" s="10">
        <v>38.61</v>
      </c>
      <c r="Z2204" s="30">
        <f t="shared" si="172"/>
        <v>1.0475309362121217E-2</v>
      </c>
    </row>
    <row r="2205" spans="1:26">
      <c r="A2205" s="27">
        <v>2204</v>
      </c>
      <c r="B2205" s="14" t="s">
        <v>7817</v>
      </c>
      <c r="C2205" s="15">
        <v>45219</v>
      </c>
      <c r="D2205" s="12">
        <f t="shared" si="169"/>
        <v>2023</v>
      </c>
      <c r="E2205" s="12">
        <f t="shared" si="170"/>
        <v>10</v>
      </c>
      <c r="F2205" s="15" t="str">
        <f t="shared" si="171"/>
        <v>2023-10</v>
      </c>
      <c r="G2205" s="15">
        <v>45219</v>
      </c>
      <c r="H2205" s="23">
        <f t="shared" si="173"/>
        <v>0</v>
      </c>
      <c r="I2205" s="14" t="s">
        <v>63</v>
      </c>
      <c r="J2205" s="14" t="s">
        <v>792</v>
      </c>
      <c r="K2205" s="14" t="s">
        <v>793</v>
      </c>
      <c r="L2205" s="14" t="s">
        <v>83</v>
      </c>
      <c r="M2205" s="14" t="s">
        <v>31</v>
      </c>
      <c r="N2205" s="14" t="s">
        <v>125</v>
      </c>
      <c r="O2205" s="14" t="s">
        <v>126</v>
      </c>
      <c r="P2205" s="14" t="s">
        <v>7818</v>
      </c>
      <c r="Q2205" s="14" t="s">
        <v>58</v>
      </c>
      <c r="R2205" s="14" t="s">
        <v>7819</v>
      </c>
      <c r="S2205" s="14" t="s">
        <v>110</v>
      </c>
      <c r="T2205" s="14" t="s">
        <v>223</v>
      </c>
      <c r="U2205" s="14" t="s">
        <v>449</v>
      </c>
      <c r="V2205" s="16">
        <v>1191.31</v>
      </c>
      <c r="W2205" s="13">
        <v>1</v>
      </c>
      <c r="X2205" s="17">
        <v>0.2</v>
      </c>
      <c r="Y2205" s="16">
        <v>-60.81</v>
      </c>
      <c r="Z2205" s="31">
        <f t="shared" si="172"/>
        <v>-5.1044648328310856E-2</v>
      </c>
    </row>
    <row r="2206" spans="1:26">
      <c r="A2206" s="26">
        <v>2205</v>
      </c>
      <c r="B2206" s="7" t="s">
        <v>7820</v>
      </c>
      <c r="C2206" s="8">
        <v>45475</v>
      </c>
      <c r="D2206" s="12">
        <f t="shared" si="169"/>
        <v>2024</v>
      </c>
      <c r="E2206" s="12">
        <f t="shared" si="170"/>
        <v>7</v>
      </c>
      <c r="F2206" s="8" t="str">
        <f t="shared" si="171"/>
        <v>2024-07</v>
      </c>
      <c r="G2206" s="8">
        <v>45475</v>
      </c>
      <c r="H2206" s="23">
        <f t="shared" si="173"/>
        <v>0</v>
      </c>
      <c r="I2206" s="7" t="s">
        <v>63</v>
      </c>
      <c r="J2206" s="7" t="s">
        <v>4338</v>
      </c>
      <c r="K2206" s="7" t="s">
        <v>142</v>
      </c>
      <c r="L2206" s="7" t="s">
        <v>66</v>
      </c>
      <c r="M2206" s="7" t="s">
        <v>31</v>
      </c>
      <c r="N2206" s="7" t="s">
        <v>74</v>
      </c>
      <c r="O2206" s="7" t="s">
        <v>75</v>
      </c>
      <c r="P2206" s="7" t="s">
        <v>7821</v>
      </c>
      <c r="Q2206" s="7" t="s">
        <v>46</v>
      </c>
      <c r="R2206" s="7" t="s">
        <v>7822</v>
      </c>
      <c r="S2206" s="7" t="s">
        <v>37</v>
      </c>
      <c r="T2206" s="7" t="s">
        <v>38</v>
      </c>
      <c r="U2206" s="7" t="s">
        <v>485</v>
      </c>
      <c r="V2206" s="10">
        <v>507.41</v>
      </c>
      <c r="W2206" s="6">
        <v>6</v>
      </c>
      <c r="X2206" s="11">
        <v>0</v>
      </c>
      <c r="Y2206" s="10">
        <v>107.5</v>
      </c>
      <c r="Z2206" s="30">
        <f t="shared" si="172"/>
        <v>0.21186023137108057</v>
      </c>
    </row>
    <row r="2207" spans="1:26">
      <c r="A2207" s="27">
        <v>2206</v>
      </c>
      <c r="B2207" s="14" t="s">
        <v>7823</v>
      </c>
      <c r="C2207" s="15">
        <v>45038</v>
      </c>
      <c r="D2207" s="12">
        <f t="shared" si="169"/>
        <v>2023</v>
      </c>
      <c r="E2207" s="12">
        <f t="shared" si="170"/>
        <v>4</v>
      </c>
      <c r="F2207" s="15" t="str">
        <f t="shared" si="171"/>
        <v>2023-04</v>
      </c>
      <c r="G2207" s="15">
        <v>45043</v>
      </c>
      <c r="H2207" s="23">
        <f t="shared" si="173"/>
        <v>5</v>
      </c>
      <c r="I2207" s="14" t="s">
        <v>52</v>
      </c>
      <c r="J2207" s="14" t="s">
        <v>7824</v>
      </c>
      <c r="K2207" s="14" t="s">
        <v>2820</v>
      </c>
      <c r="L2207" s="14" t="s">
        <v>30</v>
      </c>
      <c r="M2207" s="14" t="s">
        <v>31</v>
      </c>
      <c r="N2207" s="14" t="s">
        <v>181</v>
      </c>
      <c r="O2207" s="14" t="s">
        <v>107</v>
      </c>
      <c r="P2207" s="14" t="s">
        <v>7825</v>
      </c>
      <c r="Q2207" s="14" t="s">
        <v>35</v>
      </c>
      <c r="R2207" s="14" t="s">
        <v>7826</v>
      </c>
      <c r="S2207" s="14" t="s">
        <v>48</v>
      </c>
      <c r="T2207" s="14" t="s">
        <v>69</v>
      </c>
      <c r="U2207" s="14" t="s">
        <v>70</v>
      </c>
      <c r="V2207" s="16">
        <v>856.07</v>
      </c>
      <c r="W2207" s="13">
        <v>5</v>
      </c>
      <c r="X2207" s="17">
        <v>0</v>
      </c>
      <c r="Y2207" s="16">
        <v>350.82</v>
      </c>
      <c r="Z2207" s="31">
        <f t="shared" si="172"/>
        <v>0.40980293667573908</v>
      </c>
    </row>
    <row r="2208" spans="1:26">
      <c r="A2208" s="26">
        <v>2207</v>
      </c>
      <c r="B2208" s="7" t="s">
        <v>7827</v>
      </c>
      <c r="C2208" s="8">
        <v>45300</v>
      </c>
      <c r="D2208" s="12">
        <f t="shared" si="169"/>
        <v>2024</v>
      </c>
      <c r="E2208" s="12">
        <f t="shared" si="170"/>
        <v>1</v>
      </c>
      <c r="F2208" s="8" t="str">
        <f t="shared" si="171"/>
        <v>2024-01</v>
      </c>
      <c r="G2208" s="8">
        <v>45306</v>
      </c>
      <c r="H2208" s="23">
        <f t="shared" si="173"/>
        <v>6</v>
      </c>
      <c r="I2208" s="7" t="s">
        <v>52</v>
      </c>
      <c r="J2208" s="7" t="s">
        <v>1988</v>
      </c>
      <c r="K2208" s="7" t="s">
        <v>1099</v>
      </c>
      <c r="L2208" s="7" t="s">
        <v>66</v>
      </c>
      <c r="M2208" s="7" t="s">
        <v>31</v>
      </c>
      <c r="N2208" s="7" t="s">
        <v>55</v>
      </c>
      <c r="O2208" s="7" t="s">
        <v>56</v>
      </c>
      <c r="P2208" s="7" t="s">
        <v>7828</v>
      </c>
      <c r="Q2208" s="7" t="s">
        <v>58</v>
      </c>
      <c r="R2208" s="7" t="s">
        <v>7829</v>
      </c>
      <c r="S2208" s="7" t="s">
        <v>48</v>
      </c>
      <c r="T2208" s="7" t="s">
        <v>86</v>
      </c>
      <c r="U2208" s="7" t="s">
        <v>388</v>
      </c>
      <c r="V2208" s="10">
        <v>1100.73</v>
      </c>
      <c r="W2208" s="6">
        <v>11</v>
      </c>
      <c r="X2208" s="11">
        <v>0.1</v>
      </c>
      <c r="Y2208" s="10">
        <v>283.77999999999997</v>
      </c>
      <c r="Z2208" s="30">
        <f t="shared" si="172"/>
        <v>0.2578107256093683</v>
      </c>
    </row>
    <row r="2209" spans="1:26">
      <c r="A2209" s="27">
        <v>2208</v>
      </c>
      <c r="B2209" s="14" t="s">
        <v>7830</v>
      </c>
      <c r="C2209" s="15">
        <v>45596</v>
      </c>
      <c r="D2209" s="12">
        <f t="shared" si="169"/>
        <v>2024</v>
      </c>
      <c r="E2209" s="12">
        <f t="shared" si="170"/>
        <v>10</v>
      </c>
      <c r="F2209" s="15" t="str">
        <f t="shared" si="171"/>
        <v>2024-10</v>
      </c>
      <c r="G2209" s="15">
        <v>45601</v>
      </c>
      <c r="H2209" s="23">
        <f t="shared" si="173"/>
        <v>5</v>
      </c>
      <c r="I2209" s="14" t="s">
        <v>52</v>
      </c>
      <c r="J2209" s="14" t="s">
        <v>4019</v>
      </c>
      <c r="K2209" s="14" t="s">
        <v>822</v>
      </c>
      <c r="L2209" s="14" t="s">
        <v>83</v>
      </c>
      <c r="M2209" s="14" t="s">
        <v>31</v>
      </c>
      <c r="N2209" s="14" t="s">
        <v>143</v>
      </c>
      <c r="O2209" s="14" t="s">
        <v>144</v>
      </c>
      <c r="P2209" s="14" t="s">
        <v>7831</v>
      </c>
      <c r="Q2209" s="14" t="s">
        <v>146</v>
      </c>
      <c r="R2209" s="14" t="s">
        <v>7832</v>
      </c>
      <c r="S2209" s="14" t="s">
        <v>48</v>
      </c>
      <c r="T2209" s="14" t="s">
        <v>434</v>
      </c>
      <c r="U2209" s="14" t="s">
        <v>435</v>
      </c>
      <c r="V2209" s="16">
        <v>1085.92</v>
      </c>
      <c r="W2209" s="13">
        <v>12</v>
      </c>
      <c r="X2209" s="17">
        <v>0.4</v>
      </c>
      <c r="Y2209" s="16">
        <v>465.69</v>
      </c>
      <c r="Z2209" s="31">
        <f t="shared" si="172"/>
        <v>0.42884374539560921</v>
      </c>
    </row>
    <row r="2210" spans="1:26">
      <c r="A2210" s="26">
        <v>2209</v>
      </c>
      <c r="B2210" s="7" t="s">
        <v>7833</v>
      </c>
      <c r="C2210" s="8">
        <v>44208</v>
      </c>
      <c r="D2210" s="12">
        <f t="shared" si="169"/>
        <v>2021</v>
      </c>
      <c r="E2210" s="12">
        <f t="shared" si="170"/>
        <v>1</v>
      </c>
      <c r="F2210" s="8" t="str">
        <f t="shared" si="171"/>
        <v>2021-01</v>
      </c>
      <c r="G2210" s="8">
        <v>44215</v>
      </c>
      <c r="H2210" s="23">
        <f t="shared" si="173"/>
        <v>7</v>
      </c>
      <c r="I2210" s="7" t="s">
        <v>27</v>
      </c>
      <c r="J2210" s="7" t="s">
        <v>3926</v>
      </c>
      <c r="K2210" s="7" t="s">
        <v>431</v>
      </c>
      <c r="L2210" s="7" t="s">
        <v>30</v>
      </c>
      <c r="M2210" s="7" t="s">
        <v>31</v>
      </c>
      <c r="N2210" s="7" t="s">
        <v>43</v>
      </c>
      <c r="O2210" s="7" t="s">
        <v>44</v>
      </c>
      <c r="P2210" s="7" t="s">
        <v>7834</v>
      </c>
      <c r="Q2210" s="7" t="s">
        <v>46</v>
      </c>
      <c r="R2210" s="7" t="s">
        <v>7835</v>
      </c>
      <c r="S2210" s="7" t="s">
        <v>37</v>
      </c>
      <c r="T2210" s="7" t="s">
        <v>208</v>
      </c>
      <c r="U2210" s="7" t="s">
        <v>408</v>
      </c>
      <c r="V2210" s="10">
        <v>4536.9399999999996</v>
      </c>
      <c r="W2210" s="6">
        <v>8</v>
      </c>
      <c r="X2210" s="11">
        <v>0.4</v>
      </c>
      <c r="Y2210" s="10">
        <v>537.42999999999995</v>
      </c>
      <c r="Z2210" s="30">
        <f t="shared" si="172"/>
        <v>0.11845649270212963</v>
      </c>
    </row>
    <row r="2211" spans="1:26">
      <c r="A2211" s="27">
        <v>2210</v>
      </c>
      <c r="B2211" s="14" t="s">
        <v>7836</v>
      </c>
      <c r="C2211" s="15">
        <v>45434</v>
      </c>
      <c r="D2211" s="12">
        <f t="shared" si="169"/>
        <v>2024</v>
      </c>
      <c r="E2211" s="12">
        <f t="shared" si="170"/>
        <v>5</v>
      </c>
      <c r="F2211" s="15" t="str">
        <f t="shared" si="171"/>
        <v>2024-05</v>
      </c>
      <c r="G2211" s="15">
        <v>45440</v>
      </c>
      <c r="H2211" s="23">
        <f t="shared" si="173"/>
        <v>6</v>
      </c>
      <c r="I2211" s="14" t="s">
        <v>27</v>
      </c>
      <c r="J2211" s="14" t="s">
        <v>3761</v>
      </c>
      <c r="K2211" s="14" t="s">
        <v>3762</v>
      </c>
      <c r="L2211" s="14" t="s">
        <v>30</v>
      </c>
      <c r="M2211" s="14" t="s">
        <v>31</v>
      </c>
      <c r="N2211" s="14" t="s">
        <v>711</v>
      </c>
      <c r="O2211" s="14" t="s">
        <v>712</v>
      </c>
      <c r="P2211" s="14" t="s">
        <v>7837</v>
      </c>
      <c r="Q2211" s="14" t="s">
        <v>35</v>
      </c>
      <c r="R2211" s="14" t="s">
        <v>7838</v>
      </c>
      <c r="S2211" s="14" t="s">
        <v>48</v>
      </c>
      <c r="T2211" s="14" t="s">
        <v>434</v>
      </c>
      <c r="U2211" s="14" t="s">
        <v>435</v>
      </c>
      <c r="V2211" s="16">
        <v>307.76</v>
      </c>
      <c r="W2211" s="13">
        <v>2</v>
      </c>
      <c r="X2211" s="17">
        <v>0.2</v>
      </c>
      <c r="Y2211" s="16">
        <v>130.38</v>
      </c>
      <c r="Z2211" s="31">
        <f t="shared" si="172"/>
        <v>0.42364179880426306</v>
      </c>
    </row>
    <row r="2212" spans="1:26">
      <c r="A2212" s="26">
        <v>2211</v>
      </c>
      <c r="B2212" s="7" t="s">
        <v>7839</v>
      </c>
      <c r="C2212" s="8">
        <v>45292</v>
      </c>
      <c r="D2212" s="12">
        <f t="shared" si="169"/>
        <v>2024</v>
      </c>
      <c r="E2212" s="12">
        <f t="shared" si="170"/>
        <v>1</v>
      </c>
      <c r="F2212" s="8" t="str">
        <f t="shared" si="171"/>
        <v>2024-01</v>
      </c>
      <c r="G2212" s="8">
        <v>45292</v>
      </c>
      <c r="H2212" s="23">
        <f t="shared" si="173"/>
        <v>0</v>
      </c>
      <c r="I2212" s="7" t="s">
        <v>63</v>
      </c>
      <c r="J2212" s="7" t="s">
        <v>1559</v>
      </c>
      <c r="K2212" s="7" t="s">
        <v>142</v>
      </c>
      <c r="L2212" s="7" t="s">
        <v>66</v>
      </c>
      <c r="M2212" s="7" t="s">
        <v>31</v>
      </c>
      <c r="N2212" s="7" t="s">
        <v>43</v>
      </c>
      <c r="O2212" s="7" t="s">
        <v>44</v>
      </c>
      <c r="P2212" s="7" t="s">
        <v>7840</v>
      </c>
      <c r="Q2212" s="7" t="s">
        <v>46</v>
      </c>
      <c r="R2212" s="7" t="s">
        <v>7841</v>
      </c>
      <c r="S2212" s="7" t="s">
        <v>48</v>
      </c>
      <c r="T2212" s="7" t="s">
        <v>95</v>
      </c>
      <c r="U2212" s="7" t="s">
        <v>195</v>
      </c>
      <c r="V2212" s="10">
        <v>265.54000000000002</v>
      </c>
      <c r="W2212" s="6">
        <v>6</v>
      </c>
      <c r="X2212" s="11">
        <v>0.2</v>
      </c>
      <c r="Y2212" s="10">
        <v>73.94</v>
      </c>
      <c r="Z2212" s="30">
        <f t="shared" si="172"/>
        <v>0.27845145740754684</v>
      </c>
    </row>
    <row r="2213" spans="1:26">
      <c r="A2213" s="27">
        <v>2212</v>
      </c>
      <c r="B2213" s="14" t="s">
        <v>7842</v>
      </c>
      <c r="C2213" s="15">
        <v>45407</v>
      </c>
      <c r="D2213" s="12">
        <f t="shared" si="169"/>
        <v>2024</v>
      </c>
      <c r="E2213" s="12">
        <f t="shared" si="170"/>
        <v>4</v>
      </c>
      <c r="F2213" s="15" t="str">
        <f t="shared" si="171"/>
        <v>2024-04</v>
      </c>
      <c r="G2213" s="15">
        <v>45412</v>
      </c>
      <c r="H2213" s="23">
        <f t="shared" si="173"/>
        <v>5</v>
      </c>
      <c r="I2213" s="14" t="s">
        <v>27</v>
      </c>
      <c r="J2213" s="14" t="s">
        <v>7525</v>
      </c>
      <c r="K2213" s="14" t="s">
        <v>133</v>
      </c>
      <c r="L2213" s="14" t="s">
        <v>83</v>
      </c>
      <c r="M2213" s="14" t="s">
        <v>31</v>
      </c>
      <c r="N2213" s="14" t="s">
        <v>91</v>
      </c>
      <c r="O2213" s="14" t="s">
        <v>92</v>
      </c>
      <c r="P2213" s="14" t="s">
        <v>7843</v>
      </c>
      <c r="Q2213" s="14" t="s">
        <v>46</v>
      </c>
      <c r="R2213" s="14" t="s">
        <v>7844</v>
      </c>
      <c r="S2213" s="14" t="s">
        <v>37</v>
      </c>
      <c r="T2213" s="14" t="s">
        <v>170</v>
      </c>
      <c r="U2213" s="14" t="s">
        <v>171</v>
      </c>
      <c r="V2213" s="16">
        <v>679.89</v>
      </c>
      <c r="W2213" s="13">
        <v>2</v>
      </c>
      <c r="X2213" s="17">
        <v>0</v>
      </c>
      <c r="Y2213" s="16">
        <v>-46.37</v>
      </c>
      <c r="Z2213" s="31">
        <f t="shared" si="172"/>
        <v>-6.8202209180896908E-2</v>
      </c>
    </row>
    <row r="2214" spans="1:26">
      <c r="A2214" s="26">
        <v>2213</v>
      </c>
      <c r="B2214" s="7" t="s">
        <v>7845</v>
      </c>
      <c r="C2214" s="8">
        <v>44275</v>
      </c>
      <c r="D2214" s="12">
        <f t="shared" si="169"/>
        <v>2021</v>
      </c>
      <c r="E2214" s="12">
        <f t="shared" si="170"/>
        <v>3</v>
      </c>
      <c r="F2214" s="8" t="str">
        <f t="shared" si="171"/>
        <v>2021-03</v>
      </c>
      <c r="G2214" s="8">
        <v>44281</v>
      </c>
      <c r="H2214" s="23">
        <f t="shared" si="173"/>
        <v>6</v>
      </c>
      <c r="I2214" s="7" t="s">
        <v>52</v>
      </c>
      <c r="J2214" s="7" t="s">
        <v>2798</v>
      </c>
      <c r="K2214" s="7" t="s">
        <v>1837</v>
      </c>
      <c r="L2214" s="7" t="s">
        <v>66</v>
      </c>
      <c r="M2214" s="7" t="s">
        <v>31</v>
      </c>
      <c r="N2214" s="7" t="s">
        <v>116</v>
      </c>
      <c r="O2214" s="7" t="s">
        <v>117</v>
      </c>
      <c r="P2214" s="7" t="s">
        <v>7846</v>
      </c>
      <c r="Q2214" s="7" t="s">
        <v>58</v>
      </c>
      <c r="R2214" s="7" t="s">
        <v>7847</v>
      </c>
      <c r="S2214" s="7" t="s">
        <v>37</v>
      </c>
      <c r="T2214" s="7" t="s">
        <v>60</v>
      </c>
      <c r="U2214" s="7" t="s">
        <v>61</v>
      </c>
      <c r="V2214" s="10">
        <v>2736.28</v>
      </c>
      <c r="W2214" s="6">
        <v>6</v>
      </c>
      <c r="X2214" s="11">
        <v>0.2</v>
      </c>
      <c r="Y2214" s="10">
        <v>68.19</v>
      </c>
      <c r="Z2214" s="30">
        <f t="shared" si="172"/>
        <v>2.4920695250486059E-2</v>
      </c>
    </row>
    <row r="2215" spans="1:26">
      <c r="A2215" s="27">
        <v>2214</v>
      </c>
      <c r="B2215" s="14" t="s">
        <v>7848</v>
      </c>
      <c r="C2215" s="15">
        <v>44972</v>
      </c>
      <c r="D2215" s="12">
        <f t="shared" si="169"/>
        <v>2023</v>
      </c>
      <c r="E2215" s="12">
        <f t="shared" si="170"/>
        <v>2</v>
      </c>
      <c r="F2215" s="15" t="str">
        <f t="shared" si="171"/>
        <v>2023-02</v>
      </c>
      <c r="G2215" s="15">
        <v>44980</v>
      </c>
      <c r="H2215" s="23">
        <f t="shared" si="173"/>
        <v>8</v>
      </c>
      <c r="I2215" s="14" t="s">
        <v>27</v>
      </c>
      <c r="J2215" s="14" t="s">
        <v>1388</v>
      </c>
      <c r="K2215" s="14" t="s">
        <v>352</v>
      </c>
      <c r="L2215" s="14" t="s">
        <v>66</v>
      </c>
      <c r="M2215" s="14" t="s">
        <v>31</v>
      </c>
      <c r="N2215" s="14" t="s">
        <v>125</v>
      </c>
      <c r="O2215" s="14" t="s">
        <v>126</v>
      </c>
      <c r="P2215" s="14" t="s">
        <v>7849</v>
      </c>
      <c r="Q2215" s="14" t="s">
        <v>58</v>
      </c>
      <c r="R2215" s="14" t="s">
        <v>7850</v>
      </c>
      <c r="S2215" s="14" t="s">
        <v>37</v>
      </c>
      <c r="T2215" s="14" t="s">
        <v>60</v>
      </c>
      <c r="U2215" s="14" t="s">
        <v>317</v>
      </c>
      <c r="V2215" s="16">
        <v>7870.74</v>
      </c>
      <c r="W2215" s="13">
        <v>7</v>
      </c>
      <c r="X2215" s="17">
        <v>0</v>
      </c>
      <c r="Y2215" s="16">
        <v>3065.26</v>
      </c>
      <c r="Z2215" s="31">
        <f t="shared" si="172"/>
        <v>0.38945003900522701</v>
      </c>
    </row>
    <row r="2216" spans="1:26">
      <c r="A2216" s="26">
        <v>2215</v>
      </c>
      <c r="B2216" s="7" t="s">
        <v>7851</v>
      </c>
      <c r="C2216" s="8">
        <v>45196</v>
      </c>
      <c r="D2216" s="12">
        <f t="shared" si="169"/>
        <v>2023</v>
      </c>
      <c r="E2216" s="12">
        <f t="shared" si="170"/>
        <v>9</v>
      </c>
      <c r="F2216" s="8" t="str">
        <f t="shared" si="171"/>
        <v>2023-09</v>
      </c>
      <c r="G2216" s="8">
        <v>45201</v>
      </c>
      <c r="H2216" s="23">
        <f t="shared" si="173"/>
        <v>5</v>
      </c>
      <c r="I2216" s="7" t="s">
        <v>27</v>
      </c>
      <c r="J2216" s="7" t="s">
        <v>4275</v>
      </c>
      <c r="K2216" s="7" t="s">
        <v>2459</v>
      </c>
      <c r="L2216" s="7" t="s">
        <v>83</v>
      </c>
      <c r="M2216" s="7" t="s">
        <v>31</v>
      </c>
      <c r="N2216" s="7" t="s">
        <v>43</v>
      </c>
      <c r="O2216" s="7" t="s">
        <v>44</v>
      </c>
      <c r="P2216" s="7" t="s">
        <v>7852</v>
      </c>
      <c r="Q2216" s="7" t="s">
        <v>46</v>
      </c>
      <c r="R2216" s="7" t="s">
        <v>7853</v>
      </c>
      <c r="S2216" s="7" t="s">
        <v>110</v>
      </c>
      <c r="T2216" s="7" t="s">
        <v>243</v>
      </c>
      <c r="U2216" s="7" t="s">
        <v>481</v>
      </c>
      <c r="V2216" s="10">
        <v>97.79</v>
      </c>
      <c r="W2216" s="6">
        <v>1</v>
      </c>
      <c r="X2216" s="11">
        <v>0.3</v>
      </c>
      <c r="Y2216" s="10">
        <v>13.49</v>
      </c>
      <c r="Z2216" s="30">
        <f t="shared" si="172"/>
        <v>0.13794866550772061</v>
      </c>
    </row>
    <row r="2217" spans="1:26">
      <c r="A2217" s="27">
        <v>2216</v>
      </c>
      <c r="B2217" s="14" t="s">
        <v>7854</v>
      </c>
      <c r="C2217" s="15">
        <v>45527</v>
      </c>
      <c r="D2217" s="12">
        <f t="shared" si="169"/>
        <v>2024</v>
      </c>
      <c r="E2217" s="12">
        <f t="shared" si="170"/>
        <v>8</v>
      </c>
      <c r="F2217" s="15" t="str">
        <f t="shared" si="171"/>
        <v>2024-08</v>
      </c>
      <c r="G2217" s="15">
        <v>45532</v>
      </c>
      <c r="H2217" s="23">
        <f t="shared" si="173"/>
        <v>5</v>
      </c>
      <c r="I2217" s="14" t="s">
        <v>27</v>
      </c>
      <c r="J2217" s="14" t="s">
        <v>2926</v>
      </c>
      <c r="K2217" s="14" t="s">
        <v>426</v>
      </c>
      <c r="L2217" s="14" t="s">
        <v>30</v>
      </c>
      <c r="M2217" s="14" t="s">
        <v>31</v>
      </c>
      <c r="N2217" s="14" t="s">
        <v>74</v>
      </c>
      <c r="O2217" s="14" t="s">
        <v>75</v>
      </c>
      <c r="P2217" s="14" t="s">
        <v>7855</v>
      </c>
      <c r="Q2217" s="14" t="s">
        <v>46</v>
      </c>
      <c r="R2217" s="14" t="s">
        <v>7856</v>
      </c>
      <c r="S2217" s="14" t="s">
        <v>37</v>
      </c>
      <c r="T2217" s="14" t="s">
        <v>208</v>
      </c>
      <c r="U2217" s="14" t="s">
        <v>265</v>
      </c>
      <c r="V2217" s="16">
        <v>2000.36</v>
      </c>
      <c r="W2217" s="13">
        <v>6</v>
      </c>
      <c r="X2217" s="17">
        <v>0.5</v>
      </c>
      <c r="Y2217" s="16">
        <v>756.3</v>
      </c>
      <c r="Z2217" s="31">
        <f t="shared" si="172"/>
        <v>0.378081945249855</v>
      </c>
    </row>
    <row r="2218" spans="1:26">
      <c r="A2218" s="26">
        <v>2217</v>
      </c>
      <c r="B2218" s="7" t="s">
        <v>7857</v>
      </c>
      <c r="C2218" s="8">
        <v>44670</v>
      </c>
      <c r="D2218" s="12">
        <f t="shared" si="169"/>
        <v>2022</v>
      </c>
      <c r="E2218" s="12">
        <f t="shared" si="170"/>
        <v>4</v>
      </c>
      <c r="F2218" s="8" t="str">
        <f t="shared" si="171"/>
        <v>2022-04</v>
      </c>
      <c r="G2218" s="8">
        <v>44670</v>
      </c>
      <c r="H2218" s="23">
        <f t="shared" si="173"/>
        <v>0</v>
      </c>
      <c r="I2218" s="7" t="s">
        <v>63</v>
      </c>
      <c r="J2218" s="7" t="s">
        <v>1845</v>
      </c>
      <c r="K2218" s="7" t="s">
        <v>689</v>
      </c>
      <c r="L2218" s="7" t="s">
        <v>66</v>
      </c>
      <c r="M2218" s="7" t="s">
        <v>31</v>
      </c>
      <c r="N2218" s="7" t="s">
        <v>213</v>
      </c>
      <c r="O2218" s="7" t="s">
        <v>92</v>
      </c>
      <c r="P2218" s="7" t="s">
        <v>7858</v>
      </c>
      <c r="Q2218" s="7" t="s">
        <v>46</v>
      </c>
      <c r="R2218" s="7" t="s">
        <v>7859</v>
      </c>
      <c r="S2218" s="7" t="s">
        <v>110</v>
      </c>
      <c r="T2218" s="7" t="s">
        <v>223</v>
      </c>
      <c r="U2218" s="7" t="s">
        <v>224</v>
      </c>
      <c r="V2218" s="10">
        <v>9078.7800000000007</v>
      </c>
      <c r="W2218" s="6">
        <v>9</v>
      </c>
      <c r="X2218" s="11">
        <v>0.4</v>
      </c>
      <c r="Y2218" s="10">
        <v>2616.2399999999998</v>
      </c>
      <c r="Z2218" s="30">
        <f t="shared" si="172"/>
        <v>0.2881708775848737</v>
      </c>
    </row>
    <row r="2219" spans="1:26">
      <c r="A2219" s="27">
        <v>2218</v>
      </c>
      <c r="B2219" s="14" t="s">
        <v>7860</v>
      </c>
      <c r="C2219" s="15">
        <v>45160</v>
      </c>
      <c r="D2219" s="12">
        <f t="shared" si="169"/>
        <v>2023</v>
      </c>
      <c r="E2219" s="12">
        <f t="shared" si="170"/>
        <v>8</v>
      </c>
      <c r="F2219" s="15" t="str">
        <f t="shared" si="171"/>
        <v>2023-08</v>
      </c>
      <c r="G2219" s="15">
        <v>45162</v>
      </c>
      <c r="H2219" s="23">
        <f t="shared" si="173"/>
        <v>2</v>
      </c>
      <c r="I2219" s="14" t="s">
        <v>122</v>
      </c>
      <c r="J2219" s="14" t="s">
        <v>3576</v>
      </c>
      <c r="K2219" s="14" t="s">
        <v>3577</v>
      </c>
      <c r="L2219" s="14" t="s">
        <v>30</v>
      </c>
      <c r="M2219" s="14" t="s">
        <v>31</v>
      </c>
      <c r="N2219" s="14" t="s">
        <v>43</v>
      </c>
      <c r="O2219" s="14" t="s">
        <v>44</v>
      </c>
      <c r="P2219" s="14" t="s">
        <v>7861</v>
      </c>
      <c r="Q2219" s="14" t="s">
        <v>46</v>
      </c>
      <c r="R2219" s="14" t="s">
        <v>7862</v>
      </c>
      <c r="S2219" s="14" t="s">
        <v>48</v>
      </c>
      <c r="T2219" s="14" t="s">
        <v>95</v>
      </c>
      <c r="U2219" s="14" t="s">
        <v>195</v>
      </c>
      <c r="V2219" s="16">
        <v>1978.59</v>
      </c>
      <c r="W2219" s="13">
        <v>8</v>
      </c>
      <c r="X2219" s="17">
        <v>0</v>
      </c>
      <c r="Y2219" s="16">
        <v>514.77</v>
      </c>
      <c r="Z2219" s="31">
        <f t="shared" si="172"/>
        <v>0.26017012114687732</v>
      </c>
    </row>
    <row r="2220" spans="1:26">
      <c r="A2220" s="26">
        <v>2219</v>
      </c>
      <c r="B2220" s="7" t="s">
        <v>7863</v>
      </c>
      <c r="C2220" s="8">
        <v>45068</v>
      </c>
      <c r="D2220" s="12">
        <f t="shared" si="169"/>
        <v>2023</v>
      </c>
      <c r="E2220" s="12">
        <f t="shared" si="170"/>
        <v>5</v>
      </c>
      <c r="F2220" s="8" t="str">
        <f t="shared" si="171"/>
        <v>2023-05</v>
      </c>
      <c r="G2220" s="8">
        <v>45073</v>
      </c>
      <c r="H2220" s="23">
        <f t="shared" si="173"/>
        <v>5</v>
      </c>
      <c r="I2220" s="7" t="s">
        <v>27</v>
      </c>
      <c r="J2220" s="7" t="s">
        <v>2444</v>
      </c>
      <c r="K2220" s="7" t="s">
        <v>1650</v>
      </c>
      <c r="L2220" s="7" t="s">
        <v>66</v>
      </c>
      <c r="M2220" s="7" t="s">
        <v>31</v>
      </c>
      <c r="N2220" s="7" t="s">
        <v>711</v>
      </c>
      <c r="O2220" s="7" t="s">
        <v>712</v>
      </c>
      <c r="P2220" s="7" t="s">
        <v>7864</v>
      </c>
      <c r="Q2220" s="7" t="s">
        <v>35</v>
      </c>
      <c r="R2220" s="7" t="s">
        <v>7865</v>
      </c>
      <c r="S2220" s="7" t="s">
        <v>110</v>
      </c>
      <c r="T2220" s="7" t="s">
        <v>111</v>
      </c>
      <c r="U2220" s="7" t="s">
        <v>112</v>
      </c>
      <c r="V2220" s="10">
        <v>8001.98</v>
      </c>
      <c r="W2220" s="6">
        <v>10</v>
      </c>
      <c r="X2220" s="11">
        <v>0.5</v>
      </c>
      <c r="Y2220" s="10">
        <v>2482.1</v>
      </c>
      <c r="Z2220" s="30">
        <f t="shared" si="172"/>
        <v>0.31018572903206459</v>
      </c>
    </row>
    <row r="2221" spans="1:26">
      <c r="A2221" s="27">
        <v>2220</v>
      </c>
      <c r="B2221" s="14" t="s">
        <v>7866</v>
      </c>
      <c r="C2221" s="15">
        <v>44626</v>
      </c>
      <c r="D2221" s="12">
        <f t="shared" si="169"/>
        <v>2022</v>
      </c>
      <c r="E2221" s="12">
        <f t="shared" si="170"/>
        <v>3</v>
      </c>
      <c r="F2221" s="15" t="str">
        <f t="shared" si="171"/>
        <v>2022-03</v>
      </c>
      <c r="G2221" s="15">
        <v>44633</v>
      </c>
      <c r="H2221" s="23">
        <f t="shared" si="173"/>
        <v>7</v>
      </c>
      <c r="I2221" s="14" t="s">
        <v>27</v>
      </c>
      <c r="J2221" s="14" t="s">
        <v>7691</v>
      </c>
      <c r="K2221" s="14" t="s">
        <v>2518</v>
      </c>
      <c r="L2221" s="14" t="s">
        <v>83</v>
      </c>
      <c r="M2221" s="14" t="s">
        <v>31</v>
      </c>
      <c r="N2221" s="14" t="s">
        <v>283</v>
      </c>
      <c r="O2221" s="14" t="s">
        <v>284</v>
      </c>
      <c r="P2221" s="14" t="s">
        <v>7867</v>
      </c>
      <c r="Q2221" s="14" t="s">
        <v>146</v>
      </c>
      <c r="R2221" s="14" t="s">
        <v>7868</v>
      </c>
      <c r="S2221" s="14" t="s">
        <v>48</v>
      </c>
      <c r="T2221" s="14" t="s">
        <v>138</v>
      </c>
      <c r="U2221" s="14" t="s">
        <v>1091</v>
      </c>
      <c r="V2221" s="16">
        <v>32.14</v>
      </c>
      <c r="W2221" s="13">
        <v>1</v>
      </c>
      <c r="X2221" s="17">
        <v>0.4</v>
      </c>
      <c r="Y2221" s="16">
        <v>2.35</v>
      </c>
      <c r="Z2221" s="31">
        <f t="shared" si="172"/>
        <v>7.3117610454262599E-2</v>
      </c>
    </row>
    <row r="2222" spans="1:26">
      <c r="A2222" s="26">
        <v>2221</v>
      </c>
      <c r="B2222" s="7" t="s">
        <v>7869</v>
      </c>
      <c r="C2222" s="8">
        <v>45295</v>
      </c>
      <c r="D2222" s="12">
        <f t="shared" si="169"/>
        <v>2024</v>
      </c>
      <c r="E2222" s="12">
        <f t="shared" si="170"/>
        <v>1</v>
      </c>
      <c r="F2222" s="8" t="str">
        <f t="shared" si="171"/>
        <v>2024-01</v>
      </c>
      <c r="G2222" s="8">
        <v>45297</v>
      </c>
      <c r="H2222" s="23">
        <f t="shared" si="173"/>
        <v>2</v>
      </c>
      <c r="I2222" s="7" t="s">
        <v>122</v>
      </c>
      <c r="J2222" s="7" t="s">
        <v>3449</v>
      </c>
      <c r="K2222" s="7" t="s">
        <v>1864</v>
      </c>
      <c r="L2222" s="7" t="s">
        <v>83</v>
      </c>
      <c r="M2222" s="7" t="s">
        <v>31</v>
      </c>
      <c r="N2222" s="7" t="s">
        <v>32</v>
      </c>
      <c r="O2222" s="7" t="s">
        <v>33</v>
      </c>
      <c r="P2222" s="7" t="s">
        <v>7870</v>
      </c>
      <c r="Q2222" s="7" t="s">
        <v>35</v>
      </c>
      <c r="R2222" s="7" t="s">
        <v>7871</v>
      </c>
      <c r="S2222" s="7" t="s">
        <v>110</v>
      </c>
      <c r="T2222" s="7" t="s">
        <v>111</v>
      </c>
      <c r="U2222" s="7" t="s">
        <v>216</v>
      </c>
      <c r="V2222" s="10">
        <v>1424.61</v>
      </c>
      <c r="W2222" s="6">
        <v>8</v>
      </c>
      <c r="X2222" s="11">
        <v>0.5</v>
      </c>
      <c r="Y2222" s="10">
        <v>114.79</v>
      </c>
      <c r="Z2222" s="30">
        <f t="shared" si="172"/>
        <v>8.0576438463860298E-2</v>
      </c>
    </row>
    <row r="2223" spans="1:26">
      <c r="A2223" s="27">
        <v>2222</v>
      </c>
      <c r="B2223" s="14" t="s">
        <v>7872</v>
      </c>
      <c r="C2223" s="15">
        <v>44937</v>
      </c>
      <c r="D2223" s="12">
        <f t="shared" si="169"/>
        <v>2023</v>
      </c>
      <c r="E2223" s="12">
        <f t="shared" si="170"/>
        <v>1</v>
      </c>
      <c r="F2223" s="15" t="str">
        <f t="shared" si="171"/>
        <v>2023-01</v>
      </c>
      <c r="G2223" s="15">
        <v>44938</v>
      </c>
      <c r="H2223" s="23">
        <f t="shared" si="173"/>
        <v>1</v>
      </c>
      <c r="I2223" s="14" t="s">
        <v>122</v>
      </c>
      <c r="J2223" s="14" t="s">
        <v>2600</v>
      </c>
      <c r="K2223" s="14" t="s">
        <v>757</v>
      </c>
      <c r="L2223" s="14" t="s">
        <v>83</v>
      </c>
      <c r="M2223" s="14" t="s">
        <v>31</v>
      </c>
      <c r="N2223" s="14" t="s">
        <v>181</v>
      </c>
      <c r="O2223" s="14" t="s">
        <v>107</v>
      </c>
      <c r="P2223" s="14" t="s">
        <v>7873</v>
      </c>
      <c r="Q2223" s="14" t="s">
        <v>35</v>
      </c>
      <c r="R2223" s="14" t="s">
        <v>7874</v>
      </c>
      <c r="S2223" s="14" t="s">
        <v>110</v>
      </c>
      <c r="T2223" s="14" t="s">
        <v>111</v>
      </c>
      <c r="U2223" s="14" t="s">
        <v>112</v>
      </c>
      <c r="V2223" s="16">
        <v>19828.21</v>
      </c>
      <c r="W2223" s="13">
        <v>12</v>
      </c>
      <c r="X2223" s="17">
        <v>0</v>
      </c>
      <c r="Y2223" s="16">
        <v>1406.56</v>
      </c>
      <c r="Z2223" s="31">
        <f t="shared" si="172"/>
        <v>7.0937316076438564E-2</v>
      </c>
    </row>
    <row r="2224" spans="1:26">
      <c r="A2224" s="26">
        <v>2223</v>
      </c>
      <c r="B2224" s="7" t="s">
        <v>7875</v>
      </c>
      <c r="C2224" s="8">
        <v>44335</v>
      </c>
      <c r="D2224" s="12">
        <f t="shared" si="169"/>
        <v>2021</v>
      </c>
      <c r="E2224" s="12">
        <f t="shared" si="170"/>
        <v>5</v>
      </c>
      <c r="F2224" s="8" t="str">
        <f t="shared" si="171"/>
        <v>2021-05</v>
      </c>
      <c r="G2224" s="8">
        <v>44341</v>
      </c>
      <c r="H2224" s="23">
        <f t="shared" si="173"/>
        <v>6</v>
      </c>
      <c r="I2224" s="7" t="s">
        <v>27</v>
      </c>
      <c r="J2224" s="7" t="s">
        <v>1540</v>
      </c>
      <c r="K2224" s="7" t="s">
        <v>1350</v>
      </c>
      <c r="L2224" s="7" t="s">
        <v>30</v>
      </c>
      <c r="M2224" s="7" t="s">
        <v>31</v>
      </c>
      <c r="N2224" s="7" t="s">
        <v>228</v>
      </c>
      <c r="O2224" s="7" t="s">
        <v>229</v>
      </c>
      <c r="P2224" s="7" t="s">
        <v>1737</v>
      </c>
      <c r="Q2224" s="7" t="s">
        <v>46</v>
      </c>
      <c r="R2224" s="7" t="s">
        <v>7876</v>
      </c>
      <c r="S2224" s="7" t="s">
        <v>110</v>
      </c>
      <c r="T2224" s="7" t="s">
        <v>148</v>
      </c>
      <c r="U2224" s="7" t="s">
        <v>237</v>
      </c>
      <c r="V2224" s="10">
        <v>2668.23</v>
      </c>
      <c r="W2224" s="6">
        <v>10</v>
      </c>
      <c r="X2224" s="11">
        <v>0.2</v>
      </c>
      <c r="Y2224" s="10">
        <v>123.91</v>
      </c>
      <c r="Z2224" s="30">
        <f t="shared" si="172"/>
        <v>4.6439025121522509E-2</v>
      </c>
    </row>
    <row r="2225" spans="1:26">
      <c r="A2225" s="27">
        <v>2224</v>
      </c>
      <c r="B2225" s="14" t="s">
        <v>7877</v>
      </c>
      <c r="C2225" s="15">
        <v>45358</v>
      </c>
      <c r="D2225" s="12">
        <f t="shared" si="169"/>
        <v>2024</v>
      </c>
      <c r="E2225" s="12">
        <f t="shared" si="170"/>
        <v>3</v>
      </c>
      <c r="F2225" s="15" t="str">
        <f t="shared" si="171"/>
        <v>2024-03</v>
      </c>
      <c r="G2225" s="15">
        <v>45364</v>
      </c>
      <c r="H2225" s="23">
        <f t="shared" si="173"/>
        <v>6</v>
      </c>
      <c r="I2225" s="14" t="s">
        <v>27</v>
      </c>
      <c r="J2225" s="14" t="s">
        <v>346</v>
      </c>
      <c r="K2225" s="14" t="s">
        <v>347</v>
      </c>
      <c r="L2225" s="14" t="s">
        <v>83</v>
      </c>
      <c r="M2225" s="14" t="s">
        <v>31</v>
      </c>
      <c r="N2225" s="14" t="s">
        <v>134</v>
      </c>
      <c r="O2225" s="14" t="s">
        <v>135</v>
      </c>
      <c r="P2225" s="14" t="s">
        <v>7878</v>
      </c>
      <c r="Q2225" s="14" t="s">
        <v>58</v>
      </c>
      <c r="R2225" s="14" t="s">
        <v>7879</v>
      </c>
      <c r="S2225" s="14" t="s">
        <v>37</v>
      </c>
      <c r="T2225" s="14" t="s">
        <v>38</v>
      </c>
      <c r="U2225" s="14" t="s">
        <v>333</v>
      </c>
      <c r="V2225" s="16">
        <v>9764.59</v>
      </c>
      <c r="W2225" s="13">
        <v>8</v>
      </c>
      <c r="X2225" s="17">
        <v>0</v>
      </c>
      <c r="Y2225" s="16">
        <v>3087.67</v>
      </c>
      <c r="Z2225" s="31">
        <f t="shared" si="172"/>
        <v>0.31621092129828288</v>
      </c>
    </row>
    <row r="2226" spans="1:26">
      <c r="A2226" s="26">
        <v>2225</v>
      </c>
      <c r="B2226" s="7" t="s">
        <v>7880</v>
      </c>
      <c r="C2226" s="8">
        <v>44617</v>
      </c>
      <c r="D2226" s="12">
        <f t="shared" si="169"/>
        <v>2022</v>
      </c>
      <c r="E2226" s="12">
        <f t="shared" si="170"/>
        <v>2</v>
      </c>
      <c r="F2226" s="8" t="str">
        <f t="shared" si="171"/>
        <v>2022-02</v>
      </c>
      <c r="G2226" s="8">
        <v>44622</v>
      </c>
      <c r="H2226" s="23">
        <f t="shared" si="173"/>
        <v>5</v>
      </c>
      <c r="I2226" s="7" t="s">
        <v>27</v>
      </c>
      <c r="J2226" s="7" t="s">
        <v>7881</v>
      </c>
      <c r="K2226" s="7" t="s">
        <v>722</v>
      </c>
      <c r="L2226" s="7" t="s">
        <v>30</v>
      </c>
      <c r="M2226" s="7" t="s">
        <v>31</v>
      </c>
      <c r="N2226" s="7" t="s">
        <v>116</v>
      </c>
      <c r="O2226" s="7" t="s">
        <v>117</v>
      </c>
      <c r="P2226" s="7" t="s">
        <v>7882</v>
      </c>
      <c r="Q2226" s="7" t="s">
        <v>58</v>
      </c>
      <c r="R2226" s="7" t="s">
        <v>7883</v>
      </c>
      <c r="S2226" s="7" t="s">
        <v>37</v>
      </c>
      <c r="T2226" s="7" t="s">
        <v>208</v>
      </c>
      <c r="U2226" s="7" t="s">
        <v>209</v>
      </c>
      <c r="V2226" s="10">
        <v>2683.21</v>
      </c>
      <c r="W2226" s="6">
        <v>5</v>
      </c>
      <c r="X2226" s="11">
        <v>0.1</v>
      </c>
      <c r="Y2226" s="10">
        <v>228.44</v>
      </c>
      <c r="Z2226" s="30">
        <f t="shared" si="172"/>
        <v>8.5136832376146485E-2</v>
      </c>
    </row>
    <row r="2227" spans="1:26">
      <c r="A2227" s="27">
        <v>2226</v>
      </c>
      <c r="B2227" s="14" t="s">
        <v>7884</v>
      </c>
      <c r="C2227" s="15">
        <v>44369</v>
      </c>
      <c r="D2227" s="12">
        <f t="shared" si="169"/>
        <v>2021</v>
      </c>
      <c r="E2227" s="12">
        <f t="shared" si="170"/>
        <v>6</v>
      </c>
      <c r="F2227" s="15" t="str">
        <f t="shared" si="171"/>
        <v>2021-06</v>
      </c>
      <c r="G2227" s="15">
        <v>44372</v>
      </c>
      <c r="H2227" s="23">
        <f t="shared" si="173"/>
        <v>3</v>
      </c>
      <c r="I2227" s="14" t="s">
        <v>122</v>
      </c>
      <c r="J2227" s="14" t="s">
        <v>778</v>
      </c>
      <c r="K2227" s="14" t="s">
        <v>212</v>
      </c>
      <c r="L2227" s="14" t="s">
        <v>66</v>
      </c>
      <c r="M2227" s="14" t="s">
        <v>31</v>
      </c>
      <c r="N2227" s="14" t="s">
        <v>283</v>
      </c>
      <c r="O2227" s="14" t="s">
        <v>284</v>
      </c>
      <c r="P2227" s="14" t="s">
        <v>7885</v>
      </c>
      <c r="Q2227" s="14" t="s">
        <v>146</v>
      </c>
      <c r="R2227" s="14" t="s">
        <v>7886</v>
      </c>
      <c r="S2227" s="14" t="s">
        <v>48</v>
      </c>
      <c r="T2227" s="14" t="s">
        <v>78</v>
      </c>
      <c r="U2227" s="14" t="s">
        <v>1128</v>
      </c>
      <c r="V2227" s="16">
        <v>363.96</v>
      </c>
      <c r="W2227" s="13">
        <v>2</v>
      </c>
      <c r="X2227" s="17">
        <v>0.2</v>
      </c>
      <c r="Y2227" s="16">
        <v>10.19</v>
      </c>
      <c r="Z2227" s="31">
        <f t="shared" si="172"/>
        <v>2.7997582151884824E-2</v>
      </c>
    </row>
    <row r="2228" spans="1:26">
      <c r="A2228" s="26">
        <v>2227</v>
      </c>
      <c r="B2228" s="7" t="s">
        <v>7887</v>
      </c>
      <c r="C2228" s="8">
        <v>45113</v>
      </c>
      <c r="D2228" s="12">
        <f t="shared" si="169"/>
        <v>2023</v>
      </c>
      <c r="E2228" s="12">
        <f t="shared" si="170"/>
        <v>7</v>
      </c>
      <c r="F2228" s="8" t="str">
        <f t="shared" si="171"/>
        <v>2023-07</v>
      </c>
      <c r="G2228" s="8">
        <v>45121</v>
      </c>
      <c r="H2228" s="23">
        <f t="shared" si="173"/>
        <v>8</v>
      </c>
      <c r="I2228" s="7" t="s">
        <v>27</v>
      </c>
      <c r="J2228" s="7" t="s">
        <v>2640</v>
      </c>
      <c r="K2228" s="7" t="s">
        <v>29</v>
      </c>
      <c r="L2228" s="7" t="s">
        <v>30</v>
      </c>
      <c r="M2228" s="7" t="s">
        <v>31</v>
      </c>
      <c r="N2228" s="7" t="s">
        <v>134</v>
      </c>
      <c r="O2228" s="7" t="s">
        <v>135</v>
      </c>
      <c r="P2228" s="7" t="s">
        <v>7888</v>
      </c>
      <c r="Q2228" s="7" t="s">
        <v>58</v>
      </c>
      <c r="R2228" s="7" t="s">
        <v>7889</v>
      </c>
      <c r="S2228" s="7" t="s">
        <v>110</v>
      </c>
      <c r="T2228" s="7" t="s">
        <v>111</v>
      </c>
      <c r="U2228" s="7" t="s">
        <v>216</v>
      </c>
      <c r="V2228" s="10">
        <v>235</v>
      </c>
      <c r="W2228" s="6">
        <v>4</v>
      </c>
      <c r="X2228" s="11">
        <v>0.1</v>
      </c>
      <c r="Y2228" s="10">
        <v>42.38</v>
      </c>
      <c r="Z2228" s="30">
        <f t="shared" si="172"/>
        <v>0.1803404255319149</v>
      </c>
    </row>
    <row r="2229" spans="1:26">
      <c r="A2229" s="27">
        <v>2228</v>
      </c>
      <c r="B2229" s="14" t="s">
        <v>7890</v>
      </c>
      <c r="C2229" s="15">
        <v>45364</v>
      </c>
      <c r="D2229" s="12">
        <f t="shared" si="169"/>
        <v>2024</v>
      </c>
      <c r="E2229" s="12">
        <f t="shared" si="170"/>
        <v>3</v>
      </c>
      <c r="F2229" s="15" t="str">
        <f t="shared" si="171"/>
        <v>2024-03</v>
      </c>
      <c r="G2229" s="15">
        <v>45366</v>
      </c>
      <c r="H2229" s="23">
        <f t="shared" si="173"/>
        <v>2</v>
      </c>
      <c r="I2229" s="14" t="s">
        <v>122</v>
      </c>
      <c r="J2229" s="14" t="s">
        <v>197</v>
      </c>
      <c r="K2229" s="14" t="s">
        <v>198</v>
      </c>
      <c r="L2229" s="14" t="s">
        <v>83</v>
      </c>
      <c r="M2229" s="14" t="s">
        <v>31</v>
      </c>
      <c r="N2229" s="14" t="s">
        <v>153</v>
      </c>
      <c r="O2229" s="14" t="s">
        <v>154</v>
      </c>
      <c r="P2229" s="14" t="s">
        <v>7891</v>
      </c>
      <c r="Q2229" s="14" t="s">
        <v>146</v>
      </c>
      <c r="R2229" s="14" t="s">
        <v>7892</v>
      </c>
      <c r="S2229" s="14" t="s">
        <v>110</v>
      </c>
      <c r="T2229" s="14" t="s">
        <v>223</v>
      </c>
      <c r="U2229" s="14" t="s">
        <v>449</v>
      </c>
      <c r="V2229" s="16">
        <v>3601.56</v>
      </c>
      <c r="W2229" s="13">
        <v>13</v>
      </c>
      <c r="X2229" s="17">
        <v>0.5</v>
      </c>
      <c r="Y2229" s="16">
        <v>1095.95</v>
      </c>
      <c r="Z2229" s="31">
        <f t="shared" si="172"/>
        <v>0.30429869278868049</v>
      </c>
    </row>
    <row r="2230" spans="1:26">
      <c r="A2230" s="26">
        <v>2229</v>
      </c>
      <c r="B2230" s="7" t="s">
        <v>7893</v>
      </c>
      <c r="C2230" s="8">
        <v>44279</v>
      </c>
      <c r="D2230" s="12">
        <f t="shared" si="169"/>
        <v>2021</v>
      </c>
      <c r="E2230" s="12">
        <f t="shared" si="170"/>
        <v>3</v>
      </c>
      <c r="F2230" s="8" t="str">
        <f t="shared" si="171"/>
        <v>2021-03</v>
      </c>
      <c r="G2230" s="8">
        <v>44283</v>
      </c>
      <c r="H2230" s="23">
        <f t="shared" si="173"/>
        <v>4</v>
      </c>
      <c r="I2230" s="7" t="s">
        <v>52</v>
      </c>
      <c r="J2230" s="7" t="s">
        <v>1649</v>
      </c>
      <c r="K2230" s="7" t="s">
        <v>1650</v>
      </c>
      <c r="L2230" s="7" t="s">
        <v>66</v>
      </c>
      <c r="M2230" s="7" t="s">
        <v>31</v>
      </c>
      <c r="N2230" s="7" t="s">
        <v>74</v>
      </c>
      <c r="O2230" s="7" t="s">
        <v>75</v>
      </c>
      <c r="P2230" s="7" t="s">
        <v>7894</v>
      </c>
      <c r="Q2230" s="7" t="s">
        <v>46</v>
      </c>
      <c r="R2230" s="7" t="s">
        <v>7895</v>
      </c>
      <c r="S2230" s="7" t="s">
        <v>37</v>
      </c>
      <c r="T2230" s="7" t="s">
        <v>170</v>
      </c>
      <c r="U2230" s="7" t="s">
        <v>171</v>
      </c>
      <c r="V2230" s="10">
        <v>4027.77</v>
      </c>
      <c r="W2230" s="6">
        <v>7</v>
      </c>
      <c r="X2230" s="11">
        <v>0.1</v>
      </c>
      <c r="Y2230" s="10">
        <v>-149.68</v>
      </c>
      <c r="Z2230" s="30">
        <f t="shared" si="172"/>
        <v>-3.7162002795591606E-2</v>
      </c>
    </row>
    <row r="2231" spans="1:26">
      <c r="A2231" s="27">
        <v>2230</v>
      </c>
      <c r="B2231" s="14" t="s">
        <v>7896</v>
      </c>
      <c r="C2231" s="15">
        <v>45282</v>
      </c>
      <c r="D2231" s="12">
        <f t="shared" si="169"/>
        <v>2023</v>
      </c>
      <c r="E2231" s="12">
        <f t="shared" si="170"/>
        <v>12</v>
      </c>
      <c r="F2231" s="15" t="str">
        <f t="shared" si="171"/>
        <v>2023-12</v>
      </c>
      <c r="G2231" s="15">
        <v>45288</v>
      </c>
      <c r="H2231" s="23">
        <f t="shared" si="173"/>
        <v>6</v>
      </c>
      <c r="I2231" s="14" t="s">
        <v>27</v>
      </c>
      <c r="J2231" s="14" t="s">
        <v>4912</v>
      </c>
      <c r="K2231" s="14" t="s">
        <v>3754</v>
      </c>
      <c r="L2231" s="14" t="s">
        <v>30</v>
      </c>
      <c r="M2231" s="14" t="s">
        <v>31</v>
      </c>
      <c r="N2231" s="14" t="s">
        <v>134</v>
      </c>
      <c r="O2231" s="14" t="s">
        <v>135</v>
      </c>
      <c r="P2231" s="14" t="s">
        <v>7897</v>
      </c>
      <c r="Q2231" s="14" t="s">
        <v>58</v>
      </c>
      <c r="R2231" s="14" t="s">
        <v>7898</v>
      </c>
      <c r="S2231" s="14" t="s">
        <v>110</v>
      </c>
      <c r="T2231" s="14" t="s">
        <v>148</v>
      </c>
      <c r="U2231" s="14" t="s">
        <v>232</v>
      </c>
      <c r="V2231" s="16">
        <v>3710.93</v>
      </c>
      <c r="W2231" s="13">
        <v>5</v>
      </c>
      <c r="X2231" s="17">
        <v>0.4</v>
      </c>
      <c r="Y2231" s="16">
        <v>278.29000000000002</v>
      </c>
      <c r="Z2231" s="31">
        <f t="shared" si="172"/>
        <v>7.4991983141692253E-2</v>
      </c>
    </row>
    <row r="2232" spans="1:26">
      <c r="A2232" s="26">
        <v>2231</v>
      </c>
      <c r="B2232" s="7" t="s">
        <v>7899</v>
      </c>
      <c r="C2232" s="8">
        <v>45615</v>
      </c>
      <c r="D2232" s="12">
        <f t="shared" si="169"/>
        <v>2024</v>
      </c>
      <c r="E2232" s="12">
        <f t="shared" si="170"/>
        <v>11</v>
      </c>
      <c r="F2232" s="8" t="str">
        <f t="shared" si="171"/>
        <v>2024-11</v>
      </c>
      <c r="G2232" s="8">
        <v>45619</v>
      </c>
      <c r="H2232" s="23">
        <f t="shared" si="173"/>
        <v>4</v>
      </c>
      <c r="I2232" s="7" t="s">
        <v>52</v>
      </c>
      <c r="J2232" s="7" t="s">
        <v>2050</v>
      </c>
      <c r="K2232" s="7" t="s">
        <v>2051</v>
      </c>
      <c r="L2232" s="7" t="s">
        <v>66</v>
      </c>
      <c r="M2232" s="7" t="s">
        <v>31</v>
      </c>
      <c r="N2232" s="7" t="s">
        <v>43</v>
      </c>
      <c r="O2232" s="7" t="s">
        <v>44</v>
      </c>
      <c r="P2232" s="7" t="s">
        <v>7900</v>
      </c>
      <c r="Q2232" s="7" t="s">
        <v>46</v>
      </c>
      <c r="R2232" s="7" t="s">
        <v>7901</v>
      </c>
      <c r="S2232" s="7" t="s">
        <v>37</v>
      </c>
      <c r="T2232" s="7" t="s">
        <v>38</v>
      </c>
      <c r="U2232" s="7" t="s">
        <v>39</v>
      </c>
      <c r="V2232" s="10">
        <v>2217.13</v>
      </c>
      <c r="W2232" s="6">
        <v>3</v>
      </c>
      <c r="X2232" s="11">
        <v>0.5</v>
      </c>
      <c r="Y2232" s="10">
        <v>184</v>
      </c>
      <c r="Z2232" s="30">
        <f t="shared" si="172"/>
        <v>8.2990171979090074E-2</v>
      </c>
    </row>
    <row r="2233" spans="1:26">
      <c r="A2233" s="27">
        <v>2232</v>
      </c>
      <c r="B2233" s="14" t="s">
        <v>7902</v>
      </c>
      <c r="C2233" s="15">
        <v>44220</v>
      </c>
      <c r="D2233" s="12">
        <f t="shared" si="169"/>
        <v>2021</v>
      </c>
      <c r="E2233" s="12">
        <f t="shared" si="170"/>
        <v>1</v>
      </c>
      <c r="F2233" s="15" t="str">
        <f t="shared" si="171"/>
        <v>2021-01</v>
      </c>
      <c r="G2233" s="15">
        <v>44226</v>
      </c>
      <c r="H2233" s="23">
        <f t="shared" si="173"/>
        <v>6</v>
      </c>
      <c r="I2233" s="14" t="s">
        <v>52</v>
      </c>
      <c r="J2233" s="14" t="s">
        <v>6590</v>
      </c>
      <c r="K2233" s="14" t="s">
        <v>227</v>
      </c>
      <c r="L2233" s="14" t="s">
        <v>83</v>
      </c>
      <c r="M2233" s="14" t="s">
        <v>31</v>
      </c>
      <c r="N2233" s="14" t="s">
        <v>283</v>
      </c>
      <c r="O2233" s="14" t="s">
        <v>284</v>
      </c>
      <c r="P2233" s="14" t="s">
        <v>7903</v>
      </c>
      <c r="Q2233" s="14" t="s">
        <v>146</v>
      </c>
      <c r="R2233" s="14" t="s">
        <v>7904</v>
      </c>
      <c r="S2233" s="14" t="s">
        <v>110</v>
      </c>
      <c r="T2233" s="14" t="s">
        <v>148</v>
      </c>
      <c r="U2233" s="14" t="s">
        <v>149</v>
      </c>
      <c r="V2233" s="16">
        <v>4734.55</v>
      </c>
      <c r="W2233" s="13">
        <v>9</v>
      </c>
      <c r="X2233" s="17">
        <v>0.2</v>
      </c>
      <c r="Y2233" s="16">
        <v>35.93</v>
      </c>
      <c r="Z2233" s="31">
        <f t="shared" si="172"/>
        <v>7.5888944039032213E-3</v>
      </c>
    </row>
    <row r="2234" spans="1:26">
      <c r="A2234" s="26">
        <v>2233</v>
      </c>
      <c r="B2234" s="7" t="s">
        <v>7905</v>
      </c>
      <c r="C2234" s="8">
        <v>45584</v>
      </c>
      <c r="D2234" s="12">
        <f t="shared" si="169"/>
        <v>2024</v>
      </c>
      <c r="E2234" s="12">
        <f t="shared" si="170"/>
        <v>10</v>
      </c>
      <c r="F2234" s="8" t="str">
        <f t="shared" si="171"/>
        <v>2024-10</v>
      </c>
      <c r="G2234" s="8">
        <v>45586</v>
      </c>
      <c r="H2234" s="23">
        <f t="shared" si="173"/>
        <v>2</v>
      </c>
      <c r="I2234" s="7" t="s">
        <v>122</v>
      </c>
      <c r="J2234" s="7" t="s">
        <v>3327</v>
      </c>
      <c r="K2234" s="7" t="s">
        <v>1524</v>
      </c>
      <c r="L2234" s="7" t="s">
        <v>66</v>
      </c>
      <c r="M2234" s="7" t="s">
        <v>31</v>
      </c>
      <c r="N2234" s="7" t="s">
        <v>106</v>
      </c>
      <c r="O2234" s="7" t="s">
        <v>107</v>
      </c>
      <c r="P2234" s="7" t="s">
        <v>7906</v>
      </c>
      <c r="Q2234" s="7" t="s">
        <v>35</v>
      </c>
      <c r="R2234" s="7" t="s">
        <v>7907</v>
      </c>
      <c r="S2234" s="7" t="s">
        <v>110</v>
      </c>
      <c r="T2234" s="7" t="s">
        <v>148</v>
      </c>
      <c r="U2234" s="7" t="s">
        <v>149</v>
      </c>
      <c r="V2234" s="10">
        <v>537.49</v>
      </c>
      <c r="W2234" s="6">
        <v>9</v>
      </c>
      <c r="X2234" s="11">
        <v>0.1</v>
      </c>
      <c r="Y2234" s="10">
        <v>-29.34</v>
      </c>
      <c r="Z2234" s="30">
        <f t="shared" si="172"/>
        <v>-5.4587062084875994E-2</v>
      </c>
    </row>
    <row r="2235" spans="1:26">
      <c r="A2235" s="27">
        <v>2234</v>
      </c>
      <c r="B2235" s="14" t="s">
        <v>7908</v>
      </c>
      <c r="C2235" s="15">
        <v>44724</v>
      </c>
      <c r="D2235" s="12">
        <f t="shared" si="169"/>
        <v>2022</v>
      </c>
      <c r="E2235" s="12">
        <f t="shared" si="170"/>
        <v>6</v>
      </c>
      <c r="F2235" s="15" t="str">
        <f t="shared" si="171"/>
        <v>2022-06</v>
      </c>
      <c r="G2235" s="15">
        <v>44727</v>
      </c>
      <c r="H2235" s="23">
        <f t="shared" si="173"/>
        <v>3</v>
      </c>
      <c r="I2235" s="14" t="s">
        <v>122</v>
      </c>
      <c r="J2235" s="14" t="s">
        <v>7909</v>
      </c>
      <c r="K2235" s="14" t="s">
        <v>7910</v>
      </c>
      <c r="L2235" s="14" t="s">
        <v>30</v>
      </c>
      <c r="M2235" s="14" t="s">
        <v>31</v>
      </c>
      <c r="N2235" s="14" t="s">
        <v>143</v>
      </c>
      <c r="O2235" s="14" t="s">
        <v>144</v>
      </c>
      <c r="P2235" s="14" t="s">
        <v>7911</v>
      </c>
      <c r="Q2235" s="14" t="s">
        <v>146</v>
      </c>
      <c r="R2235" s="14" t="s">
        <v>7912</v>
      </c>
      <c r="S2235" s="14" t="s">
        <v>37</v>
      </c>
      <c r="T2235" s="14" t="s">
        <v>170</v>
      </c>
      <c r="U2235" s="14" t="s">
        <v>189</v>
      </c>
      <c r="V2235" s="16">
        <v>5889.57</v>
      </c>
      <c r="W2235" s="13">
        <v>12</v>
      </c>
      <c r="X2235" s="17">
        <v>0.4</v>
      </c>
      <c r="Y2235" s="16">
        <v>369.8</v>
      </c>
      <c r="Z2235" s="31">
        <f t="shared" si="172"/>
        <v>6.2788964219798737E-2</v>
      </c>
    </row>
    <row r="2236" spans="1:26">
      <c r="A2236" s="26">
        <v>2235</v>
      </c>
      <c r="B2236" s="7" t="s">
        <v>7913</v>
      </c>
      <c r="C2236" s="8">
        <v>44640</v>
      </c>
      <c r="D2236" s="12">
        <f t="shared" si="169"/>
        <v>2022</v>
      </c>
      <c r="E2236" s="12">
        <f t="shared" si="170"/>
        <v>3</v>
      </c>
      <c r="F2236" s="8" t="str">
        <f t="shared" si="171"/>
        <v>2022-03</v>
      </c>
      <c r="G2236" s="8">
        <v>44640</v>
      </c>
      <c r="H2236" s="23">
        <f t="shared" si="173"/>
        <v>0</v>
      </c>
      <c r="I2236" s="7" t="s">
        <v>63</v>
      </c>
      <c r="J2236" s="7" t="s">
        <v>400</v>
      </c>
      <c r="K2236" s="7" t="s">
        <v>401</v>
      </c>
      <c r="L2236" s="7" t="s">
        <v>66</v>
      </c>
      <c r="M2236" s="7" t="s">
        <v>31</v>
      </c>
      <c r="N2236" s="7" t="s">
        <v>74</v>
      </c>
      <c r="O2236" s="7" t="s">
        <v>75</v>
      </c>
      <c r="P2236" s="7" t="s">
        <v>7914</v>
      </c>
      <c r="Q2236" s="7" t="s">
        <v>46</v>
      </c>
      <c r="R2236" s="7" t="s">
        <v>7915</v>
      </c>
      <c r="S2236" s="7" t="s">
        <v>37</v>
      </c>
      <c r="T2236" s="7" t="s">
        <v>60</v>
      </c>
      <c r="U2236" s="7" t="s">
        <v>317</v>
      </c>
      <c r="V2236" s="10">
        <v>8502.6</v>
      </c>
      <c r="W2236" s="6">
        <v>8</v>
      </c>
      <c r="X2236" s="11">
        <v>0.2</v>
      </c>
      <c r="Y2236" s="10">
        <v>1056.75</v>
      </c>
      <c r="Z2236" s="30">
        <f t="shared" si="172"/>
        <v>0.1242855126667137</v>
      </c>
    </row>
    <row r="2237" spans="1:26">
      <c r="A2237" s="27">
        <v>2236</v>
      </c>
      <c r="B2237" s="14" t="s">
        <v>7916</v>
      </c>
      <c r="C2237" s="15">
        <v>45636</v>
      </c>
      <c r="D2237" s="12">
        <f t="shared" si="169"/>
        <v>2024</v>
      </c>
      <c r="E2237" s="12">
        <f t="shared" si="170"/>
        <v>12</v>
      </c>
      <c r="F2237" s="15" t="str">
        <f t="shared" si="171"/>
        <v>2024-12</v>
      </c>
      <c r="G2237" s="15">
        <v>45637</v>
      </c>
      <c r="H2237" s="23">
        <f t="shared" si="173"/>
        <v>1</v>
      </c>
      <c r="I2237" s="14" t="s">
        <v>122</v>
      </c>
      <c r="J2237" s="14" t="s">
        <v>2251</v>
      </c>
      <c r="K2237" s="14" t="s">
        <v>939</v>
      </c>
      <c r="L2237" s="14" t="s">
        <v>30</v>
      </c>
      <c r="M2237" s="14" t="s">
        <v>31</v>
      </c>
      <c r="N2237" s="14" t="s">
        <v>32</v>
      </c>
      <c r="O2237" s="14" t="s">
        <v>33</v>
      </c>
      <c r="P2237" s="14" t="s">
        <v>7917</v>
      </c>
      <c r="Q2237" s="14" t="s">
        <v>35</v>
      </c>
      <c r="R2237" s="14" t="s">
        <v>7918</v>
      </c>
      <c r="S2237" s="14" t="s">
        <v>37</v>
      </c>
      <c r="T2237" s="14" t="s">
        <v>170</v>
      </c>
      <c r="U2237" s="14" t="s">
        <v>171</v>
      </c>
      <c r="V2237" s="16">
        <v>7096.94</v>
      </c>
      <c r="W2237" s="13">
        <v>9</v>
      </c>
      <c r="X2237" s="17">
        <v>0.4</v>
      </c>
      <c r="Y2237" s="16">
        <v>-751.12</v>
      </c>
      <c r="Z2237" s="31">
        <f t="shared" si="172"/>
        <v>-0.10583716362263174</v>
      </c>
    </row>
    <row r="2238" spans="1:26">
      <c r="A2238" s="26">
        <v>2237</v>
      </c>
      <c r="B2238" s="7" t="s">
        <v>7919</v>
      </c>
      <c r="C2238" s="8">
        <v>45303</v>
      </c>
      <c r="D2238" s="12">
        <f t="shared" si="169"/>
        <v>2024</v>
      </c>
      <c r="E2238" s="12">
        <f t="shared" si="170"/>
        <v>1</v>
      </c>
      <c r="F2238" s="8" t="str">
        <f t="shared" si="171"/>
        <v>2024-01</v>
      </c>
      <c r="G2238" s="8">
        <v>45303</v>
      </c>
      <c r="H2238" s="23">
        <f t="shared" si="173"/>
        <v>0</v>
      </c>
      <c r="I2238" s="7" t="s">
        <v>63</v>
      </c>
      <c r="J2238" s="7" t="s">
        <v>4893</v>
      </c>
      <c r="K2238" s="7" t="s">
        <v>4894</v>
      </c>
      <c r="L2238" s="7" t="s">
        <v>66</v>
      </c>
      <c r="M2238" s="7" t="s">
        <v>31</v>
      </c>
      <c r="N2238" s="7" t="s">
        <v>143</v>
      </c>
      <c r="O2238" s="7" t="s">
        <v>144</v>
      </c>
      <c r="P2238" s="7" t="s">
        <v>7920</v>
      </c>
      <c r="Q2238" s="7" t="s">
        <v>146</v>
      </c>
      <c r="R2238" s="7" t="s">
        <v>7921</v>
      </c>
      <c r="S2238" s="7" t="s">
        <v>110</v>
      </c>
      <c r="T2238" s="7" t="s">
        <v>111</v>
      </c>
      <c r="U2238" s="7" t="s">
        <v>112</v>
      </c>
      <c r="V2238" s="10">
        <v>8179.46</v>
      </c>
      <c r="W2238" s="6">
        <v>6</v>
      </c>
      <c r="X2238" s="11">
        <v>0.3</v>
      </c>
      <c r="Y2238" s="10">
        <v>2782.67</v>
      </c>
      <c r="Z2238" s="30">
        <f t="shared" si="172"/>
        <v>0.34020216493509353</v>
      </c>
    </row>
    <row r="2239" spans="1:26">
      <c r="A2239" s="27">
        <v>2238</v>
      </c>
      <c r="B2239" s="14" t="s">
        <v>7922</v>
      </c>
      <c r="C2239" s="15">
        <v>44701</v>
      </c>
      <c r="D2239" s="12">
        <f t="shared" si="169"/>
        <v>2022</v>
      </c>
      <c r="E2239" s="12">
        <f t="shared" si="170"/>
        <v>5</v>
      </c>
      <c r="F2239" s="15" t="str">
        <f t="shared" si="171"/>
        <v>2022-05</v>
      </c>
      <c r="G2239" s="15">
        <v>44709</v>
      </c>
      <c r="H2239" s="23">
        <f t="shared" si="173"/>
        <v>8</v>
      </c>
      <c r="I2239" s="14" t="s">
        <v>27</v>
      </c>
      <c r="J2239" s="14" t="s">
        <v>1392</v>
      </c>
      <c r="K2239" s="14" t="s">
        <v>1393</v>
      </c>
      <c r="L2239" s="14" t="s">
        <v>83</v>
      </c>
      <c r="M2239" s="14" t="s">
        <v>31</v>
      </c>
      <c r="N2239" s="14" t="s">
        <v>125</v>
      </c>
      <c r="O2239" s="14" t="s">
        <v>126</v>
      </c>
      <c r="P2239" s="14" t="s">
        <v>7923</v>
      </c>
      <c r="Q2239" s="14" t="s">
        <v>58</v>
      </c>
      <c r="R2239" s="14" t="s">
        <v>7924</v>
      </c>
      <c r="S2239" s="14" t="s">
        <v>48</v>
      </c>
      <c r="T2239" s="14" t="s">
        <v>49</v>
      </c>
      <c r="U2239" s="14" t="s">
        <v>120</v>
      </c>
      <c r="V2239" s="16">
        <v>560.74</v>
      </c>
      <c r="W2239" s="13">
        <v>3</v>
      </c>
      <c r="X2239" s="17">
        <v>0</v>
      </c>
      <c r="Y2239" s="16">
        <v>198.33</v>
      </c>
      <c r="Z2239" s="31">
        <f t="shared" si="172"/>
        <v>0.35369333380889539</v>
      </c>
    </row>
    <row r="2240" spans="1:26">
      <c r="A2240" s="26">
        <v>2239</v>
      </c>
      <c r="B2240" s="7" t="s">
        <v>7925</v>
      </c>
      <c r="C2240" s="8">
        <v>44758</v>
      </c>
      <c r="D2240" s="12">
        <f t="shared" si="169"/>
        <v>2022</v>
      </c>
      <c r="E2240" s="12">
        <f t="shared" si="170"/>
        <v>7</v>
      </c>
      <c r="F2240" s="8" t="str">
        <f t="shared" si="171"/>
        <v>2022-07</v>
      </c>
      <c r="G2240" s="8">
        <v>44764</v>
      </c>
      <c r="H2240" s="23">
        <f t="shared" si="173"/>
        <v>6</v>
      </c>
      <c r="I2240" s="7" t="s">
        <v>52</v>
      </c>
      <c r="J2240" s="7" t="s">
        <v>3753</v>
      </c>
      <c r="K2240" s="7" t="s">
        <v>3754</v>
      </c>
      <c r="L2240" s="7" t="s">
        <v>83</v>
      </c>
      <c r="M2240" s="7" t="s">
        <v>31</v>
      </c>
      <c r="N2240" s="7" t="s">
        <v>213</v>
      </c>
      <c r="O2240" s="7" t="s">
        <v>92</v>
      </c>
      <c r="P2240" s="7" t="s">
        <v>7926</v>
      </c>
      <c r="Q2240" s="7" t="s">
        <v>46</v>
      </c>
      <c r="R2240" s="7" t="s">
        <v>7927</v>
      </c>
      <c r="S2240" s="7" t="s">
        <v>110</v>
      </c>
      <c r="T2240" s="7" t="s">
        <v>243</v>
      </c>
      <c r="U2240" s="7" t="s">
        <v>481</v>
      </c>
      <c r="V2240" s="10">
        <v>3743.34</v>
      </c>
      <c r="W2240" s="6">
        <v>10</v>
      </c>
      <c r="X2240" s="11">
        <v>0.4</v>
      </c>
      <c r="Y2240" s="10">
        <v>303.39</v>
      </c>
      <c r="Z2240" s="30">
        <f t="shared" si="172"/>
        <v>8.1047941143470803E-2</v>
      </c>
    </row>
    <row r="2241" spans="1:26">
      <c r="A2241" s="27">
        <v>2240</v>
      </c>
      <c r="B2241" s="14" t="s">
        <v>7928</v>
      </c>
      <c r="C2241" s="15">
        <v>44844</v>
      </c>
      <c r="D2241" s="12">
        <f t="shared" si="169"/>
        <v>2022</v>
      </c>
      <c r="E2241" s="12">
        <f t="shared" si="170"/>
        <v>10</v>
      </c>
      <c r="F2241" s="15" t="str">
        <f t="shared" si="171"/>
        <v>2022-10</v>
      </c>
      <c r="G2241" s="15">
        <v>44846</v>
      </c>
      <c r="H2241" s="23">
        <f t="shared" si="173"/>
        <v>2</v>
      </c>
      <c r="I2241" s="14" t="s">
        <v>122</v>
      </c>
      <c r="J2241" s="14" t="s">
        <v>4548</v>
      </c>
      <c r="K2241" s="14" t="s">
        <v>1116</v>
      </c>
      <c r="L2241" s="14" t="s">
        <v>83</v>
      </c>
      <c r="M2241" s="14" t="s">
        <v>31</v>
      </c>
      <c r="N2241" s="14" t="s">
        <v>213</v>
      </c>
      <c r="O2241" s="14" t="s">
        <v>92</v>
      </c>
      <c r="P2241" s="14" t="s">
        <v>7929</v>
      </c>
      <c r="Q2241" s="14" t="s">
        <v>46</v>
      </c>
      <c r="R2241" s="14" t="s">
        <v>7930</v>
      </c>
      <c r="S2241" s="14" t="s">
        <v>48</v>
      </c>
      <c r="T2241" s="14" t="s">
        <v>86</v>
      </c>
      <c r="U2241" s="14" t="s">
        <v>819</v>
      </c>
      <c r="V2241" s="16">
        <v>110.99</v>
      </c>
      <c r="W2241" s="13">
        <v>1</v>
      </c>
      <c r="X2241" s="17">
        <v>0.4</v>
      </c>
      <c r="Y2241" s="16">
        <v>48.89</v>
      </c>
      <c r="Z2241" s="31">
        <f t="shared" si="172"/>
        <v>0.44049013424632855</v>
      </c>
    </row>
    <row r="2242" spans="1:26">
      <c r="A2242" s="26">
        <v>2241</v>
      </c>
      <c r="B2242" s="7" t="s">
        <v>7931</v>
      </c>
      <c r="C2242" s="8">
        <v>44286</v>
      </c>
      <c r="D2242" s="12">
        <f t="shared" ref="D2242:D2305" si="174">YEAR(C2242)</f>
        <v>2021</v>
      </c>
      <c r="E2242" s="12">
        <f t="shared" ref="E2242:E2305" si="175">MONTH(C2242)</f>
        <v>3</v>
      </c>
      <c r="F2242" s="8" t="str">
        <f t="shared" ref="F2242:F2305" si="176">TEXT(C2242,"yyyy-mm")</f>
        <v>2021-03</v>
      </c>
      <c r="G2242" s="8">
        <v>44288</v>
      </c>
      <c r="H2242" s="23">
        <f t="shared" si="173"/>
        <v>2</v>
      </c>
      <c r="I2242" s="7" t="s">
        <v>122</v>
      </c>
      <c r="J2242" s="7" t="s">
        <v>3640</v>
      </c>
      <c r="K2242" s="7" t="s">
        <v>3641</v>
      </c>
      <c r="L2242" s="7" t="s">
        <v>83</v>
      </c>
      <c r="M2242" s="7" t="s">
        <v>31</v>
      </c>
      <c r="N2242" s="7" t="s">
        <v>55</v>
      </c>
      <c r="O2242" s="7" t="s">
        <v>56</v>
      </c>
      <c r="P2242" s="7" t="s">
        <v>7932</v>
      </c>
      <c r="Q2242" s="7" t="s">
        <v>58</v>
      </c>
      <c r="R2242" s="7" t="s">
        <v>7933</v>
      </c>
      <c r="S2242" s="7" t="s">
        <v>48</v>
      </c>
      <c r="T2242" s="7" t="s">
        <v>434</v>
      </c>
      <c r="U2242" s="7" t="s">
        <v>1113</v>
      </c>
      <c r="V2242" s="10">
        <v>1364.55</v>
      </c>
      <c r="W2242" s="6">
        <v>9</v>
      </c>
      <c r="X2242" s="11">
        <v>0.3</v>
      </c>
      <c r="Y2242" s="10">
        <v>258.02</v>
      </c>
      <c r="Z2242" s="30">
        <f t="shared" ref="Z2242:Z2305" si="177">IFERROR(Y2242/V2242,0)</f>
        <v>0.18908797772159319</v>
      </c>
    </row>
    <row r="2243" spans="1:26">
      <c r="A2243" s="27">
        <v>2242</v>
      </c>
      <c r="B2243" s="14" t="s">
        <v>7934</v>
      </c>
      <c r="C2243" s="15">
        <v>44612</v>
      </c>
      <c r="D2243" s="12">
        <f t="shared" si="174"/>
        <v>2022</v>
      </c>
      <c r="E2243" s="12">
        <f t="shared" si="175"/>
        <v>2</v>
      </c>
      <c r="F2243" s="15" t="str">
        <f t="shared" si="176"/>
        <v>2022-02</v>
      </c>
      <c r="G2243" s="15">
        <v>44618</v>
      </c>
      <c r="H2243" s="23">
        <f t="shared" si="173"/>
        <v>6</v>
      </c>
      <c r="I2243" s="14" t="s">
        <v>27</v>
      </c>
      <c r="J2243" s="14" t="s">
        <v>3640</v>
      </c>
      <c r="K2243" s="14" t="s">
        <v>3641</v>
      </c>
      <c r="L2243" s="14" t="s">
        <v>83</v>
      </c>
      <c r="M2243" s="14" t="s">
        <v>31</v>
      </c>
      <c r="N2243" s="14" t="s">
        <v>55</v>
      </c>
      <c r="O2243" s="14" t="s">
        <v>56</v>
      </c>
      <c r="P2243" s="14" t="s">
        <v>7935</v>
      </c>
      <c r="Q2243" s="14" t="s">
        <v>58</v>
      </c>
      <c r="R2243" s="14" t="s">
        <v>7936</v>
      </c>
      <c r="S2243" s="14" t="s">
        <v>48</v>
      </c>
      <c r="T2243" s="14" t="s">
        <v>138</v>
      </c>
      <c r="U2243" s="14" t="s">
        <v>781</v>
      </c>
      <c r="V2243" s="16">
        <v>904.92</v>
      </c>
      <c r="W2243" s="13">
        <v>7</v>
      </c>
      <c r="X2243" s="17">
        <v>0</v>
      </c>
      <c r="Y2243" s="16">
        <v>88.88</v>
      </c>
      <c r="Z2243" s="31">
        <f t="shared" si="177"/>
        <v>9.821862706095566E-2</v>
      </c>
    </row>
    <row r="2244" spans="1:26">
      <c r="A2244" s="26">
        <v>2243</v>
      </c>
      <c r="B2244" s="7" t="s">
        <v>7937</v>
      </c>
      <c r="C2244" s="8">
        <v>45332</v>
      </c>
      <c r="D2244" s="12">
        <f t="shared" si="174"/>
        <v>2024</v>
      </c>
      <c r="E2244" s="12">
        <f t="shared" si="175"/>
        <v>2</v>
      </c>
      <c r="F2244" s="8" t="str">
        <f t="shared" si="176"/>
        <v>2024-02</v>
      </c>
      <c r="G2244" s="8">
        <v>45332</v>
      </c>
      <c r="H2244" s="23">
        <f t="shared" ref="H2244:H2307" si="178">G2244-C2244</f>
        <v>0</v>
      </c>
      <c r="I2244" s="7" t="s">
        <v>63</v>
      </c>
      <c r="J2244" s="7" t="s">
        <v>1717</v>
      </c>
      <c r="K2244" s="7" t="s">
        <v>391</v>
      </c>
      <c r="L2244" s="7" t="s">
        <v>30</v>
      </c>
      <c r="M2244" s="7" t="s">
        <v>31</v>
      </c>
      <c r="N2244" s="7" t="s">
        <v>313</v>
      </c>
      <c r="O2244" s="7" t="s">
        <v>314</v>
      </c>
      <c r="P2244" s="7" t="s">
        <v>7938</v>
      </c>
      <c r="Q2244" s="7" t="s">
        <v>146</v>
      </c>
      <c r="R2244" s="7" t="s">
        <v>7939</v>
      </c>
      <c r="S2244" s="7" t="s">
        <v>37</v>
      </c>
      <c r="T2244" s="7" t="s">
        <v>38</v>
      </c>
      <c r="U2244" s="7" t="s">
        <v>485</v>
      </c>
      <c r="V2244" s="10">
        <v>4517.42</v>
      </c>
      <c r="W2244" s="6">
        <v>8</v>
      </c>
      <c r="X2244" s="11">
        <v>0.1</v>
      </c>
      <c r="Y2244" s="10">
        <v>313.20999999999998</v>
      </c>
      <c r="Z2244" s="30">
        <f t="shared" si="177"/>
        <v>6.9333823288514229E-2</v>
      </c>
    </row>
    <row r="2245" spans="1:26">
      <c r="A2245" s="27">
        <v>2244</v>
      </c>
      <c r="B2245" s="14" t="s">
        <v>7940</v>
      </c>
      <c r="C2245" s="15">
        <v>44501</v>
      </c>
      <c r="D2245" s="12">
        <f t="shared" si="174"/>
        <v>2021</v>
      </c>
      <c r="E2245" s="12">
        <f t="shared" si="175"/>
        <v>11</v>
      </c>
      <c r="F2245" s="15" t="str">
        <f t="shared" si="176"/>
        <v>2021-11</v>
      </c>
      <c r="G2245" s="15">
        <v>44501</v>
      </c>
      <c r="H2245" s="23">
        <f t="shared" si="178"/>
        <v>0</v>
      </c>
      <c r="I2245" s="14" t="s">
        <v>63</v>
      </c>
      <c r="J2245" s="14" t="s">
        <v>774</v>
      </c>
      <c r="K2245" s="14" t="s">
        <v>247</v>
      </c>
      <c r="L2245" s="14" t="s">
        <v>83</v>
      </c>
      <c r="M2245" s="14" t="s">
        <v>31</v>
      </c>
      <c r="N2245" s="14" t="s">
        <v>32</v>
      </c>
      <c r="O2245" s="14" t="s">
        <v>33</v>
      </c>
      <c r="P2245" s="14" t="s">
        <v>7941</v>
      </c>
      <c r="Q2245" s="14" t="s">
        <v>35</v>
      </c>
      <c r="R2245" s="14" t="s">
        <v>7942</v>
      </c>
      <c r="S2245" s="14" t="s">
        <v>37</v>
      </c>
      <c r="T2245" s="14" t="s">
        <v>38</v>
      </c>
      <c r="U2245" s="14" t="s">
        <v>485</v>
      </c>
      <c r="V2245" s="16">
        <v>1031.3</v>
      </c>
      <c r="W2245" s="13">
        <v>14</v>
      </c>
      <c r="X2245" s="17">
        <v>0</v>
      </c>
      <c r="Y2245" s="16">
        <v>89.03</v>
      </c>
      <c r="Z2245" s="31">
        <f t="shared" si="177"/>
        <v>8.6327935615242907E-2</v>
      </c>
    </row>
    <row r="2246" spans="1:26">
      <c r="A2246" s="26">
        <v>2245</v>
      </c>
      <c r="B2246" s="7" t="s">
        <v>7943</v>
      </c>
      <c r="C2246" s="8">
        <v>45411</v>
      </c>
      <c r="D2246" s="12">
        <f t="shared" si="174"/>
        <v>2024</v>
      </c>
      <c r="E2246" s="12">
        <f t="shared" si="175"/>
        <v>4</v>
      </c>
      <c r="F2246" s="8" t="str">
        <f t="shared" si="176"/>
        <v>2024-04</v>
      </c>
      <c r="G2246" s="8">
        <v>45413</v>
      </c>
      <c r="H2246" s="23">
        <f t="shared" si="178"/>
        <v>2</v>
      </c>
      <c r="I2246" s="7" t="s">
        <v>122</v>
      </c>
      <c r="J2246" s="7" t="s">
        <v>947</v>
      </c>
      <c r="K2246" s="7" t="s">
        <v>948</v>
      </c>
      <c r="L2246" s="7" t="s">
        <v>66</v>
      </c>
      <c r="M2246" s="7" t="s">
        <v>31</v>
      </c>
      <c r="N2246" s="7" t="s">
        <v>116</v>
      </c>
      <c r="O2246" s="7" t="s">
        <v>117</v>
      </c>
      <c r="P2246" s="7" t="s">
        <v>7944</v>
      </c>
      <c r="Q2246" s="7" t="s">
        <v>58</v>
      </c>
      <c r="R2246" s="7" t="s">
        <v>7945</v>
      </c>
      <c r="S2246" s="7" t="s">
        <v>37</v>
      </c>
      <c r="T2246" s="7" t="s">
        <v>170</v>
      </c>
      <c r="U2246" s="7" t="s">
        <v>189</v>
      </c>
      <c r="V2246" s="10">
        <v>12804.15</v>
      </c>
      <c r="W2246" s="6">
        <v>14</v>
      </c>
      <c r="X2246" s="11">
        <v>0.3</v>
      </c>
      <c r="Y2246" s="10">
        <v>1536.54</v>
      </c>
      <c r="Z2246" s="30">
        <f t="shared" si="177"/>
        <v>0.12000328018650204</v>
      </c>
    </row>
    <row r="2247" spans="1:26">
      <c r="A2247" s="27">
        <v>2246</v>
      </c>
      <c r="B2247" s="14" t="s">
        <v>7946</v>
      </c>
      <c r="C2247" s="15">
        <v>45611</v>
      </c>
      <c r="D2247" s="12">
        <f t="shared" si="174"/>
        <v>2024</v>
      </c>
      <c r="E2247" s="12">
        <f t="shared" si="175"/>
        <v>11</v>
      </c>
      <c r="F2247" s="15" t="str">
        <f t="shared" si="176"/>
        <v>2024-11</v>
      </c>
      <c r="G2247" s="15">
        <v>45618</v>
      </c>
      <c r="H2247" s="23">
        <f t="shared" si="178"/>
        <v>7</v>
      </c>
      <c r="I2247" s="14" t="s">
        <v>27</v>
      </c>
      <c r="J2247" s="14" t="s">
        <v>7691</v>
      </c>
      <c r="K2247" s="14" t="s">
        <v>2518</v>
      </c>
      <c r="L2247" s="14" t="s">
        <v>83</v>
      </c>
      <c r="M2247" s="14" t="s">
        <v>31</v>
      </c>
      <c r="N2247" s="14" t="s">
        <v>283</v>
      </c>
      <c r="O2247" s="14" t="s">
        <v>284</v>
      </c>
      <c r="P2247" s="14" t="s">
        <v>7947</v>
      </c>
      <c r="Q2247" s="14" t="s">
        <v>146</v>
      </c>
      <c r="R2247" s="14" t="s">
        <v>7948</v>
      </c>
      <c r="S2247" s="14" t="s">
        <v>37</v>
      </c>
      <c r="T2247" s="14" t="s">
        <v>170</v>
      </c>
      <c r="U2247" s="14" t="s">
        <v>171</v>
      </c>
      <c r="V2247" s="16">
        <v>10096.02</v>
      </c>
      <c r="W2247" s="13">
        <v>8</v>
      </c>
      <c r="X2247" s="17">
        <v>0.1</v>
      </c>
      <c r="Y2247" s="16">
        <v>-413.31</v>
      </c>
      <c r="Z2247" s="31">
        <f t="shared" si="177"/>
        <v>-4.0937914148347562E-2</v>
      </c>
    </row>
    <row r="2248" spans="1:26">
      <c r="A2248" s="26">
        <v>2247</v>
      </c>
      <c r="B2248" s="7" t="s">
        <v>7949</v>
      </c>
      <c r="C2248" s="8">
        <v>45009</v>
      </c>
      <c r="D2248" s="12">
        <f t="shared" si="174"/>
        <v>2023</v>
      </c>
      <c r="E2248" s="12">
        <f t="shared" si="175"/>
        <v>3</v>
      </c>
      <c r="F2248" s="8" t="str">
        <f t="shared" si="176"/>
        <v>2023-03</v>
      </c>
      <c r="G2248" s="8">
        <v>45015</v>
      </c>
      <c r="H2248" s="23">
        <f t="shared" si="178"/>
        <v>6</v>
      </c>
      <c r="I2248" s="7" t="s">
        <v>52</v>
      </c>
      <c r="J2248" s="7" t="s">
        <v>3481</v>
      </c>
      <c r="K2248" s="7" t="s">
        <v>3482</v>
      </c>
      <c r="L2248" s="7" t="s">
        <v>30</v>
      </c>
      <c r="M2248" s="7" t="s">
        <v>31</v>
      </c>
      <c r="N2248" s="7" t="s">
        <v>213</v>
      </c>
      <c r="O2248" s="7" t="s">
        <v>92</v>
      </c>
      <c r="P2248" s="7" t="s">
        <v>7950</v>
      </c>
      <c r="Q2248" s="7" t="s">
        <v>46</v>
      </c>
      <c r="R2248" s="7" t="s">
        <v>7951</v>
      </c>
      <c r="S2248" s="7" t="s">
        <v>37</v>
      </c>
      <c r="T2248" s="7" t="s">
        <v>60</v>
      </c>
      <c r="U2248" s="7" t="s">
        <v>162</v>
      </c>
      <c r="V2248" s="10">
        <v>2262.98</v>
      </c>
      <c r="W2248" s="6">
        <v>2</v>
      </c>
      <c r="X2248" s="11">
        <v>0</v>
      </c>
      <c r="Y2248" s="10">
        <v>493.15</v>
      </c>
      <c r="Z2248" s="30">
        <f t="shared" si="177"/>
        <v>0.21792061794624787</v>
      </c>
    </row>
    <row r="2249" spans="1:26">
      <c r="A2249" s="27">
        <v>2248</v>
      </c>
      <c r="B2249" s="14" t="s">
        <v>7952</v>
      </c>
      <c r="C2249" s="15">
        <v>45506</v>
      </c>
      <c r="D2249" s="12">
        <f t="shared" si="174"/>
        <v>2024</v>
      </c>
      <c r="E2249" s="12">
        <f t="shared" si="175"/>
        <v>8</v>
      </c>
      <c r="F2249" s="15" t="str">
        <f t="shared" si="176"/>
        <v>2024-08</v>
      </c>
      <c r="G2249" s="15">
        <v>45511</v>
      </c>
      <c r="H2249" s="23">
        <f t="shared" si="178"/>
        <v>5</v>
      </c>
      <c r="I2249" s="14" t="s">
        <v>52</v>
      </c>
      <c r="J2249" s="14" t="s">
        <v>1627</v>
      </c>
      <c r="K2249" s="14" t="s">
        <v>1628</v>
      </c>
      <c r="L2249" s="14" t="s">
        <v>83</v>
      </c>
      <c r="M2249" s="14" t="s">
        <v>31</v>
      </c>
      <c r="N2249" s="14" t="s">
        <v>32</v>
      </c>
      <c r="O2249" s="14" t="s">
        <v>33</v>
      </c>
      <c r="P2249" s="14" t="s">
        <v>7953</v>
      </c>
      <c r="Q2249" s="14" t="s">
        <v>35</v>
      </c>
      <c r="R2249" s="14" t="s">
        <v>7954</v>
      </c>
      <c r="S2249" s="14" t="s">
        <v>48</v>
      </c>
      <c r="T2249" s="14" t="s">
        <v>138</v>
      </c>
      <c r="U2249" s="14" t="s">
        <v>1091</v>
      </c>
      <c r="V2249" s="16">
        <v>1341.97</v>
      </c>
      <c r="W2249" s="13">
        <v>5</v>
      </c>
      <c r="X2249" s="17">
        <v>0.1</v>
      </c>
      <c r="Y2249" s="16">
        <v>290.43</v>
      </c>
      <c r="Z2249" s="31">
        <f t="shared" si="177"/>
        <v>0.21642063533462</v>
      </c>
    </row>
    <row r="2250" spans="1:26">
      <c r="A2250" s="26">
        <v>2249</v>
      </c>
      <c r="B2250" s="7" t="s">
        <v>7955</v>
      </c>
      <c r="C2250" s="8">
        <v>44890</v>
      </c>
      <c r="D2250" s="12">
        <f t="shared" si="174"/>
        <v>2022</v>
      </c>
      <c r="E2250" s="12">
        <f t="shared" si="175"/>
        <v>11</v>
      </c>
      <c r="F2250" s="8" t="str">
        <f t="shared" si="176"/>
        <v>2022-11</v>
      </c>
      <c r="G2250" s="8">
        <v>44896</v>
      </c>
      <c r="H2250" s="23">
        <f t="shared" si="178"/>
        <v>6</v>
      </c>
      <c r="I2250" s="7" t="s">
        <v>52</v>
      </c>
      <c r="J2250" s="7" t="s">
        <v>7956</v>
      </c>
      <c r="K2250" s="7" t="s">
        <v>5424</v>
      </c>
      <c r="L2250" s="7" t="s">
        <v>83</v>
      </c>
      <c r="M2250" s="7" t="s">
        <v>31</v>
      </c>
      <c r="N2250" s="7" t="s">
        <v>204</v>
      </c>
      <c r="O2250" s="7" t="s">
        <v>205</v>
      </c>
      <c r="P2250" s="7" t="s">
        <v>7957</v>
      </c>
      <c r="Q2250" s="7" t="s">
        <v>146</v>
      </c>
      <c r="R2250" s="7" t="s">
        <v>7958</v>
      </c>
      <c r="S2250" s="7" t="s">
        <v>48</v>
      </c>
      <c r="T2250" s="7" t="s">
        <v>49</v>
      </c>
      <c r="U2250" s="7" t="s">
        <v>50</v>
      </c>
      <c r="V2250" s="10">
        <v>284.5</v>
      </c>
      <c r="W2250" s="6">
        <v>2</v>
      </c>
      <c r="X2250" s="11">
        <v>0.3</v>
      </c>
      <c r="Y2250" s="10">
        <v>51.09</v>
      </c>
      <c r="Z2250" s="30">
        <f t="shared" si="177"/>
        <v>0.17957820738137084</v>
      </c>
    </row>
    <row r="2251" spans="1:26">
      <c r="A2251" s="27">
        <v>2250</v>
      </c>
      <c r="B2251" s="14" t="s">
        <v>7959</v>
      </c>
      <c r="C2251" s="15">
        <v>45322</v>
      </c>
      <c r="D2251" s="12">
        <f t="shared" si="174"/>
        <v>2024</v>
      </c>
      <c r="E2251" s="12">
        <f t="shared" si="175"/>
        <v>1</v>
      </c>
      <c r="F2251" s="15" t="str">
        <f t="shared" si="176"/>
        <v>2024-01</v>
      </c>
      <c r="G2251" s="15">
        <v>45325</v>
      </c>
      <c r="H2251" s="23">
        <f t="shared" si="178"/>
        <v>3</v>
      </c>
      <c r="I2251" s="14" t="s">
        <v>122</v>
      </c>
      <c r="J2251" s="14" t="s">
        <v>1069</v>
      </c>
      <c r="K2251" s="14" t="s">
        <v>1070</v>
      </c>
      <c r="L2251" s="14" t="s">
        <v>30</v>
      </c>
      <c r="M2251" s="14" t="s">
        <v>31</v>
      </c>
      <c r="N2251" s="14" t="s">
        <v>181</v>
      </c>
      <c r="O2251" s="14" t="s">
        <v>107</v>
      </c>
      <c r="P2251" s="14" t="s">
        <v>7960</v>
      </c>
      <c r="Q2251" s="14" t="s">
        <v>35</v>
      </c>
      <c r="R2251" s="14" t="s">
        <v>7961</v>
      </c>
      <c r="S2251" s="14" t="s">
        <v>37</v>
      </c>
      <c r="T2251" s="14" t="s">
        <v>38</v>
      </c>
      <c r="U2251" s="14" t="s">
        <v>39</v>
      </c>
      <c r="V2251" s="16">
        <v>1293.78</v>
      </c>
      <c r="W2251" s="13">
        <v>12</v>
      </c>
      <c r="X2251" s="17">
        <v>0</v>
      </c>
      <c r="Y2251" s="16">
        <v>-77.62</v>
      </c>
      <c r="Z2251" s="31">
        <f t="shared" si="177"/>
        <v>-5.9994744083228996E-2</v>
      </c>
    </row>
    <row r="2252" spans="1:26">
      <c r="A2252" s="26">
        <v>2251</v>
      </c>
      <c r="B2252" s="7" t="s">
        <v>7962</v>
      </c>
      <c r="C2252" s="8">
        <v>44664</v>
      </c>
      <c r="D2252" s="12">
        <f t="shared" si="174"/>
        <v>2022</v>
      </c>
      <c r="E2252" s="12">
        <f t="shared" si="175"/>
        <v>4</v>
      </c>
      <c r="F2252" s="8" t="str">
        <f t="shared" si="176"/>
        <v>2022-04</v>
      </c>
      <c r="G2252" s="8">
        <v>44665</v>
      </c>
      <c r="H2252" s="23">
        <f t="shared" si="178"/>
        <v>1</v>
      </c>
      <c r="I2252" s="7" t="s">
        <v>122</v>
      </c>
      <c r="J2252" s="7" t="s">
        <v>582</v>
      </c>
      <c r="K2252" s="7" t="s">
        <v>583</v>
      </c>
      <c r="L2252" s="7" t="s">
        <v>83</v>
      </c>
      <c r="M2252" s="7" t="s">
        <v>31</v>
      </c>
      <c r="N2252" s="7" t="s">
        <v>55</v>
      </c>
      <c r="O2252" s="7" t="s">
        <v>56</v>
      </c>
      <c r="P2252" s="7" t="s">
        <v>6920</v>
      </c>
      <c r="Q2252" s="7" t="s">
        <v>58</v>
      </c>
      <c r="R2252" s="7" t="s">
        <v>7963</v>
      </c>
      <c r="S2252" s="7" t="s">
        <v>37</v>
      </c>
      <c r="T2252" s="7" t="s">
        <v>170</v>
      </c>
      <c r="U2252" s="7" t="s">
        <v>189</v>
      </c>
      <c r="V2252" s="10">
        <v>1047.22</v>
      </c>
      <c r="W2252" s="6">
        <v>8</v>
      </c>
      <c r="X2252" s="11">
        <v>0.4</v>
      </c>
      <c r="Y2252" s="10">
        <v>289.02999999999997</v>
      </c>
      <c r="Z2252" s="30">
        <f t="shared" si="177"/>
        <v>0.27599740264700823</v>
      </c>
    </row>
    <row r="2253" spans="1:26">
      <c r="A2253" s="27">
        <v>2252</v>
      </c>
      <c r="B2253" s="14" t="s">
        <v>7964</v>
      </c>
      <c r="C2253" s="15">
        <v>44494</v>
      </c>
      <c r="D2253" s="12">
        <f t="shared" si="174"/>
        <v>2021</v>
      </c>
      <c r="E2253" s="12">
        <f t="shared" si="175"/>
        <v>10</v>
      </c>
      <c r="F2253" s="15" t="str">
        <f t="shared" si="176"/>
        <v>2021-10</v>
      </c>
      <c r="G2253" s="15">
        <v>44494</v>
      </c>
      <c r="H2253" s="23">
        <f t="shared" si="178"/>
        <v>0</v>
      </c>
      <c r="I2253" s="14" t="s">
        <v>63</v>
      </c>
      <c r="J2253" s="14" t="s">
        <v>7581</v>
      </c>
      <c r="K2253" s="14" t="s">
        <v>638</v>
      </c>
      <c r="L2253" s="14" t="s">
        <v>30</v>
      </c>
      <c r="M2253" s="14" t="s">
        <v>31</v>
      </c>
      <c r="N2253" s="14" t="s">
        <v>143</v>
      </c>
      <c r="O2253" s="14" t="s">
        <v>144</v>
      </c>
      <c r="P2253" s="14" t="s">
        <v>7965</v>
      </c>
      <c r="Q2253" s="14" t="s">
        <v>146</v>
      </c>
      <c r="R2253" s="14" t="s">
        <v>7966</v>
      </c>
      <c r="S2253" s="14" t="s">
        <v>37</v>
      </c>
      <c r="T2253" s="14" t="s">
        <v>60</v>
      </c>
      <c r="U2253" s="14" t="s">
        <v>317</v>
      </c>
      <c r="V2253" s="16">
        <v>836.75</v>
      </c>
      <c r="W2253" s="13">
        <v>14</v>
      </c>
      <c r="X2253" s="17">
        <v>0.4</v>
      </c>
      <c r="Y2253" s="16">
        <v>167.32</v>
      </c>
      <c r="Z2253" s="31">
        <f t="shared" si="177"/>
        <v>0.19996414699731102</v>
      </c>
    </row>
    <row r="2254" spans="1:26">
      <c r="A2254" s="26">
        <v>2253</v>
      </c>
      <c r="B2254" s="7" t="s">
        <v>7967</v>
      </c>
      <c r="C2254" s="8">
        <v>44758</v>
      </c>
      <c r="D2254" s="12">
        <f t="shared" si="174"/>
        <v>2022</v>
      </c>
      <c r="E2254" s="12">
        <f t="shared" si="175"/>
        <v>7</v>
      </c>
      <c r="F2254" s="8" t="str">
        <f t="shared" si="176"/>
        <v>2022-07</v>
      </c>
      <c r="G2254" s="8">
        <v>44764</v>
      </c>
      <c r="H2254" s="23">
        <f t="shared" si="178"/>
        <v>6</v>
      </c>
      <c r="I2254" s="7" t="s">
        <v>27</v>
      </c>
      <c r="J2254" s="7" t="s">
        <v>3389</v>
      </c>
      <c r="K2254" s="7" t="s">
        <v>1413</v>
      </c>
      <c r="L2254" s="7" t="s">
        <v>66</v>
      </c>
      <c r="M2254" s="7" t="s">
        <v>31</v>
      </c>
      <c r="N2254" s="7" t="s">
        <v>134</v>
      </c>
      <c r="O2254" s="7" t="s">
        <v>135</v>
      </c>
      <c r="P2254" s="7" t="s">
        <v>7968</v>
      </c>
      <c r="Q2254" s="7" t="s">
        <v>58</v>
      </c>
      <c r="R2254" s="7" t="s">
        <v>7969</v>
      </c>
      <c r="S2254" s="7" t="s">
        <v>37</v>
      </c>
      <c r="T2254" s="7" t="s">
        <v>208</v>
      </c>
      <c r="U2254" s="7" t="s">
        <v>265</v>
      </c>
      <c r="V2254" s="10">
        <v>12339.24</v>
      </c>
      <c r="W2254" s="6">
        <v>13</v>
      </c>
      <c r="X2254" s="11">
        <v>0</v>
      </c>
      <c r="Y2254" s="10">
        <v>1150.77</v>
      </c>
      <c r="Z2254" s="30">
        <f t="shared" si="177"/>
        <v>9.3261011213008255E-2</v>
      </c>
    </row>
    <row r="2255" spans="1:26">
      <c r="A2255" s="27">
        <v>2254</v>
      </c>
      <c r="B2255" s="14" t="s">
        <v>7970</v>
      </c>
      <c r="C2255" s="15">
        <v>44552</v>
      </c>
      <c r="D2255" s="12">
        <f t="shared" si="174"/>
        <v>2021</v>
      </c>
      <c r="E2255" s="12">
        <f t="shared" si="175"/>
        <v>12</v>
      </c>
      <c r="F2255" s="15" t="str">
        <f t="shared" si="176"/>
        <v>2021-12</v>
      </c>
      <c r="G2255" s="15">
        <v>44556</v>
      </c>
      <c r="H2255" s="23">
        <f t="shared" si="178"/>
        <v>4</v>
      </c>
      <c r="I2255" s="14" t="s">
        <v>52</v>
      </c>
      <c r="J2255" s="14" t="s">
        <v>2102</v>
      </c>
      <c r="K2255" s="14" t="s">
        <v>2103</v>
      </c>
      <c r="L2255" s="14" t="s">
        <v>30</v>
      </c>
      <c r="M2255" s="14" t="s">
        <v>31</v>
      </c>
      <c r="N2255" s="14" t="s">
        <v>91</v>
      </c>
      <c r="O2255" s="14" t="s">
        <v>92</v>
      </c>
      <c r="P2255" s="14" t="s">
        <v>7971</v>
      </c>
      <c r="Q2255" s="14" t="s">
        <v>46</v>
      </c>
      <c r="R2255" s="14" t="s">
        <v>7972</v>
      </c>
      <c r="S2255" s="14" t="s">
        <v>48</v>
      </c>
      <c r="T2255" s="14" t="s">
        <v>138</v>
      </c>
      <c r="U2255" s="14" t="s">
        <v>1091</v>
      </c>
      <c r="V2255" s="16">
        <v>152.5</v>
      </c>
      <c r="W2255" s="13">
        <v>6</v>
      </c>
      <c r="X2255" s="17">
        <v>0.4</v>
      </c>
      <c r="Y2255" s="16">
        <v>-11.03</v>
      </c>
      <c r="Z2255" s="31">
        <f t="shared" si="177"/>
        <v>-7.232786885245901E-2</v>
      </c>
    </row>
    <row r="2256" spans="1:26">
      <c r="A2256" s="26">
        <v>2255</v>
      </c>
      <c r="B2256" s="7" t="s">
        <v>7973</v>
      </c>
      <c r="C2256" s="8">
        <v>44779</v>
      </c>
      <c r="D2256" s="12">
        <f t="shared" si="174"/>
        <v>2022</v>
      </c>
      <c r="E2256" s="12">
        <f t="shared" si="175"/>
        <v>8</v>
      </c>
      <c r="F2256" s="8" t="str">
        <f t="shared" si="176"/>
        <v>2022-08</v>
      </c>
      <c r="G2256" s="8">
        <v>44782</v>
      </c>
      <c r="H2256" s="23">
        <f t="shared" si="178"/>
        <v>3</v>
      </c>
      <c r="I2256" s="7" t="s">
        <v>122</v>
      </c>
      <c r="J2256" s="7" t="s">
        <v>524</v>
      </c>
      <c r="K2256" s="7" t="s">
        <v>525</v>
      </c>
      <c r="L2256" s="7" t="s">
        <v>66</v>
      </c>
      <c r="M2256" s="7" t="s">
        <v>31</v>
      </c>
      <c r="N2256" s="7" t="s">
        <v>106</v>
      </c>
      <c r="O2256" s="7" t="s">
        <v>107</v>
      </c>
      <c r="P2256" s="7" t="s">
        <v>7974</v>
      </c>
      <c r="Q2256" s="7" t="s">
        <v>35</v>
      </c>
      <c r="R2256" s="7" t="s">
        <v>7975</v>
      </c>
      <c r="S2256" s="7" t="s">
        <v>37</v>
      </c>
      <c r="T2256" s="7" t="s">
        <v>208</v>
      </c>
      <c r="U2256" s="7" t="s">
        <v>408</v>
      </c>
      <c r="V2256" s="10">
        <v>8086.32</v>
      </c>
      <c r="W2256" s="6">
        <v>14</v>
      </c>
      <c r="X2256" s="11">
        <v>0.5</v>
      </c>
      <c r="Y2256" s="10">
        <v>1804.87</v>
      </c>
      <c r="Z2256" s="30">
        <f t="shared" si="177"/>
        <v>0.22320041749522651</v>
      </c>
    </row>
    <row r="2257" spans="1:26">
      <c r="A2257" s="27">
        <v>2256</v>
      </c>
      <c r="B2257" s="14" t="s">
        <v>7976</v>
      </c>
      <c r="C2257" s="15">
        <v>44914</v>
      </c>
      <c r="D2257" s="12">
        <f t="shared" si="174"/>
        <v>2022</v>
      </c>
      <c r="E2257" s="12">
        <f t="shared" si="175"/>
        <v>12</v>
      </c>
      <c r="F2257" s="15" t="str">
        <f t="shared" si="176"/>
        <v>2022-12</v>
      </c>
      <c r="G2257" s="15">
        <v>44915</v>
      </c>
      <c r="H2257" s="23">
        <f t="shared" si="178"/>
        <v>1</v>
      </c>
      <c r="I2257" s="14" t="s">
        <v>122</v>
      </c>
      <c r="J2257" s="14" t="s">
        <v>2716</v>
      </c>
      <c r="K2257" s="14" t="s">
        <v>808</v>
      </c>
      <c r="L2257" s="14" t="s">
        <v>83</v>
      </c>
      <c r="M2257" s="14" t="s">
        <v>31</v>
      </c>
      <c r="N2257" s="14" t="s">
        <v>116</v>
      </c>
      <c r="O2257" s="14" t="s">
        <v>117</v>
      </c>
      <c r="P2257" s="14" t="s">
        <v>7977</v>
      </c>
      <c r="Q2257" s="14" t="s">
        <v>58</v>
      </c>
      <c r="R2257" s="14" t="s">
        <v>7978</v>
      </c>
      <c r="S2257" s="14" t="s">
        <v>110</v>
      </c>
      <c r="T2257" s="14" t="s">
        <v>243</v>
      </c>
      <c r="U2257" s="14" t="s">
        <v>481</v>
      </c>
      <c r="V2257" s="16">
        <v>18818.900000000001</v>
      </c>
      <c r="W2257" s="13">
        <v>13</v>
      </c>
      <c r="X2257" s="17">
        <v>0</v>
      </c>
      <c r="Y2257" s="16">
        <v>525.46</v>
      </c>
      <c r="Z2257" s="31">
        <f t="shared" si="177"/>
        <v>2.7921929549548592E-2</v>
      </c>
    </row>
    <row r="2258" spans="1:26">
      <c r="A2258" s="26">
        <v>2257</v>
      </c>
      <c r="B2258" s="7" t="s">
        <v>7979</v>
      </c>
      <c r="C2258" s="8">
        <v>45407</v>
      </c>
      <c r="D2258" s="12">
        <f t="shared" si="174"/>
        <v>2024</v>
      </c>
      <c r="E2258" s="12">
        <f t="shared" si="175"/>
        <v>4</v>
      </c>
      <c r="F2258" s="8" t="str">
        <f t="shared" si="176"/>
        <v>2024-04</v>
      </c>
      <c r="G2258" s="8">
        <v>45409</v>
      </c>
      <c r="H2258" s="23">
        <f t="shared" si="178"/>
        <v>2</v>
      </c>
      <c r="I2258" s="7" t="s">
        <v>122</v>
      </c>
      <c r="J2258" s="7" t="s">
        <v>506</v>
      </c>
      <c r="K2258" s="7" t="s">
        <v>367</v>
      </c>
      <c r="L2258" s="7" t="s">
        <v>83</v>
      </c>
      <c r="M2258" s="7" t="s">
        <v>31</v>
      </c>
      <c r="N2258" s="7" t="s">
        <v>116</v>
      </c>
      <c r="O2258" s="7" t="s">
        <v>117</v>
      </c>
      <c r="P2258" s="7" t="s">
        <v>7980</v>
      </c>
      <c r="Q2258" s="7" t="s">
        <v>58</v>
      </c>
      <c r="R2258" s="7" t="s">
        <v>7981</v>
      </c>
      <c r="S2258" s="7" t="s">
        <v>48</v>
      </c>
      <c r="T2258" s="7" t="s">
        <v>86</v>
      </c>
      <c r="U2258" s="7" t="s">
        <v>87</v>
      </c>
      <c r="V2258" s="10">
        <v>1856.02</v>
      </c>
      <c r="W2258" s="6">
        <v>12</v>
      </c>
      <c r="X2258" s="11">
        <v>0.4</v>
      </c>
      <c r="Y2258" s="10">
        <v>519.75</v>
      </c>
      <c r="Z2258" s="30">
        <f t="shared" si="177"/>
        <v>0.28003469790196228</v>
      </c>
    </row>
    <row r="2259" spans="1:26">
      <c r="A2259" s="27">
        <v>2258</v>
      </c>
      <c r="B2259" s="14" t="s">
        <v>7982</v>
      </c>
      <c r="C2259" s="15">
        <v>44531</v>
      </c>
      <c r="D2259" s="12">
        <f t="shared" si="174"/>
        <v>2021</v>
      </c>
      <c r="E2259" s="12">
        <f t="shared" si="175"/>
        <v>12</v>
      </c>
      <c r="F2259" s="15" t="str">
        <f t="shared" si="176"/>
        <v>2021-12</v>
      </c>
      <c r="G2259" s="15">
        <v>44536</v>
      </c>
      <c r="H2259" s="23">
        <f t="shared" si="178"/>
        <v>5</v>
      </c>
      <c r="I2259" s="14" t="s">
        <v>27</v>
      </c>
      <c r="J2259" s="14" t="s">
        <v>5000</v>
      </c>
      <c r="K2259" s="14" t="s">
        <v>926</v>
      </c>
      <c r="L2259" s="14" t="s">
        <v>83</v>
      </c>
      <c r="M2259" s="14" t="s">
        <v>31</v>
      </c>
      <c r="N2259" s="14" t="s">
        <v>55</v>
      </c>
      <c r="O2259" s="14" t="s">
        <v>56</v>
      </c>
      <c r="P2259" s="14" t="s">
        <v>7983</v>
      </c>
      <c r="Q2259" s="14" t="s">
        <v>58</v>
      </c>
      <c r="R2259" s="14" t="s">
        <v>7984</v>
      </c>
      <c r="S2259" s="14" t="s">
        <v>48</v>
      </c>
      <c r="T2259" s="14" t="s">
        <v>138</v>
      </c>
      <c r="U2259" s="14" t="s">
        <v>139</v>
      </c>
      <c r="V2259" s="16">
        <v>798.81</v>
      </c>
      <c r="W2259" s="13">
        <v>5</v>
      </c>
      <c r="X2259" s="17">
        <v>0.2</v>
      </c>
      <c r="Y2259" s="16">
        <v>348.34</v>
      </c>
      <c r="Z2259" s="31">
        <f t="shared" si="177"/>
        <v>0.43607365956860833</v>
      </c>
    </row>
    <row r="2260" spans="1:26">
      <c r="A2260" s="26">
        <v>2259</v>
      </c>
      <c r="B2260" s="7" t="s">
        <v>7985</v>
      </c>
      <c r="C2260" s="8">
        <v>45498</v>
      </c>
      <c r="D2260" s="12">
        <f t="shared" si="174"/>
        <v>2024</v>
      </c>
      <c r="E2260" s="12">
        <f t="shared" si="175"/>
        <v>7</v>
      </c>
      <c r="F2260" s="8" t="str">
        <f t="shared" si="176"/>
        <v>2024-07</v>
      </c>
      <c r="G2260" s="8">
        <v>45501</v>
      </c>
      <c r="H2260" s="23">
        <f t="shared" si="178"/>
        <v>3</v>
      </c>
      <c r="I2260" s="7" t="s">
        <v>52</v>
      </c>
      <c r="J2260" s="7" t="s">
        <v>6338</v>
      </c>
      <c r="K2260" s="7" t="s">
        <v>347</v>
      </c>
      <c r="L2260" s="7" t="s">
        <v>30</v>
      </c>
      <c r="M2260" s="7" t="s">
        <v>31</v>
      </c>
      <c r="N2260" s="7" t="s">
        <v>143</v>
      </c>
      <c r="O2260" s="7" t="s">
        <v>144</v>
      </c>
      <c r="P2260" s="7" t="s">
        <v>7986</v>
      </c>
      <c r="Q2260" s="7" t="s">
        <v>146</v>
      </c>
      <c r="R2260" s="7" t="s">
        <v>7987</v>
      </c>
      <c r="S2260" s="7" t="s">
        <v>48</v>
      </c>
      <c r="T2260" s="7" t="s">
        <v>95</v>
      </c>
      <c r="U2260" s="7" t="s">
        <v>571</v>
      </c>
      <c r="V2260" s="10">
        <v>2189.61</v>
      </c>
      <c r="W2260" s="6">
        <v>11</v>
      </c>
      <c r="X2260" s="11">
        <v>0.3</v>
      </c>
      <c r="Y2260" s="10">
        <v>244.48</v>
      </c>
      <c r="Z2260" s="30">
        <f t="shared" si="177"/>
        <v>0.11165458688990276</v>
      </c>
    </row>
    <row r="2261" spans="1:26">
      <c r="A2261" s="27">
        <v>2260</v>
      </c>
      <c r="B2261" s="14" t="s">
        <v>7988</v>
      </c>
      <c r="C2261" s="15">
        <v>44564</v>
      </c>
      <c r="D2261" s="12">
        <f t="shared" si="174"/>
        <v>2022</v>
      </c>
      <c r="E2261" s="12">
        <f t="shared" si="175"/>
        <v>1</v>
      </c>
      <c r="F2261" s="15" t="str">
        <f t="shared" si="176"/>
        <v>2022-01</v>
      </c>
      <c r="G2261" s="15">
        <v>44564</v>
      </c>
      <c r="H2261" s="23">
        <f t="shared" si="178"/>
        <v>0</v>
      </c>
      <c r="I2261" s="14" t="s">
        <v>63</v>
      </c>
      <c r="J2261" s="14" t="s">
        <v>2011</v>
      </c>
      <c r="K2261" s="14" t="s">
        <v>302</v>
      </c>
      <c r="L2261" s="14" t="s">
        <v>30</v>
      </c>
      <c r="M2261" s="14" t="s">
        <v>31</v>
      </c>
      <c r="N2261" s="14" t="s">
        <v>32</v>
      </c>
      <c r="O2261" s="14" t="s">
        <v>33</v>
      </c>
      <c r="P2261" s="14" t="s">
        <v>7989</v>
      </c>
      <c r="Q2261" s="14" t="s">
        <v>35</v>
      </c>
      <c r="R2261" s="14" t="s">
        <v>7990</v>
      </c>
      <c r="S2261" s="14" t="s">
        <v>48</v>
      </c>
      <c r="T2261" s="14" t="s">
        <v>129</v>
      </c>
      <c r="U2261" s="14" t="s">
        <v>130</v>
      </c>
      <c r="V2261" s="16">
        <v>453.99</v>
      </c>
      <c r="W2261" s="13">
        <v>5</v>
      </c>
      <c r="X2261" s="17">
        <v>0.4</v>
      </c>
      <c r="Y2261" s="16">
        <v>82.8</v>
      </c>
      <c r="Z2261" s="31">
        <f t="shared" si="177"/>
        <v>0.18238287186942442</v>
      </c>
    </row>
    <row r="2262" spans="1:26">
      <c r="A2262" s="26">
        <v>2261</v>
      </c>
      <c r="B2262" s="7" t="s">
        <v>7991</v>
      </c>
      <c r="C2262" s="8">
        <v>44691</v>
      </c>
      <c r="D2262" s="12">
        <f t="shared" si="174"/>
        <v>2022</v>
      </c>
      <c r="E2262" s="12">
        <f t="shared" si="175"/>
        <v>5</v>
      </c>
      <c r="F2262" s="8" t="str">
        <f t="shared" si="176"/>
        <v>2022-05</v>
      </c>
      <c r="G2262" s="8">
        <v>44693</v>
      </c>
      <c r="H2262" s="23">
        <f t="shared" si="178"/>
        <v>2</v>
      </c>
      <c r="I2262" s="7" t="s">
        <v>122</v>
      </c>
      <c r="J2262" s="7" t="s">
        <v>1021</v>
      </c>
      <c r="K2262" s="7" t="s">
        <v>1022</v>
      </c>
      <c r="L2262" s="7" t="s">
        <v>66</v>
      </c>
      <c r="M2262" s="7" t="s">
        <v>31</v>
      </c>
      <c r="N2262" s="7" t="s">
        <v>32</v>
      </c>
      <c r="O2262" s="7" t="s">
        <v>33</v>
      </c>
      <c r="P2262" s="7" t="s">
        <v>7992</v>
      </c>
      <c r="Q2262" s="7" t="s">
        <v>35</v>
      </c>
      <c r="R2262" s="7" t="s">
        <v>7993</v>
      </c>
      <c r="S2262" s="7" t="s">
        <v>110</v>
      </c>
      <c r="T2262" s="7" t="s">
        <v>223</v>
      </c>
      <c r="U2262" s="7" t="s">
        <v>224</v>
      </c>
      <c r="V2262" s="10">
        <v>12623.45</v>
      </c>
      <c r="W2262" s="6">
        <v>10</v>
      </c>
      <c r="X2262" s="11">
        <v>0</v>
      </c>
      <c r="Y2262" s="10">
        <v>3104.34</v>
      </c>
      <c r="Z2262" s="30">
        <f t="shared" si="177"/>
        <v>0.24591850880702185</v>
      </c>
    </row>
    <row r="2263" spans="1:26">
      <c r="A2263" s="27">
        <v>2262</v>
      </c>
      <c r="B2263" s="14" t="s">
        <v>7994</v>
      </c>
      <c r="C2263" s="15">
        <v>45397</v>
      </c>
      <c r="D2263" s="12">
        <f t="shared" si="174"/>
        <v>2024</v>
      </c>
      <c r="E2263" s="12">
        <f t="shared" si="175"/>
        <v>4</v>
      </c>
      <c r="F2263" s="15" t="str">
        <f t="shared" si="176"/>
        <v>2024-04</v>
      </c>
      <c r="G2263" s="15">
        <v>45397</v>
      </c>
      <c r="H2263" s="23">
        <f t="shared" si="178"/>
        <v>0</v>
      </c>
      <c r="I2263" s="14" t="s">
        <v>63</v>
      </c>
      <c r="J2263" s="14" t="s">
        <v>2640</v>
      </c>
      <c r="K2263" s="14" t="s">
        <v>29</v>
      </c>
      <c r="L2263" s="14" t="s">
        <v>30</v>
      </c>
      <c r="M2263" s="14" t="s">
        <v>31</v>
      </c>
      <c r="N2263" s="14" t="s">
        <v>134</v>
      </c>
      <c r="O2263" s="14" t="s">
        <v>135</v>
      </c>
      <c r="P2263" s="14" t="s">
        <v>7995</v>
      </c>
      <c r="Q2263" s="14" t="s">
        <v>58</v>
      </c>
      <c r="R2263" s="14" t="s">
        <v>7996</v>
      </c>
      <c r="S2263" s="14" t="s">
        <v>37</v>
      </c>
      <c r="T2263" s="14" t="s">
        <v>38</v>
      </c>
      <c r="U2263" s="14" t="s">
        <v>177</v>
      </c>
      <c r="V2263" s="16">
        <v>1118.7</v>
      </c>
      <c r="W2263" s="13">
        <v>1</v>
      </c>
      <c r="X2263" s="17">
        <v>0</v>
      </c>
      <c r="Y2263" s="16">
        <v>-103.41</v>
      </c>
      <c r="Z2263" s="31">
        <f t="shared" si="177"/>
        <v>-9.243765084473049E-2</v>
      </c>
    </row>
    <row r="2264" spans="1:26">
      <c r="A2264" s="26">
        <v>2263</v>
      </c>
      <c r="B2264" s="7" t="s">
        <v>7997</v>
      </c>
      <c r="C2264" s="8">
        <v>44839</v>
      </c>
      <c r="D2264" s="12">
        <f t="shared" si="174"/>
        <v>2022</v>
      </c>
      <c r="E2264" s="12">
        <f t="shared" si="175"/>
        <v>10</v>
      </c>
      <c r="F2264" s="8" t="str">
        <f t="shared" si="176"/>
        <v>2022-10</v>
      </c>
      <c r="G2264" s="8">
        <v>44839</v>
      </c>
      <c r="H2264" s="23">
        <f t="shared" si="178"/>
        <v>0</v>
      </c>
      <c r="I2264" s="7" t="s">
        <v>63</v>
      </c>
      <c r="J2264" s="7" t="s">
        <v>5377</v>
      </c>
      <c r="K2264" s="7" t="s">
        <v>5378</v>
      </c>
      <c r="L2264" s="7" t="s">
        <v>83</v>
      </c>
      <c r="M2264" s="7" t="s">
        <v>31</v>
      </c>
      <c r="N2264" s="7" t="s">
        <v>220</v>
      </c>
      <c r="O2264" s="7" t="s">
        <v>220</v>
      </c>
      <c r="P2264" s="7" t="s">
        <v>7998</v>
      </c>
      <c r="Q2264" s="7" t="s">
        <v>58</v>
      </c>
      <c r="R2264" s="7" t="s">
        <v>7999</v>
      </c>
      <c r="S2264" s="7" t="s">
        <v>37</v>
      </c>
      <c r="T2264" s="7" t="s">
        <v>60</v>
      </c>
      <c r="U2264" s="7" t="s">
        <v>162</v>
      </c>
      <c r="V2264" s="10">
        <v>1222.96</v>
      </c>
      <c r="W2264" s="6">
        <v>4</v>
      </c>
      <c r="X2264" s="11">
        <v>0</v>
      </c>
      <c r="Y2264" s="10">
        <v>449.35</v>
      </c>
      <c r="Z2264" s="30">
        <f t="shared" si="177"/>
        <v>0.36742820697324524</v>
      </c>
    </row>
    <row r="2265" spans="1:26">
      <c r="A2265" s="27">
        <v>2264</v>
      </c>
      <c r="B2265" s="14" t="s">
        <v>8000</v>
      </c>
      <c r="C2265" s="15">
        <v>45559</v>
      </c>
      <c r="D2265" s="12">
        <f t="shared" si="174"/>
        <v>2024</v>
      </c>
      <c r="E2265" s="12">
        <f t="shared" si="175"/>
        <v>9</v>
      </c>
      <c r="F2265" s="15" t="str">
        <f t="shared" si="176"/>
        <v>2024-09</v>
      </c>
      <c r="G2265" s="15">
        <v>45560</v>
      </c>
      <c r="H2265" s="23">
        <f t="shared" si="178"/>
        <v>1</v>
      </c>
      <c r="I2265" s="14" t="s">
        <v>122</v>
      </c>
      <c r="J2265" s="14" t="s">
        <v>2440</v>
      </c>
      <c r="K2265" s="14" t="s">
        <v>282</v>
      </c>
      <c r="L2265" s="14" t="s">
        <v>83</v>
      </c>
      <c r="M2265" s="14" t="s">
        <v>31</v>
      </c>
      <c r="N2265" s="14" t="s">
        <v>55</v>
      </c>
      <c r="O2265" s="14" t="s">
        <v>56</v>
      </c>
      <c r="P2265" s="14" t="s">
        <v>8001</v>
      </c>
      <c r="Q2265" s="14" t="s">
        <v>58</v>
      </c>
      <c r="R2265" s="14" t="s">
        <v>8002</v>
      </c>
      <c r="S2265" s="14" t="s">
        <v>48</v>
      </c>
      <c r="T2265" s="14" t="s">
        <v>434</v>
      </c>
      <c r="U2265" s="14" t="s">
        <v>1382</v>
      </c>
      <c r="V2265" s="16">
        <v>2843.66</v>
      </c>
      <c r="W2265" s="13">
        <v>11</v>
      </c>
      <c r="X2265" s="17">
        <v>0</v>
      </c>
      <c r="Y2265" s="16">
        <v>970.95</v>
      </c>
      <c r="Z2265" s="31">
        <f t="shared" si="177"/>
        <v>0.34144377316556834</v>
      </c>
    </row>
    <row r="2266" spans="1:26">
      <c r="A2266" s="26">
        <v>2265</v>
      </c>
      <c r="B2266" s="7" t="s">
        <v>8003</v>
      </c>
      <c r="C2266" s="8">
        <v>45218</v>
      </c>
      <c r="D2266" s="12">
        <f t="shared" si="174"/>
        <v>2023</v>
      </c>
      <c r="E2266" s="12">
        <f t="shared" si="175"/>
        <v>10</v>
      </c>
      <c r="F2266" s="8" t="str">
        <f t="shared" si="176"/>
        <v>2023-10</v>
      </c>
      <c r="G2266" s="8">
        <v>45221</v>
      </c>
      <c r="H2266" s="23">
        <f t="shared" si="178"/>
        <v>3</v>
      </c>
      <c r="I2266" s="7" t="s">
        <v>122</v>
      </c>
      <c r="J2266" s="7" t="s">
        <v>5391</v>
      </c>
      <c r="K2266" s="7" t="s">
        <v>2086</v>
      </c>
      <c r="L2266" s="7" t="s">
        <v>66</v>
      </c>
      <c r="M2266" s="7" t="s">
        <v>31</v>
      </c>
      <c r="N2266" s="7" t="s">
        <v>143</v>
      </c>
      <c r="O2266" s="7" t="s">
        <v>144</v>
      </c>
      <c r="P2266" s="7" t="s">
        <v>8004</v>
      </c>
      <c r="Q2266" s="7" t="s">
        <v>146</v>
      </c>
      <c r="R2266" s="7" t="s">
        <v>8005</v>
      </c>
      <c r="S2266" s="7" t="s">
        <v>37</v>
      </c>
      <c r="T2266" s="7" t="s">
        <v>60</v>
      </c>
      <c r="U2266" s="7" t="s">
        <v>162</v>
      </c>
      <c r="V2266" s="10">
        <v>2829.2</v>
      </c>
      <c r="W2266" s="6">
        <v>4</v>
      </c>
      <c r="X2266" s="11">
        <v>0.5</v>
      </c>
      <c r="Y2266" s="10">
        <v>586.54</v>
      </c>
      <c r="Z2266" s="30">
        <f t="shared" si="177"/>
        <v>0.20731655591686696</v>
      </c>
    </row>
    <row r="2267" spans="1:26">
      <c r="A2267" s="27">
        <v>2266</v>
      </c>
      <c r="B2267" s="14" t="s">
        <v>8006</v>
      </c>
      <c r="C2267" s="15">
        <v>44392</v>
      </c>
      <c r="D2267" s="12">
        <f t="shared" si="174"/>
        <v>2021</v>
      </c>
      <c r="E2267" s="12">
        <f t="shared" si="175"/>
        <v>7</v>
      </c>
      <c r="F2267" s="15" t="str">
        <f t="shared" si="176"/>
        <v>2021-07</v>
      </c>
      <c r="G2267" s="15">
        <v>44399</v>
      </c>
      <c r="H2267" s="23">
        <f t="shared" si="178"/>
        <v>7</v>
      </c>
      <c r="I2267" s="14" t="s">
        <v>27</v>
      </c>
      <c r="J2267" s="14" t="s">
        <v>141</v>
      </c>
      <c r="K2267" s="14" t="s">
        <v>142</v>
      </c>
      <c r="L2267" s="14" t="s">
        <v>66</v>
      </c>
      <c r="M2267" s="14" t="s">
        <v>31</v>
      </c>
      <c r="N2267" s="14" t="s">
        <v>143</v>
      </c>
      <c r="O2267" s="14" t="s">
        <v>144</v>
      </c>
      <c r="P2267" s="14" t="s">
        <v>8007</v>
      </c>
      <c r="Q2267" s="14" t="s">
        <v>146</v>
      </c>
      <c r="R2267" s="14" t="s">
        <v>8008</v>
      </c>
      <c r="S2267" s="14" t="s">
        <v>48</v>
      </c>
      <c r="T2267" s="14" t="s">
        <v>78</v>
      </c>
      <c r="U2267" s="14" t="s">
        <v>1128</v>
      </c>
      <c r="V2267" s="16">
        <v>2367.4699999999998</v>
      </c>
      <c r="W2267" s="13">
        <v>14</v>
      </c>
      <c r="X2267" s="17">
        <v>0</v>
      </c>
      <c r="Y2267" s="16">
        <v>968.39</v>
      </c>
      <c r="Z2267" s="31">
        <f t="shared" si="177"/>
        <v>0.40904003007429873</v>
      </c>
    </row>
    <row r="2268" spans="1:26">
      <c r="A2268" s="26">
        <v>2267</v>
      </c>
      <c r="B2268" s="7" t="s">
        <v>8009</v>
      </c>
      <c r="C2268" s="8">
        <v>44580</v>
      </c>
      <c r="D2268" s="12">
        <f t="shared" si="174"/>
        <v>2022</v>
      </c>
      <c r="E2268" s="12">
        <f t="shared" si="175"/>
        <v>1</v>
      </c>
      <c r="F2268" s="8" t="str">
        <f t="shared" si="176"/>
        <v>2022-01</v>
      </c>
      <c r="G2268" s="8">
        <v>44581</v>
      </c>
      <c r="H2268" s="23">
        <f t="shared" si="178"/>
        <v>1</v>
      </c>
      <c r="I2268" s="7" t="s">
        <v>122</v>
      </c>
      <c r="J2268" s="7" t="s">
        <v>2723</v>
      </c>
      <c r="K2268" s="7" t="s">
        <v>2724</v>
      </c>
      <c r="L2268" s="7" t="s">
        <v>30</v>
      </c>
      <c r="M2268" s="7" t="s">
        <v>31</v>
      </c>
      <c r="N2268" s="7" t="s">
        <v>166</v>
      </c>
      <c r="O2268" s="7" t="s">
        <v>167</v>
      </c>
      <c r="P2268" s="7" t="s">
        <v>483</v>
      </c>
      <c r="Q2268" s="7" t="s">
        <v>35</v>
      </c>
      <c r="R2268" s="7" t="s">
        <v>8010</v>
      </c>
      <c r="S2268" s="7" t="s">
        <v>110</v>
      </c>
      <c r="T2268" s="7" t="s">
        <v>111</v>
      </c>
      <c r="U2268" s="7" t="s">
        <v>216</v>
      </c>
      <c r="V2268" s="10">
        <v>1991.85</v>
      </c>
      <c r="W2268" s="6">
        <v>9</v>
      </c>
      <c r="X2268" s="11">
        <v>0.4</v>
      </c>
      <c r="Y2268" s="10">
        <v>-251.57</v>
      </c>
      <c r="Z2268" s="30">
        <f t="shared" si="177"/>
        <v>-0.1262996711599769</v>
      </c>
    </row>
    <row r="2269" spans="1:26">
      <c r="A2269" s="27">
        <v>2268</v>
      </c>
      <c r="B2269" s="14" t="s">
        <v>8011</v>
      </c>
      <c r="C2269" s="15">
        <v>44591</v>
      </c>
      <c r="D2269" s="12">
        <f t="shared" si="174"/>
        <v>2022</v>
      </c>
      <c r="E2269" s="12">
        <f t="shared" si="175"/>
        <v>1</v>
      </c>
      <c r="F2269" s="15" t="str">
        <f t="shared" si="176"/>
        <v>2022-01</v>
      </c>
      <c r="G2269" s="15">
        <v>44594</v>
      </c>
      <c r="H2269" s="23">
        <f t="shared" si="178"/>
        <v>3</v>
      </c>
      <c r="I2269" s="14" t="s">
        <v>122</v>
      </c>
      <c r="J2269" s="14" t="s">
        <v>802</v>
      </c>
      <c r="K2269" s="14" t="s">
        <v>803</v>
      </c>
      <c r="L2269" s="14" t="s">
        <v>83</v>
      </c>
      <c r="M2269" s="14" t="s">
        <v>31</v>
      </c>
      <c r="N2269" s="14" t="s">
        <v>181</v>
      </c>
      <c r="O2269" s="14" t="s">
        <v>107</v>
      </c>
      <c r="P2269" s="14" t="s">
        <v>8012</v>
      </c>
      <c r="Q2269" s="14" t="s">
        <v>35</v>
      </c>
      <c r="R2269" s="14" t="s">
        <v>8013</v>
      </c>
      <c r="S2269" s="14" t="s">
        <v>48</v>
      </c>
      <c r="T2269" s="14" t="s">
        <v>138</v>
      </c>
      <c r="U2269" s="14" t="s">
        <v>1091</v>
      </c>
      <c r="V2269" s="16">
        <v>891.69</v>
      </c>
      <c r="W2269" s="13">
        <v>11</v>
      </c>
      <c r="X2269" s="17">
        <v>0.3</v>
      </c>
      <c r="Y2269" s="16">
        <v>39.67</v>
      </c>
      <c r="Z2269" s="31">
        <f t="shared" si="177"/>
        <v>4.4488555439670736E-2</v>
      </c>
    </row>
    <row r="2270" spans="1:26">
      <c r="A2270" s="26">
        <v>2269</v>
      </c>
      <c r="B2270" s="7" t="s">
        <v>8014</v>
      </c>
      <c r="C2270" s="8">
        <v>45373</v>
      </c>
      <c r="D2270" s="12">
        <f t="shared" si="174"/>
        <v>2024</v>
      </c>
      <c r="E2270" s="12">
        <f t="shared" si="175"/>
        <v>3</v>
      </c>
      <c r="F2270" s="8" t="str">
        <f t="shared" si="176"/>
        <v>2024-03</v>
      </c>
      <c r="G2270" s="8">
        <v>45373</v>
      </c>
      <c r="H2270" s="23">
        <f t="shared" si="178"/>
        <v>0</v>
      </c>
      <c r="I2270" s="7" t="s">
        <v>63</v>
      </c>
      <c r="J2270" s="7" t="s">
        <v>764</v>
      </c>
      <c r="K2270" s="7" t="s">
        <v>765</v>
      </c>
      <c r="L2270" s="7" t="s">
        <v>30</v>
      </c>
      <c r="M2270" s="7" t="s">
        <v>31</v>
      </c>
      <c r="N2270" s="7" t="s">
        <v>220</v>
      </c>
      <c r="O2270" s="7" t="s">
        <v>220</v>
      </c>
      <c r="P2270" s="7" t="s">
        <v>8015</v>
      </c>
      <c r="Q2270" s="7" t="s">
        <v>58</v>
      </c>
      <c r="R2270" s="7" t="s">
        <v>8016</v>
      </c>
      <c r="S2270" s="7" t="s">
        <v>37</v>
      </c>
      <c r="T2270" s="7" t="s">
        <v>38</v>
      </c>
      <c r="U2270" s="7" t="s">
        <v>333</v>
      </c>
      <c r="V2270" s="10">
        <v>6922.99</v>
      </c>
      <c r="W2270" s="6">
        <v>9</v>
      </c>
      <c r="X2270" s="11">
        <v>0.2</v>
      </c>
      <c r="Y2270" s="10">
        <v>181.88</v>
      </c>
      <c r="Z2270" s="30">
        <f t="shared" si="177"/>
        <v>2.6271885413672418E-2</v>
      </c>
    </row>
    <row r="2271" spans="1:26">
      <c r="A2271" s="27">
        <v>2270</v>
      </c>
      <c r="B2271" s="14" t="s">
        <v>8017</v>
      </c>
      <c r="C2271" s="15">
        <v>44516</v>
      </c>
      <c r="D2271" s="12">
        <f t="shared" si="174"/>
        <v>2021</v>
      </c>
      <c r="E2271" s="12">
        <f t="shared" si="175"/>
        <v>11</v>
      </c>
      <c r="F2271" s="15" t="str">
        <f t="shared" si="176"/>
        <v>2021-11</v>
      </c>
      <c r="G2271" s="15">
        <v>44519</v>
      </c>
      <c r="H2271" s="23">
        <f t="shared" si="178"/>
        <v>3</v>
      </c>
      <c r="I2271" s="14" t="s">
        <v>52</v>
      </c>
      <c r="J2271" s="14" t="s">
        <v>1623</v>
      </c>
      <c r="K2271" s="14" t="s">
        <v>559</v>
      </c>
      <c r="L2271" s="14" t="s">
        <v>66</v>
      </c>
      <c r="M2271" s="14" t="s">
        <v>31</v>
      </c>
      <c r="N2271" s="14" t="s">
        <v>711</v>
      </c>
      <c r="O2271" s="14" t="s">
        <v>712</v>
      </c>
      <c r="P2271" s="14" t="s">
        <v>8018</v>
      </c>
      <c r="Q2271" s="14" t="s">
        <v>35</v>
      </c>
      <c r="R2271" s="14" t="s">
        <v>8019</v>
      </c>
      <c r="S2271" s="14" t="s">
        <v>110</v>
      </c>
      <c r="T2271" s="14" t="s">
        <v>111</v>
      </c>
      <c r="U2271" s="14" t="s">
        <v>287</v>
      </c>
      <c r="V2271" s="16">
        <v>5384.38</v>
      </c>
      <c r="W2271" s="13">
        <v>6</v>
      </c>
      <c r="X2271" s="17">
        <v>0</v>
      </c>
      <c r="Y2271" s="16">
        <v>-265.77999999999997</v>
      </c>
      <c r="Z2271" s="31">
        <f t="shared" si="177"/>
        <v>-4.9361300651142741E-2</v>
      </c>
    </row>
    <row r="2272" spans="1:26">
      <c r="A2272" s="26">
        <v>2271</v>
      </c>
      <c r="B2272" s="7" t="s">
        <v>8020</v>
      </c>
      <c r="C2272" s="8">
        <v>45465</v>
      </c>
      <c r="D2272" s="12">
        <f t="shared" si="174"/>
        <v>2024</v>
      </c>
      <c r="E2272" s="12">
        <f t="shared" si="175"/>
        <v>6</v>
      </c>
      <c r="F2272" s="8" t="str">
        <f t="shared" si="176"/>
        <v>2024-06</v>
      </c>
      <c r="G2272" s="8">
        <v>45465</v>
      </c>
      <c r="H2272" s="23">
        <f t="shared" si="178"/>
        <v>0</v>
      </c>
      <c r="I2272" s="7" t="s">
        <v>63</v>
      </c>
      <c r="J2272" s="7" t="s">
        <v>5355</v>
      </c>
      <c r="K2272" s="7" t="s">
        <v>1232</v>
      </c>
      <c r="L2272" s="7" t="s">
        <v>30</v>
      </c>
      <c r="M2272" s="7" t="s">
        <v>31</v>
      </c>
      <c r="N2272" s="7" t="s">
        <v>91</v>
      </c>
      <c r="O2272" s="7" t="s">
        <v>92</v>
      </c>
      <c r="P2272" s="7" t="s">
        <v>8021</v>
      </c>
      <c r="Q2272" s="7" t="s">
        <v>46</v>
      </c>
      <c r="R2272" s="7" t="s">
        <v>8022</v>
      </c>
      <c r="S2272" s="7" t="s">
        <v>110</v>
      </c>
      <c r="T2272" s="7" t="s">
        <v>111</v>
      </c>
      <c r="U2272" s="7" t="s">
        <v>287</v>
      </c>
      <c r="V2272" s="10">
        <v>156.44999999999999</v>
      </c>
      <c r="W2272" s="6">
        <v>1</v>
      </c>
      <c r="X2272" s="11">
        <v>0</v>
      </c>
      <c r="Y2272" s="10">
        <v>-31.2</v>
      </c>
      <c r="Z2272" s="30">
        <f t="shared" si="177"/>
        <v>-0.19942473633748803</v>
      </c>
    </row>
    <row r="2273" spans="1:26">
      <c r="A2273" s="27">
        <v>2272</v>
      </c>
      <c r="B2273" s="14" t="s">
        <v>8023</v>
      </c>
      <c r="C2273" s="15">
        <v>44972</v>
      </c>
      <c r="D2273" s="12">
        <f t="shared" si="174"/>
        <v>2023</v>
      </c>
      <c r="E2273" s="12">
        <f t="shared" si="175"/>
        <v>2</v>
      </c>
      <c r="F2273" s="15" t="str">
        <f t="shared" si="176"/>
        <v>2023-02</v>
      </c>
      <c r="G2273" s="15">
        <v>44975</v>
      </c>
      <c r="H2273" s="23">
        <f t="shared" si="178"/>
        <v>3</v>
      </c>
      <c r="I2273" s="14" t="s">
        <v>122</v>
      </c>
      <c r="J2273" s="14" t="s">
        <v>2583</v>
      </c>
      <c r="K2273" s="14" t="s">
        <v>583</v>
      </c>
      <c r="L2273" s="14" t="s">
        <v>83</v>
      </c>
      <c r="M2273" s="14" t="s">
        <v>31</v>
      </c>
      <c r="N2273" s="14" t="s">
        <v>106</v>
      </c>
      <c r="O2273" s="14" t="s">
        <v>107</v>
      </c>
      <c r="P2273" s="14" t="s">
        <v>8024</v>
      </c>
      <c r="Q2273" s="14" t="s">
        <v>35</v>
      </c>
      <c r="R2273" s="14" t="s">
        <v>8025</v>
      </c>
      <c r="S2273" s="14" t="s">
        <v>48</v>
      </c>
      <c r="T2273" s="14" t="s">
        <v>78</v>
      </c>
      <c r="U2273" s="14" t="s">
        <v>956</v>
      </c>
      <c r="V2273" s="16">
        <v>1050.77</v>
      </c>
      <c r="W2273" s="13">
        <v>8</v>
      </c>
      <c r="X2273" s="17">
        <v>0.4</v>
      </c>
      <c r="Y2273" s="16">
        <v>-56.77</v>
      </c>
      <c r="Z2273" s="31">
        <f t="shared" si="177"/>
        <v>-5.402704683232297E-2</v>
      </c>
    </row>
    <row r="2274" spans="1:26">
      <c r="A2274" s="26">
        <v>2273</v>
      </c>
      <c r="B2274" s="7" t="s">
        <v>8026</v>
      </c>
      <c r="C2274" s="8">
        <v>45261</v>
      </c>
      <c r="D2274" s="12">
        <f t="shared" si="174"/>
        <v>2023</v>
      </c>
      <c r="E2274" s="12">
        <f t="shared" si="175"/>
        <v>12</v>
      </c>
      <c r="F2274" s="8" t="str">
        <f t="shared" si="176"/>
        <v>2023-12</v>
      </c>
      <c r="G2274" s="8">
        <v>45267</v>
      </c>
      <c r="H2274" s="23">
        <f t="shared" si="178"/>
        <v>6</v>
      </c>
      <c r="I2274" s="7" t="s">
        <v>27</v>
      </c>
      <c r="J2274" s="7" t="s">
        <v>7654</v>
      </c>
      <c r="K2274" s="7" t="s">
        <v>913</v>
      </c>
      <c r="L2274" s="7" t="s">
        <v>30</v>
      </c>
      <c r="M2274" s="7" t="s">
        <v>31</v>
      </c>
      <c r="N2274" s="7" t="s">
        <v>134</v>
      </c>
      <c r="O2274" s="7" t="s">
        <v>135</v>
      </c>
      <c r="P2274" s="7" t="s">
        <v>8027</v>
      </c>
      <c r="Q2274" s="7" t="s">
        <v>58</v>
      </c>
      <c r="R2274" s="7" t="s">
        <v>8028</v>
      </c>
      <c r="S2274" s="7" t="s">
        <v>110</v>
      </c>
      <c r="T2274" s="7" t="s">
        <v>111</v>
      </c>
      <c r="U2274" s="7" t="s">
        <v>287</v>
      </c>
      <c r="V2274" s="10">
        <v>2860.55</v>
      </c>
      <c r="W2274" s="6">
        <v>2</v>
      </c>
      <c r="X2274" s="11">
        <v>0.2</v>
      </c>
      <c r="Y2274" s="10">
        <v>533.88</v>
      </c>
      <c r="Z2274" s="30">
        <f t="shared" si="177"/>
        <v>0.18663543724109</v>
      </c>
    </row>
    <row r="2275" spans="1:26">
      <c r="A2275" s="27">
        <v>2274</v>
      </c>
      <c r="B2275" s="14" t="s">
        <v>8029</v>
      </c>
      <c r="C2275" s="15">
        <v>44881</v>
      </c>
      <c r="D2275" s="12">
        <f t="shared" si="174"/>
        <v>2022</v>
      </c>
      <c r="E2275" s="12">
        <f t="shared" si="175"/>
        <v>11</v>
      </c>
      <c r="F2275" s="15" t="str">
        <f t="shared" si="176"/>
        <v>2022-11</v>
      </c>
      <c r="G2275" s="15">
        <v>44887</v>
      </c>
      <c r="H2275" s="23">
        <f t="shared" si="178"/>
        <v>6</v>
      </c>
      <c r="I2275" s="14" t="s">
        <v>52</v>
      </c>
      <c r="J2275" s="14" t="s">
        <v>3015</v>
      </c>
      <c r="K2275" s="14" t="s">
        <v>574</v>
      </c>
      <c r="L2275" s="14" t="s">
        <v>30</v>
      </c>
      <c r="M2275" s="14" t="s">
        <v>31</v>
      </c>
      <c r="N2275" s="14" t="s">
        <v>204</v>
      </c>
      <c r="O2275" s="14" t="s">
        <v>205</v>
      </c>
      <c r="P2275" s="14" t="s">
        <v>8030</v>
      </c>
      <c r="Q2275" s="14" t="s">
        <v>146</v>
      </c>
      <c r="R2275" s="14" t="s">
        <v>8031</v>
      </c>
      <c r="S2275" s="14" t="s">
        <v>48</v>
      </c>
      <c r="T2275" s="14" t="s">
        <v>49</v>
      </c>
      <c r="U2275" s="14" t="s">
        <v>50</v>
      </c>
      <c r="V2275" s="16">
        <v>45.19</v>
      </c>
      <c r="W2275" s="13">
        <v>9</v>
      </c>
      <c r="X2275" s="17">
        <v>0</v>
      </c>
      <c r="Y2275" s="16">
        <v>16.16</v>
      </c>
      <c r="Z2275" s="31">
        <f t="shared" si="177"/>
        <v>0.35760123921221509</v>
      </c>
    </row>
    <row r="2276" spans="1:26">
      <c r="A2276" s="26">
        <v>2275</v>
      </c>
      <c r="B2276" s="7" t="s">
        <v>8032</v>
      </c>
      <c r="C2276" s="8">
        <v>45375</v>
      </c>
      <c r="D2276" s="12">
        <f t="shared" si="174"/>
        <v>2024</v>
      </c>
      <c r="E2276" s="12">
        <f t="shared" si="175"/>
        <v>3</v>
      </c>
      <c r="F2276" s="8" t="str">
        <f t="shared" si="176"/>
        <v>2024-03</v>
      </c>
      <c r="G2276" s="8">
        <v>45378</v>
      </c>
      <c r="H2276" s="23">
        <f t="shared" si="178"/>
        <v>3</v>
      </c>
      <c r="I2276" s="7" t="s">
        <v>122</v>
      </c>
      <c r="J2276" s="7" t="s">
        <v>346</v>
      </c>
      <c r="K2276" s="7" t="s">
        <v>347</v>
      </c>
      <c r="L2276" s="7" t="s">
        <v>83</v>
      </c>
      <c r="M2276" s="7" t="s">
        <v>31</v>
      </c>
      <c r="N2276" s="7" t="s">
        <v>134</v>
      </c>
      <c r="O2276" s="7" t="s">
        <v>135</v>
      </c>
      <c r="P2276" s="7" t="s">
        <v>8033</v>
      </c>
      <c r="Q2276" s="7" t="s">
        <v>58</v>
      </c>
      <c r="R2276" s="7" t="s">
        <v>8034</v>
      </c>
      <c r="S2276" s="7" t="s">
        <v>110</v>
      </c>
      <c r="T2276" s="7" t="s">
        <v>148</v>
      </c>
      <c r="U2276" s="7" t="s">
        <v>232</v>
      </c>
      <c r="V2276" s="10">
        <v>2497.8000000000002</v>
      </c>
      <c r="W2276" s="6">
        <v>4</v>
      </c>
      <c r="X2276" s="11">
        <v>0.3</v>
      </c>
      <c r="Y2276" s="10">
        <v>664.54</v>
      </c>
      <c r="Z2276" s="30">
        <f t="shared" si="177"/>
        <v>0.26605012410921608</v>
      </c>
    </row>
    <row r="2277" spans="1:26">
      <c r="A2277" s="27">
        <v>2276</v>
      </c>
      <c r="B2277" s="14" t="s">
        <v>8035</v>
      </c>
      <c r="C2277" s="15">
        <v>44439</v>
      </c>
      <c r="D2277" s="12">
        <f t="shared" si="174"/>
        <v>2021</v>
      </c>
      <c r="E2277" s="12">
        <f t="shared" si="175"/>
        <v>8</v>
      </c>
      <c r="F2277" s="15" t="str">
        <f t="shared" si="176"/>
        <v>2021-08</v>
      </c>
      <c r="G2277" s="15">
        <v>44439</v>
      </c>
      <c r="H2277" s="23">
        <f t="shared" si="178"/>
        <v>0</v>
      </c>
      <c r="I2277" s="14" t="s">
        <v>63</v>
      </c>
      <c r="J2277" s="14" t="s">
        <v>4192</v>
      </c>
      <c r="K2277" s="14" t="s">
        <v>2247</v>
      </c>
      <c r="L2277" s="14" t="s">
        <v>30</v>
      </c>
      <c r="M2277" s="14" t="s">
        <v>31</v>
      </c>
      <c r="N2277" s="14" t="s">
        <v>181</v>
      </c>
      <c r="O2277" s="14" t="s">
        <v>107</v>
      </c>
      <c r="P2277" s="14" t="s">
        <v>8036</v>
      </c>
      <c r="Q2277" s="14" t="s">
        <v>35</v>
      </c>
      <c r="R2277" s="14" t="s">
        <v>8037</v>
      </c>
      <c r="S2277" s="14" t="s">
        <v>37</v>
      </c>
      <c r="T2277" s="14" t="s">
        <v>60</v>
      </c>
      <c r="U2277" s="14" t="s">
        <v>61</v>
      </c>
      <c r="V2277" s="16">
        <v>3535.52</v>
      </c>
      <c r="W2277" s="13">
        <v>8</v>
      </c>
      <c r="X2277" s="17">
        <v>0</v>
      </c>
      <c r="Y2277" s="16">
        <v>778.54</v>
      </c>
      <c r="Z2277" s="31">
        <f t="shared" si="177"/>
        <v>0.22020523147938634</v>
      </c>
    </row>
    <row r="2278" spans="1:26">
      <c r="A2278" s="26">
        <v>2277</v>
      </c>
      <c r="B2278" s="7" t="s">
        <v>8038</v>
      </c>
      <c r="C2278" s="8">
        <v>44752</v>
      </c>
      <c r="D2278" s="12">
        <f t="shared" si="174"/>
        <v>2022</v>
      </c>
      <c r="E2278" s="12">
        <f t="shared" si="175"/>
        <v>7</v>
      </c>
      <c r="F2278" s="8" t="str">
        <f t="shared" si="176"/>
        <v>2022-07</v>
      </c>
      <c r="G2278" s="8">
        <v>44757</v>
      </c>
      <c r="H2278" s="23">
        <f t="shared" si="178"/>
        <v>5</v>
      </c>
      <c r="I2278" s="7" t="s">
        <v>27</v>
      </c>
      <c r="J2278" s="7" t="s">
        <v>487</v>
      </c>
      <c r="K2278" s="7" t="s">
        <v>488</v>
      </c>
      <c r="L2278" s="7" t="s">
        <v>83</v>
      </c>
      <c r="M2278" s="7" t="s">
        <v>31</v>
      </c>
      <c r="N2278" s="7" t="s">
        <v>125</v>
      </c>
      <c r="O2278" s="7" t="s">
        <v>126</v>
      </c>
      <c r="P2278" s="7" t="s">
        <v>8039</v>
      </c>
      <c r="Q2278" s="7" t="s">
        <v>58</v>
      </c>
      <c r="R2278" s="7" t="s">
        <v>8040</v>
      </c>
      <c r="S2278" s="7" t="s">
        <v>110</v>
      </c>
      <c r="T2278" s="7" t="s">
        <v>223</v>
      </c>
      <c r="U2278" s="7" t="s">
        <v>495</v>
      </c>
      <c r="V2278" s="10">
        <v>9760.2199999999993</v>
      </c>
      <c r="W2278" s="6">
        <v>12</v>
      </c>
      <c r="X2278" s="11">
        <v>0.4</v>
      </c>
      <c r="Y2278" s="10">
        <v>476.06</v>
      </c>
      <c r="Z2278" s="30">
        <f t="shared" si="177"/>
        <v>4.8775539895617108E-2</v>
      </c>
    </row>
    <row r="2279" spans="1:26">
      <c r="A2279" s="27">
        <v>2278</v>
      </c>
      <c r="B2279" s="14" t="s">
        <v>8041</v>
      </c>
      <c r="C2279" s="15">
        <v>44721</v>
      </c>
      <c r="D2279" s="12">
        <f t="shared" si="174"/>
        <v>2022</v>
      </c>
      <c r="E2279" s="12">
        <f t="shared" si="175"/>
        <v>6</v>
      </c>
      <c r="F2279" s="15" t="str">
        <f t="shared" si="176"/>
        <v>2022-06</v>
      </c>
      <c r="G2279" s="15">
        <v>44721</v>
      </c>
      <c r="H2279" s="23">
        <f t="shared" si="178"/>
        <v>0</v>
      </c>
      <c r="I2279" s="14" t="s">
        <v>63</v>
      </c>
      <c r="J2279" s="14" t="s">
        <v>2400</v>
      </c>
      <c r="K2279" s="14" t="s">
        <v>2401</v>
      </c>
      <c r="L2279" s="14" t="s">
        <v>83</v>
      </c>
      <c r="M2279" s="14" t="s">
        <v>31</v>
      </c>
      <c r="N2279" s="14" t="s">
        <v>166</v>
      </c>
      <c r="O2279" s="14" t="s">
        <v>167</v>
      </c>
      <c r="P2279" s="14" t="s">
        <v>8042</v>
      </c>
      <c r="Q2279" s="14" t="s">
        <v>35</v>
      </c>
      <c r="R2279" s="14" t="s">
        <v>8043</v>
      </c>
      <c r="S2279" s="14" t="s">
        <v>37</v>
      </c>
      <c r="T2279" s="14" t="s">
        <v>60</v>
      </c>
      <c r="U2279" s="14" t="s">
        <v>61</v>
      </c>
      <c r="V2279" s="16">
        <v>13320.35</v>
      </c>
      <c r="W2279" s="13">
        <v>9</v>
      </c>
      <c r="X2279" s="17">
        <v>0</v>
      </c>
      <c r="Y2279" s="16">
        <v>4395.58</v>
      </c>
      <c r="Z2279" s="31">
        <f t="shared" si="177"/>
        <v>0.32998982759462026</v>
      </c>
    </row>
    <row r="2280" spans="1:26">
      <c r="A2280" s="26">
        <v>2279</v>
      </c>
      <c r="B2280" s="7" t="s">
        <v>8044</v>
      </c>
      <c r="C2280" s="8">
        <v>45657</v>
      </c>
      <c r="D2280" s="12">
        <f t="shared" si="174"/>
        <v>2024</v>
      </c>
      <c r="E2280" s="12">
        <f t="shared" si="175"/>
        <v>12</v>
      </c>
      <c r="F2280" s="8" t="str">
        <f t="shared" si="176"/>
        <v>2024-12</v>
      </c>
      <c r="G2280" s="8">
        <v>45659</v>
      </c>
      <c r="H2280" s="23">
        <f t="shared" si="178"/>
        <v>2</v>
      </c>
      <c r="I2280" s="7" t="s">
        <v>122</v>
      </c>
      <c r="J2280" s="7" t="s">
        <v>652</v>
      </c>
      <c r="K2280" s="7" t="s">
        <v>653</v>
      </c>
      <c r="L2280" s="7" t="s">
        <v>66</v>
      </c>
      <c r="M2280" s="7" t="s">
        <v>31</v>
      </c>
      <c r="N2280" s="7" t="s">
        <v>143</v>
      </c>
      <c r="O2280" s="7" t="s">
        <v>144</v>
      </c>
      <c r="P2280" s="7" t="s">
        <v>8045</v>
      </c>
      <c r="Q2280" s="7" t="s">
        <v>146</v>
      </c>
      <c r="R2280" s="7" t="s">
        <v>8046</v>
      </c>
      <c r="S2280" s="7" t="s">
        <v>48</v>
      </c>
      <c r="T2280" s="7" t="s">
        <v>298</v>
      </c>
      <c r="U2280" s="7" t="s">
        <v>630</v>
      </c>
      <c r="V2280" s="10">
        <v>2862.54</v>
      </c>
      <c r="W2280" s="6">
        <v>13</v>
      </c>
      <c r="X2280" s="11">
        <v>0.1</v>
      </c>
      <c r="Y2280" s="10">
        <v>1064.4100000000001</v>
      </c>
      <c r="Z2280" s="30">
        <f t="shared" si="177"/>
        <v>0.37184109217687789</v>
      </c>
    </row>
    <row r="2281" spans="1:26">
      <c r="A2281" s="27">
        <v>2280</v>
      </c>
      <c r="B2281" s="14" t="s">
        <v>8047</v>
      </c>
      <c r="C2281" s="15">
        <v>44867</v>
      </c>
      <c r="D2281" s="12">
        <f t="shared" si="174"/>
        <v>2022</v>
      </c>
      <c r="E2281" s="12">
        <f t="shared" si="175"/>
        <v>11</v>
      </c>
      <c r="F2281" s="15" t="str">
        <f t="shared" si="176"/>
        <v>2022-11</v>
      </c>
      <c r="G2281" s="15">
        <v>44869</v>
      </c>
      <c r="H2281" s="23">
        <f t="shared" si="178"/>
        <v>2</v>
      </c>
      <c r="I2281" s="14" t="s">
        <v>122</v>
      </c>
      <c r="J2281" s="14" t="s">
        <v>5254</v>
      </c>
      <c r="K2281" s="14" t="s">
        <v>401</v>
      </c>
      <c r="L2281" s="14" t="s">
        <v>30</v>
      </c>
      <c r="M2281" s="14" t="s">
        <v>31</v>
      </c>
      <c r="N2281" s="14" t="s">
        <v>116</v>
      </c>
      <c r="O2281" s="14" t="s">
        <v>117</v>
      </c>
      <c r="P2281" s="14" t="s">
        <v>8048</v>
      </c>
      <c r="Q2281" s="14" t="s">
        <v>58</v>
      </c>
      <c r="R2281" s="14" t="s">
        <v>8049</v>
      </c>
      <c r="S2281" s="14" t="s">
        <v>110</v>
      </c>
      <c r="T2281" s="14" t="s">
        <v>223</v>
      </c>
      <c r="U2281" s="14" t="s">
        <v>224</v>
      </c>
      <c r="V2281" s="16">
        <v>18975.25</v>
      </c>
      <c r="W2281" s="13">
        <v>10</v>
      </c>
      <c r="X2281" s="17">
        <v>0</v>
      </c>
      <c r="Y2281" s="16">
        <v>2891.67</v>
      </c>
      <c r="Z2281" s="31">
        <f t="shared" si="177"/>
        <v>0.15239166809396451</v>
      </c>
    </row>
    <row r="2282" spans="1:26">
      <c r="A2282" s="26">
        <v>2281</v>
      </c>
      <c r="B2282" s="7" t="s">
        <v>8050</v>
      </c>
      <c r="C2282" s="8">
        <v>45360</v>
      </c>
      <c r="D2282" s="12">
        <f t="shared" si="174"/>
        <v>2024</v>
      </c>
      <c r="E2282" s="12">
        <f t="shared" si="175"/>
        <v>3</v>
      </c>
      <c r="F2282" s="8" t="str">
        <f t="shared" si="176"/>
        <v>2024-03</v>
      </c>
      <c r="G2282" s="8">
        <v>45364</v>
      </c>
      <c r="H2282" s="23">
        <f t="shared" si="178"/>
        <v>4</v>
      </c>
      <c r="I2282" s="7" t="s">
        <v>52</v>
      </c>
      <c r="J2282" s="7" t="s">
        <v>2704</v>
      </c>
      <c r="K2282" s="7" t="s">
        <v>2705</v>
      </c>
      <c r="L2282" s="7" t="s">
        <v>30</v>
      </c>
      <c r="M2282" s="7" t="s">
        <v>31</v>
      </c>
      <c r="N2282" s="7" t="s">
        <v>116</v>
      </c>
      <c r="O2282" s="7" t="s">
        <v>117</v>
      </c>
      <c r="P2282" s="7" t="s">
        <v>8051</v>
      </c>
      <c r="Q2282" s="7" t="s">
        <v>58</v>
      </c>
      <c r="R2282" s="7" t="s">
        <v>8052</v>
      </c>
      <c r="S2282" s="7" t="s">
        <v>48</v>
      </c>
      <c r="T2282" s="7" t="s">
        <v>78</v>
      </c>
      <c r="U2282" s="7" t="s">
        <v>1128</v>
      </c>
      <c r="V2282" s="10">
        <v>327.82</v>
      </c>
      <c r="W2282" s="6">
        <v>2</v>
      </c>
      <c r="X2282" s="11">
        <v>0</v>
      </c>
      <c r="Y2282" s="10">
        <v>59.65</v>
      </c>
      <c r="Z2282" s="30">
        <f t="shared" si="177"/>
        <v>0.18195961198218535</v>
      </c>
    </row>
    <row r="2283" spans="1:26">
      <c r="A2283" s="27">
        <v>2282</v>
      </c>
      <c r="B2283" s="14" t="s">
        <v>8053</v>
      </c>
      <c r="C2283" s="15">
        <v>45385</v>
      </c>
      <c r="D2283" s="12">
        <f t="shared" si="174"/>
        <v>2024</v>
      </c>
      <c r="E2283" s="12">
        <f t="shared" si="175"/>
        <v>4</v>
      </c>
      <c r="F2283" s="15" t="str">
        <f t="shared" si="176"/>
        <v>2024-04</v>
      </c>
      <c r="G2283" s="15">
        <v>45385</v>
      </c>
      <c r="H2283" s="23">
        <f t="shared" si="178"/>
        <v>0</v>
      </c>
      <c r="I2283" s="14" t="s">
        <v>63</v>
      </c>
      <c r="J2283" s="14" t="s">
        <v>5472</v>
      </c>
      <c r="K2283" s="14" t="s">
        <v>478</v>
      </c>
      <c r="L2283" s="14" t="s">
        <v>30</v>
      </c>
      <c r="M2283" s="14" t="s">
        <v>31</v>
      </c>
      <c r="N2283" s="14" t="s">
        <v>125</v>
      </c>
      <c r="O2283" s="14" t="s">
        <v>126</v>
      </c>
      <c r="P2283" s="14" t="s">
        <v>8054</v>
      </c>
      <c r="Q2283" s="14" t="s">
        <v>58</v>
      </c>
      <c r="R2283" s="14" t="s">
        <v>8055</v>
      </c>
      <c r="S2283" s="14" t="s">
        <v>37</v>
      </c>
      <c r="T2283" s="14" t="s">
        <v>38</v>
      </c>
      <c r="U2283" s="14" t="s">
        <v>333</v>
      </c>
      <c r="V2283" s="16">
        <v>4236.3900000000003</v>
      </c>
      <c r="W2283" s="13">
        <v>13</v>
      </c>
      <c r="X2283" s="17">
        <v>0.2</v>
      </c>
      <c r="Y2283" s="16">
        <v>130.21</v>
      </c>
      <c r="Z2283" s="31">
        <f t="shared" si="177"/>
        <v>3.0736074818418512E-2</v>
      </c>
    </row>
    <row r="2284" spans="1:26">
      <c r="A2284" s="26">
        <v>2283</v>
      </c>
      <c r="B2284" s="7" t="s">
        <v>8056</v>
      </c>
      <c r="C2284" s="8">
        <v>45459</v>
      </c>
      <c r="D2284" s="12">
        <f t="shared" si="174"/>
        <v>2024</v>
      </c>
      <c r="E2284" s="12">
        <f t="shared" si="175"/>
        <v>6</v>
      </c>
      <c r="F2284" s="8" t="str">
        <f t="shared" si="176"/>
        <v>2024-06</v>
      </c>
      <c r="G2284" s="8">
        <v>45463</v>
      </c>
      <c r="H2284" s="23">
        <f t="shared" si="178"/>
        <v>4</v>
      </c>
      <c r="I2284" s="7" t="s">
        <v>52</v>
      </c>
      <c r="J2284" s="7" t="s">
        <v>3852</v>
      </c>
      <c r="K2284" s="7" t="s">
        <v>2780</v>
      </c>
      <c r="L2284" s="7" t="s">
        <v>83</v>
      </c>
      <c r="M2284" s="7" t="s">
        <v>31</v>
      </c>
      <c r="N2284" s="7" t="s">
        <v>153</v>
      </c>
      <c r="O2284" s="7" t="s">
        <v>154</v>
      </c>
      <c r="P2284" s="7" t="s">
        <v>8057</v>
      </c>
      <c r="Q2284" s="7" t="s">
        <v>146</v>
      </c>
      <c r="R2284" s="7" t="s">
        <v>8058</v>
      </c>
      <c r="S2284" s="7" t="s">
        <v>37</v>
      </c>
      <c r="T2284" s="7" t="s">
        <v>38</v>
      </c>
      <c r="U2284" s="7" t="s">
        <v>485</v>
      </c>
      <c r="V2284" s="10">
        <v>811.66</v>
      </c>
      <c r="W2284" s="6">
        <v>1</v>
      </c>
      <c r="X2284" s="11">
        <v>0</v>
      </c>
      <c r="Y2284" s="10">
        <v>68.400000000000006</v>
      </c>
      <c r="Z2284" s="30">
        <f t="shared" si="177"/>
        <v>8.4271739398270221E-2</v>
      </c>
    </row>
    <row r="2285" spans="1:26">
      <c r="A2285" s="27">
        <v>2284</v>
      </c>
      <c r="B2285" s="14" t="s">
        <v>8059</v>
      </c>
      <c r="C2285" s="15">
        <v>45508</v>
      </c>
      <c r="D2285" s="12">
        <f t="shared" si="174"/>
        <v>2024</v>
      </c>
      <c r="E2285" s="12">
        <f t="shared" si="175"/>
        <v>8</v>
      </c>
      <c r="F2285" s="15" t="str">
        <f t="shared" si="176"/>
        <v>2024-08</v>
      </c>
      <c r="G2285" s="15">
        <v>45510</v>
      </c>
      <c r="H2285" s="23">
        <f t="shared" si="178"/>
        <v>2</v>
      </c>
      <c r="I2285" s="14" t="s">
        <v>122</v>
      </c>
      <c r="J2285" s="14" t="s">
        <v>778</v>
      </c>
      <c r="K2285" s="14" t="s">
        <v>212</v>
      </c>
      <c r="L2285" s="14" t="s">
        <v>66</v>
      </c>
      <c r="M2285" s="14" t="s">
        <v>31</v>
      </c>
      <c r="N2285" s="14" t="s">
        <v>283</v>
      </c>
      <c r="O2285" s="14" t="s">
        <v>284</v>
      </c>
      <c r="P2285" s="14" t="s">
        <v>8060</v>
      </c>
      <c r="Q2285" s="14" t="s">
        <v>146</v>
      </c>
      <c r="R2285" s="14" t="s">
        <v>8061</v>
      </c>
      <c r="S2285" s="14" t="s">
        <v>110</v>
      </c>
      <c r="T2285" s="14" t="s">
        <v>148</v>
      </c>
      <c r="U2285" s="14" t="s">
        <v>149</v>
      </c>
      <c r="V2285" s="16">
        <v>13639.23</v>
      </c>
      <c r="W2285" s="13">
        <v>13</v>
      </c>
      <c r="X2285" s="17">
        <v>0.4</v>
      </c>
      <c r="Y2285" s="16">
        <v>2409.5</v>
      </c>
      <c r="Z2285" s="31">
        <f t="shared" si="177"/>
        <v>0.1766595328328652</v>
      </c>
    </row>
    <row r="2286" spans="1:26">
      <c r="A2286" s="26">
        <v>2285</v>
      </c>
      <c r="B2286" s="7" t="s">
        <v>8062</v>
      </c>
      <c r="C2286" s="8">
        <v>45157</v>
      </c>
      <c r="D2286" s="12">
        <f t="shared" si="174"/>
        <v>2023</v>
      </c>
      <c r="E2286" s="12">
        <f t="shared" si="175"/>
        <v>8</v>
      </c>
      <c r="F2286" s="8" t="str">
        <f t="shared" si="176"/>
        <v>2023-08</v>
      </c>
      <c r="G2286" s="8">
        <v>45158</v>
      </c>
      <c r="H2286" s="23">
        <f t="shared" si="178"/>
        <v>1</v>
      </c>
      <c r="I2286" s="7" t="s">
        <v>122</v>
      </c>
      <c r="J2286" s="7" t="s">
        <v>7654</v>
      </c>
      <c r="K2286" s="7" t="s">
        <v>913</v>
      </c>
      <c r="L2286" s="7" t="s">
        <v>30</v>
      </c>
      <c r="M2286" s="7" t="s">
        <v>31</v>
      </c>
      <c r="N2286" s="7" t="s">
        <v>134</v>
      </c>
      <c r="O2286" s="7" t="s">
        <v>135</v>
      </c>
      <c r="P2286" s="7" t="s">
        <v>8063</v>
      </c>
      <c r="Q2286" s="7" t="s">
        <v>58</v>
      </c>
      <c r="R2286" s="7" t="s">
        <v>8064</v>
      </c>
      <c r="S2286" s="7" t="s">
        <v>37</v>
      </c>
      <c r="T2286" s="7" t="s">
        <v>170</v>
      </c>
      <c r="U2286" s="7" t="s">
        <v>171</v>
      </c>
      <c r="V2286" s="10">
        <v>7006.44</v>
      </c>
      <c r="W2286" s="6">
        <v>12</v>
      </c>
      <c r="X2286" s="11">
        <v>0.2</v>
      </c>
      <c r="Y2286" s="10">
        <v>2796.66</v>
      </c>
      <c r="Z2286" s="30">
        <f t="shared" si="177"/>
        <v>0.39915563395961429</v>
      </c>
    </row>
    <row r="2287" spans="1:26">
      <c r="A2287" s="27">
        <v>2286</v>
      </c>
      <c r="B2287" s="14" t="s">
        <v>8065</v>
      </c>
      <c r="C2287" s="15">
        <v>44317</v>
      </c>
      <c r="D2287" s="12">
        <f t="shared" si="174"/>
        <v>2021</v>
      </c>
      <c r="E2287" s="12">
        <f t="shared" si="175"/>
        <v>5</v>
      </c>
      <c r="F2287" s="15" t="str">
        <f t="shared" si="176"/>
        <v>2021-05</v>
      </c>
      <c r="G2287" s="15">
        <v>44320</v>
      </c>
      <c r="H2287" s="23">
        <f t="shared" si="178"/>
        <v>3</v>
      </c>
      <c r="I2287" s="14" t="s">
        <v>52</v>
      </c>
      <c r="J2287" s="14" t="s">
        <v>751</v>
      </c>
      <c r="K2287" s="14" t="s">
        <v>752</v>
      </c>
      <c r="L2287" s="14" t="s">
        <v>83</v>
      </c>
      <c r="M2287" s="14" t="s">
        <v>31</v>
      </c>
      <c r="N2287" s="14" t="s">
        <v>74</v>
      </c>
      <c r="O2287" s="14" t="s">
        <v>75</v>
      </c>
      <c r="P2287" s="14" t="s">
        <v>8066</v>
      </c>
      <c r="Q2287" s="14" t="s">
        <v>46</v>
      </c>
      <c r="R2287" s="14" t="s">
        <v>8067</v>
      </c>
      <c r="S2287" s="14" t="s">
        <v>37</v>
      </c>
      <c r="T2287" s="14" t="s">
        <v>38</v>
      </c>
      <c r="U2287" s="14" t="s">
        <v>39</v>
      </c>
      <c r="V2287" s="16">
        <v>2763.34</v>
      </c>
      <c r="W2287" s="13">
        <v>3</v>
      </c>
      <c r="X2287" s="17">
        <v>0</v>
      </c>
      <c r="Y2287" s="16">
        <v>548.57000000000005</v>
      </c>
      <c r="Z2287" s="31">
        <f t="shared" si="177"/>
        <v>0.19851701202168393</v>
      </c>
    </row>
    <row r="2288" spans="1:26">
      <c r="A2288" s="26">
        <v>2287</v>
      </c>
      <c r="B2288" s="7" t="s">
        <v>8068</v>
      </c>
      <c r="C2288" s="8">
        <v>44737</v>
      </c>
      <c r="D2288" s="12">
        <f t="shared" si="174"/>
        <v>2022</v>
      </c>
      <c r="E2288" s="12">
        <f t="shared" si="175"/>
        <v>6</v>
      </c>
      <c r="F2288" s="8" t="str">
        <f t="shared" si="176"/>
        <v>2022-06</v>
      </c>
      <c r="G2288" s="8">
        <v>44740</v>
      </c>
      <c r="H2288" s="23">
        <f t="shared" si="178"/>
        <v>3</v>
      </c>
      <c r="I2288" s="7" t="s">
        <v>122</v>
      </c>
      <c r="J2288" s="7" t="s">
        <v>1167</v>
      </c>
      <c r="K2288" s="7" t="s">
        <v>1168</v>
      </c>
      <c r="L2288" s="7" t="s">
        <v>30</v>
      </c>
      <c r="M2288" s="7" t="s">
        <v>31</v>
      </c>
      <c r="N2288" s="7" t="s">
        <v>204</v>
      </c>
      <c r="O2288" s="7" t="s">
        <v>205</v>
      </c>
      <c r="P2288" s="7" t="s">
        <v>8069</v>
      </c>
      <c r="Q2288" s="7" t="s">
        <v>146</v>
      </c>
      <c r="R2288" s="7" t="s">
        <v>8070</v>
      </c>
      <c r="S2288" s="7" t="s">
        <v>37</v>
      </c>
      <c r="T2288" s="7" t="s">
        <v>170</v>
      </c>
      <c r="U2288" s="7" t="s">
        <v>189</v>
      </c>
      <c r="V2288" s="10">
        <v>299.19</v>
      </c>
      <c r="W2288" s="6">
        <v>3</v>
      </c>
      <c r="X2288" s="11">
        <v>0.3</v>
      </c>
      <c r="Y2288" s="10">
        <v>57.6</v>
      </c>
      <c r="Z2288" s="30">
        <f t="shared" si="177"/>
        <v>0.19251980346936728</v>
      </c>
    </row>
    <row r="2289" spans="1:26">
      <c r="A2289" s="27">
        <v>2288</v>
      </c>
      <c r="B2289" s="14" t="s">
        <v>8071</v>
      </c>
      <c r="C2289" s="15">
        <v>45104</v>
      </c>
      <c r="D2289" s="12">
        <f t="shared" si="174"/>
        <v>2023</v>
      </c>
      <c r="E2289" s="12">
        <f t="shared" si="175"/>
        <v>6</v>
      </c>
      <c r="F2289" s="15" t="str">
        <f t="shared" si="176"/>
        <v>2023-06</v>
      </c>
      <c r="G2289" s="15">
        <v>45106</v>
      </c>
      <c r="H2289" s="23">
        <f t="shared" si="178"/>
        <v>2</v>
      </c>
      <c r="I2289" s="14" t="s">
        <v>122</v>
      </c>
      <c r="J2289" s="14" t="s">
        <v>2378</v>
      </c>
      <c r="K2289" s="14" t="s">
        <v>1628</v>
      </c>
      <c r="L2289" s="14" t="s">
        <v>66</v>
      </c>
      <c r="M2289" s="14" t="s">
        <v>31</v>
      </c>
      <c r="N2289" s="14" t="s">
        <v>283</v>
      </c>
      <c r="O2289" s="14" t="s">
        <v>284</v>
      </c>
      <c r="P2289" s="14" t="s">
        <v>8072</v>
      </c>
      <c r="Q2289" s="14" t="s">
        <v>146</v>
      </c>
      <c r="R2289" s="14" t="s">
        <v>8073</v>
      </c>
      <c r="S2289" s="14" t="s">
        <v>37</v>
      </c>
      <c r="T2289" s="14" t="s">
        <v>208</v>
      </c>
      <c r="U2289" s="14" t="s">
        <v>209</v>
      </c>
      <c r="V2289" s="16">
        <v>8958.36</v>
      </c>
      <c r="W2289" s="13">
        <v>12</v>
      </c>
      <c r="X2289" s="17">
        <v>0.2</v>
      </c>
      <c r="Y2289" s="16">
        <v>2076.27</v>
      </c>
      <c r="Z2289" s="31">
        <f t="shared" si="177"/>
        <v>0.2317689845016275</v>
      </c>
    </row>
    <row r="2290" spans="1:26">
      <c r="A2290" s="26">
        <v>2289</v>
      </c>
      <c r="B2290" s="7" t="s">
        <v>8074</v>
      </c>
      <c r="C2290" s="8">
        <v>44569</v>
      </c>
      <c r="D2290" s="12">
        <f t="shared" si="174"/>
        <v>2022</v>
      </c>
      <c r="E2290" s="12">
        <f t="shared" si="175"/>
        <v>1</v>
      </c>
      <c r="F2290" s="8" t="str">
        <f t="shared" si="176"/>
        <v>2022-01</v>
      </c>
      <c r="G2290" s="8">
        <v>44573</v>
      </c>
      <c r="H2290" s="23">
        <f t="shared" si="178"/>
        <v>4</v>
      </c>
      <c r="I2290" s="7" t="s">
        <v>52</v>
      </c>
      <c r="J2290" s="7" t="s">
        <v>515</v>
      </c>
      <c r="K2290" s="7" t="s">
        <v>516</v>
      </c>
      <c r="L2290" s="7" t="s">
        <v>83</v>
      </c>
      <c r="M2290" s="7" t="s">
        <v>31</v>
      </c>
      <c r="N2290" s="7" t="s">
        <v>283</v>
      </c>
      <c r="O2290" s="7" t="s">
        <v>284</v>
      </c>
      <c r="P2290" s="7" t="s">
        <v>8075</v>
      </c>
      <c r="Q2290" s="7" t="s">
        <v>146</v>
      </c>
      <c r="R2290" s="7" t="s">
        <v>8076</v>
      </c>
      <c r="S2290" s="7" t="s">
        <v>110</v>
      </c>
      <c r="T2290" s="7" t="s">
        <v>243</v>
      </c>
      <c r="U2290" s="7" t="s">
        <v>244</v>
      </c>
      <c r="V2290" s="10">
        <v>8630.26</v>
      </c>
      <c r="W2290" s="6">
        <v>11</v>
      </c>
      <c r="X2290" s="11">
        <v>0.2</v>
      </c>
      <c r="Y2290" s="10">
        <v>2403.98</v>
      </c>
      <c r="Z2290" s="30">
        <f t="shared" si="177"/>
        <v>0.27855244222074421</v>
      </c>
    </row>
    <row r="2291" spans="1:26">
      <c r="A2291" s="27">
        <v>2290</v>
      </c>
      <c r="B2291" s="14" t="s">
        <v>8077</v>
      </c>
      <c r="C2291" s="15">
        <v>44951</v>
      </c>
      <c r="D2291" s="12">
        <f t="shared" si="174"/>
        <v>2023</v>
      </c>
      <c r="E2291" s="12">
        <f t="shared" si="175"/>
        <v>1</v>
      </c>
      <c r="F2291" s="15" t="str">
        <f t="shared" si="176"/>
        <v>2023-01</v>
      </c>
      <c r="G2291" s="15">
        <v>44951</v>
      </c>
      <c r="H2291" s="23">
        <f t="shared" si="178"/>
        <v>0</v>
      </c>
      <c r="I2291" s="14" t="s">
        <v>63</v>
      </c>
      <c r="J2291" s="14" t="s">
        <v>1256</v>
      </c>
      <c r="K2291" s="14" t="s">
        <v>1257</v>
      </c>
      <c r="L2291" s="14" t="s">
        <v>83</v>
      </c>
      <c r="M2291" s="14" t="s">
        <v>31</v>
      </c>
      <c r="N2291" s="14" t="s">
        <v>153</v>
      </c>
      <c r="O2291" s="14" t="s">
        <v>154</v>
      </c>
      <c r="P2291" s="14" t="s">
        <v>8078</v>
      </c>
      <c r="Q2291" s="14" t="s">
        <v>146</v>
      </c>
      <c r="R2291" s="14" t="s">
        <v>8079</v>
      </c>
      <c r="S2291" s="14" t="s">
        <v>48</v>
      </c>
      <c r="T2291" s="14" t="s">
        <v>95</v>
      </c>
      <c r="U2291" s="14" t="s">
        <v>195</v>
      </c>
      <c r="V2291" s="16">
        <v>183.49</v>
      </c>
      <c r="W2291" s="13">
        <v>3</v>
      </c>
      <c r="X2291" s="17">
        <v>0.2</v>
      </c>
      <c r="Y2291" s="16">
        <v>80.62</v>
      </c>
      <c r="Z2291" s="31">
        <f t="shared" si="177"/>
        <v>0.43936999291514522</v>
      </c>
    </row>
    <row r="2292" spans="1:26">
      <c r="A2292" s="26">
        <v>2291</v>
      </c>
      <c r="B2292" s="7" t="s">
        <v>8080</v>
      </c>
      <c r="C2292" s="8">
        <v>44711</v>
      </c>
      <c r="D2292" s="12">
        <f t="shared" si="174"/>
        <v>2022</v>
      </c>
      <c r="E2292" s="12">
        <f t="shared" si="175"/>
        <v>5</v>
      </c>
      <c r="F2292" s="8" t="str">
        <f t="shared" si="176"/>
        <v>2022-05</v>
      </c>
      <c r="G2292" s="8">
        <v>44716</v>
      </c>
      <c r="H2292" s="23">
        <f t="shared" si="178"/>
        <v>5</v>
      </c>
      <c r="I2292" s="7" t="s">
        <v>27</v>
      </c>
      <c r="J2292" s="7" t="s">
        <v>4338</v>
      </c>
      <c r="K2292" s="7" t="s">
        <v>142</v>
      </c>
      <c r="L2292" s="7" t="s">
        <v>66</v>
      </c>
      <c r="M2292" s="7" t="s">
        <v>31</v>
      </c>
      <c r="N2292" s="7" t="s">
        <v>74</v>
      </c>
      <c r="O2292" s="7" t="s">
        <v>75</v>
      </c>
      <c r="P2292" s="7" t="s">
        <v>8081</v>
      </c>
      <c r="Q2292" s="7" t="s">
        <v>46</v>
      </c>
      <c r="R2292" s="7" t="s">
        <v>8082</v>
      </c>
      <c r="S2292" s="7" t="s">
        <v>37</v>
      </c>
      <c r="T2292" s="7" t="s">
        <v>208</v>
      </c>
      <c r="U2292" s="7" t="s">
        <v>209</v>
      </c>
      <c r="V2292" s="10">
        <v>3516.28</v>
      </c>
      <c r="W2292" s="6">
        <v>7</v>
      </c>
      <c r="X2292" s="11">
        <v>0</v>
      </c>
      <c r="Y2292" s="10">
        <v>1186.97</v>
      </c>
      <c r="Z2292" s="30">
        <f t="shared" si="177"/>
        <v>0.33756413027403959</v>
      </c>
    </row>
    <row r="2293" spans="1:26">
      <c r="A2293" s="27">
        <v>2292</v>
      </c>
      <c r="B2293" s="14" t="s">
        <v>8083</v>
      </c>
      <c r="C2293" s="15">
        <v>44222</v>
      </c>
      <c r="D2293" s="12">
        <f t="shared" si="174"/>
        <v>2021</v>
      </c>
      <c r="E2293" s="12">
        <f t="shared" si="175"/>
        <v>1</v>
      </c>
      <c r="F2293" s="15" t="str">
        <f t="shared" si="176"/>
        <v>2021-01</v>
      </c>
      <c r="G2293" s="15">
        <v>44224</v>
      </c>
      <c r="H2293" s="23">
        <f t="shared" si="178"/>
        <v>2</v>
      </c>
      <c r="I2293" s="14" t="s">
        <v>122</v>
      </c>
      <c r="J2293" s="14" t="s">
        <v>2824</v>
      </c>
      <c r="K2293" s="14" t="s">
        <v>2825</v>
      </c>
      <c r="L2293" s="14" t="s">
        <v>66</v>
      </c>
      <c r="M2293" s="14" t="s">
        <v>31</v>
      </c>
      <c r="N2293" s="14" t="s">
        <v>166</v>
      </c>
      <c r="O2293" s="14" t="s">
        <v>167</v>
      </c>
      <c r="P2293" s="14" t="s">
        <v>8084</v>
      </c>
      <c r="Q2293" s="14" t="s">
        <v>35</v>
      </c>
      <c r="R2293" s="14" t="s">
        <v>8085</v>
      </c>
      <c r="S2293" s="14" t="s">
        <v>37</v>
      </c>
      <c r="T2293" s="14" t="s">
        <v>38</v>
      </c>
      <c r="U2293" s="14" t="s">
        <v>177</v>
      </c>
      <c r="V2293" s="16">
        <v>804.38</v>
      </c>
      <c r="W2293" s="13">
        <v>1</v>
      </c>
      <c r="X2293" s="17">
        <v>0.4</v>
      </c>
      <c r="Y2293" s="16">
        <v>109.13</v>
      </c>
      <c r="Z2293" s="31">
        <f t="shared" si="177"/>
        <v>0.13566970834680125</v>
      </c>
    </row>
    <row r="2294" spans="1:26">
      <c r="A2294" s="26">
        <v>2293</v>
      </c>
      <c r="B2294" s="7" t="s">
        <v>8086</v>
      </c>
      <c r="C2294" s="8">
        <v>44908</v>
      </c>
      <c r="D2294" s="12">
        <f t="shared" si="174"/>
        <v>2022</v>
      </c>
      <c r="E2294" s="12">
        <f t="shared" si="175"/>
        <v>12</v>
      </c>
      <c r="F2294" s="8" t="str">
        <f t="shared" si="176"/>
        <v>2022-12</v>
      </c>
      <c r="G2294" s="8">
        <v>44914</v>
      </c>
      <c r="H2294" s="23">
        <f t="shared" si="178"/>
        <v>6</v>
      </c>
      <c r="I2294" s="7" t="s">
        <v>27</v>
      </c>
      <c r="J2294" s="7" t="s">
        <v>3824</v>
      </c>
      <c r="K2294" s="7" t="s">
        <v>3825</v>
      </c>
      <c r="L2294" s="7" t="s">
        <v>83</v>
      </c>
      <c r="M2294" s="7" t="s">
        <v>31</v>
      </c>
      <c r="N2294" s="7" t="s">
        <v>711</v>
      </c>
      <c r="O2294" s="7" t="s">
        <v>712</v>
      </c>
      <c r="P2294" s="7" t="s">
        <v>8087</v>
      </c>
      <c r="Q2294" s="7" t="s">
        <v>35</v>
      </c>
      <c r="R2294" s="7" t="s">
        <v>8088</v>
      </c>
      <c r="S2294" s="7" t="s">
        <v>37</v>
      </c>
      <c r="T2294" s="7" t="s">
        <v>60</v>
      </c>
      <c r="U2294" s="7" t="s">
        <v>162</v>
      </c>
      <c r="V2294" s="10">
        <v>6768.27</v>
      </c>
      <c r="W2294" s="6">
        <v>14</v>
      </c>
      <c r="X2294" s="11">
        <v>0.5</v>
      </c>
      <c r="Y2294" s="10">
        <v>401.3</v>
      </c>
      <c r="Z2294" s="30">
        <f t="shared" si="177"/>
        <v>5.9291369877383732E-2</v>
      </c>
    </row>
    <row r="2295" spans="1:26">
      <c r="A2295" s="27">
        <v>2294</v>
      </c>
      <c r="B2295" s="14" t="s">
        <v>8089</v>
      </c>
      <c r="C2295" s="15">
        <v>44949</v>
      </c>
      <c r="D2295" s="12">
        <f t="shared" si="174"/>
        <v>2023</v>
      </c>
      <c r="E2295" s="12">
        <f t="shared" si="175"/>
        <v>1</v>
      </c>
      <c r="F2295" s="15" t="str">
        <f t="shared" si="176"/>
        <v>2023-01</v>
      </c>
      <c r="G2295" s="15">
        <v>44949</v>
      </c>
      <c r="H2295" s="23">
        <f t="shared" si="178"/>
        <v>0</v>
      </c>
      <c r="I2295" s="14" t="s">
        <v>63</v>
      </c>
      <c r="J2295" s="14" t="s">
        <v>632</v>
      </c>
      <c r="K2295" s="14" t="s">
        <v>633</v>
      </c>
      <c r="L2295" s="14" t="s">
        <v>30</v>
      </c>
      <c r="M2295" s="14" t="s">
        <v>31</v>
      </c>
      <c r="N2295" s="14" t="s">
        <v>125</v>
      </c>
      <c r="O2295" s="14" t="s">
        <v>126</v>
      </c>
      <c r="P2295" s="14" t="s">
        <v>8090</v>
      </c>
      <c r="Q2295" s="14" t="s">
        <v>58</v>
      </c>
      <c r="R2295" s="14" t="s">
        <v>8091</v>
      </c>
      <c r="S2295" s="14" t="s">
        <v>110</v>
      </c>
      <c r="T2295" s="14" t="s">
        <v>223</v>
      </c>
      <c r="U2295" s="14" t="s">
        <v>224</v>
      </c>
      <c r="V2295" s="16">
        <v>2957.57</v>
      </c>
      <c r="W2295" s="13">
        <v>14</v>
      </c>
      <c r="X2295" s="17">
        <v>0</v>
      </c>
      <c r="Y2295" s="16">
        <v>-488.19</v>
      </c>
      <c r="Z2295" s="31">
        <f t="shared" si="177"/>
        <v>-0.16506456313798151</v>
      </c>
    </row>
    <row r="2296" spans="1:26">
      <c r="A2296" s="26">
        <v>2295</v>
      </c>
      <c r="B2296" s="7" t="s">
        <v>8092</v>
      </c>
      <c r="C2296" s="8">
        <v>44247</v>
      </c>
      <c r="D2296" s="12">
        <f t="shared" si="174"/>
        <v>2021</v>
      </c>
      <c r="E2296" s="12">
        <f t="shared" si="175"/>
        <v>2</v>
      </c>
      <c r="F2296" s="8" t="str">
        <f t="shared" si="176"/>
        <v>2021-02</v>
      </c>
      <c r="G2296" s="8">
        <v>44248</v>
      </c>
      <c r="H2296" s="23">
        <f t="shared" si="178"/>
        <v>1</v>
      </c>
      <c r="I2296" s="7" t="s">
        <v>122</v>
      </c>
      <c r="J2296" s="7" t="s">
        <v>1217</v>
      </c>
      <c r="K2296" s="7" t="s">
        <v>1218</v>
      </c>
      <c r="L2296" s="7" t="s">
        <v>66</v>
      </c>
      <c r="M2296" s="7" t="s">
        <v>31</v>
      </c>
      <c r="N2296" s="7" t="s">
        <v>43</v>
      </c>
      <c r="O2296" s="7" t="s">
        <v>44</v>
      </c>
      <c r="P2296" s="7" t="s">
        <v>8093</v>
      </c>
      <c r="Q2296" s="7" t="s">
        <v>46</v>
      </c>
      <c r="R2296" s="7" t="s">
        <v>8094</v>
      </c>
      <c r="S2296" s="7" t="s">
        <v>48</v>
      </c>
      <c r="T2296" s="7" t="s">
        <v>129</v>
      </c>
      <c r="U2296" s="7" t="s">
        <v>1450</v>
      </c>
      <c r="V2296" s="10">
        <v>1044.05</v>
      </c>
      <c r="W2296" s="6">
        <v>7</v>
      </c>
      <c r="X2296" s="11">
        <v>0.1</v>
      </c>
      <c r="Y2296" s="10">
        <v>-52.87</v>
      </c>
      <c r="Z2296" s="30">
        <f t="shared" si="177"/>
        <v>-5.0639337196494418E-2</v>
      </c>
    </row>
    <row r="2297" spans="1:26">
      <c r="A2297" s="27">
        <v>2296</v>
      </c>
      <c r="B2297" s="14" t="s">
        <v>8095</v>
      </c>
      <c r="C2297" s="15">
        <v>45297</v>
      </c>
      <c r="D2297" s="12">
        <f t="shared" si="174"/>
        <v>2024</v>
      </c>
      <c r="E2297" s="12">
        <f t="shared" si="175"/>
        <v>1</v>
      </c>
      <c r="F2297" s="15" t="str">
        <f t="shared" si="176"/>
        <v>2024-01</v>
      </c>
      <c r="G2297" s="15">
        <v>45299</v>
      </c>
      <c r="H2297" s="23">
        <f t="shared" si="178"/>
        <v>2</v>
      </c>
      <c r="I2297" s="14" t="s">
        <v>122</v>
      </c>
      <c r="J2297" s="14" t="s">
        <v>3334</v>
      </c>
      <c r="K2297" s="14" t="s">
        <v>1302</v>
      </c>
      <c r="L2297" s="14" t="s">
        <v>66</v>
      </c>
      <c r="M2297" s="14" t="s">
        <v>31</v>
      </c>
      <c r="N2297" s="14" t="s">
        <v>711</v>
      </c>
      <c r="O2297" s="14" t="s">
        <v>712</v>
      </c>
      <c r="P2297" s="14" t="s">
        <v>8096</v>
      </c>
      <c r="Q2297" s="14" t="s">
        <v>35</v>
      </c>
      <c r="R2297" s="14" t="s">
        <v>8097</v>
      </c>
      <c r="S2297" s="14" t="s">
        <v>110</v>
      </c>
      <c r="T2297" s="14" t="s">
        <v>223</v>
      </c>
      <c r="U2297" s="14" t="s">
        <v>224</v>
      </c>
      <c r="V2297" s="16">
        <v>13487.71</v>
      </c>
      <c r="W2297" s="13">
        <v>12</v>
      </c>
      <c r="X2297" s="17">
        <v>0</v>
      </c>
      <c r="Y2297" s="16">
        <v>2159.31</v>
      </c>
      <c r="Z2297" s="31">
        <f t="shared" si="177"/>
        <v>0.16009463430041126</v>
      </c>
    </row>
    <row r="2298" spans="1:26">
      <c r="A2298" s="26">
        <v>2297</v>
      </c>
      <c r="B2298" s="7" t="s">
        <v>8098</v>
      </c>
      <c r="C2298" s="8">
        <v>44873</v>
      </c>
      <c r="D2298" s="12">
        <f t="shared" si="174"/>
        <v>2022</v>
      </c>
      <c r="E2298" s="12">
        <f t="shared" si="175"/>
        <v>11</v>
      </c>
      <c r="F2298" s="8" t="str">
        <f t="shared" si="176"/>
        <v>2022-11</v>
      </c>
      <c r="G2298" s="8">
        <v>44873</v>
      </c>
      <c r="H2298" s="23">
        <f t="shared" si="178"/>
        <v>0</v>
      </c>
      <c r="I2298" s="7" t="s">
        <v>63</v>
      </c>
      <c r="J2298" s="7" t="s">
        <v>5678</v>
      </c>
      <c r="K2298" s="7" t="s">
        <v>604</v>
      </c>
      <c r="L2298" s="7" t="s">
        <v>66</v>
      </c>
      <c r="M2298" s="7" t="s">
        <v>31</v>
      </c>
      <c r="N2298" s="7" t="s">
        <v>153</v>
      </c>
      <c r="O2298" s="7" t="s">
        <v>154</v>
      </c>
      <c r="P2298" s="7" t="s">
        <v>8099</v>
      </c>
      <c r="Q2298" s="7" t="s">
        <v>146</v>
      </c>
      <c r="R2298" s="7" t="s">
        <v>8100</v>
      </c>
      <c r="S2298" s="7" t="s">
        <v>48</v>
      </c>
      <c r="T2298" s="7" t="s">
        <v>138</v>
      </c>
      <c r="U2298" s="7" t="s">
        <v>781</v>
      </c>
      <c r="V2298" s="10">
        <v>569.24</v>
      </c>
      <c r="W2298" s="6">
        <v>3</v>
      </c>
      <c r="X2298" s="11">
        <v>0</v>
      </c>
      <c r="Y2298" s="10">
        <v>112.66</v>
      </c>
      <c r="Z2298" s="30">
        <f t="shared" si="177"/>
        <v>0.19791300681610569</v>
      </c>
    </row>
    <row r="2299" spans="1:26">
      <c r="A2299" s="27">
        <v>2298</v>
      </c>
      <c r="B2299" s="14" t="s">
        <v>8101</v>
      </c>
      <c r="C2299" s="15">
        <v>45032</v>
      </c>
      <c r="D2299" s="12">
        <f t="shared" si="174"/>
        <v>2023</v>
      </c>
      <c r="E2299" s="12">
        <f t="shared" si="175"/>
        <v>4</v>
      </c>
      <c r="F2299" s="15" t="str">
        <f t="shared" si="176"/>
        <v>2023-04</v>
      </c>
      <c r="G2299" s="15">
        <v>45032</v>
      </c>
      <c r="H2299" s="23">
        <f t="shared" si="178"/>
        <v>0</v>
      </c>
      <c r="I2299" s="14" t="s">
        <v>63</v>
      </c>
      <c r="J2299" s="14" t="s">
        <v>1444</v>
      </c>
      <c r="K2299" s="14" t="s">
        <v>1282</v>
      </c>
      <c r="L2299" s="14" t="s">
        <v>66</v>
      </c>
      <c r="M2299" s="14" t="s">
        <v>31</v>
      </c>
      <c r="N2299" s="14" t="s">
        <v>125</v>
      </c>
      <c r="O2299" s="14" t="s">
        <v>126</v>
      </c>
      <c r="P2299" s="14" t="s">
        <v>8102</v>
      </c>
      <c r="Q2299" s="14" t="s">
        <v>58</v>
      </c>
      <c r="R2299" s="14" t="s">
        <v>8103</v>
      </c>
      <c r="S2299" s="14" t="s">
        <v>110</v>
      </c>
      <c r="T2299" s="14" t="s">
        <v>223</v>
      </c>
      <c r="U2299" s="14" t="s">
        <v>224</v>
      </c>
      <c r="V2299" s="16">
        <v>6459.3</v>
      </c>
      <c r="W2299" s="13">
        <v>7</v>
      </c>
      <c r="X2299" s="17">
        <v>0</v>
      </c>
      <c r="Y2299" s="16">
        <v>1961.73</v>
      </c>
      <c r="Z2299" s="31">
        <f t="shared" si="177"/>
        <v>0.30370628396265847</v>
      </c>
    </row>
    <row r="2300" spans="1:26">
      <c r="A2300" s="26">
        <v>2299</v>
      </c>
      <c r="B2300" s="7" t="s">
        <v>8104</v>
      </c>
      <c r="C2300" s="8">
        <v>45436</v>
      </c>
      <c r="D2300" s="12">
        <f t="shared" si="174"/>
        <v>2024</v>
      </c>
      <c r="E2300" s="12">
        <f t="shared" si="175"/>
        <v>5</v>
      </c>
      <c r="F2300" s="8" t="str">
        <f t="shared" si="176"/>
        <v>2024-05</v>
      </c>
      <c r="G2300" s="8">
        <v>45441</v>
      </c>
      <c r="H2300" s="23">
        <f t="shared" si="178"/>
        <v>5</v>
      </c>
      <c r="I2300" s="7" t="s">
        <v>52</v>
      </c>
      <c r="J2300" s="7" t="s">
        <v>2015</v>
      </c>
      <c r="K2300" s="7" t="s">
        <v>2016</v>
      </c>
      <c r="L2300" s="7" t="s">
        <v>66</v>
      </c>
      <c r="M2300" s="7" t="s">
        <v>31</v>
      </c>
      <c r="N2300" s="7" t="s">
        <v>43</v>
      </c>
      <c r="O2300" s="7" t="s">
        <v>44</v>
      </c>
      <c r="P2300" s="7" t="s">
        <v>8105</v>
      </c>
      <c r="Q2300" s="7" t="s">
        <v>46</v>
      </c>
      <c r="R2300" s="7" t="s">
        <v>8106</v>
      </c>
      <c r="S2300" s="7" t="s">
        <v>110</v>
      </c>
      <c r="T2300" s="7" t="s">
        <v>148</v>
      </c>
      <c r="U2300" s="7" t="s">
        <v>149</v>
      </c>
      <c r="V2300" s="10">
        <v>615.13</v>
      </c>
      <c r="W2300" s="6">
        <v>2</v>
      </c>
      <c r="X2300" s="11">
        <v>0.3</v>
      </c>
      <c r="Y2300" s="10">
        <v>-73.73</v>
      </c>
      <c r="Z2300" s="30">
        <f t="shared" si="177"/>
        <v>-0.11986084242355276</v>
      </c>
    </row>
    <row r="2301" spans="1:26">
      <c r="A2301" s="27">
        <v>2300</v>
      </c>
      <c r="B2301" s="14" t="s">
        <v>8107</v>
      </c>
      <c r="C2301" s="15">
        <v>44823</v>
      </c>
      <c r="D2301" s="12">
        <f t="shared" si="174"/>
        <v>2022</v>
      </c>
      <c r="E2301" s="12">
        <f t="shared" si="175"/>
        <v>9</v>
      </c>
      <c r="F2301" s="15" t="str">
        <f t="shared" si="176"/>
        <v>2022-09</v>
      </c>
      <c r="G2301" s="15">
        <v>44826</v>
      </c>
      <c r="H2301" s="23">
        <f t="shared" si="178"/>
        <v>3</v>
      </c>
      <c r="I2301" s="14" t="s">
        <v>122</v>
      </c>
      <c r="J2301" s="14" t="s">
        <v>1003</v>
      </c>
      <c r="K2301" s="14" t="s">
        <v>1004</v>
      </c>
      <c r="L2301" s="14" t="s">
        <v>83</v>
      </c>
      <c r="M2301" s="14" t="s">
        <v>31</v>
      </c>
      <c r="N2301" s="14" t="s">
        <v>74</v>
      </c>
      <c r="O2301" s="14" t="s">
        <v>75</v>
      </c>
      <c r="P2301" s="14" t="s">
        <v>8108</v>
      </c>
      <c r="Q2301" s="14" t="s">
        <v>46</v>
      </c>
      <c r="R2301" s="14" t="s">
        <v>8109</v>
      </c>
      <c r="S2301" s="14" t="s">
        <v>37</v>
      </c>
      <c r="T2301" s="14" t="s">
        <v>60</v>
      </c>
      <c r="U2301" s="14" t="s">
        <v>162</v>
      </c>
      <c r="V2301" s="16">
        <v>4024.8</v>
      </c>
      <c r="W2301" s="13">
        <v>6</v>
      </c>
      <c r="X2301" s="17">
        <v>0.3</v>
      </c>
      <c r="Y2301" s="16">
        <v>836.27</v>
      </c>
      <c r="Z2301" s="31">
        <f t="shared" si="177"/>
        <v>0.20777926853508247</v>
      </c>
    </row>
    <row r="2302" spans="1:26">
      <c r="A2302" s="26">
        <v>2301</v>
      </c>
      <c r="B2302" s="7" t="s">
        <v>8110</v>
      </c>
      <c r="C2302" s="8">
        <v>44844</v>
      </c>
      <c r="D2302" s="12">
        <f t="shared" si="174"/>
        <v>2022</v>
      </c>
      <c r="E2302" s="12">
        <f t="shared" si="175"/>
        <v>10</v>
      </c>
      <c r="F2302" s="8" t="str">
        <f t="shared" si="176"/>
        <v>2022-10</v>
      </c>
      <c r="G2302" s="8">
        <v>44847</v>
      </c>
      <c r="H2302" s="23">
        <f t="shared" si="178"/>
        <v>3</v>
      </c>
      <c r="I2302" s="7" t="s">
        <v>122</v>
      </c>
      <c r="J2302" s="7" t="s">
        <v>1172</v>
      </c>
      <c r="K2302" s="7" t="s">
        <v>1173</v>
      </c>
      <c r="L2302" s="7" t="s">
        <v>83</v>
      </c>
      <c r="M2302" s="7" t="s">
        <v>31</v>
      </c>
      <c r="N2302" s="7" t="s">
        <v>313</v>
      </c>
      <c r="O2302" s="7" t="s">
        <v>314</v>
      </c>
      <c r="P2302" s="7" t="s">
        <v>8111</v>
      </c>
      <c r="Q2302" s="7" t="s">
        <v>146</v>
      </c>
      <c r="R2302" s="7" t="s">
        <v>8112</v>
      </c>
      <c r="S2302" s="7" t="s">
        <v>110</v>
      </c>
      <c r="T2302" s="7" t="s">
        <v>223</v>
      </c>
      <c r="U2302" s="7" t="s">
        <v>495</v>
      </c>
      <c r="V2302" s="10">
        <v>4155.99</v>
      </c>
      <c r="W2302" s="6">
        <v>11</v>
      </c>
      <c r="X2302" s="11">
        <v>0</v>
      </c>
      <c r="Y2302" s="10">
        <v>717.11</v>
      </c>
      <c r="Z2302" s="30">
        <f t="shared" si="177"/>
        <v>0.17254853837473141</v>
      </c>
    </row>
    <row r="2303" spans="1:26">
      <c r="A2303" s="27">
        <v>2302</v>
      </c>
      <c r="B2303" s="14" t="s">
        <v>8113</v>
      </c>
      <c r="C2303" s="15">
        <v>44982</v>
      </c>
      <c r="D2303" s="12">
        <f t="shared" si="174"/>
        <v>2023</v>
      </c>
      <c r="E2303" s="12">
        <f t="shared" si="175"/>
        <v>2</v>
      </c>
      <c r="F2303" s="15" t="str">
        <f t="shared" si="176"/>
        <v>2023-02</v>
      </c>
      <c r="G2303" s="15">
        <v>44985</v>
      </c>
      <c r="H2303" s="23">
        <f t="shared" si="178"/>
        <v>3</v>
      </c>
      <c r="I2303" s="14" t="s">
        <v>52</v>
      </c>
      <c r="J2303" s="14" t="s">
        <v>1457</v>
      </c>
      <c r="K2303" s="14" t="s">
        <v>1146</v>
      </c>
      <c r="L2303" s="14" t="s">
        <v>83</v>
      </c>
      <c r="M2303" s="14" t="s">
        <v>31</v>
      </c>
      <c r="N2303" s="14" t="s">
        <v>74</v>
      </c>
      <c r="O2303" s="14" t="s">
        <v>75</v>
      </c>
      <c r="P2303" s="14" t="s">
        <v>8114</v>
      </c>
      <c r="Q2303" s="14" t="s">
        <v>46</v>
      </c>
      <c r="R2303" s="14" t="s">
        <v>8115</v>
      </c>
      <c r="S2303" s="14" t="s">
        <v>48</v>
      </c>
      <c r="T2303" s="14" t="s">
        <v>434</v>
      </c>
      <c r="U2303" s="14" t="s">
        <v>435</v>
      </c>
      <c r="V2303" s="16">
        <v>1922.59</v>
      </c>
      <c r="W2303" s="13">
        <v>7</v>
      </c>
      <c r="X2303" s="17">
        <v>0</v>
      </c>
      <c r="Y2303" s="16">
        <v>836.82</v>
      </c>
      <c r="Z2303" s="31">
        <f t="shared" si="177"/>
        <v>0.4352566069728856</v>
      </c>
    </row>
    <row r="2304" spans="1:26">
      <c r="A2304" s="26">
        <v>2303</v>
      </c>
      <c r="B2304" s="7" t="s">
        <v>8116</v>
      </c>
      <c r="C2304" s="8">
        <v>44880</v>
      </c>
      <c r="D2304" s="12">
        <f t="shared" si="174"/>
        <v>2022</v>
      </c>
      <c r="E2304" s="12">
        <f t="shared" si="175"/>
        <v>11</v>
      </c>
      <c r="F2304" s="8" t="str">
        <f t="shared" si="176"/>
        <v>2022-11</v>
      </c>
      <c r="G2304" s="8">
        <v>44883</v>
      </c>
      <c r="H2304" s="23">
        <f t="shared" si="178"/>
        <v>3</v>
      </c>
      <c r="I2304" s="7" t="s">
        <v>122</v>
      </c>
      <c r="J2304" s="7" t="s">
        <v>1966</v>
      </c>
      <c r="K2304" s="7" t="s">
        <v>42</v>
      </c>
      <c r="L2304" s="7" t="s">
        <v>30</v>
      </c>
      <c r="M2304" s="7" t="s">
        <v>31</v>
      </c>
      <c r="N2304" s="7" t="s">
        <v>32</v>
      </c>
      <c r="O2304" s="7" t="s">
        <v>33</v>
      </c>
      <c r="P2304" s="7" t="s">
        <v>8117</v>
      </c>
      <c r="Q2304" s="7" t="s">
        <v>35</v>
      </c>
      <c r="R2304" s="7" t="s">
        <v>8118</v>
      </c>
      <c r="S2304" s="7" t="s">
        <v>110</v>
      </c>
      <c r="T2304" s="7" t="s">
        <v>148</v>
      </c>
      <c r="U2304" s="7" t="s">
        <v>232</v>
      </c>
      <c r="V2304" s="10">
        <v>12159.4</v>
      </c>
      <c r="W2304" s="6">
        <v>12</v>
      </c>
      <c r="X2304" s="11">
        <v>0.4</v>
      </c>
      <c r="Y2304" s="10">
        <v>4212.8599999999997</v>
      </c>
      <c r="Z2304" s="30">
        <f t="shared" si="177"/>
        <v>0.34646939816109346</v>
      </c>
    </row>
    <row r="2305" spans="1:26">
      <c r="A2305" s="27">
        <v>2304</v>
      </c>
      <c r="B2305" s="14" t="s">
        <v>8119</v>
      </c>
      <c r="C2305" s="15">
        <v>44345</v>
      </c>
      <c r="D2305" s="12">
        <f t="shared" si="174"/>
        <v>2021</v>
      </c>
      <c r="E2305" s="12">
        <f t="shared" si="175"/>
        <v>5</v>
      </c>
      <c r="F2305" s="15" t="str">
        <f t="shared" si="176"/>
        <v>2021-05</v>
      </c>
      <c r="G2305" s="15">
        <v>44348</v>
      </c>
      <c r="H2305" s="23">
        <f t="shared" si="178"/>
        <v>3</v>
      </c>
      <c r="I2305" s="14" t="s">
        <v>122</v>
      </c>
      <c r="J2305" s="14" t="s">
        <v>1222</v>
      </c>
      <c r="K2305" s="14" t="s">
        <v>1223</v>
      </c>
      <c r="L2305" s="14" t="s">
        <v>30</v>
      </c>
      <c r="M2305" s="14" t="s">
        <v>31</v>
      </c>
      <c r="N2305" s="14" t="s">
        <v>143</v>
      </c>
      <c r="O2305" s="14" t="s">
        <v>144</v>
      </c>
      <c r="P2305" s="14" t="s">
        <v>8120</v>
      </c>
      <c r="Q2305" s="14" t="s">
        <v>146</v>
      </c>
      <c r="R2305" s="14" t="s">
        <v>8121</v>
      </c>
      <c r="S2305" s="14" t="s">
        <v>110</v>
      </c>
      <c r="T2305" s="14" t="s">
        <v>243</v>
      </c>
      <c r="U2305" s="14" t="s">
        <v>244</v>
      </c>
      <c r="V2305" s="16">
        <v>902.28</v>
      </c>
      <c r="W2305" s="13">
        <v>8</v>
      </c>
      <c r="X2305" s="17">
        <v>0.2</v>
      </c>
      <c r="Y2305" s="16">
        <v>295.23</v>
      </c>
      <c r="Z2305" s="31">
        <f t="shared" si="177"/>
        <v>0.32720441548078205</v>
      </c>
    </row>
    <row r="2306" spans="1:26">
      <c r="A2306" s="26">
        <v>2305</v>
      </c>
      <c r="B2306" s="7" t="s">
        <v>8122</v>
      </c>
      <c r="C2306" s="8">
        <v>44437</v>
      </c>
      <c r="D2306" s="12">
        <f t="shared" ref="D2306:D2369" si="179">YEAR(C2306)</f>
        <v>2021</v>
      </c>
      <c r="E2306" s="12">
        <f t="shared" ref="E2306:E2369" si="180">MONTH(C2306)</f>
        <v>8</v>
      </c>
      <c r="F2306" s="8" t="str">
        <f t="shared" ref="F2306:F2369" si="181">TEXT(C2306,"yyyy-mm")</f>
        <v>2021-08</v>
      </c>
      <c r="G2306" s="8">
        <v>44440</v>
      </c>
      <c r="H2306" s="23">
        <f t="shared" si="178"/>
        <v>3</v>
      </c>
      <c r="I2306" s="7" t="s">
        <v>52</v>
      </c>
      <c r="J2306" s="7" t="s">
        <v>3185</v>
      </c>
      <c r="K2306" s="7" t="s">
        <v>2523</v>
      </c>
      <c r="L2306" s="7" t="s">
        <v>66</v>
      </c>
      <c r="M2306" s="7" t="s">
        <v>31</v>
      </c>
      <c r="N2306" s="7" t="s">
        <v>116</v>
      </c>
      <c r="O2306" s="7" t="s">
        <v>117</v>
      </c>
      <c r="P2306" s="7" t="s">
        <v>8123</v>
      </c>
      <c r="Q2306" s="7" t="s">
        <v>58</v>
      </c>
      <c r="R2306" s="7" t="s">
        <v>8124</v>
      </c>
      <c r="S2306" s="7" t="s">
        <v>37</v>
      </c>
      <c r="T2306" s="7" t="s">
        <v>60</v>
      </c>
      <c r="U2306" s="7" t="s">
        <v>317</v>
      </c>
      <c r="V2306" s="10">
        <v>5725.7</v>
      </c>
      <c r="W2306" s="6">
        <v>4</v>
      </c>
      <c r="X2306" s="11">
        <v>0</v>
      </c>
      <c r="Y2306" s="10">
        <v>264.77</v>
      </c>
      <c r="Z2306" s="30">
        <f t="shared" ref="Z2306:Z2369" si="182">IFERROR(Y2306/V2306,0)</f>
        <v>4.6242380844263582E-2</v>
      </c>
    </row>
    <row r="2307" spans="1:26">
      <c r="A2307" s="27">
        <v>2306</v>
      </c>
      <c r="B2307" s="14" t="s">
        <v>8125</v>
      </c>
      <c r="C2307" s="15">
        <v>44830</v>
      </c>
      <c r="D2307" s="12">
        <f t="shared" si="179"/>
        <v>2022</v>
      </c>
      <c r="E2307" s="12">
        <f t="shared" si="180"/>
        <v>9</v>
      </c>
      <c r="F2307" s="15" t="str">
        <f t="shared" si="181"/>
        <v>2022-09</v>
      </c>
      <c r="G2307" s="15">
        <v>44833</v>
      </c>
      <c r="H2307" s="23">
        <f t="shared" si="178"/>
        <v>3</v>
      </c>
      <c r="I2307" s="14" t="s">
        <v>52</v>
      </c>
      <c r="J2307" s="14" t="s">
        <v>5908</v>
      </c>
      <c r="K2307" s="14" t="s">
        <v>5909</v>
      </c>
      <c r="L2307" s="14" t="s">
        <v>83</v>
      </c>
      <c r="M2307" s="14" t="s">
        <v>31</v>
      </c>
      <c r="N2307" s="14" t="s">
        <v>125</v>
      </c>
      <c r="O2307" s="14" t="s">
        <v>126</v>
      </c>
      <c r="P2307" s="14" t="s">
        <v>8126</v>
      </c>
      <c r="Q2307" s="14" t="s">
        <v>58</v>
      </c>
      <c r="R2307" s="14" t="s">
        <v>8127</v>
      </c>
      <c r="S2307" s="14" t="s">
        <v>110</v>
      </c>
      <c r="T2307" s="14" t="s">
        <v>223</v>
      </c>
      <c r="U2307" s="14" t="s">
        <v>495</v>
      </c>
      <c r="V2307" s="16">
        <v>2479.42</v>
      </c>
      <c r="W2307" s="13">
        <v>13</v>
      </c>
      <c r="X2307" s="17">
        <v>0</v>
      </c>
      <c r="Y2307" s="16">
        <v>-75.3</v>
      </c>
      <c r="Z2307" s="31">
        <f t="shared" si="182"/>
        <v>-3.0370005888473914E-2</v>
      </c>
    </row>
    <row r="2308" spans="1:26">
      <c r="A2308" s="26">
        <v>2307</v>
      </c>
      <c r="B2308" s="7" t="s">
        <v>8128</v>
      </c>
      <c r="C2308" s="8">
        <v>45274</v>
      </c>
      <c r="D2308" s="12">
        <f t="shared" si="179"/>
        <v>2023</v>
      </c>
      <c r="E2308" s="12">
        <f t="shared" si="180"/>
        <v>12</v>
      </c>
      <c r="F2308" s="8" t="str">
        <f t="shared" si="181"/>
        <v>2023-12</v>
      </c>
      <c r="G2308" s="8">
        <v>45277</v>
      </c>
      <c r="H2308" s="23">
        <f t="shared" ref="H2308:H2371" si="183">G2308-C2308</f>
        <v>3</v>
      </c>
      <c r="I2308" s="7" t="s">
        <v>122</v>
      </c>
      <c r="J2308" s="7" t="s">
        <v>1863</v>
      </c>
      <c r="K2308" s="7" t="s">
        <v>1864</v>
      </c>
      <c r="L2308" s="7" t="s">
        <v>30</v>
      </c>
      <c r="M2308" s="7" t="s">
        <v>31</v>
      </c>
      <c r="N2308" s="7" t="s">
        <v>143</v>
      </c>
      <c r="O2308" s="7" t="s">
        <v>144</v>
      </c>
      <c r="P2308" s="7" t="s">
        <v>8129</v>
      </c>
      <c r="Q2308" s="7" t="s">
        <v>146</v>
      </c>
      <c r="R2308" s="7" t="s">
        <v>8130</v>
      </c>
      <c r="S2308" s="7" t="s">
        <v>37</v>
      </c>
      <c r="T2308" s="7" t="s">
        <v>170</v>
      </c>
      <c r="U2308" s="7" t="s">
        <v>189</v>
      </c>
      <c r="V2308" s="10">
        <v>1153.18</v>
      </c>
      <c r="W2308" s="6">
        <v>6</v>
      </c>
      <c r="X2308" s="11">
        <v>0</v>
      </c>
      <c r="Y2308" s="10">
        <v>78.34</v>
      </c>
      <c r="Z2308" s="30">
        <f t="shared" si="182"/>
        <v>6.7933887164189452E-2</v>
      </c>
    </row>
    <row r="2309" spans="1:26">
      <c r="A2309" s="27">
        <v>2308</v>
      </c>
      <c r="B2309" s="14" t="s">
        <v>8131</v>
      </c>
      <c r="C2309" s="15">
        <v>44407</v>
      </c>
      <c r="D2309" s="12">
        <f t="shared" si="179"/>
        <v>2021</v>
      </c>
      <c r="E2309" s="12">
        <f t="shared" si="180"/>
        <v>7</v>
      </c>
      <c r="F2309" s="15" t="str">
        <f t="shared" si="181"/>
        <v>2021-07</v>
      </c>
      <c r="G2309" s="15">
        <v>44412</v>
      </c>
      <c r="H2309" s="23">
        <f t="shared" si="183"/>
        <v>5</v>
      </c>
      <c r="I2309" s="14" t="s">
        <v>52</v>
      </c>
      <c r="J2309" s="14" t="s">
        <v>1765</v>
      </c>
      <c r="K2309" s="14" t="s">
        <v>1766</v>
      </c>
      <c r="L2309" s="14" t="s">
        <v>83</v>
      </c>
      <c r="M2309" s="14" t="s">
        <v>31</v>
      </c>
      <c r="N2309" s="14" t="s">
        <v>228</v>
      </c>
      <c r="O2309" s="14" t="s">
        <v>229</v>
      </c>
      <c r="P2309" s="14" t="s">
        <v>8132</v>
      </c>
      <c r="Q2309" s="14" t="s">
        <v>46</v>
      </c>
      <c r="R2309" s="14" t="s">
        <v>8133</v>
      </c>
      <c r="S2309" s="14" t="s">
        <v>110</v>
      </c>
      <c r="T2309" s="14" t="s">
        <v>111</v>
      </c>
      <c r="U2309" s="14" t="s">
        <v>216</v>
      </c>
      <c r="V2309" s="16">
        <v>2202.9</v>
      </c>
      <c r="W2309" s="13">
        <v>2</v>
      </c>
      <c r="X2309" s="17">
        <v>0.1</v>
      </c>
      <c r="Y2309" s="16">
        <v>40.369999999999997</v>
      </c>
      <c r="Z2309" s="31">
        <f t="shared" si="182"/>
        <v>1.83258432066821E-2</v>
      </c>
    </row>
    <row r="2310" spans="1:26">
      <c r="A2310" s="26">
        <v>2309</v>
      </c>
      <c r="B2310" s="7" t="s">
        <v>8134</v>
      </c>
      <c r="C2310" s="8">
        <v>44233</v>
      </c>
      <c r="D2310" s="12">
        <f t="shared" si="179"/>
        <v>2021</v>
      </c>
      <c r="E2310" s="12">
        <f t="shared" si="180"/>
        <v>2</v>
      </c>
      <c r="F2310" s="8" t="str">
        <f t="shared" si="181"/>
        <v>2021-02</v>
      </c>
      <c r="G2310" s="8">
        <v>44237</v>
      </c>
      <c r="H2310" s="23">
        <f t="shared" si="183"/>
        <v>4</v>
      </c>
      <c r="I2310" s="7" t="s">
        <v>52</v>
      </c>
      <c r="J2310" s="7" t="s">
        <v>5697</v>
      </c>
      <c r="K2310" s="7" t="s">
        <v>3121</v>
      </c>
      <c r="L2310" s="7" t="s">
        <v>83</v>
      </c>
      <c r="M2310" s="7" t="s">
        <v>31</v>
      </c>
      <c r="N2310" s="7" t="s">
        <v>228</v>
      </c>
      <c r="O2310" s="7" t="s">
        <v>229</v>
      </c>
      <c r="P2310" s="7" t="s">
        <v>8135</v>
      </c>
      <c r="Q2310" s="7" t="s">
        <v>46</v>
      </c>
      <c r="R2310" s="7" t="s">
        <v>8136</v>
      </c>
      <c r="S2310" s="7" t="s">
        <v>110</v>
      </c>
      <c r="T2310" s="7" t="s">
        <v>111</v>
      </c>
      <c r="U2310" s="7" t="s">
        <v>287</v>
      </c>
      <c r="V2310" s="10">
        <v>14242.5</v>
      </c>
      <c r="W2310" s="6">
        <v>10</v>
      </c>
      <c r="X2310" s="11">
        <v>0.2</v>
      </c>
      <c r="Y2310" s="10">
        <v>-2810.23</v>
      </c>
      <c r="Z2310" s="30">
        <f t="shared" si="182"/>
        <v>-0.19731297173951204</v>
      </c>
    </row>
    <row r="2311" spans="1:26">
      <c r="A2311" s="27">
        <v>2310</v>
      </c>
      <c r="B2311" s="14" t="s">
        <v>8137</v>
      </c>
      <c r="C2311" s="15">
        <v>44990</v>
      </c>
      <c r="D2311" s="12">
        <f t="shared" si="179"/>
        <v>2023</v>
      </c>
      <c r="E2311" s="12">
        <f t="shared" si="180"/>
        <v>3</v>
      </c>
      <c r="F2311" s="15" t="str">
        <f t="shared" si="181"/>
        <v>2023-03</v>
      </c>
      <c r="G2311" s="15">
        <v>44994</v>
      </c>
      <c r="H2311" s="23">
        <f t="shared" si="183"/>
        <v>4</v>
      </c>
      <c r="I2311" s="14" t="s">
        <v>52</v>
      </c>
      <c r="J2311" s="14" t="s">
        <v>28</v>
      </c>
      <c r="K2311" s="14" t="s">
        <v>29</v>
      </c>
      <c r="L2311" s="14" t="s">
        <v>30</v>
      </c>
      <c r="M2311" s="14" t="s">
        <v>31</v>
      </c>
      <c r="N2311" s="14" t="s">
        <v>32</v>
      </c>
      <c r="O2311" s="14" t="s">
        <v>33</v>
      </c>
      <c r="P2311" s="14" t="s">
        <v>8138</v>
      </c>
      <c r="Q2311" s="14" t="s">
        <v>35</v>
      </c>
      <c r="R2311" s="14" t="s">
        <v>8139</v>
      </c>
      <c r="S2311" s="14" t="s">
        <v>48</v>
      </c>
      <c r="T2311" s="14" t="s">
        <v>129</v>
      </c>
      <c r="U2311" s="14" t="s">
        <v>130</v>
      </c>
      <c r="V2311" s="16">
        <v>95.83</v>
      </c>
      <c r="W2311" s="13">
        <v>1</v>
      </c>
      <c r="X2311" s="17">
        <v>0.5</v>
      </c>
      <c r="Y2311" s="16">
        <v>29.2</v>
      </c>
      <c r="Z2311" s="31">
        <f t="shared" si="182"/>
        <v>0.30470625065219659</v>
      </c>
    </row>
    <row r="2312" spans="1:26">
      <c r="A2312" s="26">
        <v>2311</v>
      </c>
      <c r="B2312" s="7" t="s">
        <v>8140</v>
      </c>
      <c r="C2312" s="8">
        <v>44915</v>
      </c>
      <c r="D2312" s="12">
        <f t="shared" si="179"/>
        <v>2022</v>
      </c>
      <c r="E2312" s="12">
        <f t="shared" si="180"/>
        <v>12</v>
      </c>
      <c r="F2312" s="8" t="str">
        <f t="shared" si="181"/>
        <v>2022-12</v>
      </c>
      <c r="G2312" s="8">
        <v>44916</v>
      </c>
      <c r="H2312" s="23">
        <f t="shared" si="183"/>
        <v>1</v>
      </c>
      <c r="I2312" s="7" t="s">
        <v>122</v>
      </c>
      <c r="J2312" s="7" t="s">
        <v>544</v>
      </c>
      <c r="K2312" s="7" t="s">
        <v>203</v>
      </c>
      <c r="L2312" s="7" t="s">
        <v>66</v>
      </c>
      <c r="M2312" s="7" t="s">
        <v>31</v>
      </c>
      <c r="N2312" s="7" t="s">
        <v>228</v>
      </c>
      <c r="O2312" s="7" t="s">
        <v>229</v>
      </c>
      <c r="P2312" s="7" t="s">
        <v>8141</v>
      </c>
      <c r="Q2312" s="7" t="s">
        <v>46</v>
      </c>
      <c r="R2312" s="7" t="s">
        <v>8142</v>
      </c>
      <c r="S2312" s="7" t="s">
        <v>110</v>
      </c>
      <c r="T2312" s="7" t="s">
        <v>111</v>
      </c>
      <c r="U2312" s="7" t="s">
        <v>112</v>
      </c>
      <c r="V2312" s="10">
        <v>3485.46</v>
      </c>
      <c r="W2312" s="6">
        <v>5</v>
      </c>
      <c r="X2312" s="11">
        <v>0.2</v>
      </c>
      <c r="Y2312" s="10">
        <v>27.28</v>
      </c>
      <c r="Z2312" s="30">
        <f t="shared" si="182"/>
        <v>7.8268004797071265E-3</v>
      </c>
    </row>
    <row r="2313" spans="1:26">
      <c r="A2313" s="27">
        <v>2312</v>
      </c>
      <c r="B2313" s="14" t="s">
        <v>8143</v>
      </c>
      <c r="C2313" s="15">
        <v>44349</v>
      </c>
      <c r="D2313" s="12">
        <f t="shared" si="179"/>
        <v>2021</v>
      </c>
      <c r="E2313" s="12">
        <f t="shared" si="180"/>
        <v>6</v>
      </c>
      <c r="F2313" s="15" t="str">
        <f t="shared" si="181"/>
        <v>2021-06</v>
      </c>
      <c r="G2313" s="15">
        <v>44354</v>
      </c>
      <c r="H2313" s="23">
        <f t="shared" si="183"/>
        <v>5</v>
      </c>
      <c r="I2313" s="14" t="s">
        <v>27</v>
      </c>
      <c r="J2313" s="14" t="s">
        <v>1327</v>
      </c>
      <c r="K2313" s="14" t="s">
        <v>1328</v>
      </c>
      <c r="L2313" s="14" t="s">
        <v>66</v>
      </c>
      <c r="M2313" s="14" t="s">
        <v>31</v>
      </c>
      <c r="N2313" s="14" t="s">
        <v>204</v>
      </c>
      <c r="O2313" s="14" t="s">
        <v>205</v>
      </c>
      <c r="P2313" s="14" t="s">
        <v>8144</v>
      </c>
      <c r="Q2313" s="14" t="s">
        <v>146</v>
      </c>
      <c r="R2313" s="14" t="s">
        <v>8145</v>
      </c>
      <c r="S2313" s="14" t="s">
        <v>110</v>
      </c>
      <c r="T2313" s="14" t="s">
        <v>223</v>
      </c>
      <c r="U2313" s="14" t="s">
        <v>495</v>
      </c>
      <c r="V2313" s="16">
        <v>8218.2199999999993</v>
      </c>
      <c r="W2313" s="13">
        <v>10</v>
      </c>
      <c r="X2313" s="17">
        <v>0</v>
      </c>
      <c r="Y2313" s="16">
        <v>-317.39999999999998</v>
      </c>
      <c r="Z2313" s="31">
        <f t="shared" si="182"/>
        <v>-3.8621501979747438E-2</v>
      </c>
    </row>
    <row r="2314" spans="1:26">
      <c r="A2314" s="26">
        <v>2313</v>
      </c>
      <c r="B2314" s="7" t="s">
        <v>8146</v>
      </c>
      <c r="C2314" s="8">
        <v>44889</v>
      </c>
      <c r="D2314" s="12">
        <f t="shared" si="179"/>
        <v>2022</v>
      </c>
      <c r="E2314" s="12">
        <f t="shared" si="180"/>
        <v>11</v>
      </c>
      <c r="F2314" s="8" t="str">
        <f t="shared" si="181"/>
        <v>2022-11</v>
      </c>
      <c r="G2314" s="8">
        <v>44892</v>
      </c>
      <c r="H2314" s="23">
        <f t="shared" si="183"/>
        <v>3</v>
      </c>
      <c r="I2314" s="7" t="s">
        <v>122</v>
      </c>
      <c r="J2314" s="7" t="s">
        <v>8147</v>
      </c>
      <c r="K2314" s="7" t="s">
        <v>8148</v>
      </c>
      <c r="L2314" s="7" t="s">
        <v>66</v>
      </c>
      <c r="M2314" s="7" t="s">
        <v>31</v>
      </c>
      <c r="N2314" s="7" t="s">
        <v>220</v>
      </c>
      <c r="O2314" s="7" t="s">
        <v>220</v>
      </c>
      <c r="P2314" s="7" t="s">
        <v>8149</v>
      </c>
      <c r="Q2314" s="7" t="s">
        <v>58</v>
      </c>
      <c r="R2314" s="7" t="s">
        <v>8150</v>
      </c>
      <c r="S2314" s="7" t="s">
        <v>110</v>
      </c>
      <c r="T2314" s="7" t="s">
        <v>223</v>
      </c>
      <c r="U2314" s="7" t="s">
        <v>224</v>
      </c>
      <c r="V2314" s="10">
        <v>3481.04</v>
      </c>
      <c r="W2314" s="6">
        <v>9</v>
      </c>
      <c r="X2314" s="11">
        <v>0.2</v>
      </c>
      <c r="Y2314" s="10">
        <v>223.77</v>
      </c>
      <c r="Z2314" s="30">
        <f t="shared" si="182"/>
        <v>6.4282513271895755E-2</v>
      </c>
    </row>
    <row r="2315" spans="1:26">
      <c r="A2315" s="27">
        <v>2314</v>
      </c>
      <c r="B2315" s="14" t="s">
        <v>8151</v>
      </c>
      <c r="C2315" s="15">
        <v>45229</v>
      </c>
      <c r="D2315" s="12">
        <f t="shared" si="179"/>
        <v>2023</v>
      </c>
      <c r="E2315" s="12">
        <f t="shared" si="180"/>
        <v>10</v>
      </c>
      <c r="F2315" s="15" t="str">
        <f t="shared" si="181"/>
        <v>2023-10</v>
      </c>
      <c r="G2315" s="15">
        <v>45230</v>
      </c>
      <c r="H2315" s="23">
        <f t="shared" si="183"/>
        <v>1</v>
      </c>
      <c r="I2315" s="14" t="s">
        <v>122</v>
      </c>
      <c r="J2315" s="14" t="s">
        <v>783</v>
      </c>
      <c r="K2315" s="14" t="s">
        <v>689</v>
      </c>
      <c r="L2315" s="14" t="s">
        <v>83</v>
      </c>
      <c r="M2315" s="14" t="s">
        <v>31</v>
      </c>
      <c r="N2315" s="14" t="s">
        <v>711</v>
      </c>
      <c r="O2315" s="14" t="s">
        <v>712</v>
      </c>
      <c r="P2315" s="14" t="s">
        <v>8152</v>
      </c>
      <c r="Q2315" s="14" t="s">
        <v>35</v>
      </c>
      <c r="R2315" s="14" t="s">
        <v>8153</v>
      </c>
      <c r="S2315" s="14" t="s">
        <v>110</v>
      </c>
      <c r="T2315" s="14" t="s">
        <v>148</v>
      </c>
      <c r="U2315" s="14" t="s">
        <v>232</v>
      </c>
      <c r="V2315" s="16">
        <v>2749.35</v>
      </c>
      <c r="W2315" s="13">
        <v>5</v>
      </c>
      <c r="X2315" s="17">
        <v>0.3</v>
      </c>
      <c r="Y2315" s="16">
        <v>235.71</v>
      </c>
      <c r="Z2315" s="31">
        <f t="shared" si="182"/>
        <v>8.5732991434339031E-2</v>
      </c>
    </row>
    <row r="2316" spans="1:26">
      <c r="A2316" s="26">
        <v>2315</v>
      </c>
      <c r="B2316" s="7" t="s">
        <v>8154</v>
      </c>
      <c r="C2316" s="8">
        <v>44233</v>
      </c>
      <c r="D2316" s="12">
        <f t="shared" si="179"/>
        <v>2021</v>
      </c>
      <c r="E2316" s="12">
        <f t="shared" si="180"/>
        <v>2</v>
      </c>
      <c r="F2316" s="8" t="str">
        <f t="shared" si="181"/>
        <v>2021-02</v>
      </c>
      <c r="G2316" s="8">
        <v>44234</v>
      </c>
      <c r="H2316" s="23">
        <f t="shared" si="183"/>
        <v>1</v>
      </c>
      <c r="I2316" s="7" t="s">
        <v>122</v>
      </c>
      <c r="J2316" s="7" t="s">
        <v>1327</v>
      </c>
      <c r="K2316" s="7" t="s">
        <v>1328</v>
      </c>
      <c r="L2316" s="7" t="s">
        <v>66</v>
      </c>
      <c r="M2316" s="7" t="s">
        <v>31</v>
      </c>
      <c r="N2316" s="7" t="s">
        <v>204</v>
      </c>
      <c r="O2316" s="7" t="s">
        <v>205</v>
      </c>
      <c r="P2316" s="7" t="s">
        <v>8155</v>
      </c>
      <c r="Q2316" s="7" t="s">
        <v>146</v>
      </c>
      <c r="R2316" s="7" t="s">
        <v>8156</v>
      </c>
      <c r="S2316" s="7" t="s">
        <v>37</v>
      </c>
      <c r="T2316" s="7" t="s">
        <v>208</v>
      </c>
      <c r="U2316" s="7" t="s">
        <v>408</v>
      </c>
      <c r="V2316" s="10">
        <v>9918.57</v>
      </c>
      <c r="W2316" s="6">
        <v>13</v>
      </c>
      <c r="X2316" s="11">
        <v>0</v>
      </c>
      <c r="Y2316" s="10">
        <v>-969.96</v>
      </c>
      <c r="Z2316" s="30">
        <f t="shared" si="182"/>
        <v>-9.7792322885254634E-2</v>
      </c>
    </row>
    <row r="2317" spans="1:26">
      <c r="A2317" s="27">
        <v>2316</v>
      </c>
      <c r="B2317" s="14" t="s">
        <v>8157</v>
      </c>
      <c r="C2317" s="15">
        <v>45425</v>
      </c>
      <c r="D2317" s="12">
        <f t="shared" si="179"/>
        <v>2024</v>
      </c>
      <c r="E2317" s="12">
        <f t="shared" si="180"/>
        <v>5</v>
      </c>
      <c r="F2317" s="15" t="str">
        <f t="shared" si="181"/>
        <v>2024-05</v>
      </c>
      <c r="G2317" s="15">
        <v>45428</v>
      </c>
      <c r="H2317" s="23">
        <f t="shared" si="183"/>
        <v>3</v>
      </c>
      <c r="I2317" s="14" t="s">
        <v>52</v>
      </c>
      <c r="J2317" s="14" t="s">
        <v>3286</v>
      </c>
      <c r="K2317" s="14" t="s">
        <v>2820</v>
      </c>
      <c r="L2317" s="14" t="s">
        <v>66</v>
      </c>
      <c r="M2317" s="14" t="s">
        <v>31</v>
      </c>
      <c r="N2317" s="14" t="s">
        <v>125</v>
      </c>
      <c r="O2317" s="14" t="s">
        <v>126</v>
      </c>
      <c r="P2317" s="14" t="s">
        <v>8158</v>
      </c>
      <c r="Q2317" s="14" t="s">
        <v>58</v>
      </c>
      <c r="R2317" s="14" t="s">
        <v>8159</v>
      </c>
      <c r="S2317" s="14" t="s">
        <v>37</v>
      </c>
      <c r="T2317" s="14" t="s">
        <v>38</v>
      </c>
      <c r="U2317" s="14" t="s">
        <v>333</v>
      </c>
      <c r="V2317" s="16">
        <v>2370.92</v>
      </c>
      <c r="W2317" s="13">
        <v>12</v>
      </c>
      <c r="X2317" s="17">
        <v>0</v>
      </c>
      <c r="Y2317" s="16">
        <v>261.37</v>
      </c>
      <c r="Z2317" s="31">
        <f t="shared" si="182"/>
        <v>0.11023990687159414</v>
      </c>
    </row>
    <row r="2318" spans="1:26">
      <c r="A2318" s="26">
        <v>2317</v>
      </c>
      <c r="B2318" s="7" t="s">
        <v>8160</v>
      </c>
      <c r="C2318" s="8">
        <v>44771</v>
      </c>
      <c r="D2318" s="12">
        <f t="shared" si="179"/>
        <v>2022</v>
      </c>
      <c r="E2318" s="12">
        <f t="shared" si="180"/>
        <v>7</v>
      </c>
      <c r="F2318" s="8" t="str">
        <f t="shared" si="181"/>
        <v>2022-07</v>
      </c>
      <c r="G2318" s="8">
        <v>44779</v>
      </c>
      <c r="H2318" s="23">
        <f t="shared" si="183"/>
        <v>8</v>
      </c>
      <c r="I2318" s="7" t="s">
        <v>27</v>
      </c>
      <c r="J2318" s="7" t="s">
        <v>3838</v>
      </c>
      <c r="K2318" s="7" t="s">
        <v>1672</v>
      </c>
      <c r="L2318" s="7" t="s">
        <v>66</v>
      </c>
      <c r="M2318" s="7" t="s">
        <v>31</v>
      </c>
      <c r="N2318" s="7" t="s">
        <v>43</v>
      </c>
      <c r="O2318" s="7" t="s">
        <v>44</v>
      </c>
      <c r="P2318" s="7" t="s">
        <v>8161</v>
      </c>
      <c r="Q2318" s="7" t="s">
        <v>46</v>
      </c>
      <c r="R2318" s="7" t="s">
        <v>8162</v>
      </c>
      <c r="S2318" s="7" t="s">
        <v>37</v>
      </c>
      <c r="T2318" s="7" t="s">
        <v>170</v>
      </c>
      <c r="U2318" s="7" t="s">
        <v>171</v>
      </c>
      <c r="V2318" s="10">
        <v>2392.87</v>
      </c>
      <c r="W2318" s="6">
        <v>9</v>
      </c>
      <c r="X2318" s="11">
        <v>0.5</v>
      </c>
      <c r="Y2318" s="10">
        <v>673.64</v>
      </c>
      <c r="Z2318" s="30">
        <f t="shared" si="182"/>
        <v>0.28151968138678657</v>
      </c>
    </row>
    <row r="2319" spans="1:26">
      <c r="A2319" s="27">
        <v>2318</v>
      </c>
      <c r="B2319" s="14" t="s">
        <v>8163</v>
      </c>
      <c r="C2319" s="15">
        <v>44488</v>
      </c>
      <c r="D2319" s="12">
        <f t="shared" si="179"/>
        <v>2021</v>
      </c>
      <c r="E2319" s="12">
        <f t="shared" si="180"/>
        <v>10</v>
      </c>
      <c r="F2319" s="15" t="str">
        <f t="shared" si="181"/>
        <v>2021-10</v>
      </c>
      <c r="G2319" s="15">
        <v>44493</v>
      </c>
      <c r="H2319" s="23">
        <f t="shared" si="183"/>
        <v>5</v>
      </c>
      <c r="I2319" s="14" t="s">
        <v>52</v>
      </c>
      <c r="J2319" s="14" t="s">
        <v>185</v>
      </c>
      <c r="K2319" s="14" t="s">
        <v>186</v>
      </c>
      <c r="L2319" s="14" t="s">
        <v>30</v>
      </c>
      <c r="M2319" s="14" t="s">
        <v>31</v>
      </c>
      <c r="N2319" s="14" t="s">
        <v>166</v>
      </c>
      <c r="O2319" s="14" t="s">
        <v>167</v>
      </c>
      <c r="P2319" s="14" t="s">
        <v>8164</v>
      </c>
      <c r="Q2319" s="14" t="s">
        <v>35</v>
      </c>
      <c r="R2319" s="14" t="s">
        <v>8165</v>
      </c>
      <c r="S2319" s="14" t="s">
        <v>110</v>
      </c>
      <c r="T2319" s="14" t="s">
        <v>223</v>
      </c>
      <c r="U2319" s="14" t="s">
        <v>449</v>
      </c>
      <c r="V2319" s="16">
        <v>3558.75</v>
      </c>
      <c r="W2319" s="13">
        <v>5</v>
      </c>
      <c r="X2319" s="17">
        <v>0</v>
      </c>
      <c r="Y2319" s="16">
        <v>-217.49</v>
      </c>
      <c r="Z2319" s="31">
        <f t="shared" si="182"/>
        <v>-6.1114155251141555E-2</v>
      </c>
    </row>
    <row r="2320" spans="1:26">
      <c r="A2320" s="26">
        <v>2319</v>
      </c>
      <c r="B2320" s="7" t="s">
        <v>8166</v>
      </c>
      <c r="C2320" s="8">
        <v>44432</v>
      </c>
      <c r="D2320" s="12">
        <f t="shared" si="179"/>
        <v>2021</v>
      </c>
      <c r="E2320" s="12">
        <f t="shared" si="180"/>
        <v>8</v>
      </c>
      <c r="F2320" s="8" t="str">
        <f t="shared" si="181"/>
        <v>2021-08</v>
      </c>
      <c r="G2320" s="8">
        <v>44435</v>
      </c>
      <c r="H2320" s="23">
        <f t="shared" si="183"/>
        <v>3</v>
      </c>
      <c r="I2320" s="7" t="s">
        <v>122</v>
      </c>
      <c r="J2320" s="7" t="s">
        <v>7496</v>
      </c>
      <c r="K2320" s="7" t="s">
        <v>1293</v>
      </c>
      <c r="L2320" s="7" t="s">
        <v>83</v>
      </c>
      <c r="M2320" s="7" t="s">
        <v>31</v>
      </c>
      <c r="N2320" s="7" t="s">
        <v>283</v>
      </c>
      <c r="O2320" s="7" t="s">
        <v>284</v>
      </c>
      <c r="P2320" s="7" t="s">
        <v>8167</v>
      </c>
      <c r="Q2320" s="7" t="s">
        <v>146</v>
      </c>
      <c r="R2320" s="7" t="s">
        <v>8168</v>
      </c>
      <c r="S2320" s="7" t="s">
        <v>110</v>
      </c>
      <c r="T2320" s="7" t="s">
        <v>111</v>
      </c>
      <c r="U2320" s="7" t="s">
        <v>112</v>
      </c>
      <c r="V2320" s="10">
        <v>1181.9100000000001</v>
      </c>
      <c r="W2320" s="6">
        <v>1</v>
      </c>
      <c r="X2320" s="11">
        <v>0</v>
      </c>
      <c r="Y2320" s="10">
        <v>-142.03</v>
      </c>
      <c r="Z2320" s="30">
        <f t="shared" si="182"/>
        <v>-0.12016989449281247</v>
      </c>
    </row>
    <row r="2321" spans="1:26">
      <c r="A2321" s="27">
        <v>2320</v>
      </c>
      <c r="B2321" s="14" t="s">
        <v>8169</v>
      </c>
      <c r="C2321" s="15">
        <v>44913</v>
      </c>
      <c r="D2321" s="12">
        <f t="shared" si="179"/>
        <v>2022</v>
      </c>
      <c r="E2321" s="12">
        <f t="shared" si="180"/>
        <v>12</v>
      </c>
      <c r="F2321" s="15" t="str">
        <f t="shared" si="181"/>
        <v>2022-12</v>
      </c>
      <c r="G2321" s="15">
        <v>44915</v>
      </c>
      <c r="H2321" s="23">
        <f t="shared" si="183"/>
        <v>2</v>
      </c>
      <c r="I2321" s="14" t="s">
        <v>122</v>
      </c>
      <c r="J2321" s="14" t="s">
        <v>1354</v>
      </c>
      <c r="K2321" s="14" t="s">
        <v>1355</v>
      </c>
      <c r="L2321" s="14" t="s">
        <v>66</v>
      </c>
      <c r="M2321" s="14" t="s">
        <v>31</v>
      </c>
      <c r="N2321" s="14" t="s">
        <v>228</v>
      </c>
      <c r="O2321" s="14" t="s">
        <v>229</v>
      </c>
      <c r="P2321" s="14" t="s">
        <v>8170</v>
      </c>
      <c r="Q2321" s="14" t="s">
        <v>46</v>
      </c>
      <c r="R2321" s="14" t="s">
        <v>8171</v>
      </c>
      <c r="S2321" s="14" t="s">
        <v>48</v>
      </c>
      <c r="T2321" s="14" t="s">
        <v>138</v>
      </c>
      <c r="U2321" s="14" t="s">
        <v>1091</v>
      </c>
      <c r="V2321" s="16">
        <v>1980.92</v>
      </c>
      <c r="W2321" s="13">
        <v>11</v>
      </c>
      <c r="X2321" s="17">
        <v>0</v>
      </c>
      <c r="Y2321" s="16">
        <v>655.35</v>
      </c>
      <c r="Z2321" s="31">
        <f t="shared" si="182"/>
        <v>0.33083112897037742</v>
      </c>
    </row>
    <row r="2322" spans="1:26">
      <c r="A2322" s="26">
        <v>2321</v>
      </c>
      <c r="B2322" s="7" t="s">
        <v>8172</v>
      </c>
      <c r="C2322" s="8">
        <v>44731</v>
      </c>
      <c r="D2322" s="12">
        <f t="shared" si="179"/>
        <v>2022</v>
      </c>
      <c r="E2322" s="12">
        <f t="shared" si="180"/>
        <v>6</v>
      </c>
      <c r="F2322" s="8" t="str">
        <f t="shared" si="181"/>
        <v>2022-06</v>
      </c>
      <c r="G2322" s="8">
        <v>44733</v>
      </c>
      <c r="H2322" s="23">
        <f t="shared" si="183"/>
        <v>2</v>
      </c>
      <c r="I2322" s="7" t="s">
        <v>122</v>
      </c>
      <c r="J2322" s="7" t="s">
        <v>618</v>
      </c>
      <c r="K2322" s="7" t="s">
        <v>247</v>
      </c>
      <c r="L2322" s="7" t="s">
        <v>66</v>
      </c>
      <c r="M2322" s="7" t="s">
        <v>31</v>
      </c>
      <c r="N2322" s="7" t="s">
        <v>153</v>
      </c>
      <c r="O2322" s="7" t="s">
        <v>154</v>
      </c>
      <c r="P2322" s="7" t="s">
        <v>8173</v>
      </c>
      <c r="Q2322" s="7" t="s">
        <v>146</v>
      </c>
      <c r="R2322" s="7" t="s">
        <v>8174</v>
      </c>
      <c r="S2322" s="7" t="s">
        <v>37</v>
      </c>
      <c r="T2322" s="7" t="s">
        <v>60</v>
      </c>
      <c r="U2322" s="7" t="s">
        <v>61</v>
      </c>
      <c r="V2322" s="10">
        <v>187.92</v>
      </c>
      <c r="W2322" s="6">
        <v>1</v>
      </c>
      <c r="X2322" s="11">
        <v>0.4</v>
      </c>
      <c r="Y2322" s="10">
        <v>52.88</v>
      </c>
      <c r="Z2322" s="30">
        <f t="shared" si="182"/>
        <v>0.28139633886760329</v>
      </c>
    </row>
    <row r="2323" spans="1:26">
      <c r="A2323" s="27">
        <v>2322</v>
      </c>
      <c r="B2323" s="14" t="s">
        <v>8175</v>
      </c>
      <c r="C2323" s="15">
        <v>44552</v>
      </c>
      <c r="D2323" s="12">
        <f t="shared" si="179"/>
        <v>2021</v>
      </c>
      <c r="E2323" s="12">
        <f t="shared" si="180"/>
        <v>12</v>
      </c>
      <c r="F2323" s="15" t="str">
        <f t="shared" si="181"/>
        <v>2021-12</v>
      </c>
      <c r="G2323" s="15">
        <v>44554</v>
      </c>
      <c r="H2323" s="23">
        <f t="shared" si="183"/>
        <v>2</v>
      </c>
      <c r="I2323" s="14" t="s">
        <v>122</v>
      </c>
      <c r="J2323" s="14" t="s">
        <v>1145</v>
      </c>
      <c r="K2323" s="14" t="s">
        <v>1146</v>
      </c>
      <c r="L2323" s="14" t="s">
        <v>83</v>
      </c>
      <c r="M2323" s="14" t="s">
        <v>31</v>
      </c>
      <c r="N2323" s="14" t="s">
        <v>74</v>
      </c>
      <c r="O2323" s="14" t="s">
        <v>75</v>
      </c>
      <c r="P2323" s="14" t="s">
        <v>8176</v>
      </c>
      <c r="Q2323" s="14" t="s">
        <v>46</v>
      </c>
      <c r="R2323" s="14" t="s">
        <v>8177</v>
      </c>
      <c r="S2323" s="14" t="s">
        <v>110</v>
      </c>
      <c r="T2323" s="14" t="s">
        <v>111</v>
      </c>
      <c r="U2323" s="14" t="s">
        <v>216</v>
      </c>
      <c r="V2323" s="16">
        <v>2248.2800000000002</v>
      </c>
      <c r="W2323" s="13">
        <v>3</v>
      </c>
      <c r="X2323" s="17">
        <v>0.5</v>
      </c>
      <c r="Y2323" s="16">
        <v>-414.83</v>
      </c>
      <c r="Z2323" s="31">
        <f t="shared" si="182"/>
        <v>-0.18450993648477945</v>
      </c>
    </row>
    <row r="2324" spans="1:26">
      <c r="A2324" s="26">
        <v>2323</v>
      </c>
      <c r="B2324" s="7" t="s">
        <v>8178</v>
      </c>
      <c r="C2324" s="8">
        <v>44954</v>
      </c>
      <c r="D2324" s="12">
        <f t="shared" si="179"/>
        <v>2023</v>
      </c>
      <c r="E2324" s="12">
        <f t="shared" si="180"/>
        <v>1</v>
      </c>
      <c r="F2324" s="8" t="str">
        <f t="shared" si="181"/>
        <v>2023-01</v>
      </c>
      <c r="G2324" s="8">
        <v>44954</v>
      </c>
      <c r="H2324" s="23">
        <f t="shared" si="183"/>
        <v>0</v>
      </c>
      <c r="I2324" s="7" t="s">
        <v>63</v>
      </c>
      <c r="J2324" s="7" t="s">
        <v>7288</v>
      </c>
      <c r="K2324" s="7" t="s">
        <v>6304</v>
      </c>
      <c r="L2324" s="7" t="s">
        <v>30</v>
      </c>
      <c r="M2324" s="7" t="s">
        <v>31</v>
      </c>
      <c r="N2324" s="7" t="s">
        <v>143</v>
      </c>
      <c r="O2324" s="7" t="s">
        <v>144</v>
      </c>
      <c r="P2324" s="7" t="s">
        <v>8179</v>
      </c>
      <c r="Q2324" s="7" t="s">
        <v>146</v>
      </c>
      <c r="R2324" s="7" t="s">
        <v>8180</v>
      </c>
      <c r="S2324" s="7" t="s">
        <v>110</v>
      </c>
      <c r="T2324" s="7" t="s">
        <v>148</v>
      </c>
      <c r="U2324" s="7" t="s">
        <v>149</v>
      </c>
      <c r="V2324" s="10">
        <v>6609.97</v>
      </c>
      <c r="W2324" s="6">
        <v>9</v>
      </c>
      <c r="X2324" s="11">
        <v>0</v>
      </c>
      <c r="Y2324" s="10">
        <v>298.02</v>
      </c>
      <c r="Z2324" s="30">
        <f t="shared" si="182"/>
        <v>4.5086437608642699E-2</v>
      </c>
    </row>
    <row r="2325" spans="1:26">
      <c r="A2325" s="27">
        <v>2324</v>
      </c>
      <c r="B2325" s="14" t="s">
        <v>8181</v>
      </c>
      <c r="C2325" s="15">
        <v>45463</v>
      </c>
      <c r="D2325" s="12">
        <f t="shared" si="179"/>
        <v>2024</v>
      </c>
      <c r="E2325" s="12">
        <f t="shared" si="180"/>
        <v>6</v>
      </c>
      <c r="F2325" s="15" t="str">
        <f t="shared" si="181"/>
        <v>2024-06</v>
      </c>
      <c r="G2325" s="15">
        <v>45468</v>
      </c>
      <c r="H2325" s="23">
        <f t="shared" si="183"/>
        <v>5</v>
      </c>
      <c r="I2325" s="14" t="s">
        <v>27</v>
      </c>
      <c r="J2325" s="14" t="s">
        <v>1181</v>
      </c>
      <c r="K2325" s="14" t="s">
        <v>273</v>
      </c>
      <c r="L2325" s="14" t="s">
        <v>30</v>
      </c>
      <c r="M2325" s="14" t="s">
        <v>31</v>
      </c>
      <c r="N2325" s="14" t="s">
        <v>313</v>
      </c>
      <c r="O2325" s="14" t="s">
        <v>314</v>
      </c>
      <c r="P2325" s="14" t="s">
        <v>8182</v>
      </c>
      <c r="Q2325" s="14" t="s">
        <v>146</v>
      </c>
      <c r="R2325" s="14" t="s">
        <v>8183</v>
      </c>
      <c r="S2325" s="14" t="s">
        <v>37</v>
      </c>
      <c r="T2325" s="14" t="s">
        <v>60</v>
      </c>
      <c r="U2325" s="14" t="s">
        <v>61</v>
      </c>
      <c r="V2325" s="16">
        <v>2358.86</v>
      </c>
      <c r="W2325" s="13">
        <v>13</v>
      </c>
      <c r="X2325" s="17">
        <v>0</v>
      </c>
      <c r="Y2325" s="16">
        <v>15.78</v>
      </c>
      <c r="Z2325" s="31">
        <f t="shared" si="182"/>
        <v>6.6896721297575942E-3</v>
      </c>
    </row>
    <row r="2326" spans="1:26">
      <c r="A2326" s="26">
        <v>2325</v>
      </c>
      <c r="B2326" s="7" t="s">
        <v>8184</v>
      </c>
      <c r="C2326" s="8">
        <v>45179</v>
      </c>
      <c r="D2326" s="12">
        <f t="shared" si="179"/>
        <v>2023</v>
      </c>
      <c r="E2326" s="12">
        <f t="shared" si="180"/>
        <v>9</v>
      </c>
      <c r="F2326" s="8" t="str">
        <f t="shared" si="181"/>
        <v>2023-09</v>
      </c>
      <c r="G2326" s="8">
        <v>45181</v>
      </c>
      <c r="H2326" s="23">
        <f t="shared" si="183"/>
        <v>2</v>
      </c>
      <c r="I2326" s="7" t="s">
        <v>122</v>
      </c>
      <c r="J2326" s="7" t="s">
        <v>764</v>
      </c>
      <c r="K2326" s="7" t="s">
        <v>765</v>
      </c>
      <c r="L2326" s="7" t="s">
        <v>30</v>
      </c>
      <c r="M2326" s="7" t="s">
        <v>31</v>
      </c>
      <c r="N2326" s="7" t="s">
        <v>220</v>
      </c>
      <c r="O2326" s="7" t="s">
        <v>220</v>
      </c>
      <c r="P2326" s="7" t="s">
        <v>1486</v>
      </c>
      <c r="Q2326" s="7" t="s">
        <v>58</v>
      </c>
      <c r="R2326" s="7" t="s">
        <v>8185</v>
      </c>
      <c r="S2326" s="7" t="s">
        <v>48</v>
      </c>
      <c r="T2326" s="7" t="s">
        <v>69</v>
      </c>
      <c r="U2326" s="7" t="s">
        <v>70</v>
      </c>
      <c r="V2326" s="10">
        <v>3045.9</v>
      </c>
      <c r="W2326" s="6">
        <v>11</v>
      </c>
      <c r="X2326" s="11">
        <v>0</v>
      </c>
      <c r="Y2326" s="10">
        <v>1368.54</v>
      </c>
      <c r="Z2326" s="30">
        <f t="shared" si="182"/>
        <v>0.44930562395351126</v>
      </c>
    </row>
    <row r="2327" spans="1:26">
      <c r="A2327" s="27">
        <v>2326</v>
      </c>
      <c r="B2327" s="14" t="s">
        <v>8186</v>
      </c>
      <c r="C2327" s="15">
        <v>45385</v>
      </c>
      <c r="D2327" s="12">
        <f t="shared" si="179"/>
        <v>2024</v>
      </c>
      <c r="E2327" s="12">
        <f t="shared" si="180"/>
        <v>4</v>
      </c>
      <c r="F2327" s="15" t="str">
        <f t="shared" si="181"/>
        <v>2024-04</v>
      </c>
      <c r="G2327" s="15">
        <v>45385</v>
      </c>
      <c r="H2327" s="23">
        <f t="shared" si="183"/>
        <v>0</v>
      </c>
      <c r="I2327" s="14" t="s">
        <v>63</v>
      </c>
      <c r="J2327" s="14" t="s">
        <v>3704</v>
      </c>
      <c r="K2327" s="14" t="s">
        <v>3705</v>
      </c>
      <c r="L2327" s="14" t="s">
        <v>30</v>
      </c>
      <c r="M2327" s="14" t="s">
        <v>31</v>
      </c>
      <c r="N2327" s="14" t="s">
        <v>204</v>
      </c>
      <c r="O2327" s="14" t="s">
        <v>205</v>
      </c>
      <c r="P2327" s="14" t="s">
        <v>8187</v>
      </c>
      <c r="Q2327" s="14" t="s">
        <v>146</v>
      </c>
      <c r="R2327" s="14" t="s">
        <v>8188</v>
      </c>
      <c r="S2327" s="14" t="s">
        <v>110</v>
      </c>
      <c r="T2327" s="14" t="s">
        <v>223</v>
      </c>
      <c r="U2327" s="14" t="s">
        <v>224</v>
      </c>
      <c r="V2327" s="16">
        <v>1701.73</v>
      </c>
      <c r="W2327" s="13">
        <v>6</v>
      </c>
      <c r="X2327" s="17">
        <v>0</v>
      </c>
      <c r="Y2327" s="16">
        <v>-105.53</v>
      </c>
      <c r="Z2327" s="31">
        <f t="shared" si="182"/>
        <v>-6.201336287190095E-2</v>
      </c>
    </row>
    <row r="2328" spans="1:26">
      <c r="A2328" s="26">
        <v>2327</v>
      </c>
      <c r="B2328" s="7" t="s">
        <v>8189</v>
      </c>
      <c r="C2328" s="8">
        <v>44880</v>
      </c>
      <c r="D2328" s="12">
        <f t="shared" si="179"/>
        <v>2022</v>
      </c>
      <c r="E2328" s="12">
        <f t="shared" si="180"/>
        <v>11</v>
      </c>
      <c r="F2328" s="8" t="str">
        <f t="shared" si="181"/>
        <v>2022-11</v>
      </c>
      <c r="G2328" s="8">
        <v>44886</v>
      </c>
      <c r="H2328" s="23">
        <f t="shared" si="183"/>
        <v>6</v>
      </c>
      <c r="I2328" s="7" t="s">
        <v>27</v>
      </c>
      <c r="J2328" s="7" t="s">
        <v>239</v>
      </c>
      <c r="K2328" s="7" t="s">
        <v>240</v>
      </c>
      <c r="L2328" s="7" t="s">
        <v>30</v>
      </c>
      <c r="M2328" s="7" t="s">
        <v>31</v>
      </c>
      <c r="N2328" s="7" t="s">
        <v>55</v>
      </c>
      <c r="O2328" s="7" t="s">
        <v>56</v>
      </c>
      <c r="P2328" s="7" t="s">
        <v>8190</v>
      </c>
      <c r="Q2328" s="7" t="s">
        <v>58</v>
      </c>
      <c r="R2328" s="7" t="s">
        <v>8191</v>
      </c>
      <c r="S2328" s="7" t="s">
        <v>37</v>
      </c>
      <c r="T2328" s="7" t="s">
        <v>38</v>
      </c>
      <c r="U2328" s="7" t="s">
        <v>39</v>
      </c>
      <c r="V2328" s="10">
        <v>1148.58</v>
      </c>
      <c r="W2328" s="6">
        <v>2</v>
      </c>
      <c r="X2328" s="11">
        <v>0.5</v>
      </c>
      <c r="Y2328" s="10">
        <v>162.58000000000001</v>
      </c>
      <c r="Z2328" s="30">
        <f t="shared" si="182"/>
        <v>0.141548694910237</v>
      </c>
    </row>
    <row r="2329" spans="1:26">
      <c r="A2329" s="27">
        <v>2328</v>
      </c>
      <c r="B2329" s="14" t="s">
        <v>8192</v>
      </c>
      <c r="C2329" s="15">
        <v>44284</v>
      </c>
      <c r="D2329" s="12">
        <f t="shared" si="179"/>
        <v>2021</v>
      </c>
      <c r="E2329" s="12">
        <f t="shared" si="180"/>
        <v>3</v>
      </c>
      <c r="F2329" s="15" t="str">
        <f t="shared" si="181"/>
        <v>2021-03</v>
      </c>
      <c r="G2329" s="15">
        <v>44284</v>
      </c>
      <c r="H2329" s="23">
        <f t="shared" si="183"/>
        <v>0</v>
      </c>
      <c r="I2329" s="14" t="s">
        <v>63</v>
      </c>
      <c r="J2329" s="14" t="s">
        <v>1444</v>
      </c>
      <c r="K2329" s="14" t="s">
        <v>1282</v>
      </c>
      <c r="L2329" s="14" t="s">
        <v>66</v>
      </c>
      <c r="M2329" s="14" t="s">
        <v>31</v>
      </c>
      <c r="N2329" s="14" t="s">
        <v>125</v>
      </c>
      <c r="O2329" s="14" t="s">
        <v>126</v>
      </c>
      <c r="P2329" s="14" t="s">
        <v>8193</v>
      </c>
      <c r="Q2329" s="14" t="s">
        <v>58</v>
      </c>
      <c r="R2329" s="14" t="s">
        <v>8194</v>
      </c>
      <c r="S2329" s="14" t="s">
        <v>48</v>
      </c>
      <c r="T2329" s="14" t="s">
        <v>49</v>
      </c>
      <c r="U2329" s="14" t="s">
        <v>120</v>
      </c>
      <c r="V2329" s="16">
        <v>1760.38</v>
      </c>
      <c r="W2329" s="13">
        <v>9</v>
      </c>
      <c r="X2329" s="17">
        <v>0.2</v>
      </c>
      <c r="Y2329" s="16">
        <v>538.13</v>
      </c>
      <c r="Z2329" s="31">
        <f t="shared" si="182"/>
        <v>0.30568968063713514</v>
      </c>
    </row>
    <row r="2330" spans="1:26">
      <c r="A2330" s="26">
        <v>2329</v>
      </c>
      <c r="B2330" s="7" t="s">
        <v>8195</v>
      </c>
      <c r="C2330" s="8">
        <v>45410</v>
      </c>
      <c r="D2330" s="12">
        <f t="shared" si="179"/>
        <v>2024</v>
      </c>
      <c r="E2330" s="12">
        <f t="shared" si="180"/>
        <v>4</v>
      </c>
      <c r="F2330" s="8" t="str">
        <f t="shared" si="181"/>
        <v>2024-04</v>
      </c>
      <c r="G2330" s="8">
        <v>45413</v>
      </c>
      <c r="H2330" s="23">
        <f t="shared" si="183"/>
        <v>3</v>
      </c>
      <c r="I2330" s="7" t="s">
        <v>52</v>
      </c>
      <c r="J2330" s="7" t="s">
        <v>1773</v>
      </c>
      <c r="K2330" s="7" t="s">
        <v>1070</v>
      </c>
      <c r="L2330" s="7" t="s">
        <v>30</v>
      </c>
      <c r="M2330" s="7" t="s">
        <v>31</v>
      </c>
      <c r="N2330" s="7" t="s">
        <v>204</v>
      </c>
      <c r="O2330" s="7" t="s">
        <v>205</v>
      </c>
      <c r="P2330" s="7" t="s">
        <v>8196</v>
      </c>
      <c r="Q2330" s="7" t="s">
        <v>146</v>
      </c>
      <c r="R2330" s="7" t="s">
        <v>8197</v>
      </c>
      <c r="S2330" s="7" t="s">
        <v>48</v>
      </c>
      <c r="T2330" s="7" t="s">
        <v>95</v>
      </c>
      <c r="U2330" s="7" t="s">
        <v>571</v>
      </c>
      <c r="V2330" s="10">
        <v>98.09</v>
      </c>
      <c r="W2330" s="6">
        <v>8</v>
      </c>
      <c r="X2330" s="11">
        <v>0.2</v>
      </c>
      <c r="Y2330" s="10">
        <v>31.17</v>
      </c>
      <c r="Z2330" s="30">
        <f t="shared" si="182"/>
        <v>0.31776939545315525</v>
      </c>
    </row>
    <row r="2331" spans="1:26">
      <c r="A2331" s="27">
        <v>2330</v>
      </c>
      <c r="B2331" s="14" t="s">
        <v>8198</v>
      </c>
      <c r="C2331" s="15">
        <v>44247</v>
      </c>
      <c r="D2331" s="12">
        <f t="shared" si="179"/>
        <v>2021</v>
      </c>
      <c r="E2331" s="12">
        <f t="shared" si="180"/>
        <v>2</v>
      </c>
      <c r="F2331" s="15" t="str">
        <f t="shared" si="181"/>
        <v>2021-02</v>
      </c>
      <c r="G2331" s="15">
        <v>44254</v>
      </c>
      <c r="H2331" s="23">
        <f t="shared" si="183"/>
        <v>7</v>
      </c>
      <c r="I2331" s="14" t="s">
        <v>27</v>
      </c>
      <c r="J2331" s="14" t="s">
        <v>1523</v>
      </c>
      <c r="K2331" s="14" t="s">
        <v>1524</v>
      </c>
      <c r="L2331" s="14" t="s">
        <v>30</v>
      </c>
      <c r="M2331" s="14" t="s">
        <v>31</v>
      </c>
      <c r="N2331" s="14" t="s">
        <v>166</v>
      </c>
      <c r="O2331" s="14" t="s">
        <v>167</v>
      </c>
      <c r="P2331" s="14" t="s">
        <v>8199</v>
      </c>
      <c r="Q2331" s="14" t="s">
        <v>35</v>
      </c>
      <c r="R2331" s="14" t="s">
        <v>8200</v>
      </c>
      <c r="S2331" s="14" t="s">
        <v>37</v>
      </c>
      <c r="T2331" s="14" t="s">
        <v>60</v>
      </c>
      <c r="U2331" s="14" t="s">
        <v>317</v>
      </c>
      <c r="V2331" s="16">
        <v>3989.56</v>
      </c>
      <c r="W2331" s="13">
        <v>13</v>
      </c>
      <c r="X2331" s="17">
        <v>0.2</v>
      </c>
      <c r="Y2331" s="16">
        <v>488.47</v>
      </c>
      <c r="Z2331" s="31">
        <f t="shared" si="182"/>
        <v>0.1224370607285014</v>
      </c>
    </row>
    <row r="2332" spans="1:26">
      <c r="A2332" s="26">
        <v>2331</v>
      </c>
      <c r="B2332" s="7" t="s">
        <v>8201</v>
      </c>
      <c r="C2332" s="8">
        <v>45424</v>
      </c>
      <c r="D2332" s="12">
        <f t="shared" si="179"/>
        <v>2024</v>
      </c>
      <c r="E2332" s="12">
        <f t="shared" si="180"/>
        <v>5</v>
      </c>
      <c r="F2332" s="8" t="str">
        <f t="shared" si="181"/>
        <v>2024-05</v>
      </c>
      <c r="G2332" s="8">
        <v>45432</v>
      </c>
      <c r="H2332" s="23">
        <f t="shared" si="183"/>
        <v>8</v>
      </c>
      <c r="I2332" s="7" t="s">
        <v>27</v>
      </c>
      <c r="J2332" s="7" t="s">
        <v>2663</v>
      </c>
      <c r="K2332" s="7" t="s">
        <v>2664</v>
      </c>
      <c r="L2332" s="7" t="s">
        <v>83</v>
      </c>
      <c r="M2332" s="7" t="s">
        <v>31</v>
      </c>
      <c r="N2332" s="7" t="s">
        <v>143</v>
      </c>
      <c r="O2332" s="7" t="s">
        <v>144</v>
      </c>
      <c r="P2332" s="7" t="s">
        <v>8202</v>
      </c>
      <c r="Q2332" s="7" t="s">
        <v>146</v>
      </c>
      <c r="R2332" s="7" t="s">
        <v>8203</v>
      </c>
      <c r="S2332" s="7" t="s">
        <v>37</v>
      </c>
      <c r="T2332" s="7" t="s">
        <v>60</v>
      </c>
      <c r="U2332" s="7" t="s">
        <v>162</v>
      </c>
      <c r="V2332" s="10">
        <v>3469.61</v>
      </c>
      <c r="W2332" s="6">
        <v>4</v>
      </c>
      <c r="X2332" s="11">
        <v>0.4</v>
      </c>
      <c r="Y2332" s="10">
        <v>1123.97</v>
      </c>
      <c r="Z2332" s="30">
        <f t="shared" si="182"/>
        <v>0.32394707186110255</v>
      </c>
    </row>
    <row r="2333" spans="1:26">
      <c r="A2333" s="27">
        <v>2332</v>
      </c>
      <c r="B2333" s="14" t="s">
        <v>8204</v>
      </c>
      <c r="C2333" s="15">
        <v>45366</v>
      </c>
      <c r="D2333" s="12">
        <f t="shared" si="179"/>
        <v>2024</v>
      </c>
      <c r="E2333" s="12">
        <f t="shared" si="180"/>
        <v>3</v>
      </c>
      <c r="F2333" s="15" t="str">
        <f t="shared" si="181"/>
        <v>2024-03</v>
      </c>
      <c r="G2333" s="15">
        <v>45366</v>
      </c>
      <c r="H2333" s="23">
        <f t="shared" si="183"/>
        <v>0</v>
      </c>
      <c r="I2333" s="14" t="s">
        <v>63</v>
      </c>
      <c r="J2333" s="14" t="s">
        <v>3640</v>
      </c>
      <c r="K2333" s="14" t="s">
        <v>3641</v>
      </c>
      <c r="L2333" s="14" t="s">
        <v>83</v>
      </c>
      <c r="M2333" s="14" t="s">
        <v>31</v>
      </c>
      <c r="N2333" s="14" t="s">
        <v>55</v>
      </c>
      <c r="O2333" s="14" t="s">
        <v>56</v>
      </c>
      <c r="P2333" s="14" t="s">
        <v>8205</v>
      </c>
      <c r="Q2333" s="14" t="s">
        <v>58</v>
      </c>
      <c r="R2333" s="14" t="s">
        <v>8206</v>
      </c>
      <c r="S2333" s="14" t="s">
        <v>48</v>
      </c>
      <c r="T2333" s="14" t="s">
        <v>298</v>
      </c>
      <c r="U2333" s="14" t="s">
        <v>630</v>
      </c>
      <c r="V2333" s="16">
        <v>375.03</v>
      </c>
      <c r="W2333" s="13">
        <v>5</v>
      </c>
      <c r="X2333" s="17">
        <v>0.1</v>
      </c>
      <c r="Y2333" s="16">
        <v>54.97</v>
      </c>
      <c r="Z2333" s="31">
        <f t="shared" si="182"/>
        <v>0.14657494067141297</v>
      </c>
    </row>
    <row r="2334" spans="1:26">
      <c r="A2334" s="26">
        <v>2333</v>
      </c>
      <c r="B2334" s="7" t="s">
        <v>8207</v>
      </c>
      <c r="C2334" s="8">
        <v>45379</v>
      </c>
      <c r="D2334" s="12">
        <f t="shared" si="179"/>
        <v>2024</v>
      </c>
      <c r="E2334" s="12">
        <f t="shared" si="180"/>
        <v>3</v>
      </c>
      <c r="F2334" s="8" t="str">
        <f t="shared" si="181"/>
        <v>2024-03</v>
      </c>
      <c r="G2334" s="8">
        <v>45385</v>
      </c>
      <c r="H2334" s="23">
        <f t="shared" si="183"/>
        <v>6</v>
      </c>
      <c r="I2334" s="7" t="s">
        <v>52</v>
      </c>
      <c r="J2334" s="7" t="s">
        <v>3681</v>
      </c>
      <c r="K2334" s="7" t="s">
        <v>268</v>
      </c>
      <c r="L2334" s="7" t="s">
        <v>30</v>
      </c>
      <c r="M2334" s="7" t="s">
        <v>31</v>
      </c>
      <c r="N2334" s="7" t="s">
        <v>32</v>
      </c>
      <c r="O2334" s="7" t="s">
        <v>33</v>
      </c>
      <c r="P2334" s="7" t="s">
        <v>8208</v>
      </c>
      <c r="Q2334" s="7" t="s">
        <v>35</v>
      </c>
      <c r="R2334" s="7" t="s">
        <v>8209</v>
      </c>
      <c r="S2334" s="7" t="s">
        <v>37</v>
      </c>
      <c r="T2334" s="7" t="s">
        <v>60</v>
      </c>
      <c r="U2334" s="7" t="s">
        <v>162</v>
      </c>
      <c r="V2334" s="10">
        <v>7062.88</v>
      </c>
      <c r="W2334" s="6">
        <v>8</v>
      </c>
      <c r="X2334" s="11">
        <v>0</v>
      </c>
      <c r="Y2334" s="10">
        <v>2303.44</v>
      </c>
      <c r="Z2334" s="30">
        <f t="shared" si="182"/>
        <v>0.32613324875971278</v>
      </c>
    </row>
    <row r="2335" spans="1:26">
      <c r="A2335" s="27">
        <v>2334</v>
      </c>
      <c r="B2335" s="14" t="s">
        <v>8210</v>
      </c>
      <c r="C2335" s="15">
        <v>45101</v>
      </c>
      <c r="D2335" s="12">
        <f t="shared" si="179"/>
        <v>2023</v>
      </c>
      <c r="E2335" s="12">
        <f t="shared" si="180"/>
        <v>6</v>
      </c>
      <c r="F2335" s="15" t="str">
        <f t="shared" si="181"/>
        <v>2023-06</v>
      </c>
      <c r="G2335" s="15">
        <v>45109</v>
      </c>
      <c r="H2335" s="23">
        <f t="shared" si="183"/>
        <v>8</v>
      </c>
      <c r="I2335" s="14" t="s">
        <v>27</v>
      </c>
      <c r="J2335" s="14" t="s">
        <v>294</v>
      </c>
      <c r="K2335" s="14" t="s">
        <v>295</v>
      </c>
      <c r="L2335" s="14" t="s">
        <v>83</v>
      </c>
      <c r="M2335" s="14" t="s">
        <v>31</v>
      </c>
      <c r="N2335" s="14" t="s">
        <v>91</v>
      </c>
      <c r="O2335" s="14" t="s">
        <v>92</v>
      </c>
      <c r="P2335" s="14" t="s">
        <v>8211</v>
      </c>
      <c r="Q2335" s="14" t="s">
        <v>46</v>
      </c>
      <c r="R2335" s="14" t="s">
        <v>8212</v>
      </c>
      <c r="S2335" s="14" t="s">
        <v>37</v>
      </c>
      <c r="T2335" s="14" t="s">
        <v>38</v>
      </c>
      <c r="U2335" s="14" t="s">
        <v>102</v>
      </c>
      <c r="V2335" s="16">
        <v>2044.67</v>
      </c>
      <c r="W2335" s="13">
        <v>5</v>
      </c>
      <c r="X2335" s="17">
        <v>0</v>
      </c>
      <c r="Y2335" s="16">
        <v>234.83</v>
      </c>
      <c r="Z2335" s="31">
        <f t="shared" si="182"/>
        <v>0.11484982906777133</v>
      </c>
    </row>
    <row r="2336" spans="1:26">
      <c r="A2336" s="26">
        <v>2335</v>
      </c>
      <c r="B2336" s="7" t="s">
        <v>8213</v>
      </c>
      <c r="C2336" s="8">
        <v>45347</v>
      </c>
      <c r="D2336" s="12">
        <f t="shared" si="179"/>
        <v>2024</v>
      </c>
      <c r="E2336" s="12">
        <f t="shared" si="180"/>
        <v>2</v>
      </c>
      <c r="F2336" s="8" t="str">
        <f t="shared" si="181"/>
        <v>2024-02</v>
      </c>
      <c r="G2336" s="8">
        <v>45353</v>
      </c>
      <c r="H2336" s="23">
        <f t="shared" si="183"/>
        <v>6</v>
      </c>
      <c r="I2336" s="7" t="s">
        <v>52</v>
      </c>
      <c r="J2336" s="7" t="s">
        <v>8214</v>
      </c>
      <c r="K2336" s="7" t="s">
        <v>8215</v>
      </c>
      <c r="L2336" s="7" t="s">
        <v>66</v>
      </c>
      <c r="M2336" s="7" t="s">
        <v>31</v>
      </c>
      <c r="N2336" s="7" t="s">
        <v>143</v>
      </c>
      <c r="O2336" s="7" t="s">
        <v>144</v>
      </c>
      <c r="P2336" s="7" t="s">
        <v>8216</v>
      </c>
      <c r="Q2336" s="7" t="s">
        <v>146</v>
      </c>
      <c r="R2336" s="7" t="s">
        <v>8217</v>
      </c>
      <c r="S2336" s="7" t="s">
        <v>110</v>
      </c>
      <c r="T2336" s="7" t="s">
        <v>243</v>
      </c>
      <c r="U2336" s="7" t="s">
        <v>481</v>
      </c>
      <c r="V2336" s="10">
        <v>5562.43</v>
      </c>
      <c r="W2336" s="6">
        <v>5</v>
      </c>
      <c r="X2336" s="11">
        <v>0.4</v>
      </c>
      <c r="Y2336" s="10">
        <v>535.51</v>
      </c>
      <c r="Z2336" s="30">
        <f t="shared" si="182"/>
        <v>9.6272672195425374E-2</v>
      </c>
    </row>
    <row r="2337" spans="1:26">
      <c r="A2337" s="27">
        <v>2336</v>
      </c>
      <c r="B2337" s="14" t="s">
        <v>8218</v>
      </c>
      <c r="C2337" s="15">
        <v>44836</v>
      </c>
      <c r="D2337" s="12">
        <f t="shared" si="179"/>
        <v>2022</v>
      </c>
      <c r="E2337" s="12">
        <f t="shared" si="180"/>
        <v>10</v>
      </c>
      <c r="F2337" s="15" t="str">
        <f t="shared" si="181"/>
        <v>2022-10</v>
      </c>
      <c r="G2337" s="15">
        <v>44837</v>
      </c>
      <c r="H2337" s="23">
        <f t="shared" si="183"/>
        <v>1</v>
      </c>
      <c r="I2337" s="14" t="s">
        <v>122</v>
      </c>
      <c r="J2337" s="14" t="s">
        <v>1898</v>
      </c>
      <c r="K2337" s="14" t="s">
        <v>488</v>
      </c>
      <c r="L2337" s="14" t="s">
        <v>30</v>
      </c>
      <c r="M2337" s="14" t="s">
        <v>31</v>
      </c>
      <c r="N2337" s="14" t="s">
        <v>204</v>
      </c>
      <c r="O2337" s="14" t="s">
        <v>205</v>
      </c>
      <c r="P2337" s="14" t="s">
        <v>8219</v>
      </c>
      <c r="Q2337" s="14" t="s">
        <v>146</v>
      </c>
      <c r="R2337" s="14" t="s">
        <v>8220</v>
      </c>
      <c r="S2337" s="14" t="s">
        <v>48</v>
      </c>
      <c r="T2337" s="14" t="s">
        <v>138</v>
      </c>
      <c r="U2337" s="14" t="s">
        <v>781</v>
      </c>
      <c r="V2337" s="16">
        <v>243.54</v>
      </c>
      <c r="W2337" s="13">
        <v>9</v>
      </c>
      <c r="X2337" s="17">
        <v>0.2</v>
      </c>
      <c r="Y2337" s="16">
        <v>29.83</v>
      </c>
      <c r="Z2337" s="31">
        <f t="shared" si="182"/>
        <v>0.12248501272891517</v>
      </c>
    </row>
    <row r="2338" spans="1:26">
      <c r="A2338" s="26">
        <v>2337</v>
      </c>
      <c r="B2338" s="7" t="s">
        <v>8221</v>
      </c>
      <c r="C2338" s="8">
        <v>44225</v>
      </c>
      <c r="D2338" s="12">
        <f t="shared" si="179"/>
        <v>2021</v>
      </c>
      <c r="E2338" s="12">
        <f t="shared" si="180"/>
        <v>1</v>
      </c>
      <c r="F2338" s="8" t="str">
        <f t="shared" si="181"/>
        <v>2021-01</v>
      </c>
      <c r="G2338" s="8">
        <v>44231</v>
      </c>
      <c r="H2338" s="23">
        <f t="shared" si="183"/>
        <v>6</v>
      </c>
      <c r="I2338" s="7" t="s">
        <v>27</v>
      </c>
      <c r="J2338" s="7" t="s">
        <v>665</v>
      </c>
      <c r="K2338" s="7" t="s">
        <v>666</v>
      </c>
      <c r="L2338" s="7" t="s">
        <v>66</v>
      </c>
      <c r="M2338" s="7" t="s">
        <v>31</v>
      </c>
      <c r="N2338" s="7" t="s">
        <v>106</v>
      </c>
      <c r="O2338" s="7" t="s">
        <v>107</v>
      </c>
      <c r="P2338" s="7" t="s">
        <v>8222</v>
      </c>
      <c r="Q2338" s="7" t="s">
        <v>35</v>
      </c>
      <c r="R2338" s="7" t="s">
        <v>8223</v>
      </c>
      <c r="S2338" s="7" t="s">
        <v>110</v>
      </c>
      <c r="T2338" s="7" t="s">
        <v>111</v>
      </c>
      <c r="U2338" s="7" t="s">
        <v>112</v>
      </c>
      <c r="V2338" s="10">
        <v>1893.36</v>
      </c>
      <c r="W2338" s="6">
        <v>2</v>
      </c>
      <c r="X2338" s="11">
        <v>0.3</v>
      </c>
      <c r="Y2338" s="10">
        <v>10.29</v>
      </c>
      <c r="Z2338" s="30">
        <f t="shared" si="182"/>
        <v>5.434782608695652E-3</v>
      </c>
    </row>
    <row r="2339" spans="1:26">
      <c r="A2339" s="27">
        <v>2338</v>
      </c>
      <c r="B2339" s="14" t="s">
        <v>8224</v>
      </c>
      <c r="C2339" s="15">
        <v>44738</v>
      </c>
      <c r="D2339" s="12">
        <f t="shared" si="179"/>
        <v>2022</v>
      </c>
      <c r="E2339" s="12">
        <f t="shared" si="180"/>
        <v>6</v>
      </c>
      <c r="F2339" s="15" t="str">
        <f t="shared" si="181"/>
        <v>2022-06</v>
      </c>
      <c r="G2339" s="15">
        <v>44739</v>
      </c>
      <c r="H2339" s="23">
        <f t="shared" si="183"/>
        <v>1</v>
      </c>
      <c r="I2339" s="14" t="s">
        <v>122</v>
      </c>
      <c r="J2339" s="14" t="s">
        <v>904</v>
      </c>
      <c r="K2339" s="14" t="s">
        <v>905</v>
      </c>
      <c r="L2339" s="14" t="s">
        <v>30</v>
      </c>
      <c r="M2339" s="14" t="s">
        <v>31</v>
      </c>
      <c r="N2339" s="14" t="s">
        <v>153</v>
      </c>
      <c r="O2339" s="14" t="s">
        <v>154</v>
      </c>
      <c r="P2339" s="14" t="s">
        <v>8225</v>
      </c>
      <c r="Q2339" s="14" t="s">
        <v>146</v>
      </c>
      <c r="R2339" s="14" t="s">
        <v>8226</v>
      </c>
      <c r="S2339" s="14" t="s">
        <v>48</v>
      </c>
      <c r="T2339" s="14" t="s">
        <v>78</v>
      </c>
      <c r="U2339" s="14" t="s">
        <v>1128</v>
      </c>
      <c r="V2339" s="16">
        <v>1696.43</v>
      </c>
      <c r="W2339" s="13">
        <v>8</v>
      </c>
      <c r="X2339" s="17">
        <v>0.1</v>
      </c>
      <c r="Y2339" s="16">
        <v>182.61</v>
      </c>
      <c r="Z2339" s="31">
        <f t="shared" si="182"/>
        <v>0.10764369882635889</v>
      </c>
    </row>
    <row r="2340" spans="1:26">
      <c r="A2340" s="26">
        <v>2339</v>
      </c>
      <c r="B2340" s="7" t="s">
        <v>8227</v>
      </c>
      <c r="C2340" s="8">
        <v>44642</v>
      </c>
      <c r="D2340" s="12">
        <f t="shared" si="179"/>
        <v>2022</v>
      </c>
      <c r="E2340" s="12">
        <f t="shared" si="180"/>
        <v>3</v>
      </c>
      <c r="F2340" s="8" t="str">
        <f t="shared" si="181"/>
        <v>2022-03</v>
      </c>
      <c r="G2340" s="8">
        <v>44644</v>
      </c>
      <c r="H2340" s="23">
        <f t="shared" si="183"/>
        <v>2</v>
      </c>
      <c r="I2340" s="7" t="s">
        <v>122</v>
      </c>
      <c r="J2340" s="7" t="s">
        <v>2392</v>
      </c>
      <c r="K2340" s="7" t="s">
        <v>2393</v>
      </c>
      <c r="L2340" s="7" t="s">
        <v>66</v>
      </c>
      <c r="M2340" s="7" t="s">
        <v>31</v>
      </c>
      <c r="N2340" s="7" t="s">
        <v>166</v>
      </c>
      <c r="O2340" s="7" t="s">
        <v>167</v>
      </c>
      <c r="P2340" s="7" t="s">
        <v>8228</v>
      </c>
      <c r="Q2340" s="7" t="s">
        <v>35</v>
      </c>
      <c r="R2340" s="7" t="s">
        <v>8229</v>
      </c>
      <c r="S2340" s="7" t="s">
        <v>37</v>
      </c>
      <c r="T2340" s="7" t="s">
        <v>170</v>
      </c>
      <c r="U2340" s="7" t="s">
        <v>189</v>
      </c>
      <c r="V2340" s="10">
        <v>588.25</v>
      </c>
      <c r="W2340" s="6">
        <v>3</v>
      </c>
      <c r="X2340" s="11">
        <v>0.1</v>
      </c>
      <c r="Y2340" s="10">
        <v>10.61</v>
      </c>
      <c r="Z2340" s="30">
        <f t="shared" si="182"/>
        <v>1.8036549086272842E-2</v>
      </c>
    </row>
    <row r="2341" spans="1:26">
      <c r="A2341" s="27">
        <v>2340</v>
      </c>
      <c r="B2341" s="14" t="s">
        <v>8230</v>
      </c>
      <c r="C2341" s="15">
        <v>44666</v>
      </c>
      <c r="D2341" s="12">
        <f t="shared" si="179"/>
        <v>2022</v>
      </c>
      <c r="E2341" s="12">
        <f t="shared" si="180"/>
        <v>4</v>
      </c>
      <c r="F2341" s="15" t="str">
        <f t="shared" si="181"/>
        <v>2022-04</v>
      </c>
      <c r="G2341" s="15">
        <v>44670</v>
      </c>
      <c r="H2341" s="23">
        <f t="shared" si="183"/>
        <v>4</v>
      </c>
      <c r="I2341" s="14" t="s">
        <v>52</v>
      </c>
      <c r="J2341" s="14" t="s">
        <v>8231</v>
      </c>
      <c r="K2341" s="14" t="s">
        <v>4062</v>
      </c>
      <c r="L2341" s="14" t="s">
        <v>30</v>
      </c>
      <c r="M2341" s="14" t="s">
        <v>31</v>
      </c>
      <c r="N2341" s="14" t="s">
        <v>74</v>
      </c>
      <c r="O2341" s="14" t="s">
        <v>75</v>
      </c>
      <c r="P2341" s="14" t="s">
        <v>8232</v>
      </c>
      <c r="Q2341" s="14" t="s">
        <v>46</v>
      </c>
      <c r="R2341" s="14" t="s">
        <v>8233</v>
      </c>
      <c r="S2341" s="14" t="s">
        <v>37</v>
      </c>
      <c r="T2341" s="14" t="s">
        <v>38</v>
      </c>
      <c r="U2341" s="14" t="s">
        <v>333</v>
      </c>
      <c r="V2341" s="16">
        <v>2114.52</v>
      </c>
      <c r="W2341" s="13">
        <v>8</v>
      </c>
      <c r="X2341" s="17">
        <v>0.1</v>
      </c>
      <c r="Y2341" s="16">
        <v>328.26</v>
      </c>
      <c r="Z2341" s="31">
        <f t="shared" si="182"/>
        <v>0.15524090573747232</v>
      </c>
    </row>
    <row r="2342" spans="1:26">
      <c r="A2342" s="26">
        <v>2341</v>
      </c>
      <c r="B2342" s="7" t="s">
        <v>8234</v>
      </c>
      <c r="C2342" s="8">
        <v>44675</v>
      </c>
      <c r="D2342" s="12">
        <f t="shared" si="179"/>
        <v>2022</v>
      </c>
      <c r="E2342" s="12">
        <f t="shared" si="180"/>
        <v>4</v>
      </c>
      <c r="F2342" s="8" t="str">
        <f t="shared" si="181"/>
        <v>2022-04</v>
      </c>
      <c r="G2342" s="8">
        <v>44681</v>
      </c>
      <c r="H2342" s="23">
        <f t="shared" si="183"/>
        <v>6</v>
      </c>
      <c r="I2342" s="7" t="s">
        <v>27</v>
      </c>
      <c r="J2342" s="7" t="s">
        <v>2199</v>
      </c>
      <c r="K2342" s="7" t="s">
        <v>2200</v>
      </c>
      <c r="L2342" s="7" t="s">
        <v>30</v>
      </c>
      <c r="M2342" s="7" t="s">
        <v>31</v>
      </c>
      <c r="N2342" s="7" t="s">
        <v>166</v>
      </c>
      <c r="O2342" s="7" t="s">
        <v>167</v>
      </c>
      <c r="P2342" s="7" t="s">
        <v>8235</v>
      </c>
      <c r="Q2342" s="7" t="s">
        <v>35</v>
      </c>
      <c r="R2342" s="7" t="s">
        <v>8236</v>
      </c>
      <c r="S2342" s="7" t="s">
        <v>37</v>
      </c>
      <c r="T2342" s="7" t="s">
        <v>60</v>
      </c>
      <c r="U2342" s="7" t="s">
        <v>61</v>
      </c>
      <c r="V2342" s="10">
        <v>2124.5</v>
      </c>
      <c r="W2342" s="6">
        <v>4</v>
      </c>
      <c r="X2342" s="11">
        <v>0</v>
      </c>
      <c r="Y2342" s="10">
        <v>-27.64</v>
      </c>
      <c r="Z2342" s="30">
        <f t="shared" si="182"/>
        <v>-1.301012002824194E-2</v>
      </c>
    </row>
    <row r="2343" spans="1:26">
      <c r="A2343" s="27">
        <v>2342</v>
      </c>
      <c r="B2343" s="14" t="s">
        <v>8237</v>
      </c>
      <c r="C2343" s="15">
        <v>44606</v>
      </c>
      <c r="D2343" s="12">
        <f t="shared" si="179"/>
        <v>2022</v>
      </c>
      <c r="E2343" s="12">
        <f t="shared" si="180"/>
        <v>2</v>
      </c>
      <c r="F2343" s="15" t="str">
        <f t="shared" si="181"/>
        <v>2022-02</v>
      </c>
      <c r="G2343" s="15">
        <v>44606</v>
      </c>
      <c r="H2343" s="23">
        <f t="shared" si="183"/>
        <v>0</v>
      </c>
      <c r="I2343" s="14" t="s">
        <v>63</v>
      </c>
      <c r="J2343" s="14" t="s">
        <v>670</v>
      </c>
      <c r="K2343" s="14" t="s">
        <v>671</v>
      </c>
      <c r="L2343" s="14" t="s">
        <v>66</v>
      </c>
      <c r="M2343" s="14" t="s">
        <v>31</v>
      </c>
      <c r="N2343" s="14" t="s">
        <v>228</v>
      </c>
      <c r="O2343" s="14" t="s">
        <v>229</v>
      </c>
      <c r="P2343" s="14" t="s">
        <v>8238</v>
      </c>
      <c r="Q2343" s="14" t="s">
        <v>46</v>
      </c>
      <c r="R2343" s="14" t="s">
        <v>8239</v>
      </c>
      <c r="S2343" s="14" t="s">
        <v>110</v>
      </c>
      <c r="T2343" s="14" t="s">
        <v>223</v>
      </c>
      <c r="U2343" s="14" t="s">
        <v>495</v>
      </c>
      <c r="V2343" s="16">
        <v>3543.87</v>
      </c>
      <c r="W2343" s="13">
        <v>9</v>
      </c>
      <c r="X2343" s="17">
        <v>0.4</v>
      </c>
      <c r="Y2343" s="16">
        <v>78.02</v>
      </c>
      <c r="Z2343" s="31">
        <f t="shared" si="182"/>
        <v>2.2015480251815104E-2</v>
      </c>
    </row>
    <row r="2344" spans="1:26">
      <c r="A2344" s="26">
        <v>2343</v>
      </c>
      <c r="B2344" s="7" t="s">
        <v>8240</v>
      </c>
      <c r="C2344" s="8">
        <v>45163</v>
      </c>
      <c r="D2344" s="12">
        <f t="shared" si="179"/>
        <v>2023</v>
      </c>
      <c r="E2344" s="12">
        <f t="shared" si="180"/>
        <v>8</v>
      </c>
      <c r="F2344" s="8" t="str">
        <f t="shared" si="181"/>
        <v>2023-08</v>
      </c>
      <c r="G2344" s="8">
        <v>45169</v>
      </c>
      <c r="H2344" s="23">
        <f t="shared" si="183"/>
        <v>6</v>
      </c>
      <c r="I2344" s="7" t="s">
        <v>52</v>
      </c>
      <c r="J2344" s="7" t="s">
        <v>930</v>
      </c>
      <c r="K2344" s="7" t="s">
        <v>42</v>
      </c>
      <c r="L2344" s="7" t="s">
        <v>66</v>
      </c>
      <c r="M2344" s="7" t="s">
        <v>31</v>
      </c>
      <c r="N2344" s="7" t="s">
        <v>283</v>
      </c>
      <c r="O2344" s="7" t="s">
        <v>284</v>
      </c>
      <c r="P2344" s="7" t="s">
        <v>8241</v>
      </c>
      <c r="Q2344" s="7" t="s">
        <v>146</v>
      </c>
      <c r="R2344" s="7" t="s">
        <v>8242</v>
      </c>
      <c r="S2344" s="7" t="s">
        <v>110</v>
      </c>
      <c r="T2344" s="7" t="s">
        <v>243</v>
      </c>
      <c r="U2344" s="7" t="s">
        <v>244</v>
      </c>
      <c r="V2344" s="10">
        <v>1067.9100000000001</v>
      </c>
      <c r="W2344" s="6">
        <v>2</v>
      </c>
      <c r="X2344" s="11">
        <v>0</v>
      </c>
      <c r="Y2344" s="10">
        <v>98.35</v>
      </c>
      <c r="Z2344" s="30">
        <f t="shared" si="182"/>
        <v>9.2095775861261706E-2</v>
      </c>
    </row>
    <row r="2345" spans="1:26">
      <c r="A2345" s="27">
        <v>2344</v>
      </c>
      <c r="B2345" s="14" t="s">
        <v>8243</v>
      </c>
      <c r="C2345" s="15">
        <v>45429</v>
      </c>
      <c r="D2345" s="12">
        <f t="shared" si="179"/>
        <v>2024</v>
      </c>
      <c r="E2345" s="12">
        <f t="shared" si="180"/>
        <v>5</v>
      </c>
      <c r="F2345" s="15" t="str">
        <f t="shared" si="181"/>
        <v>2024-05</v>
      </c>
      <c r="G2345" s="15">
        <v>45434</v>
      </c>
      <c r="H2345" s="23">
        <f t="shared" si="183"/>
        <v>5</v>
      </c>
      <c r="I2345" s="14" t="s">
        <v>52</v>
      </c>
      <c r="J2345" s="14" t="s">
        <v>191</v>
      </c>
      <c r="K2345" s="14" t="s">
        <v>192</v>
      </c>
      <c r="L2345" s="14" t="s">
        <v>30</v>
      </c>
      <c r="M2345" s="14" t="s">
        <v>31</v>
      </c>
      <c r="N2345" s="14" t="s">
        <v>134</v>
      </c>
      <c r="O2345" s="14" t="s">
        <v>135</v>
      </c>
      <c r="P2345" s="14" t="s">
        <v>8244</v>
      </c>
      <c r="Q2345" s="14" t="s">
        <v>58</v>
      </c>
      <c r="R2345" s="14" t="s">
        <v>8245</v>
      </c>
      <c r="S2345" s="14" t="s">
        <v>37</v>
      </c>
      <c r="T2345" s="14" t="s">
        <v>170</v>
      </c>
      <c r="U2345" s="14" t="s">
        <v>189</v>
      </c>
      <c r="V2345" s="16">
        <v>3402.92</v>
      </c>
      <c r="W2345" s="13">
        <v>10</v>
      </c>
      <c r="X2345" s="17">
        <v>0.2</v>
      </c>
      <c r="Y2345" s="16">
        <v>1038.3800000000001</v>
      </c>
      <c r="Z2345" s="31">
        <f t="shared" si="182"/>
        <v>0.30514381766247811</v>
      </c>
    </row>
    <row r="2346" spans="1:26">
      <c r="A2346" s="26">
        <v>2345</v>
      </c>
      <c r="B2346" s="7" t="s">
        <v>8246</v>
      </c>
      <c r="C2346" s="8">
        <v>45254</v>
      </c>
      <c r="D2346" s="12">
        <f t="shared" si="179"/>
        <v>2023</v>
      </c>
      <c r="E2346" s="12">
        <f t="shared" si="180"/>
        <v>11</v>
      </c>
      <c r="F2346" s="8" t="str">
        <f t="shared" si="181"/>
        <v>2023-11</v>
      </c>
      <c r="G2346" s="8">
        <v>45260</v>
      </c>
      <c r="H2346" s="23">
        <f t="shared" si="183"/>
        <v>6</v>
      </c>
      <c r="I2346" s="7" t="s">
        <v>27</v>
      </c>
      <c r="J2346" s="7" t="s">
        <v>141</v>
      </c>
      <c r="K2346" s="7" t="s">
        <v>142</v>
      </c>
      <c r="L2346" s="7" t="s">
        <v>66</v>
      </c>
      <c r="M2346" s="7" t="s">
        <v>31</v>
      </c>
      <c r="N2346" s="7" t="s">
        <v>143</v>
      </c>
      <c r="O2346" s="7" t="s">
        <v>144</v>
      </c>
      <c r="P2346" s="7" t="s">
        <v>8247</v>
      </c>
      <c r="Q2346" s="7" t="s">
        <v>146</v>
      </c>
      <c r="R2346" s="7" t="s">
        <v>8248</v>
      </c>
      <c r="S2346" s="7" t="s">
        <v>110</v>
      </c>
      <c r="T2346" s="7" t="s">
        <v>148</v>
      </c>
      <c r="U2346" s="7" t="s">
        <v>232</v>
      </c>
      <c r="V2346" s="10">
        <v>6995.98</v>
      </c>
      <c r="W2346" s="6">
        <v>11</v>
      </c>
      <c r="X2346" s="11">
        <v>0</v>
      </c>
      <c r="Y2346" s="10">
        <v>-88.41</v>
      </c>
      <c r="Z2346" s="30">
        <f t="shared" si="182"/>
        <v>-1.2637257396390499E-2</v>
      </c>
    </row>
    <row r="2347" spans="1:26">
      <c r="A2347" s="27">
        <v>2346</v>
      </c>
      <c r="B2347" s="14" t="s">
        <v>8249</v>
      </c>
      <c r="C2347" s="15">
        <v>44670</v>
      </c>
      <c r="D2347" s="12">
        <f t="shared" si="179"/>
        <v>2022</v>
      </c>
      <c r="E2347" s="12">
        <f t="shared" si="180"/>
        <v>4</v>
      </c>
      <c r="F2347" s="15" t="str">
        <f t="shared" si="181"/>
        <v>2022-04</v>
      </c>
      <c r="G2347" s="15">
        <v>44676</v>
      </c>
      <c r="H2347" s="23">
        <f t="shared" si="183"/>
        <v>6</v>
      </c>
      <c r="I2347" s="14" t="s">
        <v>52</v>
      </c>
      <c r="J2347" s="14" t="s">
        <v>1364</v>
      </c>
      <c r="K2347" s="14" t="s">
        <v>1365</v>
      </c>
      <c r="L2347" s="14" t="s">
        <v>66</v>
      </c>
      <c r="M2347" s="14" t="s">
        <v>31</v>
      </c>
      <c r="N2347" s="14" t="s">
        <v>711</v>
      </c>
      <c r="O2347" s="14" t="s">
        <v>712</v>
      </c>
      <c r="P2347" s="14" t="s">
        <v>7804</v>
      </c>
      <c r="Q2347" s="14" t="s">
        <v>35</v>
      </c>
      <c r="R2347" s="14" t="s">
        <v>8250</v>
      </c>
      <c r="S2347" s="14" t="s">
        <v>110</v>
      </c>
      <c r="T2347" s="14" t="s">
        <v>243</v>
      </c>
      <c r="U2347" s="14" t="s">
        <v>481</v>
      </c>
      <c r="V2347" s="16">
        <v>245.89</v>
      </c>
      <c r="W2347" s="13">
        <v>2</v>
      </c>
      <c r="X2347" s="17">
        <v>0</v>
      </c>
      <c r="Y2347" s="16">
        <v>26.74</v>
      </c>
      <c r="Z2347" s="31">
        <f t="shared" si="182"/>
        <v>0.10874781406319899</v>
      </c>
    </row>
    <row r="2348" spans="1:26">
      <c r="A2348" s="26">
        <v>2347</v>
      </c>
      <c r="B2348" s="7" t="s">
        <v>8251</v>
      </c>
      <c r="C2348" s="8">
        <v>44521</v>
      </c>
      <c r="D2348" s="12">
        <f t="shared" si="179"/>
        <v>2021</v>
      </c>
      <c r="E2348" s="12">
        <f t="shared" si="180"/>
        <v>11</v>
      </c>
      <c r="F2348" s="8" t="str">
        <f t="shared" si="181"/>
        <v>2021-11</v>
      </c>
      <c r="G2348" s="8">
        <v>44529</v>
      </c>
      <c r="H2348" s="23">
        <f t="shared" si="183"/>
        <v>8</v>
      </c>
      <c r="I2348" s="7" t="s">
        <v>27</v>
      </c>
      <c r="J2348" s="7" t="s">
        <v>5546</v>
      </c>
      <c r="K2348" s="7" t="s">
        <v>918</v>
      </c>
      <c r="L2348" s="7" t="s">
        <v>83</v>
      </c>
      <c r="M2348" s="7" t="s">
        <v>31</v>
      </c>
      <c r="N2348" s="7" t="s">
        <v>153</v>
      </c>
      <c r="O2348" s="7" t="s">
        <v>154</v>
      </c>
      <c r="P2348" s="7" t="s">
        <v>8252</v>
      </c>
      <c r="Q2348" s="7" t="s">
        <v>146</v>
      </c>
      <c r="R2348" s="7" t="s">
        <v>8253</v>
      </c>
      <c r="S2348" s="7" t="s">
        <v>48</v>
      </c>
      <c r="T2348" s="7" t="s">
        <v>86</v>
      </c>
      <c r="U2348" s="7" t="s">
        <v>819</v>
      </c>
      <c r="V2348" s="10">
        <v>495.18</v>
      </c>
      <c r="W2348" s="6">
        <v>8</v>
      </c>
      <c r="X2348" s="11">
        <v>0.5</v>
      </c>
      <c r="Y2348" s="10">
        <v>101.95</v>
      </c>
      <c r="Z2348" s="30">
        <f t="shared" si="182"/>
        <v>0.20588472878549216</v>
      </c>
    </row>
    <row r="2349" spans="1:26">
      <c r="A2349" s="27">
        <v>2348</v>
      </c>
      <c r="B2349" s="14" t="s">
        <v>8254</v>
      </c>
      <c r="C2349" s="15">
        <v>44463</v>
      </c>
      <c r="D2349" s="12">
        <f t="shared" si="179"/>
        <v>2021</v>
      </c>
      <c r="E2349" s="12">
        <f t="shared" si="180"/>
        <v>9</v>
      </c>
      <c r="F2349" s="15" t="str">
        <f t="shared" si="181"/>
        <v>2021-09</v>
      </c>
      <c r="G2349" s="15">
        <v>44469</v>
      </c>
      <c r="H2349" s="23">
        <f t="shared" si="183"/>
        <v>6</v>
      </c>
      <c r="I2349" s="14" t="s">
        <v>52</v>
      </c>
      <c r="J2349" s="14" t="s">
        <v>2323</v>
      </c>
      <c r="K2349" s="14" t="s">
        <v>2324</v>
      </c>
      <c r="L2349" s="14" t="s">
        <v>83</v>
      </c>
      <c r="M2349" s="14" t="s">
        <v>31</v>
      </c>
      <c r="N2349" s="14" t="s">
        <v>313</v>
      </c>
      <c r="O2349" s="14" t="s">
        <v>314</v>
      </c>
      <c r="P2349" s="14" t="s">
        <v>8255</v>
      </c>
      <c r="Q2349" s="14" t="s">
        <v>146</v>
      </c>
      <c r="R2349" s="14" t="s">
        <v>8256</v>
      </c>
      <c r="S2349" s="14" t="s">
        <v>37</v>
      </c>
      <c r="T2349" s="14" t="s">
        <v>60</v>
      </c>
      <c r="U2349" s="14" t="s">
        <v>162</v>
      </c>
      <c r="V2349" s="16">
        <v>10455.700000000001</v>
      </c>
      <c r="W2349" s="13">
        <v>12</v>
      </c>
      <c r="X2349" s="17">
        <v>0.1</v>
      </c>
      <c r="Y2349" s="16">
        <v>1779.26</v>
      </c>
      <c r="Z2349" s="31">
        <f t="shared" si="182"/>
        <v>0.17017129412664861</v>
      </c>
    </row>
    <row r="2350" spans="1:26">
      <c r="A2350" s="26">
        <v>2349</v>
      </c>
      <c r="B2350" s="7" t="s">
        <v>8257</v>
      </c>
      <c r="C2350" s="8">
        <v>45168</v>
      </c>
      <c r="D2350" s="12">
        <f t="shared" si="179"/>
        <v>2023</v>
      </c>
      <c r="E2350" s="12">
        <f t="shared" si="180"/>
        <v>8</v>
      </c>
      <c r="F2350" s="8" t="str">
        <f t="shared" si="181"/>
        <v>2023-08</v>
      </c>
      <c r="G2350" s="8">
        <v>45170</v>
      </c>
      <c r="H2350" s="23">
        <f t="shared" si="183"/>
        <v>2</v>
      </c>
      <c r="I2350" s="7" t="s">
        <v>122</v>
      </c>
      <c r="J2350" s="7" t="s">
        <v>1354</v>
      </c>
      <c r="K2350" s="7" t="s">
        <v>1355</v>
      </c>
      <c r="L2350" s="7" t="s">
        <v>66</v>
      </c>
      <c r="M2350" s="7" t="s">
        <v>31</v>
      </c>
      <c r="N2350" s="7" t="s">
        <v>228</v>
      </c>
      <c r="O2350" s="7" t="s">
        <v>229</v>
      </c>
      <c r="P2350" s="7" t="s">
        <v>8258</v>
      </c>
      <c r="Q2350" s="7" t="s">
        <v>46</v>
      </c>
      <c r="R2350" s="7" t="s">
        <v>8259</v>
      </c>
      <c r="S2350" s="7" t="s">
        <v>37</v>
      </c>
      <c r="T2350" s="7" t="s">
        <v>170</v>
      </c>
      <c r="U2350" s="7" t="s">
        <v>171</v>
      </c>
      <c r="V2350" s="10">
        <v>3695.55</v>
      </c>
      <c r="W2350" s="6">
        <v>12</v>
      </c>
      <c r="X2350" s="11">
        <v>0.2</v>
      </c>
      <c r="Y2350" s="10">
        <v>1194.95</v>
      </c>
      <c r="Z2350" s="30">
        <f t="shared" si="182"/>
        <v>0.32334835139559742</v>
      </c>
    </row>
    <row r="2351" spans="1:26">
      <c r="A2351" s="27">
        <v>2350</v>
      </c>
      <c r="B2351" s="14" t="s">
        <v>8260</v>
      </c>
      <c r="C2351" s="15">
        <v>44650</v>
      </c>
      <c r="D2351" s="12">
        <f t="shared" si="179"/>
        <v>2022</v>
      </c>
      <c r="E2351" s="12">
        <f t="shared" si="180"/>
        <v>3</v>
      </c>
      <c r="F2351" s="15" t="str">
        <f t="shared" si="181"/>
        <v>2022-03</v>
      </c>
      <c r="G2351" s="15">
        <v>44650</v>
      </c>
      <c r="H2351" s="23">
        <f t="shared" si="183"/>
        <v>0</v>
      </c>
      <c r="I2351" s="14" t="s">
        <v>63</v>
      </c>
      <c r="J2351" s="14" t="s">
        <v>1452</v>
      </c>
      <c r="K2351" s="14" t="s">
        <v>1453</v>
      </c>
      <c r="L2351" s="14" t="s">
        <v>30</v>
      </c>
      <c r="M2351" s="14" t="s">
        <v>31</v>
      </c>
      <c r="N2351" s="14" t="s">
        <v>220</v>
      </c>
      <c r="O2351" s="14" t="s">
        <v>220</v>
      </c>
      <c r="P2351" s="14" t="s">
        <v>8261</v>
      </c>
      <c r="Q2351" s="14" t="s">
        <v>58</v>
      </c>
      <c r="R2351" s="14" t="s">
        <v>8262</v>
      </c>
      <c r="S2351" s="14" t="s">
        <v>37</v>
      </c>
      <c r="T2351" s="14" t="s">
        <v>60</v>
      </c>
      <c r="U2351" s="14" t="s">
        <v>61</v>
      </c>
      <c r="V2351" s="16">
        <v>1287.99</v>
      </c>
      <c r="W2351" s="13">
        <v>6</v>
      </c>
      <c r="X2351" s="17">
        <v>0.5</v>
      </c>
      <c r="Y2351" s="16">
        <v>496.04</v>
      </c>
      <c r="Z2351" s="31">
        <f t="shared" si="182"/>
        <v>0.38512721372060343</v>
      </c>
    </row>
    <row r="2352" spans="1:26">
      <c r="A2352" s="26">
        <v>2351</v>
      </c>
      <c r="B2352" s="7" t="s">
        <v>8263</v>
      </c>
      <c r="C2352" s="8">
        <v>45097</v>
      </c>
      <c r="D2352" s="12">
        <f t="shared" si="179"/>
        <v>2023</v>
      </c>
      <c r="E2352" s="12">
        <f t="shared" si="180"/>
        <v>6</v>
      </c>
      <c r="F2352" s="8" t="str">
        <f t="shared" si="181"/>
        <v>2023-06</v>
      </c>
      <c r="G2352" s="8">
        <v>45103</v>
      </c>
      <c r="H2352" s="23">
        <f t="shared" si="183"/>
        <v>6</v>
      </c>
      <c r="I2352" s="7" t="s">
        <v>27</v>
      </c>
      <c r="J2352" s="7" t="s">
        <v>2339</v>
      </c>
      <c r="K2352" s="7" t="s">
        <v>1935</v>
      </c>
      <c r="L2352" s="7" t="s">
        <v>30</v>
      </c>
      <c r="M2352" s="7" t="s">
        <v>31</v>
      </c>
      <c r="N2352" s="7" t="s">
        <v>143</v>
      </c>
      <c r="O2352" s="7" t="s">
        <v>144</v>
      </c>
      <c r="P2352" s="7" t="s">
        <v>8264</v>
      </c>
      <c r="Q2352" s="7" t="s">
        <v>146</v>
      </c>
      <c r="R2352" s="7" t="s">
        <v>8265</v>
      </c>
      <c r="S2352" s="7" t="s">
        <v>37</v>
      </c>
      <c r="T2352" s="7" t="s">
        <v>60</v>
      </c>
      <c r="U2352" s="7" t="s">
        <v>162</v>
      </c>
      <c r="V2352" s="10">
        <v>111.02</v>
      </c>
      <c r="W2352" s="6">
        <v>6</v>
      </c>
      <c r="X2352" s="11">
        <v>0.3</v>
      </c>
      <c r="Y2352" s="10">
        <v>-9.2899999999999991</v>
      </c>
      <c r="Z2352" s="30">
        <f t="shared" si="182"/>
        <v>-8.3678616465501704E-2</v>
      </c>
    </row>
    <row r="2353" spans="1:26">
      <c r="A2353" s="27">
        <v>2352</v>
      </c>
      <c r="B2353" s="14" t="s">
        <v>8266</v>
      </c>
      <c r="C2353" s="15">
        <v>44551</v>
      </c>
      <c r="D2353" s="12">
        <f t="shared" si="179"/>
        <v>2021</v>
      </c>
      <c r="E2353" s="12">
        <f t="shared" si="180"/>
        <v>12</v>
      </c>
      <c r="F2353" s="15" t="str">
        <f t="shared" si="181"/>
        <v>2021-12</v>
      </c>
      <c r="G2353" s="15">
        <v>44551</v>
      </c>
      <c r="H2353" s="23">
        <f t="shared" si="183"/>
        <v>0</v>
      </c>
      <c r="I2353" s="14" t="s">
        <v>63</v>
      </c>
      <c r="J2353" s="14" t="s">
        <v>6223</v>
      </c>
      <c r="K2353" s="14" t="s">
        <v>1974</v>
      </c>
      <c r="L2353" s="14" t="s">
        <v>30</v>
      </c>
      <c r="M2353" s="14" t="s">
        <v>31</v>
      </c>
      <c r="N2353" s="14" t="s">
        <v>153</v>
      </c>
      <c r="O2353" s="14" t="s">
        <v>154</v>
      </c>
      <c r="P2353" s="14" t="s">
        <v>8267</v>
      </c>
      <c r="Q2353" s="14" t="s">
        <v>146</v>
      </c>
      <c r="R2353" s="14" t="s">
        <v>8268</v>
      </c>
      <c r="S2353" s="14" t="s">
        <v>110</v>
      </c>
      <c r="T2353" s="14" t="s">
        <v>111</v>
      </c>
      <c r="U2353" s="14" t="s">
        <v>216</v>
      </c>
      <c r="V2353" s="16">
        <v>7277.49</v>
      </c>
      <c r="W2353" s="13">
        <v>5</v>
      </c>
      <c r="X2353" s="17">
        <v>0</v>
      </c>
      <c r="Y2353" s="16">
        <v>-563.74</v>
      </c>
      <c r="Z2353" s="31">
        <f t="shared" si="182"/>
        <v>-7.7463521076634942E-2</v>
      </c>
    </row>
    <row r="2354" spans="1:26">
      <c r="A2354" s="26">
        <v>2353</v>
      </c>
      <c r="B2354" s="7" t="s">
        <v>8269</v>
      </c>
      <c r="C2354" s="8">
        <v>44819</v>
      </c>
      <c r="D2354" s="12">
        <f t="shared" si="179"/>
        <v>2022</v>
      </c>
      <c r="E2354" s="12">
        <f t="shared" si="180"/>
        <v>9</v>
      </c>
      <c r="F2354" s="8" t="str">
        <f t="shared" si="181"/>
        <v>2022-09</v>
      </c>
      <c r="G2354" s="8">
        <v>44825</v>
      </c>
      <c r="H2354" s="23">
        <f t="shared" si="183"/>
        <v>6</v>
      </c>
      <c r="I2354" s="7" t="s">
        <v>52</v>
      </c>
      <c r="J2354" s="7" t="s">
        <v>1204</v>
      </c>
      <c r="K2354" s="7" t="s">
        <v>1022</v>
      </c>
      <c r="L2354" s="7" t="s">
        <v>66</v>
      </c>
      <c r="M2354" s="7" t="s">
        <v>31</v>
      </c>
      <c r="N2354" s="7" t="s">
        <v>283</v>
      </c>
      <c r="O2354" s="7" t="s">
        <v>284</v>
      </c>
      <c r="P2354" s="7" t="s">
        <v>8270</v>
      </c>
      <c r="Q2354" s="7" t="s">
        <v>146</v>
      </c>
      <c r="R2354" s="7" t="s">
        <v>8271</v>
      </c>
      <c r="S2354" s="7" t="s">
        <v>37</v>
      </c>
      <c r="T2354" s="7" t="s">
        <v>170</v>
      </c>
      <c r="U2354" s="7" t="s">
        <v>171</v>
      </c>
      <c r="V2354" s="10">
        <v>287.44</v>
      </c>
      <c r="W2354" s="6">
        <v>12</v>
      </c>
      <c r="X2354" s="11">
        <v>0.3</v>
      </c>
      <c r="Y2354" s="10">
        <v>-40.72</v>
      </c>
      <c r="Z2354" s="30">
        <f t="shared" si="182"/>
        <v>-0.14166434734205399</v>
      </c>
    </row>
    <row r="2355" spans="1:26">
      <c r="A2355" s="27">
        <v>2354</v>
      </c>
      <c r="B2355" s="14" t="s">
        <v>8272</v>
      </c>
      <c r="C2355" s="15">
        <v>45455</v>
      </c>
      <c r="D2355" s="12">
        <f t="shared" si="179"/>
        <v>2024</v>
      </c>
      <c r="E2355" s="12">
        <f t="shared" si="180"/>
        <v>6</v>
      </c>
      <c r="F2355" s="15" t="str">
        <f t="shared" si="181"/>
        <v>2024-06</v>
      </c>
      <c r="G2355" s="15">
        <v>45455</v>
      </c>
      <c r="H2355" s="23">
        <f t="shared" si="183"/>
        <v>0</v>
      </c>
      <c r="I2355" s="14" t="s">
        <v>63</v>
      </c>
      <c r="J2355" s="14" t="s">
        <v>3700</v>
      </c>
      <c r="K2355" s="14" t="s">
        <v>2124</v>
      </c>
      <c r="L2355" s="14" t="s">
        <v>30</v>
      </c>
      <c r="M2355" s="14" t="s">
        <v>31</v>
      </c>
      <c r="N2355" s="14" t="s">
        <v>134</v>
      </c>
      <c r="O2355" s="14" t="s">
        <v>135</v>
      </c>
      <c r="P2355" s="14" t="s">
        <v>8273</v>
      </c>
      <c r="Q2355" s="14" t="s">
        <v>58</v>
      </c>
      <c r="R2355" s="14" t="s">
        <v>8274</v>
      </c>
      <c r="S2355" s="14" t="s">
        <v>37</v>
      </c>
      <c r="T2355" s="14" t="s">
        <v>38</v>
      </c>
      <c r="U2355" s="14" t="s">
        <v>177</v>
      </c>
      <c r="V2355" s="16">
        <v>2941.35</v>
      </c>
      <c r="W2355" s="13">
        <v>10</v>
      </c>
      <c r="X2355" s="17">
        <v>0.2</v>
      </c>
      <c r="Y2355" s="16">
        <v>843.84</v>
      </c>
      <c r="Z2355" s="31">
        <f t="shared" si="182"/>
        <v>0.28688867356825948</v>
      </c>
    </row>
    <row r="2356" spans="1:26">
      <c r="A2356" s="26">
        <v>2355</v>
      </c>
      <c r="B2356" s="7" t="s">
        <v>8275</v>
      </c>
      <c r="C2356" s="8">
        <v>44568</v>
      </c>
      <c r="D2356" s="12">
        <f t="shared" si="179"/>
        <v>2022</v>
      </c>
      <c r="E2356" s="12">
        <f t="shared" si="180"/>
        <v>1</v>
      </c>
      <c r="F2356" s="8" t="str">
        <f t="shared" si="181"/>
        <v>2022-01</v>
      </c>
      <c r="G2356" s="8">
        <v>44568</v>
      </c>
      <c r="H2356" s="23">
        <f t="shared" si="183"/>
        <v>0</v>
      </c>
      <c r="I2356" s="7" t="s">
        <v>63</v>
      </c>
      <c r="J2356" s="7" t="s">
        <v>783</v>
      </c>
      <c r="K2356" s="7" t="s">
        <v>689</v>
      </c>
      <c r="L2356" s="7" t="s">
        <v>83</v>
      </c>
      <c r="M2356" s="7" t="s">
        <v>31</v>
      </c>
      <c r="N2356" s="7" t="s">
        <v>711</v>
      </c>
      <c r="O2356" s="7" t="s">
        <v>712</v>
      </c>
      <c r="P2356" s="7" t="s">
        <v>8276</v>
      </c>
      <c r="Q2356" s="7" t="s">
        <v>35</v>
      </c>
      <c r="R2356" s="7" t="s">
        <v>8277</v>
      </c>
      <c r="S2356" s="7" t="s">
        <v>48</v>
      </c>
      <c r="T2356" s="7" t="s">
        <v>129</v>
      </c>
      <c r="U2356" s="7" t="s">
        <v>1450</v>
      </c>
      <c r="V2356" s="10">
        <v>1032.6600000000001</v>
      </c>
      <c r="W2356" s="6">
        <v>11</v>
      </c>
      <c r="X2356" s="11">
        <v>0</v>
      </c>
      <c r="Y2356" s="10">
        <v>449.1</v>
      </c>
      <c r="Z2356" s="30">
        <f t="shared" si="182"/>
        <v>0.43489628725814883</v>
      </c>
    </row>
    <row r="2357" spans="1:26">
      <c r="A2357" s="27">
        <v>2356</v>
      </c>
      <c r="B2357" s="14" t="s">
        <v>8278</v>
      </c>
      <c r="C2357" s="15">
        <v>45568</v>
      </c>
      <c r="D2357" s="12">
        <f t="shared" si="179"/>
        <v>2024</v>
      </c>
      <c r="E2357" s="12">
        <f t="shared" si="180"/>
        <v>10</v>
      </c>
      <c r="F2357" s="15" t="str">
        <f t="shared" si="181"/>
        <v>2024-10</v>
      </c>
      <c r="G2357" s="15">
        <v>45568</v>
      </c>
      <c r="H2357" s="23">
        <f t="shared" si="183"/>
        <v>0</v>
      </c>
      <c r="I2357" s="14" t="s">
        <v>63</v>
      </c>
      <c r="J2357" s="14" t="s">
        <v>4114</v>
      </c>
      <c r="K2357" s="14" t="s">
        <v>4115</v>
      </c>
      <c r="L2357" s="14" t="s">
        <v>66</v>
      </c>
      <c r="M2357" s="14" t="s">
        <v>31</v>
      </c>
      <c r="N2357" s="14" t="s">
        <v>143</v>
      </c>
      <c r="O2357" s="14" t="s">
        <v>144</v>
      </c>
      <c r="P2357" s="14" t="s">
        <v>8279</v>
      </c>
      <c r="Q2357" s="14" t="s">
        <v>146</v>
      </c>
      <c r="R2357" s="14" t="s">
        <v>8280</v>
      </c>
      <c r="S2357" s="14" t="s">
        <v>110</v>
      </c>
      <c r="T2357" s="14" t="s">
        <v>243</v>
      </c>
      <c r="U2357" s="14" t="s">
        <v>481</v>
      </c>
      <c r="V2357" s="16">
        <v>5150.3500000000004</v>
      </c>
      <c r="W2357" s="13">
        <v>14</v>
      </c>
      <c r="X2357" s="17">
        <v>0.2</v>
      </c>
      <c r="Y2357" s="16">
        <v>-702.05</v>
      </c>
      <c r="Z2357" s="31">
        <f t="shared" si="182"/>
        <v>-0.13631112448668536</v>
      </c>
    </row>
    <row r="2358" spans="1:26">
      <c r="A2358" s="26">
        <v>2357</v>
      </c>
      <c r="B2358" s="7" t="s">
        <v>8281</v>
      </c>
      <c r="C2358" s="8">
        <v>44974</v>
      </c>
      <c r="D2358" s="12">
        <f t="shared" si="179"/>
        <v>2023</v>
      </c>
      <c r="E2358" s="12">
        <f t="shared" si="180"/>
        <v>2</v>
      </c>
      <c r="F2358" s="8" t="str">
        <f t="shared" si="181"/>
        <v>2023-02</v>
      </c>
      <c r="G2358" s="8">
        <v>44975</v>
      </c>
      <c r="H2358" s="23">
        <f t="shared" si="183"/>
        <v>1</v>
      </c>
      <c r="I2358" s="7" t="s">
        <v>122</v>
      </c>
      <c r="J2358" s="7" t="s">
        <v>961</v>
      </c>
      <c r="K2358" s="7" t="s">
        <v>962</v>
      </c>
      <c r="L2358" s="7" t="s">
        <v>83</v>
      </c>
      <c r="M2358" s="7" t="s">
        <v>31</v>
      </c>
      <c r="N2358" s="7" t="s">
        <v>106</v>
      </c>
      <c r="O2358" s="7" t="s">
        <v>107</v>
      </c>
      <c r="P2358" s="7" t="s">
        <v>8282</v>
      </c>
      <c r="Q2358" s="7" t="s">
        <v>35</v>
      </c>
      <c r="R2358" s="7" t="s">
        <v>8283</v>
      </c>
      <c r="S2358" s="7" t="s">
        <v>110</v>
      </c>
      <c r="T2358" s="7" t="s">
        <v>111</v>
      </c>
      <c r="U2358" s="7" t="s">
        <v>112</v>
      </c>
      <c r="V2358" s="10">
        <v>3365.82</v>
      </c>
      <c r="W2358" s="6">
        <v>5</v>
      </c>
      <c r="X2358" s="11">
        <v>0.2</v>
      </c>
      <c r="Y2358" s="10">
        <v>24.01</v>
      </c>
      <c r="Z2358" s="30">
        <f t="shared" si="182"/>
        <v>7.133477131872768E-3</v>
      </c>
    </row>
    <row r="2359" spans="1:26">
      <c r="A2359" s="27">
        <v>2358</v>
      </c>
      <c r="B2359" s="14" t="s">
        <v>8284</v>
      </c>
      <c r="C2359" s="15">
        <v>44797</v>
      </c>
      <c r="D2359" s="12">
        <f t="shared" si="179"/>
        <v>2022</v>
      </c>
      <c r="E2359" s="12">
        <f t="shared" si="180"/>
        <v>8</v>
      </c>
      <c r="F2359" s="15" t="str">
        <f t="shared" si="181"/>
        <v>2022-08</v>
      </c>
      <c r="G2359" s="15">
        <v>44797</v>
      </c>
      <c r="H2359" s="23">
        <f t="shared" si="183"/>
        <v>0</v>
      </c>
      <c r="I2359" s="14" t="s">
        <v>63</v>
      </c>
      <c r="J2359" s="14" t="s">
        <v>8285</v>
      </c>
      <c r="K2359" s="14" t="s">
        <v>2095</v>
      </c>
      <c r="L2359" s="14" t="s">
        <v>66</v>
      </c>
      <c r="M2359" s="14" t="s">
        <v>31</v>
      </c>
      <c r="N2359" s="14" t="s">
        <v>204</v>
      </c>
      <c r="O2359" s="14" t="s">
        <v>205</v>
      </c>
      <c r="P2359" s="14" t="s">
        <v>8286</v>
      </c>
      <c r="Q2359" s="14" t="s">
        <v>146</v>
      </c>
      <c r="R2359" s="14" t="s">
        <v>8287</v>
      </c>
      <c r="S2359" s="14" t="s">
        <v>48</v>
      </c>
      <c r="T2359" s="14" t="s">
        <v>129</v>
      </c>
      <c r="U2359" s="14" t="s">
        <v>1450</v>
      </c>
      <c r="V2359" s="16">
        <v>757.33</v>
      </c>
      <c r="W2359" s="13">
        <v>4</v>
      </c>
      <c r="X2359" s="17">
        <v>0.2</v>
      </c>
      <c r="Y2359" s="16">
        <v>-0.48</v>
      </c>
      <c r="Z2359" s="31">
        <f t="shared" si="182"/>
        <v>-6.3380560653876115E-4</v>
      </c>
    </row>
    <row r="2360" spans="1:26">
      <c r="A2360" s="26">
        <v>2359</v>
      </c>
      <c r="B2360" s="7" t="s">
        <v>8288</v>
      </c>
      <c r="C2360" s="8">
        <v>45271</v>
      </c>
      <c r="D2360" s="12">
        <f t="shared" si="179"/>
        <v>2023</v>
      </c>
      <c r="E2360" s="12">
        <f t="shared" si="180"/>
        <v>12</v>
      </c>
      <c r="F2360" s="8" t="str">
        <f t="shared" si="181"/>
        <v>2023-12</v>
      </c>
      <c r="G2360" s="8">
        <v>45271</v>
      </c>
      <c r="H2360" s="23">
        <f t="shared" si="183"/>
        <v>0</v>
      </c>
      <c r="I2360" s="7" t="s">
        <v>63</v>
      </c>
      <c r="J2360" s="7" t="s">
        <v>384</v>
      </c>
      <c r="K2360" s="7" t="s">
        <v>385</v>
      </c>
      <c r="L2360" s="7" t="s">
        <v>66</v>
      </c>
      <c r="M2360" s="7" t="s">
        <v>31</v>
      </c>
      <c r="N2360" s="7" t="s">
        <v>153</v>
      </c>
      <c r="O2360" s="7" t="s">
        <v>154</v>
      </c>
      <c r="P2360" s="7" t="s">
        <v>8289</v>
      </c>
      <c r="Q2360" s="7" t="s">
        <v>146</v>
      </c>
      <c r="R2360" s="7" t="s">
        <v>8290</v>
      </c>
      <c r="S2360" s="7" t="s">
        <v>37</v>
      </c>
      <c r="T2360" s="7" t="s">
        <v>60</v>
      </c>
      <c r="U2360" s="7" t="s">
        <v>317</v>
      </c>
      <c r="V2360" s="10">
        <v>19701.27</v>
      </c>
      <c r="W2360" s="6">
        <v>14</v>
      </c>
      <c r="X2360" s="11">
        <v>0</v>
      </c>
      <c r="Y2360" s="10">
        <v>2652.59</v>
      </c>
      <c r="Z2360" s="30">
        <f t="shared" si="182"/>
        <v>0.13464055870509872</v>
      </c>
    </row>
    <row r="2361" spans="1:26">
      <c r="A2361" s="27">
        <v>2360</v>
      </c>
      <c r="B2361" s="14" t="s">
        <v>8291</v>
      </c>
      <c r="C2361" s="15">
        <v>44418</v>
      </c>
      <c r="D2361" s="12">
        <f t="shared" si="179"/>
        <v>2021</v>
      </c>
      <c r="E2361" s="12">
        <f t="shared" si="180"/>
        <v>8</v>
      </c>
      <c r="F2361" s="15" t="str">
        <f t="shared" si="181"/>
        <v>2021-08</v>
      </c>
      <c r="G2361" s="15">
        <v>44418</v>
      </c>
      <c r="H2361" s="23">
        <f t="shared" si="183"/>
        <v>0</v>
      </c>
      <c r="I2361" s="14" t="s">
        <v>63</v>
      </c>
      <c r="J2361" s="14" t="s">
        <v>1041</v>
      </c>
      <c r="K2361" s="14" t="s">
        <v>737</v>
      </c>
      <c r="L2361" s="14" t="s">
        <v>30</v>
      </c>
      <c r="M2361" s="14" t="s">
        <v>31</v>
      </c>
      <c r="N2361" s="14" t="s">
        <v>134</v>
      </c>
      <c r="O2361" s="14" t="s">
        <v>135</v>
      </c>
      <c r="P2361" s="14" t="s">
        <v>8292</v>
      </c>
      <c r="Q2361" s="14" t="s">
        <v>58</v>
      </c>
      <c r="R2361" s="14" t="s">
        <v>8293</v>
      </c>
      <c r="S2361" s="14" t="s">
        <v>110</v>
      </c>
      <c r="T2361" s="14" t="s">
        <v>243</v>
      </c>
      <c r="U2361" s="14" t="s">
        <v>244</v>
      </c>
      <c r="V2361" s="16">
        <v>3900.38</v>
      </c>
      <c r="W2361" s="13">
        <v>7</v>
      </c>
      <c r="X2361" s="17">
        <v>0</v>
      </c>
      <c r="Y2361" s="16">
        <v>1167.4000000000001</v>
      </c>
      <c r="Z2361" s="31">
        <f t="shared" si="182"/>
        <v>0.29930417036288776</v>
      </c>
    </row>
    <row r="2362" spans="1:26">
      <c r="A2362" s="26">
        <v>2361</v>
      </c>
      <c r="B2362" s="7" t="s">
        <v>8294</v>
      </c>
      <c r="C2362" s="8">
        <v>44534</v>
      </c>
      <c r="D2362" s="12">
        <f t="shared" si="179"/>
        <v>2021</v>
      </c>
      <c r="E2362" s="12">
        <f t="shared" si="180"/>
        <v>12</v>
      </c>
      <c r="F2362" s="8" t="str">
        <f t="shared" si="181"/>
        <v>2021-12</v>
      </c>
      <c r="G2362" s="8">
        <v>44535</v>
      </c>
      <c r="H2362" s="23">
        <f t="shared" si="183"/>
        <v>1</v>
      </c>
      <c r="I2362" s="7" t="s">
        <v>122</v>
      </c>
      <c r="J2362" s="7" t="s">
        <v>5292</v>
      </c>
      <c r="K2362" s="7" t="s">
        <v>380</v>
      </c>
      <c r="L2362" s="7" t="s">
        <v>83</v>
      </c>
      <c r="M2362" s="7" t="s">
        <v>31</v>
      </c>
      <c r="N2362" s="7" t="s">
        <v>313</v>
      </c>
      <c r="O2362" s="7" t="s">
        <v>314</v>
      </c>
      <c r="P2362" s="7" t="s">
        <v>8295</v>
      </c>
      <c r="Q2362" s="7" t="s">
        <v>146</v>
      </c>
      <c r="R2362" s="7" t="s">
        <v>8296</v>
      </c>
      <c r="S2362" s="7" t="s">
        <v>48</v>
      </c>
      <c r="T2362" s="7" t="s">
        <v>49</v>
      </c>
      <c r="U2362" s="7" t="s">
        <v>120</v>
      </c>
      <c r="V2362" s="10">
        <v>2669.73</v>
      </c>
      <c r="W2362" s="6">
        <v>14</v>
      </c>
      <c r="X2362" s="11">
        <v>0.2</v>
      </c>
      <c r="Y2362" s="10">
        <v>378.41</v>
      </c>
      <c r="Z2362" s="30">
        <f t="shared" si="182"/>
        <v>0.14174092511227729</v>
      </c>
    </row>
    <row r="2363" spans="1:26">
      <c r="A2363" s="27">
        <v>2362</v>
      </c>
      <c r="B2363" s="14" t="s">
        <v>8297</v>
      </c>
      <c r="C2363" s="15">
        <v>45170</v>
      </c>
      <c r="D2363" s="12">
        <f t="shared" si="179"/>
        <v>2023</v>
      </c>
      <c r="E2363" s="12">
        <f t="shared" si="180"/>
        <v>9</v>
      </c>
      <c r="F2363" s="15" t="str">
        <f t="shared" si="181"/>
        <v>2023-09</v>
      </c>
      <c r="G2363" s="15">
        <v>45170</v>
      </c>
      <c r="H2363" s="23">
        <f t="shared" si="183"/>
        <v>0</v>
      </c>
      <c r="I2363" s="14" t="s">
        <v>63</v>
      </c>
      <c r="J2363" s="14" t="s">
        <v>2674</v>
      </c>
      <c r="K2363" s="14" t="s">
        <v>2675</v>
      </c>
      <c r="L2363" s="14" t="s">
        <v>30</v>
      </c>
      <c r="M2363" s="14" t="s">
        <v>31</v>
      </c>
      <c r="N2363" s="14" t="s">
        <v>106</v>
      </c>
      <c r="O2363" s="14" t="s">
        <v>107</v>
      </c>
      <c r="P2363" s="14" t="s">
        <v>8298</v>
      </c>
      <c r="Q2363" s="14" t="s">
        <v>35</v>
      </c>
      <c r="R2363" s="14" t="s">
        <v>8299</v>
      </c>
      <c r="S2363" s="14" t="s">
        <v>37</v>
      </c>
      <c r="T2363" s="14" t="s">
        <v>60</v>
      </c>
      <c r="U2363" s="14" t="s">
        <v>162</v>
      </c>
      <c r="V2363" s="16">
        <v>5086.45</v>
      </c>
      <c r="W2363" s="13">
        <v>6</v>
      </c>
      <c r="X2363" s="17">
        <v>0.4</v>
      </c>
      <c r="Y2363" s="16">
        <v>473.72</v>
      </c>
      <c r="Z2363" s="31">
        <f t="shared" si="182"/>
        <v>9.3133718015511804E-2</v>
      </c>
    </row>
    <row r="2364" spans="1:26">
      <c r="A2364" s="26">
        <v>2363</v>
      </c>
      <c r="B2364" s="7" t="s">
        <v>8300</v>
      </c>
      <c r="C2364" s="8">
        <v>45591</v>
      </c>
      <c r="D2364" s="12">
        <f t="shared" si="179"/>
        <v>2024</v>
      </c>
      <c r="E2364" s="12">
        <f t="shared" si="180"/>
        <v>10</v>
      </c>
      <c r="F2364" s="8" t="str">
        <f t="shared" si="181"/>
        <v>2024-10</v>
      </c>
      <c r="G2364" s="8">
        <v>45593</v>
      </c>
      <c r="H2364" s="23">
        <f t="shared" si="183"/>
        <v>2</v>
      </c>
      <c r="I2364" s="7" t="s">
        <v>122</v>
      </c>
      <c r="J2364" s="7" t="s">
        <v>8301</v>
      </c>
      <c r="K2364" s="7" t="s">
        <v>2235</v>
      </c>
      <c r="L2364" s="7" t="s">
        <v>30</v>
      </c>
      <c r="M2364" s="7" t="s">
        <v>31</v>
      </c>
      <c r="N2364" s="7" t="s">
        <v>43</v>
      </c>
      <c r="O2364" s="7" t="s">
        <v>44</v>
      </c>
      <c r="P2364" s="7" t="s">
        <v>8302</v>
      </c>
      <c r="Q2364" s="7" t="s">
        <v>46</v>
      </c>
      <c r="R2364" s="7" t="s">
        <v>8303</v>
      </c>
      <c r="S2364" s="7" t="s">
        <v>110</v>
      </c>
      <c r="T2364" s="7" t="s">
        <v>223</v>
      </c>
      <c r="U2364" s="7" t="s">
        <v>449</v>
      </c>
      <c r="V2364" s="10">
        <v>7504.74</v>
      </c>
      <c r="W2364" s="6">
        <v>10</v>
      </c>
      <c r="X2364" s="11">
        <v>0.2</v>
      </c>
      <c r="Y2364" s="10">
        <v>1819.89</v>
      </c>
      <c r="Z2364" s="30">
        <f t="shared" si="182"/>
        <v>0.24249874079581707</v>
      </c>
    </row>
    <row r="2365" spans="1:26">
      <c r="A2365" s="27">
        <v>2364</v>
      </c>
      <c r="B2365" s="14" t="s">
        <v>8304</v>
      </c>
      <c r="C2365" s="15">
        <v>44468</v>
      </c>
      <c r="D2365" s="12">
        <f t="shared" si="179"/>
        <v>2021</v>
      </c>
      <c r="E2365" s="12">
        <f t="shared" si="180"/>
        <v>9</v>
      </c>
      <c r="F2365" s="15" t="str">
        <f t="shared" si="181"/>
        <v>2021-09</v>
      </c>
      <c r="G2365" s="15">
        <v>44476</v>
      </c>
      <c r="H2365" s="23">
        <f t="shared" si="183"/>
        <v>8</v>
      </c>
      <c r="I2365" s="14" t="s">
        <v>27</v>
      </c>
      <c r="J2365" s="14" t="s">
        <v>1582</v>
      </c>
      <c r="K2365" s="14" t="s">
        <v>926</v>
      </c>
      <c r="L2365" s="14" t="s">
        <v>30</v>
      </c>
      <c r="M2365" s="14" t="s">
        <v>31</v>
      </c>
      <c r="N2365" s="14" t="s">
        <v>313</v>
      </c>
      <c r="O2365" s="14" t="s">
        <v>314</v>
      </c>
      <c r="P2365" s="14" t="s">
        <v>8305</v>
      </c>
      <c r="Q2365" s="14" t="s">
        <v>146</v>
      </c>
      <c r="R2365" s="14" t="s">
        <v>8306</v>
      </c>
      <c r="S2365" s="14" t="s">
        <v>48</v>
      </c>
      <c r="T2365" s="14" t="s">
        <v>434</v>
      </c>
      <c r="U2365" s="14" t="s">
        <v>1382</v>
      </c>
      <c r="V2365" s="16">
        <v>203.78</v>
      </c>
      <c r="W2365" s="13">
        <v>2</v>
      </c>
      <c r="X2365" s="17">
        <v>0</v>
      </c>
      <c r="Y2365" s="16">
        <v>47.41</v>
      </c>
      <c r="Z2365" s="31">
        <f t="shared" si="182"/>
        <v>0.23265286092845222</v>
      </c>
    </row>
    <row r="2366" spans="1:26">
      <c r="A2366" s="26">
        <v>2365</v>
      </c>
      <c r="B2366" s="7" t="s">
        <v>8307</v>
      </c>
      <c r="C2366" s="8">
        <v>44531</v>
      </c>
      <c r="D2366" s="12">
        <f t="shared" si="179"/>
        <v>2021</v>
      </c>
      <c r="E2366" s="12">
        <f t="shared" si="180"/>
        <v>12</v>
      </c>
      <c r="F2366" s="8" t="str">
        <f t="shared" si="181"/>
        <v>2021-12</v>
      </c>
      <c r="G2366" s="8">
        <v>44538</v>
      </c>
      <c r="H2366" s="23">
        <f t="shared" si="183"/>
        <v>7</v>
      </c>
      <c r="I2366" s="7" t="s">
        <v>27</v>
      </c>
      <c r="J2366" s="7" t="s">
        <v>741</v>
      </c>
      <c r="K2366" s="7" t="s">
        <v>742</v>
      </c>
      <c r="L2366" s="7" t="s">
        <v>30</v>
      </c>
      <c r="M2366" s="7" t="s">
        <v>31</v>
      </c>
      <c r="N2366" s="7" t="s">
        <v>181</v>
      </c>
      <c r="O2366" s="7" t="s">
        <v>107</v>
      </c>
      <c r="P2366" s="7" t="s">
        <v>8308</v>
      </c>
      <c r="Q2366" s="7" t="s">
        <v>35</v>
      </c>
      <c r="R2366" s="7" t="s">
        <v>8309</v>
      </c>
      <c r="S2366" s="7" t="s">
        <v>37</v>
      </c>
      <c r="T2366" s="7" t="s">
        <v>38</v>
      </c>
      <c r="U2366" s="7" t="s">
        <v>177</v>
      </c>
      <c r="V2366" s="10">
        <v>1558.27</v>
      </c>
      <c r="W2366" s="6">
        <v>2</v>
      </c>
      <c r="X2366" s="11">
        <v>0.1</v>
      </c>
      <c r="Y2366" s="10">
        <v>-2.73</v>
      </c>
      <c r="Z2366" s="30">
        <f t="shared" si="182"/>
        <v>-1.7519428597098064E-3</v>
      </c>
    </row>
    <row r="2367" spans="1:26">
      <c r="A2367" s="27">
        <v>2366</v>
      </c>
      <c r="B2367" s="14" t="s">
        <v>8310</v>
      </c>
      <c r="C2367" s="15">
        <v>45070</v>
      </c>
      <c r="D2367" s="12">
        <f t="shared" si="179"/>
        <v>2023</v>
      </c>
      <c r="E2367" s="12">
        <f t="shared" si="180"/>
        <v>5</v>
      </c>
      <c r="F2367" s="15" t="str">
        <f t="shared" si="181"/>
        <v>2023-05</v>
      </c>
      <c r="G2367" s="15">
        <v>45070</v>
      </c>
      <c r="H2367" s="23">
        <f t="shared" si="183"/>
        <v>0</v>
      </c>
      <c r="I2367" s="14" t="s">
        <v>63</v>
      </c>
      <c r="J2367" s="14" t="s">
        <v>3327</v>
      </c>
      <c r="K2367" s="14" t="s">
        <v>1524</v>
      </c>
      <c r="L2367" s="14" t="s">
        <v>66</v>
      </c>
      <c r="M2367" s="14" t="s">
        <v>31</v>
      </c>
      <c r="N2367" s="14" t="s">
        <v>106</v>
      </c>
      <c r="O2367" s="14" t="s">
        <v>107</v>
      </c>
      <c r="P2367" s="14" t="s">
        <v>8311</v>
      </c>
      <c r="Q2367" s="14" t="s">
        <v>35</v>
      </c>
      <c r="R2367" s="14" t="s">
        <v>8312</v>
      </c>
      <c r="S2367" s="14" t="s">
        <v>37</v>
      </c>
      <c r="T2367" s="14" t="s">
        <v>60</v>
      </c>
      <c r="U2367" s="14" t="s">
        <v>162</v>
      </c>
      <c r="V2367" s="16">
        <v>3722.65</v>
      </c>
      <c r="W2367" s="13">
        <v>9</v>
      </c>
      <c r="X2367" s="17">
        <v>0.1</v>
      </c>
      <c r="Y2367" s="16">
        <v>925.67</v>
      </c>
      <c r="Z2367" s="31">
        <f t="shared" si="182"/>
        <v>0.24865888547137119</v>
      </c>
    </row>
    <row r="2368" spans="1:26">
      <c r="A2368" s="26">
        <v>2367</v>
      </c>
      <c r="B2368" s="7" t="s">
        <v>8313</v>
      </c>
      <c r="C2368" s="8">
        <v>45446</v>
      </c>
      <c r="D2368" s="12">
        <f t="shared" si="179"/>
        <v>2024</v>
      </c>
      <c r="E2368" s="12">
        <f t="shared" si="180"/>
        <v>6</v>
      </c>
      <c r="F2368" s="8" t="str">
        <f t="shared" si="181"/>
        <v>2024-06</v>
      </c>
      <c r="G2368" s="8">
        <v>45447</v>
      </c>
      <c r="H2368" s="23">
        <f t="shared" si="183"/>
        <v>1</v>
      </c>
      <c r="I2368" s="7" t="s">
        <v>122</v>
      </c>
      <c r="J2368" s="7" t="s">
        <v>6233</v>
      </c>
      <c r="K2368" s="7" t="s">
        <v>574</v>
      </c>
      <c r="L2368" s="7" t="s">
        <v>30</v>
      </c>
      <c r="M2368" s="7" t="s">
        <v>31</v>
      </c>
      <c r="N2368" s="7" t="s">
        <v>283</v>
      </c>
      <c r="O2368" s="7" t="s">
        <v>284</v>
      </c>
      <c r="P2368" s="7" t="s">
        <v>8314</v>
      </c>
      <c r="Q2368" s="7" t="s">
        <v>146</v>
      </c>
      <c r="R2368" s="7" t="s">
        <v>8315</v>
      </c>
      <c r="S2368" s="7" t="s">
        <v>48</v>
      </c>
      <c r="T2368" s="7" t="s">
        <v>138</v>
      </c>
      <c r="U2368" s="7" t="s">
        <v>1091</v>
      </c>
      <c r="V2368" s="10">
        <v>273.74</v>
      </c>
      <c r="W2368" s="6">
        <v>6</v>
      </c>
      <c r="X2368" s="11">
        <v>0</v>
      </c>
      <c r="Y2368" s="10">
        <v>34.65</v>
      </c>
      <c r="Z2368" s="30">
        <f t="shared" si="182"/>
        <v>0.12657996639146635</v>
      </c>
    </row>
    <row r="2369" spans="1:26">
      <c r="A2369" s="27">
        <v>2368</v>
      </c>
      <c r="B2369" s="14" t="s">
        <v>8316</v>
      </c>
      <c r="C2369" s="15">
        <v>45139</v>
      </c>
      <c r="D2369" s="12">
        <f t="shared" si="179"/>
        <v>2023</v>
      </c>
      <c r="E2369" s="12">
        <f t="shared" si="180"/>
        <v>8</v>
      </c>
      <c r="F2369" s="15" t="str">
        <f t="shared" si="181"/>
        <v>2023-08</v>
      </c>
      <c r="G2369" s="15">
        <v>45142</v>
      </c>
      <c r="H2369" s="23">
        <f t="shared" si="183"/>
        <v>3</v>
      </c>
      <c r="I2369" s="14" t="s">
        <v>122</v>
      </c>
      <c r="J2369" s="14" t="s">
        <v>430</v>
      </c>
      <c r="K2369" s="14" t="s">
        <v>431</v>
      </c>
      <c r="L2369" s="14" t="s">
        <v>83</v>
      </c>
      <c r="M2369" s="14" t="s">
        <v>31</v>
      </c>
      <c r="N2369" s="14" t="s">
        <v>55</v>
      </c>
      <c r="O2369" s="14" t="s">
        <v>56</v>
      </c>
      <c r="P2369" s="14" t="s">
        <v>8317</v>
      </c>
      <c r="Q2369" s="14" t="s">
        <v>58</v>
      </c>
      <c r="R2369" s="14" t="s">
        <v>8318</v>
      </c>
      <c r="S2369" s="14" t="s">
        <v>110</v>
      </c>
      <c r="T2369" s="14" t="s">
        <v>148</v>
      </c>
      <c r="U2369" s="14" t="s">
        <v>237</v>
      </c>
      <c r="V2369" s="16">
        <v>6126.97</v>
      </c>
      <c r="W2369" s="13">
        <v>5</v>
      </c>
      <c r="X2369" s="17">
        <v>0.3</v>
      </c>
      <c r="Y2369" s="16">
        <v>1463.22</v>
      </c>
      <c r="Z2369" s="31">
        <f t="shared" si="182"/>
        <v>0.23881625012036944</v>
      </c>
    </row>
    <row r="2370" spans="1:26">
      <c r="A2370" s="26">
        <v>2369</v>
      </c>
      <c r="B2370" s="7" t="s">
        <v>8319</v>
      </c>
      <c r="C2370" s="8">
        <v>44664</v>
      </c>
      <c r="D2370" s="12">
        <f t="shared" ref="D2370:D2433" si="184">YEAR(C2370)</f>
        <v>2022</v>
      </c>
      <c r="E2370" s="12">
        <f t="shared" ref="E2370:E2433" si="185">MONTH(C2370)</f>
        <v>4</v>
      </c>
      <c r="F2370" s="8" t="str">
        <f t="shared" ref="F2370:F2433" si="186">TEXT(C2370,"yyyy-mm")</f>
        <v>2022-04</v>
      </c>
      <c r="G2370" s="8">
        <v>44670</v>
      </c>
      <c r="H2370" s="23">
        <f t="shared" si="183"/>
        <v>6</v>
      </c>
      <c r="I2370" s="7" t="s">
        <v>52</v>
      </c>
      <c r="J2370" s="7" t="s">
        <v>1222</v>
      </c>
      <c r="K2370" s="7" t="s">
        <v>1223</v>
      </c>
      <c r="L2370" s="7" t="s">
        <v>30</v>
      </c>
      <c r="M2370" s="7" t="s">
        <v>31</v>
      </c>
      <c r="N2370" s="7" t="s">
        <v>143</v>
      </c>
      <c r="O2370" s="7" t="s">
        <v>144</v>
      </c>
      <c r="P2370" s="7" t="s">
        <v>8320</v>
      </c>
      <c r="Q2370" s="7" t="s">
        <v>146</v>
      </c>
      <c r="R2370" s="7" t="s">
        <v>8321</v>
      </c>
      <c r="S2370" s="7" t="s">
        <v>37</v>
      </c>
      <c r="T2370" s="7" t="s">
        <v>208</v>
      </c>
      <c r="U2370" s="7" t="s">
        <v>209</v>
      </c>
      <c r="V2370" s="10">
        <v>6509.86</v>
      </c>
      <c r="W2370" s="6">
        <v>6</v>
      </c>
      <c r="X2370" s="11">
        <v>0</v>
      </c>
      <c r="Y2370" s="10">
        <v>1430.81</v>
      </c>
      <c r="Z2370" s="30">
        <f t="shared" ref="Z2370:Z2433" si="187">IFERROR(Y2370/V2370,0)</f>
        <v>0.21979120902753668</v>
      </c>
    </row>
    <row r="2371" spans="1:26">
      <c r="A2371" s="27">
        <v>2370</v>
      </c>
      <c r="B2371" s="14" t="s">
        <v>8322</v>
      </c>
      <c r="C2371" s="15">
        <v>45482</v>
      </c>
      <c r="D2371" s="12">
        <f t="shared" si="184"/>
        <v>2024</v>
      </c>
      <c r="E2371" s="12">
        <f t="shared" si="185"/>
        <v>7</v>
      </c>
      <c r="F2371" s="15" t="str">
        <f t="shared" si="186"/>
        <v>2024-07</v>
      </c>
      <c r="G2371" s="15">
        <v>45482</v>
      </c>
      <c r="H2371" s="23">
        <f t="shared" si="183"/>
        <v>0</v>
      </c>
      <c r="I2371" s="14" t="s">
        <v>63</v>
      </c>
      <c r="J2371" s="14" t="s">
        <v>2234</v>
      </c>
      <c r="K2371" s="14" t="s">
        <v>2235</v>
      </c>
      <c r="L2371" s="14" t="s">
        <v>30</v>
      </c>
      <c r="M2371" s="14" t="s">
        <v>31</v>
      </c>
      <c r="N2371" s="14" t="s">
        <v>181</v>
      </c>
      <c r="O2371" s="14" t="s">
        <v>107</v>
      </c>
      <c r="P2371" s="14" t="s">
        <v>8323</v>
      </c>
      <c r="Q2371" s="14" t="s">
        <v>35</v>
      </c>
      <c r="R2371" s="14" t="s">
        <v>8324</v>
      </c>
      <c r="S2371" s="14" t="s">
        <v>37</v>
      </c>
      <c r="T2371" s="14" t="s">
        <v>60</v>
      </c>
      <c r="U2371" s="14" t="s">
        <v>61</v>
      </c>
      <c r="V2371" s="16">
        <v>1470.5</v>
      </c>
      <c r="W2371" s="13">
        <v>2</v>
      </c>
      <c r="X2371" s="17">
        <v>0.4</v>
      </c>
      <c r="Y2371" s="16">
        <v>105.57</v>
      </c>
      <c r="Z2371" s="31">
        <f t="shared" si="187"/>
        <v>7.1791907514450859E-2</v>
      </c>
    </row>
    <row r="2372" spans="1:26">
      <c r="A2372" s="26">
        <v>2371</v>
      </c>
      <c r="B2372" s="7" t="s">
        <v>8325</v>
      </c>
      <c r="C2372" s="8">
        <v>45097</v>
      </c>
      <c r="D2372" s="12">
        <f t="shared" si="184"/>
        <v>2023</v>
      </c>
      <c r="E2372" s="12">
        <f t="shared" si="185"/>
        <v>6</v>
      </c>
      <c r="F2372" s="8" t="str">
        <f t="shared" si="186"/>
        <v>2023-06</v>
      </c>
      <c r="G2372" s="8">
        <v>45097</v>
      </c>
      <c r="H2372" s="23">
        <f t="shared" ref="H2372:H2435" si="188">G2372-C2372</f>
        <v>0</v>
      </c>
      <c r="I2372" s="7" t="s">
        <v>63</v>
      </c>
      <c r="J2372" s="7" t="s">
        <v>4119</v>
      </c>
      <c r="K2372" s="7" t="s">
        <v>2166</v>
      </c>
      <c r="L2372" s="7" t="s">
        <v>66</v>
      </c>
      <c r="M2372" s="7" t="s">
        <v>31</v>
      </c>
      <c r="N2372" s="7" t="s">
        <v>106</v>
      </c>
      <c r="O2372" s="7" t="s">
        <v>107</v>
      </c>
      <c r="P2372" s="7" t="s">
        <v>8326</v>
      </c>
      <c r="Q2372" s="7" t="s">
        <v>35</v>
      </c>
      <c r="R2372" s="7" t="s">
        <v>8327</v>
      </c>
      <c r="S2372" s="7" t="s">
        <v>110</v>
      </c>
      <c r="T2372" s="7" t="s">
        <v>223</v>
      </c>
      <c r="U2372" s="7" t="s">
        <v>224</v>
      </c>
      <c r="V2372" s="10">
        <v>1819.51</v>
      </c>
      <c r="W2372" s="6">
        <v>4</v>
      </c>
      <c r="X2372" s="11">
        <v>0</v>
      </c>
      <c r="Y2372" s="10">
        <v>380.86</v>
      </c>
      <c r="Z2372" s="30">
        <f t="shared" si="187"/>
        <v>0.20932009167303287</v>
      </c>
    </row>
    <row r="2373" spans="1:26">
      <c r="A2373" s="27">
        <v>2372</v>
      </c>
      <c r="B2373" s="14" t="s">
        <v>8328</v>
      </c>
      <c r="C2373" s="15">
        <v>45059</v>
      </c>
      <c r="D2373" s="12">
        <f t="shared" si="184"/>
        <v>2023</v>
      </c>
      <c r="E2373" s="12">
        <f t="shared" si="185"/>
        <v>5</v>
      </c>
      <c r="F2373" s="15" t="str">
        <f t="shared" si="186"/>
        <v>2023-05</v>
      </c>
      <c r="G2373" s="15">
        <v>45059</v>
      </c>
      <c r="H2373" s="23">
        <f t="shared" si="188"/>
        <v>0</v>
      </c>
      <c r="I2373" s="14" t="s">
        <v>63</v>
      </c>
      <c r="J2373" s="14" t="s">
        <v>1248</v>
      </c>
      <c r="K2373" s="14" t="s">
        <v>1249</v>
      </c>
      <c r="L2373" s="14" t="s">
        <v>30</v>
      </c>
      <c r="M2373" s="14" t="s">
        <v>31</v>
      </c>
      <c r="N2373" s="14" t="s">
        <v>213</v>
      </c>
      <c r="O2373" s="14" t="s">
        <v>92</v>
      </c>
      <c r="P2373" s="14" t="s">
        <v>8329</v>
      </c>
      <c r="Q2373" s="14" t="s">
        <v>46</v>
      </c>
      <c r="R2373" s="14" t="s">
        <v>8330</v>
      </c>
      <c r="S2373" s="14" t="s">
        <v>48</v>
      </c>
      <c r="T2373" s="14" t="s">
        <v>298</v>
      </c>
      <c r="U2373" s="14" t="s">
        <v>586</v>
      </c>
      <c r="V2373" s="16">
        <v>78.08</v>
      </c>
      <c r="W2373" s="13">
        <v>7</v>
      </c>
      <c r="X2373" s="17">
        <v>0.2</v>
      </c>
      <c r="Y2373" s="16">
        <v>33.22</v>
      </c>
      <c r="Z2373" s="31">
        <f t="shared" si="187"/>
        <v>0.4254610655737705</v>
      </c>
    </row>
    <row r="2374" spans="1:26">
      <c r="A2374" s="26">
        <v>2373</v>
      </c>
      <c r="B2374" s="7" t="s">
        <v>8331</v>
      </c>
      <c r="C2374" s="8">
        <v>45527</v>
      </c>
      <c r="D2374" s="12">
        <f t="shared" si="184"/>
        <v>2024</v>
      </c>
      <c r="E2374" s="12">
        <f t="shared" si="185"/>
        <v>8</v>
      </c>
      <c r="F2374" s="8" t="str">
        <f t="shared" si="186"/>
        <v>2024-08</v>
      </c>
      <c r="G2374" s="8">
        <v>45532</v>
      </c>
      <c r="H2374" s="23">
        <f t="shared" si="188"/>
        <v>5</v>
      </c>
      <c r="I2374" s="7" t="s">
        <v>27</v>
      </c>
      <c r="J2374" s="7" t="s">
        <v>515</v>
      </c>
      <c r="K2374" s="7" t="s">
        <v>516</v>
      </c>
      <c r="L2374" s="7" t="s">
        <v>83</v>
      </c>
      <c r="M2374" s="7" t="s">
        <v>31</v>
      </c>
      <c r="N2374" s="7" t="s">
        <v>283</v>
      </c>
      <c r="O2374" s="7" t="s">
        <v>284</v>
      </c>
      <c r="P2374" s="7" t="s">
        <v>8332</v>
      </c>
      <c r="Q2374" s="7" t="s">
        <v>146</v>
      </c>
      <c r="R2374" s="7" t="s">
        <v>8333</v>
      </c>
      <c r="S2374" s="7" t="s">
        <v>110</v>
      </c>
      <c r="T2374" s="7" t="s">
        <v>148</v>
      </c>
      <c r="U2374" s="7" t="s">
        <v>237</v>
      </c>
      <c r="V2374" s="10">
        <v>288.75</v>
      </c>
      <c r="W2374" s="6">
        <v>2</v>
      </c>
      <c r="X2374" s="11">
        <v>0</v>
      </c>
      <c r="Y2374" s="10">
        <v>79.47</v>
      </c>
      <c r="Z2374" s="30">
        <f t="shared" si="187"/>
        <v>0.2752207792207792</v>
      </c>
    </row>
    <row r="2375" spans="1:26">
      <c r="A2375" s="27">
        <v>2374</v>
      </c>
      <c r="B2375" s="14" t="s">
        <v>8334</v>
      </c>
      <c r="C2375" s="15">
        <v>45287</v>
      </c>
      <c r="D2375" s="12">
        <f t="shared" si="184"/>
        <v>2023</v>
      </c>
      <c r="E2375" s="12">
        <f t="shared" si="185"/>
        <v>12</v>
      </c>
      <c r="F2375" s="15" t="str">
        <f t="shared" si="186"/>
        <v>2023-12</v>
      </c>
      <c r="G2375" s="15">
        <v>45290</v>
      </c>
      <c r="H2375" s="23">
        <f t="shared" si="188"/>
        <v>3</v>
      </c>
      <c r="I2375" s="14" t="s">
        <v>52</v>
      </c>
      <c r="J2375" s="14" t="s">
        <v>1966</v>
      </c>
      <c r="K2375" s="14" t="s">
        <v>42</v>
      </c>
      <c r="L2375" s="14" t="s">
        <v>30</v>
      </c>
      <c r="M2375" s="14" t="s">
        <v>31</v>
      </c>
      <c r="N2375" s="14" t="s">
        <v>32</v>
      </c>
      <c r="O2375" s="14" t="s">
        <v>33</v>
      </c>
      <c r="P2375" s="14" t="s">
        <v>8335</v>
      </c>
      <c r="Q2375" s="14" t="s">
        <v>35</v>
      </c>
      <c r="R2375" s="14" t="s">
        <v>8336</v>
      </c>
      <c r="S2375" s="14" t="s">
        <v>48</v>
      </c>
      <c r="T2375" s="14" t="s">
        <v>49</v>
      </c>
      <c r="U2375" s="14" t="s">
        <v>50</v>
      </c>
      <c r="V2375" s="16">
        <v>939.48</v>
      </c>
      <c r="W2375" s="13">
        <v>7</v>
      </c>
      <c r="X2375" s="17">
        <v>0.3</v>
      </c>
      <c r="Y2375" s="16">
        <v>-74.13</v>
      </c>
      <c r="Z2375" s="31">
        <f t="shared" si="187"/>
        <v>-7.8905351896793971E-2</v>
      </c>
    </row>
    <row r="2376" spans="1:26">
      <c r="A2376" s="26">
        <v>2375</v>
      </c>
      <c r="B2376" s="7" t="s">
        <v>8337</v>
      </c>
      <c r="C2376" s="8">
        <v>44582</v>
      </c>
      <c r="D2376" s="12">
        <f t="shared" si="184"/>
        <v>2022</v>
      </c>
      <c r="E2376" s="12">
        <f t="shared" si="185"/>
        <v>1</v>
      </c>
      <c r="F2376" s="8" t="str">
        <f t="shared" si="186"/>
        <v>2022-01</v>
      </c>
      <c r="G2376" s="8">
        <v>44583</v>
      </c>
      <c r="H2376" s="23">
        <f t="shared" si="188"/>
        <v>1</v>
      </c>
      <c r="I2376" s="7" t="s">
        <v>122</v>
      </c>
      <c r="J2376" s="7" t="s">
        <v>3410</v>
      </c>
      <c r="K2376" s="7" t="s">
        <v>2016</v>
      </c>
      <c r="L2376" s="7" t="s">
        <v>66</v>
      </c>
      <c r="M2376" s="7" t="s">
        <v>31</v>
      </c>
      <c r="N2376" s="7" t="s">
        <v>313</v>
      </c>
      <c r="O2376" s="7" t="s">
        <v>314</v>
      </c>
      <c r="P2376" s="7" t="s">
        <v>8338</v>
      </c>
      <c r="Q2376" s="7" t="s">
        <v>146</v>
      </c>
      <c r="R2376" s="7" t="s">
        <v>8339</v>
      </c>
      <c r="S2376" s="7" t="s">
        <v>110</v>
      </c>
      <c r="T2376" s="7" t="s">
        <v>243</v>
      </c>
      <c r="U2376" s="7" t="s">
        <v>339</v>
      </c>
      <c r="V2376" s="10">
        <v>15511.98</v>
      </c>
      <c r="W2376" s="6">
        <v>12</v>
      </c>
      <c r="X2376" s="11">
        <v>0</v>
      </c>
      <c r="Y2376" s="10">
        <v>840.64</v>
      </c>
      <c r="Z2376" s="30">
        <f t="shared" si="187"/>
        <v>5.4192952801641055E-2</v>
      </c>
    </row>
    <row r="2377" spans="1:26">
      <c r="A2377" s="27">
        <v>2376</v>
      </c>
      <c r="B2377" s="14" t="s">
        <v>8340</v>
      </c>
      <c r="C2377" s="15">
        <v>44554</v>
      </c>
      <c r="D2377" s="12">
        <f t="shared" si="184"/>
        <v>2021</v>
      </c>
      <c r="E2377" s="12">
        <f t="shared" si="185"/>
        <v>12</v>
      </c>
      <c r="F2377" s="15" t="str">
        <f t="shared" si="186"/>
        <v>2021-12</v>
      </c>
      <c r="G2377" s="15">
        <v>44560</v>
      </c>
      <c r="H2377" s="23">
        <f t="shared" si="188"/>
        <v>6</v>
      </c>
      <c r="I2377" s="14" t="s">
        <v>27</v>
      </c>
      <c r="J2377" s="14" t="s">
        <v>1783</v>
      </c>
      <c r="K2377" s="14" t="s">
        <v>1784</v>
      </c>
      <c r="L2377" s="14" t="s">
        <v>66</v>
      </c>
      <c r="M2377" s="14" t="s">
        <v>31</v>
      </c>
      <c r="N2377" s="14" t="s">
        <v>106</v>
      </c>
      <c r="O2377" s="14" t="s">
        <v>107</v>
      </c>
      <c r="P2377" s="14" t="s">
        <v>8341</v>
      </c>
      <c r="Q2377" s="14" t="s">
        <v>35</v>
      </c>
      <c r="R2377" s="14" t="s">
        <v>8342</v>
      </c>
      <c r="S2377" s="14" t="s">
        <v>110</v>
      </c>
      <c r="T2377" s="14" t="s">
        <v>223</v>
      </c>
      <c r="U2377" s="14" t="s">
        <v>449</v>
      </c>
      <c r="V2377" s="16">
        <v>1880.36</v>
      </c>
      <c r="W2377" s="13">
        <v>1</v>
      </c>
      <c r="X2377" s="17">
        <v>0</v>
      </c>
      <c r="Y2377" s="16">
        <v>194.2</v>
      </c>
      <c r="Z2377" s="31">
        <f t="shared" si="187"/>
        <v>0.10327809568380523</v>
      </c>
    </row>
    <row r="2378" spans="1:26">
      <c r="A2378" s="26">
        <v>2377</v>
      </c>
      <c r="B2378" s="7" t="s">
        <v>8343</v>
      </c>
      <c r="C2378" s="8">
        <v>44368</v>
      </c>
      <c r="D2378" s="12">
        <f t="shared" si="184"/>
        <v>2021</v>
      </c>
      <c r="E2378" s="12">
        <f t="shared" si="185"/>
        <v>6</v>
      </c>
      <c r="F2378" s="8" t="str">
        <f t="shared" si="186"/>
        <v>2021-06</v>
      </c>
      <c r="G2378" s="8">
        <v>44372</v>
      </c>
      <c r="H2378" s="23">
        <f t="shared" si="188"/>
        <v>4</v>
      </c>
      <c r="I2378" s="7" t="s">
        <v>52</v>
      </c>
      <c r="J2378" s="7" t="s">
        <v>736</v>
      </c>
      <c r="K2378" s="7" t="s">
        <v>737</v>
      </c>
      <c r="L2378" s="7" t="s">
        <v>66</v>
      </c>
      <c r="M2378" s="7" t="s">
        <v>31</v>
      </c>
      <c r="N2378" s="7" t="s">
        <v>143</v>
      </c>
      <c r="O2378" s="7" t="s">
        <v>144</v>
      </c>
      <c r="P2378" s="7" t="s">
        <v>8344</v>
      </c>
      <c r="Q2378" s="7" t="s">
        <v>146</v>
      </c>
      <c r="R2378" s="7" t="s">
        <v>8345</v>
      </c>
      <c r="S2378" s="7" t="s">
        <v>37</v>
      </c>
      <c r="T2378" s="7" t="s">
        <v>60</v>
      </c>
      <c r="U2378" s="7" t="s">
        <v>317</v>
      </c>
      <c r="V2378" s="10">
        <v>3130</v>
      </c>
      <c r="W2378" s="6">
        <v>11</v>
      </c>
      <c r="X2378" s="11">
        <v>0.4</v>
      </c>
      <c r="Y2378" s="10">
        <v>629.58000000000004</v>
      </c>
      <c r="Z2378" s="30">
        <f t="shared" si="187"/>
        <v>0.20114376996805114</v>
      </c>
    </row>
    <row r="2379" spans="1:26">
      <c r="A2379" s="27">
        <v>2378</v>
      </c>
      <c r="B2379" s="14" t="s">
        <v>8346</v>
      </c>
      <c r="C2379" s="15">
        <v>44631</v>
      </c>
      <c r="D2379" s="12">
        <f t="shared" si="184"/>
        <v>2022</v>
      </c>
      <c r="E2379" s="12">
        <f t="shared" si="185"/>
        <v>3</v>
      </c>
      <c r="F2379" s="15" t="str">
        <f t="shared" si="186"/>
        <v>2022-03</v>
      </c>
      <c r="G2379" s="15">
        <v>44633</v>
      </c>
      <c r="H2379" s="23">
        <f t="shared" si="188"/>
        <v>2</v>
      </c>
      <c r="I2379" s="14" t="s">
        <v>122</v>
      </c>
      <c r="J2379" s="14" t="s">
        <v>2204</v>
      </c>
      <c r="K2379" s="14" t="s">
        <v>2205</v>
      </c>
      <c r="L2379" s="14" t="s">
        <v>30</v>
      </c>
      <c r="M2379" s="14" t="s">
        <v>31</v>
      </c>
      <c r="N2379" s="14" t="s">
        <v>91</v>
      </c>
      <c r="O2379" s="14" t="s">
        <v>92</v>
      </c>
      <c r="P2379" s="14" t="s">
        <v>8347</v>
      </c>
      <c r="Q2379" s="14" t="s">
        <v>46</v>
      </c>
      <c r="R2379" s="14" t="s">
        <v>8348</v>
      </c>
      <c r="S2379" s="14" t="s">
        <v>48</v>
      </c>
      <c r="T2379" s="14" t="s">
        <v>78</v>
      </c>
      <c r="U2379" s="14" t="s">
        <v>1128</v>
      </c>
      <c r="V2379" s="16">
        <v>1296.31</v>
      </c>
      <c r="W2379" s="13">
        <v>13</v>
      </c>
      <c r="X2379" s="17">
        <v>0.5</v>
      </c>
      <c r="Y2379" s="16">
        <v>568.24</v>
      </c>
      <c r="Z2379" s="31">
        <f t="shared" si="187"/>
        <v>0.43835193742237583</v>
      </c>
    </row>
    <row r="2380" spans="1:26">
      <c r="A2380" s="26">
        <v>2379</v>
      </c>
      <c r="B2380" s="7" t="s">
        <v>8349</v>
      </c>
      <c r="C2380" s="8">
        <v>44730</v>
      </c>
      <c r="D2380" s="12">
        <f t="shared" si="184"/>
        <v>2022</v>
      </c>
      <c r="E2380" s="12">
        <f t="shared" si="185"/>
        <v>6</v>
      </c>
      <c r="F2380" s="8" t="str">
        <f t="shared" si="186"/>
        <v>2022-06</v>
      </c>
      <c r="G2380" s="8">
        <v>44735</v>
      </c>
      <c r="H2380" s="23">
        <f t="shared" si="188"/>
        <v>5</v>
      </c>
      <c r="I2380" s="7" t="s">
        <v>27</v>
      </c>
      <c r="J2380" s="7" t="s">
        <v>1704</v>
      </c>
      <c r="K2380" s="7" t="s">
        <v>385</v>
      </c>
      <c r="L2380" s="7" t="s">
        <v>83</v>
      </c>
      <c r="M2380" s="7" t="s">
        <v>31</v>
      </c>
      <c r="N2380" s="7" t="s">
        <v>125</v>
      </c>
      <c r="O2380" s="7" t="s">
        <v>126</v>
      </c>
      <c r="P2380" s="7" t="s">
        <v>8350</v>
      </c>
      <c r="Q2380" s="7" t="s">
        <v>58</v>
      </c>
      <c r="R2380" s="7" t="s">
        <v>8351</v>
      </c>
      <c r="S2380" s="7" t="s">
        <v>37</v>
      </c>
      <c r="T2380" s="7" t="s">
        <v>38</v>
      </c>
      <c r="U2380" s="7" t="s">
        <v>177</v>
      </c>
      <c r="V2380" s="10">
        <v>7072.7</v>
      </c>
      <c r="W2380" s="6">
        <v>6</v>
      </c>
      <c r="X2380" s="11">
        <v>0.2</v>
      </c>
      <c r="Y2380" s="10">
        <v>1720.75</v>
      </c>
      <c r="Z2380" s="30">
        <f t="shared" si="187"/>
        <v>0.24329463995362452</v>
      </c>
    </row>
    <row r="2381" spans="1:26">
      <c r="A2381" s="27">
        <v>2380</v>
      </c>
      <c r="B2381" s="14" t="s">
        <v>8352</v>
      </c>
      <c r="C2381" s="15">
        <v>45288</v>
      </c>
      <c r="D2381" s="12">
        <f t="shared" si="184"/>
        <v>2023</v>
      </c>
      <c r="E2381" s="12">
        <f t="shared" si="185"/>
        <v>12</v>
      </c>
      <c r="F2381" s="15" t="str">
        <f t="shared" si="186"/>
        <v>2023-12</v>
      </c>
      <c r="G2381" s="15">
        <v>45288</v>
      </c>
      <c r="H2381" s="23">
        <f t="shared" si="188"/>
        <v>0</v>
      </c>
      <c r="I2381" s="14" t="s">
        <v>63</v>
      </c>
      <c r="J2381" s="14" t="s">
        <v>2859</v>
      </c>
      <c r="K2381" s="14" t="s">
        <v>1801</v>
      </c>
      <c r="L2381" s="14" t="s">
        <v>83</v>
      </c>
      <c r="M2381" s="14" t="s">
        <v>31</v>
      </c>
      <c r="N2381" s="14" t="s">
        <v>313</v>
      </c>
      <c r="O2381" s="14" t="s">
        <v>314</v>
      </c>
      <c r="P2381" s="14" t="s">
        <v>8353</v>
      </c>
      <c r="Q2381" s="14" t="s">
        <v>146</v>
      </c>
      <c r="R2381" s="14" t="s">
        <v>8354</v>
      </c>
      <c r="S2381" s="14" t="s">
        <v>37</v>
      </c>
      <c r="T2381" s="14" t="s">
        <v>38</v>
      </c>
      <c r="U2381" s="14" t="s">
        <v>177</v>
      </c>
      <c r="V2381" s="16">
        <v>3167.38</v>
      </c>
      <c r="W2381" s="13">
        <v>12</v>
      </c>
      <c r="X2381" s="17">
        <v>0.4</v>
      </c>
      <c r="Y2381" s="16">
        <v>-48.54</v>
      </c>
      <c r="Z2381" s="31">
        <f t="shared" si="187"/>
        <v>-1.5324968901742134E-2</v>
      </c>
    </row>
    <row r="2382" spans="1:26">
      <c r="A2382" s="26">
        <v>2381</v>
      </c>
      <c r="B2382" s="7" t="s">
        <v>8355</v>
      </c>
      <c r="C2382" s="8">
        <v>44285</v>
      </c>
      <c r="D2382" s="12">
        <f t="shared" si="184"/>
        <v>2021</v>
      </c>
      <c r="E2382" s="12">
        <f t="shared" si="185"/>
        <v>3</v>
      </c>
      <c r="F2382" s="8" t="str">
        <f t="shared" si="186"/>
        <v>2021-03</v>
      </c>
      <c r="G2382" s="8">
        <v>44287</v>
      </c>
      <c r="H2382" s="23">
        <f t="shared" si="188"/>
        <v>2</v>
      </c>
      <c r="I2382" s="7" t="s">
        <v>122</v>
      </c>
      <c r="J2382" s="7" t="s">
        <v>1017</v>
      </c>
      <c r="K2382" s="7" t="s">
        <v>981</v>
      </c>
      <c r="L2382" s="7" t="s">
        <v>66</v>
      </c>
      <c r="M2382" s="7" t="s">
        <v>31</v>
      </c>
      <c r="N2382" s="7" t="s">
        <v>32</v>
      </c>
      <c r="O2382" s="7" t="s">
        <v>33</v>
      </c>
      <c r="P2382" s="7" t="s">
        <v>8356</v>
      </c>
      <c r="Q2382" s="7" t="s">
        <v>35</v>
      </c>
      <c r="R2382" s="7" t="s">
        <v>8357</v>
      </c>
      <c r="S2382" s="7" t="s">
        <v>110</v>
      </c>
      <c r="T2382" s="7" t="s">
        <v>243</v>
      </c>
      <c r="U2382" s="7" t="s">
        <v>244</v>
      </c>
      <c r="V2382" s="10">
        <v>18461.650000000001</v>
      </c>
      <c r="W2382" s="6">
        <v>13</v>
      </c>
      <c r="X2382" s="11">
        <v>0.2</v>
      </c>
      <c r="Y2382" s="10">
        <v>3127.24</v>
      </c>
      <c r="Z2382" s="30">
        <f t="shared" si="187"/>
        <v>0.16939114326184276</v>
      </c>
    </row>
    <row r="2383" spans="1:26">
      <c r="A2383" s="27">
        <v>2382</v>
      </c>
      <c r="B2383" s="14" t="s">
        <v>8358</v>
      </c>
      <c r="C2383" s="15">
        <v>44356</v>
      </c>
      <c r="D2383" s="12">
        <f t="shared" si="184"/>
        <v>2021</v>
      </c>
      <c r="E2383" s="12">
        <f t="shared" si="185"/>
        <v>6</v>
      </c>
      <c r="F2383" s="15" t="str">
        <f t="shared" si="186"/>
        <v>2021-06</v>
      </c>
      <c r="G2383" s="15">
        <v>44359</v>
      </c>
      <c r="H2383" s="23">
        <f t="shared" si="188"/>
        <v>3</v>
      </c>
      <c r="I2383" s="14" t="s">
        <v>52</v>
      </c>
      <c r="J2383" s="14" t="s">
        <v>2038</v>
      </c>
      <c r="K2383" s="14" t="s">
        <v>583</v>
      </c>
      <c r="L2383" s="14" t="s">
        <v>66</v>
      </c>
      <c r="M2383" s="14" t="s">
        <v>31</v>
      </c>
      <c r="N2383" s="14" t="s">
        <v>313</v>
      </c>
      <c r="O2383" s="14" t="s">
        <v>314</v>
      </c>
      <c r="P2383" s="14" t="s">
        <v>8359</v>
      </c>
      <c r="Q2383" s="14" t="s">
        <v>146</v>
      </c>
      <c r="R2383" s="14" t="s">
        <v>8360</v>
      </c>
      <c r="S2383" s="14" t="s">
        <v>37</v>
      </c>
      <c r="T2383" s="14" t="s">
        <v>60</v>
      </c>
      <c r="U2383" s="14" t="s">
        <v>162</v>
      </c>
      <c r="V2383" s="16">
        <v>3217.15</v>
      </c>
      <c r="W2383" s="13">
        <v>10</v>
      </c>
      <c r="X2383" s="17">
        <v>0.4</v>
      </c>
      <c r="Y2383" s="16">
        <v>98.15</v>
      </c>
      <c r="Z2383" s="31">
        <f t="shared" si="187"/>
        <v>3.050836920877174E-2</v>
      </c>
    </row>
    <row r="2384" spans="1:26">
      <c r="A2384" s="26">
        <v>2383</v>
      </c>
      <c r="B2384" s="7" t="s">
        <v>8361</v>
      </c>
      <c r="C2384" s="8">
        <v>44440</v>
      </c>
      <c r="D2384" s="12">
        <f t="shared" si="184"/>
        <v>2021</v>
      </c>
      <c r="E2384" s="12">
        <f t="shared" si="185"/>
        <v>9</v>
      </c>
      <c r="F2384" s="8" t="str">
        <f t="shared" si="186"/>
        <v>2021-09</v>
      </c>
      <c r="G2384" s="8">
        <v>44442</v>
      </c>
      <c r="H2384" s="23">
        <f t="shared" si="188"/>
        <v>2</v>
      </c>
      <c r="I2384" s="7" t="s">
        <v>122</v>
      </c>
      <c r="J2384" s="7" t="s">
        <v>351</v>
      </c>
      <c r="K2384" s="7" t="s">
        <v>352</v>
      </c>
      <c r="L2384" s="7" t="s">
        <v>66</v>
      </c>
      <c r="M2384" s="7" t="s">
        <v>31</v>
      </c>
      <c r="N2384" s="7" t="s">
        <v>55</v>
      </c>
      <c r="O2384" s="7" t="s">
        <v>56</v>
      </c>
      <c r="P2384" s="7" t="s">
        <v>8362</v>
      </c>
      <c r="Q2384" s="7" t="s">
        <v>58</v>
      </c>
      <c r="R2384" s="7" t="s">
        <v>8363</v>
      </c>
      <c r="S2384" s="7" t="s">
        <v>110</v>
      </c>
      <c r="T2384" s="7" t="s">
        <v>243</v>
      </c>
      <c r="U2384" s="7" t="s">
        <v>481</v>
      </c>
      <c r="V2384" s="10">
        <v>1116.75</v>
      </c>
      <c r="W2384" s="6">
        <v>1</v>
      </c>
      <c r="X2384" s="11">
        <v>0</v>
      </c>
      <c r="Y2384" s="10">
        <v>135.63</v>
      </c>
      <c r="Z2384" s="30">
        <f t="shared" si="187"/>
        <v>0.12145063801208865</v>
      </c>
    </row>
    <row r="2385" spans="1:26">
      <c r="A2385" s="27">
        <v>2384</v>
      </c>
      <c r="B2385" s="14" t="s">
        <v>8364</v>
      </c>
      <c r="C2385" s="15">
        <v>44417</v>
      </c>
      <c r="D2385" s="12">
        <f t="shared" si="184"/>
        <v>2021</v>
      </c>
      <c r="E2385" s="12">
        <f t="shared" si="185"/>
        <v>8</v>
      </c>
      <c r="F2385" s="15" t="str">
        <f t="shared" si="186"/>
        <v>2021-08</v>
      </c>
      <c r="G2385" s="15">
        <v>44417</v>
      </c>
      <c r="H2385" s="23">
        <f t="shared" si="188"/>
        <v>0</v>
      </c>
      <c r="I2385" s="14" t="s">
        <v>63</v>
      </c>
      <c r="J2385" s="14" t="s">
        <v>972</v>
      </c>
      <c r="K2385" s="14" t="s">
        <v>757</v>
      </c>
      <c r="L2385" s="14" t="s">
        <v>66</v>
      </c>
      <c r="M2385" s="14" t="s">
        <v>31</v>
      </c>
      <c r="N2385" s="14" t="s">
        <v>91</v>
      </c>
      <c r="O2385" s="14" t="s">
        <v>92</v>
      </c>
      <c r="P2385" s="14" t="s">
        <v>8365</v>
      </c>
      <c r="Q2385" s="14" t="s">
        <v>46</v>
      </c>
      <c r="R2385" s="14" t="s">
        <v>8366</v>
      </c>
      <c r="S2385" s="14" t="s">
        <v>37</v>
      </c>
      <c r="T2385" s="14" t="s">
        <v>60</v>
      </c>
      <c r="U2385" s="14" t="s">
        <v>162</v>
      </c>
      <c r="V2385" s="16">
        <v>299.64</v>
      </c>
      <c r="W2385" s="13">
        <v>1</v>
      </c>
      <c r="X2385" s="17">
        <v>0</v>
      </c>
      <c r="Y2385" s="16">
        <v>75.55</v>
      </c>
      <c r="Z2385" s="31">
        <f t="shared" si="187"/>
        <v>0.25213589640902417</v>
      </c>
    </row>
    <row r="2386" spans="1:26">
      <c r="A2386" s="26">
        <v>2385</v>
      </c>
      <c r="B2386" s="7" t="s">
        <v>8367</v>
      </c>
      <c r="C2386" s="8">
        <v>44578</v>
      </c>
      <c r="D2386" s="12">
        <f t="shared" si="184"/>
        <v>2022</v>
      </c>
      <c r="E2386" s="12">
        <f t="shared" si="185"/>
        <v>1</v>
      </c>
      <c r="F2386" s="8" t="str">
        <f t="shared" si="186"/>
        <v>2022-01</v>
      </c>
      <c r="G2386" s="8">
        <v>44586</v>
      </c>
      <c r="H2386" s="23">
        <f t="shared" si="188"/>
        <v>8</v>
      </c>
      <c r="I2386" s="7" t="s">
        <v>27</v>
      </c>
      <c r="J2386" s="7" t="s">
        <v>3652</v>
      </c>
      <c r="K2386" s="7" t="s">
        <v>3258</v>
      </c>
      <c r="L2386" s="7" t="s">
        <v>83</v>
      </c>
      <c r="M2386" s="7" t="s">
        <v>31</v>
      </c>
      <c r="N2386" s="7" t="s">
        <v>125</v>
      </c>
      <c r="O2386" s="7" t="s">
        <v>126</v>
      </c>
      <c r="P2386" s="7" t="s">
        <v>8368</v>
      </c>
      <c r="Q2386" s="7" t="s">
        <v>58</v>
      </c>
      <c r="R2386" s="7" t="s">
        <v>8369</v>
      </c>
      <c r="S2386" s="7" t="s">
        <v>110</v>
      </c>
      <c r="T2386" s="7" t="s">
        <v>243</v>
      </c>
      <c r="U2386" s="7" t="s">
        <v>244</v>
      </c>
      <c r="V2386" s="10">
        <v>13015.77</v>
      </c>
      <c r="W2386" s="6">
        <v>12</v>
      </c>
      <c r="X2386" s="11">
        <v>0.3</v>
      </c>
      <c r="Y2386" s="10">
        <v>3259.49</v>
      </c>
      <c r="Z2386" s="30">
        <f t="shared" si="187"/>
        <v>0.25042621373917945</v>
      </c>
    </row>
    <row r="2387" spans="1:26">
      <c r="A2387" s="27">
        <v>2386</v>
      </c>
      <c r="B2387" s="14" t="s">
        <v>8370</v>
      </c>
      <c r="C2387" s="15">
        <v>44984</v>
      </c>
      <c r="D2387" s="12">
        <f t="shared" si="184"/>
        <v>2023</v>
      </c>
      <c r="E2387" s="12">
        <f t="shared" si="185"/>
        <v>2</v>
      </c>
      <c r="F2387" s="15" t="str">
        <f t="shared" si="186"/>
        <v>2023-02</v>
      </c>
      <c r="G2387" s="15">
        <v>44990</v>
      </c>
      <c r="H2387" s="23">
        <f t="shared" si="188"/>
        <v>6</v>
      </c>
      <c r="I2387" s="14" t="s">
        <v>27</v>
      </c>
      <c r="J2387" s="14" t="s">
        <v>173</v>
      </c>
      <c r="K2387" s="14" t="s">
        <v>174</v>
      </c>
      <c r="L2387" s="14" t="s">
        <v>83</v>
      </c>
      <c r="M2387" s="14" t="s">
        <v>31</v>
      </c>
      <c r="N2387" s="14" t="s">
        <v>153</v>
      </c>
      <c r="O2387" s="14" t="s">
        <v>154</v>
      </c>
      <c r="P2387" s="14" t="s">
        <v>8371</v>
      </c>
      <c r="Q2387" s="14" t="s">
        <v>146</v>
      </c>
      <c r="R2387" s="14" t="s">
        <v>8372</v>
      </c>
      <c r="S2387" s="14" t="s">
        <v>37</v>
      </c>
      <c r="T2387" s="14" t="s">
        <v>170</v>
      </c>
      <c r="U2387" s="14" t="s">
        <v>171</v>
      </c>
      <c r="V2387" s="16">
        <v>2428.35</v>
      </c>
      <c r="W2387" s="13">
        <v>9</v>
      </c>
      <c r="X2387" s="17">
        <v>0.5</v>
      </c>
      <c r="Y2387" s="16">
        <v>366.24</v>
      </c>
      <c r="Z2387" s="31">
        <f t="shared" si="187"/>
        <v>0.15081845697695967</v>
      </c>
    </row>
    <row r="2388" spans="1:26">
      <c r="A2388" s="26">
        <v>2387</v>
      </c>
      <c r="B2388" s="7" t="s">
        <v>8373</v>
      </c>
      <c r="C2388" s="8">
        <v>45281</v>
      </c>
      <c r="D2388" s="12">
        <f t="shared" si="184"/>
        <v>2023</v>
      </c>
      <c r="E2388" s="12">
        <f t="shared" si="185"/>
        <v>12</v>
      </c>
      <c r="F2388" s="8" t="str">
        <f t="shared" si="186"/>
        <v>2023-12</v>
      </c>
      <c r="G2388" s="8">
        <v>45289</v>
      </c>
      <c r="H2388" s="23">
        <f t="shared" si="188"/>
        <v>8</v>
      </c>
      <c r="I2388" s="7" t="s">
        <v>27</v>
      </c>
      <c r="J2388" s="7" t="s">
        <v>3296</v>
      </c>
      <c r="K2388" s="7" t="s">
        <v>3258</v>
      </c>
      <c r="L2388" s="7" t="s">
        <v>66</v>
      </c>
      <c r="M2388" s="7" t="s">
        <v>31</v>
      </c>
      <c r="N2388" s="7" t="s">
        <v>125</v>
      </c>
      <c r="O2388" s="7" t="s">
        <v>126</v>
      </c>
      <c r="P2388" s="7" t="s">
        <v>8374</v>
      </c>
      <c r="Q2388" s="7" t="s">
        <v>58</v>
      </c>
      <c r="R2388" s="7" t="s">
        <v>8375</v>
      </c>
      <c r="S2388" s="7" t="s">
        <v>37</v>
      </c>
      <c r="T2388" s="7" t="s">
        <v>38</v>
      </c>
      <c r="U2388" s="7" t="s">
        <v>177</v>
      </c>
      <c r="V2388" s="10">
        <v>1029.54</v>
      </c>
      <c r="W2388" s="6">
        <v>2</v>
      </c>
      <c r="X2388" s="11">
        <v>0.5</v>
      </c>
      <c r="Y2388" s="10">
        <v>50.19</v>
      </c>
      <c r="Z2388" s="30">
        <f t="shared" si="187"/>
        <v>4.8749927151931931E-2</v>
      </c>
    </row>
    <row r="2389" spans="1:26">
      <c r="A2389" s="27">
        <v>2388</v>
      </c>
      <c r="B2389" s="14" t="s">
        <v>8376</v>
      </c>
      <c r="C2389" s="15">
        <v>45590</v>
      </c>
      <c r="D2389" s="12">
        <f t="shared" si="184"/>
        <v>2024</v>
      </c>
      <c r="E2389" s="12">
        <f t="shared" si="185"/>
        <v>10</v>
      </c>
      <c r="F2389" s="15" t="str">
        <f t="shared" si="186"/>
        <v>2024-10</v>
      </c>
      <c r="G2389" s="15">
        <v>45595</v>
      </c>
      <c r="H2389" s="23">
        <f t="shared" si="188"/>
        <v>5</v>
      </c>
      <c r="I2389" s="14" t="s">
        <v>52</v>
      </c>
      <c r="J2389" s="14" t="s">
        <v>1595</v>
      </c>
      <c r="K2389" s="14" t="s">
        <v>1596</v>
      </c>
      <c r="L2389" s="14" t="s">
        <v>30</v>
      </c>
      <c r="M2389" s="14" t="s">
        <v>31</v>
      </c>
      <c r="N2389" s="14" t="s">
        <v>220</v>
      </c>
      <c r="O2389" s="14" t="s">
        <v>220</v>
      </c>
      <c r="P2389" s="14" t="s">
        <v>8377</v>
      </c>
      <c r="Q2389" s="14" t="s">
        <v>58</v>
      </c>
      <c r="R2389" s="14" t="s">
        <v>8378</v>
      </c>
      <c r="S2389" s="14" t="s">
        <v>48</v>
      </c>
      <c r="T2389" s="14" t="s">
        <v>138</v>
      </c>
      <c r="U2389" s="14" t="s">
        <v>781</v>
      </c>
      <c r="V2389" s="16">
        <v>654.84</v>
      </c>
      <c r="W2389" s="13">
        <v>11</v>
      </c>
      <c r="X2389" s="17">
        <v>0.4</v>
      </c>
      <c r="Y2389" s="16">
        <v>9.86</v>
      </c>
      <c r="Z2389" s="31">
        <f t="shared" si="187"/>
        <v>1.5057113187954307E-2</v>
      </c>
    </row>
    <row r="2390" spans="1:26">
      <c r="A2390" s="26">
        <v>2389</v>
      </c>
      <c r="B2390" s="7" t="s">
        <v>8379</v>
      </c>
      <c r="C2390" s="8">
        <v>45505</v>
      </c>
      <c r="D2390" s="12">
        <f t="shared" si="184"/>
        <v>2024</v>
      </c>
      <c r="E2390" s="12">
        <f t="shared" si="185"/>
        <v>8</v>
      </c>
      <c r="F2390" s="8" t="str">
        <f t="shared" si="186"/>
        <v>2024-08</v>
      </c>
      <c r="G2390" s="8">
        <v>45505</v>
      </c>
      <c r="H2390" s="23">
        <f t="shared" si="188"/>
        <v>0</v>
      </c>
      <c r="I2390" s="7" t="s">
        <v>63</v>
      </c>
      <c r="J2390" s="7" t="s">
        <v>2050</v>
      </c>
      <c r="K2390" s="7" t="s">
        <v>2051</v>
      </c>
      <c r="L2390" s="7" t="s">
        <v>66</v>
      </c>
      <c r="M2390" s="7" t="s">
        <v>31</v>
      </c>
      <c r="N2390" s="7" t="s">
        <v>43</v>
      </c>
      <c r="O2390" s="7" t="s">
        <v>44</v>
      </c>
      <c r="P2390" s="7" t="s">
        <v>8380</v>
      </c>
      <c r="Q2390" s="7" t="s">
        <v>46</v>
      </c>
      <c r="R2390" s="7" t="s">
        <v>8381</v>
      </c>
      <c r="S2390" s="7" t="s">
        <v>48</v>
      </c>
      <c r="T2390" s="7" t="s">
        <v>95</v>
      </c>
      <c r="U2390" s="7" t="s">
        <v>195</v>
      </c>
      <c r="V2390" s="10">
        <v>1206.22</v>
      </c>
      <c r="W2390" s="6">
        <v>6</v>
      </c>
      <c r="X2390" s="11">
        <v>0</v>
      </c>
      <c r="Y2390" s="10">
        <v>145</v>
      </c>
      <c r="Z2390" s="30">
        <f t="shared" si="187"/>
        <v>0.12021024357082456</v>
      </c>
    </row>
    <row r="2391" spans="1:26">
      <c r="A2391" s="27">
        <v>2390</v>
      </c>
      <c r="B2391" s="14" t="s">
        <v>8382</v>
      </c>
      <c r="C2391" s="15">
        <v>44785</v>
      </c>
      <c r="D2391" s="12">
        <f t="shared" si="184"/>
        <v>2022</v>
      </c>
      <c r="E2391" s="12">
        <f t="shared" si="185"/>
        <v>8</v>
      </c>
      <c r="F2391" s="15" t="str">
        <f t="shared" si="186"/>
        <v>2022-08</v>
      </c>
      <c r="G2391" s="15">
        <v>44786</v>
      </c>
      <c r="H2391" s="23">
        <f t="shared" si="188"/>
        <v>1</v>
      </c>
      <c r="I2391" s="14" t="s">
        <v>122</v>
      </c>
      <c r="J2391" s="14" t="s">
        <v>904</v>
      </c>
      <c r="K2391" s="14" t="s">
        <v>905</v>
      </c>
      <c r="L2391" s="14" t="s">
        <v>30</v>
      </c>
      <c r="M2391" s="14" t="s">
        <v>31</v>
      </c>
      <c r="N2391" s="14" t="s">
        <v>153</v>
      </c>
      <c r="O2391" s="14" t="s">
        <v>154</v>
      </c>
      <c r="P2391" s="14" t="s">
        <v>8383</v>
      </c>
      <c r="Q2391" s="14" t="s">
        <v>146</v>
      </c>
      <c r="R2391" s="14" t="s">
        <v>8384</v>
      </c>
      <c r="S2391" s="14" t="s">
        <v>37</v>
      </c>
      <c r="T2391" s="14" t="s">
        <v>208</v>
      </c>
      <c r="U2391" s="14" t="s">
        <v>408</v>
      </c>
      <c r="V2391" s="16">
        <v>2117.17</v>
      </c>
      <c r="W2391" s="13">
        <v>11</v>
      </c>
      <c r="X2391" s="17">
        <v>0.2</v>
      </c>
      <c r="Y2391" s="16">
        <v>-302.39999999999998</v>
      </c>
      <c r="Z2391" s="31">
        <f t="shared" si="187"/>
        <v>-0.14283217691541064</v>
      </c>
    </row>
    <row r="2392" spans="1:26">
      <c r="A2392" s="26">
        <v>2391</v>
      </c>
      <c r="B2392" s="7" t="s">
        <v>8385</v>
      </c>
      <c r="C2392" s="8">
        <v>45498</v>
      </c>
      <c r="D2392" s="12">
        <f t="shared" si="184"/>
        <v>2024</v>
      </c>
      <c r="E2392" s="12">
        <f t="shared" si="185"/>
        <v>7</v>
      </c>
      <c r="F2392" s="8" t="str">
        <f t="shared" si="186"/>
        <v>2024-07</v>
      </c>
      <c r="G2392" s="8">
        <v>45504</v>
      </c>
      <c r="H2392" s="23">
        <f t="shared" si="188"/>
        <v>6</v>
      </c>
      <c r="I2392" s="7" t="s">
        <v>52</v>
      </c>
      <c r="J2392" s="7" t="s">
        <v>2749</v>
      </c>
      <c r="K2392" s="7" t="s">
        <v>1360</v>
      </c>
      <c r="L2392" s="7" t="s">
        <v>66</v>
      </c>
      <c r="M2392" s="7" t="s">
        <v>31</v>
      </c>
      <c r="N2392" s="7" t="s">
        <v>153</v>
      </c>
      <c r="O2392" s="7" t="s">
        <v>154</v>
      </c>
      <c r="P2392" s="7" t="s">
        <v>8386</v>
      </c>
      <c r="Q2392" s="7" t="s">
        <v>146</v>
      </c>
      <c r="R2392" s="7" t="s">
        <v>8387</v>
      </c>
      <c r="S2392" s="7" t="s">
        <v>110</v>
      </c>
      <c r="T2392" s="7" t="s">
        <v>111</v>
      </c>
      <c r="U2392" s="7" t="s">
        <v>216</v>
      </c>
      <c r="V2392" s="10">
        <v>4580.1499999999996</v>
      </c>
      <c r="W2392" s="6">
        <v>3</v>
      </c>
      <c r="X2392" s="11">
        <v>0</v>
      </c>
      <c r="Y2392" s="10">
        <v>935.43</v>
      </c>
      <c r="Z2392" s="30">
        <f t="shared" si="187"/>
        <v>0.20423566913747368</v>
      </c>
    </row>
    <row r="2393" spans="1:26">
      <c r="A2393" s="27">
        <v>2392</v>
      </c>
      <c r="B2393" s="14" t="s">
        <v>8388</v>
      </c>
      <c r="C2393" s="15">
        <v>44366</v>
      </c>
      <c r="D2393" s="12">
        <f t="shared" si="184"/>
        <v>2021</v>
      </c>
      <c r="E2393" s="12">
        <f t="shared" si="185"/>
        <v>6</v>
      </c>
      <c r="F2393" s="15" t="str">
        <f t="shared" si="186"/>
        <v>2021-06</v>
      </c>
      <c r="G2393" s="15">
        <v>44366</v>
      </c>
      <c r="H2393" s="23">
        <f t="shared" si="188"/>
        <v>0</v>
      </c>
      <c r="I2393" s="14" t="s">
        <v>63</v>
      </c>
      <c r="J2393" s="14" t="s">
        <v>2382</v>
      </c>
      <c r="K2393" s="14" t="s">
        <v>42</v>
      </c>
      <c r="L2393" s="14" t="s">
        <v>83</v>
      </c>
      <c r="M2393" s="14" t="s">
        <v>31</v>
      </c>
      <c r="N2393" s="14" t="s">
        <v>228</v>
      </c>
      <c r="O2393" s="14" t="s">
        <v>229</v>
      </c>
      <c r="P2393" s="14" t="s">
        <v>8389</v>
      </c>
      <c r="Q2393" s="14" t="s">
        <v>46</v>
      </c>
      <c r="R2393" s="14" t="s">
        <v>8390</v>
      </c>
      <c r="S2393" s="14" t="s">
        <v>48</v>
      </c>
      <c r="T2393" s="14" t="s">
        <v>129</v>
      </c>
      <c r="U2393" s="14" t="s">
        <v>130</v>
      </c>
      <c r="V2393" s="16">
        <v>1114.0899999999999</v>
      </c>
      <c r="W2393" s="13">
        <v>8</v>
      </c>
      <c r="X2393" s="17">
        <v>0.2</v>
      </c>
      <c r="Y2393" s="16">
        <v>-28.58</v>
      </c>
      <c r="Z2393" s="31">
        <f t="shared" si="187"/>
        <v>-2.5653223707240887E-2</v>
      </c>
    </row>
    <row r="2394" spans="1:26">
      <c r="A2394" s="26">
        <v>2393</v>
      </c>
      <c r="B2394" s="7" t="s">
        <v>8391</v>
      </c>
      <c r="C2394" s="8">
        <v>44704</v>
      </c>
      <c r="D2394" s="12">
        <f t="shared" si="184"/>
        <v>2022</v>
      </c>
      <c r="E2394" s="12">
        <f t="shared" si="185"/>
        <v>5</v>
      </c>
      <c r="F2394" s="8" t="str">
        <f t="shared" si="186"/>
        <v>2022-05</v>
      </c>
      <c r="G2394" s="8">
        <v>44708</v>
      </c>
      <c r="H2394" s="23">
        <f t="shared" si="188"/>
        <v>4</v>
      </c>
      <c r="I2394" s="7" t="s">
        <v>52</v>
      </c>
      <c r="J2394" s="7" t="s">
        <v>1920</v>
      </c>
      <c r="K2394" s="7" t="s">
        <v>1921</v>
      </c>
      <c r="L2394" s="7" t="s">
        <v>66</v>
      </c>
      <c r="M2394" s="7" t="s">
        <v>31</v>
      </c>
      <c r="N2394" s="7" t="s">
        <v>55</v>
      </c>
      <c r="O2394" s="7" t="s">
        <v>56</v>
      </c>
      <c r="P2394" s="7" t="s">
        <v>8392</v>
      </c>
      <c r="Q2394" s="7" t="s">
        <v>58</v>
      </c>
      <c r="R2394" s="7" t="s">
        <v>8393</v>
      </c>
      <c r="S2394" s="7" t="s">
        <v>110</v>
      </c>
      <c r="T2394" s="7" t="s">
        <v>148</v>
      </c>
      <c r="U2394" s="7" t="s">
        <v>232</v>
      </c>
      <c r="V2394" s="10">
        <v>5214.8900000000003</v>
      </c>
      <c r="W2394" s="6">
        <v>3</v>
      </c>
      <c r="X2394" s="11">
        <v>0</v>
      </c>
      <c r="Y2394" s="10">
        <v>-872.56</v>
      </c>
      <c r="Z2394" s="30">
        <f t="shared" si="187"/>
        <v>-0.16732088308669979</v>
      </c>
    </row>
    <row r="2395" spans="1:26">
      <c r="A2395" s="27">
        <v>2394</v>
      </c>
      <c r="B2395" s="14" t="s">
        <v>8394</v>
      </c>
      <c r="C2395" s="15">
        <v>44970</v>
      </c>
      <c r="D2395" s="12">
        <f t="shared" si="184"/>
        <v>2023</v>
      </c>
      <c r="E2395" s="12">
        <f t="shared" si="185"/>
        <v>2</v>
      </c>
      <c r="F2395" s="15" t="str">
        <f t="shared" si="186"/>
        <v>2023-02</v>
      </c>
      <c r="G2395" s="15">
        <v>44975</v>
      </c>
      <c r="H2395" s="23">
        <f t="shared" si="188"/>
        <v>5</v>
      </c>
      <c r="I2395" s="14" t="s">
        <v>52</v>
      </c>
      <c r="J2395" s="14" t="s">
        <v>4957</v>
      </c>
      <c r="K2395" s="14" t="s">
        <v>416</v>
      </c>
      <c r="L2395" s="14" t="s">
        <v>66</v>
      </c>
      <c r="M2395" s="14" t="s">
        <v>31</v>
      </c>
      <c r="N2395" s="14" t="s">
        <v>204</v>
      </c>
      <c r="O2395" s="14" t="s">
        <v>205</v>
      </c>
      <c r="P2395" s="14" t="s">
        <v>8395</v>
      </c>
      <c r="Q2395" s="14" t="s">
        <v>146</v>
      </c>
      <c r="R2395" s="14" t="s">
        <v>8396</v>
      </c>
      <c r="S2395" s="14" t="s">
        <v>37</v>
      </c>
      <c r="T2395" s="14" t="s">
        <v>60</v>
      </c>
      <c r="U2395" s="14" t="s">
        <v>162</v>
      </c>
      <c r="V2395" s="16">
        <v>1545.64</v>
      </c>
      <c r="W2395" s="13">
        <v>7</v>
      </c>
      <c r="X2395" s="17">
        <v>0.4</v>
      </c>
      <c r="Y2395" s="16">
        <v>610.83000000000004</v>
      </c>
      <c r="Z2395" s="31">
        <f t="shared" si="187"/>
        <v>0.39519551771434486</v>
      </c>
    </row>
    <row r="2396" spans="1:26">
      <c r="A2396" s="26">
        <v>2395</v>
      </c>
      <c r="B2396" s="7" t="s">
        <v>8397</v>
      </c>
      <c r="C2396" s="8">
        <v>44772</v>
      </c>
      <c r="D2396" s="12">
        <f t="shared" si="184"/>
        <v>2022</v>
      </c>
      <c r="E2396" s="12">
        <f t="shared" si="185"/>
        <v>7</v>
      </c>
      <c r="F2396" s="8" t="str">
        <f t="shared" si="186"/>
        <v>2022-07</v>
      </c>
      <c r="G2396" s="8">
        <v>44772</v>
      </c>
      <c r="H2396" s="23">
        <f t="shared" si="188"/>
        <v>0</v>
      </c>
      <c r="I2396" s="7" t="s">
        <v>63</v>
      </c>
      <c r="J2396" s="7" t="s">
        <v>1988</v>
      </c>
      <c r="K2396" s="7" t="s">
        <v>1099</v>
      </c>
      <c r="L2396" s="7" t="s">
        <v>66</v>
      </c>
      <c r="M2396" s="7" t="s">
        <v>31</v>
      </c>
      <c r="N2396" s="7" t="s">
        <v>55</v>
      </c>
      <c r="O2396" s="7" t="s">
        <v>56</v>
      </c>
      <c r="P2396" s="7" t="s">
        <v>8398</v>
      </c>
      <c r="Q2396" s="7" t="s">
        <v>58</v>
      </c>
      <c r="R2396" s="7" t="s">
        <v>8399</v>
      </c>
      <c r="S2396" s="7" t="s">
        <v>110</v>
      </c>
      <c r="T2396" s="7" t="s">
        <v>148</v>
      </c>
      <c r="U2396" s="7" t="s">
        <v>232</v>
      </c>
      <c r="V2396" s="10">
        <v>3742.93</v>
      </c>
      <c r="W2396" s="6">
        <v>8</v>
      </c>
      <c r="X2396" s="11">
        <v>0.5</v>
      </c>
      <c r="Y2396" s="10">
        <v>345.84</v>
      </c>
      <c r="Z2396" s="30">
        <f t="shared" si="187"/>
        <v>9.2398201409056538E-2</v>
      </c>
    </row>
    <row r="2397" spans="1:26">
      <c r="A2397" s="27">
        <v>2396</v>
      </c>
      <c r="B2397" s="14" t="s">
        <v>8400</v>
      </c>
      <c r="C2397" s="15">
        <v>44438</v>
      </c>
      <c r="D2397" s="12">
        <f t="shared" si="184"/>
        <v>2021</v>
      </c>
      <c r="E2397" s="12">
        <f t="shared" si="185"/>
        <v>8</v>
      </c>
      <c r="F2397" s="15" t="str">
        <f t="shared" si="186"/>
        <v>2021-08</v>
      </c>
      <c r="G2397" s="15">
        <v>44446</v>
      </c>
      <c r="H2397" s="23">
        <f t="shared" si="188"/>
        <v>8</v>
      </c>
      <c r="I2397" s="14" t="s">
        <v>27</v>
      </c>
      <c r="J2397" s="14" t="s">
        <v>1049</v>
      </c>
      <c r="K2397" s="14" t="s">
        <v>1050</v>
      </c>
      <c r="L2397" s="14" t="s">
        <v>30</v>
      </c>
      <c r="M2397" s="14" t="s">
        <v>31</v>
      </c>
      <c r="N2397" s="14" t="s">
        <v>134</v>
      </c>
      <c r="O2397" s="14" t="s">
        <v>135</v>
      </c>
      <c r="P2397" s="14" t="s">
        <v>8401</v>
      </c>
      <c r="Q2397" s="14" t="s">
        <v>58</v>
      </c>
      <c r="R2397" s="14" t="s">
        <v>8402</v>
      </c>
      <c r="S2397" s="14" t="s">
        <v>37</v>
      </c>
      <c r="T2397" s="14" t="s">
        <v>38</v>
      </c>
      <c r="U2397" s="14" t="s">
        <v>485</v>
      </c>
      <c r="V2397" s="16">
        <v>12754.36</v>
      </c>
      <c r="W2397" s="13">
        <v>9</v>
      </c>
      <c r="X2397" s="17">
        <v>0</v>
      </c>
      <c r="Y2397" s="16">
        <v>1286.3399999999999</v>
      </c>
      <c r="Z2397" s="31">
        <f t="shared" si="187"/>
        <v>0.10085492333601999</v>
      </c>
    </row>
    <row r="2398" spans="1:26">
      <c r="A2398" s="26">
        <v>2397</v>
      </c>
      <c r="B2398" s="7" t="s">
        <v>8403</v>
      </c>
      <c r="C2398" s="8">
        <v>44997</v>
      </c>
      <c r="D2398" s="12">
        <f t="shared" si="184"/>
        <v>2023</v>
      </c>
      <c r="E2398" s="12">
        <f t="shared" si="185"/>
        <v>3</v>
      </c>
      <c r="F2398" s="8" t="str">
        <f t="shared" si="186"/>
        <v>2023-03</v>
      </c>
      <c r="G2398" s="8">
        <v>44999</v>
      </c>
      <c r="H2398" s="23">
        <f t="shared" si="188"/>
        <v>2</v>
      </c>
      <c r="I2398" s="7" t="s">
        <v>122</v>
      </c>
      <c r="J2398" s="7" t="s">
        <v>5087</v>
      </c>
      <c r="K2398" s="7" t="s">
        <v>1955</v>
      </c>
      <c r="L2398" s="7" t="s">
        <v>66</v>
      </c>
      <c r="M2398" s="7" t="s">
        <v>31</v>
      </c>
      <c r="N2398" s="7" t="s">
        <v>91</v>
      </c>
      <c r="O2398" s="7" t="s">
        <v>92</v>
      </c>
      <c r="P2398" s="7" t="s">
        <v>8404</v>
      </c>
      <c r="Q2398" s="7" t="s">
        <v>46</v>
      </c>
      <c r="R2398" s="7" t="s">
        <v>8405</v>
      </c>
      <c r="S2398" s="7" t="s">
        <v>37</v>
      </c>
      <c r="T2398" s="7" t="s">
        <v>208</v>
      </c>
      <c r="U2398" s="7" t="s">
        <v>408</v>
      </c>
      <c r="V2398" s="10">
        <v>3816.77</v>
      </c>
      <c r="W2398" s="6">
        <v>12</v>
      </c>
      <c r="X2398" s="11">
        <v>0.1</v>
      </c>
      <c r="Y2398" s="10">
        <v>956.2</v>
      </c>
      <c r="Z2398" s="30">
        <f t="shared" si="187"/>
        <v>0.25052596829256152</v>
      </c>
    </row>
    <row r="2399" spans="1:26">
      <c r="A2399" s="27">
        <v>2398</v>
      </c>
      <c r="B2399" s="14" t="s">
        <v>8406</v>
      </c>
      <c r="C2399" s="15">
        <v>44769</v>
      </c>
      <c r="D2399" s="12">
        <f t="shared" si="184"/>
        <v>2022</v>
      </c>
      <c r="E2399" s="12">
        <f t="shared" si="185"/>
        <v>7</v>
      </c>
      <c r="F2399" s="15" t="str">
        <f t="shared" si="186"/>
        <v>2022-07</v>
      </c>
      <c r="G2399" s="15">
        <v>44774</v>
      </c>
      <c r="H2399" s="23">
        <f t="shared" si="188"/>
        <v>5</v>
      </c>
      <c r="I2399" s="14" t="s">
        <v>27</v>
      </c>
      <c r="J2399" s="14" t="s">
        <v>191</v>
      </c>
      <c r="K2399" s="14" t="s">
        <v>192</v>
      </c>
      <c r="L2399" s="14" t="s">
        <v>30</v>
      </c>
      <c r="M2399" s="14" t="s">
        <v>31</v>
      </c>
      <c r="N2399" s="14" t="s">
        <v>134</v>
      </c>
      <c r="O2399" s="14" t="s">
        <v>135</v>
      </c>
      <c r="P2399" s="14" t="s">
        <v>8407</v>
      </c>
      <c r="Q2399" s="14" t="s">
        <v>58</v>
      </c>
      <c r="R2399" s="14" t="s">
        <v>8408</v>
      </c>
      <c r="S2399" s="14" t="s">
        <v>37</v>
      </c>
      <c r="T2399" s="14" t="s">
        <v>60</v>
      </c>
      <c r="U2399" s="14" t="s">
        <v>61</v>
      </c>
      <c r="V2399" s="16">
        <v>1941.77</v>
      </c>
      <c r="W2399" s="13">
        <v>4</v>
      </c>
      <c r="X2399" s="17">
        <v>0</v>
      </c>
      <c r="Y2399" s="16">
        <v>605.20000000000005</v>
      </c>
      <c r="Z2399" s="31">
        <f t="shared" si="187"/>
        <v>0.31167440016067816</v>
      </c>
    </row>
    <row r="2400" spans="1:26">
      <c r="A2400" s="26">
        <v>2399</v>
      </c>
      <c r="B2400" s="7" t="s">
        <v>8409</v>
      </c>
      <c r="C2400" s="8">
        <v>44631</v>
      </c>
      <c r="D2400" s="12">
        <f t="shared" si="184"/>
        <v>2022</v>
      </c>
      <c r="E2400" s="12">
        <f t="shared" si="185"/>
        <v>3</v>
      </c>
      <c r="F2400" s="8" t="str">
        <f t="shared" si="186"/>
        <v>2022-03</v>
      </c>
      <c r="G2400" s="8">
        <v>44636</v>
      </c>
      <c r="H2400" s="23">
        <f t="shared" si="188"/>
        <v>5</v>
      </c>
      <c r="I2400" s="7" t="s">
        <v>52</v>
      </c>
      <c r="J2400" s="7" t="s">
        <v>1788</v>
      </c>
      <c r="K2400" s="7" t="s">
        <v>684</v>
      </c>
      <c r="L2400" s="7" t="s">
        <v>30</v>
      </c>
      <c r="M2400" s="7" t="s">
        <v>31</v>
      </c>
      <c r="N2400" s="7" t="s">
        <v>143</v>
      </c>
      <c r="O2400" s="7" t="s">
        <v>144</v>
      </c>
      <c r="P2400" s="7" t="s">
        <v>8410</v>
      </c>
      <c r="Q2400" s="7" t="s">
        <v>146</v>
      </c>
      <c r="R2400" s="7" t="s">
        <v>8411</v>
      </c>
      <c r="S2400" s="7" t="s">
        <v>48</v>
      </c>
      <c r="T2400" s="7" t="s">
        <v>95</v>
      </c>
      <c r="U2400" s="7" t="s">
        <v>96</v>
      </c>
      <c r="V2400" s="10">
        <v>1373.39</v>
      </c>
      <c r="W2400" s="6">
        <v>6</v>
      </c>
      <c r="X2400" s="11">
        <v>0.2</v>
      </c>
      <c r="Y2400" s="10">
        <v>15.49</v>
      </c>
      <c r="Z2400" s="30">
        <f t="shared" si="187"/>
        <v>1.1278660831955962E-2</v>
      </c>
    </row>
    <row r="2401" spans="1:26">
      <c r="A2401" s="27">
        <v>2400</v>
      </c>
      <c r="B2401" s="14" t="s">
        <v>8412</v>
      </c>
      <c r="C2401" s="15">
        <v>44792</v>
      </c>
      <c r="D2401" s="12">
        <f t="shared" si="184"/>
        <v>2022</v>
      </c>
      <c r="E2401" s="12">
        <f t="shared" si="185"/>
        <v>8</v>
      </c>
      <c r="F2401" s="15" t="str">
        <f t="shared" si="186"/>
        <v>2022-08</v>
      </c>
      <c r="G2401" s="15">
        <v>44800</v>
      </c>
      <c r="H2401" s="23">
        <f t="shared" si="188"/>
        <v>8</v>
      </c>
      <c r="I2401" s="14" t="s">
        <v>27</v>
      </c>
      <c r="J2401" s="14" t="s">
        <v>3640</v>
      </c>
      <c r="K2401" s="14" t="s">
        <v>3641</v>
      </c>
      <c r="L2401" s="14" t="s">
        <v>83</v>
      </c>
      <c r="M2401" s="14" t="s">
        <v>31</v>
      </c>
      <c r="N2401" s="14" t="s">
        <v>55</v>
      </c>
      <c r="O2401" s="14" t="s">
        <v>56</v>
      </c>
      <c r="P2401" s="14" t="s">
        <v>8413</v>
      </c>
      <c r="Q2401" s="14" t="s">
        <v>58</v>
      </c>
      <c r="R2401" s="14" t="s">
        <v>8414</v>
      </c>
      <c r="S2401" s="14" t="s">
        <v>37</v>
      </c>
      <c r="T2401" s="14" t="s">
        <v>170</v>
      </c>
      <c r="U2401" s="14" t="s">
        <v>171</v>
      </c>
      <c r="V2401" s="16">
        <v>2264.87</v>
      </c>
      <c r="W2401" s="13">
        <v>11</v>
      </c>
      <c r="X2401" s="17">
        <v>0.1</v>
      </c>
      <c r="Y2401" s="16">
        <v>94.96</v>
      </c>
      <c r="Z2401" s="31">
        <f t="shared" si="187"/>
        <v>4.1927351238702441E-2</v>
      </c>
    </row>
    <row r="2402" spans="1:26">
      <c r="A2402" s="26">
        <v>2401</v>
      </c>
      <c r="B2402" s="7" t="s">
        <v>8415</v>
      </c>
      <c r="C2402" s="8">
        <v>45169</v>
      </c>
      <c r="D2402" s="12">
        <f t="shared" si="184"/>
        <v>2023</v>
      </c>
      <c r="E2402" s="12">
        <f t="shared" si="185"/>
        <v>8</v>
      </c>
      <c r="F2402" s="8" t="str">
        <f t="shared" si="186"/>
        <v>2023-08</v>
      </c>
      <c r="G2402" s="8">
        <v>45175</v>
      </c>
      <c r="H2402" s="23">
        <f t="shared" si="188"/>
        <v>6</v>
      </c>
      <c r="I2402" s="7" t="s">
        <v>27</v>
      </c>
      <c r="J2402" s="7" t="s">
        <v>6603</v>
      </c>
      <c r="K2402" s="7" t="s">
        <v>4197</v>
      </c>
      <c r="L2402" s="7" t="s">
        <v>66</v>
      </c>
      <c r="M2402" s="7" t="s">
        <v>31</v>
      </c>
      <c r="N2402" s="7" t="s">
        <v>116</v>
      </c>
      <c r="O2402" s="7" t="s">
        <v>117</v>
      </c>
      <c r="P2402" s="7" t="s">
        <v>8416</v>
      </c>
      <c r="Q2402" s="7" t="s">
        <v>58</v>
      </c>
      <c r="R2402" s="7" t="s">
        <v>8417</v>
      </c>
      <c r="S2402" s="7" t="s">
        <v>110</v>
      </c>
      <c r="T2402" s="7" t="s">
        <v>111</v>
      </c>
      <c r="U2402" s="7" t="s">
        <v>287</v>
      </c>
      <c r="V2402" s="10">
        <v>12420.21</v>
      </c>
      <c r="W2402" s="6">
        <v>11</v>
      </c>
      <c r="X2402" s="11">
        <v>0</v>
      </c>
      <c r="Y2402" s="10">
        <v>1172.42</v>
      </c>
      <c r="Z2402" s="30">
        <f t="shared" si="187"/>
        <v>9.4396149501497981E-2</v>
      </c>
    </row>
    <row r="2403" spans="1:26">
      <c r="A2403" s="27">
        <v>2402</v>
      </c>
      <c r="B2403" s="14" t="s">
        <v>8418</v>
      </c>
      <c r="C2403" s="15">
        <v>44416</v>
      </c>
      <c r="D2403" s="12">
        <f t="shared" si="184"/>
        <v>2021</v>
      </c>
      <c r="E2403" s="12">
        <f t="shared" si="185"/>
        <v>8</v>
      </c>
      <c r="F2403" s="15" t="str">
        <f t="shared" si="186"/>
        <v>2021-08</v>
      </c>
      <c r="G2403" s="15">
        <v>44417</v>
      </c>
      <c r="H2403" s="23">
        <f t="shared" si="188"/>
        <v>1</v>
      </c>
      <c r="I2403" s="14" t="s">
        <v>122</v>
      </c>
      <c r="J2403" s="14" t="s">
        <v>573</v>
      </c>
      <c r="K2403" s="14" t="s">
        <v>574</v>
      </c>
      <c r="L2403" s="14" t="s">
        <v>83</v>
      </c>
      <c r="M2403" s="14" t="s">
        <v>31</v>
      </c>
      <c r="N2403" s="14" t="s">
        <v>91</v>
      </c>
      <c r="O2403" s="14" t="s">
        <v>92</v>
      </c>
      <c r="P2403" s="14" t="s">
        <v>8419</v>
      </c>
      <c r="Q2403" s="14" t="s">
        <v>46</v>
      </c>
      <c r="R2403" s="14" t="s">
        <v>8420</v>
      </c>
      <c r="S2403" s="14" t="s">
        <v>48</v>
      </c>
      <c r="T2403" s="14" t="s">
        <v>49</v>
      </c>
      <c r="U2403" s="14" t="s">
        <v>120</v>
      </c>
      <c r="V2403" s="16">
        <v>1648.15</v>
      </c>
      <c r="W2403" s="13">
        <v>8</v>
      </c>
      <c r="X2403" s="17">
        <v>0</v>
      </c>
      <c r="Y2403" s="16">
        <v>-43.76</v>
      </c>
      <c r="Z2403" s="31">
        <f t="shared" si="187"/>
        <v>-2.6550981403391679E-2</v>
      </c>
    </row>
    <row r="2404" spans="1:26">
      <c r="A2404" s="26">
        <v>2403</v>
      </c>
      <c r="B2404" s="7" t="s">
        <v>8421</v>
      </c>
      <c r="C2404" s="8">
        <v>44413</v>
      </c>
      <c r="D2404" s="12">
        <f t="shared" si="184"/>
        <v>2021</v>
      </c>
      <c r="E2404" s="12">
        <f t="shared" si="185"/>
        <v>8</v>
      </c>
      <c r="F2404" s="8" t="str">
        <f t="shared" si="186"/>
        <v>2021-08</v>
      </c>
      <c r="G2404" s="8">
        <v>44413</v>
      </c>
      <c r="H2404" s="23">
        <f t="shared" si="188"/>
        <v>0</v>
      </c>
      <c r="I2404" s="7" t="s">
        <v>63</v>
      </c>
      <c r="J2404" s="7" t="s">
        <v>267</v>
      </c>
      <c r="K2404" s="7" t="s">
        <v>268</v>
      </c>
      <c r="L2404" s="7" t="s">
        <v>66</v>
      </c>
      <c r="M2404" s="7" t="s">
        <v>31</v>
      </c>
      <c r="N2404" s="7" t="s">
        <v>74</v>
      </c>
      <c r="O2404" s="7" t="s">
        <v>75</v>
      </c>
      <c r="P2404" s="7" t="s">
        <v>8422</v>
      </c>
      <c r="Q2404" s="7" t="s">
        <v>46</v>
      </c>
      <c r="R2404" s="7" t="s">
        <v>8423</v>
      </c>
      <c r="S2404" s="7" t="s">
        <v>48</v>
      </c>
      <c r="T2404" s="7" t="s">
        <v>49</v>
      </c>
      <c r="U2404" s="7" t="s">
        <v>50</v>
      </c>
      <c r="V2404" s="10">
        <v>119.79</v>
      </c>
      <c r="W2404" s="6">
        <v>4</v>
      </c>
      <c r="X2404" s="11">
        <v>0.4</v>
      </c>
      <c r="Y2404" s="10">
        <v>-11.16</v>
      </c>
      <c r="Z2404" s="30">
        <f t="shared" si="187"/>
        <v>-9.3163035311795636E-2</v>
      </c>
    </row>
    <row r="2405" spans="1:26">
      <c r="A2405" s="27">
        <v>2404</v>
      </c>
      <c r="B2405" s="14" t="s">
        <v>8424</v>
      </c>
      <c r="C2405" s="15">
        <v>45037</v>
      </c>
      <c r="D2405" s="12">
        <f t="shared" si="184"/>
        <v>2023</v>
      </c>
      <c r="E2405" s="12">
        <f t="shared" si="185"/>
        <v>4</v>
      </c>
      <c r="F2405" s="15" t="str">
        <f t="shared" si="186"/>
        <v>2023-04</v>
      </c>
      <c r="G2405" s="15">
        <v>45037</v>
      </c>
      <c r="H2405" s="23">
        <f t="shared" si="188"/>
        <v>0</v>
      </c>
      <c r="I2405" s="14" t="s">
        <v>63</v>
      </c>
      <c r="J2405" s="14" t="s">
        <v>1098</v>
      </c>
      <c r="K2405" s="14" t="s">
        <v>1099</v>
      </c>
      <c r="L2405" s="14" t="s">
        <v>66</v>
      </c>
      <c r="M2405" s="14" t="s">
        <v>31</v>
      </c>
      <c r="N2405" s="14" t="s">
        <v>204</v>
      </c>
      <c r="O2405" s="14" t="s">
        <v>205</v>
      </c>
      <c r="P2405" s="14" t="s">
        <v>8425</v>
      </c>
      <c r="Q2405" s="14" t="s">
        <v>146</v>
      </c>
      <c r="R2405" s="14" t="s">
        <v>8426</v>
      </c>
      <c r="S2405" s="14" t="s">
        <v>37</v>
      </c>
      <c r="T2405" s="14" t="s">
        <v>208</v>
      </c>
      <c r="U2405" s="14" t="s">
        <v>265</v>
      </c>
      <c r="V2405" s="16">
        <v>14725.79</v>
      </c>
      <c r="W2405" s="13">
        <v>14</v>
      </c>
      <c r="X2405" s="17">
        <v>0.2</v>
      </c>
      <c r="Y2405" s="16">
        <v>-658.44</v>
      </c>
      <c r="Z2405" s="31">
        <f t="shared" si="187"/>
        <v>-4.4713390588892003E-2</v>
      </c>
    </row>
    <row r="2406" spans="1:26">
      <c r="A2406" s="26">
        <v>2405</v>
      </c>
      <c r="B2406" s="7" t="s">
        <v>8427</v>
      </c>
      <c r="C2406" s="8">
        <v>44577</v>
      </c>
      <c r="D2406" s="12">
        <f t="shared" si="184"/>
        <v>2022</v>
      </c>
      <c r="E2406" s="12">
        <f t="shared" si="185"/>
        <v>1</v>
      </c>
      <c r="F2406" s="8" t="str">
        <f t="shared" si="186"/>
        <v>2022-01</v>
      </c>
      <c r="G2406" s="8">
        <v>44577</v>
      </c>
      <c r="H2406" s="23">
        <f t="shared" si="188"/>
        <v>0</v>
      </c>
      <c r="I2406" s="7" t="s">
        <v>63</v>
      </c>
      <c r="J2406" s="7" t="s">
        <v>5626</v>
      </c>
      <c r="K2406" s="7" t="s">
        <v>1418</v>
      </c>
      <c r="L2406" s="7" t="s">
        <v>30</v>
      </c>
      <c r="M2406" s="7" t="s">
        <v>31</v>
      </c>
      <c r="N2406" s="7" t="s">
        <v>153</v>
      </c>
      <c r="O2406" s="7" t="s">
        <v>154</v>
      </c>
      <c r="P2406" s="7" t="s">
        <v>8428</v>
      </c>
      <c r="Q2406" s="7" t="s">
        <v>146</v>
      </c>
      <c r="R2406" s="7" t="s">
        <v>8429</v>
      </c>
      <c r="S2406" s="7" t="s">
        <v>48</v>
      </c>
      <c r="T2406" s="7" t="s">
        <v>78</v>
      </c>
      <c r="U2406" s="7" t="s">
        <v>1128</v>
      </c>
      <c r="V2406" s="10">
        <v>1395.53</v>
      </c>
      <c r="W2406" s="6">
        <v>8</v>
      </c>
      <c r="X2406" s="11">
        <v>0.1</v>
      </c>
      <c r="Y2406" s="10">
        <v>299.89999999999998</v>
      </c>
      <c r="Z2406" s="30">
        <f t="shared" si="187"/>
        <v>0.21490043209389981</v>
      </c>
    </row>
    <row r="2407" spans="1:26">
      <c r="A2407" s="27">
        <v>2406</v>
      </c>
      <c r="B2407" s="14" t="s">
        <v>8430</v>
      </c>
      <c r="C2407" s="15">
        <v>44266</v>
      </c>
      <c r="D2407" s="12">
        <f t="shared" si="184"/>
        <v>2021</v>
      </c>
      <c r="E2407" s="12">
        <f t="shared" si="185"/>
        <v>3</v>
      </c>
      <c r="F2407" s="15" t="str">
        <f t="shared" si="186"/>
        <v>2021-03</v>
      </c>
      <c r="G2407" s="15">
        <v>44266</v>
      </c>
      <c r="H2407" s="23">
        <f t="shared" si="188"/>
        <v>0</v>
      </c>
      <c r="I2407" s="14" t="s">
        <v>63</v>
      </c>
      <c r="J2407" s="14" t="s">
        <v>5722</v>
      </c>
      <c r="K2407" s="14" t="s">
        <v>1055</v>
      </c>
      <c r="L2407" s="14" t="s">
        <v>30</v>
      </c>
      <c r="M2407" s="14" t="s">
        <v>31</v>
      </c>
      <c r="N2407" s="14" t="s">
        <v>43</v>
      </c>
      <c r="O2407" s="14" t="s">
        <v>44</v>
      </c>
      <c r="P2407" s="14" t="s">
        <v>8431</v>
      </c>
      <c r="Q2407" s="14" t="s">
        <v>46</v>
      </c>
      <c r="R2407" s="14" t="s">
        <v>8432</v>
      </c>
      <c r="S2407" s="14" t="s">
        <v>37</v>
      </c>
      <c r="T2407" s="14" t="s">
        <v>38</v>
      </c>
      <c r="U2407" s="14" t="s">
        <v>102</v>
      </c>
      <c r="V2407" s="16">
        <v>11163.02</v>
      </c>
      <c r="W2407" s="13">
        <v>12</v>
      </c>
      <c r="X2407" s="17">
        <v>0</v>
      </c>
      <c r="Y2407" s="16">
        <v>3303.08</v>
      </c>
      <c r="Z2407" s="31">
        <f t="shared" si="187"/>
        <v>0.29589483849352594</v>
      </c>
    </row>
    <row r="2408" spans="1:26">
      <c r="A2408" s="26">
        <v>2407</v>
      </c>
      <c r="B2408" s="7" t="s">
        <v>8433</v>
      </c>
      <c r="C2408" s="8">
        <v>44396</v>
      </c>
      <c r="D2408" s="12">
        <f t="shared" si="184"/>
        <v>2021</v>
      </c>
      <c r="E2408" s="12">
        <f t="shared" si="185"/>
        <v>7</v>
      </c>
      <c r="F2408" s="8" t="str">
        <f t="shared" si="186"/>
        <v>2021-07</v>
      </c>
      <c r="G2408" s="8">
        <v>44402</v>
      </c>
      <c r="H2408" s="23">
        <f t="shared" si="188"/>
        <v>6</v>
      </c>
      <c r="I2408" s="7" t="s">
        <v>27</v>
      </c>
      <c r="J2408" s="7" t="s">
        <v>2716</v>
      </c>
      <c r="K2408" s="7" t="s">
        <v>808</v>
      </c>
      <c r="L2408" s="7" t="s">
        <v>83</v>
      </c>
      <c r="M2408" s="7" t="s">
        <v>31</v>
      </c>
      <c r="N2408" s="7" t="s">
        <v>116</v>
      </c>
      <c r="O2408" s="7" t="s">
        <v>117</v>
      </c>
      <c r="P2408" s="7" t="s">
        <v>8434</v>
      </c>
      <c r="Q2408" s="7" t="s">
        <v>58</v>
      </c>
      <c r="R2408" s="7" t="s">
        <v>8435</v>
      </c>
      <c r="S2408" s="7" t="s">
        <v>110</v>
      </c>
      <c r="T2408" s="7" t="s">
        <v>111</v>
      </c>
      <c r="U2408" s="7" t="s">
        <v>287</v>
      </c>
      <c r="V2408" s="10">
        <v>7006.61</v>
      </c>
      <c r="W2408" s="6">
        <v>10</v>
      </c>
      <c r="X2408" s="11">
        <v>0.3</v>
      </c>
      <c r="Y2408" s="10">
        <v>-1111.1400000000001</v>
      </c>
      <c r="Z2408" s="30">
        <f t="shared" si="187"/>
        <v>-0.15858453660186597</v>
      </c>
    </row>
    <row r="2409" spans="1:26">
      <c r="A2409" s="27">
        <v>2408</v>
      </c>
      <c r="B2409" s="14" t="s">
        <v>8436</v>
      </c>
      <c r="C2409" s="15">
        <v>45641</v>
      </c>
      <c r="D2409" s="12">
        <f t="shared" si="184"/>
        <v>2024</v>
      </c>
      <c r="E2409" s="12">
        <f t="shared" si="185"/>
        <v>12</v>
      </c>
      <c r="F2409" s="15" t="str">
        <f t="shared" si="186"/>
        <v>2024-12</v>
      </c>
      <c r="G2409" s="15">
        <v>45643</v>
      </c>
      <c r="H2409" s="23">
        <f t="shared" si="188"/>
        <v>2</v>
      </c>
      <c r="I2409" s="14" t="s">
        <v>122</v>
      </c>
      <c r="J2409" s="14" t="s">
        <v>1950</v>
      </c>
      <c r="K2409" s="14" t="s">
        <v>1060</v>
      </c>
      <c r="L2409" s="14" t="s">
        <v>83</v>
      </c>
      <c r="M2409" s="14" t="s">
        <v>31</v>
      </c>
      <c r="N2409" s="14" t="s">
        <v>166</v>
      </c>
      <c r="O2409" s="14" t="s">
        <v>167</v>
      </c>
      <c r="P2409" s="14" t="s">
        <v>8437</v>
      </c>
      <c r="Q2409" s="14" t="s">
        <v>35</v>
      </c>
      <c r="R2409" s="14" t="s">
        <v>8438</v>
      </c>
      <c r="S2409" s="14" t="s">
        <v>110</v>
      </c>
      <c r="T2409" s="14" t="s">
        <v>148</v>
      </c>
      <c r="U2409" s="14" t="s">
        <v>232</v>
      </c>
      <c r="V2409" s="16">
        <v>21343.69</v>
      </c>
      <c r="W2409" s="13">
        <v>13</v>
      </c>
      <c r="X2409" s="17">
        <v>0</v>
      </c>
      <c r="Y2409" s="16">
        <v>830.8</v>
      </c>
      <c r="Z2409" s="31">
        <f t="shared" si="187"/>
        <v>3.8924853200172978E-2</v>
      </c>
    </row>
    <row r="2410" spans="1:26">
      <c r="A2410" s="26">
        <v>2409</v>
      </c>
      <c r="B2410" s="7" t="s">
        <v>8439</v>
      </c>
      <c r="C2410" s="8">
        <v>45621</v>
      </c>
      <c r="D2410" s="12">
        <f t="shared" si="184"/>
        <v>2024</v>
      </c>
      <c r="E2410" s="12">
        <f t="shared" si="185"/>
        <v>11</v>
      </c>
      <c r="F2410" s="8" t="str">
        <f t="shared" si="186"/>
        <v>2024-11</v>
      </c>
      <c r="G2410" s="8">
        <v>45627</v>
      </c>
      <c r="H2410" s="23">
        <f t="shared" si="188"/>
        <v>6</v>
      </c>
      <c r="I2410" s="7" t="s">
        <v>52</v>
      </c>
      <c r="J2410" s="7" t="s">
        <v>5254</v>
      </c>
      <c r="K2410" s="7" t="s">
        <v>401</v>
      </c>
      <c r="L2410" s="7" t="s">
        <v>30</v>
      </c>
      <c r="M2410" s="7" t="s">
        <v>31</v>
      </c>
      <c r="N2410" s="7" t="s">
        <v>116</v>
      </c>
      <c r="O2410" s="7" t="s">
        <v>117</v>
      </c>
      <c r="P2410" s="7" t="s">
        <v>8440</v>
      </c>
      <c r="Q2410" s="7" t="s">
        <v>58</v>
      </c>
      <c r="R2410" s="7" t="s">
        <v>8441</v>
      </c>
      <c r="S2410" s="7" t="s">
        <v>37</v>
      </c>
      <c r="T2410" s="7" t="s">
        <v>170</v>
      </c>
      <c r="U2410" s="7" t="s">
        <v>189</v>
      </c>
      <c r="V2410" s="10">
        <v>1167.1600000000001</v>
      </c>
      <c r="W2410" s="6">
        <v>9</v>
      </c>
      <c r="X2410" s="11">
        <v>0.1</v>
      </c>
      <c r="Y2410" s="10">
        <v>348.54</v>
      </c>
      <c r="Z2410" s="30">
        <f t="shared" si="187"/>
        <v>0.29862229685732888</v>
      </c>
    </row>
    <row r="2411" spans="1:26">
      <c r="A2411" s="27">
        <v>2410</v>
      </c>
      <c r="B2411" s="14" t="s">
        <v>8442</v>
      </c>
      <c r="C2411" s="15">
        <v>44708</v>
      </c>
      <c r="D2411" s="12">
        <f t="shared" si="184"/>
        <v>2022</v>
      </c>
      <c r="E2411" s="12">
        <f t="shared" si="185"/>
        <v>5</v>
      </c>
      <c r="F2411" s="15" t="str">
        <f t="shared" si="186"/>
        <v>2022-05</v>
      </c>
      <c r="G2411" s="15">
        <v>44708</v>
      </c>
      <c r="H2411" s="23">
        <f t="shared" si="188"/>
        <v>0</v>
      </c>
      <c r="I2411" s="14" t="s">
        <v>63</v>
      </c>
      <c r="J2411" s="14" t="s">
        <v>1440</v>
      </c>
      <c r="K2411" s="14" t="s">
        <v>1223</v>
      </c>
      <c r="L2411" s="14" t="s">
        <v>30</v>
      </c>
      <c r="M2411" s="14" t="s">
        <v>31</v>
      </c>
      <c r="N2411" s="14" t="s">
        <v>74</v>
      </c>
      <c r="O2411" s="14" t="s">
        <v>75</v>
      </c>
      <c r="P2411" s="14" t="s">
        <v>8443</v>
      </c>
      <c r="Q2411" s="14" t="s">
        <v>46</v>
      </c>
      <c r="R2411" s="14" t="s">
        <v>8444</v>
      </c>
      <c r="S2411" s="14" t="s">
        <v>48</v>
      </c>
      <c r="T2411" s="14" t="s">
        <v>49</v>
      </c>
      <c r="U2411" s="14" t="s">
        <v>50</v>
      </c>
      <c r="V2411" s="16">
        <v>2277.4299999999998</v>
      </c>
      <c r="W2411" s="13">
        <v>12</v>
      </c>
      <c r="X2411" s="17">
        <v>0.3</v>
      </c>
      <c r="Y2411" s="16">
        <v>-47.06</v>
      </c>
      <c r="Z2411" s="31">
        <f t="shared" si="187"/>
        <v>-2.0663642790338235E-2</v>
      </c>
    </row>
    <row r="2412" spans="1:26">
      <c r="A2412" s="26">
        <v>2411</v>
      </c>
      <c r="B2412" s="7" t="s">
        <v>8445</v>
      </c>
      <c r="C2412" s="8">
        <v>44691</v>
      </c>
      <c r="D2412" s="12">
        <f t="shared" si="184"/>
        <v>2022</v>
      </c>
      <c r="E2412" s="12">
        <f t="shared" si="185"/>
        <v>5</v>
      </c>
      <c r="F2412" s="8" t="str">
        <f t="shared" si="186"/>
        <v>2022-05</v>
      </c>
      <c r="G2412" s="8">
        <v>44691</v>
      </c>
      <c r="H2412" s="23">
        <f t="shared" si="188"/>
        <v>0</v>
      </c>
      <c r="I2412" s="7" t="s">
        <v>63</v>
      </c>
      <c r="J2412" s="7" t="s">
        <v>2798</v>
      </c>
      <c r="K2412" s="7" t="s">
        <v>1837</v>
      </c>
      <c r="L2412" s="7" t="s">
        <v>66</v>
      </c>
      <c r="M2412" s="7" t="s">
        <v>31</v>
      </c>
      <c r="N2412" s="7" t="s">
        <v>116</v>
      </c>
      <c r="O2412" s="7" t="s">
        <v>117</v>
      </c>
      <c r="P2412" s="7" t="s">
        <v>8446</v>
      </c>
      <c r="Q2412" s="7" t="s">
        <v>58</v>
      </c>
      <c r="R2412" s="7" t="s">
        <v>8447</v>
      </c>
      <c r="S2412" s="7" t="s">
        <v>48</v>
      </c>
      <c r="T2412" s="7" t="s">
        <v>69</v>
      </c>
      <c r="U2412" s="7" t="s">
        <v>475</v>
      </c>
      <c r="V2412" s="10">
        <v>300.74</v>
      </c>
      <c r="W2412" s="6">
        <v>5</v>
      </c>
      <c r="X2412" s="11">
        <v>0.5</v>
      </c>
      <c r="Y2412" s="10">
        <v>69.84</v>
      </c>
      <c r="Z2412" s="30">
        <f t="shared" si="187"/>
        <v>0.23222717297333245</v>
      </c>
    </row>
    <row r="2413" spans="1:26">
      <c r="A2413" s="27">
        <v>2412</v>
      </c>
      <c r="B2413" s="14" t="s">
        <v>8448</v>
      </c>
      <c r="C2413" s="15">
        <v>44884</v>
      </c>
      <c r="D2413" s="12">
        <f t="shared" si="184"/>
        <v>2022</v>
      </c>
      <c r="E2413" s="12">
        <f t="shared" si="185"/>
        <v>11</v>
      </c>
      <c r="F2413" s="15" t="str">
        <f t="shared" si="186"/>
        <v>2022-11</v>
      </c>
      <c r="G2413" s="15">
        <v>44890</v>
      </c>
      <c r="H2413" s="23">
        <f t="shared" si="188"/>
        <v>6</v>
      </c>
      <c r="I2413" s="14" t="s">
        <v>52</v>
      </c>
      <c r="J2413" s="14" t="s">
        <v>3230</v>
      </c>
      <c r="K2413" s="14" t="s">
        <v>1801</v>
      </c>
      <c r="L2413" s="14" t="s">
        <v>30</v>
      </c>
      <c r="M2413" s="14" t="s">
        <v>31</v>
      </c>
      <c r="N2413" s="14" t="s">
        <v>166</v>
      </c>
      <c r="O2413" s="14" t="s">
        <v>167</v>
      </c>
      <c r="P2413" s="14" t="s">
        <v>8449</v>
      </c>
      <c r="Q2413" s="14" t="s">
        <v>35</v>
      </c>
      <c r="R2413" s="14" t="s">
        <v>8450</v>
      </c>
      <c r="S2413" s="14" t="s">
        <v>37</v>
      </c>
      <c r="T2413" s="14" t="s">
        <v>208</v>
      </c>
      <c r="U2413" s="14" t="s">
        <v>408</v>
      </c>
      <c r="V2413" s="16">
        <v>1634.3</v>
      </c>
      <c r="W2413" s="13">
        <v>8</v>
      </c>
      <c r="X2413" s="17">
        <v>0.1</v>
      </c>
      <c r="Y2413" s="16">
        <v>-76.84</v>
      </c>
      <c r="Z2413" s="31">
        <f t="shared" si="187"/>
        <v>-4.7017071529095032E-2</v>
      </c>
    </row>
    <row r="2414" spans="1:26">
      <c r="A2414" s="26">
        <v>2413</v>
      </c>
      <c r="B2414" s="7" t="s">
        <v>8451</v>
      </c>
      <c r="C2414" s="8">
        <v>44464</v>
      </c>
      <c r="D2414" s="12">
        <f t="shared" si="184"/>
        <v>2021</v>
      </c>
      <c r="E2414" s="12">
        <f t="shared" si="185"/>
        <v>9</v>
      </c>
      <c r="F2414" s="8" t="str">
        <f t="shared" si="186"/>
        <v>2021-09</v>
      </c>
      <c r="G2414" s="8">
        <v>44464</v>
      </c>
      <c r="H2414" s="23">
        <f t="shared" si="188"/>
        <v>0</v>
      </c>
      <c r="I2414" s="7" t="s">
        <v>63</v>
      </c>
      <c r="J2414" s="7" t="s">
        <v>618</v>
      </c>
      <c r="K2414" s="7" t="s">
        <v>247</v>
      </c>
      <c r="L2414" s="7" t="s">
        <v>66</v>
      </c>
      <c r="M2414" s="7" t="s">
        <v>31</v>
      </c>
      <c r="N2414" s="7" t="s">
        <v>153</v>
      </c>
      <c r="O2414" s="7" t="s">
        <v>154</v>
      </c>
      <c r="P2414" s="7" t="s">
        <v>4881</v>
      </c>
      <c r="Q2414" s="7" t="s">
        <v>146</v>
      </c>
      <c r="R2414" s="7" t="s">
        <v>8452</v>
      </c>
      <c r="S2414" s="7" t="s">
        <v>110</v>
      </c>
      <c r="T2414" s="7" t="s">
        <v>243</v>
      </c>
      <c r="U2414" s="7" t="s">
        <v>339</v>
      </c>
      <c r="V2414" s="10">
        <v>15408.45</v>
      </c>
      <c r="W2414" s="6">
        <v>12</v>
      </c>
      <c r="X2414" s="11">
        <v>0.2</v>
      </c>
      <c r="Y2414" s="10">
        <v>-867.81</v>
      </c>
      <c r="Z2414" s="30">
        <f t="shared" si="187"/>
        <v>-5.6320395627074749E-2</v>
      </c>
    </row>
    <row r="2415" spans="1:26">
      <c r="A2415" s="27">
        <v>2414</v>
      </c>
      <c r="B2415" s="14" t="s">
        <v>8453</v>
      </c>
      <c r="C2415" s="15">
        <v>44461</v>
      </c>
      <c r="D2415" s="12">
        <f t="shared" si="184"/>
        <v>2021</v>
      </c>
      <c r="E2415" s="12">
        <f t="shared" si="185"/>
        <v>9</v>
      </c>
      <c r="F2415" s="15" t="str">
        <f t="shared" si="186"/>
        <v>2021-09</v>
      </c>
      <c r="G2415" s="15">
        <v>44463</v>
      </c>
      <c r="H2415" s="23">
        <f t="shared" si="188"/>
        <v>2</v>
      </c>
      <c r="I2415" s="14" t="s">
        <v>122</v>
      </c>
      <c r="J2415" s="14" t="s">
        <v>5925</v>
      </c>
      <c r="K2415" s="14" t="s">
        <v>411</v>
      </c>
      <c r="L2415" s="14" t="s">
        <v>66</v>
      </c>
      <c r="M2415" s="14" t="s">
        <v>31</v>
      </c>
      <c r="N2415" s="14" t="s">
        <v>106</v>
      </c>
      <c r="O2415" s="14" t="s">
        <v>107</v>
      </c>
      <c r="P2415" s="14" t="s">
        <v>8454</v>
      </c>
      <c r="Q2415" s="14" t="s">
        <v>35</v>
      </c>
      <c r="R2415" s="14" t="s">
        <v>8455</v>
      </c>
      <c r="S2415" s="14" t="s">
        <v>110</v>
      </c>
      <c r="T2415" s="14" t="s">
        <v>148</v>
      </c>
      <c r="U2415" s="14" t="s">
        <v>149</v>
      </c>
      <c r="V2415" s="16">
        <v>575.15</v>
      </c>
      <c r="W2415" s="13">
        <v>4</v>
      </c>
      <c r="X2415" s="17">
        <v>0.2</v>
      </c>
      <c r="Y2415" s="16">
        <v>102.5</v>
      </c>
      <c r="Z2415" s="31">
        <f t="shared" si="187"/>
        <v>0.17821437885768932</v>
      </c>
    </row>
    <row r="2416" spans="1:26">
      <c r="A2416" s="26">
        <v>2415</v>
      </c>
      <c r="B2416" s="7" t="s">
        <v>8456</v>
      </c>
      <c r="C2416" s="8">
        <v>45512</v>
      </c>
      <c r="D2416" s="12">
        <f t="shared" si="184"/>
        <v>2024</v>
      </c>
      <c r="E2416" s="12">
        <f t="shared" si="185"/>
        <v>8</v>
      </c>
      <c r="F2416" s="8" t="str">
        <f t="shared" si="186"/>
        <v>2024-08</v>
      </c>
      <c r="G2416" s="8">
        <v>45515</v>
      </c>
      <c r="H2416" s="23">
        <f t="shared" si="188"/>
        <v>3</v>
      </c>
      <c r="I2416" s="7" t="s">
        <v>52</v>
      </c>
      <c r="J2416" s="7" t="s">
        <v>2417</v>
      </c>
      <c r="K2416" s="7" t="s">
        <v>747</v>
      </c>
      <c r="L2416" s="7" t="s">
        <v>66</v>
      </c>
      <c r="M2416" s="7" t="s">
        <v>31</v>
      </c>
      <c r="N2416" s="7" t="s">
        <v>91</v>
      </c>
      <c r="O2416" s="7" t="s">
        <v>92</v>
      </c>
      <c r="P2416" s="7" t="s">
        <v>8457</v>
      </c>
      <c r="Q2416" s="7" t="s">
        <v>46</v>
      </c>
      <c r="R2416" s="7" t="s">
        <v>8458</v>
      </c>
      <c r="S2416" s="7" t="s">
        <v>37</v>
      </c>
      <c r="T2416" s="7" t="s">
        <v>38</v>
      </c>
      <c r="U2416" s="7" t="s">
        <v>333</v>
      </c>
      <c r="V2416" s="10">
        <v>479.57</v>
      </c>
      <c r="W2416" s="6">
        <v>1</v>
      </c>
      <c r="X2416" s="11">
        <v>0.4</v>
      </c>
      <c r="Y2416" s="10">
        <v>49.3</v>
      </c>
      <c r="Z2416" s="30">
        <f t="shared" si="187"/>
        <v>0.10280042538107054</v>
      </c>
    </row>
    <row r="2417" spans="1:26">
      <c r="A2417" s="27">
        <v>2416</v>
      </c>
      <c r="B2417" s="14" t="s">
        <v>8459</v>
      </c>
      <c r="C2417" s="15">
        <v>44659</v>
      </c>
      <c r="D2417" s="12">
        <f t="shared" si="184"/>
        <v>2022</v>
      </c>
      <c r="E2417" s="12">
        <f t="shared" si="185"/>
        <v>4</v>
      </c>
      <c r="F2417" s="15" t="str">
        <f t="shared" si="186"/>
        <v>2022-04</v>
      </c>
      <c r="G2417" s="15">
        <v>44664</v>
      </c>
      <c r="H2417" s="23">
        <f t="shared" si="188"/>
        <v>5</v>
      </c>
      <c r="I2417" s="14" t="s">
        <v>27</v>
      </c>
      <c r="J2417" s="14" t="s">
        <v>7691</v>
      </c>
      <c r="K2417" s="14" t="s">
        <v>2518</v>
      </c>
      <c r="L2417" s="14" t="s">
        <v>83</v>
      </c>
      <c r="M2417" s="14" t="s">
        <v>31</v>
      </c>
      <c r="N2417" s="14" t="s">
        <v>283</v>
      </c>
      <c r="O2417" s="14" t="s">
        <v>284</v>
      </c>
      <c r="P2417" s="14" t="s">
        <v>8460</v>
      </c>
      <c r="Q2417" s="14" t="s">
        <v>146</v>
      </c>
      <c r="R2417" s="14" t="s">
        <v>8461</v>
      </c>
      <c r="S2417" s="14" t="s">
        <v>48</v>
      </c>
      <c r="T2417" s="14" t="s">
        <v>78</v>
      </c>
      <c r="U2417" s="14" t="s">
        <v>79</v>
      </c>
      <c r="V2417" s="16">
        <v>185.72</v>
      </c>
      <c r="W2417" s="13">
        <v>5</v>
      </c>
      <c r="X2417" s="17">
        <v>0.5</v>
      </c>
      <c r="Y2417" s="16">
        <v>75.13</v>
      </c>
      <c r="Z2417" s="31">
        <f t="shared" si="187"/>
        <v>0.40453370665517979</v>
      </c>
    </row>
    <row r="2418" spans="1:26">
      <c r="A2418" s="26">
        <v>2417</v>
      </c>
      <c r="B2418" s="7" t="s">
        <v>8462</v>
      </c>
      <c r="C2418" s="8">
        <v>44456</v>
      </c>
      <c r="D2418" s="12">
        <f t="shared" si="184"/>
        <v>2021</v>
      </c>
      <c r="E2418" s="12">
        <f t="shared" si="185"/>
        <v>9</v>
      </c>
      <c r="F2418" s="8" t="str">
        <f t="shared" si="186"/>
        <v>2021-09</v>
      </c>
      <c r="G2418" s="8">
        <v>44459</v>
      </c>
      <c r="H2418" s="23">
        <f t="shared" si="188"/>
        <v>3</v>
      </c>
      <c r="I2418" s="7" t="s">
        <v>52</v>
      </c>
      <c r="J2418" s="7" t="s">
        <v>515</v>
      </c>
      <c r="K2418" s="7" t="s">
        <v>516</v>
      </c>
      <c r="L2418" s="7" t="s">
        <v>83</v>
      </c>
      <c r="M2418" s="7" t="s">
        <v>31</v>
      </c>
      <c r="N2418" s="7" t="s">
        <v>283</v>
      </c>
      <c r="O2418" s="7" t="s">
        <v>284</v>
      </c>
      <c r="P2418" s="7" t="s">
        <v>8463</v>
      </c>
      <c r="Q2418" s="7" t="s">
        <v>146</v>
      </c>
      <c r="R2418" s="7" t="s">
        <v>8464</v>
      </c>
      <c r="S2418" s="7" t="s">
        <v>37</v>
      </c>
      <c r="T2418" s="7" t="s">
        <v>170</v>
      </c>
      <c r="U2418" s="7" t="s">
        <v>171</v>
      </c>
      <c r="V2418" s="10">
        <v>5069.99</v>
      </c>
      <c r="W2418" s="6">
        <v>6</v>
      </c>
      <c r="X2418" s="11">
        <v>0.2</v>
      </c>
      <c r="Y2418" s="10">
        <v>-485.26</v>
      </c>
      <c r="Z2418" s="30">
        <f t="shared" si="187"/>
        <v>-9.5712220339685086E-2</v>
      </c>
    </row>
    <row r="2419" spans="1:26">
      <c r="A2419" s="27">
        <v>2418</v>
      </c>
      <c r="B2419" s="14" t="s">
        <v>8465</v>
      </c>
      <c r="C2419" s="15">
        <v>45540</v>
      </c>
      <c r="D2419" s="12">
        <f t="shared" si="184"/>
        <v>2024</v>
      </c>
      <c r="E2419" s="12">
        <f t="shared" si="185"/>
        <v>9</v>
      </c>
      <c r="F2419" s="15" t="str">
        <f t="shared" si="186"/>
        <v>2024-09</v>
      </c>
      <c r="G2419" s="15">
        <v>45541</v>
      </c>
      <c r="H2419" s="23">
        <f t="shared" si="188"/>
        <v>1</v>
      </c>
      <c r="I2419" s="14" t="s">
        <v>122</v>
      </c>
      <c r="J2419" s="14" t="s">
        <v>846</v>
      </c>
      <c r="K2419" s="14" t="s">
        <v>847</v>
      </c>
      <c r="L2419" s="14" t="s">
        <v>83</v>
      </c>
      <c r="M2419" s="14" t="s">
        <v>31</v>
      </c>
      <c r="N2419" s="14" t="s">
        <v>55</v>
      </c>
      <c r="O2419" s="14" t="s">
        <v>56</v>
      </c>
      <c r="P2419" s="14" t="s">
        <v>8466</v>
      </c>
      <c r="Q2419" s="14" t="s">
        <v>58</v>
      </c>
      <c r="R2419" s="14" t="s">
        <v>8467</v>
      </c>
      <c r="S2419" s="14" t="s">
        <v>37</v>
      </c>
      <c r="T2419" s="14" t="s">
        <v>60</v>
      </c>
      <c r="U2419" s="14" t="s">
        <v>162</v>
      </c>
      <c r="V2419" s="16">
        <v>206.49</v>
      </c>
      <c r="W2419" s="13">
        <v>3</v>
      </c>
      <c r="X2419" s="17">
        <v>0.5</v>
      </c>
      <c r="Y2419" s="16">
        <v>60.45</v>
      </c>
      <c r="Z2419" s="31">
        <f t="shared" si="187"/>
        <v>0.29275025424960044</v>
      </c>
    </row>
    <row r="2420" spans="1:26">
      <c r="A2420" s="26">
        <v>2419</v>
      </c>
      <c r="B2420" s="7" t="s">
        <v>8468</v>
      </c>
      <c r="C2420" s="8">
        <v>44773</v>
      </c>
      <c r="D2420" s="12">
        <f t="shared" si="184"/>
        <v>2022</v>
      </c>
      <c r="E2420" s="12">
        <f t="shared" si="185"/>
        <v>7</v>
      </c>
      <c r="F2420" s="8" t="str">
        <f t="shared" si="186"/>
        <v>2022-07</v>
      </c>
      <c r="G2420" s="8">
        <v>44778</v>
      </c>
      <c r="H2420" s="23">
        <f t="shared" si="188"/>
        <v>5</v>
      </c>
      <c r="I2420" s="7" t="s">
        <v>27</v>
      </c>
      <c r="J2420" s="7" t="s">
        <v>900</v>
      </c>
      <c r="K2420" s="7" t="s">
        <v>252</v>
      </c>
      <c r="L2420" s="7" t="s">
        <v>30</v>
      </c>
      <c r="M2420" s="7" t="s">
        <v>31</v>
      </c>
      <c r="N2420" s="7" t="s">
        <v>143</v>
      </c>
      <c r="O2420" s="7" t="s">
        <v>144</v>
      </c>
      <c r="P2420" s="7" t="s">
        <v>8469</v>
      </c>
      <c r="Q2420" s="7" t="s">
        <v>146</v>
      </c>
      <c r="R2420" s="7" t="s">
        <v>8470</v>
      </c>
      <c r="S2420" s="7" t="s">
        <v>48</v>
      </c>
      <c r="T2420" s="7" t="s">
        <v>129</v>
      </c>
      <c r="U2420" s="7" t="s">
        <v>130</v>
      </c>
      <c r="V2420" s="10">
        <v>1234.78</v>
      </c>
      <c r="W2420" s="6">
        <v>6</v>
      </c>
      <c r="X2420" s="11">
        <v>0.3</v>
      </c>
      <c r="Y2420" s="10">
        <v>552.66</v>
      </c>
      <c r="Z2420" s="30">
        <f t="shared" si="187"/>
        <v>0.44757770615008341</v>
      </c>
    </row>
    <row r="2421" spans="1:26">
      <c r="A2421" s="27">
        <v>2420</v>
      </c>
      <c r="B2421" s="14" t="s">
        <v>8471</v>
      </c>
      <c r="C2421" s="15">
        <v>45406</v>
      </c>
      <c r="D2421" s="12">
        <f t="shared" si="184"/>
        <v>2024</v>
      </c>
      <c r="E2421" s="12">
        <f t="shared" si="185"/>
        <v>4</v>
      </c>
      <c r="F2421" s="15" t="str">
        <f t="shared" si="186"/>
        <v>2024-04</v>
      </c>
      <c r="G2421" s="15">
        <v>45407</v>
      </c>
      <c r="H2421" s="23">
        <f t="shared" si="188"/>
        <v>1</v>
      </c>
      <c r="I2421" s="14" t="s">
        <v>122</v>
      </c>
      <c r="J2421" s="14" t="s">
        <v>3350</v>
      </c>
      <c r="K2421" s="14" t="s">
        <v>3351</v>
      </c>
      <c r="L2421" s="14" t="s">
        <v>66</v>
      </c>
      <c r="M2421" s="14" t="s">
        <v>31</v>
      </c>
      <c r="N2421" s="14" t="s">
        <v>228</v>
      </c>
      <c r="O2421" s="14" t="s">
        <v>229</v>
      </c>
      <c r="P2421" s="14" t="s">
        <v>8472</v>
      </c>
      <c r="Q2421" s="14" t="s">
        <v>46</v>
      </c>
      <c r="R2421" s="14" t="s">
        <v>8473</v>
      </c>
      <c r="S2421" s="14" t="s">
        <v>48</v>
      </c>
      <c r="T2421" s="14" t="s">
        <v>138</v>
      </c>
      <c r="U2421" s="14" t="s">
        <v>1091</v>
      </c>
      <c r="V2421" s="16">
        <v>401.23</v>
      </c>
      <c r="W2421" s="13">
        <v>13</v>
      </c>
      <c r="X2421" s="17">
        <v>0.5</v>
      </c>
      <c r="Y2421" s="16">
        <v>-4.82</v>
      </c>
      <c r="Z2421" s="31">
        <f t="shared" si="187"/>
        <v>-1.2013059840988959E-2</v>
      </c>
    </row>
    <row r="2422" spans="1:26">
      <c r="A2422" s="26">
        <v>2421</v>
      </c>
      <c r="B2422" s="7" t="s">
        <v>8474</v>
      </c>
      <c r="C2422" s="8">
        <v>44732</v>
      </c>
      <c r="D2422" s="12">
        <f t="shared" si="184"/>
        <v>2022</v>
      </c>
      <c r="E2422" s="12">
        <f t="shared" si="185"/>
        <v>6</v>
      </c>
      <c r="F2422" s="8" t="str">
        <f t="shared" si="186"/>
        <v>2022-06</v>
      </c>
      <c r="G2422" s="8">
        <v>44733</v>
      </c>
      <c r="H2422" s="23">
        <f t="shared" si="188"/>
        <v>1</v>
      </c>
      <c r="I2422" s="7" t="s">
        <v>122</v>
      </c>
      <c r="J2422" s="7" t="s">
        <v>869</v>
      </c>
      <c r="K2422" s="7" t="s">
        <v>65</v>
      </c>
      <c r="L2422" s="7" t="s">
        <v>30</v>
      </c>
      <c r="M2422" s="7" t="s">
        <v>31</v>
      </c>
      <c r="N2422" s="7" t="s">
        <v>220</v>
      </c>
      <c r="O2422" s="7" t="s">
        <v>220</v>
      </c>
      <c r="P2422" s="7" t="s">
        <v>8475</v>
      </c>
      <c r="Q2422" s="7" t="s">
        <v>58</v>
      </c>
      <c r="R2422" s="7" t="s">
        <v>8476</v>
      </c>
      <c r="S2422" s="7" t="s">
        <v>110</v>
      </c>
      <c r="T2422" s="7" t="s">
        <v>223</v>
      </c>
      <c r="U2422" s="7" t="s">
        <v>224</v>
      </c>
      <c r="V2422" s="10">
        <v>5173.96</v>
      </c>
      <c r="W2422" s="6">
        <v>14</v>
      </c>
      <c r="X2422" s="11">
        <v>0.3</v>
      </c>
      <c r="Y2422" s="10">
        <v>786.32</v>
      </c>
      <c r="Z2422" s="30">
        <f t="shared" si="187"/>
        <v>0.15197643584411166</v>
      </c>
    </row>
    <row r="2423" spans="1:26">
      <c r="A2423" s="27">
        <v>2422</v>
      </c>
      <c r="B2423" s="14" t="s">
        <v>8477</v>
      </c>
      <c r="C2423" s="15">
        <v>44542</v>
      </c>
      <c r="D2423" s="12">
        <f t="shared" si="184"/>
        <v>2021</v>
      </c>
      <c r="E2423" s="12">
        <f t="shared" si="185"/>
        <v>12</v>
      </c>
      <c r="F2423" s="15" t="str">
        <f t="shared" si="186"/>
        <v>2021-12</v>
      </c>
      <c r="G2423" s="15">
        <v>44542</v>
      </c>
      <c r="H2423" s="23">
        <f t="shared" si="188"/>
        <v>0</v>
      </c>
      <c r="I2423" s="14" t="s">
        <v>63</v>
      </c>
      <c r="J2423" s="14" t="s">
        <v>2045</v>
      </c>
      <c r="K2423" s="14" t="s">
        <v>2046</v>
      </c>
      <c r="L2423" s="14" t="s">
        <v>66</v>
      </c>
      <c r="M2423" s="14" t="s">
        <v>31</v>
      </c>
      <c r="N2423" s="14" t="s">
        <v>143</v>
      </c>
      <c r="O2423" s="14" t="s">
        <v>144</v>
      </c>
      <c r="P2423" s="14" t="s">
        <v>8478</v>
      </c>
      <c r="Q2423" s="14" t="s">
        <v>146</v>
      </c>
      <c r="R2423" s="14" t="s">
        <v>8479</v>
      </c>
      <c r="S2423" s="14" t="s">
        <v>110</v>
      </c>
      <c r="T2423" s="14" t="s">
        <v>148</v>
      </c>
      <c r="U2423" s="14" t="s">
        <v>232</v>
      </c>
      <c r="V2423" s="16">
        <v>12442.39</v>
      </c>
      <c r="W2423" s="13">
        <v>11</v>
      </c>
      <c r="X2423" s="17">
        <v>0</v>
      </c>
      <c r="Y2423" s="16">
        <v>3417.36</v>
      </c>
      <c r="Z2423" s="31">
        <f t="shared" si="187"/>
        <v>0.27465462825068176</v>
      </c>
    </row>
    <row r="2424" spans="1:26">
      <c r="A2424" s="26">
        <v>2423</v>
      </c>
      <c r="B2424" s="7" t="s">
        <v>8480</v>
      </c>
      <c r="C2424" s="8">
        <v>44197</v>
      </c>
      <c r="D2424" s="12">
        <f t="shared" si="184"/>
        <v>2021</v>
      </c>
      <c r="E2424" s="12">
        <f t="shared" si="185"/>
        <v>1</v>
      </c>
      <c r="F2424" s="8" t="str">
        <f t="shared" si="186"/>
        <v>2021-01</v>
      </c>
      <c r="G2424" s="8">
        <v>44197</v>
      </c>
      <c r="H2424" s="23">
        <f t="shared" si="188"/>
        <v>0</v>
      </c>
      <c r="I2424" s="7" t="s">
        <v>63</v>
      </c>
      <c r="J2424" s="7" t="s">
        <v>2658</v>
      </c>
      <c r="K2424" s="7" t="s">
        <v>2659</v>
      </c>
      <c r="L2424" s="7" t="s">
        <v>66</v>
      </c>
      <c r="M2424" s="7" t="s">
        <v>31</v>
      </c>
      <c r="N2424" s="7" t="s">
        <v>125</v>
      </c>
      <c r="O2424" s="7" t="s">
        <v>126</v>
      </c>
      <c r="P2424" s="7" t="s">
        <v>8481</v>
      </c>
      <c r="Q2424" s="7" t="s">
        <v>58</v>
      </c>
      <c r="R2424" s="7" t="s">
        <v>8482</v>
      </c>
      <c r="S2424" s="7" t="s">
        <v>37</v>
      </c>
      <c r="T2424" s="7" t="s">
        <v>170</v>
      </c>
      <c r="U2424" s="7" t="s">
        <v>171</v>
      </c>
      <c r="V2424" s="10">
        <v>13015.7</v>
      </c>
      <c r="W2424" s="6">
        <v>11</v>
      </c>
      <c r="X2424" s="11">
        <v>0</v>
      </c>
      <c r="Y2424" s="10">
        <v>-587.67999999999995</v>
      </c>
      <c r="Z2424" s="30">
        <f t="shared" si="187"/>
        <v>-4.5151624576473023E-2</v>
      </c>
    </row>
    <row r="2425" spans="1:26">
      <c r="A2425" s="27">
        <v>2424</v>
      </c>
      <c r="B2425" s="14" t="s">
        <v>8483</v>
      </c>
      <c r="C2425" s="15">
        <v>44322</v>
      </c>
      <c r="D2425" s="12">
        <f t="shared" si="184"/>
        <v>2021</v>
      </c>
      <c r="E2425" s="12">
        <f t="shared" si="185"/>
        <v>5</v>
      </c>
      <c r="F2425" s="15" t="str">
        <f t="shared" si="186"/>
        <v>2021-05</v>
      </c>
      <c r="G2425" s="15">
        <v>44330</v>
      </c>
      <c r="H2425" s="23">
        <f t="shared" si="188"/>
        <v>8</v>
      </c>
      <c r="I2425" s="14" t="s">
        <v>27</v>
      </c>
      <c r="J2425" s="14" t="s">
        <v>5296</v>
      </c>
      <c r="K2425" s="14" t="s">
        <v>847</v>
      </c>
      <c r="L2425" s="14" t="s">
        <v>66</v>
      </c>
      <c r="M2425" s="14" t="s">
        <v>31</v>
      </c>
      <c r="N2425" s="14" t="s">
        <v>711</v>
      </c>
      <c r="O2425" s="14" t="s">
        <v>712</v>
      </c>
      <c r="P2425" s="14" t="s">
        <v>8484</v>
      </c>
      <c r="Q2425" s="14" t="s">
        <v>35</v>
      </c>
      <c r="R2425" s="14" t="s">
        <v>8485</v>
      </c>
      <c r="S2425" s="14" t="s">
        <v>110</v>
      </c>
      <c r="T2425" s="14" t="s">
        <v>223</v>
      </c>
      <c r="U2425" s="14" t="s">
        <v>224</v>
      </c>
      <c r="V2425" s="16">
        <v>1538.22</v>
      </c>
      <c r="W2425" s="13">
        <v>2</v>
      </c>
      <c r="X2425" s="17">
        <v>0.2</v>
      </c>
      <c r="Y2425" s="16">
        <v>-79.97</v>
      </c>
      <c r="Z2425" s="31">
        <f t="shared" si="187"/>
        <v>-5.1988662219968534E-2</v>
      </c>
    </row>
    <row r="2426" spans="1:26">
      <c r="A2426" s="26">
        <v>2425</v>
      </c>
      <c r="B2426" s="7" t="s">
        <v>8486</v>
      </c>
      <c r="C2426" s="8">
        <v>45346</v>
      </c>
      <c r="D2426" s="12">
        <f t="shared" si="184"/>
        <v>2024</v>
      </c>
      <c r="E2426" s="12">
        <f t="shared" si="185"/>
        <v>2</v>
      </c>
      <c r="F2426" s="8" t="str">
        <f t="shared" si="186"/>
        <v>2024-02</v>
      </c>
      <c r="G2426" s="8">
        <v>45351</v>
      </c>
      <c r="H2426" s="23">
        <f t="shared" si="188"/>
        <v>5</v>
      </c>
      <c r="I2426" s="7" t="s">
        <v>27</v>
      </c>
      <c r="J2426" s="7" t="s">
        <v>2647</v>
      </c>
      <c r="K2426" s="7" t="s">
        <v>2648</v>
      </c>
      <c r="L2426" s="7" t="s">
        <v>30</v>
      </c>
      <c r="M2426" s="7" t="s">
        <v>31</v>
      </c>
      <c r="N2426" s="7" t="s">
        <v>74</v>
      </c>
      <c r="O2426" s="7" t="s">
        <v>75</v>
      </c>
      <c r="P2426" s="7" t="s">
        <v>8487</v>
      </c>
      <c r="Q2426" s="7" t="s">
        <v>46</v>
      </c>
      <c r="R2426" s="7" t="s">
        <v>8488</v>
      </c>
      <c r="S2426" s="7" t="s">
        <v>48</v>
      </c>
      <c r="T2426" s="7" t="s">
        <v>69</v>
      </c>
      <c r="U2426" s="7" t="s">
        <v>475</v>
      </c>
      <c r="V2426" s="10">
        <v>3462.58</v>
      </c>
      <c r="W2426" s="6">
        <v>14</v>
      </c>
      <c r="X2426" s="11">
        <v>0</v>
      </c>
      <c r="Y2426" s="10">
        <v>432.46</v>
      </c>
      <c r="Z2426" s="30">
        <f t="shared" si="187"/>
        <v>0.12489530927805277</v>
      </c>
    </row>
    <row r="2427" spans="1:26">
      <c r="A2427" s="27">
        <v>2426</v>
      </c>
      <c r="B2427" s="14" t="s">
        <v>8489</v>
      </c>
      <c r="C2427" s="15">
        <v>44824</v>
      </c>
      <c r="D2427" s="12">
        <f t="shared" si="184"/>
        <v>2022</v>
      </c>
      <c r="E2427" s="12">
        <f t="shared" si="185"/>
        <v>9</v>
      </c>
      <c r="F2427" s="15" t="str">
        <f t="shared" si="186"/>
        <v>2022-09</v>
      </c>
      <c r="G2427" s="15">
        <v>44832</v>
      </c>
      <c r="H2427" s="23">
        <f t="shared" si="188"/>
        <v>8</v>
      </c>
      <c r="I2427" s="14" t="s">
        <v>27</v>
      </c>
      <c r="J2427" s="14" t="s">
        <v>1031</v>
      </c>
      <c r="K2427" s="14" t="s">
        <v>252</v>
      </c>
      <c r="L2427" s="14" t="s">
        <v>83</v>
      </c>
      <c r="M2427" s="14" t="s">
        <v>31</v>
      </c>
      <c r="N2427" s="14" t="s">
        <v>181</v>
      </c>
      <c r="O2427" s="14" t="s">
        <v>107</v>
      </c>
      <c r="P2427" s="14" t="s">
        <v>8490</v>
      </c>
      <c r="Q2427" s="14" t="s">
        <v>35</v>
      </c>
      <c r="R2427" s="14" t="s">
        <v>8491</v>
      </c>
      <c r="S2427" s="14" t="s">
        <v>37</v>
      </c>
      <c r="T2427" s="14" t="s">
        <v>38</v>
      </c>
      <c r="U2427" s="14" t="s">
        <v>39</v>
      </c>
      <c r="V2427" s="16">
        <v>1079.4000000000001</v>
      </c>
      <c r="W2427" s="13">
        <v>2</v>
      </c>
      <c r="X2427" s="17">
        <v>0</v>
      </c>
      <c r="Y2427" s="16">
        <v>281.25</v>
      </c>
      <c r="Z2427" s="31">
        <f t="shared" si="187"/>
        <v>0.26056142301278484</v>
      </c>
    </row>
    <row r="2428" spans="1:26">
      <c r="A2428" s="26">
        <v>2427</v>
      </c>
      <c r="B2428" s="7" t="s">
        <v>8492</v>
      </c>
      <c r="C2428" s="8">
        <v>44940</v>
      </c>
      <c r="D2428" s="12">
        <f t="shared" si="184"/>
        <v>2023</v>
      </c>
      <c r="E2428" s="12">
        <f t="shared" si="185"/>
        <v>1</v>
      </c>
      <c r="F2428" s="8" t="str">
        <f t="shared" si="186"/>
        <v>2023-01</v>
      </c>
      <c r="G2428" s="8">
        <v>44948</v>
      </c>
      <c r="H2428" s="23">
        <f t="shared" si="188"/>
        <v>8</v>
      </c>
      <c r="I2428" s="7" t="s">
        <v>27</v>
      </c>
      <c r="J2428" s="7" t="s">
        <v>3976</v>
      </c>
      <c r="K2428" s="7" t="s">
        <v>3977</v>
      </c>
      <c r="L2428" s="7" t="s">
        <v>83</v>
      </c>
      <c r="M2428" s="7" t="s">
        <v>31</v>
      </c>
      <c r="N2428" s="7" t="s">
        <v>91</v>
      </c>
      <c r="O2428" s="7" t="s">
        <v>92</v>
      </c>
      <c r="P2428" s="7" t="s">
        <v>8493</v>
      </c>
      <c r="Q2428" s="7" t="s">
        <v>46</v>
      </c>
      <c r="R2428" s="7" t="s">
        <v>8494</v>
      </c>
      <c r="S2428" s="7" t="s">
        <v>37</v>
      </c>
      <c r="T2428" s="7" t="s">
        <v>170</v>
      </c>
      <c r="U2428" s="7" t="s">
        <v>171</v>
      </c>
      <c r="V2428" s="10">
        <v>1718.84</v>
      </c>
      <c r="W2428" s="6">
        <v>2</v>
      </c>
      <c r="X2428" s="11">
        <v>0.3</v>
      </c>
      <c r="Y2428" s="10">
        <v>73.19</v>
      </c>
      <c r="Z2428" s="30">
        <f t="shared" si="187"/>
        <v>4.258104302901957E-2</v>
      </c>
    </row>
    <row r="2429" spans="1:26">
      <c r="A2429" s="27">
        <v>2428</v>
      </c>
      <c r="B2429" s="14" t="s">
        <v>8495</v>
      </c>
      <c r="C2429" s="15">
        <v>44945</v>
      </c>
      <c r="D2429" s="12">
        <f t="shared" si="184"/>
        <v>2023</v>
      </c>
      <c r="E2429" s="12">
        <f t="shared" si="185"/>
        <v>1</v>
      </c>
      <c r="F2429" s="15" t="str">
        <f t="shared" si="186"/>
        <v>2023-01</v>
      </c>
      <c r="G2429" s="15">
        <v>44945</v>
      </c>
      <c r="H2429" s="23">
        <f t="shared" si="188"/>
        <v>0</v>
      </c>
      <c r="I2429" s="14" t="s">
        <v>63</v>
      </c>
      <c r="J2429" s="14" t="s">
        <v>4740</v>
      </c>
      <c r="K2429" s="14" t="s">
        <v>2490</v>
      </c>
      <c r="L2429" s="14" t="s">
        <v>30</v>
      </c>
      <c r="M2429" s="14" t="s">
        <v>31</v>
      </c>
      <c r="N2429" s="14" t="s">
        <v>74</v>
      </c>
      <c r="O2429" s="14" t="s">
        <v>75</v>
      </c>
      <c r="P2429" s="14" t="s">
        <v>8496</v>
      </c>
      <c r="Q2429" s="14" t="s">
        <v>46</v>
      </c>
      <c r="R2429" s="14" t="s">
        <v>8497</v>
      </c>
      <c r="S2429" s="14" t="s">
        <v>110</v>
      </c>
      <c r="T2429" s="14" t="s">
        <v>243</v>
      </c>
      <c r="U2429" s="14" t="s">
        <v>244</v>
      </c>
      <c r="V2429" s="16">
        <v>10760.91</v>
      </c>
      <c r="W2429" s="13">
        <v>11</v>
      </c>
      <c r="X2429" s="17">
        <v>0.2</v>
      </c>
      <c r="Y2429" s="16">
        <v>-1770.53</v>
      </c>
      <c r="Z2429" s="31">
        <f t="shared" si="187"/>
        <v>-0.16453348276307486</v>
      </c>
    </row>
    <row r="2430" spans="1:26">
      <c r="A2430" s="26">
        <v>2429</v>
      </c>
      <c r="B2430" s="7" t="s">
        <v>8498</v>
      </c>
      <c r="C2430" s="8">
        <v>45532</v>
      </c>
      <c r="D2430" s="12">
        <f t="shared" si="184"/>
        <v>2024</v>
      </c>
      <c r="E2430" s="12">
        <f t="shared" si="185"/>
        <v>8</v>
      </c>
      <c r="F2430" s="8" t="str">
        <f t="shared" si="186"/>
        <v>2024-08</v>
      </c>
      <c r="G2430" s="8">
        <v>45536</v>
      </c>
      <c r="H2430" s="23">
        <f t="shared" si="188"/>
        <v>4</v>
      </c>
      <c r="I2430" s="7" t="s">
        <v>52</v>
      </c>
      <c r="J2430" s="7" t="s">
        <v>5437</v>
      </c>
      <c r="K2430" s="7" t="s">
        <v>1055</v>
      </c>
      <c r="L2430" s="7" t="s">
        <v>83</v>
      </c>
      <c r="M2430" s="7" t="s">
        <v>31</v>
      </c>
      <c r="N2430" s="7" t="s">
        <v>313</v>
      </c>
      <c r="O2430" s="7" t="s">
        <v>314</v>
      </c>
      <c r="P2430" s="7" t="s">
        <v>8499</v>
      </c>
      <c r="Q2430" s="7" t="s">
        <v>146</v>
      </c>
      <c r="R2430" s="7" t="s">
        <v>8500</v>
      </c>
      <c r="S2430" s="7" t="s">
        <v>48</v>
      </c>
      <c r="T2430" s="7" t="s">
        <v>298</v>
      </c>
      <c r="U2430" s="7" t="s">
        <v>586</v>
      </c>
      <c r="V2430" s="10">
        <v>31.15</v>
      </c>
      <c r="W2430" s="6">
        <v>2</v>
      </c>
      <c r="X2430" s="11">
        <v>0.4</v>
      </c>
      <c r="Y2430" s="10">
        <v>5.68</v>
      </c>
      <c r="Z2430" s="30">
        <f t="shared" si="187"/>
        <v>0.18234349919743179</v>
      </c>
    </row>
    <row r="2431" spans="1:26">
      <c r="A2431" s="27">
        <v>2430</v>
      </c>
      <c r="B2431" s="14" t="s">
        <v>8501</v>
      </c>
      <c r="C2431" s="15">
        <v>45294</v>
      </c>
      <c r="D2431" s="12">
        <f t="shared" si="184"/>
        <v>2024</v>
      </c>
      <c r="E2431" s="12">
        <f t="shared" si="185"/>
        <v>1</v>
      </c>
      <c r="F2431" s="15" t="str">
        <f t="shared" si="186"/>
        <v>2024-01</v>
      </c>
      <c r="G2431" s="15">
        <v>45297</v>
      </c>
      <c r="H2431" s="23">
        <f t="shared" si="188"/>
        <v>3</v>
      </c>
      <c r="I2431" s="14" t="s">
        <v>122</v>
      </c>
      <c r="J2431" s="14" t="s">
        <v>1074</v>
      </c>
      <c r="K2431" s="14" t="s">
        <v>1075</v>
      </c>
      <c r="L2431" s="14" t="s">
        <v>66</v>
      </c>
      <c r="M2431" s="14" t="s">
        <v>31</v>
      </c>
      <c r="N2431" s="14" t="s">
        <v>228</v>
      </c>
      <c r="O2431" s="14" t="s">
        <v>229</v>
      </c>
      <c r="P2431" s="14" t="s">
        <v>8502</v>
      </c>
      <c r="Q2431" s="14" t="s">
        <v>46</v>
      </c>
      <c r="R2431" s="14" t="s">
        <v>8503</v>
      </c>
      <c r="S2431" s="14" t="s">
        <v>110</v>
      </c>
      <c r="T2431" s="14" t="s">
        <v>111</v>
      </c>
      <c r="U2431" s="14" t="s">
        <v>287</v>
      </c>
      <c r="V2431" s="16">
        <v>4876.1000000000004</v>
      </c>
      <c r="W2431" s="13">
        <v>7</v>
      </c>
      <c r="X2431" s="17">
        <v>0.2</v>
      </c>
      <c r="Y2431" s="16">
        <v>995.99</v>
      </c>
      <c r="Z2431" s="31">
        <f t="shared" si="187"/>
        <v>0.20425955169090051</v>
      </c>
    </row>
    <row r="2432" spans="1:26">
      <c r="A2432" s="26">
        <v>2431</v>
      </c>
      <c r="B2432" s="7" t="s">
        <v>8504</v>
      </c>
      <c r="C2432" s="8">
        <v>44576</v>
      </c>
      <c r="D2432" s="12">
        <f t="shared" si="184"/>
        <v>2022</v>
      </c>
      <c r="E2432" s="12">
        <f t="shared" si="185"/>
        <v>1</v>
      </c>
      <c r="F2432" s="8" t="str">
        <f t="shared" si="186"/>
        <v>2022-01</v>
      </c>
      <c r="G2432" s="8">
        <v>44577</v>
      </c>
      <c r="H2432" s="23">
        <f t="shared" si="188"/>
        <v>1</v>
      </c>
      <c r="I2432" s="7" t="s">
        <v>122</v>
      </c>
      <c r="J2432" s="7" t="s">
        <v>1863</v>
      </c>
      <c r="K2432" s="7" t="s">
        <v>1864</v>
      </c>
      <c r="L2432" s="7" t="s">
        <v>30</v>
      </c>
      <c r="M2432" s="7" t="s">
        <v>31</v>
      </c>
      <c r="N2432" s="7" t="s">
        <v>143</v>
      </c>
      <c r="O2432" s="7" t="s">
        <v>144</v>
      </c>
      <c r="P2432" s="7" t="s">
        <v>8505</v>
      </c>
      <c r="Q2432" s="7" t="s">
        <v>146</v>
      </c>
      <c r="R2432" s="7" t="s">
        <v>8506</v>
      </c>
      <c r="S2432" s="7" t="s">
        <v>48</v>
      </c>
      <c r="T2432" s="7" t="s">
        <v>95</v>
      </c>
      <c r="U2432" s="7" t="s">
        <v>96</v>
      </c>
      <c r="V2432" s="10">
        <v>927.07</v>
      </c>
      <c r="W2432" s="6">
        <v>13</v>
      </c>
      <c r="X2432" s="11">
        <v>0.2</v>
      </c>
      <c r="Y2432" s="10">
        <v>256.88</v>
      </c>
      <c r="Z2432" s="30">
        <f t="shared" si="187"/>
        <v>0.2770880300300948</v>
      </c>
    </row>
    <row r="2433" spans="1:26">
      <c r="A2433" s="27">
        <v>2432</v>
      </c>
      <c r="B2433" s="14" t="s">
        <v>8507</v>
      </c>
      <c r="C2433" s="15">
        <v>44873</v>
      </c>
      <c r="D2433" s="12">
        <f t="shared" si="184"/>
        <v>2022</v>
      </c>
      <c r="E2433" s="12">
        <f t="shared" si="185"/>
        <v>11</v>
      </c>
      <c r="F2433" s="15" t="str">
        <f t="shared" si="186"/>
        <v>2022-11</v>
      </c>
      <c r="G2433" s="15">
        <v>44878</v>
      </c>
      <c r="H2433" s="23">
        <f t="shared" si="188"/>
        <v>5</v>
      </c>
      <c r="I2433" s="14" t="s">
        <v>52</v>
      </c>
      <c r="J2433" s="14" t="s">
        <v>613</v>
      </c>
      <c r="K2433" s="14" t="s">
        <v>614</v>
      </c>
      <c r="L2433" s="14" t="s">
        <v>83</v>
      </c>
      <c r="M2433" s="14" t="s">
        <v>31</v>
      </c>
      <c r="N2433" s="14" t="s">
        <v>106</v>
      </c>
      <c r="O2433" s="14" t="s">
        <v>107</v>
      </c>
      <c r="P2433" s="14" t="s">
        <v>8508</v>
      </c>
      <c r="Q2433" s="14" t="s">
        <v>35</v>
      </c>
      <c r="R2433" s="14" t="s">
        <v>8509</v>
      </c>
      <c r="S2433" s="14" t="s">
        <v>37</v>
      </c>
      <c r="T2433" s="14" t="s">
        <v>38</v>
      </c>
      <c r="U2433" s="14" t="s">
        <v>39</v>
      </c>
      <c r="V2433" s="16">
        <v>66.38</v>
      </c>
      <c r="W2433" s="13">
        <v>6</v>
      </c>
      <c r="X2433" s="17">
        <v>0.5</v>
      </c>
      <c r="Y2433" s="16">
        <v>3.92</v>
      </c>
      <c r="Z2433" s="31">
        <f t="shared" si="187"/>
        <v>5.9053931907200964E-2</v>
      </c>
    </row>
    <row r="2434" spans="1:26">
      <c r="A2434" s="26">
        <v>2433</v>
      </c>
      <c r="B2434" s="7" t="s">
        <v>8510</v>
      </c>
      <c r="C2434" s="8">
        <v>45638</v>
      </c>
      <c r="D2434" s="12">
        <f t="shared" ref="D2434:D2497" si="189">YEAR(C2434)</f>
        <v>2024</v>
      </c>
      <c r="E2434" s="12">
        <f t="shared" ref="E2434:E2497" si="190">MONTH(C2434)</f>
        <v>12</v>
      </c>
      <c r="F2434" s="8" t="str">
        <f t="shared" ref="F2434:F2497" si="191">TEXT(C2434,"yyyy-mm")</f>
        <v>2024-12</v>
      </c>
      <c r="G2434" s="8">
        <v>45638</v>
      </c>
      <c r="H2434" s="23">
        <f t="shared" si="188"/>
        <v>0</v>
      </c>
      <c r="I2434" s="7" t="s">
        <v>63</v>
      </c>
      <c r="J2434" s="7" t="s">
        <v>1730</v>
      </c>
      <c r="K2434" s="7" t="s">
        <v>939</v>
      </c>
      <c r="L2434" s="7" t="s">
        <v>66</v>
      </c>
      <c r="M2434" s="7" t="s">
        <v>31</v>
      </c>
      <c r="N2434" s="7" t="s">
        <v>55</v>
      </c>
      <c r="O2434" s="7" t="s">
        <v>56</v>
      </c>
      <c r="P2434" s="7" t="s">
        <v>8511</v>
      </c>
      <c r="Q2434" s="7" t="s">
        <v>58</v>
      </c>
      <c r="R2434" s="7" t="s">
        <v>8512</v>
      </c>
      <c r="S2434" s="7" t="s">
        <v>37</v>
      </c>
      <c r="T2434" s="7" t="s">
        <v>38</v>
      </c>
      <c r="U2434" s="7" t="s">
        <v>102</v>
      </c>
      <c r="V2434" s="10">
        <v>606.75</v>
      </c>
      <c r="W2434" s="6">
        <v>1</v>
      </c>
      <c r="X2434" s="11">
        <v>0.3</v>
      </c>
      <c r="Y2434" s="10">
        <v>-44.63</v>
      </c>
      <c r="Z2434" s="30">
        <f t="shared" ref="Z2434:Z2497" si="192">IFERROR(Y2434/V2434,0)</f>
        <v>-7.3555830243098475E-2</v>
      </c>
    </row>
    <row r="2435" spans="1:26">
      <c r="A2435" s="27">
        <v>2434</v>
      </c>
      <c r="B2435" s="14" t="s">
        <v>8513</v>
      </c>
      <c r="C2435" s="15">
        <v>45067</v>
      </c>
      <c r="D2435" s="12">
        <f t="shared" si="189"/>
        <v>2023</v>
      </c>
      <c r="E2435" s="12">
        <f t="shared" si="190"/>
        <v>5</v>
      </c>
      <c r="F2435" s="15" t="str">
        <f t="shared" si="191"/>
        <v>2023-05</v>
      </c>
      <c r="G2435" s="15">
        <v>45067</v>
      </c>
      <c r="H2435" s="23">
        <f t="shared" si="188"/>
        <v>0</v>
      </c>
      <c r="I2435" s="14" t="s">
        <v>63</v>
      </c>
      <c r="J2435" s="14" t="s">
        <v>573</v>
      </c>
      <c r="K2435" s="14" t="s">
        <v>574</v>
      </c>
      <c r="L2435" s="14" t="s">
        <v>83</v>
      </c>
      <c r="M2435" s="14" t="s">
        <v>31</v>
      </c>
      <c r="N2435" s="14" t="s">
        <v>91</v>
      </c>
      <c r="O2435" s="14" t="s">
        <v>92</v>
      </c>
      <c r="P2435" s="14" t="s">
        <v>8514</v>
      </c>
      <c r="Q2435" s="14" t="s">
        <v>46</v>
      </c>
      <c r="R2435" s="14" t="s">
        <v>8515</v>
      </c>
      <c r="S2435" s="14" t="s">
        <v>110</v>
      </c>
      <c r="T2435" s="14" t="s">
        <v>243</v>
      </c>
      <c r="U2435" s="14" t="s">
        <v>244</v>
      </c>
      <c r="V2435" s="16">
        <v>497.29</v>
      </c>
      <c r="W2435" s="13">
        <v>1</v>
      </c>
      <c r="X2435" s="17">
        <v>0.5</v>
      </c>
      <c r="Y2435" s="16">
        <v>-41.3</v>
      </c>
      <c r="Z2435" s="31">
        <f t="shared" si="192"/>
        <v>-8.3050131713889266E-2</v>
      </c>
    </row>
    <row r="2436" spans="1:26">
      <c r="A2436" s="26">
        <v>2435</v>
      </c>
      <c r="B2436" s="7" t="s">
        <v>8516</v>
      </c>
      <c r="C2436" s="8">
        <v>45462</v>
      </c>
      <c r="D2436" s="12">
        <f t="shared" si="189"/>
        <v>2024</v>
      </c>
      <c r="E2436" s="12">
        <f t="shared" si="190"/>
        <v>6</v>
      </c>
      <c r="F2436" s="8" t="str">
        <f t="shared" si="191"/>
        <v>2024-06</v>
      </c>
      <c r="G2436" s="8">
        <v>45462</v>
      </c>
      <c r="H2436" s="23">
        <f t="shared" ref="H2436:H2499" si="193">G2436-C2436</f>
        <v>0</v>
      </c>
      <c r="I2436" s="7" t="s">
        <v>63</v>
      </c>
      <c r="J2436" s="7" t="s">
        <v>5377</v>
      </c>
      <c r="K2436" s="7" t="s">
        <v>5378</v>
      </c>
      <c r="L2436" s="7" t="s">
        <v>83</v>
      </c>
      <c r="M2436" s="7" t="s">
        <v>31</v>
      </c>
      <c r="N2436" s="7" t="s">
        <v>220</v>
      </c>
      <c r="O2436" s="7" t="s">
        <v>220</v>
      </c>
      <c r="P2436" s="7" t="s">
        <v>8517</v>
      </c>
      <c r="Q2436" s="7" t="s">
        <v>58</v>
      </c>
      <c r="R2436" s="7" t="s">
        <v>8518</v>
      </c>
      <c r="S2436" s="7" t="s">
        <v>110</v>
      </c>
      <c r="T2436" s="7" t="s">
        <v>243</v>
      </c>
      <c r="U2436" s="7" t="s">
        <v>244</v>
      </c>
      <c r="V2436" s="10">
        <v>519.54</v>
      </c>
      <c r="W2436" s="6">
        <v>1</v>
      </c>
      <c r="X2436" s="11">
        <v>0.2</v>
      </c>
      <c r="Y2436" s="10">
        <v>150.22999999999999</v>
      </c>
      <c r="Z2436" s="30">
        <f t="shared" si="192"/>
        <v>0.28915964122108018</v>
      </c>
    </row>
    <row r="2437" spans="1:26">
      <c r="A2437" s="27">
        <v>2436</v>
      </c>
      <c r="B2437" s="14" t="s">
        <v>8519</v>
      </c>
      <c r="C2437" s="15">
        <v>44228</v>
      </c>
      <c r="D2437" s="12">
        <f t="shared" si="189"/>
        <v>2021</v>
      </c>
      <c r="E2437" s="12">
        <f t="shared" si="190"/>
        <v>2</v>
      </c>
      <c r="F2437" s="15" t="str">
        <f t="shared" si="191"/>
        <v>2021-02</v>
      </c>
      <c r="G2437" s="15">
        <v>44228</v>
      </c>
      <c r="H2437" s="23">
        <f t="shared" si="193"/>
        <v>0</v>
      </c>
      <c r="I2437" s="14" t="s">
        <v>63</v>
      </c>
      <c r="J2437" s="14" t="s">
        <v>2554</v>
      </c>
      <c r="K2437" s="14" t="s">
        <v>2555</v>
      </c>
      <c r="L2437" s="14" t="s">
        <v>66</v>
      </c>
      <c r="M2437" s="14" t="s">
        <v>31</v>
      </c>
      <c r="N2437" s="14" t="s">
        <v>228</v>
      </c>
      <c r="O2437" s="14" t="s">
        <v>229</v>
      </c>
      <c r="P2437" s="14" t="s">
        <v>8520</v>
      </c>
      <c r="Q2437" s="14" t="s">
        <v>46</v>
      </c>
      <c r="R2437" s="14" t="s">
        <v>8521</v>
      </c>
      <c r="S2437" s="14" t="s">
        <v>110</v>
      </c>
      <c r="T2437" s="14" t="s">
        <v>223</v>
      </c>
      <c r="U2437" s="14" t="s">
        <v>449</v>
      </c>
      <c r="V2437" s="16">
        <v>13108.49</v>
      </c>
      <c r="W2437" s="13">
        <v>14</v>
      </c>
      <c r="X2437" s="17">
        <v>0.4</v>
      </c>
      <c r="Y2437" s="16">
        <v>104.61</v>
      </c>
      <c r="Z2437" s="31">
        <f t="shared" si="192"/>
        <v>7.9803242021010811E-3</v>
      </c>
    </row>
    <row r="2438" spans="1:26">
      <c r="A2438" s="26">
        <v>2437</v>
      </c>
      <c r="B2438" s="7" t="s">
        <v>8522</v>
      </c>
      <c r="C2438" s="8">
        <v>44481</v>
      </c>
      <c r="D2438" s="12">
        <f t="shared" si="189"/>
        <v>2021</v>
      </c>
      <c r="E2438" s="12">
        <f t="shared" si="190"/>
        <v>10</v>
      </c>
      <c r="F2438" s="8" t="str">
        <f t="shared" si="191"/>
        <v>2021-10</v>
      </c>
      <c r="G2438" s="8">
        <v>44481</v>
      </c>
      <c r="H2438" s="23">
        <f t="shared" si="193"/>
        <v>0</v>
      </c>
      <c r="I2438" s="7" t="s">
        <v>63</v>
      </c>
      <c r="J2438" s="7" t="s">
        <v>289</v>
      </c>
      <c r="K2438" s="7" t="s">
        <v>290</v>
      </c>
      <c r="L2438" s="7" t="s">
        <v>83</v>
      </c>
      <c r="M2438" s="7" t="s">
        <v>31</v>
      </c>
      <c r="N2438" s="7" t="s">
        <v>134</v>
      </c>
      <c r="O2438" s="7" t="s">
        <v>135</v>
      </c>
      <c r="P2438" s="7" t="s">
        <v>8523</v>
      </c>
      <c r="Q2438" s="7" t="s">
        <v>58</v>
      </c>
      <c r="R2438" s="7" t="s">
        <v>8524</v>
      </c>
      <c r="S2438" s="7" t="s">
        <v>37</v>
      </c>
      <c r="T2438" s="7" t="s">
        <v>208</v>
      </c>
      <c r="U2438" s="7" t="s">
        <v>265</v>
      </c>
      <c r="V2438" s="10">
        <v>5809.03</v>
      </c>
      <c r="W2438" s="6">
        <v>8</v>
      </c>
      <c r="X2438" s="11">
        <v>0.5</v>
      </c>
      <c r="Y2438" s="10">
        <v>1923.58</v>
      </c>
      <c r="Z2438" s="30">
        <f t="shared" si="192"/>
        <v>0.33113617936213102</v>
      </c>
    </row>
    <row r="2439" spans="1:26">
      <c r="A2439" s="27">
        <v>2438</v>
      </c>
      <c r="B2439" s="14" t="s">
        <v>8525</v>
      </c>
      <c r="C2439" s="15">
        <v>44425</v>
      </c>
      <c r="D2439" s="12">
        <f t="shared" si="189"/>
        <v>2021</v>
      </c>
      <c r="E2439" s="12">
        <f t="shared" si="190"/>
        <v>8</v>
      </c>
      <c r="F2439" s="15" t="str">
        <f t="shared" si="191"/>
        <v>2021-08</v>
      </c>
      <c r="G2439" s="15">
        <v>44428</v>
      </c>
      <c r="H2439" s="23">
        <f t="shared" si="193"/>
        <v>3</v>
      </c>
      <c r="I2439" s="14" t="s">
        <v>52</v>
      </c>
      <c r="J2439" s="14" t="s">
        <v>8285</v>
      </c>
      <c r="K2439" s="14" t="s">
        <v>2095</v>
      </c>
      <c r="L2439" s="14" t="s">
        <v>66</v>
      </c>
      <c r="M2439" s="14" t="s">
        <v>31</v>
      </c>
      <c r="N2439" s="14" t="s">
        <v>204</v>
      </c>
      <c r="O2439" s="14" t="s">
        <v>205</v>
      </c>
      <c r="P2439" s="14" t="s">
        <v>8526</v>
      </c>
      <c r="Q2439" s="14" t="s">
        <v>146</v>
      </c>
      <c r="R2439" s="14" t="s">
        <v>8527</v>
      </c>
      <c r="S2439" s="14" t="s">
        <v>110</v>
      </c>
      <c r="T2439" s="14" t="s">
        <v>243</v>
      </c>
      <c r="U2439" s="14" t="s">
        <v>481</v>
      </c>
      <c r="V2439" s="16">
        <v>2688.51</v>
      </c>
      <c r="W2439" s="13">
        <v>4</v>
      </c>
      <c r="X2439" s="17">
        <v>0.2</v>
      </c>
      <c r="Y2439" s="16">
        <v>119.9</v>
      </c>
      <c r="Z2439" s="31">
        <f t="shared" si="192"/>
        <v>4.4597193240865758E-2</v>
      </c>
    </row>
    <row r="2440" spans="1:26">
      <c r="A2440" s="26">
        <v>2439</v>
      </c>
      <c r="B2440" s="7" t="s">
        <v>8528</v>
      </c>
      <c r="C2440" s="8">
        <v>45480</v>
      </c>
      <c r="D2440" s="12">
        <f t="shared" si="189"/>
        <v>2024</v>
      </c>
      <c r="E2440" s="12">
        <f t="shared" si="190"/>
        <v>7</v>
      </c>
      <c r="F2440" s="8" t="str">
        <f t="shared" si="191"/>
        <v>2024-07</v>
      </c>
      <c r="G2440" s="8">
        <v>45480</v>
      </c>
      <c r="H2440" s="23">
        <f t="shared" si="193"/>
        <v>0</v>
      </c>
      <c r="I2440" s="7" t="s">
        <v>63</v>
      </c>
      <c r="J2440" s="7" t="s">
        <v>3954</v>
      </c>
      <c r="K2440" s="7" t="s">
        <v>3121</v>
      </c>
      <c r="L2440" s="7" t="s">
        <v>30</v>
      </c>
      <c r="M2440" s="7" t="s">
        <v>31</v>
      </c>
      <c r="N2440" s="7" t="s">
        <v>711</v>
      </c>
      <c r="O2440" s="7" t="s">
        <v>712</v>
      </c>
      <c r="P2440" s="7" t="s">
        <v>8529</v>
      </c>
      <c r="Q2440" s="7" t="s">
        <v>35</v>
      </c>
      <c r="R2440" s="7" t="s">
        <v>8530</v>
      </c>
      <c r="S2440" s="7" t="s">
        <v>110</v>
      </c>
      <c r="T2440" s="7" t="s">
        <v>243</v>
      </c>
      <c r="U2440" s="7" t="s">
        <v>339</v>
      </c>
      <c r="V2440" s="10">
        <v>2790.58</v>
      </c>
      <c r="W2440" s="6">
        <v>4</v>
      </c>
      <c r="X2440" s="11">
        <v>0.1</v>
      </c>
      <c r="Y2440" s="10">
        <v>182.25</v>
      </c>
      <c r="Z2440" s="30">
        <f t="shared" si="192"/>
        <v>6.5309003862996221E-2</v>
      </c>
    </row>
    <row r="2441" spans="1:26">
      <c r="A2441" s="27">
        <v>2440</v>
      </c>
      <c r="B2441" s="14" t="s">
        <v>8531</v>
      </c>
      <c r="C2441" s="15">
        <v>44331</v>
      </c>
      <c r="D2441" s="12">
        <f t="shared" si="189"/>
        <v>2021</v>
      </c>
      <c r="E2441" s="12">
        <f t="shared" si="190"/>
        <v>5</v>
      </c>
      <c r="F2441" s="15" t="str">
        <f t="shared" si="191"/>
        <v>2021-05</v>
      </c>
      <c r="G2441" s="15">
        <v>44334</v>
      </c>
      <c r="H2441" s="23">
        <f t="shared" si="193"/>
        <v>3</v>
      </c>
      <c r="I2441" s="14" t="s">
        <v>52</v>
      </c>
      <c r="J2441" s="14" t="s">
        <v>887</v>
      </c>
      <c r="K2441" s="14" t="s">
        <v>742</v>
      </c>
      <c r="L2441" s="14" t="s">
        <v>66</v>
      </c>
      <c r="M2441" s="14" t="s">
        <v>31</v>
      </c>
      <c r="N2441" s="14" t="s">
        <v>313</v>
      </c>
      <c r="O2441" s="14" t="s">
        <v>314</v>
      </c>
      <c r="P2441" s="14" t="s">
        <v>8532</v>
      </c>
      <c r="Q2441" s="14" t="s">
        <v>146</v>
      </c>
      <c r="R2441" s="14" t="s">
        <v>8533</v>
      </c>
      <c r="S2441" s="14" t="s">
        <v>110</v>
      </c>
      <c r="T2441" s="14" t="s">
        <v>148</v>
      </c>
      <c r="U2441" s="14" t="s">
        <v>237</v>
      </c>
      <c r="V2441" s="16">
        <v>1879.26</v>
      </c>
      <c r="W2441" s="13">
        <v>3</v>
      </c>
      <c r="X2441" s="17">
        <v>0.5</v>
      </c>
      <c r="Y2441" s="16">
        <v>594.91</v>
      </c>
      <c r="Z2441" s="31">
        <f t="shared" si="192"/>
        <v>0.31656609516511819</v>
      </c>
    </row>
    <row r="2442" spans="1:26">
      <c r="A2442" s="26">
        <v>2441</v>
      </c>
      <c r="B2442" s="7" t="s">
        <v>8534</v>
      </c>
      <c r="C2442" s="8">
        <v>44788</v>
      </c>
      <c r="D2442" s="12">
        <f t="shared" si="189"/>
        <v>2022</v>
      </c>
      <c r="E2442" s="12">
        <f t="shared" si="190"/>
        <v>8</v>
      </c>
      <c r="F2442" s="8" t="str">
        <f t="shared" si="191"/>
        <v>2022-08</v>
      </c>
      <c r="G2442" s="8">
        <v>44794</v>
      </c>
      <c r="H2442" s="23">
        <f t="shared" si="193"/>
        <v>6</v>
      </c>
      <c r="I2442" s="7" t="s">
        <v>52</v>
      </c>
      <c r="J2442" s="7" t="s">
        <v>873</v>
      </c>
      <c r="K2442" s="7" t="s">
        <v>643</v>
      </c>
      <c r="L2442" s="7" t="s">
        <v>30</v>
      </c>
      <c r="M2442" s="7" t="s">
        <v>31</v>
      </c>
      <c r="N2442" s="7" t="s">
        <v>134</v>
      </c>
      <c r="O2442" s="7" t="s">
        <v>135</v>
      </c>
      <c r="P2442" s="7" t="s">
        <v>8535</v>
      </c>
      <c r="Q2442" s="7" t="s">
        <v>58</v>
      </c>
      <c r="R2442" s="7" t="s">
        <v>8536</v>
      </c>
      <c r="S2442" s="7" t="s">
        <v>110</v>
      </c>
      <c r="T2442" s="7" t="s">
        <v>111</v>
      </c>
      <c r="U2442" s="7" t="s">
        <v>216</v>
      </c>
      <c r="V2442" s="10">
        <v>11477.32</v>
      </c>
      <c r="W2442" s="6">
        <v>14</v>
      </c>
      <c r="X2442" s="11">
        <v>0.1</v>
      </c>
      <c r="Y2442" s="10">
        <v>97.1</v>
      </c>
      <c r="Z2442" s="30">
        <f t="shared" si="192"/>
        <v>8.4601631739813828E-3</v>
      </c>
    </row>
    <row r="2443" spans="1:26">
      <c r="A2443" s="27">
        <v>2442</v>
      </c>
      <c r="B2443" s="14" t="s">
        <v>8537</v>
      </c>
      <c r="C2443" s="15">
        <v>45261</v>
      </c>
      <c r="D2443" s="12">
        <f t="shared" si="189"/>
        <v>2023</v>
      </c>
      <c r="E2443" s="12">
        <f t="shared" si="190"/>
        <v>12</v>
      </c>
      <c r="F2443" s="15" t="str">
        <f t="shared" si="191"/>
        <v>2023-12</v>
      </c>
      <c r="G2443" s="15">
        <v>45265</v>
      </c>
      <c r="H2443" s="23">
        <f t="shared" si="193"/>
        <v>4</v>
      </c>
      <c r="I2443" s="14" t="s">
        <v>52</v>
      </c>
      <c r="J2443" s="14" t="s">
        <v>7654</v>
      </c>
      <c r="K2443" s="14" t="s">
        <v>913</v>
      </c>
      <c r="L2443" s="14" t="s">
        <v>30</v>
      </c>
      <c r="M2443" s="14" t="s">
        <v>31</v>
      </c>
      <c r="N2443" s="14" t="s">
        <v>134</v>
      </c>
      <c r="O2443" s="14" t="s">
        <v>135</v>
      </c>
      <c r="P2443" s="14" t="s">
        <v>8538</v>
      </c>
      <c r="Q2443" s="14" t="s">
        <v>58</v>
      </c>
      <c r="R2443" s="14" t="s">
        <v>8539</v>
      </c>
      <c r="S2443" s="14" t="s">
        <v>48</v>
      </c>
      <c r="T2443" s="14" t="s">
        <v>49</v>
      </c>
      <c r="U2443" s="14" t="s">
        <v>50</v>
      </c>
      <c r="V2443" s="16">
        <v>459.99</v>
      </c>
      <c r="W2443" s="13">
        <v>4</v>
      </c>
      <c r="X2443" s="17">
        <v>0.2</v>
      </c>
      <c r="Y2443" s="16">
        <v>52.78</v>
      </c>
      <c r="Z2443" s="31">
        <f t="shared" si="192"/>
        <v>0.11474162481793082</v>
      </c>
    </row>
    <row r="2444" spans="1:26">
      <c r="A2444" s="26">
        <v>2443</v>
      </c>
      <c r="B2444" s="7" t="s">
        <v>8540</v>
      </c>
      <c r="C2444" s="8">
        <v>44631</v>
      </c>
      <c r="D2444" s="12">
        <f t="shared" si="189"/>
        <v>2022</v>
      </c>
      <c r="E2444" s="12">
        <f t="shared" si="190"/>
        <v>3</v>
      </c>
      <c r="F2444" s="8" t="str">
        <f t="shared" si="191"/>
        <v>2022-03</v>
      </c>
      <c r="G2444" s="8">
        <v>44631</v>
      </c>
      <c r="H2444" s="23">
        <f t="shared" si="193"/>
        <v>0</v>
      </c>
      <c r="I2444" s="7" t="s">
        <v>63</v>
      </c>
      <c r="J2444" s="7" t="s">
        <v>3833</v>
      </c>
      <c r="K2444" s="7" t="s">
        <v>3834</v>
      </c>
      <c r="L2444" s="7" t="s">
        <v>30</v>
      </c>
      <c r="M2444" s="7" t="s">
        <v>31</v>
      </c>
      <c r="N2444" s="7" t="s">
        <v>153</v>
      </c>
      <c r="O2444" s="7" t="s">
        <v>154</v>
      </c>
      <c r="P2444" s="7" t="s">
        <v>8541</v>
      </c>
      <c r="Q2444" s="7" t="s">
        <v>146</v>
      </c>
      <c r="R2444" s="7" t="s">
        <v>8542</v>
      </c>
      <c r="S2444" s="7" t="s">
        <v>37</v>
      </c>
      <c r="T2444" s="7" t="s">
        <v>38</v>
      </c>
      <c r="U2444" s="7" t="s">
        <v>485</v>
      </c>
      <c r="V2444" s="10">
        <v>5635.08</v>
      </c>
      <c r="W2444" s="6">
        <v>12</v>
      </c>
      <c r="X2444" s="11">
        <v>0.2</v>
      </c>
      <c r="Y2444" s="10">
        <v>62.57</v>
      </c>
      <c r="Z2444" s="30">
        <f t="shared" si="192"/>
        <v>1.1103657800776564E-2</v>
      </c>
    </row>
    <row r="2445" spans="1:26">
      <c r="A2445" s="27">
        <v>2444</v>
      </c>
      <c r="B2445" s="14" t="s">
        <v>8543</v>
      </c>
      <c r="C2445" s="15">
        <v>45045</v>
      </c>
      <c r="D2445" s="12">
        <f t="shared" si="189"/>
        <v>2023</v>
      </c>
      <c r="E2445" s="12">
        <f t="shared" si="190"/>
        <v>4</v>
      </c>
      <c r="F2445" s="15" t="str">
        <f t="shared" si="191"/>
        <v>2023-04</v>
      </c>
      <c r="G2445" s="15">
        <v>45050</v>
      </c>
      <c r="H2445" s="23">
        <f t="shared" si="193"/>
        <v>5</v>
      </c>
      <c r="I2445" s="14" t="s">
        <v>52</v>
      </c>
      <c r="J2445" s="14" t="s">
        <v>301</v>
      </c>
      <c r="K2445" s="14" t="s">
        <v>302</v>
      </c>
      <c r="L2445" s="14" t="s">
        <v>66</v>
      </c>
      <c r="M2445" s="14" t="s">
        <v>31</v>
      </c>
      <c r="N2445" s="14" t="s">
        <v>43</v>
      </c>
      <c r="O2445" s="14" t="s">
        <v>44</v>
      </c>
      <c r="P2445" s="14" t="s">
        <v>8544</v>
      </c>
      <c r="Q2445" s="14" t="s">
        <v>46</v>
      </c>
      <c r="R2445" s="14" t="s">
        <v>8545</v>
      </c>
      <c r="S2445" s="14" t="s">
        <v>37</v>
      </c>
      <c r="T2445" s="14" t="s">
        <v>60</v>
      </c>
      <c r="U2445" s="14" t="s">
        <v>61</v>
      </c>
      <c r="V2445" s="16">
        <v>5450.54</v>
      </c>
      <c r="W2445" s="13">
        <v>11</v>
      </c>
      <c r="X2445" s="17">
        <v>0</v>
      </c>
      <c r="Y2445" s="16">
        <v>293.13</v>
      </c>
      <c r="Z2445" s="31">
        <f t="shared" si="192"/>
        <v>5.3779992441115927E-2</v>
      </c>
    </row>
    <row r="2446" spans="1:26">
      <c r="A2446" s="26">
        <v>2445</v>
      </c>
      <c r="B2446" s="7" t="s">
        <v>8546</v>
      </c>
      <c r="C2446" s="8">
        <v>44809</v>
      </c>
      <c r="D2446" s="12">
        <f t="shared" si="189"/>
        <v>2022</v>
      </c>
      <c r="E2446" s="12">
        <f t="shared" si="190"/>
        <v>9</v>
      </c>
      <c r="F2446" s="8" t="str">
        <f t="shared" si="191"/>
        <v>2022-09</v>
      </c>
      <c r="G2446" s="8">
        <v>44810</v>
      </c>
      <c r="H2446" s="23">
        <f t="shared" si="193"/>
        <v>1</v>
      </c>
      <c r="I2446" s="7" t="s">
        <v>122</v>
      </c>
      <c r="J2446" s="7" t="s">
        <v>2165</v>
      </c>
      <c r="K2446" s="7" t="s">
        <v>2166</v>
      </c>
      <c r="L2446" s="7" t="s">
        <v>30</v>
      </c>
      <c r="M2446" s="7" t="s">
        <v>31</v>
      </c>
      <c r="N2446" s="7" t="s">
        <v>74</v>
      </c>
      <c r="O2446" s="7" t="s">
        <v>75</v>
      </c>
      <c r="P2446" s="7" t="s">
        <v>8547</v>
      </c>
      <c r="Q2446" s="7" t="s">
        <v>46</v>
      </c>
      <c r="R2446" s="7" t="s">
        <v>8548</v>
      </c>
      <c r="S2446" s="7" t="s">
        <v>37</v>
      </c>
      <c r="T2446" s="7" t="s">
        <v>208</v>
      </c>
      <c r="U2446" s="7" t="s">
        <v>209</v>
      </c>
      <c r="V2446" s="10">
        <v>11992.59</v>
      </c>
      <c r="W2446" s="6">
        <v>14</v>
      </c>
      <c r="X2446" s="11">
        <v>0</v>
      </c>
      <c r="Y2446" s="10">
        <v>-1202.17</v>
      </c>
      <c r="Z2446" s="30">
        <f t="shared" si="192"/>
        <v>-0.10024273322109736</v>
      </c>
    </row>
    <row r="2447" spans="1:26">
      <c r="A2447" s="27">
        <v>2446</v>
      </c>
      <c r="B2447" s="14" t="s">
        <v>8549</v>
      </c>
      <c r="C2447" s="15">
        <v>45258</v>
      </c>
      <c r="D2447" s="12">
        <f t="shared" si="189"/>
        <v>2023</v>
      </c>
      <c r="E2447" s="12">
        <f t="shared" si="190"/>
        <v>11</v>
      </c>
      <c r="F2447" s="15" t="str">
        <f t="shared" si="191"/>
        <v>2023-11</v>
      </c>
      <c r="G2447" s="15">
        <v>45264</v>
      </c>
      <c r="H2447" s="23">
        <f t="shared" si="193"/>
        <v>6</v>
      </c>
      <c r="I2447" s="14" t="s">
        <v>52</v>
      </c>
      <c r="J2447" s="14" t="s">
        <v>3972</v>
      </c>
      <c r="K2447" s="14" t="s">
        <v>1672</v>
      </c>
      <c r="L2447" s="14" t="s">
        <v>83</v>
      </c>
      <c r="M2447" s="14" t="s">
        <v>31</v>
      </c>
      <c r="N2447" s="14" t="s">
        <v>228</v>
      </c>
      <c r="O2447" s="14" t="s">
        <v>229</v>
      </c>
      <c r="P2447" s="14" t="s">
        <v>8550</v>
      </c>
      <c r="Q2447" s="14" t="s">
        <v>46</v>
      </c>
      <c r="R2447" s="14" t="s">
        <v>8551</v>
      </c>
      <c r="S2447" s="14" t="s">
        <v>37</v>
      </c>
      <c r="T2447" s="14" t="s">
        <v>170</v>
      </c>
      <c r="U2447" s="14" t="s">
        <v>171</v>
      </c>
      <c r="V2447" s="16">
        <v>11545.39</v>
      </c>
      <c r="W2447" s="13">
        <v>13</v>
      </c>
      <c r="X2447" s="17">
        <v>0.2</v>
      </c>
      <c r="Y2447" s="16">
        <v>-450.25</v>
      </c>
      <c r="Z2447" s="31">
        <f t="shared" si="192"/>
        <v>-3.89982495177729E-2</v>
      </c>
    </row>
    <row r="2448" spans="1:26">
      <c r="A2448" s="26">
        <v>2447</v>
      </c>
      <c r="B2448" s="7" t="s">
        <v>8552</v>
      </c>
      <c r="C2448" s="8">
        <v>44311</v>
      </c>
      <c r="D2448" s="12">
        <f t="shared" si="189"/>
        <v>2021</v>
      </c>
      <c r="E2448" s="12">
        <f t="shared" si="190"/>
        <v>4</v>
      </c>
      <c r="F2448" s="8" t="str">
        <f t="shared" si="191"/>
        <v>2021-04</v>
      </c>
      <c r="G2448" s="8">
        <v>44314</v>
      </c>
      <c r="H2448" s="23">
        <f t="shared" si="193"/>
        <v>3</v>
      </c>
      <c r="I2448" s="7" t="s">
        <v>122</v>
      </c>
      <c r="J2448" s="7" t="s">
        <v>1335</v>
      </c>
      <c r="K2448" s="7" t="s">
        <v>1159</v>
      </c>
      <c r="L2448" s="7" t="s">
        <v>66</v>
      </c>
      <c r="M2448" s="7" t="s">
        <v>31</v>
      </c>
      <c r="N2448" s="7" t="s">
        <v>313</v>
      </c>
      <c r="O2448" s="7" t="s">
        <v>314</v>
      </c>
      <c r="P2448" s="7" t="s">
        <v>8553</v>
      </c>
      <c r="Q2448" s="7" t="s">
        <v>146</v>
      </c>
      <c r="R2448" s="7" t="s">
        <v>8554</v>
      </c>
      <c r="S2448" s="7" t="s">
        <v>48</v>
      </c>
      <c r="T2448" s="7" t="s">
        <v>129</v>
      </c>
      <c r="U2448" s="7" t="s">
        <v>130</v>
      </c>
      <c r="V2448" s="10">
        <v>1908.33</v>
      </c>
      <c r="W2448" s="6">
        <v>8</v>
      </c>
      <c r="X2448" s="11">
        <v>0.2</v>
      </c>
      <c r="Y2448" s="10">
        <v>158.62</v>
      </c>
      <c r="Z2448" s="30">
        <f t="shared" si="192"/>
        <v>8.3119795842438157E-2</v>
      </c>
    </row>
    <row r="2449" spans="1:26">
      <c r="A2449" s="27">
        <v>2448</v>
      </c>
      <c r="B2449" s="14" t="s">
        <v>8555</v>
      </c>
      <c r="C2449" s="15">
        <v>44454</v>
      </c>
      <c r="D2449" s="12">
        <f t="shared" si="189"/>
        <v>2021</v>
      </c>
      <c r="E2449" s="12">
        <f t="shared" si="190"/>
        <v>9</v>
      </c>
      <c r="F2449" s="15" t="str">
        <f t="shared" si="191"/>
        <v>2021-09</v>
      </c>
      <c r="G2449" s="15">
        <v>44460</v>
      </c>
      <c r="H2449" s="23">
        <f t="shared" si="193"/>
        <v>6</v>
      </c>
      <c r="I2449" s="14" t="s">
        <v>27</v>
      </c>
      <c r="J2449" s="14" t="s">
        <v>2879</v>
      </c>
      <c r="K2449" s="14" t="s">
        <v>2880</v>
      </c>
      <c r="L2449" s="14" t="s">
        <v>30</v>
      </c>
      <c r="M2449" s="14" t="s">
        <v>31</v>
      </c>
      <c r="N2449" s="14" t="s">
        <v>116</v>
      </c>
      <c r="O2449" s="14" t="s">
        <v>117</v>
      </c>
      <c r="P2449" s="14" t="s">
        <v>8556</v>
      </c>
      <c r="Q2449" s="14" t="s">
        <v>58</v>
      </c>
      <c r="R2449" s="14" t="s">
        <v>8557</v>
      </c>
      <c r="S2449" s="14" t="s">
        <v>48</v>
      </c>
      <c r="T2449" s="14" t="s">
        <v>95</v>
      </c>
      <c r="U2449" s="14" t="s">
        <v>96</v>
      </c>
      <c r="V2449" s="16">
        <v>80.650000000000006</v>
      </c>
      <c r="W2449" s="13">
        <v>1</v>
      </c>
      <c r="X2449" s="17">
        <v>0</v>
      </c>
      <c r="Y2449" s="16">
        <v>-4.7699999999999996</v>
      </c>
      <c r="Z2449" s="31">
        <f t="shared" si="192"/>
        <v>-5.9144451332920019E-2</v>
      </c>
    </row>
    <row r="2450" spans="1:26">
      <c r="A2450" s="26">
        <v>2449</v>
      </c>
      <c r="B2450" s="7" t="s">
        <v>8558</v>
      </c>
      <c r="C2450" s="8">
        <v>45189</v>
      </c>
      <c r="D2450" s="12">
        <f t="shared" si="189"/>
        <v>2023</v>
      </c>
      <c r="E2450" s="12">
        <f t="shared" si="190"/>
        <v>9</v>
      </c>
      <c r="F2450" s="8" t="str">
        <f t="shared" si="191"/>
        <v>2023-09</v>
      </c>
      <c r="G2450" s="8">
        <v>45191</v>
      </c>
      <c r="H2450" s="23">
        <f t="shared" si="193"/>
        <v>2</v>
      </c>
      <c r="I2450" s="7" t="s">
        <v>122</v>
      </c>
      <c r="J2450" s="7" t="s">
        <v>7654</v>
      </c>
      <c r="K2450" s="7" t="s">
        <v>913</v>
      </c>
      <c r="L2450" s="7" t="s">
        <v>30</v>
      </c>
      <c r="M2450" s="7" t="s">
        <v>31</v>
      </c>
      <c r="N2450" s="7" t="s">
        <v>134</v>
      </c>
      <c r="O2450" s="7" t="s">
        <v>135</v>
      </c>
      <c r="P2450" s="7" t="s">
        <v>8559</v>
      </c>
      <c r="Q2450" s="7" t="s">
        <v>58</v>
      </c>
      <c r="R2450" s="7" t="s">
        <v>8560</v>
      </c>
      <c r="S2450" s="7" t="s">
        <v>110</v>
      </c>
      <c r="T2450" s="7" t="s">
        <v>223</v>
      </c>
      <c r="U2450" s="7" t="s">
        <v>449</v>
      </c>
      <c r="V2450" s="10">
        <v>7219.64</v>
      </c>
      <c r="W2450" s="6">
        <v>12</v>
      </c>
      <c r="X2450" s="11">
        <v>0.3</v>
      </c>
      <c r="Y2450" s="10">
        <v>2409.7199999999998</v>
      </c>
      <c r="Z2450" s="30">
        <f t="shared" si="192"/>
        <v>0.33377287510180559</v>
      </c>
    </row>
    <row r="2451" spans="1:26">
      <c r="A2451" s="27">
        <v>2450</v>
      </c>
      <c r="B2451" s="14" t="s">
        <v>8561</v>
      </c>
      <c r="C2451" s="15">
        <v>44348</v>
      </c>
      <c r="D2451" s="12">
        <f t="shared" si="189"/>
        <v>2021</v>
      </c>
      <c r="E2451" s="12">
        <f t="shared" si="190"/>
        <v>6</v>
      </c>
      <c r="F2451" s="15" t="str">
        <f t="shared" si="191"/>
        <v>2021-06</v>
      </c>
      <c r="G2451" s="15">
        <v>44348</v>
      </c>
      <c r="H2451" s="23">
        <f t="shared" si="193"/>
        <v>0</v>
      </c>
      <c r="I2451" s="14" t="s">
        <v>63</v>
      </c>
      <c r="J2451" s="14" t="s">
        <v>1474</v>
      </c>
      <c r="K2451" s="14" t="s">
        <v>1475</v>
      </c>
      <c r="L2451" s="14" t="s">
        <v>66</v>
      </c>
      <c r="M2451" s="14" t="s">
        <v>31</v>
      </c>
      <c r="N2451" s="14" t="s">
        <v>153</v>
      </c>
      <c r="O2451" s="14" t="s">
        <v>154</v>
      </c>
      <c r="P2451" s="14" t="s">
        <v>8562</v>
      </c>
      <c r="Q2451" s="14" t="s">
        <v>146</v>
      </c>
      <c r="R2451" s="14" t="s">
        <v>8563</v>
      </c>
      <c r="S2451" s="14" t="s">
        <v>110</v>
      </c>
      <c r="T2451" s="14" t="s">
        <v>223</v>
      </c>
      <c r="U2451" s="14" t="s">
        <v>449</v>
      </c>
      <c r="V2451" s="16">
        <v>1055.45</v>
      </c>
      <c r="W2451" s="13">
        <v>5</v>
      </c>
      <c r="X2451" s="17">
        <v>0.1</v>
      </c>
      <c r="Y2451" s="16">
        <v>338.7</v>
      </c>
      <c r="Z2451" s="31">
        <f t="shared" si="192"/>
        <v>0.32090577478800508</v>
      </c>
    </row>
    <row r="2452" spans="1:26">
      <c r="A2452" s="26">
        <v>2451</v>
      </c>
      <c r="B2452" s="7" t="s">
        <v>8564</v>
      </c>
      <c r="C2452" s="8">
        <v>44602</v>
      </c>
      <c r="D2452" s="12">
        <f t="shared" si="189"/>
        <v>2022</v>
      </c>
      <c r="E2452" s="12">
        <f t="shared" si="190"/>
        <v>2</v>
      </c>
      <c r="F2452" s="8" t="str">
        <f t="shared" si="191"/>
        <v>2022-02</v>
      </c>
      <c r="G2452" s="8">
        <v>44608</v>
      </c>
      <c r="H2452" s="23">
        <f t="shared" si="193"/>
        <v>6</v>
      </c>
      <c r="I2452" s="7" t="s">
        <v>52</v>
      </c>
      <c r="J2452" s="7" t="s">
        <v>2192</v>
      </c>
      <c r="K2452" s="7" t="s">
        <v>583</v>
      </c>
      <c r="L2452" s="7" t="s">
        <v>30</v>
      </c>
      <c r="M2452" s="7" t="s">
        <v>31</v>
      </c>
      <c r="N2452" s="7" t="s">
        <v>143</v>
      </c>
      <c r="O2452" s="7" t="s">
        <v>144</v>
      </c>
      <c r="P2452" s="7" t="s">
        <v>8565</v>
      </c>
      <c r="Q2452" s="7" t="s">
        <v>146</v>
      </c>
      <c r="R2452" s="7" t="s">
        <v>8566</v>
      </c>
      <c r="S2452" s="7" t="s">
        <v>48</v>
      </c>
      <c r="T2452" s="7" t="s">
        <v>138</v>
      </c>
      <c r="U2452" s="7" t="s">
        <v>139</v>
      </c>
      <c r="V2452" s="10">
        <v>54.35</v>
      </c>
      <c r="W2452" s="6">
        <v>3</v>
      </c>
      <c r="X2452" s="11">
        <v>0.1</v>
      </c>
      <c r="Y2452" s="10">
        <v>14.15</v>
      </c>
      <c r="Z2452" s="30">
        <f t="shared" si="192"/>
        <v>0.26034958601655933</v>
      </c>
    </row>
    <row r="2453" spans="1:26">
      <c r="A2453" s="27">
        <v>2452</v>
      </c>
      <c r="B2453" s="14" t="s">
        <v>8567</v>
      </c>
      <c r="C2453" s="15">
        <v>44269</v>
      </c>
      <c r="D2453" s="12">
        <f t="shared" si="189"/>
        <v>2021</v>
      </c>
      <c r="E2453" s="12">
        <f t="shared" si="190"/>
        <v>3</v>
      </c>
      <c r="F2453" s="15" t="str">
        <f t="shared" si="191"/>
        <v>2021-03</v>
      </c>
      <c r="G2453" s="15">
        <v>44274</v>
      </c>
      <c r="H2453" s="23">
        <f t="shared" si="193"/>
        <v>5</v>
      </c>
      <c r="I2453" s="14" t="s">
        <v>52</v>
      </c>
      <c r="J2453" s="14" t="s">
        <v>4229</v>
      </c>
      <c r="K2453" s="14" t="s">
        <v>1050</v>
      </c>
      <c r="L2453" s="14" t="s">
        <v>83</v>
      </c>
      <c r="M2453" s="14" t="s">
        <v>31</v>
      </c>
      <c r="N2453" s="14" t="s">
        <v>74</v>
      </c>
      <c r="O2453" s="14" t="s">
        <v>75</v>
      </c>
      <c r="P2453" s="14" t="s">
        <v>8568</v>
      </c>
      <c r="Q2453" s="14" t="s">
        <v>46</v>
      </c>
      <c r="R2453" s="14" t="s">
        <v>8569</v>
      </c>
      <c r="S2453" s="14" t="s">
        <v>48</v>
      </c>
      <c r="T2453" s="14" t="s">
        <v>434</v>
      </c>
      <c r="U2453" s="14" t="s">
        <v>1113</v>
      </c>
      <c r="V2453" s="16">
        <v>56.33</v>
      </c>
      <c r="W2453" s="13">
        <v>9</v>
      </c>
      <c r="X2453" s="17">
        <v>0</v>
      </c>
      <c r="Y2453" s="16">
        <v>20.57</v>
      </c>
      <c r="Z2453" s="31">
        <f t="shared" si="192"/>
        <v>0.36516953665897389</v>
      </c>
    </row>
    <row r="2454" spans="1:26">
      <c r="A2454" s="26">
        <v>2453</v>
      </c>
      <c r="B2454" s="7" t="s">
        <v>8570</v>
      </c>
      <c r="C2454" s="8">
        <v>45234</v>
      </c>
      <c r="D2454" s="12">
        <f t="shared" si="189"/>
        <v>2023</v>
      </c>
      <c r="E2454" s="12">
        <f t="shared" si="190"/>
        <v>11</v>
      </c>
      <c r="F2454" s="8" t="str">
        <f t="shared" si="191"/>
        <v>2023-11</v>
      </c>
      <c r="G2454" s="8">
        <v>45234</v>
      </c>
      <c r="H2454" s="23">
        <f t="shared" si="193"/>
        <v>0</v>
      </c>
      <c r="I2454" s="7" t="s">
        <v>63</v>
      </c>
      <c r="J2454" s="7" t="s">
        <v>3606</v>
      </c>
      <c r="K2454" s="7" t="s">
        <v>1277</v>
      </c>
      <c r="L2454" s="7" t="s">
        <v>30</v>
      </c>
      <c r="M2454" s="7" t="s">
        <v>31</v>
      </c>
      <c r="N2454" s="7" t="s">
        <v>166</v>
      </c>
      <c r="O2454" s="7" t="s">
        <v>167</v>
      </c>
      <c r="P2454" s="7" t="s">
        <v>8571</v>
      </c>
      <c r="Q2454" s="7" t="s">
        <v>35</v>
      </c>
      <c r="R2454" s="7" t="s">
        <v>8572</v>
      </c>
      <c r="S2454" s="7" t="s">
        <v>37</v>
      </c>
      <c r="T2454" s="7" t="s">
        <v>170</v>
      </c>
      <c r="U2454" s="7" t="s">
        <v>189</v>
      </c>
      <c r="V2454" s="10">
        <v>1124.98</v>
      </c>
      <c r="W2454" s="6">
        <v>6</v>
      </c>
      <c r="X2454" s="11">
        <v>0.5</v>
      </c>
      <c r="Y2454" s="10">
        <v>175.61</v>
      </c>
      <c r="Z2454" s="30">
        <f t="shared" si="192"/>
        <v>0.15610055289871821</v>
      </c>
    </row>
    <row r="2455" spans="1:26">
      <c r="A2455" s="27">
        <v>2454</v>
      </c>
      <c r="B2455" s="14" t="s">
        <v>8573</v>
      </c>
      <c r="C2455" s="15">
        <v>45351</v>
      </c>
      <c r="D2455" s="12">
        <f t="shared" si="189"/>
        <v>2024</v>
      </c>
      <c r="E2455" s="12">
        <f t="shared" si="190"/>
        <v>2</v>
      </c>
      <c r="F2455" s="15" t="str">
        <f t="shared" si="191"/>
        <v>2024-02</v>
      </c>
      <c r="G2455" s="15">
        <v>45356</v>
      </c>
      <c r="H2455" s="23">
        <f t="shared" si="193"/>
        <v>5</v>
      </c>
      <c r="I2455" s="14" t="s">
        <v>52</v>
      </c>
      <c r="J2455" s="14" t="s">
        <v>693</v>
      </c>
      <c r="K2455" s="14" t="s">
        <v>282</v>
      </c>
      <c r="L2455" s="14" t="s">
        <v>66</v>
      </c>
      <c r="M2455" s="14" t="s">
        <v>31</v>
      </c>
      <c r="N2455" s="14" t="s">
        <v>213</v>
      </c>
      <c r="O2455" s="14" t="s">
        <v>92</v>
      </c>
      <c r="P2455" s="14" t="s">
        <v>8574</v>
      </c>
      <c r="Q2455" s="14" t="s">
        <v>46</v>
      </c>
      <c r="R2455" s="14" t="s">
        <v>8575</v>
      </c>
      <c r="S2455" s="14" t="s">
        <v>110</v>
      </c>
      <c r="T2455" s="14" t="s">
        <v>243</v>
      </c>
      <c r="U2455" s="14" t="s">
        <v>244</v>
      </c>
      <c r="V2455" s="16">
        <v>12628.29</v>
      </c>
      <c r="W2455" s="13">
        <v>14</v>
      </c>
      <c r="X2455" s="17">
        <v>0.1</v>
      </c>
      <c r="Y2455" s="16">
        <v>3777.02</v>
      </c>
      <c r="Z2455" s="31">
        <f t="shared" si="192"/>
        <v>0.29909195940226269</v>
      </c>
    </row>
    <row r="2456" spans="1:26">
      <c r="A2456" s="26">
        <v>2455</v>
      </c>
      <c r="B2456" s="7" t="s">
        <v>8576</v>
      </c>
      <c r="C2456" s="8">
        <v>45028</v>
      </c>
      <c r="D2456" s="12">
        <f t="shared" si="189"/>
        <v>2023</v>
      </c>
      <c r="E2456" s="12">
        <f t="shared" si="190"/>
        <v>4</v>
      </c>
      <c r="F2456" s="8" t="str">
        <f t="shared" si="191"/>
        <v>2023-04</v>
      </c>
      <c r="G2456" s="8">
        <v>45031</v>
      </c>
      <c r="H2456" s="23">
        <f t="shared" si="193"/>
        <v>3</v>
      </c>
      <c r="I2456" s="7" t="s">
        <v>122</v>
      </c>
      <c r="J2456" s="7" t="s">
        <v>5087</v>
      </c>
      <c r="K2456" s="7" t="s">
        <v>1955</v>
      </c>
      <c r="L2456" s="7" t="s">
        <v>66</v>
      </c>
      <c r="M2456" s="7" t="s">
        <v>31</v>
      </c>
      <c r="N2456" s="7" t="s">
        <v>91</v>
      </c>
      <c r="O2456" s="7" t="s">
        <v>92</v>
      </c>
      <c r="P2456" s="7" t="s">
        <v>8577</v>
      </c>
      <c r="Q2456" s="7" t="s">
        <v>46</v>
      </c>
      <c r="R2456" s="7" t="s">
        <v>8578</v>
      </c>
      <c r="S2456" s="7" t="s">
        <v>110</v>
      </c>
      <c r="T2456" s="7" t="s">
        <v>243</v>
      </c>
      <c r="U2456" s="7" t="s">
        <v>481</v>
      </c>
      <c r="V2456" s="10">
        <v>18457.240000000002</v>
      </c>
      <c r="W2456" s="6">
        <v>13</v>
      </c>
      <c r="X2456" s="11">
        <v>0.2</v>
      </c>
      <c r="Y2456" s="10">
        <v>-3533.9</v>
      </c>
      <c r="Z2456" s="30">
        <f t="shared" si="192"/>
        <v>-0.19146416257251897</v>
      </c>
    </row>
    <row r="2457" spans="1:26">
      <c r="A2457" s="27">
        <v>2456</v>
      </c>
      <c r="B2457" s="14" t="s">
        <v>8579</v>
      </c>
      <c r="C2457" s="15">
        <v>45253</v>
      </c>
      <c r="D2457" s="12">
        <f t="shared" si="189"/>
        <v>2023</v>
      </c>
      <c r="E2457" s="12">
        <f t="shared" si="190"/>
        <v>11</v>
      </c>
      <c r="F2457" s="15" t="str">
        <f t="shared" si="191"/>
        <v>2023-11</v>
      </c>
      <c r="G2457" s="15">
        <v>45256</v>
      </c>
      <c r="H2457" s="23">
        <f t="shared" si="193"/>
        <v>3</v>
      </c>
      <c r="I2457" s="14" t="s">
        <v>122</v>
      </c>
      <c r="J2457" s="14" t="s">
        <v>1890</v>
      </c>
      <c r="K2457" s="14" t="s">
        <v>653</v>
      </c>
      <c r="L2457" s="14" t="s">
        <v>83</v>
      </c>
      <c r="M2457" s="14" t="s">
        <v>31</v>
      </c>
      <c r="N2457" s="14" t="s">
        <v>166</v>
      </c>
      <c r="O2457" s="14" t="s">
        <v>167</v>
      </c>
      <c r="P2457" s="14" t="s">
        <v>8580</v>
      </c>
      <c r="Q2457" s="14" t="s">
        <v>35</v>
      </c>
      <c r="R2457" s="14" t="s">
        <v>8581</v>
      </c>
      <c r="S2457" s="14" t="s">
        <v>37</v>
      </c>
      <c r="T2457" s="14" t="s">
        <v>60</v>
      </c>
      <c r="U2457" s="14" t="s">
        <v>61</v>
      </c>
      <c r="V2457" s="16">
        <v>2901.44</v>
      </c>
      <c r="W2457" s="13">
        <v>3</v>
      </c>
      <c r="X2457" s="17">
        <v>0.1</v>
      </c>
      <c r="Y2457" s="16">
        <v>-32.979999999999997</v>
      </c>
      <c r="Z2457" s="31">
        <f t="shared" si="192"/>
        <v>-1.1366769604058673E-2</v>
      </c>
    </row>
    <row r="2458" spans="1:26">
      <c r="A2458" s="26">
        <v>2457</v>
      </c>
      <c r="B2458" s="7" t="s">
        <v>8582</v>
      </c>
      <c r="C2458" s="8">
        <v>45014</v>
      </c>
      <c r="D2458" s="12">
        <f t="shared" si="189"/>
        <v>2023</v>
      </c>
      <c r="E2458" s="12">
        <f t="shared" si="190"/>
        <v>3</v>
      </c>
      <c r="F2458" s="8" t="str">
        <f t="shared" si="191"/>
        <v>2023-03</v>
      </c>
      <c r="G2458" s="8">
        <v>45017</v>
      </c>
      <c r="H2458" s="23">
        <f t="shared" si="193"/>
        <v>3</v>
      </c>
      <c r="I2458" s="7" t="s">
        <v>52</v>
      </c>
      <c r="J2458" s="7" t="s">
        <v>5303</v>
      </c>
      <c r="K2458" s="7" t="s">
        <v>689</v>
      </c>
      <c r="L2458" s="7" t="s">
        <v>83</v>
      </c>
      <c r="M2458" s="7" t="s">
        <v>31</v>
      </c>
      <c r="N2458" s="7" t="s">
        <v>106</v>
      </c>
      <c r="O2458" s="7" t="s">
        <v>107</v>
      </c>
      <c r="P2458" s="7" t="s">
        <v>8583</v>
      </c>
      <c r="Q2458" s="7" t="s">
        <v>35</v>
      </c>
      <c r="R2458" s="7" t="s">
        <v>8584</v>
      </c>
      <c r="S2458" s="7" t="s">
        <v>48</v>
      </c>
      <c r="T2458" s="7" t="s">
        <v>129</v>
      </c>
      <c r="U2458" s="7" t="s">
        <v>130</v>
      </c>
      <c r="V2458" s="10">
        <v>993.76</v>
      </c>
      <c r="W2458" s="6">
        <v>13</v>
      </c>
      <c r="X2458" s="11">
        <v>0</v>
      </c>
      <c r="Y2458" s="10">
        <v>437.38</v>
      </c>
      <c r="Z2458" s="30">
        <f t="shared" si="192"/>
        <v>0.44012638866527132</v>
      </c>
    </row>
    <row r="2459" spans="1:26">
      <c r="A2459" s="27">
        <v>2458</v>
      </c>
      <c r="B2459" s="14" t="s">
        <v>8585</v>
      </c>
      <c r="C2459" s="15">
        <v>45318</v>
      </c>
      <c r="D2459" s="12">
        <f t="shared" si="189"/>
        <v>2024</v>
      </c>
      <c r="E2459" s="12">
        <f t="shared" si="190"/>
        <v>1</v>
      </c>
      <c r="F2459" s="15" t="str">
        <f t="shared" si="191"/>
        <v>2024-01</v>
      </c>
      <c r="G2459" s="15">
        <v>45324</v>
      </c>
      <c r="H2459" s="23">
        <f t="shared" si="193"/>
        <v>6</v>
      </c>
      <c r="I2459" s="14" t="s">
        <v>27</v>
      </c>
      <c r="J2459" s="14" t="s">
        <v>6420</v>
      </c>
      <c r="K2459" s="14" t="s">
        <v>1921</v>
      </c>
      <c r="L2459" s="14" t="s">
        <v>30</v>
      </c>
      <c r="M2459" s="14" t="s">
        <v>31</v>
      </c>
      <c r="N2459" s="14" t="s">
        <v>134</v>
      </c>
      <c r="O2459" s="14" t="s">
        <v>135</v>
      </c>
      <c r="P2459" s="14" t="s">
        <v>8586</v>
      </c>
      <c r="Q2459" s="14" t="s">
        <v>58</v>
      </c>
      <c r="R2459" s="14" t="s">
        <v>8587</v>
      </c>
      <c r="S2459" s="14" t="s">
        <v>110</v>
      </c>
      <c r="T2459" s="14" t="s">
        <v>223</v>
      </c>
      <c r="U2459" s="14" t="s">
        <v>224</v>
      </c>
      <c r="V2459" s="16">
        <v>6873.43</v>
      </c>
      <c r="W2459" s="13">
        <v>5</v>
      </c>
      <c r="X2459" s="17">
        <v>0</v>
      </c>
      <c r="Y2459" s="16">
        <v>1331.21</v>
      </c>
      <c r="Z2459" s="31">
        <f t="shared" si="192"/>
        <v>0.19367477373014638</v>
      </c>
    </row>
    <row r="2460" spans="1:26">
      <c r="A2460" s="26">
        <v>2459</v>
      </c>
      <c r="B2460" s="7" t="s">
        <v>8588</v>
      </c>
      <c r="C2460" s="8">
        <v>44476</v>
      </c>
      <c r="D2460" s="12">
        <f t="shared" si="189"/>
        <v>2021</v>
      </c>
      <c r="E2460" s="12">
        <f t="shared" si="190"/>
        <v>10</v>
      </c>
      <c r="F2460" s="8" t="str">
        <f t="shared" si="191"/>
        <v>2021-10</v>
      </c>
      <c r="G2460" s="8">
        <v>44482</v>
      </c>
      <c r="H2460" s="23">
        <f t="shared" si="193"/>
        <v>6</v>
      </c>
      <c r="I2460" s="7" t="s">
        <v>27</v>
      </c>
      <c r="J2460" s="7" t="s">
        <v>7782</v>
      </c>
      <c r="K2460" s="7" t="s">
        <v>1820</v>
      </c>
      <c r="L2460" s="7" t="s">
        <v>66</v>
      </c>
      <c r="M2460" s="7" t="s">
        <v>31</v>
      </c>
      <c r="N2460" s="7" t="s">
        <v>43</v>
      </c>
      <c r="O2460" s="7" t="s">
        <v>44</v>
      </c>
      <c r="P2460" s="7" t="s">
        <v>8589</v>
      </c>
      <c r="Q2460" s="7" t="s">
        <v>46</v>
      </c>
      <c r="R2460" s="7" t="s">
        <v>8590</v>
      </c>
      <c r="S2460" s="7" t="s">
        <v>48</v>
      </c>
      <c r="T2460" s="7" t="s">
        <v>49</v>
      </c>
      <c r="U2460" s="7" t="s">
        <v>120</v>
      </c>
      <c r="V2460" s="10">
        <v>43.79</v>
      </c>
      <c r="W2460" s="6">
        <v>1</v>
      </c>
      <c r="X2460" s="11">
        <v>0</v>
      </c>
      <c r="Y2460" s="10">
        <v>-1.26</v>
      </c>
      <c r="Z2460" s="30">
        <f t="shared" si="192"/>
        <v>-2.8773692623886734E-2</v>
      </c>
    </row>
    <row r="2461" spans="1:26">
      <c r="A2461" s="27">
        <v>2460</v>
      </c>
      <c r="B2461" s="14" t="s">
        <v>8591</v>
      </c>
      <c r="C2461" s="15">
        <v>45312</v>
      </c>
      <c r="D2461" s="12">
        <f t="shared" si="189"/>
        <v>2024</v>
      </c>
      <c r="E2461" s="12">
        <f t="shared" si="190"/>
        <v>1</v>
      </c>
      <c r="F2461" s="15" t="str">
        <f t="shared" si="191"/>
        <v>2024-01</v>
      </c>
      <c r="G2461" s="15">
        <v>45319</v>
      </c>
      <c r="H2461" s="23">
        <f t="shared" si="193"/>
        <v>7</v>
      </c>
      <c r="I2461" s="14" t="s">
        <v>27</v>
      </c>
      <c r="J2461" s="14" t="s">
        <v>2779</v>
      </c>
      <c r="K2461" s="14" t="s">
        <v>2780</v>
      </c>
      <c r="L2461" s="14" t="s">
        <v>66</v>
      </c>
      <c r="M2461" s="14" t="s">
        <v>31</v>
      </c>
      <c r="N2461" s="14" t="s">
        <v>134</v>
      </c>
      <c r="O2461" s="14" t="s">
        <v>135</v>
      </c>
      <c r="P2461" s="14" t="s">
        <v>8592</v>
      </c>
      <c r="Q2461" s="14" t="s">
        <v>58</v>
      </c>
      <c r="R2461" s="14" t="s">
        <v>8593</v>
      </c>
      <c r="S2461" s="14" t="s">
        <v>48</v>
      </c>
      <c r="T2461" s="14" t="s">
        <v>95</v>
      </c>
      <c r="U2461" s="14" t="s">
        <v>195</v>
      </c>
      <c r="V2461" s="16">
        <v>551.41</v>
      </c>
      <c r="W2461" s="13">
        <v>4</v>
      </c>
      <c r="X2461" s="17">
        <v>0.2</v>
      </c>
      <c r="Y2461" s="16">
        <v>-6.07</v>
      </c>
      <c r="Z2461" s="31">
        <f t="shared" si="192"/>
        <v>-1.1008142761284707E-2</v>
      </c>
    </row>
    <row r="2462" spans="1:26">
      <c r="A2462" s="26">
        <v>2461</v>
      </c>
      <c r="B2462" s="7" t="s">
        <v>8594</v>
      </c>
      <c r="C2462" s="8">
        <v>45499</v>
      </c>
      <c r="D2462" s="12">
        <f t="shared" si="189"/>
        <v>2024</v>
      </c>
      <c r="E2462" s="12">
        <f t="shared" si="190"/>
        <v>7</v>
      </c>
      <c r="F2462" s="8" t="str">
        <f t="shared" si="191"/>
        <v>2024-07</v>
      </c>
      <c r="G2462" s="8">
        <v>45501</v>
      </c>
      <c r="H2462" s="23">
        <f t="shared" si="193"/>
        <v>2</v>
      </c>
      <c r="I2462" s="7" t="s">
        <v>122</v>
      </c>
      <c r="J2462" s="7" t="s">
        <v>1514</v>
      </c>
      <c r="K2462" s="7" t="s">
        <v>1515</v>
      </c>
      <c r="L2462" s="7" t="s">
        <v>83</v>
      </c>
      <c r="M2462" s="7" t="s">
        <v>31</v>
      </c>
      <c r="N2462" s="7" t="s">
        <v>228</v>
      </c>
      <c r="O2462" s="7" t="s">
        <v>229</v>
      </c>
      <c r="P2462" s="7" t="s">
        <v>8595</v>
      </c>
      <c r="Q2462" s="7" t="s">
        <v>46</v>
      </c>
      <c r="R2462" s="7" t="s">
        <v>8596</v>
      </c>
      <c r="S2462" s="7" t="s">
        <v>37</v>
      </c>
      <c r="T2462" s="7" t="s">
        <v>38</v>
      </c>
      <c r="U2462" s="7" t="s">
        <v>39</v>
      </c>
      <c r="V2462" s="10">
        <v>2880.13</v>
      </c>
      <c r="W2462" s="6">
        <v>13</v>
      </c>
      <c r="X2462" s="11">
        <v>0.5</v>
      </c>
      <c r="Y2462" s="10">
        <v>512.22</v>
      </c>
      <c r="Z2462" s="30">
        <f t="shared" si="192"/>
        <v>0.17784613888956402</v>
      </c>
    </row>
    <row r="2463" spans="1:26">
      <c r="A2463" s="27">
        <v>2462</v>
      </c>
      <c r="B2463" s="14" t="s">
        <v>8597</v>
      </c>
      <c r="C2463" s="15">
        <v>45384</v>
      </c>
      <c r="D2463" s="12">
        <f t="shared" si="189"/>
        <v>2024</v>
      </c>
      <c r="E2463" s="12">
        <f t="shared" si="190"/>
        <v>4</v>
      </c>
      <c r="F2463" s="15" t="str">
        <f t="shared" si="191"/>
        <v>2024-04</v>
      </c>
      <c r="G2463" s="15">
        <v>45388</v>
      </c>
      <c r="H2463" s="23">
        <f t="shared" si="193"/>
        <v>4</v>
      </c>
      <c r="I2463" s="14" t="s">
        <v>52</v>
      </c>
      <c r="J2463" s="14" t="s">
        <v>5296</v>
      </c>
      <c r="K2463" s="14" t="s">
        <v>847</v>
      </c>
      <c r="L2463" s="14" t="s">
        <v>66</v>
      </c>
      <c r="M2463" s="14" t="s">
        <v>31</v>
      </c>
      <c r="N2463" s="14" t="s">
        <v>711</v>
      </c>
      <c r="O2463" s="14" t="s">
        <v>712</v>
      </c>
      <c r="P2463" s="14" t="s">
        <v>8598</v>
      </c>
      <c r="Q2463" s="14" t="s">
        <v>35</v>
      </c>
      <c r="R2463" s="14" t="s">
        <v>8599</v>
      </c>
      <c r="S2463" s="14" t="s">
        <v>48</v>
      </c>
      <c r="T2463" s="14" t="s">
        <v>95</v>
      </c>
      <c r="U2463" s="14" t="s">
        <v>195</v>
      </c>
      <c r="V2463" s="16">
        <v>895.58</v>
      </c>
      <c r="W2463" s="13">
        <v>7</v>
      </c>
      <c r="X2463" s="17">
        <v>0.1</v>
      </c>
      <c r="Y2463" s="16">
        <v>27.42</v>
      </c>
      <c r="Z2463" s="31">
        <f t="shared" si="192"/>
        <v>3.0617030304383751E-2</v>
      </c>
    </row>
    <row r="2464" spans="1:26">
      <c r="A2464" s="26">
        <v>2463</v>
      </c>
      <c r="B2464" s="7" t="s">
        <v>8600</v>
      </c>
      <c r="C2464" s="8">
        <v>44446</v>
      </c>
      <c r="D2464" s="12">
        <f t="shared" si="189"/>
        <v>2021</v>
      </c>
      <c r="E2464" s="12">
        <f t="shared" si="190"/>
        <v>9</v>
      </c>
      <c r="F2464" s="8" t="str">
        <f t="shared" si="191"/>
        <v>2021-09</v>
      </c>
      <c r="G2464" s="8">
        <v>44446</v>
      </c>
      <c r="H2464" s="23">
        <f t="shared" si="193"/>
        <v>0</v>
      </c>
      <c r="I2464" s="7" t="s">
        <v>63</v>
      </c>
      <c r="J2464" s="7" t="s">
        <v>856</v>
      </c>
      <c r="K2464" s="7" t="s">
        <v>857</v>
      </c>
      <c r="L2464" s="7" t="s">
        <v>30</v>
      </c>
      <c r="M2464" s="7" t="s">
        <v>31</v>
      </c>
      <c r="N2464" s="7" t="s">
        <v>43</v>
      </c>
      <c r="O2464" s="7" t="s">
        <v>44</v>
      </c>
      <c r="P2464" s="7" t="s">
        <v>8601</v>
      </c>
      <c r="Q2464" s="7" t="s">
        <v>46</v>
      </c>
      <c r="R2464" s="7" t="s">
        <v>8602</v>
      </c>
      <c r="S2464" s="7" t="s">
        <v>37</v>
      </c>
      <c r="T2464" s="7" t="s">
        <v>170</v>
      </c>
      <c r="U2464" s="7" t="s">
        <v>171</v>
      </c>
      <c r="V2464" s="10">
        <v>8228.25</v>
      </c>
      <c r="W2464" s="6">
        <v>7</v>
      </c>
      <c r="X2464" s="11">
        <v>0</v>
      </c>
      <c r="Y2464" s="10">
        <v>2438.92</v>
      </c>
      <c r="Z2464" s="30">
        <f t="shared" si="192"/>
        <v>0.29640810621942698</v>
      </c>
    </row>
    <row r="2465" spans="1:26">
      <c r="A2465" s="27">
        <v>2464</v>
      </c>
      <c r="B2465" s="14" t="s">
        <v>8603</v>
      </c>
      <c r="C2465" s="15">
        <v>45368</v>
      </c>
      <c r="D2465" s="12">
        <f t="shared" si="189"/>
        <v>2024</v>
      </c>
      <c r="E2465" s="12">
        <f t="shared" si="190"/>
        <v>3</v>
      </c>
      <c r="F2465" s="15" t="str">
        <f t="shared" si="191"/>
        <v>2024-03</v>
      </c>
      <c r="G2465" s="15">
        <v>45376</v>
      </c>
      <c r="H2465" s="23">
        <f t="shared" si="193"/>
        <v>8</v>
      </c>
      <c r="I2465" s="14" t="s">
        <v>27</v>
      </c>
      <c r="J2465" s="14" t="s">
        <v>2370</v>
      </c>
      <c r="K2465" s="14" t="s">
        <v>1722</v>
      </c>
      <c r="L2465" s="14" t="s">
        <v>66</v>
      </c>
      <c r="M2465" s="14" t="s">
        <v>31</v>
      </c>
      <c r="N2465" s="14" t="s">
        <v>134</v>
      </c>
      <c r="O2465" s="14" t="s">
        <v>135</v>
      </c>
      <c r="P2465" s="14" t="s">
        <v>8604</v>
      </c>
      <c r="Q2465" s="14" t="s">
        <v>58</v>
      </c>
      <c r="R2465" s="14" t="s">
        <v>8605</v>
      </c>
      <c r="S2465" s="14" t="s">
        <v>37</v>
      </c>
      <c r="T2465" s="14" t="s">
        <v>170</v>
      </c>
      <c r="U2465" s="14" t="s">
        <v>171</v>
      </c>
      <c r="V2465" s="16">
        <v>1300.3699999999999</v>
      </c>
      <c r="W2465" s="13">
        <v>3</v>
      </c>
      <c r="X2465" s="17">
        <v>0</v>
      </c>
      <c r="Y2465" s="16">
        <v>481.63</v>
      </c>
      <c r="Z2465" s="31">
        <f t="shared" si="192"/>
        <v>0.37037919976622041</v>
      </c>
    </row>
    <row r="2466" spans="1:26">
      <c r="A2466" s="26">
        <v>2465</v>
      </c>
      <c r="B2466" s="7" t="s">
        <v>8606</v>
      </c>
      <c r="C2466" s="8">
        <v>45266</v>
      </c>
      <c r="D2466" s="12">
        <f t="shared" si="189"/>
        <v>2023</v>
      </c>
      <c r="E2466" s="12">
        <f t="shared" si="190"/>
        <v>12</v>
      </c>
      <c r="F2466" s="8" t="str">
        <f t="shared" si="191"/>
        <v>2023-12</v>
      </c>
      <c r="G2466" s="8">
        <v>45269</v>
      </c>
      <c r="H2466" s="23">
        <f t="shared" si="193"/>
        <v>3</v>
      </c>
      <c r="I2466" s="7" t="s">
        <v>122</v>
      </c>
      <c r="J2466" s="7" t="s">
        <v>3790</v>
      </c>
      <c r="K2466" s="7" t="s">
        <v>1601</v>
      </c>
      <c r="L2466" s="7" t="s">
        <v>66</v>
      </c>
      <c r="M2466" s="7" t="s">
        <v>31</v>
      </c>
      <c r="N2466" s="7" t="s">
        <v>32</v>
      </c>
      <c r="O2466" s="7" t="s">
        <v>33</v>
      </c>
      <c r="P2466" s="7" t="s">
        <v>8607</v>
      </c>
      <c r="Q2466" s="7" t="s">
        <v>35</v>
      </c>
      <c r="R2466" s="7" t="s">
        <v>8608</v>
      </c>
      <c r="S2466" s="7" t="s">
        <v>110</v>
      </c>
      <c r="T2466" s="7" t="s">
        <v>223</v>
      </c>
      <c r="U2466" s="7" t="s">
        <v>495</v>
      </c>
      <c r="V2466" s="10">
        <v>13449.76</v>
      </c>
      <c r="W2466" s="6">
        <v>11</v>
      </c>
      <c r="X2466" s="11">
        <v>0</v>
      </c>
      <c r="Y2466" s="10">
        <v>3016.46</v>
      </c>
      <c r="Z2466" s="30">
        <f t="shared" si="192"/>
        <v>0.2242761209121947</v>
      </c>
    </row>
    <row r="2467" spans="1:26">
      <c r="A2467" s="27">
        <v>2466</v>
      </c>
      <c r="B2467" s="14" t="s">
        <v>8609</v>
      </c>
      <c r="C2467" s="15">
        <v>44766</v>
      </c>
      <c r="D2467" s="12">
        <f t="shared" si="189"/>
        <v>2022</v>
      </c>
      <c r="E2467" s="12">
        <f t="shared" si="190"/>
        <v>7</v>
      </c>
      <c r="F2467" s="15" t="str">
        <f t="shared" si="191"/>
        <v>2022-07</v>
      </c>
      <c r="G2467" s="15">
        <v>44768</v>
      </c>
      <c r="H2467" s="23">
        <f t="shared" si="193"/>
        <v>2</v>
      </c>
      <c r="I2467" s="14" t="s">
        <v>122</v>
      </c>
      <c r="J2467" s="14" t="s">
        <v>1322</v>
      </c>
      <c r="K2467" s="14" t="s">
        <v>1323</v>
      </c>
      <c r="L2467" s="14" t="s">
        <v>30</v>
      </c>
      <c r="M2467" s="14" t="s">
        <v>31</v>
      </c>
      <c r="N2467" s="14" t="s">
        <v>283</v>
      </c>
      <c r="O2467" s="14" t="s">
        <v>284</v>
      </c>
      <c r="P2467" s="14" t="s">
        <v>8610</v>
      </c>
      <c r="Q2467" s="14" t="s">
        <v>146</v>
      </c>
      <c r="R2467" s="14" t="s">
        <v>8611</v>
      </c>
      <c r="S2467" s="14" t="s">
        <v>48</v>
      </c>
      <c r="T2467" s="14" t="s">
        <v>69</v>
      </c>
      <c r="U2467" s="14" t="s">
        <v>1034</v>
      </c>
      <c r="V2467" s="16">
        <v>633.87</v>
      </c>
      <c r="W2467" s="13">
        <v>8</v>
      </c>
      <c r="X2467" s="17">
        <v>0</v>
      </c>
      <c r="Y2467" s="16">
        <v>223.93</v>
      </c>
      <c r="Z2467" s="31">
        <f t="shared" si="192"/>
        <v>0.35327433069872372</v>
      </c>
    </row>
    <row r="2468" spans="1:26">
      <c r="A2468" s="26">
        <v>2467</v>
      </c>
      <c r="B2468" s="7" t="s">
        <v>8612</v>
      </c>
      <c r="C2468" s="8">
        <v>45625</v>
      </c>
      <c r="D2468" s="12">
        <f t="shared" si="189"/>
        <v>2024</v>
      </c>
      <c r="E2468" s="12">
        <f t="shared" si="190"/>
        <v>11</v>
      </c>
      <c r="F2468" s="8" t="str">
        <f t="shared" si="191"/>
        <v>2024-11</v>
      </c>
      <c r="G2468" s="8">
        <v>45628</v>
      </c>
      <c r="H2468" s="23">
        <f t="shared" si="193"/>
        <v>3</v>
      </c>
      <c r="I2468" s="7" t="s">
        <v>122</v>
      </c>
      <c r="J2468" s="7" t="s">
        <v>1828</v>
      </c>
      <c r="K2468" s="7" t="s">
        <v>752</v>
      </c>
      <c r="L2468" s="7" t="s">
        <v>30</v>
      </c>
      <c r="M2468" s="7" t="s">
        <v>31</v>
      </c>
      <c r="N2468" s="7" t="s">
        <v>228</v>
      </c>
      <c r="O2468" s="7" t="s">
        <v>229</v>
      </c>
      <c r="P2468" s="7" t="s">
        <v>8613</v>
      </c>
      <c r="Q2468" s="7" t="s">
        <v>46</v>
      </c>
      <c r="R2468" s="7" t="s">
        <v>8614</v>
      </c>
      <c r="S2468" s="7" t="s">
        <v>48</v>
      </c>
      <c r="T2468" s="7" t="s">
        <v>69</v>
      </c>
      <c r="U2468" s="7" t="s">
        <v>475</v>
      </c>
      <c r="V2468" s="10">
        <v>315.01</v>
      </c>
      <c r="W2468" s="6">
        <v>5</v>
      </c>
      <c r="X2468" s="11">
        <v>0</v>
      </c>
      <c r="Y2468" s="10">
        <v>2.59</v>
      </c>
      <c r="Z2468" s="30">
        <f t="shared" si="192"/>
        <v>8.2219612075807112E-3</v>
      </c>
    </row>
    <row r="2469" spans="1:26">
      <c r="A2469" s="27">
        <v>2468</v>
      </c>
      <c r="B2469" s="14" t="s">
        <v>8615</v>
      </c>
      <c r="C2469" s="15">
        <v>44621</v>
      </c>
      <c r="D2469" s="12">
        <f t="shared" si="189"/>
        <v>2022</v>
      </c>
      <c r="E2469" s="12">
        <f t="shared" si="190"/>
        <v>3</v>
      </c>
      <c r="F2469" s="15" t="str">
        <f t="shared" si="191"/>
        <v>2022-03</v>
      </c>
      <c r="G2469" s="15">
        <v>44627</v>
      </c>
      <c r="H2469" s="23">
        <f t="shared" si="193"/>
        <v>6</v>
      </c>
      <c r="I2469" s="14" t="s">
        <v>52</v>
      </c>
      <c r="J2469" s="14" t="s">
        <v>151</v>
      </c>
      <c r="K2469" s="14" t="s">
        <v>152</v>
      </c>
      <c r="L2469" s="14" t="s">
        <v>66</v>
      </c>
      <c r="M2469" s="14" t="s">
        <v>31</v>
      </c>
      <c r="N2469" s="14" t="s">
        <v>153</v>
      </c>
      <c r="O2469" s="14" t="s">
        <v>154</v>
      </c>
      <c r="P2469" s="14" t="s">
        <v>8616</v>
      </c>
      <c r="Q2469" s="14" t="s">
        <v>146</v>
      </c>
      <c r="R2469" s="14" t="s">
        <v>8617</v>
      </c>
      <c r="S2469" s="14" t="s">
        <v>37</v>
      </c>
      <c r="T2469" s="14" t="s">
        <v>38</v>
      </c>
      <c r="U2469" s="14" t="s">
        <v>177</v>
      </c>
      <c r="V2469" s="16">
        <v>3862.93</v>
      </c>
      <c r="W2469" s="13">
        <v>5</v>
      </c>
      <c r="X2469" s="17">
        <v>0.2</v>
      </c>
      <c r="Y2469" s="16">
        <v>154.75</v>
      </c>
      <c r="Z2469" s="31">
        <f t="shared" si="192"/>
        <v>4.006026513553184E-2</v>
      </c>
    </row>
    <row r="2470" spans="1:26">
      <c r="A2470" s="26">
        <v>2469</v>
      </c>
      <c r="B2470" s="7" t="s">
        <v>8618</v>
      </c>
      <c r="C2470" s="8">
        <v>44904</v>
      </c>
      <c r="D2470" s="12">
        <f t="shared" si="189"/>
        <v>2022</v>
      </c>
      <c r="E2470" s="12">
        <f t="shared" si="190"/>
        <v>12</v>
      </c>
      <c r="F2470" s="8" t="str">
        <f t="shared" si="191"/>
        <v>2022-12</v>
      </c>
      <c r="G2470" s="8">
        <v>44910</v>
      </c>
      <c r="H2470" s="23">
        <f t="shared" si="193"/>
        <v>6</v>
      </c>
      <c r="I2470" s="7" t="s">
        <v>27</v>
      </c>
      <c r="J2470" s="7" t="s">
        <v>8619</v>
      </c>
      <c r="K2470" s="7" t="s">
        <v>3667</v>
      </c>
      <c r="L2470" s="7" t="s">
        <v>30</v>
      </c>
      <c r="M2470" s="7" t="s">
        <v>31</v>
      </c>
      <c r="N2470" s="7" t="s">
        <v>204</v>
      </c>
      <c r="O2470" s="7" t="s">
        <v>205</v>
      </c>
      <c r="P2470" s="7" t="s">
        <v>8620</v>
      </c>
      <c r="Q2470" s="7" t="s">
        <v>146</v>
      </c>
      <c r="R2470" s="7" t="s">
        <v>8621</v>
      </c>
      <c r="S2470" s="7" t="s">
        <v>37</v>
      </c>
      <c r="T2470" s="7" t="s">
        <v>170</v>
      </c>
      <c r="U2470" s="7" t="s">
        <v>189</v>
      </c>
      <c r="V2470" s="10">
        <v>1313.49</v>
      </c>
      <c r="W2470" s="6">
        <v>2</v>
      </c>
      <c r="X2470" s="11">
        <v>0.5</v>
      </c>
      <c r="Y2470" s="10">
        <v>166.32</v>
      </c>
      <c r="Z2470" s="30">
        <f t="shared" si="192"/>
        <v>0.12662448895690107</v>
      </c>
    </row>
    <row r="2471" spans="1:26">
      <c r="A2471" s="27">
        <v>2470</v>
      </c>
      <c r="B2471" s="14" t="s">
        <v>8622</v>
      </c>
      <c r="C2471" s="15">
        <v>45592</v>
      </c>
      <c r="D2471" s="12">
        <f t="shared" si="189"/>
        <v>2024</v>
      </c>
      <c r="E2471" s="12">
        <f t="shared" si="190"/>
        <v>10</v>
      </c>
      <c r="F2471" s="15" t="str">
        <f t="shared" si="191"/>
        <v>2024-10</v>
      </c>
      <c r="G2471" s="15">
        <v>45594</v>
      </c>
      <c r="H2471" s="23">
        <f t="shared" si="193"/>
        <v>2</v>
      </c>
      <c r="I2471" s="14" t="s">
        <v>122</v>
      </c>
      <c r="J2471" s="14" t="s">
        <v>7691</v>
      </c>
      <c r="K2471" s="14" t="s">
        <v>2518</v>
      </c>
      <c r="L2471" s="14" t="s">
        <v>83</v>
      </c>
      <c r="M2471" s="14" t="s">
        <v>31</v>
      </c>
      <c r="N2471" s="14" t="s">
        <v>283</v>
      </c>
      <c r="O2471" s="14" t="s">
        <v>284</v>
      </c>
      <c r="P2471" s="14" t="s">
        <v>8623</v>
      </c>
      <c r="Q2471" s="14" t="s">
        <v>146</v>
      </c>
      <c r="R2471" s="14" t="s">
        <v>8624</v>
      </c>
      <c r="S2471" s="14" t="s">
        <v>110</v>
      </c>
      <c r="T2471" s="14" t="s">
        <v>111</v>
      </c>
      <c r="U2471" s="14" t="s">
        <v>112</v>
      </c>
      <c r="V2471" s="16">
        <v>6011.54</v>
      </c>
      <c r="W2471" s="13">
        <v>14</v>
      </c>
      <c r="X2471" s="17">
        <v>0.2</v>
      </c>
      <c r="Y2471" s="16">
        <v>-1065.6199999999999</v>
      </c>
      <c r="Z2471" s="31">
        <f t="shared" si="192"/>
        <v>-0.17726239865325688</v>
      </c>
    </row>
    <row r="2472" spans="1:26">
      <c r="A2472" s="26">
        <v>2471</v>
      </c>
      <c r="B2472" s="7" t="s">
        <v>8625</v>
      </c>
      <c r="C2472" s="8">
        <v>44482</v>
      </c>
      <c r="D2472" s="12">
        <f t="shared" si="189"/>
        <v>2021</v>
      </c>
      <c r="E2472" s="12">
        <f t="shared" si="190"/>
        <v>10</v>
      </c>
      <c r="F2472" s="8" t="str">
        <f t="shared" si="191"/>
        <v>2021-10</v>
      </c>
      <c r="G2472" s="8">
        <v>44484</v>
      </c>
      <c r="H2472" s="23">
        <f t="shared" si="193"/>
        <v>2</v>
      </c>
      <c r="I2472" s="7" t="s">
        <v>122</v>
      </c>
      <c r="J2472" s="7" t="s">
        <v>861</v>
      </c>
      <c r="K2472" s="7" t="s">
        <v>247</v>
      </c>
      <c r="L2472" s="7" t="s">
        <v>83</v>
      </c>
      <c r="M2472" s="7" t="s">
        <v>31</v>
      </c>
      <c r="N2472" s="7" t="s">
        <v>43</v>
      </c>
      <c r="O2472" s="7" t="s">
        <v>44</v>
      </c>
      <c r="P2472" s="7" t="s">
        <v>8626</v>
      </c>
      <c r="Q2472" s="7" t="s">
        <v>46</v>
      </c>
      <c r="R2472" s="7" t="s">
        <v>8627</v>
      </c>
      <c r="S2472" s="7" t="s">
        <v>110</v>
      </c>
      <c r="T2472" s="7" t="s">
        <v>243</v>
      </c>
      <c r="U2472" s="7" t="s">
        <v>244</v>
      </c>
      <c r="V2472" s="10">
        <v>2856.48</v>
      </c>
      <c r="W2472" s="6">
        <v>2</v>
      </c>
      <c r="X2472" s="11">
        <v>0</v>
      </c>
      <c r="Y2472" s="10">
        <v>830.34</v>
      </c>
      <c r="Z2472" s="30">
        <f t="shared" si="192"/>
        <v>0.29068643925390691</v>
      </c>
    </row>
    <row r="2473" spans="1:26">
      <c r="A2473" s="27">
        <v>2472</v>
      </c>
      <c r="B2473" s="14" t="s">
        <v>8628</v>
      </c>
      <c r="C2473" s="15">
        <v>45535</v>
      </c>
      <c r="D2473" s="12">
        <f t="shared" si="189"/>
        <v>2024</v>
      </c>
      <c r="E2473" s="12">
        <f t="shared" si="190"/>
        <v>8</v>
      </c>
      <c r="F2473" s="15" t="str">
        <f t="shared" si="191"/>
        <v>2024-08</v>
      </c>
      <c r="G2473" s="15">
        <v>45535</v>
      </c>
      <c r="H2473" s="23">
        <f t="shared" si="193"/>
        <v>0</v>
      </c>
      <c r="I2473" s="14" t="s">
        <v>63</v>
      </c>
      <c r="J2473" s="14" t="s">
        <v>4019</v>
      </c>
      <c r="K2473" s="14" t="s">
        <v>822</v>
      </c>
      <c r="L2473" s="14" t="s">
        <v>83</v>
      </c>
      <c r="M2473" s="14" t="s">
        <v>31</v>
      </c>
      <c r="N2473" s="14" t="s">
        <v>143</v>
      </c>
      <c r="O2473" s="14" t="s">
        <v>144</v>
      </c>
      <c r="P2473" s="14" t="s">
        <v>8629</v>
      </c>
      <c r="Q2473" s="14" t="s">
        <v>146</v>
      </c>
      <c r="R2473" s="14" t="s">
        <v>8630</v>
      </c>
      <c r="S2473" s="14" t="s">
        <v>37</v>
      </c>
      <c r="T2473" s="14" t="s">
        <v>60</v>
      </c>
      <c r="U2473" s="14" t="s">
        <v>317</v>
      </c>
      <c r="V2473" s="16">
        <v>9465.67</v>
      </c>
      <c r="W2473" s="13">
        <v>10</v>
      </c>
      <c r="X2473" s="17">
        <v>0.2</v>
      </c>
      <c r="Y2473" s="16">
        <v>1539.43</v>
      </c>
      <c r="Z2473" s="31">
        <f t="shared" si="192"/>
        <v>0.16263296734409716</v>
      </c>
    </row>
    <row r="2474" spans="1:26">
      <c r="A2474" s="26">
        <v>2473</v>
      </c>
      <c r="B2474" s="7" t="s">
        <v>8631</v>
      </c>
      <c r="C2474" s="8">
        <v>44269</v>
      </c>
      <c r="D2474" s="12">
        <f t="shared" si="189"/>
        <v>2021</v>
      </c>
      <c r="E2474" s="12">
        <f t="shared" si="190"/>
        <v>3</v>
      </c>
      <c r="F2474" s="8" t="str">
        <f t="shared" si="191"/>
        <v>2021-03</v>
      </c>
      <c r="G2474" s="8">
        <v>44270</v>
      </c>
      <c r="H2474" s="23">
        <f t="shared" si="193"/>
        <v>1</v>
      </c>
      <c r="I2474" s="7" t="s">
        <v>122</v>
      </c>
      <c r="J2474" s="7" t="s">
        <v>3613</v>
      </c>
      <c r="K2474" s="7" t="s">
        <v>3614</v>
      </c>
      <c r="L2474" s="7" t="s">
        <v>30</v>
      </c>
      <c r="M2474" s="7" t="s">
        <v>31</v>
      </c>
      <c r="N2474" s="7" t="s">
        <v>91</v>
      </c>
      <c r="O2474" s="7" t="s">
        <v>92</v>
      </c>
      <c r="P2474" s="7" t="s">
        <v>8632</v>
      </c>
      <c r="Q2474" s="7" t="s">
        <v>46</v>
      </c>
      <c r="R2474" s="7" t="s">
        <v>8633</v>
      </c>
      <c r="S2474" s="7" t="s">
        <v>110</v>
      </c>
      <c r="T2474" s="7" t="s">
        <v>243</v>
      </c>
      <c r="U2474" s="7" t="s">
        <v>481</v>
      </c>
      <c r="V2474" s="10">
        <v>8810.57</v>
      </c>
      <c r="W2474" s="6">
        <v>5</v>
      </c>
      <c r="X2474" s="11">
        <v>0.1</v>
      </c>
      <c r="Y2474" s="10">
        <v>-1082.57</v>
      </c>
      <c r="Z2474" s="30">
        <f t="shared" si="192"/>
        <v>-0.1228717324758784</v>
      </c>
    </row>
    <row r="2475" spans="1:26">
      <c r="A2475" s="27">
        <v>2474</v>
      </c>
      <c r="B2475" s="14" t="s">
        <v>8634</v>
      </c>
      <c r="C2475" s="15">
        <v>44317</v>
      </c>
      <c r="D2475" s="12">
        <f t="shared" si="189"/>
        <v>2021</v>
      </c>
      <c r="E2475" s="12">
        <f t="shared" si="190"/>
        <v>5</v>
      </c>
      <c r="F2475" s="15" t="str">
        <f t="shared" si="191"/>
        <v>2021-05</v>
      </c>
      <c r="G2475" s="15">
        <v>44321</v>
      </c>
      <c r="H2475" s="23">
        <f t="shared" si="193"/>
        <v>4</v>
      </c>
      <c r="I2475" s="14" t="s">
        <v>52</v>
      </c>
      <c r="J2475" s="14" t="s">
        <v>4754</v>
      </c>
      <c r="K2475" s="14" t="s">
        <v>732</v>
      </c>
      <c r="L2475" s="14" t="s">
        <v>30</v>
      </c>
      <c r="M2475" s="14" t="s">
        <v>31</v>
      </c>
      <c r="N2475" s="14" t="s">
        <v>106</v>
      </c>
      <c r="O2475" s="14" t="s">
        <v>107</v>
      </c>
      <c r="P2475" s="14" t="s">
        <v>8635</v>
      </c>
      <c r="Q2475" s="14" t="s">
        <v>35</v>
      </c>
      <c r="R2475" s="14" t="s">
        <v>8636</v>
      </c>
      <c r="S2475" s="14" t="s">
        <v>48</v>
      </c>
      <c r="T2475" s="14" t="s">
        <v>69</v>
      </c>
      <c r="U2475" s="14" t="s">
        <v>475</v>
      </c>
      <c r="V2475" s="16">
        <v>169.39</v>
      </c>
      <c r="W2475" s="13">
        <v>6</v>
      </c>
      <c r="X2475" s="17">
        <v>0.3</v>
      </c>
      <c r="Y2475" s="16">
        <v>43.67</v>
      </c>
      <c r="Z2475" s="31">
        <f t="shared" si="192"/>
        <v>0.25780742664856254</v>
      </c>
    </row>
    <row r="2476" spans="1:26">
      <c r="A2476" s="26">
        <v>2475</v>
      </c>
      <c r="B2476" s="7" t="s">
        <v>8637</v>
      </c>
      <c r="C2476" s="8">
        <v>44690</v>
      </c>
      <c r="D2476" s="12">
        <f t="shared" si="189"/>
        <v>2022</v>
      </c>
      <c r="E2476" s="12">
        <f t="shared" si="190"/>
        <v>5</v>
      </c>
      <c r="F2476" s="8" t="str">
        <f t="shared" si="191"/>
        <v>2022-05</v>
      </c>
      <c r="G2476" s="8">
        <v>44696</v>
      </c>
      <c r="H2476" s="23">
        <f t="shared" si="193"/>
        <v>6</v>
      </c>
      <c r="I2476" s="7" t="s">
        <v>27</v>
      </c>
      <c r="J2476" s="7" t="s">
        <v>4747</v>
      </c>
      <c r="K2476" s="7" t="s">
        <v>2880</v>
      </c>
      <c r="L2476" s="7" t="s">
        <v>30</v>
      </c>
      <c r="M2476" s="7" t="s">
        <v>31</v>
      </c>
      <c r="N2476" s="7" t="s">
        <v>116</v>
      </c>
      <c r="O2476" s="7" t="s">
        <v>117</v>
      </c>
      <c r="P2476" s="7" t="s">
        <v>8638</v>
      </c>
      <c r="Q2476" s="7" t="s">
        <v>58</v>
      </c>
      <c r="R2476" s="7" t="s">
        <v>8639</v>
      </c>
      <c r="S2476" s="7" t="s">
        <v>48</v>
      </c>
      <c r="T2476" s="7" t="s">
        <v>69</v>
      </c>
      <c r="U2476" s="7" t="s">
        <v>475</v>
      </c>
      <c r="V2476" s="10">
        <v>1088.3499999999999</v>
      </c>
      <c r="W2476" s="6">
        <v>8</v>
      </c>
      <c r="X2476" s="11">
        <v>0</v>
      </c>
      <c r="Y2476" s="10">
        <v>280.56</v>
      </c>
      <c r="Z2476" s="30">
        <f t="shared" si="192"/>
        <v>0.25778471998897418</v>
      </c>
    </row>
    <row r="2477" spans="1:26">
      <c r="A2477" s="27">
        <v>2476</v>
      </c>
      <c r="B2477" s="14" t="s">
        <v>8640</v>
      </c>
      <c r="C2477" s="15">
        <v>44531</v>
      </c>
      <c r="D2477" s="12">
        <f t="shared" si="189"/>
        <v>2021</v>
      </c>
      <c r="E2477" s="12">
        <f t="shared" si="190"/>
        <v>12</v>
      </c>
      <c r="F2477" s="15" t="str">
        <f t="shared" si="191"/>
        <v>2021-12</v>
      </c>
      <c r="G2477" s="15">
        <v>44537</v>
      </c>
      <c r="H2477" s="23">
        <f t="shared" si="193"/>
        <v>6</v>
      </c>
      <c r="I2477" s="14" t="s">
        <v>52</v>
      </c>
      <c r="J2477" s="14" t="s">
        <v>1158</v>
      </c>
      <c r="K2477" s="14" t="s">
        <v>1159</v>
      </c>
      <c r="L2477" s="14" t="s">
        <v>66</v>
      </c>
      <c r="M2477" s="14" t="s">
        <v>31</v>
      </c>
      <c r="N2477" s="14" t="s">
        <v>134</v>
      </c>
      <c r="O2477" s="14" t="s">
        <v>135</v>
      </c>
      <c r="P2477" s="14" t="s">
        <v>8641</v>
      </c>
      <c r="Q2477" s="14" t="s">
        <v>58</v>
      </c>
      <c r="R2477" s="14" t="s">
        <v>8642</v>
      </c>
      <c r="S2477" s="14" t="s">
        <v>48</v>
      </c>
      <c r="T2477" s="14" t="s">
        <v>95</v>
      </c>
      <c r="U2477" s="14" t="s">
        <v>571</v>
      </c>
      <c r="V2477" s="16">
        <v>16.739999999999998</v>
      </c>
      <c r="W2477" s="13">
        <v>1</v>
      </c>
      <c r="X2477" s="17">
        <v>0</v>
      </c>
      <c r="Y2477" s="16">
        <v>7.53</v>
      </c>
      <c r="Z2477" s="31">
        <f t="shared" si="192"/>
        <v>0.44982078853046603</v>
      </c>
    </row>
    <row r="2478" spans="1:26">
      <c r="A2478" s="26">
        <v>2477</v>
      </c>
      <c r="B2478" s="7" t="s">
        <v>8643</v>
      </c>
      <c r="C2478" s="8">
        <v>44958</v>
      </c>
      <c r="D2478" s="12">
        <f t="shared" si="189"/>
        <v>2023</v>
      </c>
      <c r="E2478" s="12">
        <f t="shared" si="190"/>
        <v>2</v>
      </c>
      <c r="F2478" s="8" t="str">
        <f t="shared" si="191"/>
        <v>2023-02</v>
      </c>
      <c r="G2478" s="8">
        <v>44963</v>
      </c>
      <c r="H2478" s="23">
        <f t="shared" si="193"/>
        <v>5</v>
      </c>
      <c r="I2478" s="7" t="s">
        <v>52</v>
      </c>
      <c r="J2478" s="7" t="s">
        <v>632</v>
      </c>
      <c r="K2478" s="7" t="s">
        <v>633</v>
      </c>
      <c r="L2478" s="7" t="s">
        <v>30</v>
      </c>
      <c r="M2478" s="7" t="s">
        <v>31</v>
      </c>
      <c r="N2478" s="7" t="s">
        <v>125</v>
      </c>
      <c r="O2478" s="7" t="s">
        <v>126</v>
      </c>
      <c r="P2478" s="7" t="s">
        <v>8644</v>
      </c>
      <c r="Q2478" s="7" t="s">
        <v>58</v>
      </c>
      <c r="R2478" s="7" t="s">
        <v>8645</v>
      </c>
      <c r="S2478" s="7" t="s">
        <v>110</v>
      </c>
      <c r="T2478" s="7" t="s">
        <v>148</v>
      </c>
      <c r="U2478" s="7" t="s">
        <v>237</v>
      </c>
      <c r="V2478" s="10">
        <v>2646.36</v>
      </c>
      <c r="W2478" s="6">
        <v>2</v>
      </c>
      <c r="X2478" s="11">
        <v>0</v>
      </c>
      <c r="Y2478" s="10">
        <v>428.29</v>
      </c>
      <c r="Z2478" s="30">
        <f t="shared" si="192"/>
        <v>0.16184117051346</v>
      </c>
    </row>
    <row r="2479" spans="1:26">
      <c r="A2479" s="27">
        <v>2478</v>
      </c>
      <c r="B2479" s="14" t="s">
        <v>8646</v>
      </c>
      <c r="C2479" s="15">
        <v>45605</v>
      </c>
      <c r="D2479" s="12">
        <f t="shared" si="189"/>
        <v>2024</v>
      </c>
      <c r="E2479" s="12">
        <f t="shared" si="190"/>
        <v>11</v>
      </c>
      <c r="F2479" s="15" t="str">
        <f t="shared" si="191"/>
        <v>2024-11</v>
      </c>
      <c r="G2479" s="15">
        <v>45610</v>
      </c>
      <c r="H2479" s="23">
        <f t="shared" si="193"/>
        <v>5</v>
      </c>
      <c r="I2479" s="14" t="s">
        <v>52</v>
      </c>
      <c r="J2479" s="14" t="s">
        <v>3410</v>
      </c>
      <c r="K2479" s="14" t="s">
        <v>2016</v>
      </c>
      <c r="L2479" s="14" t="s">
        <v>66</v>
      </c>
      <c r="M2479" s="14" t="s">
        <v>31</v>
      </c>
      <c r="N2479" s="14" t="s">
        <v>313</v>
      </c>
      <c r="O2479" s="14" t="s">
        <v>314</v>
      </c>
      <c r="P2479" s="14" t="s">
        <v>8647</v>
      </c>
      <c r="Q2479" s="14" t="s">
        <v>146</v>
      </c>
      <c r="R2479" s="14" t="s">
        <v>8648</v>
      </c>
      <c r="S2479" s="14" t="s">
        <v>48</v>
      </c>
      <c r="T2479" s="14" t="s">
        <v>49</v>
      </c>
      <c r="U2479" s="14" t="s">
        <v>120</v>
      </c>
      <c r="V2479" s="16">
        <v>534.02</v>
      </c>
      <c r="W2479" s="13">
        <v>2</v>
      </c>
      <c r="X2479" s="17">
        <v>0</v>
      </c>
      <c r="Y2479" s="16">
        <v>143.75</v>
      </c>
      <c r="Z2479" s="31">
        <f t="shared" si="192"/>
        <v>0.26918467473128349</v>
      </c>
    </row>
    <row r="2480" spans="1:26">
      <c r="A2480" s="26">
        <v>2479</v>
      </c>
      <c r="B2480" s="7" t="s">
        <v>8649</v>
      </c>
      <c r="C2480" s="8">
        <v>44256</v>
      </c>
      <c r="D2480" s="12">
        <f t="shared" si="189"/>
        <v>2021</v>
      </c>
      <c r="E2480" s="12">
        <f t="shared" si="190"/>
        <v>3</v>
      </c>
      <c r="F2480" s="8" t="str">
        <f t="shared" si="191"/>
        <v>2021-03</v>
      </c>
      <c r="G2480" s="8">
        <v>44261</v>
      </c>
      <c r="H2480" s="23">
        <f t="shared" si="193"/>
        <v>5</v>
      </c>
      <c r="I2480" s="7" t="s">
        <v>27</v>
      </c>
      <c r="J2480" s="7" t="s">
        <v>2055</v>
      </c>
      <c r="K2480" s="7" t="s">
        <v>1393</v>
      </c>
      <c r="L2480" s="7" t="s">
        <v>83</v>
      </c>
      <c r="M2480" s="7" t="s">
        <v>31</v>
      </c>
      <c r="N2480" s="7" t="s">
        <v>213</v>
      </c>
      <c r="O2480" s="7" t="s">
        <v>92</v>
      </c>
      <c r="P2480" s="7" t="s">
        <v>1842</v>
      </c>
      <c r="Q2480" s="7" t="s">
        <v>46</v>
      </c>
      <c r="R2480" s="7" t="s">
        <v>8650</v>
      </c>
      <c r="S2480" s="7" t="s">
        <v>110</v>
      </c>
      <c r="T2480" s="7" t="s">
        <v>243</v>
      </c>
      <c r="U2480" s="7" t="s">
        <v>244</v>
      </c>
      <c r="V2480" s="10">
        <v>7360.15</v>
      </c>
      <c r="W2480" s="6">
        <v>7</v>
      </c>
      <c r="X2480" s="11">
        <v>0</v>
      </c>
      <c r="Y2480" s="10">
        <v>1648.1</v>
      </c>
      <c r="Z2480" s="30">
        <f t="shared" si="192"/>
        <v>0.22392206680570367</v>
      </c>
    </row>
    <row r="2481" spans="1:26">
      <c r="A2481" s="27">
        <v>2480</v>
      </c>
      <c r="B2481" s="14" t="s">
        <v>8651</v>
      </c>
      <c r="C2481" s="15">
        <v>44744</v>
      </c>
      <c r="D2481" s="12">
        <f t="shared" si="189"/>
        <v>2022</v>
      </c>
      <c r="E2481" s="12">
        <f t="shared" si="190"/>
        <v>7</v>
      </c>
      <c r="F2481" s="15" t="str">
        <f t="shared" si="191"/>
        <v>2022-07</v>
      </c>
      <c r="G2481" s="15">
        <v>44745</v>
      </c>
      <c r="H2481" s="23">
        <f t="shared" si="193"/>
        <v>1</v>
      </c>
      <c r="I2481" s="14" t="s">
        <v>122</v>
      </c>
      <c r="J2481" s="14" t="s">
        <v>873</v>
      </c>
      <c r="K2481" s="14" t="s">
        <v>643</v>
      </c>
      <c r="L2481" s="14" t="s">
        <v>30</v>
      </c>
      <c r="M2481" s="14" t="s">
        <v>31</v>
      </c>
      <c r="N2481" s="14" t="s">
        <v>134</v>
      </c>
      <c r="O2481" s="14" t="s">
        <v>135</v>
      </c>
      <c r="P2481" s="14" t="s">
        <v>8652</v>
      </c>
      <c r="Q2481" s="14" t="s">
        <v>58</v>
      </c>
      <c r="R2481" s="14" t="s">
        <v>8653</v>
      </c>
      <c r="S2481" s="14" t="s">
        <v>110</v>
      </c>
      <c r="T2481" s="14" t="s">
        <v>243</v>
      </c>
      <c r="U2481" s="14" t="s">
        <v>481</v>
      </c>
      <c r="V2481" s="16">
        <v>5545.32</v>
      </c>
      <c r="W2481" s="13">
        <v>8</v>
      </c>
      <c r="X2481" s="17">
        <v>0.4</v>
      </c>
      <c r="Y2481" s="16">
        <v>-951.23</v>
      </c>
      <c r="Z2481" s="31">
        <f t="shared" si="192"/>
        <v>-0.17153744058052559</v>
      </c>
    </row>
    <row r="2482" spans="1:26">
      <c r="A2482" s="26">
        <v>2481</v>
      </c>
      <c r="B2482" s="7" t="s">
        <v>8654</v>
      </c>
      <c r="C2482" s="8">
        <v>44992</v>
      </c>
      <c r="D2482" s="12">
        <f t="shared" si="189"/>
        <v>2023</v>
      </c>
      <c r="E2482" s="12">
        <f t="shared" si="190"/>
        <v>3</v>
      </c>
      <c r="F2482" s="8" t="str">
        <f t="shared" si="191"/>
        <v>2023-03</v>
      </c>
      <c r="G2482" s="8">
        <v>44995</v>
      </c>
      <c r="H2482" s="23">
        <f t="shared" si="193"/>
        <v>3</v>
      </c>
      <c r="I2482" s="7" t="s">
        <v>52</v>
      </c>
      <c r="J2482" s="7" t="s">
        <v>2351</v>
      </c>
      <c r="K2482" s="7" t="s">
        <v>2352</v>
      </c>
      <c r="L2482" s="7" t="s">
        <v>30</v>
      </c>
      <c r="M2482" s="7" t="s">
        <v>31</v>
      </c>
      <c r="N2482" s="7" t="s">
        <v>313</v>
      </c>
      <c r="O2482" s="7" t="s">
        <v>314</v>
      </c>
      <c r="P2482" s="7" t="s">
        <v>8655</v>
      </c>
      <c r="Q2482" s="7" t="s">
        <v>146</v>
      </c>
      <c r="R2482" s="7" t="s">
        <v>8656</v>
      </c>
      <c r="S2482" s="7" t="s">
        <v>110</v>
      </c>
      <c r="T2482" s="7" t="s">
        <v>111</v>
      </c>
      <c r="U2482" s="7" t="s">
        <v>287</v>
      </c>
      <c r="V2482" s="10">
        <v>1753.31</v>
      </c>
      <c r="W2482" s="6">
        <v>5</v>
      </c>
      <c r="X2482" s="11">
        <v>0.1</v>
      </c>
      <c r="Y2482" s="10">
        <v>373.93</v>
      </c>
      <c r="Z2482" s="30">
        <f t="shared" si="192"/>
        <v>0.21327089904238269</v>
      </c>
    </row>
    <row r="2483" spans="1:26">
      <c r="A2483" s="27">
        <v>2482</v>
      </c>
      <c r="B2483" s="14" t="s">
        <v>8657</v>
      </c>
      <c r="C2483" s="15">
        <v>44412</v>
      </c>
      <c r="D2483" s="12">
        <f t="shared" si="189"/>
        <v>2021</v>
      </c>
      <c r="E2483" s="12">
        <f t="shared" si="190"/>
        <v>8</v>
      </c>
      <c r="F2483" s="15" t="str">
        <f t="shared" si="191"/>
        <v>2021-08</v>
      </c>
      <c r="G2483" s="15">
        <v>44418</v>
      </c>
      <c r="H2483" s="23">
        <f t="shared" si="193"/>
        <v>6</v>
      </c>
      <c r="I2483" s="14" t="s">
        <v>52</v>
      </c>
      <c r="J2483" s="14" t="s">
        <v>652</v>
      </c>
      <c r="K2483" s="14" t="s">
        <v>653</v>
      </c>
      <c r="L2483" s="14" t="s">
        <v>66</v>
      </c>
      <c r="M2483" s="14" t="s">
        <v>31</v>
      </c>
      <c r="N2483" s="14" t="s">
        <v>143</v>
      </c>
      <c r="O2483" s="14" t="s">
        <v>144</v>
      </c>
      <c r="P2483" s="14" t="s">
        <v>8658</v>
      </c>
      <c r="Q2483" s="14" t="s">
        <v>146</v>
      </c>
      <c r="R2483" s="14" t="s">
        <v>8659</v>
      </c>
      <c r="S2483" s="14" t="s">
        <v>37</v>
      </c>
      <c r="T2483" s="14" t="s">
        <v>208</v>
      </c>
      <c r="U2483" s="14" t="s">
        <v>209</v>
      </c>
      <c r="V2483" s="16">
        <v>4744.1400000000003</v>
      </c>
      <c r="W2483" s="13">
        <v>14</v>
      </c>
      <c r="X2483" s="17">
        <v>0</v>
      </c>
      <c r="Y2483" s="16">
        <v>-517.54</v>
      </c>
      <c r="Z2483" s="31">
        <f t="shared" si="192"/>
        <v>-0.10909037254381193</v>
      </c>
    </row>
    <row r="2484" spans="1:26">
      <c r="A2484" s="26">
        <v>2483</v>
      </c>
      <c r="B2484" s="7" t="s">
        <v>8660</v>
      </c>
      <c r="C2484" s="8">
        <v>45095</v>
      </c>
      <c r="D2484" s="12">
        <f t="shared" si="189"/>
        <v>2023</v>
      </c>
      <c r="E2484" s="12">
        <f t="shared" si="190"/>
        <v>6</v>
      </c>
      <c r="F2484" s="8" t="str">
        <f t="shared" si="191"/>
        <v>2023-06</v>
      </c>
      <c r="G2484" s="8">
        <v>45096</v>
      </c>
      <c r="H2484" s="23">
        <f t="shared" si="193"/>
        <v>1</v>
      </c>
      <c r="I2484" s="7" t="s">
        <v>122</v>
      </c>
      <c r="J2484" s="7" t="s">
        <v>1619</v>
      </c>
      <c r="K2484" s="7" t="s">
        <v>525</v>
      </c>
      <c r="L2484" s="7" t="s">
        <v>66</v>
      </c>
      <c r="M2484" s="7" t="s">
        <v>31</v>
      </c>
      <c r="N2484" s="7" t="s">
        <v>181</v>
      </c>
      <c r="O2484" s="7" t="s">
        <v>107</v>
      </c>
      <c r="P2484" s="7" t="s">
        <v>8661</v>
      </c>
      <c r="Q2484" s="7" t="s">
        <v>35</v>
      </c>
      <c r="R2484" s="7" t="s">
        <v>8662</v>
      </c>
      <c r="S2484" s="7" t="s">
        <v>48</v>
      </c>
      <c r="T2484" s="7" t="s">
        <v>69</v>
      </c>
      <c r="U2484" s="7" t="s">
        <v>70</v>
      </c>
      <c r="V2484" s="10">
        <v>1124.78</v>
      </c>
      <c r="W2484" s="6">
        <v>12</v>
      </c>
      <c r="X2484" s="11">
        <v>0.3</v>
      </c>
      <c r="Y2484" s="10">
        <v>-33.090000000000003</v>
      </c>
      <c r="Z2484" s="30">
        <f t="shared" si="192"/>
        <v>-2.9419086399118055E-2</v>
      </c>
    </row>
    <row r="2485" spans="1:26">
      <c r="A2485" s="27">
        <v>2484</v>
      </c>
      <c r="B2485" s="14" t="s">
        <v>8663</v>
      </c>
      <c r="C2485" s="15">
        <v>45031</v>
      </c>
      <c r="D2485" s="12">
        <f t="shared" si="189"/>
        <v>2023</v>
      </c>
      <c r="E2485" s="12">
        <f t="shared" si="190"/>
        <v>4</v>
      </c>
      <c r="F2485" s="15" t="str">
        <f t="shared" si="191"/>
        <v>2023-04</v>
      </c>
      <c r="G2485" s="15">
        <v>45036</v>
      </c>
      <c r="H2485" s="23">
        <f t="shared" si="193"/>
        <v>5</v>
      </c>
      <c r="I2485" s="14" t="s">
        <v>27</v>
      </c>
      <c r="J2485" s="14" t="s">
        <v>2351</v>
      </c>
      <c r="K2485" s="14" t="s">
        <v>2352</v>
      </c>
      <c r="L2485" s="14" t="s">
        <v>30</v>
      </c>
      <c r="M2485" s="14" t="s">
        <v>31</v>
      </c>
      <c r="N2485" s="14" t="s">
        <v>313</v>
      </c>
      <c r="O2485" s="14" t="s">
        <v>314</v>
      </c>
      <c r="P2485" s="14" t="s">
        <v>8664</v>
      </c>
      <c r="Q2485" s="14" t="s">
        <v>146</v>
      </c>
      <c r="R2485" s="14" t="s">
        <v>8665</v>
      </c>
      <c r="S2485" s="14" t="s">
        <v>110</v>
      </c>
      <c r="T2485" s="14" t="s">
        <v>111</v>
      </c>
      <c r="U2485" s="14" t="s">
        <v>287</v>
      </c>
      <c r="V2485" s="16">
        <v>8561.06</v>
      </c>
      <c r="W2485" s="13">
        <v>11</v>
      </c>
      <c r="X2485" s="17">
        <v>0.5</v>
      </c>
      <c r="Y2485" s="16">
        <v>-1174.19</v>
      </c>
      <c r="Z2485" s="31">
        <f t="shared" si="192"/>
        <v>-0.13715474485636125</v>
      </c>
    </row>
    <row r="2486" spans="1:26">
      <c r="A2486" s="26">
        <v>2485</v>
      </c>
      <c r="B2486" s="7" t="s">
        <v>8666</v>
      </c>
      <c r="C2486" s="8">
        <v>45399</v>
      </c>
      <c r="D2486" s="12">
        <f t="shared" si="189"/>
        <v>2024</v>
      </c>
      <c r="E2486" s="12">
        <f t="shared" si="190"/>
        <v>4</v>
      </c>
      <c r="F2486" s="8" t="str">
        <f t="shared" si="191"/>
        <v>2024-04</v>
      </c>
      <c r="G2486" s="8">
        <v>45400</v>
      </c>
      <c r="H2486" s="23">
        <f t="shared" si="193"/>
        <v>1</v>
      </c>
      <c r="I2486" s="7" t="s">
        <v>122</v>
      </c>
      <c r="J2486" s="7" t="s">
        <v>4289</v>
      </c>
      <c r="K2486" s="7" t="s">
        <v>793</v>
      </c>
      <c r="L2486" s="7" t="s">
        <v>66</v>
      </c>
      <c r="M2486" s="7" t="s">
        <v>31</v>
      </c>
      <c r="N2486" s="7" t="s">
        <v>55</v>
      </c>
      <c r="O2486" s="7" t="s">
        <v>56</v>
      </c>
      <c r="P2486" s="7" t="s">
        <v>8667</v>
      </c>
      <c r="Q2486" s="7" t="s">
        <v>58</v>
      </c>
      <c r="R2486" s="7" t="s">
        <v>8668</v>
      </c>
      <c r="S2486" s="7" t="s">
        <v>37</v>
      </c>
      <c r="T2486" s="7" t="s">
        <v>38</v>
      </c>
      <c r="U2486" s="7" t="s">
        <v>333</v>
      </c>
      <c r="V2486" s="10">
        <v>1161.76</v>
      </c>
      <c r="W2486" s="6">
        <v>6</v>
      </c>
      <c r="X2486" s="11">
        <v>0.2</v>
      </c>
      <c r="Y2486" s="10">
        <v>37.090000000000003</v>
      </c>
      <c r="Z2486" s="30">
        <f t="shared" si="192"/>
        <v>3.1925698939540011E-2</v>
      </c>
    </row>
    <row r="2487" spans="1:26">
      <c r="A2487" s="27">
        <v>2486</v>
      </c>
      <c r="B2487" s="14" t="s">
        <v>8669</v>
      </c>
      <c r="C2487" s="15">
        <v>45026</v>
      </c>
      <c r="D2487" s="12">
        <f t="shared" si="189"/>
        <v>2023</v>
      </c>
      <c r="E2487" s="12">
        <f t="shared" si="190"/>
        <v>4</v>
      </c>
      <c r="F2487" s="15" t="str">
        <f t="shared" si="191"/>
        <v>2023-04</v>
      </c>
      <c r="G2487" s="15">
        <v>45026</v>
      </c>
      <c r="H2487" s="23">
        <f t="shared" si="193"/>
        <v>0</v>
      </c>
      <c r="I2487" s="14" t="s">
        <v>63</v>
      </c>
      <c r="J2487" s="14" t="s">
        <v>869</v>
      </c>
      <c r="K2487" s="14" t="s">
        <v>65</v>
      </c>
      <c r="L2487" s="14" t="s">
        <v>30</v>
      </c>
      <c r="M2487" s="14" t="s">
        <v>31</v>
      </c>
      <c r="N2487" s="14" t="s">
        <v>220</v>
      </c>
      <c r="O2487" s="14" t="s">
        <v>220</v>
      </c>
      <c r="P2487" s="14" t="s">
        <v>8670</v>
      </c>
      <c r="Q2487" s="14" t="s">
        <v>58</v>
      </c>
      <c r="R2487" s="14" t="s">
        <v>8671</v>
      </c>
      <c r="S2487" s="14" t="s">
        <v>110</v>
      </c>
      <c r="T2487" s="14" t="s">
        <v>148</v>
      </c>
      <c r="U2487" s="14" t="s">
        <v>149</v>
      </c>
      <c r="V2487" s="16">
        <v>15441.78</v>
      </c>
      <c r="W2487" s="13">
        <v>9</v>
      </c>
      <c r="X2487" s="17">
        <v>0</v>
      </c>
      <c r="Y2487" s="16">
        <v>4374.6499999999996</v>
      </c>
      <c r="Z2487" s="31">
        <f t="shared" si="192"/>
        <v>0.28329959369969004</v>
      </c>
    </row>
    <row r="2488" spans="1:26">
      <c r="A2488" s="26">
        <v>2487</v>
      </c>
      <c r="B2488" s="7" t="s">
        <v>8672</v>
      </c>
      <c r="C2488" s="8">
        <v>45355</v>
      </c>
      <c r="D2488" s="12">
        <f t="shared" si="189"/>
        <v>2024</v>
      </c>
      <c r="E2488" s="12">
        <f t="shared" si="190"/>
        <v>3</v>
      </c>
      <c r="F2488" s="8" t="str">
        <f t="shared" si="191"/>
        <v>2024-03</v>
      </c>
      <c r="G2488" s="8">
        <v>45363</v>
      </c>
      <c r="H2488" s="23">
        <f t="shared" si="193"/>
        <v>8</v>
      </c>
      <c r="I2488" s="7" t="s">
        <v>27</v>
      </c>
      <c r="J2488" s="7" t="s">
        <v>524</v>
      </c>
      <c r="K2488" s="7" t="s">
        <v>525</v>
      </c>
      <c r="L2488" s="7" t="s">
        <v>66</v>
      </c>
      <c r="M2488" s="7" t="s">
        <v>31</v>
      </c>
      <c r="N2488" s="7" t="s">
        <v>106</v>
      </c>
      <c r="O2488" s="7" t="s">
        <v>107</v>
      </c>
      <c r="P2488" s="7" t="s">
        <v>8673</v>
      </c>
      <c r="Q2488" s="7" t="s">
        <v>35</v>
      </c>
      <c r="R2488" s="7" t="s">
        <v>8674</v>
      </c>
      <c r="S2488" s="7" t="s">
        <v>48</v>
      </c>
      <c r="T2488" s="7" t="s">
        <v>49</v>
      </c>
      <c r="U2488" s="7" t="s">
        <v>120</v>
      </c>
      <c r="V2488" s="10">
        <v>1169</v>
      </c>
      <c r="W2488" s="6">
        <v>11</v>
      </c>
      <c r="X2488" s="11">
        <v>0.3</v>
      </c>
      <c r="Y2488" s="10">
        <v>209.46</v>
      </c>
      <c r="Z2488" s="30">
        <f t="shared" si="192"/>
        <v>0.17917878528656972</v>
      </c>
    </row>
    <row r="2489" spans="1:26">
      <c r="A2489" s="27">
        <v>2488</v>
      </c>
      <c r="B2489" s="14" t="s">
        <v>8675</v>
      </c>
      <c r="C2489" s="15">
        <v>45612</v>
      </c>
      <c r="D2489" s="12">
        <f t="shared" si="189"/>
        <v>2024</v>
      </c>
      <c r="E2489" s="12">
        <f t="shared" si="190"/>
        <v>11</v>
      </c>
      <c r="F2489" s="15" t="str">
        <f t="shared" si="191"/>
        <v>2024-11</v>
      </c>
      <c r="G2489" s="15">
        <v>45617</v>
      </c>
      <c r="H2489" s="23">
        <f t="shared" si="193"/>
        <v>5</v>
      </c>
      <c r="I2489" s="14" t="s">
        <v>27</v>
      </c>
      <c r="J2489" s="14" t="s">
        <v>3444</v>
      </c>
      <c r="K2489" s="14" t="s">
        <v>3445</v>
      </c>
      <c r="L2489" s="14" t="s">
        <v>30</v>
      </c>
      <c r="M2489" s="14" t="s">
        <v>31</v>
      </c>
      <c r="N2489" s="14" t="s">
        <v>55</v>
      </c>
      <c r="O2489" s="14" t="s">
        <v>56</v>
      </c>
      <c r="P2489" s="14" t="s">
        <v>8676</v>
      </c>
      <c r="Q2489" s="14" t="s">
        <v>58</v>
      </c>
      <c r="R2489" s="14" t="s">
        <v>8677</v>
      </c>
      <c r="S2489" s="14" t="s">
        <v>37</v>
      </c>
      <c r="T2489" s="14" t="s">
        <v>208</v>
      </c>
      <c r="U2489" s="14" t="s">
        <v>265</v>
      </c>
      <c r="V2489" s="16">
        <v>11921.44</v>
      </c>
      <c r="W2489" s="13">
        <v>8</v>
      </c>
      <c r="X2489" s="17">
        <v>0</v>
      </c>
      <c r="Y2489" s="16">
        <v>-155.91999999999999</v>
      </c>
      <c r="Z2489" s="31">
        <f t="shared" si="192"/>
        <v>-1.3078956904535021E-2</v>
      </c>
    </row>
    <row r="2490" spans="1:26">
      <c r="A2490" s="26">
        <v>2489</v>
      </c>
      <c r="B2490" s="7" t="s">
        <v>8678</v>
      </c>
      <c r="C2490" s="8">
        <v>44368</v>
      </c>
      <c r="D2490" s="12">
        <f t="shared" si="189"/>
        <v>2021</v>
      </c>
      <c r="E2490" s="12">
        <f t="shared" si="190"/>
        <v>6</v>
      </c>
      <c r="F2490" s="8" t="str">
        <f t="shared" si="191"/>
        <v>2021-06</v>
      </c>
      <c r="G2490" s="8">
        <v>44374</v>
      </c>
      <c r="H2490" s="23">
        <f t="shared" si="193"/>
        <v>6</v>
      </c>
      <c r="I2490" s="7" t="s">
        <v>52</v>
      </c>
      <c r="J2490" s="7" t="s">
        <v>2343</v>
      </c>
      <c r="K2490" s="7" t="s">
        <v>2344</v>
      </c>
      <c r="L2490" s="7" t="s">
        <v>66</v>
      </c>
      <c r="M2490" s="7" t="s">
        <v>31</v>
      </c>
      <c r="N2490" s="7" t="s">
        <v>74</v>
      </c>
      <c r="O2490" s="7" t="s">
        <v>75</v>
      </c>
      <c r="P2490" s="7" t="s">
        <v>8679</v>
      </c>
      <c r="Q2490" s="7" t="s">
        <v>46</v>
      </c>
      <c r="R2490" s="7" t="s">
        <v>8680</v>
      </c>
      <c r="S2490" s="7" t="s">
        <v>110</v>
      </c>
      <c r="T2490" s="7" t="s">
        <v>148</v>
      </c>
      <c r="U2490" s="7" t="s">
        <v>232</v>
      </c>
      <c r="V2490" s="10">
        <v>3428.27</v>
      </c>
      <c r="W2490" s="6">
        <v>3</v>
      </c>
      <c r="X2490" s="11">
        <v>0.3</v>
      </c>
      <c r="Y2490" s="10">
        <v>529.41999999999996</v>
      </c>
      <c r="Z2490" s="30">
        <f t="shared" si="192"/>
        <v>0.15442774343911067</v>
      </c>
    </row>
    <row r="2491" spans="1:26">
      <c r="A2491" s="27">
        <v>2490</v>
      </c>
      <c r="B2491" s="14" t="s">
        <v>8681</v>
      </c>
      <c r="C2491" s="15">
        <v>45054</v>
      </c>
      <c r="D2491" s="12">
        <f t="shared" si="189"/>
        <v>2023</v>
      </c>
      <c r="E2491" s="12">
        <f t="shared" si="190"/>
        <v>5</v>
      </c>
      <c r="F2491" s="15" t="str">
        <f t="shared" si="191"/>
        <v>2023-05</v>
      </c>
      <c r="G2491" s="15">
        <v>45060</v>
      </c>
      <c r="H2491" s="23">
        <f t="shared" si="193"/>
        <v>6</v>
      </c>
      <c r="I2491" s="14" t="s">
        <v>52</v>
      </c>
      <c r="J2491" s="14" t="s">
        <v>1493</v>
      </c>
      <c r="K2491" s="14" t="s">
        <v>488</v>
      </c>
      <c r="L2491" s="14" t="s">
        <v>30</v>
      </c>
      <c r="M2491" s="14" t="s">
        <v>31</v>
      </c>
      <c r="N2491" s="14" t="s">
        <v>313</v>
      </c>
      <c r="O2491" s="14" t="s">
        <v>314</v>
      </c>
      <c r="P2491" s="14" t="s">
        <v>8682</v>
      </c>
      <c r="Q2491" s="14" t="s">
        <v>146</v>
      </c>
      <c r="R2491" s="14" t="s">
        <v>8683</v>
      </c>
      <c r="S2491" s="14" t="s">
        <v>110</v>
      </c>
      <c r="T2491" s="14" t="s">
        <v>243</v>
      </c>
      <c r="U2491" s="14" t="s">
        <v>339</v>
      </c>
      <c r="V2491" s="16">
        <v>3410.67</v>
      </c>
      <c r="W2491" s="13">
        <v>11</v>
      </c>
      <c r="X2491" s="17">
        <v>0.4</v>
      </c>
      <c r="Y2491" s="16">
        <v>51.48</v>
      </c>
      <c r="Z2491" s="31">
        <f t="shared" si="192"/>
        <v>1.5093808547880621E-2</v>
      </c>
    </row>
    <row r="2492" spans="1:26">
      <c r="A2492" s="26">
        <v>2491</v>
      </c>
      <c r="B2492" s="7" t="s">
        <v>8684</v>
      </c>
      <c r="C2492" s="8">
        <v>45051</v>
      </c>
      <c r="D2492" s="12">
        <f t="shared" si="189"/>
        <v>2023</v>
      </c>
      <c r="E2492" s="12">
        <f t="shared" si="190"/>
        <v>5</v>
      </c>
      <c r="F2492" s="8" t="str">
        <f t="shared" si="191"/>
        <v>2023-05</v>
      </c>
      <c r="G2492" s="8">
        <v>45052</v>
      </c>
      <c r="H2492" s="23">
        <f t="shared" si="193"/>
        <v>1</v>
      </c>
      <c r="I2492" s="7" t="s">
        <v>122</v>
      </c>
      <c r="J2492" s="7" t="s">
        <v>1882</v>
      </c>
      <c r="K2492" s="7" t="s">
        <v>159</v>
      </c>
      <c r="L2492" s="7" t="s">
        <v>30</v>
      </c>
      <c r="M2492" s="7" t="s">
        <v>31</v>
      </c>
      <c r="N2492" s="7" t="s">
        <v>106</v>
      </c>
      <c r="O2492" s="7" t="s">
        <v>107</v>
      </c>
      <c r="P2492" s="7" t="s">
        <v>8685</v>
      </c>
      <c r="Q2492" s="7" t="s">
        <v>35</v>
      </c>
      <c r="R2492" s="7" t="s">
        <v>8686</v>
      </c>
      <c r="S2492" s="7" t="s">
        <v>110</v>
      </c>
      <c r="T2492" s="7" t="s">
        <v>148</v>
      </c>
      <c r="U2492" s="7" t="s">
        <v>237</v>
      </c>
      <c r="V2492" s="10">
        <v>12512.61</v>
      </c>
      <c r="W2492" s="6">
        <v>12</v>
      </c>
      <c r="X2492" s="11">
        <v>0.2</v>
      </c>
      <c r="Y2492" s="10">
        <v>-64.8</v>
      </c>
      <c r="Z2492" s="30">
        <f t="shared" si="192"/>
        <v>-5.1787756511231468E-3</v>
      </c>
    </row>
    <row r="2493" spans="1:26">
      <c r="A2493" s="27">
        <v>2492</v>
      </c>
      <c r="B2493" s="14" t="s">
        <v>8687</v>
      </c>
      <c r="C2493" s="15">
        <v>44296</v>
      </c>
      <c r="D2493" s="12">
        <f t="shared" si="189"/>
        <v>2021</v>
      </c>
      <c r="E2493" s="12">
        <f t="shared" si="190"/>
        <v>4</v>
      </c>
      <c r="F2493" s="15" t="str">
        <f t="shared" si="191"/>
        <v>2021-04</v>
      </c>
      <c r="G2493" s="15">
        <v>44299</v>
      </c>
      <c r="H2493" s="23">
        <f t="shared" si="193"/>
        <v>3</v>
      </c>
      <c r="I2493" s="14" t="s">
        <v>52</v>
      </c>
      <c r="J2493" s="14" t="s">
        <v>1041</v>
      </c>
      <c r="K2493" s="14" t="s">
        <v>737</v>
      </c>
      <c r="L2493" s="14" t="s">
        <v>30</v>
      </c>
      <c r="M2493" s="14" t="s">
        <v>31</v>
      </c>
      <c r="N2493" s="14" t="s">
        <v>134</v>
      </c>
      <c r="O2493" s="14" t="s">
        <v>135</v>
      </c>
      <c r="P2493" s="14" t="s">
        <v>6380</v>
      </c>
      <c r="Q2493" s="14" t="s">
        <v>58</v>
      </c>
      <c r="R2493" s="14" t="s">
        <v>8688</v>
      </c>
      <c r="S2493" s="14" t="s">
        <v>48</v>
      </c>
      <c r="T2493" s="14" t="s">
        <v>69</v>
      </c>
      <c r="U2493" s="14" t="s">
        <v>70</v>
      </c>
      <c r="V2493" s="16">
        <v>143.37</v>
      </c>
      <c r="W2493" s="13">
        <v>1</v>
      </c>
      <c r="X2493" s="17">
        <v>0.2</v>
      </c>
      <c r="Y2493" s="16">
        <v>61.63</v>
      </c>
      <c r="Z2493" s="31">
        <f t="shared" si="192"/>
        <v>0.42986677826602498</v>
      </c>
    </row>
    <row r="2494" spans="1:26">
      <c r="A2494" s="26">
        <v>2493</v>
      </c>
      <c r="B2494" s="7" t="s">
        <v>8689</v>
      </c>
      <c r="C2494" s="8">
        <v>44356</v>
      </c>
      <c r="D2494" s="12">
        <f t="shared" si="189"/>
        <v>2021</v>
      </c>
      <c r="E2494" s="12">
        <f t="shared" si="190"/>
        <v>6</v>
      </c>
      <c r="F2494" s="8" t="str">
        <f t="shared" si="191"/>
        <v>2021-06</v>
      </c>
      <c r="G2494" s="8">
        <v>44361</v>
      </c>
      <c r="H2494" s="23">
        <f t="shared" si="193"/>
        <v>5</v>
      </c>
      <c r="I2494" s="7" t="s">
        <v>27</v>
      </c>
      <c r="J2494" s="7" t="s">
        <v>3592</v>
      </c>
      <c r="K2494" s="7" t="s">
        <v>3593</v>
      </c>
      <c r="L2494" s="7" t="s">
        <v>30</v>
      </c>
      <c r="M2494" s="7" t="s">
        <v>31</v>
      </c>
      <c r="N2494" s="7" t="s">
        <v>711</v>
      </c>
      <c r="O2494" s="7" t="s">
        <v>712</v>
      </c>
      <c r="P2494" s="7" t="s">
        <v>8690</v>
      </c>
      <c r="Q2494" s="7" t="s">
        <v>35</v>
      </c>
      <c r="R2494" s="7" t="s">
        <v>8691</v>
      </c>
      <c r="S2494" s="7" t="s">
        <v>48</v>
      </c>
      <c r="T2494" s="7" t="s">
        <v>49</v>
      </c>
      <c r="U2494" s="7" t="s">
        <v>50</v>
      </c>
      <c r="V2494" s="10">
        <v>1146.82</v>
      </c>
      <c r="W2494" s="6">
        <v>10</v>
      </c>
      <c r="X2494" s="11">
        <v>0</v>
      </c>
      <c r="Y2494" s="10">
        <v>-56.52</v>
      </c>
      <c r="Z2494" s="30">
        <f t="shared" si="192"/>
        <v>-4.9284107357737049E-2</v>
      </c>
    </row>
    <row r="2495" spans="1:26">
      <c r="A2495" s="27">
        <v>2494</v>
      </c>
      <c r="B2495" s="14" t="s">
        <v>8692</v>
      </c>
      <c r="C2495" s="15">
        <v>44421</v>
      </c>
      <c r="D2495" s="12">
        <f t="shared" si="189"/>
        <v>2021</v>
      </c>
      <c r="E2495" s="12">
        <f t="shared" si="190"/>
        <v>8</v>
      </c>
      <c r="F2495" s="15" t="str">
        <f t="shared" si="191"/>
        <v>2021-08</v>
      </c>
      <c r="G2495" s="15">
        <v>44421</v>
      </c>
      <c r="H2495" s="23">
        <f t="shared" si="193"/>
        <v>0</v>
      </c>
      <c r="I2495" s="14" t="s">
        <v>63</v>
      </c>
      <c r="J2495" s="14" t="s">
        <v>425</v>
      </c>
      <c r="K2495" s="14" t="s">
        <v>426</v>
      </c>
      <c r="L2495" s="14" t="s">
        <v>30</v>
      </c>
      <c r="M2495" s="14" t="s">
        <v>31</v>
      </c>
      <c r="N2495" s="14" t="s">
        <v>74</v>
      </c>
      <c r="O2495" s="14" t="s">
        <v>75</v>
      </c>
      <c r="P2495" s="14" t="s">
        <v>8693</v>
      </c>
      <c r="Q2495" s="14" t="s">
        <v>46</v>
      </c>
      <c r="R2495" s="14" t="s">
        <v>8694</v>
      </c>
      <c r="S2495" s="14" t="s">
        <v>48</v>
      </c>
      <c r="T2495" s="14" t="s">
        <v>86</v>
      </c>
      <c r="U2495" s="14" t="s">
        <v>819</v>
      </c>
      <c r="V2495" s="16">
        <v>213.65</v>
      </c>
      <c r="W2495" s="13">
        <v>8</v>
      </c>
      <c r="X2495" s="17">
        <v>0.4</v>
      </c>
      <c r="Y2495" s="16">
        <v>76.58</v>
      </c>
      <c r="Z2495" s="31">
        <f t="shared" si="192"/>
        <v>0.35843669553007251</v>
      </c>
    </row>
    <row r="2496" spans="1:26">
      <c r="A2496" s="26">
        <v>2495</v>
      </c>
      <c r="B2496" s="7" t="s">
        <v>8695</v>
      </c>
      <c r="C2496" s="8">
        <v>45088</v>
      </c>
      <c r="D2496" s="12">
        <f t="shared" si="189"/>
        <v>2023</v>
      </c>
      <c r="E2496" s="12">
        <f t="shared" si="190"/>
        <v>6</v>
      </c>
      <c r="F2496" s="8" t="str">
        <f t="shared" si="191"/>
        <v>2023-06</v>
      </c>
      <c r="G2496" s="8">
        <v>45093</v>
      </c>
      <c r="H2496" s="23">
        <f t="shared" si="193"/>
        <v>5</v>
      </c>
      <c r="I2496" s="7" t="s">
        <v>52</v>
      </c>
      <c r="J2496" s="7" t="s">
        <v>4417</v>
      </c>
      <c r="K2496" s="7" t="s">
        <v>4418</v>
      </c>
      <c r="L2496" s="7" t="s">
        <v>66</v>
      </c>
      <c r="M2496" s="7" t="s">
        <v>31</v>
      </c>
      <c r="N2496" s="7" t="s">
        <v>125</v>
      </c>
      <c r="O2496" s="7" t="s">
        <v>126</v>
      </c>
      <c r="P2496" s="7" t="s">
        <v>8696</v>
      </c>
      <c r="Q2496" s="7" t="s">
        <v>58</v>
      </c>
      <c r="R2496" s="7" t="s">
        <v>8697</v>
      </c>
      <c r="S2496" s="7" t="s">
        <v>37</v>
      </c>
      <c r="T2496" s="7" t="s">
        <v>38</v>
      </c>
      <c r="U2496" s="7" t="s">
        <v>333</v>
      </c>
      <c r="V2496" s="10">
        <v>15705.38</v>
      </c>
      <c r="W2496" s="6">
        <v>12</v>
      </c>
      <c r="X2496" s="11">
        <v>0</v>
      </c>
      <c r="Y2496" s="10">
        <v>3212.43</v>
      </c>
      <c r="Z2496" s="30">
        <f t="shared" si="192"/>
        <v>0.20454328389379944</v>
      </c>
    </row>
    <row r="2497" spans="1:26">
      <c r="A2497" s="27">
        <v>2496</v>
      </c>
      <c r="B2497" s="14" t="s">
        <v>8698</v>
      </c>
      <c r="C2497" s="15">
        <v>44560</v>
      </c>
      <c r="D2497" s="12">
        <f t="shared" si="189"/>
        <v>2021</v>
      </c>
      <c r="E2497" s="12">
        <f t="shared" si="190"/>
        <v>12</v>
      </c>
      <c r="F2497" s="15" t="str">
        <f t="shared" si="191"/>
        <v>2021-12</v>
      </c>
      <c r="G2497" s="15">
        <v>44565</v>
      </c>
      <c r="H2497" s="23">
        <f t="shared" si="193"/>
        <v>5</v>
      </c>
      <c r="I2497" s="14" t="s">
        <v>27</v>
      </c>
      <c r="J2497" s="14" t="s">
        <v>1422</v>
      </c>
      <c r="K2497" s="14" t="s">
        <v>1423</v>
      </c>
      <c r="L2497" s="14" t="s">
        <v>66</v>
      </c>
      <c r="M2497" s="14" t="s">
        <v>31</v>
      </c>
      <c r="N2497" s="14" t="s">
        <v>134</v>
      </c>
      <c r="O2497" s="14" t="s">
        <v>135</v>
      </c>
      <c r="P2497" s="14" t="s">
        <v>8699</v>
      </c>
      <c r="Q2497" s="14" t="s">
        <v>58</v>
      </c>
      <c r="R2497" s="14" t="s">
        <v>8700</v>
      </c>
      <c r="S2497" s="14" t="s">
        <v>37</v>
      </c>
      <c r="T2497" s="14" t="s">
        <v>60</v>
      </c>
      <c r="U2497" s="14" t="s">
        <v>162</v>
      </c>
      <c r="V2497" s="16">
        <v>1620.65</v>
      </c>
      <c r="W2497" s="13">
        <v>5</v>
      </c>
      <c r="X2497" s="17">
        <v>0.5</v>
      </c>
      <c r="Y2497" s="16">
        <v>543.52</v>
      </c>
      <c r="Z2497" s="31">
        <f t="shared" si="192"/>
        <v>0.3353716101564187</v>
      </c>
    </row>
    <row r="2498" spans="1:26">
      <c r="A2498" s="26">
        <v>2497</v>
      </c>
      <c r="B2498" s="7" t="s">
        <v>8701</v>
      </c>
      <c r="C2498" s="8">
        <v>44613</v>
      </c>
      <c r="D2498" s="12">
        <f t="shared" ref="D2498:D2561" si="194">YEAR(C2498)</f>
        <v>2022</v>
      </c>
      <c r="E2498" s="12">
        <f t="shared" ref="E2498:E2561" si="195">MONTH(C2498)</f>
        <v>2</v>
      </c>
      <c r="F2498" s="8" t="str">
        <f t="shared" ref="F2498:F2561" si="196">TEXT(C2498,"yyyy-mm")</f>
        <v>2022-02</v>
      </c>
      <c r="G2498" s="8">
        <v>44620</v>
      </c>
      <c r="H2498" s="23">
        <f t="shared" si="193"/>
        <v>7</v>
      </c>
      <c r="I2498" s="7" t="s">
        <v>27</v>
      </c>
      <c r="J2498" s="7" t="s">
        <v>756</v>
      </c>
      <c r="K2498" s="7" t="s">
        <v>757</v>
      </c>
      <c r="L2498" s="7" t="s">
        <v>66</v>
      </c>
      <c r="M2498" s="7" t="s">
        <v>31</v>
      </c>
      <c r="N2498" s="7" t="s">
        <v>228</v>
      </c>
      <c r="O2498" s="7" t="s">
        <v>229</v>
      </c>
      <c r="P2498" s="7" t="s">
        <v>8702</v>
      </c>
      <c r="Q2498" s="7" t="s">
        <v>46</v>
      </c>
      <c r="R2498" s="7" t="s">
        <v>8703</v>
      </c>
      <c r="S2498" s="7" t="s">
        <v>48</v>
      </c>
      <c r="T2498" s="7" t="s">
        <v>129</v>
      </c>
      <c r="U2498" s="7" t="s">
        <v>1450</v>
      </c>
      <c r="V2498" s="10">
        <v>90.61</v>
      </c>
      <c r="W2498" s="6">
        <v>2</v>
      </c>
      <c r="X2498" s="11">
        <v>0</v>
      </c>
      <c r="Y2498" s="10">
        <v>18.13</v>
      </c>
      <c r="Z2498" s="30">
        <f t="shared" ref="Z2498:Z2561" si="197">IFERROR(Y2498/V2498,0)</f>
        <v>0.20008829047566493</v>
      </c>
    </row>
    <row r="2499" spans="1:26">
      <c r="A2499" s="27">
        <v>2498</v>
      </c>
      <c r="B2499" s="14" t="s">
        <v>8704</v>
      </c>
      <c r="C2499" s="15">
        <v>44621</v>
      </c>
      <c r="D2499" s="12">
        <f t="shared" si="194"/>
        <v>2022</v>
      </c>
      <c r="E2499" s="12">
        <f t="shared" si="195"/>
        <v>3</v>
      </c>
      <c r="F2499" s="15" t="str">
        <f t="shared" si="196"/>
        <v>2022-03</v>
      </c>
      <c r="G2499" s="15">
        <v>44624</v>
      </c>
      <c r="H2499" s="23">
        <f t="shared" si="193"/>
        <v>3</v>
      </c>
      <c r="I2499" s="14" t="s">
        <v>52</v>
      </c>
      <c r="J2499" s="14" t="s">
        <v>5925</v>
      </c>
      <c r="K2499" s="14" t="s">
        <v>411</v>
      </c>
      <c r="L2499" s="14" t="s">
        <v>66</v>
      </c>
      <c r="M2499" s="14" t="s">
        <v>31</v>
      </c>
      <c r="N2499" s="14" t="s">
        <v>106</v>
      </c>
      <c r="O2499" s="14" t="s">
        <v>107</v>
      </c>
      <c r="P2499" s="14" t="s">
        <v>8705</v>
      </c>
      <c r="Q2499" s="14" t="s">
        <v>35</v>
      </c>
      <c r="R2499" s="14" t="s">
        <v>8706</v>
      </c>
      <c r="S2499" s="14" t="s">
        <v>110</v>
      </c>
      <c r="T2499" s="14" t="s">
        <v>223</v>
      </c>
      <c r="U2499" s="14" t="s">
        <v>224</v>
      </c>
      <c r="V2499" s="16">
        <v>5165.75</v>
      </c>
      <c r="W2499" s="13">
        <v>4</v>
      </c>
      <c r="X2499" s="17">
        <v>0.2</v>
      </c>
      <c r="Y2499" s="16">
        <v>1542.72</v>
      </c>
      <c r="Z2499" s="31">
        <f t="shared" si="197"/>
        <v>0.29864395295939605</v>
      </c>
    </row>
    <row r="2500" spans="1:26">
      <c r="A2500" s="26">
        <v>2499</v>
      </c>
      <c r="B2500" s="7" t="s">
        <v>8707</v>
      </c>
      <c r="C2500" s="8">
        <v>45455</v>
      </c>
      <c r="D2500" s="12">
        <f t="shared" si="194"/>
        <v>2024</v>
      </c>
      <c r="E2500" s="12">
        <f t="shared" si="195"/>
        <v>6</v>
      </c>
      <c r="F2500" s="8" t="str">
        <f t="shared" si="196"/>
        <v>2024-06</v>
      </c>
      <c r="G2500" s="8">
        <v>45455</v>
      </c>
      <c r="H2500" s="23">
        <f t="shared" ref="H2500:H2563" si="198">G2500-C2500</f>
        <v>0</v>
      </c>
      <c r="I2500" s="7" t="s">
        <v>63</v>
      </c>
      <c r="J2500" s="7" t="s">
        <v>6275</v>
      </c>
      <c r="K2500" s="7" t="s">
        <v>416</v>
      </c>
      <c r="L2500" s="7" t="s">
        <v>83</v>
      </c>
      <c r="M2500" s="7" t="s">
        <v>31</v>
      </c>
      <c r="N2500" s="7" t="s">
        <v>204</v>
      </c>
      <c r="O2500" s="7" t="s">
        <v>205</v>
      </c>
      <c r="P2500" s="7" t="s">
        <v>8708</v>
      </c>
      <c r="Q2500" s="7" t="s">
        <v>146</v>
      </c>
      <c r="R2500" s="7" t="s">
        <v>8709</v>
      </c>
      <c r="S2500" s="7" t="s">
        <v>37</v>
      </c>
      <c r="T2500" s="7" t="s">
        <v>38</v>
      </c>
      <c r="U2500" s="7" t="s">
        <v>39</v>
      </c>
      <c r="V2500" s="10">
        <v>4774.0600000000004</v>
      </c>
      <c r="W2500" s="6">
        <v>8</v>
      </c>
      <c r="X2500" s="11">
        <v>0.3</v>
      </c>
      <c r="Y2500" s="10">
        <v>857.29</v>
      </c>
      <c r="Z2500" s="30">
        <f t="shared" si="197"/>
        <v>0.17957252317733752</v>
      </c>
    </row>
    <row r="2501" spans="1:26">
      <c r="A2501" s="27">
        <v>2500</v>
      </c>
      <c r="B2501" s="14" t="s">
        <v>8710</v>
      </c>
      <c r="C2501" s="15">
        <v>45405</v>
      </c>
      <c r="D2501" s="12">
        <f t="shared" si="194"/>
        <v>2024</v>
      </c>
      <c r="E2501" s="12">
        <f t="shared" si="195"/>
        <v>4</v>
      </c>
      <c r="F2501" s="15" t="str">
        <f t="shared" si="196"/>
        <v>2024-04</v>
      </c>
      <c r="G2501" s="15">
        <v>45405</v>
      </c>
      <c r="H2501" s="23">
        <f t="shared" si="198"/>
        <v>0</v>
      </c>
      <c r="I2501" s="14" t="s">
        <v>63</v>
      </c>
      <c r="J2501" s="14" t="s">
        <v>1103</v>
      </c>
      <c r="K2501" s="14" t="s">
        <v>1104</v>
      </c>
      <c r="L2501" s="14" t="s">
        <v>83</v>
      </c>
      <c r="M2501" s="14" t="s">
        <v>31</v>
      </c>
      <c r="N2501" s="14" t="s">
        <v>43</v>
      </c>
      <c r="O2501" s="14" t="s">
        <v>44</v>
      </c>
      <c r="P2501" s="14" t="s">
        <v>8711</v>
      </c>
      <c r="Q2501" s="14" t="s">
        <v>46</v>
      </c>
      <c r="R2501" s="14" t="s">
        <v>8712</v>
      </c>
      <c r="S2501" s="14" t="s">
        <v>37</v>
      </c>
      <c r="T2501" s="14" t="s">
        <v>170</v>
      </c>
      <c r="U2501" s="14" t="s">
        <v>189</v>
      </c>
      <c r="V2501" s="16">
        <v>2781.84</v>
      </c>
      <c r="W2501" s="13">
        <v>3</v>
      </c>
      <c r="X2501" s="17">
        <v>0.3</v>
      </c>
      <c r="Y2501" s="16">
        <v>776.93</v>
      </c>
      <c r="Z2501" s="31">
        <f t="shared" si="197"/>
        <v>0.27928637161015729</v>
      </c>
    </row>
    <row r="2502" spans="1:26">
      <c r="A2502" s="26">
        <v>2501</v>
      </c>
      <c r="B2502" s="7" t="s">
        <v>8713</v>
      </c>
      <c r="C2502" s="8">
        <v>44978</v>
      </c>
      <c r="D2502" s="12">
        <f t="shared" si="194"/>
        <v>2023</v>
      </c>
      <c r="E2502" s="12">
        <f t="shared" si="195"/>
        <v>2</v>
      </c>
      <c r="F2502" s="8" t="str">
        <f t="shared" si="196"/>
        <v>2023-02</v>
      </c>
      <c r="G2502" s="8">
        <v>44978</v>
      </c>
      <c r="H2502" s="23">
        <f t="shared" si="198"/>
        <v>0</v>
      </c>
      <c r="I2502" s="7" t="s">
        <v>63</v>
      </c>
      <c r="J2502" s="7" t="s">
        <v>98</v>
      </c>
      <c r="K2502" s="7" t="s">
        <v>99</v>
      </c>
      <c r="L2502" s="7" t="s">
        <v>83</v>
      </c>
      <c r="M2502" s="7" t="s">
        <v>31</v>
      </c>
      <c r="N2502" s="7" t="s">
        <v>55</v>
      </c>
      <c r="O2502" s="7" t="s">
        <v>56</v>
      </c>
      <c r="P2502" s="7" t="s">
        <v>8714</v>
      </c>
      <c r="Q2502" s="7" t="s">
        <v>58</v>
      </c>
      <c r="R2502" s="7" t="s">
        <v>8715</v>
      </c>
      <c r="S2502" s="7" t="s">
        <v>48</v>
      </c>
      <c r="T2502" s="7" t="s">
        <v>298</v>
      </c>
      <c r="U2502" s="7" t="s">
        <v>630</v>
      </c>
      <c r="V2502" s="10">
        <v>747.78</v>
      </c>
      <c r="W2502" s="6">
        <v>7</v>
      </c>
      <c r="X2502" s="11">
        <v>0.5</v>
      </c>
      <c r="Y2502" s="10">
        <v>90.03</v>
      </c>
      <c r="Z2502" s="30">
        <f t="shared" si="197"/>
        <v>0.12039637326486401</v>
      </c>
    </row>
    <row r="2503" spans="1:26">
      <c r="A2503" s="27">
        <v>2502</v>
      </c>
      <c r="B2503" s="14" t="s">
        <v>8716</v>
      </c>
      <c r="C2503" s="15">
        <v>44641</v>
      </c>
      <c r="D2503" s="12">
        <f t="shared" si="194"/>
        <v>2022</v>
      </c>
      <c r="E2503" s="12">
        <f t="shared" si="195"/>
        <v>3</v>
      </c>
      <c r="F2503" s="15" t="str">
        <f t="shared" si="196"/>
        <v>2022-03</v>
      </c>
      <c r="G2503" s="15">
        <v>44642</v>
      </c>
      <c r="H2503" s="23">
        <f t="shared" si="198"/>
        <v>1</v>
      </c>
      <c r="I2503" s="14" t="s">
        <v>122</v>
      </c>
      <c r="J2503" s="14" t="s">
        <v>2579</v>
      </c>
      <c r="K2503" s="14" t="s">
        <v>282</v>
      </c>
      <c r="L2503" s="14" t="s">
        <v>30</v>
      </c>
      <c r="M2503" s="14" t="s">
        <v>31</v>
      </c>
      <c r="N2503" s="14" t="s">
        <v>55</v>
      </c>
      <c r="O2503" s="14" t="s">
        <v>56</v>
      </c>
      <c r="P2503" s="14" t="s">
        <v>8717</v>
      </c>
      <c r="Q2503" s="14" t="s">
        <v>58</v>
      </c>
      <c r="R2503" s="14" t="s">
        <v>8718</v>
      </c>
      <c r="S2503" s="14" t="s">
        <v>110</v>
      </c>
      <c r="T2503" s="14" t="s">
        <v>111</v>
      </c>
      <c r="U2503" s="14" t="s">
        <v>287</v>
      </c>
      <c r="V2503" s="16">
        <v>2755.48</v>
      </c>
      <c r="W2503" s="13">
        <v>7</v>
      </c>
      <c r="X2503" s="17">
        <v>0</v>
      </c>
      <c r="Y2503" s="16">
        <v>638.41999999999996</v>
      </c>
      <c r="Z2503" s="31">
        <f t="shared" si="197"/>
        <v>0.23169103023792587</v>
      </c>
    </row>
    <row r="2504" spans="1:26">
      <c r="A2504" s="26">
        <v>2503</v>
      </c>
      <c r="B2504" s="7" t="s">
        <v>8719</v>
      </c>
      <c r="C2504" s="8">
        <v>45568</v>
      </c>
      <c r="D2504" s="12">
        <f t="shared" si="194"/>
        <v>2024</v>
      </c>
      <c r="E2504" s="12">
        <f t="shared" si="195"/>
        <v>10</v>
      </c>
      <c r="F2504" s="8" t="str">
        <f t="shared" si="196"/>
        <v>2024-10</v>
      </c>
      <c r="G2504" s="8">
        <v>45568</v>
      </c>
      <c r="H2504" s="23">
        <f t="shared" si="198"/>
        <v>0</v>
      </c>
      <c r="I2504" s="7" t="s">
        <v>63</v>
      </c>
      <c r="J2504" s="7" t="s">
        <v>2223</v>
      </c>
      <c r="K2504" s="7" t="s">
        <v>295</v>
      </c>
      <c r="L2504" s="7" t="s">
        <v>83</v>
      </c>
      <c r="M2504" s="7" t="s">
        <v>31</v>
      </c>
      <c r="N2504" s="7" t="s">
        <v>116</v>
      </c>
      <c r="O2504" s="7" t="s">
        <v>117</v>
      </c>
      <c r="P2504" s="7" t="s">
        <v>8720</v>
      </c>
      <c r="Q2504" s="7" t="s">
        <v>58</v>
      </c>
      <c r="R2504" s="7" t="s">
        <v>8721</v>
      </c>
      <c r="S2504" s="7" t="s">
        <v>37</v>
      </c>
      <c r="T2504" s="7" t="s">
        <v>38</v>
      </c>
      <c r="U2504" s="7" t="s">
        <v>485</v>
      </c>
      <c r="V2504" s="10">
        <v>2517.35</v>
      </c>
      <c r="W2504" s="6">
        <v>12</v>
      </c>
      <c r="X2504" s="11">
        <v>0.4</v>
      </c>
      <c r="Y2504" s="10">
        <v>666</v>
      </c>
      <c r="Z2504" s="30">
        <f t="shared" si="197"/>
        <v>0.26456392635112319</v>
      </c>
    </row>
    <row r="2505" spans="1:26">
      <c r="A2505" s="27">
        <v>2504</v>
      </c>
      <c r="B2505" s="14" t="s">
        <v>8722</v>
      </c>
      <c r="C2505" s="15">
        <v>44643</v>
      </c>
      <c r="D2505" s="12">
        <f t="shared" si="194"/>
        <v>2022</v>
      </c>
      <c r="E2505" s="12">
        <f t="shared" si="195"/>
        <v>3</v>
      </c>
      <c r="F2505" s="15" t="str">
        <f t="shared" si="196"/>
        <v>2022-03</v>
      </c>
      <c r="G2505" s="15">
        <v>44648</v>
      </c>
      <c r="H2505" s="23">
        <f t="shared" si="198"/>
        <v>5</v>
      </c>
      <c r="I2505" s="14" t="s">
        <v>52</v>
      </c>
      <c r="J2505" s="14" t="s">
        <v>1836</v>
      </c>
      <c r="K2505" s="14" t="s">
        <v>1837</v>
      </c>
      <c r="L2505" s="14" t="s">
        <v>83</v>
      </c>
      <c r="M2505" s="14" t="s">
        <v>31</v>
      </c>
      <c r="N2505" s="14" t="s">
        <v>106</v>
      </c>
      <c r="O2505" s="14" t="s">
        <v>107</v>
      </c>
      <c r="P2505" s="14" t="s">
        <v>8685</v>
      </c>
      <c r="Q2505" s="14" t="s">
        <v>35</v>
      </c>
      <c r="R2505" s="14" t="s">
        <v>8723</v>
      </c>
      <c r="S2505" s="14" t="s">
        <v>110</v>
      </c>
      <c r="T2505" s="14" t="s">
        <v>223</v>
      </c>
      <c r="U2505" s="14" t="s">
        <v>449</v>
      </c>
      <c r="V2505" s="16">
        <v>2241.5</v>
      </c>
      <c r="W2505" s="13">
        <v>6</v>
      </c>
      <c r="X2505" s="17">
        <v>0</v>
      </c>
      <c r="Y2505" s="16">
        <v>595.84</v>
      </c>
      <c r="Z2505" s="31">
        <f t="shared" si="197"/>
        <v>0.26582199420031233</v>
      </c>
    </row>
    <row r="2506" spans="1:26">
      <c r="A2506" s="26">
        <v>2505</v>
      </c>
      <c r="B2506" s="7" t="s">
        <v>8724</v>
      </c>
      <c r="C2506" s="8">
        <v>44846</v>
      </c>
      <c r="D2506" s="12">
        <f t="shared" si="194"/>
        <v>2022</v>
      </c>
      <c r="E2506" s="12">
        <f t="shared" si="195"/>
        <v>10</v>
      </c>
      <c r="F2506" s="8" t="str">
        <f t="shared" si="196"/>
        <v>2022-10</v>
      </c>
      <c r="G2506" s="8">
        <v>44846</v>
      </c>
      <c r="H2506" s="23">
        <f t="shared" si="198"/>
        <v>0</v>
      </c>
      <c r="I2506" s="7" t="s">
        <v>63</v>
      </c>
      <c r="J2506" s="7" t="s">
        <v>5437</v>
      </c>
      <c r="K2506" s="7" t="s">
        <v>1055</v>
      </c>
      <c r="L2506" s="7" t="s">
        <v>83</v>
      </c>
      <c r="M2506" s="7" t="s">
        <v>31</v>
      </c>
      <c r="N2506" s="7" t="s">
        <v>313</v>
      </c>
      <c r="O2506" s="7" t="s">
        <v>314</v>
      </c>
      <c r="P2506" s="7" t="s">
        <v>8725</v>
      </c>
      <c r="Q2506" s="7" t="s">
        <v>146</v>
      </c>
      <c r="R2506" s="7" t="s">
        <v>8726</v>
      </c>
      <c r="S2506" s="7" t="s">
        <v>48</v>
      </c>
      <c r="T2506" s="7" t="s">
        <v>78</v>
      </c>
      <c r="U2506" s="7" t="s">
        <v>1128</v>
      </c>
      <c r="V2506" s="10">
        <v>559.51</v>
      </c>
      <c r="W2506" s="6">
        <v>2</v>
      </c>
      <c r="X2506" s="11">
        <v>0</v>
      </c>
      <c r="Y2506" s="10">
        <v>218.59</v>
      </c>
      <c r="Z2506" s="30">
        <f t="shared" si="197"/>
        <v>0.39068113170452717</v>
      </c>
    </row>
    <row r="2507" spans="1:26">
      <c r="A2507" s="27">
        <v>2506</v>
      </c>
      <c r="B2507" s="14" t="s">
        <v>8727</v>
      </c>
      <c r="C2507" s="15">
        <v>45109</v>
      </c>
      <c r="D2507" s="12">
        <f t="shared" si="194"/>
        <v>2023</v>
      </c>
      <c r="E2507" s="12">
        <f t="shared" si="195"/>
        <v>7</v>
      </c>
      <c r="F2507" s="15" t="str">
        <f t="shared" si="196"/>
        <v>2023-07</v>
      </c>
      <c r="G2507" s="15">
        <v>45116</v>
      </c>
      <c r="H2507" s="23">
        <f t="shared" si="198"/>
        <v>7</v>
      </c>
      <c r="I2507" s="14" t="s">
        <v>27</v>
      </c>
      <c r="J2507" s="14" t="s">
        <v>3054</v>
      </c>
      <c r="K2507" s="14" t="s">
        <v>1104</v>
      </c>
      <c r="L2507" s="14" t="s">
        <v>83</v>
      </c>
      <c r="M2507" s="14" t="s">
        <v>31</v>
      </c>
      <c r="N2507" s="14" t="s">
        <v>220</v>
      </c>
      <c r="O2507" s="14" t="s">
        <v>220</v>
      </c>
      <c r="P2507" s="14" t="s">
        <v>8728</v>
      </c>
      <c r="Q2507" s="14" t="s">
        <v>58</v>
      </c>
      <c r="R2507" s="14" t="s">
        <v>8729</v>
      </c>
      <c r="S2507" s="14" t="s">
        <v>37</v>
      </c>
      <c r="T2507" s="14" t="s">
        <v>208</v>
      </c>
      <c r="U2507" s="14" t="s">
        <v>408</v>
      </c>
      <c r="V2507" s="16">
        <v>3846.4</v>
      </c>
      <c r="W2507" s="13">
        <v>14</v>
      </c>
      <c r="X2507" s="17">
        <v>0.2</v>
      </c>
      <c r="Y2507" s="16">
        <v>-489.15</v>
      </c>
      <c r="Z2507" s="31">
        <f t="shared" si="197"/>
        <v>-0.12717086106489184</v>
      </c>
    </row>
    <row r="2508" spans="1:26">
      <c r="A2508" s="26">
        <v>2507</v>
      </c>
      <c r="B2508" s="7" t="s">
        <v>8730</v>
      </c>
      <c r="C2508" s="8">
        <v>44800</v>
      </c>
      <c r="D2508" s="12">
        <f t="shared" si="194"/>
        <v>2022</v>
      </c>
      <c r="E2508" s="12">
        <f t="shared" si="195"/>
        <v>8</v>
      </c>
      <c r="F2508" s="8" t="str">
        <f t="shared" si="196"/>
        <v>2022-08</v>
      </c>
      <c r="G2508" s="8">
        <v>44805</v>
      </c>
      <c r="H2508" s="23">
        <f t="shared" si="198"/>
        <v>5</v>
      </c>
      <c r="I2508" s="7" t="s">
        <v>27</v>
      </c>
      <c r="J2508" s="7" t="s">
        <v>5437</v>
      </c>
      <c r="K2508" s="7" t="s">
        <v>1055</v>
      </c>
      <c r="L2508" s="7" t="s">
        <v>83</v>
      </c>
      <c r="M2508" s="7" t="s">
        <v>31</v>
      </c>
      <c r="N2508" s="7" t="s">
        <v>313</v>
      </c>
      <c r="O2508" s="7" t="s">
        <v>314</v>
      </c>
      <c r="P2508" s="7" t="s">
        <v>8731</v>
      </c>
      <c r="Q2508" s="7" t="s">
        <v>146</v>
      </c>
      <c r="R2508" s="7" t="s">
        <v>8732</v>
      </c>
      <c r="S2508" s="7" t="s">
        <v>37</v>
      </c>
      <c r="T2508" s="7" t="s">
        <v>38</v>
      </c>
      <c r="U2508" s="7" t="s">
        <v>39</v>
      </c>
      <c r="V2508" s="10">
        <v>5511.64</v>
      </c>
      <c r="W2508" s="6">
        <v>7</v>
      </c>
      <c r="X2508" s="11">
        <v>0.3</v>
      </c>
      <c r="Y2508" s="10">
        <v>-463.57</v>
      </c>
      <c r="Z2508" s="30">
        <f t="shared" si="197"/>
        <v>-8.4107452591243248E-2</v>
      </c>
    </row>
    <row r="2509" spans="1:26">
      <c r="A2509" s="27">
        <v>2508</v>
      </c>
      <c r="B2509" s="14" t="s">
        <v>8733</v>
      </c>
      <c r="C2509" s="15">
        <v>45440</v>
      </c>
      <c r="D2509" s="12">
        <f t="shared" si="194"/>
        <v>2024</v>
      </c>
      <c r="E2509" s="12">
        <f t="shared" si="195"/>
        <v>5</v>
      </c>
      <c r="F2509" s="15" t="str">
        <f t="shared" si="196"/>
        <v>2024-05</v>
      </c>
      <c r="G2509" s="15">
        <v>45445</v>
      </c>
      <c r="H2509" s="23">
        <f t="shared" si="198"/>
        <v>5</v>
      </c>
      <c r="I2509" s="14" t="s">
        <v>27</v>
      </c>
      <c r="J2509" s="14" t="s">
        <v>2851</v>
      </c>
      <c r="K2509" s="14" t="s">
        <v>1200</v>
      </c>
      <c r="L2509" s="14" t="s">
        <v>83</v>
      </c>
      <c r="M2509" s="14" t="s">
        <v>31</v>
      </c>
      <c r="N2509" s="14" t="s">
        <v>143</v>
      </c>
      <c r="O2509" s="14" t="s">
        <v>144</v>
      </c>
      <c r="P2509" s="14" t="s">
        <v>8734</v>
      </c>
      <c r="Q2509" s="14" t="s">
        <v>146</v>
      </c>
      <c r="R2509" s="14" t="s">
        <v>8735</v>
      </c>
      <c r="S2509" s="14" t="s">
        <v>37</v>
      </c>
      <c r="T2509" s="14" t="s">
        <v>60</v>
      </c>
      <c r="U2509" s="14" t="s">
        <v>317</v>
      </c>
      <c r="V2509" s="16">
        <v>18767.16</v>
      </c>
      <c r="W2509" s="13">
        <v>14</v>
      </c>
      <c r="X2509" s="17">
        <v>0</v>
      </c>
      <c r="Y2509" s="16">
        <v>-2586.34</v>
      </c>
      <c r="Z2509" s="31">
        <f t="shared" si="197"/>
        <v>-0.13781200778380959</v>
      </c>
    </row>
    <row r="2510" spans="1:26">
      <c r="A2510" s="26">
        <v>2509</v>
      </c>
      <c r="B2510" s="7" t="s">
        <v>8736</v>
      </c>
      <c r="C2510" s="8">
        <v>45427</v>
      </c>
      <c r="D2510" s="12">
        <f t="shared" si="194"/>
        <v>2024</v>
      </c>
      <c r="E2510" s="12">
        <f t="shared" si="195"/>
        <v>5</v>
      </c>
      <c r="F2510" s="8" t="str">
        <f t="shared" si="196"/>
        <v>2024-05</v>
      </c>
      <c r="G2510" s="8">
        <v>45427</v>
      </c>
      <c r="H2510" s="23">
        <f t="shared" si="198"/>
        <v>0</v>
      </c>
      <c r="I2510" s="7" t="s">
        <v>63</v>
      </c>
      <c r="J2510" s="7" t="s">
        <v>2537</v>
      </c>
      <c r="K2510" s="7" t="s">
        <v>1282</v>
      </c>
      <c r="L2510" s="7" t="s">
        <v>30</v>
      </c>
      <c r="M2510" s="7" t="s">
        <v>31</v>
      </c>
      <c r="N2510" s="7" t="s">
        <v>143</v>
      </c>
      <c r="O2510" s="7" t="s">
        <v>144</v>
      </c>
      <c r="P2510" s="7" t="s">
        <v>8737</v>
      </c>
      <c r="Q2510" s="7" t="s">
        <v>146</v>
      </c>
      <c r="R2510" s="7" t="s">
        <v>8738</v>
      </c>
      <c r="S2510" s="7" t="s">
        <v>37</v>
      </c>
      <c r="T2510" s="7" t="s">
        <v>60</v>
      </c>
      <c r="U2510" s="7" t="s">
        <v>162</v>
      </c>
      <c r="V2510" s="10">
        <v>13483.29</v>
      </c>
      <c r="W2510" s="6">
        <v>13</v>
      </c>
      <c r="X2510" s="11">
        <v>0.1</v>
      </c>
      <c r="Y2510" s="10">
        <v>5365.49</v>
      </c>
      <c r="Z2510" s="30">
        <f t="shared" si="197"/>
        <v>0.3979362603637539</v>
      </c>
    </row>
    <row r="2511" spans="1:26">
      <c r="A2511" s="27">
        <v>2510</v>
      </c>
      <c r="B2511" s="14" t="s">
        <v>8739</v>
      </c>
      <c r="C2511" s="15">
        <v>44564</v>
      </c>
      <c r="D2511" s="12">
        <f t="shared" si="194"/>
        <v>2022</v>
      </c>
      <c r="E2511" s="12">
        <f t="shared" si="195"/>
        <v>1</v>
      </c>
      <c r="F2511" s="15" t="str">
        <f t="shared" si="196"/>
        <v>2022-01</v>
      </c>
      <c r="G2511" s="15">
        <v>44567</v>
      </c>
      <c r="H2511" s="23">
        <f t="shared" si="198"/>
        <v>3</v>
      </c>
      <c r="I2511" s="14" t="s">
        <v>122</v>
      </c>
      <c r="J2511" s="14" t="s">
        <v>1819</v>
      </c>
      <c r="K2511" s="14" t="s">
        <v>1820</v>
      </c>
      <c r="L2511" s="14" t="s">
        <v>83</v>
      </c>
      <c r="M2511" s="14" t="s">
        <v>31</v>
      </c>
      <c r="N2511" s="14" t="s">
        <v>74</v>
      </c>
      <c r="O2511" s="14" t="s">
        <v>75</v>
      </c>
      <c r="P2511" s="14" t="s">
        <v>8740</v>
      </c>
      <c r="Q2511" s="14" t="s">
        <v>46</v>
      </c>
      <c r="R2511" s="14" t="s">
        <v>8741</v>
      </c>
      <c r="S2511" s="14" t="s">
        <v>48</v>
      </c>
      <c r="T2511" s="14" t="s">
        <v>434</v>
      </c>
      <c r="U2511" s="14" t="s">
        <v>1382</v>
      </c>
      <c r="V2511" s="16">
        <v>454.11</v>
      </c>
      <c r="W2511" s="13">
        <v>5</v>
      </c>
      <c r="X2511" s="17">
        <v>0.4</v>
      </c>
      <c r="Y2511" s="16">
        <v>131.54</v>
      </c>
      <c r="Z2511" s="31">
        <f t="shared" si="197"/>
        <v>0.28966549954856752</v>
      </c>
    </row>
    <row r="2512" spans="1:26">
      <c r="A2512" s="26">
        <v>2511</v>
      </c>
      <c r="B2512" s="7" t="s">
        <v>8742</v>
      </c>
      <c r="C2512" s="8">
        <v>45134</v>
      </c>
      <c r="D2512" s="12">
        <f t="shared" si="194"/>
        <v>2023</v>
      </c>
      <c r="E2512" s="12">
        <f t="shared" si="195"/>
        <v>7</v>
      </c>
      <c r="F2512" s="8" t="str">
        <f t="shared" si="196"/>
        <v>2023-07</v>
      </c>
      <c r="G2512" s="8">
        <v>45138</v>
      </c>
      <c r="H2512" s="23">
        <f t="shared" si="198"/>
        <v>4</v>
      </c>
      <c r="I2512" s="7" t="s">
        <v>52</v>
      </c>
      <c r="J2512" s="7" t="s">
        <v>8743</v>
      </c>
      <c r="K2512" s="7" t="s">
        <v>2344</v>
      </c>
      <c r="L2512" s="7" t="s">
        <v>66</v>
      </c>
      <c r="M2512" s="7" t="s">
        <v>31</v>
      </c>
      <c r="N2512" s="7" t="s">
        <v>711</v>
      </c>
      <c r="O2512" s="7" t="s">
        <v>712</v>
      </c>
      <c r="P2512" s="7" t="s">
        <v>8744</v>
      </c>
      <c r="Q2512" s="7" t="s">
        <v>35</v>
      </c>
      <c r="R2512" s="7" t="s">
        <v>8745</v>
      </c>
      <c r="S2512" s="7" t="s">
        <v>110</v>
      </c>
      <c r="T2512" s="7" t="s">
        <v>243</v>
      </c>
      <c r="U2512" s="7" t="s">
        <v>244</v>
      </c>
      <c r="V2512" s="10">
        <v>5536.49</v>
      </c>
      <c r="W2512" s="6">
        <v>7</v>
      </c>
      <c r="X2512" s="11">
        <v>0.4</v>
      </c>
      <c r="Y2512" s="10">
        <v>252.2</v>
      </c>
      <c r="Z2512" s="30">
        <f t="shared" si="197"/>
        <v>4.5552326473993453E-2</v>
      </c>
    </row>
    <row r="2513" spans="1:26">
      <c r="A2513" s="27">
        <v>2512</v>
      </c>
      <c r="B2513" s="14" t="s">
        <v>8746</v>
      </c>
      <c r="C2513" s="15">
        <v>44849</v>
      </c>
      <c r="D2513" s="12">
        <f t="shared" si="194"/>
        <v>2022</v>
      </c>
      <c r="E2513" s="12">
        <f t="shared" si="195"/>
        <v>10</v>
      </c>
      <c r="F2513" s="15" t="str">
        <f t="shared" si="196"/>
        <v>2022-10</v>
      </c>
      <c r="G2513" s="15">
        <v>44854</v>
      </c>
      <c r="H2513" s="23">
        <f t="shared" si="198"/>
        <v>5</v>
      </c>
      <c r="I2513" s="14" t="s">
        <v>27</v>
      </c>
      <c r="J2513" s="14" t="s">
        <v>3889</v>
      </c>
      <c r="K2513" s="14" t="s">
        <v>666</v>
      </c>
      <c r="L2513" s="14" t="s">
        <v>30</v>
      </c>
      <c r="M2513" s="14" t="s">
        <v>31</v>
      </c>
      <c r="N2513" s="14" t="s">
        <v>153</v>
      </c>
      <c r="O2513" s="14" t="s">
        <v>154</v>
      </c>
      <c r="P2513" s="14" t="s">
        <v>8747</v>
      </c>
      <c r="Q2513" s="14" t="s">
        <v>146</v>
      </c>
      <c r="R2513" s="14" t="s">
        <v>8748</v>
      </c>
      <c r="S2513" s="14" t="s">
        <v>48</v>
      </c>
      <c r="T2513" s="14" t="s">
        <v>129</v>
      </c>
      <c r="U2513" s="14" t="s">
        <v>130</v>
      </c>
      <c r="V2513" s="16">
        <v>75.150000000000006</v>
      </c>
      <c r="W2513" s="13">
        <v>5</v>
      </c>
      <c r="X2513" s="17">
        <v>0.4</v>
      </c>
      <c r="Y2513" s="16">
        <v>33.61</v>
      </c>
      <c r="Z2513" s="31">
        <f t="shared" si="197"/>
        <v>0.44723885562208909</v>
      </c>
    </row>
    <row r="2514" spans="1:26">
      <c r="A2514" s="26">
        <v>2513</v>
      </c>
      <c r="B2514" s="7" t="s">
        <v>8749</v>
      </c>
      <c r="C2514" s="8">
        <v>44655</v>
      </c>
      <c r="D2514" s="12">
        <f t="shared" si="194"/>
        <v>2022</v>
      </c>
      <c r="E2514" s="12">
        <f t="shared" si="195"/>
        <v>4</v>
      </c>
      <c r="F2514" s="8" t="str">
        <f t="shared" si="196"/>
        <v>2022-04</v>
      </c>
      <c r="G2514" s="8">
        <v>44655</v>
      </c>
      <c r="H2514" s="23">
        <f t="shared" si="198"/>
        <v>0</v>
      </c>
      <c r="I2514" s="7" t="s">
        <v>63</v>
      </c>
      <c r="J2514" s="7" t="s">
        <v>1783</v>
      </c>
      <c r="K2514" s="7" t="s">
        <v>1784</v>
      </c>
      <c r="L2514" s="7" t="s">
        <v>66</v>
      </c>
      <c r="M2514" s="7" t="s">
        <v>31</v>
      </c>
      <c r="N2514" s="7" t="s">
        <v>106</v>
      </c>
      <c r="O2514" s="7" t="s">
        <v>107</v>
      </c>
      <c r="P2514" s="7" t="s">
        <v>8750</v>
      </c>
      <c r="Q2514" s="7" t="s">
        <v>35</v>
      </c>
      <c r="R2514" s="7" t="s">
        <v>8751</v>
      </c>
      <c r="S2514" s="7" t="s">
        <v>37</v>
      </c>
      <c r="T2514" s="7" t="s">
        <v>38</v>
      </c>
      <c r="U2514" s="7" t="s">
        <v>485</v>
      </c>
      <c r="V2514" s="10">
        <v>2873.43</v>
      </c>
      <c r="W2514" s="6">
        <v>3</v>
      </c>
      <c r="X2514" s="11">
        <v>0.2</v>
      </c>
      <c r="Y2514" s="10">
        <v>431.37</v>
      </c>
      <c r="Z2514" s="30">
        <f t="shared" si="197"/>
        <v>0.15012371973564695</v>
      </c>
    </row>
    <row r="2515" spans="1:26">
      <c r="A2515" s="27">
        <v>2514</v>
      </c>
      <c r="B2515" s="14" t="s">
        <v>8752</v>
      </c>
      <c r="C2515" s="15">
        <v>45277</v>
      </c>
      <c r="D2515" s="12">
        <f t="shared" si="194"/>
        <v>2023</v>
      </c>
      <c r="E2515" s="12">
        <f t="shared" si="195"/>
        <v>12</v>
      </c>
      <c r="F2515" s="15" t="str">
        <f t="shared" si="196"/>
        <v>2023-12</v>
      </c>
      <c r="G2515" s="15">
        <v>45277</v>
      </c>
      <c r="H2515" s="23">
        <f t="shared" si="198"/>
        <v>0</v>
      </c>
      <c r="I2515" s="14" t="s">
        <v>63</v>
      </c>
      <c r="J2515" s="14" t="s">
        <v>164</v>
      </c>
      <c r="K2515" s="14" t="s">
        <v>165</v>
      </c>
      <c r="L2515" s="14" t="s">
        <v>66</v>
      </c>
      <c r="M2515" s="14" t="s">
        <v>31</v>
      </c>
      <c r="N2515" s="14" t="s">
        <v>166</v>
      </c>
      <c r="O2515" s="14" t="s">
        <v>167</v>
      </c>
      <c r="P2515" s="14" t="s">
        <v>8753</v>
      </c>
      <c r="Q2515" s="14" t="s">
        <v>35</v>
      </c>
      <c r="R2515" s="14" t="s">
        <v>8754</v>
      </c>
      <c r="S2515" s="14" t="s">
        <v>48</v>
      </c>
      <c r="T2515" s="14" t="s">
        <v>49</v>
      </c>
      <c r="U2515" s="14" t="s">
        <v>120</v>
      </c>
      <c r="V2515" s="16">
        <v>314.12</v>
      </c>
      <c r="W2515" s="13">
        <v>2</v>
      </c>
      <c r="X2515" s="17">
        <v>0.4</v>
      </c>
      <c r="Y2515" s="16">
        <v>100.91</v>
      </c>
      <c r="Z2515" s="31">
        <f t="shared" si="197"/>
        <v>0.32124665732840951</v>
      </c>
    </row>
    <row r="2516" spans="1:26">
      <c r="A2516" s="26">
        <v>2515</v>
      </c>
      <c r="B2516" s="7" t="s">
        <v>8755</v>
      </c>
      <c r="C2516" s="8">
        <v>44320</v>
      </c>
      <c r="D2516" s="12">
        <f t="shared" si="194"/>
        <v>2021</v>
      </c>
      <c r="E2516" s="12">
        <f t="shared" si="195"/>
        <v>5</v>
      </c>
      <c r="F2516" s="8" t="str">
        <f t="shared" si="196"/>
        <v>2021-05</v>
      </c>
      <c r="G2516" s="8">
        <v>44320</v>
      </c>
      <c r="H2516" s="23">
        <f t="shared" si="198"/>
        <v>0</v>
      </c>
      <c r="I2516" s="7" t="s">
        <v>63</v>
      </c>
      <c r="J2516" s="7" t="s">
        <v>8756</v>
      </c>
      <c r="K2516" s="7" t="s">
        <v>502</v>
      </c>
      <c r="L2516" s="7" t="s">
        <v>66</v>
      </c>
      <c r="M2516" s="7" t="s">
        <v>31</v>
      </c>
      <c r="N2516" s="7" t="s">
        <v>143</v>
      </c>
      <c r="O2516" s="7" t="s">
        <v>144</v>
      </c>
      <c r="P2516" s="7" t="s">
        <v>8757</v>
      </c>
      <c r="Q2516" s="7" t="s">
        <v>146</v>
      </c>
      <c r="R2516" s="7" t="s">
        <v>8758</v>
      </c>
      <c r="S2516" s="7" t="s">
        <v>37</v>
      </c>
      <c r="T2516" s="7" t="s">
        <v>38</v>
      </c>
      <c r="U2516" s="7" t="s">
        <v>177</v>
      </c>
      <c r="V2516" s="10">
        <v>19359.46</v>
      </c>
      <c r="W2516" s="6">
        <v>14</v>
      </c>
      <c r="X2516" s="11">
        <v>0</v>
      </c>
      <c r="Y2516" s="10">
        <v>5690.57</v>
      </c>
      <c r="Z2516" s="30">
        <f t="shared" si="197"/>
        <v>0.29394259963862629</v>
      </c>
    </row>
    <row r="2517" spans="1:26">
      <c r="A2517" s="27">
        <v>2516</v>
      </c>
      <c r="B2517" s="14" t="s">
        <v>8759</v>
      </c>
      <c r="C2517" s="15">
        <v>45175</v>
      </c>
      <c r="D2517" s="12">
        <f t="shared" si="194"/>
        <v>2023</v>
      </c>
      <c r="E2517" s="12">
        <f t="shared" si="195"/>
        <v>9</v>
      </c>
      <c r="F2517" s="15" t="str">
        <f t="shared" si="196"/>
        <v>2023-09</v>
      </c>
      <c r="G2517" s="15">
        <v>45177</v>
      </c>
      <c r="H2517" s="23">
        <f t="shared" si="198"/>
        <v>2</v>
      </c>
      <c r="I2517" s="14" t="s">
        <v>122</v>
      </c>
      <c r="J2517" s="14" t="s">
        <v>2922</v>
      </c>
      <c r="K2517" s="14" t="s">
        <v>1423</v>
      </c>
      <c r="L2517" s="14" t="s">
        <v>66</v>
      </c>
      <c r="M2517" s="14" t="s">
        <v>31</v>
      </c>
      <c r="N2517" s="14" t="s">
        <v>181</v>
      </c>
      <c r="O2517" s="14" t="s">
        <v>107</v>
      </c>
      <c r="P2517" s="14" t="s">
        <v>8760</v>
      </c>
      <c r="Q2517" s="14" t="s">
        <v>35</v>
      </c>
      <c r="R2517" s="14" t="s">
        <v>8761</v>
      </c>
      <c r="S2517" s="14" t="s">
        <v>110</v>
      </c>
      <c r="T2517" s="14" t="s">
        <v>223</v>
      </c>
      <c r="U2517" s="14" t="s">
        <v>495</v>
      </c>
      <c r="V2517" s="16">
        <v>11285.12</v>
      </c>
      <c r="W2517" s="13">
        <v>6</v>
      </c>
      <c r="X2517" s="17">
        <v>0</v>
      </c>
      <c r="Y2517" s="16">
        <v>3241.89</v>
      </c>
      <c r="Z2517" s="31">
        <f t="shared" si="197"/>
        <v>0.2872712031418363</v>
      </c>
    </row>
    <row r="2518" spans="1:26">
      <c r="A2518" s="26">
        <v>2517</v>
      </c>
      <c r="B2518" s="7" t="s">
        <v>8762</v>
      </c>
      <c r="C2518" s="8">
        <v>45285</v>
      </c>
      <c r="D2518" s="12">
        <f t="shared" si="194"/>
        <v>2023</v>
      </c>
      <c r="E2518" s="12">
        <f t="shared" si="195"/>
        <v>12</v>
      </c>
      <c r="F2518" s="8" t="str">
        <f t="shared" si="196"/>
        <v>2023-12</v>
      </c>
      <c r="G2518" s="8">
        <v>45288</v>
      </c>
      <c r="H2518" s="23">
        <f t="shared" si="198"/>
        <v>3</v>
      </c>
      <c r="I2518" s="7" t="s">
        <v>122</v>
      </c>
      <c r="J2518" s="7" t="s">
        <v>8231</v>
      </c>
      <c r="K2518" s="7" t="s">
        <v>4062</v>
      </c>
      <c r="L2518" s="7" t="s">
        <v>30</v>
      </c>
      <c r="M2518" s="7" t="s">
        <v>31</v>
      </c>
      <c r="N2518" s="7" t="s">
        <v>74</v>
      </c>
      <c r="O2518" s="7" t="s">
        <v>75</v>
      </c>
      <c r="P2518" s="7" t="s">
        <v>8763</v>
      </c>
      <c r="Q2518" s="7" t="s">
        <v>46</v>
      </c>
      <c r="R2518" s="7" t="s">
        <v>8764</v>
      </c>
      <c r="S2518" s="7" t="s">
        <v>37</v>
      </c>
      <c r="T2518" s="7" t="s">
        <v>60</v>
      </c>
      <c r="U2518" s="7" t="s">
        <v>317</v>
      </c>
      <c r="V2518" s="10">
        <v>2423.87</v>
      </c>
      <c r="W2518" s="6">
        <v>6</v>
      </c>
      <c r="X2518" s="11">
        <v>0.3</v>
      </c>
      <c r="Y2518" s="10">
        <v>-27.87</v>
      </c>
      <c r="Z2518" s="30">
        <f t="shared" si="197"/>
        <v>-1.1498141401972879E-2</v>
      </c>
    </row>
    <row r="2519" spans="1:26">
      <c r="A2519" s="27">
        <v>2518</v>
      </c>
      <c r="B2519" s="14" t="s">
        <v>8765</v>
      </c>
      <c r="C2519" s="15">
        <v>44225</v>
      </c>
      <c r="D2519" s="12">
        <f t="shared" si="194"/>
        <v>2021</v>
      </c>
      <c r="E2519" s="12">
        <f t="shared" si="195"/>
        <v>1</v>
      </c>
      <c r="F2519" s="15" t="str">
        <f t="shared" si="196"/>
        <v>2021-01</v>
      </c>
      <c r="G2519" s="15">
        <v>44225</v>
      </c>
      <c r="H2519" s="23">
        <f t="shared" si="198"/>
        <v>0</v>
      </c>
      <c r="I2519" s="14" t="s">
        <v>63</v>
      </c>
      <c r="J2519" s="14" t="s">
        <v>882</v>
      </c>
      <c r="K2519" s="14" t="s">
        <v>883</v>
      </c>
      <c r="L2519" s="14" t="s">
        <v>83</v>
      </c>
      <c r="M2519" s="14" t="s">
        <v>31</v>
      </c>
      <c r="N2519" s="14" t="s">
        <v>143</v>
      </c>
      <c r="O2519" s="14" t="s">
        <v>144</v>
      </c>
      <c r="P2519" s="14" t="s">
        <v>8766</v>
      </c>
      <c r="Q2519" s="14" t="s">
        <v>146</v>
      </c>
      <c r="R2519" s="14" t="s">
        <v>8767</v>
      </c>
      <c r="S2519" s="14" t="s">
        <v>48</v>
      </c>
      <c r="T2519" s="14" t="s">
        <v>298</v>
      </c>
      <c r="U2519" s="14" t="s">
        <v>586</v>
      </c>
      <c r="V2519" s="16">
        <v>279.08</v>
      </c>
      <c r="W2519" s="13">
        <v>3</v>
      </c>
      <c r="X2519" s="17">
        <v>0</v>
      </c>
      <c r="Y2519" s="16">
        <v>12.31</v>
      </c>
      <c r="Z2519" s="31">
        <f t="shared" si="197"/>
        <v>4.4109215995413509E-2</v>
      </c>
    </row>
    <row r="2520" spans="1:26">
      <c r="A2520" s="26">
        <v>2519</v>
      </c>
      <c r="B2520" s="7" t="s">
        <v>8768</v>
      </c>
      <c r="C2520" s="8">
        <v>45210</v>
      </c>
      <c r="D2520" s="12">
        <f t="shared" si="194"/>
        <v>2023</v>
      </c>
      <c r="E2520" s="12">
        <f t="shared" si="195"/>
        <v>10</v>
      </c>
      <c r="F2520" s="8" t="str">
        <f t="shared" si="196"/>
        <v>2023-10</v>
      </c>
      <c r="G2520" s="8">
        <v>45215</v>
      </c>
      <c r="H2520" s="23">
        <f t="shared" si="198"/>
        <v>5</v>
      </c>
      <c r="I2520" s="7" t="s">
        <v>52</v>
      </c>
      <c r="J2520" s="7" t="s">
        <v>2851</v>
      </c>
      <c r="K2520" s="7" t="s">
        <v>1200</v>
      </c>
      <c r="L2520" s="7" t="s">
        <v>83</v>
      </c>
      <c r="M2520" s="7" t="s">
        <v>31</v>
      </c>
      <c r="N2520" s="7" t="s">
        <v>143</v>
      </c>
      <c r="O2520" s="7" t="s">
        <v>144</v>
      </c>
      <c r="P2520" s="7" t="s">
        <v>8769</v>
      </c>
      <c r="Q2520" s="7" t="s">
        <v>146</v>
      </c>
      <c r="R2520" s="7" t="s">
        <v>8770</v>
      </c>
      <c r="S2520" s="7" t="s">
        <v>110</v>
      </c>
      <c r="T2520" s="7" t="s">
        <v>148</v>
      </c>
      <c r="U2520" s="7" t="s">
        <v>237</v>
      </c>
      <c r="V2520" s="10">
        <v>741.07</v>
      </c>
      <c r="W2520" s="6">
        <v>4</v>
      </c>
      <c r="X2520" s="11">
        <v>0.5</v>
      </c>
      <c r="Y2520" s="10">
        <v>71.95</v>
      </c>
      <c r="Z2520" s="30">
        <f t="shared" si="197"/>
        <v>9.7089343786686821E-2</v>
      </c>
    </row>
    <row r="2521" spans="1:26">
      <c r="A2521" s="27">
        <v>2520</v>
      </c>
      <c r="B2521" s="14" t="s">
        <v>8771</v>
      </c>
      <c r="C2521" s="15">
        <v>44325</v>
      </c>
      <c r="D2521" s="12">
        <f t="shared" si="194"/>
        <v>2021</v>
      </c>
      <c r="E2521" s="12">
        <f t="shared" si="195"/>
        <v>5</v>
      </c>
      <c r="F2521" s="15" t="str">
        <f t="shared" si="196"/>
        <v>2021-05</v>
      </c>
      <c r="G2521" s="15">
        <v>44327</v>
      </c>
      <c r="H2521" s="23">
        <f t="shared" si="198"/>
        <v>2</v>
      </c>
      <c r="I2521" s="14" t="s">
        <v>122</v>
      </c>
      <c r="J2521" s="14" t="s">
        <v>4279</v>
      </c>
      <c r="K2521" s="14" t="s">
        <v>192</v>
      </c>
      <c r="L2521" s="14" t="s">
        <v>83</v>
      </c>
      <c r="M2521" s="14" t="s">
        <v>31</v>
      </c>
      <c r="N2521" s="14" t="s">
        <v>125</v>
      </c>
      <c r="O2521" s="14" t="s">
        <v>126</v>
      </c>
      <c r="P2521" s="14" t="s">
        <v>8772</v>
      </c>
      <c r="Q2521" s="14" t="s">
        <v>58</v>
      </c>
      <c r="R2521" s="14" t="s">
        <v>8773</v>
      </c>
      <c r="S2521" s="14" t="s">
        <v>110</v>
      </c>
      <c r="T2521" s="14" t="s">
        <v>111</v>
      </c>
      <c r="U2521" s="14" t="s">
        <v>216</v>
      </c>
      <c r="V2521" s="16">
        <v>2517.5100000000002</v>
      </c>
      <c r="W2521" s="13">
        <v>4</v>
      </c>
      <c r="X2521" s="17">
        <v>0.5</v>
      </c>
      <c r="Y2521" s="16">
        <v>-63.3</v>
      </c>
      <c r="Z2521" s="31">
        <f t="shared" si="197"/>
        <v>-2.5143892179177042E-2</v>
      </c>
    </row>
    <row r="2522" spans="1:26">
      <c r="A2522" s="26">
        <v>2521</v>
      </c>
      <c r="B2522" s="7" t="s">
        <v>8774</v>
      </c>
      <c r="C2522" s="8">
        <v>44516</v>
      </c>
      <c r="D2522" s="12">
        <f t="shared" si="194"/>
        <v>2021</v>
      </c>
      <c r="E2522" s="12">
        <f t="shared" si="195"/>
        <v>11</v>
      </c>
      <c r="F2522" s="8" t="str">
        <f t="shared" si="196"/>
        <v>2021-11</v>
      </c>
      <c r="G2522" s="8">
        <v>44519</v>
      </c>
      <c r="H2522" s="23">
        <f t="shared" si="198"/>
        <v>3</v>
      </c>
      <c r="I2522" s="7" t="s">
        <v>122</v>
      </c>
      <c r="J2522" s="7" t="s">
        <v>1103</v>
      </c>
      <c r="K2522" s="7" t="s">
        <v>1104</v>
      </c>
      <c r="L2522" s="7" t="s">
        <v>83</v>
      </c>
      <c r="M2522" s="7" t="s">
        <v>31</v>
      </c>
      <c r="N2522" s="7" t="s">
        <v>43</v>
      </c>
      <c r="O2522" s="7" t="s">
        <v>44</v>
      </c>
      <c r="P2522" s="7" t="s">
        <v>8775</v>
      </c>
      <c r="Q2522" s="7" t="s">
        <v>46</v>
      </c>
      <c r="R2522" s="7" t="s">
        <v>8776</v>
      </c>
      <c r="S2522" s="7" t="s">
        <v>37</v>
      </c>
      <c r="T2522" s="7" t="s">
        <v>60</v>
      </c>
      <c r="U2522" s="7" t="s">
        <v>61</v>
      </c>
      <c r="V2522" s="10">
        <v>5695.19</v>
      </c>
      <c r="W2522" s="6">
        <v>12</v>
      </c>
      <c r="X2522" s="11">
        <v>0.5</v>
      </c>
      <c r="Y2522" s="10">
        <v>1376.51</v>
      </c>
      <c r="Z2522" s="30">
        <f t="shared" si="197"/>
        <v>0.24169694075175721</v>
      </c>
    </row>
    <row r="2523" spans="1:26">
      <c r="A2523" s="27">
        <v>2522</v>
      </c>
      <c r="B2523" s="14" t="s">
        <v>8777</v>
      </c>
      <c r="C2523" s="15">
        <v>44719</v>
      </c>
      <c r="D2523" s="12">
        <f t="shared" si="194"/>
        <v>2022</v>
      </c>
      <c r="E2523" s="12">
        <f t="shared" si="195"/>
        <v>6</v>
      </c>
      <c r="F2523" s="15" t="str">
        <f t="shared" si="196"/>
        <v>2022-06</v>
      </c>
      <c r="G2523" s="15">
        <v>44727</v>
      </c>
      <c r="H2523" s="23">
        <f t="shared" si="198"/>
        <v>8</v>
      </c>
      <c r="I2523" s="14" t="s">
        <v>27</v>
      </c>
      <c r="J2523" s="14" t="s">
        <v>2230</v>
      </c>
      <c r="K2523" s="14" t="s">
        <v>1116</v>
      </c>
      <c r="L2523" s="14" t="s">
        <v>66</v>
      </c>
      <c r="M2523" s="14" t="s">
        <v>31</v>
      </c>
      <c r="N2523" s="14" t="s">
        <v>204</v>
      </c>
      <c r="O2523" s="14" t="s">
        <v>205</v>
      </c>
      <c r="P2523" s="14" t="s">
        <v>8778</v>
      </c>
      <c r="Q2523" s="14" t="s">
        <v>146</v>
      </c>
      <c r="R2523" s="14" t="s">
        <v>8779</v>
      </c>
      <c r="S2523" s="14" t="s">
        <v>48</v>
      </c>
      <c r="T2523" s="14" t="s">
        <v>129</v>
      </c>
      <c r="U2523" s="14" t="s">
        <v>1450</v>
      </c>
      <c r="V2523" s="16">
        <v>545.61</v>
      </c>
      <c r="W2523" s="13">
        <v>8</v>
      </c>
      <c r="X2523" s="17">
        <v>0.5</v>
      </c>
      <c r="Y2523" s="16">
        <v>212.29</v>
      </c>
      <c r="Z2523" s="31">
        <f t="shared" si="197"/>
        <v>0.38908744341196089</v>
      </c>
    </row>
    <row r="2524" spans="1:26">
      <c r="A2524" s="26">
        <v>2523</v>
      </c>
      <c r="B2524" s="7" t="s">
        <v>8780</v>
      </c>
      <c r="C2524" s="8">
        <v>44330</v>
      </c>
      <c r="D2524" s="12">
        <f t="shared" si="194"/>
        <v>2021</v>
      </c>
      <c r="E2524" s="12">
        <f t="shared" si="195"/>
        <v>5</v>
      </c>
      <c r="F2524" s="8" t="str">
        <f t="shared" si="196"/>
        <v>2021-05</v>
      </c>
      <c r="G2524" s="8">
        <v>44330</v>
      </c>
      <c r="H2524" s="23">
        <f t="shared" si="198"/>
        <v>0</v>
      </c>
      <c r="I2524" s="7" t="s">
        <v>63</v>
      </c>
      <c r="J2524" s="7" t="s">
        <v>8781</v>
      </c>
      <c r="K2524" s="7" t="s">
        <v>883</v>
      </c>
      <c r="L2524" s="7" t="s">
        <v>30</v>
      </c>
      <c r="M2524" s="7" t="s">
        <v>31</v>
      </c>
      <c r="N2524" s="7" t="s">
        <v>204</v>
      </c>
      <c r="O2524" s="7" t="s">
        <v>205</v>
      </c>
      <c r="P2524" s="7" t="s">
        <v>8782</v>
      </c>
      <c r="Q2524" s="7" t="s">
        <v>146</v>
      </c>
      <c r="R2524" s="7" t="s">
        <v>8783</v>
      </c>
      <c r="S2524" s="7" t="s">
        <v>48</v>
      </c>
      <c r="T2524" s="7" t="s">
        <v>434</v>
      </c>
      <c r="U2524" s="7" t="s">
        <v>1113</v>
      </c>
      <c r="V2524" s="10">
        <v>683.2</v>
      </c>
      <c r="W2524" s="6">
        <v>12</v>
      </c>
      <c r="X2524" s="11">
        <v>0.1</v>
      </c>
      <c r="Y2524" s="10">
        <v>145.55000000000001</v>
      </c>
      <c r="Z2524" s="30">
        <f t="shared" si="197"/>
        <v>0.21304156908665106</v>
      </c>
    </row>
    <row r="2525" spans="1:26">
      <c r="A2525" s="27">
        <v>2524</v>
      </c>
      <c r="B2525" s="14" t="s">
        <v>8784</v>
      </c>
      <c r="C2525" s="15">
        <v>45047</v>
      </c>
      <c r="D2525" s="12">
        <f t="shared" si="194"/>
        <v>2023</v>
      </c>
      <c r="E2525" s="12">
        <f t="shared" si="195"/>
        <v>5</v>
      </c>
      <c r="F2525" s="15" t="str">
        <f t="shared" si="196"/>
        <v>2023-05</v>
      </c>
      <c r="G2525" s="15">
        <v>45055</v>
      </c>
      <c r="H2525" s="23">
        <f t="shared" si="198"/>
        <v>8</v>
      </c>
      <c r="I2525" s="14" t="s">
        <v>27</v>
      </c>
      <c r="J2525" s="14" t="s">
        <v>1474</v>
      </c>
      <c r="K2525" s="14" t="s">
        <v>1475</v>
      </c>
      <c r="L2525" s="14" t="s">
        <v>66</v>
      </c>
      <c r="M2525" s="14" t="s">
        <v>31</v>
      </c>
      <c r="N2525" s="14" t="s">
        <v>153</v>
      </c>
      <c r="O2525" s="14" t="s">
        <v>154</v>
      </c>
      <c r="P2525" s="14" t="s">
        <v>8785</v>
      </c>
      <c r="Q2525" s="14" t="s">
        <v>146</v>
      </c>
      <c r="R2525" s="14" t="s">
        <v>8786</v>
      </c>
      <c r="S2525" s="14" t="s">
        <v>48</v>
      </c>
      <c r="T2525" s="14" t="s">
        <v>78</v>
      </c>
      <c r="U2525" s="14" t="s">
        <v>1128</v>
      </c>
      <c r="V2525" s="16">
        <v>981.51</v>
      </c>
      <c r="W2525" s="13">
        <v>8</v>
      </c>
      <c r="X2525" s="17">
        <v>0.3</v>
      </c>
      <c r="Y2525" s="16">
        <v>299.45999999999998</v>
      </c>
      <c r="Z2525" s="31">
        <f t="shared" si="197"/>
        <v>0.30510132347097835</v>
      </c>
    </row>
    <row r="2526" spans="1:26">
      <c r="A2526" s="26">
        <v>2525</v>
      </c>
      <c r="B2526" s="7" t="s">
        <v>8787</v>
      </c>
      <c r="C2526" s="8">
        <v>45148</v>
      </c>
      <c r="D2526" s="12">
        <f t="shared" si="194"/>
        <v>2023</v>
      </c>
      <c r="E2526" s="12">
        <f t="shared" si="195"/>
        <v>8</v>
      </c>
      <c r="F2526" s="8" t="str">
        <f t="shared" si="196"/>
        <v>2023-08</v>
      </c>
      <c r="G2526" s="8">
        <v>45151</v>
      </c>
      <c r="H2526" s="23">
        <f t="shared" si="198"/>
        <v>3</v>
      </c>
      <c r="I2526" s="7" t="s">
        <v>122</v>
      </c>
      <c r="J2526" s="7" t="s">
        <v>661</v>
      </c>
      <c r="K2526" s="7" t="s">
        <v>604</v>
      </c>
      <c r="L2526" s="7" t="s">
        <v>30</v>
      </c>
      <c r="M2526" s="7" t="s">
        <v>31</v>
      </c>
      <c r="N2526" s="7" t="s">
        <v>204</v>
      </c>
      <c r="O2526" s="7" t="s">
        <v>205</v>
      </c>
      <c r="P2526" s="7" t="s">
        <v>8788</v>
      </c>
      <c r="Q2526" s="7" t="s">
        <v>146</v>
      </c>
      <c r="R2526" s="7" t="s">
        <v>8789</v>
      </c>
      <c r="S2526" s="7" t="s">
        <v>48</v>
      </c>
      <c r="T2526" s="7" t="s">
        <v>78</v>
      </c>
      <c r="U2526" s="7" t="s">
        <v>1128</v>
      </c>
      <c r="V2526" s="10">
        <v>24.52</v>
      </c>
      <c r="W2526" s="6">
        <v>2</v>
      </c>
      <c r="X2526" s="11">
        <v>0.3</v>
      </c>
      <c r="Y2526" s="10">
        <v>-1.21</v>
      </c>
      <c r="Z2526" s="30">
        <f t="shared" si="197"/>
        <v>-4.934747145187602E-2</v>
      </c>
    </row>
    <row r="2527" spans="1:26">
      <c r="A2527" s="27">
        <v>2526</v>
      </c>
      <c r="B2527" s="14" t="s">
        <v>8790</v>
      </c>
      <c r="C2527" s="15">
        <v>44932</v>
      </c>
      <c r="D2527" s="12">
        <f t="shared" si="194"/>
        <v>2023</v>
      </c>
      <c r="E2527" s="12">
        <f t="shared" si="195"/>
        <v>1</v>
      </c>
      <c r="F2527" s="15" t="str">
        <f t="shared" si="196"/>
        <v>2023-01</v>
      </c>
      <c r="G2527" s="15">
        <v>44932</v>
      </c>
      <c r="H2527" s="23">
        <f t="shared" si="198"/>
        <v>0</v>
      </c>
      <c r="I2527" s="14" t="s">
        <v>63</v>
      </c>
      <c r="J2527" s="14" t="s">
        <v>1610</v>
      </c>
      <c r="K2527" s="14" t="s">
        <v>698</v>
      </c>
      <c r="L2527" s="14" t="s">
        <v>83</v>
      </c>
      <c r="M2527" s="14" t="s">
        <v>31</v>
      </c>
      <c r="N2527" s="14" t="s">
        <v>313</v>
      </c>
      <c r="O2527" s="14" t="s">
        <v>314</v>
      </c>
      <c r="P2527" s="14" t="s">
        <v>8791</v>
      </c>
      <c r="Q2527" s="14" t="s">
        <v>146</v>
      </c>
      <c r="R2527" s="14" t="s">
        <v>8792</v>
      </c>
      <c r="S2527" s="14" t="s">
        <v>37</v>
      </c>
      <c r="T2527" s="14" t="s">
        <v>208</v>
      </c>
      <c r="U2527" s="14" t="s">
        <v>209</v>
      </c>
      <c r="V2527" s="16">
        <v>2195.77</v>
      </c>
      <c r="W2527" s="13">
        <v>9</v>
      </c>
      <c r="X2527" s="17">
        <v>0</v>
      </c>
      <c r="Y2527" s="16">
        <v>419.67</v>
      </c>
      <c r="Z2527" s="31">
        <f t="shared" si="197"/>
        <v>0.19112657518774737</v>
      </c>
    </row>
    <row r="2528" spans="1:26">
      <c r="A2528" s="26">
        <v>2527</v>
      </c>
      <c r="B2528" s="7" t="s">
        <v>8793</v>
      </c>
      <c r="C2528" s="8">
        <v>44653</v>
      </c>
      <c r="D2528" s="12">
        <f t="shared" si="194"/>
        <v>2022</v>
      </c>
      <c r="E2528" s="12">
        <f t="shared" si="195"/>
        <v>4</v>
      </c>
      <c r="F2528" s="8" t="str">
        <f t="shared" si="196"/>
        <v>2022-04</v>
      </c>
      <c r="G2528" s="8">
        <v>44655</v>
      </c>
      <c r="H2528" s="23">
        <f t="shared" si="198"/>
        <v>2</v>
      </c>
      <c r="I2528" s="7" t="s">
        <v>122</v>
      </c>
      <c r="J2528" s="7" t="s">
        <v>3212</v>
      </c>
      <c r="K2528" s="7" t="s">
        <v>1837</v>
      </c>
      <c r="L2528" s="7" t="s">
        <v>83</v>
      </c>
      <c r="M2528" s="7" t="s">
        <v>31</v>
      </c>
      <c r="N2528" s="7" t="s">
        <v>204</v>
      </c>
      <c r="O2528" s="7" t="s">
        <v>205</v>
      </c>
      <c r="P2528" s="7" t="s">
        <v>8794</v>
      </c>
      <c r="Q2528" s="7" t="s">
        <v>146</v>
      </c>
      <c r="R2528" s="7" t="s">
        <v>8795</v>
      </c>
      <c r="S2528" s="7" t="s">
        <v>48</v>
      </c>
      <c r="T2528" s="7" t="s">
        <v>69</v>
      </c>
      <c r="U2528" s="7" t="s">
        <v>70</v>
      </c>
      <c r="V2528" s="10">
        <v>394.23</v>
      </c>
      <c r="W2528" s="6">
        <v>2</v>
      </c>
      <c r="X2528" s="11">
        <v>0.2</v>
      </c>
      <c r="Y2528" s="10">
        <v>72.87</v>
      </c>
      <c r="Z2528" s="30">
        <f t="shared" si="197"/>
        <v>0.18484133627577809</v>
      </c>
    </row>
    <row r="2529" spans="1:26">
      <c r="A2529" s="27">
        <v>2528</v>
      </c>
      <c r="B2529" s="14" t="s">
        <v>8796</v>
      </c>
      <c r="C2529" s="15">
        <v>45338</v>
      </c>
      <c r="D2529" s="12">
        <f t="shared" si="194"/>
        <v>2024</v>
      </c>
      <c r="E2529" s="12">
        <f t="shared" si="195"/>
        <v>2</v>
      </c>
      <c r="F2529" s="15" t="str">
        <f t="shared" si="196"/>
        <v>2024-02</v>
      </c>
      <c r="G2529" s="15">
        <v>45338</v>
      </c>
      <c r="H2529" s="23">
        <f t="shared" si="198"/>
        <v>0</v>
      </c>
      <c r="I2529" s="14" t="s">
        <v>63</v>
      </c>
      <c r="J2529" s="14" t="s">
        <v>1544</v>
      </c>
      <c r="K2529" s="14" t="s">
        <v>1545</v>
      </c>
      <c r="L2529" s="14" t="s">
        <v>30</v>
      </c>
      <c r="M2529" s="14" t="s">
        <v>31</v>
      </c>
      <c r="N2529" s="14" t="s">
        <v>313</v>
      </c>
      <c r="O2529" s="14" t="s">
        <v>314</v>
      </c>
      <c r="P2529" s="14" t="s">
        <v>8797</v>
      </c>
      <c r="Q2529" s="14" t="s">
        <v>146</v>
      </c>
      <c r="R2529" s="14" t="s">
        <v>8798</v>
      </c>
      <c r="S2529" s="14" t="s">
        <v>110</v>
      </c>
      <c r="T2529" s="14" t="s">
        <v>111</v>
      </c>
      <c r="U2529" s="14" t="s">
        <v>112</v>
      </c>
      <c r="V2529" s="16">
        <v>8888.52</v>
      </c>
      <c r="W2529" s="13">
        <v>11</v>
      </c>
      <c r="X2529" s="17">
        <v>0.1</v>
      </c>
      <c r="Y2529" s="16">
        <v>2263.81</v>
      </c>
      <c r="Z2529" s="31">
        <f t="shared" si="197"/>
        <v>0.25468919460157596</v>
      </c>
    </row>
    <row r="2530" spans="1:26">
      <c r="A2530" s="26">
        <v>2529</v>
      </c>
      <c r="B2530" s="7" t="s">
        <v>8799</v>
      </c>
      <c r="C2530" s="8">
        <v>44837</v>
      </c>
      <c r="D2530" s="12">
        <f t="shared" si="194"/>
        <v>2022</v>
      </c>
      <c r="E2530" s="12">
        <f t="shared" si="195"/>
        <v>10</v>
      </c>
      <c r="F2530" s="8" t="str">
        <f t="shared" si="196"/>
        <v>2022-10</v>
      </c>
      <c r="G2530" s="8">
        <v>44837</v>
      </c>
      <c r="H2530" s="23">
        <f t="shared" si="198"/>
        <v>0</v>
      </c>
      <c r="I2530" s="7" t="s">
        <v>63</v>
      </c>
      <c r="J2530" s="7" t="s">
        <v>1388</v>
      </c>
      <c r="K2530" s="7" t="s">
        <v>352</v>
      </c>
      <c r="L2530" s="7" t="s">
        <v>66</v>
      </c>
      <c r="M2530" s="7" t="s">
        <v>31</v>
      </c>
      <c r="N2530" s="7" t="s">
        <v>125</v>
      </c>
      <c r="O2530" s="7" t="s">
        <v>126</v>
      </c>
      <c r="P2530" s="7" t="s">
        <v>8800</v>
      </c>
      <c r="Q2530" s="7" t="s">
        <v>58</v>
      </c>
      <c r="R2530" s="7" t="s">
        <v>8801</v>
      </c>
      <c r="S2530" s="7" t="s">
        <v>48</v>
      </c>
      <c r="T2530" s="7" t="s">
        <v>69</v>
      </c>
      <c r="U2530" s="7" t="s">
        <v>70</v>
      </c>
      <c r="V2530" s="10">
        <v>926.28</v>
      </c>
      <c r="W2530" s="6">
        <v>4</v>
      </c>
      <c r="X2530" s="11">
        <v>0.1</v>
      </c>
      <c r="Y2530" s="10">
        <v>283.20999999999998</v>
      </c>
      <c r="Z2530" s="30">
        <f t="shared" si="197"/>
        <v>0.30574988124541175</v>
      </c>
    </row>
    <row r="2531" spans="1:26">
      <c r="A2531" s="27">
        <v>2530</v>
      </c>
      <c r="B2531" s="14" t="s">
        <v>8802</v>
      </c>
      <c r="C2531" s="15">
        <v>44264</v>
      </c>
      <c r="D2531" s="12">
        <f t="shared" si="194"/>
        <v>2021</v>
      </c>
      <c r="E2531" s="12">
        <f t="shared" si="195"/>
        <v>3</v>
      </c>
      <c r="F2531" s="15" t="str">
        <f t="shared" si="196"/>
        <v>2021-03</v>
      </c>
      <c r="G2531" s="15">
        <v>44265</v>
      </c>
      <c r="H2531" s="23">
        <f t="shared" si="198"/>
        <v>1</v>
      </c>
      <c r="I2531" s="14" t="s">
        <v>122</v>
      </c>
      <c r="J2531" s="14" t="s">
        <v>670</v>
      </c>
      <c r="K2531" s="14" t="s">
        <v>671</v>
      </c>
      <c r="L2531" s="14" t="s">
        <v>66</v>
      </c>
      <c r="M2531" s="14" t="s">
        <v>31</v>
      </c>
      <c r="N2531" s="14" t="s">
        <v>228</v>
      </c>
      <c r="O2531" s="14" t="s">
        <v>229</v>
      </c>
      <c r="P2531" s="14" t="s">
        <v>8803</v>
      </c>
      <c r="Q2531" s="14" t="s">
        <v>46</v>
      </c>
      <c r="R2531" s="14" t="s">
        <v>8804</v>
      </c>
      <c r="S2531" s="14" t="s">
        <v>37</v>
      </c>
      <c r="T2531" s="14" t="s">
        <v>60</v>
      </c>
      <c r="U2531" s="14" t="s">
        <v>317</v>
      </c>
      <c r="V2531" s="16">
        <v>3620.05</v>
      </c>
      <c r="W2531" s="13">
        <v>10</v>
      </c>
      <c r="X2531" s="17">
        <v>0.2</v>
      </c>
      <c r="Y2531" s="16">
        <v>963.35</v>
      </c>
      <c r="Z2531" s="31">
        <f t="shared" si="197"/>
        <v>0.26611510890733553</v>
      </c>
    </row>
    <row r="2532" spans="1:26">
      <c r="A2532" s="26">
        <v>2531</v>
      </c>
      <c r="B2532" s="7" t="s">
        <v>8805</v>
      </c>
      <c r="C2532" s="8">
        <v>44673</v>
      </c>
      <c r="D2532" s="12">
        <f t="shared" si="194"/>
        <v>2022</v>
      </c>
      <c r="E2532" s="12">
        <f t="shared" si="195"/>
        <v>4</v>
      </c>
      <c r="F2532" s="8" t="str">
        <f t="shared" si="196"/>
        <v>2022-04</v>
      </c>
      <c r="G2532" s="8">
        <v>44674</v>
      </c>
      <c r="H2532" s="23">
        <f t="shared" si="198"/>
        <v>1</v>
      </c>
      <c r="I2532" s="7" t="s">
        <v>122</v>
      </c>
      <c r="J2532" s="7" t="s">
        <v>341</v>
      </c>
      <c r="K2532" s="7" t="s">
        <v>342</v>
      </c>
      <c r="L2532" s="7" t="s">
        <v>83</v>
      </c>
      <c r="M2532" s="7" t="s">
        <v>31</v>
      </c>
      <c r="N2532" s="7" t="s">
        <v>153</v>
      </c>
      <c r="O2532" s="7" t="s">
        <v>154</v>
      </c>
      <c r="P2532" s="7" t="s">
        <v>8806</v>
      </c>
      <c r="Q2532" s="7" t="s">
        <v>146</v>
      </c>
      <c r="R2532" s="7" t="s">
        <v>8807</v>
      </c>
      <c r="S2532" s="7" t="s">
        <v>48</v>
      </c>
      <c r="T2532" s="7" t="s">
        <v>86</v>
      </c>
      <c r="U2532" s="7" t="s">
        <v>87</v>
      </c>
      <c r="V2532" s="10">
        <v>282.92</v>
      </c>
      <c r="W2532" s="6">
        <v>5</v>
      </c>
      <c r="X2532" s="11">
        <v>0.1</v>
      </c>
      <c r="Y2532" s="10">
        <v>29.42</v>
      </c>
      <c r="Z2532" s="30">
        <f t="shared" si="197"/>
        <v>0.10398699278948112</v>
      </c>
    </row>
    <row r="2533" spans="1:26">
      <c r="A2533" s="27">
        <v>2532</v>
      </c>
      <c r="B2533" s="14" t="s">
        <v>8808</v>
      </c>
      <c r="C2533" s="15">
        <v>45161</v>
      </c>
      <c r="D2533" s="12">
        <f t="shared" si="194"/>
        <v>2023</v>
      </c>
      <c r="E2533" s="12">
        <f t="shared" si="195"/>
        <v>8</v>
      </c>
      <c r="F2533" s="15" t="str">
        <f t="shared" si="196"/>
        <v>2023-08</v>
      </c>
      <c r="G2533" s="15">
        <v>45161</v>
      </c>
      <c r="H2533" s="23">
        <f t="shared" si="198"/>
        <v>0</v>
      </c>
      <c r="I2533" s="14" t="s">
        <v>63</v>
      </c>
      <c r="J2533" s="14" t="s">
        <v>256</v>
      </c>
      <c r="K2533" s="14" t="s">
        <v>257</v>
      </c>
      <c r="L2533" s="14" t="s">
        <v>83</v>
      </c>
      <c r="M2533" s="14" t="s">
        <v>31</v>
      </c>
      <c r="N2533" s="14" t="s">
        <v>181</v>
      </c>
      <c r="O2533" s="14" t="s">
        <v>107</v>
      </c>
      <c r="P2533" s="14" t="s">
        <v>8809</v>
      </c>
      <c r="Q2533" s="14" t="s">
        <v>35</v>
      </c>
      <c r="R2533" s="14" t="s">
        <v>8810</v>
      </c>
      <c r="S2533" s="14" t="s">
        <v>110</v>
      </c>
      <c r="T2533" s="14" t="s">
        <v>148</v>
      </c>
      <c r="U2533" s="14" t="s">
        <v>149</v>
      </c>
      <c r="V2533" s="16">
        <v>9833.9599999999991</v>
      </c>
      <c r="W2533" s="13">
        <v>10</v>
      </c>
      <c r="X2533" s="17">
        <v>0.5</v>
      </c>
      <c r="Y2533" s="16">
        <v>2773.15</v>
      </c>
      <c r="Z2533" s="31">
        <f t="shared" si="197"/>
        <v>0.28199728288502296</v>
      </c>
    </row>
    <row r="2534" spans="1:26">
      <c r="A2534" s="26">
        <v>2533</v>
      </c>
      <c r="B2534" s="7" t="s">
        <v>8811</v>
      </c>
      <c r="C2534" s="8">
        <v>45041</v>
      </c>
      <c r="D2534" s="12">
        <f t="shared" si="194"/>
        <v>2023</v>
      </c>
      <c r="E2534" s="12">
        <f t="shared" si="195"/>
        <v>4</v>
      </c>
      <c r="F2534" s="8" t="str">
        <f t="shared" si="196"/>
        <v>2023-04</v>
      </c>
      <c r="G2534" s="8">
        <v>45045</v>
      </c>
      <c r="H2534" s="23">
        <f t="shared" si="198"/>
        <v>4</v>
      </c>
      <c r="I2534" s="7" t="s">
        <v>52</v>
      </c>
      <c r="J2534" s="7" t="s">
        <v>1788</v>
      </c>
      <c r="K2534" s="7" t="s">
        <v>684</v>
      </c>
      <c r="L2534" s="7" t="s">
        <v>30</v>
      </c>
      <c r="M2534" s="7" t="s">
        <v>31</v>
      </c>
      <c r="N2534" s="7" t="s">
        <v>143</v>
      </c>
      <c r="O2534" s="7" t="s">
        <v>144</v>
      </c>
      <c r="P2534" s="7" t="s">
        <v>8812</v>
      </c>
      <c r="Q2534" s="7" t="s">
        <v>146</v>
      </c>
      <c r="R2534" s="7" t="s">
        <v>8813</v>
      </c>
      <c r="S2534" s="7" t="s">
        <v>48</v>
      </c>
      <c r="T2534" s="7" t="s">
        <v>95</v>
      </c>
      <c r="U2534" s="7" t="s">
        <v>571</v>
      </c>
      <c r="V2534" s="10">
        <v>1762.67</v>
      </c>
      <c r="W2534" s="6">
        <v>10</v>
      </c>
      <c r="X2534" s="11">
        <v>0</v>
      </c>
      <c r="Y2534" s="10">
        <v>-89.42</v>
      </c>
      <c r="Z2534" s="30">
        <f t="shared" si="197"/>
        <v>-5.0729858680297502E-2</v>
      </c>
    </row>
    <row r="2535" spans="1:26">
      <c r="A2535" s="27">
        <v>2534</v>
      </c>
      <c r="B2535" s="14" t="s">
        <v>8814</v>
      </c>
      <c r="C2535" s="15">
        <v>44734</v>
      </c>
      <c r="D2535" s="12">
        <f t="shared" si="194"/>
        <v>2022</v>
      </c>
      <c r="E2535" s="12">
        <f t="shared" si="195"/>
        <v>6</v>
      </c>
      <c r="F2535" s="15" t="str">
        <f t="shared" si="196"/>
        <v>2022-06</v>
      </c>
      <c r="G2535" s="15">
        <v>44734</v>
      </c>
      <c r="H2535" s="23">
        <f t="shared" si="198"/>
        <v>0</v>
      </c>
      <c r="I2535" s="14" t="s">
        <v>63</v>
      </c>
      <c r="J2535" s="14" t="s">
        <v>3223</v>
      </c>
      <c r="K2535" s="14" t="s">
        <v>488</v>
      </c>
      <c r="L2535" s="14" t="s">
        <v>83</v>
      </c>
      <c r="M2535" s="14" t="s">
        <v>31</v>
      </c>
      <c r="N2535" s="14" t="s">
        <v>55</v>
      </c>
      <c r="O2535" s="14" t="s">
        <v>56</v>
      </c>
      <c r="P2535" s="14" t="s">
        <v>8815</v>
      </c>
      <c r="Q2535" s="14" t="s">
        <v>58</v>
      </c>
      <c r="R2535" s="14" t="s">
        <v>8816</v>
      </c>
      <c r="S2535" s="14" t="s">
        <v>37</v>
      </c>
      <c r="T2535" s="14" t="s">
        <v>60</v>
      </c>
      <c r="U2535" s="14" t="s">
        <v>61</v>
      </c>
      <c r="V2535" s="16">
        <v>2611.4499999999998</v>
      </c>
      <c r="W2535" s="13">
        <v>8</v>
      </c>
      <c r="X2535" s="17">
        <v>0</v>
      </c>
      <c r="Y2535" s="16">
        <v>945.55</v>
      </c>
      <c r="Z2535" s="31">
        <f t="shared" si="197"/>
        <v>0.36207853874284401</v>
      </c>
    </row>
    <row r="2536" spans="1:26">
      <c r="A2536" s="26">
        <v>2535</v>
      </c>
      <c r="B2536" s="7" t="s">
        <v>8817</v>
      </c>
      <c r="C2536" s="8">
        <v>44506</v>
      </c>
      <c r="D2536" s="12">
        <f t="shared" si="194"/>
        <v>2021</v>
      </c>
      <c r="E2536" s="12">
        <f t="shared" si="195"/>
        <v>11</v>
      </c>
      <c r="F2536" s="8" t="str">
        <f t="shared" si="196"/>
        <v>2021-11</v>
      </c>
      <c r="G2536" s="8">
        <v>44510</v>
      </c>
      <c r="H2536" s="23">
        <f t="shared" si="198"/>
        <v>4</v>
      </c>
      <c r="I2536" s="7" t="s">
        <v>52</v>
      </c>
      <c r="J2536" s="7" t="s">
        <v>2234</v>
      </c>
      <c r="K2536" s="7" t="s">
        <v>2235</v>
      </c>
      <c r="L2536" s="7" t="s">
        <v>30</v>
      </c>
      <c r="M2536" s="7" t="s">
        <v>31</v>
      </c>
      <c r="N2536" s="7" t="s">
        <v>181</v>
      </c>
      <c r="O2536" s="7" t="s">
        <v>107</v>
      </c>
      <c r="P2536" s="7" t="s">
        <v>8818</v>
      </c>
      <c r="Q2536" s="7" t="s">
        <v>35</v>
      </c>
      <c r="R2536" s="7" t="s">
        <v>8819</v>
      </c>
      <c r="S2536" s="7" t="s">
        <v>48</v>
      </c>
      <c r="T2536" s="7" t="s">
        <v>95</v>
      </c>
      <c r="U2536" s="7" t="s">
        <v>195</v>
      </c>
      <c r="V2536" s="10">
        <v>1055.01</v>
      </c>
      <c r="W2536" s="6">
        <v>8</v>
      </c>
      <c r="X2536" s="11">
        <v>0.3</v>
      </c>
      <c r="Y2536" s="10">
        <v>218.75</v>
      </c>
      <c r="Z2536" s="30">
        <f t="shared" si="197"/>
        <v>0.20734400621795054</v>
      </c>
    </row>
    <row r="2537" spans="1:26">
      <c r="A2537" s="27">
        <v>2536</v>
      </c>
      <c r="B2537" s="14" t="s">
        <v>8820</v>
      </c>
      <c r="C2537" s="15">
        <v>44992</v>
      </c>
      <c r="D2537" s="12">
        <f t="shared" si="194"/>
        <v>2023</v>
      </c>
      <c r="E2537" s="12">
        <f t="shared" si="195"/>
        <v>3</v>
      </c>
      <c r="F2537" s="15" t="str">
        <f t="shared" si="196"/>
        <v>2023-03</v>
      </c>
      <c r="G2537" s="15">
        <v>44995</v>
      </c>
      <c r="H2537" s="23">
        <f t="shared" si="198"/>
        <v>3</v>
      </c>
      <c r="I2537" s="14" t="s">
        <v>52</v>
      </c>
      <c r="J2537" s="14" t="s">
        <v>123</v>
      </c>
      <c r="K2537" s="14" t="s">
        <v>124</v>
      </c>
      <c r="L2537" s="14" t="s">
        <v>83</v>
      </c>
      <c r="M2537" s="14" t="s">
        <v>31</v>
      </c>
      <c r="N2537" s="14" t="s">
        <v>125</v>
      </c>
      <c r="O2537" s="14" t="s">
        <v>126</v>
      </c>
      <c r="P2537" s="14" t="s">
        <v>8821</v>
      </c>
      <c r="Q2537" s="14" t="s">
        <v>58</v>
      </c>
      <c r="R2537" s="14" t="s">
        <v>8822</v>
      </c>
      <c r="S2537" s="14" t="s">
        <v>48</v>
      </c>
      <c r="T2537" s="14" t="s">
        <v>95</v>
      </c>
      <c r="U2537" s="14" t="s">
        <v>96</v>
      </c>
      <c r="V2537" s="16">
        <v>1895.49</v>
      </c>
      <c r="W2537" s="13">
        <v>9</v>
      </c>
      <c r="X2537" s="17">
        <v>0</v>
      </c>
      <c r="Y2537" s="16">
        <v>540.98</v>
      </c>
      <c r="Z2537" s="31">
        <f t="shared" si="197"/>
        <v>0.285403774221969</v>
      </c>
    </row>
    <row r="2538" spans="1:26">
      <c r="A2538" s="26">
        <v>2537</v>
      </c>
      <c r="B2538" s="7" t="s">
        <v>8823</v>
      </c>
      <c r="C2538" s="8">
        <v>44689</v>
      </c>
      <c r="D2538" s="12">
        <f t="shared" si="194"/>
        <v>2022</v>
      </c>
      <c r="E2538" s="12">
        <f t="shared" si="195"/>
        <v>5</v>
      </c>
      <c r="F2538" s="8" t="str">
        <f t="shared" si="196"/>
        <v>2022-05</v>
      </c>
      <c r="G2538" s="8">
        <v>44689</v>
      </c>
      <c r="H2538" s="23">
        <f t="shared" si="198"/>
        <v>0</v>
      </c>
      <c r="I2538" s="7" t="s">
        <v>63</v>
      </c>
      <c r="J2538" s="7" t="s">
        <v>2451</v>
      </c>
      <c r="K2538" s="7" t="s">
        <v>2051</v>
      </c>
      <c r="L2538" s="7" t="s">
        <v>66</v>
      </c>
      <c r="M2538" s="7" t="s">
        <v>31</v>
      </c>
      <c r="N2538" s="7" t="s">
        <v>204</v>
      </c>
      <c r="O2538" s="7" t="s">
        <v>205</v>
      </c>
      <c r="P2538" s="7" t="s">
        <v>8824</v>
      </c>
      <c r="Q2538" s="7" t="s">
        <v>146</v>
      </c>
      <c r="R2538" s="7" t="s">
        <v>8825</v>
      </c>
      <c r="S2538" s="7" t="s">
        <v>48</v>
      </c>
      <c r="T2538" s="7" t="s">
        <v>49</v>
      </c>
      <c r="U2538" s="7" t="s">
        <v>120</v>
      </c>
      <c r="V2538" s="10">
        <v>176.54</v>
      </c>
      <c r="W2538" s="6">
        <v>6</v>
      </c>
      <c r="X2538" s="11">
        <v>0.2</v>
      </c>
      <c r="Y2538" s="10">
        <v>42.49</v>
      </c>
      <c r="Z2538" s="30">
        <f t="shared" si="197"/>
        <v>0.24068199841395721</v>
      </c>
    </row>
    <row r="2539" spans="1:26">
      <c r="A2539" s="27">
        <v>2538</v>
      </c>
      <c r="B2539" s="14" t="s">
        <v>8826</v>
      </c>
      <c r="C2539" s="15">
        <v>44463</v>
      </c>
      <c r="D2539" s="12">
        <f t="shared" si="194"/>
        <v>2021</v>
      </c>
      <c r="E2539" s="12">
        <f t="shared" si="195"/>
        <v>9</v>
      </c>
      <c r="F2539" s="15" t="str">
        <f t="shared" si="196"/>
        <v>2021-09</v>
      </c>
      <c r="G2539" s="15">
        <v>44466</v>
      </c>
      <c r="H2539" s="23">
        <f t="shared" si="198"/>
        <v>3</v>
      </c>
      <c r="I2539" s="14" t="s">
        <v>52</v>
      </c>
      <c r="J2539" s="14" t="s">
        <v>2819</v>
      </c>
      <c r="K2539" s="14" t="s">
        <v>2820</v>
      </c>
      <c r="L2539" s="14" t="s">
        <v>66</v>
      </c>
      <c r="M2539" s="14" t="s">
        <v>31</v>
      </c>
      <c r="N2539" s="14" t="s">
        <v>55</v>
      </c>
      <c r="O2539" s="14" t="s">
        <v>56</v>
      </c>
      <c r="P2539" s="14" t="s">
        <v>8827</v>
      </c>
      <c r="Q2539" s="14" t="s">
        <v>58</v>
      </c>
      <c r="R2539" s="14" t="s">
        <v>8828</v>
      </c>
      <c r="S2539" s="14" t="s">
        <v>37</v>
      </c>
      <c r="T2539" s="14" t="s">
        <v>60</v>
      </c>
      <c r="U2539" s="14" t="s">
        <v>61</v>
      </c>
      <c r="V2539" s="16">
        <v>1838.58</v>
      </c>
      <c r="W2539" s="13">
        <v>5</v>
      </c>
      <c r="X2539" s="17">
        <v>0</v>
      </c>
      <c r="Y2539" s="16">
        <v>689.18</v>
      </c>
      <c r="Z2539" s="31">
        <f t="shared" si="197"/>
        <v>0.37484362932262943</v>
      </c>
    </row>
    <row r="2540" spans="1:26">
      <c r="A2540" s="26">
        <v>2539</v>
      </c>
      <c r="B2540" s="7" t="s">
        <v>8829</v>
      </c>
      <c r="C2540" s="8">
        <v>44234</v>
      </c>
      <c r="D2540" s="12">
        <f t="shared" si="194"/>
        <v>2021</v>
      </c>
      <c r="E2540" s="12">
        <f t="shared" si="195"/>
        <v>2</v>
      </c>
      <c r="F2540" s="8" t="str">
        <f t="shared" si="196"/>
        <v>2021-02</v>
      </c>
      <c r="G2540" s="8">
        <v>44234</v>
      </c>
      <c r="H2540" s="23">
        <f t="shared" si="198"/>
        <v>0</v>
      </c>
      <c r="I2540" s="7" t="s">
        <v>63</v>
      </c>
      <c r="J2540" s="7" t="s">
        <v>1120</v>
      </c>
      <c r="K2540" s="7" t="s">
        <v>1121</v>
      </c>
      <c r="L2540" s="7" t="s">
        <v>66</v>
      </c>
      <c r="M2540" s="7" t="s">
        <v>31</v>
      </c>
      <c r="N2540" s="7" t="s">
        <v>711</v>
      </c>
      <c r="O2540" s="7" t="s">
        <v>712</v>
      </c>
      <c r="P2540" s="7" t="s">
        <v>8830</v>
      </c>
      <c r="Q2540" s="7" t="s">
        <v>35</v>
      </c>
      <c r="R2540" s="7" t="s">
        <v>8831</v>
      </c>
      <c r="S2540" s="7" t="s">
        <v>110</v>
      </c>
      <c r="T2540" s="7" t="s">
        <v>111</v>
      </c>
      <c r="U2540" s="7" t="s">
        <v>216</v>
      </c>
      <c r="V2540" s="10">
        <v>8951.9699999999993</v>
      </c>
      <c r="W2540" s="6">
        <v>6</v>
      </c>
      <c r="X2540" s="11">
        <v>0.1</v>
      </c>
      <c r="Y2540" s="10">
        <v>3084.1</v>
      </c>
      <c r="Z2540" s="30">
        <f t="shared" si="197"/>
        <v>0.34451634668123332</v>
      </c>
    </row>
    <row r="2541" spans="1:26">
      <c r="A2541" s="27">
        <v>2540</v>
      </c>
      <c r="B2541" s="14" t="s">
        <v>8832</v>
      </c>
      <c r="C2541" s="15">
        <v>45443</v>
      </c>
      <c r="D2541" s="12">
        <f t="shared" si="194"/>
        <v>2024</v>
      </c>
      <c r="E2541" s="12">
        <f t="shared" si="195"/>
        <v>5</v>
      </c>
      <c r="F2541" s="15" t="str">
        <f t="shared" si="196"/>
        <v>2024-05</v>
      </c>
      <c r="G2541" s="15">
        <v>45445</v>
      </c>
      <c r="H2541" s="23">
        <f t="shared" si="198"/>
        <v>2</v>
      </c>
      <c r="I2541" s="14" t="s">
        <v>122</v>
      </c>
      <c r="J2541" s="14" t="s">
        <v>2102</v>
      </c>
      <c r="K2541" s="14" t="s">
        <v>2103</v>
      </c>
      <c r="L2541" s="14" t="s">
        <v>30</v>
      </c>
      <c r="M2541" s="14" t="s">
        <v>31</v>
      </c>
      <c r="N2541" s="14" t="s">
        <v>91</v>
      </c>
      <c r="O2541" s="14" t="s">
        <v>92</v>
      </c>
      <c r="P2541" s="14" t="s">
        <v>8833</v>
      </c>
      <c r="Q2541" s="14" t="s">
        <v>46</v>
      </c>
      <c r="R2541" s="14" t="s">
        <v>8834</v>
      </c>
      <c r="S2541" s="14" t="s">
        <v>37</v>
      </c>
      <c r="T2541" s="14" t="s">
        <v>60</v>
      </c>
      <c r="U2541" s="14" t="s">
        <v>162</v>
      </c>
      <c r="V2541" s="16">
        <v>1012.48</v>
      </c>
      <c r="W2541" s="13">
        <v>2</v>
      </c>
      <c r="X2541" s="17">
        <v>0.2</v>
      </c>
      <c r="Y2541" s="16">
        <v>199.35</v>
      </c>
      <c r="Z2541" s="31">
        <f t="shared" si="197"/>
        <v>0.19689277812895067</v>
      </c>
    </row>
    <row r="2542" spans="1:26">
      <c r="A2542" s="26">
        <v>2541</v>
      </c>
      <c r="B2542" s="7" t="s">
        <v>8835</v>
      </c>
      <c r="C2542" s="8">
        <v>44648</v>
      </c>
      <c r="D2542" s="12">
        <f t="shared" si="194"/>
        <v>2022</v>
      </c>
      <c r="E2542" s="12">
        <f t="shared" si="195"/>
        <v>3</v>
      </c>
      <c r="F2542" s="8" t="str">
        <f t="shared" si="196"/>
        <v>2022-03</v>
      </c>
      <c r="G2542" s="8">
        <v>44656</v>
      </c>
      <c r="H2542" s="23">
        <f t="shared" si="198"/>
        <v>8</v>
      </c>
      <c r="I2542" s="7" t="s">
        <v>27</v>
      </c>
      <c r="J2542" s="7" t="s">
        <v>961</v>
      </c>
      <c r="K2542" s="7" t="s">
        <v>962</v>
      </c>
      <c r="L2542" s="7" t="s">
        <v>83</v>
      </c>
      <c r="M2542" s="7" t="s">
        <v>31</v>
      </c>
      <c r="N2542" s="7" t="s">
        <v>106</v>
      </c>
      <c r="O2542" s="7" t="s">
        <v>107</v>
      </c>
      <c r="P2542" s="7" t="s">
        <v>8836</v>
      </c>
      <c r="Q2542" s="7" t="s">
        <v>35</v>
      </c>
      <c r="R2542" s="7" t="s">
        <v>8837</v>
      </c>
      <c r="S2542" s="7" t="s">
        <v>48</v>
      </c>
      <c r="T2542" s="7" t="s">
        <v>86</v>
      </c>
      <c r="U2542" s="7" t="s">
        <v>87</v>
      </c>
      <c r="V2542" s="10">
        <v>166.47</v>
      </c>
      <c r="W2542" s="6">
        <v>1</v>
      </c>
      <c r="X2542" s="11">
        <v>0.2</v>
      </c>
      <c r="Y2542" s="10">
        <v>28.72</v>
      </c>
      <c r="Z2542" s="30">
        <f t="shared" si="197"/>
        <v>0.17252357782182975</v>
      </c>
    </row>
    <row r="2543" spans="1:26">
      <c r="A2543" s="27">
        <v>2542</v>
      </c>
      <c r="B2543" s="14" t="s">
        <v>8838</v>
      </c>
      <c r="C2543" s="15">
        <v>45632</v>
      </c>
      <c r="D2543" s="12">
        <f t="shared" si="194"/>
        <v>2024</v>
      </c>
      <c r="E2543" s="12">
        <f t="shared" si="195"/>
        <v>12</v>
      </c>
      <c r="F2543" s="15" t="str">
        <f t="shared" si="196"/>
        <v>2024-12</v>
      </c>
      <c r="G2543" s="15">
        <v>45637</v>
      </c>
      <c r="H2543" s="23">
        <f t="shared" si="198"/>
        <v>5</v>
      </c>
      <c r="I2543" s="14" t="s">
        <v>52</v>
      </c>
      <c r="J2543" s="14" t="s">
        <v>1392</v>
      </c>
      <c r="K2543" s="14" t="s">
        <v>1393</v>
      </c>
      <c r="L2543" s="14" t="s">
        <v>83</v>
      </c>
      <c r="M2543" s="14" t="s">
        <v>31</v>
      </c>
      <c r="N2543" s="14" t="s">
        <v>125</v>
      </c>
      <c r="O2543" s="14" t="s">
        <v>126</v>
      </c>
      <c r="P2543" s="14" t="s">
        <v>8839</v>
      </c>
      <c r="Q2543" s="14" t="s">
        <v>58</v>
      </c>
      <c r="R2543" s="14" t="s">
        <v>8840</v>
      </c>
      <c r="S2543" s="14" t="s">
        <v>37</v>
      </c>
      <c r="T2543" s="14" t="s">
        <v>60</v>
      </c>
      <c r="U2543" s="14" t="s">
        <v>61</v>
      </c>
      <c r="V2543" s="16">
        <v>9892.1299999999992</v>
      </c>
      <c r="W2543" s="13">
        <v>13</v>
      </c>
      <c r="X2543" s="17">
        <v>0.4</v>
      </c>
      <c r="Y2543" s="16">
        <v>2769.28</v>
      </c>
      <c r="Z2543" s="31">
        <f t="shared" si="197"/>
        <v>0.27994779688499855</v>
      </c>
    </row>
    <row r="2544" spans="1:26">
      <c r="A2544" s="26">
        <v>2543</v>
      </c>
      <c r="B2544" s="7" t="s">
        <v>8841</v>
      </c>
      <c r="C2544" s="8">
        <v>45508</v>
      </c>
      <c r="D2544" s="12">
        <f t="shared" si="194"/>
        <v>2024</v>
      </c>
      <c r="E2544" s="12">
        <f t="shared" si="195"/>
        <v>8</v>
      </c>
      <c r="F2544" s="8" t="str">
        <f t="shared" si="196"/>
        <v>2024-08</v>
      </c>
      <c r="G2544" s="8">
        <v>45515</v>
      </c>
      <c r="H2544" s="23">
        <f t="shared" si="198"/>
        <v>7</v>
      </c>
      <c r="I2544" s="7" t="s">
        <v>27</v>
      </c>
      <c r="J2544" s="7" t="s">
        <v>2184</v>
      </c>
      <c r="K2544" s="7" t="s">
        <v>2185</v>
      </c>
      <c r="L2544" s="7" t="s">
        <v>30</v>
      </c>
      <c r="M2544" s="7" t="s">
        <v>31</v>
      </c>
      <c r="N2544" s="7" t="s">
        <v>91</v>
      </c>
      <c r="O2544" s="7" t="s">
        <v>92</v>
      </c>
      <c r="P2544" s="7" t="s">
        <v>8842</v>
      </c>
      <c r="Q2544" s="7" t="s">
        <v>46</v>
      </c>
      <c r="R2544" s="7" t="s">
        <v>8843</v>
      </c>
      <c r="S2544" s="7" t="s">
        <v>37</v>
      </c>
      <c r="T2544" s="7" t="s">
        <v>38</v>
      </c>
      <c r="U2544" s="7" t="s">
        <v>485</v>
      </c>
      <c r="V2544" s="10">
        <v>7368.12</v>
      </c>
      <c r="W2544" s="6">
        <v>12</v>
      </c>
      <c r="X2544" s="11">
        <v>0.3</v>
      </c>
      <c r="Y2544" s="10">
        <v>680.33</v>
      </c>
      <c r="Z2544" s="30">
        <f t="shared" si="197"/>
        <v>9.2334272514562749E-2</v>
      </c>
    </row>
    <row r="2545" spans="1:26">
      <c r="A2545" s="27">
        <v>2544</v>
      </c>
      <c r="B2545" s="14" t="s">
        <v>8844</v>
      </c>
      <c r="C2545" s="15">
        <v>45585</v>
      </c>
      <c r="D2545" s="12">
        <f t="shared" si="194"/>
        <v>2024</v>
      </c>
      <c r="E2545" s="12">
        <f t="shared" si="195"/>
        <v>10</v>
      </c>
      <c r="F2545" s="15" t="str">
        <f t="shared" si="196"/>
        <v>2024-10</v>
      </c>
      <c r="G2545" s="15">
        <v>45587</v>
      </c>
      <c r="H2545" s="23">
        <f t="shared" si="198"/>
        <v>2</v>
      </c>
      <c r="I2545" s="14" t="s">
        <v>122</v>
      </c>
      <c r="J2545" s="14" t="s">
        <v>3065</v>
      </c>
      <c r="K2545" s="14" t="s">
        <v>2780</v>
      </c>
      <c r="L2545" s="14" t="s">
        <v>30</v>
      </c>
      <c r="M2545" s="14" t="s">
        <v>31</v>
      </c>
      <c r="N2545" s="14" t="s">
        <v>711</v>
      </c>
      <c r="O2545" s="14" t="s">
        <v>712</v>
      </c>
      <c r="P2545" s="14" t="s">
        <v>8845</v>
      </c>
      <c r="Q2545" s="14" t="s">
        <v>35</v>
      </c>
      <c r="R2545" s="14" t="s">
        <v>8846</v>
      </c>
      <c r="S2545" s="14" t="s">
        <v>37</v>
      </c>
      <c r="T2545" s="14" t="s">
        <v>38</v>
      </c>
      <c r="U2545" s="14" t="s">
        <v>39</v>
      </c>
      <c r="V2545" s="16">
        <v>3355.71</v>
      </c>
      <c r="W2545" s="13">
        <v>4</v>
      </c>
      <c r="X2545" s="17">
        <v>0.2</v>
      </c>
      <c r="Y2545" s="16">
        <v>1336.04</v>
      </c>
      <c r="Z2545" s="31">
        <f t="shared" si="197"/>
        <v>0.39813929093992029</v>
      </c>
    </row>
    <row r="2546" spans="1:26">
      <c r="A2546" s="26">
        <v>2545</v>
      </c>
      <c r="B2546" s="7" t="s">
        <v>8847</v>
      </c>
      <c r="C2546" s="8">
        <v>45549</v>
      </c>
      <c r="D2546" s="12">
        <f t="shared" si="194"/>
        <v>2024</v>
      </c>
      <c r="E2546" s="12">
        <f t="shared" si="195"/>
        <v>9</v>
      </c>
      <c r="F2546" s="8" t="str">
        <f t="shared" si="196"/>
        <v>2024-09</v>
      </c>
      <c r="G2546" s="8">
        <v>45552</v>
      </c>
      <c r="H2546" s="23">
        <f t="shared" si="198"/>
        <v>3</v>
      </c>
      <c r="I2546" s="7" t="s">
        <v>122</v>
      </c>
      <c r="J2546" s="7" t="s">
        <v>4293</v>
      </c>
      <c r="K2546" s="7" t="s">
        <v>4294</v>
      </c>
      <c r="L2546" s="7" t="s">
        <v>30</v>
      </c>
      <c r="M2546" s="7" t="s">
        <v>31</v>
      </c>
      <c r="N2546" s="7" t="s">
        <v>43</v>
      </c>
      <c r="O2546" s="7" t="s">
        <v>44</v>
      </c>
      <c r="P2546" s="7" t="s">
        <v>8848</v>
      </c>
      <c r="Q2546" s="7" t="s">
        <v>46</v>
      </c>
      <c r="R2546" s="7" t="s">
        <v>8849</v>
      </c>
      <c r="S2546" s="7" t="s">
        <v>48</v>
      </c>
      <c r="T2546" s="7" t="s">
        <v>86</v>
      </c>
      <c r="U2546" s="7" t="s">
        <v>388</v>
      </c>
      <c r="V2546" s="10">
        <v>2306.92</v>
      </c>
      <c r="W2546" s="6">
        <v>8</v>
      </c>
      <c r="X2546" s="11">
        <v>0</v>
      </c>
      <c r="Y2546" s="10">
        <v>367.54</v>
      </c>
      <c r="Z2546" s="30">
        <f t="shared" si="197"/>
        <v>0.15932065264508521</v>
      </c>
    </row>
    <row r="2547" spans="1:26">
      <c r="A2547" s="27">
        <v>2546</v>
      </c>
      <c r="B2547" s="14" t="s">
        <v>8850</v>
      </c>
      <c r="C2547" s="15">
        <v>44951</v>
      </c>
      <c r="D2547" s="12">
        <f t="shared" si="194"/>
        <v>2023</v>
      </c>
      <c r="E2547" s="12">
        <f t="shared" si="195"/>
        <v>1</v>
      </c>
      <c r="F2547" s="15" t="str">
        <f t="shared" si="196"/>
        <v>2023-01</v>
      </c>
      <c r="G2547" s="15">
        <v>44954</v>
      </c>
      <c r="H2547" s="23">
        <f t="shared" si="198"/>
        <v>3</v>
      </c>
      <c r="I2547" s="14" t="s">
        <v>122</v>
      </c>
      <c r="J2547" s="14" t="s">
        <v>3786</v>
      </c>
      <c r="K2547" s="14" t="s">
        <v>2344</v>
      </c>
      <c r="L2547" s="14" t="s">
        <v>30</v>
      </c>
      <c r="M2547" s="14" t="s">
        <v>31</v>
      </c>
      <c r="N2547" s="14" t="s">
        <v>143</v>
      </c>
      <c r="O2547" s="14" t="s">
        <v>144</v>
      </c>
      <c r="P2547" s="14" t="s">
        <v>8851</v>
      </c>
      <c r="Q2547" s="14" t="s">
        <v>146</v>
      </c>
      <c r="R2547" s="14" t="s">
        <v>8852</v>
      </c>
      <c r="S2547" s="14" t="s">
        <v>110</v>
      </c>
      <c r="T2547" s="14" t="s">
        <v>111</v>
      </c>
      <c r="U2547" s="14" t="s">
        <v>112</v>
      </c>
      <c r="V2547" s="16">
        <v>3407.93</v>
      </c>
      <c r="W2547" s="13">
        <v>4</v>
      </c>
      <c r="X2547" s="17">
        <v>0.2</v>
      </c>
      <c r="Y2547" s="16">
        <v>1146.02</v>
      </c>
      <c r="Z2547" s="31">
        <f t="shared" si="197"/>
        <v>0.33628038134586097</v>
      </c>
    </row>
    <row r="2548" spans="1:26">
      <c r="A2548" s="26">
        <v>2547</v>
      </c>
      <c r="B2548" s="7" t="s">
        <v>8853</v>
      </c>
      <c r="C2548" s="8">
        <v>44757</v>
      </c>
      <c r="D2548" s="12">
        <f t="shared" si="194"/>
        <v>2022</v>
      </c>
      <c r="E2548" s="12">
        <f t="shared" si="195"/>
        <v>7</v>
      </c>
      <c r="F2548" s="8" t="str">
        <f t="shared" si="196"/>
        <v>2022-07</v>
      </c>
      <c r="G2548" s="8">
        <v>44762</v>
      </c>
      <c r="H2548" s="23">
        <f t="shared" si="198"/>
        <v>5</v>
      </c>
      <c r="I2548" s="7" t="s">
        <v>52</v>
      </c>
      <c r="J2548" s="7" t="s">
        <v>4715</v>
      </c>
      <c r="K2548" s="7" t="s">
        <v>1218</v>
      </c>
      <c r="L2548" s="7" t="s">
        <v>30</v>
      </c>
      <c r="M2548" s="7" t="s">
        <v>31</v>
      </c>
      <c r="N2548" s="7" t="s">
        <v>313</v>
      </c>
      <c r="O2548" s="7" t="s">
        <v>314</v>
      </c>
      <c r="P2548" s="7" t="s">
        <v>8854</v>
      </c>
      <c r="Q2548" s="7" t="s">
        <v>146</v>
      </c>
      <c r="R2548" s="7" t="s">
        <v>8855</v>
      </c>
      <c r="S2548" s="7" t="s">
        <v>37</v>
      </c>
      <c r="T2548" s="7" t="s">
        <v>38</v>
      </c>
      <c r="U2548" s="7" t="s">
        <v>102</v>
      </c>
      <c r="V2548" s="10">
        <v>58.71</v>
      </c>
      <c r="W2548" s="6">
        <v>5</v>
      </c>
      <c r="X2548" s="11">
        <v>0.5</v>
      </c>
      <c r="Y2548" s="10">
        <v>12.41</v>
      </c>
      <c r="Z2548" s="30">
        <f t="shared" si="197"/>
        <v>0.21137795946176119</v>
      </c>
    </row>
    <row r="2549" spans="1:26">
      <c r="A2549" s="27">
        <v>2548</v>
      </c>
      <c r="B2549" s="14" t="s">
        <v>8856</v>
      </c>
      <c r="C2549" s="15">
        <v>45593</v>
      </c>
      <c r="D2549" s="12">
        <f t="shared" si="194"/>
        <v>2024</v>
      </c>
      <c r="E2549" s="12">
        <f t="shared" si="195"/>
        <v>10</v>
      </c>
      <c r="F2549" s="15" t="str">
        <f t="shared" si="196"/>
        <v>2024-10</v>
      </c>
      <c r="G2549" s="15">
        <v>45598</v>
      </c>
      <c r="H2549" s="23">
        <f t="shared" si="198"/>
        <v>5</v>
      </c>
      <c r="I2549" s="14" t="s">
        <v>52</v>
      </c>
      <c r="J2549" s="14" t="s">
        <v>2170</v>
      </c>
      <c r="K2549" s="14" t="s">
        <v>186</v>
      </c>
      <c r="L2549" s="14" t="s">
        <v>30</v>
      </c>
      <c r="M2549" s="14" t="s">
        <v>31</v>
      </c>
      <c r="N2549" s="14" t="s">
        <v>91</v>
      </c>
      <c r="O2549" s="14" t="s">
        <v>92</v>
      </c>
      <c r="P2549" s="14" t="s">
        <v>8857</v>
      </c>
      <c r="Q2549" s="14" t="s">
        <v>46</v>
      </c>
      <c r="R2549" s="14" t="s">
        <v>8858</v>
      </c>
      <c r="S2549" s="14" t="s">
        <v>37</v>
      </c>
      <c r="T2549" s="14" t="s">
        <v>38</v>
      </c>
      <c r="U2549" s="14" t="s">
        <v>39</v>
      </c>
      <c r="V2549" s="16">
        <v>11158.97</v>
      </c>
      <c r="W2549" s="13">
        <v>12</v>
      </c>
      <c r="X2549" s="17">
        <v>0.3</v>
      </c>
      <c r="Y2549" s="16">
        <v>973.62</v>
      </c>
      <c r="Z2549" s="31">
        <f t="shared" si="197"/>
        <v>8.7249988126144262E-2</v>
      </c>
    </row>
    <row r="2550" spans="1:26">
      <c r="A2550" s="26">
        <v>2549</v>
      </c>
      <c r="B2550" s="7" t="s">
        <v>8859</v>
      </c>
      <c r="C2550" s="8">
        <v>44404</v>
      </c>
      <c r="D2550" s="12">
        <f t="shared" si="194"/>
        <v>2021</v>
      </c>
      <c r="E2550" s="12">
        <f t="shared" si="195"/>
        <v>7</v>
      </c>
      <c r="F2550" s="8" t="str">
        <f t="shared" si="196"/>
        <v>2021-07</v>
      </c>
      <c r="G2550" s="8">
        <v>44410</v>
      </c>
      <c r="H2550" s="23">
        <f t="shared" si="198"/>
        <v>6</v>
      </c>
      <c r="I2550" s="7" t="s">
        <v>52</v>
      </c>
      <c r="J2550" s="7" t="s">
        <v>1452</v>
      </c>
      <c r="K2550" s="7" t="s">
        <v>1453</v>
      </c>
      <c r="L2550" s="7" t="s">
        <v>30</v>
      </c>
      <c r="M2550" s="7" t="s">
        <v>31</v>
      </c>
      <c r="N2550" s="7" t="s">
        <v>220</v>
      </c>
      <c r="O2550" s="7" t="s">
        <v>220</v>
      </c>
      <c r="P2550" s="7" t="s">
        <v>8860</v>
      </c>
      <c r="Q2550" s="7" t="s">
        <v>58</v>
      </c>
      <c r="R2550" s="7" t="s">
        <v>8861</v>
      </c>
      <c r="S2550" s="7" t="s">
        <v>110</v>
      </c>
      <c r="T2550" s="7" t="s">
        <v>223</v>
      </c>
      <c r="U2550" s="7" t="s">
        <v>224</v>
      </c>
      <c r="V2550" s="10">
        <v>1603.04</v>
      </c>
      <c r="W2550" s="6">
        <v>8</v>
      </c>
      <c r="X2550" s="11">
        <v>0.3</v>
      </c>
      <c r="Y2550" s="10">
        <v>-223.99</v>
      </c>
      <c r="Z2550" s="30">
        <f t="shared" si="197"/>
        <v>-0.13972826629404134</v>
      </c>
    </row>
    <row r="2551" spans="1:26">
      <c r="A2551" s="27">
        <v>2550</v>
      </c>
      <c r="B2551" s="14" t="s">
        <v>8862</v>
      </c>
      <c r="C2551" s="15">
        <v>44519</v>
      </c>
      <c r="D2551" s="12">
        <f t="shared" si="194"/>
        <v>2021</v>
      </c>
      <c r="E2551" s="12">
        <f t="shared" si="195"/>
        <v>11</v>
      </c>
      <c r="F2551" s="15" t="str">
        <f t="shared" si="196"/>
        <v>2021-11</v>
      </c>
      <c r="G2551" s="15">
        <v>44521</v>
      </c>
      <c r="H2551" s="23">
        <f t="shared" si="198"/>
        <v>2</v>
      </c>
      <c r="I2551" s="14" t="s">
        <v>122</v>
      </c>
      <c r="J2551" s="14" t="s">
        <v>4293</v>
      </c>
      <c r="K2551" s="14" t="s">
        <v>4294</v>
      </c>
      <c r="L2551" s="14" t="s">
        <v>30</v>
      </c>
      <c r="M2551" s="14" t="s">
        <v>31</v>
      </c>
      <c r="N2551" s="14" t="s">
        <v>43</v>
      </c>
      <c r="O2551" s="14" t="s">
        <v>44</v>
      </c>
      <c r="P2551" s="14" t="s">
        <v>8863</v>
      </c>
      <c r="Q2551" s="14" t="s">
        <v>46</v>
      </c>
      <c r="R2551" s="14" t="s">
        <v>8864</v>
      </c>
      <c r="S2551" s="14" t="s">
        <v>110</v>
      </c>
      <c r="T2551" s="14" t="s">
        <v>148</v>
      </c>
      <c r="U2551" s="14" t="s">
        <v>232</v>
      </c>
      <c r="V2551" s="16">
        <v>2790.98</v>
      </c>
      <c r="W2551" s="13">
        <v>12</v>
      </c>
      <c r="X2551" s="17">
        <v>0.2</v>
      </c>
      <c r="Y2551" s="16">
        <v>234.29</v>
      </c>
      <c r="Z2551" s="31">
        <f t="shared" si="197"/>
        <v>8.3945424187919657E-2</v>
      </c>
    </row>
    <row r="2552" spans="1:26">
      <c r="A2552" s="26">
        <v>2551</v>
      </c>
      <c r="B2552" s="7" t="s">
        <v>8865</v>
      </c>
      <c r="C2552" s="8">
        <v>44354</v>
      </c>
      <c r="D2552" s="12">
        <f t="shared" si="194"/>
        <v>2021</v>
      </c>
      <c r="E2552" s="12">
        <f t="shared" si="195"/>
        <v>6</v>
      </c>
      <c r="F2552" s="8" t="str">
        <f t="shared" si="196"/>
        <v>2021-06</v>
      </c>
      <c r="G2552" s="8">
        <v>44360</v>
      </c>
      <c r="H2552" s="23">
        <f t="shared" si="198"/>
        <v>6</v>
      </c>
      <c r="I2552" s="7" t="s">
        <v>27</v>
      </c>
      <c r="J2552" s="7" t="s">
        <v>2271</v>
      </c>
      <c r="K2552" s="7" t="s">
        <v>679</v>
      </c>
      <c r="L2552" s="7" t="s">
        <v>30</v>
      </c>
      <c r="M2552" s="7" t="s">
        <v>31</v>
      </c>
      <c r="N2552" s="7" t="s">
        <v>32</v>
      </c>
      <c r="O2552" s="7" t="s">
        <v>33</v>
      </c>
      <c r="P2552" s="7" t="s">
        <v>8866</v>
      </c>
      <c r="Q2552" s="7" t="s">
        <v>35</v>
      </c>
      <c r="R2552" s="7" t="s">
        <v>8867</v>
      </c>
      <c r="S2552" s="7" t="s">
        <v>37</v>
      </c>
      <c r="T2552" s="7" t="s">
        <v>38</v>
      </c>
      <c r="U2552" s="7" t="s">
        <v>102</v>
      </c>
      <c r="V2552" s="10">
        <v>2180.41</v>
      </c>
      <c r="W2552" s="6">
        <v>6</v>
      </c>
      <c r="X2552" s="11">
        <v>0.3</v>
      </c>
      <c r="Y2552" s="10">
        <v>-103.09</v>
      </c>
      <c r="Z2552" s="30">
        <f t="shared" si="197"/>
        <v>-4.7280098697034048E-2</v>
      </c>
    </row>
    <row r="2553" spans="1:26">
      <c r="A2553" s="27">
        <v>2552</v>
      </c>
      <c r="B2553" s="14" t="s">
        <v>8868</v>
      </c>
      <c r="C2553" s="15">
        <v>44590</v>
      </c>
      <c r="D2553" s="12">
        <f t="shared" si="194"/>
        <v>2022</v>
      </c>
      <c r="E2553" s="12">
        <f t="shared" si="195"/>
        <v>1</v>
      </c>
      <c r="F2553" s="15" t="str">
        <f t="shared" si="196"/>
        <v>2022-01</v>
      </c>
      <c r="G2553" s="15">
        <v>44592</v>
      </c>
      <c r="H2553" s="23">
        <f t="shared" si="198"/>
        <v>2</v>
      </c>
      <c r="I2553" s="14" t="s">
        <v>122</v>
      </c>
      <c r="J2553" s="14" t="s">
        <v>1504</v>
      </c>
      <c r="K2553" s="14" t="s">
        <v>186</v>
      </c>
      <c r="L2553" s="14" t="s">
        <v>83</v>
      </c>
      <c r="M2553" s="14" t="s">
        <v>31</v>
      </c>
      <c r="N2553" s="14" t="s">
        <v>204</v>
      </c>
      <c r="O2553" s="14" t="s">
        <v>205</v>
      </c>
      <c r="P2553" s="14" t="s">
        <v>8869</v>
      </c>
      <c r="Q2553" s="14" t="s">
        <v>146</v>
      </c>
      <c r="R2553" s="14" t="s">
        <v>8870</v>
      </c>
      <c r="S2553" s="14" t="s">
        <v>110</v>
      </c>
      <c r="T2553" s="14" t="s">
        <v>243</v>
      </c>
      <c r="U2553" s="14" t="s">
        <v>481</v>
      </c>
      <c r="V2553" s="16">
        <v>12868.64</v>
      </c>
      <c r="W2553" s="13">
        <v>12</v>
      </c>
      <c r="X2553" s="17">
        <v>0.4</v>
      </c>
      <c r="Y2553" s="16">
        <v>-706.34</v>
      </c>
      <c r="Z2553" s="31">
        <f t="shared" si="197"/>
        <v>-5.4888473063198599E-2</v>
      </c>
    </row>
    <row r="2554" spans="1:26">
      <c r="A2554" s="26">
        <v>2553</v>
      </c>
      <c r="B2554" s="7" t="s">
        <v>8871</v>
      </c>
      <c r="C2554" s="8">
        <v>45577</v>
      </c>
      <c r="D2554" s="12">
        <f t="shared" si="194"/>
        <v>2024</v>
      </c>
      <c r="E2554" s="12">
        <f t="shared" si="195"/>
        <v>10</v>
      </c>
      <c r="F2554" s="8" t="str">
        <f t="shared" si="196"/>
        <v>2024-10</v>
      </c>
      <c r="G2554" s="8">
        <v>45580</v>
      </c>
      <c r="H2554" s="23">
        <f t="shared" si="198"/>
        <v>3</v>
      </c>
      <c r="I2554" s="7" t="s">
        <v>122</v>
      </c>
      <c r="J2554" s="7" t="s">
        <v>1026</v>
      </c>
      <c r="K2554" s="7" t="s">
        <v>1027</v>
      </c>
      <c r="L2554" s="7" t="s">
        <v>66</v>
      </c>
      <c r="M2554" s="7" t="s">
        <v>31</v>
      </c>
      <c r="N2554" s="7" t="s">
        <v>143</v>
      </c>
      <c r="O2554" s="7" t="s">
        <v>144</v>
      </c>
      <c r="P2554" s="7" t="s">
        <v>8872</v>
      </c>
      <c r="Q2554" s="7" t="s">
        <v>146</v>
      </c>
      <c r="R2554" s="7" t="s">
        <v>8873</v>
      </c>
      <c r="S2554" s="7" t="s">
        <v>110</v>
      </c>
      <c r="T2554" s="7" t="s">
        <v>243</v>
      </c>
      <c r="U2554" s="7" t="s">
        <v>339</v>
      </c>
      <c r="V2554" s="10">
        <v>3120.24</v>
      </c>
      <c r="W2554" s="6">
        <v>3</v>
      </c>
      <c r="X2554" s="11">
        <v>0.2</v>
      </c>
      <c r="Y2554" s="10">
        <v>1010.78</v>
      </c>
      <c r="Z2554" s="30">
        <f t="shared" si="197"/>
        <v>0.32394303002333158</v>
      </c>
    </row>
    <row r="2555" spans="1:26">
      <c r="A2555" s="27">
        <v>2554</v>
      </c>
      <c r="B2555" s="14" t="s">
        <v>8874</v>
      </c>
      <c r="C2555" s="15">
        <v>45201</v>
      </c>
      <c r="D2555" s="12">
        <f t="shared" si="194"/>
        <v>2023</v>
      </c>
      <c r="E2555" s="12">
        <f t="shared" si="195"/>
        <v>10</v>
      </c>
      <c r="F2555" s="15" t="str">
        <f t="shared" si="196"/>
        <v>2023-10</v>
      </c>
      <c r="G2555" s="15">
        <v>45207</v>
      </c>
      <c r="H2555" s="23">
        <f t="shared" si="198"/>
        <v>6</v>
      </c>
      <c r="I2555" s="14" t="s">
        <v>52</v>
      </c>
      <c r="J2555" s="14" t="s">
        <v>1497</v>
      </c>
      <c r="K2555" s="14" t="s">
        <v>1200</v>
      </c>
      <c r="L2555" s="14" t="s">
        <v>30</v>
      </c>
      <c r="M2555" s="14" t="s">
        <v>31</v>
      </c>
      <c r="N2555" s="14" t="s">
        <v>181</v>
      </c>
      <c r="O2555" s="14" t="s">
        <v>107</v>
      </c>
      <c r="P2555" s="14" t="s">
        <v>8875</v>
      </c>
      <c r="Q2555" s="14" t="s">
        <v>35</v>
      </c>
      <c r="R2555" s="14" t="s">
        <v>8876</v>
      </c>
      <c r="S2555" s="14" t="s">
        <v>110</v>
      </c>
      <c r="T2555" s="14" t="s">
        <v>243</v>
      </c>
      <c r="U2555" s="14" t="s">
        <v>244</v>
      </c>
      <c r="V2555" s="16">
        <v>12858.29</v>
      </c>
      <c r="W2555" s="13">
        <v>14</v>
      </c>
      <c r="X2555" s="17">
        <v>0.5</v>
      </c>
      <c r="Y2555" s="16">
        <v>2716.22</v>
      </c>
      <c r="Z2555" s="31">
        <f t="shared" si="197"/>
        <v>0.21124270801171849</v>
      </c>
    </row>
    <row r="2556" spans="1:26">
      <c r="A2556" s="26">
        <v>2555</v>
      </c>
      <c r="B2556" s="7" t="s">
        <v>8877</v>
      </c>
      <c r="C2556" s="8">
        <v>44383</v>
      </c>
      <c r="D2556" s="12">
        <f t="shared" si="194"/>
        <v>2021</v>
      </c>
      <c r="E2556" s="12">
        <f t="shared" si="195"/>
        <v>7</v>
      </c>
      <c r="F2556" s="8" t="str">
        <f t="shared" si="196"/>
        <v>2021-07</v>
      </c>
      <c r="G2556" s="8">
        <v>44386</v>
      </c>
      <c r="H2556" s="23">
        <f t="shared" si="198"/>
        <v>3</v>
      </c>
      <c r="I2556" s="7" t="s">
        <v>122</v>
      </c>
      <c r="J2556" s="7" t="s">
        <v>4322</v>
      </c>
      <c r="K2556" s="7" t="s">
        <v>342</v>
      </c>
      <c r="L2556" s="7" t="s">
        <v>83</v>
      </c>
      <c r="M2556" s="7" t="s">
        <v>31</v>
      </c>
      <c r="N2556" s="7" t="s">
        <v>181</v>
      </c>
      <c r="O2556" s="7" t="s">
        <v>107</v>
      </c>
      <c r="P2556" s="7" t="s">
        <v>8878</v>
      </c>
      <c r="Q2556" s="7" t="s">
        <v>35</v>
      </c>
      <c r="R2556" s="7" t="s">
        <v>8879</v>
      </c>
      <c r="S2556" s="7" t="s">
        <v>110</v>
      </c>
      <c r="T2556" s="7" t="s">
        <v>148</v>
      </c>
      <c r="U2556" s="7" t="s">
        <v>237</v>
      </c>
      <c r="V2556" s="10">
        <v>5089.97</v>
      </c>
      <c r="W2556" s="6">
        <v>4</v>
      </c>
      <c r="X2556" s="11">
        <v>0</v>
      </c>
      <c r="Y2556" s="10">
        <v>526.45000000000005</v>
      </c>
      <c r="Z2556" s="30">
        <f t="shared" si="197"/>
        <v>0.1034289003667998</v>
      </c>
    </row>
    <row r="2557" spans="1:26">
      <c r="A2557" s="27">
        <v>2556</v>
      </c>
      <c r="B2557" s="14" t="s">
        <v>8880</v>
      </c>
      <c r="C2557" s="15">
        <v>45569</v>
      </c>
      <c r="D2557" s="12">
        <f t="shared" si="194"/>
        <v>2024</v>
      </c>
      <c r="E2557" s="12">
        <f t="shared" si="195"/>
        <v>10</v>
      </c>
      <c r="F2557" s="15" t="str">
        <f t="shared" si="196"/>
        <v>2024-10</v>
      </c>
      <c r="G2557" s="15">
        <v>45572</v>
      </c>
      <c r="H2557" s="23">
        <f t="shared" si="198"/>
        <v>3</v>
      </c>
      <c r="I2557" s="14" t="s">
        <v>52</v>
      </c>
      <c r="J2557" s="14" t="s">
        <v>2323</v>
      </c>
      <c r="K2557" s="14" t="s">
        <v>2324</v>
      </c>
      <c r="L2557" s="14" t="s">
        <v>83</v>
      </c>
      <c r="M2557" s="14" t="s">
        <v>31</v>
      </c>
      <c r="N2557" s="14" t="s">
        <v>313</v>
      </c>
      <c r="O2557" s="14" t="s">
        <v>314</v>
      </c>
      <c r="P2557" s="14" t="s">
        <v>8881</v>
      </c>
      <c r="Q2557" s="14" t="s">
        <v>146</v>
      </c>
      <c r="R2557" s="14" t="s">
        <v>8882</v>
      </c>
      <c r="S2557" s="14" t="s">
        <v>110</v>
      </c>
      <c r="T2557" s="14" t="s">
        <v>111</v>
      </c>
      <c r="U2557" s="14" t="s">
        <v>287</v>
      </c>
      <c r="V2557" s="16">
        <v>19587.349999999999</v>
      </c>
      <c r="W2557" s="13">
        <v>11</v>
      </c>
      <c r="X2557" s="17">
        <v>0.1</v>
      </c>
      <c r="Y2557" s="16">
        <v>3828.28</v>
      </c>
      <c r="Z2557" s="31">
        <f t="shared" si="197"/>
        <v>0.19544655096273872</v>
      </c>
    </row>
    <row r="2558" spans="1:26">
      <c r="A2558" s="26">
        <v>2557</v>
      </c>
      <c r="B2558" s="7" t="s">
        <v>8883</v>
      </c>
      <c r="C2558" s="8">
        <v>45253</v>
      </c>
      <c r="D2558" s="12">
        <f t="shared" si="194"/>
        <v>2023</v>
      </c>
      <c r="E2558" s="12">
        <f t="shared" si="195"/>
        <v>11</v>
      </c>
      <c r="F2558" s="8" t="str">
        <f t="shared" si="196"/>
        <v>2023-11</v>
      </c>
      <c r="G2558" s="8">
        <v>45254</v>
      </c>
      <c r="H2558" s="23">
        <f t="shared" si="198"/>
        <v>1</v>
      </c>
      <c r="I2558" s="7" t="s">
        <v>122</v>
      </c>
      <c r="J2558" s="7" t="s">
        <v>8884</v>
      </c>
      <c r="K2558" s="7" t="s">
        <v>3977</v>
      </c>
      <c r="L2558" s="7" t="s">
        <v>30</v>
      </c>
      <c r="M2558" s="7" t="s">
        <v>31</v>
      </c>
      <c r="N2558" s="7" t="s">
        <v>32</v>
      </c>
      <c r="O2558" s="7" t="s">
        <v>33</v>
      </c>
      <c r="P2558" s="7" t="s">
        <v>8885</v>
      </c>
      <c r="Q2558" s="7" t="s">
        <v>35</v>
      </c>
      <c r="R2558" s="7" t="s">
        <v>8886</v>
      </c>
      <c r="S2558" s="7" t="s">
        <v>48</v>
      </c>
      <c r="T2558" s="7" t="s">
        <v>78</v>
      </c>
      <c r="U2558" s="7" t="s">
        <v>79</v>
      </c>
      <c r="V2558" s="10">
        <v>347.55</v>
      </c>
      <c r="W2558" s="6">
        <v>5</v>
      </c>
      <c r="X2558" s="11">
        <v>0</v>
      </c>
      <c r="Y2558" s="10">
        <v>-31.85</v>
      </c>
      <c r="Z2558" s="30">
        <f t="shared" si="197"/>
        <v>-9.1641490433031214E-2</v>
      </c>
    </row>
    <row r="2559" spans="1:26">
      <c r="A2559" s="27">
        <v>2558</v>
      </c>
      <c r="B2559" s="14" t="s">
        <v>8887</v>
      </c>
      <c r="C2559" s="15">
        <v>45065</v>
      </c>
      <c r="D2559" s="12">
        <f t="shared" si="194"/>
        <v>2023</v>
      </c>
      <c r="E2559" s="12">
        <f t="shared" si="195"/>
        <v>5</v>
      </c>
      <c r="F2559" s="15" t="str">
        <f t="shared" si="196"/>
        <v>2023-05</v>
      </c>
      <c r="G2559" s="15">
        <v>45070</v>
      </c>
      <c r="H2559" s="23">
        <f t="shared" si="198"/>
        <v>5</v>
      </c>
      <c r="I2559" s="14" t="s">
        <v>52</v>
      </c>
      <c r="J2559" s="14" t="s">
        <v>4204</v>
      </c>
      <c r="K2559" s="14" t="s">
        <v>589</v>
      </c>
      <c r="L2559" s="14" t="s">
        <v>30</v>
      </c>
      <c r="M2559" s="14" t="s">
        <v>31</v>
      </c>
      <c r="N2559" s="14" t="s">
        <v>166</v>
      </c>
      <c r="O2559" s="14" t="s">
        <v>167</v>
      </c>
      <c r="P2559" s="14" t="s">
        <v>8888</v>
      </c>
      <c r="Q2559" s="14" t="s">
        <v>35</v>
      </c>
      <c r="R2559" s="14" t="s">
        <v>8889</v>
      </c>
      <c r="S2559" s="14" t="s">
        <v>48</v>
      </c>
      <c r="T2559" s="14" t="s">
        <v>49</v>
      </c>
      <c r="U2559" s="14" t="s">
        <v>50</v>
      </c>
      <c r="V2559" s="16">
        <v>2295.7399999999998</v>
      </c>
      <c r="W2559" s="13">
        <v>14</v>
      </c>
      <c r="X2559" s="17">
        <v>0.2</v>
      </c>
      <c r="Y2559" s="16">
        <v>917.35</v>
      </c>
      <c r="Z2559" s="31">
        <f t="shared" si="197"/>
        <v>0.39958793243137292</v>
      </c>
    </row>
    <row r="2560" spans="1:26">
      <c r="A2560" s="26">
        <v>2559</v>
      </c>
      <c r="B2560" s="7" t="s">
        <v>8890</v>
      </c>
      <c r="C2560" s="8">
        <v>45168</v>
      </c>
      <c r="D2560" s="12">
        <f t="shared" si="194"/>
        <v>2023</v>
      </c>
      <c r="E2560" s="12">
        <f t="shared" si="195"/>
        <v>8</v>
      </c>
      <c r="F2560" s="8" t="str">
        <f t="shared" si="196"/>
        <v>2023-08</v>
      </c>
      <c r="G2560" s="8">
        <v>45172</v>
      </c>
      <c r="H2560" s="23">
        <f t="shared" si="198"/>
        <v>4</v>
      </c>
      <c r="I2560" s="7" t="s">
        <v>52</v>
      </c>
      <c r="J2560" s="7" t="s">
        <v>3216</v>
      </c>
      <c r="K2560" s="7" t="s">
        <v>1370</v>
      </c>
      <c r="L2560" s="7" t="s">
        <v>83</v>
      </c>
      <c r="M2560" s="7" t="s">
        <v>31</v>
      </c>
      <c r="N2560" s="7" t="s">
        <v>228</v>
      </c>
      <c r="O2560" s="7" t="s">
        <v>229</v>
      </c>
      <c r="P2560" s="7" t="s">
        <v>3108</v>
      </c>
      <c r="Q2560" s="7" t="s">
        <v>46</v>
      </c>
      <c r="R2560" s="7" t="s">
        <v>8891</v>
      </c>
      <c r="S2560" s="7" t="s">
        <v>37</v>
      </c>
      <c r="T2560" s="7" t="s">
        <v>208</v>
      </c>
      <c r="U2560" s="7" t="s">
        <v>209</v>
      </c>
      <c r="V2560" s="10">
        <v>3600.44</v>
      </c>
      <c r="W2560" s="6">
        <v>10</v>
      </c>
      <c r="X2560" s="11">
        <v>0.5</v>
      </c>
      <c r="Y2560" s="10">
        <v>156.06</v>
      </c>
      <c r="Z2560" s="30">
        <f t="shared" si="197"/>
        <v>4.3344702314161605E-2</v>
      </c>
    </row>
    <row r="2561" spans="1:26">
      <c r="A2561" s="27">
        <v>2560</v>
      </c>
      <c r="B2561" s="14" t="s">
        <v>8892</v>
      </c>
      <c r="C2561" s="15">
        <v>45090</v>
      </c>
      <c r="D2561" s="12">
        <f t="shared" si="194"/>
        <v>2023</v>
      </c>
      <c r="E2561" s="12">
        <f t="shared" si="195"/>
        <v>6</v>
      </c>
      <c r="F2561" s="15" t="str">
        <f t="shared" si="196"/>
        <v>2023-06</v>
      </c>
      <c r="G2561" s="15">
        <v>45095</v>
      </c>
      <c r="H2561" s="23">
        <f t="shared" si="198"/>
        <v>5</v>
      </c>
      <c r="I2561" s="14" t="s">
        <v>52</v>
      </c>
      <c r="J2561" s="14" t="s">
        <v>7956</v>
      </c>
      <c r="K2561" s="14" t="s">
        <v>5424</v>
      </c>
      <c r="L2561" s="14" t="s">
        <v>83</v>
      </c>
      <c r="M2561" s="14" t="s">
        <v>31</v>
      </c>
      <c r="N2561" s="14" t="s">
        <v>204</v>
      </c>
      <c r="O2561" s="14" t="s">
        <v>205</v>
      </c>
      <c r="P2561" s="14" t="s">
        <v>8893</v>
      </c>
      <c r="Q2561" s="14" t="s">
        <v>146</v>
      </c>
      <c r="R2561" s="14" t="s">
        <v>8894</v>
      </c>
      <c r="S2561" s="14" t="s">
        <v>110</v>
      </c>
      <c r="T2561" s="14" t="s">
        <v>243</v>
      </c>
      <c r="U2561" s="14" t="s">
        <v>339</v>
      </c>
      <c r="V2561" s="16">
        <v>5869.24</v>
      </c>
      <c r="W2561" s="13">
        <v>7</v>
      </c>
      <c r="X2561" s="17">
        <v>0.4</v>
      </c>
      <c r="Y2561" s="16">
        <v>-631.88</v>
      </c>
      <c r="Z2561" s="31">
        <f t="shared" si="197"/>
        <v>-0.1076595947686583</v>
      </c>
    </row>
    <row r="2562" spans="1:26">
      <c r="A2562" s="26">
        <v>2561</v>
      </c>
      <c r="B2562" s="7" t="s">
        <v>8895</v>
      </c>
      <c r="C2562" s="8">
        <v>45038</v>
      </c>
      <c r="D2562" s="12">
        <f t="shared" ref="D2562:D2625" si="199">YEAR(C2562)</f>
        <v>2023</v>
      </c>
      <c r="E2562" s="12">
        <f t="shared" ref="E2562:E2625" si="200">MONTH(C2562)</f>
        <v>4</v>
      </c>
      <c r="F2562" s="8" t="str">
        <f t="shared" ref="F2562:F2625" si="201">TEXT(C2562,"yyyy-mm")</f>
        <v>2023-04</v>
      </c>
      <c r="G2562" s="8">
        <v>45038</v>
      </c>
      <c r="H2562" s="23">
        <f t="shared" si="198"/>
        <v>0</v>
      </c>
      <c r="I2562" s="7" t="s">
        <v>63</v>
      </c>
      <c r="J2562" s="7" t="s">
        <v>6338</v>
      </c>
      <c r="K2562" s="7" t="s">
        <v>347</v>
      </c>
      <c r="L2562" s="7" t="s">
        <v>30</v>
      </c>
      <c r="M2562" s="7" t="s">
        <v>31</v>
      </c>
      <c r="N2562" s="7" t="s">
        <v>143</v>
      </c>
      <c r="O2562" s="7" t="s">
        <v>144</v>
      </c>
      <c r="P2562" s="7" t="s">
        <v>8896</v>
      </c>
      <c r="Q2562" s="7" t="s">
        <v>146</v>
      </c>
      <c r="R2562" s="7" t="s">
        <v>8897</v>
      </c>
      <c r="S2562" s="7" t="s">
        <v>110</v>
      </c>
      <c r="T2562" s="7" t="s">
        <v>111</v>
      </c>
      <c r="U2562" s="7" t="s">
        <v>287</v>
      </c>
      <c r="V2562" s="10">
        <v>6139.5</v>
      </c>
      <c r="W2562" s="6">
        <v>6</v>
      </c>
      <c r="X2562" s="11">
        <v>0</v>
      </c>
      <c r="Y2562" s="10">
        <v>-795.22</v>
      </c>
      <c r="Z2562" s="30">
        <f t="shared" ref="Z2562:Z2625" si="202">IFERROR(Y2562/V2562,0)</f>
        <v>-0.12952520563563807</v>
      </c>
    </row>
    <row r="2563" spans="1:26">
      <c r="A2563" s="27">
        <v>2562</v>
      </c>
      <c r="B2563" s="14" t="s">
        <v>8898</v>
      </c>
      <c r="C2563" s="15">
        <v>44774</v>
      </c>
      <c r="D2563" s="12">
        <f t="shared" si="199"/>
        <v>2022</v>
      </c>
      <c r="E2563" s="12">
        <f t="shared" si="200"/>
        <v>8</v>
      </c>
      <c r="F2563" s="15" t="str">
        <f t="shared" si="201"/>
        <v>2022-08</v>
      </c>
      <c r="G2563" s="15">
        <v>44781</v>
      </c>
      <c r="H2563" s="23">
        <f t="shared" si="198"/>
        <v>7</v>
      </c>
      <c r="I2563" s="14" t="s">
        <v>27</v>
      </c>
      <c r="J2563" s="14" t="s">
        <v>2501</v>
      </c>
      <c r="K2563" s="14" t="s">
        <v>765</v>
      </c>
      <c r="L2563" s="14" t="s">
        <v>30</v>
      </c>
      <c r="M2563" s="14" t="s">
        <v>31</v>
      </c>
      <c r="N2563" s="14" t="s">
        <v>220</v>
      </c>
      <c r="O2563" s="14" t="s">
        <v>220</v>
      </c>
      <c r="P2563" s="14" t="s">
        <v>8899</v>
      </c>
      <c r="Q2563" s="14" t="s">
        <v>58</v>
      </c>
      <c r="R2563" s="14" t="s">
        <v>8900</v>
      </c>
      <c r="S2563" s="14" t="s">
        <v>110</v>
      </c>
      <c r="T2563" s="14" t="s">
        <v>223</v>
      </c>
      <c r="U2563" s="14" t="s">
        <v>495</v>
      </c>
      <c r="V2563" s="16">
        <v>1519.98</v>
      </c>
      <c r="W2563" s="13">
        <v>7</v>
      </c>
      <c r="X2563" s="17">
        <v>0</v>
      </c>
      <c r="Y2563" s="16">
        <v>56.63</v>
      </c>
      <c r="Z2563" s="31">
        <f t="shared" si="202"/>
        <v>3.7257069171962788E-2</v>
      </c>
    </row>
    <row r="2564" spans="1:26">
      <c r="A2564" s="26">
        <v>2563</v>
      </c>
      <c r="B2564" s="7" t="s">
        <v>8901</v>
      </c>
      <c r="C2564" s="8">
        <v>44826</v>
      </c>
      <c r="D2564" s="12">
        <f t="shared" si="199"/>
        <v>2022</v>
      </c>
      <c r="E2564" s="12">
        <f t="shared" si="200"/>
        <v>9</v>
      </c>
      <c r="F2564" s="8" t="str">
        <f t="shared" si="201"/>
        <v>2022-09</v>
      </c>
      <c r="G2564" s="8">
        <v>44826</v>
      </c>
      <c r="H2564" s="23">
        <f t="shared" ref="H2564:H2627" si="203">G2564-C2564</f>
        <v>0</v>
      </c>
      <c r="I2564" s="7" t="s">
        <v>63</v>
      </c>
      <c r="J2564" s="7" t="s">
        <v>1422</v>
      </c>
      <c r="K2564" s="7" t="s">
        <v>1423</v>
      </c>
      <c r="L2564" s="7" t="s">
        <v>66</v>
      </c>
      <c r="M2564" s="7" t="s">
        <v>31</v>
      </c>
      <c r="N2564" s="7" t="s">
        <v>134</v>
      </c>
      <c r="O2564" s="7" t="s">
        <v>135</v>
      </c>
      <c r="P2564" s="7" t="s">
        <v>8902</v>
      </c>
      <c r="Q2564" s="7" t="s">
        <v>58</v>
      </c>
      <c r="R2564" s="7" t="s">
        <v>8903</v>
      </c>
      <c r="S2564" s="7" t="s">
        <v>110</v>
      </c>
      <c r="T2564" s="7" t="s">
        <v>148</v>
      </c>
      <c r="U2564" s="7" t="s">
        <v>232</v>
      </c>
      <c r="V2564" s="10">
        <v>7362.46</v>
      </c>
      <c r="W2564" s="6">
        <v>6</v>
      </c>
      <c r="X2564" s="11">
        <v>0</v>
      </c>
      <c r="Y2564" s="10">
        <v>1733.81</v>
      </c>
      <c r="Z2564" s="30">
        <f t="shared" si="202"/>
        <v>0.23549329979381892</v>
      </c>
    </row>
    <row r="2565" spans="1:26">
      <c r="A2565" s="27">
        <v>2564</v>
      </c>
      <c r="B2565" s="14" t="s">
        <v>8904</v>
      </c>
      <c r="C2565" s="15">
        <v>44688</v>
      </c>
      <c r="D2565" s="12">
        <f t="shared" si="199"/>
        <v>2022</v>
      </c>
      <c r="E2565" s="12">
        <f t="shared" si="200"/>
        <v>5</v>
      </c>
      <c r="F2565" s="15" t="str">
        <f t="shared" si="201"/>
        <v>2022-05</v>
      </c>
      <c r="G2565" s="15">
        <v>44688</v>
      </c>
      <c r="H2565" s="23">
        <f t="shared" si="203"/>
        <v>0</v>
      </c>
      <c r="I2565" s="14" t="s">
        <v>63</v>
      </c>
      <c r="J2565" s="14" t="s">
        <v>1853</v>
      </c>
      <c r="K2565" s="14" t="s">
        <v>455</v>
      </c>
      <c r="L2565" s="14" t="s">
        <v>83</v>
      </c>
      <c r="M2565" s="14" t="s">
        <v>31</v>
      </c>
      <c r="N2565" s="14" t="s">
        <v>228</v>
      </c>
      <c r="O2565" s="14" t="s">
        <v>229</v>
      </c>
      <c r="P2565" s="14" t="s">
        <v>8905</v>
      </c>
      <c r="Q2565" s="14" t="s">
        <v>46</v>
      </c>
      <c r="R2565" s="14" t="s">
        <v>8906</v>
      </c>
      <c r="S2565" s="14" t="s">
        <v>110</v>
      </c>
      <c r="T2565" s="14" t="s">
        <v>243</v>
      </c>
      <c r="U2565" s="14" t="s">
        <v>244</v>
      </c>
      <c r="V2565" s="16">
        <v>10498.73</v>
      </c>
      <c r="W2565" s="13">
        <v>7</v>
      </c>
      <c r="X2565" s="17">
        <v>0.2</v>
      </c>
      <c r="Y2565" s="16">
        <v>-1347.77</v>
      </c>
      <c r="Z2565" s="31">
        <f t="shared" si="202"/>
        <v>-0.12837457482952699</v>
      </c>
    </row>
    <row r="2566" spans="1:26">
      <c r="A2566" s="26">
        <v>2565</v>
      </c>
      <c r="B2566" s="7" t="s">
        <v>8907</v>
      </c>
      <c r="C2566" s="8">
        <v>45240</v>
      </c>
      <c r="D2566" s="12">
        <f t="shared" si="199"/>
        <v>2023</v>
      </c>
      <c r="E2566" s="12">
        <f t="shared" si="200"/>
        <v>11</v>
      </c>
      <c r="F2566" s="8" t="str">
        <f t="shared" si="201"/>
        <v>2023-11</v>
      </c>
      <c r="G2566" s="8">
        <v>45248</v>
      </c>
      <c r="H2566" s="23">
        <f t="shared" si="203"/>
        <v>8</v>
      </c>
      <c r="I2566" s="7" t="s">
        <v>27</v>
      </c>
      <c r="J2566" s="7" t="s">
        <v>3613</v>
      </c>
      <c r="K2566" s="7" t="s">
        <v>3614</v>
      </c>
      <c r="L2566" s="7" t="s">
        <v>30</v>
      </c>
      <c r="M2566" s="7" t="s">
        <v>31</v>
      </c>
      <c r="N2566" s="7" t="s">
        <v>91</v>
      </c>
      <c r="O2566" s="7" t="s">
        <v>92</v>
      </c>
      <c r="P2566" s="7" t="s">
        <v>8908</v>
      </c>
      <c r="Q2566" s="7" t="s">
        <v>46</v>
      </c>
      <c r="R2566" s="7" t="s">
        <v>8909</v>
      </c>
      <c r="S2566" s="7" t="s">
        <v>48</v>
      </c>
      <c r="T2566" s="7" t="s">
        <v>434</v>
      </c>
      <c r="U2566" s="7" t="s">
        <v>435</v>
      </c>
      <c r="V2566" s="10">
        <v>1364.18</v>
      </c>
      <c r="W2566" s="6">
        <v>9</v>
      </c>
      <c r="X2566" s="11">
        <v>0</v>
      </c>
      <c r="Y2566" s="10">
        <v>384.07</v>
      </c>
      <c r="Z2566" s="30">
        <f t="shared" si="202"/>
        <v>0.28153909308155811</v>
      </c>
    </row>
    <row r="2567" spans="1:26">
      <c r="A2567" s="27">
        <v>2566</v>
      </c>
      <c r="B2567" s="14" t="s">
        <v>8910</v>
      </c>
      <c r="C2567" s="15">
        <v>45279</v>
      </c>
      <c r="D2567" s="12">
        <f t="shared" si="199"/>
        <v>2023</v>
      </c>
      <c r="E2567" s="12">
        <f t="shared" si="200"/>
        <v>12</v>
      </c>
      <c r="F2567" s="15" t="str">
        <f t="shared" si="201"/>
        <v>2023-12</v>
      </c>
      <c r="G2567" s="15">
        <v>45284</v>
      </c>
      <c r="H2567" s="23">
        <f t="shared" si="203"/>
        <v>5</v>
      </c>
      <c r="I2567" s="14" t="s">
        <v>52</v>
      </c>
      <c r="J2567" s="14" t="s">
        <v>2647</v>
      </c>
      <c r="K2567" s="14" t="s">
        <v>2648</v>
      </c>
      <c r="L2567" s="14" t="s">
        <v>30</v>
      </c>
      <c r="M2567" s="14" t="s">
        <v>31</v>
      </c>
      <c r="N2567" s="14" t="s">
        <v>74</v>
      </c>
      <c r="O2567" s="14" t="s">
        <v>75</v>
      </c>
      <c r="P2567" s="14" t="s">
        <v>8911</v>
      </c>
      <c r="Q2567" s="14" t="s">
        <v>46</v>
      </c>
      <c r="R2567" s="14" t="s">
        <v>8912</v>
      </c>
      <c r="S2567" s="14" t="s">
        <v>110</v>
      </c>
      <c r="T2567" s="14" t="s">
        <v>223</v>
      </c>
      <c r="U2567" s="14" t="s">
        <v>224</v>
      </c>
      <c r="V2567" s="16">
        <v>3982.4</v>
      </c>
      <c r="W2567" s="13">
        <v>3</v>
      </c>
      <c r="X2567" s="17">
        <v>0.2</v>
      </c>
      <c r="Y2567" s="16">
        <v>-124.4</v>
      </c>
      <c r="Z2567" s="31">
        <f t="shared" si="202"/>
        <v>-3.1237444756930494E-2</v>
      </c>
    </row>
    <row r="2568" spans="1:26">
      <c r="A2568" s="26">
        <v>2567</v>
      </c>
      <c r="B2568" s="7" t="s">
        <v>8913</v>
      </c>
      <c r="C2568" s="8">
        <v>44995</v>
      </c>
      <c r="D2568" s="12">
        <f t="shared" si="199"/>
        <v>2023</v>
      </c>
      <c r="E2568" s="12">
        <f t="shared" si="200"/>
        <v>3</v>
      </c>
      <c r="F2568" s="8" t="str">
        <f t="shared" si="201"/>
        <v>2023-03</v>
      </c>
      <c r="G2568" s="8">
        <v>44997</v>
      </c>
      <c r="H2568" s="23">
        <f t="shared" si="203"/>
        <v>2</v>
      </c>
      <c r="I2568" s="7" t="s">
        <v>122</v>
      </c>
      <c r="J2568" s="7" t="s">
        <v>1440</v>
      </c>
      <c r="K2568" s="7" t="s">
        <v>1223</v>
      </c>
      <c r="L2568" s="7" t="s">
        <v>30</v>
      </c>
      <c r="M2568" s="7" t="s">
        <v>31</v>
      </c>
      <c r="N2568" s="7" t="s">
        <v>74</v>
      </c>
      <c r="O2568" s="7" t="s">
        <v>75</v>
      </c>
      <c r="P2568" s="7" t="s">
        <v>8914</v>
      </c>
      <c r="Q2568" s="7" t="s">
        <v>46</v>
      </c>
      <c r="R2568" s="7" t="s">
        <v>8915</v>
      </c>
      <c r="S2568" s="7" t="s">
        <v>37</v>
      </c>
      <c r="T2568" s="7" t="s">
        <v>60</v>
      </c>
      <c r="U2568" s="7" t="s">
        <v>61</v>
      </c>
      <c r="V2568" s="10">
        <v>132.51</v>
      </c>
      <c r="W2568" s="6">
        <v>2</v>
      </c>
      <c r="X2568" s="11">
        <v>0.5</v>
      </c>
      <c r="Y2568" s="10">
        <v>12.23</v>
      </c>
      <c r="Z2568" s="30">
        <f t="shared" si="202"/>
        <v>9.2294921138027328E-2</v>
      </c>
    </row>
    <row r="2569" spans="1:26">
      <c r="A2569" s="27">
        <v>2568</v>
      </c>
      <c r="B2569" s="14" t="s">
        <v>8916</v>
      </c>
      <c r="C2569" s="15">
        <v>45109</v>
      </c>
      <c r="D2569" s="12">
        <f t="shared" si="199"/>
        <v>2023</v>
      </c>
      <c r="E2569" s="12">
        <f t="shared" si="200"/>
        <v>7</v>
      </c>
      <c r="F2569" s="15" t="str">
        <f t="shared" si="201"/>
        <v>2023-07</v>
      </c>
      <c r="G2569" s="15">
        <v>45109</v>
      </c>
      <c r="H2569" s="23">
        <f t="shared" si="203"/>
        <v>0</v>
      </c>
      <c r="I2569" s="14" t="s">
        <v>63</v>
      </c>
      <c r="J2569" s="14" t="s">
        <v>4754</v>
      </c>
      <c r="K2569" s="14" t="s">
        <v>732</v>
      </c>
      <c r="L2569" s="14" t="s">
        <v>30</v>
      </c>
      <c r="M2569" s="14" t="s">
        <v>31</v>
      </c>
      <c r="N2569" s="14" t="s">
        <v>106</v>
      </c>
      <c r="O2569" s="14" t="s">
        <v>107</v>
      </c>
      <c r="P2569" s="14" t="s">
        <v>8917</v>
      </c>
      <c r="Q2569" s="14" t="s">
        <v>35</v>
      </c>
      <c r="R2569" s="14" t="s">
        <v>8918</v>
      </c>
      <c r="S2569" s="14" t="s">
        <v>37</v>
      </c>
      <c r="T2569" s="14" t="s">
        <v>208</v>
      </c>
      <c r="U2569" s="14" t="s">
        <v>408</v>
      </c>
      <c r="V2569" s="16">
        <v>16299.31</v>
      </c>
      <c r="W2569" s="13">
        <v>11</v>
      </c>
      <c r="X2569" s="17">
        <v>0</v>
      </c>
      <c r="Y2569" s="16">
        <v>5655.68</v>
      </c>
      <c r="Z2569" s="31">
        <f t="shared" si="202"/>
        <v>0.34698892161692735</v>
      </c>
    </row>
    <row r="2570" spans="1:26">
      <c r="A2570" s="26">
        <v>2569</v>
      </c>
      <c r="B2570" s="7" t="s">
        <v>8919</v>
      </c>
      <c r="C2570" s="8">
        <v>45047</v>
      </c>
      <c r="D2570" s="12">
        <f t="shared" si="199"/>
        <v>2023</v>
      </c>
      <c r="E2570" s="12">
        <f t="shared" si="200"/>
        <v>5</v>
      </c>
      <c r="F2570" s="8" t="str">
        <f t="shared" si="201"/>
        <v>2023-05</v>
      </c>
      <c r="G2570" s="8">
        <v>45052</v>
      </c>
      <c r="H2570" s="23">
        <f t="shared" si="203"/>
        <v>5</v>
      </c>
      <c r="I2570" s="7" t="s">
        <v>52</v>
      </c>
      <c r="J2570" s="7" t="s">
        <v>1836</v>
      </c>
      <c r="K2570" s="7" t="s">
        <v>1837</v>
      </c>
      <c r="L2570" s="7" t="s">
        <v>83</v>
      </c>
      <c r="M2570" s="7" t="s">
        <v>31</v>
      </c>
      <c r="N2570" s="7" t="s">
        <v>106</v>
      </c>
      <c r="O2570" s="7" t="s">
        <v>107</v>
      </c>
      <c r="P2570" s="7" t="s">
        <v>8920</v>
      </c>
      <c r="Q2570" s="7" t="s">
        <v>35</v>
      </c>
      <c r="R2570" s="7" t="s">
        <v>8921</v>
      </c>
      <c r="S2570" s="7" t="s">
        <v>110</v>
      </c>
      <c r="T2570" s="7" t="s">
        <v>243</v>
      </c>
      <c r="U2570" s="7" t="s">
        <v>481</v>
      </c>
      <c r="V2570" s="10">
        <v>7423.62</v>
      </c>
      <c r="W2570" s="6">
        <v>8</v>
      </c>
      <c r="X2570" s="11">
        <v>0.4</v>
      </c>
      <c r="Y2570" s="10">
        <v>1115.22</v>
      </c>
      <c r="Z2570" s="30">
        <f t="shared" si="202"/>
        <v>0.15022590057141935</v>
      </c>
    </row>
    <row r="2571" spans="1:26">
      <c r="A2571" s="27">
        <v>2570</v>
      </c>
      <c r="B2571" s="14" t="s">
        <v>8922</v>
      </c>
      <c r="C2571" s="15">
        <v>45172</v>
      </c>
      <c r="D2571" s="12">
        <f t="shared" si="199"/>
        <v>2023</v>
      </c>
      <c r="E2571" s="12">
        <f t="shared" si="200"/>
        <v>9</v>
      </c>
      <c r="F2571" s="15" t="str">
        <f t="shared" si="201"/>
        <v>2023-09</v>
      </c>
      <c r="G2571" s="15">
        <v>45174</v>
      </c>
      <c r="H2571" s="23">
        <f t="shared" si="203"/>
        <v>2</v>
      </c>
      <c r="I2571" s="14" t="s">
        <v>122</v>
      </c>
      <c r="J2571" s="14" t="s">
        <v>1199</v>
      </c>
      <c r="K2571" s="14" t="s">
        <v>1200</v>
      </c>
      <c r="L2571" s="14" t="s">
        <v>66</v>
      </c>
      <c r="M2571" s="14" t="s">
        <v>31</v>
      </c>
      <c r="N2571" s="14" t="s">
        <v>213</v>
      </c>
      <c r="O2571" s="14" t="s">
        <v>92</v>
      </c>
      <c r="P2571" s="14" t="s">
        <v>8923</v>
      </c>
      <c r="Q2571" s="14" t="s">
        <v>46</v>
      </c>
      <c r="R2571" s="14" t="s">
        <v>8924</v>
      </c>
      <c r="S2571" s="14" t="s">
        <v>48</v>
      </c>
      <c r="T2571" s="14" t="s">
        <v>49</v>
      </c>
      <c r="U2571" s="14" t="s">
        <v>120</v>
      </c>
      <c r="V2571" s="16">
        <v>313.86</v>
      </c>
      <c r="W2571" s="13">
        <v>5</v>
      </c>
      <c r="X2571" s="17">
        <v>0</v>
      </c>
      <c r="Y2571" s="16">
        <v>-1.68</v>
      </c>
      <c r="Z2571" s="31">
        <f t="shared" si="202"/>
        <v>-5.3527050277193651E-3</v>
      </c>
    </row>
    <row r="2572" spans="1:26">
      <c r="A2572" s="26">
        <v>2571</v>
      </c>
      <c r="B2572" s="7" t="s">
        <v>8925</v>
      </c>
      <c r="C2572" s="8">
        <v>45504</v>
      </c>
      <c r="D2572" s="12">
        <f t="shared" si="199"/>
        <v>2024</v>
      </c>
      <c r="E2572" s="12">
        <f t="shared" si="200"/>
        <v>7</v>
      </c>
      <c r="F2572" s="8" t="str">
        <f t="shared" si="201"/>
        <v>2024-07</v>
      </c>
      <c r="G2572" s="8">
        <v>45504</v>
      </c>
      <c r="H2572" s="23">
        <f t="shared" si="203"/>
        <v>0</v>
      </c>
      <c r="I2572" s="7" t="s">
        <v>63</v>
      </c>
      <c r="J2572" s="7" t="s">
        <v>670</v>
      </c>
      <c r="K2572" s="7" t="s">
        <v>671</v>
      </c>
      <c r="L2572" s="7" t="s">
        <v>66</v>
      </c>
      <c r="M2572" s="7" t="s">
        <v>31</v>
      </c>
      <c r="N2572" s="7" t="s">
        <v>228</v>
      </c>
      <c r="O2572" s="7" t="s">
        <v>229</v>
      </c>
      <c r="P2572" s="7" t="s">
        <v>8926</v>
      </c>
      <c r="Q2572" s="7" t="s">
        <v>46</v>
      </c>
      <c r="R2572" s="7" t="s">
        <v>8927</v>
      </c>
      <c r="S2572" s="7" t="s">
        <v>37</v>
      </c>
      <c r="T2572" s="7" t="s">
        <v>170</v>
      </c>
      <c r="U2572" s="7" t="s">
        <v>171</v>
      </c>
      <c r="V2572" s="10">
        <v>10732.58</v>
      </c>
      <c r="W2572" s="6">
        <v>11</v>
      </c>
      <c r="X2572" s="11">
        <v>0</v>
      </c>
      <c r="Y2572" s="10">
        <v>1330.17</v>
      </c>
      <c r="Z2572" s="30">
        <f t="shared" si="202"/>
        <v>0.12393758071218663</v>
      </c>
    </row>
    <row r="2573" spans="1:26">
      <c r="A2573" s="27">
        <v>2572</v>
      </c>
      <c r="B2573" s="14" t="s">
        <v>8928</v>
      </c>
      <c r="C2573" s="15">
        <v>45286</v>
      </c>
      <c r="D2573" s="12">
        <f t="shared" si="199"/>
        <v>2023</v>
      </c>
      <c r="E2573" s="12">
        <f t="shared" si="200"/>
        <v>12</v>
      </c>
      <c r="F2573" s="15" t="str">
        <f t="shared" si="201"/>
        <v>2023-12</v>
      </c>
      <c r="G2573" s="15">
        <v>45293</v>
      </c>
      <c r="H2573" s="23">
        <f t="shared" si="203"/>
        <v>7</v>
      </c>
      <c r="I2573" s="14" t="s">
        <v>27</v>
      </c>
      <c r="J2573" s="14" t="s">
        <v>1482</v>
      </c>
      <c r="K2573" s="14" t="s">
        <v>679</v>
      </c>
      <c r="L2573" s="14" t="s">
        <v>30</v>
      </c>
      <c r="M2573" s="14" t="s">
        <v>31</v>
      </c>
      <c r="N2573" s="14" t="s">
        <v>106</v>
      </c>
      <c r="O2573" s="14" t="s">
        <v>107</v>
      </c>
      <c r="P2573" s="14" t="s">
        <v>8929</v>
      </c>
      <c r="Q2573" s="14" t="s">
        <v>35</v>
      </c>
      <c r="R2573" s="14" t="s">
        <v>8930</v>
      </c>
      <c r="S2573" s="14" t="s">
        <v>37</v>
      </c>
      <c r="T2573" s="14" t="s">
        <v>60</v>
      </c>
      <c r="U2573" s="14" t="s">
        <v>317</v>
      </c>
      <c r="V2573" s="16">
        <v>1698.59</v>
      </c>
      <c r="W2573" s="13">
        <v>5</v>
      </c>
      <c r="X2573" s="17">
        <v>0</v>
      </c>
      <c r="Y2573" s="16">
        <v>-110.98</v>
      </c>
      <c r="Z2573" s="31">
        <f t="shared" si="202"/>
        <v>-6.5336543839302014E-2</v>
      </c>
    </row>
    <row r="2574" spans="1:26">
      <c r="A2574" s="26">
        <v>2573</v>
      </c>
      <c r="B2574" s="7" t="s">
        <v>8931</v>
      </c>
      <c r="C2574" s="8">
        <v>44302</v>
      </c>
      <c r="D2574" s="12">
        <f t="shared" si="199"/>
        <v>2021</v>
      </c>
      <c r="E2574" s="12">
        <f t="shared" si="200"/>
        <v>4</v>
      </c>
      <c r="F2574" s="8" t="str">
        <f t="shared" si="201"/>
        <v>2021-04</v>
      </c>
      <c r="G2574" s="8">
        <v>44302</v>
      </c>
      <c r="H2574" s="23">
        <f t="shared" si="203"/>
        <v>0</v>
      </c>
      <c r="I2574" s="7" t="s">
        <v>63</v>
      </c>
      <c r="J2574" s="7" t="s">
        <v>3884</v>
      </c>
      <c r="K2574" s="7" t="s">
        <v>3885</v>
      </c>
      <c r="L2574" s="7" t="s">
        <v>66</v>
      </c>
      <c r="M2574" s="7" t="s">
        <v>31</v>
      </c>
      <c r="N2574" s="7" t="s">
        <v>55</v>
      </c>
      <c r="O2574" s="7" t="s">
        <v>56</v>
      </c>
      <c r="P2574" s="7" t="s">
        <v>8932</v>
      </c>
      <c r="Q2574" s="7" t="s">
        <v>58</v>
      </c>
      <c r="R2574" s="7" t="s">
        <v>8933</v>
      </c>
      <c r="S2574" s="7" t="s">
        <v>48</v>
      </c>
      <c r="T2574" s="7" t="s">
        <v>78</v>
      </c>
      <c r="U2574" s="7" t="s">
        <v>79</v>
      </c>
      <c r="V2574" s="10">
        <v>1476.08</v>
      </c>
      <c r="W2574" s="6">
        <v>14</v>
      </c>
      <c r="X2574" s="11">
        <v>0</v>
      </c>
      <c r="Y2574" s="10">
        <v>269.31</v>
      </c>
      <c r="Z2574" s="30">
        <f t="shared" si="202"/>
        <v>0.18244946073383558</v>
      </c>
    </row>
    <row r="2575" spans="1:26">
      <c r="A2575" s="27">
        <v>2574</v>
      </c>
      <c r="B2575" s="14" t="s">
        <v>8934</v>
      </c>
      <c r="C2575" s="15">
        <v>45121</v>
      </c>
      <c r="D2575" s="12">
        <f t="shared" si="199"/>
        <v>2023</v>
      </c>
      <c r="E2575" s="12">
        <f t="shared" si="200"/>
        <v>7</v>
      </c>
      <c r="F2575" s="15" t="str">
        <f t="shared" si="201"/>
        <v>2023-07</v>
      </c>
      <c r="G2575" s="15">
        <v>45122</v>
      </c>
      <c r="H2575" s="23">
        <f t="shared" si="203"/>
        <v>1</v>
      </c>
      <c r="I2575" s="14" t="s">
        <v>122</v>
      </c>
      <c r="J2575" s="14" t="s">
        <v>1559</v>
      </c>
      <c r="K2575" s="14" t="s">
        <v>142</v>
      </c>
      <c r="L2575" s="14" t="s">
        <v>66</v>
      </c>
      <c r="M2575" s="14" t="s">
        <v>31</v>
      </c>
      <c r="N2575" s="14" t="s">
        <v>43</v>
      </c>
      <c r="O2575" s="14" t="s">
        <v>44</v>
      </c>
      <c r="P2575" s="14" t="s">
        <v>8935</v>
      </c>
      <c r="Q2575" s="14" t="s">
        <v>46</v>
      </c>
      <c r="R2575" s="14" t="s">
        <v>8936</v>
      </c>
      <c r="S2575" s="14" t="s">
        <v>110</v>
      </c>
      <c r="T2575" s="14" t="s">
        <v>111</v>
      </c>
      <c r="U2575" s="14" t="s">
        <v>287</v>
      </c>
      <c r="V2575" s="16">
        <v>8328.8799999999992</v>
      </c>
      <c r="W2575" s="13">
        <v>6</v>
      </c>
      <c r="X2575" s="17">
        <v>0.3</v>
      </c>
      <c r="Y2575" s="16">
        <v>1635.54</v>
      </c>
      <c r="Z2575" s="31">
        <f t="shared" si="202"/>
        <v>0.19636973998905016</v>
      </c>
    </row>
    <row r="2576" spans="1:26">
      <c r="A2576" s="26">
        <v>2575</v>
      </c>
      <c r="B2576" s="7" t="s">
        <v>8937</v>
      </c>
      <c r="C2576" s="8">
        <v>44963</v>
      </c>
      <c r="D2576" s="12">
        <f t="shared" si="199"/>
        <v>2023</v>
      </c>
      <c r="E2576" s="12">
        <f t="shared" si="200"/>
        <v>2</v>
      </c>
      <c r="F2576" s="8" t="str">
        <f t="shared" si="201"/>
        <v>2023-02</v>
      </c>
      <c r="G2576" s="8">
        <v>44966</v>
      </c>
      <c r="H2576" s="23">
        <f t="shared" si="203"/>
        <v>3</v>
      </c>
      <c r="I2576" s="7" t="s">
        <v>122</v>
      </c>
      <c r="J2576" s="7" t="s">
        <v>626</v>
      </c>
      <c r="K2576" s="7" t="s">
        <v>627</v>
      </c>
      <c r="L2576" s="7" t="s">
        <v>66</v>
      </c>
      <c r="M2576" s="7" t="s">
        <v>31</v>
      </c>
      <c r="N2576" s="7" t="s">
        <v>125</v>
      </c>
      <c r="O2576" s="7" t="s">
        <v>126</v>
      </c>
      <c r="P2576" s="7" t="s">
        <v>8938</v>
      </c>
      <c r="Q2576" s="7" t="s">
        <v>58</v>
      </c>
      <c r="R2576" s="7" t="s">
        <v>8939</v>
      </c>
      <c r="S2576" s="7" t="s">
        <v>110</v>
      </c>
      <c r="T2576" s="7" t="s">
        <v>148</v>
      </c>
      <c r="U2576" s="7" t="s">
        <v>149</v>
      </c>
      <c r="V2576" s="10">
        <v>5475.84</v>
      </c>
      <c r="W2576" s="6">
        <v>6</v>
      </c>
      <c r="X2576" s="11">
        <v>0.5</v>
      </c>
      <c r="Y2576" s="10">
        <v>470.43</v>
      </c>
      <c r="Z2576" s="30">
        <f t="shared" si="202"/>
        <v>8.5910106942496497E-2</v>
      </c>
    </row>
    <row r="2577" spans="1:26">
      <c r="A2577" s="27">
        <v>2576</v>
      </c>
      <c r="B2577" s="14" t="s">
        <v>8940</v>
      </c>
      <c r="C2577" s="15">
        <v>44709</v>
      </c>
      <c r="D2577" s="12">
        <f t="shared" si="199"/>
        <v>2022</v>
      </c>
      <c r="E2577" s="12">
        <f t="shared" si="200"/>
        <v>5</v>
      </c>
      <c r="F2577" s="15" t="str">
        <f t="shared" si="201"/>
        <v>2022-05</v>
      </c>
      <c r="G2577" s="15">
        <v>44714</v>
      </c>
      <c r="H2577" s="23">
        <f t="shared" si="203"/>
        <v>5</v>
      </c>
      <c r="I2577" s="14" t="s">
        <v>52</v>
      </c>
      <c r="J2577" s="14" t="s">
        <v>6338</v>
      </c>
      <c r="K2577" s="14" t="s">
        <v>347</v>
      </c>
      <c r="L2577" s="14" t="s">
        <v>30</v>
      </c>
      <c r="M2577" s="14" t="s">
        <v>31</v>
      </c>
      <c r="N2577" s="14" t="s">
        <v>143</v>
      </c>
      <c r="O2577" s="14" t="s">
        <v>144</v>
      </c>
      <c r="P2577" s="14" t="s">
        <v>8941</v>
      </c>
      <c r="Q2577" s="14" t="s">
        <v>146</v>
      </c>
      <c r="R2577" s="14" t="s">
        <v>8942</v>
      </c>
      <c r="S2577" s="14" t="s">
        <v>37</v>
      </c>
      <c r="T2577" s="14" t="s">
        <v>38</v>
      </c>
      <c r="U2577" s="14" t="s">
        <v>102</v>
      </c>
      <c r="V2577" s="16">
        <v>4028.08</v>
      </c>
      <c r="W2577" s="13">
        <v>7</v>
      </c>
      <c r="X2577" s="17">
        <v>0</v>
      </c>
      <c r="Y2577" s="16">
        <v>308.38</v>
      </c>
      <c r="Z2577" s="31">
        <f t="shared" si="202"/>
        <v>7.6557565887469967E-2</v>
      </c>
    </row>
    <row r="2578" spans="1:26">
      <c r="A2578" s="26">
        <v>2577</v>
      </c>
      <c r="B2578" s="7" t="s">
        <v>8943</v>
      </c>
      <c r="C2578" s="8">
        <v>44394</v>
      </c>
      <c r="D2578" s="12">
        <f t="shared" si="199"/>
        <v>2021</v>
      </c>
      <c r="E2578" s="12">
        <f t="shared" si="200"/>
        <v>7</v>
      </c>
      <c r="F2578" s="8" t="str">
        <f t="shared" si="201"/>
        <v>2021-07</v>
      </c>
      <c r="G2578" s="8">
        <v>44396</v>
      </c>
      <c r="H2578" s="23">
        <f t="shared" si="203"/>
        <v>2</v>
      </c>
      <c r="I2578" s="7" t="s">
        <v>122</v>
      </c>
      <c r="J2578" s="7" t="s">
        <v>6832</v>
      </c>
      <c r="K2578" s="7" t="s">
        <v>1869</v>
      </c>
      <c r="L2578" s="7" t="s">
        <v>66</v>
      </c>
      <c r="M2578" s="7" t="s">
        <v>31</v>
      </c>
      <c r="N2578" s="7" t="s">
        <v>134</v>
      </c>
      <c r="O2578" s="7" t="s">
        <v>135</v>
      </c>
      <c r="P2578" s="7" t="s">
        <v>8944</v>
      </c>
      <c r="Q2578" s="7" t="s">
        <v>58</v>
      </c>
      <c r="R2578" s="7" t="s">
        <v>8945</v>
      </c>
      <c r="S2578" s="7" t="s">
        <v>110</v>
      </c>
      <c r="T2578" s="7" t="s">
        <v>148</v>
      </c>
      <c r="U2578" s="7" t="s">
        <v>237</v>
      </c>
      <c r="V2578" s="10">
        <v>4787.2</v>
      </c>
      <c r="W2578" s="6">
        <v>6</v>
      </c>
      <c r="X2578" s="11">
        <v>0.5</v>
      </c>
      <c r="Y2578" s="10">
        <v>175.81</v>
      </c>
      <c r="Z2578" s="30">
        <f t="shared" si="202"/>
        <v>3.6725016711229949E-2</v>
      </c>
    </row>
    <row r="2579" spans="1:26">
      <c r="A2579" s="27">
        <v>2578</v>
      </c>
      <c r="B2579" s="14" t="s">
        <v>8946</v>
      </c>
      <c r="C2579" s="15">
        <v>44750</v>
      </c>
      <c r="D2579" s="12">
        <f t="shared" si="199"/>
        <v>2022</v>
      </c>
      <c r="E2579" s="12">
        <f t="shared" si="200"/>
        <v>7</v>
      </c>
      <c r="F2579" s="15" t="str">
        <f t="shared" si="201"/>
        <v>2022-07</v>
      </c>
      <c r="G2579" s="15">
        <v>44750</v>
      </c>
      <c r="H2579" s="23">
        <f t="shared" si="203"/>
        <v>0</v>
      </c>
      <c r="I2579" s="14" t="s">
        <v>63</v>
      </c>
      <c r="J2579" s="14" t="s">
        <v>5423</v>
      </c>
      <c r="K2579" s="14" t="s">
        <v>5424</v>
      </c>
      <c r="L2579" s="14" t="s">
        <v>66</v>
      </c>
      <c r="M2579" s="14" t="s">
        <v>31</v>
      </c>
      <c r="N2579" s="14" t="s">
        <v>153</v>
      </c>
      <c r="O2579" s="14" t="s">
        <v>154</v>
      </c>
      <c r="P2579" s="14" t="s">
        <v>8947</v>
      </c>
      <c r="Q2579" s="14" t="s">
        <v>146</v>
      </c>
      <c r="R2579" s="14" t="s">
        <v>8948</v>
      </c>
      <c r="S2579" s="14" t="s">
        <v>110</v>
      </c>
      <c r="T2579" s="14" t="s">
        <v>243</v>
      </c>
      <c r="U2579" s="14" t="s">
        <v>339</v>
      </c>
      <c r="V2579" s="16">
        <v>4771.66</v>
      </c>
      <c r="W2579" s="13">
        <v>3</v>
      </c>
      <c r="X2579" s="17">
        <v>0</v>
      </c>
      <c r="Y2579" s="16">
        <v>-577.97</v>
      </c>
      <c r="Z2579" s="31">
        <f t="shared" si="202"/>
        <v>-0.12112556217333172</v>
      </c>
    </row>
    <row r="2580" spans="1:26">
      <c r="A2580" s="26">
        <v>2579</v>
      </c>
      <c r="B2580" s="7" t="s">
        <v>8949</v>
      </c>
      <c r="C2580" s="8">
        <v>45234</v>
      </c>
      <c r="D2580" s="12">
        <f t="shared" si="199"/>
        <v>2023</v>
      </c>
      <c r="E2580" s="12">
        <f t="shared" si="200"/>
        <v>11</v>
      </c>
      <c r="F2580" s="8" t="str">
        <f t="shared" si="201"/>
        <v>2023-11</v>
      </c>
      <c r="G2580" s="8">
        <v>45234</v>
      </c>
      <c r="H2580" s="23">
        <f t="shared" si="203"/>
        <v>0</v>
      </c>
      <c r="I2580" s="7" t="s">
        <v>63</v>
      </c>
      <c r="J2580" s="7" t="s">
        <v>6275</v>
      </c>
      <c r="K2580" s="7" t="s">
        <v>416</v>
      </c>
      <c r="L2580" s="7" t="s">
        <v>83</v>
      </c>
      <c r="M2580" s="7" t="s">
        <v>31</v>
      </c>
      <c r="N2580" s="7" t="s">
        <v>204</v>
      </c>
      <c r="O2580" s="7" t="s">
        <v>205</v>
      </c>
      <c r="P2580" s="7" t="s">
        <v>8950</v>
      </c>
      <c r="Q2580" s="7" t="s">
        <v>146</v>
      </c>
      <c r="R2580" s="7" t="s">
        <v>8951</v>
      </c>
      <c r="S2580" s="7" t="s">
        <v>48</v>
      </c>
      <c r="T2580" s="7" t="s">
        <v>69</v>
      </c>
      <c r="U2580" s="7" t="s">
        <v>475</v>
      </c>
      <c r="V2580" s="10">
        <v>1068.57</v>
      </c>
      <c r="W2580" s="6">
        <v>12</v>
      </c>
      <c r="X2580" s="11">
        <v>0.4</v>
      </c>
      <c r="Y2580" s="10">
        <v>204.51</v>
      </c>
      <c r="Z2580" s="30">
        <f t="shared" si="202"/>
        <v>0.19138661950082822</v>
      </c>
    </row>
    <row r="2581" spans="1:26">
      <c r="A2581" s="27">
        <v>2580</v>
      </c>
      <c r="B2581" s="14" t="s">
        <v>8952</v>
      </c>
      <c r="C2581" s="15">
        <v>44314</v>
      </c>
      <c r="D2581" s="12">
        <f t="shared" si="199"/>
        <v>2021</v>
      </c>
      <c r="E2581" s="12">
        <f t="shared" si="200"/>
        <v>4</v>
      </c>
      <c r="F2581" s="15" t="str">
        <f t="shared" si="201"/>
        <v>2021-04</v>
      </c>
      <c r="G2581" s="15">
        <v>44319</v>
      </c>
      <c r="H2581" s="23">
        <f t="shared" si="203"/>
        <v>5</v>
      </c>
      <c r="I2581" s="14" t="s">
        <v>27</v>
      </c>
      <c r="J2581" s="14" t="s">
        <v>1241</v>
      </c>
      <c r="K2581" s="14" t="s">
        <v>186</v>
      </c>
      <c r="L2581" s="14" t="s">
        <v>30</v>
      </c>
      <c r="M2581" s="14" t="s">
        <v>31</v>
      </c>
      <c r="N2581" s="14" t="s">
        <v>313</v>
      </c>
      <c r="O2581" s="14" t="s">
        <v>314</v>
      </c>
      <c r="P2581" s="14" t="s">
        <v>8953</v>
      </c>
      <c r="Q2581" s="14" t="s">
        <v>146</v>
      </c>
      <c r="R2581" s="14" t="s">
        <v>8954</v>
      </c>
      <c r="S2581" s="14" t="s">
        <v>110</v>
      </c>
      <c r="T2581" s="14" t="s">
        <v>243</v>
      </c>
      <c r="U2581" s="14" t="s">
        <v>339</v>
      </c>
      <c r="V2581" s="16">
        <v>1029.8</v>
      </c>
      <c r="W2581" s="13">
        <v>3</v>
      </c>
      <c r="X2581" s="17">
        <v>0</v>
      </c>
      <c r="Y2581" s="16">
        <v>-86.81</v>
      </c>
      <c r="Z2581" s="31">
        <f t="shared" si="202"/>
        <v>-8.4297921926587693E-2</v>
      </c>
    </row>
    <row r="2582" spans="1:26">
      <c r="A2582" s="26">
        <v>2581</v>
      </c>
      <c r="B2582" s="7" t="s">
        <v>8955</v>
      </c>
      <c r="C2582" s="8">
        <v>44258</v>
      </c>
      <c r="D2582" s="12">
        <f t="shared" si="199"/>
        <v>2021</v>
      </c>
      <c r="E2582" s="12">
        <f t="shared" si="200"/>
        <v>3</v>
      </c>
      <c r="F2582" s="8" t="str">
        <f t="shared" si="201"/>
        <v>2021-03</v>
      </c>
      <c r="G2582" s="8">
        <v>44260</v>
      </c>
      <c r="H2582" s="23">
        <f t="shared" si="203"/>
        <v>2</v>
      </c>
      <c r="I2582" s="7" t="s">
        <v>122</v>
      </c>
      <c r="J2582" s="7" t="s">
        <v>1683</v>
      </c>
      <c r="K2582" s="7" t="s">
        <v>549</v>
      </c>
      <c r="L2582" s="7" t="s">
        <v>83</v>
      </c>
      <c r="M2582" s="7" t="s">
        <v>31</v>
      </c>
      <c r="N2582" s="7" t="s">
        <v>43</v>
      </c>
      <c r="O2582" s="7" t="s">
        <v>44</v>
      </c>
      <c r="P2582" s="7" t="s">
        <v>8956</v>
      </c>
      <c r="Q2582" s="7" t="s">
        <v>46</v>
      </c>
      <c r="R2582" s="7" t="s">
        <v>8957</v>
      </c>
      <c r="S2582" s="7" t="s">
        <v>48</v>
      </c>
      <c r="T2582" s="7" t="s">
        <v>86</v>
      </c>
      <c r="U2582" s="7" t="s">
        <v>87</v>
      </c>
      <c r="V2582" s="10">
        <v>1103.93</v>
      </c>
      <c r="W2582" s="6">
        <v>14</v>
      </c>
      <c r="X2582" s="11">
        <v>0</v>
      </c>
      <c r="Y2582" s="10">
        <v>322.45999999999998</v>
      </c>
      <c r="Z2582" s="30">
        <f t="shared" si="202"/>
        <v>0.29210185428423902</v>
      </c>
    </row>
    <row r="2583" spans="1:26">
      <c r="A2583" s="27">
        <v>2582</v>
      </c>
      <c r="B2583" s="14" t="s">
        <v>8958</v>
      </c>
      <c r="C2583" s="15">
        <v>44862</v>
      </c>
      <c r="D2583" s="12">
        <f t="shared" si="199"/>
        <v>2022</v>
      </c>
      <c r="E2583" s="12">
        <f t="shared" si="200"/>
        <v>10</v>
      </c>
      <c r="F2583" s="15" t="str">
        <f t="shared" si="201"/>
        <v>2022-10</v>
      </c>
      <c r="G2583" s="15">
        <v>44862</v>
      </c>
      <c r="H2583" s="23">
        <f t="shared" si="203"/>
        <v>0</v>
      </c>
      <c r="I2583" s="14" t="s">
        <v>63</v>
      </c>
      <c r="J2583" s="14" t="s">
        <v>3691</v>
      </c>
      <c r="K2583" s="14" t="s">
        <v>1935</v>
      </c>
      <c r="L2583" s="14" t="s">
        <v>30</v>
      </c>
      <c r="M2583" s="14" t="s">
        <v>31</v>
      </c>
      <c r="N2583" s="14" t="s">
        <v>166</v>
      </c>
      <c r="O2583" s="14" t="s">
        <v>167</v>
      </c>
      <c r="P2583" s="14" t="s">
        <v>8959</v>
      </c>
      <c r="Q2583" s="14" t="s">
        <v>35</v>
      </c>
      <c r="R2583" s="14" t="s">
        <v>8960</v>
      </c>
      <c r="S2583" s="14" t="s">
        <v>37</v>
      </c>
      <c r="T2583" s="14" t="s">
        <v>170</v>
      </c>
      <c r="U2583" s="14" t="s">
        <v>189</v>
      </c>
      <c r="V2583" s="16">
        <v>755.18</v>
      </c>
      <c r="W2583" s="13">
        <v>5</v>
      </c>
      <c r="X2583" s="17">
        <v>0.3</v>
      </c>
      <c r="Y2583" s="16">
        <v>231.16</v>
      </c>
      <c r="Z2583" s="31">
        <f t="shared" si="202"/>
        <v>0.30609920813580871</v>
      </c>
    </row>
    <row r="2584" spans="1:26">
      <c r="A2584" s="26">
        <v>2583</v>
      </c>
      <c r="B2584" s="7" t="s">
        <v>8961</v>
      </c>
      <c r="C2584" s="8">
        <v>44835</v>
      </c>
      <c r="D2584" s="12">
        <f t="shared" si="199"/>
        <v>2022</v>
      </c>
      <c r="E2584" s="12">
        <f t="shared" si="200"/>
        <v>10</v>
      </c>
      <c r="F2584" s="8" t="str">
        <f t="shared" si="201"/>
        <v>2022-10</v>
      </c>
      <c r="G2584" s="8">
        <v>44841</v>
      </c>
      <c r="H2584" s="23">
        <f t="shared" si="203"/>
        <v>6</v>
      </c>
      <c r="I2584" s="7" t="s">
        <v>52</v>
      </c>
      <c r="J2584" s="7" t="s">
        <v>7509</v>
      </c>
      <c r="K2584" s="7" t="s">
        <v>4418</v>
      </c>
      <c r="L2584" s="7" t="s">
        <v>83</v>
      </c>
      <c r="M2584" s="7" t="s">
        <v>31</v>
      </c>
      <c r="N2584" s="7" t="s">
        <v>204</v>
      </c>
      <c r="O2584" s="7" t="s">
        <v>205</v>
      </c>
      <c r="P2584" s="7" t="s">
        <v>8962</v>
      </c>
      <c r="Q2584" s="7" t="s">
        <v>146</v>
      </c>
      <c r="R2584" s="7" t="s">
        <v>8963</v>
      </c>
      <c r="S2584" s="7" t="s">
        <v>110</v>
      </c>
      <c r="T2584" s="7" t="s">
        <v>148</v>
      </c>
      <c r="U2584" s="7" t="s">
        <v>149</v>
      </c>
      <c r="V2584" s="10">
        <v>13159.29</v>
      </c>
      <c r="W2584" s="6">
        <v>10</v>
      </c>
      <c r="X2584" s="11">
        <v>0</v>
      </c>
      <c r="Y2584" s="10">
        <v>2851.23</v>
      </c>
      <c r="Z2584" s="30">
        <f t="shared" si="202"/>
        <v>0.21667050425972828</v>
      </c>
    </row>
    <row r="2585" spans="1:26">
      <c r="A2585" s="27">
        <v>2584</v>
      </c>
      <c r="B2585" s="14" t="s">
        <v>8964</v>
      </c>
      <c r="C2585" s="15">
        <v>45462</v>
      </c>
      <c r="D2585" s="12">
        <f t="shared" si="199"/>
        <v>2024</v>
      </c>
      <c r="E2585" s="12">
        <f t="shared" si="200"/>
        <v>6</v>
      </c>
      <c r="F2585" s="15" t="str">
        <f t="shared" si="201"/>
        <v>2024-06</v>
      </c>
      <c r="G2585" s="15">
        <v>45468</v>
      </c>
      <c r="H2585" s="23">
        <f t="shared" si="203"/>
        <v>6</v>
      </c>
      <c r="I2585" s="14" t="s">
        <v>52</v>
      </c>
      <c r="J2585" s="14" t="s">
        <v>2291</v>
      </c>
      <c r="K2585" s="14" t="s">
        <v>1340</v>
      </c>
      <c r="L2585" s="14" t="s">
        <v>83</v>
      </c>
      <c r="M2585" s="14" t="s">
        <v>31</v>
      </c>
      <c r="N2585" s="14" t="s">
        <v>213</v>
      </c>
      <c r="O2585" s="14" t="s">
        <v>92</v>
      </c>
      <c r="P2585" s="14" t="s">
        <v>8965</v>
      </c>
      <c r="Q2585" s="14" t="s">
        <v>46</v>
      </c>
      <c r="R2585" s="14" t="s">
        <v>8966</v>
      </c>
      <c r="S2585" s="14" t="s">
        <v>48</v>
      </c>
      <c r="T2585" s="14" t="s">
        <v>95</v>
      </c>
      <c r="U2585" s="14" t="s">
        <v>96</v>
      </c>
      <c r="V2585" s="16">
        <v>1991.62</v>
      </c>
      <c r="W2585" s="13">
        <v>8</v>
      </c>
      <c r="X2585" s="17">
        <v>0</v>
      </c>
      <c r="Y2585" s="16">
        <v>101.23</v>
      </c>
      <c r="Z2585" s="31">
        <f t="shared" si="202"/>
        <v>5.082796919090992E-2</v>
      </c>
    </row>
    <row r="2586" spans="1:26">
      <c r="A2586" s="26">
        <v>2585</v>
      </c>
      <c r="B2586" s="7" t="s">
        <v>8967</v>
      </c>
      <c r="C2586" s="8">
        <v>45010</v>
      </c>
      <c r="D2586" s="12">
        <f t="shared" si="199"/>
        <v>2023</v>
      </c>
      <c r="E2586" s="12">
        <f t="shared" si="200"/>
        <v>3</v>
      </c>
      <c r="F2586" s="8" t="str">
        <f t="shared" si="201"/>
        <v>2023-03</v>
      </c>
      <c r="G2586" s="8">
        <v>45015</v>
      </c>
      <c r="H2586" s="23">
        <f t="shared" si="203"/>
        <v>5</v>
      </c>
      <c r="I2586" s="7" t="s">
        <v>52</v>
      </c>
      <c r="J2586" s="7" t="s">
        <v>1192</v>
      </c>
      <c r="K2586" s="7" t="s">
        <v>227</v>
      </c>
      <c r="L2586" s="7" t="s">
        <v>83</v>
      </c>
      <c r="M2586" s="7" t="s">
        <v>31</v>
      </c>
      <c r="N2586" s="7" t="s">
        <v>91</v>
      </c>
      <c r="O2586" s="7" t="s">
        <v>92</v>
      </c>
      <c r="P2586" s="7" t="s">
        <v>8968</v>
      </c>
      <c r="Q2586" s="7" t="s">
        <v>46</v>
      </c>
      <c r="R2586" s="7" t="s">
        <v>8969</v>
      </c>
      <c r="S2586" s="7" t="s">
        <v>110</v>
      </c>
      <c r="T2586" s="7" t="s">
        <v>111</v>
      </c>
      <c r="U2586" s="7" t="s">
        <v>112</v>
      </c>
      <c r="V2586" s="10">
        <v>3187.44</v>
      </c>
      <c r="W2586" s="6">
        <v>3</v>
      </c>
      <c r="X2586" s="11">
        <v>0.3</v>
      </c>
      <c r="Y2586" s="10">
        <v>213.14</v>
      </c>
      <c r="Z2586" s="30">
        <f t="shared" si="202"/>
        <v>6.6868709685515643E-2</v>
      </c>
    </row>
    <row r="2587" spans="1:26">
      <c r="A2587" s="27">
        <v>2586</v>
      </c>
      <c r="B2587" s="14" t="s">
        <v>8970</v>
      </c>
      <c r="C2587" s="15">
        <v>44886</v>
      </c>
      <c r="D2587" s="12">
        <f t="shared" si="199"/>
        <v>2022</v>
      </c>
      <c r="E2587" s="12">
        <f t="shared" si="200"/>
        <v>11</v>
      </c>
      <c r="F2587" s="15" t="str">
        <f t="shared" si="201"/>
        <v>2022-11</v>
      </c>
      <c r="G2587" s="15">
        <v>44893</v>
      </c>
      <c r="H2587" s="23">
        <f t="shared" si="203"/>
        <v>7</v>
      </c>
      <c r="I2587" s="14" t="s">
        <v>27</v>
      </c>
      <c r="J2587" s="14" t="s">
        <v>608</v>
      </c>
      <c r="K2587" s="14" t="s">
        <v>609</v>
      </c>
      <c r="L2587" s="14" t="s">
        <v>30</v>
      </c>
      <c r="M2587" s="14" t="s">
        <v>31</v>
      </c>
      <c r="N2587" s="14" t="s">
        <v>32</v>
      </c>
      <c r="O2587" s="14" t="s">
        <v>33</v>
      </c>
      <c r="P2587" s="14" t="s">
        <v>8971</v>
      </c>
      <c r="Q2587" s="14" t="s">
        <v>35</v>
      </c>
      <c r="R2587" s="14" t="s">
        <v>8972</v>
      </c>
      <c r="S2587" s="14" t="s">
        <v>37</v>
      </c>
      <c r="T2587" s="14" t="s">
        <v>60</v>
      </c>
      <c r="U2587" s="14" t="s">
        <v>162</v>
      </c>
      <c r="V2587" s="16">
        <v>18425.12</v>
      </c>
      <c r="W2587" s="13">
        <v>13</v>
      </c>
      <c r="X2587" s="17">
        <v>0</v>
      </c>
      <c r="Y2587" s="16">
        <v>-1324.44</v>
      </c>
      <c r="Z2587" s="31">
        <f t="shared" si="202"/>
        <v>-7.1882299816771897E-2</v>
      </c>
    </row>
    <row r="2588" spans="1:26">
      <c r="A2588" s="26">
        <v>2587</v>
      </c>
      <c r="B2588" s="7" t="s">
        <v>8973</v>
      </c>
      <c r="C2588" s="8">
        <v>45315</v>
      </c>
      <c r="D2588" s="12">
        <f t="shared" si="199"/>
        <v>2024</v>
      </c>
      <c r="E2588" s="12">
        <f t="shared" si="200"/>
        <v>1</v>
      </c>
      <c r="F2588" s="8" t="str">
        <f t="shared" si="201"/>
        <v>2024-01</v>
      </c>
      <c r="G2588" s="8">
        <v>45317</v>
      </c>
      <c r="H2588" s="23">
        <f t="shared" si="203"/>
        <v>2</v>
      </c>
      <c r="I2588" s="7" t="s">
        <v>122</v>
      </c>
      <c r="J2588" s="7" t="s">
        <v>3286</v>
      </c>
      <c r="K2588" s="7" t="s">
        <v>2820</v>
      </c>
      <c r="L2588" s="7" t="s">
        <v>66</v>
      </c>
      <c r="M2588" s="7" t="s">
        <v>31</v>
      </c>
      <c r="N2588" s="7" t="s">
        <v>125</v>
      </c>
      <c r="O2588" s="7" t="s">
        <v>126</v>
      </c>
      <c r="P2588" s="7" t="s">
        <v>8974</v>
      </c>
      <c r="Q2588" s="7" t="s">
        <v>58</v>
      </c>
      <c r="R2588" s="7" t="s">
        <v>8975</v>
      </c>
      <c r="S2588" s="7" t="s">
        <v>48</v>
      </c>
      <c r="T2588" s="7" t="s">
        <v>78</v>
      </c>
      <c r="U2588" s="7" t="s">
        <v>79</v>
      </c>
      <c r="V2588" s="10">
        <v>1808.34</v>
      </c>
      <c r="W2588" s="6">
        <v>11</v>
      </c>
      <c r="X2588" s="11">
        <v>0.2</v>
      </c>
      <c r="Y2588" s="10">
        <v>743.23</v>
      </c>
      <c r="Z2588" s="30">
        <f t="shared" si="202"/>
        <v>0.41100124976497787</v>
      </c>
    </row>
    <row r="2589" spans="1:26">
      <c r="A2589" s="27">
        <v>2588</v>
      </c>
      <c r="B2589" s="14" t="s">
        <v>8976</v>
      </c>
      <c r="C2589" s="15">
        <v>45089</v>
      </c>
      <c r="D2589" s="12">
        <f t="shared" si="199"/>
        <v>2023</v>
      </c>
      <c r="E2589" s="12">
        <f t="shared" si="200"/>
        <v>6</v>
      </c>
      <c r="F2589" s="15" t="str">
        <f t="shared" si="201"/>
        <v>2023-06</v>
      </c>
      <c r="G2589" s="15">
        <v>45097</v>
      </c>
      <c r="H2589" s="23">
        <f t="shared" si="203"/>
        <v>8</v>
      </c>
      <c r="I2589" s="14" t="s">
        <v>27</v>
      </c>
      <c r="J2589" s="14" t="s">
        <v>900</v>
      </c>
      <c r="K2589" s="14" t="s">
        <v>252</v>
      </c>
      <c r="L2589" s="14" t="s">
        <v>30</v>
      </c>
      <c r="M2589" s="14" t="s">
        <v>31</v>
      </c>
      <c r="N2589" s="14" t="s">
        <v>143</v>
      </c>
      <c r="O2589" s="14" t="s">
        <v>144</v>
      </c>
      <c r="P2589" s="14" t="s">
        <v>8977</v>
      </c>
      <c r="Q2589" s="14" t="s">
        <v>146</v>
      </c>
      <c r="R2589" s="14" t="s">
        <v>8978</v>
      </c>
      <c r="S2589" s="14" t="s">
        <v>110</v>
      </c>
      <c r="T2589" s="14" t="s">
        <v>243</v>
      </c>
      <c r="U2589" s="14" t="s">
        <v>339</v>
      </c>
      <c r="V2589" s="16">
        <v>3580.15</v>
      </c>
      <c r="W2589" s="13">
        <v>9</v>
      </c>
      <c r="X2589" s="17">
        <v>0.1</v>
      </c>
      <c r="Y2589" s="16">
        <v>56.57</v>
      </c>
      <c r="Z2589" s="31">
        <f t="shared" si="202"/>
        <v>1.5801013923997596E-2</v>
      </c>
    </row>
    <row r="2590" spans="1:26">
      <c r="A2590" s="26">
        <v>2589</v>
      </c>
      <c r="B2590" s="7" t="s">
        <v>8979</v>
      </c>
      <c r="C2590" s="8">
        <v>44570</v>
      </c>
      <c r="D2590" s="12">
        <f t="shared" si="199"/>
        <v>2022</v>
      </c>
      <c r="E2590" s="12">
        <f t="shared" si="200"/>
        <v>1</v>
      </c>
      <c r="F2590" s="8" t="str">
        <f t="shared" si="201"/>
        <v>2022-01</v>
      </c>
      <c r="G2590" s="8">
        <v>44570</v>
      </c>
      <c r="H2590" s="23">
        <f t="shared" si="203"/>
        <v>0</v>
      </c>
      <c r="I2590" s="7" t="s">
        <v>63</v>
      </c>
      <c r="J2590" s="7" t="s">
        <v>548</v>
      </c>
      <c r="K2590" s="7" t="s">
        <v>549</v>
      </c>
      <c r="L2590" s="7" t="s">
        <v>83</v>
      </c>
      <c r="M2590" s="7" t="s">
        <v>31</v>
      </c>
      <c r="N2590" s="7" t="s">
        <v>204</v>
      </c>
      <c r="O2590" s="7" t="s">
        <v>205</v>
      </c>
      <c r="P2590" s="7" t="s">
        <v>8980</v>
      </c>
      <c r="Q2590" s="7" t="s">
        <v>146</v>
      </c>
      <c r="R2590" s="7" t="s">
        <v>8981</v>
      </c>
      <c r="S2590" s="7" t="s">
        <v>37</v>
      </c>
      <c r="T2590" s="7" t="s">
        <v>38</v>
      </c>
      <c r="U2590" s="7" t="s">
        <v>177</v>
      </c>
      <c r="V2590" s="10">
        <v>3058.81</v>
      </c>
      <c r="W2590" s="6">
        <v>6</v>
      </c>
      <c r="X2590" s="11">
        <v>0.1</v>
      </c>
      <c r="Y2590" s="10">
        <v>906.51</v>
      </c>
      <c r="Z2590" s="30">
        <f t="shared" si="202"/>
        <v>0.29636034928616029</v>
      </c>
    </row>
    <row r="2591" spans="1:26">
      <c r="A2591" s="27">
        <v>2590</v>
      </c>
      <c r="B2591" s="14" t="s">
        <v>8982</v>
      </c>
      <c r="C2591" s="15">
        <v>44224</v>
      </c>
      <c r="D2591" s="12">
        <f t="shared" si="199"/>
        <v>2021</v>
      </c>
      <c r="E2591" s="12">
        <f t="shared" si="200"/>
        <v>1</v>
      </c>
      <c r="F2591" s="15" t="str">
        <f t="shared" si="201"/>
        <v>2021-01</v>
      </c>
      <c r="G2591" s="15">
        <v>44228</v>
      </c>
      <c r="H2591" s="23">
        <f t="shared" si="203"/>
        <v>4</v>
      </c>
      <c r="I2591" s="14" t="s">
        <v>52</v>
      </c>
      <c r="J2591" s="14" t="s">
        <v>856</v>
      </c>
      <c r="K2591" s="14" t="s">
        <v>857</v>
      </c>
      <c r="L2591" s="14" t="s">
        <v>30</v>
      </c>
      <c r="M2591" s="14" t="s">
        <v>31</v>
      </c>
      <c r="N2591" s="14" t="s">
        <v>43</v>
      </c>
      <c r="O2591" s="14" t="s">
        <v>44</v>
      </c>
      <c r="P2591" s="14" t="s">
        <v>8983</v>
      </c>
      <c r="Q2591" s="14" t="s">
        <v>46</v>
      </c>
      <c r="R2591" s="14" t="s">
        <v>8984</v>
      </c>
      <c r="S2591" s="14" t="s">
        <v>48</v>
      </c>
      <c r="T2591" s="14" t="s">
        <v>129</v>
      </c>
      <c r="U2591" s="14" t="s">
        <v>130</v>
      </c>
      <c r="V2591" s="16">
        <v>124.14</v>
      </c>
      <c r="W2591" s="13">
        <v>8</v>
      </c>
      <c r="X2591" s="17">
        <v>0</v>
      </c>
      <c r="Y2591" s="16">
        <v>34.17</v>
      </c>
      <c r="Z2591" s="31">
        <f t="shared" si="202"/>
        <v>0.27525374577090383</v>
      </c>
    </row>
    <row r="2592" spans="1:26">
      <c r="A2592" s="26">
        <v>2591</v>
      </c>
      <c r="B2592" s="7" t="s">
        <v>8985</v>
      </c>
      <c r="C2592" s="8">
        <v>45117</v>
      </c>
      <c r="D2592" s="12">
        <f t="shared" si="199"/>
        <v>2023</v>
      </c>
      <c r="E2592" s="12">
        <f t="shared" si="200"/>
        <v>7</v>
      </c>
      <c r="F2592" s="8" t="str">
        <f t="shared" si="201"/>
        <v>2023-07</v>
      </c>
      <c r="G2592" s="8">
        <v>45123</v>
      </c>
      <c r="H2592" s="23">
        <f t="shared" si="203"/>
        <v>6</v>
      </c>
      <c r="I2592" s="7" t="s">
        <v>27</v>
      </c>
      <c r="J2592" s="7" t="s">
        <v>756</v>
      </c>
      <c r="K2592" s="7" t="s">
        <v>757</v>
      </c>
      <c r="L2592" s="7" t="s">
        <v>66</v>
      </c>
      <c r="M2592" s="7" t="s">
        <v>31</v>
      </c>
      <c r="N2592" s="7" t="s">
        <v>228</v>
      </c>
      <c r="O2592" s="7" t="s">
        <v>229</v>
      </c>
      <c r="P2592" s="7" t="s">
        <v>8986</v>
      </c>
      <c r="Q2592" s="7" t="s">
        <v>46</v>
      </c>
      <c r="R2592" s="7" t="s">
        <v>8987</v>
      </c>
      <c r="S2592" s="7" t="s">
        <v>37</v>
      </c>
      <c r="T2592" s="7" t="s">
        <v>170</v>
      </c>
      <c r="U2592" s="7" t="s">
        <v>171</v>
      </c>
      <c r="V2592" s="10">
        <v>909.07</v>
      </c>
      <c r="W2592" s="6">
        <v>3</v>
      </c>
      <c r="X2592" s="11">
        <v>0.4</v>
      </c>
      <c r="Y2592" s="10">
        <v>-73.38</v>
      </c>
      <c r="Z2592" s="30">
        <f t="shared" si="202"/>
        <v>-8.0719856556700789E-2</v>
      </c>
    </row>
    <row r="2593" spans="1:26">
      <c r="A2593" s="27">
        <v>2592</v>
      </c>
      <c r="B2593" s="14" t="s">
        <v>8988</v>
      </c>
      <c r="C2593" s="15">
        <v>45006</v>
      </c>
      <c r="D2593" s="12">
        <f t="shared" si="199"/>
        <v>2023</v>
      </c>
      <c r="E2593" s="12">
        <f t="shared" si="200"/>
        <v>3</v>
      </c>
      <c r="F2593" s="15" t="str">
        <f t="shared" si="201"/>
        <v>2023-03</v>
      </c>
      <c r="G2593" s="15">
        <v>45009</v>
      </c>
      <c r="H2593" s="23">
        <f t="shared" si="203"/>
        <v>3</v>
      </c>
      <c r="I2593" s="14" t="s">
        <v>122</v>
      </c>
      <c r="J2593" s="14" t="s">
        <v>2494</v>
      </c>
      <c r="K2593" s="14" t="s">
        <v>1806</v>
      </c>
      <c r="L2593" s="14" t="s">
        <v>83</v>
      </c>
      <c r="M2593" s="14" t="s">
        <v>31</v>
      </c>
      <c r="N2593" s="14" t="s">
        <v>143</v>
      </c>
      <c r="O2593" s="14" t="s">
        <v>144</v>
      </c>
      <c r="P2593" s="14" t="s">
        <v>8989</v>
      </c>
      <c r="Q2593" s="14" t="s">
        <v>146</v>
      </c>
      <c r="R2593" s="14" t="s">
        <v>8990</v>
      </c>
      <c r="S2593" s="14" t="s">
        <v>110</v>
      </c>
      <c r="T2593" s="14" t="s">
        <v>148</v>
      </c>
      <c r="U2593" s="14" t="s">
        <v>232</v>
      </c>
      <c r="V2593" s="16">
        <v>1083.3599999999999</v>
      </c>
      <c r="W2593" s="13">
        <v>10</v>
      </c>
      <c r="X2593" s="17">
        <v>0.5</v>
      </c>
      <c r="Y2593" s="16">
        <v>-154.22</v>
      </c>
      <c r="Z2593" s="31">
        <f t="shared" si="202"/>
        <v>-0.14235341899276327</v>
      </c>
    </row>
    <row r="2594" spans="1:26">
      <c r="A2594" s="26">
        <v>2593</v>
      </c>
      <c r="B2594" s="7" t="s">
        <v>8991</v>
      </c>
      <c r="C2594" s="8">
        <v>45223</v>
      </c>
      <c r="D2594" s="12">
        <f t="shared" si="199"/>
        <v>2023</v>
      </c>
      <c r="E2594" s="12">
        <f t="shared" si="200"/>
        <v>10</v>
      </c>
      <c r="F2594" s="8" t="str">
        <f t="shared" si="201"/>
        <v>2023-10</v>
      </c>
      <c r="G2594" s="8">
        <v>45224</v>
      </c>
      <c r="H2594" s="23">
        <f t="shared" si="203"/>
        <v>1</v>
      </c>
      <c r="I2594" s="7" t="s">
        <v>122</v>
      </c>
      <c r="J2594" s="7" t="s">
        <v>792</v>
      </c>
      <c r="K2594" s="7" t="s">
        <v>793</v>
      </c>
      <c r="L2594" s="7" t="s">
        <v>83</v>
      </c>
      <c r="M2594" s="7" t="s">
        <v>31</v>
      </c>
      <c r="N2594" s="7" t="s">
        <v>125</v>
      </c>
      <c r="O2594" s="7" t="s">
        <v>126</v>
      </c>
      <c r="P2594" s="7" t="s">
        <v>8992</v>
      </c>
      <c r="Q2594" s="7" t="s">
        <v>58</v>
      </c>
      <c r="R2594" s="7" t="s">
        <v>8993</v>
      </c>
      <c r="S2594" s="7" t="s">
        <v>110</v>
      </c>
      <c r="T2594" s="7" t="s">
        <v>223</v>
      </c>
      <c r="U2594" s="7" t="s">
        <v>495</v>
      </c>
      <c r="V2594" s="10">
        <v>15186.02</v>
      </c>
      <c r="W2594" s="6">
        <v>13</v>
      </c>
      <c r="X2594" s="11">
        <v>0.2</v>
      </c>
      <c r="Y2594" s="10">
        <v>-286.70999999999998</v>
      </c>
      <c r="Z2594" s="30">
        <f t="shared" si="202"/>
        <v>-1.8879864506961004E-2</v>
      </c>
    </row>
    <row r="2595" spans="1:26">
      <c r="A2595" s="27">
        <v>2594</v>
      </c>
      <c r="B2595" s="14" t="s">
        <v>8994</v>
      </c>
      <c r="C2595" s="15">
        <v>44475</v>
      </c>
      <c r="D2595" s="12">
        <f t="shared" si="199"/>
        <v>2021</v>
      </c>
      <c r="E2595" s="12">
        <f t="shared" si="200"/>
        <v>10</v>
      </c>
      <c r="F2595" s="15" t="str">
        <f t="shared" si="201"/>
        <v>2021-10</v>
      </c>
      <c r="G2595" s="15">
        <v>44481</v>
      </c>
      <c r="H2595" s="23">
        <f t="shared" si="203"/>
        <v>6</v>
      </c>
      <c r="I2595" s="14" t="s">
        <v>27</v>
      </c>
      <c r="J2595" s="14" t="s">
        <v>3350</v>
      </c>
      <c r="K2595" s="14" t="s">
        <v>3351</v>
      </c>
      <c r="L2595" s="14" t="s">
        <v>66</v>
      </c>
      <c r="M2595" s="14" t="s">
        <v>31</v>
      </c>
      <c r="N2595" s="14" t="s">
        <v>228</v>
      </c>
      <c r="O2595" s="14" t="s">
        <v>229</v>
      </c>
      <c r="P2595" s="14" t="s">
        <v>8995</v>
      </c>
      <c r="Q2595" s="14" t="s">
        <v>46</v>
      </c>
      <c r="R2595" s="14" t="s">
        <v>8996</v>
      </c>
      <c r="S2595" s="14" t="s">
        <v>37</v>
      </c>
      <c r="T2595" s="14" t="s">
        <v>60</v>
      </c>
      <c r="U2595" s="14" t="s">
        <v>162</v>
      </c>
      <c r="V2595" s="16">
        <v>2628.47</v>
      </c>
      <c r="W2595" s="13">
        <v>6</v>
      </c>
      <c r="X2595" s="17">
        <v>0.1</v>
      </c>
      <c r="Y2595" s="16">
        <v>-255</v>
      </c>
      <c r="Z2595" s="31">
        <f t="shared" si="202"/>
        <v>-9.701461306387367E-2</v>
      </c>
    </row>
    <row r="2596" spans="1:26">
      <c r="A2596" s="26">
        <v>2595</v>
      </c>
      <c r="B2596" s="7" t="s">
        <v>8997</v>
      </c>
      <c r="C2596" s="8">
        <v>44581</v>
      </c>
      <c r="D2596" s="12">
        <f t="shared" si="199"/>
        <v>2022</v>
      </c>
      <c r="E2596" s="12">
        <f t="shared" si="200"/>
        <v>1</v>
      </c>
      <c r="F2596" s="8" t="str">
        <f t="shared" si="201"/>
        <v>2022-01</v>
      </c>
      <c r="G2596" s="8">
        <v>44582</v>
      </c>
      <c r="H2596" s="23">
        <f t="shared" si="203"/>
        <v>1</v>
      </c>
      <c r="I2596" s="7" t="s">
        <v>122</v>
      </c>
      <c r="J2596" s="7" t="s">
        <v>2284</v>
      </c>
      <c r="K2596" s="7" t="s">
        <v>1423</v>
      </c>
      <c r="L2596" s="7" t="s">
        <v>83</v>
      </c>
      <c r="M2596" s="7" t="s">
        <v>31</v>
      </c>
      <c r="N2596" s="7" t="s">
        <v>55</v>
      </c>
      <c r="O2596" s="7" t="s">
        <v>56</v>
      </c>
      <c r="P2596" s="7" t="s">
        <v>8998</v>
      </c>
      <c r="Q2596" s="7" t="s">
        <v>58</v>
      </c>
      <c r="R2596" s="7" t="s">
        <v>8999</v>
      </c>
      <c r="S2596" s="7" t="s">
        <v>110</v>
      </c>
      <c r="T2596" s="7" t="s">
        <v>111</v>
      </c>
      <c r="U2596" s="7" t="s">
        <v>287</v>
      </c>
      <c r="V2596" s="10">
        <v>10653.92</v>
      </c>
      <c r="W2596" s="6">
        <v>13</v>
      </c>
      <c r="X2596" s="11">
        <v>0</v>
      </c>
      <c r="Y2596" s="10">
        <v>342.48</v>
      </c>
      <c r="Z2596" s="30">
        <f t="shared" si="202"/>
        <v>3.2145914367669365E-2</v>
      </c>
    </row>
    <row r="2597" spans="1:26">
      <c r="A2597" s="27">
        <v>2596</v>
      </c>
      <c r="B2597" s="14" t="s">
        <v>9000</v>
      </c>
      <c r="C2597" s="15">
        <v>44862</v>
      </c>
      <c r="D2597" s="12">
        <f t="shared" si="199"/>
        <v>2022</v>
      </c>
      <c r="E2597" s="12">
        <f t="shared" si="200"/>
        <v>10</v>
      </c>
      <c r="F2597" s="15" t="str">
        <f t="shared" si="201"/>
        <v>2022-10</v>
      </c>
      <c r="G2597" s="15">
        <v>44862</v>
      </c>
      <c r="H2597" s="23">
        <f t="shared" si="203"/>
        <v>0</v>
      </c>
      <c r="I2597" s="14" t="s">
        <v>63</v>
      </c>
      <c r="J2597" s="14" t="s">
        <v>5091</v>
      </c>
      <c r="K2597" s="14" t="s">
        <v>2129</v>
      </c>
      <c r="L2597" s="14" t="s">
        <v>30</v>
      </c>
      <c r="M2597" s="14" t="s">
        <v>31</v>
      </c>
      <c r="N2597" s="14" t="s">
        <v>313</v>
      </c>
      <c r="O2597" s="14" t="s">
        <v>314</v>
      </c>
      <c r="P2597" s="14" t="s">
        <v>9001</v>
      </c>
      <c r="Q2597" s="14" t="s">
        <v>146</v>
      </c>
      <c r="R2597" s="14" t="s">
        <v>9002</v>
      </c>
      <c r="S2597" s="14" t="s">
        <v>48</v>
      </c>
      <c r="T2597" s="14" t="s">
        <v>95</v>
      </c>
      <c r="U2597" s="14" t="s">
        <v>195</v>
      </c>
      <c r="V2597" s="16">
        <v>703.46</v>
      </c>
      <c r="W2597" s="13">
        <v>10</v>
      </c>
      <c r="X2597" s="17">
        <v>0.3</v>
      </c>
      <c r="Y2597" s="16">
        <v>47.59</v>
      </c>
      <c r="Z2597" s="31">
        <f t="shared" si="202"/>
        <v>6.7651323458334522E-2</v>
      </c>
    </row>
    <row r="2598" spans="1:26">
      <c r="A2598" s="26">
        <v>2597</v>
      </c>
      <c r="B2598" s="7" t="s">
        <v>9003</v>
      </c>
      <c r="C2598" s="8">
        <v>44388</v>
      </c>
      <c r="D2598" s="12">
        <f t="shared" si="199"/>
        <v>2021</v>
      </c>
      <c r="E2598" s="12">
        <f t="shared" si="200"/>
        <v>7</v>
      </c>
      <c r="F2598" s="8" t="str">
        <f t="shared" si="201"/>
        <v>2021-07</v>
      </c>
      <c r="G2598" s="8">
        <v>44394</v>
      </c>
      <c r="H2598" s="23">
        <f t="shared" si="203"/>
        <v>6</v>
      </c>
      <c r="I2598" s="7" t="s">
        <v>27</v>
      </c>
      <c r="J2598" s="7" t="s">
        <v>4204</v>
      </c>
      <c r="K2598" s="7" t="s">
        <v>589</v>
      </c>
      <c r="L2598" s="7" t="s">
        <v>30</v>
      </c>
      <c r="M2598" s="7" t="s">
        <v>31</v>
      </c>
      <c r="N2598" s="7" t="s">
        <v>166</v>
      </c>
      <c r="O2598" s="7" t="s">
        <v>167</v>
      </c>
      <c r="P2598" s="7" t="s">
        <v>9004</v>
      </c>
      <c r="Q2598" s="7" t="s">
        <v>35</v>
      </c>
      <c r="R2598" s="7" t="s">
        <v>9005</v>
      </c>
      <c r="S2598" s="7" t="s">
        <v>37</v>
      </c>
      <c r="T2598" s="7" t="s">
        <v>38</v>
      </c>
      <c r="U2598" s="7" t="s">
        <v>333</v>
      </c>
      <c r="V2598" s="10">
        <v>882.77</v>
      </c>
      <c r="W2598" s="6">
        <v>2</v>
      </c>
      <c r="X2598" s="11">
        <v>0.5</v>
      </c>
      <c r="Y2598" s="10">
        <v>317.39</v>
      </c>
      <c r="Z2598" s="30">
        <f t="shared" si="202"/>
        <v>0.35953872469612697</v>
      </c>
    </row>
    <row r="2599" spans="1:26">
      <c r="A2599" s="27">
        <v>2598</v>
      </c>
      <c r="B2599" s="14" t="s">
        <v>9006</v>
      </c>
      <c r="C2599" s="15">
        <v>44642</v>
      </c>
      <c r="D2599" s="12">
        <f t="shared" si="199"/>
        <v>2022</v>
      </c>
      <c r="E2599" s="12">
        <f t="shared" si="200"/>
        <v>3</v>
      </c>
      <c r="F2599" s="15" t="str">
        <f t="shared" si="201"/>
        <v>2022-03</v>
      </c>
      <c r="G2599" s="15">
        <v>44642</v>
      </c>
      <c r="H2599" s="23">
        <f t="shared" si="203"/>
        <v>0</v>
      </c>
      <c r="I2599" s="14" t="s">
        <v>63</v>
      </c>
      <c r="J2599" s="14" t="s">
        <v>1297</v>
      </c>
      <c r="K2599" s="14" t="s">
        <v>757</v>
      </c>
      <c r="L2599" s="14" t="s">
        <v>30</v>
      </c>
      <c r="M2599" s="14" t="s">
        <v>31</v>
      </c>
      <c r="N2599" s="14" t="s">
        <v>125</v>
      </c>
      <c r="O2599" s="14" t="s">
        <v>126</v>
      </c>
      <c r="P2599" s="14" t="s">
        <v>9007</v>
      </c>
      <c r="Q2599" s="14" t="s">
        <v>58</v>
      </c>
      <c r="R2599" s="14" t="s">
        <v>9008</v>
      </c>
      <c r="S2599" s="14" t="s">
        <v>48</v>
      </c>
      <c r="T2599" s="14" t="s">
        <v>78</v>
      </c>
      <c r="U2599" s="14" t="s">
        <v>1128</v>
      </c>
      <c r="V2599" s="16">
        <v>262.51</v>
      </c>
      <c r="W2599" s="13">
        <v>2</v>
      </c>
      <c r="X2599" s="17">
        <v>0.3</v>
      </c>
      <c r="Y2599" s="16">
        <v>33.299999999999997</v>
      </c>
      <c r="Z2599" s="31">
        <f t="shared" si="202"/>
        <v>0.12685231038817568</v>
      </c>
    </row>
    <row r="2600" spans="1:26">
      <c r="A2600" s="26">
        <v>2599</v>
      </c>
      <c r="B2600" s="7" t="s">
        <v>9009</v>
      </c>
      <c r="C2600" s="8">
        <v>44479</v>
      </c>
      <c r="D2600" s="12">
        <f t="shared" si="199"/>
        <v>2021</v>
      </c>
      <c r="E2600" s="12">
        <f t="shared" si="200"/>
        <v>10</v>
      </c>
      <c r="F2600" s="8" t="str">
        <f t="shared" si="201"/>
        <v>2021-10</v>
      </c>
      <c r="G2600" s="8">
        <v>44480</v>
      </c>
      <c r="H2600" s="23">
        <f t="shared" si="203"/>
        <v>1</v>
      </c>
      <c r="I2600" s="7" t="s">
        <v>122</v>
      </c>
      <c r="J2600" s="7" t="s">
        <v>2128</v>
      </c>
      <c r="K2600" s="7" t="s">
        <v>2129</v>
      </c>
      <c r="L2600" s="7" t="s">
        <v>30</v>
      </c>
      <c r="M2600" s="7" t="s">
        <v>31</v>
      </c>
      <c r="N2600" s="7" t="s">
        <v>166</v>
      </c>
      <c r="O2600" s="7" t="s">
        <v>167</v>
      </c>
      <c r="P2600" s="7" t="s">
        <v>9010</v>
      </c>
      <c r="Q2600" s="7" t="s">
        <v>35</v>
      </c>
      <c r="R2600" s="7" t="s">
        <v>9011</v>
      </c>
      <c r="S2600" s="7" t="s">
        <v>37</v>
      </c>
      <c r="T2600" s="7" t="s">
        <v>38</v>
      </c>
      <c r="U2600" s="7" t="s">
        <v>39</v>
      </c>
      <c r="V2600" s="10">
        <v>549.16999999999996</v>
      </c>
      <c r="W2600" s="6">
        <v>1</v>
      </c>
      <c r="X2600" s="11">
        <v>0.2</v>
      </c>
      <c r="Y2600" s="10">
        <v>211.77</v>
      </c>
      <c r="Z2600" s="30">
        <f t="shared" si="202"/>
        <v>0.38561829670229625</v>
      </c>
    </row>
    <row r="2601" spans="1:26">
      <c r="A2601" s="27">
        <v>2600</v>
      </c>
      <c r="B2601" s="14" t="s">
        <v>9012</v>
      </c>
      <c r="C2601" s="15">
        <v>44409</v>
      </c>
      <c r="D2601" s="12">
        <f t="shared" si="199"/>
        <v>2021</v>
      </c>
      <c r="E2601" s="12">
        <f t="shared" si="200"/>
        <v>8</v>
      </c>
      <c r="F2601" s="15" t="str">
        <f t="shared" si="201"/>
        <v>2021-08</v>
      </c>
      <c r="G2601" s="15">
        <v>44417</v>
      </c>
      <c r="H2601" s="23">
        <f t="shared" si="203"/>
        <v>8</v>
      </c>
      <c r="I2601" s="14" t="s">
        <v>27</v>
      </c>
      <c r="J2601" s="14" t="s">
        <v>5091</v>
      </c>
      <c r="K2601" s="14" t="s">
        <v>2129</v>
      </c>
      <c r="L2601" s="14" t="s">
        <v>30</v>
      </c>
      <c r="M2601" s="14" t="s">
        <v>31</v>
      </c>
      <c r="N2601" s="14" t="s">
        <v>313</v>
      </c>
      <c r="O2601" s="14" t="s">
        <v>314</v>
      </c>
      <c r="P2601" s="14" t="s">
        <v>9013</v>
      </c>
      <c r="Q2601" s="14" t="s">
        <v>146</v>
      </c>
      <c r="R2601" s="14" t="s">
        <v>9014</v>
      </c>
      <c r="S2601" s="14" t="s">
        <v>110</v>
      </c>
      <c r="T2601" s="14" t="s">
        <v>148</v>
      </c>
      <c r="U2601" s="14" t="s">
        <v>237</v>
      </c>
      <c r="V2601" s="16">
        <v>4619.1099999999997</v>
      </c>
      <c r="W2601" s="13">
        <v>3</v>
      </c>
      <c r="X2601" s="17">
        <v>0</v>
      </c>
      <c r="Y2601" s="16">
        <v>-672.91</v>
      </c>
      <c r="Z2601" s="31">
        <f t="shared" si="202"/>
        <v>-0.14567957896651088</v>
      </c>
    </row>
    <row r="2602" spans="1:26">
      <c r="A2602" s="26">
        <v>2601</v>
      </c>
      <c r="B2602" s="7" t="s">
        <v>9015</v>
      </c>
      <c r="C2602" s="8">
        <v>45406</v>
      </c>
      <c r="D2602" s="12">
        <f t="shared" si="199"/>
        <v>2024</v>
      </c>
      <c r="E2602" s="12">
        <f t="shared" si="200"/>
        <v>4</v>
      </c>
      <c r="F2602" s="8" t="str">
        <f t="shared" si="201"/>
        <v>2024-04</v>
      </c>
      <c r="G2602" s="8">
        <v>45410</v>
      </c>
      <c r="H2602" s="23">
        <f t="shared" si="203"/>
        <v>4</v>
      </c>
      <c r="I2602" s="7" t="s">
        <v>52</v>
      </c>
      <c r="J2602" s="7" t="s">
        <v>1163</v>
      </c>
      <c r="K2602" s="7" t="s">
        <v>192</v>
      </c>
      <c r="L2602" s="7" t="s">
        <v>66</v>
      </c>
      <c r="M2602" s="7" t="s">
        <v>31</v>
      </c>
      <c r="N2602" s="7" t="s">
        <v>106</v>
      </c>
      <c r="O2602" s="7" t="s">
        <v>107</v>
      </c>
      <c r="P2602" s="7" t="s">
        <v>9016</v>
      </c>
      <c r="Q2602" s="7" t="s">
        <v>35</v>
      </c>
      <c r="R2602" s="7" t="s">
        <v>9017</v>
      </c>
      <c r="S2602" s="7" t="s">
        <v>110</v>
      </c>
      <c r="T2602" s="7" t="s">
        <v>243</v>
      </c>
      <c r="U2602" s="7" t="s">
        <v>481</v>
      </c>
      <c r="V2602" s="10">
        <v>606.52</v>
      </c>
      <c r="W2602" s="6">
        <v>3</v>
      </c>
      <c r="X2602" s="11">
        <v>0.2</v>
      </c>
      <c r="Y2602" s="10">
        <v>58.98</v>
      </c>
      <c r="Z2602" s="30">
        <f t="shared" si="202"/>
        <v>9.7243289586493434E-2</v>
      </c>
    </row>
    <row r="2603" spans="1:26">
      <c r="A2603" s="27">
        <v>2602</v>
      </c>
      <c r="B2603" s="14" t="s">
        <v>9018</v>
      </c>
      <c r="C2603" s="15">
        <v>44678</v>
      </c>
      <c r="D2603" s="12">
        <f t="shared" si="199"/>
        <v>2022</v>
      </c>
      <c r="E2603" s="12">
        <f t="shared" si="200"/>
        <v>4</v>
      </c>
      <c r="F2603" s="15" t="str">
        <f t="shared" si="201"/>
        <v>2022-04</v>
      </c>
      <c r="G2603" s="15">
        <v>44684</v>
      </c>
      <c r="H2603" s="23">
        <f t="shared" si="203"/>
        <v>6</v>
      </c>
      <c r="I2603" s="14" t="s">
        <v>52</v>
      </c>
      <c r="J2603" s="14" t="s">
        <v>2007</v>
      </c>
      <c r="K2603" s="14" t="s">
        <v>1159</v>
      </c>
      <c r="L2603" s="14" t="s">
        <v>83</v>
      </c>
      <c r="M2603" s="14" t="s">
        <v>31</v>
      </c>
      <c r="N2603" s="14" t="s">
        <v>228</v>
      </c>
      <c r="O2603" s="14" t="s">
        <v>229</v>
      </c>
      <c r="P2603" s="14" t="s">
        <v>9019</v>
      </c>
      <c r="Q2603" s="14" t="s">
        <v>46</v>
      </c>
      <c r="R2603" s="14" t="s">
        <v>9020</v>
      </c>
      <c r="S2603" s="14" t="s">
        <v>48</v>
      </c>
      <c r="T2603" s="14" t="s">
        <v>298</v>
      </c>
      <c r="U2603" s="14" t="s">
        <v>299</v>
      </c>
      <c r="V2603" s="16">
        <v>747.23</v>
      </c>
      <c r="W2603" s="13">
        <v>12</v>
      </c>
      <c r="X2603" s="17">
        <v>0.1</v>
      </c>
      <c r="Y2603" s="16">
        <v>216.65</v>
      </c>
      <c r="Z2603" s="31">
        <f t="shared" si="202"/>
        <v>0.28993750250926759</v>
      </c>
    </row>
    <row r="2604" spans="1:26">
      <c r="A2604" s="26">
        <v>2603</v>
      </c>
      <c r="B2604" s="7" t="s">
        <v>9021</v>
      </c>
      <c r="C2604" s="8">
        <v>44356</v>
      </c>
      <c r="D2604" s="12">
        <f t="shared" si="199"/>
        <v>2021</v>
      </c>
      <c r="E2604" s="12">
        <f t="shared" si="200"/>
        <v>6</v>
      </c>
      <c r="F2604" s="8" t="str">
        <f t="shared" si="201"/>
        <v>2021-06</v>
      </c>
      <c r="G2604" s="8">
        <v>44364</v>
      </c>
      <c r="H2604" s="23">
        <f t="shared" si="203"/>
        <v>8</v>
      </c>
      <c r="I2604" s="7" t="s">
        <v>27</v>
      </c>
      <c r="J2604" s="7" t="s">
        <v>4204</v>
      </c>
      <c r="K2604" s="7" t="s">
        <v>589</v>
      </c>
      <c r="L2604" s="7" t="s">
        <v>30</v>
      </c>
      <c r="M2604" s="7" t="s">
        <v>31</v>
      </c>
      <c r="N2604" s="7" t="s">
        <v>166</v>
      </c>
      <c r="O2604" s="7" t="s">
        <v>167</v>
      </c>
      <c r="P2604" s="7" t="s">
        <v>9022</v>
      </c>
      <c r="Q2604" s="7" t="s">
        <v>35</v>
      </c>
      <c r="R2604" s="7" t="s">
        <v>9023</v>
      </c>
      <c r="S2604" s="7" t="s">
        <v>110</v>
      </c>
      <c r="T2604" s="7" t="s">
        <v>243</v>
      </c>
      <c r="U2604" s="7" t="s">
        <v>481</v>
      </c>
      <c r="V2604" s="10">
        <v>16065.32</v>
      </c>
      <c r="W2604" s="6">
        <v>14</v>
      </c>
      <c r="X2604" s="11">
        <v>0.1</v>
      </c>
      <c r="Y2604" s="10">
        <v>-1064.98</v>
      </c>
      <c r="Z2604" s="30">
        <f t="shared" si="202"/>
        <v>-6.6290618549770558E-2</v>
      </c>
    </row>
    <row r="2605" spans="1:26">
      <c r="A2605" s="27">
        <v>2604</v>
      </c>
      <c r="B2605" s="14" t="s">
        <v>9024</v>
      </c>
      <c r="C2605" s="15">
        <v>44816</v>
      </c>
      <c r="D2605" s="12">
        <f t="shared" si="199"/>
        <v>2022</v>
      </c>
      <c r="E2605" s="12">
        <f t="shared" si="200"/>
        <v>9</v>
      </c>
      <c r="F2605" s="15" t="str">
        <f t="shared" si="201"/>
        <v>2022-09</v>
      </c>
      <c r="G2605" s="15">
        <v>44824</v>
      </c>
      <c r="H2605" s="23">
        <f t="shared" si="203"/>
        <v>8</v>
      </c>
      <c r="I2605" s="14" t="s">
        <v>27</v>
      </c>
      <c r="J2605" s="14" t="s">
        <v>2143</v>
      </c>
      <c r="K2605" s="14" t="s">
        <v>1262</v>
      </c>
      <c r="L2605" s="14" t="s">
        <v>30</v>
      </c>
      <c r="M2605" s="14" t="s">
        <v>31</v>
      </c>
      <c r="N2605" s="14" t="s">
        <v>43</v>
      </c>
      <c r="O2605" s="14" t="s">
        <v>44</v>
      </c>
      <c r="P2605" s="14" t="s">
        <v>9025</v>
      </c>
      <c r="Q2605" s="14" t="s">
        <v>46</v>
      </c>
      <c r="R2605" s="14" t="s">
        <v>9026</v>
      </c>
      <c r="S2605" s="14" t="s">
        <v>37</v>
      </c>
      <c r="T2605" s="14" t="s">
        <v>170</v>
      </c>
      <c r="U2605" s="14" t="s">
        <v>189</v>
      </c>
      <c r="V2605" s="16">
        <v>11367.65</v>
      </c>
      <c r="W2605" s="13">
        <v>10</v>
      </c>
      <c r="X2605" s="17">
        <v>0.2</v>
      </c>
      <c r="Y2605" s="16">
        <v>-1445.34</v>
      </c>
      <c r="Z2605" s="31">
        <f t="shared" si="202"/>
        <v>-0.12714501238162682</v>
      </c>
    </row>
    <row r="2606" spans="1:26">
      <c r="A2606" s="26">
        <v>2605</v>
      </c>
      <c r="B2606" s="7" t="s">
        <v>9027</v>
      </c>
      <c r="C2606" s="8">
        <v>44906</v>
      </c>
      <c r="D2606" s="12">
        <f t="shared" si="199"/>
        <v>2022</v>
      </c>
      <c r="E2606" s="12">
        <f t="shared" si="200"/>
        <v>12</v>
      </c>
      <c r="F2606" s="8" t="str">
        <f t="shared" si="201"/>
        <v>2022-12</v>
      </c>
      <c r="G2606" s="8">
        <v>44909</v>
      </c>
      <c r="H2606" s="23">
        <f t="shared" si="203"/>
        <v>3</v>
      </c>
      <c r="I2606" s="7" t="s">
        <v>52</v>
      </c>
      <c r="J2606" s="7" t="s">
        <v>1800</v>
      </c>
      <c r="K2606" s="7" t="s">
        <v>1801</v>
      </c>
      <c r="L2606" s="7" t="s">
        <v>30</v>
      </c>
      <c r="M2606" s="7" t="s">
        <v>31</v>
      </c>
      <c r="N2606" s="7" t="s">
        <v>55</v>
      </c>
      <c r="O2606" s="7" t="s">
        <v>56</v>
      </c>
      <c r="P2606" s="7" t="s">
        <v>9028</v>
      </c>
      <c r="Q2606" s="7" t="s">
        <v>58</v>
      </c>
      <c r="R2606" s="7" t="s">
        <v>9029</v>
      </c>
      <c r="S2606" s="7" t="s">
        <v>37</v>
      </c>
      <c r="T2606" s="7" t="s">
        <v>38</v>
      </c>
      <c r="U2606" s="7" t="s">
        <v>177</v>
      </c>
      <c r="V2606" s="10">
        <v>4087.25</v>
      </c>
      <c r="W2606" s="6">
        <v>10</v>
      </c>
      <c r="X2606" s="11">
        <v>0.1</v>
      </c>
      <c r="Y2606" s="10">
        <v>-53.77</v>
      </c>
      <c r="Z2606" s="30">
        <f t="shared" si="202"/>
        <v>-1.3155544681631905E-2</v>
      </c>
    </row>
    <row r="2607" spans="1:26">
      <c r="A2607" s="27">
        <v>2606</v>
      </c>
      <c r="B2607" s="14" t="s">
        <v>9030</v>
      </c>
      <c r="C2607" s="15">
        <v>44401</v>
      </c>
      <c r="D2607" s="12">
        <f t="shared" si="199"/>
        <v>2021</v>
      </c>
      <c r="E2607" s="12">
        <f t="shared" si="200"/>
        <v>7</v>
      </c>
      <c r="F2607" s="15" t="str">
        <f t="shared" si="201"/>
        <v>2021-07</v>
      </c>
      <c r="G2607" s="15">
        <v>44405</v>
      </c>
      <c r="H2607" s="23">
        <f t="shared" si="203"/>
        <v>4</v>
      </c>
      <c r="I2607" s="14" t="s">
        <v>52</v>
      </c>
      <c r="J2607" s="14" t="s">
        <v>7089</v>
      </c>
      <c r="K2607" s="14" t="s">
        <v>362</v>
      </c>
      <c r="L2607" s="14" t="s">
        <v>66</v>
      </c>
      <c r="M2607" s="14" t="s">
        <v>31</v>
      </c>
      <c r="N2607" s="14" t="s">
        <v>711</v>
      </c>
      <c r="O2607" s="14" t="s">
        <v>712</v>
      </c>
      <c r="P2607" s="14" t="s">
        <v>9031</v>
      </c>
      <c r="Q2607" s="14" t="s">
        <v>35</v>
      </c>
      <c r="R2607" s="14" t="s">
        <v>9032</v>
      </c>
      <c r="S2607" s="14" t="s">
        <v>110</v>
      </c>
      <c r="T2607" s="14" t="s">
        <v>148</v>
      </c>
      <c r="U2607" s="14" t="s">
        <v>237</v>
      </c>
      <c r="V2607" s="16">
        <v>23869.59</v>
      </c>
      <c r="W2607" s="13">
        <v>14</v>
      </c>
      <c r="X2607" s="17">
        <v>0</v>
      </c>
      <c r="Y2607" s="16">
        <v>-589.71</v>
      </c>
      <c r="Z2607" s="31">
        <f t="shared" si="202"/>
        <v>-2.470549347517071E-2</v>
      </c>
    </row>
    <row r="2608" spans="1:26">
      <c r="A2608" s="26">
        <v>2607</v>
      </c>
      <c r="B2608" s="7" t="s">
        <v>9033</v>
      </c>
      <c r="C2608" s="8">
        <v>45565</v>
      </c>
      <c r="D2608" s="12">
        <f t="shared" si="199"/>
        <v>2024</v>
      </c>
      <c r="E2608" s="12">
        <f t="shared" si="200"/>
        <v>9</v>
      </c>
      <c r="F2608" s="8" t="str">
        <f t="shared" si="201"/>
        <v>2024-09</v>
      </c>
      <c r="G2608" s="8">
        <v>45565</v>
      </c>
      <c r="H2608" s="23">
        <f t="shared" si="203"/>
        <v>0</v>
      </c>
      <c r="I2608" s="7" t="s">
        <v>63</v>
      </c>
      <c r="J2608" s="7" t="s">
        <v>3237</v>
      </c>
      <c r="K2608" s="7" t="s">
        <v>1159</v>
      </c>
      <c r="L2608" s="7" t="s">
        <v>66</v>
      </c>
      <c r="M2608" s="7" t="s">
        <v>31</v>
      </c>
      <c r="N2608" s="7" t="s">
        <v>711</v>
      </c>
      <c r="O2608" s="7" t="s">
        <v>712</v>
      </c>
      <c r="P2608" s="7" t="s">
        <v>9034</v>
      </c>
      <c r="Q2608" s="7" t="s">
        <v>35</v>
      </c>
      <c r="R2608" s="7" t="s">
        <v>9035</v>
      </c>
      <c r="S2608" s="7" t="s">
        <v>110</v>
      </c>
      <c r="T2608" s="7" t="s">
        <v>223</v>
      </c>
      <c r="U2608" s="7" t="s">
        <v>449</v>
      </c>
      <c r="V2608" s="10">
        <v>11128</v>
      </c>
      <c r="W2608" s="6">
        <v>14</v>
      </c>
      <c r="X2608" s="11">
        <v>0.2</v>
      </c>
      <c r="Y2608" s="10">
        <v>3669.94</v>
      </c>
      <c r="Z2608" s="30">
        <f t="shared" si="202"/>
        <v>0.32979331416247304</v>
      </c>
    </row>
    <row r="2609" spans="1:26">
      <c r="A2609" s="27">
        <v>2608</v>
      </c>
      <c r="B2609" s="14" t="s">
        <v>9036</v>
      </c>
      <c r="C2609" s="15">
        <v>45415</v>
      </c>
      <c r="D2609" s="12">
        <f t="shared" si="199"/>
        <v>2024</v>
      </c>
      <c r="E2609" s="12">
        <f t="shared" si="200"/>
        <v>5</v>
      </c>
      <c r="F2609" s="15" t="str">
        <f t="shared" si="201"/>
        <v>2024-05</v>
      </c>
      <c r="G2609" s="15">
        <v>45415</v>
      </c>
      <c r="H2609" s="23">
        <f t="shared" si="203"/>
        <v>0</v>
      </c>
      <c r="I2609" s="14" t="s">
        <v>63</v>
      </c>
      <c r="J2609" s="14" t="s">
        <v>1853</v>
      </c>
      <c r="K2609" s="14" t="s">
        <v>455</v>
      </c>
      <c r="L2609" s="14" t="s">
        <v>83</v>
      </c>
      <c r="M2609" s="14" t="s">
        <v>31</v>
      </c>
      <c r="N2609" s="14" t="s">
        <v>228</v>
      </c>
      <c r="O2609" s="14" t="s">
        <v>229</v>
      </c>
      <c r="P2609" s="14" t="s">
        <v>9037</v>
      </c>
      <c r="Q2609" s="14" t="s">
        <v>46</v>
      </c>
      <c r="R2609" s="14" t="s">
        <v>9038</v>
      </c>
      <c r="S2609" s="14" t="s">
        <v>110</v>
      </c>
      <c r="T2609" s="14" t="s">
        <v>148</v>
      </c>
      <c r="U2609" s="14" t="s">
        <v>237</v>
      </c>
      <c r="V2609" s="16">
        <v>4631.5600000000004</v>
      </c>
      <c r="W2609" s="13">
        <v>3</v>
      </c>
      <c r="X2609" s="17">
        <v>0.1</v>
      </c>
      <c r="Y2609" s="16">
        <v>-760.27</v>
      </c>
      <c r="Z2609" s="31">
        <f t="shared" si="202"/>
        <v>-0.16414987606767481</v>
      </c>
    </row>
    <row r="2610" spans="1:26">
      <c r="A2610" s="26">
        <v>2609</v>
      </c>
      <c r="B2610" s="7" t="s">
        <v>9039</v>
      </c>
      <c r="C2610" s="8">
        <v>45327</v>
      </c>
      <c r="D2610" s="12">
        <f t="shared" si="199"/>
        <v>2024</v>
      </c>
      <c r="E2610" s="12">
        <f t="shared" si="200"/>
        <v>2</v>
      </c>
      <c r="F2610" s="8" t="str">
        <f t="shared" si="201"/>
        <v>2024-02</v>
      </c>
      <c r="G2610" s="8">
        <v>45327</v>
      </c>
      <c r="H2610" s="23">
        <f t="shared" si="203"/>
        <v>0</v>
      </c>
      <c r="I2610" s="7" t="s">
        <v>63</v>
      </c>
      <c r="J2610" s="7" t="s">
        <v>1003</v>
      </c>
      <c r="K2610" s="7" t="s">
        <v>1004</v>
      </c>
      <c r="L2610" s="7" t="s">
        <v>83</v>
      </c>
      <c r="M2610" s="7" t="s">
        <v>31</v>
      </c>
      <c r="N2610" s="7" t="s">
        <v>74</v>
      </c>
      <c r="O2610" s="7" t="s">
        <v>75</v>
      </c>
      <c r="P2610" s="7" t="s">
        <v>9040</v>
      </c>
      <c r="Q2610" s="7" t="s">
        <v>46</v>
      </c>
      <c r="R2610" s="7" t="s">
        <v>9041</v>
      </c>
      <c r="S2610" s="7" t="s">
        <v>37</v>
      </c>
      <c r="T2610" s="7" t="s">
        <v>208</v>
      </c>
      <c r="U2610" s="7" t="s">
        <v>408</v>
      </c>
      <c r="V2610" s="10">
        <v>2704.67</v>
      </c>
      <c r="W2610" s="6">
        <v>14</v>
      </c>
      <c r="X2610" s="11">
        <v>0</v>
      </c>
      <c r="Y2610" s="10">
        <v>898.93</v>
      </c>
      <c r="Z2610" s="30">
        <f t="shared" si="202"/>
        <v>0.33236217357385556</v>
      </c>
    </row>
    <row r="2611" spans="1:26">
      <c r="A2611" s="27">
        <v>2610</v>
      </c>
      <c r="B2611" s="14" t="s">
        <v>9042</v>
      </c>
      <c r="C2611" s="15">
        <v>44865</v>
      </c>
      <c r="D2611" s="12">
        <f t="shared" si="199"/>
        <v>2022</v>
      </c>
      <c r="E2611" s="12">
        <f t="shared" si="200"/>
        <v>10</v>
      </c>
      <c r="F2611" s="15" t="str">
        <f t="shared" si="201"/>
        <v>2022-10</v>
      </c>
      <c r="G2611" s="15">
        <v>44870</v>
      </c>
      <c r="H2611" s="23">
        <f t="shared" si="203"/>
        <v>5</v>
      </c>
      <c r="I2611" s="14" t="s">
        <v>52</v>
      </c>
      <c r="J2611" s="14" t="s">
        <v>4603</v>
      </c>
      <c r="K2611" s="14" t="s">
        <v>3208</v>
      </c>
      <c r="L2611" s="14" t="s">
        <v>30</v>
      </c>
      <c r="M2611" s="14" t="s">
        <v>31</v>
      </c>
      <c r="N2611" s="14" t="s">
        <v>55</v>
      </c>
      <c r="O2611" s="14" t="s">
        <v>56</v>
      </c>
      <c r="P2611" s="14" t="s">
        <v>9043</v>
      </c>
      <c r="Q2611" s="14" t="s">
        <v>58</v>
      </c>
      <c r="R2611" s="14" t="s">
        <v>9044</v>
      </c>
      <c r="S2611" s="14" t="s">
        <v>48</v>
      </c>
      <c r="T2611" s="14" t="s">
        <v>434</v>
      </c>
      <c r="U2611" s="14" t="s">
        <v>435</v>
      </c>
      <c r="V2611" s="16">
        <v>199.16</v>
      </c>
      <c r="W2611" s="13">
        <v>1</v>
      </c>
      <c r="X2611" s="17">
        <v>0.1</v>
      </c>
      <c r="Y2611" s="16">
        <v>31.13</v>
      </c>
      <c r="Z2611" s="31">
        <f t="shared" si="202"/>
        <v>0.15630648724643503</v>
      </c>
    </row>
    <row r="2612" spans="1:26">
      <c r="A2612" s="26">
        <v>2611</v>
      </c>
      <c r="B2612" s="7" t="s">
        <v>9045</v>
      </c>
      <c r="C2612" s="8">
        <v>44773</v>
      </c>
      <c r="D2612" s="12">
        <f t="shared" si="199"/>
        <v>2022</v>
      </c>
      <c r="E2612" s="12">
        <f t="shared" si="200"/>
        <v>7</v>
      </c>
      <c r="F2612" s="8" t="str">
        <f t="shared" si="201"/>
        <v>2022-07</v>
      </c>
      <c r="G2612" s="8">
        <v>44779</v>
      </c>
      <c r="H2612" s="23">
        <f t="shared" si="203"/>
        <v>6</v>
      </c>
      <c r="I2612" s="7" t="s">
        <v>52</v>
      </c>
      <c r="J2612" s="7" t="s">
        <v>463</v>
      </c>
      <c r="K2612" s="7" t="s">
        <v>464</v>
      </c>
      <c r="L2612" s="7" t="s">
        <v>83</v>
      </c>
      <c r="M2612" s="7" t="s">
        <v>31</v>
      </c>
      <c r="N2612" s="7" t="s">
        <v>32</v>
      </c>
      <c r="O2612" s="7" t="s">
        <v>33</v>
      </c>
      <c r="P2612" s="7" t="s">
        <v>9046</v>
      </c>
      <c r="Q2612" s="7" t="s">
        <v>35</v>
      </c>
      <c r="R2612" s="7" t="s">
        <v>9047</v>
      </c>
      <c r="S2612" s="7" t="s">
        <v>37</v>
      </c>
      <c r="T2612" s="7" t="s">
        <v>208</v>
      </c>
      <c r="U2612" s="7" t="s">
        <v>265</v>
      </c>
      <c r="V2612" s="10">
        <v>9068.5300000000007</v>
      </c>
      <c r="W2612" s="6">
        <v>10</v>
      </c>
      <c r="X2612" s="11">
        <v>0.2</v>
      </c>
      <c r="Y2612" s="10">
        <v>2286.9299999999998</v>
      </c>
      <c r="Z2612" s="30">
        <f t="shared" si="202"/>
        <v>0.25218309913514092</v>
      </c>
    </row>
    <row r="2613" spans="1:26">
      <c r="A2613" s="27">
        <v>2612</v>
      </c>
      <c r="B2613" s="14" t="s">
        <v>9048</v>
      </c>
      <c r="C2613" s="15">
        <v>44873</v>
      </c>
      <c r="D2613" s="12">
        <f t="shared" si="199"/>
        <v>2022</v>
      </c>
      <c r="E2613" s="12">
        <f t="shared" si="200"/>
        <v>11</v>
      </c>
      <c r="F2613" s="15" t="str">
        <f t="shared" si="201"/>
        <v>2022-11</v>
      </c>
      <c r="G2613" s="15">
        <v>44879</v>
      </c>
      <c r="H2613" s="23">
        <f t="shared" si="203"/>
        <v>6</v>
      </c>
      <c r="I2613" s="14" t="s">
        <v>27</v>
      </c>
      <c r="J2613" s="14" t="s">
        <v>2982</v>
      </c>
      <c r="K2613" s="14" t="s">
        <v>1307</v>
      </c>
      <c r="L2613" s="14" t="s">
        <v>83</v>
      </c>
      <c r="M2613" s="14" t="s">
        <v>31</v>
      </c>
      <c r="N2613" s="14" t="s">
        <v>213</v>
      </c>
      <c r="O2613" s="14" t="s">
        <v>92</v>
      </c>
      <c r="P2613" s="14" t="s">
        <v>9049</v>
      </c>
      <c r="Q2613" s="14" t="s">
        <v>46</v>
      </c>
      <c r="R2613" s="14" t="s">
        <v>9050</v>
      </c>
      <c r="S2613" s="14" t="s">
        <v>110</v>
      </c>
      <c r="T2613" s="14" t="s">
        <v>111</v>
      </c>
      <c r="U2613" s="14" t="s">
        <v>216</v>
      </c>
      <c r="V2613" s="16">
        <v>4014.71</v>
      </c>
      <c r="W2613" s="13">
        <v>4</v>
      </c>
      <c r="X2613" s="17">
        <v>0.2</v>
      </c>
      <c r="Y2613" s="16">
        <v>-355.42</v>
      </c>
      <c r="Z2613" s="31">
        <f t="shared" si="202"/>
        <v>-8.8529433010105338E-2</v>
      </c>
    </row>
    <row r="2614" spans="1:26">
      <c r="A2614" s="26">
        <v>2613</v>
      </c>
      <c r="B2614" s="7" t="s">
        <v>9051</v>
      </c>
      <c r="C2614" s="8">
        <v>45461</v>
      </c>
      <c r="D2614" s="12">
        <f t="shared" si="199"/>
        <v>2024</v>
      </c>
      <c r="E2614" s="12">
        <f t="shared" si="200"/>
        <v>6</v>
      </c>
      <c r="F2614" s="8" t="str">
        <f t="shared" si="201"/>
        <v>2024-06</v>
      </c>
      <c r="G2614" s="8">
        <v>45461</v>
      </c>
      <c r="H2614" s="23">
        <f t="shared" si="203"/>
        <v>0</v>
      </c>
      <c r="I2614" s="7" t="s">
        <v>63</v>
      </c>
      <c r="J2614" s="7" t="s">
        <v>7956</v>
      </c>
      <c r="K2614" s="7" t="s">
        <v>5424</v>
      </c>
      <c r="L2614" s="7" t="s">
        <v>83</v>
      </c>
      <c r="M2614" s="7" t="s">
        <v>31</v>
      </c>
      <c r="N2614" s="7" t="s">
        <v>204</v>
      </c>
      <c r="O2614" s="7" t="s">
        <v>205</v>
      </c>
      <c r="P2614" s="7" t="s">
        <v>9052</v>
      </c>
      <c r="Q2614" s="7" t="s">
        <v>146</v>
      </c>
      <c r="R2614" s="7" t="s">
        <v>9053</v>
      </c>
      <c r="S2614" s="7" t="s">
        <v>48</v>
      </c>
      <c r="T2614" s="7" t="s">
        <v>49</v>
      </c>
      <c r="U2614" s="7" t="s">
        <v>50</v>
      </c>
      <c r="V2614" s="10">
        <v>637.70000000000005</v>
      </c>
      <c r="W2614" s="6">
        <v>3</v>
      </c>
      <c r="X2614" s="11">
        <v>0</v>
      </c>
      <c r="Y2614" s="10">
        <v>163.21</v>
      </c>
      <c r="Z2614" s="30">
        <f t="shared" si="202"/>
        <v>0.25593539281793948</v>
      </c>
    </row>
    <row r="2615" spans="1:26">
      <c r="A2615" s="27">
        <v>2614</v>
      </c>
      <c r="B2615" s="14" t="s">
        <v>9054</v>
      </c>
      <c r="C2615" s="15">
        <v>45614</v>
      </c>
      <c r="D2615" s="12">
        <f t="shared" si="199"/>
        <v>2024</v>
      </c>
      <c r="E2615" s="12">
        <f t="shared" si="200"/>
        <v>11</v>
      </c>
      <c r="F2615" s="15" t="str">
        <f t="shared" si="201"/>
        <v>2024-11</v>
      </c>
      <c r="G2615" s="15">
        <v>45614</v>
      </c>
      <c r="H2615" s="23">
        <f t="shared" si="203"/>
        <v>0</v>
      </c>
      <c r="I2615" s="14" t="s">
        <v>63</v>
      </c>
      <c r="J2615" s="14" t="s">
        <v>7581</v>
      </c>
      <c r="K2615" s="14" t="s">
        <v>638</v>
      </c>
      <c r="L2615" s="14" t="s">
        <v>30</v>
      </c>
      <c r="M2615" s="14" t="s">
        <v>31</v>
      </c>
      <c r="N2615" s="14" t="s">
        <v>143</v>
      </c>
      <c r="O2615" s="14" t="s">
        <v>144</v>
      </c>
      <c r="P2615" s="14" t="s">
        <v>9055</v>
      </c>
      <c r="Q2615" s="14" t="s">
        <v>146</v>
      </c>
      <c r="R2615" s="14" t="s">
        <v>9056</v>
      </c>
      <c r="S2615" s="14" t="s">
        <v>110</v>
      </c>
      <c r="T2615" s="14" t="s">
        <v>148</v>
      </c>
      <c r="U2615" s="14" t="s">
        <v>232</v>
      </c>
      <c r="V2615" s="16">
        <v>5129.16</v>
      </c>
      <c r="W2615" s="13">
        <v>6</v>
      </c>
      <c r="X2615" s="17">
        <v>0.1</v>
      </c>
      <c r="Y2615" s="16">
        <v>1697.04</v>
      </c>
      <c r="Z2615" s="31">
        <f t="shared" si="202"/>
        <v>0.33086119364574318</v>
      </c>
    </row>
    <row r="2616" spans="1:26">
      <c r="A2616" s="26">
        <v>2615</v>
      </c>
      <c r="B2616" s="7" t="s">
        <v>9057</v>
      </c>
      <c r="C2616" s="8">
        <v>45437</v>
      </c>
      <c r="D2616" s="12">
        <f t="shared" si="199"/>
        <v>2024</v>
      </c>
      <c r="E2616" s="12">
        <f t="shared" si="200"/>
        <v>5</v>
      </c>
      <c r="F2616" s="8" t="str">
        <f t="shared" si="201"/>
        <v>2024-05</v>
      </c>
      <c r="G2616" s="8">
        <v>45437</v>
      </c>
      <c r="H2616" s="23">
        <f t="shared" si="203"/>
        <v>0</v>
      </c>
      <c r="I2616" s="7" t="s">
        <v>63</v>
      </c>
      <c r="J2616" s="7" t="s">
        <v>1890</v>
      </c>
      <c r="K2616" s="7" t="s">
        <v>653</v>
      </c>
      <c r="L2616" s="7" t="s">
        <v>83</v>
      </c>
      <c r="M2616" s="7" t="s">
        <v>31</v>
      </c>
      <c r="N2616" s="7" t="s">
        <v>166</v>
      </c>
      <c r="O2616" s="7" t="s">
        <v>167</v>
      </c>
      <c r="P2616" s="7" t="s">
        <v>9058</v>
      </c>
      <c r="Q2616" s="7" t="s">
        <v>35</v>
      </c>
      <c r="R2616" s="7" t="s">
        <v>9059</v>
      </c>
      <c r="S2616" s="7" t="s">
        <v>37</v>
      </c>
      <c r="T2616" s="7" t="s">
        <v>38</v>
      </c>
      <c r="U2616" s="7" t="s">
        <v>39</v>
      </c>
      <c r="V2616" s="10">
        <v>2584.4499999999998</v>
      </c>
      <c r="W2616" s="6">
        <v>7</v>
      </c>
      <c r="X2616" s="11">
        <v>0.1</v>
      </c>
      <c r="Y2616" s="10">
        <v>427.87</v>
      </c>
      <c r="Z2616" s="30">
        <f t="shared" si="202"/>
        <v>0.16555553405947107</v>
      </c>
    </row>
    <row r="2617" spans="1:26">
      <c r="A2617" s="27">
        <v>2616</v>
      </c>
      <c r="B2617" s="14" t="s">
        <v>9060</v>
      </c>
      <c r="C2617" s="15">
        <v>45263</v>
      </c>
      <c r="D2617" s="12">
        <f t="shared" si="199"/>
        <v>2023</v>
      </c>
      <c r="E2617" s="12">
        <f t="shared" si="200"/>
        <v>12</v>
      </c>
      <c r="F2617" s="15" t="str">
        <f t="shared" si="201"/>
        <v>2023-12</v>
      </c>
      <c r="G2617" s="15">
        <v>45268</v>
      </c>
      <c r="H2617" s="23">
        <f t="shared" si="203"/>
        <v>5</v>
      </c>
      <c r="I2617" s="14" t="s">
        <v>52</v>
      </c>
      <c r="J2617" s="14" t="s">
        <v>622</v>
      </c>
      <c r="K2617" s="14" t="s">
        <v>165</v>
      </c>
      <c r="L2617" s="14" t="s">
        <v>30</v>
      </c>
      <c r="M2617" s="14" t="s">
        <v>31</v>
      </c>
      <c r="N2617" s="14" t="s">
        <v>153</v>
      </c>
      <c r="O2617" s="14" t="s">
        <v>154</v>
      </c>
      <c r="P2617" s="14" t="s">
        <v>9061</v>
      </c>
      <c r="Q2617" s="14" t="s">
        <v>146</v>
      </c>
      <c r="R2617" s="14" t="s">
        <v>9062</v>
      </c>
      <c r="S2617" s="14" t="s">
        <v>48</v>
      </c>
      <c r="T2617" s="14" t="s">
        <v>49</v>
      </c>
      <c r="U2617" s="14" t="s">
        <v>50</v>
      </c>
      <c r="V2617" s="16">
        <v>1348.22</v>
      </c>
      <c r="W2617" s="13">
        <v>5</v>
      </c>
      <c r="X2617" s="17">
        <v>0</v>
      </c>
      <c r="Y2617" s="16">
        <v>129.32</v>
      </c>
      <c r="Z2617" s="31">
        <f t="shared" si="202"/>
        <v>9.5919063654299738E-2</v>
      </c>
    </row>
    <row r="2618" spans="1:26">
      <c r="A2618" s="26">
        <v>2617</v>
      </c>
      <c r="B2618" s="7" t="s">
        <v>9063</v>
      </c>
      <c r="C2618" s="8">
        <v>45019</v>
      </c>
      <c r="D2618" s="12">
        <f t="shared" si="199"/>
        <v>2023</v>
      </c>
      <c r="E2618" s="12">
        <f t="shared" si="200"/>
        <v>4</v>
      </c>
      <c r="F2618" s="8" t="str">
        <f t="shared" si="201"/>
        <v>2023-04</v>
      </c>
      <c r="G2618" s="8">
        <v>45021</v>
      </c>
      <c r="H2618" s="23">
        <f t="shared" si="203"/>
        <v>2</v>
      </c>
      <c r="I2618" s="7" t="s">
        <v>122</v>
      </c>
      <c r="J2618" s="7" t="s">
        <v>2291</v>
      </c>
      <c r="K2618" s="7" t="s">
        <v>1340</v>
      </c>
      <c r="L2618" s="7" t="s">
        <v>83</v>
      </c>
      <c r="M2618" s="7" t="s">
        <v>31</v>
      </c>
      <c r="N2618" s="7" t="s">
        <v>213</v>
      </c>
      <c r="O2618" s="7" t="s">
        <v>92</v>
      </c>
      <c r="P2618" s="7" t="s">
        <v>9064</v>
      </c>
      <c r="Q2618" s="7" t="s">
        <v>46</v>
      </c>
      <c r="R2618" s="7" t="s">
        <v>9065</v>
      </c>
      <c r="S2618" s="7" t="s">
        <v>110</v>
      </c>
      <c r="T2618" s="7" t="s">
        <v>243</v>
      </c>
      <c r="U2618" s="7" t="s">
        <v>481</v>
      </c>
      <c r="V2618" s="10">
        <v>205.81</v>
      </c>
      <c r="W2618" s="6">
        <v>3</v>
      </c>
      <c r="X2618" s="11">
        <v>0.4</v>
      </c>
      <c r="Y2618" s="10">
        <v>30.9</v>
      </c>
      <c r="Z2618" s="30">
        <f t="shared" si="202"/>
        <v>0.1501384772362859</v>
      </c>
    </row>
    <row r="2619" spans="1:26">
      <c r="A2619" s="27">
        <v>2618</v>
      </c>
      <c r="B2619" s="14" t="s">
        <v>9066</v>
      </c>
      <c r="C2619" s="15">
        <v>44951</v>
      </c>
      <c r="D2619" s="12">
        <f t="shared" si="199"/>
        <v>2023</v>
      </c>
      <c r="E2619" s="12">
        <f t="shared" si="200"/>
        <v>1</v>
      </c>
      <c r="F2619" s="15" t="str">
        <f t="shared" si="201"/>
        <v>2023-01</v>
      </c>
      <c r="G2619" s="15">
        <v>44951</v>
      </c>
      <c r="H2619" s="23">
        <f t="shared" si="203"/>
        <v>0</v>
      </c>
      <c r="I2619" s="14" t="s">
        <v>63</v>
      </c>
      <c r="J2619" s="14" t="s">
        <v>3237</v>
      </c>
      <c r="K2619" s="14" t="s">
        <v>1159</v>
      </c>
      <c r="L2619" s="14" t="s">
        <v>66</v>
      </c>
      <c r="M2619" s="14" t="s">
        <v>31</v>
      </c>
      <c r="N2619" s="14" t="s">
        <v>711</v>
      </c>
      <c r="O2619" s="14" t="s">
        <v>712</v>
      </c>
      <c r="P2619" s="14" t="s">
        <v>9067</v>
      </c>
      <c r="Q2619" s="14" t="s">
        <v>35</v>
      </c>
      <c r="R2619" s="14" t="s">
        <v>9068</v>
      </c>
      <c r="S2619" s="14" t="s">
        <v>110</v>
      </c>
      <c r="T2619" s="14" t="s">
        <v>111</v>
      </c>
      <c r="U2619" s="14" t="s">
        <v>112</v>
      </c>
      <c r="V2619" s="16">
        <v>10613.84</v>
      </c>
      <c r="W2619" s="13">
        <v>6</v>
      </c>
      <c r="X2619" s="17">
        <v>0</v>
      </c>
      <c r="Y2619" s="16">
        <v>1771.51</v>
      </c>
      <c r="Z2619" s="31">
        <f t="shared" si="202"/>
        <v>0.16690566279499219</v>
      </c>
    </row>
    <row r="2620" spans="1:26">
      <c r="A2620" s="26">
        <v>2619</v>
      </c>
      <c r="B2620" s="7" t="s">
        <v>9069</v>
      </c>
      <c r="C2620" s="8">
        <v>44921</v>
      </c>
      <c r="D2620" s="12">
        <f t="shared" si="199"/>
        <v>2022</v>
      </c>
      <c r="E2620" s="12">
        <f t="shared" si="200"/>
        <v>12</v>
      </c>
      <c r="F2620" s="8" t="str">
        <f t="shared" si="201"/>
        <v>2022-12</v>
      </c>
      <c r="G2620" s="8">
        <v>44921</v>
      </c>
      <c r="H2620" s="23">
        <f t="shared" si="203"/>
        <v>0</v>
      </c>
      <c r="I2620" s="7" t="s">
        <v>63</v>
      </c>
      <c r="J2620" s="7" t="s">
        <v>4070</v>
      </c>
      <c r="K2620" s="7" t="s">
        <v>2324</v>
      </c>
      <c r="L2620" s="7" t="s">
        <v>83</v>
      </c>
      <c r="M2620" s="7" t="s">
        <v>31</v>
      </c>
      <c r="N2620" s="7" t="s">
        <v>91</v>
      </c>
      <c r="O2620" s="7" t="s">
        <v>92</v>
      </c>
      <c r="P2620" s="7" t="s">
        <v>9070</v>
      </c>
      <c r="Q2620" s="7" t="s">
        <v>46</v>
      </c>
      <c r="R2620" s="7" t="s">
        <v>9071</v>
      </c>
      <c r="S2620" s="7" t="s">
        <v>110</v>
      </c>
      <c r="T2620" s="7" t="s">
        <v>223</v>
      </c>
      <c r="U2620" s="7" t="s">
        <v>449</v>
      </c>
      <c r="V2620" s="10">
        <v>2999.55</v>
      </c>
      <c r="W2620" s="6">
        <v>12</v>
      </c>
      <c r="X2620" s="11">
        <v>0</v>
      </c>
      <c r="Y2620" s="10">
        <v>223.36</v>
      </c>
      <c r="Z2620" s="30">
        <f t="shared" si="202"/>
        <v>7.4464503008784655E-2</v>
      </c>
    </row>
    <row r="2621" spans="1:26">
      <c r="A2621" s="27">
        <v>2620</v>
      </c>
      <c r="B2621" s="14" t="s">
        <v>9072</v>
      </c>
      <c r="C2621" s="15">
        <v>45400</v>
      </c>
      <c r="D2621" s="12">
        <f t="shared" si="199"/>
        <v>2024</v>
      </c>
      <c r="E2621" s="12">
        <f t="shared" si="200"/>
        <v>4</v>
      </c>
      <c r="F2621" s="15" t="str">
        <f t="shared" si="201"/>
        <v>2024-04</v>
      </c>
      <c r="G2621" s="15">
        <v>45405</v>
      </c>
      <c r="H2621" s="23">
        <f t="shared" si="203"/>
        <v>5</v>
      </c>
      <c r="I2621" s="14" t="s">
        <v>27</v>
      </c>
      <c r="J2621" s="14" t="s">
        <v>4214</v>
      </c>
      <c r="K2621" s="14" t="s">
        <v>4215</v>
      </c>
      <c r="L2621" s="14" t="s">
        <v>83</v>
      </c>
      <c r="M2621" s="14" t="s">
        <v>31</v>
      </c>
      <c r="N2621" s="14" t="s">
        <v>711</v>
      </c>
      <c r="O2621" s="14" t="s">
        <v>712</v>
      </c>
      <c r="P2621" s="14" t="s">
        <v>9073</v>
      </c>
      <c r="Q2621" s="14" t="s">
        <v>35</v>
      </c>
      <c r="R2621" s="14" t="s">
        <v>9074</v>
      </c>
      <c r="S2621" s="14" t="s">
        <v>37</v>
      </c>
      <c r="T2621" s="14" t="s">
        <v>38</v>
      </c>
      <c r="U2621" s="14" t="s">
        <v>102</v>
      </c>
      <c r="V2621" s="16">
        <v>1377.09</v>
      </c>
      <c r="W2621" s="13">
        <v>12</v>
      </c>
      <c r="X2621" s="17">
        <v>0</v>
      </c>
      <c r="Y2621" s="16">
        <v>304.26</v>
      </c>
      <c r="Z2621" s="31">
        <f t="shared" si="202"/>
        <v>0.22094416486939852</v>
      </c>
    </row>
    <row r="2622" spans="1:26">
      <c r="A2622" s="26">
        <v>2621</v>
      </c>
      <c r="B2622" s="7" t="s">
        <v>9075</v>
      </c>
      <c r="C2622" s="8">
        <v>45460</v>
      </c>
      <c r="D2622" s="12">
        <f t="shared" si="199"/>
        <v>2024</v>
      </c>
      <c r="E2622" s="12">
        <f t="shared" si="200"/>
        <v>6</v>
      </c>
      <c r="F2622" s="8" t="str">
        <f t="shared" si="201"/>
        <v>2024-06</v>
      </c>
      <c r="G2622" s="8">
        <v>45463</v>
      </c>
      <c r="H2622" s="23">
        <f t="shared" si="203"/>
        <v>3</v>
      </c>
      <c r="I2622" s="7" t="s">
        <v>122</v>
      </c>
      <c r="J2622" s="7" t="s">
        <v>802</v>
      </c>
      <c r="K2622" s="7" t="s">
        <v>803</v>
      </c>
      <c r="L2622" s="7" t="s">
        <v>83</v>
      </c>
      <c r="M2622" s="7" t="s">
        <v>31</v>
      </c>
      <c r="N2622" s="7" t="s">
        <v>181</v>
      </c>
      <c r="O2622" s="7" t="s">
        <v>107</v>
      </c>
      <c r="P2622" s="7" t="s">
        <v>9076</v>
      </c>
      <c r="Q2622" s="7" t="s">
        <v>35</v>
      </c>
      <c r="R2622" s="7" t="s">
        <v>9077</v>
      </c>
      <c r="S2622" s="7" t="s">
        <v>48</v>
      </c>
      <c r="T2622" s="7" t="s">
        <v>69</v>
      </c>
      <c r="U2622" s="7" t="s">
        <v>1034</v>
      </c>
      <c r="V2622" s="10">
        <v>1258.78</v>
      </c>
      <c r="W2622" s="6">
        <v>10</v>
      </c>
      <c r="X2622" s="11">
        <v>0.4</v>
      </c>
      <c r="Y2622" s="10">
        <v>360.31</v>
      </c>
      <c r="Z2622" s="30">
        <f t="shared" si="202"/>
        <v>0.28623746802459527</v>
      </c>
    </row>
    <row r="2623" spans="1:26">
      <c r="A2623" s="27">
        <v>2622</v>
      </c>
      <c r="B2623" s="14" t="s">
        <v>9078</v>
      </c>
      <c r="C2623" s="15">
        <v>44776</v>
      </c>
      <c r="D2623" s="12">
        <f t="shared" si="199"/>
        <v>2022</v>
      </c>
      <c r="E2623" s="12">
        <f t="shared" si="200"/>
        <v>8</v>
      </c>
      <c r="F2623" s="15" t="str">
        <f t="shared" si="201"/>
        <v>2022-08</v>
      </c>
      <c r="G2623" s="15">
        <v>44784</v>
      </c>
      <c r="H2623" s="23">
        <f t="shared" si="203"/>
        <v>8</v>
      </c>
      <c r="I2623" s="14" t="s">
        <v>27</v>
      </c>
      <c r="J2623" s="14" t="s">
        <v>833</v>
      </c>
      <c r="K2623" s="14" t="s">
        <v>834</v>
      </c>
      <c r="L2623" s="14" t="s">
        <v>30</v>
      </c>
      <c r="M2623" s="14" t="s">
        <v>31</v>
      </c>
      <c r="N2623" s="14" t="s">
        <v>74</v>
      </c>
      <c r="O2623" s="14" t="s">
        <v>75</v>
      </c>
      <c r="P2623" s="14" t="s">
        <v>9079</v>
      </c>
      <c r="Q2623" s="14" t="s">
        <v>46</v>
      </c>
      <c r="R2623" s="14" t="s">
        <v>9080</v>
      </c>
      <c r="S2623" s="14" t="s">
        <v>110</v>
      </c>
      <c r="T2623" s="14" t="s">
        <v>223</v>
      </c>
      <c r="U2623" s="14" t="s">
        <v>495</v>
      </c>
      <c r="V2623" s="16">
        <v>11155.35</v>
      </c>
      <c r="W2623" s="13">
        <v>14</v>
      </c>
      <c r="X2623" s="17">
        <v>0.3</v>
      </c>
      <c r="Y2623" s="16">
        <v>-128.76</v>
      </c>
      <c r="Z2623" s="31">
        <f t="shared" si="202"/>
        <v>-1.1542443760168886E-2</v>
      </c>
    </row>
    <row r="2624" spans="1:26">
      <c r="A2624" s="26">
        <v>2623</v>
      </c>
      <c r="B2624" s="7" t="s">
        <v>9081</v>
      </c>
      <c r="C2624" s="8">
        <v>45346</v>
      </c>
      <c r="D2624" s="12">
        <f t="shared" si="199"/>
        <v>2024</v>
      </c>
      <c r="E2624" s="12">
        <f t="shared" si="200"/>
        <v>2</v>
      </c>
      <c r="F2624" s="8" t="str">
        <f t="shared" si="201"/>
        <v>2024-02</v>
      </c>
      <c r="G2624" s="8">
        <v>45347</v>
      </c>
      <c r="H2624" s="23">
        <f t="shared" si="203"/>
        <v>1</v>
      </c>
      <c r="I2624" s="7" t="s">
        <v>122</v>
      </c>
      <c r="J2624" s="7" t="s">
        <v>7226</v>
      </c>
      <c r="K2624" s="7" t="s">
        <v>295</v>
      </c>
      <c r="L2624" s="7" t="s">
        <v>30</v>
      </c>
      <c r="M2624" s="7" t="s">
        <v>31</v>
      </c>
      <c r="N2624" s="7" t="s">
        <v>43</v>
      </c>
      <c r="O2624" s="7" t="s">
        <v>44</v>
      </c>
      <c r="P2624" s="7" t="s">
        <v>9082</v>
      </c>
      <c r="Q2624" s="7" t="s">
        <v>46</v>
      </c>
      <c r="R2624" s="7" t="s">
        <v>9083</v>
      </c>
      <c r="S2624" s="7" t="s">
        <v>110</v>
      </c>
      <c r="T2624" s="7" t="s">
        <v>223</v>
      </c>
      <c r="U2624" s="7" t="s">
        <v>495</v>
      </c>
      <c r="V2624" s="10">
        <v>9083.01</v>
      </c>
      <c r="W2624" s="6">
        <v>13</v>
      </c>
      <c r="X2624" s="11">
        <v>0.2</v>
      </c>
      <c r="Y2624" s="10">
        <v>1487.93</v>
      </c>
      <c r="Z2624" s="30">
        <f t="shared" si="202"/>
        <v>0.1638146385394269</v>
      </c>
    </row>
    <row r="2625" spans="1:26">
      <c r="A2625" s="27">
        <v>2624</v>
      </c>
      <c r="B2625" s="14" t="s">
        <v>9084</v>
      </c>
      <c r="C2625" s="15">
        <v>44946</v>
      </c>
      <c r="D2625" s="12">
        <f t="shared" si="199"/>
        <v>2023</v>
      </c>
      <c r="E2625" s="12">
        <f t="shared" si="200"/>
        <v>1</v>
      </c>
      <c r="F2625" s="15" t="str">
        <f t="shared" si="201"/>
        <v>2023-01</v>
      </c>
      <c r="G2625" s="15">
        <v>44950</v>
      </c>
      <c r="H2625" s="23">
        <f t="shared" si="203"/>
        <v>4</v>
      </c>
      <c r="I2625" s="14" t="s">
        <v>52</v>
      </c>
      <c r="J2625" s="14" t="s">
        <v>3994</v>
      </c>
      <c r="K2625" s="14" t="s">
        <v>1355</v>
      </c>
      <c r="L2625" s="14" t="s">
        <v>83</v>
      </c>
      <c r="M2625" s="14" t="s">
        <v>31</v>
      </c>
      <c r="N2625" s="14" t="s">
        <v>228</v>
      </c>
      <c r="O2625" s="14" t="s">
        <v>229</v>
      </c>
      <c r="P2625" s="14" t="s">
        <v>9085</v>
      </c>
      <c r="Q2625" s="14" t="s">
        <v>46</v>
      </c>
      <c r="R2625" s="14" t="s">
        <v>9086</v>
      </c>
      <c r="S2625" s="14" t="s">
        <v>48</v>
      </c>
      <c r="T2625" s="14" t="s">
        <v>129</v>
      </c>
      <c r="U2625" s="14" t="s">
        <v>328</v>
      </c>
      <c r="V2625" s="16">
        <v>644.96</v>
      </c>
      <c r="W2625" s="13">
        <v>11</v>
      </c>
      <c r="X2625" s="17">
        <v>0.1</v>
      </c>
      <c r="Y2625" s="16">
        <v>186.89</v>
      </c>
      <c r="Z2625" s="31">
        <f t="shared" si="202"/>
        <v>0.28976990821136189</v>
      </c>
    </row>
    <row r="2626" spans="1:26">
      <c r="A2626" s="26">
        <v>2625</v>
      </c>
      <c r="B2626" s="7" t="s">
        <v>9087</v>
      </c>
      <c r="C2626" s="8">
        <v>44424</v>
      </c>
      <c r="D2626" s="12">
        <f t="shared" ref="D2626:D2689" si="204">YEAR(C2626)</f>
        <v>2021</v>
      </c>
      <c r="E2626" s="12">
        <f t="shared" ref="E2626:E2689" si="205">MONTH(C2626)</f>
        <v>8</v>
      </c>
      <c r="F2626" s="8" t="str">
        <f t="shared" ref="F2626:F2689" si="206">TEXT(C2626,"yyyy-mm")</f>
        <v>2021-08</v>
      </c>
      <c r="G2626" s="8">
        <v>44429</v>
      </c>
      <c r="H2626" s="23">
        <f t="shared" si="203"/>
        <v>5</v>
      </c>
      <c r="I2626" s="7" t="s">
        <v>27</v>
      </c>
      <c r="J2626" s="7" t="s">
        <v>7509</v>
      </c>
      <c r="K2626" s="7" t="s">
        <v>4418</v>
      </c>
      <c r="L2626" s="7" t="s">
        <v>83</v>
      </c>
      <c r="M2626" s="7" t="s">
        <v>31</v>
      </c>
      <c r="N2626" s="7" t="s">
        <v>204</v>
      </c>
      <c r="O2626" s="7" t="s">
        <v>205</v>
      </c>
      <c r="P2626" s="7" t="s">
        <v>9088</v>
      </c>
      <c r="Q2626" s="7" t="s">
        <v>146</v>
      </c>
      <c r="R2626" s="7" t="s">
        <v>9089</v>
      </c>
      <c r="S2626" s="7" t="s">
        <v>110</v>
      </c>
      <c r="T2626" s="7" t="s">
        <v>148</v>
      </c>
      <c r="U2626" s="7" t="s">
        <v>149</v>
      </c>
      <c r="V2626" s="10">
        <v>7099.64</v>
      </c>
      <c r="W2626" s="6">
        <v>4</v>
      </c>
      <c r="X2626" s="11">
        <v>0</v>
      </c>
      <c r="Y2626" s="10">
        <v>642.14</v>
      </c>
      <c r="Z2626" s="30">
        <f t="shared" ref="Z2626:Z2689" si="207">IFERROR(Y2626/V2626,0)</f>
        <v>9.0446839558062098E-2</v>
      </c>
    </row>
    <row r="2627" spans="1:26">
      <c r="A2627" s="27">
        <v>2626</v>
      </c>
      <c r="B2627" s="14" t="s">
        <v>9090</v>
      </c>
      <c r="C2627" s="15">
        <v>44429</v>
      </c>
      <c r="D2627" s="12">
        <f t="shared" si="204"/>
        <v>2021</v>
      </c>
      <c r="E2627" s="12">
        <f t="shared" si="205"/>
        <v>8</v>
      </c>
      <c r="F2627" s="15" t="str">
        <f t="shared" si="206"/>
        <v>2021-08</v>
      </c>
      <c r="G2627" s="15">
        <v>44432</v>
      </c>
      <c r="H2627" s="23">
        <f t="shared" si="203"/>
        <v>3</v>
      </c>
      <c r="I2627" s="14" t="s">
        <v>52</v>
      </c>
      <c r="J2627" s="14" t="s">
        <v>1610</v>
      </c>
      <c r="K2627" s="14" t="s">
        <v>698</v>
      </c>
      <c r="L2627" s="14" t="s">
        <v>83</v>
      </c>
      <c r="M2627" s="14" t="s">
        <v>31</v>
      </c>
      <c r="N2627" s="14" t="s">
        <v>313</v>
      </c>
      <c r="O2627" s="14" t="s">
        <v>314</v>
      </c>
      <c r="P2627" s="14" t="s">
        <v>9091</v>
      </c>
      <c r="Q2627" s="14" t="s">
        <v>146</v>
      </c>
      <c r="R2627" s="14" t="s">
        <v>9092</v>
      </c>
      <c r="S2627" s="14" t="s">
        <v>110</v>
      </c>
      <c r="T2627" s="14" t="s">
        <v>223</v>
      </c>
      <c r="U2627" s="14" t="s">
        <v>224</v>
      </c>
      <c r="V2627" s="16">
        <v>4159.53</v>
      </c>
      <c r="W2627" s="13">
        <v>8</v>
      </c>
      <c r="X2627" s="17">
        <v>0</v>
      </c>
      <c r="Y2627" s="16">
        <v>930.47</v>
      </c>
      <c r="Z2627" s="31">
        <f t="shared" si="207"/>
        <v>0.22369594641702309</v>
      </c>
    </row>
    <row r="2628" spans="1:26">
      <c r="A2628" s="26">
        <v>2627</v>
      </c>
      <c r="B2628" s="7" t="s">
        <v>9093</v>
      </c>
      <c r="C2628" s="8">
        <v>45442</v>
      </c>
      <c r="D2628" s="12">
        <f t="shared" si="204"/>
        <v>2024</v>
      </c>
      <c r="E2628" s="12">
        <f t="shared" si="205"/>
        <v>5</v>
      </c>
      <c r="F2628" s="8" t="str">
        <f t="shared" si="206"/>
        <v>2024-05</v>
      </c>
      <c r="G2628" s="8">
        <v>45442</v>
      </c>
      <c r="H2628" s="23">
        <f t="shared" ref="H2628:H2691" si="208">G2628-C2628</f>
        <v>0</v>
      </c>
      <c r="I2628" s="7" t="s">
        <v>63</v>
      </c>
      <c r="J2628" s="7" t="s">
        <v>947</v>
      </c>
      <c r="K2628" s="7" t="s">
        <v>948</v>
      </c>
      <c r="L2628" s="7" t="s">
        <v>66</v>
      </c>
      <c r="M2628" s="7" t="s">
        <v>31</v>
      </c>
      <c r="N2628" s="7" t="s">
        <v>116</v>
      </c>
      <c r="O2628" s="7" t="s">
        <v>117</v>
      </c>
      <c r="P2628" s="7" t="s">
        <v>9094</v>
      </c>
      <c r="Q2628" s="7" t="s">
        <v>58</v>
      </c>
      <c r="R2628" s="7" t="s">
        <v>9095</v>
      </c>
      <c r="S2628" s="7" t="s">
        <v>48</v>
      </c>
      <c r="T2628" s="7" t="s">
        <v>138</v>
      </c>
      <c r="U2628" s="7" t="s">
        <v>139</v>
      </c>
      <c r="V2628" s="10">
        <v>881.71</v>
      </c>
      <c r="W2628" s="6">
        <v>6</v>
      </c>
      <c r="X2628" s="11">
        <v>0.2</v>
      </c>
      <c r="Y2628" s="10">
        <v>130.71</v>
      </c>
      <c r="Z2628" s="30">
        <f t="shared" si="207"/>
        <v>0.14824602193464972</v>
      </c>
    </row>
    <row r="2629" spans="1:26">
      <c r="A2629" s="27">
        <v>2628</v>
      </c>
      <c r="B2629" s="14" t="s">
        <v>9096</v>
      </c>
      <c r="C2629" s="15">
        <v>45409</v>
      </c>
      <c r="D2629" s="12">
        <f t="shared" si="204"/>
        <v>2024</v>
      </c>
      <c r="E2629" s="12">
        <f t="shared" si="205"/>
        <v>4</v>
      </c>
      <c r="F2629" s="15" t="str">
        <f t="shared" si="206"/>
        <v>2024-04</v>
      </c>
      <c r="G2629" s="15">
        <v>45412</v>
      </c>
      <c r="H2629" s="23">
        <f t="shared" si="208"/>
        <v>3</v>
      </c>
      <c r="I2629" s="14" t="s">
        <v>122</v>
      </c>
      <c r="J2629" s="14" t="s">
        <v>1388</v>
      </c>
      <c r="K2629" s="14" t="s">
        <v>352</v>
      </c>
      <c r="L2629" s="14" t="s">
        <v>66</v>
      </c>
      <c r="M2629" s="14" t="s">
        <v>31</v>
      </c>
      <c r="N2629" s="14" t="s">
        <v>125</v>
      </c>
      <c r="O2629" s="14" t="s">
        <v>126</v>
      </c>
      <c r="P2629" s="14" t="s">
        <v>9097</v>
      </c>
      <c r="Q2629" s="14" t="s">
        <v>58</v>
      </c>
      <c r="R2629" s="14" t="s">
        <v>9098</v>
      </c>
      <c r="S2629" s="14" t="s">
        <v>110</v>
      </c>
      <c r="T2629" s="14" t="s">
        <v>223</v>
      </c>
      <c r="U2629" s="14" t="s">
        <v>495</v>
      </c>
      <c r="V2629" s="16">
        <v>5678.64</v>
      </c>
      <c r="W2629" s="13">
        <v>4</v>
      </c>
      <c r="X2629" s="17">
        <v>0</v>
      </c>
      <c r="Y2629" s="16">
        <v>347.46</v>
      </c>
      <c r="Z2629" s="31">
        <f t="shared" si="207"/>
        <v>6.1187185664173104E-2</v>
      </c>
    </row>
    <row r="2630" spans="1:26">
      <c r="A2630" s="26">
        <v>2629</v>
      </c>
      <c r="B2630" s="7" t="s">
        <v>9099</v>
      </c>
      <c r="C2630" s="8">
        <v>45440</v>
      </c>
      <c r="D2630" s="12">
        <f t="shared" si="204"/>
        <v>2024</v>
      </c>
      <c r="E2630" s="12">
        <f t="shared" si="205"/>
        <v>5</v>
      </c>
      <c r="F2630" s="8" t="str">
        <f t="shared" si="206"/>
        <v>2024-05</v>
      </c>
      <c r="G2630" s="8">
        <v>45441</v>
      </c>
      <c r="H2630" s="23">
        <f t="shared" si="208"/>
        <v>1</v>
      </c>
      <c r="I2630" s="7" t="s">
        <v>122</v>
      </c>
      <c r="J2630" s="7" t="s">
        <v>3889</v>
      </c>
      <c r="K2630" s="7" t="s">
        <v>666</v>
      </c>
      <c r="L2630" s="7" t="s">
        <v>30</v>
      </c>
      <c r="M2630" s="7" t="s">
        <v>31</v>
      </c>
      <c r="N2630" s="7" t="s">
        <v>153</v>
      </c>
      <c r="O2630" s="7" t="s">
        <v>154</v>
      </c>
      <c r="P2630" s="7" t="s">
        <v>9100</v>
      </c>
      <c r="Q2630" s="7" t="s">
        <v>146</v>
      </c>
      <c r="R2630" s="7" t="s">
        <v>9101</v>
      </c>
      <c r="S2630" s="7" t="s">
        <v>48</v>
      </c>
      <c r="T2630" s="7" t="s">
        <v>69</v>
      </c>
      <c r="U2630" s="7" t="s">
        <v>475</v>
      </c>
      <c r="V2630" s="10">
        <v>2050.2399999999998</v>
      </c>
      <c r="W2630" s="6">
        <v>11</v>
      </c>
      <c r="X2630" s="11">
        <v>0</v>
      </c>
      <c r="Y2630" s="10">
        <v>753.63</v>
      </c>
      <c r="Z2630" s="30">
        <f t="shared" si="207"/>
        <v>0.36758135632901517</v>
      </c>
    </row>
    <row r="2631" spans="1:26">
      <c r="A2631" s="27">
        <v>2630</v>
      </c>
      <c r="B2631" s="14" t="s">
        <v>9102</v>
      </c>
      <c r="C2631" s="15">
        <v>45261</v>
      </c>
      <c r="D2631" s="12">
        <f t="shared" si="204"/>
        <v>2023</v>
      </c>
      <c r="E2631" s="12">
        <f t="shared" si="205"/>
        <v>12</v>
      </c>
      <c r="F2631" s="15" t="str">
        <f t="shared" si="206"/>
        <v>2023-12</v>
      </c>
      <c r="G2631" s="15">
        <v>45262</v>
      </c>
      <c r="H2631" s="23">
        <f t="shared" si="208"/>
        <v>1</v>
      </c>
      <c r="I2631" s="14" t="s">
        <v>122</v>
      </c>
      <c r="J2631" s="14" t="s">
        <v>4754</v>
      </c>
      <c r="K2631" s="14" t="s">
        <v>732</v>
      </c>
      <c r="L2631" s="14" t="s">
        <v>30</v>
      </c>
      <c r="M2631" s="14" t="s">
        <v>31</v>
      </c>
      <c r="N2631" s="14" t="s">
        <v>106</v>
      </c>
      <c r="O2631" s="14" t="s">
        <v>107</v>
      </c>
      <c r="P2631" s="14" t="s">
        <v>9103</v>
      </c>
      <c r="Q2631" s="14" t="s">
        <v>35</v>
      </c>
      <c r="R2631" s="14" t="s">
        <v>9104</v>
      </c>
      <c r="S2631" s="14" t="s">
        <v>110</v>
      </c>
      <c r="T2631" s="14" t="s">
        <v>243</v>
      </c>
      <c r="U2631" s="14" t="s">
        <v>244</v>
      </c>
      <c r="V2631" s="16">
        <v>746.32</v>
      </c>
      <c r="W2631" s="13">
        <v>7</v>
      </c>
      <c r="X2631" s="17">
        <v>0.3</v>
      </c>
      <c r="Y2631" s="16">
        <v>64.650000000000006</v>
      </c>
      <c r="Z2631" s="31">
        <f t="shared" si="207"/>
        <v>8.6625040197234437E-2</v>
      </c>
    </row>
    <row r="2632" spans="1:26">
      <c r="A2632" s="26">
        <v>2631</v>
      </c>
      <c r="B2632" s="7" t="s">
        <v>9105</v>
      </c>
      <c r="C2632" s="8">
        <v>45318</v>
      </c>
      <c r="D2632" s="12">
        <f t="shared" si="204"/>
        <v>2024</v>
      </c>
      <c r="E2632" s="12">
        <f t="shared" si="205"/>
        <v>1</v>
      </c>
      <c r="F2632" s="8" t="str">
        <f t="shared" si="206"/>
        <v>2024-01</v>
      </c>
      <c r="G2632" s="8">
        <v>45323</v>
      </c>
      <c r="H2632" s="23">
        <f t="shared" si="208"/>
        <v>5</v>
      </c>
      <c r="I2632" s="7" t="s">
        <v>52</v>
      </c>
      <c r="J2632" s="7" t="s">
        <v>2922</v>
      </c>
      <c r="K2632" s="7" t="s">
        <v>1423</v>
      </c>
      <c r="L2632" s="7" t="s">
        <v>66</v>
      </c>
      <c r="M2632" s="7" t="s">
        <v>31</v>
      </c>
      <c r="N2632" s="7" t="s">
        <v>181</v>
      </c>
      <c r="O2632" s="7" t="s">
        <v>107</v>
      </c>
      <c r="P2632" s="7" t="s">
        <v>9106</v>
      </c>
      <c r="Q2632" s="7" t="s">
        <v>35</v>
      </c>
      <c r="R2632" s="7" t="s">
        <v>9107</v>
      </c>
      <c r="S2632" s="7" t="s">
        <v>110</v>
      </c>
      <c r="T2632" s="7" t="s">
        <v>111</v>
      </c>
      <c r="U2632" s="7" t="s">
        <v>287</v>
      </c>
      <c r="V2632" s="10">
        <v>20434.88</v>
      </c>
      <c r="W2632" s="6">
        <v>13</v>
      </c>
      <c r="X2632" s="11">
        <v>0.2</v>
      </c>
      <c r="Y2632" s="10">
        <v>3539.41</v>
      </c>
      <c r="Z2632" s="30">
        <f t="shared" si="207"/>
        <v>0.17320434472822938</v>
      </c>
    </row>
    <row r="2633" spans="1:26">
      <c r="A2633" s="27">
        <v>2632</v>
      </c>
      <c r="B2633" s="14" t="s">
        <v>9108</v>
      </c>
      <c r="C2633" s="15">
        <v>45414</v>
      </c>
      <c r="D2633" s="12">
        <f t="shared" si="204"/>
        <v>2024</v>
      </c>
      <c r="E2633" s="12">
        <f t="shared" si="205"/>
        <v>5</v>
      </c>
      <c r="F2633" s="15" t="str">
        <f t="shared" si="206"/>
        <v>2024-05</v>
      </c>
      <c r="G2633" s="15">
        <v>45415</v>
      </c>
      <c r="H2633" s="23">
        <f t="shared" si="208"/>
        <v>1</v>
      </c>
      <c r="I2633" s="14" t="s">
        <v>122</v>
      </c>
      <c r="J2633" s="14" t="s">
        <v>1663</v>
      </c>
      <c r="K2633" s="14" t="s">
        <v>1664</v>
      </c>
      <c r="L2633" s="14" t="s">
        <v>83</v>
      </c>
      <c r="M2633" s="14" t="s">
        <v>31</v>
      </c>
      <c r="N2633" s="14" t="s">
        <v>116</v>
      </c>
      <c r="O2633" s="14" t="s">
        <v>117</v>
      </c>
      <c r="P2633" s="14" t="s">
        <v>9109</v>
      </c>
      <c r="Q2633" s="14" t="s">
        <v>58</v>
      </c>
      <c r="R2633" s="14" t="s">
        <v>9110</v>
      </c>
      <c r="S2633" s="14" t="s">
        <v>110</v>
      </c>
      <c r="T2633" s="14" t="s">
        <v>243</v>
      </c>
      <c r="U2633" s="14" t="s">
        <v>339</v>
      </c>
      <c r="V2633" s="16">
        <v>18900.04</v>
      </c>
      <c r="W2633" s="13">
        <v>11</v>
      </c>
      <c r="X2633" s="17">
        <v>0</v>
      </c>
      <c r="Y2633" s="16">
        <v>-2012.22</v>
      </c>
      <c r="Z2633" s="31">
        <f t="shared" si="207"/>
        <v>-0.10646644134086489</v>
      </c>
    </row>
    <row r="2634" spans="1:26">
      <c r="A2634" s="26">
        <v>2633</v>
      </c>
      <c r="B2634" s="7" t="s">
        <v>9111</v>
      </c>
      <c r="C2634" s="8">
        <v>45450</v>
      </c>
      <c r="D2634" s="12">
        <f t="shared" si="204"/>
        <v>2024</v>
      </c>
      <c r="E2634" s="12">
        <f t="shared" si="205"/>
        <v>6</v>
      </c>
      <c r="F2634" s="8" t="str">
        <f t="shared" si="206"/>
        <v>2024-06</v>
      </c>
      <c r="G2634" s="8">
        <v>45451</v>
      </c>
      <c r="H2634" s="23">
        <f t="shared" si="208"/>
        <v>1</v>
      </c>
      <c r="I2634" s="7" t="s">
        <v>122</v>
      </c>
      <c r="J2634" s="7" t="s">
        <v>9112</v>
      </c>
      <c r="K2634" s="7" t="s">
        <v>1200</v>
      </c>
      <c r="L2634" s="7" t="s">
        <v>30</v>
      </c>
      <c r="M2634" s="7" t="s">
        <v>31</v>
      </c>
      <c r="N2634" s="7" t="s">
        <v>213</v>
      </c>
      <c r="O2634" s="7" t="s">
        <v>92</v>
      </c>
      <c r="P2634" s="7" t="s">
        <v>9113</v>
      </c>
      <c r="Q2634" s="7" t="s">
        <v>46</v>
      </c>
      <c r="R2634" s="7" t="s">
        <v>9114</v>
      </c>
      <c r="S2634" s="7" t="s">
        <v>37</v>
      </c>
      <c r="T2634" s="7" t="s">
        <v>38</v>
      </c>
      <c r="U2634" s="7" t="s">
        <v>177</v>
      </c>
      <c r="V2634" s="10">
        <v>263.22000000000003</v>
      </c>
      <c r="W2634" s="6">
        <v>1</v>
      </c>
      <c r="X2634" s="11">
        <v>0.2</v>
      </c>
      <c r="Y2634" s="10">
        <v>53.16</v>
      </c>
      <c r="Z2634" s="30">
        <f t="shared" si="207"/>
        <v>0.20196033736038291</v>
      </c>
    </row>
    <row r="2635" spans="1:26">
      <c r="A2635" s="27">
        <v>2634</v>
      </c>
      <c r="B2635" s="14" t="s">
        <v>9115</v>
      </c>
      <c r="C2635" s="15">
        <v>44335</v>
      </c>
      <c r="D2635" s="12">
        <f t="shared" si="204"/>
        <v>2021</v>
      </c>
      <c r="E2635" s="12">
        <f t="shared" si="205"/>
        <v>5</v>
      </c>
      <c r="F2635" s="15" t="str">
        <f t="shared" si="206"/>
        <v>2021-05</v>
      </c>
      <c r="G2635" s="15">
        <v>44343</v>
      </c>
      <c r="H2635" s="23">
        <f t="shared" si="208"/>
        <v>8</v>
      </c>
      <c r="I2635" s="14" t="s">
        <v>27</v>
      </c>
      <c r="J2635" s="14" t="s">
        <v>420</v>
      </c>
      <c r="K2635" s="14" t="s">
        <v>421</v>
      </c>
      <c r="L2635" s="14" t="s">
        <v>66</v>
      </c>
      <c r="M2635" s="14" t="s">
        <v>31</v>
      </c>
      <c r="N2635" s="14" t="s">
        <v>116</v>
      </c>
      <c r="O2635" s="14" t="s">
        <v>117</v>
      </c>
      <c r="P2635" s="14" t="s">
        <v>9116</v>
      </c>
      <c r="Q2635" s="14" t="s">
        <v>58</v>
      </c>
      <c r="R2635" s="14" t="s">
        <v>9117</v>
      </c>
      <c r="S2635" s="14" t="s">
        <v>37</v>
      </c>
      <c r="T2635" s="14" t="s">
        <v>208</v>
      </c>
      <c r="U2635" s="14" t="s">
        <v>408</v>
      </c>
      <c r="V2635" s="16">
        <v>1192.8900000000001</v>
      </c>
      <c r="W2635" s="13">
        <v>7</v>
      </c>
      <c r="X2635" s="17">
        <v>0.1</v>
      </c>
      <c r="Y2635" s="16">
        <v>145.09</v>
      </c>
      <c r="Z2635" s="31">
        <f t="shared" si="207"/>
        <v>0.12162898506987233</v>
      </c>
    </row>
    <row r="2636" spans="1:26">
      <c r="A2636" s="26">
        <v>2635</v>
      </c>
      <c r="B2636" s="7" t="s">
        <v>9118</v>
      </c>
      <c r="C2636" s="8">
        <v>45538</v>
      </c>
      <c r="D2636" s="12">
        <f t="shared" si="204"/>
        <v>2024</v>
      </c>
      <c r="E2636" s="12">
        <f t="shared" si="205"/>
        <v>9</v>
      </c>
      <c r="F2636" s="8" t="str">
        <f t="shared" si="206"/>
        <v>2024-09</v>
      </c>
      <c r="G2636" s="8">
        <v>45542</v>
      </c>
      <c r="H2636" s="23">
        <f t="shared" si="208"/>
        <v>4</v>
      </c>
      <c r="I2636" s="7" t="s">
        <v>52</v>
      </c>
      <c r="J2636" s="7" t="s">
        <v>3648</v>
      </c>
      <c r="K2636" s="7" t="s">
        <v>1134</v>
      </c>
      <c r="L2636" s="7" t="s">
        <v>83</v>
      </c>
      <c r="M2636" s="7" t="s">
        <v>31</v>
      </c>
      <c r="N2636" s="7" t="s">
        <v>125</v>
      </c>
      <c r="O2636" s="7" t="s">
        <v>126</v>
      </c>
      <c r="P2636" s="7" t="s">
        <v>9119</v>
      </c>
      <c r="Q2636" s="7" t="s">
        <v>58</v>
      </c>
      <c r="R2636" s="7" t="s">
        <v>9120</v>
      </c>
      <c r="S2636" s="7" t="s">
        <v>110</v>
      </c>
      <c r="T2636" s="7" t="s">
        <v>223</v>
      </c>
      <c r="U2636" s="7" t="s">
        <v>449</v>
      </c>
      <c r="V2636" s="10">
        <v>9605.7199999999993</v>
      </c>
      <c r="W2636" s="6">
        <v>10</v>
      </c>
      <c r="X2636" s="11">
        <v>0</v>
      </c>
      <c r="Y2636" s="10">
        <v>-1297.31</v>
      </c>
      <c r="Z2636" s="30">
        <f t="shared" si="207"/>
        <v>-0.13505598747413</v>
      </c>
    </row>
    <row r="2637" spans="1:26">
      <c r="A2637" s="27">
        <v>2636</v>
      </c>
      <c r="B2637" s="14" t="s">
        <v>9121</v>
      </c>
      <c r="C2637" s="15">
        <v>44622</v>
      </c>
      <c r="D2637" s="12">
        <f t="shared" si="204"/>
        <v>2022</v>
      </c>
      <c r="E2637" s="12">
        <f t="shared" si="205"/>
        <v>3</v>
      </c>
      <c r="F2637" s="15" t="str">
        <f t="shared" si="206"/>
        <v>2022-03</v>
      </c>
      <c r="G2637" s="15">
        <v>44623</v>
      </c>
      <c r="H2637" s="23">
        <f t="shared" si="208"/>
        <v>1</v>
      </c>
      <c r="I2637" s="14" t="s">
        <v>122</v>
      </c>
      <c r="J2637" s="14" t="s">
        <v>335</v>
      </c>
      <c r="K2637" s="14" t="s">
        <v>336</v>
      </c>
      <c r="L2637" s="14" t="s">
        <v>83</v>
      </c>
      <c r="M2637" s="14" t="s">
        <v>31</v>
      </c>
      <c r="N2637" s="14" t="s">
        <v>55</v>
      </c>
      <c r="O2637" s="14" t="s">
        <v>56</v>
      </c>
      <c r="P2637" s="14" t="s">
        <v>9122</v>
      </c>
      <c r="Q2637" s="14" t="s">
        <v>58</v>
      </c>
      <c r="R2637" s="14" t="s">
        <v>9123</v>
      </c>
      <c r="S2637" s="14" t="s">
        <v>37</v>
      </c>
      <c r="T2637" s="14" t="s">
        <v>170</v>
      </c>
      <c r="U2637" s="14" t="s">
        <v>171</v>
      </c>
      <c r="V2637" s="16">
        <v>275.08999999999997</v>
      </c>
      <c r="W2637" s="13">
        <v>3</v>
      </c>
      <c r="X2637" s="17">
        <v>0.2</v>
      </c>
      <c r="Y2637" s="16">
        <v>94.33</v>
      </c>
      <c r="Z2637" s="31">
        <f t="shared" si="207"/>
        <v>0.34290595805009272</v>
      </c>
    </row>
    <row r="2638" spans="1:26">
      <c r="A2638" s="26">
        <v>2637</v>
      </c>
      <c r="B2638" s="7" t="s">
        <v>9124</v>
      </c>
      <c r="C2638" s="8">
        <v>44805</v>
      </c>
      <c r="D2638" s="12">
        <f t="shared" si="204"/>
        <v>2022</v>
      </c>
      <c r="E2638" s="12">
        <f t="shared" si="205"/>
        <v>9</v>
      </c>
      <c r="F2638" s="8" t="str">
        <f t="shared" si="206"/>
        <v>2022-09</v>
      </c>
      <c r="G2638" s="8">
        <v>44806</v>
      </c>
      <c r="H2638" s="23">
        <f t="shared" si="208"/>
        <v>1</v>
      </c>
      <c r="I2638" s="7" t="s">
        <v>122</v>
      </c>
      <c r="J2638" s="7" t="s">
        <v>501</v>
      </c>
      <c r="K2638" s="7" t="s">
        <v>502</v>
      </c>
      <c r="L2638" s="7" t="s">
        <v>66</v>
      </c>
      <c r="M2638" s="7" t="s">
        <v>31</v>
      </c>
      <c r="N2638" s="7" t="s">
        <v>74</v>
      </c>
      <c r="O2638" s="7" t="s">
        <v>75</v>
      </c>
      <c r="P2638" s="7" t="s">
        <v>9125</v>
      </c>
      <c r="Q2638" s="7" t="s">
        <v>46</v>
      </c>
      <c r="R2638" s="7" t="s">
        <v>9126</v>
      </c>
      <c r="S2638" s="7" t="s">
        <v>110</v>
      </c>
      <c r="T2638" s="7" t="s">
        <v>148</v>
      </c>
      <c r="U2638" s="7" t="s">
        <v>237</v>
      </c>
      <c r="V2638" s="10">
        <v>21319.33</v>
      </c>
      <c r="W2638" s="6">
        <v>14</v>
      </c>
      <c r="X2638" s="11">
        <v>0</v>
      </c>
      <c r="Y2638" s="10">
        <v>-173.38</v>
      </c>
      <c r="Z2638" s="30">
        <f t="shared" si="207"/>
        <v>-8.1325257407244972E-3</v>
      </c>
    </row>
    <row r="2639" spans="1:26">
      <c r="A2639" s="27">
        <v>2638</v>
      </c>
      <c r="B2639" s="14" t="s">
        <v>9127</v>
      </c>
      <c r="C2639" s="15">
        <v>45309</v>
      </c>
      <c r="D2639" s="12">
        <f t="shared" si="204"/>
        <v>2024</v>
      </c>
      <c r="E2639" s="12">
        <f t="shared" si="205"/>
        <v>1</v>
      </c>
      <c r="F2639" s="15" t="str">
        <f t="shared" si="206"/>
        <v>2024-01</v>
      </c>
      <c r="G2639" s="15">
        <v>45309</v>
      </c>
      <c r="H2639" s="23">
        <f t="shared" si="208"/>
        <v>0</v>
      </c>
      <c r="I2639" s="14" t="s">
        <v>63</v>
      </c>
      <c r="J2639" s="14" t="s">
        <v>8619</v>
      </c>
      <c r="K2639" s="14" t="s">
        <v>3667</v>
      </c>
      <c r="L2639" s="14" t="s">
        <v>30</v>
      </c>
      <c r="M2639" s="14" t="s">
        <v>31</v>
      </c>
      <c r="N2639" s="14" t="s">
        <v>204</v>
      </c>
      <c r="O2639" s="14" t="s">
        <v>205</v>
      </c>
      <c r="P2639" s="14" t="s">
        <v>9128</v>
      </c>
      <c r="Q2639" s="14" t="s">
        <v>146</v>
      </c>
      <c r="R2639" s="14" t="s">
        <v>9129</v>
      </c>
      <c r="S2639" s="14" t="s">
        <v>48</v>
      </c>
      <c r="T2639" s="14" t="s">
        <v>298</v>
      </c>
      <c r="U2639" s="14" t="s">
        <v>630</v>
      </c>
      <c r="V2639" s="16">
        <v>148.4</v>
      </c>
      <c r="W2639" s="13">
        <v>2</v>
      </c>
      <c r="X2639" s="17">
        <v>0.5</v>
      </c>
      <c r="Y2639" s="16">
        <v>14.98</v>
      </c>
      <c r="Z2639" s="31">
        <f t="shared" si="207"/>
        <v>0.1009433962264151</v>
      </c>
    </row>
    <row r="2640" spans="1:26">
      <c r="A2640" s="26">
        <v>2639</v>
      </c>
      <c r="B2640" s="7" t="s">
        <v>9130</v>
      </c>
      <c r="C2640" s="8">
        <v>45423</v>
      </c>
      <c r="D2640" s="12">
        <f t="shared" si="204"/>
        <v>2024</v>
      </c>
      <c r="E2640" s="12">
        <f t="shared" si="205"/>
        <v>5</v>
      </c>
      <c r="F2640" s="8" t="str">
        <f t="shared" si="206"/>
        <v>2024-05</v>
      </c>
      <c r="G2640" s="8">
        <v>45426</v>
      </c>
      <c r="H2640" s="23">
        <f t="shared" si="208"/>
        <v>3</v>
      </c>
      <c r="I2640" s="7" t="s">
        <v>122</v>
      </c>
      <c r="J2640" s="7" t="s">
        <v>3691</v>
      </c>
      <c r="K2640" s="7" t="s">
        <v>1935</v>
      </c>
      <c r="L2640" s="7" t="s">
        <v>30</v>
      </c>
      <c r="M2640" s="7" t="s">
        <v>31</v>
      </c>
      <c r="N2640" s="7" t="s">
        <v>166</v>
      </c>
      <c r="O2640" s="7" t="s">
        <v>167</v>
      </c>
      <c r="P2640" s="7" t="s">
        <v>9131</v>
      </c>
      <c r="Q2640" s="7" t="s">
        <v>35</v>
      </c>
      <c r="R2640" s="7" t="s">
        <v>9132</v>
      </c>
      <c r="S2640" s="7" t="s">
        <v>110</v>
      </c>
      <c r="T2640" s="7" t="s">
        <v>111</v>
      </c>
      <c r="U2640" s="7" t="s">
        <v>112</v>
      </c>
      <c r="V2640" s="10">
        <v>14562.99</v>
      </c>
      <c r="W2640" s="6">
        <v>14</v>
      </c>
      <c r="X2640" s="11">
        <v>0.2</v>
      </c>
      <c r="Y2640" s="10">
        <v>394.02</v>
      </c>
      <c r="Z2640" s="30">
        <f t="shared" si="207"/>
        <v>2.7056256991181069E-2</v>
      </c>
    </row>
    <row r="2641" spans="1:26">
      <c r="A2641" s="27">
        <v>2640</v>
      </c>
      <c r="B2641" s="14" t="s">
        <v>9133</v>
      </c>
      <c r="C2641" s="15">
        <v>44734</v>
      </c>
      <c r="D2641" s="12">
        <f t="shared" si="204"/>
        <v>2022</v>
      </c>
      <c r="E2641" s="12">
        <f t="shared" si="205"/>
        <v>6</v>
      </c>
      <c r="F2641" s="15" t="str">
        <f t="shared" si="206"/>
        <v>2022-06</v>
      </c>
      <c r="G2641" s="15">
        <v>44740</v>
      </c>
      <c r="H2641" s="23">
        <f t="shared" si="208"/>
        <v>6</v>
      </c>
      <c r="I2641" s="14" t="s">
        <v>52</v>
      </c>
      <c r="J2641" s="14" t="s">
        <v>311</v>
      </c>
      <c r="K2641" s="14" t="s">
        <v>312</v>
      </c>
      <c r="L2641" s="14" t="s">
        <v>83</v>
      </c>
      <c r="M2641" s="14" t="s">
        <v>31</v>
      </c>
      <c r="N2641" s="14" t="s">
        <v>313</v>
      </c>
      <c r="O2641" s="14" t="s">
        <v>314</v>
      </c>
      <c r="P2641" s="14" t="s">
        <v>9134</v>
      </c>
      <c r="Q2641" s="14" t="s">
        <v>146</v>
      </c>
      <c r="R2641" s="14" t="s">
        <v>9135</v>
      </c>
      <c r="S2641" s="14" t="s">
        <v>37</v>
      </c>
      <c r="T2641" s="14" t="s">
        <v>38</v>
      </c>
      <c r="U2641" s="14" t="s">
        <v>177</v>
      </c>
      <c r="V2641" s="16">
        <v>230.67</v>
      </c>
      <c r="W2641" s="13">
        <v>11</v>
      </c>
      <c r="X2641" s="17">
        <v>0.3</v>
      </c>
      <c r="Y2641" s="16">
        <v>69.290000000000006</v>
      </c>
      <c r="Z2641" s="31">
        <f t="shared" si="207"/>
        <v>0.30038583257467383</v>
      </c>
    </row>
    <row r="2642" spans="1:26">
      <c r="A2642" s="26">
        <v>2641</v>
      </c>
      <c r="B2642" s="7" t="s">
        <v>9136</v>
      </c>
      <c r="C2642" s="8">
        <v>44957</v>
      </c>
      <c r="D2642" s="12">
        <f t="shared" si="204"/>
        <v>2023</v>
      </c>
      <c r="E2642" s="12">
        <f t="shared" si="205"/>
        <v>1</v>
      </c>
      <c r="F2642" s="8" t="str">
        <f t="shared" si="206"/>
        <v>2023-01</v>
      </c>
      <c r="G2642" s="8">
        <v>44957</v>
      </c>
      <c r="H2642" s="23">
        <f t="shared" si="208"/>
        <v>0</v>
      </c>
      <c r="I2642" s="7" t="s">
        <v>63</v>
      </c>
      <c r="J2642" s="7" t="s">
        <v>400</v>
      </c>
      <c r="K2642" s="7" t="s">
        <v>401</v>
      </c>
      <c r="L2642" s="7" t="s">
        <v>66</v>
      </c>
      <c r="M2642" s="7" t="s">
        <v>31</v>
      </c>
      <c r="N2642" s="7" t="s">
        <v>74</v>
      </c>
      <c r="O2642" s="7" t="s">
        <v>75</v>
      </c>
      <c r="P2642" s="7" t="s">
        <v>9137</v>
      </c>
      <c r="Q2642" s="7" t="s">
        <v>46</v>
      </c>
      <c r="R2642" s="7" t="s">
        <v>9138</v>
      </c>
      <c r="S2642" s="7" t="s">
        <v>110</v>
      </c>
      <c r="T2642" s="7" t="s">
        <v>148</v>
      </c>
      <c r="U2642" s="7" t="s">
        <v>237</v>
      </c>
      <c r="V2642" s="10">
        <v>18973.919999999998</v>
      </c>
      <c r="W2642" s="6">
        <v>11</v>
      </c>
      <c r="X2642" s="11">
        <v>0</v>
      </c>
      <c r="Y2642" s="10">
        <v>-1910.99</v>
      </c>
      <c r="Z2642" s="30">
        <f t="shared" si="207"/>
        <v>-0.10071666793156081</v>
      </c>
    </row>
    <row r="2643" spans="1:26">
      <c r="A2643" s="27">
        <v>2642</v>
      </c>
      <c r="B2643" s="14" t="s">
        <v>9139</v>
      </c>
      <c r="C2643" s="15">
        <v>44222</v>
      </c>
      <c r="D2643" s="12">
        <f t="shared" si="204"/>
        <v>2021</v>
      </c>
      <c r="E2643" s="12">
        <f t="shared" si="205"/>
        <v>1</v>
      </c>
      <c r="F2643" s="15" t="str">
        <f t="shared" si="206"/>
        <v>2021-01</v>
      </c>
      <c r="G2643" s="15">
        <v>44222</v>
      </c>
      <c r="H2643" s="23">
        <f t="shared" si="208"/>
        <v>0</v>
      </c>
      <c r="I2643" s="14" t="s">
        <v>63</v>
      </c>
      <c r="J2643" s="14" t="s">
        <v>2965</v>
      </c>
      <c r="K2643" s="14" t="s">
        <v>604</v>
      </c>
      <c r="L2643" s="14" t="s">
        <v>30</v>
      </c>
      <c r="M2643" s="14" t="s">
        <v>31</v>
      </c>
      <c r="N2643" s="14" t="s">
        <v>313</v>
      </c>
      <c r="O2643" s="14" t="s">
        <v>314</v>
      </c>
      <c r="P2643" s="14" t="s">
        <v>9140</v>
      </c>
      <c r="Q2643" s="14" t="s">
        <v>146</v>
      </c>
      <c r="R2643" s="14" t="s">
        <v>9141</v>
      </c>
      <c r="S2643" s="14" t="s">
        <v>110</v>
      </c>
      <c r="T2643" s="14" t="s">
        <v>148</v>
      </c>
      <c r="U2643" s="14" t="s">
        <v>237</v>
      </c>
      <c r="V2643" s="16">
        <v>1705.39</v>
      </c>
      <c r="W2643" s="13">
        <v>5</v>
      </c>
      <c r="X2643" s="17">
        <v>0.5</v>
      </c>
      <c r="Y2643" s="16">
        <v>94.17</v>
      </c>
      <c r="Z2643" s="31">
        <f t="shared" si="207"/>
        <v>5.5219040805915359E-2</v>
      </c>
    </row>
    <row r="2644" spans="1:26">
      <c r="A2644" s="26">
        <v>2643</v>
      </c>
      <c r="B2644" s="7" t="s">
        <v>9142</v>
      </c>
      <c r="C2644" s="8">
        <v>45569</v>
      </c>
      <c r="D2644" s="12">
        <f t="shared" si="204"/>
        <v>2024</v>
      </c>
      <c r="E2644" s="12">
        <f t="shared" si="205"/>
        <v>10</v>
      </c>
      <c r="F2644" s="8" t="str">
        <f t="shared" si="206"/>
        <v>2024-10</v>
      </c>
      <c r="G2644" s="8">
        <v>45570</v>
      </c>
      <c r="H2644" s="23">
        <f t="shared" si="208"/>
        <v>1</v>
      </c>
      <c r="I2644" s="7" t="s">
        <v>122</v>
      </c>
      <c r="J2644" s="7" t="s">
        <v>371</v>
      </c>
      <c r="K2644" s="7" t="s">
        <v>372</v>
      </c>
      <c r="L2644" s="7" t="s">
        <v>66</v>
      </c>
      <c r="M2644" s="7" t="s">
        <v>31</v>
      </c>
      <c r="N2644" s="7" t="s">
        <v>213</v>
      </c>
      <c r="O2644" s="7" t="s">
        <v>92</v>
      </c>
      <c r="P2644" s="7" t="s">
        <v>9143</v>
      </c>
      <c r="Q2644" s="7" t="s">
        <v>46</v>
      </c>
      <c r="R2644" s="7" t="s">
        <v>9144</v>
      </c>
      <c r="S2644" s="7" t="s">
        <v>48</v>
      </c>
      <c r="T2644" s="7" t="s">
        <v>86</v>
      </c>
      <c r="U2644" s="7" t="s">
        <v>87</v>
      </c>
      <c r="V2644" s="10">
        <v>1644.64</v>
      </c>
      <c r="W2644" s="6">
        <v>11</v>
      </c>
      <c r="X2644" s="11">
        <v>0.1</v>
      </c>
      <c r="Y2644" s="10">
        <v>616.79999999999995</v>
      </c>
      <c r="Z2644" s="30">
        <f t="shared" si="207"/>
        <v>0.37503648214806884</v>
      </c>
    </row>
    <row r="2645" spans="1:26">
      <c r="A2645" s="27">
        <v>2644</v>
      </c>
      <c r="B2645" s="14" t="s">
        <v>9145</v>
      </c>
      <c r="C2645" s="15">
        <v>45431</v>
      </c>
      <c r="D2645" s="12">
        <f t="shared" si="204"/>
        <v>2024</v>
      </c>
      <c r="E2645" s="12">
        <f t="shared" si="205"/>
        <v>5</v>
      </c>
      <c r="F2645" s="15" t="str">
        <f t="shared" si="206"/>
        <v>2024-05</v>
      </c>
      <c r="G2645" s="15">
        <v>45434</v>
      </c>
      <c r="H2645" s="23">
        <f t="shared" si="208"/>
        <v>3</v>
      </c>
      <c r="I2645" s="14" t="s">
        <v>122</v>
      </c>
      <c r="J2645" s="14" t="s">
        <v>5105</v>
      </c>
      <c r="K2645" s="14" t="s">
        <v>1606</v>
      </c>
      <c r="L2645" s="14" t="s">
        <v>30</v>
      </c>
      <c r="M2645" s="14" t="s">
        <v>31</v>
      </c>
      <c r="N2645" s="14" t="s">
        <v>220</v>
      </c>
      <c r="O2645" s="14" t="s">
        <v>220</v>
      </c>
      <c r="P2645" s="14" t="s">
        <v>9146</v>
      </c>
      <c r="Q2645" s="14" t="s">
        <v>58</v>
      </c>
      <c r="R2645" s="14" t="s">
        <v>9147</v>
      </c>
      <c r="S2645" s="14" t="s">
        <v>110</v>
      </c>
      <c r="T2645" s="14" t="s">
        <v>243</v>
      </c>
      <c r="U2645" s="14" t="s">
        <v>244</v>
      </c>
      <c r="V2645" s="16">
        <v>8784.67</v>
      </c>
      <c r="W2645" s="13">
        <v>12</v>
      </c>
      <c r="X2645" s="17">
        <v>0.4</v>
      </c>
      <c r="Y2645" s="16">
        <v>1394.58</v>
      </c>
      <c r="Z2645" s="31">
        <f t="shared" si="207"/>
        <v>0.15875155242029579</v>
      </c>
    </row>
    <row r="2646" spans="1:26">
      <c r="A2646" s="26">
        <v>2645</v>
      </c>
      <c r="B2646" s="7" t="s">
        <v>9148</v>
      </c>
      <c r="C2646" s="8">
        <v>45616</v>
      </c>
      <c r="D2646" s="12">
        <f t="shared" si="204"/>
        <v>2024</v>
      </c>
      <c r="E2646" s="12">
        <f t="shared" si="205"/>
        <v>11</v>
      </c>
      <c r="F2646" s="8" t="str">
        <f t="shared" si="206"/>
        <v>2024-11</v>
      </c>
      <c r="G2646" s="8">
        <v>45616</v>
      </c>
      <c r="H2646" s="23">
        <f t="shared" si="208"/>
        <v>0</v>
      </c>
      <c r="I2646" s="7" t="s">
        <v>63</v>
      </c>
      <c r="J2646" s="7" t="s">
        <v>2658</v>
      </c>
      <c r="K2646" s="7" t="s">
        <v>2659</v>
      </c>
      <c r="L2646" s="7" t="s">
        <v>66</v>
      </c>
      <c r="M2646" s="7" t="s">
        <v>31</v>
      </c>
      <c r="N2646" s="7" t="s">
        <v>125</v>
      </c>
      <c r="O2646" s="7" t="s">
        <v>126</v>
      </c>
      <c r="P2646" s="7" t="s">
        <v>9149</v>
      </c>
      <c r="Q2646" s="7" t="s">
        <v>58</v>
      </c>
      <c r="R2646" s="7" t="s">
        <v>9150</v>
      </c>
      <c r="S2646" s="7" t="s">
        <v>37</v>
      </c>
      <c r="T2646" s="7" t="s">
        <v>208</v>
      </c>
      <c r="U2646" s="7" t="s">
        <v>209</v>
      </c>
      <c r="V2646" s="10">
        <v>964.24</v>
      </c>
      <c r="W2646" s="6">
        <v>10</v>
      </c>
      <c r="X2646" s="11">
        <v>0.3</v>
      </c>
      <c r="Y2646" s="10">
        <v>-131.13999999999999</v>
      </c>
      <c r="Z2646" s="30">
        <f t="shared" si="207"/>
        <v>-0.13600348460964073</v>
      </c>
    </row>
    <row r="2647" spans="1:26">
      <c r="A2647" s="27">
        <v>2646</v>
      </c>
      <c r="B2647" s="14" t="s">
        <v>9151</v>
      </c>
      <c r="C2647" s="15">
        <v>44394</v>
      </c>
      <c r="D2647" s="12">
        <f t="shared" si="204"/>
        <v>2021</v>
      </c>
      <c r="E2647" s="12">
        <f t="shared" si="205"/>
        <v>7</v>
      </c>
      <c r="F2647" s="15" t="str">
        <f t="shared" si="206"/>
        <v>2021-07</v>
      </c>
      <c r="G2647" s="15">
        <v>44395</v>
      </c>
      <c r="H2647" s="23">
        <f t="shared" si="208"/>
        <v>1</v>
      </c>
      <c r="I2647" s="14" t="s">
        <v>122</v>
      </c>
      <c r="J2647" s="14" t="s">
        <v>995</v>
      </c>
      <c r="K2647" s="14" t="s">
        <v>996</v>
      </c>
      <c r="L2647" s="14" t="s">
        <v>66</v>
      </c>
      <c r="M2647" s="14" t="s">
        <v>31</v>
      </c>
      <c r="N2647" s="14" t="s">
        <v>143</v>
      </c>
      <c r="O2647" s="14" t="s">
        <v>144</v>
      </c>
      <c r="P2647" s="14" t="s">
        <v>9152</v>
      </c>
      <c r="Q2647" s="14" t="s">
        <v>146</v>
      </c>
      <c r="R2647" s="14" t="s">
        <v>9153</v>
      </c>
      <c r="S2647" s="14" t="s">
        <v>37</v>
      </c>
      <c r="T2647" s="14" t="s">
        <v>208</v>
      </c>
      <c r="U2647" s="14" t="s">
        <v>209</v>
      </c>
      <c r="V2647" s="16">
        <v>8699.01</v>
      </c>
      <c r="W2647" s="13">
        <v>11</v>
      </c>
      <c r="X2647" s="17">
        <v>0.2</v>
      </c>
      <c r="Y2647" s="16">
        <v>427.83</v>
      </c>
      <c r="Z2647" s="31">
        <f t="shared" si="207"/>
        <v>4.9181458579769417E-2</v>
      </c>
    </row>
    <row r="2648" spans="1:26">
      <c r="A2648" s="26">
        <v>2647</v>
      </c>
      <c r="B2648" s="7" t="s">
        <v>9154</v>
      </c>
      <c r="C2648" s="8">
        <v>45261</v>
      </c>
      <c r="D2648" s="12">
        <f t="shared" si="204"/>
        <v>2023</v>
      </c>
      <c r="E2648" s="12">
        <f t="shared" si="205"/>
        <v>12</v>
      </c>
      <c r="F2648" s="8" t="str">
        <f t="shared" si="206"/>
        <v>2023-12</v>
      </c>
      <c r="G2648" s="8">
        <v>45262</v>
      </c>
      <c r="H2648" s="23">
        <f t="shared" si="208"/>
        <v>1</v>
      </c>
      <c r="I2648" s="7" t="s">
        <v>122</v>
      </c>
      <c r="J2648" s="7" t="s">
        <v>2798</v>
      </c>
      <c r="K2648" s="7" t="s">
        <v>1837</v>
      </c>
      <c r="L2648" s="7" t="s">
        <v>66</v>
      </c>
      <c r="M2648" s="7" t="s">
        <v>31</v>
      </c>
      <c r="N2648" s="7" t="s">
        <v>116</v>
      </c>
      <c r="O2648" s="7" t="s">
        <v>117</v>
      </c>
      <c r="P2648" s="7" t="s">
        <v>9155</v>
      </c>
      <c r="Q2648" s="7" t="s">
        <v>58</v>
      </c>
      <c r="R2648" s="7" t="s">
        <v>9156</v>
      </c>
      <c r="S2648" s="7" t="s">
        <v>37</v>
      </c>
      <c r="T2648" s="7" t="s">
        <v>208</v>
      </c>
      <c r="U2648" s="7" t="s">
        <v>265</v>
      </c>
      <c r="V2648" s="10">
        <v>321.91000000000003</v>
      </c>
      <c r="W2648" s="6">
        <v>9</v>
      </c>
      <c r="X2648" s="11">
        <v>0.2</v>
      </c>
      <c r="Y2648" s="10">
        <v>-15.18</v>
      </c>
      <c r="Z2648" s="30">
        <f t="shared" si="207"/>
        <v>-4.715603740175825E-2</v>
      </c>
    </row>
    <row r="2649" spans="1:26">
      <c r="A2649" s="27">
        <v>2648</v>
      </c>
      <c r="B2649" s="14" t="s">
        <v>9157</v>
      </c>
      <c r="C2649" s="15">
        <v>44853</v>
      </c>
      <c r="D2649" s="12">
        <f t="shared" si="204"/>
        <v>2022</v>
      </c>
      <c r="E2649" s="12">
        <f t="shared" si="205"/>
        <v>10</v>
      </c>
      <c r="F2649" s="15" t="str">
        <f t="shared" si="206"/>
        <v>2022-10</v>
      </c>
      <c r="G2649" s="15">
        <v>44853</v>
      </c>
      <c r="H2649" s="23">
        <f t="shared" si="208"/>
        <v>0</v>
      </c>
      <c r="I2649" s="14" t="s">
        <v>63</v>
      </c>
      <c r="J2649" s="14" t="s">
        <v>877</v>
      </c>
      <c r="K2649" s="14" t="s">
        <v>878</v>
      </c>
      <c r="L2649" s="14" t="s">
        <v>66</v>
      </c>
      <c r="M2649" s="14" t="s">
        <v>31</v>
      </c>
      <c r="N2649" s="14" t="s">
        <v>220</v>
      </c>
      <c r="O2649" s="14" t="s">
        <v>220</v>
      </c>
      <c r="P2649" s="14" t="s">
        <v>9158</v>
      </c>
      <c r="Q2649" s="14" t="s">
        <v>58</v>
      </c>
      <c r="R2649" s="14" t="s">
        <v>9159</v>
      </c>
      <c r="S2649" s="14" t="s">
        <v>110</v>
      </c>
      <c r="T2649" s="14" t="s">
        <v>243</v>
      </c>
      <c r="U2649" s="14" t="s">
        <v>481</v>
      </c>
      <c r="V2649" s="16">
        <v>2853.76</v>
      </c>
      <c r="W2649" s="13">
        <v>2</v>
      </c>
      <c r="X2649" s="17">
        <v>0</v>
      </c>
      <c r="Y2649" s="16">
        <v>329.81</v>
      </c>
      <c r="Z2649" s="31">
        <f t="shared" si="207"/>
        <v>0.11557033527696792</v>
      </c>
    </row>
    <row r="2650" spans="1:26">
      <c r="A2650" s="26">
        <v>2649</v>
      </c>
      <c r="B2650" s="7" t="s">
        <v>9160</v>
      </c>
      <c r="C2650" s="8">
        <v>44201</v>
      </c>
      <c r="D2650" s="12">
        <f t="shared" si="204"/>
        <v>2021</v>
      </c>
      <c r="E2650" s="12">
        <f t="shared" si="205"/>
        <v>1</v>
      </c>
      <c r="F2650" s="8" t="str">
        <f t="shared" si="206"/>
        <v>2021-01</v>
      </c>
      <c r="G2650" s="8">
        <v>44201</v>
      </c>
      <c r="H2650" s="23">
        <f t="shared" si="208"/>
        <v>0</v>
      </c>
      <c r="I2650" s="7" t="s">
        <v>63</v>
      </c>
      <c r="J2650" s="7" t="s">
        <v>1457</v>
      </c>
      <c r="K2650" s="7" t="s">
        <v>1146</v>
      </c>
      <c r="L2650" s="7" t="s">
        <v>83</v>
      </c>
      <c r="M2650" s="7" t="s">
        <v>31</v>
      </c>
      <c r="N2650" s="7" t="s">
        <v>74</v>
      </c>
      <c r="O2650" s="7" t="s">
        <v>75</v>
      </c>
      <c r="P2650" s="7" t="s">
        <v>9161</v>
      </c>
      <c r="Q2650" s="7" t="s">
        <v>46</v>
      </c>
      <c r="R2650" s="7" t="s">
        <v>9162</v>
      </c>
      <c r="S2650" s="7" t="s">
        <v>110</v>
      </c>
      <c r="T2650" s="7" t="s">
        <v>148</v>
      </c>
      <c r="U2650" s="7" t="s">
        <v>149</v>
      </c>
      <c r="V2650" s="10">
        <v>404.78</v>
      </c>
      <c r="W2650" s="6">
        <v>3</v>
      </c>
      <c r="X2650" s="11">
        <v>0.5</v>
      </c>
      <c r="Y2650" s="10">
        <v>-22.5</v>
      </c>
      <c r="Z2650" s="30">
        <f t="shared" si="207"/>
        <v>-5.5585750284104951E-2</v>
      </c>
    </row>
    <row r="2651" spans="1:26">
      <c r="A2651" s="27">
        <v>2650</v>
      </c>
      <c r="B2651" s="14" t="s">
        <v>9163</v>
      </c>
      <c r="C2651" s="15">
        <v>44934</v>
      </c>
      <c r="D2651" s="12">
        <f t="shared" si="204"/>
        <v>2023</v>
      </c>
      <c r="E2651" s="12">
        <f t="shared" si="205"/>
        <v>1</v>
      </c>
      <c r="F2651" s="15" t="str">
        <f t="shared" si="206"/>
        <v>2023-01</v>
      </c>
      <c r="G2651" s="15">
        <v>44934</v>
      </c>
      <c r="H2651" s="23">
        <f t="shared" si="208"/>
        <v>0</v>
      </c>
      <c r="I2651" s="14" t="s">
        <v>63</v>
      </c>
      <c r="J2651" s="14" t="s">
        <v>5038</v>
      </c>
      <c r="K2651" s="14" t="s">
        <v>5039</v>
      </c>
      <c r="L2651" s="14" t="s">
        <v>66</v>
      </c>
      <c r="M2651" s="14" t="s">
        <v>31</v>
      </c>
      <c r="N2651" s="14" t="s">
        <v>181</v>
      </c>
      <c r="O2651" s="14" t="s">
        <v>107</v>
      </c>
      <c r="P2651" s="14" t="s">
        <v>9164</v>
      </c>
      <c r="Q2651" s="14" t="s">
        <v>35</v>
      </c>
      <c r="R2651" s="14" t="s">
        <v>9165</v>
      </c>
      <c r="S2651" s="14" t="s">
        <v>48</v>
      </c>
      <c r="T2651" s="14" t="s">
        <v>95</v>
      </c>
      <c r="U2651" s="14" t="s">
        <v>195</v>
      </c>
      <c r="V2651" s="16">
        <v>1783.1</v>
      </c>
      <c r="W2651" s="13">
        <v>7</v>
      </c>
      <c r="X2651" s="17">
        <v>0</v>
      </c>
      <c r="Y2651" s="16">
        <v>202.85</v>
      </c>
      <c r="Z2651" s="31">
        <f t="shared" si="207"/>
        <v>0.11376254837081487</v>
      </c>
    </row>
    <row r="2652" spans="1:26">
      <c r="A2652" s="26">
        <v>2651</v>
      </c>
      <c r="B2652" s="7" t="s">
        <v>9166</v>
      </c>
      <c r="C2652" s="8">
        <v>44255</v>
      </c>
      <c r="D2652" s="12">
        <f t="shared" si="204"/>
        <v>2021</v>
      </c>
      <c r="E2652" s="12">
        <f t="shared" si="205"/>
        <v>2</v>
      </c>
      <c r="F2652" s="8" t="str">
        <f t="shared" si="206"/>
        <v>2021-02</v>
      </c>
      <c r="G2652" s="8">
        <v>44255</v>
      </c>
      <c r="H2652" s="23">
        <f t="shared" si="208"/>
        <v>0</v>
      </c>
      <c r="I2652" s="7" t="s">
        <v>63</v>
      </c>
      <c r="J2652" s="7" t="s">
        <v>324</v>
      </c>
      <c r="K2652" s="7" t="s">
        <v>325</v>
      </c>
      <c r="L2652" s="7" t="s">
        <v>30</v>
      </c>
      <c r="M2652" s="7" t="s">
        <v>31</v>
      </c>
      <c r="N2652" s="7" t="s">
        <v>91</v>
      </c>
      <c r="O2652" s="7" t="s">
        <v>92</v>
      </c>
      <c r="P2652" s="7" t="s">
        <v>9167</v>
      </c>
      <c r="Q2652" s="7" t="s">
        <v>46</v>
      </c>
      <c r="R2652" s="7" t="s">
        <v>9168</v>
      </c>
      <c r="S2652" s="7" t="s">
        <v>48</v>
      </c>
      <c r="T2652" s="7" t="s">
        <v>434</v>
      </c>
      <c r="U2652" s="7" t="s">
        <v>1113</v>
      </c>
      <c r="V2652" s="10">
        <v>786.15</v>
      </c>
      <c r="W2652" s="6">
        <v>11</v>
      </c>
      <c r="X2652" s="11">
        <v>0</v>
      </c>
      <c r="Y2652" s="10">
        <v>191.15</v>
      </c>
      <c r="Z2652" s="30">
        <f t="shared" si="207"/>
        <v>0.2431469821280926</v>
      </c>
    </row>
    <row r="2653" spans="1:26">
      <c r="A2653" s="27">
        <v>2652</v>
      </c>
      <c r="B2653" s="14" t="s">
        <v>9169</v>
      </c>
      <c r="C2653" s="15">
        <v>45647</v>
      </c>
      <c r="D2653" s="12">
        <f t="shared" si="204"/>
        <v>2024</v>
      </c>
      <c r="E2653" s="12">
        <f t="shared" si="205"/>
        <v>12</v>
      </c>
      <c r="F2653" s="15" t="str">
        <f t="shared" si="206"/>
        <v>2024-12</v>
      </c>
      <c r="G2653" s="15">
        <v>45647</v>
      </c>
      <c r="H2653" s="23">
        <f t="shared" si="208"/>
        <v>0</v>
      </c>
      <c r="I2653" s="14" t="s">
        <v>63</v>
      </c>
      <c r="J2653" s="14" t="s">
        <v>4523</v>
      </c>
      <c r="K2653" s="14" t="s">
        <v>1423</v>
      </c>
      <c r="L2653" s="14" t="s">
        <v>30</v>
      </c>
      <c r="M2653" s="14" t="s">
        <v>31</v>
      </c>
      <c r="N2653" s="14" t="s">
        <v>116</v>
      </c>
      <c r="O2653" s="14" t="s">
        <v>117</v>
      </c>
      <c r="P2653" s="14" t="s">
        <v>9170</v>
      </c>
      <c r="Q2653" s="14" t="s">
        <v>58</v>
      </c>
      <c r="R2653" s="14" t="s">
        <v>9171</v>
      </c>
      <c r="S2653" s="14" t="s">
        <v>110</v>
      </c>
      <c r="T2653" s="14" t="s">
        <v>243</v>
      </c>
      <c r="U2653" s="14" t="s">
        <v>244</v>
      </c>
      <c r="V2653" s="16">
        <v>13610.37</v>
      </c>
      <c r="W2653" s="13">
        <v>11</v>
      </c>
      <c r="X2653" s="17">
        <v>0.3</v>
      </c>
      <c r="Y2653" s="16">
        <v>-1221.6500000000001</v>
      </c>
      <c r="Z2653" s="31">
        <f t="shared" si="207"/>
        <v>-8.9758764824174511E-2</v>
      </c>
    </row>
    <row r="2654" spans="1:26">
      <c r="A2654" s="26">
        <v>2653</v>
      </c>
      <c r="B2654" s="7" t="s">
        <v>9172</v>
      </c>
      <c r="C2654" s="8">
        <v>45409</v>
      </c>
      <c r="D2654" s="12">
        <f t="shared" si="204"/>
        <v>2024</v>
      </c>
      <c r="E2654" s="12">
        <f t="shared" si="205"/>
        <v>4</v>
      </c>
      <c r="F2654" s="8" t="str">
        <f t="shared" si="206"/>
        <v>2024-04</v>
      </c>
      <c r="G2654" s="8">
        <v>45409</v>
      </c>
      <c r="H2654" s="23">
        <f t="shared" si="208"/>
        <v>0</v>
      </c>
      <c r="I2654" s="7" t="s">
        <v>63</v>
      </c>
      <c r="J2654" s="7" t="s">
        <v>1800</v>
      </c>
      <c r="K2654" s="7" t="s">
        <v>1801</v>
      </c>
      <c r="L2654" s="7" t="s">
        <v>30</v>
      </c>
      <c r="M2654" s="7" t="s">
        <v>31</v>
      </c>
      <c r="N2654" s="7" t="s">
        <v>55</v>
      </c>
      <c r="O2654" s="7" t="s">
        <v>56</v>
      </c>
      <c r="P2654" s="7" t="s">
        <v>9173</v>
      </c>
      <c r="Q2654" s="7" t="s">
        <v>58</v>
      </c>
      <c r="R2654" s="7" t="s">
        <v>9174</v>
      </c>
      <c r="S2654" s="7" t="s">
        <v>37</v>
      </c>
      <c r="T2654" s="7" t="s">
        <v>38</v>
      </c>
      <c r="U2654" s="7" t="s">
        <v>39</v>
      </c>
      <c r="V2654" s="10">
        <v>10474.459999999999</v>
      </c>
      <c r="W2654" s="6">
        <v>11</v>
      </c>
      <c r="X2654" s="11">
        <v>0</v>
      </c>
      <c r="Y2654" s="10">
        <v>3016.69</v>
      </c>
      <c r="Z2654" s="30">
        <f t="shared" si="207"/>
        <v>0.28800434580875772</v>
      </c>
    </row>
    <row r="2655" spans="1:26">
      <c r="A2655" s="27">
        <v>2654</v>
      </c>
      <c r="B2655" s="14" t="s">
        <v>9175</v>
      </c>
      <c r="C2655" s="15">
        <v>45566</v>
      </c>
      <c r="D2655" s="12">
        <f t="shared" si="204"/>
        <v>2024</v>
      </c>
      <c r="E2655" s="12">
        <f t="shared" si="205"/>
        <v>10</v>
      </c>
      <c r="F2655" s="15" t="str">
        <f t="shared" si="206"/>
        <v>2024-10</v>
      </c>
      <c r="G2655" s="15">
        <v>45570</v>
      </c>
      <c r="H2655" s="23">
        <f t="shared" si="208"/>
        <v>4</v>
      </c>
      <c r="I2655" s="14" t="s">
        <v>52</v>
      </c>
      <c r="J2655" s="14" t="s">
        <v>9176</v>
      </c>
      <c r="K2655" s="14" t="s">
        <v>5039</v>
      </c>
      <c r="L2655" s="14" t="s">
        <v>83</v>
      </c>
      <c r="M2655" s="14" t="s">
        <v>31</v>
      </c>
      <c r="N2655" s="14" t="s">
        <v>134</v>
      </c>
      <c r="O2655" s="14" t="s">
        <v>135</v>
      </c>
      <c r="P2655" s="14" t="s">
        <v>9177</v>
      </c>
      <c r="Q2655" s="14" t="s">
        <v>58</v>
      </c>
      <c r="R2655" s="14" t="s">
        <v>9178</v>
      </c>
      <c r="S2655" s="14" t="s">
        <v>48</v>
      </c>
      <c r="T2655" s="14" t="s">
        <v>49</v>
      </c>
      <c r="U2655" s="14" t="s">
        <v>120</v>
      </c>
      <c r="V2655" s="16">
        <v>2176.36</v>
      </c>
      <c r="W2655" s="13">
        <v>8</v>
      </c>
      <c r="X2655" s="17">
        <v>0</v>
      </c>
      <c r="Y2655" s="16">
        <v>384.72</v>
      </c>
      <c r="Z2655" s="31">
        <f t="shared" si="207"/>
        <v>0.17677222518333363</v>
      </c>
    </row>
    <row r="2656" spans="1:26">
      <c r="A2656" s="26">
        <v>2655</v>
      </c>
      <c r="B2656" s="7" t="s">
        <v>9179</v>
      </c>
      <c r="C2656" s="8">
        <v>44700</v>
      </c>
      <c r="D2656" s="12">
        <f t="shared" si="204"/>
        <v>2022</v>
      </c>
      <c r="E2656" s="12">
        <f t="shared" si="205"/>
        <v>5</v>
      </c>
      <c r="F2656" s="8" t="str">
        <f t="shared" si="206"/>
        <v>2022-05</v>
      </c>
      <c r="G2656" s="8">
        <v>44706</v>
      </c>
      <c r="H2656" s="23">
        <f t="shared" si="208"/>
        <v>6</v>
      </c>
      <c r="I2656" s="7" t="s">
        <v>52</v>
      </c>
      <c r="J2656" s="7" t="s">
        <v>226</v>
      </c>
      <c r="K2656" s="7" t="s">
        <v>227</v>
      </c>
      <c r="L2656" s="7" t="s">
        <v>66</v>
      </c>
      <c r="M2656" s="7" t="s">
        <v>31</v>
      </c>
      <c r="N2656" s="7" t="s">
        <v>228</v>
      </c>
      <c r="O2656" s="7" t="s">
        <v>229</v>
      </c>
      <c r="P2656" s="7" t="s">
        <v>9180</v>
      </c>
      <c r="Q2656" s="7" t="s">
        <v>46</v>
      </c>
      <c r="R2656" s="7" t="s">
        <v>9181</v>
      </c>
      <c r="S2656" s="7" t="s">
        <v>110</v>
      </c>
      <c r="T2656" s="7" t="s">
        <v>223</v>
      </c>
      <c r="U2656" s="7" t="s">
        <v>495</v>
      </c>
      <c r="V2656" s="10">
        <v>1335.64</v>
      </c>
      <c r="W2656" s="6">
        <v>1</v>
      </c>
      <c r="X2656" s="11">
        <v>0.2</v>
      </c>
      <c r="Y2656" s="10">
        <v>-60.03</v>
      </c>
      <c r="Z2656" s="30">
        <f t="shared" si="207"/>
        <v>-4.4944745590129072E-2</v>
      </c>
    </row>
    <row r="2657" spans="1:26">
      <c r="A2657" s="27">
        <v>2656</v>
      </c>
      <c r="B2657" s="14" t="s">
        <v>9182</v>
      </c>
      <c r="C2657" s="15">
        <v>44426</v>
      </c>
      <c r="D2657" s="12">
        <f t="shared" si="204"/>
        <v>2021</v>
      </c>
      <c r="E2657" s="12">
        <f t="shared" si="205"/>
        <v>8</v>
      </c>
      <c r="F2657" s="15" t="str">
        <f t="shared" si="206"/>
        <v>2021-08</v>
      </c>
      <c r="G2657" s="15">
        <v>44426</v>
      </c>
      <c r="H2657" s="23">
        <f t="shared" si="208"/>
        <v>0</v>
      </c>
      <c r="I2657" s="14" t="s">
        <v>63</v>
      </c>
      <c r="J2657" s="14" t="s">
        <v>6537</v>
      </c>
      <c r="K2657" s="14" t="s">
        <v>6538</v>
      </c>
      <c r="L2657" s="14" t="s">
        <v>66</v>
      </c>
      <c r="M2657" s="14" t="s">
        <v>31</v>
      </c>
      <c r="N2657" s="14" t="s">
        <v>220</v>
      </c>
      <c r="O2657" s="14" t="s">
        <v>220</v>
      </c>
      <c r="P2657" s="14" t="s">
        <v>9183</v>
      </c>
      <c r="Q2657" s="14" t="s">
        <v>58</v>
      </c>
      <c r="R2657" s="14" t="s">
        <v>9184</v>
      </c>
      <c r="S2657" s="14" t="s">
        <v>48</v>
      </c>
      <c r="T2657" s="14" t="s">
        <v>298</v>
      </c>
      <c r="U2657" s="14" t="s">
        <v>586</v>
      </c>
      <c r="V2657" s="16">
        <v>36.35</v>
      </c>
      <c r="W2657" s="13">
        <v>3</v>
      </c>
      <c r="X2657" s="17">
        <v>0.2</v>
      </c>
      <c r="Y2657" s="16">
        <v>8.18</v>
      </c>
      <c r="Z2657" s="31">
        <f t="shared" si="207"/>
        <v>0.22503438789546079</v>
      </c>
    </row>
    <row r="2658" spans="1:26">
      <c r="A2658" s="26">
        <v>2657</v>
      </c>
      <c r="B2658" s="7" t="s">
        <v>9185</v>
      </c>
      <c r="C2658" s="8">
        <v>45243</v>
      </c>
      <c r="D2658" s="12">
        <f t="shared" si="204"/>
        <v>2023</v>
      </c>
      <c r="E2658" s="12">
        <f t="shared" si="205"/>
        <v>11</v>
      </c>
      <c r="F2658" s="8" t="str">
        <f t="shared" si="206"/>
        <v>2023-11</v>
      </c>
      <c r="G2658" s="8">
        <v>45245</v>
      </c>
      <c r="H2658" s="23">
        <f t="shared" si="208"/>
        <v>2</v>
      </c>
      <c r="I2658" s="7" t="s">
        <v>122</v>
      </c>
      <c r="J2658" s="7" t="s">
        <v>3652</v>
      </c>
      <c r="K2658" s="7" t="s">
        <v>3258</v>
      </c>
      <c r="L2658" s="7" t="s">
        <v>83</v>
      </c>
      <c r="M2658" s="7" t="s">
        <v>31</v>
      </c>
      <c r="N2658" s="7" t="s">
        <v>125</v>
      </c>
      <c r="O2658" s="7" t="s">
        <v>126</v>
      </c>
      <c r="P2658" s="7" t="s">
        <v>9186</v>
      </c>
      <c r="Q2658" s="7" t="s">
        <v>58</v>
      </c>
      <c r="R2658" s="7" t="s">
        <v>9187</v>
      </c>
      <c r="S2658" s="7" t="s">
        <v>110</v>
      </c>
      <c r="T2658" s="7" t="s">
        <v>148</v>
      </c>
      <c r="U2658" s="7" t="s">
        <v>232</v>
      </c>
      <c r="V2658" s="10">
        <v>4405.57</v>
      </c>
      <c r="W2658" s="6">
        <v>4</v>
      </c>
      <c r="X2658" s="11">
        <v>0</v>
      </c>
      <c r="Y2658" s="10">
        <v>-303.07</v>
      </c>
      <c r="Z2658" s="30">
        <f t="shared" si="207"/>
        <v>-6.8792460453471399E-2</v>
      </c>
    </row>
    <row r="2659" spans="1:26">
      <c r="A2659" s="27">
        <v>2658</v>
      </c>
      <c r="B2659" s="14" t="s">
        <v>9188</v>
      </c>
      <c r="C2659" s="15">
        <v>44656</v>
      </c>
      <c r="D2659" s="12">
        <f t="shared" si="204"/>
        <v>2022</v>
      </c>
      <c r="E2659" s="12">
        <f t="shared" si="205"/>
        <v>4</v>
      </c>
      <c r="F2659" s="15" t="str">
        <f t="shared" si="206"/>
        <v>2022-04</v>
      </c>
      <c r="G2659" s="15">
        <v>44664</v>
      </c>
      <c r="H2659" s="23">
        <f t="shared" si="208"/>
        <v>8</v>
      </c>
      <c r="I2659" s="14" t="s">
        <v>27</v>
      </c>
      <c r="J2659" s="14" t="s">
        <v>2851</v>
      </c>
      <c r="K2659" s="14" t="s">
        <v>1200</v>
      </c>
      <c r="L2659" s="14" t="s">
        <v>83</v>
      </c>
      <c r="M2659" s="14" t="s">
        <v>31</v>
      </c>
      <c r="N2659" s="14" t="s">
        <v>143</v>
      </c>
      <c r="O2659" s="14" t="s">
        <v>144</v>
      </c>
      <c r="P2659" s="14" t="s">
        <v>9189</v>
      </c>
      <c r="Q2659" s="14" t="s">
        <v>146</v>
      </c>
      <c r="R2659" s="14" t="s">
        <v>9190</v>
      </c>
      <c r="S2659" s="14" t="s">
        <v>48</v>
      </c>
      <c r="T2659" s="14" t="s">
        <v>434</v>
      </c>
      <c r="U2659" s="14" t="s">
        <v>435</v>
      </c>
      <c r="V2659" s="16">
        <v>775.35</v>
      </c>
      <c r="W2659" s="13">
        <v>4</v>
      </c>
      <c r="X2659" s="17">
        <v>0.3</v>
      </c>
      <c r="Y2659" s="16">
        <v>246.59</v>
      </c>
      <c r="Z2659" s="31">
        <f t="shared" si="207"/>
        <v>0.31803701554136843</v>
      </c>
    </row>
    <row r="2660" spans="1:26">
      <c r="A2660" s="26">
        <v>2659</v>
      </c>
      <c r="B2660" s="7" t="s">
        <v>9191</v>
      </c>
      <c r="C2660" s="8">
        <v>44516</v>
      </c>
      <c r="D2660" s="12">
        <f t="shared" si="204"/>
        <v>2021</v>
      </c>
      <c r="E2660" s="12">
        <f t="shared" si="205"/>
        <v>11</v>
      </c>
      <c r="F2660" s="8" t="str">
        <f t="shared" si="206"/>
        <v>2021-11</v>
      </c>
      <c r="G2660" s="8">
        <v>44519</v>
      </c>
      <c r="H2660" s="23">
        <f t="shared" si="208"/>
        <v>3</v>
      </c>
      <c r="I2660" s="7" t="s">
        <v>122</v>
      </c>
      <c r="J2660" s="7" t="s">
        <v>943</v>
      </c>
      <c r="K2660" s="7" t="s">
        <v>757</v>
      </c>
      <c r="L2660" s="7" t="s">
        <v>83</v>
      </c>
      <c r="M2660" s="7" t="s">
        <v>31</v>
      </c>
      <c r="N2660" s="7" t="s">
        <v>116</v>
      </c>
      <c r="O2660" s="7" t="s">
        <v>117</v>
      </c>
      <c r="P2660" s="7" t="s">
        <v>9192</v>
      </c>
      <c r="Q2660" s="7" t="s">
        <v>58</v>
      </c>
      <c r="R2660" s="7" t="s">
        <v>9193</v>
      </c>
      <c r="S2660" s="7" t="s">
        <v>48</v>
      </c>
      <c r="T2660" s="7" t="s">
        <v>78</v>
      </c>
      <c r="U2660" s="7" t="s">
        <v>79</v>
      </c>
      <c r="V2660" s="10">
        <v>200.31</v>
      </c>
      <c r="W2660" s="6">
        <v>1</v>
      </c>
      <c r="X2660" s="11">
        <v>0.3</v>
      </c>
      <c r="Y2660" s="10">
        <v>36.61</v>
      </c>
      <c r="Z2660" s="30">
        <f t="shared" si="207"/>
        <v>0.18276671159702459</v>
      </c>
    </row>
    <row r="2661" spans="1:26">
      <c r="A2661" s="27">
        <v>2660</v>
      </c>
      <c r="B2661" s="14" t="s">
        <v>9194</v>
      </c>
      <c r="C2661" s="15">
        <v>44217</v>
      </c>
      <c r="D2661" s="12">
        <f t="shared" si="204"/>
        <v>2021</v>
      </c>
      <c r="E2661" s="12">
        <f t="shared" si="205"/>
        <v>1</v>
      </c>
      <c r="F2661" s="15" t="str">
        <f t="shared" si="206"/>
        <v>2021-01</v>
      </c>
      <c r="G2661" s="15">
        <v>44219</v>
      </c>
      <c r="H2661" s="23">
        <f t="shared" si="208"/>
        <v>2</v>
      </c>
      <c r="I2661" s="14" t="s">
        <v>122</v>
      </c>
      <c r="J2661" s="14" t="s">
        <v>2992</v>
      </c>
      <c r="K2661" s="14" t="s">
        <v>2993</v>
      </c>
      <c r="L2661" s="14" t="s">
        <v>83</v>
      </c>
      <c r="M2661" s="14" t="s">
        <v>31</v>
      </c>
      <c r="N2661" s="14" t="s">
        <v>32</v>
      </c>
      <c r="O2661" s="14" t="s">
        <v>33</v>
      </c>
      <c r="P2661" s="14" t="s">
        <v>9195</v>
      </c>
      <c r="Q2661" s="14" t="s">
        <v>35</v>
      </c>
      <c r="R2661" s="14" t="s">
        <v>9196</v>
      </c>
      <c r="S2661" s="14" t="s">
        <v>37</v>
      </c>
      <c r="T2661" s="14" t="s">
        <v>208</v>
      </c>
      <c r="U2661" s="14" t="s">
        <v>209</v>
      </c>
      <c r="V2661" s="16">
        <v>2448.1799999999998</v>
      </c>
      <c r="W2661" s="13">
        <v>13</v>
      </c>
      <c r="X2661" s="17">
        <v>0.1</v>
      </c>
      <c r="Y2661" s="16">
        <v>485.09</v>
      </c>
      <c r="Z2661" s="31">
        <f t="shared" si="207"/>
        <v>0.19814311039220972</v>
      </c>
    </row>
    <row r="2662" spans="1:26">
      <c r="A2662" s="26">
        <v>2661</v>
      </c>
      <c r="B2662" s="7" t="s">
        <v>9197</v>
      </c>
      <c r="C2662" s="8">
        <v>44688</v>
      </c>
      <c r="D2662" s="12">
        <f t="shared" si="204"/>
        <v>2022</v>
      </c>
      <c r="E2662" s="12">
        <f t="shared" si="205"/>
        <v>5</v>
      </c>
      <c r="F2662" s="8" t="str">
        <f t="shared" si="206"/>
        <v>2022-05</v>
      </c>
      <c r="G2662" s="8">
        <v>44690</v>
      </c>
      <c r="H2662" s="23">
        <f t="shared" si="208"/>
        <v>2</v>
      </c>
      <c r="I2662" s="7" t="s">
        <v>122</v>
      </c>
      <c r="J2662" s="7" t="s">
        <v>2184</v>
      </c>
      <c r="K2662" s="7" t="s">
        <v>2185</v>
      </c>
      <c r="L2662" s="7" t="s">
        <v>30</v>
      </c>
      <c r="M2662" s="7" t="s">
        <v>31</v>
      </c>
      <c r="N2662" s="7" t="s">
        <v>91</v>
      </c>
      <c r="O2662" s="7" t="s">
        <v>92</v>
      </c>
      <c r="P2662" s="7" t="s">
        <v>9198</v>
      </c>
      <c r="Q2662" s="7" t="s">
        <v>46</v>
      </c>
      <c r="R2662" s="7" t="s">
        <v>9199</v>
      </c>
      <c r="S2662" s="7" t="s">
        <v>110</v>
      </c>
      <c r="T2662" s="7" t="s">
        <v>223</v>
      </c>
      <c r="U2662" s="7" t="s">
        <v>224</v>
      </c>
      <c r="V2662" s="10">
        <v>13532.86</v>
      </c>
      <c r="W2662" s="6">
        <v>10</v>
      </c>
      <c r="X2662" s="11">
        <v>0.2</v>
      </c>
      <c r="Y2662" s="10">
        <v>-57.05</v>
      </c>
      <c r="Z2662" s="30">
        <f t="shared" si="207"/>
        <v>-4.2156646858092081E-3</v>
      </c>
    </row>
    <row r="2663" spans="1:26">
      <c r="A2663" s="27">
        <v>2662</v>
      </c>
      <c r="B2663" s="14" t="s">
        <v>9200</v>
      </c>
      <c r="C2663" s="15">
        <v>45096</v>
      </c>
      <c r="D2663" s="12">
        <f t="shared" si="204"/>
        <v>2023</v>
      </c>
      <c r="E2663" s="12">
        <f t="shared" si="205"/>
        <v>6</v>
      </c>
      <c r="F2663" s="15" t="str">
        <f t="shared" si="206"/>
        <v>2023-06</v>
      </c>
      <c r="G2663" s="15">
        <v>45096</v>
      </c>
      <c r="H2663" s="23">
        <f t="shared" si="208"/>
        <v>0</v>
      </c>
      <c r="I2663" s="14" t="s">
        <v>63</v>
      </c>
      <c r="J2663" s="14" t="s">
        <v>764</v>
      </c>
      <c r="K2663" s="14" t="s">
        <v>765</v>
      </c>
      <c r="L2663" s="14" t="s">
        <v>30</v>
      </c>
      <c r="M2663" s="14" t="s">
        <v>31</v>
      </c>
      <c r="N2663" s="14" t="s">
        <v>220</v>
      </c>
      <c r="O2663" s="14" t="s">
        <v>220</v>
      </c>
      <c r="P2663" s="14" t="s">
        <v>9201</v>
      </c>
      <c r="Q2663" s="14" t="s">
        <v>58</v>
      </c>
      <c r="R2663" s="14" t="s">
        <v>9202</v>
      </c>
      <c r="S2663" s="14" t="s">
        <v>110</v>
      </c>
      <c r="T2663" s="14" t="s">
        <v>111</v>
      </c>
      <c r="U2663" s="14" t="s">
        <v>112</v>
      </c>
      <c r="V2663" s="16">
        <v>5927.65</v>
      </c>
      <c r="W2663" s="13">
        <v>11</v>
      </c>
      <c r="X2663" s="17">
        <v>0</v>
      </c>
      <c r="Y2663" s="16">
        <v>274.29000000000002</v>
      </c>
      <c r="Z2663" s="31">
        <f t="shared" si="207"/>
        <v>4.6272974956348641E-2</v>
      </c>
    </row>
    <row r="2664" spans="1:26">
      <c r="A2664" s="26">
        <v>2663</v>
      </c>
      <c r="B2664" s="7" t="s">
        <v>9203</v>
      </c>
      <c r="C2664" s="8">
        <v>44200</v>
      </c>
      <c r="D2664" s="12">
        <f t="shared" si="204"/>
        <v>2021</v>
      </c>
      <c r="E2664" s="12">
        <f t="shared" si="205"/>
        <v>1</v>
      </c>
      <c r="F2664" s="8" t="str">
        <f t="shared" si="206"/>
        <v>2021-01</v>
      </c>
      <c r="G2664" s="8">
        <v>44206</v>
      </c>
      <c r="H2664" s="23">
        <f t="shared" si="208"/>
        <v>6</v>
      </c>
      <c r="I2664" s="7" t="s">
        <v>52</v>
      </c>
      <c r="J2664" s="7" t="s">
        <v>2851</v>
      </c>
      <c r="K2664" s="7" t="s">
        <v>1200</v>
      </c>
      <c r="L2664" s="7" t="s">
        <v>83</v>
      </c>
      <c r="M2664" s="7" t="s">
        <v>31</v>
      </c>
      <c r="N2664" s="7" t="s">
        <v>143</v>
      </c>
      <c r="O2664" s="7" t="s">
        <v>144</v>
      </c>
      <c r="P2664" s="7" t="s">
        <v>9204</v>
      </c>
      <c r="Q2664" s="7" t="s">
        <v>146</v>
      </c>
      <c r="R2664" s="7" t="s">
        <v>9205</v>
      </c>
      <c r="S2664" s="7" t="s">
        <v>48</v>
      </c>
      <c r="T2664" s="7" t="s">
        <v>138</v>
      </c>
      <c r="U2664" s="7" t="s">
        <v>781</v>
      </c>
      <c r="V2664" s="10">
        <v>2171.56</v>
      </c>
      <c r="W2664" s="6">
        <v>9</v>
      </c>
      <c r="X2664" s="11">
        <v>0</v>
      </c>
      <c r="Y2664" s="10">
        <v>665.76</v>
      </c>
      <c r="Z2664" s="30">
        <f t="shared" si="207"/>
        <v>0.30658144375472013</v>
      </c>
    </row>
    <row r="2665" spans="1:26">
      <c r="A2665" s="27">
        <v>2664</v>
      </c>
      <c r="B2665" s="14" t="s">
        <v>9206</v>
      </c>
      <c r="C2665" s="15">
        <v>45243</v>
      </c>
      <c r="D2665" s="12">
        <f t="shared" si="204"/>
        <v>2023</v>
      </c>
      <c r="E2665" s="12">
        <f t="shared" si="205"/>
        <v>11</v>
      </c>
      <c r="F2665" s="15" t="str">
        <f t="shared" si="206"/>
        <v>2023-11</v>
      </c>
      <c r="G2665" s="15">
        <v>45243</v>
      </c>
      <c r="H2665" s="23">
        <f t="shared" si="208"/>
        <v>0</v>
      </c>
      <c r="I2665" s="14" t="s">
        <v>63</v>
      </c>
      <c r="J2665" s="14" t="s">
        <v>2378</v>
      </c>
      <c r="K2665" s="14" t="s">
        <v>1628</v>
      </c>
      <c r="L2665" s="14" t="s">
        <v>66</v>
      </c>
      <c r="M2665" s="14" t="s">
        <v>31</v>
      </c>
      <c r="N2665" s="14" t="s">
        <v>283</v>
      </c>
      <c r="O2665" s="14" t="s">
        <v>284</v>
      </c>
      <c r="P2665" s="14" t="s">
        <v>9207</v>
      </c>
      <c r="Q2665" s="14" t="s">
        <v>146</v>
      </c>
      <c r="R2665" s="14" t="s">
        <v>9208</v>
      </c>
      <c r="S2665" s="14" t="s">
        <v>48</v>
      </c>
      <c r="T2665" s="14" t="s">
        <v>95</v>
      </c>
      <c r="U2665" s="14" t="s">
        <v>195</v>
      </c>
      <c r="V2665" s="16">
        <v>14.81</v>
      </c>
      <c r="W2665" s="13">
        <v>2</v>
      </c>
      <c r="X2665" s="17">
        <v>0.4</v>
      </c>
      <c r="Y2665" s="16">
        <v>0.91</v>
      </c>
      <c r="Z2665" s="31">
        <f t="shared" si="207"/>
        <v>6.1444969615124918E-2</v>
      </c>
    </row>
    <row r="2666" spans="1:26">
      <c r="A2666" s="26">
        <v>2665</v>
      </c>
      <c r="B2666" s="7" t="s">
        <v>9209</v>
      </c>
      <c r="C2666" s="8">
        <v>44655</v>
      </c>
      <c r="D2666" s="12">
        <f t="shared" si="204"/>
        <v>2022</v>
      </c>
      <c r="E2666" s="12">
        <f t="shared" si="205"/>
        <v>4</v>
      </c>
      <c r="F2666" s="8" t="str">
        <f t="shared" si="206"/>
        <v>2022-04</v>
      </c>
      <c r="G2666" s="8">
        <v>44657</v>
      </c>
      <c r="H2666" s="23">
        <f t="shared" si="208"/>
        <v>2</v>
      </c>
      <c r="I2666" s="7" t="s">
        <v>122</v>
      </c>
      <c r="J2666" s="7" t="s">
        <v>3271</v>
      </c>
      <c r="K2666" s="7" t="s">
        <v>3272</v>
      </c>
      <c r="L2666" s="7" t="s">
        <v>66</v>
      </c>
      <c r="M2666" s="7" t="s">
        <v>31</v>
      </c>
      <c r="N2666" s="7" t="s">
        <v>283</v>
      </c>
      <c r="O2666" s="7" t="s">
        <v>284</v>
      </c>
      <c r="P2666" s="7" t="s">
        <v>9210</v>
      </c>
      <c r="Q2666" s="7" t="s">
        <v>146</v>
      </c>
      <c r="R2666" s="7" t="s">
        <v>9211</v>
      </c>
      <c r="S2666" s="7" t="s">
        <v>37</v>
      </c>
      <c r="T2666" s="7" t="s">
        <v>170</v>
      </c>
      <c r="U2666" s="7" t="s">
        <v>189</v>
      </c>
      <c r="V2666" s="10">
        <v>1685.66</v>
      </c>
      <c r="W2666" s="6">
        <v>13</v>
      </c>
      <c r="X2666" s="11">
        <v>0.4</v>
      </c>
      <c r="Y2666" s="10">
        <v>-19.809999999999999</v>
      </c>
      <c r="Z2666" s="30">
        <f t="shared" si="207"/>
        <v>-1.1752073371854346E-2</v>
      </c>
    </row>
    <row r="2667" spans="1:26">
      <c r="A2667" s="27">
        <v>2666</v>
      </c>
      <c r="B2667" s="14" t="s">
        <v>9212</v>
      </c>
      <c r="C2667" s="15">
        <v>44724</v>
      </c>
      <c r="D2667" s="12">
        <f t="shared" si="204"/>
        <v>2022</v>
      </c>
      <c r="E2667" s="12">
        <f t="shared" si="205"/>
        <v>6</v>
      </c>
      <c r="F2667" s="15" t="str">
        <f t="shared" si="206"/>
        <v>2022-06</v>
      </c>
      <c r="G2667" s="15">
        <v>44728</v>
      </c>
      <c r="H2667" s="23">
        <f t="shared" si="208"/>
        <v>4</v>
      </c>
      <c r="I2667" s="14" t="s">
        <v>52</v>
      </c>
      <c r="J2667" s="14" t="s">
        <v>472</v>
      </c>
      <c r="K2667" s="14" t="s">
        <v>455</v>
      </c>
      <c r="L2667" s="14" t="s">
        <v>83</v>
      </c>
      <c r="M2667" s="14" t="s">
        <v>31</v>
      </c>
      <c r="N2667" s="14" t="s">
        <v>106</v>
      </c>
      <c r="O2667" s="14" t="s">
        <v>107</v>
      </c>
      <c r="P2667" s="14" t="s">
        <v>9213</v>
      </c>
      <c r="Q2667" s="14" t="s">
        <v>35</v>
      </c>
      <c r="R2667" s="14" t="s">
        <v>9214</v>
      </c>
      <c r="S2667" s="14" t="s">
        <v>37</v>
      </c>
      <c r="T2667" s="14" t="s">
        <v>170</v>
      </c>
      <c r="U2667" s="14" t="s">
        <v>189</v>
      </c>
      <c r="V2667" s="16">
        <v>1951.33</v>
      </c>
      <c r="W2667" s="13">
        <v>3</v>
      </c>
      <c r="X2667" s="17">
        <v>0.1</v>
      </c>
      <c r="Y2667" s="16">
        <v>687.97</v>
      </c>
      <c r="Z2667" s="31">
        <f t="shared" si="207"/>
        <v>0.35256466102606943</v>
      </c>
    </row>
    <row r="2668" spans="1:26">
      <c r="A2668" s="26">
        <v>2667</v>
      </c>
      <c r="B2668" s="7" t="s">
        <v>9215</v>
      </c>
      <c r="C2668" s="8">
        <v>44806</v>
      </c>
      <c r="D2668" s="12">
        <f t="shared" si="204"/>
        <v>2022</v>
      </c>
      <c r="E2668" s="12">
        <f t="shared" si="205"/>
        <v>9</v>
      </c>
      <c r="F2668" s="8" t="str">
        <f t="shared" si="206"/>
        <v>2022-09</v>
      </c>
      <c r="G2668" s="8">
        <v>44813</v>
      </c>
      <c r="H2668" s="23">
        <f t="shared" si="208"/>
        <v>7</v>
      </c>
      <c r="I2668" s="7" t="s">
        <v>27</v>
      </c>
      <c r="J2668" s="7" t="s">
        <v>5391</v>
      </c>
      <c r="K2668" s="7" t="s">
        <v>2086</v>
      </c>
      <c r="L2668" s="7" t="s">
        <v>66</v>
      </c>
      <c r="M2668" s="7" t="s">
        <v>31</v>
      </c>
      <c r="N2668" s="7" t="s">
        <v>143</v>
      </c>
      <c r="O2668" s="7" t="s">
        <v>144</v>
      </c>
      <c r="P2668" s="7" t="s">
        <v>9216</v>
      </c>
      <c r="Q2668" s="7" t="s">
        <v>146</v>
      </c>
      <c r="R2668" s="7" t="s">
        <v>9217</v>
      </c>
      <c r="S2668" s="7" t="s">
        <v>48</v>
      </c>
      <c r="T2668" s="7" t="s">
        <v>95</v>
      </c>
      <c r="U2668" s="7" t="s">
        <v>195</v>
      </c>
      <c r="V2668" s="10">
        <v>373.41</v>
      </c>
      <c r="W2668" s="6">
        <v>10</v>
      </c>
      <c r="X2668" s="11">
        <v>0.5</v>
      </c>
      <c r="Y2668" s="10">
        <v>76.75</v>
      </c>
      <c r="Z2668" s="30">
        <f t="shared" si="207"/>
        <v>0.20553814841595028</v>
      </c>
    </row>
    <row r="2669" spans="1:26">
      <c r="A2669" s="27">
        <v>2668</v>
      </c>
      <c r="B2669" s="14" t="s">
        <v>9218</v>
      </c>
      <c r="C2669" s="15">
        <v>44660</v>
      </c>
      <c r="D2669" s="12">
        <f t="shared" si="204"/>
        <v>2022</v>
      </c>
      <c r="E2669" s="12">
        <f t="shared" si="205"/>
        <v>4</v>
      </c>
      <c r="F2669" s="15" t="str">
        <f t="shared" si="206"/>
        <v>2022-04</v>
      </c>
      <c r="G2669" s="15">
        <v>44664</v>
      </c>
      <c r="H2669" s="23">
        <f t="shared" si="208"/>
        <v>4</v>
      </c>
      <c r="I2669" s="14" t="s">
        <v>52</v>
      </c>
      <c r="J2669" s="14" t="s">
        <v>5398</v>
      </c>
      <c r="K2669" s="14" t="s">
        <v>1946</v>
      </c>
      <c r="L2669" s="14" t="s">
        <v>83</v>
      </c>
      <c r="M2669" s="14" t="s">
        <v>31</v>
      </c>
      <c r="N2669" s="14" t="s">
        <v>313</v>
      </c>
      <c r="O2669" s="14" t="s">
        <v>314</v>
      </c>
      <c r="P2669" s="14" t="s">
        <v>9219</v>
      </c>
      <c r="Q2669" s="14" t="s">
        <v>146</v>
      </c>
      <c r="R2669" s="14" t="s">
        <v>9220</v>
      </c>
      <c r="S2669" s="14" t="s">
        <v>37</v>
      </c>
      <c r="T2669" s="14" t="s">
        <v>208</v>
      </c>
      <c r="U2669" s="14" t="s">
        <v>209</v>
      </c>
      <c r="V2669" s="16">
        <v>4926.95</v>
      </c>
      <c r="W2669" s="13">
        <v>9</v>
      </c>
      <c r="X2669" s="17">
        <v>0</v>
      </c>
      <c r="Y2669" s="16">
        <v>-307.86</v>
      </c>
      <c r="Z2669" s="31">
        <f t="shared" si="207"/>
        <v>-6.2484904454074029E-2</v>
      </c>
    </row>
    <row r="2670" spans="1:26">
      <c r="A2670" s="26">
        <v>2669</v>
      </c>
      <c r="B2670" s="7" t="s">
        <v>9221</v>
      </c>
      <c r="C2670" s="8">
        <v>45433</v>
      </c>
      <c r="D2670" s="12">
        <f t="shared" si="204"/>
        <v>2024</v>
      </c>
      <c r="E2670" s="12">
        <f t="shared" si="205"/>
        <v>5</v>
      </c>
      <c r="F2670" s="8" t="str">
        <f t="shared" si="206"/>
        <v>2024-05</v>
      </c>
      <c r="G2670" s="8">
        <v>45438</v>
      </c>
      <c r="H2670" s="23">
        <f t="shared" si="208"/>
        <v>5</v>
      </c>
      <c r="I2670" s="7" t="s">
        <v>52</v>
      </c>
      <c r="J2670" s="7" t="s">
        <v>5254</v>
      </c>
      <c r="K2670" s="7" t="s">
        <v>401</v>
      </c>
      <c r="L2670" s="7" t="s">
        <v>30</v>
      </c>
      <c r="M2670" s="7" t="s">
        <v>31</v>
      </c>
      <c r="N2670" s="7" t="s">
        <v>116</v>
      </c>
      <c r="O2670" s="7" t="s">
        <v>117</v>
      </c>
      <c r="P2670" s="7" t="s">
        <v>9222</v>
      </c>
      <c r="Q2670" s="7" t="s">
        <v>58</v>
      </c>
      <c r="R2670" s="7" t="s">
        <v>9223</v>
      </c>
      <c r="S2670" s="7" t="s">
        <v>37</v>
      </c>
      <c r="T2670" s="7" t="s">
        <v>38</v>
      </c>
      <c r="U2670" s="7" t="s">
        <v>39</v>
      </c>
      <c r="V2670" s="10">
        <v>9402.27</v>
      </c>
      <c r="W2670" s="6">
        <v>12</v>
      </c>
      <c r="X2670" s="11">
        <v>0</v>
      </c>
      <c r="Y2670" s="10">
        <v>2721.53</v>
      </c>
      <c r="Z2670" s="30">
        <f t="shared" si="207"/>
        <v>0.28945456788626578</v>
      </c>
    </row>
    <row r="2671" spans="1:26">
      <c r="A2671" s="27">
        <v>2670</v>
      </c>
      <c r="B2671" s="14" t="s">
        <v>9224</v>
      </c>
      <c r="C2671" s="15">
        <v>44750</v>
      </c>
      <c r="D2671" s="12">
        <f t="shared" si="204"/>
        <v>2022</v>
      </c>
      <c r="E2671" s="12">
        <f t="shared" si="205"/>
        <v>7</v>
      </c>
      <c r="F2671" s="15" t="str">
        <f t="shared" si="206"/>
        <v>2022-07</v>
      </c>
      <c r="G2671" s="15">
        <v>44758</v>
      </c>
      <c r="H2671" s="23">
        <f t="shared" si="208"/>
        <v>8</v>
      </c>
      <c r="I2671" s="14" t="s">
        <v>27</v>
      </c>
      <c r="J2671" s="14" t="s">
        <v>3350</v>
      </c>
      <c r="K2671" s="14" t="s">
        <v>3351</v>
      </c>
      <c r="L2671" s="14" t="s">
        <v>66</v>
      </c>
      <c r="M2671" s="14" t="s">
        <v>31</v>
      </c>
      <c r="N2671" s="14" t="s">
        <v>228</v>
      </c>
      <c r="O2671" s="14" t="s">
        <v>229</v>
      </c>
      <c r="P2671" s="14" t="s">
        <v>9225</v>
      </c>
      <c r="Q2671" s="14" t="s">
        <v>46</v>
      </c>
      <c r="R2671" s="14" t="s">
        <v>9226</v>
      </c>
      <c r="S2671" s="14" t="s">
        <v>48</v>
      </c>
      <c r="T2671" s="14" t="s">
        <v>69</v>
      </c>
      <c r="U2671" s="14" t="s">
        <v>475</v>
      </c>
      <c r="V2671" s="16">
        <v>487.69</v>
      </c>
      <c r="W2671" s="13">
        <v>10</v>
      </c>
      <c r="X2671" s="17">
        <v>0.2</v>
      </c>
      <c r="Y2671" s="16">
        <v>168.7</v>
      </c>
      <c r="Z2671" s="31">
        <f t="shared" si="207"/>
        <v>0.34591646332711351</v>
      </c>
    </row>
    <row r="2672" spans="1:26">
      <c r="A2672" s="26">
        <v>2671</v>
      </c>
      <c r="B2672" s="7" t="s">
        <v>9227</v>
      </c>
      <c r="C2672" s="8">
        <v>45583</v>
      </c>
      <c r="D2672" s="12">
        <f t="shared" si="204"/>
        <v>2024</v>
      </c>
      <c r="E2672" s="12">
        <f t="shared" si="205"/>
        <v>10</v>
      </c>
      <c r="F2672" s="8" t="str">
        <f t="shared" si="206"/>
        <v>2024-10</v>
      </c>
      <c r="G2672" s="8">
        <v>45591</v>
      </c>
      <c r="H2672" s="23">
        <f t="shared" si="208"/>
        <v>8</v>
      </c>
      <c r="I2672" s="7" t="s">
        <v>27</v>
      </c>
      <c r="J2672" s="7" t="s">
        <v>5485</v>
      </c>
      <c r="K2672" s="7" t="s">
        <v>1453</v>
      </c>
      <c r="L2672" s="7" t="s">
        <v>66</v>
      </c>
      <c r="M2672" s="7" t="s">
        <v>31</v>
      </c>
      <c r="N2672" s="7" t="s">
        <v>204</v>
      </c>
      <c r="O2672" s="7" t="s">
        <v>205</v>
      </c>
      <c r="P2672" s="7" t="s">
        <v>9228</v>
      </c>
      <c r="Q2672" s="7" t="s">
        <v>146</v>
      </c>
      <c r="R2672" s="7" t="s">
        <v>9229</v>
      </c>
      <c r="S2672" s="7" t="s">
        <v>37</v>
      </c>
      <c r="T2672" s="7" t="s">
        <v>38</v>
      </c>
      <c r="U2672" s="7" t="s">
        <v>333</v>
      </c>
      <c r="V2672" s="10">
        <v>4075.88</v>
      </c>
      <c r="W2672" s="6">
        <v>4</v>
      </c>
      <c r="X2672" s="11">
        <v>0</v>
      </c>
      <c r="Y2672" s="10">
        <v>-172.06</v>
      </c>
      <c r="Z2672" s="30">
        <f t="shared" si="207"/>
        <v>-4.221419668881321E-2</v>
      </c>
    </row>
    <row r="2673" spans="1:26">
      <c r="A2673" s="27">
        <v>2672</v>
      </c>
      <c r="B2673" s="14" t="s">
        <v>9230</v>
      </c>
      <c r="C2673" s="15">
        <v>44247</v>
      </c>
      <c r="D2673" s="12">
        <f t="shared" si="204"/>
        <v>2021</v>
      </c>
      <c r="E2673" s="12">
        <f t="shared" si="205"/>
        <v>2</v>
      </c>
      <c r="F2673" s="15" t="str">
        <f t="shared" si="206"/>
        <v>2021-02</v>
      </c>
      <c r="G2673" s="15">
        <v>44255</v>
      </c>
      <c r="H2673" s="23">
        <f t="shared" si="208"/>
        <v>8</v>
      </c>
      <c r="I2673" s="14" t="s">
        <v>27</v>
      </c>
      <c r="J2673" s="14" t="s">
        <v>5722</v>
      </c>
      <c r="K2673" s="14" t="s">
        <v>1055</v>
      </c>
      <c r="L2673" s="14" t="s">
        <v>30</v>
      </c>
      <c r="M2673" s="14" t="s">
        <v>31</v>
      </c>
      <c r="N2673" s="14" t="s">
        <v>43</v>
      </c>
      <c r="O2673" s="14" t="s">
        <v>44</v>
      </c>
      <c r="P2673" s="14" t="s">
        <v>9231</v>
      </c>
      <c r="Q2673" s="14" t="s">
        <v>46</v>
      </c>
      <c r="R2673" s="14" t="s">
        <v>9232</v>
      </c>
      <c r="S2673" s="14" t="s">
        <v>110</v>
      </c>
      <c r="T2673" s="14" t="s">
        <v>148</v>
      </c>
      <c r="U2673" s="14" t="s">
        <v>232</v>
      </c>
      <c r="V2673" s="16">
        <v>1678.68</v>
      </c>
      <c r="W2673" s="13">
        <v>9</v>
      </c>
      <c r="X2673" s="17">
        <v>0.4</v>
      </c>
      <c r="Y2673" s="16">
        <v>370.48</v>
      </c>
      <c r="Z2673" s="31">
        <f t="shared" si="207"/>
        <v>0.22069721447804228</v>
      </c>
    </row>
    <row r="2674" spans="1:26">
      <c r="A2674" s="26">
        <v>2673</v>
      </c>
      <c r="B2674" s="7" t="s">
        <v>9233</v>
      </c>
      <c r="C2674" s="8">
        <v>45370</v>
      </c>
      <c r="D2674" s="12">
        <f t="shared" si="204"/>
        <v>2024</v>
      </c>
      <c r="E2674" s="12">
        <f t="shared" si="205"/>
        <v>3</v>
      </c>
      <c r="F2674" s="8" t="str">
        <f t="shared" si="206"/>
        <v>2024-03</v>
      </c>
      <c r="G2674" s="8">
        <v>45373</v>
      </c>
      <c r="H2674" s="23">
        <f t="shared" si="208"/>
        <v>3</v>
      </c>
      <c r="I2674" s="7" t="s">
        <v>52</v>
      </c>
      <c r="J2674" s="7" t="s">
        <v>1241</v>
      </c>
      <c r="K2674" s="7" t="s">
        <v>186</v>
      </c>
      <c r="L2674" s="7" t="s">
        <v>30</v>
      </c>
      <c r="M2674" s="7" t="s">
        <v>31</v>
      </c>
      <c r="N2674" s="7" t="s">
        <v>313</v>
      </c>
      <c r="O2674" s="7" t="s">
        <v>314</v>
      </c>
      <c r="P2674" s="7" t="s">
        <v>9234</v>
      </c>
      <c r="Q2674" s="7" t="s">
        <v>146</v>
      </c>
      <c r="R2674" s="7" t="s">
        <v>9235</v>
      </c>
      <c r="S2674" s="7" t="s">
        <v>110</v>
      </c>
      <c r="T2674" s="7" t="s">
        <v>111</v>
      </c>
      <c r="U2674" s="7" t="s">
        <v>216</v>
      </c>
      <c r="V2674" s="10">
        <v>7117.11</v>
      </c>
      <c r="W2674" s="6">
        <v>7</v>
      </c>
      <c r="X2674" s="11">
        <v>0</v>
      </c>
      <c r="Y2674" s="10">
        <v>-1228.29</v>
      </c>
      <c r="Z2674" s="30">
        <f t="shared" si="207"/>
        <v>-0.17258269157003334</v>
      </c>
    </row>
    <row r="2675" spans="1:26">
      <c r="A2675" s="27">
        <v>2674</v>
      </c>
      <c r="B2675" s="14" t="s">
        <v>9236</v>
      </c>
      <c r="C2675" s="15">
        <v>44563</v>
      </c>
      <c r="D2675" s="12">
        <f t="shared" si="204"/>
        <v>2022</v>
      </c>
      <c r="E2675" s="12">
        <f t="shared" si="205"/>
        <v>1</v>
      </c>
      <c r="F2675" s="15" t="str">
        <f t="shared" si="206"/>
        <v>2022-01</v>
      </c>
      <c r="G2675" s="15">
        <v>44565</v>
      </c>
      <c r="H2675" s="23">
        <f t="shared" si="208"/>
        <v>2</v>
      </c>
      <c r="I2675" s="14" t="s">
        <v>122</v>
      </c>
      <c r="J2675" s="14" t="s">
        <v>3402</v>
      </c>
      <c r="K2675" s="14" t="s">
        <v>816</v>
      </c>
      <c r="L2675" s="14" t="s">
        <v>30</v>
      </c>
      <c r="M2675" s="14" t="s">
        <v>31</v>
      </c>
      <c r="N2675" s="14" t="s">
        <v>313</v>
      </c>
      <c r="O2675" s="14" t="s">
        <v>314</v>
      </c>
      <c r="P2675" s="14" t="s">
        <v>9237</v>
      </c>
      <c r="Q2675" s="14" t="s">
        <v>146</v>
      </c>
      <c r="R2675" s="14" t="s">
        <v>9238</v>
      </c>
      <c r="S2675" s="14" t="s">
        <v>37</v>
      </c>
      <c r="T2675" s="14" t="s">
        <v>38</v>
      </c>
      <c r="U2675" s="14" t="s">
        <v>39</v>
      </c>
      <c r="V2675" s="16">
        <v>9508.39</v>
      </c>
      <c r="W2675" s="13">
        <v>11</v>
      </c>
      <c r="X2675" s="17">
        <v>0</v>
      </c>
      <c r="Y2675" s="16">
        <v>1400</v>
      </c>
      <c r="Z2675" s="31">
        <f t="shared" si="207"/>
        <v>0.14723838630935418</v>
      </c>
    </row>
    <row r="2676" spans="1:26">
      <c r="A2676" s="26">
        <v>2675</v>
      </c>
      <c r="B2676" s="7" t="s">
        <v>9239</v>
      </c>
      <c r="C2676" s="8">
        <v>45355</v>
      </c>
      <c r="D2676" s="12">
        <f t="shared" si="204"/>
        <v>2024</v>
      </c>
      <c r="E2676" s="12">
        <f t="shared" si="205"/>
        <v>3</v>
      </c>
      <c r="F2676" s="8" t="str">
        <f t="shared" si="206"/>
        <v>2024-03</v>
      </c>
      <c r="G2676" s="8">
        <v>45361</v>
      </c>
      <c r="H2676" s="23">
        <f t="shared" si="208"/>
        <v>6</v>
      </c>
      <c r="I2676" s="7" t="s">
        <v>52</v>
      </c>
      <c r="J2676" s="7" t="s">
        <v>1671</v>
      </c>
      <c r="K2676" s="7" t="s">
        <v>1672</v>
      </c>
      <c r="L2676" s="7" t="s">
        <v>66</v>
      </c>
      <c r="M2676" s="7" t="s">
        <v>31</v>
      </c>
      <c r="N2676" s="7" t="s">
        <v>181</v>
      </c>
      <c r="O2676" s="7" t="s">
        <v>107</v>
      </c>
      <c r="P2676" s="7" t="s">
        <v>9240</v>
      </c>
      <c r="Q2676" s="7" t="s">
        <v>35</v>
      </c>
      <c r="R2676" s="7" t="s">
        <v>9241</v>
      </c>
      <c r="S2676" s="7" t="s">
        <v>48</v>
      </c>
      <c r="T2676" s="7" t="s">
        <v>78</v>
      </c>
      <c r="U2676" s="7" t="s">
        <v>956</v>
      </c>
      <c r="V2676" s="10">
        <v>1268.99</v>
      </c>
      <c r="W2676" s="6">
        <v>6</v>
      </c>
      <c r="X2676" s="11">
        <v>0.2</v>
      </c>
      <c r="Y2676" s="10">
        <v>-112.35</v>
      </c>
      <c r="Z2676" s="30">
        <f t="shared" si="207"/>
        <v>-8.8534976634961654E-2</v>
      </c>
    </row>
    <row r="2677" spans="1:26">
      <c r="A2677" s="27">
        <v>2676</v>
      </c>
      <c r="B2677" s="14" t="s">
        <v>9242</v>
      </c>
      <c r="C2677" s="15">
        <v>44318</v>
      </c>
      <c r="D2677" s="12">
        <f t="shared" si="204"/>
        <v>2021</v>
      </c>
      <c r="E2677" s="12">
        <f t="shared" si="205"/>
        <v>5</v>
      </c>
      <c r="F2677" s="15" t="str">
        <f t="shared" si="206"/>
        <v>2021-05</v>
      </c>
      <c r="G2677" s="15">
        <v>44322</v>
      </c>
      <c r="H2677" s="23">
        <f t="shared" si="208"/>
        <v>4</v>
      </c>
      <c r="I2677" s="14" t="s">
        <v>52</v>
      </c>
      <c r="J2677" s="14" t="s">
        <v>5546</v>
      </c>
      <c r="K2677" s="14" t="s">
        <v>918</v>
      </c>
      <c r="L2677" s="14" t="s">
        <v>83</v>
      </c>
      <c r="M2677" s="14" t="s">
        <v>31</v>
      </c>
      <c r="N2677" s="14" t="s">
        <v>153</v>
      </c>
      <c r="O2677" s="14" t="s">
        <v>154</v>
      </c>
      <c r="P2677" s="14" t="s">
        <v>9243</v>
      </c>
      <c r="Q2677" s="14" t="s">
        <v>146</v>
      </c>
      <c r="R2677" s="14" t="s">
        <v>9244</v>
      </c>
      <c r="S2677" s="14" t="s">
        <v>48</v>
      </c>
      <c r="T2677" s="14" t="s">
        <v>69</v>
      </c>
      <c r="U2677" s="14" t="s">
        <v>70</v>
      </c>
      <c r="V2677" s="16">
        <v>34.24</v>
      </c>
      <c r="W2677" s="13">
        <v>4</v>
      </c>
      <c r="X2677" s="17">
        <v>0.3</v>
      </c>
      <c r="Y2677" s="16">
        <v>10.71</v>
      </c>
      <c r="Z2677" s="31">
        <f t="shared" si="207"/>
        <v>0.31279205607476634</v>
      </c>
    </row>
    <row r="2678" spans="1:26">
      <c r="A2678" s="26">
        <v>2677</v>
      </c>
      <c r="B2678" s="7" t="s">
        <v>9245</v>
      </c>
      <c r="C2678" s="8">
        <v>45396</v>
      </c>
      <c r="D2678" s="12">
        <f t="shared" si="204"/>
        <v>2024</v>
      </c>
      <c r="E2678" s="12">
        <f t="shared" si="205"/>
        <v>4</v>
      </c>
      <c r="F2678" s="8" t="str">
        <f t="shared" si="206"/>
        <v>2024-04</v>
      </c>
      <c r="G2678" s="8">
        <v>45396</v>
      </c>
      <c r="H2678" s="23">
        <f t="shared" si="208"/>
        <v>0</v>
      </c>
      <c r="I2678" s="7" t="s">
        <v>63</v>
      </c>
      <c r="J2678" s="7" t="s">
        <v>593</v>
      </c>
      <c r="K2678" s="7" t="s">
        <v>594</v>
      </c>
      <c r="L2678" s="7" t="s">
        <v>30</v>
      </c>
      <c r="M2678" s="7" t="s">
        <v>31</v>
      </c>
      <c r="N2678" s="7" t="s">
        <v>153</v>
      </c>
      <c r="O2678" s="7" t="s">
        <v>154</v>
      </c>
      <c r="P2678" s="7" t="s">
        <v>9246</v>
      </c>
      <c r="Q2678" s="7" t="s">
        <v>146</v>
      </c>
      <c r="R2678" s="7" t="s">
        <v>9247</v>
      </c>
      <c r="S2678" s="7" t="s">
        <v>37</v>
      </c>
      <c r="T2678" s="7" t="s">
        <v>38</v>
      </c>
      <c r="U2678" s="7" t="s">
        <v>485</v>
      </c>
      <c r="V2678" s="10">
        <v>7490.35</v>
      </c>
      <c r="W2678" s="6">
        <v>14</v>
      </c>
      <c r="X2678" s="11">
        <v>0.3</v>
      </c>
      <c r="Y2678" s="10">
        <v>-397.01</v>
      </c>
      <c r="Z2678" s="30">
        <f t="shared" si="207"/>
        <v>-5.3002863684607528E-2</v>
      </c>
    </row>
    <row r="2679" spans="1:26">
      <c r="A2679" s="27">
        <v>2678</v>
      </c>
      <c r="B2679" s="14" t="s">
        <v>9248</v>
      </c>
      <c r="C2679" s="15">
        <v>44356</v>
      </c>
      <c r="D2679" s="12">
        <f t="shared" si="204"/>
        <v>2021</v>
      </c>
      <c r="E2679" s="12">
        <f t="shared" si="205"/>
        <v>6</v>
      </c>
      <c r="F2679" s="15" t="str">
        <f t="shared" si="206"/>
        <v>2021-06</v>
      </c>
      <c r="G2679" s="15">
        <v>44356</v>
      </c>
      <c r="H2679" s="23">
        <f t="shared" si="208"/>
        <v>0</v>
      </c>
      <c r="I2679" s="14" t="s">
        <v>63</v>
      </c>
      <c r="J2679" s="14" t="s">
        <v>3525</v>
      </c>
      <c r="K2679" s="14" t="s">
        <v>1591</v>
      </c>
      <c r="L2679" s="14" t="s">
        <v>83</v>
      </c>
      <c r="M2679" s="14" t="s">
        <v>31</v>
      </c>
      <c r="N2679" s="14" t="s">
        <v>204</v>
      </c>
      <c r="O2679" s="14" t="s">
        <v>205</v>
      </c>
      <c r="P2679" s="14" t="s">
        <v>9249</v>
      </c>
      <c r="Q2679" s="14" t="s">
        <v>146</v>
      </c>
      <c r="R2679" s="14" t="s">
        <v>9250</v>
      </c>
      <c r="S2679" s="14" t="s">
        <v>110</v>
      </c>
      <c r="T2679" s="14" t="s">
        <v>148</v>
      </c>
      <c r="U2679" s="14" t="s">
        <v>232</v>
      </c>
      <c r="V2679" s="16">
        <v>14935.39</v>
      </c>
      <c r="W2679" s="13">
        <v>9</v>
      </c>
      <c r="X2679" s="17">
        <v>0</v>
      </c>
      <c r="Y2679" s="16">
        <v>3123.96</v>
      </c>
      <c r="Z2679" s="31">
        <f t="shared" si="207"/>
        <v>0.20916494313171602</v>
      </c>
    </row>
    <row r="2680" spans="1:26">
      <c r="A2680" s="26">
        <v>2679</v>
      </c>
      <c r="B2680" s="7" t="s">
        <v>9251</v>
      </c>
      <c r="C2680" s="8">
        <v>44512</v>
      </c>
      <c r="D2680" s="12">
        <f t="shared" si="204"/>
        <v>2021</v>
      </c>
      <c r="E2680" s="12">
        <f t="shared" si="205"/>
        <v>11</v>
      </c>
      <c r="F2680" s="8" t="str">
        <f t="shared" si="206"/>
        <v>2021-11</v>
      </c>
      <c r="G2680" s="8">
        <v>44512</v>
      </c>
      <c r="H2680" s="23">
        <f t="shared" si="208"/>
        <v>0</v>
      </c>
      <c r="I2680" s="7" t="s">
        <v>63</v>
      </c>
      <c r="J2680" s="7" t="s">
        <v>2697</v>
      </c>
      <c r="K2680" s="7" t="s">
        <v>2518</v>
      </c>
      <c r="L2680" s="7" t="s">
        <v>83</v>
      </c>
      <c r="M2680" s="7" t="s">
        <v>31</v>
      </c>
      <c r="N2680" s="7" t="s">
        <v>116</v>
      </c>
      <c r="O2680" s="7" t="s">
        <v>117</v>
      </c>
      <c r="P2680" s="7" t="s">
        <v>9252</v>
      </c>
      <c r="Q2680" s="7" t="s">
        <v>58</v>
      </c>
      <c r="R2680" s="7" t="s">
        <v>9253</v>
      </c>
      <c r="S2680" s="7" t="s">
        <v>110</v>
      </c>
      <c r="T2680" s="7" t="s">
        <v>243</v>
      </c>
      <c r="U2680" s="7" t="s">
        <v>339</v>
      </c>
      <c r="V2680" s="10">
        <v>3781.3</v>
      </c>
      <c r="W2680" s="6">
        <v>3</v>
      </c>
      <c r="X2680" s="11">
        <v>0.2</v>
      </c>
      <c r="Y2680" s="10">
        <v>-423.36</v>
      </c>
      <c r="Z2680" s="30">
        <f t="shared" si="207"/>
        <v>-0.1119614947240367</v>
      </c>
    </row>
    <row r="2681" spans="1:26">
      <c r="A2681" s="27">
        <v>2680</v>
      </c>
      <c r="B2681" s="14" t="s">
        <v>9254</v>
      </c>
      <c r="C2681" s="15">
        <v>45002</v>
      </c>
      <c r="D2681" s="12">
        <f t="shared" si="204"/>
        <v>2023</v>
      </c>
      <c r="E2681" s="12">
        <f t="shared" si="205"/>
        <v>3</v>
      </c>
      <c r="F2681" s="15" t="str">
        <f t="shared" si="206"/>
        <v>2023-03</v>
      </c>
      <c r="G2681" s="15">
        <v>45002</v>
      </c>
      <c r="H2681" s="23">
        <f t="shared" si="208"/>
        <v>0</v>
      </c>
      <c r="I2681" s="14" t="s">
        <v>63</v>
      </c>
      <c r="J2681" s="14" t="s">
        <v>2704</v>
      </c>
      <c r="K2681" s="14" t="s">
        <v>2705</v>
      </c>
      <c r="L2681" s="14" t="s">
        <v>30</v>
      </c>
      <c r="M2681" s="14" t="s">
        <v>31</v>
      </c>
      <c r="N2681" s="14" t="s">
        <v>116</v>
      </c>
      <c r="O2681" s="14" t="s">
        <v>117</v>
      </c>
      <c r="P2681" s="14" t="s">
        <v>9255</v>
      </c>
      <c r="Q2681" s="14" t="s">
        <v>58</v>
      </c>
      <c r="R2681" s="14" t="s">
        <v>9256</v>
      </c>
      <c r="S2681" s="14" t="s">
        <v>110</v>
      </c>
      <c r="T2681" s="14" t="s">
        <v>111</v>
      </c>
      <c r="U2681" s="14" t="s">
        <v>112</v>
      </c>
      <c r="V2681" s="16">
        <v>3218.22</v>
      </c>
      <c r="W2681" s="13">
        <v>14</v>
      </c>
      <c r="X2681" s="17">
        <v>0</v>
      </c>
      <c r="Y2681" s="16">
        <v>-278.48</v>
      </c>
      <c r="Z2681" s="31">
        <f t="shared" si="207"/>
        <v>-8.6532306678847329E-2</v>
      </c>
    </row>
    <row r="2682" spans="1:26">
      <c r="A2682" s="26">
        <v>2681</v>
      </c>
      <c r="B2682" s="7" t="s">
        <v>9257</v>
      </c>
      <c r="C2682" s="8">
        <v>44521</v>
      </c>
      <c r="D2682" s="12">
        <f t="shared" si="204"/>
        <v>2021</v>
      </c>
      <c r="E2682" s="12">
        <f t="shared" si="205"/>
        <v>11</v>
      </c>
      <c r="F2682" s="8" t="str">
        <f t="shared" si="206"/>
        <v>2021-11</v>
      </c>
      <c r="G2682" s="8">
        <v>44522</v>
      </c>
      <c r="H2682" s="23">
        <f t="shared" si="208"/>
        <v>1</v>
      </c>
      <c r="I2682" s="7" t="s">
        <v>122</v>
      </c>
      <c r="J2682" s="7" t="s">
        <v>3564</v>
      </c>
      <c r="K2682" s="7" t="s">
        <v>90</v>
      </c>
      <c r="L2682" s="7" t="s">
        <v>66</v>
      </c>
      <c r="M2682" s="7" t="s">
        <v>31</v>
      </c>
      <c r="N2682" s="7" t="s">
        <v>181</v>
      </c>
      <c r="O2682" s="7" t="s">
        <v>107</v>
      </c>
      <c r="P2682" s="7" t="s">
        <v>9258</v>
      </c>
      <c r="Q2682" s="7" t="s">
        <v>35</v>
      </c>
      <c r="R2682" s="7" t="s">
        <v>9259</v>
      </c>
      <c r="S2682" s="7" t="s">
        <v>48</v>
      </c>
      <c r="T2682" s="7" t="s">
        <v>78</v>
      </c>
      <c r="U2682" s="7" t="s">
        <v>956</v>
      </c>
      <c r="V2682" s="10">
        <v>302.95</v>
      </c>
      <c r="W2682" s="6">
        <v>12</v>
      </c>
      <c r="X2682" s="11">
        <v>0.4</v>
      </c>
      <c r="Y2682" s="10">
        <v>51.85</v>
      </c>
      <c r="Z2682" s="30">
        <f t="shared" si="207"/>
        <v>0.17115035484403368</v>
      </c>
    </row>
    <row r="2683" spans="1:26">
      <c r="A2683" s="27">
        <v>2682</v>
      </c>
      <c r="B2683" s="14" t="s">
        <v>9260</v>
      </c>
      <c r="C2683" s="15">
        <v>44765</v>
      </c>
      <c r="D2683" s="12">
        <f t="shared" si="204"/>
        <v>2022</v>
      </c>
      <c r="E2683" s="12">
        <f t="shared" si="205"/>
        <v>7</v>
      </c>
      <c r="F2683" s="15" t="str">
        <f t="shared" si="206"/>
        <v>2022-07</v>
      </c>
      <c r="G2683" s="15">
        <v>44771</v>
      </c>
      <c r="H2683" s="23">
        <f t="shared" si="208"/>
        <v>6</v>
      </c>
      <c r="I2683" s="14" t="s">
        <v>27</v>
      </c>
      <c r="J2683" s="14" t="s">
        <v>783</v>
      </c>
      <c r="K2683" s="14" t="s">
        <v>689</v>
      </c>
      <c r="L2683" s="14" t="s">
        <v>83</v>
      </c>
      <c r="M2683" s="14" t="s">
        <v>31</v>
      </c>
      <c r="N2683" s="14" t="s">
        <v>711</v>
      </c>
      <c r="O2683" s="14" t="s">
        <v>712</v>
      </c>
      <c r="P2683" s="14" t="s">
        <v>9261</v>
      </c>
      <c r="Q2683" s="14" t="s">
        <v>35</v>
      </c>
      <c r="R2683" s="14" t="s">
        <v>9262</v>
      </c>
      <c r="S2683" s="14" t="s">
        <v>48</v>
      </c>
      <c r="T2683" s="14" t="s">
        <v>69</v>
      </c>
      <c r="U2683" s="14" t="s">
        <v>475</v>
      </c>
      <c r="V2683" s="16">
        <v>565.47</v>
      </c>
      <c r="W2683" s="13">
        <v>3</v>
      </c>
      <c r="X2683" s="17">
        <v>0.2</v>
      </c>
      <c r="Y2683" s="16">
        <v>83.37</v>
      </c>
      <c r="Z2683" s="31">
        <f t="shared" si="207"/>
        <v>0.14743487718181336</v>
      </c>
    </row>
    <row r="2684" spans="1:26">
      <c r="A2684" s="26">
        <v>2683</v>
      </c>
      <c r="B2684" s="7" t="s">
        <v>9263</v>
      </c>
      <c r="C2684" s="8">
        <v>45184</v>
      </c>
      <c r="D2684" s="12">
        <f t="shared" si="204"/>
        <v>2023</v>
      </c>
      <c r="E2684" s="12">
        <f t="shared" si="205"/>
        <v>9</v>
      </c>
      <c r="F2684" s="8" t="str">
        <f t="shared" si="206"/>
        <v>2023-09</v>
      </c>
      <c r="G2684" s="8">
        <v>45189</v>
      </c>
      <c r="H2684" s="23">
        <f t="shared" si="208"/>
        <v>5</v>
      </c>
      <c r="I2684" s="7" t="s">
        <v>27</v>
      </c>
      <c r="J2684" s="7" t="s">
        <v>1452</v>
      </c>
      <c r="K2684" s="7" t="s">
        <v>1453</v>
      </c>
      <c r="L2684" s="7" t="s">
        <v>30</v>
      </c>
      <c r="M2684" s="7" t="s">
        <v>31</v>
      </c>
      <c r="N2684" s="7" t="s">
        <v>220</v>
      </c>
      <c r="O2684" s="7" t="s">
        <v>220</v>
      </c>
      <c r="P2684" s="7" t="s">
        <v>9264</v>
      </c>
      <c r="Q2684" s="7" t="s">
        <v>58</v>
      </c>
      <c r="R2684" s="7" t="s">
        <v>9265</v>
      </c>
      <c r="S2684" s="7" t="s">
        <v>48</v>
      </c>
      <c r="T2684" s="7" t="s">
        <v>86</v>
      </c>
      <c r="U2684" s="7" t="s">
        <v>87</v>
      </c>
      <c r="V2684" s="10">
        <v>70.52</v>
      </c>
      <c r="W2684" s="6">
        <v>1</v>
      </c>
      <c r="X2684" s="11">
        <v>0</v>
      </c>
      <c r="Y2684" s="10">
        <v>25.76</v>
      </c>
      <c r="Z2684" s="30">
        <f t="shared" si="207"/>
        <v>0.3652864435621101</v>
      </c>
    </row>
    <row r="2685" spans="1:26">
      <c r="A2685" s="27">
        <v>2684</v>
      </c>
      <c r="B2685" s="14" t="s">
        <v>9266</v>
      </c>
      <c r="C2685" s="15">
        <v>44955</v>
      </c>
      <c r="D2685" s="12">
        <f t="shared" si="204"/>
        <v>2023</v>
      </c>
      <c r="E2685" s="12">
        <f t="shared" si="205"/>
        <v>1</v>
      </c>
      <c r="F2685" s="15" t="str">
        <f t="shared" si="206"/>
        <v>2023-01</v>
      </c>
      <c r="G2685" s="15">
        <v>44956</v>
      </c>
      <c r="H2685" s="23">
        <f t="shared" si="208"/>
        <v>1</v>
      </c>
      <c r="I2685" s="14" t="s">
        <v>122</v>
      </c>
      <c r="J2685" s="14" t="s">
        <v>1464</v>
      </c>
      <c r="K2685" s="14" t="s">
        <v>1465</v>
      </c>
      <c r="L2685" s="14" t="s">
        <v>83</v>
      </c>
      <c r="M2685" s="14" t="s">
        <v>31</v>
      </c>
      <c r="N2685" s="14" t="s">
        <v>166</v>
      </c>
      <c r="O2685" s="14" t="s">
        <v>167</v>
      </c>
      <c r="P2685" s="14" t="s">
        <v>9267</v>
      </c>
      <c r="Q2685" s="14" t="s">
        <v>35</v>
      </c>
      <c r="R2685" s="14" t="s">
        <v>9268</v>
      </c>
      <c r="S2685" s="14" t="s">
        <v>48</v>
      </c>
      <c r="T2685" s="14" t="s">
        <v>69</v>
      </c>
      <c r="U2685" s="14" t="s">
        <v>70</v>
      </c>
      <c r="V2685" s="16">
        <v>28.22</v>
      </c>
      <c r="W2685" s="13">
        <v>4</v>
      </c>
      <c r="X2685" s="17">
        <v>0.4</v>
      </c>
      <c r="Y2685" s="16">
        <v>9.42</v>
      </c>
      <c r="Z2685" s="31">
        <f t="shared" si="207"/>
        <v>0.33380581148121902</v>
      </c>
    </row>
    <row r="2686" spans="1:26">
      <c r="A2686" s="26">
        <v>2685</v>
      </c>
      <c r="B2686" s="7" t="s">
        <v>9269</v>
      </c>
      <c r="C2686" s="8">
        <v>44251</v>
      </c>
      <c r="D2686" s="12">
        <f t="shared" si="204"/>
        <v>2021</v>
      </c>
      <c r="E2686" s="12">
        <f t="shared" si="205"/>
        <v>2</v>
      </c>
      <c r="F2686" s="8" t="str">
        <f t="shared" si="206"/>
        <v>2021-02</v>
      </c>
      <c r="G2686" s="8">
        <v>44254</v>
      </c>
      <c r="H2686" s="23">
        <f t="shared" si="208"/>
        <v>3</v>
      </c>
      <c r="I2686" s="7" t="s">
        <v>122</v>
      </c>
      <c r="J2686" s="7" t="s">
        <v>1172</v>
      </c>
      <c r="K2686" s="7" t="s">
        <v>1173</v>
      </c>
      <c r="L2686" s="7" t="s">
        <v>83</v>
      </c>
      <c r="M2686" s="7" t="s">
        <v>31</v>
      </c>
      <c r="N2686" s="7" t="s">
        <v>313</v>
      </c>
      <c r="O2686" s="7" t="s">
        <v>314</v>
      </c>
      <c r="P2686" s="7" t="s">
        <v>5821</v>
      </c>
      <c r="Q2686" s="7" t="s">
        <v>146</v>
      </c>
      <c r="R2686" s="7" t="s">
        <v>9270</v>
      </c>
      <c r="S2686" s="7" t="s">
        <v>48</v>
      </c>
      <c r="T2686" s="7" t="s">
        <v>86</v>
      </c>
      <c r="U2686" s="7" t="s">
        <v>87</v>
      </c>
      <c r="V2686" s="10">
        <v>637.46</v>
      </c>
      <c r="W2686" s="6">
        <v>8</v>
      </c>
      <c r="X2686" s="11">
        <v>0.2</v>
      </c>
      <c r="Y2686" s="10">
        <v>93.66</v>
      </c>
      <c r="Z2686" s="30">
        <f t="shared" si="207"/>
        <v>0.14692686599943525</v>
      </c>
    </row>
    <row r="2687" spans="1:26">
      <c r="A2687" s="27">
        <v>2686</v>
      </c>
      <c r="B2687" s="14" t="s">
        <v>9271</v>
      </c>
      <c r="C2687" s="15">
        <v>44729</v>
      </c>
      <c r="D2687" s="12">
        <f t="shared" si="204"/>
        <v>2022</v>
      </c>
      <c r="E2687" s="12">
        <f t="shared" si="205"/>
        <v>6</v>
      </c>
      <c r="F2687" s="15" t="str">
        <f t="shared" si="206"/>
        <v>2022-06</v>
      </c>
      <c r="G2687" s="15">
        <v>44736</v>
      </c>
      <c r="H2687" s="23">
        <f t="shared" si="208"/>
        <v>7</v>
      </c>
      <c r="I2687" s="14" t="s">
        <v>27</v>
      </c>
      <c r="J2687" s="14" t="s">
        <v>211</v>
      </c>
      <c r="K2687" s="14" t="s">
        <v>212</v>
      </c>
      <c r="L2687" s="14" t="s">
        <v>83</v>
      </c>
      <c r="M2687" s="14" t="s">
        <v>31</v>
      </c>
      <c r="N2687" s="14" t="s">
        <v>213</v>
      </c>
      <c r="O2687" s="14" t="s">
        <v>92</v>
      </c>
      <c r="P2687" s="14" t="s">
        <v>9272</v>
      </c>
      <c r="Q2687" s="14" t="s">
        <v>46</v>
      </c>
      <c r="R2687" s="14" t="s">
        <v>9273</v>
      </c>
      <c r="S2687" s="14" t="s">
        <v>37</v>
      </c>
      <c r="T2687" s="14" t="s">
        <v>38</v>
      </c>
      <c r="U2687" s="14" t="s">
        <v>177</v>
      </c>
      <c r="V2687" s="16">
        <v>5039.78</v>
      </c>
      <c r="W2687" s="13">
        <v>6</v>
      </c>
      <c r="X2687" s="17">
        <v>0.3</v>
      </c>
      <c r="Y2687" s="16">
        <v>615.41</v>
      </c>
      <c r="Z2687" s="31">
        <f t="shared" si="207"/>
        <v>0.12211048894991448</v>
      </c>
    </row>
    <row r="2688" spans="1:26">
      <c r="A2688" s="26">
        <v>2687</v>
      </c>
      <c r="B2688" s="7" t="s">
        <v>9274</v>
      </c>
      <c r="C2688" s="8">
        <v>44868</v>
      </c>
      <c r="D2688" s="12">
        <f t="shared" si="204"/>
        <v>2022</v>
      </c>
      <c r="E2688" s="12">
        <f t="shared" si="205"/>
        <v>11</v>
      </c>
      <c r="F2688" s="8" t="str">
        <f t="shared" si="206"/>
        <v>2022-11</v>
      </c>
      <c r="G2688" s="8">
        <v>44868</v>
      </c>
      <c r="H2688" s="23">
        <f t="shared" si="208"/>
        <v>0</v>
      </c>
      <c r="I2688" s="7" t="s">
        <v>63</v>
      </c>
      <c r="J2688" s="7" t="s">
        <v>4678</v>
      </c>
      <c r="K2688" s="7" t="s">
        <v>446</v>
      </c>
      <c r="L2688" s="7" t="s">
        <v>30</v>
      </c>
      <c r="M2688" s="7" t="s">
        <v>31</v>
      </c>
      <c r="N2688" s="7" t="s">
        <v>116</v>
      </c>
      <c r="O2688" s="7" t="s">
        <v>117</v>
      </c>
      <c r="P2688" s="7" t="s">
        <v>9275</v>
      </c>
      <c r="Q2688" s="7" t="s">
        <v>58</v>
      </c>
      <c r="R2688" s="7" t="s">
        <v>9276</v>
      </c>
      <c r="S2688" s="7" t="s">
        <v>110</v>
      </c>
      <c r="T2688" s="7" t="s">
        <v>243</v>
      </c>
      <c r="U2688" s="7" t="s">
        <v>339</v>
      </c>
      <c r="V2688" s="10">
        <v>9643.8799999999992</v>
      </c>
      <c r="W2688" s="6">
        <v>9</v>
      </c>
      <c r="X2688" s="11">
        <v>0.3</v>
      </c>
      <c r="Y2688" s="10">
        <v>3181.31</v>
      </c>
      <c r="Z2688" s="30">
        <f t="shared" si="207"/>
        <v>0.32987863805854079</v>
      </c>
    </row>
    <row r="2689" spans="1:26">
      <c r="A2689" s="27">
        <v>2688</v>
      </c>
      <c r="B2689" s="14" t="s">
        <v>9277</v>
      </c>
      <c r="C2689" s="15">
        <v>44961</v>
      </c>
      <c r="D2689" s="12">
        <f t="shared" si="204"/>
        <v>2023</v>
      </c>
      <c r="E2689" s="12">
        <f t="shared" si="205"/>
        <v>2</v>
      </c>
      <c r="F2689" s="15" t="str">
        <f t="shared" si="206"/>
        <v>2023-02</v>
      </c>
      <c r="G2689" s="15">
        <v>44967</v>
      </c>
      <c r="H2689" s="23">
        <f t="shared" si="208"/>
        <v>6</v>
      </c>
      <c r="I2689" s="14" t="s">
        <v>27</v>
      </c>
      <c r="J2689" s="14" t="s">
        <v>678</v>
      </c>
      <c r="K2689" s="14" t="s">
        <v>679</v>
      </c>
      <c r="L2689" s="14" t="s">
        <v>30</v>
      </c>
      <c r="M2689" s="14" t="s">
        <v>31</v>
      </c>
      <c r="N2689" s="14" t="s">
        <v>283</v>
      </c>
      <c r="O2689" s="14" t="s">
        <v>284</v>
      </c>
      <c r="P2689" s="14" t="s">
        <v>9278</v>
      </c>
      <c r="Q2689" s="14" t="s">
        <v>146</v>
      </c>
      <c r="R2689" s="14" t="s">
        <v>9279</v>
      </c>
      <c r="S2689" s="14" t="s">
        <v>48</v>
      </c>
      <c r="T2689" s="14" t="s">
        <v>78</v>
      </c>
      <c r="U2689" s="14" t="s">
        <v>956</v>
      </c>
      <c r="V2689" s="16">
        <v>350.17</v>
      </c>
      <c r="W2689" s="13">
        <v>3</v>
      </c>
      <c r="X2689" s="17">
        <v>0.4</v>
      </c>
      <c r="Y2689" s="16">
        <v>6.65</v>
      </c>
      <c r="Z2689" s="31">
        <f t="shared" si="207"/>
        <v>1.8990775908844276E-2</v>
      </c>
    </row>
    <row r="2690" spans="1:26">
      <c r="A2690" s="26">
        <v>2689</v>
      </c>
      <c r="B2690" s="7" t="s">
        <v>9280</v>
      </c>
      <c r="C2690" s="8">
        <v>44497</v>
      </c>
      <c r="D2690" s="12">
        <f t="shared" ref="D2690:D2753" si="209">YEAR(C2690)</f>
        <v>2021</v>
      </c>
      <c r="E2690" s="12">
        <f t="shared" ref="E2690:E2753" si="210">MONTH(C2690)</f>
        <v>10</v>
      </c>
      <c r="F2690" s="8" t="str">
        <f t="shared" ref="F2690:F2753" si="211">TEXT(C2690,"yyyy-mm")</f>
        <v>2021-10</v>
      </c>
      <c r="G2690" s="8">
        <v>44505</v>
      </c>
      <c r="H2690" s="23">
        <f t="shared" si="208"/>
        <v>8</v>
      </c>
      <c r="I2690" s="7" t="s">
        <v>27</v>
      </c>
      <c r="J2690" s="7" t="s">
        <v>3237</v>
      </c>
      <c r="K2690" s="7" t="s">
        <v>1159</v>
      </c>
      <c r="L2690" s="7" t="s">
        <v>66</v>
      </c>
      <c r="M2690" s="7" t="s">
        <v>31</v>
      </c>
      <c r="N2690" s="7" t="s">
        <v>711</v>
      </c>
      <c r="O2690" s="7" t="s">
        <v>712</v>
      </c>
      <c r="P2690" s="7" t="s">
        <v>9281</v>
      </c>
      <c r="Q2690" s="7" t="s">
        <v>35</v>
      </c>
      <c r="R2690" s="7" t="s">
        <v>9282</v>
      </c>
      <c r="S2690" s="7" t="s">
        <v>48</v>
      </c>
      <c r="T2690" s="7" t="s">
        <v>434</v>
      </c>
      <c r="U2690" s="7" t="s">
        <v>1382</v>
      </c>
      <c r="V2690" s="10">
        <v>64.2</v>
      </c>
      <c r="W2690" s="6">
        <v>3</v>
      </c>
      <c r="X2690" s="11">
        <v>0</v>
      </c>
      <c r="Y2690" s="10">
        <v>2.2599999999999998</v>
      </c>
      <c r="Z2690" s="30">
        <f t="shared" ref="Z2690:Z2753" si="212">IFERROR(Y2690/V2690,0)</f>
        <v>3.5202492211838E-2</v>
      </c>
    </row>
    <row r="2691" spans="1:26">
      <c r="A2691" s="27">
        <v>2690</v>
      </c>
      <c r="B2691" s="14" t="s">
        <v>9283</v>
      </c>
      <c r="C2691" s="15">
        <v>44238</v>
      </c>
      <c r="D2691" s="12">
        <f t="shared" si="209"/>
        <v>2021</v>
      </c>
      <c r="E2691" s="12">
        <f t="shared" si="210"/>
        <v>2</v>
      </c>
      <c r="F2691" s="15" t="str">
        <f t="shared" si="211"/>
        <v>2021-02</v>
      </c>
      <c r="G2691" s="15">
        <v>44238</v>
      </c>
      <c r="H2691" s="23">
        <f t="shared" si="208"/>
        <v>0</v>
      </c>
      <c r="I2691" s="14" t="s">
        <v>63</v>
      </c>
      <c r="J2691" s="14" t="s">
        <v>3247</v>
      </c>
      <c r="K2691" s="14" t="s">
        <v>1232</v>
      </c>
      <c r="L2691" s="14" t="s">
        <v>83</v>
      </c>
      <c r="M2691" s="14" t="s">
        <v>31</v>
      </c>
      <c r="N2691" s="14" t="s">
        <v>116</v>
      </c>
      <c r="O2691" s="14" t="s">
        <v>117</v>
      </c>
      <c r="P2691" s="14" t="s">
        <v>9284</v>
      </c>
      <c r="Q2691" s="14" t="s">
        <v>58</v>
      </c>
      <c r="R2691" s="14" t="s">
        <v>9285</v>
      </c>
      <c r="S2691" s="14" t="s">
        <v>48</v>
      </c>
      <c r="T2691" s="14" t="s">
        <v>434</v>
      </c>
      <c r="U2691" s="14" t="s">
        <v>1382</v>
      </c>
      <c r="V2691" s="16">
        <v>857.47</v>
      </c>
      <c r="W2691" s="13">
        <v>5</v>
      </c>
      <c r="X2691" s="17">
        <v>0</v>
      </c>
      <c r="Y2691" s="16">
        <v>13.92</v>
      </c>
      <c r="Z2691" s="31">
        <f t="shared" si="212"/>
        <v>1.6233804098102558E-2</v>
      </c>
    </row>
    <row r="2692" spans="1:26">
      <c r="A2692" s="26">
        <v>2691</v>
      </c>
      <c r="B2692" s="7" t="s">
        <v>9286</v>
      </c>
      <c r="C2692" s="8">
        <v>44990</v>
      </c>
      <c r="D2692" s="12">
        <f t="shared" si="209"/>
        <v>2023</v>
      </c>
      <c r="E2692" s="12">
        <f t="shared" si="210"/>
        <v>3</v>
      </c>
      <c r="F2692" s="8" t="str">
        <f t="shared" si="211"/>
        <v>2023-03</v>
      </c>
      <c r="G2692" s="8">
        <v>44993</v>
      </c>
      <c r="H2692" s="23">
        <f t="shared" ref="H2692:H2755" si="213">G2692-C2692</f>
        <v>3</v>
      </c>
      <c r="I2692" s="7" t="s">
        <v>122</v>
      </c>
      <c r="J2692" s="7" t="s">
        <v>3296</v>
      </c>
      <c r="K2692" s="7" t="s">
        <v>3258</v>
      </c>
      <c r="L2692" s="7" t="s">
        <v>66</v>
      </c>
      <c r="M2692" s="7" t="s">
        <v>31</v>
      </c>
      <c r="N2692" s="7" t="s">
        <v>125</v>
      </c>
      <c r="O2692" s="7" t="s">
        <v>126</v>
      </c>
      <c r="P2692" s="7" t="s">
        <v>9287</v>
      </c>
      <c r="Q2692" s="7" t="s">
        <v>58</v>
      </c>
      <c r="R2692" s="7" t="s">
        <v>9288</v>
      </c>
      <c r="S2692" s="7" t="s">
        <v>110</v>
      </c>
      <c r="T2692" s="7" t="s">
        <v>111</v>
      </c>
      <c r="U2692" s="7" t="s">
        <v>216</v>
      </c>
      <c r="V2692" s="10">
        <v>483.23</v>
      </c>
      <c r="W2692" s="6">
        <v>4</v>
      </c>
      <c r="X2692" s="11">
        <v>0.4</v>
      </c>
      <c r="Y2692" s="10">
        <v>-89.22</v>
      </c>
      <c r="Z2692" s="30">
        <f t="shared" si="212"/>
        <v>-0.18463257661982907</v>
      </c>
    </row>
    <row r="2693" spans="1:26">
      <c r="A2693" s="27">
        <v>2692</v>
      </c>
      <c r="B2693" s="14" t="s">
        <v>9289</v>
      </c>
      <c r="C2693" s="15">
        <v>45407</v>
      </c>
      <c r="D2693" s="12">
        <f t="shared" si="209"/>
        <v>2024</v>
      </c>
      <c r="E2693" s="12">
        <f t="shared" si="210"/>
        <v>4</v>
      </c>
      <c r="F2693" s="15" t="str">
        <f t="shared" si="211"/>
        <v>2024-04</v>
      </c>
      <c r="G2693" s="15">
        <v>45415</v>
      </c>
      <c r="H2693" s="23">
        <f t="shared" si="213"/>
        <v>8</v>
      </c>
      <c r="I2693" s="14" t="s">
        <v>27</v>
      </c>
      <c r="J2693" s="14" t="s">
        <v>1008</v>
      </c>
      <c r="K2693" s="14" t="s">
        <v>1009</v>
      </c>
      <c r="L2693" s="14" t="s">
        <v>83</v>
      </c>
      <c r="M2693" s="14" t="s">
        <v>31</v>
      </c>
      <c r="N2693" s="14" t="s">
        <v>91</v>
      </c>
      <c r="O2693" s="14" t="s">
        <v>92</v>
      </c>
      <c r="P2693" s="14" t="s">
        <v>9290</v>
      </c>
      <c r="Q2693" s="14" t="s">
        <v>46</v>
      </c>
      <c r="R2693" s="14" t="s">
        <v>9291</v>
      </c>
      <c r="S2693" s="14" t="s">
        <v>48</v>
      </c>
      <c r="T2693" s="14" t="s">
        <v>49</v>
      </c>
      <c r="U2693" s="14" t="s">
        <v>120</v>
      </c>
      <c r="V2693" s="16">
        <v>2394.23</v>
      </c>
      <c r="W2693" s="13">
        <v>10</v>
      </c>
      <c r="X2693" s="17">
        <v>0</v>
      </c>
      <c r="Y2693" s="16">
        <v>305.45</v>
      </c>
      <c r="Z2693" s="31">
        <f t="shared" si="212"/>
        <v>0.12757755102893206</v>
      </c>
    </row>
    <row r="2694" spans="1:26">
      <c r="A2694" s="26">
        <v>2693</v>
      </c>
      <c r="B2694" s="7" t="s">
        <v>9292</v>
      </c>
      <c r="C2694" s="8">
        <v>45015</v>
      </c>
      <c r="D2694" s="12">
        <f t="shared" si="209"/>
        <v>2023</v>
      </c>
      <c r="E2694" s="12">
        <f t="shared" si="210"/>
        <v>3</v>
      </c>
      <c r="F2694" s="8" t="str">
        <f t="shared" si="211"/>
        <v>2023-03</v>
      </c>
      <c r="G2694" s="8">
        <v>45018</v>
      </c>
      <c r="H2694" s="23">
        <f t="shared" si="213"/>
        <v>3</v>
      </c>
      <c r="I2694" s="7" t="s">
        <v>122</v>
      </c>
      <c r="J2694" s="7" t="s">
        <v>5391</v>
      </c>
      <c r="K2694" s="7" t="s">
        <v>2086</v>
      </c>
      <c r="L2694" s="7" t="s">
        <v>66</v>
      </c>
      <c r="M2694" s="7" t="s">
        <v>31</v>
      </c>
      <c r="N2694" s="7" t="s">
        <v>143</v>
      </c>
      <c r="O2694" s="7" t="s">
        <v>144</v>
      </c>
      <c r="P2694" s="7" t="s">
        <v>9293</v>
      </c>
      <c r="Q2694" s="7" t="s">
        <v>146</v>
      </c>
      <c r="R2694" s="7" t="s">
        <v>9294</v>
      </c>
      <c r="S2694" s="7" t="s">
        <v>110</v>
      </c>
      <c r="T2694" s="7" t="s">
        <v>111</v>
      </c>
      <c r="U2694" s="7" t="s">
        <v>287</v>
      </c>
      <c r="V2694" s="10">
        <v>1211.52</v>
      </c>
      <c r="W2694" s="6">
        <v>11</v>
      </c>
      <c r="X2694" s="11">
        <v>0.3</v>
      </c>
      <c r="Y2694" s="10">
        <v>11.75</v>
      </c>
      <c r="Z2694" s="30">
        <f t="shared" si="212"/>
        <v>9.6985604860010573E-3</v>
      </c>
    </row>
    <row r="2695" spans="1:26">
      <c r="A2695" s="27">
        <v>2694</v>
      </c>
      <c r="B2695" s="14" t="s">
        <v>9295</v>
      </c>
      <c r="C2695" s="15">
        <v>44203</v>
      </c>
      <c r="D2695" s="12">
        <f t="shared" si="209"/>
        <v>2021</v>
      </c>
      <c r="E2695" s="12">
        <f t="shared" si="210"/>
        <v>1</v>
      </c>
      <c r="F2695" s="15" t="str">
        <f t="shared" si="211"/>
        <v>2021-01</v>
      </c>
      <c r="G2695" s="15">
        <v>44203</v>
      </c>
      <c r="H2695" s="23">
        <f t="shared" si="213"/>
        <v>0</v>
      </c>
      <c r="I2695" s="14" t="s">
        <v>63</v>
      </c>
      <c r="J2695" s="14" t="s">
        <v>1003</v>
      </c>
      <c r="K2695" s="14" t="s">
        <v>1004</v>
      </c>
      <c r="L2695" s="14" t="s">
        <v>83</v>
      </c>
      <c r="M2695" s="14" t="s">
        <v>31</v>
      </c>
      <c r="N2695" s="14" t="s">
        <v>74</v>
      </c>
      <c r="O2695" s="14" t="s">
        <v>75</v>
      </c>
      <c r="P2695" s="14" t="s">
        <v>9296</v>
      </c>
      <c r="Q2695" s="14" t="s">
        <v>46</v>
      </c>
      <c r="R2695" s="14" t="s">
        <v>9297</v>
      </c>
      <c r="S2695" s="14" t="s">
        <v>110</v>
      </c>
      <c r="T2695" s="14" t="s">
        <v>111</v>
      </c>
      <c r="U2695" s="14" t="s">
        <v>112</v>
      </c>
      <c r="V2695" s="16">
        <v>21673.94</v>
      </c>
      <c r="W2695" s="13">
        <v>13</v>
      </c>
      <c r="X2695" s="17">
        <v>0</v>
      </c>
      <c r="Y2695" s="16">
        <v>-2756.39</v>
      </c>
      <c r="Z2695" s="31">
        <f t="shared" si="212"/>
        <v>-0.12717530822729969</v>
      </c>
    </row>
    <row r="2696" spans="1:26">
      <c r="A2696" s="26">
        <v>2695</v>
      </c>
      <c r="B2696" s="7" t="s">
        <v>9298</v>
      </c>
      <c r="C2696" s="8">
        <v>45454</v>
      </c>
      <c r="D2696" s="12">
        <f t="shared" si="209"/>
        <v>2024</v>
      </c>
      <c r="E2696" s="12">
        <f t="shared" si="210"/>
        <v>6</v>
      </c>
      <c r="F2696" s="8" t="str">
        <f t="shared" si="211"/>
        <v>2024-06</v>
      </c>
      <c r="G2696" s="8">
        <v>45459</v>
      </c>
      <c r="H2696" s="23">
        <f t="shared" si="213"/>
        <v>5</v>
      </c>
      <c r="I2696" s="7" t="s">
        <v>52</v>
      </c>
      <c r="J2696" s="7" t="s">
        <v>7008</v>
      </c>
      <c r="K2696" s="7" t="s">
        <v>1642</v>
      </c>
      <c r="L2696" s="7" t="s">
        <v>66</v>
      </c>
      <c r="M2696" s="7" t="s">
        <v>31</v>
      </c>
      <c r="N2696" s="7" t="s">
        <v>220</v>
      </c>
      <c r="O2696" s="7" t="s">
        <v>220</v>
      </c>
      <c r="P2696" s="7" t="s">
        <v>9299</v>
      </c>
      <c r="Q2696" s="7" t="s">
        <v>58</v>
      </c>
      <c r="R2696" s="7" t="s">
        <v>9300</v>
      </c>
      <c r="S2696" s="7" t="s">
        <v>110</v>
      </c>
      <c r="T2696" s="7" t="s">
        <v>111</v>
      </c>
      <c r="U2696" s="7" t="s">
        <v>287</v>
      </c>
      <c r="V2696" s="10">
        <v>17774.16</v>
      </c>
      <c r="W2696" s="6">
        <v>12</v>
      </c>
      <c r="X2696" s="11">
        <v>0</v>
      </c>
      <c r="Y2696" s="10">
        <v>-3504.08</v>
      </c>
      <c r="Z2696" s="30">
        <f t="shared" si="212"/>
        <v>-0.19714461892995225</v>
      </c>
    </row>
    <row r="2697" spans="1:26">
      <c r="A2697" s="27">
        <v>2696</v>
      </c>
      <c r="B2697" s="14" t="s">
        <v>9301</v>
      </c>
      <c r="C2697" s="15">
        <v>45173</v>
      </c>
      <c r="D2697" s="12">
        <f t="shared" si="209"/>
        <v>2023</v>
      </c>
      <c r="E2697" s="12">
        <f t="shared" si="210"/>
        <v>9</v>
      </c>
      <c r="F2697" s="15" t="str">
        <f t="shared" si="211"/>
        <v>2023-09</v>
      </c>
      <c r="G2697" s="15">
        <v>45174</v>
      </c>
      <c r="H2697" s="23">
        <f t="shared" si="213"/>
        <v>1</v>
      </c>
      <c r="I2697" s="14" t="s">
        <v>122</v>
      </c>
      <c r="J2697" s="14" t="s">
        <v>3640</v>
      </c>
      <c r="K2697" s="14" t="s">
        <v>3641</v>
      </c>
      <c r="L2697" s="14" t="s">
        <v>83</v>
      </c>
      <c r="M2697" s="14" t="s">
        <v>31</v>
      </c>
      <c r="N2697" s="14" t="s">
        <v>55</v>
      </c>
      <c r="O2697" s="14" t="s">
        <v>56</v>
      </c>
      <c r="P2697" s="14" t="s">
        <v>9302</v>
      </c>
      <c r="Q2697" s="14" t="s">
        <v>58</v>
      </c>
      <c r="R2697" s="14" t="s">
        <v>9303</v>
      </c>
      <c r="S2697" s="14" t="s">
        <v>37</v>
      </c>
      <c r="T2697" s="14" t="s">
        <v>208</v>
      </c>
      <c r="U2697" s="14" t="s">
        <v>265</v>
      </c>
      <c r="V2697" s="16">
        <v>5954.68</v>
      </c>
      <c r="W2697" s="13">
        <v>4</v>
      </c>
      <c r="X2697" s="17">
        <v>0</v>
      </c>
      <c r="Y2697" s="16">
        <v>295</v>
      </c>
      <c r="Z2697" s="31">
        <f t="shared" si="212"/>
        <v>4.9540865336172552E-2</v>
      </c>
    </row>
    <row r="2698" spans="1:26">
      <c r="A2698" s="26">
        <v>2697</v>
      </c>
      <c r="B2698" s="7" t="s">
        <v>9304</v>
      </c>
      <c r="C2698" s="8">
        <v>44723</v>
      </c>
      <c r="D2698" s="12">
        <f t="shared" si="209"/>
        <v>2022</v>
      </c>
      <c r="E2698" s="12">
        <f t="shared" si="210"/>
        <v>6</v>
      </c>
      <c r="F2698" s="8" t="str">
        <f t="shared" si="211"/>
        <v>2022-06</v>
      </c>
      <c r="G2698" s="8">
        <v>44728</v>
      </c>
      <c r="H2698" s="23">
        <f t="shared" si="213"/>
        <v>5</v>
      </c>
      <c r="I2698" s="7" t="s">
        <v>52</v>
      </c>
      <c r="J2698" s="7" t="s">
        <v>3431</v>
      </c>
      <c r="K2698" s="7" t="s">
        <v>2393</v>
      </c>
      <c r="L2698" s="7" t="s">
        <v>83</v>
      </c>
      <c r="M2698" s="7" t="s">
        <v>31</v>
      </c>
      <c r="N2698" s="7" t="s">
        <v>125</v>
      </c>
      <c r="O2698" s="7" t="s">
        <v>126</v>
      </c>
      <c r="P2698" s="7" t="s">
        <v>9305</v>
      </c>
      <c r="Q2698" s="7" t="s">
        <v>58</v>
      </c>
      <c r="R2698" s="7" t="s">
        <v>9306</v>
      </c>
      <c r="S2698" s="7" t="s">
        <v>48</v>
      </c>
      <c r="T2698" s="7" t="s">
        <v>129</v>
      </c>
      <c r="U2698" s="7" t="s">
        <v>130</v>
      </c>
      <c r="V2698" s="10">
        <v>3418.1</v>
      </c>
      <c r="W2698" s="6">
        <v>13</v>
      </c>
      <c r="X2698" s="11">
        <v>0</v>
      </c>
      <c r="Y2698" s="10">
        <v>134.16999999999999</v>
      </c>
      <c r="Z2698" s="30">
        <f t="shared" si="212"/>
        <v>3.9252801263860035E-2</v>
      </c>
    </row>
    <row r="2699" spans="1:26">
      <c r="A2699" s="27">
        <v>2698</v>
      </c>
      <c r="B2699" s="14" t="s">
        <v>9307</v>
      </c>
      <c r="C2699" s="15">
        <v>44844</v>
      </c>
      <c r="D2699" s="12">
        <f t="shared" si="209"/>
        <v>2022</v>
      </c>
      <c r="E2699" s="12">
        <f t="shared" si="210"/>
        <v>10</v>
      </c>
      <c r="F2699" s="15" t="str">
        <f t="shared" si="211"/>
        <v>2022-10</v>
      </c>
      <c r="G2699" s="15">
        <v>44846</v>
      </c>
      <c r="H2699" s="23">
        <f t="shared" si="213"/>
        <v>2</v>
      </c>
      <c r="I2699" s="14" t="s">
        <v>122</v>
      </c>
      <c r="J2699" s="14" t="s">
        <v>678</v>
      </c>
      <c r="K2699" s="14" t="s">
        <v>679</v>
      </c>
      <c r="L2699" s="14" t="s">
        <v>30</v>
      </c>
      <c r="M2699" s="14" t="s">
        <v>31</v>
      </c>
      <c r="N2699" s="14" t="s">
        <v>283</v>
      </c>
      <c r="O2699" s="14" t="s">
        <v>284</v>
      </c>
      <c r="P2699" s="14" t="s">
        <v>9308</v>
      </c>
      <c r="Q2699" s="14" t="s">
        <v>146</v>
      </c>
      <c r="R2699" s="14" t="s">
        <v>9309</v>
      </c>
      <c r="S2699" s="14" t="s">
        <v>37</v>
      </c>
      <c r="T2699" s="14" t="s">
        <v>170</v>
      </c>
      <c r="U2699" s="14" t="s">
        <v>189</v>
      </c>
      <c r="V2699" s="16">
        <v>15406.53</v>
      </c>
      <c r="W2699" s="13">
        <v>14</v>
      </c>
      <c r="X2699" s="17">
        <v>0.2</v>
      </c>
      <c r="Y2699" s="16">
        <v>3580.84</v>
      </c>
      <c r="Z2699" s="31">
        <f t="shared" si="212"/>
        <v>0.23242352431079549</v>
      </c>
    </row>
    <row r="2700" spans="1:26">
      <c r="A2700" s="26">
        <v>2699</v>
      </c>
      <c r="B2700" s="7" t="s">
        <v>9310</v>
      </c>
      <c r="C2700" s="8">
        <v>44870</v>
      </c>
      <c r="D2700" s="12">
        <f t="shared" si="209"/>
        <v>2022</v>
      </c>
      <c r="E2700" s="12">
        <f t="shared" si="210"/>
        <v>11</v>
      </c>
      <c r="F2700" s="8" t="str">
        <f t="shared" si="211"/>
        <v>2022-11</v>
      </c>
      <c r="G2700" s="8">
        <v>44877</v>
      </c>
      <c r="H2700" s="23">
        <f t="shared" si="213"/>
        <v>7</v>
      </c>
      <c r="I2700" s="7" t="s">
        <v>27</v>
      </c>
      <c r="J2700" s="7" t="s">
        <v>2600</v>
      </c>
      <c r="K2700" s="7" t="s">
        <v>757</v>
      </c>
      <c r="L2700" s="7" t="s">
        <v>83</v>
      </c>
      <c r="M2700" s="7" t="s">
        <v>31</v>
      </c>
      <c r="N2700" s="7" t="s">
        <v>181</v>
      </c>
      <c r="O2700" s="7" t="s">
        <v>107</v>
      </c>
      <c r="P2700" s="7" t="s">
        <v>9311</v>
      </c>
      <c r="Q2700" s="7" t="s">
        <v>35</v>
      </c>
      <c r="R2700" s="7" t="s">
        <v>9312</v>
      </c>
      <c r="S2700" s="7" t="s">
        <v>48</v>
      </c>
      <c r="T2700" s="7" t="s">
        <v>69</v>
      </c>
      <c r="U2700" s="7" t="s">
        <v>70</v>
      </c>
      <c r="V2700" s="10">
        <v>762.73</v>
      </c>
      <c r="W2700" s="6">
        <v>11</v>
      </c>
      <c r="X2700" s="11">
        <v>0.4</v>
      </c>
      <c r="Y2700" s="10">
        <v>44.33</v>
      </c>
      <c r="Z2700" s="30">
        <f t="shared" si="212"/>
        <v>5.8120173586983598E-2</v>
      </c>
    </row>
    <row r="2701" spans="1:26">
      <c r="A2701" s="27">
        <v>2700</v>
      </c>
      <c r="B2701" s="14" t="s">
        <v>9313</v>
      </c>
      <c r="C2701" s="15">
        <v>44594</v>
      </c>
      <c r="D2701" s="12">
        <f t="shared" si="209"/>
        <v>2022</v>
      </c>
      <c r="E2701" s="12">
        <f t="shared" si="210"/>
        <v>2</v>
      </c>
      <c r="F2701" s="15" t="str">
        <f t="shared" si="211"/>
        <v>2022-02</v>
      </c>
      <c r="G2701" s="15">
        <v>44597</v>
      </c>
      <c r="H2701" s="23">
        <f t="shared" si="213"/>
        <v>3</v>
      </c>
      <c r="I2701" s="14" t="s">
        <v>52</v>
      </c>
      <c r="J2701" s="14" t="s">
        <v>938</v>
      </c>
      <c r="K2701" s="14" t="s">
        <v>939</v>
      </c>
      <c r="L2701" s="14" t="s">
        <v>83</v>
      </c>
      <c r="M2701" s="14" t="s">
        <v>31</v>
      </c>
      <c r="N2701" s="14" t="s">
        <v>43</v>
      </c>
      <c r="O2701" s="14" t="s">
        <v>44</v>
      </c>
      <c r="P2701" s="14" t="s">
        <v>9314</v>
      </c>
      <c r="Q2701" s="14" t="s">
        <v>46</v>
      </c>
      <c r="R2701" s="14" t="s">
        <v>9315</v>
      </c>
      <c r="S2701" s="14" t="s">
        <v>48</v>
      </c>
      <c r="T2701" s="14" t="s">
        <v>434</v>
      </c>
      <c r="U2701" s="14" t="s">
        <v>1382</v>
      </c>
      <c r="V2701" s="16">
        <v>193.08</v>
      </c>
      <c r="W2701" s="13">
        <v>2</v>
      </c>
      <c r="X2701" s="17">
        <v>0.5</v>
      </c>
      <c r="Y2701" s="16">
        <v>25.86</v>
      </c>
      <c r="Z2701" s="31">
        <f t="shared" si="212"/>
        <v>0.13393412057178369</v>
      </c>
    </row>
    <row r="2702" spans="1:26">
      <c r="A2702" s="26">
        <v>2701</v>
      </c>
      <c r="B2702" s="7" t="s">
        <v>9316</v>
      </c>
      <c r="C2702" s="8">
        <v>44826</v>
      </c>
      <c r="D2702" s="12">
        <f t="shared" si="209"/>
        <v>2022</v>
      </c>
      <c r="E2702" s="12">
        <f t="shared" si="210"/>
        <v>9</v>
      </c>
      <c r="F2702" s="8" t="str">
        <f t="shared" si="211"/>
        <v>2022-09</v>
      </c>
      <c r="G2702" s="8">
        <v>44826</v>
      </c>
      <c r="H2702" s="23">
        <f t="shared" si="213"/>
        <v>0</v>
      </c>
      <c r="I2702" s="7" t="s">
        <v>63</v>
      </c>
      <c r="J2702" s="7" t="s">
        <v>1404</v>
      </c>
      <c r="K2702" s="7" t="s">
        <v>1055</v>
      </c>
      <c r="L2702" s="7" t="s">
        <v>66</v>
      </c>
      <c r="M2702" s="7" t="s">
        <v>31</v>
      </c>
      <c r="N2702" s="7" t="s">
        <v>283</v>
      </c>
      <c r="O2702" s="7" t="s">
        <v>284</v>
      </c>
      <c r="P2702" s="7" t="s">
        <v>9317</v>
      </c>
      <c r="Q2702" s="7" t="s">
        <v>146</v>
      </c>
      <c r="R2702" s="7" t="s">
        <v>9318</v>
      </c>
      <c r="S2702" s="7" t="s">
        <v>37</v>
      </c>
      <c r="T2702" s="7" t="s">
        <v>38</v>
      </c>
      <c r="U2702" s="7" t="s">
        <v>333</v>
      </c>
      <c r="V2702" s="10">
        <v>4390.5</v>
      </c>
      <c r="W2702" s="6">
        <v>5</v>
      </c>
      <c r="X2702" s="11">
        <v>0.3</v>
      </c>
      <c r="Y2702" s="10">
        <v>1549.74</v>
      </c>
      <c r="Z2702" s="30">
        <f t="shared" si="212"/>
        <v>0.35297574308165358</v>
      </c>
    </row>
    <row r="2703" spans="1:26">
      <c r="A2703" s="27">
        <v>2702</v>
      </c>
      <c r="B2703" s="14" t="s">
        <v>9319</v>
      </c>
      <c r="C2703" s="15">
        <v>45116</v>
      </c>
      <c r="D2703" s="12">
        <f t="shared" si="209"/>
        <v>2023</v>
      </c>
      <c r="E2703" s="12">
        <f t="shared" si="210"/>
        <v>7</v>
      </c>
      <c r="F2703" s="15" t="str">
        <f t="shared" si="211"/>
        <v>2023-07</v>
      </c>
      <c r="G2703" s="15">
        <v>45120</v>
      </c>
      <c r="H2703" s="23">
        <f t="shared" si="213"/>
        <v>4</v>
      </c>
      <c r="I2703" s="14" t="s">
        <v>52</v>
      </c>
      <c r="J2703" s="14" t="s">
        <v>4975</v>
      </c>
      <c r="K2703" s="14" t="s">
        <v>1121</v>
      </c>
      <c r="L2703" s="14" t="s">
        <v>30</v>
      </c>
      <c r="M2703" s="14" t="s">
        <v>31</v>
      </c>
      <c r="N2703" s="14" t="s">
        <v>143</v>
      </c>
      <c r="O2703" s="14" t="s">
        <v>144</v>
      </c>
      <c r="P2703" s="14" t="s">
        <v>9320</v>
      </c>
      <c r="Q2703" s="14" t="s">
        <v>146</v>
      </c>
      <c r="R2703" s="14" t="s">
        <v>9321</v>
      </c>
      <c r="S2703" s="14" t="s">
        <v>37</v>
      </c>
      <c r="T2703" s="14" t="s">
        <v>170</v>
      </c>
      <c r="U2703" s="14" t="s">
        <v>171</v>
      </c>
      <c r="V2703" s="16">
        <v>1360.74</v>
      </c>
      <c r="W2703" s="13">
        <v>11</v>
      </c>
      <c r="X2703" s="17">
        <v>0</v>
      </c>
      <c r="Y2703" s="16">
        <v>-112.05</v>
      </c>
      <c r="Z2703" s="31">
        <f t="shared" si="212"/>
        <v>-8.2344900568808152E-2</v>
      </c>
    </row>
    <row r="2704" spans="1:26">
      <c r="A2704" s="26">
        <v>2703</v>
      </c>
      <c r="B2704" s="7" t="s">
        <v>9322</v>
      </c>
      <c r="C2704" s="8">
        <v>45416</v>
      </c>
      <c r="D2704" s="12">
        <f t="shared" si="209"/>
        <v>2024</v>
      </c>
      <c r="E2704" s="12">
        <f t="shared" si="210"/>
        <v>5</v>
      </c>
      <c r="F2704" s="8" t="str">
        <f t="shared" si="211"/>
        <v>2024-05</v>
      </c>
      <c r="G2704" s="8">
        <v>45418</v>
      </c>
      <c r="H2704" s="23">
        <f t="shared" si="213"/>
        <v>2</v>
      </c>
      <c r="I2704" s="7" t="s">
        <v>122</v>
      </c>
      <c r="J2704" s="7" t="s">
        <v>6354</v>
      </c>
      <c r="K2704" s="7" t="s">
        <v>698</v>
      </c>
      <c r="L2704" s="7" t="s">
        <v>66</v>
      </c>
      <c r="M2704" s="7" t="s">
        <v>31</v>
      </c>
      <c r="N2704" s="7" t="s">
        <v>153</v>
      </c>
      <c r="O2704" s="7" t="s">
        <v>154</v>
      </c>
      <c r="P2704" s="7" t="s">
        <v>9323</v>
      </c>
      <c r="Q2704" s="7" t="s">
        <v>146</v>
      </c>
      <c r="R2704" s="7" t="s">
        <v>9324</v>
      </c>
      <c r="S2704" s="7" t="s">
        <v>37</v>
      </c>
      <c r="T2704" s="7" t="s">
        <v>208</v>
      </c>
      <c r="U2704" s="7" t="s">
        <v>408</v>
      </c>
      <c r="V2704" s="10">
        <v>1401.81</v>
      </c>
      <c r="W2704" s="6">
        <v>12</v>
      </c>
      <c r="X2704" s="11">
        <v>0.4</v>
      </c>
      <c r="Y2704" s="10">
        <v>-81.27</v>
      </c>
      <c r="Z2704" s="30">
        <f t="shared" si="212"/>
        <v>-5.7975046546964282E-2</v>
      </c>
    </row>
    <row r="2705" spans="1:26">
      <c r="A2705" s="27">
        <v>2704</v>
      </c>
      <c r="B2705" s="14" t="s">
        <v>9325</v>
      </c>
      <c r="C2705" s="15">
        <v>44630</v>
      </c>
      <c r="D2705" s="12">
        <f t="shared" si="209"/>
        <v>2022</v>
      </c>
      <c r="E2705" s="12">
        <f t="shared" si="210"/>
        <v>3</v>
      </c>
      <c r="F2705" s="15" t="str">
        <f t="shared" si="211"/>
        <v>2022-03</v>
      </c>
      <c r="G2705" s="15">
        <v>44638</v>
      </c>
      <c r="H2705" s="23">
        <f t="shared" si="213"/>
        <v>8</v>
      </c>
      <c r="I2705" s="14" t="s">
        <v>27</v>
      </c>
      <c r="J2705" s="14" t="s">
        <v>1241</v>
      </c>
      <c r="K2705" s="14" t="s">
        <v>186</v>
      </c>
      <c r="L2705" s="14" t="s">
        <v>30</v>
      </c>
      <c r="M2705" s="14" t="s">
        <v>31</v>
      </c>
      <c r="N2705" s="14" t="s">
        <v>313</v>
      </c>
      <c r="O2705" s="14" t="s">
        <v>314</v>
      </c>
      <c r="P2705" s="14" t="s">
        <v>9326</v>
      </c>
      <c r="Q2705" s="14" t="s">
        <v>146</v>
      </c>
      <c r="R2705" s="14" t="s">
        <v>9327</v>
      </c>
      <c r="S2705" s="14" t="s">
        <v>110</v>
      </c>
      <c r="T2705" s="14" t="s">
        <v>223</v>
      </c>
      <c r="U2705" s="14" t="s">
        <v>449</v>
      </c>
      <c r="V2705" s="16">
        <v>6344.55</v>
      </c>
      <c r="W2705" s="13">
        <v>9</v>
      </c>
      <c r="X2705" s="17">
        <v>0.2</v>
      </c>
      <c r="Y2705" s="16">
        <v>-821.94</v>
      </c>
      <c r="Z2705" s="31">
        <f t="shared" si="212"/>
        <v>-0.12955055914131025</v>
      </c>
    </row>
    <row r="2706" spans="1:26">
      <c r="A2706" s="26">
        <v>2705</v>
      </c>
      <c r="B2706" s="7" t="s">
        <v>9328</v>
      </c>
      <c r="C2706" s="8">
        <v>45074</v>
      </c>
      <c r="D2706" s="12">
        <f t="shared" si="209"/>
        <v>2023</v>
      </c>
      <c r="E2706" s="12">
        <f t="shared" si="210"/>
        <v>5</v>
      </c>
      <c r="F2706" s="8" t="str">
        <f t="shared" si="211"/>
        <v>2023-05</v>
      </c>
      <c r="G2706" s="8">
        <v>45077</v>
      </c>
      <c r="H2706" s="23">
        <f t="shared" si="213"/>
        <v>3</v>
      </c>
      <c r="I2706" s="7" t="s">
        <v>122</v>
      </c>
      <c r="J2706" s="7" t="s">
        <v>9329</v>
      </c>
      <c r="K2706" s="7" t="s">
        <v>2335</v>
      </c>
      <c r="L2706" s="7" t="s">
        <v>66</v>
      </c>
      <c r="M2706" s="7" t="s">
        <v>31</v>
      </c>
      <c r="N2706" s="7" t="s">
        <v>125</v>
      </c>
      <c r="O2706" s="7" t="s">
        <v>126</v>
      </c>
      <c r="P2706" s="7" t="s">
        <v>9330</v>
      </c>
      <c r="Q2706" s="7" t="s">
        <v>58</v>
      </c>
      <c r="R2706" s="7" t="s">
        <v>9331</v>
      </c>
      <c r="S2706" s="7" t="s">
        <v>37</v>
      </c>
      <c r="T2706" s="7" t="s">
        <v>38</v>
      </c>
      <c r="U2706" s="7" t="s">
        <v>102</v>
      </c>
      <c r="V2706" s="10">
        <v>756.83</v>
      </c>
      <c r="W2706" s="6">
        <v>5</v>
      </c>
      <c r="X2706" s="11">
        <v>0.1</v>
      </c>
      <c r="Y2706" s="10">
        <v>240.77</v>
      </c>
      <c r="Z2706" s="30">
        <f t="shared" si="212"/>
        <v>0.31812956674550424</v>
      </c>
    </row>
    <row r="2707" spans="1:26">
      <c r="A2707" s="27">
        <v>2706</v>
      </c>
      <c r="B2707" s="14" t="s">
        <v>9332</v>
      </c>
      <c r="C2707" s="15">
        <v>44932</v>
      </c>
      <c r="D2707" s="12">
        <f t="shared" si="209"/>
        <v>2023</v>
      </c>
      <c r="E2707" s="12">
        <f t="shared" si="210"/>
        <v>1</v>
      </c>
      <c r="F2707" s="15" t="str">
        <f t="shared" si="211"/>
        <v>2023-01</v>
      </c>
      <c r="G2707" s="15">
        <v>44938</v>
      </c>
      <c r="H2707" s="23">
        <f t="shared" si="213"/>
        <v>6</v>
      </c>
      <c r="I2707" s="14" t="s">
        <v>27</v>
      </c>
      <c r="J2707" s="14" t="s">
        <v>9333</v>
      </c>
      <c r="K2707" s="14" t="s">
        <v>9334</v>
      </c>
      <c r="L2707" s="14" t="s">
        <v>30</v>
      </c>
      <c r="M2707" s="14" t="s">
        <v>31</v>
      </c>
      <c r="N2707" s="14" t="s">
        <v>153</v>
      </c>
      <c r="O2707" s="14" t="s">
        <v>154</v>
      </c>
      <c r="P2707" s="14" t="s">
        <v>9335</v>
      </c>
      <c r="Q2707" s="14" t="s">
        <v>146</v>
      </c>
      <c r="R2707" s="14" t="s">
        <v>9336</v>
      </c>
      <c r="S2707" s="14" t="s">
        <v>110</v>
      </c>
      <c r="T2707" s="14" t="s">
        <v>243</v>
      </c>
      <c r="U2707" s="14" t="s">
        <v>481</v>
      </c>
      <c r="V2707" s="16">
        <v>1427.42</v>
      </c>
      <c r="W2707" s="13">
        <v>3</v>
      </c>
      <c r="X2707" s="17">
        <v>0</v>
      </c>
      <c r="Y2707" s="16">
        <v>322.32</v>
      </c>
      <c r="Z2707" s="31">
        <f t="shared" si="212"/>
        <v>0.22580599963570636</v>
      </c>
    </row>
    <row r="2708" spans="1:26">
      <c r="A2708" s="26">
        <v>2707</v>
      </c>
      <c r="B2708" s="7" t="s">
        <v>9337</v>
      </c>
      <c r="C2708" s="8">
        <v>44944</v>
      </c>
      <c r="D2708" s="12">
        <f t="shared" si="209"/>
        <v>2023</v>
      </c>
      <c r="E2708" s="12">
        <f t="shared" si="210"/>
        <v>1</v>
      </c>
      <c r="F2708" s="8" t="str">
        <f t="shared" si="211"/>
        <v>2023-01</v>
      </c>
      <c r="G2708" s="8">
        <v>44951</v>
      </c>
      <c r="H2708" s="23">
        <f t="shared" si="213"/>
        <v>7</v>
      </c>
      <c r="I2708" s="7" t="s">
        <v>27</v>
      </c>
      <c r="J2708" s="7" t="s">
        <v>1017</v>
      </c>
      <c r="K2708" s="7" t="s">
        <v>981</v>
      </c>
      <c r="L2708" s="7" t="s">
        <v>66</v>
      </c>
      <c r="M2708" s="7" t="s">
        <v>31</v>
      </c>
      <c r="N2708" s="7" t="s">
        <v>32</v>
      </c>
      <c r="O2708" s="7" t="s">
        <v>33</v>
      </c>
      <c r="P2708" s="7" t="s">
        <v>9338</v>
      </c>
      <c r="Q2708" s="7" t="s">
        <v>35</v>
      </c>
      <c r="R2708" s="7" t="s">
        <v>9339</v>
      </c>
      <c r="S2708" s="7" t="s">
        <v>37</v>
      </c>
      <c r="T2708" s="7" t="s">
        <v>38</v>
      </c>
      <c r="U2708" s="7" t="s">
        <v>102</v>
      </c>
      <c r="V2708" s="10">
        <v>2405.6</v>
      </c>
      <c r="W2708" s="6">
        <v>11</v>
      </c>
      <c r="X2708" s="11">
        <v>0.4</v>
      </c>
      <c r="Y2708" s="10">
        <v>448.21</v>
      </c>
      <c r="Z2708" s="30">
        <f t="shared" si="212"/>
        <v>0.1863194213501829</v>
      </c>
    </row>
    <row r="2709" spans="1:26">
      <c r="A2709" s="27">
        <v>2708</v>
      </c>
      <c r="B2709" s="14" t="s">
        <v>9340</v>
      </c>
      <c r="C2709" s="15">
        <v>45132</v>
      </c>
      <c r="D2709" s="12">
        <f t="shared" si="209"/>
        <v>2023</v>
      </c>
      <c r="E2709" s="12">
        <f t="shared" si="210"/>
        <v>7</v>
      </c>
      <c r="F2709" s="15" t="str">
        <f t="shared" si="211"/>
        <v>2023-07</v>
      </c>
      <c r="G2709" s="15">
        <v>45134</v>
      </c>
      <c r="H2709" s="23">
        <f t="shared" si="213"/>
        <v>2</v>
      </c>
      <c r="I2709" s="14" t="s">
        <v>122</v>
      </c>
      <c r="J2709" s="14" t="s">
        <v>4523</v>
      </c>
      <c r="K2709" s="14" t="s">
        <v>1423</v>
      </c>
      <c r="L2709" s="14" t="s">
        <v>30</v>
      </c>
      <c r="M2709" s="14" t="s">
        <v>31</v>
      </c>
      <c r="N2709" s="14" t="s">
        <v>116</v>
      </c>
      <c r="O2709" s="14" t="s">
        <v>117</v>
      </c>
      <c r="P2709" s="14" t="s">
        <v>9341</v>
      </c>
      <c r="Q2709" s="14" t="s">
        <v>58</v>
      </c>
      <c r="R2709" s="14" t="s">
        <v>9342</v>
      </c>
      <c r="S2709" s="14" t="s">
        <v>110</v>
      </c>
      <c r="T2709" s="14" t="s">
        <v>111</v>
      </c>
      <c r="U2709" s="14" t="s">
        <v>216</v>
      </c>
      <c r="V2709" s="16">
        <v>21139.37</v>
      </c>
      <c r="W2709" s="13">
        <v>14</v>
      </c>
      <c r="X2709" s="17">
        <v>0</v>
      </c>
      <c r="Y2709" s="16">
        <v>-1764.61</v>
      </c>
      <c r="Z2709" s="31">
        <f t="shared" si="212"/>
        <v>-8.3475051527079569E-2</v>
      </c>
    </row>
    <row r="2710" spans="1:26">
      <c r="A2710" s="26">
        <v>2709</v>
      </c>
      <c r="B2710" s="7" t="s">
        <v>9343</v>
      </c>
      <c r="C2710" s="8">
        <v>44347</v>
      </c>
      <c r="D2710" s="12">
        <f t="shared" si="209"/>
        <v>2021</v>
      </c>
      <c r="E2710" s="12">
        <f t="shared" si="210"/>
        <v>5</v>
      </c>
      <c r="F2710" s="8" t="str">
        <f t="shared" si="211"/>
        <v>2021-05</v>
      </c>
      <c r="G2710" s="8">
        <v>44347</v>
      </c>
      <c r="H2710" s="23">
        <f t="shared" si="213"/>
        <v>0</v>
      </c>
      <c r="I2710" s="7" t="s">
        <v>63</v>
      </c>
      <c r="J2710" s="7" t="s">
        <v>335</v>
      </c>
      <c r="K2710" s="7" t="s">
        <v>336</v>
      </c>
      <c r="L2710" s="7" t="s">
        <v>83</v>
      </c>
      <c r="M2710" s="7" t="s">
        <v>31</v>
      </c>
      <c r="N2710" s="7" t="s">
        <v>55</v>
      </c>
      <c r="O2710" s="7" t="s">
        <v>56</v>
      </c>
      <c r="P2710" s="7" t="s">
        <v>9344</v>
      </c>
      <c r="Q2710" s="7" t="s">
        <v>58</v>
      </c>
      <c r="R2710" s="7" t="s">
        <v>9345</v>
      </c>
      <c r="S2710" s="7" t="s">
        <v>48</v>
      </c>
      <c r="T2710" s="7" t="s">
        <v>95</v>
      </c>
      <c r="U2710" s="7" t="s">
        <v>195</v>
      </c>
      <c r="V2710" s="10">
        <v>2376.14</v>
      </c>
      <c r="W2710" s="6">
        <v>11</v>
      </c>
      <c r="X2710" s="11">
        <v>0.2</v>
      </c>
      <c r="Y2710" s="10">
        <v>921.56</v>
      </c>
      <c r="Z2710" s="30">
        <f t="shared" si="212"/>
        <v>0.3878391003897077</v>
      </c>
    </row>
    <row r="2711" spans="1:26">
      <c r="A2711" s="27">
        <v>2710</v>
      </c>
      <c r="B2711" s="14" t="s">
        <v>9346</v>
      </c>
      <c r="C2711" s="15">
        <v>44444</v>
      </c>
      <c r="D2711" s="12">
        <f t="shared" si="209"/>
        <v>2021</v>
      </c>
      <c r="E2711" s="12">
        <f t="shared" si="210"/>
        <v>9</v>
      </c>
      <c r="F2711" s="15" t="str">
        <f t="shared" si="211"/>
        <v>2021-09</v>
      </c>
      <c r="G2711" s="15">
        <v>44447</v>
      </c>
      <c r="H2711" s="23">
        <f t="shared" si="213"/>
        <v>3</v>
      </c>
      <c r="I2711" s="14" t="s">
        <v>52</v>
      </c>
      <c r="J2711" s="14" t="s">
        <v>7763</v>
      </c>
      <c r="K2711" s="14" t="s">
        <v>2148</v>
      </c>
      <c r="L2711" s="14" t="s">
        <v>30</v>
      </c>
      <c r="M2711" s="14" t="s">
        <v>31</v>
      </c>
      <c r="N2711" s="14" t="s">
        <v>74</v>
      </c>
      <c r="O2711" s="14" t="s">
        <v>75</v>
      </c>
      <c r="P2711" s="14" t="s">
        <v>9347</v>
      </c>
      <c r="Q2711" s="14" t="s">
        <v>46</v>
      </c>
      <c r="R2711" s="14" t="s">
        <v>9348</v>
      </c>
      <c r="S2711" s="14" t="s">
        <v>110</v>
      </c>
      <c r="T2711" s="14" t="s">
        <v>111</v>
      </c>
      <c r="U2711" s="14" t="s">
        <v>287</v>
      </c>
      <c r="V2711" s="16">
        <v>3090.91</v>
      </c>
      <c r="W2711" s="13">
        <v>3</v>
      </c>
      <c r="X2711" s="17">
        <v>0.4</v>
      </c>
      <c r="Y2711" s="16">
        <v>211.63</v>
      </c>
      <c r="Z2711" s="31">
        <f t="shared" si="212"/>
        <v>6.8468509273967859E-2</v>
      </c>
    </row>
    <row r="2712" spans="1:26">
      <c r="A2712" s="26">
        <v>2711</v>
      </c>
      <c r="B2712" s="7" t="s">
        <v>9349</v>
      </c>
      <c r="C2712" s="8">
        <v>45010</v>
      </c>
      <c r="D2712" s="12">
        <f t="shared" si="209"/>
        <v>2023</v>
      </c>
      <c r="E2712" s="12">
        <f t="shared" si="210"/>
        <v>3</v>
      </c>
      <c r="F2712" s="8" t="str">
        <f t="shared" si="211"/>
        <v>2023-03</v>
      </c>
      <c r="G2712" s="8">
        <v>45010</v>
      </c>
      <c r="H2712" s="23">
        <f t="shared" si="213"/>
        <v>0</v>
      </c>
      <c r="I2712" s="7" t="s">
        <v>63</v>
      </c>
      <c r="J2712" s="7" t="s">
        <v>4275</v>
      </c>
      <c r="K2712" s="7" t="s">
        <v>2459</v>
      </c>
      <c r="L2712" s="7" t="s">
        <v>83</v>
      </c>
      <c r="M2712" s="7" t="s">
        <v>31</v>
      </c>
      <c r="N2712" s="7" t="s">
        <v>43</v>
      </c>
      <c r="O2712" s="7" t="s">
        <v>44</v>
      </c>
      <c r="P2712" s="7" t="s">
        <v>9350</v>
      </c>
      <c r="Q2712" s="7" t="s">
        <v>46</v>
      </c>
      <c r="R2712" s="7" t="s">
        <v>9351</v>
      </c>
      <c r="S2712" s="7" t="s">
        <v>37</v>
      </c>
      <c r="T2712" s="7" t="s">
        <v>60</v>
      </c>
      <c r="U2712" s="7" t="s">
        <v>61</v>
      </c>
      <c r="V2712" s="10">
        <v>5031.7700000000004</v>
      </c>
      <c r="W2712" s="6">
        <v>7</v>
      </c>
      <c r="X2712" s="11">
        <v>0.1</v>
      </c>
      <c r="Y2712" s="10">
        <v>1486.48</v>
      </c>
      <c r="Z2712" s="30">
        <f t="shared" si="212"/>
        <v>0.2954189082569354</v>
      </c>
    </row>
    <row r="2713" spans="1:26">
      <c r="A2713" s="27">
        <v>2712</v>
      </c>
      <c r="B2713" s="14" t="s">
        <v>9352</v>
      </c>
      <c r="C2713" s="15">
        <v>45620</v>
      </c>
      <c r="D2713" s="12">
        <f t="shared" si="209"/>
        <v>2024</v>
      </c>
      <c r="E2713" s="12">
        <f t="shared" si="210"/>
        <v>11</v>
      </c>
      <c r="F2713" s="15" t="str">
        <f t="shared" si="211"/>
        <v>2024-11</v>
      </c>
      <c r="G2713" s="15">
        <v>45623</v>
      </c>
      <c r="H2713" s="23">
        <f t="shared" si="213"/>
        <v>3</v>
      </c>
      <c r="I2713" s="14" t="s">
        <v>122</v>
      </c>
      <c r="J2713" s="14" t="s">
        <v>4975</v>
      </c>
      <c r="K2713" s="14" t="s">
        <v>1121</v>
      </c>
      <c r="L2713" s="14" t="s">
        <v>30</v>
      </c>
      <c r="M2713" s="14" t="s">
        <v>31</v>
      </c>
      <c r="N2713" s="14" t="s">
        <v>143</v>
      </c>
      <c r="O2713" s="14" t="s">
        <v>144</v>
      </c>
      <c r="P2713" s="14" t="s">
        <v>9353</v>
      </c>
      <c r="Q2713" s="14" t="s">
        <v>146</v>
      </c>
      <c r="R2713" s="14" t="s">
        <v>9354</v>
      </c>
      <c r="S2713" s="14" t="s">
        <v>110</v>
      </c>
      <c r="T2713" s="14" t="s">
        <v>111</v>
      </c>
      <c r="U2713" s="14" t="s">
        <v>287</v>
      </c>
      <c r="V2713" s="16">
        <v>7935.04</v>
      </c>
      <c r="W2713" s="13">
        <v>14</v>
      </c>
      <c r="X2713" s="17">
        <v>0.4</v>
      </c>
      <c r="Y2713" s="16">
        <v>2744.54</v>
      </c>
      <c r="Z2713" s="31">
        <f t="shared" si="212"/>
        <v>0.34587601322740652</v>
      </c>
    </row>
    <row r="2714" spans="1:26">
      <c r="A2714" s="26">
        <v>2713</v>
      </c>
      <c r="B2714" s="7" t="s">
        <v>9355</v>
      </c>
      <c r="C2714" s="8">
        <v>44794</v>
      </c>
      <c r="D2714" s="12">
        <f t="shared" si="209"/>
        <v>2022</v>
      </c>
      <c r="E2714" s="12">
        <f t="shared" si="210"/>
        <v>8</v>
      </c>
      <c r="F2714" s="8" t="str">
        <f t="shared" si="211"/>
        <v>2022-08</v>
      </c>
      <c r="G2714" s="8">
        <v>44794</v>
      </c>
      <c r="H2714" s="23">
        <f t="shared" si="213"/>
        <v>0</v>
      </c>
      <c r="I2714" s="7" t="s">
        <v>63</v>
      </c>
      <c r="J2714" s="7" t="s">
        <v>934</v>
      </c>
      <c r="K2714" s="7" t="s">
        <v>380</v>
      </c>
      <c r="L2714" s="7" t="s">
        <v>30</v>
      </c>
      <c r="M2714" s="7" t="s">
        <v>31</v>
      </c>
      <c r="N2714" s="7" t="s">
        <v>116</v>
      </c>
      <c r="O2714" s="7" t="s">
        <v>117</v>
      </c>
      <c r="P2714" s="7" t="s">
        <v>9356</v>
      </c>
      <c r="Q2714" s="7" t="s">
        <v>58</v>
      </c>
      <c r="R2714" s="7" t="s">
        <v>9357</v>
      </c>
      <c r="S2714" s="7" t="s">
        <v>37</v>
      </c>
      <c r="T2714" s="7" t="s">
        <v>208</v>
      </c>
      <c r="U2714" s="7" t="s">
        <v>209</v>
      </c>
      <c r="V2714" s="10">
        <v>3392.86</v>
      </c>
      <c r="W2714" s="6">
        <v>12</v>
      </c>
      <c r="X2714" s="11">
        <v>0.1</v>
      </c>
      <c r="Y2714" s="10">
        <v>1118.44</v>
      </c>
      <c r="Z2714" s="30">
        <f t="shared" si="212"/>
        <v>0.32964519608825593</v>
      </c>
    </row>
    <row r="2715" spans="1:26">
      <c r="A2715" s="27">
        <v>2714</v>
      </c>
      <c r="B2715" s="14" t="s">
        <v>9358</v>
      </c>
      <c r="C2715" s="15">
        <v>45215</v>
      </c>
      <c r="D2715" s="12">
        <f t="shared" si="209"/>
        <v>2023</v>
      </c>
      <c r="E2715" s="12">
        <f t="shared" si="210"/>
        <v>10</v>
      </c>
      <c r="F2715" s="15" t="str">
        <f t="shared" si="211"/>
        <v>2023-10</v>
      </c>
      <c r="G2715" s="15">
        <v>45217</v>
      </c>
      <c r="H2715" s="23">
        <f t="shared" si="213"/>
        <v>2</v>
      </c>
      <c r="I2715" s="14" t="s">
        <v>122</v>
      </c>
      <c r="J2715" s="14" t="s">
        <v>2896</v>
      </c>
      <c r="K2715" s="14" t="s">
        <v>2897</v>
      </c>
      <c r="L2715" s="14" t="s">
        <v>66</v>
      </c>
      <c r="M2715" s="14" t="s">
        <v>31</v>
      </c>
      <c r="N2715" s="14" t="s">
        <v>106</v>
      </c>
      <c r="O2715" s="14" t="s">
        <v>107</v>
      </c>
      <c r="P2715" s="14" t="s">
        <v>9359</v>
      </c>
      <c r="Q2715" s="14" t="s">
        <v>35</v>
      </c>
      <c r="R2715" s="14" t="s">
        <v>9360</v>
      </c>
      <c r="S2715" s="14" t="s">
        <v>110</v>
      </c>
      <c r="T2715" s="14" t="s">
        <v>243</v>
      </c>
      <c r="U2715" s="14" t="s">
        <v>244</v>
      </c>
      <c r="V2715" s="16">
        <v>10643.59</v>
      </c>
      <c r="W2715" s="13">
        <v>10</v>
      </c>
      <c r="X2715" s="17">
        <v>0.2</v>
      </c>
      <c r="Y2715" s="16">
        <v>731.35</v>
      </c>
      <c r="Z2715" s="31">
        <f t="shared" si="212"/>
        <v>6.8712718171218545E-2</v>
      </c>
    </row>
    <row r="2716" spans="1:26">
      <c r="A2716" s="26">
        <v>2715</v>
      </c>
      <c r="B2716" s="7" t="s">
        <v>9361</v>
      </c>
      <c r="C2716" s="8">
        <v>44528</v>
      </c>
      <c r="D2716" s="12">
        <f t="shared" si="209"/>
        <v>2021</v>
      </c>
      <c r="E2716" s="12">
        <f t="shared" si="210"/>
        <v>11</v>
      </c>
      <c r="F2716" s="8" t="str">
        <f t="shared" si="211"/>
        <v>2021-11</v>
      </c>
      <c r="G2716" s="8">
        <v>44528</v>
      </c>
      <c r="H2716" s="23">
        <f t="shared" si="213"/>
        <v>0</v>
      </c>
      <c r="I2716" s="7" t="s">
        <v>63</v>
      </c>
      <c r="J2716" s="7" t="s">
        <v>1227</v>
      </c>
      <c r="K2716" s="7" t="s">
        <v>1104</v>
      </c>
      <c r="L2716" s="7" t="s">
        <v>30</v>
      </c>
      <c r="M2716" s="7" t="s">
        <v>31</v>
      </c>
      <c r="N2716" s="7" t="s">
        <v>213</v>
      </c>
      <c r="O2716" s="7" t="s">
        <v>92</v>
      </c>
      <c r="P2716" s="7" t="s">
        <v>9362</v>
      </c>
      <c r="Q2716" s="7" t="s">
        <v>46</v>
      </c>
      <c r="R2716" s="7" t="s">
        <v>9363</v>
      </c>
      <c r="S2716" s="7" t="s">
        <v>37</v>
      </c>
      <c r="T2716" s="7" t="s">
        <v>38</v>
      </c>
      <c r="U2716" s="7" t="s">
        <v>177</v>
      </c>
      <c r="V2716" s="10">
        <v>2651.69</v>
      </c>
      <c r="W2716" s="6">
        <v>5</v>
      </c>
      <c r="X2716" s="11">
        <v>0</v>
      </c>
      <c r="Y2716" s="10">
        <v>-176.98</v>
      </c>
      <c r="Z2716" s="30">
        <f t="shared" si="212"/>
        <v>-6.6742341676440303E-2</v>
      </c>
    </row>
    <row r="2717" spans="1:26">
      <c r="A2717" s="27">
        <v>2716</v>
      </c>
      <c r="B2717" s="14" t="s">
        <v>9364</v>
      </c>
      <c r="C2717" s="15">
        <v>44427</v>
      </c>
      <c r="D2717" s="12">
        <f t="shared" si="209"/>
        <v>2021</v>
      </c>
      <c r="E2717" s="12">
        <f t="shared" si="210"/>
        <v>8</v>
      </c>
      <c r="F2717" s="15" t="str">
        <f t="shared" si="211"/>
        <v>2021-08</v>
      </c>
      <c r="G2717" s="15">
        <v>44433</v>
      </c>
      <c r="H2717" s="23">
        <f t="shared" si="213"/>
        <v>6</v>
      </c>
      <c r="I2717" s="14" t="s">
        <v>52</v>
      </c>
      <c r="J2717" s="14" t="s">
        <v>1882</v>
      </c>
      <c r="K2717" s="14" t="s">
        <v>159</v>
      </c>
      <c r="L2717" s="14" t="s">
        <v>30</v>
      </c>
      <c r="M2717" s="14" t="s">
        <v>31</v>
      </c>
      <c r="N2717" s="14" t="s">
        <v>106</v>
      </c>
      <c r="O2717" s="14" t="s">
        <v>107</v>
      </c>
      <c r="P2717" s="14" t="s">
        <v>9365</v>
      </c>
      <c r="Q2717" s="14" t="s">
        <v>35</v>
      </c>
      <c r="R2717" s="14" t="s">
        <v>9366</v>
      </c>
      <c r="S2717" s="14" t="s">
        <v>48</v>
      </c>
      <c r="T2717" s="14" t="s">
        <v>129</v>
      </c>
      <c r="U2717" s="14" t="s">
        <v>328</v>
      </c>
      <c r="V2717" s="16">
        <v>1605.39</v>
      </c>
      <c r="W2717" s="13">
        <v>14</v>
      </c>
      <c r="X2717" s="17">
        <v>0</v>
      </c>
      <c r="Y2717" s="16">
        <v>228.13</v>
      </c>
      <c r="Z2717" s="31">
        <f t="shared" si="212"/>
        <v>0.14210254206143055</v>
      </c>
    </row>
    <row r="2718" spans="1:26">
      <c r="A2718" s="26">
        <v>2717</v>
      </c>
      <c r="B2718" s="7" t="s">
        <v>9367</v>
      </c>
      <c r="C2718" s="8">
        <v>44459</v>
      </c>
      <c r="D2718" s="12">
        <f t="shared" si="209"/>
        <v>2021</v>
      </c>
      <c r="E2718" s="12">
        <f t="shared" si="210"/>
        <v>9</v>
      </c>
      <c r="F2718" s="8" t="str">
        <f t="shared" si="211"/>
        <v>2021-09</v>
      </c>
      <c r="G2718" s="8">
        <v>44465</v>
      </c>
      <c r="H2718" s="23">
        <f t="shared" si="213"/>
        <v>6</v>
      </c>
      <c r="I2718" s="7" t="s">
        <v>27</v>
      </c>
      <c r="J2718" s="7" t="s">
        <v>1514</v>
      </c>
      <c r="K2718" s="7" t="s">
        <v>1515</v>
      </c>
      <c r="L2718" s="7" t="s">
        <v>83</v>
      </c>
      <c r="M2718" s="7" t="s">
        <v>31</v>
      </c>
      <c r="N2718" s="7" t="s">
        <v>228</v>
      </c>
      <c r="O2718" s="7" t="s">
        <v>229</v>
      </c>
      <c r="P2718" s="7" t="s">
        <v>9368</v>
      </c>
      <c r="Q2718" s="7" t="s">
        <v>46</v>
      </c>
      <c r="R2718" s="7" t="s">
        <v>9369</v>
      </c>
      <c r="S2718" s="7" t="s">
        <v>110</v>
      </c>
      <c r="T2718" s="7" t="s">
        <v>243</v>
      </c>
      <c r="U2718" s="7" t="s">
        <v>339</v>
      </c>
      <c r="V2718" s="10">
        <v>998.2</v>
      </c>
      <c r="W2718" s="6">
        <v>11</v>
      </c>
      <c r="X2718" s="11">
        <v>0.2</v>
      </c>
      <c r="Y2718" s="10">
        <v>205.66</v>
      </c>
      <c r="Z2718" s="30">
        <f t="shared" si="212"/>
        <v>0.20603085553997194</v>
      </c>
    </row>
    <row r="2719" spans="1:26">
      <c r="A2719" s="27">
        <v>2718</v>
      </c>
      <c r="B2719" s="14" t="s">
        <v>9370</v>
      </c>
      <c r="C2719" s="15">
        <v>45506</v>
      </c>
      <c r="D2719" s="12">
        <f t="shared" si="209"/>
        <v>2024</v>
      </c>
      <c r="E2719" s="12">
        <f t="shared" si="210"/>
        <v>8</v>
      </c>
      <c r="F2719" s="15" t="str">
        <f t="shared" si="211"/>
        <v>2024-08</v>
      </c>
      <c r="G2719" s="15">
        <v>45506</v>
      </c>
      <c r="H2719" s="23">
        <f t="shared" si="213"/>
        <v>0</v>
      </c>
      <c r="I2719" s="14" t="s">
        <v>63</v>
      </c>
      <c r="J2719" s="14" t="s">
        <v>5437</v>
      </c>
      <c r="K2719" s="14" t="s">
        <v>1055</v>
      </c>
      <c r="L2719" s="14" t="s">
        <v>83</v>
      </c>
      <c r="M2719" s="14" t="s">
        <v>31</v>
      </c>
      <c r="N2719" s="14" t="s">
        <v>313</v>
      </c>
      <c r="O2719" s="14" t="s">
        <v>314</v>
      </c>
      <c r="P2719" s="14" t="s">
        <v>9371</v>
      </c>
      <c r="Q2719" s="14" t="s">
        <v>146</v>
      </c>
      <c r="R2719" s="14" t="s">
        <v>9372</v>
      </c>
      <c r="S2719" s="14" t="s">
        <v>48</v>
      </c>
      <c r="T2719" s="14" t="s">
        <v>49</v>
      </c>
      <c r="U2719" s="14" t="s">
        <v>120</v>
      </c>
      <c r="V2719" s="16">
        <v>371.84</v>
      </c>
      <c r="W2719" s="13">
        <v>12</v>
      </c>
      <c r="X2719" s="17">
        <v>0.4</v>
      </c>
      <c r="Y2719" s="16">
        <v>-12.03</v>
      </c>
      <c r="Z2719" s="31">
        <f t="shared" si="212"/>
        <v>-3.2352624784853699E-2</v>
      </c>
    </row>
    <row r="2720" spans="1:26">
      <c r="A2720" s="26">
        <v>2719</v>
      </c>
      <c r="B2720" s="7" t="s">
        <v>9373</v>
      </c>
      <c r="C2720" s="8">
        <v>44325</v>
      </c>
      <c r="D2720" s="12">
        <f t="shared" si="209"/>
        <v>2021</v>
      </c>
      <c r="E2720" s="12">
        <f t="shared" si="210"/>
        <v>5</v>
      </c>
      <c r="F2720" s="8" t="str">
        <f t="shared" si="211"/>
        <v>2021-05</v>
      </c>
      <c r="G2720" s="8">
        <v>44325</v>
      </c>
      <c r="H2720" s="23">
        <f t="shared" si="213"/>
        <v>0</v>
      </c>
      <c r="I2720" s="7" t="s">
        <v>63</v>
      </c>
      <c r="J2720" s="7" t="s">
        <v>5019</v>
      </c>
      <c r="K2720" s="7" t="s">
        <v>478</v>
      </c>
      <c r="L2720" s="7" t="s">
        <v>83</v>
      </c>
      <c r="M2720" s="7" t="s">
        <v>31</v>
      </c>
      <c r="N2720" s="7" t="s">
        <v>181</v>
      </c>
      <c r="O2720" s="7" t="s">
        <v>107</v>
      </c>
      <c r="P2720" s="7" t="s">
        <v>9374</v>
      </c>
      <c r="Q2720" s="7" t="s">
        <v>35</v>
      </c>
      <c r="R2720" s="7" t="s">
        <v>9375</v>
      </c>
      <c r="S2720" s="7" t="s">
        <v>110</v>
      </c>
      <c r="T2720" s="7" t="s">
        <v>223</v>
      </c>
      <c r="U2720" s="7" t="s">
        <v>449</v>
      </c>
      <c r="V2720" s="10">
        <v>4324.24</v>
      </c>
      <c r="W2720" s="6">
        <v>10</v>
      </c>
      <c r="X2720" s="11">
        <v>0</v>
      </c>
      <c r="Y2720" s="10">
        <v>-569.15</v>
      </c>
      <c r="Z2720" s="30">
        <f t="shared" si="212"/>
        <v>-0.1316185040608292</v>
      </c>
    </row>
    <row r="2721" spans="1:26">
      <c r="A2721" s="27">
        <v>2720</v>
      </c>
      <c r="B2721" s="14" t="s">
        <v>9376</v>
      </c>
      <c r="C2721" s="15">
        <v>44648</v>
      </c>
      <c r="D2721" s="12">
        <f t="shared" si="209"/>
        <v>2022</v>
      </c>
      <c r="E2721" s="12">
        <f t="shared" si="210"/>
        <v>3</v>
      </c>
      <c r="F2721" s="15" t="str">
        <f t="shared" si="211"/>
        <v>2022-03</v>
      </c>
      <c r="G2721" s="15">
        <v>44654</v>
      </c>
      <c r="H2721" s="23">
        <f t="shared" si="213"/>
        <v>6</v>
      </c>
      <c r="I2721" s="14" t="s">
        <v>52</v>
      </c>
      <c r="J2721" s="14" t="s">
        <v>3633</v>
      </c>
      <c r="K2721" s="14" t="s">
        <v>3572</v>
      </c>
      <c r="L2721" s="14" t="s">
        <v>66</v>
      </c>
      <c r="M2721" s="14" t="s">
        <v>31</v>
      </c>
      <c r="N2721" s="14" t="s">
        <v>711</v>
      </c>
      <c r="O2721" s="14" t="s">
        <v>712</v>
      </c>
      <c r="P2721" s="14" t="s">
        <v>9377</v>
      </c>
      <c r="Q2721" s="14" t="s">
        <v>35</v>
      </c>
      <c r="R2721" s="14" t="s">
        <v>9378</v>
      </c>
      <c r="S2721" s="14" t="s">
        <v>48</v>
      </c>
      <c r="T2721" s="14" t="s">
        <v>434</v>
      </c>
      <c r="U2721" s="14" t="s">
        <v>1113</v>
      </c>
      <c r="V2721" s="16">
        <v>1594.7</v>
      </c>
      <c r="W2721" s="13">
        <v>12</v>
      </c>
      <c r="X2721" s="17">
        <v>0.5</v>
      </c>
      <c r="Y2721" s="16">
        <v>-85.95</v>
      </c>
      <c r="Z2721" s="31">
        <f t="shared" si="212"/>
        <v>-5.3897284755753436E-2</v>
      </c>
    </row>
    <row r="2722" spans="1:26">
      <c r="A2722" s="26">
        <v>2721</v>
      </c>
      <c r="B2722" s="7" t="s">
        <v>9379</v>
      </c>
      <c r="C2722" s="8">
        <v>45299</v>
      </c>
      <c r="D2722" s="12">
        <f t="shared" si="209"/>
        <v>2024</v>
      </c>
      <c r="E2722" s="12">
        <f t="shared" si="210"/>
        <v>1</v>
      </c>
      <c r="F2722" s="8" t="str">
        <f t="shared" si="211"/>
        <v>2024-01</v>
      </c>
      <c r="G2722" s="8">
        <v>45307</v>
      </c>
      <c r="H2722" s="23">
        <f t="shared" si="213"/>
        <v>8</v>
      </c>
      <c r="I2722" s="7" t="s">
        <v>27</v>
      </c>
      <c r="J2722" s="7" t="s">
        <v>8743</v>
      </c>
      <c r="K2722" s="7" t="s">
        <v>2344</v>
      </c>
      <c r="L2722" s="7" t="s">
        <v>66</v>
      </c>
      <c r="M2722" s="7" t="s">
        <v>31</v>
      </c>
      <c r="N2722" s="7" t="s">
        <v>711</v>
      </c>
      <c r="O2722" s="7" t="s">
        <v>712</v>
      </c>
      <c r="P2722" s="7" t="s">
        <v>9380</v>
      </c>
      <c r="Q2722" s="7" t="s">
        <v>35</v>
      </c>
      <c r="R2722" s="7" t="s">
        <v>9381</v>
      </c>
      <c r="S2722" s="7" t="s">
        <v>37</v>
      </c>
      <c r="T2722" s="7" t="s">
        <v>60</v>
      </c>
      <c r="U2722" s="7" t="s">
        <v>162</v>
      </c>
      <c r="V2722" s="10">
        <v>4066.03</v>
      </c>
      <c r="W2722" s="6">
        <v>4</v>
      </c>
      <c r="X2722" s="11">
        <v>0</v>
      </c>
      <c r="Y2722" s="10">
        <v>-609.46</v>
      </c>
      <c r="Z2722" s="30">
        <f t="shared" si="212"/>
        <v>-0.1498906796063974</v>
      </c>
    </row>
    <row r="2723" spans="1:26">
      <c r="A2723" s="27">
        <v>2722</v>
      </c>
      <c r="B2723" s="14" t="s">
        <v>9382</v>
      </c>
      <c r="C2723" s="15">
        <v>44486</v>
      </c>
      <c r="D2723" s="12">
        <f t="shared" si="209"/>
        <v>2021</v>
      </c>
      <c r="E2723" s="12">
        <f t="shared" si="210"/>
        <v>10</v>
      </c>
      <c r="F2723" s="15" t="str">
        <f t="shared" si="211"/>
        <v>2021-10</v>
      </c>
      <c r="G2723" s="15">
        <v>44489</v>
      </c>
      <c r="H2723" s="23">
        <f t="shared" si="213"/>
        <v>3</v>
      </c>
      <c r="I2723" s="14" t="s">
        <v>122</v>
      </c>
      <c r="J2723" s="14" t="s">
        <v>2255</v>
      </c>
      <c r="K2723" s="14" t="s">
        <v>803</v>
      </c>
      <c r="L2723" s="14" t="s">
        <v>83</v>
      </c>
      <c r="M2723" s="14" t="s">
        <v>31</v>
      </c>
      <c r="N2723" s="14" t="s">
        <v>116</v>
      </c>
      <c r="O2723" s="14" t="s">
        <v>117</v>
      </c>
      <c r="P2723" s="14" t="s">
        <v>9383</v>
      </c>
      <c r="Q2723" s="14" t="s">
        <v>58</v>
      </c>
      <c r="R2723" s="14" t="s">
        <v>9384</v>
      </c>
      <c r="S2723" s="14" t="s">
        <v>110</v>
      </c>
      <c r="T2723" s="14" t="s">
        <v>148</v>
      </c>
      <c r="U2723" s="14" t="s">
        <v>237</v>
      </c>
      <c r="V2723" s="16">
        <v>3258.5</v>
      </c>
      <c r="W2723" s="13">
        <v>13</v>
      </c>
      <c r="X2723" s="17">
        <v>0</v>
      </c>
      <c r="Y2723" s="16">
        <v>-567.22</v>
      </c>
      <c r="Z2723" s="31">
        <f t="shared" si="212"/>
        <v>-0.17407396041123216</v>
      </c>
    </row>
    <row r="2724" spans="1:26">
      <c r="A2724" s="26">
        <v>2723</v>
      </c>
      <c r="B2724" s="7" t="s">
        <v>9385</v>
      </c>
      <c r="C2724" s="8">
        <v>44270</v>
      </c>
      <c r="D2724" s="12">
        <f t="shared" si="209"/>
        <v>2021</v>
      </c>
      <c r="E2724" s="12">
        <f t="shared" si="210"/>
        <v>3</v>
      </c>
      <c r="F2724" s="8" t="str">
        <f t="shared" si="211"/>
        <v>2021-03</v>
      </c>
      <c r="G2724" s="8">
        <v>44275</v>
      </c>
      <c r="H2724" s="23">
        <f t="shared" si="213"/>
        <v>5</v>
      </c>
      <c r="I2724" s="7" t="s">
        <v>27</v>
      </c>
      <c r="J2724" s="7" t="s">
        <v>2961</v>
      </c>
      <c r="K2724" s="7" t="s">
        <v>939</v>
      </c>
      <c r="L2724" s="7" t="s">
        <v>66</v>
      </c>
      <c r="M2724" s="7" t="s">
        <v>31</v>
      </c>
      <c r="N2724" s="7" t="s">
        <v>213</v>
      </c>
      <c r="O2724" s="7" t="s">
        <v>92</v>
      </c>
      <c r="P2724" s="7" t="s">
        <v>9386</v>
      </c>
      <c r="Q2724" s="7" t="s">
        <v>46</v>
      </c>
      <c r="R2724" s="7" t="s">
        <v>9387</v>
      </c>
      <c r="S2724" s="7" t="s">
        <v>37</v>
      </c>
      <c r="T2724" s="7" t="s">
        <v>38</v>
      </c>
      <c r="U2724" s="7" t="s">
        <v>39</v>
      </c>
      <c r="V2724" s="10">
        <v>598.4</v>
      </c>
      <c r="W2724" s="6">
        <v>2</v>
      </c>
      <c r="X2724" s="11">
        <v>0.3</v>
      </c>
      <c r="Y2724" s="10">
        <v>-22.14</v>
      </c>
      <c r="Z2724" s="30">
        <f t="shared" si="212"/>
        <v>-3.6998663101604282E-2</v>
      </c>
    </row>
    <row r="2725" spans="1:26">
      <c r="A2725" s="27">
        <v>2724</v>
      </c>
      <c r="B2725" s="14" t="s">
        <v>9388</v>
      </c>
      <c r="C2725" s="15">
        <v>44375</v>
      </c>
      <c r="D2725" s="12">
        <f t="shared" si="209"/>
        <v>2021</v>
      </c>
      <c r="E2725" s="12">
        <f t="shared" si="210"/>
        <v>6</v>
      </c>
      <c r="F2725" s="15" t="str">
        <f t="shared" si="211"/>
        <v>2021-06</v>
      </c>
      <c r="G2725" s="15">
        <v>44377</v>
      </c>
      <c r="H2725" s="23">
        <f t="shared" si="213"/>
        <v>2</v>
      </c>
      <c r="I2725" s="14" t="s">
        <v>122</v>
      </c>
      <c r="J2725" s="14" t="s">
        <v>524</v>
      </c>
      <c r="K2725" s="14" t="s">
        <v>525</v>
      </c>
      <c r="L2725" s="14" t="s">
        <v>66</v>
      </c>
      <c r="M2725" s="14" t="s">
        <v>31</v>
      </c>
      <c r="N2725" s="14" t="s">
        <v>106</v>
      </c>
      <c r="O2725" s="14" t="s">
        <v>107</v>
      </c>
      <c r="P2725" s="14" t="s">
        <v>9389</v>
      </c>
      <c r="Q2725" s="14" t="s">
        <v>35</v>
      </c>
      <c r="R2725" s="14" t="s">
        <v>9390</v>
      </c>
      <c r="S2725" s="14" t="s">
        <v>110</v>
      </c>
      <c r="T2725" s="14" t="s">
        <v>223</v>
      </c>
      <c r="U2725" s="14" t="s">
        <v>449</v>
      </c>
      <c r="V2725" s="16">
        <v>2681.79</v>
      </c>
      <c r="W2725" s="13">
        <v>11</v>
      </c>
      <c r="X2725" s="17">
        <v>0</v>
      </c>
      <c r="Y2725" s="16">
        <v>519.39</v>
      </c>
      <c r="Z2725" s="31">
        <f t="shared" si="212"/>
        <v>0.19367288266419069</v>
      </c>
    </row>
    <row r="2726" spans="1:26">
      <c r="A2726" s="26">
        <v>2725</v>
      </c>
      <c r="B2726" s="7" t="s">
        <v>9391</v>
      </c>
      <c r="C2726" s="8">
        <v>45599</v>
      </c>
      <c r="D2726" s="12">
        <f t="shared" si="209"/>
        <v>2024</v>
      </c>
      <c r="E2726" s="12">
        <f t="shared" si="210"/>
        <v>11</v>
      </c>
      <c r="F2726" s="8" t="str">
        <f t="shared" si="211"/>
        <v>2024-11</v>
      </c>
      <c r="G2726" s="8">
        <v>45606</v>
      </c>
      <c r="H2726" s="23">
        <f t="shared" si="213"/>
        <v>7</v>
      </c>
      <c r="I2726" s="7" t="s">
        <v>27</v>
      </c>
      <c r="J2726" s="7" t="s">
        <v>3410</v>
      </c>
      <c r="K2726" s="7" t="s">
        <v>2016</v>
      </c>
      <c r="L2726" s="7" t="s">
        <v>66</v>
      </c>
      <c r="M2726" s="7" t="s">
        <v>31</v>
      </c>
      <c r="N2726" s="7" t="s">
        <v>313</v>
      </c>
      <c r="O2726" s="7" t="s">
        <v>314</v>
      </c>
      <c r="P2726" s="7" t="s">
        <v>9392</v>
      </c>
      <c r="Q2726" s="7" t="s">
        <v>146</v>
      </c>
      <c r="R2726" s="7" t="s">
        <v>9393</v>
      </c>
      <c r="S2726" s="7" t="s">
        <v>110</v>
      </c>
      <c r="T2726" s="7" t="s">
        <v>111</v>
      </c>
      <c r="U2726" s="7" t="s">
        <v>112</v>
      </c>
      <c r="V2726" s="10">
        <v>6955.24</v>
      </c>
      <c r="W2726" s="6">
        <v>14</v>
      </c>
      <c r="X2726" s="11">
        <v>0.4</v>
      </c>
      <c r="Y2726" s="10">
        <v>1419.37</v>
      </c>
      <c r="Z2726" s="30">
        <f t="shared" si="212"/>
        <v>0.20407203777295965</v>
      </c>
    </row>
    <row r="2727" spans="1:26">
      <c r="A2727" s="27">
        <v>2726</v>
      </c>
      <c r="B2727" s="14" t="s">
        <v>9394</v>
      </c>
      <c r="C2727" s="15">
        <v>45524</v>
      </c>
      <c r="D2727" s="12">
        <f t="shared" si="209"/>
        <v>2024</v>
      </c>
      <c r="E2727" s="12">
        <f t="shared" si="210"/>
        <v>8</v>
      </c>
      <c r="F2727" s="15" t="str">
        <f t="shared" si="211"/>
        <v>2024-08</v>
      </c>
      <c r="G2727" s="15">
        <v>45527</v>
      </c>
      <c r="H2727" s="23">
        <f t="shared" si="213"/>
        <v>3</v>
      </c>
      <c r="I2727" s="14" t="s">
        <v>122</v>
      </c>
      <c r="J2727" s="14" t="s">
        <v>5546</v>
      </c>
      <c r="K2727" s="14" t="s">
        <v>918</v>
      </c>
      <c r="L2727" s="14" t="s">
        <v>83</v>
      </c>
      <c r="M2727" s="14" t="s">
        <v>31</v>
      </c>
      <c r="N2727" s="14" t="s">
        <v>153</v>
      </c>
      <c r="O2727" s="14" t="s">
        <v>154</v>
      </c>
      <c r="P2727" s="14" t="s">
        <v>9395</v>
      </c>
      <c r="Q2727" s="14" t="s">
        <v>146</v>
      </c>
      <c r="R2727" s="14" t="s">
        <v>9396</v>
      </c>
      <c r="S2727" s="14" t="s">
        <v>48</v>
      </c>
      <c r="T2727" s="14" t="s">
        <v>138</v>
      </c>
      <c r="U2727" s="14" t="s">
        <v>1091</v>
      </c>
      <c r="V2727" s="16">
        <v>1642.12</v>
      </c>
      <c r="W2727" s="13">
        <v>14</v>
      </c>
      <c r="X2727" s="17">
        <v>0.4</v>
      </c>
      <c r="Y2727" s="16">
        <v>259.26</v>
      </c>
      <c r="Z2727" s="31">
        <f t="shared" si="212"/>
        <v>0.15788127542445132</v>
      </c>
    </row>
    <row r="2728" spans="1:26">
      <c r="A2728" s="26">
        <v>2727</v>
      </c>
      <c r="B2728" s="7" t="s">
        <v>9397</v>
      </c>
      <c r="C2728" s="8">
        <v>45057</v>
      </c>
      <c r="D2728" s="12">
        <f t="shared" si="209"/>
        <v>2023</v>
      </c>
      <c r="E2728" s="12">
        <f t="shared" si="210"/>
        <v>5</v>
      </c>
      <c r="F2728" s="8" t="str">
        <f t="shared" si="211"/>
        <v>2023-05</v>
      </c>
      <c r="G2728" s="8">
        <v>45062</v>
      </c>
      <c r="H2728" s="23">
        <f t="shared" si="213"/>
        <v>5</v>
      </c>
      <c r="I2728" s="7" t="s">
        <v>27</v>
      </c>
      <c r="J2728" s="7" t="s">
        <v>873</v>
      </c>
      <c r="K2728" s="7" t="s">
        <v>643</v>
      </c>
      <c r="L2728" s="7" t="s">
        <v>30</v>
      </c>
      <c r="M2728" s="7" t="s">
        <v>31</v>
      </c>
      <c r="N2728" s="7" t="s">
        <v>134</v>
      </c>
      <c r="O2728" s="7" t="s">
        <v>135</v>
      </c>
      <c r="P2728" s="7" t="s">
        <v>9398</v>
      </c>
      <c r="Q2728" s="7" t="s">
        <v>58</v>
      </c>
      <c r="R2728" s="7" t="s">
        <v>9399</v>
      </c>
      <c r="S2728" s="7" t="s">
        <v>110</v>
      </c>
      <c r="T2728" s="7" t="s">
        <v>148</v>
      </c>
      <c r="U2728" s="7" t="s">
        <v>232</v>
      </c>
      <c r="V2728" s="10">
        <v>17873.48</v>
      </c>
      <c r="W2728" s="6">
        <v>13</v>
      </c>
      <c r="X2728" s="11">
        <v>0.1</v>
      </c>
      <c r="Y2728" s="10">
        <v>3363.52</v>
      </c>
      <c r="Z2728" s="30">
        <f t="shared" si="212"/>
        <v>0.18818495334987925</v>
      </c>
    </row>
    <row r="2729" spans="1:26">
      <c r="A2729" s="27">
        <v>2728</v>
      </c>
      <c r="B2729" s="14" t="s">
        <v>9400</v>
      </c>
      <c r="C2729" s="15">
        <v>45145</v>
      </c>
      <c r="D2729" s="12">
        <f t="shared" si="209"/>
        <v>2023</v>
      </c>
      <c r="E2729" s="12">
        <f t="shared" si="210"/>
        <v>8</v>
      </c>
      <c r="F2729" s="15" t="str">
        <f t="shared" si="211"/>
        <v>2023-08</v>
      </c>
      <c r="G2729" s="15">
        <v>45151</v>
      </c>
      <c r="H2729" s="23">
        <f t="shared" si="213"/>
        <v>6</v>
      </c>
      <c r="I2729" s="14" t="s">
        <v>52</v>
      </c>
      <c r="J2729" s="14" t="s">
        <v>5087</v>
      </c>
      <c r="K2729" s="14" t="s">
        <v>1955</v>
      </c>
      <c r="L2729" s="14" t="s">
        <v>66</v>
      </c>
      <c r="M2729" s="14" t="s">
        <v>31</v>
      </c>
      <c r="N2729" s="14" t="s">
        <v>91</v>
      </c>
      <c r="O2729" s="14" t="s">
        <v>92</v>
      </c>
      <c r="P2729" s="14" t="s">
        <v>9401</v>
      </c>
      <c r="Q2729" s="14" t="s">
        <v>46</v>
      </c>
      <c r="R2729" s="14" t="s">
        <v>9402</v>
      </c>
      <c r="S2729" s="14" t="s">
        <v>48</v>
      </c>
      <c r="T2729" s="14" t="s">
        <v>95</v>
      </c>
      <c r="U2729" s="14" t="s">
        <v>96</v>
      </c>
      <c r="V2729" s="16">
        <v>1519.88</v>
      </c>
      <c r="W2729" s="13">
        <v>7</v>
      </c>
      <c r="X2729" s="17">
        <v>0</v>
      </c>
      <c r="Y2729" s="16">
        <v>329.16</v>
      </c>
      <c r="Z2729" s="31">
        <f t="shared" si="212"/>
        <v>0.21656972918914652</v>
      </c>
    </row>
    <row r="2730" spans="1:26">
      <c r="A2730" s="26">
        <v>2729</v>
      </c>
      <c r="B2730" s="7" t="s">
        <v>9403</v>
      </c>
      <c r="C2730" s="8">
        <v>44936</v>
      </c>
      <c r="D2730" s="12">
        <f t="shared" si="209"/>
        <v>2023</v>
      </c>
      <c r="E2730" s="12">
        <f t="shared" si="210"/>
        <v>1</v>
      </c>
      <c r="F2730" s="8" t="str">
        <f t="shared" si="211"/>
        <v>2023-01</v>
      </c>
      <c r="G2730" s="8">
        <v>44940</v>
      </c>
      <c r="H2730" s="23">
        <f t="shared" si="213"/>
        <v>4</v>
      </c>
      <c r="I2730" s="7" t="s">
        <v>52</v>
      </c>
      <c r="J2730" s="7" t="s">
        <v>9404</v>
      </c>
      <c r="K2730" s="7" t="s">
        <v>9405</v>
      </c>
      <c r="L2730" s="7" t="s">
        <v>66</v>
      </c>
      <c r="M2730" s="7" t="s">
        <v>31</v>
      </c>
      <c r="N2730" s="7" t="s">
        <v>153</v>
      </c>
      <c r="O2730" s="7" t="s">
        <v>154</v>
      </c>
      <c r="P2730" s="7" t="s">
        <v>9406</v>
      </c>
      <c r="Q2730" s="7" t="s">
        <v>146</v>
      </c>
      <c r="R2730" s="7" t="s">
        <v>9407</v>
      </c>
      <c r="S2730" s="7" t="s">
        <v>110</v>
      </c>
      <c r="T2730" s="7" t="s">
        <v>148</v>
      </c>
      <c r="U2730" s="7" t="s">
        <v>149</v>
      </c>
      <c r="V2730" s="10">
        <v>3396.1</v>
      </c>
      <c r="W2730" s="6">
        <v>4</v>
      </c>
      <c r="X2730" s="11">
        <v>0</v>
      </c>
      <c r="Y2730" s="10">
        <v>40.82</v>
      </c>
      <c r="Z2730" s="30">
        <f t="shared" si="212"/>
        <v>1.2019669621035895E-2</v>
      </c>
    </row>
    <row r="2731" spans="1:26">
      <c r="A2731" s="27">
        <v>2730</v>
      </c>
      <c r="B2731" s="14" t="s">
        <v>9408</v>
      </c>
      <c r="C2731" s="15">
        <v>45649</v>
      </c>
      <c r="D2731" s="12">
        <f t="shared" si="209"/>
        <v>2024</v>
      </c>
      <c r="E2731" s="12">
        <f t="shared" si="210"/>
        <v>12</v>
      </c>
      <c r="F2731" s="15" t="str">
        <f t="shared" si="211"/>
        <v>2024-12</v>
      </c>
      <c r="G2731" s="15">
        <v>45651</v>
      </c>
      <c r="H2731" s="23">
        <f t="shared" si="213"/>
        <v>2</v>
      </c>
      <c r="I2731" s="14" t="s">
        <v>122</v>
      </c>
      <c r="J2731" s="14" t="s">
        <v>497</v>
      </c>
      <c r="K2731" s="14" t="s">
        <v>320</v>
      </c>
      <c r="L2731" s="14" t="s">
        <v>66</v>
      </c>
      <c r="M2731" s="14" t="s">
        <v>31</v>
      </c>
      <c r="N2731" s="14" t="s">
        <v>106</v>
      </c>
      <c r="O2731" s="14" t="s">
        <v>107</v>
      </c>
      <c r="P2731" s="14" t="s">
        <v>9409</v>
      </c>
      <c r="Q2731" s="14" t="s">
        <v>35</v>
      </c>
      <c r="R2731" s="14" t="s">
        <v>9410</v>
      </c>
      <c r="S2731" s="14" t="s">
        <v>110</v>
      </c>
      <c r="T2731" s="14" t="s">
        <v>243</v>
      </c>
      <c r="U2731" s="14" t="s">
        <v>339</v>
      </c>
      <c r="V2731" s="16">
        <v>3780.44</v>
      </c>
      <c r="W2731" s="13">
        <v>6</v>
      </c>
      <c r="X2731" s="17">
        <v>0.3</v>
      </c>
      <c r="Y2731" s="16">
        <v>-651.95000000000005</v>
      </c>
      <c r="Z2731" s="31">
        <f t="shared" si="212"/>
        <v>-0.17245347102453684</v>
      </c>
    </row>
    <row r="2732" spans="1:26">
      <c r="A2732" s="26">
        <v>2731</v>
      </c>
      <c r="B2732" s="7" t="s">
        <v>9411</v>
      </c>
      <c r="C2732" s="8">
        <v>44515</v>
      </c>
      <c r="D2732" s="12">
        <f t="shared" si="209"/>
        <v>2021</v>
      </c>
      <c r="E2732" s="12">
        <f t="shared" si="210"/>
        <v>11</v>
      </c>
      <c r="F2732" s="8" t="str">
        <f t="shared" si="211"/>
        <v>2021-11</v>
      </c>
      <c r="G2732" s="8">
        <v>44515</v>
      </c>
      <c r="H2732" s="23">
        <f t="shared" si="213"/>
        <v>0</v>
      </c>
      <c r="I2732" s="7" t="s">
        <v>63</v>
      </c>
      <c r="J2732" s="7" t="s">
        <v>642</v>
      </c>
      <c r="K2732" s="7" t="s">
        <v>643</v>
      </c>
      <c r="L2732" s="7" t="s">
        <v>30</v>
      </c>
      <c r="M2732" s="7" t="s">
        <v>31</v>
      </c>
      <c r="N2732" s="7" t="s">
        <v>43</v>
      </c>
      <c r="O2732" s="7" t="s">
        <v>44</v>
      </c>
      <c r="P2732" s="7" t="s">
        <v>9412</v>
      </c>
      <c r="Q2732" s="7" t="s">
        <v>46</v>
      </c>
      <c r="R2732" s="7" t="s">
        <v>9413</v>
      </c>
      <c r="S2732" s="7" t="s">
        <v>37</v>
      </c>
      <c r="T2732" s="7" t="s">
        <v>170</v>
      </c>
      <c r="U2732" s="7" t="s">
        <v>189</v>
      </c>
      <c r="V2732" s="10">
        <v>1718.06</v>
      </c>
      <c r="W2732" s="6">
        <v>3</v>
      </c>
      <c r="X2732" s="11">
        <v>0.4</v>
      </c>
      <c r="Y2732" s="10">
        <v>302.08</v>
      </c>
      <c r="Z2732" s="30">
        <f t="shared" si="212"/>
        <v>0.17582622259990921</v>
      </c>
    </row>
    <row r="2733" spans="1:26">
      <c r="A2733" s="27">
        <v>2732</v>
      </c>
      <c r="B2733" s="14" t="s">
        <v>9414</v>
      </c>
      <c r="C2733" s="15">
        <v>44413</v>
      </c>
      <c r="D2733" s="12">
        <f t="shared" si="209"/>
        <v>2021</v>
      </c>
      <c r="E2733" s="12">
        <f t="shared" si="210"/>
        <v>8</v>
      </c>
      <c r="F2733" s="15" t="str">
        <f t="shared" si="211"/>
        <v>2021-08</v>
      </c>
      <c r="G2733" s="15">
        <v>44419</v>
      </c>
      <c r="H2733" s="23">
        <f t="shared" si="213"/>
        <v>6</v>
      </c>
      <c r="I2733" s="14" t="s">
        <v>52</v>
      </c>
      <c r="J2733" s="14" t="s">
        <v>4754</v>
      </c>
      <c r="K2733" s="14" t="s">
        <v>732</v>
      </c>
      <c r="L2733" s="14" t="s">
        <v>30</v>
      </c>
      <c r="M2733" s="14" t="s">
        <v>31</v>
      </c>
      <c r="N2733" s="14" t="s">
        <v>106</v>
      </c>
      <c r="O2733" s="14" t="s">
        <v>107</v>
      </c>
      <c r="P2733" s="14" t="s">
        <v>45</v>
      </c>
      <c r="Q2733" s="14" t="s">
        <v>35</v>
      </c>
      <c r="R2733" s="14" t="s">
        <v>9415</v>
      </c>
      <c r="S2733" s="14" t="s">
        <v>48</v>
      </c>
      <c r="T2733" s="14" t="s">
        <v>298</v>
      </c>
      <c r="U2733" s="14" t="s">
        <v>299</v>
      </c>
      <c r="V2733" s="16">
        <v>1032.31</v>
      </c>
      <c r="W2733" s="13">
        <v>6</v>
      </c>
      <c r="X2733" s="17">
        <v>0.4</v>
      </c>
      <c r="Y2733" s="16">
        <v>-98.71</v>
      </c>
      <c r="Z2733" s="31">
        <f t="shared" si="212"/>
        <v>-9.5620501593513582E-2</v>
      </c>
    </row>
    <row r="2734" spans="1:26">
      <c r="A2734" s="26">
        <v>2733</v>
      </c>
      <c r="B2734" s="7" t="s">
        <v>9416</v>
      </c>
      <c r="C2734" s="8">
        <v>45656</v>
      </c>
      <c r="D2734" s="12">
        <f t="shared" si="209"/>
        <v>2024</v>
      </c>
      <c r="E2734" s="12">
        <f t="shared" si="210"/>
        <v>12</v>
      </c>
      <c r="F2734" s="8" t="str">
        <f t="shared" si="211"/>
        <v>2024-12</v>
      </c>
      <c r="G2734" s="8">
        <v>45662</v>
      </c>
      <c r="H2734" s="23">
        <f t="shared" si="213"/>
        <v>6</v>
      </c>
      <c r="I2734" s="7" t="s">
        <v>27</v>
      </c>
      <c r="J2734" s="7" t="s">
        <v>900</v>
      </c>
      <c r="K2734" s="7" t="s">
        <v>252</v>
      </c>
      <c r="L2734" s="7" t="s">
        <v>30</v>
      </c>
      <c r="M2734" s="7" t="s">
        <v>31</v>
      </c>
      <c r="N2734" s="7" t="s">
        <v>143</v>
      </c>
      <c r="O2734" s="7" t="s">
        <v>144</v>
      </c>
      <c r="P2734" s="7" t="s">
        <v>9417</v>
      </c>
      <c r="Q2734" s="7" t="s">
        <v>146</v>
      </c>
      <c r="R2734" s="7" t="s">
        <v>9418</v>
      </c>
      <c r="S2734" s="7" t="s">
        <v>48</v>
      </c>
      <c r="T2734" s="7" t="s">
        <v>69</v>
      </c>
      <c r="U2734" s="7" t="s">
        <v>70</v>
      </c>
      <c r="V2734" s="10">
        <v>931.22</v>
      </c>
      <c r="W2734" s="6">
        <v>10</v>
      </c>
      <c r="X2734" s="11">
        <v>0.1</v>
      </c>
      <c r="Y2734" s="10">
        <v>-38.14</v>
      </c>
      <c r="Z2734" s="30">
        <f t="shared" si="212"/>
        <v>-4.0957024118897789E-2</v>
      </c>
    </row>
    <row r="2735" spans="1:26">
      <c r="A2735" s="27">
        <v>2734</v>
      </c>
      <c r="B2735" s="14" t="s">
        <v>9419</v>
      </c>
      <c r="C2735" s="15">
        <v>44887</v>
      </c>
      <c r="D2735" s="12">
        <f t="shared" si="209"/>
        <v>2022</v>
      </c>
      <c r="E2735" s="12">
        <f t="shared" si="210"/>
        <v>11</v>
      </c>
      <c r="F2735" s="15" t="str">
        <f t="shared" si="211"/>
        <v>2022-11</v>
      </c>
      <c r="G2735" s="15">
        <v>44887</v>
      </c>
      <c r="H2735" s="23">
        <f t="shared" si="213"/>
        <v>0</v>
      </c>
      <c r="I2735" s="14" t="s">
        <v>63</v>
      </c>
      <c r="J2735" s="14" t="s">
        <v>8781</v>
      </c>
      <c r="K2735" s="14" t="s">
        <v>883</v>
      </c>
      <c r="L2735" s="14" t="s">
        <v>30</v>
      </c>
      <c r="M2735" s="14" t="s">
        <v>31</v>
      </c>
      <c r="N2735" s="14" t="s">
        <v>204</v>
      </c>
      <c r="O2735" s="14" t="s">
        <v>205</v>
      </c>
      <c r="P2735" s="14" t="s">
        <v>9420</v>
      </c>
      <c r="Q2735" s="14" t="s">
        <v>146</v>
      </c>
      <c r="R2735" s="14" t="s">
        <v>9421</v>
      </c>
      <c r="S2735" s="14" t="s">
        <v>110</v>
      </c>
      <c r="T2735" s="14" t="s">
        <v>111</v>
      </c>
      <c r="U2735" s="14" t="s">
        <v>216</v>
      </c>
      <c r="V2735" s="16">
        <v>7646.45</v>
      </c>
      <c r="W2735" s="13">
        <v>5</v>
      </c>
      <c r="X2735" s="17">
        <v>0.1</v>
      </c>
      <c r="Y2735" s="16">
        <v>-1042.6199999999999</v>
      </c>
      <c r="Z2735" s="31">
        <f t="shared" si="212"/>
        <v>-0.13635347121867009</v>
      </c>
    </row>
    <row r="2736" spans="1:26">
      <c r="A2736" s="26">
        <v>2735</v>
      </c>
      <c r="B2736" s="7" t="s">
        <v>9422</v>
      </c>
      <c r="C2736" s="8">
        <v>45582</v>
      </c>
      <c r="D2736" s="12">
        <f t="shared" si="209"/>
        <v>2024</v>
      </c>
      <c r="E2736" s="12">
        <f t="shared" si="210"/>
        <v>10</v>
      </c>
      <c r="F2736" s="8" t="str">
        <f t="shared" si="211"/>
        <v>2024-10</v>
      </c>
      <c r="G2736" s="8">
        <v>45584</v>
      </c>
      <c r="H2736" s="23">
        <f t="shared" si="213"/>
        <v>2</v>
      </c>
      <c r="I2736" s="7" t="s">
        <v>122</v>
      </c>
      <c r="J2736" s="7" t="s">
        <v>1582</v>
      </c>
      <c r="K2736" s="7" t="s">
        <v>926</v>
      </c>
      <c r="L2736" s="7" t="s">
        <v>30</v>
      </c>
      <c r="M2736" s="7" t="s">
        <v>31</v>
      </c>
      <c r="N2736" s="7" t="s">
        <v>313</v>
      </c>
      <c r="O2736" s="7" t="s">
        <v>314</v>
      </c>
      <c r="P2736" s="7" t="s">
        <v>9423</v>
      </c>
      <c r="Q2736" s="7" t="s">
        <v>146</v>
      </c>
      <c r="R2736" s="7" t="s">
        <v>9424</v>
      </c>
      <c r="S2736" s="7" t="s">
        <v>37</v>
      </c>
      <c r="T2736" s="7" t="s">
        <v>170</v>
      </c>
      <c r="U2736" s="7" t="s">
        <v>171</v>
      </c>
      <c r="V2736" s="10">
        <v>3107.57</v>
      </c>
      <c r="W2736" s="6">
        <v>3</v>
      </c>
      <c r="X2736" s="11">
        <v>0.2</v>
      </c>
      <c r="Y2736" s="10">
        <v>603.87</v>
      </c>
      <c r="Z2736" s="30">
        <f t="shared" si="212"/>
        <v>0.19432225179159279</v>
      </c>
    </row>
    <row r="2737" spans="1:26">
      <c r="A2737" s="27">
        <v>2736</v>
      </c>
      <c r="B2737" s="14" t="s">
        <v>9425</v>
      </c>
      <c r="C2737" s="15">
        <v>44982</v>
      </c>
      <c r="D2737" s="12">
        <f t="shared" si="209"/>
        <v>2023</v>
      </c>
      <c r="E2737" s="12">
        <f t="shared" si="210"/>
        <v>2</v>
      </c>
      <c r="F2737" s="15" t="str">
        <f t="shared" si="211"/>
        <v>2023-02</v>
      </c>
      <c r="G2737" s="15">
        <v>44990</v>
      </c>
      <c r="H2737" s="23">
        <f t="shared" si="213"/>
        <v>8</v>
      </c>
      <c r="I2737" s="14" t="s">
        <v>27</v>
      </c>
      <c r="J2737" s="14" t="s">
        <v>4099</v>
      </c>
      <c r="K2737" s="14" t="s">
        <v>1365</v>
      </c>
      <c r="L2737" s="14" t="s">
        <v>83</v>
      </c>
      <c r="M2737" s="14" t="s">
        <v>31</v>
      </c>
      <c r="N2737" s="14" t="s">
        <v>166</v>
      </c>
      <c r="O2737" s="14" t="s">
        <v>167</v>
      </c>
      <c r="P2737" s="14" t="s">
        <v>9426</v>
      </c>
      <c r="Q2737" s="14" t="s">
        <v>35</v>
      </c>
      <c r="R2737" s="14" t="s">
        <v>9427</v>
      </c>
      <c r="S2737" s="14" t="s">
        <v>48</v>
      </c>
      <c r="T2737" s="14" t="s">
        <v>434</v>
      </c>
      <c r="U2737" s="14" t="s">
        <v>435</v>
      </c>
      <c r="V2737" s="16">
        <v>112.17</v>
      </c>
      <c r="W2737" s="13">
        <v>2</v>
      </c>
      <c r="X2737" s="17">
        <v>0.1</v>
      </c>
      <c r="Y2737" s="16">
        <v>3.24</v>
      </c>
      <c r="Z2737" s="31">
        <f t="shared" si="212"/>
        <v>2.8884728537041993E-2</v>
      </c>
    </row>
    <row r="2738" spans="1:26">
      <c r="A2738" s="26">
        <v>2737</v>
      </c>
      <c r="B2738" s="7" t="s">
        <v>9428</v>
      </c>
      <c r="C2738" s="8">
        <v>44777</v>
      </c>
      <c r="D2738" s="12">
        <f t="shared" si="209"/>
        <v>2022</v>
      </c>
      <c r="E2738" s="12">
        <f t="shared" si="210"/>
        <v>8</v>
      </c>
      <c r="F2738" s="8" t="str">
        <f t="shared" si="211"/>
        <v>2022-08</v>
      </c>
      <c r="G2738" s="8">
        <v>44779</v>
      </c>
      <c r="H2738" s="23">
        <f t="shared" si="213"/>
        <v>2</v>
      </c>
      <c r="I2738" s="7" t="s">
        <v>122</v>
      </c>
      <c r="J2738" s="7" t="s">
        <v>2689</v>
      </c>
      <c r="K2738" s="7" t="s">
        <v>2690</v>
      </c>
      <c r="L2738" s="7" t="s">
        <v>30</v>
      </c>
      <c r="M2738" s="7" t="s">
        <v>31</v>
      </c>
      <c r="N2738" s="7" t="s">
        <v>283</v>
      </c>
      <c r="O2738" s="7" t="s">
        <v>284</v>
      </c>
      <c r="P2738" s="7" t="s">
        <v>9429</v>
      </c>
      <c r="Q2738" s="7" t="s">
        <v>146</v>
      </c>
      <c r="R2738" s="7" t="s">
        <v>9430</v>
      </c>
      <c r="S2738" s="7" t="s">
        <v>37</v>
      </c>
      <c r="T2738" s="7" t="s">
        <v>60</v>
      </c>
      <c r="U2738" s="7" t="s">
        <v>61</v>
      </c>
      <c r="V2738" s="10">
        <v>3414.84</v>
      </c>
      <c r="W2738" s="6">
        <v>5</v>
      </c>
      <c r="X2738" s="11">
        <v>0.3</v>
      </c>
      <c r="Y2738" s="10">
        <v>-37.15</v>
      </c>
      <c r="Z2738" s="30">
        <f t="shared" si="212"/>
        <v>-1.0878987009640274E-2</v>
      </c>
    </row>
    <row r="2739" spans="1:26">
      <c r="A2739" s="27">
        <v>2738</v>
      </c>
      <c r="B2739" s="14" t="s">
        <v>9431</v>
      </c>
      <c r="C2739" s="15">
        <v>45252</v>
      </c>
      <c r="D2739" s="12">
        <f t="shared" si="209"/>
        <v>2023</v>
      </c>
      <c r="E2739" s="12">
        <f t="shared" si="210"/>
        <v>11</v>
      </c>
      <c r="F2739" s="15" t="str">
        <f t="shared" si="211"/>
        <v>2023-11</v>
      </c>
      <c r="G2739" s="15">
        <v>45256</v>
      </c>
      <c r="H2739" s="23">
        <f t="shared" si="213"/>
        <v>4</v>
      </c>
      <c r="I2739" s="14" t="s">
        <v>52</v>
      </c>
      <c r="J2739" s="14" t="s">
        <v>281</v>
      </c>
      <c r="K2739" s="14" t="s">
        <v>282</v>
      </c>
      <c r="L2739" s="14" t="s">
        <v>30</v>
      </c>
      <c r="M2739" s="14" t="s">
        <v>31</v>
      </c>
      <c r="N2739" s="14" t="s">
        <v>283</v>
      </c>
      <c r="O2739" s="14" t="s">
        <v>284</v>
      </c>
      <c r="P2739" s="14" t="s">
        <v>9432</v>
      </c>
      <c r="Q2739" s="14" t="s">
        <v>146</v>
      </c>
      <c r="R2739" s="14" t="s">
        <v>9433</v>
      </c>
      <c r="S2739" s="14" t="s">
        <v>110</v>
      </c>
      <c r="T2739" s="14" t="s">
        <v>243</v>
      </c>
      <c r="U2739" s="14" t="s">
        <v>481</v>
      </c>
      <c r="V2739" s="16">
        <v>15532.11</v>
      </c>
      <c r="W2739" s="13">
        <v>14</v>
      </c>
      <c r="X2739" s="17">
        <v>0</v>
      </c>
      <c r="Y2739" s="16">
        <v>4580.83</v>
      </c>
      <c r="Z2739" s="31">
        <f t="shared" si="212"/>
        <v>0.29492644592396011</v>
      </c>
    </row>
    <row r="2740" spans="1:26">
      <c r="A2740" s="26">
        <v>2739</v>
      </c>
      <c r="B2740" s="7" t="s">
        <v>9434</v>
      </c>
      <c r="C2740" s="8">
        <v>44332</v>
      </c>
      <c r="D2740" s="12">
        <f t="shared" si="209"/>
        <v>2021</v>
      </c>
      <c r="E2740" s="12">
        <f t="shared" si="210"/>
        <v>5</v>
      </c>
      <c r="F2740" s="8" t="str">
        <f t="shared" si="211"/>
        <v>2021-05</v>
      </c>
      <c r="G2740" s="8">
        <v>44333</v>
      </c>
      <c r="H2740" s="23">
        <f t="shared" si="213"/>
        <v>1</v>
      </c>
      <c r="I2740" s="7" t="s">
        <v>122</v>
      </c>
      <c r="J2740" s="7" t="s">
        <v>3084</v>
      </c>
      <c r="K2740" s="7" t="s">
        <v>362</v>
      </c>
      <c r="L2740" s="7" t="s">
        <v>83</v>
      </c>
      <c r="M2740" s="7" t="s">
        <v>31</v>
      </c>
      <c r="N2740" s="7" t="s">
        <v>711</v>
      </c>
      <c r="O2740" s="7" t="s">
        <v>712</v>
      </c>
      <c r="P2740" s="7" t="s">
        <v>9435</v>
      </c>
      <c r="Q2740" s="7" t="s">
        <v>35</v>
      </c>
      <c r="R2740" s="7" t="s">
        <v>9436</v>
      </c>
      <c r="S2740" s="7" t="s">
        <v>110</v>
      </c>
      <c r="T2740" s="7" t="s">
        <v>148</v>
      </c>
      <c r="U2740" s="7" t="s">
        <v>237</v>
      </c>
      <c r="V2740" s="10">
        <v>2516.67</v>
      </c>
      <c r="W2740" s="6">
        <v>4</v>
      </c>
      <c r="X2740" s="11">
        <v>0.5</v>
      </c>
      <c r="Y2740" s="10">
        <v>175.45</v>
      </c>
      <c r="Z2740" s="30">
        <f t="shared" si="212"/>
        <v>6.9715139450146416E-2</v>
      </c>
    </row>
    <row r="2741" spans="1:26">
      <c r="A2741" s="27">
        <v>2740</v>
      </c>
      <c r="B2741" s="14" t="s">
        <v>9437</v>
      </c>
      <c r="C2741" s="15">
        <v>44664</v>
      </c>
      <c r="D2741" s="12">
        <f t="shared" si="209"/>
        <v>2022</v>
      </c>
      <c r="E2741" s="12">
        <f t="shared" si="210"/>
        <v>4</v>
      </c>
      <c r="F2741" s="15" t="str">
        <f t="shared" si="211"/>
        <v>2022-04</v>
      </c>
      <c r="G2741" s="15">
        <v>44666</v>
      </c>
      <c r="H2741" s="23">
        <f t="shared" si="213"/>
        <v>2</v>
      </c>
      <c r="I2741" s="14" t="s">
        <v>122</v>
      </c>
      <c r="J2741" s="14" t="s">
        <v>608</v>
      </c>
      <c r="K2741" s="14" t="s">
        <v>609</v>
      </c>
      <c r="L2741" s="14" t="s">
        <v>30</v>
      </c>
      <c r="M2741" s="14" t="s">
        <v>31</v>
      </c>
      <c r="N2741" s="14" t="s">
        <v>32</v>
      </c>
      <c r="O2741" s="14" t="s">
        <v>33</v>
      </c>
      <c r="P2741" s="14" t="s">
        <v>9438</v>
      </c>
      <c r="Q2741" s="14" t="s">
        <v>35</v>
      </c>
      <c r="R2741" s="14" t="s">
        <v>9439</v>
      </c>
      <c r="S2741" s="14" t="s">
        <v>37</v>
      </c>
      <c r="T2741" s="14" t="s">
        <v>170</v>
      </c>
      <c r="U2741" s="14" t="s">
        <v>189</v>
      </c>
      <c r="V2741" s="16">
        <v>5049.88</v>
      </c>
      <c r="W2741" s="13">
        <v>13</v>
      </c>
      <c r="X2741" s="17">
        <v>0.4</v>
      </c>
      <c r="Y2741" s="16">
        <v>1270.97</v>
      </c>
      <c r="Z2741" s="31">
        <f t="shared" si="212"/>
        <v>0.25168320831386093</v>
      </c>
    </row>
    <row r="2742" spans="1:26">
      <c r="A2742" s="26">
        <v>2741</v>
      </c>
      <c r="B2742" s="7" t="s">
        <v>9440</v>
      </c>
      <c r="C2742" s="8">
        <v>45060</v>
      </c>
      <c r="D2742" s="12">
        <f t="shared" si="209"/>
        <v>2023</v>
      </c>
      <c r="E2742" s="12">
        <f t="shared" si="210"/>
        <v>5</v>
      </c>
      <c r="F2742" s="8" t="str">
        <f t="shared" si="211"/>
        <v>2023-05</v>
      </c>
      <c r="G2742" s="8">
        <v>45068</v>
      </c>
      <c r="H2742" s="23">
        <f t="shared" si="213"/>
        <v>8</v>
      </c>
      <c r="I2742" s="7" t="s">
        <v>27</v>
      </c>
      <c r="J2742" s="7" t="s">
        <v>1261</v>
      </c>
      <c r="K2742" s="7" t="s">
        <v>1262</v>
      </c>
      <c r="L2742" s="7" t="s">
        <v>83</v>
      </c>
      <c r="M2742" s="7" t="s">
        <v>31</v>
      </c>
      <c r="N2742" s="7" t="s">
        <v>134</v>
      </c>
      <c r="O2742" s="7" t="s">
        <v>135</v>
      </c>
      <c r="P2742" s="7" t="s">
        <v>9441</v>
      </c>
      <c r="Q2742" s="7" t="s">
        <v>58</v>
      </c>
      <c r="R2742" s="7" t="s">
        <v>9442</v>
      </c>
      <c r="S2742" s="7" t="s">
        <v>37</v>
      </c>
      <c r="T2742" s="7" t="s">
        <v>38</v>
      </c>
      <c r="U2742" s="7" t="s">
        <v>333</v>
      </c>
      <c r="V2742" s="10">
        <v>4824.3999999999996</v>
      </c>
      <c r="W2742" s="6">
        <v>4</v>
      </c>
      <c r="X2742" s="11">
        <v>0.1</v>
      </c>
      <c r="Y2742" s="10">
        <v>1080.93</v>
      </c>
      <c r="Z2742" s="30">
        <f t="shared" si="212"/>
        <v>0.22405480474255868</v>
      </c>
    </row>
    <row r="2743" spans="1:26">
      <c r="A2743" s="27">
        <v>2742</v>
      </c>
      <c r="B2743" s="14" t="s">
        <v>9443</v>
      </c>
      <c r="C2743" s="15">
        <v>44834</v>
      </c>
      <c r="D2743" s="12">
        <f t="shared" si="209"/>
        <v>2022</v>
      </c>
      <c r="E2743" s="12">
        <f t="shared" si="210"/>
        <v>9</v>
      </c>
      <c r="F2743" s="15" t="str">
        <f t="shared" si="211"/>
        <v>2022-09</v>
      </c>
      <c r="G2743" s="15">
        <v>44841</v>
      </c>
      <c r="H2743" s="23">
        <f t="shared" si="213"/>
        <v>7</v>
      </c>
      <c r="I2743" s="14" t="s">
        <v>27</v>
      </c>
      <c r="J2743" s="14" t="s">
        <v>5296</v>
      </c>
      <c r="K2743" s="14" t="s">
        <v>847</v>
      </c>
      <c r="L2743" s="14" t="s">
        <v>66</v>
      </c>
      <c r="M2743" s="14" t="s">
        <v>31</v>
      </c>
      <c r="N2743" s="14" t="s">
        <v>711</v>
      </c>
      <c r="O2743" s="14" t="s">
        <v>712</v>
      </c>
      <c r="P2743" s="14" t="s">
        <v>9444</v>
      </c>
      <c r="Q2743" s="14" t="s">
        <v>35</v>
      </c>
      <c r="R2743" s="14" t="s">
        <v>9445</v>
      </c>
      <c r="S2743" s="14" t="s">
        <v>37</v>
      </c>
      <c r="T2743" s="14" t="s">
        <v>60</v>
      </c>
      <c r="U2743" s="14" t="s">
        <v>162</v>
      </c>
      <c r="V2743" s="16">
        <v>91.22</v>
      </c>
      <c r="W2743" s="13">
        <v>1</v>
      </c>
      <c r="X2743" s="17">
        <v>0.1</v>
      </c>
      <c r="Y2743" s="16">
        <v>-11.92</v>
      </c>
      <c r="Z2743" s="31">
        <f t="shared" si="212"/>
        <v>-0.13067309800482352</v>
      </c>
    </row>
    <row r="2744" spans="1:26">
      <c r="A2744" s="26">
        <v>2743</v>
      </c>
      <c r="B2744" s="7" t="s">
        <v>9446</v>
      </c>
      <c r="C2744" s="8">
        <v>44883</v>
      </c>
      <c r="D2744" s="12">
        <f t="shared" si="209"/>
        <v>2022</v>
      </c>
      <c r="E2744" s="12">
        <f t="shared" si="210"/>
        <v>11</v>
      </c>
      <c r="F2744" s="8" t="str">
        <f t="shared" si="211"/>
        <v>2022-11</v>
      </c>
      <c r="G2744" s="8">
        <v>44887</v>
      </c>
      <c r="H2744" s="23">
        <f t="shared" si="213"/>
        <v>4</v>
      </c>
      <c r="I2744" s="7" t="s">
        <v>52</v>
      </c>
      <c r="J2744" s="7" t="s">
        <v>1236</v>
      </c>
      <c r="K2744" s="7" t="s">
        <v>1237</v>
      </c>
      <c r="L2744" s="7" t="s">
        <v>30</v>
      </c>
      <c r="M2744" s="7" t="s">
        <v>31</v>
      </c>
      <c r="N2744" s="7" t="s">
        <v>213</v>
      </c>
      <c r="O2744" s="7" t="s">
        <v>92</v>
      </c>
      <c r="P2744" s="7" t="s">
        <v>9447</v>
      </c>
      <c r="Q2744" s="7" t="s">
        <v>46</v>
      </c>
      <c r="R2744" s="7" t="s">
        <v>9448</v>
      </c>
      <c r="S2744" s="7" t="s">
        <v>48</v>
      </c>
      <c r="T2744" s="7" t="s">
        <v>49</v>
      </c>
      <c r="U2744" s="7" t="s">
        <v>120</v>
      </c>
      <c r="V2744" s="10">
        <v>1125.44</v>
      </c>
      <c r="W2744" s="6">
        <v>7</v>
      </c>
      <c r="X2744" s="11">
        <v>0.2</v>
      </c>
      <c r="Y2744" s="10">
        <v>322.19</v>
      </c>
      <c r="Z2744" s="30">
        <f t="shared" si="212"/>
        <v>0.28627914415695194</v>
      </c>
    </row>
    <row r="2745" spans="1:26">
      <c r="A2745" s="27">
        <v>2744</v>
      </c>
      <c r="B2745" s="14" t="s">
        <v>9449</v>
      </c>
      <c r="C2745" s="15">
        <v>45169</v>
      </c>
      <c r="D2745" s="12">
        <f t="shared" si="209"/>
        <v>2023</v>
      </c>
      <c r="E2745" s="12">
        <f t="shared" si="210"/>
        <v>8</v>
      </c>
      <c r="F2745" s="15" t="str">
        <f t="shared" si="211"/>
        <v>2023-08</v>
      </c>
      <c r="G2745" s="15">
        <v>45172</v>
      </c>
      <c r="H2745" s="23">
        <f t="shared" si="213"/>
        <v>3</v>
      </c>
      <c r="I2745" s="14" t="s">
        <v>122</v>
      </c>
      <c r="J2745" s="14" t="s">
        <v>6858</v>
      </c>
      <c r="K2745" s="14" t="s">
        <v>737</v>
      </c>
      <c r="L2745" s="14" t="s">
        <v>83</v>
      </c>
      <c r="M2745" s="14" t="s">
        <v>31</v>
      </c>
      <c r="N2745" s="14" t="s">
        <v>166</v>
      </c>
      <c r="O2745" s="14" t="s">
        <v>167</v>
      </c>
      <c r="P2745" s="14" t="s">
        <v>9450</v>
      </c>
      <c r="Q2745" s="14" t="s">
        <v>35</v>
      </c>
      <c r="R2745" s="14" t="s">
        <v>9451</v>
      </c>
      <c r="S2745" s="14" t="s">
        <v>48</v>
      </c>
      <c r="T2745" s="14" t="s">
        <v>86</v>
      </c>
      <c r="U2745" s="14" t="s">
        <v>87</v>
      </c>
      <c r="V2745" s="16">
        <v>1586.5</v>
      </c>
      <c r="W2745" s="13">
        <v>10</v>
      </c>
      <c r="X2745" s="17">
        <v>0.4</v>
      </c>
      <c r="Y2745" s="16">
        <v>96.38</v>
      </c>
      <c r="Z2745" s="31">
        <f t="shared" si="212"/>
        <v>6.0750078789788838E-2</v>
      </c>
    </row>
    <row r="2746" spans="1:26">
      <c r="A2746" s="26">
        <v>2745</v>
      </c>
      <c r="B2746" s="7" t="s">
        <v>9452</v>
      </c>
      <c r="C2746" s="8">
        <v>44798</v>
      </c>
      <c r="D2746" s="12">
        <f t="shared" si="209"/>
        <v>2022</v>
      </c>
      <c r="E2746" s="12">
        <f t="shared" si="210"/>
        <v>8</v>
      </c>
      <c r="F2746" s="8" t="str">
        <f t="shared" si="211"/>
        <v>2022-08</v>
      </c>
      <c r="G2746" s="8">
        <v>44798</v>
      </c>
      <c r="H2746" s="23">
        <f t="shared" si="213"/>
        <v>0</v>
      </c>
      <c r="I2746" s="7" t="s">
        <v>63</v>
      </c>
      <c r="J2746" s="7" t="s">
        <v>821</v>
      </c>
      <c r="K2746" s="7" t="s">
        <v>822</v>
      </c>
      <c r="L2746" s="7" t="s">
        <v>30</v>
      </c>
      <c r="M2746" s="7" t="s">
        <v>31</v>
      </c>
      <c r="N2746" s="7" t="s">
        <v>143</v>
      </c>
      <c r="O2746" s="7" t="s">
        <v>144</v>
      </c>
      <c r="P2746" s="7" t="s">
        <v>9453</v>
      </c>
      <c r="Q2746" s="7" t="s">
        <v>146</v>
      </c>
      <c r="R2746" s="7" t="s">
        <v>9454</v>
      </c>
      <c r="S2746" s="7" t="s">
        <v>37</v>
      </c>
      <c r="T2746" s="7" t="s">
        <v>170</v>
      </c>
      <c r="U2746" s="7" t="s">
        <v>189</v>
      </c>
      <c r="V2746" s="10">
        <v>1318.05</v>
      </c>
      <c r="W2746" s="6">
        <v>9</v>
      </c>
      <c r="X2746" s="11">
        <v>0.1</v>
      </c>
      <c r="Y2746" s="10">
        <v>288.44</v>
      </c>
      <c r="Z2746" s="30">
        <f t="shared" si="212"/>
        <v>0.21883843556769469</v>
      </c>
    </row>
    <row r="2747" spans="1:26">
      <c r="A2747" s="27">
        <v>2746</v>
      </c>
      <c r="B2747" s="14" t="s">
        <v>9455</v>
      </c>
      <c r="C2747" s="15">
        <v>45262</v>
      </c>
      <c r="D2747" s="12">
        <f t="shared" si="209"/>
        <v>2023</v>
      </c>
      <c r="E2747" s="12">
        <f t="shared" si="210"/>
        <v>12</v>
      </c>
      <c r="F2747" s="15" t="str">
        <f t="shared" si="211"/>
        <v>2023-12</v>
      </c>
      <c r="G2747" s="15">
        <v>45267</v>
      </c>
      <c r="H2747" s="23">
        <f t="shared" si="213"/>
        <v>5</v>
      </c>
      <c r="I2747" s="14" t="s">
        <v>52</v>
      </c>
      <c r="J2747" s="14" t="s">
        <v>1474</v>
      </c>
      <c r="K2747" s="14" t="s">
        <v>1475</v>
      </c>
      <c r="L2747" s="14" t="s">
        <v>66</v>
      </c>
      <c r="M2747" s="14" t="s">
        <v>31</v>
      </c>
      <c r="N2747" s="14" t="s">
        <v>153</v>
      </c>
      <c r="O2747" s="14" t="s">
        <v>154</v>
      </c>
      <c r="P2747" s="14" t="s">
        <v>9456</v>
      </c>
      <c r="Q2747" s="14" t="s">
        <v>146</v>
      </c>
      <c r="R2747" s="14" t="s">
        <v>9457</v>
      </c>
      <c r="S2747" s="14" t="s">
        <v>110</v>
      </c>
      <c r="T2747" s="14" t="s">
        <v>223</v>
      </c>
      <c r="U2747" s="14" t="s">
        <v>495</v>
      </c>
      <c r="V2747" s="16">
        <v>1505.34</v>
      </c>
      <c r="W2747" s="13">
        <v>1</v>
      </c>
      <c r="X2747" s="17">
        <v>0.2</v>
      </c>
      <c r="Y2747" s="16">
        <v>457.21</v>
      </c>
      <c r="Z2747" s="31">
        <f t="shared" si="212"/>
        <v>0.30372540422761635</v>
      </c>
    </row>
    <row r="2748" spans="1:26">
      <c r="A2748" s="26">
        <v>2747</v>
      </c>
      <c r="B2748" s="7" t="s">
        <v>9458</v>
      </c>
      <c r="C2748" s="8">
        <v>44277</v>
      </c>
      <c r="D2748" s="12">
        <f t="shared" si="209"/>
        <v>2021</v>
      </c>
      <c r="E2748" s="12">
        <f t="shared" si="210"/>
        <v>3</v>
      </c>
      <c r="F2748" s="8" t="str">
        <f t="shared" si="211"/>
        <v>2021-03</v>
      </c>
      <c r="G2748" s="8">
        <v>44280</v>
      </c>
      <c r="H2748" s="23">
        <f t="shared" si="213"/>
        <v>3</v>
      </c>
      <c r="I2748" s="7" t="s">
        <v>122</v>
      </c>
      <c r="J2748" s="7" t="s">
        <v>4658</v>
      </c>
      <c r="K2748" s="7" t="s">
        <v>4659</v>
      </c>
      <c r="L2748" s="7" t="s">
        <v>66</v>
      </c>
      <c r="M2748" s="7" t="s">
        <v>31</v>
      </c>
      <c r="N2748" s="7" t="s">
        <v>74</v>
      </c>
      <c r="O2748" s="7" t="s">
        <v>75</v>
      </c>
      <c r="P2748" s="7" t="s">
        <v>9459</v>
      </c>
      <c r="Q2748" s="7" t="s">
        <v>46</v>
      </c>
      <c r="R2748" s="7" t="s">
        <v>9460</v>
      </c>
      <c r="S2748" s="7" t="s">
        <v>110</v>
      </c>
      <c r="T2748" s="7" t="s">
        <v>223</v>
      </c>
      <c r="U2748" s="7" t="s">
        <v>495</v>
      </c>
      <c r="V2748" s="10">
        <v>2221.37</v>
      </c>
      <c r="W2748" s="6">
        <v>8</v>
      </c>
      <c r="X2748" s="11">
        <v>0.3</v>
      </c>
      <c r="Y2748" s="10">
        <v>-379.47</v>
      </c>
      <c r="Z2748" s="30">
        <f t="shared" si="212"/>
        <v>-0.17082701215916307</v>
      </c>
    </row>
    <row r="2749" spans="1:26">
      <c r="A2749" s="27">
        <v>2748</v>
      </c>
      <c r="B2749" s="14" t="s">
        <v>9461</v>
      </c>
      <c r="C2749" s="15">
        <v>45608</v>
      </c>
      <c r="D2749" s="12">
        <f t="shared" si="209"/>
        <v>2024</v>
      </c>
      <c r="E2749" s="12">
        <f t="shared" si="210"/>
        <v>11</v>
      </c>
      <c r="F2749" s="15" t="str">
        <f t="shared" si="211"/>
        <v>2024-11</v>
      </c>
      <c r="G2749" s="15">
        <v>45615</v>
      </c>
      <c r="H2749" s="23">
        <f t="shared" si="213"/>
        <v>7</v>
      </c>
      <c r="I2749" s="14" t="s">
        <v>27</v>
      </c>
      <c r="J2749" s="14" t="s">
        <v>1740</v>
      </c>
      <c r="K2749" s="14" t="s">
        <v>798</v>
      </c>
      <c r="L2749" s="14" t="s">
        <v>66</v>
      </c>
      <c r="M2749" s="14" t="s">
        <v>31</v>
      </c>
      <c r="N2749" s="14" t="s">
        <v>125</v>
      </c>
      <c r="O2749" s="14" t="s">
        <v>126</v>
      </c>
      <c r="P2749" s="14" t="s">
        <v>9462</v>
      </c>
      <c r="Q2749" s="14" t="s">
        <v>58</v>
      </c>
      <c r="R2749" s="14" t="s">
        <v>9463</v>
      </c>
      <c r="S2749" s="14" t="s">
        <v>37</v>
      </c>
      <c r="T2749" s="14" t="s">
        <v>38</v>
      </c>
      <c r="U2749" s="14" t="s">
        <v>39</v>
      </c>
      <c r="V2749" s="16">
        <v>2771.41</v>
      </c>
      <c r="W2749" s="13">
        <v>7</v>
      </c>
      <c r="X2749" s="17">
        <v>0.5</v>
      </c>
      <c r="Y2749" s="16">
        <v>643.28</v>
      </c>
      <c r="Z2749" s="31">
        <f t="shared" si="212"/>
        <v>0.23211289560187776</v>
      </c>
    </row>
    <row r="2750" spans="1:26">
      <c r="A2750" s="26">
        <v>2749</v>
      </c>
      <c r="B2750" s="7" t="s">
        <v>9464</v>
      </c>
      <c r="C2750" s="8">
        <v>45039</v>
      </c>
      <c r="D2750" s="12">
        <f t="shared" si="209"/>
        <v>2023</v>
      </c>
      <c r="E2750" s="12">
        <f t="shared" si="210"/>
        <v>4</v>
      </c>
      <c r="F2750" s="8" t="str">
        <f t="shared" si="211"/>
        <v>2023-04</v>
      </c>
      <c r="G2750" s="8">
        <v>45045</v>
      </c>
      <c r="H2750" s="23">
        <f t="shared" si="213"/>
        <v>6</v>
      </c>
      <c r="I2750" s="7" t="s">
        <v>52</v>
      </c>
      <c r="J2750" s="7" t="s">
        <v>3431</v>
      </c>
      <c r="K2750" s="7" t="s">
        <v>2393</v>
      </c>
      <c r="L2750" s="7" t="s">
        <v>83</v>
      </c>
      <c r="M2750" s="7" t="s">
        <v>31</v>
      </c>
      <c r="N2750" s="7" t="s">
        <v>125</v>
      </c>
      <c r="O2750" s="7" t="s">
        <v>126</v>
      </c>
      <c r="P2750" s="7" t="s">
        <v>9465</v>
      </c>
      <c r="Q2750" s="7" t="s">
        <v>58</v>
      </c>
      <c r="R2750" s="7" t="s">
        <v>9466</v>
      </c>
      <c r="S2750" s="7" t="s">
        <v>37</v>
      </c>
      <c r="T2750" s="7" t="s">
        <v>170</v>
      </c>
      <c r="U2750" s="7" t="s">
        <v>171</v>
      </c>
      <c r="V2750" s="10">
        <v>544.51</v>
      </c>
      <c r="W2750" s="6">
        <v>5</v>
      </c>
      <c r="X2750" s="11">
        <v>0.1</v>
      </c>
      <c r="Y2750" s="10">
        <v>140.25</v>
      </c>
      <c r="Z2750" s="30">
        <f t="shared" si="212"/>
        <v>0.25757102716203562</v>
      </c>
    </row>
    <row r="2751" spans="1:26">
      <c r="A2751" s="27">
        <v>2750</v>
      </c>
      <c r="B2751" s="14" t="s">
        <v>9467</v>
      </c>
      <c r="C2751" s="15">
        <v>45480</v>
      </c>
      <c r="D2751" s="12">
        <f t="shared" si="209"/>
        <v>2024</v>
      </c>
      <c r="E2751" s="12">
        <f t="shared" si="210"/>
        <v>7</v>
      </c>
      <c r="F2751" s="15" t="str">
        <f t="shared" si="211"/>
        <v>2024-07</v>
      </c>
      <c r="G2751" s="15">
        <v>45487</v>
      </c>
      <c r="H2751" s="23">
        <f t="shared" si="213"/>
        <v>7</v>
      </c>
      <c r="I2751" s="14" t="s">
        <v>27</v>
      </c>
      <c r="J2751" s="14" t="s">
        <v>1610</v>
      </c>
      <c r="K2751" s="14" t="s">
        <v>698</v>
      </c>
      <c r="L2751" s="14" t="s">
        <v>83</v>
      </c>
      <c r="M2751" s="14" t="s">
        <v>31</v>
      </c>
      <c r="N2751" s="14" t="s">
        <v>313</v>
      </c>
      <c r="O2751" s="14" t="s">
        <v>314</v>
      </c>
      <c r="P2751" s="14" t="s">
        <v>9468</v>
      </c>
      <c r="Q2751" s="14" t="s">
        <v>146</v>
      </c>
      <c r="R2751" s="14" t="s">
        <v>9469</v>
      </c>
      <c r="S2751" s="14" t="s">
        <v>110</v>
      </c>
      <c r="T2751" s="14" t="s">
        <v>223</v>
      </c>
      <c r="U2751" s="14" t="s">
        <v>495</v>
      </c>
      <c r="V2751" s="16">
        <v>5318.08</v>
      </c>
      <c r="W2751" s="13">
        <v>5</v>
      </c>
      <c r="X2751" s="17">
        <v>0</v>
      </c>
      <c r="Y2751" s="16">
        <v>1780.53</v>
      </c>
      <c r="Z2751" s="31">
        <f t="shared" si="212"/>
        <v>0.33480692279920571</v>
      </c>
    </row>
    <row r="2752" spans="1:26">
      <c r="A2752" s="26">
        <v>2751</v>
      </c>
      <c r="B2752" s="7" t="s">
        <v>9470</v>
      </c>
      <c r="C2752" s="8">
        <v>45120</v>
      </c>
      <c r="D2752" s="12">
        <f t="shared" si="209"/>
        <v>2023</v>
      </c>
      <c r="E2752" s="12">
        <f t="shared" si="210"/>
        <v>7</v>
      </c>
      <c r="F2752" s="8" t="str">
        <f t="shared" si="211"/>
        <v>2023-07</v>
      </c>
      <c r="G2752" s="8">
        <v>45121</v>
      </c>
      <c r="H2752" s="23">
        <f t="shared" si="213"/>
        <v>1</v>
      </c>
      <c r="I2752" s="7" t="s">
        <v>122</v>
      </c>
      <c r="J2752" s="7" t="s">
        <v>197</v>
      </c>
      <c r="K2752" s="7" t="s">
        <v>198</v>
      </c>
      <c r="L2752" s="7" t="s">
        <v>83</v>
      </c>
      <c r="M2752" s="7" t="s">
        <v>31</v>
      </c>
      <c r="N2752" s="7" t="s">
        <v>153</v>
      </c>
      <c r="O2752" s="7" t="s">
        <v>154</v>
      </c>
      <c r="P2752" s="7" t="s">
        <v>9471</v>
      </c>
      <c r="Q2752" s="7" t="s">
        <v>146</v>
      </c>
      <c r="R2752" s="7" t="s">
        <v>9472</v>
      </c>
      <c r="S2752" s="7" t="s">
        <v>110</v>
      </c>
      <c r="T2752" s="7" t="s">
        <v>223</v>
      </c>
      <c r="U2752" s="7" t="s">
        <v>449</v>
      </c>
      <c r="V2752" s="10">
        <v>1138.97</v>
      </c>
      <c r="W2752" s="6">
        <v>3</v>
      </c>
      <c r="X2752" s="11">
        <v>0.2</v>
      </c>
      <c r="Y2752" s="10">
        <v>-188.58</v>
      </c>
      <c r="Z2752" s="30">
        <f t="shared" si="212"/>
        <v>-0.16557064716366543</v>
      </c>
    </row>
    <row r="2753" spans="1:26">
      <c r="A2753" s="27">
        <v>2752</v>
      </c>
      <c r="B2753" s="14" t="s">
        <v>9473</v>
      </c>
      <c r="C2753" s="15">
        <v>45184</v>
      </c>
      <c r="D2753" s="12">
        <f t="shared" si="209"/>
        <v>2023</v>
      </c>
      <c r="E2753" s="12">
        <f t="shared" si="210"/>
        <v>9</v>
      </c>
      <c r="F2753" s="15" t="str">
        <f t="shared" si="211"/>
        <v>2023-09</v>
      </c>
      <c r="G2753" s="15">
        <v>45184</v>
      </c>
      <c r="H2753" s="23">
        <f t="shared" si="213"/>
        <v>0</v>
      </c>
      <c r="I2753" s="14" t="s">
        <v>63</v>
      </c>
      <c r="J2753" s="14" t="s">
        <v>1800</v>
      </c>
      <c r="K2753" s="14" t="s">
        <v>1801</v>
      </c>
      <c r="L2753" s="14" t="s">
        <v>30</v>
      </c>
      <c r="M2753" s="14" t="s">
        <v>31</v>
      </c>
      <c r="N2753" s="14" t="s">
        <v>55</v>
      </c>
      <c r="O2753" s="14" t="s">
        <v>56</v>
      </c>
      <c r="P2753" s="14" t="s">
        <v>9474</v>
      </c>
      <c r="Q2753" s="14" t="s">
        <v>58</v>
      </c>
      <c r="R2753" s="14" t="s">
        <v>9475</v>
      </c>
      <c r="S2753" s="14" t="s">
        <v>48</v>
      </c>
      <c r="T2753" s="14" t="s">
        <v>138</v>
      </c>
      <c r="U2753" s="14" t="s">
        <v>139</v>
      </c>
      <c r="V2753" s="16">
        <v>194.33</v>
      </c>
      <c r="W2753" s="13">
        <v>1</v>
      </c>
      <c r="X2753" s="17">
        <v>0</v>
      </c>
      <c r="Y2753" s="16">
        <v>33.549999999999997</v>
      </c>
      <c r="Z2753" s="31">
        <f t="shared" si="212"/>
        <v>0.17264447074563882</v>
      </c>
    </row>
    <row r="2754" spans="1:26">
      <c r="A2754" s="26">
        <v>2753</v>
      </c>
      <c r="B2754" s="7" t="s">
        <v>9476</v>
      </c>
      <c r="C2754" s="8">
        <v>44362</v>
      </c>
      <c r="D2754" s="12">
        <f t="shared" ref="D2754:D2817" si="214">YEAR(C2754)</f>
        <v>2021</v>
      </c>
      <c r="E2754" s="12">
        <f t="shared" ref="E2754:E2817" si="215">MONTH(C2754)</f>
        <v>6</v>
      </c>
      <c r="F2754" s="8" t="str">
        <f t="shared" ref="F2754:F2817" si="216">TEXT(C2754,"yyyy-mm")</f>
        <v>2021-06</v>
      </c>
      <c r="G2754" s="8">
        <v>44362</v>
      </c>
      <c r="H2754" s="23">
        <f t="shared" si="213"/>
        <v>0</v>
      </c>
      <c r="I2754" s="7" t="s">
        <v>63</v>
      </c>
      <c r="J2754" s="7" t="s">
        <v>2530</v>
      </c>
      <c r="K2754" s="7" t="s">
        <v>554</v>
      </c>
      <c r="L2754" s="7" t="s">
        <v>30</v>
      </c>
      <c r="M2754" s="7" t="s">
        <v>31</v>
      </c>
      <c r="N2754" s="7" t="s">
        <v>204</v>
      </c>
      <c r="O2754" s="7" t="s">
        <v>205</v>
      </c>
      <c r="P2754" s="7" t="s">
        <v>9477</v>
      </c>
      <c r="Q2754" s="7" t="s">
        <v>146</v>
      </c>
      <c r="R2754" s="7" t="s">
        <v>9478</v>
      </c>
      <c r="S2754" s="7" t="s">
        <v>48</v>
      </c>
      <c r="T2754" s="7" t="s">
        <v>95</v>
      </c>
      <c r="U2754" s="7" t="s">
        <v>195</v>
      </c>
      <c r="V2754" s="10">
        <v>310.66000000000003</v>
      </c>
      <c r="W2754" s="6">
        <v>3</v>
      </c>
      <c r="X2754" s="11">
        <v>0.2</v>
      </c>
      <c r="Y2754" s="10">
        <v>82.12</v>
      </c>
      <c r="Z2754" s="30">
        <f t="shared" ref="Z2754:Z2817" si="217">IFERROR(Y2754/V2754,0)</f>
        <v>0.26434043649005345</v>
      </c>
    </row>
    <row r="2755" spans="1:26">
      <c r="A2755" s="27">
        <v>2754</v>
      </c>
      <c r="B2755" s="14" t="s">
        <v>9479</v>
      </c>
      <c r="C2755" s="15">
        <v>44994</v>
      </c>
      <c r="D2755" s="12">
        <f t="shared" si="214"/>
        <v>2023</v>
      </c>
      <c r="E2755" s="12">
        <f t="shared" si="215"/>
        <v>3</v>
      </c>
      <c r="F2755" s="15" t="str">
        <f t="shared" si="216"/>
        <v>2023-03</v>
      </c>
      <c r="G2755" s="15">
        <v>45000</v>
      </c>
      <c r="H2755" s="23">
        <f t="shared" si="213"/>
        <v>6</v>
      </c>
      <c r="I2755" s="14" t="s">
        <v>52</v>
      </c>
      <c r="J2755" s="14" t="s">
        <v>1540</v>
      </c>
      <c r="K2755" s="14" t="s">
        <v>1350</v>
      </c>
      <c r="L2755" s="14" t="s">
        <v>30</v>
      </c>
      <c r="M2755" s="14" t="s">
        <v>31</v>
      </c>
      <c r="N2755" s="14" t="s">
        <v>228</v>
      </c>
      <c r="O2755" s="14" t="s">
        <v>229</v>
      </c>
      <c r="P2755" s="14" t="s">
        <v>9480</v>
      </c>
      <c r="Q2755" s="14" t="s">
        <v>46</v>
      </c>
      <c r="R2755" s="14" t="s">
        <v>9481</v>
      </c>
      <c r="S2755" s="14" t="s">
        <v>37</v>
      </c>
      <c r="T2755" s="14" t="s">
        <v>60</v>
      </c>
      <c r="U2755" s="14" t="s">
        <v>317</v>
      </c>
      <c r="V2755" s="16">
        <v>4125.3500000000004</v>
      </c>
      <c r="W2755" s="13">
        <v>7</v>
      </c>
      <c r="X2755" s="17">
        <v>0.2</v>
      </c>
      <c r="Y2755" s="16">
        <v>945.01</v>
      </c>
      <c r="Z2755" s="31">
        <f t="shared" si="217"/>
        <v>0.22907389676027487</v>
      </c>
    </row>
    <row r="2756" spans="1:26">
      <c r="A2756" s="26">
        <v>2755</v>
      </c>
      <c r="B2756" s="7" t="s">
        <v>9482</v>
      </c>
      <c r="C2756" s="8">
        <v>44530</v>
      </c>
      <c r="D2756" s="12">
        <f t="shared" si="214"/>
        <v>2021</v>
      </c>
      <c r="E2756" s="12">
        <f t="shared" si="215"/>
        <v>11</v>
      </c>
      <c r="F2756" s="8" t="str">
        <f t="shared" si="216"/>
        <v>2021-11</v>
      </c>
      <c r="G2756" s="8">
        <v>44530</v>
      </c>
      <c r="H2756" s="23">
        <f t="shared" ref="H2756:H2819" si="218">G2756-C2756</f>
        <v>0</v>
      </c>
      <c r="I2756" s="7" t="s">
        <v>63</v>
      </c>
      <c r="J2756" s="7" t="s">
        <v>1966</v>
      </c>
      <c r="K2756" s="7" t="s">
        <v>42</v>
      </c>
      <c r="L2756" s="7" t="s">
        <v>30</v>
      </c>
      <c r="M2756" s="7" t="s">
        <v>31</v>
      </c>
      <c r="N2756" s="7" t="s">
        <v>32</v>
      </c>
      <c r="O2756" s="7" t="s">
        <v>33</v>
      </c>
      <c r="P2756" s="7" t="s">
        <v>9483</v>
      </c>
      <c r="Q2756" s="7" t="s">
        <v>35</v>
      </c>
      <c r="R2756" s="7" t="s">
        <v>9484</v>
      </c>
      <c r="S2756" s="7" t="s">
        <v>48</v>
      </c>
      <c r="T2756" s="7" t="s">
        <v>434</v>
      </c>
      <c r="U2756" s="7" t="s">
        <v>1382</v>
      </c>
      <c r="V2756" s="10">
        <v>97.68</v>
      </c>
      <c r="W2756" s="6">
        <v>4</v>
      </c>
      <c r="X2756" s="11">
        <v>0</v>
      </c>
      <c r="Y2756" s="10">
        <v>28.98</v>
      </c>
      <c r="Z2756" s="30">
        <f t="shared" si="217"/>
        <v>0.29668304668304668</v>
      </c>
    </row>
    <row r="2757" spans="1:26">
      <c r="A2757" s="27">
        <v>2756</v>
      </c>
      <c r="B2757" s="14" t="s">
        <v>9485</v>
      </c>
      <c r="C2757" s="15">
        <v>45501</v>
      </c>
      <c r="D2757" s="12">
        <f t="shared" si="214"/>
        <v>2024</v>
      </c>
      <c r="E2757" s="12">
        <f t="shared" si="215"/>
        <v>7</v>
      </c>
      <c r="F2757" s="15" t="str">
        <f t="shared" si="216"/>
        <v>2024-07</v>
      </c>
      <c r="G2757" s="15">
        <v>45507</v>
      </c>
      <c r="H2757" s="23">
        <f t="shared" si="218"/>
        <v>6</v>
      </c>
      <c r="I2757" s="14" t="s">
        <v>27</v>
      </c>
      <c r="J2757" s="14" t="s">
        <v>1610</v>
      </c>
      <c r="K2757" s="14" t="s">
        <v>698</v>
      </c>
      <c r="L2757" s="14" t="s">
        <v>83</v>
      </c>
      <c r="M2757" s="14" t="s">
        <v>31</v>
      </c>
      <c r="N2757" s="14" t="s">
        <v>313</v>
      </c>
      <c r="O2757" s="14" t="s">
        <v>314</v>
      </c>
      <c r="P2757" s="14" t="s">
        <v>9486</v>
      </c>
      <c r="Q2757" s="14" t="s">
        <v>146</v>
      </c>
      <c r="R2757" s="14" t="s">
        <v>9487</v>
      </c>
      <c r="S2757" s="14" t="s">
        <v>37</v>
      </c>
      <c r="T2757" s="14" t="s">
        <v>60</v>
      </c>
      <c r="U2757" s="14" t="s">
        <v>61</v>
      </c>
      <c r="V2757" s="16">
        <v>851.41</v>
      </c>
      <c r="W2757" s="13">
        <v>3</v>
      </c>
      <c r="X2757" s="17">
        <v>0.4</v>
      </c>
      <c r="Y2757" s="16">
        <v>316.68</v>
      </c>
      <c r="Z2757" s="31">
        <f t="shared" si="217"/>
        <v>0.37194771026884815</v>
      </c>
    </row>
    <row r="2758" spans="1:26">
      <c r="A2758" s="26">
        <v>2757</v>
      </c>
      <c r="B2758" s="7" t="s">
        <v>9488</v>
      </c>
      <c r="C2758" s="8">
        <v>44646</v>
      </c>
      <c r="D2758" s="12">
        <f t="shared" si="214"/>
        <v>2022</v>
      </c>
      <c r="E2758" s="12">
        <f t="shared" si="215"/>
        <v>3</v>
      </c>
      <c r="F2758" s="8" t="str">
        <f t="shared" si="216"/>
        <v>2022-03</v>
      </c>
      <c r="G2758" s="8">
        <v>44646</v>
      </c>
      <c r="H2758" s="23">
        <f t="shared" si="218"/>
        <v>0</v>
      </c>
      <c r="I2758" s="7" t="s">
        <v>63</v>
      </c>
      <c r="J2758" s="7" t="s">
        <v>726</v>
      </c>
      <c r="K2758" s="7" t="s">
        <v>727</v>
      </c>
      <c r="L2758" s="7" t="s">
        <v>30</v>
      </c>
      <c r="M2758" s="7" t="s">
        <v>31</v>
      </c>
      <c r="N2758" s="7" t="s">
        <v>106</v>
      </c>
      <c r="O2758" s="7" t="s">
        <v>107</v>
      </c>
      <c r="P2758" s="7" t="s">
        <v>9489</v>
      </c>
      <c r="Q2758" s="7" t="s">
        <v>35</v>
      </c>
      <c r="R2758" s="7" t="s">
        <v>9490</v>
      </c>
      <c r="S2758" s="7" t="s">
        <v>48</v>
      </c>
      <c r="T2758" s="7" t="s">
        <v>78</v>
      </c>
      <c r="U2758" s="7" t="s">
        <v>956</v>
      </c>
      <c r="V2758" s="10">
        <v>1267.4000000000001</v>
      </c>
      <c r="W2758" s="6">
        <v>14</v>
      </c>
      <c r="X2758" s="11">
        <v>0.5</v>
      </c>
      <c r="Y2758" s="10">
        <v>323.24</v>
      </c>
      <c r="Z2758" s="30">
        <f t="shared" si="217"/>
        <v>0.25504181789490293</v>
      </c>
    </row>
    <row r="2759" spans="1:26">
      <c r="A2759" s="27">
        <v>2758</v>
      </c>
      <c r="B2759" s="14" t="s">
        <v>9491</v>
      </c>
      <c r="C2759" s="15">
        <v>45530</v>
      </c>
      <c r="D2759" s="12">
        <f t="shared" si="214"/>
        <v>2024</v>
      </c>
      <c r="E2759" s="12">
        <f t="shared" si="215"/>
        <v>8</v>
      </c>
      <c r="F2759" s="15" t="str">
        <f t="shared" si="216"/>
        <v>2024-08</v>
      </c>
      <c r="G2759" s="15">
        <v>45537</v>
      </c>
      <c r="H2759" s="23">
        <f t="shared" si="218"/>
        <v>7</v>
      </c>
      <c r="I2759" s="14" t="s">
        <v>27</v>
      </c>
      <c r="J2759" s="14" t="s">
        <v>1841</v>
      </c>
      <c r="K2759" s="14" t="s">
        <v>710</v>
      </c>
      <c r="L2759" s="14" t="s">
        <v>83</v>
      </c>
      <c r="M2759" s="14" t="s">
        <v>31</v>
      </c>
      <c r="N2759" s="14" t="s">
        <v>143</v>
      </c>
      <c r="O2759" s="14" t="s">
        <v>144</v>
      </c>
      <c r="P2759" s="14" t="s">
        <v>9492</v>
      </c>
      <c r="Q2759" s="14" t="s">
        <v>146</v>
      </c>
      <c r="R2759" s="14" t="s">
        <v>9493</v>
      </c>
      <c r="S2759" s="14" t="s">
        <v>37</v>
      </c>
      <c r="T2759" s="14" t="s">
        <v>170</v>
      </c>
      <c r="U2759" s="14" t="s">
        <v>189</v>
      </c>
      <c r="V2759" s="16">
        <v>5679.79</v>
      </c>
      <c r="W2759" s="13">
        <v>14</v>
      </c>
      <c r="X2759" s="17">
        <v>0.3</v>
      </c>
      <c r="Y2759" s="16">
        <v>1288.05</v>
      </c>
      <c r="Z2759" s="31">
        <f t="shared" si="217"/>
        <v>0.22677775058584912</v>
      </c>
    </row>
    <row r="2760" spans="1:26">
      <c r="A2760" s="26">
        <v>2759</v>
      </c>
      <c r="B2760" s="7" t="s">
        <v>9494</v>
      </c>
      <c r="C2760" s="8">
        <v>44959</v>
      </c>
      <c r="D2760" s="12">
        <f t="shared" si="214"/>
        <v>2023</v>
      </c>
      <c r="E2760" s="12">
        <f t="shared" si="215"/>
        <v>2</v>
      </c>
      <c r="F2760" s="8" t="str">
        <f t="shared" si="216"/>
        <v>2023-02</v>
      </c>
      <c r="G2760" s="8">
        <v>44962</v>
      </c>
      <c r="H2760" s="23">
        <f t="shared" si="218"/>
        <v>3</v>
      </c>
      <c r="I2760" s="7" t="s">
        <v>122</v>
      </c>
      <c r="J2760" s="7" t="s">
        <v>7099</v>
      </c>
      <c r="K2760" s="7" t="s">
        <v>627</v>
      </c>
      <c r="L2760" s="7" t="s">
        <v>83</v>
      </c>
      <c r="M2760" s="7" t="s">
        <v>31</v>
      </c>
      <c r="N2760" s="7" t="s">
        <v>134</v>
      </c>
      <c r="O2760" s="7" t="s">
        <v>135</v>
      </c>
      <c r="P2760" s="7" t="s">
        <v>9495</v>
      </c>
      <c r="Q2760" s="7" t="s">
        <v>58</v>
      </c>
      <c r="R2760" s="7" t="s">
        <v>9496</v>
      </c>
      <c r="S2760" s="7" t="s">
        <v>48</v>
      </c>
      <c r="T2760" s="7" t="s">
        <v>129</v>
      </c>
      <c r="U2760" s="7" t="s">
        <v>328</v>
      </c>
      <c r="V2760" s="10">
        <v>238.83</v>
      </c>
      <c r="W2760" s="6">
        <v>5</v>
      </c>
      <c r="X2760" s="11">
        <v>0.3</v>
      </c>
      <c r="Y2760" s="10">
        <v>-21.51</v>
      </c>
      <c r="Z2760" s="30">
        <f t="shared" si="217"/>
        <v>-9.0064062303730694E-2</v>
      </c>
    </row>
    <row r="2761" spans="1:26">
      <c r="A2761" s="27">
        <v>2760</v>
      </c>
      <c r="B2761" s="14" t="s">
        <v>9497</v>
      </c>
      <c r="C2761" s="15">
        <v>44504</v>
      </c>
      <c r="D2761" s="12">
        <f t="shared" si="214"/>
        <v>2021</v>
      </c>
      <c r="E2761" s="12">
        <f t="shared" si="215"/>
        <v>11</v>
      </c>
      <c r="F2761" s="15" t="str">
        <f t="shared" si="216"/>
        <v>2021-11</v>
      </c>
      <c r="G2761" s="15">
        <v>44505</v>
      </c>
      <c r="H2761" s="23">
        <f t="shared" si="218"/>
        <v>1</v>
      </c>
      <c r="I2761" s="14" t="s">
        <v>122</v>
      </c>
      <c r="J2761" s="14" t="s">
        <v>2901</v>
      </c>
      <c r="K2761" s="14" t="s">
        <v>174</v>
      </c>
      <c r="L2761" s="14" t="s">
        <v>83</v>
      </c>
      <c r="M2761" s="14" t="s">
        <v>31</v>
      </c>
      <c r="N2761" s="14" t="s">
        <v>711</v>
      </c>
      <c r="O2761" s="14" t="s">
        <v>712</v>
      </c>
      <c r="P2761" s="14" t="s">
        <v>9498</v>
      </c>
      <c r="Q2761" s="14" t="s">
        <v>35</v>
      </c>
      <c r="R2761" s="14" t="s">
        <v>9499</v>
      </c>
      <c r="S2761" s="14" t="s">
        <v>110</v>
      </c>
      <c r="T2761" s="14" t="s">
        <v>243</v>
      </c>
      <c r="U2761" s="14" t="s">
        <v>339</v>
      </c>
      <c r="V2761" s="16">
        <v>3543.1</v>
      </c>
      <c r="W2761" s="13">
        <v>12</v>
      </c>
      <c r="X2761" s="17">
        <v>0.2</v>
      </c>
      <c r="Y2761" s="16">
        <v>715.73</v>
      </c>
      <c r="Z2761" s="31">
        <f t="shared" si="217"/>
        <v>0.20200671728147668</v>
      </c>
    </row>
    <row r="2762" spans="1:26">
      <c r="A2762" s="26">
        <v>2761</v>
      </c>
      <c r="B2762" s="7" t="s">
        <v>9500</v>
      </c>
      <c r="C2762" s="8">
        <v>45521</v>
      </c>
      <c r="D2762" s="12">
        <f t="shared" si="214"/>
        <v>2024</v>
      </c>
      <c r="E2762" s="12">
        <f t="shared" si="215"/>
        <v>8</v>
      </c>
      <c r="F2762" s="8" t="str">
        <f t="shared" si="216"/>
        <v>2024-08</v>
      </c>
      <c r="G2762" s="8">
        <v>45527</v>
      </c>
      <c r="H2762" s="23">
        <f t="shared" si="218"/>
        <v>6</v>
      </c>
      <c r="I2762" s="7" t="s">
        <v>52</v>
      </c>
      <c r="J2762" s="7" t="s">
        <v>5958</v>
      </c>
      <c r="K2762" s="7" t="s">
        <v>478</v>
      </c>
      <c r="L2762" s="7" t="s">
        <v>30</v>
      </c>
      <c r="M2762" s="7" t="s">
        <v>31</v>
      </c>
      <c r="N2762" s="7" t="s">
        <v>153</v>
      </c>
      <c r="O2762" s="7" t="s">
        <v>154</v>
      </c>
      <c r="P2762" s="7" t="s">
        <v>9501</v>
      </c>
      <c r="Q2762" s="7" t="s">
        <v>146</v>
      </c>
      <c r="R2762" s="7" t="s">
        <v>9502</v>
      </c>
      <c r="S2762" s="7" t="s">
        <v>48</v>
      </c>
      <c r="T2762" s="7" t="s">
        <v>69</v>
      </c>
      <c r="U2762" s="7" t="s">
        <v>475</v>
      </c>
      <c r="V2762" s="10">
        <v>230.01</v>
      </c>
      <c r="W2762" s="6">
        <v>8</v>
      </c>
      <c r="X2762" s="11">
        <v>0.4</v>
      </c>
      <c r="Y2762" s="10">
        <v>2.48</v>
      </c>
      <c r="Z2762" s="30">
        <f t="shared" si="217"/>
        <v>1.0782139906960567E-2</v>
      </c>
    </row>
    <row r="2763" spans="1:26">
      <c r="A2763" s="27">
        <v>2762</v>
      </c>
      <c r="B2763" s="14" t="s">
        <v>9503</v>
      </c>
      <c r="C2763" s="15">
        <v>44318</v>
      </c>
      <c r="D2763" s="12">
        <f t="shared" si="214"/>
        <v>2021</v>
      </c>
      <c r="E2763" s="12">
        <f t="shared" si="215"/>
        <v>5</v>
      </c>
      <c r="F2763" s="15" t="str">
        <f t="shared" si="216"/>
        <v>2021-05</v>
      </c>
      <c r="G2763" s="15">
        <v>44321</v>
      </c>
      <c r="H2763" s="23">
        <f t="shared" si="218"/>
        <v>3</v>
      </c>
      <c r="I2763" s="14" t="s">
        <v>52</v>
      </c>
      <c r="J2763" s="14" t="s">
        <v>3178</v>
      </c>
      <c r="K2763" s="14" t="s">
        <v>2103</v>
      </c>
      <c r="L2763" s="14" t="s">
        <v>66</v>
      </c>
      <c r="M2763" s="14" t="s">
        <v>31</v>
      </c>
      <c r="N2763" s="14" t="s">
        <v>181</v>
      </c>
      <c r="O2763" s="14" t="s">
        <v>107</v>
      </c>
      <c r="P2763" s="14" t="s">
        <v>9504</v>
      </c>
      <c r="Q2763" s="14" t="s">
        <v>35</v>
      </c>
      <c r="R2763" s="14" t="s">
        <v>9505</v>
      </c>
      <c r="S2763" s="14" t="s">
        <v>110</v>
      </c>
      <c r="T2763" s="14" t="s">
        <v>243</v>
      </c>
      <c r="U2763" s="14" t="s">
        <v>481</v>
      </c>
      <c r="V2763" s="16">
        <v>8716.0300000000007</v>
      </c>
      <c r="W2763" s="13">
        <v>7</v>
      </c>
      <c r="X2763" s="17">
        <v>0.2</v>
      </c>
      <c r="Y2763" s="16">
        <v>-1200.52</v>
      </c>
      <c r="Z2763" s="31">
        <f t="shared" si="217"/>
        <v>-0.13773702018005904</v>
      </c>
    </row>
    <row r="2764" spans="1:26">
      <c r="A2764" s="26">
        <v>2763</v>
      </c>
      <c r="B2764" s="7" t="s">
        <v>9506</v>
      </c>
      <c r="C2764" s="8">
        <v>44993</v>
      </c>
      <c r="D2764" s="12">
        <f t="shared" si="214"/>
        <v>2023</v>
      </c>
      <c r="E2764" s="12">
        <f t="shared" si="215"/>
        <v>3</v>
      </c>
      <c r="F2764" s="8" t="str">
        <f t="shared" si="216"/>
        <v>2023-03</v>
      </c>
      <c r="G2764" s="8">
        <v>44999</v>
      </c>
      <c r="H2764" s="23">
        <f t="shared" si="218"/>
        <v>6</v>
      </c>
      <c r="I2764" s="7" t="s">
        <v>27</v>
      </c>
      <c r="J2764" s="7" t="s">
        <v>930</v>
      </c>
      <c r="K2764" s="7" t="s">
        <v>42</v>
      </c>
      <c r="L2764" s="7" t="s">
        <v>66</v>
      </c>
      <c r="M2764" s="7" t="s">
        <v>31</v>
      </c>
      <c r="N2764" s="7" t="s">
        <v>283</v>
      </c>
      <c r="O2764" s="7" t="s">
        <v>284</v>
      </c>
      <c r="P2764" s="7" t="s">
        <v>9507</v>
      </c>
      <c r="Q2764" s="7" t="s">
        <v>146</v>
      </c>
      <c r="R2764" s="7" t="s">
        <v>9508</v>
      </c>
      <c r="S2764" s="7" t="s">
        <v>37</v>
      </c>
      <c r="T2764" s="7" t="s">
        <v>170</v>
      </c>
      <c r="U2764" s="7" t="s">
        <v>189</v>
      </c>
      <c r="V2764" s="10">
        <v>2380.84</v>
      </c>
      <c r="W2764" s="6">
        <v>7</v>
      </c>
      <c r="X2764" s="11">
        <v>0.5</v>
      </c>
      <c r="Y2764" s="10">
        <v>685.82</v>
      </c>
      <c r="Z2764" s="30">
        <f t="shared" si="217"/>
        <v>0.28805799633742712</v>
      </c>
    </row>
    <row r="2765" spans="1:26">
      <c r="A2765" s="27">
        <v>2764</v>
      </c>
      <c r="B2765" s="14" t="s">
        <v>9509</v>
      </c>
      <c r="C2765" s="15">
        <v>45281</v>
      </c>
      <c r="D2765" s="12">
        <f t="shared" si="214"/>
        <v>2023</v>
      </c>
      <c r="E2765" s="12">
        <f t="shared" si="215"/>
        <v>12</v>
      </c>
      <c r="F2765" s="15" t="str">
        <f t="shared" si="216"/>
        <v>2023-12</v>
      </c>
      <c r="G2765" s="15">
        <v>45281</v>
      </c>
      <c r="H2765" s="23">
        <f t="shared" si="218"/>
        <v>0</v>
      </c>
      <c r="I2765" s="14" t="s">
        <v>63</v>
      </c>
      <c r="J2765" s="14" t="s">
        <v>9510</v>
      </c>
      <c r="K2765" s="14" t="s">
        <v>684</v>
      </c>
      <c r="L2765" s="14" t="s">
        <v>83</v>
      </c>
      <c r="M2765" s="14" t="s">
        <v>31</v>
      </c>
      <c r="N2765" s="14" t="s">
        <v>153</v>
      </c>
      <c r="O2765" s="14" t="s">
        <v>154</v>
      </c>
      <c r="P2765" s="14" t="s">
        <v>9511</v>
      </c>
      <c r="Q2765" s="14" t="s">
        <v>146</v>
      </c>
      <c r="R2765" s="14" t="s">
        <v>9512</v>
      </c>
      <c r="S2765" s="14" t="s">
        <v>110</v>
      </c>
      <c r="T2765" s="14" t="s">
        <v>148</v>
      </c>
      <c r="U2765" s="14" t="s">
        <v>149</v>
      </c>
      <c r="V2765" s="16">
        <v>4931.68</v>
      </c>
      <c r="W2765" s="13">
        <v>3</v>
      </c>
      <c r="X2765" s="17">
        <v>0.1</v>
      </c>
      <c r="Y2765" s="16">
        <v>-84.13</v>
      </c>
      <c r="Z2765" s="31">
        <f t="shared" si="217"/>
        <v>-1.7059095480647567E-2</v>
      </c>
    </row>
    <row r="2766" spans="1:26">
      <c r="A2766" s="26">
        <v>2765</v>
      </c>
      <c r="B2766" s="7" t="s">
        <v>9513</v>
      </c>
      <c r="C2766" s="8">
        <v>45457</v>
      </c>
      <c r="D2766" s="12">
        <f t="shared" si="214"/>
        <v>2024</v>
      </c>
      <c r="E2766" s="12">
        <f t="shared" si="215"/>
        <v>6</v>
      </c>
      <c r="F2766" s="8" t="str">
        <f t="shared" si="216"/>
        <v>2024-06</v>
      </c>
      <c r="G2766" s="8">
        <v>45465</v>
      </c>
      <c r="H2766" s="23">
        <f t="shared" si="218"/>
        <v>8</v>
      </c>
      <c r="I2766" s="7" t="s">
        <v>27</v>
      </c>
      <c r="J2766" s="7" t="s">
        <v>5377</v>
      </c>
      <c r="K2766" s="7" t="s">
        <v>5378</v>
      </c>
      <c r="L2766" s="7" t="s">
        <v>83</v>
      </c>
      <c r="M2766" s="7" t="s">
        <v>31</v>
      </c>
      <c r="N2766" s="7" t="s">
        <v>220</v>
      </c>
      <c r="O2766" s="7" t="s">
        <v>220</v>
      </c>
      <c r="P2766" s="7" t="s">
        <v>9514</v>
      </c>
      <c r="Q2766" s="7" t="s">
        <v>58</v>
      </c>
      <c r="R2766" s="7" t="s">
        <v>9515</v>
      </c>
      <c r="S2766" s="7" t="s">
        <v>37</v>
      </c>
      <c r="T2766" s="7" t="s">
        <v>208</v>
      </c>
      <c r="U2766" s="7" t="s">
        <v>265</v>
      </c>
      <c r="V2766" s="10">
        <v>4160.25</v>
      </c>
      <c r="W2766" s="6">
        <v>9</v>
      </c>
      <c r="X2766" s="11">
        <v>0.2</v>
      </c>
      <c r="Y2766" s="10">
        <v>-554.29</v>
      </c>
      <c r="Z2766" s="30">
        <f t="shared" si="217"/>
        <v>-0.13323478156360793</v>
      </c>
    </row>
    <row r="2767" spans="1:26">
      <c r="A2767" s="27">
        <v>2766</v>
      </c>
      <c r="B2767" s="14" t="s">
        <v>9516</v>
      </c>
      <c r="C2767" s="15">
        <v>44789</v>
      </c>
      <c r="D2767" s="12">
        <f t="shared" si="214"/>
        <v>2022</v>
      </c>
      <c r="E2767" s="12">
        <f t="shared" si="215"/>
        <v>8</v>
      </c>
      <c r="F2767" s="15" t="str">
        <f t="shared" si="216"/>
        <v>2022-08</v>
      </c>
      <c r="G2767" s="15">
        <v>44789</v>
      </c>
      <c r="H2767" s="23">
        <f t="shared" si="218"/>
        <v>0</v>
      </c>
      <c r="I2767" s="14" t="s">
        <v>63</v>
      </c>
      <c r="J2767" s="14" t="s">
        <v>4252</v>
      </c>
      <c r="K2767" s="14" t="s">
        <v>3825</v>
      </c>
      <c r="L2767" s="14" t="s">
        <v>83</v>
      </c>
      <c r="M2767" s="14" t="s">
        <v>31</v>
      </c>
      <c r="N2767" s="14" t="s">
        <v>134</v>
      </c>
      <c r="O2767" s="14" t="s">
        <v>135</v>
      </c>
      <c r="P2767" s="14" t="s">
        <v>9517</v>
      </c>
      <c r="Q2767" s="14" t="s">
        <v>58</v>
      </c>
      <c r="R2767" s="14" t="s">
        <v>9518</v>
      </c>
      <c r="S2767" s="14" t="s">
        <v>48</v>
      </c>
      <c r="T2767" s="14" t="s">
        <v>69</v>
      </c>
      <c r="U2767" s="14" t="s">
        <v>475</v>
      </c>
      <c r="V2767" s="16">
        <v>382.39</v>
      </c>
      <c r="W2767" s="13">
        <v>2</v>
      </c>
      <c r="X2767" s="17">
        <v>0</v>
      </c>
      <c r="Y2767" s="16">
        <v>54.38</v>
      </c>
      <c r="Z2767" s="31">
        <f t="shared" si="217"/>
        <v>0.14221083187321845</v>
      </c>
    </row>
    <row r="2768" spans="1:26">
      <c r="A2768" s="26">
        <v>2767</v>
      </c>
      <c r="B2768" s="7" t="s">
        <v>9519</v>
      </c>
      <c r="C2768" s="8">
        <v>45043</v>
      </c>
      <c r="D2768" s="12">
        <f t="shared" si="214"/>
        <v>2023</v>
      </c>
      <c r="E2768" s="12">
        <f t="shared" si="215"/>
        <v>4</v>
      </c>
      <c r="F2768" s="8" t="str">
        <f t="shared" si="216"/>
        <v>2023-04</v>
      </c>
      <c r="G2768" s="8">
        <v>45047</v>
      </c>
      <c r="H2768" s="23">
        <f t="shared" si="218"/>
        <v>4</v>
      </c>
      <c r="I2768" s="7" t="s">
        <v>52</v>
      </c>
      <c r="J2768" s="7" t="s">
        <v>2011</v>
      </c>
      <c r="K2768" s="7" t="s">
        <v>302</v>
      </c>
      <c r="L2768" s="7" t="s">
        <v>30</v>
      </c>
      <c r="M2768" s="7" t="s">
        <v>31</v>
      </c>
      <c r="N2768" s="7" t="s">
        <v>32</v>
      </c>
      <c r="O2768" s="7" t="s">
        <v>33</v>
      </c>
      <c r="P2768" s="7" t="s">
        <v>9520</v>
      </c>
      <c r="Q2768" s="7" t="s">
        <v>35</v>
      </c>
      <c r="R2768" s="7" t="s">
        <v>9521</v>
      </c>
      <c r="S2768" s="7" t="s">
        <v>37</v>
      </c>
      <c r="T2768" s="7" t="s">
        <v>38</v>
      </c>
      <c r="U2768" s="7" t="s">
        <v>485</v>
      </c>
      <c r="V2768" s="10">
        <v>1441.51</v>
      </c>
      <c r="W2768" s="6">
        <v>7</v>
      </c>
      <c r="X2768" s="11">
        <v>0.5</v>
      </c>
      <c r="Y2768" s="10">
        <v>234.52</v>
      </c>
      <c r="Z2768" s="30">
        <f t="shared" si="217"/>
        <v>0.16269051203252147</v>
      </c>
    </row>
    <row r="2769" spans="1:26">
      <c r="A2769" s="27">
        <v>2768</v>
      </c>
      <c r="B2769" s="14" t="s">
        <v>9522</v>
      </c>
      <c r="C2769" s="15">
        <v>44937</v>
      </c>
      <c r="D2769" s="12">
        <f t="shared" si="214"/>
        <v>2023</v>
      </c>
      <c r="E2769" s="12">
        <f t="shared" si="215"/>
        <v>1</v>
      </c>
      <c r="F2769" s="15" t="str">
        <f t="shared" si="216"/>
        <v>2023-01</v>
      </c>
      <c r="G2769" s="15">
        <v>44943</v>
      </c>
      <c r="H2769" s="23">
        <f t="shared" si="218"/>
        <v>6</v>
      </c>
      <c r="I2769" s="14" t="s">
        <v>52</v>
      </c>
      <c r="J2769" s="14" t="s">
        <v>6338</v>
      </c>
      <c r="K2769" s="14" t="s">
        <v>347</v>
      </c>
      <c r="L2769" s="14" t="s">
        <v>30</v>
      </c>
      <c r="M2769" s="14" t="s">
        <v>31</v>
      </c>
      <c r="N2769" s="14" t="s">
        <v>143</v>
      </c>
      <c r="O2769" s="14" t="s">
        <v>144</v>
      </c>
      <c r="P2769" s="14" t="s">
        <v>9523</v>
      </c>
      <c r="Q2769" s="14" t="s">
        <v>146</v>
      </c>
      <c r="R2769" s="14" t="s">
        <v>9524</v>
      </c>
      <c r="S2769" s="14" t="s">
        <v>37</v>
      </c>
      <c r="T2769" s="14" t="s">
        <v>60</v>
      </c>
      <c r="U2769" s="14" t="s">
        <v>162</v>
      </c>
      <c r="V2769" s="16">
        <v>4278.38</v>
      </c>
      <c r="W2769" s="13">
        <v>4</v>
      </c>
      <c r="X2769" s="17">
        <v>0</v>
      </c>
      <c r="Y2769" s="16">
        <v>469.46</v>
      </c>
      <c r="Z2769" s="31">
        <f t="shared" si="217"/>
        <v>0.10972844861840228</v>
      </c>
    </row>
    <row r="2770" spans="1:26">
      <c r="A2770" s="26">
        <v>2769</v>
      </c>
      <c r="B2770" s="7" t="s">
        <v>9525</v>
      </c>
      <c r="C2770" s="8">
        <v>44914</v>
      </c>
      <c r="D2770" s="12">
        <f t="shared" si="214"/>
        <v>2022</v>
      </c>
      <c r="E2770" s="12">
        <f t="shared" si="215"/>
        <v>12</v>
      </c>
      <c r="F2770" s="8" t="str">
        <f t="shared" si="216"/>
        <v>2022-12</v>
      </c>
      <c r="G2770" s="8">
        <v>44914</v>
      </c>
      <c r="H2770" s="23">
        <f t="shared" si="218"/>
        <v>0</v>
      </c>
      <c r="I2770" s="7" t="s">
        <v>63</v>
      </c>
      <c r="J2770" s="7" t="s">
        <v>2689</v>
      </c>
      <c r="K2770" s="7" t="s">
        <v>2690</v>
      </c>
      <c r="L2770" s="7" t="s">
        <v>30</v>
      </c>
      <c r="M2770" s="7" t="s">
        <v>31</v>
      </c>
      <c r="N2770" s="7" t="s">
        <v>283</v>
      </c>
      <c r="O2770" s="7" t="s">
        <v>284</v>
      </c>
      <c r="P2770" s="7" t="s">
        <v>9526</v>
      </c>
      <c r="Q2770" s="7" t="s">
        <v>146</v>
      </c>
      <c r="R2770" s="7" t="s">
        <v>9527</v>
      </c>
      <c r="S2770" s="7" t="s">
        <v>48</v>
      </c>
      <c r="T2770" s="7" t="s">
        <v>434</v>
      </c>
      <c r="U2770" s="7" t="s">
        <v>1113</v>
      </c>
      <c r="V2770" s="10">
        <v>40.770000000000003</v>
      </c>
      <c r="W2770" s="6">
        <v>6</v>
      </c>
      <c r="X2770" s="11">
        <v>0.4</v>
      </c>
      <c r="Y2770" s="10">
        <v>6.4</v>
      </c>
      <c r="Z2770" s="30">
        <f t="shared" si="217"/>
        <v>0.15697817022320334</v>
      </c>
    </row>
    <row r="2771" spans="1:26">
      <c r="A2771" s="27">
        <v>2770</v>
      </c>
      <c r="B2771" s="14" t="s">
        <v>9528</v>
      </c>
      <c r="C2771" s="15">
        <v>44910</v>
      </c>
      <c r="D2771" s="12">
        <f t="shared" si="214"/>
        <v>2022</v>
      </c>
      <c r="E2771" s="12">
        <f t="shared" si="215"/>
        <v>12</v>
      </c>
      <c r="F2771" s="15" t="str">
        <f t="shared" si="216"/>
        <v>2022-12</v>
      </c>
      <c r="G2771" s="15">
        <v>44912</v>
      </c>
      <c r="H2771" s="23">
        <f t="shared" si="218"/>
        <v>2</v>
      </c>
      <c r="I2771" s="14" t="s">
        <v>122</v>
      </c>
      <c r="J2771" s="14" t="s">
        <v>2255</v>
      </c>
      <c r="K2771" s="14" t="s">
        <v>803</v>
      </c>
      <c r="L2771" s="14" t="s">
        <v>83</v>
      </c>
      <c r="M2771" s="14" t="s">
        <v>31</v>
      </c>
      <c r="N2771" s="14" t="s">
        <v>116</v>
      </c>
      <c r="O2771" s="14" t="s">
        <v>117</v>
      </c>
      <c r="P2771" s="14" t="s">
        <v>3724</v>
      </c>
      <c r="Q2771" s="14" t="s">
        <v>58</v>
      </c>
      <c r="R2771" s="14" t="s">
        <v>9529</v>
      </c>
      <c r="S2771" s="14" t="s">
        <v>110</v>
      </c>
      <c r="T2771" s="14" t="s">
        <v>111</v>
      </c>
      <c r="U2771" s="14" t="s">
        <v>112</v>
      </c>
      <c r="V2771" s="16">
        <v>2255.75</v>
      </c>
      <c r="W2771" s="13">
        <v>4</v>
      </c>
      <c r="X2771" s="17">
        <v>0.5</v>
      </c>
      <c r="Y2771" s="16">
        <v>353.22</v>
      </c>
      <c r="Z2771" s="31">
        <f t="shared" si="217"/>
        <v>0.1565865011636928</v>
      </c>
    </row>
    <row r="2772" spans="1:26">
      <c r="A2772" s="26">
        <v>2771</v>
      </c>
      <c r="B2772" s="7" t="s">
        <v>9530</v>
      </c>
      <c r="C2772" s="8">
        <v>45382</v>
      </c>
      <c r="D2772" s="12">
        <f t="shared" si="214"/>
        <v>2024</v>
      </c>
      <c r="E2772" s="12">
        <f t="shared" si="215"/>
        <v>3</v>
      </c>
      <c r="F2772" s="8" t="str">
        <f t="shared" si="216"/>
        <v>2024-03</v>
      </c>
      <c r="G2772" s="8">
        <v>45390</v>
      </c>
      <c r="H2772" s="23">
        <f t="shared" si="218"/>
        <v>8</v>
      </c>
      <c r="I2772" s="7" t="s">
        <v>27</v>
      </c>
      <c r="J2772" s="7" t="s">
        <v>3876</v>
      </c>
      <c r="K2772" s="7" t="s">
        <v>3877</v>
      </c>
      <c r="L2772" s="7" t="s">
        <v>83</v>
      </c>
      <c r="M2772" s="7" t="s">
        <v>31</v>
      </c>
      <c r="N2772" s="7" t="s">
        <v>116</v>
      </c>
      <c r="O2772" s="7" t="s">
        <v>117</v>
      </c>
      <c r="P2772" s="7" t="s">
        <v>9531</v>
      </c>
      <c r="Q2772" s="7" t="s">
        <v>58</v>
      </c>
      <c r="R2772" s="7" t="s">
        <v>9532</v>
      </c>
      <c r="S2772" s="7" t="s">
        <v>37</v>
      </c>
      <c r="T2772" s="7" t="s">
        <v>208</v>
      </c>
      <c r="U2772" s="7" t="s">
        <v>209</v>
      </c>
      <c r="V2772" s="10">
        <v>579.49</v>
      </c>
      <c r="W2772" s="6">
        <v>5</v>
      </c>
      <c r="X2772" s="11">
        <v>0</v>
      </c>
      <c r="Y2772" s="10">
        <v>151.36000000000001</v>
      </c>
      <c r="Z2772" s="30">
        <f t="shared" si="217"/>
        <v>0.26119518887297455</v>
      </c>
    </row>
    <row r="2773" spans="1:26">
      <c r="A2773" s="27">
        <v>2772</v>
      </c>
      <c r="B2773" s="14" t="s">
        <v>9533</v>
      </c>
      <c r="C2773" s="15">
        <v>45195</v>
      </c>
      <c r="D2773" s="12">
        <f t="shared" si="214"/>
        <v>2023</v>
      </c>
      <c r="E2773" s="12">
        <f t="shared" si="215"/>
        <v>9</v>
      </c>
      <c r="F2773" s="15" t="str">
        <f t="shared" si="216"/>
        <v>2023-09</v>
      </c>
      <c r="G2773" s="15">
        <v>45197</v>
      </c>
      <c r="H2773" s="23">
        <f t="shared" si="218"/>
        <v>2</v>
      </c>
      <c r="I2773" s="14" t="s">
        <v>122</v>
      </c>
      <c r="J2773" s="14" t="s">
        <v>2600</v>
      </c>
      <c r="K2773" s="14" t="s">
        <v>757</v>
      </c>
      <c r="L2773" s="14" t="s">
        <v>83</v>
      </c>
      <c r="M2773" s="14" t="s">
        <v>31</v>
      </c>
      <c r="N2773" s="14" t="s">
        <v>181</v>
      </c>
      <c r="O2773" s="14" t="s">
        <v>107</v>
      </c>
      <c r="P2773" s="14" t="s">
        <v>9534</v>
      </c>
      <c r="Q2773" s="14" t="s">
        <v>35</v>
      </c>
      <c r="R2773" s="14" t="s">
        <v>9535</v>
      </c>
      <c r="S2773" s="14" t="s">
        <v>48</v>
      </c>
      <c r="T2773" s="14" t="s">
        <v>49</v>
      </c>
      <c r="U2773" s="14" t="s">
        <v>50</v>
      </c>
      <c r="V2773" s="16">
        <v>578.72</v>
      </c>
      <c r="W2773" s="13">
        <v>8</v>
      </c>
      <c r="X2773" s="17">
        <v>0.4</v>
      </c>
      <c r="Y2773" s="16">
        <v>124.79</v>
      </c>
      <c r="Z2773" s="31">
        <f t="shared" si="217"/>
        <v>0.21563104782969311</v>
      </c>
    </row>
    <row r="2774" spans="1:26">
      <c r="A2774" s="26">
        <v>2773</v>
      </c>
      <c r="B2774" s="7" t="s">
        <v>9536</v>
      </c>
      <c r="C2774" s="8">
        <v>44503</v>
      </c>
      <c r="D2774" s="12">
        <f t="shared" si="214"/>
        <v>2021</v>
      </c>
      <c r="E2774" s="12">
        <f t="shared" si="215"/>
        <v>11</v>
      </c>
      <c r="F2774" s="8" t="str">
        <f t="shared" si="216"/>
        <v>2021-11</v>
      </c>
      <c r="G2774" s="8">
        <v>44504</v>
      </c>
      <c r="H2774" s="23">
        <f t="shared" si="218"/>
        <v>1</v>
      </c>
      <c r="I2774" s="7" t="s">
        <v>122</v>
      </c>
      <c r="J2774" s="7" t="s">
        <v>3424</v>
      </c>
      <c r="K2774" s="7" t="s">
        <v>732</v>
      </c>
      <c r="L2774" s="7" t="s">
        <v>83</v>
      </c>
      <c r="M2774" s="7" t="s">
        <v>31</v>
      </c>
      <c r="N2774" s="7" t="s">
        <v>153</v>
      </c>
      <c r="O2774" s="7" t="s">
        <v>154</v>
      </c>
      <c r="P2774" s="7" t="s">
        <v>9537</v>
      </c>
      <c r="Q2774" s="7" t="s">
        <v>146</v>
      </c>
      <c r="R2774" s="7" t="s">
        <v>9538</v>
      </c>
      <c r="S2774" s="7" t="s">
        <v>48</v>
      </c>
      <c r="T2774" s="7" t="s">
        <v>434</v>
      </c>
      <c r="U2774" s="7" t="s">
        <v>435</v>
      </c>
      <c r="V2774" s="10">
        <v>15.07</v>
      </c>
      <c r="W2774" s="6">
        <v>1</v>
      </c>
      <c r="X2774" s="11">
        <v>0</v>
      </c>
      <c r="Y2774" s="10">
        <v>1.5</v>
      </c>
      <c r="Z2774" s="30">
        <f t="shared" si="217"/>
        <v>9.9535500995355006E-2</v>
      </c>
    </row>
    <row r="2775" spans="1:26">
      <c r="A2775" s="27">
        <v>2774</v>
      </c>
      <c r="B2775" s="14" t="s">
        <v>9539</v>
      </c>
      <c r="C2775" s="15">
        <v>45449</v>
      </c>
      <c r="D2775" s="12">
        <f t="shared" si="214"/>
        <v>2024</v>
      </c>
      <c r="E2775" s="12">
        <f t="shared" si="215"/>
        <v>6</v>
      </c>
      <c r="F2775" s="15" t="str">
        <f t="shared" si="216"/>
        <v>2024-06</v>
      </c>
      <c r="G2775" s="15">
        <v>45455</v>
      </c>
      <c r="H2775" s="23">
        <f t="shared" si="218"/>
        <v>6</v>
      </c>
      <c r="I2775" s="14" t="s">
        <v>52</v>
      </c>
      <c r="J2775" s="14" t="s">
        <v>454</v>
      </c>
      <c r="K2775" s="14" t="s">
        <v>455</v>
      </c>
      <c r="L2775" s="14" t="s">
        <v>83</v>
      </c>
      <c r="M2775" s="14" t="s">
        <v>31</v>
      </c>
      <c r="N2775" s="14" t="s">
        <v>43</v>
      </c>
      <c r="O2775" s="14" t="s">
        <v>44</v>
      </c>
      <c r="P2775" s="14" t="s">
        <v>9540</v>
      </c>
      <c r="Q2775" s="14" t="s">
        <v>46</v>
      </c>
      <c r="R2775" s="14" t="s">
        <v>9541</v>
      </c>
      <c r="S2775" s="14" t="s">
        <v>48</v>
      </c>
      <c r="T2775" s="14" t="s">
        <v>434</v>
      </c>
      <c r="U2775" s="14" t="s">
        <v>435</v>
      </c>
      <c r="V2775" s="16">
        <v>1853.02</v>
      </c>
      <c r="W2775" s="13">
        <v>11</v>
      </c>
      <c r="X2775" s="17">
        <v>0</v>
      </c>
      <c r="Y2775" s="16">
        <v>257.87</v>
      </c>
      <c r="Z2775" s="31">
        <f t="shared" si="217"/>
        <v>0.13916201659992877</v>
      </c>
    </row>
    <row r="2776" spans="1:26">
      <c r="A2776" s="26">
        <v>2775</v>
      </c>
      <c r="B2776" s="7" t="s">
        <v>9542</v>
      </c>
      <c r="C2776" s="8">
        <v>44273</v>
      </c>
      <c r="D2776" s="12">
        <f t="shared" si="214"/>
        <v>2021</v>
      </c>
      <c r="E2776" s="12">
        <f t="shared" si="215"/>
        <v>3</v>
      </c>
      <c r="F2776" s="8" t="str">
        <f t="shared" si="216"/>
        <v>2021-03</v>
      </c>
      <c r="G2776" s="8">
        <v>44278</v>
      </c>
      <c r="H2776" s="23">
        <f t="shared" si="218"/>
        <v>5</v>
      </c>
      <c r="I2776" s="7" t="s">
        <v>52</v>
      </c>
      <c r="J2776" s="7" t="s">
        <v>6515</v>
      </c>
      <c r="K2776" s="7" t="s">
        <v>1664</v>
      </c>
      <c r="L2776" s="7" t="s">
        <v>83</v>
      </c>
      <c r="M2776" s="7" t="s">
        <v>31</v>
      </c>
      <c r="N2776" s="7" t="s">
        <v>106</v>
      </c>
      <c r="O2776" s="7" t="s">
        <v>107</v>
      </c>
      <c r="P2776" s="7" t="s">
        <v>9543</v>
      </c>
      <c r="Q2776" s="7" t="s">
        <v>35</v>
      </c>
      <c r="R2776" s="7" t="s">
        <v>9544</v>
      </c>
      <c r="S2776" s="7" t="s">
        <v>110</v>
      </c>
      <c r="T2776" s="7" t="s">
        <v>148</v>
      </c>
      <c r="U2776" s="7" t="s">
        <v>149</v>
      </c>
      <c r="V2776" s="10">
        <v>7473.35</v>
      </c>
      <c r="W2776" s="6">
        <v>6</v>
      </c>
      <c r="X2776" s="11">
        <v>0.1</v>
      </c>
      <c r="Y2776" s="10">
        <v>2067.4499999999998</v>
      </c>
      <c r="Z2776" s="30">
        <f t="shared" si="217"/>
        <v>0.27664300481042636</v>
      </c>
    </row>
    <row r="2777" spans="1:26">
      <c r="A2777" s="27">
        <v>2776</v>
      </c>
      <c r="B2777" s="14" t="s">
        <v>9545</v>
      </c>
      <c r="C2777" s="15">
        <v>44721</v>
      </c>
      <c r="D2777" s="12">
        <f t="shared" si="214"/>
        <v>2022</v>
      </c>
      <c r="E2777" s="12">
        <f t="shared" si="215"/>
        <v>6</v>
      </c>
      <c r="F2777" s="15" t="str">
        <f t="shared" si="216"/>
        <v>2022-06</v>
      </c>
      <c r="G2777" s="15">
        <v>44723</v>
      </c>
      <c r="H2777" s="23">
        <f t="shared" si="218"/>
        <v>2</v>
      </c>
      <c r="I2777" s="14" t="s">
        <v>122</v>
      </c>
      <c r="J2777" s="14" t="s">
        <v>2374</v>
      </c>
      <c r="K2777" s="14" t="s">
        <v>1815</v>
      </c>
      <c r="L2777" s="14" t="s">
        <v>83</v>
      </c>
      <c r="M2777" s="14" t="s">
        <v>31</v>
      </c>
      <c r="N2777" s="14" t="s">
        <v>32</v>
      </c>
      <c r="O2777" s="14" t="s">
        <v>33</v>
      </c>
      <c r="P2777" s="14" t="s">
        <v>9546</v>
      </c>
      <c r="Q2777" s="14" t="s">
        <v>35</v>
      </c>
      <c r="R2777" s="14" t="s">
        <v>9547</v>
      </c>
      <c r="S2777" s="14" t="s">
        <v>110</v>
      </c>
      <c r="T2777" s="14" t="s">
        <v>223</v>
      </c>
      <c r="U2777" s="14" t="s">
        <v>495</v>
      </c>
      <c r="V2777" s="16">
        <v>1896.3</v>
      </c>
      <c r="W2777" s="13">
        <v>10</v>
      </c>
      <c r="X2777" s="17">
        <v>0.2</v>
      </c>
      <c r="Y2777" s="16">
        <v>-87.61</v>
      </c>
      <c r="Z2777" s="31">
        <f t="shared" si="217"/>
        <v>-4.6200495702156834E-2</v>
      </c>
    </row>
    <row r="2778" spans="1:26">
      <c r="A2778" s="26">
        <v>2777</v>
      </c>
      <c r="B2778" s="7" t="s">
        <v>9548</v>
      </c>
      <c r="C2778" s="8">
        <v>45373</v>
      </c>
      <c r="D2778" s="12">
        <f t="shared" si="214"/>
        <v>2024</v>
      </c>
      <c r="E2778" s="12">
        <f t="shared" si="215"/>
        <v>3</v>
      </c>
      <c r="F2778" s="8" t="str">
        <f t="shared" si="216"/>
        <v>2024-03</v>
      </c>
      <c r="G2778" s="8">
        <v>45373</v>
      </c>
      <c r="H2778" s="23">
        <f t="shared" si="218"/>
        <v>0</v>
      </c>
      <c r="I2778" s="7" t="s">
        <v>63</v>
      </c>
      <c r="J2778" s="7" t="s">
        <v>366</v>
      </c>
      <c r="K2778" s="7" t="s">
        <v>367</v>
      </c>
      <c r="L2778" s="7" t="s">
        <v>66</v>
      </c>
      <c r="M2778" s="7" t="s">
        <v>31</v>
      </c>
      <c r="N2778" s="7" t="s">
        <v>32</v>
      </c>
      <c r="O2778" s="7" t="s">
        <v>33</v>
      </c>
      <c r="P2778" s="7" t="s">
        <v>9549</v>
      </c>
      <c r="Q2778" s="7" t="s">
        <v>35</v>
      </c>
      <c r="R2778" s="7" t="s">
        <v>9550</v>
      </c>
      <c r="S2778" s="7" t="s">
        <v>37</v>
      </c>
      <c r="T2778" s="7" t="s">
        <v>38</v>
      </c>
      <c r="U2778" s="7" t="s">
        <v>177</v>
      </c>
      <c r="V2778" s="10">
        <v>767.88</v>
      </c>
      <c r="W2778" s="6">
        <v>7</v>
      </c>
      <c r="X2778" s="11">
        <v>0.2</v>
      </c>
      <c r="Y2778" s="10">
        <v>-109.58</v>
      </c>
      <c r="Z2778" s="30">
        <f t="shared" si="217"/>
        <v>-0.14270458925873836</v>
      </c>
    </row>
    <row r="2779" spans="1:26">
      <c r="A2779" s="27">
        <v>2778</v>
      </c>
      <c r="B2779" s="14" t="s">
        <v>9551</v>
      </c>
      <c r="C2779" s="15">
        <v>45576</v>
      </c>
      <c r="D2779" s="12">
        <f t="shared" si="214"/>
        <v>2024</v>
      </c>
      <c r="E2779" s="12">
        <f t="shared" si="215"/>
        <v>10</v>
      </c>
      <c r="F2779" s="15" t="str">
        <f t="shared" si="216"/>
        <v>2024-10</v>
      </c>
      <c r="G2779" s="15">
        <v>45581</v>
      </c>
      <c r="H2779" s="23">
        <f t="shared" si="218"/>
        <v>5</v>
      </c>
      <c r="I2779" s="14" t="s">
        <v>52</v>
      </c>
      <c r="J2779" s="14" t="s">
        <v>5019</v>
      </c>
      <c r="K2779" s="14" t="s">
        <v>478</v>
      </c>
      <c r="L2779" s="14" t="s">
        <v>83</v>
      </c>
      <c r="M2779" s="14" t="s">
        <v>31</v>
      </c>
      <c r="N2779" s="14" t="s">
        <v>181</v>
      </c>
      <c r="O2779" s="14" t="s">
        <v>107</v>
      </c>
      <c r="P2779" s="14" t="s">
        <v>9552</v>
      </c>
      <c r="Q2779" s="14" t="s">
        <v>35</v>
      </c>
      <c r="R2779" s="14" t="s">
        <v>9553</v>
      </c>
      <c r="S2779" s="14" t="s">
        <v>48</v>
      </c>
      <c r="T2779" s="14" t="s">
        <v>49</v>
      </c>
      <c r="U2779" s="14" t="s">
        <v>50</v>
      </c>
      <c r="V2779" s="16">
        <v>199.85</v>
      </c>
      <c r="W2779" s="13">
        <v>14</v>
      </c>
      <c r="X2779" s="17">
        <v>0.4</v>
      </c>
      <c r="Y2779" s="16">
        <v>57.5</v>
      </c>
      <c r="Z2779" s="31">
        <f t="shared" si="217"/>
        <v>0.28771578684013011</v>
      </c>
    </row>
    <row r="2780" spans="1:26">
      <c r="A2780" s="26">
        <v>2779</v>
      </c>
      <c r="B2780" s="7" t="s">
        <v>9554</v>
      </c>
      <c r="C2780" s="8">
        <v>45125</v>
      </c>
      <c r="D2780" s="12">
        <f t="shared" si="214"/>
        <v>2023</v>
      </c>
      <c r="E2780" s="12">
        <f t="shared" si="215"/>
        <v>7</v>
      </c>
      <c r="F2780" s="8" t="str">
        <f t="shared" si="216"/>
        <v>2023-07</v>
      </c>
      <c r="G2780" s="8">
        <v>45133</v>
      </c>
      <c r="H2780" s="23">
        <f t="shared" si="218"/>
        <v>8</v>
      </c>
      <c r="I2780" s="7" t="s">
        <v>27</v>
      </c>
      <c r="J2780" s="7" t="s">
        <v>3848</v>
      </c>
      <c r="K2780" s="7" t="s">
        <v>1065</v>
      </c>
      <c r="L2780" s="7" t="s">
        <v>83</v>
      </c>
      <c r="M2780" s="7" t="s">
        <v>31</v>
      </c>
      <c r="N2780" s="7" t="s">
        <v>283</v>
      </c>
      <c r="O2780" s="7" t="s">
        <v>284</v>
      </c>
      <c r="P2780" s="7" t="s">
        <v>9555</v>
      </c>
      <c r="Q2780" s="7" t="s">
        <v>146</v>
      </c>
      <c r="R2780" s="7" t="s">
        <v>9556</v>
      </c>
      <c r="S2780" s="7" t="s">
        <v>37</v>
      </c>
      <c r="T2780" s="7" t="s">
        <v>170</v>
      </c>
      <c r="U2780" s="7" t="s">
        <v>189</v>
      </c>
      <c r="V2780" s="10">
        <v>8683.77</v>
      </c>
      <c r="W2780" s="6">
        <v>13</v>
      </c>
      <c r="X2780" s="11">
        <v>0.5</v>
      </c>
      <c r="Y2780" s="10">
        <v>2942.4</v>
      </c>
      <c r="Z2780" s="30">
        <f t="shared" si="217"/>
        <v>0.33883900656051463</v>
      </c>
    </row>
    <row r="2781" spans="1:26">
      <c r="A2781" s="27">
        <v>2780</v>
      </c>
      <c r="B2781" s="14" t="s">
        <v>9557</v>
      </c>
      <c r="C2781" s="15">
        <v>45231</v>
      </c>
      <c r="D2781" s="12">
        <f t="shared" si="214"/>
        <v>2023</v>
      </c>
      <c r="E2781" s="12">
        <f t="shared" si="215"/>
        <v>11</v>
      </c>
      <c r="F2781" s="15" t="str">
        <f t="shared" si="216"/>
        <v>2023-11</v>
      </c>
      <c r="G2781" s="15">
        <v>45236</v>
      </c>
      <c r="H2781" s="23">
        <f t="shared" si="218"/>
        <v>5</v>
      </c>
      <c r="I2781" s="14" t="s">
        <v>27</v>
      </c>
      <c r="J2781" s="14" t="s">
        <v>4919</v>
      </c>
      <c r="K2781" s="14" t="s">
        <v>1820</v>
      </c>
      <c r="L2781" s="14" t="s">
        <v>83</v>
      </c>
      <c r="M2781" s="14" t="s">
        <v>31</v>
      </c>
      <c r="N2781" s="14" t="s">
        <v>143</v>
      </c>
      <c r="O2781" s="14" t="s">
        <v>144</v>
      </c>
      <c r="P2781" s="14" t="s">
        <v>7935</v>
      </c>
      <c r="Q2781" s="14" t="s">
        <v>146</v>
      </c>
      <c r="R2781" s="14" t="s">
        <v>9558</v>
      </c>
      <c r="S2781" s="14" t="s">
        <v>37</v>
      </c>
      <c r="T2781" s="14" t="s">
        <v>208</v>
      </c>
      <c r="U2781" s="14" t="s">
        <v>265</v>
      </c>
      <c r="V2781" s="16">
        <v>630.39</v>
      </c>
      <c r="W2781" s="13">
        <v>7</v>
      </c>
      <c r="X2781" s="17">
        <v>0</v>
      </c>
      <c r="Y2781" s="16">
        <v>-57.52</v>
      </c>
      <c r="Z2781" s="31">
        <f t="shared" si="217"/>
        <v>-9.1245102238296932E-2</v>
      </c>
    </row>
    <row r="2782" spans="1:26">
      <c r="A2782" s="26">
        <v>2781</v>
      </c>
      <c r="B2782" s="7" t="s">
        <v>9559</v>
      </c>
      <c r="C2782" s="8">
        <v>45533</v>
      </c>
      <c r="D2782" s="12">
        <f t="shared" si="214"/>
        <v>2024</v>
      </c>
      <c r="E2782" s="12">
        <f t="shared" si="215"/>
        <v>8</v>
      </c>
      <c r="F2782" s="8" t="str">
        <f t="shared" si="216"/>
        <v>2024-08</v>
      </c>
      <c r="G2782" s="8">
        <v>45535</v>
      </c>
      <c r="H2782" s="23">
        <f t="shared" si="218"/>
        <v>2</v>
      </c>
      <c r="I2782" s="7" t="s">
        <v>122</v>
      </c>
      <c r="J2782" s="7" t="s">
        <v>2199</v>
      </c>
      <c r="K2782" s="7" t="s">
        <v>2200</v>
      </c>
      <c r="L2782" s="7" t="s">
        <v>30</v>
      </c>
      <c r="M2782" s="7" t="s">
        <v>31</v>
      </c>
      <c r="N2782" s="7" t="s">
        <v>166</v>
      </c>
      <c r="O2782" s="7" t="s">
        <v>167</v>
      </c>
      <c r="P2782" s="7" t="s">
        <v>9560</v>
      </c>
      <c r="Q2782" s="7" t="s">
        <v>35</v>
      </c>
      <c r="R2782" s="7" t="s">
        <v>9561</v>
      </c>
      <c r="S2782" s="7" t="s">
        <v>37</v>
      </c>
      <c r="T2782" s="7" t="s">
        <v>38</v>
      </c>
      <c r="U2782" s="7" t="s">
        <v>39</v>
      </c>
      <c r="V2782" s="10">
        <v>482.33</v>
      </c>
      <c r="W2782" s="6">
        <v>5</v>
      </c>
      <c r="X2782" s="11">
        <v>0.2</v>
      </c>
      <c r="Y2782" s="10">
        <v>-8.1999999999999993</v>
      </c>
      <c r="Z2782" s="30">
        <f t="shared" si="217"/>
        <v>-1.7000808575041982E-2</v>
      </c>
    </row>
    <row r="2783" spans="1:26">
      <c r="A2783" s="27">
        <v>2782</v>
      </c>
      <c r="B2783" s="14" t="s">
        <v>9562</v>
      </c>
      <c r="C2783" s="15">
        <v>44827</v>
      </c>
      <c r="D2783" s="12">
        <f t="shared" si="214"/>
        <v>2022</v>
      </c>
      <c r="E2783" s="12">
        <f t="shared" si="215"/>
        <v>9</v>
      </c>
      <c r="F2783" s="15" t="str">
        <f t="shared" si="216"/>
        <v>2022-09</v>
      </c>
      <c r="G2783" s="15">
        <v>44827</v>
      </c>
      <c r="H2783" s="23">
        <f t="shared" si="218"/>
        <v>0</v>
      </c>
      <c r="I2783" s="14" t="s">
        <v>63</v>
      </c>
      <c r="J2783" s="14" t="s">
        <v>294</v>
      </c>
      <c r="K2783" s="14" t="s">
        <v>295</v>
      </c>
      <c r="L2783" s="14" t="s">
        <v>83</v>
      </c>
      <c r="M2783" s="14" t="s">
        <v>31</v>
      </c>
      <c r="N2783" s="14" t="s">
        <v>91</v>
      </c>
      <c r="O2783" s="14" t="s">
        <v>92</v>
      </c>
      <c r="P2783" s="14" t="s">
        <v>9563</v>
      </c>
      <c r="Q2783" s="14" t="s">
        <v>46</v>
      </c>
      <c r="R2783" s="14" t="s">
        <v>9564</v>
      </c>
      <c r="S2783" s="14" t="s">
        <v>37</v>
      </c>
      <c r="T2783" s="14" t="s">
        <v>38</v>
      </c>
      <c r="U2783" s="14" t="s">
        <v>485</v>
      </c>
      <c r="V2783" s="16">
        <v>642.91</v>
      </c>
      <c r="W2783" s="13">
        <v>1</v>
      </c>
      <c r="X2783" s="17">
        <v>0.2</v>
      </c>
      <c r="Y2783" s="16">
        <v>-86.73</v>
      </c>
      <c r="Z2783" s="31">
        <f t="shared" si="217"/>
        <v>-0.13490224137126505</v>
      </c>
    </row>
    <row r="2784" spans="1:26">
      <c r="A2784" s="26">
        <v>2783</v>
      </c>
      <c r="B2784" s="7" t="s">
        <v>9565</v>
      </c>
      <c r="C2784" s="8">
        <v>44957</v>
      </c>
      <c r="D2784" s="12">
        <f t="shared" si="214"/>
        <v>2023</v>
      </c>
      <c r="E2784" s="12">
        <f t="shared" si="215"/>
        <v>1</v>
      </c>
      <c r="F2784" s="8" t="str">
        <f t="shared" si="216"/>
        <v>2023-01</v>
      </c>
      <c r="G2784" s="8">
        <v>44959</v>
      </c>
      <c r="H2784" s="23">
        <f t="shared" si="218"/>
        <v>2</v>
      </c>
      <c r="I2784" s="7" t="s">
        <v>122</v>
      </c>
      <c r="J2784" s="7" t="s">
        <v>151</v>
      </c>
      <c r="K2784" s="7" t="s">
        <v>152</v>
      </c>
      <c r="L2784" s="7" t="s">
        <v>66</v>
      </c>
      <c r="M2784" s="7" t="s">
        <v>31</v>
      </c>
      <c r="N2784" s="7" t="s">
        <v>153</v>
      </c>
      <c r="O2784" s="7" t="s">
        <v>154</v>
      </c>
      <c r="P2784" s="7" t="s">
        <v>9566</v>
      </c>
      <c r="Q2784" s="7" t="s">
        <v>146</v>
      </c>
      <c r="R2784" s="7" t="s">
        <v>9567</v>
      </c>
      <c r="S2784" s="7" t="s">
        <v>37</v>
      </c>
      <c r="T2784" s="7" t="s">
        <v>60</v>
      </c>
      <c r="U2784" s="7" t="s">
        <v>162</v>
      </c>
      <c r="V2784" s="10">
        <v>14780.37</v>
      </c>
      <c r="W2784" s="6">
        <v>13</v>
      </c>
      <c r="X2784" s="11">
        <v>0.1</v>
      </c>
      <c r="Y2784" s="10">
        <v>991.81</v>
      </c>
      <c r="Z2784" s="30">
        <f t="shared" si="217"/>
        <v>6.7103191598045231E-2</v>
      </c>
    </row>
    <row r="2785" spans="1:26">
      <c r="A2785" s="27">
        <v>2784</v>
      </c>
      <c r="B2785" s="14" t="s">
        <v>9568</v>
      </c>
      <c r="C2785" s="15">
        <v>45083</v>
      </c>
      <c r="D2785" s="12">
        <f t="shared" si="214"/>
        <v>2023</v>
      </c>
      <c r="E2785" s="12">
        <f t="shared" si="215"/>
        <v>6</v>
      </c>
      <c r="F2785" s="15" t="str">
        <f t="shared" si="216"/>
        <v>2023-06</v>
      </c>
      <c r="G2785" s="15">
        <v>45084</v>
      </c>
      <c r="H2785" s="23">
        <f t="shared" si="218"/>
        <v>1</v>
      </c>
      <c r="I2785" s="14" t="s">
        <v>122</v>
      </c>
      <c r="J2785" s="14" t="s">
        <v>1344</v>
      </c>
      <c r="K2785" s="14" t="s">
        <v>1345</v>
      </c>
      <c r="L2785" s="14" t="s">
        <v>83</v>
      </c>
      <c r="M2785" s="14" t="s">
        <v>31</v>
      </c>
      <c r="N2785" s="14" t="s">
        <v>106</v>
      </c>
      <c r="O2785" s="14" t="s">
        <v>107</v>
      </c>
      <c r="P2785" s="14" t="s">
        <v>9569</v>
      </c>
      <c r="Q2785" s="14" t="s">
        <v>35</v>
      </c>
      <c r="R2785" s="14" t="s">
        <v>9570</v>
      </c>
      <c r="S2785" s="14" t="s">
        <v>37</v>
      </c>
      <c r="T2785" s="14" t="s">
        <v>38</v>
      </c>
      <c r="U2785" s="14" t="s">
        <v>485</v>
      </c>
      <c r="V2785" s="16">
        <v>2614.94</v>
      </c>
      <c r="W2785" s="13">
        <v>8</v>
      </c>
      <c r="X2785" s="17">
        <v>0.5</v>
      </c>
      <c r="Y2785" s="16">
        <v>764.7</v>
      </c>
      <c r="Z2785" s="31">
        <f t="shared" si="217"/>
        <v>0.29243500806901879</v>
      </c>
    </row>
    <row r="2786" spans="1:26">
      <c r="A2786" s="26">
        <v>2785</v>
      </c>
      <c r="B2786" s="7" t="s">
        <v>9571</v>
      </c>
      <c r="C2786" s="8">
        <v>45392</v>
      </c>
      <c r="D2786" s="12">
        <f t="shared" si="214"/>
        <v>2024</v>
      </c>
      <c r="E2786" s="12">
        <f t="shared" si="215"/>
        <v>4</v>
      </c>
      <c r="F2786" s="8" t="str">
        <f t="shared" si="216"/>
        <v>2024-04</v>
      </c>
      <c r="G2786" s="8">
        <v>45393</v>
      </c>
      <c r="H2786" s="23">
        <f t="shared" si="218"/>
        <v>1</v>
      </c>
      <c r="I2786" s="7" t="s">
        <v>122</v>
      </c>
      <c r="J2786" s="7" t="s">
        <v>4177</v>
      </c>
      <c r="K2786" s="7" t="s">
        <v>1815</v>
      </c>
      <c r="L2786" s="7" t="s">
        <v>66</v>
      </c>
      <c r="M2786" s="7" t="s">
        <v>31</v>
      </c>
      <c r="N2786" s="7" t="s">
        <v>134</v>
      </c>
      <c r="O2786" s="7" t="s">
        <v>135</v>
      </c>
      <c r="P2786" s="7" t="s">
        <v>9572</v>
      </c>
      <c r="Q2786" s="7" t="s">
        <v>58</v>
      </c>
      <c r="R2786" s="7" t="s">
        <v>9573</v>
      </c>
      <c r="S2786" s="7" t="s">
        <v>110</v>
      </c>
      <c r="T2786" s="7" t="s">
        <v>148</v>
      </c>
      <c r="U2786" s="7" t="s">
        <v>232</v>
      </c>
      <c r="V2786" s="10">
        <v>23722.959999999999</v>
      </c>
      <c r="W2786" s="6">
        <v>14</v>
      </c>
      <c r="X2786" s="11">
        <v>0</v>
      </c>
      <c r="Y2786" s="10">
        <v>-3666.22</v>
      </c>
      <c r="Z2786" s="30">
        <f t="shared" si="217"/>
        <v>-0.15454310929158924</v>
      </c>
    </row>
    <row r="2787" spans="1:26">
      <c r="A2787" s="27">
        <v>2786</v>
      </c>
      <c r="B2787" s="14" t="s">
        <v>9574</v>
      </c>
      <c r="C2787" s="15">
        <v>44234</v>
      </c>
      <c r="D2787" s="12">
        <f t="shared" si="214"/>
        <v>2021</v>
      </c>
      <c r="E2787" s="12">
        <f t="shared" si="215"/>
        <v>2</v>
      </c>
      <c r="F2787" s="15" t="str">
        <f t="shared" si="216"/>
        <v>2021-02</v>
      </c>
      <c r="G2787" s="15">
        <v>44239</v>
      </c>
      <c r="H2787" s="23">
        <f t="shared" si="218"/>
        <v>5</v>
      </c>
      <c r="I2787" s="14" t="s">
        <v>27</v>
      </c>
      <c r="J2787" s="14" t="s">
        <v>2223</v>
      </c>
      <c r="K2787" s="14" t="s">
        <v>295</v>
      </c>
      <c r="L2787" s="14" t="s">
        <v>83</v>
      </c>
      <c r="M2787" s="14" t="s">
        <v>31</v>
      </c>
      <c r="N2787" s="14" t="s">
        <v>116</v>
      </c>
      <c r="O2787" s="14" t="s">
        <v>117</v>
      </c>
      <c r="P2787" s="14" t="s">
        <v>9575</v>
      </c>
      <c r="Q2787" s="14" t="s">
        <v>58</v>
      </c>
      <c r="R2787" s="14" t="s">
        <v>9576</v>
      </c>
      <c r="S2787" s="14" t="s">
        <v>48</v>
      </c>
      <c r="T2787" s="14" t="s">
        <v>78</v>
      </c>
      <c r="U2787" s="14" t="s">
        <v>956</v>
      </c>
      <c r="V2787" s="16">
        <v>553.05999999999995</v>
      </c>
      <c r="W2787" s="13">
        <v>3</v>
      </c>
      <c r="X2787" s="17">
        <v>0.2</v>
      </c>
      <c r="Y2787" s="16">
        <v>14.01</v>
      </c>
      <c r="Z2787" s="31">
        <f t="shared" si="217"/>
        <v>2.5331790402487977E-2</v>
      </c>
    </row>
    <row r="2788" spans="1:26">
      <c r="A2788" s="26">
        <v>2787</v>
      </c>
      <c r="B2788" s="7" t="s">
        <v>9577</v>
      </c>
      <c r="C2788" s="8">
        <v>45386</v>
      </c>
      <c r="D2788" s="12">
        <f t="shared" si="214"/>
        <v>2024</v>
      </c>
      <c r="E2788" s="12">
        <f t="shared" si="215"/>
        <v>4</v>
      </c>
      <c r="F2788" s="8" t="str">
        <f t="shared" si="216"/>
        <v>2024-04</v>
      </c>
      <c r="G2788" s="8">
        <v>45386</v>
      </c>
      <c r="H2788" s="23">
        <f t="shared" si="218"/>
        <v>0</v>
      </c>
      <c r="I2788" s="7" t="s">
        <v>63</v>
      </c>
      <c r="J2788" s="7" t="s">
        <v>164</v>
      </c>
      <c r="K2788" s="7" t="s">
        <v>165</v>
      </c>
      <c r="L2788" s="7" t="s">
        <v>66</v>
      </c>
      <c r="M2788" s="7" t="s">
        <v>31</v>
      </c>
      <c r="N2788" s="7" t="s">
        <v>166</v>
      </c>
      <c r="O2788" s="7" t="s">
        <v>167</v>
      </c>
      <c r="P2788" s="7" t="s">
        <v>9578</v>
      </c>
      <c r="Q2788" s="7" t="s">
        <v>35</v>
      </c>
      <c r="R2788" s="7" t="s">
        <v>9579</v>
      </c>
      <c r="S2788" s="7" t="s">
        <v>37</v>
      </c>
      <c r="T2788" s="7" t="s">
        <v>170</v>
      </c>
      <c r="U2788" s="7" t="s">
        <v>189</v>
      </c>
      <c r="V2788" s="10">
        <v>2518.33</v>
      </c>
      <c r="W2788" s="6">
        <v>2</v>
      </c>
      <c r="X2788" s="11">
        <v>0.1</v>
      </c>
      <c r="Y2788" s="10">
        <v>-367.45</v>
      </c>
      <c r="Z2788" s="30">
        <f t="shared" si="217"/>
        <v>-0.14591018651249041</v>
      </c>
    </row>
    <row r="2789" spans="1:26">
      <c r="A2789" s="27">
        <v>2788</v>
      </c>
      <c r="B2789" s="14" t="s">
        <v>9580</v>
      </c>
      <c r="C2789" s="15">
        <v>44397</v>
      </c>
      <c r="D2789" s="12">
        <f t="shared" si="214"/>
        <v>2021</v>
      </c>
      <c r="E2789" s="12">
        <f t="shared" si="215"/>
        <v>7</v>
      </c>
      <c r="F2789" s="15" t="str">
        <f t="shared" si="216"/>
        <v>2021-07</v>
      </c>
      <c r="G2789" s="15">
        <v>44403</v>
      </c>
      <c r="H2789" s="23">
        <f t="shared" si="218"/>
        <v>6</v>
      </c>
      <c r="I2789" s="14" t="s">
        <v>27</v>
      </c>
      <c r="J2789" s="14" t="s">
        <v>7698</v>
      </c>
      <c r="K2789" s="14" t="s">
        <v>2148</v>
      </c>
      <c r="L2789" s="14" t="s">
        <v>66</v>
      </c>
      <c r="M2789" s="14" t="s">
        <v>31</v>
      </c>
      <c r="N2789" s="14" t="s">
        <v>116</v>
      </c>
      <c r="O2789" s="14" t="s">
        <v>117</v>
      </c>
      <c r="P2789" s="14" t="s">
        <v>9581</v>
      </c>
      <c r="Q2789" s="14" t="s">
        <v>58</v>
      </c>
      <c r="R2789" s="14" t="s">
        <v>9582</v>
      </c>
      <c r="S2789" s="14" t="s">
        <v>48</v>
      </c>
      <c r="T2789" s="14" t="s">
        <v>86</v>
      </c>
      <c r="U2789" s="14" t="s">
        <v>388</v>
      </c>
      <c r="V2789" s="16">
        <v>103.46</v>
      </c>
      <c r="W2789" s="13">
        <v>3</v>
      </c>
      <c r="X2789" s="17">
        <v>0.5</v>
      </c>
      <c r="Y2789" s="16">
        <v>25.68</v>
      </c>
      <c r="Z2789" s="31">
        <f t="shared" si="217"/>
        <v>0.2482118693214769</v>
      </c>
    </row>
    <row r="2790" spans="1:26">
      <c r="A2790" s="26">
        <v>2789</v>
      </c>
      <c r="B2790" s="7" t="s">
        <v>9583</v>
      </c>
      <c r="C2790" s="8">
        <v>45023</v>
      </c>
      <c r="D2790" s="12">
        <f t="shared" si="214"/>
        <v>2023</v>
      </c>
      <c r="E2790" s="12">
        <f t="shared" si="215"/>
        <v>4</v>
      </c>
      <c r="F2790" s="8" t="str">
        <f t="shared" si="216"/>
        <v>2023-04</v>
      </c>
      <c r="G2790" s="8">
        <v>45029</v>
      </c>
      <c r="H2790" s="23">
        <f t="shared" si="218"/>
        <v>6</v>
      </c>
      <c r="I2790" s="7" t="s">
        <v>52</v>
      </c>
      <c r="J2790" s="7" t="s">
        <v>226</v>
      </c>
      <c r="K2790" s="7" t="s">
        <v>227</v>
      </c>
      <c r="L2790" s="7" t="s">
        <v>66</v>
      </c>
      <c r="M2790" s="7" t="s">
        <v>31</v>
      </c>
      <c r="N2790" s="7" t="s">
        <v>228</v>
      </c>
      <c r="O2790" s="7" t="s">
        <v>229</v>
      </c>
      <c r="P2790" s="7" t="s">
        <v>9584</v>
      </c>
      <c r="Q2790" s="7" t="s">
        <v>46</v>
      </c>
      <c r="R2790" s="7" t="s">
        <v>9585</v>
      </c>
      <c r="S2790" s="7" t="s">
        <v>37</v>
      </c>
      <c r="T2790" s="7" t="s">
        <v>208</v>
      </c>
      <c r="U2790" s="7" t="s">
        <v>209</v>
      </c>
      <c r="V2790" s="10">
        <v>10903.84</v>
      </c>
      <c r="W2790" s="6">
        <v>10</v>
      </c>
      <c r="X2790" s="11">
        <v>0.2</v>
      </c>
      <c r="Y2790" s="10">
        <v>-344.88</v>
      </c>
      <c r="Z2790" s="30">
        <f t="shared" si="217"/>
        <v>-3.1629224199914895E-2</v>
      </c>
    </row>
    <row r="2791" spans="1:26">
      <c r="A2791" s="27">
        <v>2790</v>
      </c>
      <c r="B2791" s="14" t="s">
        <v>9586</v>
      </c>
      <c r="C2791" s="15">
        <v>45157</v>
      </c>
      <c r="D2791" s="12">
        <f t="shared" si="214"/>
        <v>2023</v>
      </c>
      <c r="E2791" s="12">
        <f t="shared" si="215"/>
        <v>8</v>
      </c>
      <c r="F2791" s="15" t="str">
        <f t="shared" si="216"/>
        <v>2023-08</v>
      </c>
      <c r="G2791" s="15">
        <v>45159</v>
      </c>
      <c r="H2791" s="23">
        <f t="shared" si="218"/>
        <v>2</v>
      </c>
      <c r="I2791" s="14" t="s">
        <v>122</v>
      </c>
      <c r="J2791" s="14" t="s">
        <v>3257</v>
      </c>
      <c r="K2791" s="14" t="s">
        <v>3258</v>
      </c>
      <c r="L2791" s="14" t="s">
        <v>30</v>
      </c>
      <c r="M2791" s="14" t="s">
        <v>31</v>
      </c>
      <c r="N2791" s="14" t="s">
        <v>43</v>
      </c>
      <c r="O2791" s="14" t="s">
        <v>44</v>
      </c>
      <c r="P2791" s="14" t="s">
        <v>9587</v>
      </c>
      <c r="Q2791" s="14" t="s">
        <v>46</v>
      </c>
      <c r="R2791" s="14" t="s">
        <v>9588</v>
      </c>
      <c r="S2791" s="14" t="s">
        <v>48</v>
      </c>
      <c r="T2791" s="14" t="s">
        <v>49</v>
      </c>
      <c r="U2791" s="14" t="s">
        <v>50</v>
      </c>
      <c r="V2791" s="16">
        <v>816.7</v>
      </c>
      <c r="W2791" s="13">
        <v>8</v>
      </c>
      <c r="X2791" s="17">
        <v>0.4</v>
      </c>
      <c r="Y2791" s="16">
        <v>327.45999999999998</v>
      </c>
      <c r="Z2791" s="31">
        <f t="shared" si="217"/>
        <v>0.40095506305865064</v>
      </c>
    </row>
    <row r="2792" spans="1:26">
      <c r="A2792" s="26">
        <v>2791</v>
      </c>
      <c r="B2792" s="7" t="s">
        <v>9589</v>
      </c>
      <c r="C2792" s="8">
        <v>44774</v>
      </c>
      <c r="D2792" s="12">
        <f t="shared" si="214"/>
        <v>2022</v>
      </c>
      <c r="E2792" s="12">
        <f t="shared" si="215"/>
        <v>8</v>
      </c>
      <c r="F2792" s="8" t="str">
        <f t="shared" si="216"/>
        <v>2022-08</v>
      </c>
      <c r="G2792" s="8">
        <v>44777</v>
      </c>
      <c r="H2792" s="23">
        <f t="shared" si="218"/>
        <v>3</v>
      </c>
      <c r="I2792" s="7" t="s">
        <v>52</v>
      </c>
      <c r="J2792" s="7" t="s">
        <v>787</v>
      </c>
      <c r="K2792" s="7" t="s">
        <v>788</v>
      </c>
      <c r="L2792" s="7" t="s">
        <v>30</v>
      </c>
      <c r="M2792" s="7" t="s">
        <v>31</v>
      </c>
      <c r="N2792" s="7" t="s">
        <v>143</v>
      </c>
      <c r="O2792" s="7" t="s">
        <v>144</v>
      </c>
      <c r="P2792" s="7" t="s">
        <v>9590</v>
      </c>
      <c r="Q2792" s="7" t="s">
        <v>146</v>
      </c>
      <c r="R2792" s="7" t="s">
        <v>9591</v>
      </c>
      <c r="S2792" s="7" t="s">
        <v>48</v>
      </c>
      <c r="T2792" s="7" t="s">
        <v>138</v>
      </c>
      <c r="U2792" s="7" t="s">
        <v>781</v>
      </c>
      <c r="V2792" s="10">
        <v>905.02</v>
      </c>
      <c r="W2792" s="6">
        <v>5</v>
      </c>
      <c r="X2792" s="11">
        <v>0</v>
      </c>
      <c r="Y2792" s="10">
        <v>-72.81</v>
      </c>
      <c r="Z2792" s="30">
        <f t="shared" si="217"/>
        <v>-8.0451260745618883E-2</v>
      </c>
    </row>
    <row r="2793" spans="1:26">
      <c r="A2793" s="27">
        <v>2792</v>
      </c>
      <c r="B2793" s="14" t="s">
        <v>9592</v>
      </c>
      <c r="C2793" s="15">
        <v>45046</v>
      </c>
      <c r="D2793" s="12">
        <f t="shared" si="214"/>
        <v>2023</v>
      </c>
      <c r="E2793" s="12">
        <f t="shared" si="215"/>
        <v>4</v>
      </c>
      <c r="F2793" s="15" t="str">
        <f t="shared" si="216"/>
        <v>2023-04</v>
      </c>
      <c r="G2793" s="15">
        <v>45046</v>
      </c>
      <c r="H2793" s="23">
        <f t="shared" si="218"/>
        <v>0</v>
      </c>
      <c r="I2793" s="14" t="s">
        <v>63</v>
      </c>
      <c r="J2793" s="14" t="s">
        <v>4119</v>
      </c>
      <c r="K2793" s="14" t="s">
        <v>2166</v>
      </c>
      <c r="L2793" s="14" t="s">
        <v>66</v>
      </c>
      <c r="M2793" s="14" t="s">
        <v>31</v>
      </c>
      <c r="N2793" s="14" t="s">
        <v>106</v>
      </c>
      <c r="O2793" s="14" t="s">
        <v>107</v>
      </c>
      <c r="P2793" s="14" t="s">
        <v>9593</v>
      </c>
      <c r="Q2793" s="14" t="s">
        <v>35</v>
      </c>
      <c r="R2793" s="14" t="s">
        <v>9594</v>
      </c>
      <c r="S2793" s="14" t="s">
        <v>37</v>
      </c>
      <c r="T2793" s="14" t="s">
        <v>38</v>
      </c>
      <c r="U2793" s="14" t="s">
        <v>39</v>
      </c>
      <c r="V2793" s="16">
        <v>4660.53</v>
      </c>
      <c r="W2793" s="13">
        <v>13</v>
      </c>
      <c r="X2793" s="17">
        <v>0.3</v>
      </c>
      <c r="Y2793" s="16">
        <v>573.03</v>
      </c>
      <c r="Z2793" s="31">
        <f t="shared" si="217"/>
        <v>0.12295382713983173</v>
      </c>
    </row>
    <row r="2794" spans="1:26">
      <c r="A2794" s="26">
        <v>2793</v>
      </c>
      <c r="B2794" s="7" t="s">
        <v>9595</v>
      </c>
      <c r="C2794" s="8">
        <v>45434</v>
      </c>
      <c r="D2794" s="12">
        <f t="shared" si="214"/>
        <v>2024</v>
      </c>
      <c r="E2794" s="12">
        <f t="shared" si="215"/>
        <v>5</v>
      </c>
      <c r="F2794" s="8" t="str">
        <f t="shared" si="216"/>
        <v>2024-05</v>
      </c>
      <c r="G2794" s="8">
        <v>45439</v>
      </c>
      <c r="H2794" s="23">
        <f t="shared" si="218"/>
        <v>5</v>
      </c>
      <c r="I2794" s="7" t="s">
        <v>27</v>
      </c>
      <c r="J2794" s="7" t="s">
        <v>1810</v>
      </c>
      <c r="K2794" s="7" t="s">
        <v>1642</v>
      </c>
      <c r="L2794" s="7" t="s">
        <v>30</v>
      </c>
      <c r="M2794" s="7" t="s">
        <v>31</v>
      </c>
      <c r="N2794" s="7" t="s">
        <v>55</v>
      </c>
      <c r="O2794" s="7" t="s">
        <v>56</v>
      </c>
      <c r="P2794" s="7" t="s">
        <v>9596</v>
      </c>
      <c r="Q2794" s="7" t="s">
        <v>58</v>
      </c>
      <c r="R2794" s="7" t="s">
        <v>9597</v>
      </c>
      <c r="S2794" s="7" t="s">
        <v>37</v>
      </c>
      <c r="T2794" s="7" t="s">
        <v>170</v>
      </c>
      <c r="U2794" s="7" t="s">
        <v>171</v>
      </c>
      <c r="V2794" s="10">
        <v>2371.38</v>
      </c>
      <c r="W2794" s="6">
        <v>13</v>
      </c>
      <c r="X2794" s="11">
        <v>0.5</v>
      </c>
      <c r="Y2794" s="10">
        <v>-115.01</v>
      </c>
      <c r="Z2794" s="30">
        <f t="shared" si="217"/>
        <v>-4.8499186127908642E-2</v>
      </c>
    </row>
    <row r="2795" spans="1:26">
      <c r="A2795" s="27">
        <v>2794</v>
      </c>
      <c r="B2795" s="14" t="s">
        <v>9598</v>
      </c>
      <c r="C2795" s="15">
        <v>45242</v>
      </c>
      <c r="D2795" s="12">
        <f t="shared" si="214"/>
        <v>2023</v>
      </c>
      <c r="E2795" s="12">
        <f t="shared" si="215"/>
        <v>11</v>
      </c>
      <c r="F2795" s="15" t="str">
        <f t="shared" si="216"/>
        <v>2023-11</v>
      </c>
      <c r="G2795" s="15">
        <v>45245</v>
      </c>
      <c r="H2795" s="23">
        <f t="shared" si="218"/>
        <v>3</v>
      </c>
      <c r="I2795" s="14" t="s">
        <v>52</v>
      </c>
      <c r="J2795" s="14" t="s">
        <v>5355</v>
      </c>
      <c r="K2795" s="14" t="s">
        <v>1232</v>
      </c>
      <c r="L2795" s="14" t="s">
        <v>30</v>
      </c>
      <c r="M2795" s="14" t="s">
        <v>31</v>
      </c>
      <c r="N2795" s="14" t="s">
        <v>91</v>
      </c>
      <c r="O2795" s="14" t="s">
        <v>92</v>
      </c>
      <c r="P2795" s="14" t="s">
        <v>9599</v>
      </c>
      <c r="Q2795" s="14" t="s">
        <v>46</v>
      </c>
      <c r="R2795" s="14" t="s">
        <v>9600</v>
      </c>
      <c r="S2795" s="14" t="s">
        <v>48</v>
      </c>
      <c r="T2795" s="14" t="s">
        <v>78</v>
      </c>
      <c r="U2795" s="14" t="s">
        <v>79</v>
      </c>
      <c r="V2795" s="16">
        <v>1117.3399999999999</v>
      </c>
      <c r="W2795" s="13">
        <v>9</v>
      </c>
      <c r="X2795" s="17">
        <v>0</v>
      </c>
      <c r="Y2795" s="16">
        <v>350.32</v>
      </c>
      <c r="Z2795" s="31">
        <f t="shared" si="217"/>
        <v>0.31353034886426695</v>
      </c>
    </row>
    <row r="2796" spans="1:26">
      <c r="A2796" s="26">
        <v>2795</v>
      </c>
      <c r="B2796" s="7" t="s">
        <v>9601</v>
      </c>
      <c r="C2796" s="8">
        <v>44365</v>
      </c>
      <c r="D2796" s="12">
        <f t="shared" si="214"/>
        <v>2021</v>
      </c>
      <c r="E2796" s="12">
        <f t="shared" si="215"/>
        <v>6</v>
      </c>
      <c r="F2796" s="8" t="str">
        <f t="shared" si="216"/>
        <v>2021-06</v>
      </c>
      <c r="G2796" s="8">
        <v>44370</v>
      </c>
      <c r="H2796" s="23">
        <f t="shared" si="218"/>
        <v>5</v>
      </c>
      <c r="I2796" s="7" t="s">
        <v>27</v>
      </c>
      <c r="J2796" s="7" t="s">
        <v>5437</v>
      </c>
      <c r="K2796" s="7" t="s">
        <v>1055</v>
      </c>
      <c r="L2796" s="7" t="s">
        <v>83</v>
      </c>
      <c r="M2796" s="7" t="s">
        <v>31</v>
      </c>
      <c r="N2796" s="7" t="s">
        <v>313</v>
      </c>
      <c r="O2796" s="7" t="s">
        <v>314</v>
      </c>
      <c r="P2796" s="7" t="s">
        <v>9602</v>
      </c>
      <c r="Q2796" s="7" t="s">
        <v>146</v>
      </c>
      <c r="R2796" s="7" t="s">
        <v>9603</v>
      </c>
      <c r="S2796" s="7" t="s">
        <v>48</v>
      </c>
      <c r="T2796" s="7" t="s">
        <v>78</v>
      </c>
      <c r="U2796" s="7" t="s">
        <v>79</v>
      </c>
      <c r="V2796" s="10">
        <v>1940.58</v>
      </c>
      <c r="W2796" s="6">
        <v>9</v>
      </c>
      <c r="X2796" s="11">
        <v>0.2</v>
      </c>
      <c r="Y2796" s="10">
        <v>123.05</v>
      </c>
      <c r="Z2796" s="30">
        <f t="shared" si="217"/>
        <v>6.3408877758196008E-2</v>
      </c>
    </row>
    <row r="2797" spans="1:26">
      <c r="A2797" s="27">
        <v>2796</v>
      </c>
      <c r="B2797" s="14" t="s">
        <v>9604</v>
      </c>
      <c r="C2797" s="15">
        <v>45109</v>
      </c>
      <c r="D2797" s="12">
        <f t="shared" si="214"/>
        <v>2023</v>
      </c>
      <c r="E2797" s="12">
        <f t="shared" si="215"/>
        <v>7</v>
      </c>
      <c r="F2797" s="15" t="str">
        <f t="shared" si="216"/>
        <v>2023-07</v>
      </c>
      <c r="G2797" s="15">
        <v>45113</v>
      </c>
      <c r="H2797" s="23">
        <f t="shared" si="218"/>
        <v>4</v>
      </c>
      <c r="I2797" s="14" t="s">
        <v>52</v>
      </c>
      <c r="J2797" s="14" t="s">
        <v>5193</v>
      </c>
      <c r="K2797" s="14" t="s">
        <v>219</v>
      </c>
      <c r="L2797" s="14" t="s">
        <v>30</v>
      </c>
      <c r="M2797" s="14" t="s">
        <v>31</v>
      </c>
      <c r="N2797" s="14" t="s">
        <v>125</v>
      </c>
      <c r="O2797" s="14" t="s">
        <v>126</v>
      </c>
      <c r="P2797" s="14" t="s">
        <v>9605</v>
      </c>
      <c r="Q2797" s="14" t="s">
        <v>58</v>
      </c>
      <c r="R2797" s="14" t="s">
        <v>9606</v>
      </c>
      <c r="S2797" s="14" t="s">
        <v>48</v>
      </c>
      <c r="T2797" s="14" t="s">
        <v>78</v>
      </c>
      <c r="U2797" s="14" t="s">
        <v>79</v>
      </c>
      <c r="V2797" s="16">
        <v>626.35</v>
      </c>
      <c r="W2797" s="13">
        <v>3</v>
      </c>
      <c r="X2797" s="17">
        <v>0.2</v>
      </c>
      <c r="Y2797" s="16">
        <v>54.88</v>
      </c>
      <c r="Z2797" s="31">
        <f t="shared" si="217"/>
        <v>8.7618743514009736E-2</v>
      </c>
    </row>
    <row r="2798" spans="1:26">
      <c r="A2798" s="26">
        <v>2797</v>
      </c>
      <c r="B2798" s="7" t="s">
        <v>9607</v>
      </c>
      <c r="C2798" s="8">
        <v>44600</v>
      </c>
      <c r="D2798" s="12">
        <f t="shared" si="214"/>
        <v>2022</v>
      </c>
      <c r="E2798" s="12">
        <f t="shared" si="215"/>
        <v>2</v>
      </c>
      <c r="F2798" s="8" t="str">
        <f t="shared" si="216"/>
        <v>2022-02</v>
      </c>
      <c r="G2798" s="8">
        <v>44600</v>
      </c>
      <c r="H2798" s="23">
        <f t="shared" si="218"/>
        <v>0</v>
      </c>
      <c r="I2798" s="7" t="s">
        <v>63</v>
      </c>
      <c r="J2798" s="7" t="s">
        <v>1412</v>
      </c>
      <c r="K2798" s="7" t="s">
        <v>1413</v>
      </c>
      <c r="L2798" s="7" t="s">
        <v>66</v>
      </c>
      <c r="M2798" s="7" t="s">
        <v>31</v>
      </c>
      <c r="N2798" s="7" t="s">
        <v>220</v>
      </c>
      <c r="O2798" s="7" t="s">
        <v>220</v>
      </c>
      <c r="P2798" s="7" t="s">
        <v>9608</v>
      </c>
      <c r="Q2798" s="7" t="s">
        <v>58</v>
      </c>
      <c r="R2798" s="7" t="s">
        <v>9609</v>
      </c>
      <c r="S2798" s="7" t="s">
        <v>48</v>
      </c>
      <c r="T2798" s="7" t="s">
        <v>95</v>
      </c>
      <c r="U2798" s="7" t="s">
        <v>195</v>
      </c>
      <c r="V2798" s="10">
        <v>205.9</v>
      </c>
      <c r="W2798" s="6">
        <v>4</v>
      </c>
      <c r="X2798" s="11">
        <v>0.4</v>
      </c>
      <c r="Y2798" s="10">
        <v>50.58</v>
      </c>
      <c r="Z2798" s="30">
        <f t="shared" si="217"/>
        <v>0.24565322972316658</v>
      </c>
    </row>
    <row r="2799" spans="1:26">
      <c r="A2799" s="27">
        <v>2798</v>
      </c>
      <c r="B2799" s="14" t="s">
        <v>9610</v>
      </c>
      <c r="C2799" s="15">
        <v>45031</v>
      </c>
      <c r="D2799" s="12">
        <f t="shared" si="214"/>
        <v>2023</v>
      </c>
      <c r="E2799" s="12">
        <f t="shared" si="215"/>
        <v>4</v>
      </c>
      <c r="F2799" s="15" t="str">
        <f t="shared" si="216"/>
        <v>2023-04</v>
      </c>
      <c r="G2799" s="15">
        <v>45037</v>
      </c>
      <c r="H2799" s="23">
        <f t="shared" si="218"/>
        <v>6</v>
      </c>
      <c r="I2799" s="14" t="s">
        <v>52</v>
      </c>
      <c r="J2799" s="14" t="s">
        <v>2334</v>
      </c>
      <c r="K2799" s="14" t="s">
        <v>2335</v>
      </c>
      <c r="L2799" s="14" t="s">
        <v>83</v>
      </c>
      <c r="M2799" s="14" t="s">
        <v>31</v>
      </c>
      <c r="N2799" s="14" t="s">
        <v>228</v>
      </c>
      <c r="O2799" s="14" t="s">
        <v>229</v>
      </c>
      <c r="P2799" s="14" t="s">
        <v>9611</v>
      </c>
      <c r="Q2799" s="14" t="s">
        <v>46</v>
      </c>
      <c r="R2799" s="14" t="s">
        <v>9612</v>
      </c>
      <c r="S2799" s="14" t="s">
        <v>48</v>
      </c>
      <c r="T2799" s="14" t="s">
        <v>434</v>
      </c>
      <c r="U2799" s="14" t="s">
        <v>1382</v>
      </c>
      <c r="V2799" s="16">
        <v>82.45</v>
      </c>
      <c r="W2799" s="13">
        <v>2</v>
      </c>
      <c r="X2799" s="17">
        <v>0.5</v>
      </c>
      <c r="Y2799" s="16">
        <v>6.1</v>
      </c>
      <c r="Z2799" s="31">
        <f t="shared" si="217"/>
        <v>7.3984232868405081E-2</v>
      </c>
    </row>
    <row r="2800" spans="1:26">
      <c r="A2800" s="26">
        <v>2799</v>
      </c>
      <c r="B2800" s="7" t="s">
        <v>9613</v>
      </c>
      <c r="C2800" s="8">
        <v>45553</v>
      </c>
      <c r="D2800" s="12">
        <f t="shared" si="214"/>
        <v>2024</v>
      </c>
      <c r="E2800" s="12">
        <f t="shared" si="215"/>
        <v>9</v>
      </c>
      <c r="F2800" s="8" t="str">
        <f t="shared" si="216"/>
        <v>2024-09</v>
      </c>
      <c r="G2800" s="8">
        <v>45554</v>
      </c>
      <c r="H2800" s="23">
        <f t="shared" si="218"/>
        <v>1</v>
      </c>
      <c r="I2800" s="7" t="s">
        <v>122</v>
      </c>
      <c r="J2800" s="7" t="s">
        <v>1849</v>
      </c>
      <c r="K2800" s="7" t="s">
        <v>770</v>
      </c>
      <c r="L2800" s="7" t="s">
        <v>83</v>
      </c>
      <c r="M2800" s="7" t="s">
        <v>31</v>
      </c>
      <c r="N2800" s="7" t="s">
        <v>134</v>
      </c>
      <c r="O2800" s="7" t="s">
        <v>135</v>
      </c>
      <c r="P2800" s="7" t="s">
        <v>9614</v>
      </c>
      <c r="Q2800" s="7" t="s">
        <v>58</v>
      </c>
      <c r="R2800" s="7" t="s">
        <v>9615</v>
      </c>
      <c r="S2800" s="7" t="s">
        <v>110</v>
      </c>
      <c r="T2800" s="7" t="s">
        <v>148</v>
      </c>
      <c r="U2800" s="7" t="s">
        <v>232</v>
      </c>
      <c r="V2800" s="10">
        <v>15637.24</v>
      </c>
      <c r="W2800" s="6">
        <v>14</v>
      </c>
      <c r="X2800" s="11">
        <v>0</v>
      </c>
      <c r="Y2800" s="10">
        <v>2642.12</v>
      </c>
      <c r="Z2800" s="30">
        <f t="shared" si="217"/>
        <v>0.1689633208929453</v>
      </c>
    </row>
    <row r="2801" spans="1:26">
      <c r="A2801" s="27">
        <v>2800</v>
      </c>
      <c r="B2801" s="14" t="s">
        <v>9616</v>
      </c>
      <c r="C2801" s="15">
        <v>44712</v>
      </c>
      <c r="D2801" s="12">
        <f t="shared" si="214"/>
        <v>2022</v>
      </c>
      <c r="E2801" s="12">
        <f t="shared" si="215"/>
        <v>5</v>
      </c>
      <c r="F2801" s="15" t="str">
        <f t="shared" si="216"/>
        <v>2022-05</v>
      </c>
      <c r="G2801" s="15">
        <v>44715</v>
      </c>
      <c r="H2801" s="23">
        <f t="shared" si="218"/>
        <v>3</v>
      </c>
      <c r="I2801" s="14" t="s">
        <v>122</v>
      </c>
      <c r="J2801" s="14" t="s">
        <v>647</v>
      </c>
      <c r="K2801" s="14" t="s">
        <v>648</v>
      </c>
      <c r="L2801" s="14" t="s">
        <v>83</v>
      </c>
      <c r="M2801" s="14" t="s">
        <v>31</v>
      </c>
      <c r="N2801" s="14" t="s">
        <v>134</v>
      </c>
      <c r="O2801" s="14" t="s">
        <v>135</v>
      </c>
      <c r="P2801" s="14" t="s">
        <v>9617</v>
      </c>
      <c r="Q2801" s="14" t="s">
        <v>58</v>
      </c>
      <c r="R2801" s="14" t="s">
        <v>9618</v>
      </c>
      <c r="S2801" s="14" t="s">
        <v>48</v>
      </c>
      <c r="T2801" s="14" t="s">
        <v>49</v>
      </c>
      <c r="U2801" s="14" t="s">
        <v>120</v>
      </c>
      <c r="V2801" s="16">
        <v>172.99</v>
      </c>
      <c r="W2801" s="13">
        <v>2</v>
      </c>
      <c r="X2801" s="17">
        <v>0.2</v>
      </c>
      <c r="Y2801" s="16">
        <v>-8.1999999999999993</v>
      </c>
      <c r="Z2801" s="31">
        <f t="shared" si="217"/>
        <v>-4.7401583906584187E-2</v>
      </c>
    </row>
    <row r="2802" spans="1:26">
      <c r="A2802" s="26">
        <v>2801</v>
      </c>
      <c r="B2802" s="7" t="s">
        <v>9619</v>
      </c>
      <c r="C2802" s="8">
        <v>44974</v>
      </c>
      <c r="D2802" s="12">
        <f t="shared" si="214"/>
        <v>2023</v>
      </c>
      <c r="E2802" s="12">
        <f t="shared" si="215"/>
        <v>2</v>
      </c>
      <c r="F2802" s="8" t="str">
        <f t="shared" si="216"/>
        <v>2023-02</v>
      </c>
      <c r="G2802" s="8">
        <v>44977</v>
      </c>
      <c r="H2802" s="23">
        <f t="shared" si="218"/>
        <v>3</v>
      </c>
      <c r="I2802" s="7" t="s">
        <v>122</v>
      </c>
      <c r="J2802" s="7" t="s">
        <v>437</v>
      </c>
      <c r="K2802" s="7" t="s">
        <v>352</v>
      </c>
      <c r="L2802" s="7" t="s">
        <v>30</v>
      </c>
      <c r="M2802" s="7" t="s">
        <v>31</v>
      </c>
      <c r="N2802" s="7" t="s">
        <v>220</v>
      </c>
      <c r="O2802" s="7" t="s">
        <v>220</v>
      </c>
      <c r="P2802" s="7" t="s">
        <v>9620</v>
      </c>
      <c r="Q2802" s="7" t="s">
        <v>58</v>
      </c>
      <c r="R2802" s="7" t="s">
        <v>9621</v>
      </c>
      <c r="S2802" s="7" t="s">
        <v>48</v>
      </c>
      <c r="T2802" s="7" t="s">
        <v>49</v>
      </c>
      <c r="U2802" s="7" t="s">
        <v>120</v>
      </c>
      <c r="V2802" s="10">
        <v>3500.01</v>
      </c>
      <c r="W2802" s="6">
        <v>12</v>
      </c>
      <c r="X2802" s="11">
        <v>0</v>
      </c>
      <c r="Y2802" s="10">
        <v>-211.97</v>
      </c>
      <c r="Z2802" s="30">
        <f t="shared" si="217"/>
        <v>-6.0562684106616832E-2</v>
      </c>
    </row>
    <row r="2803" spans="1:26">
      <c r="A2803" s="27">
        <v>2802</v>
      </c>
      <c r="B2803" s="14" t="s">
        <v>9622</v>
      </c>
      <c r="C2803" s="15">
        <v>45463</v>
      </c>
      <c r="D2803" s="12">
        <f t="shared" si="214"/>
        <v>2024</v>
      </c>
      <c r="E2803" s="12">
        <f t="shared" si="215"/>
        <v>6</v>
      </c>
      <c r="F2803" s="15" t="str">
        <f t="shared" si="216"/>
        <v>2024-06</v>
      </c>
      <c r="G2803" s="15">
        <v>45464</v>
      </c>
      <c r="H2803" s="23">
        <f t="shared" si="218"/>
        <v>1</v>
      </c>
      <c r="I2803" s="14" t="s">
        <v>122</v>
      </c>
      <c r="J2803" s="14" t="s">
        <v>7288</v>
      </c>
      <c r="K2803" s="14" t="s">
        <v>6304</v>
      </c>
      <c r="L2803" s="14" t="s">
        <v>30</v>
      </c>
      <c r="M2803" s="14" t="s">
        <v>31</v>
      </c>
      <c r="N2803" s="14" t="s">
        <v>143</v>
      </c>
      <c r="O2803" s="14" t="s">
        <v>144</v>
      </c>
      <c r="P2803" s="14" t="s">
        <v>9623</v>
      </c>
      <c r="Q2803" s="14" t="s">
        <v>146</v>
      </c>
      <c r="R2803" s="14" t="s">
        <v>9624</v>
      </c>
      <c r="S2803" s="14" t="s">
        <v>48</v>
      </c>
      <c r="T2803" s="14" t="s">
        <v>434</v>
      </c>
      <c r="U2803" s="14" t="s">
        <v>1382</v>
      </c>
      <c r="V2803" s="16">
        <v>55.98</v>
      </c>
      <c r="W2803" s="13">
        <v>2</v>
      </c>
      <c r="X2803" s="17">
        <v>0.2</v>
      </c>
      <c r="Y2803" s="16">
        <v>15.66</v>
      </c>
      <c r="Z2803" s="31">
        <f t="shared" si="217"/>
        <v>0.27974276527331193</v>
      </c>
    </row>
    <row r="2804" spans="1:26">
      <c r="A2804" s="26">
        <v>2803</v>
      </c>
      <c r="B2804" s="7" t="s">
        <v>9625</v>
      </c>
      <c r="C2804" s="8">
        <v>45308</v>
      </c>
      <c r="D2804" s="12">
        <f t="shared" si="214"/>
        <v>2024</v>
      </c>
      <c r="E2804" s="12">
        <f t="shared" si="215"/>
        <v>1</v>
      </c>
      <c r="F2804" s="8" t="str">
        <f t="shared" si="216"/>
        <v>2024-01</v>
      </c>
      <c r="G2804" s="8">
        <v>45312</v>
      </c>
      <c r="H2804" s="23">
        <f t="shared" si="218"/>
        <v>4</v>
      </c>
      <c r="I2804" s="7" t="s">
        <v>52</v>
      </c>
      <c r="J2804" s="7" t="s">
        <v>891</v>
      </c>
      <c r="K2804" s="7" t="s">
        <v>426</v>
      </c>
      <c r="L2804" s="7" t="s">
        <v>83</v>
      </c>
      <c r="M2804" s="7" t="s">
        <v>31</v>
      </c>
      <c r="N2804" s="7" t="s">
        <v>228</v>
      </c>
      <c r="O2804" s="7" t="s">
        <v>229</v>
      </c>
      <c r="P2804" s="7" t="s">
        <v>9626</v>
      </c>
      <c r="Q2804" s="7" t="s">
        <v>46</v>
      </c>
      <c r="R2804" s="7" t="s">
        <v>9627</v>
      </c>
      <c r="S2804" s="7" t="s">
        <v>48</v>
      </c>
      <c r="T2804" s="7" t="s">
        <v>69</v>
      </c>
      <c r="U2804" s="7" t="s">
        <v>475</v>
      </c>
      <c r="V2804" s="10">
        <v>13.99</v>
      </c>
      <c r="W2804" s="6">
        <v>1</v>
      </c>
      <c r="X2804" s="11">
        <v>0.5</v>
      </c>
      <c r="Y2804" s="10">
        <v>5.49</v>
      </c>
      <c r="Z2804" s="30">
        <f t="shared" si="217"/>
        <v>0.39242315939957112</v>
      </c>
    </row>
    <row r="2805" spans="1:26">
      <c r="A2805" s="27">
        <v>2804</v>
      </c>
      <c r="B2805" s="14" t="s">
        <v>9628</v>
      </c>
      <c r="C2805" s="15">
        <v>45304</v>
      </c>
      <c r="D2805" s="12">
        <f t="shared" si="214"/>
        <v>2024</v>
      </c>
      <c r="E2805" s="12">
        <f t="shared" si="215"/>
        <v>1</v>
      </c>
      <c r="F2805" s="15" t="str">
        <f t="shared" si="216"/>
        <v>2024-01</v>
      </c>
      <c r="G2805" s="15">
        <v>45312</v>
      </c>
      <c r="H2805" s="23">
        <f t="shared" si="218"/>
        <v>8</v>
      </c>
      <c r="I2805" s="14" t="s">
        <v>27</v>
      </c>
      <c r="J2805" s="14" t="s">
        <v>7288</v>
      </c>
      <c r="K2805" s="14" t="s">
        <v>6304</v>
      </c>
      <c r="L2805" s="14" t="s">
        <v>30</v>
      </c>
      <c r="M2805" s="14" t="s">
        <v>31</v>
      </c>
      <c r="N2805" s="14" t="s">
        <v>143</v>
      </c>
      <c r="O2805" s="14" t="s">
        <v>144</v>
      </c>
      <c r="P2805" s="14" t="s">
        <v>9629</v>
      </c>
      <c r="Q2805" s="14" t="s">
        <v>146</v>
      </c>
      <c r="R2805" s="14" t="s">
        <v>9630</v>
      </c>
      <c r="S2805" s="14" t="s">
        <v>110</v>
      </c>
      <c r="T2805" s="14" t="s">
        <v>111</v>
      </c>
      <c r="U2805" s="14" t="s">
        <v>287</v>
      </c>
      <c r="V2805" s="16">
        <v>935.27</v>
      </c>
      <c r="W2805" s="13">
        <v>12</v>
      </c>
      <c r="X2805" s="17">
        <v>0.3</v>
      </c>
      <c r="Y2805" s="16">
        <v>-45.35</v>
      </c>
      <c r="Z2805" s="31">
        <f t="shared" si="217"/>
        <v>-4.8488671720465754E-2</v>
      </c>
    </row>
    <row r="2806" spans="1:26">
      <c r="A2806" s="26">
        <v>2805</v>
      </c>
      <c r="B2806" s="7" t="s">
        <v>9631</v>
      </c>
      <c r="C2806" s="8">
        <v>44970</v>
      </c>
      <c r="D2806" s="12">
        <f t="shared" si="214"/>
        <v>2023</v>
      </c>
      <c r="E2806" s="12">
        <f t="shared" si="215"/>
        <v>2</v>
      </c>
      <c r="F2806" s="8" t="str">
        <f t="shared" si="216"/>
        <v>2023-02</v>
      </c>
      <c r="G2806" s="8">
        <v>44973</v>
      </c>
      <c r="H2806" s="23">
        <f t="shared" si="218"/>
        <v>3</v>
      </c>
      <c r="I2806" s="7" t="s">
        <v>122</v>
      </c>
      <c r="J2806" s="7" t="s">
        <v>2855</v>
      </c>
      <c r="K2806" s="7" t="s">
        <v>133</v>
      </c>
      <c r="L2806" s="7" t="s">
        <v>66</v>
      </c>
      <c r="M2806" s="7" t="s">
        <v>31</v>
      </c>
      <c r="N2806" s="7" t="s">
        <v>32</v>
      </c>
      <c r="O2806" s="7" t="s">
        <v>33</v>
      </c>
      <c r="P2806" s="7" t="s">
        <v>9632</v>
      </c>
      <c r="Q2806" s="7" t="s">
        <v>35</v>
      </c>
      <c r="R2806" s="7" t="s">
        <v>9633</v>
      </c>
      <c r="S2806" s="7" t="s">
        <v>37</v>
      </c>
      <c r="T2806" s="7" t="s">
        <v>38</v>
      </c>
      <c r="U2806" s="7" t="s">
        <v>485</v>
      </c>
      <c r="V2806" s="10">
        <v>9080.52</v>
      </c>
      <c r="W2806" s="6">
        <v>8</v>
      </c>
      <c r="X2806" s="11">
        <v>0.1</v>
      </c>
      <c r="Y2806" s="10">
        <v>1100.01</v>
      </c>
      <c r="Z2806" s="30">
        <f t="shared" si="217"/>
        <v>0.12113953826432847</v>
      </c>
    </row>
    <row r="2807" spans="1:26">
      <c r="A2807" s="27">
        <v>2806</v>
      </c>
      <c r="B2807" s="14" t="s">
        <v>9634</v>
      </c>
      <c r="C2807" s="15">
        <v>44481</v>
      </c>
      <c r="D2807" s="12">
        <f t="shared" si="214"/>
        <v>2021</v>
      </c>
      <c r="E2807" s="12">
        <f t="shared" si="215"/>
        <v>10</v>
      </c>
      <c r="F2807" s="15" t="str">
        <f t="shared" si="216"/>
        <v>2021-10</v>
      </c>
      <c r="G2807" s="15">
        <v>44487</v>
      </c>
      <c r="H2807" s="23">
        <f t="shared" si="218"/>
        <v>6</v>
      </c>
      <c r="I2807" s="14" t="s">
        <v>27</v>
      </c>
      <c r="J2807" s="14" t="s">
        <v>1003</v>
      </c>
      <c r="K2807" s="14" t="s">
        <v>1004</v>
      </c>
      <c r="L2807" s="14" t="s">
        <v>83</v>
      </c>
      <c r="M2807" s="14" t="s">
        <v>31</v>
      </c>
      <c r="N2807" s="14" t="s">
        <v>74</v>
      </c>
      <c r="O2807" s="14" t="s">
        <v>75</v>
      </c>
      <c r="P2807" s="14" t="s">
        <v>4764</v>
      </c>
      <c r="Q2807" s="14" t="s">
        <v>46</v>
      </c>
      <c r="R2807" s="14" t="s">
        <v>9635</v>
      </c>
      <c r="S2807" s="14" t="s">
        <v>48</v>
      </c>
      <c r="T2807" s="14" t="s">
        <v>49</v>
      </c>
      <c r="U2807" s="14" t="s">
        <v>50</v>
      </c>
      <c r="V2807" s="16">
        <v>47.21</v>
      </c>
      <c r="W2807" s="13">
        <v>3</v>
      </c>
      <c r="X2807" s="17">
        <v>0.3</v>
      </c>
      <c r="Y2807" s="16">
        <v>3.9</v>
      </c>
      <c r="Z2807" s="31">
        <f t="shared" si="217"/>
        <v>8.2609616606651129E-2</v>
      </c>
    </row>
    <row r="2808" spans="1:26">
      <c r="A2808" s="26">
        <v>2807</v>
      </c>
      <c r="B2808" s="7" t="s">
        <v>9636</v>
      </c>
      <c r="C2808" s="8">
        <v>44927</v>
      </c>
      <c r="D2808" s="12">
        <f t="shared" si="214"/>
        <v>2023</v>
      </c>
      <c r="E2808" s="12">
        <f t="shared" si="215"/>
        <v>1</v>
      </c>
      <c r="F2808" s="8" t="str">
        <f t="shared" si="216"/>
        <v>2023-01</v>
      </c>
      <c r="G2808" s="8">
        <v>44933</v>
      </c>
      <c r="H2808" s="23">
        <f t="shared" si="218"/>
        <v>6</v>
      </c>
      <c r="I2808" s="7" t="s">
        <v>27</v>
      </c>
      <c r="J2808" s="7" t="s">
        <v>1773</v>
      </c>
      <c r="K2808" s="7" t="s">
        <v>1070</v>
      </c>
      <c r="L2808" s="7" t="s">
        <v>30</v>
      </c>
      <c r="M2808" s="7" t="s">
        <v>31</v>
      </c>
      <c r="N2808" s="7" t="s">
        <v>204</v>
      </c>
      <c r="O2808" s="7" t="s">
        <v>205</v>
      </c>
      <c r="P2808" s="7" t="s">
        <v>9637</v>
      </c>
      <c r="Q2808" s="7" t="s">
        <v>146</v>
      </c>
      <c r="R2808" s="7" t="s">
        <v>9638</v>
      </c>
      <c r="S2808" s="7" t="s">
        <v>48</v>
      </c>
      <c r="T2808" s="7" t="s">
        <v>298</v>
      </c>
      <c r="U2808" s="7" t="s">
        <v>586</v>
      </c>
      <c r="V2808" s="10">
        <v>1564.77</v>
      </c>
      <c r="W2808" s="6">
        <v>6</v>
      </c>
      <c r="X2808" s="11">
        <v>0.1</v>
      </c>
      <c r="Y2808" s="10">
        <v>328.34</v>
      </c>
      <c r="Z2808" s="30">
        <f t="shared" si="217"/>
        <v>0.20983275497357437</v>
      </c>
    </row>
    <row r="2809" spans="1:26">
      <c r="A2809" s="27">
        <v>2808</v>
      </c>
      <c r="B2809" s="14" t="s">
        <v>9639</v>
      </c>
      <c r="C2809" s="15">
        <v>44953</v>
      </c>
      <c r="D2809" s="12">
        <f t="shared" si="214"/>
        <v>2023</v>
      </c>
      <c r="E2809" s="12">
        <f t="shared" si="215"/>
        <v>1</v>
      </c>
      <c r="F2809" s="15" t="str">
        <f t="shared" si="216"/>
        <v>2023-01</v>
      </c>
      <c r="G2809" s="15">
        <v>44953</v>
      </c>
      <c r="H2809" s="23">
        <f t="shared" si="218"/>
        <v>0</v>
      </c>
      <c r="I2809" s="14" t="s">
        <v>63</v>
      </c>
      <c r="J2809" s="14" t="s">
        <v>1031</v>
      </c>
      <c r="K2809" s="14" t="s">
        <v>252</v>
      </c>
      <c r="L2809" s="14" t="s">
        <v>83</v>
      </c>
      <c r="M2809" s="14" t="s">
        <v>31</v>
      </c>
      <c r="N2809" s="14" t="s">
        <v>181</v>
      </c>
      <c r="O2809" s="14" t="s">
        <v>107</v>
      </c>
      <c r="P2809" s="14" t="s">
        <v>9640</v>
      </c>
      <c r="Q2809" s="14" t="s">
        <v>35</v>
      </c>
      <c r="R2809" s="14" t="s">
        <v>9641</v>
      </c>
      <c r="S2809" s="14" t="s">
        <v>48</v>
      </c>
      <c r="T2809" s="14" t="s">
        <v>69</v>
      </c>
      <c r="U2809" s="14" t="s">
        <v>70</v>
      </c>
      <c r="V2809" s="16">
        <v>1240.3499999999999</v>
      </c>
      <c r="W2809" s="13">
        <v>10</v>
      </c>
      <c r="X2809" s="17">
        <v>0.5</v>
      </c>
      <c r="Y2809" s="16">
        <v>188.68</v>
      </c>
      <c r="Z2809" s="31">
        <f t="shared" si="217"/>
        <v>0.15211835369049059</v>
      </c>
    </row>
    <row r="2810" spans="1:26">
      <c r="A2810" s="26">
        <v>2809</v>
      </c>
      <c r="B2810" s="7" t="s">
        <v>9642</v>
      </c>
      <c r="C2810" s="8">
        <v>44380</v>
      </c>
      <c r="D2810" s="12">
        <f t="shared" si="214"/>
        <v>2021</v>
      </c>
      <c r="E2810" s="12">
        <f t="shared" si="215"/>
        <v>7</v>
      </c>
      <c r="F2810" s="8" t="str">
        <f t="shared" si="216"/>
        <v>2021-07</v>
      </c>
      <c r="G2810" s="8">
        <v>44380</v>
      </c>
      <c r="H2810" s="23">
        <f t="shared" si="218"/>
        <v>0</v>
      </c>
      <c r="I2810" s="7" t="s">
        <v>63</v>
      </c>
      <c r="J2810" s="7" t="s">
        <v>2636</v>
      </c>
      <c r="K2810" s="7" t="s">
        <v>1815</v>
      </c>
      <c r="L2810" s="7" t="s">
        <v>30</v>
      </c>
      <c r="M2810" s="7" t="s">
        <v>31</v>
      </c>
      <c r="N2810" s="7" t="s">
        <v>134</v>
      </c>
      <c r="O2810" s="7" t="s">
        <v>135</v>
      </c>
      <c r="P2810" s="7" t="s">
        <v>9643</v>
      </c>
      <c r="Q2810" s="7" t="s">
        <v>58</v>
      </c>
      <c r="R2810" s="7" t="s">
        <v>9644</v>
      </c>
      <c r="S2810" s="7" t="s">
        <v>48</v>
      </c>
      <c r="T2810" s="7" t="s">
        <v>434</v>
      </c>
      <c r="U2810" s="7" t="s">
        <v>1113</v>
      </c>
      <c r="V2810" s="10">
        <v>131.29</v>
      </c>
      <c r="W2810" s="6">
        <v>6</v>
      </c>
      <c r="X2810" s="11">
        <v>0.3</v>
      </c>
      <c r="Y2810" s="10">
        <v>-9.56</v>
      </c>
      <c r="Z2810" s="30">
        <f t="shared" si="217"/>
        <v>-7.281590372457919E-2</v>
      </c>
    </row>
    <row r="2811" spans="1:26">
      <c r="A2811" s="27">
        <v>2810</v>
      </c>
      <c r="B2811" s="14" t="s">
        <v>9645</v>
      </c>
      <c r="C2811" s="15">
        <v>45626</v>
      </c>
      <c r="D2811" s="12">
        <f t="shared" si="214"/>
        <v>2024</v>
      </c>
      <c r="E2811" s="12">
        <f t="shared" si="215"/>
        <v>11</v>
      </c>
      <c r="F2811" s="15" t="str">
        <f t="shared" si="216"/>
        <v>2024-11</v>
      </c>
      <c r="G2811" s="15">
        <v>45626</v>
      </c>
      <c r="H2811" s="23">
        <f t="shared" si="218"/>
        <v>0</v>
      </c>
      <c r="I2811" s="14" t="s">
        <v>63</v>
      </c>
      <c r="J2811" s="14" t="s">
        <v>211</v>
      </c>
      <c r="K2811" s="14" t="s">
        <v>212</v>
      </c>
      <c r="L2811" s="14" t="s">
        <v>83</v>
      </c>
      <c r="M2811" s="14" t="s">
        <v>31</v>
      </c>
      <c r="N2811" s="14" t="s">
        <v>213</v>
      </c>
      <c r="O2811" s="14" t="s">
        <v>92</v>
      </c>
      <c r="P2811" s="14" t="s">
        <v>9646</v>
      </c>
      <c r="Q2811" s="14" t="s">
        <v>46</v>
      </c>
      <c r="R2811" s="14" t="s">
        <v>9647</v>
      </c>
      <c r="S2811" s="14" t="s">
        <v>110</v>
      </c>
      <c r="T2811" s="14" t="s">
        <v>111</v>
      </c>
      <c r="U2811" s="14" t="s">
        <v>112</v>
      </c>
      <c r="V2811" s="16">
        <v>2978.2</v>
      </c>
      <c r="W2811" s="13">
        <v>3</v>
      </c>
      <c r="X2811" s="17">
        <v>0.1</v>
      </c>
      <c r="Y2811" s="16">
        <v>257.19</v>
      </c>
      <c r="Z2811" s="31">
        <f t="shared" si="217"/>
        <v>8.6357531394802234E-2</v>
      </c>
    </row>
    <row r="2812" spans="1:26">
      <c r="A2812" s="26">
        <v>2811</v>
      </c>
      <c r="B2812" s="7" t="s">
        <v>9648</v>
      </c>
      <c r="C2812" s="8">
        <v>44581</v>
      </c>
      <c r="D2812" s="12">
        <f t="shared" si="214"/>
        <v>2022</v>
      </c>
      <c r="E2812" s="12">
        <f t="shared" si="215"/>
        <v>1</v>
      </c>
      <c r="F2812" s="8" t="str">
        <f t="shared" si="216"/>
        <v>2022-01</v>
      </c>
      <c r="G2812" s="8">
        <v>44584</v>
      </c>
      <c r="H2812" s="23">
        <f t="shared" si="218"/>
        <v>3</v>
      </c>
      <c r="I2812" s="7" t="s">
        <v>122</v>
      </c>
      <c r="J2812" s="7" t="s">
        <v>5105</v>
      </c>
      <c r="K2812" s="7" t="s">
        <v>1606</v>
      </c>
      <c r="L2812" s="7" t="s">
        <v>30</v>
      </c>
      <c r="M2812" s="7" t="s">
        <v>31</v>
      </c>
      <c r="N2812" s="7" t="s">
        <v>220</v>
      </c>
      <c r="O2812" s="7" t="s">
        <v>220</v>
      </c>
      <c r="P2812" s="7" t="s">
        <v>9649</v>
      </c>
      <c r="Q2812" s="7" t="s">
        <v>58</v>
      </c>
      <c r="R2812" s="7" t="s">
        <v>9650</v>
      </c>
      <c r="S2812" s="7" t="s">
        <v>37</v>
      </c>
      <c r="T2812" s="7" t="s">
        <v>38</v>
      </c>
      <c r="U2812" s="7" t="s">
        <v>177</v>
      </c>
      <c r="V2812" s="10">
        <v>2768.14</v>
      </c>
      <c r="W2812" s="6">
        <v>8</v>
      </c>
      <c r="X2812" s="11">
        <v>0.2</v>
      </c>
      <c r="Y2812" s="10">
        <v>262.58999999999997</v>
      </c>
      <c r="Z2812" s="30">
        <f t="shared" si="217"/>
        <v>9.4861531569935043E-2</v>
      </c>
    </row>
    <row r="2813" spans="1:26">
      <c r="A2813" s="27">
        <v>2812</v>
      </c>
      <c r="B2813" s="14" t="s">
        <v>9651</v>
      </c>
      <c r="C2813" s="15">
        <v>44947</v>
      </c>
      <c r="D2813" s="12">
        <f t="shared" si="214"/>
        <v>2023</v>
      </c>
      <c r="E2813" s="12">
        <f t="shared" si="215"/>
        <v>1</v>
      </c>
      <c r="F2813" s="15" t="str">
        <f t="shared" si="216"/>
        <v>2023-01</v>
      </c>
      <c r="G2813" s="15">
        <v>44949</v>
      </c>
      <c r="H2813" s="23">
        <f t="shared" si="218"/>
        <v>2</v>
      </c>
      <c r="I2813" s="14" t="s">
        <v>122</v>
      </c>
      <c r="J2813" s="14" t="s">
        <v>1754</v>
      </c>
      <c r="K2813" s="14" t="s">
        <v>732</v>
      </c>
      <c r="L2813" s="14" t="s">
        <v>66</v>
      </c>
      <c r="M2813" s="14" t="s">
        <v>31</v>
      </c>
      <c r="N2813" s="14" t="s">
        <v>711</v>
      </c>
      <c r="O2813" s="14" t="s">
        <v>712</v>
      </c>
      <c r="P2813" s="14" t="s">
        <v>9652</v>
      </c>
      <c r="Q2813" s="14" t="s">
        <v>35</v>
      </c>
      <c r="R2813" s="14" t="s">
        <v>9653</v>
      </c>
      <c r="S2813" s="14" t="s">
        <v>48</v>
      </c>
      <c r="T2813" s="14" t="s">
        <v>49</v>
      </c>
      <c r="U2813" s="14" t="s">
        <v>120</v>
      </c>
      <c r="V2813" s="16">
        <v>116.92</v>
      </c>
      <c r="W2813" s="13">
        <v>1</v>
      </c>
      <c r="X2813" s="17">
        <v>0.1</v>
      </c>
      <c r="Y2813" s="16">
        <v>-11.48</v>
      </c>
      <c r="Z2813" s="31">
        <f t="shared" si="217"/>
        <v>-9.8186794389326038E-2</v>
      </c>
    </row>
    <row r="2814" spans="1:26">
      <c r="A2814" s="26">
        <v>2813</v>
      </c>
      <c r="B2814" s="7" t="s">
        <v>9654</v>
      </c>
      <c r="C2814" s="8">
        <v>44699</v>
      </c>
      <c r="D2814" s="12">
        <f t="shared" si="214"/>
        <v>2022</v>
      </c>
      <c r="E2814" s="12">
        <f t="shared" si="215"/>
        <v>5</v>
      </c>
      <c r="F2814" s="8" t="str">
        <f t="shared" si="216"/>
        <v>2022-05</v>
      </c>
      <c r="G2814" s="8">
        <v>44706</v>
      </c>
      <c r="H2814" s="23">
        <f t="shared" si="218"/>
        <v>7</v>
      </c>
      <c r="I2814" s="7" t="s">
        <v>27</v>
      </c>
      <c r="J2814" s="7" t="s">
        <v>877</v>
      </c>
      <c r="K2814" s="7" t="s">
        <v>878</v>
      </c>
      <c r="L2814" s="7" t="s">
        <v>66</v>
      </c>
      <c r="M2814" s="7" t="s">
        <v>31</v>
      </c>
      <c r="N2814" s="7" t="s">
        <v>220</v>
      </c>
      <c r="O2814" s="7" t="s">
        <v>220</v>
      </c>
      <c r="P2814" s="7" t="s">
        <v>9655</v>
      </c>
      <c r="Q2814" s="7" t="s">
        <v>58</v>
      </c>
      <c r="R2814" s="7" t="s">
        <v>9656</v>
      </c>
      <c r="S2814" s="7" t="s">
        <v>37</v>
      </c>
      <c r="T2814" s="7" t="s">
        <v>208</v>
      </c>
      <c r="U2814" s="7" t="s">
        <v>265</v>
      </c>
      <c r="V2814" s="10">
        <v>3509.31</v>
      </c>
      <c r="W2814" s="6">
        <v>13</v>
      </c>
      <c r="X2814" s="11">
        <v>0.2</v>
      </c>
      <c r="Y2814" s="10">
        <v>113.53</v>
      </c>
      <c r="Z2814" s="30">
        <f t="shared" si="217"/>
        <v>3.2351088960507909E-2</v>
      </c>
    </row>
    <row r="2815" spans="1:26">
      <c r="A2815" s="27">
        <v>2814</v>
      </c>
      <c r="B2815" s="14" t="s">
        <v>9657</v>
      </c>
      <c r="C2815" s="15">
        <v>45351</v>
      </c>
      <c r="D2815" s="12">
        <f t="shared" si="214"/>
        <v>2024</v>
      </c>
      <c r="E2815" s="12">
        <f t="shared" si="215"/>
        <v>2</v>
      </c>
      <c r="F2815" s="15" t="str">
        <f t="shared" si="216"/>
        <v>2024-02</v>
      </c>
      <c r="G2815" s="15">
        <v>45359</v>
      </c>
      <c r="H2815" s="23">
        <f t="shared" si="218"/>
        <v>8</v>
      </c>
      <c r="I2815" s="14" t="s">
        <v>27</v>
      </c>
      <c r="J2815" s="14" t="s">
        <v>1853</v>
      </c>
      <c r="K2815" s="14" t="s">
        <v>455</v>
      </c>
      <c r="L2815" s="14" t="s">
        <v>83</v>
      </c>
      <c r="M2815" s="14" t="s">
        <v>31</v>
      </c>
      <c r="N2815" s="14" t="s">
        <v>228</v>
      </c>
      <c r="O2815" s="14" t="s">
        <v>229</v>
      </c>
      <c r="P2815" s="14" t="s">
        <v>9658</v>
      </c>
      <c r="Q2815" s="14" t="s">
        <v>46</v>
      </c>
      <c r="R2815" s="14" t="s">
        <v>9659</v>
      </c>
      <c r="S2815" s="14" t="s">
        <v>37</v>
      </c>
      <c r="T2815" s="14" t="s">
        <v>170</v>
      </c>
      <c r="U2815" s="14" t="s">
        <v>171</v>
      </c>
      <c r="V2815" s="16">
        <v>921.8</v>
      </c>
      <c r="W2815" s="13">
        <v>14</v>
      </c>
      <c r="X2815" s="17">
        <v>0.1</v>
      </c>
      <c r="Y2815" s="16">
        <v>334.23</v>
      </c>
      <c r="Z2815" s="31">
        <f t="shared" si="217"/>
        <v>0.36258407463658066</v>
      </c>
    </row>
    <row r="2816" spans="1:26">
      <c r="A2816" s="26">
        <v>2815</v>
      </c>
      <c r="B2816" s="7" t="s">
        <v>9660</v>
      </c>
      <c r="C2816" s="8">
        <v>44328</v>
      </c>
      <c r="D2816" s="12">
        <f t="shared" si="214"/>
        <v>2021</v>
      </c>
      <c r="E2816" s="12">
        <f t="shared" si="215"/>
        <v>5</v>
      </c>
      <c r="F2816" s="8" t="str">
        <f t="shared" si="216"/>
        <v>2021-05</v>
      </c>
      <c r="G2816" s="8">
        <v>44336</v>
      </c>
      <c r="H2816" s="23">
        <f t="shared" si="218"/>
        <v>8</v>
      </c>
      <c r="I2816" s="7" t="s">
        <v>27</v>
      </c>
      <c r="J2816" s="7" t="s">
        <v>4322</v>
      </c>
      <c r="K2816" s="7" t="s">
        <v>342</v>
      </c>
      <c r="L2816" s="7" t="s">
        <v>83</v>
      </c>
      <c r="M2816" s="7" t="s">
        <v>31</v>
      </c>
      <c r="N2816" s="7" t="s">
        <v>181</v>
      </c>
      <c r="O2816" s="7" t="s">
        <v>107</v>
      </c>
      <c r="P2816" s="7" t="s">
        <v>9661</v>
      </c>
      <c r="Q2816" s="7" t="s">
        <v>35</v>
      </c>
      <c r="R2816" s="7" t="s">
        <v>9662</v>
      </c>
      <c r="S2816" s="7" t="s">
        <v>37</v>
      </c>
      <c r="T2816" s="7" t="s">
        <v>208</v>
      </c>
      <c r="U2816" s="7" t="s">
        <v>408</v>
      </c>
      <c r="V2816" s="10">
        <v>10653.24</v>
      </c>
      <c r="W2816" s="6">
        <v>9</v>
      </c>
      <c r="X2816" s="11">
        <v>0</v>
      </c>
      <c r="Y2816" s="10">
        <v>-1000.3</v>
      </c>
      <c r="Z2816" s="30">
        <f t="shared" si="217"/>
        <v>-9.3896316989009909E-2</v>
      </c>
    </row>
    <row r="2817" spans="1:26">
      <c r="A2817" s="27">
        <v>2816</v>
      </c>
      <c r="B2817" s="14" t="s">
        <v>9663</v>
      </c>
      <c r="C2817" s="15">
        <v>44854</v>
      </c>
      <c r="D2817" s="12">
        <f t="shared" si="214"/>
        <v>2022</v>
      </c>
      <c r="E2817" s="12">
        <f t="shared" si="215"/>
        <v>10</v>
      </c>
      <c r="F2817" s="15" t="str">
        <f t="shared" si="216"/>
        <v>2022-10</v>
      </c>
      <c r="G2817" s="15">
        <v>44857</v>
      </c>
      <c r="H2817" s="23">
        <f t="shared" si="218"/>
        <v>3</v>
      </c>
      <c r="I2817" s="14" t="s">
        <v>52</v>
      </c>
      <c r="J2817" s="14" t="s">
        <v>2712</v>
      </c>
      <c r="K2817" s="14" t="s">
        <v>732</v>
      </c>
      <c r="L2817" s="14" t="s">
        <v>30</v>
      </c>
      <c r="M2817" s="14" t="s">
        <v>31</v>
      </c>
      <c r="N2817" s="14" t="s">
        <v>91</v>
      </c>
      <c r="O2817" s="14" t="s">
        <v>92</v>
      </c>
      <c r="P2817" s="14" t="s">
        <v>989</v>
      </c>
      <c r="Q2817" s="14" t="s">
        <v>46</v>
      </c>
      <c r="R2817" s="14" t="s">
        <v>9664</v>
      </c>
      <c r="S2817" s="14" t="s">
        <v>37</v>
      </c>
      <c r="T2817" s="14" t="s">
        <v>38</v>
      </c>
      <c r="U2817" s="14" t="s">
        <v>102</v>
      </c>
      <c r="V2817" s="16">
        <v>16049.15</v>
      </c>
      <c r="W2817" s="13">
        <v>12</v>
      </c>
      <c r="X2817" s="17">
        <v>0</v>
      </c>
      <c r="Y2817" s="16">
        <v>800.27</v>
      </c>
      <c r="Z2817" s="31">
        <f t="shared" si="217"/>
        <v>4.9863699946726153E-2</v>
      </c>
    </row>
    <row r="2818" spans="1:26">
      <c r="A2818" s="26">
        <v>2817</v>
      </c>
      <c r="B2818" s="7" t="s">
        <v>9665</v>
      </c>
      <c r="C2818" s="8">
        <v>45052</v>
      </c>
      <c r="D2818" s="12">
        <f t="shared" ref="D2818:D2881" si="219">YEAR(C2818)</f>
        <v>2023</v>
      </c>
      <c r="E2818" s="12">
        <f t="shared" ref="E2818:E2881" si="220">MONTH(C2818)</f>
        <v>5</v>
      </c>
      <c r="F2818" s="8" t="str">
        <f t="shared" ref="F2818:F2881" si="221">TEXT(C2818,"yyyy-mm")</f>
        <v>2023-05</v>
      </c>
      <c r="G2818" s="8">
        <v>45058</v>
      </c>
      <c r="H2818" s="23">
        <f t="shared" si="218"/>
        <v>6</v>
      </c>
      <c r="I2818" s="7" t="s">
        <v>27</v>
      </c>
      <c r="J2818" s="7" t="s">
        <v>626</v>
      </c>
      <c r="K2818" s="7" t="s">
        <v>627</v>
      </c>
      <c r="L2818" s="7" t="s">
        <v>66</v>
      </c>
      <c r="M2818" s="7" t="s">
        <v>31</v>
      </c>
      <c r="N2818" s="7" t="s">
        <v>125</v>
      </c>
      <c r="O2818" s="7" t="s">
        <v>126</v>
      </c>
      <c r="P2818" s="7" t="s">
        <v>9666</v>
      </c>
      <c r="Q2818" s="7" t="s">
        <v>58</v>
      </c>
      <c r="R2818" s="7" t="s">
        <v>9667</v>
      </c>
      <c r="S2818" s="7" t="s">
        <v>110</v>
      </c>
      <c r="T2818" s="7" t="s">
        <v>243</v>
      </c>
      <c r="U2818" s="7" t="s">
        <v>481</v>
      </c>
      <c r="V2818" s="10">
        <v>7061.38</v>
      </c>
      <c r="W2818" s="6">
        <v>14</v>
      </c>
      <c r="X2818" s="11">
        <v>0.1</v>
      </c>
      <c r="Y2818" s="10">
        <v>1026.3699999999999</v>
      </c>
      <c r="Z2818" s="30">
        <f t="shared" ref="Z2818:Z2881" si="222">IFERROR(Y2818/V2818,0)</f>
        <v>0.14534977582285613</v>
      </c>
    </row>
    <row r="2819" spans="1:26">
      <c r="A2819" s="27">
        <v>2818</v>
      </c>
      <c r="B2819" s="14" t="s">
        <v>9668</v>
      </c>
      <c r="C2819" s="15">
        <v>44801</v>
      </c>
      <c r="D2819" s="12">
        <f t="shared" si="219"/>
        <v>2022</v>
      </c>
      <c r="E2819" s="12">
        <f t="shared" si="220"/>
        <v>8</v>
      </c>
      <c r="F2819" s="15" t="str">
        <f t="shared" si="221"/>
        <v>2022-08</v>
      </c>
      <c r="G2819" s="15">
        <v>44801</v>
      </c>
      <c r="H2819" s="23">
        <f t="shared" si="218"/>
        <v>0</v>
      </c>
      <c r="I2819" s="14" t="s">
        <v>63</v>
      </c>
      <c r="J2819" s="14" t="s">
        <v>5556</v>
      </c>
      <c r="K2819" s="14" t="s">
        <v>1784</v>
      </c>
      <c r="L2819" s="14" t="s">
        <v>83</v>
      </c>
      <c r="M2819" s="14" t="s">
        <v>31</v>
      </c>
      <c r="N2819" s="14" t="s">
        <v>283</v>
      </c>
      <c r="O2819" s="14" t="s">
        <v>284</v>
      </c>
      <c r="P2819" s="14" t="s">
        <v>9669</v>
      </c>
      <c r="Q2819" s="14" t="s">
        <v>146</v>
      </c>
      <c r="R2819" s="14" t="s">
        <v>9670</v>
      </c>
      <c r="S2819" s="14" t="s">
        <v>110</v>
      </c>
      <c r="T2819" s="14" t="s">
        <v>243</v>
      </c>
      <c r="U2819" s="14" t="s">
        <v>244</v>
      </c>
      <c r="V2819" s="16">
        <v>2280.04</v>
      </c>
      <c r="W2819" s="13">
        <v>8</v>
      </c>
      <c r="X2819" s="17">
        <v>0.5</v>
      </c>
      <c r="Y2819" s="16">
        <v>624.79999999999995</v>
      </c>
      <c r="Z2819" s="31">
        <f t="shared" si="222"/>
        <v>0.27403028017052333</v>
      </c>
    </row>
    <row r="2820" spans="1:26">
      <c r="A2820" s="26">
        <v>2819</v>
      </c>
      <c r="B2820" s="7" t="s">
        <v>9671</v>
      </c>
      <c r="C2820" s="8">
        <v>45587</v>
      </c>
      <c r="D2820" s="12">
        <f t="shared" si="219"/>
        <v>2024</v>
      </c>
      <c r="E2820" s="12">
        <f t="shared" si="220"/>
        <v>10</v>
      </c>
      <c r="F2820" s="8" t="str">
        <f t="shared" si="221"/>
        <v>2024-10</v>
      </c>
      <c r="G2820" s="8">
        <v>45592</v>
      </c>
      <c r="H2820" s="23">
        <f t="shared" ref="H2820:H2883" si="223">G2820-C2820</f>
        <v>5</v>
      </c>
      <c r="I2820" s="7" t="s">
        <v>27</v>
      </c>
      <c r="J2820" s="7" t="s">
        <v>2291</v>
      </c>
      <c r="K2820" s="7" t="s">
        <v>1340</v>
      </c>
      <c r="L2820" s="7" t="s">
        <v>83</v>
      </c>
      <c r="M2820" s="7" t="s">
        <v>31</v>
      </c>
      <c r="N2820" s="7" t="s">
        <v>213</v>
      </c>
      <c r="O2820" s="7" t="s">
        <v>92</v>
      </c>
      <c r="P2820" s="7" t="s">
        <v>9672</v>
      </c>
      <c r="Q2820" s="7" t="s">
        <v>46</v>
      </c>
      <c r="R2820" s="7" t="s">
        <v>9673</v>
      </c>
      <c r="S2820" s="7" t="s">
        <v>110</v>
      </c>
      <c r="T2820" s="7" t="s">
        <v>148</v>
      </c>
      <c r="U2820" s="7" t="s">
        <v>149</v>
      </c>
      <c r="V2820" s="10">
        <v>2602.5</v>
      </c>
      <c r="W2820" s="6">
        <v>7</v>
      </c>
      <c r="X2820" s="11">
        <v>0.1</v>
      </c>
      <c r="Y2820" s="10">
        <v>-37.130000000000003</v>
      </c>
      <c r="Z2820" s="30">
        <f t="shared" si="222"/>
        <v>-1.4267050912584055E-2</v>
      </c>
    </row>
    <row r="2821" spans="1:26">
      <c r="A2821" s="27">
        <v>2820</v>
      </c>
      <c r="B2821" s="14" t="s">
        <v>9674</v>
      </c>
      <c r="C2821" s="15">
        <v>44622</v>
      </c>
      <c r="D2821" s="12">
        <f t="shared" si="219"/>
        <v>2022</v>
      </c>
      <c r="E2821" s="12">
        <f t="shared" si="220"/>
        <v>3</v>
      </c>
      <c r="F2821" s="15" t="str">
        <f t="shared" si="221"/>
        <v>2022-03</v>
      </c>
      <c r="G2821" s="15">
        <v>44628</v>
      </c>
      <c r="H2821" s="23">
        <f t="shared" si="223"/>
        <v>6</v>
      </c>
      <c r="I2821" s="14" t="s">
        <v>52</v>
      </c>
      <c r="J2821" s="14" t="s">
        <v>3178</v>
      </c>
      <c r="K2821" s="14" t="s">
        <v>2103</v>
      </c>
      <c r="L2821" s="14" t="s">
        <v>66</v>
      </c>
      <c r="M2821" s="14" t="s">
        <v>31</v>
      </c>
      <c r="N2821" s="14" t="s">
        <v>181</v>
      </c>
      <c r="O2821" s="14" t="s">
        <v>107</v>
      </c>
      <c r="P2821" s="14" t="s">
        <v>9675</v>
      </c>
      <c r="Q2821" s="14" t="s">
        <v>35</v>
      </c>
      <c r="R2821" s="14" t="s">
        <v>9676</v>
      </c>
      <c r="S2821" s="14" t="s">
        <v>110</v>
      </c>
      <c r="T2821" s="14" t="s">
        <v>243</v>
      </c>
      <c r="U2821" s="14" t="s">
        <v>481</v>
      </c>
      <c r="V2821" s="16">
        <v>10410.89</v>
      </c>
      <c r="W2821" s="13">
        <v>9</v>
      </c>
      <c r="X2821" s="17">
        <v>0</v>
      </c>
      <c r="Y2821" s="16">
        <v>-55.14</v>
      </c>
      <c r="Z2821" s="31">
        <f t="shared" si="222"/>
        <v>-5.2963771589172497E-3</v>
      </c>
    </row>
    <row r="2822" spans="1:26">
      <c r="A2822" s="26">
        <v>2821</v>
      </c>
      <c r="B2822" s="7" t="s">
        <v>9677</v>
      </c>
      <c r="C2822" s="8">
        <v>45092</v>
      </c>
      <c r="D2822" s="12">
        <f t="shared" si="219"/>
        <v>2023</v>
      </c>
      <c r="E2822" s="12">
        <f t="shared" si="220"/>
        <v>6</v>
      </c>
      <c r="F2822" s="8" t="str">
        <f t="shared" si="221"/>
        <v>2023-06</v>
      </c>
      <c r="G2822" s="8">
        <v>45096</v>
      </c>
      <c r="H2822" s="23">
        <f t="shared" si="223"/>
        <v>4</v>
      </c>
      <c r="I2822" s="7" t="s">
        <v>52</v>
      </c>
      <c r="J2822" s="7" t="s">
        <v>1222</v>
      </c>
      <c r="K2822" s="7" t="s">
        <v>1223</v>
      </c>
      <c r="L2822" s="7" t="s">
        <v>30</v>
      </c>
      <c r="M2822" s="7" t="s">
        <v>31</v>
      </c>
      <c r="N2822" s="7" t="s">
        <v>143</v>
      </c>
      <c r="O2822" s="7" t="s">
        <v>144</v>
      </c>
      <c r="P2822" s="7" t="s">
        <v>9678</v>
      </c>
      <c r="Q2822" s="7" t="s">
        <v>146</v>
      </c>
      <c r="R2822" s="7" t="s">
        <v>9679</v>
      </c>
      <c r="S2822" s="7" t="s">
        <v>110</v>
      </c>
      <c r="T2822" s="7" t="s">
        <v>223</v>
      </c>
      <c r="U2822" s="7" t="s">
        <v>449</v>
      </c>
      <c r="V2822" s="10">
        <v>302.08</v>
      </c>
      <c r="W2822" s="6">
        <v>1</v>
      </c>
      <c r="X2822" s="11">
        <v>0.5</v>
      </c>
      <c r="Y2822" s="10">
        <v>11.62</v>
      </c>
      <c r="Z2822" s="30">
        <f t="shared" si="222"/>
        <v>3.8466631355932202E-2</v>
      </c>
    </row>
    <row r="2823" spans="1:26">
      <c r="A2823" s="27">
        <v>2822</v>
      </c>
      <c r="B2823" s="14" t="s">
        <v>9680</v>
      </c>
      <c r="C2823" s="15">
        <v>44222</v>
      </c>
      <c r="D2823" s="12">
        <f t="shared" si="219"/>
        <v>2021</v>
      </c>
      <c r="E2823" s="12">
        <f t="shared" si="220"/>
        <v>1</v>
      </c>
      <c r="F2823" s="15" t="str">
        <f t="shared" si="221"/>
        <v>2021-01</v>
      </c>
      <c r="G2823" s="15">
        <v>44222</v>
      </c>
      <c r="H2823" s="23">
        <f t="shared" si="223"/>
        <v>0</v>
      </c>
      <c r="I2823" s="14" t="s">
        <v>63</v>
      </c>
      <c r="J2823" s="14" t="s">
        <v>2170</v>
      </c>
      <c r="K2823" s="14" t="s">
        <v>186</v>
      </c>
      <c r="L2823" s="14" t="s">
        <v>30</v>
      </c>
      <c r="M2823" s="14" t="s">
        <v>31</v>
      </c>
      <c r="N2823" s="14" t="s">
        <v>91</v>
      </c>
      <c r="O2823" s="14" t="s">
        <v>92</v>
      </c>
      <c r="P2823" s="14" t="s">
        <v>9681</v>
      </c>
      <c r="Q2823" s="14" t="s">
        <v>46</v>
      </c>
      <c r="R2823" s="14" t="s">
        <v>9682</v>
      </c>
      <c r="S2823" s="14" t="s">
        <v>37</v>
      </c>
      <c r="T2823" s="14" t="s">
        <v>38</v>
      </c>
      <c r="U2823" s="14" t="s">
        <v>177</v>
      </c>
      <c r="V2823" s="16">
        <v>9491.2800000000007</v>
      </c>
      <c r="W2823" s="13">
        <v>11</v>
      </c>
      <c r="X2823" s="17">
        <v>0</v>
      </c>
      <c r="Y2823" s="16">
        <v>92.21</v>
      </c>
      <c r="Z2823" s="31">
        <f t="shared" si="222"/>
        <v>9.715233351033789E-3</v>
      </c>
    </row>
    <row r="2824" spans="1:26">
      <c r="A2824" s="26">
        <v>2823</v>
      </c>
      <c r="B2824" s="7" t="s">
        <v>9683</v>
      </c>
      <c r="C2824" s="8">
        <v>44755</v>
      </c>
      <c r="D2824" s="12">
        <f t="shared" si="219"/>
        <v>2022</v>
      </c>
      <c r="E2824" s="12">
        <f t="shared" si="220"/>
        <v>7</v>
      </c>
      <c r="F2824" s="8" t="str">
        <f t="shared" si="221"/>
        <v>2022-07</v>
      </c>
      <c r="G2824" s="8">
        <v>44761</v>
      </c>
      <c r="H2824" s="23">
        <f t="shared" si="223"/>
        <v>6</v>
      </c>
      <c r="I2824" s="7" t="s">
        <v>27</v>
      </c>
      <c r="J2824" s="7" t="s">
        <v>1493</v>
      </c>
      <c r="K2824" s="7" t="s">
        <v>488</v>
      </c>
      <c r="L2824" s="7" t="s">
        <v>30</v>
      </c>
      <c r="M2824" s="7" t="s">
        <v>31</v>
      </c>
      <c r="N2824" s="7" t="s">
        <v>313</v>
      </c>
      <c r="O2824" s="7" t="s">
        <v>314</v>
      </c>
      <c r="P2824" s="7" t="s">
        <v>9684</v>
      </c>
      <c r="Q2824" s="7" t="s">
        <v>146</v>
      </c>
      <c r="R2824" s="7" t="s">
        <v>9685</v>
      </c>
      <c r="S2824" s="7" t="s">
        <v>37</v>
      </c>
      <c r="T2824" s="7" t="s">
        <v>38</v>
      </c>
      <c r="U2824" s="7" t="s">
        <v>485</v>
      </c>
      <c r="V2824" s="10">
        <v>928.48</v>
      </c>
      <c r="W2824" s="6">
        <v>6</v>
      </c>
      <c r="X2824" s="11">
        <v>0</v>
      </c>
      <c r="Y2824" s="10">
        <v>126.13</v>
      </c>
      <c r="Z2824" s="30">
        <f t="shared" si="222"/>
        <v>0.13584568326727553</v>
      </c>
    </row>
    <row r="2825" spans="1:26">
      <c r="A2825" s="27">
        <v>2824</v>
      </c>
      <c r="B2825" s="14" t="s">
        <v>9686</v>
      </c>
      <c r="C2825" s="15">
        <v>45124</v>
      </c>
      <c r="D2825" s="12">
        <f t="shared" si="219"/>
        <v>2023</v>
      </c>
      <c r="E2825" s="12">
        <f t="shared" si="220"/>
        <v>7</v>
      </c>
      <c r="F2825" s="15" t="str">
        <f t="shared" si="221"/>
        <v>2023-07</v>
      </c>
      <c r="G2825" s="15">
        <v>45130</v>
      </c>
      <c r="H2825" s="23">
        <f t="shared" si="223"/>
        <v>6</v>
      </c>
      <c r="I2825" s="14" t="s">
        <v>27</v>
      </c>
      <c r="J2825" s="14" t="s">
        <v>3691</v>
      </c>
      <c r="K2825" s="14" t="s">
        <v>1935</v>
      </c>
      <c r="L2825" s="14" t="s">
        <v>30</v>
      </c>
      <c r="M2825" s="14" t="s">
        <v>31</v>
      </c>
      <c r="N2825" s="14" t="s">
        <v>166</v>
      </c>
      <c r="O2825" s="14" t="s">
        <v>167</v>
      </c>
      <c r="P2825" s="14" t="s">
        <v>9687</v>
      </c>
      <c r="Q2825" s="14" t="s">
        <v>35</v>
      </c>
      <c r="R2825" s="14" t="s">
        <v>9688</v>
      </c>
      <c r="S2825" s="14" t="s">
        <v>110</v>
      </c>
      <c r="T2825" s="14" t="s">
        <v>148</v>
      </c>
      <c r="U2825" s="14" t="s">
        <v>232</v>
      </c>
      <c r="V2825" s="16">
        <v>5067.3500000000004</v>
      </c>
      <c r="W2825" s="13">
        <v>7</v>
      </c>
      <c r="X2825" s="17">
        <v>0.3</v>
      </c>
      <c r="Y2825" s="16">
        <v>384.57</v>
      </c>
      <c r="Z2825" s="31">
        <f t="shared" si="222"/>
        <v>7.5891738285297036E-2</v>
      </c>
    </row>
    <row r="2826" spans="1:26">
      <c r="A2826" s="26">
        <v>2825</v>
      </c>
      <c r="B2826" s="7" t="s">
        <v>9689</v>
      </c>
      <c r="C2826" s="8">
        <v>44747</v>
      </c>
      <c r="D2826" s="12">
        <f t="shared" si="219"/>
        <v>2022</v>
      </c>
      <c r="E2826" s="12">
        <f t="shared" si="220"/>
        <v>7</v>
      </c>
      <c r="F2826" s="8" t="str">
        <f t="shared" si="221"/>
        <v>2022-07</v>
      </c>
      <c r="G2826" s="8">
        <v>44747</v>
      </c>
      <c r="H2826" s="23">
        <f t="shared" si="223"/>
        <v>0</v>
      </c>
      <c r="I2826" s="7" t="s">
        <v>63</v>
      </c>
      <c r="J2826" s="7" t="s">
        <v>2204</v>
      </c>
      <c r="K2826" s="7" t="s">
        <v>2205</v>
      </c>
      <c r="L2826" s="7" t="s">
        <v>30</v>
      </c>
      <c r="M2826" s="7" t="s">
        <v>31</v>
      </c>
      <c r="N2826" s="7" t="s">
        <v>91</v>
      </c>
      <c r="O2826" s="7" t="s">
        <v>92</v>
      </c>
      <c r="P2826" s="7" t="s">
        <v>9690</v>
      </c>
      <c r="Q2826" s="7" t="s">
        <v>46</v>
      </c>
      <c r="R2826" s="7" t="s">
        <v>9691</v>
      </c>
      <c r="S2826" s="7" t="s">
        <v>110</v>
      </c>
      <c r="T2826" s="7" t="s">
        <v>111</v>
      </c>
      <c r="U2826" s="7" t="s">
        <v>216</v>
      </c>
      <c r="V2826" s="10">
        <v>2245.44</v>
      </c>
      <c r="W2826" s="6">
        <v>2</v>
      </c>
      <c r="X2826" s="11">
        <v>0.2</v>
      </c>
      <c r="Y2826" s="10">
        <v>416.36</v>
      </c>
      <c r="Z2826" s="30">
        <f t="shared" si="222"/>
        <v>0.18542468291292574</v>
      </c>
    </row>
    <row r="2827" spans="1:26">
      <c r="A2827" s="27">
        <v>2826</v>
      </c>
      <c r="B2827" s="14" t="s">
        <v>9692</v>
      </c>
      <c r="C2827" s="15">
        <v>44941</v>
      </c>
      <c r="D2827" s="12">
        <f t="shared" si="219"/>
        <v>2023</v>
      </c>
      <c r="E2827" s="12">
        <f t="shared" si="220"/>
        <v>1</v>
      </c>
      <c r="F2827" s="15" t="str">
        <f t="shared" si="221"/>
        <v>2023-01</v>
      </c>
      <c r="G2827" s="15">
        <v>44946</v>
      </c>
      <c r="H2827" s="23">
        <f t="shared" si="223"/>
        <v>5</v>
      </c>
      <c r="I2827" s="14" t="s">
        <v>52</v>
      </c>
      <c r="J2827" s="14" t="s">
        <v>2085</v>
      </c>
      <c r="K2827" s="14" t="s">
        <v>2086</v>
      </c>
      <c r="L2827" s="14" t="s">
        <v>66</v>
      </c>
      <c r="M2827" s="14" t="s">
        <v>31</v>
      </c>
      <c r="N2827" s="14" t="s">
        <v>181</v>
      </c>
      <c r="O2827" s="14" t="s">
        <v>107</v>
      </c>
      <c r="P2827" s="14" t="s">
        <v>9693</v>
      </c>
      <c r="Q2827" s="14" t="s">
        <v>35</v>
      </c>
      <c r="R2827" s="14" t="s">
        <v>9694</v>
      </c>
      <c r="S2827" s="14" t="s">
        <v>110</v>
      </c>
      <c r="T2827" s="14" t="s">
        <v>243</v>
      </c>
      <c r="U2827" s="14" t="s">
        <v>481</v>
      </c>
      <c r="V2827" s="16">
        <v>11173.54</v>
      </c>
      <c r="W2827" s="13">
        <v>11</v>
      </c>
      <c r="X2827" s="17">
        <v>0</v>
      </c>
      <c r="Y2827" s="16">
        <v>3900.21</v>
      </c>
      <c r="Z2827" s="31">
        <f t="shared" si="222"/>
        <v>0.34905768449390251</v>
      </c>
    </row>
    <row r="2828" spans="1:26">
      <c r="A2828" s="26">
        <v>2827</v>
      </c>
      <c r="B2828" s="7" t="s">
        <v>9695</v>
      </c>
      <c r="C2828" s="8">
        <v>44281</v>
      </c>
      <c r="D2828" s="12">
        <f t="shared" si="219"/>
        <v>2021</v>
      </c>
      <c r="E2828" s="12">
        <f t="shared" si="220"/>
        <v>3</v>
      </c>
      <c r="F2828" s="8" t="str">
        <f t="shared" si="221"/>
        <v>2021-03</v>
      </c>
      <c r="G2828" s="8">
        <v>44281</v>
      </c>
      <c r="H2828" s="23">
        <f t="shared" si="223"/>
        <v>0</v>
      </c>
      <c r="I2828" s="7" t="s">
        <v>63</v>
      </c>
      <c r="J2828" s="7" t="s">
        <v>6590</v>
      </c>
      <c r="K2828" s="7" t="s">
        <v>227</v>
      </c>
      <c r="L2828" s="7" t="s">
        <v>83</v>
      </c>
      <c r="M2828" s="7" t="s">
        <v>31</v>
      </c>
      <c r="N2828" s="7" t="s">
        <v>283</v>
      </c>
      <c r="O2828" s="7" t="s">
        <v>284</v>
      </c>
      <c r="P2828" s="7" t="s">
        <v>9696</v>
      </c>
      <c r="Q2828" s="7" t="s">
        <v>146</v>
      </c>
      <c r="R2828" s="7" t="s">
        <v>9697</v>
      </c>
      <c r="S2828" s="7" t="s">
        <v>37</v>
      </c>
      <c r="T2828" s="7" t="s">
        <v>170</v>
      </c>
      <c r="U2828" s="7" t="s">
        <v>171</v>
      </c>
      <c r="V2828" s="10">
        <v>413.5</v>
      </c>
      <c r="W2828" s="6">
        <v>2</v>
      </c>
      <c r="X2828" s="11">
        <v>0.2</v>
      </c>
      <c r="Y2828" s="10">
        <v>-24.03</v>
      </c>
      <c r="Z2828" s="30">
        <f t="shared" si="222"/>
        <v>-5.8113663845223699E-2</v>
      </c>
    </row>
    <row r="2829" spans="1:26">
      <c r="A2829" s="27">
        <v>2828</v>
      </c>
      <c r="B2829" s="14" t="s">
        <v>9698</v>
      </c>
      <c r="C2829" s="15">
        <v>44904</v>
      </c>
      <c r="D2829" s="12">
        <f t="shared" si="219"/>
        <v>2022</v>
      </c>
      <c r="E2829" s="12">
        <f t="shared" si="220"/>
        <v>12</v>
      </c>
      <c r="F2829" s="15" t="str">
        <f t="shared" si="221"/>
        <v>2022-12</v>
      </c>
      <c r="G2829" s="15">
        <v>44904</v>
      </c>
      <c r="H2829" s="23">
        <f t="shared" si="223"/>
        <v>0</v>
      </c>
      <c r="I2829" s="14" t="s">
        <v>63</v>
      </c>
      <c r="J2829" s="14" t="s">
        <v>4087</v>
      </c>
      <c r="K2829" s="14" t="s">
        <v>192</v>
      </c>
      <c r="L2829" s="14" t="s">
        <v>66</v>
      </c>
      <c r="M2829" s="14" t="s">
        <v>31</v>
      </c>
      <c r="N2829" s="14" t="s">
        <v>228</v>
      </c>
      <c r="O2829" s="14" t="s">
        <v>229</v>
      </c>
      <c r="P2829" s="14" t="s">
        <v>9699</v>
      </c>
      <c r="Q2829" s="14" t="s">
        <v>46</v>
      </c>
      <c r="R2829" s="14" t="s">
        <v>9700</v>
      </c>
      <c r="S2829" s="14" t="s">
        <v>110</v>
      </c>
      <c r="T2829" s="14" t="s">
        <v>111</v>
      </c>
      <c r="U2829" s="14" t="s">
        <v>287</v>
      </c>
      <c r="V2829" s="16">
        <v>2855.58</v>
      </c>
      <c r="W2829" s="13">
        <v>11</v>
      </c>
      <c r="X2829" s="17">
        <v>0</v>
      </c>
      <c r="Y2829" s="16">
        <v>-73.3</v>
      </c>
      <c r="Z2829" s="31">
        <f t="shared" si="222"/>
        <v>-2.5669040965408077E-2</v>
      </c>
    </row>
    <row r="2830" spans="1:26">
      <c r="A2830" s="26">
        <v>2829</v>
      </c>
      <c r="B2830" s="7" t="s">
        <v>9701</v>
      </c>
      <c r="C2830" s="8">
        <v>44201</v>
      </c>
      <c r="D2830" s="12">
        <f t="shared" si="219"/>
        <v>2021</v>
      </c>
      <c r="E2830" s="12">
        <f t="shared" si="220"/>
        <v>1</v>
      </c>
      <c r="F2830" s="8" t="str">
        <f t="shared" si="221"/>
        <v>2021-01</v>
      </c>
      <c r="G2830" s="8">
        <v>44204</v>
      </c>
      <c r="H2830" s="23">
        <f t="shared" si="223"/>
        <v>3</v>
      </c>
      <c r="I2830" s="7" t="s">
        <v>52</v>
      </c>
      <c r="J2830" s="7" t="s">
        <v>197</v>
      </c>
      <c r="K2830" s="7" t="s">
        <v>198</v>
      </c>
      <c r="L2830" s="7" t="s">
        <v>83</v>
      </c>
      <c r="M2830" s="7" t="s">
        <v>31</v>
      </c>
      <c r="N2830" s="7" t="s">
        <v>153</v>
      </c>
      <c r="O2830" s="7" t="s">
        <v>154</v>
      </c>
      <c r="P2830" s="7" t="s">
        <v>9702</v>
      </c>
      <c r="Q2830" s="7" t="s">
        <v>146</v>
      </c>
      <c r="R2830" s="7" t="s">
        <v>9703</v>
      </c>
      <c r="S2830" s="7" t="s">
        <v>37</v>
      </c>
      <c r="T2830" s="7" t="s">
        <v>38</v>
      </c>
      <c r="U2830" s="7" t="s">
        <v>485</v>
      </c>
      <c r="V2830" s="10">
        <v>889.73</v>
      </c>
      <c r="W2830" s="6">
        <v>3</v>
      </c>
      <c r="X2830" s="11">
        <v>0.3</v>
      </c>
      <c r="Y2830" s="10">
        <v>-8.84</v>
      </c>
      <c r="Z2830" s="30">
        <f t="shared" si="222"/>
        <v>-9.9355984399761722E-3</v>
      </c>
    </row>
    <row r="2831" spans="1:26">
      <c r="A2831" s="27">
        <v>2830</v>
      </c>
      <c r="B2831" s="14" t="s">
        <v>9704</v>
      </c>
      <c r="C2831" s="15">
        <v>45040</v>
      </c>
      <c r="D2831" s="12">
        <f t="shared" si="219"/>
        <v>2023</v>
      </c>
      <c r="E2831" s="12">
        <f t="shared" si="220"/>
        <v>4</v>
      </c>
      <c r="F2831" s="15" t="str">
        <f t="shared" si="221"/>
        <v>2023-04</v>
      </c>
      <c r="G2831" s="15">
        <v>45042</v>
      </c>
      <c r="H2831" s="23">
        <f t="shared" si="223"/>
        <v>2</v>
      </c>
      <c r="I2831" s="14" t="s">
        <v>122</v>
      </c>
      <c r="J2831" s="14" t="s">
        <v>400</v>
      </c>
      <c r="K2831" s="14" t="s">
        <v>401</v>
      </c>
      <c r="L2831" s="14" t="s">
        <v>66</v>
      </c>
      <c r="M2831" s="14" t="s">
        <v>31</v>
      </c>
      <c r="N2831" s="14" t="s">
        <v>74</v>
      </c>
      <c r="O2831" s="14" t="s">
        <v>75</v>
      </c>
      <c r="P2831" s="14" t="s">
        <v>9705</v>
      </c>
      <c r="Q2831" s="14" t="s">
        <v>46</v>
      </c>
      <c r="R2831" s="14" t="s">
        <v>9706</v>
      </c>
      <c r="S2831" s="14" t="s">
        <v>37</v>
      </c>
      <c r="T2831" s="14" t="s">
        <v>208</v>
      </c>
      <c r="U2831" s="14" t="s">
        <v>209</v>
      </c>
      <c r="V2831" s="16">
        <v>1533.02</v>
      </c>
      <c r="W2831" s="13">
        <v>6</v>
      </c>
      <c r="X2831" s="17">
        <v>0.1</v>
      </c>
      <c r="Y2831" s="16">
        <v>-218.9</v>
      </c>
      <c r="Z2831" s="31">
        <f t="shared" si="222"/>
        <v>-0.14279004840119502</v>
      </c>
    </row>
    <row r="2832" spans="1:26">
      <c r="A2832" s="26">
        <v>2831</v>
      </c>
      <c r="B2832" s="7" t="s">
        <v>9707</v>
      </c>
      <c r="C2832" s="8">
        <v>44716</v>
      </c>
      <c r="D2832" s="12">
        <f t="shared" si="219"/>
        <v>2022</v>
      </c>
      <c r="E2832" s="12">
        <f t="shared" si="220"/>
        <v>6</v>
      </c>
      <c r="F2832" s="8" t="str">
        <f t="shared" si="221"/>
        <v>2022-06</v>
      </c>
      <c r="G2832" s="8">
        <v>44717</v>
      </c>
      <c r="H2832" s="23">
        <f t="shared" si="223"/>
        <v>1</v>
      </c>
      <c r="I2832" s="7" t="s">
        <v>122</v>
      </c>
      <c r="J2832" s="7" t="s">
        <v>3772</v>
      </c>
      <c r="K2832" s="7" t="s">
        <v>3773</v>
      </c>
      <c r="L2832" s="7" t="s">
        <v>66</v>
      </c>
      <c r="M2832" s="7" t="s">
        <v>31</v>
      </c>
      <c r="N2832" s="7" t="s">
        <v>74</v>
      </c>
      <c r="O2832" s="7" t="s">
        <v>75</v>
      </c>
      <c r="P2832" s="7" t="s">
        <v>9708</v>
      </c>
      <c r="Q2832" s="7" t="s">
        <v>46</v>
      </c>
      <c r="R2832" s="7" t="s">
        <v>9709</v>
      </c>
      <c r="S2832" s="7" t="s">
        <v>37</v>
      </c>
      <c r="T2832" s="7" t="s">
        <v>208</v>
      </c>
      <c r="U2832" s="7" t="s">
        <v>265</v>
      </c>
      <c r="V2832" s="10">
        <v>10338.57</v>
      </c>
      <c r="W2832" s="6">
        <v>14</v>
      </c>
      <c r="X2832" s="11">
        <v>0.3</v>
      </c>
      <c r="Y2832" s="10">
        <v>2007.32</v>
      </c>
      <c r="Z2832" s="30">
        <f t="shared" si="222"/>
        <v>0.19415837973723638</v>
      </c>
    </row>
    <row r="2833" spans="1:26">
      <c r="A2833" s="27">
        <v>2832</v>
      </c>
      <c r="B2833" s="14" t="s">
        <v>9710</v>
      </c>
      <c r="C2833" s="15">
        <v>45227</v>
      </c>
      <c r="D2833" s="12">
        <f t="shared" si="219"/>
        <v>2023</v>
      </c>
      <c r="E2833" s="12">
        <f t="shared" si="220"/>
        <v>10</v>
      </c>
      <c r="F2833" s="15" t="str">
        <f t="shared" si="221"/>
        <v>2023-10</v>
      </c>
      <c r="G2833" s="15">
        <v>45230</v>
      </c>
      <c r="H2833" s="23">
        <f t="shared" si="223"/>
        <v>3</v>
      </c>
      <c r="I2833" s="14" t="s">
        <v>52</v>
      </c>
      <c r="J2833" s="14" t="s">
        <v>4603</v>
      </c>
      <c r="K2833" s="14" t="s">
        <v>3208</v>
      </c>
      <c r="L2833" s="14" t="s">
        <v>30</v>
      </c>
      <c r="M2833" s="14" t="s">
        <v>31</v>
      </c>
      <c r="N2833" s="14" t="s">
        <v>55</v>
      </c>
      <c r="O2833" s="14" t="s">
        <v>56</v>
      </c>
      <c r="P2833" s="14" t="s">
        <v>9711</v>
      </c>
      <c r="Q2833" s="14" t="s">
        <v>58</v>
      </c>
      <c r="R2833" s="14" t="s">
        <v>9712</v>
      </c>
      <c r="S2833" s="14" t="s">
        <v>110</v>
      </c>
      <c r="T2833" s="14" t="s">
        <v>223</v>
      </c>
      <c r="U2833" s="14" t="s">
        <v>449</v>
      </c>
      <c r="V2833" s="16">
        <v>5265.75</v>
      </c>
      <c r="W2833" s="13">
        <v>13</v>
      </c>
      <c r="X2833" s="17">
        <v>0.5</v>
      </c>
      <c r="Y2833" s="16">
        <v>-939.84</v>
      </c>
      <c r="Z2833" s="31">
        <f t="shared" si="222"/>
        <v>-0.17848169776385131</v>
      </c>
    </row>
    <row r="2834" spans="1:26">
      <c r="A2834" s="26">
        <v>2833</v>
      </c>
      <c r="B2834" s="7" t="s">
        <v>9713</v>
      </c>
      <c r="C2834" s="8">
        <v>45155</v>
      </c>
      <c r="D2834" s="12">
        <f t="shared" si="219"/>
        <v>2023</v>
      </c>
      <c r="E2834" s="12">
        <f t="shared" si="220"/>
        <v>8</v>
      </c>
      <c r="F2834" s="8" t="str">
        <f t="shared" si="221"/>
        <v>2023-08</v>
      </c>
      <c r="G2834" s="8">
        <v>45163</v>
      </c>
      <c r="H2834" s="23">
        <f t="shared" si="223"/>
        <v>8</v>
      </c>
      <c r="I2834" s="7" t="s">
        <v>27</v>
      </c>
      <c r="J2834" s="7" t="s">
        <v>3876</v>
      </c>
      <c r="K2834" s="7" t="s">
        <v>3877</v>
      </c>
      <c r="L2834" s="7" t="s">
        <v>83</v>
      </c>
      <c r="M2834" s="7" t="s">
        <v>31</v>
      </c>
      <c r="N2834" s="7" t="s">
        <v>116</v>
      </c>
      <c r="O2834" s="7" t="s">
        <v>117</v>
      </c>
      <c r="P2834" s="7" t="s">
        <v>9714</v>
      </c>
      <c r="Q2834" s="7" t="s">
        <v>58</v>
      </c>
      <c r="R2834" s="7" t="s">
        <v>9715</v>
      </c>
      <c r="S2834" s="7" t="s">
        <v>48</v>
      </c>
      <c r="T2834" s="7" t="s">
        <v>434</v>
      </c>
      <c r="U2834" s="7" t="s">
        <v>1382</v>
      </c>
      <c r="V2834" s="10">
        <v>97.44</v>
      </c>
      <c r="W2834" s="6">
        <v>4</v>
      </c>
      <c r="X2834" s="11">
        <v>0.1</v>
      </c>
      <c r="Y2834" s="10">
        <v>-6.8</v>
      </c>
      <c r="Z2834" s="30">
        <f t="shared" si="222"/>
        <v>-6.9786535303776681E-2</v>
      </c>
    </row>
    <row r="2835" spans="1:26">
      <c r="A2835" s="27">
        <v>2834</v>
      </c>
      <c r="B2835" s="14" t="s">
        <v>9716</v>
      </c>
      <c r="C2835" s="15">
        <v>44686</v>
      </c>
      <c r="D2835" s="12">
        <f t="shared" si="219"/>
        <v>2022</v>
      </c>
      <c r="E2835" s="12">
        <f t="shared" si="220"/>
        <v>5</v>
      </c>
      <c r="F2835" s="15" t="str">
        <f t="shared" si="221"/>
        <v>2022-05</v>
      </c>
      <c r="G2835" s="15">
        <v>44686</v>
      </c>
      <c r="H2835" s="23">
        <f t="shared" si="223"/>
        <v>0</v>
      </c>
      <c r="I2835" s="14" t="s">
        <v>63</v>
      </c>
      <c r="J2835" s="14" t="s">
        <v>8743</v>
      </c>
      <c r="K2835" s="14" t="s">
        <v>2344</v>
      </c>
      <c r="L2835" s="14" t="s">
        <v>66</v>
      </c>
      <c r="M2835" s="14" t="s">
        <v>31</v>
      </c>
      <c r="N2835" s="14" t="s">
        <v>711</v>
      </c>
      <c r="O2835" s="14" t="s">
        <v>712</v>
      </c>
      <c r="P2835" s="14" t="s">
        <v>9717</v>
      </c>
      <c r="Q2835" s="14" t="s">
        <v>35</v>
      </c>
      <c r="R2835" s="14" t="s">
        <v>9718</v>
      </c>
      <c r="S2835" s="14" t="s">
        <v>110</v>
      </c>
      <c r="T2835" s="14" t="s">
        <v>243</v>
      </c>
      <c r="U2835" s="14" t="s">
        <v>244</v>
      </c>
      <c r="V2835" s="16">
        <v>7696.3</v>
      </c>
      <c r="W2835" s="13">
        <v>8</v>
      </c>
      <c r="X2835" s="17">
        <v>0</v>
      </c>
      <c r="Y2835" s="16">
        <v>1714.38</v>
      </c>
      <c r="Z2835" s="31">
        <f t="shared" si="222"/>
        <v>0.22275379078258384</v>
      </c>
    </row>
    <row r="2836" spans="1:26">
      <c r="A2836" s="26">
        <v>2835</v>
      </c>
      <c r="B2836" s="7" t="s">
        <v>9719</v>
      </c>
      <c r="C2836" s="8">
        <v>45599</v>
      </c>
      <c r="D2836" s="12">
        <f t="shared" si="219"/>
        <v>2024</v>
      </c>
      <c r="E2836" s="12">
        <f t="shared" si="220"/>
        <v>11</v>
      </c>
      <c r="F2836" s="8" t="str">
        <f t="shared" si="221"/>
        <v>2024-11</v>
      </c>
      <c r="G2836" s="8">
        <v>45605</v>
      </c>
      <c r="H2836" s="23">
        <f t="shared" si="223"/>
        <v>6</v>
      </c>
      <c r="I2836" s="7" t="s">
        <v>27</v>
      </c>
      <c r="J2836" s="7" t="s">
        <v>4409</v>
      </c>
      <c r="K2836" s="7" t="s">
        <v>4410</v>
      </c>
      <c r="L2836" s="7" t="s">
        <v>66</v>
      </c>
      <c r="M2836" s="7" t="s">
        <v>31</v>
      </c>
      <c r="N2836" s="7" t="s">
        <v>153</v>
      </c>
      <c r="O2836" s="7" t="s">
        <v>154</v>
      </c>
      <c r="P2836" s="7" t="s">
        <v>9720</v>
      </c>
      <c r="Q2836" s="7" t="s">
        <v>146</v>
      </c>
      <c r="R2836" s="7" t="s">
        <v>9721</v>
      </c>
      <c r="S2836" s="7" t="s">
        <v>110</v>
      </c>
      <c r="T2836" s="7" t="s">
        <v>111</v>
      </c>
      <c r="U2836" s="7" t="s">
        <v>216</v>
      </c>
      <c r="V2836" s="10">
        <v>12975.69</v>
      </c>
      <c r="W2836" s="6">
        <v>10</v>
      </c>
      <c r="X2836" s="11">
        <v>0.3</v>
      </c>
      <c r="Y2836" s="10">
        <v>-656.77</v>
      </c>
      <c r="Z2836" s="30">
        <f t="shared" si="222"/>
        <v>-5.0615420066293194E-2</v>
      </c>
    </row>
    <row r="2837" spans="1:26">
      <c r="A2837" s="27">
        <v>2836</v>
      </c>
      <c r="B2837" s="14" t="s">
        <v>9722</v>
      </c>
      <c r="C2837" s="15">
        <v>44680</v>
      </c>
      <c r="D2837" s="12">
        <f t="shared" si="219"/>
        <v>2022</v>
      </c>
      <c r="E2837" s="12">
        <f t="shared" si="220"/>
        <v>4</v>
      </c>
      <c r="F2837" s="15" t="str">
        <f t="shared" si="221"/>
        <v>2022-04</v>
      </c>
      <c r="G2837" s="15">
        <v>44683</v>
      </c>
      <c r="H2837" s="23">
        <f t="shared" si="223"/>
        <v>3</v>
      </c>
      <c r="I2837" s="14" t="s">
        <v>52</v>
      </c>
      <c r="J2837" s="14" t="s">
        <v>4239</v>
      </c>
      <c r="K2837" s="14" t="s">
        <v>648</v>
      </c>
      <c r="L2837" s="14" t="s">
        <v>30</v>
      </c>
      <c r="M2837" s="14" t="s">
        <v>31</v>
      </c>
      <c r="N2837" s="14" t="s">
        <v>55</v>
      </c>
      <c r="O2837" s="14" t="s">
        <v>56</v>
      </c>
      <c r="P2837" s="14" t="s">
        <v>9723</v>
      </c>
      <c r="Q2837" s="14" t="s">
        <v>58</v>
      </c>
      <c r="R2837" s="14" t="s">
        <v>9724</v>
      </c>
      <c r="S2837" s="14" t="s">
        <v>37</v>
      </c>
      <c r="T2837" s="14" t="s">
        <v>60</v>
      </c>
      <c r="U2837" s="14" t="s">
        <v>61</v>
      </c>
      <c r="V2837" s="16">
        <v>10855.98</v>
      </c>
      <c r="W2837" s="13">
        <v>12</v>
      </c>
      <c r="X2837" s="17">
        <v>0.2</v>
      </c>
      <c r="Y2837" s="16">
        <v>953.12</v>
      </c>
      <c r="Z2837" s="31">
        <f t="shared" si="222"/>
        <v>8.7796771917413266E-2</v>
      </c>
    </row>
    <row r="2838" spans="1:26">
      <c r="A2838" s="26">
        <v>2837</v>
      </c>
      <c r="B2838" s="7" t="s">
        <v>9725</v>
      </c>
      <c r="C2838" s="8">
        <v>44816</v>
      </c>
      <c r="D2838" s="12">
        <f t="shared" si="219"/>
        <v>2022</v>
      </c>
      <c r="E2838" s="12">
        <f t="shared" si="220"/>
        <v>9</v>
      </c>
      <c r="F2838" s="8" t="str">
        <f t="shared" si="221"/>
        <v>2022-09</v>
      </c>
      <c r="G2838" s="8">
        <v>44821</v>
      </c>
      <c r="H2838" s="23">
        <f t="shared" si="223"/>
        <v>5</v>
      </c>
      <c r="I2838" s="7" t="s">
        <v>27</v>
      </c>
      <c r="J2838" s="7" t="s">
        <v>2697</v>
      </c>
      <c r="K2838" s="7" t="s">
        <v>2518</v>
      </c>
      <c r="L2838" s="7" t="s">
        <v>83</v>
      </c>
      <c r="M2838" s="7" t="s">
        <v>31</v>
      </c>
      <c r="N2838" s="7" t="s">
        <v>116</v>
      </c>
      <c r="O2838" s="7" t="s">
        <v>117</v>
      </c>
      <c r="P2838" s="7" t="s">
        <v>9726</v>
      </c>
      <c r="Q2838" s="7" t="s">
        <v>58</v>
      </c>
      <c r="R2838" s="7" t="s">
        <v>9727</v>
      </c>
      <c r="S2838" s="7" t="s">
        <v>37</v>
      </c>
      <c r="T2838" s="7" t="s">
        <v>208</v>
      </c>
      <c r="U2838" s="7" t="s">
        <v>209</v>
      </c>
      <c r="V2838" s="10">
        <v>10868.19</v>
      </c>
      <c r="W2838" s="6">
        <v>11</v>
      </c>
      <c r="X2838" s="11">
        <v>0.2</v>
      </c>
      <c r="Y2838" s="10">
        <v>636.22</v>
      </c>
      <c r="Z2838" s="30">
        <f t="shared" si="222"/>
        <v>5.8539646436067093E-2</v>
      </c>
    </row>
    <row r="2839" spans="1:26">
      <c r="A2839" s="27">
        <v>2838</v>
      </c>
      <c r="B2839" s="14" t="s">
        <v>9728</v>
      </c>
      <c r="C2839" s="15">
        <v>44621</v>
      </c>
      <c r="D2839" s="12">
        <f t="shared" si="219"/>
        <v>2022</v>
      </c>
      <c r="E2839" s="12">
        <f t="shared" si="220"/>
        <v>3</v>
      </c>
      <c r="F2839" s="15" t="str">
        <f t="shared" si="221"/>
        <v>2022-03</v>
      </c>
      <c r="G2839" s="15">
        <v>44629</v>
      </c>
      <c r="H2839" s="23">
        <f t="shared" si="223"/>
        <v>8</v>
      </c>
      <c r="I2839" s="14" t="s">
        <v>27</v>
      </c>
      <c r="J2839" s="14" t="s">
        <v>3300</v>
      </c>
      <c r="K2839" s="14" t="s">
        <v>1837</v>
      </c>
      <c r="L2839" s="14" t="s">
        <v>30</v>
      </c>
      <c r="M2839" s="14" t="s">
        <v>31</v>
      </c>
      <c r="N2839" s="14" t="s">
        <v>74</v>
      </c>
      <c r="O2839" s="14" t="s">
        <v>75</v>
      </c>
      <c r="P2839" s="14" t="s">
        <v>9729</v>
      </c>
      <c r="Q2839" s="14" t="s">
        <v>46</v>
      </c>
      <c r="R2839" s="14" t="s">
        <v>9730</v>
      </c>
      <c r="S2839" s="14" t="s">
        <v>48</v>
      </c>
      <c r="T2839" s="14" t="s">
        <v>434</v>
      </c>
      <c r="U2839" s="14" t="s">
        <v>1382</v>
      </c>
      <c r="V2839" s="16">
        <v>159.86000000000001</v>
      </c>
      <c r="W2839" s="13">
        <v>3</v>
      </c>
      <c r="X2839" s="17">
        <v>0.1</v>
      </c>
      <c r="Y2839" s="16">
        <v>12.6</v>
      </c>
      <c r="Z2839" s="31">
        <f t="shared" si="222"/>
        <v>7.8818966595771298E-2</v>
      </c>
    </row>
    <row r="2840" spans="1:26">
      <c r="A2840" s="26">
        <v>2839</v>
      </c>
      <c r="B2840" s="7" t="s">
        <v>9731</v>
      </c>
      <c r="C2840" s="8">
        <v>45548</v>
      </c>
      <c r="D2840" s="12">
        <f t="shared" si="219"/>
        <v>2024</v>
      </c>
      <c r="E2840" s="12">
        <f t="shared" si="220"/>
        <v>9</v>
      </c>
      <c r="F2840" s="8" t="str">
        <f t="shared" si="221"/>
        <v>2024-09</v>
      </c>
      <c r="G2840" s="8">
        <v>45556</v>
      </c>
      <c r="H2840" s="23">
        <f t="shared" si="223"/>
        <v>8</v>
      </c>
      <c r="I2840" s="7" t="s">
        <v>27</v>
      </c>
      <c r="J2840" s="7" t="s">
        <v>3633</v>
      </c>
      <c r="K2840" s="7" t="s">
        <v>3572</v>
      </c>
      <c r="L2840" s="7" t="s">
        <v>66</v>
      </c>
      <c r="M2840" s="7" t="s">
        <v>31</v>
      </c>
      <c r="N2840" s="7" t="s">
        <v>711</v>
      </c>
      <c r="O2840" s="7" t="s">
        <v>712</v>
      </c>
      <c r="P2840" s="7" t="s">
        <v>9732</v>
      </c>
      <c r="Q2840" s="7" t="s">
        <v>35</v>
      </c>
      <c r="R2840" s="7" t="s">
        <v>9733</v>
      </c>
      <c r="S2840" s="7" t="s">
        <v>37</v>
      </c>
      <c r="T2840" s="7" t="s">
        <v>208</v>
      </c>
      <c r="U2840" s="7" t="s">
        <v>209</v>
      </c>
      <c r="V2840" s="10">
        <v>1751.83</v>
      </c>
      <c r="W2840" s="6">
        <v>4</v>
      </c>
      <c r="X2840" s="11">
        <v>0.1</v>
      </c>
      <c r="Y2840" s="10">
        <v>322.48</v>
      </c>
      <c r="Z2840" s="30">
        <f t="shared" si="222"/>
        <v>0.1840817887580416</v>
      </c>
    </row>
    <row r="2841" spans="1:26">
      <c r="A2841" s="27">
        <v>2840</v>
      </c>
      <c r="B2841" s="14" t="s">
        <v>9734</v>
      </c>
      <c r="C2841" s="15">
        <v>44990</v>
      </c>
      <c r="D2841" s="12">
        <f t="shared" si="219"/>
        <v>2023</v>
      </c>
      <c r="E2841" s="12">
        <f t="shared" si="220"/>
        <v>3</v>
      </c>
      <c r="F2841" s="15" t="str">
        <f t="shared" si="221"/>
        <v>2023-03</v>
      </c>
      <c r="G2841" s="15">
        <v>44992</v>
      </c>
      <c r="H2841" s="23">
        <f t="shared" si="223"/>
        <v>2</v>
      </c>
      <c r="I2841" s="14" t="s">
        <v>122</v>
      </c>
      <c r="J2841" s="14" t="s">
        <v>726</v>
      </c>
      <c r="K2841" s="14" t="s">
        <v>727</v>
      </c>
      <c r="L2841" s="14" t="s">
        <v>30</v>
      </c>
      <c r="M2841" s="14" t="s">
        <v>31</v>
      </c>
      <c r="N2841" s="14" t="s">
        <v>106</v>
      </c>
      <c r="O2841" s="14" t="s">
        <v>107</v>
      </c>
      <c r="P2841" s="14" t="s">
        <v>9735</v>
      </c>
      <c r="Q2841" s="14" t="s">
        <v>35</v>
      </c>
      <c r="R2841" s="14" t="s">
        <v>9736</v>
      </c>
      <c r="S2841" s="14" t="s">
        <v>110</v>
      </c>
      <c r="T2841" s="14" t="s">
        <v>223</v>
      </c>
      <c r="U2841" s="14" t="s">
        <v>495</v>
      </c>
      <c r="V2841" s="16">
        <v>596.34</v>
      </c>
      <c r="W2841" s="13">
        <v>5</v>
      </c>
      <c r="X2841" s="17">
        <v>0.4</v>
      </c>
      <c r="Y2841" s="16">
        <v>45.72</v>
      </c>
      <c r="Z2841" s="31">
        <f t="shared" si="222"/>
        <v>7.6667672804105039E-2</v>
      </c>
    </row>
    <row r="2842" spans="1:26">
      <c r="A2842" s="26">
        <v>2841</v>
      </c>
      <c r="B2842" s="7" t="s">
        <v>9737</v>
      </c>
      <c r="C2842" s="8">
        <v>44416</v>
      </c>
      <c r="D2842" s="12">
        <f t="shared" si="219"/>
        <v>2021</v>
      </c>
      <c r="E2842" s="12">
        <f t="shared" si="220"/>
        <v>8</v>
      </c>
      <c r="F2842" s="8" t="str">
        <f t="shared" si="221"/>
        <v>2021-08</v>
      </c>
      <c r="G2842" s="8">
        <v>44416</v>
      </c>
      <c r="H2842" s="23">
        <f t="shared" si="223"/>
        <v>0</v>
      </c>
      <c r="I2842" s="7" t="s">
        <v>63</v>
      </c>
      <c r="J2842" s="7" t="s">
        <v>430</v>
      </c>
      <c r="K2842" s="7" t="s">
        <v>431</v>
      </c>
      <c r="L2842" s="7" t="s">
        <v>83</v>
      </c>
      <c r="M2842" s="7" t="s">
        <v>31</v>
      </c>
      <c r="N2842" s="7" t="s">
        <v>55</v>
      </c>
      <c r="O2842" s="7" t="s">
        <v>56</v>
      </c>
      <c r="P2842" s="7" t="s">
        <v>9738</v>
      </c>
      <c r="Q2842" s="7" t="s">
        <v>58</v>
      </c>
      <c r="R2842" s="7" t="s">
        <v>9739</v>
      </c>
      <c r="S2842" s="7" t="s">
        <v>37</v>
      </c>
      <c r="T2842" s="7" t="s">
        <v>38</v>
      </c>
      <c r="U2842" s="7" t="s">
        <v>102</v>
      </c>
      <c r="V2842" s="10">
        <v>137.01</v>
      </c>
      <c r="W2842" s="6">
        <v>1</v>
      </c>
      <c r="X2842" s="11">
        <v>0.2</v>
      </c>
      <c r="Y2842" s="10">
        <v>26.81</v>
      </c>
      <c r="Z2842" s="30">
        <f t="shared" si="222"/>
        <v>0.19567914750748122</v>
      </c>
    </row>
    <row r="2843" spans="1:26">
      <c r="A2843" s="27">
        <v>2842</v>
      </c>
      <c r="B2843" s="14" t="s">
        <v>9740</v>
      </c>
      <c r="C2843" s="15">
        <v>44806</v>
      </c>
      <c r="D2843" s="12">
        <f t="shared" si="219"/>
        <v>2022</v>
      </c>
      <c r="E2843" s="12">
        <f t="shared" si="220"/>
        <v>9</v>
      </c>
      <c r="F2843" s="15" t="str">
        <f t="shared" si="221"/>
        <v>2022-09</v>
      </c>
      <c r="G2843" s="15">
        <v>44812</v>
      </c>
      <c r="H2843" s="23">
        <f t="shared" si="223"/>
        <v>6</v>
      </c>
      <c r="I2843" s="14" t="s">
        <v>52</v>
      </c>
      <c r="J2843" s="14" t="s">
        <v>797</v>
      </c>
      <c r="K2843" s="14" t="s">
        <v>798</v>
      </c>
      <c r="L2843" s="14" t="s">
        <v>83</v>
      </c>
      <c r="M2843" s="14" t="s">
        <v>31</v>
      </c>
      <c r="N2843" s="14" t="s">
        <v>125</v>
      </c>
      <c r="O2843" s="14" t="s">
        <v>126</v>
      </c>
      <c r="P2843" s="14" t="s">
        <v>9741</v>
      </c>
      <c r="Q2843" s="14" t="s">
        <v>58</v>
      </c>
      <c r="R2843" s="14" t="s">
        <v>9742</v>
      </c>
      <c r="S2843" s="14" t="s">
        <v>110</v>
      </c>
      <c r="T2843" s="14" t="s">
        <v>148</v>
      </c>
      <c r="U2843" s="14" t="s">
        <v>237</v>
      </c>
      <c r="V2843" s="16">
        <v>2313.2199999999998</v>
      </c>
      <c r="W2843" s="13">
        <v>7</v>
      </c>
      <c r="X2843" s="17">
        <v>0.5</v>
      </c>
      <c r="Y2843" s="16">
        <v>361.63</v>
      </c>
      <c r="Z2843" s="31">
        <f t="shared" si="222"/>
        <v>0.15633186640267679</v>
      </c>
    </row>
    <row r="2844" spans="1:26">
      <c r="A2844" s="26">
        <v>2843</v>
      </c>
      <c r="B2844" s="7" t="s">
        <v>9743</v>
      </c>
      <c r="C2844" s="8">
        <v>45546</v>
      </c>
      <c r="D2844" s="12">
        <f t="shared" si="219"/>
        <v>2024</v>
      </c>
      <c r="E2844" s="12">
        <f t="shared" si="220"/>
        <v>9</v>
      </c>
      <c r="F2844" s="8" t="str">
        <f t="shared" si="221"/>
        <v>2024-09</v>
      </c>
      <c r="G2844" s="8">
        <v>45554</v>
      </c>
      <c r="H2844" s="23">
        <f t="shared" si="223"/>
        <v>8</v>
      </c>
      <c r="I2844" s="7" t="s">
        <v>27</v>
      </c>
      <c r="J2844" s="7" t="s">
        <v>1810</v>
      </c>
      <c r="K2844" s="7" t="s">
        <v>1642</v>
      </c>
      <c r="L2844" s="7" t="s">
        <v>30</v>
      </c>
      <c r="M2844" s="7" t="s">
        <v>31</v>
      </c>
      <c r="N2844" s="7" t="s">
        <v>55</v>
      </c>
      <c r="O2844" s="7" t="s">
        <v>56</v>
      </c>
      <c r="P2844" s="7" t="s">
        <v>9744</v>
      </c>
      <c r="Q2844" s="7" t="s">
        <v>58</v>
      </c>
      <c r="R2844" s="7" t="s">
        <v>9745</v>
      </c>
      <c r="S2844" s="7" t="s">
        <v>48</v>
      </c>
      <c r="T2844" s="7" t="s">
        <v>86</v>
      </c>
      <c r="U2844" s="7" t="s">
        <v>819</v>
      </c>
      <c r="V2844" s="10">
        <v>854.8</v>
      </c>
      <c r="W2844" s="6">
        <v>4</v>
      </c>
      <c r="X2844" s="11">
        <v>0.1</v>
      </c>
      <c r="Y2844" s="10">
        <v>203.68</v>
      </c>
      <c r="Z2844" s="30">
        <f t="shared" si="222"/>
        <v>0.23827795975666824</v>
      </c>
    </row>
    <row r="2845" spans="1:26">
      <c r="A2845" s="27">
        <v>2844</v>
      </c>
      <c r="B2845" s="14" t="s">
        <v>9746</v>
      </c>
      <c r="C2845" s="15">
        <v>44473</v>
      </c>
      <c r="D2845" s="12">
        <f t="shared" si="219"/>
        <v>2021</v>
      </c>
      <c r="E2845" s="12">
        <f t="shared" si="220"/>
        <v>10</v>
      </c>
      <c r="F2845" s="15" t="str">
        <f t="shared" si="221"/>
        <v>2021-10</v>
      </c>
      <c r="G2845" s="15">
        <v>44478</v>
      </c>
      <c r="H2845" s="23">
        <f t="shared" si="223"/>
        <v>5</v>
      </c>
      <c r="I2845" s="14" t="s">
        <v>27</v>
      </c>
      <c r="J2845" s="14" t="s">
        <v>1199</v>
      </c>
      <c r="K2845" s="14" t="s">
        <v>1200</v>
      </c>
      <c r="L2845" s="14" t="s">
        <v>66</v>
      </c>
      <c r="M2845" s="14" t="s">
        <v>31</v>
      </c>
      <c r="N2845" s="14" t="s">
        <v>213</v>
      </c>
      <c r="O2845" s="14" t="s">
        <v>92</v>
      </c>
      <c r="P2845" s="14" t="s">
        <v>9747</v>
      </c>
      <c r="Q2845" s="14" t="s">
        <v>46</v>
      </c>
      <c r="R2845" s="14" t="s">
        <v>9748</v>
      </c>
      <c r="S2845" s="14" t="s">
        <v>37</v>
      </c>
      <c r="T2845" s="14" t="s">
        <v>60</v>
      </c>
      <c r="U2845" s="14" t="s">
        <v>61</v>
      </c>
      <c r="V2845" s="16">
        <v>1392.79</v>
      </c>
      <c r="W2845" s="13">
        <v>14</v>
      </c>
      <c r="X2845" s="17">
        <v>0.2</v>
      </c>
      <c r="Y2845" s="16">
        <v>60.6</v>
      </c>
      <c r="Z2845" s="31">
        <f t="shared" si="222"/>
        <v>4.3509789702683106E-2</v>
      </c>
    </row>
    <row r="2846" spans="1:26">
      <c r="A2846" s="26">
        <v>2845</v>
      </c>
      <c r="B2846" s="7" t="s">
        <v>9749</v>
      </c>
      <c r="C2846" s="8">
        <v>44923</v>
      </c>
      <c r="D2846" s="12">
        <f t="shared" si="219"/>
        <v>2022</v>
      </c>
      <c r="E2846" s="12">
        <f t="shared" si="220"/>
        <v>12</v>
      </c>
      <c r="F2846" s="8" t="str">
        <f t="shared" si="221"/>
        <v>2022-12</v>
      </c>
      <c r="G2846" s="8">
        <v>44926</v>
      </c>
      <c r="H2846" s="23">
        <f t="shared" si="223"/>
        <v>3</v>
      </c>
      <c r="I2846" s="7" t="s">
        <v>52</v>
      </c>
      <c r="J2846" s="7" t="s">
        <v>4259</v>
      </c>
      <c r="K2846" s="7" t="s">
        <v>4260</v>
      </c>
      <c r="L2846" s="7" t="s">
        <v>30</v>
      </c>
      <c r="M2846" s="7" t="s">
        <v>31</v>
      </c>
      <c r="N2846" s="7" t="s">
        <v>32</v>
      </c>
      <c r="O2846" s="7" t="s">
        <v>33</v>
      </c>
      <c r="P2846" s="7" t="s">
        <v>9750</v>
      </c>
      <c r="Q2846" s="7" t="s">
        <v>35</v>
      </c>
      <c r="R2846" s="7" t="s">
        <v>9751</v>
      </c>
      <c r="S2846" s="7" t="s">
        <v>110</v>
      </c>
      <c r="T2846" s="7" t="s">
        <v>243</v>
      </c>
      <c r="U2846" s="7" t="s">
        <v>244</v>
      </c>
      <c r="V2846" s="10">
        <v>6827.22</v>
      </c>
      <c r="W2846" s="6">
        <v>7</v>
      </c>
      <c r="X2846" s="11">
        <v>0.5</v>
      </c>
      <c r="Y2846" s="10">
        <v>1941.46</v>
      </c>
      <c r="Z2846" s="30">
        <f t="shared" si="222"/>
        <v>0.28437050512507289</v>
      </c>
    </row>
    <row r="2847" spans="1:26">
      <c r="A2847" s="27">
        <v>2846</v>
      </c>
      <c r="B2847" s="14" t="s">
        <v>9752</v>
      </c>
      <c r="C2847" s="15">
        <v>44838</v>
      </c>
      <c r="D2847" s="12">
        <f t="shared" si="219"/>
        <v>2022</v>
      </c>
      <c r="E2847" s="12">
        <f t="shared" si="220"/>
        <v>10</v>
      </c>
      <c r="F2847" s="15" t="str">
        <f t="shared" si="221"/>
        <v>2022-10</v>
      </c>
      <c r="G2847" s="15">
        <v>44841</v>
      </c>
      <c r="H2847" s="23">
        <f t="shared" si="223"/>
        <v>3</v>
      </c>
      <c r="I2847" s="14" t="s">
        <v>122</v>
      </c>
      <c r="J2847" s="14" t="s">
        <v>821</v>
      </c>
      <c r="K2847" s="14" t="s">
        <v>822</v>
      </c>
      <c r="L2847" s="14" t="s">
        <v>30</v>
      </c>
      <c r="M2847" s="14" t="s">
        <v>31</v>
      </c>
      <c r="N2847" s="14" t="s">
        <v>143</v>
      </c>
      <c r="O2847" s="14" t="s">
        <v>144</v>
      </c>
      <c r="P2847" s="14" t="s">
        <v>9753</v>
      </c>
      <c r="Q2847" s="14" t="s">
        <v>146</v>
      </c>
      <c r="R2847" s="14" t="s">
        <v>9754</v>
      </c>
      <c r="S2847" s="14" t="s">
        <v>110</v>
      </c>
      <c r="T2847" s="14" t="s">
        <v>111</v>
      </c>
      <c r="U2847" s="14" t="s">
        <v>287</v>
      </c>
      <c r="V2847" s="16">
        <v>2149.0500000000002</v>
      </c>
      <c r="W2847" s="13">
        <v>3</v>
      </c>
      <c r="X2847" s="17">
        <v>0.1</v>
      </c>
      <c r="Y2847" s="16">
        <v>-243.03</v>
      </c>
      <c r="Z2847" s="31">
        <f t="shared" si="222"/>
        <v>-0.11308717805541983</v>
      </c>
    </row>
    <row r="2848" spans="1:26">
      <c r="A2848" s="26">
        <v>2847</v>
      </c>
      <c r="B2848" s="7" t="s">
        <v>9755</v>
      </c>
      <c r="C2848" s="8">
        <v>44291</v>
      </c>
      <c r="D2848" s="12">
        <f t="shared" si="219"/>
        <v>2021</v>
      </c>
      <c r="E2848" s="12">
        <f t="shared" si="220"/>
        <v>4</v>
      </c>
      <c r="F2848" s="8" t="str">
        <f t="shared" si="221"/>
        <v>2021-04</v>
      </c>
      <c r="G2848" s="8">
        <v>44291</v>
      </c>
      <c r="H2848" s="23">
        <f t="shared" si="223"/>
        <v>0</v>
      </c>
      <c r="I2848" s="7" t="s">
        <v>63</v>
      </c>
      <c r="J2848" s="7" t="s">
        <v>769</v>
      </c>
      <c r="K2848" s="7" t="s">
        <v>770</v>
      </c>
      <c r="L2848" s="7" t="s">
        <v>83</v>
      </c>
      <c r="M2848" s="7" t="s">
        <v>31</v>
      </c>
      <c r="N2848" s="7" t="s">
        <v>204</v>
      </c>
      <c r="O2848" s="7" t="s">
        <v>205</v>
      </c>
      <c r="P2848" s="7" t="s">
        <v>9756</v>
      </c>
      <c r="Q2848" s="7" t="s">
        <v>146</v>
      </c>
      <c r="R2848" s="7" t="s">
        <v>9757</v>
      </c>
      <c r="S2848" s="7" t="s">
        <v>37</v>
      </c>
      <c r="T2848" s="7" t="s">
        <v>38</v>
      </c>
      <c r="U2848" s="7" t="s">
        <v>102</v>
      </c>
      <c r="V2848" s="10">
        <v>2515.7399999999998</v>
      </c>
      <c r="W2848" s="6">
        <v>12</v>
      </c>
      <c r="X2848" s="11">
        <v>0.4</v>
      </c>
      <c r="Y2848" s="10">
        <v>951.3</v>
      </c>
      <c r="Z2848" s="30">
        <f t="shared" si="222"/>
        <v>0.37813923537408478</v>
      </c>
    </row>
    <row r="2849" spans="1:26">
      <c r="A2849" s="27">
        <v>2848</v>
      </c>
      <c r="B2849" s="14" t="s">
        <v>9758</v>
      </c>
      <c r="C2849" s="15">
        <v>44357</v>
      </c>
      <c r="D2849" s="12">
        <f t="shared" si="219"/>
        <v>2021</v>
      </c>
      <c r="E2849" s="12">
        <f t="shared" si="220"/>
        <v>6</v>
      </c>
      <c r="F2849" s="15" t="str">
        <f t="shared" si="221"/>
        <v>2021-06</v>
      </c>
      <c r="G2849" s="15">
        <v>44357</v>
      </c>
      <c r="H2849" s="23">
        <f t="shared" si="223"/>
        <v>0</v>
      </c>
      <c r="I2849" s="14" t="s">
        <v>63</v>
      </c>
      <c r="J2849" s="14" t="s">
        <v>5087</v>
      </c>
      <c r="K2849" s="14" t="s">
        <v>1955</v>
      </c>
      <c r="L2849" s="14" t="s">
        <v>66</v>
      </c>
      <c r="M2849" s="14" t="s">
        <v>31</v>
      </c>
      <c r="N2849" s="14" t="s">
        <v>91</v>
      </c>
      <c r="O2849" s="14" t="s">
        <v>92</v>
      </c>
      <c r="P2849" s="14" t="s">
        <v>9759</v>
      </c>
      <c r="Q2849" s="14" t="s">
        <v>46</v>
      </c>
      <c r="R2849" s="14" t="s">
        <v>9760</v>
      </c>
      <c r="S2849" s="14" t="s">
        <v>110</v>
      </c>
      <c r="T2849" s="14" t="s">
        <v>111</v>
      </c>
      <c r="U2849" s="14" t="s">
        <v>287</v>
      </c>
      <c r="V2849" s="16">
        <v>8701.01</v>
      </c>
      <c r="W2849" s="13">
        <v>6</v>
      </c>
      <c r="X2849" s="17">
        <v>0.2</v>
      </c>
      <c r="Y2849" s="16">
        <v>1620.36</v>
      </c>
      <c r="Z2849" s="31">
        <f t="shared" si="222"/>
        <v>0.18622665644563099</v>
      </c>
    </row>
    <row r="2850" spans="1:26">
      <c r="A2850" s="26">
        <v>2849</v>
      </c>
      <c r="B2850" s="7" t="s">
        <v>9761</v>
      </c>
      <c r="C2850" s="8">
        <v>45479</v>
      </c>
      <c r="D2850" s="12">
        <f t="shared" si="219"/>
        <v>2024</v>
      </c>
      <c r="E2850" s="12">
        <f t="shared" si="220"/>
        <v>7</v>
      </c>
      <c r="F2850" s="8" t="str">
        <f t="shared" si="221"/>
        <v>2024-07</v>
      </c>
      <c r="G2850" s="8">
        <v>45487</v>
      </c>
      <c r="H2850" s="23">
        <f t="shared" si="223"/>
        <v>8</v>
      </c>
      <c r="I2850" s="7" t="s">
        <v>27</v>
      </c>
      <c r="J2850" s="7" t="s">
        <v>4214</v>
      </c>
      <c r="K2850" s="7" t="s">
        <v>4215</v>
      </c>
      <c r="L2850" s="7" t="s">
        <v>83</v>
      </c>
      <c r="M2850" s="7" t="s">
        <v>31</v>
      </c>
      <c r="N2850" s="7" t="s">
        <v>711</v>
      </c>
      <c r="O2850" s="7" t="s">
        <v>712</v>
      </c>
      <c r="P2850" s="7" t="s">
        <v>9762</v>
      </c>
      <c r="Q2850" s="7" t="s">
        <v>35</v>
      </c>
      <c r="R2850" s="7" t="s">
        <v>9763</v>
      </c>
      <c r="S2850" s="7" t="s">
        <v>110</v>
      </c>
      <c r="T2850" s="7" t="s">
        <v>223</v>
      </c>
      <c r="U2850" s="7" t="s">
        <v>495</v>
      </c>
      <c r="V2850" s="10">
        <v>1045.8399999999999</v>
      </c>
      <c r="W2850" s="6">
        <v>4</v>
      </c>
      <c r="X2850" s="11">
        <v>0.5</v>
      </c>
      <c r="Y2850" s="10">
        <v>145.9</v>
      </c>
      <c r="Z2850" s="30">
        <f t="shared" si="222"/>
        <v>0.13950508682016372</v>
      </c>
    </row>
    <row r="2851" spans="1:26">
      <c r="A2851" s="27">
        <v>2850</v>
      </c>
      <c r="B2851" s="14" t="s">
        <v>9764</v>
      </c>
      <c r="C2851" s="15">
        <v>45480</v>
      </c>
      <c r="D2851" s="12">
        <f t="shared" si="219"/>
        <v>2024</v>
      </c>
      <c r="E2851" s="12">
        <f t="shared" si="220"/>
        <v>7</v>
      </c>
      <c r="F2851" s="15" t="str">
        <f t="shared" si="221"/>
        <v>2024-07</v>
      </c>
      <c r="G2851" s="15">
        <v>45488</v>
      </c>
      <c r="H2851" s="23">
        <f t="shared" si="223"/>
        <v>8</v>
      </c>
      <c r="I2851" s="14" t="s">
        <v>27</v>
      </c>
      <c r="J2851" s="14" t="s">
        <v>8214</v>
      </c>
      <c r="K2851" s="14" t="s">
        <v>8215</v>
      </c>
      <c r="L2851" s="14" t="s">
        <v>66</v>
      </c>
      <c r="M2851" s="14" t="s">
        <v>31</v>
      </c>
      <c r="N2851" s="14" t="s">
        <v>143</v>
      </c>
      <c r="O2851" s="14" t="s">
        <v>144</v>
      </c>
      <c r="P2851" s="14" t="s">
        <v>9765</v>
      </c>
      <c r="Q2851" s="14" t="s">
        <v>146</v>
      </c>
      <c r="R2851" s="14" t="s">
        <v>9766</v>
      </c>
      <c r="S2851" s="14" t="s">
        <v>37</v>
      </c>
      <c r="T2851" s="14" t="s">
        <v>60</v>
      </c>
      <c r="U2851" s="14" t="s">
        <v>61</v>
      </c>
      <c r="V2851" s="16">
        <v>2388.9299999999998</v>
      </c>
      <c r="W2851" s="13">
        <v>8</v>
      </c>
      <c r="X2851" s="17">
        <v>0.5</v>
      </c>
      <c r="Y2851" s="16">
        <v>-348.24</v>
      </c>
      <c r="Z2851" s="31">
        <f t="shared" si="222"/>
        <v>-0.14577237508005678</v>
      </c>
    </row>
    <row r="2852" spans="1:26">
      <c r="A2852" s="26">
        <v>2851</v>
      </c>
      <c r="B2852" s="7" t="s">
        <v>9767</v>
      </c>
      <c r="C2852" s="8">
        <v>44570</v>
      </c>
      <c r="D2852" s="12">
        <f t="shared" si="219"/>
        <v>2022</v>
      </c>
      <c r="E2852" s="12">
        <f t="shared" si="220"/>
        <v>1</v>
      </c>
      <c r="F2852" s="8" t="str">
        <f t="shared" si="221"/>
        <v>2022-01</v>
      </c>
      <c r="G2852" s="8">
        <v>44571</v>
      </c>
      <c r="H2852" s="23">
        <f t="shared" si="223"/>
        <v>1</v>
      </c>
      <c r="I2852" s="7" t="s">
        <v>122</v>
      </c>
      <c r="J2852" s="7" t="s">
        <v>1981</v>
      </c>
      <c r="K2852" s="7" t="s">
        <v>1060</v>
      </c>
      <c r="L2852" s="7" t="s">
        <v>83</v>
      </c>
      <c r="M2852" s="7" t="s">
        <v>31</v>
      </c>
      <c r="N2852" s="7" t="s">
        <v>55</v>
      </c>
      <c r="O2852" s="7" t="s">
        <v>56</v>
      </c>
      <c r="P2852" s="7" t="s">
        <v>9768</v>
      </c>
      <c r="Q2852" s="7" t="s">
        <v>58</v>
      </c>
      <c r="R2852" s="7" t="s">
        <v>9769</v>
      </c>
      <c r="S2852" s="7" t="s">
        <v>110</v>
      </c>
      <c r="T2852" s="7" t="s">
        <v>243</v>
      </c>
      <c r="U2852" s="7" t="s">
        <v>481</v>
      </c>
      <c r="V2852" s="10">
        <v>2508.42</v>
      </c>
      <c r="W2852" s="6">
        <v>5</v>
      </c>
      <c r="X2852" s="11">
        <v>0.1</v>
      </c>
      <c r="Y2852" s="10">
        <v>-469.07</v>
      </c>
      <c r="Z2852" s="30">
        <f t="shared" si="222"/>
        <v>-0.18699819009575749</v>
      </c>
    </row>
    <row r="2853" spans="1:26">
      <c r="A2853" s="27">
        <v>2852</v>
      </c>
      <c r="B2853" s="14" t="s">
        <v>9770</v>
      </c>
      <c r="C2853" s="15">
        <v>44329</v>
      </c>
      <c r="D2853" s="12">
        <f t="shared" si="219"/>
        <v>2021</v>
      </c>
      <c r="E2853" s="12">
        <f t="shared" si="220"/>
        <v>5</v>
      </c>
      <c r="F2853" s="15" t="str">
        <f t="shared" si="221"/>
        <v>2021-05</v>
      </c>
      <c r="G2853" s="15">
        <v>44329</v>
      </c>
      <c r="H2853" s="23">
        <f t="shared" si="223"/>
        <v>0</v>
      </c>
      <c r="I2853" s="14" t="s">
        <v>63</v>
      </c>
      <c r="J2853" s="14" t="s">
        <v>1988</v>
      </c>
      <c r="K2853" s="14" t="s">
        <v>1099</v>
      </c>
      <c r="L2853" s="14" t="s">
        <v>66</v>
      </c>
      <c r="M2853" s="14" t="s">
        <v>31</v>
      </c>
      <c r="N2853" s="14" t="s">
        <v>55</v>
      </c>
      <c r="O2853" s="14" t="s">
        <v>56</v>
      </c>
      <c r="P2853" s="14" t="s">
        <v>9771</v>
      </c>
      <c r="Q2853" s="14" t="s">
        <v>58</v>
      </c>
      <c r="R2853" s="14" t="s">
        <v>9772</v>
      </c>
      <c r="S2853" s="14" t="s">
        <v>110</v>
      </c>
      <c r="T2853" s="14" t="s">
        <v>111</v>
      </c>
      <c r="U2853" s="14" t="s">
        <v>216</v>
      </c>
      <c r="V2853" s="16">
        <v>526.08000000000004</v>
      </c>
      <c r="W2853" s="13">
        <v>1</v>
      </c>
      <c r="X2853" s="17">
        <v>0.5</v>
      </c>
      <c r="Y2853" s="16">
        <v>-26.61</v>
      </c>
      <c r="Z2853" s="31">
        <f t="shared" si="222"/>
        <v>-5.0581660583941604E-2</v>
      </c>
    </row>
    <row r="2854" spans="1:26">
      <c r="A2854" s="26">
        <v>2853</v>
      </c>
      <c r="B2854" s="7" t="s">
        <v>9773</v>
      </c>
      <c r="C2854" s="8">
        <v>44369</v>
      </c>
      <c r="D2854" s="12">
        <f t="shared" si="219"/>
        <v>2021</v>
      </c>
      <c r="E2854" s="12">
        <f t="shared" si="220"/>
        <v>6</v>
      </c>
      <c r="F2854" s="8" t="str">
        <f t="shared" si="221"/>
        <v>2021-06</v>
      </c>
      <c r="G2854" s="8">
        <v>44369</v>
      </c>
      <c r="H2854" s="23">
        <f t="shared" si="223"/>
        <v>0</v>
      </c>
      <c r="I2854" s="7" t="s">
        <v>63</v>
      </c>
      <c r="J2854" s="7" t="s">
        <v>8214</v>
      </c>
      <c r="K2854" s="7" t="s">
        <v>8215</v>
      </c>
      <c r="L2854" s="7" t="s">
        <v>66</v>
      </c>
      <c r="M2854" s="7" t="s">
        <v>31</v>
      </c>
      <c r="N2854" s="7" t="s">
        <v>143</v>
      </c>
      <c r="O2854" s="7" t="s">
        <v>144</v>
      </c>
      <c r="P2854" s="7" t="s">
        <v>9774</v>
      </c>
      <c r="Q2854" s="7" t="s">
        <v>146</v>
      </c>
      <c r="R2854" s="7" t="s">
        <v>9775</v>
      </c>
      <c r="S2854" s="7" t="s">
        <v>37</v>
      </c>
      <c r="T2854" s="7" t="s">
        <v>60</v>
      </c>
      <c r="U2854" s="7" t="s">
        <v>162</v>
      </c>
      <c r="V2854" s="10">
        <v>140.31</v>
      </c>
      <c r="W2854" s="6">
        <v>8</v>
      </c>
      <c r="X2854" s="11">
        <v>0.2</v>
      </c>
      <c r="Y2854" s="10">
        <v>45.94</v>
      </c>
      <c r="Z2854" s="30">
        <f t="shared" si="222"/>
        <v>0.32741786045185656</v>
      </c>
    </row>
    <row r="2855" spans="1:26">
      <c r="A2855" s="27">
        <v>2854</v>
      </c>
      <c r="B2855" s="14" t="s">
        <v>9776</v>
      </c>
      <c r="C2855" s="15">
        <v>44546</v>
      </c>
      <c r="D2855" s="12">
        <f t="shared" si="219"/>
        <v>2021</v>
      </c>
      <c r="E2855" s="12">
        <f t="shared" si="220"/>
        <v>12</v>
      </c>
      <c r="F2855" s="15" t="str">
        <f t="shared" si="221"/>
        <v>2021-12</v>
      </c>
      <c r="G2855" s="15">
        <v>44549</v>
      </c>
      <c r="H2855" s="23">
        <f t="shared" si="223"/>
        <v>3</v>
      </c>
      <c r="I2855" s="14" t="s">
        <v>52</v>
      </c>
      <c r="J2855" s="14" t="s">
        <v>2879</v>
      </c>
      <c r="K2855" s="14" t="s">
        <v>2880</v>
      </c>
      <c r="L2855" s="14" t="s">
        <v>30</v>
      </c>
      <c r="M2855" s="14" t="s">
        <v>31</v>
      </c>
      <c r="N2855" s="14" t="s">
        <v>116</v>
      </c>
      <c r="O2855" s="14" t="s">
        <v>117</v>
      </c>
      <c r="P2855" s="14" t="s">
        <v>9777</v>
      </c>
      <c r="Q2855" s="14" t="s">
        <v>58</v>
      </c>
      <c r="R2855" s="14" t="s">
        <v>9778</v>
      </c>
      <c r="S2855" s="14" t="s">
        <v>110</v>
      </c>
      <c r="T2855" s="14" t="s">
        <v>243</v>
      </c>
      <c r="U2855" s="14" t="s">
        <v>244</v>
      </c>
      <c r="V2855" s="16">
        <v>2150.77</v>
      </c>
      <c r="W2855" s="13">
        <v>2</v>
      </c>
      <c r="X2855" s="17">
        <v>0.3</v>
      </c>
      <c r="Y2855" s="16">
        <v>270.02</v>
      </c>
      <c r="Z2855" s="31">
        <f t="shared" si="222"/>
        <v>0.12554573478335665</v>
      </c>
    </row>
    <row r="2856" spans="1:26">
      <c r="A2856" s="26">
        <v>2855</v>
      </c>
      <c r="B2856" s="7" t="s">
        <v>9779</v>
      </c>
      <c r="C2856" s="8">
        <v>44316</v>
      </c>
      <c r="D2856" s="12">
        <f t="shared" si="219"/>
        <v>2021</v>
      </c>
      <c r="E2856" s="12">
        <f t="shared" si="220"/>
        <v>4</v>
      </c>
      <c r="F2856" s="8" t="str">
        <f t="shared" si="221"/>
        <v>2021-04</v>
      </c>
      <c r="G2856" s="8">
        <v>44316</v>
      </c>
      <c r="H2856" s="23">
        <f t="shared" si="223"/>
        <v>0</v>
      </c>
      <c r="I2856" s="7" t="s">
        <v>63</v>
      </c>
      <c r="J2856" s="7" t="s">
        <v>626</v>
      </c>
      <c r="K2856" s="7" t="s">
        <v>627</v>
      </c>
      <c r="L2856" s="7" t="s">
        <v>66</v>
      </c>
      <c r="M2856" s="7" t="s">
        <v>31</v>
      </c>
      <c r="N2856" s="7" t="s">
        <v>125</v>
      </c>
      <c r="O2856" s="7" t="s">
        <v>126</v>
      </c>
      <c r="P2856" s="7" t="s">
        <v>9780</v>
      </c>
      <c r="Q2856" s="7" t="s">
        <v>58</v>
      </c>
      <c r="R2856" s="7" t="s">
        <v>9781</v>
      </c>
      <c r="S2856" s="7" t="s">
        <v>110</v>
      </c>
      <c r="T2856" s="7" t="s">
        <v>223</v>
      </c>
      <c r="U2856" s="7" t="s">
        <v>495</v>
      </c>
      <c r="V2856" s="10">
        <v>2422.5100000000002</v>
      </c>
      <c r="W2856" s="6">
        <v>12</v>
      </c>
      <c r="X2856" s="11">
        <v>0.2</v>
      </c>
      <c r="Y2856" s="10">
        <v>158.74</v>
      </c>
      <c r="Z2856" s="30">
        <f t="shared" si="222"/>
        <v>6.552707728760665E-2</v>
      </c>
    </row>
    <row r="2857" spans="1:26">
      <c r="A2857" s="27">
        <v>2856</v>
      </c>
      <c r="B2857" s="14" t="s">
        <v>9782</v>
      </c>
      <c r="C2857" s="15">
        <v>45038</v>
      </c>
      <c r="D2857" s="12">
        <f t="shared" si="219"/>
        <v>2023</v>
      </c>
      <c r="E2857" s="12">
        <f t="shared" si="220"/>
        <v>4</v>
      </c>
      <c r="F2857" s="15" t="str">
        <f t="shared" si="221"/>
        <v>2023-04</v>
      </c>
      <c r="G2857" s="15">
        <v>45039</v>
      </c>
      <c r="H2857" s="23">
        <f t="shared" si="223"/>
        <v>1</v>
      </c>
      <c r="I2857" s="14" t="s">
        <v>122</v>
      </c>
      <c r="J2857" s="14" t="s">
        <v>492</v>
      </c>
      <c r="K2857" s="14" t="s">
        <v>174</v>
      </c>
      <c r="L2857" s="14" t="s">
        <v>30</v>
      </c>
      <c r="M2857" s="14" t="s">
        <v>31</v>
      </c>
      <c r="N2857" s="14" t="s">
        <v>106</v>
      </c>
      <c r="O2857" s="14" t="s">
        <v>107</v>
      </c>
      <c r="P2857" s="14" t="s">
        <v>9783</v>
      </c>
      <c r="Q2857" s="14" t="s">
        <v>35</v>
      </c>
      <c r="R2857" s="14" t="s">
        <v>9784</v>
      </c>
      <c r="S2857" s="14" t="s">
        <v>37</v>
      </c>
      <c r="T2857" s="14" t="s">
        <v>208</v>
      </c>
      <c r="U2857" s="14" t="s">
        <v>265</v>
      </c>
      <c r="V2857" s="16">
        <v>2396.39</v>
      </c>
      <c r="W2857" s="13">
        <v>4</v>
      </c>
      <c r="X2857" s="17">
        <v>0.5</v>
      </c>
      <c r="Y2857" s="16">
        <v>-50.69</v>
      </c>
      <c r="Z2857" s="31">
        <f t="shared" si="222"/>
        <v>-2.115265044504442E-2</v>
      </c>
    </row>
    <row r="2858" spans="1:26">
      <c r="A2858" s="26">
        <v>2857</v>
      </c>
      <c r="B2858" s="7" t="s">
        <v>9785</v>
      </c>
      <c r="C2858" s="8">
        <v>44347</v>
      </c>
      <c r="D2858" s="12">
        <f t="shared" si="219"/>
        <v>2021</v>
      </c>
      <c r="E2858" s="12">
        <f t="shared" si="220"/>
        <v>5</v>
      </c>
      <c r="F2858" s="8" t="str">
        <f t="shared" si="221"/>
        <v>2021-05</v>
      </c>
      <c r="G2858" s="8">
        <v>44348</v>
      </c>
      <c r="H2858" s="23">
        <f t="shared" si="223"/>
        <v>1</v>
      </c>
      <c r="I2858" s="7" t="s">
        <v>122</v>
      </c>
      <c r="J2858" s="7" t="s">
        <v>405</v>
      </c>
      <c r="K2858" s="7" t="s">
        <v>295</v>
      </c>
      <c r="L2858" s="7" t="s">
        <v>66</v>
      </c>
      <c r="M2858" s="7" t="s">
        <v>31</v>
      </c>
      <c r="N2858" s="7" t="s">
        <v>91</v>
      </c>
      <c r="O2858" s="7" t="s">
        <v>92</v>
      </c>
      <c r="P2858" s="7" t="s">
        <v>9786</v>
      </c>
      <c r="Q2858" s="7" t="s">
        <v>46</v>
      </c>
      <c r="R2858" s="7" t="s">
        <v>9787</v>
      </c>
      <c r="S2858" s="7" t="s">
        <v>37</v>
      </c>
      <c r="T2858" s="7" t="s">
        <v>60</v>
      </c>
      <c r="U2858" s="7" t="s">
        <v>317</v>
      </c>
      <c r="V2858" s="10">
        <v>3714.57</v>
      </c>
      <c r="W2858" s="6">
        <v>3</v>
      </c>
      <c r="X2858" s="11">
        <v>0</v>
      </c>
      <c r="Y2858" s="10">
        <v>-436.96</v>
      </c>
      <c r="Z2858" s="30">
        <f t="shared" si="222"/>
        <v>-0.11763407339207498</v>
      </c>
    </row>
    <row r="2859" spans="1:26">
      <c r="A2859" s="27">
        <v>2858</v>
      </c>
      <c r="B2859" s="14" t="s">
        <v>9788</v>
      </c>
      <c r="C2859" s="15">
        <v>45525</v>
      </c>
      <c r="D2859" s="12">
        <f t="shared" si="219"/>
        <v>2024</v>
      </c>
      <c r="E2859" s="12">
        <f t="shared" si="220"/>
        <v>8</v>
      </c>
      <c r="F2859" s="15" t="str">
        <f t="shared" si="221"/>
        <v>2024-08</v>
      </c>
      <c r="G2859" s="15">
        <v>45530</v>
      </c>
      <c r="H2859" s="23">
        <f t="shared" si="223"/>
        <v>5</v>
      </c>
      <c r="I2859" s="14" t="s">
        <v>52</v>
      </c>
      <c r="J2859" s="14" t="s">
        <v>4387</v>
      </c>
      <c r="K2859" s="14" t="s">
        <v>3731</v>
      </c>
      <c r="L2859" s="14" t="s">
        <v>83</v>
      </c>
      <c r="M2859" s="14" t="s">
        <v>31</v>
      </c>
      <c r="N2859" s="14" t="s">
        <v>32</v>
      </c>
      <c r="O2859" s="14" t="s">
        <v>33</v>
      </c>
      <c r="P2859" s="14" t="s">
        <v>9789</v>
      </c>
      <c r="Q2859" s="14" t="s">
        <v>35</v>
      </c>
      <c r="R2859" s="14" t="s">
        <v>9790</v>
      </c>
      <c r="S2859" s="14" t="s">
        <v>110</v>
      </c>
      <c r="T2859" s="14" t="s">
        <v>243</v>
      </c>
      <c r="U2859" s="14" t="s">
        <v>244</v>
      </c>
      <c r="V2859" s="16">
        <v>6424.65</v>
      </c>
      <c r="W2859" s="13">
        <v>5</v>
      </c>
      <c r="X2859" s="17">
        <v>0.3</v>
      </c>
      <c r="Y2859" s="16">
        <v>-1123.6500000000001</v>
      </c>
      <c r="Z2859" s="31">
        <f t="shared" si="222"/>
        <v>-0.17489668697905725</v>
      </c>
    </row>
    <row r="2860" spans="1:26">
      <c r="A2860" s="26">
        <v>2859</v>
      </c>
      <c r="B2860" s="7" t="s">
        <v>9791</v>
      </c>
      <c r="C2860" s="8">
        <v>45495</v>
      </c>
      <c r="D2860" s="12">
        <f t="shared" si="219"/>
        <v>2024</v>
      </c>
      <c r="E2860" s="12">
        <f t="shared" si="220"/>
        <v>7</v>
      </c>
      <c r="F2860" s="8" t="str">
        <f t="shared" si="221"/>
        <v>2024-07</v>
      </c>
      <c r="G2860" s="8">
        <v>45501</v>
      </c>
      <c r="H2860" s="23">
        <f t="shared" si="223"/>
        <v>6</v>
      </c>
      <c r="I2860" s="7" t="s">
        <v>52</v>
      </c>
      <c r="J2860" s="7" t="s">
        <v>1292</v>
      </c>
      <c r="K2860" s="7" t="s">
        <v>1293</v>
      </c>
      <c r="L2860" s="7" t="s">
        <v>66</v>
      </c>
      <c r="M2860" s="7" t="s">
        <v>31</v>
      </c>
      <c r="N2860" s="7" t="s">
        <v>283</v>
      </c>
      <c r="O2860" s="7" t="s">
        <v>284</v>
      </c>
      <c r="P2860" s="7" t="s">
        <v>9792</v>
      </c>
      <c r="Q2860" s="7" t="s">
        <v>146</v>
      </c>
      <c r="R2860" s="7" t="s">
        <v>9793</v>
      </c>
      <c r="S2860" s="7" t="s">
        <v>110</v>
      </c>
      <c r="T2860" s="7" t="s">
        <v>243</v>
      </c>
      <c r="U2860" s="7" t="s">
        <v>339</v>
      </c>
      <c r="V2860" s="10">
        <v>1711.65</v>
      </c>
      <c r="W2860" s="6">
        <v>7</v>
      </c>
      <c r="X2860" s="11">
        <v>0.1</v>
      </c>
      <c r="Y2860" s="10">
        <v>422.21</v>
      </c>
      <c r="Z2860" s="30">
        <f t="shared" si="222"/>
        <v>0.24666841936143485</v>
      </c>
    </row>
    <row r="2861" spans="1:26">
      <c r="A2861" s="27">
        <v>2860</v>
      </c>
      <c r="B2861" s="14" t="s">
        <v>9794</v>
      </c>
      <c r="C2861" s="15">
        <v>44489</v>
      </c>
      <c r="D2861" s="12">
        <f t="shared" si="219"/>
        <v>2021</v>
      </c>
      <c r="E2861" s="12">
        <f t="shared" si="220"/>
        <v>10</v>
      </c>
      <c r="F2861" s="15" t="str">
        <f t="shared" si="221"/>
        <v>2021-10</v>
      </c>
      <c r="G2861" s="15">
        <v>44497</v>
      </c>
      <c r="H2861" s="23">
        <f t="shared" si="223"/>
        <v>8</v>
      </c>
      <c r="I2861" s="14" t="s">
        <v>27</v>
      </c>
      <c r="J2861" s="14" t="s">
        <v>1098</v>
      </c>
      <c r="K2861" s="14" t="s">
        <v>1099</v>
      </c>
      <c r="L2861" s="14" t="s">
        <v>66</v>
      </c>
      <c r="M2861" s="14" t="s">
        <v>31</v>
      </c>
      <c r="N2861" s="14" t="s">
        <v>204</v>
      </c>
      <c r="O2861" s="14" t="s">
        <v>205</v>
      </c>
      <c r="P2861" s="14" t="s">
        <v>9795</v>
      </c>
      <c r="Q2861" s="14" t="s">
        <v>146</v>
      </c>
      <c r="R2861" s="14" t="s">
        <v>9796</v>
      </c>
      <c r="S2861" s="14" t="s">
        <v>48</v>
      </c>
      <c r="T2861" s="14" t="s">
        <v>86</v>
      </c>
      <c r="U2861" s="14" t="s">
        <v>87</v>
      </c>
      <c r="V2861" s="16">
        <v>1728.49</v>
      </c>
      <c r="W2861" s="13">
        <v>11</v>
      </c>
      <c r="X2861" s="17">
        <v>0.4</v>
      </c>
      <c r="Y2861" s="16">
        <v>345.53</v>
      </c>
      <c r="Z2861" s="31">
        <f t="shared" si="222"/>
        <v>0.19990280533876387</v>
      </c>
    </row>
    <row r="2862" spans="1:26">
      <c r="A2862" s="26">
        <v>2861</v>
      </c>
      <c r="B2862" s="7" t="s">
        <v>9797</v>
      </c>
      <c r="C2862" s="8">
        <v>44667</v>
      </c>
      <c r="D2862" s="12">
        <f t="shared" si="219"/>
        <v>2022</v>
      </c>
      <c r="E2862" s="12">
        <f t="shared" si="220"/>
        <v>4</v>
      </c>
      <c r="F2862" s="8" t="str">
        <f t="shared" si="221"/>
        <v>2022-04</v>
      </c>
      <c r="G2862" s="8">
        <v>44673</v>
      </c>
      <c r="H2862" s="23">
        <f t="shared" si="223"/>
        <v>6</v>
      </c>
      <c r="I2862" s="7" t="s">
        <v>52</v>
      </c>
      <c r="J2862" s="7" t="s">
        <v>3314</v>
      </c>
      <c r="K2862" s="7" t="s">
        <v>737</v>
      </c>
      <c r="L2862" s="7" t="s">
        <v>66</v>
      </c>
      <c r="M2862" s="7" t="s">
        <v>31</v>
      </c>
      <c r="N2862" s="7" t="s">
        <v>134</v>
      </c>
      <c r="O2862" s="7" t="s">
        <v>135</v>
      </c>
      <c r="P2862" s="7" t="s">
        <v>9798</v>
      </c>
      <c r="Q2862" s="7" t="s">
        <v>58</v>
      </c>
      <c r="R2862" s="7" t="s">
        <v>9799</v>
      </c>
      <c r="S2862" s="7" t="s">
        <v>48</v>
      </c>
      <c r="T2862" s="7" t="s">
        <v>434</v>
      </c>
      <c r="U2862" s="7" t="s">
        <v>1113</v>
      </c>
      <c r="V2862" s="10">
        <v>895.61</v>
      </c>
      <c r="W2862" s="6">
        <v>4</v>
      </c>
      <c r="X2862" s="11">
        <v>0</v>
      </c>
      <c r="Y2862" s="10">
        <v>183.7</v>
      </c>
      <c r="Z2862" s="30">
        <f t="shared" si="222"/>
        <v>0.20511159991514161</v>
      </c>
    </row>
    <row r="2863" spans="1:26">
      <c r="A2863" s="27">
        <v>2862</v>
      </c>
      <c r="B2863" s="14" t="s">
        <v>9800</v>
      </c>
      <c r="C2863" s="15">
        <v>44390</v>
      </c>
      <c r="D2863" s="12">
        <f t="shared" si="219"/>
        <v>2021</v>
      </c>
      <c r="E2863" s="12">
        <f t="shared" si="220"/>
        <v>7</v>
      </c>
      <c r="F2863" s="15" t="str">
        <f t="shared" si="221"/>
        <v>2021-07</v>
      </c>
      <c r="G2863" s="15">
        <v>44391</v>
      </c>
      <c r="H2863" s="23">
        <f t="shared" si="223"/>
        <v>1</v>
      </c>
      <c r="I2863" s="14" t="s">
        <v>122</v>
      </c>
      <c r="J2863" s="14" t="s">
        <v>5109</v>
      </c>
      <c r="K2863" s="14" t="s">
        <v>2523</v>
      </c>
      <c r="L2863" s="14" t="s">
        <v>83</v>
      </c>
      <c r="M2863" s="14" t="s">
        <v>31</v>
      </c>
      <c r="N2863" s="14" t="s">
        <v>153</v>
      </c>
      <c r="O2863" s="14" t="s">
        <v>154</v>
      </c>
      <c r="P2863" s="14" t="s">
        <v>9801</v>
      </c>
      <c r="Q2863" s="14" t="s">
        <v>146</v>
      </c>
      <c r="R2863" s="14" t="s">
        <v>9802</v>
      </c>
      <c r="S2863" s="14" t="s">
        <v>37</v>
      </c>
      <c r="T2863" s="14" t="s">
        <v>170</v>
      </c>
      <c r="U2863" s="14" t="s">
        <v>171</v>
      </c>
      <c r="V2863" s="16">
        <v>12035.23</v>
      </c>
      <c r="W2863" s="13">
        <v>12</v>
      </c>
      <c r="X2863" s="17">
        <v>0.1</v>
      </c>
      <c r="Y2863" s="16">
        <v>240.99</v>
      </c>
      <c r="Z2863" s="31">
        <f t="shared" si="222"/>
        <v>2.002371371382184E-2</v>
      </c>
    </row>
    <row r="2864" spans="1:26">
      <c r="A2864" s="26">
        <v>2863</v>
      </c>
      <c r="B2864" s="7" t="s">
        <v>9803</v>
      </c>
      <c r="C2864" s="8">
        <v>45287</v>
      </c>
      <c r="D2864" s="12">
        <f t="shared" si="219"/>
        <v>2023</v>
      </c>
      <c r="E2864" s="12">
        <f t="shared" si="220"/>
        <v>12</v>
      </c>
      <c r="F2864" s="8" t="str">
        <f t="shared" si="221"/>
        <v>2023-12</v>
      </c>
      <c r="G2864" s="8">
        <v>45290</v>
      </c>
      <c r="H2864" s="23">
        <f t="shared" si="223"/>
        <v>3</v>
      </c>
      <c r="I2864" s="7" t="s">
        <v>122</v>
      </c>
      <c r="J2864" s="7" t="s">
        <v>501</v>
      </c>
      <c r="K2864" s="7" t="s">
        <v>502</v>
      </c>
      <c r="L2864" s="7" t="s">
        <v>66</v>
      </c>
      <c r="M2864" s="7" t="s">
        <v>31</v>
      </c>
      <c r="N2864" s="7" t="s">
        <v>74</v>
      </c>
      <c r="O2864" s="7" t="s">
        <v>75</v>
      </c>
      <c r="P2864" s="7" t="s">
        <v>9804</v>
      </c>
      <c r="Q2864" s="7" t="s">
        <v>46</v>
      </c>
      <c r="R2864" s="7" t="s">
        <v>9805</v>
      </c>
      <c r="S2864" s="7" t="s">
        <v>37</v>
      </c>
      <c r="T2864" s="7" t="s">
        <v>60</v>
      </c>
      <c r="U2864" s="7" t="s">
        <v>162</v>
      </c>
      <c r="V2864" s="10">
        <v>43.24</v>
      </c>
      <c r="W2864" s="6">
        <v>1</v>
      </c>
      <c r="X2864" s="11">
        <v>0</v>
      </c>
      <c r="Y2864" s="10">
        <v>10.64</v>
      </c>
      <c r="Z2864" s="30">
        <f t="shared" si="222"/>
        <v>0.24606845513413506</v>
      </c>
    </row>
    <row r="2865" spans="1:26">
      <c r="A2865" s="27">
        <v>2864</v>
      </c>
      <c r="B2865" s="14" t="s">
        <v>9806</v>
      </c>
      <c r="C2865" s="15">
        <v>44702</v>
      </c>
      <c r="D2865" s="12">
        <f t="shared" si="219"/>
        <v>2022</v>
      </c>
      <c r="E2865" s="12">
        <f t="shared" si="220"/>
        <v>5</v>
      </c>
      <c r="F2865" s="15" t="str">
        <f t="shared" si="221"/>
        <v>2022-05</v>
      </c>
      <c r="G2865" s="15">
        <v>44707</v>
      </c>
      <c r="H2865" s="23">
        <f t="shared" si="223"/>
        <v>5</v>
      </c>
      <c r="I2865" s="14" t="s">
        <v>52</v>
      </c>
      <c r="J2865" s="14" t="s">
        <v>5105</v>
      </c>
      <c r="K2865" s="14" t="s">
        <v>1606</v>
      </c>
      <c r="L2865" s="14" t="s">
        <v>30</v>
      </c>
      <c r="M2865" s="14" t="s">
        <v>31</v>
      </c>
      <c r="N2865" s="14" t="s">
        <v>220</v>
      </c>
      <c r="O2865" s="14" t="s">
        <v>220</v>
      </c>
      <c r="P2865" s="14" t="s">
        <v>9807</v>
      </c>
      <c r="Q2865" s="14" t="s">
        <v>58</v>
      </c>
      <c r="R2865" s="14" t="s">
        <v>9808</v>
      </c>
      <c r="S2865" s="14" t="s">
        <v>48</v>
      </c>
      <c r="T2865" s="14" t="s">
        <v>434</v>
      </c>
      <c r="U2865" s="14" t="s">
        <v>1382</v>
      </c>
      <c r="V2865" s="16">
        <v>122.25</v>
      </c>
      <c r="W2865" s="13">
        <v>4</v>
      </c>
      <c r="X2865" s="17">
        <v>0</v>
      </c>
      <c r="Y2865" s="16">
        <v>13.93</v>
      </c>
      <c r="Z2865" s="31">
        <f t="shared" si="222"/>
        <v>0.11394683026584868</v>
      </c>
    </row>
    <row r="2866" spans="1:26">
      <c r="A2866" s="26">
        <v>2865</v>
      </c>
      <c r="B2866" s="7" t="s">
        <v>9809</v>
      </c>
      <c r="C2866" s="8">
        <v>44989</v>
      </c>
      <c r="D2866" s="12">
        <f t="shared" si="219"/>
        <v>2023</v>
      </c>
      <c r="E2866" s="12">
        <f t="shared" si="220"/>
        <v>3</v>
      </c>
      <c r="F2866" s="8" t="str">
        <f t="shared" si="221"/>
        <v>2023-03</v>
      </c>
      <c r="G2866" s="8">
        <v>44989</v>
      </c>
      <c r="H2866" s="23">
        <f t="shared" si="223"/>
        <v>0</v>
      </c>
      <c r="I2866" s="7" t="s">
        <v>63</v>
      </c>
      <c r="J2866" s="7" t="s">
        <v>463</v>
      </c>
      <c r="K2866" s="7" t="s">
        <v>464</v>
      </c>
      <c r="L2866" s="7" t="s">
        <v>83</v>
      </c>
      <c r="M2866" s="7" t="s">
        <v>31</v>
      </c>
      <c r="N2866" s="7" t="s">
        <v>32</v>
      </c>
      <c r="O2866" s="7" t="s">
        <v>33</v>
      </c>
      <c r="P2866" s="7" t="s">
        <v>9810</v>
      </c>
      <c r="Q2866" s="7" t="s">
        <v>35</v>
      </c>
      <c r="R2866" s="7" t="s">
        <v>9811</v>
      </c>
      <c r="S2866" s="7" t="s">
        <v>37</v>
      </c>
      <c r="T2866" s="7" t="s">
        <v>208</v>
      </c>
      <c r="U2866" s="7" t="s">
        <v>408</v>
      </c>
      <c r="V2866" s="10">
        <v>17800.55</v>
      </c>
      <c r="W2866" s="6">
        <v>13</v>
      </c>
      <c r="X2866" s="11">
        <v>0</v>
      </c>
      <c r="Y2866" s="10">
        <v>-1431.82</v>
      </c>
      <c r="Z2866" s="30">
        <f t="shared" si="222"/>
        <v>-8.043684043470567E-2</v>
      </c>
    </row>
    <row r="2867" spans="1:26">
      <c r="A2867" s="27">
        <v>2866</v>
      </c>
      <c r="B2867" s="14" t="s">
        <v>9812</v>
      </c>
      <c r="C2867" s="15">
        <v>44342</v>
      </c>
      <c r="D2867" s="12">
        <f t="shared" si="219"/>
        <v>2021</v>
      </c>
      <c r="E2867" s="12">
        <f t="shared" si="220"/>
        <v>5</v>
      </c>
      <c r="F2867" s="15" t="str">
        <f t="shared" si="221"/>
        <v>2021-05</v>
      </c>
      <c r="G2867" s="15">
        <v>44342</v>
      </c>
      <c r="H2867" s="23">
        <f t="shared" si="223"/>
        <v>0</v>
      </c>
      <c r="I2867" s="14" t="s">
        <v>63</v>
      </c>
      <c r="J2867" s="14" t="s">
        <v>3633</v>
      </c>
      <c r="K2867" s="14" t="s">
        <v>3572</v>
      </c>
      <c r="L2867" s="14" t="s">
        <v>66</v>
      </c>
      <c r="M2867" s="14" t="s">
        <v>31</v>
      </c>
      <c r="N2867" s="14" t="s">
        <v>711</v>
      </c>
      <c r="O2867" s="14" t="s">
        <v>712</v>
      </c>
      <c r="P2867" s="14" t="s">
        <v>9813</v>
      </c>
      <c r="Q2867" s="14" t="s">
        <v>35</v>
      </c>
      <c r="R2867" s="14" t="s">
        <v>9814</v>
      </c>
      <c r="S2867" s="14" t="s">
        <v>37</v>
      </c>
      <c r="T2867" s="14" t="s">
        <v>170</v>
      </c>
      <c r="U2867" s="14" t="s">
        <v>189</v>
      </c>
      <c r="V2867" s="16">
        <v>4026.57</v>
      </c>
      <c r="W2867" s="13">
        <v>8</v>
      </c>
      <c r="X2867" s="17">
        <v>0</v>
      </c>
      <c r="Y2867" s="16">
        <v>1070.3399999999999</v>
      </c>
      <c r="Z2867" s="31">
        <f t="shared" si="222"/>
        <v>0.26581929533076537</v>
      </c>
    </row>
    <row r="2868" spans="1:26">
      <c r="A2868" s="26">
        <v>2867</v>
      </c>
      <c r="B2868" s="7" t="s">
        <v>9815</v>
      </c>
      <c r="C2868" s="8">
        <v>44652</v>
      </c>
      <c r="D2868" s="12">
        <f t="shared" si="219"/>
        <v>2022</v>
      </c>
      <c r="E2868" s="12">
        <f t="shared" si="220"/>
        <v>4</v>
      </c>
      <c r="F2868" s="8" t="str">
        <f t="shared" si="221"/>
        <v>2022-04</v>
      </c>
      <c r="G2868" s="8">
        <v>44652</v>
      </c>
      <c r="H2868" s="23">
        <f t="shared" si="223"/>
        <v>0</v>
      </c>
      <c r="I2868" s="7" t="s">
        <v>63</v>
      </c>
      <c r="J2868" s="7" t="s">
        <v>6941</v>
      </c>
      <c r="K2868" s="7" t="s">
        <v>1837</v>
      </c>
      <c r="L2868" s="7" t="s">
        <v>30</v>
      </c>
      <c r="M2868" s="7" t="s">
        <v>31</v>
      </c>
      <c r="N2868" s="7" t="s">
        <v>55</v>
      </c>
      <c r="O2868" s="7" t="s">
        <v>56</v>
      </c>
      <c r="P2868" s="7" t="s">
        <v>9816</v>
      </c>
      <c r="Q2868" s="7" t="s">
        <v>58</v>
      </c>
      <c r="R2868" s="7" t="s">
        <v>9817</v>
      </c>
      <c r="S2868" s="7" t="s">
        <v>110</v>
      </c>
      <c r="T2868" s="7" t="s">
        <v>111</v>
      </c>
      <c r="U2868" s="7" t="s">
        <v>287</v>
      </c>
      <c r="V2868" s="10">
        <v>780.17</v>
      </c>
      <c r="W2868" s="6">
        <v>5</v>
      </c>
      <c r="X2868" s="11">
        <v>0.2</v>
      </c>
      <c r="Y2868" s="10">
        <v>252.52</v>
      </c>
      <c r="Z2868" s="30">
        <f t="shared" si="222"/>
        <v>0.32367304561826271</v>
      </c>
    </row>
    <row r="2869" spans="1:26">
      <c r="A2869" s="27">
        <v>2868</v>
      </c>
      <c r="B2869" s="14" t="s">
        <v>9818</v>
      </c>
      <c r="C2869" s="15">
        <v>45475</v>
      </c>
      <c r="D2869" s="12">
        <f t="shared" si="219"/>
        <v>2024</v>
      </c>
      <c r="E2869" s="12">
        <f t="shared" si="220"/>
        <v>7</v>
      </c>
      <c r="F2869" s="15" t="str">
        <f t="shared" si="221"/>
        <v>2024-07</v>
      </c>
      <c r="G2869" s="15">
        <v>45478</v>
      </c>
      <c r="H2869" s="23">
        <f t="shared" si="223"/>
        <v>3</v>
      </c>
      <c r="I2869" s="14" t="s">
        <v>52</v>
      </c>
      <c r="J2869" s="14" t="s">
        <v>1788</v>
      </c>
      <c r="K2869" s="14" t="s">
        <v>684</v>
      </c>
      <c r="L2869" s="14" t="s">
        <v>30</v>
      </c>
      <c r="M2869" s="14" t="s">
        <v>31</v>
      </c>
      <c r="N2869" s="14" t="s">
        <v>143</v>
      </c>
      <c r="O2869" s="14" t="s">
        <v>144</v>
      </c>
      <c r="P2869" s="14" t="s">
        <v>9819</v>
      </c>
      <c r="Q2869" s="14" t="s">
        <v>146</v>
      </c>
      <c r="R2869" s="14" t="s">
        <v>9820</v>
      </c>
      <c r="S2869" s="14" t="s">
        <v>37</v>
      </c>
      <c r="T2869" s="14" t="s">
        <v>60</v>
      </c>
      <c r="U2869" s="14" t="s">
        <v>317</v>
      </c>
      <c r="V2869" s="16">
        <v>668.05</v>
      </c>
      <c r="W2869" s="13">
        <v>2</v>
      </c>
      <c r="X2869" s="17">
        <v>0.5</v>
      </c>
      <c r="Y2869" s="16">
        <v>111.42</v>
      </c>
      <c r="Z2869" s="31">
        <f t="shared" si="222"/>
        <v>0.16678392335903003</v>
      </c>
    </row>
    <row r="2870" spans="1:26">
      <c r="A2870" s="26">
        <v>2869</v>
      </c>
      <c r="B2870" s="7" t="s">
        <v>9821</v>
      </c>
      <c r="C2870" s="8">
        <v>44709</v>
      </c>
      <c r="D2870" s="12">
        <f t="shared" si="219"/>
        <v>2022</v>
      </c>
      <c r="E2870" s="12">
        <f t="shared" si="220"/>
        <v>5</v>
      </c>
      <c r="F2870" s="8" t="str">
        <f t="shared" si="221"/>
        <v>2022-05</v>
      </c>
      <c r="G2870" s="8">
        <v>44709</v>
      </c>
      <c r="H2870" s="23">
        <f t="shared" si="223"/>
        <v>0</v>
      </c>
      <c r="I2870" s="7" t="s">
        <v>63</v>
      </c>
      <c r="J2870" s="7" t="s">
        <v>7909</v>
      </c>
      <c r="K2870" s="7" t="s">
        <v>7910</v>
      </c>
      <c r="L2870" s="7" t="s">
        <v>30</v>
      </c>
      <c r="M2870" s="7" t="s">
        <v>31</v>
      </c>
      <c r="N2870" s="7" t="s">
        <v>143</v>
      </c>
      <c r="O2870" s="7" t="s">
        <v>144</v>
      </c>
      <c r="P2870" s="7" t="s">
        <v>9822</v>
      </c>
      <c r="Q2870" s="7" t="s">
        <v>146</v>
      </c>
      <c r="R2870" s="7" t="s">
        <v>9823</v>
      </c>
      <c r="S2870" s="7" t="s">
        <v>110</v>
      </c>
      <c r="T2870" s="7" t="s">
        <v>243</v>
      </c>
      <c r="U2870" s="7" t="s">
        <v>244</v>
      </c>
      <c r="V2870" s="10">
        <v>1244.82</v>
      </c>
      <c r="W2870" s="6">
        <v>7</v>
      </c>
      <c r="X2870" s="11">
        <v>0.2</v>
      </c>
      <c r="Y2870" s="10">
        <v>16.87</v>
      </c>
      <c r="Z2870" s="30">
        <f t="shared" si="222"/>
        <v>1.3552160151668515E-2</v>
      </c>
    </row>
    <row r="2871" spans="1:26">
      <c r="A2871" s="27">
        <v>2870</v>
      </c>
      <c r="B2871" s="14" t="s">
        <v>9824</v>
      </c>
      <c r="C2871" s="15">
        <v>44403</v>
      </c>
      <c r="D2871" s="12">
        <f t="shared" si="219"/>
        <v>2021</v>
      </c>
      <c r="E2871" s="12">
        <f t="shared" si="220"/>
        <v>7</v>
      </c>
      <c r="F2871" s="15" t="str">
        <f t="shared" si="221"/>
        <v>2021-07</v>
      </c>
      <c r="G2871" s="15">
        <v>44403</v>
      </c>
      <c r="H2871" s="23">
        <f t="shared" si="223"/>
        <v>0</v>
      </c>
      <c r="I2871" s="14" t="s">
        <v>63</v>
      </c>
      <c r="J2871" s="14" t="s">
        <v>1093</v>
      </c>
      <c r="K2871" s="14" t="s">
        <v>1094</v>
      </c>
      <c r="L2871" s="14" t="s">
        <v>83</v>
      </c>
      <c r="M2871" s="14" t="s">
        <v>31</v>
      </c>
      <c r="N2871" s="14" t="s">
        <v>43</v>
      </c>
      <c r="O2871" s="14" t="s">
        <v>44</v>
      </c>
      <c r="P2871" s="14" t="s">
        <v>9825</v>
      </c>
      <c r="Q2871" s="14" t="s">
        <v>46</v>
      </c>
      <c r="R2871" s="14" t="s">
        <v>9826</v>
      </c>
      <c r="S2871" s="14" t="s">
        <v>48</v>
      </c>
      <c r="T2871" s="14" t="s">
        <v>78</v>
      </c>
      <c r="U2871" s="14" t="s">
        <v>956</v>
      </c>
      <c r="V2871" s="16">
        <v>466.1</v>
      </c>
      <c r="W2871" s="13">
        <v>2</v>
      </c>
      <c r="X2871" s="17">
        <v>0</v>
      </c>
      <c r="Y2871" s="16">
        <v>193.65</v>
      </c>
      <c r="Z2871" s="31">
        <f t="shared" si="222"/>
        <v>0.41546878352284916</v>
      </c>
    </row>
    <row r="2872" spans="1:26">
      <c r="A2872" s="26">
        <v>2871</v>
      </c>
      <c r="B2872" s="7" t="s">
        <v>9827</v>
      </c>
      <c r="C2872" s="8">
        <v>44233</v>
      </c>
      <c r="D2872" s="12">
        <f t="shared" si="219"/>
        <v>2021</v>
      </c>
      <c r="E2872" s="12">
        <f t="shared" si="220"/>
        <v>2</v>
      </c>
      <c r="F2872" s="8" t="str">
        <f t="shared" si="221"/>
        <v>2021-02</v>
      </c>
      <c r="G2872" s="8">
        <v>44236</v>
      </c>
      <c r="H2872" s="23">
        <f t="shared" si="223"/>
        <v>3</v>
      </c>
      <c r="I2872" s="7" t="s">
        <v>122</v>
      </c>
      <c r="J2872" s="7" t="s">
        <v>9510</v>
      </c>
      <c r="K2872" s="7" t="s">
        <v>684</v>
      </c>
      <c r="L2872" s="7" t="s">
        <v>83</v>
      </c>
      <c r="M2872" s="7" t="s">
        <v>31</v>
      </c>
      <c r="N2872" s="7" t="s">
        <v>153</v>
      </c>
      <c r="O2872" s="7" t="s">
        <v>154</v>
      </c>
      <c r="P2872" s="7" t="s">
        <v>9828</v>
      </c>
      <c r="Q2872" s="7" t="s">
        <v>146</v>
      </c>
      <c r="R2872" s="7" t="s">
        <v>9829</v>
      </c>
      <c r="S2872" s="7" t="s">
        <v>37</v>
      </c>
      <c r="T2872" s="7" t="s">
        <v>60</v>
      </c>
      <c r="U2872" s="7" t="s">
        <v>317</v>
      </c>
      <c r="V2872" s="10">
        <v>9963.3700000000008</v>
      </c>
      <c r="W2872" s="6">
        <v>7</v>
      </c>
      <c r="X2872" s="11">
        <v>0</v>
      </c>
      <c r="Y2872" s="10">
        <v>-742.41</v>
      </c>
      <c r="Z2872" s="30">
        <f t="shared" si="222"/>
        <v>-7.4513944578992838E-2</v>
      </c>
    </row>
    <row r="2873" spans="1:26">
      <c r="A2873" s="27">
        <v>2872</v>
      </c>
      <c r="B2873" s="14" t="s">
        <v>9830</v>
      </c>
      <c r="C2873" s="15">
        <v>44357</v>
      </c>
      <c r="D2873" s="12">
        <f t="shared" si="219"/>
        <v>2021</v>
      </c>
      <c r="E2873" s="12">
        <f t="shared" si="220"/>
        <v>6</v>
      </c>
      <c r="F2873" s="15" t="str">
        <f t="shared" si="221"/>
        <v>2021-06</v>
      </c>
      <c r="G2873" s="15">
        <v>44363</v>
      </c>
      <c r="H2873" s="23">
        <f t="shared" si="223"/>
        <v>6</v>
      </c>
      <c r="I2873" s="14" t="s">
        <v>27</v>
      </c>
      <c r="J2873" s="14" t="s">
        <v>2589</v>
      </c>
      <c r="K2873" s="14" t="s">
        <v>2590</v>
      </c>
      <c r="L2873" s="14" t="s">
        <v>66</v>
      </c>
      <c r="M2873" s="14" t="s">
        <v>31</v>
      </c>
      <c r="N2873" s="14" t="s">
        <v>220</v>
      </c>
      <c r="O2873" s="14" t="s">
        <v>220</v>
      </c>
      <c r="P2873" s="14" t="s">
        <v>9831</v>
      </c>
      <c r="Q2873" s="14" t="s">
        <v>58</v>
      </c>
      <c r="R2873" s="14" t="s">
        <v>9832</v>
      </c>
      <c r="S2873" s="14" t="s">
        <v>48</v>
      </c>
      <c r="T2873" s="14" t="s">
        <v>86</v>
      </c>
      <c r="U2873" s="14" t="s">
        <v>87</v>
      </c>
      <c r="V2873" s="16">
        <v>1593.53</v>
      </c>
      <c r="W2873" s="13">
        <v>9</v>
      </c>
      <c r="X2873" s="17">
        <v>0.3</v>
      </c>
      <c r="Y2873" s="16">
        <v>427.15</v>
      </c>
      <c r="Z2873" s="31">
        <f t="shared" si="222"/>
        <v>0.26805268805733184</v>
      </c>
    </row>
    <row r="2874" spans="1:26">
      <c r="A2874" s="26">
        <v>2873</v>
      </c>
      <c r="B2874" s="7" t="s">
        <v>9833</v>
      </c>
      <c r="C2874" s="8">
        <v>44217</v>
      </c>
      <c r="D2874" s="12">
        <f t="shared" si="219"/>
        <v>2021</v>
      </c>
      <c r="E2874" s="12">
        <f t="shared" si="220"/>
        <v>1</v>
      </c>
      <c r="F2874" s="8" t="str">
        <f t="shared" si="221"/>
        <v>2021-01</v>
      </c>
      <c r="G2874" s="8">
        <v>44224</v>
      </c>
      <c r="H2874" s="23">
        <f t="shared" si="223"/>
        <v>7</v>
      </c>
      <c r="I2874" s="7" t="s">
        <v>27</v>
      </c>
      <c r="J2874" s="7" t="s">
        <v>3135</v>
      </c>
      <c r="K2874" s="7" t="s">
        <v>3136</v>
      </c>
      <c r="L2874" s="7" t="s">
        <v>66</v>
      </c>
      <c r="M2874" s="7" t="s">
        <v>31</v>
      </c>
      <c r="N2874" s="7" t="s">
        <v>313</v>
      </c>
      <c r="O2874" s="7" t="s">
        <v>314</v>
      </c>
      <c r="P2874" s="7" t="s">
        <v>9834</v>
      </c>
      <c r="Q2874" s="7" t="s">
        <v>146</v>
      </c>
      <c r="R2874" s="7" t="s">
        <v>9835</v>
      </c>
      <c r="S2874" s="7" t="s">
        <v>110</v>
      </c>
      <c r="T2874" s="7" t="s">
        <v>148</v>
      </c>
      <c r="U2874" s="7" t="s">
        <v>149</v>
      </c>
      <c r="V2874" s="10">
        <v>5675.34</v>
      </c>
      <c r="W2874" s="6">
        <v>12</v>
      </c>
      <c r="X2874" s="11">
        <v>0</v>
      </c>
      <c r="Y2874" s="10">
        <v>-933.59</v>
      </c>
      <c r="Z2874" s="30">
        <f t="shared" si="222"/>
        <v>-0.16449939563092256</v>
      </c>
    </row>
    <row r="2875" spans="1:26">
      <c r="A2875" s="27">
        <v>2874</v>
      </c>
      <c r="B2875" s="14" t="s">
        <v>9836</v>
      </c>
      <c r="C2875" s="15">
        <v>44641</v>
      </c>
      <c r="D2875" s="12">
        <f t="shared" si="219"/>
        <v>2022</v>
      </c>
      <c r="E2875" s="12">
        <f t="shared" si="220"/>
        <v>3</v>
      </c>
      <c r="F2875" s="15" t="str">
        <f t="shared" si="221"/>
        <v>2022-03</v>
      </c>
      <c r="G2875" s="15">
        <v>44644</v>
      </c>
      <c r="H2875" s="23">
        <f t="shared" si="223"/>
        <v>3</v>
      </c>
      <c r="I2875" s="14" t="s">
        <v>52</v>
      </c>
      <c r="J2875" s="14" t="s">
        <v>3856</v>
      </c>
      <c r="K2875" s="14" t="s">
        <v>1070</v>
      </c>
      <c r="L2875" s="14" t="s">
        <v>83</v>
      </c>
      <c r="M2875" s="14" t="s">
        <v>31</v>
      </c>
      <c r="N2875" s="14" t="s">
        <v>116</v>
      </c>
      <c r="O2875" s="14" t="s">
        <v>117</v>
      </c>
      <c r="P2875" s="14" t="s">
        <v>9837</v>
      </c>
      <c r="Q2875" s="14" t="s">
        <v>58</v>
      </c>
      <c r="R2875" s="14" t="s">
        <v>9838</v>
      </c>
      <c r="S2875" s="14" t="s">
        <v>110</v>
      </c>
      <c r="T2875" s="14" t="s">
        <v>223</v>
      </c>
      <c r="U2875" s="14" t="s">
        <v>449</v>
      </c>
      <c r="V2875" s="16">
        <v>7943.71</v>
      </c>
      <c r="W2875" s="13">
        <v>11</v>
      </c>
      <c r="X2875" s="17">
        <v>0</v>
      </c>
      <c r="Y2875" s="16">
        <v>-1125.47</v>
      </c>
      <c r="Z2875" s="31">
        <f t="shared" si="222"/>
        <v>-0.14168065047691822</v>
      </c>
    </row>
    <row r="2876" spans="1:26">
      <c r="A2876" s="26">
        <v>2875</v>
      </c>
      <c r="B2876" s="7" t="s">
        <v>9839</v>
      </c>
      <c r="C2876" s="8">
        <v>44197</v>
      </c>
      <c r="D2876" s="12">
        <f t="shared" si="219"/>
        <v>2021</v>
      </c>
      <c r="E2876" s="12">
        <f t="shared" si="220"/>
        <v>1</v>
      </c>
      <c r="F2876" s="8" t="str">
        <f t="shared" si="221"/>
        <v>2021-01</v>
      </c>
      <c r="G2876" s="8">
        <v>44197</v>
      </c>
      <c r="H2876" s="23">
        <f t="shared" si="223"/>
        <v>0</v>
      </c>
      <c r="I2876" s="7" t="s">
        <v>63</v>
      </c>
      <c r="J2876" s="7" t="s">
        <v>1810</v>
      </c>
      <c r="K2876" s="7" t="s">
        <v>1642</v>
      </c>
      <c r="L2876" s="7" t="s">
        <v>30</v>
      </c>
      <c r="M2876" s="7" t="s">
        <v>31</v>
      </c>
      <c r="N2876" s="7" t="s">
        <v>55</v>
      </c>
      <c r="O2876" s="7" t="s">
        <v>56</v>
      </c>
      <c r="P2876" s="7" t="s">
        <v>9840</v>
      </c>
      <c r="Q2876" s="7" t="s">
        <v>58</v>
      </c>
      <c r="R2876" s="7" t="s">
        <v>9841</v>
      </c>
      <c r="S2876" s="7" t="s">
        <v>110</v>
      </c>
      <c r="T2876" s="7" t="s">
        <v>111</v>
      </c>
      <c r="U2876" s="7" t="s">
        <v>287</v>
      </c>
      <c r="V2876" s="10">
        <v>14887.69</v>
      </c>
      <c r="W2876" s="6">
        <v>12</v>
      </c>
      <c r="X2876" s="11">
        <v>0</v>
      </c>
      <c r="Y2876" s="10">
        <v>-756.61</v>
      </c>
      <c r="Z2876" s="30">
        <f t="shared" si="222"/>
        <v>-5.0821181795160965E-2</v>
      </c>
    </row>
    <row r="2877" spans="1:26">
      <c r="A2877" s="27">
        <v>2876</v>
      </c>
      <c r="B2877" s="14" t="s">
        <v>9842</v>
      </c>
      <c r="C2877" s="15">
        <v>45375</v>
      </c>
      <c r="D2877" s="12">
        <f t="shared" si="219"/>
        <v>2024</v>
      </c>
      <c r="E2877" s="12">
        <f t="shared" si="220"/>
        <v>3</v>
      </c>
      <c r="F2877" s="15" t="str">
        <f t="shared" si="221"/>
        <v>2024-03</v>
      </c>
      <c r="G2877" s="15">
        <v>45376</v>
      </c>
      <c r="H2877" s="23">
        <f t="shared" si="223"/>
        <v>1</v>
      </c>
      <c r="I2877" s="14" t="s">
        <v>122</v>
      </c>
      <c r="J2877" s="14" t="s">
        <v>2647</v>
      </c>
      <c r="K2877" s="14" t="s">
        <v>2648</v>
      </c>
      <c r="L2877" s="14" t="s">
        <v>30</v>
      </c>
      <c r="M2877" s="14" t="s">
        <v>31</v>
      </c>
      <c r="N2877" s="14" t="s">
        <v>74</v>
      </c>
      <c r="O2877" s="14" t="s">
        <v>75</v>
      </c>
      <c r="P2877" s="14" t="s">
        <v>9843</v>
      </c>
      <c r="Q2877" s="14" t="s">
        <v>46</v>
      </c>
      <c r="R2877" s="14" t="s">
        <v>9844</v>
      </c>
      <c r="S2877" s="14" t="s">
        <v>37</v>
      </c>
      <c r="T2877" s="14" t="s">
        <v>38</v>
      </c>
      <c r="U2877" s="14" t="s">
        <v>177</v>
      </c>
      <c r="V2877" s="16">
        <v>1993.93</v>
      </c>
      <c r="W2877" s="13">
        <v>2</v>
      </c>
      <c r="X2877" s="17">
        <v>0.3</v>
      </c>
      <c r="Y2877" s="16">
        <v>189.01</v>
      </c>
      <c r="Z2877" s="31">
        <f t="shared" si="222"/>
        <v>9.4792695831849655E-2</v>
      </c>
    </row>
    <row r="2878" spans="1:26">
      <c r="A2878" s="26">
        <v>2877</v>
      </c>
      <c r="B2878" s="7" t="s">
        <v>9845</v>
      </c>
      <c r="C2878" s="8">
        <v>45129</v>
      </c>
      <c r="D2878" s="12">
        <f t="shared" si="219"/>
        <v>2023</v>
      </c>
      <c r="E2878" s="12">
        <f t="shared" si="220"/>
        <v>7</v>
      </c>
      <c r="F2878" s="8" t="str">
        <f t="shared" si="221"/>
        <v>2023-07</v>
      </c>
      <c r="G2878" s="8">
        <v>45136</v>
      </c>
      <c r="H2878" s="23">
        <f t="shared" si="223"/>
        <v>7</v>
      </c>
      <c r="I2878" s="7" t="s">
        <v>27</v>
      </c>
      <c r="J2878" s="7" t="s">
        <v>1231</v>
      </c>
      <c r="K2878" s="7" t="s">
        <v>1232</v>
      </c>
      <c r="L2878" s="7" t="s">
        <v>66</v>
      </c>
      <c r="M2878" s="7" t="s">
        <v>31</v>
      </c>
      <c r="N2878" s="7" t="s">
        <v>143</v>
      </c>
      <c r="O2878" s="7" t="s">
        <v>144</v>
      </c>
      <c r="P2878" s="7" t="s">
        <v>9846</v>
      </c>
      <c r="Q2878" s="7" t="s">
        <v>146</v>
      </c>
      <c r="R2878" s="7" t="s">
        <v>9847</v>
      </c>
      <c r="S2878" s="7" t="s">
        <v>37</v>
      </c>
      <c r="T2878" s="7" t="s">
        <v>60</v>
      </c>
      <c r="U2878" s="7" t="s">
        <v>61</v>
      </c>
      <c r="V2878" s="10">
        <v>2134.62</v>
      </c>
      <c r="W2878" s="6">
        <v>3</v>
      </c>
      <c r="X2878" s="11">
        <v>0.3</v>
      </c>
      <c r="Y2878" s="10">
        <v>-0.78</v>
      </c>
      <c r="Z2878" s="30">
        <f t="shared" si="222"/>
        <v>-3.6540461534137226E-4</v>
      </c>
    </row>
    <row r="2879" spans="1:26">
      <c r="A2879" s="27">
        <v>2878</v>
      </c>
      <c r="B2879" s="14" t="s">
        <v>9848</v>
      </c>
      <c r="C2879" s="15">
        <v>45454</v>
      </c>
      <c r="D2879" s="12">
        <f t="shared" si="219"/>
        <v>2024</v>
      </c>
      <c r="E2879" s="12">
        <f t="shared" si="220"/>
        <v>6</v>
      </c>
      <c r="F2879" s="15" t="str">
        <f t="shared" si="221"/>
        <v>2024-06</v>
      </c>
      <c r="G2879" s="15">
        <v>45457</v>
      </c>
      <c r="H2879" s="23">
        <f t="shared" si="223"/>
        <v>3</v>
      </c>
      <c r="I2879" s="14" t="s">
        <v>52</v>
      </c>
      <c r="J2879" s="14" t="s">
        <v>5848</v>
      </c>
      <c r="K2879" s="14" t="s">
        <v>5849</v>
      </c>
      <c r="L2879" s="14" t="s">
        <v>30</v>
      </c>
      <c r="M2879" s="14" t="s">
        <v>31</v>
      </c>
      <c r="N2879" s="14" t="s">
        <v>143</v>
      </c>
      <c r="O2879" s="14" t="s">
        <v>144</v>
      </c>
      <c r="P2879" s="14" t="s">
        <v>9849</v>
      </c>
      <c r="Q2879" s="14" t="s">
        <v>146</v>
      </c>
      <c r="R2879" s="14" t="s">
        <v>9850</v>
      </c>
      <c r="S2879" s="14" t="s">
        <v>37</v>
      </c>
      <c r="T2879" s="14" t="s">
        <v>170</v>
      </c>
      <c r="U2879" s="14" t="s">
        <v>171</v>
      </c>
      <c r="V2879" s="16">
        <v>9066.56</v>
      </c>
      <c r="W2879" s="13">
        <v>8</v>
      </c>
      <c r="X2879" s="17">
        <v>0</v>
      </c>
      <c r="Y2879" s="16">
        <v>2652.43</v>
      </c>
      <c r="Z2879" s="31">
        <f t="shared" si="222"/>
        <v>0.29255086824550874</v>
      </c>
    </row>
    <row r="2880" spans="1:26">
      <c r="A2880" s="26">
        <v>2879</v>
      </c>
      <c r="B2880" s="7" t="s">
        <v>9851</v>
      </c>
      <c r="C2880" s="8">
        <v>44889</v>
      </c>
      <c r="D2880" s="12">
        <f t="shared" si="219"/>
        <v>2022</v>
      </c>
      <c r="E2880" s="12">
        <f t="shared" si="220"/>
        <v>11</v>
      </c>
      <c r="F2880" s="8" t="str">
        <f t="shared" si="221"/>
        <v>2022-11</v>
      </c>
      <c r="G2880" s="8">
        <v>44897</v>
      </c>
      <c r="H2880" s="23">
        <f t="shared" si="223"/>
        <v>8</v>
      </c>
      <c r="I2880" s="7" t="s">
        <v>27</v>
      </c>
      <c r="J2880" s="7" t="s">
        <v>756</v>
      </c>
      <c r="K2880" s="7" t="s">
        <v>757</v>
      </c>
      <c r="L2880" s="7" t="s">
        <v>66</v>
      </c>
      <c r="M2880" s="7" t="s">
        <v>31</v>
      </c>
      <c r="N2880" s="7" t="s">
        <v>228</v>
      </c>
      <c r="O2880" s="7" t="s">
        <v>229</v>
      </c>
      <c r="P2880" s="7" t="s">
        <v>9792</v>
      </c>
      <c r="Q2880" s="7" t="s">
        <v>46</v>
      </c>
      <c r="R2880" s="7" t="s">
        <v>9852</v>
      </c>
      <c r="S2880" s="7" t="s">
        <v>48</v>
      </c>
      <c r="T2880" s="7" t="s">
        <v>138</v>
      </c>
      <c r="U2880" s="7" t="s">
        <v>139</v>
      </c>
      <c r="V2880" s="10">
        <v>2001.85</v>
      </c>
      <c r="W2880" s="6">
        <v>14</v>
      </c>
      <c r="X2880" s="11">
        <v>0.5</v>
      </c>
      <c r="Y2880" s="10">
        <v>703.92</v>
      </c>
      <c r="Z2880" s="30">
        <f t="shared" si="222"/>
        <v>0.35163473786747257</v>
      </c>
    </row>
    <row r="2881" spans="1:26">
      <c r="A2881" s="27">
        <v>2880</v>
      </c>
      <c r="B2881" s="14" t="s">
        <v>9853</v>
      </c>
      <c r="C2881" s="15">
        <v>44950</v>
      </c>
      <c r="D2881" s="12">
        <f t="shared" si="219"/>
        <v>2023</v>
      </c>
      <c r="E2881" s="12">
        <f t="shared" si="220"/>
        <v>1</v>
      </c>
      <c r="F2881" s="15" t="str">
        <f t="shared" si="221"/>
        <v>2023-01</v>
      </c>
      <c r="G2881" s="15">
        <v>44953</v>
      </c>
      <c r="H2881" s="23">
        <f t="shared" si="223"/>
        <v>3</v>
      </c>
      <c r="I2881" s="14" t="s">
        <v>52</v>
      </c>
      <c r="J2881" s="14" t="s">
        <v>1074</v>
      </c>
      <c r="K2881" s="14" t="s">
        <v>1075</v>
      </c>
      <c r="L2881" s="14" t="s">
        <v>66</v>
      </c>
      <c r="M2881" s="14" t="s">
        <v>31</v>
      </c>
      <c r="N2881" s="14" t="s">
        <v>228</v>
      </c>
      <c r="O2881" s="14" t="s">
        <v>229</v>
      </c>
      <c r="P2881" s="14" t="s">
        <v>9854</v>
      </c>
      <c r="Q2881" s="14" t="s">
        <v>46</v>
      </c>
      <c r="R2881" s="14" t="s">
        <v>9855</v>
      </c>
      <c r="S2881" s="14" t="s">
        <v>37</v>
      </c>
      <c r="T2881" s="14" t="s">
        <v>170</v>
      </c>
      <c r="U2881" s="14" t="s">
        <v>171</v>
      </c>
      <c r="V2881" s="16">
        <v>5393.22</v>
      </c>
      <c r="W2881" s="13">
        <v>5</v>
      </c>
      <c r="X2881" s="17">
        <v>0</v>
      </c>
      <c r="Y2881" s="16">
        <v>1671.73</v>
      </c>
      <c r="Z2881" s="31">
        <f t="shared" si="222"/>
        <v>0.30996881269445709</v>
      </c>
    </row>
    <row r="2882" spans="1:26">
      <c r="A2882" s="26">
        <v>2881</v>
      </c>
      <c r="B2882" s="7" t="s">
        <v>9856</v>
      </c>
      <c r="C2882" s="8">
        <v>44831</v>
      </c>
      <c r="D2882" s="12">
        <f t="shared" ref="D2882:D2945" si="224">YEAR(C2882)</f>
        <v>2022</v>
      </c>
      <c r="E2882" s="12">
        <f t="shared" ref="E2882:E2945" si="225">MONTH(C2882)</f>
        <v>9</v>
      </c>
      <c r="F2882" s="8" t="str">
        <f t="shared" ref="F2882:F2945" si="226">TEXT(C2882,"yyyy-mm")</f>
        <v>2022-09</v>
      </c>
      <c r="G2882" s="8">
        <v>44832</v>
      </c>
      <c r="H2882" s="23">
        <f t="shared" si="223"/>
        <v>1</v>
      </c>
      <c r="I2882" s="7" t="s">
        <v>122</v>
      </c>
      <c r="J2882" s="7" t="s">
        <v>1605</v>
      </c>
      <c r="K2882" s="7" t="s">
        <v>1606</v>
      </c>
      <c r="L2882" s="7" t="s">
        <v>30</v>
      </c>
      <c r="M2882" s="7" t="s">
        <v>31</v>
      </c>
      <c r="N2882" s="7" t="s">
        <v>313</v>
      </c>
      <c r="O2882" s="7" t="s">
        <v>314</v>
      </c>
      <c r="P2882" s="7" t="s">
        <v>9857</v>
      </c>
      <c r="Q2882" s="7" t="s">
        <v>146</v>
      </c>
      <c r="R2882" s="7" t="s">
        <v>9858</v>
      </c>
      <c r="S2882" s="7" t="s">
        <v>110</v>
      </c>
      <c r="T2882" s="7" t="s">
        <v>243</v>
      </c>
      <c r="U2882" s="7" t="s">
        <v>481</v>
      </c>
      <c r="V2882" s="10">
        <v>2106.63</v>
      </c>
      <c r="W2882" s="6">
        <v>4</v>
      </c>
      <c r="X2882" s="11">
        <v>0.2</v>
      </c>
      <c r="Y2882" s="10">
        <v>552.73</v>
      </c>
      <c r="Z2882" s="30">
        <f t="shared" ref="Z2882:Z2945" si="227">IFERROR(Y2882/V2882,0)</f>
        <v>0.262376402120923</v>
      </c>
    </row>
    <row r="2883" spans="1:26">
      <c r="A2883" s="27">
        <v>2882</v>
      </c>
      <c r="B2883" s="14" t="s">
        <v>9859</v>
      </c>
      <c r="C2883" s="15">
        <v>44529</v>
      </c>
      <c r="D2883" s="12">
        <f t="shared" si="224"/>
        <v>2021</v>
      </c>
      <c r="E2883" s="12">
        <f t="shared" si="225"/>
        <v>11</v>
      </c>
      <c r="F2883" s="15" t="str">
        <f t="shared" si="226"/>
        <v>2021-11</v>
      </c>
      <c r="G2883" s="15">
        <v>44533</v>
      </c>
      <c r="H2883" s="23">
        <f t="shared" si="223"/>
        <v>4</v>
      </c>
      <c r="I2883" s="14" t="s">
        <v>52</v>
      </c>
      <c r="J2883" s="14" t="s">
        <v>4019</v>
      </c>
      <c r="K2883" s="14" t="s">
        <v>822</v>
      </c>
      <c r="L2883" s="14" t="s">
        <v>83</v>
      </c>
      <c r="M2883" s="14" t="s">
        <v>31</v>
      </c>
      <c r="N2883" s="14" t="s">
        <v>143</v>
      </c>
      <c r="O2883" s="14" t="s">
        <v>144</v>
      </c>
      <c r="P2883" s="14" t="s">
        <v>9860</v>
      </c>
      <c r="Q2883" s="14" t="s">
        <v>146</v>
      </c>
      <c r="R2883" s="14" t="s">
        <v>9861</v>
      </c>
      <c r="S2883" s="14" t="s">
        <v>37</v>
      </c>
      <c r="T2883" s="14" t="s">
        <v>38</v>
      </c>
      <c r="U2883" s="14" t="s">
        <v>177</v>
      </c>
      <c r="V2883" s="16">
        <v>2632.47</v>
      </c>
      <c r="W2883" s="13">
        <v>11</v>
      </c>
      <c r="X2883" s="17">
        <v>0.5</v>
      </c>
      <c r="Y2883" s="16">
        <v>1001.15</v>
      </c>
      <c r="Z2883" s="31">
        <f t="shared" si="227"/>
        <v>0.38030822763412309</v>
      </c>
    </row>
    <row r="2884" spans="1:26">
      <c r="A2884" s="26">
        <v>2883</v>
      </c>
      <c r="B2884" s="7" t="s">
        <v>9862</v>
      </c>
      <c r="C2884" s="8">
        <v>44283</v>
      </c>
      <c r="D2884" s="12">
        <f t="shared" si="224"/>
        <v>2021</v>
      </c>
      <c r="E2884" s="12">
        <f t="shared" si="225"/>
        <v>3</v>
      </c>
      <c r="F2884" s="8" t="str">
        <f t="shared" si="226"/>
        <v>2021-03</v>
      </c>
      <c r="G2884" s="8">
        <v>44283</v>
      </c>
      <c r="H2884" s="23">
        <f t="shared" ref="H2884:H2947" si="228">G2884-C2884</f>
        <v>0</v>
      </c>
      <c r="I2884" s="7" t="s">
        <v>63</v>
      </c>
      <c r="J2884" s="7" t="s">
        <v>4387</v>
      </c>
      <c r="K2884" s="7" t="s">
        <v>3731</v>
      </c>
      <c r="L2884" s="7" t="s">
        <v>83</v>
      </c>
      <c r="M2884" s="7" t="s">
        <v>31</v>
      </c>
      <c r="N2884" s="7" t="s">
        <v>32</v>
      </c>
      <c r="O2884" s="7" t="s">
        <v>33</v>
      </c>
      <c r="P2884" s="7" t="s">
        <v>9863</v>
      </c>
      <c r="Q2884" s="7" t="s">
        <v>35</v>
      </c>
      <c r="R2884" s="7" t="s">
        <v>9864</v>
      </c>
      <c r="S2884" s="7" t="s">
        <v>37</v>
      </c>
      <c r="T2884" s="7" t="s">
        <v>60</v>
      </c>
      <c r="U2884" s="7" t="s">
        <v>162</v>
      </c>
      <c r="V2884" s="10">
        <v>2328.4699999999998</v>
      </c>
      <c r="W2884" s="6">
        <v>13</v>
      </c>
      <c r="X2884" s="11">
        <v>0.4</v>
      </c>
      <c r="Y2884" s="10">
        <v>445.24</v>
      </c>
      <c r="Z2884" s="30">
        <f t="shared" si="227"/>
        <v>0.19121569099022107</v>
      </c>
    </row>
    <row r="2885" spans="1:26">
      <c r="A2885" s="27">
        <v>2884</v>
      </c>
      <c r="B2885" s="14" t="s">
        <v>9865</v>
      </c>
      <c r="C2885" s="15">
        <v>45447</v>
      </c>
      <c r="D2885" s="12">
        <f t="shared" si="224"/>
        <v>2024</v>
      </c>
      <c r="E2885" s="12">
        <f t="shared" si="225"/>
        <v>6</v>
      </c>
      <c r="F2885" s="15" t="str">
        <f t="shared" si="226"/>
        <v>2024-06</v>
      </c>
      <c r="G2885" s="15">
        <v>45447</v>
      </c>
      <c r="H2885" s="23">
        <f t="shared" si="228"/>
        <v>0</v>
      </c>
      <c r="I2885" s="14" t="s">
        <v>63</v>
      </c>
      <c r="J2885" s="14" t="s">
        <v>573</v>
      </c>
      <c r="K2885" s="14" t="s">
        <v>574</v>
      </c>
      <c r="L2885" s="14" t="s">
        <v>83</v>
      </c>
      <c r="M2885" s="14" t="s">
        <v>31</v>
      </c>
      <c r="N2885" s="14" t="s">
        <v>91</v>
      </c>
      <c r="O2885" s="14" t="s">
        <v>92</v>
      </c>
      <c r="P2885" s="14" t="s">
        <v>9866</v>
      </c>
      <c r="Q2885" s="14" t="s">
        <v>46</v>
      </c>
      <c r="R2885" s="14" t="s">
        <v>9867</v>
      </c>
      <c r="S2885" s="14" t="s">
        <v>48</v>
      </c>
      <c r="T2885" s="14" t="s">
        <v>434</v>
      </c>
      <c r="U2885" s="14" t="s">
        <v>435</v>
      </c>
      <c r="V2885" s="16">
        <v>103.33</v>
      </c>
      <c r="W2885" s="13">
        <v>1</v>
      </c>
      <c r="X2885" s="17">
        <v>0.1</v>
      </c>
      <c r="Y2885" s="16">
        <v>9.6199999999999992</v>
      </c>
      <c r="Z2885" s="31">
        <f t="shared" si="227"/>
        <v>9.3099777412174581E-2</v>
      </c>
    </row>
    <row r="2886" spans="1:26">
      <c r="A2886" s="26">
        <v>2885</v>
      </c>
      <c r="B2886" s="7" t="s">
        <v>9868</v>
      </c>
      <c r="C2886" s="8">
        <v>45185</v>
      </c>
      <c r="D2886" s="12">
        <f t="shared" si="224"/>
        <v>2023</v>
      </c>
      <c r="E2886" s="12">
        <f t="shared" si="225"/>
        <v>9</v>
      </c>
      <c r="F2886" s="8" t="str">
        <f t="shared" si="226"/>
        <v>2023-09</v>
      </c>
      <c r="G2886" s="8">
        <v>45191</v>
      </c>
      <c r="H2886" s="23">
        <f t="shared" si="228"/>
        <v>6</v>
      </c>
      <c r="I2886" s="7" t="s">
        <v>52</v>
      </c>
      <c r="J2886" s="7" t="s">
        <v>4196</v>
      </c>
      <c r="K2886" s="7" t="s">
        <v>4197</v>
      </c>
      <c r="L2886" s="7" t="s">
        <v>83</v>
      </c>
      <c r="M2886" s="7" t="s">
        <v>31</v>
      </c>
      <c r="N2886" s="7" t="s">
        <v>213</v>
      </c>
      <c r="O2886" s="7" t="s">
        <v>92</v>
      </c>
      <c r="P2886" s="7" t="s">
        <v>9869</v>
      </c>
      <c r="Q2886" s="7" t="s">
        <v>46</v>
      </c>
      <c r="R2886" s="7" t="s">
        <v>9870</v>
      </c>
      <c r="S2886" s="7" t="s">
        <v>110</v>
      </c>
      <c r="T2886" s="7" t="s">
        <v>111</v>
      </c>
      <c r="U2886" s="7" t="s">
        <v>216</v>
      </c>
      <c r="V2886" s="10">
        <v>803.12</v>
      </c>
      <c r="W2886" s="6">
        <v>10</v>
      </c>
      <c r="X2886" s="11">
        <v>0.2</v>
      </c>
      <c r="Y2886" s="10">
        <v>4.41</v>
      </c>
      <c r="Z2886" s="30">
        <f t="shared" si="227"/>
        <v>5.4910847693993431E-3</v>
      </c>
    </row>
    <row r="2887" spans="1:26">
      <c r="A2887" s="27">
        <v>2886</v>
      </c>
      <c r="B2887" s="14" t="s">
        <v>9871</v>
      </c>
      <c r="C2887" s="15">
        <v>44758</v>
      </c>
      <c r="D2887" s="12">
        <f t="shared" si="224"/>
        <v>2022</v>
      </c>
      <c r="E2887" s="12">
        <f t="shared" si="225"/>
        <v>7</v>
      </c>
      <c r="F2887" s="15" t="str">
        <f t="shared" si="226"/>
        <v>2022-07</v>
      </c>
      <c r="G2887" s="15">
        <v>44758</v>
      </c>
      <c r="H2887" s="23">
        <f t="shared" si="228"/>
        <v>0</v>
      </c>
      <c r="I2887" s="14" t="s">
        <v>63</v>
      </c>
      <c r="J2887" s="14" t="s">
        <v>515</v>
      </c>
      <c r="K2887" s="14" t="s">
        <v>516</v>
      </c>
      <c r="L2887" s="14" t="s">
        <v>83</v>
      </c>
      <c r="M2887" s="14" t="s">
        <v>31</v>
      </c>
      <c r="N2887" s="14" t="s">
        <v>283</v>
      </c>
      <c r="O2887" s="14" t="s">
        <v>284</v>
      </c>
      <c r="P2887" s="14" t="s">
        <v>9872</v>
      </c>
      <c r="Q2887" s="14" t="s">
        <v>146</v>
      </c>
      <c r="R2887" s="14" t="s">
        <v>9873</v>
      </c>
      <c r="S2887" s="14" t="s">
        <v>37</v>
      </c>
      <c r="T2887" s="14" t="s">
        <v>170</v>
      </c>
      <c r="U2887" s="14" t="s">
        <v>189</v>
      </c>
      <c r="V2887" s="16">
        <v>5287.61</v>
      </c>
      <c r="W2887" s="13">
        <v>7</v>
      </c>
      <c r="X2887" s="17">
        <v>0</v>
      </c>
      <c r="Y2887" s="16">
        <v>-248.19</v>
      </c>
      <c r="Z2887" s="31">
        <f t="shared" si="227"/>
        <v>-4.6938030603618654E-2</v>
      </c>
    </row>
    <row r="2888" spans="1:26">
      <c r="A2888" s="26">
        <v>2887</v>
      </c>
      <c r="B2888" s="7" t="s">
        <v>9874</v>
      </c>
      <c r="C2888" s="8">
        <v>45120</v>
      </c>
      <c r="D2888" s="12">
        <f t="shared" si="224"/>
        <v>2023</v>
      </c>
      <c r="E2888" s="12">
        <f t="shared" si="225"/>
        <v>7</v>
      </c>
      <c r="F2888" s="8" t="str">
        <f t="shared" si="226"/>
        <v>2023-07</v>
      </c>
      <c r="G2888" s="8">
        <v>45124</v>
      </c>
      <c r="H2888" s="23">
        <f t="shared" si="228"/>
        <v>4</v>
      </c>
      <c r="I2888" s="7" t="s">
        <v>52</v>
      </c>
      <c r="J2888" s="7" t="s">
        <v>6603</v>
      </c>
      <c r="K2888" s="7" t="s">
        <v>4197</v>
      </c>
      <c r="L2888" s="7" t="s">
        <v>66</v>
      </c>
      <c r="M2888" s="7" t="s">
        <v>31</v>
      </c>
      <c r="N2888" s="7" t="s">
        <v>116</v>
      </c>
      <c r="O2888" s="7" t="s">
        <v>117</v>
      </c>
      <c r="P2888" s="7" t="s">
        <v>9875</v>
      </c>
      <c r="Q2888" s="7" t="s">
        <v>58</v>
      </c>
      <c r="R2888" s="7" t="s">
        <v>9876</v>
      </c>
      <c r="S2888" s="7" t="s">
        <v>48</v>
      </c>
      <c r="T2888" s="7" t="s">
        <v>49</v>
      </c>
      <c r="U2888" s="7" t="s">
        <v>50</v>
      </c>
      <c r="V2888" s="10">
        <v>503.4</v>
      </c>
      <c r="W2888" s="6">
        <v>7</v>
      </c>
      <c r="X2888" s="11">
        <v>0</v>
      </c>
      <c r="Y2888" s="10">
        <v>133.79</v>
      </c>
      <c r="Z2888" s="30">
        <f t="shared" si="227"/>
        <v>0.26577274533174411</v>
      </c>
    </row>
    <row r="2889" spans="1:26">
      <c r="A2889" s="27">
        <v>2888</v>
      </c>
      <c r="B2889" s="14" t="s">
        <v>9877</v>
      </c>
      <c r="C2889" s="15">
        <v>44509</v>
      </c>
      <c r="D2889" s="12">
        <f t="shared" si="224"/>
        <v>2021</v>
      </c>
      <c r="E2889" s="12">
        <f t="shared" si="225"/>
        <v>11</v>
      </c>
      <c r="F2889" s="15" t="str">
        <f t="shared" si="226"/>
        <v>2021-11</v>
      </c>
      <c r="G2889" s="15">
        <v>44515</v>
      </c>
      <c r="H2889" s="23">
        <f t="shared" si="228"/>
        <v>6</v>
      </c>
      <c r="I2889" s="14" t="s">
        <v>27</v>
      </c>
      <c r="J2889" s="14" t="s">
        <v>7956</v>
      </c>
      <c r="K2889" s="14" t="s">
        <v>5424</v>
      </c>
      <c r="L2889" s="14" t="s">
        <v>83</v>
      </c>
      <c r="M2889" s="14" t="s">
        <v>31</v>
      </c>
      <c r="N2889" s="14" t="s">
        <v>204</v>
      </c>
      <c r="O2889" s="14" t="s">
        <v>205</v>
      </c>
      <c r="P2889" s="14" t="s">
        <v>1994</v>
      </c>
      <c r="Q2889" s="14" t="s">
        <v>146</v>
      </c>
      <c r="R2889" s="14" t="s">
        <v>9878</v>
      </c>
      <c r="S2889" s="14" t="s">
        <v>110</v>
      </c>
      <c r="T2889" s="14" t="s">
        <v>148</v>
      </c>
      <c r="U2889" s="14" t="s">
        <v>237</v>
      </c>
      <c r="V2889" s="16">
        <v>4262.34</v>
      </c>
      <c r="W2889" s="13">
        <v>7</v>
      </c>
      <c r="X2889" s="17">
        <v>0.3</v>
      </c>
      <c r="Y2889" s="16">
        <v>1176.18</v>
      </c>
      <c r="Z2889" s="31">
        <f t="shared" si="227"/>
        <v>0.27594701501991864</v>
      </c>
    </row>
    <row r="2890" spans="1:26">
      <c r="A2890" s="26">
        <v>2889</v>
      </c>
      <c r="B2890" s="7" t="s">
        <v>9879</v>
      </c>
      <c r="C2890" s="8">
        <v>44798</v>
      </c>
      <c r="D2890" s="12">
        <f t="shared" si="224"/>
        <v>2022</v>
      </c>
      <c r="E2890" s="12">
        <f t="shared" si="225"/>
        <v>8</v>
      </c>
      <c r="F2890" s="8" t="str">
        <f t="shared" si="226"/>
        <v>2022-08</v>
      </c>
      <c r="G2890" s="8">
        <v>44798</v>
      </c>
      <c r="H2890" s="23">
        <f t="shared" si="228"/>
        <v>0</v>
      </c>
      <c r="I2890" s="7" t="s">
        <v>63</v>
      </c>
      <c r="J2890" s="7" t="s">
        <v>2003</v>
      </c>
      <c r="K2890" s="7" t="s">
        <v>54</v>
      </c>
      <c r="L2890" s="7" t="s">
        <v>30</v>
      </c>
      <c r="M2890" s="7" t="s">
        <v>31</v>
      </c>
      <c r="N2890" s="7" t="s">
        <v>166</v>
      </c>
      <c r="O2890" s="7" t="s">
        <v>167</v>
      </c>
      <c r="P2890" s="7" t="s">
        <v>9880</v>
      </c>
      <c r="Q2890" s="7" t="s">
        <v>35</v>
      </c>
      <c r="R2890" s="7" t="s">
        <v>9881</v>
      </c>
      <c r="S2890" s="7" t="s">
        <v>37</v>
      </c>
      <c r="T2890" s="7" t="s">
        <v>38</v>
      </c>
      <c r="U2890" s="7" t="s">
        <v>177</v>
      </c>
      <c r="V2890" s="10">
        <v>3351.89</v>
      </c>
      <c r="W2890" s="6">
        <v>5</v>
      </c>
      <c r="X2890" s="11">
        <v>0.3</v>
      </c>
      <c r="Y2890" s="10">
        <v>744.83</v>
      </c>
      <c r="Z2890" s="30">
        <f t="shared" si="227"/>
        <v>0.22221194609608313</v>
      </c>
    </row>
    <row r="2891" spans="1:26">
      <c r="A2891" s="27">
        <v>2890</v>
      </c>
      <c r="B2891" s="14" t="s">
        <v>9882</v>
      </c>
      <c r="C2891" s="15">
        <v>44958</v>
      </c>
      <c r="D2891" s="12">
        <f t="shared" si="224"/>
        <v>2023</v>
      </c>
      <c r="E2891" s="12">
        <f t="shared" si="225"/>
        <v>2</v>
      </c>
      <c r="F2891" s="15" t="str">
        <f t="shared" si="226"/>
        <v>2023-02</v>
      </c>
      <c r="G2891" s="15">
        <v>44963</v>
      </c>
      <c r="H2891" s="23">
        <f t="shared" si="228"/>
        <v>5</v>
      </c>
      <c r="I2891" s="14" t="s">
        <v>52</v>
      </c>
      <c r="J2891" s="14" t="s">
        <v>2829</v>
      </c>
      <c r="K2891" s="14" t="s">
        <v>671</v>
      </c>
      <c r="L2891" s="14" t="s">
        <v>66</v>
      </c>
      <c r="M2891" s="14" t="s">
        <v>31</v>
      </c>
      <c r="N2891" s="14" t="s">
        <v>91</v>
      </c>
      <c r="O2891" s="14" t="s">
        <v>92</v>
      </c>
      <c r="P2891" s="14" t="s">
        <v>9883</v>
      </c>
      <c r="Q2891" s="14" t="s">
        <v>46</v>
      </c>
      <c r="R2891" s="14" t="s">
        <v>9884</v>
      </c>
      <c r="S2891" s="14" t="s">
        <v>37</v>
      </c>
      <c r="T2891" s="14" t="s">
        <v>38</v>
      </c>
      <c r="U2891" s="14" t="s">
        <v>177</v>
      </c>
      <c r="V2891" s="16">
        <v>3714.65</v>
      </c>
      <c r="W2891" s="13">
        <v>9</v>
      </c>
      <c r="X2891" s="17">
        <v>0</v>
      </c>
      <c r="Y2891" s="16">
        <v>585.88</v>
      </c>
      <c r="Z2891" s="31">
        <f t="shared" si="227"/>
        <v>0.1577214542419878</v>
      </c>
    </row>
    <row r="2892" spans="1:26">
      <c r="A2892" s="26">
        <v>2891</v>
      </c>
      <c r="B2892" s="7" t="s">
        <v>9885</v>
      </c>
      <c r="C2892" s="8">
        <v>45013</v>
      </c>
      <c r="D2892" s="12">
        <f t="shared" si="224"/>
        <v>2023</v>
      </c>
      <c r="E2892" s="12">
        <f t="shared" si="225"/>
        <v>3</v>
      </c>
      <c r="F2892" s="8" t="str">
        <f t="shared" si="226"/>
        <v>2023-03</v>
      </c>
      <c r="G2892" s="8">
        <v>45013</v>
      </c>
      <c r="H2892" s="23">
        <f t="shared" si="228"/>
        <v>0</v>
      </c>
      <c r="I2892" s="7" t="s">
        <v>63</v>
      </c>
      <c r="J2892" s="7" t="s">
        <v>1327</v>
      </c>
      <c r="K2892" s="7" t="s">
        <v>1328</v>
      </c>
      <c r="L2892" s="7" t="s">
        <v>66</v>
      </c>
      <c r="M2892" s="7" t="s">
        <v>31</v>
      </c>
      <c r="N2892" s="7" t="s">
        <v>204</v>
      </c>
      <c r="O2892" s="7" t="s">
        <v>205</v>
      </c>
      <c r="P2892" s="7" t="s">
        <v>9886</v>
      </c>
      <c r="Q2892" s="7" t="s">
        <v>146</v>
      </c>
      <c r="R2892" s="7" t="s">
        <v>9887</v>
      </c>
      <c r="S2892" s="7" t="s">
        <v>110</v>
      </c>
      <c r="T2892" s="7" t="s">
        <v>243</v>
      </c>
      <c r="U2892" s="7" t="s">
        <v>339</v>
      </c>
      <c r="V2892" s="10">
        <v>5619.99</v>
      </c>
      <c r="W2892" s="6">
        <v>5</v>
      </c>
      <c r="X2892" s="11">
        <v>0</v>
      </c>
      <c r="Y2892" s="10">
        <v>-277.87</v>
      </c>
      <c r="Z2892" s="30">
        <f t="shared" si="227"/>
        <v>-4.9443148475353159E-2</v>
      </c>
    </row>
    <row r="2893" spans="1:26">
      <c r="A2893" s="27">
        <v>2892</v>
      </c>
      <c r="B2893" s="14" t="s">
        <v>9888</v>
      </c>
      <c r="C2893" s="15">
        <v>44812</v>
      </c>
      <c r="D2893" s="12">
        <f t="shared" si="224"/>
        <v>2022</v>
      </c>
      <c r="E2893" s="12">
        <f t="shared" si="225"/>
        <v>9</v>
      </c>
      <c r="F2893" s="15" t="str">
        <f t="shared" si="226"/>
        <v>2022-09</v>
      </c>
      <c r="G2893" s="15">
        <v>44812</v>
      </c>
      <c r="H2893" s="23">
        <f t="shared" si="228"/>
        <v>0</v>
      </c>
      <c r="I2893" s="14" t="s">
        <v>63</v>
      </c>
      <c r="J2893" s="14" t="s">
        <v>856</v>
      </c>
      <c r="K2893" s="14" t="s">
        <v>857</v>
      </c>
      <c r="L2893" s="14" t="s">
        <v>30</v>
      </c>
      <c r="M2893" s="14" t="s">
        <v>31</v>
      </c>
      <c r="N2893" s="14" t="s">
        <v>43</v>
      </c>
      <c r="O2893" s="14" t="s">
        <v>44</v>
      </c>
      <c r="P2893" s="14" t="s">
        <v>9889</v>
      </c>
      <c r="Q2893" s="14" t="s">
        <v>46</v>
      </c>
      <c r="R2893" s="14" t="s">
        <v>9890</v>
      </c>
      <c r="S2893" s="14" t="s">
        <v>37</v>
      </c>
      <c r="T2893" s="14" t="s">
        <v>38</v>
      </c>
      <c r="U2893" s="14" t="s">
        <v>102</v>
      </c>
      <c r="V2893" s="16">
        <v>17945.14</v>
      </c>
      <c r="W2893" s="13">
        <v>14</v>
      </c>
      <c r="X2893" s="17">
        <v>0</v>
      </c>
      <c r="Y2893" s="16">
        <v>6674.26</v>
      </c>
      <c r="Z2893" s="31">
        <f t="shared" si="227"/>
        <v>0.37192576931692928</v>
      </c>
    </row>
    <row r="2894" spans="1:26">
      <c r="A2894" s="26">
        <v>2893</v>
      </c>
      <c r="B2894" s="7" t="s">
        <v>9891</v>
      </c>
      <c r="C2894" s="8">
        <v>45563</v>
      </c>
      <c r="D2894" s="12">
        <f t="shared" si="224"/>
        <v>2024</v>
      </c>
      <c r="E2894" s="12">
        <f t="shared" si="225"/>
        <v>9</v>
      </c>
      <c r="F2894" s="8" t="str">
        <f t="shared" si="226"/>
        <v>2024-09</v>
      </c>
      <c r="G2894" s="8">
        <v>45566</v>
      </c>
      <c r="H2894" s="23">
        <f t="shared" si="228"/>
        <v>3</v>
      </c>
      <c r="I2894" s="7" t="s">
        <v>122</v>
      </c>
      <c r="J2894" s="7" t="s">
        <v>1301</v>
      </c>
      <c r="K2894" s="7" t="s">
        <v>1302</v>
      </c>
      <c r="L2894" s="7" t="s">
        <v>83</v>
      </c>
      <c r="M2894" s="7" t="s">
        <v>31</v>
      </c>
      <c r="N2894" s="7" t="s">
        <v>204</v>
      </c>
      <c r="O2894" s="7" t="s">
        <v>205</v>
      </c>
      <c r="P2894" s="7" t="s">
        <v>1816</v>
      </c>
      <c r="Q2894" s="7" t="s">
        <v>146</v>
      </c>
      <c r="R2894" s="7" t="s">
        <v>9892</v>
      </c>
      <c r="S2894" s="7" t="s">
        <v>37</v>
      </c>
      <c r="T2894" s="7" t="s">
        <v>170</v>
      </c>
      <c r="U2894" s="7" t="s">
        <v>189</v>
      </c>
      <c r="V2894" s="10">
        <v>4443.71</v>
      </c>
      <c r="W2894" s="6">
        <v>6</v>
      </c>
      <c r="X2894" s="11">
        <v>0.4</v>
      </c>
      <c r="Y2894" s="10">
        <v>-237.77</v>
      </c>
      <c r="Z2894" s="30">
        <f t="shared" si="227"/>
        <v>-5.3507092046960761E-2</v>
      </c>
    </row>
    <row r="2895" spans="1:26">
      <c r="A2895" s="27">
        <v>2894</v>
      </c>
      <c r="B2895" s="14" t="s">
        <v>9893</v>
      </c>
      <c r="C2895" s="15">
        <v>44625</v>
      </c>
      <c r="D2895" s="12">
        <f t="shared" si="224"/>
        <v>2022</v>
      </c>
      <c r="E2895" s="12">
        <f t="shared" si="225"/>
        <v>3</v>
      </c>
      <c r="F2895" s="15" t="str">
        <f t="shared" si="226"/>
        <v>2022-03</v>
      </c>
      <c r="G2895" s="15">
        <v>44631</v>
      </c>
      <c r="H2895" s="23">
        <f t="shared" si="228"/>
        <v>6</v>
      </c>
      <c r="I2895" s="14" t="s">
        <v>52</v>
      </c>
      <c r="J2895" s="14" t="s">
        <v>807</v>
      </c>
      <c r="K2895" s="14" t="s">
        <v>808</v>
      </c>
      <c r="L2895" s="14" t="s">
        <v>30</v>
      </c>
      <c r="M2895" s="14" t="s">
        <v>31</v>
      </c>
      <c r="N2895" s="14" t="s">
        <v>166</v>
      </c>
      <c r="O2895" s="14" t="s">
        <v>167</v>
      </c>
      <c r="P2895" s="14" t="s">
        <v>9894</v>
      </c>
      <c r="Q2895" s="14" t="s">
        <v>35</v>
      </c>
      <c r="R2895" s="14" t="s">
        <v>9895</v>
      </c>
      <c r="S2895" s="14" t="s">
        <v>37</v>
      </c>
      <c r="T2895" s="14" t="s">
        <v>60</v>
      </c>
      <c r="U2895" s="14" t="s">
        <v>317</v>
      </c>
      <c r="V2895" s="16">
        <v>205.64</v>
      </c>
      <c r="W2895" s="13">
        <v>2</v>
      </c>
      <c r="X2895" s="17">
        <v>0.1</v>
      </c>
      <c r="Y2895" s="16">
        <v>38.799999999999997</v>
      </c>
      <c r="Z2895" s="31">
        <f t="shared" si="227"/>
        <v>0.18867924528301885</v>
      </c>
    </row>
    <row r="2896" spans="1:26">
      <c r="A2896" s="26">
        <v>2895</v>
      </c>
      <c r="B2896" s="7" t="s">
        <v>9896</v>
      </c>
      <c r="C2896" s="8">
        <v>45473</v>
      </c>
      <c r="D2896" s="12">
        <f t="shared" si="224"/>
        <v>2024</v>
      </c>
      <c r="E2896" s="12">
        <f t="shared" si="225"/>
        <v>6</v>
      </c>
      <c r="F2896" s="8" t="str">
        <f t="shared" si="226"/>
        <v>2024-06</v>
      </c>
      <c r="G2896" s="8">
        <v>45474</v>
      </c>
      <c r="H2896" s="23">
        <f t="shared" si="228"/>
        <v>1</v>
      </c>
      <c r="I2896" s="7" t="s">
        <v>122</v>
      </c>
      <c r="J2896" s="7" t="s">
        <v>1950</v>
      </c>
      <c r="K2896" s="7" t="s">
        <v>1060</v>
      </c>
      <c r="L2896" s="7" t="s">
        <v>83</v>
      </c>
      <c r="M2896" s="7" t="s">
        <v>31</v>
      </c>
      <c r="N2896" s="7" t="s">
        <v>166</v>
      </c>
      <c r="O2896" s="7" t="s">
        <v>167</v>
      </c>
      <c r="P2896" s="7" t="s">
        <v>9897</v>
      </c>
      <c r="Q2896" s="7" t="s">
        <v>35</v>
      </c>
      <c r="R2896" s="7" t="s">
        <v>9898</v>
      </c>
      <c r="S2896" s="7" t="s">
        <v>110</v>
      </c>
      <c r="T2896" s="7" t="s">
        <v>243</v>
      </c>
      <c r="U2896" s="7" t="s">
        <v>481</v>
      </c>
      <c r="V2896" s="10">
        <v>1300.1199999999999</v>
      </c>
      <c r="W2896" s="6">
        <v>1</v>
      </c>
      <c r="X2896" s="11">
        <v>0.2</v>
      </c>
      <c r="Y2896" s="10">
        <v>145.18</v>
      </c>
      <c r="Z2896" s="30">
        <f t="shared" si="227"/>
        <v>0.11166661538934869</v>
      </c>
    </row>
    <row r="2897" spans="1:26">
      <c r="A2897" s="27">
        <v>2896</v>
      </c>
      <c r="B2897" s="14" t="s">
        <v>9899</v>
      </c>
      <c r="C2897" s="15">
        <v>44953</v>
      </c>
      <c r="D2897" s="12">
        <f t="shared" si="224"/>
        <v>2023</v>
      </c>
      <c r="E2897" s="12">
        <f t="shared" si="225"/>
        <v>1</v>
      </c>
      <c r="F2897" s="15" t="str">
        <f t="shared" si="226"/>
        <v>2023-01</v>
      </c>
      <c r="G2897" s="15">
        <v>44953</v>
      </c>
      <c r="H2897" s="23">
        <f t="shared" si="228"/>
        <v>0</v>
      </c>
      <c r="I2897" s="14" t="s">
        <v>63</v>
      </c>
      <c r="J2897" s="14" t="s">
        <v>497</v>
      </c>
      <c r="K2897" s="14" t="s">
        <v>320</v>
      </c>
      <c r="L2897" s="14" t="s">
        <v>66</v>
      </c>
      <c r="M2897" s="14" t="s">
        <v>31</v>
      </c>
      <c r="N2897" s="14" t="s">
        <v>106</v>
      </c>
      <c r="O2897" s="14" t="s">
        <v>107</v>
      </c>
      <c r="P2897" s="14" t="s">
        <v>9900</v>
      </c>
      <c r="Q2897" s="14" t="s">
        <v>35</v>
      </c>
      <c r="R2897" s="14" t="s">
        <v>9901</v>
      </c>
      <c r="S2897" s="14" t="s">
        <v>48</v>
      </c>
      <c r="T2897" s="14" t="s">
        <v>434</v>
      </c>
      <c r="U2897" s="14" t="s">
        <v>1382</v>
      </c>
      <c r="V2897" s="16">
        <v>712.94</v>
      </c>
      <c r="W2897" s="13">
        <v>6</v>
      </c>
      <c r="X2897" s="17">
        <v>0</v>
      </c>
      <c r="Y2897" s="16">
        <v>295.39999999999998</v>
      </c>
      <c r="Z2897" s="31">
        <f t="shared" si="227"/>
        <v>0.41434061772379155</v>
      </c>
    </row>
    <row r="2898" spans="1:26">
      <c r="A2898" s="26">
        <v>2897</v>
      </c>
      <c r="B2898" s="7" t="s">
        <v>9902</v>
      </c>
      <c r="C2898" s="8">
        <v>45346</v>
      </c>
      <c r="D2898" s="12">
        <f t="shared" si="224"/>
        <v>2024</v>
      </c>
      <c r="E2898" s="12">
        <f t="shared" si="225"/>
        <v>2</v>
      </c>
      <c r="F2898" s="8" t="str">
        <f t="shared" si="226"/>
        <v>2024-02</v>
      </c>
      <c r="G2898" s="8">
        <v>45350</v>
      </c>
      <c r="H2898" s="23">
        <f t="shared" si="228"/>
        <v>4</v>
      </c>
      <c r="I2898" s="7" t="s">
        <v>52</v>
      </c>
      <c r="J2898" s="7" t="s">
        <v>2090</v>
      </c>
      <c r="K2898" s="7" t="s">
        <v>1413</v>
      </c>
      <c r="L2898" s="7" t="s">
        <v>30</v>
      </c>
      <c r="M2898" s="7" t="s">
        <v>31</v>
      </c>
      <c r="N2898" s="7" t="s">
        <v>153</v>
      </c>
      <c r="O2898" s="7" t="s">
        <v>154</v>
      </c>
      <c r="P2898" s="7" t="s">
        <v>9903</v>
      </c>
      <c r="Q2898" s="7" t="s">
        <v>146</v>
      </c>
      <c r="R2898" s="7" t="s">
        <v>9904</v>
      </c>
      <c r="S2898" s="7" t="s">
        <v>48</v>
      </c>
      <c r="T2898" s="7" t="s">
        <v>86</v>
      </c>
      <c r="U2898" s="7" t="s">
        <v>388</v>
      </c>
      <c r="V2898" s="10">
        <v>1966.3</v>
      </c>
      <c r="W2898" s="6">
        <v>8</v>
      </c>
      <c r="X2898" s="11">
        <v>0</v>
      </c>
      <c r="Y2898" s="10">
        <v>509.04</v>
      </c>
      <c r="Z2898" s="30">
        <f t="shared" si="227"/>
        <v>0.25888216447134216</v>
      </c>
    </row>
    <row r="2899" spans="1:26">
      <c r="A2899" s="27">
        <v>2898</v>
      </c>
      <c r="B2899" s="14" t="s">
        <v>9905</v>
      </c>
      <c r="C2899" s="15">
        <v>44365</v>
      </c>
      <c r="D2899" s="12">
        <f t="shared" si="224"/>
        <v>2021</v>
      </c>
      <c r="E2899" s="12">
        <f t="shared" si="225"/>
        <v>6</v>
      </c>
      <c r="F2899" s="15" t="str">
        <f t="shared" si="226"/>
        <v>2021-06</v>
      </c>
      <c r="G2899" s="15">
        <v>44370</v>
      </c>
      <c r="H2899" s="23">
        <f t="shared" si="228"/>
        <v>5</v>
      </c>
      <c r="I2899" s="14" t="s">
        <v>52</v>
      </c>
      <c r="J2899" s="14" t="s">
        <v>2271</v>
      </c>
      <c r="K2899" s="14" t="s">
        <v>679</v>
      </c>
      <c r="L2899" s="14" t="s">
        <v>30</v>
      </c>
      <c r="M2899" s="14" t="s">
        <v>31</v>
      </c>
      <c r="N2899" s="14" t="s">
        <v>32</v>
      </c>
      <c r="O2899" s="14" t="s">
        <v>33</v>
      </c>
      <c r="P2899" s="14" t="s">
        <v>9906</v>
      </c>
      <c r="Q2899" s="14" t="s">
        <v>35</v>
      </c>
      <c r="R2899" s="14" t="s">
        <v>9907</v>
      </c>
      <c r="S2899" s="14" t="s">
        <v>37</v>
      </c>
      <c r="T2899" s="14" t="s">
        <v>38</v>
      </c>
      <c r="U2899" s="14" t="s">
        <v>39</v>
      </c>
      <c r="V2899" s="16">
        <v>4620.28</v>
      </c>
      <c r="W2899" s="13">
        <v>6</v>
      </c>
      <c r="X2899" s="17">
        <v>0.4</v>
      </c>
      <c r="Y2899" s="16">
        <v>1051.8399999999999</v>
      </c>
      <c r="Z2899" s="31">
        <f t="shared" si="227"/>
        <v>0.22765719826504022</v>
      </c>
    </row>
    <row r="2900" spans="1:26">
      <c r="A2900" s="26">
        <v>2899</v>
      </c>
      <c r="B2900" s="7" t="s">
        <v>9908</v>
      </c>
      <c r="C2900" s="8">
        <v>45344</v>
      </c>
      <c r="D2900" s="12">
        <f t="shared" si="224"/>
        <v>2024</v>
      </c>
      <c r="E2900" s="12">
        <f t="shared" si="225"/>
        <v>2</v>
      </c>
      <c r="F2900" s="8" t="str">
        <f t="shared" si="226"/>
        <v>2024-02</v>
      </c>
      <c r="G2900" s="8">
        <v>45349</v>
      </c>
      <c r="H2900" s="23">
        <f t="shared" si="228"/>
        <v>5</v>
      </c>
      <c r="I2900" s="7" t="s">
        <v>27</v>
      </c>
      <c r="J2900" s="7" t="s">
        <v>6484</v>
      </c>
      <c r="K2900" s="7" t="s">
        <v>2034</v>
      </c>
      <c r="L2900" s="7" t="s">
        <v>83</v>
      </c>
      <c r="M2900" s="7" t="s">
        <v>31</v>
      </c>
      <c r="N2900" s="7" t="s">
        <v>55</v>
      </c>
      <c r="O2900" s="7" t="s">
        <v>56</v>
      </c>
      <c r="P2900" s="7" t="s">
        <v>9909</v>
      </c>
      <c r="Q2900" s="7" t="s">
        <v>58</v>
      </c>
      <c r="R2900" s="7" t="s">
        <v>9910</v>
      </c>
      <c r="S2900" s="7" t="s">
        <v>110</v>
      </c>
      <c r="T2900" s="7" t="s">
        <v>111</v>
      </c>
      <c r="U2900" s="7" t="s">
        <v>287</v>
      </c>
      <c r="V2900" s="10">
        <v>1300.0899999999999</v>
      </c>
      <c r="W2900" s="6">
        <v>5</v>
      </c>
      <c r="X2900" s="11">
        <v>0.5</v>
      </c>
      <c r="Y2900" s="10">
        <v>-81.99</v>
      </c>
      <c r="Z2900" s="30">
        <f t="shared" si="227"/>
        <v>-6.306486474013337E-2</v>
      </c>
    </row>
    <row r="2901" spans="1:26">
      <c r="A2901" s="27">
        <v>2900</v>
      </c>
      <c r="B2901" s="14" t="s">
        <v>9911</v>
      </c>
      <c r="C2901" s="15">
        <v>44995</v>
      </c>
      <c r="D2901" s="12">
        <f t="shared" si="224"/>
        <v>2023</v>
      </c>
      <c r="E2901" s="12">
        <f t="shared" si="225"/>
        <v>3</v>
      </c>
      <c r="F2901" s="15" t="str">
        <f t="shared" si="226"/>
        <v>2023-03</v>
      </c>
      <c r="G2901" s="15">
        <v>45001</v>
      </c>
      <c r="H2901" s="23">
        <f t="shared" si="228"/>
        <v>6</v>
      </c>
      <c r="I2901" s="14" t="s">
        <v>27</v>
      </c>
      <c r="J2901" s="14" t="s">
        <v>632</v>
      </c>
      <c r="K2901" s="14" t="s">
        <v>633</v>
      </c>
      <c r="L2901" s="14" t="s">
        <v>30</v>
      </c>
      <c r="M2901" s="14" t="s">
        <v>31</v>
      </c>
      <c r="N2901" s="14" t="s">
        <v>125</v>
      </c>
      <c r="O2901" s="14" t="s">
        <v>126</v>
      </c>
      <c r="P2901" s="14" t="s">
        <v>9912</v>
      </c>
      <c r="Q2901" s="14" t="s">
        <v>58</v>
      </c>
      <c r="R2901" s="14" t="s">
        <v>9913</v>
      </c>
      <c r="S2901" s="14" t="s">
        <v>37</v>
      </c>
      <c r="T2901" s="14" t="s">
        <v>60</v>
      </c>
      <c r="U2901" s="14" t="s">
        <v>317</v>
      </c>
      <c r="V2901" s="16">
        <v>413.42</v>
      </c>
      <c r="W2901" s="13">
        <v>2</v>
      </c>
      <c r="X2901" s="17">
        <v>0.1</v>
      </c>
      <c r="Y2901" s="16">
        <v>-3.03</v>
      </c>
      <c r="Z2901" s="31">
        <f t="shared" si="227"/>
        <v>-7.329108412752164E-3</v>
      </c>
    </row>
    <row r="2902" spans="1:26">
      <c r="A2902" s="26">
        <v>2901</v>
      </c>
      <c r="B2902" s="7" t="s">
        <v>9914</v>
      </c>
      <c r="C2902" s="8">
        <v>45446</v>
      </c>
      <c r="D2902" s="12">
        <f t="shared" si="224"/>
        <v>2024</v>
      </c>
      <c r="E2902" s="12">
        <f t="shared" si="225"/>
        <v>6</v>
      </c>
      <c r="F2902" s="8" t="str">
        <f t="shared" si="226"/>
        <v>2024-06</v>
      </c>
      <c r="G2902" s="8">
        <v>45451</v>
      </c>
      <c r="H2902" s="23">
        <f t="shared" si="228"/>
        <v>5</v>
      </c>
      <c r="I2902" s="7" t="s">
        <v>52</v>
      </c>
      <c r="J2902" s="7" t="s">
        <v>202</v>
      </c>
      <c r="K2902" s="7" t="s">
        <v>203</v>
      </c>
      <c r="L2902" s="7" t="s">
        <v>83</v>
      </c>
      <c r="M2902" s="7" t="s">
        <v>31</v>
      </c>
      <c r="N2902" s="7" t="s">
        <v>204</v>
      </c>
      <c r="O2902" s="7" t="s">
        <v>205</v>
      </c>
      <c r="P2902" s="7" t="s">
        <v>9915</v>
      </c>
      <c r="Q2902" s="7" t="s">
        <v>146</v>
      </c>
      <c r="R2902" s="7" t="s">
        <v>9916</v>
      </c>
      <c r="S2902" s="7" t="s">
        <v>37</v>
      </c>
      <c r="T2902" s="7" t="s">
        <v>38</v>
      </c>
      <c r="U2902" s="7" t="s">
        <v>333</v>
      </c>
      <c r="V2902" s="10">
        <v>3721.43</v>
      </c>
      <c r="W2902" s="6">
        <v>9</v>
      </c>
      <c r="X2902" s="11">
        <v>0.1</v>
      </c>
      <c r="Y2902" s="10">
        <v>-257.25</v>
      </c>
      <c r="Z2902" s="30">
        <f t="shared" si="227"/>
        <v>-6.9126652926428819E-2</v>
      </c>
    </row>
    <row r="2903" spans="1:26">
      <c r="A2903" s="27">
        <v>2902</v>
      </c>
      <c r="B2903" s="14" t="s">
        <v>9917</v>
      </c>
      <c r="C2903" s="15">
        <v>45027</v>
      </c>
      <c r="D2903" s="12">
        <f t="shared" si="224"/>
        <v>2023</v>
      </c>
      <c r="E2903" s="12">
        <f t="shared" si="225"/>
        <v>4</v>
      </c>
      <c r="F2903" s="15" t="str">
        <f t="shared" si="226"/>
        <v>2023-04</v>
      </c>
      <c r="G2903" s="15">
        <v>45035</v>
      </c>
      <c r="H2903" s="23">
        <f t="shared" si="228"/>
        <v>8</v>
      </c>
      <c r="I2903" s="14" t="s">
        <v>27</v>
      </c>
      <c r="J2903" s="14" t="s">
        <v>746</v>
      </c>
      <c r="K2903" s="14" t="s">
        <v>747</v>
      </c>
      <c r="L2903" s="14" t="s">
        <v>83</v>
      </c>
      <c r="M2903" s="14" t="s">
        <v>31</v>
      </c>
      <c r="N2903" s="14" t="s">
        <v>143</v>
      </c>
      <c r="O2903" s="14" t="s">
        <v>144</v>
      </c>
      <c r="P2903" s="14" t="s">
        <v>9918</v>
      </c>
      <c r="Q2903" s="14" t="s">
        <v>146</v>
      </c>
      <c r="R2903" s="14" t="s">
        <v>9919</v>
      </c>
      <c r="S2903" s="14" t="s">
        <v>48</v>
      </c>
      <c r="T2903" s="14" t="s">
        <v>138</v>
      </c>
      <c r="U2903" s="14" t="s">
        <v>781</v>
      </c>
      <c r="V2903" s="16">
        <v>1746.66</v>
      </c>
      <c r="W2903" s="13">
        <v>12</v>
      </c>
      <c r="X2903" s="17">
        <v>0.5</v>
      </c>
      <c r="Y2903" s="16">
        <v>590.69000000000005</v>
      </c>
      <c r="Z2903" s="31">
        <f t="shared" si="227"/>
        <v>0.33818258848316218</v>
      </c>
    </row>
    <row r="2904" spans="1:26">
      <c r="A2904" s="26">
        <v>2903</v>
      </c>
      <c r="B2904" s="7" t="s">
        <v>9920</v>
      </c>
      <c r="C2904" s="8">
        <v>44550</v>
      </c>
      <c r="D2904" s="12">
        <f t="shared" si="224"/>
        <v>2021</v>
      </c>
      <c r="E2904" s="12">
        <f t="shared" si="225"/>
        <v>12</v>
      </c>
      <c r="F2904" s="8" t="str">
        <f t="shared" si="226"/>
        <v>2021-12</v>
      </c>
      <c r="G2904" s="8">
        <v>44555</v>
      </c>
      <c r="H2904" s="23">
        <f t="shared" si="228"/>
        <v>5</v>
      </c>
      <c r="I2904" s="7" t="s">
        <v>52</v>
      </c>
      <c r="J2904" s="7" t="s">
        <v>1322</v>
      </c>
      <c r="K2904" s="7" t="s">
        <v>1323</v>
      </c>
      <c r="L2904" s="7" t="s">
        <v>30</v>
      </c>
      <c r="M2904" s="7" t="s">
        <v>31</v>
      </c>
      <c r="N2904" s="7" t="s">
        <v>283</v>
      </c>
      <c r="O2904" s="7" t="s">
        <v>284</v>
      </c>
      <c r="P2904" s="7" t="s">
        <v>9921</v>
      </c>
      <c r="Q2904" s="7" t="s">
        <v>146</v>
      </c>
      <c r="R2904" s="7" t="s">
        <v>9922</v>
      </c>
      <c r="S2904" s="7" t="s">
        <v>37</v>
      </c>
      <c r="T2904" s="7" t="s">
        <v>38</v>
      </c>
      <c r="U2904" s="7" t="s">
        <v>177</v>
      </c>
      <c r="V2904" s="10">
        <v>3755.31</v>
      </c>
      <c r="W2904" s="6">
        <v>13</v>
      </c>
      <c r="X2904" s="11">
        <v>0</v>
      </c>
      <c r="Y2904" s="10">
        <v>-277.27</v>
      </c>
      <c r="Z2904" s="30">
        <f t="shared" si="227"/>
        <v>-7.3834117556207071E-2</v>
      </c>
    </row>
    <row r="2905" spans="1:26">
      <c r="A2905" s="27">
        <v>2904</v>
      </c>
      <c r="B2905" s="14" t="s">
        <v>9923</v>
      </c>
      <c r="C2905" s="15">
        <v>44921</v>
      </c>
      <c r="D2905" s="12">
        <f t="shared" si="224"/>
        <v>2022</v>
      </c>
      <c r="E2905" s="12">
        <f t="shared" si="225"/>
        <v>12</v>
      </c>
      <c r="F2905" s="15" t="str">
        <f t="shared" si="226"/>
        <v>2022-12</v>
      </c>
      <c r="G2905" s="15">
        <v>44922</v>
      </c>
      <c r="H2905" s="23">
        <f t="shared" si="228"/>
        <v>1</v>
      </c>
      <c r="I2905" s="14" t="s">
        <v>122</v>
      </c>
      <c r="J2905" s="14" t="s">
        <v>3587</v>
      </c>
      <c r="K2905" s="14" t="s">
        <v>3588</v>
      </c>
      <c r="L2905" s="14" t="s">
        <v>83</v>
      </c>
      <c r="M2905" s="14" t="s">
        <v>31</v>
      </c>
      <c r="N2905" s="14" t="s">
        <v>143</v>
      </c>
      <c r="O2905" s="14" t="s">
        <v>144</v>
      </c>
      <c r="P2905" s="14" t="s">
        <v>9924</v>
      </c>
      <c r="Q2905" s="14" t="s">
        <v>146</v>
      </c>
      <c r="R2905" s="14" t="s">
        <v>9925</v>
      </c>
      <c r="S2905" s="14" t="s">
        <v>110</v>
      </c>
      <c r="T2905" s="14" t="s">
        <v>243</v>
      </c>
      <c r="U2905" s="14" t="s">
        <v>481</v>
      </c>
      <c r="V2905" s="16">
        <v>3466.58</v>
      </c>
      <c r="W2905" s="13">
        <v>4</v>
      </c>
      <c r="X2905" s="17">
        <v>0.4</v>
      </c>
      <c r="Y2905" s="16">
        <v>-678.35</v>
      </c>
      <c r="Z2905" s="31">
        <f t="shared" si="227"/>
        <v>-0.19568277668480175</v>
      </c>
    </row>
    <row r="2906" spans="1:26">
      <c r="A2906" s="26">
        <v>2905</v>
      </c>
      <c r="B2906" s="7" t="s">
        <v>9926</v>
      </c>
      <c r="C2906" s="8">
        <v>45172</v>
      </c>
      <c r="D2906" s="12">
        <f t="shared" si="224"/>
        <v>2023</v>
      </c>
      <c r="E2906" s="12">
        <f t="shared" si="225"/>
        <v>9</v>
      </c>
      <c r="F2906" s="8" t="str">
        <f t="shared" si="226"/>
        <v>2023-09</v>
      </c>
      <c r="G2906" s="8">
        <v>45175</v>
      </c>
      <c r="H2906" s="23">
        <f t="shared" si="228"/>
        <v>3</v>
      </c>
      <c r="I2906" s="7" t="s">
        <v>52</v>
      </c>
      <c r="J2906" s="7" t="s">
        <v>4289</v>
      </c>
      <c r="K2906" s="7" t="s">
        <v>793</v>
      </c>
      <c r="L2906" s="7" t="s">
        <v>66</v>
      </c>
      <c r="M2906" s="7" t="s">
        <v>31</v>
      </c>
      <c r="N2906" s="7" t="s">
        <v>55</v>
      </c>
      <c r="O2906" s="7" t="s">
        <v>56</v>
      </c>
      <c r="P2906" s="7" t="s">
        <v>9927</v>
      </c>
      <c r="Q2906" s="7" t="s">
        <v>58</v>
      </c>
      <c r="R2906" s="7" t="s">
        <v>9928</v>
      </c>
      <c r="S2906" s="7" t="s">
        <v>110</v>
      </c>
      <c r="T2906" s="7" t="s">
        <v>223</v>
      </c>
      <c r="U2906" s="7" t="s">
        <v>495</v>
      </c>
      <c r="V2906" s="10">
        <v>407.35</v>
      </c>
      <c r="W2906" s="6">
        <v>8</v>
      </c>
      <c r="X2906" s="11">
        <v>0.5</v>
      </c>
      <c r="Y2906" s="10">
        <v>85.88</v>
      </c>
      <c r="Z2906" s="30">
        <f t="shared" si="227"/>
        <v>0.21082607094636061</v>
      </c>
    </row>
    <row r="2907" spans="1:26">
      <c r="A2907" s="27">
        <v>2906</v>
      </c>
      <c r="B2907" s="14" t="s">
        <v>9929</v>
      </c>
      <c r="C2907" s="15">
        <v>44831</v>
      </c>
      <c r="D2907" s="12">
        <f t="shared" si="224"/>
        <v>2022</v>
      </c>
      <c r="E2907" s="12">
        <f t="shared" si="225"/>
        <v>9</v>
      </c>
      <c r="F2907" s="15" t="str">
        <f t="shared" si="226"/>
        <v>2022-09</v>
      </c>
      <c r="G2907" s="15">
        <v>44836</v>
      </c>
      <c r="H2907" s="23">
        <f t="shared" si="228"/>
        <v>5</v>
      </c>
      <c r="I2907" s="14" t="s">
        <v>52</v>
      </c>
      <c r="J2907" s="14" t="s">
        <v>515</v>
      </c>
      <c r="K2907" s="14" t="s">
        <v>516</v>
      </c>
      <c r="L2907" s="14" t="s">
        <v>83</v>
      </c>
      <c r="M2907" s="14" t="s">
        <v>31</v>
      </c>
      <c r="N2907" s="14" t="s">
        <v>283</v>
      </c>
      <c r="O2907" s="14" t="s">
        <v>284</v>
      </c>
      <c r="P2907" s="14" t="s">
        <v>9930</v>
      </c>
      <c r="Q2907" s="14" t="s">
        <v>146</v>
      </c>
      <c r="R2907" s="14" t="s">
        <v>9931</v>
      </c>
      <c r="S2907" s="14" t="s">
        <v>110</v>
      </c>
      <c r="T2907" s="14" t="s">
        <v>223</v>
      </c>
      <c r="U2907" s="14" t="s">
        <v>495</v>
      </c>
      <c r="V2907" s="16">
        <v>9453.7999999999993</v>
      </c>
      <c r="W2907" s="13">
        <v>6</v>
      </c>
      <c r="X2907" s="17">
        <v>0.2</v>
      </c>
      <c r="Y2907" s="16">
        <v>-628.79</v>
      </c>
      <c r="Z2907" s="31">
        <f t="shared" si="227"/>
        <v>-6.6511878821214745E-2</v>
      </c>
    </row>
    <row r="2908" spans="1:26">
      <c r="A2908" s="26">
        <v>2907</v>
      </c>
      <c r="B2908" s="7" t="s">
        <v>9932</v>
      </c>
      <c r="C2908" s="8">
        <v>44309</v>
      </c>
      <c r="D2908" s="12">
        <f t="shared" si="224"/>
        <v>2021</v>
      </c>
      <c r="E2908" s="12">
        <f t="shared" si="225"/>
        <v>4</v>
      </c>
      <c r="F2908" s="8" t="str">
        <f t="shared" si="226"/>
        <v>2021-04</v>
      </c>
      <c r="G2908" s="8">
        <v>44316</v>
      </c>
      <c r="H2908" s="23">
        <f t="shared" si="228"/>
        <v>7</v>
      </c>
      <c r="I2908" s="7" t="s">
        <v>27</v>
      </c>
      <c r="J2908" s="7" t="s">
        <v>558</v>
      </c>
      <c r="K2908" s="7" t="s">
        <v>559</v>
      </c>
      <c r="L2908" s="7" t="s">
        <v>30</v>
      </c>
      <c r="M2908" s="7" t="s">
        <v>31</v>
      </c>
      <c r="N2908" s="7" t="s">
        <v>43</v>
      </c>
      <c r="O2908" s="7" t="s">
        <v>44</v>
      </c>
      <c r="P2908" s="7" t="s">
        <v>9933</v>
      </c>
      <c r="Q2908" s="7" t="s">
        <v>46</v>
      </c>
      <c r="R2908" s="7" t="s">
        <v>9934</v>
      </c>
      <c r="S2908" s="7" t="s">
        <v>110</v>
      </c>
      <c r="T2908" s="7" t="s">
        <v>148</v>
      </c>
      <c r="U2908" s="7" t="s">
        <v>149</v>
      </c>
      <c r="V2908" s="10">
        <v>13824.03</v>
      </c>
      <c r="W2908" s="6">
        <v>9</v>
      </c>
      <c r="X2908" s="11">
        <v>0</v>
      </c>
      <c r="Y2908" s="10">
        <v>-1711.03</v>
      </c>
      <c r="Z2908" s="30">
        <f t="shared" si="227"/>
        <v>-0.12377215616574905</v>
      </c>
    </row>
    <row r="2909" spans="1:26">
      <c r="A2909" s="27">
        <v>2908</v>
      </c>
      <c r="B2909" s="14" t="s">
        <v>9935</v>
      </c>
      <c r="C2909" s="15">
        <v>44360</v>
      </c>
      <c r="D2909" s="12">
        <f t="shared" si="224"/>
        <v>2021</v>
      </c>
      <c r="E2909" s="12">
        <f t="shared" si="225"/>
        <v>6</v>
      </c>
      <c r="F2909" s="15" t="str">
        <f t="shared" si="226"/>
        <v>2021-06</v>
      </c>
      <c r="G2909" s="15">
        <v>44367</v>
      </c>
      <c r="H2909" s="23">
        <f t="shared" si="228"/>
        <v>7</v>
      </c>
      <c r="I2909" s="14" t="s">
        <v>27</v>
      </c>
      <c r="J2909" s="14" t="s">
        <v>3178</v>
      </c>
      <c r="K2909" s="14" t="s">
        <v>2103</v>
      </c>
      <c r="L2909" s="14" t="s">
        <v>66</v>
      </c>
      <c r="M2909" s="14" t="s">
        <v>31</v>
      </c>
      <c r="N2909" s="14" t="s">
        <v>181</v>
      </c>
      <c r="O2909" s="14" t="s">
        <v>107</v>
      </c>
      <c r="P2909" s="14" t="s">
        <v>9936</v>
      </c>
      <c r="Q2909" s="14" t="s">
        <v>35</v>
      </c>
      <c r="R2909" s="14" t="s">
        <v>9937</v>
      </c>
      <c r="S2909" s="14" t="s">
        <v>37</v>
      </c>
      <c r="T2909" s="14" t="s">
        <v>38</v>
      </c>
      <c r="U2909" s="14" t="s">
        <v>177</v>
      </c>
      <c r="V2909" s="16">
        <v>997.22</v>
      </c>
      <c r="W2909" s="13">
        <v>3</v>
      </c>
      <c r="X2909" s="17">
        <v>0.2</v>
      </c>
      <c r="Y2909" s="16">
        <v>97.52</v>
      </c>
      <c r="Z2909" s="31">
        <f t="shared" si="227"/>
        <v>9.7791861374621439E-2</v>
      </c>
    </row>
    <row r="2910" spans="1:26">
      <c r="A2910" s="26">
        <v>2909</v>
      </c>
      <c r="B2910" s="7" t="s">
        <v>9938</v>
      </c>
      <c r="C2910" s="8">
        <v>45217</v>
      </c>
      <c r="D2910" s="12">
        <f t="shared" si="224"/>
        <v>2023</v>
      </c>
      <c r="E2910" s="12">
        <f t="shared" si="225"/>
        <v>10</v>
      </c>
      <c r="F2910" s="8" t="str">
        <f t="shared" si="226"/>
        <v>2023-10</v>
      </c>
      <c r="G2910" s="8">
        <v>45220</v>
      </c>
      <c r="H2910" s="23">
        <f t="shared" si="228"/>
        <v>3</v>
      </c>
      <c r="I2910" s="7" t="s">
        <v>122</v>
      </c>
      <c r="J2910" s="7" t="s">
        <v>657</v>
      </c>
      <c r="K2910" s="7" t="s">
        <v>295</v>
      </c>
      <c r="L2910" s="7" t="s">
        <v>30</v>
      </c>
      <c r="M2910" s="7" t="s">
        <v>31</v>
      </c>
      <c r="N2910" s="7" t="s">
        <v>55</v>
      </c>
      <c r="O2910" s="7" t="s">
        <v>56</v>
      </c>
      <c r="P2910" s="7" t="s">
        <v>9939</v>
      </c>
      <c r="Q2910" s="7" t="s">
        <v>58</v>
      </c>
      <c r="R2910" s="7" t="s">
        <v>9940</v>
      </c>
      <c r="S2910" s="7" t="s">
        <v>37</v>
      </c>
      <c r="T2910" s="7" t="s">
        <v>208</v>
      </c>
      <c r="U2910" s="7" t="s">
        <v>408</v>
      </c>
      <c r="V2910" s="10">
        <v>1203.1199999999999</v>
      </c>
      <c r="W2910" s="6">
        <v>2</v>
      </c>
      <c r="X2910" s="11">
        <v>0.1</v>
      </c>
      <c r="Y2910" s="10">
        <v>318.95</v>
      </c>
      <c r="Z2910" s="30">
        <f t="shared" si="227"/>
        <v>0.26510240042556021</v>
      </c>
    </row>
    <row r="2911" spans="1:26">
      <c r="A2911" s="27">
        <v>2910</v>
      </c>
      <c r="B2911" s="14" t="s">
        <v>9941</v>
      </c>
      <c r="C2911" s="15">
        <v>45193</v>
      </c>
      <c r="D2911" s="12">
        <f t="shared" si="224"/>
        <v>2023</v>
      </c>
      <c r="E2911" s="12">
        <f t="shared" si="225"/>
        <v>9</v>
      </c>
      <c r="F2911" s="15" t="str">
        <f t="shared" si="226"/>
        <v>2023-09</v>
      </c>
      <c r="G2911" s="15">
        <v>45198</v>
      </c>
      <c r="H2911" s="23">
        <f t="shared" si="228"/>
        <v>5</v>
      </c>
      <c r="I2911" s="14" t="s">
        <v>27</v>
      </c>
      <c r="J2911" s="14" t="s">
        <v>1172</v>
      </c>
      <c r="K2911" s="14" t="s">
        <v>1173</v>
      </c>
      <c r="L2911" s="14" t="s">
        <v>83</v>
      </c>
      <c r="M2911" s="14" t="s">
        <v>31</v>
      </c>
      <c r="N2911" s="14" t="s">
        <v>313</v>
      </c>
      <c r="O2911" s="14" t="s">
        <v>314</v>
      </c>
      <c r="P2911" s="14" t="s">
        <v>9942</v>
      </c>
      <c r="Q2911" s="14" t="s">
        <v>146</v>
      </c>
      <c r="R2911" s="14" t="s">
        <v>9943</v>
      </c>
      <c r="S2911" s="14" t="s">
        <v>48</v>
      </c>
      <c r="T2911" s="14" t="s">
        <v>69</v>
      </c>
      <c r="U2911" s="14" t="s">
        <v>70</v>
      </c>
      <c r="V2911" s="16">
        <v>700.6</v>
      </c>
      <c r="W2911" s="13">
        <v>4</v>
      </c>
      <c r="X2911" s="17">
        <v>0.2</v>
      </c>
      <c r="Y2911" s="16">
        <v>133.52000000000001</v>
      </c>
      <c r="Z2911" s="31">
        <f t="shared" si="227"/>
        <v>0.19057950328290038</v>
      </c>
    </row>
    <row r="2912" spans="1:26">
      <c r="A2912" s="26">
        <v>2911</v>
      </c>
      <c r="B2912" s="7" t="s">
        <v>9944</v>
      </c>
      <c r="C2912" s="8">
        <v>44222</v>
      </c>
      <c r="D2912" s="12">
        <f t="shared" si="224"/>
        <v>2021</v>
      </c>
      <c r="E2912" s="12">
        <f t="shared" si="225"/>
        <v>1</v>
      </c>
      <c r="F2912" s="8" t="str">
        <f t="shared" si="226"/>
        <v>2021-01</v>
      </c>
      <c r="G2912" s="8">
        <v>44225</v>
      </c>
      <c r="H2912" s="23">
        <f t="shared" si="228"/>
        <v>3</v>
      </c>
      <c r="I2912" s="7" t="s">
        <v>122</v>
      </c>
      <c r="J2912" s="7" t="s">
        <v>246</v>
      </c>
      <c r="K2912" s="7" t="s">
        <v>247</v>
      </c>
      <c r="L2912" s="7" t="s">
        <v>66</v>
      </c>
      <c r="M2912" s="7" t="s">
        <v>31</v>
      </c>
      <c r="N2912" s="7" t="s">
        <v>106</v>
      </c>
      <c r="O2912" s="7" t="s">
        <v>107</v>
      </c>
      <c r="P2912" s="7" t="s">
        <v>9945</v>
      </c>
      <c r="Q2912" s="7" t="s">
        <v>35</v>
      </c>
      <c r="R2912" s="7" t="s">
        <v>9946</v>
      </c>
      <c r="S2912" s="7" t="s">
        <v>37</v>
      </c>
      <c r="T2912" s="7" t="s">
        <v>208</v>
      </c>
      <c r="U2912" s="7" t="s">
        <v>209</v>
      </c>
      <c r="V2912" s="10">
        <v>2319.87</v>
      </c>
      <c r="W2912" s="6">
        <v>13</v>
      </c>
      <c r="X2912" s="11">
        <v>0.4</v>
      </c>
      <c r="Y2912" s="10">
        <v>278.33999999999997</v>
      </c>
      <c r="Z2912" s="30">
        <f t="shared" si="227"/>
        <v>0.11998086099652135</v>
      </c>
    </row>
    <row r="2913" spans="1:26">
      <c r="A2913" s="27">
        <v>2912</v>
      </c>
      <c r="B2913" s="14" t="s">
        <v>9947</v>
      </c>
      <c r="C2913" s="15">
        <v>44513</v>
      </c>
      <c r="D2913" s="12">
        <f t="shared" si="224"/>
        <v>2021</v>
      </c>
      <c r="E2913" s="12">
        <f t="shared" si="225"/>
        <v>11</v>
      </c>
      <c r="F2913" s="15" t="str">
        <f t="shared" si="226"/>
        <v>2021-11</v>
      </c>
      <c r="G2913" s="15">
        <v>44518</v>
      </c>
      <c r="H2913" s="23">
        <f t="shared" si="228"/>
        <v>5</v>
      </c>
      <c r="I2913" s="14" t="s">
        <v>52</v>
      </c>
      <c r="J2913" s="14" t="s">
        <v>6515</v>
      </c>
      <c r="K2913" s="14" t="s">
        <v>1664</v>
      </c>
      <c r="L2913" s="14" t="s">
        <v>83</v>
      </c>
      <c r="M2913" s="14" t="s">
        <v>31</v>
      </c>
      <c r="N2913" s="14" t="s">
        <v>106</v>
      </c>
      <c r="O2913" s="14" t="s">
        <v>107</v>
      </c>
      <c r="P2913" s="14" t="s">
        <v>9948</v>
      </c>
      <c r="Q2913" s="14" t="s">
        <v>35</v>
      </c>
      <c r="R2913" s="14" t="s">
        <v>9949</v>
      </c>
      <c r="S2913" s="14" t="s">
        <v>37</v>
      </c>
      <c r="T2913" s="14" t="s">
        <v>38</v>
      </c>
      <c r="U2913" s="14" t="s">
        <v>102</v>
      </c>
      <c r="V2913" s="16">
        <v>1822.18</v>
      </c>
      <c r="W2913" s="13">
        <v>14</v>
      </c>
      <c r="X2913" s="17">
        <v>0.5</v>
      </c>
      <c r="Y2913" s="16">
        <v>216.36</v>
      </c>
      <c r="Z2913" s="31">
        <f t="shared" si="227"/>
        <v>0.11873689756226059</v>
      </c>
    </row>
    <row r="2914" spans="1:26">
      <c r="A2914" s="26">
        <v>2913</v>
      </c>
      <c r="B2914" s="7" t="s">
        <v>9950</v>
      </c>
      <c r="C2914" s="8">
        <v>45502</v>
      </c>
      <c r="D2914" s="12">
        <f t="shared" si="224"/>
        <v>2024</v>
      </c>
      <c r="E2914" s="12">
        <f t="shared" si="225"/>
        <v>7</v>
      </c>
      <c r="F2914" s="8" t="str">
        <f t="shared" si="226"/>
        <v>2024-07</v>
      </c>
      <c r="G2914" s="8">
        <v>45502</v>
      </c>
      <c r="H2914" s="23">
        <f t="shared" si="228"/>
        <v>0</v>
      </c>
      <c r="I2914" s="7" t="s">
        <v>63</v>
      </c>
      <c r="J2914" s="7" t="s">
        <v>1824</v>
      </c>
      <c r="K2914" s="7" t="s">
        <v>342</v>
      </c>
      <c r="L2914" s="7" t="s">
        <v>83</v>
      </c>
      <c r="M2914" s="7" t="s">
        <v>31</v>
      </c>
      <c r="N2914" s="7" t="s">
        <v>153</v>
      </c>
      <c r="O2914" s="7" t="s">
        <v>154</v>
      </c>
      <c r="P2914" s="7" t="s">
        <v>9951</v>
      </c>
      <c r="Q2914" s="7" t="s">
        <v>146</v>
      </c>
      <c r="R2914" s="7" t="s">
        <v>9952</v>
      </c>
      <c r="S2914" s="7" t="s">
        <v>37</v>
      </c>
      <c r="T2914" s="7" t="s">
        <v>38</v>
      </c>
      <c r="U2914" s="7" t="s">
        <v>39</v>
      </c>
      <c r="V2914" s="10">
        <v>12168.54</v>
      </c>
      <c r="W2914" s="6">
        <v>11</v>
      </c>
      <c r="X2914" s="11">
        <v>0</v>
      </c>
      <c r="Y2914" s="10">
        <v>2395.0700000000002</v>
      </c>
      <c r="Z2914" s="30">
        <f t="shared" si="227"/>
        <v>0.19682476287212763</v>
      </c>
    </row>
    <row r="2915" spans="1:26">
      <c r="A2915" s="27">
        <v>2914</v>
      </c>
      <c r="B2915" s="14" t="s">
        <v>9953</v>
      </c>
      <c r="C2915" s="15">
        <v>45552</v>
      </c>
      <c r="D2915" s="12">
        <f t="shared" si="224"/>
        <v>2024</v>
      </c>
      <c r="E2915" s="12">
        <f t="shared" si="225"/>
        <v>9</v>
      </c>
      <c r="F2915" s="15" t="str">
        <f t="shared" si="226"/>
        <v>2024-09</v>
      </c>
      <c r="G2915" s="15">
        <v>45552</v>
      </c>
      <c r="H2915" s="23">
        <f t="shared" si="228"/>
        <v>0</v>
      </c>
      <c r="I2915" s="14" t="s">
        <v>63</v>
      </c>
      <c r="J2915" s="14" t="s">
        <v>5189</v>
      </c>
      <c r="K2915" s="14" t="s">
        <v>3032</v>
      </c>
      <c r="L2915" s="14" t="s">
        <v>83</v>
      </c>
      <c r="M2915" s="14" t="s">
        <v>31</v>
      </c>
      <c r="N2915" s="14" t="s">
        <v>74</v>
      </c>
      <c r="O2915" s="14" t="s">
        <v>75</v>
      </c>
      <c r="P2915" s="14" t="s">
        <v>9954</v>
      </c>
      <c r="Q2915" s="14" t="s">
        <v>46</v>
      </c>
      <c r="R2915" s="14" t="s">
        <v>9955</v>
      </c>
      <c r="S2915" s="14" t="s">
        <v>110</v>
      </c>
      <c r="T2915" s="14" t="s">
        <v>223</v>
      </c>
      <c r="U2915" s="14" t="s">
        <v>224</v>
      </c>
      <c r="V2915" s="16">
        <v>22218.06</v>
      </c>
      <c r="W2915" s="13">
        <v>14</v>
      </c>
      <c r="X2915" s="17">
        <v>0</v>
      </c>
      <c r="Y2915" s="16">
        <v>6342.57</v>
      </c>
      <c r="Z2915" s="31">
        <f t="shared" si="227"/>
        <v>0.28546911836586991</v>
      </c>
    </row>
    <row r="2916" spans="1:26">
      <c r="A2916" s="26">
        <v>2915</v>
      </c>
      <c r="B2916" s="7" t="s">
        <v>9956</v>
      </c>
      <c r="C2916" s="8">
        <v>44205</v>
      </c>
      <c r="D2916" s="12">
        <f t="shared" si="224"/>
        <v>2021</v>
      </c>
      <c r="E2916" s="12">
        <f t="shared" si="225"/>
        <v>1</v>
      </c>
      <c r="F2916" s="8" t="str">
        <f t="shared" si="226"/>
        <v>2021-01</v>
      </c>
      <c r="G2916" s="8">
        <v>44211</v>
      </c>
      <c r="H2916" s="23">
        <f t="shared" si="228"/>
        <v>6</v>
      </c>
      <c r="I2916" s="7" t="s">
        <v>27</v>
      </c>
      <c r="J2916" s="7" t="s">
        <v>2765</v>
      </c>
      <c r="K2916" s="7" t="s">
        <v>421</v>
      </c>
      <c r="L2916" s="7" t="s">
        <v>30</v>
      </c>
      <c r="M2916" s="7" t="s">
        <v>31</v>
      </c>
      <c r="N2916" s="7" t="s">
        <v>143</v>
      </c>
      <c r="O2916" s="7" t="s">
        <v>144</v>
      </c>
      <c r="P2916" s="7" t="s">
        <v>9957</v>
      </c>
      <c r="Q2916" s="7" t="s">
        <v>146</v>
      </c>
      <c r="R2916" s="7" t="s">
        <v>9958</v>
      </c>
      <c r="S2916" s="7" t="s">
        <v>110</v>
      </c>
      <c r="T2916" s="7" t="s">
        <v>243</v>
      </c>
      <c r="U2916" s="7" t="s">
        <v>339</v>
      </c>
      <c r="V2916" s="10">
        <v>12096.88</v>
      </c>
      <c r="W2916" s="6">
        <v>10</v>
      </c>
      <c r="X2916" s="11">
        <v>0.2</v>
      </c>
      <c r="Y2916" s="10">
        <v>132.03</v>
      </c>
      <c r="Z2916" s="30">
        <f t="shared" si="227"/>
        <v>1.0914384535516597E-2</v>
      </c>
    </row>
    <row r="2917" spans="1:26">
      <c r="A2917" s="27">
        <v>2916</v>
      </c>
      <c r="B2917" s="14" t="s">
        <v>9959</v>
      </c>
      <c r="C2917" s="15">
        <v>44793</v>
      </c>
      <c r="D2917" s="12">
        <f t="shared" si="224"/>
        <v>2022</v>
      </c>
      <c r="E2917" s="12">
        <f t="shared" si="225"/>
        <v>8</v>
      </c>
      <c r="F2917" s="15" t="str">
        <f t="shared" si="226"/>
        <v>2022-08</v>
      </c>
      <c r="G2917" s="15">
        <v>44793</v>
      </c>
      <c r="H2917" s="23">
        <f t="shared" si="228"/>
        <v>0</v>
      </c>
      <c r="I2917" s="14" t="s">
        <v>63</v>
      </c>
      <c r="J2917" s="14" t="s">
        <v>520</v>
      </c>
      <c r="K2917" s="14" t="s">
        <v>198</v>
      </c>
      <c r="L2917" s="14" t="s">
        <v>30</v>
      </c>
      <c r="M2917" s="14" t="s">
        <v>31</v>
      </c>
      <c r="N2917" s="14" t="s">
        <v>220</v>
      </c>
      <c r="O2917" s="14" t="s">
        <v>220</v>
      </c>
      <c r="P2917" s="14" t="s">
        <v>9960</v>
      </c>
      <c r="Q2917" s="14" t="s">
        <v>58</v>
      </c>
      <c r="R2917" s="14" t="s">
        <v>9961</v>
      </c>
      <c r="S2917" s="14" t="s">
        <v>110</v>
      </c>
      <c r="T2917" s="14" t="s">
        <v>111</v>
      </c>
      <c r="U2917" s="14" t="s">
        <v>216</v>
      </c>
      <c r="V2917" s="16">
        <v>6187.64</v>
      </c>
      <c r="W2917" s="13">
        <v>8</v>
      </c>
      <c r="X2917" s="17">
        <v>0.2</v>
      </c>
      <c r="Y2917" s="16">
        <v>1814.9</v>
      </c>
      <c r="Z2917" s="31">
        <f t="shared" si="227"/>
        <v>0.29331053519597133</v>
      </c>
    </row>
    <row r="2918" spans="1:26">
      <c r="A2918" s="26">
        <v>2917</v>
      </c>
      <c r="B2918" s="7" t="s">
        <v>9962</v>
      </c>
      <c r="C2918" s="8">
        <v>44589</v>
      </c>
      <c r="D2918" s="12">
        <f t="shared" si="224"/>
        <v>2022</v>
      </c>
      <c r="E2918" s="12">
        <f t="shared" si="225"/>
        <v>1</v>
      </c>
      <c r="F2918" s="8" t="str">
        <f t="shared" si="226"/>
        <v>2022-01</v>
      </c>
      <c r="G2918" s="8">
        <v>44589</v>
      </c>
      <c r="H2918" s="23">
        <f t="shared" si="228"/>
        <v>0</v>
      </c>
      <c r="I2918" s="7" t="s">
        <v>63</v>
      </c>
      <c r="J2918" s="7" t="s">
        <v>2912</v>
      </c>
      <c r="K2918" s="7" t="s">
        <v>1151</v>
      </c>
      <c r="L2918" s="7" t="s">
        <v>30</v>
      </c>
      <c r="M2918" s="7" t="s">
        <v>31</v>
      </c>
      <c r="N2918" s="7" t="s">
        <v>125</v>
      </c>
      <c r="O2918" s="7" t="s">
        <v>126</v>
      </c>
      <c r="P2918" s="7" t="s">
        <v>9963</v>
      </c>
      <c r="Q2918" s="7" t="s">
        <v>58</v>
      </c>
      <c r="R2918" s="7" t="s">
        <v>9964</v>
      </c>
      <c r="S2918" s="7" t="s">
        <v>48</v>
      </c>
      <c r="T2918" s="7" t="s">
        <v>95</v>
      </c>
      <c r="U2918" s="7" t="s">
        <v>195</v>
      </c>
      <c r="V2918" s="10">
        <v>1068.08</v>
      </c>
      <c r="W2918" s="6">
        <v>8</v>
      </c>
      <c r="X2918" s="11">
        <v>0.3</v>
      </c>
      <c r="Y2918" s="10">
        <v>0.57999999999999996</v>
      </c>
      <c r="Z2918" s="30">
        <f t="shared" si="227"/>
        <v>5.4303048460789451E-4</v>
      </c>
    </row>
    <row r="2919" spans="1:26">
      <c r="A2919" s="27">
        <v>2918</v>
      </c>
      <c r="B2919" s="14" t="s">
        <v>9965</v>
      </c>
      <c r="C2919" s="15">
        <v>45066</v>
      </c>
      <c r="D2919" s="12">
        <f t="shared" si="224"/>
        <v>2023</v>
      </c>
      <c r="E2919" s="12">
        <f t="shared" si="225"/>
        <v>5</v>
      </c>
      <c r="F2919" s="15" t="str">
        <f t="shared" si="226"/>
        <v>2023-05</v>
      </c>
      <c r="G2919" s="15">
        <v>45070</v>
      </c>
      <c r="H2919" s="23">
        <f t="shared" si="228"/>
        <v>4</v>
      </c>
      <c r="I2919" s="14" t="s">
        <v>52</v>
      </c>
      <c r="J2919" s="14" t="s">
        <v>4252</v>
      </c>
      <c r="K2919" s="14" t="s">
        <v>3825</v>
      </c>
      <c r="L2919" s="14" t="s">
        <v>83</v>
      </c>
      <c r="M2919" s="14" t="s">
        <v>31</v>
      </c>
      <c r="N2919" s="14" t="s">
        <v>134</v>
      </c>
      <c r="O2919" s="14" t="s">
        <v>135</v>
      </c>
      <c r="P2919" s="14" t="s">
        <v>9966</v>
      </c>
      <c r="Q2919" s="14" t="s">
        <v>58</v>
      </c>
      <c r="R2919" s="14" t="s">
        <v>9967</v>
      </c>
      <c r="S2919" s="14" t="s">
        <v>110</v>
      </c>
      <c r="T2919" s="14" t="s">
        <v>243</v>
      </c>
      <c r="U2919" s="14" t="s">
        <v>481</v>
      </c>
      <c r="V2919" s="16">
        <v>5890.65</v>
      </c>
      <c r="W2919" s="13">
        <v>12</v>
      </c>
      <c r="X2919" s="17">
        <v>0.4</v>
      </c>
      <c r="Y2919" s="16">
        <v>1363.85</v>
      </c>
      <c r="Z2919" s="31">
        <f t="shared" si="227"/>
        <v>0.23152792985493961</v>
      </c>
    </row>
    <row r="2920" spans="1:26">
      <c r="A2920" s="26">
        <v>2919</v>
      </c>
      <c r="B2920" s="7" t="s">
        <v>9968</v>
      </c>
      <c r="C2920" s="8">
        <v>44912</v>
      </c>
      <c r="D2920" s="12">
        <f t="shared" si="224"/>
        <v>2022</v>
      </c>
      <c r="E2920" s="12">
        <f t="shared" si="225"/>
        <v>12</v>
      </c>
      <c r="F2920" s="8" t="str">
        <f t="shared" si="226"/>
        <v>2022-12</v>
      </c>
      <c r="G2920" s="8">
        <v>44912</v>
      </c>
      <c r="H2920" s="23">
        <f t="shared" si="228"/>
        <v>0</v>
      </c>
      <c r="I2920" s="7" t="s">
        <v>63</v>
      </c>
      <c r="J2920" s="7" t="s">
        <v>573</v>
      </c>
      <c r="K2920" s="7" t="s">
        <v>574</v>
      </c>
      <c r="L2920" s="7" t="s">
        <v>83</v>
      </c>
      <c r="M2920" s="7" t="s">
        <v>31</v>
      </c>
      <c r="N2920" s="7" t="s">
        <v>91</v>
      </c>
      <c r="O2920" s="7" t="s">
        <v>92</v>
      </c>
      <c r="P2920" s="7" t="s">
        <v>9969</v>
      </c>
      <c r="Q2920" s="7" t="s">
        <v>46</v>
      </c>
      <c r="R2920" s="7" t="s">
        <v>9970</v>
      </c>
      <c r="S2920" s="7" t="s">
        <v>37</v>
      </c>
      <c r="T2920" s="7" t="s">
        <v>208</v>
      </c>
      <c r="U2920" s="7" t="s">
        <v>209</v>
      </c>
      <c r="V2920" s="10">
        <v>3421.12</v>
      </c>
      <c r="W2920" s="6">
        <v>7</v>
      </c>
      <c r="X2920" s="11">
        <v>0.4</v>
      </c>
      <c r="Y2920" s="10">
        <v>728.96</v>
      </c>
      <c r="Z2920" s="30">
        <f t="shared" si="227"/>
        <v>0.21307641941820224</v>
      </c>
    </row>
    <row r="2921" spans="1:26">
      <c r="A2921" s="27">
        <v>2920</v>
      </c>
      <c r="B2921" s="14" t="s">
        <v>9971</v>
      </c>
      <c r="C2921" s="15">
        <v>45040</v>
      </c>
      <c r="D2921" s="12">
        <f t="shared" si="224"/>
        <v>2023</v>
      </c>
      <c r="E2921" s="12">
        <f t="shared" si="225"/>
        <v>4</v>
      </c>
      <c r="F2921" s="15" t="str">
        <f t="shared" si="226"/>
        <v>2023-04</v>
      </c>
      <c r="G2921" s="15">
        <v>45047</v>
      </c>
      <c r="H2921" s="23">
        <f t="shared" si="228"/>
        <v>7</v>
      </c>
      <c r="I2921" s="14" t="s">
        <v>27</v>
      </c>
      <c r="J2921" s="14" t="s">
        <v>1213</v>
      </c>
      <c r="K2921" s="14" t="s">
        <v>1104</v>
      </c>
      <c r="L2921" s="14" t="s">
        <v>66</v>
      </c>
      <c r="M2921" s="14" t="s">
        <v>31</v>
      </c>
      <c r="N2921" s="14" t="s">
        <v>283</v>
      </c>
      <c r="O2921" s="14" t="s">
        <v>284</v>
      </c>
      <c r="P2921" s="14" t="s">
        <v>9972</v>
      </c>
      <c r="Q2921" s="14" t="s">
        <v>146</v>
      </c>
      <c r="R2921" s="14" t="s">
        <v>9973</v>
      </c>
      <c r="S2921" s="14" t="s">
        <v>37</v>
      </c>
      <c r="T2921" s="14" t="s">
        <v>38</v>
      </c>
      <c r="U2921" s="14" t="s">
        <v>39</v>
      </c>
      <c r="V2921" s="16">
        <v>17589.490000000002</v>
      </c>
      <c r="W2921" s="13">
        <v>14</v>
      </c>
      <c r="X2921" s="17">
        <v>0</v>
      </c>
      <c r="Y2921" s="16">
        <v>1653.05</v>
      </c>
      <c r="Z2921" s="31">
        <f t="shared" si="227"/>
        <v>9.3979416117238174E-2</v>
      </c>
    </row>
    <row r="2922" spans="1:26">
      <c r="A2922" s="26">
        <v>2921</v>
      </c>
      <c r="B2922" s="7" t="s">
        <v>9974</v>
      </c>
      <c r="C2922" s="8">
        <v>45242</v>
      </c>
      <c r="D2922" s="12">
        <f t="shared" si="224"/>
        <v>2023</v>
      </c>
      <c r="E2922" s="12">
        <f t="shared" si="225"/>
        <v>11</v>
      </c>
      <c r="F2922" s="8" t="str">
        <f t="shared" si="226"/>
        <v>2023-11</v>
      </c>
      <c r="G2922" s="8">
        <v>45248</v>
      </c>
      <c r="H2922" s="23">
        <f t="shared" si="228"/>
        <v>6</v>
      </c>
      <c r="I2922" s="7" t="s">
        <v>52</v>
      </c>
      <c r="J2922" s="7" t="s">
        <v>4558</v>
      </c>
      <c r="K2922" s="7" t="s">
        <v>1801</v>
      </c>
      <c r="L2922" s="7" t="s">
        <v>66</v>
      </c>
      <c r="M2922" s="7" t="s">
        <v>31</v>
      </c>
      <c r="N2922" s="7" t="s">
        <v>166</v>
      </c>
      <c r="O2922" s="7" t="s">
        <v>167</v>
      </c>
      <c r="P2922" s="7" t="s">
        <v>9975</v>
      </c>
      <c r="Q2922" s="7" t="s">
        <v>35</v>
      </c>
      <c r="R2922" s="7" t="s">
        <v>9976</v>
      </c>
      <c r="S2922" s="7" t="s">
        <v>48</v>
      </c>
      <c r="T2922" s="7" t="s">
        <v>49</v>
      </c>
      <c r="U2922" s="7" t="s">
        <v>120</v>
      </c>
      <c r="V2922" s="10">
        <v>266.45</v>
      </c>
      <c r="W2922" s="6">
        <v>11</v>
      </c>
      <c r="X2922" s="11">
        <v>0.5</v>
      </c>
      <c r="Y2922" s="10">
        <v>6.06</v>
      </c>
      <c r="Z2922" s="30">
        <f t="shared" si="227"/>
        <v>2.274347907674986E-2</v>
      </c>
    </row>
    <row r="2923" spans="1:26">
      <c r="A2923" s="27">
        <v>2922</v>
      </c>
      <c r="B2923" s="14" t="s">
        <v>9977</v>
      </c>
      <c r="C2923" s="15">
        <v>45512</v>
      </c>
      <c r="D2923" s="12">
        <f t="shared" si="224"/>
        <v>2024</v>
      </c>
      <c r="E2923" s="12">
        <f t="shared" si="225"/>
        <v>8</v>
      </c>
      <c r="F2923" s="15" t="str">
        <f t="shared" si="226"/>
        <v>2024-08</v>
      </c>
      <c r="G2923" s="15">
        <v>45518</v>
      </c>
      <c r="H2923" s="23">
        <f t="shared" si="228"/>
        <v>6</v>
      </c>
      <c r="I2923" s="14" t="s">
        <v>27</v>
      </c>
      <c r="J2923" s="14" t="s">
        <v>7824</v>
      </c>
      <c r="K2923" s="14" t="s">
        <v>2820</v>
      </c>
      <c r="L2923" s="14" t="s">
        <v>30</v>
      </c>
      <c r="M2923" s="14" t="s">
        <v>31</v>
      </c>
      <c r="N2923" s="14" t="s">
        <v>181</v>
      </c>
      <c r="O2923" s="14" t="s">
        <v>107</v>
      </c>
      <c r="P2923" s="14" t="s">
        <v>9978</v>
      </c>
      <c r="Q2923" s="14" t="s">
        <v>35</v>
      </c>
      <c r="R2923" s="14" t="s">
        <v>9979</v>
      </c>
      <c r="S2923" s="14" t="s">
        <v>48</v>
      </c>
      <c r="T2923" s="14" t="s">
        <v>298</v>
      </c>
      <c r="U2923" s="14" t="s">
        <v>299</v>
      </c>
      <c r="V2923" s="16">
        <v>143.96</v>
      </c>
      <c r="W2923" s="13">
        <v>6</v>
      </c>
      <c r="X2923" s="17">
        <v>0.4</v>
      </c>
      <c r="Y2923" s="16">
        <v>18.98</v>
      </c>
      <c r="Z2923" s="31">
        <f t="shared" si="227"/>
        <v>0.13184217838288412</v>
      </c>
    </row>
    <row r="2924" spans="1:26">
      <c r="A2924" s="26">
        <v>2923</v>
      </c>
      <c r="B2924" s="7" t="s">
        <v>9980</v>
      </c>
      <c r="C2924" s="8">
        <v>45627</v>
      </c>
      <c r="D2924" s="12">
        <f t="shared" si="224"/>
        <v>2024</v>
      </c>
      <c r="E2924" s="12">
        <f t="shared" si="225"/>
        <v>12</v>
      </c>
      <c r="F2924" s="8" t="str">
        <f t="shared" si="226"/>
        <v>2024-12</v>
      </c>
      <c r="G2924" s="8">
        <v>45630</v>
      </c>
      <c r="H2924" s="23">
        <f t="shared" si="228"/>
        <v>3</v>
      </c>
      <c r="I2924" s="7" t="s">
        <v>52</v>
      </c>
      <c r="J2924" s="7" t="s">
        <v>1359</v>
      </c>
      <c r="K2924" s="7" t="s">
        <v>1360</v>
      </c>
      <c r="L2924" s="7" t="s">
        <v>30</v>
      </c>
      <c r="M2924" s="7" t="s">
        <v>31</v>
      </c>
      <c r="N2924" s="7" t="s">
        <v>74</v>
      </c>
      <c r="O2924" s="7" t="s">
        <v>75</v>
      </c>
      <c r="P2924" s="7" t="s">
        <v>9981</v>
      </c>
      <c r="Q2924" s="7" t="s">
        <v>46</v>
      </c>
      <c r="R2924" s="7" t="s">
        <v>9982</v>
      </c>
      <c r="S2924" s="7" t="s">
        <v>48</v>
      </c>
      <c r="T2924" s="7" t="s">
        <v>434</v>
      </c>
      <c r="U2924" s="7" t="s">
        <v>1113</v>
      </c>
      <c r="V2924" s="10">
        <v>381.53</v>
      </c>
      <c r="W2924" s="6">
        <v>8</v>
      </c>
      <c r="X2924" s="11">
        <v>0.1</v>
      </c>
      <c r="Y2924" s="10">
        <v>93.1</v>
      </c>
      <c r="Z2924" s="30">
        <f t="shared" si="227"/>
        <v>0.24401750845280842</v>
      </c>
    </row>
    <row r="2925" spans="1:26">
      <c r="A2925" s="27">
        <v>2924</v>
      </c>
      <c r="B2925" s="14" t="s">
        <v>9983</v>
      </c>
      <c r="C2925" s="15">
        <v>45558</v>
      </c>
      <c r="D2925" s="12">
        <f t="shared" si="224"/>
        <v>2024</v>
      </c>
      <c r="E2925" s="12">
        <f t="shared" si="225"/>
        <v>9</v>
      </c>
      <c r="F2925" s="15" t="str">
        <f t="shared" si="226"/>
        <v>2024-09</v>
      </c>
      <c r="G2925" s="15">
        <v>45561</v>
      </c>
      <c r="H2925" s="23">
        <f t="shared" si="228"/>
        <v>3</v>
      </c>
      <c r="I2925" s="14" t="s">
        <v>52</v>
      </c>
      <c r="J2925" s="14" t="s">
        <v>4736</v>
      </c>
      <c r="K2925" s="14" t="s">
        <v>627</v>
      </c>
      <c r="L2925" s="14" t="s">
        <v>83</v>
      </c>
      <c r="M2925" s="14" t="s">
        <v>31</v>
      </c>
      <c r="N2925" s="14" t="s">
        <v>125</v>
      </c>
      <c r="O2925" s="14" t="s">
        <v>126</v>
      </c>
      <c r="P2925" s="14" t="s">
        <v>9984</v>
      </c>
      <c r="Q2925" s="14" t="s">
        <v>58</v>
      </c>
      <c r="R2925" s="14" t="s">
        <v>9985</v>
      </c>
      <c r="S2925" s="14" t="s">
        <v>110</v>
      </c>
      <c r="T2925" s="14" t="s">
        <v>148</v>
      </c>
      <c r="U2925" s="14" t="s">
        <v>149</v>
      </c>
      <c r="V2925" s="16">
        <v>2186.31</v>
      </c>
      <c r="W2925" s="13">
        <v>2</v>
      </c>
      <c r="X2925" s="17">
        <v>0.2</v>
      </c>
      <c r="Y2925" s="16">
        <v>729.31</v>
      </c>
      <c r="Z2925" s="31">
        <f t="shared" si="227"/>
        <v>0.33358032483956984</v>
      </c>
    </row>
    <row r="2926" spans="1:26">
      <c r="A2926" s="26">
        <v>2925</v>
      </c>
      <c r="B2926" s="7" t="s">
        <v>9986</v>
      </c>
      <c r="C2926" s="8">
        <v>45525</v>
      </c>
      <c r="D2926" s="12">
        <f t="shared" si="224"/>
        <v>2024</v>
      </c>
      <c r="E2926" s="12">
        <f t="shared" si="225"/>
        <v>8</v>
      </c>
      <c r="F2926" s="8" t="str">
        <f t="shared" si="226"/>
        <v>2024-08</v>
      </c>
      <c r="G2926" s="8">
        <v>45525</v>
      </c>
      <c r="H2926" s="23">
        <f t="shared" si="228"/>
        <v>0</v>
      </c>
      <c r="I2926" s="7" t="s">
        <v>63</v>
      </c>
      <c r="J2926" s="7" t="s">
        <v>410</v>
      </c>
      <c r="K2926" s="7" t="s">
        <v>411</v>
      </c>
      <c r="L2926" s="7" t="s">
        <v>66</v>
      </c>
      <c r="M2926" s="7" t="s">
        <v>31</v>
      </c>
      <c r="N2926" s="7" t="s">
        <v>125</v>
      </c>
      <c r="O2926" s="7" t="s">
        <v>126</v>
      </c>
      <c r="P2926" s="7" t="s">
        <v>9987</v>
      </c>
      <c r="Q2926" s="7" t="s">
        <v>58</v>
      </c>
      <c r="R2926" s="7" t="s">
        <v>9988</v>
      </c>
      <c r="S2926" s="7" t="s">
        <v>48</v>
      </c>
      <c r="T2926" s="7" t="s">
        <v>129</v>
      </c>
      <c r="U2926" s="7" t="s">
        <v>1450</v>
      </c>
      <c r="V2926" s="10">
        <v>790.18</v>
      </c>
      <c r="W2926" s="6">
        <v>13</v>
      </c>
      <c r="X2926" s="11">
        <v>0.1</v>
      </c>
      <c r="Y2926" s="10">
        <v>160.69</v>
      </c>
      <c r="Z2926" s="30">
        <f t="shared" si="227"/>
        <v>0.20335872839099953</v>
      </c>
    </row>
    <row r="2927" spans="1:26">
      <c r="A2927" s="27">
        <v>2926</v>
      </c>
      <c r="B2927" s="14" t="s">
        <v>9989</v>
      </c>
      <c r="C2927" s="15">
        <v>45559</v>
      </c>
      <c r="D2927" s="12">
        <f t="shared" si="224"/>
        <v>2024</v>
      </c>
      <c r="E2927" s="12">
        <f t="shared" si="225"/>
        <v>9</v>
      </c>
      <c r="F2927" s="15" t="str">
        <f t="shared" si="226"/>
        <v>2024-09</v>
      </c>
      <c r="G2927" s="15">
        <v>45562</v>
      </c>
      <c r="H2927" s="23">
        <f t="shared" si="228"/>
        <v>3</v>
      </c>
      <c r="I2927" s="14" t="s">
        <v>122</v>
      </c>
      <c r="J2927" s="14" t="s">
        <v>2798</v>
      </c>
      <c r="K2927" s="14" t="s">
        <v>1837</v>
      </c>
      <c r="L2927" s="14" t="s">
        <v>66</v>
      </c>
      <c r="M2927" s="14" t="s">
        <v>31</v>
      </c>
      <c r="N2927" s="14" t="s">
        <v>116</v>
      </c>
      <c r="O2927" s="14" t="s">
        <v>117</v>
      </c>
      <c r="P2927" s="14" t="s">
        <v>9990</v>
      </c>
      <c r="Q2927" s="14" t="s">
        <v>58</v>
      </c>
      <c r="R2927" s="14" t="s">
        <v>9991</v>
      </c>
      <c r="S2927" s="14" t="s">
        <v>48</v>
      </c>
      <c r="T2927" s="14" t="s">
        <v>86</v>
      </c>
      <c r="U2927" s="14" t="s">
        <v>87</v>
      </c>
      <c r="V2927" s="16">
        <v>363.51</v>
      </c>
      <c r="W2927" s="13">
        <v>2</v>
      </c>
      <c r="X2927" s="17">
        <v>0.1</v>
      </c>
      <c r="Y2927" s="16">
        <v>106.58</v>
      </c>
      <c r="Z2927" s="31">
        <f t="shared" si="227"/>
        <v>0.29319688591785648</v>
      </c>
    </row>
    <row r="2928" spans="1:26">
      <c r="A2928" s="26">
        <v>2927</v>
      </c>
      <c r="B2928" s="7" t="s">
        <v>9992</v>
      </c>
      <c r="C2928" s="8">
        <v>45321</v>
      </c>
      <c r="D2928" s="12">
        <f t="shared" si="224"/>
        <v>2024</v>
      </c>
      <c r="E2928" s="12">
        <f t="shared" si="225"/>
        <v>1</v>
      </c>
      <c r="F2928" s="8" t="str">
        <f t="shared" si="226"/>
        <v>2024-01</v>
      </c>
      <c r="G2928" s="8">
        <v>45327</v>
      </c>
      <c r="H2928" s="23">
        <f t="shared" si="228"/>
        <v>6</v>
      </c>
      <c r="I2928" s="7" t="s">
        <v>27</v>
      </c>
      <c r="J2928" s="7" t="s">
        <v>7691</v>
      </c>
      <c r="K2928" s="7" t="s">
        <v>2518</v>
      </c>
      <c r="L2928" s="7" t="s">
        <v>83</v>
      </c>
      <c r="M2928" s="7" t="s">
        <v>31</v>
      </c>
      <c r="N2928" s="7" t="s">
        <v>283</v>
      </c>
      <c r="O2928" s="7" t="s">
        <v>284</v>
      </c>
      <c r="P2928" s="7" t="s">
        <v>9993</v>
      </c>
      <c r="Q2928" s="7" t="s">
        <v>146</v>
      </c>
      <c r="R2928" s="7" t="s">
        <v>9994</v>
      </c>
      <c r="S2928" s="7" t="s">
        <v>48</v>
      </c>
      <c r="T2928" s="7" t="s">
        <v>138</v>
      </c>
      <c r="U2928" s="7" t="s">
        <v>781</v>
      </c>
      <c r="V2928" s="10">
        <v>1034.1400000000001</v>
      </c>
      <c r="W2928" s="6">
        <v>8</v>
      </c>
      <c r="X2928" s="11">
        <v>0.1</v>
      </c>
      <c r="Y2928" s="10">
        <v>391.67</v>
      </c>
      <c r="Z2928" s="30">
        <f t="shared" si="227"/>
        <v>0.37873982246117543</v>
      </c>
    </row>
    <row r="2929" spans="1:26">
      <c r="A2929" s="27">
        <v>2928</v>
      </c>
      <c r="B2929" s="14" t="s">
        <v>9995</v>
      </c>
      <c r="C2929" s="15">
        <v>45061</v>
      </c>
      <c r="D2929" s="12">
        <f t="shared" si="224"/>
        <v>2023</v>
      </c>
      <c r="E2929" s="12">
        <f t="shared" si="225"/>
        <v>5</v>
      </c>
      <c r="F2929" s="15" t="str">
        <f t="shared" si="226"/>
        <v>2023-05</v>
      </c>
      <c r="G2929" s="15">
        <v>45065</v>
      </c>
      <c r="H2929" s="23">
        <f t="shared" si="228"/>
        <v>4</v>
      </c>
      <c r="I2929" s="14" t="s">
        <v>52</v>
      </c>
      <c r="J2929" s="14" t="s">
        <v>4239</v>
      </c>
      <c r="K2929" s="14" t="s">
        <v>648</v>
      </c>
      <c r="L2929" s="14" t="s">
        <v>30</v>
      </c>
      <c r="M2929" s="14" t="s">
        <v>31</v>
      </c>
      <c r="N2929" s="14" t="s">
        <v>55</v>
      </c>
      <c r="O2929" s="14" t="s">
        <v>56</v>
      </c>
      <c r="P2929" s="14" t="s">
        <v>9996</v>
      </c>
      <c r="Q2929" s="14" t="s">
        <v>58</v>
      </c>
      <c r="R2929" s="14" t="s">
        <v>9997</v>
      </c>
      <c r="S2929" s="14" t="s">
        <v>48</v>
      </c>
      <c r="T2929" s="14" t="s">
        <v>138</v>
      </c>
      <c r="U2929" s="14" t="s">
        <v>139</v>
      </c>
      <c r="V2929" s="16">
        <v>118.47</v>
      </c>
      <c r="W2929" s="13">
        <v>2</v>
      </c>
      <c r="X2929" s="17">
        <v>0</v>
      </c>
      <c r="Y2929" s="16">
        <v>45.39</v>
      </c>
      <c r="Z2929" s="31">
        <f t="shared" si="227"/>
        <v>0.38313497087870346</v>
      </c>
    </row>
    <row r="2930" spans="1:26">
      <c r="A2930" s="26">
        <v>2929</v>
      </c>
      <c r="B2930" s="7" t="s">
        <v>9998</v>
      </c>
      <c r="C2930" s="8">
        <v>45155</v>
      </c>
      <c r="D2930" s="12">
        <f t="shared" si="224"/>
        <v>2023</v>
      </c>
      <c r="E2930" s="12">
        <f t="shared" si="225"/>
        <v>8</v>
      </c>
      <c r="F2930" s="8" t="str">
        <f t="shared" si="226"/>
        <v>2023-08</v>
      </c>
      <c r="G2930" s="8">
        <v>45155</v>
      </c>
      <c r="H2930" s="23">
        <f t="shared" si="228"/>
        <v>0</v>
      </c>
      <c r="I2930" s="7" t="s">
        <v>63</v>
      </c>
      <c r="J2930" s="7" t="s">
        <v>873</v>
      </c>
      <c r="K2930" s="7" t="s">
        <v>643</v>
      </c>
      <c r="L2930" s="7" t="s">
        <v>30</v>
      </c>
      <c r="M2930" s="7" t="s">
        <v>31</v>
      </c>
      <c r="N2930" s="7" t="s">
        <v>134</v>
      </c>
      <c r="O2930" s="7" t="s">
        <v>135</v>
      </c>
      <c r="P2930" s="7" t="s">
        <v>9999</v>
      </c>
      <c r="Q2930" s="7" t="s">
        <v>58</v>
      </c>
      <c r="R2930" s="7" t="s">
        <v>10000</v>
      </c>
      <c r="S2930" s="7" t="s">
        <v>37</v>
      </c>
      <c r="T2930" s="7" t="s">
        <v>38</v>
      </c>
      <c r="U2930" s="7" t="s">
        <v>333</v>
      </c>
      <c r="V2930" s="10">
        <v>4756.3900000000003</v>
      </c>
      <c r="W2930" s="6">
        <v>10</v>
      </c>
      <c r="X2930" s="11">
        <v>0.2</v>
      </c>
      <c r="Y2930" s="10">
        <v>-450.99</v>
      </c>
      <c r="Z2930" s="30">
        <f t="shared" si="227"/>
        <v>-9.4817708388084232E-2</v>
      </c>
    </row>
    <row r="2931" spans="1:26">
      <c r="A2931" s="27">
        <v>2930</v>
      </c>
      <c r="B2931" s="14" t="s">
        <v>10001</v>
      </c>
      <c r="C2931" s="15">
        <v>44579</v>
      </c>
      <c r="D2931" s="12">
        <f t="shared" si="224"/>
        <v>2022</v>
      </c>
      <c r="E2931" s="12">
        <f t="shared" si="225"/>
        <v>1</v>
      </c>
      <c r="F2931" s="15" t="str">
        <f t="shared" si="226"/>
        <v>2022-01</v>
      </c>
      <c r="G2931" s="15">
        <v>44583</v>
      </c>
      <c r="H2931" s="23">
        <f t="shared" si="228"/>
        <v>4</v>
      </c>
      <c r="I2931" s="14" t="s">
        <v>52</v>
      </c>
      <c r="J2931" s="14" t="s">
        <v>4747</v>
      </c>
      <c r="K2931" s="14" t="s">
        <v>2880</v>
      </c>
      <c r="L2931" s="14" t="s">
        <v>30</v>
      </c>
      <c r="M2931" s="14" t="s">
        <v>31</v>
      </c>
      <c r="N2931" s="14" t="s">
        <v>116</v>
      </c>
      <c r="O2931" s="14" t="s">
        <v>117</v>
      </c>
      <c r="P2931" s="14" t="s">
        <v>10002</v>
      </c>
      <c r="Q2931" s="14" t="s">
        <v>58</v>
      </c>
      <c r="R2931" s="14" t="s">
        <v>10003</v>
      </c>
      <c r="S2931" s="14" t="s">
        <v>48</v>
      </c>
      <c r="T2931" s="14" t="s">
        <v>298</v>
      </c>
      <c r="U2931" s="14" t="s">
        <v>630</v>
      </c>
      <c r="V2931" s="16">
        <v>66.91</v>
      </c>
      <c r="W2931" s="13">
        <v>1</v>
      </c>
      <c r="X2931" s="17">
        <v>0.4</v>
      </c>
      <c r="Y2931" s="16">
        <v>29.69</v>
      </c>
      <c r="Z2931" s="31">
        <f t="shared" si="227"/>
        <v>0.44373038409804216</v>
      </c>
    </row>
    <row r="2932" spans="1:26">
      <c r="A2932" s="26">
        <v>2931</v>
      </c>
      <c r="B2932" s="7" t="s">
        <v>10004</v>
      </c>
      <c r="C2932" s="8">
        <v>44733</v>
      </c>
      <c r="D2932" s="12">
        <f t="shared" si="224"/>
        <v>2022</v>
      </c>
      <c r="E2932" s="12">
        <f t="shared" si="225"/>
        <v>6</v>
      </c>
      <c r="F2932" s="8" t="str">
        <f t="shared" si="226"/>
        <v>2022-06</v>
      </c>
      <c r="G2932" s="8">
        <v>44737</v>
      </c>
      <c r="H2932" s="23">
        <f t="shared" si="228"/>
        <v>4</v>
      </c>
      <c r="I2932" s="7" t="s">
        <v>52</v>
      </c>
      <c r="J2932" s="7" t="s">
        <v>6065</v>
      </c>
      <c r="K2932" s="7" t="s">
        <v>1869</v>
      </c>
      <c r="L2932" s="7" t="s">
        <v>30</v>
      </c>
      <c r="M2932" s="7" t="s">
        <v>31</v>
      </c>
      <c r="N2932" s="7" t="s">
        <v>116</v>
      </c>
      <c r="O2932" s="7" t="s">
        <v>117</v>
      </c>
      <c r="P2932" s="7" t="s">
        <v>10005</v>
      </c>
      <c r="Q2932" s="7" t="s">
        <v>58</v>
      </c>
      <c r="R2932" s="7" t="s">
        <v>10006</v>
      </c>
      <c r="S2932" s="7" t="s">
        <v>37</v>
      </c>
      <c r="T2932" s="7" t="s">
        <v>60</v>
      </c>
      <c r="U2932" s="7" t="s">
        <v>162</v>
      </c>
      <c r="V2932" s="10">
        <v>2647.35</v>
      </c>
      <c r="W2932" s="6">
        <v>4</v>
      </c>
      <c r="X2932" s="11">
        <v>0.2</v>
      </c>
      <c r="Y2932" s="10">
        <v>765.67</v>
      </c>
      <c r="Z2932" s="30">
        <f t="shared" si="227"/>
        <v>0.28922129676846658</v>
      </c>
    </row>
    <row r="2933" spans="1:26">
      <c r="A2933" s="27">
        <v>2932</v>
      </c>
      <c r="B2933" s="14" t="s">
        <v>10007</v>
      </c>
      <c r="C2933" s="15">
        <v>45564</v>
      </c>
      <c r="D2933" s="12">
        <f t="shared" si="224"/>
        <v>2024</v>
      </c>
      <c r="E2933" s="12">
        <f t="shared" si="225"/>
        <v>9</v>
      </c>
      <c r="F2933" s="15" t="str">
        <f t="shared" si="226"/>
        <v>2024-09</v>
      </c>
      <c r="G2933" s="15">
        <v>45568</v>
      </c>
      <c r="H2933" s="23">
        <f t="shared" si="228"/>
        <v>4</v>
      </c>
      <c r="I2933" s="14" t="s">
        <v>52</v>
      </c>
      <c r="J2933" s="14" t="s">
        <v>1988</v>
      </c>
      <c r="K2933" s="14" t="s">
        <v>1099</v>
      </c>
      <c r="L2933" s="14" t="s">
        <v>66</v>
      </c>
      <c r="M2933" s="14" t="s">
        <v>31</v>
      </c>
      <c r="N2933" s="14" t="s">
        <v>55</v>
      </c>
      <c r="O2933" s="14" t="s">
        <v>56</v>
      </c>
      <c r="P2933" s="14" t="s">
        <v>10008</v>
      </c>
      <c r="Q2933" s="14" t="s">
        <v>58</v>
      </c>
      <c r="R2933" s="14" t="s">
        <v>10009</v>
      </c>
      <c r="S2933" s="14" t="s">
        <v>48</v>
      </c>
      <c r="T2933" s="14" t="s">
        <v>69</v>
      </c>
      <c r="U2933" s="14" t="s">
        <v>70</v>
      </c>
      <c r="V2933" s="16">
        <v>790.17</v>
      </c>
      <c r="W2933" s="13">
        <v>13</v>
      </c>
      <c r="X2933" s="17">
        <v>0.2</v>
      </c>
      <c r="Y2933" s="16">
        <v>209.49</v>
      </c>
      <c r="Z2933" s="31">
        <f t="shared" si="227"/>
        <v>0.2651201640153385</v>
      </c>
    </row>
    <row r="2934" spans="1:26">
      <c r="A2934" s="26">
        <v>2933</v>
      </c>
      <c r="B2934" s="7" t="s">
        <v>10010</v>
      </c>
      <c r="C2934" s="8">
        <v>45027</v>
      </c>
      <c r="D2934" s="12">
        <f t="shared" si="224"/>
        <v>2023</v>
      </c>
      <c r="E2934" s="12">
        <f t="shared" si="225"/>
        <v>4</v>
      </c>
      <c r="F2934" s="8" t="str">
        <f t="shared" si="226"/>
        <v>2023-04</v>
      </c>
      <c r="G2934" s="8">
        <v>45030</v>
      </c>
      <c r="H2934" s="23">
        <f t="shared" si="228"/>
        <v>3</v>
      </c>
      <c r="I2934" s="7" t="s">
        <v>122</v>
      </c>
      <c r="J2934" s="7" t="s">
        <v>2589</v>
      </c>
      <c r="K2934" s="7" t="s">
        <v>2590</v>
      </c>
      <c r="L2934" s="7" t="s">
        <v>66</v>
      </c>
      <c r="M2934" s="7" t="s">
        <v>31</v>
      </c>
      <c r="N2934" s="7" t="s">
        <v>220</v>
      </c>
      <c r="O2934" s="7" t="s">
        <v>220</v>
      </c>
      <c r="P2934" s="7" t="s">
        <v>10011</v>
      </c>
      <c r="Q2934" s="7" t="s">
        <v>58</v>
      </c>
      <c r="R2934" s="7" t="s">
        <v>10012</v>
      </c>
      <c r="S2934" s="7" t="s">
        <v>37</v>
      </c>
      <c r="T2934" s="7" t="s">
        <v>38</v>
      </c>
      <c r="U2934" s="7" t="s">
        <v>485</v>
      </c>
      <c r="V2934" s="10">
        <v>1638.51</v>
      </c>
      <c r="W2934" s="6">
        <v>9</v>
      </c>
      <c r="X2934" s="11">
        <v>0.5</v>
      </c>
      <c r="Y2934" s="10">
        <v>302.12</v>
      </c>
      <c r="Z2934" s="30">
        <f t="shared" si="227"/>
        <v>0.18438703456188854</v>
      </c>
    </row>
    <row r="2935" spans="1:26">
      <c r="A2935" s="27">
        <v>2934</v>
      </c>
      <c r="B2935" s="14" t="s">
        <v>10013</v>
      </c>
      <c r="C2935" s="15">
        <v>45099</v>
      </c>
      <c r="D2935" s="12">
        <f t="shared" si="224"/>
        <v>2023</v>
      </c>
      <c r="E2935" s="12">
        <f t="shared" si="225"/>
        <v>6</v>
      </c>
      <c r="F2935" s="15" t="str">
        <f t="shared" si="226"/>
        <v>2023-06</v>
      </c>
      <c r="G2935" s="15">
        <v>45099</v>
      </c>
      <c r="H2935" s="23">
        <f t="shared" si="228"/>
        <v>0</v>
      </c>
      <c r="I2935" s="14" t="s">
        <v>63</v>
      </c>
      <c r="J2935" s="14" t="s">
        <v>972</v>
      </c>
      <c r="K2935" s="14" t="s">
        <v>757</v>
      </c>
      <c r="L2935" s="14" t="s">
        <v>66</v>
      </c>
      <c r="M2935" s="14" t="s">
        <v>31</v>
      </c>
      <c r="N2935" s="14" t="s">
        <v>91</v>
      </c>
      <c r="O2935" s="14" t="s">
        <v>92</v>
      </c>
      <c r="P2935" s="14" t="s">
        <v>10014</v>
      </c>
      <c r="Q2935" s="14" t="s">
        <v>46</v>
      </c>
      <c r="R2935" s="14" t="s">
        <v>10015</v>
      </c>
      <c r="S2935" s="14" t="s">
        <v>37</v>
      </c>
      <c r="T2935" s="14" t="s">
        <v>170</v>
      </c>
      <c r="U2935" s="14" t="s">
        <v>171</v>
      </c>
      <c r="V2935" s="16">
        <v>3787.75</v>
      </c>
      <c r="W2935" s="13">
        <v>4</v>
      </c>
      <c r="X2935" s="17">
        <v>0</v>
      </c>
      <c r="Y2935" s="16">
        <v>1387.74</v>
      </c>
      <c r="Z2935" s="31">
        <f t="shared" si="227"/>
        <v>0.36637581677777042</v>
      </c>
    </row>
    <row r="2936" spans="1:26">
      <c r="A2936" s="26">
        <v>2935</v>
      </c>
      <c r="B2936" s="7" t="s">
        <v>10016</v>
      </c>
      <c r="C2936" s="8">
        <v>45553</v>
      </c>
      <c r="D2936" s="12">
        <f t="shared" si="224"/>
        <v>2024</v>
      </c>
      <c r="E2936" s="12">
        <f t="shared" si="225"/>
        <v>9</v>
      </c>
      <c r="F2936" s="8" t="str">
        <f t="shared" si="226"/>
        <v>2024-09</v>
      </c>
      <c r="G2936" s="8">
        <v>45553</v>
      </c>
      <c r="H2936" s="23">
        <f t="shared" si="228"/>
        <v>0</v>
      </c>
      <c r="I2936" s="7" t="s">
        <v>63</v>
      </c>
      <c r="J2936" s="7" t="s">
        <v>459</v>
      </c>
      <c r="K2936" s="7" t="s">
        <v>99</v>
      </c>
      <c r="L2936" s="7" t="s">
        <v>83</v>
      </c>
      <c r="M2936" s="7" t="s">
        <v>31</v>
      </c>
      <c r="N2936" s="7" t="s">
        <v>166</v>
      </c>
      <c r="O2936" s="7" t="s">
        <v>167</v>
      </c>
      <c r="P2936" s="7" t="s">
        <v>10017</v>
      </c>
      <c r="Q2936" s="7" t="s">
        <v>35</v>
      </c>
      <c r="R2936" s="7" t="s">
        <v>10018</v>
      </c>
      <c r="S2936" s="7" t="s">
        <v>37</v>
      </c>
      <c r="T2936" s="7" t="s">
        <v>38</v>
      </c>
      <c r="U2936" s="7" t="s">
        <v>102</v>
      </c>
      <c r="V2936" s="10">
        <v>711.64</v>
      </c>
      <c r="W2936" s="6">
        <v>8</v>
      </c>
      <c r="X2936" s="11">
        <v>0.1</v>
      </c>
      <c r="Y2936" s="10">
        <v>18.25</v>
      </c>
      <c r="Z2936" s="30">
        <f t="shared" si="227"/>
        <v>2.5644989039401947E-2</v>
      </c>
    </row>
    <row r="2937" spans="1:26">
      <c r="A2937" s="27">
        <v>2936</v>
      </c>
      <c r="B2937" s="14" t="s">
        <v>10019</v>
      </c>
      <c r="C2937" s="15">
        <v>44413</v>
      </c>
      <c r="D2937" s="12">
        <f t="shared" si="224"/>
        <v>2021</v>
      </c>
      <c r="E2937" s="12">
        <f t="shared" si="225"/>
        <v>8</v>
      </c>
      <c r="F2937" s="15" t="str">
        <f t="shared" si="226"/>
        <v>2021-08</v>
      </c>
      <c r="G2937" s="15">
        <v>44416</v>
      </c>
      <c r="H2937" s="23">
        <f t="shared" si="228"/>
        <v>3</v>
      </c>
      <c r="I2937" s="14" t="s">
        <v>52</v>
      </c>
      <c r="J2937" s="14" t="s">
        <v>1963</v>
      </c>
      <c r="K2937" s="14" t="s">
        <v>1209</v>
      </c>
      <c r="L2937" s="14" t="s">
        <v>83</v>
      </c>
      <c r="M2937" s="14" t="s">
        <v>31</v>
      </c>
      <c r="N2937" s="14" t="s">
        <v>32</v>
      </c>
      <c r="O2937" s="14" t="s">
        <v>33</v>
      </c>
      <c r="P2937" s="14" t="s">
        <v>10020</v>
      </c>
      <c r="Q2937" s="14" t="s">
        <v>35</v>
      </c>
      <c r="R2937" s="14" t="s">
        <v>10021</v>
      </c>
      <c r="S2937" s="14" t="s">
        <v>110</v>
      </c>
      <c r="T2937" s="14" t="s">
        <v>111</v>
      </c>
      <c r="U2937" s="14" t="s">
        <v>216</v>
      </c>
      <c r="V2937" s="16">
        <v>24627.78</v>
      </c>
      <c r="W2937" s="13">
        <v>14</v>
      </c>
      <c r="X2937" s="17">
        <v>0</v>
      </c>
      <c r="Y2937" s="16">
        <v>4846.51</v>
      </c>
      <c r="Z2937" s="31">
        <f t="shared" si="227"/>
        <v>0.19679037249804898</v>
      </c>
    </row>
    <row r="2938" spans="1:26">
      <c r="A2938" s="26">
        <v>2937</v>
      </c>
      <c r="B2938" s="7" t="s">
        <v>10022</v>
      </c>
      <c r="C2938" s="8">
        <v>44213</v>
      </c>
      <c r="D2938" s="12">
        <f t="shared" si="224"/>
        <v>2021</v>
      </c>
      <c r="E2938" s="12">
        <f t="shared" si="225"/>
        <v>1</v>
      </c>
      <c r="F2938" s="8" t="str">
        <f t="shared" si="226"/>
        <v>2021-01</v>
      </c>
      <c r="G2938" s="8">
        <v>44219</v>
      </c>
      <c r="H2938" s="23">
        <f t="shared" si="228"/>
        <v>6</v>
      </c>
      <c r="I2938" s="7" t="s">
        <v>27</v>
      </c>
      <c r="J2938" s="7" t="s">
        <v>5303</v>
      </c>
      <c r="K2938" s="7" t="s">
        <v>689</v>
      </c>
      <c r="L2938" s="7" t="s">
        <v>83</v>
      </c>
      <c r="M2938" s="7" t="s">
        <v>31</v>
      </c>
      <c r="N2938" s="7" t="s">
        <v>106</v>
      </c>
      <c r="O2938" s="7" t="s">
        <v>107</v>
      </c>
      <c r="P2938" s="7" t="s">
        <v>7230</v>
      </c>
      <c r="Q2938" s="7" t="s">
        <v>35</v>
      </c>
      <c r="R2938" s="7" t="s">
        <v>10023</v>
      </c>
      <c r="S2938" s="7" t="s">
        <v>110</v>
      </c>
      <c r="T2938" s="7" t="s">
        <v>243</v>
      </c>
      <c r="U2938" s="7" t="s">
        <v>244</v>
      </c>
      <c r="V2938" s="10">
        <v>2050.59</v>
      </c>
      <c r="W2938" s="6">
        <v>3</v>
      </c>
      <c r="X2938" s="11">
        <v>0.4</v>
      </c>
      <c r="Y2938" s="10">
        <v>455.89</v>
      </c>
      <c r="Z2938" s="30">
        <f t="shared" si="227"/>
        <v>0.22232138067580548</v>
      </c>
    </row>
    <row r="2939" spans="1:26">
      <c r="A2939" s="27">
        <v>2938</v>
      </c>
      <c r="B2939" s="14" t="s">
        <v>10024</v>
      </c>
      <c r="C2939" s="15">
        <v>45115</v>
      </c>
      <c r="D2939" s="12">
        <f t="shared" si="224"/>
        <v>2023</v>
      </c>
      <c r="E2939" s="12">
        <f t="shared" si="225"/>
        <v>7</v>
      </c>
      <c r="F2939" s="15" t="str">
        <f t="shared" si="226"/>
        <v>2023-07</v>
      </c>
      <c r="G2939" s="15">
        <v>45118</v>
      </c>
      <c r="H2939" s="23">
        <f t="shared" si="228"/>
        <v>3</v>
      </c>
      <c r="I2939" s="14" t="s">
        <v>122</v>
      </c>
      <c r="J2939" s="14" t="s">
        <v>1292</v>
      </c>
      <c r="K2939" s="14" t="s">
        <v>1293</v>
      </c>
      <c r="L2939" s="14" t="s">
        <v>66</v>
      </c>
      <c r="M2939" s="14" t="s">
        <v>31</v>
      </c>
      <c r="N2939" s="14" t="s">
        <v>283</v>
      </c>
      <c r="O2939" s="14" t="s">
        <v>284</v>
      </c>
      <c r="P2939" s="14" t="s">
        <v>10025</v>
      </c>
      <c r="Q2939" s="14" t="s">
        <v>146</v>
      </c>
      <c r="R2939" s="14" t="s">
        <v>10026</v>
      </c>
      <c r="S2939" s="14" t="s">
        <v>48</v>
      </c>
      <c r="T2939" s="14" t="s">
        <v>434</v>
      </c>
      <c r="U2939" s="14" t="s">
        <v>1382</v>
      </c>
      <c r="V2939" s="16">
        <v>1044.94</v>
      </c>
      <c r="W2939" s="13">
        <v>12</v>
      </c>
      <c r="X2939" s="17">
        <v>0.5</v>
      </c>
      <c r="Y2939" s="16">
        <v>8.19</v>
      </c>
      <c r="Z2939" s="31">
        <f t="shared" si="227"/>
        <v>7.8377705896989294E-3</v>
      </c>
    </row>
    <row r="2940" spans="1:26">
      <c r="A2940" s="26">
        <v>2939</v>
      </c>
      <c r="B2940" s="7" t="s">
        <v>10027</v>
      </c>
      <c r="C2940" s="8">
        <v>45104</v>
      </c>
      <c r="D2940" s="12">
        <f t="shared" si="224"/>
        <v>2023</v>
      </c>
      <c r="E2940" s="12">
        <f t="shared" si="225"/>
        <v>6</v>
      </c>
      <c r="F2940" s="8" t="str">
        <f t="shared" si="226"/>
        <v>2023-06</v>
      </c>
      <c r="G2940" s="8">
        <v>45110</v>
      </c>
      <c r="H2940" s="23">
        <f t="shared" si="228"/>
        <v>6</v>
      </c>
      <c r="I2940" s="7" t="s">
        <v>52</v>
      </c>
      <c r="J2940" s="7" t="s">
        <v>9112</v>
      </c>
      <c r="K2940" s="7" t="s">
        <v>1200</v>
      </c>
      <c r="L2940" s="7" t="s">
        <v>30</v>
      </c>
      <c r="M2940" s="7" t="s">
        <v>31</v>
      </c>
      <c r="N2940" s="7" t="s">
        <v>213</v>
      </c>
      <c r="O2940" s="7" t="s">
        <v>92</v>
      </c>
      <c r="P2940" s="7" t="s">
        <v>10028</v>
      </c>
      <c r="Q2940" s="7" t="s">
        <v>46</v>
      </c>
      <c r="R2940" s="7" t="s">
        <v>10029</v>
      </c>
      <c r="S2940" s="7" t="s">
        <v>48</v>
      </c>
      <c r="T2940" s="7" t="s">
        <v>86</v>
      </c>
      <c r="U2940" s="7" t="s">
        <v>819</v>
      </c>
      <c r="V2940" s="10">
        <v>105.36</v>
      </c>
      <c r="W2940" s="6">
        <v>1</v>
      </c>
      <c r="X2940" s="11">
        <v>0.5</v>
      </c>
      <c r="Y2940" s="10">
        <v>2.37</v>
      </c>
      <c r="Z2940" s="30">
        <f t="shared" si="227"/>
        <v>2.2494305239179956E-2</v>
      </c>
    </row>
    <row r="2941" spans="1:26">
      <c r="A2941" s="27">
        <v>2940</v>
      </c>
      <c r="B2941" s="14" t="s">
        <v>10030</v>
      </c>
      <c r="C2941" s="15">
        <v>44908</v>
      </c>
      <c r="D2941" s="12">
        <f t="shared" si="224"/>
        <v>2022</v>
      </c>
      <c r="E2941" s="12">
        <f t="shared" si="225"/>
        <v>12</v>
      </c>
      <c r="F2941" s="15" t="str">
        <f t="shared" si="226"/>
        <v>2022-12</v>
      </c>
      <c r="G2941" s="15">
        <v>44908</v>
      </c>
      <c r="H2941" s="23">
        <f t="shared" si="228"/>
        <v>0</v>
      </c>
      <c r="I2941" s="14" t="s">
        <v>63</v>
      </c>
      <c r="J2941" s="14" t="s">
        <v>420</v>
      </c>
      <c r="K2941" s="14" t="s">
        <v>421</v>
      </c>
      <c r="L2941" s="14" t="s">
        <v>66</v>
      </c>
      <c r="M2941" s="14" t="s">
        <v>31</v>
      </c>
      <c r="N2941" s="14" t="s">
        <v>116</v>
      </c>
      <c r="O2941" s="14" t="s">
        <v>117</v>
      </c>
      <c r="P2941" s="14" t="s">
        <v>10031</v>
      </c>
      <c r="Q2941" s="14" t="s">
        <v>58</v>
      </c>
      <c r="R2941" s="14" t="s">
        <v>10032</v>
      </c>
      <c r="S2941" s="14" t="s">
        <v>37</v>
      </c>
      <c r="T2941" s="14" t="s">
        <v>38</v>
      </c>
      <c r="U2941" s="14" t="s">
        <v>102</v>
      </c>
      <c r="V2941" s="16">
        <v>6151.61</v>
      </c>
      <c r="W2941" s="13">
        <v>7</v>
      </c>
      <c r="X2941" s="17">
        <v>0</v>
      </c>
      <c r="Y2941" s="16">
        <v>2018.41</v>
      </c>
      <c r="Z2941" s="31">
        <f t="shared" si="227"/>
        <v>0.32811085228094761</v>
      </c>
    </row>
    <row r="2942" spans="1:26">
      <c r="A2942" s="26">
        <v>2941</v>
      </c>
      <c r="B2942" s="7" t="s">
        <v>10033</v>
      </c>
      <c r="C2942" s="8">
        <v>45579</v>
      </c>
      <c r="D2942" s="12">
        <f t="shared" si="224"/>
        <v>2024</v>
      </c>
      <c r="E2942" s="12">
        <f t="shared" si="225"/>
        <v>10</v>
      </c>
      <c r="F2942" s="8" t="str">
        <f t="shared" si="226"/>
        <v>2024-10</v>
      </c>
      <c r="G2942" s="8">
        <v>45582</v>
      </c>
      <c r="H2942" s="23">
        <f t="shared" si="228"/>
        <v>3</v>
      </c>
      <c r="I2942" s="7" t="s">
        <v>122</v>
      </c>
      <c r="J2942" s="7" t="s">
        <v>882</v>
      </c>
      <c r="K2942" s="7" t="s">
        <v>883</v>
      </c>
      <c r="L2942" s="7" t="s">
        <v>83</v>
      </c>
      <c r="M2942" s="7" t="s">
        <v>31</v>
      </c>
      <c r="N2942" s="7" t="s">
        <v>143</v>
      </c>
      <c r="O2942" s="7" t="s">
        <v>144</v>
      </c>
      <c r="P2942" s="7" t="s">
        <v>10034</v>
      </c>
      <c r="Q2942" s="7" t="s">
        <v>146</v>
      </c>
      <c r="R2942" s="7" t="s">
        <v>10035</v>
      </c>
      <c r="S2942" s="7" t="s">
        <v>48</v>
      </c>
      <c r="T2942" s="7" t="s">
        <v>138</v>
      </c>
      <c r="U2942" s="7" t="s">
        <v>139</v>
      </c>
      <c r="V2942" s="10">
        <v>652.16</v>
      </c>
      <c r="W2942" s="6">
        <v>6</v>
      </c>
      <c r="X2942" s="11">
        <v>0.4</v>
      </c>
      <c r="Y2942" s="10">
        <v>107.81</v>
      </c>
      <c r="Z2942" s="30">
        <f t="shared" si="227"/>
        <v>0.16531219332679098</v>
      </c>
    </row>
    <row r="2943" spans="1:26">
      <c r="A2943" s="27">
        <v>2942</v>
      </c>
      <c r="B2943" s="14" t="s">
        <v>10036</v>
      </c>
      <c r="C2943" s="15">
        <v>44229</v>
      </c>
      <c r="D2943" s="12">
        <f t="shared" si="224"/>
        <v>2021</v>
      </c>
      <c r="E2943" s="12">
        <f t="shared" si="225"/>
        <v>2</v>
      </c>
      <c r="F2943" s="15" t="str">
        <f t="shared" si="226"/>
        <v>2021-02</v>
      </c>
      <c r="G2943" s="15">
        <v>44235</v>
      </c>
      <c r="H2943" s="23">
        <f t="shared" si="228"/>
        <v>6</v>
      </c>
      <c r="I2943" s="14" t="s">
        <v>52</v>
      </c>
      <c r="J2943" s="14" t="s">
        <v>5722</v>
      </c>
      <c r="K2943" s="14" t="s">
        <v>1055</v>
      </c>
      <c r="L2943" s="14" t="s">
        <v>30</v>
      </c>
      <c r="M2943" s="14" t="s">
        <v>31</v>
      </c>
      <c r="N2943" s="14" t="s">
        <v>43</v>
      </c>
      <c r="O2943" s="14" t="s">
        <v>44</v>
      </c>
      <c r="P2943" s="14" t="s">
        <v>10037</v>
      </c>
      <c r="Q2943" s="14" t="s">
        <v>46</v>
      </c>
      <c r="R2943" s="14" t="s">
        <v>10038</v>
      </c>
      <c r="S2943" s="14" t="s">
        <v>37</v>
      </c>
      <c r="T2943" s="14" t="s">
        <v>60</v>
      </c>
      <c r="U2943" s="14" t="s">
        <v>61</v>
      </c>
      <c r="V2943" s="16">
        <v>4229.66</v>
      </c>
      <c r="W2943" s="13">
        <v>4</v>
      </c>
      <c r="X2943" s="17">
        <v>0.1</v>
      </c>
      <c r="Y2943" s="16">
        <v>1162.23</v>
      </c>
      <c r="Z2943" s="31">
        <f t="shared" si="227"/>
        <v>0.27478095166041716</v>
      </c>
    </row>
    <row r="2944" spans="1:26">
      <c r="A2944" s="26">
        <v>2943</v>
      </c>
      <c r="B2944" s="7" t="s">
        <v>10039</v>
      </c>
      <c r="C2944" s="8">
        <v>45557</v>
      </c>
      <c r="D2944" s="12">
        <f t="shared" si="224"/>
        <v>2024</v>
      </c>
      <c r="E2944" s="12">
        <f t="shared" si="225"/>
        <v>9</v>
      </c>
      <c r="F2944" s="8" t="str">
        <f t="shared" si="226"/>
        <v>2024-09</v>
      </c>
      <c r="G2944" s="8">
        <v>45557</v>
      </c>
      <c r="H2944" s="23">
        <f t="shared" si="228"/>
        <v>0</v>
      </c>
      <c r="I2944" s="7" t="s">
        <v>63</v>
      </c>
      <c r="J2944" s="7" t="s">
        <v>1059</v>
      </c>
      <c r="K2944" s="7" t="s">
        <v>1060</v>
      </c>
      <c r="L2944" s="7" t="s">
        <v>83</v>
      </c>
      <c r="M2944" s="7" t="s">
        <v>31</v>
      </c>
      <c r="N2944" s="7" t="s">
        <v>213</v>
      </c>
      <c r="O2944" s="7" t="s">
        <v>92</v>
      </c>
      <c r="P2944" s="7" t="s">
        <v>10040</v>
      </c>
      <c r="Q2944" s="7" t="s">
        <v>46</v>
      </c>
      <c r="R2944" s="7" t="s">
        <v>10041</v>
      </c>
      <c r="S2944" s="7" t="s">
        <v>37</v>
      </c>
      <c r="T2944" s="7" t="s">
        <v>38</v>
      </c>
      <c r="U2944" s="7" t="s">
        <v>39</v>
      </c>
      <c r="V2944" s="10">
        <v>7014.72</v>
      </c>
      <c r="W2944" s="6">
        <v>9</v>
      </c>
      <c r="X2944" s="11">
        <v>0.2</v>
      </c>
      <c r="Y2944" s="10">
        <v>1817.75</v>
      </c>
      <c r="Z2944" s="30">
        <f t="shared" si="227"/>
        <v>0.25913365038091329</v>
      </c>
    </row>
    <row r="2945" spans="1:26">
      <c r="A2945" s="27">
        <v>2944</v>
      </c>
      <c r="B2945" s="14" t="s">
        <v>10042</v>
      </c>
      <c r="C2945" s="15">
        <v>44515</v>
      </c>
      <c r="D2945" s="12">
        <f t="shared" si="224"/>
        <v>2021</v>
      </c>
      <c r="E2945" s="12">
        <f t="shared" si="225"/>
        <v>11</v>
      </c>
      <c r="F2945" s="15" t="str">
        <f t="shared" si="226"/>
        <v>2021-11</v>
      </c>
      <c r="G2945" s="15">
        <v>44521</v>
      </c>
      <c r="H2945" s="23">
        <f t="shared" si="228"/>
        <v>6</v>
      </c>
      <c r="I2945" s="14" t="s">
        <v>27</v>
      </c>
      <c r="J2945" s="14" t="s">
        <v>4658</v>
      </c>
      <c r="K2945" s="14" t="s">
        <v>4659</v>
      </c>
      <c r="L2945" s="14" t="s">
        <v>66</v>
      </c>
      <c r="M2945" s="14" t="s">
        <v>31</v>
      </c>
      <c r="N2945" s="14" t="s">
        <v>74</v>
      </c>
      <c r="O2945" s="14" t="s">
        <v>75</v>
      </c>
      <c r="P2945" s="14" t="s">
        <v>10043</v>
      </c>
      <c r="Q2945" s="14" t="s">
        <v>46</v>
      </c>
      <c r="R2945" s="14" t="s">
        <v>10044</v>
      </c>
      <c r="S2945" s="14" t="s">
        <v>110</v>
      </c>
      <c r="T2945" s="14" t="s">
        <v>223</v>
      </c>
      <c r="U2945" s="14" t="s">
        <v>495</v>
      </c>
      <c r="V2945" s="16">
        <v>11650.21</v>
      </c>
      <c r="W2945" s="13">
        <v>9</v>
      </c>
      <c r="X2945" s="17">
        <v>0</v>
      </c>
      <c r="Y2945" s="16">
        <v>2789.11</v>
      </c>
      <c r="Z2945" s="31">
        <f t="shared" si="227"/>
        <v>0.23940426824924188</v>
      </c>
    </row>
    <row r="2946" spans="1:26">
      <c r="A2946" s="26">
        <v>2945</v>
      </c>
      <c r="B2946" s="7" t="s">
        <v>10045</v>
      </c>
      <c r="C2946" s="8">
        <v>44517</v>
      </c>
      <c r="D2946" s="12">
        <f t="shared" ref="D2946:D3009" si="229">YEAR(C2946)</f>
        <v>2021</v>
      </c>
      <c r="E2946" s="12">
        <f t="shared" ref="E2946:E3009" si="230">MONTH(C2946)</f>
        <v>11</v>
      </c>
      <c r="F2946" s="8" t="str">
        <f t="shared" ref="F2946:F3009" si="231">TEXT(C2946,"yyyy-mm")</f>
        <v>2021-11</v>
      </c>
      <c r="G2946" s="8">
        <v>44517</v>
      </c>
      <c r="H2946" s="23">
        <f t="shared" si="228"/>
        <v>0</v>
      </c>
      <c r="I2946" s="7" t="s">
        <v>63</v>
      </c>
      <c r="J2946" s="7" t="s">
        <v>185</v>
      </c>
      <c r="K2946" s="7" t="s">
        <v>186</v>
      </c>
      <c r="L2946" s="7" t="s">
        <v>30</v>
      </c>
      <c r="M2946" s="7" t="s">
        <v>31</v>
      </c>
      <c r="N2946" s="7" t="s">
        <v>166</v>
      </c>
      <c r="O2946" s="7" t="s">
        <v>167</v>
      </c>
      <c r="P2946" s="7" t="s">
        <v>10046</v>
      </c>
      <c r="Q2946" s="7" t="s">
        <v>35</v>
      </c>
      <c r="R2946" s="7" t="s">
        <v>10047</v>
      </c>
      <c r="S2946" s="7" t="s">
        <v>48</v>
      </c>
      <c r="T2946" s="7" t="s">
        <v>49</v>
      </c>
      <c r="U2946" s="7" t="s">
        <v>120</v>
      </c>
      <c r="V2946" s="10">
        <v>41.11</v>
      </c>
      <c r="W2946" s="6">
        <v>1</v>
      </c>
      <c r="X2946" s="11">
        <v>0.4</v>
      </c>
      <c r="Y2946" s="10">
        <v>9.0500000000000007</v>
      </c>
      <c r="Z2946" s="30">
        <f t="shared" ref="Z2946:Z3009" si="232">IFERROR(Y2946/V2946,0)</f>
        <v>0.22014108489418635</v>
      </c>
    </row>
    <row r="2947" spans="1:26">
      <c r="A2947" s="27">
        <v>2946</v>
      </c>
      <c r="B2947" s="14" t="s">
        <v>10048</v>
      </c>
      <c r="C2947" s="15">
        <v>45428</v>
      </c>
      <c r="D2947" s="12">
        <f t="shared" si="229"/>
        <v>2024</v>
      </c>
      <c r="E2947" s="12">
        <f t="shared" si="230"/>
        <v>5</v>
      </c>
      <c r="F2947" s="15" t="str">
        <f t="shared" si="231"/>
        <v>2024-05</v>
      </c>
      <c r="G2947" s="15">
        <v>45436</v>
      </c>
      <c r="H2947" s="23">
        <f t="shared" si="228"/>
        <v>8</v>
      </c>
      <c r="I2947" s="14" t="s">
        <v>27</v>
      </c>
      <c r="J2947" s="14" t="s">
        <v>573</v>
      </c>
      <c r="K2947" s="14" t="s">
        <v>574</v>
      </c>
      <c r="L2947" s="14" t="s">
        <v>83</v>
      </c>
      <c r="M2947" s="14" t="s">
        <v>31</v>
      </c>
      <c r="N2947" s="14" t="s">
        <v>91</v>
      </c>
      <c r="O2947" s="14" t="s">
        <v>92</v>
      </c>
      <c r="P2947" s="14" t="s">
        <v>10049</v>
      </c>
      <c r="Q2947" s="14" t="s">
        <v>46</v>
      </c>
      <c r="R2947" s="14" t="s">
        <v>10050</v>
      </c>
      <c r="S2947" s="14" t="s">
        <v>110</v>
      </c>
      <c r="T2947" s="14" t="s">
        <v>111</v>
      </c>
      <c r="U2947" s="14" t="s">
        <v>112</v>
      </c>
      <c r="V2947" s="16">
        <v>2930.72</v>
      </c>
      <c r="W2947" s="13">
        <v>10</v>
      </c>
      <c r="X2947" s="17">
        <v>0.4</v>
      </c>
      <c r="Y2947" s="16">
        <v>-86</v>
      </c>
      <c r="Z2947" s="31">
        <f t="shared" si="232"/>
        <v>-2.9344324944041055E-2</v>
      </c>
    </row>
    <row r="2948" spans="1:26">
      <c r="A2948" s="26">
        <v>2947</v>
      </c>
      <c r="B2948" s="7" t="s">
        <v>10051</v>
      </c>
      <c r="C2948" s="8">
        <v>45305</v>
      </c>
      <c r="D2948" s="12">
        <f t="shared" si="229"/>
        <v>2024</v>
      </c>
      <c r="E2948" s="12">
        <f t="shared" si="230"/>
        <v>1</v>
      </c>
      <c r="F2948" s="8" t="str">
        <f t="shared" si="231"/>
        <v>2024-01</v>
      </c>
      <c r="G2948" s="8">
        <v>45311</v>
      </c>
      <c r="H2948" s="23">
        <f t="shared" ref="H2948:H3011" si="233">G2948-C2948</f>
        <v>6</v>
      </c>
      <c r="I2948" s="7" t="s">
        <v>52</v>
      </c>
      <c r="J2948" s="7" t="s">
        <v>3327</v>
      </c>
      <c r="K2948" s="7" t="s">
        <v>1524</v>
      </c>
      <c r="L2948" s="7" t="s">
        <v>66</v>
      </c>
      <c r="M2948" s="7" t="s">
        <v>31</v>
      </c>
      <c r="N2948" s="7" t="s">
        <v>106</v>
      </c>
      <c r="O2948" s="7" t="s">
        <v>107</v>
      </c>
      <c r="P2948" s="7" t="s">
        <v>10052</v>
      </c>
      <c r="Q2948" s="7" t="s">
        <v>35</v>
      </c>
      <c r="R2948" s="7" t="s">
        <v>10053</v>
      </c>
      <c r="S2948" s="7" t="s">
        <v>110</v>
      </c>
      <c r="T2948" s="7" t="s">
        <v>148</v>
      </c>
      <c r="U2948" s="7" t="s">
        <v>232</v>
      </c>
      <c r="V2948" s="10">
        <v>7804.52</v>
      </c>
      <c r="W2948" s="6">
        <v>7</v>
      </c>
      <c r="X2948" s="11">
        <v>0.1</v>
      </c>
      <c r="Y2948" s="10">
        <v>-461.6</v>
      </c>
      <c r="Z2948" s="30">
        <f t="shared" si="232"/>
        <v>-5.9145213286659525E-2</v>
      </c>
    </row>
    <row r="2949" spans="1:26">
      <c r="A2949" s="27">
        <v>2948</v>
      </c>
      <c r="B2949" s="14" t="s">
        <v>10054</v>
      </c>
      <c r="C2949" s="15">
        <v>45460</v>
      </c>
      <c r="D2949" s="12">
        <f t="shared" si="229"/>
        <v>2024</v>
      </c>
      <c r="E2949" s="12">
        <f t="shared" si="230"/>
        <v>6</v>
      </c>
      <c r="F2949" s="15" t="str">
        <f t="shared" si="231"/>
        <v>2024-06</v>
      </c>
      <c r="G2949" s="15">
        <v>45468</v>
      </c>
      <c r="H2949" s="23">
        <f t="shared" si="233"/>
        <v>8</v>
      </c>
      <c r="I2949" s="14" t="s">
        <v>27</v>
      </c>
      <c r="J2949" s="14" t="s">
        <v>2170</v>
      </c>
      <c r="K2949" s="14" t="s">
        <v>186</v>
      </c>
      <c r="L2949" s="14" t="s">
        <v>30</v>
      </c>
      <c r="M2949" s="14" t="s">
        <v>31</v>
      </c>
      <c r="N2949" s="14" t="s">
        <v>91</v>
      </c>
      <c r="O2949" s="14" t="s">
        <v>92</v>
      </c>
      <c r="P2949" s="14" t="s">
        <v>10055</v>
      </c>
      <c r="Q2949" s="14" t="s">
        <v>46</v>
      </c>
      <c r="R2949" s="14" t="s">
        <v>10056</v>
      </c>
      <c r="S2949" s="14" t="s">
        <v>37</v>
      </c>
      <c r="T2949" s="14" t="s">
        <v>60</v>
      </c>
      <c r="U2949" s="14" t="s">
        <v>317</v>
      </c>
      <c r="V2949" s="16">
        <v>3140.46</v>
      </c>
      <c r="W2949" s="13">
        <v>9</v>
      </c>
      <c r="X2949" s="17">
        <v>0.4</v>
      </c>
      <c r="Y2949" s="16">
        <v>-45.14</v>
      </c>
      <c r="Z2949" s="31">
        <f t="shared" si="232"/>
        <v>-1.4373690478464938E-2</v>
      </c>
    </row>
    <row r="2950" spans="1:26">
      <c r="A2950" s="26">
        <v>2949</v>
      </c>
      <c r="B2950" s="7" t="s">
        <v>10057</v>
      </c>
      <c r="C2950" s="8">
        <v>45012</v>
      </c>
      <c r="D2950" s="12">
        <f t="shared" si="229"/>
        <v>2023</v>
      </c>
      <c r="E2950" s="12">
        <f t="shared" si="230"/>
        <v>3</v>
      </c>
      <c r="F2950" s="8" t="str">
        <f t="shared" si="231"/>
        <v>2023-03</v>
      </c>
      <c r="G2950" s="8">
        <v>45018</v>
      </c>
      <c r="H2950" s="23">
        <f t="shared" si="233"/>
        <v>6</v>
      </c>
      <c r="I2950" s="7" t="s">
        <v>52</v>
      </c>
      <c r="J2950" s="7" t="s">
        <v>4087</v>
      </c>
      <c r="K2950" s="7" t="s">
        <v>192</v>
      </c>
      <c r="L2950" s="7" t="s">
        <v>66</v>
      </c>
      <c r="M2950" s="7" t="s">
        <v>31</v>
      </c>
      <c r="N2950" s="7" t="s">
        <v>228</v>
      </c>
      <c r="O2950" s="7" t="s">
        <v>229</v>
      </c>
      <c r="P2950" s="7" t="s">
        <v>10058</v>
      </c>
      <c r="Q2950" s="7" t="s">
        <v>46</v>
      </c>
      <c r="R2950" s="7" t="s">
        <v>10059</v>
      </c>
      <c r="S2950" s="7" t="s">
        <v>37</v>
      </c>
      <c r="T2950" s="7" t="s">
        <v>38</v>
      </c>
      <c r="U2950" s="7" t="s">
        <v>177</v>
      </c>
      <c r="V2950" s="10">
        <v>319.70999999999998</v>
      </c>
      <c r="W2950" s="6">
        <v>13</v>
      </c>
      <c r="X2950" s="11">
        <v>0.2</v>
      </c>
      <c r="Y2950" s="10">
        <v>57.3</v>
      </c>
      <c r="Z2950" s="30">
        <f t="shared" si="232"/>
        <v>0.17922492258609365</v>
      </c>
    </row>
    <row r="2951" spans="1:26">
      <c r="A2951" s="27">
        <v>2950</v>
      </c>
      <c r="B2951" s="14" t="s">
        <v>10060</v>
      </c>
      <c r="C2951" s="15">
        <v>45172</v>
      </c>
      <c r="D2951" s="12">
        <f t="shared" si="229"/>
        <v>2023</v>
      </c>
      <c r="E2951" s="12">
        <f t="shared" si="230"/>
        <v>9</v>
      </c>
      <c r="F2951" s="15" t="str">
        <f t="shared" si="231"/>
        <v>2023-09</v>
      </c>
      <c r="G2951" s="15">
        <v>45178</v>
      </c>
      <c r="H2951" s="23">
        <f t="shared" si="233"/>
        <v>6</v>
      </c>
      <c r="I2951" s="14" t="s">
        <v>27</v>
      </c>
      <c r="J2951" s="14" t="s">
        <v>2319</v>
      </c>
      <c r="K2951" s="14" t="s">
        <v>1365</v>
      </c>
      <c r="L2951" s="14" t="s">
        <v>83</v>
      </c>
      <c r="M2951" s="14" t="s">
        <v>31</v>
      </c>
      <c r="N2951" s="14" t="s">
        <v>125</v>
      </c>
      <c r="O2951" s="14" t="s">
        <v>126</v>
      </c>
      <c r="P2951" s="14" t="s">
        <v>10061</v>
      </c>
      <c r="Q2951" s="14" t="s">
        <v>58</v>
      </c>
      <c r="R2951" s="14" t="s">
        <v>10062</v>
      </c>
      <c r="S2951" s="14" t="s">
        <v>110</v>
      </c>
      <c r="T2951" s="14" t="s">
        <v>223</v>
      </c>
      <c r="U2951" s="14" t="s">
        <v>495</v>
      </c>
      <c r="V2951" s="16">
        <v>3795.56</v>
      </c>
      <c r="W2951" s="13">
        <v>4</v>
      </c>
      <c r="X2951" s="17">
        <v>0.2</v>
      </c>
      <c r="Y2951" s="16">
        <v>44.16</v>
      </c>
      <c r="Z2951" s="31">
        <f t="shared" si="232"/>
        <v>1.1634646797837472E-2</v>
      </c>
    </row>
    <row r="2952" spans="1:26">
      <c r="A2952" s="26">
        <v>2951</v>
      </c>
      <c r="B2952" s="7" t="s">
        <v>10063</v>
      </c>
      <c r="C2952" s="8">
        <v>44801</v>
      </c>
      <c r="D2952" s="12">
        <f t="shared" si="229"/>
        <v>2022</v>
      </c>
      <c r="E2952" s="12">
        <f t="shared" si="230"/>
        <v>8</v>
      </c>
      <c r="F2952" s="8" t="str">
        <f t="shared" si="231"/>
        <v>2022-08</v>
      </c>
      <c r="G2952" s="8">
        <v>44807</v>
      </c>
      <c r="H2952" s="23">
        <f t="shared" si="233"/>
        <v>6</v>
      </c>
      <c r="I2952" s="7" t="s">
        <v>52</v>
      </c>
      <c r="J2952" s="7" t="s">
        <v>2997</v>
      </c>
      <c r="K2952" s="7" t="s">
        <v>679</v>
      </c>
      <c r="L2952" s="7" t="s">
        <v>83</v>
      </c>
      <c r="M2952" s="7" t="s">
        <v>31</v>
      </c>
      <c r="N2952" s="7" t="s">
        <v>106</v>
      </c>
      <c r="O2952" s="7" t="s">
        <v>107</v>
      </c>
      <c r="P2952" s="7" t="s">
        <v>10064</v>
      </c>
      <c r="Q2952" s="7" t="s">
        <v>35</v>
      </c>
      <c r="R2952" s="7" t="s">
        <v>10065</v>
      </c>
      <c r="S2952" s="7" t="s">
        <v>48</v>
      </c>
      <c r="T2952" s="7" t="s">
        <v>78</v>
      </c>
      <c r="U2952" s="7" t="s">
        <v>956</v>
      </c>
      <c r="V2952" s="10">
        <v>109.22</v>
      </c>
      <c r="W2952" s="6">
        <v>4</v>
      </c>
      <c r="X2952" s="11">
        <v>0.1</v>
      </c>
      <c r="Y2952" s="10">
        <v>9.52</v>
      </c>
      <c r="Z2952" s="30">
        <f t="shared" si="232"/>
        <v>8.716352316425563E-2</v>
      </c>
    </row>
    <row r="2953" spans="1:26">
      <c r="A2953" s="27">
        <v>2952</v>
      </c>
      <c r="B2953" s="14" t="s">
        <v>10066</v>
      </c>
      <c r="C2953" s="15">
        <v>45466</v>
      </c>
      <c r="D2953" s="12">
        <f t="shared" si="229"/>
        <v>2024</v>
      </c>
      <c r="E2953" s="12">
        <f t="shared" si="230"/>
        <v>6</v>
      </c>
      <c r="F2953" s="15" t="str">
        <f t="shared" si="231"/>
        <v>2024-06</v>
      </c>
      <c r="G2953" s="15">
        <v>45466</v>
      </c>
      <c r="H2953" s="23">
        <f t="shared" si="233"/>
        <v>0</v>
      </c>
      <c r="I2953" s="14" t="s">
        <v>63</v>
      </c>
      <c r="J2953" s="14" t="s">
        <v>6354</v>
      </c>
      <c r="K2953" s="14" t="s">
        <v>698</v>
      </c>
      <c r="L2953" s="14" t="s">
        <v>66</v>
      </c>
      <c r="M2953" s="14" t="s">
        <v>31</v>
      </c>
      <c r="N2953" s="14" t="s">
        <v>153</v>
      </c>
      <c r="O2953" s="14" t="s">
        <v>154</v>
      </c>
      <c r="P2953" s="14" t="s">
        <v>10067</v>
      </c>
      <c r="Q2953" s="14" t="s">
        <v>146</v>
      </c>
      <c r="R2953" s="14" t="s">
        <v>10068</v>
      </c>
      <c r="S2953" s="14" t="s">
        <v>110</v>
      </c>
      <c r="T2953" s="14" t="s">
        <v>111</v>
      </c>
      <c r="U2953" s="14" t="s">
        <v>287</v>
      </c>
      <c r="V2953" s="16">
        <v>1986.5</v>
      </c>
      <c r="W2953" s="13">
        <v>5</v>
      </c>
      <c r="X2953" s="17">
        <v>0.5</v>
      </c>
      <c r="Y2953" s="16">
        <v>39.31</v>
      </c>
      <c r="Z2953" s="31">
        <f t="shared" si="232"/>
        <v>1.9788572866851248E-2</v>
      </c>
    </row>
    <row r="2954" spans="1:26">
      <c r="A2954" s="26">
        <v>2953</v>
      </c>
      <c r="B2954" s="7" t="s">
        <v>10069</v>
      </c>
      <c r="C2954" s="8">
        <v>44624</v>
      </c>
      <c r="D2954" s="12">
        <f t="shared" si="229"/>
        <v>2022</v>
      </c>
      <c r="E2954" s="12">
        <f t="shared" si="230"/>
        <v>3</v>
      </c>
      <c r="F2954" s="8" t="str">
        <f t="shared" si="231"/>
        <v>2022-03</v>
      </c>
      <c r="G2954" s="8">
        <v>44628</v>
      </c>
      <c r="H2954" s="23">
        <f t="shared" si="233"/>
        <v>4</v>
      </c>
      <c r="I2954" s="7" t="s">
        <v>52</v>
      </c>
      <c r="J2954" s="7" t="s">
        <v>1805</v>
      </c>
      <c r="K2954" s="7" t="s">
        <v>1806</v>
      </c>
      <c r="L2954" s="7" t="s">
        <v>66</v>
      </c>
      <c r="M2954" s="7" t="s">
        <v>31</v>
      </c>
      <c r="N2954" s="7" t="s">
        <v>143</v>
      </c>
      <c r="O2954" s="7" t="s">
        <v>144</v>
      </c>
      <c r="P2954" s="7" t="s">
        <v>10070</v>
      </c>
      <c r="Q2954" s="7" t="s">
        <v>146</v>
      </c>
      <c r="R2954" s="7" t="s">
        <v>10071</v>
      </c>
      <c r="S2954" s="7" t="s">
        <v>110</v>
      </c>
      <c r="T2954" s="7" t="s">
        <v>111</v>
      </c>
      <c r="U2954" s="7" t="s">
        <v>112</v>
      </c>
      <c r="V2954" s="10">
        <v>2452.23</v>
      </c>
      <c r="W2954" s="6">
        <v>7</v>
      </c>
      <c r="X2954" s="11">
        <v>0.3</v>
      </c>
      <c r="Y2954" s="10">
        <v>336.77</v>
      </c>
      <c r="Z2954" s="30">
        <f t="shared" si="232"/>
        <v>0.13733214258042678</v>
      </c>
    </row>
    <row r="2955" spans="1:26">
      <c r="A2955" s="27">
        <v>2954</v>
      </c>
      <c r="B2955" s="14" t="s">
        <v>10072</v>
      </c>
      <c r="C2955" s="15">
        <v>45191</v>
      </c>
      <c r="D2955" s="12">
        <f t="shared" si="229"/>
        <v>2023</v>
      </c>
      <c r="E2955" s="12">
        <f t="shared" si="230"/>
        <v>9</v>
      </c>
      <c r="F2955" s="15" t="str">
        <f t="shared" si="231"/>
        <v>2023-09</v>
      </c>
      <c r="G2955" s="15">
        <v>45194</v>
      </c>
      <c r="H2955" s="23">
        <f t="shared" si="233"/>
        <v>3</v>
      </c>
      <c r="I2955" s="14" t="s">
        <v>122</v>
      </c>
      <c r="J2955" s="14" t="s">
        <v>778</v>
      </c>
      <c r="K2955" s="14" t="s">
        <v>212</v>
      </c>
      <c r="L2955" s="14" t="s">
        <v>66</v>
      </c>
      <c r="M2955" s="14" t="s">
        <v>31</v>
      </c>
      <c r="N2955" s="14" t="s">
        <v>283</v>
      </c>
      <c r="O2955" s="14" t="s">
        <v>284</v>
      </c>
      <c r="P2955" s="14" t="s">
        <v>10073</v>
      </c>
      <c r="Q2955" s="14" t="s">
        <v>146</v>
      </c>
      <c r="R2955" s="14" t="s">
        <v>10074</v>
      </c>
      <c r="S2955" s="14" t="s">
        <v>110</v>
      </c>
      <c r="T2955" s="14" t="s">
        <v>243</v>
      </c>
      <c r="U2955" s="14" t="s">
        <v>481</v>
      </c>
      <c r="V2955" s="16">
        <v>3272.48</v>
      </c>
      <c r="W2955" s="13">
        <v>7</v>
      </c>
      <c r="X2955" s="17">
        <v>0.2</v>
      </c>
      <c r="Y2955" s="16">
        <v>732.98</v>
      </c>
      <c r="Z2955" s="31">
        <f t="shared" si="232"/>
        <v>0.22398303427370067</v>
      </c>
    </row>
    <row r="2956" spans="1:26">
      <c r="A2956" s="26">
        <v>2955</v>
      </c>
      <c r="B2956" s="7" t="s">
        <v>10075</v>
      </c>
      <c r="C2956" s="8">
        <v>44247</v>
      </c>
      <c r="D2956" s="12">
        <f t="shared" si="229"/>
        <v>2021</v>
      </c>
      <c r="E2956" s="12">
        <f t="shared" si="230"/>
        <v>2</v>
      </c>
      <c r="F2956" s="8" t="str">
        <f t="shared" si="231"/>
        <v>2021-02</v>
      </c>
      <c r="G2956" s="8">
        <v>44254</v>
      </c>
      <c r="H2956" s="23">
        <f t="shared" si="233"/>
        <v>7</v>
      </c>
      <c r="I2956" s="7" t="s">
        <v>27</v>
      </c>
      <c r="J2956" s="7" t="s">
        <v>6484</v>
      </c>
      <c r="K2956" s="7" t="s">
        <v>2034</v>
      </c>
      <c r="L2956" s="7" t="s">
        <v>83</v>
      </c>
      <c r="M2956" s="7" t="s">
        <v>31</v>
      </c>
      <c r="N2956" s="7" t="s">
        <v>55</v>
      </c>
      <c r="O2956" s="7" t="s">
        <v>56</v>
      </c>
      <c r="P2956" s="7" t="s">
        <v>10076</v>
      </c>
      <c r="Q2956" s="7" t="s">
        <v>58</v>
      </c>
      <c r="R2956" s="7" t="s">
        <v>10077</v>
      </c>
      <c r="S2956" s="7" t="s">
        <v>48</v>
      </c>
      <c r="T2956" s="7" t="s">
        <v>434</v>
      </c>
      <c r="U2956" s="7" t="s">
        <v>1382</v>
      </c>
      <c r="V2956" s="10">
        <v>2667.32</v>
      </c>
      <c r="W2956" s="6">
        <v>10</v>
      </c>
      <c r="X2956" s="11">
        <v>0</v>
      </c>
      <c r="Y2956" s="10">
        <v>111.02</v>
      </c>
      <c r="Z2956" s="30">
        <f t="shared" si="232"/>
        <v>4.1622302535878702E-2</v>
      </c>
    </row>
    <row r="2957" spans="1:26">
      <c r="A2957" s="27">
        <v>2956</v>
      </c>
      <c r="B2957" s="14" t="s">
        <v>10078</v>
      </c>
      <c r="C2957" s="15">
        <v>44615</v>
      </c>
      <c r="D2957" s="12">
        <f t="shared" si="229"/>
        <v>2022</v>
      </c>
      <c r="E2957" s="12">
        <f t="shared" si="230"/>
        <v>2</v>
      </c>
      <c r="F2957" s="15" t="str">
        <f t="shared" si="231"/>
        <v>2022-02</v>
      </c>
      <c r="G2957" s="15">
        <v>44621</v>
      </c>
      <c r="H2957" s="23">
        <f t="shared" si="233"/>
        <v>6</v>
      </c>
      <c r="I2957" s="14" t="s">
        <v>52</v>
      </c>
      <c r="J2957" s="14" t="s">
        <v>179</v>
      </c>
      <c r="K2957" s="14" t="s">
        <v>180</v>
      </c>
      <c r="L2957" s="14" t="s">
        <v>83</v>
      </c>
      <c r="M2957" s="14" t="s">
        <v>31</v>
      </c>
      <c r="N2957" s="14" t="s">
        <v>181</v>
      </c>
      <c r="O2957" s="14" t="s">
        <v>107</v>
      </c>
      <c r="P2957" s="14" t="s">
        <v>10079</v>
      </c>
      <c r="Q2957" s="14" t="s">
        <v>35</v>
      </c>
      <c r="R2957" s="14" t="s">
        <v>10080</v>
      </c>
      <c r="S2957" s="14" t="s">
        <v>110</v>
      </c>
      <c r="T2957" s="14" t="s">
        <v>243</v>
      </c>
      <c r="U2957" s="14" t="s">
        <v>244</v>
      </c>
      <c r="V2957" s="16">
        <v>12340.17</v>
      </c>
      <c r="W2957" s="13">
        <v>13</v>
      </c>
      <c r="X2957" s="17">
        <v>0.2</v>
      </c>
      <c r="Y2957" s="16">
        <v>4178.22</v>
      </c>
      <c r="Z2957" s="31">
        <f t="shared" si="232"/>
        <v>0.33858690763579435</v>
      </c>
    </row>
    <row r="2958" spans="1:26">
      <c r="A2958" s="26">
        <v>2957</v>
      </c>
      <c r="B2958" s="7" t="s">
        <v>10081</v>
      </c>
      <c r="C2958" s="8">
        <v>45653</v>
      </c>
      <c r="D2958" s="12">
        <f t="shared" si="229"/>
        <v>2024</v>
      </c>
      <c r="E2958" s="12">
        <f t="shared" si="230"/>
        <v>12</v>
      </c>
      <c r="F2958" s="8" t="str">
        <f t="shared" si="231"/>
        <v>2024-12</v>
      </c>
      <c r="G2958" s="8">
        <v>45656</v>
      </c>
      <c r="H2958" s="23">
        <f t="shared" si="233"/>
        <v>3</v>
      </c>
      <c r="I2958" s="7" t="s">
        <v>52</v>
      </c>
      <c r="J2958" s="7" t="s">
        <v>5366</v>
      </c>
      <c r="K2958" s="7" t="s">
        <v>1345</v>
      </c>
      <c r="L2958" s="7" t="s">
        <v>83</v>
      </c>
      <c r="M2958" s="7" t="s">
        <v>31</v>
      </c>
      <c r="N2958" s="7" t="s">
        <v>313</v>
      </c>
      <c r="O2958" s="7" t="s">
        <v>314</v>
      </c>
      <c r="P2958" s="7" t="s">
        <v>10082</v>
      </c>
      <c r="Q2958" s="7" t="s">
        <v>146</v>
      </c>
      <c r="R2958" s="7" t="s">
        <v>10083</v>
      </c>
      <c r="S2958" s="7" t="s">
        <v>48</v>
      </c>
      <c r="T2958" s="7" t="s">
        <v>95</v>
      </c>
      <c r="U2958" s="7" t="s">
        <v>195</v>
      </c>
      <c r="V2958" s="10">
        <v>2841.88</v>
      </c>
      <c r="W2958" s="6">
        <v>11</v>
      </c>
      <c r="X2958" s="11">
        <v>0</v>
      </c>
      <c r="Y2958" s="10">
        <v>994.74</v>
      </c>
      <c r="Z2958" s="30">
        <f t="shared" si="232"/>
        <v>0.35002885413880952</v>
      </c>
    </row>
    <row r="2959" spans="1:26">
      <c r="A2959" s="27">
        <v>2958</v>
      </c>
      <c r="B2959" s="14" t="s">
        <v>10084</v>
      </c>
      <c r="C2959" s="15">
        <v>45390</v>
      </c>
      <c r="D2959" s="12">
        <f t="shared" si="229"/>
        <v>2024</v>
      </c>
      <c r="E2959" s="12">
        <f t="shared" si="230"/>
        <v>4</v>
      </c>
      <c r="F2959" s="15" t="str">
        <f t="shared" si="231"/>
        <v>2024-04</v>
      </c>
      <c r="G2959" s="15">
        <v>45391</v>
      </c>
      <c r="H2959" s="23">
        <f t="shared" si="233"/>
        <v>1</v>
      </c>
      <c r="I2959" s="14" t="s">
        <v>122</v>
      </c>
      <c r="J2959" s="14" t="s">
        <v>5556</v>
      </c>
      <c r="K2959" s="14" t="s">
        <v>1784</v>
      </c>
      <c r="L2959" s="14" t="s">
        <v>83</v>
      </c>
      <c r="M2959" s="14" t="s">
        <v>31</v>
      </c>
      <c r="N2959" s="14" t="s">
        <v>283</v>
      </c>
      <c r="O2959" s="14" t="s">
        <v>284</v>
      </c>
      <c r="P2959" s="14" t="s">
        <v>10085</v>
      </c>
      <c r="Q2959" s="14" t="s">
        <v>146</v>
      </c>
      <c r="R2959" s="14" t="s">
        <v>10086</v>
      </c>
      <c r="S2959" s="14" t="s">
        <v>48</v>
      </c>
      <c r="T2959" s="14" t="s">
        <v>434</v>
      </c>
      <c r="U2959" s="14" t="s">
        <v>1113</v>
      </c>
      <c r="V2959" s="16">
        <v>182.92</v>
      </c>
      <c r="W2959" s="13">
        <v>2</v>
      </c>
      <c r="X2959" s="17">
        <v>0</v>
      </c>
      <c r="Y2959" s="16">
        <v>56.56</v>
      </c>
      <c r="Z2959" s="31">
        <f t="shared" si="232"/>
        <v>0.30920621036518697</v>
      </c>
    </row>
    <row r="2960" spans="1:26">
      <c r="A2960" s="26">
        <v>2959</v>
      </c>
      <c r="B2960" s="7" t="s">
        <v>10087</v>
      </c>
      <c r="C2960" s="8">
        <v>45072</v>
      </c>
      <c r="D2960" s="12">
        <f t="shared" si="229"/>
        <v>2023</v>
      </c>
      <c r="E2960" s="12">
        <f t="shared" si="230"/>
        <v>5</v>
      </c>
      <c r="F2960" s="8" t="str">
        <f t="shared" si="231"/>
        <v>2023-05</v>
      </c>
      <c r="G2960" s="8">
        <v>45077</v>
      </c>
      <c r="H2960" s="23">
        <f t="shared" si="233"/>
        <v>5</v>
      </c>
      <c r="I2960" s="7" t="s">
        <v>27</v>
      </c>
      <c r="J2960" s="7" t="s">
        <v>7654</v>
      </c>
      <c r="K2960" s="7" t="s">
        <v>913</v>
      </c>
      <c r="L2960" s="7" t="s">
        <v>30</v>
      </c>
      <c r="M2960" s="7" t="s">
        <v>31</v>
      </c>
      <c r="N2960" s="7" t="s">
        <v>134</v>
      </c>
      <c r="O2960" s="7" t="s">
        <v>135</v>
      </c>
      <c r="P2960" s="7" t="s">
        <v>10088</v>
      </c>
      <c r="Q2960" s="7" t="s">
        <v>58</v>
      </c>
      <c r="R2960" s="7" t="s">
        <v>10089</v>
      </c>
      <c r="S2960" s="7" t="s">
        <v>37</v>
      </c>
      <c r="T2960" s="7" t="s">
        <v>38</v>
      </c>
      <c r="U2960" s="7" t="s">
        <v>177</v>
      </c>
      <c r="V2960" s="10">
        <v>4148.97</v>
      </c>
      <c r="W2960" s="6">
        <v>8</v>
      </c>
      <c r="X2960" s="11">
        <v>0.4</v>
      </c>
      <c r="Y2960" s="10">
        <v>685.4</v>
      </c>
      <c r="Z2960" s="30">
        <f t="shared" si="232"/>
        <v>0.16519762736293583</v>
      </c>
    </row>
    <row r="2961" spans="1:26">
      <c r="A2961" s="27">
        <v>2960</v>
      </c>
      <c r="B2961" s="14" t="s">
        <v>10090</v>
      </c>
      <c r="C2961" s="15">
        <v>45467</v>
      </c>
      <c r="D2961" s="12">
        <f t="shared" si="229"/>
        <v>2024</v>
      </c>
      <c r="E2961" s="12">
        <f t="shared" si="230"/>
        <v>6</v>
      </c>
      <c r="F2961" s="15" t="str">
        <f t="shared" si="231"/>
        <v>2024-06</v>
      </c>
      <c r="G2961" s="15">
        <v>45475</v>
      </c>
      <c r="H2961" s="23">
        <f t="shared" si="233"/>
        <v>8</v>
      </c>
      <c r="I2961" s="14" t="s">
        <v>27</v>
      </c>
      <c r="J2961" s="14" t="s">
        <v>3876</v>
      </c>
      <c r="K2961" s="14" t="s">
        <v>3877</v>
      </c>
      <c r="L2961" s="14" t="s">
        <v>83</v>
      </c>
      <c r="M2961" s="14" t="s">
        <v>31</v>
      </c>
      <c r="N2961" s="14" t="s">
        <v>116</v>
      </c>
      <c r="O2961" s="14" t="s">
        <v>117</v>
      </c>
      <c r="P2961" s="14" t="s">
        <v>10091</v>
      </c>
      <c r="Q2961" s="14" t="s">
        <v>58</v>
      </c>
      <c r="R2961" s="14" t="s">
        <v>10092</v>
      </c>
      <c r="S2961" s="14" t="s">
        <v>37</v>
      </c>
      <c r="T2961" s="14" t="s">
        <v>170</v>
      </c>
      <c r="U2961" s="14" t="s">
        <v>189</v>
      </c>
      <c r="V2961" s="16">
        <v>3082.32</v>
      </c>
      <c r="W2961" s="13">
        <v>4</v>
      </c>
      <c r="X2961" s="17">
        <v>0.1</v>
      </c>
      <c r="Y2961" s="16">
        <v>170.57</v>
      </c>
      <c r="Z2961" s="31">
        <f t="shared" si="232"/>
        <v>5.5338186820317159E-2</v>
      </c>
    </row>
    <row r="2962" spans="1:26">
      <c r="A2962" s="26">
        <v>2961</v>
      </c>
      <c r="B2962" s="7" t="s">
        <v>10093</v>
      </c>
      <c r="C2962" s="8">
        <v>44540</v>
      </c>
      <c r="D2962" s="12">
        <f t="shared" si="229"/>
        <v>2021</v>
      </c>
      <c r="E2962" s="12">
        <f t="shared" si="230"/>
        <v>12</v>
      </c>
      <c r="F2962" s="8" t="str">
        <f t="shared" si="231"/>
        <v>2021-12</v>
      </c>
      <c r="G2962" s="8">
        <v>44543</v>
      </c>
      <c r="H2962" s="23">
        <f t="shared" si="233"/>
        <v>3</v>
      </c>
      <c r="I2962" s="7" t="s">
        <v>122</v>
      </c>
      <c r="J2962" s="7" t="s">
        <v>1069</v>
      </c>
      <c r="K2962" s="7" t="s">
        <v>1070</v>
      </c>
      <c r="L2962" s="7" t="s">
        <v>30</v>
      </c>
      <c r="M2962" s="7" t="s">
        <v>31</v>
      </c>
      <c r="N2962" s="7" t="s">
        <v>181</v>
      </c>
      <c r="O2962" s="7" t="s">
        <v>107</v>
      </c>
      <c r="P2962" s="7" t="s">
        <v>10094</v>
      </c>
      <c r="Q2962" s="7" t="s">
        <v>35</v>
      </c>
      <c r="R2962" s="7" t="s">
        <v>10095</v>
      </c>
      <c r="S2962" s="7" t="s">
        <v>48</v>
      </c>
      <c r="T2962" s="7" t="s">
        <v>95</v>
      </c>
      <c r="U2962" s="7" t="s">
        <v>571</v>
      </c>
      <c r="V2962" s="10">
        <v>234.57</v>
      </c>
      <c r="W2962" s="6">
        <v>11</v>
      </c>
      <c r="X2962" s="11">
        <v>0.4</v>
      </c>
      <c r="Y2962" s="10">
        <v>83.96</v>
      </c>
      <c r="Z2962" s="30">
        <f t="shared" si="232"/>
        <v>0.35793153429679836</v>
      </c>
    </row>
    <row r="2963" spans="1:26">
      <c r="A2963" s="27">
        <v>2962</v>
      </c>
      <c r="B2963" s="14" t="s">
        <v>10096</v>
      </c>
      <c r="C2963" s="15">
        <v>45446</v>
      </c>
      <c r="D2963" s="12">
        <f t="shared" si="229"/>
        <v>2024</v>
      </c>
      <c r="E2963" s="12">
        <f t="shared" si="230"/>
        <v>6</v>
      </c>
      <c r="F2963" s="15" t="str">
        <f t="shared" si="231"/>
        <v>2024-06</v>
      </c>
      <c r="G2963" s="15">
        <v>45451</v>
      </c>
      <c r="H2963" s="23">
        <f t="shared" si="233"/>
        <v>5</v>
      </c>
      <c r="I2963" s="14" t="s">
        <v>27</v>
      </c>
      <c r="J2963" s="14" t="s">
        <v>891</v>
      </c>
      <c r="K2963" s="14" t="s">
        <v>426</v>
      </c>
      <c r="L2963" s="14" t="s">
        <v>83</v>
      </c>
      <c r="M2963" s="14" t="s">
        <v>31</v>
      </c>
      <c r="N2963" s="14" t="s">
        <v>228</v>
      </c>
      <c r="O2963" s="14" t="s">
        <v>229</v>
      </c>
      <c r="P2963" s="14" t="s">
        <v>10097</v>
      </c>
      <c r="Q2963" s="14" t="s">
        <v>46</v>
      </c>
      <c r="R2963" s="14" t="s">
        <v>10098</v>
      </c>
      <c r="S2963" s="14" t="s">
        <v>48</v>
      </c>
      <c r="T2963" s="14" t="s">
        <v>138</v>
      </c>
      <c r="U2963" s="14" t="s">
        <v>781</v>
      </c>
      <c r="V2963" s="16">
        <v>1929.44</v>
      </c>
      <c r="W2963" s="13">
        <v>7</v>
      </c>
      <c r="X2963" s="17">
        <v>0</v>
      </c>
      <c r="Y2963" s="16">
        <v>-188.8</v>
      </c>
      <c r="Z2963" s="31">
        <f t="shared" si="232"/>
        <v>-9.7852226552782154E-2</v>
      </c>
    </row>
    <row r="2964" spans="1:26">
      <c r="A2964" s="26">
        <v>2963</v>
      </c>
      <c r="B2964" s="7" t="s">
        <v>10099</v>
      </c>
      <c r="C2964" s="8">
        <v>45515</v>
      </c>
      <c r="D2964" s="12">
        <f t="shared" si="229"/>
        <v>2024</v>
      </c>
      <c r="E2964" s="12">
        <f t="shared" si="230"/>
        <v>8</v>
      </c>
      <c r="F2964" s="8" t="str">
        <f t="shared" si="231"/>
        <v>2024-08</v>
      </c>
      <c r="G2964" s="8">
        <v>45521</v>
      </c>
      <c r="H2964" s="23">
        <f t="shared" si="233"/>
        <v>6</v>
      </c>
      <c r="I2964" s="7" t="s">
        <v>27</v>
      </c>
      <c r="J2964" s="7" t="s">
        <v>1950</v>
      </c>
      <c r="K2964" s="7" t="s">
        <v>1060</v>
      </c>
      <c r="L2964" s="7" t="s">
        <v>83</v>
      </c>
      <c r="M2964" s="7" t="s">
        <v>31</v>
      </c>
      <c r="N2964" s="7" t="s">
        <v>166</v>
      </c>
      <c r="O2964" s="7" t="s">
        <v>167</v>
      </c>
      <c r="P2964" s="7" t="s">
        <v>10100</v>
      </c>
      <c r="Q2964" s="7" t="s">
        <v>35</v>
      </c>
      <c r="R2964" s="7" t="s">
        <v>10101</v>
      </c>
      <c r="S2964" s="7" t="s">
        <v>37</v>
      </c>
      <c r="T2964" s="7" t="s">
        <v>170</v>
      </c>
      <c r="U2964" s="7" t="s">
        <v>189</v>
      </c>
      <c r="V2964" s="10">
        <v>3088.79</v>
      </c>
      <c r="W2964" s="6">
        <v>4</v>
      </c>
      <c r="X2964" s="11">
        <v>0.4</v>
      </c>
      <c r="Y2964" s="10">
        <v>-98.34</v>
      </c>
      <c r="Z2964" s="30">
        <f t="shared" si="232"/>
        <v>-3.1837709912295752E-2</v>
      </c>
    </row>
    <row r="2965" spans="1:26">
      <c r="A2965" s="27">
        <v>2964</v>
      </c>
      <c r="B2965" s="14" t="s">
        <v>10102</v>
      </c>
      <c r="C2965" s="15">
        <v>44521</v>
      </c>
      <c r="D2965" s="12">
        <f t="shared" si="229"/>
        <v>2021</v>
      </c>
      <c r="E2965" s="12">
        <f t="shared" si="230"/>
        <v>11</v>
      </c>
      <c r="F2965" s="15" t="str">
        <f t="shared" si="231"/>
        <v>2021-11</v>
      </c>
      <c r="G2965" s="15">
        <v>44523</v>
      </c>
      <c r="H2965" s="23">
        <f t="shared" si="233"/>
        <v>2</v>
      </c>
      <c r="I2965" s="14" t="s">
        <v>122</v>
      </c>
      <c r="J2965" s="14" t="s">
        <v>1800</v>
      </c>
      <c r="K2965" s="14" t="s">
        <v>1801</v>
      </c>
      <c r="L2965" s="14" t="s">
        <v>30</v>
      </c>
      <c r="M2965" s="14" t="s">
        <v>31</v>
      </c>
      <c r="N2965" s="14" t="s">
        <v>55</v>
      </c>
      <c r="O2965" s="14" t="s">
        <v>56</v>
      </c>
      <c r="P2965" s="14" t="s">
        <v>10103</v>
      </c>
      <c r="Q2965" s="14" t="s">
        <v>58</v>
      </c>
      <c r="R2965" s="14" t="s">
        <v>10104</v>
      </c>
      <c r="S2965" s="14" t="s">
        <v>48</v>
      </c>
      <c r="T2965" s="14" t="s">
        <v>69</v>
      </c>
      <c r="U2965" s="14" t="s">
        <v>475</v>
      </c>
      <c r="V2965" s="16">
        <v>1647.42</v>
      </c>
      <c r="W2965" s="13">
        <v>10</v>
      </c>
      <c r="X2965" s="17">
        <v>0</v>
      </c>
      <c r="Y2965" s="16">
        <v>257.13</v>
      </c>
      <c r="Z2965" s="31">
        <f t="shared" si="232"/>
        <v>0.15608041665149142</v>
      </c>
    </row>
    <row r="2966" spans="1:26">
      <c r="A2966" s="26">
        <v>2965</v>
      </c>
      <c r="B2966" s="7" t="s">
        <v>10105</v>
      </c>
      <c r="C2966" s="8">
        <v>44836</v>
      </c>
      <c r="D2966" s="12">
        <f t="shared" si="229"/>
        <v>2022</v>
      </c>
      <c r="E2966" s="12">
        <f t="shared" si="230"/>
        <v>10</v>
      </c>
      <c r="F2966" s="8" t="str">
        <f t="shared" si="231"/>
        <v>2022-10</v>
      </c>
      <c r="G2966" s="8">
        <v>44841</v>
      </c>
      <c r="H2966" s="23">
        <f t="shared" si="233"/>
        <v>5</v>
      </c>
      <c r="I2966" s="7" t="s">
        <v>52</v>
      </c>
      <c r="J2966" s="7" t="s">
        <v>2301</v>
      </c>
      <c r="K2966" s="7" t="s">
        <v>1312</v>
      </c>
      <c r="L2966" s="7" t="s">
        <v>66</v>
      </c>
      <c r="M2966" s="7" t="s">
        <v>31</v>
      </c>
      <c r="N2966" s="7" t="s">
        <v>43</v>
      </c>
      <c r="O2966" s="7" t="s">
        <v>44</v>
      </c>
      <c r="P2966" s="7" t="s">
        <v>10106</v>
      </c>
      <c r="Q2966" s="7" t="s">
        <v>46</v>
      </c>
      <c r="R2966" s="7" t="s">
        <v>10107</v>
      </c>
      <c r="S2966" s="7" t="s">
        <v>110</v>
      </c>
      <c r="T2966" s="7" t="s">
        <v>243</v>
      </c>
      <c r="U2966" s="7" t="s">
        <v>481</v>
      </c>
      <c r="V2966" s="10">
        <v>3804.7</v>
      </c>
      <c r="W2966" s="6">
        <v>6</v>
      </c>
      <c r="X2966" s="11">
        <v>0</v>
      </c>
      <c r="Y2966" s="10">
        <v>820.35</v>
      </c>
      <c r="Z2966" s="30">
        <f t="shared" si="232"/>
        <v>0.21561489736378692</v>
      </c>
    </row>
    <row r="2967" spans="1:26">
      <c r="A2967" s="27">
        <v>2966</v>
      </c>
      <c r="B2967" s="14" t="s">
        <v>10108</v>
      </c>
      <c r="C2967" s="15">
        <v>44746</v>
      </c>
      <c r="D2967" s="12">
        <f t="shared" si="229"/>
        <v>2022</v>
      </c>
      <c r="E2967" s="12">
        <f t="shared" si="230"/>
        <v>7</v>
      </c>
      <c r="F2967" s="15" t="str">
        <f t="shared" si="231"/>
        <v>2022-07</v>
      </c>
      <c r="G2967" s="15">
        <v>44748</v>
      </c>
      <c r="H2967" s="23">
        <f t="shared" si="233"/>
        <v>2</v>
      </c>
      <c r="I2967" s="14" t="s">
        <v>122</v>
      </c>
      <c r="J2967" s="14" t="s">
        <v>3652</v>
      </c>
      <c r="K2967" s="14" t="s">
        <v>3258</v>
      </c>
      <c r="L2967" s="14" t="s">
        <v>83</v>
      </c>
      <c r="M2967" s="14" t="s">
        <v>31</v>
      </c>
      <c r="N2967" s="14" t="s">
        <v>125</v>
      </c>
      <c r="O2967" s="14" t="s">
        <v>126</v>
      </c>
      <c r="P2967" s="14" t="s">
        <v>5183</v>
      </c>
      <c r="Q2967" s="14" t="s">
        <v>58</v>
      </c>
      <c r="R2967" s="14" t="s">
        <v>10109</v>
      </c>
      <c r="S2967" s="14" t="s">
        <v>37</v>
      </c>
      <c r="T2967" s="14" t="s">
        <v>208</v>
      </c>
      <c r="U2967" s="14" t="s">
        <v>265</v>
      </c>
      <c r="V2967" s="16">
        <v>8971.41</v>
      </c>
      <c r="W2967" s="13">
        <v>13</v>
      </c>
      <c r="X2967" s="17">
        <v>0.5</v>
      </c>
      <c r="Y2967" s="16">
        <v>1036.67</v>
      </c>
      <c r="Z2967" s="31">
        <f t="shared" si="232"/>
        <v>0.11555262773633131</v>
      </c>
    </row>
    <row r="2968" spans="1:26">
      <c r="A2968" s="26">
        <v>2967</v>
      </c>
      <c r="B2968" s="7" t="s">
        <v>10110</v>
      </c>
      <c r="C2968" s="8">
        <v>44476</v>
      </c>
      <c r="D2968" s="12">
        <f t="shared" si="229"/>
        <v>2021</v>
      </c>
      <c r="E2968" s="12">
        <f t="shared" si="230"/>
        <v>10</v>
      </c>
      <c r="F2968" s="8" t="str">
        <f t="shared" si="231"/>
        <v>2021-10</v>
      </c>
      <c r="G2968" s="8">
        <v>44476</v>
      </c>
      <c r="H2968" s="23">
        <f t="shared" si="233"/>
        <v>0</v>
      </c>
      <c r="I2968" s="7" t="s">
        <v>63</v>
      </c>
      <c r="J2968" s="7" t="s">
        <v>4057</v>
      </c>
      <c r="K2968" s="7" t="s">
        <v>1323</v>
      </c>
      <c r="L2968" s="7" t="s">
        <v>83</v>
      </c>
      <c r="M2968" s="7" t="s">
        <v>31</v>
      </c>
      <c r="N2968" s="7" t="s">
        <v>125</v>
      </c>
      <c r="O2968" s="7" t="s">
        <v>126</v>
      </c>
      <c r="P2968" s="7" t="s">
        <v>10111</v>
      </c>
      <c r="Q2968" s="7" t="s">
        <v>58</v>
      </c>
      <c r="R2968" s="7" t="s">
        <v>10112</v>
      </c>
      <c r="S2968" s="7" t="s">
        <v>110</v>
      </c>
      <c r="T2968" s="7" t="s">
        <v>148</v>
      </c>
      <c r="U2968" s="7" t="s">
        <v>237</v>
      </c>
      <c r="V2968" s="10">
        <v>5076.68</v>
      </c>
      <c r="W2968" s="6">
        <v>7</v>
      </c>
      <c r="X2968" s="11">
        <v>0</v>
      </c>
      <c r="Y2968" s="10">
        <v>-492.64</v>
      </c>
      <c r="Z2968" s="30">
        <f t="shared" si="232"/>
        <v>-9.703979766303962E-2</v>
      </c>
    </row>
    <row r="2969" spans="1:26">
      <c r="A2969" s="27">
        <v>2968</v>
      </c>
      <c r="B2969" s="14" t="s">
        <v>10113</v>
      </c>
      <c r="C2969" s="15">
        <v>44452</v>
      </c>
      <c r="D2969" s="12">
        <f t="shared" si="229"/>
        <v>2021</v>
      </c>
      <c r="E2969" s="12">
        <f t="shared" si="230"/>
        <v>9</v>
      </c>
      <c r="F2969" s="15" t="str">
        <f t="shared" si="231"/>
        <v>2021-09</v>
      </c>
      <c r="G2969" s="15">
        <v>44460</v>
      </c>
      <c r="H2969" s="23">
        <f t="shared" si="233"/>
        <v>8</v>
      </c>
      <c r="I2969" s="14" t="s">
        <v>27</v>
      </c>
      <c r="J2969" s="14" t="s">
        <v>1435</v>
      </c>
      <c r="K2969" s="14" t="s">
        <v>1436</v>
      </c>
      <c r="L2969" s="14" t="s">
        <v>30</v>
      </c>
      <c r="M2969" s="14" t="s">
        <v>31</v>
      </c>
      <c r="N2969" s="14" t="s">
        <v>213</v>
      </c>
      <c r="O2969" s="14" t="s">
        <v>92</v>
      </c>
      <c r="P2969" s="14" t="s">
        <v>10114</v>
      </c>
      <c r="Q2969" s="14" t="s">
        <v>46</v>
      </c>
      <c r="R2969" s="14" t="s">
        <v>10115</v>
      </c>
      <c r="S2969" s="14" t="s">
        <v>48</v>
      </c>
      <c r="T2969" s="14" t="s">
        <v>86</v>
      </c>
      <c r="U2969" s="14" t="s">
        <v>819</v>
      </c>
      <c r="V2969" s="16">
        <v>1067.1500000000001</v>
      </c>
      <c r="W2969" s="13">
        <v>9</v>
      </c>
      <c r="X2969" s="17">
        <v>0.1</v>
      </c>
      <c r="Y2969" s="16">
        <v>334.35</v>
      </c>
      <c r="Z2969" s="31">
        <f t="shared" si="232"/>
        <v>0.31331115588249075</v>
      </c>
    </row>
    <row r="2970" spans="1:26">
      <c r="A2970" s="26">
        <v>2969</v>
      </c>
      <c r="B2970" s="7" t="s">
        <v>10116</v>
      </c>
      <c r="C2970" s="8">
        <v>45343</v>
      </c>
      <c r="D2970" s="12">
        <f t="shared" si="229"/>
        <v>2024</v>
      </c>
      <c r="E2970" s="12">
        <f t="shared" si="230"/>
        <v>2</v>
      </c>
      <c r="F2970" s="8" t="str">
        <f t="shared" si="231"/>
        <v>2024-02</v>
      </c>
      <c r="G2970" s="8">
        <v>45343</v>
      </c>
      <c r="H2970" s="23">
        <f t="shared" si="233"/>
        <v>0</v>
      </c>
      <c r="I2970" s="7" t="s">
        <v>63</v>
      </c>
      <c r="J2970" s="7" t="s">
        <v>3495</v>
      </c>
      <c r="K2970" s="7" t="s">
        <v>788</v>
      </c>
      <c r="L2970" s="7" t="s">
        <v>30</v>
      </c>
      <c r="M2970" s="7" t="s">
        <v>31</v>
      </c>
      <c r="N2970" s="7" t="s">
        <v>43</v>
      </c>
      <c r="O2970" s="7" t="s">
        <v>44</v>
      </c>
      <c r="P2970" s="7" t="s">
        <v>10117</v>
      </c>
      <c r="Q2970" s="7" t="s">
        <v>46</v>
      </c>
      <c r="R2970" s="7" t="s">
        <v>10118</v>
      </c>
      <c r="S2970" s="7" t="s">
        <v>37</v>
      </c>
      <c r="T2970" s="7" t="s">
        <v>38</v>
      </c>
      <c r="U2970" s="7" t="s">
        <v>177</v>
      </c>
      <c r="V2970" s="10">
        <v>273.14999999999998</v>
      </c>
      <c r="W2970" s="6">
        <v>1</v>
      </c>
      <c r="X2970" s="11">
        <v>0</v>
      </c>
      <c r="Y2970" s="10">
        <v>-40.380000000000003</v>
      </c>
      <c r="Z2970" s="30">
        <f t="shared" si="232"/>
        <v>-0.14783086216364638</v>
      </c>
    </row>
    <row r="2971" spans="1:26">
      <c r="A2971" s="27">
        <v>2970</v>
      </c>
      <c r="B2971" s="14" t="s">
        <v>10119</v>
      </c>
      <c r="C2971" s="15">
        <v>44757</v>
      </c>
      <c r="D2971" s="12">
        <f t="shared" si="229"/>
        <v>2022</v>
      </c>
      <c r="E2971" s="12">
        <f t="shared" si="230"/>
        <v>7</v>
      </c>
      <c r="F2971" s="15" t="str">
        <f t="shared" si="231"/>
        <v>2022-07</v>
      </c>
      <c r="G2971" s="15">
        <v>44758</v>
      </c>
      <c r="H2971" s="23">
        <f t="shared" si="233"/>
        <v>1</v>
      </c>
      <c r="I2971" s="14" t="s">
        <v>122</v>
      </c>
      <c r="J2971" s="14" t="s">
        <v>4070</v>
      </c>
      <c r="K2971" s="14" t="s">
        <v>2324</v>
      </c>
      <c r="L2971" s="14" t="s">
        <v>83</v>
      </c>
      <c r="M2971" s="14" t="s">
        <v>31</v>
      </c>
      <c r="N2971" s="14" t="s">
        <v>91</v>
      </c>
      <c r="O2971" s="14" t="s">
        <v>92</v>
      </c>
      <c r="P2971" s="14" t="s">
        <v>10120</v>
      </c>
      <c r="Q2971" s="14" t="s">
        <v>46</v>
      </c>
      <c r="R2971" s="14" t="s">
        <v>10121</v>
      </c>
      <c r="S2971" s="14" t="s">
        <v>48</v>
      </c>
      <c r="T2971" s="14" t="s">
        <v>434</v>
      </c>
      <c r="U2971" s="14" t="s">
        <v>1113</v>
      </c>
      <c r="V2971" s="16">
        <v>448.56</v>
      </c>
      <c r="W2971" s="13">
        <v>3</v>
      </c>
      <c r="X2971" s="17">
        <v>0</v>
      </c>
      <c r="Y2971" s="16">
        <v>-23.41</v>
      </c>
      <c r="Z2971" s="31">
        <f t="shared" si="232"/>
        <v>-5.2189227751025503E-2</v>
      </c>
    </row>
    <row r="2972" spans="1:26">
      <c r="A2972" s="26">
        <v>2971</v>
      </c>
      <c r="B2972" s="7" t="s">
        <v>10122</v>
      </c>
      <c r="C2972" s="8">
        <v>44543</v>
      </c>
      <c r="D2972" s="12">
        <f t="shared" si="229"/>
        <v>2021</v>
      </c>
      <c r="E2972" s="12">
        <f t="shared" si="230"/>
        <v>12</v>
      </c>
      <c r="F2972" s="8" t="str">
        <f t="shared" si="231"/>
        <v>2021-12</v>
      </c>
      <c r="G2972" s="8">
        <v>44543</v>
      </c>
      <c r="H2972" s="23">
        <f t="shared" si="233"/>
        <v>0</v>
      </c>
      <c r="I2972" s="7" t="s">
        <v>63</v>
      </c>
      <c r="J2972" s="7" t="s">
        <v>4678</v>
      </c>
      <c r="K2972" s="7" t="s">
        <v>446</v>
      </c>
      <c r="L2972" s="7" t="s">
        <v>30</v>
      </c>
      <c r="M2972" s="7" t="s">
        <v>31</v>
      </c>
      <c r="N2972" s="7" t="s">
        <v>116</v>
      </c>
      <c r="O2972" s="7" t="s">
        <v>117</v>
      </c>
      <c r="P2972" s="7" t="s">
        <v>10123</v>
      </c>
      <c r="Q2972" s="7" t="s">
        <v>58</v>
      </c>
      <c r="R2972" s="7" t="s">
        <v>10124</v>
      </c>
      <c r="S2972" s="7" t="s">
        <v>37</v>
      </c>
      <c r="T2972" s="7" t="s">
        <v>38</v>
      </c>
      <c r="U2972" s="7" t="s">
        <v>177</v>
      </c>
      <c r="V2972" s="10">
        <v>5013.04</v>
      </c>
      <c r="W2972" s="6">
        <v>5</v>
      </c>
      <c r="X2972" s="11">
        <v>0.1</v>
      </c>
      <c r="Y2972" s="10">
        <v>-112.2</v>
      </c>
      <c r="Z2972" s="30">
        <f t="shared" si="232"/>
        <v>-2.2381628712318274E-2</v>
      </c>
    </row>
    <row r="2973" spans="1:26">
      <c r="A2973" s="27">
        <v>2972</v>
      </c>
      <c r="B2973" s="14" t="s">
        <v>10125</v>
      </c>
      <c r="C2973" s="15">
        <v>44297</v>
      </c>
      <c r="D2973" s="12">
        <f t="shared" si="229"/>
        <v>2021</v>
      </c>
      <c r="E2973" s="12">
        <f t="shared" si="230"/>
        <v>4</v>
      </c>
      <c r="F2973" s="15" t="str">
        <f t="shared" si="231"/>
        <v>2021-04</v>
      </c>
      <c r="G2973" s="15">
        <v>44297</v>
      </c>
      <c r="H2973" s="23">
        <f t="shared" si="233"/>
        <v>0</v>
      </c>
      <c r="I2973" s="14" t="s">
        <v>63</v>
      </c>
      <c r="J2973" s="14" t="s">
        <v>709</v>
      </c>
      <c r="K2973" s="14" t="s">
        <v>710</v>
      </c>
      <c r="L2973" s="14" t="s">
        <v>83</v>
      </c>
      <c r="M2973" s="14" t="s">
        <v>31</v>
      </c>
      <c r="N2973" s="14" t="s">
        <v>711</v>
      </c>
      <c r="O2973" s="14" t="s">
        <v>712</v>
      </c>
      <c r="P2973" s="14" t="s">
        <v>10126</v>
      </c>
      <c r="Q2973" s="14" t="s">
        <v>35</v>
      </c>
      <c r="R2973" s="14" t="s">
        <v>10127</v>
      </c>
      <c r="S2973" s="14" t="s">
        <v>37</v>
      </c>
      <c r="T2973" s="14" t="s">
        <v>38</v>
      </c>
      <c r="U2973" s="14" t="s">
        <v>102</v>
      </c>
      <c r="V2973" s="16">
        <v>7761.15</v>
      </c>
      <c r="W2973" s="13">
        <v>13</v>
      </c>
      <c r="X2973" s="17">
        <v>0.2</v>
      </c>
      <c r="Y2973" s="16">
        <v>234.93</v>
      </c>
      <c r="Z2973" s="31">
        <f t="shared" si="232"/>
        <v>3.0269998647107711E-2</v>
      </c>
    </row>
    <row r="2974" spans="1:26">
      <c r="A2974" s="26">
        <v>2973</v>
      </c>
      <c r="B2974" s="7" t="s">
        <v>10128</v>
      </c>
      <c r="C2974" s="8">
        <v>44224</v>
      </c>
      <c r="D2974" s="12">
        <f t="shared" si="229"/>
        <v>2021</v>
      </c>
      <c r="E2974" s="12">
        <f t="shared" si="230"/>
        <v>1</v>
      </c>
      <c r="F2974" s="8" t="str">
        <f t="shared" si="231"/>
        <v>2021-01</v>
      </c>
      <c r="G2974" s="8">
        <v>44229</v>
      </c>
      <c r="H2974" s="23">
        <f t="shared" si="233"/>
        <v>5</v>
      </c>
      <c r="I2974" s="7" t="s">
        <v>52</v>
      </c>
      <c r="J2974" s="7" t="s">
        <v>4264</v>
      </c>
      <c r="K2974" s="7" t="s">
        <v>4265</v>
      </c>
      <c r="L2974" s="7" t="s">
        <v>66</v>
      </c>
      <c r="M2974" s="7" t="s">
        <v>31</v>
      </c>
      <c r="N2974" s="7" t="s">
        <v>106</v>
      </c>
      <c r="O2974" s="7" t="s">
        <v>107</v>
      </c>
      <c r="P2974" s="7" t="s">
        <v>5850</v>
      </c>
      <c r="Q2974" s="7" t="s">
        <v>35</v>
      </c>
      <c r="R2974" s="7" t="s">
        <v>10129</v>
      </c>
      <c r="S2974" s="7" t="s">
        <v>37</v>
      </c>
      <c r="T2974" s="7" t="s">
        <v>208</v>
      </c>
      <c r="U2974" s="7" t="s">
        <v>265</v>
      </c>
      <c r="V2974" s="10">
        <v>6150.39</v>
      </c>
      <c r="W2974" s="6">
        <v>9</v>
      </c>
      <c r="X2974" s="11">
        <v>0.3</v>
      </c>
      <c r="Y2974" s="10">
        <v>-849.71</v>
      </c>
      <c r="Z2974" s="30">
        <f t="shared" si="232"/>
        <v>-0.13815546656390895</v>
      </c>
    </row>
    <row r="2975" spans="1:26">
      <c r="A2975" s="27">
        <v>2974</v>
      </c>
      <c r="B2975" s="14" t="s">
        <v>10130</v>
      </c>
      <c r="C2975" s="15">
        <v>45473</v>
      </c>
      <c r="D2975" s="12">
        <f t="shared" si="229"/>
        <v>2024</v>
      </c>
      <c r="E2975" s="12">
        <f t="shared" si="230"/>
        <v>6</v>
      </c>
      <c r="F2975" s="15" t="str">
        <f t="shared" si="231"/>
        <v>2024-06</v>
      </c>
      <c r="G2975" s="15">
        <v>45476</v>
      </c>
      <c r="H2975" s="23">
        <f t="shared" si="233"/>
        <v>3</v>
      </c>
      <c r="I2975" s="14" t="s">
        <v>122</v>
      </c>
      <c r="J2975" s="14" t="s">
        <v>4177</v>
      </c>
      <c r="K2975" s="14" t="s">
        <v>1815</v>
      </c>
      <c r="L2975" s="14" t="s">
        <v>66</v>
      </c>
      <c r="M2975" s="14" t="s">
        <v>31</v>
      </c>
      <c r="N2975" s="14" t="s">
        <v>134</v>
      </c>
      <c r="O2975" s="14" t="s">
        <v>135</v>
      </c>
      <c r="P2975" s="14" t="s">
        <v>10131</v>
      </c>
      <c r="Q2975" s="14" t="s">
        <v>58</v>
      </c>
      <c r="R2975" s="14" t="s">
        <v>10132</v>
      </c>
      <c r="S2975" s="14" t="s">
        <v>110</v>
      </c>
      <c r="T2975" s="14" t="s">
        <v>111</v>
      </c>
      <c r="U2975" s="14" t="s">
        <v>112</v>
      </c>
      <c r="V2975" s="16">
        <v>4356.22</v>
      </c>
      <c r="W2975" s="13">
        <v>7</v>
      </c>
      <c r="X2975" s="17">
        <v>0.2</v>
      </c>
      <c r="Y2975" s="16">
        <v>1124.1400000000001</v>
      </c>
      <c r="Z2975" s="31">
        <f t="shared" si="232"/>
        <v>0.25805400094577408</v>
      </c>
    </row>
    <row r="2976" spans="1:26">
      <c r="A2976" s="26">
        <v>2975</v>
      </c>
      <c r="B2976" s="7" t="s">
        <v>10133</v>
      </c>
      <c r="C2976" s="8">
        <v>45624</v>
      </c>
      <c r="D2976" s="12">
        <f t="shared" si="229"/>
        <v>2024</v>
      </c>
      <c r="E2976" s="12">
        <f t="shared" si="230"/>
        <v>11</v>
      </c>
      <c r="F2976" s="8" t="str">
        <f t="shared" si="231"/>
        <v>2024-11</v>
      </c>
      <c r="G2976" s="8">
        <v>45629</v>
      </c>
      <c r="H2976" s="23">
        <f t="shared" si="233"/>
        <v>5</v>
      </c>
      <c r="I2976" s="7" t="s">
        <v>27</v>
      </c>
      <c r="J2976" s="7" t="s">
        <v>341</v>
      </c>
      <c r="K2976" s="7" t="s">
        <v>342</v>
      </c>
      <c r="L2976" s="7" t="s">
        <v>83</v>
      </c>
      <c r="M2976" s="7" t="s">
        <v>31</v>
      </c>
      <c r="N2976" s="7" t="s">
        <v>153</v>
      </c>
      <c r="O2976" s="7" t="s">
        <v>154</v>
      </c>
      <c r="P2976" s="7" t="s">
        <v>10134</v>
      </c>
      <c r="Q2976" s="7" t="s">
        <v>146</v>
      </c>
      <c r="R2976" s="7" t="s">
        <v>10135</v>
      </c>
      <c r="S2976" s="7" t="s">
        <v>48</v>
      </c>
      <c r="T2976" s="7" t="s">
        <v>78</v>
      </c>
      <c r="U2976" s="7" t="s">
        <v>1128</v>
      </c>
      <c r="V2976" s="10">
        <v>781.31</v>
      </c>
      <c r="W2976" s="6">
        <v>12</v>
      </c>
      <c r="X2976" s="11">
        <v>0</v>
      </c>
      <c r="Y2976" s="10">
        <v>322.05</v>
      </c>
      <c r="Z2976" s="30">
        <f t="shared" si="232"/>
        <v>0.41219234362800944</v>
      </c>
    </row>
    <row r="2977" spans="1:26">
      <c r="A2977" s="27">
        <v>2976</v>
      </c>
      <c r="B2977" s="14" t="s">
        <v>10136</v>
      </c>
      <c r="C2977" s="15">
        <v>45070</v>
      </c>
      <c r="D2977" s="12">
        <f t="shared" si="229"/>
        <v>2023</v>
      </c>
      <c r="E2977" s="12">
        <f t="shared" si="230"/>
        <v>5</v>
      </c>
      <c r="F2977" s="15" t="str">
        <f t="shared" si="231"/>
        <v>2023-05</v>
      </c>
      <c r="G2977" s="15">
        <v>45073</v>
      </c>
      <c r="H2977" s="23">
        <f t="shared" si="233"/>
        <v>3</v>
      </c>
      <c r="I2977" s="14" t="s">
        <v>122</v>
      </c>
      <c r="J2977" s="14" t="s">
        <v>5848</v>
      </c>
      <c r="K2977" s="14" t="s">
        <v>5849</v>
      </c>
      <c r="L2977" s="14" t="s">
        <v>30</v>
      </c>
      <c r="M2977" s="14" t="s">
        <v>31</v>
      </c>
      <c r="N2977" s="14" t="s">
        <v>143</v>
      </c>
      <c r="O2977" s="14" t="s">
        <v>144</v>
      </c>
      <c r="P2977" s="14" t="s">
        <v>10137</v>
      </c>
      <c r="Q2977" s="14" t="s">
        <v>146</v>
      </c>
      <c r="R2977" s="14" t="s">
        <v>10138</v>
      </c>
      <c r="S2977" s="14" t="s">
        <v>48</v>
      </c>
      <c r="T2977" s="14" t="s">
        <v>69</v>
      </c>
      <c r="U2977" s="14" t="s">
        <v>475</v>
      </c>
      <c r="V2977" s="16">
        <v>2157.71</v>
      </c>
      <c r="W2977" s="13">
        <v>10</v>
      </c>
      <c r="X2977" s="17">
        <v>0.2</v>
      </c>
      <c r="Y2977" s="16">
        <v>-118.79</v>
      </c>
      <c r="Z2977" s="31">
        <f t="shared" si="232"/>
        <v>-5.5053737527285873E-2</v>
      </c>
    </row>
    <row r="2978" spans="1:26">
      <c r="A2978" s="26">
        <v>2977</v>
      </c>
      <c r="B2978" s="7" t="s">
        <v>10139</v>
      </c>
      <c r="C2978" s="8">
        <v>45538</v>
      </c>
      <c r="D2978" s="12">
        <f t="shared" si="229"/>
        <v>2024</v>
      </c>
      <c r="E2978" s="12">
        <f t="shared" si="230"/>
        <v>9</v>
      </c>
      <c r="F2978" s="8" t="str">
        <f t="shared" si="231"/>
        <v>2024-09</v>
      </c>
      <c r="G2978" s="8">
        <v>45538</v>
      </c>
      <c r="H2978" s="23">
        <f t="shared" si="233"/>
        <v>0</v>
      </c>
      <c r="I2978" s="7" t="s">
        <v>63</v>
      </c>
      <c r="J2978" s="7" t="s">
        <v>2829</v>
      </c>
      <c r="K2978" s="7" t="s">
        <v>671</v>
      </c>
      <c r="L2978" s="7" t="s">
        <v>66</v>
      </c>
      <c r="M2978" s="7" t="s">
        <v>31</v>
      </c>
      <c r="N2978" s="7" t="s">
        <v>91</v>
      </c>
      <c r="O2978" s="7" t="s">
        <v>92</v>
      </c>
      <c r="P2978" s="7" t="s">
        <v>10140</v>
      </c>
      <c r="Q2978" s="7" t="s">
        <v>46</v>
      </c>
      <c r="R2978" s="7" t="s">
        <v>10141</v>
      </c>
      <c r="S2978" s="7" t="s">
        <v>110</v>
      </c>
      <c r="T2978" s="7" t="s">
        <v>111</v>
      </c>
      <c r="U2978" s="7" t="s">
        <v>287</v>
      </c>
      <c r="V2978" s="10">
        <v>5127.4399999999996</v>
      </c>
      <c r="W2978" s="6">
        <v>4</v>
      </c>
      <c r="X2978" s="11">
        <v>0.1</v>
      </c>
      <c r="Y2978" s="10">
        <v>107.1</v>
      </c>
      <c r="Z2978" s="30">
        <f t="shared" si="232"/>
        <v>2.0887616432371709E-2</v>
      </c>
    </row>
    <row r="2979" spans="1:26">
      <c r="A2979" s="27">
        <v>2978</v>
      </c>
      <c r="B2979" s="14" t="s">
        <v>10142</v>
      </c>
      <c r="C2979" s="15">
        <v>45478</v>
      </c>
      <c r="D2979" s="12">
        <f t="shared" si="229"/>
        <v>2024</v>
      </c>
      <c r="E2979" s="12">
        <f t="shared" si="230"/>
        <v>7</v>
      </c>
      <c r="F2979" s="15" t="str">
        <f t="shared" si="231"/>
        <v>2024-07</v>
      </c>
      <c r="G2979" s="15">
        <v>45480</v>
      </c>
      <c r="H2979" s="23">
        <f t="shared" si="233"/>
        <v>2</v>
      </c>
      <c r="I2979" s="14" t="s">
        <v>122</v>
      </c>
      <c r="J2979" s="14" t="s">
        <v>4967</v>
      </c>
      <c r="K2979" s="14" t="s">
        <v>4968</v>
      </c>
      <c r="L2979" s="14" t="s">
        <v>30</v>
      </c>
      <c r="M2979" s="14" t="s">
        <v>31</v>
      </c>
      <c r="N2979" s="14" t="s">
        <v>166</v>
      </c>
      <c r="O2979" s="14" t="s">
        <v>167</v>
      </c>
      <c r="P2979" s="14" t="s">
        <v>10143</v>
      </c>
      <c r="Q2979" s="14" t="s">
        <v>35</v>
      </c>
      <c r="R2979" s="14" t="s">
        <v>10144</v>
      </c>
      <c r="S2979" s="14" t="s">
        <v>110</v>
      </c>
      <c r="T2979" s="14" t="s">
        <v>243</v>
      </c>
      <c r="U2979" s="14" t="s">
        <v>244</v>
      </c>
      <c r="V2979" s="16">
        <v>4895.5</v>
      </c>
      <c r="W2979" s="13">
        <v>9</v>
      </c>
      <c r="X2979" s="17">
        <v>0.3</v>
      </c>
      <c r="Y2979" s="16">
        <v>153.01</v>
      </c>
      <c r="Z2979" s="31">
        <f t="shared" si="232"/>
        <v>3.1255234398937799E-2</v>
      </c>
    </row>
    <row r="2980" spans="1:26">
      <c r="A2980" s="26">
        <v>2979</v>
      </c>
      <c r="B2980" s="7" t="s">
        <v>10145</v>
      </c>
      <c r="C2980" s="8">
        <v>44754</v>
      </c>
      <c r="D2980" s="12">
        <f t="shared" si="229"/>
        <v>2022</v>
      </c>
      <c r="E2980" s="12">
        <f t="shared" si="230"/>
        <v>7</v>
      </c>
      <c r="F2980" s="8" t="str">
        <f t="shared" si="231"/>
        <v>2022-07</v>
      </c>
      <c r="G2980" s="8">
        <v>44758</v>
      </c>
      <c r="H2980" s="23">
        <f t="shared" si="233"/>
        <v>4</v>
      </c>
      <c r="I2980" s="7" t="s">
        <v>52</v>
      </c>
      <c r="J2980" s="7" t="s">
        <v>5437</v>
      </c>
      <c r="K2980" s="7" t="s">
        <v>1055</v>
      </c>
      <c r="L2980" s="7" t="s">
        <v>83</v>
      </c>
      <c r="M2980" s="7" t="s">
        <v>31</v>
      </c>
      <c r="N2980" s="7" t="s">
        <v>313</v>
      </c>
      <c r="O2980" s="7" t="s">
        <v>314</v>
      </c>
      <c r="P2980" s="7" t="s">
        <v>10146</v>
      </c>
      <c r="Q2980" s="7" t="s">
        <v>146</v>
      </c>
      <c r="R2980" s="7" t="s">
        <v>10147</v>
      </c>
      <c r="S2980" s="7" t="s">
        <v>48</v>
      </c>
      <c r="T2980" s="7" t="s">
        <v>434</v>
      </c>
      <c r="U2980" s="7" t="s">
        <v>1113</v>
      </c>
      <c r="V2980" s="10">
        <v>258.19</v>
      </c>
      <c r="W2980" s="6">
        <v>2</v>
      </c>
      <c r="X2980" s="11">
        <v>0.5</v>
      </c>
      <c r="Y2980" s="10">
        <v>62.32</v>
      </c>
      <c r="Z2980" s="30">
        <f t="shared" si="232"/>
        <v>0.24137263255741895</v>
      </c>
    </row>
    <row r="2981" spans="1:26">
      <c r="A2981" s="27">
        <v>2980</v>
      </c>
      <c r="B2981" s="14" t="s">
        <v>10148</v>
      </c>
      <c r="C2981" s="15">
        <v>45649</v>
      </c>
      <c r="D2981" s="12">
        <f t="shared" si="229"/>
        <v>2024</v>
      </c>
      <c r="E2981" s="12">
        <f t="shared" si="230"/>
        <v>12</v>
      </c>
      <c r="F2981" s="15" t="str">
        <f t="shared" si="231"/>
        <v>2024-12</v>
      </c>
      <c r="G2981" s="15">
        <v>45650</v>
      </c>
      <c r="H2981" s="23">
        <f t="shared" si="233"/>
        <v>1</v>
      </c>
      <c r="I2981" s="14" t="s">
        <v>122</v>
      </c>
      <c r="J2981" s="14" t="s">
        <v>515</v>
      </c>
      <c r="K2981" s="14" t="s">
        <v>516</v>
      </c>
      <c r="L2981" s="14" t="s">
        <v>83</v>
      </c>
      <c r="M2981" s="14" t="s">
        <v>31</v>
      </c>
      <c r="N2981" s="14" t="s">
        <v>283</v>
      </c>
      <c r="O2981" s="14" t="s">
        <v>284</v>
      </c>
      <c r="P2981" s="14" t="s">
        <v>10149</v>
      </c>
      <c r="Q2981" s="14" t="s">
        <v>146</v>
      </c>
      <c r="R2981" s="14" t="s">
        <v>10150</v>
      </c>
      <c r="S2981" s="14" t="s">
        <v>37</v>
      </c>
      <c r="T2981" s="14" t="s">
        <v>38</v>
      </c>
      <c r="U2981" s="14" t="s">
        <v>39</v>
      </c>
      <c r="V2981" s="16">
        <v>5533.93</v>
      </c>
      <c r="W2981" s="13">
        <v>7</v>
      </c>
      <c r="X2981" s="17">
        <v>0.2</v>
      </c>
      <c r="Y2981" s="16">
        <v>-561.66</v>
      </c>
      <c r="Z2981" s="31">
        <f t="shared" si="232"/>
        <v>-0.10149387505805096</v>
      </c>
    </row>
    <row r="2982" spans="1:26">
      <c r="A2982" s="26">
        <v>2981</v>
      </c>
      <c r="B2982" s="7" t="s">
        <v>10151</v>
      </c>
      <c r="C2982" s="8">
        <v>44244</v>
      </c>
      <c r="D2982" s="12">
        <f t="shared" si="229"/>
        <v>2021</v>
      </c>
      <c r="E2982" s="12">
        <f t="shared" si="230"/>
        <v>2</v>
      </c>
      <c r="F2982" s="8" t="str">
        <f t="shared" si="231"/>
        <v>2021-02</v>
      </c>
      <c r="G2982" s="8">
        <v>44247</v>
      </c>
      <c r="H2982" s="23">
        <f t="shared" si="233"/>
        <v>3</v>
      </c>
      <c r="I2982" s="7" t="s">
        <v>52</v>
      </c>
      <c r="J2982" s="7" t="s">
        <v>5965</v>
      </c>
      <c r="K2982" s="7" t="s">
        <v>488</v>
      </c>
      <c r="L2982" s="7" t="s">
        <v>83</v>
      </c>
      <c r="M2982" s="7" t="s">
        <v>31</v>
      </c>
      <c r="N2982" s="7" t="s">
        <v>204</v>
      </c>
      <c r="O2982" s="7" t="s">
        <v>205</v>
      </c>
      <c r="P2982" s="7" t="s">
        <v>10152</v>
      </c>
      <c r="Q2982" s="7" t="s">
        <v>146</v>
      </c>
      <c r="R2982" s="7" t="s">
        <v>10153</v>
      </c>
      <c r="S2982" s="7" t="s">
        <v>110</v>
      </c>
      <c r="T2982" s="7" t="s">
        <v>111</v>
      </c>
      <c r="U2982" s="7" t="s">
        <v>216</v>
      </c>
      <c r="V2982" s="10">
        <v>2401.34</v>
      </c>
      <c r="W2982" s="6">
        <v>5</v>
      </c>
      <c r="X2982" s="11">
        <v>0.1</v>
      </c>
      <c r="Y2982" s="10">
        <v>-270.39</v>
      </c>
      <c r="Z2982" s="30">
        <f t="shared" si="232"/>
        <v>-0.11259963187220468</v>
      </c>
    </row>
    <row r="2983" spans="1:26">
      <c r="A2983" s="27">
        <v>2982</v>
      </c>
      <c r="B2983" s="14" t="s">
        <v>10154</v>
      </c>
      <c r="C2983" s="15">
        <v>44361</v>
      </c>
      <c r="D2983" s="12">
        <f t="shared" si="229"/>
        <v>2021</v>
      </c>
      <c r="E2983" s="12">
        <f t="shared" si="230"/>
        <v>6</v>
      </c>
      <c r="F2983" s="15" t="str">
        <f t="shared" si="231"/>
        <v>2021-06</v>
      </c>
      <c r="G2983" s="15">
        <v>44364</v>
      </c>
      <c r="H2983" s="23">
        <f t="shared" si="233"/>
        <v>3</v>
      </c>
      <c r="I2983" s="14" t="s">
        <v>122</v>
      </c>
      <c r="J2983" s="14" t="s">
        <v>1120</v>
      </c>
      <c r="K2983" s="14" t="s">
        <v>1121</v>
      </c>
      <c r="L2983" s="14" t="s">
        <v>66</v>
      </c>
      <c r="M2983" s="14" t="s">
        <v>31</v>
      </c>
      <c r="N2983" s="14" t="s">
        <v>711</v>
      </c>
      <c r="O2983" s="14" t="s">
        <v>712</v>
      </c>
      <c r="P2983" s="14" t="s">
        <v>10155</v>
      </c>
      <c r="Q2983" s="14" t="s">
        <v>35</v>
      </c>
      <c r="R2983" s="14" t="s">
        <v>10156</v>
      </c>
      <c r="S2983" s="14" t="s">
        <v>48</v>
      </c>
      <c r="T2983" s="14" t="s">
        <v>434</v>
      </c>
      <c r="U2983" s="14" t="s">
        <v>435</v>
      </c>
      <c r="V2983" s="16">
        <v>445.37</v>
      </c>
      <c r="W2983" s="13">
        <v>10</v>
      </c>
      <c r="X2983" s="17">
        <v>0.5</v>
      </c>
      <c r="Y2983" s="16">
        <v>-34.54</v>
      </c>
      <c r="Z2983" s="31">
        <f t="shared" si="232"/>
        <v>-7.7553494846981152E-2</v>
      </c>
    </row>
    <row r="2984" spans="1:26">
      <c r="A2984" s="26">
        <v>2983</v>
      </c>
      <c r="B2984" s="7" t="s">
        <v>10157</v>
      </c>
      <c r="C2984" s="8">
        <v>44948</v>
      </c>
      <c r="D2984" s="12">
        <f t="shared" si="229"/>
        <v>2023</v>
      </c>
      <c r="E2984" s="12">
        <f t="shared" si="230"/>
        <v>1</v>
      </c>
      <c r="F2984" s="8" t="str">
        <f t="shared" si="231"/>
        <v>2023-01</v>
      </c>
      <c r="G2984" s="8">
        <v>44953</v>
      </c>
      <c r="H2984" s="23">
        <f t="shared" si="233"/>
        <v>5</v>
      </c>
      <c r="I2984" s="7" t="s">
        <v>52</v>
      </c>
      <c r="J2984" s="7" t="s">
        <v>246</v>
      </c>
      <c r="K2984" s="7" t="s">
        <v>247</v>
      </c>
      <c r="L2984" s="7" t="s">
        <v>66</v>
      </c>
      <c r="M2984" s="7" t="s">
        <v>31</v>
      </c>
      <c r="N2984" s="7" t="s">
        <v>106</v>
      </c>
      <c r="O2984" s="7" t="s">
        <v>107</v>
      </c>
      <c r="P2984" s="7" t="s">
        <v>10158</v>
      </c>
      <c r="Q2984" s="7" t="s">
        <v>35</v>
      </c>
      <c r="R2984" s="7" t="s">
        <v>10159</v>
      </c>
      <c r="S2984" s="7" t="s">
        <v>48</v>
      </c>
      <c r="T2984" s="7" t="s">
        <v>138</v>
      </c>
      <c r="U2984" s="7" t="s">
        <v>1091</v>
      </c>
      <c r="V2984" s="10">
        <v>184.9</v>
      </c>
      <c r="W2984" s="6">
        <v>1</v>
      </c>
      <c r="X2984" s="11">
        <v>0.3</v>
      </c>
      <c r="Y2984" s="10">
        <v>22.26</v>
      </c>
      <c r="Z2984" s="30">
        <f t="shared" si="232"/>
        <v>0.12038939967550027</v>
      </c>
    </row>
    <row r="2985" spans="1:26">
      <c r="A2985" s="27">
        <v>2984</v>
      </c>
      <c r="B2985" s="14" t="s">
        <v>10160</v>
      </c>
      <c r="C2985" s="15">
        <v>45633</v>
      </c>
      <c r="D2985" s="12">
        <f t="shared" si="229"/>
        <v>2024</v>
      </c>
      <c r="E2985" s="12">
        <f t="shared" si="230"/>
        <v>12</v>
      </c>
      <c r="F2985" s="15" t="str">
        <f t="shared" si="231"/>
        <v>2024-12</v>
      </c>
      <c r="G2985" s="15">
        <v>45637</v>
      </c>
      <c r="H2985" s="23">
        <f t="shared" si="233"/>
        <v>4</v>
      </c>
      <c r="I2985" s="14" t="s">
        <v>52</v>
      </c>
      <c r="J2985" s="14" t="s">
        <v>5377</v>
      </c>
      <c r="K2985" s="14" t="s">
        <v>5378</v>
      </c>
      <c r="L2985" s="14" t="s">
        <v>83</v>
      </c>
      <c r="M2985" s="14" t="s">
        <v>31</v>
      </c>
      <c r="N2985" s="14" t="s">
        <v>220</v>
      </c>
      <c r="O2985" s="14" t="s">
        <v>220</v>
      </c>
      <c r="P2985" s="14" t="s">
        <v>10161</v>
      </c>
      <c r="Q2985" s="14" t="s">
        <v>58</v>
      </c>
      <c r="R2985" s="14" t="s">
        <v>10162</v>
      </c>
      <c r="S2985" s="14" t="s">
        <v>48</v>
      </c>
      <c r="T2985" s="14" t="s">
        <v>129</v>
      </c>
      <c r="U2985" s="14" t="s">
        <v>328</v>
      </c>
      <c r="V2985" s="16">
        <v>1493.3</v>
      </c>
      <c r="W2985" s="13">
        <v>14</v>
      </c>
      <c r="X2985" s="17">
        <v>0.1</v>
      </c>
      <c r="Y2985" s="16">
        <v>217.76</v>
      </c>
      <c r="Z2985" s="31">
        <f t="shared" si="232"/>
        <v>0.14582468358668721</v>
      </c>
    </row>
    <row r="2986" spans="1:26">
      <c r="A2986" s="26">
        <v>2985</v>
      </c>
      <c r="B2986" s="7" t="s">
        <v>10163</v>
      </c>
      <c r="C2986" s="8">
        <v>45357</v>
      </c>
      <c r="D2986" s="12">
        <f t="shared" si="229"/>
        <v>2024</v>
      </c>
      <c r="E2986" s="12">
        <f t="shared" si="230"/>
        <v>3</v>
      </c>
      <c r="F2986" s="8" t="str">
        <f t="shared" si="231"/>
        <v>2024-03</v>
      </c>
      <c r="G2986" s="8">
        <v>45363</v>
      </c>
      <c r="H2986" s="23">
        <f t="shared" si="233"/>
        <v>6</v>
      </c>
      <c r="I2986" s="7" t="s">
        <v>52</v>
      </c>
      <c r="J2986" s="7" t="s">
        <v>7420</v>
      </c>
      <c r="K2986" s="7" t="s">
        <v>7421</v>
      </c>
      <c r="L2986" s="7" t="s">
        <v>30</v>
      </c>
      <c r="M2986" s="7" t="s">
        <v>31</v>
      </c>
      <c r="N2986" s="7" t="s">
        <v>55</v>
      </c>
      <c r="O2986" s="7" t="s">
        <v>56</v>
      </c>
      <c r="P2986" s="7" t="s">
        <v>10164</v>
      </c>
      <c r="Q2986" s="7" t="s">
        <v>58</v>
      </c>
      <c r="R2986" s="7" t="s">
        <v>10165</v>
      </c>
      <c r="S2986" s="7" t="s">
        <v>37</v>
      </c>
      <c r="T2986" s="7" t="s">
        <v>38</v>
      </c>
      <c r="U2986" s="7" t="s">
        <v>102</v>
      </c>
      <c r="V2986" s="10">
        <v>1223.21</v>
      </c>
      <c r="W2986" s="6">
        <v>10</v>
      </c>
      <c r="X2986" s="11">
        <v>0.3</v>
      </c>
      <c r="Y2986" s="10">
        <v>357.72</v>
      </c>
      <c r="Z2986" s="30">
        <f t="shared" si="232"/>
        <v>0.29244365235732211</v>
      </c>
    </row>
    <row r="2987" spans="1:26">
      <c r="A2987" s="27">
        <v>2986</v>
      </c>
      <c r="B2987" s="14" t="s">
        <v>10166</v>
      </c>
      <c r="C2987" s="15">
        <v>44529</v>
      </c>
      <c r="D2987" s="12">
        <f t="shared" si="229"/>
        <v>2021</v>
      </c>
      <c r="E2987" s="12">
        <f t="shared" si="230"/>
        <v>11</v>
      </c>
      <c r="F2987" s="15" t="str">
        <f t="shared" si="231"/>
        <v>2021-11</v>
      </c>
      <c r="G2987" s="15">
        <v>44536</v>
      </c>
      <c r="H2987" s="23">
        <f t="shared" si="233"/>
        <v>7</v>
      </c>
      <c r="I2987" s="14" t="s">
        <v>27</v>
      </c>
      <c r="J2987" s="14" t="s">
        <v>2704</v>
      </c>
      <c r="K2987" s="14" t="s">
        <v>2705</v>
      </c>
      <c r="L2987" s="14" t="s">
        <v>30</v>
      </c>
      <c r="M2987" s="14" t="s">
        <v>31</v>
      </c>
      <c r="N2987" s="14" t="s">
        <v>116</v>
      </c>
      <c r="O2987" s="14" t="s">
        <v>117</v>
      </c>
      <c r="P2987" s="14" t="s">
        <v>10167</v>
      </c>
      <c r="Q2987" s="14" t="s">
        <v>58</v>
      </c>
      <c r="R2987" s="14" t="s">
        <v>10168</v>
      </c>
      <c r="S2987" s="14" t="s">
        <v>37</v>
      </c>
      <c r="T2987" s="14" t="s">
        <v>60</v>
      </c>
      <c r="U2987" s="14" t="s">
        <v>317</v>
      </c>
      <c r="V2987" s="16">
        <v>3869.78</v>
      </c>
      <c r="W2987" s="13">
        <v>4</v>
      </c>
      <c r="X2987" s="17">
        <v>0.1</v>
      </c>
      <c r="Y2987" s="16">
        <v>1212.1300000000001</v>
      </c>
      <c r="Z2987" s="31">
        <f t="shared" si="232"/>
        <v>0.31322969264402628</v>
      </c>
    </row>
    <row r="2988" spans="1:26">
      <c r="A2988" s="26">
        <v>2987</v>
      </c>
      <c r="B2988" s="7" t="s">
        <v>10169</v>
      </c>
      <c r="C2988" s="8">
        <v>44877</v>
      </c>
      <c r="D2988" s="12">
        <f t="shared" si="229"/>
        <v>2022</v>
      </c>
      <c r="E2988" s="12">
        <f t="shared" si="230"/>
        <v>11</v>
      </c>
      <c r="F2988" s="8" t="str">
        <f t="shared" si="231"/>
        <v>2022-11</v>
      </c>
      <c r="G2988" s="8">
        <v>44877</v>
      </c>
      <c r="H2988" s="23">
        <f t="shared" si="233"/>
        <v>0</v>
      </c>
      <c r="I2988" s="7" t="s">
        <v>63</v>
      </c>
      <c r="J2988" s="7" t="s">
        <v>1824</v>
      </c>
      <c r="K2988" s="7" t="s">
        <v>342</v>
      </c>
      <c r="L2988" s="7" t="s">
        <v>83</v>
      </c>
      <c r="M2988" s="7" t="s">
        <v>31</v>
      </c>
      <c r="N2988" s="7" t="s">
        <v>153</v>
      </c>
      <c r="O2988" s="7" t="s">
        <v>154</v>
      </c>
      <c r="P2988" s="7" t="s">
        <v>10170</v>
      </c>
      <c r="Q2988" s="7" t="s">
        <v>146</v>
      </c>
      <c r="R2988" s="7" t="s">
        <v>10171</v>
      </c>
      <c r="S2988" s="7" t="s">
        <v>37</v>
      </c>
      <c r="T2988" s="7" t="s">
        <v>38</v>
      </c>
      <c r="U2988" s="7" t="s">
        <v>102</v>
      </c>
      <c r="V2988" s="10">
        <v>815.33</v>
      </c>
      <c r="W2988" s="6">
        <v>8</v>
      </c>
      <c r="X2988" s="11">
        <v>0.5</v>
      </c>
      <c r="Y2988" s="10">
        <v>193.86</v>
      </c>
      <c r="Z2988" s="30">
        <f t="shared" si="232"/>
        <v>0.23776875620914231</v>
      </c>
    </row>
    <row r="2989" spans="1:26">
      <c r="A2989" s="27">
        <v>2988</v>
      </c>
      <c r="B2989" s="14" t="s">
        <v>10172</v>
      </c>
      <c r="C2989" s="15">
        <v>44557</v>
      </c>
      <c r="D2989" s="12">
        <f t="shared" si="229"/>
        <v>2021</v>
      </c>
      <c r="E2989" s="12">
        <f t="shared" si="230"/>
        <v>12</v>
      </c>
      <c r="F2989" s="15" t="str">
        <f t="shared" si="231"/>
        <v>2021-12</v>
      </c>
      <c r="G2989" s="15">
        <v>44560</v>
      </c>
      <c r="H2989" s="23">
        <f t="shared" si="233"/>
        <v>3</v>
      </c>
      <c r="I2989" s="14" t="s">
        <v>52</v>
      </c>
      <c r="J2989" s="14" t="s">
        <v>7956</v>
      </c>
      <c r="K2989" s="14" t="s">
        <v>5424</v>
      </c>
      <c r="L2989" s="14" t="s">
        <v>83</v>
      </c>
      <c r="M2989" s="14" t="s">
        <v>31</v>
      </c>
      <c r="N2989" s="14" t="s">
        <v>204</v>
      </c>
      <c r="O2989" s="14" t="s">
        <v>205</v>
      </c>
      <c r="P2989" s="14" t="s">
        <v>10173</v>
      </c>
      <c r="Q2989" s="14" t="s">
        <v>146</v>
      </c>
      <c r="R2989" s="14" t="s">
        <v>10174</v>
      </c>
      <c r="S2989" s="14" t="s">
        <v>37</v>
      </c>
      <c r="T2989" s="14" t="s">
        <v>170</v>
      </c>
      <c r="U2989" s="14" t="s">
        <v>189</v>
      </c>
      <c r="V2989" s="16">
        <v>4949.4799999999996</v>
      </c>
      <c r="W2989" s="13">
        <v>7</v>
      </c>
      <c r="X2989" s="17">
        <v>0</v>
      </c>
      <c r="Y2989" s="16">
        <v>147.91</v>
      </c>
      <c r="Z2989" s="31">
        <f t="shared" si="232"/>
        <v>2.9883947404575836E-2</v>
      </c>
    </row>
    <row r="2990" spans="1:26">
      <c r="A2990" s="26">
        <v>2989</v>
      </c>
      <c r="B2990" s="7" t="s">
        <v>10175</v>
      </c>
      <c r="C2990" s="8">
        <v>44430</v>
      </c>
      <c r="D2990" s="12">
        <f t="shared" si="229"/>
        <v>2021</v>
      </c>
      <c r="E2990" s="12">
        <f t="shared" si="230"/>
        <v>8</v>
      </c>
      <c r="F2990" s="8" t="str">
        <f t="shared" si="231"/>
        <v>2021-08</v>
      </c>
      <c r="G2990" s="8">
        <v>44430</v>
      </c>
      <c r="H2990" s="23">
        <f t="shared" si="233"/>
        <v>0</v>
      </c>
      <c r="I2990" s="7" t="s">
        <v>63</v>
      </c>
      <c r="J2990" s="7" t="s">
        <v>3296</v>
      </c>
      <c r="K2990" s="7" t="s">
        <v>3258</v>
      </c>
      <c r="L2990" s="7" t="s">
        <v>66</v>
      </c>
      <c r="M2990" s="7" t="s">
        <v>31</v>
      </c>
      <c r="N2990" s="7" t="s">
        <v>125</v>
      </c>
      <c r="O2990" s="7" t="s">
        <v>126</v>
      </c>
      <c r="P2990" s="7" t="s">
        <v>10176</v>
      </c>
      <c r="Q2990" s="7" t="s">
        <v>58</v>
      </c>
      <c r="R2990" s="7" t="s">
        <v>10177</v>
      </c>
      <c r="S2990" s="7" t="s">
        <v>48</v>
      </c>
      <c r="T2990" s="7" t="s">
        <v>78</v>
      </c>
      <c r="U2990" s="7" t="s">
        <v>79</v>
      </c>
      <c r="V2990" s="10">
        <v>1194.68</v>
      </c>
      <c r="W2990" s="6">
        <v>9</v>
      </c>
      <c r="X2990" s="11">
        <v>0.2</v>
      </c>
      <c r="Y2990" s="10">
        <v>53.51</v>
      </c>
      <c r="Z2990" s="30">
        <f t="shared" si="232"/>
        <v>4.4790236716108073E-2</v>
      </c>
    </row>
    <row r="2991" spans="1:26">
      <c r="A2991" s="27">
        <v>2990</v>
      </c>
      <c r="B2991" s="14" t="s">
        <v>10178</v>
      </c>
      <c r="C2991" s="15">
        <v>44322</v>
      </c>
      <c r="D2991" s="12">
        <f t="shared" si="229"/>
        <v>2021</v>
      </c>
      <c r="E2991" s="12">
        <f t="shared" si="230"/>
        <v>5</v>
      </c>
      <c r="F2991" s="15" t="str">
        <f t="shared" si="231"/>
        <v>2021-05</v>
      </c>
      <c r="G2991" s="15">
        <v>44322</v>
      </c>
      <c r="H2991" s="23">
        <f t="shared" si="233"/>
        <v>0</v>
      </c>
      <c r="I2991" s="14" t="s">
        <v>63</v>
      </c>
      <c r="J2991" s="14" t="s">
        <v>1497</v>
      </c>
      <c r="K2991" s="14" t="s">
        <v>1200</v>
      </c>
      <c r="L2991" s="14" t="s">
        <v>30</v>
      </c>
      <c r="M2991" s="14" t="s">
        <v>31</v>
      </c>
      <c r="N2991" s="14" t="s">
        <v>181</v>
      </c>
      <c r="O2991" s="14" t="s">
        <v>107</v>
      </c>
      <c r="P2991" s="14" t="s">
        <v>10179</v>
      </c>
      <c r="Q2991" s="14" t="s">
        <v>35</v>
      </c>
      <c r="R2991" s="14" t="s">
        <v>10180</v>
      </c>
      <c r="S2991" s="14" t="s">
        <v>48</v>
      </c>
      <c r="T2991" s="14" t="s">
        <v>298</v>
      </c>
      <c r="U2991" s="14" t="s">
        <v>586</v>
      </c>
      <c r="V2991" s="16">
        <v>581.07000000000005</v>
      </c>
      <c r="W2991" s="13">
        <v>9</v>
      </c>
      <c r="X2991" s="17">
        <v>0.2</v>
      </c>
      <c r="Y2991" s="16">
        <v>82.65</v>
      </c>
      <c r="Z2991" s="31">
        <f t="shared" si="232"/>
        <v>0.14223759615881046</v>
      </c>
    </row>
    <row r="2992" spans="1:26">
      <c r="A2992" s="26">
        <v>2991</v>
      </c>
      <c r="B2992" s="7" t="s">
        <v>10181</v>
      </c>
      <c r="C2992" s="8">
        <v>45415</v>
      </c>
      <c r="D2992" s="12">
        <f t="shared" si="229"/>
        <v>2024</v>
      </c>
      <c r="E2992" s="12">
        <f t="shared" si="230"/>
        <v>5</v>
      </c>
      <c r="F2992" s="8" t="str">
        <f t="shared" si="231"/>
        <v>2024-05</v>
      </c>
      <c r="G2992" s="8">
        <v>45418</v>
      </c>
      <c r="H2992" s="23">
        <f t="shared" si="233"/>
        <v>3</v>
      </c>
      <c r="I2992" s="7" t="s">
        <v>52</v>
      </c>
      <c r="J2992" s="7" t="s">
        <v>2794</v>
      </c>
      <c r="K2992" s="7" t="s">
        <v>99</v>
      </c>
      <c r="L2992" s="7" t="s">
        <v>66</v>
      </c>
      <c r="M2992" s="7" t="s">
        <v>31</v>
      </c>
      <c r="N2992" s="7" t="s">
        <v>181</v>
      </c>
      <c r="O2992" s="7" t="s">
        <v>107</v>
      </c>
      <c r="P2992" s="7" t="s">
        <v>2340</v>
      </c>
      <c r="Q2992" s="7" t="s">
        <v>35</v>
      </c>
      <c r="R2992" s="7" t="s">
        <v>10182</v>
      </c>
      <c r="S2992" s="7" t="s">
        <v>110</v>
      </c>
      <c r="T2992" s="7" t="s">
        <v>243</v>
      </c>
      <c r="U2992" s="7" t="s">
        <v>339</v>
      </c>
      <c r="V2992" s="10">
        <v>7663.36</v>
      </c>
      <c r="W2992" s="6">
        <v>5</v>
      </c>
      <c r="X2992" s="11">
        <v>0.2</v>
      </c>
      <c r="Y2992" s="10">
        <v>2075.27</v>
      </c>
      <c r="Z2992" s="30">
        <f t="shared" si="232"/>
        <v>0.27080419032904629</v>
      </c>
    </row>
    <row r="2993" spans="1:26">
      <c r="A2993" s="27">
        <v>2992</v>
      </c>
      <c r="B2993" s="14" t="s">
        <v>10183</v>
      </c>
      <c r="C2993" s="15">
        <v>44421</v>
      </c>
      <c r="D2993" s="12">
        <f t="shared" si="229"/>
        <v>2021</v>
      </c>
      <c r="E2993" s="12">
        <f t="shared" si="230"/>
        <v>8</v>
      </c>
      <c r="F2993" s="15" t="str">
        <f t="shared" si="231"/>
        <v>2021-08</v>
      </c>
      <c r="G2993" s="15">
        <v>44421</v>
      </c>
      <c r="H2993" s="23">
        <f t="shared" si="233"/>
        <v>0</v>
      </c>
      <c r="I2993" s="14" t="s">
        <v>63</v>
      </c>
      <c r="J2993" s="14" t="s">
        <v>1344</v>
      </c>
      <c r="K2993" s="14" t="s">
        <v>1345</v>
      </c>
      <c r="L2993" s="14" t="s">
        <v>83</v>
      </c>
      <c r="M2993" s="14" t="s">
        <v>31</v>
      </c>
      <c r="N2993" s="14" t="s">
        <v>106</v>
      </c>
      <c r="O2993" s="14" t="s">
        <v>107</v>
      </c>
      <c r="P2993" s="14" t="s">
        <v>10184</v>
      </c>
      <c r="Q2993" s="14" t="s">
        <v>35</v>
      </c>
      <c r="R2993" s="14" t="s">
        <v>10185</v>
      </c>
      <c r="S2993" s="14" t="s">
        <v>37</v>
      </c>
      <c r="T2993" s="14" t="s">
        <v>170</v>
      </c>
      <c r="U2993" s="14" t="s">
        <v>189</v>
      </c>
      <c r="V2993" s="16">
        <v>3692.58</v>
      </c>
      <c r="W2993" s="13">
        <v>6</v>
      </c>
      <c r="X2993" s="17">
        <v>0</v>
      </c>
      <c r="Y2993" s="16">
        <v>-184.8</v>
      </c>
      <c r="Z2993" s="31">
        <f t="shared" si="232"/>
        <v>-5.0046309084705004E-2</v>
      </c>
    </row>
    <row r="2994" spans="1:26">
      <c r="A2994" s="26">
        <v>2993</v>
      </c>
      <c r="B2994" s="7" t="s">
        <v>10186</v>
      </c>
      <c r="C2994" s="8">
        <v>44853</v>
      </c>
      <c r="D2994" s="12">
        <f t="shared" si="229"/>
        <v>2022</v>
      </c>
      <c r="E2994" s="12">
        <f t="shared" si="230"/>
        <v>10</v>
      </c>
      <c r="F2994" s="8" t="str">
        <f t="shared" si="231"/>
        <v>2022-10</v>
      </c>
      <c r="G2994" s="8">
        <v>44853</v>
      </c>
      <c r="H2994" s="23">
        <f t="shared" si="233"/>
        <v>0</v>
      </c>
      <c r="I2994" s="7" t="s">
        <v>63</v>
      </c>
      <c r="J2994" s="7" t="s">
        <v>1845</v>
      </c>
      <c r="K2994" s="7" t="s">
        <v>689</v>
      </c>
      <c r="L2994" s="7" t="s">
        <v>66</v>
      </c>
      <c r="M2994" s="7" t="s">
        <v>31</v>
      </c>
      <c r="N2994" s="7" t="s">
        <v>213</v>
      </c>
      <c r="O2994" s="7" t="s">
        <v>92</v>
      </c>
      <c r="P2994" s="7" t="s">
        <v>10187</v>
      </c>
      <c r="Q2994" s="7" t="s">
        <v>46</v>
      </c>
      <c r="R2994" s="7" t="s">
        <v>10188</v>
      </c>
      <c r="S2994" s="7" t="s">
        <v>48</v>
      </c>
      <c r="T2994" s="7" t="s">
        <v>86</v>
      </c>
      <c r="U2994" s="7" t="s">
        <v>388</v>
      </c>
      <c r="V2994" s="10">
        <v>677.42</v>
      </c>
      <c r="W2994" s="6">
        <v>13</v>
      </c>
      <c r="X2994" s="11">
        <v>0.4</v>
      </c>
      <c r="Y2994" s="10">
        <v>19.36</v>
      </c>
      <c r="Z2994" s="30">
        <f t="shared" si="232"/>
        <v>2.8579020400932954E-2</v>
      </c>
    </row>
    <row r="2995" spans="1:26">
      <c r="A2995" s="27">
        <v>2994</v>
      </c>
      <c r="B2995" s="14" t="s">
        <v>10189</v>
      </c>
      <c r="C2995" s="15">
        <v>45474</v>
      </c>
      <c r="D2995" s="12">
        <f t="shared" si="229"/>
        <v>2024</v>
      </c>
      <c r="E2995" s="12">
        <f t="shared" si="230"/>
        <v>7</v>
      </c>
      <c r="F2995" s="15" t="str">
        <f t="shared" si="231"/>
        <v>2024-07</v>
      </c>
      <c r="G2995" s="15">
        <v>45479</v>
      </c>
      <c r="H2995" s="23">
        <f t="shared" si="233"/>
        <v>5</v>
      </c>
      <c r="I2995" s="14" t="s">
        <v>27</v>
      </c>
      <c r="J2995" s="14" t="s">
        <v>1322</v>
      </c>
      <c r="K2995" s="14" t="s">
        <v>1323</v>
      </c>
      <c r="L2995" s="14" t="s">
        <v>30</v>
      </c>
      <c r="M2995" s="14" t="s">
        <v>31</v>
      </c>
      <c r="N2995" s="14" t="s">
        <v>283</v>
      </c>
      <c r="O2995" s="14" t="s">
        <v>284</v>
      </c>
      <c r="P2995" s="14" t="s">
        <v>10190</v>
      </c>
      <c r="Q2995" s="14" t="s">
        <v>146</v>
      </c>
      <c r="R2995" s="14" t="s">
        <v>10191</v>
      </c>
      <c r="S2995" s="14" t="s">
        <v>110</v>
      </c>
      <c r="T2995" s="14" t="s">
        <v>148</v>
      </c>
      <c r="U2995" s="14" t="s">
        <v>232</v>
      </c>
      <c r="V2995" s="16">
        <v>8509.0400000000009</v>
      </c>
      <c r="W2995" s="13">
        <v>11</v>
      </c>
      <c r="X2995" s="17">
        <v>0.1</v>
      </c>
      <c r="Y2995" s="16">
        <v>-25.79</v>
      </c>
      <c r="Z2995" s="31">
        <f t="shared" si="232"/>
        <v>-3.0308942019311221E-3</v>
      </c>
    </row>
    <row r="2996" spans="1:26">
      <c r="A2996" s="26">
        <v>2995</v>
      </c>
      <c r="B2996" s="7" t="s">
        <v>10192</v>
      </c>
      <c r="C2996" s="8">
        <v>45113</v>
      </c>
      <c r="D2996" s="12">
        <f t="shared" si="229"/>
        <v>2023</v>
      </c>
      <c r="E2996" s="12">
        <f t="shared" si="230"/>
        <v>7</v>
      </c>
      <c r="F2996" s="8" t="str">
        <f t="shared" si="231"/>
        <v>2023-07</v>
      </c>
      <c r="G2996" s="8">
        <v>45114</v>
      </c>
      <c r="H2996" s="23">
        <f t="shared" si="233"/>
        <v>1</v>
      </c>
      <c r="I2996" s="7" t="s">
        <v>122</v>
      </c>
      <c r="J2996" s="7" t="s">
        <v>622</v>
      </c>
      <c r="K2996" s="7" t="s">
        <v>165</v>
      </c>
      <c r="L2996" s="7" t="s">
        <v>30</v>
      </c>
      <c r="M2996" s="7" t="s">
        <v>31</v>
      </c>
      <c r="N2996" s="7" t="s">
        <v>153</v>
      </c>
      <c r="O2996" s="7" t="s">
        <v>154</v>
      </c>
      <c r="P2996" s="7" t="s">
        <v>10193</v>
      </c>
      <c r="Q2996" s="7" t="s">
        <v>146</v>
      </c>
      <c r="R2996" s="7" t="s">
        <v>10194</v>
      </c>
      <c r="S2996" s="7" t="s">
        <v>37</v>
      </c>
      <c r="T2996" s="7" t="s">
        <v>38</v>
      </c>
      <c r="U2996" s="7" t="s">
        <v>102</v>
      </c>
      <c r="V2996" s="10">
        <v>2649.41</v>
      </c>
      <c r="W2996" s="6">
        <v>11</v>
      </c>
      <c r="X2996" s="11">
        <v>0.2</v>
      </c>
      <c r="Y2996" s="10">
        <v>943.81</v>
      </c>
      <c r="Z2996" s="30">
        <f t="shared" si="232"/>
        <v>0.35623402946316352</v>
      </c>
    </row>
    <row r="2997" spans="1:26">
      <c r="A2997" s="27">
        <v>2996</v>
      </c>
      <c r="B2997" s="14" t="s">
        <v>10195</v>
      </c>
      <c r="C2997" s="15">
        <v>45572</v>
      </c>
      <c r="D2997" s="12">
        <f t="shared" si="229"/>
        <v>2024</v>
      </c>
      <c r="E2997" s="12">
        <f t="shared" si="230"/>
        <v>10</v>
      </c>
      <c r="F2997" s="15" t="str">
        <f t="shared" si="231"/>
        <v>2024-10</v>
      </c>
      <c r="G2997" s="15">
        <v>45578</v>
      </c>
      <c r="H2997" s="23">
        <f t="shared" si="233"/>
        <v>6</v>
      </c>
      <c r="I2997" s="14" t="s">
        <v>27</v>
      </c>
      <c r="J2997" s="14" t="s">
        <v>3031</v>
      </c>
      <c r="K2997" s="14" t="s">
        <v>3032</v>
      </c>
      <c r="L2997" s="14" t="s">
        <v>66</v>
      </c>
      <c r="M2997" s="14" t="s">
        <v>31</v>
      </c>
      <c r="N2997" s="14" t="s">
        <v>43</v>
      </c>
      <c r="O2997" s="14" t="s">
        <v>44</v>
      </c>
      <c r="P2997" s="14" t="s">
        <v>10196</v>
      </c>
      <c r="Q2997" s="14" t="s">
        <v>46</v>
      </c>
      <c r="R2997" s="14" t="s">
        <v>10197</v>
      </c>
      <c r="S2997" s="14" t="s">
        <v>37</v>
      </c>
      <c r="T2997" s="14" t="s">
        <v>170</v>
      </c>
      <c r="U2997" s="14" t="s">
        <v>189</v>
      </c>
      <c r="V2997" s="16">
        <v>825.93</v>
      </c>
      <c r="W2997" s="13">
        <v>1</v>
      </c>
      <c r="X2997" s="17">
        <v>0.2</v>
      </c>
      <c r="Y2997" s="16">
        <v>57.39</v>
      </c>
      <c r="Z2997" s="31">
        <f t="shared" si="232"/>
        <v>6.9485307471577495E-2</v>
      </c>
    </row>
    <row r="2998" spans="1:26">
      <c r="A2998" s="26">
        <v>2997</v>
      </c>
      <c r="B2998" s="7" t="s">
        <v>10198</v>
      </c>
      <c r="C2998" s="8">
        <v>44231</v>
      </c>
      <c r="D2998" s="12">
        <f t="shared" si="229"/>
        <v>2021</v>
      </c>
      <c r="E2998" s="12">
        <f t="shared" si="230"/>
        <v>2</v>
      </c>
      <c r="F2998" s="8" t="str">
        <f t="shared" si="231"/>
        <v>2021-02</v>
      </c>
      <c r="G2998" s="8">
        <v>44238</v>
      </c>
      <c r="H2998" s="23">
        <f t="shared" si="233"/>
        <v>7</v>
      </c>
      <c r="I2998" s="7" t="s">
        <v>27</v>
      </c>
      <c r="J2998" s="7" t="s">
        <v>506</v>
      </c>
      <c r="K2998" s="7" t="s">
        <v>367</v>
      </c>
      <c r="L2998" s="7" t="s">
        <v>83</v>
      </c>
      <c r="M2998" s="7" t="s">
        <v>31</v>
      </c>
      <c r="N2998" s="7" t="s">
        <v>116</v>
      </c>
      <c r="O2998" s="7" t="s">
        <v>117</v>
      </c>
      <c r="P2998" s="7" t="s">
        <v>10199</v>
      </c>
      <c r="Q2998" s="7" t="s">
        <v>58</v>
      </c>
      <c r="R2998" s="7" t="s">
        <v>10200</v>
      </c>
      <c r="S2998" s="7" t="s">
        <v>110</v>
      </c>
      <c r="T2998" s="7" t="s">
        <v>111</v>
      </c>
      <c r="U2998" s="7" t="s">
        <v>216</v>
      </c>
      <c r="V2998" s="10">
        <v>8202.9500000000007</v>
      </c>
      <c r="W2998" s="6">
        <v>14</v>
      </c>
      <c r="X2998" s="11">
        <v>0.3</v>
      </c>
      <c r="Y2998" s="10">
        <v>-838.85</v>
      </c>
      <c r="Z2998" s="30">
        <f t="shared" si="232"/>
        <v>-0.10226199111295325</v>
      </c>
    </row>
    <row r="2999" spans="1:26">
      <c r="A2999" s="27">
        <v>2998</v>
      </c>
      <c r="B2999" s="14" t="s">
        <v>10201</v>
      </c>
      <c r="C2999" s="15">
        <v>44592</v>
      </c>
      <c r="D2999" s="12">
        <f t="shared" si="229"/>
        <v>2022</v>
      </c>
      <c r="E2999" s="12">
        <f t="shared" si="230"/>
        <v>1</v>
      </c>
      <c r="F2999" s="15" t="str">
        <f t="shared" si="231"/>
        <v>2022-01</v>
      </c>
      <c r="G2999" s="15">
        <v>44599</v>
      </c>
      <c r="H2999" s="23">
        <f t="shared" si="233"/>
        <v>7</v>
      </c>
      <c r="I2999" s="14" t="s">
        <v>27</v>
      </c>
      <c r="J2999" s="14" t="s">
        <v>2589</v>
      </c>
      <c r="K2999" s="14" t="s">
        <v>2590</v>
      </c>
      <c r="L2999" s="14" t="s">
        <v>66</v>
      </c>
      <c r="M2999" s="14" t="s">
        <v>31</v>
      </c>
      <c r="N2999" s="14" t="s">
        <v>220</v>
      </c>
      <c r="O2999" s="14" t="s">
        <v>220</v>
      </c>
      <c r="P2999" s="14" t="s">
        <v>10202</v>
      </c>
      <c r="Q2999" s="14" t="s">
        <v>58</v>
      </c>
      <c r="R2999" s="14" t="s">
        <v>10203</v>
      </c>
      <c r="S2999" s="14" t="s">
        <v>110</v>
      </c>
      <c r="T2999" s="14" t="s">
        <v>148</v>
      </c>
      <c r="U2999" s="14" t="s">
        <v>237</v>
      </c>
      <c r="V2999" s="16">
        <v>3369.31</v>
      </c>
      <c r="W2999" s="13">
        <v>14</v>
      </c>
      <c r="X2999" s="17">
        <v>0.3</v>
      </c>
      <c r="Y2999" s="16">
        <v>-204.26</v>
      </c>
      <c r="Z2999" s="31">
        <f t="shared" si="232"/>
        <v>-6.062368852969896E-2</v>
      </c>
    </row>
    <row r="3000" spans="1:26">
      <c r="A3000" s="26">
        <v>2999</v>
      </c>
      <c r="B3000" s="7" t="s">
        <v>10204</v>
      </c>
      <c r="C3000" s="8">
        <v>44983</v>
      </c>
      <c r="D3000" s="12">
        <f t="shared" si="229"/>
        <v>2023</v>
      </c>
      <c r="E3000" s="12">
        <f t="shared" si="230"/>
        <v>2</v>
      </c>
      <c r="F3000" s="8" t="str">
        <f t="shared" si="231"/>
        <v>2023-02</v>
      </c>
      <c r="G3000" s="8">
        <v>44988</v>
      </c>
      <c r="H3000" s="23">
        <f t="shared" si="233"/>
        <v>5</v>
      </c>
      <c r="I3000" s="7" t="s">
        <v>27</v>
      </c>
      <c r="J3000" s="7" t="s">
        <v>2896</v>
      </c>
      <c r="K3000" s="7" t="s">
        <v>2897</v>
      </c>
      <c r="L3000" s="7" t="s">
        <v>66</v>
      </c>
      <c r="M3000" s="7" t="s">
        <v>31</v>
      </c>
      <c r="N3000" s="7" t="s">
        <v>106</v>
      </c>
      <c r="O3000" s="7" t="s">
        <v>107</v>
      </c>
      <c r="P3000" s="7" t="s">
        <v>8344</v>
      </c>
      <c r="Q3000" s="7" t="s">
        <v>35</v>
      </c>
      <c r="R3000" s="7" t="s">
        <v>10205</v>
      </c>
      <c r="S3000" s="7" t="s">
        <v>110</v>
      </c>
      <c r="T3000" s="7" t="s">
        <v>223</v>
      </c>
      <c r="U3000" s="7" t="s">
        <v>495</v>
      </c>
      <c r="V3000" s="10">
        <v>917.05</v>
      </c>
      <c r="W3000" s="6">
        <v>1</v>
      </c>
      <c r="X3000" s="11">
        <v>0.4</v>
      </c>
      <c r="Y3000" s="10">
        <v>-181.83</v>
      </c>
      <c r="Z3000" s="30">
        <f t="shared" si="232"/>
        <v>-0.19827708412845541</v>
      </c>
    </row>
    <row r="3001" spans="1:26">
      <c r="A3001" s="27">
        <v>3000</v>
      </c>
      <c r="B3001" s="14" t="s">
        <v>10206</v>
      </c>
      <c r="C3001" s="15">
        <v>44885</v>
      </c>
      <c r="D3001" s="12">
        <f t="shared" si="229"/>
        <v>2022</v>
      </c>
      <c r="E3001" s="12">
        <f t="shared" si="230"/>
        <v>11</v>
      </c>
      <c r="F3001" s="15" t="str">
        <f t="shared" si="231"/>
        <v>2022-11</v>
      </c>
      <c r="G3001" s="15">
        <v>44890</v>
      </c>
      <c r="H3001" s="23">
        <f t="shared" si="233"/>
        <v>5</v>
      </c>
      <c r="I3001" s="14" t="s">
        <v>27</v>
      </c>
      <c r="J3001" s="14" t="s">
        <v>356</v>
      </c>
      <c r="K3001" s="14" t="s">
        <v>357</v>
      </c>
      <c r="L3001" s="14" t="s">
        <v>30</v>
      </c>
      <c r="M3001" s="14" t="s">
        <v>31</v>
      </c>
      <c r="N3001" s="14" t="s">
        <v>166</v>
      </c>
      <c r="O3001" s="14" t="s">
        <v>167</v>
      </c>
      <c r="P3001" s="14" t="s">
        <v>10207</v>
      </c>
      <c r="Q3001" s="14" t="s">
        <v>35</v>
      </c>
      <c r="R3001" s="14" t="s">
        <v>10208</v>
      </c>
      <c r="S3001" s="14" t="s">
        <v>48</v>
      </c>
      <c r="T3001" s="14" t="s">
        <v>434</v>
      </c>
      <c r="U3001" s="14" t="s">
        <v>1113</v>
      </c>
      <c r="V3001" s="16">
        <v>195.77</v>
      </c>
      <c r="W3001" s="13">
        <v>4</v>
      </c>
      <c r="X3001" s="17">
        <v>0.2</v>
      </c>
      <c r="Y3001" s="16">
        <v>50.56</v>
      </c>
      <c r="Z3001" s="31">
        <f t="shared" si="232"/>
        <v>0.25826224651376617</v>
      </c>
    </row>
    <row r="3002" spans="1:26">
      <c r="A3002" s="26">
        <v>3001</v>
      </c>
      <c r="B3002" s="7" t="s">
        <v>10209</v>
      </c>
      <c r="C3002" s="8">
        <v>45411</v>
      </c>
      <c r="D3002" s="12">
        <f t="shared" si="229"/>
        <v>2024</v>
      </c>
      <c r="E3002" s="12">
        <f t="shared" si="230"/>
        <v>4</v>
      </c>
      <c r="F3002" s="8" t="str">
        <f t="shared" si="231"/>
        <v>2024-04</v>
      </c>
      <c r="G3002" s="8">
        <v>45413</v>
      </c>
      <c r="H3002" s="23">
        <f t="shared" si="233"/>
        <v>2</v>
      </c>
      <c r="I3002" s="7" t="s">
        <v>122</v>
      </c>
      <c r="J3002" s="7" t="s">
        <v>7226</v>
      </c>
      <c r="K3002" s="7" t="s">
        <v>295</v>
      </c>
      <c r="L3002" s="7" t="s">
        <v>30</v>
      </c>
      <c r="M3002" s="7" t="s">
        <v>31</v>
      </c>
      <c r="N3002" s="7" t="s">
        <v>43</v>
      </c>
      <c r="O3002" s="7" t="s">
        <v>44</v>
      </c>
      <c r="P3002" s="7" t="s">
        <v>10210</v>
      </c>
      <c r="Q3002" s="7" t="s">
        <v>46</v>
      </c>
      <c r="R3002" s="7" t="s">
        <v>10211</v>
      </c>
      <c r="S3002" s="7" t="s">
        <v>48</v>
      </c>
      <c r="T3002" s="7" t="s">
        <v>78</v>
      </c>
      <c r="U3002" s="7" t="s">
        <v>1128</v>
      </c>
      <c r="V3002" s="10">
        <v>1230.05</v>
      </c>
      <c r="W3002" s="6">
        <v>6</v>
      </c>
      <c r="X3002" s="11">
        <v>0.1</v>
      </c>
      <c r="Y3002" s="10">
        <v>440.74</v>
      </c>
      <c r="Z3002" s="30">
        <f t="shared" si="232"/>
        <v>0.35831063777895211</v>
      </c>
    </row>
    <row r="3003" spans="1:26">
      <c r="A3003" s="27">
        <v>3002</v>
      </c>
      <c r="B3003" s="14" t="s">
        <v>10212</v>
      </c>
      <c r="C3003" s="15">
        <v>44285</v>
      </c>
      <c r="D3003" s="12">
        <f t="shared" si="229"/>
        <v>2021</v>
      </c>
      <c r="E3003" s="12">
        <f t="shared" si="230"/>
        <v>3</v>
      </c>
      <c r="F3003" s="15" t="str">
        <f t="shared" si="231"/>
        <v>2021-03</v>
      </c>
      <c r="G3003" s="15">
        <v>44285</v>
      </c>
      <c r="H3003" s="23">
        <f t="shared" si="233"/>
        <v>0</v>
      </c>
      <c r="I3003" s="14" t="s">
        <v>63</v>
      </c>
      <c r="J3003" s="14" t="s">
        <v>1049</v>
      </c>
      <c r="K3003" s="14" t="s">
        <v>1050</v>
      </c>
      <c r="L3003" s="14" t="s">
        <v>30</v>
      </c>
      <c r="M3003" s="14" t="s">
        <v>31</v>
      </c>
      <c r="N3003" s="14" t="s">
        <v>134</v>
      </c>
      <c r="O3003" s="14" t="s">
        <v>135</v>
      </c>
      <c r="P3003" s="14" t="s">
        <v>10213</v>
      </c>
      <c r="Q3003" s="14" t="s">
        <v>58</v>
      </c>
      <c r="R3003" s="14" t="s">
        <v>10214</v>
      </c>
      <c r="S3003" s="14" t="s">
        <v>37</v>
      </c>
      <c r="T3003" s="14" t="s">
        <v>208</v>
      </c>
      <c r="U3003" s="14" t="s">
        <v>265</v>
      </c>
      <c r="V3003" s="16">
        <v>8166.6</v>
      </c>
      <c r="W3003" s="13">
        <v>14</v>
      </c>
      <c r="X3003" s="17">
        <v>0</v>
      </c>
      <c r="Y3003" s="16">
        <v>2974.61</v>
      </c>
      <c r="Z3003" s="31">
        <f t="shared" si="232"/>
        <v>0.36424093257904144</v>
      </c>
    </row>
    <row r="3004" spans="1:26">
      <c r="A3004" s="26">
        <v>3003</v>
      </c>
      <c r="B3004" s="7" t="s">
        <v>10215</v>
      </c>
      <c r="C3004" s="8">
        <v>44562</v>
      </c>
      <c r="D3004" s="12">
        <f t="shared" si="229"/>
        <v>2022</v>
      </c>
      <c r="E3004" s="12">
        <f t="shared" si="230"/>
        <v>1</v>
      </c>
      <c r="F3004" s="8" t="str">
        <f t="shared" si="231"/>
        <v>2022-01</v>
      </c>
      <c r="G3004" s="8">
        <v>44566</v>
      </c>
      <c r="H3004" s="23">
        <f t="shared" si="233"/>
        <v>4</v>
      </c>
      <c r="I3004" s="7" t="s">
        <v>52</v>
      </c>
      <c r="J3004" s="7" t="s">
        <v>3884</v>
      </c>
      <c r="K3004" s="7" t="s">
        <v>3885</v>
      </c>
      <c r="L3004" s="7" t="s">
        <v>66</v>
      </c>
      <c r="M3004" s="7" t="s">
        <v>31</v>
      </c>
      <c r="N3004" s="7" t="s">
        <v>55</v>
      </c>
      <c r="O3004" s="7" t="s">
        <v>56</v>
      </c>
      <c r="P3004" s="7" t="s">
        <v>10216</v>
      </c>
      <c r="Q3004" s="7" t="s">
        <v>58</v>
      </c>
      <c r="R3004" s="7" t="s">
        <v>10217</v>
      </c>
      <c r="S3004" s="7" t="s">
        <v>48</v>
      </c>
      <c r="T3004" s="7" t="s">
        <v>78</v>
      </c>
      <c r="U3004" s="7" t="s">
        <v>956</v>
      </c>
      <c r="V3004" s="10">
        <v>2083.23</v>
      </c>
      <c r="W3004" s="6">
        <v>13</v>
      </c>
      <c r="X3004" s="11">
        <v>0.2</v>
      </c>
      <c r="Y3004" s="10">
        <v>721.01</v>
      </c>
      <c r="Z3004" s="30">
        <f t="shared" si="232"/>
        <v>0.34610196665754622</v>
      </c>
    </row>
    <row r="3005" spans="1:26">
      <c r="A3005" s="27">
        <v>3004</v>
      </c>
      <c r="B3005" s="14" t="s">
        <v>10218</v>
      </c>
      <c r="C3005" s="15">
        <v>44524</v>
      </c>
      <c r="D3005" s="12">
        <f t="shared" si="229"/>
        <v>2021</v>
      </c>
      <c r="E3005" s="12">
        <f t="shared" si="230"/>
        <v>11</v>
      </c>
      <c r="F3005" s="15" t="str">
        <f t="shared" si="231"/>
        <v>2021-11</v>
      </c>
      <c r="G3005" s="15">
        <v>44525</v>
      </c>
      <c r="H3005" s="23">
        <f t="shared" si="233"/>
        <v>1</v>
      </c>
      <c r="I3005" s="14" t="s">
        <v>122</v>
      </c>
      <c r="J3005" s="14" t="s">
        <v>4289</v>
      </c>
      <c r="K3005" s="14" t="s">
        <v>793</v>
      </c>
      <c r="L3005" s="14" t="s">
        <v>66</v>
      </c>
      <c r="M3005" s="14" t="s">
        <v>31</v>
      </c>
      <c r="N3005" s="14" t="s">
        <v>55</v>
      </c>
      <c r="O3005" s="14" t="s">
        <v>56</v>
      </c>
      <c r="P3005" s="14" t="s">
        <v>10219</v>
      </c>
      <c r="Q3005" s="14" t="s">
        <v>58</v>
      </c>
      <c r="R3005" s="14" t="s">
        <v>10220</v>
      </c>
      <c r="S3005" s="14" t="s">
        <v>110</v>
      </c>
      <c r="T3005" s="14" t="s">
        <v>223</v>
      </c>
      <c r="U3005" s="14" t="s">
        <v>449</v>
      </c>
      <c r="V3005" s="16">
        <v>15164.54</v>
      </c>
      <c r="W3005" s="13">
        <v>10</v>
      </c>
      <c r="X3005" s="17">
        <v>0.1</v>
      </c>
      <c r="Y3005" s="16">
        <v>3017.58</v>
      </c>
      <c r="Z3005" s="31">
        <f t="shared" si="232"/>
        <v>0.19898922090614024</v>
      </c>
    </row>
    <row r="3006" spans="1:26">
      <c r="A3006" s="26">
        <v>3005</v>
      </c>
      <c r="B3006" s="7" t="s">
        <v>10221</v>
      </c>
      <c r="C3006" s="8">
        <v>44454</v>
      </c>
      <c r="D3006" s="12">
        <f t="shared" si="229"/>
        <v>2021</v>
      </c>
      <c r="E3006" s="12">
        <f t="shared" si="230"/>
        <v>9</v>
      </c>
      <c r="F3006" s="8" t="str">
        <f t="shared" si="231"/>
        <v>2021-09</v>
      </c>
      <c r="G3006" s="8">
        <v>44454</v>
      </c>
      <c r="H3006" s="23">
        <f t="shared" si="233"/>
        <v>0</v>
      </c>
      <c r="I3006" s="7" t="s">
        <v>63</v>
      </c>
      <c r="J3006" s="7" t="s">
        <v>425</v>
      </c>
      <c r="K3006" s="7" t="s">
        <v>426</v>
      </c>
      <c r="L3006" s="7" t="s">
        <v>30</v>
      </c>
      <c r="M3006" s="7" t="s">
        <v>31</v>
      </c>
      <c r="N3006" s="7" t="s">
        <v>74</v>
      </c>
      <c r="O3006" s="7" t="s">
        <v>75</v>
      </c>
      <c r="P3006" s="7" t="s">
        <v>10222</v>
      </c>
      <c r="Q3006" s="7" t="s">
        <v>46</v>
      </c>
      <c r="R3006" s="7" t="s">
        <v>10223</v>
      </c>
      <c r="S3006" s="7" t="s">
        <v>37</v>
      </c>
      <c r="T3006" s="7" t="s">
        <v>170</v>
      </c>
      <c r="U3006" s="7" t="s">
        <v>189</v>
      </c>
      <c r="V3006" s="10">
        <v>1670.21</v>
      </c>
      <c r="W3006" s="6">
        <v>11</v>
      </c>
      <c r="X3006" s="11">
        <v>0.2</v>
      </c>
      <c r="Y3006" s="10">
        <v>54.03</v>
      </c>
      <c r="Z3006" s="30">
        <f t="shared" si="232"/>
        <v>3.234922554648817E-2</v>
      </c>
    </row>
    <row r="3007" spans="1:26">
      <c r="A3007" s="27">
        <v>3006</v>
      </c>
      <c r="B3007" s="14" t="s">
        <v>10224</v>
      </c>
      <c r="C3007" s="15">
        <v>44834</v>
      </c>
      <c r="D3007" s="12">
        <f t="shared" si="229"/>
        <v>2022</v>
      </c>
      <c r="E3007" s="12">
        <f t="shared" si="230"/>
        <v>9</v>
      </c>
      <c r="F3007" s="15" t="str">
        <f t="shared" si="231"/>
        <v>2022-09</v>
      </c>
      <c r="G3007" s="15">
        <v>44834</v>
      </c>
      <c r="H3007" s="23">
        <f t="shared" si="233"/>
        <v>0</v>
      </c>
      <c r="I3007" s="14" t="s">
        <v>63</v>
      </c>
      <c r="J3007" s="14" t="s">
        <v>873</v>
      </c>
      <c r="K3007" s="14" t="s">
        <v>643</v>
      </c>
      <c r="L3007" s="14" t="s">
        <v>30</v>
      </c>
      <c r="M3007" s="14" t="s">
        <v>31</v>
      </c>
      <c r="N3007" s="14" t="s">
        <v>134</v>
      </c>
      <c r="O3007" s="14" t="s">
        <v>135</v>
      </c>
      <c r="P3007" s="14" t="s">
        <v>10225</v>
      </c>
      <c r="Q3007" s="14" t="s">
        <v>58</v>
      </c>
      <c r="R3007" s="14" t="s">
        <v>10226</v>
      </c>
      <c r="S3007" s="14" t="s">
        <v>37</v>
      </c>
      <c r="T3007" s="14" t="s">
        <v>60</v>
      </c>
      <c r="U3007" s="14" t="s">
        <v>61</v>
      </c>
      <c r="V3007" s="16">
        <v>6836.17</v>
      </c>
      <c r="W3007" s="13">
        <v>6</v>
      </c>
      <c r="X3007" s="17">
        <v>0.1</v>
      </c>
      <c r="Y3007" s="16">
        <v>-516.12</v>
      </c>
      <c r="Z3007" s="31">
        <f t="shared" si="232"/>
        <v>-7.5498415048192186E-2</v>
      </c>
    </row>
    <row r="3008" spans="1:26">
      <c r="A3008" s="26">
        <v>3007</v>
      </c>
      <c r="B3008" s="7" t="s">
        <v>10227</v>
      </c>
      <c r="C3008" s="8">
        <v>44668</v>
      </c>
      <c r="D3008" s="12">
        <f t="shared" si="229"/>
        <v>2022</v>
      </c>
      <c r="E3008" s="12">
        <f t="shared" si="230"/>
        <v>4</v>
      </c>
      <c r="F3008" s="8" t="str">
        <f t="shared" si="231"/>
        <v>2022-04</v>
      </c>
      <c r="G3008" s="8">
        <v>44673</v>
      </c>
      <c r="H3008" s="23">
        <f t="shared" si="233"/>
        <v>5</v>
      </c>
      <c r="I3008" s="7" t="s">
        <v>27</v>
      </c>
      <c r="J3008" s="7" t="s">
        <v>7525</v>
      </c>
      <c r="K3008" s="7" t="s">
        <v>133</v>
      </c>
      <c r="L3008" s="7" t="s">
        <v>83</v>
      </c>
      <c r="M3008" s="7" t="s">
        <v>31</v>
      </c>
      <c r="N3008" s="7" t="s">
        <v>91</v>
      </c>
      <c r="O3008" s="7" t="s">
        <v>92</v>
      </c>
      <c r="P3008" s="7" t="s">
        <v>10228</v>
      </c>
      <c r="Q3008" s="7" t="s">
        <v>46</v>
      </c>
      <c r="R3008" s="7" t="s">
        <v>10229</v>
      </c>
      <c r="S3008" s="7" t="s">
        <v>48</v>
      </c>
      <c r="T3008" s="7" t="s">
        <v>49</v>
      </c>
      <c r="U3008" s="7" t="s">
        <v>120</v>
      </c>
      <c r="V3008" s="10">
        <v>99.25</v>
      </c>
      <c r="W3008" s="6">
        <v>1</v>
      </c>
      <c r="X3008" s="11">
        <v>0.4</v>
      </c>
      <c r="Y3008" s="10">
        <v>12.41</v>
      </c>
      <c r="Z3008" s="30">
        <f t="shared" si="232"/>
        <v>0.12503778337531488</v>
      </c>
    </row>
    <row r="3009" spans="1:26">
      <c r="A3009" s="27">
        <v>3008</v>
      </c>
      <c r="B3009" s="14" t="s">
        <v>10230</v>
      </c>
      <c r="C3009" s="15">
        <v>44927</v>
      </c>
      <c r="D3009" s="12">
        <f t="shared" si="229"/>
        <v>2023</v>
      </c>
      <c r="E3009" s="12">
        <f t="shared" si="230"/>
        <v>1</v>
      </c>
      <c r="F3009" s="15" t="str">
        <f t="shared" si="231"/>
        <v>2023-01</v>
      </c>
      <c r="G3009" s="15">
        <v>44929</v>
      </c>
      <c r="H3009" s="23">
        <f t="shared" si="233"/>
        <v>2</v>
      </c>
      <c r="I3009" s="14" t="s">
        <v>122</v>
      </c>
      <c r="J3009" s="14" t="s">
        <v>7496</v>
      </c>
      <c r="K3009" s="14" t="s">
        <v>1293</v>
      </c>
      <c r="L3009" s="14" t="s">
        <v>83</v>
      </c>
      <c r="M3009" s="14" t="s">
        <v>31</v>
      </c>
      <c r="N3009" s="14" t="s">
        <v>283</v>
      </c>
      <c r="O3009" s="14" t="s">
        <v>284</v>
      </c>
      <c r="P3009" s="14" t="s">
        <v>10231</v>
      </c>
      <c r="Q3009" s="14" t="s">
        <v>146</v>
      </c>
      <c r="R3009" s="14" t="s">
        <v>10232</v>
      </c>
      <c r="S3009" s="14" t="s">
        <v>48</v>
      </c>
      <c r="T3009" s="14" t="s">
        <v>49</v>
      </c>
      <c r="U3009" s="14" t="s">
        <v>50</v>
      </c>
      <c r="V3009" s="16">
        <v>1061.3499999999999</v>
      </c>
      <c r="W3009" s="13">
        <v>7</v>
      </c>
      <c r="X3009" s="17">
        <v>0.1</v>
      </c>
      <c r="Y3009" s="16">
        <v>-9.1199999999999992</v>
      </c>
      <c r="Z3009" s="31">
        <f t="shared" si="232"/>
        <v>-8.5928298864653505E-3</v>
      </c>
    </row>
    <row r="3010" spans="1:26">
      <c r="A3010" s="26">
        <v>3009</v>
      </c>
      <c r="B3010" s="7" t="s">
        <v>10233</v>
      </c>
      <c r="C3010" s="8">
        <v>45597</v>
      </c>
      <c r="D3010" s="12">
        <f t="shared" ref="D3010:D3073" si="234">YEAR(C3010)</f>
        <v>2024</v>
      </c>
      <c r="E3010" s="12">
        <f t="shared" ref="E3010:E3073" si="235">MONTH(C3010)</f>
        <v>11</v>
      </c>
      <c r="F3010" s="8" t="str">
        <f t="shared" ref="F3010:F3073" si="236">TEXT(C3010,"yyyy-mm")</f>
        <v>2024-11</v>
      </c>
      <c r="G3010" s="8">
        <v>45598</v>
      </c>
      <c r="H3010" s="23">
        <f t="shared" si="233"/>
        <v>1</v>
      </c>
      <c r="I3010" s="7" t="s">
        <v>122</v>
      </c>
      <c r="J3010" s="7" t="s">
        <v>3592</v>
      </c>
      <c r="K3010" s="7" t="s">
        <v>3593</v>
      </c>
      <c r="L3010" s="7" t="s">
        <v>30</v>
      </c>
      <c r="M3010" s="7" t="s">
        <v>31</v>
      </c>
      <c r="N3010" s="7" t="s">
        <v>711</v>
      </c>
      <c r="O3010" s="7" t="s">
        <v>712</v>
      </c>
      <c r="P3010" s="7" t="s">
        <v>10234</v>
      </c>
      <c r="Q3010" s="7" t="s">
        <v>35</v>
      </c>
      <c r="R3010" s="7" t="s">
        <v>10235</v>
      </c>
      <c r="S3010" s="7" t="s">
        <v>37</v>
      </c>
      <c r="T3010" s="7" t="s">
        <v>38</v>
      </c>
      <c r="U3010" s="7" t="s">
        <v>102</v>
      </c>
      <c r="V3010" s="10">
        <v>4099.92</v>
      </c>
      <c r="W3010" s="6">
        <v>8</v>
      </c>
      <c r="X3010" s="11">
        <v>0.5</v>
      </c>
      <c r="Y3010" s="10">
        <v>-258.39999999999998</v>
      </c>
      <c r="Z3010" s="30">
        <f t="shared" ref="Z3010:Z3073" si="237">IFERROR(Y3010/V3010,0)</f>
        <v>-6.3025620012097786E-2</v>
      </c>
    </row>
    <row r="3011" spans="1:26">
      <c r="A3011" s="27">
        <v>3010</v>
      </c>
      <c r="B3011" s="14" t="s">
        <v>10236</v>
      </c>
      <c r="C3011" s="15">
        <v>45513</v>
      </c>
      <c r="D3011" s="12">
        <f t="shared" si="234"/>
        <v>2024</v>
      </c>
      <c r="E3011" s="12">
        <f t="shared" si="235"/>
        <v>8</v>
      </c>
      <c r="F3011" s="15" t="str">
        <f t="shared" si="236"/>
        <v>2024-08</v>
      </c>
      <c r="G3011" s="15">
        <v>45516</v>
      </c>
      <c r="H3011" s="23">
        <f t="shared" si="233"/>
        <v>3</v>
      </c>
      <c r="I3011" s="14" t="s">
        <v>122</v>
      </c>
      <c r="J3011" s="14" t="s">
        <v>6603</v>
      </c>
      <c r="K3011" s="14" t="s">
        <v>4197</v>
      </c>
      <c r="L3011" s="14" t="s">
        <v>66</v>
      </c>
      <c r="M3011" s="14" t="s">
        <v>31</v>
      </c>
      <c r="N3011" s="14" t="s">
        <v>116</v>
      </c>
      <c r="O3011" s="14" t="s">
        <v>117</v>
      </c>
      <c r="P3011" s="14" t="s">
        <v>10237</v>
      </c>
      <c r="Q3011" s="14" t="s">
        <v>58</v>
      </c>
      <c r="R3011" s="14" t="s">
        <v>10238</v>
      </c>
      <c r="S3011" s="14" t="s">
        <v>48</v>
      </c>
      <c r="T3011" s="14" t="s">
        <v>129</v>
      </c>
      <c r="U3011" s="14" t="s">
        <v>328</v>
      </c>
      <c r="V3011" s="16">
        <v>895.73</v>
      </c>
      <c r="W3011" s="13">
        <v>7</v>
      </c>
      <c r="X3011" s="17">
        <v>0.2</v>
      </c>
      <c r="Y3011" s="16">
        <v>72.3</v>
      </c>
      <c r="Z3011" s="31">
        <f t="shared" si="237"/>
        <v>8.0716287274066961E-2</v>
      </c>
    </row>
    <row r="3012" spans="1:26">
      <c r="A3012" s="26">
        <v>3011</v>
      </c>
      <c r="B3012" s="7" t="s">
        <v>10239</v>
      </c>
      <c r="C3012" s="8">
        <v>45485</v>
      </c>
      <c r="D3012" s="12">
        <f t="shared" si="234"/>
        <v>2024</v>
      </c>
      <c r="E3012" s="12">
        <f t="shared" si="235"/>
        <v>7</v>
      </c>
      <c r="F3012" s="8" t="str">
        <f t="shared" si="236"/>
        <v>2024-07</v>
      </c>
      <c r="G3012" s="8">
        <v>45491</v>
      </c>
      <c r="H3012" s="23">
        <f t="shared" ref="H3012:H3075" si="238">G3012-C3012</f>
        <v>6</v>
      </c>
      <c r="I3012" s="7" t="s">
        <v>52</v>
      </c>
      <c r="J3012" s="7" t="s">
        <v>234</v>
      </c>
      <c r="K3012" s="7" t="s">
        <v>29</v>
      </c>
      <c r="L3012" s="7" t="s">
        <v>66</v>
      </c>
      <c r="M3012" s="7" t="s">
        <v>31</v>
      </c>
      <c r="N3012" s="7" t="s">
        <v>134</v>
      </c>
      <c r="O3012" s="7" t="s">
        <v>135</v>
      </c>
      <c r="P3012" s="7" t="s">
        <v>10240</v>
      </c>
      <c r="Q3012" s="7" t="s">
        <v>58</v>
      </c>
      <c r="R3012" s="7" t="s">
        <v>10241</v>
      </c>
      <c r="S3012" s="7" t="s">
        <v>48</v>
      </c>
      <c r="T3012" s="7" t="s">
        <v>69</v>
      </c>
      <c r="U3012" s="7" t="s">
        <v>70</v>
      </c>
      <c r="V3012" s="10">
        <v>111.57</v>
      </c>
      <c r="W3012" s="6">
        <v>2</v>
      </c>
      <c r="X3012" s="11">
        <v>0.2</v>
      </c>
      <c r="Y3012" s="10">
        <v>21.68</v>
      </c>
      <c r="Z3012" s="30">
        <f t="shared" si="237"/>
        <v>0.19431746885363449</v>
      </c>
    </row>
    <row r="3013" spans="1:26">
      <c r="A3013" s="27">
        <v>3012</v>
      </c>
      <c r="B3013" s="14" t="s">
        <v>10242</v>
      </c>
      <c r="C3013" s="15">
        <v>45009</v>
      </c>
      <c r="D3013" s="12">
        <f t="shared" si="234"/>
        <v>2023</v>
      </c>
      <c r="E3013" s="12">
        <f t="shared" si="235"/>
        <v>3</v>
      </c>
      <c r="F3013" s="15" t="str">
        <f t="shared" si="236"/>
        <v>2023-03</v>
      </c>
      <c r="G3013" s="15">
        <v>45010</v>
      </c>
      <c r="H3013" s="23">
        <f t="shared" si="238"/>
        <v>1</v>
      </c>
      <c r="I3013" s="14" t="s">
        <v>122</v>
      </c>
      <c r="J3013" s="14" t="s">
        <v>272</v>
      </c>
      <c r="K3013" s="14" t="s">
        <v>273</v>
      </c>
      <c r="L3013" s="14" t="s">
        <v>66</v>
      </c>
      <c r="M3013" s="14" t="s">
        <v>31</v>
      </c>
      <c r="N3013" s="14" t="s">
        <v>166</v>
      </c>
      <c r="O3013" s="14" t="s">
        <v>167</v>
      </c>
      <c r="P3013" s="14" t="s">
        <v>10243</v>
      </c>
      <c r="Q3013" s="14" t="s">
        <v>35</v>
      </c>
      <c r="R3013" s="14" t="s">
        <v>10244</v>
      </c>
      <c r="S3013" s="14" t="s">
        <v>48</v>
      </c>
      <c r="T3013" s="14" t="s">
        <v>138</v>
      </c>
      <c r="U3013" s="14" t="s">
        <v>781</v>
      </c>
      <c r="V3013" s="16">
        <v>3502.39</v>
      </c>
      <c r="W3013" s="13">
        <v>13</v>
      </c>
      <c r="X3013" s="17">
        <v>0</v>
      </c>
      <c r="Y3013" s="16">
        <v>500.21</v>
      </c>
      <c r="Z3013" s="31">
        <f t="shared" si="237"/>
        <v>0.14281961746121935</v>
      </c>
    </row>
    <row r="3014" spans="1:26">
      <c r="A3014" s="26">
        <v>3013</v>
      </c>
      <c r="B3014" s="7" t="s">
        <v>10245</v>
      </c>
      <c r="C3014" s="8">
        <v>45156</v>
      </c>
      <c r="D3014" s="12">
        <f t="shared" si="234"/>
        <v>2023</v>
      </c>
      <c r="E3014" s="12">
        <f t="shared" si="235"/>
        <v>8</v>
      </c>
      <c r="F3014" s="8" t="str">
        <f t="shared" si="236"/>
        <v>2023-08</v>
      </c>
      <c r="G3014" s="8">
        <v>45156</v>
      </c>
      <c r="H3014" s="23">
        <f t="shared" si="238"/>
        <v>0</v>
      </c>
      <c r="I3014" s="7" t="s">
        <v>63</v>
      </c>
      <c r="J3014" s="7" t="s">
        <v>1306</v>
      </c>
      <c r="K3014" s="7" t="s">
        <v>1307</v>
      </c>
      <c r="L3014" s="7" t="s">
        <v>30</v>
      </c>
      <c r="M3014" s="7" t="s">
        <v>31</v>
      </c>
      <c r="N3014" s="7" t="s">
        <v>91</v>
      </c>
      <c r="O3014" s="7" t="s">
        <v>92</v>
      </c>
      <c r="P3014" s="7" t="s">
        <v>10246</v>
      </c>
      <c r="Q3014" s="7" t="s">
        <v>46</v>
      </c>
      <c r="R3014" s="7" t="s">
        <v>10247</v>
      </c>
      <c r="S3014" s="7" t="s">
        <v>37</v>
      </c>
      <c r="T3014" s="7" t="s">
        <v>38</v>
      </c>
      <c r="U3014" s="7" t="s">
        <v>102</v>
      </c>
      <c r="V3014" s="10">
        <v>4287.46</v>
      </c>
      <c r="W3014" s="6">
        <v>7</v>
      </c>
      <c r="X3014" s="11">
        <v>0</v>
      </c>
      <c r="Y3014" s="10">
        <v>1640.83</v>
      </c>
      <c r="Z3014" s="30">
        <f t="shared" si="237"/>
        <v>0.38270444505604717</v>
      </c>
    </row>
    <row r="3015" spans="1:26">
      <c r="A3015" s="27">
        <v>3014</v>
      </c>
      <c r="B3015" s="14" t="s">
        <v>10248</v>
      </c>
      <c r="C3015" s="15">
        <v>44434</v>
      </c>
      <c r="D3015" s="12">
        <f t="shared" si="234"/>
        <v>2021</v>
      </c>
      <c r="E3015" s="12">
        <f t="shared" si="235"/>
        <v>8</v>
      </c>
      <c r="F3015" s="15" t="str">
        <f t="shared" si="236"/>
        <v>2021-08</v>
      </c>
      <c r="G3015" s="15">
        <v>44440</v>
      </c>
      <c r="H3015" s="23">
        <f t="shared" si="238"/>
        <v>6</v>
      </c>
      <c r="I3015" s="14" t="s">
        <v>27</v>
      </c>
      <c r="J3015" s="14" t="s">
        <v>3276</v>
      </c>
      <c r="K3015" s="14" t="s">
        <v>2235</v>
      </c>
      <c r="L3015" s="14" t="s">
        <v>83</v>
      </c>
      <c r="M3015" s="14" t="s">
        <v>31</v>
      </c>
      <c r="N3015" s="14" t="s">
        <v>32</v>
      </c>
      <c r="O3015" s="14" t="s">
        <v>33</v>
      </c>
      <c r="P3015" s="14" t="s">
        <v>10249</v>
      </c>
      <c r="Q3015" s="14" t="s">
        <v>35</v>
      </c>
      <c r="R3015" s="14" t="s">
        <v>10250</v>
      </c>
      <c r="S3015" s="14" t="s">
        <v>37</v>
      </c>
      <c r="T3015" s="14" t="s">
        <v>38</v>
      </c>
      <c r="U3015" s="14" t="s">
        <v>177</v>
      </c>
      <c r="V3015" s="16">
        <v>8273.23</v>
      </c>
      <c r="W3015" s="13">
        <v>6</v>
      </c>
      <c r="X3015" s="17">
        <v>0</v>
      </c>
      <c r="Y3015" s="16">
        <v>139.52000000000001</v>
      </c>
      <c r="Z3015" s="31">
        <f t="shared" si="237"/>
        <v>1.6864030130916221E-2</v>
      </c>
    </row>
    <row r="3016" spans="1:26">
      <c r="A3016" s="26">
        <v>3015</v>
      </c>
      <c r="B3016" s="7" t="s">
        <v>10251</v>
      </c>
      <c r="C3016" s="8">
        <v>44892</v>
      </c>
      <c r="D3016" s="12">
        <f t="shared" si="234"/>
        <v>2022</v>
      </c>
      <c r="E3016" s="12">
        <f t="shared" si="235"/>
        <v>11</v>
      </c>
      <c r="F3016" s="8" t="str">
        <f t="shared" si="236"/>
        <v>2022-11</v>
      </c>
      <c r="G3016" s="8">
        <v>44892</v>
      </c>
      <c r="H3016" s="23">
        <f t="shared" si="238"/>
        <v>0</v>
      </c>
      <c r="I3016" s="7" t="s">
        <v>63</v>
      </c>
      <c r="J3016" s="7" t="s">
        <v>8147</v>
      </c>
      <c r="K3016" s="7" t="s">
        <v>8148</v>
      </c>
      <c r="L3016" s="7" t="s">
        <v>66</v>
      </c>
      <c r="M3016" s="7" t="s">
        <v>31</v>
      </c>
      <c r="N3016" s="7" t="s">
        <v>220</v>
      </c>
      <c r="O3016" s="7" t="s">
        <v>220</v>
      </c>
      <c r="P3016" s="7" t="s">
        <v>10252</v>
      </c>
      <c r="Q3016" s="7" t="s">
        <v>58</v>
      </c>
      <c r="R3016" s="7" t="s">
        <v>10253</v>
      </c>
      <c r="S3016" s="7" t="s">
        <v>37</v>
      </c>
      <c r="T3016" s="7" t="s">
        <v>38</v>
      </c>
      <c r="U3016" s="7" t="s">
        <v>333</v>
      </c>
      <c r="V3016" s="10">
        <v>1562.44</v>
      </c>
      <c r="W3016" s="6">
        <v>9</v>
      </c>
      <c r="X3016" s="11">
        <v>0.2</v>
      </c>
      <c r="Y3016" s="10">
        <v>115.37</v>
      </c>
      <c r="Z3016" s="30">
        <f t="shared" si="237"/>
        <v>7.3839635442000978E-2</v>
      </c>
    </row>
    <row r="3017" spans="1:26">
      <c r="A3017" s="27">
        <v>3016</v>
      </c>
      <c r="B3017" s="14" t="s">
        <v>10254</v>
      </c>
      <c r="C3017" s="15">
        <v>45643</v>
      </c>
      <c r="D3017" s="12">
        <f t="shared" si="234"/>
        <v>2024</v>
      </c>
      <c r="E3017" s="12">
        <f t="shared" si="235"/>
        <v>12</v>
      </c>
      <c r="F3017" s="15" t="str">
        <f t="shared" si="236"/>
        <v>2024-12</v>
      </c>
      <c r="G3017" s="15">
        <v>45651</v>
      </c>
      <c r="H3017" s="23">
        <f t="shared" si="238"/>
        <v>8</v>
      </c>
      <c r="I3017" s="14" t="s">
        <v>27</v>
      </c>
      <c r="J3017" s="14" t="s">
        <v>441</v>
      </c>
      <c r="K3017" s="14" t="s">
        <v>362</v>
      </c>
      <c r="L3017" s="14" t="s">
        <v>30</v>
      </c>
      <c r="M3017" s="14" t="s">
        <v>31</v>
      </c>
      <c r="N3017" s="14" t="s">
        <v>204</v>
      </c>
      <c r="O3017" s="14" t="s">
        <v>205</v>
      </c>
      <c r="P3017" s="14" t="s">
        <v>10255</v>
      </c>
      <c r="Q3017" s="14" t="s">
        <v>146</v>
      </c>
      <c r="R3017" s="14" t="s">
        <v>10256</v>
      </c>
      <c r="S3017" s="14" t="s">
        <v>48</v>
      </c>
      <c r="T3017" s="14" t="s">
        <v>49</v>
      </c>
      <c r="U3017" s="14" t="s">
        <v>120</v>
      </c>
      <c r="V3017" s="16">
        <v>671.8</v>
      </c>
      <c r="W3017" s="13">
        <v>6</v>
      </c>
      <c r="X3017" s="17">
        <v>0</v>
      </c>
      <c r="Y3017" s="16">
        <v>250.25</v>
      </c>
      <c r="Z3017" s="31">
        <f t="shared" si="237"/>
        <v>0.37250669842214945</v>
      </c>
    </row>
    <row r="3018" spans="1:26">
      <c r="A3018" s="26">
        <v>3017</v>
      </c>
      <c r="B3018" s="7" t="s">
        <v>10257</v>
      </c>
      <c r="C3018" s="8">
        <v>44613</v>
      </c>
      <c r="D3018" s="12">
        <f t="shared" si="234"/>
        <v>2022</v>
      </c>
      <c r="E3018" s="12">
        <f t="shared" si="235"/>
        <v>2</v>
      </c>
      <c r="F3018" s="8" t="str">
        <f t="shared" si="236"/>
        <v>2022-02</v>
      </c>
      <c r="G3018" s="8">
        <v>44616</v>
      </c>
      <c r="H3018" s="23">
        <f t="shared" si="238"/>
        <v>3</v>
      </c>
      <c r="I3018" s="7" t="s">
        <v>122</v>
      </c>
      <c r="J3018" s="7" t="s">
        <v>4603</v>
      </c>
      <c r="K3018" s="7" t="s">
        <v>3208</v>
      </c>
      <c r="L3018" s="7" t="s">
        <v>30</v>
      </c>
      <c r="M3018" s="7" t="s">
        <v>31</v>
      </c>
      <c r="N3018" s="7" t="s">
        <v>55</v>
      </c>
      <c r="O3018" s="7" t="s">
        <v>56</v>
      </c>
      <c r="P3018" s="7" t="s">
        <v>10258</v>
      </c>
      <c r="Q3018" s="7" t="s">
        <v>58</v>
      </c>
      <c r="R3018" s="7" t="s">
        <v>10259</v>
      </c>
      <c r="S3018" s="7" t="s">
        <v>48</v>
      </c>
      <c r="T3018" s="7" t="s">
        <v>78</v>
      </c>
      <c r="U3018" s="7" t="s">
        <v>1128</v>
      </c>
      <c r="V3018" s="10">
        <v>493.05</v>
      </c>
      <c r="W3018" s="6">
        <v>6</v>
      </c>
      <c r="X3018" s="11">
        <v>0</v>
      </c>
      <c r="Y3018" s="10">
        <v>128.44</v>
      </c>
      <c r="Z3018" s="30">
        <f t="shared" si="237"/>
        <v>0.26050096339113676</v>
      </c>
    </row>
    <row r="3019" spans="1:26">
      <c r="A3019" s="27">
        <v>3018</v>
      </c>
      <c r="B3019" s="14" t="s">
        <v>10260</v>
      </c>
      <c r="C3019" s="15">
        <v>45522</v>
      </c>
      <c r="D3019" s="12">
        <f t="shared" si="234"/>
        <v>2024</v>
      </c>
      <c r="E3019" s="12">
        <f t="shared" si="235"/>
        <v>8</v>
      </c>
      <c r="F3019" s="15" t="str">
        <f t="shared" si="236"/>
        <v>2024-08</v>
      </c>
      <c r="G3019" s="15">
        <v>45527</v>
      </c>
      <c r="H3019" s="23">
        <f t="shared" si="238"/>
        <v>5</v>
      </c>
      <c r="I3019" s="14" t="s">
        <v>27</v>
      </c>
      <c r="J3019" s="14" t="s">
        <v>613</v>
      </c>
      <c r="K3019" s="14" t="s">
        <v>614</v>
      </c>
      <c r="L3019" s="14" t="s">
        <v>83</v>
      </c>
      <c r="M3019" s="14" t="s">
        <v>31</v>
      </c>
      <c r="N3019" s="14" t="s">
        <v>106</v>
      </c>
      <c r="O3019" s="14" t="s">
        <v>107</v>
      </c>
      <c r="P3019" s="14" t="s">
        <v>10261</v>
      </c>
      <c r="Q3019" s="14" t="s">
        <v>35</v>
      </c>
      <c r="R3019" s="14" t="s">
        <v>10262</v>
      </c>
      <c r="S3019" s="14" t="s">
        <v>110</v>
      </c>
      <c r="T3019" s="14" t="s">
        <v>223</v>
      </c>
      <c r="U3019" s="14" t="s">
        <v>495</v>
      </c>
      <c r="V3019" s="16">
        <v>14241.37</v>
      </c>
      <c r="W3019" s="13">
        <v>9</v>
      </c>
      <c r="X3019" s="17">
        <v>0.1</v>
      </c>
      <c r="Y3019" s="16">
        <v>-2661.85</v>
      </c>
      <c r="Z3019" s="31">
        <f t="shared" si="237"/>
        <v>-0.18690968635742206</v>
      </c>
    </row>
    <row r="3020" spans="1:26">
      <c r="A3020" s="26">
        <v>3019</v>
      </c>
      <c r="B3020" s="7" t="s">
        <v>10263</v>
      </c>
      <c r="C3020" s="8">
        <v>45655</v>
      </c>
      <c r="D3020" s="12">
        <f t="shared" si="234"/>
        <v>2024</v>
      </c>
      <c r="E3020" s="12">
        <f t="shared" si="235"/>
        <v>12</v>
      </c>
      <c r="F3020" s="8" t="str">
        <f t="shared" si="236"/>
        <v>2024-12</v>
      </c>
      <c r="G3020" s="8">
        <v>45659</v>
      </c>
      <c r="H3020" s="23">
        <f t="shared" si="238"/>
        <v>4</v>
      </c>
      <c r="I3020" s="7" t="s">
        <v>52</v>
      </c>
      <c r="J3020" s="7" t="s">
        <v>3884</v>
      </c>
      <c r="K3020" s="7" t="s">
        <v>3885</v>
      </c>
      <c r="L3020" s="7" t="s">
        <v>66</v>
      </c>
      <c r="M3020" s="7" t="s">
        <v>31</v>
      </c>
      <c r="N3020" s="7" t="s">
        <v>55</v>
      </c>
      <c r="O3020" s="7" t="s">
        <v>56</v>
      </c>
      <c r="P3020" s="7" t="s">
        <v>10264</v>
      </c>
      <c r="Q3020" s="7" t="s">
        <v>58</v>
      </c>
      <c r="R3020" s="7" t="s">
        <v>10265</v>
      </c>
      <c r="S3020" s="7" t="s">
        <v>48</v>
      </c>
      <c r="T3020" s="7" t="s">
        <v>78</v>
      </c>
      <c r="U3020" s="7" t="s">
        <v>956</v>
      </c>
      <c r="V3020" s="10">
        <v>1901.38</v>
      </c>
      <c r="W3020" s="6">
        <v>11</v>
      </c>
      <c r="X3020" s="11">
        <v>0.3</v>
      </c>
      <c r="Y3020" s="10">
        <v>20.399999999999999</v>
      </c>
      <c r="Z3020" s="30">
        <f t="shared" si="237"/>
        <v>1.0729049427258096E-2</v>
      </c>
    </row>
    <row r="3021" spans="1:26">
      <c r="A3021" s="27">
        <v>3020</v>
      </c>
      <c r="B3021" s="14" t="s">
        <v>10266</v>
      </c>
      <c r="C3021" s="15">
        <v>44971</v>
      </c>
      <c r="D3021" s="12">
        <f t="shared" si="234"/>
        <v>2023</v>
      </c>
      <c r="E3021" s="12">
        <f t="shared" si="235"/>
        <v>2</v>
      </c>
      <c r="F3021" s="15" t="str">
        <f t="shared" si="236"/>
        <v>2023-02</v>
      </c>
      <c r="G3021" s="15">
        <v>44974</v>
      </c>
      <c r="H3021" s="23">
        <f t="shared" si="238"/>
        <v>3</v>
      </c>
      <c r="I3021" s="14" t="s">
        <v>122</v>
      </c>
      <c r="J3021" s="14" t="s">
        <v>3820</v>
      </c>
      <c r="K3021" s="14" t="s">
        <v>133</v>
      </c>
      <c r="L3021" s="14" t="s">
        <v>30</v>
      </c>
      <c r="M3021" s="14" t="s">
        <v>31</v>
      </c>
      <c r="N3021" s="14" t="s">
        <v>313</v>
      </c>
      <c r="O3021" s="14" t="s">
        <v>314</v>
      </c>
      <c r="P3021" s="14" t="s">
        <v>10267</v>
      </c>
      <c r="Q3021" s="14" t="s">
        <v>146</v>
      </c>
      <c r="R3021" s="14" t="s">
        <v>10268</v>
      </c>
      <c r="S3021" s="14" t="s">
        <v>110</v>
      </c>
      <c r="T3021" s="14" t="s">
        <v>111</v>
      </c>
      <c r="U3021" s="14" t="s">
        <v>287</v>
      </c>
      <c r="V3021" s="16">
        <v>3893.62</v>
      </c>
      <c r="W3021" s="13">
        <v>4</v>
      </c>
      <c r="X3021" s="17">
        <v>0.2</v>
      </c>
      <c r="Y3021" s="16">
        <v>700.63</v>
      </c>
      <c r="Z3021" s="31">
        <f t="shared" si="237"/>
        <v>0.1799430863823383</v>
      </c>
    </row>
    <row r="3022" spans="1:26">
      <c r="A3022" s="26">
        <v>3021</v>
      </c>
      <c r="B3022" s="7" t="s">
        <v>10269</v>
      </c>
      <c r="C3022" s="8">
        <v>45560</v>
      </c>
      <c r="D3022" s="12">
        <f t="shared" si="234"/>
        <v>2024</v>
      </c>
      <c r="E3022" s="12">
        <f t="shared" si="235"/>
        <v>9</v>
      </c>
      <c r="F3022" s="8" t="str">
        <f t="shared" si="236"/>
        <v>2024-09</v>
      </c>
      <c r="G3022" s="8">
        <v>45565</v>
      </c>
      <c r="H3022" s="23">
        <f t="shared" si="238"/>
        <v>5</v>
      </c>
      <c r="I3022" s="7" t="s">
        <v>52</v>
      </c>
      <c r="J3022" s="7" t="s">
        <v>3884</v>
      </c>
      <c r="K3022" s="7" t="s">
        <v>3885</v>
      </c>
      <c r="L3022" s="7" t="s">
        <v>66</v>
      </c>
      <c r="M3022" s="7" t="s">
        <v>31</v>
      </c>
      <c r="N3022" s="7" t="s">
        <v>55</v>
      </c>
      <c r="O3022" s="7" t="s">
        <v>56</v>
      </c>
      <c r="P3022" s="7" t="s">
        <v>10270</v>
      </c>
      <c r="Q3022" s="7" t="s">
        <v>58</v>
      </c>
      <c r="R3022" s="7" t="s">
        <v>10271</v>
      </c>
      <c r="S3022" s="7" t="s">
        <v>110</v>
      </c>
      <c r="T3022" s="7" t="s">
        <v>111</v>
      </c>
      <c r="U3022" s="7" t="s">
        <v>216</v>
      </c>
      <c r="V3022" s="10">
        <v>3770.34</v>
      </c>
      <c r="W3022" s="6">
        <v>6</v>
      </c>
      <c r="X3022" s="11">
        <v>0.1</v>
      </c>
      <c r="Y3022" s="10">
        <v>-230.5</v>
      </c>
      <c r="Z3022" s="30">
        <f t="shared" si="237"/>
        <v>-6.1135070046733186E-2</v>
      </c>
    </row>
    <row r="3023" spans="1:26">
      <c r="A3023" s="27">
        <v>3022</v>
      </c>
      <c r="B3023" s="14" t="s">
        <v>10272</v>
      </c>
      <c r="C3023" s="15">
        <v>45076</v>
      </c>
      <c r="D3023" s="12">
        <f t="shared" si="234"/>
        <v>2023</v>
      </c>
      <c r="E3023" s="12">
        <f t="shared" si="235"/>
        <v>5</v>
      </c>
      <c r="F3023" s="15" t="str">
        <f t="shared" si="236"/>
        <v>2023-05</v>
      </c>
      <c r="G3023" s="15">
        <v>45080</v>
      </c>
      <c r="H3023" s="23">
        <f t="shared" si="238"/>
        <v>4</v>
      </c>
      <c r="I3023" s="14" t="s">
        <v>52</v>
      </c>
      <c r="J3023" s="14" t="s">
        <v>41</v>
      </c>
      <c r="K3023" s="14" t="s">
        <v>42</v>
      </c>
      <c r="L3023" s="14" t="s">
        <v>30</v>
      </c>
      <c r="M3023" s="14" t="s">
        <v>31</v>
      </c>
      <c r="N3023" s="14" t="s">
        <v>43</v>
      </c>
      <c r="O3023" s="14" t="s">
        <v>44</v>
      </c>
      <c r="P3023" s="14" t="s">
        <v>10273</v>
      </c>
      <c r="Q3023" s="14" t="s">
        <v>46</v>
      </c>
      <c r="R3023" s="14" t="s">
        <v>10274</v>
      </c>
      <c r="S3023" s="14" t="s">
        <v>48</v>
      </c>
      <c r="T3023" s="14" t="s">
        <v>129</v>
      </c>
      <c r="U3023" s="14" t="s">
        <v>328</v>
      </c>
      <c r="V3023" s="16">
        <v>1023.45</v>
      </c>
      <c r="W3023" s="13">
        <v>11</v>
      </c>
      <c r="X3023" s="17">
        <v>0</v>
      </c>
      <c r="Y3023" s="16">
        <v>-3.56</v>
      </c>
      <c r="Z3023" s="31">
        <f t="shared" si="237"/>
        <v>-3.4784307977917825E-3</v>
      </c>
    </row>
    <row r="3024" spans="1:26">
      <c r="A3024" s="26">
        <v>3023</v>
      </c>
      <c r="B3024" s="7" t="s">
        <v>10275</v>
      </c>
      <c r="C3024" s="8">
        <v>44873</v>
      </c>
      <c r="D3024" s="12">
        <f t="shared" si="234"/>
        <v>2022</v>
      </c>
      <c r="E3024" s="12">
        <f t="shared" si="235"/>
        <v>11</v>
      </c>
      <c r="F3024" s="8" t="str">
        <f t="shared" si="236"/>
        <v>2022-11</v>
      </c>
      <c r="G3024" s="8">
        <v>44879</v>
      </c>
      <c r="H3024" s="23">
        <f t="shared" si="238"/>
        <v>6</v>
      </c>
      <c r="I3024" s="7" t="s">
        <v>52</v>
      </c>
      <c r="J3024" s="7" t="s">
        <v>787</v>
      </c>
      <c r="K3024" s="7" t="s">
        <v>788</v>
      </c>
      <c r="L3024" s="7" t="s">
        <v>30</v>
      </c>
      <c r="M3024" s="7" t="s">
        <v>31</v>
      </c>
      <c r="N3024" s="7" t="s">
        <v>143</v>
      </c>
      <c r="O3024" s="7" t="s">
        <v>144</v>
      </c>
      <c r="P3024" s="7" t="s">
        <v>10276</v>
      </c>
      <c r="Q3024" s="7" t="s">
        <v>146</v>
      </c>
      <c r="R3024" s="7" t="s">
        <v>10277</v>
      </c>
      <c r="S3024" s="7" t="s">
        <v>48</v>
      </c>
      <c r="T3024" s="7" t="s">
        <v>298</v>
      </c>
      <c r="U3024" s="7" t="s">
        <v>586</v>
      </c>
      <c r="V3024" s="10">
        <v>732.07</v>
      </c>
      <c r="W3024" s="6">
        <v>12</v>
      </c>
      <c r="X3024" s="11">
        <v>0.5</v>
      </c>
      <c r="Y3024" s="10">
        <v>280.8</v>
      </c>
      <c r="Z3024" s="30">
        <f t="shared" si="237"/>
        <v>0.38356987719753577</v>
      </c>
    </row>
    <row r="3025" spans="1:26">
      <c r="A3025" s="27">
        <v>3024</v>
      </c>
      <c r="B3025" s="14" t="s">
        <v>10278</v>
      </c>
      <c r="C3025" s="15">
        <v>44990</v>
      </c>
      <c r="D3025" s="12">
        <f t="shared" si="234"/>
        <v>2023</v>
      </c>
      <c r="E3025" s="12">
        <f t="shared" si="235"/>
        <v>3</v>
      </c>
      <c r="F3025" s="15" t="str">
        <f t="shared" si="236"/>
        <v>2023-03</v>
      </c>
      <c r="G3025" s="15">
        <v>44995</v>
      </c>
      <c r="H3025" s="23">
        <f t="shared" si="238"/>
        <v>5</v>
      </c>
      <c r="I3025" s="14" t="s">
        <v>52</v>
      </c>
      <c r="J3025" s="14" t="s">
        <v>726</v>
      </c>
      <c r="K3025" s="14" t="s">
        <v>727</v>
      </c>
      <c r="L3025" s="14" t="s">
        <v>30</v>
      </c>
      <c r="M3025" s="14" t="s">
        <v>31</v>
      </c>
      <c r="N3025" s="14" t="s">
        <v>106</v>
      </c>
      <c r="O3025" s="14" t="s">
        <v>107</v>
      </c>
      <c r="P3025" s="14" t="s">
        <v>10279</v>
      </c>
      <c r="Q3025" s="14" t="s">
        <v>35</v>
      </c>
      <c r="R3025" s="14" t="s">
        <v>10280</v>
      </c>
      <c r="S3025" s="14" t="s">
        <v>48</v>
      </c>
      <c r="T3025" s="14" t="s">
        <v>86</v>
      </c>
      <c r="U3025" s="14" t="s">
        <v>388</v>
      </c>
      <c r="V3025" s="16">
        <v>373.67</v>
      </c>
      <c r="W3025" s="13">
        <v>9</v>
      </c>
      <c r="X3025" s="17">
        <v>0.2</v>
      </c>
      <c r="Y3025" s="16">
        <v>81.14</v>
      </c>
      <c r="Z3025" s="31">
        <f t="shared" si="237"/>
        <v>0.21714346883613883</v>
      </c>
    </row>
    <row r="3026" spans="1:26">
      <c r="A3026" s="26">
        <v>3025</v>
      </c>
      <c r="B3026" s="7" t="s">
        <v>10281</v>
      </c>
      <c r="C3026" s="8">
        <v>45286</v>
      </c>
      <c r="D3026" s="12">
        <f t="shared" si="234"/>
        <v>2023</v>
      </c>
      <c r="E3026" s="12">
        <f t="shared" si="235"/>
        <v>12</v>
      </c>
      <c r="F3026" s="8" t="str">
        <f t="shared" si="236"/>
        <v>2023-12</v>
      </c>
      <c r="G3026" s="8">
        <v>45292</v>
      </c>
      <c r="H3026" s="23">
        <f t="shared" si="238"/>
        <v>6</v>
      </c>
      <c r="I3026" s="7" t="s">
        <v>52</v>
      </c>
      <c r="J3026" s="7" t="s">
        <v>952</v>
      </c>
      <c r="K3026" s="7" t="s">
        <v>953</v>
      </c>
      <c r="L3026" s="7" t="s">
        <v>66</v>
      </c>
      <c r="M3026" s="7" t="s">
        <v>31</v>
      </c>
      <c r="N3026" s="7" t="s">
        <v>283</v>
      </c>
      <c r="O3026" s="7" t="s">
        <v>284</v>
      </c>
      <c r="P3026" s="7" t="s">
        <v>10282</v>
      </c>
      <c r="Q3026" s="7" t="s">
        <v>146</v>
      </c>
      <c r="R3026" s="7" t="s">
        <v>10283</v>
      </c>
      <c r="S3026" s="7" t="s">
        <v>110</v>
      </c>
      <c r="T3026" s="7" t="s">
        <v>111</v>
      </c>
      <c r="U3026" s="7" t="s">
        <v>112</v>
      </c>
      <c r="V3026" s="10">
        <v>16474.73</v>
      </c>
      <c r="W3026" s="6">
        <v>12</v>
      </c>
      <c r="X3026" s="11">
        <v>0</v>
      </c>
      <c r="Y3026" s="10">
        <v>1509.57</v>
      </c>
      <c r="Z3026" s="30">
        <f t="shared" si="237"/>
        <v>9.1629422758369938E-2</v>
      </c>
    </row>
    <row r="3027" spans="1:26">
      <c r="A3027" s="27">
        <v>3026</v>
      </c>
      <c r="B3027" s="14" t="s">
        <v>10284</v>
      </c>
      <c r="C3027" s="15">
        <v>44840</v>
      </c>
      <c r="D3027" s="12">
        <f t="shared" si="234"/>
        <v>2022</v>
      </c>
      <c r="E3027" s="12">
        <f t="shared" si="235"/>
        <v>10</v>
      </c>
      <c r="F3027" s="15" t="str">
        <f t="shared" si="236"/>
        <v>2022-10</v>
      </c>
      <c r="G3027" s="15">
        <v>44844</v>
      </c>
      <c r="H3027" s="23">
        <f t="shared" si="238"/>
        <v>4</v>
      </c>
      <c r="I3027" s="14" t="s">
        <v>52</v>
      </c>
      <c r="J3027" s="14" t="s">
        <v>1281</v>
      </c>
      <c r="K3027" s="14" t="s">
        <v>1282</v>
      </c>
      <c r="L3027" s="14" t="s">
        <v>66</v>
      </c>
      <c r="M3027" s="14" t="s">
        <v>31</v>
      </c>
      <c r="N3027" s="14" t="s">
        <v>283</v>
      </c>
      <c r="O3027" s="14" t="s">
        <v>284</v>
      </c>
      <c r="P3027" s="14" t="s">
        <v>10285</v>
      </c>
      <c r="Q3027" s="14" t="s">
        <v>146</v>
      </c>
      <c r="R3027" s="14" t="s">
        <v>10286</v>
      </c>
      <c r="S3027" s="14" t="s">
        <v>48</v>
      </c>
      <c r="T3027" s="14" t="s">
        <v>434</v>
      </c>
      <c r="U3027" s="14" t="s">
        <v>435</v>
      </c>
      <c r="V3027" s="16">
        <v>65.72</v>
      </c>
      <c r="W3027" s="13">
        <v>8</v>
      </c>
      <c r="X3027" s="17">
        <v>0.2</v>
      </c>
      <c r="Y3027" s="16">
        <v>25.82</v>
      </c>
      <c r="Z3027" s="31">
        <f t="shared" si="237"/>
        <v>0.39287888009738287</v>
      </c>
    </row>
    <row r="3028" spans="1:26">
      <c r="A3028" s="26">
        <v>3027</v>
      </c>
      <c r="B3028" s="7" t="s">
        <v>10287</v>
      </c>
      <c r="C3028" s="8">
        <v>44912</v>
      </c>
      <c r="D3028" s="12">
        <f t="shared" si="234"/>
        <v>2022</v>
      </c>
      <c r="E3028" s="12">
        <f t="shared" si="235"/>
        <v>12</v>
      </c>
      <c r="F3028" s="8" t="str">
        <f t="shared" si="236"/>
        <v>2022-12</v>
      </c>
      <c r="G3028" s="8">
        <v>44916</v>
      </c>
      <c r="H3028" s="23">
        <f t="shared" si="238"/>
        <v>4</v>
      </c>
      <c r="I3028" s="7" t="s">
        <v>52</v>
      </c>
      <c r="J3028" s="7" t="s">
        <v>5437</v>
      </c>
      <c r="K3028" s="7" t="s">
        <v>1055</v>
      </c>
      <c r="L3028" s="7" t="s">
        <v>83</v>
      </c>
      <c r="M3028" s="7" t="s">
        <v>31</v>
      </c>
      <c r="N3028" s="7" t="s">
        <v>313</v>
      </c>
      <c r="O3028" s="7" t="s">
        <v>314</v>
      </c>
      <c r="P3028" s="7" t="s">
        <v>10288</v>
      </c>
      <c r="Q3028" s="7" t="s">
        <v>146</v>
      </c>
      <c r="R3028" s="7" t="s">
        <v>10289</v>
      </c>
      <c r="S3028" s="7" t="s">
        <v>48</v>
      </c>
      <c r="T3028" s="7" t="s">
        <v>49</v>
      </c>
      <c r="U3028" s="7" t="s">
        <v>50</v>
      </c>
      <c r="V3028" s="10">
        <v>390.54</v>
      </c>
      <c r="W3028" s="6">
        <v>5</v>
      </c>
      <c r="X3028" s="11">
        <v>0.5</v>
      </c>
      <c r="Y3028" s="10">
        <v>-17.510000000000002</v>
      </c>
      <c r="Z3028" s="30">
        <f t="shared" si="237"/>
        <v>-4.4835356173503357E-2</v>
      </c>
    </row>
    <row r="3029" spans="1:26">
      <c r="A3029" s="27">
        <v>3028</v>
      </c>
      <c r="B3029" s="14" t="s">
        <v>10290</v>
      </c>
      <c r="C3029" s="15">
        <v>44931</v>
      </c>
      <c r="D3029" s="12">
        <f t="shared" si="234"/>
        <v>2023</v>
      </c>
      <c r="E3029" s="12">
        <f t="shared" si="235"/>
        <v>1</v>
      </c>
      <c r="F3029" s="15" t="str">
        <f t="shared" si="236"/>
        <v>2023-01</v>
      </c>
      <c r="G3029" s="15">
        <v>44931</v>
      </c>
      <c r="H3029" s="23">
        <f t="shared" si="238"/>
        <v>0</v>
      </c>
      <c r="I3029" s="14" t="s">
        <v>63</v>
      </c>
      <c r="J3029" s="14" t="s">
        <v>6275</v>
      </c>
      <c r="K3029" s="14" t="s">
        <v>416</v>
      </c>
      <c r="L3029" s="14" t="s">
        <v>83</v>
      </c>
      <c r="M3029" s="14" t="s">
        <v>31</v>
      </c>
      <c r="N3029" s="14" t="s">
        <v>204</v>
      </c>
      <c r="O3029" s="14" t="s">
        <v>205</v>
      </c>
      <c r="P3029" s="14" t="s">
        <v>10291</v>
      </c>
      <c r="Q3029" s="14" t="s">
        <v>146</v>
      </c>
      <c r="R3029" s="14" t="s">
        <v>10292</v>
      </c>
      <c r="S3029" s="14" t="s">
        <v>37</v>
      </c>
      <c r="T3029" s="14" t="s">
        <v>208</v>
      </c>
      <c r="U3029" s="14" t="s">
        <v>209</v>
      </c>
      <c r="V3029" s="16">
        <v>1214.6600000000001</v>
      </c>
      <c r="W3029" s="13">
        <v>2</v>
      </c>
      <c r="X3029" s="17">
        <v>0.2</v>
      </c>
      <c r="Y3029" s="16">
        <v>323.64999999999998</v>
      </c>
      <c r="Z3029" s="31">
        <f t="shared" si="237"/>
        <v>0.26645316384831969</v>
      </c>
    </row>
    <row r="3030" spans="1:26">
      <c r="A3030" s="26">
        <v>3029</v>
      </c>
      <c r="B3030" s="7" t="s">
        <v>10293</v>
      </c>
      <c r="C3030" s="8">
        <v>45196</v>
      </c>
      <c r="D3030" s="12">
        <f t="shared" si="234"/>
        <v>2023</v>
      </c>
      <c r="E3030" s="12">
        <f t="shared" si="235"/>
        <v>9</v>
      </c>
      <c r="F3030" s="8" t="str">
        <f t="shared" si="236"/>
        <v>2023-09</v>
      </c>
      <c r="G3030" s="8">
        <v>45199</v>
      </c>
      <c r="H3030" s="23">
        <f t="shared" si="238"/>
        <v>3</v>
      </c>
      <c r="I3030" s="7" t="s">
        <v>122</v>
      </c>
      <c r="J3030" s="7" t="s">
        <v>7308</v>
      </c>
      <c r="K3030" s="7" t="s">
        <v>3614</v>
      </c>
      <c r="L3030" s="7" t="s">
        <v>30</v>
      </c>
      <c r="M3030" s="7" t="s">
        <v>31</v>
      </c>
      <c r="N3030" s="7" t="s">
        <v>166</v>
      </c>
      <c r="O3030" s="7" t="s">
        <v>167</v>
      </c>
      <c r="P3030" s="7" t="s">
        <v>10294</v>
      </c>
      <c r="Q3030" s="7" t="s">
        <v>35</v>
      </c>
      <c r="R3030" s="7" t="s">
        <v>10295</v>
      </c>
      <c r="S3030" s="7" t="s">
        <v>37</v>
      </c>
      <c r="T3030" s="7" t="s">
        <v>60</v>
      </c>
      <c r="U3030" s="7" t="s">
        <v>61</v>
      </c>
      <c r="V3030" s="10">
        <v>1877.65</v>
      </c>
      <c r="W3030" s="6">
        <v>11</v>
      </c>
      <c r="X3030" s="11">
        <v>0.1</v>
      </c>
      <c r="Y3030" s="10">
        <v>-246.67</v>
      </c>
      <c r="Z3030" s="30">
        <f t="shared" si="237"/>
        <v>-0.13137166138524217</v>
      </c>
    </row>
    <row r="3031" spans="1:26">
      <c r="A3031" s="27">
        <v>3030</v>
      </c>
      <c r="B3031" s="14" t="s">
        <v>10296</v>
      </c>
      <c r="C3031" s="15">
        <v>45332</v>
      </c>
      <c r="D3031" s="12">
        <f t="shared" si="234"/>
        <v>2024</v>
      </c>
      <c r="E3031" s="12">
        <f t="shared" si="235"/>
        <v>2</v>
      </c>
      <c r="F3031" s="15" t="str">
        <f t="shared" si="236"/>
        <v>2024-02</v>
      </c>
      <c r="G3031" s="15">
        <v>45335</v>
      </c>
      <c r="H3031" s="23">
        <f t="shared" si="238"/>
        <v>3</v>
      </c>
      <c r="I3031" s="14" t="s">
        <v>122</v>
      </c>
      <c r="J3031" s="14" t="s">
        <v>2896</v>
      </c>
      <c r="K3031" s="14" t="s">
        <v>2897</v>
      </c>
      <c r="L3031" s="14" t="s">
        <v>66</v>
      </c>
      <c r="M3031" s="14" t="s">
        <v>31</v>
      </c>
      <c r="N3031" s="14" t="s">
        <v>106</v>
      </c>
      <c r="O3031" s="14" t="s">
        <v>107</v>
      </c>
      <c r="P3031" s="14" t="s">
        <v>10297</v>
      </c>
      <c r="Q3031" s="14" t="s">
        <v>35</v>
      </c>
      <c r="R3031" s="14" t="s">
        <v>10298</v>
      </c>
      <c r="S3031" s="14" t="s">
        <v>37</v>
      </c>
      <c r="T3031" s="14" t="s">
        <v>60</v>
      </c>
      <c r="U3031" s="14" t="s">
        <v>317</v>
      </c>
      <c r="V3031" s="16">
        <v>8348.3700000000008</v>
      </c>
      <c r="W3031" s="13">
        <v>10</v>
      </c>
      <c r="X3031" s="17">
        <v>0.2</v>
      </c>
      <c r="Y3031" s="16">
        <v>-792.82</v>
      </c>
      <c r="Z3031" s="31">
        <f t="shared" si="237"/>
        <v>-9.4967041470370855E-2</v>
      </c>
    </row>
    <row r="3032" spans="1:26">
      <c r="A3032" s="26">
        <v>3031</v>
      </c>
      <c r="B3032" s="7" t="s">
        <v>10299</v>
      </c>
      <c r="C3032" s="8">
        <v>45537</v>
      </c>
      <c r="D3032" s="12">
        <f t="shared" si="234"/>
        <v>2024</v>
      </c>
      <c r="E3032" s="12">
        <f t="shared" si="235"/>
        <v>9</v>
      </c>
      <c r="F3032" s="8" t="str">
        <f t="shared" si="236"/>
        <v>2024-09</v>
      </c>
      <c r="G3032" s="8">
        <v>45544</v>
      </c>
      <c r="H3032" s="23">
        <f t="shared" si="238"/>
        <v>7</v>
      </c>
      <c r="I3032" s="7" t="s">
        <v>27</v>
      </c>
      <c r="J3032" s="7" t="s">
        <v>985</v>
      </c>
      <c r="K3032" s="7" t="s">
        <v>455</v>
      </c>
      <c r="L3032" s="7" t="s">
        <v>66</v>
      </c>
      <c r="M3032" s="7" t="s">
        <v>31</v>
      </c>
      <c r="N3032" s="7" t="s">
        <v>91</v>
      </c>
      <c r="O3032" s="7" t="s">
        <v>92</v>
      </c>
      <c r="P3032" s="7" t="s">
        <v>10300</v>
      </c>
      <c r="Q3032" s="7" t="s">
        <v>46</v>
      </c>
      <c r="R3032" s="7" t="s">
        <v>10301</v>
      </c>
      <c r="S3032" s="7" t="s">
        <v>48</v>
      </c>
      <c r="T3032" s="7" t="s">
        <v>78</v>
      </c>
      <c r="U3032" s="7" t="s">
        <v>956</v>
      </c>
      <c r="V3032" s="10">
        <v>850.31</v>
      </c>
      <c r="W3032" s="6">
        <v>8</v>
      </c>
      <c r="X3032" s="11">
        <v>0.2</v>
      </c>
      <c r="Y3032" s="10">
        <v>258.7</v>
      </c>
      <c r="Z3032" s="30">
        <f t="shared" si="237"/>
        <v>0.30424198233585398</v>
      </c>
    </row>
    <row r="3033" spans="1:26">
      <c r="A3033" s="27">
        <v>3032</v>
      </c>
      <c r="B3033" s="14" t="s">
        <v>10302</v>
      </c>
      <c r="C3033" s="15">
        <v>44900</v>
      </c>
      <c r="D3033" s="12">
        <f t="shared" si="234"/>
        <v>2022</v>
      </c>
      <c r="E3033" s="12">
        <f t="shared" si="235"/>
        <v>12</v>
      </c>
      <c r="F3033" s="15" t="str">
        <f t="shared" si="236"/>
        <v>2022-12</v>
      </c>
      <c r="G3033" s="15">
        <v>44904</v>
      </c>
      <c r="H3033" s="23">
        <f t="shared" si="238"/>
        <v>4</v>
      </c>
      <c r="I3033" s="14" t="s">
        <v>52</v>
      </c>
      <c r="J3033" s="14" t="s">
        <v>3753</v>
      </c>
      <c r="K3033" s="14" t="s">
        <v>3754</v>
      </c>
      <c r="L3033" s="14" t="s">
        <v>83</v>
      </c>
      <c r="M3033" s="14" t="s">
        <v>31</v>
      </c>
      <c r="N3033" s="14" t="s">
        <v>213</v>
      </c>
      <c r="O3033" s="14" t="s">
        <v>92</v>
      </c>
      <c r="P3033" s="14" t="s">
        <v>3817</v>
      </c>
      <c r="Q3033" s="14" t="s">
        <v>46</v>
      </c>
      <c r="R3033" s="14" t="s">
        <v>10303</v>
      </c>
      <c r="S3033" s="14" t="s">
        <v>48</v>
      </c>
      <c r="T3033" s="14" t="s">
        <v>138</v>
      </c>
      <c r="U3033" s="14" t="s">
        <v>1091</v>
      </c>
      <c r="V3033" s="16">
        <v>1032.76</v>
      </c>
      <c r="W3033" s="13">
        <v>7</v>
      </c>
      <c r="X3033" s="17">
        <v>0.5</v>
      </c>
      <c r="Y3033" s="16">
        <v>357.31</v>
      </c>
      <c r="Z3033" s="31">
        <f t="shared" si="237"/>
        <v>0.34597583175181068</v>
      </c>
    </row>
    <row r="3034" spans="1:26">
      <c r="A3034" s="26">
        <v>3033</v>
      </c>
      <c r="B3034" s="7" t="s">
        <v>10304</v>
      </c>
      <c r="C3034" s="8">
        <v>44342</v>
      </c>
      <c r="D3034" s="12">
        <f t="shared" si="234"/>
        <v>2021</v>
      </c>
      <c r="E3034" s="12">
        <f t="shared" si="235"/>
        <v>5</v>
      </c>
      <c r="F3034" s="8" t="str">
        <f t="shared" si="236"/>
        <v>2021-05</v>
      </c>
      <c r="G3034" s="8">
        <v>44342</v>
      </c>
      <c r="H3034" s="23">
        <f t="shared" si="238"/>
        <v>0</v>
      </c>
      <c r="I3034" s="7" t="s">
        <v>63</v>
      </c>
      <c r="J3034" s="7" t="s">
        <v>4409</v>
      </c>
      <c r="K3034" s="7" t="s">
        <v>4410</v>
      </c>
      <c r="L3034" s="7" t="s">
        <v>66</v>
      </c>
      <c r="M3034" s="7" t="s">
        <v>31</v>
      </c>
      <c r="N3034" s="7" t="s">
        <v>153</v>
      </c>
      <c r="O3034" s="7" t="s">
        <v>154</v>
      </c>
      <c r="P3034" s="7" t="s">
        <v>10305</v>
      </c>
      <c r="Q3034" s="7" t="s">
        <v>146</v>
      </c>
      <c r="R3034" s="7" t="s">
        <v>10306</v>
      </c>
      <c r="S3034" s="7" t="s">
        <v>48</v>
      </c>
      <c r="T3034" s="7" t="s">
        <v>129</v>
      </c>
      <c r="U3034" s="7" t="s">
        <v>328</v>
      </c>
      <c r="V3034" s="10">
        <v>2086.9899999999998</v>
      </c>
      <c r="W3034" s="6">
        <v>12</v>
      </c>
      <c r="X3034" s="11">
        <v>0.1</v>
      </c>
      <c r="Y3034" s="10">
        <v>-107.91</v>
      </c>
      <c r="Z3034" s="30">
        <f t="shared" si="237"/>
        <v>-5.1706045548852657E-2</v>
      </c>
    </row>
    <row r="3035" spans="1:26">
      <c r="A3035" s="27">
        <v>3034</v>
      </c>
      <c r="B3035" s="14" t="s">
        <v>10307</v>
      </c>
      <c r="C3035" s="15">
        <v>44536</v>
      </c>
      <c r="D3035" s="12">
        <f t="shared" si="234"/>
        <v>2021</v>
      </c>
      <c r="E3035" s="12">
        <f t="shared" si="235"/>
        <v>12</v>
      </c>
      <c r="F3035" s="15" t="str">
        <f t="shared" si="236"/>
        <v>2021-12</v>
      </c>
      <c r="G3035" s="15">
        <v>44539</v>
      </c>
      <c r="H3035" s="23">
        <f t="shared" si="238"/>
        <v>3</v>
      </c>
      <c r="I3035" s="14" t="s">
        <v>122</v>
      </c>
      <c r="J3035" s="14" t="s">
        <v>301</v>
      </c>
      <c r="K3035" s="14" t="s">
        <v>302</v>
      </c>
      <c r="L3035" s="14" t="s">
        <v>66</v>
      </c>
      <c r="M3035" s="14" t="s">
        <v>31</v>
      </c>
      <c r="N3035" s="14" t="s">
        <v>43</v>
      </c>
      <c r="O3035" s="14" t="s">
        <v>44</v>
      </c>
      <c r="P3035" s="14" t="s">
        <v>10308</v>
      </c>
      <c r="Q3035" s="14" t="s">
        <v>46</v>
      </c>
      <c r="R3035" s="14" t="s">
        <v>10309</v>
      </c>
      <c r="S3035" s="14" t="s">
        <v>37</v>
      </c>
      <c r="T3035" s="14" t="s">
        <v>38</v>
      </c>
      <c r="U3035" s="14" t="s">
        <v>333</v>
      </c>
      <c r="V3035" s="16">
        <v>2746.57</v>
      </c>
      <c r="W3035" s="13">
        <v>13</v>
      </c>
      <c r="X3035" s="17">
        <v>0</v>
      </c>
      <c r="Y3035" s="16">
        <v>294.10000000000002</v>
      </c>
      <c r="Z3035" s="31">
        <f t="shared" si="237"/>
        <v>0.10707901127588229</v>
      </c>
    </row>
    <row r="3036" spans="1:26">
      <c r="A3036" s="26">
        <v>3035</v>
      </c>
      <c r="B3036" s="7" t="s">
        <v>10310</v>
      </c>
      <c r="C3036" s="8">
        <v>44387</v>
      </c>
      <c r="D3036" s="12">
        <f t="shared" si="234"/>
        <v>2021</v>
      </c>
      <c r="E3036" s="12">
        <f t="shared" si="235"/>
        <v>7</v>
      </c>
      <c r="F3036" s="8" t="str">
        <f t="shared" si="236"/>
        <v>2021-07</v>
      </c>
      <c r="G3036" s="8">
        <v>44393</v>
      </c>
      <c r="H3036" s="23">
        <f t="shared" si="238"/>
        <v>6</v>
      </c>
      <c r="I3036" s="7" t="s">
        <v>52</v>
      </c>
      <c r="J3036" s="7" t="s">
        <v>1397</v>
      </c>
      <c r="K3036" s="7" t="s">
        <v>770</v>
      </c>
      <c r="L3036" s="7" t="s">
        <v>30</v>
      </c>
      <c r="M3036" s="7" t="s">
        <v>31</v>
      </c>
      <c r="N3036" s="7" t="s">
        <v>143</v>
      </c>
      <c r="O3036" s="7" t="s">
        <v>144</v>
      </c>
      <c r="P3036" s="7" t="s">
        <v>10311</v>
      </c>
      <c r="Q3036" s="7" t="s">
        <v>146</v>
      </c>
      <c r="R3036" s="7" t="s">
        <v>10312</v>
      </c>
      <c r="S3036" s="7" t="s">
        <v>37</v>
      </c>
      <c r="T3036" s="7" t="s">
        <v>208</v>
      </c>
      <c r="U3036" s="7" t="s">
        <v>265</v>
      </c>
      <c r="V3036" s="10">
        <v>2672.67</v>
      </c>
      <c r="W3036" s="6">
        <v>3</v>
      </c>
      <c r="X3036" s="11">
        <v>0.2</v>
      </c>
      <c r="Y3036" s="10">
        <v>-174.36</v>
      </c>
      <c r="Z3036" s="30">
        <f t="shared" si="237"/>
        <v>-6.5238132653862996E-2</v>
      </c>
    </row>
    <row r="3037" spans="1:26">
      <c r="A3037" s="27">
        <v>3036</v>
      </c>
      <c r="B3037" s="14" t="s">
        <v>10313</v>
      </c>
      <c r="C3037" s="15">
        <v>45239</v>
      </c>
      <c r="D3037" s="12">
        <f t="shared" si="234"/>
        <v>2023</v>
      </c>
      <c r="E3037" s="12">
        <f t="shared" si="235"/>
        <v>11</v>
      </c>
      <c r="F3037" s="15" t="str">
        <f t="shared" si="236"/>
        <v>2023-11</v>
      </c>
      <c r="G3037" s="15">
        <v>45244</v>
      </c>
      <c r="H3037" s="23">
        <f t="shared" si="238"/>
        <v>5</v>
      </c>
      <c r="I3037" s="14" t="s">
        <v>27</v>
      </c>
      <c r="J3037" s="14" t="s">
        <v>2749</v>
      </c>
      <c r="K3037" s="14" t="s">
        <v>1360</v>
      </c>
      <c r="L3037" s="14" t="s">
        <v>66</v>
      </c>
      <c r="M3037" s="14" t="s">
        <v>31</v>
      </c>
      <c r="N3037" s="14" t="s">
        <v>153</v>
      </c>
      <c r="O3037" s="14" t="s">
        <v>154</v>
      </c>
      <c r="P3037" s="14" t="s">
        <v>10314</v>
      </c>
      <c r="Q3037" s="14" t="s">
        <v>146</v>
      </c>
      <c r="R3037" s="14" t="s">
        <v>10315</v>
      </c>
      <c r="S3037" s="14" t="s">
        <v>48</v>
      </c>
      <c r="T3037" s="14" t="s">
        <v>86</v>
      </c>
      <c r="U3037" s="14" t="s">
        <v>87</v>
      </c>
      <c r="V3037" s="16">
        <v>1105.07</v>
      </c>
      <c r="W3037" s="13">
        <v>5</v>
      </c>
      <c r="X3037" s="17">
        <v>0</v>
      </c>
      <c r="Y3037" s="16">
        <v>-2.04</v>
      </c>
      <c r="Z3037" s="31">
        <f t="shared" si="237"/>
        <v>-1.8460369026396519E-3</v>
      </c>
    </row>
    <row r="3038" spans="1:26">
      <c r="A3038" s="26">
        <v>3037</v>
      </c>
      <c r="B3038" s="7" t="s">
        <v>10316</v>
      </c>
      <c r="C3038" s="8">
        <v>44549</v>
      </c>
      <c r="D3038" s="12">
        <f t="shared" si="234"/>
        <v>2021</v>
      </c>
      <c r="E3038" s="12">
        <f t="shared" si="235"/>
        <v>12</v>
      </c>
      <c r="F3038" s="8" t="str">
        <f t="shared" si="236"/>
        <v>2021-12</v>
      </c>
      <c r="G3038" s="8">
        <v>44551</v>
      </c>
      <c r="H3038" s="23">
        <f t="shared" si="238"/>
        <v>2</v>
      </c>
      <c r="I3038" s="7" t="s">
        <v>122</v>
      </c>
      <c r="J3038" s="7" t="s">
        <v>622</v>
      </c>
      <c r="K3038" s="7" t="s">
        <v>165</v>
      </c>
      <c r="L3038" s="7" t="s">
        <v>30</v>
      </c>
      <c r="M3038" s="7" t="s">
        <v>31</v>
      </c>
      <c r="N3038" s="7" t="s">
        <v>153</v>
      </c>
      <c r="O3038" s="7" t="s">
        <v>154</v>
      </c>
      <c r="P3038" s="7" t="s">
        <v>10317</v>
      </c>
      <c r="Q3038" s="7" t="s">
        <v>146</v>
      </c>
      <c r="R3038" s="7" t="s">
        <v>10318</v>
      </c>
      <c r="S3038" s="7" t="s">
        <v>48</v>
      </c>
      <c r="T3038" s="7" t="s">
        <v>78</v>
      </c>
      <c r="U3038" s="7" t="s">
        <v>956</v>
      </c>
      <c r="V3038" s="10">
        <v>3600.28</v>
      </c>
      <c r="W3038" s="6">
        <v>13</v>
      </c>
      <c r="X3038" s="11">
        <v>0</v>
      </c>
      <c r="Y3038" s="10">
        <v>-64.739999999999995</v>
      </c>
      <c r="Z3038" s="30">
        <f t="shared" si="237"/>
        <v>-1.7981934738409231E-2</v>
      </c>
    </row>
    <row r="3039" spans="1:26">
      <c r="A3039" s="27">
        <v>3038</v>
      </c>
      <c r="B3039" s="14" t="s">
        <v>10319</v>
      </c>
      <c r="C3039" s="15">
        <v>45632</v>
      </c>
      <c r="D3039" s="12">
        <f t="shared" si="234"/>
        <v>2024</v>
      </c>
      <c r="E3039" s="12">
        <f t="shared" si="235"/>
        <v>12</v>
      </c>
      <c r="F3039" s="15" t="str">
        <f t="shared" si="236"/>
        <v>2024-12</v>
      </c>
      <c r="G3039" s="15">
        <v>45632</v>
      </c>
      <c r="H3039" s="23">
        <f t="shared" si="238"/>
        <v>0</v>
      </c>
      <c r="I3039" s="14" t="s">
        <v>63</v>
      </c>
      <c r="J3039" s="14" t="s">
        <v>366</v>
      </c>
      <c r="K3039" s="14" t="s">
        <v>367</v>
      </c>
      <c r="L3039" s="14" t="s">
        <v>66</v>
      </c>
      <c r="M3039" s="14" t="s">
        <v>31</v>
      </c>
      <c r="N3039" s="14" t="s">
        <v>32</v>
      </c>
      <c r="O3039" s="14" t="s">
        <v>33</v>
      </c>
      <c r="P3039" s="14" t="s">
        <v>10320</v>
      </c>
      <c r="Q3039" s="14" t="s">
        <v>35</v>
      </c>
      <c r="R3039" s="14" t="s">
        <v>10321</v>
      </c>
      <c r="S3039" s="14" t="s">
        <v>37</v>
      </c>
      <c r="T3039" s="14" t="s">
        <v>170</v>
      </c>
      <c r="U3039" s="14" t="s">
        <v>189</v>
      </c>
      <c r="V3039" s="16">
        <v>2312.06</v>
      </c>
      <c r="W3039" s="13">
        <v>8</v>
      </c>
      <c r="X3039" s="17">
        <v>0.2</v>
      </c>
      <c r="Y3039" s="16">
        <v>-127.59</v>
      </c>
      <c r="Z3039" s="31">
        <f t="shared" si="237"/>
        <v>-5.5184554034064866E-2</v>
      </c>
    </row>
    <row r="3040" spans="1:26">
      <c r="A3040" s="26">
        <v>3039</v>
      </c>
      <c r="B3040" s="7" t="s">
        <v>10322</v>
      </c>
      <c r="C3040" s="8">
        <v>45606</v>
      </c>
      <c r="D3040" s="12">
        <f t="shared" si="234"/>
        <v>2024</v>
      </c>
      <c r="E3040" s="12">
        <f t="shared" si="235"/>
        <v>11</v>
      </c>
      <c r="F3040" s="8" t="str">
        <f t="shared" si="236"/>
        <v>2024-11</v>
      </c>
      <c r="G3040" s="8">
        <v>45611</v>
      </c>
      <c r="H3040" s="23">
        <f t="shared" si="238"/>
        <v>5</v>
      </c>
      <c r="I3040" s="7" t="s">
        <v>52</v>
      </c>
      <c r="J3040" s="7" t="s">
        <v>4715</v>
      </c>
      <c r="K3040" s="7" t="s">
        <v>1218</v>
      </c>
      <c r="L3040" s="7" t="s">
        <v>30</v>
      </c>
      <c r="M3040" s="7" t="s">
        <v>31</v>
      </c>
      <c r="N3040" s="7" t="s">
        <v>313</v>
      </c>
      <c r="O3040" s="7" t="s">
        <v>314</v>
      </c>
      <c r="P3040" s="7" t="s">
        <v>10323</v>
      </c>
      <c r="Q3040" s="7" t="s">
        <v>146</v>
      </c>
      <c r="R3040" s="7" t="s">
        <v>10324</v>
      </c>
      <c r="S3040" s="7" t="s">
        <v>110</v>
      </c>
      <c r="T3040" s="7" t="s">
        <v>243</v>
      </c>
      <c r="U3040" s="7" t="s">
        <v>481</v>
      </c>
      <c r="V3040" s="10">
        <v>13090.43</v>
      </c>
      <c r="W3040" s="6">
        <v>7</v>
      </c>
      <c r="X3040" s="11">
        <v>0</v>
      </c>
      <c r="Y3040" s="10">
        <v>2126.69</v>
      </c>
      <c r="Z3040" s="30">
        <f t="shared" si="237"/>
        <v>0.16246143174823136</v>
      </c>
    </row>
    <row r="3041" spans="1:26">
      <c r="A3041" s="27">
        <v>3040</v>
      </c>
      <c r="B3041" s="14" t="s">
        <v>10325</v>
      </c>
      <c r="C3041" s="15">
        <v>44803</v>
      </c>
      <c r="D3041" s="12">
        <f t="shared" si="234"/>
        <v>2022</v>
      </c>
      <c r="E3041" s="12">
        <f t="shared" si="235"/>
        <v>8</v>
      </c>
      <c r="F3041" s="15" t="str">
        <f t="shared" si="236"/>
        <v>2022-08</v>
      </c>
      <c r="G3041" s="15">
        <v>44808</v>
      </c>
      <c r="H3041" s="23">
        <f t="shared" si="238"/>
        <v>5</v>
      </c>
      <c r="I3041" s="14" t="s">
        <v>52</v>
      </c>
      <c r="J3041" s="14" t="s">
        <v>1392</v>
      </c>
      <c r="K3041" s="14" t="s">
        <v>1393</v>
      </c>
      <c r="L3041" s="14" t="s">
        <v>83</v>
      </c>
      <c r="M3041" s="14" t="s">
        <v>31</v>
      </c>
      <c r="N3041" s="14" t="s">
        <v>125</v>
      </c>
      <c r="O3041" s="14" t="s">
        <v>126</v>
      </c>
      <c r="P3041" s="14" t="s">
        <v>10326</v>
      </c>
      <c r="Q3041" s="14" t="s">
        <v>58</v>
      </c>
      <c r="R3041" s="14" t="s">
        <v>10327</v>
      </c>
      <c r="S3041" s="14" t="s">
        <v>48</v>
      </c>
      <c r="T3041" s="14" t="s">
        <v>138</v>
      </c>
      <c r="U3041" s="14" t="s">
        <v>781</v>
      </c>
      <c r="V3041" s="16">
        <v>741.59</v>
      </c>
      <c r="W3041" s="13">
        <v>10</v>
      </c>
      <c r="X3041" s="17">
        <v>0</v>
      </c>
      <c r="Y3041" s="16">
        <v>186.07</v>
      </c>
      <c r="Z3041" s="31">
        <f t="shared" si="237"/>
        <v>0.25090683531331326</v>
      </c>
    </row>
    <row r="3042" spans="1:26">
      <c r="A3042" s="26">
        <v>3041</v>
      </c>
      <c r="B3042" s="7" t="s">
        <v>10328</v>
      </c>
      <c r="C3042" s="8">
        <v>45302</v>
      </c>
      <c r="D3042" s="12">
        <f t="shared" si="234"/>
        <v>2024</v>
      </c>
      <c r="E3042" s="12">
        <f t="shared" si="235"/>
        <v>1</v>
      </c>
      <c r="F3042" s="8" t="str">
        <f t="shared" si="236"/>
        <v>2024-01</v>
      </c>
      <c r="G3042" s="8">
        <v>45306</v>
      </c>
      <c r="H3042" s="23">
        <f t="shared" si="238"/>
        <v>4</v>
      </c>
      <c r="I3042" s="7" t="s">
        <v>52</v>
      </c>
      <c r="J3042" s="7" t="s">
        <v>2978</v>
      </c>
      <c r="K3042" s="7" t="s">
        <v>1218</v>
      </c>
      <c r="L3042" s="7" t="s">
        <v>83</v>
      </c>
      <c r="M3042" s="7" t="s">
        <v>31</v>
      </c>
      <c r="N3042" s="7" t="s">
        <v>43</v>
      </c>
      <c r="O3042" s="7" t="s">
        <v>44</v>
      </c>
      <c r="P3042" s="7" t="s">
        <v>10329</v>
      </c>
      <c r="Q3042" s="7" t="s">
        <v>46</v>
      </c>
      <c r="R3042" s="7" t="s">
        <v>10330</v>
      </c>
      <c r="S3042" s="7" t="s">
        <v>37</v>
      </c>
      <c r="T3042" s="7" t="s">
        <v>38</v>
      </c>
      <c r="U3042" s="7" t="s">
        <v>102</v>
      </c>
      <c r="V3042" s="10">
        <v>3417.85</v>
      </c>
      <c r="W3042" s="6">
        <v>7</v>
      </c>
      <c r="X3042" s="11">
        <v>0.4</v>
      </c>
      <c r="Y3042" s="10">
        <v>663.84</v>
      </c>
      <c r="Z3042" s="30">
        <f t="shared" si="237"/>
        <v>0.19422736515645803</v>
      </c>
    </row>
    <row r="3043" spans="1:26">
      <c r="A3043" s="27">
        <v>3042</v>
      </c>
      <c r="B3043" s="14" t="s">
        <v>10331</v>
      </c>
      <c r="C3043" s="15">
        <v>45490</v>
      </c>
      <c r="D3043" s="12">
        <f t="shared" si="234"/>
        <v>2024</v>
      </c>
      <c r="E3043" s="12">
        <f t="shared" si="235"/>
        <v>7</v>
      </c>
      <c r="F3043" s="15" t="str">
        <f t="shared" si="236"/>
        <v>2024-07</v>
      </c>
      <c r="G3043" s="15">
        <v>45495</v>
      </c>
      <c r="H3043" s="23">
        <f t="shared" si="238"/>
        <v>5</v>
      </c>
      <c r="I3043" s="14" t="s">
        <v>27</v>
      </c>
      <c r="J3043" s="14" t="s">
        <v>1013</v>
      </c>
      <c r="K3043" s="14" t="s">
        <v>583</v>
      </c>
      <c r="L3043" s="14" t="s">
        <v>30</v>
      </c>
      <c r="M3043" s="14" t="s">
        <v>31</v>
      </c>
      <c r="N3043" s="14" t="s">
        <v>181</v>
      </c>
      <c r="O3043" s="14" t="s">
        <v>107</v>
      </c>
      <c r="P3043" s="14" t="s">
        <v>10332</v>
      </c>
      <c r="Q3043" s="14" t="s">
        <v>35</v>
      </c>
      <c r="R3043" s="14" t="s">
        <v>10333</v>
      </c>
      <c r="S3043" s="14" t="s">
        <v>110</v>
      </c>
      <c r="T3043" s="14" t="s">
        <v>223</v>
      </c>
      <c r="U3043" s="14" t="s">
        <v>495</v>
      </c>
      <c r="V3043" s="16">
        <v>269.26</v>
      </c>
      <c r="W3043" s="13">
        <v>1</v>
      </c>
      <c r="X3043" s="17">
        <v>0.1</v>
      </c>
      <c r="Y3043" s="16">
        <v>63.86</v>
      </c>
      <c r="Z3043" s="31">
        <f t="shared" si="237"/>
        <v>0.23716853598752136</v>
      </c>
    </row>
    <row r="3044" spans="1:26">
      <c r="A3044" s="26">
        <v>3043</v>
      </c>
      <c r="B3044" s="7" t="s">
        <v>10334</v>
      </c>
      <c r="C3044" s="8">
        <v>44503</v>
      </c>
      <c r="D3044" s="12">
        <f t="shared" si="234"/>
        <v>2021</v>
      </c>
      <c r="E3044" s="12">
        <f t="shared" si="235"/>
        <v>11</v>
      </c>
      <c r="F3044" s="8" t="str">
        <f t="shared" si="236"/>
        <v>2021-11</v>
      </c>
      <c r="G3044" s="8">
        <v>44511</v>
      </c>
      <c r="H3044" s="23">
        <f t="shared" si="238"/>
        <v>8</v>
      </c>
      <c r="I3044" s="7" t="s">
        <v>27</v>
      </c>
      <c r="J3044" s="7" t="s">
        <v>6338</v>
      </c>
      <c r="K3044" s="7" t="s">
        <v>347</v>
      </c>
      <c r="L3044" s="7" t="s">
        <v>30</v>
      </c>
      <c r="M3044" s="7" t="s">
        <v>31</v>
      </c>
      <c r="N3044" s="7" t="s">
        <v>143</v>
      </c>
      <c r="O3044" s="7" t="s">
        <v>144</v>
      </c>
      <c r="P3044" s="7" t="s">
        <v>10335</v>
      </c>
      <c r="Q3044" s="7" t="s">
        <v>146</v>
      </c>
      <c r="R3044" s="7" t="s">
        <v>10336</v>
      </c>
      <c r="S3044" s="7" t="s">
        <v>110</v>
      </c>
      <c r="T3044" s="7" t="s">
        <v>243</v>
      </c>
      <c r="U3044" s="7" t="s">
        <v>481</v>
      </c>
      <c r="V3044" s="10">
        <v>8014.29</v>
      </c>
      <c r="W3044" s="6">
        <v>14</v>
      </c>
      <c r="X3044" s="11">
        <v>0</v>
      </c>
      <c r="Y3044" s="10">
        <v>670.5</v>
      </c>
      <c r="Z3044" s="30">
        <f t="shared" si="237"/>
        <v>8.366305686467547E-2</v>
      </c>
    </row>
    <row r="3045" spans="1:26">
      <c r="A3045" s="27">
        <v>3044</v>
      </c>
      <c r="B3045" s="14" t="s">
        <v>10337</v>
      </c>
      <c r="C3045" s="15">
        <v>44717</v>
      </c>
      <c r="D3045" s="12">
        <f t="shared" si="234"/>
        <v>2022</v>
      </c>
      <c r="E3045" s="12">
        <f t="shared" si="235"/>
        <v>6</v>
      </c>
      <c r="F3045" s="15" t="str">
        <f t="shared" si="236"/>
        <v>2022-06</v>
      </c>
      <c r="G3045" s="15">
        <v>44723</v>
      </c>
      <c r="H3045" s="23">
        <f t="shared" si="238"/>
        <v>6</v>
      </c>
      <c r="I3045" s="14" t="s">
        <v>27</v>
      </c>
      <c r="J3045" s="14" t="s">
        <v>647</v>
      </c>
      <c r="K3045" s="14" t="s">
        <v>648</v>
      </c>
      <c r="L3045" s="14" t="s">
        <v>83</v>
      </c>
      <c r="M3045" s="14" t="s">
        <v>31</v>
      </c>
      <c r="N3045" s="14" t="s">
        <v>134</v>
      </c>
      <c r="O3045" s="14" t="s">
        <v>135</v>
      </c>
      <c r="P3045" s="14" t="s">
        <v>10338</v>
      </c>
      <c r="Q3045" s="14" t="s">
        <v>58</v>
      </c>
      <c r="R3045" s="14" t="s">
        <v>10339</v>
      </c>
      <c r="S3045" s="14" t="s">
        <v>110</v>
      </c>
      <c r="T3045" s="14" t="s">
        <v>223</v>
      </c>
      <c r="U3045" s="14" t="s">
        <v>495</v>
      </c>
      <c r="V3045" s="16">
        <v>10085.370000000001</v>
      </c>
      <c r="W3045" s="13">
        <v>14</v>
      </c>
      <c r="X3045" s="17">
        <v>0.3</v>
      </c>
      <c r="Y3045" s="16">
        <v>-1354.43</v>
      </c>
      <c r="Z3045" s="31">
        <f t="shared" si="237"/>
        <v>-0.13429651068825438</v>
      </c>
    </row>
    <row r="3046" spans="1:26">
      <c r="A3046" s="26">
        <v>3045</v>
      </c>
      <c r="B3046" s="7" t="s">
        <v>10340</v>
      </c>
      <c r="C3046" s="8">
        <v>45645</v>
      </c>
      <c r="D3046" s="12">
        <f t="shared" si="234"/>
        <v>2024</v>
      </c>
      <c r="E3046" s="12">
        <f t="shared" si="235"/>
        <v>12</v>
      </c>
      <c r="F3046" s="8" t="str">
        <f t="shared" si="236"/>
        <v>2024-12</v>
      </c>
      <c r="G3046" s="8">
        <v>45651</v>
      </c>
      <c r="H3046" s="23">
        <f t="shared" si="238"/>
        <v>6</v>
      </c>
      <c r="I3046" s="7" t="s">
        <v>27</v>
      </c>
      <c r="J3046" s="7" t="s">
        <v>132</v>
      </c>
      <c r="K3046" s="7" t="s">
        <v>133</v>
      </c>
      <c r="L3046" s="7" t="s">
        <v>30</v>
      </c>
      <c r="M3046" s="7" t="s">
        <v>31</v>
      </c>
      <c r="N3046" s="7" t="s">
        <v>134</v>
      </c>
      <c r="O3046" s="7" t="s">
        <v>135</v>
      </c>
      <c r="P3046" s="7" t="s">
        <v>10341</v>
      </c>
      <c r="Q3046" s="7" t="s">
        <v>58</v>
      </c>
      <c r="R3046" s="7" t="s">
        <v>10342</v>
      </c>
      <c r="S3046" s="7" t="s">
        <v>110</v>
      </c>
      <c r="T3046" s="7" t="s">
        <v>223</v>
      </c>
      <c r="U3046" s="7" t="s">
        <v>224</v>
      </c>
      <c r="V3046" s="10">
        <v>10118.69</v>
      </c>
      <c r="W3046" s="6">
        <v>11</v>
      </c>
      <c r="X3046" s="11">
        <v>0</v>
      </c>
      <c r="Y3046" s="10">
        <v>-1574.69</v>
      </c>
      <c r="Z3046" s="30">
        <f t="shared" si="237"/>
        <v>-0.15562192339126901</v>
      </c>
    </row>
    <row r="3047" spans="1:26">
      <c r="A3047" s="27">
        <v>3046</v>
      </c>
      <c r="B3047" s="14" t="s">
        <v>10343</v>
      </c>
      <c r="C3047" s="15">
        <v>45111</v>
      </c>
      <c r="D3047" s="12">
        <f t="shared" si="234"/>
        <v>2023</v>
      </c>
      <c r="E3047" s="12">
        <f t="shared" si="235"/>
        <v>7</v>
      </c>
      <c r="F3047" s="15" t="str">
        <f t="shared" si="236"/>
        <v>2023-07</v>
      </c>
      <c r="G3047" s="15">
        <v>45115</v>
      </c>
      <c r="H3047" s="23">
        <f t="shared" si="238"/>
        <v>4</v>
      </c>
      <c r="I3047" s="14" t="s">
        <v>52</v>
      </c>
      <c r="J3047" s="14" t="s">
        <v>3613</v>
      </c>
      <c r="K3047" s="14" t="s">
        <v>3614</v>
      </c>
      <c r="L3047" s="14" t="s">
        <v>30</v>
      </c>
      <c r="M3047" s="14" t="s">
        <v>31</v>
      </c>
      <c r="N3047" s="14" t="s">
        <v>91</v>
      </c>
      <c r="O3047" s="14" t="s">
        <v>92</v>
      </c>
      <c r="P3047" s="14" t="s">
        <v>10344</v>
      </c>
      <c r="Q3047" s="14" t="s">
        <v>46</v>
      </c>
      <c r="R3047" s="14" t="s">
        <v>10345</v>
      </c>
      <c r="S3047" s="14" t="s">
        <v>37</v>
      </c>
      <c r="T3047" s="14" t="s">
        <v>38</v>
      </c>
      <c r="U3047" s="14" t="s">
        <v>333</v>
      </c>
      <c r="V3047" s="16">
        <v>6161.79</v>
      </c>
      <c r="W3047" s="13">
        <v>8</v>
      </c>
      <c r="X3047" s="17">
        <v>0.2</v>
      </c>
      <c r="Y3047" s="16">
        <v>-330.84</v>
      </c>
      <c r="Z3047" s="31">
        <f t="shared" si="237"/>
        <v>-5.369219009411226E-2</v>
      </c>
    </row>
    <row r="3048" spans="1:26">
      <c r="A3048" s="26">
        <v>3047</v>
      </c>
      <c r="B3048" s="7" t="s">
        <v>10346</v>
      </c>
      <c r="C3048" s="8">
        <v>45595</v>
      </c>
      <c r="D3048" s="12">
        <f t="shared" si="234"/>
        <v>2024</v>
      </c>
      <c r="E3048" s="12">
        <f t="shared" si="235"/>
        <v>10</v>
      </c>
      <c r="F3048" s="8" t="str">
        <f t="shared" si="236"/>
        <v>2024-10</v>
      </c>
      <c r="G3048" s="8">
        <v>45600</v>
      </c>
      <c r="H3048" s="23">
        <f t="shared" si="238"/>
        <v>5</v>
      </c>
      <c r="I3048" s="7" t="s">
        <v>27</v>
      </c>
      <c r="J3048" s="7" t="s">
        <v>1636</v>
      </c>
      <c r="K3048" s="7" t="s">
        <v>1637</v>
      </c>
      <c r="L3048" s="7" t="s">
        <v>30</v>
      </c>
      <c r="M3048" s="7" t="s">
        <v>31</v>
      </c>
      <c r="N3048" s="7" t="s">
        <v>213</v>
      </c>
      <c r="O3048" s="7" t="s">
        <v>92</v>
      </c>
      <c r="P3048" s="7" t="s">
        <v>10347</v>
      </c>
      <c r="Q3048" s="7" t="s">
        <v>46</v>
      </c>
      <c r="R3048" s="7" t="s">
        <v>10348</v>
      </c>
      <c r="S3048" s="7" t="s">
        <v>48</v>
      </c>
      <c r="T3048" s="7" t="s">
        <v>138</v>
      </c>
      <c r="U3048" s="7" t="s">
        <v>139</v>
      </c>
      <c r="V3048" s="10">
        <v>1022.56</v>
      </c>
      <c r="W3048" s="6">
        <v>8</v>
      </c>
      <c r="X3048" s="11">
        <v>0.2</v>
      </c>
      <c r="Y3048" s="10">
        <v>-20.67</v>
      </c>
      <c r="Z3048" s="30">
        <f t="shared" si="237"/>
        <v>-2.0213972774213742E-2</v>
      </c>
    </row>
    <row r="3049" spans="1:26">
      <c r="A3049" s="27">
        <v>3048</v>
      </c>
      <c r="B3049" s="14" t="s">
        <v>10349</v>
      </c>
      <c r="C3049" s="15">
        <v>45546</v>
      </c>
      <c r="D3049" s="12">
        <f t="shared" si="234"/>
        <v>2024</v>
      </c>
      <c r="E3049" s="12">
        <f t="shared" si="235"/>
        <v>9</v>
      </c>
      <c r="F3049" s="15" t="str">
        <f t="shared" si="236"/>
        <v>2024-09</v>
      </c>
      <c r="G3049" s="15">
        <v>45546</v>
      </c>
      <c r="H3049" s="23">
        <f t="shared" si="238"/>
        <v>0</v>
      </c>
      <c r="I3049" s="14" t="s">
        <v>63</v>
      </c>
      <c r="J3049" s="14" t="s">
        <v>774</v>
      </c>
      <c r="K3049" s="14" t="s">
        <v>247</v>
      </c>
      <c r="L3049" s="14" t="s">
        <v>83</v>
      </c>
      <c r="M3049" s="14" t="s">
        <v>31</v>
      </c>
      <c r="N3049" s="14" t="s">
        <v>32</v>
      </c>
      <c r="O3049" s="14" t="s">
        <v>33</v>
      </c>
      <c r="P3049" s="14" t="s">
        <v>10350</v>
      </c>
      <c r="Q3049" s="14" t="s">
        <v>35</v>
      </c>
      <c r="R3049" s="14" t="s">
        <v>10351</v>
      </c>
      <c r="S3049" s="14" t="s">
        <v>48</v>
      </c>
      <c r="T3049" s="14" t="s">
        <v>49</v>
      </c>
      <c r="U3049" s="14" t="s">
        <v>50</v>
      </c>
      <c r="V3049" s="16">
        <v>688</v>
      </c>
      <c r="W3049" s="13">
        <v>6</v>
      </c>
      <c r="X3049" s="17">
        <v>0.5</v>
      </c>
      <c r="Y3049" s="16">
        <v>115.3</v>
      </c>
      <c r="Z3049" s="31">
        <f t="shared" si="237"/>
        <v>0.16758720930232557</v>
      </c>
    </row>
    <row r="3050" spans="1:26">
      <c r="A3050" s="26">
        <v>3049</v>
      </c>
      <c r="B3050" s="7" t="s">
        <v>10352</v>
      </c>
      <c r="C3050" s="8">
        <v>45155</v>
      </c>
      <c r="D3050" s="12">
        <f t="shared" si="234"/>
        <v>2023</v>
      </c>
      <c r="E3050" s="12">
        <f t="shared" si="235"/>
        <v>8</v>
      </c>
      <c r="F3050" s="8" t="str">
        <f t="shared" si="236"/>
        <v>2023-08</v>
      </c>
      <c r="G3050" s="8">
        <v>45156</v>
      </c>
      <c r="H3050" s="23">
        <f t="shared" si="238"/>
        <v>1</v>
      </c>
      <c r="I3050" s="7" t="s">
        <v>122</v>
      </c>
      <c r="J3050" s="7" t="s">
        <v>506</v>
      </c>
      <c r="K3050" s="7" t="s">
        <v>367</v>
      </c>
      <c r="L3050" s="7" t="s">
        <v>83</v>
      </c>
      <c r="M3050" s="7" t="s">
        <v>31</v>
      </c>
      <c r="N3050" s="7" t="s">
        <v>116</v>
      </c>
      <c r="O3050" s="7" t="s">
        <v>117</v>
      </c>
      <c r="P3050" s="7" t="s">
        <v>10353</v>
      </c>
      <c r="Q3050" s="7" t="s">
        <v>58</v>
      </c>
      <c r="R3050" s="7" t="s">
        <v>10354</v>
      </c>
      <c r="S3050" s="7" t="s">
        <v>110</v>
      </c>
      <c r="T3050" s="7" t="s">
        <v>223</v>
      </c>
      <c r="U3050" s="7" t="s">
        <v>449</v>
      </c>
      <c r="V3050" s="10">
        <v>18572.79</v>
      </c>
      <c r="W3050" s="6">
        <v>12</v>
      </c>
      <c r="X3050" s="11">
        <v>0.2</v>
      </c>
      <c r="Y3050" s="10">
        <v>4266.74</v>
      </c>
      <c r="Z3050" s="30">
        <f t="shared" si="237"/>
        <v>0.22973069743425731</v>
      </c>
    </row>
    <row r="3051" spans="1:26">
      <c r="A3051" s="27">
        <v>3050</v>
      </c>
      <c r="B3051" s="14" t="s">
        <v>10355</v>
      </c>
      <c r="C3051" s="15">
        <v>45587</v>
      </c>
      <c r="D3051" s="12">
        <f t="shared" si="234"/>
        <v>2024</v>
      </c>
      <c r="E3051" s="12">
        <f t="shared" si="235"/>
        <v>10</v>
      </c>
      <c r="F3051" s="15" t="str">
        <f t="shared" si="236"/>
        <v>2024-10</v>
      </c>
      <c r="G3051" s="15">
        <v>45592</v>
      </c>
      <c r="H3051" s="23">
        <f t="shared" si="238"/>
        <v>5</v>
      </c>
      <c r="I3051" s="14" t="s">
        <v>27</v>
      </c>
      <c r="J3051" s="14" t="s">
        <v>5668</v>
      </c>
      <c r="K3051" s="14" t="s">
        <v>411</v>
      </c>
      <c r="L3051" s="14" t="s">
        <v>66</v>
      </c>
      <c r="M3051" s="14" t="s">
        <v>31</v>
      </c>
      <c r="N3051" s="14" t="s">
        <v>711</v>
      </c>
      <c r="O3051" s="14" t="s">
        <v>712</v>
      </c>
      <c r="P3051" s="14" t="s">
        <v>10356</v>
      </c>
      <c r="Q3051" s="14" t="s">
        <v>35</v>
      </c>
      <c r="R3051" s="14" t="s">
        <v>10357</v>
      </c>
      <c r="S3051" s="14" t="s">
        <v>48</v>
      </c>
      <c r="T3051" s="14" t="s">
        <v>86</v>
      </c>
      <c r="U3051" s="14" t="s">
        <v>388</v>
      </c>
      <c r="V3051" s="16">
        <v>2086.2199999999998</v>
      </c>
      <c r="W3051" s="13">
        <v>11</v>
      </c>
      <c r="X3051" s="17">
        <v>0.3</v>
      </c>
      <c r="Y3051" s="16">
        <v>412.09</v>
      </c>
      <c r="Z3051" s="31">
        <f t="shared" si="237"/>
        <v>0.19752950312047626</v>
      </c>
    </row>
    <row r="3052" spans="1:26">
      <c r="A3052" s="26">
        <v>3051</v>
      </c>
      <c r="B3052" s="7" t="s">
        <v>10358</v>
      </c>
      <c r="C3052" s="8">
        <v>44521</v>
      </c>
      <c r="D3052" s="12">
        <f t="shared" si="234"/>
        <v>2021</v>
      </c>
      <c r="E3052" s="12">
        <f t="shared" si="235"/>
        <v>11</v>
      </c>
      <c r="F3052" s="8" t="str">
        <f t="shared" si="236"/>
        <v>2021-11</v>
      </c>
      <c r="G3052" s="8">
        <v>44521</v>
      </c>
      <c r="H3052" s="23">
        <f t="shared" si="238"/>
        <v>0</v>
      </c>
      <c r="I3052" s="7" t="s">
        <v>63</v>
      </c>
      <c r="J3052" s="7" t="s">
        <v>2085</v>
      </c>
      <c r="K3052" s="7" t="s">
        <v>2086</v>
      </c>
      <c r="L3052" s="7" t="s">
        <v>66</v>
      </c>
      <c r="M3052" s="7" t="s">
        <v>31</v>
      </c>
      <c r="N3052" s="7" t="s">
        <v>181</v>
      </c>
      <c r="O3052" s="7" t="s">
        <v>107</v>
      </c>
      <c r="P3052" s="7" t="s">
        <v>10359</v>
      </c>
      <c r="Q3052" s="7" t="s">
        <v>35</v>
      </c>
      <c r="R3052" s="7" t="s">
        <v>10360</v>
      </c>
      <c r="S3052" s="7" t="s">
        <v>48</v>
      </c>
      <c r="T3052" s="7" t="s">
        <v>78</v>
      </c>
      <c r="U3052" s="7" t="s">
        <v>79</v>
      </c>
      <c r="V3052" s="10">
        <v>269.89999999999998</v>
      </c>
      <c r="W3052" s="6">
        <v>1</v>
      </c>
      <c r="X3052" s="11">
        <v>0</v>
      </c>
      <c r="Y3052" s="10">
        <v>80.92</v>
      </c>
      <c r="Z3052" s="30">
        <f t="shared" si="237"/>
        <v>0.2998147462022972</v>
      </c>
    </row>
    <row r="3053" spans="1:26">
      <c r="A3053" s="27">
        <v>3052</v>
      </c>
      <c r="B3053" s="14" t="s">
        <v>10361</v>
      </c>
      <c r="C3053" s="15">
        <v>44427</v>
      </c>
      <c r="D3053" s="12">
        <f t="shared" si="234"/>
        <v>2021</v>
      </c>
      <c r="E3053" s="12">
        <f t="shared" si="235"/>
        <v>8</v>
      </c>
      <c r="F3053" s="15" t="str">
        <f t="shared" si="236"/>
        <v>2021-08</v>
      </c>
      <c r="G3053" s="15">
        <v>44429</v>
      </c>
      <c r="H3053" s="23">
        <f t="shared" si="238"/>
        <v>2</v>
      </c>
      <c r="I3053" s="14" t="s">
        <v>122</v>
      </c>
      <c r="J3053" s="14" t="s">
        <v>10362</v>
      </c>
      <c r="K3053" s="14" t="s">
        <v>847</v>
      </c>
      <c r="L3053" s="14" t="s">
        <v>30</v>
      </c>
      <c r="M3053" s="14" t="s">
        <v>31</v>
      </c>
      <c r="N3053" s="14" t="s">
        <v>204</v>
      </c>
      <c r="O3053" s="14" t="s">
        <v>205</v>
      </c>
      <c r="P3053" s="14" t="s">
        <v>10363</v>
      </c>
      <c r="Q3053" s="14" t="s">
        <v>146</v>
      </c>
      <c r="R3053" s="14" t="s">
        <v>10364</v>
      </c>
      <c r="S3053" s="14" t="s">
        <v>37</v>
      </c>
      <c r="T3053" s="14" t="s">
        <v>60</v>
      </c>
      <c r="U3053" s="14" t="s">
        <v>317</v>
      </c>
      <c r="V3053" s="16">
        <v>395.63</v>
      </c>
      <c r="W3053" s="13">
        <v>1</v>
      </c>
      <c r="X3053" s="17">
        <v>0.3</v>
      </c>
      <c r="Y3053" s="16">
        <v>5.3</v>
      </c>
      <c r="Z3053" s="31">
        <f t="shared" si="237"/>
        <v>1.3396355180345272E-2</v>
      </c>
    </row>
    <row r="3054" spans="1:26">
      <c r="A3054" s="26">
        <v>3053</v>
      </c>
      <c r="B3054" s="7" t="s">
        <v>10365</v>
      </c>
      <c r="C3054" s="8">
        <v>45437</v>
      </c>
      <c r="D3054" s="12">
        <f t="shared" si="234"/>
        <v>2024</v>
      </c>
      <c r="E3054" s="12">
        <f t="shared" si="235"/>
        <v>5</v>
      </c>
      <c r="F3054" s="8" t="str">
        <f t="shared" si="236"/>
        <v>2024-05</v>
      </c>
      <c r="G3054" s="8">
        <v>45440</v>
      </c>
      <c r="H3054" s="23">
        <f t="shared" si="238"/>
        <v>3</v>
      </c>
      <c r="I3054" s="7" t="s">
        <v>52</v>
      </c>
      <c r="J3054" s="7" t="s">
        <v>5908</v>
      </c>
      <c r="K3054" s="7" t="s">
        <v>5909</v>
      </c>
      <c r="L3054" s="7" t="s">
        <v>83</v>
      </c>
      <c r="M3054" s="7" t="s">
        <v>31</v>
      </c>
      <c r="N3054" s="7" t="s">
        <v>125</v>
      </c>
      <c r="O3054" s="7" t="s">
        <v>126</v>
      </c>
      <c r="P3054" s="7" t="s">
        <v>10366</v>
      </c>
      <c r="Q3054" s="7" t="s">
        <v>58</v>
      </c>
      <c r="R3054" s="7" t="s">
        <v>10367</v>
      </c>
      <c r="S3054" s="7" t="s">
        <v>37</v>
      </c>
      <c r="T3054" s="7" t="s">
        <v>60</v>
      </c>
      <c r="U3054" s="7" t="s">
        <v>317</v>
      </c>
      <c r="V3054" s="10">
        <v>10017.48</v>
      </c>
      <c r="W3054" s="6">
        <v>9</v>
      </c>
      <c r="X3054" s="11">
        <v>0</v>
      </c>
      <c r="Y3054" s="10">
        <v>3880.69</v>
      </c>
      <c r="Z3054" s="30">
        <f t="shared" si="237"/>
        <v>0.38739183906531388</v>
      </c>
    </row>
    <row r="3055" spans="1:26">
      <c r="A3055" s="27">
        <v>3054</v>
      </c>
      <c r="B3055" s="14" t="s">
        <v>10368</v>
      </c>
      <c r="C3055" s="15">
        <v>44474</v>
      </c>
      <c r="D3055" s="12">
        <f t="shared" si="234"/>
        <v>2021</v>
      </c>
      <c r="E3055" s="12">
        <f t="shared" si="235"/>
        <v>10</v>
      </c>
      <c r="F3055" s="15" t="str">
        <f t="shared" si="236"/>
        <v>2021-10</v>
      </c>
      <c r="G3055" s="15">
        <v>44479</v>
      </c>
      <c r="H3055" s="23">
        <f t="shared" si="238"/>
        <v>5</v>
      </c>
      <c r="I3055" s="14" t="s">
        <v>27</v>
      </c>
      <c r="J3055" s="14" t="s">
        <v>1489</v>
      </c>
      <c r="K3055" s="14" t="s">
        <v>1121</v>
      </c>
      <c r="L3055" s="14" t="s">
        <v>83</v>
      </c>
      <c r="M3055" s="14" t="s">
        <v>31</v>
      </c>
      <c r="N3055" s="14" t="s">
        <v>166</v>
      </c>
      <c r="O3055" s="14" t="s">
        <v>167</v>
      </c>
      <c r="P3055" s="14" t="s">
        <v>10369</v>
      </c>
      <c r="Q3055" s="14" t="s">
        <v>35</v>
      </c>
      <c r="R3055" s="14" t="s">
        <v>10370</v>
      </c>
      <c r="S3055" s="14" t="s">
        <v>110</v>
      </c>
      <c r="T3055" s="14" t="s">
        <v>243</v>
      </c>
      <c r="U3055" s="14" t="s">
        <v>339</v>
      </c>
      <c r="V3055" s="16">
        <v>9462.16</v>
      </c>
      <c r="W3055" s="13">
        <v>12</v>
      </c>
      <c r="X3055" s="17">
        <v>0.2</v>
      </c>
      <c r="Y3055" s="16">
        <v>2218.92</v>
      </c>
      <c r="Z3055" s="31">
        <f t="shared" si="237"/>
        <v>0.23450459514529454</v>
      </c>
    </row>
    <row r="3056" spans="1:26">
      <c r="A3056" s="26">
        <v>3055</v>
      </c>
      <c r="B3056" s="7" t="s">
        <v>10371</v>
      </c>
      <c r="C3056" s="8">
        <v>44594</v>
      </c>
      <c r="D3056" s="12">
        <f t="shared" si="234"/>
        <v>2022</v>
      </c>
      <c r="E3056" s="12">
        <f t="shared" si="235"/>
        <v>2</v>
      </c>
      <c r="F3056" s="8" t="str">
        <f t="shared" si="236"/>
        <v>2022-02</v>
      </c>
      <c r="G3056" s="8">
        <v>44599</v>
      </c>
      <c r="H3056" s="23">
        <f t="shared" si="238"/>
        <v>5</v>
      </c>
      <c r="I3056" s="7" t="s">
        <v>27</v>
      </c>
      <c r="J3056" s="7" t="s">
        <v>613</v>
      </c>
      <c r="K3056" s="7" t="s">
        <v>614</v>
      </c>
      <c r="L3056" s="7" t="s">
        <v>83</v>
      </c>
      <c r="M3056" s="7" t="s">
        <v>31</v>
      </c>
      <c r="N3056" s="7" t="s">
        <v>106</v>
      </c>
      <c r="O3056" s="7" t="s">
        <v>107</v>
      </c>
      <c r="P3056" s="7" t="s">
        <v>10372</v>
      </c>
      <c r="Q3056" s="7" t="s">
        <v>35</v>
      </c>
      <c r="R3056" s="7" t="s">
        <v>10373</v>
      </c>
      <c r="S3056" s="7" t="s">
        <v>48</v>
      </c>
      <c r="T3056" s="7" t="s">
        <v>138</v>
      </c>
      <c r="U3056" s="7" t="s">
        <v>1091</v>
      </c>
      <c r="V3056" s="10">
        <v>157.08000000000001</v>
      </c>
      <c r="W3056" s="6">
        <v>2</v>
      </c>
      <c r="X3056" s="11">
        <v>0</v>
      </c>
      <c r="Y3056" s="10">
        <v>33.64</v>
      </c>
      <c r="Z3056" s="30">
        <f t="shared" si="237"/>
        <v>0.21415839062897885</v>
      </c>
    </row>
    <row r="3057" spans="1:26">
      <c r="A3057" s="27">
        <v>3056</v>
      </c>
      <c r="B3057" s="14" t="s">
        <v>10374</v>
      </c>
      <c r="C3057" s="15">
        <v>45325</v>
      </c>
      <c r="D3057" s="12">
        <f t="shared" si="234"/>
        <v>2024</v>
      </c>
      <c r="E3057" s="12">
        <f t="shared" si="235"/>
        <v>2</v>
      </c>
      <c r="F3057" s="15" t="str">
        <f t="shared" si="236"/>
        <v>2024-02</v>
      </c>
      <c r="G3057" s="15">
        <v>45328</v>
      </c>
      <c r="H3057" s="23">
        <f t="shared" si="238"/>
        <v>3</v>
      </c>
      <c r="I3057" s="14" t="s">
        <v>122</v>
      </c>
      <c r="J3057" s="14" t="s">
        <v>961</v>
      </c>
      <c r="K3057" s="14" t="s">
        <v>962</v>
      </c>
      <c r="L3057" s="14" t="s">
        <v>83</v>
      </c>
      <c r="M3057" s="14" t="s">
        <v>31</v>
      </c>
      <c r="N3057" s="14" t="s">
        <v>106</v>
      </c>
      <c r="O3057" s="14" t="s">
        <v>107</v>
      </c>
      <c r="P3057" s="14" t="s">
        <v>10375</v>
      </c>
      <c r="Q3057" s="14" t="s">
        <v>35</v>
      </c>
      <c r="R3057" s="14" t="s">
        <v>10376</v>
      </c>
      <c r="S3057" s="14" t="s">
        <v>37</v>
      </c>
      <c r="T3057" s="14" t="s">
        <v>38</v>
      </c>
      <c r="U3057" s="14" t="s">
        <v>39</v>
      </c>
      <c r="V3057" s="16">
        <v>7419.67</v>
      </c>
      <c r="W3057" s="13">
        <v>14</v>
      </c>
      <c r="X3057" s="17">
        <v>0.4</v>
      </c>
      <c r="Y3057" s="16">
        <v>-528.37</v>
      </c>
      <c r="Z3057" s="31">
        <f t="shared" si="237"/>
        <v>-7.1212061991975384E-2</v>
      </c>
    </row>
    <row r="3058" spans="1:26">
      <c r="A3058" s="26">
        <v>3057</v>
      </c>
      <c r="B3058" s="7" t="s">
        <v>10377</v>
      </c>
      <c r="C3058" s="8">
        <v>45631</v>
      </c>
      <c r="D3058" s="12">
        <f t="shared" si="234"/>
        <v>2024</v>
      </c>
      <c r="E3058" s="12">
        <f t="shared" si="235"/>
        <v>12</v>
      </c>
      <c r="F3058" s="8" t="str">
        <f t="shared" si="236"/>
        <v>2024-12</v>
      </c>
      <c r="G3058" s="8">
        <v>45637</v>
      </c>
      <c r="H3058" s="23">
        <f t="shared" si="238"/>
        <v>6</v>
      </c>
      <c r="I3058" s="7" t="s">
        <v>52</v>
      </c>
      <c r="J3058" s="7" t="s">
        <v>9510</v>
      </c>
      <c r="K3058" s="7" t="s">
        <v>684</v>
      </c>
      <c r="L3058" s="7" t="s">
        <v>83</v>
      </c>
      <c r="M3058" s="7" t="s">
        <v>31</v>
      </c>
      <c r="N3058" s="7" t="s">
        <v>153</v>
      </c>
      <c r="O3058" s="7" t="s">
        <v>154</v>
      </c>
      <c r="P3058" s="7" t="s">
        <v>10378</v>
      </c>
      <c r="Q3058" s="7" t="s">
        <v>146</v>
      </c>
      <c r="R3058" s="7" t="s">
        <v>10379</v>
      </c>
      <c r="S3058" s="7" t="s">
        <v>37</v>
      </c>
      <c r="T3058" s="7" t="s">
        <v>38</v>
      </c>
      <c r="U3058" s="7" t="s">
        <v>333</v>
      </c>
      <c r="V3058" s="10">
        <v>7869.43</v>
      </c>
      <c r="W3058" s="6">
        <v>9</v>
      </c>
      <c r="X3058" s="11">
        <v>0.3</v>
      </c>
      <c r="Y3058" s="10">
        <v>2145.2800000000002</v>
      </c>
      <c r="Z3058" s="30">
        <f t="shared" si="237"/>
        <v>0.27260932494475459</v>
      </c>
    </row>
    <row r="3059" spans="1:26">
      <c r="A3059" s="27">
        <v>3058</v>
      </c>
      <c r="B3059" s="14" t="s">
        <v>10380</v>
      </c>
      <c r="C3059" s="15">
        <v>44990</v>
      </c>
      <c r="D3059" s="12">
        <f t="shared" si="234"/>
        <v>2023</v>
      </c>
      <c r="E3059" s="12">
        <f t="shared" si="235"/>
        <v>3</v>
      </c>
      <c r="F3059" s="15" t="str">
        <f t="shared" si="236"/>
        <v>2023-03</v>
      </c>
      <c r="G3059" s="15">
        <v>44990</v>
      </c>
      <c r="H3059" s="23">
        <f t="shared" si="238"/>
        <v>0</v>
      </c>
      <c r="I3059" s="14" t="s">
        <v>63</v>
      </c>
      <c r="J3059" s="14" t="s">
        <v>995</v>
      </c>
      <c r="K3059" s="14" t="s">
        <v>996</v>
      </c>
      <c r="L3059" s="14" t="s">
        <v>66</v>
      </c>
      <c r="M3059" s="14" t="s">
        <v>31</v>
      </c>
      <c r="N3059" s="14" t="s">
        <v>143</v>
      </c>
      <c r="O3059" s="14" t="s">
        <v>144</v>
      </c>
      <c r="P3059" s="14" t="s">
        <v>10381</v>
      </c>
      <c r="Q3059" s="14" t="s">
        <v>146</v>
      </c>
      <c r="R3059" s="14" t="s">
        <v>10382</v>
      </c>
      <c r="S3059" s="14" t="s">
        <v>48</v>
      </c>
      <c r="T3059" s="14" t="s">
        <v>95</v>
      </c>
      <c r="U3059" s="14" t="s">
        <v>571</v>
      </c>
      <c r="V3059" s="16">
        <v>1039.57</v>
      </c>
      <c r="W3059" s="13">
        <v>7</v>
      </c>
      <c r="X3059" s="17">
        <v>0.2</v>
      </c>
      <c r="Y3059" s="16">
        <v>52.75</v>
      </c>
      <c r="Z3059" s="31">
        <f t="shared" si="237"/>
        <v>5.0742133766845908E-2</v>
      </c>
    </row>
    <row r="3060" spans="1:26">
      <c r="A3060" s="26">
        <v>3059</v>
      </c>
      <c r="B3060" s="7" t="s">
        <v>10383</v>
      </c>
      <c r="C3060" s="8">
        <v>44364</v>
      </c>
      <c r="D3060" s="12">
        <f t="shared" si="234"/>
        <v>2021</v>
      </c>
      <c r="E3060" s="12">
        <f t="shared" si="235"/>
        <v>6</v>
      </c>
      <c r="F3060" s="8" t="str">
        <f t="shared" si="236"/>
        <v>2021-06</v>
      </c>
      <c r="G3060" s="8">
        <v>44365</v>
      </c>
      <c r="H3060" s="23">
        <f t="shared" si="238"/>
        <v>1</v>
      </c>
      <c r="I3060" s="7" t="s">
        <v>122</v>
      </c>
      <c r="J3060" s="7" t="s">
        <v>2392</v>
      </c>
      <c r="K3060" s="7" t="s">
        <v>2393</v>
      </c>
      <c r="L3060" s="7" t="s">
        <v>66</v>
      </c>
      <c r="M3060" s="7" t="s">
        <v>31</v>
      </c>
      <c r="N3060" s="7" t="s">
        <v>166</v>
      </c>
      <c r="O3060" s="7" t="s">
        <v>167</v>
      </c>
      <c r="P3060" s="7" t="s">
        <v>10384</v>
      </c>
      <c r="Q3060" s="7" t="s">
        <v>35</v>
      </c>
      <c r="R3060" s="7" t="s">
        <v>10385</v>
      </c>
      <c r="S3060" s="7" t="s">
        <v>37</v>
      </c>
      <c r="T3060" s="7" t="s">
        <v>170</v>
      </c>
      <c r="U3060" s="7" t="s">
        <v>171</v>
      </c>
      <c r="V3060" s="10">
        <v>4299.1400000000003</v>
      </c>
      <c r="W3060" s="6">
        <v>12</v>
      </c>
      <c r="X3060" s="11">
        <v>0</v>
      </c>
      <c r="Y3060" s="10">
        <v>597.52</v>
      </c>
      <c r="Z3060" s="30">
        <f t="shared" si="237"/>
        <v>0.13898593672222814</v>
      </c>
    </row>
    <row r="3061" spans="1:26">
      <c r="A3061" s="27">
        <v>3060</v>
      </c>
      <c r="B3061" s="14" t="s">
        <v>10386</v>
      </c>
      <c r="C3061" s="15">
        <v>45227</v>
      </c>
      <c r="D3061" s="12">
        <f t="shared" si="234"/>
        <v>2023</v>
      </c>
      <c r="E3061" s="12">
        <f t="shared" si="235"/>
        <v>10</v>
      </c>
      <c r="F3061" s="15" t="str">
        <f t="shared" si="236"/>
        <v>2023-10</v>
      </c>
      <c r="G3061" s="15">
        <v>45231</v>
      </c>
      <c r="H3061" s="23">
        <f t="shared" si="238"/>
        <v>4</v>
      </c>
      <c r="I3061" s="14" t="s">
        <v>52</v>
      </c>
      <c r="J3061" s="14" t="s">
        <v>4723</v>
      </c>
      <c r="K3061" s="14" t="s">
        <v>3272</v>
      </c>
      <c r="L3061" s="14" t="s">
        <v>30</v>
      </c>
      <c r="M3061" s="14" t="s">
        <v>31</v>
      </c>
      <c r="N3061" s="14" t="s">
        <v>106</v>
      </c>
      <c r="O3061" s="14" t="s">
        <v>107</v>
      </c>
      <c r="P3061" s="14" t="s">
        <v>10387</v>
      </c>
      <c r="Q3061" s="14" t="s">
        <v>35</v>
      </c>
      <c r="R3061" s="14" t="s">
        <v>10388</v>
      </c>
      <c r="S3061" s="14" t="s">
        <v>110</v>
      </c>
      <c r="T3061" s="14" t="s">
        <v>223</v>
      </c>
      <c r="U3061" s="14" t="s">
        <v>224</v>
      </c>
      <c r="V3061" s="16">
        <v>17842.61</v>
      </c>
      <c r="W3061" s="13">
        <v>12</v>
      </c>
      <c r="X3061" s="17">
        <v>0.2</v>
      </c>
      <c r="Y3061" s="16">
        <v>-2015.73</v>
      </c>
      <c r="Z3061" s="31">
        <f t="shared" si="237"/>
        <v>-0.11297282180129477</v>
      </c>
    </row>
    <row r="3062" spans="1:26">
      <c r="A3062" s="26">
        <v>3061</v>
      </c>
      <c r="B3062" s="7" t="s">
        <v>10389</v>
      </c>
      <c r="C3062" s="8">
        <v>45562</v>
      </c>
      <c r="D3062" s="12">
        <f t="shared" si="234"/>
        <v>2024</v>
      </c>
      <c r="E3062" s="12">
        <f t="shared" si="235"/>
        <v>9</v>
      </c>
      <c r="F3062" s="8" t="str">
        <f t="shared" si="236"/>
        <v>2024-09</v>
      </c>
      <c r="G3062" s="8">
        <v>45566</v>
      </c>
      <c r="H3062" s="23">
        <f t="shared" si="238"/>
        <v>4</v>
      </c>
      <c r="I3062" s="7" t="s">
        <v>52</v>
      </c>
      <c r="J3062" s="7" t="s">
        <v>4229</v>
      </c>
      <c r="K3062" s="7" t="s">
        <v>1050</v>
      </c>
      <c r="L3062" s="7" t="s">
        <v>83</v>
      </c>
      <c r="M3062" s="7" t="s">
        <v>31</v>
      </c>
      <c r="N3062" s="7" t="s">
        <v>74</v>
      </c>
      <c r="O3062" s="7" t="s">
        <v>75</v>
      </c>
      <c r="P3062" s="7" t="s">
        <v>10390</v>
      </c>
      <c r="Q3062" s="7" t="s">
        <v>46</v>
      </c>
      <c r="R3062" s="7" t="s">
        <v>10391</v>
      </c>
      <c r="S3062" s="7" t="s">
        <v>37</v>
      </c>
      <c r="T3062" s="7" t="s">
        <v>208</v>
      </c>
      <c r="U3062" s="7" t="s">
        <v>265</v>
      </c>
      <c r="V3062" s="10">
        <v>2876.13</v>
      </c>
      <c r="W3062" s="6">
        <v>4</v>
      </c>
      <c r="X3062" s="11">
        <v>0.5</v>
      </c>
      <c r="Y3062" s="10">
        <v>766.2</v>
      </c>
      <c r="Z3062" s="30">
        <f t="shared" si="237"/>
        <v>0.26639964118450837</v>
      </c>
    </row>
    <row r="3063" spans="1:26">
      <c r="A3063" s="27">
        <v>3062</v>
      </c>
      <c r="B3063" s="14" t="s">
        <v>10392</v>
      </c>
      <c r="C3063" s="15">
        <v>44467</v>
      </c>
      <c r="D3063" s="12">
        <f t="shared" si="234"/>
        <v>2021</v>
      </c>
      <c r="E3063" s="12">
        <f t="shared" si="235"/>
        <v>9</v>
      </c>
      <c r="F3063" s="15" t="str">
        <f t="shared" si="236"/>
        <v>2021-09</v>
      </c>
      <c r="G3063" s="15">
        <v>44473</v>
      </c>
      <c r="H3063" s="23">
        <f t="shared" si="238"/>
        <v>6</v>
      </c>
      <c r="I3063" s="14" t="s">
        <v>52</v>
      </c>
      <c r="J3063" s="14" t="s">
        <v>5456</v>
      </c>
      <c r="K3063" s="14" t="s">
        <v>5457</v>
      </c>
      <c r="L3063" s="14" t="s">
        <v>66</v>
      </c>
      <c r="M3063" s="14" t="s">
        <v>31</v>
      </c>
      <c r="N3063" s="14" t="s">
        <v>106</v>
      </c>
      <c r="O3063" s="14" t="s">
        <v>107</v>
      </c>
      <c r="P3063" s="14" t="s">
        <v>10393</v>
      </c>
      <c r="Q3063" s="14" t="s">
        <v>35</v>
      </c>
      <c r="R3063" s="14" t="s">
        <v>10394</v>
      </c>
      <c r="S3063" s="14" t="s">
        <v>37</v>
      </c>
      <c r="T3063" s="14" t="s">
        <v>38</v>
      </c>
      <c r="U3063" s="14" t="s">
        <v>39</v>
      </c>
      <c r="V3063" s="16">
        <v>7777.18</v>
      </c>
      <c r="W3063" s="13">
        <v>7</v>
      </c>
      <c r="X3063" s="17">
        <v>0.2</v>
      </c>
      <c r="Y3063" s="16">
        <v>2668.56</v>
      </c>
      <c r="Z3063" s="31">
        <f t="shared" si="237"/>
        <v>0.34312694318506193</v>
      </c>
    </row>
    <row r="3064" spans="1:26">
      <c r="A3064" s="26">
        <v>3063</v>
      </c>
      <c r="B3064" s="7" t="s">
        <v>10395</v>
      </c>
      <c r="C3064" s="8">
        <v>45453</v>
      </c>
      <c r="D3064" s="12">
        <f t="shared" si="234"/>
        <v>2024</v>
      </c>
      <c r="E3064" s="12">
        <f t="shared" si="235"/>
        <v>6</v>
      </c>
      <c r="F3064" s="8" t="str">
        <f t="shared" si="236"/>
        <v>2024-06</v>
      </c>
      <c r="G3064" s="8">
        <v>45453</v>
      </c>
      <c r="H3064" s="23">
        <f t="shared" si="238"/>
        <v>0</v>
      </c>
      <c r="I3064" s="7" t="s">
        <v>63</v>
      </c>
      <c r="J3064" s="7" t="s">
        <v>1489</v>
      </c>
      <c r="K3064" s="7" t="s">
        <v>1121</v>
      </c>
      <c r="L3064" s="7" t="s">
        <v>83</v>
      </c>
      <c r="M3064" s="7" t="s">
        <v>31</v>
      </c>
      <c r="N3064" s="7" t="s">
        <v>166</v>
      </c>
      <c r="O3064" s="7" t="s">
        <v>167</v>
      </c>
      <c r="P3064" s="7" t="s">
        <v>10396</v>
      </c>
      <c r="Q3064" s="7" t="s">
        <v>35</v>
      </c>
      <c r="R3064" s="7" t="s">
        <v>10397</v>
      </c>
      <c r="S3064" s="7" t="s">
        <v>37</v>
      </c>
      <c r="T3064" s="7" t="s">
        <v>38</v>
      </c>
      <c r="U3064" s="7" t="s">
        <v>39</v>
      </c>
      <c r="V3064" s="10">
        <v>19059.71</v>
      </c>
      <c r="W3064" s="6">
        <v>13</v>
      </c>
      <c r="X3064" s="11">
        <v>0</v>
      </c>
      <c r="Y3064" s="10">
        <v>5142.41</v>
      </c>
      <c r="Z3064" s="30">
        <f t="shared" si="237"/>
        <v>0.26980525936648564</v>
      </c>
    </row>
    <row r="3065" spans="1:26">
      <c r="A3065" s="27">
        <v>3064</v>
      </c>
      <c r="B3065" s="14" t="s">
        <v>10398</v>
      </c>
      <c r="C3065" s="15">
        <v>44994</v>
      </c>
      <c r="D3065" s="12">
        <f t="shared" si="234"/>
        <v>2023</v>
      </c>
      <c r="E3065" s="12">
        <f t="shared" si="235"/>
        <v>3</v>
      </c>
      <c r="F3065" s="15" t="str">
        <f t="shared" si="236"/>
        <v>2023-03</v>
      </c>
      <c r="G3065" s="15">
        <v>44999</v>
      </c>
      <c r="H3065" s="23">
        <f t="shared" si="238"/>
        <v>5</v>
      </c>
      <c r="I3065" s="14" t="s">
        <v>52</v>
      </c>
      <c r="J3065" s="14" t="s">
        <v>2323</v>
      </c>
      <c r="K3065" s="14" t="s">
        <v>2324</v>
      </c>
      <c r="L3065" s="14" t="s">
        <v>83</v>
      </c>
      <c r="M3065" s="14" t="s">
        <v>31</v>
      </c>
      <c r="N3065" s="14" t="s">
        <v>313</v>
      </c>
      <c r="O3065" s="14" t="s">
        <v>314</v>
      </c>
      <c r="P3065" s="14" t="s">
        <v>10399</v>
      </c>
      <c r="Q3065" s="14" t="s">
        <v>146</v>
      </c>
      <c r="R3065" s="14" t="s">
        <v>10400</v>
      </c>
      <c r="S3065" s="14" t="s">
        <v>37</v>
      </c>
      <c r="T3065" s="14" t="s">
        <v>38</v>
      </c>
      <c r="U3065" s="14" t="s">
        <v>102</v>
      </c>
      <c r="V3065" s="16">
        <v>8588.5</v>
      </c>
      <c r="W3065" s="13">
        <v>9</v>
      </c>
      <c r="X3065" s="17">
        <v>0.1</v>
      </c>
      <c r="Y3065" s="16">
        <v>2662.15</v>
      </c>
      <c r="Z3065" s="31">
        <f t="shared" si="237"/>
        <v>0.30996681609128485</v>
      </c>
    </row>
    <row r="3066" spans="1:26">
      <c r="A3066" s="26">
        <v>3065</v>
      </c>
      <c r="B3066" s="7" t="s">
        <v>10401</v>
      </c>
      <c r="C3066" s="8">
        <v>44613</v>
      </c>
      <c r="D3066" s="12">
        <f t="shared" si="234"/>
        <v>2022</v>
      </c>
      <c r="E3066" s="12">
        <f t="shared" si="235"/>
        <v>2</v>
      </c>
      <c r="F3066" s="8" t="str">
        <f t="shared" si="236"/>
        <v>2022-02</v>
      </c>
      <c r="G3066" s="8">
        <v>44613</v>
      </c>
      <c r="H3066" s="23">
        <f t="shared" si="238"/>
        <v>0</v>
      </c>
      <c r="I3066" s="7" t="s">
        <v>63</v>
      </c>
      <c r="J3066" s="7" t="s">
        <v>2554</v>
      </c>
      <c r="K3066" s="7" t="s">
        <v>2555</v>
      </c>
      <c r="L3066" s="7" t="s">
        <v>66</v>
      </c>
      <c r="M3066" s="7" t="s">
        <v>31</v>
      </c>
      <c r="N3066" s="7" t="s">
        <v>228</v>
      </c>
      <c r="O3066" s="7" t="s">
        <v>229</v>
      </c>
      <c r="P3066" s="7" t="s">
        <v>10402</v>
      </c>
      <c r="Q3066" s="7" t="s">
        <v>46</v>
      </c>
      <c r="R3066" s="7" t="s">
        <v>10403</v>
      </c>
      <c r="S3066" s="7" t="s">
        <v>37</v>
      </c>
      <c r="T3066" s="7" t="s">
        <v>38</v>
      </c>
      <c r="U3066" s="7" t="s">
        <v>102</v>
      </c>
      <c r="V3066" s="10">
        <v>7042.56</v>
      </c>
      <c r="W3066" s="6">
        <v>10</v>
      </c>
      <c r="X3066" s="11">
        <v>0.1</v>
      </c>
      <c r="Y3066" s="10">
        <v>-433.17</v>
      </c>
      <c r="Z3066" s="30">
        <f t="shared" si="237"/>
        <v>-6.1507463195201742E-2</v>
      </c>
    </row>
    <row r="3067" spans="1:26">
      <c r="A3067" s="27">
        <v>3066</v>
      </c>
      <c r="B3067" s="14" t="s">
        <v>10404</v>
      </c>
      <c r="C3067" s="15">
        <v>44793</v>
      </c>
      <c r="D3067" s="12">
        <f t="shared" si="234"/>
        <v>2022</v>
      </c>
      <c r="E3067" s="12">
        <f t="shared" si="235"/>
        <v>8</v>
      </c>
      <c r="F3067" s="15" t="str">
        <f t="shared" si="236"/>
        <v>2022-08</v>
      </c>
      <c r="G3067" s="15">
        <v>44795</v>
      </c>
      <c r="H3067" s="23">
        <f t="shared" si="238"/>
        <v>2</v>
      </c>
      <c r="I3067" s="14" t="s">
        <v>122</v>
      </c>
      <c r="J3067" s="14" t="s">
        <v>41</v>
      </c>
      <c r="K3067" s="14" t="s">
        <v>42</v>
      </c>
      <c r="L3067" s="14" t="s">
        <v>30</v>
      </c>
      <c r="M3067" s="14" t="s">
        <v>31</v>
      </c>
      <c r="N3067" s="14" t="s">
        <v>43</v>
      </c>
      <c r="O3067" s="14" t="s">
        <v>44</v>
      </c>
      <c r="P3067" s="14" t="s">
        <v>10405</v>
      </c>
      <c r="Q3067" s="14" t="s">
        <v>46</v>
      </c>
      <c r="R3067" s="14" t="s">
        <v>10406</v>
      </c>
      <c r="S3067" s="14" t="s">
        <v>48</v>
      </c>
      <c r="T3067" s="14" t="s">
        <v>129</v>
      </c>
      <c r="U3067" s="14" t="s">
        <v>130</v>
      </c>
      <c r="V3067" s="16">
        <v>361.96</v>
      </c>
      <c r="W3067" s="13">
        <v>3</v>
      </c>
      <c r="X3067" s="17">
        <v>0.2</v>
      </c>
      <c r="Y3067" s="16">
        <v>51</v>
      </c>
      <c r="Z3067" s="31">
        <f t="shared" si="237"/>
        <v>0.14089954691126091</v>
      </c>
    </row>
    <row r="3068" spans="1:26">
      <c r="A3068" s="26">
        <v>3067</v>
      </c>
      <c r="B3068" s="7" t="s">
        <v>10407</v>
      </c>
      <c r="C3068" s="8">
        <v>44352</v>
      </c>
      <c r="D3068" s="12">
        <f t="shared" si="234"/>
        <v>2021</v>
      </c>
      <c r="E3068" s="12">
        <f t="shared" si="235"/>
        <v>6</v>
      </c>
      <c r="F3068" s="8" t="str">
        <f t="shared" si="236"/>
        <v>2021-06</v>
      </c>
      <c r="G3068" s="8">
        <v>44352</v>
      </c>
      <c r="H3068" s="23">
        <f t="shared" si="238"/>
        <v>0</v>
      </c>
      <c r="I3068" s="7" t="s">
        <v>63</v>
      </c>
      <c r="J3068" s="7" t="s">
        <v>2765</v>
      </c>
      <c r="K3068" s="7" t="s">
        <v>421</v>
      </c>
      <c r="L3068" s="7" t="s">
        <v>30</v>
      </c>
      <c r="M3068" s="7" t="s">
        <v>31</v>
      </c>
      <c r="N3068" s="7" t="s">
        <v>143</v>
      </c>
      <c r="O3068" s="7" t="s">
        <v>144</v>
      </c>
      <c r="P3068" s="7" t="s">
        <v>10408</v>
      </c>
      <c r="Q3068" s="7" t="s">
        <v>146</v>
      </c>
      <c r="R3068" s="7" t="s">
        <v>10409</v>
      </c>
      <c r="S3068" s="7" t="s">
        <v>48</v>
      </c>
      <c r="T3068" s="7" t="s">
        <v>86</v>
      </c>
      <c r="U3068" s="7" t="s">
        <v>819</v>
      </c>
      <c r="V3068" s="10">
        <v>2456.5500000000002</v>
      </c>
      <c r="W3068" s="6">
        <v>14</v>
      </c>
      <c r="X3068" s="11">
        <v>0</v>
      </c>
      <c r="Y3068" s="10">
        <v>262.25</v>
      </c>
      <c r="Z3068" s="30">
        <f t="shared" si="237"/>
        <v>0.10675540900856892</v>
      </c>
    </row>
    <row r="3069" spans="1:26">
      <c r="A3069" s="27">
        <v>3068</v>
      </c>
      <c r="B3069" s="14" t="s">
        <v>10410</v>
      </c>
      <c r="C3069" s="15">
        <v>45286</v>
      </c>
      <c r="D3069" s="12">
        <f t="shared" si="234"/>
        <v>2023</v>
      </c>
      <c r="E3069" s="12">
        <f t="shared" si="235"/>
        <v>12</v>
      </c>
      <c r="F3069" s="15" t="str">
        <f t="shared" si="236"/>
        <v>2023-12</v>
      </c>
      <c r="G3069" s="15">
        <v>45286</v>
      </c>
      <c r="H3069" s="23">
        <f t="shared" si="238"/>
        <v>0</v>
      </c>
      <c r="I3069" s="14" t="s">
        <v>63</v>
      </c>
      <c r="J3069" s="14" t="s">
        <v>5355</v>
      </c>
      <c r="K3069" s="14" t="s">
        <v>1232</v>
      </c>
      <c r="L3069" s="14" t="s">
        <v>30</v>
      </c>
      <c r="M3069" s="14" t="s">
        <v>31</v>
      </c>
      <c r="N3069" s="14" t="s">
        <v>91</v>
      </c>
      <c r="O3069" s="14" t="s">
        <v>92</v>
      </c>
      <c r="P3069" s="14" t="s">
        <v>10411</v>
      </c>
      <c r="Q3069" s="14" t="s">
        <v>46</v>
      </c>
      <c r="R3069" s="14" t="s">
        <v>10412</v>
      </c>
      <c r="S3069" s="14" t="s">
        <v>110</v>
      </c>
      <c r="T3069" s="14" t="s">
        <v>223</v>
      </c>
      <c r="U3069" s="14" t="s">
        <v>449</v>
      </c>
      <c r="V3069" s="16">
        <v>860.37</v>
      </c>
      <c r="W3069" s="13">
        <v>1</v>
      </c>
      <c r="X3069" s="17">
        <v>0.5</v>
      </c>
      <c r="Y3069" s="16">
        <v>60.9</v>
      </c>
      <c r="Z3069" s="31">
        <f t="shared" si="237"/>
        <v>7.0783500122040516E-2</v>
      </c>
    </row>
    <row r="3070" spans="1:26">
      <c r="A3070" s="26">
        <v>3069</v>
      </c>
      <c r="B3070" s="7" t="s">
        <v>10413</v>
      </c>
      <c r="C3070" s="8">
        <v>44340</v>
      </c>
      <c r="D3070" s="12">
        <f t="shared" si="234"/>
        <v>2021</v>
      </c>
      <c r="E3070" s="12">
        <f t="shared" si="235"/>
        <v>5</v>
      </c>
      <c r="F3070" s="8" t="str">
        <f t="shared" si="236"/>
        <v>2021-05</v>
      </c>
      <c r="G3070" s="8">
        <v>44343</v>
      </c>
      <c r="H3070" s="23">
        <f t="shared" si="238"/>
        <v>3</v>
      </c>
      <c r="I3070" s="7" t="s">
        <v>52</v>
      </c>
      <c r="J3070" s="7" t="s">
        <v>961</v>
      </c>
      <c r="K3070" s="7" t="s">
        <v>962</v>
      </c>
      <c r="L3070" s="7" t="s">
        <v>83</v>
      </c>
      <c r="M3070" s="7" t="s">
        <v>31</v>
      </c>
      <c r="N3070" s="7" t="s">
        <v>106</v>
      </c>
      <c r="O3070" s="7" t="s">
        <v>107</v>
      </c>
      <c r="P3070" s="7" t="s">
        <v>10414</v>
      </c>
      <c r="Q3070" s="7" t="s">
        <v>35</v>
      </c>
      <c r="R3070" s="7" t="s">
        <v>10415</v>
      </c>
      <c r="S3070" s="7" t="s">
        <v>110</v>
      </c>
      <c r="T3070" s="7" t="s">
        <v>148</v>
      </c>
      <c r="U3070" s="7" t="s">
        <v>232</v>
      </c>
      <c r="V3070" s="10">
        <v>2569.83</v>
      </c>
      <c r="W3070" s="6">
        <v>2</v>
      </c>
      <c r="X3070" s="11">
        <v>0.2</v>
      </c>
      <c r="Y3070" s="10">
        <v>99.91</v>
      </c>
      <c r="Z3070" s="30">
        <f t="shared" si="237"/>
        <v>3.8878058081662989E-2</v>
      </c>
    </row>
    <row r="3071" spans="1:26">
      <c r="A3071" s="27">
        <v>3070</v>
      </c>
      <c r="B3071" s="14" t="s">
        <v>10416</v>
      </c>
      <c r="C3071" s="15">
        <v>44546</v>
      </c>
      <c r="D3071" s="12">
        <f t="shared" si="234"/>
        <v>2021</v>
      </c>
      <c r="E3071" s="12">
        <f t="shared" si="235"/>
        <v>12</v>
      </c>
      <c r="F3071" s="15" t="str">
        <f t="shared" si="236"/>
        <v>2021-12</v>
      </c>
      <c r="G3071" s="15">
        <v>44551</v>
      </c>
      <c r="H3071" s="23">
        <f t="shared" si="238"/>
        <v>5</v>
      </c>
      <c r="I3071" s="14" t="s">
        <v>27</v>
      </c>
      <c r="J3071" s="14" t="s">
        <v>4429</v>
      </c>
      <c r="K3071" s="14" t="s">
        <v>4430</v>
      </c>
      <c r="L3071" s="14" t="s">
        <v>30</v>
      </c>
      <c r="M3071" s="14" t="s">
        <v>31</v>
      </c>
      <c r="N3071" s="14" t="s">
        <v>125</v>
      </c>
      <c r="O3071" s="14" t="s">
        <v>126</v>
      </c>
      <c r="P3071" s="14" t="s">
        <v>10417</v>
      </c>
      <c r="Q3071" s="14" t="s">
        <v>58</v>
      </c>
      <c r="R3071" s="14" t="s">
        <v>10418</v>
      </c>
      <c r="S3071" s="14" t="s">
        <v>110</v>
      </c>
      <c r="T3071" s="14" t="s">
        <v>243</v>
      </c>
      <c r="U3071" s="14" t="s">
        <v>481</v>
      </c>
      <c r="V3071" s="16">
        <v>7218.57</v>
      </c>
      <c r="W3071" s="13">
        <v>5</v>
      </c>
      <c r="X3071" s="17">
        <v>0.1</v>
      </c>
      <c r="Y3071" s="16">
        <v>490.87</v>
      </c>
      <c r="Z3071" s="31">
        <f t="shared" si="237"/>
        <v>6.8001002968732044E-2</v>
      </c>
    </row>
    <row r="3072" spans="1:26">
      <c r="A3072" s="26">
        <v>3071</v>
      </c>
      <c r="B3072" s="7" t="s">
        <v>10419</v>
      </c>
      <c r="C3072" s="8">
        <v>44254</v>
      </c>
      <c r="D3072" s="12">
        <f t="shared" si="234"/>
        <v>2021</v>
      </c>
      <c r="E3072" s="12">
        <f t="shared" si="235"/>
        <v>2</v>
      </c>
      <c r="F3072" s="8" t="str">
        <f t="shared" si="236"/>
        <v>2021-02</v>
      </c>
      <c r="G3072" s="8">
        <v>44257</v>
      </c>
      <c r="H3072" s="23">
        <f t="shared" si="238"/>
        <v>3</v>
      </c>
      <c r="I3072" s="7" t="s">
        <v>122</v>
      </c>
      <c r="J3072" s="7" t="s">
        <v>1959</v>
      </c>
      <c r="K3072" s="7" t="s">
        <v>633</v>
      </c>
      <c r="L3072" s="7" t="s">
        <v>30</v>
      </c>
      <c r="M3072" s="7" t="s">
        <v>31</v>
      </c>
      <c r="N3072" s="7" t="s">
        <v>91</v>
      </c>
      <c r="O3072" s="7" t="s">
        <v>92</v>
      </c>
      <c r="P3072" s="7" t="s">
        <v>10420</v>
      </c>
      <c r="Q3072" s="7" t="s">
        <v>46</v>
      </c>
      <c r="R3072" s="7" t="s">
        <v>10421</v>
      </c>
      <c r="S3072" s="7" t="s">
        <v>37</v>
      </c>
      <c r="T3072" s="7" t="s">
        <v>170</v>
      </c>
      <c r="U3072" s="7" t="s">
        <v>189</v>
      </c>
      <c r="V3072" s="10">
        <v>852.52</v>
      </c>
      <c r="W3072" s="6">
        <v>2</v>
      </c>
      <c r="X3072" s="11">
        <v>0.5</v>
      </c>
      <c r="Y3072" s="10">
        <v>-72.69</v>
      </c>
      <c r="Z3072" s="30">
        <f t="shared" si="237"/>
        <v>-8.5264861821423538E-2</v>
      </c>
    </row>
    <row r="3073" spans="1:26">
      <c r="A3073" s="27">
        <v>3072</v>
      </c>
      <c r="B3073" s="14" t="s">
        <v>10422</v>
      </c>
      <c r="C3073" s="15">
        <v>45462</v>
      </c>
      <c r="D3073" s="12">
        <f t="shared" si="234"/>
        <v>2024</v>
      </c>
      <c r="E3073" s="12">
        <f t="shared" si="235"/>
        <v>6</v>
      </c>
      <c r="F3073" s="15" t="str">
        <f t="shared" si="236"/>
        <v>2024-06</v>
      </c>
      <c r="G3073" s="15">
        <v>45462</v>
      </c>
      <c r="H3073" s="23">
        <f t="shared" si="238"/>
        <v>0</v>
      </c>
      <c r="I3073" s="14" t="s">
        <v>63</v>
      </c>
      <c r="J3073" s="14" t="s">
        <v>2102</v>
      </c>
      <c r="K3073" s="14" t="s">
        <v>2103</v>
      </c>
      <c r="L3073" s="14" t="s">
        <v>30</v>
      </c>
      <c r="M3073" s="14" t="s">
        <v>31</v>
      </c>
      <c r="N3073" s="14" t="s">
        <v>91</v>
      </c>
      <c r="O3073" s="14" t="s">
        <v>92</v>
      </c>
      <c r="P3073" s="14" t="s">
        <v>10423</v>
      </c>
      <c r="Q3073" s="14" t="s">
        <v>46</v>
      </c>
      <c r="R3073" s="14" t="s">
        <v>10424</v>
      </c>
      <c r="S3073" s="14" t="s">
        <v>37</v>
      </c>
      <c r="T3073" s="14" t="s">
        <v>170</v>
      </c>
      <c r="U3073" s="14" t="s">
        <v>189</v>
      </c>
      <c r="V3073" s="16">
        <v>4515.87</v>
      </c>
      <c r="W3073" s="13">
        <v>5</v>
      </c>
      <c r="X3073" s="17">
        <v>0</v>
      </c>
      <c r="Y3073" s="16">
        <v>1786.38</v>
      </c>
      <c r="Z3073" s="31">
        <f t="shared" si="237"/>
        <v>0.39557826066737972</v>
      </c>
    </row>
    <row r="3074" spans="1:26">
      <c r="A3074" s="26">
        <v>3073</v>
      </c>
      <c r="B3074" s="7" t="s">
        <v>10425</v>
      </c>
      <c r="C3074" s="8">
        <v>44633</v>
      </c>
      <c r="D3074" s="12">
        <f t="shared" ref="D3074:D3137" si="239">YEAR(C3074)</f>
        <v>2022</v>
      </c>
      <c r="E3074" s="12">
        <f t="shared" ref="E3074:E3137" si="240">MONTH(C3074)</f>
        <v>3</v>
      </c>
      <c r="F3074" s="8" t="str">
        <f t="shared" ref="F3074:F3137" si="241">TEXT(C3074,"yyyy-mm")</f>
        <v>2022-03</v>
      </c>
      <c r="G3074" s="8">
        <v>44639</v>
      </c>
      <c r="H3074" s="23">
        <f t="shared" si="238"/>
        <v>6</v>
      </c>
      <c r="I3074" s="7" t="s">
        <v>52</v>
      </c>
      <c r="J3074" s="7" t="s">
        <v>8743</v>
      </c>
      <c r="K3074" s="7" t="s">
        <v>2344</v>
      </c>
      <c r="L3074" s="7" t="s">
        <v>66</v>
      </c>
      <c r="M3074" s="7" t="s">
        <v>31</v>
      </c>
      <c r="N3074" s="7" t="s">
        <v>711</v>
      </c>
      <c r="O3074" s="7" t="s">
        <v>712</v>
      </c>
      <c r="P3074" s="7" t="s">
        <v>10426</v>
      </c>
      <c r="Q3074" s="7" t="s">
        <v>35</v>
      </c>
      <c r="R3074" s="7" t="s">
        <v>10427</v>
      </c>
      <c r="S3074" s="7" t="s">
        <v>48</v>
      </c>
      <c r="T3074" s="7" t="s">
        <v>434</v>
      </c>
      <c r="U3074" s="7" t="s">
        <v>1382</v>
      </c>
      <c r="V3074" s="10">
        <v>150.93</v>
      </c>
      <c r="W3074" s="6">
        <v>2</v>
      </c>
      <c r="X3074" s="11">
        <v>0.5</v>
      </c>
      <c r="Y3074" s="10">
        <v>12</v>
      </c>
      <c r="Z3074" s="30">
        <f t="shared" ref="Z3074:Z3137" si="242">IFERROR(Y3074/V3074,0)</f>
        <v>7.9507056251242297E-2</v>
      </c>
    </row>
    <row r="3075" spans="1:26">
      <c r="A3075" s="27">
        <v>3074</v>
      </c>
      <c r="B3075" s="14" t="s">
        <v>10428</v>
      </c>
      <c r="C3075" s="15">
        <v>44753</v>
      </c>
      <c r="D3075" s="12">
        <f t="shared" si="239"/>
        <v>2022</v>
      </c>
      <c r="E3075" s="12">
        <f t="shared" si="240"/>
        <v>7</v>
      </c>
      <c r="F3075" s="15" t="str">
        <f t="shared" si="241"/>
        <v>2022-07</v>
      </c>
      <c r="G3075" s="15">
        <v>44760</v>
      </c>
      <c r="H3075" s="23">
        <f t="shared" si="238"/>
        <v>7</v>
      </c>
      <c r="I3075" s="14" t="s">
        <v>27</v>
      </c>
      <c r="J3075" s="14" t="s">
        <v>7654</v>
      </c>
      <c r="K3075" s="14" t="s">
        <v>913</v>
      </c>
      <c r="L3075" s="14" t="s">
        <v>30</v>
      </c>
      <c r="M3075" s="14" t="s">
        <v>31</v>
      </c>
      <c r="N3075" s="14" t="s">
        <v>134</v>
      </c>
      <c r="O3075" s="14" t="s">
        <v>135</v>
      </c>
      <c r="P3075" s="14" t="s">
        <v>10429</v>
      </c>
      <c r="Q3075" s="14" t="s">
        <v>58</v>
      </c>
      <c r="R3075" s="14" t="s">
        <v>10430</v>
      </c>
      <c r="S3075" s="14" t="s">
        <v>37</v>
      </c>
      <c r="T3075" s="14" t="s">
        <v>208</v>
      </c>
      <c r="U3075" s="14" t="s">
        <v>265</v>
      </c>
      <c r="V3075" s="16">
        <v>2466.61</v>
      </c>
      <c r="W3075" s="13">
        <v>5</v>
      </c>
      <c r="X3075" s="17">
        <v>0.2</v>
      </c>
      <c r="Y3075" s="16">
        <v>779.73</v>
      </c>
      <c r="Z3075" s="31">
        <f t="shared" si="242"/>
        <v>0.31611401883556783</v>
      </c>
    </row>
    <row r="3076" spans="1:26">
      <c r="A3076" s="26">
        <v>3075</v>
      </c>
      <c r="B3076" s="7" t="s">
        <v>10431</v>
      </c>
      <c r="C3076" s="8">
        <v>44308</v>
      </c>
      <c r="D3076" s="12">
        <f t="shared" si="239"/>
        <v>2021</v>
      </c>
      <c r="E3076" s="12">
        <f t="shared" si="240"/>
        <v>4</v>
      </c>
      <c r="F3076" s="8" t="str">
        <f t="shared" si="241"/>
        <v>2021-04</v>
      </c>
      <c r="G3076" s="8">
        <v>44309</v>
      </c>
      <c r="H3076" s="23">
        <f t="shared" ref="H3076:H3139" si="243">G3076-C3076</f>
        <v>1</v>
      </c>
      <c r="I3076" s="7" t="s">
        <v>122</v>
      </c>
      <c r="J3076" s="7" t="s">
        <v>2405</v>
      </c>
      <c r="K3076" s="7" t="s">
        <v>1075</v>
      </c>
      <c r="L3076" s="7" t="s">
        <v>30</v>
      </c>
      <c r="M3076" s="7" t="s">
        <v>31</v>
      </c>
      <c r="N3076" s="7" t="s">
        <v>313</v>
      </c>
      <c r="O3076" s="7" t="s">
        <v>314</v>
      </c>
      <c r="P3076" s="7" t="s">
        <v>10432</v>
      </c>
      <c r="Q3076" s="7" t="s">
        <v>146</v>
      </c>
      <c r="R3076" s="7" t="s">
        <v>10433</v>
      </c>
      <c r="S3076" s="7" t="s">
        <v>110</v>
      </c>
      <c r="T3076" s="7" t="s">
        <v>148</v>
      </c>
      <c r="U3076" s="7" t="s">
        <v>149</v>
      </c>
      <c r="V3076" s="10">
        <v>4512.71</v>
      </c>
      <c r="W3076" s="6">
        <v>6</v>
      </c>
      <c r="X3076" s="11">
        <v>0.4</v>
      </c>
      <c r="Y3076" s="10">
        <v>1046.8</v>
      </c>
      <c r="Z3076" s="30">
        <f t="shared" si="242"/>
        <v>0.23196704419295722</v>
      </c>
    </row>
    <row r="3077" spans="1:26">
      <c r="A3077" s="27">
        <v>3076</v>
      </c>
      <c r="B3077" s="14" t="s">
        <v>10434</v>
      </c>
      <c r="C3077" s="15">
        <v>44885</v>
      </c>
      <c r="D3077" s="12">
        <f t="shared" si="239"/>
        <v>2022</v>
      </c>
      <c r="E3077" s="12">
        <f t="shared" si="240"/>
        <v>11</v>
      </c>
      <c r="F3077" s="15" t="str">
        <f t="shared" si="241"/>
        <v>2022-11</v>
      </c>
      <c r="G3077" s="15">
        <v>44890</v>
      </c>
      <c r="H3077" s="23">
        <f t="shared" si="243"/>
        <v>5</v>
      </c>
      <c r="I3077" s="14" t="s">
        <v>27</v>
      </c>
      <c r="J3077" s="14" t="s">
        <v>2075</v>
      </c>
      <c r="K3077" s="14" t="s">
        <v>2076</v>
      </c>
      <c r="L3077" s="14" t="s">
        <v>83</v>
      </c>
      <c r="M3077" s="14" t="s">
        <v>31</v>
      </c>
      <c r="N3077" s="14" t="s">
        <v>91</v>
      </c>
      <c r="O3077" s="14" t="s">
        <v>92</v>
      </c>
      <c r="P3077" s="14" t="s">
        <v>10435</v>
      </c>
      <c r="Q3077" s="14" t="s">
        <v>46</v>
      </c>
      <c r="R3077" s="14" t="s">
        <v>10436</v>
      </c>
      <c r="S3077" s="14" t="s">
        <v>110</v>
      </c>
      <c r="T3077" s="14" t="s">
        <v>148</v>
      </c>
      <c r="U3077" s="14" t="s">
        <v>232</v>
      </c>
      <c r="V3077" s="16">
        <v>5976.91</v>
      </c>
      <c r="W3077" s="13">
        <v>13</v>
      </c>
      <c r="X3077" s="17">
        <v>0.2</v>
      </c>
      <c r="Y3077" s="16">
        <v>1859.39</v>
      </c>
      <c r="Z3077" s="31">
        <f t="shared" si="242"/>
        <v>0.31109553264144851</v>
      </c>
    </row>
    <row r="3078" spans="1:26">
      <c r="A3078" s="26">
        <v>3077</v>
      </c>
      <c r="B3078" s="7" t="s">
        <v>10437</v>
      </c>
      <c r="C3078" s="8">
        <v>45377</v>
      </c>
      <c r="D3078" s="12">
        <f t="shared" si="239"/>
        <v>2024</v>
      </c>
      <c r="E3078" s="12">
        <f t="shared" si="240"/>
        <v>3</v>
      </c>
      <c r="F3078" s="8" t="str">
        <f t="shared" si="241"/>
        <v>2024-03</v>
      </c>
      <c r="G3078" s="8">
        <v>45379</v>
      </c>
      <c r="H3078" s="23">
        <f t="shared" si="243"/>
        <v>2</v>
      </c>
      <c r="I3078" s="7" t="s">
        <v>122</v>
      </c>
      <c r="J3078" s="7" t="s">
        <v>1145</v>
      </c>
      <c r="K3078" s="7" t="s">
        <v>1146</v>
      </c>
      <c r="L3078" s="7" t="s">
        <v>83</v>
      </c>
      <c r="M3078" s="7" t="s">
        <v>31</v>
      </c>
      <c r="N3078" s="7" t="s">
        <v>74</v>
      </c>
      <c r="O3078" s="7" t="s">
        <v>75</v>
      </c>
      <c r="P3078" s="7" t="s">
        <v>10438</v>
      </c>
      <c r="Q3078" s="7" t="s">
        <v>46</v>
      </c>
      <c r="R3078" s="7" t="s">
        <v>10439</v>
      </c>
      <c r="S3078" s="7" t="s">
        <v>48</v>
      </c>
      <c r="T3078" s="7" t="s">
        <v>129</v>
      </c>
      <c r="U3078" s="7" t="s">
        <v>1450</v>
      </c>
      <c r="V3078" s="10">
        <v>936.95</v>
      </c>
      <c r="W3078" s="6">
        <v>9</v>
      </c>
      <c r="X3078" s="11">
        <v>0.1</v>
      </c>
      <c r="Y3078" s="10">
        <v>400.92</v>
      </c>
      <c r="Z3078" s="30">
        <f t="shared" si="242"/>
        <v>0.42789903410000535</v>
      </c>
    </row>
    <row r="3079" spans="1:26">
      <c r="A3079" s="27">
        <v>3078</v>
      </c>
      <c r="B3079" s="14" t="s">
        <v>10440</v>
      </c>
      <c r="C3079" s="15">
        <v>44609</v>
      </c>
      <c r="D3079" s="12">
        <f t="shared" si="239"/>
        <v>2022</v>
      </c>
      <c r="E3079" s="12">
        <f t="shared" si="240"/>
        <v>2</v>
      </c>
      <c r="F3079" s="15" t="str">
        <f t="shared" si="241"/>
        <v>2022-02</v>
      </c>
      <c r="G3079" s="15">
        <v>44609</v>
      </c>
      <c r="H3079" s="23">
        <f t="shared" si="243"/>
        <v>0</v>
      </c>
      <c r="I3079" s="14" t="s">
        <v>63</v>
      </c>
      <c r="J3079" s="14" t="s">
        <v>4074</v>
      </c>
      <c r="K3079" s="14" t="s">
        <v>2393</v>
      </c>
      <c r="L3079" s="14" t="s">
        <v>30</v>
      </c>
      <c r="M3079" s="14" t="s">
        <v>31</v>
      </c>
      <c r="N3079" s="14" t="s">
        <v>181</v>
      </c>
      <c r="O3079" s="14" t="s">
        <v>107</v>
      </c>
      <c r="P3079" s="14" t="s">
        <v>10441</v>
      </c>
      <c r="Q3079" s="14" t="s">
        <v>35</v>
      </c>
      <c r="R3079" s="14" t="s">
        <v>10442</v>
      </c>
      <c r="S3079" s="14" t="s">
        <v>110</v>
      </c>
      <c r="T3079" s="14" t="s">
        <v>148</v>
      </c>
      <c r="U3079" s="14" t="s">
        <v>237</v>
      </c>
      <c r="V3079" s="16">
        <v>25872.2</v>
      </c>
      <c r="W3079" s="13">
        <v>14</v>
      </c>
      <c r="X3079" s="17">
        <v>0</v>
      </c>
      <c r="Y3079" s="16">
        <v>1356.79</v>
      </c>
      <c r="Z3079" s="31">
        <f t="shared" si="242"/>
        <v>5.244200338587364E-2</v>
      </c>
    </row>
    <row r="3080" spans="1:26">
      <c r="A3080" s="26">
        <v>3079</v>
      </c>
      <c r="B3080" s="7" t="s">
        <v>10443</v>
      </c>
      <c r="C3080" s="8">
        <v>45220</v>
      </c>
      <c r="D3080" s="12">
        <f t="shared" si="239"/>
        <v>2023</v>
      </c>
      <c r="E3080" s="12">
        <f t="shared" si="240"/>
        <v>10</v>
      </c>
      <c r="F3080" s="8" t="str">
        <f t="shared" si="241"/>
        <v>2023-10</v>
      </c>
      <c r="G3080" s="8">
        <v>45225</v>
      </c>
      <c r="H3080" s="23">
        <f t="shared" si="243"/>
        <v>5</v>
      </c>
      <c r="I3080" s="7" t="s">
        <v>27</v>
      </c>
      <c r="J3080" s="7" t="s">
        <v>6883</v>
      </c>
      <c r="K3080" s="7" t="s">
        <v>1370</v>
      </c>
      <c r="L3080" s="7" t="s">
        <v>30</v>
      </c>
      <c r="M3080" s="7" t="s">
        <v>31</v>
      </c>
      <c r="N3080" s="7" t="s">
        <v>153</v>
      </c>
      <c r="O3080" s="7" t="s">
        <v>154</v>
      </c>
      <c r="P3080" s="7" t="s">
        <v>10444</v>
      </c>
      <c r="Q3080" s="7" t="s">
        <v>146</v>
      </c>
      <c r="R3080" s="7" t="s">
        <v>10445</v>
      </c>
      <c r="S3080" s="7" t="s">
        <v>48</v>
      </c>
      <c r="T3080" s="7" t="s">
        <v>434</v>
      </c>
      <c r="U3080" s="7" t="s">
        <v>435</v>
      </c>
      <c r="V3080" s="10">
        <v>1209.69</v>
      </c>
      <c r="W3080" s="6">
        <v>11</v>
      </c>
      <c r="X3080" s="11">
        <v>0</v>
      </c>
      <c r="Y3080" s="10">
        <v>486.39</v>
      </c>
      <c r="Z3080" s="30">
        <f t="shared" si="242"/>
        <v>0.40207821838652874</v>
      </c>
    </row>
    <row r="3081" spans="1:26">
      <c r="A3081" s="27">
        <v>3080</v>
      </c>
      <c r="B3081" s="14" t="s">
        <v>10446</v>
      </c>
      <c r="C3081" s="15">
        <v>44236</v>
      </c>
      <c r="D3081" s="12">
        <f t="shared" si="239"/>
        <v>2021</v>
      </c>
      <c r="E3081" s="12">
        <f t="shared" si="240"/>
        <v>2</v>
      </c>
      <c r="F3081" s="15" t="str">
        <f t="shared" si="241"/>
        <v>2021-02</v>
      </c>
      <c r="G3081" s="15">
        <v>44239</v>
      </c>
      <c r="H3081" s="23">
        <f t="shared" si="243"/>
        <v>3</v>
      </c>
      <c r="I3081" s="14" t="s">
        <v>122</v>
      </c>
      <c r="J3081" s="14" t="s">
        <v>1988</v>
      </c>
      <c r="K3081" s="14" t="s">
        <v>1099</v>
      </c>
      <c r="L3081" s="14" t="s">
        <v>66</v>
      </c>
      <c r="M3081" s="14" t="s">
        <v>31</v>
      </c>
      <c r="N3081" s="14" t="s">
        <v>55</v>
      </c>
      <c r="O3081" s="14" t="s">
        <v>56</v>
      </c>
      <c r="P3081" s="14" t="s">
        <v>10447</v>
      </c>
      <c r="Q3081" s="14" t="s">
        <v>58</v>
      </c>
      <c r="R3081" s="14" t="s">
        <v>10448</v>
      </c>
      <c r="S3081" s="14" t="s">
        <v>110</v>
      </c>
      <c r="T3081" s="14" t="s">
        <v>243</v>
      </c>
      <c r="U3081" s="14" t="s">
        <v>244</v>
      </c>
      <c r="V3081" s="16">
        <v>13652.99</v>
      </c>
      <c r="W3081" s="13">
        <v>12</v>
      </c>
      <c r="X3081" s="17">
        <v>0.3</v>
      </c>
      <c r="Y3081" s="16">
        <v>-2475.6999999999998</v>
      </c>
      <c r="Z3081" s="31">
        <f t="shared" si="242"/>
        <v>-0.18133024341188267</v>
      </c>
    </row>
    <row r="3082" spans="1:26">
      <c r="A3082" s="26">
        <v>3081</v>
      </c>
      <c r="B3082" s="7" t="s">
        <v>10449</v>
      </c>
      <c r="C3082" s="8">
        <v>44328</v>
      </c>
      <c r="D3082" s="12">
        <f t="shared" si="239"/>
        <v>2021</v>
      </c>
      <c r="E3082" s="12">
        <f t="shared" si="240"/>
        <v>5</v>
      </c>
      <c r="F3082" s="8" t="str">
        <f t="shared" si="241"/>
        <v>2021-05</v>
      </c>
      <c r="G3082" s="8">
        <v>44328</v>
      </c>
      <c r="H3082" s="23">
        <f t="shared" si="243"/>
        <v>0</v>
      </c>
      <c r="I3082" s="7" t="s">
        <v>63</v>
      </c>
      <c r="J3082" s="7" t="s">
        <v>1369</v>
      </c>
      <c r="K3082" s="7" t="s">
        <v>1370</v>
      </c>
      <c r="L3082" s="7" t="s">
        <v>83</v>
      </c>
      <c r="M3082" s="7" t="s">
        <v>31</v>
      </c>
      <c r="N3082" s="7" t="s">
        <v>116</v>
      </c>
      <c r="O3082" s="7" t="s">
        <v>117</v>
      </c>
      <c r="P3082" s="7" t="s">
        <v>10450</v>
      </c>
      <c r="Q3082" s="7" t="s">
        <v>58</v>
      </c>
      <c r="R3082" s="7" t="s">
        <v>10451</v>
      </c>
      <c r="S3082" s="7" t="s">
        <v>110</v>
      </c>
      <c r="T3082" s="7" t="s">
        <v>148</v>
      </c>
      <c r="U3082" s="7" t="s">
        <v>149</v>
      </c>
      <c r="V3082" s="10">
        <v>6492.31</v>
      </c>
      <c r="W3082" s="6">
        <v>5</v>
      </c>
      <c r="X3082" s="11">
        <v>0.3</v>
      </c>
      <c r="Y3082" s="10">
        <v>2142.3000000000002</v>
      </c>
      <c r="Z3082" s="30">
        <f t="shared" si="242"/>
        <v>0.32997500119371997</v>
      </c>
    </row>
    <row r="3083" spans="1:26">
      <c r="A3083" s="27">
        <v>3082</v>
      </c>
      <c r="B3083" s="14" t="s">
        <v>10452</v>
      </c>
      <c r="C3083" s="15">
        <v>44887</v>
      </c>
      <c r="D3083" s="12">
        <f t="shared" si="239"/>
        <v>2022</v>
      </c>
      <c r="E3083" s="12">
        <f t="shared" si="240"/>
        <v>11</v>
      </c>
      <c r="F3083" s="15" t="str">
        <f t="shared" si="241"/>
        <v>2022-11</v>
      </c>
      <c r="G3083" s="15">
        <v>44890</v>
      </c>
      <c r="H3083" s="23">
        <f t="shared" si="243"/>
        <v>3</v>
      </c>
      <c r="I3083" s="14" t="s">
        <v>122</v>
      </c>
      <c r="J3083" s="14" t="s">
        <v>3120</v>
      </c>
      <c r="K3083" s="14" t="s">
        <v>3121</v>
      </c>
      <c r="L3083" s="14" t="s">
        <v>83</v>
      </c>
      <c r="M3083" s="14" t="s">
        <v>31</v>
      </c>
      <c r="N3083" s="14" t="s">
        <v>213</v>
      </c>
      <c r="O3083" s="14" t="s">
        <v>92</v>
      </c>
      <c r="P3083" s="14" t="s">
        <v>10453</v>
      </c>
      <c r="Q3083" s="14" t="s">
        <v>46</v>
      </c>
      <c r="R3083" s="14" t="s">
        <v>10454</v>
      </c>
      <c r="S3083" s="14" t="s">
        <v>37</v>
      </c>
      <c r="T3083" s="14" t="s">
        <v>170</v>
      </c>
      <c r="U3083" s="14" t="s">
        <v>189</v>
      </c>
      <c r="V3083" s="16">
        <v>58.42</v>
      </c>
      <c r="W3083" s="13">
        <v>1</v>
      </c>
      <c r="X3083" s="17">
        <v>0.5</v>
      </c>
      <c r="Y3083" s="16">
        <v>3.99</v>
      </c>
      <c r="Z3083" s="31">
        <f t="shared" si="242"/>
        <v>6.829852790140363E-2</v>
      </c>
    </row>
    <row r="3084" spans="1:26">
      <c r="A3084" s="26">
        <v>3083</v>
      </c>
      <c r="B3084" s="7" t="s">
        <v>10455</v>
      </c>
      <c r="C3084" s="8">
        <v>44710</v>
      </c>
      <c r="D3084" s="12">
        <f t="shared" si="239"/>
        <v>2022</v>
      </c>
      <c r="E3084" s="12">
        <f t="shared" si="240"/>
        <v>5</v>
      </c>
      <c r="F3084" s="8" t="str">
        <f t="shared" si="241"/>
        <v>2022-05</v>
      </c>
      <c r="G3084" s="8">
        <v>44715</v>
      </c>
      <c r="H3084" s="23">
        <f t="shared" si="243"/>
        <v>5</v>
      </c>
      <c r="I3084" s="7" t="s">
        <v>27</v>
      </c>
      <c r="J3084" s="7" t="s">
        <v>846</v>
      </c>
      <c r="K3084" s="7" t="s">
        <v>847</v>
      </c>
      <c r="L3084" s="7" t="s">
        <v>83</v>
      </c>
      <c r="M3084" s="7" t="s">
        <v>31</v>
      </c>
      <c r="N3084" s="7" t="s">
        <v>55</v>
      </c>
      <c r="O3084" s="7" t="s">
        <v>56</v>
      </c>
      <c r="P3084" s="7" t="s">
        <v>10456</v>
      </c>
      <c r="Q3084" s="7" t="s">
        <v>58</v>
      </c>
      <c r="R3084" s="7" t="s">
        <v>10457</v>
      </c>
      <c r="S3084" s="7" t="s">
        <v>48</v>
      </c>
      <c r="T3084" s="7" t="s">
        <v>298</v>
      </c>
      <c r="U3084" s="7" t="s">
        <v>299</v>
      </c>
      <c r="V3084" s="10">
        <v>553.69000000000005</v>
      </c>
      <c r="W3084" s="6">
        <v>6</v>
      </c>
      <c r="X3084" s="11">
        <v>0.5</v>
      </c>
      <c r="Y3084" s="10">
        <v>3.87</v>
      </c>
      <c r="Z3084" s="30">
        <f t="shared" si="242"/>
        <v>6.9894706424172368E-3</v>
      </c>
    </row>
    <row r="3085" spans="1:26">
      <c r="A3085" s="27">
        <v>3084</v>
      </c>
      <c r="B3085" s="14" t="s">
        <v>10458</v>
      </c>
      <c r="C3085" s="15">
        <v>45173</v>
      </c>
      <c r="D3085" s="12">
        <f t="shared" si="239"/>
        <v>2023</v>
      </c>
      <c r="E3085" s="12">
        <f t="shared" si="240"/>
        <v>9</v>
      </c>
      <c r="F3085" s="15" t="str">
        <f t="shared" si="241"/>
        <v>2023-09</v>
      </c>
      <c r="G3085" s="15">
        <v>45173</v>
      </c>
      <c r="H3085" s="23">
        <f t="shared" si="243"/>
        <v>0</v>
      </c>
      <c r="I3085" s="14" t="s">
        <v>63</v>
      </c>
      <c r="J3085" s="14" t="s">
        <v>5038</v>
      </c>
      <c r="K3085" s="14" t="s">
        <v>5039</v>
      </c>
      <c r="L3085" s="14" t="s">
        <v>66</v>
      </c>
      <c r="M3085" s="14" t="s">
        <v>31</v>
      </c>
      <c r="N3085" s="14" t="s">
        <v>181</v>
      </c>
      <c r="O3085" s="14" t="s">
        <v>107</v>
      </c>
      <c r="P3085" s="14" t="s">
        <v>10459</v>
      </c>
      <c r="Q3085" s="14" t="s">
        <v>35</v>
      </c>
      <c r="R3085" s="14" t="s">
        <v>10460</v>
      </c>
      <c r="S3085" s="14" t="s">
        <v>37</v>
      </c>
      <c r="T3085" s="14" t="s">
        <v>38</v>
      </c>
      <c r="U3085" s="14" t="s">
        <v>485</v>
      </c>
      <c r="V3085" s="16">
        <v>5413.16</v>
      </c>
      <c r="W3085" s="13">
        <v>13</v>
      </c>
      <c r="X3085" s="17">
        <v>0.5</v>
      </c>
      <c r="Y3085" s="16">
        <v>89.37</v>
      </c>
      <c r="Z3085" s="31">
        <f t="shared" si="242"/>
        <v>1.6509765091000453E-2</v>
      </c>
    </row>
    <row r="3086" spans="1:26">
      <c r="A3086" s="26">
        <v>3085</v>
      </c>
      <c r="B3086" s="7" t="s">
        <v>10461</v>
      </c>
      <c r="C3086" s="8">
        <v>44567</v>
      </c>
      <c r="D3086" s="12">
        <f t="shared" si="239"/>
        <v>2022</v>
      </c>
      <c r="E3086" s="12">
        <f t="shared" si="240"/>
        <v>1</v>
      </c>
      <c r="F3086" s="8" t="str">
        <f t="shared" si="241"/>
        <v>2022-01</v>
      </c>
      <c r="G3086" s="8">
        <v>44568</v>
      </c>
      <c r="H3086" s="23">
        <f t="shared" si="243"/>
        <v>1</v>
      </c>
      <c r="I3086" s="7" t="s">
        <v>122</v>
      </c>
      <c r="J3086" s="7" t="s">
        <v>1231</v>
      </c>
      <c r="K3086" s="7" t="s">
        <v>1232</v>
      </c>
      <c r="L3086" s="7" t="s">
        <v>66</v>
      </c>
      <c r="M3086" s="7" t="s">
        <v>31</v>
      </c>
      <c r="N3086" s="7" t="s">
        <v>143</v>
      </c>
      <c r="O3086" s="7" t="s">
        <v>144</v>
      </c>
      <c r="P3086" s="7" t="s">
        <v>10462</v>
      </c>
      <c r="Q3086" s="7" t="s">
        <v>146</v>
      </c>
      <c r="R3086" s="7" t="s">
        <v>10463</v>
      </c>
      <c r="S3086" s="7" t="s">
        <v>48</v>
      </c>
      <c r="T3086" s="7" t="s">
        <v>298</v>
      </c>
      <c r="U3086" s="7" t="s">
        <v>586</v>
      </c>
      <c r="V3086" s="10">
        <v>1942.37</v>
      </c>
      <c r="W3086" s="6">
        <v>7</v>
      </c>
      <c r="X3086" s="11">
        <v>0</v>
      </c>
      <c r="Y3086" s="10">
        <v>487.05</v>
      </c>
      <c r="Z3086" s="30">
        <f t="shared" si="242"/>
        <v>0.25075037196826561</v>
      </c>
    </row>
    <row r="3087" spans="1:26">
      <c r="A3087" s="27">
        <v>3086</v>
      </c>
      <c r="B3087" s="14" t="s">
        <v>10464</v>
      </c>
      <c r="C3087" s="15">
        <v>45236</v>
      </c>
      <c r="D3087" s="12">
        <f t="shared" si="239"/>
        <v>2023</v>
      </c>
      <c r="E3087" s="12">
        <f t="shared" si="240"/>
        <v>11</v>
      </c>
      <c r="F3087" s="15" t="str">
        <f t="shared" si="241"/>
        <v>2023-11</v>
      </c>
      <c r="G3087" s="15">
        <v>45239</v>
      </c>
      <c r="H3087" s="23">
        <f t="shared" si="243"/>
        <v>3</v>
      </c>
      <c r="I3087" s="14" t="s">
        <v>122</v>
      </c>
      <c r="J3087" s="14" t="s">
        <v>4322</v>
      </c>
      <c r="K3087" s="14" t="s">
        <v>342</v>
      </c>
      <c r="L3087" s="14" t="s">
        <v>83</v>
      </c>
      <c r="M3087" s="14" t="s">
        <v>31</v>
      </c>
      <c r="N3087" s="14" t="s">
        <v>181</v>
      </c>
      <c r="O3087" s="14" t="s">
        <v>107</v>
      </c>
      <c r="P3087" s="14" t="s">
        <v>10465</v>
      </c>
      <c r="Q3087" s="14" t="s">
        <v>35</v>
      </c>
      <c r="R3087" s="14" t="s">
        <v>10466</v>
      </c>
      <c r="S3087" s="14" t="s">
        <v>48</v>
      </c>
      <c r="T3087" s="14" t="s">
        <v>138</v>
      </c>
      <c r="U3087" s="14" t="s">
        <v>139</v>
      </c>
      <c r="V3087" s="16">
        <v>1283.97</v>
      </c>
      <c r="W3087" s="13">
        <v>5</v>
      </c>
      <c r="X3087" s="17">
        <v>0</v>
      </c>
      <c r="Y3087" s="16">
        <v>-78.31</v>
      </c>
      <c r="Z3087" s="31">
        <f t="shared" si="242"/>
        <v>-6.0990521585395301E-2</v>
      </c>
    </row>
    <row r="3088" spans="1:26">
      <c r="A3088" s="26">
        <v>3087</v>
      </c>
      <c r="B3088" s="7" t="s">
        <v>10467</v>
      </c>
      <c r="C3088" s="8">
        <v>44504</v>
      </c>
      <c r="D3088" s="12">
        <f t="shared" si="239"/>
        <v>2021</v>
      </c>
      <c r="E3088" s="12">
        <f t="shared" si="240"/>
        <v>11</v>
      </c>
      <c r="F3088" s="8" t="str">
        <f t="shared" si="241"/>
        <v>2021-11</v>
      </c>
      <c r="G3088" s="8">
        <v>44510</v>
      </c>
      <c r="H3088" s="23">
        <f t="shared" si="243"/>
        <v>6</v>
      </c>
      <c r="I3088" s="7" t="s">
        <v>52</v>
      </c>
      <c r="J3088" s="7" t="s">
        <v>1354</v>
      </c>
      <c r="K3088" s="7" t="s">
        <v>1355</v>
      </c>
      <c r="L3088" s="7" t="s">
        <v>66</v>
      </c>
      <c r="M3088" s="7" t="s">
        <v>31</v>
      </c>
      <c r="N3088" s="7" t="s">
        <v>228</v>
      </c>
      <c r="O3088" s="7" t="s">
        <v>229</v>
      </c>
      <c r="P3088" s="7" t="s">
        <v>10468</v>
      </c>
      <c r="Q3088" s="7" t="s">
        <v>46</v>
      </c>
      <c r="R3088" s="7" t="s">
        <v>10469</v>
      </c>
      <c r="S3088" s="7" t="s">
        <v>37</v>
      </c>
      <c r="T3088" s="7" t="s">
        <v>208</v>
      </c>
      <c r="U3088" s="7" t="s">
        <v>408</v>
      </c>
      <c r="V3088" s="10">
        <v>8491.32</v>
      </c>
      <c r="W3088" s="6">
        <v>9</v>
      </c>
      <c r="X3088" s="11">
        <v>0</v>
      </c>
      <c r="Y3088" s="10">
        <v>-686.25</v>
      </c>
      <c r="Z3088" s="30">
        <f t="shared" si="242"/>
        <v>-8.0817823377284104E-2</v>
      </c>
    </row>
    <row r="3089" spans="1:26">
      <c r="A3089" s="27">
        <v>3088</v>
      </c>
      <c r="B3089" s="14" t="s">
        <v>10470</v>
      </c>
      <c r="C3089" s="15">
        <v>44251</v>
      </c>
      <c r="D3089" s="12">
        <f t="shared" si="239"/>
        <v>2021</v>
      </c>
      <c r="E3089" s="12">
        <f t="shared" si="240"/>
        <v>2</v>
      </c>
      <c r="F3089" s="15" t="str">
        <f t="shared" si="241"/>
        <v>2021-02</v>
      </c>
      <c r="G3089" s="15">
        <v>44251</v>
      </c>
      <c r="H3089" s="23">
        <f t="shared" si="243"/>
        <v>0</v>
      </c>
      <c r="I3089" s="14" t="s">
        <v>63</v>
      </c>
      <c r="J3089" s="14" t="s">
        <v>2608</v>
      </c>
      <c r="K3089" s="14" t="s">
        <v>2590</v>
      </c>
      <c r="L3089" s="14" t="s">
        <v>30</v>
      </c>
      <c r="M3089" s="14" t="s">
        <v>31</v>
      </c>
      <c r="N3089" s="14" t="s">
        <v>313</v>
      </c>
      <c r="O3089" s="14" t="s">
        <v>314</v>
      </c>
      <c r="P3089" s="14" t="s">
        <v>10471</v>
      </c>
      <c r="Q3089" s="14" t="s">
        <v>146</v>
      </c>
      <c r="R3089" s="14" t="s">
        <v>10472</v>
      </c>
      <c r="S3089" s="14" t="s">
        <v>110</v>
      </c>
      <c r="T3089" s="14" t="s">
        <v>111</v>
      </c>
      <c r="U3089" s="14" t="s">
        <v>112</v>
      </c>
      <c r="V3089" s="16">
        <v>14383.38</v>
      </c>
      <c r="W3089" s="13">
        <v>11</v>
      </c>
      <c r="X3089" s="17">
        <v>0.3</v>
      </c>
      <c r="Y3089" s="16">
        <v>2143.46</v>
      </c>
      <c r="Z3089" s="31">
        <f t="shared" si="242"/>
        <v>0.14902338671438842</v>
      </c>
    </row>
    <row r="3090" spans="1:26">
      <c r="A3090" s="26">
        <v>3089</v>
      </c>
      <c r="B3090" s="7" t="s">
        <v>10473</v>
      </c>
      <c r="C3090" s="8">
        <v>45189</v>
      </c>
      <c r="D3090" s="12">
        <f t="shared" si="239"/>
        <v>2023</v>
      </c>
      <c r="E3090" s="12">
        <f t="shared" si="240"/>
        <v>9</v>
      </c>
      <c r="F3090" s="8" t="str">
        <f t="shared" si="241"/>
        <v>2023-09</v>
      </c>
      <c r="G3090" s="8">
        <v>45195</v>
      </c>
      <c r="H3090" s="23">
        <f t="shared" si="243"/>
        <v>6</v>
      </c>
      <c r="I3090" s="7" t="s">
        <v>27</v>
      </c>
      <c r="J3090" s="7" t="s">
        <v>335</v>
      </c>
      <c r="K3090" s="7" t="s">
        <v>336</v>
      </c>
      <c r="L3090" s="7" t="s">
        <v>83</v>
      </c>
      <c r="M3090" s="7" t="s">
        <v>31</v>
      </c>
      <c r="N3090" s="7" t="s">
        <v>55</v>
      </c>
      <c r="O3090" s="7" t="s">
        <v>56</v>
      </c>
      <c r="P3090" s="7" t="s">
        <v>10474</v>
      </c>
      <c r="Q3090" s="7" t="s">
        <v>58</v>
      </c>
      <c r="R3090" s="7" t="s">
        <v>10475</v>
      </c>
      <c r="S3090" s="7" t="s">
        <v>37</v>
      </c>
      <c r="T3090" s="7" t="s">
        <v>170</v>
      </c>
      <c r="U3090" s="7" t="s">
        <v>189</v>
      </c>
      <c r="V3090" s="10">
        <v>4719.72</v>
      </c>
      <c r="W3090" s="6">
        <v>6</v>
      </c>
      <c r="X3090" s="11">
        <v>0.2</v>
      </c>
      <c r="Y3090" s="10">
        <v>1072.24</v>
      </c>
      <c r="Z3090" s="30">
        <f t="shared" si="242"/>
        <v>0.22718296848118108</v>
      </c>
    </row>
    <row r="3091" spans="1:26">
      <c r="A3091" s="27">
        <v>3090</v>
      </c>
      <c r="B3091" s="14" t="s">
        <v>10476</v>
      </c>
      <c r="C3091" s="15">
        <v>44553</v>
      </c>
      <c r="D3091" s="12">
        <f t="shared" si="239"/>
        <v>2021</v>
      </c>
      <c r="E3091" s="12">
        <f t="shared" si="240"/>
        <v>12</v>
      </c>
      <c r="F3091" s="15" t="str">
        <f t="shared" si="241"/>
        <v>2021-12</v>
      </c>
      <c r="G3091" s="15">
        <v>44553</v>
      </c>
      <c r="H3091" s="23">
        <f t="shared" si="243"/>
        <v>0</v>
      </c>
      <c r="I3091" s="14" t="s">
        <v>63</v>
      </c>
      <c r="J3091" s="14" t="s">
        <v>6858</v>
      </c>
      <c r="K3091" s="14" t="s">
        <v>737</v>
      </c>
      <c r="L3091" s="14" t="s">
        <v>83</v>
      </c>
      <c r="M3091" s="14" t="s">
        <v>31</v>
      </c>
      <c r="N3091" s="14" t="s">
        <v>166</v>
      </c>
      <c r="O3091" s="14" t="s">
        <v>167</v>
      </c>
      <c r="P3091" s="14" t="s">
        <v>10477</v>
      </c>
      <c r="Q3091" s="14" t="s">
        <v>35</v>
      </c>
      <c r="R3091" s="14" t="s">
        <v>10478</v>
      </c>
      <c r="S3091" s="14" t="s">
        <v>48</v>
      </c>
      <c r="T3091" s="14" t="s">
        <v>298</v>
      </c>
      <c r="U3091" s="14" t="s">
        <v>299</v>
      </c>
      <c r="V3091" s="16">
        <v>274.58999999999997</v>
      </c>
      <c r="W3091" s="13">
        <v>2</v>
      </c>
      <c r="X3091" s="17">
        <v>0</v>
      </c>
      <c r="Y3091" s="16">
        <v>-24.22</v>
      </c>
      <c r="Z3091" s="31">
        <f t="shared" si="242"/>
        <v>-8.8204231763720456E-2</v>
      </c>
    </row>
    <row r="3092" spans="1:26">
      <c r="A3092" s="26">
        <v>3091</v>
      </c>
      <c r="B3092" s="7" t="s">
        <v>10479</v>
      </c>
      <c r="C3092" s="8">
        <v>44277</v>
      </c>
      <c r="D3092" s="12">
        <f t="shared" si="239"/>
        <v>2021</v>
      </c>
      <c r="E3092" s="12">
        <f t="shared" si="240"/>
        <v>3</v>
      </c>
      <c r="F3092" s="8" t="str">
        <f t="shared" si="241"/>
        <v>2021-03</v>
      </c>
      <c r="G3092" s="8">
        <v>44277</v>
      </c>
      <c r="H3092" s="23">
        <f t="shared" si="243"/>
        <v>0</v>
      </c>
      <c r="I3092" s="7" t="s">
        <v>63</v>
      </c>
      <c r="J3092" s="7" t="s">
        <v>1408</v>
      </c>
      <c r="K3092" s="7" t="s">
        <v>152</v>
      </c>
      <c r="L3092" s="7" t="s">
        <v>83</v>
      </c>
      <c r="M3092" s="7" t="s">
        <v>31</v>
      </c>
      <c r="N3092" s="7" t="s">
        <v>181</v>
      </c>
      <c r="O3092" s="7" t="s">
        <v>107</v>
      </c>
      <c r="P3092" s="7" t="s">
        <v>10480</v>
      </c>
      <c r="Q3092" s="7" t="s">
        <v>35</v>
      </c>
      <c r="R3092" s="7" t="s">
        <v>10481</v>
      </c>
      <c r="S3092" s="7" t="s">
        <v>48</v>
      </c>
      <c r="T3092" s="7" t="s">
        <v>78</v>
      </c>
      <c r="U3092" s="7" t="s">
        <v>79</v>
      </c>
      <c r="V3092" s="10">
        <v>867.43</v>
      </c>
      <c r="W3092" s="6">
        <v>7</v>
      </c>
      <c r="X3092" s="11">
        <v>0.2</v>
      </c>
      <c r="Y3092" s="10">
        <v>211.41</v>
      </c>
      <c r="Z3092" s="30">
        <f t="shared" si="242"/>
        <v>0.24371995434790128</v>
      </c>
    </row>
    <row r="3093" spans="1:26">
      <c r="A3093" s="27">
        <v>3092</v>
      </c>
      <c r="B3093" s="14" t="s">
        <v>10482</v>
      </c>
      <c r="C3093" s="15">
        <v>44491</v>
      </c>
      <c r="D3093" s="12">
        <f t="shared" si="239"/>
        <v>2021</v>
      </c>
      <c r="E3093" s="12">
        <f t="shared" si="240"/>
        <v>10</v>
      </c>
      <c r="F3093" s="15" t="str">
        <f t="shared" si="241"/>
        <v>2021-10</v>
      </c>
      <c r="G3093" s="15">
        <v>44493</v>
      </c>
      <c r="H3093" s="23">
        <f t="shared" si="243"/>
        <v>2</v>
      </c>
      <c r="I3093" s="14" t="s">
        <v>122</v>
      </c>
      <c r="J3093" s="14" t="s">
        <v>807</v>
      </c>
      <c r="K3093" s="14" t="s">
        <v>808</v>
      </c>
      <c r="L3093" s="14" t="s">
        <v>30</v>
      </c>
      <c r="M3093" s="14" t="s">
        <v>31</v>
      </c>
      <c r="N3093" s="14" t="s">
        <v>166</v>
      </c>
      <c r="O3093" s="14" t="s">
        <v>167</v>
      </c>
      <c r="P3093" s="14" t="s">
        <v>10483</v>
      </c>
      <c r="Q3093" s="14" t="s">
        <v>35</v>
      </c>
      <c r="R3093" s="14" t="s">
        <v>10484</v>
      </c>
      <c r="S3093" s="14" t="s">
        <v>110</v>
      </c>
      <c r="T3093" s="14" t="s">
        <v>223</v>
      </c>
      <c r="U3093" s="14" t="s">
        <v>224</v>
      </c>
      <c r="V3093" s="16">
        <v>1538.16</v>
      </c>
      <c r="W3093" s="13">
        <v>1</v>
      </c>
      <c r="X3093" s="17">
        <v>0</v>
      </c>
      <c r="Y3093" s="16">
        <v>-177.24</v>
      </c>
      <c r="Z3093" s="31">
        <f t="shared" si="242"/>
        <v>-0.11522858480262131</v>
      </c>
    </row>
    <row r="3094" spans="1:26">
      <c r="A3094" s="26">
        <v>3093</v>
      </c>
      <c r="B3094" s="7" t="s">
        <v>10485</v>
      </c>
      <c r="C3094" s="8">
        <v>44951</v>
      </c>
      <c r="D3094" s="12">
        <f t="shared" si="239"/>
        <v>2023</v>
      </c>
      <c r="E3094" s="12">
        <f t="shared" si="240"/>
        <v>1</v>
      </c>
      <c r="F3094" s="8" t="str">
        <f t="shared" si="241"/>
        <v>2023-01</v>
      </c>
      <c r="G3094" s="8">
        <v>44958</v>
      </c>
      <c r="H3094" s="23">
        <f t="shared" si="243"/>
        <v>7</v>
      </c>
      <c r="I3094" s="7" t="s">
        <v>27</v>
      </c>
      <c r="J3094" s="7" t="s">
        <v>330</v>
      </c>
      <c r="K3094" s="7" t="s">
        <v>133</v>
      </c>
      <c r="L3094" s="7" t="s">
        <v>30</v>
      </c>
      <c r="M3094" s="7" t="s">
        <v>31</v>
      </c>
      <c r="N3094" s="7" t="s">
        <v>106</v>
      </c>
      <c r="O3094" s="7" t="s">
        <v>107</v>
      </c>
      <c r="P3094" s="7" t="s">
        <v>10486</v>
      </c>
      <c r="Q3094" s="7" t="s">
        <v>35</v>
      </c>
      <c r="R3094" s="7" t="s">
        <v>10487</v>
      </c>
      <c r="S3094" s="7" t="s">
        <v>48</v>
      </c>
      <c r="T3094" s="7" t="s">
        <v>434</v>
      </c>
      <c r="U3094" s="7" t="s">
        <v>1382</v>
      </c>
      <c r="V3094" s="10">
        <v>1574.07</v>
      </c>
      <c r="W3094" s="6">
        <v>7</v>
      </c>
      <c r="X3094" s="11">
        <v>0</v>
      </c>
      <c r="Y3094" s="10">
        <v>367.26</v>
      </c>
      <c r="Z3094" s="30">
        <f t="shared" si="242"/>
        <v>0.23331872153080868</v>
      </c>
    </row>
    <row r="3095" spans="1:26">
      <c r="A3095" s="27">
        <v>3094</v>
      </c>
      <c r="B3095" s="14" t="s">
        <v>10488</v>
      </c>
      <c r="C3095" s="15">
        <v>44247</v>
      </c>
      <c r="D3095" s="12">
        <f t="shared" si="239"/>
        <v>2021</v>
      </c>
      <c r="E3095" s="12">
        <f t="shared" si="240"/>
        <v>2</v>
      </c>
      <c r="F3095" s="15" t="str">
        <f t="shared" si="241"/>
        <v>2021-02</v>
      </c>
      <c r="G3095" s="15">
        <v>44250</v>
      </c>
      <c r="H3095" s="23">
        <f t="shared" si="243"/>
        <v>3</v>
      </c>
      <c r="I3095" s="14" t="s">
        <v>52</v>
      </c>
      <c r="J3095" s="14" t="s">
        <v>3276</v>
      </c>
      <c r="K3095" s="14" t="s">
        <v>2235</v>
      </c>
      <c r="L3095" s="14" t="s">
        <v>83</v>
      </c>
      <c r="M3095" s="14" t="s">
        <v>31</v>
      </c>
      <c r="N3095" s="14" t="s">
        <v>32</v>
      </c>
      <c r="O3095" s="14" t="s">
        <v>33</v>
      </c>
      <c r="P3095" s="14" t="s">
        <v>10489</v>
      </c>
      <c r="Q3095" s="14" t="s">
        <v>35</v>
      </c>
      <c r="R3095" s="14" t="s">
        <v>10490</v>
      </c>
      <c r="S3095" s="14" t="s">
        <v>110</v>
      </c>
      <c r="T3095" s="14" t="s">
        <v>148</v>
      </c>
      <c r="U3095" s="14" t="s">
        <v>237</v>
      </c>
      <c r="V3095" s="16">
        <v>4105.0200000000004</v>
      </c>
      <c r="W3095" s="13">
        <v>9</v>
      </c>
      <c r="X3095" s="17">
        <v>0.3</v>
      </c>
      <c r="Y3095" s="16">
        <v>-221.95</v>
      </c>
      <c r="Z3095" s="31">
        <f t="shared" si="242"/>
        <v>-5.4067946075780381E-2</v>
      </c>
    </row>
    <row r="3096" spans="1:26">
      <c r="A3096" s="26">
        <v>3095</v>
      </c>
      <c r="B3096" s="7" t="s">
        <v>10491</v>
      </c>
      <c r="C3096" s="8">
        <v>45318</v>
      </c>
      <c r="D3096" s="12">
        <f t="shared" si="239"/>
        <v>2024</v>
      </c>
      <c r="E3096" s="12">
        <f t="shared" si="240"/>
        <v>1</v>
      </c>
      <c r="F3096" s="8" t="str">
        <f t="shared" si="241"/>
        <v>2024-01</v>
      </c>
      <c r="G3096" s="8">
        <v>45324</v>
      </c>
      <c r="H3096" s="23">
        <f t="shared" si="243"/>
        <v>6</v>
      </c>
      <c r="I3096" s="7" t="s">
        <v>27</v>
      </c>
      <c r="J3096" s="7" t="s">
        <v>2365</v>
      </c>
      <c r="K3096" s="7" t="s">
        <v>2366</v>
      </c>
      <c r="L3096" s="7" t="s">
        <v>66</v>
      </c>
      <c r="M3096" s="7" t="s">
        <v>31</v>
      </c>
      <c r="N3096" s="7" t="s">
        <v>55</v>
      </c>
      <c r="O3096" s="7" t="s">
        <v>56</v>
      </c>
      <c r="P3096" s="7" t="s">
        <v>10492</v>
      </c>
      <c r="Q3096" s="7" t="s">
        <v>58</v>
      </c>
      <c r="R3096" s="7" t="s">
        <v>10493</v>
      </c>
      <c r="S3096" s="7" t="s">
        <v>110</v>
      </c>
      <c r="T3096" s="7" t="s">
        <v>111</v>
      </c>
      <c r="U3096" s="7" t="s">
        <v>112</v>
      </c>
      <c r="V3096" s="10">
        <v>589.45000000000005</v>
      </c>
      <c r="W3096" s="6">
        <v>2</v>
      </c>
      <c r="X3096" s="11">
        <v>0.4</v>
      </c>
      <c r="Y3096" s="10">
        <v>-24.94</v>
      </c>
      <c r="Z3096" s="30">
        <f t="shared" si="242"/>
        <v>-4.2310628552040035E-2</v>
      </c>
    </row>
    <row r="3097" spans="1:26">
      <c r="A3097" s="27">
        <v>3096</v>
      </c>
      <c r="B3097" s="14" t="s">
        <v>10494</v>
      </c>
      <c r="C3097" s="15">
        <v>45123</v>
      </c>
      <c r="D3097" s="12">
        <f t="shared" si="239"/>
        <v>2023</v>
      </c>
      <c r="E3097" s="12">
        <f t="shared" si="240"/>
        <v>7</v>
      </c>
      <c r="F3097" s="15" t="str">
        <f t="shared" si="241"/>
        <v>2023-07</v>
      </c>
      <c r="G3097" s="15">
        <v>45126</v>
      </c>
      <c r="H3097" s="23">
        <f t="shared" si="243"/>
        <v>3</v>
      </c>
      <c r="I3097" s="14" t="s">
        <v>52</v>
      </c>
      <c r="J3097" s="14" t="s">
        <v>665</v>
      </c>
      <c r="K3097" s="14" t="s">
        <v>666</v>
      </c>
      <c r="L3097" s="14" t="s">
        <v>66</v>
      </c>
      <c r="M3097" s="14" t="s">
        <v>31</v>
      </c>
      <c r="N3097" s="14" t="s">
        <v>106</v>
      </c>
      <c r="O3097" s="14" t="s">
        <v>107</v>
      </c>
      <c r="P3097" s="14" t="s">
        <v>10495</v>
      </c>
      <c r="Q3097" s="14" t="s">
        <v>35</v>
      </c>
      <c r="R3097" s="14" t="s">
        <v>10496</v>
      </c>
      <c r="S3097" s="14" t="s">
        <v>48</v>
      </c>
      <c r="T3097" s="14" t="s">
        <v>138</v>
      </c>
      <c r="U3097" s="14" t="s">
        <v>139</v>
      </c>
      <c r="V3097" s="16">
        <v>434.26</v>
      </c>
      <c r="W3097" s="13">
        <v>3</v>
      </c>
      <c r="X3097" s="17">
        <v>0.1</v>
      </c>
      <c r="Y3097" s="16">
        <v>64.98</v>
      </c>
      <c r="Z3097" s="31">
        <f t="shared" si="242"/>
        <v>0.14963385989959932</v>
      </c>
    </row>
    <row r="3098" spans="1:26">
      <c r="A3098" s="26">
        <v>3097</v>
      </c>
      <c r="B3098" s="7" t="s">
        <v>10497</v>
      </c>
      <c r="C3098" s="8">
        <v>44464</v>
      </c>
      <c r="D3098" s="12">
        <f t="shared" si="239"/>
        <v>2021</v>
      </c>
      <c r="E3098" s="12">
        <f t="shared" si="240"/>
        <v>9</v>
      </c>
      <c r="F3098" s="8" t="str">
        <f t="shared" si="241"/>
        <v>2021-09</v>
      </c>
      <c r="G3098" s="8">
        <v>44469</v>
      </c>
      <c r="H3098" s="23">
        <f t="shared" si="243"/>
        <v>5</v>
      </c>
      <c r="I3098" s="7" t="s">
        <v>27</v>
      </c>
      <c r="J3098" s="7" t="s">
        <v>256</v>
      </c>
      <c r="K3098" s="7" t="s">
        <v>257</v>
      </c>
      <c r="L3098" s="7" t="s">
        <v>83</v>
      </c>
      <c r="M3098" s="7" t="s">
        <v>31</v>
      </c>
      <c r="N3098" s="7" t="s">
        <v>181</v>
      </c>
      <c r="O3098" s="7" t="s">
        <v>107</v>
      </c>
      <c r="P3098" s="7" t="s">
        <v>6230</v>
      </c>
      <c r="Q3098" s="7" t="s">
        <v>35</v>
      </c>
      <c r="R3098" s="7" t="s">
        <v>10498</v>
      </c>
      <c r="S3098" s="7" t="s">
        <v>37</v>
      </c>
      <c r="T3098" s="7" t="s">
        <v>208</v>
      </c>
      <c r="U3098" s="7" t="s">
        <v>209</v>
      </c>
      <c r="V3098" s="10">
        <v>3030.85</v>
      </c>
      <c r="W3098" s="6">
        <v>6</v>
      </c>
      <c r="X3098" s="11">
        <v>0.2</v>
      </c>
      <c r="Y3098" s="10">
        <v>1184.52</v>
      </c>
      <c r="Z3098" s="30">
        <f t="shared" si="242"/>
        <v>0.39082105679924772</v>
      </c>
    </row>
    <row r="3099" spans="1:26">
      <c r="A3099" s="27">
        <v>3098</v>
      </c>
      <c r="B3099" s="14" t="s">
        <v>10499</v>
      </c>
      <c r="C3099" s="15">
        <v>44332</v>
      </c>
      <c r="D3099" s="12">
        <f t="shared" si="239"/>
        <v>2021</v>
      </c>
      <c r="E3099" s="12">
        <f t="shared" si="240"/>
        <v>5</v>
      </c>
      <c r="F3099" s="15" t="str">
        <f t="shared" si="241"/>
        <v>2021-05</v>
      </c>
      <c r="G3099" s="15">
        <v>44335</v>
      </c>
      <c r="H3099" s="23">
        <f t="shared" si="243"/>
        <v>3</v>
      </c>
      <c r="I3099" s="14" t="s">
        <v>122</v>
      </c>
      <c r="J3099" s="14" t="s">
        <v>2647</v>
      </c>
      <c r="K3099" s="14" t="s">
        <v>2648</v>
      </c>
      <c r="L3099" s="14" t="s">
        <v>30</v>
      </c>
      <c r="M3099" s="14" t="s">
        <v>31</v>
      </c>
      <c r="N3099" s="14" t="s">
        <v>74</v>
      </c>
      <c r="O3099" s="14" t="s">
        <v>75</v>
      </c>
      <c r="P3099" s="14" t="s">
        <v>10500</v>
      </c>
      <c r="Q3099" s="14" t="s">
        <v>46</v>
      </c>
      <c r="R3099" s="14" t="s">
        <v>10501</v>
      </c>
      <c r="S3099" s="14" t="s">
        <v>110</v>
      </c>
      <c r="T3099" s="14" t="s">
        <v>243</v>
      </c>
      <c r="U3099" s="14" t="s">
        <v>339</v>
      </c>
      <c r="V3099" s="16">
        <v>10688.39</v>
      </c>
      <c r="W3099" s="13">
        <v>13</v>
      </c>
      <c r="X3099" s="17">
        <v>0.3</v>
      </c>
      <c r="Y3099" s="16">
        <v>6.82</v>
      </c>
      <c r="Z3099" s="31">
        <f t="shared" si="242"/>
        <v>6.3807551932517444E-4</v>
      </c>
    </row>
    <row r="3100" spans="1:26">
      <c r="A3100" s="26">
        <v>3099</v>
      </c>
      <c r="B3100" s="7" t="s">
        <v>10502</v>
      </c>
      <c r="C3100" s="8">
        <v>44790</v>
      </c>
      <c r="D3100" s="12">
        <f t="shared" si="239"/>
        <v>2022</v>
      </c>
      <c r="E3100" s="12">
        <f t="shared" si="240"/>
        <v>8</v>
      </c>
      <c r="F3100" s="8" t="str">
        <f t="shared" si="241"/>
        <v>2022-08</v>
      </c>
      <c r="G3100" s="8">
        <v>44792</v>
      </c>
      <c r="H3100" s="23">
        <f t="shared" si="243"/>
        <v>2</v>
      </c>
      <c r="I3100" s="7" t="s">
        <v>122</v>
      </c>
      <c r="J3100" s="7" t="s">
        <v>5095</v>
      </c>
      <c r="K3100" s="7" t="s">
        <v>1307</v>
      </c>
      <c r="L3100" s="7" t="s">
        <v>66</v>
      </c>
      <c r="M3100" s="7" t="s">
        <v>31</v>
      </c>
      <c r="N3100" s="7" t="s">
        <v>228</v>
      </c>
      <c r="O3100" s="7" t="s">
        <v>229</v>
      </c>
      <c r="P3100" s="7" t="s">
        <v>10503</v>
      </c>
      <c r="Q3100" s="7" t="s">
        <v>46</v>
      </c>
      <c r="R3100" s="7" t="s">
        <v>10504</v>
      </c>
      <c r="S3100" s="7" t="s">
        <v>48</v>
      </c>
      <c r="T3100" s="7" t="s">
        <v>69</v>
      </c>
      <c r="U3100" s="7" t="s">
        <v>1034</v>
      </c>
      <c r="V3100" s="10">
        <v>1046.3499999999999</v>
      </c>
      <c r="W3100" s="6">
        <v>9</v>
      </c>
      <c r="X3100" s="11">
        <v>0.4</v>
      </c>
      <c r="Y3100" s="10">
        <v>155.51</v>
      </c>
      <c r="Z3100" s="30">
        <f t="shared" si="242"/>
        <v>0.14862139819372103</v>
      </c>
    </row>
    <row r="3101" spans="1:26">
      <c r="A3101" s="27">
        <v>3100</v>
      </c>
      <c r="B3101" s="14" t="s">
        <v>10505</v>
      </c>
      <c r="C3101" s="15">
        <v>45076</v>
      </c>
      <c r="D3101" s="12">
        <f t="shared" si="239"/>
        <v>2023</v>
      </c>
      <c r="E3101" s="12">
        <f t="shared" si="240"/>
        <v>5</v>
      </c>
      <c r="F3101" s="15" t="str">
        <f t="shared" si="241"/>
        <v>2023-05</v>
      </c>
      <c r="G3101" s="15">
        <v>45081</v>
      </c>
      <c r="H3101" s="23">
        <f t="shared" si="243"/>
        <v>5</v>
      </c>
      <c r="I3101" s="14" t="s">
        <v>52</v>
      </c>
      <c r="J3101" s="14" t="s">
        <v>2314</v>
      </c>
      <c r="K3101" s="14" t="s">
        <v>2315</v>
      </c>
      <c r="L3101" s="14" t="s">
        <v>83</v>
      </c>
      <c r="M3101" s="14" t="s">
        <v>31</v>
      </c>
      <c r="N3101" s="14" t="s">
        <v>143</v>
      </c>
      <c r="O3101" s="14" t="s">
        <v>144</v>
      </c>
      <c r="P3101" s="14" t="s">
        <v>10506</v>
      </c>
      <c r="Q3101" s="14" t="s">
        <v>146</v>
      </c>
      <c r="R3101" s="14" t="s">
        <v>10507</v>
      </c>
      <c r="S3101" s="14" t="s">
        <v>110</v>
      </c>
      <c r="T3101" s="14" t="s">
        <v>111</v>
      </c>
      <c r="U3101" s="14" t="s">
        <v>216</v>
      </c>
      <c r="V3101" s="16">
        <v>3649.72</v>
      </c>
      <c r="W3101" s="13">
        <v>6</v>
      </c>
      <c r="X3101" s="17">
        <v>0</v>
      </c>
      <c r="Y3101" s="16">
        <v>-567.63</v>
      </c>
      <c r="Z3101" s="31">
        <f t="shared" si="242"/>
        <v>-0.15552699933145558</v>
      </c>
    </row>
    <row r="3102" spans="1:26">
      <c r="A3102" s="26">
        <v>3101</v>
      </c>
      <c r="B3102" s="7" t="s">
        <v>10508</v>
      </c>
      <c r="C3102" s="8">
        <v>44839</v>
      </c>
      <c r="D3102" s="12">
        <f t="shared" si="239"/>
        <v>2022</v>
      </c>
      <c r="E3102" s="12">
        <f t="shared" si="240"/>
        <v>10</v>
      </c>
      <c r="F3102" s="8" t="str">
        <f t="shared" si="241"/>
        <v>2022-10</v>
      </c>
      <c r="G3102" s="8">
        <v>44841</v>
      </c>
      <c r="H3102" s="23">
        <f t="shared" si="243"/>
        <v>2</v>
      </c>
      <c r="I3102" s="7" t="s">
        <v>122</v>
      </c>
      <c r="J3102" s="7" t="s">
        <v>1981</v>
      </c>
      <c r="K3102" s="7" t="s">
        <v>1060</v>
      </c>
      <c r="L3102" s="7" t="s">
        <v>83</v>
      </c>
      <c r="M3102" s="7" t="s">
        <v>31</v>
      </c>
      <c r="N3102" s="7" t="s">
        <v>55</v>
      </c>
      <c r="O3102" s="7" t="s">
        <v>56</v>
      </c>
      <c r="P3102" s="7" t="s">
        <v>10509</v>
      </c>
      <c r="Q3102" s="7" t="s">
        <v>58</v>
      </c>
      <c r="R3102" s="7" t="s">
        <v>10510</v>
      </c>
      <c r="S3102" s="7" t="s">
        <v>37</v>
      </c>
      <c r="T3102" s="7" t="s">
        <v>60</v>
      </c>
      <c r="U3102" s="7" t="s">
        <v>61</v>
      </c>
      <c r="V3102" s="10">
        <v>211.83</v>
      </c>
      <c r="W3102" s="6">
        <v>1</v>
      </c>
      <c r="X3102" s="11">
        <v>0.2</v>
      </c>
      <c r="Y3102" s="10">
        <v>-20.75</v>
      </c>
      <c r="Z3102" s="30">
        <f t="shared" si="242"/>
        <v>-9.7955908039465606E-2</v>
      </c>
    </row>
    <row r="3103" spans="1:26">
      <c r="A3103" s="27">
        <v>3102</v>
      </c>
      <c r="B3103" s="14" t="s">
        <v>10511</v>
      </c>
      <c r="C3103" s="15">
        <v>44908</v>
      </c>
      <c r="D3103" s="12">
        <f t="shared" si="239"/>
        <v>2022</v>
      </c>
      <c r="E3103" s="12">
        <f t="shared" si="240"/>
        <v>12</v>
      </c>
      <c r="F3103" s="15" t="str">
        <f t="shared" si="241"/>
        <v>2022-12</v>
      </c>
      <c r="G3103" s="15">
        <v>44914</v>
      </c>
      <c r="H3103" s="23">
        <f t="shared" si="243"/>
        <v>6</v>
      </c>
      <c r="I3103" s="14" t="s">
        <v>27</v>
      </c>
      <c r="J3103" s="14" t="s">
        <v>72</v>
      </c>
      <c r="K3103" s="14" t="s">
        <v>73</v>
      </c>
      <c r="L3103" s="14" t="s">
        <v>66</v>
      </c>
      <c r="M3103" s="14" t="s">
        <v>31</v>
      </c>
      <c r="N3103" s="14" t="s">
        <v>74</v>
      </c>
      <c r="O3103" s="14" t="s">
        <v>75</v>
      </c>
      <c r="P3103" s="14" t="s">
        <v>10512</v>
      </c>
      <c r="Q3103" s="14" t="s">
        <v>46</v>
      </c>
      <c r="R3103" s="14" t="s">
        <v>10513</v>
      </c>
      <c r="S3103" s="14" t="s">
        <v>37</v>
      </c>
      <c r="T3103" s="14" t="s">
        <v>170</v>
      </c>
      <c r="U3103" s="14" t="s">
        <v>171</v>
      </c>
      <c r="V3103" s="16">
        <v>188.34</v>
      </c>
      <c r="W3103" s="13">
        <v>7</v>
      </c>
      <c r="X3103" s="17">
        <v>0.2</v>
      </c>
      <c r="Y3103" s="16">
        <v>-13.57</v>
      </c>
      <c r="Z3103" s="31">
        <f t="shared" si="242"/>
        <v>-7.2050546883296165E-2</v>
      </c>
    </row>
    <row r="3104" spans="1:26">
      <c r="A3104" s="26">
        <v>3103</v>
      </c>
      <c r="B3104" s="7" t="s">
        <v>10514</v>
      </c>
      <c r="C3104" s="8">
        <v>45271</v>
      </c>
      <c r="D3104" s="12">
        <f t="shared" si="239"/>
        <v>2023</v>
      </c>
      <c r="E3104" s="12">
        <f t="shared" si="240"/>
        <v>12</v>
      </c>
      <c r="F3104" s="8" t="str">
        <f t="shared" si="241"/>
        <v>2023-12</v>
      </c>
      <c r="G3104" s="8">
        <v>45275</v>
      </c>
      <c r="H3104" s="23">
        <f t="shared" si="243"/>
        <v>4</v>
      </c>
      <c r="I3104" s="7" t="s">
        <v>52</v>
      </c>
      <c r="J3104" s="7" t="s">
        <v>1845</v>
      </c>
      <c r="K3104" s="7" t="s">
        <v>689</v>
      </c>
      <c r="L3104" s="7" t="s">
        <v>66</v>
      </c>
      <c r="M3104" s="7" t="s">
        <v>31</v>
      </c>
      <c r="N3104" s="7" t="s">
        <v>213</v>
      </c>
      <c r="O3104" s="7" t="s">
        <v>92</v>
      </c>
      <c r="P3104" s="7" t="s">
        <v>10515</v>
      </c>
      <c r="Q3104" s="7" t="s">
        <v>46</v>
      </c>
      <c r="R3104" s="7" t="s">
        <v>10516</v>
      </c>
      <c r="S3104" s="7" t="s">
        <v>48</v>
      </c>
      <c r="T3104" s="7" t="s">
        <v>298</v>
      </c>
      <c r="U3104" s="7" t="s">
        <v>630</v>
      </c>
      <c r="V3104" s="10">
        <v>355.18</v>
      </c>
      <c r="W3104" s="6">
        <v>5</v>
      </c>
      <c r="X3104" s="11">
        <v>0.5</v>
      </c>
      <c r="Y3104" s="10">
        <v>-34.090000000000003</v>
      </c>
      <c r="Z3104" s="30">
        <f t="shared" si="242"/>
        <v>-9.5979503350413886E-2</v>
      </c>
    </row>
    <row r="3105" spans="1:26">
      <c r="A3105" s="27">
        <v>3104</v>
      </c>
      <c r="B3105" s="14" t="s">
        <v>10517</v>
      </c>
      <c r="C3105" s="15">
        <v>45143</v>
      </c>
      <c r="D3105" s="12">
        <f t="shared" si="239"/>
        <v>2023</v>
      </c>
      <c r="E3105" s="12">
        <f t="shared" si="240"/>
        <v>8</v>
      </c>
      <c r="F3105" s="15" t="str">
        <f t="shared" si="241"/>
        <v>2023-08</v>
      </c>
      <c r="G3105" s="15">
        <v>45144</v>
      </c>
      <c r="H3105" s="23">
        <f t="shared" si="243"/>
        <v>1</v>
      </c>
      <c r="I3105" s="14" t="s">
        <v>122</v>
      </c>
      <c r="J3105" s="14" t="s">
        <v>1388</v>
      </c>
      <c r="K3105" s="14" t="s">
        <v>352</v>
      </c>
      <c r="L3105" s="14" t="s">
        <v>66</v>
      </c>
      <c r="M3105" s="14" t="s">
        <v>31</v>
      </c>
      <c r="N3105" s="14" t="s">
        <v>125</v>
      </c>
      <c r="O3105" s="14" t="s">
        <v>126</v>
      </c>
      <c r="P3105" s="14" t="s">
        <v>10518</v>
      </c>
      <c r="Q3105" s="14" t="s">
        <v>58</v>
      </c>
      <c r="R3105" s="14" t="s">
        <v>10519</v>
      </c>
      <c r="S3105" s="14" t="s">
        <v>110</v>
      </c>
      <c r="T3105" s="14" t="s">
        <v>223</v>
      </c>
      <c r="U3105" s="14" t="s">
        <v>449</v>
      </c>
      <c r="V3105" s="16">
        <v>3298.29</v>
      </c>
      <c r="W3105" s="13">
        <v>7</v>
      </c>
      <c r="X3105" s="17">
        <v>0</v>
      </c>
      <c r="Y3105" s="16">
        <v>911.52</v>
      </c>
      <c r="Z3105" s="31">
        <f t="shared" si="242"/>
        <v>0.2763613872643097</v>
      </c>
    </row>
    <row r="3106" spans="1:26">
      <c r="A3106" s="26">
        <v>3105</v>
      </c>
      <c r="B3106" s="7" t="s">
        <v>10520</v>
      </c>
      <c r="C3106" s="8">
        <v>45281</v>
      </c>
      <c r="D3106" s="12">
        <f t="shared" si="239"/>
        <v>2023</v>
      </c>
      <c r="E3106" s="12">
        <f t="shared" si="240"/>
        <v>12</v>
      </c>
      <c r="F3106" s="8" t="str">
        <f t="shared" si="241"/>
        <v>2023-12</v>
      </c>
      <c r="G3106" s="8">
        <v>45287</v>
      </c>
      <c r="H3106" s="23">
        <f t="shared" si="243"/>
        <v>6</v>
      </c>
      <c r="I3106" s="7" t="s">
        <v>27</v>
      </c>
      <c r="J3106" s="7" t="s">
        <v>2068</v>
      </c>
      <c r="K3106" s="7" t="s">
        <v>1084</v>
      </c>
      <c r="L3106" s="7" t="s">
        <v>83</v>
      </c>
      <c r="M3106" s="7" t="s">
        <v>31</v>
      </c>
      <c r="N3106" s="7" t="s">
        <v>204</v>
      </c>
      <c r="O3106" s="7" t="s">
        <v>205</v>
      </c>
      <c r="P3106" s="7" t="s">
        <v>10521</v>
      </c>
      <c r="Q3106" s="7" t="s">
        <v>146</v>
      </c>
      <c r="R3106" s="7" t="s">
        <v>10522</v>
      </c>
      <c r="S3106" s="7" t="s">
        <v>110</v>
      </c>
      <c r="T3106" s="7" t="s">
        <v>111</v>
      </c>
      <c r="U3106" s="7" t="s">
        <v>216</v>
      </c>
      <c r="V3106" s="10">
        <v>10780.61</v>
      </c>
      <c r="W3106" s="6">
        <v>6</v>
      </c>
      <c r="X3106" s="11">
        <v>0</v>
      </c>
      <c r="Y3106" s="10">
        <v>-679.92</v>
      </c>
      <c r="Z3106" s="30">
        <f t="shared" si="242"/>
        <v>-6.3068787387726657E-2</v>
      </c>
    </row>
    <row r="3107" spans="1:26">
      <c r="A3107" s="27">
        <v>3106</v>
      </c>
      <c r="B3107" s="14" t="s">
        <v>10523</v>
      </c>
      <c r="C3107" s="15">
        <v>44371</v>
      </c>
      <c r="D3107" s="12">
        <f t="shared" si="239"/>
        <v>2021</v>
      </c>
      <c r="E3107" s="12">
        <f t="shared" si="240"/>
        <v>6</v>
      </c>
      <c r="F3107" s="15" t="str">
        <f t="shared" si="241"/>
        <v>2021-06</v>
      </c>
      <c r="G3107" s="15">
        <v>44376</v>
      </c>
      <c r="H3107" s="23">
        <f t="shared" si="243"/>
        <v>5</v>
      </c>
      <c r="I3107" s="14" t="s">
        <v>52</v>
      </c>
      <c r="J3107" s="14" t="s">
        <v>3378</v>
      </c>
      <c r="K3107" s="14" t="s">
        <v>3379</v>
      </c>
      <c r="L3107" s="14" t="s">
        <v>66</v>
      </c>
      <c r="M3107" s="14" t="s">
        <v>31</v>
      </c>
      <c r="N3107" s="14" t="s">
        <v>106</v>
      </c>
      <c r="O3107" s="14" t="s">
        <v>107</v>
      </c>
      <c r="P3107" s="14" t="s">
        <v>221</v>
      </c>
      <c r="Q3107" s="14" t="s">
        <v>35</v>
      </c>
      <c r="R3107" s="14" t="s">
        <v>10524</v>
      </c>
      <c r="S3107" s="14" t="s">
        <v>110</v>
      </c>
      <c r="T3107" s="14" t="s">
        <v>148</v>
      </c>
      <c r="U3107" s="14" t="s">
        <v>232</v>
      </c>
      <c r="V3107" s="16">
        <v>6549.76</v>
      </c>
      <c r="W3107" s="13">
        <v>5</v>
      </c>
      <c r="X3107" s="17">
        <v>0.2</v>
      </c>
      <c r="Y3107" s="16">
        <v>-530.47</v>
      </c>
      <c r="Z3107" s="31">
        <f t="shared" si="242"/>
        <v>-8.0990753859683406E-2</v>
      </c>
    </row>
    <row r="3108" spans="1:26">
      <c r="A3108" s="26">
        <v>3107</v>
      </c>
      <c r="B3108" s="7" t="s">
        <v>10525</v>
      </c>
      <c r="C3108" s="8">
        <v>44306</v>
      </c>
      <c r="D3108" s="12">
        <f t="shared" si="239"/>
        <v>2021</v>
      </c>
      <c r="E3108" s="12">
        <f t="shared" si="240"/>
        <v>4</v>
      </c>
      <c r="F3108" s="8" t="str">
        <f t="shared" si="241"/>
        <v>2021-04</v>
      </c>
      <c r="G3108" s="8">
        <v>44310</v>
      </c>
      <c r="H3108" s="23">
        <f t="shared" si="243"/>
        <v>4</v>
      </c>
      <c r="I3108" s="7" t="s">
        <v>52</v>
      </c>
      <c r="J3108" s="7" t="s">
        <v>53</v>
      </c>
      <c r="K3108" s="7" t="s">
        <v>54</v>
      </c>
      <c r="L3108" s="7" t="s">
        <v>30</v>
      </c>
      <c r="M3108" s="7" t="s">
        <v>31</v>
      </c>
      <c r="N3108" s="7" t="s">
        <v>55</v>
      </c>
      <c r="O3108" s="7" t="s">
        <v>56</v>
      </c>
      <c r="P3108" s="7" t="s">
        <v>10526</v>
      </c>
      <c r="Q3108" s="7" t="s">
        <v>58</v>
      </c>
      <c r="R3108" s="7" t="s">
        <v>10527</v>
      </c>
      <c r="S3108" s="7" t="s">
        <v>37</v>
      </c>
      <c r="T3108" s="7" t="s">
        <v>38</v>
      </c>
      <c r="U3108" s="7" t="s">
        <v>39</v>
      </c>
      <c r="V3108" s="10">
        <v>2560.25</v>
      </c>
      <c r="W3108" s="6">
        <v>7</v>
      </c>
      <c r="X3108" s="11">
        <v>0.5</v>
      </c>
      <c r="Y3108" s="10">
        <v>141.94999999999999</v>
      </c>
      <c r="Z3108" s="30">
        <f t="shared" si="242"/>
        <v>5.5443804315984765E-2</v>
      </c>
    </row>
    <row r="3109" spans="1:26">
      <c r="A3109" s="27">
        <v>3108</v>
      </c>
      <c r="B3109" s="14" t="s">
        <v>10528</v>
      </c>
      <c r="C3109" s="15">
        <v>44817</v>
      </c>
      <c r="D3109" s="12">
        <f t="shared" si="239"/>
        <v>2022</v>
      </c>
      <c r="E3109" s="12">
        <f t="shared" si="240"/>
        <v>9</v>
      </c>
      <c r="F3109" s="15" t="str">
        <f t="shared" si="241"/>
        <v>2022-09</v>
      </c>
      <c r="G3109" s="15">
        <v>44824</v>
      </c>
      <c r="H3109" s="23">
        <f t="shared" si="243"/>
        <v>7</v>
      </c>
      <c r="I3109" s="14" t="s">
        <v>27</v>
      </c>
      <c r="J3109" s="14" t="s">
        <v>618</v>
      </c>
      <c r="K3109" s="14" t="s">
        <v>247</v>
      </c>
      <c r="L3109" s="14" t="s">
        <v>66</v>
      </c>
      <c r="M3109" s="14" t="s">
        <v>31</v>
      </c>
      <c r="N3109" s="14" t="s">
        <v>153</v>
      </c>
      <c r="O3109" s="14" t="s">
        <v>154</v>
      </c>
      <c r="P3109" s="14" t="s">
        <v>10529</v>
      </c>
      <c r="Q3109" s="14" t="s">
        <v>146</v>
      </c>
      <c r="R3109" s="14" t="s">
        <v>10530</v>
      </c>
      <c r="S3109" s="14" t="s">
        <v>48</v>
      </c>
      <c r="T3109" s="14" t="s">
        <v>129</v>
      </c>
      <c r="U3109" s="14" t="s">
        <v>1450</v>
      </c>
      <c r="V3109" s="16">
        <v>1164.73</v>
      </c>
      <c r="W3109" s="13">
        <v>14</v>
      </c>
      <c r="X3109" s="17">
        <v>0.2</v>
      </c>
      <c r="Y3109" s="16">
        <v>-25.8</v>
      </c>
      <c r="Z3109" s="31">
        <f t="shared" si="242"/>
        <v>-2.2151056468022633E-2</v>
      </c>
    </row>
    <row r="3110" spans="1:26">
      <c r="A3110" s="26">
        <v>3109</v>
      </c>
      <c r="B3110" s="7" t="s">
        <v>10531</v>
      </c>
      <c r="C3110" s="8">
        <v>44244</v>
      </c>
      <c r="D3110" s="12">
        <f t="shared" si="239"/>
        <v>2021</v>
      </c>
      <c r="E3110" s="12">
        <f t="shared" si="240"/>
        <v>2</v>
      </c>
      <c r="F3110" s="8" t="str">
        <f t="shared" si="241"/>
        <v>2021-02</v>
      </c>
      <c r="G3110" s="8">
        <v>44245</v>
      </c>
      <c r="H3110" s="23">
        <f t="shared" si="243"/>
        <v>1</v>
      </c>
      <c r="I3110" s="7" t="s">
        <v>122</v>
      </c>
      <c r="J3110" s="7" t="s">
        <v>1863</v>
      </c>
      <c r="K3110" s="7" t="s">
        <v>1864</v>
      </c>
      <c r="L3110" s="7" t="s">
        <v>30</v>
      </c>
      <c r="M3110" s="7" t="s">
        <v>31</v>
      </c>
      <c r="N3110" s="7" t="s">
        <v>143</v>
      </c>
      <c r="O3110" s="7" t="s">
        <v>144</v>
      </c>
      <c r="P3110" s="7" t="s">
        <v>10532</v>
      </c>
      <c r="Q3110" s="7" t="s">
        <v>146</v>
      </c>
      <c r="R3110" s="7" t="s">
        <v>10533</v>
      </c>
      <c r="S3110" s="7" t="s">
        <v>110</v>
      </c>
      <c r="T3110" s="7" t="s">
        <v>148</v>
      </c>
      <c r="U3110" s="7" t="s">
        <v>237</v>
      </c>
      <c r="V3110" s="10">
        <v>17347.18</v>
      </c>
      <c r="W3110" s="6">
        <v>14</v>
      </c>
      <c r="X3110" s="11">
        <v>0</v>
      </c>
      <c r="Y3110" s="10">
        <v>-2609.1</v>
      </c>
      <c r="Z3110" s="30">
        <f t="shared" si="242"/>
        <v>-0.15040484966432582</v>
      </c>
    </row>
    <row r="3111" spans="1:26">
      <c r="A3111" s="27">
        <v>3110</v>
      </c>
      <c r="B3111" s="14" t="s">
        <v>10534</v>
      </c>
      <c r="C3111" s="15">
        <v>44587</v>
      </c>
      <c r="D3111" s="12">
        <f t="shared" si="239"/>
        <v>2022</v>
      </c>
      <c r="E3111" s="12">
        <f t="shared" si="240"/>
        <v>1</v>
      </c>
      <c r="F3111" s="15" t="str">
        <f t="shared" si="241"/>
        <v>2022-01</v>
      </c>
      <c r="G3111" s="15">
        <v>44587</v>
      </c>
      <c r="H3111" s="23">
        <f t="shared" si="243"/>
        <v>0</v>
      </c>
      <c r="I3111" s="14" t="s">
        <v>63</v>
      </c>
      <c r="J3111" s="14" t="s">
        <v>1754</v>
      </c>
      <c r="K3111" s="14" t="s">
        <v>732</v>
      </c>
      <c r="L3111" s="14" t="s">
        <v>66</v>
      </c>
      <c r="M3111" s="14" t="s">
        <v>31</v>
      </c>
      <c r="N3111" s="14" t="s">
        <v>711</v>
      </c>
      <c r="O3111" s="14" t="s">
        <v>712</v>
      </c>
      <c r="P3111" s="14" t="s">
        <v>10535</v>
      </c>
      <c r="Q3111" s="14" t="s">
        <v>35</v>
      </c>
      <c r="R3111" s="14" t="s">
        <v>10536</v>
      </c>
      <c r="S3111" s="14" t="s">
        <v>110</v>
      </c>
      <c r="T3111" s="14" t="s">
        <v>243</v>
      </c>
      <c r="U3111" s="14" t="s">
        <v>339</v>
      </c>
      <c r="V3111" s="16">
        <v>7083.74</v>
      </c>
      <c r="W3111" s="13">
        <v>8</v>
      </c>
      <c r="X3111" s="17">
        <v>0.4</v>
      </c>
      <c r="Y3111" s="16">
        <v>334.15</v>
      </c>
      <c r="Z3111" s="31">
        <f t="shared" si="242"/>
        <v>4.7171409453198448E-2</v>
      </c>
    </row>
    <row r="3112" spans="1:26">
      <c r="A3112" s="26">
        <v>3111</v>
      </c>
      <c r="B3112" s="7" t="s">
        <v>10537</v>
      </c>
      <c r="C3112" s="8">
        <v>45404</v>
      </c>
      <c r="D3112" s="12">
        <f t="shared" si="239"/>
        <v>2024</v>
      </c>
      <c r="E3112" s="12">
        <f t="shared" si="240"/>
        <v>4</v>
      </c>
      <c r="F3112" s="8" t="str">
        <f t="shared" si="241"/>
        <v>2024-04</v>
      </c>
      <c r="G3112" s="8">
        <v>45404</v>
      </c>
      <c r="H3112" s="23">
        <f t="shared" si="243"/>
        <v>0</v>
      </c>
      <c r="I3112" s="7" t="s">
        <v>63</v>
      </c>
      <c r="J3112" s="7" t="s">
        <v>3730</v>
      </c>
      <c r="K3112" s="7" t="s">
        <v>3731</v>
      </c>
      <c r="L3112" s="7" t="s">
        <v>66</v>
      </c>
      <c r="M3112" s="7" t="s">
        <v>31</v>
      </c>
      <c r="N3112" s="7" t="s">
        <v>153</v>
      </c>
      <c r="O3112" s="7" t="s">
        <v>154</v>
      </c>
      <c r="P3112" s="7" t="s">
        <v>10538</v>
      </c>
      <c r="Q3112" s="7" t="s">
        <v>146</v>
      </c>
      <c r="R3112" s="7" t="s">
        <v>10539</v>
      </c>
      <c r="S3112" s="7" t="s">
        <v>110</v>
      </c>
      <c r="T3112" s="7" t="s">
        <v>223</v>
      </c>
      <c r="U3112" s="7" t="s">
        <v>495</v>
      </c>
      <c r="V3112" s="10">
        <v>5104.62</v>
      </c>
      <c r="W3112" s="6">
        <v>8</v>
      </c>
      <c r="X3112" s="11">
        <v>0.1</v>
      </c>
      <c r="Y3112" s="10">
        <v>752.64</v>
      </c>
      <c r="Z3112" s="30">
        <f t="shared" si="242"/>
        <v>0.14744290466283486</v>
      </c>
    </row>
    <row r="3113" spans="1:26">
      <c r="A3113" s="27">
        <v>3112</v>
      </c>
      <c r="B3113" s="14" t="s">
        <v>10540</v>
      </c>
      <c r="C3113" s="15">
        <v>44642</v>
      </c>
      <c r="D3113" s="12">
        <f t="shared" si="239"/>
        <v>2022</v>
      </c>
      <c r="E3113" s="12">
        <f t="shared" si="240"/>
        <v>3</v>
      </c>
      <c r="F3113" s="15" t="str">
        <f t="shared" si="241"/>
        <v>2022-03</v>
      </c>
      <c r="G3113" s="15">
        <v>44643</v>
      </c>
      <c r="H3113" s="23">
        <f t="shared" si="243"/>
        <v>1</v>
      </c>
      <c r="I3113" s="14" t="s">
        <v>122</v>
      </c>
      <c r="J3113" s="14" t="s">
        <v>1913</v>
      </c>
      <c r="K3113" s="14" t="s">
        <v>312</v>
      </c>
      <c r="L3113" s="14" t="s">
        <v>83</v>
      </c>
      <c r="M3113" s="14" t="s">
        <v>31</v>
      </c>
      <c r="N3113" s="14" t="s">
        <v>166</v>
      </c>
      <c r="O3113" s="14" t="s">
        <v>167</v>
      </c>
      <c r="P3113" s="14" t="s">
        <v>10541</v>
      </c>
      <c r="Q3113" s="14" t="s">
        <v>35</v>
      </c>
      <c r="R3113" s="14" t="s">
        <v>10542</v>
      </c>
      <c r="S3113" s="14" t="s">
        <v>37</v>
      </c>
      <c r="T3113" s="14" t="s">
        <v>170</v>
      </c>
      <c r="U3113" s="14" t="s">
        <v>171</v>
      </c>
      <c r="V3113" s="16">
        <v>11099.49</v>
      </c>
      <c r="W3113" s="13">
        <v>13</v>
      </c>
      <c r="X3113" s="17">
        <v>0.3</v>
      </c>
      <c r="Y3113" s="16">
        <v>1917.2</v>
      </c>
      <c r="Z3113" s="31">
        <f t="shared" si="242"/>
        <v>0.17272865690225409</v>
      </c>
    </row>
    <row r="3114" spans="1:26">
      <c r="A3114" s="26">
        <v>3113</v>
      </c>
      <c r="B3114" s="7" t="s">
        <v>10543</v>
      </c>
      <c r="C3114" s="8">
        <v>45581</v>
      </c>
      <c r="D3114" s="12">
        <f t="shared" si="239"/>
        <v>2024</v>
      </c>
      <c r="E3114" s="12">
        <f t="shared" si="240"/>
        <v>10</v>
      </c>
      <c r="F3114" s="8" t="str">
        <f t="shared" si="241"/>
        <v>2024-10</v>
      </c>
      <c r="G3114" s="8">
        <v>45587</v>
      </c>
      <c r="H3114" s="23">
        <f t="shared" si="243"/>
        <v>6</v>
      </c>
      <c r="I3114" s="7" t="s">
        <v>52</v>
      </c>
      <c r="J3114" s="7" t="s">
        <v>2647</v>
      </c>
      <c r="K3114" s="7" t="s">
        <v>2648</v>
      </c>
      <c r="L3114" s="7" t="s">
        <v>30</v>
      </c>
      <c r="M3114" s="7" t="s">
        <v>31</v>
      </c>
      <c r="N3114" s="7" t="s">
        <v>74</v>
      </c>
      <c r="O3114" s="7" t="s">
        <v>75</v>
      </c>
      <c r="P3114" s="7" t="s">
        <v>10544</v>
      </c>
      <c r="Q3114" s="7" t="s">
        <v>46</v>
      </c>
      <c r="R3114" s="7" t="s">
        <v>10545</v>
      </c>
      <c r="S3114" s="7" t="s">
        <v>37</v>
      </c>
      <c r="T3114" s="7" t="s">
        <v>170</v>
      </c>
      <c r="U3114" s="7" t="s">
        <v>171</v>
      </c>
      <c r="V3114" s="10">
        <v>5591.13</v>
      </c>
      <c r="W3114" s="6">
        <v>5</v>
      </c>
      <c r="X3114" s="11">
        <v>0.2</v>
      </c>
      <c r="Y3114" s="10">
        <v>904.02</v>
      </c>
      <c r="Z3114" s="30">
        <f t="shared" si="242"/>
        <v>0.16168824548883678</v>
      </c>
    </row>
    <row r="3115" spans="1:26">
      <c r="A3115" s="27">
        <v>3114</v>
      </c>
      <c r="B3115" s="14" t="s">
        <v>10546</v>
      </c>
      <c r="C3115" s="15">
        <v>45033</v>
      </c>
      <c r="D3115" s="12">
        <f t="shared" si="239"/>
        <v>2023</v>
      </c>
      <c r="E3115" s="12">
        <f t="shared" si="240"/>
        <v>4</v>
      </c>
      <c r="F3115" s="15" t="str">
        <f t="shared" si="241"/>
        <v>2023-04</v>
      </c>
      <c r="G3115" s="15">
        <v>45039</v>
      </c>
      <c r="H3115" s="23">
        <f t="shared" si="243"/>
        <v>6</v>
      </c>
      <c r="I3115" s="14" t="s">
        <v>52</v>
      </c>
      <c r="J3115" s="14" t="s">
        <v>7496</v>
      </c>
      <c r="K3115" s="14" t="s">
        <v>1293</v>
      </c>
      <c r="L3115" s="14" t="s">
        <v>83</v>
      </c>
      <c r="M3115" s="14" t="s">
        <v>31</v>
      </c>
      <c r="N3115" s="14" t="s">
        <v>283</v>
      </c>
      <c r="O3115" s="14" t="s">
        <v>284</v>
      </c>
      <c r="P3115" s="14" t="s">
        <v>10547</v>
      </c>
      <c r="Q3115" s="14" t="s">
        <v>146</v>
      </c>
      <c r="R3115" s="14" t="s">
        <v>10548</v>
      </c>
      <c r="S3115" s="14" t="s">
        <v>37</v>
      </c>
      <c r="T3115" s="14" t="s">
        <v>38</v>
      </c>
      <c r="U3115" s="14" t="s">
        <v>333</v>
      </c>
      <c r="V3115" s="16">
        <v>1600.64</v>
      </c>
      <c r="W3115" s="13">
        <v>12</v>
      </c>
      <c r="X3115" s="17">
        <v>0.2</v>
      </c>
      <c r="Y3115" s="16">
        <v>467.04</v>
      </c>
      <c r="Z3115" s="31">
        <f t="shared" si="242"/>
        <v>0.29178328668532588</v>
      </c>
    </row>
    <row r="3116" spans="1:26">
      <c r="A3116" s="26">
        <v>3115</v>
      </c>
      <c r="B3116" s="7" t="s">
        <v>10549</v>
      </c>
      <c r="C3116" s="8">
        <v>44809</v>
      </c>
      <c r="D3116" s="12">
        <f t="shared" si="239"/>
        <v>2022</v>
      </c>
      <c r="E3116" s="12">
        <f t="shared" si="240"/>
        <v>9</v>
      </c>
      <c r="F3116" s="8" t="str">
        <f t="shared" si="241"/>
        <v>2022-09</v>
      </c>
      <c r="G3116" s="8">
        <v>44809</v>
      </c>
      <c r="H3116" s="23">
        <f t="shared" si="243"/>
        <v>0</v>
      </c>
      <c r="I3116" s="7" t="s">
        <v>63</v>
      </c>
      <c r="J3116" s="7" t="s">
        <v>5391</v>
      </c>
      <c r="K3116" s="7" t="s">
        <v>2086</v>
      </c>
      <c r="L3116" s="7" t="s">
        <v>66</v>
      </c>
      <c r="M3116" s="7" t="s">
        <v>31</v>
      </c>
      <c r="N3116" s="7" t="s">
        <v>143</v>
      </c>
      <c r="O3116" s="7" t="s">
        <v>144</v>
      </c>
      <c r="P3116" s="7" t="s">
        <v>10550</v>
      </c>
      <c r="Q3116" s="7" t="s">
        <v>146</v>
      </c>
      <c r="R3116" s="7" t="s">
        <v>10551</v>
      </c>
      <c r="S3116" s="7" t="s">
        <v>110</v>
      </c>
      <c r="T3116" s="7" t="s">
        <v>111</v>
      </c>
      <c r="U3116" s="7" t="s">
        <v>112</v>
      </c>
      <c r="V3116" s="10">
        <v>6474.74</v>
      </c>
      <c r="W3116" s="6">
        <v>12</v>
      </c>
      <c r="X3116" s="11">
        <v>0.5</v>
      </c>
      <c r="Y3116" s="10">
        <v>266.17</v>
      </c>
      <c r="Z3116" s="30">
        <f t="shared" si="242"/>
        <v>4.1108986615678779E-2</v>
      </c>
    </row>
    <row r="3117" spans="1:26">
      <c r="A3117" s="27">
        <v>3116</v>
      </c>
      <c r="B3117" s="14" t="s">
        <v>10552</v>
      </c>
      <c r="C3117" s="15">
        <v>44578</v>
      </c>
      <c r="D3117" s="12">
        <f t="shared" si="239"/>
        <v>2022</v>
      </c>
      <c r="E3117" s="12">
        <f t="shared" si="240"/>
        <v>1</v>
      </c>
      <c r="F3117" s="15" t="str">
        <f t="shared" si="241"/>
        <v>2022-01</v>
      </c>
      <c r="G3117" s="15">
        <v>44580</v>
      </c>
      <c r="H3117" s="23">
        <f t="shared" si="243"/>
        <v>2</v>
      </c>
      <c r="I3117" s="14" t="s">
        <v>122</v>
      </c>
      <c r="J3117" s="14" t="s">
        <v>3876</v>
      </c>
      <c r="K3117" s="14" t="s">
        <v>3877</v>
      </c>
      <c r="L3117" s="14" t="s">
        <v>83</v>
      </c>
      <c r="M3117" s="14" t="s">
        <v>31</v>
      </c>
      <c r="N3117" s="14" t="s">
        <v>116</v>
      </c>
      <c r="O3117" s="14" t="s">
        <v>117</v>
      </c>
      <c r="P3117" s="14" t="s">
        <v>10553</v>
      </c>
      <c r="Q3117" s="14" t="s">
        <v>58</v>
      </c>
      <c r="R3117" s="14" t="s">
        <v>10554</v>
      </c>
      <c r="S3117" s="14" t="s">
        <v>48</v>
      </c>
      <c r="T3117" s="14" t="s">
        <v>69</v>
      </c>
      <c r="U3117" s="14" t="s">
        <v>475</v>
      </c>
      <c r="V3117" s="16">
        <v>240.3</v>
      </c>
      <c r="W3117" s="13">
        <v>2</v>
      </c>
      <c r="X3117" s="17">
        <v>0</v>
      </c>
      <c r="Y3117" s="16">
        <v>77.510000000000005</v>
      </c>
      <c r="Z3117" s="31">
        <f t="shared" si="242"/>
        <v>0.32255513940907199</v>
      </c>
    </row>
    <row r="3118" spans="1:26">
      <c r="A3118" s="26">
        <v>3117</v>
      </c>
      <c r="B3118" s="7" t="s">
        <v>10555</v>
      </c>
      <c r="C3118" s="8">
        <v>44900</v>
      </c>
      <c r="D3118" s="12">
        <f t="shared" si="239"/>
        <v>2022</v>
      </c>
      <c r="E3118" s="12">
        <f t="shared" si="240"/>
        <v>12</v>
      </c>
      <c r="F3118" s="8" t="str">
        <f t="shared" si="241"/>
        <v>2022-12</v>
      </c>
      <c r="G3118" s="8">
        <v>44907</v>
      </c>
      <c r="H3118" s="23">
        <f t="shared" si="243"/>
        <v>7</v>
      </c>
      <c r="I3118" s="7" t="s">
        <v>27</v>
      </c>
      <c r="J3118" s="7" t="s">
        <v>9176</v>
      </c>
      <c r="K3118" s="7" t="s">
        <v>5039</v>
      </c>
      <c r="L3118" s="7" t="s">
        <v>83</v>
      </c>
      <c r="M3118" s="7" t="s">
        <v>31</v>
      </c>
      <c r="N3118" s="7" t="s">
        <v>134</v>
      </c>
      <c r="O3118" s="7" t="s">
        <v>135</v>
      </c>
      <c r="P3118" s="7" t="s">
        <v>10556</v>
      </c>
      <c r="Q3118" s="7" t="s">
        <v>58</v>
      </c>
      <c r="R3118" s="7" t="s">
        <v>10557</v>
      </c>
      <c r="S3118" s="7" t="s">
        <v>48</v>
      </c>
      <c r="T3118" s="7" t="s">
        <v>86</v>
      </c>
      <c r="U3118" s="7" t="s">
        <v>388</v>
      </c>
      <c r="V3118" s="10">
        <v>532.4</v>
      </c>
      <c r="W3118" s="6">
        <v>2</v>
      </c>
      <c r="X3118" s="11">
        <v>0</v>
      </c>
      <c r="Y3118" s="10">
        <v>141.82</v>
      </c>
      <c r="Z3118" s="30">
        <f t="shared" si="242"/>
        <v>0.26637866265965437</v>
      </c>
    </row>
    <row r="3119" spans="1:26">
      <c r="A3119" s="27">
        <v>3118</v>
      </c>
      <c r="B3119" s="14" t="s">
        <v>10558</v>
      </c>
      <c r="C3119" s="15">
        <v>44262</v>
      </c>
      <c r="D3119" s="12">
        <f t="shared" si="239"/>
        <v>2021</v>
      </c>
      <c r="E3119" s="12">
        <f t="shared" si="240"/>
        <v>3</v>
      </c>
      <c r="F3119" s="15" t="str">
        <f t="shared" si="241"/>
        <v>2021-03</v>
      </c>
      <c r="G3119" s="15">
        <v>44268</v>
      </c>
      <c r="H3119" s="23">
        <f t="shared" si="243"/>
        <v>6</v>
      </c>
      <c r="I3119" s="14" t="s">
        <v>27</v>
      </c>
      <c r="J3119" s="14" t="s">
        <v>1523</v>
      </c>
      <c r="K3119" s="14" t="s">
        <v>1524</v>
      </c>
      <c r="L3119" s="14" t="s">
        <v>30</v>
      </c>
      <c r="M3119" s="14" t="s">
        <v>31</v>
      </c>
      <c r="N3119" s="14" t="s">
        <v>166</v>
      </c>
      <c r="O3119" s="14" t="s">
        <v>167</v>
      </c>
      <c r="P3119" s="14" t="s">
        <v>10559</v>
      </c>
      <c r="Q3119" s="14" t="s">
        <v>35</v>
      </c>
      <c r="R3119" s="14" t="s">
        <v>10560</v>
      </c>
      <c r="S3119" s="14" t="s">
        <v>48</v>
      </c>
      <c r="T3119" s="14" t="s">
        <v>129</v>
      </c>
      <c r="U3119" s="14" t="s">
        <v>1450</v>
      </c>
      <c r="V3119" s="16">
        <v>526.84</v>
      </c>
      <c r="W3119" s="13">
        <v>13</v>
      </c>
      <c r="X3119" s="17">
        <v>0</v>
      </c>
      <c r="Y3119" s="16">
        <v>6.09</v>
      </c>
      <c r="Z3119" s="31">
        <f t="shared" si="242"/>
        <v>1.1559486751195808E-2</v>
      </c>
    </row>
    <row r="3120" spans="1:26">
      <c r="A3120" s="26">
        <v>3119</v>
      </c>
      <c r="B3120" s="7" t="s">
        <v>10561</v>
      </c>
      <c r="C3120" s="8">
        <v>45500</v>
      </c>
      <c r="D3120" s="12">
        <f t="shared" si="239"/>
        <v>2024</v>
      </c>
      <c r="E3120" s="12">
        <f t="shared" si="240"/>
        <v>7</v>
      </c>
      <c r="F3120" s="8" t="str">
        <f t="shared" si="241"/>
        <v>2024-07</v>
      </c>
      <c r="G3120" s="8">
        <v>45501</v>
      </c>
      <c r="H3120" s="23">
        <f t="shared" si="243"/>
        <v>1</v>
      </c>
      <c r="I3120" s="7" t="s">
        <v>122</v>
      </c>
      <c r="J3120" s="7" t="s">
        <v>5292</v>
      </c>
      <c r="K3120" s="7" t="s">
        <v>380</v>
      </c>
      <c r="L3120" s="7" t="s">
        <v>83</v>
      </c>
      <c r="M3120" s="7" t="s">
        <v>31</v>
      </c>
      <c r="N3120" s="7" t="s">
        <v>313</v>
      </c>
      <c r="O3120" s="7" t="s">
        <v>314</v>
      </c>
      <c r="P3120" s="7" t="s">
        <v>10562</v>
      </c>
      <c r="Q3120" s="7" t="s">
        <v>146</v>
      </c>
      <c r="R3120" s="7" t="s">
        <v>10563</v>
      </c>
      <c r="S3120" s="7" t="s">
        <v>110</v>
      </c>
      <c r="T3120" s="7" t="s">
        <v>111</v>
      </c>
      <c r="U3120" s="7" t="s">
        <v>112</v>
      </c>
      <c r="V3120" s="10">
        <v>13741.35</v>
      </c>
      <c r="W3120" s="6">
        <v>11</v>
      </c>
      <c r="X3120" s="11">
        <v>0.2</v>
      </c>
      <c r="Y3120" s="10">
        <v>3603.5</v>
      </c>
      <c r="Z3120" s="30">
        <f t="shared" si="242"/>
        <v>0.26223769862495316</v>
      </c>
    </row>
    <row r="3121" spans="1:26">
      <c r="A3121" s="27">
        <v>3120</v>
      </c>
      <c r="B3121" s="14" t="s">
        <v>10564</v>
      </c>
      <c r="C3121" s="15">
        <v>45272</v>
      </c>
      <c r="D3121" s="12">
        <f t="shared" si="239"/>
        <v>2023</v>
      </c>
      <c r="E3121" s="12">
        <f t="shared" si="240"/>
        <v>12</v>
      </c>
      <c r="F3121" s="15" t="str">
        <f t="shared" si="241"/>
        <v>2023-12</v>
      </c>
      <c r="G3121" s="15">
        <v>45278</v>
      </c>
      <c r="H3121" s="23">
        <f t="shared" si="243"/>
        <v>6</v>
      </c>
      <c r="I3121" s="14" t="s">
        <v>52</v>
      </c>
      <c r="J3121" s="14" t="s">
        <v>4239</v>
      </c>
      <c r="K3121" s="14" t="s">
        <v>648</v>
      </c>
      <c r="L3121" s="14" t="s">
        <v>30</v>
      </c>
      <c r="M3121" s="14" t="s">
        <v>31</v>
      </c>
      <c r="N3121" s="14" t="s">
        <v>55</v>
      </c>
      <c r="O3121" s="14" t="s">
        <v>56</v>
      </c>
      <c r="P3121" s="14" t="s">
        <v>10565</v>
      </c>
      <c r="Q3121" s="14" t="s">
        <v>58</v>
      </c>
      <c r="R3121" s="14" t="s">
        <v>10566</v>
      </c>
      <c r="S3121" s="14" t="s">
        <v>37</v>
      </c>
      <c r="T3121" s="14" t="s">
        <v>38</v>
      </c>
      <c r="U3121" s="14" t="s">
        <v>485</v>
      </c>
      <c r="V3121" s="16">
        <v>263.74</v>
      </c>
      <c r="W3121" s="13">
        <v>1</v>
      </c>
      <c r="X3121" s="17">
        <v>0.2</v>
      </c>
      <c r="Y3121" s="16">
        <v>50.29</v>
      </c>
      <c r="Z3121" s="31">
        <f t="shared" si="242"/>
        <v>0.19068021536361568</v>
      </c>
    </row>
    <row r="3122" spans="1:26">
      <c r="A3122" s="26">
        <v>3121</v>
      </c>
      <c r="B3122" s="7" t="s">
        <v>10567</v>
      </c>
      <c r="C3122" s="8">
        <v>44415</v>
      </c>
      <c r="D3122" s="12">
        <f t="shared" si="239"/>
        <v>2021</v>
      </c>
      <c r="E3122" s="12">
        <f t="shared" si="240"/>
        <v>8</v>
      </c>
      <c r="F3122" s="8" t="str">
        <f t="shared" si="241"/>
        <v>2021-08</v>
      </c>
      <c r="G3122" s="8">
        <v>44416</v>
      </c>
      <c r="H3122" s="23">
        <f t="shared" si="243"/>
        <v>1</v>
      </c>
      <c r="I3122" s="7" t="s">
        <v>122</v>
      </c>
      <c r="J3122" s="7" t="s">
        <v>3481</v>
      </c>
      <c r="K3122" s="7" t="s">
        <v>3482</v>
      </c>
      <c r="L3122" s="7" t="s">
        <v>30</v>
      </c>
      <c r="M3122" s="7" t="s">
        <v>31</v>
      </c>
      <c r="N3122" s="7" t="s">
        <v>213</v>
      </c>
      <c r="O3122" s="7" t="s">
        <v>92</v>
      </c>
      <c r="P3122" s="7" t="s">
        <v>10568</v>
      </c>
      <c r="Q3122" s="7" t="s">
        <v>46</v>
      </c>
      <c r="R3122" s="7" t="s">
        <v>10569</v>
      </c>
      <c r="S3122" s="7" t="s">
        <v>48</v>
      </c>
      <c r="T3122" s="7" t="s">
        <v>129</v>
      </c>
      <c r="U3122" s="7" t="s">
        <v>130</v>
      </c>
      <c r="V3122" s="10">
        <v>198.28</v>
      </c>
      <c r="W3122" s="6">
        <v>4</v>
      </c>
      <c r="X3122" s="11">
        <v>0.2</v>
      </c>
      <c r="Y3122" s="10">
        <v>67.56</v>
      </c>
      <c r="Z3122" s="30">
        <f t="shared" si="242"/>
        <v>0.34073028041153924</v>
      </c>
    </row>
    <row r="3123" spans="1:26">
      <c r="A3123" s="27">
        <v>3122</v>
      </c>
      <c r="B3123" s="14" t="s">
        <v>10570</v>
      </c>
      <c r="C3123" s="15">
        <v>45117</v>
      </c>
      <c r="D3123" s="12">
        <f t="shared" si="239"/>
        <v>2023</v>
      </c>
      <c r="E3123" s="12">
        <f t="shared" si="240"/>
        <v>7</v>
      </c>
      <c r="F3123" s="15" t="str">
        <f t="shared" si="241"/>
        <v>2023-07</v>
      </c>
      <c r="G3123" s="15">
        <v>45122</v>
      </c>
      <c r="H3123" s="23">
        <f t="shared" si="243"/>
        <v>5</v>
      </c>
      <c r="I3123" s="14" t="s">
        <v>52</v>
      </c>
      <c r="J3123" s="14" t="s">
        <v>764</v>
      </c>
      <c r="K3123" s="14" t="s">
        <v>765</v>
      </c>
      <c r="L3123" s="14" t="s">
        <v>30</v>
      </c>
      <c r="M3123" s="14" t="s">
        <v>31</v>
      </c>
      <c r="N3123" s="14" t="s">
        <v>220</v>
      </c>
      <c r="O3123" s="14" t="s">
        <v>220</v>
      </c>
      <c r="P3123" s="14" t="s">
        <v>10571</v>
      </c>
      <c r="Q3123" s="14" t="s">
        <v>58</v>
      </c>
      <c r="R3123" s="14" t="s">
        <v>10572</v>
      </c>
      <c r="S3123" s="14" t="s">
        <v>37</v>
      </c>
      <c r="T3123" s="14" t="s">
        <v>38</v>
      </c>
      <c r="U3123" s="14" t="s">
        <v>39</v>
      </c>
      <c r="V3123" s="16">
        <v>7504.5</v>
      </c>
      <c r="W3123" s="13">
        <v>12</v>
      </c>
      <c r="X3123" s="17">
        <v>0</v>
      </c>
      <c r="Y3123" s="16">
        <v>248.93</v>
      </c>
      <c r="Z3123" s="31">
        <f t="shared" si="242"/>
        <v>3.317076420814178E-2</v>
      </c>
    </row>
    <row r="3124" spans="1:26">
      <c r="A3124" s="26">
        <v>3123</v>
      </c>
      <c r="B3124" s="7" t="s">
        <v>10573</v>
      </c>
      <c r="C3124" s="8">
        <v>44773</v>
      </c>
      <c r="D3124" s="12">
        <f t="shared" si="239"/>
        <v>2022</v>
      </c>
      <c r="E3124" s="12">
        <f t="shared" si="240"/>
        <v>7</v>
      </c>
      <c r="F3124" s="8" t="str">
        <f t="shared" si="241"/>
        <v>2022-07</v>
      </c>
      <c r="G3124" s="8">
        <v>44781</v>
      </c>
      <c r="H3124" s="23">
        <f t="shared" si="243"/>
        <v>8</v>
      </c>
      <c r="I3124" s="7" t="s">
        <v>27</v>
      </c>
      <c r="J3124" s="7" t="s">
        <v>1369</v>
      </c>
      <c r="K3124" s="7" t="s">
        <v>1370</v>
      </c>
      <c r="L3124" s="7" t="s">
        <v>83</v>
      </c>
      <c r="M3124" s="7" t="s">
        <v>31</v>
      </c>
      <c r="N3124" s="7" t="s">
        <v>116</v>
      </c>
      <c r="O3124" s="7" t="s">
        <v>117</v>
      </c>
      <c r="P3124" s="7" t="s">
        <v>10574</v>
      </c>
      <c r="Q3124" s="7" t="s">
        <v>58</v>
      </c>
      <c r="R3124" s="7" t="s">
        <v>10575</v>
      </c>
      <c r="S3124" s="7" t="s">
        <v>110</v>
      </c>
      <c r="T3124" s="7" t="s">
        <v>148</v>
      </c>
      <c r="U3124" s="7" t="s">
        <v>149</v>
      </c>
      <c r="V3124" s="10">
        <v>5889.41</v>
      </c>
      <c r="W3124" s="6">
        <v>5</v>
      </c>
      <c r="X3124" s="11">
        <v>0.2</v>
      </c>
      <c r="Y3124" s="10">
        <v>557.32000000000005</v>
      </c>
      <c r="Z3124" s="30">
        <f t="shared" si="242"/>
        <v>9.4630871343649031E-2</v>
      </c>
    </row>
    <row r="3125" spans="1:26">
      <c r="A3125" s="27">
        <v>3124</v>
      </c>
      <c r="B3125" s="14" t="s">
        <v>10576</v>
      </c>
      <c r="C3125" s="15">
        <v>44972</v>
      </c>
      <c r="D3125" s="12">
        <f t="shared" si="239"/>
        <v>2023</v>
      </c>
      <c r="E3125" s="12">
        <f t="shared" si="240"/>
        <v>2</v>
      </c>
      <c r="F3125" s="15" t="str">
        <f t="shared" si="241"/>
        <v>2023-02</v>
      </c>
      <c r="G3125" s="15">
        <v>44975</v>
      </c>
      <c r="H3125" s="23">
        <f t="shared" si="243"/>
        <v>3</v>
      </c>
      <c r="I3125" s="14" t="s">
        <v>52</v>
      </c>
      <c r="J3125" s="14" t="s">
        <v>2011</v>
      </c>
      <c r="K3125" s="14" t="s">
        <v>302</v>
      </c>
      <c r="L3125" s="14" t="s">
        <v>30</v>
      </c>
      <c r="M3125" s="14" t="s">
        <v>31</v>
      </c>
      <c r="N3125" s="14" t="s">
        <v>32</v>
      </c>
      <c r="O3125" s="14" t="s">
        <v>33</v>
      </c>
      <c r="P3125" s="14" t="s">
        <v>10577</v>
      </c>
      <c r="Q3125" s="14" t="s">
        <v>35</v>
      </c>
      <c r="R3125" s="14" t="s">
        <v>10578</v>
      </c>
      <c r="S3125" s="14" t="s">
        <v>37</v>
      </c>
      <c r="T3125" s="14" t="s">
        <v>38</v>
      </c>
      <c r="U3125" s="14" t="s">
        <v>333</v>
      </c>
      <c r="V3125" s="16">
        <v>2535.5</v>
      </c>
      <c r="W3125" s="13">
        <v>10</v>
      </c>
      <c r="X3125" s="17">
        <v>0.1</v>
      </c>
      <c r="Y3125" s="16">
        <v>15.34</v>
      </c>
      <c r="Z3125" s="31">
        <f t="shared" si="242"/>
        <v>6.0500887398935123E-3</v>
      </c>
    </row>
    <row r="3126" spans="1:26">
      <c r="A3126" s="26">
        <v>3125</v>
      </c>
      <c r="B3126" s="7" t="s">
        <v>10579</v>
      </c>
      <c r="C3126" s="8">
        <v>44448</v>
      </c>
      <c r="D3126" s="12">
        <f t="shared" si="239"/>
        <v>2021</v>
      </c>
      <c r="E3126" s="12">
        <f t="shared" si="240"/>
        <v>9</v>
      </c>
      <c r="F3126" s="8" t="str">
        <f t="shared" si="241"/>
        <v>2021-09</v>
      </c>
      <c r="G3126" s="8">
        <v>44448</v>
      </c>
      <c r="H3126" s="23">
        <f t="shared" si="243"/>
        <v>0</v>
      </c>
      <c r="I3126" s="7" t="s">
        <v>63</v>
      </c>
      <c r="J3126" s="7" t="s">
        <v>697</v>
      </c>
      <c r="K3126" s="7" t="s">
        <v>698</v>
      </c>
      <c r="L3126" s="7" t="s">
        <v>66</v>
      </c>
      <c r="M3126" s="7" t="s">
        <v>31</v>
      </c>
      <c r="N3126" s="7" t="s">
        <v>74</v>
      </c>
      <c r="O3126" s="7" t="s">
        <v>75</v>
      </c>
      <c r="P3126" s="7" t="s">
        <v>10580</v>
      </c>
      <c r="Q3126" s="7" t="s">
        <v>46</v>
      </c>
      <c r="R3126" s="7" t="s">
        <v>10581</v>
      </c>
      <c r="S3126" s="7" t="s">
        <v>48</v>
      </c>
      <c r="T3126" s="7" t="s">
        <v>138</v>
      </c>
      <c r="U3126" s="7" t="s">
        <v>139</v>
      </c>
      <c r="V3126" s="10">
        <v>2034.31</v>
      </c>
      <c r="W3126" s="6">
        <v>9</v>
      </c>
      <c r="X3126" s="11">
        <v>0.1</v>
      </c>
      <c r="Y3126" s="10">
        <v>29.96</v>
      </c>
      <c r="Z3126" s="30">
        <f t="shared" si="242"/>
        <v>1.4727352271777655E-2</v>
      </c>
    </row>
    <row r="3127" spans="1:26">
      <c r="A3127" s="27">
        <v>3126</v>
      </c>
      <c r="B3127" s="14" t="s">
        <v>10582</v>
      </c>
      <c r="C3127" s="15">
        <v>44407</v>
      </c>
      <c r="D3127" s="12">
        <f t="shared" si="239"/>
        <v>2021</v>
      </c>
      <c r="E3127" s="12">
        <f t="shared" si="240"/>
        <v>7</v>
      </c>
      <c r="F3127" s="15" t="str">
        <f t="shared" si="241"/>
        <v>2021-07</v>
      </c>
      <c r="G3127" s="15">
        <v>44408</v>
      </c>
      <c r="H3127" s="23">
        <f t="shared" si="243"/>
        <v>1</v>
      </c>
      <c r="I3127" s="14" t="s">
        <v>122</v>
      </c>
      <c r="J3127" s="14" t="s">
        <v>1026</v>
      </c>
      <c r="K3127" s="14" t="s">
        <v>1027</v>
      </c>
      <c r="L3127" s="14" t="s">
        <v>66</v>
      </c>
      <c r="M3127" s="14" t="s">
        <v>31</v>
      </c>
      <c r="N3127" s="14" t="s">
        <v>143</v>
      </c>
      <c r="O3127" s="14" t="s">
        <v>144</v>
      </c>
      <c r="P3127" s="14" t="s">
        <v>10583</v>
      </c>
      <c r="Q3127" s="14" t="s">
        <v>146</v>
      </c>
      <c r="R3127" s="14" t="s">
        <v>10584</v>
      </c>
      <c r="S3127" s="14" t="s">
        <v>48</v>
      </c>
      <c r="T3127" s="14" t="s">
        <v>298</v>
      </c>
      <c r="U3127" s="14" t="s">
        <v>586</v>
      </c>
      <c r="V3127" s="16">
        <v>450.43</v>
      </c>
      <c r="W3127" s="13">
        <v>4</v>
      </c>
      <c r="X3127" s="17">
        <v>0.2</v>
      </c>
      <c r="Y3127" s="16">
        <v>67.989999999999995</v>
      </c>
      <c r="Z3127" s="31">
        <f t="shared" si="242"/>
        <v>0.15094465288724107</v>
      </c>
    </row>
    <row r="3128" spans="1:26">
      <c r="A3128" s="26">
        <v>3127</v>
      </c>
      <c r="B3128" s="7" t="s">
        <v>10585</v>
      </c>
      <c r="C3128" s="8">
        <v>45262</v>
      </c>
      <c r="D3128" s="12">
        <f t="shared" si="239"/>
        <v>2023</v>
      </c>
      <c r="E3128" s="12">
        <f t="shared" si="240"/>
        <v>12</v>
      </c>
      <c r="F3128" s="8" t="str">
        <f t="shared" si="241"/>
        <v>2023-12</v>
      </c>
      <c r="G3128" s="8">
        <v>45268</v>
      </c>
      <c r="H3128" s="23">
        <f t="shared" si="243"/>
        <v>6</v>
      </c>
      <c r="I3128" s="7" t="s">
        <v>27</v>
      </c>
      <c r="J3128" s="7" t="s">
        <v>9510</v>
      </c>
      <c r="K3128" s="7" t="s">
        <v>684</v>
      </c>
      <c r="L3128" s="7" t="s">
        <v>83</v>
      </c>
      <c r="M3128" s="7" t="s">
        <v>31</v>
      </c>
      <c r="N3128" s="7" t="s">
        <v>153</v>
      </c>
      <c r="O3128" s="7" t="s">
        <v>154</v>
      </c>
      <c r="P3128" s="7" t="s">
        <v>10586</v>
      </c>
      <c r="Q3128" s="7" t="s">
        <v>146</v>
      </c>
      <c r="R3128" s="7" t="s">
        <v>10587</v>
      </c>
      <c r="S3128" s="7" t="s">
        <v>48</v>
      </c>
      <c r="T3128" s="7" t="s">
        <v>49</v>
      </c>
      <c r="U3128" s="7" t="s">
        <v>50</v>
      </c>
      <c r="V3128" s="10">
        <v>1869.83</v>
      </c>
      <c r="W3128" s="6">
        <v>8</v>
      </c>
      <c r="X3128" s="11">
        <v>0.2</v>
      </c>
      <c r="Y3128" s="10">
        <v>470.89</v>
      </c>
      <c r="Z3128" s="30">
        <f t="shared" si="242"/>
        <v>0.25183572838172452</v>
      </c>
    </row>
    <row r="3129" spans="1:26">
      <c r="A3129" s="27">
        <v>3128</v>
      </c>
      <c r="B3129" s="14" t="s">
        <v>10588</v>
      </c>
      <c r="C3129" s="15">
        <v>44718</v>
      </c>
      <c r="D3129" s="12">
        <f t="shared" si="239"/>
        <v>2022</v>
      </c>
      <c r="E3129" s="12">
        <f t="shared" si="240"/>
        <v>6</v>
      </c>
      <c r="F3129" s="15" t="str">
        <f t="shared" si="241"/>
        <v>2022-06</v>
      </c>
      <c r="G3129" s="15">
        <v>44718</v>
      </c>
      <c r="H3129" s="23">
        <f t="shared" si="243"/>
        <v>0</v>
      </c>
      <c r="I3129" s="14" t="s">
        <v>63</v>
      </c>
      <c r="J3129" s="14" t="s">
        <v>2351</v>
      </c>
      <c r="K3129" s="14" t="s">
        <v>2352</v>
      </c>
      <c r="L3129" s="14" t="s">
        <v>30</v>
      </c>
      <c r="M3129" s="14" t="s">
        <v>31</v>
      </c>
      <c r="N3129" s="14" t="s">
        <v>313</v>
      </c>
      <c r="O3129" s="14" t="s">
        <v>314</v>
      </c>
      <c r="P3129" s="14" t="s">
        <v>10589</v>
      </c>
      <c r="Q3129" s="14" t="s">
        <v>146</v>
      </c>
      <c r="R3129" s="14" t="s">
        <v>10590</v>
      </c>
      <c r="S3129" s="14" t="s">
        <v>110</v>
      </c>
      <c r="T3129" s="14" t="s">
        <v>243</v>
      </c>
      <c r="U3129" s="14" t="s">
        <v>244</v>
      </c>
      <c r="V3129" s="16">
        <v>5296.72</v>
      </c>
      <c r="W3129" s="13">
        <v>3</v>
      </c>
      <c r="X3129" s="17">
        <v>0</v>
      </c>
      <c r="Y3129" s="16">
        <v>-527.9</v>
      </c>
      <c r="Z3129" s="31">
        <f t="shared" si="242"/>
        <v>-9.9665453337159593E-2</v>
      </c>
    </row>
    <row r="3130" spans="1:26">
      <c r="A3130" s="26">
        <v>3129</v>
      </c>
      <c r="B3130" s="7" t="s">
        <v>10591</v>
      </c>
      <c r="C3130" s="8">
        <v>44525</v>
      </c>
      <c r="D3130" s="12">
        <f t="shared" si="239"/>
        <v>2021</v>
      </c>
      <c r="E3130" s="12">
        <f t="shared" si="240"/>
        <v>11</v>
      </c>
      <c r="F3130" s="8" t="str">
        <f t="shared" si="241"/>
        <v>2021-11</v>
      </c>
      <c r="G3130" s="8">
        <v>44528</v>
      </c>
      <c r="H3130" s="23">
        <f t="shared" si="243"/>
        <v>3</v>
      </c>
      <c r="I3130" s="7" t="s">
        <v>122</v>
      </c>
      <c r="J3130" s="7" t="s">
        <v>5722</v>
      </c>
      <c r="K3130" s="7" t="s">
        <v>1055</v>
      </c>
      <c r="L3130" s="7" t="s">
        <v>30</v>
      </c>
      <c r="M3130" s="7" t="s">
        <v>31</v>
      </c>
      <c r="N3130" s="7" t="s">
        <v>43</v>
      </c>
      <c r="O3130" s="7" t="s">
        <v>44</v>
      </c>
      <c r="P3130" s="7" t="s">
        <v>10592</v>
      </c>
      <c r="Q3130" s="7" t="s">
        <v>46</v>
      </c>
      <c r="R3130" s="7" t="s">
        <v>10593</v>
      </c>
      <c r="S3130" s="7" t="s">
        <v>110</v>
      </c>
      <c r="T3130" s="7" t="s">
        <v>223</v>
      </c>
      <c r="U3130" s="7" t="s">
        <v>495</v>
      </c>
      <c r="V3130" s="10">
        <v>1748.52</v>
      </c>
      <c r="W3130" s="6">
        <v>1</v>
      </c>
      <c r="X3130" s="11">
        <v>0.1</v>
      </c>
      <c r="Y3130" s="10">
        <v>-132.27000000000001</v>
      </c>
      <c r="Z3130" s="30">
        <f t="shared" si="242"/>
        <v>-7.5646832749982851E-2</v>
      </c>
    </row>
    <row r="3131" spans="1:26">
      <c r="A3131" s="27">
        <v>3130</v>
      </c>
      <c r="B3131" s="14" t="s">
        <v>10594</v>
      </c>
      <c r="C3131" s="15">
        <v>44814</v>
      </c>
      <c r="D3131" s="12">
        <f t="shared" si="239"/>
        <v>2022</v>
      </c>
      <c r="E3131" s="12">
        <f t="shared" si="240"/>
        <v>9</v>
      </c>
      <c r="F3131" s="15" t="str">
        <f t="shared" si="241"/>
        <v>2022-09</v>
      </c>
      <c r="G3131" s="15">
        <v>44818</v>
      </c>
      <c r="H3131" s="23">
        <f t="shared" si="243"/>
        <v>4</v>
      </c>
      <c r="I3131" s="14" t="s">
        <v>52</v>
      </c>
      <c r="J3131" s="14" t="s">
        <v>1269</v>
      </c>
      <c r="K3131" s="14" t="s">
        <v>247</v>
      </c>
      <c r="L3131" s="14" t="s">
        <v>66</v>
      </c>
      <c r="M3131" s="14" t="s">
        <v>31</v>
      </c>
      <c r="N3131" s="14" t="s">
        <v>166</v>
      </c>
      <c r="O3131" s="14" t="s">
        <v>167</v>
      </c>
      <c r="P3131" s="14" t="s">
        <v>10595</v>
      </c>
      <c r="Q3131" s="14" t="s">
        <v>35</v>
      </c>
      <c r="R3131" s="14" t="s">
        <v>10596</v>
      </c>
      <c r="S3131" s="14" t="s">
        <v>110</v>
      </c>
      <c r="T3131" s="14" t="s">
        <v>223</v>
      </c>
      <c r="U3131" s="14" t="s">
        <v>495</v>
      </c>
      <c r="V3131" s="16">
        <v>6582.96</v>
      </c>
      <c r="W3131" s="13">
        <v>7</v>
      </c>
      <c r="X3131" s="17">
        <v>0.3</v>
      </c>
      <c r="Y3131" s="16">
        <v>187.79</v>
      </c>
      <c r="Z3131" s="31">
        <f t="shared" si="242"/>
        <v>2.8526681006720379E-2</v>
      </c>
    </row>
    <row r="3132" spans="1:26">
      <c r="A3132" s="26">
        <v>3131</v>
      </c>
      <c r="B3132" s="7" t="s">
        <v>10597</v>
      </c>
      <c r="C3132" s="8">
        <v>45236</v>
      </c>
      <c r="D3132" s="12">
        <f t="shared" si="239"/>
        <v>2023</v>
      </c>
      <c r="E3132" s="12">
        <f t="shared" si="240"/>
        <v>11</v>
      </c>
      <c r="F3132" s="8" t="str">
        <f t="shared" si="241"/>
        <v>2023-11</v>
      </c>
      <c r="G3132" s="8">
        <v>45236</v>
      </c>
      <c r="H3132" s="23">
        <f t="shared" si="243"/>
        <v>0</v>
      </c>
      <c r="I3132" s="7" t="s">
        <v>63</v>
      </c>
      <c r="J3132" s="7" t="s">
        <v>4119</v>
      </c>
      <c r="K3132" s="7" t="s">
        <v>2166</v>
      </c>
      <c r="L3132" s="7" t="s">
        <v>66</v>
      </c>
      <c r="M3132" s="7" t="s">
        <v>31</v>
      </c>
      <c r="N3132" s="7" t="s">
        <v>106</v>
      </c>
      <c r="O3132" s="7" t="s">
        <v>107</v>
      </c>
      <c r="P3132" s="7" t="s">
        <v>10598</v>
      </c>
      <c r="Q3132" s="7" t="s">
        <v>35</v>
      </c>
      <c r="R3132" s="7" t="s">
        <v>10599</v>
      </c>
      <c r="S3132" s="7" t="s">
        <v>37</v>
      </c>
      <c r="T3132" s="7" t="s">
        <v>208</v>
      </c>
      <c r="U3132" s="7" t="s">
        <v>209</v>
      </c>
      <c r="V3132" s="10">
        <v>5385.3</v>
      </c>
      <c r="W3132" s="6">
        <v>5</v>
      </c>
      <c r="X3132" s="11">
        <v>0.2</v>
      </c>
      <c r="Y3132" s="10">
        <v>-329.12</v>
      </c>
      <c r="Z3132" s="30">
        <f t="shared" si="242"/>
        <v>-6.1114515440179748E-2</v>
      </c>
    </row>
    <row r="3133" spans="1:26">
      <c r="A3133" s="27">
        <v>3132</v>
      </c>
      <c r="B3133" s="14" t="s">
        <v>10600</v>
      </c>
      <c r="C3133" s="15">
        <v>45215</v>
      </c>
      <c r="D3133" s="12">
        <f t="shared" si="239"/>
        <v>2023</v>
      </c>
      <c r="E3133" s="12">
        <f t="shared" si="240"/>
        <v>10</v>
      </c>
      <c r="F3133" s="15" t="str">
        <f t="shared" si="241"/>
        <v>2023-10</v>
      </c>
      <c r="G3133" s="15">
        <v>45216</v>
      </c>
      <c r="H3133" s="23">
        <f t="shared" si="243"/>
        <v>1</v>
      </c>
      <c r="I3133" s="14" t="s">
        <v>122</v>
      </c>
      <c r="J3133" s="14" t="s">
        <v>2409</v>
      </c>
      <c r="K3133" s="14" t="s">
        <v>2410</v>
      </c>
      <c r="L3133" s="14" t="s">
        <v>30</v>
      </c>
      <c r="M3133" s="14" t="s">
        <v>31</v>
      </c>
      <c r="N3133" s="14" t="s">
        <v>32</v>
      </c>
      <c r="O3133" s="14" t="s">
        <v>33</v>
      </c>
      <c r="P3133" s="14" t="s">
        <v>10601</v>
      </c>
      <c r="Q3133" s="14" t="s">
        <v>35</v>
      </c>
      <c r="R3133" s="14" t="s">
        <v>10602</v>
      </c>
      <c r="S3133" s="14" t="s">
        <v>110</v>
      </c>
      <c r="T3133" s="14" t="s">
        <v>223</v>
      </c>
      <c r="U3133" s="14" t="s">
        <v>495</v>
      </c>
      <c r="V3133" s="16">
        <v>6430.16</v>
      </c>
      <c r="W3133" s="13">
        <v>7</v>
      </c>
      <c r="X3133" s="17">
        <v>0.3</v>
      </c>
      <c r="Y3133" s="16">
        <v>128.80000000000001</v>
      </c>
      <c r="Z3133" s="31">
        <f t="shared" si="242"/>
        <v>2.0030605770307429E-2</v>
      </c>
    </row>
    <row r="3134" spans="1:26">
      <c r="A3134" s="26">
        <v>3133</v>
      </c>
      <c r="B3134" s="7" t="s">
        <v>10603</v>
      </c>
      <c r="C3134" s="8">
        <v>45432</v>
      </c>
      <c r="D3134" s="12">
        <f t="shared" si="239"/>
        <v>2024</v>
      </c>
      <c r="E3134" s="12">
        <f t="shared" si="240"/>
        <v>5</v>
      </c>
      <c r="F3134" s="8" t="str">
        <f t="shared" si="241"/>
        <v>2024-05</v>
      </c>
      <c r="G3134" s="8">
        <v>45433</v>
      </c>
      <c r="H3134" s="23">
        <f t="shared" si="243"/>
        <v>1</v>
      </c>
      <c r="I3134" s="7" t="s">
        <v>122</v>
      </c>
      <c r="J3134" s="7" t="s">
        <v>1800</v>
      </c>
      <c r="K3134" s="7" t="s">
        <v>1801</v>
      </c>
      <c r="L3134" s="7" t="s">
        <v>30</v>
      </c>
      <c r="M3134" s="7" t="s">
        <v>31</v>
      </c>
      <c r="N3134" s="7" t="s">
        <v>55</v>
      </c>
      <c r="O3134" s="7" t="s">
        <v>56</v>
      </c>
      <c r="P3134" s="7" t="s">
        <v>10604</v>
      </c>
      <c r="Q3134" s="7" t="s">
        <v>58</v>
      </c>
      <c r="R3134" s="7" t="s">
        <v>10605</v>
      </c>
      <c r="S3134" s="7" t="s">
        <v>37</v>
      </c>
      <c r="T3134" s="7" t="s">
        <v>38</v>
      </c>
      <c r="U3134" s="7" t="s">
        <v>333</v>
      </c>
      <c r="V3134" s="10">
        <v>565.83000000000004</v>
      </c>
      <c r="W3134" s="6">
        <v>1</v>
      </c>
      <c r="X3134" s="11">
        <v>0.2</v>
      </c>
      <c r="Y3134" s="10">
        <v>93.72</v>
      </c>
      <c r="Z3134" s="30">
        <f t="shared" si="242"/>
        <v>0.16563278723291447</v>
      </c>
    </row>
    <row r="3135" spans="1:26">
      <c r="A3135" s="27">
        <v>3134</v>
      </c>
      <c r="B3135" s="14" t="s">
        <v>10606</v>
      </c>
      <c r="C3135" s="15">
        <v>45580</v>
      </c>
      <c r="D3135" s="12">
        <f t="shared" si="239"/>
        <v>2024</v>
      </c>
      <c r="E3135" s="12">
        <f t="shared" si="240"/>
        <v>10</v>
      </c>
      <c r="F3135" s="15" t="str">
        <f t="shared" si="241"/>
        <v>2024-10</v>
      </c>
      <c r="G3135" s="15">
        <v>45582</v>
      </c>
      <c r="H3135" s="23">
        <f t="shared" si="243"/>
        <v>2</v>
      </c>
      <c r="I3135" s="14" t="s">
        <v>122</v>
      </c>
      <c r="J3135" s="14" t="s">
        <v>6515</v>
      </c>
      <c r="K3135" s="14" t="s">
        <v>1664</v>
      </c>
      <c r="L3135" s="14" t="s">
        <v>83</v>
      </c>
      <c r="M3135" s="14" t="s">
        <v>31</v>
      </c>
      <c r="N3135" s="14" t="s">
        <v>106</v>
      </c>
      <c r="O3135" s="14" t="s">
        <v>107</v>
      </c>
      <c r="P3135" s="14" t="s">
        <v>5797</v>
      </c>
      <c r="Q3135" s="14" t="s">
        <v>35</v>
      </c>
      <c r="R3135" s="14" t="s">
        <v>10607</v>
      </c>
      <c r="S3135" s="14" t="s">
        <v>37</v>
      </c>
      <c r="T3135" s="14" t="s">
        <v>208</v>
      </c>
      <c r="U3135" s="14" t="s">
        <v>408</v>
      </c>
      <c r="V3135" s="16">
        <v>5853.85</v>
      </c>
      <c r="W3135" s="13">
        <v>7</v>
      </c>
      <c r="X3135" s="17">
        <v>0.4</v>
      </c>
      <c r="Y3135" s="16">
        <v>1436.66</v>
      </c>
      <c r="Z3135" s="31">
        <f t="shared" si="242"/>
        <v>0.24542138934205693</v>
      </c>
    </row>
    <row r="3136" spans="1:26">
      <c r="A3136" s="26">
        <v>3135</v>
      </c>
      <c r="B3136" s="7" t="s">
        <v>10608</v>
      </c>
      <c r="C3136" s="8">
        <v>45135</v>
      </c>
      <c r="D3136" s="12">
        <f t="shared" si="239"/>
        <v>2023</v>
      </c>
      <c r="E3136" s="12">
        <f t="shared" si="240"/>
        <v>7</v>
      </c>
      <c r="F3136" s="8" t="str">
        <f t="shared" si="241"/>
        <v>2023-07</v>
      </c>
      <c r="G3136" s="8">
        <v>45139</v>
      </c>
      <c r="H3136" s="23">
        <f t="shared" si="243"/>
        <v>4</v>
      </c>
      <c r="I3136" s="7" t="s">
        <v>52</v>
      </c>
      <c r="J3136" s="7" t="s">
        <v>6275</v>
      </c>
      <c r="K3136" s="7" t="s">
        <v>416</v>
      </c>
      <c r="L3136" s="7" t="s">
        <v>83</v>
      </c>
      <c r="M3136" s="7" t="s">
        <v>31</v>
      </c>
      <c r="N3136" s="7" t="s">
        <v>204</v>
      </c>
      <c r="O3136" s="7" t="s">
        <v>205</v>
      </c>
      <c r="P3136" s="7" t="s">
        <v>10609</v>
      </c>
      <c r="Q3136" s="7" t="s">
        <v>146</v>
      </c>
      <c r="R3136" s="7" t="s">
        <v>10610</v>
      </c>
      <c r="S3136" s="7" t="s">
        <v>110</v>
      </c>
      <c r="T3136" s="7" t="s">
        <v>223</v>
      </c>
      <c r="U3136" s="7" t="s">
        <v>449</v>
      </c>
      <c r="V3136" s="10">
        <v>3423.19</v>
      </c>
      <c r="W3136" s="6">
        <v>5</v>
      </c>
      <c r="X3136" s="11">
        <v>0.2</v>
      </c>
      <c r="Y3136" s="10">
        <v>109.8</v>
      </c>
      <c r="Z3136" s="30">
        <f t="shared" si="242"/>
        <v>3.2075344926808032E-2</v>
      </c>
    </row>
    <row r="3137" spans="1:26">
      <c r="A3137" s="27">
        <v>3136</v>
      </c>
      <c r="B3137" s="14" t="s">
        <v>10611</v>
      </c>
      <c r="C3137" s="15">
        <v>44514</v>
      </c>
      <c r="D3137" s="12">
        <f t="shared" si="239"/>
        <v>2021</v>
      </c>
      <c r="E3137" s="12">
        <f t="shared" si="240"/>
        <v>11</v>
      </c>
      <c r="F3137" s="15" t="str">
        <f t="shared" si="241"/>
        <v>2021-11</v>
      </c>
      <c r="G3137" s="15">
        <v>44517</v>
      </c>
      <c r="H3137" s="23">
        <f t="shared" si="243"/>
        <v>3</v>
      </c>
      <c r="I3137" s="14" t="s">
        <v>122</v>
      </c>
      <c r="J3137" s="14" t="s">
        <v>891</v>
      </c>
      <c r="K3137" s="14" t="s">
        <v>426</v>
      </c>
      <c r="L3137" s="14" t="s">
        <v>83</v>
      </c>
      <c r="M3137" s="14" t="s">
        <v>31</v>
      </c>
      <c r="N3137" s="14" t="s">
        <v>228</v>
      </c>
      <c r="O3137" s="14" t="s">
        <v>229</v>
      </c>
      <c r="P3137" s="14" t="s">
        <v>10612</v>
      </c>
      <c r="Q3137" s="14" t="s">
        <v>46</v>
      </c>
      <c r="R3137" s="14" t="s">
        <v>10613</v>
      </c>
      <c r="S3137" s="14" t="s">
        <v>48</v>
      </c>
      <c r="T3137" s="14" t="s">
        <v>78</v>
      </c>
      <c r="U3137" s="14" t="s">
        <v>79</v>
      </c>
      <c r="V3137" s="16">
        <v>1534.44</v>
      </c>
      <c r="W3137" s="13">
        <v>14</v>
      </c>
      <c r="X3137" s="17">
        <v>0.2</v>
      </c>
      <c r="Y3137" s="16">
        <v>211.77</v>
      </c>
      <c r="Z3137" s="31">
        <f t="shared" si="242"/>
        <v>0.13801126143739736</v>
      </c>
    </row>
    <row r="3138" spans="1:26">
      <c r="A3138" s="26">
        <v>3137</v>
      </c>
      <c r="B3138" s="7" t="s">
        <v>10614</v>
      </c>
      <c r="C3138" s="8">
        <v>45596</v>
      </c>
      <c r="D3138" s="12">
        <f t="shared" ref="D3138:D3201" si="244">YEAR(C3138)</f>
        <v>2024</v>
      </c>
      <c r="E3138" s="12">
        <f t="shared" ref="E3138:E3201" si="245">MONTH(C3138)</f>
        <v>10</v>
      </c>
      <c r="F3138" s="8" t="str">
        <f t="shared" ref="F3138:F3201" si="246">TEXT(C3138,"yyyy-mm")</f>
        <v>2024-10</v>
      </c>
      <c r="G3138" s="8">
        <v>45597</v>
      </c>
      <c r="H3138" s="23">
        <f t="shared" si="243"/>
        <v>1</v>
      </c>
      <c r="I3138" s="7" t="s">
        <v>122</v>
      </c>
      <c r="J3138" s="7" t="s">
        <v>598</v>
      </c>
      <c r="K3138" s="7" t="s">
        <v>599</v>
      </c>
      <c r="L3138" s="7" t="s">
        <v>30</v>
      </c>
      <c r="M3138" s="7" t="s">
        <v>31</v>
      </c>
      <c r="N3138" s="7" t="s">
        <v>283</v>
      </c>
      <c r="O3138" s="7" t="s">
        <v>284</v>
      </c>
      <c r="P3138" s="7" t="s">
        <v>10615</v>
      </c>
      <c r="Q3138" s="7" t="s">
        <v>146</v>
      </c>
      <c r="R3138" s="7" t="s">
        <v>10616</v>
      </c>
      <c r="S3138" s="7" t="s">
        <v>110</v>
      </c>
      <c r="T3138" s="7" t="s">
        <v>243</v>
      </c>
      <c r="U3138" s="7" t="s">
        <v>481</v>
      </c>
      <c r="V3138" s="10">
        <v>17362.650000000001</v>
      </c>
      <c r="W3138" s="6">
        <v>12</v>
      </c>
      <c r="X3138" s="11">
        <v>0.1</v>
      </c>
      <c r="Y3138" s="10">
        <v>1390.53</v>
      </c>
      <c r="Z3138" s="30">
        <f t="shared" ref="Z3138:Z3201" si="247">IFERROR(Y3138/V3138,0)</f>
        <v>8.0087429050288969E-2</v>
      </c>
    </row>
    <row r="3139" spans="1:26">
      <c r="A3139" s="27">
        <v>3138</v>
      </c>
      <c r="B3139" s="14" t="s">
        <v>10617</v>
      </c>
      <c r="C3139" s="15">
        <v>44783</v>
      </c>
      <c r="D3139" s="12">
        <f t="shared" si="244"/>
        <v>2022</v>
      </c>
      <c r="E3139" s="12">
        <f t="shared" si="245"/>
        <v>8</v>
      </c>
      <c r="F3139" s="15" t="str">
        <f t="shared" si="246"/>
        <v>2022-08</v>
      </c>
      <c r="G3139" s="15">
        <v>44791</v>
      </c>
      <c r="H3139" s="23">
        <f t="shared" si="243"/>
        <v>8</v>
      </c>
      <c r="I3139" s="14" t="s">
        <v>27</v>
      </c>
      <c r="J3139" s="14" t="s">
        <v>1248</v>
      </c>
      <c r="K3139" s="14" t="s">
        <v>1249</v>
      </c>
      <c r="L3139" s="14" t="s">
        <v>30</v>
      </c>
      <c r="M3139" s="14" t="s">
        <v>31</v>
      </c>
      <c r="N3139" s="14" t="s">
        <v>213</v>
      </c>
      <c r="O3139" s="14" t="s">
        <v>92</v>
      </c>
      <c r="P3139" s="14" t="s">
        <v>10618</v>
      </c>
      <c r="Q3139" s="14" t="s">
        <v>46</v>
      </c>
      <c r="R3139" s="14" t="s">
        <v>10619</v>
      </c>
      <c r="S3139" s="14" t="s">
        <v>48</v>
      </c>
      <c r="T3139" s="14" t="s">
        <v>69</v>
      </c>
      <c r="U3139" s="14" t="s">
        <v>475</v>
      </c>
      <c r="V3139" s="16">
        <v>99.8</v>
      </c>
      <c r="W3139" s="13">
        <v>2</v>
      </c>
      <c r="X3139" s="17">
        <v>0.3</v>
      </c>
      <c r="Y3139" s="16">
        <v>18.27</v>
      </c>
      <c r="Z3139" s="31">
        <f t="shared" si="247"/>
        <v>0.18306613226452906</v>
      </c>
    </row>
    <row r="3140" spans="1:26">
      <c r="A3140" s="26">
        <v>3139</v>
      </c>
      <c r="B3140" s="7" t="s">
        <v>10620</v>
      </c>
      <c r="C3140" s="8">
        <v>45114</v>
      </c>
      <c r="D3140" s="12">
        <f t="shared" si="244"/>
        <v>2023</v>
      </c>
      <c r="E3140" s="12">
        <f t="shared" si="245"/>
        <v>7</v>
      </c>
      <c r="F3140" s="8" t="str">
        <f t="shared" si="246"/>
        <v>2023-07</v>
      </c>
      <c r="G3140" s="8">
        <v>45122</v>
      </c>
      <c r="H3140" s="23">
        <f t="shared" ref="H3140:H3203" si="248">G3140-C3140</f>
        <v>8</v>
      </c>
      <c r="I3140" s="7" t="s">
        <v>27</v>
      </c>
      <c r="J3140" s="7" t="s">
        <v>4057</v>
      </c>
      <c r="K3140" s="7" t="s">
        <v>1323</v>
      </c>
      <c r="L3140" s="7" t="s">
        <v>83</v>
      </c>
      <c r="M3140" s="7" t="s">
        <v>31</v>
      </c>
      <c r="N3140" s="7" t="s">
        <v>125</v>
      </c>
      <c r="O3140" s="7" t="s">
        <v>126</v>
      </c>
      <c r="P3140" s="7" t="s">
        <v>10621</v>
      </c>
      <c r="Q3140" s="7" t="s">
        <v>58</v>
      </c>
      <c r="R3140" s="7" t="s">
        <v>10622</v>
      </c>
      <c r="S3140" s="7" t="s">
        <v>110</v>
      </c>
      <c r="T3140" s="7" t="s">
        <v>111</v>
      </c>
      <c r="U3140" s="7" t="s">
        <v>112</v>
      </c>
      <c r="V3140" s="10">
        <v>4348.78</v>
      </c>
      <c r="W3140" s="6">
        <v>5</v>
      </c>
      <c r="X3140" s="11">
        <v>0.2</v>
      </c>
      <c r="Y3140" s="10">
        <v>1132.51</v>
      </c>
      <c r="Z3140" s="30">
        <f t="shared" si="247"/>
        <v>0.26042016381605876</v>
      </c>
    </row>
    <row r="3141" spans="1:26">
      <c r="A3141" s="27">
        <v>3140</v>
      </c>
      <c r="B3141" s="14" t="s">
        <v>10623</v>
      </c>
      <c r="C3141" s="15">
        <v>45217</v>
      </c>
      <c r="D3141" s="12">
        <f t="shared" si="244"/>
        <v>2023</v>
      </c>
      <c r="E3141" s="12">
        <f t="shared" si="245"/>
        <v>10</v>
      </c>
      <c r="F3141" s="15" t="str">
        <f t="shared" si="246"/>
        <v>2023-10</v>
      </c>
      <c r="G3141" s="15">
        <v>45220</v>
      </c>
      <c r="H3141" s="23">
        <f t="shared" si="248"/>
        <v>3</v>
      </c>
      <c r="I3141" s="14" t="s">
        <v>52</v>
      </c>
      <c r="J3141" s="14" t="s">
        <v>736</v>
      </c>
      <c r="K3141" s="14" t="s">
        <v>737</v>
      </c>
      <c r="L3141" s="14" t="s">
        <v>66</v>
      </c>
      <c r="M3141" s="14" t="s">
        <v>31</v>
      </c>
      <c r="N3141" s="14" t="s">
        <v>143</v>
      </c>
      <c r="O3141" s="14" t="s">
        <v>144</v>
      </c>
      <c r="P3141" s="14" t="s">
        <v>10624</v>
      </c>
      <c r="Q3141" s="14" t="s">
        <v>146</v>
      </c>
      <c r="R3141" s="14" t="s">
        <v>10625</v>
      </c>
      <c r="S3141" s="14" t="s">
        <v>37</v>
      </c>
      <c r="T3141" s="14" t="s">
        <v>38</v>
      </c>
      <c r="U3141" s="14" t="s">
        <v>333</v>
      </c>
      <c r="V3141" s="16">
        <v>9858.91</v>
      </c>
      <c r="W3141" s="13">
        <v>14</v>
      </c>
      <c r="X3141" s="17">
        <v>0</v>
      </c>
      <c r="Y3141" s="16">
        <v>1653.49</v>
      </c>
      <c r="Z3141" s="31">
        <f t="shared" si="247"/>
        <v>0.16771529509854538</v>
      </c>
    </row>
    <row r="3142" spans="1:26">
      <c r="A3142" s="26">
        <v>3141</v>
      </c>
      <c r="B3142" s="7" t="s">
        <v>10626</v>
      </c>
      <c r="C3142" s="8">
        <v>45391</v>
      </c>
      <c r="D3142" s="12">
        <f t="shared" si="244"/>
        <v>2024</v>
      </c>
      <c r="E3142" s="12">
        <f t="shared" si="245"/>
        <v>4</v>
      </c>
      <c r="F3142" s="8" t="str">
        <f t="shared" si="246"/>
        <v>2024-04</v>
      </c>
      <c r="G3142" s="8">
        <v>45396</v>
      </c>
      <c r="H3142" s="23">
        <f t="shared" si="248"/>
        <v>5</v>
      </c>
      <c r="I3142" s="7" t="s">
        <v>52</v>
      </c>
      <c r="J3142" s="7" t="s">
        <v>5456</v>
      </c>
      <c r="K3142" s="7" t="s">
        <v>5457</v>
      </c>
      <c r="L3142" s="7" t="s">
        <v>66</v>
      </c>
      <c r="M3142" s="7" t="s">
        <v>31</v>
      </c>
      <c r="N3142" s="7" t="s">
        <v>106</v>
      </c>
      <c r="O3142" s="7" t="s">
        <v>107</v>
      </c>
      <c r="P3142" s="7" t="s">
        <v>10627</v>
      </c>
      <c r="Q3142" s="7" t="s">
        <v>35</v>
      </c>
      <c r="R3142" s="7" t="s">
        <v>10628</v>
      </c>
      <c r="S3142" s="7" t="s">
        <v>48</v>
      </c>
      <c r="T3142" s="7" t="s">
        <v>138</v>
      </c>
      <c r="U3142" s="7" t="s">
        <v>1091</v>
      </c>
      <c r="V3142" s="10">
        <v>218.28</v>
      </c>
      <c r="W3142" s="6">
        <v>5</v>
      </c>
      <c r="X3142" s="11">
        <v>0</v>
      </c>
      <c r="Y3142" s="10">
        <v>-12</v>
      </c>
      <c r="Z3142" s="30">
        <f t="shared" si="247"/>
        <v>-5.4975261132490377E-2</v>
      </c>
    </row>
    <row r="3143" spans="1:26">
      <c r="A3143" s="27">
        <v>3142</v>
      </c>
      <c r="B3143" s="14" t="s">
        <v>10629</v>
      </c>
      <c r="C3143" s="15">
        <v>45589</v>
      </c>
      <c r="D3143" s="12">
        <f t="shared" si="244"/>
        <v>2024</v>
      </c>
      <c r="E3143" s="12">
        <f t="shared" si="245"/>
        <v>10</v>
      </c>
      <c r="F3143" s="15" t="str">
        <f t="shared" si="246"/>
        <v>2024-10</v>
      </c>
      <c r="G3143" s="15">
        <v>45593</v>
      </c>
      <c r="H3143" s="23">
        <f t="shared" si="248"/>
        <v>4</v>
      </c>
      <c r="I3143" s="14" t="s">
        <v>52</v>
      </c>
      <c r="J3143" s="14" t="s">
        <v>2143</v>
      </c>
      <c r="K3143" s="14" t="s">
        <v>1262</v>
      </c>
      <c r="L3143" s="14" t="s">
        <v>30</v>
      </c>
      <c r="M3143" s="14" t="s">
        <v>31</v>
      </c>
      <c r="N3143" s="14" t="s">
        <v>43</v>
      </c>
      <c r="O3143" s="14" t="s">
        <v>44</v>
      </c>
      <c r="P3143" s="14" t="s">
        <v>10630</v>
      </c>
      <c r="Q3143" s="14" t="s">
        <v>46</v>
      </c>
      <c r="R3143" s="14" t="s">
        <v>10631</v>
      </c>
      <c r="S3143" s="14" t="s">
        <v>37</v>
      </c>
      <c r="T3143" s="14" t="s">
        <v>38</v>
      </c>
      <c r="U3143" s="14" t="s">
        <v>102</v>
      </c>
      <c r="V3143" s="16">
        <v>351.19</v>
      </c>
      <c r="W3143" s="13">
        <v>2</v>
      </c>
      <c r="X3143" s="17">
        <v>0.5</v>
      </c>
      <c r="Y3143" s="16">
        <v>-46.96</v>
      </c>
      <c r="Z3143" s="31">
        <f t="shared" si="247"/>
        <v>-0.13371679148039523</v>
      </c>
    </row>
    <row r="3144" spans="1:26">
      <c r="A3144" s="26">
        <v>3143</v>
      </c>
      <c r="B3144" s="7" t="s">
        <v>10632</v>
      </c>
      <c r="C3144" s="8">
        <v>44564</v>
      </c>
      <c r="D3144" s="12">
        <f t="shared" si="244"/>
        <v>2022</v>
      </c>
      <c r="E3144" s="12">
        <f t="shared" si="245"/>
        <v>1</v>
      </c>
      <c r="F3144" s="8" t="str">
        <f t="shared" si="246"/>
        <v>2022-01</v>
      </c>
      <c r="G3144" s="8">
        <v>44570</v>
      </c>
      <c r="H3144" s="23">
        <f t="shared" si="248"/>
        <v>6</v>
      </c>
      <c r="I3144" s="7" t="s">
        <v>52</v>
      </c>
      <c r="J3144" s="7" t="s">
        <v>1163</v>
      </c>
      <c r="K3144" s="7" t="s">
        <v>192</v>
      </c>
      <c r="L3144" s="7" t="s">
        <v>66</v>
      </c>
      <c r="M3144" s="7" t="s">
        <v>31</v>
      </c>
      <c r="N3144" s="7" t="s">
        <v>106</v>
      </c>
      <c r="O3144" s="7" t="s">
        <v>107</v>
      </c>
      <c r="P3144" s="7" t="s">
        <v>10633</v>
      </c>
      <c r="Q3144" s="7" t="s">
        <v>35</v>
      </c>
      <c r="R3144" s="7" t="s">
        <v>10634</v>
      </c>
      <c r="S3144" s="7" t="s">
        <v>110</v>
      </c>
      <c r="T3144" s="7" t="s">
        <v>243</v>
      </c>
      <c r="U3144" s="7" t="s">
        <v>481</v>
      </c>
      <c r="V3144" s="10">
        <v>8756.9500000000007</v>
      </c>
      <c r="W3144" s="6">
        <v>11</v>
      </c>
      <c r="X3144" s="11">
        <v>0.4</v>
      </c>
      <c r="Y3144" s="10">
        <v>2588.5700000000002</v>
      </c>
      <c r="Z3144" s="30">
        <f t="shared" si="247"/>
        <v>0.29560177915826857</v>
      </c>
    </row>
    <row r="3145" spans="1:26">
      <c r="A3145" s="27">
        <v>3144</v>
      </c>
      <c r="B3145" s="14" t="s">
        <v>10635</v>
      </c>
      <c r="C3145" s="15">
        <v>44882</v>
      </c>
      <c r="D3145" s="12">
        <f t="shared" si="244"/>
        <v>2022</v>
      </c>
      <c r="E3145" s="12">
        <f t="shared" si="245"/>
        <v>11</v>
      </c>
      <c r="F3145" s="15" t="str">
        <f t="shared" si="246"/>
        <v>2022-11</v>
      </c>
      <c r="G3145" s="15">
        <v>44882</v>
      </c>
      <c r="H3145" s="23">
        <f t="shared" si="248"/>
        <v>0</v>
      </c>
      <c r="I3145" s="14" t="s">
        <v>63</v>
      </c>
      <c r="J3145" s="14" t="s">
        <v>2184</v>
      </c>
      <c r="K3145" s="14" t="s">
        <v>2185</v>
      </c>
      <c r="L3145" s="14" t="s">
        <v>30</v>
      </c>
      <c r="M3145" s="14" t="s">
        <v>31</v>
      </c>
      <c r="N3145" s="14" t="s">
        <v>91</v>
      </c>
      <c r="O3145" s="14" t="s">
        <v>92</v>
      </c>
      <c r="P3145" s="14" t="s">
        <v>8135</v>
      </c>
      <c r="Q3145" s="14" t="s">
        <v>46</v>
      </c>
      <c r="R3145" s="14" t="s">
        <v>10636</v>
      </c>
      <c r="S3145" s="14" t="s">
        <v>48</v>
      </c>
      <c r="T3145" s="14" t="s">
        <v>129</v>
      </c>
      <c r="U3145" s="14" t="s">
        <v>130</v>
      </c>
      <c r="V3145" s="16">
        <v>840.02</v>
      </c>
      <c r="W3145" s="13">
        <v>6</v>
      </c>
      <c r="X3145" s="17">
        <v>0.4</v>
      </c>
      <c r="Y3145" s="16">
        <v>365.33</v>
      </c>
      <c r="Z3145" s="31">
        <f t="shared" si="247"/>
        <v>0.43490631175448202</v>
      </c>
    </row>
    <row r="3146" spans="1:26">
      <c r="A3146" s="26">
        <v>3145</v>
      </c>
      <c r="B3146" s="7" t="s">
        <v>10637</v>
      </c>
      <c r="C3146" s="8">
        <v>44990</v>
      </c>
      <c r="D3146" s="12">
        <f t="shared" si="244"/>
        <v>2023</v>
      </c>
      <c r="E3146" s="12">
        <f t="shared" si="245"/>
        <v>3</v>
      </c>
      <c r="F3146" s="8" t="str">
        <f t="shared" si="246"/>
        <v>2023-03</v>
      </c>
      <c r="G3146" s="8">
        <v>44996</v>
      </c>
      <c r="H3146" s="23">
        <f t="shared" si="248"/>
        <v>6</v>
      </c>
      <c r="I3146" s="7" t="s">
        <v>27</v>
      </c>
      <c r="J3146" s="7" t="s">
        <v>741</v>
      </c>
      <c r="K3146" s="7" t="s">
        <v>742</v>
      </c>
      <c r="L3146" s="7" t="s">
        <v>30</v>
      </c>
      <c r="M3146" s="7" t="s">
        <v>31</v>
      </c>
      <c r="N3146" s="7" t="s">
        <v>181</v>
      </c>
      <c r="O3146" s="7" t="s">
        <v>107</v>
      </c>
      <c r="P3146" s="7" t="s">
        <v>10638</v>
      </c>
      <c r="Q3146" s="7" t="s">
        <v>35</v>
      </c>
      <c r="R3146" s="7" t="s">
        <v>10639</v>
      </c>
      <c r="S3146" s="7" t="s">
        <v>48</v>
      </c>
      <c r="T3146" s="7" t="s">
        <v>86</v>
      </c>
      <c r="U3146" s="7" t="s">
        <v>819</v>
      </c>
      <c r="V3146" s="10">
        <v>1629.57</v>
      </c>
      <c r="W3146" s="6">
        <v>11</v>
      </c>
      <c r="X3146" s="11">
        <v>0</v>
      </c>
      <c r="Y3146" s="10">
        <v>554.08000000000004</v>
      </c>
      <c r="Z3146" s="30">
        <f t="shared" si="247"/>
        <v>0.34001607786103089</v>
      </c>
    </row>
    <row r="3147" spans="1:26">
      <c r="A3147" s="27">
        <v>3146</v>
      </c>
      <c r="B3147" s="14" t="s">
        <v>10640</v>
      </c>
      <c r="C3147" s="15">
        <v>45618</v>
      </c>
      <c r="D3147" s="12">
        <f t="shared" si="244"/>
        <v>2024</v>
      </c>
      <c r="E3147" s="12">
        <f t="shared" si="245"/>
        <v>11</v>
      </c>
      <c r="F3147" s="15" t="str">
        <f t="shared" si="246"/>
        <v>2024-11</v>
      </c>
      <c r="G3147" s="15">
        <v>45621</v>
      </c>
      <c r="H3147" s="23">
        <f t="shared" si="248"/>
        <v>3</v>
      </c>
      <c r="I3147" s="14" t="s">
        <v>52</v>
      </c>
      <c r="J3147" s="14" t="s">
        <v>1017</v>
      </c>
      <c r="K3147" s="14" t="s">
        <v>981</v>
      </c>
      <c r="L3147" s="14" t="s">
        <v>66</v>
      </c>
      <c r="M3147" s="14" t="s">
        <v>31</v>
      </c>
      <c r="N3147" s="14" t="s">
        <v>32</v>
      </c>
      <c r="O3147" s="14" t="s">
        <v>33</v>
      </c>
      <c r="P3147" s="14" t="s">
        <v>10641</v>
      </c>
      <c r="Q3147" s="14" t="s">
        <v>35</v>
      </c>
      <c r="R3147" s="14" t="s">
        <v>10642</v>
      </c>
      <c r="S3147" s="14" t="s">
        <v>110</v>
      </c>
      <c r="T3147" s="14" t="s">
        <v>223</v>
      </c>
      <c r="U3147" s="14" t="s">
        <v>449</v>
      </c>
      <c r="V3147" s="16">
        <v>1896.43</v>
      </c>
      <c r="W3147" s="13">
        <v>4</v>
      </c>
      <c r="X3147" s="17">
        <v>0.4</v>
      </c>
      <c r="Y3147" s="16">
        <v>-335.11</v>
      </c>
      <c r="Z3147" s="31">
        <f t="shared" si="247"/>
        <v>-0.17670570492978913</v>
      </c>
    </row>
    <row r="3148" spans="1:26">
      <c r="A3148" s="26">
        <v>3147</v>
      </c>
      <c r="B3148" s="7" t="s">
        <v>10643</v>
      </c>
      <c r="C3148" s="8">
        <v>44482</v>
      </c>
      <c r="D3148" s="12">
        <f t="shared" si="244"/>
        <v>2021</v>
      </c>
      <c r="E3148" s="12">
        <f t="shared" si="245"/>
        <v>10</v>
      </c>
      <c r="F3148" s="8" t="str">
        <f t="shared" si="246"/>
        <v>2021-10</v>
      </c>
      <c r="G3148" s="8">
        <v>44482</v>
      </c>
      <c r="H3148" s="23">
        <f t="shared" si="248"/>
        <v>0</v>
      </c>
      <c r="I3148" s="7" t="s">
        <v>63</v>
      </c>
      <c r="J3148" s="7" t="s">
        <v>10644</v>
      </c>
      <c r="K3148" s="7" t="s">
        <v>10645</v>
      </c>
      <c r="L3148" s="7" t="s">
        <v>66</v>
      </c>
      <c r="M3148" s="7" t="s">
        <v>31</v>
      </c>
      <c r="N3148" s="7" t="s">
        <v>116</v>
      </c>
      <c r="O3148" s="7" t="s">
        <v>117</v>
      </c>
      <c r="P3148" s="7" t="s">
        <v>10646</v>
      </c>
      <c r="Q3148" s="7" t="s">
        <v>58</v>
      </c>
      <c r="R3148" s="7" t="s">
        <v>10647</v>
      </c>
      <c r="S3148" s="7" t="s">
        <v>110</v>
      </c>
      <c r="T3148" s="7" t="s">
        <v>111</v>
      </c>
      <c r="U3148" s="7" t="s">
        <v>216</v>
      </c>
      <c r="V3148" s="10">
        <v>5763.33</v>
      </c>
      <c r="W3148" s="6">
        <v>6</v>
      </c>
      <c r="X3148" s="11">
        <v>0.4</v>
      </c>
      <c r="Y3148" s="10">
        <v>-827.32</v>
      </c>
      <c r="Z3148" s="30">
        <f t="shared" si="247"/>
        <v>-0.14354895520471672</v>
      </c>
    </row>
    <row r="3149" spans="1:26">
      <c r="A3149" s="27">
        <v>3148</v>
      </c>
      <c r="B3149" s="14" t="s">
        <v>10648</v>
      </c>
      <c r="C3149" s="15">
        <v>44770</v>
      </c>
      <c r="D3149" s="12">
        <f t="shared" si="244"/>
        <v>2022</v>
      </c>
      <c r="E3149" s="12">
        <f t="shared" si="245"/>
        <v>7</v>
      </c>
      <c r="F3149" s="15" t="str">
        <f t="shared" si="246"/>
        <v>2022-07</v>
      </c>
      <c r="G3149" s="15">
        <v>44770</v>
      </c>
      <c r="H3149" s="23">
        <f t="shared" si="248"/>
        <v>0</v>
      </c>
      <c r="I3149" s="14" t="s">
        <v>63</v>
      </c>
      <c r="J3149" s="14" t="s">
        <v>1261</v>
      </c>
      <c r="K3149" s="14" t="s">
        <v>1262</v>
      </c>
      <c r="L3149" s="14" t="s">
        <v>83</v>
      </c>
      <c r="M3149" s="14" t="s">
        <v>31</v>
      </c>
      <c r="N3149" s="14" t="s">
        <v>134</v>
      </c>
      <c r="O3149" s="14" t="s">
        <v>135</v>
      </c>
      <c r="P3149" s="14" t="s">
        <v>10649</v>
      </c>
      <c r="Q3149" s="14" t="s">
        <v>58</v>
      </c>
      <c r="R3149" s="14" t="s">
        <v>10650</v>
      </c>
      <c r="S3149" s="14" t="s">
        <v>110</v>
      </c>
      <c r="T3149" s="14" t="s">
        <v>111</v>
      </c>
      <c r="U3149" s="14" t="s">
        <v>287</v>
      </c>
      <c r="V3149" s="16">
        <v>4377.6000000000004</v>
      </c>
      <c r="W3149" s="13">
        <v>10</v>
      </c>
      <c r="X3149" s="17">
        <v>0.2</v>
      </c>
      <c r="Y3149" s="16">
        <v>363.14</v>
      </c>
      <c r="Z3149" s="31">
        <f t="shared" si="247"/>
        <v>8.2954130116959054E-2</v>
      </c>
    </row>
    <row r="3150" spans="1:26">
      <c r="A3150" s="26">
        <v>3149</v>
      </c>
      <c r="B3150" s="7" t="s">
        <v>10651</v>
      </c>
      <c r="C3150" s="8">
        <v>45026</v>
      </c>
      <c r="D3150" s="12">
        <f t="shared" si="244"/>
        <v>2023</v>
      </c>
      <c r="E3150" s="12">
        <f t="shared" si="245"/>
        <v>4</v>
      </c>
      <c r="F3150" s="8" t="str">
        <f t="shared" si="246"/>
        <v>2023-04</v>
      </c>
      <c r="G3150" s="8">
        <v>45026</v>
      </c>
      <c r="H3150" s="23">
        <f t="shared" si="248"/>
        <v>0</v>
      </c>
      <c r="I3150" s="7" t="s">
        <v>63</v>
      </c>
      <c r="J3150" s="7" t="s">
        <v>425</v>
      </c>
      <c r="K3150" s="7" t="s">
        <v>426</v>
      </c>
      <c r="L3150" s="7" t="s">
        <v>30</v>
      </c>
      <c r="M3150" s="7" t="s">
        <v>31</v>
      </c>
      <c r="N3150" s="7" t="s">
        <v>74</v>
      </c>
      <c r="O3150" s="7" t="s">
        <v>75</v>
      </c>
      <c r="P3150" s="7" t="s">
        <v>10652</v>
      </c>
      <c r="Q3150" s="7" t="s">
        <v>46</v>
      </c>
      <c r="R3150" s="7" t="s">
        <v>10653</v>
      </c>
      <c r="S3150" s="7" t="s">
        <v>48</v>
      </c>
      <c r="T3150" s="7" t="s">
        <v>86</v>
      </c>
      <c r="U3150" s="7" t="s">
        <v>819</v>
      </c>
      <c r="V3150" s="10">
        <v>508.12</v>
      </c>
      <c r="W3150" s="6">
        <v>8</v>
      </c>
      <c r="X3150" s="11">
        <v>0.5</v>
      </c>
      <c r="Y3150" s="10">
        <v>13.69</v>
      </c>
      <c r="Z3150" s="30">
        <f t="shared" si="247"/>
        <v>2.6942454538298039E-2</v>
      </c>
    </row>
    <row r="3151" spans="1:26">
      <c r="A3151" s="27">
        <v>3150</v>
      </c>
      <c r="B3151" s="14" t="s">
        <v>10654</v>
      </c>
      <c r="C3151" s="15">
        <v>44885</v>
      </c>
      <c r="D3151" s="12">
        <f t="shared" si="244"/>
        <v>2022</v>
      </c>
      <c r="E3151" s="12">
        <f t="shared" si="245"/>
        <v>11</v>
      </c>
      <c r="F3151" s="15" t="str">
        <f t="shared" si="246"/>
        <v>2022-11</v>
      </c>
      <c r="G3151" s="15">
        <v>44890</v>
      </c>
      <c r="H3151" s="23">
        <f t="shared" si="248"/>
        <v>5</v>
      </c>
      <c r="I3151" s="14" t="s">
        <v>27</v>
      </c>
      <c r="J3151" s="14" t="s">
        <v>6883</v>
      </c>
      <c r="K3151" s="14" t="s">
        <v>1370</v>
      </c>
      <c r="L3151" s="14" t="s">
        <v>30</v>
      </c>
      <c r="M3151" s="14" t="s">
        <v>31</v>
      </c>
      <c r="N3151" s="14" t="s">
        <v>153</v>
      </c>
      <c r="O3151" s="14" t="s">
        <v>154</v>
      </c>
      <c r="P3151" s="14" t="s">
        <v>10655</v>
      </c>
      <c r="Q3151" s="14" t="s">
        <v>146</v>
      </c>
      <c r="R3151" s="14" t="s">
        <v>10656</v>
      </c>
      <c r="S3151" s="14" t="s">
        <v>37</v>
      </c>
      <c r="T3151" s="14" t="s">
        <v>60</v>
      </c>
      <c r="U3151" s="14" t="s">
        <v>162</v>
      </c>
      <c r="V3151" s="16">
        <v>521.59</v>
      </c>
      <c r="W3151" s="13">
        <v>1</v>
      </c>
      <c r="X3151" s="17">
        <v>0.1</v>
      </c>
      <c r="Y3151" s="16">
        <v>119.1</v>
      </c>
      <c r="Z3151" s="31">
        <f t="shared" si="247"/>
        <v>0.22834026725972506</v>
      </c>
    </row>
    <row r="3152" spans="1:26">
      <c r="A3152" s="26">
        <v>3151</v>
      </c>
      <c r="B3152" s="7" t="s">
        <v>10657</v>
      </c>
      <c r="C3152" s="8">
        <v>45492</v>
      </c>
      <c r="D3152" s="12">
        <f t="shared" si="244"/>
        <v>2024</v>
      </c>
      <c r="E3152" s="12">
        <f t="shared" si="245"/>
        <v>7</v>
      </c>
      <c r="F3152" s="8" t="str">
        <f t="shared" si="246"/>
        <v>2024-07</v>
      </c>
      <c r="G3152" s="8">
        <v>45499</v>
      </c>
      <c r="H3152" s="23">
        <f t="shared" si="248"/>
        <v>7</v>
      </c>
      <c r="I3152" s="7" t="s">
        <v>27</v>
      </c>
      <c r="J3152" s="7" t="s">
        <v>4919</v>
      </c>
      <c r="K3152" s="7" t="s">
        <v>1820</v>
      </c>
      <c r="L3152" s="7" t="s">
        <v>83</v>
      </c>
      <c r="M3152" s="7" t="s">
        <v>31</v>
      </c>
      <c r="N3152" s="7" t="s">
        <v>143</v>
      </c>
      <c r="O3152" s="7" t="s">
        <v>144</v>
      </c>
      <c r="P3152" s="7" t="s">
        <v>10658</v>
      </c>
      <c r="Q3152" s="7" t="s">
        <v>146</v>
      </c>
      <c r="R3152" s="7" t="s">
        <v>10659</v>
      </c>
      <c r="S3152" s="7" t="s">
        <v>37</v>
      </c>
      <c r="T3152" s="7" t="s">
        <v>170</v>
      </c>
      <c r="U3152" s="7" t="s">
        <v>171</v>
      </c>
      <c r="V3152" s="10">
        <v>78.37</v>
      </c>
      <c r="W3152" s="6">
        <v>4</v>
      </c>
      <c r="X3152" s="11">
        <v>0.4</v>
      </c>
      <c r="Y3152" s="10">
        <v>6.92</v>
      </c>
      <c r="Z3152" s="30">
        <f t="shared" si="247"/>
        <v>8.8299094041087142E-2</v>
      </c>
    </row>
    <row r="3153" spans="1:26">
      <c r="A3153" s="27">
        <v>3152</v>
      </c>
      <c r="B3153" s="14" t="s">
        <v>10660</v>
      </c>
      <c r="C3153" s="15">
        <v>44240</v>
      </c>
      <c r="D3153" s="12">
        <f t="shared" si="244"/>
        <v>2021</v>
      </c>
      <c r="E3153" s="12">
        <f t="shared" si="245"/>
        <v>2</v>
      </c>
      <c r="F3153" s="15" t="str">
        <f t="shared" si="246"/>
        <v>2021-02</v>
      </c>
      <c r="G3153" s="15">
        <v>44245</v>
      </c>
      <c r="H3153" s="23">
        <f t="shared" si="248"/>
        <v>5</v>
      </c>
      <c r="I3153" s="14" t="s">
        <v>52</v>
      </c>
      <c r="J3153" s="14" t="s">
        <v>3829</v>
      </c>
      <c r="K3153" s="14" t="s">
        <v>798</v>
      </c>
      <c r="L3153" s="14" t="s">
        <v>66</v>
      </c>
      <c r="M3153" s="14" t="s">
        <v>31</v>
      </c>
      <c r="N3153" s="14" t="s">
        <v>32</v>
      </c>
      <c r="O3153" s="14" t="s">
        <v>33</v>
      </c>
      <c r="P3153" s="14" t="s">
        <v>10661</v>
      </c>
      <c r="Q3153" s="14" t="s">
        <v>35</v>
      </c>
      <c r="R3153" s="14" t="s">
        <v>10662</v>
      </c>
      <c r="S3153" s="14" t="s">
        <v>37</v>
      </c>
      <c r="T3153" s="14" t="s">
        <v>170</v>
      </c>
      <c r="U3153" s="14" t="s">
        <v>189</v>
      </c>
      <c r="V3153" s="16">
        <v>2113.9899999999998</v>
      </c>
      <c r="W3153" s="13">
        <v>6</v>
      </c>
      <c r="X3153" s="17">
        <v>0.3</v>
      </c>
      <c r="Y3153" s="16">
        <v>554</v>
      </c>
      <c r="Z3153" s="31">
        <f t="shared" si="247"/>
        <v>0.26206368052829015</v>
      </c>
    </row>
    <row r="3154" spans="1:26">
      <c r="A3154" s="26">
        <v>3153</v>
      </c>
      <c r="B3154" s="7" t="s">
        <v>10663</v>
      </c>
      <c r="C3154" s="8">
        <v>44596</v>
      </c>
      <c r="D3154" s="12">
        <f t="shared" si="244"/>
        <v>2022</v>
      </c>
      <c r="E3154" s="12">
        <f t="shared" si="245"/>
        <v>2</v>
      </c>
      <c r="F3154" s="8" t="str">
        <f t="shared" si="246"/>
        <v>2022-02</v>
      </c>
      <c r="G3154" s="8">
        <v>44602</v>
      </c>
      <c r="H3154" s="23">
        <f t="shared" si="248"/>
        <v>6</v>
      </c>
      <c r="I3154" s="7" t="s">
        <v>27</v>
      </c>
      <c r="J3154" s="7" t="s">
        <v>693</v>
      </c>
      <c r="K3154" s="7" t="s">
        <v>282</v>
      </c>
      <c r="L3154" s="7" t="s">
        <v>66</v>
      </c>
      <c r="M3154" s="7" t="s">
        <v>31</v>
      </c>
      <c r="N3154" s="7" t="s">
        <v>213</v>
      </c>
      <c r="O3154" s="7" t="s">
        <v>92</v>
      </c>
      <c r="P3154" s="7" t="s">
        <v>10664</v>
      </c>
      <c r="Q3154" s="7" t="s">
        <v>46</v>
      </c>
      <c r="R3154" s="7" t="s">
        <v>10665</v>
      </c>
      <c r="S3154" s="7" t="s">
        <v>37</v>
      </c>
      <c r="T3154" s="7" t="s">
        <v>170</v>
      </c>
      <c r="U3154" s="7" t="s">
        <v>189</v>
      </c>
      <c r="V3154" s="10">
        <v>4358.22</v>
      </c>
      <c r="W3154" s="6">
        <v>3</v>
      </c>
      <c r="X3154" s="11">
        <v>0</v>
      </c>
      <c r="Y3154" s="10">
        <v>1142.98</v>
      </c>
      <c r="Z3154" s="30">
        <f t="shared" si="247"/>
        <v>0.2622584449614751</v>
      </c>
    </row>
    <row r="3155" spans="1:26">
      <c r="A3155" s="27">
        <v>3154</v>
      </c>
      <c r="B3155" s="14" t="s">
        <v>10666</v>
      </c>
      <c r="C3155" s="15">
        <v>44577</v>
      </c>
      <c r="D3155" s="12">
        <f t="shared" si="244"/>
        <v>2022</v>
      </c>
      <c r="E3155" s="12">
        <f t="shared" si="245"/>
        <v>1</v>
      </c>
      <c r="F3155" s="15" t="str">
        <f t="shared" si="246"/>
        <v>2022-01</v>
      </c>
      <c r="G3155" s="15">
        <v>44585</v>
      </c>
      <c r="H3155" s="23">
        <f t="shared" si="248"/>
        <v>8</v>
      </c>
      <c r="I3155" s="14" t="s">
        <v>27</v>
      </c>
      <c r="J3155" s="14" t="s">
        <v>1079</v>
      </c>
      <c r="K3155" s="14" t="s">
        <v>219</v>
      </c>
      <c r="L3155" s="14" t="s">
        <v>83</v>
      </c>
      <c r="M3155" s="14" t="s">
        <v>31</v>
      </c>
      <c r="N3155" s="14" t="s">
        <v>74</v>
      </c>
      <c r="O3155" s="14" t="s">
        <v>75</v>
      </c>
      <c r="P3155" s="14" t="s">
        <v>10667</v>
      </c>
      <c r="Q3155" s="14" t="s">
        <v>46</v>
      </c>
      <c r="R3155" s="14" t="s">
        <v>10668</v>
      </c>
      <c r="S3155" s="14" t="s">
        <v>48</v>
      </c>
      <c r="T3155" s="14" t="s">
        <v>95</v>
      </c>
      <c r="U3155" s="14" t="s">
        <v>96</v>
      </c>
      <c r="V3155" s="16">
        <v>1121.8</v>
      </c>
      <c r="W3155" s="13">
        <v>12</v>
      </c>
      <c r="X3155" s="17">
        <v>0.1</v>
      </c>
      <c r="Y3155" s="16">
        <v>276.39999999999998</v>
      </c>
      <c r="Z3155" s="31">
        <f t="shared" si="247"/>
        <v>0.24638973078980209</v>
      </c>
    </row>
    <row r="3156" spans="1:26">
      <c r="A3156" s="26">
        <v>3155</v>
      </c>
      <c r="B3156" s="7" t="s">
        <v>10669</v>
      </c>
      <c r="C3156" s="8">
        <v>44211</v>
      </c>
      <c r="D3156" s="12">
        <f t="shared" si="244"/>
        <v>2021</v>
      </c>
      <c r="E3156" s="12">
        <f t="shared" si="245"/>
        <v>1</v>
      </c>
      <c r="F3156" s="8" t="str">
        <f t="shared" si="246"/>
        <v>2021-01</v>
      </c>
      <c r="G3156" s="8">
        <v>44217</v>
      </c>
      <c r="H3156" s="23">
        <f t="shared" si="248"/>
        <v>6</v>
      </c>
      <c r="I3156" s="7" t="s">
        <v>27</v>
      </c>
      <c r="J3156" s="7" t="s">
        <v>1890</v>
      </c>
      <c r="K3156" s="7" t="s">
        <v>653</v>
      </c>
      <c r="L3156" s="7" t="s">
        <v>83</v>
      </c>
      <c r="M3156" s="7" t="s">
        <v>31</v>
      </c>
      <c r="N3156" s="7" t="s">
        <v>166</v>
      </c>
      <c r="O3156" s="7" t="s">
        <v>167</v>
      </c>
      <c r="P3156" s="7" t="s">
        <v>10670</v>
      </c>
      <c r="Q3156" s="7" t="s">
        <v>35</v>
      </c>
      <c r="R3156" s="7" t="s">
        <v>10671</v>
      </c>
      <c r="S3156" s="7" t="s">
        <v>37</v>
      </c>
      <c r="T3156" s="7" t="s">
        <v>170</v>
      </c>
      <c r="U3156" s="7" t="s">
        <v>189</v>
      </c>
      <c r="V3156" s="10">
        <v>4037.05</v>
      </c>
      <c r="W3156" s="6">
        <v>6</v>
      </c>
      <c r="X3156" s="11">
        <v>0.4</v>
      </c>
      <c r="Y3156" s="10">
        <v>864.47</v>
      </c>
      <c r="Z3156" s="30">
        <f t="shared" si="247"/>
        <v>0.21413408305569662</v>
      </c>
    </row>
    <row r="3157" spans="1:26">
      <c r="A3157" s="27">
        <v>3156</v>
      </c>
      <c r="B3157" s="14" t="s">
        <v>10672</v>
      </c>
      <c r="C3157" s="15">
        <v>45164</v>
      </c>
      <c r="D3157" s="12">
        <f t="shared" si="244"/>
        <v>2023</v>
      </c>
      <c r="E3157" s="12">
        <f t="shared" si="245"/>
        <v>8</v>
      </c>
      <c r="F3157" s="15" t="str">
        <f t="shared" si="246"/>
        <v>2023-08</v>
      </c>
      <c r="G3157" s="15">
        <v>45169</v>
      </c>
      <c r="H3157" s="23">
        <f t="shared" si="248"/>
        <v>5</v>
      </c>
      <c r="I3157" s="14" t="s">
        <v>52</v>
      </c>
      <c r="J3157" s="14" t="s">
        <v>510</v>
      </c>
      <c r="K3157" s="14" t="s">
        <v>511</v>
      </c>
      <c r="L3157" s="14" t="s">
        <v>83</v>
      </c>
      <c r="M3157" s="14" t="s">
        <v>31</v>
      </c>
      <c r="N3157" s="14" t="s">
        <v>166</v>
      </c>
      <c r="O3157" s="14" t="s">
        <v>167</v>
      </c>
      <c r="P3157" s="14" t="s">
        <v>10673</v>
      </c>
      <c r="Q3157" s="14" t="s">
        <v>35</v>
      </c>
      <c r="R3157" s="14" t="s">
        <v>10674</v>
      </c>
      <c r="S3157" s="14" t="s">
        <v>110</v>
      </c>
      <c r="T3157" s="14" t="s">
        <v>223</v>
      </c>
      <c r="U3157" s="14" t="s">
        <v>224</v>
      </c>
      <c r="V3157" s="16">
        <v>4154.76</v>
      </c>
      <c r="W3157" s="13">
        <v>12</v>
      </c>
      <c r="X3157" s="17">
        <v>0.2</v>
      </c>
      <c r="Y3157" s="16">
        <v>593.15</v>
      </c>
      <c r="Z3157" s="31">
        <f t="shared" si="247"/>
        <v>0.14276396229866464</v>
      </c>
    </row>
    <row r="3158" spans="1:26">
      <c r="A3158" s="26">
        <v>3157</v>
      </c>
      <c r="B3158" s="7" t="s">
        <v>10675</v>
      </c>
      <c r="C3158" s="8">
        <v>44656</v>
      </c>
      <c r="D3158" s="12">
        <f t="shared" si="244"/>
        <v>2022</v>
      </c>
      <c r="E3158" s="12">
        <f t="shared" si="245"/>
        <v>4</v>
      </c>
      <c r="F3158" s="8" t="str">
        <f t="shared" si="246"/>
        <v>2022-04</v>
      </c>
      <c r="G3158" s="8">
        <v>44660</v>
      </c>
      <c r="H3158" s="23">
        <f t="shared" si="248"/>
        <v>4</v>
      </c>
      <c r="I3158" s="7" t="s">
        <v>52</v>
      </c>
      <c r="J3158" s="7" t="s">
        <v>1810</v>
      </c>
      <c r="K3158" s="7" t="s">
        <v>1642</v>
      </c>
      <c r="L3158" s="7" t="s">
        <v>30</v>
      </c>
      <c r="M3158" s="7" t="s">
        <v>31</v>
      </c>
      <c r="N3158" s="7" t="s">
        <v>55</v>
      </c>
      <c r="O3158" s="7" t="s">
        <v>56</v>
      </c>
      <c r="P3158" s="7" t="s">
        <v>10676</v>
      </c>
      <c r="Q3158" s="7" t="s">
        <v>58</v>
      </c>
      <c r="R3158" s="7" t="s">
        <v>10677</v>
      </c>
      <c r="S3158" s="7" t="s">
        <v>37</v>
      </c>
      <c r="T3158" s="7" t="s">
        <v>170</v>
      </c>
      <c r="U3158" s="7" t="s">
        <v>189</v>
      </c>
      <c r="V3158" s="10">
        <v>4765.63</v>
      </c>
      <c r="W3158" s="6">
        <v>8</v>
      </c>
      <c r="X3158" s="11">
        <v>0.1</v>
      </c>
      <c r="Y3158" s="10">
        <v>69.319999999999993</v>
      </c>
      <c r="Z3158" s="30">
        <f t="shared" si="247"/>
        <v>1.4545820804384728E-2</v>
      </c>
    </row>
    <row r="3159" spans="1:26">
      <c r="A3159" s="27">
        <v>3158</v>
      </c>
      <c r="B3159" s="14" t="s">
        <v>10678</v>
      </c>
      <c r="C3159" s="15">
        <v>45218</v>
      </c>
      <c r="D3159" s="12">
        <f t="shared" si="244"/>
        <v>2023</v>
      </c>
      <c r="E3159" s="12">
        <f t="shared" si="245"/>
        <v>10</v>
      </c>
      <c r="F3159" s="15" t="str">
        <f t="shared" si="246"/>
        <v>2023-10</v>
      </c>
      <c r="G3159" s="15">
        <v>45221</v>
      </c>
      <c r="H3159" s="23">
        <f t="shared" si="248"/>
        <v>3</v>
      </c>
      <c r="I3159" s="14" t="s">
        <v>122</v>
      </c>
      <c r="J3159" s="14" t="s">
        <v>218</v>
      </c>
      <c r="K3159" s="14" t="s">
        <v>219</v>
      </c>
      <c r="L3159" s="14" t="s">
        <v>83</v>
      </c>
      <c r="M3159" s="14" t="s">
        <v>31</v>
      </c>
      <c r="N3159" s="14" t="s">
        <v>220</v>
      </c>
      <c r="O3159" s="14" t="s">
        <v>220</v>
      </c>
      <c r="P3159" s="14" t="s">
        <v>10679</v>
      </c>
      <c r="Q3159" s="14" t="s">
        <v>58</v>
      </c>
      <c r="R3159" s="14" t="s">
        <v>10680</v>
      </c>
      <c r="S3159" s="14" t="s">
        <v>48</v>
      </c>
      <c r="T3159" s="14" t="s">
        <v>78</v>
      </c>
      <c r="U3159" s="14" t="s">
        <v>79</v>
      </c>
      <c r="V3159" s="16">
        <v>1794.11</v>
      </c>
      <c r="W3159" s="13">
        <v>11</v>
      </c>
      <c r="X3159" s="17">
        <v>0</v>
      </c>
      <c r="Y3159" s="16">
        <v>510.79</v>
      </c>
      <c r="Z3159" s="31">
        <f t="shared" si="247"/>
        <v>0.28470383644258157</v>
      </c>
    </row>
    <row r="3160" spans="1:26">
      <c r="A3160" s="26">
        <v>3159</v>
      </c>
      <c r="B3160" s="7" t="s">
        <v>10681</v>
      </c>
      <c r="C3160" s="8">
        <v>44506</v>
      </c>
      <c r="D3160" s="12">
        <f t="shared" si="244"/>
        <v>2021</v>
      </c>
      <c r="E3160" s="12">
        <f t="shared" si="245"/>
        <v>11</v>
      </c>
      <c r="F3160" s="8" t="str">
        <f t="shared" si="246"/>
        <v>2021-11</v>
      </c>
      <c r="G3160" s="8">
        <v>44512</v>
      </c>
      <c r="H3160" s="23">
        <f t="shared" si="248"/>
        <v>6</v>
      </c>
      <c r="I3160" s="7" t="s">
        <v>27</v>
      </c>
      <c r="J3160" s="7" t="s">
        <v>1482</v>
      </c>
      <c r="K3160" s="7" t="s">
        <v>679</v>
      </c>
      <c r="L3160" s="7" t="s">
        <v>30</v>
      </c>
      <c r="M3160" s="7" t="s">
        <v>31</v>
      </c>
      <c r="N3160" s="7" t="s">
        <v>106</v>
      </c>
      <c r="O3160" s="7" t="s">
        <v>107</v>
      </c>
      <c r="P3160" s="7" t="s">
        <v>10682</v>
      </c>
      <c r="Q3160" s="7" t="s">
        <v>35</v>
      </c>
      <c r="R3160" s="7" t="s">
        <v>10683</v>
      </c>
      <c r="S3160" s="7" t="s">
        <v>110</v>
      </c>
      <c r="T3160" s="7" t="s">
        <v>148</v>
      </c>
      <c r="U3160" s="7" t="s">
        <v>149</v>
      </c>
      <c r="V3160" s="10">
        <v>6489.3</v>
      </c>
      <c r="W3160" s="6">
        <v>11</v>
      </c>
      <c r="X3160" s="11">
        <v>0.5</v>
      </c>
      <c r="Y3160" s="10">
        <v>2235.42</v>
      </c>
      <c r="Z3160" s="30">
        <f t="shared" si="247"/>
        <v>0.34447783274004901</v>
      </c>
    </row>
    <row r="3161" spans="1:26">
      <c r="A3161" s="27">
        <v>3160</v>
      </c>
      <c r="B3161" s="14" t="s">
        <v>10684</v>
      </c>
      <c r="C3161" s="15">
        <v>44276</v>
      </c>
      <c r="D3161" s="12">
        <f t="shared" si="244"/>
        <v>2021</v>
      </c>
      <c r="E3161" s="12">
        <f t="shared" si="245"/>
        <v>3</v>
      </c>
      <c r="F3161" s="15" t="str">
        <f t="shared" si="246"/>
        <v>2021-03</v>
      </c>
      <c r="G3161" s="15">
        <v>44276</v>
      </c>
      <c r="H3161" s="23">
        <f t="shared" si="248"/>
        <v>0</v>
      </c>
      <c r="I3161" s="14" t="s">
        <v>63</v>
      </c>
      <c r="J3161" s="14" t="s">
        <v>3994</v>
      </c>
      <c r="K3161" s="14" t="s">
        <v>1355</v>
      </c>
      <c r="L3161" s="14" t="s">
        <v>83</v>
      </c>
      <c r="M3161" s="14" t="s">
        <v>31</v>
      </c>
      <c r="N3161" s="14" t="s">
        <v>228</v>
      </c>
      <c r="O3161" s="14" t="s">
        <v>229</v>
      </c>
      <c r="P3161" s="14" t="s">
        <v>10685</v>
      </c>
      <c r="Q3161" s="14" t="s">
        <v>46</v>
      </c>
      <c r="R3161" s="14" t="s">
        <v>10686</v>
      </c>
      <c r="S3161" s="14" t="s">
        <v>110</v>
      </c>
      <c r="T3161" s="14" t="s">
        <v>223</v>
      </c>
      <c r="U3161" s="14" t="s">
        <v>495</v>
      </c>
      <c r="V3161" s="16">
        <v>11130.89</v>
      </c>
      <c r="W3161" s="13">
        <v>14</v>
      </c>
      <c r="X3161" s="17">
        <v>0.4</v>
      </c>
      <c r="Y3161" s="16">
        <v>-389.59</v>
      </c>
      <c r="Z3161" s="31">
        <f t="shared" si="247"/>
        <v>-3.5000795084669779E-2</v>
      </c>
    </row>
    <row r="3162" spans="1:26">
      <c r="A3162" s="26">
        <v>3161</v>
      </c>
      <c r="B3162" s="7" t="s">
        <v>10687</v>
      </c>
      <c r="C3162" s="8">
        <v>45476</v>
      </c>
      <c r="D3162" s="12">
        <f t="shared" si="244"/>
        <v>2024</v>
      </c>
      <c r="E3162" s="12">
        <f t="shared" si="245"/>
        <v>7</v>
      </c>
      <c r="F3162" s="8" t="str">
        <f t="shared" si="246"/>
        <v>2024-07</v>
      </c>
      <c r="G3162" s="8">
        <v>45481</v>
      </c>
      <c r="H3162" s="23">
        <f t="shared" si="248"/>
        <v>5</v>
      </c>
      <c r="I3162" s="7" t="s">
        <v>52</v>
      </c>
      <c r="J3162" s="7" t="s">
        <v>3972</v>
      </c>
      <c r="K3162" s="7" t="s">
        <v>1672</v>
      </c>
      <c r="L3162" s="7" t="s">
        <v>83</v>
      </c>
      <c r="M3162" s="7" t="s">
        <v>31</v>
      </c>
      <c r="N3162" s="7" t="s">
        <v>228</v>
      </c>
      <c r="O3162" s="7" t="s">
        <v>229</v>
      </c>
      <c r="P3162" s="7" t="s">
        <v>10688</v>
      </c>
      <c r="Q3162" s="7" t="s">
        <v>46</v>
      </c>
      <c r="R3162" s="7" t="s">
        <v>10689</v>
      </c>
      <c r="S3162" s="7" t="s">
        <v>37</v>
      </c>
      <c r="T3162" s="7" t="s">
        <v>38</v>
      </c>
      <c r="U3162" s="7" t="s">
        <v>177</v>
      </c>
      <c r="V3162" s="10">
        <v>586.02</v>
      </c>
      <c r="W3162" s="6">
        <v>4</v>
      </c>
      <c r="X3162" s="11">
        <v>0.4</v>
      </c>
      <c r="Y3162" s="10">
        <v>156.43</v>
      </c>
      <c r="Z3162" s="30">
        <f t="shared" si="247"/>
        <v>0.26693628203815573</v>
      </c>
    </row>
    <row r="3163" spans="1:26">
      <c r="A3163" s="27">
        <v>3162</v>
      </c>
      <c r="B3163" s="14" t="s">
        <v>10690</v>
      </c>
      <c r="C3163" s="15">
        <v>45223</v>
      </c>
      <c r="D3163" s="12">
        <f t="shared" si="244"/>
        <v>2023</v>
      </c>
      <c r="E3163" s="12">
        <f t="shared" si="245"/>
        <v>10</v>
      </c>
      <c r="F3163" s="15" t="str">
        <f t="shared" si="246"/>
        <v>2023-10</v>
      </c>
      <c r="G3163" s="15">
        <v>45223</v>
      </c>
      <c r="H3163" s="23">
        <f t="shared" si="248"/>
        <v>0</v>
      </c>
      <c r="I3163" s="14" t="s">
        <v>63</v>
      </c>
      <c r="J3163" s="14" t="s">
        <v>1973</v>
      </c>
      <c r="K3163" s="14" t="s">
        <v>1974</v>
      </c>
      <c r="L3163" s="14" t="s">
        <v>83</v>
      </c>
      <c r="M3163" s="14" t="s">
        <v>31</v>
      </c>
      <c r="N3163" s="14" t="s">
        <v>32</v>
      </c>
      <c r="O3163" s="14" t="s">
        <v>33</v>
      </c>
      <c r="P3163" s="14" t="s">
        <v>1324</v>
      </c>
      <c r="Q3163" s="14" t="s">
        <v>35</v>
      </c>
      <c r="R3163" s="14" t="s">
        <v>10691</v>
      </c>
      <c r="S3163" s="14" t="s">
        <v>110</v>
      </c>
      <c r="T3163" s="14" t="s">
        <v>223</v>
      </c>
      <c r="U3163" s="14" t="s">
        <v>495</v>
      </c>
      <c r="V3163" s="16">
        <v>304.64999999999998</v>
      </c>
      <c r="W3163" s="13">
        <v>1</v>
      </c>
      <c r="X3163" s="17">
        <v>0</v>
      </c>
      <c r="Y3163" s="16">
        <v>1.77</v>
      </c>
      <c r="Z3163" s="31">
        <f t="shared" si="247"/>
        <v>5.8099458394879379E-3</v>
      </c>
    </row>
    <row r="3164" spans="1:26">
      <c r="A3164" s="26">
        <v>3163</v>
      </c>
      <c r="B3164" s="7" t="s">
        <v>10692</v>
      </c>
      <c r="C3164" s="8">
        <v>44795</v>
      </c>
      <c r="D3164" s="12">
        <f t="shared" si="244"/>
        <v>2022</v>
      </c>
      <c r="E3164" s="12">
        <f t="shared" si="245"/>
        <v>8</v>
      </c>
      <c r="F3164" s="8" t="str">
        <f t="shared" si="246"/>
        <v>2022-08</v>
      </c>
      <c r="G3164" s="8">
        <v>44803</v>
      </c>
      <c r="H3164" s="23">
        <f t="shared" si="248"/>
        <v>8</v>
      </c>
      <c r="I3164" s="7" t="s">
        <v>27</v>
      </c>
      <c r="J3164" s="7" t="s">
        <v>1783</v>
      </c>
      <c r="K3164" s="7" t="s">
        <v>1784</v>
      </c>
      <c r="L3164" s="7" t="s">
        <v>66</v>
      </c>
      <c r="M3164" s="7" t="s">
        <v>31</v>
      </c>
      <c r="N3164" s="7" t="s">
        <v>106</v>
      </c>
      <c r="O3164" s="7" t="s">
        <v>107</v>
      </c>
      <c r="P3164" s="7" t="s">
        <v>10693</v>
      </c>
      <c r="Q3164" s="7" t="s">
        <v>35</v>
      </c>
      <c r="R3164" s="7" t="s">
        <v>10694</v>
      </c>
      <c r="S3164" s="7" t="s">
        <v>110</v>
      </c>
      <c r="T3164" s="7" t="s">
        <v>243</v>
      </c>
      <c r="U3164" s="7" t="s">
        <v>339</v>
      </c>
      <c r="V3164" s="10">
        <v>6777.71</v>
      </c>
      <c r="W3164" s="6">
        <v>5</v>
      </c>
      <c r="X3164" s="11">
        <v>0</v>
      </c>
      <c r="Y3164" s="10">
        <v>-57.55</v>
      </c>
      <c r="Z3164" s="30">
        <f t="shared" si="247"/>
        <v>-8.4910685172425483E-3</v>
      </c>
    </row>
    <row r="3165" spans="1:26">
      <c r="A3165" s="27">
        <v>3164</v>
      </c>
      <c r="B3165" s="14" t="s">
        <v>10695</v>
      </c>
      <c r="C3165" s="15">
        <v>44311</v>
      </c>
      <c r="D3165" s="12">
        <f t="shared" si="244"/>
        <v>2021</v>
      </c>
      <c r="E3165" s="12">
        <f t="shared" si="245"/>
        <v>4</v>
      </c>
      <c r="F3165" s="15" t="str">
        <f t="shared" si="246"/>
        <v>2021-04</v>
      </c>
      <c r="G3165" s="15">
        <v>44313</v>
      </c>
      <c r="H3165" s="23">
        <f t="shared" si="248"/>
        <v>2</v>
      </c>
      <c r="I3165" s="14" t="s">
        <v>122</v>
      </c>
      <c r="J3165" s="14" t="s">
        <v>7881</v>
      </c>
      <c r="K3165" s="14" t="s">
        <v>722</v>
      </c>
      <c r="L3165" s="14" t="s">
        <v>30</v>
      </c>
      <c r="M3165" s="14" t="s">
        <v>31</v>
      </c>
      <c r="N3165" s="14" t="s">
        <v>116</v>
      </c>
      <c r="O3165" s="14" t="s">
        <v>117</v>
      </c>
      <c r="P3165" s="14" t="s">
        <v>10696</v>
      </c>
      <c r="Q3165" s="14" t="s">
        <v>58</v>
      </c>
      <c r="R3165" s="14" t="s">
        <v>10697</v>
      </c>
      <c r="S3165" s="14" t="s">
        <v>48</v>
      </c>
      <c r="T3165" s="14" t="s">
        <v>434</v>
      </c>
      <c r="U3165" s="14" t="s">
        <v>1382</v>
      </c>
      <c r="V3165" s="16">
        <v>786.87</v>
      </c>
      <c r="W3165" s="13">
        <v>11</v>
      </c>
      <c r="X3165" s="17">
        <v>0.5</v>
      </c>
      <c r="Y3165" s="16">
        <v>-40.86</v>
      </c>
      <c r="Z3165" s="31">
        <f t="shared" si="247"/>
        <v>-5.1927256090586751E-2</v>
      </c>
    </row>
    <row r="3166" spans="1:26">
      <c r="A3166" s="26">
        <v>3165</v>
      </c>
      <c r="B3166" s="7" t="s">
        <v>10698</v>
      </c>
      <c r="C3166" s="8">
        <v>45289</v>
      </c>
      <c r="D3166" s="12">
        <f t="shared" si="244"/>
        <v>2023</v>
      </c>
      <c r="E3166" s="12">
        <f t="shared" si="245"/>
        <v>12</v>
      </c>
      <c r="F3166" s="8" t="str">
        <f t="shared" si="246"/>
        <v>2023-12</v>
      </c>
      <c r="G3166" s="8">
        <v>45297</v>
      </c>
      <c r="H3166" s="23">
        <f t="shared" si="248"/>
        <v>8</v>
      </c>
      <c r="I3166" s="7" t="s">
        <v>27</v>
      </c>
      <c r="J3166" s="7" t="s">
        <v>3420</v>
      </c>
      <c r="K3166" s="7" t="s">
        <v>2513</v>
      </c>
      <c r="L3166" s="7" t="s">
        <v>83</v>
      </c>
      <c r="M3166" s="7" t="s">
        <v>31</v>
      </c>
      <c r="N3166" s="7" t="s">
        <v>91</v>
      </c>
      <c r="O3166" s="7" t="s">
        <v>92</v>
      </c>
      <c r="P3166" s="7" t="s">
        <v>10699</v>
      </c>
      <c r="Q3166" s="7" t="s">
        <v>46</v>
      </c>
      <c r="R3166" s="7" t="s">
        <v>10700</v>
      </c>
      <c r="S3166" s="7" t="s">
        <v>37</v>
      </c>
      <c r="T3166" s="7" t="s">
        <v>38</v>
      </c>
      <c r="U3166" s="7" t="s">
        <v>333</v>
      </c>
      <c r="V3166" s="10">
        <v>10744.01</v>
      </c>
      <c r="W3166" s="6">
        <v>9</v>
      </c>
      <c r="X3166" s="11">
        <v>0</v>
      </c>
      <c r="Y3166" s="10">
        <v>4096.12</v>
      </c>
      <c r="Z3166" s="30">
        <f t="shared" si="247"/>
        <v>0.38124685289756804</v>
      </c>
    </row>
    <row r="3167" spans="1:26">
      <c r="A3167" s="27">
        <v>3166</v>
      </c>
      <c r="B3167" s="14" t="s">
        <v>10701</v>
      </c>
      <c r="C3167" s="15">
        <v>44293</v>
      </c>
      <c r="D3167" s="12">
        <f t="shared" si="244"/>
        <v>2021</v>
      </c>
      <c r="E3167" s="12">
        <f t="shared" si="245"/>
        <v>4</v>
      </c>
      <c r="F3167" s="15" t="str">
        <f t="shared" si="246"/>
        <v>2021-04</v>
      </c>
      <c r="G3167" s="15">
        <v>44296</v>
      </c>
      <c r="H3167" s="23">
        <f t="shared" si="248"/>
        <v>3</v>
      </c>
      <c r="I3167" s="14" t="s">
        <v>122</v>
      </c>
      <c r="J3167" s="14" t="s">
        <v>3633</v>
      </c>
      <c r="K3167" s="14" t="s">
        <v>3572</v>
      </c>
      <c r="L3167" s="14" t="s">
        <v>66</v>
      </c>
      <c r="M3167" s="14" t="s">
        <v>31</v>
      </c>
      <c r="N3167" s="14" t="s">
        <v>711</v>
      </c>
      <c r="O3167" s="14" t="s">
        <v>712</v>
      </c>
      <c r="P3167" s="14" t="s">
        <v>10702</v>
      </c>
      <c r="Q3167" s="14" t="s">
        <v>35</v>
      </c>
      <c r="R3167" s="14" t="s">
        <v>10703</v>
      </c>
      <c r="S3167" s="14" t="s">
        <v>37</v>
      </c>
      <c r="T3167" s="14" t="s">
        <v>170</v>
      </c>
      <c r="U3167" s="14" t="s">
        <v>189</v>
      </c>
      <c r="V3167" s="16">
        <v>6556.96</v>
      </c>
      <c r="W3167" s="13">
        <v>9</v>
      </c>
      <c r="X3167" s="17">
        <v>0</v>
      </c>
      <c r="Y3167" s="16">
        <v>-554.87</v>
      </c>
      <c r="Z3167" s="31">
        <f t="shared" si="247"/>
        <v>-8.4623057026426876E-2</v>
      </c>
    </row>
    <row r="3168" spans="1:26">
      <c r="A3168" s="26">
        <v>3167</v>
      </c>
      <c r="B3168" s="7" t="s">
        <v>10704</v>
      </c>
      <c r="C3168" s="8">
        <v>45249</v>
      </c>
      <c r="D3168" s="12">
        <f t="shared" si="244"/>
        <v>2023</v>
      </c>
      <c r="E3168" s="12">
        <f t="shared" si="245"/>
        <v>11</v>
      </c>
      <c r="F3168" s="8" t="str">
        <f t="shared" si="246"/>
        <v>2023-11</v>
      </c>
      <c r="G3168" s="8">
        <v>45249</v>
      </c>
      <c r="H3168" s="23">
        <f t="shared" si="248"/>
        <v>0</v>
      </c>
      <c r="I3168" s="7" t="s">
        <v>63</v>
      </c>
      <c r="J3168" s="7" t="s">
        <v>472</v>
      </c>
      <c r="K3168" s="7" t="s">
        <v>455</v>
      </c>
      <c r="L3168" s="7" t="s">
        <v>83</v>
      </c>
      <c r="M3168" s="7" t="s">
        <v>31</v>
      </c>
      <c r="N3168" s="7" t="s">
        <v>106</v>
      </c>
      <c r="O3168" s="7" t="s">
        <v>107</v>
      </c>
      <c r="P3168" s="7" t="s">
        <v>10705</v>
      </c>
      <c r="Q3168" s="7" t="s">
        <v>35</v>
      </c>
      <c r="R3168" s="7" t="s">
        <v>10706</v>
      </c>
      <c r="S3168" s="7" t="s">
        <v>110</v>
      </c>
      <c r="T3168" s="7" t="s">
        <v>243</v>
      </c>
      <c r="U3168" s="7" t="s">
        <v>481</v>
      </c>
      <c r="V3168" s="10">
        <v>4598.46</v>
      </c>
      <c r="W3168" s="6">
        <v>5</v>
      </c>
      <c r="X3168" s="11">
        <v>0.2</v>
      </c>
      <c r="Y3168" s="10">
        <v>744.94</v>
      </c>
      <c r="Z3168" s="30">
        <f t="shared" si="247"/>
        <v>0.16199771227758861</v>
      </c>
    </row>
    <row r="3169" spans="1:26">
      <c r="A3169" s="27">
        <v>3168</v>
      </c>
      <c r="B3169" s="14" t="s">
        <v>10707</v>
      </c>
      <c r="C3169" s="15">
        <v>44454</v>
      </c>
      <c r="D3169" s="12">
        <f t="shared" si="244"/>
        <v>2021</v>
      </c>
      <c r="E3169" s="12">
        <f t="shared" si="245"/>
        <v>9</v>
      </c>
      <c r="F3169" s="15" t="str">
        <f t="shared" si="246"/>
        <v>2021-09</v>
      </c>
      <c r="G3169" s="15">
        <v>44462</v>
      </c>
      <c r="H3169" s="23">
        <f t="shared" si="248"/>
        <v>8</v>
      </c>
      <c r="I3169" s="14" t="s">
        <v>27</v>
      </c>
      <c r="J3169" s="14" t="s">
        <v>1083</v>
      </c>
      <c r="K3169" s="14" t="s">
        <v>1084</v>
      </c>
      <c r="L3169" s="14" t="s">
        <v>83</v>
      </c>
      <c r="M3169" s="14" t="s">
        <v>31</v>
      </c>
      <c r="N3169" s="14" t="s">
        <v>228</v>
      </c>
      <c r="O3169" s="14" t="s">
        <v>229</v>
      </c>
      <c r="P3169" s="14" t="s">
        <v>10708</v>
      </c>
      <c r="Q3169" s="14" t="s">
        <v>46</v>
      </c>
      <c r="R3169" s="14" t="s">
        <v>10709</v>
      </c>
      <c r="S3169" s="14" t="s">
        <v>110</v>
      </c>
      <c r="T3169" s="14" t="s">
        <v>148</v>
      </c>
      <c r="U3169" s="14" t="s">
        <v>149</v>
      </c>
      <c r="V3169" s="16">
        <v>6610.82</v>
      </c>
      <c r="W3169" s="13">
        <v>4</v>
      </c>
      <c r="X3169" s="17">
        <v>0</v>
      </c>
      <c r="Y3169" s="16">
        <v>-720.77</v>
      </c>
      <c r="Z3169" s="31">
        <f t="shared" si="247"/>
        <v>-0.10902883454700023</v>
      </c>
    </row>
    <row r="3170" spans="1:26">
      <c r="A3170" s="26">
        <v>3169</v>
      </c>
      <c r="B3170" s="7" t="s">
        <v>10710</v>
      </c>
      <c r="C3170" s="8">
        <v>44674</v>
      </c>
      <c r="D3170" s="12">
        <f t="shared" si="244"/>
        <v>2022</v>
      </c>
      <c r="E3170" s="12">
        <f t="shared" si="245"/>
        <v>4</v>
      </c>
      <c r="F3170" s="8" t="str">
        <f t="shared" si="246"/>
        <v>2022-04</v>
      </c>
      <c r="G3170" s="8">
        <v>44678</v>
      </c>
      <c r="H3170" s="23">
        <f t="shared" si="248"/>
        <v>4</v>
      </c>
      <c r="I3170" s="7" t="s">
        <v>52</v>
      </c>
      <c r="J3170" s="7" t="s">
        <v>3592</v>
      </c>
      <c r="K3170" s="7" t="s">
        <v>3593</v>
      </c>
      <c r="L3170" s="7" t="s">
        <v>30</v>
      </c>
      <c r="M3170" s="7" t="s">
        <v>31</v>
      </c>
      <c r="N3170" s="7" t="s">
        <v>711</v>
      </c>
      <c r="O3170" s="7" t="s">
        <v>712</v>
      </c>
      <c r="P3170" s="7" t="s">
        <v>10711</v>
      </c>
      <c r="Q3170" s="7" t="s">
        <v>35</v>
      </c>
      <c r="R3170" s="7" t="s">
        <v>10712</v>
      </c>
      <c r="S3170" s="7" t="s">
        <v>110</v>
      </c>
      <c r="T3170" s="7" t="s">
        <v>111</v>
      </c>
      <c r="U3170" s="7" t="s">
        <v>216</v>
      </c>
      <c r="V3170" s="10">
        <v>3551.84</v>
      </c>
      <c r="W3170" s="6">
        <v>4</v>
      </c>
      <c r="X3170" s="11">
        <v>0.1</v>
      </c>
      <c r="Y3170" s="10">
        <v>-89.82</v>
      </c>
      <c r="Z3170" s="30">
        <f t="shared" si="247"/>
        <v>-2.5288301274832198E-2</v>
      </c>
    </row>
    <row r="3171" spans="1:26">
      <c r="A3171" s="27">
        <v>3170</v>
      </c>
      <c r="B3171" s="14" t="s">
        <v>10713</v>
      </c>
      <c r="C3171" s="15">
        <v>44553</v>
      </c>
      <c r="D3171" s="12">
        <f t="shared" si="244"/>
        <v>2021</v>
      </c>
      <c r="E3171" s="12">
        <f t="shared" si="245"/>
        <v>12</v>
      </c>
      <c r="F3171" s="15" t="str">
        <f t="shared" si="246"/>
        <v>2021-12</v>
      </c>
      <c r="G3171" s="15">
        <v>44555</v>
      </c>
      <c r="H3171" s="23">
        <f t="shared" si="248"/>
        <v>2</v>
      </c>
      <c r="I3171" s="14" t="s">
        <v>122</v>
      </c>
      <c r="J3171" s="14" t="s">
        <v>2094</v>
      </c>
      <c r="K3171" s="14" t="s">
        <v>2095</v>
      </c>
      <c r="L3171" s="14" t="s">
        <v>66</v>
      </c>
      <c r="M3171" s="14" t="s">
        <v>31</v>
      </c>
      <c r="N3171" s="14" t="s">
        <v>204</v>
      </c>
      <c r="O3171" s="14" t="s">
        <v>205</v>
      </c>
      <c r="P3171" s="14" t="s">
        <v>10714</v>
      </c>
      <c r="Q3171" s="14" t="s">
        <v>146</v>
      </c>
      <c r="R3171" s="14" t="s">
        <v>10715</v>
      </c>
      <c r="S3171" s="14" t="s">
        <v>48</v>
      </c>
      <c r="T3171" s="14" t="s">
        <v>95</v>
      </c>
      <c r="U3171" s="14" t="s">
        <v>195</v>
      </c>
      <c r="V3171" s="16">
        <v>123.77</v>
      </c>
      <c r="W3171" s="13">
        <v>1</v>
      </c>
      <c r="X3171" s="17">
        <v>0.2</v>
      </c>
      <c r="Y3171" s="16">
        <v>-5.58</v>
      </c>
      <c r="Z3171" s="31">
        <f t="shared" si="247"/>
        <v>-4.5083622848832515E-2</v>
      </c>
    </row>
    <row r="3172" spans="1:26">
      <c r="A3172" s="26">
        <v>3171</v>
      </c>
      <c r="B3172" s="7" t="s">
        <v>10716</v>
      </c>
      <c r="C3172" s="8">
        <v>45657</v>
      </c>
      <c r="D3172" s="12">
        <f t="shared" si="244"/>
        <v>2024</v>
      </c>
      <c r="E3172" s="12">
        <f t="shared" si="245"/>
        <v>12</v>
      </c>
      <c r="F3172" s="8" t="str">
        <f t="shared" si="246"/>
        <v>2024-12</v>
      </c>
      <c r="G3172" s="8">
        <v>45659</v>
      </c>
      <c r="H3172" s="23">
        <f t="shared" si="248"/>
        <v>2</v>
      </c>
      <c r="I3172" s="7" t="s">
        <v>122</v>
      </c>
      <c r="J3172" s="7" t="s">
        <v>2679</v>
      </c>
      <c r="K3172" s="7" t="s">
        <v>604</v>
      </c>
      <c r="L3172" s="7" t="s">
        <v>83</v>
      </c>
      <c r="M3172" s="7" t="s">
        <v>31</v>
      </c>
      <c r="N3172" s="7" t="s">
        <v>116</v>
      </c>
      <c r="O3172" s="7" t="s">
        <v>117</v>
      </c>
      <c r="P3172" s="7" t="s">
        <v>10717</v>
      </c>
      <c r="Q3172" s="7" t="s">
        <v>58</v>
      </c>
      <c r="R3172" s="7" t="s">
        <v>10718</v>
      </c>
      <c r="S3172" s="7" t="s">
        <v>48</v>
      </c>
      <c r="T3172" s="7" t="s">
        <v>298</v>
      </c>
      <c r="U3172" s="7" t="s">
        <v>586</v>
      </c>
      <c r="V3172" s="10">
        <v>683.02</v>
      </c>
      <c r="W3172" s="6">
        <v>4</v>
      </c>
      <c r="X3172" s="11">
        <v>0.1</v>
      </c>
      <c r="Y3172" s="10">
        <v>238.48</v>
      </c>
      <c r="Z3172" s="30">
        <f t="shared" si="247"/>
        <v>0.34915522239465901</v>
      </c>
    </row>
    <row r="3173" spans="1:26">
      <c r="A3173" s="27">
        <v>3172</v>
      </c>
      <c r="B3173" s="14" t="s">
        <v>10719</v>
      </c>
      <c r="C3173" s="15">
        <v>45559</v>
      </c>
      <c r="D3173" s="12">
        <f t="shared" si="244"/>
        <v>2024</v>
      </c>
      <c r="E3173" s="12">
        <f t="shared" si="245"/>
        <v>9</v>
      </c>
      <c r="F3173" s="15" t="str">
        <f t="shared" si="246"/>
        <v>2024-09</v>
      </c>
      <c r="G3173" s="15">
        <v>45564</v>
      </c>
      <c r="H3173" s="23">
        <f t="shared" si="248"/>
        <v>5</v>
      </c>
      <c r="I3173" s="14" t="s">
        <v>52</v>
      </c>
      <c r="J3173" s="14" t="s">
        <v>869</v>
      </c>
      <c r="K3173" s="14" t="s">
        <v>65</v>
      </c>
      <c r="L3173" s="14" t="s">
        <v>30</v>
      </c>
      <c r="M3173" s="14" t="s">
        <v>31</v>
      </c>
      <c r="N3173" s="14" t="s">
        <v>220</v>
      </c>
      <c r="O3173" s="14" t="s">
        <v>220</v>
      </c>
      <c r="P3173" s="14" t="s">
        <v>10720</v>
      </c>
      <c r="Q3173" s="14" t="s">
        <v>58</v>
      </c>
      <c r="R3173" s="14" t="s">
        <v>10721</v>
      </c>
      <c r="S3173" s="14" t="s">
        <v>48</v>
      </c>
      <c r="T3173" s="14" t="s">
        <v>86</v>
      </c>
      <c r="U3173" s="14" t="s">
        <v>819</v>
      </c>
      <c r="V3173" s="16">
        <v>2571.16</v>
      </c>
      <c r="W3173" s="13">
        <v>10</v>
      </c>
      <c r="X3173" s="17">
        <v>0</v>
      </c>
      <c r="Y3173" s="16">
        <v>928.28</v>
      </c>
      <c r="Z3173" s="31">
        <f t="shared" si="247"/>
        <v>0.3610354859285303</v>
      </c>
    </row>
    <row r="3174" spans="1:26">
      <c r="A3174" s="26">
        <v>3173</v>
      </c>
      <c r="B3174" s="7" t="s">
        <v>10722</v>
      </c>
      <c r="C3174" s="8">
        <v>45419</v>
      </c>
      <c r="D3174" s="12">
        <f t="shared" si="244"/>
        <v>2024</v>
      </c>
      <c r="E3174" s="12">
        <f t="shared" si="245"/>
        <v>5</v>
      </c>
      <c r="F3174" s="8" t="str">
        <f t="shared" si="246"/>
        <v>2024-05</v>
      </c>
      <c r="G3174" s="8">
        <v>45426</v>
      </c>
      <c r="H3174" s="23">
        <f t="shared" si="248"/>
        <v>7</v>
      </c>
      <c r="I3174" s="7" t="s">
        <v>27</v>
      </c>
      <c r="J3174" s="7" t="s">
        <v>506</v>
      </c>
      <c r="K3174" s="7" t="s">
        <v>367</v>
      </c>
      <c r="L3174" s="7" t="s">
        <v>83</v>
      </c>
      <c r="M3174" s="7" t="s">
        <v>31</v>
      </c>
      <c r="N3174" s="7" t="s">
        <v>116</v>
      </c>
      <c r="O3174" s="7" t="s">
        <v>117</v>
      </c>
      <c r="P3174" s="7" t="s">
        <v>10723</v>
      </c>
      <c r="Q3174" s="7" t="s">
        <v>58</v>
      </c>
      <c r="R3174" s="7" t="s">
        <v>10724</v>
      </c>
      <c r="S3174" s="7" t="s">
        <v>48</v>
      </c>
      <c r="T3174" s="7" t="s">
        <v>49</v>
      </c>
      <c r="U3174" s="7" t="s">
        <v>120</v>
      </c>
      <c r="V3174" s="10">
        <v>3089.88</v>
      </c>
      <c r="W3174" s="6">
        <v>14</v>
      </c>
      <c r="X3174" s="11">
        <v>0.1</v>
      </c>
      <c r="Y3174" s="10">
        <v>338.54</v>
      </c>
      <c r="Z3174" s="30">
        <f t="shared" si="247"/>
        <v>0.1095641254676557</v>
      </c>
    </row>
    <row r="3175" spans="1:26">
      <c r="A3175" s="27">
        <v>3174</v>
      </c>
      <c r="B3175" s="14" t="s">
        <v>10725</v>
      </c>
      <c r="C3175" s="15">
        <v>45022</v>
      </c>
      <c r="D3175" s="12">
        <f t="shared" si="244"/>
        <v>2023</v>
      </c>
      <c r="E3175" s="12">
        <f t="shared" si="245"/>
        <v>4</v>
      </c>
      <c r="F3175" s="15" t="str">
        <f t="shared" si="246"/>
        <v>2023-04</v>
      </c>
      <c r="G3175" s="15">
        <v>45027</v>
      </c>
      <c r="H3175" s="23">
        <f t="shared" si="248"/>
        <v>5</v>
      </c>
      <c r="I3175" s="14" t="s">
        <v>27</v>
      </c>
      <c r="J3175" s="14" t="s">
        <v>2794</v>
      </c>
      <c r="K3175" s="14" t="s">
        <v>99</v>
      </c>
      <c r="L3175" s="14" t="s">
        <v>66</v>
      </c>
      <c r="M3175" s="14" t="s">
        <v>31</v>
      </c>
      <c r="N3175" s="14" t="s">
        <v>181</v>
      </c>
      <c r="O3175" s="14" t="s">
        <v>107</v>
      </c>
      <c r="P3175" s="14" t="s">
        <v>10726</v>
      </c>
      <c r="Q3175" s="14" t="s">
        <v>35</v>
      </c>
      <c r="R3175" s="14" t="s">
        <v>10727</v>
      </c>
      <c r="S3175" s="14" t="s">
        <v>110</v>
      </c>
      <c r="T3175" s="14" t="s">
        <v>111</v>
      </c>
      <c r="U3175" s="14" t="s">
        <v>287</v>
      </c>
      <c r="V3175" s="16">
        <v>664.37</v>
      </c>
      <c r="W3175" s="13">
        <v>13</v>
      </c>
      <c r="X3175" s="17">
        <v>0.4</v>
      </c>
      <c r="Y3175" s="16">
        <v>215.59</v>
      </c>
      <c r="Z3175" s="31">
        <f t="shared" si="247"/>
        <v>0.32450291253367852</v>
      </c>
    </row>
    <row r="3176" spans="1:26">
      <c r="A3176" s="26">
        <v>3175</v>
      </c>
      <c r="B3176" s="7" t="s">
        <v>10728</v>
      </c>
      <c r="C3176" s="8">
        <v>45118</v>
      </c>
      <c r="D3176" s="12">
        <f t="shared" si="244"/>
        <v>2023</v>
      </c>
      <c r="E3176" s="12">
        <f t="shared" si="245"/>
        <v>7</v>
      </c>
      <c r="F3176" s="8" t="str">
        <f t="shared" si="246"/>
        <v>2023-07</v>
      </c>
      <c r="G3176" s="8">
        <v>45123</v>
      </c>
      <c r="H3176" s="23">
        <f t="shared" si="248"/>
        <v>5</v>
      </c>
      <c r="I3176" s="7" t="s">
        <v>27</v>
      </c>
      <c r="J3176" s="7" t="s">
        <v>1150</v>
      </c>
      <c r="K3176" s="7" t="s">
        <v>1151</v>
      </c>
      <c r="L3176" s="7" t="s">
        <v>30</v>
      </c>
      <c r="M3176" s="7" t="s">
        <v>31</v>
      </c>
      <c r="N3176" s="7" t="s">
        <v>711</v>
      </c>
      <c r="O3176" s="7" t="s">
        <v>712</v>
      </c>
      <c r="P3176" s="7" t="s">
        <v>10729</v>
      </c>
      <c r="Q3176" s="7" t="s">
        <v>35</v>
      </c>
      <c r="R3176" s="7" t="s">
        <v>10730</v>
      </c>
      <c r="S3176" s="7" t="s">
        <v>110</v>
      </c>
      <c r="T3176" s="7" t="s">
        <v>243</v>
      </c>
      <c r="U3176" s="7" t="s">
        <v>481</v>
      </c>
      <c r="V3176" s="10">
        <v>1982.31</v>
      </c>
      <c r="W3176" s="6">
        <v>10</v>
      </c>
      <c r="X3176" s="11">
        <v>0</v>
      </c>
      <c r="Y3176" s="10">
        <v>-118.43</v>
      </c>
      <c r="Z3176" s="30">
        <f t="shared" si="247"/>
        <v>-5.9743430644046594E-2</v>
      </c>
    </row>
    <row r="3177" spans="1:26">
      <c r="A3177" s="27">
        <v>3176</v>
      </c>
      <c r="B3177" s="14" t="s">
        <v>10731</v>
      </c>
      <c r="C3177" s="15">
        <v>44280</v>
      </c>
      <c r="D3177" s="12">
        <f t="shared" si="244"/>
        <v>2021</v>
      </c>
      <c r="E3177" s="12">
        <f t="shared" si="245"/>
        <v>3</v>
      </c>
      <c r="F3177" s="15" t="str">
        <f t="shared" si="246"/>
        <v>2021-03</v>
      </c>
      <c r="G3177" s="15">
        <v>44283</v>
      </c>
      <c r="H3177" s="23">
        <f t="shared" si="248"/>
        <v>3</v>
      </c>
      <c r="I3177" s="14" t="s">
        <v>122</v>
      </c>
      <c r="J3177" s="14" t="s">
        <v>7292</v>
      </c>
      <c r="K3177" s="14" t="s">
        <v>2690</v>
      </c>
      <c r="L3177" s="14" t="s">
        <v>66</v>
      </c>
      <c r="M3177" s="14" t="s">
        <v>31</v>
      </c>
      <c r="N3177" s="14" t="s">
        <v>313</v>
      </c>
      <c r="O3177" s="14" t="s">
        <v>314</v>
      </c>
      <c r="P3177" s="14" t="s">
        <v>10732</v>
      </c>
      <c r="Q3177" s="14" t="s">
        <v>146</v>
      </c>
      <c r="R3177" s="14" t="s">
        <v>10733</v>
      </c>
      <c r="S3177" s="14" t="s">
        <v>110</v>
      </c>
      <c r="T3177" s="14" t="s">
        <v>111</v>
      </c>
      <c r="U3177" s="14" t="s">
        <v>112</v>
      </c>
      <c r="V3177" s="16">
        <v>17457.189999999999</v>
      </c>
      <c r="W3177" s="13">
        <v>11</v>
      </c>
      <c r="X3177" s="17">
        <v>0</v>
      </c>
      <c r="Y3177" s="16">
        <v>-2531.33</v>
      </c>
      <c r="Z3177" s="31">
        <f t="shared" si="247"/>
        <v>-0.14500214524788926</v>
      </c>
    </row>
    <row r="3178" spans="1:26">
      <c r="A3178" s="26">
        <v>3177</v>
      </c>
      <c r="B3178" s="7" t="s">
        <v>10734</v>
      </c>
      <c r="C3178" s="8">
        <v>44421</v>
      </c>
      <c r="D3178" s="12">
        <f t="shared" si="244"/>
        <v>2021</v>
      </c>
      <c r="E3178" s="12">
        <f t="shared" si="245"/>
        <v>8</v>
      </c>
      <c r="F3178" s="8" t="str">
        <f t="shared" si="246"/>
        <v>2021-08</v>
      </c>
      <c r="G3178" s="8">
        <v>44421</v>
      </c>
      <c r="H3178" s="23">
        <f t="shared" si="248"/>
        <v>0</v>
      </c>
      <c r="I3178" s="7" t="s">
        <v>63</v>
      </c>
      <c r="J3178" s="7" t="s">
        <v>1898</v>
      </c>
      <c r="K3178" s="7" t="s">
        <v>488</v>
      </c>
      <c r="L3178" s="7" t="s">
        <v>30</v>
      </c>
      <c r="M3178" s="7" t="s">
        <v>31</v>
      </c>
      <c r="N3178" s="7" t="s">
        <v>204</v>
      </c>
      <c r="O3178" s="7" t="s">
        <v>205</v>
      </c>
      <c r="P3178" s="7" t="s">
        <v>10735</v>
      </c>
      <c r="Q3178" s="7" t="s">
        <v>146</v>
      </c>
      <c r="R3178" s="7" t="s">
        <v>10736</v>
      </c>
      <c r="S3178" s="7" t="s">
        <v>110</v>
      </c>
      <c r="T3178" s="7" t="s">
        <v>223</v>
      </c>
      <c r="U3178" s="7" t="s">
        <v>495</v>
      </c>
      <c r="V3178" s="10">
        <v>4504.99</v>
      </c>
      <c r="W3178" s="6">
        <v>10</v>
      </c>
      <c r="X3178" s="11">
        <v>0.4</v>
      </c>
      <c r="Y3178" s="10">
        <v>1239.05</v>
      </c>
      <c r="Z3178" s="30">
        <f t="shared" si="247"/>
        <v>0.27503945624740567</v>
      </c>
    </row>
    <row r="3179" spans="1:26">
      <c r="A3179" s="27">
        <v>3178</v>
      </c>
      <c r="B3179" s="14" t="s">
        <v>10737</v>
      </c>
      <c r="C3179" s="15">
        <v>45315</v>
      </c>
      <c r="D3179" s="12">
        <f t="shared" si="244"/>
        <v>2024</v>
      </c>
      <c r="E3179" s="12">
        <f t="shared" si="245"/>
        <v>1</v>
      </c>
      <c r="F3179" s="15" t="str">
        <f t="shared" si="246"/>
        <v>2024-01</v>
      </c>
      <c r="G3179" s="15">
        <v>45321</v>
      </c>
      <c r="H3179" s="23">
        <f t="shared" si="248"/>
        <v>6</v>
      </c>
      <c r="I3179" s="14" t="s">
        <v>27</v>
      </c>
      <c r="J3179" s="14" t="s">
        <v>2417</v>
      </c>
      <c r="K3179" s="14" t="s">
        <v>747</v>
      </c>
      <c r="L3179" s="14" t="s">
        <v>66</v>
      </c>
      <c r="M3179" s="14" t="s">
        <v>31</v>
      </c>
      <c r="N3179" s="14" t="s">
        <v>91</v>
      </c>
      <c r="O3179" s="14" t="s">
        <v>92</v>
      </c>
      <c r="P3179" s="14" t="s">
        <v>10738</v>
      </c>
      <c r="Q3179" s="14" t="s">
        <v>46</v>
      </c>
      <c r="R3179" s="14" t="s">
        <v>10739</v>
      </c>
      <c r="S3179" s="14" t="s">
        <v>48</v>
      </c>
      <c r="T3179" s="14" t="s">
        <v>95</v>
      </c>
      <c r="U3179" s="14" t="s">
        <v>195</v>
      </c>
      <c r="V3179" s="16">
        <v>286.36</v>
      </c>
      <c r="W3179" s="13">
        <v>8</v>
      </c>
      <c r="X3179" s="17">
        <v>0.2</v>
      </c>
      <c r="Y3179" s="16">
        <v>-15.46</v>
      </c>
      <c r="Z3179" s="31">
        <f t="shared" si="247"/>
        <v>-5.3987987149043161E-2</v>
      </c>
    </row>
    <row r="3180" spans="1:26">
      <c r="A3180" s="26">
        <v>3179</v>
      </c>
      <c r="B3180" s="7" t="s">
        <v>10740</v>
      </c>
      <c r="C3180" s="8">
        <v>44289</v>
      </c>
      <c r="D3180" s="12">
        <f t="shared" si="244"/>
        <v>2021</v>
      </c>
      <c r="E3180" s="12">
        <f t="shared" si="245"/>
        <v>4</v>
      </c>
      <c r="F3180" s="8" t="str">
        <f t="shared" si="246"/>
        <v>2021-04</v>
      </c>
      <c r="G3180" s="8">
        <v>44290</v>
      </c>
      <c r="H3180" s="23">
        <f t="shared" si="248"/>
        <v>1</v>
      </c>
      <c r="I3180" s="7" t="s">
        <v>122</v>
      </c>
      <c r="J3180" s="7" t="s">
        <v>2868</v>
      </c>
      <c r="K3180" s="7" t="s">
        <v>385</v>
      </c>
      <c r="L3180" s="7" t="s">
        <v>30</v>
      </c>
      <c r="M3180" s="7" t="s">
        <v>31</v>
      </c>
      <c r="N3180" s="7" t="s">
        <v>91</v>
      </c>
      <c r="O3180" s="7" t="s">
        <v>92</v>
      </c>
      <c r="P3180" s="7" t="s">
        <v>10741</v>
      </c>
      <c r="Q3180" s="7" t="s">
        <v>46</v>
      </c>
      <c r="R3180" s="7" t="s">
        <v>10742</v>
      </c>
      <c r="S3180" s="7" t="s">
        <v>110</v>
      </c>
      <c r="T3180" s="7" t="s">
        <v>148</v>
      </c>
      <c r="U3180" s="7" t="s">
        <v>237</v>
      </c>
      <c r="V3180" s="10">
        <v>14029.68</v>
      </c>
      <c r="W3180" s="6">
        <v>14</v>
      </c>
      <c r="X3180" s="11">
        <v>0</v>
      </c>
      <c r="Y3180" s="10">
        <v>4256.66</v>
      </c>
      <c r="Z3180" s="30">
        <f t="shared" si="247"/>
        <v>0.30340392653289311</v>
      </c>
    </row>
    <row r="3181" spans="1:26">
      <c r="A3181" s="27">
        <v>3180</v>
      </c>
      <c r="B3181" s="14" t="s">
        <v>10743</v>
      </c>
      <c r="C3181" s="15">
        <v>45646</v>
      </c>
      <c r="D3181" s="12">
        <f t="shared" si="244"/>
        <v>2024</v>
      </c>
      <c r="E3181" s="12">
        <f t="shared" si="245"/>
        <v>12</v>
      </c>
      <c r="F3181" s="15" t="str">
        <f t="shared" si="246"/>
        <v>2024-12</v>
      </c>
      <c r="G3181" s="15">
        <v>45653</v>
      </c>
      <c r="H3181" s="23">
        <f t="shared" si="248"/>
        <v>7</v>
      </c>
      <c r="I3181" s="14" t="s">
        <v>27</v>
      </c>
      <c r="J3181" s="14" t="s">
        <v>437</v>
      </c>
      <c r="K3181" s="14" t="s">
        <v>352</v>
      </c>
      <c r="L3181" s="14" t="s">
        <v>30</v>
      </c>
      <c r="M3181" s="14" t="s">
        <v>31</v>
      </c>
      <c r="N3181" s="14" t="s">
        <v>220</v>
      </c>
      <c r="O3181" s="14" t="s">
        <v>220</v>
      </c>
      <c r="P3181" s="14" t="s">
        <v>10744</v>
      </c>
      <c r="Q3181" s="14" t="s">
        <v>58</v>
      </c>
      <c r="R3181" s="14" t="s">
        <v>10745</v>
      </c>
      <c r="S3181" s="14" t="s">
        <v>110</v>
      </c>
      <c r="T3181" s="14" t="s">
        <v>243</v>
      </c>
      <c r="U3181" s="14" t="s">
        <v>244</v>
      </c>
      <c r="V3181" s="16">
        <v>11023.2</v>
      </c>
      <c r="W3181" s="13">
        <v>7</v>
      </c>
      <c r="X3181" s="17">
        <v>0.1</v>
      </c>
      <c r="Y3181" s="16">
        <v>3494.54</v>
      </c>
      <c r="Z3181" s="31">
        <f t="shared" si="247"/>
        <v>0.31701683721605339</v>
      </c>
    </row>
    <row r="3182" spans="1:26">
      <c r="A3182" s="26">
        <v>3181</v>
      </c>
      <c r="B3182" s="7" t="s">
        <v>10746</v>
      </c>
      <c r="C3182" s="8">
        <v>45528</v>
      </c>
      <c r="D3182" s="12">
        <f t="shared" si="244"/>
        <v>2024</v>
      </c>
      <c r="E3182" s="12">
        <f t="shared" si="245"/>
        <v>8</v>
      </c>
      <c r="F3182" s="8" t="str">
        <f t="shared" si="246"/>
        <v>2024-08</v>
      </c>
      <c r="G3182" s="8">
        <v>45528</v>
      </c>
      <c r="H3182" s="23">
        <f t="shared" si="248"/>
        <v>0</v>
      </c>
      <c r="I3182" s="7" t="s">
        <v>63</v>
      </c>
      <c r="J3182" s="7" t="s">
        <v>2798</v>
      </c>
      <c r="K3182" s="7" t="s">
        <v>1837</v>
      </c>
      <c r="L3182" s="7" t="s">
        <v>66</v>
      </c>
      <c r="M3182" s="7" t="s">
        <v>31</v>
      </c>
      <c r="N3182" s="7" t="s">
        <v>116</v>
      </c>
      <c r="O3182" s="7" t="s">
        <v>117</v>
      </c>
      <c r="P3182" s="7" t="s">
        <v>10747</v>
      </c>
      <c r="Q3182" s="7" t="s">
        <v>58</v>
      </c>
      <c r="R3182" s="7" t="s">
        <v>10748</v>
      </c>
      <c r="S3182" s="7" t="s">
        <v>37</v>
      </c>
      <c r="T3182" s="7" t="s">
        <v>170</v>
      </c>
      <c r="U3182" s="7" t="s">
        <v>189</v>
      </c>
      <c r="V3182" s="10">
        <v>13072.35</v>
      </c>
      <c r="W3182" s="6">
        <v>13</v>
      </c>
      <c r="X3182" s="11">
        <v>0.2</v>
      </c>
      <c r="Y3182" s="10">
        <v>3721.13</v>
      </c>
      <c r="Z3182" s="30">
        <f t="shared" si="247"/>
        <v>0.28465654606861046</v>
      </c>
    </row>
    <row r="3183" spans="1:26">
      <c r="A3183" s="27">
        <v>3182</v>
      </c>
      <c r="B3183" s="14" t="s">
        <v>10749</v>
      </c>
      <c r="C3183" s="15">
        <v>44670</v>
      </c>
      <c r="D3183" s="12">
        <f t="shared" si="244"/>
        <v>2022</v>
      </c>
      <c r="E3183" s="12">
        <f t="shared" si="245"/>
        <v>4</v>
      </c>
      <c r="F3183" s="15" t="str">
        <f t="shared" si="246"/>
        <v>2022-04</v>
      </c>
      <c r="G3183" s="15">
        <v>44671</v>
      </c>
      <c r="H3183" s="23">
        <f t="shared" si="248"/>
        <v>1</v>
      </c>
      <c r="I3183" s="14" t="s">
        <v>122</v>
      </c>
      <c r="J3183" s="14" t="s">
        <v>1754</v>
      </c>
      <c r="K3183" s="14" t="s">
        <v>732</v>
      </c>
      <c r="L3183" s="14" t="s">
        <v>66</v>
      </c>
      <c r="M3183" s="14" t="s">
        <v>31</v>
      </c>
      <c r="N3183" s="14" t="s">
        <v>711</v>
      </c>
      <c r="O3183" s="14" t="s">
        <v>712</v>
      </c>
      <c r="P3183" s="14" t="s">
        <v>10750</v>
      </c>
      <c r="Q3183" s="14" t="s">
        <v>35</v>
      </c>
      <c r="R3183" s="14" t="s">
        <v>10751</v>
      </c>
      <c r="S3183" s="14" t="s">
        <v>37</v>
      </c>
      <c r="T3183" s="14" t="s">
        <v>208</v>
      </c>
      <c r="U3183" s="14" t="s">
        <v>209</v>
      </c>
      <c r="V3183" s="16">
        <v>19296.64</v>
      </c>
      <c r="W3183" s="13">
        <v>14</v>
      </c>
      <c r="X3183" s="17">
        <v>0</v>
      </c>
      <c r="Y3183" s="16">
        <v>212.2</v>
      </c>
      <c r="Z3183" s="31">
        <f t="shared" si="247"/>
        <v>1.0996733110012934E-2</v>
      </c>
    </row>
    <row r="3184" spans="1:26">
      <c r="A3184" s="26">
        <v>3183</v>
      </c>
      <c r="B3184" s="7" t="s">
        <v>10752</v>
      </c>
      <c r="C3184" s="8">
        <v>45575</v>
      </c>
      <c r="D3184" s="12">
        <f t="shared" si="244"/>
        <v>2024</v>
      </c>
      <c r="E3184" s="12">
        <f t="shared" si="245"/>
        <v>10</v>
      </c>
      <c r="F3184" s="8" t="str">
        <f t="shared" si="246"/>
        <v>2024-10</v>
      </c>
      <c r="G3184" s="8">
        <v>45577</v>
      </c>
      <c r="H3184" s="23">
        <f t="shared" si="248"/>
        <v>2</v>
      </c>
      <c r="I3184" s="7" t="s">
        <v>122</v>
      </c>
      <c r="J3184" s="7" t="s">
        <v>4754</v>
      </c>
      <c r="K3184" s="7" t="s">
        <v>732</v>
      </c>
      <c r="L3184" s="7" t="s">
        <v>30</v>
      </c>
      <c r="M3184" s="7" t="s">
        <v>31</v>
      </c>
      <c r="N3184" s="7" t="s">
        <v>106</v>
      </c>
      <c r="O3184" s="7" t="s">
        <v>107</v>
      </c>
      <c r="P3184" s="7" t="s">
        <v>9777</v>
      </c>
      <c r="Q3184" s="7" t="s">
        <v>35</v>
      </c>
      <c r="R3184" s="7" t="s">
        <v>10753</v>
      </c>
      <c r="S3184" s="7" t="s">
        <v>37</v>
      </c>
      <c r="T3184" s="7" t="s">
        <v>38</v>
      </c>
      <c r="U3184" s="7" t="s">
        <v>102</v>
      </c>
      <c r="V3184" s="10">
        <v>189.93</v>
      </c>
      <c r="W3184" s="6">
        <v>2</v>
      </c>
      <c r="X3184" s="11">
        <v>0</v>
      </c>
      <c r="Y3184" s="10">
        <v>-16.350000000000001</v>
      </c>
      <c r="Z3184" s="30">
        <f t="shared" si="247"/>
        <v>-8.6084346864634342E-2</v>
      </c>
    </row>
    <row r="3185" spans="1:26">
      <c r="A3185" s="27">
        <v>3184</v>
      </c>
      <c r="B3185" s="14" t="s">
        <v>10754</v>
      </c>
      <c r="C3185" s="15">
        <v>45203</v>
      </c>
      <c r="D3185" s="12">
        <f t="shared" si="244"/>
        <v>2023</v>
      </c>
      <c r="E3185" s="12">
        <f t="shared" si="245"/>
        <v>10</v>
      </c>
      <c r="F3185" s="15" t="str">
        <f t="shared" si="246"/>
        <v>2023-10</v>
      </c>
      <c r="G3185" s="15">
        <v>45203</v>
      </c>
      <c r="H3185" s="23">
        <f t="shared" si="248"/>
        <v>0</v>
      </c>
      <c r="I3185" s="14" t="s">
        <v>63</v>
      </c>
      <c r="J3185" s="14" t="s">
        <v>202</v>
      </c>
      <c r="K3185" s="14" t="s">
        <v>203</v>
      </c>
      <c r="L3185" s="14" t="s">
        <v>83</v>
      </c>
      <c r="M3185" s="14" t="s">
        <v>31</v>
      </c>
      <c r="N3185" s="14" t="s">
        <v>204</v>
      </c>
      <c r="O3185" s="14" t="s">
        <v>205</v>
      </c>
      <c r="P3185" s="14" t="s">
        <v>10755</v>
      </c>
      <c r="Q3185" s="14" t="s">
        <v>146</v>
      </c>
      <c r="R3185" s="14" t="s">
        <v>10756</v>
      </c>
      <c r="S3185" s="14" t="s">
        <v>110</v>
      </c>
      <c r="T3185" s="14" t="s">
        <v>111</v>
      </c>
      <c r="U3185" s="14" t="s">
        <v>112</v>
      </c>
      <c r="V3185" s="16">
        <v>2439.37</v>
      </c>
      <c r="W3185" s="13">
        <v>5</v>
      </c>
      <c r="X3185" s="17">
        <v>0.1</v>
      </c>
      <c r="Y3185" s="16">
        <v>772.04</v>
      </c>
      <c r="Z3185" s="31">
        <f t="shared" si="247"/>
        <v>0.31649155314691907</v>
      </c>
    </row>
    <row r="3186" spans="1:26">
      <c r="A3186" s="26">
        <v>3185</v>
      </c>
      <c r="B3186" s="7" t="s">
        <v>10757</v>
      </c>
      <c r="C3186" s="8">
        <v>45177</v>
      </c>
      <c r="D3186" s="12">
        <f t="shared" si="244"/>
        <v>2023</v>
      </c>
      <c r="E3186" s="12">
        <f t="shared" si="245"/>
        <v>9</v>
      </c>
      <c r="F3186" s="8" t="str">
        <f t="shared" si="246"/>
        <v>2023-09</v>
      </c>
      <c r="G3186" s="8">
        <v>45182</v>
      </c>
      <c r="H3186" s="23">
        <f t="shared" si="248"/>
        <v>5</v>
      </c>
      <c r="I3186" s="7" t="s">
        <v>27</v>
      </c>
      <c r="J3186" s="7" t="s">
        <v>3185</v>
      </c>
      <c r="K3186" s="7" t="s">
        <v>2523</v>
      </c>
      <c r="L3186" s="7" t="s">
        <v>66</v>
      </c>
      <c r="M3186" s="7" t="s">
        <v>31</v>
      </c>
      <c r="N3186" s="7" t="s">
        <v>116</v>
      </c>
      <c r="O3186" s="7" t="s">
        <v>117</v>
      </c>
      <c r="P3186" s="7" t="s">
        <v>10758</v>
      </c>
      <c r="Q3186" s="7" t="s">
        <v>58</v>
      </c>
      <c r="R3186" s="7" t="s">
        <v>10759</v>
      </c>
      <c r="S3186" s="7" t="s">
        <v>110</v>
      </c>
      <c r="T3186" s="7" t="s">
        <v>223</v>
      </c>
      <c r="U3186" s="7" t="s">
        <v>224</v>
      </c>
      <c r="V3186" s="10">
        <v>2615.81</v>
      </c>
      <c r="W3186" s="6">
        <v>4</v>
      </c>
      <c r="X3186" s="11">
        <v>0.4</v>
      </c>
      <c r="Y3186" s="10">
        <v>416.22</v>
      </c>
      <c r="Z3186" s="30">
        <f t="shared" si="247"/>
        <v>0.15911706125444891</v>
      </c>
    </row>
    <row r="3187" spans="1:26">
      <c r="A3187" s="27">
        <v>3186</v>
      </c>
      <c r="B3187" s="14" t="s">
        <v>10760</v>
      </c>
      <c r="C3187" s="15">
        <v>44256</v>
      </c>
      <c r="D3187" s="12">
        <f t="shared" si="244"/>
        <v>2021</v>
      </c>
      <c r="E3187" s="12">
        <f t="shared" si="245"/>
        <v>3</v>
      </c>
      <c r="F3187" s="15" t="str">
        <f t="shared" si="246"/>
        <v>2021-03</v>
      </c>
      <c r="G3187" s="15">
        <v>44256</v>
      </c>
      <c r="H3187" s="23">
        <f t="shared" si="248"/>
        <v>0</v>
      </c>
      <c r="I3187" s="14" t="s">
        <v>63</v>
      </c>
      <c r="J3187" s="14" t="s">
        <v>4293</v>
      </c>
      <c r="K3187" s="14" t="s">
        <v>4294</v>
      </c>
      <c r="L3187" s="14" t="s">
        <v>30</v>
      </c>
      <c r="M3187" s="14" t="s">
        <v>31</v>
      </c>
      <c r="N3187" s="14" t="s">
        <v>43</v>
      </c>
      <c r="O3187" s="14" t="s">
        <v>44</v>
      </c>
      <c r="P3187" s="14" t="s">
        <v>10761</v>
      </c>
      <c r="Q3187" s="14" t="s">
        <v>46</v>
      </c>
      <c r="R3187" s="14" t="s">
        <v>10762</v>
      </c>
      <c r="S3187" s="14" t="s">
        <v>110</v>
      </c>
      <c r="T3187" s="14" t="s">
        <v>243</v>
      </c>
      <c r="U3187" s="14" t="s">
        <v>481</v>
      </c>
      <c r="V3187" s="16">
        <v>2554.8200000000002</v>
      </c>
      <c r="W3187" s="13">
        <v>7</v>
      </c>
      <c r="X3187" s="17">
        <v>0.5</v>
      </c>
      <c r="Y3187" s="16">
        <v>636.79</v>
      </c>
      <c r="Z3187" s="31">
        <f t="shared" si="247"/>
        <v>0.24925043642996372</v>
      </c>
    </row>
    <row r="3188" spans="1:26">
      <c r="A3188" s="26">
        <v>3187</v>
      </c>
      <c r="B3188" s="7" t="s">
        <v>10763</v>
      </c>
      <c r="C3188" s="8">
        <v>45106</v>
      </c>
      <c r="D3188" s="12">
        <f t="shared" si="244"/>
        <v>2023</v>
      </c>
      <c r="E3188" s="12">
        <f t="shared" si="245"/>
        <v>6</v>
      </c>
      <c r="F3188" s="8" t="str">
        <f t="shared" si="246"/>
        <v>2023-06</v>
      </c>
      <c r="G3188" s="8">
        <v>45112</v>
      </c>
      <c r="H3188" s="23">
        <f t="shared" si="248"/>
        <v>6</v>
      </c>
      <c r="I3188" s="7" t="s">
        <v>27</v>
      </c>
      <c r="J3188" s="7" t="s">
        <v>1586</v>
      </c>
      <c r="K3188" s="7" t="s">
        <v>165</v>
      </c>
      <c r="L3188" s="7" t="s">
        <v>66</v>
      </c>
      <c r="M3188" s="7" t="s">
        <v>31</v>
      </c>
      <c r="N3188" s="7" t="s">
        <v>125</v>
      </c>
      <c r="O3188" s="7" t="s">
        <v>126</v>
      </c>
      <c r="P3188" s="7" t="s">
        <v>10764</v>
      </c>
      <c r="Q3188" s="7" t="s">
        <v>58</v>
      </c>
      <c r="R3188" s="7" t="s">
        <v>10765</v>
      </c>
      <c r="S3188" s="7" t="s">
        <v>110</v>
      </c>
      <c r="T3188" s="7" t="s">
        <v>223</v>
      </c>
      <c r="U3188" s="7" t="s">
        <v>495</v>
      </c>
      <c r="V3188" s="10">
        <v>1779.91</v>
      </c>
      <c r="W3188" s="6">
        <v>3</v>
      </c>
      <c r="X3188" s="11">
        <v>0.4</v>
      </c>
      <c r="Y3188" s="10">
        <v>590.66999999999996</v>
      </c>
      <c r="Z3188" s="30">
        <f t="shared" si="247"/>
        <v>0.33185385777932586</v>
      </c>
    </row>
    <row r="3189" spans="1:26">
      <c r="A3189" s="27">
        <v>3188</v>
      </c>
      <c r="B3189" s="14" t="s">
        <v>10766</v>
      </c>
      <c r="C3189" s="15">
        <v>45322</v>
      </c>
      <c r="D3189" s="12">
        <f t="shared" si="244"/>
        <v>2024</v>
      </c>
      <c r="E3189" s="12">
        <f t="shared" si="245"/>
        <v>1</v>
      </c>
      <c r="F3189" s="15" t="str">
        <f t="shared" si="246"/>
        <v>2024-01</v>
      </c>
      <c r="G3189" s="15">
        <v>45324</v>
      </c>
      <c r="H3189" s="23">
        <f t="shared" si="248"/>
        <v>2</v>
      </c>
      <c r="I3189" s="14" t="s">
        <v>122</v>
      </c>
      <c r="J3189" s="14" t="s">
        <v>2794</v>
      </c>
      <c r="K3189" s="14" t="s">
        <v>99</v>
      </c>
      <c r="L3189" s="14" t="s">
        <v>66</v>
      </c>
      <c r="M3189" s="14" t="s">
        <v>31</v>
      </c>
      <c r="N3189" s="14" t="s">
        <v>181</v>
      </c>
      <c r="O3189" s="14" t="s">
        <v>107</v>
      </c>
      <c r="P3189" s="14" t="s">
        <v>10767</v>
      </c>
      <c r="Q3189" s="14" t="s">
        <v>35</v>
      </c>
      <c r="R3189" s="14" t="s">
        <v>10768</v>
      </c>
      <c r="S3189" s="14" t="s">
        <v>37</v>
      </c>
      <c r="T3189" s="14" t="s">
        <v>38</v>
      </c>
      <c r="U3189" s="14" t="s">
        <v>102</v>
      </c>
      <c r="V3189" s="16">
        <v>63.11</v>
      </c>
      <c r="W3189" s="13">
        <v>2</v>
      </c>
      <c r="X3189" s="17">
        <v>0.5</v>
      </c>
      <c r="Y3189" s="16">
        <v>9.15</v>
      </c>
      <c r="Z3189" s="31">
        <f t="shared" si="247"/>
        <v>0.14498494691807956</v>
      </c>
    </row>
    <row r="3190" spans="1:26">
      <c r="A3190" s="26">
        <v>3189</v>
      </c>
      <c r="B3190" s="7" t="s">
        <v>10769</v>
      </c>
      <c r="C3190" s="8">
        <v>45593</v>
      </c>
      <c r="D3190" s="12">
        <f t="shared" si="244"/>
        <v>2024</v>
      </c>
      <c r="E3190" s="12">
        <f t="shared" si="245"/>
        <v>10</v>
      </c>
      <c r="F3190" s="8" t="str">
        <f t="shared" si="246"/>
        <v>2024-10</v>
      </c>
      <c r="G3190" s="8">
        <v>45599</v>
      </c>
      <c r="H3190" s="23">
        <f t="shared" si="248"/>
        <v>6</v>
      </c>
      <c r="I3190" s="7" t="s">
        <v>27</v>
      </c>
      <c r="J3190" s="7" t="s">
        <v>2094</v>
      </c>
      <c r="K3190" s="7" t="s">
        <v>2095</v>
      </c>
      <c r="L3190" s="7" t="s">
        <v>66</v>
      </c>
      <c r="M3190" s="7" t="s">
        <v>31</v>
      </c>
      <c r="N3190" s="7" t="s">
        <v>204</v>
      </c>
      <c r="O3190" s="7" t="s">
        <v>205</v>
      </c>
      <c r="P3190" s="7" t="s">
        <v>10770</v>
      </c>
      <c r="Q3190" s="7" t="s">
        <v>146</v>
      </c>
      <c r="R3190" s="7" t="s">
        <v>10771</v>
      </c>
      <c r="S3190" s="7" t="s">
        <v>48</v>
      </c>
      <c r="T3190" s="7" t="s">
        <v>49</v>
      </c>
      <c r="U3190" s="7" t="s">
        <v>50</v>
      </c>
      <c r="V3190" s="10">
        <v>669.11</v>
      </c>
      <c r="W3190" s="6">
        <v>10</v>
      </c>
      <c r="X3190" s="11">
        <v>0.2</v>
      </c>
      <c r="Y3190" s="10">
        <v>116.12</v>
      </c>
      <c r="Z3190" s="30">
        <f t="shared" si="247"/>
        <v>0.17354396138153666</v>
      </c>
    </row>
    <row r="3191" spans="1:26">
      <c r="A3191" s="27">
        <v>3190</v>
      </c>
      <c r="B3191" s="14" t="s">
        <v>10772</v>
      </c>
      <c r="C3191" s="15">
        <v>44610</v>
      </c>
      <c r="D3191" s="12">
        <f t="shared" si="244"/>
        <v>2022</v>
      </c>
      <c r="E3191" s="12">
        <f t="shared" si="245"/>
        <v>2</v>
      </c>
      <c r="F3191" s="15" t="str">
        <f t="shared" si="246"/>
        <v>2022-02</v>
      </c>
      <c r="G3191" s="15">
        <v>44610</v>
      </c>
      <c r="H3191" s="23">
        <f t="shared" si="248"/>
        <v>0</v>
      </c>
      <c r="I3191" s="14" t="s">
        <v>63</v>
      </c>
      <c r="J3191" s="14" t="s">
        <v>6610</v>
      </c>
      <c r="K3191" s="14" t="s">
        <v>6611</v>
      </c>
      <c r="L3191" s="14" t="s">
        <v>30</v>
      </c>
      <c r="M3191" s="14" t="s">
        <v>31</v>
      </c>
      <c r="N3191" s="14" t="s">
        <v>204</v>
      </c>
      <c r="O3191" s="14" t="s">
        <v>205</v>
      </c>
      <c r="P3191" s="14" t="s">
        <v>10773</v>
      </c>
      <c r="Q3191" s="14" t="s">
        <v>146</v>
      </c>
      <c r="R3191" s="14" t="s">
        <v>10774</v>
      </c>
      <c r="S3191" s="14" t="s">
        <v>110</v>
      </c>
      <c r="T3191" s="14" t="s">
        <v>111</v>
      </c>
      <c r="U3191" s="14" t="s">
        <v>287</v>
      </c>
      <c r="V3191" s="16">
        <v>5822.08</v>
      </c>
      <c r="W3191" s="13">
        <v>5</v>
      </c>
      <c r="X3191" s="17">
        <v>0.4</v>
      </c>
      <c r="Y3191" s="16">
        <v>-558.78</v>
      </c>
      <c r="Z3191" s="31">
        <f t="shared" si="247"/>
        <v>-9.5976008574255242E-2</v>
      </c>
    </row>
    <row r="3192" spans="1:26">
      <c r="A3192" s="26">
        <v>3191</v>
      </c>
      <c r="B3192" s="7" t="s">
        <v>10775</v>
      </c>
      <c r="C3192" s="8">
        <v>44856</v>
      </c>
      <c r="D3192" s="12">
        <f t="shared" si="244"/>
        <v>2022</v>
      </c>
      <c r="E3192" s="12">
        <f t="shared" si="245"/>
        <v>10</v>
      </c>
      <c r="F3192" s="8" t="str">
        <f t="shared" si="246"/>
        <v>2022-10</v>
      </c>
      <c r="G3192" s="8">
        <v>44858</v>
      </c>
      <c r="H3192" s="23">
        <f t="shared" si="248"/>
        <v>2</v>
      </c>
      <c r="I3192" s="7" t="s">
        <v>122</v>
      </c>
      <c r="J3192" s="7" t="s">
        <v>4229</v>
      </c>
      <c r="K3192" s="7" t="s">
        <v>1050</v>
      </c>
      <c r="L3192" s="7" t="s">
        <v>83</v>
      </c>
      <c r="M3192" s="7" t="s">
        <v>31</v>
      </c>
      <c r="N3192" s="7" t="s">
        <v>74</v>
      </c>
      <c r="O3192" s="7" t="s">
        <v>75</v>
      </c>
      <c r="P3192" s="7" t="s">
        <v>10776</v>
      </c>
      <c r="Q3192" s="7" t="s">
        <v>46</v>
      </c>
      <c r="R3192" s="7" t="s">
        <v>10777</v>
      </c>
      <c r="S3192" s="7" t="s">
        <v>37</v>
      </c>
      <c r="T3192" s="7" t="s">
        <v>38</v>
      </c>
      <c r="U3192" s="7" t="s">
        <v>177</v>
      </c>
      <c r="V3192" s="10">
        <v>4345.42</v>
      </c>
      <c r="W3192" s="6">
        <v>8</v>
      </c>
      <c r="X3192" s="11">
        <v>0</v>
      </c>
      <c r="Y3192" s="10">
        <v>423.9</v>
      </c>
      <c r="Z3192" s="30">
        <f t="shared" si="247"/>
        <v>9.7550984714941238E-2</v>
      </c>
    </row>
    <row r="3193" spans="1:26">
      <c r="A3193" s="27">
        <v>3192</v>
      </c>
      <c r="B3193" s="14" t="s">
        <v>10778</v>
      </c>
      <c r="C3193" s="15">
        <v>44473</v>
      </c>
      <c r="D3193" s="12">
        <f t="shared" si="244"/>
        <v>2021</v>
      </c>
      <c r="E3193" s="12">
        <f t="shared" si="245"/>
        <v>10</v>
      </c>
      <c r="F3193" s="15" t="str">
        <f t="shared" si="246"/>
        <v>2021-10</v>
      </c>
      <c r="G3193" s="15">
        <v>44473</v>
      </c>
      <c r="H3193" s="23">
        <f t="shared" si="248"/>
        <v>0</v>
      </c>
      <c r="I3193" s="14" t="s">
        <v>63</v>
      </c>
      <c r="J3193" s="14" t="s">
        <v>324</v>
      </c>
      <c r="K3193" s="14" t="s">
        <v>325</v>
      </c>
      <c r="L3193" s="14" t="s">
        <v>30</v>
      </c>
      <c r="M3193" s="14" t="s">
        <v>31</v>
      </c>
      <c r="N3193" s="14" t="s">
        <v>91</v>
      </c>
      <c r="O3193" s="14" t="s">
        <v>92</v>
      </c>
      <c r="P3193" s="14" t="s">
        <v>10779</v>
      </c>
      <c r="Q3193" s="14" t="s">
        <v>46</v>
      </c>
      <c r="R3193" s="14" t="s">
        <v>10780</v>
      </c>
      <c r="S3193" s="14" t="s">
        <v>48</v>
      </c>
      <c r="T3193" s="14" t="s">
        <v>69</v>
      </c>
      <c r="U3193" s="14" t="s">
        <v>475</v>
      </c>
      <c r="V3193" s="16">
        <v>359.99</v>
      </c>
      <c r="W3193" s="13">
        <v>10</v>
      </c>
      <c r="X3193" s="17">
        <v>0</v>
      </c>
      <c r="Y3193" s="16">
        <v>131.05000000000001</v>
      </c>
      <c r="Z3193" s="31">
        <f t="shared" si="247"/>
        <v>0.3640378899413873</v>
      </c>
    </row>
    <row r="3194" spans="1:26">
      <c r="A3194" s="26">
        <v>3193</v>
      </c>
      <c r="B3194" s="7" t="s">
        <v>10781</v>
      </c>
      <c r="C3194" s="8">
        <v>44846</v>
      </c>
      <c r="D3194" s="12">
        <f t="shared" si="244"/>
        <v>2022</v>
      </c>
      <c r="E3194" s="12">
        <f t="shared" si="245"/>
        <v>10</v>
      </c>
      <c r="F3194" s="8" t="str">
        <f t="shared" si="246"/>
        <v>2022-10</v>
      </c>
      <c r="G3194" s="8">
        <v>44849</v>
      </c>
      <c r="H3194" s="23">
        <f t="shared" si="248"/>
        <v>3</v>
      </c>
      <c r="I3194" s="7" t="s">
        <v>122</v>
      </c>
      <c r="J3194" s="7" t="s">
        <v>7360</v>
      </c>
      <c r="K3194" s="7" t="s">
        <v>5339</v>
      </c>
      <c r="L3194" s="7" t="s">
        <v>83</v>
      </c>
      <c r="M3194" s="7" t="s">
        <v>31</v>
      </c>
      <c r="N3194" s="7" t="s">
        <v>166</v>
      </c>
      <c r="O3194" s="7" t="s">
        <v>167</v>
      </c>
      <c r="P3194" s="7" t="s">
        <v>10782</v>
      </c>
      <c r="Q3194" s="7" t="s">
        <v>35</v>
      </c>
      <c r="R3194" s="7" t="s">
        <v>10783</v>
      </c>
      <c r="S3194" s="7" t="s">
        <v>48</v>
      </c>
      <c r="T3194" s="7" t="s">
        <v>298</v>
      </c>
      <c r="U3194" s="7" t="s">
        <v>630</v>
      </c>
      <c r="V3194" s="10">
        <v>276.07</v>
      </c>
      <c r="W3194" s="6">
        <v>8</v>
      </c>
      <c r="X3194" s="11">
        <v>0.3</v>
      </c>
      <c r="Y3194" s="10">
        <v>121.67</v>
      </c>
      <c r="Z3194" s="30">
        <f t="shared" si="247"/>
        <v>0.44072155612706926</v>
      </c>
    </row>
    <row r="3195" spans="1:26">
      <c r="A3195" s="27">
        <v>3194</v>
      </c>
      <c r="B3195" s="14" t="s">
        <v>10784</v>
      </c>
      <c r="C3195" s="15">
        <v>45047</v>
      </c>
      <c r="D3195" s="12">
        <f t="shared" si="244"/>
        <v>2023</v>
      </c>
      <c r="E3195" s="12">
        <f t="shared" si="245"/>
        <v>5</v>
      </c>
      <c r="F3195" s="15" t="str">
        <f t="shared" si="246"/>
        <v>2023-05</v>
      </c>
      <c r="G3195" s="15">
        <v>45054</v>
      </c>
      <c r="H3195" s="23">
        <f t="shared" si="248"/>
        <v>7</v>
      </c>
      <c r="I3195" s="14" t="s">
        <v>27</v>
      </c>
      <c r="J3195" s="14" t="s">
        <v>544</v>
      </c>
      <c r="K3195" s="14" t="s">
        <v>203</v>
      </c>
      <c r="L3195" s="14" t="s">
        <v>66</v>
      </c>
      <c r="M3195" s="14" t="s">
        <v>31</v>
      </c>
      <c r="N3195" s="14" t="s">
        <v>228</v>
      </c>
      <c r="O3195" s="14" t="s">
        <v>229</v>
      </c>
      <c r="P3195" s="14" t="s">
        <v>10785</v>
      </c>
      <c r="Q3195" s="14" t="s">
        <v>46</v>
      </c>
      <c r="R3195" s="14" t="s">
        <v>10786</v>
      </c>
      <c r="S3195" s="14" t="s">
        <v>48</v>
      </c>
      <c r="T3195" s="14" t="s">
        <v>434</v>
      </c>
      <c r="U3195" s="14" t="s">
        <v>1113</v>
      </c>
      <c r="V3195" s="16">
        <v>846.67</v>
      </c>
      <c r="W3195" s="13">
        <v>11</v>
      </c>
      <c r="X3195" s="17">
        <v>0</v>
      </c>
      <c r="Y3195" s="16">
        <v>68.37</v>
      </c>
      <c r="Z3195" s="31">
        <f t="shared" si="247"/>
        <v>8.0751650584052828E-2</v>
      </c>
    </row>
    <row r="3196" spans="1:26">
      <c r="A3196" s="26">
        <v>3195</v>
      </c>
      <c r="B3196" s="7" t="s">
        <v>10787</v>
      </c>
      <c r="C3196" s="8">
        <v>44548</v>
      </c>
      <c r="D3196" s="12">
        <f t="shared" si="244"/>
        <v>2021</v>
      </c>
      <c r="E3196" s="12">
        <f t="shared" si="245"/>
        <v>12</v>
      </c>
      <c r="F3196" s="8" t="str">
        <f t="shared" si="246"/>
        <v>2021-12</v>
      </c>
      <c r="G3196" s="8">
        <v>44554</v>
      </c>
      <c r="H3196" s="23">
        <f t="shared" si="248"/>
        <v>6</v>
      </c>
      <c r="I3196" s="7" t="s">
        <v>27</v>
      </c>
      <c r="J3196" s="7" t="s">
        <v>1882</v>
      </c>
      <c r="K3196" s="7" t="s">
        <v>159</v>
      </c>
      <c r="L3196" s="7" t="s">
        <v>30</v>
      </c>
      <c r="M3196" s="7" t="s">
        <v>31</v>
      </c>
      <c r="N3196" s="7" t="s">
        <v>106</v>
      </c>
      <c r="O3196" s="7" t="s">
        <v>107</v>
      </c>
      <c r="P3196" s="7" t="s">
        <v>10788</v>
      </c>
      <c r="Q3196" s="7" t="s">
        <v>35</v>
      </c>
      <c r="R3196" s="7" t="s">
        <v>10789</v>
      </c>
      <c r="S3196" s="7" t="s">
        <v>110</v>
      </c>
      <c r="T3196" s="7" t="s">
        <v>111</v>
      </c>
      <c r="U3196" s="7" t="s">
        <v>216</v>
      </c>
      <c r="V3196" s="10">
        <v>5356.85</v>
      </c>
      <c r="W3196" s="6">
        <v>8</v>
      </c>
      <c r="X3196" s="11">
        <v>0.2</v>
      </c>
      <c r="Y3196" s="10">
        <v>334.18</v>
      </c>
      <c r="Z3196" s="30">
        <f t="shared" si="247"/>
        <v>6.2383676974341259E-2</v>
      </c>
    </row>
    <row r="3197" spans="1:26">
      <c r="A3197" s="27">
        <v>3196</v>
      </c>
      <c r="B3197" s="14" t="s">
        <v>10790</v>
      </c>
      <c r="C3197" s="15">
        <v>45201</v>
      </c>
      <c r="D3197" s="12">
        <f t="shared" si="244"/>
        <v>2023</v>
      </c>
      <c r="E3197" s="12">
        <f t="shared" si="245"/>
        <v>10</v>
      </c>
      <c r="F3197" s="15" t="str">
        <f t="shared" si="246"/>
        <v>2023-10</v>
      </c>
      <c r="G3197" s="15">
        <v>45206</v>
      </c>
      <c r="H3197" s="23">
        <f t="shared" si="248"/>
        <v>5</v>
      </c>
      <c r="I3197" s="14" t="s">
        <v>52</v>
      </c>
      <c r="J3197" s="14" t="s">
        <v>3691</v>
      </c>
      <c r="K3197" s="14" t="s">
        <v>1935</v>
      </c>
      <c r="L3197" s="14" t="s">
        <v>30</v>
      </c>
      <c r="M3197" s="14" t="s">
        <v>31</v>
      </c>
      <c r="N3197" s="14" t="s">
        <v>166</v>
      </c>
      <c r="O3197" s="14" t="s">
        <v>167</v>
      </c>
      <c r="P3197" s="14" t="s">
        <v>10791</v>
      </c>
      <c r="Q3197" s="14" t="s">
        <v>35</v>
      </c>
      <c r="R3197" s="14" t="s">
        <v>10792</v>
      </c>
      <c r="S3197" s="14" t="s">
        <v>48</v>
      </c>
      <c r="T3197" s="14" t="s">
        <v>95</v>
      </c>
      <c r="U3197" s="14" t="s">
        <v>195</v>
      </c>
      <c r="V3197" s="16">
        <v>325.57</v>
      </c>
      <c r="W3197" s="13">
        <v>10</v>
      </c>
      <c r="X3197" s="17">
        <v>0.4</v>
      </c>
      <c r="Y3197" s="16">
        <v>107.2</v>
      </c>
      <c r="Z3197" s="31">
        <f t="shared" si="247"/>
        <v>0.32926866726049697</v>
      </c>
    </row>
    <row r="3198" spans="1:26">
      <c r="A3198" s="26">
        <v>3197</v>
      </c>
      <c r="B3198" s="7" t="s">
        <v>10793</v>
      </c>
      <c r="C3198" s="8">
        <v>45395</v>
      </c>
      <c r="D3198" s="12">
        <f t="shared" si="244"/>
        <v>2024</v>
      </c>
      <c r="E3198" s="12">
        <f t="shared" si="245"/>
        <v>4</v>
      </c>
      <c r="F3198" s="8" t="str">
        <f t="shared" si="246"/>
        <v>2024-04</v>
      </c>
      <c r="G3198" s="8">
        <v>45396</v>
      </c>
      <c r="H3198" s="23">
        <f t="shared" si="248"/>
        <v>1</v>
      </c>
      <c r="I3198" s="7" t="s">
        <v>122</v>
      </c>
      <c r="J3198" s="7" t="s">
        <v>1017</v>
      </c>
      <c r="K3198" s="7" t="s">
        <v>981</v>
      </c>
      <c r="L3198" s="7" t="s">
        <v>66</v>
      </c>
      <c r="M3198" s="7" t="s">
        <v>31</v>
      </c>
      <c r="N3198" s="7" t="s">
        <v>32</v>
      </c>
      <c r="O3198" s="7" t="s">
        <v>33</v>
      </c>
      <c r="P3198" s="7" t="s">
        <v>10794</v>
      </c>
      <c r="Q3198" s="7" t="s">
        <v>35</v>
      </c>
      <c r="R3198" s="7" t="s">
        <v>10795</v>
      </c>
      <c r="S3198" s="7" t="s">
        <v>48</v>
      </c>
      <c r="T3198" s="7" t="s">
        <v>49</v>
      </c>
      <c r="U3198" s="7" t="s">
        <v>50</v>
      </c>
      <c r="V3198" s="10">
        <v>1704.88</v>
      </c>
      <c r="W3198" s="6">
        <v>7</v>
      </c>
      <c r="X3198" s="11">
        <v>0</v>
      </c>
      <c r="Y3198" s="10">
        <v>525.15</v>
      </c>
      <c r="Z3198" s="30">
        <f t="shared" si="247"/>
        <v>0.30802754446060715</v>
      </c>
    </row>
    <row r="3199" spans="1:26">
      <c r="A3199" s="27">
        <v>3198</v>
      </c>
      <c r="B3199" s="14" t="s">
        <v>10796</v>
      </c>
      <c r="C3199" s="15">
        <v>44470</v>
      </c>
      <c r="D3199" s="12">
        <f t="shared" si="244"/>
        <v>2021</v>
      </c>
      <c r="E3199" s="12">
        <f t="shared" si="245"/>
        <v>10</v>
      </c>
      <c r="F3199" s="15" t="str">
        <f t="shared" si="246"/>
        <v>2021-10</v>
      </c>
      <c r="G3199" s="15">
        <v>44475</v>
      </c>
      <c r="H3199" s="23">
        <f t="shared" si="248"/>
        <v>5</v>
      </c>
      <c r="I3199" s="14" t="s">
        <v>27</v>
      </c>
      <c r="J3199" s="14" t="s">
        <v>702</v>
      </c>
      <c r="K3199" s="14" t="s">
        <v>159</v>
      </c>
      <c r="L3199" s="14" t="s">
        <v>83</v>
      </c>
      <c r="M3199" s="14" t="s">
        <v>31</v>
      </c>
      <c r="N3199" s="14" t="s">
        <v>134</v>
      </c>
      <c r="O3199" s="14" t="s">
        <v>135</v>
      </c>
      <c r="P3199" s="14" t="s">
        <v>10797</v>
      </c>
      <c r="Q3199" s="14" t="s">
        <v>58</v>
      </c>
      <c r="R3199" s="14" t="s">
        <v>10798</v>
      </c>
      <c r="S3199" s="14" t="s">
        <v>48</v>
      </c>
      <c r="T3199" s="14" t="s">
        <v>129</v>
      </c>
      <c r="U3199" s="14" t="s">
        <v>130</v>
      </c>
      <c r="V3199" s="16">
        <v>101.92</v>
      </c>
      <c r="W3199" s="13">
        <v>7</v>
      </c>
      <c r="X3199" s="17">
        <v>0.4</v>
      </c>
      <c r="Y3199" s="16">
        <v>34.200000000000003</v>
      </c>
      <c r="Z3199" s="31">
        <f t="shared" si="247"/>
        <v>0.33555729984301413</v>
      </c>
    </row>
    <row r="3200" spans="1:26">
      <c r="A3200" s="26">
        <v>3199</v>
      </c>
      <c r="B3200" s="7" t="s">
        <v>10799</v>
      </c>
      <c r="C3200" s="8">
        <v>45134</v>
      </c>
      <c r="D3200" s="12">
        <f t="shared" si="244"/>
        <v>2023</v>
      </c>
      <c r="E3200" s="12">
        <f t="shared" si="245"/>
        <v>7</v>
      </c>
      <c r="F3200" s="8" t="str">
        <f t="shared" si="246"/>
        <v>2023-07</v>
      </c>
      <c r="G3200" s="8">
        <v>45137</v>
      </c>
      <c r="H3200" s="23">
        <f t="shared" si="248"/>
        <v>3</v>
      </c>
      <c r="I3200" s="7" t="s">
        <v>122</v>
      </c>
      <c r="J3200" s="7" t="s">
        <v>4747</v>
      </c>
      <c r="K3200" s="7" t="s">
        <v>2880</v>
      </c>
      <c r="L3200" s="7" t="s">
        <v>30</v>
      </c>
      <c r="M3200" s="7" t="s">
        <v>31</v>
      </c>
      <c r="N3200" s="7" t="s">
        <v>116</v>
      </c>
      <c r="O3200" s="7" t="s">
        <v>117</v>
      </c>
      <c r="P3200" s="7" t="s">
        <v>10800</v>
      </c>
      <c r="Q3200" s="7" t="s">
        <v>58</v>
      </c>
      <c r="R3200" s="7" t="s">
        <v>10801</v>
      </c>
      <c r="S3200" s="7" t="s">
        <v>110</v>
      </c>
      <c r="T3200" s="7" t="s">
        <v>243</v>
      </c>
      <c r="U3200" s="7" t="s">
        <v>481</v>
      </c>
      <c r="V3200" s="10">
        <v>5315.38</v>
      </c>
      <c r="W3200" s="6">
        <v>6</v>
      </c>
      <c r="X3200" s="11">
        <v>0.1</v>
      </c>
      <c r="Y3200" s="10">
        <v>1544.23</v>
      </c>
      <c r="Z3200" s="30">
        <f t="shared" si="247"/>
        <v>0.29052109162468159</v>
      </c>
    </row>
    <row r="3201" spans="1:26">
      <c r="A3201" s="27">
        <v>3200</v>
      </c>
      <c r="B3201" s="14" t="s">
        <v>10802</v>
      </c>
      <c r="C3201" s="15">
        <v>45131</v>
      </c>
      <c r="D3201" s="12">
        <f t="shared" si="244"/>
        <v>2023</v>
      </c>
      <c r="E3201" s="12">
        <f t="shared" si="245"/>
        <v>7</v>
      </c>
      <c r="F3201" s="15" t="str">
        <f t="shared" si="246"/>
        <v>2023-07</v>
      </c>
      <c r="G3201" s="15">
        <v>45139</v>
      </c>
      <c r="H3201" s="23">
        <f t="shared" si="248"/>
        <v>8</v>
      </c>
      <c r="I3201" s="14" t="s">
        <v>27</v>
      </c>
      <c r="J3201" s="14" t="s">
        <v>2209</v>
      </c>
      <c r="K3201" s="14" t="s">
        <v>842</v>
      </c>
      <c r="L3201" s="14" t="s">
        <v>30</v>
      </c>
      <c r="M3201" s="14" t="s">
        <v>31</v>
      </c>
      <c r="N3201" s="14" t="s">
        <v>711</v>
      </c>
      <c r="O3201" s="14" t="s">
        <v>712</v>
      </c>
      <c r="P3201" s="14" t="s">
        <v>10803</v>
      </c>
      <c r="Q3201" s="14" t="s">
        <v>35</v>
      </c>
      <c r="R3201" s="14" t="s">
        <v>10804</v>
      </c>
      <c r="S3201" s="14" t="s">
        <v>48</v>
      </c>
      <c r="T3201" s="14" t="s">
        <v>78</v>
      </c>
      <c r="U3201" s="14" t="s">
        <v>79</v>
      </c>
      <c r="V3201" s="16">
        <v>1144.51</v>
      </c>
      <c r="W3201" s="13">
        <v>13</v>
      </c>
      <c r="X3201" s="17">
        <v>0.3</v>
      </c>
      <c r="Y3201" s="16">
        <v>-90.14</v>
      </c>
      <c r="Z3201" s="31">
        <f t="shared" si="247"/>
        <v>-7.8758595381429611E-2</v>
      </c>
    </row>
    <row r="3202" spans="1:26">
      <c r="A3202" s="26">
        <v>3201</v>
      </c>
      <c r="B3202" s="7" t="s">
        <v>10805</v>
      </c>
      <c r="C3202" s="8">
        <v>44622</v>
      </c>
      <c r="D3202" s="12">
        <f t="shared" ref="D3202:D3265" si="249">YEAR(C3202)</f>
        <v>2022</v>
      </c>
      <c r="E3202" s="12">
        <f t="shared" ref="E3202:E3265" si="250">MONTH(C3202)</f>
        <v>3</v>
      </c>
      <c r="F3202" s="8" t="str">
        <f t="shared" ref="F3202:F3265" si="251">TEXT(C3202,"yyyy-mm")</f>
        <v>2022-03</v>
      </c>
      <c r="G3202" s="8">
        <v>44622</v>
      </c>
      <c r="H3202" s="23">
        <f t="shared" si="248"/>
        <v>0</v>
      </c>
      <c r="I3202" s="7" t="s">
        <v>63</v>
      </c>
      <c r="J3202" s="7" t="s">
        <v>3296</v>
      </c>
      <c r="K3202" s="7" t="s">
        <v>3258</v>
      </c>
      <c r="L3202" s="7" t="s">
        <v>66</v>
      </c>
      <c r="M3202" s="7" t="s">
        <v>31</v>
      </c>
      <c r="N3202" s="7" t="s">
        <v>125</v>
      </c>
      <c r="O3202" s="7" t="s">
        <v>126</v>
      </c>
      <c r="P3202" s="7" t="s">
        <v>10806</v>
      </c>
      <c r="Q3202" s="7" t="s">
        <v>58</v>
      </c>
      <c r="R3202" s="7" t="s">
        <v>10807</v>
      </c>
      <c r="S3202" s="7" t="s">
        <v>37</v>
      </c>
      <c r="T3202" s="7" t="s">
        <v>60</v>
      </c>
      <c r="U3202" s="7" t="s">
        <v>162</v>
      </c>
      <c r="V3202" s="10">
        <v>1041.25</v>
      </c>
      <c r="W3202" s="6">
        <v>3</v>
      </c>
      <c r="X3202" s="11">
        <v>0</v>
      </c>
      <c r="Y3202" s="10">
        <v>161.15</v>
      </c>
      <c r="Z3202" s="30">
        <f t="shared" ref="Z3202:Z3265" si="252">IFERROR(Y3202/V3202,0)</f>
        <v>0.15476590636254503</v>
      </c>
    </row>
    <row r="3203" spans="1:26">
      <c r="A3203" s="27">
        <v>3202</v>
      </c>
      <c r="B3203" s="14" t="s">
        <v>10808</v>
      </c>
      <c r="C3203" s="15">
        <v>44983</v>
      </c>
      <c r="D3203" s="12">
        <f t="shared" si="249"/>
        <v>2023</v>
      </c>
      <c r="E3203" s="12">
        <f t="shared" si="250"/>
        <v>2</v>
      </c>
      <c r="F3203" s="15" t="str">
        <f t="shared" si="251"/>
        <v>2023-02</v>
      </c>
      <c r="G3203" s="15">
        <v>44983</v>
      </c>
      <c r="H3203" s="23">
        <f t="shared" si="248"/>
        <v>0</v>
      </c>
      <c r="I3203" s="14" t="s">
        <v>63</v>
      </c>
      <c r="J3203" s="14" t="s">
        <v>1188</v>
      </c>
      <c r="K3203" s="14" t="s">
        <v>227</v>
      </c>
      <c r="L3203" s="14" t="s">
        <v>30</v>
      </c>
      <c r="M3203" s="14" t="s">
        <v>31</v>
      </c>
      <c r="N3203" s="14" t="s">
        <v>134</v>
      </c>
      <c r="O3203" s="14" t="s">
        <v>135</v>
      </c>
      <c r="P3203" s="14" t="s">
        <v>10809</v>
      </c>
      <c r="Q3203" s="14" t="s">
        <v>58</v>
      </c>
      <c r="R3203" s="14" t="s">
        <v>10810</v>
      </c>
      <c r="S3203" s="14" t="s">
        <v>110</v>
      </c>
      <c r="T3203" s="14" t="s">
        <v>243</v>
      </c>
      <c r="U3203" s="14" t="s">
        <v>244</v>
      </c>
      <c r="V3203" s="16">
        <v>2171.8000000000002</v>
      </c>
      <c r="W3203" s="13">
        <v>13</v>
      </c>
      <c r="X3203" s="17">
        <v>0.4</v>
      </c>
      <c r="Y3203" s="16">
        <v>-180.89</v>
      </c>
      <c r="Z3203" s="31">
        <f t="shared" si="252"/>
        <v>-8.3290358228197789E-2</v>
      </c>
    </row>
    <row r="3204" spans="1:26">
      <c r="A3204" s="26">
        <v>3203</v>
      </c>
      <c r="B3204" s="7" t="s">
        <v>10811</v>
      </c>
      <c r="C3204" s="8">
        <v>44201</v>
      </c>
      <c r="D3204" s="12">
        <f t="shared" si="249"/>
        <v>2021</v>
      </c>
      <c r="E3204" s="12">
        <f t="shared" si="250"/>
        <v>1</v>
      </c>
      <c r="F3204" s="8" t="str">
        <f t="shared" si="251"/>
        <v>2021-01</v>
      </c>
      <c r="G3204" s="8">
        <v>44202</v>
      </c>
      <c r="H3204" s="23">
        <f t="shared" ref="H3204:H3267" si="253">G3204-C3204</f>
        <v>1</v>
      </c>
      <c r="I3204" s="7" t="s">
        <v>122</v>
      </c>
      <c r="J3204" s="7" t="s">
        <v>158</v>
      </c>
      <c r="K3204" s="7" t="s">
        <v>159</v>
      </c>
      <c r="L3204" s="7" t="s">
        <v>66</v>
      </c>
      <c r="M3204" s="7" t="s">
        <v>31</v>
      </c>
      <c r="N3204" s="7" t="s">
        <v>55</v>
      </c>
      <c r="O3204" s="7" t="s">
        <v>56</v>
      </c>
      <c r="P3204" s="7" t="s">
        <v>10812</v>
      </c>
      <c r="Q3204" s="7" t="s">
        <v>58</v>
      </c>
      <c r="R3204" s="7" t="s">
        <v>10813</v>
      </c>
      <c r="S3204" s="7" t="s">
        <v>48</v>
      </c>
      <c r="T3204" s="7" t="s">
        <v>69</v>
      </c>
      <c r="U3204" s="7" t="s">
        <v>475</v>
      </c>
      <c r="V3204" s="10">
        <v>1716.53</v>
      </c>
      <c r="W3204" s="6">
        <v>14</v>
      </c>
      <c r="X3204" s="11">
        <v>0</v>
      </c>
      <c r="Y3204" s="10">
        <v>216.92</v>
      </c>
      <c r="Z3204" s="30">
        <f t="shared" si="252"/>
        <v>0.12637122567039316</v>
      </c>
    </row>
    <row r="3205" spans="1:26">
      <c r="A3205" s="27">
        <v>3204</v>
      </c>
      <c r="B3205" s="14" t="s">
        <v>10814</v>
      </c>
      <c r="C3205" s="15">
        <v>44280</v>
      </c>
      <c r="D3205" s="12">
        <f t="shared" si="249"/>
        <v>2021</v>
      </c>
      <c r="E3205" s="12">
        <f t="shared" si="250"/>
        <v>3</v>
      </c>
      <c r="F3205" s="15" t="str">
        <f t="shared" si="251"/>
        <v>2021-03</v>
      </c>
      <c r="G3205" s="15">
        <v>44280</v>
      </c>
      <c r="H3205" s="23">
        <f t="shared" si="253"/>
        <v>0</v>
      </c>
      <c r="I3205" s="14" t="s">
        <v>63</v>
      </c>
      <c r="J3205" s="14" t="s">
        <v>5668</v>
      </c>
      <c r="K3205" s="14" t="s">
        <v>411</v>
      </c>
      <c r="L3205" s="14" t="s">
        <v>66</v>
      </c>
      <c r="M3205" s="14" t="s">
        <v>31</v>
      </c>
      <c r="N3205" s="14" t="s">
        <v>711</v>
      </c>
      <c r="O3205" s="14" t="s">
        <v>712</v>
      </c>
      <c r="P3205" s="14" t="s">
        <v>10815</v>
      </c>
      <c r="Q3205" s="14" t="s">
        <v>35</v>
      </c>
      <c r="R3205" s="14" t="s">
        <v>10816</v>
      </c>
      <c r="S3205" s="14" t="s">
        <v>37</v>
      </c>
      <c r="T3205" s="14" t="s">
        <v>60</v>
      </c>
      <c r="U3205" s="14" t="s">
        <v>162</v>
      </c>
      <c r="V3205" s="16">
        <v>6282.28</v>
      </c>
      <c r="W3205" s="13">
        <v>8</v>
      </c>
      <c r="X3205" s="17">
        <v>0.3</v>
      </c>
      <c r="Y3205" s="16">
        <v>-146.6</v>
      </c>
      <c r="Z3205" s="31">
        <f t="shared" si="252"/>
        <v>-2.3335476928758349E-2</v>
      </c>
    </row>
    <row r="3206" spans="1:26">
      <c r="A3206" s="26">
        <v>3205</v>
      </c>
      <c r="B3206" s="7" t="s">
        <v>10817</v>
      </c>
      <c r="C3206" s="8">
        <v>45170</v>
      </c>
      <c r="D3206" s="12">
        <f t="shared" si="249"/>
        <v>2023</v>
      </c>
      <c r="E3206" s="12">
        <f t="shared" si="250"/>
        <v>9</v>
      </c>
      <c r="F3206" s="8" t="str">
        <f t="shared" si="251"/>
        <v>2023-09</v>
      </c>
      <c r="G3206" s="8">
        <v>45176</v>
      </c>
      <c r="H3206" s="23">
        <f t="shared" si="253"/>
        <v>6</v>
      </c>
      <c r="I3206" s="7" t="s">
        <v>52</v>
      </c>
      <c r="J3206" s="7" t="s">
        <v>925</v>
      </c>
      <c r="K3206" s="7" t="s">
        <v>926</v>
      </c>
      <c r="L3206" s="7" t="s">
        <v>83</v>
      </c>
      <c r="M3206" s="7" t="s">
        <v>31</v>
      </c>
      <c r="N3206" s="7" t="s">
        <v>283</v>
      </c>
      <c r="O3206" s="7" t="s">
        <v>284</v>
      </c>
      <c r="P3206" s="7" t="s">
        <v>10818</v>
      </c>
      <c r="Q3206" s="7" t="s">
        <v>146</v>
      </c>
      <c r="R3206" s="7" t="s">
        <v>10819</v>
      </c>
      <c r="S3206" s="7" t="s">
        <v>48</v>
      </c>
      <c r="T3206" s="7" t="s">
        <v>298</v>
      </c>
      <c r="U3206" s="7" t="s">
        <v>586</v>
      </c>
      <c r="V3206" s="10">
        <v>2128.5100000000002</v>
      </c>
      <c r="W3206" s="6">
        <v>12</v>
      </c>
      <c r="X3206" s="11">
        <v>0.1</v>
      </c>
      <c r="Y3206" s="10">
        <v>58.09</v>
      </c>
      <c r="Z3206" s="30">
        <f t="shared" si="252"/>
        <v>2.7291391630765181E-2</v>
      </c>
    </row>
    <row r="3207" spans="1:26">
      <c r="A3207" s="27">
        <v>3206</v>
      </c>
      <c r="B3207" s="14" t="s">
        <v>10820</v>
      </c>
      <c r="C3207" s="15">
        <v>44332</v>
      </c>
      <c r="D3207" s="12">
        <f t="shared" si="249"/>
        <v>2021</v>
      </c>
      <c r="E3207" s="12">
        <f t="shared" si="250"/>
        <v>5</v>
      </c>
      <c r="F3207" s="15" t="str">
        <f t="shared" si="251"/>
        <v>2021-05</v>
      </c>
      <c r="G3207" s="15">
        <v>44338</v>
      </c>
      <c r="H3207" s="23">
        <f t="shared" si="253"/>
        <v>6</v>
      </c>
      <c r="I3207" s="14" t="s">
        <v>27</v>
      </c>
      <c r="J3207" s="14" t="s">
        <v>1590</v>
      </c>
      <c r="K3207" s="14" t="s">
        <v>1591</v>
      </c>
      <c r="L3207" s="14" t="s">
        <v>66</v>
      </c>
      <c r="M3207" s="14" t="s">
        <v>31</v>
      </c>
      <c r="N3207" s="14" t="s">
        <v>313</v>
      </c>
      <c r="O3207" s="14" t="s">
        <v>314</v>
      </c>
      <c r="P3207" s="14" t="s">
        <v>10821</v>
      </c>
      <c r="Q3207" s="14" t="s">
        <v>146</v>
      </c>
      <c r="R3207" s="14" t="s">
        <v>10822</v>
      </c>
      <c r="S3207" s="14" t="s">
        <v>110</v>
      </c>
      <c r="T3207" s="14" t="s">
        <v>148</v>
      </c>
      <c r="U3207" s="14" t="s">
        <v>149</v>
      </c>
      <c r="V3207" s="16">
        <v>9856.65</v>
      </c>
      <c r="W3207" s="13">
        <v>10</v>
      </c>
      <c r="X3207" s="17">
        <v>0.5</v>
      </c>
      <c r="Y3207" s="16">
        <v>1966.21</v>
      </c>
      <c r="Z3207" s="31">
        <f t="shared" si="252"/>
        <v>0.19948055373783183</v>
      </c>
    </row>
    <row r="3208" spans="1:26">
      <c r="A3208" s="26">
        <v>3207</v>
      </c>
      <c r="B3208" s="7" t="s">
        <v>10823</v>
      </c>
      <c r="C3208" s="8">
        <v>44962</v>
      </c>
      <c r="D3208" s="12">
        <f t="shared" si="249"/>
        <v>2023</v>
      </c>
      <c r="E3208" s="12">
        <f t="shared" si="250"/>
        <v>2</v>
      </c>
      <c r="F3208" s="8" t="str">
        <f t="shared" si="251"/>
        <v>2023-02</v>
      </c>
      <c r="G3208" s="8">
        <v>44962</v>
      </c>
      <c r="H3208" s="23">
        <f t="shared" si="253"/>
        <v>0</v>
      </c>
      <c r="I3208" s="7" t="s">
        <v>63</v>
      </c>
      <c r="J3208" s="7" t="s">
        <v>1074</v>
      </c>
      <c r="K3208" s="7" t="s">
        <v>1075</v>
      </c>
      <c r="L3208" s="7" t="s">
        <v>66</v>
      </c>
      <c r="M3208" s="7" t="s">
        <v>31</v>
      </c>
      <c r="N3208" s="7" t="s">
        <v>228</v>
      </c>
      <c r="O3208" s="7" t="s">
        <v>229</v>
      </c>
      <c r="P3208" s="7" t="s">
        <v>10824</v>
      </c>
      <c r="Q3208" s="7" t="s">
        <v>46</v>
      </c>
      <c r="R3208" s="7" t="s">
        <v>10825</v>
      </c>
      <c r="S3208" s="7" t="s">
        <v>48</v>
      </c>
      <c r="T3208" s="7" t="s">
        <v>95</v>
      </c>
      <c r="U3208" s="7" t="s">
        <v>96</v>
      </c>
      <c r="V3208" s="10">
        <v>43.68</v>
      </c>
      <c r="W3208" s="6">
        <v>1</v>
      </c>
      <c r="X3208" s="11">
        <v>0</v>
      </c>
      <c r="Y3208" s="10">
        <v>18.79</v>
      </c>
      <c r="Z3208" s="30">
        <f t="shared" si="252"/>
        <v>0.43017399267399264</v>
      </c>
    </row>
    <row r="3209" spans="1:26">
      <c r="A3209" s="27">
        <v>3208</v>
      </c>
      <c r="B3209" s="14" t="s">
        <v>10826</v>
      </c>
      <c r="C3209" s="15">
        <v>45084</v>
      </c>
      <c r="D3209" s="12">
        <f t="shared" si="249"/>
        <v>2023</v>
      </c>
      <c r="E3209" s="12">
        <f t="shared" si="250"/>
        <v>6</v>
      </c>
      <c r="F3209" s="15" t="str">
        <f t="shared" si="251"/>
        <v>2023-06</v>
      </c>
      <c r="G3209" s="15">
        <v>45090</v>
      </c>
      <c r="H3209" s="23">
        <f t="shared" si="253"/>
        <v>6</v>
      </c>
      <c r="I3209" s="14" t="s">
        <v>52</v>
      </c>
      <c r="J3209" s="14" t="s">
        <v>1805</v>
      </c>
      <c r="K3209" s="14" t="s">
        <v>1806</v>
      </c>
      <c r="L3209" s="14" t="s">
        <v>66</v>
      </c>
      <c r="M3209" s="14" t="s">
        <v>31</v>
      </c>
      <c r="N3209" s="14" t="s">
        <v>143</v>
      </c>
      <c r="O3209" s="14" t="s">
        <v>144</v>
      </c>
      <c r="P3209" s="14" t="s">
        <v>10827</v>
      </c>
      <c r="Q3209" s="14" t="s">
        <v>146</v>
      </c>
      <c r="R3209" s="14" t="s">
        <v>10828</v>
      </c>
      <c r="S3209" s="14" t="s">
        <v>48</v>
      </c>
      <c r="T3209" s="14" t="s">
        <v>298</v>
      </c>
      <c r="U3209" s="14" t="s">
        <v>630</v>
      </c>
      <c r="V3209" s="16">
        <v>1072.3699999999999</v>
      </c>
      <c r="W3209" s="13">
        <v>6</v>
      </c>
      <c r="X3209" s="17">
        <v>0.4</v>
      </c>
      <c r="Y3209" s="16">
        <v>68.94</v>
      </c>
      <c r="Z3209" s="31">
        <f t="shared" si="252"/>
        <v>6.4287512705502772E-2</v>
      </c>
    </row>
    <row r="3210" spans="1:26">
      <c r="A3210" s="26">
        <v>3209</v>
      </c>
      <c r="B3210" s="7" t="s">
        <v>10829</v>
      </c>
      <c r="C3210" s="8">
        <v>44600</v>
      </c>
      <c r="D3210" s="12">
        <f t="shared" si="249"/>
        <v>2022</v>
      </c>
      <c r="E3210" s="12">
        <f t="shared" si="250"/>
        <v>2</v>
      </c>
      <c r="F3210" s="8" t="str">
        <f t="shared" si="251"/>
        <v>2022-02</v>
      </c>
      <c r="G3210" s="8">
        <v>44603</v>
      </c>
      <c r="H3210" s="23">
        <f t="shared" si="253"/>
        <v>3</v>
      </c>
      <c r="I3210" s="7" t="s">
        <v>122</v>
      </c>
      <c r="J3210" s="7" t="s">
        <v>582</v>
      </c>
      <c r="K3210" s="7" t="s">
        <v>583</v>
      </c>
      <c r="L3210" s="7" t="s">
        <v>83</v>
      </c>
      <c r="M3210" s="7" t="s">
        <v>31</v>
      </c>
      <c r="N3210" s="7" t="s">
        <v>55</v>
      </c>
      <c r="O3210" s="7" t="s">
        <v>56</v>
      </c>
      <c r="P3210" s="7" t="s">
        <v>10830</v>
      </c>
      <c r="Q3210" s="7" t="s">
        <v>58</v>
      </c>
      <c r="R3210" s="7" t="s">
        <v>10831</v>
      </c>
      <c r="S3210" s="7" t="s">
        <v>110</v>
      </c>
      <c r="T3210" s="7" t="s">
        <v>111</v>
      </c>
      <c r="U3210" s="7" t="s">
        <v>216</v>
      </c>
      <c r="V3210" s="10">
        <v>4464.24</v>
      </c>
      <c r="W3210" s="6">
        <v>5</v>
      </c>
      <c r="X3210" s="11">
        <v>0.5</v>
      </c>
      <c r="Y3210" s="10">
        <v>4.2</v>
      </c>
      <c r="Z3210" s="30">
        <f t="shared" si="252"/>
        <v>9.4080963389065115E-4</v>
      </c>
    </row>
    <row r="3211" spans="1:26">
      <c r="A3211" s="27">
        <v>3210</v>
      </c>
      <c r="B3211" s="14" t="s">
        <v>10832</v>
      </c>
      <c r="C3211" s="15">
        <v>44626</v>
      </c>
      <c r="D3211" s="12">
        <f t="shared" si="249"/>
        <v>2022</v>
      </c>
      <c r="E3211" s="12">
        <f t="shared" si="250"/>
        <v>3</v>
      </c>
      <c r="F3211" s="15" t="str">
        <f t="shared" si="251"/>
        <v>2022-03</v>
      </c>
      <c r="G3211" s="15">
        <v>44626</v>
      </c>
      <c r="H3211" s="23">
        <f t="shared" si="253"/>
        <v>0</v>
      </c>
      <c r="I3211" s="14" t="s">
        <v>63</v>
      </c>
      <c r="J3211" s="14" t="s">
        <v>445</v>
      </c>
      <c r="K3211" s="14" t="s">
        <v>446</v>
      </c>
      <c r="L3211" s="14" t="s">
        <v>30</v>
      </c>
      <c r="M3211" s="14" t="s">
        <v>31</v>
      </c>
      <c r="N3211" s="14" t="s">
        <v>74</v>
      </c>
      <c r="O3211" s="14" t="s">
        <v>75</v>
      </c>
      <c r="P3211" s="14" t="s">
        <v>10833</v>
      </c>
      <c r="Q3211" s="14" t="s">
        <v>46</v>
      </c>
      <c r="R3211" s="14" t="s">
        <v>10834</v>
      </c>
      <c r="S3211" s="14" t="s">
        <v>110</v>
      </c>
      <c r="T3211" s="14" t="s">
        <v>243</v>
      </c>
      <c r="U3211" s="14" t="s">
        <v>481</v>
      </c>
      <c r="V3211" s="16">
        <v>1228.44</v>
      </c>
      <c r="W3211" s="13">
        <v>5</v>
      </c>
      <c r="X3211" s="17">
        <v>0.3</v>
      </c>
      <c r="Y3211" s="16">
        <v>219.05</v>
      </c>
      <c r="Z3211" s="31">
        <f t="shared" si="252"/>
        <v>0.17831558724886848</v>
      </c>
    </row>
    <row r="3212" spans="1:26">
      <c r="A3212" s="26">
        <v>3211</v>
      </c>
      <c r="B3212" s="7" t="s">
        <v>10835</v>
      </c>
      <c r="C3212" s="8">
        <v>45413</v>
      </c>
      <c r="D3212" s="12">
        <f t="shared" si="249"/>
        <v>2024</v>
      </c>
      <c r="E3212" s="12">
        <f t="shared" si="250"/>
        <v>5</v>
      </c>
      <c r="F3212" s="8" t="str">
        <f t="shared" si="251"/>
        <v>2024-05</v>
      </c>
      <c r="G3212" s="8">
        <v>45419</v>
      </c>
      <c r="H3212" s="23">
        <f t="shared" si="253"/>
        <v>6</v>
      </c>
      <c r="I3212" s="7" t="s">
        <v>52</v>
      </c>
      <c r="J3212" s="7" t="s">
        <v>1036</v>
      </c>
      <c r="K3212" s="7" t="s">
        <v>1037</v>
      </c>
      <c r="L3212" s="7" t="s">
        <v>83</v>
      </c>
      <c r="M3212" s="7" t="s">
        <v>31</v>
      </c>
      <c r="N3212" s="7" t="s">
        <v>153</v>
      </c>
      <c r="O3212" s="7" t="s">
        <v>154</v>
      </c>
      <c r="P3212" s="7" t="s">
        <v>10836</v>
      </c>
      <c r="Q3212" s="7" t="s">
        <v>146</v>
      </c>
      <c r="R3212" s="7" t="s">
        <v>10837</v>
      </c>
      <c r="S3212" s="7" t="s">
        <v>37</v>
      </c>
      <c r="T3212" s="7" t="s">
        <v>60</v>
      </c>
      <c r="U3212" s="7" t="s">
        <v>317</v>
      </c>
      <c r="V3212" s="10">
        <v>12935.52</v>
      </c>
      <c r="W3212" s="6">
        <v>12</v>
      </c>
      <c r="X3212" s="11">
        <v>0</v>
      </c>
      <c r="Y3212" s="10">
        <v>1246.27</v>
      </c>
      <c r="Z3212" s="30">
        <f t="shared" si="252"/>
        <v>9.6344793251450261E-2</v>
      </c>
    </row>
    <row r="3213" spans="1:26">
      <c r="A3213" s="27">
        <v>3212</v>
      </c>
      <c r="B3213" s="14" t="s">
        <v>10838</v>
      </c>
      <c r="C3213" s="15">
        <v>45019</v>
      </c>
      <c r="D3213" s="12">
        <f t="shared" si="249"/>
        <v>2023</v>
      </c>
      <c r="E3213" s="12">
        <f t="shared" si="250"/>
        <v>4</v>
      </c>
      <c r="F3213" s="15" t="str">
        <f t="shared" si="251"/>
        <v>2023-04</v>
      </c>
      <c r="G3213" s="15">
        <v>45024</v>
      </c>
      <c r="H3213" s="23">
        <f t="shared" si="253"/>
        <v>5</v>
      </c>
      <c r="I3213" s="14" t="s">
        <v>27</v>
      </c>
      <c r="J3213" s="14" t="s">
        <v>341</v>
      </c>
      <c r="K3213" s="14" t="s">
        <v>342</v>
      </c>
      <c r="L3213" s="14" t="s">
        <v>83</v>
      </c>
      <c r="M3213" s="14" t="s">
        <v>31</v>
      </c>
      <c r="N3213" s="14" t="s">
        <v>153</v>
      </c>
      <c r="O3213" s="14" t="s">
        <v>154</v>
      </c>
      <c r="P3213" s="14" t="s">
        <v>10839</v>
      </c>
      <c r="Q3213" s="14" t="s">
        <v>146</v>
      </c>
      <c r="R3213" s="14" t="s">
        <v>10840</v>
      </c>
      <c r="S3213" s="14" t="s">
        <v>110</v>
      </c>
      <c r="T3213" s="14" t="s">
        <v>111</v>
      </c>
      <c r="U3213" s="14" t="s">
        <v>216</v>
      </c>
      <c r="V3213" s="16">
        <v>23960.09</v>
      </c>
      <c r="W3213" s="13">
        <v>13</v>
      </c>
      <c r="X3213" s="17">
        <v>0</v>
      </c>
      <c r="Y3213" s="16">
        <v>-1930.04</v>
      </c>
      <c r="Z3213" s="31">
        <f t="shared" si="252"/>
        <v>-8.0552285070715504E-2</v>
      </c>
    </row>
    <row r="3214" spans="1:26">
      <c r="A3214" s="26">
        <v>3213</v>
      </c>
      <c r="B3214" s="7" t="s">
        <v>10841</v>
      </c>
      <c r="C3214" s="8">
        <v>44485</v>
      </c>
      <c r="D3214" s="12">
        <f t="shared" si="249"/>
        <v>2021</v>
      </c>
      <c r="E3214" s="12">
        <f t="shared" si="250"/>
        <v>10</v>
      </c>
      <c r="F3214" s="8" t="str">
        <f t="shared" si="251"/>
        <v>2021-10</v>
      </c>
      <c r="G3214" s="8">
        <v>44490</v>
      </c>
      <c r="H3214" s="23">
        <f t="shared" si="253"/>
        <v>5</v>
      </c>
      <c r="I3214" s="7" t="s">
        <v>27</v>
      </c>
      <c r="J3214" s="7" t="s">
        <v>4893</v>
      </c>
      <c r="K3214" s="7" t="s">
        <v>4894</v>
      </c>
      <c r="L3214" s="7" t="s">
        <v>66</v>
      </c>
      <c r="M3214" s="7" t="s">
        <v>31</v>
      </c>
      <c r="N3214" s="7" t="s">
        <v>143</v>
      </c>
      <c r="O3214" s="7" t="s">
        <v>144</v>
      </c>
      <c r="P3214" s="7" t="s">
        <v>10842</v>
      </c>
      <c r="Q3214" s="7" t="s">
        <v>146</v>
      </c>
      <c r="R3214" s="7" t="s">
        <v>10843</v>
      </c>
      <c r="S3214" s="7" t="s">
        <v>48</v>
      </c>
      <c r="T3214" s="7" t="s">
        <v>298</v>
      </c>
      <c r="U3214" s="7" t="s">
        <v>630</v>
      </c>
      <c r="V3214" s="10">
        <v>189.58</v>
      </c>
      <c r="W3214" s="6">
        <v>1</v>
      </c>
      <c r="X3214" s="11">
        <v>0</v>
      </c>
      <c r="Y3214" s="10">
        <v>85.3</v>
      </c>
      <c r="Z3214" s="30">
        <f t="shared" si="252"/>
        <v>0.44994197700179339</v>
      </c>
    </row>
    <row r="3215" spans="1:26">
      <c r="A3215" s="27">
        <v>3214</v>
      </c>
      <c r="B3215" s="14" t="s">
        <v>10844</v>
      </c>
      <c r="C3215" s="15">
        <v>44714</v>
      </c>
      <c r="D3215" s="12">
        <f t="shared" si="249"/>
        <v>2022</v>
      </c>
      <c r="E3215" s="12">
        <f t="shared" si="250"/>
        <v>6</v>
      </c>
      <c r="F3215" s="15" t="str">
        <f t="shared" si="251"/>
        <v>2022-06</v>
      </c>
      <c r="G3215" s="15">
        <v>44714</v>
      </c>
      <c r="H3215" s="23">
        <f t="shared" si="253"/>
        <v>0</v>
      </c>
      <c r="I3215" s="14" t="s">
        <v>63</v>
      </c>
      <c r="J3215" s="14" t="s">
        <v>603</v>
      </c>
      <c r="K3215" s="14" t="s">
        <v>604</v>
      </c>
      <c r="L3215" s="14" t="s">
        <v>30</v>
      </c>
      <c r="M3215" s="14" t="s">
        <v>31</v>
      </c>
      <c r="N3215" s="14" t="s">
        <v>32</v>
      </c>
      <c r="O3215" s="14" t="s">
        <v>33</v>
      </c>
      <c r="P3215" s="14" t="s">
        <v>10845</v>
      </c>
      <c r="Q3215" s="14" t="s">
        <v>35</v>
      </c>
      <c r="R3215" s="14" t="s">
        <v>10846</v>
      </c>
      <c r="S3215" s="14" t="s">
        <v>48</v>
      </c>
      <c r="T3215" s="14" t="s">
        <v>138</v>
      </c>
      <c r="U3215" s="14" t="s">
        <v>781</v>
      </c>
      <c r="V3215" s="16">
        <v>545.32000000000005</v>
      </c>
      <c r="W3215" s="13">
        <v>7</v>
      </c>
      <c r="X3215" s="17">
        <v>0.2</v>
      </c>
      <c r="Y3215" s="16">
        <v>129.46</v>
      </c>
      <c r="Z3215" s="31">
        <f t="shared" si="252"/>
        <v>0.23740189246680848</v>
      </c>
    </row>
    <row r="3216" spans="1:26">
      <c r="A3216" s="26">
        <v>3215</v>
      </c>
      <c r="B3216" s="7" t="s">
        <v>10847</v>
      </c>
      <c r="C3216" s="8">
        <v>44859</v>
      </c>
      <c r="D3216" s="12">
        <f t="shared" si="249"/>
        <v>2022</v>
      </c>
      <c r="E3216" s="12">
        <f t="shared" si="250"/>
        <v>10</v>
      </c>
      <c r="F3216" s="8" t="str">
        <f t="shared" si="251"/>
        <v>2022-10</v>
      </c>
      <c r="G3216" s="8">
        <v>44867</v>
      </c>
      <c r="H3216" s="23">
        <f t="shared" si="253"/>
        <v>8</v>
      </c>
      <c r="I3216" s="7" t="s">
        <v>27</v>
      </c>
      <c r="J3216" s="7" t="s">
        <v>1649</v>
      </c>
      <c r="K3216" s="7" t="s">
        <v>1650</v>
      </c>
      <c r="L3216" s="7" t="s">
        <v>66</v>
      </c>
      <c r="M3216" s="7" t="s">
        <v>31</v>
      </c>
      <c r="N3216" s="7" t="s">
        <v>74</v>
      </c>
      <c r="O3216" s="7" t="s">
        <v>75</v>
      </c>
      <c r="P3216" s="7" t="s">
        <v>10848</v>
      </c>
      <c r="Q3216" s="7" t="s">
        <v>46</v>
      </c>
      <c r="R3216" s="7" t="s">
        <v>10849</v>
      </c>
      <c r="S3216" s="7" t="s">
        <v>37</v>
      </c>
      <c r="T3216" s="7" t="s">
        <v>38</v>
      </c>
      <c r="U3216" s="7" t="s">
        <v>39</v>
      </c>
      <c r="V3216" s="10">
        <v>1165.22</v>
      </c>
      <c r="W3216" s="6">
        <v>12</v>
      </c>
      <c r="X3216" s="11">
        <v>0.1</v>
      </c>
      <c r="Y3216" s="10">
        <v>268.99</v>
      </c>
      <c r="Z3216" s="30">
        <f t="shared" si="252"/>
        <v>0.23084911003930589</v>
      </c>
    </row>
    <row r="3217" spans="1:26">
      <c r="A3217" s="27">
        <v>3216</v>
      </c>
      <c r="B3217" s="14" t="s">
        <v>10850</v>
      </c>
      <c r="C3217" s="15">
        <v>44404</v>
      </c>
      <c r="D3217" s="12">
        <f t="shared" si="249"/>
        <v>2021</v>
      </c>
      <c r="E3217" s="12">
        <f t="shared" si="250"/>
        <v>7</v>
      </c>
      <c r="F3217" s="15" t="str">
        <f t="shared" si="251"/>
        <v>2021-07</v>
      </c>
      <c r="G3217" s="15">
        <v>44406</v>
      </c>
      <c r="H3217" s="23">
        <f t="shared" si="253"/>
        <v>2</v>
      </c>
      <c r="I3217" s="14" t="s">
        <v>122</v>
      </c>
      <c r="J3217" s="14" t="s">
        <v>1306</v>
      </c>
      <c r="K3217" s="14" t="s">
        <v>1307</v>
      </c>
      <c r="L3217" s="14" t="s">
        <v>30</v>
      </c>
      <c r="M3217" s="14" t="s">
        <v>31</v>
      </c>
      <c r="N3217" s="14" t="s">
        <v>91</v>
      </c>
      <c r="O3217" s="14" t="s">
        <v>92</v>
      </c>
      <c r="P3217" s="14" t="s">
        <v>10851</v>
      </c>
      <c r="Q3217" s="14" t="s">
        <v>46</v>
      </c>
      <c r="R3217" s="14" t="s">
        <v>10852</v>
      </c>
      <c r="S3217" s="14" t="s">
        <v>37</v>
      </c>
      <c r="T3217" s="14" t="s">
        <v>38</v>
      </c>
      <c r="U3217" s="14" t="s">
        <v>39</v>
      </c>
      <c r="V3217" s="16">
        <v>856.58</v>
      </c>
      <c r="W3217" s="13">
        <v>1</v>
      </c>
      <c r="X3217" s="17">
        <v>0.3</v>
      </c>
      <c r="Y3217" s="16">
        <v>129.29</v>
      </c>
      <c r="Z3217" s="31">
        <f t="shared" si="252"/>
        <v>0.15093744892479394</v>
      </c>
    </row>
    <row r="3218" spans="1:26">
      <c r="A3218" s="26">
        <v>3217</v>
      </c>
      <c r="B3218" s="7" t="s">
        <v>10853</v>
      </c>
      <c r="C3218" s="8">
        <v>44460</v>
      </c>
      <c r="D3218" s="12">
        <f t="shared" si="249"/>
        <v>2021</v>
      </c>
      <c r="E3218" s="12">
        <f t="shared" si="250"/>
        <v>9</v>
      </c>
      <c r="F3218" s="8" t="str">
        <f t="shared" si="251"/>
        <v>2021-09</v>
      </c>
      <c r="G3218" s="8">
        <v>44466</v>
      </c>
      <c r="H3218" s="23">
        <f t="shared" si="253"/>
        <v>6</v>
      </c>
      <c r="I3218" s="7" t="s">
        <v>52</v>
      </c>
      <c r="J3218" s="7" t="s">
        <v>3820</v>
      </c>
      <c r="K3218" s="7" t="s">
        <v>133</v>
      </c>
      <c r="L3218" s="7" t="s">
        <v>30</v>
      </c>
      <c r="M3218" s="7" t="s">
        <v>31</v>
      </c>
      <c r="N3218" s="7" t="s">
        <v>313</v>
      </c>
      <c r="O3218" s="7" t="s">
        <v>314</v>
      </c>
      <c r="P3218" s="7" t="s">
        <v>10854</v>
      </c>
      <c r="Q3218" s="7" t="s">
        <v>146</v>
      </c>
      <c r="R3218" s="7" t="s">
        <v>10855</v>
      </c>
      <c r="S3218" s="7" t="s">
        <v>48</v>
      </c>
      <c r="T3218" s="7" t="s">
        <v>138</v>
      </c>
      <c r="U3218" s="7" t="s">
        <v>139</v>
      </c>
      <c r="V3218" s="10">
        <v>1113.1400000000001</v>
      </c>
      <c r="W3218" s="6">
        <v>7</v>
      </c>
      <c r="X3218" s="11">
        <v>0.2</v>
      </c>
      <c r="Y3218" s="10">
        <v>474.18</v>
      </c>
      <c r="Z3218" s="30">
        <f t="shared" si="252"/>
        <v>0.42598415293673747</v>
      </c>
    </row>
    <row r="3219" spans="1:26">
      <c r="A3219" s="27">
        <v>3218</v>
      </c>
      <c r="B3219" s="14" t="s">
        <v>10856</v>
      </c>
      <c r="C3219" s="15">
        <v>45277</v>
      </c>
      <c r="D3219" s="12">
        <f t="shared" si="249"/>
        <v>2023</v>
      </c>
      <c r="E3219" s="12">
        <f t="shared" si="250"/>
        <v>12</v>
      </c>
      <c r="F3219" s="15" t="str">
        <f t="shared" si="251"/>
        <v>2023-12</v>
      </c>
      <c r="G3219" s="15">
        <v>45282</v>
      </c>
      <c r="H3219" s="23">
        <f t="shared" si="253"/>
        <v>5</v>
      </c>
      <c r="I3219" s="14" t="s">
        <v>27</v>
      </c>
      <c r="J3219" s="14" t="s">
        <v>7210</v>
      </c>
      <c r="K3219" s="14" t="s">
        <v>3482</v>
      </c>
      <c r="L3219" s="14" t="s">
        <v>30</v>
      </c>
      <c r="M3219" s="14" t="s">
        <v>31</v>
      </c>
      <c r="N3219" s="14" t="s">
        <v>32</v>
      </c>
      <c r="O3219" s="14" t="s">
        <v>33</v>
      </c>
      <c r="P3219" s="14" t="s">
        <v>10857</v>
      </c>
      <c r="Q3219" s="14" t="s">
        <v>35</v>
      </c>
      <c r="R3219" s="14" t="s">
        <v>10858</v>
      </c>
      <c r="S3219" s="14" t="s">
        <v>37</v>
      </c>
      <c r="T3219" s="14" t="s">
        <v>38</v>
      </c>
      <c r="U3219" s="14" t="s">
        <v>102</v>
      </c>
      <c r="V3219" s="16">
        <v>9571.11</v>
      </c>
      <c r="W3219" s="13">
        <v>13</v>
      </c>
      <c r="X3219" s="17">
        <v>0</v>
      </c>
      <c r="Y3219" s="16">
        <v>1414.2</v>
      </c>
      <c r="Z3219" s="31">
        <f t="shared" si="252"/>
        <v>0.14775715669342426</v>
      </c>
    </row>
    <row r="3220" spans="1:26">
      <c r="A3220" s="26">
        <v>3219</v>
      </c>
      <c r="B3220" s="7" t="s">
        <v>10859</v>
      </c>
      <c r="C3220" s="8">
        <v>44352</v>
      </c>
      <c r="D3220" s="12">
        <f t="shared" si="249"/>
        <v>2021</v>
      </c>
      <c r="E3220" s="12">
        <f t="shared" si="250"/>
        <v>6</v>
      </c>
      <c r="F3220" s="8" t="str">
        <f t="shared" si="251"/>
        <v>2021-06</v>
      </c>
      <c r="G3220" s="8">
        <v>44355</v>
      </c>
      <c r="H3220" s="23">
        <f t="shared" si="253"/>
        <v>3</v>
      </c>
      <c r="I3220" s="7" t="s">
        <v>122</v>
      </c>
      <c r="J3220" s="7" t="s">
        <v>912</v>
      </c>
      <c r="K3220" s="7" t="s">
        <v>913</v>
      </c>
      <c r="L3220" s="7" t="s">
        <v>83</v>
      </c>
      <c r="M3220" s="7" t="s">
        <v>31</v>
      </c>
      <c r="N3220" s="7" t="s">
        <v>153</v>
      </c>
      <c r="O3220" s="7" t="s">
        <v>154</v>
      </c>
      <c r="P3220" s="7" t="s">
        <v>10860</v>
      </c>
      <c r="Q3220" s="7" t="s">
        <v>146</v>
      </c>
      <c r="R3220" s="7" t="s">
        <v>10861</v>
      </c>
      <c r="S3220" s="7" t="s">
        <v>110</v>
      </c>
      <c r="T3220" s="7" t="s">
        <v>148</v>
      </c>
      <c r="U3220" s="7" t="s">
        <v>149</v>
      </c>
      <c r="V3220" s="10">
        <v>3886.57</v>
      </c>
      <c r="W3220" s="6">
        <v>13</v>
      </c>
      <c r="X3220" s="11">
        <v>0.4</v>
      </c>
      <c r="Y3220" s="10">
        <v>-343.24</v>
      </c>
      <c r="Z3220" s="30">
        <f t="shared" si="252"/>
        <v>-8.8314374885824776E-2</v>
      </c>
    </row>
    <row r="3221" spans="1:26">
      <c r="A3221" s="27">
        <v>3220</v>
      </c>
      <c r="B3221" s="14" t="s">
        <v>10862</v>
      </c>
      <c r="C3221" s="15">
        <v>44382</v>
      </c>
      <c r="D3221" s="12">
        <f t="shared" si="249"/>
        <v>2021</v>
      </c>
      <c r="E3221" s="12">
        <f t="shared" si="250"/>
        <v>7</v>
      </c>
      <c r="F3221" s="15" t="str">
        <f t="shared" si="251"/>
        <v>2021-07</v>
      </c>
      <c r="G3221" s="15">
        <v>44382</v>
      </c>
      <c r="H3221" s="23">
        <f t="shared" si="253"/>
        <v>0</v>
      </c>
      <c r="I3221" s="14" t="s">
        <v>63</v>
      </c>
      <c r="J3221" s="14" t="s">
        <v>2674</v>
      </c>
      <c r="K3221" s="14" t="s">
        <v>2675</v>
      </c>
      <c r="L3221" s="14" t="s">
        <v>30</v>
      </c>
      <c r="M3221" s="14" t="s">
        <v>31</v>
      </c>
      <c r="N3221" s="14" t="s">
        <v>106</v>
      </c>
      <c r="O3221" s="14" t="s">
        <v>107</v>
      </c>
      <c r="P3221" s="14" t="s">
        <v>10863</v>
      </c>
      <c r="Q3221" s="14" t="s">
        <v>35</v>
      </c>
      <c r="R3221" s="14" t="s">
        <v>10864</v>
      </c>
      <c r="S3221" s="14" t="s">
        <v>37</v>
      </c>
      <c r="T3221" s="14" t="s">
        <v>38</v>
      </c>
      <c r="U3221" s="14" t="s">
        <v>39</v>
      </c>
      <c r="V3221" s="16">
        <v>16083.91</v>
      </c>
      <c r="W3221" s="13">
        <v>13</v>
      </c>
      <c r="X3221" s="17">
        <v>0</v>
      </c>
      <c r="Y3221" s="16">
        <v>5830</v>
      </c>
      <c r="Z3221" s="31">
        <f t="shared" si="252"/>
        <v>0.36247405015322764</v>
      </c>
    </row>
    <row r="3222" spans="1:26">
      <c r="A3222" s="26">
        <v>3221</v>
      </c>
      <c r="B3222" s="7" t="s">
        <v>10865</v>
      </c>
      <c r="C3222" s="8">
        <v>45326</v>
      </c>
      <c r="D3222" s="12">
        <f t="shared" si="249"/>
        <v>2024</v>
      </c>
      <c r="E3222" s="12">
        <f t="shared" si="250"/>
        <v>2</v>
      </c>
      <c r="F3222" s="8" t="str">
        <f t="shared" si="251"/>
        <v>2024-02</v>
      </c>
      <c r="G3222" s="8">
        <v>45334</v>
      </c>
      <c r="H3222" s="23">
        <f t="shared" si="253"/>
        <v>8</v>
      </c>
      <c r="I3222" s="7" t="s">
        <v>27</v>
      </c>
      <c r="J3222" s="7" t="s">
        <v>751</v>
      </c>
      <c r="K3222" s="7" t="s">
        <v>752</v>
      </c>
      <c r="L3222" s="7" t="s">
        <v>83</v>
      </c>
      <c r="M3222" s="7" t="s">
        <v>31</v>
      </c>
      <c r="N3222" s="7" t="s">
        <v>74</v>
      </c>
      <c r="O3222" s="7" t="s">
        <v>75</v>
      </c>
      <c r="P3222" s="7" t="s">
        <v>2491</v>
      </c>
      <c r="Q3222" s="7" t="s">
        <v>46</v>
      </c>
      <c r="R3222" s="7" t="s">
        <v>10866</v>
      </c>
      <c r="S3222" s="7" t="s">
        <v>37</v>
      </c>
      <c r="T3222" s="7" t="s">
        <v>170</v>
      </c>
      <c r="U3222" s="7" t="s">
        <v>189</v>
      </c>
      <c r="V3222" s="10">
        <v>4654.6499999999996</v>
      </c>
      <c r="W3222" s="6">
        <v>5</v>
      </c>
      <c r="X3222" s="11">
        <v>0</v>
      </c>
      <c r="Y3222" s="10">
        <v>30.72</v>
      </c>
      <c r="Z3222" s="30">
        <f t="shared" si="252"/>
        <v>6.5998517611420837E-3</v>
      </c>
    </row>
    <row r="3223" spans="1:26">
      <c r="A3223" s="27">
        <v>3222</v>
      </c>
      <c r="B3223" s="14" t="s">
        <v>10867</v>
      </c>
      <c r="C3223" s="15">
        <v>45009</v>
      </c>
      <c r="D3223" s="12">
        <f t="shared" si="249"/>
        <v>2023</v>
      </c>
      <c r="E3223" s="12">
        <f t="shared" si="250"/>
        <v>3</v>
      </c>
      <c r="F3223" s="15" t="str">
        <f t="shared" si="251"/>
        <v>2023-03</v>
      </c>
      <c r="G3223" s="15">
        <v>45017</v>
      </c>
      <c r="H3223" s="23">
        <f t="shared" si="253"/>
        <v>8</v>
      </c>
      <c r="I3223" s="14" t="s">
        <v>27</v>
      </c>
      <c r="J3223" s="14" t="s">
        <v>846</v>
      </c>
      <c r="K3223" s="14" t="s">
        <v>847</v>
      </c>
      <c r="L3223" s="14" t="s">
        <v>83</v>
      </c>
      <c r="M3223" s="14" t="s">
        <v>31</v>
      </c>
      <c r="N3223" s="14" t="s">
        <v>55</v>
      </c>
      <c r="O3223" s="14" t="s">
        <v>56</v>
      </c>
      <c r="P3223" s="14" t="s">
        <v>10868</v>
      </c>
      <c r="Q3223" s="14" t="s">
        <v>58</v>
      </c>
      <c r="R3223" s="14" t="s">
        <v>10869</v>
      </c>
      <c r="S3223" s="14" t="s">
        <v>110</v>
      </c>
      <c r="T3223" s="14" t="s">
        <v>243</v>
      </c>
      <c r="U3223" s="14" t="s">
        <v>339</v>
      </c>
      <c r="V3223" s="16">
        <v>3874.37</v>
      </c>
      <c r="W3223" s="13">
        <v>8</v>
      </c>
      <c r="X3223" s="17">
        <v>0.1</v>
      </c>
      <c r="Y3223" s="16">
        <v>1067.3800000000001</v>
      </c>
      <c r="Z3223" s="31">
        <f t="shared" si="252"/>
        <v>0.27549769381860795</v>
      </c>
    </row>
    <row r="3224" spans="1:26">
      <c r="A3224" s="26">
        <v>3223</v>
      </c>
      <c r="B3224" s="7" t="s">
        <v>10870</v>
      </c>
      <c r="C3224" s="8">
        <v>45135</v>
      </c>
      <c r="D3224" s="12">
        <f t="shared" si="249"/>
        <v>2023</v>
      </c>
      <c r="E3224" s="12">
        <f t="shared" si="250"/>
        <v>7</v>
      </c>
      <c r="F3224" s="8" t="str">
        <f t="shared" si="251"/>
        <v>2023-07</v>
      </c>
      <c r="G3224" s="8">
        <v>45135</v>
      </c>
      <c r="H3224" s="23">
        <f t="shared" si="253"/>
        <v>0</v>
      </c>
      <c r="I3224" s="7" t="s">
        <v>63</v>
      </c>
      <c r="J3224" s="7" t="s">
        <v>3257</v>
      </c>
      <c r="K3224" s="7" t="s">
        <v>3258</v>
      </c>
      <c r="L3224" s="7" t="s">
        <v>30</v>
      </c>
      <c r="M3224" s="7" t="s">
        <v>31</v>
      </c>
      <c r="N3224" s="7" t="s">
        <v>43</v>
      </c>
      <c r="O3224" s="7" t="s">
        <v>44</v>
      </c>
      <c r="P3224" s="7" t="s">
        <v>10871</v>
      </c>
      <c r="Q3224" s="7" t="s">
        <v>46</v>
      </c>
      <c r="R3224" s="7" t="s">
        <v>10872</v>
      </c>
      <c r="S3224" s="7" t="s">
        <v>37</v>
      </c>
      <c r="T3224" s="7" t="s">
        <v>60</v>
      </c>
      <c r="U3224" s="7" t="s">
        <v>162</v>
      </c>
      <c r="V3224" s="10">
        <v>3848.99</v>
      </c>
      <c r="W3224" s="6">
        <v>4</v>
      </c>
      <c r="X3224" s="11">
        <v>0</v>
      </c>
      <c r="Y3224" s="10">
        <v>234.64</v>
      </c>
      <c r="Z3224" s="30">
        <f t="shared" si="252"/>
        <v>6.0961447028960843E-2</v>
      </c>
    </row>
    <row r="3225" spans="1:26">
      <c r="A3225" s="27">
        <v>3224</v>
      </c>
      <c r="B3225" s="14" t="s">
        <v>10873</v>
      </c>
      <c r="C3225" s="15">
        <v>45116</v>
      </c>
      <c r="D3225" s="12">
        <f t="shared" si="249"/>
        <v>2023</v>
      </c>
      <c r="E3225" s="12">
        <f t="shared" si="250"/>
        <v>7</v>
      </c>
      <c r="F3225" s="15" t="str">
        <f t="shared" si="251"/>
        <v>2023-07</v>
      </c>
      <c r="G3225" s="15">
        <v>45117</v>
      </c>
      <c r="H3225" s="23">
        <f t="shared" si="253"/>
        <v>1</v>
      </c>
      <c r="I3225" s="14" t="s">
        <v>122</v>
      </c>
      <c r="J3225" s="14" t="s">
        <v>697</v>
      </c>
      <c r="K3225" s="14" t="s">
        <v>698</v>
      </c>
      <c r="L3225" s="14" t="s">
        <v>66</v>
      </c>
      <c r="M3225" s="14" t="s">
        <v>31</v>
      </c>
      <c r="N3225" s="14" t="s">
        <v>74</v>
      </c>
      <c r="O3225" s="14" t="s">
        <v>75</v>
      </c>
      <c r="P3225" s="14" t="s">
        <v>10874</v>
      </c>
      <c r="Q3225" s="14" t="s">
        <v>46</v>
      </c>
      <c r="R3225" s="14" t="s">
        <v>10875</v>
      </c>
      <c r="S3225" s="14" t="s">
        <v>110</v>
      </c>
      <c r="T3225" s="14" t="s">
        <v>148</v>
      </c>
      <c r="U3225" s="14" t="s">
        <v>149</v>
      </c>
      <c r="V3225" s="16">
        <v>21183.77</v>
      </c>
      <c r="W3225" s="13">
        <v>13</v>
      </c>
      <c r="X3225" s="17">
        <v>0</v>
      </c>
      <c r="Y3225" s="16">
        <v>235.92</v>
      </c>
      <c r="Z3225" s="31">
        <f t="shared" si="252"/>
        <v>1.113682786397322E-2</v>
      </c>
    </row>
    <row r="3226" spans="1:26">
      <c r="A3226" s="26">
        <v>3225</v>
      </c>
      <c r="B3226" s="7" t="s">
        <v>10876</v>
      </c>
      <c r="C3226" s="8">
        <v>44852</v>
      </c>
      <c r="D3226" s="12">
        <f t="shared" si="249"/>
        <v>2022</v>
      </c>
      <c r="E3226" s="12">
        <f t="shared" si="250"/>
        <v>10</v>
      </c>
      <c r="F3226" s="8" t="str">
        <f t="shared" si="251"/>
        <v>2022-10</v>
      </c>
      <c r="G3226" s="8">
        <v>44858</v>
      </c>
      <c r="H3226" s="23">
        <f t="shared" si="253"/>
        <v>6</v>
      </c>
      <c r="I3226" s="7" t="s">
        <v>27</v>
      </c>
      <c r="J3226" s="7" t="s">
        <v>2370</v>
      </c>
      <c r="K3226" s="7" t="s">
        <v>1722</v>
      </c>
      <c r="L3226" s="7" t="s">
        <v>66</v>
      </c>
      <c r="M3226" s="7" t="s">
        <v>31</v>
      </c>
      <c r="N3226" s="7" t="s">
        <v>134</v>
      </c>
      <c r="O3226" s="7" t="s">
        <v>135</v>
      </c>
      <c r="P3226" s="7" t="s">
        <v>10877</v>
      </c>
      <c r="Q3226" s="7" t="s">
        <v>58</v>
      </c>
      <c r="R3226" s="7" t="s">
        <v>10878</v>
      </c>
      <c r="S3226" s="7" t="s">
        <v>110</v>
      </c>
      <c r="T3226" s="7" t="s">
        <v>223</v>
      </c>
      <c r="U3226" s="7" t="s">
        <v>495</v>
      </c>
      <c r="V3226" s="10">
        <v>6164.93</v>
      </c>
      <c r="W3226" s="6">
        <v>5</v>
      </c>
      <c r="X3226" s="11">
        <v>0.2</v>
      </c>
      <c r="Y3226" s="10">
        <v>1438.95</v>
      </c>
      <c r="Z3226" s="30">
        <f t="shared" si="252"/>
        <v>0.23340897625763796</v>
      </c>
    </row>
    <row r="3227" spans="1:26">
      <c r="A3227" s="27">
        <v>3226</v>
      </c>
      <c r="B3227" s="14" t="s">
        <v>10879</v>
      </c>
      <c r="C3227" s="15">
        <v>44229</v>
      </c>
      <c r="D3227" s="12">
        <f t="shared" si="249"/>
        <v>2021</v>
      </c>
      <c r="E3227" s="12">
        <f t="shared" si="250"/>
        <v>2</v>
      </c>
      <c r="F3227" s="15" t="str">
        <f t="shared" si="251"/>
        <v>2021-02</v>
      </c>
      <c r="G3227" s="15">
        <v>44236</v>
      </c>
      <c r="H3227" s="23">
        <f t="shared" si="253"/>
        <v>7</v>
      </c>
      <c r="I3227" s="14" t="s">
        <v>27</v>
      </c>
      <c r="J3227" s="14" t="s">
        <v>3914</v>
      </c>
      <c r="K3227" s="14" t="s">
        <v>3915</v>
      </c>
      <c r="L3227" s="14" t="s">
        <v>66</v>
      </c>
      <c r="M3227" s="14" t="s">
        <v>31</v>
      </c>
      <c r="N3227" s="14" t="s">
        <v>134</v>
      </c>
      <c r="O3227" s="14" t="s">
        <v>135</v>
      </c>
      <c r="P3227" s="14" t="s">
        <v>10880</v>
      </c>
      <c r="Q3227" s="14" t="s">
        <v>58</v>
      </c>
      <c r="R3227" s="14" t="s">
        <v>10881</v>
      </c>
      <c r="S3227" s="14" t="s">
        <v>110</v>
      </c>
      <c r="T3227" s="14" t="s">
        <v>148</v>
      </c>
      <c r="U3227" s="14" t="s">
        <v>232</v>
      </c>
      <c r="V3227" s="16">
        <v>2260.96</v>
      </c>
      <c r="W3227" s="13">
        <v>3</v>
      </c>
      <c r="X3227" s="17">
        <v>0.2</v>
      </c>
      <c r="Y3227" s="16">
        <v>575.29</v>
      </c>
      <c r="Z3227" s="31">
        <f t="shared" si="252"/>
        <v>0.25444501450711199</v>
      </c>
    </row>
    <row r="3228" spans="1:26">
      <c r="A3228" s="26">
        <v>3227</v>
      </c>
      <c r="B3228" s="7" t="s">
        <v>10882</v>
      </c>
      <c r="C3228" s="8">
        <v>44884</v>
      </c>
      <c r="D3228" s="12">
        <f t="shared" si="249"/>
        <v>2022</v>
      </c>
      <c r="E3228" s="12">
        <f t="shared" si="250"/>
        <v>11</v>
      </c>
      <c r="F3228" s="8" t="str">
        <f t="shared" si="251"/>
        <v>2022-11</v>
      </c>
      <c r="G3228" s="8">
        <v>44892</v>
      </c>
      <c r="H3228" s="23">
        <f t="shared" si="253"/>
        <v>8</v>
      </c>
      <c r="I3228" s="7" t="s">
        <v>27</v>
      </c>
      <c r="J3228" s="7" t="s">
        <v>1619</v>
      </c>
      <c r="K3228" s="7" t="s">
        <v>525</v>
      </c>
      <c r="L3228" s="7" t="s">
        <v>66</v>
      </c>
      <c r="M3228" s="7" t="s">
        <v>31</v>
      </c>
      <c r="N3228" s="7" t="s">
        <v>181</v>
      </c>
      <c r="O3228" s="7" t="s">
        <v>107</v>
      </c>
      <c r="P3228" s="7" t="s">
        <v>10883</v>
      </c>
      <c r="Q3228" s="7" t="s">
        <v>35</v>
      </c>
      <c r="R3228" s="7" t="s">
        <v>10884</v>
      </c>
      <c r="S3228" s="7" t="s">
        <v>110</v>
      </c>
      <c r="T3228" s="7" t="s">
        <v>148</v>
      </c>
      <c r="U3228" s="7" t="s">
        <v>232</v>
      </c>
      <c r="V3228" s="10">
        <v>18163.830000000002</v>
      </c>
      <c r="W3228" s="6">
        <v>12</v>
      </c>
      <c r="X3228" s="11">
        <v>0.2</v>
      </c>
      <c r="Y3228" s="10">
        <v>1709.88</v>
      </c>
      <c r="Z3228" s="30">
        <f t="shared" si="252"/>
        <v>9.4136533979893008E-2</v>
      </c>
    </row>
    <row r="3229" spans="1:26">
      <c r="A3229" s="27">
        <v>3228</v>
      </c>
      <c r="B3229" s="14" t="s">
        <v>10885</v>
      </c>
      <c r="C3229" s="15">
        <v>44392</v>
      </c>
      <c r="D3229" s="12">
        <f t="shared" si="249"/>
        <v>2021</v>
      </c>
      <c r="E3229" s="12">
        <f t="shared" si="250"/>
        <v>7</v>
      </c>
      <c r="F3229" s="15" t="str">
        <f t="shared" si="251"/>
        <v>2021-07</v>
      </c>
      <c r="G3229" s="15">
        <v>44393</v>
      </c>
      <c r="H3229" s="23">
        <f t="shared" si="253"/>
        <v>1</v>
      </c>
      <c r="I3229" s="14" t="s">
        <v>122</v>
      </c>
      <c r="J3229" s="14" t="s">
        <v>330</v>
      </c>
      <c r="K3229" s="14" t="s">
        <v>133</v>
      </c>
      <c r="L3229" s="14" t="s">
        <v>30</v>
      </c>
      <c r="M3229" s="14" t="s">
        <v>31</v>
      </c>
      <c r="N3229" s="14" t="s">
        <v>106</v>
      </c>
      <c r="O3229" s="14" t="s">
        <v>107</v>
      </c>
      <c r="P3229" s="14" t="s">
        <v>10886</v>
      </c>
      <c r="Q3229" s="14" t="s">
        <v>35</v>
      </c>
      <c r="R3229" s="14" t="s">
        <v>10887</v>
      </c>
      <c r="S3229" s="14" t="s">
        <v>48</v>
      </c>
      <c r="T3229" s="14" t="s">
        <v>69</v>
      </c>
      <c r="U3229" s="14" t="s">
        <v>1034</v>
      </c>
      <c r="V3229" s="16">
        <v>991.33</v>
      </c>
      <c r="W3229" s="13">
        <v>4</v>
      </c>
      <c r="X3229" s="17">
        <v>0</v>
      </c>
      <c r="Y3229" s="16">
        <v>-39.200000000000003</v>
      </c>
      <c r="Z3229" s="31">
        <f t="shared" si="252"/>
        <v>-3.954283639151443E-2</v>
      </c>
    </row>
    <row r="3230" spans="1:26">
      <c r="A3230" s="26">
        <v>3229</v>
      </c>
      <c r="B3230" s="7" t="s">
        <v>10888</v>
      </c>
      <c r="C3230" s="8">
        <v>45330</v>
      </c>
      <c r="D3230" s="12">
        <f t="shared" si="249"/>
        <v>2024</v>
      </c>
      <c r="E3230" s="12">
        <f t="shared" si="250"/>
        <v>2</v>
      </c>
      <c r="F3230" s="8" t="str">
        <f t="shared" si="251"/>
        <v>2024-02</v>
      </c>
      <c r="G3230" s="8">
        <v>45335</v>
      </c>
      <c r="H3230" s="23">
        <f t="shared" si="253"/>
        <v>5</v>
      </c>
      <c r="I3230" s="7" t="s">
        <v>52</v>
      </c>
      <c r="J3230" s="7" t="s">
        <v>1388</v>
      </c>
      <c r="K3230" s="7" t="s">
        <v>352</v>
      </c>
      <c r="L3230" s="7" t="s">
        <v>66</v>
      </c>
      <c r="M3230" s="7" t="s">
        <v>31</v>
      </c>
      <c r="N3230" s="7" t="s">
        <v>125</v>
      </c>
      <c r="O3230" s="7" t="s">
        <v>126</v>
      </c>
      <c r="P3230" s="7" t="s">
        <v>10889</v>
      </c>
      <c r="Q3230" s="7" t="s">
        <v>58</v>
      </c>
      <c r="R3230" s="7" t="s">
        <v>10890</v>
      </c>
      <c r="S3230" s="7" t="s">
        <v>110</v>
      </c>
      <c r="T3230" s="7" t="s">
        <v>243</v>
      </c>
      <c r="U3230" s="7" t="s">
        <v>339</v>
      </c>
      <c r="V3230" s="10">
        <v>10971.92</v>
      </c>
      <c r="W3230" s="6">
        <v>11</v>
      </c>
      <c r="X3230" s="11">
        <v>0.5</v>
      </c>
      <c r="Y3230" s="10">
        <v>1937.3</v>
      </c>
      <c r="Z3230" s="30">
        <f t="shared" si="252"/>
        <v>0.17656891410072256</v>
      </c>
    </row>
    <row r="3231" spans="1:26">
      <c r="A3231" s="27">
        <v>3230</v>
      </c>
      <c r="B3231" s="14" t="s">
        <v>10891</v>
      </c>
      <c r="C3231" s="15">
        <v>45325</v>
      </c>
      <c r="D3231" s="12">
        <f t="shared" si="249"/>
        <v>2024</v>
      </c>
      <c r="E3231" s="12">
        <f t="shared" si="250"/>
        <v>2</v>
      </c>
      <c r="F3231" s="15" t="str">
        <f t="shared" si="251"/>
        <v>2024-02</v>
      </c>
      <c r="G3231" s="15">
        <v>45328</v>
      </c>
      <c r="H3231" s="23">
        <f t="shared" si="253"/>
        <v>3</v>
      </c>
      <c r="I3231" s="14" t="s">
        <v>122</v>
      </c>
      <c r="J3231" s="14" t="s">
        <v>4229</v>
      </c>
      <c r="K3231" s="14" t="s">
        <v>1050</v>
      </c>
      <c r="L3231" s="14" t="s">
        <v>83</v>
      </c>
      <c r="M3231" s="14" t="s">
        <v>31</v>
      </c>
      <c r="N3231" s="14" t="s">
        <v>74</v>
      </c>
      <c r="O3231" s="14" t="s">
        <v>75</v>
      </c>
      <c r="P3231" s="14" t="s">
        <v>10892</v>
      </c>
      <c r="Q3231" s="14" t="s">
        <v>46</v>
      </c>
      <c r="R3231" s="14" t="s">
        <v>10893</v>
      </c>
      <c r="S3231" s="14" t="s">
        <v>48</v>
      </c>
      <c r="T3231" s="14" t="s">
        <v>78</v>
      </c>
      <c r="U3231" s="14" t="s">
        <v>956</v>
      </c>
      <c r="V3231" s="16">
        <v>527.33000000000004</v>
      </c>
      <c r="W3231" s="13">
        <v>6</v>
      </c>
      <c r="X3231" s="17">
        <v>0.2</v>
      </c>
      <c r="Y3231" s="16">
        <v>97.41</v>
      </c>
      <c r="Z3231" s="31">
        <f t="shared" si="252"/>
        <v>0.18472303870441656</v>
      </c>
    </row>
    <row r="3232" spans="1:26">
      <c r="A3232" s="26">
        <v>3231</v>
      </c>
      <c r="B3232" s="7" t="s">
        <v>10894</v>
      </c>
      <c r="C3232" s="8">
        <v>45619</v>
      </c>
      <c r="D3232" s="12">
        <f t="shared" si="249"/>
        <v>2024</v>
      </c>
      <c r="E3232" s="12">
        <f t="shared" si="250"/>
        <v>11</v>
      </c>
      <c r="F3232" s="8" t="str">
        <f t="shared" si="251"/>
        <v>2024-11</v>
      </c>
      <c r="G3232" s="8">
        <v>45620</v>
      </c>
      <c r="H3232" s="23">
        <f t="shared" si="253"/>
        <v>1</v>
      </c>
      <c r="I3232" s="7" t="s">
        <v>122</v>
      </c>
      <c r="J3232" s="7" t="s">
        <v>3914</v>
      </c>
      <c r="K3232" s="7" t="s">
        <v>3915</v>
      </c>
      <c r="L3232" s="7" t="s">
        <v>66</v>
      </c>
      <c r="M3232" s="7" t="s">
        <v>31</v>
      </c>
      <c r="N3232" s="7" t="s">
        <v>134</v>
      </c>
      <c r="O3232" s="7" t="s">
        <v>135</v>
      </c>
      <c r="P3232" s="7" t="s">
        <v>10895</v>
      </c>
      <c r="Q3232" s="7" t="s">
        <v>58</v>
      </c>
      <c r="R3232" s="7" t="s">
        <v>10896</v>
      </c>
      <c r="S3232" s="7" t="s">
        <v>110</v>
      </c>
      <c r="T3232" s="7" t="s">
        <v>148</v>
      </c>
      <c r="U3232" s="7" t="s">
        <v>149</v>
      </c>
      <c r="V3232" s="10">
        <v>5513.84</v>
      </c>
      <c r="W3232" s="6">
        <v>10</v>
      </c>
      <c r="X3232" s="11">
        <v>0.5</v>
      </c>
      <c r="Y3232" s="10">
        <v>1524.4</v>
      </c>
      <c r="Z3232" s="30">
        <f t="shared" si="252"/>
        <v>0.27646794248654294</v>
      </c>
    </row>
    <row r="3233" spans="1:26">
      <c r="A3233" s="27">
        <v>3232</v>
      </c>
      <c r="B3233" s="14" t="s">
        <v>10897</v>
      </c>
      <c r="C3233" s="15">
        <v>44276</v>
      </c>
      <c r="D3233" s="12">
        <f t="shared" si="249"/>
        <v>2021</v>
      </c>
      <c r="E3233" s="12">
        <f t="shared" si="250"/>
        <v>3</v>
      </c>
      <c r="F3233" s="15" t="str">
        <f t="shared" si="251"/>
        <v>2021-03</v>
      </c>
      <c r="G3233" s="15">
        <v>44277</v>
      </c>
      <c r="H3233" s="23">
        <f t="shared" si="253"/>
        <v>1</v>
      </c>
      <c r="I3233" s="14" t="s">
        <v>122</v>
      </c>
      <c r="J3233" s="14" t="s">
        <v>351</v>
      </c>
      <c r="K3233" s="14" t="s">
        <v>352</v>
      </c>
      <c r="L3233" s="14" t="s">
        <v>66</v>
      </c>
      <c r="M3233" s="14" t="s">
        <v>31</v>
      </c>
      <c r="N3233" s="14" t="s">
        <v>55</v>
      </c>
      <c r="O3233" s="14" t="s">
        <v>56</v>
      </c>
      <c r="P3233" s="14" t="s">
        <v>10898</v>
      </c>
      <c r="Q3233" s="14" t="s">
        <v>58</v>
      </c>
      <c r="R3233" s="14" t="s">
        <v>10899</v>
      </c>
      <c r="S3233" s="14" t="s">
        <v>37</v>
      </c>
      <c r="T3233" s="14" t="s">
        <v>208</v>
      </c>
      <c r="U3233" s="14" t="s">
        <v>265</v>
      </c>
      <c r="V3233" s="16">
        <v>13179.25</v>
      </c>
      <c r="W3233" s="13">
        <v>9</v>
      </c>
      <c r="X3233" s="17">
        <v>0</v>
      </c>
      <c r="Y3233" s="16">
        <v>3614.47</v>
      </c>
      <c r="Z3233" s="31">
        <f t="shared" si="252"/>
        <v>0.27425460477644781</v>
      </c>
    </row>
    <row r="3234" spans="1:26">
      <c r="A3234" s="26">
        <v>3233</v>
      </c>
      <c r="B3234" s="7" t="s">
        <v>10900</v>
      </c>
      <c r="C3234" s="8">
        <v>44594</v>
      </c>
      <c r="D3234" s="12">
        <f t="shared" si="249"/>
        <v>2022</v>
      </c>
      <c r="E3234" s="12">
        <f t="shared" si="250"/>
        <v>2</v>
      </c>
      <c r="F3234" s="8" t="str">
        <f t="shared" si="251"/>
        <v>2022-02</v>
      </c>
      <c r="G3234" s="8">
        <v>44601</v>
      </c>
      <c r="H3234" s="23">
        <f t="shared" si="253"/>
        <v>7</v>
      </c>
      <c r="I3234" s="7" t="s">
        <v>27</v>
      </c>
      <c r="J3234" s="7" t="s">
        <v>6026</v>
      </c>
      <c r="K3234" s="7" t="s">
        <v>302</v>
      </c>
      <c r="L3234" s="7" t="s">
        <v>66</v>
      </c>
      <c r="M3234" s="7" t="s">
        <v>31</v>
      </c>
      <c r="N3234" s="7" t="s">
        <v>125</v>
      </c>
      <c r="O3234" s="7" t="s">
        <v>126</v>
      </c>
      <c r="P3234" s="7" t="s">
        <v>10901</v>
      </c>
      <c r="Q3234" s="7" t="s">
        <v>58</v>
      </c>
      <c r="R3234" s="7" t="s">
        <v>10902</v>
      </c>
      <c r="S3234" s="7" t="s">
        <v>110</v>
      </c>
      <c r="T3234" s="7" t="s">
        <v>223</v>
      </c>
      <c r="U3234" s="7" t="s">
        <v>224</v>
      </c>
      <c r="V3234" s="10">
        <v>2175.5</v>
      </c>
      <c r="W3234" s="6">
        <v>8</v>
      </c>
      <c r="X3234" s="11">
        <v>0.4</v>
      </c>
      <c r="Y3234" s="10">
        <v>-362.58</v>
      </c>
      <c r="Z3234" s="30">
        <f t="shared" si="252"/>
        <v>-0.16666513445185013</v>
      </c>
    </row>
    <row r="3235" spans="1:26">
      <c r="A3235" s="27">
        <v>3234</v>
      </c>
      <c r="B3235" s="14" t="s">
        <v>10903</v>
      </c>
      <c r="C3235" s="15">
        <v>44676</v>
      </c>
      <c r="D3235" s="12">
        <f t="shared" si="249"/>
        <v>2022</v>
      </c>
      <c r="E3235" s="12">
        <f t="shared" si="250"/>
        <v>4</v>
      </c>
      <c r="F3235" s="15" t="str">
        <f t="shared" si="251"/>
        <v>2022-04</v>
      </c>
      <c r="G3235" s="15">
        <v>44681</v>
      </c>
      <c r="H3235" s="23">
        <f t="shared" si="253"/>
        <v>5</v>
      </c>
      <c r="I3235" s="14" t="s">
        <v>27</v>
      </c>
      <c r="J3235" s="14" t="s">
        <v>861</v>
      </c>
      <c r="K3235" s="14" t="s">
        <v>247</v>
      </c>
      <c r="L3235" s="14" t="s">
        <v>83</v>
      </c>
      <c r="M3235" s="14" t="s">
        <v>31</v>
      </c>
      <c r="N3235" s="14" t="s">
        <v>43</v>
      </c>
      <c r="O3235" s="14" t="s">
        <v>44</v>
      </c>
      <c r="P3235" s="14" t="s">
        <v>10904</v>
      </c>
      <c r="Q3235" s="14" t="s">
        <v>46</v>
      </c>
      <c r="R3235" s="14" t="s">
        <v>10905</v>
      </c>
      <c r="S3235" s="14" t="s">
        <v>37</v>
      </c>
      <c r="T3235" s="14" t="s">
        <v>60</v>
      </c>
      <c r="U3235" s="14" t="s">
        <v>61</v>
      </c>
      <c r="V3235" s="16">
        <v>2292.6799999999998</v>
      </c>
      <c r="W3235" s="13">
        <v>4</v>
      </c>
      <c r="X3235" s="17">
        <v>0</v>
      </c>
      <c r="Y3235" s="16">
        <v>363</v>
      </c>
      <c r="Z3235" s="31">
        <f t="shared" si="252"/>
        <v>0.15832998935743323</v>
      </c>
    </row>
    <row r="3236" spans="1:26">
      <c r="A3236" s="26">
        <v>3235</v>
      </c>
      <c r="B3236" s="7" t="s">
        <v>10906</v>
      </c>
      <c r="C3236" s="8">
        <v>45610</v>
      </c>
      <c r="D3236" s="12">
        <f t="shared" si="249"/>
        <v>2024</v>
      </c>
      <c r="E3236" s="12">
        <f t="shared" si="250"/>
        <v>11</v>
      </c>
      <c r="F3236" s="8" t="str">
        <f t="shared" si="251"/>
        <v>2024-11</v>
      </c>
      <c r="G3236" s="8">
        <v>45610</v>
      </c>
      <c r="H3236" s="23">
        <f t="shared" si="253"/>
        <v>0</v>
      </c>
      <c r="I3236" s="7" t="s">
        <v>63</v>
      </c>
      <c r="J3236" s="7" t="s">
        <v>10907</v>
      </c>
      <c r="K3236" s="7" t="s">
        <v>10908</v>
      </c>
      <c r="L3236" s="7" t="s">
        <v>83</v>
      </c>
      <c r="M3236" s="7" t="s">
        <v>31</v>
      </c>
      <c r="N3236" s="7" t="s">
        <v>55</v>
      </c>
      <c r="O3236" s="7" t="s">
        <v>56</v>
      </c>
      <c r="P3236" s="7" t="s">
        <v>10909</v>
      </c>
      <c r="Q3236" s="7" t="s">
        <v>58</v>
      </c>
      <c r="R3236" s="7" t="s">
        <v>10910</v>
      </c>
      <c r="S3236" s="7" t="s">
        <v>110</v>
      </c>
      <c r="T3236" s="7" t="s">
        <v>148</v>
      </c>
      <c r="U3236" s="7" t="s">
        <v>237</v>
      </c>
      <c r="V3236" s="10">
        <v>507.85</v>
      </c>
      <c r="W3236" s="6">
        <v>2</v>
      </c>
      <c r="X3236" s="11">
        <v>0.2</v>
      </c>
      <c r="Y3236" s="10">
        <v>-17.47</v>
      </c>
      <c r="Z3236" s="30">
        <f t="shared" si="252"/>
        <v>-3.4399921236585605E-2</v>
      </c>
    </row>
    <row r="3237" spans="1:26">
      <c r="A3237" s="27">
        <v>3236</v>
      </c>
      <c r="B3237" s="14" t="s">
        <v>10911</v>
      </c>
      <c r="C3237" s="15">
        <v>44228</v>
      </c>
      <c r="D3237" s="12">
        <f t="shared" si="249"/>
        <v>2021</v>
      </c>
      <c r="E3237" s="12">
        <f t="shared" si="250"/>
        <v>2</v>
      </c>
      <c r="F3237" s="15" t="str">
        <f t="shared" si="251"/>
        <v>2021-02</v>
      </c>
      <c r="G3237" s="15">
        <v>44233</v>
      </c>
      <c r="H3237" s="23">
        <f t="shared" si="253"/>
        <v>5</v>
      </c>
      <c r="I3237" s="14" t="s">
        <v>52</v>
      </c>
      <c r="J3237" s="14" t="s">
        <v>3914</v>
      </c>
      <c r="K3237" s="14" t="s">
        <v>3915</v>
      </c>
      <c r="L3237" s="14" t="s">
        <v>66</v>
      </c>
      <c r="M3237" s="14" t="s">
        <v>31</v>
      </c>
      <c r="N3237" s="14" t="s">
        <v>134</v>
      </c>
      <c r="O3237" s="14" t="s">
        <v>135</v>
      </c>
      <c r="P3237" s="14" t="s">
        <v>10912</v>
      </c>
      <c r="Q3237" s="14" t="s">
        <v>58</v>
      </c>
      <c r="R3237" s="14" t="s">
        <v>10913</v>
      </c>
      <c r="S3237" s="14" t="s">
        <v>110</v>
      </c>
      <c r="T3237" s="14" t="s">
        <v>111</v>
      </c>
      <c r="U3237" s="14" t="s">
        <v>112</v>
      </c>
      <c r="V3237" s="16">
        <v>1116.19</v>
      </c>
      <c r="W3237" s="13">
        <v>8</v>
      </c>
      <c r="X3237" s="17">
        <v>0.4</v>
      </c>
      <c r="Y3237" s="16">
        <v>193.2</v>
      </c>
      <c r="Z3237" s="31">
        <f t="shared" si="252"/>
        <v>0.1730888110447146</v>
      </c>
    </row>
    <row r="3238" spans="1:26">
      <c r="A3238" s="26">
        <v>3237</v>
      </c>
      <c r="B3238" s="7" t="s">
        <v>10914</v>
      </c>
      <c r="C3238" s="8">
        <v>45495</v>
      </c>
      <c r="D3238" s="12">
        <f t="shared" si="249"/>
        <v>2024</v>
      </c>
      <c r="E3238" s="12">
        <f t="shared" si="250"/>
        <v>7</v>
      </c>
      <c r="F3238" s="8" t="str">
        <f t="shared" si="251"/>
        <v>2024-07</v>
      </c>
      <c r="G3238" s="8">
        <v>45498</v>
      </c>
      <c r="H3238" s="23">
        <f t="shared" si="253"/>
        <v>3</v>
      </c>
      <c r="I3238" s="7" t="s">
        <v>122</v>
      </c>
      <c r="J3238" s="7" t="s">
        <v>1427</v>
      </c>
      <c r="K3238" s="7" t="s">
        <v>1428</v>
      </c>
      <c r="L3238" s="7" t="s">
        <v>66</v>
      </c>
      <c r="M3238" s="7" t="s">
        <v>31</v>
      </c>
      <c r="N3238" s="7" t="s">
        <v>283</v>
      </c>
      <c r="O3238" s="7" t="s">
        <v>284</v>
      </c>
      <c r="P3238" s="7" t="s">
        <v>10915</v>
      </c>
      <c r="Q3238" s="7" t="s">
        <v>146</v>
      </c>
      <c r="R3238" s="7" t="s">
        <v>10916</v>
      </c>
      <c r="S3238" s="7" t="s">
        <v>37</v>
      </c>
      <c r="T3238" s="7" t="s">
        <v>60</v>
      </c>
      <c r="U3238" s="7" t="s">
        <v>162</v>
      </c>
      <c r="V3238" s="10">
        <v>93.95</v>
      </c>
      <c r="W3238" s="6">
        <v>1</v>
      </c>
      <c r="X3238" s="11">
        <v>0.1</v>
      </c>
      <c r="Y3238" s="10">
        <v>26.66</v>
      </c>
      <c r="Z3238" s="30">
        <f t="shared" si="252"/>
        <v>0.28376796168174562</v>
      </c>
    </row>
    <row r="3239" spans="1:26">
      <c r="A3239" s="27">
        <v>3238</v>
      </c>
      <c r="B3239" s="14" t="s">
        <v>10917</v>
      </c>
      <c r="C3239" s="15">
        <v>44818</v>
      </c>
      <c r="D3239" s="12">
        <f t="shared" si="249"/>
        <v>2022</v>
      </c>
      <c r="E3239" s="12">
        <f t="shared" si="250"/>
        <v>9</v>
      </c>
      <c r="F3239" s="15" t="str">
        <f t="shared" si="251"/>
        <v>2022-09</v>
      </c>
      <c r="G3239" s="15">
        <v>44821</v>
      </c>
      <c r="H3239" s="23">
        <f t="shared" si="253"/>
        <v>3</v>
      </c>
      <c r="I3239" s="14" t="s">
        <v>52</v>
      </c>
      <c r="J3239" s="14" t="s">
        <v>2365</v>
      </c>
      <c r="K3239" s="14" t="s">
        <v>2366</v>
      </c>
      <c r="L3239" s="14" t="s">
        <v>66</v>
      </c>
      <c r="M3239" s="14" t="s">
        <v>31</v>
      </c>
      <c r="N3239" s="14" t="s">
        <v>55</v>
      </c>
      <c r="O3239" s="14" t="s">
        <v>56</v>
      </c>
      <c r="P3239" s="14" t="s">
        <v>10918</v>
      </c>
      <c r="Q3239" s="14" t="s">
        <v>58</v>
      </c>
      <c r="R3239" s="14" t="s">
        <v>10919</v>
      </c>
      <c r="S3239" s="14" t="s">
        <v>48</v>
      </c>
      <c r="T3239" s="14" t="s">
        <v>86</v>
      </c>
      <c r="U3239" s="14" t="s">
        <v>819</v>
      </c>
      <c r="V3239" s="16">
        <v>953.42</v>
      </c>
      <c r="W3239" s="13">
        <v>4</v>
      </c>
      <c r="X3239" s="17">
        <v>0.2</v>
      </c>
      <c r="Y3239" s="16">
        <v>-58.98</v>
      </c>
      <c r="Z3239" s="31">
        <f t="shared" si="252"/>
        <v>-6.1861509093578904E-2</v>
      </c>
    </row>
    <row r="3240" spans="1:26">
      <c r="A3240" s="26">
        <v>3239</v>
      </c>
      <c r="B3240" s="7" t="s">
        <v>10920</v>
      </c>
      <c r="C3240" s="8">
        <v>44517</v>
      </c>
      <c r="D3240" s="12">
        <f t="shared" si="249"/>
        <v>2021</v>
      </c>
      <c r="E3240" s="12">
        <f t="shared" si="250"/>
        <v>11</v>
      </c>
      <c r="F3240" s="8" t="str">
        <f t="shared" si="251"/>
        <v>2021-11</v>
      </c>
      <c r="G3240" s="8">
        <v>44524</v>
      </c>
      <c r="H3240" s="23">
        <f t="shared" si="253"/>
        <v>7</v>
      </c>
      <c r="I3240" s="7" t="s">
        <v>27</v>
      </c>
      <c r="J3240" s="7" t="s">
        <v>2291</v>
      </c>
      <c r="K3240" s="7" t="s">
        <v>1340</v>
      </c>
      <c r="L3240" s="7" t="s">
        <v>83</v>
      </c>
      <c r="M3240" s="7" t="s">
        <v>31</v>
      </c>
      <c r="N3240" s="7" t="s">
        <v>213</v>
      </c>
      <c r="O3240" s="7" t="s">
        <v>92</v>
      </c>
      <c r="P3240" s="7" t="s">
        <v>10921</v>
      </c>
      <c r="Q3240" s="7" t="s">
        <v>46</v>
      </c>
      <c r="R3240" s="7" t="s">
        <v>10922</v>
      </c>
      <c r="S3240" s="7" t="s">
        <v>110</v>
      </c>
      <c r="T3240" s="7" t="s">
        <v>223</v>
      </c>
      <c r="U3240" s="7" t="s">
        <v>224</v>
      </c>
      <c r="V3240" s="10">
        <v>4601.01</v>
      </c>
      <c r="W3240" s="6">
        <v>6</v>
      </c>
      <c r="X3240" s="11">
        <v>0.3</v>
      </c>
      <c r="Y3240" s="10">
        <v>-177.59</v>
      </c>
      <c r="Z3240" s="30">
        <f t="shared" si="252"/>
        <v>-3.8598046950560856E-2</v>
      </c>
    </row>
    <row r="3241" spans="1:26">
      <c r="A3241" s="27">
        <v>3240</v>
      </c>
      <c r="B3241" s="14" t="s">
        <v>10923</v>
      </c>
      <c r="C3241" s="15">
        <v>44609</v>
      </c>
      <c r="D3241" s="12">
        <f t="shared" si="249"/>
        <v>2022</v>
      </c>
      <c r="E3241" s="12">
        <f t="shared" si="250"/>
        <v>2</v>
      </c>
      <c r="F3241" s="15" t="str">
        <f t="shared" si="251"/>
        <v>2022-02</v>
      </c>
      <c r="G3241" s="15">
        <v>44615</v>
      </c>
      <c r="H3241" s="23">
        <f t="shared" si="253"/>
        <v>6</v>
      </c>
      <c r="I3241" s="14" t="s">
        <v>27</v>
      </c>
      <c r="J3241" s="14" t="s">
        <v>6858</v>
      </c>
      <c r="K3241" s="14" t="s">
        <v>737</v>
      </c>
      <c r="L3241" s="14" t="s">
        <v>83</v>
      </c>
      <c r="M3241" s="14" t="s">
        <v>31</v>
      </c>
      <c r="N3241" s="14" t="s">
        <v>166</v>
      </c>
      <c r="O3241" s="14" t="s">
        <v>167</v>
      </c>
      <c r="P3241" s="14" t="s">
        <v>10924</v>
      </c>
      <c r="Q3241" s="14" t="s">
        <v>35</v>
      </c>
      <c r="R3241" s="14" t="s">
        <v>10925</v>
      </c>
      <c r="S3241" s="14" t="s">
        <v>110</v>
      </c>
      <c r="T3241" s="14" t="s">
        <v>243</v>
      </c>
      <c r="U3241" s="14" t="s">
        <v>244</v>
      </c>
      <c r="V3241" s="16">
        <v>8425.7000000000007</v>
      </c>
      <c r="W3241" s="13">
        <v>10</v>
      </c>
      <c r="X3241" s="17">
        <v>0</v>
      </c>
      <c r="Y3241" s="16">
        <v>1502.2</v>
      </c>
      <c r="Z3241" s="31">
        <f t="shared" si="252"/>
        <v>0.17828785738870359</v>
      </c>
    </row>
    <row r="3242" spans="1:26">
      <c r="A3242" s="26">
        <v>3241</v>
      </c>
      <c r="B3242" s="7" t="s">
        <v>10926</v>
      </c>
      <c r="C3242" s="8">
        <v>44820</v>
      </c>
      <c r="D3242" s="12">
        <f t="shared" si="249"/>
        <v>2022</v>
      </c>
      <c r="E3242" s="12">
        <f t="shared" si="250"/>
        <v>9</v>
      </c>
      <c r="F3242" s="8" t="str">
        <f t="shared" si="251"/>
        <v>2022-09</v>
      </c>
      <c r="G3242" s="8">
        <v>44823</v>
      </c>
      <c r="H3242" s="23">
        <f t="shared" si="253"/>
        <v>3</v>
      </c>
      <c r="I3242" s="7" t="s">
        <v>52</v>
      </c>
      <c r="J3242" s="7" t="s">
        <v>751</v>
      </c>
      <c r="K3242" s="7" t="s">
        <v>752</v>
      </c>
      <c r="L3242" s="7" t="s">
        <v>83</v>
      </c>
      <c r="M3242" s="7" t="s">
        <v>31</v>
      </c>
      <c r="N3242" s="7" t="s">
        <v>74</v>
      </c>
      <c r="O3242" s="7" t="s">
        <v>75</v>
      </c>
      <c r="P3242" s="7" t="s">
        <v>10927</v>
      </c>
      <c r="Q3242" s="7" t="s">
        <v>46</v>
      </c>
      <c r="R3242" s="7" t="s">
        <v>10928</v>
      </c>
      <c r="S3242" s="7" t="s">
        <v>37</v>
      </c>
      <c r="T3242" s="7" t="s">
        <v>170</v>
      </c>
      <c r="U3242" s="7" t="s">
        <v>171</v>
      </c>
      <c r="V3242" s="10">
        <v>4811.2700000000004</v>
      </c>
      <c r="W3242" s="6">
        <v>8</v>
      </c>
      <c r="X3242" s="11">
        <v>0.5</v>
      </c>
      <c r="Y3242" s="10">
        <v>1842.52</v>
      </c>
      <c r="Z3242" s="30">
        <f t="shared" si="252"/>
        <v>0.38295917709877014</v>
      </c>
    </row>
    <row r="3243" spans="1:26">
      <c r="A3243" s="27">
        <v>3242</v>
      </c>
      <c r="B3243" s="14" t="s">
        <v>10929</v>
      </c>
      <c r="C3243" s="15">
        <v>44519</v>
      </c>
      <c r="D3243" s="12">
        <f t="shared" si="249"/>
        <v>2021</v>
      </c>
      <c r="E3243" s="12">
        <f t="shared" si="250"/>
        <v>11</v>
      </c>
      <c r="F3243" s="15" t="str">
        <f t="shared" si="251"/>
        <v>2021-11</v>
      </c>
      <c r="G3243" s="15">
        <v>44525</v>
      </c>
      <c r="H3243" s="23">
        <f t="shared" si="253"/>
        <v>6</v>
      </c>
      <c r="I3243" s="14" t="s">
        <v>27</v>
      </c>
      <c r="J3243" s="14" t="s">
        <v>28</v>
      </c>
      <c r="K3243" s="14" t="s">
        <v>29</v>
      </c>
      <c r="L3243" s="14" t="s">
        <v>30</v>
      </c>
      <c r="M3243" s="14" t="s">
        <v>31</v>
      </c>
      <c r="N3243" s="14" t="s">
        <v>32</v>
      </c>
      <c r="O3243" s="14" t="s">
        <v>33</v>
      </c>
      <c r="P3243" s="14" t="s">
        <v>10930</v>
      </c>
      <c r="Q3243" s="14" t="s">
        <v>35</v>
      </c>
      <c r="R3243" s="14" t="s">
        <v>10931</v>
      </c>
      <c r="S3243" s="14" t="s">
        <v>110</v>
      </c>
      <c r="T3243" s="14" t="s">
        <v>243</v>
      </c>
      <c r="U3243" s="14" t="s">
        <v>244</v>
      </c>
      <c r="V3243" s="16">
        <v>11151.81</v>
      </c>
      <c r="W3243" s="13">
        <v>11</v>
      </c>
      <c r="X3243" s="17">
        <v>0.2</v>
      </c>
      <c r="Y3243" s="16">
        <v>3746.65</v>
      </c>
      <c r="Z3243" s="31">
        <f t="shared" si="252"/>
        <v>0.33596788324047849</v>
      </c>
    </row>
    <row r="3244" spans="1:26">
      <c r="A3244" s="26">
        <v>3243</v>
      </c>
      <c r="B3244" s="7" t="s">
        <v>10932</v>
      </c>
      <c r="C3244" s="8">
        <v>44501</v>
      </c>
      <c r="D3244" s="12">
        <f t="shared" si="249"/>
        <v>2021</v>
      </c>
      <c r="E3244" s="12">
        <f t="shared" si="250"/>
        <v>11</v>
      </c>
      <c r="F3244" s="8" t="str">
        <f t="shared" si="251"/>
        <v>2021-11</v>
      </c>
      <c r="G3244" s="8">
        <v>44502</v>
      </c>
      <c r="H3244" s="23">
        <f t="shared" si="253"/>
        <v>1</v>
      </c>
      <c r="I3244" s="7" t="s">
        <v>122</v>
      </c>
      <c r="J3244" s="7" t="s">
        <v>2798</v>
      </c>
      <c r="K3244" s="7" t="s">
        <v>1837</v>
      </c>
      <c r="L3244" s="7" t="s">
        <v>66</v>
      </c>
      <c r="M3244" s="7" t="s">
        <v>31</v>
      </c>
      <c r="N3244" s="7" t="s">
        <v>116</v>
      </c>
      <c r="O3244" s="7" t="s">
        <v>117</v>
      </c>
      <c r="P3244" s="7" t="s">
        <v>10933</v>
      </c>
      <c r="Q3244" s="7" t="s">
        <v>58</v>
      </c>
      <c r="R3244" s="7" t="s">
        <v>10934</v>
      </c>
      <c r="S3244" s="7" t="s">
        <v>37</v>
      </c>
      <c r="T3244" s="7" t="s">
        <v>170</v>
      </c>
      <c r="U3244" s="7" t="s">
        <v>189</v>
      </c>
      <c r="V3244" s="10">
        <v>330.78</v>
      </c>
      <c r="W3244" s="6">
        <v>1</v>
      </c>
      <c r="X3244" s="11">
        <v>0.3</v>
      </c>
      <c r="Y3244" s="10">
        <v>62.15</v>
      </c>
      <c r="Z3244" s="30">
        <f t="shared" si="252"/>
        <v>0.1878892315133926</v>
      </c>
    </row>
    <row r="3245" spans="1:26">
      <c r="A3245" s="27">
        <v>3244</v>
      </c>
      <c r="B3245" s="14" t="s">
        <v>10935</v>
      </c>
      <c r="C3245" s="15">
        <v>44238</v>
      </c>
      <c r="D3245" s="12">
        <f t="shared" si="249"/>
        <v>2021</v>
      </c>
      <c r="E3245" s="12">
        <f t="shared" si="250"/>
        <v>2</v>
      </c>
      <c r="F3245" s="15" t="str">
        <f t="shared" si="251"/>
        <v>2021-02</v>
      </c>
      <c r="G3245" s="15">
        <v>44238</v>
      </c>
      <c r="H3245" s="23">
        <f t="shared" si="253"/>
        <v>0</v>
      </c>
      <c r="I3245" s="14" t="s">
        <v>63</v>
      </c>
      <c r="J3245" s="14" t="s">
        <v>1482</v>
      </c>
      <c r="K3245" s="14" t="s">
        <v>679</v>
      </c>
      <c r="L3245" s="14" t="s">
        <v>30</v>
      </c>
      <c r="M3245" s="14" t="s">
        <v>31</v>
      </c>
      <c r="N3245" s="14" t="s">
        <v>106</v>
      </c>
      <c r="O3245" s="14" t="s">
        <v>107</v>
      </c>
      <c r="P3245" s="14" t="s">
        <v>10936</v>
      </c>
      <c r="Q3245" s="14" t="s">
        <v>35</v>
      </c>
      <c r="R3245" s="14" t="s">
        <v>10937</v>
      </c>
      <c r="S3245" s="14" t="s">
        <v>48</v>
      </c>
      <c r="T3245" s="14" t="s">
        <v>298</v>
      </c>
      <c r="U3245" s="14" t="s">
        <v>299</v>
      </c>
      <c r="V3245" s="16">
        <v>1124.7</v>
      </c>
      <c r="W3245" s="13">
        <v>9</v>
      </c>
      <c r="X3245" s="17">
        <v>0</v>
      </c>
      <c r="Y3245" s="16">
        <v>448.25</v>
      </c>
      <c r="Z3245" s="31">
        <f t="shared" si="252"/>
        <v>0.39855072463768115</v>
      </c>
    </row>
    <row r="3246" spans="1:26">
      <c r="A3246" s="26">
        <v>3245</v>
      </c>
      <c r="B3246" s="7" t="s">
        <v>10938</v>
      </c>
      <c r="C3246" s="8">
        <v>44391</v>
      </c>
      <c r="D3246" s="12">
        <f t="shared" si="249"/>
        <v>2021</v>
      </c>
      <c r="E3246" s="12">
        <f t="shared" si="250"/>
        <v>7</v>
      </c>
      <c r="F3246" s="8" t="str">
        <f t="shared" si="251"/>
        <v>2021-07</v>
      </c>
      <c r="G3246" s="8">
        <v>44396</v>
      </c>
      <c r="H3246" s="23">
        <f t="shared" si="253"/>
        <v>5</v>
      </c>
      <c r="I3246" s="7" t="s">
        <v>52</v>
      </c>
      <c r="J3246" s="7" t="s">
        <v>4747</v>
      </c>
      <c r="K3246" s="7" t="s">
        <v>2880</v>
      </c>
      <c r="L3246" s="7" t="s">
        <v>30</v>
      </c>
      <c r="M3246" s="7" t="s">
        <v>31</v>
      </c>
      <c r="N3246" s="7" t="s">
        <v>116</v>
      </c>
      <c r="O3246" s="7" t="s">
        <v>117</v>
      </c>
      <c r="P3246" s="7" t="s">
        <v>10939</v>
      </c>
      <c r="Q3246" s="7" t="s">
        <v>58</v>
      </c>
      <c r="R3246" s="7" t="s">
        <v>10940</v>
      </c>
      <c r="S3246" s="7" t="s">
        <v>110</v>
      </c>
      <c r="T3246" s="7" t="s">
        <v>243</v>
      </c>
      <c r="U3246" s="7" t="s">
        <v>244</v>
      </c>
      <c r="V3246" s="10">
        <v>2469.23</v>
      </c>
      <c r="W3246" s="6">
        <v>10</v>
      </c>
      <c r="X3246" s="11">
        <v>0.4</v>
      </c>
      <c r="Y3246" s="10">
        <v>-126.94</v>
      </c>
      <c r="Z3246" s="30">
        <f t="shared" si="252"/>
        <v>-5.1408738756616432E-2</v>
      </c>
    </row>
    <row r="3247" spans="1:26">
      <c r="A3247" s="27">
        <v>3246</v>
      </c>
      <c r="B3247" s="14" t="s">
        <v>10941</v>
      </c>
      <c r="C3247" s="15">
        <v>44805</v>
      </c>
      <c r="D3247" s="12">
        <f t="shared" si="249"/>
        <v>2022</v>
      </c>
      <c r="E3247" s="12">
        <f t="shared" si="250"/>
        <v>9</v>
      </c>
      <c r="F3247" s="15" t="str">
        <f t="shared" si="251"/>
        <v>2022-09</v>
      </c>
      <c r="G3247" s="15">
        <v>44806</v>
      </c>
      <c r="H3247" s="23">
        <f t="shared" si="253"/>
        <v>1</v>
      </c>
      <c r="I3247" s="14" t="s">
        <v>122</v>
      </c>
      <c r="J3247" s="14" t="s">
        <v>1064</v>
      </c>
      <c r="K3247" s="14" t="s">
        <v>1065</v>
      </c>
      <c r="L3247" s="14" t="s">
        <v>83</v>
      </c>
      <c r="M3247" s="14" t="s">
        <v>31</v>
      </c>
      <c r="N3247" s="14" t="s">
        <v>220</v>
      </c>
      <c r="O3247" s="14" t="s">
        <v>220</v>
      </c>
      <c r="P3247" s="14" t="s">
        <v>10942</v>
      </c>
      <c r="Q3247" s="14" t="s">
        <v>58</v>
      </c>
      <c r="R3247" s="14" t="s">
        <v>10943</v>
      </c>
      <c r="S3247" s="14" t="s">
        <v>110</v>
      </c>
      <c r="T3247" s="14" t="s">
        <v>148</v>
      </c>
      <c r="U3247" s="14" t="s">
        <v>237</v>
      </c>
      <c r="V3247" s="16">
        <v>1232.69</v>
      </c>
      <c r="W3247" s="13">
        <v>5</v>
      </c>
      <c r="X3247" s="17">
        <v>0.3</v>
      </c>
      <c r="Y3247" s="16">
        <v>-45.25</v>
      </c>
      <c r="Z3247" s="31">
        <f t="shared" si="252"/>
        <v>-3.6708337051489015E-2</v>
      </c>
    </row>
    <row r="3248" spans="1:26">
      <c r="A3248" s="26">
        <v>3247</v>
      </c>
      <c r="B3248" s="7" t="s">
        <v>10944</v>
      </c>
      <c r="C3248" s="8">
        <v>44822</v>
      </c>
      <c r="D3248" s="12">
        <f t="shared" si="249"/>
        <v>2022</v>
      </c>
      <c r="E3248" s="12">
        <f t="shared" si="250"/>
        <v>9</v>
      </c>
      <c r="F3248" s="8" t="str">
        <f t="shared" si="251"/>
        <v>2022-09</v>
      </c>
      <c r="G3248" s="8">
        <v>44828</v>
      </c>
      <c r="H3248" s="23">
        <f t="shared" si="253"/>
        <v>6</v>
      </c>
      <c r="I3248" s="7" t="s">
        <v>52</v>
      </c>
      <c r="J3248" s="7" t="s">
        <v>2829</v>
      </c>
      <c r="K3248" s="7" t="s">
        <v>671</v>
      </c>
      <c r="L3248" s="7" t="s">
        <v>66</v>
      </c>
      <c r="M3248" s="7" t="s">
        <v>31</v>
      </c>
      <c r="N3248" s="7" t="s">
        <v>91</v>
      </c>
      <c r="O3248" s="7" t="s">
        <v>92</v>
      </c>
      <c r="P3248" s="7" t="s">
        <v>10945</v>
      </c>
      <c r="Q3248" s="7" t="s">
        <v>46</v>
      </c>
      <c r="R3248" s="7" t="s">
        <v>10946</v>
      </c>
      <c r="S3248" s="7" t="s">
        <v>48</v>
      </c>
      <c r="T3248" s="7" t="s">
        <v>49</v>
      </c>
      <c r="U3248" s="7" t="s">
        <v>120</v>
      </c>
      <c r="V3248" s="10">
        <v>939.49</v>
      </c>
      <c r="W3248" s="6">
        <v>8</v>
      </c>
      <c r="X3248" s="11">
        <v>0.2</v>
      </c>
      <c r="Y3248" s="10">
        <v>102.32</v>
      </c>
      <c r="Z3248" s="30">
        <f t="shared" si="252"/>
        <v>0.10891015338108974</v>
      </c>
    </row>
    <row r="3249" spans="1:26">
      <c r="A3249" s="27">
        <v>3248</v>
      </c>
      <c r="B3249" s="14" t="s">
        <v>10947</v>
      </c>
      <c r="C3249" s="15">
        <v>45164</v>
      </c>
      <c r="D3249" s="12">
        <f t="shared" si="249"/>
        <v>2023</v>
      </c>
      <c r="E3249" s="12">
        <f t="shared" si="250"/>
        <v>8</v>
      </c>
      <c r="F3249" s="15" t="str">
        <f t="shared" si="251"/>
        <v>2023-08</v>
      </c>
      <c r="G3249" s="15">
        <v>45167</v>
      </c>
      <c r="H3249" s="23">
        <f t="shared" si="253"/>
        <v>3</v>
      </c>
      <c r="I3249" s="14" t="s">
        <v>122</v>
      </c>
      <c r="J3249" s="14" t="s">
        <v>2965</v>
      </c>
      <c r="K3249" s="14" t="s">
        <v>604</v>
      </c>
      <c r="L3249" s="14" t="s">
        <v>30</v>
      </c>
      <c r="M3249" s="14" t="s">
        <v>31</v>
      </c>
      <c r="N3249" s="14" t="s">
        <v>313</v>
      </c>
      <c r="O3249" s="14" t="s">
        <v>314</v>
      </c>
      <c r="P3249" s="14" t="s">
        <v>10948</v>
      </c>
      <c r="Q3249" s="14" t="s">
        <v>146</v>
      </c>
      <c r="R3249" s="14" t="s">
        <v>10949</v>
      </c>
      <c r="S3249" s="14" t="s">
        <v>37</v>
      </c>
      <c r="T3249" s="14" t="s">
        <v>170</v>
      </c>
      <c r="U3249" s="14" t="s">
        <v>171</v>
      </c>
      <c r="V3249" s="16">
        <v>1565.82</v>
      </c>
      <c r="W3249" s="13">
        <v>3</v>
      </c>
      <c r="X3249" s="17">
        <v>0.5</v>
      </c>
      <c r="Y3249" s="16">
        <v>428.58</v>
      </c>
      <c r="Z3249" s="31">
        <f t="shared" si="252"/>
        <v>0.2737096217956087</v>
      </c>
    </row>
    <row r="3250" spans="1:26">
      <c r="A3250" s="26">
        <v>3249</v>
      </c>
      <c r="B3250" s="7" t="s">
        <v>10950</v>
      </c>
      <c r="C3250" s="8">
        <v>45230</v>
      </c>
      <c r="D3250" s="12">
        <f t="shared" si="249"/>
        <v>2023</v>
      </c>
      <c r="E3250" s="12">
        <f t="shared" si="250"/>
        <v>10</v>
      </c>
      <c r="F3250" s="8" t="str">
        <f t="shared" si="251"/>
        <v>2023-10</v>
      </c>
      <c r="G3250" s="8">
        <v>45235</v>
      </c>
      <c r="H3250" s="23">
        <f t="shared" si="253"/>
        <v>5</v>
      </c>
      <c r="I3250" s="7" t="s">
        <v>27</v>
      </c>
      <c r="J3250" s="7" t="s">
        <v>6303</v>
      </c>
      <c r="K3250" s="7" t="s">
        <v>6304</v>
      </c>
      <c r="L3250" s="7" t="s">
        <v>66</v>
      </c>
      <c r="M3250" s="7" t="s">
        <v>31</v>
      </c>
      <c r="N3250" s="7" t="s">
        <v>153</v>
      </c>
      <c r="O3250" s="7" t="s">
        <v>154</v>
      </c>
      <c r="P3250" s="7" t="s">
        <v>10951</v>
      </c>
      <c r="Q3250" s="7" t="s">
        <v>146</v>
      </c>
      <c r="R3250" s="7" t="s">
        <v>10952</v>
      </c>
      <c r="S3250" s="7" t="s">
        <v>48</v>
      </c>
      <c r="T3250" s="7" t="s">
        <v>86</v>
      </c>
      <c r="U3250" s="7" t="s">
        <v>819</v>
      </c>
      <c r="V3250" s="10">
        <v>1274.6300000000001</v>
      </c>
      <c r="W3250" s="6">
        <v>14</v>
      </c>
      <c r="X3250" s="11">
        <v>0.5</v>
      </c>
      <c r="Y3250" s="10">
        <v>91.01</v>
      </c>
      <c r="Z3250" s="30">
        <f t="shared" si="252"/>
        <v>7.1401112479699991E-2</v>
      </c>
    </row>
    <row r="3251" spans="1:26">
      <c r="A3251" s="27">
        <v>3250</v>
      </c>
      <c r="B3251" s="14" t="s">
        <v>10953</v>
      </c>
      <c r="C3251" s="15">
        <v>44446</v>
      </c>
      <c r="D3251" s="12">
        <f t="shared" si="249"/>
        <v>2021</v>
      </c>
      <c r="E3251" s="12">
        <f t="shared" si="250"/>
        <v>9</v>
      </c>
      <c r="F3251" s="15" t="str">
        <f t="shared" si="251"/>
        <v>2021-09</v>
      </c>
      <c r="G3251" s="15">
        <v>44446</v>
      </c>
      <c r="H3251" s="23">
        <f t="shared" si="253"/>
        <v>0</v>
      </c>
      <c r="I3251" s="14" t="s">
        <v>63</v>
      </c>
      <c r="J3251" s="14" t="s">
        <v>4119</v>
      </c>
      <c r="K3251" s="14" t="s">
        <v>2166</v>
      </c>
      <c r="L3251" s="14" t="s">
        <v>66</v>
      </c>
      <c r="M3251" s="14" t="s">
        <v>31</v>
      </c>
      <c r="N3251" s="14" t="s">
        <v>106</v>
      </c>
      <c r="O3251" s="14" t="s">
        <v>107</v>
      </c>
      <c r="P3251" s="14" t="s">
        <v>10954</v>
      </c>
      <c r="Q3251" s="14" t="s">
        <v>35</v>
      </c>
      <c r="R3251" s="14" t="s">
        <v>10955</v>
      </c>
      <c r="S3251" s="14" t="s">
        <v>110</v>
      </c>
      <c r="T3251" s="14" t="s">
        <v>111</v>
      </c>
      <c r="U3251" s="14" t="s">
        <v>112</v>
      </c>
      <c r="V3251" s="16">
        <v>2736.25</v>
      </c>
      <c r="W3251" s="13">
        <v>3</v>
      </c>
      <c r="X3251" s="17">
        <v>0.2</v>
      </c>
      <c r="Y3251" s="16">
        <v>643.41999999999996</v>
      </c>
      <c r="Z3251" s="31">
        <f t="shared" si="252"/>
        <v>0.23514664230242119</v>
      </c>
    </row>
    <row r="3252" spans="1:26">
      <c r="A3252" s="26">
        <v>3251</v>
      </c>
      <c r="B3252" s="7" t="s">
        <v>10956</v>
      </c>
      <c r="C3252" s="8">
        <v>44343</v>
      </c>
      <c r="D3252" s="12">
        <f t="shared" si="249"/>
        <v>2021</v>
      </c>
      <c r="E3252" s="12">
        <f t="shared" si="250"/>
        <v>5</v>
      </c>
      <c r="F3252" s="8" t="str">
        <f t="shared" si="251"/>
        <v>2021-05</v>
      </c>
      <c r="G3252" s="8">
        <v>44344</v>
      </c>
      <c r="H3252" s="23">
        <f t="shared" si="253"/>
        <v>1</v>
      </c>
      <c r="I3252" s="7" t="s">
        <v>122</v>
      </c>
      <c r="J3252" s="7" t="s">
        <v>3223</v>
      </c>
      <c r="K3252" s="7" t="s">
        <v>488</v>
      </c>
      <c r="L3252" s="7" t="s">
        <v>83</v>
      </c>
      <c r="M3252" s="7" t="s">
        <v>31</v>
      </c>
      <c r="N3252" s="7" t="s">
        <v>55</v>
      </c>
      <c r="O3252" s="7" t="s">
        <v>56</v>
      </c>
      <c r="P3252" s="7" t="s">
        <v>10957</v>
      </c>
      <c r="Q3252" s="7" t="s">
        <v>58</v>
      </c>
      <c r="R3252" s="7" t="s">
        <v>10958</v>
      </c>
      <c r="S3252" s="7" t="s">
        <v>48</v>
      </c>
      <c r="T3252" s="7" t="s">
        <v>434</v>
      </c>
      <c r="U3252" s="7" t="s">
        <v>435</v>
      </c>
      <c r="V3252" s="10">
        <v>1213.04</v>
      </c>
      <c r="W3252" s="6">
        <v>13</v>
      </c>
      <c r="X3252" s="11">
        <v>0.5</v>
      </c>
      <c r="Y3252" s="10">
        <v>474.19</v>
      </c>
      <c r="Z3252" s="30">
        <f t="shared" si="252"/>
        <v>0.39091043988656599</v>
      </c>
    </row>
    <row r="3253" spans="1:26">
      <c r="A3253" s="27">
        <v>3252</v>
      </c>
      <c r="B3253" s="14" t="s">
        <v>10959</v>
      </c>
      <c r="C3253" s="15">
        <v>44885</v>
      </c>
      <c r="D3253" s="12">
        <f t="shared" si="249"/>
        <v>2022</v>
      </c>
      <c r="E3253" s="12">
        <f t="shared" si="250"/>
        <v>11</v>
      </c>
      <c r="F3253" s="15" t="str">
        <f t="shared" si="251"/>
        <v>2022-11</v>
      </c>
      <c r="G3253" s="15">
        <v>44892</v>
      </c>
      <c r="H3253" s="23">
        <f t="shared" si="253"/>
        <v>7</v>
      </c>
      <c r="I3253" s="14" t="s">
        <v>27</v>
      </c>
      <c r="J3253" s="14" t="s">
        <v>3207</v>
      </c>
      <c r="K3253" s="14" t="s">
        <v>3208</v>
      </c>
      <c r="L3253" s="14" t="s">
        <v>30</v>
      </c>
      <c r="M3253" s="14" t="s">
        <v>31</v>
      </c>
      <c r="N3253" s="14" t="s">
        <v>283</v>
      </c>
      <c r="O3253" s="14" t="s">
        <v>284</v>
      </c>
      <c r="P3253" s="14" t="s">
        <v>10960</v>
      </c>
      <c r="Q3253" s="14" t="s">
        <v>146</v>
      </c>
      <c r="R3253" s="14" t="s">
        <v>10961</v>
      </c>
      <c r="S3253" s="14" t="s">
        <v>37</v>
      </c>
      <c r="T3253" s="14" t="s">
        <v>38</v>
      </c>
      <c r="U3253" s="14" t="s">
        <v>485</v>
      </c>
      <c r="V3253" s="16">
        <v>3612.1</v>
      </c>
      <c r="W3253" s="13">
        <v>13</v>
      </c>
      <c r="X3253" s="17">
        <v>0.4</v>
      </c>
      <c r="Y3253" s="16">
        <v>612.95000000000005</v>
      </c>
      <c r="Z3253" s="31">
        <f t="shared" si="252"/>
        <v>0.16969353007945517</v>
      </c>
    </row>
    <row r="3254" spans="1:26">
      <c r="A3254" s="26">
        <v>3253</v>
      </c>
      <c r="B3254" s="7" t="s">
        <v>10962</v>
      </c>
      <c r="C3254" s="8">
        <v>44506</v>
      </c>
      <c r="D3254" s="12">
        <f t="shared" si="249"/>
        <v>2021</v>
      </c>
      <c r="E3254" s="12">
        <f t="shared" si="250"/>
        <v>11</v>
      </c>
      <c r="F3254" s="8" t="str">
        <f t="shared" si="251"/>
        <v>2021-11</v>
      </c>
      <c r="G3254" s="8">
        <v>44506</v>
      </c>
      <c r="H3254" s="23">
        <f t="shared" si="253"/>
        <v>0</v>
      </c>
      <c r="I3254" s="7" t="s">
        <v>63</v>
      </c>
      <c r="J3254" s="7" t="s">
        <v>4409</v>
      </c>
      <c r="K3254" s="7" t="s">
        <v>4410</v>
      </c>
      <c r="L3254" s="7" t="s">
        <v>66</v>
      </c>
      <c r="M3254" s="7" t="s">
        <v>31</v>
      </c>
      <c r="N3254" s="7" t="s">
        <v>153</v>
      </c>
      <c r="O3254" s="7" t="s">
        <v>154</v>
      </c>
      <c r="P3254" s="7" t="s">
        <v>10963</v>
      </c>
      <c r="Q3254" s="7" t="s">
        <v>146</v>
      </c>
      <c r="R3254" s="7" t="s">
        <v>10964</v>
      </c>
      <c r="S3254" s="7" t="s">
        <v>110</v>
      </c>
      <c r="T3254" s="7" t="s">
        <v>148</v>
      </c>
      <c r="U3254" s="7" t="s">
        <v>232</v>
      </c>
      <c r="V3254" s="10">
        <v>1857.1</v>
      </c>
      <c r="W3254" s="6">
        <v>4</v>
      </c>
      <c r="X3254" s="11">
        <v>0.4</v>
      </c>
      <c r="Y3254" s="10">
        <v>180.19</v>
      </c>
      <c r="Z3254" s="30">
        <f t="shared" si="252"/>
        <v>9.7027623714393413E-2</v>
      </c>
    </row>
    <row r="3255" spans="1:26">
      <c r="A3255" s="27">
        <v>3254</v>
      </c>
      <c r="B3255" s="14" t="s">
        <v>10965</v>
      </c>
      <c r="C3255" s="15">
        <v>44868</v>
      </c>
      <c r="D3255" s="12">
        <f t="shared" si="249"/>
        <v>2022</v>
      </c>
      <c r="E3255" s="12">
        <f t="shared" si="250"/>
        <v>11</v>
      </c>
      <c r="F3255" s="15" t="str">
        <f t="shared" si="251"/>
        <v>2022-11</v>
      </c>
      <c r="G3255" s="15">
        <v>44872</v>
      </c>
      <c r="H3255" s="23">
        <f t="shared" si="253"/>
        <v>4</v>
      </c>
      <c r="I3255" s="14" t="s">
        <v>52</v>
      </c>
      <c r="J3255" s="14" t="s">
        <v>829</v>
      </c>
      <c r="K3255" s="14" t="s">
        <v>798</v>
      </c>
      <c r="L3255" s="14" t="s">
        <v>66</v>
      </c>
      <c r="M3255" s="14" t="s">
        <v>31</v>
      </c>
      <c r="N3255" s="14" t="s">
        <v>166</v>
      </c>
      <c r="O3255" s="14" t="s">
        <v>167</v>
      </c>
      <c r="P3255" s="14" t="s">
        <v>10966</v>
      </c>
      <c r="Q3255" s="14" t="s">
        <v>35</v>
      </c>
      <c r="R3255" s="14" t="s">
        <v>10967</v>
      </c>
      <c r="S3255" s="14" t="s">
        <v>110</v>
      </c>
      <c r="T3255" s="14" t="s">
        <v>111</v>
      </c>
      <c r="U3255" s="14" t="s">
        <v>112</v>
      </c>
      <c r="V3255" s="16">
        <v>6675.89</v>
      </c>
      <c r="W3255" s="13">
        <v>12</v>
      </c>
      <c r="X3255" s="17">
        <v>0.5</v>
      </c>
      <c r="Y3255" s="16">
        <v>-35.31</v>
      </c>
      <c r="Z3255" s="31">
        <f t="shared" si="252"/>
        <v>-5.2891824161272879E-3</v>
      </c>
    </row>
    <row r="3256" spans="1:26">
      <c r="A3256" s="26">
        <v>3255</v>
      </c>
      <c r="B3256" s="7" t="s">
        <v>10968</v>
      </c>
      <c r="C3256" s="8">
        <v>44892</v>
      </c>
      <c r="D3256" s="12">
        <f t="shared" si="249"/>
        <v>2022</v>
      </c>
      <c r="E3256" s="12">
        <f t="shared" si="250"/>
        <v>11</v>
      </c>
      <c r="F3256" s="8" t="str">
        <f t="shared" si="251"/>
        <v>2022-11</v>
      </c>
      <c r="G3256" s="8">
        <v>44893</v>
      </c>
      <c r="H3256" s="23">
        <f t="shared" si="253"/>
        <v>1</v>
      </c>
      <c r="I3256" s="7" t="s">
        <v>122</v>
      </c>
      <c r="J3256" s="7" t="s">
        <v>1158</v>
      </c>
      <c r="K3256" s="7" t="s">
        <v>1159</v>
      </c>
      <c r="L3256" s="7" t="s">
        <v>66</v>
      </c>
      <c r="M3256" s="7" t="s">
        <v>31</v>
      </c>
      <c r="N3256" s="7" t="s">
        <v>134</v>
      </c>
      <c r="O3256" s="7" t="s">
        <v>135</v>
      </c>
      <c r="P3256" s="7" t="s">
        <v>10969</v>
      </c>
      <c r="Q3256" s="7" t="s">
        <v>58</v>
      </c>
      <c r="R3256" s="7" t="s">
        <v>10970</v>
      </c>
      <c r="S3256" s="7" t="s">
        <v>110</v>
      </c>
      <c r="T3256" s="7" t="s">
        <v>111</v>
      </c>
      <c r="U3256" s="7" t="s">
        <v>287</v>
      </c>
      <c r="V3256" s="10">
        <v>5864.09</v>
      </c>
      <c r="W3256" s="6">
        <v>9</v>
      </c>
      <c r="X3256" s="11">
        <v>0.5</v>
      </c>
      <c r="Y3256" s="10">
        <v>-1030.03</v>
      </c>
      <c r="Z3256" s="30">
        <f t="shared" si="252"/>
        <v>-0.1756504419270509</v>
      </c>
    </row>
    <row r="3257" spans="1:26">
      <c r="A3257" s="27">
        <v>3256</v>
      </c>
      <c r="B3257" s="14" t="s">
        <v>10971</v>
      </c>
      <c r="C3257" s="15">
        <v>45383</v>
      </c>
      <c r="D3257" s="12">
        <f t="shared" si="249"/>
        <v>2024</v>
      </c>
      <c r="E3257" s="12">
        <f t="shared" si="250"/>
        <v>4</v>
      </c>
      <c r="F3257" s="15" t="str">
        <f t="shared" si="251"/>
        <v>2024-04</v>
      </c>
      <c r="G3257" s="15">
        <v>45390</v>
      </c>
      <c r="H3257" s="23">
        <f t="shared" si="253"/>
        <v>7</v>
      </c>
      <c r="I3257" s="14" t="s">
        <v>27</v>
      </c>
      <c r="J3257" s="14" t="s">
        <v>3185</v>
      </c>
      <c r="K3257" s="14" t="s">
        <v>2523</v>
      </c>
      <c r="L3257" s="14" t="s">
        <v>66</v>
      </c>
      <c r="M3257" s="14" t="s">
        <v>31</v>
      </c>
      <c r="N3257" s="14" t="s">
        <v>116</v>
      </c>
      <c r="O3257" s="14" t="s">
        <v>117</v>
      </c>
      <c r="P3257" s="14" t="s">
        <v>10972</v>
      </c>
      <c r="Q3257" s="14" t="s">
        <v>58</v>
      </c>
      <c r="R3257" s="14" t="s">
        <v>10973</v>
      </c>
      <c r="S3257" s="14" t="s">
        <v>110</v>
      </c>
      <c r="T3257" s="14" t="s">
        <v>223</v>
      </c>
      <c r="U3257" s="14" t="s">
        <v>449</v>
      </c>
      <c r="V3257" s="16">
        <v>1338.62</v>
      </c>
      <c r="W3257" s="13">
        <v>12</v>
      </c>
      <c r="X3257" s="17">
        <v>0.3</v>
      </c>
      <c r="Y3257" s="16">
        <v>28.52</v>
      </c>
      <c r="Z3257" s="31">
        <f t="shared" si="252"/>
        <v>2.1305523598930242E-2</v>
      </c>
    </row>
    <row r="3258" spans="1:26">
      <c r="A3258" s="26">
        <v>3257</v>
      </c>
      <c r="B3258" s="7" t="s">
        <v>10974</v>
      </c>
      <c r="C3258" s="8">
        <v>45563</v>
      </c>
      <c r="D3258" s="12">
        <f t="shared" si="249"/>
        <v>2024</v>
      </c>
      <c r="E3258" s="12">
        <f t="shared" si="250"/>
        <v>9</v>
      </c>
      <c r="F3258" s="8" t="str">
        <f t="shared" si="251"/>
        <v>2024-09</v>
      </c>
      <c r="G3258" s="8">
        <v>45566</v>
      </c>
      <c r="H3258" s="23">
        <f t="shared" si="253"/>
        <v>3</v>
      </c>
      <c r="I3258" s="7" t="s">
        <v>122</v>
      </c>
      <c r="J3258" s="7" t="s">
        <v>3829</v>
      </c>
      <c r="K3258" s="7" t="s">
        <v>798</v>
      </c>
      <c r="L3258" s="7" t="s">
        <v>66</v>
      </c>
      <c r="M3258" s="7" t="s">
        <v>31</v>
      </c>
      <c r="N3258" s="7" t="s">
        <v>32</v>
      </c>
      <c r="O3258" s="7" t="s">
        <v>33</v>
      </c>
      <c r="P3258" s="7" t="s">
        <v>10975</v>
      </c>
      <c r="Q3258" s="7" t="s">
        <v>35</v>
      </c>
      <c r="R3258" s="7" t="s">
        <v>10976</v>
      </c>
      <c r="S3258" s="7" t="s">
        <v>37</v>
      </c>
      <c r="T3258" s="7" t="s">
        <v>38</v>
      </c>
      <c r="U3258" s="7" t="s">
        <v>39</v>
      </c>
      <c r="V3258" s="10">
        <v>12493.97</v>
      </c>
      <c r="W3258" s="6">
        <v>14</v>
      </c>
      <c r="X3258" s="11">
        <v>0</v>
      </c>
      <c r="Y3258" s="10">
        <v>-1115.53</v>
      </c>
      <c r="Z3258" s="30">
        <f t="shared" si="252"/>
        <v>-8.9285471311360609E-2</v>
      </c>
    </row>
    <row r="3259" spans="1:26">
      <c r="A3259" s="27">
        <v>3258</v>
      </c>
      <c r="B3259" s="14" t="s">
        <v>10977</v>
      </c>
      <c r="C3259" s="15">
        <v>44725</v>
      </c>
      <c r="D3259" s="12">
        <f t="shared" si="249"/>
        <v>2022</v>
      </c>
      <c r="E3259" s="12">
        <f t="shared" si="250"/>
        <v>6</v>
      </c>
      <c r="F3259" s="15" t="str">
        <f t="shared" si="251"/>
        <v>2022-06</v>
      </c>
      <c r="G3259" s="15">
        <v>44729</v>
      </c>
      <c r="H3259" s="23">
        <f t="shared" si="253"/>
        <v>4</v>
      </c>
      <c r="I3259" s="14" t="s">
        <v>52</v>
      </c>
      <c r="J3259" s="14" t="s">
        <v>1017</v>
      </c>
      <c r="K3259" s="14" t="s">
        <v>981</v>
      </c>
      <c r="L3259" s="14" t="s">
        <v>66</v>
      </c>
      <c r="M3259" s="14" t="s">
        <v>31</v>
      </c>
      <c r="N3259" s="14" t="s">
        <v>32</v>
      </c>
      <c r="O3259" s="14" t="s">
        <v>33</v>
      </c>
      <c r="P3259" s="14" t="s">
        <v>10978</v>
      </c>
      <c r="Q3259" s="14" t="s">
        <v>35</v>
      </c>
      <c r="R3259" s="14" t="s">
        <v>10979</v>
      </c>
      <c r="S3259" s="14" t="s">
        <v>37</v>
      </c>
      <c r="T3259" s="14" t="s">
        <v>38</v>
      </c>
      <c r="U3259" s="14" t="s">
        <v>333</v>
      </c>
      <c r="V3259" s="16">
        <v>6023.9</v>
      </c>
      <c r="W3259" s="13">
        <v>13</v>
      </c>
      <c r="X3259" s="17">
        <v>0.2</v>
      </c>
      <c r="Y3259" s="16">
        <v>641.41999999999996</v>
      </c>
      <c r="Z3259" s="31">
        <f t="shared" si="252"/>
        <v>0.10647919122163382</v>
      </c>
    </row>
    <row r="3260" spans="1:26">
      <c r="A3260" s="26">
        <v>3259</v>
      </c>
      <c r="B3260" s="7" t="s">
        <v>10980</v>
      </c>
      <c r="C3260" s="8">
        <v>44304</v>
      </c>
      <c r="D3260" s="12">
        <f t="shared" si="249"/>
        <v>2021</v>
      </c>
      <c r="E3260" s="12">
        <f t="shared" si="250"/>
        <v>4</v>
      </c>
      <c r="F3260" s="8" t="str">
        <f t="shared" si="251"/>
        <v>2021-04</v>
      </c>
      <c r="G3260" s="8">
        <v>44304</v>
      </c>
      <c r="H3260" s="23">
        <f t="shared" si="253"/>
        <v>0</v>
      </c>
      <c r="I3260" s="7" t="s">
        <v>63</v>
      </c>
      <c r="J3260" s="7" t="s">
        <v>272</v>
      </c>
      <c r="K3260" s="7" t="s">
        <v>273</v>
      </c>
      <c r="L3260" s="7" t="s">
        <v>66</v>
      </c>
      <c r="M3260" s="7" t="s">
        <v>31</v>
      </c>
      <c r="N3260" s="7" t="s">
        <v>166</v>
      </c>
      <c r="O3260" s="7" t="s">
        <v>167</v>
      </c>
      <c r="P3260" s="7" t="s">
        <v>10981</v>
      </c>
      <c r="Q3260" s="7" t="s">
        <v>35</v>
      </c>
      <c r="R3260" s="7" t="s">
        <v>10982</v>
      </c>
      <c r="S3260" s="7" t="s">
        <v>48</v>
      </c>
      <c r="T3260" s="7" t="s">
        <v>86</v>
      </c>
      <c r="U3260" s="7" t="s">
        <v>87</v>
      </c>
      <c r="V3260" s="10">
        <v>3379.42</v>
      </c>
      <c r="W3260" s="6">
        <v>14</v>
      </c>
      <c r="X3260" s="11">
        <v>0</v>
      </c>
      <c r="Y3260" s="10">
        <v>273.73</v>
      </c>
      <c r="Z3260" s="30">
        <f t="shared" si="252"/>
        <v>8.0999106355528469E-2</v>
      </c>
    </row>
    <row r="3261" spans="1:26">
      <c r="A3261" s="27">
        <v>3260</v>
      </c>
      <c r="B3261" s="14" t="s">
        <v>10983</v>
      </c>
      <c r="C3261" s="15">
        <v>44354</v>
      </c>
      <c r="D3261" s="12">
        <f t="shared" si="249"/>
        <v>2021</v>
      </c>
      <c r="E3261" s="12">
        <f t="shared" si="250"/>
        <v>6</v>
      </c>
      <c r="F3261" s="15" t="str">
        <f t="shared" si="251"/>
        <v>2021-06</v>
      </c>
      <c r="G3261" s="15">
        <v>44356</v>
      </c>
      <c r="H3261" s="23">
        <f t="shared" si="253"/>
        <v>2</v>
      </c>
      <c r="I3261" s="14" t="s">
        <v>122</v>
      </c>
      <c r="J3261" s="14" t="s">
        <v>1177</v>
      </c>
      <c r="K3261" s="14" t="s">
        <v>568</v>
      </c>
      <c r="L3261" s="14" t="s">
        <v>66</v>
      </c>
      <c r="M3261" s="14" t="s">
        <v>31</v>
      </c>
      <c r="N3261" s="14" t="s">
        <v>711</v>
      </c>
      <c r="O3261" s="14" t="s">
        <v>712</v>
      </c>
      <c r="P3261" s="14" t="s">
        <v>10984</v>
      </c>
      <c r="Q3261" s="14" t="s">
        <v>35</v>
      </c>
      <c r="R3261" s="14" t="s">
        <v>10985</v>
      </c>
      <c r="S3261" s="14" t="s">
        <v>37</v>
      </c>
      <c r="T3261" s="14" t="s">
        <v>38</v>
      </c>
      <c r="U3261" s="14" t="s">
        <v>333</v>
      </c>
      <c r="V3261" s="16">
        <v>8292.9699999999993</v>
      </c>
      <c r="W3261" s="13">
        <v>13</v>
      </c>
      <c r="X3261" s="17">
        <v>0</v>
      </c>
      <c r="Y3261" s="16">
        <v>1839.64</v>
      </c>
      <c r="Z3261" s="31">
        <f t="shared" si="252"/>
        <v>0.22183126190013955</v>
      </c>
    </row>
    <row r="3262" spans="1:26">
      <c r="A3262" s="26">
        <v>3261</v>
      </c>
      <c r="B3262" s="7" t="s">
        <v>10986</v>
      </c>
      <c r="C3262" s="8">
        <v>44393</v>
      </c>
      <c r="D3262" s="12">
        <f t="shared" si="249"/>
        <v>2021</v>
      </c>
      <c r="E3262" s="12">
        <f t="shared" si="250"/>
        <v>7</v>
      </c>
      <c r="F3262" s="8" t="str">
        <f t="shared" si="251"/>
        <v>2021-07</v>
      </c>
      <c r="G3262" s="8">
        <v>44399</v>
      </c>
      <c r="H3262" s="23">
        <f t="shared" si="253"/>
        <v>6</v>
      </c>
      <c r="I3262" s="7" t="s">
        <v>52</v>
      </c>
      <c r="J3262" s="7" t="s">
        <v>1559</v>
      </c>
      <c r="K3262" s="7" t="s">
        <v>142</v>
      </c>
      <c r="L3262" s="7" t="s">
        <v>66</v>
      </c>
      <c r="M3262" s="7" t="s">
        <v>31</v>
      </c>
      <c r="N3262" s="7" t="s">
        <v>43</v>
      </c>
      <c r="O3262" s="7" t="s">
        <v>44</v>
      </c>
      <c r="P3262" s="7" t="s">
        <v>10987</v>
      </c>
      <c r="Q3262" s="7" t="s">
        <v>46</v>
      </c>
      <c r="R3262" s="7" t="s">
        <v>10988</v>
      </c>
      <c r="S3262" s="7" t="s">
        <v>48</v>
      </c>
      <c r="T3262" s="7" t="s">
        <v>138</v>
      </c>
      <c r="U3262" s="7" t="s">
        <v>139</v>
      </c>
      <c r="V3262" s="10">
        <v>2178.92</v>
      </c>
      <c r="W3262" s="6">
        <v>12</v>
      </c>
      <c r="X3262" s="11">
        <v>0</v>
      </c>
      <c r="Y3262" s="10">
        <v>863.67</v>
      </c>
      <c r="Z3262" s="30">
        <f t="shared" si="252"/>
        <v>0.39637526848163307</v>
      </c>
    </row>
    <row r="3263" spans="1:26">
      <c r="A3263" s="27">
        <v>3262</v>
      </c>
      <c r="B3263" s="14" t="s">
        <v>10989</v>
      </c>
      <c r="C3263" s="15">
        <v>45454</v>
      </c>
      <c r="D3263" s="12">
        <f t="shared" si="249"/>
        <v>2024</v>
      </c>
      <c r="E3263" s="12">
        <f t="shared" si="250"/>
        <v>6</v>
      </c>
      <c r="F3263" s="15" t="str">
        <f t="shared" si="251"/>
        <v>2024-06</v>
      </c>
      <c r="G3263" s="15">
        <v>45456</v>
      </c>
      <c r="H3263" s="23">
        <f t="shared" si="253"/>
        <v>2</v>
      </c>
      <c r="I3263" s="14" t="s">
        <v>122</v>
      </c>
      <c r="J3263" s="14" t="s">
        <v>4422</v>
      </c>
      <c r="K3263" s="14" t="s">
        <v>803</v>
      </c>
      <c r="L3263" s="14" t="s">
        <v>30</v>
      </c>
      <c r="M3263" s="14" t="s">
        <v>31</v>
      </c>
      <c r="N3263" s="14" t="s">
        <v>283</v>
      </c>
      <c r="O3263" s="14" t="s">
        <v>284</v>
      </c>
      <c r="P3263" s="14" t="s">
        <v>10990</v>
      </c>
      <c r="Q3263" s="14" t="s">
        <v>146</v>
      </c>
      <c r="R3263" s="14" t="s">
        <v>10991</v>
      </c>
      <c r="S3263" s="14" t="s">
        <v>110</v>
      </c>
      <c r="T3263" s="14" t="s">
        <v>111</v>
      </c>
      <c r="U3263" s="14" t="s">
        <v>112</v>
      </c>
      <c r="V3263" s="16">
        <v>8778.84</v>
      </c>
      <c r="W3263" s="13">
        <v>10</v>
      </c>
      <c r="X3263" s="17">
        <v>0.5</v>
      </c>
      <c r="Y3263" s="16">
        <v>830.3</v>
      </c>
      <c r="Z3263" s="31">
        <f t="shared" si="252"/>
        <v>9.4579693900333064E-2</v>
      </c>
    </row>
    <row r="3264" spans="1:26">
      <c r="A3264" s="26">
        <v>3263</v>
      </c>
      <c r="B3264" s="7" t="s">
        <v>10992</v>
      </c>
      <c r="C3264" s="8">
        <v>44818</v>
      </c>
      <c r="D3264" s="12">
        <f t="shared" si="249"/>
        <v>2022</v>
      </c>
      <c r="E3264" s="12">
        <f t="shared" si="250"/>
        <v>9</v>
      </c>
      <c r="F3264" s="8" t="str">
        <f t="shared" si="251"/>
        <v>2022-09</v>
      </c>
      <c r="G3264" s="8">
        <v>44819</v>
      </c>
      <c r="H3264" s="23">
        <f t="shared" si="253"/>
        <v>1</v>
      </c>
      <c r="I3264" s="7" t="s">
        <v>122</v>
      </c>
      <c r="J3264" s="7" t="s">
        <v>1177</v>
      </c>
      <c r="K3264" s="7" t="s">
        <v>568</v>
      </c>
      <c r="L3264" s="7" t="s">
        <v>66</v>
      </c>
      <c r="M3264" s="7" t="s">
        <v>31</v>
      </c>
      <c r="N3264" s="7" t="s">
        <v>711</v>
      </c>
      <c r="O3264" s="7" t="s">
        <v>712</v>
      </c>
      <c r="P3264" s="7" t="s">
        <v>10993</v>
      </c>
      <c r="Q3264" s="7" t="s">
        <v>35</v>
      </c>
      <c r="R3264" s="7" t="s">
        <v>10994</v>
      </c>
      <c r="S3264" s="7" t="s">
        <v>110</v>
      </c>
      <c r="T3264" s="7" t="s">
        <v>243</v>
      </c>
      <c r="U3264" s="7" t="s">
        <v>481</v>
      </c>
      <c r="V3264" s="10">
        <v>12867.3</v>
      </c>
      <c r="W3264" s="6">
        <v>12</v>
      </c>
      <c r="X3264" s="11">
        <v>0.4</v>
      </c>
      <c r="Y3264" s="10">
        <v>-1179.25</v>
      </c>
      <c r="Z3264" s="30">
        <f t="shared" si="252"/>
        <v>-9.1647043280253054E-2</v>
      </c>
    </row>
    <row r="3265" spans="1:26">
      <c r="A3265" s="27">
        <v>3264</v>
      </c>
      <c r="B3265" s="14" t="s">
        <v>10995</v>
      </c>
      <c r="C3265" s="15">
        <v>45380</v>
      </c>
      <c r="D3265" s="12">
        <f t="shared" si="249"/>
        <v>2024</v>
      </c>
      <c r="E3265" s="12">
        <f t="shared" si="250"/>
        <v>3</v>
      </c>
      <c r="F3265" s="15" t="str">
        <f t="shared" si="251"/>
        <v>2024-03</v>
      </c>
      <c r="G3265" s="15">
        <v>45386</v>
      </c>
      <c r="H3265" s="23">
        <f t="shared" si="253"/>
        <v>6</v>
      </c>
      <c r="I3265" s="14" t="s">
        <v>52</v>
      </c>
      <c r="J3265" s="14" t="s">
        <v>2147</v>
      </c>
      <c r="K3265" s="14" t="s">
        <v>2148</v>
      </c>
      <c r="L3265" s="14" t="s">
        <v>83</v>
      </c>
      <c r="M3265" s="14" t="s">
        <v>31</v>
      </c>
      <c r="N3265" s="14" t="s">
        <v>125</v>
      </c>
      <c r="O3265" s="14" t="s">
        <v>126</v>
      </c>
      <c r="P3265" s="14" t="s">
        <v>10996</v>
      </c>
      <c r="Q3265" s="14" t="s">
        <v>58</v>
      </c>
      <c r="R3265" s="14" t="s">
        <v>10997</v>
      </c>
      <c r="S3265" s="14" t="s">
        <v>48</v>
      </c>
      <c r="T3265" s="14" t="s">
        <v>78</v>
      </c>
      <c r="U3265" s="14" t="s">
        <v>79</v>
      </c>
      <c r="V3265" s="16">
        <v>167.64</v>
      </c>
      <c r="W3265" s="13">
        <v>4</v>
      </c>
      <c r="X3265" s="17">
        <v>0</v>
      </c>
      <c r="Y3265" s="16">
        <v>63.7</v>
      </c>
      <c r="Z3265" s="31">
        <f t="shared" si="252"/>
        <v>0.37998091147697449</v>
      </c>
    </row>
    <row r="3266" spans="1:26">
      <c r="A3266" s="26">
        <v>3265</v>
      </c>
      <c r="B3266" s="7" t="s">
        <v>10998</v>
      </c>
      <c r="C3266" s="8">
        <v>45004</v>
      </c>
      <c r="D3266" s="12">
        <f t="shared" ref="D3266:D3329" si="254">YEAR(C3266)</f>
        <v>2023</v>
      </c>
      <c r="E3266" s="12">
        <f t="shared" ref="E3266:E3329" si="255">MONTH(C3266)</f>
        <v>3</v>
      </c>
      <c r="F3266" s="8" t="str">
        <f t="shared" ref="F3266:F3329" si="256">TEXT(C3266,"yyyy-mm")</f>
        <v>2023-03</v>
      </c>
      <c r="G3266" s="8">
        <v>45012</v>
      </c>
      <c r="H3266" s="23">
        <f t="shared" si="253"/>
        <v>8</v>
      </c>
      <c r="I3266" s="7" t="s">
        <v>27</v>
      </c>
      <c r="J3266" s="7" t="s">
        <v>678</v>
      </c>
      <c r="K3266" s="7" t="s">
        <v>679</v>
      </c>
      <c r="L3266" s="7" t="s">
        <v>30</v>
      </c>
      <c r="M3266" s="7" t="s">
        <v>31</v>
      </c>
      <c r="N3266" s="7" t="s">
        <v>283</v>
      </c>
      <c r="O3266" s="7" t="s">
        <v>284</v>
      </c>
      <c r="P3266" s="7" t="s">
        <v>10999</v>
      </c>
      <c r="Q3266" s="7" t="s">
        <v>146</v>
      </c>
      <c r="R3266" s="7" t="s">
        <v>11000</v>
      </c>
      <c r="S3266" s="7" t="s">
        <v>37</v>
      </c>
      <c r="T3266" s="7" t="s">
        <v>60</v>
      </c>
      <c r="U3266" s="7" t="s">
        <v>317</v>
      </c>
      <c r="V3266" s="10">
        <v>3149.37</v>
      </c>
      <c r="W3266" s="6">
        <v>7</v>
      </c>
      <c r="X3266" s="11">
        <v>0.2</v>
      </c>
      <c r="Y3266" s="10">
        <v>451.21</v>
      </c>
      <c r="Z3266" s="30">
        <f t="shared" ref="Z3266:Z3329" si="257">IFERROR(Y3266/V3266,0)</f>
        <v>0.14326992382603504</v>
      </c>
    </row>
    <row r="3267" spans="1:26">
      <c r="A3267" s="27">
        <v>3266</v>
      </c>
      <c r="B3267" s="14" t="s">
        <v>11001</v>
      </c>
      <c r="C3267" s="15">
        <v>45184</v>
      </c>
      <c r="D3267" s="12">
        <f t="shared" si="254"/>
        <v>2023</v>
      </c>
      <c r="E3267" s="12">
        <f t="shared" si="255"/>
        <v>9</v>
      </c>
      <c r="F3267" s="15" t="str">
        <f t="shared" si="256"/>
        <v>2023-09</v>
      </c>
      <c r="G3267" s="15">
        <v>45188</v>
      </c>
      <c r="H3267" s="23">
        <f t="shared" si="253"/>
        <v>4</v>
      </c>
      <c r="I3267" s="14" t="s">
        <v>52</v>
      </c>
      <c r="J3267" s="14" t="s">
        <v>4074</v>
      </c>
      <c r="K3267" s="14" t="s">
        <v>2393</v>
      </c>
      <c r="L3267" s="14" t="s">
        <v>30</v>
      </c>
      <c r="M3267" s="14" t="s">
        <v>31</v>
      </c>
      <c r="N3267" s="14" t="s">
        <v>181</v>
      </c>
      <c r="O3267" s="14" t="s">
        <v>107</v>
      </c>
      <c r="P3267" s="14" t="s">
        <v>11002</v>
      </c>
      <c r="Q3267" s="14" t="s">
        <v>35</v>
      </c>
      <c r="R3267" s="14" t="s">
        <v>11003</v>
      </c>
      <c r="S3267" s="14" t="s">
        <v>37</v>
      </c>
      <c r="T3267" s="14" t="s">
        <v>60</v>
      </c>
      <c r="U3267" s="14" t="s">
        <v>162</v>
      </c>
      <c r="V3267" s="16">
        <v>5922.01</v>
      </c>
      <c r="W3267" s="13">
        <v>11</v>
      </c>
      <c r="X3267" s="17">
        <v>0.2</v>
      </c>
      <c r="Y3267" s="16">
        <v>141.16</v>
      </c>
      <c r="Z3267" s="31">
        <f t="shared" si="257"/>
        <v>2.3836501458119792E-2</v>
      </c>
    </row>
    <row r="3268" spans="1:26">
      <c r="A3268" s="26">
        <v>3267</v>
      </c>
      <c r="B3268" s="7" t="s">
        <v>11004</v>
      </c>
      <c r="C3268" s="8">
        <v>44769</v>
      </c>
      <c r="D3268" s="12">
        <f t="shared" si="254"/>
        <v>2022</v>
      </c>
      <c r="E3268" s="12">
        <f t="shared" si="255"/>
        <v>7</v>
      </c>
      <c r="F3268" s="8" t="str">
        <f t="shared" si="256"/>
        <v>2022-07</v>
      </c>
      <c r="G3268" s="8">
        <v>44774</v>
      </c>
      <c r="H3268" s="23">
        <f t="shared" ref="H3268:H3331" si="258">G3268-C3268</f>
        <v>5</v>
      </c>
      <c r="I3268" s="7" t="s">
        <v>27</v>
      </c>
      <c r="J3268" s="7" t="s">
        <v>2982</v>
      </c>
      <c r="K3268" s="7" t="s">
        <v>1307</v>
      </c>
      <c r="L3268" s="7" t="s">
        <v>83</v>
      </c>
      <c r="M3268" s="7" t="s">
        <v>31</v>
      </c>
      <c r="N3268" s="7" t="s">
        <v>213</v>
      </c>
      <c r="O3268" s="7" t="s">
        <v>92</v>
      </c>
      <c r="P3268" s="7" t="s">
        <v>11005</v>
      </c>
      <c r="Q3268" s="7" t="s">
        <v>46</v>
      </c>
      <c r="R3268" s="7" t="s">
        <v>11006</v>
      </c>
      <c r="S3268" s="7" t="s">
        <v>110</v>
      </c>
      <c r="T3268" s="7" t="s">
        <v>111</v>
      </c>
      <c r="U3268" s="7" t="s">
        <v>287</v>
      </c>
      <c r="V3268" s="10">
        <v>8714.35</v>
      </c>
      <c r="W3268" s="6">
        <v>7</v>
      </c>
      <c r="X3268" s="11">
        <v>0.3</v>
      </c>
      <c r="Y3268" s="10">
        <v>1231.8</v>
      </c>
      <c r="Z3268" s="30">
        <f t="shared" si="257"/>
        <v>0.14135305559221284</v>
      </c>
    </row>
    <row r="3269" spans="1:26">
      <c r="A3269" s="27">
        <v>3268</v>
      </c>
      <c r="B3269" s="14" t="s">
        <v>11007</v>
      </c>
      <c r="C3269" s="15">
        <v>45229</v>
      </c>
      <c r="D3269" s="12">
        <f t="shared" si="254"/>
        <v>2023</v>
      </c>
      <c r="E3269" s="12">
        <f t="shared" si="255"/>
        <v>10</v>
      </c>
      <c r="F3269" s="15" t="str">
        <f t="shared" si="256"/>
        <v>2023-10</v>
      </c>
      <c r="G3269" s="15">
        <v>45235</v>
      </c>
      <c r="H3269" s="23">
        <f t="shared" si="258"/>
        <v>6</v>
      </c>
      <c r="I3269" s="14" t="s">
        <v>27</v>
      </c>
      <c r="J3269" s="14" t="s">
        <v>1192</v>
      </c>
      <c r="K3269" s="14" t="s">
        <v>227</v>
      </c>
      <c r="L3269" s="14" t="s">
        <v>83</v>
      </c>
      <c r="M3269" s="14" t="s">
        <v>31</v>
      </c>
      <c r="N3269" s="14" t="s">
        <v>91</v>
      </c>
      <c r="O3269" s="14" t="s">
        <v>92</v>
      </c>
      <c r="P3269" s="14" t="s">
        <v>11008</v>
      </c>
      <c r="Q3269" s="14" t="s">
        <v>46</v>
      </c>
      <c r="R3269" s="14" t="s">
        <v>11009</v>
      </c>
      <c r="S3269" s="14" t="s">
        <v>110</v>
      </c>
      <c r="T3269" s="14" t="s">
        <v>148</v>
      </c>
      <c r="U3269" s="14" t="s">
        <v>232</v>
      </c>
      <c r="V3269" s="16">
        <v>1053.43</v>
      </c>
      <c r="W3269" s="13">
        <v>3</v>
      </c>
      <c r="X3269" s="17">
        <v>0.2</v>
      </c>
      <c r="Y3269" s="16">
        <v>-98.6</v>
      </c>
      <c r="Z3269" s="31">
        <f t="shared" si="257"/>
        <v>-9.3599005154590229E-2</v>
      </c>
    </row>
    <row r="3270" spans="1:26">
      <c r="A3270" s="26">
        <v>3269</v>
      </c>
      <c r="B3270" s="7" t="s">
        <v>11010</v>
      </c>
      <c r="C3270" s="8">
        <v>44291</v>
      </c>
      <c r="D3270" s="12">
        <f t="shared" si="254"/>
        <v>2021</v>
      </c>
      <c r="E3270" s="12">
        <f t="shared" si="255"/>
        <v>4</v>
      </c>
      <c r="F3270" s="8" t="str">
        <f t="shared" si="256"/>
        <v>2021-04</v>
      </c>
      <c r="G3270" s="8">
        <v>44291</v>
      </c>
      <c r="H3270" s="23">
        <f t="shared" si="258"/>
        <v>0</v>
      </c>
      <c r="I3270" s="7" t="s">
        <v>63</v>
      </c>
      <c r="J3270" s="7" t="s">
        <v>972</v>
      </c>
      <c r="K3270" s="7" t="s">
        <v>757</v>
      </c>
      <c r="L3270" s="7" t="s">
        <v>66</v>
      </c>
      <c r="M3270" s="7" t="s">
        <v>31</v>
      </c>
      <c r="N3270" s="7" t="s">
        <v>91</v>
      </c>
      <c r="O3270" s="7" t="s">
        <v>92</v>
      </c>
      <c r="P3270" s="7" t="s">
        <v>11011</v>
      </c>
      <c r="Q3270" s="7" t="s">
        <v>46</v>
      </c>
      <c r="R3270" s="7" t="s">
        <v>11012</v>
      </c>
      <c r="S3270" s="7" t="s">
        <v>110</v>
      </c>
      <c r="T3270" s="7" t="s">
        <v>148</v>
      </c>
      <c r="U3270" s="7" t="s">
        <v>237</v>
      </c>
      <c r="V3270" s="10">
        <v>17448.7</v>
      </c>
      <c r="W3270" s="6">
        <v>11</v>
      </c>
      <c r="X3270" s="11">
        <v>0.2</v>
      </c>
      <c r="Y3270" s="10">
        <v>3461.81</v>
      </c>
      <c r="Z3270" s="30">
        <f t="shared" si="257"/>
        <v>0.19839930768481318</v>
      </c>
    </row>
    <row r="3271" spans="1:26">
      <c r="A3271" s="27">
        <v>3270</v>
      </c>
      <c r="B3271" s="14" t="s">
        <v>11013</v>
      </c>
      <c r="C3271" s="15">
        <v>45464</v>
      </c>
      <c r="D3271" s="12">
        <f t="shared" si="254"/>
        <v>2024</v>
      </c>
      <c r="E3271" s="12">
        <f t="shared" si="255"/>
        <v>6</v>
      </c>
      <c r="F3271" s="15" t="str">
        <f t="shared" si="256"/>
        <v>2024-06</v>
      </c>
      <c r="G3271" s="15">
        <v>45467</v>
      </c>
      <c r="H3271" s="23">
        <f t="shared" si="258"/>
        <v>3</v>
      </c>
      <c r="I3271" s="14" t="s">
        <v>122</v>
      </c>
      <c r="J3271" s="14" t="s">
        <v>2508</v>
      </c>
      <c r="K3271" s="14" t="s">
        <v>411</v>
      </c>
      <c r="L3271" s="14" t="s">
        <v>30</v>
      </c>
      <c r="M3271" s="14" t="s">
        <v>31</v>
      </c>
      <c r="N3271" s="14" t="s">
        <v>228</v>
      </c>
      <c r="O3271" s="14" t="s">
        <v>229</v>
      </c>
      <c r="P3271" s="14" t="s">
        <v>11014</v>
      </c>
      <c r="Q3271" s="14" t="s">
        <v>46</v>
      </c>
      <c r="R3271" s="14" t="s">
        <v>11015</v>
      </c>
      <c r="S3271" s="14" t="s">
        <v>48</v>
      </c>
      <c r="T3271" s="14" t="s">
        <v>434</v>
      </c>
      <c r="U3271" s="14" t="s">
        <v>435</v>
      </c>
      <c r="V3271" s="16">
        <v>148.80000000000001</v>
      </c>
      <c r="W3271" s="13">
        <v>1</v>
      </c>
      <c r="X3271" s="17">
        <v>0</v>
      </c>
      <c r="Y3271" s="16">
        <v>42.01</v>
      </c>
      <c r="Z3271" s="31">
        <f t="shared" si="257"/>
        <v>0.28232526881720427</v>
      </c>
    </row>
    <row r="3272" spans="1:26">
      <c r="A3272" s="26">
        <v>3271</v>
      </c>
      <c r="B3272" s="7" t="s">
        <v>11016</v>
      </c>
      <c r="C3272" s="8">
        <v>44876</v>
      </c>
      <c r="D3272" s="12">
        <f t="shared" si="254"/>
        <v>2022</v>
      </c>
      <c r="E3272" s="12">
        <f t="shared" si="255"/>
        <v>11</v>
      </c>
      <c r="F3272" s="8" t="str">
        <f t="shared" si="256"/>
        <v>2022-11</v>
      </c>
      <c r="G3272" s="8">
        <v>44877</v>
      </c>
      <c r="H3272" s="23">
        <f t="shared" si="258"/>
        <v>1</v>
      </c>
      <c r="I3272" s="7" t="s">
        <v>122</v>
      </c>
      <c r="J3272" s="7" t="s">
        <v>311</v>
      </c>
      <c r="K3272" s="7" t="s">
        <v>312</v>
      </c>
      <c r="L3272" s="7" t="s">
        <v>83</v>
      </c>
      <c r="M3272" s="7" t="s">
        <v>31</v>
      </c>
      <c r="N3272" s="7" t="s">
        <v>313</v>
      </c>
      <c r="O3272" s="7" t="s">
        <v>314</v>
      </c>
      <c r="P3272" s="7" t="s">
        <v>11017</v>
      </c>
      <c r="Q3272" s="7" t="s">
        <v>146</v>
      </c>
      <c r="R3272" s="7" t="s">
        <v>11018</v>
      </c>
      <c r="S3272" s="7" t="s">
        <v>48</v>
      </c>
      <c r="T3272" s="7" t="s">
        <v>298</v>
      </c>
      <c r="U3272" s="7" t="s">
        <v>586</v>
      </c>
      <c r="V3272" s="10">
        <v>738.14</v>
      </c>
      <c r="W3272" s="6">
        <v>6</v>
      </c>
      <c r="X3272" s="11">
        <v>0</v>
      </c>
      <c r="Y3272" s="10">
        <v>276.26</v>
      </c>
      <c r="Z3272" s="30">
        <f t="shared" si="257"/>
        <v>0.37426504457149051</v>
      </c>
    </row>
    <row r="3273" spans="1:26">
      <c r="A3273" s="27">
        <v>3272</v>
      </c>
      <c r="B3273" s="14" t="s">
        <v>11019</v>
      </c>
      <c r="C3273" s="15">
        <v>44985</v>
      </c>
      <c r="D3273" s="12">
        <f t="shared" si="254"/>
        <v>2023</v>
      </c>
      <c r="E3273" s="12">
        <f t="shared" si="255"/>
        <v>2</v>
      </c>
      <c r="F3273" s="15" t="str">
        <f t="shared" si="256"/>
        <v>2023-02</v>
      </c>
      <c r="G3273" s="15">
        <v>44987</v>
      </c>
      <c r="H3273" s="23">
        <f t="shared" si="258"/>
        <v>2</v>
      </c>
      <c r="I3273" s="14" t="s">
        <v>122</v>
      </c>
      <c r="J3273" s="14" t="s">
        <v>774</v>
      </c>
      <c r="K3273" s="14" t="s">
        <v>247</v>
      </c>
      <c r="L3273" s="14" t="s">
        <v>83</v>
      </c>
      <c r="M3273" s="14" t="s">
        <v>31</v>
      </c>
      <c r="N3273" s="14" t="s">
        <v>32</v>
      </c>
      <c r="O3273" s="14" t="s">
        <v>33</v>
      </c>
      <c r="P3273" s="14" t="s">
        <v>11020</v>
      </c>
      <c r="Q3273" s="14" t="s">
        <v>35</v>
      </c>
      <c r="R3273" s="14" t="s">
        <v>11021</v>
      </c>
      <c r="S3273" s="14" t="s">
        <v>37</v>
      </c>
      <c r="T3273" s="14" t="s">
        <v>38</v>
      </c>
      <c r="U3273" s="14" t="s">
        <v>333</v>
      </c>
      <c r="V3273" s="16">
        <v>694.12</v>
      </c>
      <c r="W3273" s="13">
        <v>1</v>
      </c>
      <c r="X3273" s="17">
        <v>0.1</v>
      </c>
      <c r="Y3273" s="16">
        <v>-103.63</v>
      </c>
      <c r="Z3273" s="31">
        <f t="shared" si="257"/>
        <v>-0.1492969515357575</v>
      </c>
    </row>
    <row r="3274" spans="1:26">
      <c r="A3274" s="26">
        <v>3273</v>
      </c>
      <c r="B3274" s="7" t="s">
        <v>11022</v>
      </c>
      <c r="C3274" s="8">
        <v>45153</v>
      </c>
      <c r="D3274" s="12">
        <f t="shared" si="254"/>
        <v>2023</v>
      </c>
      <c r="E3274" s="12">
        <f t="shared" si="255"/>
        <v>8</v>
      </c>
      <c r="F3274" s="8" t="str">
        <f t="shared" si="256"/>
        <v>2023-08</v>
      </c>
      <c r="G3274" s="8">
        <v>45156</v>
      </c>
      <c r="H3274" s="23">
        <f t="shared" si="258"/>
        <v>3</v>
      </c>
      <c r="I3274" s="7" t="s">
        <v>52</v>
      </c>
      <c r="J3274" s="7" t="s">
        <v>2020</v>
      </c>
      <c r="K3274" s="7" t="s">
        <v>1116</v>
      </c>
      <c r="L3274" s="7" t="s">
        <v>83</v>
      </c>
      <c r="M3274" s="7" t="s">
        <v>31</v>
      </c>
      <c r="N3274" s="7" t="s">
        <v>106</v>
      </c>
      <c r="O3274" s="7" t="s">
        <v>107</v>
      </c>
      <c r="P3274" s="7" t="s">
        <v>11023</v>
      </c>
      <c r="Q3274" s="7" t="s">
        <v>35</v>
      </c>
      <c r="R3274" s="7" t="s">
        <v>11024</v>
      </c>
      <c r="S3274" s="7" t="s">
        <v>48</v>
      </c>
      <c r="T3274" s="7" t="s">
        <v>78</v>
      </c>
      <c r="U3274" s="7" t="s">
        <v>956</v>
      </c>
      <c r="V3274" s="10">
        <v>1069.18</v>
      </c>
      <c r="W3274" s="6">
        <v>11</v>
      </c>
      <c r="X3274" s="11">
        <v>0.5</v>
      </c>
      <c r="Y3274" s="10">
        <v>180.6</v>
      </c>
      <c r="Z3274" s="30">
        <f t="shared" si="257"/>
        <v>0.16891449522063637</v>
      </c>
    </row>
    <row r="3275" spans="1:26">
      <c r="A3275" s="27">
        <v>3274</v>
      </c>
      <c r="B3275" s="14" t="s">
        <v>11025</v>
      </c>
      <c r="C3275" s="15">
        <v>45085</v>
      </c>
      <c r="D3275" s="12">
        <f t="shared" si="254"/>
        <v>2023</v>
      </c>
      <c r="E3275" s="12">
        <f t="shared" si="255"/>
        <v>6</v>
      </c>
      <c r="F3275" s="15" t="str">
        <f t="shared" si="256"/>
        <v>2023-06</v>
      </c>
      <c r="G3275" s="15">
        <v>45091</v>
      </c>
      <c r="H3275" s="23">
        <f t="shared" si="258"/>
        <v>6</v>
      </c>
      <c r="I3275" s="14" t="s">
        <v>27</v>
      </c>
      <c r="J3275" s="14" t="s">
        <v>938</v>
      </c>
      <c r="K3275" s="14" t="s">
        <v>939</v>
      </c>
      <c r="L3275" s="14" t="s">
        <v>83</v>
      </c>
      <c r="M3275" s="14" t="s">
        <v>31</v>
      </c>
      <c r="N3275" s="14" t="s">
        <v>43</v>
      </c>
      <c r="O3275" s="14" t="s">
        <v>44</v>
      </c>
      <c r="P3275" s="14" t="s">
        <v>11026</v>
      </c>
      <c r="Q3275" s="14" t="s">
        <v>46</v>
      </c>
      <c r="R3275" s="14" t="s">
        <v>11027</v>
      </c>
      <c r="S3275" s="14" t="s">
        <v>110</v>
      </c>
      <c r="T3275" s="14" t="s">
        <v>243</v>
      </c>
      <c r="U3275" s="14" t="s">
        <v>481</v>
      </c>
      <c r="V3275" s="16">
        <v>3118.54</v>
      </c>
      <c r="W3275" s="13">
        <v>6</v>
      </c>
      <c r="X3275" s="17">
        <v>0.5</v>
      </c>
      <c r="Y3275" s="16">
        <v>-619.83000000000004</v>
      </c>
      <c r="Z3275" s="31">
        <f t="shared" si="257"/>
        <v>-0.1987564693734889</v>
      </c>
    </row>
    <row r="3276" spans="1:26">
      <c r="A3276" s="26">
        <v>3275</v>
      </c>
      <c r="B3276" s="7" t="s">
        <v>11028</v>
      </c>
      <c r="C3276" s="8">
        <v>45569</v>
      </c>
      <c r="D3276" s="12">
        <f t="shared" si="254"/>
        <v>2024</v>
      </c>
      <c r="E3276" s="12">
        <f t="shared" si="255"/>
        <v>10</v>
      </c>
      <c r="F3276" s="8" t="str">
        <f t="shared" si="256"/>
        <v>2024-10</v>
      </c>
      <c r="G3276" s="8">
        <v>45574</v>
      </c>
      <c r="H3276" s="23">
        <f t="shared" si="258"/>
        <v>5</v>
      </c>
      <c r="I3276" s="7" t="s">
        <v>27</v>
      </c>
      <c r="J3276" s="7" t="s">
        <v>2199</v>
      </c>
      <c r="K3276" s="7" t="s">
        <v>2200</v>
      </c>
      <c r="L3276" s="7" t="s">
        <v>30</v>
      </c>
      <c r="M3276" s="7" t="s">
        <v>31</v>
      </c>
      <c r="N3276" s="7" t="s">
        <v>166</v>
      </c>
      <c r="O3276" s="7" t="s">
        <v>167</v>
      </c>
      <c r="P3276" s="7" t="s">
        <v>11029</v>
      </c>
      <c r="Q3276" s="7" t="s">
        <v>35</v>
      </c>
      <c r="R3276" s="7" t="s">
        <v>11030</v>
      </c>
      <c r="S3276" s="7" t="s">
        <v>48</v>
      </c>
      <c r="T3276" s="7" t="s">
        <v>78</v>
      </c>
      <c r="U3276" s="7" t="s">
        <v>1128</v>
      </c>
      <c r="V3276" s="10">
        <v>4034.04</v>
      </c>
      <c r="W3276" s="6">
        <v>14</v>
      </c>
      <c r="X3276" s="11">
        <v>0</v>
      </c>
      <c r="Y3276" s="10">
        <v>1512.78</v>
      </c>
      <c r="Z3276" s="30">
        <f t="shared" si="257"/>
        <v>0.37500371835678376</v>
      </c>
    </row>
    <row r="3277" spans="1:26">
      <c r="A3277" s="27">
        <v>3276</v>
      </c>
      <c r="B3277" s="14" t="s">
        <v>11031</v>
      </c>
      <c r="C3277" s="15">
        <v>44683</v>
      </c>
      <c r="D3277" s="12">
        <f t="shared" si="254"/>
        <v>2022</v>
      </c>
      <c r="E3277" s="12">
        <f t="shared" si="255"/>
        <v>5</v>
      </c>
      <c r="F3277" s="15" t="str">
        <f t="shared" si="256"/>
        <v>2022-05</v>
      </c>
      <c r="G3277" s="15">
        <v>44683</v>
      </c>
      <c r="H3277" s="23">
        <f t="shared" si="258"/>
        <v>0</v>
      </c>
      <c r="I3277" s="14" t="s">
        <v>63</v>
      </c>
      <c r="J3277" s="14" t="s">
        <v>4214</v>
      </c>
      <c r="K3277" s="14" t="s">
        <v>4215</v>
      </c>
      <c r="L3277" s="14" t="s">
        <v>83</v>
      </c>
      <c r="M3277" s="14" t="s">
        <v>31</v>
      </c>
      <c r="N3277" s="14" t="s">
        <v>711</v>
      </c>
      <c r="O3277" s="14" t="s">
        <v>712</v>
      </c>
      <c r="P3277" s="14" t="s">
        <v>11032</v>
      </c>
      <c r="Q3277" s="14" t="s">
        <v>35</v>
      </c>
      <c r="R3277" s="14" t="s">
        <v>11033</v>
      </c>
      <c r="S3277" s="14" t="s">
        <v>110</v>
      </c>
      <c r="T3277" s="14" t="s">
        <v>243</v>
      </c>
      <c r="U3277" s="14" t="s">
        <v>481</v>
      </c>
      <c r="V3277" s="16">
        <v>4115.0200000000004</v>
      </c>
      <c r="W3277" s="13">
        <v>12</v>
      </c>
      <c r="X3277" s="17">
        <v>0.2</v>
      </c>
      <c r="Y3277" s="16">
        <v>74.44</v>
      </c>
      <c r="Z3277" s="31">
        <f t="shared" si="257"/>
        <v>1.8089827023926978E-2</v>
      </c>
    </row>
    <row r="3278" spans="1:26">
      <c r="A3278" s="26">
        <v>3277</v>
      </c>
      <c r="B3278" s="7" t="s">
        <v>11034</v>
      </c>
      <c r="C3278" s="8">
        <v>44729</v>
      </c>
      <c r="D3278" s="12">
        <f t="shared" si="254"/>
        <v>2022</v>
      </c>
      <c r="E3278" s="12">
        <f t="shared" si="255"/>
        <v>6</v>
      </c>
      <c r="F3278" s="8" t="str">
        <f t="shared" si="256"/>
        <v>2022-06</v>
      </c>
      <c r="G3278" s="8">
        <v>44735</v>
      </c>
      <c r="H3278" s="23">
        <f t="shared" si="258"/>
        <v>6</v>
      </c>
      <c r="I3278" s="7" t="s">
        <v>52</v>
      </c>
      <c r="J3278" s="7" t="s">
        <v>4066</v>
      </c>
      <c r="K3278" s="7" t="s">
        <v>842</v>
      </c>
      <c r="L3278" s="7" t="s">
        <v>66</v>
      </c>
      <c r="M3278" s="7" t="s">
        <v>31</v>
      </c>
      <c r="N3278" s="7" t="s">
        <v>143</v>
      </c>
      <c r="O3278" s="7" t="s">
        <v>144</v>
      </c>
      <c r="P3278" s="7" t="s">
        <v>11035</v>
      </c>
      <c r="Q3278" s="7" t="s">
        <v>146</v>
      </c>
      <c r="R3278" s="7" t="s">
        <v>11036</v>
      </c>
      <c r="S3278" s="7" t="s">
        <v>37</v>
      </c>
      <c r="T3278" s="7" t="s">
        <v>60</v>
      </c>
      <c r="U3278" s="7" t="s">
        <v>61</v>
      </c>
      <c r="V3278" s="10">
        <v>530.37</v>
      </c>
      <c r="W3278" s="6">
        <v>2</v>
      </c>
      <c r="X3278" s="11">
        <v>0.4</v>
      </c>
      <c r="Y3278" s="10">
        <v>167.75</v>
      </c>
      <c r="Z3278" s="30">
        <f t="shared" si="257"/>
        <v>0.31628862869317648</v>
      </c>
    </row>
    <row r="3279" spans="1:26">
      <c r="A3279" s="27">
        <v>3278</v>
      </c>
      <c r="B3279" s="14" t="s">
        <v>11037</v>
      </c>
      <c r="C3279" s="15">
        <v>45012</v>
      </c>
      <c r="D3279" s="12">
        <f t="shared" si="254"/>
        <v>2023</v>
      </c>
      <c r="E3279" s="12">
        <f t="shared" si="255"/>
        <v>3</v>
      </c>
      <c r="F3279" s="15" t="str">
        <f t="shared" si="256"/>
        <v>2023-03</v>
      </c>
      <c r="G3279" s="15">
        <v>45018</v>
      </c>
      <c r="H3279" s="23">
        <f t="shared" si="258"/>
        <v>6</v>
      </c>
      <c r="I3279" s="14" t="s">
        <v>27</v>
      </c>
      <c r="J3279" s="14" t="s">
        <v>459</v>
      </c>
      <c r="K3279" s="14" t="s">
        <v>99</v>
      </c>
      <c r="L3279" s="14" t="s">
        <v>83</v>
      </c>
      <c r="M3279" s="14" t="s">
        <v>31</v>
      </c>
      <c r="N3279" s="14" t="s">
        <v>166</v>
      </c>
      <c r="O3279" s="14" t="s">
        <v>167</v>
      </c>
      <c r="P3279" s="14" t="s">
        <v>11038</v>
      </c>
      <c r="Q3279" s="14" t="s">
        <v>35</v>
      </c>
      <c r="R3279" s="14" t="s">
        <v>11039</v>
      </c>
      <c r="S3279" s="14" t="s">
        <v>110</v>
      </c>
      <c r="T3279" s="14" t="s">
        <v>223</v>
      </c>
      <c r="U3279" s="14" t="s">
        <v>224</v>
      </c>
      <c r="V3279" s="16">
        <v>415.71</v>
      </c>
      <c r="W3279" s="13">
        <v>10</v>
      </c>
      <c r="X3279" s="17">
        <v>0.4</v>
      </c>
      <c r="Y3279" s="16">
        <v>102.05</v>
      </c>
      <c r="Z3279" s="31">
        <f t="shared" si="257"/>
        <v>0.24548363041543383</v>
      </c>
    </row>
    <row r="3280" spans="1:26">
      <c r="A3280" s="26">
        <v>3279</v>
      </c>
      <c r="B3280" s="7" t="s">
        <v>11040</v>
      </c>
      <c r="C3280" s="8">
        <v>44999</v>
      </c>
      <c r="D3280" s="12">
        <f t="shared" si="254"/>
        <v>2023</v>
      </c>
      <c r="E3280" s="12">
        <f t="shared" si="255"/>
        <v>3</v>
      </c>
      <c r="F3280" s="8" t="str">
        <f t="shared" si="256"/>
        <v>2023-03</v>
      </c>
      <c r="G3280" s="8">
        <v>45007</v>
      </c>
      <c r="H3280" s="23">
        <f t="shared" si="258"/>
        <v>8</v>
      </c>
      <c r="I3280" s="7" t="s">
        <v>27</v>
      </c>
      <c r="J3280" s="7" t="s">
        <v>2378</v>
      </c>
      <c r="K3280" s="7" t="s">
        <v>1628</v>
      </c>
      <c r="L3280" s="7" t="s">
        <v>66</v>
      </c>
      <c r="M3280" s="7" t="s">
        <v>31</v>
      </c>
      <c r="N3280" s="7" t="s">
        <v>283</v>
      </c>
      <c r="O3280" s="7" t="s">
        <v>284</v>
      </c>
      <c r="P3280" s="7" t="s">
        <v>11041</v>
      </c>
      <c r="Q3280" s="7" t="s">
        <v>146</v>
      </c>
      <c r="R3280" s="7" t="s">
        <v>11042</v>
      </c>
      <c r="S3280" s="7" t="s">
        <v>48</v>
      </c>
      <c r="T3280" s="7" t="s">
        <v>129</v>
      </c>
      <c r="U3280" s="7" t="s">
        <v>328</v>
      </c>
      <c r="V3280" s="10">
        <v>185.28</v>
      </c>
      <c r="W3280" s="6">
        <v>2</v>
      </c>
      <c r="X3280" s="11">
        <v>0.1</v>
      </c>
      <c r="Y3280" s="10">
        <v>36.01</v>
      </c>
      <c r="Z3280" s="30">
        <f t="shared" si="257"/>
        <v>0.19435449050086354</v>
      </c>
    </row>
    <row r="3281" spans="1:26">
      <c r="A3281" s="27">
        <v>3280</v>
      </c>
      <c r="B3281" s="14" t="s">
        <v>11043</v>
      </c>
      <c r="C3281" s="15">
        <v>44234</v>
      </c>
      <c r="D3281" s="12">
        <f t="shared" si="254"/>
        <v>2021</v>
      </c>
      <c r="E3281" s="12">
        <f t="shared" si="255"/>
        <v>2</v>
      </c>
      <c r="F3281" s="15" t="str">
        <f t="shared" si="256"/>
        <v>2021-02</v>
      </c>
      <c r="G3281" s="15">
        <v>44234</v>
      </c>
      <c r="H3281" s="23">
        <f t="shared" si="258"/>
        <v>0</v>
      </c>
      <c r="I3281" s="14" t="s">
        <v>63</v>
      </c>
      <c r="J3281" s="14" t="s">
        <v>218</v>
      </c>
      <c r="K3281" s="14" t="s">
        <v>219</v>
      </c>
      <c r="L3281" s="14" t="s">
        <v>83</v>
      </c>
      <c r="M3281" s="14" t="s">
        <v>31</v>
      </c>
      <c r="N3281" s="14" t="s">
        <v>220</v>
      </c>
      <c r="O3281" s="14" t="s">
        <v>220</v>
      </c>
      <c r="P3281" s="14" t="s">
        <v>11044</v>
      </c>
      <c r="Q3281" s="14" t="s">
        <v>58</v>
      </c>
      <c r="R3281" s="14" t="s">
        <v>11045</v>
      </c>
      <c r="S3281" s="14" t="s">
        <v>37</v>
      </c>
      <c r="T3281" s="14" t="s">
        <v>60</v>
      </c>
      <c r="U3281" s="14" t="s">
        <v>162</v>
      </c>
      <c r="V3281" s="16">
        <v>1898.75</v>
      </c>
      <c r="W3281" s="13">
        <v>5</v>
      </c>
      <c r="X3281" s="17">
        <v>0</v>
      </c>
      <c r="Y3281" s="16">
        <v>716.51</v>
      </c>
      <c r="Z3281" s="31">
        <f t="shared" si="257"/>
        <v>0.37735878867676104</v>
      </c>
    </row>
    <row r="3282" spans="1:26">
      <c r="A3282" s="26">
        <v>3281</v>
      </c>
      <c r="B3282" s="7" t="s">
        <v>11046</v>
      </c>
      <c r="C3282" s="8">
        <v>44322</v>
      </c>
      <c r="D3282" s="12">
        <f t="shared" si="254"/>
        <v>2021</v>
      </c>
      <c r="E3282" s="12">
        <f t="shared" si="255"/>
        <v>5</v>
      </c>
      <c r="F3282" s="8" t="str">
        <f t="shared" si="256"/>
        <v>2021-05</v>
      </c>
      <c r="G3282" s="8">
        <v>44330</v>
      </c>
      <c r="H3282" s="23">
        <f t="shared" si="258"/>
        <v>8</v>
      </c>
      <c r="I3282" s="7" t="s">
        <v>27</v>
      </c>
      <c r="J3282" s="7" t="s">
        <v>4523</v>
      </c>
      <c r="K3282" s="7" t="s">
        <v>1423</v>
      </c>
      <c r="L3282" s="7" t="s">
        <v>30</v>
      </c>
      <c r="M3282" s="7" t="s">
        <v>31</v>
      </c>
      <c r="N3282" s="7" t="s">
        <v>116</v>
      </c>
      <c r="O3282" s="7" t="s">
        <v>117</v>
      </c>
      <c r="P3282" s="7" t="s">
        <v>11047</v>
      </c>
      <c r="Q3282" s="7" t="s">
        <v>58</v>
      </c>
      <c r="R3282" s="7" t="s">
        <v>11048</v>
      </c>
      <c r="S3282" s="7" t="s">
        <v>110</v>
      </c>
      <c r="T3282" s="7" t="s">
        <v>111</v>
      </c>
      <c r="U3282" s="7" t="s">
        <v>287</v>
      </c>
      <c r="V3282" s="10">
        <v>5281.97</v>
      </c>
      <c r="W3282" s="6">
        <v>3</v>
      </c>
      <c r="X3282" s="11">
        <v>0</v>
      </c>
      <c r="Y3282" s="10">
        <v>-258.62</v>
      </c>
      <c r="Z3282" s="30">
        <f t="shared" si="257"/>
        <v>-4.8962792291512444E-2</v>
      </c>
    </row>
    <row r="3283" spans="1:26">
      <c r="A3283" s="27">
        <v>3282</v>
      </c>
      <c r="B3283" s="14" t="s">
        <v>11049</v>
      </c>
      <c r="C3283" s="15">
        <v>45629</v>
      </c>
      <c r="D3283" s="12">
        <f t="shared" si="254"/>
        <v>2024</v>
      </c>
      <c r="E3283" s="12">
        <f t="shared" si="255"/>
        <v>12</v>
      </c>
      <c r="F3283" s="15" t="str">
        <f t="shared" si="256"/>
        <v>2024-12</v>
      </c>
      <c r="G3283" s="15">
        <v>45634</v>
      </c>
      <c r="H3283" s="23">
        <f t="shared" si="258"/>
        <v>5</v>
      </c>
      <c r="I3283" s="14" t="s">
        <v>52</v>
      </c>
      <c r="J3283" s="14" t="s">
        <v>8884</v>
      </c>
      <c r="K3283" s="14" t="s">
        <v>3977</v>
      </c>
      <c r="L3283" s="14" t="s">
        <v>30</v>
      </c>
      <c r="M3283" s="14" t="s">
        <v>31</v>
      </c>
      <c r="N3283" s="14" t="s">
        <v>32</v>
      </c>
      <c r="O3283" s="14" t="s">
        <v>33</v>
      </c>
      <c r="P3283" s="14" t="s">
        <v>11050</v>
      </c>
      <c r="Q3283" s="14" t="s">
        <v>35</v>
      </c>
      <c r="R3283" s="14" t="s">
        <v>11051</v>
      </c>
      <c r="S3283" s="14" t="s">
        <v>110</v>
      </c>
      <c r="T3283" s="14" t="s">
        <v>243</v>
      </c>
      <c r="U3283" s="14" t="s">
        <v>244</v>
      </c>
      <c r="V3283" s="16">
        <v>12753.88</v>
      </c>
      <c r="W3283" s="13">
        <v>10</v>
      </c>
      <c r="X3283" s="17">
        <v>0</v>
      </c>
      <c r="Y3283" s="16">
        <v>2293.37</v>
      </c>
      <c r="Z3283" s="31">
        <f t="shared" si="257"/>
        <v>0.1798174359489034</v>
      </c>
    </row>
    <row r="3284" spans="1:26">
      <c r="A3284" s="26">
        <v>3283</v>
      </c>
      <c r="B3284" s="7" t="s">
        <v>11052</v>
      </c>
      <c r="C3284" s="8">
        <v>45016</v>
      </c>
      <c r="D3284" s="12">
        <f t="shared" si="254"/>
        <v>2023</v>
      </c>
      <c r="E3284" s="12">
        <f t="shared" si="255"/>
        <v>3</v>
      </c>
      <c r="F3284" s="8" t="str">
        <f t="shared" si="256"/>
        <v>2023-03</v>
      </c>
      <c r="G3284" s="8">
        <v>45023</v>
      </c>
      <c r="H3284" s="23">
        <f t="shared" si="258"/>
        <v>7</v>
      </c>
      <c r="I3284" s="7" t="s">
        <v>27</v>
      </c>
      <c r="J3284" s="7" t="s">
        <v>3120</v>
      </c>
      <c r="K3284" s="7" t="s">
        <v>3121</v>
      </c>
      <c r="L3284" s="7" t="s">
        <v>83</v>
      </c>
      <c r="M3284" s="7" t="s">
        <v>31</v>
      </c>
      <c r="N3284" s="7" t="s">
        <v>213</v>
      </c>
      <c r="O3284" s="7" t="s">
        <v>92</v>
      </c>
      <c r="P3284" s="7" t="s">
        <v>11053</v>
      </c>
      <c r="Q3284" s="7" t="s">
        <v>46</v>
      </c>
      <c r="R3284" s="7" t="s">
        <v>11054</v>
      </c>
      <c r="S3284" s="7" t="s">
        <v>37</v>
      </c>
      <c r="T3284" s="7" t="s">
        <v>170</v>
      </c>
      <c r="U3284" s="7" t="s">
        <v>189</v>
      </c>
      <c r="V3284" s="10">
        <v>5189.62</v>
      </c>
      <c r="W3284" s="6">
        <v>11</v>
      </c>
      <c r="X3284" s="11">
        <v>0.2</v>
      </c>
      <c r="Y3284" s="10">
        <v>796.39</v>
      </c>
      <c r="Z3284" s="30">
        <f t="shared" si="257"/>
        <v>0.1534582493515903</v>
      </c>
    </row>
    <row r="3285" spans="1:26">
      <c r="A3285" s="27">
        <v>3284</v>
      </c>
      <c r="B3285" s="14" t="s">
        <v>11055</v>
      </c>
      <c r="C3285" s="15">
        <v>44541</v>
      </c>
      <c r="D3285" s="12">
        <f t="shared" si="254"/>
        <v>2021</v>
      </c>
      <c r="E3285" s="12">
        <f t="shared" si="255"/>
        <v>12</v>
      </c>
      <c r="F3285" s="15" t="str">
        <f t="shared" si="256"/>
        <v>2021-12</v>
      </c>
      <c r="G3285" s="15">
        <v>44543</v>
      </c>
      <c r="H3285" s="23">
        <f t="shared" si="258"/>
        <v>2</v>
      </c>
      <c r="I3285" s="14" t="s">
        <v>122</v>
      </c>
      <c r="J3285" s="14" t="s">
        <v>2961</v>
      </c>
      <c r="K3285" s="14" t="s">
        <v>939</v>
      </c>
      <c r="L3285" s="14" t="s">
        <v>66</v>
      </c>
      <c r="M3285" s="14" t="s">
        <v>31</v>
      </c>
      <c r="N3285" s="14" t="s">
        <v>213</v>
      </c>
      <c r="O3285" s="14" t="s">
        <v>92</v>
      </c>
      <c r="P3285" s="14" t="s">
        <v>11056</v>
      </c>
      <c r="Q3285" s="14" t="s">
        <v>46</v>
      </c>
      <c r="R3285" s="14" t="s">
        <v>11057</v>
      </c>
      <c r="S3285" s="14" t="s">
        <v>110</v>
      </c>
      <c r="T3285" s="14" t="s">
        <v>223</v>
      </c>
      <c r="U3285" s="14" t="s">
        <v>495</v>
      </c>
      <c r="V3285" s="16">
        <v>17175.439999999999</v>
      </c>
      <c r="W3285" s="13">
        <v>12</v>
      </c>
      <c r="X3285" s="17">
        <v>0</v>
      </c>
      <c r="Y3285" s="16">
        <v>3932.26</v>
      </c>
      <c r="Z3285" s="31">
        <f t="shared" si="257"/>
        <v>0.22894668200639987</v>
      </c>
    </row>
    <row r="3286" spans="1:26">
      <c r="A3286" s="26">
        <v>3285</v>
      </c>
      <c r="B3286" s="7" t="s">
        <v>11058</v>
      </c>
      <c r="C3286" s="8">
        <v>44275</v>
      </c>
      <c r="D3286" s="12">
        <f t="shared" si="254"/>
        <v>2021</v>
      </c>
      <c r="E3286" s="12">
        <f t="shared" si="255"/>
        <v>3</v>
      </c>
      <c r="F3286" s="8" t="str">
        <f t="shared" si="256"/>
        <v>2021-03</v>
      </c>
      <c r="G3286" s="8">
        <v>44275</v>
      </c>
      <c r="H3286" s="23">
        <f t="shared" si="258"/>
        <v>0</v>
      </c>
      <c r="I3286" s="7" t="s">
        <v>63</v>
      </c>
      <c r="J3286" s="7" t="s">
        <v>1133</v>
      </c>
      <c r="K3286" s="7" t="s">
        <v>1134</v>
      </c>
      <c r="L3286" s="7" t="s">
        <v>30</v>
      </c>
      <c r="M3286" s="7" t="s">
        <v>31</v>
      </c>
      <c r="N3286" s="7" t="s">
        <v>134</v>
      </c>
      <c r="O3286" s="7" t="s">
        <v>135</v>
      </c>
      <c r="P3286" s="7" t="s">
        <v>11059</v>
      </c>
      <c r="Q3286" s="7" t="s">
        <v>58</v>
      </c>
      <c r="R3286" s="7" t="s">
        <v>11060</v>
      </c>
      <c r="S3286" s="7" t="s">
        <v>37</v>
      </c>
      <c r="T3286" s="7" t="s">
        <v>38</v>
      </c>
      <c r="U3286" s="7" t="s">
        <v>485</v>
      </c>
      <c r="V3286" s="10">
        <v>2530.52</v>
      </c>
      <c r="W3286" s="6">
        <v>9</v>
      </c>
      <c r="X3286" s="11">
        <v>0.2</v>
      </c>
      <c r="Y3286" s="10">
        <v>988.09</v>
      </c>
      <c r="Z3286" s="30">
        <f t="shared" si="257"/>
        <v>0.3904691525852394</v>
      </c>
    </row>
    <row r="3287" spans="1:26">
      <c r="A3287" s="27">
        <v>3286</v>
      </c>
      <c r="B3287" s="14" t="s">
        <v>11061</v>
      </c>
      <c r="C3287" s="15">
        <v>45612</v>
      </c>
      <c r="D3287" s="12">
        <f t="shared" si="254"/>
        <v>2024</v>
      </c>
      <c r="E3287" s="12">
        <f t="shared" si="255"/>
        <v>11</v>
      </c>
      <c r="F3287" s="15" t="str">
        <f t="shared" si="256"/>
        <v>2024-11</v>
      </c>
      <c r="G3287" s="15">
        <v>45617</v>
      </c>
      <c r="H3287" s="23">
        <f t="shared" si="258"/>
        <v>5</v>
      </c>
      <c r="I3287" s="14" t="s">
        <v>27</v>
      </c>
      <c r="J3287" s="14" t="s">
        <v>2484</v>
      </c>
      <c r="K3287" s="14" t="s">
        <v>2485</v>
      </c>
      <c r="L3287" s="14" t="s">
        <v>30</v>
      </c>
      <c r="M3287" s="14" t="s">
        <v>31</v>
      </c>
      <c r="N3287" s="14" t="s">
        <v>313</v>
      </c>
      <c r="O3287" s="14" t="s">
        <v>314</v>
      </c>
      <c r="P3287" s="14" t="s">
        <v>11062</v>
      </c>
      <c r="Q3287" s="14" t="s">
        <v>146</v>
      </c>
      <c r="R3287" s="14" t="s">
        <v>11063</v>
      </c>
      <c r="S3287" s="14" t="s">
        <v>48</v>
      </c>
      <c r="T3287" s="14" t="s">
        <v>298</v>
      </c>
      <c r="U3287" s="14" t="s">
        <v>630</v>
      </c>
      <c r="V3287" s="16">
        <v>1178.3900000000001</v>
      </c>
      <c r="W3287" s="13">
        <v>12</v>
      </c>
      <c r="X3287" s="17">
        <v>0</v>
      </c>
      <c r="Y3287" s="16">
        <v>192.92</v>
      </c>
      <c r="Z3287" s="31">
        <f t="shared" si="257"/>
        <v>0.16371489914204973</v>
      </c>
    </row>
    <row r="3288" spans="1:26">
      <c r="A3288" s="26">
        <v>3287</v>
      </c>
      <c r="B3288" s="7" t="s">
        <v>11064</v>
      </c>
      <c r="C3288" s="8">
        <v>45428</v>
      </c>
      <c r="D3288" s="12">
        <f t="shared" si="254"/>
        <v>2024</v>
      </c>
      <c r="E3288" s="12">
        <f t="shared" si="255"/>
        <v>5</v>
      </c>
      <c r="F3288" s="8" t="str">
        <f t="shared" si="256"/>
        <v>2024-05</v>
      </c>
      <c r="G3288" s="8">
        <v>45433</v>
      </c>
      <c r="H3288" s="23">
        <f t="shared" si="258"/>
        <v>5</v>
      </c>
      <c r="I3288" s="7" t="s">
        <v>52</v>
      </c>
      <c r="J3288" s="7" t="s">
        <v>1828</v>
      </c>
      <c r="K3288" s="7" t="s">
        <v>752</v>
      </c>
      <c r="L3288" s="7" t="s">
        <v>30</v>
      </c>
      <c r="M3288" s="7" t="s">
        <v>31</v>
      </c>
      <c r="N3288" s="7" t="s">
        <v>228</v>
      </c>
      <c r="O3288" s="7" t="s">
        <v>229</v>
      </c>
      <c r="P3288" s="7" t="s">
        <v>11065</v>
      </c>
      <c r="Q3288" s="7" t="s">
        <v>46</v>
      </c>
      <c r="R3288" s="7" t="s">
        <v>11066</v>
      </c>
      <c r="S3288" s="7" t="s">
        <v>110</v>
      </c>
      <c r="T3288" s="7" t="s">
        <v>148</v>
      </c>
      <c r="U3288" s="7" t="s">
        <v>232</v>
      </c>
      <c r="V3288" s="10">
        <v>11057.62</v>
      </c>
      <c r="W3288" s="6">
        <v>12</v>
      </c>
      <c r="X3288" s="11">
        <v>0.3</v>
      </c>
      <c r="Y3288" s="10">
        <v>2191.4699999999998</v>
      </c>
      <c r="Z3288" s="30">
        <f t="shared" si="257"/>
        <v>0.19818640901025714</v>
      </c>
    </row>
    <row r="3289" spans="1:26">
      <c r="A3289" s="27">
        <v>3288</v>
      </c>
      <c r="B3289" s="14" t="s">
        <v>11067</v>
      </c>
      <c r="C3289" s="15">
        <v>44567</v>
      </c>
      <c r="D3289" s="12">
        <f t="shared" si="254"/>
        <v>2022</v>
      </c>
      <c r="E3289" s="12">
        <f t="shared" si="255"/>
        <v>1</v>
      </c>
      <c r="F3289" s="15" t="str">
        <f t="shared" si="256"/>
        <v>2022-01</v>
      </c>
      <c r="G3289" s="15">
        <v>44573</v>
      </c>
      <c r="H3289" s="23">
        <f t="shared" si="258"/>
        <v>6</v>
      </c>
      <c r="I3289" s="14" t="s">
        <v>27</v>
      </c>
      <c r="J3289" s="14" t="s">
        <v>544</v>
      </c>
      <c r="K3289" s="14" t="s">
        <v>203</v>
      </c>
      <c r="L3289" s="14" t="s">
        <v>66</v>
      </c>
      <c r="M3289" s="14" t="s">
        <v>31</v>
      </c>
      <c r="N3289" s="14" t="s">
        <v>228</v>
      </c>
      <c r="O3289" s="14" t="s">
        <v>229</v>
      </c>
      <c r="P3289" s="14" t="s">
        <v>11068</v>
      </c>
      <c r="Q3289" s="14" t="s">
        <v>46</v>
      </c>
      <c r="R3289" s="14" t="s">
        <v>11069</v>
      </c>
      <c r="S3289" s="14" t="s">
        <v>37</v>
      </c>
      <c r="T3289" s="14" t="s">
        <v>208</v>
      </c>
      <c r="U3289" s="14" t="s">
        <v>265</v>
      </c>
      <c r="V3289" s="16">
        <v>1331.14</v>
      </c>
      <c r="W3289" s="13">
        <v>9</v>
      </c>
      <c r="X3289" s="17">
        <v>0.1</v>
      </c>
      <c r="Y3289" s="16">
        <v>-63.02</v>
      </c>
      <c r="Z3289" s="31">
        <f t="shared" si="257"/>
        <v>-4.7342879036014245E-2</v>
      </c>
    </row>
    <row r="3290" spans="1:26">
      <c r="A3290" s="26">
        <v>3289</v>
      </c>
      <c r="B3290" s="7" t="s">
        <v>11070</v>
      </c>
      <c r="C3290" s="8">
        <v>44374</v>
      </c>
      <c r="D3290" s="12">
        <f t="shared" si="254"/>
        <v>2021</v>
      </c>
      <c r="E3290" s="12">
        <f t="shared" si="255"/>
        <v>6</v>
      </c>
      <c r="F3290" s="8" t="str">
        <f t="shared" si="256"/>
        <v>2021-06</v>
      </c>
      <c r="G3290" s="8">
        <v>44379</v>
      </c>
      <c r="H3290" s="23">
        <f t="shared" si="258"/>
        <v>5</v>
      </c>
      <c r="I3290" s="7" t="s">
        <v>27</v>
      </c>
      <c r="J3290" s="7" t="s">
        <v>3389</v>
      </c>
      <c r="K3290" s="7" t="s">
        <v>1413</v>
      </c>
      <c r="L3290" s="7" t="s">
        <v>66</v>
      </c>
      <c r="M3290" s="7" t="s">
        <v>31</v>
      </c>
      <c r="N3290" s="7" t="s">
        <v>134</v>
      </c>
      <c r="O3290" s="7" t="s">
        <v>135</v>
      </c>
      <c r="P3290" s="7" t="s">
        <v>8466</v>
      </c>
      <c r="Q3290" s="7" t="s">
        <v>58</v>
      </c>
      <c r="R3290" s="7" t="s">
        <v>11071</v>
      </c>
      <c r="S3290" s="7" t="s">
        <v>37</v>
      </c>
      <c r="T3290" s="7" t="s">
        <v>208</v>
      </c>
      <c r="U3290" s="7" t="s">
        <v>265</v>
      </c>
      <c r="V3290" s="10">
        <v>153.78</v>
      </c>
      <c r="W3290" s="6">
        <v>2</v>
      </c>
      <c r="X3290" s="11">
        <v>0.5</v>
      </c>
      <c r="Y3290" s="10">
        <v>17.68</v>
      </c>
      <c r="Z3290" s="30">
        <f t="shared" si="257"/>
        <v>0.11496943685784887</v>
      </c>
    </row>
    <row r="3291" spans="1:26">
      <c r="A3291" s="27">
        <v>3290</v>
      </c>
      <c r="B3291" s="14" t="s">
        <v>11072</v>
      </c>
      <c r="C3291" s="15">
        <v>44668</v>
      </c>
      <c r="D3291" s="12">
        <f t="shared" si="254"/>
        <v>2022</v>
      </c>
      <c r="E3291" s="12">
        <f t="shared" si="255"/>
        <v>4</v>
      </c>
      <c r="F3291" s="15" t="str">
        <f t="shared" si="256"/>
        <v>2022-04</v>
      </c>
      <c r="G3291" s="15">
        <v>44668</v>
      </c>
      <c r="H3291" s="23">
        <f t="shared" si="258"/>
        <v>0</v>
      </c>
      <c r="I3291" s="14" t="s">
        <v>63</v>
      </c>
      <c r="J3291" s="14" t="s">
        <v>3681</v>
      </c>
      <c r="K3291" s="14" t="s">
        <v>268</v>
      </c>
      <c r="L3291" s="14" t="s">
        <v>30</v>
      </c>
      <c r="M3291" s="14" t="s">
        <v>31</v>
      </c>
      <c r="N3291" s="14" t="s">
        <v>32</v>
      </c>
      <c r="O3291" s="14" t="s">
        <v>33</v>
      </c>
      <c r="P3291" s="14" t="s">
        <v>11073</v>
      </c>
      <c r="Q3291" s="14" t="s">
        <v>35</v>
      </c>
      <c r="R3291" s="14" t="s">
        <v>11074</v>
      </c>
      <c r="S3291" s="14" t="s">
        <v>110</v>
      </c>
      <c r="T3291" s="14" t="s">
        <v>148</v>
      </c>
      <c r="U3291" s="14" t="s">
        <v>237</v>
      </c>
      <c r="V3291" s="16">
        <v>2301.21</v>
      </c>
      <c r="W3291" s="13">
        <v>5</v>
      </c>
      <c r="X3291" s="17">
        <v>0</v>
      </c>
      <c r="Y3291" s="16">
        <v>619.89</v>
      </c>
      <c r="Z3291" s="31">
        <f t="shared" si="257"/>
        <v>0.26937567627465547</v>
      </c>
    </row>
    <row r="3292" spans="1:26">
      <c r="A3292" s="26">
        <v>3291</v>
      </c>
      <c r="B3292" s="7" t="s">
        <v>11075</v>
      </c>
      <c r="C3292" s="8">
        <v>45400</v>
      </c>
      <c r="D3292" s="12">
        <f t="shared" si="254"/>
        <v>2024</v>
      </c>
      <c r="E3292" s="12">
        <f t="shared" si="255"/>
        <v>4</v>
      </c>
      <c r="F3292" s="8" t="str">
        <f t="shared" si="256"/>
        <v>2024-04</v>
      </c>
      <c r="G3292" s="8">
        <v>45400</v>
      </c>
      <c r="H3292" s="23">
        <f t="shared" si="258"/>
        <v>0</v>
      </c>
      <c r="I3292" s="7" t="s">
        <v>63</v>
      </c>
      <c r="J3292" s="7" t="s">
        <v>2400</v>
      </c>
      <c r="K3292" s="7" t="s">
        <v>2401</v>
      </c>
      <c r="L3292" s="7" t="s">
        <v>83</v>
      </c>
      <c r="M3292" s="7" t="s">
        <v>31</v>
      </c>
      <c r="N3292" s="7" t="s">
        <v>166</v>
      </c>
      <c r="O3292" s="7" t="s">
        <v>167</v>
      </c>
      <c r="P3292" s="7" t="s">
        <v>11076</v>
      </c>
      <c r="Q3292" s="7" t="s">
        <v>35</v>
      </c>
      <c r="R3292" s="7" t="s">
        <v>11077</v>
      </c>
      <c r="S3292" s="7" t="s">
        <v>37</v>
      </c>
      <c r="T3292" s="7" t="s">
        <v>60</v>
      </c>
      <c r="U3292" s="7" t="s">
        <v>317</v>
      </c>
      <c r="V3292" s="10">
        <v>6665.74</v>
      </c>
      <c r="W3292" s="6">
        <v>10</v>
      </c>
      <c r="X3292" s="11">
        <v>0.4</v>
      </c>
      <c r="Y3292" s="10">
        <v>367.97</v>
      </c>
      <c r="Z3292" s="30">
        <f t="shared" si="257"/>
        <v>5.5203173241080518E-2</v>
      </c>
    </row>
    <row r="3293" spans="1:26">
      <c r="A3293" s="27">
        <v>3292</v>
      </c>
      <c r="B3293" s="14" t="s">
        <v>11078</v>
      </c>
      <c r="C3293" s="15">
        <v>45462</v>
      </c>
      <c r="D3293" s="12">
        <f t="shared" si="254"/>
        <v>2024</v>
      </c>
      <c r="E3293" s="12">
        <f t="shared" si="255"/>
        <v>6</v>
      </c>
      <c r="F3293" s="15" t="str">
        <f t="shared" si="256"/>
        <v>2024-06</v>
      </c>
      <c r="G3293" s="15">
        <v>45463</v>
      </c>
      <c r="H3293" s="23">
        <f t="shared" si="258"/>
        <v>1</v>
      </c>
      <c r="I3293" s="14" t="s">
        <v>122</v>
      </c>
      <c r="J3293" s="14" t="s">
        <v>4562</v>
      </c>
      <c r="K3293" s="14" t="s">
        <v>4563</v>
      </c>
      <c r="L3293" s="14" t="s">
        <v>83</v>
      </c>
      <c r="M3293" s="14" t="s">
        <v>31</v>
      </c>
      <c r="N3293" s="14" t="s">
        <v>711</v>
      </c>
      <c r="O3293" s="14" t="s">
        <v>712</v>
      </c>
      <c r="P3293" s="14" t="s">
        <v>11079</v>
      </c>
      <c r="Q3293" s="14" t="s">
        <v>35</v>
      </c>
      <c r="R3293" s="14" t="s">
        <v>11080</v>
      </c>
      <c r="S3293" s="14" t="s">
        <v>110</v>
      </c>
      <c r="T3293" s="14" t="s">
        <v>223</v>
      </c>
      <c r="U3293" s="14" t="s">
        <v>495</v>
      </c>
      <c r="V3293" s="16">
        <v>11200.96</v>
      </c>
      <c r="W3293" s="13">
        <v>11</v>
      </c>
      <c r="X3293" s="17">
        <v>0.2</v>
      </c>
      <c r="Y3293" s="16">
        <v>2741.51</v>
      </c>
      <c r="Z3293" s="31">
        <f t="shared" si="257"/>
        <v>0.24475669942576356</v>
      </c>
    </row>
    <row r="3294" spans="1:26">
      <c r="A3294" s="26">
        <v>3293</v>
      </c>
      <c r="B3294" s="7" t="s">
        <v>11081</v>
      </c>
      <c r="C3294" s="8">
        <v>44546</v>
      </c>
      <c r="D3294" s="12">
        <f t="shared" si="254"/>
        <v>2021</v>
      </c>
      <c r="E3294" s="12">
        <f t="shared" si="255"/>
        <v>12</v>
      </c>
      <c r="F3294" s="8" t="str">
        <f t="shared" si="256"/>
        <v>2021-12</v>
      </c>
      <c r="G3294" s="8">
        <v>44549</v>
      </c>
      <c r="H3294" s="23">
        <f t="shared" si="258"/>
        <v>3</v>
      </c>
      <c r="I3294" s="7" t="s">
        <v>122</v>
      </c>
      <c r="J3294" s="7" t="s">
        <v>1627</v>
      </c>
      <c r="K3294" s="7" t="s">
        <v>1628</v>
      </c>
      <c r="L3294" s="7" t="s">
        <v>83</v>
      </c>
      <c r="M3294" s="7" t="s">
        <v>31</v>
      </c>
      <c r="N3294" s="7" t="s">
        <v>32</v>
      </c>
      <c r="O3294" s="7" t="s">
        <v>33</v>
      </c>
      <c r="P3294" s="7" t="s">
        <v>11082</v>
      </c>
      <c r="Q3294" s="7" t="s">
        <v>35</v>
      </c>
      <c r="R3294" s="7" t="s">
        <v>11083</v>
      </c>
      <c r="S3294" s="7" t="s">
        <v>48</v>
      </c>
      <c r="T3294" s="7" t="s">
        <v>95</v>
      </c>
      <c r="U3294" s="7" t="s">
        <v>96</v>
      </c>
      <c r="V3294" s="10">
        <v>2054.11</v>
      </c>
      <c r="W3294" s="6">
        <v>13</v>
      </c>
      <c r="X3294" s="11">
        <v>0.2</v>
      </c>
      <c r="Y3294" s="10">
        <v>-194.91</v>
      </c>
      <c r="Z3294" s="30">
        <f t="shared" si="257"/>
        <v>-9.4887810292535443E-2</v>
      </c>
    </row>
    <row r="3295" spans="1:26">
      <c r="A3295" s="27">
        <v>3294</v>
      </c>
      <c r="B3295" s="14" t="s">
        <v>11084</v>
      </c>
      <c r="C3295" s="15">
        <v>44408</v>
      </c>
      <c r="D3295" s="12">
        <f t="shared" si="254"/>
        <v>2021</v>
      </c>
      <c r="E3295" s="12">
        <f t="shared" si="255"/>
        <v>7</v>
      </c>
      <c r="F3295" s="15" t="str">
        <f t="shared" si="256"/>
        <v>2021-07</v>
      </c>
      <c r="G3295" s="15">
        <v>44408</v>
      </c>
      <c r="H3295" s="23">
        <f t="shared" si="258"/>
        <v>0</v>
      </c>
      <c r="I3295" s="14" t="s">
        <v>63</v>
      </c>
      <c r="J3295" s="14" t="s">
        <v>472</v>
      </c>
      <c r="K3295" s="14" t="s">
        <v>455</v>
      </c>
      <c r="L3295" s="14" t="s">
        <v>83</v>
      </c>
      <c r="M3295" s="14" t="s">
        <v>31</v>
      </c>
      <c r="N3295" s="14" t="s">
        <v>106</v>
      </c>
      <c r="O3295" s="14" t="s">
        <v>107</v>
      </c>
      <c r="P3295" s="14" t="s">
        <v>11085</v>
      </c>
      <c r="Q3295" s="14" t="s">
        <v>35</v>
      </c>
      <c r="R3295" s="14" t="s">
        <v>11086</v>
      </c>
      <c r="S3295" s="14" t="s">
        <v>48</v>
      </c>
      <c r="T3295" s="14" t="s">
        <v>86</v>
      </c>
      <c r="U3295" s="14" t="s">
        <v>819</v>
      </c>
      <c r="V3295" s="16">
        <v>1661.08</v>
      </c>
      <c r="W3295" s="13">
        <v>13</v>
      </c>
      <c r="X3295" s="17">
        <v>0.3</v>
      </c>
      <c r="Y3295" s="16">
        <v>586.64</v>
      </c>
      <c r="Z3295" s="31">
        <f t="shared" si="257"/>
        <v>0.35316781852770485</v>
      </c>
    </row>
    <row r="3296" spans="1:26">
      <c r="A3296" s="26">
        <v>3295</v>
      </c>
      <c r="B3296" s="7" t="s">
        <v>11087</v>
      </c>
      <c r="C3296" s="8">
        <v>45590</v>
      </c>
      <c r="D3296" s="12">
        <f t="shared" si="254"/>
        <v>2024</v>
      </c>
      <c r="E3296" s="12">
        <f t="shared" si="255"/>
        <v>10</v>
      </c>
      <c r="F3296" s="8" t="str">
        <f t="shared" si="256"/>
        <v>2024-10</v>
      </c>
      <c r="G3296" s="8">
        <v>45590</v>
      </c>
      <c r="H3296" s="23">
        <f t="shared" si="258"/>
        <v>0</v>
      </c>
      <c r="I3296" s="7" t="s">
        <v>63</v>
      </c>
      <c r="J3296" s="7" t="s">
        <v>1222</v>
      </c>
      <c r="K3296" s="7" t="s">
        <v>1223</v>
      </c>
      <c r="L3296" s="7" t="s">
        <v>30</v>
      </c>
      <c r="M3296" s="7" t="s">
        <v>31</v>
      </c>
      <c r="N3296" s="7" t="s">
        <v>143</v>
      </c>
      <c r="O3296" s="7" t="s">
        <v>144</v>
      </c>
      <c r="P3296" s="7" t="s">
        <v>11088</v>
      </c>
      <c r="Q3296" s="7" t="s">
        <v>146</v>
      </c>
      <c r="R3296" s="7" t="s">
        <v>11089</v>
      </c>
      <c r="S3296" s="7" t="s">
        <v>48</v>
      </c>
      <c r="T3296" s="7" t="s">
        <v>129</v>
      </c>
      <c r="U3296" s="7" t="s">
        <v>1450</v>
      </c>
      <c r="V3296" s="10">
        <v>1647.18</v>
      </c>
      <c r="W3296" s="6">
        <v>12</v>
      </c>
      <c r="X3296" s="11">
        <v>0.4</v>
      </c>
      <c r="Y3296" s="10">
        <v>321.69</v>
      </c>
      <c r="Z3296" s="30">
        <f t="shared" si="257"/>
        <v>0.19529741740429096</v>
      </c>
    </row>
    <row r="3297" spans="1:26">
      <c r="A3297" s="27">
        <v>3296</v>
      </c>
      <c r="B3297" s="14" t="s">
        <v>11090</v>
      </c>
      <c r="C3297" s="15">
        <v>45162</v>
      </c>
      <c r="D3297" s="12">
        <f t="shared" si="254"/>
        <v>2023</v>
      </c>
      <c r="E3297" s="12">
        <f t="shared" si="255"/>
        <v>8</v>
      </c>
      <c r="F3297" s="15" t="str">
        <f t="shared" si="256"/>
        <v>2023-08</v>
      </c>
      <c r="G3297" s="15">
        <v>45165</v>
      </c>
      <c r="H3297" s="23">
        <f t="shared" si="258"/>
        <v>3</v>
      </c>
      <c r="I3297" s="14" t="s">
        <v>52</v>
      </c>
      <c r="J3297" s="14" t="s">
        <v>1721</v>
      </c>
      <c r="K3297" s="14" t="s">
        <v>1722</v>
      </c>
      <c r="L3297" s="14" t="s">
        <v>30</v>
      </c>
      <c r="M3297" s="14" t="s">
        <v>31</v>
      </c>
      <c r="N3297" s="14" t="s">
        <v>55</v>
      </c>
      <c r="O3297" s="14" t="s">
        <v>56</v>
      </c>
      <c r="P3297" s="14" t="s">
        <v>11091</v>
      </c>
      <c r="Q3297" s="14" t="s">
        <v>58</v>
      </c>
      <c r="R3297" s="14" t="s">
        <v>11092</v>
      </c>
      <c r="S3297" s="14" t="s">
        <v>37</v>
      </c>
      <c r="T3297" s="14" t="s">
        <v>38</v>
      </c>
      <c r="U3297" s="14" t="s">
        <v>333</v>
      </c>
      <c r="V3297" s="16">
        <v>6726.24</v>
      </c>
      <c r="W3297" s="13">
        <v>13</v>
      </c>
      <c r="X3297" s="17">
        <v>0.4</v>
      </c>
      <c r="Y3297" s="16">
        <v>550.03</v>
      </c>
      <c r="Z3297" s="31">
        <f t="shared" si="257"/>
        <v>8.1773769594899973E-2</v>
      </c>
    </row>
    <row r="3298" spans="1:26">
      <c r="A3298" s="26">
        <v>3297</v>
      </c>
      <c r="B3298" s="7" t="s">
        <v>11093</v>
      </c>
      <c r="C3298" s="8">
        <v>44381</v>
      </c>
      <c r="D3298" s="12">
        <f t="shared" si="254"/>
        <v>2021</v>
      </c>
      <c r="E3298" s="12">
        <f t="shared" si="255"/>
        <v>7</v>
      </c>
      <c r="F3298" s="8" t="str">
        <f t="shared" si="256"/>
        <v>2021-07</v>
      </c>
      <c r="G3298" s="8">
        <v>44384</v>
      </c>
      <c r="H3298" s="23">
        <f t="shared" si="258"/>
        <v>3</v>
      </c>
      <c r="I3298" s="7" t="s">
        <v>52</v>
      </c>
      <c r="J3298" s="7" t="s">
        <v>4562</v>
      </c>
      <c r="K3298" s="7" t="s">
        <v>4563</v>
      </c>
      <c r="L3298" s="7" t="s">
        <v>83</v>
      </c>
      <c r="M3298" s="7" t="s">
        <v>31</v>
      </c>
      <c r="N3298" s="7" t="s">
        <v>711</v>
      </c>
      <c r="O3298" s="7" t="s">
        <v>712</v>
      </c>
      <c r="P3298" s="7" t="s">
        <v>8149</v>
      </c>
      <c r="Q3298" s="7" t="s">
        <v>35</v>
      </c>
      <c r="R3298" s="7" t="s">
        <v>11094</v>
      </c>
      <c r="S3298" s="7" t="s">
        <v>48</v>
      </c>
      <c r="T3298" s="7" t="s">
        <v>138</v>
      </c>
      <c r="U3298" s="7" t="s">
        <v>139</v>
      </c>
      <c r="V3298" s="10">
        <v>42.29</v>
      </c>
      <c r="W3298" s="6">
        <v>5</v>
      </c>
      <c r="X3298" s="11">
        <v>0.2</v>
      </c>
      <c r="Y3298" s="10">
        <v>9.7100000000000009</v>
      </c>
      <c r="Z3298" s="30">
        <f t="shared" si="257"/>
        <v>0.22960510759044694</v>
      </c>
    </row>
    <row r="3299" spans="1:26">
      <c r="A3299" s="27">
        <v>3298</v>
      </c>
      <c r="B3299" s="14" t="s">
        <v>11095</v>
      </c>
      <c r="C3299" s="15">
        <v>44685</v>
      </c>
      <c r="D3299" s="12">
        <f t="shared" si="254"/>
        <v>2022</v>
      </c>
      <c r="E3299" s="12">
        <f t="shared" si="255"/>
        <v>5</v>
      </c>
      <c r="F3299" s="15" t="str">
        <f t="shared" si="256"/>
        <v>2022-05</v>
      </c>
      <c r="G3299" s="15">
        <v>44685</v>
      </c>
      <c r="H3299" s="23">
        <f t="shared" si="258"/>
        <v>0</v>
      </c>
      <c r="I3299" s="14" t="s">
        <v>63</v>
      </c>
      <c r="J3299" s="14" t="s">
        <v>1828</v>
      </c>
      <c r="K3299" s="14" t="s">
        <v>752</v>
      </c>
      <c r="L3299" s="14" t="s">
        <v>30</v>
      </c>
      <c r="M3299" s="14" t="s">
        <v>31</v>
      </c>
      <c r="N3299" s="14" t="s">
        <v>228</v>
      </c>
      <c r="O3299" s="14" t="s">
        <v>229</v>
      </c>
      <c r="P3299" s="14" t="s">
        <v>11096</v>
      </c>
      <c r="Q3299" s="14" t="s">
        <v>46</v>
      </c>
      <c r="R3299" s="14" t="s">
        <v>11097</v>
      </c>
      <c r="S3299" s="14" t="s">
        <v>110</v>
      </c>
      <c r="T3299" s="14" t="s">
        <v>111</v>
      </c>
      <c r="U3299" s="14" t="s">
        <v>216</v>
      </c>
      <c r="V3299" s="16">
        <v>14826.4</v>
      </c>
      <c r="W3299" s="13">
        <v>14</v>
      </c>
      <c r="X3299" s="17">
        <v>0.2</v>
      </c>
      <c r="Y3299" s="16">
        <v>-1628.36</v>
      </c>
      <c r="Z3299" s="31">
        <f t="shared" si="257"/>
        <v>-0.10982841418011115</v>
      </c>
    </row>
    <row r="3300" spans="1:26">
      <c r="A3300" s="26">
        <v>3299</v>
      </c>
      <c r="B3300" s="7" t="s">
        <v>11098</v>
      </c>
      <c r="C3300" s="8">
        <v>44441</v>
      </c>
      <c r="D3300" s="12">
        <f t="shared" si="254"/>
        <v>2021</v>
      </c>
      <c r="E3300" s="12">
        <f t="shared" si="255"/>
        <v>9</v>
      </c>
      <c r="F3300" s="8" t="str">
        <f t="shared" si="256"/>
        <v>2021-09</v>
      </c>
      <c r="G3300" s="8">
        <v>44441</v>
      </c>
      <c r="H3300" s="23">
        <f t="shared" si="258"/>
        <v>0</v>
      </c>
      <c r="I3300" s="7" t="s">
        <v>63</v>
      </c>
      <c r="J3300" s="7" t="s">
        <v>4053</v>
      </c>
      <c r="K3300" s="7" t="s">
        <v>257</v>
      </c>
      <c r="L3300" s="7" t="s">
        <v>30</v>
      </c>
      <c r="M3300" s="7" t="s">
        <v>31</v>
      </c>
      <c r="N3300" s="7" t="s">
        <v>32</v>
      </c>
      <c r="O3300" s="7" t="s">
        <v>33</v>
      </c>
      <c r="P3300" s="7" t="s">
        <v>11099</v>
      </c>
      <c r="Q3300" s="7" t="s">
        <v>35</v>
      </c>
      <c r="R3300" s="7" t="s">
        <v>11100</v>
      </c>
      <c r="S3300" s="7" t="s">
        <v>37</v>
      </c>
      <c r="T3300" s="7" t="s">
        <v>208</v>
      </c>
      <c r="U3300" s="7" t="s">
        <v>408</v>
      </c>
      <c r="V3300" s="10">
        <v>4336.1499999999996</v>
      </c>
      <c r="W3300" s="6">
        <v>6</v>
      </c>
      <c r="X3300" s="11">
        <v>0.1</v>
      </c>
      <c r="Y3300" s="10">
        <v>685</v>
      </c>
      <c r="Z3300" s="30">
        <f t="shared" si="257"/>
        <v>0.15797423982103942</v>
      </c>
    </row>
    <row r="3301" spans="1:26">
      <c r="A3301" s="27">
        <v>3300</v>
      </c>
      <c r="B3301" s="14" t="s">
        <v>11101</v>
      </c>
      <c r="C3301" s="15">
        <v>44623</v>
      </c>
      <c r="D3301" s="12">
        <f t="shared" si="254"/>
        <v>2022</v>
      </c>
      <c r="E3301" s="12">
        <f t="shared" si="255"/>
        <v>3</v>
      </c>
      <c r="F3301" s="15" t="str">
        <f t="shared" si="256"/>
        <v>2022-03</v>
      </c>
      <c r="G3301" s="15">
        <v>44628</v>
      </c>
      <c r="H3301" s="23">
        <f t="shared" si="258"/>
        <v>5</v>
      </c>
      <c r="I3301" s="14" t="s">
        <v>27</v>
      </c>
      <c r="J3301" s="14" t="s">
        <v>1945</v>
      </c>
      <c r="K3301" s="14" t="s">
        <v>1946</v>
      </c>
      <c r="L3301" s="14" t="s">
        <v>83</v>
      </c>
      <c r="M3301" s="14" t="s">
        <v>31</v>
      </c>
      <c r="N3301" s="14" t="s">
        <v>74</v>
      </c>
      <c r="O3301" s="14" t="s">
        <v>75</v>
      </c>
      <c r="P3301" s="14" t="s">
        <v>11102</v>
      </c>
      <c r="Q3301" s="14" t="s">
        <v>46</v>
      </c>
      <c r="R3301" s="14" t="s">
        <v>11103</v>
      </c>
      <c r="S3301" s="14" t="s">
        <v>110</v>
      </c>
      <c r="T3301" s="14" t="s">
        <v>223</v>
      </c>
      <c r="U3301" s="14" t="s">
        <v>495</v>
      </c>
      <c r="V3301" s="16">
        <v>4045.93</v>
      </c>
      <c r="W3301" s="13">
        <v>3</v>
      </c>
      <c r="X3301" s="17">
        <v>0.1</v>
      </c>
      <c r="Y3301" s="16">
        <v>-401.08</v>
      </c>
      <c r="Z3301" s="31">
        <f t="shared" si="257"/>
        <v>-9.9131720024815059E-2</v>
      </c>
    </row>
    <row r="3302" spans="1:26">
      <c r="A3302" s="26">
        <v>3301</v>
      </c>
      <c r="B3302" s="7" t="s">
        <v>11104</v>
      </c>
      <c r="C3302" s="8">
        <v>45053</v>
      </c>
      <c r="D3302" s="12">
        <f t="shared" si="254"/>
        <v>2023</v>
      </c>
      <c r="E3302" s="12">
        <f t="shared" si="255"/>
        <v>5</v>
      </c>
      <c r="F3302" s="8" t="str">
        <f t="shared" si="256"/>
        <v>2023-05</v>
      </c>
      <c r="G3302" s="8">
        <v>45053</v>
      </c>
      <c r="H3302" s="23">
        <f t="shared" si="258"/>
        <v>0</v>
      </c>
      <c r="I3302" s="7" t="s">
        <v>63</v>
      </c>
      <c r="J3302" s="7" t="s">
        <v>947</v>
      </c>
      <c r="K3302" s="7" t="s">
        <v>948</v>
      </c>
      <c r="L3302" s="7" t="s">
        <v>66</v>
      </c>
      <c r="M3302" s="7" t="s">
        <v>31</v>
      </c>
      <c r="N3302" s="7" t="s">
        <v>116</v>
      </c>
      <c r="O3302" s="7" t="s">
        <v>117</v>
      </c>
      <c r="P3302" s="7" t="s">
        <v>11105</v>
      </c>
      <c r="Q3302" s="7" t="s">
        <v>58</v>
      </c>
      <c r="R3302" s="7" t="s">
        <v>11106</v>
      </c>
      <c r="S3302" s="7" t="s">
        <v>48</v>
      </c>
      <c r="T3302" s="7" t="s">
        <v>129</v>
      </c>
      <c r="U3302" s="7" t="s">
        <v>130</v>
      </c>
      <c r="V3302" s="10">
        <v>3886.05</v>
      </c>
      <c r="W3302" s="6">
        <v>14</v>
      </c>
      <c r="X3302" s="11">
        <v>0</v>
      </c>
      <c r="Y3302" s="10">
        <v>784.29</v>
      </c>
      <c r="Z3302" s="30">
        <f t="shared" si="257"/>
        <v>0.20182190141660553</v>
      </c>
    </row>
    <row r="3303" spans="1:26">
      <c r="A3303" s="27">
        <v>3302</v>
      </c>
      <c r="B3303" s="14" t="s">
        <v>11107</v>
      </c>
      <c r="C3303" s="15">
        <v>44966</v>
      </c>
      <c r="D3303" s="12">
        <f t="shared" si="254"/>
        <v>2023</v>
      </c>
      <c r="E3303" s="12">
        <f t="shared" si="255"/>
        <v>2</v>
      </c>
      <c r="F3303" s="15" t="str">
        <f t="shared" si="256"/>
        <v>2023-02</v>
      </c>
      <c r="G3303" s="15">
        <v>44966</v>
      </c>
      <c r="H3303" s="23">
        <f t="shared" si="258"/>
        <v>0</v>
      </c>
      <c r="I3303" s="14" t="s">
        <v>63</v>
      </c>
      <c r="J3303" s="14" t="s">
        <v>6026</v>
      </c>
      <c r="K3303" s="14" t="s">
        <v>302</v>
      </c>
      <c r="L3303" s="14" t="s">
        <v>66</v>
      </c>
      <c r="M3303" s="14" t="s">
        <v>31</v>
      </c>
      <c r="N3303" s="14" t="s">
        <v>125</v>
      </c>
      <c r="O3303" s="14" t="s">
        <v>126</v>
      </c>
      <c r="P3303" s="14" t="s">
        <v>11108</v>
      </c>
      <c r="Q3303" s="14" t="s">
        <v>58</v>
      </c>
      <c r="R3303" s="14" t="s">
        <v>11109</v>
      </c>
      <c r="S3303" s="14" t="s">
        <v>48</v>
      </c>
      <c r="T3303" s="14" t="s">
        <v>298</v>
      </c>
      <c r="U3303" s="14" t="s">
        <v>586</v>
      </c>
      <c r="V3303" s="16">
        <v>1291.82</v>
      </c>
      <c r="W3303" s="13">
        <v>5</v>
      </c>
      <c r="X3303" s="17">
        <v>0</v>
      </c>
      <c r="Y3303" s="16">
        <v>541.79</v>
      </c>
      <c r="Z3303" s="31">
        <f t="shared" si="257"/>
        <v>0.41940053567834529</v>
      </c>
    </row>
    <row r="3304" spans="1:26">
      <c r="A3304" s="26">
        <v>3303</v>
      </c>
      <c r="B3304" s="7" t="s">
        <v>11110</v>
      </c>
      <c r="C3304" s="8">
        <v>44810</v>
      </c>
      <c r="D3304" s="12">
        <f t="shared" si="254"/>
        <v>2022</v>
      </c>
      <c r="E3304" s="12">
        <f t="shared" si="255"/>
        <v>9</v>
      </c>
      <c r="F3304" s="8" t="str">
        <f t="shared" si="256"/>
        <v>2022-09</v>
      </c>
      <c r="G3304" s="8">
        <v>44813</v>
      </c>
      <c r="H3304" s="23">
        <f t="shared" si="258"/>
        <v>3</v>
      </c>
      <c r="I3304" s="7" t="s">
        <v>122</v>
      </c>
      <c r="J3304" s="7" t="s">
        <v>930</v>
      </c>
      <c r="K3304" s="7" t="s">
        <v>42</v>
      </c>
      <c r="L3304" s="7" t="s">
        <v>66</v>
      </c>
      <c r="M3304" s="7" t="s">
        <v>31</v>
      </c>
      <c r="N3304" s="7" t="s">
        <v>283</v>
      </c>
      <c r="O3304" s="7" t="s">
        <v>284</v>
      </c>
      <c r="P3304" s="7" t="s">
        <v>11111</v>
      </c>
      <c r="Q3304" s="7" t="s">
        <v>146</v>
      </c>
      <c r="R3304" s="7" t="s">
        <v>11112</v>
      </c>
      <c r="S3304" s="7" t="s">
        <v>110</v>
      </c>
      <c r="T3304" s="7" t="s">
        <v>148</v>
      </c>
      <c r="U3304" s="7" t="s">
        <v>237</v>
      </c>
      <c r="V3304" s="10">
        <v>10329.549999999999</v>
      </c>
      <c r="W3304" s="6">
        <v>6</v>
      </c>
      <c r="X3304" s="11">
        <v>0.1</v>
      </c>
      <c r="Y3304" s="10">
        <v>-1148.23</v>
      </c>
      <c r="Z3304" s="30">
        <f t="shared" si="257"/>
        <v>-0.11115973106282462</v>
      </c>
    </row>
    <row r="3305" spans="1:26">
      <c r="A3305" s="27">
        <v>3304</v>
      </c>
      <c r="B3305" s="14" t="s">
        <v>11113</v>
      </c>
      <c r="C3305" s="15">
        <v>45330</v>
      </c>
      <c r="D3305" s="12">
        <f t="shared" si="254"/>
        <v>2024</v>
      </c>
      <c r="E3305" s="12">
        <f t="shared" si="255"/>
        <v>2</v>
      </c>
      <c r="F3305" s="15" t="str">
        <f t="shared" si="256"/>
        <v>2024-02</v>
      </c>
      <c r="G3305" s="15">
        <v>45330</v>
      </c>
      <c r="H3305" s="23">
        <f t="shared" si="258"/>
        <v>0</v>
      </c>
      <c r="I3305" s="14" t="s">
        <v>63</v>
      </c>
      <c r="J3305" s="14" t="s">
        <v>3031</v>
      </c>
      <c r="K3305" s="14" t="s">
        <v>3032</v>
      </c>
      <c r="L3305" s="14" t="s">
        <v>66</v>
      </c>
      <c r="M3305" s="14" t="s">
        <v>31</v>
      </c>
      <c r="N3305" s="14" t="s">
        <v>43</v>
      </c>
      <c r="O3305" s="14" t="s">
        <v>44</v>
      </c>
      <c r="P3305" s="14" t="s">
        <v>11114</v>
      </c>
      <c r="Q3305" s="14" t="s">
        <v>46</v>
      </c>
      <c r="R3305" s="14" t="s">
        <v>11115</v>
      </c>
      <c r="S3305" s="14" t="s">
        <v>110</v>
      </c>
      <c r="T3305" s="14" t="s">
        <v>111</v>
      </c>
      <c r="U3305" s="14" t="s">
        <v>287</v>
      </c>
      <c r="V3305" s="16">
        <v>3471.16</v>
      </c>
      <c r="W3305" s="13">
        <v>3</v>
      </c>
      <c r="X3305" s="17">
        <v>0</v>
      </c>
      <c r="Y3305" s="16">
        <v>632.16</v>
      </c>
      <c r="Z3305" s="31">
        <f t="shared" si="257"/>
        <v>0.18211779347537999</v>
      </c>
    </row>
    <row r="3306" spans="1:26">
      <c r="A3306" s="26">
        <v>3305</v>
      </c>
      <c r="B3306" s="7" t="s">
        <v>11116</v>
      </c>
      <c r="C3306" s="8">
        <v>44896</v>
      </c>
      <c r="D3306" s="12">
        <f t="shared" si="254"/>
        <v>2022</v>
      </c>
      <c r="E3306" s="12">
        <f t="shared" si="255"/>
        <v>12</v>
      </c>
      <c r="F3306" s="8" t="str">
        <f t="shared" si="256"/>
        <v>2022-12</v>
      </c>
      <c r="G3306" s="8">
        <v>44896</v>
      </c>
      <c r="H3306" s="23">
        <f t="shared" si="258"/>
        <v>0</v>
      </c>
      <c r="I3306" s="7" t="s">
        <v>63</v>
      </c>
      <c r="J3306" s="7" t="s">
        <v>877</v>
      </c>
      <c r="K3306" s="7" t="s">
        <v>878</v>
      </c>
      <c r="L3306" s="7" t="s">
        <v>66</v>
      </c>
      <c r="M3306" s="7" t="s">
        <v>31</v>
      </c>
      <c r="N3306" s="7" t="s">
        <v>220</v>
      </c>
      <c r="O3306" s="7" t="s">
        <v>220</v>
      </c>
      <c r="P3306" s="7" t="s">
        <v>11117</v>
      </c>
      <c r="Q3306" s="7" t="s">
        <v>58</v>
      </c>
      <c r="R3306" s="7" t="s">
        <v>11118</v>
      </c>
      <c r="S3306" s="7" t="s">
        <v>37</v>
      </c>
      <c r="T3306" s="7" t="s">
        <v>38</v>
      </c>
      <c r="U3306" s="7" t="s">
        <v>333</v>
      </c>
      <c r="V3306" s="10">
        <v>222.12</v>
      </c>
      <c r="W3306" s="6">
        <v>2</v>
      </c>
      <c r="X3306" s="11">
        <v>0.1</v>
      </c>
      <c r="Y3306" s="10">
        <v>79.900000000000006</v>
      </c>
      <c r="Z3306" s="30">
        <f t="shared" si="257"/>
        <v>0.35971546911579327</v>
      </c>
    </row>
    <row r="3307" spans="1:26">
      <c r="A3307" s="27">
        <v>3306</v>
      </c>
      <c r="B3307" s="14" t="s">
        <v>11119</v>
      </c>
      <c r="C3307" s="15">
        <v>45583</v>
      </c>
      <c r="D3307" s="12">
        <f t="shared" si="254"/>
        <v>2024</v>
      </c>
      <c r="E3307" s="12">
        <f t="shared" si="255"/>
        <v>10</v>
      </c>
      <c r="F3307" s="15" t="str">
        <f t="shared" si="256"/>
        <v>2024-10</v>
      </c>
      <c r="G3307" s="15">
        <v>45585</v>
      </c>
      <c r="H3307" s="23">
        <f t="shared" si="258"/>
        <v>2</v>
      </c>
      <c r="I3307" s="14" t="s">
        <v>122</v>
      </c>
      <c r="J3307" s="14" t="s">
        <v>4658</v>
      </c>
      <c r="K3307" s="14" t="s">
        <v>4659</v>
      </c>
      <c r="L3307" s="14" t="s">
        <v>66</v>
      </c>
      <c r="M3307" s="14" t="s">
        <v>31</v>
      </c>
      <c r="N3307" s="14" t="s">
        <v>74</v>
      </c>
      <c r="O3307" s="14" t="s">
        <v>75</v>
      </c>
      <c r="P3307" s="14" t="s">
        <v>11120</v>
      </c>
      <c r="Q3307" s="14" t="s">
        <v>46</v>
      </c>
      <c r="R3307" s="14" t="s">
        <v>11121</v>
      </c>
      <c r="S3307" s="14" t="s">
        <v>37</v>
      </c>
      <c r="T3307" s="14" t="s">
        <v>38</v>
      </c>
      <c r="U3307" s="14" t="s">
        <v>333</v>
      </c>
      <c r="V3307" s="16">
        <v>2200.9</v>
      </c>
      <c r="W3307" s="13">
        <v>8</v>
      </c>
      <c r="X3307" s="17">
        <v>0.4</v>
      </c>
      <c r="Y3307" s="16">
        <v>647.30999999999995</v>
      </c>
      <c r="Z3307" s="31">
        <f t="shared" si="257"/>
        <v>0.29411149984097412</v>
      </c>
    </row>
    <row r="3308" spans="1:26">
      <c r="A3308" s="26">
        <v>3307</v>
      </c>
      <c r="B3308" s="7" t="s">
        <v>11122</v>
      </c>
      <c r="C3308" s="8">
        <v>44815</v>
      </c>
      <c r="D3308" s="12">
        <f t="shared" si="254"/>
        <v>2022</v>
      </c>
      <c r="E3308" s="12">
        <f t="shared" si="255"/>
        <v>9</v>
      </c>
      <c r="F3308" s="8" t="str">
        <f t="shared" si="256"/>
        <v>2022-09</v>
      </c>
      <c r="G3308" s="8">
        <v>44821</v>
      </c>
      <c r="H3308" s="23">
        <f t="shared" si="258"/>
        <v>6</v>
      </c>
      <c r="I3308" s="7" t="s">
        <v>52</v>
      </c>
      <c r="J3308" s="7" t="s">
        <v>1800</v>
      </c>
      <c r="K3308" s="7" t="s">
        <v>1801</v>
      </c>
      <c r="L3308" s="7" t="s">
        <v>30</v>
      </c>
      <c r="M3308" s="7" t="s">
        <v>31</v>
      </c>
      <c r="N3308" s="7" t="s">
        <v>55</v>
      </c>
      <c r="O3308" s="7" t="s">
        <v>56</v>
      </c>
      <c r="P3308" s="7" t="s">
        <v>11123</v>
      </c>
      <c r="Q3308" s="7" t="s">
        <v>58</v>
      </c>
      <c r="R3308" s="7" t="s">
        <v>11124</v>
      </c>
      <c r="S3308" s="7" t="s">
        <v>48</v>
      </c>
      <c r="T3308" s="7" t="s">
        <v>49</v>
      </c>
      <c r="U3308" s="7" t="s">
        <v>120</v>
      </c>
      <c r="V3308" s="10">
        <v>350.15</v>
      </c>
      <c r="W3308" s="6">
        <v>4</v>
      </c>
      <c r="X3308" s="11">
        <v>0.1</v>
      </c>
      <c r="Y3308" s="10">
        <v>123.97</v>
      </c>
      <c r="Z3308" s="30">
        <f t="shared" si="257"/>
        <v>0.35404826502927317</v>
      </c>
    </row>
    <row r="3309" spans="1:26">
      <c r="A3309" s="27">
        <v>3308</v>
      </c>
      <c r="B3309" s="14" t="s">
        <v>11125</v>
      </c>
      <c r="C3309" s="15">
        <v>44653</v>
      </c>
      <c r="D3309" s="12">
        <f t="shared" si="254"/>
        <v>2022</v>
      </c>
      <c r="E3309" s="12">
        <f t="shared" si="255"/>
        <v>4</v>
      </c>
      <c r="F3309" s="15" t="str">
        <f t="shared" si="256"/>
        <v>2022-04</v>
      </c>
      <c r="G3309" s="15">
        <v>44653</v>
      </c>
      <c r="H3309" s="23">
        <f t="shared" si="258"/>
        <v>0</v>
      </c>
      <c r="I3309" s="14" t="s">
        <v>63</v>
      </c>
      <c r="J3309" s="14" t="s">
        <v>3031</v>
      </c>
      <c r="K3309" s="14" t="s">
        <v>3032</v>
      </c>
      <c r="L3309" s="14" t="s">
        <v>66</v>
      </c>
      <c r="M3309" s="14" t="s">
        <v>31</v>
      </c>
      <c r="N3309" s="14" t="s">
        <v>43</v>
      </c>
      <c r="O3309" s="14" t="s">
        <v>44</v>
      </c>
      <c r="P3309" s="14" t="s">
        <v>11126</v>
      </c>
      <c r="Q3309" s="14" t="s">
        <v>46</v>
      </c>
      <c r="R3309" s="14" t="s">
        <v>11127</v>
      </c>
      <c r="S3309" s="14" t="s">
        <v>37</v>
      </c>
      <c r="T3309" s="14" t="s">
        <v>38</v>
      </c>
      <c r="U3309" s="14" t="s">
        <v>177</v>
      </c>
      <c r="V3309" s="16">
        <v>14376.07</v>
      </c>
      <c r="W3309" s="13">
        <v>10</v>
      </c>
      <c r="X3309" s="17">
        <v>0</v>
      </c>
      <c r="Y3309" s="16">
        <v>393.81</v>
      </c>
      <c r="Z3309" s="31">
        <f t="shared" si="257"/>
        <v>2.7393439236175116E-2</v>
      </c>
    </row>
    <row r="3310" spans="1:26">
      <c r="A3310" s="26">
        <v>3309</v>
      </c>
      <c r="B3310" s="7" t="s">
        <v>11128</v>
      </c>
      <c r="C3310" s="8">
        <v>45125</v>
      </c>
      <c r="D3310" s="12">
        <f t="shared" si="254"/>
        <v>2023</v>
      </c>
      <c r="E3310" s="12">
        <f t="shared" si="255"/>
        <v>7</v>
      </c>
      <c r="F3310" s="8" t="str">
        <f t="shared" si="256"/>
        <v>2023-07</v>
      </c>
      <c r="G3310" s="8">
        <v>45128</v>
      </c>
      <c r="H3310" s="23">
        <f t="shared" si="258"/>
        <v>3</v>
      </c>
      <c r="I3310" s="7" t="s">
        <v>52</v>
      </c>
      <c r="J3310" s="7" t="s">
        <v>3237</v>
      </c>
      <c r="K3310" s="7" t="s">
        <v>1159</v>
      </c>
      <c r="L3310" s="7" t="s">
        <v>66</v>
      </c>
      <c r="M3310" s="7" t="s">
        <v>31</v>
      </c>
      <c r="N3310" s="7" t="s">
        <v>711</v>
      </c>
      <c r="O3310" s="7" t="s">
        <v>712</v>
      </c>
      <c r="P3310" s="7" t="s">
        <v>11129</v>
      </c>
      <c r="Q3310" s="7" t="s">
        <v>35</v>
      </c>
      <c r="R3310" s="7" t="s">
        <v>11130</v>
      </c>
      <c r="S3310" s="7" t="s">
        <v>48</v>
      </c>
      <c r="T3310" s="7" t="s">
        <v>129</v>
      </c>
      <c r="U3310" s="7" t="s">
        <v>328</v>
      </c>
      <c r="V3310" s="10">
        <v>54.35</v>
      </c>
      <c r="W3310" s="6">
        <v>3</v>
      </c>
      <c r="X3310" s="11">
        <v>0.1</v>
      </c>
      <c r="Y3310" s="10">
        <v>1.05</v>
      </c>
      <c r="Z3310" s="30">
        <f t="shared" si="257"/>
        <v>1.9319227230910764E-2</v>
      </c>
    </row>
    <row r="3311" spans="1:26">
      <c r="A3311" s="27">
        <v>3310</v>
      </c>
      <c r="B3311" s="14" t="s">
        <v>11131</v>
      </c>
      <c r="C3311" s="15">
        <v>45646</v>
      </c>
      <c r="D3311" s="12">
        <f t="shared" si="254"/>
        <v>2024</v>
      </c>
      <c r="E3311" s="12">
        <f t="shared" si="255"/>
        <v>12</v>
      </c>
      <c r="F3311" s="15" t="str">
        <f t="shared" si="256"/>
        <v>2024-12</v>
      </c>
      <c r="G3311" s="15">
        <v>45648</v>
      </c>
      <c r="H3311" s="23">
        <f t="shared" si="258"/>
        <v>2</v>
      </c>
      <c r="I3311" s="14" t="s">
        <v>122</v>
      </c>
      <c r="J3311" s="14" t="s">
        <v>821</v>
      </c>
      <c r="K3311" s="14" t="s">
        <v>822</v>
      </c>
      <c r="L3311" s="14" t="s">
        <v>30</v>
      </c>
      <c r="M3311" s="14" t="s">
        <v>31</v>
      </c>
      <c r="N3311" s="14" t="s">
        <v>143</v>
      </c>
      <c r="O3311" s="14" t="s">
        <v>144</v>
      </c>
      <c r="P3311" s="14" t="s">
        <v>11132</v>
      </c>
      <c r="Q3311" s="14" t="s">
        <v>146</v>
      </c>
      <c r="R3311" s="14" t="s">
        <v>11133</v>
      </c>
      <c r="S3311" s="14" t="s">
        <v>110</v>
      </c>
      <c r="T3311" s="14" t="s">
        <v>243</v>
      </c>
      <c r="U3311" s="14" t="s">
        <v>244</v>
      </c>
      <c r="V3311" s="16">
        <v>3857.68</v>
      </c>
      <c r="W3311" s="13">
        <v>3</v>
      </c>
      <c r="X3311" s="17">
        <v>0.2</v>
      </c>
      <c r="Y3311" s="16">
        <v>-222.66</v>
      </c>
      <c r="Z3311" s="31">
        <f t="shared" si="257"/>
        <v>-5.7718628813172683E-2</v>
      </c>
    </row>
    <row r="3312" spans="1:26">
      <c r="A3312" s="26">
        <v>3311</v>
      </c>
      <c r="B3312" s="7" t="s">
        <v>11134</v>
      </c>
      <c r="C3312" s="8">
        <v>44705</v>
      </c>
      <c r="D3312" s="12">
        <f t="shared" si="254"/>
        <v>2022</v>
      </c>
      <c r="E3312" s="12">
        <f t="shared" si="255"/>
        <v>5</v>
      </c>
      <c r="F3312" s="8" t="str">
        <f t="shared" si="256"/>
        <v>2022-05</v>
      </c>
      <c r="G3312" s="8">
        <v>44710</v>
      </c>
      <c r="H3312" s="23">
        <f t="shared" si="258"/>
        <v>5</v>
      </c>
      <c r="I3312" s="7" t="s">
        <v>27</v>
      </c>
      <c r="J3312" s="7" t="s">
        <v>463</v>
      </c>
      <c r="K3312" s="7" t="s">
        <v>464</v>
      </c>
      <c r="L3312" s="7" t="s">
        <v>83</v>
      </c>
      <c r="M3312" s="7" t="s">
        <v>31</v>
      </c>
      <c r="N3312" s="7" t="s">
        <v>32</v>
      </c>
      <c r="O3312" s="7" t="s">
        <v>33</v>
      </c>
      <c r="P3312" s="7" t="s">
        <v>11135</v>
      </c>
      <c r="Q3312" s="7" t="s">
        <v>35</v>
      </c>
      <c r="R3312" s="7" t="s">
        <v>11136</v>
      </c>
      <c r="S3312" s="7" t="s">
        <v>37</v>
      </c>
      <c r="T3312" s="7" t="s">
        <v>38</v>
      </c>
      <c r="U3312" s="7" t="s">
        <v>333</v>
      </c>
      <c r="V3312" s="10">
        <v>3299.62</v>
      </c>
      <c r="W3312" s="6">
        <v>3</v>
      </c>
      <c r="X3312" s="11">
        <v>0.1</v>
      </c>
      <c r="Y3312" s="10">
        <v>169.22</v>
      </c>
      <c r="Z3312" s="30">
        <f t="shared" si="257"/>
        <v>5.1284693388935695E-2</v>
      </c>
    </row>
    <row r="3313" spans="1:26">
      <c r="A3313" s="27">
        <v>3312</v>
      </c>
      <c r="B3313" s="14" t="s">
        <v>11137</v>
      </c>
      <c r="C3313" s="15">
        <v>44292</v>
      </c>
      <c r="D3313" s="12">
        <f t="shared" si="254"/>
        <v>2021</v>
      </c>
      <c r="E3313" s="12">
        <f t="shared" si="255"/>
        <v>4</v>
      </c>
      <c r="F3313" s="15" t="str">
        <f t="shared" si="256"/>
        <v>2021-04</v>
      </c>
      <c r="G3313" s="15">
        <v>44293</v>
      </c>
      <c r="H3313" s="23">
        <f t="shared" si="258"/>
        <v>1</v>
      </c>
      <c r="I3313" s="14" t="s">
        <v>122</v>
      </c>
      <c r="J3313" s="14" t="s">
        <v>6848</v>
      </c>
      <c r="K3313" s="14" t="s">
        <v>3577</v>
      </c>
      <c r="L3313" s="14" t="s">
        <v>83</v>
      </c>
      <c r="M3313" s="14" t="s">
        <v>31</v>
      </c>
      <c r="N3313" s="14" t="s">
        <v>228</v>
      </c>
      <c r="O3313" s="14" t="s">
        <v>229</v>
      </c>
      <c r="P3313" s="14" t="s">
        <v>11138</v>
      </c>
      <c r="Q3313" s="14" t="s">
        <v>46</v>
      </c>
      <c r="R3313" s="14" t="s">
        <v>11139</v>
      </c>
      <c r="S3313" s="14" t="s">
        <v>110</v>
      </c>
      <c r="T3313" s="14" t="s">
        <v>111</v>
      </c>
      <c r="U3313" s="14" t="s">
        <v>216</v>
      </c>
      <c r="V3313" s="16">
        <v>1734.21</v>
      </c>
      <c r="W3313" s="13">
        <v>11</v>
      </c>
      <c r="X3313" s="17">
        <v>0.5</v>
      </c>
      <c r="Y3313" s="16">
        <v>-249.45</v>
      </c>
      <c r="Z3313" s="31">
        <f t="shared" si="257"/>
        <v>-0.14384071133253756</v>
      </c>
    </row>
    <row r="3314" spans="1:26">
      <c r="A3314" s="26">
        <v>3313</v>
      </c>
      <c r="B3314" s="7" t="s">
        <v>11140</v>
      </c>
      <c r="C3314" s="8">
        <v>44988</v>
      </c>
      <c r="D3314" s="12">
        <f t="shared" si="254"/>
        <v>2023</v>
      </c>
      <c r="E3314" s="12">
        <f t="shared" si="255"/>
        <v>3</v>
      </c>
      <c r="F3314" s="8" t="str">
        <f t="shared" si="256"/>
        <v>2023-03</v>
      </c>
      <c r="G3314" s="8">
        <v>44996</v>
      </c>
      <c r="H3314" s="23">
        <f t="shared" si="258"/>
        <v>8</v>
      </c>
      <c r="I3314" s="7" t="s">
        <v>27</v>
      </c>
      <c r="J3314" s="7" t="s">
        <v>3015</v>
      </c>
      <c r="K3314" s="7" t="s">
        <v>574</v>
      </c>
      <c r="L3314" s="7" t="s">
        <v>30</v>
      </c>
      <c r="M3314" s="7" t="s">
        <v>31</v>
      </c>
      <c r="N3314" s="7" t="s">
        <v>204</v>
      </c>
      <c r="O3314" s="7" t="s">
        <v>205</v>
      </c>
      <c r="P3314" s="7" t="s">
        <v>11141</v>
      </c>
      <c r="Q3314" s="7" t="s">
        <v>146</v>
      </c>
      <c r="R3314" s="7" t="s">
        <v>11142</v>
      </c>
      <c r="S3314" s="7" t="s">
        <v>48</v>
      </c>
      <c r="T3314" s="7" t="s">
        <v>95</v>
      </c>
      <c r="U3314" s="7" t="s">
        <v>571</v>
      </c>
      <c r="V3314" s="10">
        <v>1526.71</v>
      </c>
      <c r="W3314" s="6">
        <v>11</v>
      </c>
      <c r="X3314" s="11">
        <v>0.4</v>
      </c>
      <c r="Y3314" s="10">
        <v>624.26</v>
      </c>
      <c r="Z3314" s="30">
        <f t="shared" si="257"/>
        <v>0.40889232401700387</v>
      </c>
    </row>
    <row r="3315" spans="1:26">
      <c r="A3315" s="27">
        <v>3314</v>
      </c>
      <c r="B3315" s="14" t="s">
        <v>11143</v>
      </c>
      <c r="C3315" s="15">
        <v>44680</v>
      </c>
      <c r="D3315" s="12">
        <f t="shared" si="254"/>
        <v>2022</v>
      </c>
      <c r="E3315" s="12">
        <f t="shared" si="255"/>
        <v>4</v>
      </c>
      <c r="F3315" s="15" t="str">
        <f t="shared" si="256"/>
        <v>2022-04</v>
      </c>
      <c r="G3315" s="15">
        <v>44682</v>
      </c>
      <c r="H3315" s="23">
        <f t="shared" si="258"/>
        <v>2</v>
      </c>
      <c r="I3315" s="14" t="s">
        <v>122</v>
      </c>
      <c r="J3315" s="14" t="s">
        <v>301</v>
      </c>
      <c r="K3315" s="14" t="s">
        <v>302</v>
      </c>
      <c r="L3315" s="14" t="s">
        <v>66</v>
      </c>
      <c r="M3315" s="14" t="s">
        <v>31</v>
      </c>
      <c r="N3315" s="14" t="s">
        <v>43</v>
      </c>
      <c r="O3315" s="14" t="s">
        <v>44</v>
      </c>
      <c r="P3315" s="14" t="s">
        <v>11144</v>
      </c>
      <c r="Q3315" s="14" t="s">
        <v>46</v>
      </c>
      <c r="R3315" s="14" t="s">
        <v>11145</v>
      </c>
      <c r="S3315" s="14" t="s">
        <v>37</v>
      </c>
      <c r="T3315" s="14" t="s">
        <v>208</v>
      </c>
      <c r="U3315" s="14" t="s">
        <v>408</v>
      </c>
      <c r="V3315" s="16">
        <v>3987.31</v>
      </c>
      <c r="W3315" s="13">
        <v>5</v>
      </c>
      <c r="X3315" s="17">
        <v>0.4</v>
      </c>
      <c r="Y3315" s="16">
        <v>-520.07000000000005</v>
      </c>
      <c r="Z3315" s="31">
        <f t="shared" si="257"/>
        <v>-0.13043129327792422</v>
      </c>
    </row>
    <row r="3316" spans="1:26">
      <c r="A3316" s="26">
        <v>3315</v>
      </c>
      <c r="B3316" s="7" t="s">
        <v>11146</v>
      </c>
      <c r="C3316" s="8">
        <v>44825</v>
      </c>
      <c r="D3316" s="12">
        <f t="shared" si="254"/>
        <v>2022</v>
      </c>
      <c r="E3316" s="12">
        <f t="shared" si="255"/>
        <v>9</v>
      </c>
      <c r="F3316" s="8" t="str">
        <f t="shared" si="256"/>
        <v>2022-09</v>
      </c>
      <c r="G3316" s="8">
        <v>44830</v>
      </c>
      <c r="H3316" s="23">
        <f t="shared" si="258"/>
        <v>5</v>
      </c>
      <c r="I3316" s="7" t="s">
        <v>27</v>
      </c>
      <c r="J3316" s="7" t="s">
        <v>1181</v>
      </c>
      <c r="K3316" s="7" t="s">
        <v>273</v>
      </c>
      <c r="L3316" s="7" t="s">
        <v>30</v>
      </c>
      <c r="M3316" s="7" t="s">
        <v>31</v>
      </c>
      <c r="N3316" s="7" t="s">
        <v>313</v>
      </c>
      <c r="O3316" s="7" t="s">
        <v>314</v>
      </c>
      <c r="P3316" s="7" t="s">
        <v>11147</v>
      </c>
      <c r="Q3316" s="7" t="s">
        <v>146</v>
      </c>
      <c r="R3316" s="7" t="s">
        <v>11148</v>
      </c>
      <c r="S3316" s="7" t="s">
        <v>48</v>
      </c>
      <c r="T3316" s="7" t="s">
        <v>434</v>
      </c>
      <c r="U3316" s="7" t="s">
        <v>1382</v>
      </c>
      <c r="V3316" s="10">
        <v>33.96</v>
      </c>
      <c r="W3316" s="6">
        <v>2</v>
      </c>
      <c r="X3316" s="11">
        <v>0.5</v>
      </c>
      <c r="Y3316" s="10">
        <v>3.53</v>
      </c>
      <c r="Z3316" s="30">
        <f t="shared" si="257"/>
        <v>0.10394581861012955</v>
      </c>
    </row>
    <row r="3317" spans="1:26">
      <c r="A3317" s="27">
        <v>3316</v>
      </c>
      <c r="B3317" s="14" t="s">
        <v>11149</v>
      </c>
      <c r="C3317" s="15">
        <v>44315</v>
      </c>
      <c r="D3317" s="12">
        <f t="shared" si="254"/>
        <v>2021</v>
      </c>
      <c r="E3317" s="12">
        <f t="shared" si="255"/>
        <v>4</v>
      </c>
      <c r="F3317" s="15" t="str">
        <f t="shared" si="256"/>
        <v>2021-04</v>
      </c>
      <c r="G3317" s="15">
        <v>44315</v>
      </c>
      <c r="H3317" s="23">
        <f t="shared" si="258"/>
        <v>0</v>
      </c>
      <c r="I3317" s="14" t="s">
        <v>63</v>
      </c>
      <c r="J3317" s="14" t="s">
        <v>1064</v>
      </c>
      <c r="K3317" s="14" t="s">
        <v>1065</v>
      </c>
      <c r="L3317" s="14" t="s">
        <v>83</v>
      </c>
      <c r="M3317" s="14" t="s">
        <v>31</v>
      </c>
      <c r="N3317" s="14" t="s">
        <v>220</v>
      </c>
      <c r="O3317" s="14" t="s">
        <v>220</v>
      </c>
      <c r="P3317" s="14" t="s">
        <v>11150</v>
      </c>
      <c r="Q3317" s="14" t="s">
        <v>58</v>
      </c>
      <c r="R3317" s="14" t="s">
        <v>11151</v>
      </c>
      <c r="S3317" s="14" t="s">
        <v>110</v>
      </c>
      <c r="T3317" s="14" t="s">
        <v>243</v>
      </c>
      <c r="U3317" s="14" t="s">
        <v>481</v>
      </c>
      <c r="V3317" s="16">
        <v>3231.69</v>
      </c>
      <c r="W3317" s="13">
        <v>6</v>
      </c>
      <c r="X3317" s="17">
        <v>0.3</v>
      </c>
      <c r="Y3317" s="16">
        <v>676.64</v>
      </c>
      <c r="Z3317" s="31">
        <f t="shared" si="257"/>
        <v>0.20937651816851244</v>
      </c>
    </row>
    <row r="3318" spans="1:26">
      <c r="A3318" s="26">
        <v>3317</v>
      </c>
      <c r="B3318" s="7" t="s">
        <v>11152</v>
      </c>
      <c r="C3318" s="8">
        <v>44951</v>
      </c>
      <c r="D3318" s="12">
        <f t="shared" si="254"/>
        <v>2023</v>
      </c>
      <c r="E3318" s="12">
        <f t="shared" si="255"/>
        <v>1</v>
      </c>
      <c r="F3318" s="8" t="str">
        <f t="shared" si="256"/>
        <v>2023-01</v>
      </c>
      <c r="G3318" s="8">
        <v>44957</v>
      </c>
      <c r="H3318" s="23">
        <f t="shared" si="258"/>
        <v>6</v>
      </c>
      <c r="I3318" s="7" t="s">
        <v>27</v>
      </c>
      <c r="J3318" s="7" t="s">
        <v>1404</v>
      </c>
      <c r="K3318" s="7" t="s">
        <v>1055</v>
      </c>
      <c r="L3318" s="7" t="s">
        <v>66</v>
      </c>
      <c r="M3318" s="7" t="s">
        <v>31</v>
      </c>
      <c r="N3318" s="7" t="s">
        <v>283</v>
      </c>
      <c r="O3318" s="7" t="s">
        <v>284</v>
      </c>
      <c r="P3318" s="7" t="s">
        <v>11153</v>
      </c>
      <c r="Q3318" s="7" t="s">
        <v>146</v>
      </c>
      <c r="R3318" s="7" t="s">
        <v>11154</v>
      </c>
      <c r="S3318" s="7" t="s">
        <v>48</v>
      </c>
      <c r="T3318" s="7" t="s">
        <v>95</v>
      </c>
      <c r="U3318" s="7" t="s">
        <v>96</v>
      </c>
      <c r="V3318" s="10">
        <v>81.37</v>
      </c>
      <c r="W3318" s="6">
        <v>1</v>
      </c>
      <c r="X3318" s="11">
        <v>0.2</v>
      </c>
      <c r="Y3318" s="10">
        <v>-4.13</v>
      </c>
      <c r="Z3318" s="30">
        <f t="shared" si="257"/>
        <v>-5.0755806808406044E-2</v>
      </c>
    </row>
    <row r="3319" spans="1:26">
      <c r="A3319" s="27">
        <v>3318</v>
      </c>
      <c r="B3319" s="14" t="s">
        <v>11155</v>
      </c>
      <c r="C3319" s="15">
        <v>45412</v>
      </c>
      <c r="D3319" s="12">
        <f t="shared" si="254"/>
        <v>2024</v>
      </c>
      <c r="E3319" s="12">
        <f t="shared" si="255"/>
        <v>4</v>
      </c>
      <c r="F3319" s="15" t="str">
        <f t="shared" si="256"/>
        <v>2024-04</v>
      </c>
      <c r="G3319" s="15">
        <v>45417</v>
      </c>
      <c r="H3319" s="23">
        <f t="shared" si="258"/>
        <v>5</v>
      </c>
      <c r="I3319" s="14" t="s">
        <v>52</v>
      </c>
      <c r="J3319" s="14" t="s">
        <v>2859</v>
      </c>
      <c r="K3319" s="14" t="s">
        <v>1801</v>
      </c>
      <c r="L3319" s="14" t="s">
        <v>83</v>
      </c>
      <c r="M3319" s="14" t="s">
        <v>31</v>
      </c>
      <c r="N3319" s="14" t="s">
        <v>313</v>
      </c>
      <c r="O3319" s="14" t="s">
        <v>314</v>
      </c>
      <c r="P3319" s="14" t="s">
        <v>11156</v>
      </c>
      <c r="Q3319" s="14" t="s">
        <v>146</v>
      </c>
      <c r="R3319" s="14" t="s">
        <v>11157</v>
      </c>
      <c r="S3319" s="14" t="s">
        <v>110</v>
      </c>
      <c r="T3319" s="14" t="s">
        <v>223</v>
      </c>
      <c r="U3319" s="14" t="s">
        <v>224</v>
      </c>
      <c r="V3319" s="16">
        <v>4252.84</v>
      </c>
      <c r="W3319" s="13">
        <v>5</v>
      </c>
      <c r="X3319" s="17">
        <v>0.1</v>
      </c>
      <c r="Y3319" s="16">
        <v>-252.33</v>
      </c>
      <c r="Z3319" s="31">
        <f t="shared" si="257"/>
        <v>-5.9332116891300871E-2</v>
      </c>
    </row>
    <row r="3320" spans="1:26">
      <c r="A3320" s="26">
        <v>3319</v>
      </c>
      <c r="B3320" s="7" t="s">
        <v>11158</v>
      </c>
      <c r="C3320" s="8">
        <v>44370</v>
      </c>
      <c r="D3320" s="12">
        <f t="shared" si="254"/>
        <v>2021</v>
      </c>
      <c r="E3320" s="12">
        <f t="shared" si="255"/>
        <v>6</v>
      </c>
      <c r="F3320" s="8" t="str">
        <f t="shared" si="256"/>
        <v>2021-06</v>
      </c>
      <c r="G3320" s="8">
        <v>44370</v>
      </c>
      <c r="H3320" s="23">
        <f t="shared" si="258"/>
        <v>0</v>
      </c>
      <c r="I3320" s="7" t="s">
        <v>63</v>
      </c>
      <c r="J3320" s="7" t="s">
        <v>829</v>
      </c>
      <c r="K3320" s="7" t="s">
        <v>798</v>
      </c>
      <c r="L3320" s="7" t="s">
        <v>66</v>
      </c>
      <c r="M3320" s="7" t="s">
        <v>31</v>
      </c>
      <c r="N3320" s="7" t="s">
        <v>166</v>
      </c>
      <c r="O3320" s="7" t="s">
        <v>167</v>
      </c>
      <c r="P3320" s="7" t="s">
        <v>11159</v>
      </c>
      <c r="Q3320" s="7" t="s">
        <v>35</v>
      </c>
      <c r="R3320" s="7" t="s">
        <v>11160</v>
      </c>
      <c r="S3320" s="7" t="s">
        <v>37</v>
      </c>
      <c r="T3320" s="7" t="s">
        <v>38</v>
      </c>
      <c r="U3320" s="7" t="s">
        <v>39</v>
      </c>
      <c r="V3320" s="10">
        <v>2995.08</v>
      </c>
      <c r="W3320" s="6">
        <v>8</v>
      </c>
      <c r="X3320" s="11">
        <v>0</v>
      </c>
      <c r="Y3320" s="10">
        <v>303.49</v>
      </c>
      <c r="Z3320" s="30">
        <f t="shared" si="257"/>
        <v>0.10132951373586015</v>
      </c>
    </row>
    <row r="3321" spans="1:26">
      <c r="A3321" s="27">
        <v>3320</v>
      </c>
      <c r="B3321" s="14" t="s">
        <v>11161</v>
      </c>
      <c r="C3321" s="15">
        <v>44400</v>
      </c>
      <c r="D3321" s="12">
        <f t="shared" si="254"/>
        <v>2021</v>
      </c>
      <c r="E3321" s="12">
        <f t="shared" si="255"/>
        <v>7</v>
      </c>
      <c r="F3321" s="15" t="str">
        <f t="shared" si="256"/>
        <v>2021-07</v>
      </c>
      <c r="G3321" s="15">
        <v>44404</v>
      </c>
      <c r="H3321" s="23">
        <f t="shared" si="258"/>
        <v>4</v>
      </c>
      <c r="I3321" s="14" t="s">
        <v>52</v>
      </c>
      <c r="J3321" s="14" t="s">
        <v>5958</v>
      </c>
      <c r="K3321" s="14" t="s">
        <v>478</v>
      </c>
      <c r="L3321" s="14" t="s">
        <v>30</v>
      </c>
      <c r="M3321" s="14" t="s">
        <v>31</v>
      </c>
      <c r="N3321" s="14" t="s">
        <v>153</v>
      </c>
      <c r="O3321" s="14" t="s">
        <v>154</v>
      </c>
      <c r="P3321" s="14" t="s">
        <v>11162</v>
      </c>
      <c r="Q3321" s="14" t="s">
        <v>146</v>
      </c>
      <c r="R3321" s="14" t="s">
        <v>11163</v>
      </c>
      <c r="S3321" s="14" t="s">
        <v>37</v>
      </c>
      <c r="T3321" s="14" t="s">
        <v>60</v>
      </c>
      <c r="U3321" s="14" t="s">
        <v>317</v>
      </c>
      <c r="V3321" s="16">
        <v>6871.9</v>
      </c>
      <c r="W3321" s="13">
        <v>6</v>
      </c>
      <c r="X3321" s="17">
        <v>0.1</v>
      </c>
      <c r="Y3321" s="16">
        <v>343.06</v>
      </c>
      <c r="Z3321" s="31">
        <f t="shared" si="257"/>
        <v>4.9922146713427151E-2</v>
      </c>
    </row>
    <row r="3322" spans="1:26">
      <c r="A3322" s="26">
        <v>3321</v>
      </c>
      <c r="B3322" s="7" t="s">
        <v>11164</v>
      </c>
      <c r="C3322" s="8">
        <v>45289</v>
      </c>
      <c r="D3322" s="12">
        <f t="shared" si="254"/>
        <v>2023</v>
      </c>
      <c r="E3322" s="12">
        <f t="shared" si="255"/>
        <v>12</v>
      </c>
      <c r="F3322" s="8" t="str">
        <f t="shared" si="256"/>
        <v>2023-12</v>
      </c>
      <c r="G3322" s="8">
        <v>45291</v>
      </c>
      <c r="H3322" s="23">
        <f t="shared" si="258"/>
        <v>2</v>
      </c>
      <c r="I3322" s="7" t="s">
        <v>122</v>
      </c>
      <c r="J3322" s="7" t="s">
        <v>4196</v>
      </c>
      <c r="K3322" s="7" t="s">
        <v>4197</v>
      </c>
      <c r="L3322" s="7" t="s">
        <v>83</v>
      </c>
      <c r="M3322" s="7" t="s">
        <v>31</v>
      </c>
      <c r="N3322" s="7" t="s">
        <v>213</v>
      </c>
      <c r="O3322" s="7" t="s">
        <v>92</v>
      </c>
      <c r="P3322" s="7" t="s">
        <v>11165</v>
      </c>
      <c r="Q3322" s="7" t="s">
        <v>46</v>
      </c>
      <c r="R3322" s="7" t="s">
        <v>11166</v>
      </c>
      <c r="S3322" s="7" t="s">
        <v>37</v>
      </c>
      <c r="T3322" s="7" t="s">
        <v>38</v>
      </c>
      <c r="U3322" s="7" t="s">
        <v>39</v>
      </c>
      <c r="V3322" s="10">
        <v>3160.07</v>
      </c>
      <c r="W3322" s="6">
        <v>7</v>
      </c>
      <c r="X3322" s="11">
        <v>0</v>
      </c>
      <c r="Y3322" s="10">
        <v>-253.01</v>
      </c>
      <c r="Z3322" s="30">
        <f t="shared" si="257"/>
        <v>-8.0064682111472205E-2</v>
      </c>
    </row>
    <row r="3323" spans="1:26">
      <c r="A3323" s="27">
        <v>3322</v>
      </c>
      <c r="B3323" s="14" t="s">
        <v>11167</v>
      </c>
      <c r="C3323" s="15">
        <v>44201</v>
      </c>
      <c r="D3323" s="12">
        <f t="shared" si="254"/>
        <v>2021</v>
      </c>
      <c r="E3323" s="12">
        <f t="shared" si="255"/>
        <v>1</v>
      </c>
      <c r="F3323" s="15" t="str">
        <f t="shared" si="256"/>
        <v>2021-01</v>
      </c>
      <c r="G3323" s="15">
        <v>44206</v>
      </c>
      <c r="H3323" s="23">
        <f t="shared" si="258"/>
        <v>5</v>
      </c>
      <c r="I3323" s="14" t="s">
        <v>52</v>
      </c>
      <c r="J3323" s="14" t="s">
        <v>1683</v>
      </c>
      <c r="K3323" s="14" t="s">
        <v>549</v>
      </c>
      <c r="L3323" s="14" t="s">
        <v>83</v>
      </c>
      <c r="M3323" s="14" t="s">
        <v>31</v>
      </c>
      <c r="N3323" s="14" t="s">
        <v>43</v>
      </c>
      <c r="O3323" s="14" t="s">
        <v>44</v>
      </c>
      <c r="P3323" s="14" t="s">
        <v>10378</v>
      </c>
      <c r="Q3323" s="14" t="s">
        <v>46</v>
      </c>
      <c r="R3323" s="14" t="s">
        <v>11168</v>
      </c>
      <c r="S3323" s="14" t="s">
        <v>48</v>
      </c>
      <c r="T3323" s="14" t="s">
        <v>138</v>
      </c>
      <c r="U3323" s="14" t="s">
        <v>139</v>
      </c>
      <c r="V3323" s="16">
        <v>558.19000000000005</v>
      </c>
      <c r="W3323" s="13">
        <v>6</v>
      </c>
      <c r="X3323" s="17">
        <v>0</v>
      </c>
      <c r="Y3323" s="16">
        <v>152.13</v>
      </c>
      <c r="Z3323" s="31">
        <f t="shared" si="257"/>
        <v>0.27254160769630409</v>
      </c>
    </row>
    <row r="3324" spans="1:26">
      <c r="A3324" s="26">
        <v>3323</v>
      </c>
      <c r="B3324" s="7" t="s">
        <v>11169</v>
      </c>
      <c r="C3324" s="8">
        <v>44876</v>
      </c>
      <c r="D3324" s="12">
        <f t="shared" si="254"/>
        <v>2022</v>
      </c>
      <c r="E3324" s="12">
        <f t="shared" si="255"/>
        <v>11</v>
      </c>
      <c r="F3324" s="8" t="str">
        <f t="shared" si="256"/>
        <v>2022-11</v>
      </c>
      <c r="G3324" s="8">
        <v>44882</v>
      </c>
      <c r="H3324" s="23">
        <f t="shared" si="258"/>
        <v>6</v>
      </c>
      <c r="I3324" s="7" t="s">
        <v>52</v>
      </c>
      <c r="J3324" s="7" t="s">
        <v>81</v>
      </c>
      <c r="K3324" s="7" t="s">
        <v>82</v>
      </c>
      <c r="L3324" s="7" t="s">
        <v>83</v>
      </c>
      <c r="M3324" s="7" t="s">
        <v>31</v>
      </c>
      <c r="N3324" s="7" t="s">
        <v>32</v>
      </c>
      <c r="O3324" s="7" t="s">
        <v>33</v>
      </c>
      <c r="P3324" s="7" t="s">
        <v>11170</v>
      </c>
      <c r="Q3324" s="7" t="s">
        <v>35</v>
      </c>
      <c r="R3324" s="7" t="s">
        <v>11171</v>
      </c>
      <c r="S3324" s="7" t="s">
        <v>48</v>
      </c>
      <c r="T3324" s="7" t="s">
        <v>298</v>
      </c>
      <c r="U3324" s="7" t="s">
        <v>299</v>
      </c>
      <c r="V3324" s="10">
        <v>783.11</v>
      </c>
      <c r="W3324" s="6">
        <v>6</v>
      </c>
      <c r="X3324" s="11">
        <v>0.5</v>
      </c>
      <c r="Y3324" s="10">
        <v>38.65</v>
      </c>
      <c r="Z3324" s="30">
        <f t="shared" si="257"/>
        <v>4.9354496813985259E-2</v>
      </c>
    </row>
    <row r="3325" spans="1:26">
      <c r="A3325" s="27">
        <v>3324</v>
      </c>
      <c r="B3325" s="14" t="s">
        <v>11172</v>
      </c>
      <c r="C3325" s="15">
        <v>45518</v>
      </c>
      <c r="D3325" s="12">
        <f t="shared" si="254"/>
        <v>2024</v>
      </c>
      <c r="E3325" s="12">
        <f t="shared" si="255"/>
        <v>8</v>
      </c>
      <c r="F3325" s="15" t="str">
        <f t="shared" si="256"/>
        <v>2024-08</v>
      </c>
      <c r="G3325" s="15">
        <v>45525</v>
      </c>
      <c r="H3325" s="23">
        <f t="shared" si="258"/>
        <v>7</v>
      </c>
      <c r="I3325" s="14" t="s">
        <v>27</v>
      </c>
      <c r="J3325" s="14" t="s">
        <v>3889</v>
      </c>
      <c r="K3325" s="14" t="s">
        <v>666</v>
      </c>
      <c r="L3325" s="14" t="s">
        <v>30</v>
      </c>
      <c r="M3325" s="14" t="s">
        <v>31</v>
      </c>
      <c r="N3325" s="14" t="s">
        <v>153</v>
      </c>
      <c r="O3325" s="14" t="s">
        <v>154</v>
      </c>
      <c r="P3325" s="14" t="s">
        <v>11173</v>
      </c>
      <c r="Q3325" s="14" t="s">
        <v>146</v>
      </c>
      <c r="R3325" s="14" t="s">
        <v>11174</v>
      </c>
      <c r="S3325" s="14" t="s">
        <v>48</v>
      </c>
      <c r="T3325" s="14" t="s">
        <v>95</v>
      </c>
      <c r="U3325" s="14" t="s">
        <v>571</v>
      </c>
      <c r="V3325" s="16">
        <v>1103.02</v>
      </c>
      <c r="W3325" s="13">
        <v>9</v>
      </c>
      <c r="X3325" s="17">
        <v>0.2</v>
      </c>
      <c r="Y3325" s="16">
        <v>130.16999999999999</v>
      </c>
      <c r="Z3325" s="31">
        <f t="shared" si="257"/>
        <v>0.11801236604957298</v>
      </c>
    </row>
    <row r="3326" spans="1:26">
      <c r="A3326" s="26">
        <v>3325</v>
      </c>
      <c r="B3326" s="7" t="s">
        <v>11175</v>
      </c>
      <c r="C3326" s="8">
        <v>44924</v>
      </c>
      <c r="D3326" s="12">
        <f t="shared" si="254"/>
        <v>2022</v>
      </c>
      <c r="E3326" s="12">
        <f t="shared" si="255"/>
        <v>12</v>
      </c>
      <c r="F3326" s="8" t="str">
        <f t="shared" si="256"/>
        <v>2022-12</v>
      </c>
      <c r="G3326" s="8">
        <v>44925</v>
      </c>
      <c r="H3326" s="23">
        <f t="shared" si="258"/>
        <v>1</v>
      </c>
      <c r="I3326" s="7" t="s">
        <v>122</v>
      </c>
      <c r="J3326" s="7" t="s">
        <v>5316</v>
      </c>
      <c r="K3326" s="7" t="s">
        <v>262</v>
      </c>
      <c r="L3326" s="7" t="s">
        <v>30</v>
      </c>
      <c r="M3326" s="7" t="s">
        <v>31</v>
      </c>
      <c r="N3326" s="7" t="s">
        <v>125</v>
      </c>
      <c r="O3326" s="7" t="s">
        <v>126</v>
      </c>
      <c r="P3326" s="7" t="s">
        <v>11176</v>
      </c>
      <c r="Q3326" s="7" t="s">
        <v>58</v>
      </c>
      <c r="R3326" s="7" t="s">
        <v>11177</v>
      </c>
      <c r="S3326" s="7" t="s">
        <v>110</v>
      </c>
      <c r="T3326" s="7" t="s">
        <v>223</v>
      </c>
      <c r="U3326" s="7" t="s">
        <v>449</v>
      </c>
      <c r="V3326" s="10">
        <v>1211.9000000000001</v>
      </c>
      <c r="W3326" s="6">
        <v>2</v>
      </c>
      <c r="X3326" s="11">
        <v>0.2</v>
      </c>
      <c r="Y3326" s="10">
        <v>-124.13</v>
      </c>
      <c r="Z3326" s="30">
        <f t="shared" si="257"/>
        <v>-0.10242594273454904</v>
      </c>
    </row>
    <row r="3327" spans="1:26">
      <c r="A3327" s="27">
        <v>3326</v>
      </c>
      <c r="B3327" s="14" t="s">
        <v>11178</v>
      </c>
      <c r="C3327" s="15">
        <v>44609</v>
      </c>
      <c r="D3327" s="12">
        <f t="shared" si="254"/>
        <v>2022</v>
      </c>
      <c r="E3327" s="12">
        <f t="shared" si="255"/>
        <v>2</v>
      </c>
      <c r="F3327" s="15" t="str">
        <f t="shared" si="256"/>
        <v>2022-02</v>
      </c>
      <c r="G3327" s="15">
        <v>44617</v>
      </c>
      <c r="H3327" s="23">
        <f t="shared" si="258"/>
        <v>8</v>
      </c>
      <c r="I3327" s="14" t="s">
        <v>27</v>
      </c>
      <c r="J3327" s="14" t="s">
        <v>1845</v>
      </c>
      <c r="K3327" s="14" t="s">
        <v>689</v>
      </c>
      <c r="L3327" s="14" t="s">
        <v>66</v>
      </c>
      <c r="M3327" s="14" t="s">
        <v>31</v>
      </c>
      <c r="N3327" s="14" t="s">
        <v>213</v>
      </c>
      <c r="O3327" s="14" t="s">
        <v>92</v>
      </c>
      <c r="P3327" s="14" t="s">
        <v>11179</v>
      </c>
      <c r="Q3327" s="14" t="s">
        <v>46</v>
      </c>
      <c r="R3327" s="14" t="s">
        <v>11180</v>
      </c>
      <c r="S3327" s="14" t="s">
        <v>48</v>
      </c>
      <c r="T3327" s="14" t="s">
        <v>95</v>
      </c>
      <c r="U3327" s="14" t="s">
        <v>96</v>
      </c>
      <c r="V3327" s="16">
        <v>421.52</v>
      </c>
      <c r="W3327" s="13">
        <v>10</v>
      </c>
      <c r="X3327" s="17">
        <v>0.5</v>
      </c>
      <c r="Y3327" s="16">
        <v>103.16</v>
      </c>
      <c r="Z3327" s="31">
        <f t="shared" si="257"/>
        <v>0.24473334598595559</v>
      </c>
    </row>
    <row r="3328" spans="1:26">
      <c r="A3328" s="26">
        <v>3327</v>
      </c>
      <c r="B3328" s="7" t="s">
        <v>11181</v>
      </c>
      <c r="C3328" s="8">
        <v>44993</v>
      </c>
      <c r="D3328" s="12">
        <f t="shared" si="254"/>
        <v>2023</v>
      </c>
      <c r="E3328" s="12">
        <f t="shared" si="255"/>
        <v>3</v>
      </c>
      <c r="F3328" s="8" t="str">
        <f t="shared" si="256"/>
        <v>2023-03</v>
      </c>
      <c r="G3328" s="8">
        <v>45000</v>
      </c>
      <c r="H3328" s="23">
        <f t="shared" si="258"/>
        <v>7</v>
      </c>
      <c r="I3328" s="7" t="s">
        <v>27</v>
      </c>
      <c r="J3328" s="7" t="s">
        <v>4548</v>
      </c>
      <c r="K3328" s="7" t="s">
        <v>1116</v>
      </c>
      <c r="L3328" s="7" t="s">
        <v>83</v>
      </c>
      <c r="M3328" s="7" t="s">
        <v>31</v>
      </c>
      <c r="N3328" s="7" t="s">
        <v>213</v>
      </c>
      <c r="O3328" s="7" t="s">
        <v>92</v>
      </c>
      <c r="P3328" s="7" t="s">
        <v>11182</v>
      </c>
      <c r="Q3328" s="7" t="s">
        <v>46</v>
      </c>
      <c r="R3328" s="7" t="s">
        <v>11183</v>
      </c>
      <c r="S3328" s="7" t="s">
        <v>48</v>
      </c>
      <c r="T3328" s="7" t="s">
        <v>49</v>
      </c>
      <c r="U3328" s="7" t="s">
        <v>120</v>
      </c>
      <c r="V3328" s="10">
        <v>834.35</v>
      </c>
      <c r="W3328" s="6">
        <v>4</v>
      </c>
      <c r="X3328" s="11">
        <v>0.2</v>
      </c>
      <c r="Y3328" s="10">
        <v>107.12</v>
      </c>
      <c r="Z3328" s="30">
        <f t="shared" si="257"/>
        <v>0.12838736741175766</v>
      </c>
    </row>
    <row r="3329" spans="1:26">
      <c r="A3329" s="27">
        <v>3328</v>
      </c>
      <c r="B3329" s="14" t="s">
        <v>11184</v>
      </c>
      <c r="C3329" s="15">
        <v>45206</v>
      </c>
      <c r="D3329" s="12">
        <f t="shared" si="254"/>
        <v>2023</v>
      </c>
      <c r="E3329" s="12">
        <f t="shared" si="255"/>
        <v>10</v>
      </c>
      <c r="F3329" s="15" t="str">
        <f t="shared" si="256"/>
        <v>2023-10</v>
      </c>
      <c r="G3329" s="15">
        <v>45208</v>
      </c>
      <c r="H3329" s="23">
        <f t="shared" si="258"/>
        <v>2</v>
      </c>
      <c r="I3329" s="14" t="s">
        <v>122</v>
      </c>
      <c r="J3329" s="14" t="s">
        <v>2824</v>
      </c>
      <c r="K3329" s="14" t="s">
        <v>2825</v>
      </c>
      <c r="L3329" s="14" t="s">
        <v>66</v>
      </c>
      <c r="M3329" s="14" t="s">
        <v>31</v>
      </c>
      <c r="N3329" s="14" t="s">
        <v>166</v>
      </c>
      <c r="O3329" s="14" t="s">
        <v>167</v>
      </c>
      <c r="P3329" s="14" t="s">
        <v>8580</v>
      </c>
      <c r="Q3329" s="14" t="s">
        <v>35</v>
      </c>
      <c r="R3329" s="14" t="s">
        <v>11185</v>
      </c>
      <c r="S3329" s="14" t="s">
        <v>48</v>
      </c>
      <c r="T3329" s="14" t="s">
        <v>298</v>
      </c>
      <c r="U3329" s="14" t="s">
        <v>630</v>
      </c>
      <c r="V3329" s="16">
        <v>1199.6099999999999</v>
      </c>
      <c r="W3329" s="13">
        <v>4</v>
      </c>
      <c r="X3329" s="17">
        <v>0</v>
      </c>
      <c r="Y3329" s="16">
        <v>293.66000000000003</v>
      </c>
      <c r="Z3329" s="31">
        <f t="shared" si="257"/>
        <v>0.24479622543993468</v>
      </c>
    </row>
    <row r="3330" spans="1:26">
      <c r="A3330" s="26">
        <v>3329</v>
      </c>
      <c r="B3330" s="7" t="s">
        <v>11186</v>
      </c>
      <c r="C3330" s="8">
        <v>45602</v>
      </c>
      <c r="D3330" s="12">
        <f t="shared" ref="D3330:D3393" si="259">YEAR(C3330)</f>
        <v>2024</v>
      </c>
      <c r="E3330" s="12">
        <f t="shared" ref="E3330:E3393" si="260">MONTH(C3330)</f>
        <v>11</v>
      </c>
      <c r="F3330" s="8" t="str">
        <f t="shared" ref="F3330:F3393" si="261">TEXT(C3330,"yyyy-mm")</f>
        <v>2024-11</v>
      </c>
      <c r="G3330" s="8">
        <v>45605</v>
      </c>
      <c r="H3330" s="23">
        <f t="shared" si="258"/>
        <v>3</v>
      </c>
      <c r="I3330" s="7" t="s">
        <v>52</v>
      </c>
      <c r="J3330" s="7" t="s">
        <v>8301</v>
      </c>
      <c r="K3330" s="7" t="s">
        <v>2235</v>
      </c>
      <c r="L3330" s="7" t="s">
        <v>30</v>
      </c>
      <c r="M3330" s="7" t="s">
        <v>31</v>
      </c>
      <c r="N3330" s="7" t="s">
        <v>43</v>
      </c>
      <c r="O3330" s="7" t="s">
        <v>44</v>
      </c>
      <c r="P3330" s="7" t="s">
        <v>11187</v>
      </c>
      <c r="Q3330" s="7" t="s">
        <v>46</v>
      </c>
      <c r="R3330" s="7" t="s">
        <v>11188</v>
      </c>
      <c r="S3330" s="7" t="s">
        <v>37</v>
      </c>
      <c r="T3330" s="7" t="s">
        <v>38</v>
      </c>
      <c r="U3330" s="7" t="s">
        <v>102</v>
      </c>
      <c r="V3330" s="10">
        <v>9860.35</v>
      </c>
      <c r="W3330" s="6">
        <v>9</v>
      </c>
      <c r="X3330" s="11">
        <v>0</v>
      </c>
      <c r="Y3330" s="10">
        <v>2538.1</v>
      </c>
      <c r="Z3330" s="30">
        <f t="shared" ref="Z3330:Z3393" si="262">IFERROR(Y3330/V3330,0)</f>
        <v>0.25740465602133794</v>
      </c>
    </row>
    <row r="3331" spans="1:26">
      <c r="A3331" s="27">
        <v>3330</v>
      </c>
      <c r="B3331" s="14" t="s">
        <v>11189</v>
      </c>
      <c r="C3331" s="15">
        <v>45254</v>
      </c>
      <c r="D3331" s="12">
        <f t="shared" si="259"/>
        <v>2023</v>
      </c>
      <c r="E3331" s="12">
        <f t="shared" si="260"/>
        <v>11</v>
      </c>
      <c r="F3331" s="15" t="str">
        <f t="shared" si="261"/>
        <v>2023-11</v>
      </c>
      <c r="G3331" s="15">
        <v>45260</v>
      </c>
      <c r="H3331" s="23">
        <f t="shared" si="258"/>
        <v>6</v>
      </c>
      <c r="I3331" s="14" t="s">
        <v>52</v>
      </c>
      <c r="J3331" s="14" t="s">
        <v>1222</v>
      </c>
      <c r="K3331" s="14" t="s">
        <v>1223</v>
      </c>
      <c r="L3331" s="14" t="s">
        <v>30</v>
      </c>
      <c r="M3331" s="14" t="s">
        <v>31</v>
      </c>
      <c r="N3331" s="14" t="s">
        <v>143</v>
      </c>
      <c r="O3331" s="14" t="s">
        <v>144</v>
      </c>
      <c r="P3331" s="14" t="s">
        <v>11190</v>
      </c>
      <c r="Q3331" s="14" t="s">
        <v>146</v>
      </c>
      <c r="R3331" s="14" t="s">
        <v>11191</v>
      </c>
      <c r="S3331" s="14" t="s">
        <v>37</v>
      </c>
      <c r="T3331" s="14" t="s">
        <v>60</v>
      </c>
      <c r="U3331" s="14" t="s">
        <v>317</v>
      </c>
      <c r="V3331" s="16">
        <v>17612.189999999999</v>
      </c>
      <c r="W3331" s="13">
        <v>14</v>
      </c>
      <c r="X3331" s="17">
        <v>0.1</v>
      </c>
      <c r="Y3331" s="16">
        <v>-2327.2199999999998</v>
      </c>
      <c r="Z3331" s="31">
        <f t="shared" si="262"/>
        <v>-0.13213688927952741</v>
      </c>
    </row>
    <row r="3332" spans="1:26">
      <c r="A3332" s="26">
        <v>3331</v>
      </c>
      <c r="B3332" s="7" t="s">
        <v>11192</v>
      </c>
      <c r="C3332" s="8">
        <v>44658</v>
      </c>
      <c r="D3332" s="12">
        <f t="shared" si="259"/>
        <v>2022</v>
      </c>
      <c r="E3332" s="12">
        <f t="shared" si="260"/>
        <v>4</v>
      </c>
      <c r="F3332" s="8" t="str">
        <f t="shared" si="261"/>
        <v>2022-04</v>
      </c>
      <c r="G3332" s="8">
        <v>44658</v>
      </c>
      <c r="H3332" s="23">
        <f t="shared" ref="H3332:H3395" si="263">G3332-C3332</f>
        <v>0</v>
      </c>
      <c r="I3332" s="7" t="s">
        <v>63</v>
      </c>
      <c r="J3332" s="7" t="s">
        <v>995</v>
      </c>
      <c r="K3332" s="7" t="s">
        <v>996</v>
      </c>
      <c r="L3332" s="7" t="s">
        <v>66</v>
      </c>
      <c r="M3332" s="7" t="s">
        <v>31</v>
      </c>
      <c r="N3332" s="7" t="s">
        <v>143</v>
      </c>
      <c r="O3332" s="7" t="s">
        <v>144</v>
      </c>
      <c r="P3332" s="7" t="s">
        <v>11193</v>
      </c>
      <c r="Q3332" s="7" t="s">
        <v>146</v>
      </c>
      <c r="R3332" s="7" t="s">
        <v>11194</v>
      </c>
      <c r="S3332" s="7" t="s">
        <v>110</v>
      </c>
      <c r="T3332" s="7" t="s">
        <v>243</v>
      </c>
      <c r="U3332" s="7" t="s">
        <v>244</v>
      </c>
      <c r="V3332" s="10">
        <v>1173.42</v>
      </c>
      <c r="W3332" s="6">
        <v>5</v>
      </c>
      <c r="X3332" s="11">
        <v>0.1</v>
      </c>
      <c r="Y3332" s="10">
        <v>407.97</v>
      </c>
      <c r="Z3332" s="30">
        <f t="shared" si="262"/>
        <v>0.34767602393005065</v>
      </c>
    </row>
    <row r="3333" spans="1:26">
      <c r="A3333" s="27">
        <v>3332</v>
      </c>
      <c r="B3333" s="14" t="s">
        <v>11195</v>
      </c>
      <c r="C3333" s="15">
        <v>45428</v>
      </c>
      <c r="D3333" s="12">
        <f t="shared" si="259"/>
        <v>2024</v>
      </c>
      <c r="E3333" s="12">
        <f t="shared" si="260"/>
        <v>5</v>
      </c>
      <c r="F3333" s="15" t="str">
        <f t="shared" si="261"/>
        <v>2024-05</v>
      </c>
      <c r="G3333" s="15">
        <v>45436</v>
      </c>
      <c r="H3333" s="23">
        <f t="shared" si="263"/>
        <v>8</v>
      </c>
      <c r="I3333" s="14" t="s">
        <v>27</v>
      </c>
      <c r="J3333" s="14" t="s">
        <v>251</v>
      </c>
      <c r="K3333" s="14" t="s">
        <v>252</v>
      </c>
      <c r="L3333" s="14" t="s">
        <v>83</v>
      </c>
      <c r="M3333" s="14" t="s">
        <v>31</v>
      </c>
      <c r="N3333" s="14" t="s">
        <v>166</v>
      </c>
      <c r="O3333" s="14" t="s">
        <v>167</v>
      </c>
      <c r="P3333" s="14" t="s">
        <v>11196</v>
      </c>
      <c r="Q3333" s="14" t="s">
        <v>35</v>
      </c>
      <c r="R3333" s="14" t="s">
        <v>11197</v>
      </c>
      <c r="S3333" s="14" t="s">
        <v>37</v>
      </c>
      <c r="T3333" s="14" t="s">
        <v>208</v>
      </c>
      <c r="U3333" s="14" t="s">
        <v>265</v>
      </c>
      <c r="V3333" s="16">
        <v>2222.9299999999998</v>
      </c>
      <c r="W3333" s="13">
        <v>6</v>
      </c>
      <c r="X3333" s="17">
        <v>0.5</v>
      </c>
      <c r="Y3333" s="16">
        <v>77.67</v>
      </c>
      <c r="Z3333" s="31">
        <f t="shared" si="262"/>
        <v>3.4940371491679903E-2</v>
      </c>
    </row>
    <row r="3334" spans="1:26">
      <c r="A3334" s="26">
        <v>3333</v>
      </c>
      <c r="B3334" s="7" t="s">
        <v>11198</v>
      </c>
      <c r="C3334" s="8">
        <v>44952</v>
      </c>
      <c r="D3334" s="12">
        <f t="shared" si="259"/>
        <v>2023</v>
      </c>
      <c r="E3334" s="12">
        <f t="shared" si="260"/>
        <v>1</v>
      </c>
      <c r="F3334" s="8" t="str">
        <f t="shared" si="261"/>
        <v>2023-01</v>
      </c>
      <c r="G3334" s="8">
        <v>44960</v>
      </c>
      <c r="H3334" s="23">
        <f t="shared" si="263"/>
        <v>8</v>
      </c>
      <c r="I3334" s="7" t="s">
        <v>27</v>
      </c>
      <c r="J3334" s="7" t="s">
        <v>1726</v>
      </c>
      <c r="K3334" s="7" t="s">
        <v>1596</v>
      </c>
      <c r="L3334" s="7" t="s">
        <v>66</v>
      </c>
      <c r="M3334" s="7" t="s">
        <v>31</v>
      </c>
      <c r="N3334" s="7" t="s">
        <v>43</v>
      </c>
      <c r="O3334" s="7" t="s">
        <v>44</v>
      </c>
      <c r="P3334" s="7" t="s">
        <v>11199</v>
      </c>
      <c r="Q3334" s="7" t="s">
        <v>46</v>
      </c>
      <c r="R3334" s="7" t="s">
        <v>11200</v>
      </c>
      <c r="S3334" s="7" t="s">
        <v>110</v>
      </c>
      <c r="T3334" s="7" t="s">
        <v>111</v>
      </c>
      <c r="U3334" s="7" t="s">
        <v>216</v>
      </c>
      <c r="V3334" s="10">
        <v>20254.54</v>
      </c>
      <c r="W3334" s="6">
        <v>12</v>
      </c>
      <c r="X3334" s="11">
        <v>0</v>
      </c>
      <c r="Y3334" s="10">
        <v>178.12</v>
      </c>
      <c r="Z3334" s="30">
        <f t="shared" si="262"/>
        <v>8.7940777721932963E-3</v>
      </c>
    </row>
    <row r="3335" spans="1:26">
      <c r="A3335" s="27">
        <v>3334</v>
      </c>
      <c r="B3335" s="14" t="s">
        <v>11201</v>
      </c>
      <c r="C3335" s="15">
        <v>44423</v>
      </c>
      <c r="D3335" s="12">
        <f t="shared" si="259"/>
        <v>2021</v>
      </c>
      <c r="E3335" s="12">
        <f t="shared" si="260"/>
        <v>8</v>
      </c>
      <c r="F3335" s="15" t="str">
        <f t="shared" si="261"/>
        <v>2021-08</v>
      </c>
      <c r="G3335" s="15">
        <v>44425</v>
      </c>
      <c r="H3335" s="23">
        <f t="shared" si="263"/>
        <v>2</v>
      </c>
      <c r="I3335" s="14" t="s">
        <v>122</v>
      </c>
      <c r="J3335" s="14" t="s">
        <v>3666</v>
      </c>
      <c r="K3335" s="14" t="s">
        <v>3667</v>
      </c>
      <c r="L3335" s="14" t="s">
        <v>66</v>
      </c>
      <c r="M3335" s="14" t="s">
        <v>31</v>
      </c>
      <c r="N3335" s="14" t="s">
        <v>166</v>
      </c>
      <c r="O3335" s="14" t="s">
        <v>167</v>
      </c>
      <c r="P3335" s="14" t="s">
        <v>11202</v>
      </c>
      <c r="Q3335" s="14" t="s">
        <v>35</v>
      </c>
      <c r="R3335" s="14" t="s">
        <v>11203</v>
      </c>
      <c r="S3335" s="14" t="s">
        <v>37</v>
      </c>
      <c r="T3335" s="14" t="s">
        <v>208</v>
      </c>
      <c r="U3335" s="14" t="s">
        <v>408</v>
      </c>
      <c r="V3335" s="16">
        <v>6929.61</v>
      </c>
      <c r="W3335" s="13">
        <v>14</v>
      </c>
      <c r="X3335" s="17">
        <v>0.4</v>
      </c>
      <c r="Y3335" s="16">
        <v>2526.52</v>
      </c>
      <c r="Z3335" s="31">
        <f t="shared" si="262"/>
        <v>0.36459771906355481</v>
      </c>
    </row>
    <row r="3336" spans="1:26">
      <c r="A3336" s="26">
        <v>3335</v>
      </c>
      <c r="B3336" s="7" t="s">
        <v>11204</v>
      </c>
      <c r="C3336" s="8">
        <v>44523</v>
      </c>
      <c r="D3336" s="12">
        <f t="shared" si="259"/>
        <v>2021</v>
      </c>
      <c r="E3336" s="12">
        <f t="shared" si="260"/>
        <v>11</v>
      </c>
      <c r="F3336" s="8" t="str">
        <f t="shared" si="261"/>
        <v>2021-11</v>
      </c>
      <c r="G3336" s="8">
        <v>44525</v>
      </c>
      <c r="H3336" s="23">
        <f t="shared" si="263"/>
        <v>2</v>
      </c>
      <c r="I3336" s="7" t="s">
        <v>122</v>
      </c>
      <c r="J3336" s="7" t="s">
        <v>371</v>
      </c>
      <c r="K3336" s="7" t="s">
        <v>372</v>
      </c>
      <c r="L3336" s="7" t="s">
        <v>66</v>
      </c>
      <c r="M3336" s="7" t="s">
        <v>31</v>
      </c>
      <c r="N3336" s="7" t="s">
        <v>213</v>
      </c>
      <c r="O3336" s="7" t="s">
        <v>92</v>
      </c>
      <c r="P3336" s="7" t="s">
        <v>11205</v>
      </c>
      <c r="Q3336" s="7" t="s">
        <v>46</v>
      </c>
      <c r="R3336" s="7" t="s">
        <v>11206</v>
      </c>
      <c r="S3336" s="7" t="s">
        <v>48</v>
      </c>
      <c r="T3336" s="7" t="s">
        <v>49</v>
      </c>
      <c r="U3336" s="7" t="s">
        <v>50</v>
      </c>
      <c r="V3336" s="10">
        <v>2347.2399999999998</v>
      </c>
      <c r="W3336" s="6">
        <v>11</v>
      </c>
      <c r="X3336" s="11">
        <v>0</v>
      </c>
      <c r="Y3336" s="10">
        <v>412.41</v>
      </c>
      <c r="Z3336" s="30">
        <f t="shared" si="262"/>
        <v>0.17569997102980525</v>
      </c>
    </row>
    <row r="3337" spans="1:26">
      <c r="A3337" s="27">
        <v>3336</v>
      </c>
      <c r="B3337" s="14" t="s">
        <v>11207</v>
      </c>
      <c r="C3337" s="15">
        <v>45001</v>
      </c>
      <c r="D3337" s="12">
        <f t="shared" si="259"/>
        <v>2023</v>
      </c>
      <c r="E3337" s="12">
        <f t="shared" si="260"/>
        <v>3</v>
      </c>
      <c r="F3337" s="15" t="str">
        <f t="shared" si="261"/>
        <v>2023-03</v>
      </c>
      <c r="G3337" s="15">
        <v>45003</v>
      </c>
      <c r="H3337" s="23">
        <f t="shared" si="263"/>
        <v>2</v>
      </c>
      <c r="I3337" s="14" t="s">
        <v>122</v>
      </c>
      <c r="J3337" s="14" t="s">
        <v>4387</v>
      </c>
      <c r="K3337" s="14" t="s">
        <v>3731</v>
      </c>
      <c r="L3337" s="14" t="s">
        <v>83</v>
      </c>
      <c r="M3337" s="14" t="s">
        <v>31</v>
      </c>
      <c r="N3337" s="14" t="s">
        <v>32</v>
      </c>
      <c r="O3337" s="14" t="s">
        <v>33</v>
      </c>
      <c r="P3337" s="14" t="s">
        <v>11208</v>
      </c>
      <c r="Q3337" s="14" t="s">
        <v>35</v>
      </c>
      <c r="R3337" s="14" t="s">
        <v>11209</v>
      </c>
      <c r="S3337" s="14" t="s">
        <v>37</v>
      </c>
      <c r="T3337" s="14" t="s">
        <v>38</v>
      </c>
      <c r="U3337" s="14" t="s">
        <v>39</v>
      </c>
      <c r="V3337" s="16">
        <v>5023.8</v>
      </c>
      <c r="W3337" s="13">
        <v>7</v>
      </c>
      <c r="X3337" s="17">
        <v>0.2</v>
      </c>
      <c r="Y3337" s="16">
        <v>182.5</v>
      </c>
      <c r="Z3337" s="31">
        <f t="shared" si="262"/>
        <v>3.6327083084517695E-2</v>
      </c>
    </row>
    <row r="3338" spans="1:26">
      <c r="A3338" s="26">
        <v>3337</v>
      </c>
      <c r="B3338" s="7" t="s">
        <v>11210</v>
      </c>
      <c r="C3338" s="8">
        <v>45104</v>
      </c>
      <c r="D3338" s="12">
        <f t="shared" si="259"/>
        <v>2023</v>
      </c>
      <c r="E3338" s="12">
        <f t="shared" si="260"/>
        <v>6</v>
      </c>
      <c r="F3338" s="8" t="str">
        <f t="shared" si="261"/>
        <v>2023-06</v>
      </c>
      <c r="G3338" s="8">
        <v>45106</v>
      </c>
      <c r="H3338" s="23">
        <f t="shared" si="263"/>
        <v>2</v>
      </c>
      <c r="I3338" s="7" t="s">
        <v>122</v>
      </c>
      <c r="J3338" s="7" t="s">
        <v>7644</v>
      </c>
      <c r="K3338" s="7" t="s">
        <v>939</v>
      </c>
      <c r="L3338" s="7" t="s">
        <v>83</v>
      </c>
      <c r="M3338" s="7" t="s">
        <v>31</v>
      </c>
      <c r="N3338" s="7" t="s">
        <v>43</v>
      </c>
      <c r="O3338" s="7" t="s">
        <v>44</v>
      </c>
      <c r="P3338" s="7" t="s">
        <v>11211</v>
      </c>
      <c r="Q3338" s="7" t="s">
        <v>46</v>
      </c>
      <c r="R3338" s="7" t="s">
        <v>11212</v>
      </c>
      <c r="S3338" s="7" t="s">
        <v>110</v>
      </c>
      <c r="T3338" s="7" t="s">
        <v>148</v>
      </c>
      <c r="U3338" s="7" t="s">
        <v>232</v>
      </c>
      <c r="V3338" s="10">
        <v>6117.62</v>
      </c>
      <c r="W3338" s="6">
        <v>8</v>
      </c>
      <c r="X3338" s="11">
        <v>0.1</v>
      </c>
      <c r="Y3338" s="10">
        <v>1990.54</v>
      </c>
      <c r="Z3338" s="30">
        <f t="shared" si="262"/>
        <v>0.32537816994190549</v>
      </c>
    </row>
    <row r="3339" spans="1:26">
      <c r="A3339" s="27">
        <v>3338</v>
      </c>
      <c r="B3339" s="14" t="s">
        <v>11213</v>
      </c>
      <c r="C3339" s="15">
        <v>44348</v>
      </c>
      <c r="D3339" s="12">
        <f t="shared" si="259"/>
        <v>2021</v>
      </c>
      <c r="E3339" s="12">
        <f t="shared" si="260"/>
        <v>6</v>
      </c>
      <c r="F3339" s="15" t="str">
        <f t="shared" si="261"/>
        <v>2021-06</v>
      </c>
      <c r="G3339" s="15">
        <v>44351</v>
      </c>
      <c r="H3339" s="23">
        <f t="shared" si="263"/>
        <v>3</v>
      </c>
      <c r="I3339" s="14" t="s">
        <v>52</v>
      </c>
      <c r="J3339" s="14" t="s">
        <v>1765</v>
      </c>
      <c r="K3339" s="14" t="s">
        <v>1766</v>
      </c>
      <c r="L3339" s="14" t="s">
        <v>83</v>
      </c>
      <c r="M3339" s="14" t="s">
        <v>31</v>
      </c>
      <c r="N3339" s="14" t="s">
        <v>228</v>
      </c>
      <c r="O3339" s="14" t="s">
        <v>229</v>
      </c>
      <c r="P3339" s="14" t="s">
        <v>11214</v>
      </c>
      <c r="Q3339" s="14" t="s">
        <v>46</v>
      </c>
      <c r="R3339" s="14" t="s">
        <v>11215</v>
      </c>
      <c r="S3339" s="14" t="s">
        <v>110</v>
      </c>
      <c r="T3339" s="14" t="s">
        <v>223</v>
      </c>
      <c r="U3339" s="14" t="s">
        <v>449</v>
      </c>
      <c r="V3339" s="16">
        <v>447.64</v>
      </c>
      <c r="W3339" s="13">
        <v>8</v>
      </c>
      <c r="X3339" s="17">
        <v>0.4</v>
      </c>
      <c r="Y3339" s="16">
        <v>2.92</v>
      </c>
      <c r="Z3339" s="31">
        <f t="shared" si="262"/>
        <v>6.5230989187740149E-3</v>
      </c>
    </row>
    <row r="3340" spans="1:26">
      <c r="A3340" s="26">
        <v>3339</v>
      </c>
      <c r="B3340" s="7" t="s">
        <v>11216</v>
      </c>
      <c r="C3340" s="8">
        <v>45568</v>
      </c>
      <c r="D3340" s="12">
        <f t="shared" si="259"/>
        <v>2024</v>
      </c>
      <c r="E3340" s="12">
        <f t="shared" si="260"/>
        <v>10</v>
      </c>
      <c r="F3340" s="8" t="str">
        <f t="shared" si="261"/>
        <v>2024-10</v>
      </c>
      <c r="G3340" s="8">
        <v>45568</v>
      </c>
      <c r="H3340" s="23">
        <f t="shared" si="263"/>
        <v>0</v>
      </c>
      <c r="I3340" s="7" t="s">
        <v>63</v>
      </c>
      <c r="J3340" s="7" t="s">
        <v>3216</v>
      </c>
      <c r="K3340" s="7" t="s">
        <v>1370</v>
      </c>
      <c r="L3340" s="7" t="s">
        <v>83</v>
      </c>
      <c r="M3340" s="7" t="s">
        <v>31</v>
      </c>
      <c r="N3340" s="7" t="s">
        <v>228</v>
      </c>
      <c r="O3340" s="7" t="s">
        <v>229</v>
      </c>
      <c r="P3340" s="7" t="s">
        <v>11217</v>
      </c>
      <c r="Q3340" s="7" t="s">
        <v>46</v>
      </c>
      <c r="R3340" s="7" t="s">
        <v>11218</v>
      </c>
      <c r="S3340" s="7" t="s">
        <v>48</v>
      </c>
      <c r="T3340" s="7" t="s">
        <v>138</v>
      </c>
      <c r="U3340" s="7" t="s">
        <v>1091</v>
      </c>
      <c r="V3340" s="10">
        <v>460.1</v>
      </c>
      <c r="W3340" s="6">
        <v>3</v>
      </c>
      <c r="X3340" s="11">
        <v>0</v>
      </c>
      <c r="Y3340" s="10">
        <v>139.91</v>
      </c>
      <c r="Z3340" s="30">
        <f t="shared" si="262"/>
        <v>0.30408606824603346</v>
      </c>
    </row>
    <row r="3341" spans="1:26">
      <c r="A3341" s="27">
        <v>3340</v>
      </c>
      <c r="B3341" s="14" t="s">
        <v>11219</v>
      </c>
      <c r="C3341" s="15">
        <v>45489</v>
      </c>
      <c r="D3341" s="12">
        <f t="shared" si="259"/>
        <v>2024</v>
      </c>
      <c r="E3341" s="12">
        <f t="shared" si="260"/>
        <v>7</v>
      </c>
      <c r="F3341" s="15" t="str">
        <f t="shared" si="261"/>
        <v>2024-07</v>
      </c>
      <c r="G3341" s="15">
        <v>45492</v>
      </c>
      <c r="H3341" s="23">
        <f t="shared" si="263"/>
        <v>3</v>
      </c>
      <c r="I3341" s="14" t="s">
        <v>52</v>
      </c>
      <c r="J3341" s="14" t="s">
        <v>4912</v>
      </c>
      <c r="K3341" s="14" t="s">
        <v>3754</v>
      </c>
      <c r="L3341" s="14" t="s">
        <v>30</v>
      </c>
      <c r="M3341" s="14" t="s">
        <v>31</v>
      </c>
      <c r="N3341" s="14" t="s">
        <v>134</v>
      </c>
      <c r="O3341" s="14" t="s">
        <v>135</v>
      </c>
      <c r="P3341" s="14" t="s">
        <v>11220</v>
      </c>
      <c r="Q3341" s="14" t="s">
        <v>58</v>
      </c>
      <c r="R3341" s="14" t="s">
        <v>11221</v>
      </c>
      <c r="S3341" s="14" t="s">
        <v>37</v>
      </c>
      <c r="T3341" s="14" t="s">
        <v>208</v>
      </c>
      <c r="U3341" s="14" t="s">
        <v>408</v>
      </c>
      <c r="V3341" s="16">
        <v>2838.67</v>
      </c>
      <c r="W3341" s="13">
        <v>4</v>
      </c>
      <c r="X3341" s="17">
        <v>0.3</v>
      </c>
      <c r="Y3341" s="16">
        <v>558.71</v>
      </c>
      <c r="Z3341" s="31">
        <f t="shared" si="262"/>
        <v>0.19682104647599052</v>
      </c>
    </row>
    <row r="3342" spans="1:26">
      <c r="A3342" s="26">
        <v>3341</v>
      </c>
      <c r="B3342" s="7" t="s">
        <v>11222</v>
      </c>
      <c r="C3342" s="8">
        <v>45401</v>
      </c>
      <c r="D3342" s="12">
        <f t="shared" si="259"/>
        <v>2024</v>
      </c>
      <c r="E3342" s="12">
        <f t="shared" si="260"/>
        <v>4</v>
      </c>
      <c r="F3342" s="8" t="str">
        <f t="shared" si="261"/>
        <v>2024-04</v>
      </c>
      <c r="G3342" s="8">
        <v>45401</v>
      </c>
      <c r="H3342" s="23">
        <f t="shared" si="263"/>
        <v>0</v>
      </c>
      <c r="I3342" s="7" t="s">
        <v>63</v>
      </c>
      <c r="J3342" s="7" t="s">
        <v>2045</v>
      </c>
      <c r="K3342" s="7" t="s">
        <v>2046</v>
      </c>
      <c r="L3342" s="7" t="s">
        <v>66</v>
      </c>
      <c r="M3342" s="7" t="s">
        <v>31</v>
      </c>
      <c r="N3342" s="7" t="s">
        <v>143</v>
      </c>
      <c r="O3342" s="7" t="s">
        <v>144</v>
      </c>
      <c r="P3342" s="7" t="s">
        <v>11223</v>
      </c>
      <c r="Q3342" s="7" t="s">
        <v>146</v>
      </c>
      <c r="R3342" s="7" t="s">
        <v>11224</v>
      </c>
      <c r="S3342" s="7" t="s">
        <v>110</v>
      </c>
      <c r="T3342" s="7" t="s">
        <v>223</v>
      </c>
      <c r="U3342" s="7" t="s">
        <v>449</v>
      </c>
      <c r="V3342" s="10">
        <v>6777.2</v>
      </c>
      <c r="W3342" s="6">
        <v>13</v>
      </c>
      <c r="X3342" s="11">
        <v>0.2</v>
      </c>
      <c r="Y3342" s="10">
        <v>-1343.56</v>
      </c>
      <c r="Z3342" s="30">
        <f t="shared" si="262"/>
        <v>-0.19824706368411732</v>
      </c>
    </row>
    <row r="3343" spans="1:26">
      <c r="A3343" s="27">
        <v>3342</v>
      </c>
      <c r="B3343" s="14" t="s">
        <v>11225</v>
      </c>
      <c r="C3343" s="15">
        <v>44291</v>
      </c>
      <c r="D3343" s="12">
        <f t="shared" si="259"/>
        <v>2021</v>
      </c>
      <c r="E3343" s="12">
        <f t="shared" si="260"/>
        <v>4</v>
      </c>
      <c r="F3343" s="15" t="str">
        <f t="shared" si="261"/>
        <v>2021-04</v>
      </c>
      <c r="G3343" s="15">
        <v>44296</v>
      </c>
      <c r="H3343" s="23">
        <f t="shared" si="263"/>
        <v>5</v>
      </c>
      <c r="I3343" s="14" t="s">
        <v>27</v>
      </c>
      <c r="J3343" s="14" t="s">
        <v>1708</v>
      </c>
      <c r="K3343" s="14" t="s">
        <v>1709</v>
      </c>
      <c r="L3343" s="14" t="s">
        <v>66</v>
      </c>
      <c r="M3343" s="14" t="s">
        <v>31</v>
      </c>
      <c r="N3343" s="14" t="s">
        <v>91</v>
      </c>
      <c r="O3343" s="14" t="s">
        <v>92</v>
      </c>
      <c r="P3343" s="14" t="s">
        <v>11226</v>
      </c>
      <c r="Q3343" s="14" t="s">
        <v>46</v>
      </c>
      <c r="R3343" s="14" t="s">
        <v>11227</v>
      </c>
      <c r="S3343" s="14" t="s">
        <v>37</v>
      </c>
      <c r="T3343" s="14" t="s">
        <v>170</v>
      </c>
      <c r="U3343" s="14" t="s">
        <v>171</v>
      </c>
      <c r="V3343" s="16">
        <v>9033.5</v>
      </c>
      <c r="W3343" s="13">
        <v>8</v>
      </c>
      <c r="X3343" s="17">
        <v>0</v>
      </c>
      <c r="Y3343" s="16">
        <v>1950.22</v>
      </c>
      <c r="Z3343" s="31">
        <f t="shared" si="262"/>
        <v>0.21588752975037362</v>
      </c>
    </row>
    <row r="3344" spans="1:26">
      <c r="A3344" s="26">
        <v>3343</v>
      </c>
      <c r="B3344" s="7" t="s">
        <v>11228</v>
      </c>
      <c r="C3344" s="8">
        <v>44823</v>
      </c>
      <c r="D3344" s="12">
        <f t="shared" si="259"/>
        <v>2022</v>
      </c>
      <c r="E3344" s="12">
        <f t="shared" si="260"/>
        <v>9</v>
      </c>
      <c r="F3344" s="8" t="str">
        <f t="shared" si="261"/>
        <v>2022-09</v>
      </c>
      <c r="G3344" s="8">
        <v>44823</v>
      </c>
      <c r="H3344" s="23">
        <f t="shared" si="263"/>
        <v>0</v>
      </c>
      <c r="I3344" s="7" t="s">
        <v>63</v>
      </c>
      <c r="J3344" s="7" t="s">
        <v>764</v>
      </c>
      <c r="K3344" s="7" t="s">
        <v>765</v>
      </c>
      <c r="L3344" s="7" t="s">
        <v>30</v>
      </c>
      <c r="M3344" s="7" t="s">
        <v>31</v>
      </c>
      <c r="N3344" s="7" t="s">
        <v>220</v>
      </c>
      <c r="O3344" s="7" t="s">
        <v>220</v>
      </c>
      <c r="P3344" s="7" t="s">
        <v>11229</v>
      </c>
      <c r="Q3344" s="7" t="s">
        <v>58</v>
      </c>
      <c r="R3344" s="7" t="s">
        <v>11230</v>
      </c>
      <c r="S3344" s="7" t="s">
        <v>48</v>
      </c>
      <c r="T3344" s="7" t="s">
        <v>129</v>
      </c>
      <c r="U3344" s="7" t="s">
        <v>1450</v>
      </c>
      <c r="V3344" s="10">
        <v>209.57</v>
      </c>
      <c r="W3344" s="6">
        <v>2</v>
      </c>
      <c r="X3344" s="11">
        <v>0</v>
      </c>
      <c r="Y3344" s="10">
        <v>88.42</v>
      </c>
      <c r="Z3344" s="30">
        <f t="shared" si="262"/>
        <v>0.4219115331392852</v>
      </c>
    </row>
    <row r="3345" spans="1:26">
      <c r="A3345" s="27">
        <v>3344</v>
      </c>
      <c r="B3345" s="14" t="s">
        <v>11231</v>
      </c>
      <c r="C3345" s="15">
        <v>45477</v>
      </c>
      <c r="D3345" s="12">
        <f t="shared" si="259"/>
        <v>2024</v>
      </c>
      <c r="E3345" s="12">
        <f t="shared" si="260"/>
        <v>7</v>
      </c>
      <c r="F3345" s="15" t="str">
        <f t="shared" si="261"/>
        <v>2024-07</v>
      </c>
      <c r="G3345" s="15">
        <v>45480</v>
      </c>
      <c r="H3345" s="23">
        <f t="shared" si="263"/>
        <v>3</v>
      </c>
      <c r="I3345" s="14" t="s">
        <v>122</v>
      </c>
      <c r="J3345" s="14" t="s">
        <v>311</v>
      </c>
      <c r="K3345" s="14" t="s">
        <v>312</v>
      </c>
      <c r="L3345" s="14" t="s">
        <v>83</v>
      </c>
      <c r="M3345" s="14" t="s">
        <v>31</v>
      </c>
      <c r="N3345" s="14" t="s">
        <v>313</v>
      </c>
      <c r="O3345" s="14" t="s">
        <v>314</v>
      </c>
      <c r="P3345" s="14" t="s">
        <v>11232</v>
      </c>
      <c r="Q3345" s="14" t="s">
        <v>146</v>
      </c>
      <c r="R3345" s="14" t="s">
        <v>11233</v>
      </c>
      <c r="S3345" s="14" t="s">
        <v>37</v>
      </c>
      <c r="T3345" s="14" t="s">
        <v>38</v>
      </c>
      <c r="U3345" s="14" t="s">
        <v>177</v>
      </c>
      <c r="V3345" s="16">
        <v>6915.62</v>
      </c>
      <c r="W3345" s="13">
        <v>9</v>
      </c>
      <c r="X3345" s="17">
        <v>0.3</v>
      </c>
      <c r="Y3345" s="16">
        <v>1064.74</v>
      </c>
      <c r="Z3345" s="31">
        <f t="shared" si="262"/>
        <v>0.15396161154025237</v>
      </c>
    </row>
    <row r="3346" spans="1:26">
      <c r="A3346" s="26">
        <v>3345</v>
      </c>
      <c r="B3346" s="7" t="s">
        <v>11234</v>
      </c>
      <c r="C3346" s="8">
        <v>44500</v>
      </c>
      <c r="D3346" s="12">
        <f t="shared" si="259"/>
        <v>2021</v>
      </c>
      <c r="E3346" s="12">
        <f t="shared" si="260"/>
        <v>10</v>
      </c>
      <c r="F3346" s="8" t="str">
        <f t="shared" si="261"/>
        <v>2021-10</v>
      </c>
      <c r="G3346" s="8">
        <v>44505</v>
      </c>
      <c r="H3346" s="23">
        <f t="shared" si="263"/>
        <v>5</v>
      </c>
      <c r="I3346" s="7" t="s">
        <v>52</v>
      </c>
      <c r="J3346" s="7" t="s">
        <v>1704</v>
      </c>
      <c r="K3346" s="7" t="s">
        <v>385</v>
      </c>
      <c r="L3346" s="7" t="s">
        <v>83</v>
      </c>
      <c r="M3346" s="7" t="s">
        <v>31</v>
      </c>
      <c r="N3346" s="7" t="s">
        <v>125</v>
      </c>
      <c r="O3346" s="7" t="s">
        <v>126</v>
      </c>
      <c r="P3346" s="7" t="s">
        <v>11235</v>
      </c>
      <c r="Q3346" s="7" t="s">
        <v>58</v>
      </c>
      <c r="R3346" s="7" t="s">
        <v>11236</v>
      </c>
      <c r="S3346" s="7" t="s">
        <v>110</v>
      </c>
      <c r="T3346" s="7" t="s">
        <v>243</v>
      </c>
      <c r="U3346" s="7" t="s">
        <v>244</v>
      </c>
      <c r="V3346" s="10">
        <v>4021.48</v>
      </c>
      <c r="W3346" s="6">
        <v>13</v>
      </c>
      <c r="X3346" s="11">
        <v>0.2</v>
      </c>
      <c r="Y3346" s="10">
        <v>-4.51</v>
      </c>
      <c r="Z3346" s="30">
        <f t="shared" si="262"/>
        <v>-1.121477664939276E-3</v>
      </c>
    </row>
    <row r="3347" spans="1:26">
      <c r="A3347" s="27">
        <v>3346</v>
      </c>
      <c r="B3347" s="14" t="s">
        <v>11237</v>
      </c>
      <c r="C3347" s="15">
        <v>45546</v>
      </c>
      <c r="D3347" s="12">
        <f t="shared" si="259"/>
        <v>2024</v>
      </c>
      <c r="E3347" s="12">
        <f t="shared" si="260"/>
        <v>9</v>
      </c>
      <c r="F3347" s="15" t="str">
        <f t="shared" si="261"/>
        <v>2024-09</v>
      </c>
      <c r="G3347" s="15">
        <v>45551</v>
      </c>
      <c r="H3347" s="23">
        <f t="shared" si="263"/>
        <v>5</v>
      </c>
      <c r="I3347" s="14" t="s">
        <v>27</v>
      </c>
      <c r="J3347" s="14" t="s">
        <v>2512</v>
      </c>
      <c r="K3347" s="14" t="s">
        <v>2513</v>
      </c>
      <c r="L3347" s="14" t="s">
        <v>30</v>
      </c>
      <c r="M3347" s="14" t="s">
        <v>31</v>
      </c>
      <c r="N3347" s="14" t="s">
        <v>134</v>
      </c>
      <c r="O3347" s="14" t="s">
        <v>135</v>
      </c>
      <c r="P3347" s="14" t="s">
        <v>11238</v>
      </c>
      <c r="Q3347" s="14" t="s">
        <v>58</v>
      </c>
      <c r="R3347" s="14" t="s">
        <v>11239</v>
      </c>
      <c r="S3347" s="14" t="s">
        <v>110</v>
      </c>
      <c r="T3347" s="14" t="s">
        <v>243</v>
      </c>
      <c r="U3347" s="14" t="s">
        <v>481</v>
      </c>
      <c r="V3347" s="16">
        <v>8532.76</v>
      </c>
      <c r="W3347" s="13">
        <v>5</v>
      </c>
      <c r="X3347" s="17">
        <v>0</v>
      </c>
      <c r="Y3347" s="16">
        <v>-404.71</v>
      </c>
      <c r="Z3347" s="31">
        <f t="shared" si="262"/>
        <v>-4.7430139837520327E-2</v>
      </c>
    </row>
    <row r="3348" spans="1:26">
      <c r="A3348" s="26">
        <v>3347</v>
      </c>
      <c r="B3348" s="7" t="s">
        <v>11240</v>
      </c>
      <c r="C3348" s="8">
        <v>45648</v>
      </c>
      <c r="D3348" s="12">
        <f t="shared" si="259"/>
        <v>2024</v>
      </c>
      <c r="E3348" s="12">
        <f t="shared" si="260"/>
        <v>12</v>
      </c>
      <c r="F3348" s="8" t="str">
        <f t="shared" si="261"/>
        <v>2024-12</v>
      </c>
      <c r="G3348" s="8">
        <v>45653</v>
      </c>
      <c r="H3348" s="23">
        <f t="shared" si="263"/>
        <v>5</v>
      </c>
      <c r="I3348" s="7" t="s">
        <v>52</v>
      </c>
      <c r="J3348" s="7" t="s">
        <v>5546</v>
      </c>
      <c r="K3348" s="7" t="s">
        <v>918</v>
      </c>
      <c r="L3348" s="7" t="s">
        <v>83</v>
      </c>
      <c r="M3348" s="7" t="s">
        <v>31</v>
      </c>
      <c r="N3348" s="7" t="s">
        <v>153</v>
      </c>
      <c r="O3348" s="7" t="s">
        <v>154</v>
      </c>
      <c r="P3348" s="7" t="s">
        <v>11241</v>
      </c>
      <c r="Q3348" s="7" t="s">
        <v>146</v>
      </c>
      <c r="R3348" s="7" t="s">
        <v>11242</v>
      </c>
      <c r="S3348" s="7" t="s">
        <v>48</v>
      </c>
      <c r="T3348" s="7" t="s">
        <v>49</v>
      </c>
      <c r="U3348" s="7" t="s">
        <v>120</v>
      </c>
      <c r="V3348" s="10">
        <v>734.4</v>
      </c>
      <c r="W3348" s="6">
        <v>14</v>
      </c>
      <c r="X3348" s="11">
        <v>0.5</v>
      </c>
      <c r="Y3348" s="10">
        <v>75.55</v>
      </c>
      <c r="Z3348" s="30">
        <f t="shared" si="262"/>
        <v>0.10287309368191722</v>
      </c>
    </row>
    <row r="3349" spans="1:26">
      <c r="A3349" s="27">
        <v>3348</v>
      </c>
      <c r="B3349" s="14" t="s">
        <v>11243</v>
      </c>
      <c r="C3349" s="15">
        <v>44347</v>
      </c>
      <c r="D3349" s="12">
        <f t="shared" si="259"/>
        <v>2021</v>
      </c>
      <c r="E3349" s="12">
        <f t="shared" si="260"/>
        <v>5</v>
      </c>
      <c r="F3349" s="15" t="str">
        <f t="shared" si="261"/>
        <v>2021-05</v>
      </c>
      <c r="G3349" s="15">
        <v>44349</v>
      </c>
      <c r="H3349" s="23">
        <f t="shared" si="263"/>
        <v>2</v>
      </c>
      <c r="I3349" s="14" t="s">
        <v>122</v>
      </c>
      <c r="J3349" s="14" t="s">
        <v>477</v>
      </c>
      <c r="K3349" s="14" t="s">
        <v>478</v>
      </c>
      <c r="L3349" s="14" t="s">
        <v>66</v>
      </c>
      <c r="M3349" s="14" t="s">
        <v>31</v>
      </c>
      <c r="N3349" s="14" t="s">
        <v>220</v>
      </c>
      <c r="O3349" s="14" t="s">
        <v>220</v>
      </c>
      <c r="P3349" s="14" t="s">
        <v>11244</v>
      </c>
      <c r="Q3349" s="14" t="s">
        <v>58</v>
      </c>
      <c r="R3349" s="14" t="s">
        <v>11245</v>
      </c>
      <c r="S3349" s="14" t="s">
        <v>37</v>
      </c>
      <c r="T3349" s="14" t="s">
        <v>38</v>
      </c>
      <c r="U3349" s="14" t="s">
        <v>333</v>
      </c>
      <c r="V3349" s="16">
        <v>2903.63</v>
      </c>
      <c r="W3349" s="13">
        <v>13</v>
      </c>
      <c r="X3349" s="17">
        <v>0.1</v>
      </c>
      <c r="Y3349" s="16">
        <v>331.28</v>
      </c>
      <c r="Z3349" s="31">
        <f t="shared" si="262"/>
        <v>0.1140916714595179</v>
      </c>
    </row>
    <row r="3350" spans="1:26">
      <c r="A3350" s="26">
        <v>3349</v>
      </c>
      <c r="B3350" s="7" t="s">
        <v>11246</v>
      </c>
      <c r="C3350" s="8">
        <v>45187</v>
      </c>
      <c r="D3350" s="12">
        <f t="shared" si="259"/>
        <v>2023</v>
      </c>
      <c r="E3350" s="12">
        <f t="shared" si="260"/>
        <v>9</v>
      </c>
      <c r="F3350" s="8" t="str">
        <f t="shared" si="261"/>
        <v>2023-09</v>
      </c>
      <c r="G3350" s="8">
        <v>45188</v>
      </c>
      <c r="H3350" s="23">
        <f t="shared" si="263"/>
        <v>1</v>
      </c>
      <c r="I3350" s="7" t="s">
        <v>122</v>
      </c>
      <c r="J3350" s="7" t="s">
        <v>1783</v>
      </c>
      <c r="K3350" s="7" t="s">
        <v>1784</v>
      </c>
      <c r="L3350" s="7" t="s">
        <v>66</v>
      </c>
      <c r="M3350" s="7" t="s">
        <v>31</v>
      </c>
      <c r="N3350" s="7" t="s">
        <v>106</v>
      </c>
      <c r="O3350" s="7" t="s">
        <v>107</v>
      </c>
      <c r="P3350" s="7" t="s">
        <v>11247</v>
      </c>
      <c r="Q3350" s="7" t="s">
        <v>35</v>
      </c>
      <c r="R3350" s="7" t="s">
        <v>11248</v>
      </c>
      <c r="S3350" s="7" t="s">
        <v>48</v>
      </c>
      <c r="T3350" s="7" t="s">
        <v>49</v>
      </c>
      <c r="U3350" s="7" t="s">
        <v>120</v>
      </c>
      <c r="V3350" s="10">
        <v>970.9</v>
      </c>
      <c r="W3350" s="6">
        <v>5</v>
      </c>
      <c r="X3350" s="11">
        <v>0.2</v>
      </c>
      <c r="Y3350" s="10">
        <v>-44.5</v>
      </c>
      <c r="Z3350" s="30">
        <f t="shared" si="262"/>
        <v>-4.5833762488412817E-2</v>
      </c>
    </row>
    <row r="3351" spans="1:26">
      <c r="A3351" s="27">
        <v>3350</v>
      </c>
      <c r="B3351" s="14" t="s">
        <v>11249</v>
      </c>
      <c r="C3351" s="15">
        <v>44218</v>
      </c>
      <c r="D3351" s="12">
        <f t="shared" si="259"/>
        <v>2021</v>
      </c>
      <c r="E3351" s="12">
        <f t="shared" si="260"/>
        <v>1</v>
      </c>
      <c r="F3351" s="15" t="str">
        <f t="shared" si="261"/>
        <v>2021-01</v>
      </c>
      <c r="G3351" s="15">
        <v>44223</v>
      </c>
      <c r="H3351" s="23">
        <f t="shared" si="263"/>
        <v>5</v>
      </c>
      <c r="I3351" s="14" t="s">
        <v>52</v>
      </c>
      <c r="J3351" s="14" t="s">
        <v>4225</v>
      </c>
      <c r="K3351" s="14" t="s">
        <v>307</v>
      </c>
      <c r="L3351" s="14" t="s">
        <v>30</v>
      </c>
      <c r="M3351" s="14" t="s">
        <v>31</v>
      </c>
      <c r="N3351" s="14" t="s">
        <v>313</v>
      </c>
      <c r="O3351" s="14" t="s">
        <v>314</v>
      </c>
      <c r="P3351" s="14" t="s">
        <v>11250</v>
      </c>
      <c r="Q3351" s="14" t="s">
        <v>146</v>
      </c>
      <c r="R3351" s="14" t="s">
        <v>11251</v>
      </c>
      <c r="S3351" s="14" t="s">
        <v>37</v>
      </c>
      <c r="T3351" s="14" t="s">
        <v>38</v>
      </c>
      <c r="U3351" s="14" t="s">
        <v>39</v>
      </c>
      <c r="V3351" s="16">
        <v>4969.79</v>
      </c>
      <c r="W3351" s="13">
        <v>10</v>
      </c>
      <c r="X3351" s="17">
        <v>0.3</v>
      </c>
      <c r="Y3351" s="16">
        <v>870.51</v>
      </c>
      <c r="Z3351" s="31">
        <f t="shared" si="262"/>
        <v>0.17516031864525464</v>
      </c>
    </row>
    <row r="3352" spans="1:26">
      <c r="A3352" s="26">
        <v>3351</v>
      </c>
      <c r="B3352" s="7" t="s">
        <v>11252</v>
      </c>
      <c r="C3352" s="8">
        <v>45145</v>
      </c>
      <c r="D3352" s="12">
        <f t="shared" si="259"/>
        <v>2023</v>
      </c>
      <c r="E3352" s="12">
        <f t="shared" si="260"/>
        <v>8</v>
      </c>
      <c r="F3352" s="8" t="str">
        <f t="shared" si="261"/>
        <v>2023-08</v>
      </c>
      <c r="G3352" s="8">
        <v>45151</v>
      </c>
      <c r="H3352" s="23">
        <f t="shared" si="263"/>
        <v>6</v>
      </c>
      <c r="I3352" s="7" t="s">
        <v>52</v>
      </c>
      <c r="J3352" s="7" t="s">
        <v>5273</v>
      </c>
      <c r="K3352" s="7" t="s">
        <v>554</v>
      </c>
      <c r="L3352" s="7" t="s">
        <v>83</v>
      </c>
      <c r="M3352" s="7" t="s">
        <v>31</v>
      </c>
      <c r="N3352" s="7" t="s">
        <v>283</v>
      </c>
      <c r="O3352" s="7" t="s">
        <v>284</v>
      </c>
      <c r="P3352" s="7" t="s">
        <v>11253</v>
      </c>
      <c r="Q3352" s="7" t="s">
        <v>146</v>
      </c>
      <c r="R3352" s="7" t="s">
        <v>11254</v>
      </c>
      <c r="S3352" s="7" t="s">
        <v>110</v>
      </c>
      <c r="T3352" s="7" t="s">
        <v>111</v>
      </c>
      <c r="U3352" s="7" t="s">
        <v>216</v>
      </c>
      <c r="V3352" s="10">
        <v>9584.0400000000009</v>
      </c>
      <c r="W3352" s="6">
        <v>9</v>
      </c>
      <c r="X3352" s="11">
        <v>0.4</v>
      </c>
      <c r="Y3352" s="10">
        <v>820.65</v>
      </c>
      <c r="Z3352" s="30">
        <f t="shared" si="262"/>
        <v>8.5626729437690147E-2</v>
      </c>
    </row>
    <row r="3353" spans="1:26">
      <c r="A3353" s="27">
        <v>3352</v>
      </c>
      <c r="B3353" s="14" t="s">
        <v>11255</v>
      </c>
      <c r="C3353" s="15">
        <v>45592</v>
      </c>
      <c r="D3353" s="12">
        <f t="shared" si="259"/>
        <v>2024</v>
      </c>
      <c r="E3353" s="12">
        <f t="shared" si="260"/>
        <v>10</v>
      </c>
      <c r="F3353" s="15" t="str">
        <f t="shared" si="261"/>
        <v>2024-10</v>
      </c>
      <c r="G3353" s="15">
        <v>45598</v>
      </c>
      <c r="H3353" s="23">
        <f t="shared" si="263"/>
        <v>6</v>
      </c>
      <c r="I3353" s="14" t="s">
        <v>52</v>
      </c>
      <c r="J3353" s="14" t="s">
        <v>3185</v>
      </c>
      <c r="K3353" s="14" t="s">
        <v>2523</v>
      </c>
      <c r="L3353" s="14" t="s">
        <v>66</v>
      </c>
      <c r="M3353" s="14" t="s">
        <v>31</v>
      </c>
      <c r="N3353" s="14" t="s">
        <v>116</v>
      </c>
      <c r="O3353" s="14" t="s">
        <v>117</v>
      </c>
      <c r="P3353" s="14" t="s">
        <v>11256</v>
      </c>
      <c r="Q3353" s="14" t="s">
        <v>58</v>
      </c>
      <c r="R3353" s="14" t="s">
        <v>11257</v>
      </c>
      <c r="S3353" s="14" t="s">
        <v>48</v>
      </c>
      <c r="T3353" s="14" t="s">
        <v>298</v>
      </c>
      <c r="U3353" s="14" t="s">
        <v>586</v>
      </c>
      <c r="V3353" s="16">
        <v>733.79</v>
      </c>
      <c r="W3353" s="13">
        <v>7</v>
      </c>
      <c r="X3353" s="17">
        <v>0.4</v>
      </c>
      <c r="Y3353" s="16">
        <v>147.31</v>
      </c>
      <c r="Z3353" s="31">
        <f t="shared" si="262"/>
        <v>0.20075225882064351</v>
      </c>
    </row>
    <row r="3354" spans="1:26">
      <c r="A3354" s="26">
        <v>3353</v>
      </c>
      <c r="B3354" s="7" t="s">
        <v>11258</v>
      </c>
      <c r="C3354" s="8">
        <v>45324</v>
      </c>
      <c r="D3354" s="12">
        <f t="shared" si="259"/>
        <v>2024</v>
      </c>
      <c r="E3354" s="12">
        <f t="shared" si="260"/>
        <v>2</v>
      </c>
      <c r="F3354" s="8" t="str">
        <f t="shared" si="261"/>
        <v>2024-02</v>
      </c>
      <c r="G3354" s="8">
        <v>45325</v>
      </c>
      <c r="H3354" s="23">
        <f t="shared" si="263"/>
        <v>1</v>
      </c>
      <c r="I3354" s="7" t="s">
        <v>122</v>
      </c>
      <c r="J3354" s="7" t="s">
        <v>2223</v>
      </c>
      <c r="K3354" s="7" t="s">
        <v>295</v>
      </c>
      <c r="L3354" s="7" t="s">
        <v>83</v>
      </c>
      <c r="M3354" s="7" t="s">
        <v>31</v>
      </c>
      <c r="N3354" s="7" t="s">
        <v>116</v>
      </c>
      <c r="O3354" s="7" t="s">
        <v>117</v>
      </c>
      <c r="P3354" s="7" t="s">
        <v>11259</v>
      </c>
      <c r="Q3354" s="7" t="s">
        <v>58</v>
      </c>
      <c r="R3354" s="7" t="s">
        <v>11260</v>
      </c>
      <c r="S3354" s="7" t="s">
        <v>110</v>
      </c>
      <c r="T3354" s="7" t="s">
        <v>243</v>
      </c>
      <c r="U3354" s="7" t="s">
        <v>481</v>
      </c>
      <c r="V3354" s="10">
        <v>3037.82</v>
      </c>
      <c r="W3354" s="6">
        <v>6</v>
      </c>
      <c r="X3354" s="11">
        <v>0.2</v>
      </c>
      <c r="Y3354" s="10">
        <v>952.26</v>
      </c>
      <c r="Z3354" s="30">
        <f t="shared" si="262"/>
        <v>0.31346821075639764</v>
      </c>
    </row>
    <row r="3355" spans="1:26">
      <c r="A3355" s="27">
        <v>3354</v>
      </c>
      <c r="B3355" s="14" t="s">
        <v>11261</v>
      </c>
      <c r="C3355" s="15">
        <v>45250</v>
      </c>
      <c r="D3355" s="12">
        <f t="shared" si="259"/>
        <v>2023</v>
      </c>
      <c r="E3355" s="12">
        <f t="shared" si="260"/>
        <v>11</v>
      </c>
      <c r="F3355" s="15" t="str">
        <f t="shared" si="261"/>
        <v>2023-11</v>
      </c>
      <c r="G3355" s="15">
        <v>45255</v>
      </c>
      <c r="H3355" s="23">
        <f t="shared" si="263"/>
        <v>5</v>
      </c>
      <c r="I3355" s="14" t="s">
        <v>52</v>
      </c>
      <c r="J3355" s="14" t="s">
        <v>5303</v>
      </c>
      <c r="K3355" s="14" t="s">
        <v>689</v>
      </c>
      <c r="L3355" s="14" t="s">
        <v>83</v>
      </c>
      <c r="M3355" s="14" t="s">
        <v>31</v>
      </c>
      <c r="N3355" s="14" t="s">
        <v>106</v>
      </c>
      <c r="O3355" s="14" t="s">
        <v>107</v>
      </c>
      <c r="P3355" s="14" t="s">
        <v>11262</v>
      </c>
      <c r="Q3355" s="14" t="s">
        <v>35</v>
      </c>
      <c r="R3355" s="14" t="s">
        <v>11263</v>
      </c>
      <c r="S3355" s="14" t="s">
        <v>37</v>
      </c>
      <c r="T3355" s="14" t="s">
        <v>38</v>
      </c>
      <c r="U3355" s="14" t="s">
        <v>177</v>
      </c>
      <c r="V3355" s="16">
        <v>8920.2800000000007</v>
      </c>
      <c r="W3355" s="13">
        <v>14</v>
      </c>
      <c r="X3355" s="17">
        <v>0.5</v>
      </c>
      <c r="Y3355" s="16">
        <v>3510.69</v>
      </c>
      <c r="Z3355" s="31">
        <f t="shared" si="262"/>
        <v>0.39356275811970026</v>
      </c>
    </row>
    <row r="3356" spans="1:26">
      <c r="A3356" s="26">
        <v>3355</v>
      </c>
      <c r="B3356" s="7" t="s">
        <v>11264</v>
      </c>
      <c r="C3356" s="8">
        <v>44436</v>
      </c>
      <c r="D3356" s="12">
        <f t="shared" si="259"/>
        <v>2021</v>
      </c>
      <c r="E3356" s="12">
        <f t="shared" si="260"/>
        <v>8</v>
      </c>
      <c r="F3356" s="8" t="str">
        <f t="shared" si="261"/>
        <v>2021-08</v>
      </c>
      <c r="G3356" s="8">
        <v>44436</v>
      </c>
      <c r="H3356" s="23">
        <f t="shared" si="263"/>
        <v>0</v>
      </c>
      <c r="I3356" s="7" t="s">
        <v>63</v>
      </c>
      <c r="J3356" s="7" t="s">
        <v>1222</v>
      </c>
      <c r="K3356" s="7" t="s">
        <v>1223</v>
      </c>
      <c r="L3356" s="7" t="s">
        <v>30</v>
      </c>
      <c r="M3356" s="7" t="s">
        <v>31</v>
      </c>
      <c r="N3356" s="7" t="s">
        <v>143</v>
      </c>
      <c r="O3356" s="7" t="s">
        <v>144</v>
      </c>
      <c r="P3356" s="7" t="s">
        <v>11265</v>
      </c>
      <c r="Q3356" s="7" t="s">
        <v>146</v>
      </c>
      <c r="R3356" s="7" t="s">
        <v>11266</v>
      </c>
      <c r="S3356" s="7" t="s">
        <v>48</v>
      </c>
      <c r="T3356" s="7" t="s">
        <v>298</v>
      </c>
      <c r="U3356" s="7" t="s">
        <v>586</v>
      </c>
      <c r="V3356" s="10">
        <v>1429.37</v>
      </c>
      <c r="W3356" s="6">
        <v>5</v>
      </c>
      <c r="X3356" s="11">
        <v>0</v>
      </c>
      <c r="Y3356" s="10">
        <v>-69.150000000000006</v>
      </c>
      <c r="Z3356" s="30">
        <f t="shared" si="262"/>
        <v>-4.8377956722192299E-2</v>
      </c>
    </row>
    <row r="3357" spans="1:26">
      <c r="A3357" s="27">
        <v>3356</v>
      </c>
      <c r="B3357" s="14" t="s">
        <v>11267</v>
      </c>
      <c r="C3357" s="15">
        <v>44574</v>
      </c>
      <c r="D3357" s="12">
        <f t="shared" si="259"/>
        <v>2022</v>
      </c>
      <c r="E3357" s="12">
        <f t="shared" si="260"/>
        <v>1</v>
      </c>
      <c r="F3357" s="15" t="str">
        <f t="shared" si="261"/>
        <v>2022-01</v>
      </c>
      <c r="G3357" s="15">
        <v>44574</v>
      </c>
      <c r="H3357" s="23">
        <f t="shared" si="263"/>
        <v>0</v>
      </c>
      <c r="I3357" s="14" t="s">
        <v>63</v>
      </c>
      <c r="J3357" s="14" t="s">
        <v>797</v>
      </c>
      <c r="K3357" s="14" t="s">
        <v>798</v>
      </c>
      <c r="L3357" s="14" t="s">
        <v>83</v>
      </c>
      <c r="M3357" s="14" t="s">
        <v>31</v>
      </c>
      <c r="N3357" s="14" t="s">
        <v>125</v>
      </c>
      <c r="O3357" s="14" t="s">
        <v>126</v>
      </c>
      <c r="P3357" s="14" t="s">
        <v>11268</v>
      </c>
      <c r="Q3357" s="14" t="s">
        <v>58</v>
      </c>
      <c r="R3357" s="14" t="s">
        <v>11269</v>
      </c>
      <c r="S3357" s="14" t="s">
        <v>37</v>
      </c>
      <c r="T3357" s="14" t="s">
        <v>38</v>
      </c>
      <c r="U3357" s="14" t="s">
        <v>39</v>
      </c>
      <c r="V3357" s="16">
        <v>11861.36</v>
      </c>
      <c r="W3357" s="13">
        <v>11</v>
      </c>
      <c r="X3357" s="17">
        <v>0.2</v>
      </c>
      <c r="Y3357" s="16">
        <v>976.63</v>
      </c>
      <c r="Z3357" s="31">
        <f t="shared" si="262"/>
        <v>8.233710131047367E-2</v>
      </c>
    </row>
    <row r="3358" spans="1:26">
      <c r="A3358" s="26">
        <v>3357</v>
      </c>
      <c r="B3358" s="7" t="s">
        <v>11270</v>
      </c>
      <c r="C3358" s="8">
        <v>44331</v>
      </c>
      <c r="D3358" s="12">
        <f t="shared" si="259"/>
        <v>2021</v>
      </c>
      <c r="E3358" s="12">
        <f t="shared" si="260"/>
        <v>5</v>
      </c>
      <c r="F3358" s="8" t="str">
        <f t="shared" si="261"/>
        <v>2021-05</v>
      </c>
      <c r="G3358" s="8">
        <v>44334</v>
      </c>
      <c r="H3358" s="23">
        <f t="shared" si="263"/>
        <v>3</v>
      </c>
      <c r="I3358" s="7" t="s">
        <v>122</v>
      </c>
      <c r="J3358" s="7" t="s">
        <v>3212</v>
      </c>
      <c r="K3358" s="7" t="s">
        <v>1837</v>
      </c>
      <c r="L3358" s="7" t="s">
        <v>83</v>
      </c>
      <c r="M3358" s="7" t="s">
        <v>31</v>
      </c>
      <c r="N3358" s="7" t="s">
        <v>204</v>
      </c>
      <c r="O3358" s="7" t="s">
        <v>205</v>
      </c>
      <c r="P3358" s="7" t="s">
        <v>11271</v>
      </c>
      <c r="Q3358" s="7" t="s">
        <v>146</v>
      </c>
      <c r="R3358" s="7" t="s">
        <v>11272</v>
      </c>
      <c r="S3358" s="7" t="s">
        <v>37</v>
      </c>
      <c r="T3358" s="7" t="s">
        <v>38</v>
      </c>
      <c r="U3358" s="7" t="s">
        <v>102</v>
      </c>
      <c r="V3358" s="10">
        <v>12623.5</v>
      </c>
      <c r="W3358" s="6">
        <v>10</v>
      </c>
      <c r="X3358" s="11">
        <v>0.1</v>
      </c>
      <c r="Y3358" s="10">
        <v>4370.3999999999996</v>
      </c>
      <c r="Z3358" s="30">
        <f t="shared" si="262"/>
        <v>0.34621143106111613</v>
      </c>
    </row>
    <row r="3359" spans="1:26">
      <c r="A3359" s="27">
        <v>3358</v>
      </c>
      <c r="B3359" s="14" t="s">
        <v>11273</v>
      </c>
      <c r="C3359" s="15">
        <v>45000</v>
      </c>
      <c r="D3359" s="12">
        <f t="shared" si="259"/>
        <v>2023</v>
      </c>
      <c r="E3359" s="12">
        <f t="shared" si="260"/>
        <v>3</v>
      </c>
      <c r="F3359" s="15" t="str">
        <f t="shared" si="261"/>
        <v>2023-03</v>
      </c>
      <c r="G3359" s="15">
        <v>45000</v>
      </c>
      <c r="H3359" s="23">
        <f t="shared" si="263"/>
        <v>0</v>
      </c>
      <c r="I3359" s="14" t="s">
        <v>63</v>
      </c>
      <c r="J3359" s="14" t="s">
        <v>5668</v>
      </c>
      <c r="K3359" s="14" t="s">
        <v>411</v>
      </c>
      <c r="L3359" s="14" t="s">
        <v>66</v>
      </c>
      <c r="M3359" s="14" t="s">
        <v>31</v>
      </c>
      <c r="N3359" s="14" t="s">
        <v>711</v>
      </c>
      <c r="O3359" s="14" t="s">
        <v>712</v>
      </c>
      <c r="P3359" s="14" t="s">
        <v>11274</v>
      </c>
      <c r="Q3359" s="14" t="s">
        <v>35</v>
      </c>
      <c r="R3359" s="14" t="s">
        <v>11275</v>
      </c>
      <c r="S3359" s="14" t="s">
        <v>37</v>
      </c>
      <c r="T3359" s="14" t="s">
        <v>170</v>
      </c>
      <c r="U3359" s="14" t="s">
        <v>171</v>
      </c>
      <c r="V3359" s="16">
        <v>2526.36</v>
      </c>
      <c r="W3359" s="13">
        <v>13</v>
      </c>
      <c r="X3359" s="17">
        <v>0.2</v>
      </c>
      <c r="Y3359" s="16">
        <v>-213.91</v>
      </c>
      <c r="Z3359" s="31">
        <f t="shared" si="262"/>
        <v>-8.4671226586868056E-2</v>
      </c>
    </row>
    <row r="3360" spans="1:26">
      <c r="A3360" s="26">
        <v>3359</v>
      </c>
      <c r="B3360" s="7" t="s">
        <v>11276</v>
      </c>
      <c r="C3360" s="8">
        <v>45322</v>
      </c>
      <c r="D3360" s="12">
        <f t="shared" si="259"/>
        <v>2024</v>
      </c>
      <c r="E3360" s="12">
        <f t="shared" si="260"/>
        <v>1</v>
      </c>
      <c r="F3360" s="8" t="str">
        <f t="shared" si="261"/>
        <v>2024-01</v>
      </c>
      <c r="G3360" s="8">
        <v>45322</v>
      </c>
      <c r="H3360" s="23">
        <f t="shared" si="263"/>
        <v>0</v>
      </c>
      <c r="I3360" s="7" t="s">
        <v>63</v>
      </c>
      <c r="J3360" s="7" t="s">
        <v>3031</v>
      </c>
      <c r="K3360" s="7" t="s">
        <v>3032</v>
      </c>
      <c r="L3360" s="7" t="s">
        <v>66</v>
      </c>
      <c r="M3360" s="7" t="s">
        <v>31</v>
      </c>
      <c r="N3360" s="7" t="s">
        <v>43</v>
      </c>
      <c r="O3360" s="7" t="s">
        <v>44</v>
      </c>
      <c r="P3360" s="7" t="s">
        <v>11277</v>
      </c>
      <c r="Q3360" s="7" t="s">
        <v>46</v>
      </c>
      <c r="R3360" s="7" t="s">
        <v>11278</v>
      </c>
      <c r="S3360" s="7" t="s">
        <v>110</v>
      </c>
      <c r="T3360" s="7" t="s">
        <v>148</v>
      </c>
      <c r="U3360" s="7" t="s">
        <v>232</v>
      </c>
      <c r="V3360" s="10">
        <v>8933.56</v>
      </c>
      <c r="W3360" s="6">
        <v>10</v>
      </c>
      <c r="X3360" s="11">
        <v>0</v>
      </c>
      <c r="Y3360" s="10">
        <v>0.88</v>
      </c>
      <c r="Z3360" s="30">
        <f t="shared" si="262"/>
        <v>9.850496330690117E-5</v>
      </c>
    </row>
    <row r="3361" spans="1:26">
      <c r="A3361" s="27">
        <v>3360</v>
      </c>
      <c r="B3361" s="14" t="s">
        <v>11279</v>
      </c>
      <c r="C3361" s="15">
        <v>45132</v>
      </c>
      <c r="D3361" s="12">
        <f t="shared" si="259"/>
        <v>2023</v>
      </c>
      <c r="E3361" s="12">
        <f t="shared" si="260"/>
        <v>7</v>
      </c>
      <c r="F3361" s="15" t="str">
        <f t="shared" si="261"/>
        <v>2023-07</v>
      </c>
      <c r="G3361" s="15">
        <v>45134</v>
      </c>
      <c r="H3361" s="23">
        <f t="shared" si="263"/>
        <v>2</v>
      </c>
      <c r="I3361" s="14" t="s">
        <v>122</v>
      </c>
      <c r="J3361" s="14" t="s">
        <v>11280</v>
      </c>
      <c r="K3361" s="14" t="s">
        <v>446</v>
      </c>
      <c r="L3361" s="14" t="s">
        <v>30</v>
      </c>
      <c r="M3361" s="14" t="s">
        <v>31</v>
      </c>
      <c r="N3361" s="14" t="s">
        <v>166</v>
      </c>
      <c r="O3361" s="14" t="s">
        <v>167</v>
      </c>
      <c r="P3361" s="14" t="s">
        <v>11281</v>
      </c>
      <c r="Q3361" s="14" t="s">
        <v>35</v>
      </c>
      <c r="R3361" s="14" t="s">
        <v>11282</v>
      </c>
      <c r="S3361" s="14" t="s">
        <v>48</v>
      </c>
      <c r="T3361" s="14" t="s">
        <v>95</v>
      </c>
      <c r="U3361" s="14" t="s">
        <v>195</v>
      </c>
      <c r="V3361" s="16">
        <v>520.36</v>
      </c>
      <c r="W3361" s="13">
        <v>3</v>
      </c>
      <c r="X3361" s="17">
        <v>0.2</v>
      </c>
      <c r="Y3361" s="16">
        <v>192.75</v>
      </c>
      <c r="Z3361" s="31">
        <f t="shared" si="262"/>
        <v>0.37041663463755858</v>
      </c>
    </row>
    <row r="3362" spans="1:26">
      <c r="A3362" s="26">
        <v>3361</v>
      </c>
      <c r="B3362" s="7" t="s">
        <v>11283</v>
      </c>
      <c r="C3362" s="8">
        <v>45382</v>
      </c>
      <c r="D3362" s="12">
        <f t="shared" si="259"/>
        <v>2024</v>
      </c>
      <c r="E3362" s="12">
        <f t="shared" si="260"/>
        <v>3</v>
      </c>
      <c r="F3362" s="8" t="str">
        <f t="shared" si="261"/>
        <v>2024-03</v>
      </c>
      <c r="G3362" s="8">
        <v>45390</v>
      </c>
      <c r="H3362" s="23">
        <f t="shared" si="263"/>
        <v>8</v>
      </c>
      <c r="I3362" s="7" t="s">
        <v>27</v>
      </c>
      <c r="J3362" s="7" t="s">
        <v>1590</v>
      </c>
      <c r="K3362" s="7" t="s">
        <v>1591</v>
      </c>
      <c r="L3362" s="7" t="s">
        <v>66</v>
      </c>
      <c r="M3362" s="7" t="s">
        <v>31</v>
      </c>
      <c r="N3362" s="7" t="s">
        <v>313</v>
      </c>
      <c r="O3362" s="7" t="s">
        <v>314</v>
      </c>
      <c r="P3362" s="7" t="s">
        <v>9825</v>
      </c>
      <c r="Q3362" s="7" t="s">
        <v>146</v>
      </c>
      <c r="R3362" s="7" t="s">
        <v>11284</v>
      </c>
      <c r="S3362" s="7" t="s">
        <v>37</v>
      </c>
      <c r="T3362" s="7" t="s">
        <v>208</v>
      </c>
      <c r="U3362" s="7" t="s">
        <v>265</v>
      </c>
      <c r="V3362" s="10">
        <v>1913.73</v>
      </c>
      <c r="W3362" s="6">
        <v>2</v>
      </c>
      <c r="X3362" s="11">
        <v>0.3</v>
      </c>
      <c r="Y3362" s="10">
        <v>-63.69</v>
      </c>
      <c r="Z3362" s="30">
        <f t="shared" si="262"/>
        <v>-3.3280556818359952E-2</v>
      </c>
    </row>
    <row r="3363" spans="1:26">
      <c r="A3363" s="27">
        <v>3362</v>
      </c>
      <c r="B3363" s="14" t="s">
        <v>11285</v>
      </c>
      <c r="C3363" s="15">
        <v>45268</v>
      </c>
      <c r="D3363" s="12">
        <f t="shared" si="259"/>
        <v>2023</v>
      </c>
      <c r="E3363" s="12">
        <f t="shared" si="260"/>
        <v>12</v>
      </c>
      <c r="F3363" s="15" t="str">
        <f t="shared" si="261"/>
        <v>2023-12</v>
      </c>
      <c r="G3363" s="15">
        <v>45268</v>
      </c>
      <c r="H3363" s="23">
        <f t="shared" si="263"/>
        <v>0</v>
      </c>
      <c r="I3363" s="14" t="s">
        <v>63</v>
      </c>
      <c r="J3363" s="14" t="s">
        <v>2405</v>
      </c>
      <c r="K3363" s="14" t="s">
        <v>1075</v>
      </c>
      <c r="L3363" s="14" t="s">
        <v>30</v>
      </c>
      <c r="M3363" s="14" t="s">
        <v>31</v>
      </c>
      <c r="N3363" s="14" t="s">
        <v>313</v>
      </c>
      <c r="O3363" s="14" t="s">
        <v>314</v>
      </c>
      <c r="P3363" s="14" t="s">
        <v>11286</v>
      </c>
      <c r="Q3363" s="14" t="s">
        <v>146</v>
      </c>
      <c r="R3363" s="14" t="s">
        <v>11287</v>
      </c>
      <c r="S3363" s="14" t="s">
        <v>110</v>
      </c>
      <c r="T3363" s="14" t="s">
        <v>111</v>
      </c>
      <c r="U3363" s="14" t="s">
        <v>216</v>
      </c>
      <c r="V3363" s="16">
        <v>4506.22</v>
      </c>
      <c r="W3363" s="13">
        <v>4</v>
      </c>
      <c r="X3363" s="17">
        <v>0.4</v>
      </c>
      <c r="Y3363" s="16">
        <v>492.87</v>
      </c>
      <c r="Z3363" s="31">
        <f t="shared" si="262"/>
        <v>0.10937548544012497</v>
      </c>
    </row>
    <row r="3364" spans="1:26">
      <c r="A3364" s="26">
        <v>3363</v>
      </c>
      <c r="B3364" s="7" t="s">
        <v>11288</v>
      </c>
      <c r="C3364" s="8">
        <v>45098</v>
      </c>
      <c r="D3364" s="12">
        <f t="shared" si="259"/>
        <v>2023</v>
      </c>
      <c r="E3364" s="12">
        <f t="shared" si="260"/>
        <v>6</v>
      </c>
      <c r="F3364" s="8" t="str">
        <f t="shared" si="261"/>
        <v>2023-06</v>
      </c>
      <c r="G3364" s="8">
        <v>45100</v>
      </c>
      <c r="H3364" s="23">
        <f t="shared" si="263"/>
        <v>2</v>
      </c>
      <c r="I3364" s="7" t="s">
        <v>122</v>
      </c>
      <c r="J3364" s="7" t="s">
        <v>2530</v>
      </c>
      <c r="K3364" s="7" t="s">
        <v>554</v>
      </c>
      <c r="L3364" s="7" t="s">
        <v>30</v>
      </c>
      <c r="M3364" s="7" t="s">
        <v>31</v>
      </c>
      <c r="N3364" s="7" t="s">
        <v>204</v>
      </c>
      <c r="O3364" s="7" t="s">
        <v>205</v>
      </c>
      <c r="P3364" s="7" t="s">
        <v>11289</v>
      </c>
      <c r="Q3364" s="7" t="s">
        <v>146</v>
      </c>
      <c r="R3364" s="7" t="s">
        <v>11290</v>
      </c>
      <c r="S3364" s="7" t="s">
        <v>37</v>
      </c>
      <c r="T3364" s="7" t="s">
        <v>170</v>
      </c>
      <c r="U3364" s="7" t="s">
        <v>171</v>
      </c>
      <c r="V3364" s="10">
        <v>388.1</v>
      </c>
      <c r="W3364" s="6">
        <v>1</v>
      </c>
      <c r="X3364" s="11">
        <v>0</v>
      </c>
      <c r="Y3364" s="10">
        <v>-27.76</v>
      </c>
      <c r="Z3364" s="30">
        <f t="shared" si="262"/>
        <v>-7.1527956712187576E-2</v>
      </c>
    </row>
    <row r="3365" spans="1:26">
      <c r="A3365" s="27">
        <v>3364</v>
      </c>
      <c r="B3365" s="14" t="s">
        <v>11291</v>
      </c>
      <c r="C3365" s="15">
        <v>45024</v>
      </c>
      <c r="D3365" s="12">
        <f t="shared" si="259"/>
        <v>2023</v>
      </c>
      <c r="E3365" s="12">
        <f t="shared" si="260"/>
        <v>4</v>
      </c>
      <c r="F3365" s="15" t="str">
        <f t="shared" si="261"/>
        <v>2023-04</v>
      </c>
      <c r="G3365" s="15">
        <v>45029</v>
      </c>
      <c r="H3365" s="23">
        <f t="shared" si="263"/>
        <v>5</v>
      </c>
      <c r="I3365" s="14" t="s">
        <v>52</v>
      </c>
      <c r="J3365" s="14" t="s">
        <v>4185</v>
      </c>
      <c r="K3365" s="14" t="s">
        <v>953</v>
      </c>
      <c r="L3365" s="14" t="s">
        <v>30</v>
      </c>
      <c r="M3365" s="14" t="s">
        <v>31</v>
      </c>
      <c r="N3365" s="14" t="s">
        <v>220</v>
      </c>
      <c r="O3365" s="14" t="s">
        <v>220</v>
      </c>
      <c r="P3365" s="14" t="s">
        <v>11292</v>
      </c>
      <c r="Q3365" s="14" t="s">
        <v>58</v>
      </c>
      <c r="R3365" s="14" t="s">
        <v>11293</v>
      </c>
      <c r="S3365" s="14" t="s">
        <v>37</v>
      </c>
      <c r="T3365" s="14" t="s">
        <v>170</v>
      </c>
      <c r="U3365" s="14" t="s">
        <v>171</v>
      </c>
      <c r="V3365" s="16">
        <v>277.27999999999997</v>
      </c>
      <c r="W3365" s="13">
        <v>10</v>
      </c>
      <c r="X3365" s="17">
        <v>0.5</v>
      </c>
      <c r="Y3365" s="16">
        <v>36.81</v>
      </c>
      <c r="Z3365" s="31">
        <f t="shared" si="262"/>
        <v>0.13275389497980383</v>
      </c>
    </row>
    <row r="3366" spans="1:26">
      <c r="A3366" s="26">
        <v>3365</v>
      </c>
      <c r="B3366" s="7" t="s">
        <v>11294</v>
      </c>
      <c r="C3366" s="8">
        <v>44321</v>
      </c>
      <c r="D3366" s="12">
        <f t="shared" si="259"/>
        <v>2021</v>
      </c>
      <c r="E3366" s="12">
        <f t="shared" si="260"/>
        <v>5</v>
      </c>
      <c r="F3366" s="8" t="str">
        <f t="shared" si="261"/>
        <v>2021-05</v>
      </c>
      <c r="G3366" s="8">
        <v>44326</v>
      </c>
      <c r="H3366" s="23">
        <f t="shared" si="263"/>
        <v>5</v>
      </c>
      <c r="I3366" s="7" t="s">
        <v>52</v>
      </c>
      <c r="J3366" s="7" t="s">
        <v>2912</v>
      </c>
      <c r="K3366" s="7" t="s">
        <v>1151</v>
      </c>
      <c r="L3366" s="7" t="s">
        <v>30</v>
      </c>
      <c r="M3366" s="7" t="s">
        <v>31</v>
      </c>
      <c r="N3366" s="7" t="s">
        <v>125</v>
      </c>
      <c r="O3366" s="7" t="s">
        <v>126</v>
      </c>
      <c r="P3366" s="7" t="s">
        <v>11295</v>
      </c>
      <c r="Q3366" s="7" t="s">
        <v>58</v>
      </c>
      <c r="R3366" s="7" t="s">
        <v>11296</v>
      </c>
      <c r="S3366" s="7" t="s">
        <v>48</v>
      </c>
      <c r="T3366" s="7" t="s">
        <v>434</v>
      </c>
      <c r="U3366" s="7" t="s">
        <v>435</v>
      </c>
      <c r="V3366" s="10">
        <v>933.33</v>
      </c>
      <c r="W3366" s="6">
        <v>6</v>
      </c>
      <c r="X3366" s="11">
        <v>0.2</v>
      </c>
      <c r="Y3366" s="10">
        <v>312.12</v>
      </c>
      <c r="Z3366" s="30">
        <f t="shared" si="262"/>
        <v>0.33441548005528593</v>
      </c>
    </row>
    <row r="3367" spans="1:26">
      <c r="A3367" s="27">
        <v>3366</v>
      </c>
      <c r="B3367" s="14" t="s">
        <v>11297</v>
      </c>
      <c r="C3367" s="15">
        <v>45501</v>
      </c>
      <c r="D3367" s="12">
        <f t="shared" si="259"/>
        <v>2024</v>
      </c>
      <c r="E3367" s="12">
        <f t="shared" si="260"/>
        <v>7</v>
      </c>
      <c r="F3367" s="15" t="str">
        <f t="shared" si="261"/>
        <v>2024-07</v>
      </c>
      <c r="G3367" s="15">
        <v>45507</v>
      </c>
      <c r="H3367" s="23">
        <f t="shared" si="263"/>
        <v>6</v>
      </c>
      <c r="I3367" s="14" t="s">
        <v>52</v>
      </c>
      <c r="J3367" s="14" t="s">
        <v>2992</v>
      </c>
      <c r="K3367" s="14" t="s">
        <v>2993</v>
      </c>
      <c r="L3367" s="14" t="s">
        <v>83</v>
      </c>
      <c r="M3367" s="14" t="s">
        <v>31</v>
      </c>
      <c r="N3367" s="14" t="s">
        <v>32</v>
      </c>
      <c r="O3367" s="14" t="s">
        <v>33</v>
      </c>
      <c r="P3367" s="14" t="s">
        <v>11298</v>
      </c>
      <c r="Q3367" s="14" t="s">
        <v>35</v>
      </c>
      <c r="R3367" s="14" t="s">
        <v>11299</v>
      </c>
      <c r="S3367" s="14" t="s">
        <v>37</v>
      </c>
      <c r="T3367" s="14" t="s">
        <v>60</v>
      </c>
      <c r="U3367" s="14" t="s">
        <v>317</v>
      </c>
      <c r="V3367" s="16">
        <v>3051.3</v>
      </c>
      <c r="W3367" s="13">
        <v>11</v>
      </c>
      <c r="X3367" s="17">
        <v>0.4</v>
      </c>
      <c r="Y3367" s="16">
        <v>-171.18</v>
      </c>
      <c r="Z3367" s="31">
        <f t="shared" si="262"/>
        <v>-5.610067839937076E-2</v>
      </c>
    </row>
    <row r="3368" spans="1:26">
      <c r="A3368" s="26">
        <v>3367</v>
      </c>
      <c r="B3368" s="7" t="s">
        <v>11300</v>
      </c>
      <c r="C3368" s="8">
        <v>45013</v>
      </c>
      <c r="D3368" s="12">
        <f t="shared" si="259"/>
        <v>2023</v>
      </c>
      <c r="E3368" s="12">
        <f t="shared" si="260"/>
        <v>3</v>
      </c>
      <c r="F3368" s="8" t="str">
        <f t="shared" si="261"/>
        <v>2023-03</v>
      </c>
      <c r="G3368" s="8">
        <v>45017</v>
      </c>
      <c r="H3368" s="23">
        <f t="shared" si="263"/>
        <v>4</v>
      </c>
      <c r="I3368" s="7" t="s">
        <v>52</v>
      </c>
      <c r="J3368" s="7" t="s">
        <v>6941</v>
      </c>
      <c r="K3368" s="7" t="s">
        <v>1837</v>
      </c>
      <c r="L3368" s="7" t="s">
        <v>30</v>
      </c>
      <c r="M3368" s="7" t="s">
        <v>31</v>
      </c>
      <c r="N3368" s="7" t="s">
        <v>55</v>
      </c>
      <c r="O3368" s="7" t="s">
        <v>56</v>
      </c>
      <c r="P3368" s="7" t="s">
        <v>11301</v>
      </c>
      <c r="Q3368" s="7" t="s">
        <v>58</v>
      </c>
      <c r="R3368" s="7" t="s">
        <v>11302</v>
      </c>
      <c r="S3368" s="7" t="s">
        <v>48</v>
      </c>
      <c r="T3368" s="7" t="s">
        <v>78</v>
      </c>
      <c r="U3368" s="7" t="s">
        <v>956</v>
      </c>
      <c r="V3368" s="10">
        <v>1515.47</v>
      </c>
      <c r="W3368" s="6">
        <v>12</v>
      </c>
      <c r="X3368" s="11">
        <v>0.4</v>
      </c>
      <c r="Y3368" s="10">
        <v>170.89</v>
      </c>
      <c r="Z3368" s="30">
        <f t="shared" si="262"/>
        <v>0.11276369707087569</v>
      </c>
    </row>
    <row r="3369" spans="1:26">
      <c r="A3369" s="27">
        <v>3368</v>
      </c>
      <c r="B3369" s="14" t="s">
        <v>11303</v>
      </c>
      <c r="C3369" s="15">
        <v>44808</v>
      </c>
      <c r="D3369" s="12">
        <f t="shared" si="259"/>
        <v>2022</v>
      </c>
      <c r="E3369" s="12">
        <f t="shared" si="260"/>
        <v>9</v>
      </c>
      <c r="F3369" s="15" t="str">
        <f t="shared" si="261"/>
        <v>2022-09</v>
      </c>
      <c r="G3369" s="15">
        <v>44814</v>
      </c>
      <c r="H3369" s="23">
        <f t="shared" si="263"/>
        <v>6</v>
      </c>
      <c r="I3369" s="14" t="s">
        <v>52</v>
      </c>
      <c r="J3369" s="14" t="s">
        <v>3856</v>
      </c>
      <c r="K3369" s="14" t="s">
        <v>1070</v>
      </c>
      <c r="L3369" s="14" t="s">
        <v>83</v>
      </c>
      <c r="M3369" s="14" t="s">
        <v>31</v>
      </c>
      <c r="N3369" s="14" t="s">
        <v>116</v>
      </c>
      <c r="O3369" s="14" t="s">
        <v>117</v>
      </c>
      <c r="P3369" s="14" t="s">
        <v>11304</v>
      </c>
      <c r="Q3369" s="14" t="s">
        <v>58</v>
      </c>
      <c r="R3369" s="14" t="s">
        <v>11305</v>
      </c>
      <c r="S3369" s="14" t="s">
        <v>110</v>
      </c>
      <c r="T3369" s="14" t="s">
        <v>243</v>
      </c>
      <c r="U3369" s="14" t="s">
        <v>481</v>
      </c>
      <c r="V3369" s="16">
        <v>425.31</v>
      </c>
      <c r="W3369" s="13">
        <v>2</v>
      </c>
      <c r="X3369" s="17">
        <v>0</v>
      </c>
      <c r="Y3369" s="16">
        <v>102.18</v>
      </c>
      <c r="Z3369" s="31">
        <f t="shared" si="262"/>
        <v>0.24024828948296539</v>
      </c>
    </row>
    <row r="3370" spans="1:26">
      <c r="A3370" s="26">
        <v>3369</v>
      </c>
      <c r="B3370" s="7" t="s">
        <v>11306</v>
      </c>
      <c r="C3370" s="8">
        <v>44412</v>
      </c>
      <c r="D3370" s="12">
        <f t="shared" si="259"/>
        <v>2021</v>
      </c>
      <c r="E3370" s="12">
        <f t="shared" si="260"/>
        <v>8</v>
      </c>
      <c r="F3370" s="8" t="str">
        <f t="shared" si="261"/>
        <v>2021-08</v>
      </c>
      <c r="G3370" s="8">
        <v>44412</v>
      </c>
      <c r="H3370" s="23">
        <f t="shared" si="263"/>
        <v>0</v>
      </c>
      <c r="I3370" s="7" t="s">
        <v>63</v>
      </c>
      <c r="J3370" s="7" t="s">
        <v>7292</v>
      </c>
      <c r="K3370" s="7" t="s">
        <v>2690</v>
      </c>
      <c r="L3370" s="7" t="s">
        <v>66</v>
      </c>
      <c r="M3370" s="7" t="s">
        <v>31</v>
      </c>
      <c r="N3370" s="7" t="s">
        <v>313</v>
      </c>
      <c r="O3370" s="7" t="s">
        <v>314</v>
      </c>
      <c r="P3370" s="7" t="s">
        <v>11307</v>
      </c>
      <c r="Q3370" s="7" t="s">
        <v>146</v>
      </c>
      <c r="R3370" s="7" t="s">
        <v>11308</v>
      </c>
      <c r="S3370" s="7" t="s">
        <v>48</v>
      </c>
      <c r="T3370" s="7" t="s">
        <v>69</v>
      </c>
      <c r="U3370" s="7" t="s">
        <v>475</v>
      </c>
      <c r="V3370" s="10">
        <v>3098.05</v>
      </c>
      <c r="W3370" s="6">
        <v>11</v>
      </c>
      <c r="X3370" s="11">
        <v>0</v>
      </c>
      <c r="Y3370" s="10">
        <v>-1.1399999999999999</v>
      </c>
      <c r="Z3370" s="30">
        <f t="shared" si="262"/>
        <v>-3.6797340262423133E-4</v>
      </c>
    </row>
    <row r="3371" spans="1:26">
      <c r="A3371" s="27">
        <v>3370</v>
      </c>
      <c r="B3371" s="14" t="s">
        <v>11309</v>
      </c>
      <c r="C3371" s="15">
        <v>44566</v>
      </c>
      <c r="D3371" s="12">
        <f t="shared" si="259"/>
        <v>2022</v>
      </c>
      <c r="E3371" s="12">
        <f t="shared" si="260"/>
        <v>1</v>
      </c>
      <c r="F3371" s="15" t="str">
        <f t="shared" si="261"/>
        <v>2022-01</v>
      </c>
      <c r="G3371" s="15">
        <v>44569</v>
      </c>
      <c r="H3371" s="23">
        <f t="shared" si="263"/>
        <v>3</v>
      </c>
      <c r="I3371" s="14" t="s">
        <v>52</v>
      </c>
      <c r="J3371" s="14" t="s">
        <v>697</v>
      </c>
      <c r="K3371" s="14" t="s">
        <v>698</v>
      </c>
      <c r="L3371" s="14" t="s">
        <v>66</v>
      </c>
      <c r="M3371" s="14" t="s">
        <v>31</v>
      </c>
      <c r="N3371" s="14" t="s">
        <v>74</v>
      </c>
      <c r="O3371" s="14" t="s">
        <v>75</v>
      </c>
      <c r="P3371" s="14" t="s">
        <v>11310</v>
      </c>
      <c r="Q3371" s="14" t="s">
        <v>46</v>
      </c>
      <c r="R3371" s="14" t="s">
        <v>11311</v>
      </c>
      <c r="S3371" s="14" t="s">
        <v>48</v>
      </c>
      <c r="T3371" s="14" t="s">
        <v>49</v>
      </c>
      <c r="U3371" s="14" t="s">
        <v>120</v>
      </c>
      <c r="V3371" s="16">
        <v>61.03</v>
      </c>
      <c r="W3371" s="13">
        <v>5</v>
      </c>
      <c r="X3371" s="17">
        <v>0.2</v>
      </c>
      <c r="Y3371" s="16">
        <v>13.54</v>
      </c>
      <c r="Z3371" s="31">
        <f t="shared" si="262"/>
        <v>0.22185810257250529</v>
      </c>
    </row>
    <row r="3372" spans="1:26">
      <c r="A3372" s="26">
        <v>3371</v>
      </c>
      <c r="B3372" s="7" t="s">
        <v>11312</v>
      </c>
      <c r="C3372" s="8">
        <v>45557</v>
      </c>
      <c r="D3372" s="12">
        <f t="shared" si="259"/>
        <v>2024</v>
      </c>
      <c r="E3372" s="12">
        <f t="shared" si="260"/>
        <v>9</v>
      </c>
      <c r="F3372" s="8" t="str">
        <f t="shared" si="261"/>
        <v>2024-09</v>
      </c>
      <c r="G3372" s="8">
        <v>45559</v>
      </c>
      <c r="H3372" s="23">
        <f t="shared" si="263"/>
        <v>2</v>
      </c>
      <c r="I3372" s="7" t="s">
        <v>122</v>
      </c>
      <c r="J3372" s="7" t="s">
        <v>1064</v>
      </c>
      <c r="K3372" s="7" t="s">
        <v>1065</v>
      </c>
      <c r="L3372" s="7" t="s">
        <v>83</v>
      </c>
      <c r="M3372" s="7" t="s">
        <v>31</v>
      </c>
      <c r="N3372" s="7" t="s">
        <v>220</v>
      </c>
      <c r="O3372" s="7" t="s">
        <v>220</v>
      </c>
      <c r="P3372" s="7" t="s">
        <v>11313</v>
      </c>
      <c r="Q3372" s="7" t="s">
        <v>58</v>
      </c>
      <c r="R3372" s="7" t="s">
        <v>11314</v>
      </c>
      <c r="S3372" s="7" t="s">
        <v>110</v>
      </c>
      <c r="T3372" s="7" t="s">
        <v>148</v>
      </c>
      <c r="U3372" s="7" t="s">
        <v>149</v>
      </c>
      <c r="V3372" s="10">
        <v>11158.43</v>
      </c>
      <c r="W3372" s="6">
        <v>13</v>
      </c>
      <c r="X3372" s="11">
        <v>0.4</v>
      </c>
      <c r="Y3372" s="10">
        <v>3337.42</v>
      </c>
      <c r="Z3372" s="30">
        <f t="shared" si="262"/>
        <v>0.2990940481770285</v>
      </c>
    </row>
    <row r="3373" spans="1:26">
      <c r="A3373" s="27">
        <v>3372</v>
      </c>
      <c r="B3373" s="14" t="s">
        <v>11315</v>
      </c>
      <c r="C3373" s="15">
        <v>45271</v>
      </c>
      <c r="D3373" s="12">
        <f t="shared" si="259"/>
        <v>2023</v>
      </c>
      <c r="E3373" s="12">
        <f t="shared" si="260"/>
        <v>12</v>
      </c>
      <c r="F3373" s="15" t="str">
        <f t="shared" si="261"/>
        <v>2023-12</v>
      </c>
      <c r="G3373" s="15">
        <v>45271</v>
      </c>
      <c r="H3373" s="23">
        <f t="shared" si="263"/>
        <v>0</v>
      </c>
      <c r="I3373" s="14" t="s">
        <v>63</v>
      </c>
      <c r="J3373" s="14" t="s">
        <v>2068</v>
      </c>
      <c r="K3373" s="14" t="s">
        <v>1084</v>
      </c>
      <c r="L3373" s="14" t="s">
        <v>83</v>
      </c>
      <c r="M3373" s="14" t="s">
        <v>31</v>
      </c>
      <c r="N3373" s="14" t="s">
        <v>204</v>
      </c>
      <c r="O3373" s="14" t="s">
        <v>205</v>
      </c>
      <c r="P3373" s="14" t="s">
        <v>11316</v>
      </c>
      <c r="Q3373" s="14" t="s">
        <v>146</v>
      </c>
      <c r="R3373" s="14" t="s">
        <v>11317</v>
      </c>
      <c r="S3373" s="14" t="s">
        <v>110</v>
      </c>
      <c r="T3373" s="14" t="s">
        <v>243</v>
      </c>
      <c r="U3373" s="14" t="s">
        <v>481</v>
      </c>
      <c r="V3373" s="16">
        <v>1308.53</v>
      </c>
      <c r="W3373" s="13">
        <v>5</v>
      </c>
      <c r="X3373" s="17">
        <v>0.2</v>
      </c>
      <c r="Y3373" s="16">
        <v>80.53</v>
      </c>
      <c r="Z3373" s="31">
        <f t="shared" si="262"/>
        <v>6.1542341406005216E-2</v>
      </c>
    </row>
    <row r="3374" spans="1:26">
      <c r="A3374" s="26">
        <v>3373</v>
      </c>
      <c r="B3374" s="7" t="s">
        <v>11318</v>
      </c>
      <c r="C3374" s="8">
        <v>45173</v>
      </c>
      <c r="D3374" s="12">
        <f t="shared" si="259"/>
        <v>2023</v>
      </c>
      <c r="E3374" s="12">
        <f t="shared" si="260"/>
        <v>9</v>
      </c>
      <c r="F3374" s="8" t="str">
        <f t="shared" si="261"/>
        <v>2023-09</v>
      </c>
      <c r="G3374" s="8">
        <v>45178</v>
      </c>
      <c r="H3374" s="23">
        <f t="shared" si="263"/>
        <v>5</v>
      </c>
      <c r="I3374" s="7" t="s">
        <v>52</v>
      </c>
      <c r="J3374" s="7" t="s">
        <v>1641</v>
      </c>
      <c r="K3374" s="7" t="s">
        <v>1642</v>
      </c>
      <c r="L3374" s="7" t="s">
        <v>83</v>
      </c>
      <c r="M3374" s="7" t="s">
        <v>31</v>
      </c>
      <c r="N3374" s="7" t="s">
        <v>125</v>
      </c>
      <c r="O3374" s="7" t="s">
        <v>126</v>
      </c>
      <c r="P3374" s="7" t="s">
        <v>11319</v>
      </c>
      <c r="Q3374" s="7" t="s">
        <v>58</v>
      </c>
      <c r="R3374" s="7" t="s">
        <v>11320</v>
      </c>
      <c r="S3374" s="7" t="s">
        <v>48</v>
      </c>
      <c r="T3374" s="7" t="s">
        <v>69</v>
      </c>
      <c r="U3374" s="7" t="s">
        <v>1034</v>
      </c>
      <c r="V3374" s="10">
        <v>255.15</v>
      </c>
      <c r="W3374" s="6">
        <v>2</v>
      </c>
      <c r="X3374" s="11">
        <v>0.1</v>
      </c>
      <c r="Y3374" s="10">
        <v>67.599999999999994</v>
      </c>
      <c r="Z3374" s="30">
        <f t="shared" si="262"/>
        <v>0.26494219086811677</v>
      </c>
    </row>
    <row r="3375" spans="1:26">
      <c r="A3375" s="27">
        <v>3374</v>
      </c>
      <c r="B3375" s="14" t="s">
        <v>11321</v>
      </c>
      <c r="C3375" s="15">
        <v>45411</v>
      </c>
      <c r="D3375" s="12">
        <f t="shared" si="259"/>
        <v>2024</v>
      </c>
      <c r="E3375" s="12">
        <f t="shared" si="260"/>
        <v>4</v>
      </c>
      <c r="F3375" s="15" t="str">
        <f t="shared" si="261"/>
        <v>2024-04</v>
      </c>
      <c r="G3375" s="15">
        <v>45416</v>
      </c>
      <c r="H3375" s="23">
        <f t="shared" si="263"/>
        <v>5</v>
      </c>
      <c r="I3375" s="14" t="s">
        <v>27</v>
      </c>
      <c r="J3375" s="14" t="s">
        <v>6275</v>
      </c>
      <c r="K3375" s="14" t="s">
        <v>416</v>
      </c>
      <c r="L3375" s="14" t="s">
        <v>83</v>
      </c>
      <c r="M3375" s="14" t="s">
        <v>31</v>
      </c>
      <c r="N3375" s="14" t="s">
        <v>204</v>
      </c>
      <c r="O3375" s="14" t="s">
        <v>205</v>
      </c>
      <c r="P3375" s="14" t="s">
        <v>11322</v>
      </c>
      <c r="Q3375" s="14" t="s">
        <v>146</v>
      </c>
      <c r="R3375" s="14" t="s">
        <v>11323</v>
      </c>
      <c r="S3375" s="14" t="s">
        <v>37</v>
      </c>
      <c r="T3375" s="14" t="s">
        <v>170</v>
      </c>
      <c r="U3375" s="14" t="s">
        <v>171</v>
      </c>
      <c r="V3375" s="16">
        <v>1729.52</v>
      </c>
      <c r="W3375" s="13">
        <v>5</v>
      </c>
      <c r="X3375" s="17">
        <v>0</v>
      </c>
      <c r="Y3375" s="16">
        <v>375.47</v>
      </c>
      <c r="Z3375" s="31">
        <f t="shared" si="262"/>
        <v>0.2170949165086267</v>
      </c>
    </row>
    <row r="3376" spans="1:26">
      <c r="A3376" s="26">
        <v>3375</v>
      </c>
      <c r="B3376" s="7" t="s">
        <v>11324</v>
      </c>
      <c r="C3376" s="8">
        <v>45565</v>
      </c>
      <c r="D3376" s="12">
        <f t="shared" si="259"/>
        <v>2024</v>
      </c>
      <c r="E3376" s="12">
        <f t="shared" si="260"/>
        <v>9</v>
      </c>
      <c r="F3376" s="8" t="str">
        <f t="shared" si="261"/>
        <v>2024-09</v>
      </c>
      <c r="G3376" s="8">
        <v>45571</v>
      </c>
      <c r="H3376" s="23">
        <f t="shared" si="263"/>
        <v>6</v>
      </c>
      <c r="I3376" s="7" t="s">
        <v>27</v>
      </c>
      <c r="J3376" s="7" t="s">
        <v>1064</v>
      </c>
      <c r="K3376" s="7" t="s">
        <v>1065</v>
      </c>
      <c r="L3376" s="7" t="s">
        <v>83</v>
      </c>
      <c r="M3376" s="7" t="s">
        <v>31</v>
      </c>
      <c r="N3376" s="7" t="s">
        <v>220</v>
      </c>
      <c r="O3376" s="7" t="s">
        <v>220</v>
      </c>
      <c r="P3376" s="7" t="s">
        <v>11325</v>
      </c>
      <c r="Q3376" s="7" t="s">
        <v>58</v>
      </c>
      <c r="R3376" s="7" t="s">
        <v>11326</v>
      </c>
      <c r="S3376" s="7" t="s">
        <v>48</v>
      </c>
      <c r="T3376" s="7" t="s">
        <v>129</v>
      </c>
      <c r="U3376" s="7" t="s">
        <v>130</v>
      </c>
      <c r="V3376" s="10">
        <v>226.95</v>
      </c>
      <c r="W3376" s="6">
        <v>5</v>
      </c>
      <c r="X3376" s="11">
        <v>0.5</v>
      </c>
      <c r="Y3376" s="10">
        <v>65.41</v>
      </c>
      <c r="Z3376" s="30">
        <f t="shared" si="262"/>
        <v>0.28821326283322318</v>
      </c>
    </row>
    <row r="3377" spans="1:26">
      <c r="A3377" s="27">
        <v>3376</v>
      </c>
      <c r="B3377" s="14" t="s">
        <v>11327</v>
      </c>
      <c r="C3377" s="15">
        <v>44437</v>
      </c>
      <c r="D3377" s="12">
        <f t="shared" si="259"/>
        <v>2021</v>
      </c>
      <c r="E3377" s="12">
        <f t="shared" si="260"/>
        <v>8</v>
      </c>
      <c r="F3377" s="15" t="str">
        <f t="shared" si="261"/>
        <v>2021-08</v>
      </c>
      <c r="G3377" s="15">
        <v>44439</v>
      </c>
      <c r="H3377" s="23">
        <f t="shared" si="263"/>
        <v>2</v>
      </c>
      <c r="I3377" s="14" t="s">
        <v>122</v>
      </c>
      <c r="J3377" s="14" t="s">
        <v>4196</v>
      </c>
      <c r="K3377" s="14" t="s">
        <v>4197</v>
      </c>
      <c r="L3377" s="14" t="s">
        <v>83</v>
      </c>
      <c r="M3377" s="14" t="s">
        <v>31</v>
      </c>
      <c r="N3377" s="14" t="s">
        <v>213</v>
      </c>
      <c r="O3377" s="14" t="s">
        <v>92</v>
      </c>
      <c r="P3377" s="14" t="s">
        <v>11328</v>
      </c>
      <c r="Q3377" s="14" t="s">
        <v>46</v>
      </c>
      <c r="R3377" s="14" t="s">
        <v>11329</v>
      </c>
      <c r="S3377" s="14" t="s">
        <v>48</v>
      </c>
      <c r="T3377" s="14" t="s">
        <v>138</v>
      </c>
      <c r="U3377" s="14" t="s">
        <v>781</v>
      </c>
      <c r="V3377" s="16">
        <v>146.91999999999999</v>
      </c>
      <c r="W3377" s="13">
        <v>1</v>
      </c>
      <c r="X3377" s="17">
        <v>0</v>
      </c>
      <c r="Y3377" s="16">
        <v>59.68</v>
      </c>
      <c r="Z3377" s="31">
        <f t="shared" si="262"/>
        <v>0.40620745984209095</v>
      </c>
    </row>
    <row r="3378" spans="1:26">
      <c r="A3378" s="26">
        <v>3377</v>
      </c>
      <c r="B3378" s="7" t="s">
        <v>11330</v>
      </c>
      <c r="C3378" s="8">
        <v>45208</v>
      </c>
      <c r="D3378" s="12">
        <f t="shared" si="259"/>
        <v>2023</v>
      </c>
      <c r="E3378" s="12">
        <f t="shared" si="260"/>
        <v>10</v>
      </c>
      <c r="F3378" s="8" t="str">
        <f t="shared" si="261"/>
        <v>2023-10</v>
      </c>
      <c r="G3378" s="8">
        <v>45208</v>
      </c>
      <c r="H3378" s="23">
        <f t="shared" si="263"/>
        <v>0</v>
      </c>
      <c r="I3378" s="7" t="s">
        <v>63</v>
      </c>
      <c r="J3378" s="7" t="s">
        <v>1845</v>
      </c>
      <c r="K3378" s="7" t="s">
        <v>689</v>
      </c>
      <c r="L3378" s="7" t="s">
        <v>66</v>
      </c>
      <c r="M3378" s="7" t="s">
        <v>31</v>
      </c>
      <c r="N3378" s="7" t="s">
        <v>213</v>
      </c>
      <c r="O3378" s="7" t="s">
        <v>92</v>
      </c>
      <c r="P3378" s="7" t="s">
        <v>11331</v>
      </c>
      <c r="Q3378" s="7" t="s">
        <v>46</v>
      </c>
      <c r="R3378" s="7" t="s">
        <v>11332</v>
      </c>
      <c r="S3378" s="7" t="s">
        <v>48</v>
      </c>
      <c r="T3378" s="7" t="s">
        <v>78</v>
      </c>
      <c r="U3378" s="7" t="s">
        <v>956</v>
      </c>
      <c r="V3378" s="10">
        <v>571.89</v>
      </c>
      <c r="W3378" s="6">
        <v>7</v>
      </c>
      <c r="X3378" s="11">
        <v>0.3</v>
      </c>
      <c r="Y3378" s="10">
        <v>195.83</v>
      </c>
      <c r="Z3378" s="30">
        <f t="shared" si="262"/>
        <v>0.34242599101225762</v>
      </c>
    </row>
    <row r="3379" spans="1:26">
      <c r="A3379" s="27">
        <v>3378</v>
      </c>
      <c r="B3379" s="14" t="s">
        <v>11333</v>
      </c>
      <c r="C3379" s="15">
        <v>44647</v>
      </c>
      <c r="D3379" s="12">
        <f t="shared" si="259"/>
        <v>2022</v>
      </c>
      <c r="E3379" s="12">
        <f t="shared" si="260"/>
        <v>3</v>
      </c>
      <c r="F3379" s="15" t="str">
        <f t="shared" si="261"/>
        <v>2022-03</v>
      </c>
      <c r="G3379" s="15">
        <v>44649</v>
      </c>
      <c r="H3379" s="23">
        <f t="shared" si="263"/>
        <v>2</v>
      </c>
      <c r="I3379" s="14" t="s">
        <v>122</v>
      </c>
      <c r="J3379" s="14" t="s">
        <v>1586</v>
      </c>
      <c r="K3379" s="14" t="s">
        <v>165</v>
      </c>
      <c r="L3379" s="14" t="s">
        <v>66</v>
      </c>
      <c r="M3379" s="14" t="s">
        <v>31</v>
      </c>
      <c r="N3379" s="14" t="s">
        <v>125</v>
      </c>
      <c r="O3379" s="14" t="s">
        <v>126</v>
      </c>
      <c r="P3379" s="14" t="s">
        <v>11334</v>
      </c>
      <c r="Q3379" s="14" t="s">
        <v>58</v>
      </c>
      <c r="R3379" s="14" t="s">
        <v>11335</v>
      </c>
      <c r="S3379" s="14" t="s">
        <v>110</v>
      </c>
      <c r="T3379" s="14" t="s">
        <v>223</v>
      </c>
      <c r="U3379" s="14" t="s">
        <v>495</v>
      </c>
      <c r="V3379" s="16">
        <v>15058.29</v>
      </c>
      <c r="W3379" s="13">
        <v>12</v>
      </c>
      <c r="X3379" s="17">
        <v>0.2</v>
      </c>
      <c r="Y3379" s="16">
        <v>3141.13</v>
      </c>
      <c r="Z3379" s="31">
        <f t="shared" si="262"/>
        <v>0.20859805462638853</v>
      </c>
    </row>
    <row r="3380" spans="1:26">
      <c r="A3380" s="26">
        <v>3379</v>
      </c>
      <c r="B3380" s="7" t="s">
        <v>11336</v>
      </c>
      <c r="C3380" s="8">
        <v>44784</v>
      </c>
      <c r="D3380" s="12">
        <f t="shared" si="259"/>
        <v>2022</v>
      </c>
      <c r="E3380" s="12">
        <f t="shared" si="260"/>
        <v>8</v>
      </c>
      <c r="F3380" s="8" t="str">
        <f t="shared" si="261"/>
        <v>2022-08</v>
      </c>
      <c r="G3380" s="8">
        <v>44787</v>
      </c>
      <c r="H3380" s="23">
        <f t="shared" si="263"/>
        <v>3</v>
      </c>
      <c r="I3380" s="7" t="s">
        <v>122</v>
      </c>
      <c r="J3380" s="7" t="s">
        <v>5423</v>
      </c>
      <c r="K3380" s="7" t="s">
        <v>5424</v>
      </c>
      <c r="L3380" s="7" t="s">
        <v>66</v>
      </c>
      <c r="M3380" s="7" t="s">
        <v>31</v>
      </c>
      <c r="N3380" s="7" t="s">
        <v>153</v>
      </c>
      <c r="O3380" s="7" t="s">
        <v>154</v>
      </c>
      <c r="P3380" s="7" t="s">
        <v>11337</v>
      </c>
      <c r="Q3380" s="7" t="s">
        <v>146</v>
      </c>
      <c r="R3380" s="7" t="s">
        <v>11338</v>
      </c>
      <c r="S3380" s="7" t="s">
        <v>48</v>
      </c>
      <c r="T3380" s="7" t="s">
        <v>434</v>
      </c>
      <c r="U3380" s="7" t="s">
        <v>1113</v>
      </c>
      <c r="V3380" s="10">
        <v>1565.39</v>
      </c>
      <c r="W3380" s="6">
        <v>10</v>
      </c>
      <c r="X3380" s="11">
        <v>0</v>
      </c>
      <c r="Y3380" s="10">
        <v>131.33000000000001</v>
      </c>
      <c r="Z3380" s="30">
        <f t="shared" si="262"/>
        <v>8.3896025910475985E-2</v>
      </c>
    </row>
    <row r="3381" spans="1:26">
      <c r="A3381" s="27">
        <v>3380</v>
      </c>
      <c r="B3381" s="14" t="s">
        <v>11339</v>
      </c>
      <c r="C3381" s="15">
        <v>45345</v>
      </c>
      <c r="D3381" s="12">
        <f t="shared" si="259"/>
        <v>2024</v>
      </c>
      <c r="E3381" s="12">
        <f t="shared" si="260"/>
        <v>2</v>
      </c>
      <c r="F3381" s="15" t="str">
        <f t="shared" si="261"/>
        <v>2024-02</v>
      </c>
      <c r="G3381" s="15">
        <v>45351</v>
      </c>
      <c r="H3381" s="23">
        <f t="shared" si="263"/>
        <v>6</v>
      </c>
      <c r="I3381" s="14" t="s">
        <v>52</v>
      </c>
      <c r="J3381" s="14" t="s">
        <v>3389</v>
      </c>
      <c r="K3381" s="14" t="s">
        <v>1413</v>
      </c>
      <c r="L3381" s="14" t="s">
        <v>66</v>
      </c>
      <c r="M3381" s="14" t="s">
        <v>31</v>
      </c>
      <c r="N3381" s="14" t="s">
        <v>134</v>
      </c>
      <c r="O3381" s="14" t="s">
        <v>135</v>
      </c>
      <c r="P3381" s="14" t="s">
        <v>11340</v>
      </c>
      <c r="Q3381" s="14" t="s">
        <v>58</v>
      </c>
      <c r="R3381" s="14" t="s">
        <v>11341</v>
      </c>
      <c r="S3381" s="14" t="s">
        <v>48</v>
      </c>
      <c r="T3381" s="14" t="s">
        <v>78</v>
      </c>
      <c r="U3381" s="14" t="s">
        <v>1128</v>
      </c>
      <c r="V3381" s="16">
        <v>483.6</v>
      </c>
      <c r="W3381" s="13">
        <v>4</v>
      </c>
      <c r="X3381" s="17">
        <v>0.4</v>
      </c>
      <c r="Y3381" s="16">
        <v>6.03</v>
      </c>
      <c r="Z3381" s="31">
        <f t="shared" si="262"/>
        <v>1.2468982630272954E-2</v>
      </c>
    </row>
    <row r="3382" spans="1:26">
      <c r="A3382" s="26">
        <v>3381</v>
      </c>
      <c r="B3382" s="7" t="s">
        <v>11342</v>
      </c>
      <c r="C3382" s="8">
        <v>44271</v>
      </c>
      <c r="D3382" s="12">
        <f t="shared" si="259"/>
        <v>2021</v>
      </c>
      <c r="E3382" s="12">
        <f t="shared" si="260"/>
        <v>3</v>
      </c>
      <c r="F3382" s="8" t="str">
        <f t="shared" si="261"/>
        <v>2021-03</v>
      </c>
      <c r="G3382" s="8">
        <v>44273</v>
      </c>
      <c r="H3382" s="23">
        <f t="shared" si="263"/>
        <v>2</v>
      </c>
      <c r="I3382" s="7" t="s">
        <v>122</v>
      </c>
      <c r="J3382" s="7" t="s">
        <v>1489</v>
      </c>
      <c r="K3382" s="7" t="s">
        <v>1121</v>
      </c>
      <c r="L3382" s="7" t="s">
        <v>83</v>
      </c>
      <c r="M3382" s="7" t="s">
        <v>31</v>
      </c>
      <c r="N3382" s="7" t="s">
        <v>166</v>
      </c>
      <c r="O3382" s="7" t="s">
        <v>167</v>
      </c>
      <c r="P3382" s="7" t="s">
        <v>11343</v>
      </c>
      <c r="Q3382" s="7" t="s">
        <v>35</v>
      </c>
      <c r="R3382" s="7" t="s">
        <v>11344</v>
      </c>
      <c r="S3382" s="7" t="s">
        <v>110</v>
      </c>
      <c r="T3382" s="7" t="s">
        <v>111</v>
      </c>
      <c r="U3382" s="7" t="s">
        <v>287</v>
      </c>
      <c r="V3382" s="10">
        <v>6125.87</v>
      </c>
      <c r="W3382" s="6">
        <v>6</v>
      </c>
      <c r="X3382" s="11">
        <v>0</v>
      </c>
      <c r="Y3382" s="10">
        <v>991.36</v>
      </c>
      <c r="Z3382" s="30">
        <f t="shared" si="262"/>
        <v>0.16183170716975712</v>
      </c>
    </row>
    <row r="3383" spans="1:26">
      <c r="A3383" s="27">
        <v>3382</v>
      </c>
      <c r="B3383" s="14" t="s">
        <v>11345</v>
      </c>
      <c r="C3383" s="15">
        <v>44426</v>
      </c>
      <c r="D3383" s="12">
        <f t="shared" si="259"/>
        <v>2021</v>
      </c>
      <c r="E3383" s="12">
        <f t="shared" si="260"/>
        <v>8</v>
      </c>
      <c r="F3383" s="15" t="str">
        <f t="shared" si="261"/>
        <v>2021-08</v>
      </c>
      <c r="G3383" s="15">
        <v>44432</v>
      </c>
      <c r="H3383" s="23">
        <f t="shared" si="263"/>
        <v>6</v>
      </c>
      <c r="I3383" s="14" t="s">
        <v>52</v>
      </c>
      <c r="J3383" s="14" t="s">
        <v>1452</v>
      </c>
      <c r="K3383" s="14" t="s">
        <v>1453</v>
      </c>
      <c r="L3383" s="14" t="s">
        <v>30</v>
      </c>
      <c r="M3383" s="14" t="s">
        <v>31</v>
      </c>
      <c r="N3383" s="14" t="s">
        <v>220</v>
      </c>
      <c r="O3383" s="14" t="s">
        <v>220</v>
      </c>
      <c r="P3383" s="14" t="s">
        <v>11346</v>
      </c>
      <c r="Q3383" s="14" t="s">
        <v>58</v>
      </c>
      <c r="R3383" s="14" t="s">
        <v>11347</v>
      </c>
      <c r="S3383" s="14" t="s">
        <v>110</v>
      </c>
      <c r="T3383" s="14" t="s">
        <v>243</v>
      </c>
      <c r="U3383" s="14" t="s">
        <v>339</v>
      </c>
      <c r="V3383" s="16">
        <v>6683.67</v>
      </c>
      <c r="W3383" s="13">
        <v>6</v>
      </c>
      <c r="X3383" s="17">
        <v>0.2</v>
      </c>
      <c r="Y3383" s="16">
        <v>-1327.25</v>
      </c>
      <c r="Z3383" s="31">
        <f t="shared" si="262"/>
        <v>-0.19858101911075801</v>
      </c>
    </row>
    <row r="3384" spans="1:26">
      <c r="A3384" s="26">
        <v>3383</v>
      </c>
      <c r="B3384" s="7" t="s">
        <v>11348</v>
      </c>
      <c r="C3384" s="8">
        <v>44934</v>
      </c>
      <c r="D3384" s="12">
        <f t="shared" si="259"/>
        <v>2023</v>
      </c>
      <c r="E3384" s="12">
        <f t="shared" si="260"/>
        <v>1</v>
      </c>
      <c r="F3384" s="8" t="str">
        <f t="shared" si="261"/>
        <v>2023-01</v>
      </c>
      <c r="G3384" s="8">
        <v>44941</v>
      </c>
      <c r="H3384" s="23">
        <f t="shared" si="263"/>
        <v>7</v>
      </c>
      <c r="I3384" s="7" t="s">
        <v>27</v>
      </c>
      <c r="J3384" s="7" t="s">
        <v>11349</v>
      </c>
      <c r="K3384" s="7" t="s">
        <v>3208</v>
      </c>
      <c r="L3384" s="7" t="s">
        <v>66</v>
      </c>
      <c r="M3384" s="7" t="s">
        <v>31</v>
      </c>
      <c r="N3384" s="7" t="s">
        <v>204</v>
      </c>
      <c r="O3384" s="7" t="s">
        <v>205</v>
      </c>
      <c r="P3384" s="7" t="s">
        <v>11350</v>
      </c>
      <c r="Q3384" s="7" t="s">
        <v>146</v>
      </c>
      <c r="R3384" s="7" t="s">
        <v>11351</v>
      </c>
      <c r="S3384" s="7" t="s">
        <v>48</v>
      </c>
      <c r="T3384" s="7" t="s">
        <v>434</v>
      </c>
      <c r="U3384" s="7" t="s">
        <v>1382</v>
      </c>
      <c r="V3384" s="10">
        <v>1409.49</v>
      </c>
      <c r="W3384" s="6">
        <v>13</v>
      </c>
      <c r="X3384" s="11">
        <v>0.1</v>
      </c>
      <c r="Y3384" s="10">
        <v>-105.23</v>
      </c>
      <c r="Z3384" s="30">
        <f t="shared" si="262"/>
        <v>-7.4658209707057166E-2</v>
      </c>
    </row>
    <row r="3385" spans="1:26">
      <c r="A3385" s="27">
        <v>3384</v>
      </c>
      <c r="B3385" s="14" t="s">
        <v>11352</v>
      </c>
      <c r="C3385" s="15">
        <v>45160</v>
      </c>
      <c r="D3385" s="12">
        <f t="shared" si="259"/>
        <v>2023</v>
      </c>
      <c r="E3385" s="12">
        <f t="shared" si="260"/>
        <v>8</v>
      </c>
      <c r="F3385" s="15" t="str">
        <f t="shared" si="261"/>
        <v>2023-08</v>
      </c>
      <c r="G3385" s="15">
        <v>45164</v>
      </c>
      <c r="H3385" s="23">
        <f t="shared" si="263"/>
        <v>4</v>
      </c>
      <c r="I3385" s="14" t="s">
        <v>52</v>
      </c>
      <c r="J3385" s="14" t="s">
        <v>3481</v>
      </c>
      <c r="K3385" s="14" t="s">
        <v>3482</v>
      </c>
      <c r="L3385" s="14" t="s">
        <v>30</v>
      </c>
      <c r="M3385" s="14" t="s">
        <v>31</v>
      </c>
      <c r="N3385" s="14" t="s">
        <v>213</v>
      </c>
      <c r="O3385" s="14" t="s">
        <v>92</v>
      </c>
      <c r="P3385" s="14" t="s">
        <v>11353</v>
      </c>
      <c r="Q3385" s="14" t="s">
        <v>46</v>
      </c>
      <c r="R3385" s="14" t="s">
        <v>11354</v>
      </c>
      <c r="S3385" s="14" t="s">
        <v>37</v>
      </c>
      <c r="T3385" s="14" t="s">
        <v>170</v>
      </c>
      <c r="U3385" s="14" t="s">
        <v>189</v>
      </c>
      <c r="V3385" s="16">
        <v>499.14</v>
      </c>
      <c r="W3385" s="13">
        <v>5</v>
      </c>
      <c r="X3385" s="17">
        <v>0.2</v>
      </c>
      <c r="Y3385" s="16">
        <v>95.97</v>
      </c>
      <c r="Z3385" s="31">
        <f t="shared" si="262"/>
        <v>0.1922707056136555</v>
      </c>
    </row>
    <row r="3386" spans="1:26">
      <c r="A3386" s="26">
        <v>3385</v>
      </c>
      <c r="B3386" s="7" t="s">
        <v>11355</v>
      </c>
      <c r="C3386" s="8">
        <v>44516</v>
      </c>
      <c r="D3386" s="12">
        <f t="shared" si="259"/>
        <v>2021</v>
      </c>
      <c r="E3386" s="12">
        <f t="shared" si="260"/>
        <v>11</v>
      </c>
      <c r="F3386" s="8" t="str">
        <f t="shared" si="261"/>
        <v>2021-11</v>
      </c>
      <c r="G3386" s="8">
        <v>44522</v>
      </c>
      <c r="H3386" s="23">
        <f t="shared" si="263"/>
        <v>6</v>
      </c>
      <c r="I3386" s="7" t="s">
        <v>52</v>
      </c>
      <c r="J3386" s="7" t="s">
        <v>7099</v>
      </c>
      <c r="K3386" s="7" t="s">
        <v>627</v>
      </c>
      <c r="L3386" s="7" t="s">
        <v>83</v>
      </c>
      <c r="M3386" s="7" t="s">
        <v>31</v>
      </c>
      <c r="N3386" s="7" t="s">
        <v>134</v>
      </c>
      <c r="O3386" s="7" t="s">
        <v>135</v>
      </c>
      <c r="P3386" s="7" t="s">
        <v>11356</v>
      </c>
      <c r="Q3386" s="7" t="s">
        <v>58</v>
      </c>
      <c r="R3386" s="7" t="s">
        <v>11357</v>
      </c>
      <c r="S3386" s="7" t="s">
        <v>48</v>
      </c>
      <c r="T3386" s="7" t="s">
        <v>86</v>
      </c>
      <c r="U3386" s="7" t="s">
        <v>388</v>
      </c>
      <c r="V3386" s="10">
        <v>996.57</v>
      </c>
      <c r="W3386" s="6">
        <v>7</v>
      </c>
      <c r="X3386" s="11">
        <v>0.5</v>
      </c>
      <c r="Y3386" s="10">
        <v>-2.2400000000000002</v>
      </c>
      <c r="Z3386" s="30">
        <f t="shared" si="262"/>
        <v>-2.2477096440791915E-3</v>
      </c>
    </row>
    <row r="3387" spans="1:26">
      <c r="A3387" s="27">
        <v>3386</v>
      </c>
      <c r="B3387" s="14" t="s">
        <v>11358</v>
      </c>
      <c r="C3387" s="15">
        <v>45176</v>
      </c>
      <c r="D3387" s="12">
        <f t="shared" si="259"/>
        <v>2023</v>
      </c>
      <c r="E3387" s="12">
        <f t="shared" si="260"/>
        <v>9</v>
      </c>
      <c r="F3387" s="15" t="str">
        <f t="shared" si="261"/>
        <v>2023-09</v>
      </c>
      <c r="G3387" s="15">
        <v>45177</v>
      </c>
      <c r="H3387" s="23">
        <f t="shared" si="263"/>
        <v>1</v>
      </c>
      <c r="I3387" s="14" t="s">
        <v>122</v>
      </c>
      <c r="J3387" s="14" t="s">
        <v>1863</v>
      </c>
      <c r="K3387" s="14" t="s">
        <v>1864</v>
      </c>
      <c r="L3387" s="14" t="s">
        <v>30</v>
      </c>
      <c r="M3387" s="14" t="s">
        <v>31</v>
      </c>
      <c r="N3387" s="14" t="s">
        <v>143</v>
      </c>
      <c r="O3387" s="14" t="s">
        <v>144</v>
      </c>
      <c r="P3387" s="14" t="s">
        <v>11359</v>
      </c>
      <c r="Q3387" s="14" t="s">
        <v>146</v>
      </c>
      <c r="R3387" s="14" t="s">
        <v>11360</v>
      </c>
      <c r="S3387" s="14" t="s">
        <v>110</v>
      </c>
      <c r="T3387" s="14" t="s">
        <v>243</v>
      </c>
      <c r="U3387" s="14" t="s">
        <v>481</v>
      </c>
      <c r="V3387" s="16">
        <v>12154.91</v>
      </c>
      <c r="W3387" s="13">
        <v>10</v>
      </c>
      <c r="X3387" s="17">
        <v>0.3</v>
      </c>
      <c r="Y3387" s="16">
        <v>3765.79</v>
      </c>
      <c r="Z3387" s="31">
        <f t="shared" si="262"/>
        <v>0.30981636227664378</v>
      </c>
    </row>
    <row r="3388" spans="1:26">
      <c r="A3388" s="26">
        <v>3387</v>
      </c>
      <c r="B3388" s="7" t="s">
        <v>11361</v>
      </c>
      <c r="C3388" s="8">
        <v>44437</v>
      </c>
      <c r="D3388" s="12">
        <f t="shared" si="259"/>
        <v>2021</v>
      </c>
      <c r="E3388" s="12">
        <f t="shared" si="260"/>
        <v>8</v>
      </c>
      <c r="F3388" s="8" t="str">
        <f t="shared" si="261"/>
        <v>2021-08</v>
      </c>
      <c r="G3388" s="8">
        <v>44438</v>
      </c>
      <c r="H3388" s="23">
        <f t="shared" si="263"/>
        <v>1</v>
      </c>
      <c r="I3388" s="7" t="s">
        <v>122</v>
      </c>
      <c r="J3388" s="7" t="s">
        <v>497</v>
      </c>
      <c r="K3388" s="7" t="s">
        <v>320</v>
      </c>
      <c r="L3388" s="7" t="s">
        <v>66</v>
      </c>
      <c r="M3388" s="7" t="s">
        <v>31</v>
      </c>
      <c r="N3388" s="7" t="s">
        <v>106</v>
      </c>
      <c r="O3388" s="7" t="s">
        <v>107</v>
      </c>
      <c r="P3388" s="7" t="s">
        <v>11362</v>
      </c>
      <c r="Q3388" s="7" t="s">
        <v>35</v>
      </c>
      <c r="R3388" s="7" t="s">
        <v>11363</v>
      </c>
      <c r="S3388" s="7" t="s">
        <v>110</v>
      </c>
      <c r="T3388" s="7" t="s">
        <v>243</v>
      </c>
      <c r="U3388" s="7" t="s">
        <v>244</v>
      </c>
      <c r="V3388" s="10">
        <v>7933.18</v>
      </c>
      <c r="W3388" s="6">
        <v>10</v>
      </c>
      <c r="X3388" s="11">
        <v>0</v>
      </c>
      <c r="Y3388" s="10">
        <v>2602.15</v>
      </c>
      <c r="Z3388" s="30">
        <f t="shared" si="262"/>
        <v>0.32800844049927014</v>
      </c>
    </row>
    <row r="3389" spans="1:26">
      <c r="A3389" s="27">
        <v>3388</v>
      </c>
      <c r="B3389" s="14" t="s">
        <v>11364</v>
      </c>
      <c r="C3389" s="15">
        <v>44882</v>
      </c>
      <c r="D3389" s="12">
        <f t="shared" si="259"/>
        <v>2022</v>
      </c>
      <c r="E3389" s="12">
        <f t="shared" si="260"/>
        <v>11</v>
      </c>
      <c r="F3389" s="15" t="str">
        <f t="shared" si="261"/>
        <v>2022-11</v>
      </c>
      <c r="G3389" s="15">
        <v>44887</v>
      </c>
      <c r="H3389" s="23">
        <f t="shared" si="263"/>
        <v>5</v>
      </c>
      <c r="I3389" s="14" t="s">
        <v>52</v>
      </c>
      <c r="J3389" s="14" t="s">
        <v>4387</v>
      </c>
      <c r="K3389" s="14" t="s">
        <v>3731</v>
      </c>
      <c r="L3389" s="14" t="s">
        <v>83</v>
      </c>
      <c r="M3389" s="14" t="s">
        <v>31</v>
      </c>
      <c r="N3389" s="14" t="s">
        <v>32</v>
      </c>
      <c r="O3389" s="14" t="s">
        <v>33</v>
      </c>
      <c r="P3389" s="14" t="s">
        <v>11365</v>
      </c>
      <c r="Q3389" s="14" t="s">
        <v>35</v>
      </c>
      <c r="R3389" s="14" t="s">
        <v>11366</v>
      </c>
      <c r="S3389" s="14" t="s">
        <v>48</v>
      </c>
      <c r="T3389" s="14" t="s">
        <v>95</v>
      </c>
      <c r="U3389" s="14" t="s">
        <v>96</v>
      </c>
      <c r="V3389" s="16">
        <v>114.87</v>
      </c>
      <c r="W3389" s="13">
        <v>6</v>
      </c>
      <c r="X3389" s="17">
        <v>0.5</v>
      </c>
      <c r="Y3389" s="16">
        <v>23.76</v>
      </c>
      <c r="Z3389" s="31">
        <f t="shared" si="262"/>
        <v>0.20684251762862366</v>
      </c>
    </row>
    <row r="3390" spans="1:26">
      <c r="A3390" s="26">
        <v>3389</v>
      </c>
      <c r="B3390" s="7" t="s">
        <v>11367</v>
      </c>
      <c r="C3390" s="8">
        <v>44647</v>
      </c>
      <c r="D3390" s="12">
        <f t="shared" si="259"/>
        <v>2022</v>
      </c>
      <c r="E3390" s="12">
        <f t="shared" si="260"/>
        <v>3</v>
      </c>
      <c r="F3390" s="8" t="str">
        <f t="shared" si="261"/>
        <v>2022-03</v>
      </c>
      <c r="G3390" s="8">
        <v>44651</v>
      </c>
      <c r="H3390" s="23">
        <f t="shared" si="263"/>
        <v>4</v>
      </c>
      <c r="I3390" s="7" t="s">
        <v>52</v>
      </c>
      <c r="J3390" s="7" t="s">
        <v>4289</v>
      </c>
      <c r="K3390" s="7" t="s">
        <v>793</v>
      </c>
      <c r="L3390" s="7" t="s">
        <v>66</v>
      </c>
      <c r="M3390" s="7" t="s">
        <v>31</v>
      </c>
      <c r="N3390" s="7" t="s">
        <v>55</v>
      </c>
      <c r="O3390" s="7" t="s">
        <v>56</v>
      </c>
      <c r="P3390" s="7" t="s">
        <v>11368</v>
      </c>
      <c r="Q3390" s="7" t="s">
        <v>58</v>
      </c>
      <c r="R3390" s="7" t="s">
        <v>11369</v>
      </c>
      <c r="S3390" s="7" t="s">
        <v>110</v>
      </c>
      <c r="T3390" s="7" t="s">
        <v>148</v>
      </c>
      <c r="U3390" s="7" t="s">
        <v>237</v>
      </c>
      <c r="V3390" s="10">
        <v>1418.01</v>
      </c>
      <c r="W3390" s="6">
        <v>6</v>
      </c>
      <c r="X3390" s="11">
        <v>0.1</v>
      </c>
      <c r="Y3390" s="10">
        <v>-118.95</v>
      </c>
      <c r="Z3390" s="30">
        <f t="shared" si="262"/>
        <v>-8.388516301013392E-2</v>
      </c>
    </row>
    <row r="3391" spans="1:26">
      <c r="A3391" s="27">
        <v>3390</v>
      </c>
      <c r="B3391" s="14" t="s">
        <v>11370</v>
      </c>
      <c r="C3391" s="15">
        <v>44326</v>
      </c>
      <c r="D3391" s="12">
        <f t="shared" si="259"/>
        <v>2021</v>
      </c>
      <c r="E3391" s="12">
        <f t="shared" si="260"/>
        <v>5</v>
      </c>
      <c r="F3391" s="15" t="str">
        <f t="shared" si="261"/>
        <v>2021-05</v>
      </c>
      <c r="G3391" s="15">
        <v>44331</v>
      </c>
      <c r="H3391" s="23">
        <f t="shared" si="263"/>
        <v>5</v>
      </c>
      <c r="I3391" s="14" t="s">
        <v>52</v>
      </c>
      <c r="J3391" s="14" t="s">
        <v>251</v>
      </c>
      <c r="K3391" s="14" t="s">
        <v>252</v>
      </c>
      <c r="L3391" s="14" t="s">
        <v>83</v>
      </c>
      <c r="M3391" s="14" t="s">
        <v>31</v>
      </c>
      <c r="N3391" s="14" t="s">
        <v>166</v>
      </c>
      <c r="O3391" s="14" t="s">
        <v>167</v>
      </c>
      <c r="P3391" s="14" t="s">
        <v>11371</v>
      </c>
      <c r="Q3391" s="14" t="s">
        <v>35</v>
      </c>
      <c r="R3391" s="14" t="s">
        <v>11372</v>
      </c>
      <c r="S3391" s="14" t="s">
        <v>37</v>
      </c>
      <c r="T3391" s="14" t="s">
        <v>38</v>
      </c>
      <c r="U3391" s="14" t="s">
        <v>333</v>
      </c>
      <c r="V3391" s="16">
        <v>1104.46</v>
      </c>
      <c r="W3391" s="13">
        <v>6</v>
      </c>
      <c r="X3391" s="17">
        <v>0.2</v>
      </c>
      <c r="Y3391" s="16">
        <v>92.98</v>
      </c>
      <c r="Z3391" s="31">
        <f t="shared" si="262"/>
        <v>8.418593701899571E-2</v>
      </c>
    </row>
    <row r="3392" spans="1:26">
      <c r="A3392" s="26">
        <v>3391</v>
      </c>
      <c r="B3392" s="7" t="s">
        <v>11373</v>
      </c>
      <c r="C3392" s="8">
        <v>44377</v>
      </c>
      <c r="D3392" s="12">
        <f t="shared" si="259"/>
        <v>2021</v>
      </c>
      <c r="E3392" s="12">
        <f t="shared" si="260"/>
        <v>6</v>
      </c>
      <c r="F3392" s="8" t="str">
        <f t="shared" si="261"/>
        <v>2021-06</v>
      </c>
      <c r="G3392" s="8">
        <v>44377</v>
      </c>
      <c r="H3392" s="23">
        <f t="shared" si="263"/>
        <v>0</v>
      </c>
      <c r="I3392" s="7" t="s">
        <v>63</v>
      </c>
      <c r="J3392" s="7" t="s">
        <v>2314</v>
      </c>
      <c r="K3392" s="7" t="s">
        <v>2315</v>
      </c>
      <c r="L3392" s="7" t="s">
        <v>83</v>
      </c>
      <c r="M3392" s="7" t="s">
        <v>31</v>
      </c>
      <c r="N3392" s="7" t="s">
        <v>143</v>
      </c>
      <c r="O3392" s="7" t="s">
        <v>144</v>
      </c>
      <c r="P3392" s="7" t="s">
        <v>11374</v>
      </c>
      <c r="Q3392" s="7" t="s">
        <v>146</v>
      </c>
      <c r="R3392" s="7" t="s">
        <v>11375</v>
      </c>
      <c r="S3392" s="7" t="s">
        <v>37</v>
      </c>
      <c r="T3392" s="7" t="s">
        <v>38</v>
      </c>
      <c r="U3392" s="7" t="s">
        <v>333</v>
      </c>
      <c r="V3392" s="10">
        <v>10596.15</v>
      </c>
      <c r="W3392" s="6">
        <v>10</v>
      </c>
      <c r="X3392" s="11">
        <v>0</v>
      </c>
      <c r="Y3392" s="10">
        <v>-131.71</v>
      </c>
      <c r="Z3392" s="30">
        <f t="shared" si="262"/>
        <v>-1.2429986362971457E-2</v>
      </c>
    </row>
    <row r="3393" spans="1:26">
      <c r="A3393" s="27">
        <v>3392</v>
      </c>
      <c r="B3393" s="14" t="s">
        <v>11376</v>
      </c>
      <c r="C3393" s="15">
        <v>45280</v>
      </c>
      <c r="D3393" s="12">
        <f t="shared" si="259"/>
        <v>2023</v>
      </c>
      <c r="E3393" s="12">
        <f t="shared" si="260"/>
        <v>12</v>
      </c>
      <c r="F3393" s="15" t="str">
        <f t="shared" si="261"/>
        <v>2023-12</v>
      </c>
      <c r="G3393" s="15">
        <v>45280</v>
      </c>
      <c r="H3393" s="23">
        <f t="shared" si="263"/>
        <v>0</v>
      </c>
      <c r="I3393" s="14" t="s">
        <v>63</v>
      </c>
      <c r="J3393" s="14" t="s">
        <v>3576</v>
      </c>
      <c r="K3393" s="14" t="s">
        <v>3577</v>
      </c>
      <c r="L3393" s="14" t="s">
        <v>30</v>
      </c>
      <c r="M3393" s="14" t="s">
        <v>31</v>
      </c>
      <c r="N3393" s="14" t="s">
        <v>43</v>
      </c>
      <c r="O3393" s="14" t="s">
        <v>44</v>
      </c>
      <c r="P3393" s="14" t="s">
        <v>11377</v>
      </c>
      <c r="Q3393" s="14" t="s">
        <v>46</v>
      </c>
      <c r="R3393" s="14" t="s">
        <v>11378</v>
      </c>
      <c r="S3393" s="14" t="s">
        <v>48</v>
      </c>
      <c r="T3393" s="14" t="s">
        <v>78</v>
      </c>
      <c r="U3393" s="14" t="s">
        <v>956</v>
      </c>
      <c r="V3393" s="16">
        <v>2328.0300000000002</v>
      </c>
      <c r="W3393" s="13">
        <v>12</v>
      </c>
      <c r="X3393" s="17">
        <v>0.3</v>
      </c>
      <c r="Y3393" s="16">
        <v>650.49</v>
      </c>
      <c r="Z3393" s="31">
        <f t="shared" si="262"/>
        <v>0.2794165023646602</v>
      </c>
    </row>
    <row r="3394" spans="1:26">
      <c r="A3394" s="26">
        <v>3393</v>
      </c>
      <c r="B3394" s="7" t="s">
        <v>11379</v>
      </c>
      <c r="C3394" s="8">
        <v>45379</v>
      </c>
      <c r="D3394" s="12">
        <f t="shared" ref="D3394:D3457" si="264">YEAR(C3394)</f>
        <v>2024</v>
      </c>
      <c r="E3394" s="12">
        <f t="shared" ref="E3394:E3457" si="265">MONTH(C3394)</f>
        <v>3</v>
      </c>
      <c r="F3394" s="8" t="str">
        <f t="shared" ref="F3394:F3457" si="266">TEXT(C3394,"yyyy-mm")</f>
        <v>2024-03</v>
      </c>
      <c r="G3394" s="8">
        <v>45379</v>
      </c>
      <c r="H3394" s="23">
        <f t="shared" si="263"/>
        <v>0</v>
      </c>
      <c r="I3394" s="7" t="s">
        <v>63</v>
      </c>
      <c r="J3394" s="7" t="s">
        <v>1440</v>
      </c>
      <c r="K3394" s="7" t="s">
        <v>1223</v>
      </c>
      <c r="L3394" s="7" t="s">
        <v>30</v>
      </c>
      <c r="M3394" s="7" t="s">
        <v>31</v>
      </c>
      <c r="N3394" s="7" t="s">
        <v>74</v>
      </c>
      <c r="O3394" s="7" t="s">
        <v>75</v>
      </c>
      <c r="P3394" s="7" t="s">
        <v>11380</v>
      </c>
      <c r="Q3394" s="7" t="s">
        <v>46</v>
      </c>
      <c r="R3394" s="7" t="s">
        <v>11381</v>
      </c>
      <c r="S3394" s="7" t="s">
        <v>110</v>
      </c>
      <c r="T3394" s="7" t="s">
        <v>111</v>
      </c>
      <c r="U3394" s="7" t="s">
        <v>287</v>
      </c>
      <c r="V3394" s="10">
        <v>2182.0700000000002</v>
      </c>
      <c r="W3394" s="6">
        <v>6</v>
      </c>
      <c r="X3394" s="11">
        <v>0.1</v>
      </c>
      <c r="Y3394" s="10">
        <v>638.38</v>
      </c>
      <c r="Z3394" s="30">
        <f t="shared" ref="Z3394:Z3457" si="267">IFERROR(Y3394/V3394,0)</f>
        <v>0.29255706737180748</v>
      </c>
    </row>
    <row r="3395" spans="1:26">
      <c r="A3395" s="27">
        <v>3394</v>
      </c>
      <c r="B3395" s="14" t="s">
        <v>11382</v>
      </c>
      <c r="C3395" s="15">
        <v>45245</v>
      </c>
      <c r="D3395" s="12">
        <f t="shared" si="264"/>
        <v>2023</v>
      </c>
      <c r="E3395" s="12">
        <f t="shared" si="265"/>
        <v>11</v>
      </c>
      <c r="F3395" s="15" t="str">
        <f t="shared" si="266"/>
        <v>2023-11</v>
      </c>
      <c r="G3395" s="15">
        <v>45248</v>
      </c>
      <c r="H3395" s="23">
        <f t="shared" si="263"/>
        <v>3</v>
      </c>
      <c r="I3395" s="14" t="s">
        <v>122</v>
      </c>
      <c r="J3395" s="14" t="s">
        <v>3509</v>
      </c>
      <c r="K3395" s="14" t="s">
        <v>671</v>
      </c>
      <c r="L3395" s="14" t="s">
        <v>83</v>
      </c>
      <c r="M3395" s="14" t="s">
        <v>31</v>
      </c>
      <c r="N3395" s="14" t="s">
        <v>181</v>
      </c>
      <c r="O3395" s="14" t="s">
        <v>107</v>
      </c>
      <c r="P3395" s="14" t="s">
        <v>11383</v>
      </c>
      <c r="Q3395" s="14" t="s">
        <v>35</v>
      </c>
      <c r="R3395" s="14" t="s">
        <v>11384</v>
      </c>
      <c r="S3395" s="14" t="s">
        <v>48</v>
      </c>
      <c r="T3395" s="14" t="s">
        <v>298</v>
      </c>
      <c r="U3395" s="14" t="s">
        <v>630</v>
      </c>
      <c r="V3395" s="16">
        <v>176.51</v>
      </c>
      <c r="W3395" s="13">
        <v>3</v>
      </c>
      <c r="X3395" s="17">
        <v>0.5</v>
      </c>
      <c r="Y3395" s="16">
        <v>9.69</v>
      </c>
      <c r="Z3395" s="31">
        <f t="shared" si="267"/>
        <v>5.4897739504843918E-2</v>
      </c>
    </row>
    <row r="3396" spans="1:26">
      <c r="A3396" s="26">
        <v>3395</v>
      </c>
      <c r="B3396" s="7" t="s">
        <v>11385</v>
      </c>
      <c r="C3396" s="8">
        <v>44771</v>
      </c>
      <c r="D3396" s="12">
        <f t="shared" si="264"/>
        <v>2022</v>
      </c>
      <c r="E3396" s="12">
        <f t="shared" si="265"/>
        <v>7</v>
      </c>
      <c r="F3396" s="8" t="str">
        <f t="shared" si="266"/>
        <v>2022-07</v>
      </c>
      <c r="G3396" s="8">
        <v>44777</v>
      </c>
      <c r="H3396" s="23">
        <f t="shared" ref="H3396:H3459" si="268">G3396-C3396</f>
        <v>6</v>
      </c>
      <c r="I3396" s="7" t="s">
        <v>27</v>
      </c>
      <c r="J3396" s="7" t="s">
        <v>9404</v>
      </c>
      <c r="K3396" s="7" t="s">
        <v>9405</v>
      </c>
      <c r="L3396" s="7" t="s">
        <v>66</v>
      </c>
      <c r="M3396" s="7" t="s">
        <v>31</v>
      </c>
      <c r="N3396" s="7" t="s">
        <v>153</v>
      </c>
      <c r="O3396" s="7" t="s">
        <v>154</v>
      </c>
      <c r="P3396" s="7" t="s">
        <v>11386</v>
      </c>
      <c r="Q3396" s="7" t="s">
        <v>146</v>
      </c>
      <c r="R3396" s="7" t="s">
        <v>11387</v>
      </c>
      <c r="S3396" s="7" t="s">
        <v>48</v>
      </c>
      <c r="T3396" s="7" t="s">
        <v>129</v>
      </c>
      <c r="U3396" s="7" t="s">
        <v>328</v>
      </c>
      <c r="V3396" s="10">
        <v>2001.69</v>
      </c>
      <c r="W3396" s="6">
        <v>14</v>
      </c>
      <c r="X3396" s="11">
        <v>0.2</v>
      </c>
      <c r="Y3396" s="10">
        <v>55.01</v>
      </c>
      <c r="Z3396" s="30">
        <f t="shared" si="267"/>
        <v>2.7481777897676463E-2</v>
      </c>
    </row>
    <row r="3397" spans="1:26">
      <c r="A3397" s="27">
        <v>3396</v>
      </c>
      <c r="B3397" s="14" t="s">
        <v>11388</v>
      </c>
      <c r="C3397" s="15">
        <v>45315</v>
      </c>
      <c r="D3397" s="12">
        <f t="shared" si="264"/>
        <v>2024</v>
      </c>
      <c r="E3397" s="12">
        <f t="shared" si="265"/>
        <v>1</v>
      </c>
      <c r="F3397" s="15" t="str">
        <f t="shared" si="266"/>
        <v>2024-01</v>
      </c>
      <c r="G3397" s="15">
        <v>45321</v>
      </c>
      <c r="H3397" s="23">
        <f t="shared" si="268"/>
        <v>6</v>
      </c>
      <c r="I3397" s="14" t="s">
        <v>27</v>
      </c>
      <c r="J3397" s="14" t="s">
        <v>869</v>
      </c>
      <c r="K3397" s="14" t="s">
        <v>65</v>
      </c>
      <c r="L3397" s="14" t="s">
        <v>30</v>
      </c>
      <c r="M3397" s="14" t="s">
        <v>31</v>
      </c>
      <c r="N3397" s="14" t="s">
        <v>220</v>
      </c>
      <c r="O3397" s="14" t="s">
        <v>220</v>
      </c>
      <c r="P3397" s="14" t="s">
        <v>11389</v>
      </c>
      <c r="Q3397" s="14" t="s">
        <v>58</v>
      </c>
      <c r="R3397" s="14" t="s">
        <v>11390</v>
      </c>
      <c r="S3397" s="14" t="s">
        <v>37</v>
      </c>
      <c r="T3397" s="14" t="s">
        <v>170</v>
      </c>
      <c r="U3397" s="14" t="s">
        <v>171</v>
      </c>
      <c r="V3397" s="16">
        <v>5804.71</v>
      </c>
      <c r="W3397" s="13">
        <v>9</v>
      </c>
      <c r="X3397" s="17">
        <v>0</v>
      </c>
      <c r="Y3397" s="16">
        <v>-432.31</v>
      </c>
      <c r="Z3397" s="31">
        <f t="shared" si="267"/>
        <v>-7.4475727469589345E-2</v>
      </c>
    </row>
    <row r="3398" spans="1:26">
      <c r="A3398" s="26">
        <v>3397</v>
      </c>
      <c r="B3398" s="7" t="s">
        <v>11391</v>
      </c>
      <c r="C3398" s="8">
        <v>45627</v>
      </c>
      <c r="D3398" s="12">
        <f t="shared" si="264"/>
        <v>2024</v>
      </c>
      <c r="E3398" s="12">
        <f t="shared" si="265"/>
        <v>12</v>
      </c>
      <c r="F3398" s="8" t="str">
        <f t="shared" si="266"/>
        <v>2024-12</v>
      </c>
      <c r="G3398" s="8">
        <v>45630</v>
      </c>
      <c r="H3398" s="23">
        <f t="shared" si="268"/>
        <v>3</v>
      </c>
      <c r="I3398" s="7" t="s">
        <v>122</v>
      </c>
      <c r="J3398" s="7" t="s">
        <v>3592</v>
      </c>
      <c r="K3398" s="7" t="s">
        <v>3593</v>
      </c>
      <c r="L3398" s="7" t="s">
        <v>30</v>
      </c>
      <c r="M3398" s="7" t="s">
        <v>31</v>
      </c>
      <c r="N3398" s="7" t="s">
        <v>711</v>
      </c>
      <c r="O3398" s="7" t="s">
        <v>712</v>
      </c>
      <c r="P3398" s="7" t="s">
        <v>11392</v>
      </c>
      <c r="Q3398" s="7" t="s">
        <v>35</v>
      </c>
      <c r="R3398" s="7" t="s">
        <v>11393</v>
      </c>
      <c r="S3398" s="7" t="s">
        <v>48</v>
      </c>
      <c r="T3398" s="7" t="s">
        <v>298</v>
      </c>
      <c r="U3398" s="7" t="s">
        <v>586</v>
      </c>
      <c r="V3398" s="10">
        <v>9.3800000000000008</v>
      </c>
      <c r="W3398" s="6">
        <v>2</v>
      </c>
      <c r="X3398" s="11">
        <v>0.5</v>
      </c>
      <c r="Y3398" s="10">
        <v>3.69</v>
      </c>
      <c r="Z3398" s="30">
        <f t="shared" si="267"/>
        <v>0.39339019189765456</v>
      </c>
    </row>
    <row r="3399" spans="1:26">
      <c r="A3399" s="27">
        <v>3398</v>
      </c>
      <c r="B3399" s="14" t="s">
        <v>11394</v>
      </c>
      <c r="C3399" s="15">
        <v>45169</v>
      </c>
      <c r="D3399" s="12">
        <f t="shared" si="264"/>
        <v>2023</v>
      </c>
      <c r="E3399" s="12">
        <f t="shared" si="265"/>
        <v>8</v>
      </c>
      <c r="F3399" s="15" t="str">
        <f t="shared" si="266"/>
        <v>2023-08</v>
      </c>
      <c r="G3399" s="15">
        <v>45174</v>
      </c>
      <c r="H3399" s="23">
        <f t="shared" si="268"/>
        <v>5</v>
      </c>
      <c r="I3399" s="14" t="s">
        <v>27</v>
      </c>
      <c r="J3399" s="14" t="s">
        <v>5456</v>
      </c>
      <c r="K3399" s="14" t="s">
        <v>5457</v>
      </c>
      <c r="L3399" s="14" t="s">
        <v>66</v>
      </c>
      <c r="M3399" s="14" t="s">
        <v>31</v>
      </c>
      <c r="N3399" s="14" t="s">
        <v>106</v>
      </c>
      <c r="O3399" s="14" t="s">
        <v>107</v>
      </c>
      <c r="P3399" s="14" t="s">
        <v>11395</v>
      </c>
      <c r="Q3399" s="14" t="s">
        <v>35</v>
      </c>
      <c r="R3399" s="14" t="s">
        <v>11396</v>
      </c>
      <c r="S3399" s="14" t="s">
        <v>37</v>
      </c>
      <c r="T3399" s="14" t="s">
        <v>60</v>
      </c>
      <c r="U3399" s="14" t="s">
        <v>317</v>
      </c>
      <c r="V3399" s="16">
        <v>2258.34</v>
      </c>
      <c r="W3399" s="13">
        <v>3</v>
      </c>
      <c r="X3399" s="17">
        <v>0.4</v>
      </c>
      <c r="Y3399" s="16">
        <v>564.23</v>
      </c>
      <c r="Z3399" s="31">
        <f t="shared" si="267"/>
        <v>0.24984280489208888</v>
      </c>
    </row>
    <row r="3400" spans="1:26">
      <c r="A3400" s="26">
        <v>3399</v>
      </c>
      <c r="B3400" s="7" t="s">
        <v>11397</v>
      </c>
      <c r="C3400" s="8">
        <v>45495</v>
      </c>
      <c r="D3400" s="12">
        <f t="shared" si="264"/>
        <v>2024</v>
      </c>
      <c r="E3400" s="12">
        <f t="shared" si="265"/>
        <v>7</v>
      </c>
      <c r="F3400" s="8" t="str">
        <f t="shared" si="266"/>
        <v>2024-07</v>
      </c>
      <c r="G3400" s="8">
        <v>45500</v>
      </c>
      <c r="H3400" s="23">
        <f t="shared" si="268"/>
        <v>5</v>
      </c>
      <c r="I3400" s="7" t="s">
        <v>27</v>
      </c>
      <c r="J3400" s="7" t="s">
        <v>2779</v>
      </c>
      <c r="K3400" s="7" t="s">
        <v>2780</v>
      </c>
      <c r="L3400" s="7" t="s">
        <v>66</v>
      </c>
      <c r="M3400" s="7" t="s">
        <v>31</v>
      </c>
      <c r="N3400" s="7" t="s">
        <v>134</v>
      </c>
      <c r="O3400" s="7" t="s">
        <v>135</v>
      </c>
      <c r="P3400" s="7" t="s">
        <v>11398</v>
      </c>
      <c r="Q3400" s="7" t="s">
        <v>58</v>
      </c>
      <c r="R3400" s="7" t="s">
        <v>11399</v>
      </c>
      <c r="S3400" s="7" t="s">
        <v>48</v>
      </c>
      <c r="T3400" s="7" t="s">
        <v>138</v>
      </c>
      <c r="U3400" s="7" t="s">
        <v>781</v>
      </c>
      <c r="V3400" s="10">
        <v>235.95</v>
      </c>
      <c r="W3400" s="6">
        <v>9</v>
      </c>
      <c r="X3400" s="11">
        <v>0.5</v>
      </c>
      <c r="Y3400" s="10">
        <v>88.38</v>
      </c>
      <c r="Z3400" s="30">
        <f t="shared" si="267"/>
        <v>0.37457088366179275</v>
      </c>
    </row>
    <row r="3401" spans="1:26">
      <c r="A3401" s="27">
        <v>3400</v>
      </c>
      <c r="B3401" s="14" t="s">
        <v>11400</v>
      </c>
      <c r="C3401" s="15">
        <v>44720</v>
      </c>
      <c r="D3401" s="12">
        <f t="shared" si="264"/>
        <v>2022</v>
      </c>
      <c r="E3401" s="12">
        <f t="shared" si="265"/>
        <v>6</v>
      </c>
      <c r="F3401" s="15" t="str">
        <f t="shared" si="266"/>
        <v>2022-06</v>
      </c>
      <c r="G3401" s="15">
        <v>44726</v>
      </c>
      <c r="H3401" s="23">
        <f t="shared" si="268"/>
        <v>6</v>
      </c>
      <c r="I3401" s="14" t="s">
        <v>27</v>
      </c>
      <c r="J3401" s="14" t="s">
        <v>7525</v>
      </c>
      <c r="K3401" s="14" t="s">
        <v>133</v>
      </c>
      <c r="L3401" s="14" t="s">
        <v>83</v>
      </c>
      <c r="M3401" s="14" t="s">
        <v>31</v>
      </c>
      <c r="N3401" s="14" t="s">
        <v>91</v>
      </c>
      <c r="O3401" s="14" t="s">
        <v>92</v>
      </c>
      <c r="P3401" s="14" t="s">
        <v>11401</v>
      </c>
      <c r="Q3401" s="14" t="s">
        <v>46</v>
      </c>
      <c r="R3401" s="14" t="s">
        <v>11402</v>
      </c>
      <c r="S3401" s="14" t="s">
        <v>110</v>
      </c>
      <c r="T3401" s="14" t="s">
        <v>148</v>
      </c>
      <c r="U3401" s="14" t="s">
        <v>232</v>
      </c>
      <c r="V3401" s="16">
        <v>1973.93</v>
      </c>
      <c r="W3401" s="13">
        <v>3</v>
      </c>
      <c r="X3401" s="17">
        <v>0.5</v>
      </c>
      <c r="Y3401" s="16">
        <v>-114.22</v>
      </c>
      <c r="Z3401" s="31">
        <f t="shared" si="267"/>
        <v>-5.786426063740862E-2</v>
      </c>
    </row>
    <row r="3402" spans="1:26">
      <c r="A3402" s="26">
        <v>3401</v>
      </c>
      <c r="B3402" s="7" t="s">
        <v>11403</v>
      </c>
      <c r="C3402" s="8">
        <v>45505</v>
      </c>
      <c r="D3402" s="12">
        <f t="shared" si="264"/>
        <v>2024</v>
      </c>
      <c r="E3402" s="12">
        <f t="shared" si="265"/>
        <v>8</v>
      </c>
      <c r="F3402" s="8" t="str">
        <f t="shared" si="266"/>
        <v>2024-08</v>
      </c>
      <c r="G3402" s="8">
        <v>45508</v>
      </c>
      <c r="H3402" s="23">
        <f t="shared" si="268"/>
        <v>3</v>
      </c>
      <c r="I3402" s="7" t="s">
        <v>122</v>
      </c>
      <c r="J3402" s="7" t="s">
        <v>2080</v>
      </c>
      <c r="K3402" s="7" t="s">
        <v>2081</v>
      </c>
      <c r="L3402" s="7" t="s">
        <v>66</v>
      </c>
      <c r="M3402" s="7" t="s">
        <v>31</v>
      </c>
      <c r="N3402" s="7" t="s">
        <v>166</v>
      </c>
      <c r="O3402" s="7" t="s">
        <v>167</v>
      </c>
      <c r="P3402" s="7" t="s">
        <v>11404</v>
      </c>
      <c r="Q3402" s="7" t="s">
        <v>35</v>
      </c>
      <c r="R3402" s="7" t="s">
        <v>11405</v>
      </c>
      <c r="S3402" s="7" t="s">
        <v>48</v>
      </c>
      <c r="T3402" s="7" t="s">
        <v>434</v>
      </c>
      <c r="U3402" s="7" t="s">
        <v>1113</v>
      </c>
      <c r="V3402" s="10">
        <v>552.95000000000005</v>
      </c>
      <c r="W3402" s="6">
        <v>3</v>
      </c>
      <c r="X3402" s="11">
        <v>0</v>
      </c>
      <c r="Y3402" s="10">
        <v>149.77000000000001</v>
      </c>
      <c r="Z3402" s="30">
        <f t="shared" si="267"/>
        <v>0.27085631612261507</v>
      </c>
    </row>
    <row r="3403" spans="1:26">
      <c r="A3403" s="27">
        <v>3402</v>
      </c>
      <c r="B3403" s="14" t="s">
        <v>11406</v>
      </c>
      <c r="C3403" s="15">
        <v>44828</v>
      </c>
      <c r="D3403" s="12">
        <f t="shared" si="264"/>
        <v>2022</v>
      </c>
      <c r="E3403" s="12">
        <f t="shared" si="265"/>
        <v>9</v>
      </c>
      <c r="F3403" s="15" t="str">
        <f t="shared" si="266"/>
        <v>2022-09</v>
      </c>
      <c r="G3403" s="15">
        <v>44836</v>
      </c>
      <c r="H3403" s="23">
        <f t="shared" si="268"/>
        <v>8</v>
      </c>
      <c r="I3403" s="14" t="s">
        <v>27</v>
      </c>
      <c r="J3403" s="14" t="s">
        <v>8756</v>
      </c>
      <c r="K3403" s="14" t="s">
        <v>502</v>
      </c>
      <c r="L3403" s="14" t="s">
        <v>66</v>
      </c>
      <c r="M3403" s="14" t="s">
        <v>31</v>
      </c>
      <c r="N3403" s="14" t="s">
        <v>143</v>
      </c>
      <c r="O3403" s="14" t="s">
        <v>144</v>
      </c>
      <c r="P3403" s="14" t="s">
        <v>11407</v>
      </c>
      <c r="Q3403" s="14" t="s">
        <v>146</v>
      </c>
      <c r="R3403" s="14" t="s">
        <v>11408</v>
      </c>
      <c r="S3403" s="14" t="s">
        <v>48</v>
      </c>
      <c r="T3403" s="14" t="s">
        <v>298</v>
      </c>
      <c r="U3403" s="14" t="s">
        <v>299</v>
      </c>
      <c r="V3403" s="16">
        <v>1873.06</v>
      </c>
      <c r="W3403" s="13">
        <v>8</v>
      </c>
      <c r="X3403" s="17">
        <v>0</v>
      </c>
      <c r="Y3403" s="16">
        <v>11.36</v>
      </c>
      <c r="Z3403" s="31">
        <f t="shared" si="267"/>
        <v>6.0649418598443189E-3</v>
      </c>
    </row>
    <row r="3404" spans="1:26">
      <c r="A3404" s="26">
        <v>3403</v>
      </c>
      <c r="B3404" s="7" t="s">
        <v>11409</v>
      </c>
      <c r="C3404" s="8">
        <v>45606</v>
      </c>
      <c r="D3404" s="12">
        <f t="shared" si="264"/>
        <v>2024</v>
      </c>
      <c r="E3404" s="12">
        <f t="shared" si="265"/>
        <v>11</v>
      </c>
      <c r="F3404" s="8" t="str">
        <f t="shared" si="266"/>
        <v>2024-11</v>
      </c>
      <c r="G3404" s="8">
        <v>45606</v>
      </c>
      <c r="H3404" s="23">
        <f t="shared" si="268"/>
        <v>0</v>
      </c>
      <c r="I3404" s="7" t="s">
        <v>63</v>
      </c>
      <c r="J3404" s="7" t="s">
        <v>6373</v>
      </c>
      <c r="K3404" s="7" t="s">
        <v>3136</v>
      </c>
      <c r="L3404" s="7" t="s">
        <v>30</v>
      </c>
      <c r="M3404" s="7" t="s">
        <v>31</v>
      </c>
      <c r="N3404" s="7" t="s">
        <v>213</v>
      </c>
      <c r="O3404" s="7" t="s">
        <v>92</v>
      </c>
      <c r="P3404" s="7" t="s">
        <v>11410</v>
      </c>
      <c r="Q3404" s="7" t="s">
        <v>46</v>
      </c>
      <c r="R3404" s="7" t="s">
        <v>11411</v>
      </c>
      <c r="S3404" s="7" t="s">
        <v>37</v>
      </c>
      <c r="T3404" s="7" t="s">
        <v>170</v>
      </c>
      <c r="U3404" s="7" t="s">
        <v>189</v>
      </c>
      <c r="V3404" s="10">
        <v>4404.3599999999997</v>
      </c>
      <c r="W3404" s="6">
        <v>6</v>
      </c>
      <c r="X3404" s="11">
        <v>0.5</v>
      </c>
      <c r="Y3404" s="10">
        <v>1205.92</v>
      </c>
      <c r="Z3404" s="30">
        <f t="shared" si="267"/>
        <v>0.27380141496153815</v>
      </c>
    </row>
    <row r="3405" spans="1:26">
      <c r="A3405" s="27">
        <v>3404</v>
      </c>
      <c r="B3405" s="14" t="s">
        <v>11412</v>
      </c>
      <c r="C3405" s="15">
        <v>45545</v>
      </c>
      <c r="D3405" s="12">
        <f t="shared" si="264"/>
        <v>2024</v>
      </c>
      <c r="E3405" s="12">
        <f t="shared" si="265"/>
        <v>9</v>
      </c>
      <c r="F3405" s="15" t="str">
        <f t="shared" si="266"/>
        <v>2024-09</v>
      </c>
      <c r="G3405" s="15">
        <v>45545</v>
      </c>
      <c r="H3405" s="23">
        <f t="shared" si="268"/>
        <v>0</v>
      </c>
      <c r="I3405" s="14" t="s">
        <v>63</v>
      </c>
      <c r="J3405" s="14" t="s">
        <v>613</v>
      </c>
      <c r="K3405" s="14" t="s">
        <v>614</v>
      </c>
      <c r="L3405" s="14" t="s">
        <v>83</v>
      </c>
      <c r="M3405" s="14" t="s">
        <v>31</v>
      </c>
      <c r="N3405" s="14" t="s">
        <v>106</v>
      </c>
      <c r="O3405" s="14" t="s">
        <v>107</v>
      </c>
      <c r="P3405" s="14" t="s">
        <v>11413</v>
      </c>
      <c r="Q3405" s="14" t="s">
        <v>35</v>
      </c>
      <c r="R3405" s="14" t="s">
        <v>11414</v>
      </c>
      <c r="S3405" s="14" t="s">
        <v>37</v>
      </c>
      <c r="T3405" s="14" t="s">
        <v>170</v>
      </c>
      <c r="U3405" s="14" t="s">
        <v>171</v>
      </c>
      <c r="V3405" s="16">
        <v>3336.14</v>
      </c>
      <c r="W3405" s="13">
        <v>10</v>
      </c>
      <c r="X3405" s="17">
        <v>0.4</v>
      </c>
      <c r="Y3405" s="16">
        <v>166.11</v>
      </c>
      <c r="Z3405" s="31">
        <f t="shared" si="267"/>
        <v>4.979107591408035E-2</v>
      </c>
    </row>
    <row r="3406" spans="1:26">
      <c r="A3406" s="26">
        <v>3405</v>
      </c>
      <c r="B3406" s="7" t="s">
        <v>11415</v>
      </c>
      <c r="C3406" s="8">
        <v>45562</v>
      </c>
      <c r="D3406" s="12">
        <f t="shared" si="264"/>
        <v>2024</v>
      </c>
      <c r="E3406" s="12">
        <f t="shared" si="265"/>
        <v>9</v>
      </c>
      <c r="F3406" s="8" t="str">
        <f t="shared" si="266"/>
        <v>2024-09</v>
      </c>
      <c r="G3406" s="8">
        <v>45569</v>
      </c>
      <c r="H3406" s="23">
        <f t="shared" si="268"/>
        <v>7</v>
      </c>
      <c r="I3406" s="7" t="s">
        <v>27</v>
      </c>
      <c r="J3406" s="7" t="s">
        <v>2896</v>
      </c>
      <c r="K3406" s="7" t="s">
        <v>2897</v>
      </c>
      <c r="L3406" s="7" t="s">
        <v>66</v>
      </c>
      <c r="M3406" s="7" t="s">
        <v>31</v>
      </c>
      <c r="N3406" s="7" t="s">
        <v>106</v>
      </c>
      <c r="O3406" s="7" t="s">
        <v>107</v>
      </c>
      <c r="P3406" s="7" t="s">
        <v>11416</v>
      </c>
      <c r="Q3406" s="7" t="s">
        <v>35</v>
      </c>
      <c r="R3406" s="7" t="s">
        <v>11417</v>
      </c>
      <c r="S3406" s="7" t="s">
        <v>110</v>
      </c>
      <c r="T3406" s="7" t="s">
        <v>223</v>
      </c>
      <c r="U3406" s="7" t="s">
        <v>224</v>
      </c>
      <c r="V3406" s="10">
        <v>4955.34</v>
      </c>
      <c r="W3406" s="6">
        <v>10</v>
      </c>
      <c r="X3406" s="11">
        <v>0.5</v>
      </c>
      <c r="Y3406" s="10">
        <v>-218.48</v>
      </c>
      <c r="Z3406" s="30">
        <f t="shared" si="267"/>
        <v>-4.4089810184568562E-2</v>
      </c>
    </row>
    <row r="3407" spans="1:26">
      <c r="A3407" s="27">
        <v>3406</v>
      </c>
      <c r="B3407" s="14" t="s">
        <v>11418</v>
      </c>
      <c r="C3407" s="15">
        <v>44475</v>
      </c>
      <c r="D3407" s="12">
        <f t="shared" si="264"/>
        <v>2021</v>
      </c>
      <c r="E3407" s="12">
        <f t="shared" si="265"/>
        <v>10</v>
      </c>
      <c r="F3407" s="15" t="str">
        <f t="shared" si="266"/>
        <v>2021-10</v>
      </c>
      <c r="G3407" s="15">
        <v>44476</v>
      </c>
      <c r="H3407" s="23">
        <f t="shared" si="268"/>
        <v>1</v>
      </c>
      <c r="I3407" s="14" t="s">
        <v>122</v>
      </c>
      <c r="J3407" s="14" t="s">
        <v>976</v>
      </c>
      <c r="K3407" s="14" t="s">
        <v>73</v>
      </c>
      <c r="L3407" s="14" t="s">
        <v>83</v>
      </c>
      <c r="M3407" s="14" t="s">
        <v>31</v>
      </c>
      <c r="N3407" s="14" t="s">
        <v>125</v>
      </c>
      <c r="O3407" s="14" t="s">
        <v>126</v>
      </c>
      <c r="P3407" s="14" t="s">
        <v>11419</v>
      </c>
      <c r="Q3407" s="14" t="s">
        <v>58</v>
      </c>
      <c r="R3407" s="14" t="s">
        <v>11420</v>
      </c>
      <c r="S3407" s="14" t="s">
        <v>37</v>
      </c>
      <c r="T3407" s="14" t="s">
        <v>38</v>
      </c>
      <c r="U3407" s="14" t="s">
        <v>39</v>
      </c>
      <c r="V3407" s="16">
        <v>1312.77</v>
      </c>
      <c r="W3407" s="13">
        <v>3</v>
      </c>
      <c r="X3407" s="17">
        <v>0.5</v>
      </c>
      <c r="Y3407" s="16">
        <v>209.75</v>
      </c>
      <c r="Z3407" s="31">
        <f t="shared" si="267"/>
        <v>0.15977665546897019</v>
      </c>
    </row>
    <row r="3408" spans="1:26">
      <c r="A3408" s="26">
        <v>3407</v>
      </c>
      <c r="B3408" s="7" t="s">
        <v>11421</v>
      </c>
      <c r="C3408" s="8">
        <v>44705</v>
      </c>
      <c r="D3408" s="12">
        <f t="shared" si="264"/>
        <v>2022</v>
      </c>
      <c r="E3408" s="12">
        <f t="shared" si="265"/>
        <v>5</v>
      </c>
      <c r="F3408" s="8" t="str">
        <f t="shared" si="266"/>
        <v>2022-05</v>
      </c>
      <c r="G3408" s="8">
        <v>44705</v>
      </c>
      <c r="H3408" s="23">
        <f t="shared" si="268"/>
        <v>0</v>
      </c>
      <c r="I3408" s="7" t="s">
        <v>63</v>
      </c>
      <c r="J3408" s="7" t="s">
        <v>7360</v>
      </c>
      <c r="K3408" s="7" t="s">
        <v>5339</v>
      </c>
      <c r="L3408" s="7" t="s">
        <v>83</v>
      </c>
      <c r="M3408" s="7" t="s">
        <v>31</v>
      </c>
      <c r="N3408" s="7" t="s">
        <v>166</v>
      </c>
      <c r="O3408" s="7" t="s">
        <v>167</v>
      </c>
      <c r="P3408" s="7" t="s">
        <v>11422</v>
      </c>
      <c r="Q3408" s="7" t="s">
        <v>35</v>
      </c>
      <c r="R3408" s="7" t="s">
        <v>11423</v>
      </c>
      <c r="S3408" s="7" t="s">
        <v>110</v>
      </c>
      <c r="T3408" s="7" t="s">
        <v>148</v>
      </c>
      <c r="U3408" s="7" t="s">
        <v>149</v>
      </c>
      <c r="V3408" s="10">
        <v>2679.45</v>
      </c>
      <c r="W3408" s="6">
        <v>8</v>
      </c>
      <c r="X3408" s="11">
        <v>0</v>
      </c>
      <c r="Y3408" s="10">
        <v>360.73</v>
      </c>
      <c r="Z3408" s="30">
        <f t="shared" si="267"/>
        <v>0.13462837522625914</v>
      </c>
    </row>
    <row r="3409" spans="1:26">
      <c r="A3409" s="27">
        <v>3408</v>
      </c>
      <c r="B3409" s="14" t="s">
        <v>11424</v>
      </c>
      <c r="C3409" s="15">
        <v>45077</v>
      </c>
      <c r="D3409" s="12">
        <f t="shared" si="264"/>
        <v>2023</v>
      </c>
      <c r="E3409" s="12">
        <f t="shared" si="265"/>
        <v>5</v>
      </c>
      <c r="F3409" s="15" t="str">
        <f t="shared" si="266"/>
        <v>2023-05</v>
      </c>
      <c r="G3409" s="15">
        <v>45081</v>
      </c>
      <c r="H3409" s="23">
        <f t="shared" si="268"/>
        <v>4</v>
      </c>
      <c r="I3409" s="14" t="s">
        <v>52</v>
      </c>
      <c r="J3409" s="14" t="s">
        <v>947</v>
      </c>
      <c r="K3409" s="14" t="s">
        <v>948</v>
      </c>
      <c r="L3409" s="14" t="s">
        <v>66</v>
      </c>
      <c r="M3409" s="14" t="s">
        <v>31</v>
      </c>
      <c r="N3409" s="14" t="s">
        <v>116</v>
      </c>
      <c r="O3409" s="14" t="s">
        <v>117</v>
      </c>
      <c r="P3409" s="14" t="s">
        <v>11425</v>
      </c>
      <c r="Q3409" s="14" t="s">
        <v>58</v>
      </c>
      <c r="R3409" s="14" t="s">
        <v>11426</v>
      </c>
      <c r="S3409" s="14" t="s">
        <v>48</v>
      </c>
      <c r="T3409" s="14" t="s">
        <v>78</v>
      </c>
      <c r="U3409" s="14" t="s">
        <v>79</v>
      </c>
      <c r="V3409" s="16">
        <v>1753.62</v>
      </c>
      <c r="W3409" s="13">
        <v>14</v>
      </c>
      <c r="X3409" s="17">
        <v>0.4</v>
      </c>
      <c r="Y3409" s="16">
        <v>362.35</v>
      </c>
      <c r="Z3409" s="31">
        <f t="shared" si="267"/>
        <v>0.20662971453336529</v>
      </c>
    </row>
    <row r="3410" spans="1:26">
      <c r="A3410" s="26">
        <v>3409</v>
      </c>
      <c r="B3410" s="7" t="s">
        <v>11427</v>
      </c>
      <c r="C3410" s="8">
        <v>45203</v>
      </c>
      <c r="D3410" s="12">
        <f t="shared" si="264"/>
        <v>2023</v>
      </c>
      <c r="E3410" s="12">
        <f t="shared" si="265"/>
        <v>10</v>
      </c>
      <c r="F3410" s="8" t="str">
        <f t="shared" si="266"/>
        <v>2023-10</v>
      </c>
      <c r="G3410" s="8">
        <v>45208</v>
      </c>
      <c r="H3410" s="23">
        <f t="shared" si="268"/>
        <v>5</v>
      </c>
      <c r="I3410" s="7" t="s">
        <v>27</v>
      </c>
      <c r="J3410" s="7" t="s">
        <v>3300</v>
      </c>
      <c r="K3410" s="7" t="s">
        <v>1837</v>
      </c>
      <c r="L3410" s="7" t="s">
        <v>30</v>
      </c>
      <c r="M3410" s="7" t="s">
        <v>31</v>
      </c>
      <c r="N3410" s="7" t="s">
        <v>74</v>
      </c>
      <c r="O3410" s="7" t="s">
        <v>75</v>
      </c>
      <c r="P3410" s="7" t="s">
        <v>10868</v>
      </c>
      <c r="Q3410" s="7" t="s">
        <v>46</v>
      </c>
      <c r="R3410" s="7" t="s">
        <v>11428</v>
      </c>
      <c r="S3410" s="7" t="s">
        <v>48</v>
      </c>
      <c r="T3410" s="7" t="s">
        <v>78</v>
      </c>
      <c r="U3410" s="7" t="s">
        <v>79</v>
      </c>
      <c r="V3410" s="10">
        <v>1172.51</v>
      </c>
      <c r="W3410" s="6">
        <v>11</v>
      </c>
      <c r="X3410" s="11">
        <v>0.5</v>
      </c>
      <c r="Y3410" s="10">
        <v>-42.08</v>
      </c>
      <c r="Z3410" s="30">
        <f t="shared" si="267"/>
        <v>-3.588881971155896E-2</v>
      </c>
    </row>
    <row r="3411" spans="1:26">
      <c r="A3411" s="27">
        <v>3410</v>
      </c>
      <c r="B3411" s="14" t="s">
        <v>11429</v>
      </c>
      <c r="C3411" s="15">
        <v>44237</v>
      </c>
      <c r="D3411" s="12">
        <f t="shared" si="264"/>
        <v>2021</v>
      </c>
      <c r="E3411" s="12">
        <f t="shared" si="265"/>
        <v>2</v>
      </c>
      <c r="F3411" s="15" t="str">
        <f t="shared" si="266"/>
        <v>2021-02</v>
      </c>
      <c r="G3411" s="15">
        <v>44237</v>
      </c>
      <c r="H3411" s="23">
        <f t="shared" si="268"/>
        <v>0</v>
      </c>
      <c r="I3411" s="14" t="s">
        <v>63</v>
      </c>
      <c r="J3411" s="14" t="s">
        <v>1241</v>
      </c>
      <c r="K3411" s="14" t="s">
        <v>186</v>
      </c>
      <c r="L3411" s="14" t="s">
        <v>30</v>
      </c>
      <c r="M3411" s="14" t="s">
        <v>31</v>
      </c>
      <c r="N3411" s="14" t="s">
        <v>313</v>
      </c>
      <c r="O3411" s="14" t="s">
        <v>314</v>
      </c>
      <c r="P3411" s="14" t="s">
        <v>11430</v>
      </c>
      <c r="Q3411" s="14" t="s">
        <v>146</v>
      </c>
      <c r="R3411" s="14" t="s">
        <v>11431</v>
      </c>
      <c r="S3411" s="14" t="s">
        <v>48</v>
      </c>
      <c r="T3411" s="14" t="s">
        <v>86</v>
      </c>
      <c r="U3411" s="14" t="s">
        <v>819</v>
      </c>
      <c r="V3411" s="16">
        <v>1880.4</v>
      </c>
      <c r="W3411" s="13">
        <v>12</v>
      </c>
      <c r="X3411" s="17">
        <v>0</v>
      </c>
      <c r="Y3411" s="16">
        <v>289.92</v>
      </c>
      <c r="Z3411" s="31">
        <f t="shared" si="267"/>
        <v>0.1541799617102744</v>
      </c>
    </row>
    <row r="3412" spans="1:26">
      <c r="A3412" s="26">
        <v>3411</v>
      </c>
      <c r="B3412" s="7" t="s">
        <v>11432</v>
      </c>
      <c r="C3412" s="8">
        <v>44700</v>
      </c>
      <c r="D3412" s="12">
        <f t="shared" si="264"/>
        <v>2022</v>
      </c>
      <c r="E3412" s="12">
        <f t="shared" si="265"/>
        <v>5</v>
      </c>
      <c r="F3412" s="8" t="str">
        <f t="shared" si="266"/>
        <v>2022-05</v>
      </c>
      <c r="G3412" s="8">
        <v>44702</v>
      </c>
      <c r="H3412" s="23">
        <f t="shared" si="268"/>
        <v>2</v>
      </c>
      <c r="I3412" s="7" t="s">
        <v>122</v>
      </c>
      <c r="J3412" s="7" t="s">
        <v>657</v>
      </c>
      <c r="K3412" s="7" t="s">
        <v>295</v>
      </c>
      <c r="L3412" s="7" t="s">
        <v>30</v>
      </c>
      <c r="M3412" s="7" t="s">
        <v>31</v>
      </c>
      <c r="N3412" s="7" t="s">
        <v>55</v>
      </c>
      <c r="O3412" s="7" t="s">
        <v>56</v>
      </c>
      <c r="P3412" s="7" t="s">
        <v>11433</v>
      </c>
      <c r="Q3412" s="7" t="s">
        <v>58</v>
      </c>
      <c r="R3412" s="7" t="s">
        <v>11434</v>
      </c>
      <c r="S3412" s="7" t="s">
        <v>37</v>
      </c>
      <c r="T3412" s="7" t="s">
        <v>38</v>
      </c>
      <c r="U3412" s="7" t="s">
        <v>177</v>
      </c>
      <c r="V3412" s="10">
        <v>4576.54</v>
      </c>
      <c r="W3412" s="6">
        <v>8</v>
      </c>
      <c r="X3412" s="11">
        <v>0</v>
      </c>
      <c r="Y3412" s="10">
        <v>1199.46</v>
      </c>
      <c r="Z3412" s="30">
        <f t="shared" si="267"/>
        <v>0.26208882693038849</v>
      </c>
    </row>
    <row r="3413" spans="1:26">
      <c r="A3413" s="27">
        <v>3412</v>
      </c>
      <c r="B3413" s="14" t="s">
        <v>11435</v>
      </c>
      <c r="C3413" s="15">
        <v>44725</v>
      </c>
      <c r="D3413" s="12">
        <f t="shared" si="264"/>
        <v>2022</v>
      </c>
      <c r="E3413" s="12">
        <f t="shared" si="265"/>
        <v>6</v>
      </c>
      <c r="F3413" s="15" t="str">
        <f t="shared" si="266"/>
        <v>2022-06</v>
      </c>
      <c r="G3413" s="15">
        <v>44725</v>
      </c>
      <c r="H3413" s="23">
        <f t="shared" si="268"/>
        <v>0</v>
      </c>
      <c r="I3413" s="14" t="s">
        <v>63</v>
      </c>
      <c r="J3413" s="14" t="s">
        <v>1464</v>
      </c>
      <c r="K3413" s="14" t="s">
        <v>1465</v>
      </c>
      <c r="L3413" s="14" t="s">
        <v>83</v>
      </c>
      <c r="M3413" s="14" t="s">
        <v>31</v>
      </c>
      <c r="N3413" s="14" t="s">
        <v>166</v>
      </c>
      <c r="O3413" s="14" t="s">
        <v>167</v>
      </c>
      <c r="P3413" s="14" t="s">
        <v>11436</v>
      </c>
      <c r="Q3413" s="14" t="s">
        <v>35</v>
      </c>
      <c r="R3413" s="14" t="s">
        <v>11437</v>
      </c>
      <c r="S3413" s="14" t="s">
        <v>110</v>
      </c>
      <c r="T3413" s="14" t="s">
        <v>148</v>
      </c>
      <c r="U3413" s="14" t="s">
        <v>237</v>
      </c>
      <c r="V3413" s="16">
        <v>15953.1</v>
      </c>
      <c r="W3413" s="13">
        <v>8</v>
      </c>
      <c r="X3413" s="17">
        <v>0</v>
      </c>
      <c r="Y3413" s="16">
        <v>2426.06</v>
      </c>
      <c r="Z3413" s="31">
        <f t="shared" si="267"/>
        <v>0.15207451843215425</v>
      </c>
    </row>
    <row r="3414" spans="1:26">
      <c r="A3414" s="26">
        <v>3413</v>
      </c>
      <c r="B3414" s="7" t="s">
        <v>11438</v>
      </c>
      <c r="C3414" s="8">
        <v>44414</v>
      </c>
      <c r="D3414" s="12">
        <f t="shared" si="264"/>
        <v>2021</v>
      </c>
      <c r="E3414" s="12">
        <f t="shared" si="265"/>
        <v>8</v>
      </c>
      <c r="F3414" s="8" t="str">
        <f t="shared" si="266"/>
        <v>2021-08</v>
      </c>
      <c r="G3414" s="8">
        <v>44415</v>
      </c>
      <c r="H3414" s="23">
        <f t="shared" si="268"/>
        <v>1</v>
      </c>
      <c r="I3414" s="7" t="s">
        <v>122</v>
      </c>
      <c r="J3414" s="7" t="s">
        <v>6407</v>
      </c>
      <c r="K3414" s="7" t="s">
        <v>3379</v>
      </c>
      <c r="L3414" s="7" t="s">
        <v>66</v>
      </c>
      <c r="M3414" s="7" t="s">
        <v>31</v>
      </c>
      <c r="N3414" s="7" t="s">
        <v>116</v>
      </c>
      <c r="O3414" s="7" t="s">
        <v>117</v>
      </c>
      <c r="P3414" s="7" t="s">
        <v>11439</v>
      </c>
      <c r="Q3414" s="7" t="s">
        <v>58</v>
      </c>
      <c r="R3414" s="7" t="s">
        <v>11440</v>
      </c>
      <c r="S3414" s="7" t="s">
        <v>110</v>
      </c>
      <c r="T3414" s="7" t="s">
        <v>243</v>
      </c>
      <c r="U3414" s="7" t="s">
        <v>244</v>
      </c>
      <c r="V3414" s="10">
        <v>17518.740000000002</v>
      </c>
      <c r="W3414" s="6">
        <v>11</v>
      </c>
      <c r="X3414" s="11">
        <v>0</v>
      </c>
      <c r="Y3414" s="10">
        <v>-2985.06</v>
      </c>
      <c r="Z3414" s="30">
        <f t="shared" si="267"/>
        <v>-0.1703923912336161</v>
      </c>
    </row>
    <row r="3415" spans="1:26">
      <c r="A3415" s="27">
        <v>3414</v>
      </c>
      <c r="B3415" s="14" t="s">
        <v>11441</v>
      </c>
      <c r="C3415" s="15">
        <v>45249</v>
      </c>
      <c r="D3415" s="12">
        <f t="shared" si="264"/>
        <v>2023</v>
      </c>
      <c r="E3415" s="12">
        <f t="shared" si="265"/>
        <v>11</v>
      </c>
      <c r="F3415" s="15" t="str">
        <f t="shared" si="266"/>
        <v>2023-11</v>
      </c>
      <c r="G3415" s="15">
        <v>45256</v>
      </c>
      <c r="H3415" s="23">
        <f t="shared" si="268"/>
        <v>7</v>
      </c>
      <c r="I3415" s="14" t="s">
        <v>27</v>
      </c>
      <c r="J3415" s="14" t="s">
        <v>2806</v>
      </c>
      <c r="K3415" s="14" t="s">
        <v>325</v>
      </c>
      <c r="L3415" s="14" t="s">
        <v>83</v>
      </c>
      <c r="M3415" s="14" t="s">
        <v>31</v>
      </c>
      <c r="N3415" s="14" t="s">
        <v>91</v>
      </c>
      <c r="O3415" s="14" t="s">
        <v>92</v>
      </c>
      <c r="P3415" s="14" t="s">
        <v>11442</v>
      </c>
      <c r="Q3415" s="14" t="s">
        <v>46</v>
      </c>
      <c r="R3415" s="14" t="s">
        <v>11443</v>
      </c>
      <c r="S3415" s="14" t="s">
        <v>110</v>
      </c>
      <c r="T3415" s="14" t="s">
        <v>111</v>
      </c>
      <c r="U3415" s="14" t="s">
        <v>112</v>
      </c>
      <c r="V3415" s="16">
        <v>2015.99</v>
      </c>
      <c r="W3415" s="13">
        <v>2</v>
      </c>
      <c r="X3415" s="17">
        <v>0.2</v>
      </c>
      <c r="Y3415" s="16">
        <v>488.07</v>
      </c>
      <c r="Z3415" s="31">
        <f t="shared" si="267"/>
        <v>0.24209941517567052</v>
      </c>
    </row>
    <row r="3416" spans="1:26">
      <c r="A3416" s="26">
        <v>3415</v>
      </c>
      <c r="B3416" s="7" t="s">
        <v>11444</v>
      </c>
      <c r="C3416" s="8">
        <v>44867</v>
      </c>
      <c r="D3416" s="12">
        <f t="shared" si="264"/>
        <v>2022</v>
      </c>
      <c r="E3416" s="12">
        <f t="shared" si="265"/>
        <v>11</v>
      </c>
      <c r="F3416" s="8" t="str">
        <f t="shared" si="266"/>
        <v>2022-11</v>
      </c>
      <c r="G3416" s="8">
        <v>44867</v>
      </c>
      <c r="H3416" s="23">
        <f t="shared" si="268"/>
        <v>0</v>
      </c>
      <c r="I3416" s="7" t="s">
        <v>63</v>
      </c>
      <c r="J3416" s="7" t="s">
        <v>1444</v>
      </c>
      <c r="K3416" s="7" t="s">
        <v>1282</v>
      </c>
      <c r="L3416" s="7" t="s">
        <v>66</v>
      </c>
      <c r="M3416" s="7" t="s">
        <v>31</v>
      </c>
      <c r="N3416" s="7" t="s">
        <v>125</v>
      </c>
      <c r="O3416" s="7" t="s">
        <v>126</v>
      </c>
      <c r="P3416" s="7" t="s">
        <v>11445</v>
      </c>
      <c r="Q3416" s="7" t="s">
        <v>58</v>
      </c>
      <c r="R3416" s="7" t="s">
        <v>11446</v>
      </c>
      <c r="S3416" s="7" t="s">
        <v>110</v>
      </c>
      <c r="T3416" s="7" t="s">
        <v>223</v>
      </c>
      <c r="U3416" s="7" t="s">
        <v>449</v>
      </c>
      <c r="V3416" s="10">
        <v>7174.08</v>
      </c>
      <c r="W3416" s="6">
        <v>9</v>
      </c>
      <c r="X3416" s="11">
        <v>0</v>
      </c>
      <c r="Y3416" s="10">
        <v>80.52</v>
      </c>
      <c r="Z3416" s="30">
        <f t="shared" si="267"/>
        <v>1.1223738792988091E-2</v>
      </c>
    </row>
    <row r="3417" spans="1:26">
      <c r="A3417" s="27">
        <v>3416</v>
      </c>
      <c r="B3417" s="14" t="s">
        <v>11447</v>
      </c>
      <c r="C3417" s="15">
        <v>45654</v>
      </c>
      <c r="D3417" s="12">
        <f t="shared" si="264"/>
        <v>2024</v>
      </c>
      <c r="E3417" s="12">
        <f t="shared" si="265"/>
        <v>12</v>
      </c>
      <c r="F3417" s="15" t="str">
        <f t="shared" si="266"/>
        <v>2024-12</v>
      </c>
      <c r="G3417" s="15">
        <v>45656</v>
      </c>
      <c r="H3417" s="23">
        <f t="shared" si="268"/>
        <v>2</v>
      </c>
      <c r="I3417" s="14" t="s">
        <v>122</v>
      </c>
      <c r="J3417" s="14" t="s">
        <v>1636</v>
      </c>
      <c r="K3417" s="14" t="s">
        <v>1637</v>
      </c>
      <c r="L3417" s="14" t="s">
        <v>30</v>
      </c>
      <c r="M3417" s="14" t="s">
        <v>31</v>
      </c>
      <c r="N3417" s="14" t="s">
        <v>213</v>
      </c>
      <c r="O3417" s="14" t="s">
        <v>92</v>
      </c>
      <c r="P3417" s="14" t="s">
        <v>11448</v>
      </c>
      <c r="Q3417" s="14" t="s">
        <v>46</v>
      </c>
      <c r="R3417" s="14" t="s">
        <v>11449</v>
      </c>
      <c r="S3417" s="14" t="s">
        <v>110</v>
      </c>
      <c r="T3417" s="14" t="s">
        <v>111</v>
      </c>
      <c r="U3417" s="14" t="s">
        <v>287</v>
      </c>
      <c r="V3417" s="16">
        <v>4765.1000000000004</v>
      </c>
      <c r="W3417" s="13">
        <v>12</v>
      </c>
      <c r="X3417" s="17">
        <v>0</v>
      </c>
      <c r="Y3417" s="16">
        <v>775.19</v>
      </c>
      <c r="Z3417" s="31">
        <f t="shared" si="267"/>
        <v>0.16268074122263962</v>
      </c>
    </row>
    <row r="3418" spans="1:26">
      <c r="A3418" s="26">
        <v>3417</v>
      </c>
      <c r="B3418" s="7" t="s">
        <v>11450</v>
      </c>
      <c r="C3418" s="8">
        <v>44756</v>
      </c>
      <c r="D3418" s="12">
        <f t="shared" si="264"/>
        <v>2022</v>
      </c>
      <c r="E3418" s="12">
        <f t="shared" si="265"/>
        <v>7</v>
      </c>
      <c r="F3418" s="8" t="str">
        <f t="shared" si="266"/>
        <v>2022-07</v>
      </c>
      <c r="G3418" s="8">
        <v>44763</v>
      </c>
      <c r="H3418" s="23">
        <f t="shared" si="268"/>
        <v>7</v>
      </c>
      <c r="I3418" s="7" t="s">
        <v>27</v>
      </c>
      <c r="J3418" s="7" t="s">
        <v>1261</v>
      </c>
      <c r="K3418" s="7" t="s">
        <v>1262</v>
      </c>
      <c r="L3418" s="7" t="s">
        <v>83</v>
      </c>
      <c r="M3418" s="7" t="s">
        <v>31</v>
      </c>
      <c r="N3418" s="7" t="s">
        <v>134</v>
      </c>
      <c r="O3418" s="7" t="s">
        <v>135</v>
      </c>
      <c r="P3418" s="7" t="s">
        <v>11451</v>
      </c>
      <c r="Q3418" s="7" t="s">
        <v>58</v>
      </c>
      <c r="R3418" s="7" t="s">
        <v>11452</v>
      </c>
      <c r="S3418" s="7" t="s">
        <v>110</v>
      </c>
      <c r="T3418" s="7" t="s">
        <v>148</v>
      </c>
      <c r="U3418" s="7" t="s">
        <v>232</v>
      </c>
      <c r="V3418" s="10">
        <v>15269.76</v>
      </c>
      <c r="W3418" s="6">
        <v>11</v>
      </c>
      <c r="X3418" s="11">
        <v>0.2</v>
      </c>
      <c r="Y3418" s="10">
        <v>-1741.26</v>
      </c>
      <c r="Z3418" s="30">
        <f t="shared" si="267"/>
        <v>-0.11403322645542563</v>
      </c>
    </row>
    <row r="3419" spans="1:26">
      <c r="A3419" s="27">
        <v>3418</v>
      </c>
      <c r="B3419" s="14" t="s">
        <v>11453</v>
      </c>
      <c r="C3419" s="15">
        <v>44730</v>
      </c>
      <c r="D3419" s="12">
        <f t="shared" si="264"/>
        <v>2022</v>
      </c>
      <c r="E3419" s="12">
        <f t="shared" si="265"/>
        <v>6</v>
      </c>
      <c r="F3419" s="15" t="str">
        <f t="shared" si="266"/>
        <v>2022-06</v>
      </c>
      <c r="G3419" s="15">
        <v>44735</v>
      </c>
      <c r="H3419" s="23">
        <f t="shared" si="268"/>
        <v>5</v>
      </c>
      <c r="I3419" s="14" t="s">
        <v>27</v>
      </c>
      <c r="J3419" s="14" t="s">
        <v>4239</v>
      </c>
      <c r="K3419" s="14" t="s">
        <v>648</v>
      </c>
      <c r="L3419" s="14" t="s">
        <v>30</v>
      </c>
      <c r="M3419" s="14" t="s">
        <v>31</v>
      </c>
      <c r="N3419" s="14" t="s">
        <v>55</v>
      </c>
      <c r="O3419" s="14" t="s">
        <v>56</v>
      </c>
      <c r="P3419" s="14" t="s">
        <v>11454</v>
      </c>
      <c r="Q3419" s="14" t="s">
        <v>58</v>
      </c>
      <c r="R3419" s="14" t="s">
        <v>11455</v>
      </c>
      <c r="S3419" s="14" t="s">
        <v>48</v>
      </c>
      <c r="T3419" s="14" t="s">
        <v>86</v>
      </c>
      <c r="U3419" s="14" t="s">
        <v>87</v>
      </c>
      <c r="V3419" s="16">
        <v>379.13</v>
      </c>
      <c r="W3419" s="13">
        <v>4</v>
      </c>
      <c r="X3419" s="17">
        <v>0.2</v>
      </c>
      <c r="Y3419" s="16">
        <v>-1.53</v>
      </c>
      <c r="Z3419" s="31">
        <f t="shared" si="267"/>
        <v>-4.0355550866457415E-3</v>
      </c>
    </row>
    <row r="3420" spans="1:26">
      <c r="A3420" s="26">
        <v>3419</v>
      </c>
      <c r="B3420" s="7" t="s">
        <v>11456</v>
      </c>
      <c r="C3420" s="8">
        <v>45459</v>
      </c>
      <c r="D3420" s="12">
        <f t="shared" si="264"/>
        <v>2024</v>
      </c>
      <c r="E3420" s="12">
        <f t="shared" si="265"/>
        <v>6</v>
      </c>
      <c r="F3420" s="8" t="str">
        <f t="shared" si="266"/>
        <v>2024-06</v>
      </c>
      <c r="G3420" s="8">
        <v>45464</v>
      </c>
      <c r="H3420" s="23">
        <f t="shared" si="268"/>
        <v>5</v>
      </c>
      <c r="I3420" s="7" t="s">
        <v>52</v>
      </c>
      <c r="J3420" s="7" t="s">
        <v>1440</v>
      </c>
      <c r="K3420" s="7" t="s">
        <v>1223</v>
      </c>
      <c r="L3420" s="7" t="s">
        <v>30</v>
      </c>
      <c r="M3420" s="7" t="s">
        <v>31</v>
      </c>
      <c r="N3420" s="7" t="s">
        <v>74</v>
      </c>
      <c r="O3420" s="7" t="s">
        <v>75</v>
      </c>
      <c r="P3420" s="7" t="s">
        <v>11457</v>
      </c>
      <c r="Q3420" s="7" t="s">
        <v>46</v>
      </c>
      <c r="R3420" s="7" t="s">
        <v>11458</v>
      </c>
      <c r="S3420" s="7" t="s">
        <v>37</v>
      </c>
      <c r="T3420" s="7" t="s">
        <v>60</v>
      </c>
      <c r="U3420" s="7" t="s">
        <v>61</v>
      </c>
      <c r="V3420" s="10">
        <v>2854.26</v>
      </c>
      <c r="W3420" s="6">
        <v>5</v>
      </c>
      <c r="X3420" s="11">
        <v>0.4</v>
      </c>
      <c r="Y3420" s="10">
        <v>-90.27</v>
      </c>
      <c r="Z3420" s="30">
        <f t="shared" si="267"/>
        <v>-3.1626411048748186E-2</v>
      </c>
    </row>
    <row r="3421" spans="1:26">
      <c r="A3421" s="27">
        <v>3420</v>
      </c>
      <c r="B3421" s="14" t="s">
        <v>11459</v>
      </c>
      <c r="C3421" s="15">
        <v>44964</v>
      </c>
      <c r="D3421" s="12">
        <f t="shared" si="264"/>
        <v>2023</v>
      </c>
      <c r="E3421" s="12">
        <f t="shared" si="265"/>
        <v>2</v>
      </c>
      <c r="F3421" s="15" t="str">
        <f t="shared" si="266"/>
        <v>2023-02</v>
      </c>
      <c r="G3421" s="15">
        <v>44970</v>
      </c>
      <c r="H3421" s="23">
        <f t="shared" si="268"/>
        <v>6</v>
      </c>
      <c r="I3421" s="14" t="s">
        <v>52</v>
      </c>
      <c r="J3421" s="14" t="s">
        <v>4074</v>
      </c>
      <c r="K3421" s="14" t="s">
        <v>2393</v>
      </c>
      <c r="L3421" s="14" t="s">
        <v>30</v>
      </c>
      <c r="M3421" s="14" t="s">
        <v>31</v>
      </c>
      <c r="N3421" s="14" t="s">
        <v>181</v>
      </c>
      <c r="O3421" s="14" t="s">
        <v>107</v>
      </c>
      <c r="P3421" s="14" t="s">
        <v>11460</v>
      </c>
      <c r="Q3421" s="14" t="s">
        <v>35</v>
      </c>
      <c r="R3421" s="14" t="s">
        <v>11461</v>
      </c>
      <c r="S3421" s="14" t="s">
        <v>110</v>
      </c>
      <c r="T3421" s="14" t="s">
        <v>223</v>
      </c>
      <c r="U3421" s="14" t="s">
        <v>224</v>
      </c>
      <c r="V3421" s="16">
        <v>18174.91</v>
      </c>
      <c r="W3421" s="13">
        <v>13</v>
      </c>
      <c r="X3421" s="17">
        <v>0.2</v>
      </c>
      <c r="Y3421" s="16">
        <v>2530.58</v>
      </c>
      <c r="Z3421" s="31">
        <f t="shared" si="267"/>
        <v>0.13923480226311988</v>
      </c>
    </row>
    <row r="3422" spans="1:26">
      <c r="A3422" s="26">
        <v>3421</v>
      </c>
      <c r="B3422" s="7" t="s">
        <v>11462</v>
      </c>
      <c r="C3422" s="8">
        <v>44870</v>
      </c>
      <c r="D3422" s="12">
        <f t="shared" si="264"/>
        <v>2022</v>
      </c>
      <c r="E3422" s="12">
        <f t="shared" si="265"/>
        <v>11</v>
      </c>
      <c r="F3422" s="8" t="str">
        <f t="shared" si="266"/>
        <v>2022-11</v>
      </c>
      <c r="G3422" s="8">
        <v>44875</v>
      </c>
      <c r="H3422" s="23">
        <f t="shared" si="268"/>
        <v>5</v>
      </c>
      <c r="I3422" s="7" t="s">
        <v>52</v>
      </c>
      <c r="J3422" s="7" t="s">
        <v>1765</v>
      </c>
      <c r="K3422" s="7" t="s">
        <v>1766</v>
      </c>
      <c r="L3422" s="7" t="s">
        <v>83</v>
      </c>
      <c r="M3422" s="7" t="s">
        <v>31</v>
      </c>
      <c r="N3422" s="7" t="s">
        <v>228</v>
      </c>
      <c r="O3422" s="7" t="s">
        <v>229</v>
      </c>
      <c r="P3422" s="7" t="s">
        <v>11463</v>
      </c>
      <c r="Q3422" s="7" t="s">
        <v>46</v>
      </c>
      <c r="R3422" s="7" t="s">
        <v>11464</v>
      </c>
      <c r="S3422" s="7" t="s">
        <v>37</v>
      </c>
      <c r="T3422" s="7" t="s">
        <v>170</v>
      </c>
      <c r="U3422" s="7" t="s">
        <v>189</v>
      </c>
      <c r="V3422" s="10">
        <v>1970.67</v>
      </c>
      <c r="W3422" s="6">
        <v>13</v>
      </c>
      <c r="X3422" s="11">
        <v>0.2</v>
      </c>
      <c r="Y3422" s="10">
        <v>702.28</v>
      </c>
      <c r="Z3422" s="30">
        <f t="shared" si="267"/>
        <v>0.35636610898831361</v>
      </c>
    </row>
    <row r="3423" spans="1:26">
      <c r="A3423" s="27">
        <v>3422</v>
      </c>
      <c r="B3423" s="14" t="s">
        <v>11465</v>
      </c>
      <c r="C3423" s="15">
        <v>45579</v>
      </c>
      <c r="D3423" s="12">
        <f t="shared" si="264"/>
        <v>2024</v>
      </c>
      <c r="E3423" s="12">
        <f t="shared" si="265"/>
        <v>10</v>
      </c>
      <c r="F3423" s="15" t="str">
        <f t="shared" si="266"/>
        <v>2024-10</v>
      </c>
      <c r="G3423" s="15">
        <v>45585</v>
      </c>
      <c r="H3423" s="23">
        <f t="shared" si="268"/>
        <v>6</v>
      </c>
      <c r="I3423" s="14" t="s">
        <v>52</v>
      </c>
      <c r="J3423" s="14" t="s">
        <v>1384</v>
      </c>
      <c r="K3423" s="14" t="s">
        <v>385</v>
      </c>
      <c r="L3423" s="14" t="s">
        <v>83</v>
      </c>
      <c r="M3423" s="14" t="s">
        <v>31</v>
      </c>
      <c r="N3423" s="14" t="s">
        <v>220</v>
      </c>
      <c r="O3423" s="14" t="s">
        <v>220</v>
      </c>
      <c r="P3423" s="14" t="s">
        <v>11466</v>
      </c>
      <c r="Q3423" s="14" t="s">
        <v>58</v>
      </c>
      <c r="R3423" s="14" t="s">
        <v>11467</v>
      </c>
      <c r="S3423" s="14" t="s">
        <v>110</v>
      </c>
      <c r="T3423" s="14" t="s">
        <v>223</v>
      </c>
      <c r="U3423" s="14" t="s">
        <v>449</v>
      </c>
      <c r="V3423" s="16">
        <v>1678.4</v>
      </c>
      <c r="W3423" s="13">
        <v>2</v>
      </c>
      <c r="X3423" s="17">
        <v>0.5</v>
      </c>
      <c r="Y3423" s="16">
        <v>321.44</v>
      </c>
      <c r="Z3423" s="31">
        <f t="shared" si="267"/>
        <v>0.19151572926596758</v>
      </c>
    </row>
    <row r="3424" spans="1:26">
      <c r="A3424" s="26">
        <v>3423</v>
      </c>
      <c r="B3424" s="7" t="s">
        <v>11468</v>
      </c>
      <c r="C3424" s="8">
        <v>45165</v>
      </c>
      <c r="D3424" s="12">
        <f t="shared" si="264"/>
        <v>2023</v>
      </c>
      <c r="E3424" s="12">
        <f t="shared" si="265"/>
        <v>8</v>
      </c>
      <c r="F3424" s="8" t="str">
        <f t="shared" si="266"/>
        <v>2023-08</v>
      </c>
      <c r="G3424" s="8">
        <v>45168</v>
      </c>
      <c r="H3424" s="23">
        <f t="shared" si="268"/>
        <v>3</v>
      </c>
      <c r="I3424" s="7" t="s">
        <v>52</v>
      </c>
      <c r="J3424" s="7" t="s">
        <v>4658</v>
      </c>
      <c r="K3424" s="7" t="s">
        <v>4659</v>
      </c>
      <c r="L3424" s="7" t="s">
        <v>66</v>
      </c>
      <c r="M3424" s="7" t="s">
        <v>31</v>
      </c>
      <c r="N3424" s="7" t="s">
        <v>74</v>
      </c>
      <c r="O3424" s="7" t="s">
        <v>75</v>
      </c>
      <c r="P3424" s="7" t="s">
        <v>11469</v>
      </c>
      <c r="Q3424" s="7" t="s">
        <v>46</v>
      </c>
      <c r="R3424" s="7" t="s">
        <v>11470</v>
      </c>
      <c r="S3424" s="7" t="s">
        <v>110</v>
      </c>
      <c r="T3424" s="7" t="s">
        <v>243</v>
      </c>
      <c r="U3424" s="7" t="s">
        <v>481</v>
      </c>
      <c r="V3424" s="10">
        <v>10835.3</v>
      </c>
      <c r="W3424" s="6">
        <v>13</v>
      </c>
      <c r="X3424" s="11">
        <v>0.2</v>
      </c>
      <c r="Y3424" s="10">
        <v>-645.82000000000005</v>
      </c>
      <c r="Z3424" s="30">
        <f t="shared" si="267"/>
        <v>-5.9603333548678861E-2</v>
      </c>
    </row>
    <row r="3425" spans="1:26">
      <c r="A3425" s="27">
        <v>3424</v>
      </c>
      <c r="B3425" s="14" t="s">
        <v>11471</v>
      </c>
      <c r="C3425" s="15">
        <v>44911</v>
      </c>
      <c r="D3425" s="12">
        <f t="shared" si="264"/>
        <v>2022</v>
      </c>
      <c r="E3425" s="12">
        <f t="shared" si="265"/>
        <v>12</v>
      </c>
      <c r="F3425" s="15" t="str">
        <f t="shared" si="266"/>
        <v>2022-12</v>
      </c>
      <c r="G3425" s="15">
        <v>44917</v>
      </c>
      <c r="H3425" s="23">
        <f t="shared" si="268"/>
        <v>6</v>
      </c>
      <c r="I3425" s="14" t="s">
        <v>52</v>
      </c>
      <c r="J3425" s="14" t="s">
        <v>437</v>
      </c>
      <c r="K3425" s="14" t="s">
        <v>352</v>
      </c>
      <c r="L3425" s="14" t="s">
        <v>30</v>
      </c>
      <c r="M3425" s="14" t="s">
        <v>31</v>
      </c>
      <c r="N3425" s="14" t="s">
        <v>220</v>
      </c>
      <c r="O3425" s="14" t="s">
        <v>220</v>
      </c>
      <c r="P3425" s="14" t="s">
        <v>11472</v>
      </c>
      <c r="Q3425" s="14" t="s">
        <v>58</v>
      </c>
      <c r="R3425" s="14" t="s">
        <v>11473</v>
      </c>
      <c r="S3425" s="14" t="s">
        <v>37</v>
      </c>
      <c r="T3425" s="14" t="s">
        <v>38</v>
      </c>
      <c r="U3425" s="14" t="s">
        <v>485</v>
      </c>
      <c r="V3425" s="16">
        <v>1059.24</v>
      </c>
      <c r="W3425" s="13">
        <v>1</v>
      </c>
      <c r="X3425" s="17">
        <v>0.2</v>
      </c>
      <c r="Y3425" s="16">
        <v>299.14</v>
      </c>
      <c r="Z3425" s="31">
        <f t="shared" si="267"/>
        <v>0.28241002983271024</v>
      </c>
    </row>
    <row r="3426" spans="1:26">
      <c r="A3426" s="26">
        <v>3425</v>
      </c>
      <c r="B3426" s="7" t="s">
        <v>11474</v>
      </c>
      <c r="C3426" s="8">
        <v>45272</v>
      </c>
      <c r="D3426" s="12">
        <f t="shared" si="264"/>
        <v>2023</v>
      </c>
      <c r="E3426" s="12">
        <f t="shared" si="265"/>
        <v>12</v>
      </c>
      <c r="F3426" s="8" t="str">
        <f t="shared" si="266"/>
        <v>2023-12</v>
      </c>
      <c r="G3426" s="8">
        <v>45272</v>
      </c>
      <c r="H3426" s="23">
        <f t="shared" si="268"/>
        <v>0</v>
      </c>
      <c r="I3426" s="7" t="s">
        <v>63</v>
      </c>
      <c r="J3426" s="7" t="s">
        <v>2512</v>
      </c>
      <c r="K3426" s="7" t="s">
        <v>2513</v>
      </c>
      <c r="L3426" s="7" t="s">
        <v>30</v>
      </c>
      <c r="M3426" s="7" t="s">
        <v>31</v>
      </c>
      <c r="N3426" s="7" t="s">
        <v>134</v>
      </c>
      <c r="O3426" s="7" t="s">
        <v>135</v>
      </c>
      <c r="P3426" s="7" t="s">
        <v>11475</v>
      </c>
      <c r="Q3426" s="7" t="s">
        <v>58</v>
      </c>
      <c r="R3426" s="7" t="s">
        <v>11476</v>
      </c>
      <c r="S3426" s="7" t="s">
        <v>48</v>
      </c>
      <c r="T3426" s="7" t="s">
        <v>298</v>
      </c>
      <c r="U3426" s="7" t="s">
        <v>299</v>
      </c>
      <c r="V3426" s="10">
        <v>55.92</v>
      </c>
      <c r="W3426" s="6">
        <v>1</v>
      </c>
      <c r="X3426" s="11">
        <v>0</v>
      </c>
      <c r="Y3426" s="10">
        <v>25.16</v>
      </c>
      <c r="Z3426" s="30">
        <f t="shared" si="267"/>
        <v>0.44992846924177393</v>
      </c>
    </row>
    <row r="3427" spans="1:26">
      <c r="A3427" s="27">
        <v>3426</v>
      </c>
      <c r="B3427" s="14" t="s">
        <v>11477</v>
      </c>
      <c r="C3427" s="15">
        <v>45162</v>
      </c>
      <c r="D3427" s="12">
        <f t="shared" si="264"/>
        <v>2023</v>
      </c>
      <c r="E3427" s="12">
        <f t="shared" si="265"/>
        <v>8</v>
      </c>
      <c r="F3427" s="15" t="str">
        <f t="shared" si="266"/>
        <v>2023-08</v>
      </c>
      <c r="G3427" s="15">
        <v>45168</v>
      </c>
      <c r="H3427" s="23">
        <f t="shared" si="268"/>
        <v>6</v>
      </c>
      <c r="I3427" s="14" t="s">
        <v>52</v>
      </c>
      <c r="J3427" s="14" t="s">
        <v>618</v>
      </c>
      <c r="K3427" s="14" t="s">
        <v>247</v>
      </c>
      <c r="L3427" s="14" t="s">
        <v>66</v>
      </c>
      <c r="M3427" s="14" t="s">
        <v>31</v>
      </c>
      <c r="N3427" s="14" t="s">
        <v>153</v>
      </c>
      <c r="O3427" s="14" t="s">
        <v>154</v>
      </c>
      <c r="P3427" s="14" t="s">
        <v>11478</v>
      </c>
      <c r="Q3427" s="14" t="s">
        <v>146</v>
      </c>
      <c r="R3427" s="14" t="s">
        <v>11479</v>
      </c>
      <c r="S3427" s="14" t="s">
        <v>48</v>
      </c>
      <c r="T3427" s="14" t="s">
        <v>49</v>
      </c>
      <c r="U3427" s="14" t="s">
        <v>50</v>
      </c>
      <c r="V3427" s="16">
        <v>363.71</v>
      </c>
      <c r="W3427" s="13">
        <v>7</v>
      </c>
      <c r="X3427" s="17">
        <v>0.1</v>
      </c>
      <c r="Y3427" s="16">
        <v>114.74</v>
      </c>
      <c r="Z3427" s="31">
        <f t="shared" si="267"/>
        <v>0.3154711170987875</v>
      </c>
    </row>
    <row r="3428" spans="1:26">
      <c r="A3428" s="26">
        <v>3427</v>
      </c>
      <c r="B3428" s="7" t="s">
        <v>11480</v>
      </c>
      <c r="C3428" s="8">
        <v>45295</v>
      </c>
      <c r="D3428" s="12">
        <f t="shared" si="264"/>
        <v>2024</v>
      </c>
      <c r="E3428" s="12">
        <f t="shared" si="265"/>
        <v>1</v>
      </c>
      <c r="F3428" s="8" t="str">
        <f t="shared" si="266"/>
        <v>2024-01</v>
      </c>
      <c r="G3428" s="8">
        <v>45295</v>
      </c>
      <c r="H3428" s="23">
        <f t="shared" si="268"/>
        <v>0</v>
      </c>
      <c r="I3428" s="7" t="s">
        <v>63</v>
      </c>
      <c r="J3428" s="7" t="s">
        <v>1754</v>
      </c>
      <c r="K3428" s="7" t="s">
        <v>732</v>
      </c>
      <c r="L3428" s="7" t="s">
        <v>66</v>
      </c>
      <c r="M3428" s="7" t="s">
        <v>31</v>
      </c>
      <c r="N3428" s="7" t="s">
        <v>711</v>
      </c>
      <c r="O3428" s="7" t="s">
        <v>712</v>
      </c>
      <c r="P3428" s="7" t="s">
        <v>11481</v>
      </c>
      <c r="Q3428" s="7" t="s">
        <v>35</v>
      </c>
      <c r="R3428" s="7" t="s">
        <v>11482</v>
      </c>
      <c r="S3428" s="7" t="s">
        <v>110</v>
      </c>
      <c r="T3428" s="7" t="s">
        <v>223</v>
      </c>
      <c r="U3428" s="7" t="s">
        <v>449</v>
      </c>
      <c r="V3428" s="10">
        <v>17302.759999999998</v>
      </c>
      <c r="W3428" s="6">
        <v>10</v>
      </c>
      <c r="X3428" s="11">
        <v>0</v>
      </c>
      <c r="Y3428" s="10">
        <v>-1206.6199999999999</v>
      </c>
      <c r="Z3428" s="30">
        <f t="shared" si="267"/>
        <v>-6.9735695345713639E-2</v>
      </c>
    </row>
    <row r="3429" spans="1:26">
      <c r="A3429" s="27">
        <v>3428</v>
      </c>
      <c r="B3429" s="14" t="s">
        <v>11483</v>
      </c>
      <c r="C3429" s="15">
        <v>44216</v>
      </c>
      <c r="D3429" s="12">
        <f t="shared" si="264"/>
        <v>2021</v>
      </c>
      <c r="E3429" s="12">
        <f t="shared" si="265"/>
        <v>1</v>
      </c>
      <c r="F3429" s="15" t="str">
        <f t="shared" si="266"/>
        <v>2021-01</v>
      </c>
      <c r="G3429" s="15">
        <v>44216</v>
      </c>
      <c r="H3429" s="23">
        <f t="shared" si="268"/>
        <v>0</v>
      </c>
      <c r="I3429" s="14" t="s">
        <v>63</v>
      </c>
      <c r="J3429" s="14" t="s">
        <v>72</v>
      </c>
      <c r="K3429" s="14" t="s">
        <v>73</v>
      </c>
      <c r="L3429" s="14" t="s">
        <v>66</v>
      </c>
      <c r="M3429" s="14" t="s">
        <v>31</v>
      </c>
      <c r="N3429" s="14" t="s">
        <v>74</v>
      </c>
      <c r="O3429" s="14" t="s">
        <v>75</v>
      </c>
      <c r="P3429" s="14" t="s">
        <v>11484</v>
      </c>
      <c r="Q3429" s="14" t="s">
        <v>46</v>
      </c>
      <c r="R3429" s="14" t="s">
        <v>11485</v>
      </c>
      <c r="S3429" s="14" t="s">
        <v>37</v>
      </c>
      <c r="T3429" s="14" t="s">
        <v>208</v>
      </c>
      <c r="U3429" s="14" t="s">
        <v>209</v>
      </c>
      <c r="V3429" s="16">
        <v>4648.84</v>
      </c>
      <c r="W3429" s="13">
        <v>12</v>
      </c>
      <c r="X3429" s="17">
        <v>0.2</v>
      </c>
      <c r="Y3429" s="16">
        <v>771.85</v>
      </c>
      <c r="Z3429" s="31">
        <f t="shared" si="267"/>
        <v>0.16603066571445779</v>
      </c>
    </row>
    <row r="3430" spans="1:26">
      <c r="A3430" s="26">
        <v>3429</v>
      </c>
      <c r="B3430" s="7" t="s">
        <v>11486</v>
      </c>
      <c r="C3430" s="8">
        <v>44237</v>
      </c>
      <c r="D3430" s="12">
        <f t="shared" si="264"/>
        <v>2021</v>
      </c>
      <c r="E3430" s="12">
        <f t="shared" si="265"/>
        <v>2</v>
      </c>
      <c r="F3430" s="8" t="str">
        <f t="shared" si="266"/>
        <v>2021-02</v>
      </c>
      <c r="G3430" s="8">
        <v>44237</v>
      </c>
      <c r="H3430" s="23">
        <f t="shared" si="268"/>
        <v>0</v>
      </c>
      <c r="I3430" s="7" t="s">
        <v>63</v>
      </c>
      <c r="J3430" s="7" t="s">
        <v>2728</v>
      </c>
      <c r="K3430" s="7" t="s">
        <v>574</v>
      </c>
      <c r="L3430" s="7" t="s">
        <v>66</v>
      </c>
      <c r="M3430" s="7" t="s">
        <v>31</v>
      </c>
      <c r="N3430" s="7" t="s">
        <v>220</v>
      </c>
      <c r="O3430" s="7" t="s">
        <v>220</v>
      </c>
      <c r="P3430" s="7" t="s">
        <v>11487</v>
      </c>
      <c r="Q3430" s="7" t="s">
        <v>58</v>
      </c>
      <c r="R3430" s="7" t="s">
        <v>11488</v>
      </c>
      <c r="S3430" s="7" t="s">
        <v>110</v>
      </c>
      <c r="T3430" s="7" t="s">
        <v>223</v>
      </c>
      <c r="U3430" s="7" t="s">
        <v>224</v>
      </c>
      <c r="V3430" s="10">
        <v>7004.43</v>
      </c>
      <c r="W3430" s="6">
        <v>9</v>
      </c>
      <c r="X3430" s="11">
        <v>0.5</v>
      </c>
      <c r="Y3430" s="10">
        <v>2346.75</v>
      </c>
      <c r="Z3430" s="30">
        <f t="shared" si="267"/>
        <v>0.33503796882829867</v>
      </c>
    </row>
    <row r="3431" spans="1:26">
      <c r="A3431" s="27">
        <v>3430</v>
      </c>
      <c r="B3431" s="14" t="s">
        <v>11489</v>
      </c>
      <c r="C3431" s="15">
        <v>44293</v>
      </c>
      <c r="D3431" s="12">
        <f t="shared" si="264"/>
        <v>2021</v>
      </c>
      <c r="E3431" s="12">
        <f t="shared" si="265"/>
        <v>4</v>
      </c>
      <c r="F3431" s="15" t="str">
        <f t="shared" si="266"/>
        <v>2021-04</v>
      </c>
      <c r="G3431" s="15">
        <v>44295</v>
      </c>
      <c r="H3431" s="23">
        <f t="shared" si="268"/>
        <v>2</v>
      </c>
      <c r="I3431" s="14" t="s">
        <v>122</v>
      </c>
      <c r="J3431" s="14" t="s">
        <v>2374</v>
      </c>
      <c r="K3431" s="14" t="s">
        <v>1815</v>
      </c>
      <c r="L3431" s="14" t="s">
        <v>83</v>
      </c>
      <c r="M3431" s="14" t="s">
        <v>31</v>
      </c>
      <c r="N3431" s="14" t="s">
        <v>32</v>
      </c>
      <c r="O3431" s="14" t="s">
        <v>33</v>
      </c>
      <c r="P3431" s="14" t="s">
        <v>11490</v>
      </c>
      <c r="Q3431" s="14" t="s">
        <v>35</v>
      </c>
      <c r="R3431" s="14" t="s">
        <v>11491</v>
      </c>
      <c r="S3431" s="14" t="s">
        <v>37</v>
      </c>
      <c r="T3431" s="14" t="s">
        <v>38</v>
      </c>
      <c r="U3431" s="14" t="s">
        <v>39</v>
      </c>
      <c r="V3431" s="16">
        <v>13418.63</v>
      </c>
      <c r="W3431" s="13">
        <v>13</v>
      </c>
      <c r="X3431" s="17">
        <v>0</v>
      </c>
      <c r="Y3431" s="16">
        <v>3096.47</v>
      </c>
      <c r="Z3431" s="31">
        <f t="shared" si="267"/>
        <v>0.23075902681570323</v>
      </c>
    </row>
    <row r="3432" spans="1:26">
      <c r="A3432" s="26">
        <v>3431</v>
      </c>
      <c r="B3432" s="7" t="s">
        <v>11492</v>
      </c>
      <c r="C3432" s="8">
        <v>45411</v>
      </c>
      <c r="D3432" s="12">
        <f t="shared" si="264"/>
        <v>2024</v>
      </c>
      <c r="E3432" s="12">
        <f t="shared" si="265"/>
        <v>4</v>
      </c>
      <c r="F3432" s="8" t="str">
        <f t="shared" si="266"/>
        <v>2024-04</v>
      </c>
      <c r="G3432" s="8">
        <v>45419</v>
      </c>
      <c r="H3432" s="23">
        <f t="shared" si="268"/>
        <v>8</v>
      </c>
      <c r="I3432" s="7" t="s">
        <v>27</v>
      </c>
      <c r="J3432" s="7" t="s">
        <v>1167</v>
      </c>
      <c r="K3432" s="7" t="s">
        <v>1168</v>
      </c>
      <c r="L3432" s="7" t="s">
        <v>30</v>
      </c>
      <c r="M3432" s="7" t="s">
        <v>31</v>
      </c>
      <c r="N3432" s="7" t="s">
        <v>204</v>
      </c>
      <c r="O3432" s="7" t="s">
        <v>205</v>
      </c>
      <c r="P3432" s="7" t="s">
        <v>11493</v>
      </c>
      <c r="Q3432" s="7" t="s">
        <v>146</v>
      </c>
      <c r="R3432" s="7" t="s">
        <v>11494</v>
      </c>
      <c r="S3432" s="7" t="s">
        <v>110</v>
      </c>
      <c r="T3432" s="7" t="s">
        <v>243</v>
      </c>
      <c r="U3432" s="7" t="s">
        <v>481</v>
      </c>
      <c r="V3432" s="10">
        <v>6520.53</v>
      </c>
      <c r="W3432" s="6">
        <v>8</v>
      </c>
      <c r="X3432" s="11">
        <v>0</v>
      </c>
      <c r="Y3432" s="10">
        <v>-672.86</v>
      </c>
      <c r="Z3432" s="30">
        <f t="shared" si="267"/>
        <v>-0.10319099827774737</v>
      </c>
    </row>
    <row r="3433" spans="1:26">
      <c r="A3433" s="27">
        <v>3432</v>
      </c>
      <c r="B3433" s="14" t="s">
        <v>11495</v>
      </c>
      <c r="C3433" s="15">
        <v>44457</v>
      </c>
      <c r="D3433" s="12">
        <f t="shared" si="264"/>
        <v>2021</v>
      </c>
      <c r="E3433" s="12">
        <f t="shared" si="265"/>
        <v>9</v>
      </c>
      <c r="F3433" s="15" t="str">
        <f t="shared" si="266"/>
        <v>2021-09</v>
      </c>
      <c r="G3433" s="15">
        <v>44457</v>
      </c>
      <c r="H3433" s="23">
        <f t="shared" si="268"/>
        <v>0</v>
      </c>
      <c r="I3433" s="14" t="s">
        <v>63</v>
      </c>
      <c r="J3433" s="14" t="s">
        <v>1364</v>
      </c>
      <c r="K3433" s="14" t="s">
        <v>1365</v>
      </c>
      <c r="L3433" s="14" t="s">
        <v>66</v>
      </c>
      <c r="M3433" s="14" t="s">
        <v>31</v>
      </c>
      <c r="N3433" s="14" t="s">
        <v>711</v>
      </c>
      <c r="O3433" s="14" t="s">
        <v>712</v>
      </c>
      <c r="P3433" s="14" t="s">
        <v>11496</v>
      </c>
      <c r="Q3433" s="14" t="s">
        <v>35</v>
      </c>
      <c r="R3433" s="14" t="s">
        <v>11497</v>
      </c>
      <c r="S3433" s="14" t="s">
        <v>110</v>
      </c>
      <c r="T3433" s="14" t="s">
        <v>223</v>
      </c>
      <c r="U3433" s="14" t="s">
        <v>495</v>
      </c>
      <c r="V3433" s="16">
        <v>16778.97</v>
      </c>
      <c r="W3433" s="13">
        <v>14</v>
      </c>
      <c r="X3433" s="17">
        <v>0.3</v>
      </c>
      <c r="Y3433" s="16">
        <v>-1695.75</v>
      </c>
      <c r="Z3433" s="31">
        <f t="shared" si="267"/>
        <v>-0.10106401048455298</v>
      </c>
    </row>
    <row r="3434" spans="1:26">
      <c r="A3434" s="26">
        <v>3433</v>
      </c>
      <c r="B3434" s="7" t="s">
        <v>11498</v>
      </c>
      <c r="C3434" s="8">
        <v>45606</v>
      </c>
      <c r="D3434" s="12">
        <f t="shared" si="264"/>
        <v>2024</v>
      </c>
      <c r="E3434" s="12">
        <f t="shared" si="265"/>
        <v>11</v>
      </c>
      <c r="F3434" s="8" t="str">
        <f t="shared" si="266"/>
        <v>2024-11</v>
      </c>
      <c r="G3434" s="8">
        <v>45607</v>
      </c>
      <c r="H3434" s="23">
        <f t="shared" si="268"/>
        <v>1</v>
      </c>
      <c r="I3434" s="7" t="s">
        <v>122</v>
      </c>
      <c r="J3434" s="7" t="s">
        <v>9510</v>
      </c>
      <c r="K3434" s="7" t="s">
        <v>684</v>
      </c>
      <c r="L3434" s="7" t="s">
        <v>83</v>
      </c>
      <c r="M3434" s="7" t="s">
        <v>31</v>
      </c>
      <c r="N3434" s="7" t="s">
        <v>153</v>
      </c>
      <c r="O3434" s="7" t="s">
        <v>154</v>
      </c>
      <c r="P3434" s="7" t="s">
        <v>11499</v>
      </c>
      <c r="Q3434" s="7" t="s">
        <v>146</v>
      </c>
      <c r="R3434" s="7" t="s">
        <v>11500</v>
      </c>
      <c r="S3434" s="7" t="s">
        <v>110</v>
      </c>
      <c r="T3434" s="7" t="s">
        <v>111</v>
      </c>
      <c r="U3434" s="7" t="s">
        <v>287</v>
      </c>
      <c r="V3434" s="10">
        <v>1527.03</v>
      </c>
      <c r="W3434" s="6">
        <v>5</v>
      </c>
      <c r="X3434" s="11">
        <v>0.2</v>
      </c>
      <c r="Y3434" s="10">
        <v>25.61</v>
      </c>
      <c r="Z3434" s="30">
        <f t="shared" si="267"/>
        <v>1.6771117790744125E-2</v>
      </c>
    </row>
    <row r="3435" spans="1:26">
      <c r="A3435" s="27">
        <v>3434</v>
      </c>
      <c r="B3435" s="14" t="s">
        <v>11501</v>
      </c>
      <c r="C3435" s="15">
        <v>45022</v>
      </c>
      <c r="D3435" s="12">
        <f t="shared" si="264"/>
        <v>2023</v>
      </c>
      <c r="E3435" s="12">
        <f t="shared" si="265"/>
        <v>4</v>
      </c>
      <c r="F3435" s="15" t="str">
        <f t="shared" si="266"/>
        <v>2023-04</v>
      </c>
      <c r="G3435" s="15">
        <v>45028</v>
      </c>
      <c r="H3435" s="23">
        <f t="shared" si="268"/>
        <v>6</v>
      </c>
      <c r="I3435" s="14" t="s">
        <v>27</v>
      </c>
      <c r="J3435" s="14" t="s">
        <v>5925</v>
      </c>
      <c r="K3435" s="14" t="s">
        <v>411</v>
      </c>
      <c r="L3435" s="14" t="s">
        <v>66</v>
      </c>
      <c r="M3435" s="14" t="s">
        <v>31</v>
      </c>
      <c r="N3435" s="14" t="s">
        <v>106</v>
      </c>
      <c r="O3435" s="14" t="s">
        <v>107</v>
      </c>
      <c r="P3435" s="14" t="s">
        <v>11502</v>
      </c>
      <c r="Q3435" s="14" t="s">
        <v>35</v>
      </c>
      <c r="R3435" s="14" t="s">
        <v>11503</v>
      </c>
      <c r="S3435" s="14" t="s">
        <v>110</v>
      </c>
      <c r="T3435" s="14" t="s">
        <v>111</v>
      </c>
      <c r="U3435" s="14" t="s">
        <v>287</v>
      </c>
      <c r="V3435" s="16">
        <v>1253.4000000000001</v>
      </c>
      <c r="W3435" s="13">
        <v>3</v>
      </c>
      <c r="X3435" s="17">
        <v>0</v>
      </c>
      <c r="Y3435" s="16">
        <v>79.09</v>
      </c>
      <c r="Z3435" s="31">
        <f t="shared" si="267"/>
        <v>6.3100367001755225E-2</v>
      </c>
    </row>
    <row r="3436" spans="1:26">
      <c r="A3436" s="26">
        <v>3435</v>
      </c>
      <c r="B3436" s="7" t="s">
        <v>11504</v>
      </c>
      <c r="C3436" s="8">
        <v>44906</v>
      </c>
      <c r="D3436" s="12">
        <f t="shared" si="264"/>
        <v>2022</v>
      </c>
      <c r="E3436" s="12">
        <f t="shared" si="265"/>
        <v>12</v>
      </c>
      <c r="F3436" s="8" t="str">
        <f t="shared" si="266"/>
        <v>2022-12</v>
      </c>
      <c r="G3436" s="8">
        <v>44911</v>
      </c>
      <c r="H3436" s="23">
        <f t="shared" si="268"/>
        <v>5</v>
      </c>
      <c r="I3436" s="7" t="s">
        <v>52</v>
      </c>
      <c r="J3436" s="7" t="s">
        <v>1059</v>
      </c>
      <c r="K3436" s="7" t="s">
        <v>1060</v>
      </c>
      <c r="L3436" s="7" t="s">
        <v>83</v>
      </c>
      <c r="M3436" s="7" t="s">
        <v>31</v>
      </c>
      <c r="N3436" s="7" t="s">
        <v>213</v>
      </c>
      <c r="O3436" s="7" t="s">
        <v>92</v>
      </c>
      <c r="P3436" s="7" t="s">
        <v>11505</v>
      </c>
      <c r="Q3436" s="7" t="s">
        <v>46</v>
      </c>
      <c r="R3436" s="7" t="s">
        <v>11506</v>
      </c>
      <c r="S3436" s="7" t="s">
        <v>48</v>
      </c>
      <c r="T3436" s="7" t="s">
        <v>138</v>
      </c>
      <c r="U3436" s="7" t="s">
        <v>781</v>
      </c>
      <c r="V3436" s="10">
        <v>2679.69</v>
      </c>
      <c r="W3436" s="6">
        <v>13</v>
      </c>
      <c r="X3436" s="11">
        <v>0.2</v>
      </c>
      <c r="Y3436" s="10">
        <v>-125.69</v>
      </c>
      <c r="Z3436" s="30">
        <f t="shared" si="267"/>
        <v>-4.6904679272602424E-2</v>
      </c>
    </row>
    <row r="3437" spans="1:26">
      <c r="A3437" s="27">
        <v>3436</v>
      </c>
      <c r="B3437" s="14" t="s">
        <v>11507</v>
      </c>
      <c r="C3437" s="15">
        <v>45548</v>
      </c>
      <c r="D3437" s="12">
        <f t="shared" si="264"/>
        <v>2024</v>
      </c>
      <c r="E3437" s="12">
        <f t="shared" si="265"/>
        <v>9</v>
      </c>
      <c r="F3437" s="15" t="str">
        <f t="shared" si="266"/>
        <v>2024-09</v>
      </c>
      <c r="G3437" s="15">
        <v>45554</v>
      </c>
      <c r="H3437" s="23">
        <f t="shared" si="268"/>
        <v>6</v>
      </c>
      <c r="I3437" s="14" t="s">
        <v>52</v>
      </c>
      <c r="J3437" s="14" t="s">
        <v>371</v>
      </c>
      <c r="K3437" s="14" t="s">
        <v>372</v>
      </c>
      <c r="L3437" s="14" t="s">
        <v>66</v>
      </c>
      <c r="M3437" s="14" t="s">
        <v>31</v>
      </c>
      <c r="N3437" s="14" t="s">
        <v>213</v>
      </c>
      <c r="O3437" s="14" t="s">
        <v>92</v>
      </c>
      <c r="P3437" s="14" t="s">
        <v>11508</v>
      </c>
      <c r="Q3437" s="14" t="s">
        <v>46</v>
      </c>
      <c r="R3437" s="14" t="s">
        <v>11509</v>
      </c>
      <c r="S3437" s="14" t="s">
        <v>48</v>
      </c>
      <c r="T3437" s="14" t="s">
        <v>95</v>
      </c>
      <c r="U3437" s="14" t="s">
        <v>96</v>
      </c>
      <c r="V3437" s="16">
        <v>1133.8900000000001</v>
      </c>
      <c r="W3437" s="13">
        <v>14</v>
      </c>
      <c r="X3437" s="17">
        <v>0.4</v>
      </c>
      <c r="Y3437" s="16">
        <v>-35.42</v>
      </c>
      <c r="Z3437" s="31">
        <f t="shared" si="267"/>
        <v>-3.1237598003333655E-2</v>
      </c>
    </row>
    <row r="3438" spans="1:26">
      <c r="A3438" s="26">
        <v>3437</v>
      </c>
      <c r="B3438" s="7" t="s">
        <v>11510</v>
      </c>
      <c r="C3438" s="8">
        <v>45575</v>
      </c>
      <c r="D3438" s="12">
        <f t="shared" si="264"/>
        <v>2024</v>
      </c>
      <c r="E3438" s="12">
        <f t="shared" si="265"/>
        <v>10</v>
      </c>
      <c r="F3438" s="8" t="str">
        <f t="shared" si="266"/>
        <v>2024-10</v>
      </c>
      <c r="G3438" s="8">
        <v>45578</v>
      </c>
      <c r="H3438" s="23">
        <f t="shared" si="268"/>
        <v>3</v>
      </c>
      <c r="I3438" s="7" t="s">
        <v>52</v>
      </c>
      <c r="J3438" s="7" t="s">
        <v>2728</v>
      </c>
      <c r="K3438" s="7" t="s">
        <v>574</v>
      </c>
      <c r="L3438" s="7" t="s">
        <v>66</v>
      </c>
      <c r="M3438" s="7" t="s">
        <v>31</v>
      </c>
      <c r="N3438" s="7" t="s">
        <v>220</v>
      </c>
      <c r="O3438" s="7" t="s">
        <v>220</v>
      </c>
      <c r="P3438" s="7" t="s">
        <v>11511</v>
      </c>
      <c r="Q3438" s="7" t="s">
        <v>58</v>
      </c>
      <c r="R3438" s="7" t="s">
        <v>11512</v>
      </c>
      <c r="S3438" s="7" t="s">
        <v>37</v>
      </c>
      <c r="T3438" s="7" t="s">
        <v>38</v>
      </c>
      <c r="U3438" s="7" t="s">
        <v>39</v>
      </c>
      <c r="V3438" s="10">
        <v>1935.16</v>
      </c>
      <c r="W3438" s="6">
        <v>9</v>
      </c>
      <c r="X3438" s="11">
        <v>0</v>
      </c>
      <c r="Y3438" s="10">
        <v>646.59</v>
      </c>
      <c r="Z3438" s="30">
        <f t="shared" si="267"/>
        <v>0.33412741065338269</v>
      </c>
    </row>
    <row r="3439" spans="1:26">
      <c r="A3439" s="27">
        <v>3438</v>
      </c>
      <c r="B3439" s="14" t="s">
        <v>11513</v>
      </c>
      <c r="C3439" s="15">
        <v>45095</v>
      </c>
      <c r="D3439" s="12">
        <f t="shared" si="264"/>
        <v>2023</v>
      </c>
      <c r="E3439" s="12">
        <f t="shared" si="265"/>
        <v>6</v>
      </c>
      <c r="F3439" s="15" t="str">
        <f t="shared" si="266"/>
        <v>2023-06</v>
      </c>
      <c r="G3439" s="15">
        <v>45100</v>
      </c>
      <c r="H3439" s="23">
        <f t="shared" si="268"/>
        <v>5</v>
      </c>
      <c r="I3439" s="14" t="s">
        <v>52</v>
      </c>
      <c r="J3439" s="14" t="s">
        <v>1241</v>
      </c>
      <c r="K3439" s="14" t="s">
        <v>186</v>
      </c>
      <c r="L3439" s="14" t="s">
        <v>30</v>
      </c>
      <c r="M3439" s="14" t="s">
        <v>31</v>
      </c>
      <c r="N3439" s="14" t="s">
        <v>313</v>
      </c>
      <c r="O3439" s="14" t="s">
        <v>314</v>
      </c>
      <c r="P3439" s="14" t="s">
        <v>11514</v>
      </c>
      <c r="Q3439" s="14" t="s">
        <v>146</v>
      </c>
      <c r="R3439" s="14" t="s">
        <v>11515</v>
      </c>
      <c r="S3439" s="14" t="s">
        <v>48</v>
      </c>
      <c r="T3439" s="14" t="s">
        <v>298</v>
      </c>
      <c r="U3439" s="14" t="s">
        <v>299</v>
      </c>
      <c r="V3439" s="16">
        <v>1433.34</v>
      </c>
      <c r="W3439" s="13">
        <v>14</v>
      </c>
      <c r="X3439" s="17">
        <v>0.4</v>
      </c>
      <c r="Y3439" s="16">
        <v>155.63</v>
      </c>
      <c r="Z3439" s="31">
        <f t="shared" si="267"/>
        <v>0.10857856475086163</v>
      </c>
    </row>
    <row r="3440" spans="1:26">
      <c r="A3440" s="26">
        <v>3439</v>
      </c>
      <c r="B3440" s="7" t="s">
        <v>11516</v>
      </c>
      <c r="C3440" s="8">
        <v>44659</v>
      </c>
      <c r="D3440" s="12">
        <f t="shared" si="264"/>
        <v>2022</v>
      </c>
      <c r="E3440" s="12">
        <f t="shared" si="265"/>
        <v>4</v>
      </c>
      <c r="F3440" s="8" t="str">
        <f t="shared" si="266"/>
        <v>2022-04</v>
      </c>
      <c r="G3440" s="8">
        <v>44664</v>
      </c>
      <c r="H3440" s="23">
        <f t="shared" si="268"/>
        <v>5</v>
      </c>
      <c r="I3440" s="7" t="s">
        <v>52</v>
      </c>
      <c r="J3440" s="7" t="s">
        <v>1388</v>
      </c>
      <c r="K3440" s="7" t="s">
        <v>352</v>
      </c>
      <c r="L3440" s="7" t="s">
        <v>66</v>
      </c>
      <c r="M3440" s="7" t="s">
        <v>31</v>
      </c>
      <c r="N3440" s="7" t="s">
        <v>125</v>
      </c>
      <c r="O3440" s="7" t="s">
        <v>126</v>
      </c>
      <c r="P3440" s="7" t="s">
        <v>11517</v>
      </c>
      <c r="Q3440" s="7" t="s">
        <v>58</v>
      </c>
      <c r="R3440" s="7" t="s">
        <v>11518</v>
      </c>
      <c r="S3440" s="7" t="s">
        <v>110</v>
      </c>
      <c r="T3440" s="7" t="s">
        <v>243</v>
      </c>
      <c r="U3440" s="7" t="s">
        <v>244</v>
      </c>
      <c r="V3440" s="10">
        <v>1428.69</v>
      </c>
      <c r="W3440" s="6">
        <v>13</v>
      </c>
      <c r="X3440" s="11">
        <v>0.2</v>
      </c>
      <c r="Y3440" s="10">
        <v>166.34</v>
      </c>
      <c r="Z3440" s="30">
        <f t="shared" si="267"/>
        <v>0.11642833644807481</v>
      </c>
    </row>
    <row r="3441" spans="1:26">
      <c r="A3441" s="27">
        <v>3440</v>
      </c>
      <c r="B3441" s="14" t="s">
        <v>11519</v>
      </c>
      <c r="C3441" s="15">
        <v>45091</v>
      </c>
      <c r="D3441" s="12">
        <f t="shared" si="264"/>
        <v>2023</v>
      </c>
      <c r="E3441" s="12">
        <f t="shared" si="265"/>
        <v>6</v>
      </c>
      <c r="F3441" s="15" t="str">
        <f t="shared" si="266"/>
        <v>2023-06</v>
      </c>
      <c r="G3441" s="15">
        <v>45096</v>
      </c>
      <c r="H3441" s="23">
        <f t="shared" si="268"/>
        <v>5</v>
      </c>
      <c r="I3441" s="14" t="s">
        <v>27</v>
      </c>
      <c r="J3441" s="14" t="s">
        <v>8743</v>
      </c>
      <c r="K3441" s="14" t="s">
        <v>2344</v>
      </c>
      <c r="L3441" s="14" t="s">
        <v>66</v>
      </c>
      <c r="M3441" s="14" t="s">
        <v>31</v>
      </c>
      <c r="N3441" s="14" t="s">
        <v>711</v>
      </c>
      <c r="O3441" s="14" t="s">
        <v>712</v>
      </c>
      <c r="P3441" s="14" t="s">
        <v>11520</v>
      </c>
      <c r="Q3441" s="14" t="s">
        <v>35</v>
      </c>
      <c r="R3441" s="14" t="s">
        <v>11521</v>
      </c>
      <c r="S3441" s="14" t="s">
        <v>48</v>
      </c>
      <c r="T3441" s="14" t="s">
        <v>434</v>
      </c>
      <c r="U3441" s="14" t="s">
        <v>1382</v>
      </c>
      <c r="V3441" s="16">
        <v>795.52</v>
      </c>
      <c r="W3441" s="13">
        <v>8</v>
      </c>
      <c r="X3441" s="17">
        <v>0</v>
      </c>
      <c r="Y3441" s="16">
        <v>126.24</v>
      </c>
      <c r="Z3441" s="31">
        <f t="shared" si="267"/>
        <v>0.15868865647626709</v>
      </c>
    </row>
    <row r="3442" spans="1:26">
      <c r="A3442" s="26">
        <v>3441</v>
      </c>
      <c r="B3442" s="7" t="s">
        <v>11522</v>
      </c>
      <c r="C3442" s="8">
        <v>44689</v>
      </c>
      <c r="D3442" s="12">
        <f t="shared" si="264"/>
        <v>2022</v>
      </c>
      <c r="E3442" s="12">
        <f t="shared" si="265"/>
        <v>5</v>
      </c>
      <c r="F3442" s="8" t="str">
        <f t="shared" si="266"/>
        <v>2022-05</v>
      </c>
      <c r="G3442" s="8">
        <v>44695</v>
      </c>
      <c r="H3442" s="23">
        <f t="shared" si="268"/>
        <v>6</v>
      </c>
      <c r="I3442" s="7" t="s">
        <v>52</v>
      </c>
      <c r="J3442" s="7" t="s">
        <v>2859</v>
      </c>
      <c r="K3442" s="7" t="s">
        <v>1801</v>
      </c>
      <c r="L3442" s="7" t="s">
        <v>83</v>
      </c>
      <c r="M3442" s="7" t="s">
        <v>31</v>
      </c>
      <c r="N3442" s="7" t="s">
        <v>313</v>
      </c>
      <c r="O3442" s="7" t="s">
        <v>314</v>
      </c>
      <c r="P3442" s="7" t="s">
        <v>11523</v>
      </c>
      <c r="Q3442" s="7" t="s">
        <v>146</v>
      </c>
      <c r="R3442" s="7" t="s">
        <v>11524</v>
      </c>
      <c r="S3442" s="7" t="s">
        <v>110</v>
      </c>
      <c r="T3442" s="7" t="s">
        <v>148</v>
      </c>
      <c r="U3442" s="7" t="s">
        <v>237</v>
      </c>
      <c r="V3442" s="10">
        <v>2379.44</v>
      </c>
      <c r="W3442" s="6">
        <v>2</v>
      </c>
      <c r="X3442" s="11">
        <v>0.1</v>
      </c>
      <c r="Y3442" s="10">
        <v>-189.59</v>
      </c>
      <c r="Z3442" s="30">
        <f t="shared" si="267"/>
        <v>-7.967841172712907E-2</v>
      </c>
    </row>
    <row r="3443" spans="1:26">
      <c r="A3443" s="27">
        <v>3442</v>
      </c>
      <c r="B3443" s="14" t="s">
        <v>11525</v>
      </c>
      <c r="C3443" s="15">
        <v>45640</v>
      </c>
      <c r="D3443" s="12">
        <f t="shared" si="264"/>
        <v>2024</v>
      </c>
      <c r="E3443" s="12">
        <f t="shared" si="265"/>
        <v>12</v>
      </c>
      <c r="F3443" s="15" t="str">
        <f t="shared" si="266"/>
        <v>2024-12</v>
      </c>
      <c r="G3443" s="15">
        <v>45644</v>
      </c>
      <c r="H3443" s="23">
        <f t="shared" si="268"/>
        <v>4</v>
      </c>
      <c r="I3443" s="14" t="s">
        <v>52</v>
      </c>
      <c r="J3443" s="14" t="s">
        <v>1397</v>
      </c>
      <c r="K3443" s="14" t="s">
        <v>770</v>
      </c>
      <c r="L3443" s="14" t="s">
        <v>30</v>
      </c>
      <c r="M3443" s="14" t="s">
        <v>31</v>
      </c>
      <c r="N3443" s="14" t="s">
        <v>143</v>
      </c>
      <c r="O3443" s="14" t="s">
        <v>144</v>
      </c>
      <c r="P3443" s="14" t="s">
        <v>9614</v>
      </c>
      <c r="Q3443" s="14" t="s">
        <v>146</v>
      </c>
      <c r="R3443" s="14" t="s">
        <v>11526</v>
      </c>
      <c r="S3443" s="14" t="s">
        <v>110</v>
      </c>
      <c r="T3443" s="14" t="s">
        <v>111</v>
      </c>
      <c r="U3443" s="14" t="s">
        <v>216</v>
      </c>
      <c r="V3443" s="16">
        <v>3303.59</v>
      </c>
      <c r="W3443" s="13">
        <v>3</v>
      </c>
      <c r="X3443" s="17">
        <v>0.2</v>
      </c>
      <c r="Y3443" s="16">
        <v>505.51</v>
      </c>
      <c r="Z3443" s="31">
        <f t="shared" si="267"/>
        <v>0.15301838303179269</v>
      </c>
    </row>
    <row r="3444" spans="1:26">
      <c r="A3444" s="26">
        <v>3443</v>
      </c>
      <c r="B3444" s="7" t="s">
        <v>11527</v>
      </c>
      <c r="C3444" s="8">
        <v>45514</v>
      </c>
      <c r="D3444" s="12">
        <f t="shared" si="264"/>
        <v>2024</v>
      </c>
      <c r="E3444" s="12">
        <f t="shared" si="265"/>
        <v>8</v>
      </c>
      <c r="F3444" s="8" t="str">
        <f t="shared" si="266"/>
        <v>2024-08</v>
      </c>
      <c r="G3444" s="8">
        <v>45517</v>
      </c>
      <c r="H3444" s="23">
        <f t="shared" si="268"/>
        <v>3</v>
      </c>
      <c r="I3444" s="7" t="s">
        <v>122</v>
      </c>
      <c r="J3444" s="7" t="s">
        <v>4225</v>
      </c>
      <c r="K3444" s="7" t="s">
        <v>307</v>
      </c>
      <c r="L3444" s="7" t="s">
        <v>30</v>
      </c>
      <c r="M3444" s="7" t="s">
        <v>31</v>
      </c>
      <c r="N3444" s="7" t="s">
        <v>313</v>
      </c>
      <c r="O3444" s="7" t="s">
        <v>314</v>
      </c>
      <c r="P3444" s="7" t="s">
        <v>11528</v>
      </c>
      <c r="Q3444" s="7" t="s">
        <v>146</v>
      </c>
      <c r="R3444" s="7" t="s">
        <v>11529</v>
      </c>
      <c r="S3444" s="7" t="s">
        <v>37</v>
      </c>
      <c r="T3444" s="7" t="s">
        <v>38</v>
      </c>
      <c r="U3444" s="7" t="s">
        <v>485</v>
      </c>
      <c r="V3444" s="10">
        <v>1531.42</v>
      </c>
      <c r="W3444" s="6">
        <v>5</v>
      </c>
      <c r="X3444" s="11">
        <v>0.3</v>
      </c>
      <c r="Y3444" s="10">
        <v>-176.17</v>
      </c>
      <c r="Z3444" s="30">
        <f t="shared" si="267"/>
        <v>-0.11503702446095779</v>
      </c>
    </row>
    <row r="3445" spans="1:26">
      <c r="A3445" s="27">
        <v>3444</v>
      </c>
      <c r="B3445" s="14" t="s">
        <v>11530</v>
      </c>
      <c r="C3445" s="15">
        <v>45636</v>
      </c>
      <c r="D3445" s="12">
        <f t="shared" si="264"/>
        <v>2024</v>
      </c>
      <c r="E3445" s="12">
        <f t="shared" si="265"/>
        <v>12</v>
      </c>
      <c r="F3445" s="15" t="str">
        <f t="shared" si="266"/>
        <v>2024-12</v>
      </c>
      <c r="G3445" s="15">
        <v>45636</v>
      </c>
      <c r="H3445" s="23">
        <f t="shared" si="268"/>
        <v>0</v>
      </c>
      <c r="I3445" s="14" t="s">
        <v>63</v>
      </c>
      <c r="J3445" s="14" t="s">
        <v>1824</v>
      </c>
      <c r="K3445" s="14" t="s">
        <v>342</v>
      </c>
      <c r="L3445" s="14" t="s">
        <v>83</v>
      </c>
      <c r="M3445" s="14" t="s">
        <v>31</v>
      </c>
      <c r="N3445" s="14" t="s">
        <v>153</v>
      </c>
      <c r="O3445" s="14" t="s">
        <v>154</v>
      </c>
      <c r="P3445" s="14" t="s">
        <v>11531</v>
      </c>
      <c r="Q3445" s="14" t="s">
        <v>146</v>
      </c>
      <c r="R3445" s="14" t="s">
        <v>11532</v>
      </c>
      <c r="S3445" s="14" t="s">
        <v>110</v>
      </c>
      <c r="T3445" s="14" t="s">
        <v>223</v>
      </c>
      <c r="U3445" s="14" t="s">
        <v>224</v>
      </c>
      <c r="V3445" s="16">
        <v>5728.88</v>
      </c>
      <c r="W3445" s="13">
        <v>7</v>
      </c>
      <c r="X3445" s="17">
        <v>0.3</v>
      </c>
      <c r="Y3445" s="16">
        <v>1291.6600000000001</v>
      </c>
      <c r="Z3445" s="31">
        <f t="shared" si="267"/>
        <v>0.22546466325005937</v>
      </c>
    </row>
    <row r="3446" spans="1:26">
      <c r="A3446" s="26">
        <v>3445</v>
      </c>
      <c r="B3446" s="7" t="s">
        <v>11533</v>
      </c>
      <c r="C3446" s="8">
        <v>44343</v>
      </c>
      <c r="D3446" s="12">
        <f t="shared" si="264"/>
        <v>2021</v>
      </c>
      <c r="E3446" s="12">
        <f t="shared" si="265"/>
        <v>5</v>
      </c>
      <c r="F3446" s="8" t="str">
        <f t="shared" si="266"/>
        <v>2021-05</v>
      </c>
      <c r="G3446" s="8">
        <v>44349</v>
      </c>
      <c r="H3446" s="23">
        <f t="shared" si="268"/>
        <v>6</v>
      </c>
      <c r="I3446" s="7" t="s">
        <v>52</v>
      </c>
      <c r="J3446" s="7" t="s">
        <v>1138</v>
      </c>
      <c r="K3446" s="7" t="s">
        <v>307</v>
      </c>
      <c r="L3446" s="7" t="s">
        <v>30</v>
      </c>
      <c r="M3446" s="7" t="s">
        <v>31</v>
      </c>
      <c r="N3446" s="7" t="s">
        <v>213</v>
      </c>
      <c r="O3446" s="7" t="s">
        <v>92</v>
      </c>
      <c r="P3446" s="7" t="s">
        <v>11534</v>
      </c>
      <c r="Q3446" s="7" t="s">
        <v>46</v>
      </c>
      <c r="R3446" s="7" t="s">
        <v>11535</v>
      </c>
      <c r="S3446" s="7" t="s">
        <v>110</v>
      </c>
      <c r="T3446" s="7" t="s">
        <v>148</v>
      </c>
      <c r="U3446" s="7" t="s">
        <v>237</v>
      </c>
      <c r="V3446" s="10">
        <v>4001.62</v>
      </c>
      <c r="W3446" s="6">
        <v>5</v>
      </c>
      <c r="X3446" s="11">
        <v>0</v>
      </c>
      <c r="Y3446" s="10">
        <v>867.7</v>
      </c>
      <c r="Z3446" s="30">
        <f t="shared" si="267"/>
        <v>0.21683718094171861</v>
      </c>
    </row>
    <row r="3447" spans="1:26">
      <c r="A3447" s="27">
        <v>3446</v>
      </c>
      <c r="B3447" s="14" t="s">
        <v>11536</v>
      </c>
      <c r="C3447" s="15">
        <v>45431</v>
      </c>
      <c r="D3447" s="12">
        <f t="shared" si="264"/>
        <v>2024</v>
      </c>
      <c r="E3447" s="12">
        <f t="shared" si="265"/>
        <v>5</v>
      </c>
      <c r="F3447" s="15" t="str">
        <f t="shared" si="266"/>
        <v>2024-05</v>
      </c>
      <c r="G3447" s="15">
        <v>45434</v>
      </c>
      <c r="H3447" s="23">
        <f t="shared" si="268"/>
        <v>3</v>
      </c>
      <c r="I3447" s="14" t="s">
        <v>122</v>
      </c>
      <c r="J3447" s="14" t="s">
        <v>721</v>
      </c>
      <c r="K3447" s="14" t="s">
        <v>722</v>
      </c>
      <c r="L3447" s="14" t="s">
        <v>30</v>
      </c>
      <c r="M3447" s="14" t="s">
        <v>31</v>
      </c>
      <c r="N3447" s="14" t="s">
        <v>213</v>
      </c>
      <c r="O3447" s="14" t="s">
        <v>92</v>
      </c>
      <c r="P3447" s="14" t="s">
        <v>11537</v>
      </c>
      <c r="Q3447" s="14" t="s">
        <v>46</v>
      </c>
      <c r="R3447" s="14" t="s">
        <v>11538</v>
      </c>
      <c r="S3447" s="14" t="s">
        <v>110</v>
      </c>
      <c r="T3447" s="14" t="s">
        <v>243</v>
      </c>
      <c r="U3447" s="14" t="s">
        <v>244</v>
      </c>
      <c r="V3447" s="16">
        <v>1783.86</v>
      </c>
      <c r="W3447" s="13">
        <v>11</v>
      </c>
      <c r="X3447" s="17">
        <v>0.1</v>
      </c>
      <c r="Y3447" s="16">
        <v>418.72</v>
      </c>
      <c r="Z3447" s="31">
        <f t="shared" si="267"/>
        <v>0.23472694045496847</v>
      </c>
    </row>
    <row r="3448" spans="1:26">
      <c r="A3448" s="26">
        <v>3447</v>
      </c>
      <c r="B3448" s="7" t="s">
        <v>11539</v>
      </c>
      <c r="C3448" s="8">
        <v>45595</v>
      </c>
      <c r="D3448" s="12">
        <f t="shared" si="264"/>
        <v>2024</v>
      </c>
      <c r="E3448" s="12">
        <f t="shared" si="265"/>
        <v>10</v>
      </c>
      <c r="F3448" s="8" t="str">
        <f t="shared" si="266"/>
        <v>2024-10</v>
      </c>
      <c r="G3448" s="8">
        <v>45601</v>
      </c>
      <c r="H3448" s="23">
        <f t="shared" si="268"/>
        <v>6</v>
      </c>
      <c r="I3448" s="7" t="s">
        <v>27</v>
      </c>
      <c r="J3448" s="7" t="s">
        <v>2537</v>
      </c>
      <c r="K3448" s="7" t="s">
        <v>1282</v>
      </c>
      <c r="L3448" s="7" t="s">
        <v>30</v>
      </c>
      <c r="M3448" s="7" t="s">
        <v>31</v>
      </c>
      <c r="N3448" s="7" t="s">
        <v>143</v>
      </c>
      <c r="O3448" s="7" t="s">
        <v>144</v>
      </c>
      <c r="P3448" s="7" t="s">
        <v>11540</v>
      </c>
      <c r="Q3448" s="7" t="s">
        <v>146</v>
      </c>
      <c r="R3448" s="7" t="s">
        <v>11541</v>
      </c>
      <c r="S3448" s="7" t="s">
        <v>37</v>
      </c>
      <c r="T3448" s="7" t="s">
        <v>38</v>
      </c>
      <c r="U3448" s="7" t="s">
        <v>39</v>
      </c>
      <c r="V3448" s="10">
        <v>3412.53</v>
      </c>
      <c r="W3448" s="6">
        <v>4</v>
      </c>
      <c r="X3448" s="11">
        <v>0.4</v>
      </c>
      <c r="Y3448" s="10">
        <v>305.82</v>
      </c>
      <c r="Z3448" s="30">
        <f t="shared" si="267"/>
        <v>8.9616794577630082E-2</v>
      </c>
    </row>
    <row r="3449" spans="1:26">
      <c r="A3449" s="27">
        <v>3448</v>
      </c>
      <c r="B3449" s="14" t="s">
        <v>11542</v>
      </c>
      <c r="C3449" s="15">
        <v>44804</v>
      </c>
      <c r="D3449" s="12">
        <f t="shared" si="264"/>
        <v>2022</v>
      </c>
      <c r="E3449" s="12">
        <f t="shared" si="265"/>
        <v>8</v>
      </c>
      <c r="F3449" s="15" t="str">
        <f t="shared" si="266"/>
        <v>2022-08</v>
      </c>
      <c r="G3449" s="15">
        <v>44807</v>
      </c>
      <c r="H3449" s="23">
        <f t="shared" si="268"/>
        <v>3</v>
      </c>
      <c r="I3449" s="14" t="s">
        <v>122</v>
      </c>
      <c r="J3449" s="14" t="s">
        <v>261</v>
      </c>
      <c r="K3449" s="14" t="s">
        <v>262</v>
      </c>
      <c r="L3449" s="14" t="s">
        <v>83</v>
      </c>
      <c r="M3449" s="14" t="s">
        <v>31</v>
      </c>
      <c r="N3449" s="14" t="s">
        <v>220</v>
      </c>
      <c r="O3449" s="14" t="s">
        <v>220</v>
      </c>
      <c r="P3449" s="14" t="s">
        <v>11543</v>
      </c>
      <c r="Q3449" s="14" t="s">
        <v>58</v>
      </c>
      <c r="R3449" s="14" t="s">
        <v>11544</v>
      </c>
      <c r="S3449" s="14" t="s">
        <v>48</v>
      </c>
      <c r="T3449" s="14" t="s">
        <v>69</v>
      </c>
      <c r="U3449" s="14" t="s">
        <v>1034</v>
      </c>
      <c r="V3449" s="16">
        <v>1164.58</v>
      </c>
      <c r="W3449" s="13">
        <v>5</v>
      </c>
      <c r="X3449" s="17">
        <v>0</v>
      </c>
      <c r="Y3449" s="16">
        <v>130.31</v>
      </c>
      <c r="Z3449" s="31">
        <f t="shared" si="267"/>
        <v>0.11189441687131843</v>
      </c>
    </row>
    <row r="3450" spans="1:26">
      <c r="A3450" s="26">
        <v>3449</v>
      </c>
      <c r="B3450" s="7" t="s">
        <v>11545</v>
      </c>
      <c r="C3450" s="8">
        <v>44592</v>
      </c>
      <c r="D3450" s="12">
        <f t="shared" si="264"/>
        <v>2022</v>
      </c>
      <c r="E3450" s="12">
        <f t="shared" si="265"/>
        <v>1</v>
      </c>
      <c r="F3450" s="8" t="str">
        <f t="shared" si="266"/>
        <v>2022-01</v>
      </c>
      <c r="G3450" s="8">
        <v>44593</v>
      </c>
      <c r="H3450" s="23">
        <f t="shared" si="268"/>
        <v>1</v>
      </c>
      <c r="I3450" s="7" t="s">
        <v>122</v>
      </c>
      <c r="J3450" s="7" t="s">
        <v>2405</v>
      </c>
      <c r="K3450" s="7" t="s">
        <v>1075</v>
      </c>
      <c r="L3450" s="7" t="s">
        <v>30</v>
      </c>
      <c r="M3450" s="7" t="s">
        <v>31</v>
      </c>
      <c r="N3450" s="7" t="s">
        <v>313</v>
      </c>
      <c r="O3450" s="7" t="s">
        <v>314</v>
      </c>
      <c r="P3450" s="7" t="s">
        <v>11546</v>
      </c>
      <c r="Q3450" s="7" t="s">
        <v>146</v>
      </c>
      <c r="R3450" s="7" t="s">
        <v>11547</v>
      </c>
      <c r="S3450" s="7" t="s">
        <v>48</v>
      </c>
      <c r="T3450" s="7" t="s">
        <v>69</v>
      </c>
      <c r="U3450" s="7" t="s">
        <v>475</v>
      </c>
      <c r="V3450" s="10">
        <v>804.01</v>
      </c>
      <c r="W3450" s="6">
        <v>10</v>
      </c>
      <c r="X3450" s="11">
        <v>0.2</v>
      </c>
      <c r="Y3450" s="10">
        <v>-5.64</v>
      </c>
      <c r="Z3450" s="30">
        <f t="shared" si="267"/>
        <v>-7.0148381239039312E-3</v>
      </c>
    </row>
    <row r="3451" spans="1:26">
      <c r="A3451" s="27">
        <v>3450</v>
      </c>
      <c r="B3451" s="14" t="s">
        <v>11548</v>
      </c>
      <c r="C3451" s="15">
        <v>44383</v>
      </c>
      <c r="D3451" s="12">
        <f t="shared" si="264"/>
        <v>2021</v>
      </c>
      <c r="E3451" s="12">
        <f t="shared" si="265"/>
        <v>7</v>
      </c>
      <c r="F3451" s="15" t="str">
        <f t="shared" si="266"/>
        <v>2021-07</v>
      </c>
      <c r="G3451" s="15">
        <v>44389</v>
      </c>
      <c r="H3451" s="23">
        <f t="shared" si="268"/>
        <v>6</v>
      </c>
      <c r="I3451" s="14" t="s">
        <v>27</v>
      </c>
      <c r="J3451" s="14" t="s">
        <v>6515</v>
      </c>
      <c r="K3451" s="14" t="s">
        <v>1664</v>
      </c>
      <c r="L3451" s="14" t="s">
        <v>83</v>
      </c>
      <c r="M3451" s="14" t="s">
        <v>31</v>
      </c>
      <c r="N3451" s="14" t="s">
        <v>106</v>
      </c>
      <c r="O3451" s="14" t="s">
        <v>107</v>
      </c>
      <c r="P3451" s="14" t="s">
        <v>10708</v>
      </c>
      <c r="Q3451" s="14" t="s">
        <v>35</v>
      </c>
      <c r="R3451" s="14" t="s">
        <v>11549</v>
      </c>
      <c r="S3451" s="14" t="s">
        <v>48</v>
      </c>
      <c r="T3451" s="14" t="s">
        <v>298</v>
      </c>
      <c r="U3451" s="14" t="s">
        <v>630</v>
      </c>
      <c r="V3451" s="16">
        <v>736.39</v>
      </c>
      <c r="W3451" s="13">
        <v>11</v>
      </c>
      <c r="X3451" s="17">
        <v>0.1</v>
      </c>
      <c r="Y3451" s="16">
        <v>99.53</v>
      </c>
      <c r="Z3451" s="31">
        <f t="shared" si="267"/>
        <v>0.13515935849210337</v>
      </c>
    </row>
    <row r="3452" spans="1:26">
      <c r="A3452" s="26">
        <v>3451</v>
      </c>
      <c r="B3452" s="7" t="s">
        <v>11550</v>
      </c>
      <c r="C3452" s="8">
        <v>44417</v>
      </c>
      <c r="D3452" s="12">
        <f t="shared" si="264"/>
        <v>2021</v>
      </c>
      <c r="E3452" s="12">
        <f t="shared" si="265"/>
        <v>8</v>
      </c>
      <c r="F3452" s="8" t="str">
        <f t="shared" si="266"/>
        <v>2021-08</v>
      </c>
      <c r="G3452" s="8">
        <v>44417</v>
      </c>
      <c r="H3452" s="23">
        <f t="shared" si="268"/>
        <v>0</v>
      </c>
      <c r="I3452" s="7" t="s">
        <v>63</v>
      </c>
      <c r="J3452" s="7" t="s">
        <v>943</v>
      </c>
      <c r="K3452" s="7" t="s">
        <v>757</v>
      </c>
      <c r="L3452" s="7" t="s">
        <v>83</v>
      </c>
      <c r="M3452" s="7" t="s">
        <v>31</v>
      </c>
      <c r="N3452" s="7" t="s">
        <v>116</v>
      </c>
      <c r="O3452" s="7" t="s">
        <v>117</v>
      </c>
      <c r="P3452" s="7" t="s">
        <v>11551</v>
      </c>
      <c r="Q3452" s="7" t="s">
        <v>58</v>
      </c>
      <c r="R3452" s="7" t="s">
        <v>11552</v>
      </c>
      <c r="S3452" s="7" t="s">
        <v>110</v>
      </c>
      <c r="T3452" s="7" t="s">
        <v>223</v>
      </c>
      <c r="U3452" s="7" t="s">
        <v>224</v>
      </c>
      <c r="V3452" s="10">
        <v>2895.84</v>
      </c>
      <c r="W3452" s="6">
        <v>3</v>
      </c>
      <c r="X3452" s="11">
        <v>0</v>
      </c>
      <c r="Y3452" s="10">
        <v>926.35</v>
      </c>
      <c r="Z3452" s="30">
        <f t="shared" si="267"/>
        <v>0.31988991104480907</v>
      </c>
    </row>
    <row r="3453" spans="1:26">
      <c r="A3453" s="27">
        <v>3452</v>
      </c>
      <c r="B3453" s="14" t="s">
        <v>11553</v>
      </c>
      <c r="C3453" s="15">
        <v>44507</v>
      </c>
      <c r="D3453" s="12">
        <f t="shared" si="264"/>
        <v>2021</v>
      </c>
      <c r="E3453" s="12">
        <f t="shared" si="265"/>
        <v>11</v>
      </c>
      <c r="F3453" s="15" t="str">
        <f t="shared" si="266"/>
        <v>2021-11</v>
      </c>
      <c r="G3453" s="15">
        <v>44510</v>
      </c>
      <c r="H3453" s="23">
        <f t="shared" si="268"/>
        <v>3</v>
      </c>
      <c r="I3453" s="14" t="s">
        <v>52</v>
      </c>
      <c r="J3453" s="14" t="s">
        <v>3652</v>
      </c>
      <c r="K3453" s="14" t="s">
        <v>3258</v>
      </c>
      <c r="L3453" s="14" t="s">
        <v>83</v>
      </c>
      <c r="M3453" s="14" t="s">
        <v>31</v>
      </c>
      <c r="N3453" s="14" t="s">
        <v>125</v>
      </c>
      <c r="O3453" s="14" t="s">
        <v>126</v>
      </c>
      <c r="P3453" s="14" t="s">
        <v>11554</v>
      </c>
      <c r="Q3453" s="14" t="s">
        <v>58</v>
      </c>
      <c r="R3453" s="14" t="s">
        <v>11555</v>
      </c>
      <c r="S3453" s="14" t="s">
        <v>37</v>
      </c>
      <c r="T3453" s="14" t="s">
        <v>38</v>
      </c>
      <c r="U3453" s="14" t="s">
        <v>177</v>
      </c>
      <c r="V3453" s="16">
        <v>664.34</v>
      </c>
      <c r="W3453" s="13">
        <v>8</v>
      </c>
      <c r="X3453" s="17">
        <v>0.1</v>
      </c>
      <c r="Y3453" s="16">
        <v>119.98</v>
      </c>
      <c r="Z3453" s="31">
        <f t="shared" si="267"/>
        <v>0.1806002950296535</v>
      </c>
    </row>
    <row r="3454" spans="1:26">
      <c r="A3454" s="26">
        <v>3453</v>
      </c>
      <c r="B3454" s="7" t="s">
        <v>11556</v>
      </c>
      <c r="C3454" s="8">
        <v>45254</v>
      </c>
      <c r="D3454" s="12">
        <f t="shared" si="264"/>
        <v>2023</v>
      </c>
      <c r="E3454" s="12">
        <f t="shared" si="265"/>
        <v>11</v>
      </c>
      <c r="F3454" s="8" t="str">
        <f t="shared" si="266"/>
        <v>2023-11</v>
      </c>
      <c r="G3454" s="8">
        <v>45257</v>
      </c>
      <c r="H3454" s="23">
        <f t="shared" si="268"/>
        <v>3</v>
      </c>
      <c r="I3454" s="7" t="s">
        <v>52</v>
      </c>
      <c r="J3454" s="7" t="s">
        <v>2896</v>
      </c>
      <c r="K3454" s="7" t="s">
        <v>2897</v>
      </c>
      <c r="L3454" s="7" t="s">
        <v>66</v>
      </c>
      <c r="M3454" s="7" t="s">
        <v>31</v>
      </c>
      <c r="N3454" s="7" t="s">
        <v>106</v>
      </c>
      <c r="O3454" s="7" t="s">
        <v>107</v>
      </c>
      <c r="P3454" s="7" t="s">
        <v>11557</v>
      </c>
      <c r="Q3454" s="7" t="s">
        <v>35</v>
      </c>
      <c r="R3454" s="7" t="s">
        <v>11558</v>
      </c>
      <c r="S3454" s="7" t="s">
        <v>110</v>
      </c>
      <c r="T3454" s="7" t="s">
        <v>111</v>
      </c>
      <c r="U3454" s="7" t="s">
        <v>287</v>
      </c>
      <c r="V3454" s="10">
        <v>6874.11</v>
      </c>
      <c r="W3454" s="6">
        <v>12</v>
      </c>
      <c r="X3454" s="11">
        <v>0.5</v>
      </c>
      <c r="Y3454" s="10">
        <v>1029.1199999999999</v>
      </c>
      <c r="Z3454" s="30">
        <f t="shared" si="267"/>
        <v>0.14970956240153269</v>
      </c>
    </row>
    <row r="3455" spans="1:26">
      <c r="A3455" s="27">
        <v>3454</v>
      </c>
      <c r="B3455" s="14" t="s">
        <v>11559</v>
      </c>
      <c r="C3455" s="15">
        <v>45516</v>
      </c>
      <c r="D3455" s="12">
        <f t="shared" si="264"/>
        <v>2024</v>
      </c>
      <c r="E3455" s="12">
        <f t="shared" si="265"/>
        <v>8</v>
      </c>
      <c r="F3455" s="15" t="str">
        <f t="shared" si="266"/>
        <v>2024-08</v>
      </c>
      <c r="G3455" s="15">
        <v>45522</v>
      </c>
      <c r="H3455" s="23">
        <f t="shared" si="268"/>
        <v>6</v>
      </c>
      <c r="I3455" s="14" t="s">
        <v>27</v>
      </c>
      <c r="J3455" s="14" t="s">
        <v>7881</v>
      </c>
      <c r="K3455" s="14" t="s">
        <v>722</v>
      </c>
      <c r="L3455" s="14" t="s">
        <v>30</v>
      </c>
      <c r="M3455" s="14" t="s">
        <v>31</v>
      </c>
      <c r="N3455" s="14" t="s">
        <v>116</v>
      </c>
      <c r="O3455" s="14" t="s">
        <v>117</v>
      </c>
      <c r="P3455" s="14" t="s">
        <v>11560</v>
      </c>
      <c r="Q3455" s="14" t="s">
        <v>58</v>
      </c>
      <c r="R3455" s="14" t="s">
        <v>11561</v>
      </c>
      <c r="S3455" s="14" t="s">
        <v>48</v>
      </c>
      <c r="T3455" s="14" t="s">
        <v>86</v>
      </c>
      <c r="U3455" s="14" t="s">
        <v>87</v>
      </c>
      <c r="V3455" s="16">
        <v>2290.94</v>
      </c>
      <c r="W3455" s="13">
        <v>13</v>
      </c>
      <c r="X3455" s="17">
        <v>0.4</v>
      </c>
      <c r="Y3455" s="16">
        <v>969.45</v>
      </c>
      <c r="Z3455" s="31">
        <f t="shared" si="267"/>
        <v>0.42316690965280629</v>
      </c>
    </row>
    <row r="3456" spans="1:26">
      <c r="A3456" s="26">
        <v>3455</v>
      </c>
      <c r="B3456" s="7" t="s">
        <v>11562</v>
      </c>
      <c r="C3456" s="8">
        <v>45133</v>
      </c>
      <c r="D3456" s="12">
        <f t="shared" si="264"/>
        <v>2023</v>
      </c>
      <c r="E3456" s="12">
        <f t="shared" si="265"/>
        <v>7</v>
      </c>
      <c r="F3456" s="8" t="str">
        <f t="shared" si="266"/>
        <v>2023-07</v>
      </c>
      <c r="G3456" s="8">
        <v>45138</v>
      </c>
      <c r="H3456" s="23">
        <f t="shared" si="268"/>
        <v>5</v>
      </c>
      <c r="I3456" s="7" t="s">
        <v>27</v>
      </c>
      <c r="J3456" s="7" t="s">
        <v>1959</v>
      </c>
      <c r="K3456" s="7" t="s">
        <v>633</v>
      </c>
      <c r="L3456" s="7" t="s">
        <v>30</v>
      </c>
      <c r="M3456" s="7" t="s">
        <v>31</v>
      </c>
      <c r="N3456" s="7" t="s">
        <v>91</v>
      </c>
      <c r="O3456" s="7" t="s">
        <v>92</v>
      </c>
      <c r="P3456" s="7" t="s">
        <v>11563</v>
      </c>
      <c r="Q3456" s="7" t="s">
        <v>46</v>
      </c>
      <c r="R3456" s="7" t="s">
        <v>11564</v>
      </c>
      <c r="S3456" s="7" t="s">
        <v>48</v>
      </c>
      <c r="T3456" s="7" t="s">
        <v>138</v>
      </c>
      <c r="U3456" s="7" t="s">
        <v>781</v>
      </c>
      <c r="V3456" s="10">
        <v>1393.91</v>
      </c>
      <c r="W3456" s="6">
        <v>10</v>
      </c>
      <c r="X3456" s="11">
        <v>0.5</v>
      </c>
      <c r="Y3456" s="10">
        <v>346.46</v>
      </c>
      <c r="Z3456" s="30">
        <f t="shared" si="267"/>
        <v>0.24855263252290316</v>
      </c>
    </row>
    <row r="3457" spans="1:26">
      <c r="A3457" s="27">
        <v>3456</v>
      </c>
      <c r="B3457" s="14" t="s">
        <v>11565</v>
      </c>
      <c r="C3457" s="15">
        <v>44254</v>
      </c>
      <c r="D3457" s="12">
        <f t="shared" si="264"/>
        <v>2021</v>
      </c>
      <c r="E3457" s="12">
        <f t="shared" si="265"/>
        <v>2</v>
      </c>
      <c r="F3457" s="15" t="str">
        <f t="shared" si="266"/>
        <v>2021-02</v>
      </c>
      <c r="G3457" s="15">
        <v>44258</v>
      </c>
      <c r="H3457" s="23">
        <f t="shared" si="268"/>
        <v>4</v>
      </c>
      <c r="I3457" s="14" t="s">
        <v>52</v>
      </c>
      <c r="J3457" s="14" t="s">
        <v>3914</v>
      </c>
      <c r="K3457" s="14" t="s">
        <v>3915</v>
      </c>
      <c r="L3457" s="14" t="s">
        <v>66</v>
      </c>
      <c r="M3457" s="14" t="s">
        <v>31</v>
      </c>
      <c r="N3457" s="14" t="s">
        <v>134</v>
      </c>
      <c r="O3457" s="14" t="s">
        <v>135</v>
      </c>
      <c r="P3457" s="14" t="s">
        <v>11566</v>
      </c>
      <c r="Q3457" s="14" t="s">
        <v>58</v>
      </c>
      <c r="R3457" s="14" t="s">
        <v>11567</v>
      </c>
      <c r="S3457" s="14" t="s">
        <v>110</v>
      </c>
      <c r="T3457" s="14" t="s">
        <v>111</v>
      </c>
      <c r="U3457" s="14" t="s">
        <v>112</v>
      </c>
      <c r="V3457" s="16">
        <v>1316.43</v>
      </c>
      <c r="W3457" s="13">
        <v>3</v>
      </c>
      <c r="X3457" s="17">
        <v>0.2</v>
      </c>
      <c r="Y3457" s="16">
        <v>138.13999999999999</v>
      </c>
      <c r="Z3457" s="31">
        <f t="shared" si="267"/>
        <v>0.1049353174874471</v>
      </c>
    </row>
    <row r="3458" spans="1:26">
      <c r="A3458" s="26">
        <v>3457</v>
      </c>
      <c r="B3458" s="7" t="s">
        <v>11568</v>
      </c>
      <c r="C3458" s="8">
        <v>45304</v>
      </c>
      <c r="D3458" s="12">
        <f t="shared" ref="D3458:D3521" si="269">YEAR(C3458)</f>
        <v>2024</v>
      </c>
      <c r="E3458" s="12">
        <f t="shared" ref="E3458:E3521" si="270">MONTH(C3458)</f>
        <v>1</v>
      </c>
      <c r="F3458" s="8" t="str">
        <f t="shared" ref="F3458:F3521" si="271">TEXT(C3458,"yyyy-mm")</f>
        <v>2024-01</v>
      </c>
      <c r="G3458" s="8">
        <v>45312</v>
      </c>
      <c r="H3458" s="23">
        <f t="shared" si="268"/>
        <v>8</v>
      </c>
      <c r="I3458" s="7" t="s">
        <v>27</v>
      </c>
      <c r="J3458" s="7" t="s">
        <v>2926</v>
      </c>
      <c r="K3458" s="7" t="s">
        <v>426</v>
      </c>
      <c r="L3458" s="7" t="s">
        <v>30</v>
      </c>
      <c r="M3458" s="7" t="s">
        <v>31</v>
      </c>
      <c r="N3458" s="7" t="s">
        <v>74</v>
      </c>
      <c r="O3458" s="7" t="s">
        <v>75</v>
      </c>
      <c r="P3458" s="7" t="s">
        <v>11569</v>
      </c>
      <c r="Q3458" s="7" t="s">
        <v>46</v>
      </c>
      <c r="R3458" s="7" t="s">
        <v>11570</v>
      </c>
      <c r="S3458" s="7" t="s">
        <v>37</v>
      </c>
      <c r="T3458" s="7" t="s">
        <v>38</v>
      </c>
      <c r="U3458" s="7" t="s">
        <v>177</v>
      </c>
      <c r="V3458" s="10">
        <v>5643.1</v>
      </c>
      <c r="W3458" s="6">
        <v>7</v>
      </c>
      <c r="X3458" s="11">
        <v>0.3</v>
      </c>
      <c r="Y3458" s="10">
        <v>-515.36</v>
      </c>
      <c r="Z3458" s="30">
        <f t="shared" ref="Z3458:Z3521" si="272">IFERROR(Y3458/V3458,0)</f>
        <v>-9.1325689780439825E-2</v>
      </c>
    </row>
    <row r="3459" spans="1:26">
      <c r="A3459" s="27">
        <v>3458</v>
      </c>
      <c r="B3459" s="14" t="s">
        <v>11571</v>
      </c>
      <c r="C3459" s="15">
        <v>44752</v>
      </c>
      <c r="D3459" s="12">
        <f t="shared" si="269"/>
        <v>2022</v>
      </c>
      <c r="E3459" s="12">
        <f t="shared" si="270"/>
        <v>7</v>
      </c>
      <c r="F3459" s="15" t="str">
        <f t="shared" si="271"/>
        <v>2022-07</v>
      </c>
      <c r="G3459" s="15">
        <v>44755</v>
      </c>
      <c r="H3459" s="23">
        <f t="shared" si="268"/>
        <v>3</v>
      </c>
      <c r="I3459" s="14" t="s">
        <v>122</v>
      </c>
      <c r="J3459" s="14" t="s">
        <v>1297</v>
      </c>
      <c r="K3459" s="14" t="s">
        <v>757</v>
      </c>
      <c r="L3459" s="14" t="s">
        <v>30</v>
      </c>
      <c r="M3459" s="14" t="s">
        <v>31</v>
      </c>
      <c r="N3459" s="14" t="s">
        <v>125</v>
      </c>
      <c r="O3459" s="14" t="s">
        <v>126</v>
      </c>
      <c r="P3459" s="14" t="s">
        <v>11572</v>
      </c>
      <c r="Q3459" s="14" t="s">
        <v>58</v>
      </c>
      <c r="R3459" s="14" t="s">
        <v>11573</v>
      </c>
      <c r="S3459" s="14" t="s">
        <v>48</v>
      </c>
      <c r="T3459" s="14" t="s">
        <v>49</v>
      </c>
      <c r="U3459" s="14" t="s">
        <v>50</v>
      </c>
      <c r="V3459" s="16">
        <v>3454.27</v>
      </c>
      <c r="W3459" s="13">
        <v>13</v>
      </c>
      <c r="X3459" s="17">
        <v>0</v>
      </c>
      <c r="Y3459" s="16">
        <v>15.66</v>
      </c>
      <c r="Z3459" s="31">
        <f t="shared" si="272"/>
        <v>4.5335193832560863E-3</v>
      </c>
    </row>
    <row r="3460" spans="1:26">
      <c r="A3460" s="26">
        <v>3459</v>
      </c>
      <c r="B3460" s="7" t="s">
        <v>11574</v>
      </c>
      <c r="C3460" s="8">
        <v>44316</v>
      </c>
      <c r="D3460" s="12">
        <f t="shared" si="269"/>
        <v>2021</v>
      </c>
      <c r="E3460" s="12">
        <f t="shared" si="270"/>
        <v>4</v>
      </c>
      <c r="F3460" s="8" t="str">
        <f t="shared" si="271"/>
        <v>2021-04</v>
      </c>
      <c r="G3460" s="8">
        <v>44316</v>
      </c>
      <c r="H3460" s="23">
        <f t="shared" ref="H3460:H3523" si="273">G3460-C3460</f>
        <v>0</v>
      </c>
      <c r="I3460" s="7" t="s">
        <v>63</v>
      </c>
      <c r="J3460" s="7" t="s">
        <v>1493</v>
      </c>
      <c r="K3460" s="7" t="s">
        <v>488</v>
      </c>
      <c r="L3460" s="7" t="s">
        <v>30</v>
      </c>
      <c r="M3460" s="7" t="s">
        <v>31</v>
      </c>
      <c r="N3460" s="7" t="s">
        <v>313</v>
      </c>
      <c r="O3460" s="7" t="s">
        <v>314</v>
      </c>
      <c r="P3460" s="7" t="s">
        <v>11575</v>
      </c>
      <c r="Q3460" s="7" t="s">
        <v>146</v>
      </c>
      <c r="R3460" s="7" t="s">
        <v>11576</v>
      </c>
      <c r="S3460" s="7" t="s">
        <v>48</v>
      </c>
      <c r="T3460" s="7" t="s">
        <v>78</v>
      </c>
      <c r="U3460" s="7" t="s">
        <v>956</v>
      </c>
      <c r="V3460" s="10">
        <v>509.36</v>
      </c>
      <c r="W3460" s="6">
        <v>7</v>
      </c>
      <c r="X3460" s="11">
        <v>0.2</v>
      </c>
      <c r="Y3460" s="10">
        <v>24.18</v>
      </c>
      <c r="Z3460" s="30">
        <f t="shared" si="272"/>
        <v>4.7471336579236689E-2</v>
      </c>
    </row>
    <row r="3461" spans="1:26">
      <c r="A3461" s="27">
        <v>3460</v>
      </c>
      <c r="B3461" s="14" t="s">
        <v>11577</v>
      </c>
      <c r="C3461" s="15">
        <v>45655</v>
      </c>
      <c r="D3461" s="12">
        <f t="shared" si="269"/>
        <v>2024</v>
      </c>
      <c r="E3461" s="12">
        <f t="shared" si="270"/>
        <v>12</v>
      </c>
      <c r="F3461" s="15" t="str">
        <f t="shared" si="271"/>
        <v>2024-12</v>
      </c>
      <c r="G3461" s="15">
        <v>45661</v>
      </c>
      <c r="H3461" s="23">
        <f t="shared" si="273"/>
        <v>6</v>
      </c>
      <c r="I3461" s="14" t="s">
        <v>52</v>
      </c>
      <c r="J3461" s="14" t="s">
        <v>2045</v>
      </c>
      <c r="K3461" s="14" t="s">
        <v>2046</v>
      </c>
      <c r="L3461" s="14" t="s">
        <v>66</v>
      </c>
      <c r="M3461" s="14" t="s">
        <v>31</v>
      </c>
      <c r="N3461" s="14" t="s">
        <v>143</v>
      </c>
      <c r="O3461" s="14" t="s">
        <v>144</v>
      </c>
      <c r="P3461" s="14" t="s">
        <v>11578</v>
      </c>
      <c r="Q3461" s="14" t="s">
        <v>146</v>
      </c>
      <c r="R3461" s="14" t="s">
        <v>11579</v>
      </c>
      <c r="S3461" s="14" t="s">
        <v>48</v>
      </c>
      <c r="T3461" s="14" t="s">
        <v>95</v>
      </c>
      <c r="U3461" s="14" t="s">
        <v>571</v>
      </c>
      <c r="V3461" s="16">
        <v>705.52</v>
      </c>
      <c r="W3461" s="13">
        <v>3</v>
      </c>
      <c r="X3461" s="17">
        <v>0.1</v>
      </c>
      <c r="Y3461" s="16">
        <v>61.15</v>
      </c>
      <c r="Z3461" s="31">
        <f t="shared" si="272"/>
        <v>8.6673659145027782E-2</v>
      </c>
    </row>
    <row r="3462" spans="1:26">
      <c r="A3462" s="26">
        <v>3461</v>
      </c>
      <c r="B3462" s="7" t="s">
        <v>11580</v>
      </c>
      <c r="C3462" s="8">
        <v>44220</v>
      </c>
      <c r="D3462" s="12">
        <f t="shared" si="269"/>
        <v>2021</v>
      </c>
      <c r="E3462" s="12">
        <f t="shared" si="270"/>
        <v>1</v>
      </c>
      <c r="F3462" s="8" t="str">
        <f t="shared" si="271"/>
        <v>2021-01</v>
      </c>
      <c r="G3462" s="8">
        <v>44222</v>
      </c>
      <c r="H3462" s="23">
        <f t="shared" si="273"/>
        <v>2</v>
      </c>
      <c r="I3462" s="7" t="s">
        <v>122</v>
      </c>
      <c r="J3462" s="7" t="s">
        <v>1227</v>
      </c>
      <c r="K3462" s="7" t="s">
        <v>1104</v>
      </c>
      <c r="L3462" s="7" t="s">
        <v>30</v>
      </c>
      <c r="M3462" s="7" t="s">
        <v>31</v>
      </c>
      <c r="N3462" s="7" t="s">
        <v>213</v>
      </c>
      <c r="O3462" s="7" t="s">
        <v>92</v>
      </c>
      <c r="P3462" s="7" t="s">
        <v>11581</v>
      </c>
      <c r="Q3462" s="7" t="s">
        <v>46</v>
      </c>
      <c r="R3462" s="7" t="s">
        <v>11582</v>
      </c>
      <c r="S3462" s="7" t="s">
        <v>110</v>
      </c>
      <c r="T3462" s="7" t="s">
        <v>223</v>
      </c>
      <c r="U3462" s="7" t="s">
        <v>224</v>
      </c>
      <c r="V3462" s="10">
        <v>662.44</v>
      </c>
      <c r="W3462" s="6">
        <v>7</v>
      </c>
      <c r="X3462" s="11">
        <v>0</v>
      </c>
      <c r="Y3462" s="10">
        <v>159.68</v>
      </c>
      <c r="Z3462" s="30">
        <f t="shared" si="272"/>
        <v>0.24104824587887205</v>
      </c>
    </row>
    <row r="3463" spans="1:26">
      <c r="A3463" s="27">
        <v>3462</v>
      </c>
      <c r="B3463" s="14" t="s">
        <v>11583</v>
      </c>
      <c r="C3463" s="15">
        <v>45544</v>
      </c>
      <c r="D3463" s="12">
        <f t="shared" si="269"/>
        <v>2024</v>
      </c>
      <c r="E3463" s="12">
        <f t="shared" si="270"/>
        <v>9</v>
      </c>
      <c r="F3463" s="15" t="str">
        <f t="shared" si="271"/>
        <v>2024-09</v>
      </c>
      <c r="G3463" s="15">
        <v>45550</v>
      </c>
      <c r="H3463" s="23">
        <f t="shared" si="273"/>
        <v>6</v>
      </c>
      <c r="I3463" s="14" t="s">
        <v>52</v>
      </c>
      <c r="J3463" s="14" t="s">
        <v>6407</v>
      </c>
      <c r="K3463" s="14" t="s">
        <v>3379</v>
      </c>
      <c r="L3463" s="14" t="s">
        <v>66</v>
      </c>
      <c r="M3463" s="14" t="s">
        <v>31</v>
      </c>
      <c r="N3463" s="14" t="s">
        <v>116</v>
      </c>
      <c r="O3463" s="14" t="s">
        <v>117</v>
      </c>
      <c r="P3463" s="14" t="s">
        <v>11584</v>
      </c>
      <c r="Q3463" s="14" t="s">
        <v>58</v>
      </c>
      <c r="R3463" s="14" t="s">
        <v>11585</v>
      </c>
      <c r="S3463" s="14" t="s">
        <v>48</v>
      </c>
      <c r="T3463" s="14" t="s">
        <v>138</v>
      </c>
      <c r="U3463" s="14" t="s">
        <v>781</v>
      </c>
      <c r="V3463" s="16">
        <v>283.82</v>
      </c>
      <c r="W3463" s="13">
        <v>3</v>
      </c>
      <c r="X3463" s="17">
        <v>0.3</v>
      </c>
      <c r="Y3463" s="16">
        <v>95.86</v>
      </c>
      <c r="Z3463" s="31">
        <f t="shared" si="272"/>
        <v>0.33774927771122543</v>
      </c>
    </row>
    <row r="3464" spans="1:26">
      <c r="A3464" s="26">
        <v>3463</v>
      </c>
      <c r="B3464" s="7" t="s">
        <v>11586</v>
      </c>
      <c r="C3464" s="8">
        <v>45498</v>
      </c>
      <c r="D3464" s="12">
        <f t="shared" si="269"/>
        <v>2024</v>
      </c>
      <c r="E3464" s="12">
        <f t="shared" si="270"/>
        <v>7</v>
      </c>
      <c r="F3464" s="8" t="str">
        <f t="shared" si="271"/>
        <v>2024-07</v>
      </c>
      <c r="G3464" s="8">
        <v>45504</v>
      </c>
      <c r="H3464" s="23">
        <f t="shared" si="273"/>
        <v>6</v>
      </c>
      <c r="I3464" s="7" t="s">
        <v>52</v>
      </c>
      <c r="J3464" s="7" t="s">
        <v>5423</v>
      </c>
      <c r="K3464" s="7" t="s">
        <v>5424</v>
      </c>
      <c r="L3464" s="7" t="s">
        <v>66</v>
      </c>
      <c r="M3464" s="7" t="s">
        <v>31</v>
      </c>
      <c r="N3464" s="7" t="s">
        <v>153</v>
      </c>
      <c r="O3464" s="7" t="s">
        <v>154</v>
      </c>
      <c r="P3464" s="7" t="s">
        <v>11587</v>
      </c>
      <c r="Q3464" s="7" t="s">
        <v>146</v>
      </c>
      <c r="R3464" s="7" t="s">
        <v>11588</v>
      </c>
      <c r="S3464" s="7" t="s">
        <v>110</v>
      </c>
      <c r="T3464" s="7" t="s">
        <v>148</v>
      </c>
      <c r="U3464" s="7" t="s">
        <v>237</v>
      </c>
      <c r="V3464" s="10">
        <v>4951.6000000000004</v>
      </c>
      <c r="W3464" s="6">
        <v>5</v>
      </c>
      <c r="X3464" s="11">
        <v>0.3</v>
      </c>
      <c r="Y3464" s="10">
        <v>201.4</v>
      </c>
      <c r="Z3464" s="30">
        <f t="shared" si="272"/>
        <v>4.0673721625333226E-2</v>
      </c>
    </row>
    <row r="3465" spans="1:26">
      <c r="A3465" s="27">
        <v>3464</v>
      </c>
      <c r="B3465" s="14" t="s">
        <v>11589</v>
      </c>
      <c r="C3465" s="15">
        <v>45357</v>
      </c>
      <c r="D3465" s="12">
        <f t="shared" si="269"/>
        <v>2024</v>
      </c>
      <c r="E3465" s="12">
        <f t="shared" si="270"/>
        <v>3</v>
      </c>
      <c r="F3465" s="15" t="str">
        <f t="shared" si="271"/>
        <v>2024-03</v>
      </c>
      <c r="G3465" s="15">
        <v>45360</v>
      </c>
      <c r="H3465" s="23">
        <f t="shared" si="273"/>
        <v>3</v>
      </c>
      <c r="I3465" s="14" t="s">
        <v>122</v>
      </c>
      <c r="J3465" s="14" t="s">
        <v>1064</v>
      </c>
      <c r="K3465" s="14" t="s">
        <v>1065</v>
      </c>
      <c r="L3465" s="14" t="s">
        <v>83</v>
      </c>
      <c r="M3465" s="14" t="s">
        <v>31</v>
      </c>
      <c r="N3465" s="14" t="s">
        <v>220</v>
      </c>
      <c r="O3465" s="14" t="s">
        <v>220</v>
      </c>
      <c r="P3465" s="14" t="s">
        <v>11590</v>
      </c>
      <c r="Q3465" s="14" t="s">
        <v>58</v>
      </c>
      <c r="R3465" s="14" t="s">
        <v>11591</v>
      </c>
      <c r="S3465" s="14" t="s">
        <v>48</v>
      </c>
      <c r="T3465" s="14" t="s">
        <v>298</v>
      </c>
      <c r="U3465" s="14" t="s">
        <v>299</v>
      </c>
      <c r="V3465" s="16">
        <v>650.48</v>
      </c>
      <c r="W3465" s="13">
        <v>4</v>
      </c>
      <c r="X3465" s="17">
        <v>0.2</v>
      </c>
      <c r="Y3465" s="16">
        <v>292.43</v>
      </c>
      <c r="Z3465" s="31">
        <f t="shared" si="272"/>
        <v>0.44956032468331081</v>
      </c>
    </row>
    <row r="3466" spans="1:26">
      <c r="A3466" s="26">
        <v>3465</v>
      </c>
      <c r="B3466" s="7" t="s">
        <v>11592</v>
      </c>
      <c r="C3466" s="8">
        <v>44471</v>
      </c>
      <c r="D3466" s="12">
        <f t="shared" si="269"/>
        <v>2021</v>
      </c>
      <c r="E3466" s="12">
        <f t="shared" si="270"/>
        <v>10</v>
      </c>
      <c r="F3466" s="8" t="str">
        <f t="shared" si="271"/>
        <v>2021-10</v>
      </c>
      <c r="G3466" s="8">
        <v>44471</v>
      </c>
      <c r="H3466" s="23">
        <f t="shared" si="273"/>
        <v>0</v>
      </c>
      <c r="I3466" s="7" t="s">
        <v>63</v>
      </c>
      <c r="J3466" s="7" t="s">
        <v>2530</v>
      </c>
      <c r="K3466" s="7" t="s">
        <v>554</v>
      </c>
      <c r="L3466" s="7" t="s">
        <v>30</v>
      </c>
      <c r="M3466" s="7" t="s">
        <v>31</v>
      </c>
      <c r="N3466" s="7" t="s">
        <v>204</v>
      </c>
      <c r="O3466" s="7" t="s">
        <v>205</v>
      </c>
      <c r="P3466" s="7" t="s">
        <v>11593</v>
      </c>
      <c r="Q3466" s="7" t="s">
        <v>146</v>
      </c>
      <c r="R3466" s="7" t="s">
        <v>11594</v>
      </c>
      <c r="S3466" s="7" t="s">
        <v>37</v>
      </c>
      <c r="T3466" s="7" t="s">
        <v>170</v>
      </c>
      <c r="U3466" s="7" t="s">
        <v>189</v>
      </c>
      <c r="V3466" s="10">
        <v>1122.5899999999999</v>
      </c>
      <c r="W3466" s="6">
        <v>1</v>
      </c>
      <c r="X3466" s="11">
        <v>0</v>
      </c>
      <c r="Y3466" s="10">
        <v>250.54</v>
      </c>
      <c r="Z3466" s="30">
        <f t="shared" si="272"/>
        <v>0.22318032407201205</v>
      </c>
    </row>
    <row r="3467" spans="1:26">
      <c r="A3467" s="27">
        <v>3466</v>
      </c>
      <c r="B3467" s="14" t="s">
        <v>11595</v>
      </c>
      <c r="C3467" s="15">
        <v>45263</v>
      </c>
      <c r="D3467" s="12">
        <f t="shared" si="269"/>
        <v>2023</v>
      </c>
      <c r="E3467" s="12">
        <f t="shared" si="270"/>
        <v>12</v>
      </c>
      <c r="F3467" s="15" t="str">
        <f t="shared" si="271"/>
        <v>2023-12</v>
      </c>
      <c r="G3467" s="15">
        <v>45271</v>
      </c>
      <c r="H3467" s="23">
        <f t="shared" si="273"/>
        <v>8</v>
      </c>
      <c r="I3467" s="14" t="s">
        <v>27</v>
      </c>
      <c r="J3467" s="14" t="s">
        <v>1049</v>
      </c>
      <c r="K3467" s="14" t="s">
        <v>1050</v>
      </c>
      <c r="L3467" s="14" t="s">
        <v>30</v>
      </c>
      <c r="M3467" s="14" t="s">
        <v>31</v>
      </c>
      <c r="N3467" s="14" t="s">
        <v>134</v>
      </c>
      <c r="O3467" s="14" t="s">
        <v>135</v>
      </c>
      <c r="P3467" s="14" t="s">
        <v>11596</v>
      </c>
      <c r="Q3467" s="14" t="s">
        <v>58</v>
      </c>
      <c r="R3467" s="14" t="s">
        <v>11597</v>
      </c>
      <c r="S3467" s="14" t="s">
        <v>110</v>
      </c>
      <c r="T3467" s="14" t="s">
        <v>223</v>
      </c>
      <c r="U3467" s="14" t="s">
        <v>495</v>
      </c>
      <c r="V3467" s="16">
        <v>8809.24</v>
      </c>
      <c r="W3467" s="13">
        <v>12</v>
      </c>
      <c r="X3467" s="17">
        <v>0.2</v>
      </c>
      <c r="Y3467" s="16">
        <v>513.82000000000005</v>
      </c>
      <c r="Z3467" s="31">
        <f t="shared" si="272"/>
        <v>5.8327392601404897E-2</v>
      </c>
    </row>
    <row r="3468" spans="1:26">
      <c r="A3468" s="26">
        <v>3467</v>
      </c>
      <c r="B3468" s="7" t="s">
        <v>11598</v>
      </c>
      <c r="C3468" s="8">
        <v>44262</v>
      </c>
      <c r="D3468" s="12">
        <f t="shared" si="269"/>
        <v>2021</v>
      </c>
      <c r="E3468" s="12">
        <f t="shared" si="270"/>
        <v>3</v>
      </c>
      <c r="F3468" s="8" t="str">
        <f t="shared" si="271"/>
        <v>2021-03</v>
      </c>
      <c r="G3468" s="8">
        <v>44267</v>
      </c>
      <c r="H3468" s="23">
        <f t="shared" si="273"/>
        <v>5</v>
      </c>
      <c r="I3468" s="7" t="s">
        <v>52</v>
      </c>
      <c r="J3468" s="7" t="s">
        <v>7089</v>
      </c>
      <c r="K3468" s="7" t="s">
        <v>362</v>
      </c>
      <c r="L3468" s="7" t="s">
        <v>66</v>
      </c>
      <c r="M3468" s="7" t="s">
        <v>31</v>
      </c>
      <c r="N3468" s="7" t="s">
        <v>711</v>
      </c>
      <c r="O3468" s="7" t="s">
        <v>712</v>
      </c>
      <c r="P3468" s="7" t="s">
        <v>11599</v>
      </c>
      <c r="Q3468" s="7" t="s">
        <v>35</v>
      </c>
      <c r="R3468" s="7" t="s">
        <v>11600</v>
      </c>
      <c r="S3468" s="7" t="s">
        <v>37</v>
      </c>
      <c r="T3468" s="7" t="s">
        <v>38</v>
      </c>
      <c r="U3468" s="7" t="s">
        <v>102</v>
      </c>
      <c r="V3468" s="10">
        <v>579.63</v>
      </c>
      <c r="W3468" s="6">
        <v>3</v>
      </c>
      <c r="X3468" s="11">
        <v>0.3</v>
      </c>
      <c r="Y3468" s="10">
        <v>-61.57</v>
      </c>
      <c r="Z3468" s="30">
        <f t="shared" si="272"/>
        <v>-0.10622293532080811</v>
      </c>
    </row>
    <row r="3469" spans="1:26">
      <c r="A3469" s="27">
        <v>3468</v>
      </c>
      <c r="B3469" s="14" t="s">
        <v>11601</v>
      </c>
      <c r="C3469" s="15">
        <v>44385</v>
      </c>
      <c r="D3469" s="12">
        <f t="shared" si="269"/>
        <v>2021</v>
      </c>
      <c r="E3469" s="12">
        <f t="shared" si="270"/>
        <v>7</v>
      </c>
      <c r="F3469" s="15" t="str">
        <f t="shared" si="271"/>
        <v>2021-07</v>
      </c>
      <c r="G3469" s="15">
        <v>44387</v>
      </c>
      <c r="H3469" s="23">
        <f t="shared" si="273"/>
        <v>2</v>
      </c>
      <c r="I3469" s="14" t="s">
        <v>122</v>
      </c>
      <c r="J3469" s="14" t="s">
        <v>4719</v>
      </c>
      <c r="K3469" s="14" t="s">
        <v>1815</v>
      </c>
      <c r="L3469" s="14" t="s">
        <v>30</v>
      </c>
      <c r="M3469" s="14" t="s">
        <v>31</v>
      </c>
      <c r="N3469" s="14" t="s">
        <v>220</v>
      </c>
      <c r="O3469" s="14" t="s">
        <v>220</v>
      </c>
      <c r="P3469" s="14" t="s">
        <v>11602</v>
      </c>
      <c r="Q3469" s="14" t="s">
        <v>58</v>
      </c>
      <c r="R3469" s="14" t="s">
        <v>11603</v>
      </c>
      <c r="S3469" s="14" t="s">
        <v>110</v>
      </c>
      <c r="T3469" s="14" t="s">
        <v>111</v>
      </c>
      <c r="U3469" s="14" t="s">
        <v>287</v>
      </c>
      <c r="V3469" s="16">
        <v>12391.35</v>
      </c>
      <c r="W3469" s="13">
        <v>13</v>
      </c>
      <c r="X3469" s="17">
        <v>0</v>
      </c>
      <c r="Y3469" s="16">
        <v>2800.8</v>
      </c>
      <c r="Z3469" s="31">
        <f t="shared" si="272"/>
        <v>0.22602864094711231</v>
      </c>
    </row>
    <row r="3470" spans="1:26">
      <c r="A3470" s="26">
        <v>3469</v>
      </c>
      <c r="B3470" s="7" t="s">
        <v>11604</v>
      </c>
      <c r="C3470" s="8">
        <v>45299</v>
      </c>
      <c r="D3470" s="12">
        <f t="shared" si="269"/>
        <v>2024</v>
      </c>
      <c r="E3470" s="12">
        <f t="shared" si="270"/>
        <v>1</v>
      </c>
      <c r="F3470" s="8" t="str">
        <f t="shared" si="271"/>
        <v>2024-01</v>
      </c>
      <c r="G3470" s="8">
        <v>45299</v>
      </c>
      <c r="H3470" s="23">
        <f t="shared" si="273"/>
        <v>0</v>
      </c>
      <c r="I3470" s="7" t="s">
        <v>63</v>
      </c>
      <c r="J3470" s="7" t="s">
        <v>410</v>
      </c>
      <c r="K3470" s="7" t="s">
        <v>411</v>
      </c>
      <c r="L3470" s="7" t="s">
        <v>66</v>
      </c>
      <c r="M3470" s="7" t="s">
        <v>31</v>
      </c>
      <c r="N3470" s="7" t="s">
        <v>125</v>
      </c>
      <c r="O3470" s="7" t="s">
        <v>126</v>
      </c>
      <c r="P3470" s="7" t="s">
        <v>11605</v>
      </c>
      <c r="Q3470" s="7" t="s">
        <v>58</v>
      </c>
      <c r="R3470" s="7" t="s">
        <v>11606</v>
      </c>
      <c r="S3470" s="7" t="s">
        <v>37</v>
      </c>
      <c r="T3470" s="7" t="s">
        <v>170</v>
      </c>
      <c r="U3470" s="7" t="s">
        <v>171</v>
      </c>
      <c r="V3470" s="10">
        <v>2918.9</v>
      </c>
      <c r="W3470" s="6">
        <v>8</v>
      </c>
      <c r="X3470" s="11">
        <v>0</v>
      </c>
      <c r="Y3470" s="10">
        <v>410.9</v>
      </c>
      <c r="Z3470" s="30">
        <f t="shared" si="272"/>
        <v>0.14077220870876014</v>
      </c>
    </row>
    <row r="3471" spans="1:26">
      <c r="A3471" s="27">
        <v>3470</v>
      </c>
      <c r="B3471" s="14" t="s">
        <v>11607</v>
      </c>
      <c r="C3471" s="15">
        <v>44600</v>
      </c>
      <c r="D3471" s="12">
        <f t="shared" si="269"/>
        <v>2022</v>
      </c>
      <c r="E3471" s="12">
        <f t="shared" si="270"/>
        <v>2</v>
      </c>
      <c r="F3471" s="15" t="str">
        <f t="shared" si="271"/>
        <v>2022-02</v>
      </c>
      <c r="G3471" s="15">
        <v>44608</v>
      </c>
      <c r="H3471" s="23">
        <f t="shared" si="273"/>
        <v>8</v>
      </c>
      <c r="I3471" s="14" t="s">
        <v>27</v>
      </c>
      <c r="J3471" s="14" t="s">
        <v>665</v>
      </c>
      <c r="K3471" s="14" t="s">
        <v>666</v>
      </c>
      <c r="L3471" s="14" t="s">
        <v>66</v>
      </c>
      <c r="M3471" s="14" t="s">
        <v>31</v>
      </c>
      <c r="N3471" s="14" t="s">
        <v>106</v>
      </c>
      <c r="O3471" s="14" t="s">
        <v>107</v>
      </c>
      <c r="P3471" s="14" t="s">
        <v>11608</v>
      </c>
      <c r="Q3471" s="14" t="s">
        <v>35</v>
      </c>
      <c r="R3471" s="14" t="s">
        <v>11609</v>
      </c>
      <c r="S3471" s="14" t="s">
        <v>48</v>
      </c>
      <c r="T3471" s="14" t="s">
        <v>138</v>
      </c>
      <c r="U3471" s="14" t="s">
        <v>781</v>
      </c>
      <c r="V3471" s="16">
        <v>2008.25</v>
      </c>
      <c r="W3471" s="13">
        <v>8</v>
      </c>
      <c r="X3471" s="17">
        <v>0</v>
      </c>
      <c r="Y3471" s="16">
        <v>837.54</v>
      </c>
      <c r="Z3471" s="31">
        <f t="shared" si="272"/>
        <v>0.41704967011079297</v>
      </c>
    </row>
    <row r="3472" spans="1:26">
      <c r="A3472" s="26">
        <v>3471</v>
      </c>
      <c r="B3472" s="7" t="s">
        <v>11610</v>
      </c>
      <c r="C3472" s="8">
        <v>44450</v>
      </c>
      <c r="D3472" s="12">
        <f t="shared" si="269"/>
        <v>2021</v>
      </c>
      <c r="E3472" s="12">
        <f t="shared" si="270"/>
        <v>9</v>
      </c>
      <c r="F3472" s="8" t="str">
        <f t="shared" si="271"/>
        <v>2021-09</v>
      </c>
      <c r="G3472" s="8">
        <v>44453</v>
      </c>
      <c r="H3472" s="23">
        <f t="shared" si="273"/>
        <v>3</v>
      </c>
      <c r="I3472" s="7" t="s">
        <v>52</v>
      </c>
      <c r="J3472" s="7" t="s">
        <v>678</v>
      </c>
      <c r="K3472" s="7" t="s">
        <v>679</v>
      </c>
      <c r="L3472" s="7" t="s">
        <v>30</v>
      </c>
      <c r="M3472" s="7" t="s">
        <v>31</v>
      </c>
      <c r="N3472" s="7" t="s">
        <v>283</v>
      </c>
      <c r="O3472" s="7" t="s">
        <v>284</v>
      </c>
      <c r="P3472" s="7" t="s">
        <v>11611</v>
      </c>
      <c r="Q3472" s="7" t="s">
        <v>146</v>
      </c>
      <c r="R3472" s="7" t="s">
        <v>11612</v>
      </c>
      <c r="S3472" s="7" t="s">
        <v>110</v>
      </c>
      <c r="T3472" s="7" t="s">
        <v>223</v>
      </c>
      <c r="U3472" s="7" t="s">
        <v>495</v>
      </c>
      <c r="V3472" s="10">
        <v>1462.85</v>
      </c>
      <c r="W3472" s="6">
        <v>2</v>
      </c>
      <c r="X3472" s="11">
        <v>0.2</v>
      </c>
      <c r="Y3472" s="10">
        <v>-7.28</v>
      </c>
      <c r="Z3472" s="30">
        <f t="shared" si="272"/>
        <v>-4.976586799740234E-3</v>
      </c>
    </row>
    <row r="3473" spans="1:26">
      <c r="A3473" s="27">
        <v>3472</v>
      </c>
      <c r="B3473" s="14" t="s">
        <v>11613</v>
      </c>
      <c r="C3473" s="15">
        <v>44699</v>
      </c>
      <c r="D3473" s="12">
        <f t="shared" si="269"/>
        <v>2022</v>
      </c>
      <c r="E3473" s="12">
        <f t="shared" si="270"/>
        <v>5</v>
      </c>
      <c r="F3473" s="15" t="str">
        <f t="shared" si="271"/>
        <v>2022-05</v>
      </c>
      <c r="G3473" s="15">
        <v>44705</v>
      </c>
      <c r="H3473" s="23">
        <f t="shared" si="273"/>
        <v>6</v>
      </c>
      <c r="I3473" s="14" t="s">
        <v>52</v>
      </c>
      <c r="J3473" s="14" t="s">
        <v>4061</v>
      </c>
      <c r="K3473" s="14" t="s">
        <v>4062</v>
      </c>
      <c r="L3473" s="14" t="s">
        <v>66</v>
      </c>
      <c r="M3473" s="14" t="s">
        <v>31</v>
      </c>
      <c r="N3473" s="14" t="s">
        <v>220</v>
      </c>
      <c r="O3473" s="14" t="s">
        <v>220</v>
      </c>
      <c r="P3473" s="14" t="s">
        <v>11614</v>
      </c>
      <c r="Q3473" s="14" t="s">
        <v>58</v>
      </c>
      <c r="R3473" s="14" t="s">
        <v>11615</v>
      </c>
      <c r="S3473" s="14" t="s">
        <v>48</v>
      </c>
      <c r="T3473" s="14" t="s">
        <v>434</v>
      </c>
      <c r="U3473" s="14" t="s">
        <v>435</v>
      </c>
      <c r="V3473" s="16">
        <v>296.01</v>
      </c>
      <c r="W3473" s="13">
        <v>2</v>
      </c>
      <c r="X3473" s="17">
        <v>0.1</v>
      </c>
      <c r="Y3473" s="16">
        <v>2.09</v>
      </c>
      <c r="Z3473" s="31">
        <f t="shared" si="272"/>
        <v>7.060572277963582E-3</v>
      </c>
    </row>
    <row r="3474" spans="1:26">
      <c r="A3474" s="26">
        <v>3473</v>
      </c>
      <c r="B3474" s="7" t="s">
        <v>11616</v>
      </c>
      <c r="C3474" s="8">
        <v>45013</v>
      </c>
      <c r="D3474" s="12">
        <f t="shared" si="269"/>
        <v>2023</v>
      </c>
      <c r="E3474" s="12">
        <f t="shared" si="270"/>
        <v>3</v>
      </c>
      <c r="F3474" s="8" t="str">
        <f t="shared" si="271"/>
        <v>2023-03</v>
      </c>
      <c r="G3474" s="8">
        <v>45013</v>
      </c>
      <c r="H3474" s="23">
        <f t="shared" si="273"/>
        <v>0</v>
      </c>
      <c r="I3474" s="7" t="s">
        <v>63</v>
      </c>
      <c r="J3474" s="7" t="s">
        <v>7420</v>
      </c>
      <c r="K3474" s="7" t="s">
        <v>7421</v>
      </c>
      <c r="L3474" s="7" t="s">
        <v>30</v>
      </c>
      <c r="M3474" s="7" t="s">
        <v>31</v>
      </c>
      <c r="N3474" s="7" t="s">
        <v>55</v>
      </c>
      <c r="O3474" s="7" t="s">
        <v>56</v>
      </c>
      <c r="P3474" s="7" t="s">
        <v>11617</v>
      </c>
      <c r="Q3474" s="7" t="s">
        <v>58</v>
      </c>
      <c r="R3474" s="7" t="s">
        <v>11618</v>
      </c>
      <c r="S3474" s="7" t="s">
        <v>48</v>
      </c>
      <c r="T3474" s="7" t="s">
        <v>298</v>
      </c>
      <c r="U3474" s="7" t="s">
        <v>586</v>
      </c>
      <c r="V3474" s="10">
        <v>507.3</v>
      </c>
      <c r="W3474" s="6">
        <v>2</v>
      </c>
      <c r="X3474" s="11">
        <v>0</v>
      </c>
      <c r="Y3474" s="10">
        <v>167.65</v>
      </c>
      <c r="Z3474" s="30">
        <f t="shared" si="272"/>
        <v>0.33047506406465604</v>
      </c>
    </row>
    <row r="3475" spans="1:26">
      <c r="A3475" s="27">
        <v>3474</v>
      </c>
      <c r="B3475" s="14" t="s">
        <v>11619</v>
      </c>
      <c r="C3475" s="15">
        <v>45622</v>
      </c>
      <c r="D3475" s="12">
        <f t="shared" si="269"/>
        <v>2024</v>
      </c>
      <c r="E3475" s="12">
        <f t="shared" si="270"/>
        <v>11</v>
      </c>
      <c r="F3475" s="15" t="str">
        <f t="shared" si="271"/>
        <v>2024-11</v>
      </c>
      <c r="G3475" s="15">
        <v>45622</v>
      </c>
      <c r="H3475" s="23">
        <f t="shared" si="273"/>
        <v>0</v>
      </c>
      <c r="I3475" s="14" t="s">
        <v>63</v>
      </c>
      <c r="J3475" s="14" t="s">
        <v>4912</v>
      </c>
      <c r="K3475" s="14" t="s">
        <v>3754</v>
      </c>
      <c r="L3475" s="14" t="s">
        <v>30</v>
      </c>
      <c r="M3475" s="14" t="s">
        <v>31</v>
      </c>
      <c r="N3475" s="14" t="s">
        <v>134</v>
      </c>
      <c r="O3475" s="14" t="s">
        <v>135</v>
      </c>
      <c r="P3475" s="14" t="s">
        <v>11620</v>
      </c>
      <c r="Q3475" s="14" t="s">
        <v>58</v>
      </c>
      <c r="R3475" s="14" t="s">
        <v>11621</v>
      </c>
      <c r="S3475" s="14" t="s">
        <v>37</v>
      </c>
      <c r="T3475" s="14" t="s">
        <v>38</v>
      </c>
      <c r="U3475" s="14" t="s">
        <v>102</v>
      </c>
      <c r="V3475" s="16">
        <v>5764.4</v>
      </c>
      <c r="W3475" s="13">
        <v>7</v>
      </c>
      <c r="X3475" s="17">
        <v>0.4</v>
      </c>
      <c r="Y3475" s="16">
        <v>930.46</v>
      </c>
      <c r="Z3475" s="31">
        <f t="shared" si="272"/>
        <v>0.16141489140240095</v>
      </c>
    </row>
    <row r="3476" spans="1:26">
      <c r="A3476" s="26">
        <v>3475</v>
      </c>
      <c r="B3476" s="7" t="s">
        <v>11622</v>
      </c>
      <c r="C3476" s="8">
        <v>45297</v>
      </c>
      <c r="D3476" s="12">
        <f t="shared" si="269"/>
        <v>2024</v>
      </c>
      <c r="E3476" s="12">
        <f t="shared" si="270"/>
        <v>1</v>
      </c>
      <c r="F3476" s="8" t="str">
        <f t="shared" si="271"/>
        <v>2024-01</v>
      </c>
      <c r="G3476" s="8">
        <v>45301</v>
      </c>
      <c r="H3476" s="23">
        <f t="shared" si="273"/>
        <v>4</v>
      </c>
      <c r="I3476" s="7" t="s">
        <v>52</v>
      </c>
      <c r="J3476" s="7" t="s">
        <v>3824</v>
      </c>
      <c r="K3476" s="7" t="s">
        <v>3825</v>
      </c>
      <c r="L3476" s="7" t="s">
        <v>83</v>
      </c>
      <c r="M3476" s="7" t="s">
        <v>31</v>
      </c>
      <c r="N3476" s="7" t="s">
        <v>711</v>
      </c>
      <c r="O3476" s="7" t="s">
        <v>712</v>
      </c>
      <c r="P3476" s="7" t="s">
        <v>11623</v>
      </c>
      <c r="Q3476" s="7" t="s">
        <v>35</v>
      </c>
      <c r="R3476" s="7" t="s">
        <v>11624</v>
      </c>
      <c r="S3476" s="7" t="s">
        <v>37</v>
      </c>
      <c r="T3476" s="7" t="s">
        <v>60</v>
      </c>
      <c r="U3476" s="7" t="s">
        <v>61</v>
      </c>
      <c r="V3476" s="10">
        <v>5155.04</v>
      </c>
      <c r="W3476" s="6">
        <v>12</v>
      </c>
      <c r="X3476" s="11">
        <v>0.5</v>
      </c>
      <c r="Y3476" s="10">
        <v>1532.28</v>
      </c>
      <c r="Z3476" s="30">
        <f t="shared" si="272"/>
        <v>0.2972392066792886</v>
      </c>
    </row>
    <row r="3477" spans="1:26">
      <c r="A3477" s="27">
        <v>3476</v>
      </c>
      <c r="B3477" s="14" t="s">
        <v>11625</v>
      </c>
      <c r="C3477" s="15">
        <v>45377</v>
      </c>
      <c r="D3477" s="12">
        <f t="shared" si="269"/>
        <v>2024</v>
      </c>
      <c r="E3477" s="12">
        <f t="shared" si="270"/>
        <v>3</v>
      </c>
      <c r="F3477" s="15" t="str">
        <f t="shared" si="271"/>
        <v>2024-03</v>
      </c>
      <c r="G3477" s="15">
        <v>45381</v>
      </c>
      <c r="H3477" s="23">
        <f t="shared" si="273"/>
        <v>4</v>
      </c>
      <c r="I3477" s="14" t="s">
        <v>52</v>
      </c>
      <c r="J3477" s="14" t="s">
        <v>912</v>
      </c>
      <c r="K3477" s="14" t="s">
        <v>913</v>
      </c>
      <c r="L3477" s="14" t="s">
        <v>83</v>
      </c>
      <c r="M3477" s="14" t="s">
        <v>31</v>
      </c>
      <c r="N3477" s="14" t="s">
        <v>153</v>
      </c>
      <c r="O3477" s="14" t="s">
        <v>154</v>
      </c>
      <c r="P3477" s="14" t="s">
        <v>11626</v>
      </c>
      <c r="Q3477" s="14" t="s">
        <v>146</v>
      </c>
      <c r="R3477" s="14" t="s">
        <v>11627</v>
      </c>
      <c r="S3477" s="14" t="s">
        <v>110</v>
      </c>
      <c r="T3477" s="14" t="s">
        <v>111</v>
      </c>
      <c r="U3477" s="14" t="s">
        <v>216</v>
      </c>
      <c r="V3477" s="16">
        <v>7058.69</v>
      </c>
      <c r="W3477" s="13">
        <v>4</v>
      </c>
      <c r="X3477" s="17">
        <v>0</v>
      </c>
      <c r="Y3477" s="16">
        <v>954.69</v>
      </c>
      <c r="Z3477" s="31">
        <f t="shared" si="272"/>
        <v>0.13525030848500219</v>
      </c>
    </row>
    <row r="3478" spans="1:26">
      <c r="A3478" s="26">
        <v>3477</v>
      </c>
      <c r="B3478" s="7" t="s">
        <v>11628</v>
      </c>
      <c r="C3478" s="8">
        <v>44731</v>
      </c>
      <c r="D3478" s="12">
        <f t="shared" si="269"/>
        <v>2022</v>
      </c>
      <c r="E3478" s="12">
        <f t="shared" si="270"/>
        <v>6</v>
      </c>
      <c r="F3478" s="8" t="str">
        <f t="shared" si="271"/>
        <v>2022-06</v>
      </c>
      <c r="G3478" s="8">
        <v>44733</v>
      </c>
      <c r="H3478" s="23">
        <f t="shared" si="273"/>
        <v>2</v>
      </c>
      <c r="I3478" s="7" t="s">
        <v>122</v>
      </c>
      <c r="J3478" s="7" t="s">
        <v>1523</v>
      </c>
      <c r="K3478" s="7" t="s">
        <v>1524</v>
      </c>
      <c r="L3478" s="7" t="s">
        <v>30</v>
      </c>
      <c r="M3478" s="7" t="s">
        <v>31</v>
      </c>
      <c r="N3478" s="7" t="s">
        <v>166</v>
      </c>
      <c r="O3478" s="7" t="s">
        <v>167</v>
      </c>
      <c r="P3478" s="7" t="s">
        <v>11629</v>
      </c>
      <c r="Q3478" s="7" t="s">
        <v>35</v>
      </c>
      <c r="R3478" s="7" t="s">
        <v>11630</v>
      </c>
      <c r="S3478" s="7" t="s">
        <v>48</v>
      </c>
      <c r="T3478" s="7" t="s">
        <v>78</v>
      </c>
      <c r="U3478" s="7" t="s">
        <v>1128</v>
      </c>
      <c r="V3478" s="10">
        <v>2223.7600000000002</v>
      </c>
      <c r="W3478" s="6">
        <v>11</v>
      </c>
      <c r="X3478" s="11">
        <v>0.2</v>
      </c>
      <c r="Y3478" s="10">
        <v>150.82</v>
      </c>
      <c r="Z3478" s="30">
        <f t="shared" si="272"/>
        <v>6.7822067129546346E-2</v>
      </c>
    </row>
    <row r="3479" spans="1:26">
      <c r="A3479" s="27">
        <v>3478</v>
      </c>
      <c r="B3479" s="14" t="s">
        <v>11631</v>
      </c>
      <c r="C3479" s="15">
        <v>45263</v>
      </c>
      <c r="D3479" s="12">
        <f t="shared" si="269"/>
        <v>2023</v>
      </c>
      <c r="E3479" s="12">
        <f t="shared" si="270"/>
        <v>12</v>
      </c>
      <c r="F3479" s="15" t="str">
        <f t="shared" si="271"/>
        <v>2023-12</v>
      </c>
      <c r="G3479" s="15">
        <v>45266</v>
      </c>
      <c r="H3479" s="23">
        <f t="shared" si="273"/>
        <v>3</v>
      </c>
      <c r="I3479" s="14" t="s">
        <v>122</v>
      </c>
      <c r="J3479" s="14" t="s">
        <v>4747</v>
      </c>
      <c r="K3479" s="14" t="s">
        <v>2880</v>
      </c>
      <c r="L3479" s="14" t="s">
        <v>30</v>
      </c>
      <c r="M3479" s="14" t="s">
        <v>31</v>
      </c>
      <c r="N3479" s="14" t="s">
        <v>116</v>
      </c>
      <c r="O3479" s="14" t="s">
        <v>117</v>
      </c>
      <c r="P3479" s="14" t="s">
        <v>11632</v>
      </c>
      <c r="Q3479" s="14" t="s">
        <v>58</v>
      </c>
      <c r="R3479" s="14" t="s">
        <v>11633</v>
      </c>
      <c r="S3479" s="14" t="s">
        <v>37</v>
      </c>
      <c r="T3479" s="14" t="s">
        <v>208</v>
      </c>
      <c r="U3479" s="14" t="s">
        <v>408</v>
      </c>
      <c r="V3479" s="16">
        <v>2088.6</v>
      </c>
      <c r="W3479" s="13">
        <v>10</v>
      </c>
      <c r="X3479" s="17">
        <v>0</v>
      </c>
      <c r="Y3479" s="16">
        <v>-59.56</v>
      </c>
      <c r="Z3479" s="31">
        <f t="shared" si="272"/>
        <v>-2.8516709757732454E-2</v>
      </c>
    </row>
    <row r="3480" spans="1:26">
      <c r="A3480" s="26">
        <v>3479</v>
      </c>
      <c r="B3480" s="7" t="s">
        <v>11634</v>
      </c>
      <c r="C3480" s="8">
        <v>44803</v>
      </c>
      <c r="D3480" s="12">
        <f t="shared" si="269"/>
        <v>2022</v>
      </c>
      <c r="E3480" s="12">
        <f t="shared" si="270"/>
        <v>8</v>
      </c>
      <c r="F3480" s="8" t="str">
        <f t="shared" si="271"/>
        <v>2022-08</v>
      </c>
      <c r="G3480" s="8">
        <v>44808</v>
      </c>
      <c r="H3480" s="23">
        <f t="shared" si="273"/>
        <v>5</v>
      </c>
      <c r="I3480" s="7" t="s">
        <v>52</v>
      </c>
      <c r="J3480" s="7" t="s">
        <v>4603</v>
      </c>
      <c r="K3480" s="7" t="s">
        <v>3208</v>
      </c>
      <c r="L3480" s="7" t="s">
        <v>30</v>
      </c>
      <c r="M3480" s="7" t="s">
        <v>31</v>
      </c>
      <c r="N3480" s="7" t="s">
        <v>55</v>
      </c>
      <c r="O3480" s="7" t="s">
        <v>56</v>
      </c>
      <c r="P3480" s="7" t="s">
        <v>11635</v>
      </c>
      <c r="Q3480" s="7" t="s">
        <v>58</v>
      </c>
      <c r="R3480" s="7" t="s">
        <v>11636</v>
      </c>
      <c r="S3480" s="7" t="s">
        <v>110</v>
      </c>
      <c r="T3480" s="7" t="s">
        <v>223</v>
      </c>
      <c r="U3480" s="7" t="s">
        <v>224</v>
      </c>
      <c r="V3480" s="10">
        <v>2608.09</v>
      </c>
      <c r="W3480" s="6">
        <v>3</v>
      </c>
      <c r="X3480" s="11">
        <v>0.5</v>
      </c>
      <c r="Y3480" s="10">
        <v>270.44</v>
      </c>
      <c r="Z3480" s="30">
        <f t="shared" si="272"/>
        <v>0.10369274066462429</v>
      </c>
    </row>
    <row r="3481" spans="1:26">
      <c r="A3481" s="27">
        <v>3480</v>
      </c>
      <c r="B3481" s="14" t="s">
        <v>11637</v>
      </c>
      <c r="C3481" s="15">
        <v>45022</v>
      </c>
      <c r="D3481" s="12">
        <f t="shared" si="269"/>
        <v>2023</v>
      </c>
      <c r="E3481" s="12">
        <f t="shared" si="270"/>
        <v>4</v>
      </c>
      <c r="F3481" s="15" t="str">
        <f t="shared" si="271"/>
        <v>2023-04</v>
      </c>
      <c r="G3481" s="15">
        <v>45022</v>
      </c>
      <c r="H3481" s="23">
        <f t="shared" si="273"/>
        <v>0</v>
      </c>
      <c r="I3481" s="14" t="s">
        <v>63</v>
      </c>
      <c r="J3481" s="14" t="s">
        <v>5019</v>
      </c>
      <c r="K3481" s="14" t="s">
        <v>478</v>
      </c>
      <c r="L3481" s="14" t="s">
        <v>83</v>
      </c>
      <c r="M3481" s="14" t="s">
        <v>31</v>
      </c>
      <c r="N3481" s="14" t="s">
        <v>181</v>
      </c>
      <c r="O3481" s="14" t="s">
        <v>107</v>
      </c>
      <c r="P3481" s="14" t="s">
        <v>11638</v>
      </c>
      <c r="Q3481" s="14" t="s">
        <v>35</v>
      </c>
      <c r="R3481" s="14" t="s">
        <v>11639</v>
      </c>
      <c r="S3481" s="14" t="s">
        <v>110</v>
      </c>
      <c r="T3481" s="14" t="s">
        <v>243</v>
      </c>
      <c r="U3481" s="14" t="s">
        <v>339</v>
      </c>
      <c r="V3481" s="16">
        <v>2872.65</v>
      </c>
      <c r="W3481" s="13">
        <v>3</v>
      </c>
      <c r="X3481" s="17">
        <v>0</v>
      </c>
      <c r="Y3481" s="16">
        <v>191.4</v>
      </c>
      <c r="Z3481" s="31">
        <f t="shared" si="272"/>
        <v>6.662837449741528E-2</v>
      </c>
    </row>
    <row r="3482" spans="1:26">
      <c r="A3482" s="26">
        <v>3481</v>
      </c>
      <c r="B3482" s="7" t="s">
        <v>11640</v>
      </c>
      <c r="C3482" s="8">
        <v>45310</v>
      </c>
      <c r="D3482" s="12">
        <f t="shared" si="269"/>
        <v>2024</v>
      </c>
      <c r="E3482" s="12">
        <f t="shared" si="270"/>
        <v>1</v>
      </c>
      <c r="F3482" s="8" t="str">
        <f t="shared" si="271"/>
        <v>2024-01</v>
      </c>
      <c r="G3482" s="8">
        <v>45310</v>
      </c>
      <c r="H3482" s="23">
        <f t="shared" si="273"/>
        <v>0</v>
      </c>
      <c r="I3482" s="7" t="s">
        <v>63</v>
      </c>
      <c r="J3482" s="7" t="s">
        <v>1079</v>
      </c>
      <c r="K3482" s="7" t="s">
        <v>219</v>
      </c>
      <c r="L3482" s="7" t="s">
        <v>83</v>
      </c>
      <c r="M3482" s="7" t="s">
        <v>31</v>
      </c>
      <c r="N3482" s="7" t="s">
        <v>74</v>
      </c>
      <c r="O3482" s="7" t="s">
        <v>75</v>
      </c>
      <c r="P3482" s="7" t="s">
        <v>11641</v>
      </c>
      <c r="Q3482" s="7" t="s">
        <v>46</v>
      </c>
      <c r="R3482" s="7" t="s">
        <v>11642</v>
      </c>
      <c r="S3482" s="7" t="s">
        <v>110</v>
      </c>
      <c r="T3482" s="7" t="s">
        <v>223</v>
      </c>
      <c r="U3482" s="7" t="s">
        <v>495</v>
      </c>
      <c r="V3482" s="10">
        <v>6321.66</v>
      </c>
      <c r="W3482" s="6">
        <v>11</v>
      </c>
      <c r="X3482" s="11">
        <v>0</v>
      </c>
      <c r="Y3482" s="10">
        <v>-440.97</v>
      </c>
      <c r="Z3482" s="30">
        <f t="shared" si="272"/>
        <v>-6.9755412344226053E-2</v>
      </c>
    </row>
    <row r="3483" spans="1:26">
      <c r="A3483" s="27">
        <v>3482</v>
      </c>
      <c r="B3483" s="14" t="s">
        <v>11643</v>
      </c>
      <c r="C3483" s="15">
        <v>44231</v>
      </c>
      <c r="D3483" s="12">
        <f t="shared" si="269"/>
        <v>2021</v>
      </c>
      <c r="E3483" s="12">
        <f t="shared" si="270"/>
        <v>2</v>
      </c>
      <c r="F3483" s="15" t="str">
        <f t="shared" si="271"/>
        <v>2021-02</v>
      </c>
      <c r="G3483" s="15">
        <v>44237</v>
      </c>
      <c r="H3483" s="23">
        <f t="shared" si="273"/>
        <v>6</v>
      </c>
      <c r="I3483" s="14" t="s">
        <v>52</v>
      </c>
      <c r="J3483" s="14" t="s">
        <v>1773</v>
      </c>
      <c r="K3483" s="14" t="s">
        <v>1070</v>
      </c>
      <c r="L3483" s="14" t="s">
        <v>30</v>
      </c>
      <c r="M3483" s="14" t="s">
        <v>31</v>
      </c>
      <c r="N3483" s="14" t="s">
        <v>204</v>
      </c>
      <c r="O3483" s="14" t="s">
        <v>205</v>
      </c>
      <c r="P3483" s="14" t="s">
        <v>11644</v>
      </c>
      <c r="Q3483" s="14" t="s">
        <v>146</v>
      </c>
      <c r="R3483" s="14" t="s">
        <v>11645</v>
      </c>
      <c r="S3483" s="14" t="s">
        <v>37</v>
      </c>
      <c r="T3483" s="14" t="s">
        <v>60</v>
      </c>
      <c r="U3483" s="14" t="s">
        <v>317</v>
      </c>
      <c r="V3483" s="16">
        <v>6879.69</v>
      </c>
      <c r="W3483" s="13">
        <v>6</v>
      </c>
      <c r="X3483" s="17">
        <v>0.2</v>
      </c>
      <c r="Y3483" s="16">
        <v>1188.1400000000001</v>
      </c>
      <c r="Z3483" s="31">
        <f t="shared" si="272"/>
        <v>0.17270254909741575</v>
      </c>
    </row>
    <row r="3484" spans="1:26">
      <c r="A3484" s="26">
        <v>3483</v>
      </c>
      <c r="B3484" s="7" t="s">
        <v>11646</v>
      </c>
      <c r="C3484" s="8">
        <v>44274</v>
      </c>
      <c r="D3484" s="12">
        <f t="shared" si="269"/>
        <v>2021</v>
      </c>
      <c r="E3484" s="12">
        <f t="shared" si="270"/>
        <v>3</v>
      </c>
      <c r="F3484" s="8" t="str">
        <f t="shared" si="271"/>
        <v>2021-03</v>
      </c>
      <c r="G3484" s="8">
        <v>44277</v>
      </c>
      <c r="H3484" s="23">
        <f t="shared" si="273"/>
        <v>3</v>
      </c>
      <c r="I3484" s="7" t="s">
        <v>122</v>
      </c>
      <c r="J3484" s="7" t="s">
        <v>670</v>
      </c>
      <c r="K3484" s="7" t="s">
        <v>671</v>
      </c>
      <c r="L3484" s="7" t="s">
        <v>66</v>
      </c>
      <c r="M3484" s="7" t="s">
        <v>31</v>
      </c>
      <c r="N3484" s="7" t="s">
        <v>228</v>
      </c>
      <c r="O3484" s="7" t="s">
        <v>229</v>
      </c>
      <c r="P3484" s="7" t="s">
        <v>11647</v>
      </c>
      <c r="Q3484" s="7" t="s">
        <v>46</v>
      </c>
      <c r="R3484" s="7" t="s">
        <v>11648</v>
      </c>
      <c r="S3484" s="7" t="s">
        <v>48</v>
      </c>
      <c r="T3484" s="7" t="s">
        <v>434</v>
      </c>
      <c r="U3484" s="7" t="s">
        <v>1113</v>
      </c>
      <c r="V3484" s="10">
        <v>1218.4000000000001</v>
      </c>
      <c r="W3484" s="6">
        <v>6</v>
      </c>
      <c r="X3484" s="11">
        <v>0.2</v>
      </c>
      <c r="Y3484" s="10">
        <v>203.76</v>
      </c>
      <c r="Z3484" s="30">
        <f t="shared" si="272"/>
        <v>0.16723571897570583</v>
      </c>
    </row>
    <row r="3485" spans="1:26">
      <c r="A3485" s="27">
        <v>3484</v>
      </c>
      <c r="B3485" s="14" t="s">
        <v>11649</v>
      </c>
      <c r="C3485" s="15">
        <v>45031</v>
      </c>
      <c r="D3485" s="12">
        <f t="shared" si="269"/>
        <v>2023</v>
      </c>
      <c r="E3485" s="12">
        <f t="shared" si="270"/>
        <v>4</v>
      </c>
      <c r="F3485" s="15" t="str">
        <f t="shared" si="271"/>
        <v>2023-04</v>
      </c>
      <c r="G3485" s="15">
        <v>45033</v>
      </c>
      <c r="H3485" s="23">
        <f t="shared" si="273"/>
        <v>2</v>
      </c>
      <c r="I3485" s="14" t="s">
        <v>122</v>
      </c>
      <c r="J3485" s="14" t="s">
        <v>6144</v>
      </c>
      <c r="K3485" s="14" t="s">
        <v>1524</v>
      </c>
      <c r="L3485" s="14" t="s">
        <v>83</v>
      </c>
      <c r="M3485" s="14" t="s">
        <v>31</v>
      </c>
      <c r="N3485" s="14" t="s">
        <v>43</v>
      </c>
      <c r="O3485" s="14" t="s">
        <v>44</v>
      </c>
      <c r="P3485" s="14" t="s">
        <v>11650</v>
      </c>
      <c r="Q3485" s="14" t="s">
        <v>46</v>
      </c>
      <c r="R3485" s="14" t="s">
        <v>11651</v>
      </c>
      <c r="S3485" s="14" t="s">
        <v>110</v>
      </c>
      <c r="T3485" s="14" t="s">
        <v>243</v>
      </c>
      <c r="U3485" s="14" t="s">
        <v>339</v>
      </c>
      <c r="V3485" s="16">
        <v>4172.26</v>
      </c>
      <c r="W3485" s="13">
        <v>4</v>
      </c>
      <c r="X3485" s="17">
        <v>0</v>
      </c>
      <c r="Y3485" s="16">
        <v>875.01</v>
      </c>
      <c r="Z3485" s="31">
        <f t="shared" si="272"/>
        <v>0.20972087070316806</v>
      </c>
    </row>
    <row r="3486" spans="1:26">
      <c r="A3486" s="26">
        <v>3485</v>
      </c>
      <c r="B3486" s="7" t="s">
        <v>11652</v>
      </c>
      <c r="C3486" s="8">
        <v>44698</v>
      </c>
      <c r="D3486" s="12">
        <f t="shared" si="269"/>
        <v>2022</v>
      </c>
      <c r="E3486" s="12">
        <f t="shared" si="270"/>
        <v>5</v>
      </c>
      <c r="F3486" s="8" t="str">
        <f t="shared" si="271"/>
        <v>2022-05</v>
      </c>
      <c r="G3486" s="8">
        <v>44702</v>
      </c>
      <c r="H3486" s="23">
        <f t="shared" si="273"/>
        <v>4</v>
      </c>
      <c r="I3486" s="7" t="s">
        <v>52</v>
      </c>
      <c r="J3486" s="7" t="s">
        <v>603</v>
      </c>
      <c r="K3486" s="7" t="s">
        <v>604</v>
      </c>
      <c r="L3486" s="7" t="s">
        <v>30</v>
      </c>
      <c r="M3486" s="7" t="s">
        <v>31</v>
      </c>
      <c r="N3486" s="7" t="s">
        <v>32</v>
      </c>
      <c r="O3486" s="7" t="s">
        <v>33</v>
      </c>
      <c r="P3486" s="7" t="s">
        <v>11653</v>
      </c>
      <c r="Q3486" s="7" t="s">
        <v>35</v>
      </c>
      <c r="R3486" s="7" t="s">
        <v>11654</v>
      </c>
      <c r="S3486" s="7" t="s">
        <v>110</v>
      </c>
      <c r="T3486" s="7" t="s">
        <v>223</v>
      </c>
      <c r="U3486" s="7" t="s">
        <v>224</v>
      </c>
      <c r="V3486" s="10">
        <v>1061.8499999999999</v>
      </c>
      <c r="W3486" s="6">
        <v>2</v>
      </c>
      <c r="X3486" s="11">
        <v>0.2</v>
      </c>
      <c r="Y3486" s="10">
        <v>360.58</v>
      </c>
      <c r="Z3486" s="30">
        <f t="shared" si="272"/>
        <v>0.33957715308188541</v>
      </c>
    </row>
    <row r="3487" spans="1:26">
      <c r="A3487" s="27">
        <v>3486</v>
      </c>
      <c r="B3487" s="14" t="s">
        <v>11655</v>
      </c>
      <c r="C3487" s="15">
        <v>44401</v>
      </c>
      <c r="D3487" s="12">
        <f t="shared" si="269"/>
        <v>2021</v>
      </c>
      <c r="E3487" s="12">
        <f t="shared" si="270"/>
        <v>7</v>
      </c>
      <c r="F3487" s="15" t="str">
        <f t="shared" si="271"/>
        <v>2021-07</v>
      </c>
      <c r="G3487" s="15">
        <v>44401</v>
      </c>
      <c r="H3487" s="23">
        <f t="shared" si="273"/>
        <v>0</v>
      </c>
      <c r="I3487" s="14" t="s">
        <v>63</v>
      </c>
      <c r="J3487" s="14" t="s">
        <v>3230</v>
      </c>
      <c r="K3487" s="14" t="s">
        <v>1801</v>
      </c>
      <c r="L3487" s="14" t="s">
        <v>30</v>
      </c>
      <c r="M3487" s="14" t="s">
        <v>31</v>
      </c>
      <c r="N3487" s="14" t="s">
        <v>166</v>
      </c>
      <c r="O3487" s="14" t="s">
        <v>167</v>
      </c>
      <c r="P3487" s="14" t="s">
        <v>11656</v>
      </c>
      <c r="Q3487" s="14" t="s">
        <v>35</v>
      </c>
      <c r="R3487" s="14" t="s">
        <v>11657</v>
      </c>
      <c r="S3487" s="14" t="s">
        <v>110</v>
      </c>
      <c r="T3487" s="14" t="s">
        <v>111</v>
      </c>
      <c r="U3487" s="14" t="s">
        <v>287</v>
      </c>
      <c r="V3487" s="16">
        <v>13413.86</v>
      </c>
      <c r="W3487" s="13">
        <v>11</v>
      </c>
      <c r="X3487" s="17">
        <v>0</v>
      </c>
      <c r="Y3487" s="16">
        <v>4428.62</v>
      </c>
      <c r="Z3487" s="31">
        <f t="shared" si="272"/>
        <v>0.33015254371224984</v>
      </c>
    </row>
    <row r="3488" spans="1:26">
      <c r="A3488" s="26">
        <v>3487</v>
      </c>
      <c r="B3488" s="7" t="s">
        <v>11658</v>
      </c>
      <c r="C3488" s="8">
        <v>44805</v>
      </c>
      <c r="D3488" s="12">
        <f t="shared" si="269"/>
        <v>2022</v>
      </c>
      <c r="E3488" s="12">
        <f t="shared" si="270"/>
        <v>9</v>
      </c>
      <c r="F3488" s="8" t="str">
        <f t="shared" si="271"/>
        <v>2022-09</v>
      </c>
      <c r="G3488" s="8">
        <v>44808</v>
      </c>
      <c r="H3488" s="23">
        <f t="shared" si="273"/>
        <v>3</v>
      </c>
      <c r="I3488" s="7" t="s">
        <v>122</v>
      </c>
      <c r="J3488" s="7" t="s">
        <v>1241</v>
      </c>
      <c r="K3488" s="7" t="s">
        <v>186</v>
      </c>
      <c r="L3488" s="7" t="s">
        <v>30</v>
      </c>
      <c r="M3488" s="7" t="s">
        <v>31</v>
      </c>
      <c r="N3488" s="7" t="s">
        <v>313</v>
      </c>
      <c r="O3488" s="7" t="s">
        <v>314</v>
      </c>
      <c r="P3488" s="7" t="s">
        <v>11659</v>
      </c>
      <c r="Q3488" s="7" t="s">
        <v>146</v>
      </c>
      <c r="R3488" s="7" t="s">
        <v>11660</v>
      </c>
      <c r="S3488" s="7" t="s">
        <v>37</v>
      </c>
      <c r="T3488" s="7" t="s">
        <v>170</v>
      </c>
      <c r="U3488" s="7" t="s">
        <v>171</v>
      </c>
      <c r="V3488" s="10">
        <v>5650.88</v>
      </c>
      <c r="W3488" s="6">
        <v>12</v>
      </c>
      <c r="X3488" s="11">
        <v>0</v>
      </c>
      <c r="Y3488" s="10">
        <v>2085.98</v>
      </c>
      <c r="Z3488" s="30">
        <f t="shared" si="272"/>
        <v>0.3691425052381222</v>
      </c>
    </row>
    <row r="3489" spans="1:26">
      <c r="A3489" s="27">
        <v>3488</v>
      </c>
      <c r="B3489" s="14" t="s">
        <v>11661</v>
      </c>
      <c r="C3489" s="15">
        <v>45191</v>
      </c>
      <c r="D3489" s="12">
        <f t="shared" si="269"/>
        <v>2023</v>
      </c>
      <c r="E3489" s="12">
        <f t="shared" si="270"/>
        <v>9</v>
      </c>
      <c r="F3489" s="15" t="str">
        <f t="shared" si="271"/>
        <v>2023-09</v>
      </c>
      <c r="G3489" s="15">
        <v>45195</v>
      </c>
      <c r="H3489" s="23">
        <f t="shared" si="273"/>
        <v>4</v>
      </c>
      <c r="I3489" s="14" t="s">
        <v>52</v>
      </c>
      <c r="J3489" s="14" t="s">
        <v>7698</v>
      </c>
      <c r="K3489" s="14" t="s">
        <v>2148</v>
      </c>
      <c r="L3489" s="14" t="s">
        <v>66</v>
      </c>
      <c r="M3489" s="14" t="s">
        <v>31</v>
      </c>
      <c r="N3489" s="14" t="s">
        <v>116</v>
      </c>
      <c r="O3489" s="14" t="s">
        <v>117</v>
      </c>
      <c r="P3489" s="14" t="s">
        <v>11662</v>
      </c>
      <c r="Q3489" s="14" t="s">
        <v>58</v>
      </c>
      <c r="R3489" s="14" t="s">
        <v>11663</v>
      </c>
      <c r="S3489" s="14" t="s">
        <v>37</v>
      </c>
      <c r="T3489" s="14" t="s">
        <v>38</v>
      </c>
      <c r="U3489" s="14" t="s">
        <v>102</v>
      </c>
      <c r="V3489" s="16">
        <v>10807.37</v>
      </c>
      <c r="W3489" s="13">
        <v>14</v>
      </c>
      <c r="X3489" s="17">
        <v>0.3</v>
      </c>
      <c r="Y3489" s="16">
        <v>-1155.3599999999999</v>
      </c>
      <c r="Z3489" s="31">
        <f t="shared" si="272"/>
        <v>-0.10690482513321926</v>
      </c>
    </row>
    <row r="3490" spans="1:26">
      <c r="A3490" s="26">
        <v>3489</v>
      </c>
      <c r="B3490" s="7" t="s">
        <v>11664</v>
      </c>
      <c r="C3490" s="8">
        <v>44199</v>
      </c>
      <c r="D3490" s="12">
        <f t="shared" si="269"/>
        <v>2021</v>
      </c>
      <c r="E3490" s="12">
        <f t="shared" si="270"/>
        <v>1</v>
      </c>
      <c r="F3490" s="8" t="str">
        <f t="shared" si="271"/>
        <v>2021-01</v>
      </c>
      <c r="G3490" s="8">
        <v>44199</v>
      </c>
      <c r="H3490" s="23">
        <f t="shared" si="273"/>
        <v>0</v>
      </c>
      <c r="I3490" s="7" t="s">
        <v>63</v>
      </c>
      <c r="J3490" s="7" t="s">
        <v>3212</v>
      </c>
      <c r="K3490" s="7" t="s">
        <v>1837</v>
      </c>
      <c r="L3490" s="7" t="s">
        <v>83</v>
      </c>
      <c r="M3490" s="7" t="s">
        <v>31</v>
      </c>
      <c r="N3490" s="7" t="s">
        <v>204</v>
      </c>
      <c r="O3490" s="7" t="s">
        <v>205</v>
      </c>
      <c r="P3490" s="7" t="s">
        <v>11665</v>
      </c>
      <c r="Q3490" s="7" t="s">
        <v>146</v>
      </c>
      <c r="R3490" s="7" t="s">
        <v>11666</v>
      </c>
      <c r="S3490" s="7" t="s">
        <v>48</v>
      </c>
      <c r="T3490" s="7" t="s">
        <v>298</v>
      </c>
      <c r="U3490" s="7" t="s">
        <v>586</v>
      </c>
      <c r="V3490" s="10">
        <v>111.44</v>
      </c>
      <c r="W3490" s="6">
        <v>9</v>
      </c>
      <c r="X3490" s="11">
        <v>0.1</v>
      </c>
      <c r="Y3490" s="10">
        <v>32.1</v>
      </c>
      <c r="Z3490" s="30">
        <f t="shared" si="272"/>
        <v>0.28804737975592248</v>
      </c>
    </row>
    <row r="3491" spans="1:26">
      <c r="A3491" s="27">
        <v>3490</v>
      </c>
      <c r="B3491" s="14" t="s">
        <v>11667</v>
      </c>
      <c r="C3491" s="15">
        <v>44494</v>
      </c>
      <c r="D3491" s="12">
        <f t="shared" si="269"/>
        <v>2021</v>
      </c>
      <c r="E3491" s="12">
        <f t="shared" si="270"/>
        <v>10</v>
      </c>
      <c r="F3491" s="15" t="str">
        <f t="shared" si="271"/>
        <v>2021-10</v>
      </c>
      <c r="G3491" s="15">
        <v>44502</v>
      </c>
      <c r="H3491" s="23">
        <f t="shared" si="273"/>
        <v>8</v>
      </c>
      <c r="I3491" s="14" t="s">
        <v>27</v>
      </c>
      <c r="J3491" s="14" t="s">
        <v>2530</v>
      </c>
      <c r="K3491" s="14" t="s">
        <v>554</v>
      </c>
      <c r="L3491" s="14" t="s">
        <v>30</v>
      </c>
      <c r="M3491" s="14" t="s">
        <v>31</v>
      </c>
      <c r="N3491" s="14" t="s">
        <v>204</v>
      </c>
      <c r="O3491" s="14" t="s">
        <v>205</v>
      </c>
      <c r="P3491" s="14" t="s">
        <v>11668</v>
      </c>
      <c r="Q3491" s="14" t="s">
        <v>146</v>
      </c>
      <c r="R3491" s="14" t="s">
        <v>11669</v>
      </c>
      <c r="S3491" s="14" t="s">
        <v>48</v>
      </c>
      <c r="T3491" s="14" t="s">
        <v>69</v>
      </c>
      <c r="U3491" s="14" t="s">
        <v>1034</v>
      </c>
      <c r="V3491" s="16">
        <v>867.82</v>
      </c>
      <c r="W3491" s="13">
        <v>8</v>
      </c>
      <c r="X3491" s="17">
        <v>0</v>
      </c>
      <c r="Y3491" s="16">
        <v>116.38</v>
      </c>
      <c r="Z3491" s="31">
        <f t="shared" si="272"/>
        <v>0.13410615104514759</v>
      </c>
    </row>
    <row r="3492" spans="1:26">
      <c r="A3492" s="26">
        <v>3491</v>
      </c>
      <c r="B3492" s="7" t="s">
        <v>11670</v>
      </c>
      <c r="C3492" s="8">
        <v>45147</v>
      </c>
      <c r="D3492" s="12">
        <f t="shared" si="269"/>
        <v>2023</v>
      </c>
      <c r="E3492" s="12">
        <f t="shared" si="270"/>
        <v>8</v>
      </c>
      <c r="F3492" s="8" t="str">
        <f t="shared" si="271"/>
        <v>2023-08</v>
      </c>
      <c r="G3492" s="8">
        <v>45152</v>
      </c>
      <c r="H3492" s="23">
        <f t="shared" si="273"/>
        <v>5</v>
      </c>
      <c r="I3492" s="7" t="s">
        <v>52</v>
      </c>
      <c r="J3492" s="7" t="s">
        <v>441</v>
      </c>
      <c r="K3492" s="7" t="s">
        <v>362</v>
      </c>
      <c r="L3492" s="7" t="s">
        <v>30</v>
      </c>
      <c r="M3492" s="7" t="s">
        <v>31</v>
      </c>
      <c r="N3492" s="7" t="s">
        <v>204</v>
      </c>
      <c r="O3492" s="7" t="s">
        <v>205</v>
      </c>
      <c r="P3492" s="7" t="s">
        <v>11671</v>
      </c>
      <c r="Q3492" s="7" t="s">
        <v>146</v>
      </c>
      <c r="R3492" s="7" t="s">
        <v>11672</v>
      </c>
      <c r="S3492" s="7" t="s">
        <v>110</v>
      </c>
      <c r="T3492" s="7" t="s">
        <v>223</v>
      </c>
      <c r="U3492" s="7" t="s">
        <v>495</v>
      </c>
      <c r="V3492" s="10">
        <v>7040.22</v>
      </c>
      <c r="W3492" s="6">
        <v>4</v>
      </c>
      <c r="X3492" s="11">
        <v>0.1</v>
      </c>
      <c r="Y3492" s="10">
        <v>1103.49</v>
      </c>
      <c r="Z3492" s="30">
        <f t="shared" si="272"/>
        <v>0.15674084048509848</v>
      </c>
    </row>
    <row r="3493" spans="1:26">
      <c r="A3493" s="27">
        <v>3492</v>
      </c>
      <c r="B3493" s="14" t="s">
        <v>11673</v>
      </c>
      <c r="C3493" s="15">
        <v>44286</v>
      </c>
      <c r="D3493" s="12">
        <f t="shared" si="269"/>
        <v>2021</v>
      </c>
      <c r="E3493" s="12">
        <f t="shared" si="270"/>
        <v>3</v>
      </c>
      <c r="F3493" s="15" t="str">
        <f t="shared" si="271"/>
        <v>2021-03</v>
      </c>
      <c r="G3493" s="15">
        <v>44286</v>
      </c>
      <c r="H3493" s="23">
        <f t="shared" si="273"/>
        <v>0</v>
      </c>
      <c r="I3493" s="14" t="s">
        <v>63</v>
      </c>
      <c r="J3493" s="14" t="s">
        <v>53</v>
      </c>
      <c r="K3493" s="14" t="s">
        <v>54</v>
      </c>
      <c r="L3493" s="14" t="s">
        <v>30</v>
      </c>
      <c r="M3493" s="14" t="s">
        <v>31</v>
      </c>
      <c r="N3493" s="14" t="s">
        <v>55</v>
      </c>
      <c r="O3493" s="14" t="s">
        <v>56</v>
      </c>
      <c r="P3493" s="14" t="s">
        <v>11674</v>
      </c>
      <c r="Q3493" s="14" t="s">
        <v>58</v>
      </c>
      <c r="R3493" s="14" t="s">
        <v>11675</v>
      </c>
      <c r="S3493" s="14" t="s">
        <v>37</v>
      </c>
      <c r="T3493" s="14" t="s">
        <v>60</v>
      </c>
      <c r="U3493" s="14" t="s">
        <v>61</v>
      </c>
      <c r="V3493" s="16">
        <v>1333.29</v>
      </c>
      <c r="W3493" s="13">
        <v>2</v>
      </c>
      <c r="X3493" s="17">
        <v>0</v>
      </c>
      <c r="Y3493" s="16">
        <v>321.86</v>
      </c>
      <c r="Z3493" s="31">
        <f t="shared" si="272"/>
        <v>0.24140284559248176</v>
      </c>
    </row>
    <row r="3494" spans="1:26">
      <c r="A3494" s="26">
        <v>3493</v>
      </c>
      <c r="B3494" s="7" t="s">
        <v>11676</v>
      </c>
      <c r="C3494" s="8">
        <v>45309</v>
      </c>
      <c r="D3494" s="12">
        <f t="shared" si="269"/>
        <v>2024</v>
      </c>
      <c r="E3494" s="12">
        <f t="shared" si="270"/>
        <v>1</v>
      </c>
      <c r="F3494" s="8" t="str">
        <f t="shared" si="271"/>
        <v>2024-01</v>
      </c>
      <c r="G3494" s="8">
        <v>45314</v>
      </c>
      <c r="H3494" s="23">
        <f t="shared" si="273"/>
        <v>5</v>
      </c>
      <c r="I3494" s="7" t="s">
        <v>52</v>
      </c>
      <c r="J3494" s="7" t="s">
        <v>861</v>
      </c>
      <c r="K3494" s="7" t="s">
        <v>247</v>
      </c>
      <c r="L3494" s="7" t="s">
        <v>83</v>
      </c>
      <c r="M3494" s="7" t="s">
        <v>31</v>
      </c>
      <c r="N3494" s="7" t="s">
        <v>43</v>
      </c>
      <c r="O3494" s="7" t="s">
        <v>44</v>
      </c>
      <c r="P3494" s="7" t="s">
        <v>11677</v>
      </c>
      <c r="Q3494" s="7" t="s">
        <v>46</v>
      </c>
      <c r="R3494" s="7" t="s">
        <v>11678</v>
      </c>
      <c r="S3494" s="7" t="s">
        <v>48</v>
      </c>
      <c r="T3494" s="7" t="s">
        <v>95</v>
      </c>
      <c r="U3494" s="7" t="s">
        <v>96</v>
      </c>
      <c r="V3494" s="10">
        <v>946.27</v>
      </c>
      <c r="W3494" s="6">
        <v>9</v>
      </c>
      <c r="X3494" s="11">
        <v>0.2</v>
      </c>
      <c r="Y3494" s="10">
        <v>-63.02</v>
      </c>
      <c r="Z3494" s="30">
        <f t="shared" si="272"/>
        <v>-6.6598328172720267E-2</v>
      </c>
    </row>
    <row r="3495" spans="1:26">
      <c r="A3495" s="27">
        <v>3494</v>
      </c>
      <c r="B3495" s="14" t="s">
        <v>11679</v>
      </c>
      <c r="C3495" s="15">
        <v>44463</v>
      </c>
      <c r="D3495" s="12">
        <f t="shared" si="269"/>
        <v>2021</v>
      </c>
      <c r="E3495" s="12">
        <f t="shared" si="270"/>
        <v>9</v>
      </c>
      <c r="F3495" s="15" t="str">
        <f t="shared" si="271"/>
        <v>2021-09</v>
      </c>
      <c r="G3495" s="15">
        <v>44468</v>
      </c>
      <c r="H3495" s="23">
        <f t="shared" si="273"/>
        <v>5</v>
      </c>
      <c r="I3495" s="14" t="s">
        <v>52</v>
      </c>
      <c r="J3495" s="14" t="s">
        <v>2343</v>
      </c>
      <c r="K3495" s="14" t="s">
        <v>2344</v>
      </c>
      <c r="L3495" s="14" t="s">
        <v>66</v>
      </c>
      <c r="M3495" s="14" t="s">
        <v>31</v>
      </c>
      <c r="N3495" s="14" t="s">
        <v>74</v>
      </c>
      <c r="O3495" s="14" t="s">
        <v>75</v>
      </c>
      <c r="P3495" s="14" t="s">
        <v>11680</v>
      </c>
      <c r="Q3495" s="14" t="s">
        <v>46</v>
      </c>
      <c r="R3495" s="14" t="s">
        <v>11681</v>
      </c>
      <c r="S3495" s="14" t="s">
        <v>37</v>
      </c>
      <c r="T3495" s="14" t="s">
        <v>38</v>
      </c>
      <c r="U3495" s="14" t="s">
        <v>333</v>
      </c>
      <c r="V3495" s="16">
        <v>10149.17</v>
      </c>
      <c r="W3495" s="13">
        <v>9</v>
      </c>
      <c r="X3495" s="17">
        <v>0</v>
      </c>
      <c r="Y3495" s="16">
        <v>58.47</v>
      </c>
      <c r="Z3495" s="31">
        <f t="shared" si="272"/>
        <v>5.7610622346457889E-3</v>
      </c>
    </row>
    <row r="3496" spans="1:26">
      <c r="A3496" s="26">
        <v>3495</v>
      </c>
      <c r="B3496" s="7" t="s">
        <v>11682</v>
      </c>
      <c r="C3496" s="8">
        <v>44896</v>
      </c>
      <c r="D3496" s="12">
        <f t="shared" si="269"/>
        <v>2022</v>
      </c>
      <c r="E3496" s="12">
        <f t="shared" si="270"/>
        <v>12</v>
      </c>
      <c r="F3496" s="8" t="str">
        <f t="shared" si="271"/>
        <v>2022-12</v>
      </c>
      <c r="G3496" s="8">
        <v>44896</v>
      </c>
      <c r="H3496" s="23">
        <f t="shared" si="273"/>
        <v>0</v>
      </c>
      <c r="I3496" s="7" t="s">
        <v>63</v>
      </c>
      <c r="J3496" s="7" t="s">
        <v>2997</v>
      </c>
      <c r="K3496" s="7" t="s">
        <v>679</v>
      </c>
      <c r="L3496" s="7" t="s">
        <v>83</v>
      </c>
      <c r="M3496" s="7" t="s">
        <v>31</v>
      </c>
      <c r="N3496" s="7" t="s">
        <v>106</v>
      </c>
      <c r="O3496" s="7" t="s">
        <v>107</v>
      </c>
      <c r="P3496" s="7" t="s">
        <v>11683</v>
      </c>
      <c r="Q3496" s="7" t="s">
        <v>35</v>
      </c>
      <c r="R3496" s="7" t="s">
        <v>11684</v>
      </c>
      <c r="S3496" s="7" t="s">
        <v>37</v>
      </c>
      <c r="T3496" s="7" t="s">
        <v>38</v>
      </c>
      <c r="U3496" s="7" t="s">
        <v>333</v>
      </c>
      <c r="V3496" s="10">
        <v>1366.12</v>
      </c>
      <c r="W3496" s="6">
        <v>2</v>
      </c>
      <c r="X3496" s="11">
        <v>0.2</v>
      </c>
      <c r="Y3496" s="10">
        <v>512.23</v>
      </c>
      <c r="Z3496" s="30">
        <f t="shared" si="272"/>
        <v>0.37495241999238726</v>
      </c>
    </row>
    <row r="3497" spans="1:26">
      <c r="A3497" s="27">
        <v>3496</v>
      </c>
      <c r="B3497" s="14" t="s">
        <v>11685</v>
      </c>
      <c r="C3497" s="15">
        <v>44590</v>
      </c>
      <c r="D3497" s="12">
        <f t="shared" si="269"/>
        <v>2022</v>
      </c>
      <c r="E3497" s="12">
        <f t="shared" si="270"/>
        <v>1</v>
      </c>
      <c r="F3497" s="15" t="str">
        <f t="shared" si="271"/>
        <v>2022-01</v>
      </c>
      <c r="G3497" s="15">
        <v>44595</v>
      </c>
      <c r="H3497" s="23">
        <f t="shared" si="273"/>
        <v>5</v>
      </c>
      <c r="I3497" s="14" t="s">
        <v>52</v>
      </c>
      <c r="J3497" s="14" t="s">
        <v>4046</v>
      </c>
      <c r="K3497" s="14" t="s">
        <v>1146</v>
      </c>
      <c r="L3497" s="14" t="s">
        <v>30</v>
      </c>
      <c r="M3497" s="14" t="s">
        <v>31</v>
      </c>
      <c r="N3497" s="14" t="s">
        <v>204</v>
      </c>
      <c r="O3497" s="14" t="s">
        <v>205</v>
      </c>
      <c r="P3497" s="14" t="s">
        <v>11686</v>
      </c>
      <c r="Q3497" s="14" t="s">
        <v>146</v>
      </c>
      <c r="R3497" s="14" t="s">
        <v>11687</v>
      </c>
      <c r="S3497" s="14" t="s">
        <v>37</v>
      </c>
      <c r="T3497" s="14" t="s">
        <v>170</v>
      </c>
      <c r="U3497" s="14" t="s">
        <v>171</v>
      </c>
      <c r="V3497" s="16">
        <v>623.77</v>
      </c>
      <c r="W3497" s="13">
        <v>2</v>
      </c>
      <c r="X3497" s="17">
        <v>0</v>
      </c>
      <c r="Y3497" s="16">
        <v>170.17</v>
      </c>
      <c r="Z3497" s="31">
        <f t="shared" si="272"/>
        <v>0.2728088878913702</v>
      </c>
    </row>
    <row r="3498" spans="1:26">
      <c r="A3498" s="26">
        <v>3497</v>
      </c>
      <c r="B3498" s="7" t="s">
        <v>11688</v>
      </c>
      <c r="C3498" s="8">
        <v>44895</v>
      </c>
      <c r="D3498" s="12">
        <f t="shared" si="269"/>
        <v>2022</v>
      </c>
      <c r="E3498" s="12">
        <f t="shared" si="270"/>
        <v>11</v>
      </c>
      <c r="F3498" s="8" t="str">
        <f t="shared" si="271"/>
        <v>2022-11</v>
      </c>
      <c r="G3498" s="8">
        <v>44898</v>
      </c>
      <c r="H3498" s="23">
        <f t="shared" si="273"/>
        <v>3</v>
      </c>
      <c r="I3498" s="7" t="s">
        <v>122</v>
      </c>
      <c r="J3498" s="7" t="s">
        <v>3730</v>
      </c>
      <c r="K3498" s="7" t="s">
        <v>3731</v>
      </c>
      <c r="L3498" s="7" t="s">
        <v>66</v>
      </c>
      <c r="M3498" s="7" t="s">
        <v>31</v>
      </c>
      <c r="N3498" s="7" t="s">
        <v>153</v>
      </c>
      <c r="O3498" s="7" t="s">
        <v>154</v>
      </c>
      <c r="P3498" s="7" t="s">
        <v>11689</v>
      </c>
      <c r="Q3498" s="7" t="s">
        <v>146</v>
      </c>
      <c r="R3498" s="7" t="s">
        <v>11690</v>
      </c>
      <c r="S3498" s="7" t="s">
        <v>48</v>
      </c>
      <c r="T3498" s="7" t="s">
        <v>138</v>
      </c>
      <c r="U3498" s="7" t="s">
        <v>781</v>
      </c>
      <c r="V3498" s="10">
        <v>235.79</v>
      </c>
      <c r="W3498" s="6">
        <v>1</v>
      </c>
      <c r="X3498" s="11">
        <v>0.2</v>
      </c>
      <c r="Y3498" s="10">
        <v>22.87</v>
      </c>
      <c r="Z3498" s="30">
        <f t="shared" si="272"/>
        <v>9.6993087069002087E-2</v>
      </c>
    </row>
    <row r="3499" spans="1:26">
      <c r="A3499" s="27">
        <v>3498</v>
      </c>
      <c r="B3499" s="14" t="s">
        <v>11691</v>
      </c>
      <c r="C3499" s="15">
        <v>44358</v>
      </c>
      <c r="D3499" s="12">
        <f t="shared" si="269"/>
        <v>2021</v>
      </c>
      <c r="E3499" s="12">
        <f t="shared" si="270"/>
        <v>6</v>
      </c>
      <c r="F3499" s="15" t="str">
        <f t="shared" si="271"/>
        <v>2021-06</v>
      </c>
      <c r="G3499" s="15">
        <v>44365</v>
      </c>
      <c r="H3499" s="23">
        <f t="shared" si="273"/>
        <v>7</v>
      </c>
      <c r="I3499" s="14" t="s">
        <v>27</v>
      </c>
      <c r="J3499" s="14" t="s">
        <v>3640</v>
      </c>
      <c r="K3499" s="14" t="s">
        <v>3641</v>
      </c>
      <c r="L3499" s="14" t="s">
        <v>83</v>
      </c>
      <c r="M3499" s="14" t="s">
        <v>31</v>
      </c>
      <c r="N3499" s="14" t="s">
        <v>55</v>
      </c>
      <c r="O3499" s="14" t="s">
        <v>56</v>
      </c>
      <c r="P3499" s="14" t="s">
        <v>8983</v>
      </c>
      <c r="Q3499" s="14" t="s">
        <v>58</v>
      </c>
      <c r="R3499" s="14" t="s">
        <v>11692</v>
      </c>
      <c r="S3499" s="14" t="s">
        <v>37</v>
      </c>
      <c r="T3499" s="14" t="s">
        <v>208</v>
      </c>
      <c r="U3499" s="14" t="s">
        <v>265</v>
      </c>
      <c r="V3499" s="16">
        <v>9393.33</v>
      </c>
      <c r="W3499" s="13">
        <v>11</v>
      </c>
      <c r="X3499" s="17">
        <v>0.2</v>
      </c>
      <c r="Y3499" s="16">
        <v>2206.13</v>
      </c>
      <c r="Z3499" s="31">
        <f t="shared" si="272"/>
        <v>0.23486133245611515</v>
      </c>
    </row>
    <row r="3500" spans="1:26">
      <c r="A3500" s="26">
        <v>3499</v>
      </c>
      <c r="B3500" s="7" t="s">
        <v>11693</v>
      </c>
      <c r="C3500" s="8">
        <v>45602</v>
      </c>
      <c r="D3500" s="12">
        <f t="shared" si="269"/>
        <v>2024</v>
      </c>
      <c r="E3500" s="12">
        <f t="shared" si="270"/>
        <v>11</v>
      </c>
      <c r="F3500" s="8" t="str">
        <f t="shared" si="271"/>
        <v>2024-11</v>
      </c>
      <c r="G3500" s="8">
        <v>45603</v>
      </c>
      <c r="H3500" s="23">
        <f t="shared" si="273"/>
        <v>1</v>
      </c>
      <c r="I3500" s="7" t="s">
        <v>122</v>
      </c>
      <c r="J3500" s="7" t="s">
        <v>2223</v>
      </c>
      <c r="K3500" s="7" t="s">
        <v>295</v>
      </c>
      <c r="L3500" s="7" t="s">
        <v>83</v>
      </c>
      <c r="M3500" s="7" t="s">
        <v>31</v>
      </c>
      <c r="N3500" s="7" t="s">
        <v>116</v>
      </c>
      <c r="O3500" s="7" t="s">
        <v>117</v>
      </c>
      <c r="P3500" s="7" t="s">
        <v>11694</v>
      </c>
      <c r="Q3500" s="7" t="s">
        <v>58</v>
      </c>
      <c r="R3500" s="7" t="s">
        <v>11695</v>
      </c>
      <c r="S3500" s="7" t="s">
        <v>48</v>
      </c>
      <c r="T3500" s="7" t="s">
        <v>138</v>
      </c>
      <c r="U3500" s="7" t="s">
        <v>139</v>
      </c>
      <c r="V3500" s="10">
        <v>192.31</v>
      </c>
      <c r="W3500" s="6">
        <v>2</v>
      </c>
      <c r="X3500" s="11">
        <v>0.4</v>
      </c>
      <c r="Y3500" s="10">
        <v>41.09</v>
      </c>
      <c r="Z3500" s="30">
        <f t="shared" si="272"/>
        <v>0.21366543601476784</v>
      </c>
    </row>
    <row r="3501" spans="1:26">
      <c r="A3501" s="27">
        <v>3500</v>
      </c>
      <c r="B3501" s="14" t="s">
        <v>11696</v>
      </c>
      <c r="C3501" s="15">
        <v>44749</v>
      </c>
      <c r="D3501" s="12">
        <f t="shared" si="269"/>
        <v>2022</v>
      </c>
      <c r="E3501" s="12">
        <f t="shared" si="270"/>
        <v>7</v>
      </c>
      <c r="F3501" s="15" t="str">
        <f t="shared" si="271"/>
        <v>2022-07</v>
      </c>
      <c r="G3501" s="15">
        <v>44755</v>
      </c>
      <c r="H3501" s="23">
        <f t="shared" si="273"/>
        <v>6</v>
      </c>
      <c r="I3501" s="14" t="s">
        <v>27</v>
      </c>
      <c r="J3501" s="14" t="s">
        <v>53</v>
      </c>
      <c r="K3501" s="14" t="s">
        <v>54</v>
      </c>
      <c r="L3501" s="14" t="s">
        <v>30</v>
      </c>
      <c r="M3501" s="14" t="s">
        <v>31</v>
      </c>
      <c r="N3501" s="14" t="s">
        <v>55</v>
      </c>
      <c r="O3501" s="14" t="s">
        <v>56</v>
      </c>
      <c r="P3501" s="14" t="s">
        <v>11697</v>
      </c>
      <c r="Q3501" s="14" t="s">
        <v>58</v>
      </c>
      <c r="R3501" s="14" t="s">
        <v>11698</v>
      </c>
      <c r="S3501" s="14" t="s">
        <v>37</v>
      </c>
      <c r="T3501" s="14" t="s">
        <v>38</v>
      </c>
      <c r="U3501" s="14" t="s">
        <v>39</v>
      </c>
      <c r="V3501" s="16">
        <v>2362.1799999999998</v>
      </c>
      <c r="W3501" s="13">
        <v>3</v>
      </c>
      <c r="X3501" s="17">
        <v>0.4</v>
      </c>
      <c r="Y3501" s="16">
        <v>802.14</v>
      </c>
      <c r="Z3501" s="31">
        <f t="shared" si="272"/>
        <v>0.33957615423041432</v>
      </c>
    </row>
    <row r="3502" spans="1:26">
      <c r="A3502" s="26">
        <v>3501</v>
      </c>
      <c r="B3502" s="7" t="s">
        <v>11699</v>
      </c>
      <c r="C3502" s="8">
        <v>44204</v>
      </c>
      <c r="D3502" s="12">
        <f t="shared" si="269"/>
        <v>2021</v>
      </c>
      <c r="E3502" s="12">
        <f t="shared" si="270"/>
        <v>1</v>
      </c>
      <c r="F3502" s="8" t="str">
        <f t="shared" si="271"/>
        <v>2021-01</v>
      </c>
      <c r="G3502" s="8">
        <v>44209</v>
      </c>
      <c r="H3502" s="23">
        <f t="shared" si="273"/>
        <v>5</v>
      </c>
      <c r="I3502" s="7" t="s">
        <v>52</v>
      </c>
      <c r="J3502" s="7" t="s">
        <v>4019</v>
      </c>
      <c r="K3502" s="7" t="s">
        <v>822</v>
      </c>
      <c r="L3502" s="7" t="s">
        <v>83</v>
      </c>
      <c r="M3502" s="7" t="s">
        <v>31</v>
      </c>
      <c r="N3502" s="7" t="s">
        <v>143</v>
      </c>
      <c r="O3502" s="7" t="s">
        <v>144</v>
      </c>
      <c r="P3502" s="7" t="s">
        <v>11700</v>
      </c>
      <c r="Q3502" s="7" t="s">
        <v>146</v>
      </c>
      <c r="R3502" s="7" t="s">
        <v>11701</v>
      </c>
      <c r="S3502" s="7" t="s">
        <v>37</v>
      </c>
      <c r="T3502" s="7" t="s">
        <v>208</v>
      </c>
      <c r="U3502" s="7" t="s">
        <v>408</v>
      </c>
      <c r="V3502" s="10">
        <v>2783.89</v>
      </c>
      <c r="W3502" s="6">
        <v>7</v>
      </c>
      <c r="X3502" s="11">
        <v>0.1</v>
      </c>
      <c r="Y3502" s="10">
        <v>357.54</v>
      </c>
      <c r="Z3502" s="30">
        <f t="shared" si="272"/>
        <v>0.1284317986702061</v>
      </c>
    </row>
    <row r="3503" spans="1:26">
      <c r="A3503" s="27">
        <v>3502</v>
      </c>
      <c r="B3503" s="14" t="s">
        <v>11702</v>
      </c>
      <c r="C3503" s="15">
        <v>44885</v>
      </c>
      <c r="D3503" s="12">
        <f t="shared" si="269"/>
        <v>2022</v>
      </c>
      <c r="E3503" s="12">
        <f t="shared" si="270"/>
        <v>11</v>
      </c>
      <c r="F3503" s="15" t="str">
        <f t="shared" si="271"/>
        <v>2022-11</v>
      </c>
      <c r="G3503" s="15">
        <v>44889</v>
      </c>
      <c r="H3503" s="23">
        <f t="shared" si="273"/>
        <v>4</v>
      </c>
      <c r="I3503" s="14" t="s">
        <v>52</v>
      </c>
      <c r="J3503" s="14" t="s">
        <v>1045</v>
      </c>
      <c r="K3503" s="14" t="s">
        <v>380</v>
      </c>
      <c r="L3503" s="14" t="s">
        <v>30</v>
      </c>
      <c r="M3503" s="14" t="s">
        <v>31</v>
      </c>
      <c r="N3503" s="14" t="s">
        <v>181</v>
      </c>
      <c r="O3503" s="14" t="s">
        <v>107</v>
      </c>
      <c r="P3503" s="14" t="s">
        <v>11703</v>
      </c>
      <c r="Q3503" s="14" t="s">
        <v>35</v>
      </c>
      <c r="R3503" s="14" t="s">
        <v>11704</v>
      </c>
      <c r="S3503" s="14" t="s">
        <v>110</v>
      </c>
      <c r="T3503" s="14" t="s">
        <v>111</v>
      </c>
      <c r="U3503" s="14" t="s">
        <v>216</v>
      </c>
      <c r="V3503" s="16">
        <v>4810.3599999999997</v>
      </c>
      <c r="W3503" s="13">
        <v>4</v>
      </c>
      <c r="X3503" s="17">
        <v>0</v>
      </c>
      <c r="Y3503" s="16">
        <v>1582.11</v>
      </c>
      <c r="Z3503" s="31">
        <f t="shared" si="272"/>
        <v>0.32889638197556942</v>
      </c>
    </row>
    <row r="3504" spans="1:26">
      <c r="A3504" s="26">
        <v>3503</v>
      </c>
      <c r="B3504" s="7" t="s">
        <v>11705</v>
      </c>
      <c r="C3504" s="8">
        <v>44996</v>
      </c>
      <c r="D3504" s="12">
        <f t="shared" si="269"/>
        <v>2023</v>
      </c>
      <c r="E3504" s="12">
        <f t="shared" si="270"/>
        <v>3</v>
      </c>
      <c r="F3504" s="8" t="str">
        <f t="shared" si="271"/>
        <v>2023-03</v>
      </c>
      <c r="G3504" s="8">
        <v>45002</v>
      </c>
      <c r="H3504" s="23">
        <f t="shared" si="273"/>
        <v>6</v>
      </c>
      <c r="I3504" s="7" t="s">
        <v>52</v>
      </c>
      <c r="J3504" s="7" t="s">
        <v>1335</v>
      </c>
      <c r="K3504" s="7" t="s">
        <v>1159</v>
      </c>
      <c r="L3504" s="7" t="s">
        <v>66</v>
      </c>
      <c r="M3504" s="7" t="s">
        <v>31</v>
      </c>
      <c r="N3504" s="7" t="s">
        <v>313</v>
      </c>
      <c r="O3504" s="7" t="s">
        <v>314</v>
      </c>
      <c r="P3504" s="7" t="s">
        <v>11706</v>
      </c>
      <c r="Q3504" s="7" t="s">
        <v>146</v>
      </c>
      <c r="R3504" s="7" t="s">
        <v>11707</v>
      </c>
      <c r="S3504" s="7" t="s">
        <v>110</v>
      </c>
      <c r="T3504" s="7" t="s">
        <v>243</v>
      </c>
      <c r="U3504" s="7" t="s">
        <v>244</v>
      </c>
      <c r="V3504" s="10">
        <v>711.83</v>
      </c>
      <c r="W3504" s="6">
        <v>2</v>
      </c>
      <c r="X3504" s="11">
        <v>0.2</v>
      </c>
      <c r="Y3504" s="10">
        <v>12.84</v>
      </c>
      <c r="Z3504" s="30">
        <f t="shared" si="272"/>
        <v>1.8038014694519759E-2</v>
      </c>
    </row>
    <row r="3505" spans="1:26">
      <c r="A3505" s="27">
        <v>3504</v>
      </c>
      <c r="B3505" s="14" t="s">
        <v>11708</v>
      </c>
      <c r="C3505" s="15">
        <v>44871</v>
      </c>
      <c r="D3505" s="12">
        <f t="shared" si="269"/>
        <v>2022</v>
      </c>
      <c r="E3505" s="12">
        <f t="shared" si="270"/>
        <v>11</v>
      </c>
      <c r="F3505" s="15" t="str">
        <f t="shared" si="271"/>
        <v>2022-11</v>
      </c>
      <c r="G3505" s="15">
        <v>44877</v>
      </c>
      <c r="H3505" s="23">
        <f t="shared" si="273"/>
        <v>6</v>
      </c>
      <c r="I3505" s="14" t="s">
        <v>52</v>
      </c>
      <c r="J3505" s="14" t="s">
        <v>5273</v>
      </c>
      <c r="K3505" s="14" t="s">
        <v>554</v>
      </c>
      <c r="L3505" s="14" t="s">
        <v>83</v>
      </c>
      <c r="M3505" s="14" t="s">
        <v>31</v>
      </c>
      <c r="N3505" s="14" t="s">
        <v>283</v>
      </c>
      <c r="O3505" s="14" t="s">
        <v>284</v>
      </c>
      <c r="P3505" s="14" t="s">
        <v>8638</v>
      </c>
      <c r="Q3505" s="14" t="s">
        <v>146</v>
      </c>
      <c r="R3505" s="14" t="s">
        <v>11709</v>
      </c>
      <c r="S3505" s="14" t="s">
        <v>48</v>
      </c>
      <c r="T3505" s="14" t="s">
        <v>78</v>
      </c>
      <c r="U3505" s="14" t="s">
        <v>1128</v>
      </c>
      <c r="V3505" s="16">
        <v>158.04</v>
      </c>
      <c r="W3505" s="13">
        <v>3</v>
      </c>
      <c r="X3505" s="17">
        <v>0.5</v>
      </c>
      <c r="Y3505" s="16">
        <v>43.26</v>
      </c>
      <c r="Z3505" s="31">
        <f t="shared" si="272"/>
        <v>0.27372817008352318</v>
      </c>
    </row>
    <row r="3506" spans="1:26">
      <c r="A3506" s="26">
        <v>3505</v>
      </c>
      <c r="B3506" s="7" t="s">
        <v>11710</v>
      </c>
      <c r="C3506" s="8">
        <v>45168</v>
      </c>
      <c r="D3506" s="12">
        <f t="shared" si="269"/>
        <v>2023</v>
      </c>
      <c r="E3506" s="12">
        <f t="shared" si="270"/>
        <v>8</v>
      </c>
      <c r="F3506" s="8" t="str">
        <f t="shared" si="271"/>
        <v>2023-08</v>
      </c>
      <c r="G3506" s="8">
        <v>45168</v>
      </c>
      <c r="H3506" s="23">
        <f t="shared" si="273"/>
        <v>0</v>
      </c>
      <c r="I3506" s="7" t="s">
        <v>63</v>
      </c>
      <c r="J3506" s="7" t="s">
        <v>4967</v>
      </c>
      <c r="K3506" s="7" t="s">
        <v>4968</v>
      </c>
      <c r="L3506" s="7" t="s">
        <v>30</v>
      </c>
      <c r="M3506" s="7" t="s">
        <v>31</v>
      </c>
      <c r="N3506" s="7" t="s">
        <v>166</v>
      </c>
      <c r="O3506" s="7" t="s">
        <v>167</v>
      </c>
      <c r="P3506" s="7" t="s">
        <v>11711</v>
      </c>
      <c r="Q3506" s="7" t="s">
        <v>35</v>
      </c>
      <c r="R3506" s="7" t="s">
        <v>11712</v>
      </c>
      <c r="S3506" s="7" t="s">
        <v>110</v>
      </c>
      <c r="T3506" s="7" t="s">
        <v>148</v>
      </c>
      <c r="U3506" s="7" t="s">
        <v>237</v>
      </c>
      <c r="V3506" s="10">
        <v>7787.16</v>
      </c>
      <c r="W3506" s="6">
        <v>7</v>
      </c>
      <c r="X3506" s="11">
        <v>0.2</v>
      </c>
      <c r="Y3506" s="10">
        <v>-1499.03</v>
      </c>
      <c r="Z3506" s="30">
        <f t="shared" si="272"/>
        <v>-0.19250021830808664</v>
      </c>
    </row>
    <row r="3507" spans="1:26">
      <c r="A3507" s="27">
        <v>3506</v>
      </c>
      <c r="B3507" s="14" t="s">
        <v>11713</v>
      </c>
      <c r="C3507" s="15">
        <v>44999</v>
      </c>
      <c r="D3507" s="12">
        <f t="shared" si="269"/>
        <v>2023</v>
      </c>
      <c r="E3507" s="12">
        <f t="shared" si="270"/>
        <v>3</v>
      </c>
      <c r="F3507" s="15" t="str">
        <f t="shared" si="271"/>
        <v>2023-03</v>
      </c>
      <c r="G3507" s="15">
        <v>45005</v>
      </c>
      <c r="H3507" s="23">
        <f t="shared" si="273"/>
        <v>6</v>
      </c>
      <c r="I3507" s="14" t="s">
        <v>52</v>
      </c>
      <c r="J3507" s="14" t="s">
        <v>2732</v>
      </c>
      <c r="K3507" s="14" t="s">
        <v>2733</v>
      </c>
      <c r="L3507" s="14" t="s">
        <v>30</v>
      </c>
      <c r="M3507" s="14" t="s">
        <v>31</v>
      </c>
      <c r="N3507" s="14" t="s">
        <v>125</v>
      </c>
      <c r="O3507" s="14" t="s">
        <v>126</v>
      </c>
      <c r="P3507" s="14" t="s">
        <v>10429</v>
      </c>
      <c r="Q3507" s="14" t="s">
        <v>58</v>
      </c>
      <c r="R3507" s="14" t="s">
        <v>2317</v>
      </c>
      <c r="S3507" s="14" t="s">
        <v>110</v>
      </c>
      <c r="T3507" s="14" t="s">
        <v>148</v>
      </c>
      <c r="U3507" s="14" t="s">
        <v>149</v>
      </c>
      <c r="V3507" s="16">
        <v>2270.84</v>
      </c>
      <c r="W3507" s="13">
        <v>3</v>
      </c>
      <c r="X3507" s="17">
        <v>0.2</v>
      </c>
      <c r="Y3507" s="16">
        <v>659.34</v>
      </c>
      <c r="Z3507" s="31">
        <f t="shared" si="272"/>
        <v>0.29035070722728151</v>
      </c>
    </row>
    <row r="3508" spans="1:26">
      <c r="A3508" s="26">
        <v>3507</v>
      </c>
      <c r="B3508" s="7" t="s">
        <v>11714</v>
      </c>
      <c r="C3508" s="8">
        <v>44777</v>
      </c>
      <c r="D3508" s="12">
        <f t="shared" si="269"/>
        <v>2022</v>
      </c>
      <c r="E3508" s="12">
        <f t="shared" si="270"/>
        <v>8</v>
      </c>
      <c r="F3508" s="8" t="str">
        <f t="shared" si="271"/>
        <v>2022-08</v>
      </c>
      <c r="G3508" s="8">
        <v>44778</v>
      </c>
      <c r="H3508" s="23">
        <f t="shared" si="273"/>
        <v>1</v>
      </c>
      <c r="I3508" s="7" t="s">
        <v>122</v>
      </c>
      <c r="J3508" s="7" t="s">
        <v>7581</v>
      </c>
      <c r="K3508" s="7" t="s">
        <v>638</v>
      </c>
      <c r="L3508" s="7" t="s">
        <v>30</v>
      </c>
      <c r="M3508" s="7" t="s">
        <v>31</v>
      </c>
      <c r="N3508" s="7" t="s">
        <v>143</v>
      </c>
      <c r="O3508" s="7" t="s">
        <v>144</v>
      </c>
      <c r="P3508" s="7" t="s">
        <v>11715</v>
      </c>
      <c r="Q3508" s="7" t="s">
        <v>146</v>
      </c>
      <c r="R3508" s="7" t="s">
        <v>11716</v>
      </c>
      <c r="S3508" s="7" t="s">
        <v>110</v>
      </c>
      <c r="T3508" s="7" t="s">
        <v>243</v>
      </c>
      <c r="U3508" s="7" t="s">
        <v>481</v>
      </c>
      <c r="V3508" s="10">
        <v>14983.99</v>
      </c>
      <c r="W3508" s="6">
        <v>13</v>
      </c>
      <c r="X3508" s="11">
        <v>0.2</v>
      </c>
      <c r="Y3508" s="10">
        <v>662.12</v>
      </c>
      <c r="Z3508" s="30">
        <f t="shared" si="272"/>
        <v>4.4188497189333417E-2</v>
      </c>
    </row>
    <row r="3509" spans="1:26">
      <c r="A3509" s="27">
        <v>3508</v>
      </c>
      <c r="B3509" s="14" t="s">
        <v>11717</v>
      </c>
      <c r="C3509" s="15">
        <v>44654</v>
      </c>
      <c r="D3509" s="12">
        <f t="shared" si="269"/>
        <v>2022</v>
      </c>
      <c r="E3509" s="12">
        <f t="shared" si="270"/>
        <v>4</v>
      </c>
      <c r="F3509" s="15" t="str">
        <f t="shared" si="271"/>
        <v>2022-04</v>
      </c>
      <c r="G3509" s="15">
        <v>44658</v>
      </c>
      <c r="H3509" s="23">
        <f t="shared" si="273"/>
        <v>4</v>
      </c>
      <c r="I3509" s="14" t="s">
        <v>52</v>
      </c>
      <c r="J3509" s="14" t="s">
        <v>4747</v>
      </c>
      <c r="K3509" s="14" t="s">
        <v>2880</v>
      </c>
      <c r="L3509" s="14" t="s">
        <v>30</v>
      </c>
      <c r="M3509" s="14" t="s">
        <v>31</v>
      </c>
      <c r="N3509" s="14" t="s">
        <v>116</v>
      </c>
      <c r="O3509" s="14" t="s">
        <v>117</v>
      </c>
      <c r="P3509" s="14" t="s">
        <v>11718</v>
      </c>
      <c r="Q3509" s="14" t="s">
        <v>58</v>
      </c>
      <c r="R3509" s="14" t="s">
        <v>11719</v>
      </c>
      <c r="S3509" s="14" t="s">
        <v>110</v>
      </c>
      <c r="T3509" s="14" t="s">
        <v>111</v>
      </c>
      <c r="U3509" s="14" t="s">
        <v>112</v>
      </c>
      <c r="V3509" s="16">
        <v>1511.24</v>
      </c>
      <c r="W3509" s="13">
        <v>1</v>
      </c>
      <c r="X3509" s="17">
        <v>0.2</v>
      </c>
      <c r="Y3509" s="16">
        <v>-123.78</v>
      </c>
      <c r="Z3509" s="31">
        <f t="shared" si="272"/>
        <v>-8.1906249172864667E-2</v>
      </c>
    </row>
    <row r="3510" spans="1:26">
      <c r="A3510" s="26">
        <v>3509</v>
      </c>
      <c r="B3510" s="7" t="s">
        <v>11720</v>
      </c>
      <c r="C3510" s="8">
        <v>45318</v>
      </c>
      <c r="D3510" s="12">
        <f t="shared" si="269"/>
        <v>2024</v>
      </c>
      <c r="E3510" s="12">
        <f t="shared" si="270"/>
        <v>1</v>
      </c>
      <c r="F3510" s="8" t="str">
        <f t="shared" si="271"/>
        <v>2024-01</v>
      </c>
      <c r="G3510" s="8">
        <v>45321</v>
      </c>
      <c r="H3510" s="23">
        <f t="shared" si="273"/>
        <v>3</v>
      </c>
      <c r="I3510" s="7" t="s">
        <v>122</v>
      </c>
      <c r="J3510" s="7" t="s">
        <v>1440</v>
      </c>
      <c r="K3510" s="7" t="s">
        <v>1223</v>
      </c>
      <c r="L3510" s="7" t="s">
        <v>30</v>
      </c>
      <c r="M3510" s="7" t="s">
        <v>31</v>
      </c>
      <c r="N3510" s="7" t="s">
        <v>74</v>
      </c>
      <c r="O3510" s="7" t="s">
        <v>75</v>
      </c>
      <c r="P3510" s="7" t="s">
        <v>11721</v>
      </c>
      <c r="Q3510" s="7" t="s">
        <v>46</v>
      </c>
      <c r="R3510" s="7" t="s">
        <v>11722</v>
      </c>
      <c r="S3510" s="7" t="s">
        <v>48</v>
      </c>
      <c r="T3510" s="7" t="s">
        <v>86</v>
      </c>
      <c r="U3510" s="7" t="s">
        <v>87</v>
      </c>
      <c r="V3510" s="10">
        <v>2295.5500000000002</v>
      </c>
      <c r="W3510" s="6">
        <v>14</v>
      </c>
      <c r="X3510" s="11">
        <v>0.2</v>
      </c>
      <c r="Y3510" s="10">
        <v>470.18</v>
      </c>
      <c r="Z3510" s="30">
        <f t="shared" si="272"/>
        <v>0.20482237372307288</v>
      </c>
    </row>
    <row r="3511" spans="1:26">
      <c r="A3511" s="27">
        <v>3510</v>
      </c>
      <c r="B3511" s="14" t="s">
        <v>11723</v>
      </c>
      <c r="C3511" s="15">
        <v>45268</v>
      </c>
      <c r="D3511" s="12">
        <f t="shared" si="269"/>
        <v>2023</v>
      </c>
      <c r="E3511" s="12">
        <f t="shared" si="270"/>
        <v>12</v>
      </c>
      <c r="F3511" s="15" t="str">
        <f t="shared" si="271"/>
        <v>2023-12</v>
      </c>
      <c r="G3511" s="15">
        <v>45268</v>
      </c>
      <c r="H3511" s="23">
        <f t="shared" si="273"/>
        <v>0</v>
      </c>
      <c r="I3511" s="14" t="s">
        <v>63</v>
      </c>
      <c r="J3511" s="14" t="s">
        <v>833</v>
      </c>
      <c r="K3511" s="14" t="s">
        <v>834</v>
      </c>
      <c r="L3511" s="14" t="s">
        <v>30</v>
      </c>
      <c r="M3511" s="14" t="s">
        <v>31</v>
      </c>
      <c r="N3511" s="14" t="s">
        <v>74</v>
      </c>
      <c r="O3511" s="14" t="s">
        <v>75</v>
      </c>
      <c r="P3511" s="14" t="s">
        <v>11724</v>
      </c>
      <c r="Q3511" s="14" t="s">
        <v>46</v>
      </c>
      <c r="R3511" s="14" t="s">
        <v>11725</v>
      </c>
      <c r="S3511" s="14" t="s">
        <v>48</v>
      </c>
      <c r="T3511" s="14" t="s">
        <v>78</v>
      </c>
      <c r="U3511" s="14" t="s">
        <v>79</v>
      </c>
      <c r="V3511" s="16">
        <v>632.54</v>
      </c>
      <c r="W3511" s="13">
        <v>3</v>
      </c>
      <c r="X3511" s="17">
        <v>0.2</v>
      </c>
      <c r="Y3511" s="16">
        <v>208.13</v>
      </c>
      <c r="Z3511" s="31">
        <f t="shared" si="272"/>
        <v>0.32903847977993489</v>
      </c>
    </row>
    <row r="3512" spans="1:26">
      <c r="A3512" s="26">
        <v>3511</v>
      </c>
      <c r="B3512" s="7" t="s">
        <v>11726</v>
      </c>
      <c r="C3512" s="8">
        <v>44398</v>
      </c>
      <c r="D3512" s="12">
        <f t="shared" si="269"/>
        <v>2021</v>
      </c>
      <c r="E3512" s="12">
        <f t="shared" si="270"/>
        <v>7</v>
      </c>
      <c r="F3512" s="8" t="str">
        <f t="shared" si="271"/>
        <v>2021-07</v>
      </c>
      <c r="G3512" s="8">
        <v>44398</v>
      </c>
      <c r="H3512" s="23">
        <f t="shared" si="273"/>
        <v>0</v>
      </c>
      <c r="I3512" s="7" t="s">
        <v>63</v>
      </c>
      <c r="J3512" s="7" t="s">
        <v>2374</v>
      </c>
      <c r="K3512" s="7" t="s">
        <v>1815</v>
      </c>
      <c r="L3512" s="7" t="s">
        <v>83</v>
      </c>
      <c r="M3512" s="7" t="s">
        <v>31</v>
      </c>
      <c r="N3512" s="7" t="s">
        <v>32</v>
      </c>
      <c r="O3512" s="7" t="s">
        <v>33</v>
      </c>
      <c r="P3512" s="7" t="s">
        <v>11727</v>
      </c>
      <c r="Q3512" s="7" t="s">
        <v>35</v>
      </c>
      <c r="R3512" s="7" t="s">
        <v>11728</v>
      </c>
      <c r="S3512" s="7" t="s">
        <v>110</v>
      </c>
      <c r="T3512" s="7" t="s">
        <v>148</v>
      </c>
      <c r="U3512" s="7" t="s">
        <v>237</v>
      </c>
      <c r="V3512" s="10">
        <v>19607.72</v>
      </c>
      <c r="W3512" s="6">
        <v>10</v>
      </c>
      <c r="X3512" s="11">
        <v>0</v>
      </c>
      <c r="Y3512" s="10">
        <v>153.41</v>
      </c>
      <c r="Z3512" s="30">
        <f t="shared" si="272"/>
        <v>7.8239591344633642E-3</v>
      </c>
    </row>
    <row r="3513" spans="1:26">
      <c r="A3513" s="27">
        <v>3512</v>
      </c>
      <c r="B3513" s="14" t="s">
        <v>11729</v>
      </c>
      <c r="C3513" s="15">
        <v>45216</v>
      </c>
      <c r="D3513" s="12">
        <f t="shared" si="269"/>
        <v>2023</v>
      </c>
      <c r="E3513" s="12">
        <f t="shared" si="270"/>
        <v>10</v>
      </c>
      <c r="F3513" s="15" t="str">
        <f t="shared" si="271"/>
        <v>2023-10</v>
      </c>
      <c r="G3513" s="15">
        <v>45222</v>
      </c>
      <c r="H3513" s="23">
        <f t="shared" si="273"/>
        <v>6</v>
      </c>
      <c r="I3513" s="14" t="s">
        <v>27</v>
      </c>
      <c r="J3513" s="14" t="s">
        <v>865</v>
      </c>
      <c r="K3513" s="14" t="s">
        <v>710</v>
      </c>
      <c r="L3513" s="14" t="s">
        <v>83</v>
      </c>
      <c r="M3513" s="14" t="s">
        <v>31</v>
      </c>
      <c r="N3513" s="14" t="s">
        <v>204</v>
      </c>
      <c r="O3513" s="14" t="s">
        <v>205</v>
      </c>
      <c r="P3513" s="14" t="s">
        <v>11730</v>
      </c>
      <c r="Q3513" s="14" t="s">
        <v>146</v>
      </c>
      <c r="R3513" s="14" t="s">
        <v>11731</v>
      </c>
      <c r="S3513" s="14" t="s">
        <v>48</v>
      </c>
      <c r="T3513" s="14" t="s">
        <v>298</v>
      </c>
      <c r="U3513" s="14" t="s">
        <v>630</v>
      </c>
      <c r="V3513" s="16">
        <v>1386.98</v>
      </c>
      <c r="W3513" s="13">
        <v>7</v>
      </c>
      <c r="X3513" s="17">
        <v>0.3</v>
      </c>
      <c r="Y3513" s="16">
        <v>472.91</v>
      </c>
      <c r="Z3513" s="31">
        <f t="shared" si="272"/>
        <v>0.34096382067513592</v>
      </c>
    </row>
    <row r="3514" spans="1:26">
      <c r="A3514" s="26">
        <v>3513</v>
      </c>
      <c r="B3514" s="7" t="s">
        <v>11732</v>
      </c>
      <c r="C3514" s="8">
        <v>44439</v>
      </c>
      <c r="D3514" s="12">
        <f t="shared" si="269"/>
        <v>2021</v>
      </c>
      <c r="E3514" s="12">
        <f t="shared" si="270"/>
        <v>8</v>
      </c>
      <c r="F3514" s="8" t="str">
        <f t="shared" si="271"/>
        <v>2021-08</v>
      </c>
      <c r="G3514" s="8">
        <v>44444</v>
      </c>
      <c r="H3514" s="23">
        <f t="shared" si="273"/>
        <v>5</v>
      </c>
      <c r="I3514" s="7" t="s">
        <v>27</v>
      </c>
      <c r="J3514" s="7" t="s">
        <v>7435</v>
      </c>
      <c r="K3514" s="7" t="s">
        <v>1935</v>
      </c>
      <c r="L3514" s="7" t="s">
        <v>83</v>
      </c>
      <c r="M3514" s="7" t="s">
        <v>31</v>
      </c>
      <c r="N3514" s="7" t="s">
        <v>220</v>
      </c>
      <c r="O3514" s="7" t="s">
        <v>220</v>
      </c>
      <c r="P3514" s="7" t="s">
        <v>11733</v>
      </c>
      <c r="Q3514" s="7" t="s">
        <v>58</v>
      </c>
      <c r="R3514" s="7" t="s">
        <v>11734</v>
      </c>
      <c r="S3514" s="7" t="s">
        <v>110</v>
      </c>
      <c r="T3514" s="7" t="s">
        <v>148</v>
      </c>
      <c r="U3514" s="7" t="s">
        <v>232</v>
      </c>
      <c r="V3514" s="10">
        <v>16744.080000000002</v>
      </c>
      <c r="W3514" s="6">
        <v>14</v>
      </c>
      <c r="X3514" s="11">
        <v>0.2</v>
      </c>
      <c r="Y3514" s="10">
        <v>4151.8100000000004</v>
      </c>
      <c r="Z3514" s="30">
        <f t="shared" si="272"/>
        <v>0.24795688983808009</v>
      </c>
    </row>
    <row r="3515" spans="1:26">
      <c r="A3515" s="27">
        <v>3514</v>
      </c>
      <c r="B3515" s="14" t="s">
        <v>11735</v>
      </c>
      <c r="C3515" s="15">
        <v>45414</v>
      </c>
      <c r="D3515" s="12">
        <f t="shared" si="269"/>
        <v>2024</v>
      </c>
      <c r="E3515" s="12">
        <f t="shared" si="270"/>
        <v>5</v>
      </c>
      <c r="F3515" s="15" t="str">
        <f t="shared" si="271"/>
        <v>2024-05</v>
      </c>
      <c r="G3515" s="15">
        <v>45415</v>
      </c>
      <c r="H3515" s="23">
        <f t="shared" si="273"/>
        <v>1</v>
      </c>
      <c r="I3515" s="14" t="s">
        <v>122</v>
      </c>
      <c r="J3515" s="14" t="s">
        <v>5189</v>
      </c>
      <c r="K3515" s="14" t="s">
        <v>3032</v>
      </c>
      <c r="L3515" s="14" t="s">
        <v>83</v>
      </c>
      <c r="M3515" s="14" t="s">
        <v>31</v>
      </c>
      <c r="N3515" s="14" t="s">
        <v>74</v>
      </c>
      <c r="O3515" s="14" t="s">
        <v>75</v>
      </c>
      <c r="P3515" s="14" t="s">
        <v>11736</v>
      </c>
      <c r="Q3515" s="14" t="s">
        <v>46</v>
      </c>
      <c r="R3515" s="14" t="s">
        <v>11737</v>
      </c>
      <c r="S3515" s="14" t="s">
        <v>37</v>
      </c>
      <c r="T3515" s="14" t="s">
        <v>170</v>
      </c>
      <c r="U3515" s="14" t="s">
        <v>171</v>
      </c>
      <c r="V3515" s="16">
        <v>1025.46</v>
      </c>
      <c r="W3515" s="13">
        <v>10</v>
      </c>
      <c r="X3515" s="17">
        <v>0.2</v>
      </c>
      <c r="Y3515" s="16">
        <v>301.14999999999998</v>
      </c>
      <c r="Z3515" s="31">
        <f t="shared" si="272"/>
        <v>0.29367308329920228</v>
      </c>
    </row>
    <row r="3516" spans="1:26">
      <c r="A3516" s="26">
        <v>3515</v>
      </c>
      <c r="B3516" s="7" t="s">
        <v>11738</v>
      </c>
      <c r="C3516" s="8">
        <v>44614</v>
      </c>
      <c r="D3516" s="12">
        <f t="shared" si="269"/>
        <v>2022</v>
      </c>
      <c r="E3516" s="12">
        <f t="shared" si="270"/>
        <v>2</v>
      </c>
      <c r="F3516" s="8" t="str">
        <f t="shared" si="271"/>
        <v>2022-02</v>
      </c>
      <c r="G3516" s="8">
        <v>44617</v>
      </c>
      <c r="H3516" s="23">
        <f t="shared" si="273"/>
        <v>3</v>
      </c>
      <c r="I3516" s="7" t="s">
        <v>52</v>
      </c>
      <c r="J3516" s="7" t="s">
        <v>1177</v>
      </c>
      <c r="K3516" s="7" t="s">
        <v>568</v>
      </c>
      <c r="L3516" s="7" t="s">
        <v>66</v>
      </c>
      <c r="M3516" s="7" t="s">
        <v>31</v>
      </c>
      <c r="N3516" s="7" t="s">
        <v>711</v>
      </c>
      <c r="O3516" s="7" t="s">
        <v>712</v>
      </c>
      <c r="P3516" s="7" t="s">
        <v>11739</v>
      </c>
      <c r="Q3516" s="7" t="s">
        <v>35</v>
      </c>
      <c r="R3516" s="7" t="s">
        <v>11740</v>
      </c>
      <c r="S3516" s="7" t="s">
        <v>110</v>
      </c>
      <c r="T3516" s="7" t="s">
        <v>223</v>
      </c>
      <c r="U3516" s="7" t="s">
        <v>224</v>
      </c>
      <c r="V3516" s="10">
        <v>587.12</v>
      </c>
      <c r="W3516" s="6">
        <v>1</v>
      </c>
      <c r="X3516" s="11">
        <v>0.2</v>
      </c>
      <c r="Y3516" s="10">
        <v>-55.01</v>
      </c>
      <c r="Z3516" s="30">
        <f t="shared" si="272"/>
        <v>-9.3694645047009126E-2</v>
      </c>
    </row>
    <row r="3517" spans="1:26">
      <c r="A3517" s="27">
        <v>3516</v>
      </c>
      <c r="B3517" s="14" t="s">
        <v>11741</v>
      </c>
      <c r="C3517" s="15">
        <v>45288</v>
      </c>
      <c r="D3517" s="12">
        <f t="shared" si="269"/>
        <v>2023</v>
      </c>
      <c r="E3517" s="12">
        <f t="shared" si="270"/>
        <v>12</v>
      </c>
      <c r="F3517" s="15" t="str">
        <f t="shared" si="271"/>
        <v>2023-12</v>
      </c>
      <c r="G3517" s="15">
        <v>45288</v>
      </c>
      <c r="H3517" s="23">
        <f t="shared" si="273"/>
        <v>0</v>
      </c>
      <c r="I3517" s="14" t="s">
        <v>63</v>
      </c>
      <c r="J3517" s="14" t="s">
        <v>6448</v>
      </c>
      <c r="K3517" s="14" t="s">
        <v>1027</v>
      </c>
      <c r="L3517" s="14" t="s">
        <v>66</v>
      </c>
      <c r="M3517" s="14" t="s">
        <v>31</v>
      </c>
      <c r="N3517" s="14" t="s">
        <v>74</v>
      </c>
      <c r="O3517" s="14" t="s">
        <v>75</v>
      </c>
      <c r="P3517" s="14" t="s">
        <v>11742</v>
      </c>
      <c r="Q3517" s="14" t="s">
        <v>46</v>
      </c>
      <c r="R3517" s="14" t="s">
        <v>11743</v>
      </c>
      <c r="S3517" s="14" t="s">
        <v>110</v>
      </c>
      <c r="T3517" s="14" t="s">
        <v>148</v>
      </c>
      <c r="U3517" s="14" t="s">
        <v>149</v>
      </c>
      <c r="V3517" s="16">
        <v>11159.61</v>
      </c>
      <c r="W3517" s="13">
        <v>10</v>
      </c>
      <c r="X3517" s="17">
        <v>0.2</v>
      </c>
      <c r="Y3517" s="16">
        <v>325.64999999999998</v>
      </c>
      <c r="Z3517" s="31">
        <f t="shared" si="272"/>
        <v>2.9181127297459315E-2</v>
      </c>
    </row>
    <row r="3518" spans="1:26">
      <c r="A3518" s="26">
        <v>3517</v>
      </c>
      <c r="B3518" s="7" t="s">
        <v>11744</v>
      </c>
      <c r="C3518" s="8">
        <v>45308</v>
      </c>
      <c r="D3518" s="12">
        <f t="shared" si="269"/>
        <v>2024</v>
      </c>
      <c r="E3518" s="12">
        <f t="shared" si="270"/>
        <v>1</v>
      </c>
      <c r="F3518" s="8" t="str">
        <f t="shared" si="271"/>
        <v>2024-01</v>
      </c>
      <c r="G3518" s="8">
        <v>45308</v>
      </c>
      <c r="H3518" s="23">
        <f t="shared" si="273"/>
        <v>0</v>
      </c>
      <c r="I3518" s="7" t="s">
        <v>63</v>
      </c>
      <c r="J3518" s="7" t="s">
        <v>1788</v>
      </c>
      <c r="K3518" s="7" t="s">
        <v>684</v>
      </c>
      <c r="L3518" s="7" t="s">
        <v>30</v>
      </c>
      <c r="M3518" s="7" t="s">
        <v>31</v>
      </c>
      <c r="N3518" s="7" t="s">
        <v>143</v>
      </c>
      <c r="O3518" s="7" t="s">
        <v>144</v>
      </c>
      <c r="P3518" s="7" t="s">
        <v>11745</v>
      </c>
      <c r="Q3518" s="7" t="s">
        <v>146</v>
      </c>
      <c r="R3518" s="7" t="s">
        <v>11746</v>
      </c>
      <c r="S3518" s="7" t="s">
        <v>110</v>
      </c>
      <c r="T3518" s="7" t="s">
        <v>111</v>
      </c>
      <c r="U3518" s="7" t="s">
        <v>112</v>
      </c>
      <c r="V3518" s="10">
        <v>11364.18</v>
      </c>
      <c r="W3518" s="6">
        <v>7</v>
      </c>
      <c r="X3518" s="11">
        <v>0</v>
      </c>
      <c r="Y3518" s="10">
        <v>202.37</v>
      </c>
      <c r="Z3518" s="30">
        <f t="shared" si="272"/>
        <v>1.7807708079245487E-2</v>
      </c>
    </row>
    <row r="3519" spans="1:26">
      <c r="A3519" s="27">
        <v>3518</v>
      </c>
      <c r="B3519" s="14" t="s">
        <v>11747</v>
      </c>
      <c r="C3519" s="15">
        <v>44204</v>
      </c>
      <c r="D3519" s="12">
        <f t="shared" si="269"/>
        <v>2021</v>
      </c>
      <c r="E3519" s="12">
        <f t="shared" si="270"/>
        <v>1</v>
      </c>
      <c r="F3519" s="15" t="str">
        <f t="shared" si="271"/>
        <v>2021-01</v>
      </c>
      <c r="G3519" s="15">
        <v>44206</v>
      </c>
      <c r="H3519" s="23">
        <f t="shared" si="273"/>
        <v>2</v>
      </c>
      <c r="I3519" s="14" t="s">
        <v>122</v>
      </c>
      <c r="J3519" s="14" t="s">
        <v>3015</v>
      </c>
      <c r="K3519" s="14" t="s">
        <v>574</v>
      </c>
      <c r="L3519" s="14" t="s">
        <v>30</v>
      </c>
      <c r="M3519" s="14" t="s">
        <v>31</v>
      </c>
      <c r="N3519" s="14" t="s">
        <v>204</v>
      </c>
      <c r="O3519" s="14" t="s">
        <v>205</v>
      </c>
      <c r="P3519" s="14" t="s">
        <v>11748</v>
      </c>
      <c r="Q3519" s="14" t="s">
        <v>146</v>
      </c>
      <c r="R3519" s="14" t="s">
        <v>11749</v>
      </c>
      <c r="S3519" s="14" t="s">
        <v>37</v>
      </c>
      <c r="T3519" s="14" t="s">
        <v>208</v>
      </c>
      <c r="U3519" s="14" t="s">
        <v>265</v>
      </c>
      <c r="V3519" s="16">
        <v>15824.22</v>
      </c>
      <c r="W3519" s="13">
        <v>13</v>
      </c>
      <c r="X3519" s="17">
        <v>0</v>
      </c>
      <c r="Y3519" s="16">
        <v>-2200.7800000000002</v>
      </c>
      <c r="Z3519" s="31">
        <f t="shared" si="272"/>
        <v>-0.13907668118870947</v>
      </c>
    </row>
    <row r="3520" spans="1:26">
      <c r="A3520" s="26">
        <v>3519</v>
      </c>
      <c r="B3520" s="7" t="s">
        <v>11750</v>
      </c>
      <c r="C3520" s="8">
        <v>44841</v>
      </c>
      <c r="D3520" s="12">
        <f t="shared" si="269"/>
        <v>2022</v>
      </c>
      <c r="E3520" s="12">
        <f t="shared" si="270"/>
        <v>10</v>
      </c>
      <c r="F3520" s="8" t="str">
        <f t="shared" si="271"/>
        <v>2022-10</v>
      </c>
      <c r="G3520" s="8">
        <v>44841</v>
      </c>
      <c r="H3520" s="23">
        <f t="shared" si="273"/>
        <v>0</v>
      </c>
      <c r="I3520" s="7" t="s">
        <v>63</v>
      </c>
      <c r="J3520" s="7" t="s">
        <v>1177</v>
      </c>
      <c r="K3520" s="7" t="s">
        <v>568</v>
      </c>
      <c r="L3520" s="7" t="s">
        <v>66</v>
      </c>
      <c r="M3520" s="7" t="s">
        <v>31</v>
      </c>
      <c r="N3520" s="7" t="s">
        <v>711</v>
      </c>
      <c r="O3520" s="7" t="s">
        <v>712</v>
      </c>
      <c r="P3520" s="7" t="s">
        <v>11751</v>
      </c>
      <c r="Q3520" s="7" t="s">
        <v>35</v>
      </c>
      <c r="R3520" s="7" t="s">
        <v>11752</v>
      </c>
      <c r="S3520" s="7" t="s">
        <v>48</v>
      </c>
      <c r="T3520" s="7" t="s">
        <v>86</v>
      </c>
      <c r="U3520" s="7" t="s">
        <v>87</v>
      </c>
      <c r="V3520" s="10">
        <v>2990.87</v>
      </c>
      <c r="W3520" s="6">
        <v>13</v>
      </c>
      <c r="X3520" s="11">
        <v>0.1</v>
      </c>
      <c r="Y3520" s="10">
        <v>-189.45</v>
      </c>
      <c r="Z3520" s="30">
        <f t="shared" si="272"/>
        <v>-6.3342773173023226E-2</v>
      </c>
    </row>
    <row r="3521" spans="1:26">
      <c r="A3521" s="27">
        <v>3520</v>
      </c>
      <c r="B3521" s="14" t="s">
        <v>11753</v>
      </c>
      <c r="C3521" s="15">
        <v>44488</v>
      </c>
      <c r="D3521" s="12">
        <f t="shared" si="269"/>
        <v>2021</v>
      </c>
      <c r="E3521" s="12">
        <f t="shared" si="270"/>
        <v>10</v>
      </c>
      <c r="F3521" s="15" t="str">
        <f t="shared" si="271"/>
        <v>2021-10</v>
      </c>
      <c r="G3521" s="15">
        <v>44490</v>
      </c>
      <c r="H3521" s="23">
        <f t="shared" si="273"/>
        <v>2</v>
      </c>
      <c r="I3521" s="14" t="s">
        <v>122</v>
      </c>
      <c r="J3521" s="14" t="s">
        <v>11754</v>
      </c>
      <c r="K3521" s="14" t="s">
        <v>2590</v>
      </c>
      <c r="L3521" s="14" t="s">
        <v>66</v>
      </c>
      <c r="M3521" s="14" t="s">
        <v>31</v>
      </c>
      <c r="N3521" s="14" t="s">
        <v>153</v>
      </c>
      <c r="O3521" s="14" t="s">
        <v>154</v>
      </c>
      <c r="P3521" s="14" t="s">
        <v>11755</v>
      </c>
      <c r="Q3521" s="14" t="s">
        <v>146</v>
      </c>
      <c r="R3521" s="14" t="s">
        <v>11756</v>
      </c>
      <c r="S3521" s="14" t="s">
        <v>48</v>
      </c>
      <c r="T3521" s="14" t="s">
        <v>138</v>
      </c>
      <c r="U3521" s="14" t="s">
        <v>781</v>
      </c>
      <c r="V3521" s="16">
        <v>951.3</v>
      </c>
      <c r="W3521" s="13">
        <v>6</v>
      </c>
      <c r="X3521" s="17">
        <v>0.4</v>
      </c>
      <c r="Y3521" s="16">
        <v>10.69</v>
      </c>
      <c r="Z3521" s="31">
        <f t="shared" si="272"/>
        <v>1.12372542836119E-2</v>
      </c>
    </row>
    <row r="3522" spans="1:26">
      <c r="A3522" s="26">
        <v>3521</v>
      </c>
      <c r="B3522" s="7" t="s">
        <v>11757</v>
      </c>
      <c r="C3522" s="8">
        <v>45426</v>
      </c>
      <c r="D3522" s="12">
        <f t="shared" ref="D3522:D3585" si="274">YEAR(C3522)</f>
        <v>2024</v>
      </c>
      <c r="E3522" s="12">
        <f t="shared" ref="E3522:E3585" si="275">MONTH(C3522)</f>
        <v>5</v>
      </c>
      <c r="F3522" s="8" t="str">
        <f t="shared" ref="F3522:F3585" si="276">TEXT(C3522,"yyyy-mm")</f>
        <v>2024-05</v>
      </c>
      <c r="G3522" s="8">
        <v>45430</v>
      </c>
      <c r="H3522" s="23">
        <f t="shared" si="273"/>
        <v>4</v>
      </c>
      <c r="I3522" s="7" t="s">
        <v>52</v>
      </c>
      <c r="J3522" s="7" t="s">
        <v>938</v>
      </c>
      <c r="K3522" s="7" t="s">
        <v>939</v>
      </c>
      <c r="L3522" s="7" t="s">
        <v>83</v>
      </c>
      <c r="M3522" s="7" t="s">
        <v>31</v>
      </c>
      <c r="N3522" s="7" t="s">
        <v>43</v>
      </c>
      <c r="O3522" s="7" t="s">
        <v>44</v>
      </c>
      <c r="P3522" s="7" t="s">
        <v>11758</v>
      </c>
      <c r="Q3522" s="7" t="s">
        <v>46</v>
      </c>
      <c r="R3522" s="7" t="s">
        <v>11759</v>
      </c>
      <c r="S3522" s="7" t="s">
        <v>48</v>
      </c>
      <c r="T3522" s="7" t="s">
        <v>298</v>
      </c>
      <c r="U3522" s="7" t="s">
        <v>630</v>
      </c>
      <c r="V3522" s="10">
        <v>464.33</v>
      </c>
      <c r="W3522" s="6">
        <v>12</v>
      </c>
      <c r="X3522" s="11">
        <v>0.3</v>
      </c>
      <c r="Y3522" s="10">
        <v>64.55</v>
      </c>
      <c r="Z3522" s="30">
        <f t="shared" ref="Z3522:Z3585" si="277">IFERROR(Y3522/V3522,0)</f>
        <v>0.13901750909913207</v>
      </c>
    </row>
    <row r="3523" spans="1:26">
      <c r="A3523" s="27">
        <v>3522</v>
      </c>
      <c r="B3523" s="14" t="s">
        <v>11760</v>
      </c>
      <c r="C3523" s="15">
        <v>45255</v>
      </c>
      <c r="D3523" s="12">
        <f t="shared" si="274"/>
        <v>2023</v>
      </c>
      <c r="E3523" s="12">
        <f t="shared" si="275"/>
        <v>11</v>
      </c>
      <c r="F3523" s="15" t="str">
        <f t="shared" si="276"/>
        <v>2023-11</v>
      </c>
      <c r="G3523" s="15">
        <v>45255</v>
      </c>
      <c r="H3523" s="23">
        <f t="shared" si="273"/>
        <v>0</v>
      </c>
      <c r="I3523" s="14" t="s">
        <v>63</v>
      </c>
      <c r="J3523" s="14" t="s">
        <v>5661</v>
      </c>
      <c r="K3523" s="14" t="s">
        <v>1793</v>
      </c>
      <c r="L3523" s="14" t="s">
        <v>66</v>
      </c>
      <c r="M3523" s="14" t="s">
        <v>31</v>
      </c>
      <c r="N3523" s="14" t="s">
        <v>43</v>
      </c>
      <c r="O3523" s="14" t="s">
        <v>44</v>
      </c>
      <c r="P3523" s="14" t="s">
        <v>11761</v>
      </c>
      <c r="Q3523" s="14" t="s">
        <v>46</v>
      </c>
      <c r="R3523" s="14" t="s">
        <v>11762</v>
      </c>
      <c r="S3523" s="14" t="s">
        <v>37</v>
      </c>
      <c r="T3523" s="14" t="s">
        <v>38</v>
      </c>
      <c r="U3523" s="14" t="s">
        <v>39</v>
      </c>
      <c r="V3523" s="16">
        <v>4430.54</v>
      </c>
      <c r="W3523" s="13">
        <v>13</v>
      </c>
      <c r="X3523" s="17">
        <v>0.1</v>
      </c>
      <c r="Y3523" s="16">
        <v>193.34</v>
      </c>
      <c r="Z3523" s="31">
        <f t="shared" si="277"/>
        <v>4.3638021550420493E-2</v>
      </c>
    </row>
    <row r="3524" spans="1:26">
      <c r="A3524" s="26">
        <v>3523</v>
      </c>
      <c r="B3524" s="7" t="s">
        <v>11763</v>
      </c>
      <c r="C3524" s="8">
        <v>44708</v>
      </c>
      <c r="D3524" s="12">
        <f t="shared" si="274"/>
        <v>2022</v>
      </c>
      <c r="E3524" s="12">
        <f t="shared" si="275"/>
        <v>5</v>
      </c>
      <c r="F3524" s="8" t="str">
        <f t="shared" si="276"/>
        <v>2022-05</v>
      </c>
      <c r="G3524" s="8">
        <v>44713</v>
      </c>
      <c r="H3524" s="23">
        <f t="shared" ref="H3524:H3587" si="278">G3524-C3524</f>
        <v>5</v>
      </c>
      <c r="I3524" s="7" t="s">
        <v>52</v>
      </c>
      <c r="J3524" s="7" t="s">
        <v>1981</v>
      </c>
      <c r="K3524" s="7" t="s">
        <v>1060</v>
      </c>
      <c r="L3524" s="7" t="s">
        <v>83</v>
      </c>
      <c r="M3524" s="7" t="s">
        <v>31</v>
      </c>
      <c r="N3524" s="7" t="s">
        <v>55</v>
      </c>
      <c r="O3524" s="7" t="s">
        <v>56</v>
      </c>
      <c r="P3524" s="7" t="s">
        <v>11764</v>
      </c>
      <c r="Q3524" s="7" t="s">
        <v>58</v>
      </c>
      <c r="R3524" s="7" t="s">
        <v>11765</v>
      </c>
      <c r="S3524" s="7" t="s">
        <v>37</v>
      </c>
      <c r="T3524" s="7" t="s">
        <v>38</v>
      </c>
      <c r="U3524" s="7" t="s">
        <v>102</v>
      </c>
      <c r="V3524" s="10">
        <v>1515.12</v>
      </c>
      <c r="W3524" s="6">
        <v>4</v>
      </c>
      <c r="X3524" s="11">
        <v>0</v>
      </c>
      <c r="Y3524" s="10">
        <v>280.57</v>
      </c>
      <c r="Z3524" s="30">
        <f t="shared" si="277"/>
        <v>0.18518005174507632</v>
      </c>
    </row>
    <row r="3525" spans="1:26">
      <c r="A3525" s="27">
        <v>3524</v>
      </c>
      <c r="B3525" s="14" t="s">
        <v>11766</v>
      </c>
      <c r="C3525" s="15">
        <v>45026</v>
      </c>
      <c r="D3525" s="12">
        <f t="shared" si="274"/>
        <v>2023</v>
      </c>
      <c r="E3525" s="12">
        <f t="shared" si="275"/>
        <v>4</v>
      </c>
      <c r="F3525" s="15" t="str">
        <f t="shared" si="276"/>
        <v>2023-04</v>
      </c>
      <c r="G3525" s="15">
        <v>45027</v>
      </c>
      <c r="H3525" s="23">
        <f t="shared" si="278"/>
        <v>1</v>
      </c>
      <c r="I3525" s="14" t="s">
        <v>122</v>
      </c>
      <c r="J3525" s="14" t="s">
        <v>797</v>
      </c>
      <c r="K3525" s="14" t="s">
        <v>798</v>
      </c>
      <c r="L3525" s="14" t="s">
        <v>83</v>
      </c>
      <c r="M3525" s="14" t="s">
        <v>31</v>
      </c>
      <c r="N3525" s="14" t="s">
        <v>125</v>
      </c>
      <c r="O3525" s="14" t="s">
        <v>126</v>
      </c>
      <c r="P3525" s="14" t="s">
        <v>11767</v>
      </c>
      <c r="Q3525" s="14" t="s">
        <v>58</v>
      </c>
      <c r="R3525" s="14" t="s">
        <v>11768</v>
      </c>
      <c r="S3525" s="14" t="s">
        <v>110</v>
      </c>
      <c r="T3525" s="14" t="s">
        <v>223</v>
      </c>
      <c r="U3525" s="14" t="s">
        <v>449</v>
      </c>
      <c r="V3525" s="16">
        <v>800.82</v>
      </c>
      <c r="W3525" s="13">
        <v>6</v>
      </c>
      <c r="X3525" s="17">
        <v>0.4</v>
      </c>
      <c r="Y3525" s="16">
        <v>-23.58</v>
      </c>
      <c r="Z3525" s="31">
        <f t="shared" si="277"/>
        <v>-2.9444819060463021E-2</v>
      </c>
    </row>
    <row r="3526" spans="1:26">
      <c r="A3526" s="26">
        <v>3525</v>
      </c>
      <c r="B3526" s="7" t="s">
        <v>11769</v>
      </c>
      <c r="C3526" s="8">
        <v>45067</v>
      </c>
      <c r="D3526" s="12">
        <f t="shared" si="274"/>
        <v>2023</v>
      </c>
      <c r="E3526" s="12">
        <f t="shared" si="275"/>
        <v>5</v>
      </c>
      <c r="F3526" s="8" t="str">
        <f t="shared" si="276"/>
        <v>2023-05</v>
      </c>
      <c r="G3526" s="8">
        <v>45067</v>
      </c>
      <c r="H3526" s="23">
        <f t="shared" si="278"/>
        <v>0</v>
      </c>
      <c r="I3526" s="7" t="s">
        <v>63</v>
      </c>
      <c r="J3526" s="7" t="s">
        <v>1566</v>
      </c>
      <c r="K3526" s="7" t="s">
        <v>1567</v>
      </c>
      <c r="L3526" s="7" t="s">
        <v>83</v>
      </c>
      <c r="M3526" s="7" t="s">
        <v>31</v>
      </c>
      <c r="N3526" s="7" t="s">
        <v>283</v>
      </c>
      <c r="O3526" s="7" t="s">
        <v>284</v>
      </c>
      <c r="P3526" s="7" t="s">
        <v>11770</v>
      </c>
      <c r="Q3526" s="7" t="s">
        <v>146</v>
      </c>
      <c r="R3526" s="7" t="s">
        <v>11771</v>
      </c>
      <c r="S3526" s="7" t="s">
        <v>110</v>
      </c>
      <c r="T3526" s="7" t="s">
        <v>148</v>
      </c>
      <c r="U3526" s="7" t="s">
        <v>232</v>
      </c>
      <c r="V3526" s="10">
        <v>18881.91</v>
      </c>
      <c r="W3526" s="6">
        <v>12</v>
      </c>
      <c r="X3526" s="11">
        <v>0.2</v>
      </c>
      <c r="Y3526" s="10">
        <v>5369.9</v>
      </c>
      <c r="Z3526" s="30">
        <f t="shared" si="277"/>
        <v>0.28439389871045884</v>
      </c>
    </row>
    <row r="3527" spans="1:26">
      <c r="A3527" s="27">
        <v>3526</v>
      </c>
      <c r="B3527" s="14" t="s">
        <v>11772</v>
      </c>
      <c r="C3527" s="15">
        <v>45012</v>
      </c>
      <c r="D3527" s="12">
        <f t="shared" si="274"/>
        <v>2023</v>
      </c>
      <c r="E3527" s="12">
        <f t="shared" si="275"/>
        <v>3</v>
      </c>
      <c r="F3527" s="15" t="str">
        <f t="shared" si="276"/>
        <v>2023-03</v>
      </c>
      <c r="G3527" s="15">
        <v>45015</v>
      </c>
      <c r="H3527" s="23">
        <f t="shared" si="278"/>
        <v>3</v>
      </c>
      <c r="I3527" s="14" t="s">
        <v>52</v>
      </c>
      <c r="J3527" s="14" t="s">
        <v>3730</v>
      </c>
      <c r="K3527" s="14" t="s">
        <v>3731</v>
      </c>
      <c r="L3527" s="14" t="s">
        <v>66</v>
      </c>
      <c r="M3527" s="14" t="s">
        <v>31</v>
      </c>
      <c r="N3527" s="14" t="s">
        <v>153</v>
      </c>
      <c r="O3527" s="14" t="s">
        <v>154</v>
      </c>
      <c r="P3527" s="14" t="s">
        <v>11773</v>
      </c>
      <c r="Q3527" s="14" t="s">
        <v>146</v>
      </c>
      <c r="R3527" s="14" t="s">
        <v>11774</v>
      </c>
      <c r="S3527" s="14" t="s">
        <v>110</v>
      </c>
      <c r="T3527" s="14" t="s">
        <v>148</v>
      </c>
      <c r="U3527" s="14" t="s">
        <v>232</v>
      </c>
      <c r="V3527" s="16">
        <v>10290.5</v>
      </c>
      <c r="W3527" s="13">
        <v>11</v>
      </c>
      <c r="X3527" s="17">
        <v>0.2</v>
      </c>
      <c r="Y3527" s="16">
        <v>3510.59</v>
      </c>
      <c r="Z3527" s="31">
        <f t="shared" si="277"/>
        <v>0.34114863223361352</v>
      </c>
    </row>
    <row r="3528" spans="1:26">
      <c r="A3528" s="26">
        <v>3527</v>
      </c>
      <c r="B3528" s="7" t="s">
        <v>11775</v>
      </c>
      <c r="C3528" s="8">
        <v>45206</v>
      </c>
      <c r="D3528" s="12">
        <f t="shared" si="274"/>
        <v>2023</v>
      </c>
      <c r="E3528" s="12">
        <f t="shared" si="275"/>
        <v>10</v>
      </c>
      <c r="F3528" s="8" t="str">
        <f t="shared" si="276"/>
        <v>2023-10</v>
      </c>
      <c r="G3528" s="8">
        <v>45207</v>
      </c>
      <c r="H3528" s="23">
        <f t="shared" si="278"/>
        <v>1</v>
      </c>
      <c r="I3528" s="7" t="s">
        <v>122</v>
      </c>
      <c r="J3528" s="7" t="s">
        <v>179</v>
      </c>
      <c r="K3528" s="7" t="s">
        <v>180</v>
      </c>
      <c r="L3528" s="7" t="s">
        <v>83</v>
      </c>
      <c r="M3528" s="7" t="s">
        <v>31</v>
      </c>
      <c r="N3528" s="7" t="s">
        <v>181</v>
      </c>
      <c r="O3528" s="7" t="s">
        <v>107</v>
      </c>
      <c r="P3528" s="7" t="s">
        <v>11776</v>
      </c>
      <c r="Q3528" s="7" t="s">
        <v>35</v>
      </c>
      <c r="R3528" s="7" t="s">
        <v>11777</v>
      </c>
      <c r="S3528" s="7" t="s">
        <v>37</v>
      </c>
      <c r="T3528" s="7" t="s">
        <v>60</v>
      </c>
      <c r="U3528" s="7" t="s">
        <v>162</v>
      </c>
      <c r="V3528" s="10">
        <v>1437.62</v>
      </c>
      <c r="W3528" s="6">
        <v>1</v>
      </c>
      <c r="X3528" s="11">
        <v>0</v>
      </c>
      <c r="Y3528" s="10">
        <v>-47.18</v>
      </c>
      <c r="Z3528" s="30">
        <f t="shared" si="277"/>
        <v>-3.281812996480294E-2</v>
      </c>
    </row>
    <row r="3529" spans="1:26">
      <c r="A3529" s="27">
        <v>3528</v>
      </c>
      <c r="B3529" s="14" t="s">
        <v>11778</v>
      </c>
      <c r="C3529" s="15">
        <v>44241</v>
      </c>
      <c r="D3529" s="12">
        <f t="shared" si="274"/>
        <v>2021</v>
      </c>
      <c r="E3529" s="12">
        <f t="shared" si="275"/>
        <v>2</v>
      </c>
      <c r="F3529" s="15" t="str">
        <f t="shared" si="276"/>
        <v>2021-02</v>
      </c>
      <c r="G3529" s="15">
        <v>44249</v>
      </c>
      <c r="H3529" s="23">
        <f t="shared" si="278"/>
        <v>8</v>
      </c>
      <c r="I3529" s="14" t="s">
        <v>27</v>
      </c>
      <c r="J3529" s="14" t="s">
        <v>661</v>
      </c>
      <c r="K3529" s="14" t="s">
        <v>604</v>
      </c>
      <c r="L3529" s="14" t="s">
        <v>30</v>
      </c>
      <c r="M3529" s="14" t="s">
        <v>31</v>
      </c>
      <c r="N3529" s="14" t="s">
        <v>204</v>
      </c>
      <c r="O3529" s="14" t="s">
        <v>205</v>
      </c>
      <c r="P3529" s="14" t="s">
        <v>11779</v>
      </c>
      <c r="Q3529" s="14" t="s">
        <v>146</v>
      </c>
      <c r="R3529" s="14" t="s">
        <v>11780</v>
      </c>
      <c r="S3529" s="14" t="s">
        <v>48</v>
      </c>
      <c r="T3529" s="14" t="s">
        <v>86</v>
      </c>
      <c r="U3529" s="14" t="s">
        <v>819</v>
      </c>
      <c r="V3529" s="16">
        <v>2069.7199999999998</v>
      </c>
      <c r="W3529" s="13">
        <v>7</v>
      </c>
      <c r="X3529" s="17">
        <v>0</v>
      </c>
      <c r="Y3529" s="16">
        <v>-174.36</v>
      </c>
      <c r="Z3529" s="31">
        <f t="shared" si="277"/>
        <v>-8.4243279284154399E-2</v>
      </c>
    </row>
    <row r="3530" spans="1:26">
      <c r="A3530" s="26">
        <v>3529</v>
      </c>
      <c r="B3530" s="7" t="s">
        <v>11781</v>
      </c>
      <c r="C3530" s="8">
        <v>44286</v>
      </c>
      <c r="D3530" s="12">
        <f t="shared" si="274"/>
        <v>2021</v>
      </c>
      <c r="E3530" s="12">
        <f t="shared" si="275"/>
        <v>3</v>
      </c>
      <c r="F3530" s="8" t="str">
        <f t="shared" si="276"/>
        <v>2021-03</v>
      </c>
      <c r="G3530" s="8">
        <v>44290</v>
      </c>
      <c r="H3530" s="23">
        <f t="shared" si="278"/>
        <v>4</v>
      </c>
      <c r="I3530" s="7" t="s">
        <v>52</v>
      </c>
      <c r="J3530" s="7" t="s">
        <v>1452</v>
      </c>
      <c r="K3530" s="7" t="s">
        <v>1453</v>
      </c>
      <c r="L3530" s="7" t="s">
        <v>30</v>
      </c>
      <c r="M3530" s="7" t="s">
        <v>31</v>
      </c>
      <c r="N3530" s="7" t="s">
        <v>220</v>
      </c>
      <c r="O3530" s="7" t="s">
        <v>220</v>
      </c>
      <c r="P3530" s="7" t="s">
        <v>11782</v>
      </c>
      <c r="Q3530" s="7" t="s">
        <v>58</v>
      </c>
      <c r="R3530" s="7" t="s">
        <v>11783</v>
      </c>
      <c r="S3530" s="7" t="s">
        <v>48</v>
      </c>
      <c r="T3530" s="7" t="s">
        <v>69</v>
      </c>
      <c r="U3530" s="7" t="s">
        <v>70</v>
      </c>
      <c r="V3530" s="10">
        <v>408.73</v>
      </c>
      <c r="W3530" s="6">
        <v>2</v>
      </c>
      <c r="X3530" s="11">
        <v>0.3</v>
      </c>
      <c r="Y3530" s="10">
        <v>84.63</v>
      </c>
      <c r="Z3530" s="30">
        <f t="shared" si="277"/>
        <v>0.20705600274019523</v>
      </c>
    </row>
    <row r="3531" spans="1:26">
      <c r="A3531" s="27">
        <v>3530</v>
      </c>
      <c r="B3531" s="14" t="s">
        <v>11784</v>
      </c>
      <c r="C3531" s="15">
        <v>44330</v>
      </c>
      <c r="D3531" s="12">
        <f t="shared" si="274"/>
        <v>2021</v>
      </c>
      <c r="E3531" s="12">
        <f t="shared" si="275"/>
        <v>5</v>
      </c>
      <c r="F3531" s="15" t="str">
        <f t="shared" si="276"/>
        <v>2021-05</v>
      </c>
      <c r="G3531" s="15">
        <v>44330</v>
      </c>
      <c r="H3531" s="23">
        <f t="shared" si="278"/>
        <v>0</v>
      </c>
      <c r="I3531" s="14" t="s">
        <v>63</v>
      </c>
      <c r="J3531" s="14" t="s">
        <v>2444</v>
      </c>
      <c r="K3531" s="14" t="s">
        <v>1650</v>
      </c>
      <c r="L3531" s="14" t="s">
        <v>66</v>
      </c>
      <c r="M3531" s="14" t="s">
        <v>31</v>
      </c>
      <c r="N3531" s="14" t="s">
        <v>711</v>
      </c>
      <c r="O3531" s="14" t="s">
        <v>712</v>
      </c>
      <c r="P3531" s="14" t="s">
        <v>6522</v>
      </c>
      <c r="Q3531" s="14" t="s">
        <v>35</v>
      </c>
      <c r="R3531" s="14" t="s">
        <v>11785</v>
      </c>
      <c r="S3531" s="14" t="s">
        <v>37</v>
      </c>
      <c r="T3531" s="14" t="s">
        <v>208</v>
      </c>
      <c r="U3531" s="14" t="s">
        <v>209</v>
      </c>
      <c r="V3531" s="16">
        <v>3920.38</v>
      </c>
      <c r="W3531" s="13">
        <v>5</v>
      </c>
      <c r="X3531" s="17">
        <v>0.3</v>
      </c>
      <c r="Y3531" s="16">
        <v>452.26</v>
      </c>
      <c r="Z3531" s="31">
        <f t="shared" si="277"/>
        <v>0.11536126599972452</v>
      </c>
    </row>
    <row r="3532" spans="1:26">
      <c r="A3532" s="26">
        <v>3531</v>
      </c>
      <c r="B3532" s="7" t="s">
        <v>11786</v>
      </c>
      <c r="C3532" s="8">
        <v>45284</v>
      </c>
      <c r="D3532" s="12">
        <f t="shared" si="274"/>
        <v>2023</v>
      </c>
      <c r="E3532" s="12">
        <f t="shared" si="275"/>
        <v>12</v>
      </c>
      <c r="F3532" s="8" t="str">
        <f t="shared" si="276"/>
        <v>2023-12</v>
      </c>
      <c r="G3532" s="8">
        <v>45288</v>
      </c>
      <c r="H3532" s="23">
        <f t="shared" si="278"/>
        <v>4</v>
      </c>
      <c r="I3532" s="7" t="s">
        <v>52</v>
      </c>
      <c r="J3532" s="7" t="s">
        <v>1236</v>
      </c>
      <c r="K3532" s="7" t="s">
        <v>1237</v>
      </c>
      <c r="L3532" s="7" t="s">
        <v>30</v>
      </c>
      <c r="M3532" s="7" t="s">
        <v>31</v>
      </c>
      <c r="N3532" s="7" t="s">
        <v>213</v>
      </c>
      <c r="O3532" s="7" t="s">
        <v>92</v>
      </c>
      <c r="P3532" s="7" t="s">
        <v>11787</v>
      </c>
      <c r="Q3532" s="7" t="s">
        <v>46</v>
      </c>
      <c r="R3532" s="7" t="s">
        <v>11788</v>
      </c>
      <c r="S3532" s="7" t="s">
        <v>37</v>
      </c>
      <c r="T3532" s="7" t="s">
        <v>60</v>
      </c>
      <c r="U3532" s="7" t="s">
        <v>162</v>
      </c>
      <c r="V3532" s="10">
        <v>11207.57</v>
      </c>
      <c r="W3532" s="6">
        <v>13</v>
      </c>
      <c r="X3532" s="11">
        <v>0.4</v>
      </c>
      <c r="Y3532" s="10">
        <v>4304</v>
      </c>
      <c r="Z3532" s="30">
        <f t="shared" si="277"/>
        <v>0.38402615375143767</v>
      </c>
    </row>
    <row r="3533" spans="1:26">
      <c r="A3533" s="27">
        <v>3532</v>
      </c>
      <c r="B3533" s="14" t="s">
        <v>11789</v>
      </c>
      <c r="C3533" s="15">
        <v>45556</v>
      </c>
      <c r="D3533" s="12">
        <f t="shared" si="274"/>
        <v>2024</v>
      </c>
      <c r="E3533" s="12">
        <f t="shared" si="275"/>
        <v>9</v>
      </c>
      <c r="F3533" s="15" t="str">
        <f t="shared" si="276"/>
        <v>2024-09</v>
      </c>
      <c r="G3533" s="15">
        <v>45558</v>
      </c>
      <c r="H3533" s="23">
        <f t="shared" si="278"/>
        <v>2</v>
      </c>
      <c r="I3533" s="14" t="s">
        <v>122</v>
      </c>
      <c r="J3533" s="14" t="s">
        <v>1726</v>
      </c>
      <c r="K3533" s="14" t="s">
        <v>1596</v>
      </c>
      <c r="L3533" s="14" t="s">
        <v>66</v>
      </c>
      <c r="M3533" s="14" t="s">
        <v>31</v>
      </c>
      <c r="N3533" s="14" t="s">
        <v>43</v>
      </c>
      <c r="O3533" s="14" t="s">
        <v>44</v>
      </c>
      <c r="P3533" s="14" t="s">
        <v>11790</v>
      </c>
      <c r="Q3533" s="14" t="s">
        <v>46</v>
      </c>
      <c r="R3533" s="14" t="s">
        <v>11791</v>
      </c>
      <c r="S3533" s="14" t="s">
        <v>37</v>
      </c>
      <c r="T3533" s="14" t="s">
        <v>60</v>
      </c>
      <c r="U3533" s="14" t="s">
        <v>162</v>
      </c>
      <c r="V3533" s="16">
        <v>2490.48</v>
      </c>
      <c r="W3533" s="13">
        <v>6</v>
      </c>
      <c r="X3533" s="17">
        <v>0.2</v>
      </c>
      <c r="Y3533" s="16">
        <v>494.42</v>
      </c>
      <c r="Z3533" s="31">
        <f t="shared" si="277"/>
        <v>0.19852397931322477</v>
      </c>
    </row>
    <row r="3534" spans="1:26">
      <c r="A3534" s="26">
        <v>3533</v>
      </c>
      <c r="B3534" s="7" t="s">
        <v>11792</v>
      </c>
      <c r="C3534" s="8">
        <v>45484</v>
      </c>
      <c r="D3534" s="12">
        <f t="shared" si="274"/>
        <v>2024</v>
      </c>
      <c r="E3534" s="12">
        <f t="shared" si="275"/>
        <v>7</v>
      </c>
      <c r="F3534" s="8" t="str">
        <f t="shared" si="276"/>
        <v>2024-07</v>
      </c>
      <c r="G3534" s="8">
        <v>45488</v>
      </c>
      <c r="H3534" s="23">
        <f t="shared" si="278"/>
        <v>4</v>
      </c>
      <c r="I3534" s="7" t="s">
        <v>52</v>
      </c>
      <c r="J3534" s="7" t="s">
        <v>306</v>
      </c>
      <c r="K3534" s="7" t="s">
        <v>307</v>
      </c>
      <c r="L3534" s="7" t="s">
        <v>66</v>
      </c>
      <c r="M3534" s="7" t="s">
        <v>31</v>
      </c>
      <c r="N3534" s="7" t="s">
        <v>74</v>
      </c>
      <c r="O3534" s="7" t="s">
        <v>75</v>
      </c>
      <c r="P3534" s="7" t="s">
        <v>11793</v>
      </c>
      <c r="Q3534" s="7" t="s">
        <v>46</v>
      </c>
      <c r="R3534" s="7" t="s">
        <v>11794</v>
      </c>
      <c r="S3534" s="7" t="s">
        <v>37</v>
      </c>
      <c r="T3534" s="7" t="s">
        <v>208</v>
      </c>
      <c r="U3534" s="7" t="s">
        <v>265</v>
      </c>
      <c r="V3534" s="10">
        <v>6626.17</v>
      </c>
      <c r="W3534" s="6">
        <v>8</v>
      </c>
      <c r="X3534" s="11">
        <v>0.2</v>
      </c>
      <c r="Y3534" s="10">
        <v>-147</v>
      </c>
      <c r="Z3534" s="30">
        <f t="shared" si="277"/>
        <v>-2.2184761332715582E-2</v>
      </c>
    </row>
    <row r="3535" spans="1:26">
      <c r="A3535" s="27">
        <v>3534</v>
      </c>
      <c r="B3535" s="14" t="s">
        <v>11795</v>
      </c>
      <c r="C3535" s="15">
        <v>45068</v>
      </c>
      <c r="D3535" s="12">
        <f t="shared" si="274"/>
        <v>2023</v>
      </c>
      <c r="E3535" s="12">
        <f t="shared" si="275"/>
        <v>5</v>
      </c>
      <c r="F3535" s="15" t="str">
        <f t="shared" si="276"/>
        <v>2023-05</v>
      </c>
      <c r="G3535" s="15">
        <v>45069</v>
      </c>
      <c r="H3535" s="23">
        <f t="shared" si="278"/>
        <v>1</v>
      </c>
      <c r="I3535" s="14" t="s">
        <v>122</v>
      </c>
      <c r="J3535" s="14" t="s">
        <v>8214</v>
      </c>
      <c r="K3535" s="14" t="s">
        <v>8215</v>
      </c>
      <c r="L3535" s="14" t="s">
        <v>66</v>
      </c>
      <c r="M3535" s="14" t="s">
        <v>31</v>
      </c>
      <c r="N3535" s="14" t="s">
        <v>143</v>
      </c>
      <c r="O3535" s="14" t="s">
        <v>144</v>
      </c>
      <c r="P3535" s="14" t="s">
        <v>11796</v>
      </c>
      <c r="Q3535" s="14" t="s">
        <v>146</v>
      </c>
      <c r="R3535" s="14" t="s">
        <v>11797</v>
      </c>
      <c r="S3535" s="14" t="s">
        <v>37</v>
      </c>
      <c r="T3535" s="14" t="s">
        <v>170</v>
      </c>
      <c r="U3535" s="14" t="s">
        <v>189</v>
      </c>
      <c r="V3535" s="16">
        <v>11909.23</v>
      </c>
      <c r="W3535" s="13">
        <v>13</v>
      </c>
      <c r="X3535" s="17">
        <v>0.3</v>
      </c>
      <c r="Y3535" s="16">
        <v>988.72</v>
      </c>
      <c r="Z3535" s="31">
        <f t="shared" si="277"/>
        <v>8.3021320438013205E-2</v>
      </c>
    </row>
    <row r="3536" spans="1:26">
      <c r="A3536" s="26">
        <v>3535</v>
      </c>
      <c r="B3536" s="7" t="s">
        <v>11798</v>
      </c>
      <c r="C3536" s="8">
        <v>45639</v>
      </c>
      <c r="D3536" s="12">
        <f t="shared" si="274"/>
        <v>2024</v>
      </c>
      <c r="E3536" s="12">
        <f t="shared" si="275"/>
        <v>12</v>
      </c>
      <c r="F3536" s="8" t="str">
        <f t="shared" si="276"/>
        <v>2024-12</v>
      </c>
      <c r="G3536" s="8">
        <v>45643</v>
      </c>
      <c r="H3536" s="23">
        <f t="shared" si="278"/>
        <v>4</v>
      </c>
      <c r="I3536" s="7" t="s">
        <v>52</v>
      </c>
      <c r="J3536" s="7" t="s">
        <v>2365</v>
      </c>
      <c r="K3536" s="7" t="s">
        <v>2366</v>
      </c>
      <c r="L3536" s="7" t="s">
        <v>66</v>
      </c>
      <c r="M3536" s="7" t="s">
        <v>31</v>
      </c>
      <c r="N3536" s="7" t="s">
        <v>55</v>
      </c>
      <c r="O3536" s="7" t="s">
        <v>56</v>
      </c>
      <c r="P3536" s="7" t="s">
        <v>11799</v>
      </c>
      <c r="Q3536" s="7" t="s">
        <v>58</v>
      </c>
      <c r="R3536" s="7" t="s">
        <v>11800</v>
      </c>
      <c r="S3536" s="7" t="s">
        <v>37</v>
      </c>
      <c r="T3536" s="7" t="s">
        <v>38</v>
      </c>
      <c r="U3536" s="7" t="s">
        <v>177</v>
      </c>
      <c r="V3536" s="10">
        <v>3099.51</v>
      </c>
      <c r="W3536" s="6">
        <v>12</v>
      </c>
      <c r="X3536" s="11">
        <v>0.5</v>
      </c>
      <c r="Y3536" s="10">
        <v>1113.58</v>
      </c>
      <c r="Z3536" s="30">
        <f t="shared" si="277"/>
        <v>0.35927614364851213</v>
      </c>
    </row>
    <row r="3537" spans="1:26">
      <c r="A3537" s="27">
        <v>3536</v>
      </c>
      <c r="B3537" s="14" t="s">
        <v>11801</v>
      </c>
      <c r="C3537" s="15">
        <v>45593</v>
      </c>
      <c r="D3537" s="12">
        <f t="shared" si="274"/>
        <v>2024</v>
      </c>
      <c r="E3537" s="12">
        <f t="shared" si="275"/>
        <v>10</v>
      </c>
      <c r="F3537" s="15" t="str">
        <f t="shared" si="276"/>
        <v>2024-10</v>
      </c>
      <c r="G3537" s="15">
        <v>45600</v>
      </c>
      <c r="H3537" s="23">
        <f t="shared" si="278"/>
        <v>7</v>
      </c>
      <c r="I3537" s="14" t="s">
        <v>27</v>
      </c>
      <c r="J3537" s="14" t="s">
        <v>3652</v>
      </c>
      <c r="K3537" s="14" t="s">
        <v>3258</v>
      </c>
      <c r="L3537" s="14" t="s">
        <v>83</v>
      </c>
      <c r="M3537" s="14" t="s">
        <v>31</v>
      </c>
      <c r="N3537" s="14" t="s">
        <v>125</v>
      </c>
      <c r="O3537" s="14" t="s">
        <v>126</v>
      </c>
      <c r="P3537" s="14" t="s">
        <v>11802</v>
      </c>
      <c r="Q3537" s="14" t="s">
        <v>58</v>
      </c>
      <c r="R3537" s="14" t="s">
        <v>11803</v>
      </c>
      <c r="S3537" s="14" t="s">
        <v>48</v>
      </c>
      <c r="T3537" s="14" t="s">
        <v>49</v>
      </c>
      <c r="U3537" s="14" t="s">
        <v>50</v>
      </c>
      <c r="V3537" s="16">
        <v>1604.38</v>
      </c>
      <c r="W3537" s="13">
        <v>12</v>
      </c>
      <c r="X3537" s="17">
        <v>0.3</v>
      </c>
      <c r="Y3537" s="16">
        <v>-124.5</v>
      </c>
      <c r="Z3537" s="31">
        <f t="shared" si="277"/>
        <v>-7.7600069808898137E-2</v>
      </c>
    </row>
    <row r="3538" spans="1:26">
      <c r="A3538" s="26">
        <v>3537</v>
      </c>
      <c r="B3538" s="7" t="s">
        <v>11804</v>
      </c>
      <c r="C3538" s="8">
        <v>45559</v>
      </c>
      <c r="D3538" s="12">
        <f t="shared" si="274"/>
        <v>2024</v>
      </c>
      <c r="E3538" s="12">
        <f t="shared" si="275"/>
        <v>9</v>
      </c>
      <c r="F3538" s="8" t="str">
        <f t="shared" si="276"/>
        <v>2024-09</v>
      </c>
      <c r="G3538" s="8">
        <v>45562</v>
      </c>
      <c r="H3538" s="23">
        <f t="shared" si="278"/>
        <v>3</v>
      </c>
      <c r="I3538" s="7" t="s">
        <v>122</v>
      </c>
      <c r="J3538" s="7" t="s">
        <v>2011</v>
      </c>
      <c r="K3538" s="7" t="s">
        <v>302</v>
      </c>
      <c r="L3538" s="7" t="s">
        <v>30</v>
      </c>
      <c r="M3538" s="7" t="s">
        <v>31</v>
      </c>
      <c r="N3538" s="7" t="s">
        <v>32</v>
      </c>
      <c r="O3538" s="7" t="s">
        <v>33</v>
      </c>
      <c r="P3538" s="7" t="s">
        <v>11805</v>
      </c>
      <c r="Q3538" s="7" t="s">
        <v>35</v>
      </c>
      <c r="R3538" s="7" t="s">
        <v>11806</v>
      </c>
      <c r="S3538" s="7" t="s">
        <v>48</v>
      </c>
      <c r="T3538" s="7" t="s">
        <v>298</v>
      </c>
      <c r="U3538" s="7" t="s">
        <v>299</v>
      </c>
      <c r="V3538" s="10">
        <v>1568.27</v>
      </c>
      <c r="W3538" s="6">
        <v>10</v>
      </c>
      <c r="X3538" s="11">
        <v>0</v>
      </c>
      <c r="Y3538" s="10">
        <v>-151.09</v>
      </c>
      <c r="Z3538" s="30">
        <f t="shared" si="277"/>
        <v>-9.6341828894259282E-2</v>
      </c>
    </row>
    <row r="3539" spans="1:26">
      <c r="A3539" s="27">
        <v>3538</v>
      </c>
      <c r="B3539" s="14" t="s">
        <v>11807</v>
      </c>
      <c r="C3539" s="15">
        <v>44551</v>
      </c>
      <c r="D3539" s="12">
        <f t="shared" si="274"/>
        <v>2021</v>
      </c>
      <c r="E3539" s="12">
        <f t="shared" si="275"/>
        <v>12</v>
      </c>
      <c r="F3539" s="15" t="str">
        <f t="shared" si="276"/>
        <v>2021-12</v>
      </c>
      <c r="G3539" s="15">
        <v>44555</v>
      </c>
      <c r="H3539" s="23">
        <f t="shared" si="278"/>
        <v>4</v>
      </c>
      <c r="I3539" s="14" t="s">
        <v>52</v>
      </c>
      <c r="J3539" s="14" t="s">
        <v>3378</v>
      </c>
      <c r="K3539" s="14" t="s">
        <v>3379</v>
      </c>
      <c r="L3539" s="14" t="s">
        <v>66</v>
      </c>
      <c r="M3539" s="14" t="s">
        <v>31</v>
      </c>
      <c r="N3539" s="14" t="s">
        <v>106</v>
      </c>
      <c r="O3539" s="14" t="s">
        <v>107</v>
      </c>
      <c r="P3539" s="14" t="s">
        <v>9549</v>
      </c>
      <c r="Q3539" s="14" t="s">
        <v>35</v>
      </c>
      <c r="R3539" s="14" t="s">
        <v>11808</v>
      </c>
      <c r="S3539" s="14" t="s">
        <v>48</v>
      </c>
      <c r="T3539" s="14" t="s">
        <v>86</v>
      </c>
      <c r="U3539" s="14" t="s">
        <v>819</v>
      </c>
      <c r="V3539" s="16">
        <v>430.29</v>
      </c>
      <c r="W3539" s="13">
        <v>5</v>
      </c>
      <c r="X3539" s="17">
        <v>0.3</v>
      </c>
      <c r="Y3539" s="16">
        <v>177.87</v>
      </c>
      <c r="Z3539" s="31">
        <f t="shared" si="277"/>
        <v>0.41337237676915567</v>
      </c>
    </row>
    <row r="3540" spans="1:26">
      <c r="A3540" s="26">
        <v>3539</v>
      </c>
      <c r="B3540" s="7" t="s">
        <v>11809</v>
      </c>
      <c r="C3540" s="8">
        <v>45217</v>
      </c>
      <c r="D3540" s="12">
        <f t="shared" si="274"/>
        <v>2023</v>
      </c>
      <c r="E3540" s="12">
        <f t="shared" si="275"/>
        <v>10</v>
      </c>
      <c r="F3540" s="8" t="str">
        <f t="shared" si="276"/>
        <v>2023-10</v>
      </c>
      <c r="G3540" s="8">
        <v>45217</v>
      </c>
      <c r="H3540" s="23">
        <f t="shared" si="278"/>
        <v>0</v>
      </c>
      <c r="I3540" s="7" t="s">
        <v>63</v>
      </c>
      <c r="J3540" s="7" t="s">
        <v>6464</v>
      </c>
      <c r="K3540" s="7" t="s">
        <v>6465</v>
      </c>
      <c r="L3540" s="7" t="s">
        <v>66</v>
      </c>
      <c r="M3540" s="7" t="s">
        <v>31</v>
      </c>
      <c r="N3540" s="7" t="s">
        <v>181</v>
      </c>
      <c r="O3540" s="7" t="s">
        <v>107</v>
      </c>
      <c r="P3540" s="7" t="s">
        <v>11810</v>
      </c>
      <c r="Q3540" s="7" t="s">
        <v>35</v>
      </c>
      <c r="R3540" s="7" t="s">
        <v>11811</v>
      </c>
      <c r="S3540" s="7" t="s">
        <v>37</v>
      </c>
      <c r="T3540" s="7" t="s">
        <v>60</v>
      </c>
      <c r="U3540" s="7" t="s">
        <v>317</v>
      </c>
      <c r="V3540" s="10">
        <v>2454.86</v>
      </c>
      <c r="W3540" s="6">
        <v>4</v>
      </c>
      <c r="X3540" s="11">
        <v>0</v>
      </c>
      <c r="Y3540" s="10">
        <v>5.2</v>
      </c>
      <c r="Z3540" s="30">
        <f t="shared" si="277"/>
        <v>2.1182470690792959E-3</v>
      </c>
    </row>
    <row r="3541" spans="1:26">
      <c r="A3541" s="27">
        <v>3540</v>
      </c>
      <c r="B3541" s="14" t="s">
        <v>11812</v>
      </c>
      <c r="C3541" s="15">
        <v>44566</v>
      </c>
      <c r="D3541" s="12">
        <f t="shared" si="274"/>
        <v>2022</v>
      </c>
      <c r="E3541" s="12">
        <f t="shared" si="275"/>
        <v>1</v>
      </c>
      <c r="F3541" s="15" t="str">
        <f t="shared" si="276"/>
        <v>2022-01</v>
      </c>
      <c r="G3541" s="15">
        <v>44568</v>
      </c>
      <c r="H3541" s="23">
        <f t="shared" si="278"/>
        <v>2</v>
      </c>
      <c r="I3541" s="14" t="s">
        <v>122</v>
      </c>
      <c r="J3541" s="14" t="s">
        <v>2982</v>
      </c>
      <c r="K3541" s="14" t="s">
        <v>1307</v>
      </c>
      <c r="L3541" s="14" t="s">
        <v>83</v>
      </c>
      <c r="M3541" s="14" t="s">
        <v>31</v>
      </c>
      <c r="N3541" s="14" t="s">
        <v>213</v>
      </c>
      <c r="O3541" s="14" t="s">
        <v>92</v>
      </c>
      <c r="P3541" s="14" t="s">
        <v>11813</v>
      </c>
      <c r="Q3541" s="14" t="s">
        <v>46</v>
      </c>
      <c r="R3541" s="14" t="s">
        <v>11814</v>
      </c>
      <c r="S3541" s="14" t="s">
        <v>110</v>
      </c>
      <c r="T3541" s="14" t="s">
        <v>243</v>
      </c>
      <c r="U3541" s="14" t="s">
        <v>481</v>
      </c>
      <c r="V3541" s="16">
        <v>5585.42</v>
      </c>
      <c r="W3541" s="13">
        <v>7</v>
      </c>
      <c r="X3541" s="17">
        <v>0</v>
      </c>
      <c r="Y3541" s="16">
        <v>-444.57</v>
      </c>
      <c r="Z3541" s="31">
        <f t="shared" si="277"/>
        <v>-7.9594730566367428E-2</v>
      </c>
    </row>
    <row r="3542" spans="1:26">
      <c r="A3542" s="26">
        <v>3541</v>
      </c>
      <c r="B3542" s="7" t="s">
        <v>11815</v>
      </c>
      <c r="C3542" s="8">
        <v>44537</v>
      </c>
      <c r="D3542" s="12">
        <f t="shared" si="274"/>
        <v>2021</v>
      </c>
      <c r="E3542" s="12">
        <f t="shared" si="275"/>
        <v>12</v>
      </c>
      <c r="F3542" s="8" t="str">
        <f t="shared" si="276"/>
        <v>2021-12</v>
      </c>
      <c r="G3542" s="8">
        <v>44542</v>
      </c>
      <c r="H3542" s="23">
        <f t="shared" si="278"/>
        <v>5</v>
      </c>
      <c r="I3542" s="7" t="s">
        <v>52</v>
      </c>
      <c r="J3542" s="7" t="s">
        <v>8147</v>
      </c>
      <c r="K3542" s="7" t="s">
        <v>8148</v>
      </c>
      <c r="L3542" s="7" t="s">
        <v>66</v>
      </c>
      <c r="M3542" s="7" t="s">
        <v>31</v>
      </c>
      <c r="N3542" s="7" t="s">
        <v>220</v>
      </c>
      <c r="O3542" s="7" t="s">
        <v>220</v>
      </c>
      <c r="P3542" s="7" t="s">
        <v>11816</v>
      </c>
      <c r="Q3542" s="7" t="s">
        <v>58</v>
      </c>
      <c r="R3542" s="7" t="s">
        <v>11817</v>
      </c>
      <c r="S3542" s="7" t="s">
        <v>48</v>
      </c>
      <c r="T3542" s="7" t="s">
        <v>138</v>
      </c>
      <c r="U3542" s="7" t="s">
        <v>781</v>
      </c>
      <c r="V3542" s="10">
        <v>773.09</v>
      </c>
      <c r="W3542" s="6">
        <v>5</v>
      </c>
      <c r="X3542" s="11">
        <v>0</v>
      </c>
      <c r="Y3542" s="10">
        <v>70.7</v>
      </c>
      <c r="Z3542" s="30">
        <f t="shared" si="277"/>
        <v>9.1451189382866158E-2</v>
      </c>
    </row>
    <row r="3543" spans="1:26">
      <c r="A3543" s="27">
        <v>3542</v>
      </c>
      <c r="B3543" s="14" t="s">
        <v>11818</v>
      </c>
      <c r="C3543" s="15">
        <v>44613</v>
      </c>
      <c r="D3543" s="12">
        <f t="shared" si="274"/>
        <v>2022</v>
      </c>
      <c r="E3543" s="12">
        <f t="shared" si="275"/>
        <v>2</v>
      </c>
      <c r="F3543" s="15" t="str">
        <f t="shared" si="276"/>
        <v>2022-02</v>
      </c>
      <c r="G3543" s="15">
        <v>44613</v>
      </c>
      <c r="H3543" s="23">
        <f t="shared" si="278"/>
        <v>0</v>
      </c>
      <c r="I3543" s="14" t="s">
        <v>63</v>
      </c>
      <c r="J3543" s="14" t="s">
        <v>4019</v>
      </c>
      <c r="K3543" s="14" t="s">
        <v>822</v>
      </c>
      <c r="L3543" s="14" t="s">
        <v>83</v>
      </c>
      <c r="M3543" s="14" t="s">
        <v>31</v>
      </c>
      <c r="N3543" s="14" t="s">
        <v>143</v>
      </c>
      <c r="O3543" s="14" t="s">
        <v>144</v>
      </c>
      <c r="P3543" s="14" t="s">
        <v>11819</v>
      </c>
      <c r="Q3543" s="14" t="s">
        <v>146</v>
      </c>
      <c r="R3543" s="14" t="s">
        <v>11820</v>
      </c>
      <c r="S3543" s="14" t="s">
        <v>110</v>
      </c>
      <c r="T3543" s="14" t="s">
        <v>111</v>
      </c>
      <c r="U3543" s="14" t="s">
        <v>287</v>
      </c>
      <c r="V3543" s="16">
        <v>12852.52</v>
      </c>
      <c r="W3543" s="13">
        <v>10</v>
      </c>
      <c r="X3543" s="17">
        <v>0.3</v>
      </c>
      <c r="Y3543" s="16">
        <v>-2490.9</v>
      </c>
      <c r="Z3543" s="31">
        <f t="shared" si="277"/>
        <v>-0.19380635081680481</v>
      </c>
    </row>
    <row r="3544" spans="1:26">
      <c r="A3544" s="26">
        <v>3543</v>
      </c>
      <c r="B3544" s="7" t="s">
        <v>11821</v>
      </c>
      <c r="C3544" s="8">
        <v>44238</v>
      </c>
      <c r="D3544" s="12">
        <f t="shared" si="274"/>
        <v>2021</v>
      </c>
      <c r="E3544" s="12">
        <f t="shared" si="275"/>
        <v>2</v>
      </c>
      <c r="F3544" s="8" t="str">
        <f t="shared" si="276"/>
        <v>2021-02</v>
      </c>
      <c r="G3544" s="8">
        <v>44244</v>
      </c>
      <c r="H3544" s="23">
        <f t="shared" si="278"/>
        <v>6</v>
      </c>
      <c r="I3544" s="7" t="s">
        <v>27</v>
      </c>
      <c r="J3544" s="7" t="s">
        <v>3648</v>
      </c>
      <c r="K3544" s="7" t="s">
        <v>1134</v>
      </c>
      <c r="L3544" s="7" t="s">
        <v>83</v>
      </c>
      <c r="M3544" s="7" t="s">
        <v>31</v>
      </c>
      <c r="N3544" s="7" t="s">
        <v>125</v>
      </c>
      <c r="O3544" s="7" t="s">
        <v>126</v>
      </c>
      <c r="P3544" s="7" t="s">
        <v>11822</v>
      </c>
      <c r="Q3544" s="7" t="s">
        <v>58</v>
      </c>
      <c r="R3544" s="7" t="s">
        <v>11823</v>
      </c>
      <c r="S3544" s="7" t="s">
        <v>48</v>
      </c>
      <c r="T3544" s="7" t="s">
        <v>69</v>
      </c>
      <c r="U3544" s="7" t="s">
        <v>1034</v>
      </c>
      <c r="V3544" s="10">
        <v>820.18</v>
      </c>
      <c r="W3544" s="6">
        <v>6</v>
      </c>
      <c r="X3544" s="11">
        <v>0.5</v>
      </c>
      <c r="Y3544" s="10">
        <v>241.96</v>
      </c>
      <c r="Z3544" s="30">
        <f t="shared" si="277"/>
        <v>0.29500841278743695</v>
      </c>
    </row>
    <row r="3545" spans="1:26">
      <c r="A3545" s="27">
        <v>3544</v>
      </c>
      <c r="B3545" s="14" t="s">
        <v>11824</v>
      </c>
      <c r="C3545" s="15">
        <v>45371</v>
      </c>
      <c r="D3545" s="12">
        <f t="shared" si="274"/>
        <v>2024</v>
      </c>
      <c r="E3545" s="12">
        <f t="shared" si="275"/>
        <v>3</v>
      </c>
      <c r="F3545" s="15" t="str">
        <f t="shared" si="276"/>
        <v>2024-03</v>
      </c>
      <c r="G3545" s="15">
        <v>45373</v>
      </c>
      <c r="H3545" s="23">
        <f t="shared" si="278"/>
        <v>2</v>
      </c>
      <c r="I3545" s="14" t="s">
        <v>122</v>
      </c>
      <c r="J3545" s="14" t="s">
        <v>2378</v>
      </c>
      <c r="K3545" s="14" t="s">
        <v>1628</v>
      </c>
      <c r="L3545" s="14" t="s">
        <v>66</v>
      </c>
      <c r="M3545" s="14" t="s">
        <v>31</v>
      </c>
      <c r="N3545" s="14" t="s">
        <v>283</v>
      </c>
      <c r="O3545" s="14" t="s">
        <v>284</v>
      </c>
      <c r="P3545" s="14" t="s">
        <v>11825</v>
      </c>
      <c r="Q3545" s="14" t="s">
        <v>146</v>
      </c>
      <c r="R3545" s="14" t="s">
        <v>3225</v>
      </c>
      <c r="S3545" s="14" t="s">
        <v>110</v>
      </c>
      <c r="T3545" s="14" t="s">
        <v>111</v>
      </c>
      <c r="U3545" s="14" t="s">
        <v>112</v>
      </c>
      <c r="V3545" s="16">
        <v>2546.52</v>
      </c>
      <c r="W3545" s="13">
        <v>2</v>
      </c>
      <c r="X3545" s="17">
        <v>0.3</v>
      </c>
      <c r="Y3545" s="16">
        <v>-225.6</v>
      </c>
      <c r="Z3545" s="31">
        <f t="shared" si="277"/>
        <v>-8.8591489562226095E-2</v>
      </c>
    </row>
    <row r="3546" spans="1:26">
      <c r="A3546" s="26">
        <v>3545</v>
      </c>
      <c r="B3546" s="7" t="s">
        <v>11826</v>
      </c>
      <c r="C3546" s="8">
        <v>44300</v>
      </c>
      <c r="D3546" s="12">
        <f t="shared" si="274"/>
        <v>2021</v>
      </c>
      <c r="E3546" s="12">
        <f t="shared" si="275"/>
        <v>4</v>
      </c>
      <c r="F3546" s="8" t="str">
        <f t="shared" si="276"/>
        <v>2021-04</v>
      </c>
      <c r="G3546" s="8">
        <v>44300</v>
      </c>
      <c r="H3546" s="23">
        <f t="shared" si="278"/>
        <v>0</v>
      </c>
      <c r="I3546" s="7" t="s">
        <v>63</v>
      </c>
      <c r="J3546" s="7" t="s">
        <v>3314</v>
      </c>
      <c r="K3546" s="7" t="s">
        <v>737</v>
      </c>
      <c r="L3546" s="7" t="s">
        <v>66</v>
      </c>
      <c r="M3546" s="7" t="s">
        <v>31</v>
      </c>
      <c r="N3546" s="7" t="s">
        <v>134</v>
      </c>
      <c r="O3546" s="7" t="s">
        <v>135</v>
      </c>
      <c r="P3546" s="7" t="s">
        <v>11827</v>
      </c>
      <c r="Q3546" s="7" t="s">
        <v>58</v>
      </c>
      <c r="R3546" s="7" t="s">
        <v>11828</v>
      </c>
      <c r="S3546" s="7" t="s">
        <v>37</v>
      </c>
      <c r="T3546" s="7" t="s">
        <v>60</v>
      </c>
      <c r="U3546" s="7" t="s">
        <v>162</v>
      </c>
      <c r="V3546" s="10">
        <v>6947.24</v>
      </c>
      <c r="W3546" s="6">
        <v>9</v>
      </c>
      <c r="X3546" s="11">
        <v>0.1</v>
      </c>
      <c r="Y3546" s="10">
        <v>1900.39</v>
      </c>
      <c r="Z3546" s="30">
        <f t="shared" si="277"/>
        <v>0.27354604130561205</v>
      </c>
    </row>
    <row r="3547" spans="1:26">
      <c r="A3547" s="27">
        <v>3546</v>
      </c>
      <c r="B3547" s="14" t="s">
        <v>11829</v>
      </c>
      <c r="C3547" s="15">
        <v>44746</v>
      </c>
      <c r="D3547" s="12">
        <f t="shared" si="274"/>
        <v>2022</v>
      </c>
      <c r="E3547" s="12">
        <f t="shared" si="275"/>
        <v>7</v>
      </c>
      <c r="F3547" s="15" t="str">
        <f t="shared" si="276"/>
        <v>2022-07</v>
      </c>
      <c r="G3547" s="15">
        <v>44750</v>
      </c>
      <c r="H3547" s="23">
        <f t="shared" si="278"/>
        <v>4</v>
      </c>
      <c r="I3547" s="14" t="s">
        <v>52</v>
      </c>
      <c r="J3547" s="14" t="s">
        <v>2038</v>
      </c>
      <c r="K3547" s="14" t="s">
        <v>583</v>
      </c>
      <c r="L3547" s="14" t="s">
        <v>66</v>
      </c>
      <c r="M3547" s="14" t="s">
        <v>31</v>
      </c>
      <c r="N3547" s="14" t="s">
        <v>313</v>
      </c>
      <c r="O3547" s="14" t="s">
        <v>314</v>
      </c>
      <c r="P3547" s="14" t="s">
        <v>11830</v>
      </c>
      <c r="Q3547" s="14" t="s">
        <v>146</v>
      </c>
      <c r="R3547" s="14" t="s">
        <v>11831</v>
      </c>
      <c r="S3547" s="14" t="s">
        <v>37</v>
      </c>
      <c r="T3547" s="14" t="s">
        <v>38</v>
      </c>
      <c r="U3547" s="14" t="s">
        <v>177</v>
      </c>
      <c r="V3547" s="16">
        <v>4934.57</v>
      </c>
      <c r="W3547" s="13">
        <v>10</v>
      </c>
      <c r="X3547" s="17">
        <v>0.4</v>
      </c>
      <c r="Y3547" s="16">
        <v>276.76</v>
      </c>
      <c r="Z3547" s="31">
        <f t="shared" si="277"/>
        <v>5.6085940618939442E-2</v>
      </c>
    </row>
    <row r="3548" spans="1:26">
      <c r="A3548" s="26">
        <v>3547</v>
      </c>
      <c r="B3548" s="7" t="s">
        <v>11832</v>
      </c>
      <c r="C3548" s="8">
        <v>45239</v>
      </c>
      <c r="D3548" s="12">
        <f t="shared" si="274"/>
        <v>2023</v>
      </c>
      <c r="E3548" s="12">
        <f t="shared" si="275"/>
        <v>11</v>
      </c>
      <c r="F3548" s="8" t="str">
        <f t="shared" si="276"/>
        <v>2023-11</v>
      </c>
      <c r="G3548" s="8">
        <v>45244</v>
      </c>
      <c r="H3548" s="23">
        <f t="shared" si="278"/>
        <v>5</v>
      </c>
      <c r="I3548" s="7" t="s">
        <v>52</v>
      </c>
      <c r="J3548" s="7" t="s">
        <v>1374</v>
      </c>
      <c r="K3548" s="7" t="s">
        <v>82</v>
      </c>
      <c r="L3548" s="7" t="s">
        <v>66</v>
      </c>
      <c r="M3548" s="7" t="s">
        <v>31</v>
      </c>
      <c r="N3548" s="7" t="s">
        <v>166</v>
      </c>
      <c r="O3548" s="7" t="s">
        <v>167</v>
      </c>
      <c r="P3548" s="7" t="s">
        <v>11833</v>
      </c>
      <c r="Q3548" s="7" t="s">
        <v>35</v>
      </c>
      <c r="R3548" s="7" t="s">
        <v>11834</v>
      </c>
      <c r="S3548" s="7" t="s">
        <v>48</v>
      </c>
      <c r="T3548" s="7" t="s">
        <v>298</v>
      </c>
      <c r="U3548" s="7" t="s">
        <v>630</v>
      </c>
      <c r="V3548" s="10">
        <v>370.31</v>
      </c>
      <c r="W3548" s="6">
        <v>8</v>
      </c>
      <c r="X3548" s="11">
        <v>0.2</v>
      </c>
      <c r="Y3548" s="10">
        <v>27.29</v>
      </c>
      <c r="Z3548" s="30">
        <f t="shared" si="277"/>
        <v>7.3695012287002773E-2</v>
      </c>
    </row>
    <row r="3549" spans="1:26">
      <c r="A3549" s="27">
        <v>3548</v>
      </c>
      <c r="B3549" s="14" t="s">
        <v>11835</v>
      </c>
      <c r="C3549" s="15">
        <v>45344</v>
      </c>
      <c r="D3549" s="12">
        <f t="shared" si="274"/>
        <v>2024</v>
      </c>
      <c r="E3549" s="12">
        <f t="shared" si="275"/>
        <v>2</v>
      </c>
      <c r="F3549" s="15" t="str">
        <f t="shared" si="276"/>
        <v>2024-02</v>
      </c>
      <c r="G3549" s="15">
        <v>45347</v>
      </c>
      <c r="H3549" s="23">
        <f t="shared" si="278"/>
        <v>3</v>
      </c>
      <c r="I3549" s="14" t="s">
        <v>122</v>
      </c>
      <c r="J3549" s="14" t="s">
        <v>114</v>
      </c>
      <c r="K3549" s="14" t="s">
        <v>115</v>
      </c>
      <c r="L3549" s="14" t="s">
        <v>83</v>
      </c>
      <c r="M3549" s="14" t="s">
        <v>31</v>
      </c>
      <c r="N3549" s="14" t="s">
        <v>116</v>
      </c>
      <c r="O3549" s="14" t="s">
        <v>117</v>
      </c>
      <c r="P3549" s="14" t="s">
        <v>11836</v>
      </c>
      <c r="Q3549" s="14" t="s">
        <v>58</v>
      </c>
      <c r="R3549" s="14" t="s">
        <v>11837</v>
      </c>
      <c r="S3549" s="14" t="s">
        <v>37</v>
      </c>
      <c r="T3549" s="14" t="s">
        <v>170</v>
      </c>
      <c r="U3549" s="14" t="s">
        <v>189</v>
      </c>
      <c r="V3549" s="16">
        <v>15156.52</v>
      </c>
      <c r="W3549" s="13">
        <v>13</v>
      </c>
      <c r="X3549" s="17">
        <v>0.1</v>
      </c>
      <c r="Y3549" s="16">
        <v>-575.26</v>
      </c>
      <c r="Z3549" s="31">
        <f t="shared" si="277"/>
        <v>-3.7954622828987129E-2</v>
      </c>
    </row>
    <row r="3550" spans="1:26">
      <c r="A3550" s="26">
        <v>3549</v>
      </c>
      <c r="B3550" s="7" t="s">
        <v>11838</v>
      </c>
      <c r="C3550" s="8">
        <v>45546</v>
      </c>
      <c r="D3550" s="12">
        <f t="shared" si="274"/>
        <v>2024</v>
      </c>
      <c r="E3550" s="12">
        <f t="shared" si="275"/>
        <v>9</v>
      </c>
      <c r="F3550" s="8" t="str">
        <f t="shared" si="276"/>
        <v>2024-09</v>
      </c>
      <c r="G3550" s="8">
        <v>45548</v>
      </c>
      <c r="H3550" s="23">
        <f t="shared" si="278"/>
        <v>2</v>
      </c>
      <c r="I3550" s="7" t="s">
        <v>122</v>
      </c>
      <c r="J3550" s="7" t="s">
        <v>1704</v>
      </c>
      <c r="K3550" s="7" t="s">
        <v>385</v>
      </c>
      <c r="L3550" s="7" t="s">
        <v>83</v>
      </c>
      <c r="M3550" s="7" t="s">
        <v>31</v>
      </c>
      <c r="N3550" s="7" t="s">
        <v>125</v>
      </c>
      <c r="O3550" s="7" t="s">
        <v>126</v>
      </c>
      <c r="P3550" s="7" t="s">
        <v>11839</v>
      </c>
      <c r="Q3550" s="7" t="s">
        <v>58</v>
      </c>
      <c r="R3550" s="7" t="s">
        <v>11840</v>
      </c>
      <c r="S3550" s="7" t="s">
        <v>48</v>
      </c>
      <c r="T3550" s="7" t="s">
        <v>138</v>
      </c>
      <c r="U3550" s="7" t="s">
        <v>139</v>
      </c>
      <c r="V3550" s="10">
        <v>1667.09</v>
      </c>
      <c r="W3550" s="6">
        <v>9</v>
      </c>
      <c r="X3550" s="11">
        <v>0.2</v>
      </c>
      <c r="Y3550" s="10">
        <v>262</v>
      </c>
      <c r="Z3550" s="30">
        <f t="shared" si="277"/>
        <v>0.15716008133933981</v>
      </c>
    </row>
    <row r="3551" spans="1:26">
      <c r="A3551" s="27">
        <v>3550</v>
      </c>
      <c r="B3551" s="14" t="s">
        <v>11841</v>
      </c>
      <c r="C3551" s="15">
        <v>45367</v>
      </c>
      <c r="D3551" s="12">
        <f t="shared" si="274"/>
        <v>2024</v>
      </c>
      <c r="E3551" s="12">
        <f t="shared" si="275"/>
        <v>3</v>
      </c>
      <c r="F3551" s="15" t="str">
        <f t="shared" si="276"/>
        <v>2024-03</v>
      </c>
      <c r="G3551" s="15">
        <v>45367</v>
      </c>
      <c r="H3551" s="23">
        <f t="shared" si="278"/>
        <v>0</v>
      </c>
      <c r="I3551" s="14" t="s">
        <v>63</v>
      </c>
      <c r="J3551" s="14" t="s">
        <v>1208</v>
      </c>
      <c r="K3551" s="14" t="s">
        <v>1209</v>
      </c>
      <c r="L3551" s="14" t="s">
        <v>66</v>
      </c>
      <c r="M3551" s="14" t="s">
        <v>31</v>
      </c>
      <c r="N3551" s="14" t="s">
        <v>166</v>
      </c>
      <c r="O3551" s="14" t="s">
        <v>167</v>
      </c>
      <c r="P3551" s="14" t="s">
        <v>11842</v>
      </c>
      <c r="Q3551" s="14" t="s">
        <v>35</v>
      </c>
      <c r="R3551" s="14" t="s">
        <v>11843</v>
      </c>
      <c r="S3551" s="14" t="s">
        <v>37</v>
      </c>
      <c r="T3551" s="14" t="s">
        <v>38</v>
      </c>
      <c r="U3551" s="14" t="s">
        <v>39</v>
      </c>
      <c r="V3551" s="16">
        <v>2612.2800000000002</v>
      </c>
      <c r="W3551" s="13">
        <v>3</v>
      </c>
      <c r="X3551" s="17">
        <v>0.3</v>
      </c>
      <c r="Y3551" s="16">
        <v>742.7</v>
      </c>
      <c r="Z3551" s="31">
        <f t="shared" si="277"/>
        <v>0.28431102332062413</v>
      </c>
    </row>
    <row r="3552" spans="1:26">
      <c r="A3552" s="26">
        <v>3551</v>
      </c>
      <c r="B3552" s="7" t="s">
        <v>11844</v>
      </c>
      <c r="C3552" s="8">
        <v>45579</v>
      </c>
      <c r="D3552" s="12">
        <f t="shared" si="274"/>
        <v>2024</v>
      </c>
      <c r="E3552" s="12">
        <f t="shared" si="275"/>
        <v>10</v>
      </c>
      <c r="F3552" s="8" t="str">
        <f t="shared" si="276"/>
        <v>2024-10</v>
      </c>
      <c r="G3552" s="8">
        <v>45585</v>
      </c>
      <c r="H3552" s="23">
        <f t="shared" si="278"/>
        <v>6</v>
      </c>
      <c r="I3552" s="7" t="s">
        <v>52</v>
      </c>
      <c r="J3552" s="7" t="s">
        <v>5316</v>
      </c>
      <c r="K3552" s="7" t="s">
        <v>262</v>
      </c>
      <c r="L3552" s="7" t="s">
        <v>30</v>
      </c>
      <c r="M3552" s="7" t="s">
        <v>31</v>
      </c>
      <c r="N3552" s="7" t="s">
        <v>125</v>
      </c>
      <c r="O3552" s="7" t="s">
        <v>126</v>
      </c>
      <c r="P3552" s="7" t="s">
        <v>11845</v>
      </c>
      <c r="Q3552" s="7" t="s">
        <v>58</v>
      </c>
      <c r="R3552" s="7" t="s">
        <v>11846</v>
      </c>
      <c r="S3552" s="7" t="s">
        <v>110</v>
      </c>
      <c r="T3552" s="7" t="s">
        <v>111</v>
      </c>
      <c r="U3552" s="7" t="s">
        <v>112</v>
      </c>
      <c r="V3552" s="10">
        <v>5937.97</v>
      </c>
      <c r="W3552" s="6">
        <v>3</v>
      </c>
      <c r="X3552" s="11">
        <v>0</v>
      </c>
      <c r="Y3552" s="10">
        <v>864.41</v>
      </c>
      <c r="Z3552" s="30">
        <f t="shared" si="277"/>
        <v>0.14557331882781488</v>
      </c>
    </row>
    <row r="3553" spans="1:26">
      <c r="A3553" s="27">
        <v>3552</v>
      </c>
      <c r="B3553" s="14" t="s">
        <v>11847</v>
      </c>
      <c r="C3553" s="15">
        <v>44511</v>
      </c>
      <c r="D3553" s="12">
        <f t="shared" si="274"/>
        <v>2021</v>
      </c>
      <c r="E3553" s="12">
        <f t="shared" si="275"/>
        <v>11</v>
      </c>
      <c r="F3553" s="15" t="str">
        <f t="shared" si="276"/>
        <v>2021-11</v>
      </c>
      <c r="G3553" s="15">
        <v>44511</v>
      </c>
      <c r="H3553" s="23">
        <f t="shared" si="278"/>
        <v>0</v>
      </c>
      <c r="I3553" s="14" t="s">
        <v>63</v>
      </c>
      <c r="J3553" s="14" t="s">
        <v>2794</v>
      </c>
      <c r="K3553" s="14" t="s">
        <v>99</v>
      </c>
      <c r="L3553" s="14" t="s">
        <v>66</v>
      </c>
      <c r="M3553" s="14" t="s">
        <v>31</v>
      </c>
      <c r="N3553" s="14" t="s">
        <v>181</v>
      </c>
      <c r="O3553" s="14" t="s">
        <v>107</v>
      </c>
      <c r="P3553" s="14" t="s">
        <v>11848</v>
      </c>
      <c r="Q3553" s="14" t="s">
        <v>35</v>
      </c>
      <c r="R3553" s="14" t="s">
        <v>11849</v>
      </c>
      <c r="S3553" s="14" t="s">
        <v>48</v>
      </c>
      <c r="T3553" s="14" t="s">
        <v>69</v>
      </c>
      <c r="U3553" s="14" t="s">
        <v>475</v>
      </c>
      <c r="V3553" s="16">
        <v>1323.72</v>
      </c>
      <c r="W3553" s="13">
        <v>6</v>
      </c>
      <c r="X3553" s="17">
        <v>0.2</v>
      </c>
      <c r="Y3553" s="16">
        <v>169.44</v>
      </c>
      <c r="Z3553" s="31">
        <f t="shared" si="277"/>
        <v>0.12800290091560149</v>
      </c>
    </row>
    <row r="3554" spans="1:26">
      <c r="A3554" s="26">
        <v>3553</v>
      </c>
      <c r="B3554" s="7" t="s">
        <v>11850</v>
      </c>
      <c r="C3554" s="8">
        <v>45211</v>
      </c>
      <c r="D3554" s="12">
        <f t="shared" si="274"/>
        <v>2023</v>
      </c>
      <c r="E3554" s="12">
        <f t="shared" si="275"/>
        <v>10</v>
      </c>
      <c r="F3554" s="8" t="str">
        <f t="shared" si="276"/>
        <v>2023-10</v>
      </c>
      <c r="G3554" s="8">
        <v>45215</v>
      </c>
      <c r="H3554" s="23">
        <f t="shared" si="278"/>
        <v>4</v>
      </c>
      <c r="I3554" s="7" t="s">
        <v>52</v>
      </c>
      <c r="J3554" s="7" t="s">
        <v>665</v>
      </c>
      <c r="K3554" s="7" t="s">
        <v>666</v>
      </c>
      <c r="L3554" s="7" t="s">
        <v>66</v>
      </c>
      <c r="M3554" s="7" t="s">
        <v>31</v>
      </c>
      <c r="N3554" s="7" t="s">
        <v>106</v>
      </c>
      <c r="O3554" s="7" t="s">
        <v>107</v>
      </c>
      <c r="P3554" s="7" t="s">
        <v>11851</v>
      </c>
      <c r="Q3554" s="7" t="s">
        <v>35</v>
      </c>
      <c r="R3554" s="7" t="s">
        <v>11852</v>
      </c>
      <c r="S3554" s="7" t="s">
        <v>48</v>
      </c>
      <c r="T3554" s="7" t="s">
        <v>95</v>
      </c>
      <c r="U3554" s="7" t="s">
        <v>96</v>
      </c>
      <c r="V3554" s="10">
        <v>1319.54</v>
      </c>
      <c r="W3554" s="6">
        <v>6</v>
      </c>
      <c r="X3554" s="11">
        <v>0.2</v>
      </c>
      <c r="Y3554" s="10">
        <v>572.85</v>
      </c>
      <c r="Z3554" s="30">
        <f t="shared" si="277"/>
        <v>0.43412855995271082</v>
      </c>
    </row>
    <row r="3555" spans="1:26">
      <c r="A3555" s="27">
        <v>3554</v>
      </c>
      <c r="B3555" s="14" t="s">
        <v>11853</v>
      </c>
      <c r="C3555" s="15">
        <v>44461</v>
      </c>
      <c r="D3555" s="12">
        <f t="shared" si="274"/>
        <v>2021</v>
      </c>
      <c r="E3555" s="12">
        <f t="shared" si="275"/>
        <v>9</v>
      </c>
      <c r="F3555" s="15" t="str">
        <f t="shared" si="276"/>
        <v>2021-09</v>
      </c>
      <c r="G3555" s="15">
        <v>44468</v>
      </c>
      <c r="H3555" s="23">
        <f t="shared" si="278"/>
        <v>7</v>
      </c>
      <c r="I3555" s="14" t="s">
        <v>27</v>
      </c>
      <c r="J3555" s="14" t="s">
        <v>1966</v>
      </c>
      <c r="K3555" s="14" t="s">
        <v>42</v>
      </c>
      <c r="L3555" s="14" t="s">
        <v>30</v>
      </c>
      <c r="M3555" s="14" t="s">
        <v>31</v>
      </c>
      <c r="N3555" s="14" t="s">
        <v>32</v>
      </c>
      <c r="O3555" s="14" t="s">
        <v>33</v>
      </c>
      <c r="P3555" s="14" t="s">
        <v>11854</v>
      </c>
      <c r="Q3555" s="14" t="s">
        <v>35</v>
      </c>
      <c r="R3555" s="14" t="s">
        <v>11855</v>
      </c>
      <c r="S3555" s="14" t="s">
        <v>48</v>
      </c>
      <c r="T3555" s="14" t="s">
        <v>434</v>
      </c>
      <c r="U3555" s="14" t="s">
        <v>1113</v>
      </c>
      <c r="V3555" s="16">
        <v>188.4</v>
      </c>
      <c r="W3555" s="13">
        <v>9</v>
      </c>
      <c r="X3555" s="17">
        <v>0.2</v>
      </c>
      <c r="Y3555" s="16">
        <v>53.34</v>
      </c>
      <c r="Z3555" s="31">
        <f t="shared" si="277"/>
        <v>0.28312101910828025</v>
      </c>
    </row>
    <row r="3556" spans="1:26">
      <c r="A3556" s="26">
        <v>3555</v>
      </c>
      <c r="B3556" s="7" t="s">
        <v>11856</v>
      </c>
      <c r="C3556" s="8">
        <v>45164</v>
      </c>
      <c r="D3556" s="12">
        <f t="shared" si="274"/>
        <v>2023</v>
      </c>
      <c r="E3556" s="12">
        <f t="shared" si="275"/>
        <v>8</v>
      </c>
      <c r="F3556" s="8" t="str">
        <f t="shared" si="276"/>
        <v>2023-08</v>
      </c>
      <c r="G3556" s="8">
        <v>45167</v>
      </c>
      <c r="H3556" s="23">
        <f t="shared" si="278"/>
        <v>3</v>
      </c>
      <c r="I3556" s="7" t="s">
        <v>122</v>
      </c>
      <c r="J3556" s="7" t="s">
        <v>497</v>
      </c>
      <c r="K3556" s="7" t="s">
        <v>320</v>
      </c>
      <c r="L3556" s="7" t="s">
        <v>66</v>
      </c>
      <c r="M3556" s="7" t="s">
        <v>31</v>
      </c>
      <c r="N3556" s="7" t="s">
        <v>106</v>
      </c>
      <c r="O3556" s="7" t="s">
        <v>107</v>
      </c>
      <c r="P3556" s="7" t="s">
        <v>11857</v>
      </c>
      <c r="Q3556" s="7" t="s">
        <v>35</v>
      </c>
      <c r="R3556" s="7" t="s">
        <v>11858</v>
      </c>
      <c r="S3556" s="7" t="s">
        <v>37</v>
      </c>
      <c r="T3556" s="7" t="s">
        <v>38</v>
      </c>
      <c r="U3556" s="7" t="s">
        <v>333</v>
      </c>
      <c r="V3556" s="10">
        <v>6672.65</v>
      </c>
      <c r="W3556" s="6">
        <v>7</v>
      </c>
      <c r="X3556" s="11">
        <v>0</v>
      </c>
      <c r="Y3556" s="10">
        <v>901.42</v>
      </c>
      <c r="Z3556" s="30">
        <f t="shared" si="277"/>
        <v>0.13509175514975311</v>
      </c>
    </row>
    <row r="3557" spans="1:26">
      <c r="A3557" s="27">
        <v>3556</v>
      </c>
      <c r="B3557" s="14" t="s">
        <v>11859</v>
      </c>
      <c r="C3557" s="15">
        <v>45523</v>
      </c>
      <c r="D3557" s="12">
        <f t="shared" si="274"/>
        <v>2024</v>
      </c>
      <c r="E3557" s="12">
        <f t="shared" si="275"/>
        <v>8</v>
      </c>
      <c r="F3557" s="15" t="str">
        <f t="shared" si="276"/>
        <v>2024-08</v>
      </c>
      <c r="G3557" s="15">
        <v>45523</v>
      </c>
      <c r="H3557" s="23">
        <f t="shared" si="278"/>
        <v>0</v>
      </c>
      <c r="I3557" s="14" t="s">
        <v>63</v>
      </c>
      <c r="J3557" s="14" t="s">
        <v>3571</v>
      </c>
      <c r="K3557" s="14" t="s">
        <v>3572</v>
      </c>
      <c r="L3557" s="14" t="s">
        <v>30</v>
      </c>
      <c r="M3557" s="14" t="s">
        <v>31</v>
      </c>
      <c r="N3557" s="14" t="s">
        <v>43</v>
      </c>
      <c r="O3557" s="14" t="s">
        <v>44</v>
      </c>
      <c r="P3557" s="14" t="s">
        <v>11860</v>
      </c>
      <c r="Q3557" s="14" t="s">
        <v>46</v>
      </c>
      <c r="R3557" s="14" t="s">
        <v>11861</v>
      </c>
      <c r="S3557" s="14" t="s">
        <v>110</v>
      </c>
      <c r="T3557" s="14" t="s">
        <v>243</v>
      </c>
      <c r="U3557" s="14" t="s">
        <v>481</v>
      </c>
      <c r="V3557" s="16">
        <v>1228.05</v>
      </c>
      <c r="W3557" s="13">
        <v>1</v>
      </c>
      <c r="X3557" s="17">
        <v>0.2</v>
      </c>
      <c r="Y3557" s="16">
        <v>364.82</v>
      </c>
      <c r="Z3557" s="31">
        <f t="shared" si="277"/>
        <v>0.29707259476405684</v>
      </c>
    </row>
    <row r="3558" spans="1:26">
      <c r="A3558" s="26">
        <v>3557</v>
      </c>
      <c r="B3558" s="7" t="s">
        <v>11862</v>
      </c>
      <c r="C3558" s="8">
        <v>44288</v>
      </c>
      <c r="D3558" s="12">
        <f t="shared" si="274"/>
        <v>2021</v>
      </c>
      <c r="E3558" s="12">
        <f t="shared" si="275"/>
        <v>4</v>
      </c>
      <c r="F3558" s="8" t="str">
        <f t="shared" si="276"/>
        <v>2021-04</v>
      </c>
      <c r="G3558" s="8">
        <v>44290</v>
      </c>
      <c r="H3558" s="23">
        <f t="shared" si="278"/>
        <v>2</v>
      </c>
      <c r="I3558" s="7" t="s">
        <v>122</v>
      </c>
      <c r="J3558" s="7" t="s">
        <v>1079</v>
      </c>
      <c r="K3558" s="7" t="s">
        <v>219</v>
      </c>
      <c r="L3558" s="7" t="s">
        <v>83</v>
      </c>
      <c r="M3558" s="7" t="s">
        <v>31</v>
      </c>
      <c r="N3558" s="7" t="s">
        <v>74</v>
      </c>
      <c r="O3558" s="7" t="s">
        <v>75</v>
      </c>
      <c r="P3558" s="7" t="s">
        <v>11863</v>
      </c>
      <c r="Q3558" s="7" t="s">
        <v>46</v>
      </c>
      <c r="R3558" s="7" t="s">
        <v>11864</v>
      </c>
      <c r="S3558" s="7" t="s">
        <v>37</v>
      </c>
      <c r="T3558" s="7" t="s">
        <v>38</v>
      </c>
      <c r="U3558" s="7" t="s">
        <v>102</v>
      </c>
      <c r="V3558" s="10">
        <v>9347.57</v>
      </c>
      <c r="W3558" s="6">
        <v>7</v>
      </c>
      <c r="X3558" s="11">
        <v>0</v>
      </c>
      <c r="Y3558" s="10">
        <v>2951.05</v>
      </c>
      <c r="Z3558" s="30">
        <f t="shared" si="277"/>
        <v>0.31570236970677945</v>
      </c>
    </row>
    <row r="3559" spans="1:26">
      <c r="A3559" s="27">
        <v>3558</v>
      </c>
      <c r="B3559" s="14" t="s">
        <v>11865</v>
      </c>
      <c r="C3559" s="15">
        <v>44307</v>
      </c>
      <c r="D3559" s="12">
        <f t="shared" si="274"/>
        <v>2021</v>
      </c>
      <c r="E3559" s="12">
        <f t="shared" si="275"/>
        <v>4</v>
      </c>
      <c r="F3559" s="15" t="str">
        <f t="shared" si="276"/>
        <v>2021-04</v>
      </c>
      <c r="G3559" s="15">
        <v>44314</v>
      </c>
      <c r="H3559" s="23">
        <f t="shared" si="278"/>
        <v>7</v>
      </c>
      <c r="I3559" s="14" t="s">
        <v>27</v>
      </c>
      <c r="J3559" s="14" t="s">
        <v>1227</v>
      </c>
      <c r="K3559" s="14" t="s">
        <v>1104</v>
      </c>
      <c r="L3559" s="14" t="s">
        <v>30</v>
      </c>
      <c r="M3559" s="14" t="s">
        <v>31</v>
      </c>
      <c r="N3559" s="14" t="s">
        <v>213</v>
      </c>
      <c r="O3559" s="14" t="s">
        <v>92</v>
      </c>
      <c r="P3559" s="14" t="s">
        <v>11866</v>
      </c>
      <c r="Q3559" s="14" t="s">
        <v>46</v>
      </c>
      <c r="R3559" s="14" t="s">
        <v>11867</v>
      </c>
      <c r="S3559" s="14" t="s">
        <v>110</v>
      </c>
      <c r="T3559" s="14" t="s">
        <v>148</v>
      </c>
      <c r="U3559" s="14" t="s">
        <v>149</v>
      </c>
      <c r="V3559" s="16">
        <v>3679.79</v>
      </c>
      <c r="W3559" s="13">
        <v>4</v>
      </c>
      <c r="X3559" s="17">
        <v>0</v>
      </c>
      <c r="Y3559" s="16">
        <v>728.71</v>
      </c>
      <c r="Z3559" s="31">
        <f t="shared" si="277"/>
        <v>0.19803032238252727</v>
      </c>
    </row>
    <row r="3560" spans="1:26">
      <c r="A3560" s="26">
        <v>3559</v>
      </c>
      <c r="B3560" s="7" t="s">
        <v>11868</v>
      </c>
      <c r="C3560" s="8">
        <v>45003</v>
      </c>
      <c r="D3560" s="12">
        <f t="shared" si="274"/>
        <v>2023</v>
      </c>
      <c r="E3560" s="12">
        <f t="shared" si="275"/>
        <v>3</v>
      </c>
      <c r="F3560" s="8" t="str">
        <f t="shared" si="276"/>
        <v>2023-03</v>
      </c>
      <c r="G3560" s="8">
        <v>45003</v>
      </c>
      <c r="H3560" s="23">
        <f t="shared" si="278"/>
        <v>0</v>
      </c>
      <c r="I3560" s="7" t="s">
        <v>63</v>
      </c>
      <c r="J3560" s="7" t="s">
        <v>1783</v>
      </c>
      <c r="K3560" s="7" t="s">
        <v>1784</v>
      </c>
      <c r="L3560" s="7" t="s">
        <v>66</v>
      </c>
      <c r="M3560" s="7" t="s">
        <v>31</v>
      </c>
      <c r="N3560" s="7" t="s">
        <v>106</v>
      </c>
      <c r="O3560" s="7" t="s">
        <v>107</v>
      </c>
      <c r="P3560" s="7" t="s">
        <v>11869</v>
      </c>
      <c r="Q3560" s="7" t="s">
        <v>35</v>
      </c>
      <c r="R3560" s="7" t="s">
        <v>11870</v>
      </c>
      <c r="S3560" s="7" t="s">
        <v>37</v>
      </c>
      <c r="T3560" s="7" t="s">
        <v>170</v>
      </c>
      <c r="U3560" s="7" t="s">
        <v>189</v>
      </c>
      <c r="V3560" s="10">
        <v>1098.1500000000001</v>
      </c>
      <c r="W3560" s="6">
        <v>3</v>
      </c>
      <c r="X3560" s="11">
        <v>0</v>
      </c>
      <c r="Y3560" s="10">
        <v>-24.54</v>
      </c>
      <c r="Z3560" s="30">
        <f t="shared" si="277"/>
        <v>-2.2346673951645947E-2</v>
      </c>
    </row>
    <row r="3561" spans="1:26">
      <c r="A3561" s="27">
        <v>3560</v>
      </c>
      <c r="B3561" s="14" t="s">
        <v>11871</v>
      </c>
      <c r="C3561" s="15">
        <v>44712</v>
      </c>
      <c r="D3561" s="12">
        <f t="shared" si="274"/>
        <v>2022</v>
      </c>
      <c r="E3561" s="12">
        <f t="shared" si="275"/>
        <v>5</v>
      </c>
      <c r="F3561" s="15" t="str">
        <f t="shared" si="276"/>
        <v>2022-05</v>
      </c>
      <c r="G3561" s="15">
        <v>44720</v>
      </c>
      <c r="H3561" s="23">
        <f t="shared" si="278"/>
        <v>8</v>
      </c>
      <c r="I3561" s="14" t="s">
        <v>27</v>
      </c>
      <c r="J3561" s="14" t="s">
        <v>2110</v>
      </c>
      <c r="K3561" s="14" t="s">
        <v>380</v>
      </c>
      <c r="L3561" s="14" t="s">
        <v>83</v>
      </c>
      <c r="M3561" s="14" t="s">
        <v>31</v>
      </c>
      <c r="N3561" s="14" t="s">
        <v>283</v>
      </c>
      <c r="O3561" s="14" t="s">
        <v>284</v>
      </c>
      <c r="P3561" s="14" t="s">
        <v>11872</v>
      </c>
      <c r="Q3561" s="14" t="s">
        <v>146</v>
      </c>
      <c r="R3561" s="14" t="s">
        <v>11873</v>
      </c>
      <c r="S3561" s="14" t="s">
        <v>110</v>
      </c>
      <c r="T3561" s="14" t="s">
        <v>223</v>
      </c>
      <c r="U3561" s="14" t="s">
        <v>224</v>
      </c>
      <c r="V3561" s="16">
        <v>2052.04</v>
      </c>
      <c r="W3561" s="13">
        <v>2</v>
      </c>
      <c r="X3561" s="17">
        <v>0</v>
      </c>
      <c r="Y3561" s="16">
        <v>211.44</v>
      </c>
      <c r="Z3561" s="31">
        <f t="shared" si="277"/>
        <v>0.10303892711643048</v>
      </c>
    </row>
    <row r="3562" spans="1:26">
      <c r="A3562" s="26">
        <v>3561</v>
      </c>
      <c r="B3562" s="7" t="s">
        <v>11874</v>
      </c>
      <c r="C3562" s="8">
        <v>45309</v>
      </c>
      <c r="D3562" s="12">
        <f t="shared" si="274"/>
        <v>2024</v>
      </c>
      <c r="E3562" s="12">
        <f t="shared" si="275"/>
        <v>1</v>
      </c>
      <c r="F3562" s="8" t="str">
        <f t="shared" si="276"/>
        <v>2024-01</v>
      </c>
      <c r="G3562" s="8">
        <v>45313</v>
      </c>
      <c r="H3562" s="23">
        <f t="shared" si="278"/>
        <v>4</v>
      </c>
      <c r="I3562" s="7" t="s">
        <v>52</v>
      </c>
      <c r="J3562" s="7" t="s">
        <v>3761</v>
      </c>
      <c r="K3562" s="7" t="s">
        <v>3762</v>
      </c>
      <c r="L3562" s="7" t="s">
        <v>30</v>
      </c>
      <c r="M3562" s="7" t="s">
        <v>31</v>
      </c>
      <c r="N3562" s="7" t="s">
        <v>711</v>
      </c>
      <c r="O3562" s="7" t="s">
        <v>712</v>
      </c>
      <c r="P3562" s="7" t="s">
        <v>11875</v>
      </c>
      <c r="Q3562" s="7" t="s">
        <v>35</v>
      </c>
      <c r="R3562" s="7" t="s">
        <v>11876</v>
      </c>
      <c r="S3562" s="7" t="s">
        <v>110</v>
      </c>
      <c r="T3562" s="7" t="s">
        <v>243</v>
      </c>
      <c r="U3562" s="7" t="s">
        <v>244</v>
      </c>
      <c r="V3562" s="10">
        <v>13089.49</v>
      </c>
      <c r="W3562" s="6">
        <v>12</v>
      </c>
      <c r="X3562" s="11">
        <v>0.2</v>
      </c>
      <c r="Y3562" s="10">
        <v>597.41</v>
      </c>
      <c r="Z3562" s="30">
        <f t="shared" si="277"/>
        <v>4.5640433660898934E-2</v>
      </c>
    </row>
    <row r="3563" spans="1:26">
      <c r="A3563" s="27">
        <v>3562</v>
      </c>
      <c r="B3563" s="14" t="s">
        <v>11877</v>
      </c>
      <c r="C3563" s="15">
        <v>44805</v>
      </c>
      <c r="D3563" s="12">
        <f t="shared" si="274"/>
        <v>2022</v>
      </c>
      <c r="E3563" s="12">
        <f t="shared" si="275"/>
        <v>9</v>
      </c>
      <c r="F3563" s="15" t="str">
        <f t="shared" si="276"/>
        <v>2022-09</v>
      </c>
      <c r="G3563" s="15">
        <v>44808</v>
      </c>
      <c r="H3563" s="23">
        <f t="shared" si="278"/>
        <v>3</v>
      </c>
      <c r="I3563" s="14" t="s">
        <v>52</v>
      </c>
      <c r="J3563" s="14" t="s">
        <v>582</v>
      </c>
      <c r="K3563" s="14" t="s">
        <v>583</v>
      </c>
      <c r="L3563" s="14" t="s">
        <v>83</v>
      </c>
      <c r="M3563" s="14" t="s">
        <v>31</v>
      </c>
      <c r="N3563" s="14" t="s">
        <v>55</v>
      </c>
      <c r="O3563" s="14" t="s">
        <v>56</v>
      </c>
      <c r="P3563" s="14" t="s">
        <v>11878</v>
      </c>
      <c r="Q3563" s="14" t="s">
        <v>58</v>
      </c>
      <c r="R3563" s="14" t="s">
        <v>11879</v>
      </c>
      <c r="S3563" s="14" t="s">
        <v>37</v>
      </c>
      <c r="T3563" s="14" t="s">
        <v>170</v>
      </c>
      <c r="U3563" s="14" t="s">
        <v>189</v>
      </c>
      <c r="V3563" s="16">
        <v>468.87</v>
      </c>
      <c r="W3563" s="13">
        <v>3</v>
      </c>
      <c r="X3563" s="17">
        <v>0.5</v>
      </c>
      <c r="Y3563" s="16">
        <v>-12.29</v>
      </c>
      <c r="Z3563" s="31">
        <f t="shared" si="277"/>
        <v>-2.6211956405826773E-2</v>
      </c>
    </row>
    <row r="3564" spans="1:26">
      <c r="A3564" s="26">
        <v>3563</v>
      </c>
      <c r="B3564" s="7" t="s">
        <v>11880</v>
      </c>
      <c r="C3564" s="8">
        <v>44851</v>
      </c>
      <c r="D3564" s="12">
        <f t="shared" si="274"/>
        <v>2022</v>
      </c>
      <c r="E3564" s="12">
        <f t="shared" si="275"/>
        <v>10</v>
      </c>
      <c r="F3564" s="8" t="str">
        <f t="shared" si="276"/>
        <v>2022-10</v>
      </c>
      <c r="G3564" s="8">
        <v>44851</v>
      </c>
      <c r="H3564" s="23">
        <f t="shared" si="278"/>
        <v>0</v>
      </c>
      <c r="I3564" s="7" t="s">
        <v>63</v>
      </c>
      <c r="J3564" s="7" t="s">
        <v>400</v>
      </c>
      <c r="K3564" s="7" t="s">
        <v>401</v>
      </c>
      <c r="L3564" s="7" t="s">
        <v>66</v>
      </c>
      <c r="M3564" s="7" t="s">
        <v>31</v>
      </c>
      <c r="N3564" s="7" t="s">
        <v>74</v>
      </c>
      <c r="O3564" s="7" t="s">
        <v>75</v>
      </c>
      <c r="P3564" s="7" t="s">
        <v>11881</v>
      </c>
      <c r="Q3564" s="7" t="s">
        <v>46</v>
      </c>
      <c r="R3564" s="7" t="s">
        <v>11882</v>
      </c>
      <c r="S3564" s="7" t="s">
        <v>110</v>
      </c>
      <c r="T3564" s="7" t="s">
        <v>243</v>
      </c>
      <c r="U3564" s="7" t="s">
        <v>481</v>
      </c>
      <c r="V3564" s="10">
        <v>15564.42</v>
      </c>
      <c r="W3564" s="6">
        <v>12</v>
      </c>
      <c r="X3564" s="11">
        <v>0.2</v>
      </c>
      <c r="Y3564" s="10">
        <v>1049.97</v>
      </c>
      <c r="Z3564" s="30">
        <f t="shared" si="277"/>
        <v>6.7459629077087357E-2</v>
      </c>
    </row>
    <row r="3565" spans="1:26">
      <c r="A3565" s="27">
        <v>3564</v>
      </c>
      <c r="B3565" s="14" t="s">
        <v>11883</v>
      </c>
      <c r="C3565" s="15">
        <v>45059</v>
      </c>
      <c r="D3565" s="12">
        <f t="shared" si="274"/>
        <v>2023</v>
      </c>
      <c r="E3565" s="12">
        <f t="shared" si="275"/>
        <v>5</v>
      </c>
      <c r="F3565" s="15" t="str">
        <f t="shared" si="276"/>
        <v>2023-05</v>
      </c>
      <c r="G3565" s="15">
        <v>45062</v>
      </c>
      <c r="H3565" s="23">
        <f t="shared" si="278"/>
        <v>3</v>
      </c>
      <c r="I3565" s="14" t="s">
        <v>52</v>
      </c>
      <c r="J3565" s="14" t="s">
        <v>3848</v>
      </c>
      <c r="K3565" s="14" t="s">
        <v>1065</v>
      </c>
      <c r="L3565" s="14" t="s">
        <v>83</v>
      </c>
      <c r="M3565" s="14" t="s">
        <v>31</v>
      </c>
      <c r="N3565" s="14" t="s">
        <v>283</v>
      </c>
      <c r="O3565" s="14" t="s">
        <v>284</v>
      </c>
      <c r="P3565" s="14" t="s">
        <v>11884</v>
      </c>
      <c r="Q3565" s="14" t="s">
        <v>146</v>
      </c>
      <c r="R3565" s="14" t="s">
        <v>11885</v>
      </c>
      <c r="S3565" s="14" t="s">
        <v>110</v>
      </c>
      <c r="T3565" s="14" t="s">
        <v>243</v>
      </c>
      <c r="U3565" s="14" t="s">
        <v>244</v>
      </c>
      <c r="V3565" s="16">
        <v>13685.11</v>
      </c>
      <c r="W3565" s="13">
        <v>12</v>
      </c>
      <c r="X3565" s="17">
        <v>0.4</v>
      </c>
      <c r="Y3565" s="16">
        <v>3773.33</v>
      </c>
      <c r="Z3565" s="31">
        <f t="shared" si="277"/>
        <v>0.2757252225228734</v>
      </c>
    </row>
    <row r="3566" spans="1:26">
      <c r="A3566" s="26">
        <v>3565</v>
      </c>
      <c r="B3566" s="7" t="s">
        <v>11886</v>
      </c>
      <c r="C3566" s="8">
        <v>45058</v>
      </c>
      <c r="D3566" s="12">
        <f t="shared" si="274"/>
        <v>2023</v>
      </c>
      <c r="E3566" s="12">
        <f t="shared" si="275"/>
        <v>5</v>
      </c>
      <c r="F3566" s="8" t="str">
        <f t="shared" si="276"/>
        <v>2023-05</v>
      </c>
      <c r="G3566" s="8">
        <v>45058</v>
      </c>
      <c r="H3566" s="23">
        <f t="shared" si="278"/>
        <v>0</v>
      </c>
      <c r="I3566" s="7" t="s">
        <v>63</v>
      </c>
      <c r="J3566" s="7" t="s">
        <v>3914</v>
      </c>
      <c r="K3566" s="7" t="s">
        <v>3915</v>
      </c>
      <c r="L3566" s="7" t="s">
        <v>66</v>
      </c>
      <c r="M3566" s="7" t="s">
        <v>31</v>
      </c>
      <c r="N3566" s="7" t="s">
        <v>134</v>
      </c>
      <c r="O3566" s="7" t="s">
        <v>135</v>
      </c>
      <c r="P3566" s="7" t="s">
        <v>11887</v>
      </c>
      <c r="Q3566" s="7" t="s">
        <v>58</v>
      </c>
      <c r="R3566" s="7" t="s">
        <v>11888</v>
      </c>
      <c r="S3566" s="7" t="s">
        <v>110</v>
      </c>
      <c r="T3566" s="7" t="s">
        <v>111</v>
      </c>
      <c r="U3566" s="7" t="s">
        <v>112</v>
      </c>
      <c r="V3566" s="10">
        <v>7570.9</v>
      </c>
      <c r="W3566" s="6">
        <v>5</v>
      </c>
      <c r="X3566" s="11">
        <v>0</v>
      </c>
      <c r="Y3566" s="10">
        <v>552.15</v>
      </c>
      <c r="Z3566" s="30">
        <f t="shared" si="277"/>
        <v>7.2930563077044999E-2</v>
      </c>
    </row>
    <row r="3567" spans="1:26">
      <c r="A3567" s="27">
        <v>3566</v>
      </c>
      <c r="B3567" s="14" t="s">
        <v>11889</v>
      </c>
      <c r="C3567" s="15">
        <v>44537</v>
      </c>
      <c r="D3567" s="12">
        <f t="shared" si="274"/>
        <v>2021</v>
      </c>
      <c r="E3567" s="12">
        <f t="shared" si="275"/>
        <v>12</v>
      </c>
      <c r="F3567" s="15" t="str">
        <f t="shared" si="276"/>
        <v>2021-12</v>
      </c>
      <c r="G3567" s="15">
        <v>44537</v>
      </c>
      <c r="H3567" s="23">
        <f t="shared" si="278"/>
        <v>0</v>
      </c>
      <c r="I3567" s="14" t="s">
        <v>63</v>
      </c>
      <c r="J3567" s="14" t="s">
        <v>5296</v>
      </c>
      <c r="K3567" s="14" t="s">
        <v>847</v>
      </c>
      <c r="L3567" s="14" t="s">
        <v>66</v>
      </c>
      <c r="M3567" s="14" t="s">
        <v>31</v>
      </c>
      <c r="N3567" s="14" t="s">
        <v>711</v>
      </c>
      <c r="O3567" s="14" t="s">
        <v>712</v>
      </c>
      <c r="P3567" s="14" t="s">
        <v>11890</v>
      </c>
      <c r="Q3567" s="14" t="s">
        <v>35</v>
      </c>
      <c r="R3567" s="14" t="s">
        <v>11891</v>
      </c>
      <c r="S3567" s="14" t="s">
        <v>110</v>
      </c>
      <c r="T3567" s="14" t="s">
        <v>243</v>
      </c>
      <c r="U3567" s="14" t="s">
        <v>481</v>
      </c>
      <c r="V3567" s="16">
        <v>3481.06</v>
      </c>
      <c r="W3567" s="13">
        <v>3</v>
      </c>
      <c r="X3567" s="17">
        <v>0</v>
      </c>
      <c r="Y3567" s="16">
        <v>26.87</v>
      </c>
      <c r="Z3567" s="31">
        <f t="shared" si="277"/>
        <v>7.7189132045985993E-3</v>
      </c>
    </row>
    <row r="3568" spans="1:26">
      <c r="A3568" s="26">
        <v>3567</v>
      </c>
      <c r="B3568" s="7" t="s">
        <v>11892</v>
      </c>
      <c r="C3568" s="8">
        <v>45501</v>
      </c>
      <c r="D3568" s="12">
        <f t="shared" si="274"/>
        <v>2024</v>
      </c>
      <c r="E3568" s="12">
        <f t="shared" si="275"/>
        <v>7</v>
      </c>
      <c r="F3568" s="8" t="str">
        <f t="shared" si="276"/>
        <v>2024-07</v>
      </c>
      <c r="G3568" s="8">
        <v>45507</v>
      </c>
      <c r="H3568" s="23">
        <f t="shared" si="278"/>
        <v>6</v>
      </c>
      <c r="I3568" s="7" t="s">
        <v>52</v>
      </c>
      <c r="J3568" s="7" t="s">
        <v>1158</v>
      </c>
      <c r="K3568" s="7" t="s">
        <v>1159</v>
      </c>
      <c r="L3568" s="7" t="s">
        <v>66</v>
      </c>
      <c r="M3568" s="7" t="s">
        <v>31</v>
      </c>
      <c r="N3568" s="7" t="s">
        <v>134</v>
      </c>
      <c r="O3568" s="7" t="s">
        <v>135</v>
      </c>
      <c r="P3568" s="7" t="s">
        <v>11893</v>
      </c>
      <c r="Q3568" s="7" t="s">
        <v>58</v>
      </c>
      <c r="R3568" s="7" t="s">
        <v>11894</v>
      </c>
      <c r="S3568" s="7" t="s">
        <v>110</v>
      </c>
      <c r="T3568" s="7" t="s">
        <v>111</v>
      </c>
      <c r="U3568" s="7" t="s">
        <v>216</v>
      </c>
      <c r="V3568" s="10">
        <v>7255.24</v>
      </c>
      <c r="W3568" s="6">
        <v>5</v>
      </c>
      <c r="X3568" s="11">
        <v>0</v>
      </c>
      <c r="Y3568" s="10">
        <v>-914.66</v>
      </c>
      <c r="Z3568" s="30">
        <f t="shared" si="277"/>
        <v>-0.1260688826282797</v>
      </c>
    </row>
    <row r="3569" spans="1:26">
      <c r="A3569" s="27">
        <v>3568</v>
      </c>
      <c r="B3569" s="14" t="s">
        <v>11895</v>
      </c>
      <c r="C3569" s="15">
        <v>44680</v>
      </c>
      <c r="D3569" s="12">
        <f t="shared" si="274"/>
        <v>2022</v>
      </c>
      <c r="E3569" s="12">
        <f t="shared" si="275"/>
        <v>4</v>
      </c>
      <c r="F3569" s="15" t="str">
        <f t="shared" si="276"/>
        <v>2022-04</v>
      </c>
      <c r="G3569" s="15">
        <v>44680</v>
      </c>
      <c r="H3569" s="23">
        <f t="shared" si="278"/>
        <v>0</v>
      </c>
      <c r="I3569" s="14" t="s">
        <v>63</v>
      </c>
      <c r="J3569" s="14" t="s">
        <v>1828</v>
      </c>
      <c r="K3569" s="14" t="s">
        <v>752</v>
      </c>
      <c r="L3569" s="14" t="s">
        <v>30</v>
      </c>
      <c r="M3569" s="14" t="s">
        <v>31</v>
      </c>
      <c r="N3569" s="14" t="s">
        <v>228</v>
      </c>
      <c r="O3569" s="14" t="s">
        <v>229</v>
      </c>
      <c r="P3569" s="14" t="s">
        <v>11896</v>
      </c>
      <c r="Q3569" s="14" t="s">
        <v>46</v>
      </c>
      <c r="R3569" s="14" t="s">
        <v>11897</v>
      </c>
      <c r="S3569" s="14" t="s">
        <v>37</v>
      </c>
      <c r="T3569" s="14" t="s">
        <v>208</v>
      </c>
      <c r="U3569" s="14" t="s">
        <v>265</v>
      </c>
      <c r="V3569" s="16">
        <v>2932.19</v>
      </c>
      <c r="W3569" s="13">
        <v>10</v>
      </c>
      <c r="X3569" s="17">
        <v>0.3</v>
      </c>
      <c r="Y3569" s="16">
        <v>-229.77</v>
      </c>
      <c r="Z3569" s="31">
        <f t="shared" si="277"/>
        <v>-7.8361224886518269E-2</v>
      </c>
    </row>
    <row r="3570" spans="1:26">
      <c r="A3570" s="26">
        <v>3569</v>
      </c>
      <c r="B3570" s="7" t="s">
        <v>11898</v>
      </c>
      <c r="C3570" s="8">
        <v>44975</v>
      </c>
      <c r="D3570" s="12">
        <f t="shared" si="274"/>
        <v>2023</v>
      </c>
      <c r="E3570" s="12">
        <f t="shared" si="275"/>
        <v>2</v>
      </c>
      <c r="F3570" s="8" t="str">
        <f t="shared" si="276"/>
        <v>2023-02</v>
      </c>
      <c r="G3570" s="8">
        <v>44975</v>
      </c>
      <c r="H3570" s="23">
        <f t="shared" si="278"/>
        <v>0</v>
      </c>
      <c r="I3570" s="7" t="s">
        <v>63</v>
      </c>
      <c r="J3570" s="7" t="s">
        <v>2901</v>
      </c>
      <c r="K3570" s="7" t="s">
        <v>174</v>
      </c>
      <c r="L3570" s="7" t="s">
        <v>83</v>
      </c>
      <c r="M3570" s="7" t="s">
        <v>31</v>
      </c>
      <c r="N3570" s="7" t="s">
        <v>711</v>
      </c>
      <c r="O3570" s="7" t="s">
        <v>712</v>
      </c>
      <c r="P3570" s="7" t="s">
        <v>11899</v>
      </c>
      <c r="Q3570" s="7" t="s">
        <v>35</v>
      </c>
      <c r="R3570" s="7" t="s">
        <v>11900</v>
      </c>
      <c r="S3570" s="7" t="s">
        <v>110</v>
      </c>
      <c r="T3570" s="7" t="s">
        <v>111</v>
      </c>
      <c r="U3570" s="7" t="s">
        <v>112</v>
      </c>
      <c r="V3570" s="10">
        <v>1022.7</v>
      </c>
      <c r="W3570" s="6">
        <v>1</v>
      </c>
      <c r="X3570" s="11">
        <v>0.2</v>
      </c>
      <c r="Y3570" s="10">
        <v>170.76</v>
      </c>
      <c r="Z3570" s="30">
        <f t="shared" si="277"/>
        <v>0.16696978586095629</v>
      </c>
    </row>
    <row r="3571" spans="1:26">
      <c r="A3571" s="27">
        <v>3570</v>
      </c>
      <c r="B3571" s="14" t="s">
        <v>11901</v>
      </c>
      <c r="C3571" s="15">
        <v>44274</v>
      </c>
      <c r="D3571" s="12">
        <f t="shared" si="274"/>
        <v>2021</v>
      </c>
      <c r="E3571" s="12">
        <f t="shared" si="275"/>
        <v>3</v>
      </c>
      <c r="F3571" s="15" t="str">
        <f t="shared" si="276"/>
        <v>2021-03</v>
      </c>
      <c r="G3571" s="15">
        <v>44277</v>
      </c>
      <c r="H3571" s="23">
        <f t="shared" si="278"/>
        <v>3</v>
      </c>
      <c r="I3571" s="14" t="s">
        <v>122</v>
      </c>
      <c r="J3571" s="14" t="s">
        <v>603</v>
      </c>
      <c r="K3571" s="14" t="s">
        <v>604</v>
      </c>
      <c r="L3571" s="14" t="s">
        <v>30</v>
      </c>
      <c r="M3571" s="14" t="s">
        <v>31</v>
      </c>
      <c r="N3571" s="14" t="s">
        <v>32</v>
      </c>
      <c r="O3571" s="14" t="s">
        <v>33</v>
      </c>
      <c r="P3571" s="14" t="s">
        <v>11902</v>
      </c>
      <c r="Q3571" s="14" t="s">
        <v>35</v>
      </c>
      <c r="R3571" s="14" t="s">
        <v>11903</v>
      </c>
      <c r="S3571" s="14" t="s">
        <v>37</v>
      </c>
      <c r="T3571" s="14" t="s">
        <v>208</v>
      </c>
      <c r="U3571" s="14" t="s">
        <v>209</v>
      </c>
      <c r="V3571" s="16">
        <v>9818.81</v>
      </c>
      <c r="W3571" s="13">
        <v>7</v>
      </c>
      <c r="X3571" s="17">
        <v>0</v>
      </c>
      <c r="Y3571" s="16">
        <v>607.63</v>
      </c>
      <c r="Z3571" s="31">
        <f t="shared" si="277"/>
        <v>6.1884281292743218E-2</v>
      </c>
    </row>
    <row r="3572" spans="1:26">
      <c r="A3572" s="26">
        <v>3571</v>
      </c>
      <c r="B3572" s="7" t="s">
        <v>11904</v>
      </c>
      <c r="C3572" s="8">
        <v>44938</v>
      </c>
      <c r="D3572" s="12">
        <f t="shared" si="274"/>
        <v>2023</v>
      </c>
      <c r="E3572" s="12">
        <f t="shared" si="275"/>
        <v>1</v>
      </c>
      <c r="F3572" s="8" t="str">
        <f t="shared" si="276"/>
        <v>2023-01</v>
      </c>
      <c r="G3572" s="8">
        <v>44938</v>
      </c>
      <c r="H3572" s="23">
        <f t="shared" si="278"/>
        <v>0</v>
      </c>
      <c r="I3572" s="7" t="s">
        <v>63</v>
      </c>
      <c r="J3572" s="7" t="s">
        <v>5303</v>
      </c>
      <c r="K3572" s="7" t="s">
        <v>689</v>
      </c>
      <c r="L3572" s="7" t="s">
        <v>83</v>
      </c>
      <c r="M3572" s="7" t="s">
        <v>31</v>
      </c>
      <c r="N3572" s="7" t="s">
        <v>106</v>
      </c>
      <c r="O3572" s="7" t="s">
        <v>107</v>
      </c>
      <c r="P3572" s="7" t="s">
        <v>11905</v>
      </c>
      <c r="Q3572" s="7" t="s">
        <v>35</v>
      </c>
      <c r="R3572" s="7" t="s">
        <v>11906</v>
      </c>
      <c r="S3572" s="7" t="s">
        <v>110</v>
      </c>
      <c r="T3572" s="7" t="s">
        <v>243</v>
      </c>
      <c r="U3572" s="7" t="s">
        <v>339</v>
      </c>
      <c r="V3572" s="10">
        <v>3274.74</v>
      </c>
      <c r="W3572" s="6">
        <v>12</v>
      </c>
      <c r="X3572" s="11">
        <v>0.2</v>
      </c>
      <c r="Y3572" s="10">
        <v>-643.99</v>
      </c>
      <c r="Z3572" s="30">
        <f t="shared" si="277"/>
        <v>-0.19665378014743157</v>
      </c>
    </row>
    <row r="3573" spans="1:26">
      <c r="A3573" s="27">
        <v>3572</v>
      </c>
      <c r="B3573" s="14" t="s">
        <v>11907</v>
      </c>
      <c r="C3573" s="15">
        <v>45101</v>
      </c>
      <c r="D3573" s="12">
        <f t="shared" si="274"/>
        <v>2023</v>
      </c>
      <c r="E3573" s="12">
        <f t="shared" si="275"/>
        <v>6</v>
      </c>
      <c r="F3573" s="15" t="str">
        <f t="shared" si="276"/>
        <v>2023-06</v>
      </c>
      <c r="G3573" s="15">
        <v>45105</v>
      </c>
      <c r="H3573" s="23">
        <f t="shared" si="278"/>
        <v>4</v>
      </c>
      <c r="I3573" s="14" t="s">
        <v>52</v>
      </c>
      <c r="J3573" s="14" t="s">
        <v>2155</v>
      </c>
      <c r="K3573" s="14" t="s">
        <v>385</v>
      </c>
      <c r="L3573" s="14" t="s">
        <v>83</v>
      </c>
      <c r="M3573" s="14" t="s">
        <v>31</v>
      </c>
      <c r="N3573" s="14" t="s">
        <v>711</v>
      </c>
      <c r="O3573" s="14" t="s">
        <v>712</v>
      </c>
      <c r="P3573" s="14" t="s">
        <v>11908</v>
      </c>
      <c r="Q3573" s="14" t="s">
        <v>35</v>
      </c>
      <c r="R3573" s="14" t="s">
        <v>11909</v>
      </c>
      <c r="S3573" s="14" t="s">
        <v>48</v>
      </c>
      <c r="T3573" s="14" t="s">
        <v>138</v>
      </c>
      <c r="U3573" s="14" t="s">
        <v>781</v>
      </c>
      <c r="V3573" s="16">
        <v>375.62</v>
      </c>
      <c r="W3573" s="13">
        <v>11</v>
      </c>
      <c r="X3573" s="17">
        <v>0.5</v>
      </c>
      <c r="Y3573" s="16">
        <v>72.87</v>
      </c>
      <c r="Z3573" s="31">
        <f t="shared" si="277"/>
        <v>0.19399925456578457</v>
      </c>
    </row>
    <row r="3574" spans="1:26">
      <c r="A3574" s="26">
        <v>3573</v>
      </c>
      <c r="B3574" s="7" t="s">
        <v>11910</v>
      </c>
      <c r="C3574" s="8">
        <v>44280</v>
      </c>
      <c r="D3574" s="12">
        <f t="shared" si="274"/>
        <v>2021</v>
      </c>
      <c r="E3574" s="12">
        <f t="shared" si="275"/>
        <v>3</v>
      </c>
      <c r="F3574" s="8" t="str">
        <f t="shared" si="276"/>
        <v>2021-03</v>
      </c>
      <c r="G3574" s="8">
        <v>44286</v>
      </c>
      <c r="H3574" s="23">
        <f t="shared" si="278"/>
        <v>6</v>
      </c>
      <c r="I3574" s="7" t="s">
        <v>52</v>
      </c>
      <c r="J3574" s="7" t="s">
        <v>622</v>
      </c>
      <c r="K3574" s="7" t="s">
        <v>165</v>
      </c>
      <c r="L3574" s="7" t="s">
        <v>30</v>
      </c>
      <c r="M3574" s="7" t="s">
        <v>31</v>
      </c>
      <c r="N3574" s="7" t="s">
        <v>153</v>
      </c>
      <c r="O3574" s="7" t="s">
        <v>154</v>
      </c>
      <c r="P3574" s="7" t="s">
        <v>11911</v>
      </c>
      <c r="Q3574" s="7" t="s">
        <v>146</v>
      </c>
      <c r="R3574" s="7" t="s">
        <v>11912</v>
      </c>
      <c r="S3574" s="7" t="s">
        <v>37</v>
      </c>
      <c r="T3574" s="7" t="s">
        <v>38</v>
      </c>
      <c r="U3574" s="7" t="s">
        <v>39</v>
      </c>
      <c r="V3574" s="10">
        <v>7467.83</v>
      </c>
      <c r="W3574" s="6">
        <v>12</v>
      </c>
      <c r="X3574" s="11">
        <v>0.4</v>
      </c>
      <c r="Y3574" s="10">
        <v>-725.92</v>
      </c>
      <c r="Z3574" s="30">
        <f t="shared" si="277"/>
        <v>-9.7206283485296266E-2</v>
      </c>
    </row>
    <row r="3575" spans="1:26">
      <c r="A3575" s="27">
        <v>3574</v>
      </c>
      <c r="B3575" s="14" t="s">
        <v>11913</v>
      </c>
      <c r="C3575" s="15">
        <v>45316</v>
      </c>
      <c r="D3575" s="12">
        <f t="shared" si="274"/>
        <v>2024</v>
      </c>
      <c r="E3575" s="12">
        <f t="shared" si="275"/>
        <v>1</v>
      </c>
      <c r="F3575" s="15" t="str">
        <f t="shared" si="276"/>
        <v>2024-01</v>
      </c>
      <c r="G3575" s="15">
        <v>45320</v>
      </c>
      <c r="H3575" s="23">
        <f t="shared" si="278"/>
        <v>4</v>
      </c>
      <c r="I3575" s="14" t="s">
        <v>52</v>
      </c>
      <c r="J3575" s="14" t="s">
        <v>882</v>
      </c>
      <c r="K3575" s="14" t="s">
        <v>883</v>
      </c>
      <c r="L3575" s="14" t="s">
        <v>83</v>
      </c>
      <c r="M3575" s="14" t="s">
        <v>31</v>
      </c>
      <c r="N3575" s="14" t="s">
        <v>143</v>
      </c>
      <c r="O3575" s="14" t="s">
        <v>144</v>
      </c>
      <c r="P3575" s="14" t="s">
        <v>11914</v>
      </c>
      <c r="Q3575" s="14" t="s">
        <v>146</v>
      </c>
      <c r="R3575" s="14" t="s">
        <v>11915</v>
      </c>
      <c r="S3575" s="14" t="s">
        <v>37</v>
      </c>
      <c r="T3575" s="14" t="s">
        <v>60</v>
      </c>
      <c r="U3575" s="14" t="s">
        <v>317</v>
      </c>
      <c r="V3575" s="16">
        <v>6843.56</v>
      </c>
      <c r="W3575" s="13">
        <v>11</v>
      </c>
      <c r="X3575" s="17">
        <v>0</v>
      </c>
      <c r="Y3575" s="16">
        <v>-77.39</v>
      </c>
      <c r="Z3575" s="31">
        <f t="shared" si="277"/>
        <v>-1.1308441805142353E-2</v>
      </c>
    </row>
    <row r="3576" spans="1:26">
      <c r="A3576" s="26">
        <v>3575</v>
      </c>
      <c r="B3576" s="7" t="s">
        <v>11916</v>
      </c>
      <c r="C3576" s="8">
        <v>44210</v>
      </c>
      <c r="D3576" s="12">
        <f t="shared" si="274"/>
        <v>2021</v>
      </c>
      <c r="E3576" s="12">
        <f t="shared" si="275"/>
        <v>1</v>
      </c>
      <c r="F3576" s="8" t="str">
        <f t="shared" si="276"/>
        <v>2021-01</v>
      </c>
      <c r="G3576" s="8">
        <v>44216</v>
      </c>
      <c r="H3576" s="23">
        <f t="shared" si="278"/>
        <v>6</v>
      </c>
      <c r="I3576" s="7" t="s">
        <v>27</v>
      </c>
      <c r="J3576" s="7" t="s">
        <v>1582</v>
      </c>
      <c r="K3576" s="7" t="s">
        <v>926</v>
      </c>
      <c r="L3576" s="7" t="s">
        <v>30</v>
      </c>
      <c r="M3576" s="7" t="s">
        <v>31</v>
      </c>
      <c r="N3576" s="7" t="s">
        <v>313</v>
      </c>
      <c r="O3576" s="7" t="s">
        <v>314</v>
      </c>
      <c r="P3576" s="7" t="s">
        <v>11917</v>
      </c>
      <c r="Q3576" s="7" t="s">
        <v>146</v>
      </c>
      <c r="R3576" s="7" t="s">
        <v>11918</v>
      </c>
      <c r="S3576" s="7" t="s">
        <v>110</v>
      </c>
      <c r="T3576" s="7" t="s">
        <v>148</v>
      </c>
      <c r="U3576" s="7" t="s">
        <v>237</v>
      </c>
      <c r="V3576" s="10">
        <v>595.38</v>
      </c>
      <c r="W3576" s="6">
        <v>3</v>
      </c>
      <c r="X3576" s="11">
        <v>0.5</v>
      </c>
      <c r="Y3576" s="10">
        <v>-40.36</v>
      </c>
      <c r="Z3576" s="30">
        <f t="shared" si="277"/>
        <v>-6.7788639188417488E-2</v>
      </c>
    </row>
    <row r="3577" spans="1:26">
      <c r="A3577" s="27">
        <v>3576</v>
      </c>
      <c r="B3577" s="14" t="s">
        <v>11919</v>
      </c>
      <c r="C3577" s="15">
        <v>44256</v>
      </c>
      <c r="D3577" s="12">
        <f t="shared" si="274"/>
        <v>2021</v>
      </c>
      <c r="E3577" s="12">
        <f t="shared" si="275"/>
        <v>3</v>
      </c>
      <c r="F3577" s="15" t="str">
        <f t="shared" si="276"/>
        <v>2021-03</v>
      </c>
      <c r="G3577" s="15">
        <v>44264</v>
      </c>
      <c r="H3577" s="23">
        <f t="shared" si="278"/>
        <v>8</v>
      </c>
      <c r="I3577" s="14" t="s">
        <v>27</v>
      </c>
      <c r="J3577" s="14" t="s">
        <v>1374</v>
      </c>
      <c r="K3577" s="14" t="s">
        <v>82</v>
      </c>
      <c r="L3577" s="14" t="s">
        <v>66</v>
      </c>
      <c r="M3577" s="14" t="s">
        <v>31</v>
      </c>
      <c r="N3577" s="14" t="s">
        <v>166</v>
      </c>
      <c r="O3577" s="14" t="s">
        <v>167</v>
      </c>
      <c r="P3577" s="14" t="s">
        <v>11920</v>
      </c>
      <c r="Q3577" s="14" t="s">
        <v>35</v>
      </c>
      <c r="R3577" s="14" t="s">
        <v>11921</v>
      </c>
      <c r="S3577" s="14" t="s">
        <v>37</v>
      </c>
      <c r="T3577" s="14" t="s">
        <v>38</v>
      </c>
      <c r="U3577" s="14" t="s">
        <v>177</v>
      </c>
      <c r="V3577" s="16">
        <v>15728.39</v>
      </c>
      <c r="W3577" s="13">
        <v>12</v>
      </c>
      <c r="X3577" s="17">
        <v>0</v>
      </c>
      <c r="Y3577" s="16">
        <v>-1887.45</v>
      </c>
      <c r="Z3577" s="31">
        <f t="shared" si="277"/>
        <v>-0.1200027466256877</v>
      </c>
    </row>
    <row r="3578" spans="1:26">
      <c r="A3578" s="26">
        <v>3577</v>
      </c>
      <c r="B3578" s="7" t="s">
        <v>11922</v>
      </c>
      <c r="C3578" s="8">
        <v>44416</v>
      </c>
      <c r="D3578" s="12">
        <f t="shared" si="274"/>
        <v>2021</v>
      </c>
      <c r="E3578" s="12">
        <f t="shared" si="275"/>
        <v>8</v>
      </c>
      <c r="F3578" s="8" t="str">
        <f t="shared" si="276"/>
        <v>2021-08</v>
      </c>
      <c r="G3578" s="8">
        <v>44416</v>
      </c>
      <c r="H3578" s="23">
        <f t="shared" si="278"/>
        <v>0</v>
      </c>
      <c r="I3578" s="7" t="s">
        <v>63</v>
      </c>
      <c r="J3578" s="7" t="s">
        <v>164</v>
      </c>
      <c r="K3578" s="7" t="s">
        <v>165</v>
      </c>
      <c r="L3578" s="7" t="s">
        <v>66</v>
      </c>
      <c r="M3578" s="7" t="s">
        <v>31</v>
      </c>
      <c r="N3578" s="7" t="s">
        <v>166</v>
      </c>
      <c r="O3578" s="7" t="s">
        <v>167</v>
      </c>
      <c r="P3578" s="7" t="s">
        <v>11923</v>
      </c>
      <c r="Q3578" s="7" t="s">
        <v>35</v>
      </c>
      <c r="R3578" s="7" t="s">
        <v>11924</v>
      </c>
      <c r="S3578" s="7" t="s">
        <v>48</v>
      </c>
      <c r="T3578" s="7" t="s">
        <v>86</v>
      </c>
      <c r="U3578" s="7" t="s">
        <v>388</v>
      </c>
      <c r="V3578" s="10">
        <v>423.75</v>
      </c>
      <c r="W3578" s="6">
        <v>3</v>
      </c>
      <c r="X3578" s="11">
        <v>0.2</v>
      </c>
      <c r="Y3578" s="10">
        <v>3.58</v>
      </c>
      <c r="Z3578" s="30">
        <f t="shared" si="277"/>
        <v>8.4483775811209447E-3</v>
      </c>
    </row>
    <row r="3579" spans="1:26">
      <c r="A3579" s="27">
        <v>3578</v>
      </c>
      <c r="B3579" s="14" t="s">
        <v>11925</v>
      </c>
      <c r="C3579" s="15">
        <v>44416</v>
      </c>
      <c r="D3579" s="12">
        <f t="shared" si="274"/>
        <v>2021</v>
      </c>
      <c r="E3579" s="12">
        <f t="shared" si="275"/>
        <v>8</v>
      </c>
      <c r="F3579" s="15" t="str">
        <f t="shared" si="276"/>
        <v>2021-08</v>
      </c>
      <c r="G3579" s="15">
        <v>44417</v>
      </c>
      <c r="H3579" s="23">
        <f t="shared" si="278"/>
        <v>1</v>
      </c>
      <c r="I3579" s="14" t="s">
        <v>122</v>
      </c>
      <c r="J3579" s="14" t="s">
        <v>1172</v>
      </c>
      <c r="K3579" s="14" t="s">
        <v>1173</v>
      </c>
      <c r="L3579" s="14" t="s">
        <v>83</v>
      </c>
      <c r="M3579" s="14" t="s">
        <v>31</v>
      </c>
      <c r="N3579" s="14" t="s">
        <v>313</v>
      </c>
      <c r="O3579" s="14" t="s">
        <v>314</v>
      </c>
      <c r="P3579" s="14" t="s">
        <v>11926</v>
      </c>
      <c r="Q3579" s="14" t="s">
        <v>146</v>
      </c>
      <c r="R3579" s="14" t="s">
        <v>11927</v>
      </c>
      <c r="S3579" s="14" t="s">
        <v>37</v>
      </c>
      <c r="T3579" s="14" t="s">
        <v>170</v>
      </c>
      <c r="U3579" s="14" t="s">
        <v>189</v>
      </c>
      <c r="V3579" s="16">
        <v>121.34</v>
      </c>
      <c r="W3579" s="13">
        <v>2</v>
      </c>
      <c r="X3579" s="17">
        <v>0.5</v>
      </c>
      <c r="Y3579" s="16">
        <v>43.05</v>
      </c>
      <c r="Z3579" s="31">
        <f t="shared" si="277"/>
        <v>0.35478819845063453</v>
      </c>
    </row>
    <row r="3580" spans="1:26">
      <c r="A3580" s="26">
        <v>3579</v>
      </c>
      <c r="B3580" s="7" t="s">
        <v>11928</v>
      </c>
      <c r="C3580" s="8">
        <v>45180</v>
      </c>
      <c r="D3580" s="12">
        <f t="shared" si="274"/>
        <v>2023</v>
      </c>
      <c r="E3580" s="12">
        <f t="shared" si="275"/>
        <v>9</v>
      </c>
      <c r="F3580" s="8" t="str">
        <f t="shared" si="276"/>
        <v>2023-09</v>
      </c>
      <c r="G3580" s="8">
        <v>45185</v>
      </c>
      <c r="H3580" s="23">
        <f t="shared" si="278"/>
        <v>5</v>
      </c>
      <c r="I3580" s="7" t="s">
        <v>27</v>
      </c>
      <c r="J3580" s="7" t="s">
        <v>6832</v>
      </c>
      <c r="K3580" s="7" t="s">
        <v>1869</v>
      </c>
      <c r="L3580" s="7" t="s">
        <v>66</v>
      </c>
      <c r="M3580" s="7" t="s">
        <v>31</v>
      </c>
      <c r="N3580" s="7" t="s">
        <v>134</v>
      </c>
      <c r="O3580" s="7" t="s">
        <v>135</v>
      </c>
      <c r="P3580" s="7" t="s">
        <v>6455</v>
      </c>
      <c r="Q3580" s="7" t="s">
        <v>58</v>
      </c>
      <c r="R3580" s="7" t="s">
        <v>11929</v>
      </c>
      <c r="S3580" s="7" t="s">
        <v>110</v>
      </c>
      <c r="T3580" s="7" t="s">
        <v>111</v>
      </c>
      <c r="U3580" s="7" t="s">
        <v>216</v>
      </c>
      <c r="V3580" s="10">
        <v>11555.3</v>
      </c>
      <c r="W3580" s="6">
        <v>13</v>
      </c>
      <c r="X3580" s="11">
        <v>0.3</v>
      </c>
      <c r="Y3580" s="10">
        <v>-85.59</v>
      </c>
      <c r="Z3580" s="30">
        <f t="shared" si="277"/>
        <v>-7.4069907315257944E-3</v>
      </c>
    </row>
    <row r="3581" spans="1:26">
      <c r="A3581" s="27">
        <v>3580</v>
      </c>
      <c r="B3581" s="14" t="s">
        <v>11930</v>
      </c>
      <c r="C3581" s="15">
        <v>44261</v>
      </c>
      <c r="D3581" s="12">
        <f t="shared" si="274"/>
        <v>2021</v>
      </c>
      <c r="E3581" s="12">
        <f t="shared" si="275"/>
        <v>3</v>
      </c>
      <c r="F3581" s="15" t="str">
        <f t="shared" si="276"/>
        <v>2021-03</v>
      </c>
      <c r="G3581" s="15">
        <v>44268</v>
      </c>
      <c r="H3581" s="23">
        <f t="shared" si="278"/>
        <v>7</v>
      </c>
      <c r="I3581" s="14" t="s">
        <v>27</v>
      </c>
      <c r="J3581" s="14" t="s">
        <v>2271</v>
      </c>
      <c r="K3581" s="14" t="s">
        <v>679</v>
      </c>
      <c r="L3581" s="14" t="s">
        <v>30</v>
      </c>
      <c r="M3581" s="14" t="s">
        <v>31</v>
      </c>
      <c r="N3581" s="14" t="s">
        <v>32</v>
      </c>
      <c r="O3581" s="14" t="s">
        <v>33</v>
      </c>
      <c r="P3581" s="14" t="s">
        <v>11931</v>
      </c>
      <c r="Q3581" s="14" t="s">
        <v>35</v>
      </c>
      <c r="R3581" s="14" t="s">
        <v>11932</v>
      </c>
      <c r="S3581" s="14" t="s">
        <v>110</v>
      </c>
      <c r="T3581" s="14" t="s">
        <v>243</v>
      </c>
      <c r="U3581" s="14" t="s">
        <v>244</v>
      </c>
      <c r="V3581" s="16">
        <v>702.86</v>
      </c>
      <c r="W3581" s="13">
        <v>10</v>
      </c>
      <c r="X3581" s="17">
        <v>0.4</v>
      </c>
      <c r="Y3581" s="16">
        <v>-95.44</v>
      </c>
      <c r="Z3581" s="31">
        <f t="shared" si="277"/>
        <v>-0.13578806590217113</v>
      </c>
    </row>
    <row r="3582" spans="1:26">
      <c r="A3582" s="26">
        <v>3581</v>
      </c>
      <c r="B3582" s="7" t="s">
        <v>11933</v>
      </c>
      <c r="C3582" s="8">
        <v>44449</v>
      </c>
      <c r="D3582" s="12">
        <f t="shared" si="274"/>
        <v>2021</v>
      </c>
      <c r="E3582" s="12">
        <f t="shared" si="275"/>
        <v>9</v>
      </c>
      <c r="F3582" s="8" t="str">
        <f t="shared" si="276"/>
        <v>2021-09</v>
      </c>
      <c r="G3582" s="8">
        <v>44452</v>
      </c>
      <c r="H3582" s="23">
        <f t="shared" si="278"/>
        <v>3</v>
      </c>
      <c r="I3582" s="7" t="s">
        <v>52</v>
      </c>
      <c r="J3582" s="7" t="s">
        <v>477</v>
      </c>
      <c r="K3582" s="7" t="s">
        <v>478</v>
      </c>
      <c r="L3582" s="7" t="s">
        <v>66</v>
      </c>
      <c r="M3582" s="7" t="s">
        <v>31</v>
      </c>
      <c r="N3582" s="7" t="s">
        <v>220</v>
      </c>
      <c r="O3582" s="7" t="s">
        <v>220</v>
      </c>
      <c r="P3582" s="7" t="s">
        <v>11934</v>
      </c>
      <c r="Q3582" s="7" t="s">
        <v>58</v>
      </c>
      <c r="R3582" s="7" t="s">
        <v>11935</v>
      </c>
      <c r="S3582" s="7" t="s">
        <v>37</v>
      </c>
      <c r="T3582" s="7" t="s">
        <v>208</v>
      </c>
      <c r="U3582" s="7" t="s">
        <v>265</v>
      </c>
      <c r="V3582" s="10">
        <v>7398.92</v>
      </c>
      <c r="W3582" s="6">
        <v>14</v>
      </c>
      <c r="X3582" s="11">
        <v>0</v>
      </c>
      <c r="Y3582" s="10">
        <v>939.77</v>
      </c>
      <c r="Z3582" s="30">
        <f t="shared" si="277"/>
        <v>0.12701448319484465</v>
      </c>
    </row>
    <row r="3583" spans="1:26">
      <c r="A3583" s="27">
        <v>3582</v>
      </c>
      <c r="B3583" s="14" t="s">
        <v>11936</v>
      </c>
      <c r="C3583" s="15">
        <v>44319</v>
      </c>
      <c r="D3583" s="12">
        <f t="shared" si="274"/>
        <v>2021</v>
      </c>
      <c r="E3583" s="12">
        <f t="shared" si="275"/>
        <v>5</v>
      </c>
      <c r="F3583" s="15" t="str">
        <f t="shared" si="276"/>
        <v>2021-05</v>
      </c>
      <c r="G3583" s="15">
        <v>44319</v>
      </c>
      <c r="H3583" s="23">
        <f t="shared" si="278"/>
        <v>0</v>
      </c>
      <c r="I3583" s="14" t="s">
        <v>63</v>
      </c>
      <c r="J3583" s="14" t="s">
        <v>1017</v>
      </c>
      <c r="K3583" s="14" t="s">
        <v>981</v>
      </c>
      <c r="L3583" s="14" t="s">
        <v>66</v>
      </c>
      <c r="M3583" s="14" t="s">
        <v>31</v>
      </c>
      <c r="N3583" s="14" t="s">
        <v>32</v>
      </c>
      <c r="O3583" s="14" t="s">
        <v>33</v>
      </c>
      <c r="P3583" s="14" t="s">
        <v>4782</v>
      </c>
      <c r="Q3583" s="14" t="s">
        <v>35</v>
      </c>
      <c r="R3583" s="14" t="s">
        <v>11937</v>
      </c>
      <c r="S3583" s="14" t="s">
        <v>110</v>
      </c>
      <c r="T3583" s="14" t="s">
        <v>223</v>
      </c>
      <c r="U3583" s="14" t="s">
        <v>224</v>
      </c>
      <c r="V3583" s="16">
        <v>11986.01</v>
      </c>
      <c r="W3583" s="13">
        <v>10</v>
      </c>
      <c r="X3583" s="17">
        <v>0</v>
      </c>
      <c r="Y3583" s="16">
        <v>-523.34</v>
      </c>
      <c r="Z3583" s="31">
        <f t="shared" si="277"/>
        <v>-4.3662569946128861E-2</v>
      </c>
    </row>
    <row r="3584" spans="1:26">
      <c r="A3584" s="26">
        <v>3583</v>
      </c>
      <c r="B3584" s="7" t="s">
        <v>11938</v>
      </c>
      <c r="C3584" s="8">
        <v>44387</v>
      </c>
      <c r="D3584" s="12">
        <f t="shared" si="274"/>
        <v>2021</v>
      </c>
      <c r="E3584" s="12">
        <f t="shared" si="275"/>
        <v>7</v>
      </c>
      <c r="F3584" s="8" t="str">
        <f t="shared" si="276"/>
        <v>2021-07</v>
      </c>
      <c r="G3584" s="8">
        <v>44392</v>
      </c>
      <c r="H3584" s="23">
        <f t="shared" si="278"/>
        <v>5</v>
      </c>
      <c r="I3584" s="7" t="s">
        <v>52</v>
      </c>
      <c r="J3584" s="7" t="s">
        <v>2640</v>
      </c>
      <c r="K3584" s="7" t="s">
        <v>29</v>
      </c>
      <c r="L3584" s="7" t="s">
        <v>30</v>
      </c>
      <c r="M3584" s="7" t="s">
        <v>31</v>
      </c>
      <c r="N3584" s="7" t="s">
        <v>134</v>
      </c>
      <c r="O3584" s="7" t="s">
        <v>135</v>
      </c>
      <c r="P3584" s="7" t="s">
        <v>11939</v>
      </c>
      <c r="Q3584" s="7" t="s">
        <v>58</v>
      </c>
      <c r="R3584" s="7" t="s">
        <v>11940</v>
      </c>
      <c r="S3584" s="7" t="s">
        <v>48</v>
      </c>
      <c r="T3584" s="7" t="s">
        <v>434</v>
      </c>
      <c r="U3584" s="7" t="s">
        <v>435</v>
      </c>
      <c r="V3584" s="10">
        <v>1193.3800000000001</v>
      </c>
      <c r="W3584" s="6">
        <v>13</v>
      </c>
      <c r="X3584" s="11">
        <v>0.4</v>
      </c>
      <c r="Y3584" s="10">
        <v>149.47</v>
      </c>
      <c r="Z3584" s="30">
        <f t="shared" si="277"/>
        <v>0.12524929192713133</v>
      </c>
    </row>
    <row r="3585" spans="1:26">
      <c r="A3585" s="27">
        <v>3584</v>
      </c>
      <c r="B3585" s="14" t="s">
        <v>11941</v>
      </c>
      <c r="C3585" s="15">
        <v>44662</v>
      </c>
      <c r="D3585" s="12">
        <f t="shared" si="274"/>
        <v>2022</v>
      </c>
      <c r="E3585" s="12">
        <f t="shared" si="275"/>
        <v>4</v>
      </c>
      <c r="F3585" s="15" t="str">
        <f t="shared" si="276"/>
        <v>2022-04</v>
      </c>
      <c r="G3585" s="15">
        <v>44666</v>
      </c>
      <c r="H3585" s="23">
        <f t="shared" si="278"/>
        <v>4</v>
      </c>
      <c r="I3585" s="14" t="s">
        <v>52</v>
      </c>
      <c r="J3585" s="14" t="s">
        <v>2489</v>
      </c>
      <c r="K3585" s="14" t="s">
        <v>2490</v>
      </c>
      <c r="L3585" s="14" t="s">
        <v>30</v>
      </c>
      <c r="M3585" s="14" t="s">
        <v>31</v>
      </c>
      <c r="N3585" s="14" t="s">
        <v>143</v>
      </c>
      <c r="O3585" s="14" t="s">
        <v>144</v>
      </c>
      <c r="P3585" s="14" t="s">
        <v>11942</v>
      </c>
      <c r="Q3585" s="14" t="s">
        <v>146</v>
      </c>
      <c r="R3585" s="14" t="s">
        <v>11943</v>
      </c>
      <c r="S3585" s="14" t="s">
        <v>110</v>
      </c>
      <c r="T3585" s="14" t="s">
        <v>148</v>
      </c>
      <c r="U3585" s="14" t="s">
        <v>237</v>
      </c>
      <c r="V3585" s="16">
        <v>16153.59</v>
      </c>
      <c r="W3585" s="13">
        <v>14</v>
      </c>
      <c r="X3585" s="17">
        <v>0.4</v>
      </c>
      <c r="Y3585" s="16">
        <v>2225.3200000000002</v>
      </c>
      <c r="Z3585" s="31">
        <f t="shared" si="277"/>
        <v>0.13776008924331992</v>
      </c>
    </row>
    <row r="3586" spans="1:26">
      <c r="A3586" s="26">
        <v>3585</v>
      </c>
      <c r="B3586" s="7" t="s">
        <v>11944</v>
      </c>
      <c r="C3586" s="8">
        <v>45595</v>
      </c>
      <c r="D3586" s="12">
        <f t="shared" ref="D3586:D3649" si="279">YEAR(C3586)</f>
        <v>2024</v>
      </c>
      <c r="E3586" s="12">
        <f t="shared" ref="E3586:E3649" si="280">MONTH(C3586)</f>
        <v>10</v>
      </c>
      <c r="F3586" s="8" t="str">
        <f t="shared" ref="F3586:F3649" si="281">TEXT(C3586,"yyyy-mm")</f>
        <v>2024-10</v>
      </c>
      <c r="G3586" s="8">
        <v>45596</v>
      </c>
      <c r="H3586" s="23">
        <f t="shared" si="278"/>
        <v>1</v>
      </c>
      <c r="I3586" s="7" t="s">
        <v>122</v>
      </c>
      <c r="J3586" s="7" t="s">
        <v>400</v>
      </c>
      <c r="K3586" s="7" t="s">
        <v>401</v>
      </c>
      <c r="L3586" s="7" t="s">
        <v>66</v>
      </c>
      <c r="M3586" s="7" t="s">
        <v>31</v>
      </c>
      <c r="N3586" s="7" t="s">
        <v>74</v>
      </c>
      <c r="O3586" s="7" t="s">
        <v>75</v>
      </c>
      <c r="P3586" s="7" t="s">
        <v>11945</v>
      </c>
      <c r="Q3586" s="7" t="s">
        <v>46</v>
      </c>
      <c r="R3586" s="7" t="s">
        <v>11946</v>
      </c>
      <c r="S3586" s="7" t="s">
        <v>110</v>
      </c>
      <c r="T3586" s="7" t="s">
        <v>111</v>
      </c>
      <c r="U3586" s="7" t="s">
        <v>112</v>
      </c>
      <c r="V3586" s="10">
        <v>3286.6</v>
      </c>
      <c r="W3586" s="6">
        <v>11</v>
      </c>
      <c r="X3586" s="11">
        <v>0.3</v>
      </c>
      <c r="Y3586" s="10">
        <v>1023.87</v>
      </c>
      <c r="Z3586" s="30">
        <f t="shared" ref="Z3586:Z3649" si="282">IFERROR(Y3586/V3586,0)</f>
        <v>0.31152863141240189</v>
      </c>
    </row>
    <row r="3587" spans="1:26">
      <c r="A3587" s="27">
        <v>3586</v>
      </c>
      <c r="B3587" s="14" t="s">
        <v>11947</v>
      </c>
      <c r="C3587" s="15">
        <v>45568</v>
      </c>
      <c r="D3587" s="12">
        <f t="shared" si="279"/>
        <v>2024</v>
      </c>
      <c r="E3587" s="12">
        <f t="shared" si="280"/>
        <v>10</v>
      </c>
      <c r="F3587" s="15" t="str">
        <f t="shared" si="281"/>
        <v>2024-10</v>
      </c>
      <c r="G3587" s="15">
        <v>45573</v>
      </c>
      <c r="H3587" s="23">
        <f t="shared" si="278"/>
        <v>5</v>
      </c>
      <c r="I3587" s="14" t="s">
        <v>52</v>
      </c>
      <c r="J3587" s="14" t="s">
        <v>425</v>
      </c>
      <c r="K3587" s="14" t="s">
        <v>426</v>
      </c>
      <c r="L3587" s="14" t="s">
        <v>30</v>
      </c>
      <c r="M3587" s="14" t="s">
        <v>31</v>
      </c>
      <c r="N3587" s="14" t="s">
        <v>74</v>
      </c>
      <c r="O3587" s="14" t="s">
        <v>75</v>
      </c>
      <c r="P3587" s="14" t="s">
        <v>11948</v>
      </c>
      <c r="Q3587" s="14" t="s">
        <v>46</v>
      </c>
      <c r="R3587" s="14" t="s">
        <v>11949</v>
      </c>
      <c r="S3587" s="14" t="s">
        <v>37</v>
      </c>
      <c r="T3587" s="14" t="s">
        <v>208</v>
      </c>
      <c r="U3587" s="14" t="s">
        <v>408</v>
      </c>
      <c r="V3587" s="16">
        <v>458.85</v>
      </c>
      <c r="W3587" s="13">
        <v>14</v>
      </c>
      <c r="X3587" s="17">
        <v>0.4</v>
      </c>
      <c r="Y3587" s="16">
        <v>157.54</v>
      </c>
      <c r="Z3587" s="31">
        <f t="shared" si="282"/>
        <v>0.34333660237550395</v>
      </c>
    </row>
    <row r="3588" spans="1:26">
      <c r="A3588" s="26">
        <v>3587</v>
      </c>
      <c r="B3588" s="7" t="s">
        <v>11950</v>
      </c>
      <c r="C3588" s="8">
        <v>44343</v>
      </c>
      <c r="D3588" s="12">
        <f t="shared" si="279"/>
        <v>2021</v>
      </c>
      <c r="E3588" s="12">
        <f t="shared" si="280"/>
        <v>5</v>
      </c>
      <c r="F3588" s="8" t="str">
        <f t="shared" si="281"/>
        <v>2021-05</v>
      </c>
      <c r="G3588" s="8">
        <v>44349</v>
      </c>
      <c r="H3588" s="23">
        <f t="shared" ref="H3588:H3651" si="283">G3588-C3588</f>
        <v>6</v>
      </c>
      <c r="I3588" s="7" t="s">
        <v>52</v>
      </c>
      <c r="J3588" s="7" t="s">
        <v>420</v>
      </c>
      <c r="K3588" s="7" t="s">
        <v>421</v>
      </c>
      <c r="L3588" s="7" t="s">
        <v>66</v>
      </c>
      <c r="M3588" s="7" t="s">
        <v>31</v>
      </c>
      <c r="N3588" s="7" t="s">
        <v>116</v>
      </c>
      <c r="O3588" s="7" t="s">
        <v>117</v>
      </c>
      <c r="P3588" s="7" t="s">
        <v>11951</v>
      </c>
      <c r="Q3588" s="7" t="s">
        <v>58</v>
      </c>
      <c r="R3588" s="7" t="s">
        <v>11952</v>
      </c>
      <c r="S3588" s="7" t="s">
        <v>48</v>
      </c>
      <c r="T3588" s="7" t="s">
        <v>69</v>
      </c>
      <c r="U3588" s="7" t="s">
        <v>1034</v>
      </c>
      <c r="V3588" s="10">
        <v>356.36</v>
      </c>
      <c r="W3588" s="6">
        <v>6</v>
      </c>
      <c r="X3588" s="11">
        <v>0.1</v>
      </c>
      <c r="Y3588" s="10">
        <v>68.03</v>
      </c>
      <c r="Z3588" s="30">
        <f t="shared" si="282"/>
        <v>0.19090245818834886</v>
      </c>
    </row>
    <row r="3589" spans="1:26">
      <c r="A3589" s="27">
        <v>3588</v>
      </c>
      <c r="B3589" s="14" t="s">
        <v>11953</v>
      </c>
      <c r="C3589" s="15">
        <v>45472</v>
      </c>
      <c r="D3589" s="12">
        <f t="shared" si="279"/>
        <v>2024</v>
      </c>
      <c r="E3589" s="12">
        <f t="shared" si="280"/>
        <v>6</v>
      </c>
      <c r="F3589" s="15" t="str">
        <f t="shared" si="281"/>
        <v>2024-06</v>
      </c>
      <c r="G3589" s="15">
        <v>45472</v>
      </c>
      <c r="H3589" s="23">
        <f t="shared" si="283"/>
        <v>0</v>
      </c>
      <c r="I3589" s="14" t="s">
        <v>63</v>
      </c>
      <c r="J3589" s="14" t="s">
        <v>4204</v>
      </c>
      <c r="K3589" s="14" t="s">
        <v>589</v>
      </c>
      <c r="L3589" s="14" t="s">
        <v>30</v>
      </c>
      <c r="M3589" s="14" t="s">
        <v>31</v>
      </c>
      <c r="N3589" s="14" t="s">
        <v>166</v>
      </c>
      <c r="O3589" s="14" t="s">
        <v>167</v>
      </c>
      <c r="P3589" s="14" t="s">
        <v>11954</v>
      </c>
      <c r="Q3589" s="14" t="s">
        <v>35</v>
      </c>
      <c r="R3589" s="14" t="s">
        <v>11955</v>
      </c>
      <c r="S3589" s="14" t="s">
        <v>37</v>
      </c>
      <c r="T3589" s="14" t="s">
        <v>38</v>
      </c>
      <c r="U3589" s="14" t="s">
        <v>39</v>
      </c>
      <c r="V3589" s="16">
        <v>146.97</v>
      </c>
      <c r="W3589" s="13">
        <v>14</v>
      </c>
      <c r="X3589" s="17">
        <v>0.5</v>
      </c>
      <c r="Y3589" s="16">
        <v>15.65</v>
      </c>
      <c r="Z3589" s="31">
        <f t="shared" si="282"/>
        <v>0.10648431652718242</v>
      </c>
    </row>
    <row r="3590" spans="1:26">
      <c r="A3590" s="26">
        <v>3589</v>
      </c>
      <c r="B3590" s="7" t="s">
        <v>11956</v>
      </c>
      <c r="C3590" s="8">
        <v>45095</v>
      </c>
      <c r="D3590" s="12">
        <f t="shared" si="279"/>
        <v>2023</v>
      </c>
      <c r="E3590" s="12">
        <f t="shared" si="280"/>
        <v>6</v>
      </c>
      <c r="F3590" s="8" t="str">
        <f t="shared" si="281"/>
        <v>2023-06</v>
      </c>
      <c r="G3590" s="8">
        <v>45097</v>
      </c>
      <c r="H3590" s="23">
        <f t="shared" si="283"/>
        <v>2</v>
      </c>
      <c r="I3590" s="7" t="s">
        <v>122</v>
      </c>
      <c r="J3590" s="7" t="s">
        <v>5958</v>
      </c>
      <c r="K3590" s="7" t="s">
        <v>478</v>
      </c>
      <c r="L3590" s="7" t="s">
        <v>30</v>
      </c>
      <c r="M3590" s="7" t="s">
        <v>31</v>
      </c>
      <c r="N3590" s="7" t="s">
        <v>153</v>
      </c>
      <c r="O3590" s="7" t="s">
        <v>154</v>
      </c>
      <c r="P3590" s="7" t="s">
        <v>11833</v>
      </c>
      <c r="Q3590" s="7" t="s">
        <v>146</v>
      </c>
      <c r="R3590" s="7" t="s">
        <v>11957</v>
      </c>
      <c r="S3590" s="7" t="s">
        <v>48</v>
      </c>
      <c r="T3590" s="7" t="s">
        <v>49</v>
      </c>
      <c r="U3590" s="7" t="s">
        <v>50</v>
      </c>
      <c r="V3590" s="10">
        <v>383.55</v>
      </c>
      <c r="W3590" s="6">
        <v>3</v>
      </c>
      <c r="X3590" s="11">
        <v>0.3</v>
      </c>
      <c r="Y3590" s="10">
        <v>87.56</v>
      </c>
      <c r="Z3590" s="30">
        <f t="shared" si="282"/>
        <v>0.22828835875374789</v>
      </c>
    </row>
    <row r="3591" spans="1:26">
      <c r="A3591" s="27">
        <v>3590</v>
      </c>
      <c r="B3591" s="14" t="s">
        <v>11958</v>
      </c>
      <c r="C3591" s="15">
        <v>44417</v>
      </c>
      <c r="D3591" s="12">
        <f t="shared" si="279"/>
        <v>2021</v>
      </c>
      <c r="E3591" s="12">
        <f t="shared" si="280"/>
        <v>8</v>
      </c>
      <c r="F3591" s="15" t="str">
        <f t="shared" si="281"/>
        <v>2021-08</v>
      </c>
      <c r="G3591" s="15">
        <v>44423</v>
      </c>
      <c r="H3591" s="23">
        <f t="shared" si="283"/>
        <v>6</v>
      </c>
      <c r="I3591" s="14" t="s">
        <v>27</v>
      </c>
      <c r="J3591" s="14" t="s">
        <v>361</v>
      </c>
      <c r="K3591" s="14" t="s">
        <v>362</v>
      </c>
      <c r="L3591" s="14" t="s">
        <v>30</v>
      </c>
      <c r="M3591" s="14" t="s">
        <v>31</v>
      </c>
      <c r="N3591" s="14" t="s">
        <v>43</v>
      </c>
      <c r="O3591" s="14" t="s">
        <v>44</v>
      </c>
      <c r="P3591" s="14" t="s">
        <v>11959</v>
      </c>
      <c r="Q3591" s="14" t="s">
        <v>46</v>
      </c>
      <c r="R3591" s="14" t="s">
        <v>11960</v>
      </c>
      <c r="S3591" s="14" t="s">
        <v>48</v>
      </c>
      <c r="T3591" s="14" t="s">
        <v>138</v>
      </c>
      <c r="U3591" s="14" t="s">
        <v>1091</v>
      </c>
      <c r="V3591" s="16">
        <v>3794.31</v>
      </c>
      <c r="W3591" s="13">
        <v>14</v>
      </c>
      <c r="X3591" s="17">
        <v>0</v>
      </c>
      <c r="Y3591" s="16">
        <v>603.46</v>
      </c>
      <c r="Z3591" s="31">
        <f t="shared" si="282"/>
        <v>0.15904340973721179</v>
      </c>
    </row>
    <row r="3592" spans="1:26">
      <c r="A3592" s="26">
        <v>3591</v>
      </c>
      <c r="B3592" s="7" t="s">
        <v>11961</v>
      </c>
      <c r="C3592" s="8">
        <v>44953</v>
      </c>
      <c r="D3592" s="12">
        <f t="shared" si="279"/>
        <v>2023</v>
      </c>
      <c r="E3592" s="12">
        <f t="shared" si="280"/>
        <v>1</v>
      </c>
      <c r="F3592" s="8" t="str">
        <f t="shared" si="281"/>
        <v>2023-01</v>
      </c>
      <c r="G3592" s="8">
        <v>44953</v>
      </c>
      <c r="H3592" s="23">
        <f t="shared" si="283"/>
        <v>0</v>
      </c>
      <c r="I3592" s="7" t="s">
        <v>63</v>
      </c>
      <c r="J3592" s="7" t="s">
        <v>459</v>
      </c>
      <c r="K3592" s="7" t="s">
        <v>99</v>
      </c>
      <c r="L3592" s="7" t="s">
        <v>83</v>
      </c>
      <c r="M3592" s="7" t="s">
        <v>31</v>
      </c>
      <c r="N3592" s="7" t="s">
        <v>166</v>
      </c>
      <c r="O3592" s="7" t="s">
        <v>167</v>
      </c>
      <c r="P3592" s="7" t="s">
        <v>11962</v>
      </c>
      <c r="Q3592" s="7" t="s">
        <v>35</v>
      </c>
      <c r="R3592" s="7" t="s">
        <v>11963</v>
      </c>
      <c r="S3592" s="7" t="s">
        <v>110</v>
      </c>
      <c r="T3592" s="7" t="s">
        <v>111</v>
      </c>
      <c r="U3592" s="7" t="s">
        <v>216</v>
      </c>
      <c r="V3592" s="10">
        <v>1978.02</v>
      </c>
      <c r="W3592" s="6">
        <v>13</v>
      </c>
      <c r="X3592" s="11">
        <v>0.4</v>
      </c>
      <c r="Y3592" s="10">
        <v>150.05000000000001</v>
      </c>
      <c r="Z3592" s="30">
        <f t="shared" si="282"/>
        <v>7.5858686969798084E-2</v>
      </c>
    </row>
    <row r="3593" spans="1:26">
      <c r="A3593" s="27">
        <v>3592</v>
      </c>
      <c r="B3593" s="14" t="s">
        <v>11964</v>
      </c>
      <c r="C3593" s="15">
        <v>45437</v>
      </c>
      <c r="D3593" s="12">
        <f t="shared" si="279"/>
        <v>2024</v>
      </c>
      <c r="E3593" s="12">
        <f t="shared" si="280"/>
        <v>5</v>
      </c>
      <c r="F3593" s="15" t="str">
        <f t="shared" si="281"/>
        <v>2024-05</v>
      </c>
      <c r="G3593" s="15">
        <v>45441</v>
      </c>
      <c r="H3593" s="23">
        <f t="shared" si="283"/>
        <v>4</v>
      </c>
      <c r="I3593" s="14" t="s">
        <v>52</v>
      </c>
      <c r="J3593" s="14" t="s">
        <v>341</v>
      </c>
      <c r="K3593" s="14" t="s">
        <v>342</v>
      </c>
      <c r="L3593" s="14" t="s">
        <v>83</v>
      </c>
      <c r="M3593" s="14" t="s">
        <v>31</v>
      </c>
      <c r="N3593" s="14" t="s">
        <v>153</v>
      </c>
      <c r="O3593" s="14" t="s">
        <v>154</v>
      </c>
      <c r="P3593" s="14" t="s">
        <v>11965</v>
      </c>
      <c r="Q3593" s="14" t="s">
        <v>146</v>
      </c>
      <c r="R3593" s="14" t="s">
        <v>11966</v>
      </c>
      <c r="S3593" s="14" t="s">
        <v>37</v>
      </c>
      <c r="T3593" s="14" t="s">
        <v>38</v>
      </c>
      <c r="U3593" s="14" t="s">
        <v>333</v>
      </c>
      <c r="V3593" s="16">
        <v>6471.12</v>
      </c>
      <c r="W3593" s="13">
        <v>14</v>
      </c>
      <c r="X3593" s="17">
        <v>0</v>
      </c>
      <c r="Y3593" s="16">
        <v>505.1</v>
      </c>
      <c r="Z3593" s="31">
        <f t="shared" si="282"/>
        <v>7.8054494430639526E-2</v>
      </c>
    </row>
    <row r="3594" spans="1:26">
      <c r="A3594" s="26">
        <v>3593</v>
      </c>
      <c r="B3594" s="7" t="s">
        <v>11967</v>
      </c>
      <c r="C3594" s="8">
        <v>44875</v>
      </c>
      <c r="D3594" s="12">
        <f t="shared" si="279"/>
        <v>2022</v>
      </c>
      <c r="E3594" s="12">
        <f t="shared" si="280"/>
        <v>11</v>
      </c>
      <c r="F3594" s="8" t="str">
        <f t="shared" si="281"/>
        <v>2022-11</v>
      </c>
      <c r="G3594" s="8">
        <v>44875</v>
      </c>
      <c r="H3594" s="23">
        <f t="shared" si="283"/>
        <v>0</v>
      </c>
      <c r="I3594" s="7" t="s">
        <v>63</v>
      </c>
      <c r="J3594" s="7" t="s">
        <v>3824</v>
      </c>
      <c r="K3594" s="7" t="s">
        <v>3825</v>
      </c>
      <c r="L3594" s="7" t="s">
        <v>83</v>
      </c>
      <c r="M3594" s="7" t="s">
        <v>31</v>
      </c>
      <c r="N3594" s="7" t="s">
        <v>711</v>
      </c>
      <c r="O3594" s="7" t="s">
        <v>712</v>
      </c>
      <c r="P3594" s="7" t="s">
        <v>11968</v>
      </c>
      <c r="Q3594" s="7" t="s">
        <v>35</v>
      </c>
      <c r="R3594" s="7" t="s">
        <v>11969</v>
      </c>
      <c r="S3594" s="7" t="s">
        <v>37</v>
      </c>
      <c r="T3594" s="7" t="s">
        <v>60</v>
      </c>
      <c r="U3594" s="7" t="s">
        <v>162</v>
      </c>
      <c r="V3594" s="10">
        <v>6360.9</v>
      </c>
      <c r="W3594" s="6">
        <v>10</v>
      </c>
      <c r="X3594" s="11">
        <v>0</v>
      </c>
      <c r="Y3594" s="10">
        <v>1895.33</v>
      </c>
      <c r="Z3594" s="30">
        <f t="shared" si="282"/>
        <v>0.29796569667814304</v>
      </c>
    </row>
    <row r="3595" spans="1:26">
      <c r="A3595" s="27">
        <v>3594</v>
      </c>
      <c r="B3595" s="14" t="s">
        <v>11970</v>
      </c>
      <c r="C3595" s="15">
        <v>44517</v>
      </c>
      <c r="D3595" s="12">
        <f t="shared" si="279"/>
        <v>2021</v>
      </c>
      <c r="E3595" s="12">
        <f t="shared" si="280"/>
        <v>11</v>
      </c>
      <c r="F3595" s="15" t="str">
        <f t="shared" si="281"/>
        <v>2021-11</v>
      </c>
      <c r="G3595" s="15">
        <v>44517</v>
      </c>
      <c r="H3595" s="23">
        <f t="shared" si="283"/>
        <v>0</v>
      </c>
      <c r="I3595" s="14" t="s">
        <v>63</v>
      </c>
      <c r="J3595" s="14" t="s">
        <v>3135</v>
      </c>
      <c r="K3595" s="14" t="s">
        <v>3136</v>
      </c>
      <c r="L3595" s="14" t="s">
        <v>66</v>
      </c>
      <c r="M3595" s="14" t="s">
        <v>31</v>
      </c>
      <c r="N3595" s="14" t="s">
        <v>313</v>
      </c>
      <c r="O3595" s="14" t="s">
        <v>314</v>
      </c>
      <c r="P3595" s="14" t="s">
        <v>11971</v>
      </c>
      <c r="Q3595" s="14" t="s">
        <v>146</v>
      </c>
      <c r="R3595" s="14" t="s">
        <v>11972</v>
      </c>
      <c r="S3595" s="14" t="s">
        <v>37</v>
      </c>
      <c r="T3595" s="14" t="s">
        <v>38</v>
      </c>
      <c r="U3595" s="14" t="s">
        <v>39</v>
      </c>
      <c r="V3595" s="16">
        <v>13276.63</v>
      </c>
      <c r="W3595" s="13">
        <v>10</v>
      </c>
      <c r="X3595" s="17">
        <v>0</v>
      </c>
      <c r="Y3595" s="16">
        <v>-1110.43</v>
      </c>
      <c r="Z3595" s="31">
        <f t="shared" si="282"/>
        <v>-8.3637941254670806E-2</v>
      </c>
    </row>
    <row r="3596" spans="1:26">
      <c r="A3596" s="26">
        <v>3595</v>
      </c>
      <c r="B3596" s="7" t="s">
        <v>11973</v>
      </c>
      <c r="C3596" s="8">
        <v>45212</v>
      </c>
      <c r="D3596" s="12">
        <f t="shared" si="279"/>
        <v>2023</v>
      </c>
      <c r="E3596" s="12">
        <f t="shared" si="280"/>
        <v>10</v>
      </c>
      <c r="F3596" s="8" t="str">
        <f t="shared" si="281"/>
        <v>2023-10</v>
      </c>
      <c r="G3596" s="8">
        <v>45212</v>
      </c>
      <c r="H3596" s="23">
        <f t="shared" si="283"/>
        <v>0</v>
      </c>
      <c r="I3596" s="7" t="s">
        <v>63</v>
      </c>
      <c r="J3596" s="7" t="s">
        <v>5423</v>
      </c>
      <c r="K3596" s="7" t="s">
        <v>5424</v>
      </c>
      <c r="L3596" s="7" t="s">
        <v>66</v>
      </c>
      <c r="M3596" s="7" t="s">
        <v>31</v>
      </c>
      <c r="N3596" s="7" t="s">
        <v>153</v>
      </c>
      <c r="O3596" s="7" t="s">
        <v>154</v>
      </c>
      <c r="P3596" s="7" t="s">
        <v>11974</v>
      </c>
      <c r="Q3596" s="7" t="s">
        <v>146</v>
      </c>
      <c r="R3596" s="7" t="s">
        <v>11975</v>
      </c>
      <c r="S3596" s="7" t="s">
        <v>37</v>
      </c>
      <c r="T3596" s="7" t="s">
        <v>60</v>
      </c>
      <c r="U3596" s="7" t="s">
        <v>162</v>
      </c>
      <c r="V3596" s="10">
        <v>15829.32</v>
      </c>
      <c r="W3596" s="6">
        <v>13</v>
      </c>
      <c r="X3596" s="11">
        <v>0.1</v>
      </c>
      <c r="Y3596" s="10">
        <v>2770.31</v>
      </c>
      <c r="Z3596" s="30">
        <f t="shared" si="282"/>
        <v>0.17501130812947113</v>
      </c>
    </row>
    <row r="3597" spans="1:26">
      <c r="A3597" s="27">
        <v>3596</v>
      </c>
      <c r="B3597" s="14" t="s">
        <v>11976</v>
      </c>
      <c r="C3597" s="15">
        <v>45276</v>
      </c>
      <c r="D3597" s="12">
        <f t="shared" si="279"/>
        <v>2023</v>
      </c>
      <c r="E3597" s="12">
        <f t="shared" si="280"/>
        <v>12</v>
      </c>
      <c r="F3597" s="15" t="str">
        <f t="shared" si="281"/>
        <v>2023-12</v>
      </c>
      <c r="G3597" s="15">
        <v>45281</v>
      </c>
      <c r="H3597" s="23">
        <f t="shared" si="283"/>
        <v>5</v>
      </c>
      <c r="I3597" s="14" t="s">
        <v>52</v>
      </c>
      <c r="J3597" s="14" t="s">
        <v>7782</v>
      </c>
      <c r="K3597" s="14" t="s">
        <v>1820</v>
      </c>
      <c r="L3597" s="14" t="s">
        <v>66</v>
      </c>
      <c r="M3597" s="14" t="s">
        <v>31</v>
      </c>
      <c r="N3597" s="14" t="s">
        <v>43</v>
      </c>
      <c r="O3597" s="14" t="s">
        <v>44</v>
      </c>
      <c r="P3597" s="14" t="s">
        <v>11977</v>
      </c>
      <c r="Q3597" s="14" t="s">
        <v>46</v>
      </c>
      <c r="R3597" s="14" t="s">
        <v>11978</v>
      </c>
      <c r="S3597" s="14" t="s">
        <v>48</v>
      </c>
      <c r="T3597" s="14" t="s">
        <v>86</v>
      </c>
      <c r="U3597" s="14" t="s">
        <v>819</v>
      </c>
      <c r="V3597" s="16">
        <v>417.45</v>
      </c>
      <c r="W3597" s="13">
        <v>8</v>
      </c>
      <c r="X3597" s="17">
        <v>0.2</v>
      </c>
      <c r="Y3597" s="16">
        <v>150.85</v>
      </c>
      <c r="Z3597" s="31">
        <f t="shared" si="282"/>
        <v>0.36136064199305307</v>
      </c>
    </row>
    <row r="3598" spans="1:26">
      <c r="A3598" s="26">
        <v>3597</v>
      </c>
      <c r="B3598" s="7" t="s">
        <v>11979</v>
      </c>
      <c r="C3598" s="8">
        <v>44930</v>
      </c>
      <c r="D3598" s="12">
        <f t="shared" si="279"/>
        <v>2023</v>
      </c>
      <c r="E3598" s="12">
        <f t="shared" si="280"/>
        <v>1</v>
      </c>
      <c r="F3598" s="8" t="str">
        <f t="shared" si="281"/>
        <v>2023-01</v>
      </c>
      <c r="G3598" s="8">
        <v>44934</v>
      </c>
      <c r="H3598" s="23">
        <f t="shared" si="283"/>
        <v>4</v>
      </c>
      <c r="I3598" s="7" t="s">
        <v>52</v>
      </c>
      <c r="J3598" s="7" t="s">
        <v>731</v>
      </c>
      <c r="K3598" s="7" t="s">
        <v>732</v>
      </c>
      <c r="L3598" s="7" t="s">
        <v>30</v>
      </c>
      <c r="M3598" s="7" t="s">
        <v>31</v>
      </c>
      <c r="N3598" s="7" t="s">
        <v>106</v>
      </c>
      <c r="O3598" s="7" t="s">
        <v>107</v>
      </c>
      <c r="P3598" s="7" t="s">
        <v>11980</v>
      </c>
      <c r="Q3598" s="7" t="s">
        <v>35</v>
      </c>
      <c r="R3598" s="7" t="s">
        <v>11981</v>
      </c>
      <c r="S3598" s="7" t="s">
        <v>48</v>
      </c>
      <c r="T3598" s="7" t="s">
        <v>95</v>
      </c>
      <c r="U3598" s="7" t="s">
        <v>96</v>
      </c>
      <c r="V3598" s="10">
        <v>329.49</v>
      </c>
      <c r="W3598" s="6">
        <v>3</v>
      </c>
      <c r="X3598" s="11">
        <v>0.3</v>
      </c>
      <c r="Y3598" s="10">
        <v>116.83</v>
      </c>
      <c r="Z3598" s="30">
        <f t="shared" si="282"/>
        <v>0.35457828765668153</v>
      </c>
    </row>
    <row r="3599" spans="1:26">
      <c r="A3599" s="27">
        <v>3598</v>
      </c>
      <c r="B3599" s="14" t="s">
        <v>11982</v>
      </c>
      <c r="C3599" s="15">
        <v>44417</v>
      </c>
      <c r="D3599" s="12">
        <f t="shared" si="279"/>
        <v>2021</v>
      </c>
      <c r="E3599" s="12">
        <f t="shared" si="280"/>
        <v>8</v>
      </c>
      <c r="F3599" s="15" t="str">
        <f t="shared" si="281"/>
        <v>2021-08</v>
      </c>
      <c r="G3599" s="15">
        <v>44425</v>
      </c>
      <c r="H3599" s="23">
        <f t="shared" si="283"/>
        <v>8</v>
      </c>
      <c r="I3599" s="14" t="s">
        <v>27</v>
      </c>
      <c r="J3599" s="14" t="s">
        <v>3972</v>
      </c>
      <c r="K3599" s="14" t="s">
        <v>1672</v>
      </c>
      <c r="L3599" s="14" t="s">
        <v>83</v>
      </c>
      <c r="M3599" s="14" t="s">
        <v>31</v>
      </c>
      <c r="N3599" s="14" t="s">
        <v>228</v>
      </c>
      <c r="O3599" s="14" t="s">
        <v>229</v>
      </c>
      <c r="P3599" s="14" t="s">
        <v>11983</v>
      </c>
      <c r="Q3599" s="14" t="s">
        <v>46</v>
      </c>
      <c r="R3599" s="14" t="s">
        <v>11984</v>
      </c>
      <c r="S3599" s="14" t="s">
        <v>110</v>
      </c>
      <c r="T3599" s="14" t="s">
        <v>148</v>
      </c>
      <c r="U3599" s="14" t="s">
        <v>149</v>
      </c>
      <c r="V3599" s="16">
        <v>11279.62</v>
      </c>
      <c r="W3599" s="13">
        <v>12</v>
      </c>
      <c r="X3599" s="17">
        <v>0.4</v>
      </c>
      <c r="Y3599" s="16">
        <v>-313.91000000000003</v>
      </c>
      <c r="Z3599" s="31">
        <f t="shared" si="282"/>
        <v>-2.7829838239231464E-2</v>
      </c>
    </row>
    <row r="3600" spans="1:26">
      <c r="A3600" s="26">
        <v>3599</v>
      </c>
      <c r="B3600" s="7" t="s">
        <v>11985</v>
      </c>
      <c r="C3600" s="8">
        <v>45425</v>
      </c>
      <c r="D3600" s="12">
        <f t="shared" si="279"/>
        <v>2024</v>
      </c>
      <c r="E3600" s="12">
        <f t="shared" si="280"/>
        <v>5</v>
      </c>
      <c r="F3600" s="8" t="str">
        <f t="shared" si="281"/>
        <v>2024-05</v>
      </c>
      <c r="G3600" s="8">
        <v>45429</v>
      </c>
      <c r="H3600" s="23">
        <f t="shared" si="283"/>
        <v>4</v>
      </c>
      <c r="I3600" s="7" t="s">
        <v>52</v>
      </c>
      <c r="J3600" s="7" t="s">
        <v>3054</v>
      </c>
      <c r="K3600" s="7" t="s">
        <v>1104</v>
      </c>
      <c r="L3600" s="7" t="s">
        <v>83</v>
      </c>
      <c r="M3600" s="7" t="s">
        <v>31</v>
      </c>
      <c r="N3600" s="7" t="s">
        <v>220</v>
      </c>
      <c r="O3600" s="7" t="s">
        <v>220</v>
      </c>
      <c r="P3600" s="7" t="s">
        <v>11986</v>
      </c>
      <c r="Q3600" s="7" t="s">
        <v>58</v>
      </c>
      <c r="R3600" s="7" t="s">
        <v>11987</v>
      </c>
      <c r="S3600" s="7" t="s">
        <v>110</v>
      </c>
      <c r="T3600" s="7" t="s">
        <v>148</v>
      </c>
      <c r="U3600" s="7" t="s">
        <v>149</v>
      </c>
      <c r="V3600" s="10">
        <v>3373.75</v>
      </c>
      <c r="W3600" s="6">
        <v>8</v>
      </c>
      <c r="X3600" s="11">
        <v>0.2</v>
      </c>
      <c r="Y3600" s="10">
        <v>418.99</v>
      </c>
      <c r="Z3600" s="30">
        <f t="shared" si="282"/>
        <v>0.12419118191922934</v>
      </c>
    </row>
    <row r="3601" spans="1:26">
      <c r="A3601" s="27">
        <v>3600</v>
      </c>
      <c r="B3601" s="14" t="s">
        <v>11988</v>
      </c>
      <c r="C3601" s="15">
        <v>45492</v>
      </c>
      <c r="D3601" s="12">
        <f t="shared" si="279"/>
        <v>2024</v>
      </c>
      <c r="E3601" s="12">
        <f t="shared" si="280"/>
        <v>7</v>
      </c>
      <c r="F3601" s="15" t="str">
        <f t="shared" si="281"/>
        <v>2024-07</v>
      </c>
      <c r="G3601" s="15">
        <v>45495</v>
      </c>
      <c r="H3601" s="23">
        <f t="shared" si="283"/>
        <v>3</v>
      </c>
      <c r="I3601" s="14" t="s">
        <v>52</v>
      </c>
      <c r="J3601" s="14" t="s">
        <v>1269</v>
      </c>
      <c r="K3601" s="14" t="s">
        <v>247</v>
      </c>
      <c r="L3601" s="14" t="s">
        <v>66</v>
      </c>
      <c r="M3601" s="14" t="s">
        <v>31</v>
      </c>
      <c r="N3601" s="14" t="s">
        <v>166</v>
      </c>
      <c r="O3601" s="14" t="s">
        <v>167</v>
      </c>
      <c r="P3601" s="14" t="s">
        <v>11989</v>
      </c>
      <c r="Q3601" s="14" t="s">
        <v>35</v>
      </c>
      <c r="R3601" s="14" t="s">
        <v>11990</v>
      </c>
      <c r="S3601" s="14" t="s">
        <v>37</v>
      </c>
      <c r="T3601" s="14" t="s">
        <v>38</v>
      </c>
      <c r="U3601" s="14" t="s">
        <v>177</v>
      </c>
      <c r="V3601" s="16">
        <v>3003.87</v>
      </c>
      <c r="W3601" s="13">
        <v>14</v>
      </c>
      <c r="X3601" s="17">
        <v>0.4</v>
      </c>
      <c r="Y3601" s="16">
        <v>525.86</v>
      </c>
      <c r="Z3601" s="31">
        <f t="shared" si="282"/>
        <v>0.17506083818540749</v>
      </c>
    </row>
    <row r="3602" spans="1:26">
      <c r="A3602" s="26">
        <v>3601</v>
      </c>
      <c r="B3602" s="7" t="s">
        <v>11991</v>
      </c>
      <c r="C3602" s="8">
        <v>45067</v>
      </c>
      <c r="D3602" s="12">
        <f t="shared" si="279"/>
        <v>2023</v>
      </c>
      <c r="E3602" s="12">
        <f t="shared" si="280"/>
        <v>5</v>
      </c>
      <c r="F3602" s="8" t="str">
        <f t="shared" si="281"/>
        <v>2023-05</v>
      </c>
      <c r="G3602" s="8">
        <v>45067</v>
      </c>
      <c r="H3602" s="23">
        <f t="shared" si="283"/>
        <v>0</v>
      </c>
      <c r="I3602" s="7" t="s">
        <v>63</v>
      </c>
      <c r="J3602" s="7" t="s">
        <v>4252</v>
      </c>
      <c r="K3602" s="7" t="s">
        <v>3825</v>
      </c>
      <c r="L3602" s="7" t="s">
        <v>83</v>
      </c>
      <c r="M3602" s="7" t="s">
        <v>31</v>
      </c>
      <c r="N3602" s="7" t="s">
        <v>134</v>
      </c>
      <c r="O3602" s="7" t="s">
        <v>135</v>
      </c>
      <c r="P3602" s="7" t="s">
        <v>11992</v>
      </c>
      <c r="Q3602" s="7" t="s">
        <v>58</v>
      </c>
      <c r="R3602" s="7" t="s">
        <v>11993</v>
      </c>
      <c r="S3602" s="7" t="s">
        <v>48</v>
      </c>
      <c r="T3602" s="7" t="s">
        <v>86</v>
      </c>
      <c r="U3602" s="7" t="s">
        <v>87</v>
      </c>
      <c r="V3602" s="10">
        <v>373.13</v>
      </c>
      <c r="W3602" s="6">
        <v>4</v>
      </c>
      <c r="X3602" s="11">
        <v>0.4</v>
      </c>
      <c r="Y3602" s="10">
        <v>163.32</v>
      </c>
      <c r="Z3602" s="30">
        <f t="shared" si="282"/>
        <v>0.43770267735105728</v>
      </c>
    </row>
    <row r="3603" spans="1:26">
      <c r="A3603" s="27">
        <v>3602</v>
      </c>
      <c r="B3603" s="14" t="s">
        <v>11994</v>
      </c>
      <c r="C3603" s="15">
        <v>44355</v>
      </c>
      <c r="D3603" s="12">
        <f t="shared" si="279"/>
        <v>2021</v>
      </c>
      <c r="E3603" s="12">
        <f t="shared" si="280"/>
        <v>6</v>
      </c>
      <c r="F3603" s="15" t="str">
        <f t="shared" si="281"/>
        <v>2021-06</v>
      </c>
      <c r="G3603" s="15">
        <v>44360</v>
      </c>
      <c r="H3603" s="23">
        <f t="shared" si="283"/>
        <v>5</v>
      </c>
      <c r="I3603" s="14" t="s">
        <v>52</v>
      </c>
      <c r="J3603" s="14" t="s">
        <v>1913</v>
      </c>
      <c r="K3603" s="14" t="s">
        <v>312</v>
      </c>
      <c r="L3603" s="14" t="s">
        <v>83</v>
      </c>
      <c r="M3603" s="14" t="s">
        <v>31</v>
      </c>
      <c r="N3603" s="14" t="s">
        <v>166</v>
      </c>
      <c r="O3603" s="14" t="s">
        <v>167</v>
      </c>
      <c r="P3603" s="14" t="s">
        <v>11995</v>
      </c>
      <c r="Q3603" s="14" t="s">
        <v>35</v>
      </c>
      <c r="R3603" s="14" t="s">
        <v>11996</v>
      </c>
      <c r="S3603" s="14" t="s">
        <v>48</v>
      </c>
      <c r="T3603" s="14" t="s">
        <v>298</v>
      </c>
      <c r="U3603" s="14" t="s">
        <v>630</v>
      </c>
      <c r="V3603" s="16">
        <v>739.12</v>
      </c>
      <c r="W3603" s="13">
        <v>8</v>
      </c>
      <c r="X3603" s="17">
        <v>0.5</v>
      </c>
      <c r="Y3603" s="16">
        <v>266.3</v>
      </c>
      <c r="Z3603" s="31">
        <f t="shared" si="282"/>
        <v>0.36029332178807233</v>
      </c>
    </row>
    <row r="3604" spans="1:26">
      <c r="A3604" s="26">
        <v>3603</v>
      </c>
      <c r="B3604" s="7" t="s">
        <v>11997</v>
      </c>
      <c r="C3604" s="8">
        <v>44600</v>
      </c>
      <c r="D3604" s="12">
        <f t="shared" si="279"/>
        <v>2022</v>
      </c>
      <c r="E3604" s="12">
        <f t="shared" si="280"/>
        <v>2</v>
      </c>
      <c r="F3604" s="8" t="str">
        <f t="shared" si="281"/>
        <v>2022-02</v>
      </c>
      <c r="G3604" s="8">
        <v>44607</v>
      </c>
      <c r="H3604" s="23">
        <f t="shared" si="283"/>
        <v>7</v>
      </c>
      <c r="I3604" s="7" t="s">
        <v>27</v>
      </c>
      <c r="J3604" s="7" t="s">
        <v>657</v>
      </c>
      <c r="K3604" s="7" t="s">
        <v>295</v>
      </c>
      <c r="L3604" s="7" t="s">
        <v>30</v>
      </c>
      <c r="M3604" s="7" t="s">
        <v>31</v>
      </c>
      <c r="N3604" s="7" t="s">
        <v>55</v>
      </c>
      <c r="O3604" s="7" t="s">
        <v>56</v>
      </c>
      <c r="P3604" s="7" t="s">
        <v>11998</v>
      </c>
      <c r="Q3604" s="7" t="s">
        <v>58</v>
      </c>
      <c r="R3604" s="7" t="s">
        <v>11999</v>
      </c>
      <c r="S3604" s="7" t="s">
        <v>48</v>
      </c>
      <c r="T3604" s="7" t="s">
        <v>95</v>
      </c>
      <c r="U3604" s="7" t="s">
        <v>96</v>
      </c>
      <c r="V3604" s="10">
        <v>2079</v>
      </c>
      <c r="W3604" s="6">
        <v>10</v>
      </c>
      <c r="X3604" s="11">
        <v>0</v>
      </c>
      <c r="Y3604" s="10">
        <v>314.32</v>
      </c>
      <c r="Z3604" s="30">
        <f t="shared" si="282"/>
        <v>0.15118807118807118</v>
      </c>
    </row>
    <row r="3605" spans="1:26">
      <c r="A3605" s="27">
        <v>3604</v>
      </c>
      <c r="B3605" s="14" t="s">
        <v>12000</v>
      </c>
      <c r="C3605" s="15">
        <v>44970</v>
      </c>
      <c r="D3605" s="12">
        <f t="shared" si="279"/>
        <v>2023</v>
      </c>
      <c r="E3605" s="12">
        <f t="shared" si="280"/>
        <v>2</v>
      </c>
      <c r="F3605" s="15" t="str">
        <f t="shared" si="281"/>
        <v>2023-02</v>
      </c>
      <c r="G3605" s="15">
        <v>44970</v>
      </c>
      <c r="H3605" s="23">
        <f t="shared" si="283"/>
        <v>0</v>
      </c>
      <c r="I3605" s="14" t="s">
        <v>63</v>
      </c>
      <c r="J3605" s="14" t="s">
        <v>976</v>
      </c>
      <c r="K3605" s="14" t="s">
        <v>73</v>
      </c>
      <c r="L3605" s="14" t="s">
        <v>83</v>
      </c>
      <c r="M3605" s="14" t="s">
        <v>31</v>
      </c>
      <c r="N3605" s="14" t="s">
        <v>125</v>
      </c>
      <c r="O3605" s="14" t="s">
        <v>126</v>
      </c>
      <c r="P3605" s="14" t="s">
        <v>12001</v>
      </c>
      <c r="Q3605" s="14" t="s">
        <v>58</v>
      </c>
      <c r="R3605" s="14" t="s">
        <v>12002</v>
      </c>
      <c r="S3605" s="14" t="s">
        <v>37</v>
      </c>
      <c r="T3605" s="14" t="s">
        <v>38</v>
      </c>
      <c r="U3605" s="14" t="s">
        <v>102</v>
      </c>
      <c r="V3605" s="16">
        <v>2367.96</v>
      </c>
      <c r="W3605" s="13">
        <v>3</v>
      </c>
      <c r="X3605" s="17">
        <v>0</v>
      </c>
      <c r="Y3605" s="16">
        <v>-89.67</v>
      </c>
      <c r="Z3605" s="31">
        <f t="shared" si="282"/>
        <v>-3.7868038311457963E-2</v>
      </c>
    </row>
    <row r="3606" spans="1:26">
      <c r="A3606" s="26">
        <v>3605</v>
      </c>
      <c r="B3606" s="7" t="s">
        <v>12003</v>
      </c>
      <c r="C3606" s="8">
        <v>45001</v>
      </c>
      <c r="D3606" s="12">
        <f t="shared" si="279"/>
        <v>2023</v>
      </c>
      <c r="E3606" s="12">
        <f t="shared" si="280"/>
        <v>3</v>
      </c>
      <c r="F3606" s="8" t="str">
        <f t="shared" si="281"/>
        <v>2023-03</v>
      </c>
      <c r="G3606" s="8">
        <v>45001</v>
      </c>
      <c r="H3606" s="23">
        <f t="shared" si="283"/>
        <v>0</v>
      </c>
      <c r="I3606" s="7" t="s">
        <v>63</v>
      </c>
      <c r="J3606" s="7" t="s">
        <v>506</v>
      </c>
      <c r="K3606" s="7" t="s">
        <v>367</v>
      </c>
      <c r="L3606" s="7" t="s">
        <v>83</v>
      </c>
      <c r="M3606" s="7" t="s">
        <v>31</v>
      </c>
      <c r="N3606" s="7" t="s">
        <v>116</v>
      </c>
      <c r="O3606" s="7" t="s">
        <v>117</v>
      </c>
      <c r="P3606" s="7" t="s">
        <v>12004</v>
      </c>
      <c r="Q3606" s="7" t="s">
        <v>58</v>
      </c>
      <c r="R3606" s="7" t="s">
        <v>12005</v>
      </c>
      <c r="S3606" s="7" t="s">
        <v>110</v>
      </c>
      <c r="T3606" s="7" t="s">
        <v>111</v>
      </c>
      <c r="U3606" s="7" t="s">
        <v>216</v>
      </c>
      <c r="V3606" s="10">
        <v>10423.1</v>
      </c>
      <c r="W3606" s="6">
        <v>9</v>
      </c>
      <c r="X3606" s="11">
        <v>0.4</v>
      </c>
      <c r="Y3606" s="10">
        <v>1631.14</v>
      </c>
      <c r="Z3606" s="30">
        <f t="shared" si="282"/>
        <v>0.15649279005286335</v>
      </c>
    </row>
    <row r="3607" spans="1:26">
      <c r="A3607" s="27">
        <v>3606</v>
      </c>
      <c r="B3607" s="14" t="s">
        <v>12006</v>
      </c>
      <c r="C3607" s="15">
        <v>44381</v>
      </c>
      <c r="D3607" s="12">
        <f t="shared" si="279"/>
        <v>2021</v>
      </c>
      <c r="E3607" s="12">
        <f t="shared" si="280"/>
        <v>7</v>
      </c>
      <c r="F3607" s="15" t="str">
        <f t="shared" si="281"/>
        <v>2021-07</v>
      </c>
      <c r="G3607" s="15">
        <v>44381</v>
      </c>
      <c r="H3607" s="23">
        <f t="shared" si="283"/>
        <v>0</v>
      </c>
      <c r="I3607" s="14" t="s">
        <v>63</v>
      </c>
      <c r="J3607" s="14" t="s">
        <v>3509</v>
      </c>
      <c r="K3607" s="14" t="s">
        <v>671</v>
      </c>
      <c r="L3607" s="14" t="s">
        <v>83</v>
      </c>
      <c r="M3607" s="14" t="s">
        <v>31</v>
      </c>
      <c r="N3607" s="14" t="s">
        <v>181</v>
      </c>
      <c r="O3607" s="14" t="s">
        <v>107</v>
      </c>
      <c r="P3607" s="14" t="s">
        <v>12007</v>
      </c>
      <c r="Q3607" s="14" t="s">
        <v>35</v>
      </c>
      <c r="R3607" s="14" t="s">
        <v>12008</v>
      </c>
      <c r="S3607" s="14" t="s">
        <v>48</v>
      </c>
      <c r="T3607" s="14" t="s">
        <v>78</v>
      </c>
      <c r="U3607" s="14" t="s">
        <v>79</v>
      </c>
      <c r="V3607" s="16">
        <v>80.989999999999995</v>
      </c>
      <c r="W3607" s="13">
        <v>7</v>
      </c>
      <c r="X3607" s="17">
        <v>0</v>
      </c>
      <c r="Y3607" s="16">
        <v>0.69</v>
      </c>
      <c r="Z3607" s="31">
        <f t="shared" si="282"/>
        <v>8.5195703173231267E-3</v>
      </c>
    </row>
    <row r="3608" spans="1:26">
      <c r="A3608" s="26">
        <v>3607</v>
      </c>
      <c r="B3608" s="7" t="s">
        <v>12009</v>
      </c>
      <c r="C3608" s="8">
        <v>44414</v>
      </c>
      <c r="D3608" s="12">
        <f t="shared" si="279"/>
        <v>2021</v>
      </c>
      <c r="E3608" s="12">
        <f t="shared" si="280"/>
        <v>8</v>
      </c>
      <c r="F3608" s="8" t="str">
        <f t="shared" si="281"/>
        <v>2021-08</v>
      </c>
      <c r="G3608" s="8">
        <v>44417</v>
      </c>
      <c r="H3608" s="23">
        <f t="shared" si="283"/>
        <v>3</v>
      </c>
      <c r="I3608" s="7" t="s">
        <v>122</v>
      </c>
      <c r="J3608" s="7" t="s">
        <v>976</v>
      </c>
      <c r="K3608" s="7" t="s">
        <v>73</v>
      </c>
      <c r="L3608" s="7" t="s">
        <v>83</v>
      </c>
      <c r="M3608" s="7" t="s">
        <v>31</v>
      </c>
      <c r="N3608" s="7" t="s">
        <v>125</v>
      </c>
      <c r="O3608" s="7" t="s">
        <v>126</v>
      </c>
      <c r="P3608" s="7" t="s">
        <v>12010</v>
      </c>
      <c r="Q3608" s="7" t="s">
        <v>58</v>
      </c>
      <c r="R3608" s="7" t="s">
        <v>12011</v>
      </c>
      <c r="S3608" s="7" t="s">
        <v>110</v>
      </c>
      <c r="T3608" s="7" t="s">
        <v>223</v>
      </c>
      <c r="U3608" s="7" t="s">
        <v>449</v>
      </c>
      <c r="V3608" s="10">
        <v>6855.54</v>
      </c>
      <c r="W3608" s="6">
        <v>7</v>
      </c>
      <c r="X3608" s="11">
        <v>0.3</v>
      </c>
      <c r="Y3608" s="10">
        <v>-23.74</v>
      </c>
      <c r="Z3608" s="30">
        <f t="shared" si="282"/>
        <v>-3.4628927845217149E-3</v>
      </c>
    </row>
    <row r="3609" spans="1:26">
      <c r="A3609" s="27">
        <v>3608</v>
      </c>
      <c r="B3609" s="14" t="s">
        <v>12012</v>
      </c>
      <c r="C3609" s="15">
        <v>44573</v>
      </c>
      <c r="D3609" s="12">
        <f t="shared" si="279"/>
        <v>2022</v>
      </c>
      <c r="E3609" s="12">
        <f t="shared" si="280"/>
        <v>1</v>
      </c>
      <c r="F3609" s="15" t="str">
        <f t="shared" si="281"/>
        <v>2022-01</v>
      </c>
      <c r="G3609" s="15">
        <v>44578</v>
      </c>
      <c r="H3609" s="23">
        <f t="shared" si="283"/>
        <v>5</v>
      </c>
      <c r="I3609" s="14" t="s">
        <v>27</v>
      </c>
      <c r="J3609" s="14" t="s">
        <v>2291</v>
      </c>
      <c r="K3609" s="14" t="s">
        <v>1340</v>
      </c>
      <c r="L3609" s="14" t="s">
        <v>83</v>
      </c>
      <c r="M3609" s="14" t="s">
        <v>31</v>
      </c>
      <c r="N3609" s="14" t="s">
        <v>213</v>
      </c>
      <c r="O3609" s="14" t="s">
        <v>92</v>
      </c>
      <c r="P3609" s="14" t="s">
        <v>12013</v>
      </c>
      <c r="Q3609" s="14" t="s">
        <v>46</v>
      </c>
      <c r="R3609" s="14" t="s">
        <v>12014</v>
      </c>
      <c r="S3609" s="14" t="s">
        <v>48</v>
      </c>
      <c r="T3609" s="14" t="s">
        <v>138</v>
      </c>
      <c r="U3609" s="14" t="s">
        <v>139</v>
      </c>
      <c r="V3609" s="16">
        <v>186.65</v>
      </c>
      <c r="W3609" s="13">
        <v>2</v>
      </c>
      <c r="X3609" s="17">
        <v>0</v>
      </c>
      <c r="Y3609" s="16">
        <v>53.48</v>
      </c>
      <c r="Z3609" s="31">
        <f t="shared" si="282"/>
        <v>0.28652558264130723</v>
      </c>
    </row>
    <row r="3610" spans="1:26">
      <c r="A3610" s="26">
        <v>3609</v>
      </c>
      <c r="B3610" s="7" t="s">
        <v>12015</v>
      </c>
      <c r="C3610" s="8">
        <v>45082</v>
      </c>
      <c r="D3610" s="12">
        <f t="shared" si="279"/>
        <v>2023</v>
      </c>
      <c r="E3610" s="12">
        <f t="shared" si="280"/>
        <v>6</v>
      </c>
      <c r="F3610" s="8" t="str">
        <f t="shared" si="281"/>
        <v>2023-06</v>
      </c>
      <c r="G3610" s="8">
        <v>45085</v>
      </c>
      <c r="H3610" s="23">
        <f t="shared" si="283"/>
        <v>3</v>
      </c>
      <c r="I3610" s="7" t="s">
        <v>122</v>
      </c>
      <c r="J3610" s="7" t="s">
        <v>3820</v>
      </c>
      <c r="K3610" s="7" t="s">
        <v>133</v>
      </c>
      <c r="L3610" s="7" t="s">
        <v>30</v>
      </c>
      <c r="M3610" s="7" t="s">
        <v>31</v>
      </c>
      <c r="N3610" s="7" t="s">
        <v>313</v>
      </c>
      <c r="O3610" s="7" t="s">
        <v>314</v>
      </c>
      <c r="P3610" s="7" t="s">
        <v>12016</v>
      </c>
      <c r="Q3610" s="7" t="s">
        <v>146</v>
      </c>
      <c r="R3610" s="7" t="s">
        <v>12017</v>
      </c>
      <c r="S3610" s="7" t="s">
        <v>48</v>
      </c>
      <c r="T3610" s="7" t="s">
        <v>129</v>
      </c>
      <c r="U3610" s="7" t="s">
        <v>328</v>
      </c>
      <c r="V3610" s="10">
        <v>410.29</v>
      </c>
      <c r="W3610" s="6">
        <v>2</v>
      </c>
      <c r="X3610" s="11">
        <v>0</v>
      </c>
      <c r="Y3610" s="10">
        <v>180.59</v>
      </c>
      <c r="Z3610" s="30">
        <f t="shared" si="282"/>
        <v>0.44015208754783203</v>
      </c>
    </row>
    <row r="3611" spans="1:26">
      <c r="A3611" s="27">
        <v>3610</v>
      </c>
      <c r="B3611" s="14" t="s">
        <v>12018</v>
      </c>
      <c r="C3611" s="15">
        <v>45633</v>
      </c>
      <c r="D3611" s="12">
        <f t="shared" si="279"/>
        <v>2024</v>
      </c>
      <c r="E3611" s="12">
        <f t="shared" si="280"/>
        <v>12</v>
      </c>
      <c r="F3611" s="15" t="str">
        <f t="shared" si="281"/>
        <v>2024-12</v>
      </c>
      <c r="G3611" s="15">
        <v>45633</v>
      </c>
      <c r="H3611" s="23">
        <f t="shared" si="283"/>
        <v>0</v>
      </c>
      <c r="I3611" s="14" t="s">
        <v>63</v>
      </c>
      <c r="J3611" s="14" t="s">
        <v>5472</v>
      </c>
      <c r="K3611" s="14" t="s">
        <v>478</v>
      </c>
      <c r="L3611" s="14" t="s">
        <v>30</v>
      </c>
      <c r="M3611" s="14" t="s">
        <v>31</v>
      </c>
      <c r="N3611" s="14" t="s">
        <v>125</v>
      </c>
      <c r="O3611" s="14" t="s">
        <v>126</v>
      </c>
      <c r="P3611" s="14" t="s">
        <v>12019</v>
      </c>
      <c r="Q3611" s="14" t="s">
        <v>58</v>
      </c>
      <c r="R3611" s="14" t="s">
        <v>12020</v>
      </c>
      <c r="S3611" s="14" t="s">
        <v>48</v>
      </c>
      <c r="T3611" s="14" t="s">
        <v>129</v>
      </c>
      <c r="U3611" s="14" t="s">
        <v>328</v>
      </c>
      <c r="V3611" s="16">
        <v>19.649999999999999</v>
      </c>
      <c r="W3611" s="13">
        <v>2</v>
      </c>
      <c r="X3611" s="17">
        <v>0</v>
      </c>
      <c r="Y3611" s="16">
        <v>1.99</v>
      </c>
      <c r="Z3611" s="31">
        <f t="shared" si="282"/>
        <v>0.10127226463104326</v>
      </c>
    </row>
    <row r="3612" spans="1:26">
      <c r="A3612" s="26">
        <v>3611</v>
      </c>
      <c r="B3612" s="7" t="s">
        <v>12021</v>
      </c>
      <c r="C3612" s="8">
        <v>44583</v>
      </c>
      <c r="D3612" s="12">
        <f t="shared" si="279"/>
        <v>2022</v>
      </c>
      <c r="E3612" s="12">
        <f t="shared" si="280"/>
        <v>1</v>
      </c>
      <c r="F3612" s="8" t="str">
        <f t="shared" si="281"/>
        <v>2022-01</v>
      </c>
      <c r="G3612" s="8">
        <v>44585</v>
      </c>
      <c r="H3612" s="23">
        <f t="shared" si="283"/>
        <v>2</v>
      </c>
      <c r="I3612" s="7" t="s">
        <v>122</v>
      </c>
      <c r="J3612" s="7" t="s">
        <v>1213</v>
      </c>
      <c r="K3612" s="7" t="s">
        <v>1104</v>
      </c>
      <c r="L3612" s="7" t="s">
        <v>66</v>
      </c>
      <c r="M3612" s="7" t="s">
        <v>31</v>
      </c>
      <c r="N3612" s="7" t="s">
        <v>283</v>
      </c>
      <c r="O3612" s="7" t="s">
        <v>284</v>
      </c>
      <c r="P3612" s="7" t="s">
        <v>12022</v>
      </c>
      <c r="Q3612" s="7" t="s">
        <v>146</v>
      </c>
      <c r="R3612" s="7" t="s">
        <v>12023</v>
      </c>
      <c r="S3612" s="7" t="s">
        <v>37</v>
      </c>
      <c r="T3612" s="7" t="s">
        <v>170</v>
      </c>
      <c r="U3612" s="7" t="s">
        <v>171</v>
      </c>
      <c r="V3612" s="10">
        <v>3118.55</v>
      </c>
      <c r="W3612" s="6">
        <v>8</v>
      </c>
      <c r="X3612" s="11">
        <v>0.1</v>
      </c>
      <c r="Y3612" s="10">
        <v>306.72000000000003</v>
      </c>
      <c r="Z3612" s="30">
        <f t="shared" si="282"/>
        <v>9.8353401420531977E-2</v>
      </c>
    </row>
    <row r="3613" spans="1:26">
      <c r="A3613" s="27">
        <v>3612</v>
      </c>
      <c r="B3613" s="14" t="s">
        <v>12024</v>
      </c>
      <c r="C3613" s="15">
        <v>44945</v>
      </c>
      <c r="D3613" s="12">
        <f t="shared" si="279"/>
        <v>2023</v>
      </c>
      <c r="E3613" s="12">
        <f t="shared" si="280"/>
        <v>1</v>
      </c>
      <c r="F3613" s="15" t="str">
        <f t="shared" si="281"/>
        <v>2023-01</v>
      </c>
      <c r="G3613" s="15">
        <v>44945</v>
      </c>
      <c r="H3613" s="23">
        <f t="shared" si="283"/>
        <v>0</v>
      </c>
      <c r="I3613" s="14" t="s">
        <v>63</v>
      </c>
      <c r="J3613" s="14" t="s">
        <v>4177</v>
      </c>
      <c r="K3613" s="14" t="s">
        <v>1815</v>
      </c>
      <c r="L3613" s="14" t="s">
        <v>66</v>
      </c>
      <c r="M3613" s="14" t="s">
        <v>31</v>
      </c>
      <c r="N3613" s="14" t="s">
        <v>134</v>
      </c>
      <c r="O3613" s="14" t="s">
        <v>135</v>
      </c>
      <c r="P3613" s="14" t="s">
        <v>12025</v>
      </c>
      <c r="Q3613" s="14" t="s">
        <v>58</v>
      </c>
      <c r="R3613" s="14" t="s">
        <v>12026</v>
      </c>
      <c r="S3613" s="14" t="s">
        <v>110</v>
      </c>
      <c r="T3613" s="14" t="s">
        <v>148</v>
      </c>
      <c r="U3613" s="14" t="s">
        <v>149</v>
      </c>
      <c r="V3613" s="16">
        <v>1195.5</v>
      </c>
      <c r="W3613" s="13">
        <v>9</v>
      </c>
      <c r="X3613" s="17">
        <v>0</v>
      </c>
      <c r="Y3613" s="16">
        <v>75.3</v>
      </c>
      <c r="Z3613" s="31">
        <f t="shared" si="282"/>
        <v>6.2986198243412797E-2</v>
      </c>
    </row>
    <row r="3614" spans="1:26">
      <c r="A3614" s="26">
        <v>3613</v>
      </c>
      <c r="B3614" s="7" t="s">
        <v>12027</v>
      </c>
      <c r="C3614" s="8">
        <v>44784</v>
      </c>
      <c r="D3614" s="12">
        <f t="shared" si="279"/>
        <v>2022</v>
      </c>
      <c r="E3614" s="12">
        <f t="shared" si="280"/>
        <v>8</v>
      </c>
      <c r="F3614" s="8" t="str">
        <f t="shared" si="281"/>
        <v>2022-08</v>
      </c>
      <c r="G3614" s="8">
        <v>44790</v>
      </c>
      <c r="H3614" s="23">
        <f t="shared" si="283"/>
        <v>6</v>
      </c>
      <c r="I3614" s="7" t="s">
        <v>27</v>
      </c>
      <c r="J3614" s="7" t="s">
        <v>361</v>
      </c>
      <c r="K3614" s="7" t="s">
        <v>362</v>
      </c>
      <c r="L3614" s="7" t="s">
        <v>30</v>
      </c>
      <c r="M3614" s="7" t="s">
        <v>31</v>
      </c>
      <c r="N3614" s="7" t="s">
        <v>43</v>
      </c>
      <c r="O3614" s="7" t="s">
        <v>44</v>
      </c>
      <c r="P3614" s="7" t="s">
        <v>12028</v>
      </c>
      <c r="Q3614" s="7" t="s">
        <v>46</v>
      </c>
      <c r="R3614" s="7" t="s">
        <v>12029</v>
      </c>
      <c r="S3614" s="7" t="s">
        <v>37</v>
      </c>
      <c r="T3614" s="7" t="s">
        <v>60</v>
      </c>
      <c r="U3614" s="7" t="s">
        <v>162</v>
      </c>
      <c r="V3614" s="10">
        <v>87.44</v>
      </c>
      <c r="W3614" s="6">
        <v>3</v>
      </c>
      <c r="X3614" s="11">
        <v>0.2</v>
      </c>
      <c r="Y3614" s="10">
        <v>21.68</v>
      </c>
      <c r="Z3614" s="30">
        <f t="shared" si="282"/>
        <v>0.24794144556267156</v>
      </c>
    </row>
    <row r="3615" spans="1:26">
      <c r="A3615" s="27">
        <v>3614</v>
      </c>
      <c r="B3615" s="14" t="s">
        <v>12030</v>
      </c>
      <c r="C3615" s="15">
        <v>44433</v>
      </c>
      <c r="D3615" s="12">
        <f t="shared" si="279"/>
        <v>2021</v>
      </c>
      <c r="E3615" s="12">
        <f t="shared" si="280"/>
        <v>8</v>
      </c>
      <c r="F3615" s="15" t="str">
        <f t="shared" si="281"/>
        <v>2021-08</v>
      </c>
      <c r="G3615" s="15">
        <v>44433</v>
      </c>
      <c r="H3615" s="23">
        <f t="shared" si="283"/>
        <v>0</v>
      </c>
      <c r="I3615" s="14" t="s">
        <v>63</v>
      </c>
      <c r="J3615" s="14" t="s">
        <v>697</v>
      </c>
      <c r="K3615" s="14" t="s">
        <v>698</v>
      </c>
      <c r="L3615" s="14" t="s">
        <v>66</v>
      </c>
      <c r="M3615" s="14" t="s">
        <v>31</v>
      </c>
      <c r="N3615" s="14" t="s">
        <v>74</v>
      </c>
      <c r="O3615" s="14" t="s">
        <v>75</v>
      </c>
      <c r="P3615" s="14" t="s">
        <v>12031</v>
      </c>
      <c r="Q3615" s="14" t="s">
        <v>46</v>
      </c>
      <c r="R3615" s="14" t="s">
        <v>12032</v>
      </c>
      <c r="S3615" s="14" t="s">
        <v>110</v>
      </c>
      <c r="T3615" s="14" t="s">
        <v>111</v>
      </c>
      <c r="U3615" s="14" t="s">
        <v>112</v>
      </c>
      <c r="V3615" s="16">
        <v>319.43</v>
      </c>
      <c r="W3615" s="13">
        <v>3</v>
      </c>
      <c r="X3615" s="17">
        <v>0.2</v>
      </c>
      <c r="Y3615" s="16">
        <v>-39.11</v>
      </c>
      <c r="Z3615" s="31">
        <f t="shared" si="282"/>
        <v>-0.12243684062235857</v>
      </c>
    </row>
    <row r="3616" spans="1:26">
      <c r="A3616" s="26">
        <v>3615</v>
      </c>
      <c r="B3616" s="7" t="s">
        <v>12033</v>
      </c>
      <c r="C3616" s="8">
        <v>44999</v>
      </c>
      <c r="D3616" s="12">
        <f t="shared" si="279"/>
        <v>2023</v>
      </c>
      <c r="E3616" s="12">
        <f t="shared" si="280"/>
        <v>3</v>
      </c>
      <c r="F3616" s="8" t="str">
        <f t="shared" si="281"/>
        <v>2023-03</v>
      </c>
      <c r="G3616" s="8">
        <v>45006</v>
      </c>
      <c r="H3616" s="23">
        <f t="shared" si="283"/>
        <v>7</v>
      </c>
      <c r="I3616" s="7" t="s">
        <v>27</v>
      </c>
      <c r="J3616" s="7" t="s">
        <v>8147</v>
      </c>
      <c r="K3616" s="7" t="s">
        <v>8148</v>
      </c>
      <c r="L3616" s="7" t="s">
        <v>66</v>
      </c>
      <c r="M3616" s="7" t="s">
        <v>31</v>
      </c>
      <c r="N3616" s="7" t="s">
        <v>220</v>
      </c>
      <c r="O3616" s="7" t="s">
        <v>220</v>
      </c>
      <c r="P3616" s="7" t="s">
        <v>12034</v>
      </c>
      <c r="Q3616" s="7" t="s">
        <v>58</v>
      </c>
      <c r="R3616" s="7" t="s">
        <v>12035</v>
      </c>
      <c r="S3616" s="7" t="s">
        <v>110</v>
      </c>
      <c r="T3616" s="7" t="s">
        <v>223</v>
      </c>
      <c r="U3616" s="7" t="s">
        <v>224</v>
      </c>
      <c r="V3616" s="10">
        <v>11244.16</v>
      </c>
      <c r="W3616" s="6">
        <v>10</v>
      </c>
      <c r="X3616" s="11">
        <v>0</v>
      </c>
      <c r="Y3616" s="10">
        <v>-6.7</v>
      </c>
      <c r="Z3616" s="30">
        <f t="shared" si="282"/>
        <v>-5.9586487563321761E-4</v>
      </c>
    </row>
    <row r="3617" spans="1:26">
      <c r="A3617" s="27">
        <v>3616</v>
      </c>
      <c r="B3617" s="14" t="s">
        <v>12036</v>
      </c>
      <c r="C3617" s="15">
        <v>44831</v>
      </c>
      <c r="D3617" s="12">
        <f t="shared" si="279"/>
        <v>2022</v>
      </c>
      <c r="E3617" s="12">
        <f t="shared" si="280"/>
        <v>9</v>
      </c>
      <c r="F3617" s="15" t="str">
        <f t="shared" si="281"/>
        <v>2022-09</v>
      </c>
      <c r="G3617" s="15">
        <v>44831</v>
      </c>
      <c r="H3617" s="23">
        <f t="shared" si="283"/>
        <v>0</v>
      </c>
      <c r="I3617" s="14" t="s">
        <v>63</v>
      </c>
      <c r="J3617" s="14" t="s">
        <v>53</v>
      </c>
      <c r="K3617" s="14" t="s">
        <v>54</v>
      </c>
      <c r="L3617" s="14" t="s">
        <v>30</v>
      </c>
      <c r="M3617" s="14" t="s">
        <v>31</v>
      </c>
      <c r="N3617" s="14" t="s">
        <v>55</v>
      </c>
      <c r="O3617" s="14" t="s">
        <v>56</v>
      </c>
      <c r="P3617" s="14" t="s">
        <v>12037</v>
      </c>
      <c r="Q3617" s="14" t="s">
        <v>58</v>
      </c>
      <c r="R3617" s="14" t="s">
        <v>12038</v>
      </c>
      <c r="S3617" s="14" t="s">
        <v>48</v>
      </c>
      <c r="T3617" s="14" t="s">
        <v>434</v>
      </c>
      <c r="U3617" s="14" t="s">
        <v>1113</v>
      </c>
      <c r="V3617" s="16">
        <v>1063.04</v>
      </c>
      <c r="W3617" s="13">
        <v>7</v>
      </c>
      <c r="X3617" s="17">
        <v>0.4</v>
      </c>
      <c r="Y3617" s="16">
        <v>-95.79</v>
      </c>
      <c r="Z3617" s="31">
        <f t="shared" si="282"/>
        <v>-9.0109497290788695E-2</v>
      </c>
    </row>
    <row r="3618" spans="1:26">
      <c r="A3618" s="26">
        <v>3617</v>
      </c>
      <c r="B3618" s="7" t="s">
        <v>12039</v>
      </c>
      <c r="C3618" s="8">
        <v>44636</v>
      </c>
      <c r="D3618" s="12">
        <f t="shared" si="279"/>
        <v>2022</v>
      </c>
      <c r="E3618" s="12">
        <f t="shared" si="280"/>
        <v>3</v>
      </c>
      <c r="F3618" s="8" t="str">
        <f t="shared" si="281"/>
        <v>2022-03</v>
      </c>
      <c r="G3618" s="8">
        <v>44644</v>
      </c>
      <c r="H3618" s="23">
        <f t="shared" si="283"/>
        <v>8</v>
      </c>
      <c r="I3618" s="7" t="s">
        <v>27</v>
      </c>
      <c r="J3618" s="7" t="s">
        <v>1013</v>
      </c>
      <c r="K3618" s="7" t="s">
        <v>583</v>
      </c>
      <c r="L3618" s="7" t="s">
        <v>30</v>
      </c>
      <c r="M3618" s="7" t="s">
        <v>31</v>
      </c>
      <c r="N3618" s="7" t="s">
        <v>181</v>
      </c>
      <c r="O3618" s="7" t="s">
        <v>107</v>
      </c>
      <c r="P3618" s="7" t="s">
        <v>12040</v>
      </c>
      <c r="Q3618" s="7" t="s">
        <v>35</v>
      </c>
      <c r="R3618" s="7" t="s">
        <v>12041</v>
      </c>
      <c r="S3618" s="7" t="s">
        <v>37</v>
      </c>
      <c r="T3618" s="7" t="s">
        <v>38</v>
      </c>
      <c r="U3618" s="7" t="s">
        <v>102</v>
      </c>
      <c r="V3618" s="10">
        <v>11174.63</v>
      </c>
      <c r="W3618" s="6">
        <v>8</v>
      </c>
      <c r="X3618" s="11">
        <v>0</v>
      </c>
      <c r="Y3618" s="10">
        <v>1771.81</v>
      </c>
      <c r="Z3618" s="30">
        <f t="shared" si="282"/>
        <v>0.15855648016981325</v>
      </c>
    </row>
    <row r="3619" spans="1:26">
      <c r="A3619" s="27">
        <v>3618</v>
      </c>
      <c r="B3619" s="14" t="s">
        <v>12042</v>
      </c>
      <c r="C3619" s="15">
        <v>44329</v>
      </c>
      <c r="D3619" s="12">
        <f t="shared" si="279"/>
        <v>2021</v>
      </c>
      <c r="E3619" s="12">
        <f t="shared" si="280"/>
        <v>5</v>
      </c>
      <c r="F3619" s="15" t="str">
        <f t="shared" si="281"/>
        <v>2021-05</v>
      </c>
      <c r="G3619" s="15">
        <v>44333</v>
      </c>
      <c r="H3619" s="23">
        <f t="shared" si="283"/>
        <v>4</v>
      </c>
      <c r="I3619" s="14" t="s">
        <v>52</v>
      </c>
      <c r="J3619" s="14" t="s">
        <v>829</v>
      </c>
      <c r="K3619" s="14" t="s">
        <v>798</v>
      </c>
      <c r="L3619" s="14" t="s">
        <v>66</v>
      </c>
      <c r="M3619" s="14" t="s">
        <v>31</v>
      </c>
      <c r="N3619" s="14" t="s">
        <v>166</v>
      </c>
      <c r="O3619" s="14" t="s">
        <v>167</v>
      </c>
      <c r="P3619" s="14" t="s">
        <v>12043</v>
      </c>
      <c r="Q3619" s="14" t="s">
        <v>35</v>
      </c>
      <c r="R3619" s="14" t="s">
        <v>12044</v>
      </c>
      <c r="S3619" s="14" t="s">
        <v>48</v>
      </c>
      <c r="T3619" s="14" t="s">
        <v>138</v>
      </c>
      <c r="U3619" s="14" t="s">
        <v>781</v>
      </c>
      <c r="V3619" s="16">
        <v>2920.79</v>
      </c>
      <c r="W3619" s="13">
        <v>10</v>
      </c>
      <c r="X3619" s="17">
        <v>0</v>
      </c>
      <c r="Y3619" s="16">
        <v>472.65</v>
      </c>
      <c r="Z3619" s="31">
        <f t="shared" si="282"/>
        <v>0.16182265756867148</v>
      </c>
    </row>
    <row r="3620" spans="1:26">
      <c r="A3620" s="26">
        <v>3619</v>
      </c>
      <c r="B3620" s="7" t="s">
        <v>12045</v>
      </c>
      <c r="C3620" s="8">
        <v>45627</v>
      </c>
      <c r="D3620" s="12">
        <f t="shared" si="279"/>
        <v>2024</v>
      </c>
      <c r="E3620" s="12">
        <f t="shared" si="280"/>
        <v>12</v>
      </c>
      <c r="F3620" s="8" t="str">
        <f t="shared" si="281"/>
        <v>2024-12</v>
      </c>
      <c r="G3620" s="8">
        <v>45628</v>
      </c>
      <c r="H3620" s="23">
        <f t="shared" si="283"/>
        <v>1</v>
      </c>
      <c r="I3620" s="7" t="s">
        <v>122</v>
      </c>
      <c r="J3620" s="7" t="s">
        <v>3633</v>
      </c>
      <c r="K3620" s="7" t="s">
        <v>3572</v>
      </c>
      <c r="L3620" s="7" t="s">
        <v>66</v>
      </c>
      <c r="M3620" s="7" t="s">
        <v>31</v>
      </c>
      <c r="N3620" s="7" t="s">
        <v>711</v>
      </c>
      <c r="O3620" s="7" t="s">
        <v>712</v>
      </c>
      <c r="P3620" s="7" t="s">
        <v>12046</v>
      </c>
      <c r="Q3620" s="7" t="s">
        <v>35</v>
      </c>
      <c r="R3620" s="7" t="s">
        <v>12047</v>
      </c>
      <c r="S3620" s="7" t="s">
        <v>48</v>
      </c>
      <c r="T3620" s="7" t="s">
        <v>95</v>
      </c>
      <c r="U3620" s="7" t="s">
        <v>571</v>
      </c>
      <c r="V3620" s="10">
        <v>505.21</v>
      </c>
      <c r="W3620" s="6">
        <v>5</v>
      </c>
      <c r="X3620" s="11">
        <v>0</v>
      </c>
      <c r="Y3620" s="10">
        <v>80.569999999999993</v>
      </c>
      <c r="Z3620" s="30">
        <f t="shared" si="282"/>
        <v>0.15947823677282713</v>
      </c>
    </row>
    <row r="3621" spans="1:26">
      <c r="A3621" s="27">
        <v>3620</v>
      </c>
      <c r="B3621" s="14" t="s">
        <v>12048</v>
      </c>
      <c r="C3621" s="15">
        <v>44687</v>
      </c>
      <c r="D3621" s="12">
        <f t="shared" si="279"/>
        <v>2022</v>
      </c>
      <c r="E3621" s="12">
        <f t="shared" si="280"/>
        <v>5</v>
      </c>
      <c r="F3621" s="15" t="str">
        <f t="shared" si="281"/>
        <v>2022-05</v>
      </c>
      <c r="G3621" s="15">
        <v>44693</v>
      </c>
      <c r="H3621" s="23">
        <f t="shared" si="283"/>
        <v>6</v>
      </c>
      <c r="I3621" s="14" t="s">
        <v>27</v>
      </c>
      <c r="J3621" s="14" t="s">
        <v>792</v>
      </c>
      <c r="K3621" s="14" t="s">
        <v>793</v>
      </c>
      <c r="L3621" s="14" t="s">
        <v>83</v>
      </c>
      <c r="M3621" s="14" t="s">
        <v>31</v>
      </c>
      <c r="N3621" s="14" t="s">
        <v>125</v>
      </c>
      <c r="O3621" s="14" t="s">
        <v>126</v>
      </c>
      <c r="P3621" s="14" t="s">
        <v>12049</v>
      </c>
      <c r="Q3621" s="14" t="s">
        <v>58</v>
      </c>
      <c r="R3621" s="14" t="s">
        <v>12050</v>
      </c>
      <c r="S3621" s="14" t="s">
        <v>37</v>
      </c>
      <c r="T3621" s="14" t="s">
        <v>170</v>
      </c>
      <c r="U3621" s="14" t="s">
        <v>189</v>
      </c>
      <c r="V3621" s="16">
        <v>203.19</v>
      </c>
      <c r="W3621" s="13">
        <v>2</v>
      </c>
      <c r="X3621" s="17">
        <v>0.5</v>
      </c>
      <c r="Y3621" s="16">
        <v>42.47</v>
      </c>
      <c r="Z3621" s="31">
        <f t="shared" si="282"/>
        <v>0.20901619174171956</v>
      </c>
    </row>
    <row r="3622" spans="1:26">
      <c r="A3622" s="26">
        <v>3621</v>
      </c>
      <c r="B3622" s="7" t="s">
        <v>12051</v>
      </c>
      <c r="C3622" s="8">
        <v>45212</v>
      </c>
      <c r="D3622" s="12">
        <f t="shared" si="279"/>
        <v>2023</v>
      </c>
      <c r="E3622" s="12">
        <f t="shared" si="280"/>
        <v>10</v>
      </c>
      <c r="F3622" s="8" t="str">
        <f t="shared" si="281"/>
        <v>2023-10</v>
      </c>
      <c r="G3622" s="8">
        <v>45212</v>
      </c>
      <c r="H3622" s="23">
        <f t="shared" si="283"/>
        <v>0</v>
      </c>
      <c r="I3622" s="7" t="s">
        <v>63</v>
      </c>
      <c r="J3622" s="7" t="s">
        <v>132</v>
      </c>
      <c r="K3622" s="7" t="s">
        <v>133</v>
      </c>
      <c r="L3622" s="7" t="s">
        <v>30</v>
      </c>
      <c r="M3622" s="7" t="s">
        <v>31</v>
      </c>
      <c r="N3622" s="7" t="s">
        <v>134</v>
      </c>
      <c r="O3622" s="7" t="s">
        <v>135</v>
      </c>
      <c r="P3622" s="7" t="s">
        <v>12052</v>
      </c>
      <c r="Q3622" s="7" t="s">
        <v>58</v>
      </c>
      <c r="R3622" s="7" t="s">
        <v>12053</v>
      </c>
      <c r="S3622" s="7" t="s">
        <v>110</v>
      </c>
      <c r="T3622" s="7" t="s">
        <v>243</v>
      </c>
      <c r="U3622" s="7" t="s">
        <v>339</v>
      </c>
      <c r="V3622" s="10">
        <v>20739.11</v>
      </c>
      <c r="W3622" s="6">
        <v>12</v>
      </c>
      <c r="X3622" s="11">
        <v>0.1</v>
      </c>
      <c r="Y3622" s="10">
        <v>-503.9</v>
      </c>
      <c r="Z3622" s="30">
        <f t="shared" si="282"/>
        <v>-2.4297088930045695E-2</v>
      </c>
    </row>
    <row r="3623" spans="1:26">
      <c r="A3623" s="27">
        <v>3622</v>
      </c>
      <c r="B3623" s="14" t="s">
        <v>12054</v>
      </c>
      <c r="C3623" s="15">
        <v>44495</v>
      </c>
      <c r="D3623" s="12">
        <f t="shared" si="279"/>
        <v>2021</v>
      </c>
      <c r="E3623" s="12">
        <f t="shared" si="280"/>
        <v>10</v>
      </c>
      <c r="F3623" s="15" t="str">
        <f t="shared" si="281"/>
        <v>2021-10</v>
      </c>
      <c r="G3623" s="15">
        <v>44501</v>
      </c>
      <c r="H3623" s="23">
        <f t="shared" si="283"/>
        <v>6</v>
      </c>
      <c r="I3623" s="14" t="s">
        <v>27</v>
      </c>
      <c r="J3623" s="14" t="s">
        <v>4338</v>
      </c>
      <c r="K3623" s="14" t="s">
        <v>142</v>
      </c>
      <c r="L3623" s="14" t="s">
        <v>66</v>
      </c>
      <c r="M3623" s="14" t="s">
        <v>31</v>
      </c>
      <c r="N3623" s="14" t="s">
        <v>74</v>
      </c>
      <c r="O3623" s="14" t="s">
        <v>75</v>
      </c>
      <c r="P3623" s="14" t="s">
        <v>12055</v>
      </c>
      <c r="Q3623" s="14" t="s">
        <v>46</v>
      </c>
      <c r="R3623" s="14" t="s">
        <v>12056</v>
      </c>
      <c r="S3623" s="14" t="s">
        <v>110</v>
      </c>
      <c r="T3623" s="14" t="s">
        <v>148</v>
      </c>
      <c r="U3623" s="14" t="s">
        <v>237</v>
      </c>
      <c r="V3623" s="16">
        <v>1091.23</v>
      </c>
      <c r="W3623" s="13">
        <v>4</v>
      </c>
      <c r="X3623" s="17">
        <v>0.2</v>
      </c>
      <c r="Y3623" s="16">
        <v>229.86</v>
      </c>
      <c r="Z3623" s="31">
        <f t="shared" si="282"/>
        <v>0.21064303584029032</v>
      </c>
    </row>
    <row r="3624" spans="1:26">
      <c r="A3624" s="26">
        <v>3623</v>
      </c>
      <c r="B3624" s="7" t="s">
        <v>12057</v>
      </c>
      <c r="C3624" s="8">
        <v>45573</v>
      </c>
      <c r="D3624" s="12">
        <f t="shared" si="279"/>
        <v>2024</v>
      </c>
      <c r="E3624" s="12">
        <f t="shared" si="280"/>
        <v>10</v>
      </c>
      <c r="F3624" s="8" t="str">
        <f t="shared" si="281"/>
        <v>2024-10</v>
      </c>
      <c r="G3624" s="8">
        <v>45579</v>
      </c>
      <c r="H3624" s="23">
        <f t="shared" si="283"/>
        <v>6</v>
      </c>
      <c r="I3624" s="7" t="s">
        <v>27</v>
      </c>
      <c r="J3624" s="7" t="s">
        <v>7525</v>
      </c>
      <c r="K3624" s="7" t="s">
        <v>133</v>
      </c>
      <c r="L3624" s="7" t="s">
        <v>83</v>
      </c>
      <c r="M3624" s="7" t="s">
        <v>31</v>
      </c>
      <c r="N3624" s="7" t="s">
        <v>91</v>
      </c>
      <c r="O3624" s="7" t="s">
        <v>92</v>
      </c>
      <c r="P3624" s="7" t="s">
        <v>12058</v>
      </c>
      <c r="Q3624" s="7" t="s">
        <v>46</v>
      </c>
      <c r="R3624" s="7" t="s">
        <v>12059</v>
      </c>
      <c r="S3624" s="7" t="s">
        <v>37</v>
      </c>
      <c r="T3624" s="7" t="s">
        <v>60</v>
      </c>
      <c r="U3624" s="7" t="s">
        <v>317</v>
      </c>
      <c r="V3624" s="10">
        <v>4162.92</v>
      </c>
      <c r="W3624" s="6">
        <v>6</v>
      </c>
      <c r="X3624" s="11">
        <v>0.5</v>
      </c>
      <c r="Y3624" s="10">
        <v>912.94</v>
      </c>
      <c r="Z3624" s="30">
        <f t="shared" si="282"/>
        <v>0.21930279707512998</v>
      </c>
    </row>
    <row r="3625" spans="1:26">
      <c r="A3625" s="27">
        <v>3624</v>
      </c>
      <c r="B3625" s="14" t="s">
        <v>12060</v>
      </c>
      <c r="C3625" s="15">
        <v>44645</v>
      </c>
      <c r="D3625" s="12">
        <f t="shared" si="279"/>
        <v>2022</v>
      </c>
      <c r="E3625" s="12">
        <f t="shared" si="280"/>
        <v>3</v>
      </c>
      <c r="F3625" s="15" t="str">
        <f t="shared" si="281"/>
        <v>2022-03</v>
      </c>
      <c r="G3625" s="15">
        <v>44650</v>
      </c>
      <c r="H3625" s="23">
        <f t="shared" si="283"/>
        <v>5</v>
      </c>
      <c r="I3625" s="14" t="s">
        <v>27</v>
      </c>
      <c r="J3625" s="14" t="s">
        <v>441</v>
      </c>
      <c r="K3625" s="14" t="s">
        <v>362</v>
      </c>
      <c r="L3625" s="14" t="s">
        <v>30</v>
      </c>
      <c r="M3625" s="14" t="s">
        <v>31</v>
      </c>
      <c r="N3625" s="14" t="s">
        <v>204</v>
      </c>
      <c r="O3625" s="14" t="s">
        <v>205</v>
      </c>
      <c r="P3625" s="14" t="s">
        <v>12061</v>
      </c>
      <c r="Q3625" s="14" t="s">
        <v>146</v>
      </c>
      <c r="R3625" s="14" t="s">
        <v>12062</v>
      </c>
      <c r="S3625" s="14" t="s">
        <v>48</v>
      </c>
      <c r="T3625" s="14" t="s">
        <v>69</v>
      </c>
      <c r="U3625" s="14" t="s">
        <v>70</v>
      </c>
      <c r="V3625" s="16">
        <v>177.01</v>
      </c>
      <c r="W3625" s="13">
        <v>4</v>
      </c>
      <c r="X3625" s="17">
        <v>0.2</v>
      </c>
      <c r="Y3625" s="16">
        <v>30.23</v>
      </c>
      <c r="Z3625" s="31">
        <f t="shared" si="282"/>
        <v>0.17078131179029435</v>
      </c>
    </row>
    <row r="3626" spans="1:26">
      <c r="A3626" s="26">
        <v>3625</v>
      </c>
      <c r="B3626" s="7" t="s">
        <v>12063</v>
      </c>
      <c r="C3626" s="8">
        <v>44663</v>
      </c>
      <c r="D3626" s="12">
        <f t="shared" si="279"/>
        <v>2022</v>
      </c>
      <c r="E3626" s="12">
        <f t="shared" si="280"/>
        <v>4</v>
      </c>
      <c r="F3626" s="8" t="str">
        <f t="shared" si="281"/>
        <v>2022-04</v>
      </c>
      <c r="G3626" s="8">
        <v>44663</v>
      </c>
      <c r="H3626" s="23">
        <f t="shared" si="283"/>
        <v>0</v>
      </c>
      <c r="I3626" s="7" t="s">
        <v>63</v>
      </c>
      <c r="J3626" s="7" t="s">
        <v>2339</v>
      </c>
      <c r="K3626" s="7" t="s">
        <v>1935</v>
      </c>
      <c r="L3626" s="7" t="s">
        <v>30</v>
      </c>
      <c r="M3626" s="7" t="s">
        <v>31</v>
      </c>
      <c r="N3626" s="7" t="s">
        <v>143</v>
      </c>
      <c r="O3626" s="7" t="s">
        <v>144</v>
      </c>
      <c r="P3626" s="7" t="s">
        <v>12064</v>
      </c>
      <c r="Q3626" s="7" t="s">
        <v>146</v>
      </c>
      <c r="R3626" s="7" t="s">
        <v>12065</v>
      </c>
      <c r="S3626" s="7" t="s">
        <v>48</v>
      </c>
      <c r="T3626" s="7" t="s">
        <v>86</v>
      </c>
      <c r="U3626" s="7" t="s">
        <v>388</v>
      </c>
      <c r="V3626" s="10">
        <v>772.01</v>
      </c>
      <c r="W3626" s="6">
        <v>7</v>
      </c>
      <c r="X3626" s="11">
        <v>0.4</v>
      </c>
      <c r="Y3626" s="10">
        <v>78.95</v>
      </c>
      <c r="Z3626" s="30">
        <f t="shared" si="282"/>
        <v>0.1022655146954055</v>
      </c>
    </row>
    <row r="3627" spans="1:26">
      <c r="A3627" s="27">
        <v>3626</v>
      </c>
      <c r="B3627" s="14" t="s">
        <v>12066</v>
      </c>
      <c r="C3627" s="15">
        <v>44749</v>
      </c>
      <c r="D3627" s="12">
        <f t="shared" si="279"/>
        <v>2022</v>
      </c>
      <c r="E3627" s="12">
        <f t="shared" si="280"/>
        <v>7</v>
      </c>
      <c r="F3627" s="15" t="str">
        <f t="shared" si="281"/>
        <v>2022-07</v>
      </c>
      <c r="G3627" s="15">
        <v>44752</v>
      </c>
      <c r="H3627" s="23">
        <f t="shared" si="283"/>
        <v>3</v>
      </c>
      <c r="I3627" s="14" t="s">
        <v>122</v>
      </c>
      <c r="J3627" s="14" t="s">
        <v>2489</v>
      </c>
      <c r="K3627" s="14" t="s">
        <v>2490</v>
      </c>
      <c r="L3627" s="14" t="s">
        <v>30</v>
      </c>
      <c r="M3627" s="14" t="s">
        <v>31</v>
      </c>
      <c r="N3627" s="14" t="s">
        <v>143</v>
      </c>
      <c r="O3627" s="14" t="s">
        <v>144</v>
      </c>
      <c r="P3627" s="14" t="s">
        <v>12067</v>
      </c>
      <c r="Q3627" s="14" t="s">
        <v>146</v>
      </c>
      <c r="R3627" s="14" t="s">
        <v>12068</v>
      </c>
      <c r="S3627" s="14" t="s">
        <v>37</v>
      </c>
      <c r="T3627" s="14" t="s">
        <v>208</v>
      </c>
      <c r="U3627" s="14" t="s">
        <v>265</v>
      </c>
      <c r="V3627" s="16">
        <v>733.51</v>
      </c>
      <c r="W3627" s="13">
        <v>3</v>
      </c>
      <c r="X3627" s="17">
        <v>0.3</v>
      </c>
      <c r="Y3627" s="16">
        <v>-16.78</v>
      </c>
      <c r="Z3627" s="31">
        <f t="shared" si="282"/>
        <v>-2.2876307071478235E-2</v>
      </c>
    </row>
    <row r="3628" spans="1:26">
      <c r="A3628" s="26">
        <v>3627</v>
      </c>
      <c r="B3628" s="7" t="s">
        <v>12069</v>
      </c>
      <c r="C3628" s="8">
        <v>44633</v>
      </c>
      <c r="D3628" s="12">
        <f t="shared" si="279"/>
        <v>2022</v>
      </c>
      <c r="E3628" s="12">
        <f t="shared" si="280"/>
        <v>3</v>
      </c>
      <c r="F3628" s="8" t="str">
        <f t="shared" si="281"/>
        <v>2022-03</v>
      </c>
      <c r="G3628" s="8">
        <v>44634</v>
      </c>
      <c r="H3628" s="23">
        <f t="shared" si="283"/>
        <v>1</v>
      </c>
      <c r="I3628" s="7" t="s">
        <v>122</v>
      </c>
      <c r="J3628" s="7" t="s">
        <v>7409</v>
      </c>
      <c r="K3628" s="7" t="s">
        <v>7410</v>
      </c>
      <c r="L3628" s="7" t="s">
        <v>83</v>
      </c>
      <c r="M3628" s="7" t="s">
        <v>31</v>
      </c>
      <c r="N3628" s="7" t="s">
        <v>204</v>
      </c>
      <c r="O3628" s="7" t="s">
        <v>205</v>
      </c>
      <c r="P3628" s="7" t="s">
        <v>12070</v>
      </c>
      <c r="Q3628" s="7" t="s">
        <v>146</v>
      </c>
      <c r="R3628" s="7" t="s">
        <v>12071</v>
      </c>
      <c r="S3628" s="7" t="s">
        <v>37</v>
      </c>
      <c r="T3628" s="7" t="s">
        <v>60</v>
      </c>
      <c r="U3628" s="7" t="s">
        <v>61</v>
      </c>
      <c r="V3628" s="10">
        <v>4494.1400000000003</v>
      </c>
      <c r="W3628" s="6">
        <v>6</v>
      </c>
      <c r="X3628" s="11">
        <v>0</v>
      </c>
      <c r="Y3628" s="10">
        <v>1744.06</v>
      </c>
      <c r="Z3628" s="30">
        <f t="shared" si="282"/>
        <v>0.3880742477982439</v>
      </c>
    </row>
    <row r="3629" spans="1:26">
      <c r="A3629" s="27">
        <v>3628</v>
      </c>
      <c r="B3629" s="14" t="s">
        <v>12072</v>
      </c>
      <c r="C3629" s="15">
        <v>44994</v>
      </c>
      <c r="D3629" s="12">
        <f t="shared" si="279"/>
        <v>2023</v>
      </c>
      <c r="E3629" s="12">
        <f t="shared" si="280"/>
        <v>3</v>
      </c>
      <c r="F3629" s="15" t="str">
        <f t="shared" si="281"/>
        <v>2023-03</v>
      </c>
      <c r="G3629" s="15">
        <v>44999</v>
      </c>
      <c r="H3629" s="23">
        <f t="shared" si="283"/>
        <v>5</v>
      </c>
      <c r="I3629" s="14" t="s">
        <v>27</v>
      </c>
      <c r="J3629" s="14" t="s">
        <v>1138</v>
      </c>
      <c r="K3629" s="14" t="s">
        <v>307</v>
      </c>
      <c r="L3629" s="14" t="s">
        <v>30</v>
      </c>
      <c r="M3629" s="14" t="s">
        <v>31</v>
      </c>
      <c r="N3629" s="14" t="s">
        <v>213</v>
      </c>
      <c r="O3629" s="14" t="s">
        <v>92</v>
      </c>
      <c r="P3629" s="14" t="s">
        <v>12073</v>
      </c>
      <c r="Q3629" s="14" t="s">
        <v>46</v>
      </c>
      <c r="R3629" s="14" t="s">
        <v>12074</v>
      </c>
      <c r="S3629" s="14" t="s">
        <v>48</v>
      </c>
      <c r="T3629" s="14" t="s">
        <v>138</v>
      </c>
      <c r="U3629" s="14" t="s">
        <v>781</v>
      </c>
      <c r="V3629" s="16">
        <v>671.53</v>
      </c>
      <c r="W3629" s="13">
        <v>6</v>
      </c>
      <c r="X3629" s="17">
        <v>0.4</v>
      </c>
      <c r="Y3629" s="16">
        <v>109.28</v>
      </c>
      <c r="Z3629" s="31">
        <f t="shared" si="282"/>
        <v>0.16273286375887899</v>
      </c>
    </row>
    <row r="3630" spans="1:26">
      <c r="A3630" s="26">
        <v>3629</v>
      </c>
      <c r="B3630" s="7" t="s">
        <v>12075</v>
      </c>
      <c r="C3630" s="8">
        <v>44937</v>
      </c>
      <c r="D3630" s="12">
        <f t="shared" si="279"/>
        <v>2023</v>
      </c>
      <c r="E3630" s="12">
        <f t="shared" si="280"/>
        <v>1</v>
      </c>
      <c r="F3630" s="8" t="str">
        <f t="shared" si="281"/>
        <v>2023-01</v>
      </c>
      <c r="G3630" s="8">
        <v>44943</v>
      </c>
      <c r="H3630" s="23">
        <f t="shared" si="283"/>
        <v>6</v>
      </c>
      <c r="I3630" s="7" t="s">
        <v>27</v>
      </c>
      <c r="J3630" s="7" t="s">
        <v>6223</v>
      </c>
      <c r="K3630" s="7" t="s">
        <v>1974</v>
      </c>
      <c r="L3630" s="7" t="s">
        <v>30</v>
      </c>
      <c r="M3630" s="7" t="s">
        <v>31</v>
      </c>
      <c r="N3630" s="7" t="s">
        <v>153</v>
      </c>
      <c r="O3630" s="7" t="s">
        <v>154</v>
      </c>
      <c r="P3630" s="7" t="s">
        <v>12076</v>
      </c>
      <c r="Q3630" s="7" t="s">
        <v>146</v>
      </c>
      <c r="R3630" s="7" t="s">
        <v>12077</v>
      </c>
      <c r="S3630" s="7" t="s">
        <v>110</v>
      </c>
      <c r="T3630" s="7" t="s">
        <v>223</v>
      </c>
      <c r="U3630" s="7" t="s">
        <v>449</v>
      </c>
      <c r="V3630" s="10">
        <v>2252.6799999999998</v>
      </c>
      <c r="W3630" s="6">
        <v>6</v>
      </c>
      <c r="X3630" s="11">
        <v>0</v>
      </c>
      <c r="Y3630" s="10">
        <v>-298.89</v>
      </c>
      <c r="Z3630" s="30">
        <f t="shared" si="282"/>
        <v>-0.13268196104195892</v>
      </c>
    </row>
    <row r="3631" spans="1:26">
      <c r="A3631" s="27">
        <v>3630</v>
      </c>
      <c r="B3631" s="14" t="s">
        <v>12078</v>
      </c>
      <c r="C3631" s="15">
        <v>45644</v>
      </c>
      <c r="D3631" s="12">
        <f t="shared" si="279"/>
        <v>2024</v>
      </c>
      <c r="E3631" s="12">
        <f t="shared" si="280"/>
        <v>12</v>
      </c>
      <c r="F3631" s="15" t="str">
        <f t="shared" si="281"/>
        <v>2024-12</v>
      </c>
      <c r="G3631" s="15">
        <v>45648</v>
      </c>
      <c r="H3631" s="23">
        <f t="shared" si="283"/>
        <v>4</v>
      </c>
      <c r="I3631" s="14" t="s">
        <v>52</v>
      </c>
      <c r="J3631" s="14" t="s">
        <v>3848</v>
      </c>
      <c r="K3631" s="14" t="s">
        <v>1065</v>
      </c>
      <c r="L3631" s="14" t="s">
        <v>83</v>
      </c>
      <c r="M3631" s="14" t="s">
        <v>31</v>
      </c>
      <c r="N3631" s="14" t="s">
        <v>283</v>
      </c>
      <c r="O3631" s="14" t="s">
        <v>284</v>
      </c>
      <c r="P3631" s="14" t="s">
        <v>12079</v>
      </c>
      <c r="Q3631" s="14" t="s">
        <v>146</v>
      </c>
      <c r="R3631" s="14" t="s">
        <v>12080</v>
      </c>
      <c r="S3631" s="14" t="s">
        <v>110</v>
      </c>
      <c r="T3631" s="14" t="s">
        <v>223</v>
      </c>
      <c r="U3631" s="14" t="s">
        <v>449</v>
      </c>
      <c r="V3631" s="16">
        <v>18177.25</v>
      </c>
      <c r="W3631" s="13">
        <v>11</v>
      </c>
      <c r="X3631" s="17">
        <v>0</v>
      </c>
      <c r="Y3631" s="16">
        <v>-2312.81</v>
      </c>
      <c r="Z3631" s="31">
        <f t="shared" si="282"/>
        <v>-0.12723651817519152</v>
      </c>
    </row>
    <row r="3632" spans="1:26">
      <c r="A3632" s="26">
        <v>3631</v>
      </c>
      <c r="B3632" s="7" t="s">
        <v>12081</v>
      </c>
      <c r="C3632" s="8">
        <v>44555</v>
      </c>
      <c r="D3632" s="12">
        <f t="shared" si="279"/>
        <v>2021</v>
      </c>
      <c r="E3632" s="12">
        <f t="shared" si="280"/>
        <v>12</v>
      </c>
      <c r="F3632" s="8" t="str">
        <f t="shared" si="281"/>
        <v>2021-12</v>
      </c>
      <c r="G3632" s="8">
        <v>44555</v>
      </c>
      <c r="H3632" s="23">
        <f t="shared" si="283"/>
        <v>0</v>
      </c>
      <c r="I3632" s="7" t="s">
        <v>63</v>
      </c>
      <c r="J3632" s="7" t="s">
        <v>2440</v>
      </c>
      <c r="K3632" s="7" t="s">
        <v>282</v>
      </c>
      <c r="L3632" s="7" t="s">
        <v>83</v>
      </c>
      <c r="M3632" s="7" t="s">
        <v>31</v>
      </c>
      <c r="N3632" s="7" t="s">
        <v>55</v>
      </c>
      <c r="O3632" s="7" t="s">
        <v>56</v>
      </c>
      <c r="P3632" s="7" t="s">
        <v>12082</v>
      </c>
      <c r="Q3632" s="7" t="s">
        <v>58</v>
      </c>
      <c r="R3632" s="7" t="s">
        <v>12083</v>
      </c>
      <c r="S3632" s="7" t="s">
        <v>37</v>
      </c>
      <c r="T3632" s="7" t="s">
        <v>60</v>
      </c>
      <c r="U3632" s="7" t="s">
        <v>61</v>
      </c>
      <c r="V3632" s="10">
        <v>386.03</v>
      </c>
      <c r="W3632" s="6">
        <v>1</v>
      </c>
      <c r="X3632" s="11">
        <v>0.4</v>
      </c>
      <c r="Y3632" s="10">
        <v>29.81</v>
      </c>
      <c r="Z3632" s="30">
        <f t="shared" si="282"/>
        <v>7.7221977566510377E-2</v>
      </c>
    </row>
    <row r="3633" spans="1:26">
      <c r="A3633" s="27">
        <v>3632</v>
      </c>
      <c r="B3633" s="14" t="s">
        <v>12084</v>
      </c>
      <c r="C3633" s="15">
        <v>45302</v>
      </c>
      <c r="D3633" s="12">
        <f t="shared" si="279"/>
        <v>2024</v>
      </c>
      <c r="E3633" s="12">
        <f t="shared" si="280"/>
        <v>1</v>
      </c>
      <c r="F3633" s="15" t="str">
        <f t="shared" si="281"/>
        <v>2024-01</v>
      </c>
      <c r="G3633" s="15">
        <v>45304</v>
      </c>
      <c r="H3633" s="23">
        <f t="shared" si="283"/>
        <v>2</v>
      </c>
      <c r="I3633" s="14" t="s">
        <v>122</v>
      </c>
      <c r="J3633" s="14" t="s">
        <v>5485</v>
      </c>
      <c r="K3633" s="14" t="s">
        <v>1453</v>
      </c>
      <c r="L3633" s="14" t="s">
        <v>66</v>
      </c>
      <c r="M3633" s="14" t="s">
        <v>31</v>
      </c>
      <c r="N3633" s="14" t="s">
        <v>204</v>
      </c>
      <c r="O3633" s="14" t="s">
        <v>205</v>
      </c>
      <c r="P3633" s="14" t="s">
        <v>12085</v>
      </c>
      <c r="Q3633" s="14" t="s">
        <v>146</v>
      </c>
      <c r="R3633" s="14" t="s">
        <v>12086</v>
      </c>
      <c r="S3633" s="14" t="s">
        <v>48</v>
      </c>
      <c r="T3633" s="14" t="s">
        <v>86</v>
      </c>
      <c r="U3633" s="14" t="s">
        <v>388</v>
      </c>
      <c r="V3633" s="16">
        <v>2248.27</v>
      </c>
      <c r="W3633" s="13">
        <v>13</v>
      </c>
      <c r="X3633" s="17">
        <v>0</v>
      </c>
      <c r="Y3633" s="16">
        <v>-202.56</v>
      </c>
      <c r="Z3633" s="31">
        <f t="shared" si="282"/>
        <v>-9.0095940434200522E-2</v>
      </c>
    </row>
    <row r="3634" spans="1:26">
      <c r="A3634" s="26">
        <v>3633</v>
      </c>
      <c r="B3634" s="7" t="s">
        <v>12087</v>
      </c>
      <c r="C3634" s="8">
        <v>45388</v>
      </c>
      <c r="D3634" s="12">
        <f t="shared" si="279"/>
        <v>2024</v>
      </c>
      <c r="E3634" s="12">
        <f t="shared" si="280"/>
        <v>4</v>
      </c>
      <c r="F3634" s="8" t="str">
        <f t="shared" si="281"/>
        <v>2024-04</v>
      </c>
      <c r="G3634" s="8">
        <v>45391</v>
      </c>
      <c r="H3634" s="23">
        <f t="shared" si="283"/>
        <v>3</v>
      </c>
      <c r="I3634" s="7" t="s">
        <v>122</v>
      </c>
      <c r="J3634" s="7" t="s">
        <v>410</v>
      </c>
      <c r="K3634" s="7" t="s">
        <v>411</v>
      </c>
      <c r="L3634" s="7" t="s">
        <v>66</v>
      </c>
      <c r="M3634" s="7" t="s">
        <v>31</v>
      </c>
      <c r="N3634" s="7" t="s">
        <v>125</v>
      </c>
      <c r="O3634" s="7" t="s">
        <v>126</v>
      </c>
      <c r="P3634" s="7" t="s">
        <v>12088</v>
      </c>
      <c r="Q3634" s="7" t="s">
        <v>58</v>
      </c>
      <c r="R3634" s="7" t="s">
        <v>12089</v>
      </c>
      <c r="S3634" s="7" t="s">
        <v>110</v>
      </c>
      <c r="T3634" s="7" t="s">
        <v>223</v>
      </c>
      <c r="U3634" s="7" t="s">
        <v>495</v>
      </c>
      <c r="V3634" s="10">
        <v>6157.99</v>
      </c>
      <c r="W3634" s="6">
        <v>10</v>
      </c>
      <c r="X3634" s="11">
        <v>0.2</v>
      </c>
      <c r="Y3634" s="10">
        <v>1641.01</v>
      </c>
      <c r="Z3634" s="30">
        <f t="shared" si="282"/>
        <v>0.2664846808780138</v>
      </c>
    </row>
    <row r="3635" spans="1:26">
      <c r="A3635" s="27">
        <v>3634</v>
      </c>
      <c r="B3635" s="14" t="s">
        <v>12090</v>
      </c>
      <c r="C3635" s="15">
        <v>44454</v>
      </c>
      <c r="D3635" s="12">
        <f t="shared" si="279"/>
        <v>2021</v>
      </c>
      <c r="E3635" s="12">
        <f t="shared" si="280"/>
        <v>9</v>
      </c>
      <c r="F3635" s="15" t="str">
        <f t="shared" si="281"/>
        <v>2021-09</v>
      </c>
      <c r="G3635" s="15">
        <v>44457</v>
      </c>
      <c r="H3635" s="23">
        <f t="shared" si="283"/>
        <v>3</v>
      </c>
      <c r="I3635" s="14" t="s">
        <v>52</v>
      </c>
      <c r="J3635" s="14" t="s">
        <v>89</v>
      </c>
      <c r="K3635" s="14" t="s">
        <v>90</v>
      </c>
      <c r="L3635" s="14" t="s">
        <v>66</v>
      </c>
      <c r="M3635" s="14" t="s">
        <v>31</v>
      </c>
      <c r="N3635" s="14" t="s">
        <v>91</v>
      </c>
      <c r="O3635" s="14" t="s">
        <v>92</v>
      </c>
      <c r="P3635" s="14" t="s">
        <v>12091</v>
      </c>
      <c r="Q3635" s="14" t="s">
        <v>46</v>
      </c>
      <c r="R3635" s="14" t="s">
        <v>12092</v>
      </c>
      <c r="S3635" s="14" t="s">
        <v>48</v>
      </c>
      <c r="T3635" s="14" t="s">
        <v>298</v>
      </c>
      <c r="U3635" s="14" t="s">
        <v>299</v>
      </c>
      <c r="V3635" s="16">
        <v>2550.17</v>
      </c>
      <c r="W3635" s="13">
        <v>14</v>
      </c>
      <c r="X3635" s="17">
        <v>0</v>
      </c>
      <c r="Y3635" s="16">
        <v>672.61</v>
      </c>
      <c r="Z3635" s="31">
        <f t="shared" si="282"/>
        <v>0.26375104404804384</v>
      </c>
    </row>
    <row r="3636" spans="1:26">
      <c r="A3636" s="26">
        <v>3635</v>
      </c>
      <c r="B3636" s="7" t="s">
        <v>12093</v>
      </c>
      <c r="C3636" s="8">
        <v>44424</v>
      </c>
      <c r="D3636" s="12">
        <f t="shared" si="279"/>
        <v>2021</v>
      </c>
      <c r="E3636" s="12">
        <f t="shared" si="280"/>
        <v>8</v>
      </c>
      <c r="F3636" s="8" t="str">
        <f t="shared" si="281"/>
        <v>2021-08</v>
      </c>
      <c r="G3636" s="8">
        <v>44424</v>
      </c>
      <c r="H3636" s="23">
        <f t="shared" si="283"/>
        <v>0</v>
      </c>
      <c r="I3636" s="7" t="s">
        <v>63</v>
      </c>
      <c r="J3636" s="7" t="s">
        <v>3633</v>
      </c>
      <c r="K3636" s="7" t="s">
        <v>3572</v>
      </c>
      <c r="L3636" s="7" t="s">
        <v>66</v>
      </c>
      <c r="M3636" s="7" t="s">
        <v>31</v>
      </c>
      <c r="N3636" s="7" t="s">
        <v>711</v>
      </c>
      <c r="O3636" s="7" t="s">
        <v>712</v>
      </c>
      <c r="P3636" s="7" t="s">
        <v>12094</v>
      </c>
      <c r="Q3636" s="7" t="s">
        <v>35</v>
      </c>
      <c r="R3636" s="7" t="s">
        <v>12095</v>
      </c>
      <c r="S3636" s="7" t="s">
        <v>48</v>
      </c>
      <c r="T3636" s="7" t="s">
        <v>138</v>
      </c>
      <c r="U3636" s="7" t="s">
        <v>781</v>
      </c>
      <c r="V3636" s="10">
        <v>503.73</v>
      </c>
      <c r="W3636" s="6">
        <v>13</v>
      </c>
      <c r="X3636" s="11">
        <v>0.2</v>
      </c>
      <c r="Y3636" s="10">
        <v>114.45</v>
      </c>
      <c r="Z3636" s="30">
        <f t="shared" si="282"/>
        <v>0.22720505032457863</v>
      </c>
    </row>
    <row r="3637" spans="1:26">
      <c r="A3637" s="27">
        <v>3636</v>
      </c>
      <c r="B3637" s="14" t="s">
        <v>12096</v>
      </c>
      <c r="C3637" s="15">
        <v>44235</v>
      </c>
      <c r="D3637" s="12">
        <f t="shared" si="279"/>
        <v>2021</v>
      </c>
      <c r="E3637" s="12">
        <f t="shared" si="280"/>
        <v>2</v>
      </c>
      <c r="F3637" s="15" t="str">
        <f t="shared" si="281"/>
        <v>2021-02</v>
      </c>
      <c r="G3637" s="15">
        <v>44236</v>
      </c>
      <c r="H3637" s="23">
        <f t="shared" si="283"/>
        <v>1</v>
      </c>
      <c r="I3637" s="14" t="s">
        <v>122</v>
      </c>
      <c r="J3637" s="14" t="s">
        <v>2343</v>
      </c>
      <c r="K3637" s="14" t="s">
        <v>2344</v>
      </c>
      <c r="L3637" s="14" t="s">
        <v>66</v>
      </c>
      <c r="M3637" s="14" t="s">
        <v>31</v>
      </c>
      <c r="N3637" s="14" t="s">
        <v>74</v>
      </c>
      <c r="O3637" s="14" t="s">
        <v>75</v>
      </c>
      <c r="P3637" s="14" t="s">
        <v>12097</v>
      </c>
      <c r="Q3637" s="14" t="s">
        <v>46</v>
      </c>
      <c r="R3637" s="14" t="s">
        <v>12098</v>
      </c>
      <c r="S3637" s="14" t="s">
        <v>48</v>
      </c>
      <c r="T3637" s="14" t="s">
        <v>95</v>
      </c>
      <c r="U3637" s="14" t="s">
        <v>96</v>
      </c>
      <c r="V3637" s="16">
        <v>75.69</v>
      </c>
      <c r="W3637" s="13">
        <v>9</v>
      </c>
      <c r="X3637" s="17">
        <v>0.5</v>
      </c>
      <c r="Y3637" s="16">
        <v>14.55</v>
      </c>
      <c r="Z3637" s="31">
        <f t="shared" si="282"/>
        <v>0.19223147047166073</v>
      </c>
    </row>
    <row r="3638" spans="1:26">
      <c r="A3638" s="26">
        <v>3637</v>
      </c>
      <c r="B3638" s="7" t="s">
        <v>12099</v>
      </c>
      <c r="C3638" s="8">
        <v>45350</v>
      </c>
      <c r="D3638" s="12">
        <f t="shared" si="279"/>
        <v>2024</v>
      </c>
      <c r="E3638" s="12">
        <f t="shared" si="280"/>
        <v>2</v>
      </c>
      <c r="F3638" s="8" t="str">
        <f t="shared" si="281"/>
        <v>2024-02</v>
      </c>
      <c r="G3638" s="8">
        <v>45350</v>
      </c>
      <c r="H3638" s="23">
        <f t="shared" si="283"/>
        <v>0</v>
      </c>
      <c r="I3638" s="7" t="s">
        <v>63</v>
      </c>
      <c r="J3638" s="7" t="s">
        <v>642</v>
      </c>
      <c r="K3638" s="7" t="s">
        <v>643</v>
      </c>
      <c r="L3638" s="7" t="s">
        <v>30</v>
      </c>
      <c r="M3638" s="7" t="s">
        <v>31</v>
      </c>
      <c r="N3638" s="7" t="s">
        <v>43</v>
      </c>
      <c r="O3638" s="7" t="s">
        <v>44</v>
      </c>
      <c r="P3638" s="7" t="s">
        <v>12100</v>
      </c>
      <c r="Q3638" s="7" t="s">
        <v>46</v>
      </c>
      <c r="R3638" s="7" t="s">
        <v>12101</v>
      </c>
      <c r="S3638" s="7" t="s">
        <v>110</v>
      </c>
      <c r="T3638" s="7" t="s">
        <v>111</v>
      </c>
      <c r="U3638" s="7" t="s">
        <v>216</v>
      </c>
      <c r="V3638" s="10">
        <v>4182.3</v>
      </c>
      <c r="W3638" s="6">
        <v>10</v>
      </c>
      <c r="X3638" s="11">
        <v>0.1</v>
      </c>
      <c r="Y3638" s="10">
        <v>-604.5</v>
      </c>
      <c r="Z3638" s="30">
        <f t="shared" si="282"/>
        <v>-0.14453769456997345</v>
      </c>
    </row>
    <row r="3639" spans="1:26">
      <c r="A3639" s="27">
        <v>3638</v>
      </c>
      <c r="B3639" s="14" t="s">
        <v>12102</v>
      </c>
      <c r="C3639" s="15">
        <v>44527</v>
      </c>
      <c r="D3639" s="12">
        <f t="shared" si="279"/>
        <v>2021</v>
      </c>
      <c r="E3639" s="12">
        <f t="shared" si="280"/>
        <v>11</v>
      </c>
      <c r="F3639" s="15" t="str">
        <f t="shared" si="281"/>
        <v>2021-11</v>
      </c>
      <c r="G3639" s="15">
        <v>44527</v>
      </c>
      <c r="H3639" s="23">
        <f t="shared" si="283"/>
        <v>0</v>
      </c>
      <c r="I3639" s="14" t="s">
        <v>63</v>
      </c>
      <c r="J3639" s="14" t="s">
        <v>2936</v>
      </c>
      <c r="K3639" s="14" t="s">
        <v>2937</v>
      </c>
      <c r="L3639" s="14" t="s">
        <v>30</v>
      </c>
      <c r="M3639" s="14" t="s">
        <v>31</v>
      </c>
      <c r="N3639" s="14" t="s">
        <v>181</v>
      </c>
      <c r="O3639" s="14" t="s">
        <v>107</v>
      </c>
      <c r="P3639" s="14" t="s">
        <v>12103</v>
      </c>
      <c r="Q3639" s="14" t="s">
        <v>35</v>
      </c>
      <c r="R3639" s="14" t="s">
        <v>12104</v>
      </c>
      <c r="S3639" s="14" t="s">
        <v>110</v>
      </c>
      <c r="T3639" s="14" t="s">
        <v>148</v>
      </c>
      <c r="U3639" s="14" t="s">
        <v>232</v>
      </c>
      <c r="V3639" s="16">
        <v>136.02000000000001</v>
      </c>
      <c r="W3639" s="13">
        <v>3</v>
      </c>
      <c r="X3639" s="17">
        <v>0.5</v>
      </c>
      <c r="Y3639" s="16">
        <v>19.46</v>
      </c>
      <c r="Z3639" s="31">
        <f t="shared" si="282"/>
        <v>0.14306719600058815</v>
      </c>
    </row>
    <row r="3640" spans="1:26">
      <c r="A3640" s="26">
        <v>3639</v>
      </c>
      <c r="B3640" s="7" t="s">
        <v>12105</v>
      </c>
      <c r="C3640" s="8">
        <v>44455</v>
      </c>
      <c r="D3640" s="12">
        <f t="shared" si="279"/>
        <v>2021</v>
      </c>
      <c r="E3640" s="12">
        <f t="shared" si="280"/>
        <v>9</v>
      </c>
      <c r="F3640" s="8" t="str">
        <f t="shared" si="281"/>
        <v>2021-09</v>
      </c>
      <c r="G3640" s="8">
        <v>44458</v>
      </c>
      <c r="H3640" s="23">
        <f t="shared" si="283"/>
        <v>3</v>
      </c>
      <c r="I3640" s="7" t="s">
        <v>52</v>
      </c>
      <c r="J3640" s="7" t="s">
        <v>6941</v>
      </c>
      <c r="K3640" s="7" t="s">
        <v>1837</v>
      </c>
      <c r="L3640" s="7" t="s">
        <v>30</v>
      </c>
      <c r="M3640" s="7" t="s">
        <v>31</v>
      </c>
      <c r="N3640" s="7" t="s">
        <v>55</v>
      </c>
      <c r="O3640" s="7" t="s">
        <v>56</v>
      </c>
      <c r="P3640" s="7" t="s">
        <v>12106</v>
      </c>
      <c r="Q3640" s="7" t="s">
        <v>58</v>
      </c>
      <c r="R3640" s="7" t="s">
        <v>12107</v>
      </c>
      <c r="S3640" s="7" t="s">
        <v>48</v>
      </c>
      <c r="T3640" s="7" t="s">
        <v>434</v>
      </c>
      <c r="U3640" s="7" t="s">
        <v>1113</v>
      </c>
      <c r="V3640" s="10">
        <v>1664.96</v>
      </c>
      <c r="W3640" s="6">
        <v>13</v>
      </c>
      <c r="X3640" s="11">
        <v>0.5</v>
      </c>
      <c r="Y3640" s="10">
        <v>275.02</v>
      </c>
      <c r="Z3640" s="30">
        <f t="shared" si="282"/>
        <v>0.16518114549298479</v>
      </c>
    </row>
    <row r="3641" spans="1:26">
      <c r="A3641" s="27">
        <v>3640</v>
      </c>
      <c r="B3641" s="14" t="s">
        <v>12108</v>
      </c>
      <c r="C3641" s="15">
        <v>44513</v>
      </c>
      <c r="D3641" s="12">
        <f t="shared" si="279"/>
        <v>2021</v>
      </c>
      <c r="E3641" s="12">
        <f t="shared" si="280"/>
        <v>11</v>
      </c>
      <c r="F3641" s="15" t="str">
        <f t="shared" si="281"/>
        <v>2021-11</v>
      </c>
      <c r="G3641" s="15">
        <v>44513</v>
      </c>
      <c r="H3641" s="23">
        <f t="shared" si="283"/>
        <v>0</v>
      </c>
      <c r="I3641" s="14" t="s">
        <v>63</v>
      </c>
      <c r="J3641" s="14" t="s">
        <v>882</v>
      </c>
      <c r="K3641" s="14" t="s">
        <v>883</v>
      </c>
      <c r="L3641" s="14" t="s">
        <v>83</v>
      </c>
      <c r="M3641" s="14" t="s">
        <v>31</v>
      </c>
      <c r="N3641" s="14" t="s">
        <v>143</v>
      </c>
      <c r="O3641" s="14" t="s">
        <v>144</v>
      </c>
      <c r="P3641" s="14" t="s">
        <v>12109</v>
      </c>
      <c r="Q3641" s="14" t="s">
        <v>146</v>
      </c>
      <c r="R3641" s="14" t="s">
        <v>12110</v>
      </c>
      <c r="S3641" s="14" t="s">
        <v>37</v>
      </c>
      <c r="T3641" s="14" t="s">
        <v>60</v>
      </c>
      <c r="U3641" s="14" t="s">
        <v>317</v>
      </c>
      <c r="V3641" s="16">
        <v>552.57000000000005</v>
      </c>
      <c r="W3641" s="13">
        <v>10</v>
      </c>
      <c r="X3641" s="17">
        <v>0.2</v>
      </c>
      <c r="Y3641" s="16">
        <v>138.15</v>
      </c>
      <c r="Z3641" s="31">
        <f t="shared" si="282"/>
        <v>0.25001357294098486</v>
      </c>
    </row>
    <row r="3642" spans="1:26">
      <c r="A3642" s="26">
        <v>3641</v>
      </c>
      <c r="B3642" s="7" t="s">
        <v>12111</v>
      </c>
      <c r="C3642" s="8">
        <v>44767</v>
      </c>
      <c r="D3642" s="12">
        <f t="shared" si="279"/>
        <v>2022</v>
      </c>
      <c r="E3642" s="12">
        <f t="shared" si="280"/>
        <v>7</v>
      </c>
      <c r="F3642" s="8" t="str">
        <f t="shared" si="281"/>
        <v>2022-07</v>
      </c>
      <c r="G3642" s="8">
        <v>44767</v>
      </c>
      <c r="H3642" s="23">
        <f t="shared" si="283"/>
        <v>0</v>
      </c>
      <c r="I3642" s="7" t="s">
        <v>63</v>
      </c>
      <c r="J3642" s="7" t="s">
        <v>2944</v>
      </c>
      <c r="K3642" s="7" t="s">
        <v>516</v>
      </c>
      <c r="L3642" s="7" t="s">
        <v>30</v>
      </c>
      <c r="M3642" s="7" t="s">
        <v>31</v>
      </c>
      <c r="N3642" s="7" t="s">
        <v>125</v>
      </c>
      <c r="O3642" s="7" t="s">
        <v>126</v>
      </c>
      <c r="P3642" s="7" t="s">
        <v>12112</v>
      </c>
      <c r="Q3642" s="7" t="s">
        <v>58</v>
      </c>
      <c r="R3642" s="7" t="s">
        <v>12113</v>
      </c>
      <c r="S3642" s="7" t="s">
        <v>48</v>
      </c>
      <c r="T3642" s="7" t="s">
        <v>49</v>
      </c>
      <c r="U3642" s="7" t="s">
        <v>120</v>
      </c>
      <c r="V3642" s="10">
        <v>3205.95</v>
      </c>
      <c r="W3642" s="6">
        <v>12</v>
      </c>
      <c r="X3642" s="11">
        <v>0</v>
      </c>
      <c r="Y3642" s="10">
        <v>289.64</v>
      </c>
      <c r="Z3642" s="30">
        <f t="shared" si="282"/>
        <v>9.0344515666183192E-2</v>
      </c>
    </row>
    <row r="3643" spans="1:26">
      <c r="A3643" s="27">
        <v>3642</v>
      </c>
      <c r="B3643" s="14" t="s">
        <v>12114</v>
      </c>
      <c r="C3643" s="15">
        <v>44598</v>
      </c>
      <c r="D3643" s="12">
        <f t="shared" si="279"/>
        <v>2022</v>
      </c>
      <c r="E3643" s="12">
        <f t="shared" si="280"/>
        <v>2</v>
      </c>
      <c r="F3643" s="15" t="str">
        <f t="shared" si="281"/>
        <v>2022-02</v>
      </c>
      <c r="G3643" s="15">
        <v>44599</v>
      </c>
      <c r="H3643" s="23">
        <f t="shared" si="283"/>
        <v>1</v>
      </c>
      <c r="I3643" s="14" t="s">
        <v>122</v>
      </c>
      <c r="J3643" s="14" t="s">
        <v>2020</v>
      </c>
      <c r="K3643" s="14" t="s">
        <v>1116</v>
      </c>
      <c r="L3643" s="14" t="s">
        <v>83</v>
      </c>
      <c r="M3643" s="14" t="s">
        <v>31</v>
      </c>
      <c r="N3643" s="14" t="s">
        <v>106</v>
      </c>
      <c r="O3643" s="14" t="s">
        <v>107</v>
      </c>
      <c r="P3643" s="14" t="s">
        <v>12115</v>
      </c>
      <c r="Q3643" s="14" t="s">
        <v>35</v>
      </c>
      <c r="R3643" s="14" t="s">
        <v>12116</v>
      </c>
      <c r="S3643" s="14" t="s">
        <v>110</v>
      </c>
      <c r="T3643" s="14" t="s">
        <v>243</v>
      </c>
      <c r="U3643" s="14" t="s">
        <v>481</v>
      </c>
      <c r="V3643" s="16">
        <v>10955.91</v>
      </c>
      <c r="W3643" s="13">
        <v>13</v>
      </c>
      <c r="X3643" s="17">
        <v>0.2</v>
      </c>
      <c r="Y3643" s="16">
        <v>2310.12</v>
      </c>
      <c r="Z3643" s="31">
        <f t="shared" si="282"/>
        <v>0.2108560585108859</v>
      </c>
    </row>
    <row r="3644" spans="1:26">
      <c r="A3644" s="26">
        <v>3643</v>
      </c>
      <c r="B3644" s="7" t="s">
        <v>12117</v>
      </c>
      <c r="C3644" s="8">
        <v>44347</v>
      </c>
      <c r="D3644" s="12">
        <f t="shared" si="279"/>
        <v>2021</v>
      </c>
      <c r="E3644" s="12">
        <f t="shared" si="280"/>
        <v>5</v>
      </c>
      <c r="F3644" s="8" t="str">
        <f t="shared" si="281"/>
        <v>2021-05</v>
      </c>
      <c r="G3644" s="8">
        <v>44347</v>
      </c>
      <c r="H3644" s="23">
        <f t="shared" si="283"/>
        <v>0</v>
      </c>
      <c r="I3644" s="7" t="s">
        <v>63</v>
      </c>
      <c r="J3644" s="7" t="s">
        <v>1172</v>
      </c>
      <c r="K3644" s="7" t="s">
        <v>1173</v>
      </c>
      <c r="L3644" s="7" t="s">
        <v>83</v>
      </c>
      <c r="M3644" s="7" t="s">
        <v>31</v>
      </c>
      <c r="N3644" s="7" t="s">
        <v>313</v>
      </c>
      <c r="O3644" s="7" t="s">
        <v>314</v>
      </c>
      <c r="P3644" s="7" t="s">
        <v>12118</v>
      </c>
      <c r="Q3644" s="7" t="s">
        <v>146</v>
      </c>
      <c r="R3644" s="7" t="s">
        <v>12119</v>
      </c>
      <c r="S3644" s="7" t="s">
        <v>37</v>
      </c>
      <c r="T3644" s="7" t="s">
        <v>60</v>
      </c>
      <c r="U3644" s="7" t="s">
        <v>162</v>
      </c>
      <c r="V3644" s="10">
        <v>2919.82</v>
      </c>
      <c r="W3644" s="6">
        <v>14</v>
      </c>
      <c r="X3644" s="11">
        <v>0.2</v>
      </c>
      <c r="Y3644" s="10">
        <v>414.18</v>
      </c>
      <c r="Z3644" s="30">
        <f t="shared" si="282"/>
        <v>0.14185121000609627</v>
      </c>
    </row>
    <row r="3645" spans="1:26">
      <c r="A3645" s="27">
        <v>3644</v>
      </c>
      <c r="B3645" s="14" t="s">
        <v>12120</v>
      </c>
      <c r="C3645" s="15">
        <v>45425</v>
      </c>
      <c r="D3645" s="12">
        <f t="shared" si="279"/>
        <v>2024</v>
      </c>
      <c r="E3645" s="12">
        <f t="shared" si="280"/>
        <v>5</v>
      </c>
      <c r="F3645" s="15" t="str">
        <f t="shared" si="281"/>
        <v>2024-05</v>
      </c>
      <c r="G3645" s="15">
        <v>45431</v>
      </c>
      <c r="H3645" s="23">
        <f t="shared" si="283"/>
        <v>6</v>
      </c>
      <c r="I3645" s="14" t="s">
        <v>52</v>
      </c>
      <c r="J3645" s="14" t="s">
        <v>1125</v>
      </c>
      <c r="K3645" s="14" t="s">
        <v>788</v>
      </c>
      <c r="L3645" s="14" t="s">
        <v>66</v>
      </c>
      <c r="M3645" s="14" t="s">
        <v>31</v>
      </c>
      <c r="N3645" s="14" t="s">
        <v>711</v>
      </c>
      <c r="O3645" s="14" t="s">
        <v>712</v>
      </c>
      <c r="P3645" s="14" t="s">
        <v>12121</v>
      </c>
      <c r="Q3645" s="14" t="s">
        <v>35</v>
      </c>
      <c r="R3645" s="14" t="s">
        <v>12122</v>
      </c>
      <c r="S3645" s="14" t="s">
        <v>110</v>
      </c>
      <c r="T3645" s="14" t="s">
        <v>111</v>
      </c>
      <c r="U3645" s="14" t="s">
        <v>216</v>
      </c>
      <c r="V3645" s="16">
        <v>3478.58</v>
      </c>
      <c r="W3645" s="13">
        <v>3</v>
      </c>
      <c r="X3645" s="17">
        <v>0</v>
      </c>
      <c r="Y3645" s="16">
        <v>1196.96</v>
      </c>
      <c r="Z3645" s="31">
        <f t="shared" si="282"/>
        <v>0.34409442933610845</v>
      </c>
    </row>
    <row r="3646" spans="1:26">
      <c r="A3646" s="26">
        <v>3645</v>
      </c>
      <c r="B3646" s="7" t="s">
        <v>12123</v>
      </c>
      <c r="C3646" s="8">
        <v>45281</v>
      </c>
      <c r="D3646" s="12">
        <f t="shared" si="279"/>
        <v>2023</v>
      </c>
      <c r="E3646" s="12">
        <f t="shared" si="280"/>
        <v>12</v>
      </c>
      <c r="F3646" s="8" t="str">
        <f t="shared" si="281"/>
        <v>2023-12</v>
      </c>
      <c r="G3646" s="8">
        <v>45283</v>
      </c>
      <c r="H3646" s="23">
        <f t="shared" si="283"/>
        <v>2</v>
      </c>
      <c r="I3646" s="7" t="s">
        <v>122</v>
      </c>
      <c r="J3646" s="7" t="s">
        <v>1088</v>
      </c>
      <c r="K3646" s="7" t="s">
        <v>604</v>
      </c>
      <c r="L3646" s="7" t="s">
        <v>30</v>
      </c>
      <c r="M3646" s="7" t="s">
        <v>31</v>
      </c>
      <c r="N3646" s="7" t="s">
        <v>116</v>
      </c>
      <c r="O3646" s="7" t="s">
        <v>117</v>
      </c>
      <c r="P3646" s="7" t="s">
        <v>12124</v>
      </c>
      <c r="Q3646" s="7" t="s">
        <v>58</v>
      </c>
      <c r="R3646" s="7" t="s">
        <v>12125</v>
      </c>
      <c r="S3646" s="7" t="s">
        <v>110</v>
      </c>
      <c r="T3646" s="7" t="s">
        <v>223</v>
      </c>
      <c r="U3646" s="7" t="s">
        <v>495</v>
      </c>
      <c r="V3646" s="10">
        <v>3643.44</v>
      </c>
      <c r="W3646" s="6">
        <v>2</v>
      </c>
      <c r="X3646" s="11">
        <v>0</v>
      </c>
      <c r="Y3646" s="10">
        <v>-484.99</v>
      </c>
      <c r="Z3646" s="30">
        <f t="shared" si="282"/>
        <v>-0.13311321169005116</v>
      </c>
    </row>
    <row r="3647" spans="1:26">
      <c r="A3647" s="27">
        <v>3646</v>
      </c>
      <c r="B3647" s="14" t="s">
        <v>12126</v>
      </c>
      <c r="C3647" s="15">
        <v>44208</v>
      </c>
      <c r="D3647" s="12">
        <f t="shared" si="279"/>
        <v>2021</v>
      </c>
      <c r="E3647" s="12">
        <f t="shared" si="280"/>
        <v>1</v>
      </c>
      <c r="F3647" s="15" t="str">
        <f t="shared" si="281"/>
        <v>2021-01</v>
      </c>
      <c r="G3647" s="15">
        <v>44210</v>
      </c>
      <c r="H3647" s="23">
        <f t="shared" si="283"/>
        <v>2</v>
      </c>
      <c r="I3647" s="14" t="s">
        <v>122</v>
      </c>
      <c r="J3647" s="14" t="s">
        <v>2110</v>
      </c>
      <c r="K3647" s="14" t="s">
        <v>380</v>
      </c>
      <c r="L3647" s="14" t="s">
        <v>83</v>
      </c>
      <c r="M3647" s="14" t="s">
        <v>31</v>
      </c>
      <c r="N3647" s="14" t="s">
        <v>283</v>
      </c>
      <c r="O3647" s="14" t="s">
        <v>284</v>
      </c>
      <c r="P3647" s="14" t="s">
        <v>12127</v>
      </c>
      <c r="Q3647" s="14" t="s">
        <v>146</v>
      </c>
      <c r="R3647" s="14" t="s">
        <v>12128</v>
      </c>
      <c r="S3647" s="14" t="s">
        <v>48</v>
      </c>
      <c r="T3647" s="14" t="s">
        <v>129</v>
      </c>
      <c r="U3647" s="14" t="s">
        <v>1450</v>
      </c>
      <c r="V3647" s="16">
        <v>297.92</v>
      </c>
      <c r="W3647" s="13">
        <v>3</v>
      </c>
      <c r="X3647" s="17">
        <v>0.2</v>
      </c>
      <c r="Y3647" s="16">
        <v>49.84</v>
      </c>
      <c r="Z3647" s="31">
        <f t="shared" si="282"/>
        <v>0.16729323308270677</v>
      </c>
    </row>
    <row r="3648" spans="1:26">
      <c r="A3648" s="26">
        <v>3647</v>
      </c>
      <c r="B3648" s="7" t="s">
        <v>12129</v>
      </c>
      <c r="C3648" s="8">
        <v>44254</v>
      </c>
      <c r="D3648" s="12">
        <f t="shared" si="279"/>
        <v>2021</v>
      </c>
      <c r="E3648" s="12">
        <f t="shared" si="280"/>
        <v>2</v>
      </c>
      <c r="F3648" s="8" t="str">
        <f t="shared" si="281"/>
        <v>2021-02</v>
      </c>
      <c r="G3648" s="8">
        <v>44260</v>
      </c>
      <c r="H3648" s="23">
        <f t="shared" si="283"/>
        <v>6</v>
      </c>
      <c r="I3648" s="7" t="s">
        <v>27</v>
      </c>
      <c r="J3648" s="7" t="s">
        <v>3230</v>
      </c>
      <c r="K3648" s="7" t="s">
        <v>1801</v>
      </c>
      <c r="L3648" s="7" t="s">
        <v>30</v>
      </c>
      <c r="M3648" s="7" t="s">
        <v>31</v>
      </c>
      <c r="N3648" s="7" t="s">
        <v>166</v>
      </c>
      <c r="O3648" s="7" t="s">
        <v>167</v>
      </c>
      <c r="P3648" s="7" t="s">
        <v>12130</v>
      </c>
      <c r="Q3648" s="7" t="s">
        <v>35</v>
      </c>
      <c r="R3648" s="7" t="s">
        <v>12131</v>
      </c>
      <c r="S3648" s="7" t="s">
        <v>37</v>
      </c>
      <c r="T3648" s="7" t="s">
        <v>38</v>
      </c>
      <c r="U3648" s="7" t="s">
        <v>177</v>
      </c>
      <c r="V3648" s="10">
        <v>3085.19</v>
      </c>
      <c r="W3648" s="6">
        <v>7</v>
      </c>
      <c r="X3648" s="11">
        <v>0.3</v>
      </c>
      <c r="Y3648" s="10">
        <v>1153.1300000000001</v>
      </c>
      <c r="Z3648" s="30">
        <f t="shared" si="282"/>
        <v>0.3737630421465129</v>
      </c>
    </row>
    <row r="3649" spans="1:26">
      <c r="A3649" s="27">
        <v>3648</v>
      </c>
      <c r="B3649" s="14" t="s">
        <v>12132</v>
      </c>
      <c r="C3649" s="15">
        <v>45333</v>
      </c>
      <c r="D3649" s="12">
        <f t="shared" si="279"/>
        <v>2024</v>
      </c>
      <c r="E3649" s="12">
        <f t="shared" si="280"/>
        <v>2</v>
      </c>
      <c r="F3649" s="15" t="str">
        <f t="shared" si="281"/>
        <v>2024-02</v>
      </c>
      <c r="G3649" s="15">
        <v>45338</v>
      </c>
      <c r="H3649" s="23">
        <f t="shared" si="283"/>
        <v>5</v>
      </c>
      <c r="I3649" s="14" t="s">
        <v>52</v>
      </c>
      <c r="J3649" s="14" t="s">
        <v>3061</v>
      </c>
      <c r="K3649" s="14" t="s">
        <v>1672</v>
      </c>
      <c r="L3649" s="14" t="s">
        <v>66</v>
      </c>
      <c r="M3649" s="14" t="s">
        <v>31</v>
      </c>
      <c r="N3649" s="14" t="s">
        <v>213</v>
      </c>
      <c r="O3649" s="14" t="s">
        <v>92</v>
      </c>
      <c r="P3649" s="14" t="s">
        <v>12133</v>
      </c>
      <c r="Q3649" s="14" t="s">
        <v>46</v>
      </c>
      <c r="R3649" s="14" t="s">
        <v>12134</v>
      </c>
      <c r="S3649" s="14" t="s">
        <v>37</v>
      </c>
      <c r="T3649" s="14" t="s">
        <v>38</v>
      </c>
      <c r="U3649" s="14" t="s">
        <v>333</v>
      </c>
      <c r="V3649" s="16">
        <v>2114.92</v>
      </c>
      <c r="W3649" s="13">
        <v>2</v>
      </c>
      <c r="X3649" s="17">
        <v>0</v>
      </c>
      <c r="Y3649" s="16">
        <v>610.51</v>
      </c>
      <c r="Z3649" s="31">
        <f t="shared" si="282"/>
        <v>0.28866812929094243</v>
      </c>
    </row>
    <row r="3650" spans="1:26">
      <c r="A3650" s="26">
        <v>3649</v>
      </c>
      <c r="B3650" s="7" t="s">
        <v>12135</v>
      </c>
      <c r="C3650" s="8">
        <v>45326</v>
      </c>
      <c r="D3650" s="12">
        <f t="shared" ref="D3650:D3713" si="284">YEAR(C3650)</f>
        <v>2024</v>
      </c>
      <c r="E3650" s="12">
        <f t="shared" ref="E3650:E3713" si="285">MONTH(C3650)</f>
        <v>2</v>
      </c>
      <c r="F3650" s="8" t="str">
        <f t="shared" ref="F3650:F3713" si="286">TEXT(C3650,"yyyy-mm")</f>
        <v>2024-02</v>
      </c>
      <c r="G3650" s="8">
        <v>45326</v>
      </c>
      <c r="H3650" s="23">
        <f t="shared" si="283"/>
        <v>0</v>
      </c>
      <c r="I3650" s="7" t="s">
        <v>63</v>
      </c>
      <c r="J3650" s="7" t="s">
        <v>4275</v>
      </c>
      <c r="K3650" s="7" t="s">
        <v>2459</v>
      </c>
      <c r="L3650" s="7" t="s">
        <v>83</v>
      </c>
      <c r="M3650" s="7" t="s">
        <v>31</v>
      </c>
      <c r="N3650" s="7" t="s">
        <v>43</v>
      </c>
      <c r="O3650" s="7" t="s">
        <v>44</v>
      </c>
      <c r="P3650" s="7" t="s">
        <v>12136</v>
      </c>
      <c r="Q3650" s="7" t="s">
        <v>46</v>
      </c>
      <c r="R3650" s="7" t="s">
        <v>12137</v>
      </c>
      <c r="S3650" s="7" t="s">
        <v>48</v>
      </c>
      <c r="T3650" s="7" t="s">
        <v>78</v>
      </c>
      <c r="U3650" s="7" t="s">
        <v>1128</v>
      </c>
      <c r="V3650" s="10">
        <v>1247.8699999999999</v>
      </c>
      <c r="W3650" s="6">
        <v>11</v>
      </c>
      <c r="X3650" s="11">
        <v>0</v>
      </c>
      <c r="Y3650" s="10">
        <v>529.91</v>
      </c>
      <c r="Z3650" s="30">
        <f t="shared" ref="Z3650:Z3713" si="287">IFERROR(Y3650/V3650,0)</f>
        <v>0.42465160633719862</v>
      </c>
    </row>
    <row r="3651" spans="1:26">
      <c r="A3651" s="27">
        <v>3650</v>
      </c>
      <c r="B3651" s="14" t="s">
        <v>12138</v>
      </c>
      <c r="C3651" s="15">
        <v>45037</v>
      </c>
      <c r="D3651" s="12">
        <f t="shared" si="284"/>
        <v>2023</v>
      </c>
      <c r="E3651" s="12">
        <f t="shared" si="285"/>
        <v>4</v>
      </c>
      <c r="F3651" s="15" t="str">
        <f t="shared" si="286"/>
        <v>2023-04</v>
      </c>
      <c r="G3651" s="15">
        <v>45040</v>
      </c>
      <c r="H3651" s="23">
        <f t="shared" si="283"/>
        <v>3</v>
      </c>
      <c r="I3651" s="14" t="s">
        <v>122</v>
      </c>
      <c r="J3651" s="14" t="s">
        <v>5296</v>
      </c>
      <c r="K3651" s="14" t="s">
        <v>847</v>
      </c>
      <c r="L3651" s="14" t="s">
        <v>66</v>
      </c>
      <c r="M3651" s="14" t="s">
        <v>31</v>
      </c>
      <c r="N3651" s="14" t="s">
        <v>711</v>
      </c>
      <c r="O3651" s="14" t="s">
        <v>712</v>
      </c>
      <c r="P3651" s="14" t="s">
        <v>12139</v>
      </c>
      <c r="Q3651" s="14" t="s">
        <v>35</v>
      </c>
      <c r="R3651" s="14" t="s">
        <v>12140</v>
      </c>
      <c r="S3651" s="14" t="s">
        <v>37</v>
      </c>
      <c r="T3651" s="14" t="s">
        <v>208</v>
      </c>
      <c r="U3651" s="14" t="s">
        <v>408</v>
      </c>
      <c r="V3651" s="16">
        <v>6714.8</v>
      </c>
      <c r="W3651" s="13">
        <v>11</v>
      </c>
      <c r="X3651" s="17">
        <v>0.5</v>
      </c>
      <c r="Y3651" s="16">
        <v>-604.35</v>
      </c>
      <c r="Z3651" s="31">
        <f t="shared" si="287"/>
        <v>-9.000268064573777E-2</v>
      </c>
    </row>
    <row r="3652" spans="1:26">
      <c r="A3652" s="26">
        <v>3651</v>
      </c>
      <c r="B3652" s="7" t="s">
        <v>12141</v>
      </c>
      <c r="C3652" s="8">
        <v>44988</v>
      </c>
      <c r="D3652" s="12">
        <f t="shared" si="284"/>
        <v>2023</v>
      </c>
      <c r="E3652" s="12">
        <f t="shared" si="285"/>
        <v>3</v>
      </c>
      <c r="F3652" s="8" t="str">
        <f t="shared" si="286"/>
        <v>2023-03</v>
      </c>
      <c r="G3652" s="8">
        <v>44995</v>
      </c>
      <c r="H3652" s="23">
        <f t="shared" ref="H3652:H3715" si="288">G3652-C3652</f>
        <v>7</v>
      </c>
      <c r="I3652" s="7" t="s">
        <v>27</v>
      </c>
      <c r="J3652" s="7" t="s">
        <v>2798</v>
      </c>
      <c r="K3652" s="7" t="s">
        <v>1837</v>
      </c>
      <c r="L3652" s="7" t="s">
        <v>66</v>
      </c>
      <c r="M3652" s="7" t="s">
        <v>31</v>
      </c>
      <c r="N3652" s="7" t="s">
        <v>116</v>
      </c>
      <c r="O3652" s="7" t="s">
        <v>117</v>
      </c>
      <c r="P3652" s="7" t="s">
        <v>12142</v>
      </c>
      <c r="Q3652" s="7" t="s">
        <v>58</v>
      </c>
      <c r="R3652" s="7" t="s">
        <v>12143</v>
      </c>
      <c r="S3652" s="7" t="s">
        <v>37</v>
      </c>
      <c r="T3652" s="7" t="s">
        <v>38</v>
      </c>
      <c r="U3652" s="7" t="s">
        <v>177</v>
      </c>
      <c r="V3652" s="10">
        <v>3585.87</v>
      </c>
      <c r="W3652" s="6">
        <v>13</v>
      </c>
      <c r="X3652" s="11">
        <v>0</v>
      </c>
      <c r="Y3652" s="10">
        <v>185.31</v>
      </c>
      <c r="Z3652" s="30">
        <f t="shared" si="287"/>
        <v>5.1677835504354591E-2</v>
      </c>
    </row>
    <row r="3653" spans="1:26">
      <c r="A3653" s="27">
        <v>3652</v>
      </c>
      <c r="B3653" s="14" t="s">
        <v>12144</v>
      </c>
      <c r="C3653" s="15">
        <v>44333</v>
      </c>
      <c r="D3653" s="12">
        <f t="shared" si="284"/>
        <v>2021</v>
      </c>
      <c r="E3653" s="12">
        <f t="shared" si="285"/>
        <v>5</v>
      </c>
      <c r="F3653" s="15" t="str">
        <f t="shared" si="286"/>
        <v>2021-05</v>
      </c>
      <c r="G3653" s="15">
        <v>44336</v>
      </c>
      <c r="H3653" s="23">
        <f t="shared" si="288"/>
        <v>3</v>
      </c>
      <c r="I3653" s="14" t="s">
        <v>122</v>
      </c>
      <c r="J3653" s="14" t="s">
        <v>5316</v>
      </c>
      <c r="K3653" s="14" t="s">
        <v>262</v>
      </c>
      <c r="L3653" s="14" t="s">
        <v>30</v>
      </c>
      <c r="M3653" s="14" t="s">
        <v>31</v>
      </c>
      <c r="N3653" s="14" t="s">
        <v>125</v>
      </c>
      <c r="O3653" s="14" t="s">
        <v>126</v>
      </c>
      <c r="P3653" s="14" t="s">
        <v>12145</v>
      </c>
      <c r="Q3653" s="14" t="s">
        <v>58</v>
      </c>
      <c r="R3653" s="14" t="s">
        <v>12146</v>
      </c>
      <c r="S3653" s="14" t="s">
        <v>48</v>
      </c>
      <c r="T3653" s="14" t="s">
        <v>69</v>
      </c>
      <c r="U3653" s="14" t="s">
        <v>70</v>
      </c>
      <c r="V3653" s="16">
        <v>2176.63</v>
      </c>
      <c r="W3653" s="13">
        <v>13</v>
      </c>
      <c r="X3653" s="17">
        <v>0</v>
      </c>
      <c r="Y3653" s="16">
        <v>676.41</v>
      </c>
      <c r="Z3653" s="31">
        <f t="shared" si="287"/>
        <v>0.31076021188718339</v>
      </c>
    </row>
    <row r="3654" spans="1:26">
      <c r="A3654" s="26">
        <v>3653</v>
      </c>
      <c r="B3654" s="7" t="s">
        <v>12147</v>
      </c>
      <c r="C3654" s="8">
        <v>44608</v>
      </c>
      <c r="D3654" s="12">
        <f t="shared" si="284"/>
        <v>2022</v>
      </c>
      <c r="E3654" s="12">
        <f t="shared" si="285"/>
        <v>2</v>
      </c>
      <c r="F3654" s="8" t="str">
        <f t="shared" si="286"/>
        <v>2022-02</v>
      </c>
      <c r="G3654" s="8">
        <v>44614</v>
      </c>
      <c r="H3654" s="23">
        <f t="shared" si="288"/>
        <v>6</v>
      </c>
      <c r="I3654" s="7" t="s">
        <v>52</v>
      </c>
      <c r="J3654" s="7" t="s">
        <v>3606</v>
      </c>
      <c r="K3654" s="7" t="s">
        <v>1277</v>
      </c>
      <c r="L3654" s="7" t="s">
        <v>30</v>
      </c>
      <c r="M3654" s="7" t="s">
        <v>31</v>
      </c>
      <c r="N3654" s="7" t="s">
        <v>166</v>
      </c>
      <c r="O3654" s="7" t="s">
        <v>167</v>
      </c>
      <c r="P3654" s="7" t="s">
        <v>12148</v>
      </c>
      <c r="Q3654" s="7" t="s">
        <v>35</v>
      </c>
      <c r="R3654" s="7" t="s">
        <v>12149</v>
      </c>
      <c r="S3654" s="7" t="s">
        <v>37</v>
      </c>
      <c r="T3654" s="7" t="s">
        <v>38</v>
      </c>
      <c r="U3654" s="7" t="s">
        <v>485</v>
      </c>
      <c r="V3654" s="10">
        <v>2213.4499999999998</v>
      </c>
      <c r="W3654" s="6">
        <v>4</v>
      </c>
      <c r="X3654" s="11">
        <v>0</v>
      </c>
      <c r="Y3654" s="10">
        <v>-256.14</v>
      </c>
      <c r="Z3654" s="30">
        <f t="shared" si="287"/>
        <v>-0.11571980392599789</v>
      </c>
    </row>
    <row r="3655" spans="1:26">
      <c r="A3655" s="27">
        <v>3654</v>
      </c>
      <c r="B3655" s="14" t="s">
        <v>12150</v>
      </c>
      <c r="C3655" s="15">
        <v>44890</v>
      </c>
      <c r="D3655" s="12">
        <f t="shared" si="284"/>
        <v>2022</v>
      </c>
      <c r="E3655" s="12">
        <f t="shared" si="285"/>
        <v>11</v>
      </c>
      <c r="F3655" s="15" t="str">
        <f t="shared" si="286"/>
        <v>2022-11</v>
      </c>
      <c r="G3655" s="15">
        <v>44890</v>
      </c>
      <c r="H3655" s="23">
        <f t="shared" si="288"/>
        <v>0</v>
      </c>
      <c r="I3655" s="14" t="s">
        <v>63</v>
      </c>
      <c r="J3655" s="14" t="s">
        <v>1740</v>
      </c>
      <c r="K3655" s="14" t="s">
        <v>798</v>
      </c>
      <c r="L3655" s="14" t="s">
        <v>66</v>
      </c>
      <c r="M3655" s="14" t="s">
        <v>31</v>
      </c>
      <c r="N3655" s="14" t="s">
        <v>125</v>
      </c>
      <c r="O3655" s="14" t="s">
        <v>126</v>
      </c>
      <c r="P3655" s="14" t="s">
        <v>12151</v>
      </c>
      <c r="Q3655" s="14" t="s">
        <v>58</v>
      </c>
      <c r="R3655" s="14" t="s">
        <v>12152</v>
      </c>
      <c r="S3655" s="14" t="s">
        <v>110</v>
      </c>
      <c r="T3655" s="14" t="s">
        <v>148</v>
      </c>
      <c r="U3655" s="14" t="s">
        <v>232</v>
      </c>
      <c r="V3655" s="16">
        <v>2093</v>
      </c>
      <c r="W3655" s="13">
        <v>9</v>
      </c>
      <c r="X3655" s="17">
        <v>0.2</v>
      </c>
      <c r="Y3655" s="16">
        <v>-90.63</v>
      </c>
      <c r="Z3655" s="31">
        <f t="shared" si="287"/>
        <v>-4.3301481127568084E-2</v>
      </c>
    </row>
    <row r="3656" spans="1:26">
      <c r="A3656" s="26">
        <v>3655</v>
      </c>
      <c r="B3656" s="7" t="s">
        <v>12153</v>
      </c>
      <c r="C3656" s="8">
        <v>44978</v>
      </c>
      <c r="D3656" s="12">
        <f t="shared" si="284"/>
        <v>2023</v>
      </c>
      <c r="E3656" s="12">
        <f t="shared" si="285"/>
        <v>2</v>
      </c>
      <c r="F3656" s="8" t="str">
        <f t="shared" si="286"/>
        <v>2023-02</v>
      </c>
      <c r="G3656" s="8">
        <v>44984</v>
      </c>
      <c r="H3656" s="23">
        <f t="shared" si="288"/>
        <v>6</v>
      </c>
      <c r="I3656" s="7" t="s">
        <v>52</v>
      </c>
      <c r="J3656" s="7" t="s">
        <v>4429</v>
      </c>
      <c r="K3656" s="7" t="s">
        <v>4430</v>
      </c>
      <c r="L3656" s="7" t="s">
        <v>30</v>
      </c>
      <c r="M3656" s="7" t="s">
        <v>31</v>
      </c>
      <c r="N3656" s="7" t="s">
        <v>125</v>
      </c>
      <c r="O3656" s="7" t="s">
        <v>126</v>
      </c>
      <c r="P3656" s="7" t="s">
        <v>12154</v>
      </c>
      <c r="Q3656" s="7" t="s">
        <v>58</v>
      </c>
      <c r="R3656" s="7" t="s">
        <v>12155</v>
      </c>
      <c r="S3656" s="7" t="s">
        <v>37</v>
      </c>
      <c r="T3656" s="7" t="s">
        <v>60</v>
      </c>
      <c r="U3656" s="7" t="s">
        <v>317</v>
      </c>
      <c r="V3656" s="10">
        <v>7169.48</v>
      </c>
      <c r="W3656" s="6">
        <v>6</v>
      </c>
      <c r="X3656" s="11">
        <v>0.2</v>
      </c>
      <c r="Y3656" s="10">
        <v>827.09</v>
      </c>
      <c r="Z3656" s="30">
        <f t="shared" si="287"/>
        <v>0.11536262044109197</v>
      </c>
    </row>
    <row r="3657" spans="1:26">
      <c r="A3657" s="27">
        <v>3656</v>
      </c>
      <c r="B3657" s="14" t="s">
        <v>12156</v>
      </c>
      <c r="C3657" s="15">
        <v>45528</v>
      </c>
      <c r="D3657" s="12">
        <f t="shared" si="284"/>
        <v>2024</v>
      </c>
      <c r="E3657" s="12">
        <f t="shared" si="285"/>
        <v>8</v>
      </c>
      <c r="F3657" s="15" t="str">
        <f t="shared" si="286"/>
        <v>2024-08</v>
      </c>
      <c r="G3657" s="15">
        <v>45529</v>
      </c>
      <c r="H3657" s="23">
        <f t="shared" si="288"/>
        <v>1</v>
      </c>
      <c r="I3657" s="14" t="s">
        <v>122</v>
      </c>
      <c r="J3657" s="14" t="s">
        <v>1412</v>
      </c>
      <c r="K3657" s="14" t="s">
        <v>1413</v>
      </c>
      <c r="L3657" s="14" t="s">
        <v>66</v>
      </c>
      <c r="M3657" s="14" t="s">
        <v>31</v>
      </c>
      <c r="N3657" s="14" t="s">
        <v>220</v>
      </c>
      <c r="O3657" s="14" t="s">
        <v>220</v>
      </c>
      <c r="P3657" s="14" t="s">
        <v>12157</v>
      </c>
      <c r="Q3657" s="14" t="s">
        <v>58</v>
      </c>
      <c r="R3657" s="14" t="s">
        <v>12158</v>
      </c>
      <c r="S3657" s="14" t="s">
        <v>110</v>
      </c>
      <c r="T3657" s="14" t="s">
        <v>223</v>
      </c>
      <c r="U3657" s="14" t="s">
        <v>224</v>
      </c>
      <c r="V3657" s="16">
        <v>11766.13</v>
      </c>
      <c r="W3657" s="13">
        <v>13</v>
      </c>
      <c r="X3657" s="17">
        <v>0</v>
      </c>
      <c r="Y3657" s="16">
        <v>2611.56</v>
      </c>
      <c r="Z3657" s="31">
        <f t="shared" si="287"/>
        <v>0.22195573225861009</v>
      </c>
    </row>
    <row r="3658" spans="1:26">
      <c r="A3658" s="26">
        <v>3657</v>
      </c>
      <c r="B3658" s="7" t="s">
        <v>12159</v>
      </c>
      <c r="C3658" s="8">
        <v>44311</v>
      </c>
      <c r="D3658" s="12">
        <f t="shared" si="284"/>
        <v>2021</v>
      </c>
      <c r="E3658" s="12">
        <f t="shared" si="285"/>
        <v>4</v>
      </c>
      <c r="F3658" s="8" t="str">
        <f t="shared" si="286"/>
        <v>2021-04</v>
      </c>
      <c r="G3658" s="8">
        <v>44311</v>
      </c>
      <c r="H3658" s="23">
        <f t="shared" si="288"/>
        <v>0</v>
      </c>
      <c r="I3658" s="7" t="s">
        <v>63</v>
      </c>
      <c r="J3658" s="7" t="s">
        <v>697</v>
      </c>
      <c r="K3658" s="7" t="s">
        <v>698</v>
      </c>
      <c r="L3658" s="7" t="s">
        <v>66</v>
      </c>
      <c r="M3658" s="7" t="s">
        <v>31</v>
      </c>
      <c r="N3658" s="7" t="s">
        <v>74</v>
      </c>
      <c r="O3658" s="7" t="s">
        <v>75</v>
      </c>
      <c r="P3658" s="7" t="s">
        <v>12160</v>
      </c>
      <c r="Q3658" s="7" t="s">
        <v>46</v>
      </c>
      <c r="R3658" s="7" t="s">
        <v>12161</v>
      </c>
      <c r="S3658" s="7" t="s">
        <v>48</v>
      </c>
      <c r="T3658" s="7" t="s">
        <v>49</v>
      </c>
      <c r="U3658" s="7" t="s">
        <v>120</v>
      </c>
      <c r="V3658" s="10">
        <v>189.87</v>
      </c>
      <c r="W3658" s="6">
        <v>6</v>
      </c>
      <c r="X3658" s="11">
        <v>0.2</v>
      </c>
      <c r="Y3658" s="10">
        <v>79.930000000000007</v>
      </c>
      <c r="Z3658" s="30">
        <f t="shared" si="287"/>
        <v>0.42097224416706169</v>
      </c>
    </row>
    <row r="3659" spans="1:26">
      <c r="A3659" s="27">
        <v>3658</v>
      </c>
      <c r="B3659" s="14" t="s">
        <v>12162</v>
      </c>
      <c r="C3659" s="15">
        <v>45077</v>
      </c>
      <c r="D3659" s="12">
        <f t="shared" si="284"/>
        <v>2023</v>
      </c>
      <c r="E3659" s="12">
        <f t="shared" si="285"/>
        <v>5</v>
      </c>
      <c r="F3659" s="15" t="str">
        <f t="shared" si="286"/>
        <v>2023-05</v>
      </c>
      <c r="G3659" s="15">
        <v>45083</v>
      </c>
      <c r="H3659" s="23">
        <f t="shared" si="288"/>
        <v>6</v>
      </c>
      <c r="I3659" s="14" t="s">
        <v>52</v>
      </c>
      <c r="J3659" s="14" t="s">
        <v>7562</v>
      </c>
      <c r="K3659" s="14" t="s">
        <v>54</v>
      </c>
      <c r="L3659" s="14" t="s">
        <v>30</v>
      </c>
      <c r="M3659" s="14" t="s">
        <v>31</v>
      </c>
      <c r="N3659" s="14" t="s">
        <v>228</v>
      </c>
      <c r="O3659" s="14" t="s">
        <v>229</v>
      </c>
      <c r="P3659" s="14" t="s">
        <v>12163</v>
      </c>
      <c r="Q3659" s="14" t="s">
        <v>46</v>
      </c>
      <c r="R3659" s="14" t="s">
        <v>12164</v>
      </c>
      <c r="S3659" s="14" t="s">
        <v>110</v>
      </c>
      <c r="T3659" s="14" t="s">
        <v>148</v>
      </c>
      <c r="U3659" s="14" t="s">
        <v>237</v>
      </c>
      <c r="V3659" s="16">
        <v>181.45</v>
      </c>
      <c r="W3659" s="13">
        <v>1</v>
      </c>
      <c r="X3659" s="17">
        <v>0.4</v>
      </c>
      <c r="Y3659" s="16">
        <v>-11.69</v>
      </c>
      <c r="Z3659" s="31">
        <f t="shared" si="287"/>
        <v>-6.4425461559658309E-2</v>
      </c>
    </row>
    <row r="3660" spans="1:26">
      <c r="A3660" s="26">
        <v>3659</v>
      </c>
      <c r="B3660" s="7" t="s">
        <v>12165</v>
      </c>
      <c r="C3660" s="8">
        <v>44692</v>
      </c>
      <c r="D3660" s="12">
        <f t="shared" si="284"/>
        <v>2022</v>
      </c>
      <c r="E3660" s="12">
        <f t="shared" si="285"/>
        <v>5</v>
      </c>
      <c r="F3660" s="8" t="str">
        <f t="shared" si="286"/>
        <v>2022-05</v>
      </c>
      <c r="G3660" s="8">
        <v>44692</v>
      </c>
      <c r="H3660" s="23">
        <f t="shared" si="288"/>
        <v>0</v>
      </c>
      <c r="I3660" s="7" t="s">
        <v>63</v>
      </c>
      <c r="J3660" s="7" t="s">
        <v>3926</v>
      </c>
      <c r="K3660" s="7" t="s">
        <v>431</v>
      </c>
      <c r="L3660" s="7" t="s">
        <v>30</v>
      </c>
      <c r="M3660" s="7" t="s">
        <v>31</v>
      </c>
      <c r="N3660" s="7" t="s">
        <v>43</v>
      </c>
      <c r="O3660" s="7" t="s">
        <v>44</v>
      </c>
      <c r="P3660" s="7" t="s">
        <v>12166</v>
      </c>
      <c r="Q3660" s="7" t="s">
        <v>46</v>
      </c>
      <c r="R3660" s="7" t="s">
        <v>12167</v>
      </c>
      <c r="S3660" s="7" t="s">
        <v>110</v>
      </c>
      <c r="T3660" s="7" t="s">
        <v>148</v>
      </c>
      <c r="U3660" s="7" t="s">
        <v>149</v>
      </c>
      <c r="V3660" s="10">
        <v>77.52</v>
      </c>
      <c r="W3660" s="6">
        <v>1</v>
      </c>
      <c r="X3660" s="11">
        <v>0</v>
      </c>
      <c r="Y3660" s="10">
        <v>-1.1499999999999999</v>
      </c>
      <c r="Z3660" s="30">
        <f t="shared" si="287"/>
        <v>-1.4834881320949431E-2</v>
      </c>
    </row>
    <row r="3661" spans="1:26">
      <c r="A3661" s="27">
        <v>3660</v>
      </c>
      <c r="B3661" s="14" t="s">
        <v>12168</v>
      </c>
      <c r="C3661" s="15">
        <v>45383</v>
      </c>
      <c r="D3661" s="12">
        <f t="shared" si="284"/>
        <v>2024</v>
      </c>
      <c r="E3661" s="12">
        <f t="shared" si="285"/>
        <v>4</v>
      </c>
      <c r="F3661" s="15" t="str">
        <f t="shared" si="286"/>
        <v>2024-04</v>
      </c>
      <c r="G3661" s="15">
        <v>45385</v>
      </c>
      <c r="H3661" s="23">
        <f t="shared" si="288"/>
        <v>2</v>
      </c>
      <c r="I3661" s="14" t="s">
        <v>122</v>
      </c>
      <c r="J3661" s="14" t="s">
        <v>3084</v>
      </c>
      <c r="K3661" s="14" t="s">
        <v>362</v>
      </c>
      <c r="L3661" s="14" t="s">
        <v>83</v>
      </c>
      <c r="M3661" s="14" t="s">
        <v>31</v>
      </c>
      <c r="N3661" s="14" t="s">
        <v>711</v>
      </c>
      <c r="O3661" s="14" t="s">
        <v>712</v>
      </c>
      <c r="P3661" s="14" t="s">
        <v>12169</v>
      </c>
      <c r="Q3661" s="14" t="s">
        <v>35</v>
      </c>
      <c r="R3661" s="14" t="s">
        <v>12170</v>
      </c>
      <c r="S3661" s="14" t="s">
        <v>37</v>
      </c>
      <c r="T3661" s="14" t="s">
        <v>38</v>
      </c>
      <c r="U3661" s="14" t="s">
        <v>177</v>
      </c>
      <c r="V3661" s="16">
        <v>1401.01</v>
      </c>
      <c r="W3661" s="13">
        <v>3</v>
      </c>
      <c r="X3661" s="17">
        <v>0.5</v>
      </c>
      <c r="Y3661" s="16">
        <v>469.18</v>
      </c>
      <c r="Z3661" s="31">
        <f t="shared" si="287"/>
        <v>0.33488697439704213</v>
      </c>
    </row>
    <row r="3662" spans="1:26">
      <c r="A3662" s="26">
        <v>3661</v>
      </c>
      <c r="B3662" s="7" t="s">
        <v>12171</v>
      </c>
      <c r="C3662" s="8">
        <v>44551</v>
      </c>
      <c r="D3662" s="12">
        <f t="shared" si="284"/>
        <v>2021</v>
      </c>
      <c r="E3662" s="12">
        <f t="shared" si="285"/>
        <v>12</v>
      </c>
      <c r="F3662" s="8" t="str">
        <f t="shared" si="286"/>
        <v>2021-12</v>
      </c>
      <c r="G3662" s="8">
        <v>44552</v>
      </c>
      <c r="H3662" s="23">
        <f t="shared" si="288"/>
        <v>1</v>
      </c>
      <c r="I3662" s="7" t="s">
        <v>122</v>
      </c>
      <c r="J3662" s="7" t="s">
        <v>226</v>
      </c>
      <c r="K3662" s="7" t="s">
        <v>227</v>
      </c>
      <c r="L3662" s="7" t="s">
        <v>66</v>
      </c>
      <c r="M3662" s="7" t="s">
        <v>31</v>
      </c>
      <c r="N3662" s="7" t="s">
        <v>228</v>
      </c>
      <c r="O3662" s="7" t="s">
        <v>229</v>
      </c>
      <c r="P3662" s="7" t="s">
        <v>12172</v>
      </c>
      <c r="Q3662" s="7" t="s">
        <v>46</v>
      </c>
      <c r="R3662" s="7" t="s">
        <v>12173</v>
      </c>
      <c r="S3662" s="7" t="s">
        <v>48</v>
      </c>
      <c r="T3662" s="7" t="s">
        <v>138</v>
      </c>
      <c r="U3662" s="7" t="s">
        <v>1091</v>
      </c>
      <c r="V3662" s="10">
        <v>3039.76</v>
      </c>
      <c r="W3662" s="6">
        <v>14</v>
      </c>
      <c r="X3662" s="11">
        <v>0</v>
      </c>
      <c r="Y3662" s="10">
        <v>1288.8499999999999</v>
      </c>
      <c r="Z3662" s="30">
        <f t="shared" si="287"/>
        <v>0.42399728925967833</v>
      </c>
    </row>
    <row r="3663" spans="1:26">
      <c r="A3663" s="27">
        <v>3662</v>
      </c>
      <c r="B3663" s="14" t="s">
        <v>12174</v>
      </c>
      <c r="C3663" s="15">
        <v>44672</v>
      </c>
      <c r="D3663" s="12">
        <f t="shared" si="284"/>
        <v>2022</v>
      </c>
      <c r="E3663" s="12">
        <f t="shared" si="285"/>
        <v>4</v>
      </c>
      <c r="F3663" s="15" t="str">
        <f t="shared" si="286"/>
        <v>2022-04</v>
      </c>
      <c r="G3663" s="15">
        <v>44676</v>
      </c>
      <c r="H3663" s="23">
        <f t="shared" si="288"/>
        <v>4</v>
      </c>
      <c r="I3663" s="14" t="s">
        <v>52</v>
      </c>
      <c r="J3663" s="14" t="s">
        <v>6464</v>
      </c>
      <c r="K3663" s="14" t="s">
        <v>6465</v>
      </c>
      <c r="L3663" s="14" t="s">
        <v>66</v>
      </c>
      <c r="M3663" s="14" t="s">
        <v>31</v>
      </c>
      <c r="N3663" s="14" t="s">
        <v>181</v>
      </c>
      <c r="O3663" s="14" t="s">
        <v>107</v>
      </c>
      <c r="P3663" s="14" t="s">
        <v>12175</v>
      </c>
      <c r="Q3663" s="14" t="s">
        <v>35</v>
      </c>
      <c r="R3663" s="14" t="s">
        <v>12176</v>
      </c>
      <c r="S3663" s="14" t="s">
        <v>37</v>
      </c>
      <c r="T3663" s="14" t="s">
        <v>38</v>
      </c>
      <c r="U3663" s="14" t="s">
        <v>485</v>
      </c>
      <c r="V3663" s="16">
        <v>2542.96</v>
      </c>
      <c r="W3663" s="13">
        <v>4</v>
      </c>
      <c r="X3663" s="17">
        <v>0</v>
      </c>
      <c r="Y3663" s="16">
        <v>-104.99</v>
      </c>
      <c r="Z3663" s="31">
        <f t="shared" si="287"/>
        <v>-4.1286532230156978E-2</v>
      </c>
    </row>
    <row r="3664" spans="1:26">
      <c r="A3664" s="26">
        <v>3663</v>
      </c>
      <c r="B3664" s="7" t="s">
        <v>12177</v>
      </c>
      <c r="C3664" s="8">
        <v>44793</v>
      </c>
      <c r="D3664" s="12">
        <f t="shared" si="284"/>
        <v>2022</v>
      </c>
      <c r="E3664" s="12">
        <f t="shared" si="285"/>
        <v>8</v>
      </c>
      <c r="F3664" s="8" t="str">
        <f t="shared" si="286"/>
        <v>2022-08</v>
      </c>
      <c r="G3664" s="8">
        <v>44795</v>
      </c>
      <c r="H3664" s="23">
        <f t="shared" si="288"/>
        <v>2</v>
      </c>
      <c r="I3664" s="7" t="s">
        <v>122</v>
      </c>
      <c r="J3664" s="7" t="s">
        <v>1003</v>
      </c>
      <c r="K3664" s="7" t="s">
        <v>1004</v>
      </c>
      <c r="L3664" s="7" t="s">
        <v>83</v>
      </c>
      <c r="M3664" s="7" t="s">
        <v>31</v>
      </c>
      <c r="N3664" s="7" t="s">
        <v>74</v>
      </c>
      <c r="O3664" s="7" t="s">
        <v>75</v>
      </c>
      <c r="P3664" s="7" t="s">
        <v>12178</v>
      </c>
      <c r="Q3664" s="7" t="s">
        <v>46</v>
      </c>
      <c r="R3664" s="7" t="s">
        <v>12179</v>
      </c>
      <c r="S3664" s="7" t="s">
        <v>37</v>
      </c>
      <c r="T3664" s="7" t="s">
        <v>170</v>
      </c>
      <c r="U3664" s="7" t="s">
        <v>189</v>
      </c>
      <c r="V3664" s="10">
        <v>4821.54</v>
      </c>
      <c r="W3664" s="6">
        <v>14</v>
      </c>
      <c r="X3664" s="11">
        <v>0.2</v>
      </c>
      <c r="Y3664" s="10">
        <v>77.569999999999993</v>
      </c>
      <c r="Z3664" s="30">
        <f t="shared" si="287"/>
        <v>1.6088220775934657E-2</v>
      </c>
    </row>
    <row r="3665" spans="1:26">
      <c r="A3665" s="27">
        <v>3664</v>
      </c>
      <c r="B3665" s="14" t="s">
        <v>12180</v>
      </c>
      <c r="C3665" s="15">
        <v>44393</v>
      </c>
      <c r="D3665" s="12">
        <f t="shared" si="284"/>
        <v>2021</v>
      </c>
      <c r="E3665" s="12">
        <f t="shared" si="285"/>
        <v>7</v>
      </c>
      <c r="F3665" s="15" t="str">
        <f t="shared" si="286"/>
        <v>2021-07</v>
      </c>
      <c r="G3665" s="15">
        <v>44397</v>
      </c>
      <c r="H3665" s="23">
        <f t="shared" si="288"/>
        <v>4</v>
      </c>
      <c r="I3665" s="14" t="s">
        <v>52</v>
      </c>
      <c r="J3665" s="14" t="s">
        <v>1412</v>
      </c>
      <c r="K3665" s="14" t="s">
        <v>1413</v>
      </c>
      <c r="L3665" s="14" t="s">
        <v>66</v>
      </c>
      <c r="M3665" s="14" t="s">
        <v>31</v>
      </c>
      <c r="N3665" s="14" t="s">
        <v>220</v>
      </c>
      <c r="O3665" s="14" t="s">
        <v>220</v>
      </c>
      <c r="P3665" s="14" t="s">
        <v>12181</v>
      </c>
      <c r="Q3665" s="14" t="s">
        <v>58</v>
      </c>
      <c r="R3665" s="14" t="s">
        <v>12182</v>
      </c>
      <c r="S3665" s="14" t="s">
        <v>48</v>
      </c>
      <c r="T3665" s="14" t="s">
        <v>434</v>
      </c>
      <c r="U3665" s="14" t="s">
        <v>435</v>
      </c>
      <c r="V3665" s="16">
        <v>1262.1500000000001</v>
      </c>
      <c r="W3665" s="13">
        <v>8</v>
      </c>
      <c r="X3665" s="17">
        <v>0.2</v>
      </c>
      <c r="Y3665" s="16">
        <v>178.44</v>
      </c>
      <c r="Z3665" s="31">
        <f t="shared" si="287"/>
        <v>0.14137780770906785</v>
      </c>
    </row>
    <row r="3666" spans="1:26">
      <c r="A3666" s="26">
        <v>3665</v>
      </c>
      <c r="B3666" s="7" t="s">
        <v>12183</v>
      </c>
      <c r="C3666" s="8">
        <v>45064</v>
      </c>
      <c r="D3666" s="12">
        <f t="shared" si="284"/>
        <v>2023</v>
      </c>
      <c r="E3666" s="12">
        <f t="shared" si="285"/>
        <v>5</v>
      </c>
      <c r="F3666" s="8" t="str">
        <f t="shared" si="286"/>
        <v>2023-05</v>
      </c>
      <c r="G3666" s="8">
        <v>45065</v>
      </c>
      <c r="H3666" s="23">
        <f t="shared" si="288"/>
        <v>1</v>
      </c>
      <c r="I3666" s="7" t="s">
        <v>122</v>
      </c>
      <c r="J3666" s="7" t="s">
        <v>1181</v>
      </c>
      <c r="K3666" s="7" t="s">
        <v>273</v>
      </c>
      <c r="L3666" s="7" t="s">
        <v>30</v>
      </c>
      <c r="M3666" s="7" t="s">
        <v>31</v>
      </c>
      <c r="N3666" s="7" t="s">
        <v>313</v>
      </c>
      <c r="O3666" s="7" t="s">
        <v>314</v>
      </c>
      <c r="P3666" s="7" t="s">
        <v>12184</v>
      </c>
      <c r="Q3666" s="7" t="s">
        <v>146</v>
      </c>
      <c r="R3666" s="7" t="s">
        <v>12185</v>
      </c>
      <c r="S3666" s="7" t="s">
        <v>48</v>
      </c>
      <c r="T3666" s="7" t="s">
        <v>95</v>
      </c>
      <c r="U3666" s="7" t="s">
        <v>571</v>
      </c>
      <c r="V3666" s="10">
        <v>448.6</v>
      </c>
      <c r="W3666" s="6">
        <v>3</v>
      </c>
      <c r="X3666" s="11">
        <v>0.2</v>
      </c>
      <c r="Y3666" s="10">
        <v>99.35</v>
      </c>
      <c r="Z3666" s="30">
        <f t="shared" si="287"/>
        <v>0.22146678555506016</v>
      </c>
    </row>
    <row r="3667" spans="1:26">
      <c r="A3667" s="27">
        <v>3666</v>
      </c>
      <c r="B3667" s="14" t="s">
        <v>12186</v>
      </c>
      <c r="C3667" s="15">
        <v>45171</v>
      </c>
      <c r="D3667" s="12">
        <f t="shared" si="284"/>
        <v>2023</v>
      </c>
      <c r="E3667" s="12">
        <f t="shared" si="285"/>
        <v>9</v>
      </c>
      <c r="F3667" s="15" t="str">
        <f t="shared" si="286"/>
        <v>2023-09</v>
      </c>
      <c r="G3667" s="15">
        <v>45172</v>
      </c>
      <c r="H3667" s="23">
        <f t="shared" si="288"/>
        <v>1</v>
      </c>
      <c r="I3667" s="14" t="s">
        <v>122</v>
      </c>
      <c r="J3667" s="14" t="s">
        <v>4239</v>
      </c>
      <c r="K3667" s="14" t="s">
        <v>648</v>
      </c>
      <c r="L3667" s="14" t="s">
        <v>30</v>
      </c>
      <c r="M3667" s="14" t="s">
        <v>31</v>
      </c>
      <c r="N3667" s="14" t="s">
        <v>55</v>
      </c>
      <c r="O3667" s="14" t="s">
        <v>56</v>
      </c>
      <c r="P3667" s="14" t="s">
        <v>12187</v>
      </c>
      <c r="Q3667" s="14" t="s">
        <v>58</v>
      </c>
      <c r="R3667" s="14" t="s">
        <v>12188</v>
      </c>
      <c r="S3667" s="14" t="s">
        <v>37</v>
      </c>
      <c r="T3667" s="14" t="s">
        <v>60</v>
      </c>
      <c r="U3667" s="14" t="s">
        <v>317</v>
      </c>
      <c r="V3667" s="16">
        <v>12841.33</v>
      </c>
      <c r="W3667" s="13">
        <v>11</v>
      </c>
      <c r="X3667" s="17">
        <v>0</v>
      </c>
      <c r="Y3667" s="16">
        <v>2093.9</v>
      </c>
      <c r="Z3667" s="31">
        <f t="shared" si="287"/>
        <v>0.16305943387484007</v>
      </c>
    </row>
    <row r="3668" spans="1:26">
      <c r="A3668" s="26">
        <v>3667</v>
      </c>
      <c r="B3668" s="7" t="s">
        <v>12189</v>
      </c>
      <c r="C3668" s="8">
        <v>45109</v>
      </c>
      <c r="D3668" s="12">
        <f t="shared" si="284"/>
        <v>2023</v>
      </c>
      <c r="E3668" s="12">
        <f t="shared" si="285"/>
        <v>7</v>
      </c>
      <c r="F3668" s="8" t="str">
        <f t="shared" si="286"/>
        <v>2023-07</v>
      </c>
      <c r="G3668" s="8">
        <v>45109</v>
      </c>
      <c r="H3668" s="23">
        <f t="shared" si="288"/>
        <v>0</v>
      </c>
      <c r="I3668" s="7" t="s">
        <v>63</v>
      </c>
      <c r="J3668" s="7" t="s">
        <v>5965</v>
      </c>
      <c r="K3668" s="7" t="s">
        <v>488</v>
      </c>
      <c r="L3668" s="7" t="s">
        <v>83</v>
      </c>
      <c r="M3668" s="7" t="s">
        <v>31</v>
      </c>
      <c r="N3668" s="7" t="s">
        <v>204</v>
      </c>
      <c r="O3668" s="7" t="s">
        <v>205</v>
      </c>
      <c r="P3668" s="7" t="s">
        <v>12190</v>
      </c>
      <c r="Q3668" s="7" t="s">
        <v>146</v>
      </c>
      <c r="R3668" s="7" t="s">
        <v>12191</v>
      </c>
      <c r="S3668" s="7" t="s">
        <v>110</v>
      </c>
      <c r="T3668" s="7" t="s">
        <v>243</v>
      </c>
      <c r="U3668" s="7" t="s">
        <v>244</v>
      </c>
      <c r="V3668" s="10">
        <v>5941.55</v>
      </c>
      <c r="W3668" s="6">
        <v>7</v>
      </c>
      <c r="X3668" s="11">
        <v>0</v>
      </c>
      <c r="Y3668" s="10">
        <v>-725.23</v>
      </c>
      <c r="Z3668" s="30">
        <f t="shared" si="287"/>
        <v>-0.12206074172564398</v>
      </c>
    </row>
    <row r="3669" spans="1:26">
      <c r="A3669" s="27">
        <v>3668</v>
      </c>
      <c r="B3669" s="14" t="s">
        <v>12192</v>
      </c>
      <c r="C3669" s="15">
        <v>44907</v>
      </c>
      <c r="D3669" s="12">
        <f t="shared" si="284"/>
        <v>2022</v>
      </c>
      <c r="E3669" s="12">
        <f t="shared" si="285"/>
        <v>12</v>
      </c>
      <c r="F3669" s="15" t="str">
        <f t="shared" si="286"/>
        <v>2022-12</v>
      </c>
      <c r="G3669" s="15">
        <v>44911</v>
      </c>
      <c r="H3669" s="23">
        <f t="shared" si="288"/>
        <v>4</v>
      </c>
      <c r="I3669" s="14" t="s">
        <v>52</v>
      </c>
      <c r="J3669" s="14" t="s">
        <v>1036</v>
      </c>
      <c r="K3669" s="14" t="s">
        <v>1037</v>
      </c>
      <c r="L3669" s="14" t="s">
        <v>83</v>
      </c>
      <c r="M3669" s="14" t="s">
        <v>31</v>
      </c>
      <c r="N3669" s="14" t="s">
        <v>153</v>
      </c>
      <c r="O3669" s="14" t="s">
        <v>154</v>
      </c>
      <c r="P3669" s="14" t="s">
        <v>12193</v>
      </c>
      <c r="Q3669" s="14" t="s">
        <v>146</v>
      </c>
      <c r="R3669" s="14" t="s">
        <v>12194</v>
      </c>
      <c r="S3669" s="14" t="s">
        <v>48</v>
      </c>
      <c r="T3669" s="14" t="s">
        <v>69</v>
      </c>
      <c r="U3669" s="14" t="s">
        <v>475</v>
      </c>
      <c r="V3669" s="16">
        <v>1223.96</v>
      </c>
      <c r="W3669" s="13">
        <v>13</v>
      </c>
      <c r="X3669" s="17">
        <v>0.2</v>
      </c>
      <c r="Y3669" s="16">
        <v>-19.98</v>
      </c>
      <c r="Z3669" s="31">
        <f t="shared" si="287"/>
        <v>-1.6324062877871824E-2</v>
      </c>
    </row>
    <row r="3670" spans="1:26">
      <c r="A3670" s="26">
        <v>3669</v>
      </c>
      <c r="B3670" s="7" t="s">
        <v>12195</v>
      </c>
      <c r="C3670" s="8">
        <v>45219</v>
      </c>
      <c r="D3670" s="12">
        <f t="shared" si="284"/>
        <v>2023</v>
      </c>
      <c r="E3670" s="12">
        <f t="shared" si="285"/>
        <v>10</v>
      </c>
      <c r="F3670" s="8" t="str">
        <f t="shared" si="286"/>
        <v>2023-10</v>
      </c>
      <c r="G3670" s="8">
        <v>45221</v>
      </c>
      <c r="H3670" s="23">
        <f t="shared" si="288"/>
        <v>2</v>
      </c>
      <c r="I3670" s="7" t="s">
        <v>122</v>
      </c>
      <c r="J3670" s="7" t="s">
        <v>2855</v>
      </c>
      <c r="K3670" s="7" t="s">
        <v>133</v>
      </c>
      <c r="L3670" s="7" t="s">
        <v>66</v>
      </c>
      <c r="M3670" s="7" t="s">
        <v>31</v>
      </c>
      <c r="N3670" s="7" t="s">
        <v>32</v>
      </c>
      <c r="O3670" s="7" t="s">
        <v>33</v>
      </c>
      <c r="P3670" s="7" t="s">
        <v>12196</v>
      </c>
      <c r="Q3670" s="7" t="s">
        <v>35</v>
      </c>
      <c r="R3670" s="7" t="s">
        <v>12197</v>
      </c>
      <c r="S3670" s="7" t="s">
        <v>110</v>
      </c>
      <c r="T3670" s="7" t="s">
        <v>223</v>
      </c>
      <c r="U3670" s="7" t="s">
        <v>449</v>
      </c>
      <c r="V3670" s="10">
        <v>154.93</v>
      </c>
      <c r="W3670" s="6">
        <v>1</v>
      </c>
      <c r="X3670" s="11">
        <v>0.2</v>
      </c>
      <c r="Y3670" s="10">
        <v>-8.27</v>
      </c>
      <c r="Z3670" s="30">
        <f t="shared" si="287"/>
        <v>-5.3378945330149093E-2</v>
      </c>
    </row>
    <row r="3671" spans="1:26">
      <c r="A3671" s="27">
        <v>3670</v>
      </c>
      <c r="B3671" s="14" t="s">
        <v>12198</v>
      </c>
      <c r="C3671" s="15">
        <v>44276</v>
      </c>
      <c r="D3671" s="12">
        <f t="shared" si="284"/>
        <v>2021</v>
      </c>
      <c r="E3671" s="12">
        <f t="shared" si="285"/>
        <v>3</v>
      </c>
      <c r="F3671" s="15" t="str">
        <f t="shared" si="286"/>
        <v>2021-03</v>
      </c>
      <c r="G3671" s="15">
        <v>44284</v>
      </c>
      <c r="H3671" s="23">
        <f t="shared" si="288"/>
        <v>8</v>
      </c>
      <c r="I3671" s="14" t="s">
        <v>27</v>
      </c>
      <c r="J3671" s="14" t="s">
        <v>2765</v>
      </c>
      <c r="K3671" s="14" t="s">
        <v>421</v>
      </c>
      <c r="L3671" s="14" t="s">
        <v>30</v>
      </c>
      <c r="M3671" s="14" t="s">
        <v>31</v>
      </c>
      <c r="N3671" s="14" t="s">
        <v>143</v>
      </c>
      <c r="O3671" s="14" t="s">
        <v>144</v>
      </c>
      <c r="P3671" s="14" t="s">
        <v>2938</v>
      </c>
      <c r="Q3671" s="14" t="s">
        <v>146</v>
      </c>
      <c r="R3671" s="14" t="s">
        <v>12199</v>
      </c>
      <c r="S3671" s="14" t="s">
        <v>37</v>
      </c>
      <c r="T3671" s="14" t="s">
        <v>38</v>
      </c>
      <c r="U3671" s="14" t="s">
        <v>333</v>
      </c>
      <c r="V3671" s="16">
        <v>545.02</v>
      </c>
      <c r="W3671" s="13">
        <v>3</v>
      </c>
      <c r="X3671" s="17">
        <v>0</v>
      </c>
      <c r="Y3671" s="16">
        <v>68.77</v>
      </c>
      <c r="Z3671" s="31">
        <f t="shared" si="287"/>
        <v>0.12617885582180471</v>
      </c>
    </row>
    <row r="3672" spans="1:26">
      <c r="A3672" s="26">
        <v>3671</v>
      </c>
      <c r="B3672" s="7" t="s">
        <v>12200</v>
      </c>
      <c r="C3672" s="8">
        <v>44793</v>
      </c>
      <c r="D3672" s="12">
        <f t="shared" si="284"/>
        <v>2022</v>
      </c>
      <c r="E3672" s="12">
        <f t="shared" si="285"/>
        <v>8</v>
      </c>
      <c r="F3672" s="8" t="str">
        <f t="shared" si="286"/>
        <v>2022-08</v>
      </c>
      <c r="G3672" s="8">
        <v>44801</v>
      </c>
      <c r="H3672" s="23">
        <f t="shared" si="288"/>
        <v>8</v>
      </c>
      <c r="I3672" s="7" t="s">
        <v>27</v>
      </c>
      <c r="J3672" s="7" t="s">
        <v>277</v>
      </c>
      <c r="K3672" s="7" t="s">
        <v>247</v>
      </c>
      <c r="L3672" s="7" t="s">
        <v>30</v>
      </c>
      <c r="M3672" s="7" t="s">
        <v>31</v>
      </c>
      <c r="N3672" s="7" t="s">
        <v>143</v>
      </c>
      <c r="O3672" s="7" t="s">
        <v>144</v>
      </c>
      <c r="P3672" s="7" t="s">
        <v>12201</v>
      </c>
      <c r="Q3672" s="7" t="s">
        <v>146</v>
      </c>
      <c r="R3672" s="7" t="s">
        <v>12202</v>
      </c>
      <c r="S3672" s="7" t="s">
        <v>48</v>
      </c>
      <c r="T3672" s="7" t="s">
        <v>49</v>
      </c>
      <c r="U3672" s="7" t="s">
        <v>120</v>
      </c>
      <c r="V3672" s="10">
        <v>56.35</v>
      </c>
      <c r="W3672" s="6">
        <v>1</v>
      </c>
      <c r="X3672" s="11">
        <v>0.4</v>
      </c>
      <c r="Y3672" s="10">
        <v>16.670000000000002</v>
      </c>
      <c r="Z3672" s="30">
        <f t="shared" si="287"/>
        <v>0.29582963620230701</v>
      </c>
    </row>
    <row r="3673" spans="1:26">
      <c r="A3673" s="27">
        <v>3672</v>
      </c>
      <c r="B3673" s="14" t="s">
        <v>12203</v>
      </c>
      <c r="C3673" s="15">
        <v>44419</v>
      </c>
      <c r="D3673" s="12">
        <f t="shared" si="284"/>
        <v>2021</v>
      </c>
      <c r="E3673" s="12">
        <f t="shared" si="285"/>
        <v>8</v>
      </c>
      <c r="F3673" s="15" t="str">
        <f t="shared" si="286"/>
        <v>2021-08</v>
      </c>
      <c r="G3673" s="15">
        <v>44426</v>
      </c>
      <c r="H3673" s="23">
        <f t="shared" si="288"/>
        <v>7</v>
      </c>
      <c r="I3673" s="14" t="s">
        <v>27</v>
      </c>
      <c r="J3673" s="14" t="s">
        <v>4099</v>
      </c>
      <c r="K3673" s="14" t="s">
        <v>1365</v>
      </c>
      <c r="L3673" s="14" t="s">
        <v>83</v>
      </c>
      <c r="M3673" s="14" t="s">
        <v>31</v>
      </c>
      <c r="N3673" s="14" t="s">
        <v>166</v>
      </c>
      <c r="O3673" s="14" t="s">
        <v>167</v>
      </c>
      <c r="P3673" s="14" t="s">
        <v>12204</v>
      </c>
      <c r="Q3673" s="14" t="s">
        <v>35</v>
      </c>
      <c r="R3673" s="14" t="s">
        <v>12205</v>
      </c>
      <c r="S3673" s="14" t="s">
        <v>110</v>
      </c>
      <c r="T3673" s="14" t="s">
        <v>223</v>
      </c>
      <c r="U3673" s="14" t="s">
        <v>224</v>
      </c>
      <c r="V3673" s="16">
        <v>3618.42</v>
      </c>
      <c r="W3673" s="13">
        <v>14</v>
      </c>
      <c r="X3673" s="17">
        <v>0.1</v>
      </c>
      <c r="Y3673" s="16">
        <v>-565.83000000000004</v>
      </c>
      <c r="Z3673" s="31">
        <f t="shared" si="287"/>
        <v>-0.15637488185451109</v>
      </c>
    </row>
    <row r="3674" spans="1:26">
      <c r="A3674" s="26">
        <v>3673</v>
      </c>
      <c r="B3674" s="7" t="s">
        <v>12206</v>
      </c>
      <c r="C3674" s="8">
        <v>45613</v>
      </c>
      <c r="D3674" s="12">
        <f t="shared" si="284"/>
        <v>2024</v>
      </c>
      <c r="E3674" s="12">
        <f t="shared" si="285"/>
        <v>11</v>
      </c>
      <c r="F3674" s="8" t="str">
        <f t="shared" si="286"/>
        <v>2024-11</v>
      </c>
      <c r="G3674" s="8">
        <v>45620</v>
      </c>
      <c r="H3674" s="23">
        <f t="shared" si="288"/>
        <v>7</v>
      </c>
      <c r="I3674" s="7" t="s">
        <v>27</v>
      </c>
      <c r="J3674" s="7" t="s">
        <v>7431</v>
      </c>
      <c r="K3674" s="7" t="s">
        <v>2590</v>
      </c>
      <c r="L3674" s="7" t="s">
        <v>66</v>
      </c>
      <c r="M3674" s="7" t="s">
        <v>31</v>
      </c>
      <c r="N3674" s="7" t="s">
        <v>91</v>
      </c>
      <c r="O3674" s="7" t="s">
        <v>92</v>
      </c>
      <c r="P3674" s="7" t="s">
        <v>12193</v>
      </c>
      <c r="Q3674" s="7" t="s">
        <v>46</v>
      </c>
      <c r="R3674" s="7" t="s">
        <v>12207</v>
      </c>
      <c r="S3674" s="7" t="s">
        <v>110</v>
      </c>
      <c r="T3674" s="7" t="s">
        <v>223</v>
      </c>
      <c r="U3674" s="7" t="s">
        <v>495</v>
      </c>
      <c r="V3674" s="10">
        <v>6427.37</v>
      </c>
      <c r="W3674" s="6">
        <v>6</v>
      </c>
      <c r="X3674" s="11">
        <v>0.2</v>
      </c>
      <c r="Y3674" s="10">
        <v>-421.16</v>
      </c>
      <c r="Z3674" s="30">
        <f t="shared" si="287"/>
        <v>-6.5526023863570954E-2</v>
      </c>
    </row>
    <row r="3675" spans="1:26">
      <c r="A3675" s="27">
        <v>3674</v>
      </c>
      <c r="B3675" s="14" t="s">
        <v>12208</v>
      </c>
      <c r="C3675" s="15">
        <v>45516</v>
      </c>
      <c r="D3675" s="12">
        <f t="shared" si="284"/>
        <v>2024</v>
      </c>
      <c r="E3675" s="12">
        <f t="shared" si="285"/>
        <v>8</v>
      </c>
      <c r="F3675" s="15" t="str">
        <f t="shared" si="286"/>
        <v>2024-08</v>
      </c>
      <c r="G3675" s="15">
        <v>45516</v>
      </c>
      <c r="H3675" s="23">
        <f t="shared" si="288"/>
        <v>0</v>
      </c>
      <c r="I3675" s="14" t="s">
        <v>63</v>
      </c>
      <c r="J3675" s="14" t="s">
        <v>2003</v>
      </c>
      <c r="K3675" s="14" t="s">
        <v>54</v>
      </c>
      <c r="L3675" s="14" t="s">
        <v>30</v>
      </c>
      <c r="M3675" s="14" t="s">
        <v>31</v>
      </c>
      <c r="N3675" s="14" t="s">
        <v>166</v>
      </c>
      <c r="O3675" s="14" t="s">
        <v>167</v>
      </c>
      <c r="P3675" s="14" t="s">
        <v>4440</v>
      </c>
      <c r="Q3675" s="14" t="s">
        <v>35</v>
      </c>
      <c r="R3675" s="14" t="s">
        <v>12209</v>
      </c>
      <c r="S3675" s="14" t="s">
        <v>37</v>
      </c>
      <c r="T3675" s="14" t="s">
        <v>38</v>
      </c>
      <c r="U3675" s="14" t="s">
        <v>39</v>
      </c>
      <c r="V3675" s="16">
        <v>1386.27</v>
      </c>
      <c r="W3675" s="13">
        <v>2</v>
      </c>
      <c r="X3675" s="17">
        <v>0.2</v>
      </c>
      <c r="Y3675" s="16">
        <v>108.14</v>
      </c>
      <c r="Z3675" s="31">
        <f t="shared" si="287"/>
        <v>7.8007891680552846E-2</v>
      </c>
    </row>
    <row r="3676" spans="1:26">
      <c r="A3676" s="26">
        <v>3675</v>
      </c>
      <c r="B3676" s="7" t="s">
        <v>12210</v>
      </c>
      <c r="C3676" s="8">
        <v>45101</v>
      </c>
      <c r="D3676" s="12">
        <f t="shared" si="284"/>
        <v>2023</v>
      </c>
      <c r="E3676" s="12">
        <f t="shared" si="285"/>
        <v>6</v>
      </c>
      <c r="F3676" s="8" t="str">
        <f t="shared" si="286"/>
        <v>2023-06</v>
      </c>
      <c r="G3676" s="8">
        <v>45106</v>
      </c>
      <c r="H3676" s="23">
        <f t="shared" si="288"/>
        <v>5</v>
      </c>
      <c r="I3676" s="7" t="s">
        <v>27</v>
      </c>
      <c r="J3676" s="7" t="s">
        <v>1103</v>
      </c>
      <c r="K3676" s="7" t="s">
        <v>1104</v>
      </c>
      <c r="L3676" s="7" t="s">
        <v>83</v>
      </c>
      <c r="M3676" s="7" t="s">
        <v>31</v>
      </c>
      <c r="N3676" s="7" t="s">
        <v>43</v>
      </c>
      <c r="O3676" s="7" t="s">
        <v>44</v>
      </c>
      <c r="P3676" s="7" t="s">
        <v>12211</v>
      </c>
      <c r="Q3676" s="7" t="s">
        <v>46</v>
      </c>
      <c r="R3676" s="7" t="s">
        <v>12212</v>
      </c>
      <c r="S3676" s="7" t="s">
        <v>110</v>
      </c>
      <c r="T3676" s="7" t="s">
        <v>111</v>
      </c>
      <c r="U3676" s="7" t="s">
        <v>287</v>
      </c>
      <c r="V3676" s="10">
        <v>9690.3700000000008</v>
      </c>
      <c r="W3676" s="6">
        <v>11</v>
      </c>
      <c r="X3676" s="11">
        <v>0.5</v>
      </c>
      <c r="Y3676" s="10">
        <v>-887.58</v>
      </c>
      <c r="Z3676" s="30">
        <f t="shared" si="287"/>
        <v>-9.1594025821511452E-2</v>
      </c>
    </row>
    <row r="3677" spans="1:26">
      <c r="A3677" s="27">
        <v>3676</v>
      </c>
      <c r="B3677" s="14" t="s">
        <v>12213</v>
      </c>
      <c r="C3677" s="15">
        <v>44360</v>
      </c>
      <c r="D3677" s="12">
        <f t="shared" si="284"/>
        <v>2021</v>
      </c>
      <c r="E3677" s="12">
        <f t="shared" si="285"/>
        <v>6</v>
      </c>
      <c r="F3677" s="15" t="str">
        <f t="shared" si="286"/>
        <v>2021-06</v>
      </c>
      <c r="G3677" s="15">
        <v>44366</v>
      </c>
      <c r="H3677" s="23">
        <f t="shared" si="288"/>
        <v>6</v>
      </c>
      <c r="I3677" s="14" t="s">
        <v>52</v>
      </c>
      <c r="J3677" s="14" t="s">
        <v>1452</v>
      </c>
      <c r="K3677" s="14" t="s">
        <v>1453</v>
      </c>
      <c r="L3677" s="14" t="s">
        <v>30</v>
      </c>
      <c r="M3677" s="14" t="s">
        <v>31</v>
      </c>
      <c r="N3677" s="14" t="s">
        <v>220</v>
      </c>
      <c r="O3677" s="14" t="s">
        <v>220</v>
      </c>
      <c r="P3677" s="14" t="s">
        <v>12214</v>
      </c>
      <c r="Q3677" s="14" t="s">
        <v>58</v>
      </c>
      <c r="R3677" s="14" t="s">
        <v>12215</v>
      </c>
      <c r="S3677" s="14" t="s">
        <v>110</v>
      </c>
      <c r="T3677" s="14" t="s">
        <v>148</v>
      </c>
      <c r="U3677" s="14" t="s">
        <v>149</v>
      </c>
      <c r="V3677" s="16">
        <v>16896.82</v>
      </c>
      <c r="W3677" s="13">
        <v>9</v>
      </c>
      <c r="X3677" s="17">
        <v>0</v>
      </c>
      <c r="Y3677" s="16">
        <v>4195.76</v>
      </c>
      <c r="Z3677" s="31">
        <f t="shared" si="287"/>
        <v>0.248316547137272</v>
      </c>
    </row>
    <row r="3678" spans="1:26">
      <c r="A3678" s="26">
        <v>3677</v>
      </c>
      <c r="B3678" s="7" t="s">
        <v>12216</v>
      </c>
      <c r="C3678" s="8">
        <v>44262</v>
      </c>
      <c r="D3678" s="12">
        <f t="shared" si="284"/>
        <v>2021</v>
      </c>
      <c r="E3678" s="12">
        <f t="shared" si="285"/>
        <v>3</v>
      </c>
      <c r="F3678" s="8" t="str">
        <f t="shared" si="286"/>
        <v>2021-03</v>
      </c>
      <c r="G3678" s="8">
        <v>44268</v>
      </c>
      <c r="H3678" s="23">
        <f t="shared" si="288"/>
        <v>6</v>
      </c>
      <c r="I3678" s="7" t="s">
        <v>52</v>
      </c>
      <c r="J3678" s="7" t="s">
        <v>1163</v>
      </c>
      <c r="K3678" s="7" t="s">
        <v>192</v>
      </c>
      <c r="L3678" s="7" t="s">
        <v>66</v>
      </c>
      <c r="M3678" s="7" t="s">
        <v>31</v>
      </c>
      <c r="N3678" s="7" t="s">
        <v>106</v>
      </c>
      <c r="O3678" s="7" t="s">
        <v>107</v>
      </c>
      <c r="P3678" s="7" t="s">
        <v>12217</v>
      </c>
      <c r="Q3678" s="7" t="s">
        <v>35</v>
      </c>
      <c r="R3678" s="7" t="s">
        <v>12218</v>
      </c>
      <c r="S3678" s="7" t="s">
        <v>37</v>
      </c>
      <c r="T3678" s="7" t="s">
        <v>38</v>
      </c>
      <c r="U3678" s="7" t="s">
        <v>177</v>
      </c>
      <c r="V3678" s="10">
        <v>8550.64</v>
      </c>
      <c r="W3678" s="6">
        <v>11</v>
      </c>
      <c r="X3678" s="11">
        <v>0.2</v>
      </c>
      <c r="Y3678" s="10">
        <v>-185.24</v>
      </c>
      <c r="Z3678" s="30">
        <f t="shared" si="287"/>
        <v>-2.1663875452597701E-2</v>
      </c>
    </row>
    <row r="3679" spans="1:26">
      <c r="A3679" s="27">
        <v>3678</v>
      </c>
      <c r="B3679" s="14" t="s">
        <v>12219</v>
      </c>
      <c r="C3679" s="15">
        <v>44504</v>
      </c>
      <c r="D3679" s="12">
        <f t="shared" si="284"/>
        <v>2021</v>
      </c>
      <c r="E3679" s="12">
        <f t="shared" si="285"/>
        <v>11</v>
      </c>
      <c r="F3679" s="15" t="str">
        <f t="shared" si="286"/>
        <v>2021-11</v>
      </c>
      <c r="G3679" s="15">
        <v>44504</v>
      </c>
      <c r="H3679" s="23">
        <f t="shared" si="288"/>
        <v>0</v>
      </c>
      <c r="I3679" s="14" t="s">
        <v>63</v>
      </c>
      <c r="J3679" s="14" t="s">
        <v>10362</v>
      </c>
      <c r="K3679" s="14" t="s">
        <v>847</v>
      </c>
      <c r="L3679" s="14" t="s">
        <v>30</v>
      </c>
      <c r="M3679" s="14" t="s">
        <v>31</v>
      </c>
      <c r="N3679" s="14" t="s">
        <v>204</v>
      </c>
      <c r="O3679" s="14" t="s">
        <v>205</v>
      </c>
      <c r="P3679" s="14" t="s">
        <v>12220</v>
      </c>
      <c r="Q3679" s="14" t="s">
        <v>146</v>
      </c>
      <c r="R3679" s="14" t="s">
        <v>12221</v>
      </c>
      <c r="S3679" s="14" t="s">
        <v>110</v>
      </c>
      <c r="T3679" s="14" t="s">
        <v>148</v>
      </c>
      <c r="U3679" s="14" t="s">
        <v>232</v>
      </c>
      <c r="V3679" s="16">
        <v>7341.81</v>
      </c>
      <c r="W3679" s="13">
        <v>10</v>
      </c>
      <c r="X3679" s="17">
        <v>0.2</v>
      </c>
      <c r="Y3679" s="16">
        <v>-422.21</v>
      </c>
      <c r="Z3679" s="31">
        <f t="shared" si="287"/>
        <v>-5.7507617331420992E-2</v>
      </c>
    </row>
    <row r="3680" spans="1:26">
      <c r="A3680" s="26">
        <v>3679</v>
      </c>
      <c r="B3680" s="7" t="s">
        <v>12222</v>
      </c>
      <c r="C3680" s="8">
        <v>45532</v>
      </c>
      <c r="D3680" s="12">
        <f t="shared" si="284"/>
        <v>2024</v>
      </c>
      <c r="E3680" s="12">
        <f t="shared" si="285"/>
        <v>8</v>
      </c>
      <c r="F3680" s="8" t="str">
        <f t="shared" si="286"/>
        <v>2024-08</v>
      </c>
      <c r="G3680" s="8">
        <v>45532</v>
      </c>
      <c r="H3680" s="23">
        <f t="shared" si="288"/>
        <v>0</v>
      </c>
      <c r="I3680" s="7" t="s">
        <v>63</v>
      </c>
      <c r="J3680" s="7" t="s">
        <v>877</v>
      </c>
      <c r="K3680" s="7" t="s">
        <v>878</v>
      </c>
      <c r="L3680" s="7" t="s">
        <v>66</v>
      </c>
      <c r="M3680" s="7" t="s">
        <v>31</v>
      </c>
      <c r="N3680" s="7" t="s">
        <v>220</v>
      </c>
      <c r="O3680" s="7" t="s">
        <v>220</v>
      </c>
      <c r="P3680" s="7" t="s">
        <v>12223</v>
      </c>
      <c r="Q3680" s="7" t="s">
        <v>58</v>
      </c>
      <c r="R3680" s="7" t="s">
        <v>12224</v>
      </c>
      <c r="S3680" s="7" t="s">
        <v>37</v>
      </c>
      <c r="T3680" s="7" t="s">
        <v>38</v>
      </c>
      <c r="U3680" s="7" t="s">
        <v>177</v>
      </c>
      <c r="V3680" s="10">
        <v>984.98</v>
      </c>
      <c r="W3680" s="6">
        <v>2</v>
      </c>
      <c r="X3680" s="11">
        <v>0.5</v>
      </c>
      <c r="Y3680" s="10">
        <v>355.85</v>
      </c>
      <c r="Z3680" s="30">
        <f t="shared" si="287"/>
        <v>0.36127637109382932</v>
      </c>
    </row>
    <row r="3681" spans="1:26">
      <c r="A3681" s="27">
        <v>3680</v>
      </c>
      <c r="B3681" s="14" t="s">
        <v>12225</v>
      </c>
      <c r="C3681" s="15">
        <v>44801</v>
      </c>
      <c r="D3681" s="12">
        <f t="shared" si="284"/>
        <v>2022</v>
      </c>
      <c r="E3681" s="12">
        <f t="shared" si="285"/>
        <v>8</v>
      </c>
      <c r="F3681" s="15" t="str">
        <f t="shared" si="286"/>
        <v>2022-08</v>
      </c>
      <c r="G3681" s="15">
        <v>44807</v>
      </c>
      <c r="H3681" s="23">
        <f t="shared" si="288"/>
        <v>6</v>
      </c>
      <c r="I3681" s="14" t="s">
        <v>27</v>
      </c>
      <c r="J3681" s="14" t="s">
        <v>1590</v>
      </c>
      <c r="K3681" s="14" t="s">
        <v>1591</v>
      </c>
      <c r="L3681" s="14" t="s">
        <v>66</v>
      </c>
      <c r="M3681" s="14" t="s">
        <v>31</v>
      </c>
      <c r="N3681" s="14" t="s">
        <v>313</v>
      </c>
      <c r="O3681" s="14" t="s">
        <v>314</v>
      </c>
      <c r="P3681" s="14" t="s">
        <v>12226</v>
      </c>
      <c r="Q3681" s="14" t="s">
        <v>146</v>
      </c>
      <c r="R3681" s="14" t="s">
        <v>12227</v>
      </c>
      <c r="S3681" s="14" t="s">
        <v>37</v>
      </c>
      <c r="T3681" s="14" t="s">
        <v>208</v>
      </c>
      <c r="U3681" s="14" t="s">
        <v>408</v>
      </c>
      <c r="V3681" s="16">
        <v>1674.67</v>
      </c>
      <c r="W3681" s="13">
        <v>14</v>
      </c>
      <c r="X3681" s="17">
        <v>0.3</v>
      </c>
      <c r="Y3681" s="16">
        <v>91.58</v>
      </c>
      <c r="Z3681" s="31">
        <f t="shared" si="287"/>
        <v>5.4685400705810697E-2</v>
      </c>
    </row>
    <row r="3682" spans="1:26">
      <c r="A3682" s="26">
        <v>3681</v>
      </c>
      <c r="B3682" s="7" t="s">
        <v>12228</v>
      </c>
      <c r="C3682" s="8">
        <v>44388</v>
      </c>
      <c r="D3682" s="12">
        <f t="shared" si="284"/>
        <v>2021</v>
      </c>
      <c r="E3682" s="12">
        <f t="shared" si="285"/>
        <v>7</v>
      </c>
      <c r="F3682" s="8" t="str">
        <f t="shared" si="286"/>
        <v>2021-07</v>
      </c>
      <c r="G3682" s="8">
        <v>44388</v>
      </c>
      <c r="H3682" s="23">
        <f t="shared" si="288"/>
        <v>0</v>
      </c>
      <c r="I3682" s="7" t="s">
        <v>63</v>
      </c>
      <c r="J3682" s="7" t="s">
        <v>1041</v>
      </c>
      <c r="K3682" s="7" t="s">
        <v>737</v>
      </c>
      <c r="L3682" s="7" t="s">
        <v>30</v>
      </c>
      <c r="M3682" s="7" t="s">
        <v>31</v>
      </c>
      <c r="N3682" s="7" t="s">
        <v>134</v>
      </c>
      <c r="O3682" s="7" t="s">
        <v>135</v>
      </c>
      <c r="P3682" s="7" t="s">
        <v>12229</v>
      </c>
      <c r="Q3682" s="7" t="s">
        <v>58</v>
      </c>
      <c r="R3682" s="7" t="s">
        <v>12230</v>
      </c>
      <c r="S3682" s="7" t="s">
        <v>110</v>
      </c>
      <c r="T3682" s="7" t="s">
        <v>148</v>
      </c>
      <c r="U3682" s="7" t="s">
        <v>149</v>
      </c>
      <c r="V3682" s="10">
        <v>6665.76</v>
      </c>
      <c r="W3682" s="6">
        <v>8</v>
      </c>
      <c r="X3682" s="11">
        <v>0</v>
      </c>
      <c r="Y3682" s="10">
        <v>897.44</v>
      </c>
      <c r="Z3682" s="30">
        <f t="shared" si="287"/>
        <v>0.13463431026619621</v>
      </c>
    </row>
    <row r="3683" spans="1:26">
      <c r="A3683" s="27">
        <v>3682</v>
      </c>
      <c r="B3683" s="14" t="s">
        <v>12231</v>
      </c>
      <c r="C3683" s="15">
        <v>44284</v>
      </c>
      <c r="D3683" s="12">
        <f t="shared" si="284"/>
        <v>2021</v>
      </c>
      <c r="E3683" s="12">
        <f t="shared" si="285"/>
        <v>3</v>
      </c>
      <c r="F3683" s="15" t="str">
        <f t="shared" si="286"/>
        <v>2021-03</v>
      </c>
      <c r="G3683" s="15">
        <v>44289</v>
      </c>
      <c r="H3683" s="23">
        <f t="shared" si="288"/>
        <v>5</v>
      </c>
      <c r="I3683" s="14" t="s">
        <v>27</v>
      </c>
      <c r="J3683" s="14" t="s">
        <v>311</v>
      </c>
      <c r="K3683" s="14" t="s">
        <v>312</v>
      </c>
      <c r="L3683" s="14" t="s">
        <v>83</v>
      </c>
      <c r="M3683" s="14" t="s">
        <v>31</v>
      </c>
      <c r="N3683" s="14" t="s">
        <v>313</v>
      </c>
      <c r="O3683" s="14" t="s">
        <v>314</v>
      </c>
      <c r="P3683" s="14" t="s">
        <v>12232</v>
      </c>
      <c r="Q3683" s="14" t="s">
        <v>146</v>
      </c>
      <c r="R3683" s="14" t="s">
        <v>12233</v>
      </c>
      <c r="S3683" s="14" t="s">
        <v>37</v>
      </c>
      <c r="T3683" s="14" t="s">
        <v>60</v>
      </c>
      <c r="U3683" s="14" t="s">
        <v>317</v>
      </c>
      <c r="V3683" s="16">
        <v>18466.419999999998</v>
      </c>
      <c r="W3683" s="13">
        <v>14</v>
      </c>
      <c r="X3683" s="17">
        <v>0.1</v>
      </c>
      <c r="Y3683" s="16">
        <v>2156.4899999999998</v>
      </c>
      <c r="Z3683" s="31">
        <f t="shared" si="287"/>
        <v>0.11677899668695936</v>
      </c>
    </row>
    <row r="3684" spans="1:26">
      <c r="A3684" s="26">
        <v>3683</v>
      </c>
      <c r="B3684" s="7" t="s">
        <v>12234</v>
      </c>
      <c r="C3684" s="8">
        <v>44255</v>
      </c>
      <c r="D3684" s="12">
        <f t="shared" si="284"/>
        <v>2021</v>
      </c>
      <c r="E3684" s="12">
        <f t="shared" si="285"/>
        <v>2</v>
      </c>
      <c r="F3684" s="8" t="str">
        <f t="shared" si="286"/>
        <v>2021-02</v>
      </c>
      <c r="G3684" s="8">
        <v>44262</v>
      </c>
      <c r="H3684" s="23">
        <f t="shared" si="288"/>
        <v>7</v>
      </c>
      <c r="I3684" s="7" t="s">
        <v>27</v>
      </c>
      <c r="J3684" s="7" t="s">
        <v>731</v>
      </c>
      <c r="K3684" s="7" t="s">
        <v>732</v>
      </c>
      <c r="L3684" s="7" t="s">
        <v>30</v>
      </c>
      <c r="M3684" s="7" t="s">
        <v>31</v>
      </c>
      <c r="N3684" s="7" t="s">
        <v>106</v>
      </c>
      <c r="O3684" s="7" t="s">
        <v>107</v>
      </c>
      <c r="P3684" s="7" t="s">
        <v>12235</v>
      </c>
      <c r="Q3684" s="7" t="s">
        <v>35</v>
      </c>
      <c r="R3684" s="7" t="s">
        <v>12236</v>
      </c>
      <c r="S3684" s="7" t="s">
        <v>110</v>
      </c>
      <c r="T3684" s="7" t="s">
        <v>223</v>
      </c>
      <c r="U3684" s="7" t="s">
        <v>495</v>
      </c>
      <c r="V3684" s="10">
        <v>1948.65</v>
      </c>
      <c r="W3684" s="6">
        <v>10</v>
      </c>
      <c r="X3684" s="11">
        <v>0</v>
      </c>
      <c r="Y3684" s="10">
        <v>-202.53</v>
      </c>
      <c r="Z3684" s="30">
        <f t="shared" si="287"/>
        <v>-0.10393349241782772</v>
      </c>
    </row>
    <row r="3685" spans="1:26">
      <c r="A3685" s="27">
        <v>3684</v>
      </c>
      <c r="B3685" s="14" t="s">
        <v>12237</v>
      </c>
      <c r="C3685" s="15">
        <v>45267</v>
      </c>
      <c r="D3685" s="12">
        <f t="shared" si="284"/>
        <v>2023</v>
      </c>
      <c r="E3685" s="12">
        <f t="shared" si="285"/>
        <v>12</v>
      </c>
      <c r="F3685" s="15" t="str">
        <f t="shared" si="286"/>
        <v>2023-12</v>
      </c>
      <c r="G3685" s="15">
        <v>45270</v>
      </c>
      <c r="H3685" s="23">
        <f t="shared" si="288"/>
        <v>3</v>
      </c>
      <c r="I3685" s="14" t="s">
        <v>52</v>
      </c>
      <c r="J3685" s="14" t="s">
        <v>151</v>
      </c>
      <c r="K3685" s="14" t="s">
        <v>152</v>
      </c>
      <c r="L3685" s="14" t="s">
        <v>66</v>
      </c>
      <c r="M3685" s="14" t="s">
        <v>31</v>
      </c>
      <c r="N3685" s="14" t="s">
        <v>153</v>
      </c>
      <c r="O3685" s="14" t="s">
        <v>154</v>
      </c>
      <c r="P3685" s="14" t="s">
        <v>4751</v>
      </c>
      <c r="Q3685" s="14" t="s">
        <v>146</v>
      </c>
      <c r="R3685" s="14" t="s">
        <v>12238</v>
      </c>
      <c r="S3685" s="14" t="s">
        <v>110</v>
      </c>
      <c r="T3685" s="14" t="s">
        <v>111</v>
      </c>
      <c r="U3685" s="14" t="s">
        <v>216</v>
      </c>
      <c r="V3685" s="16">
        <v>21853.62</v>
      </c>
      <c r="W3685" s="13">
        <v>12</v>
      </c>
      <c r="X3685" s="17">
        <v>0</v>
      </c>
      <c r="Y3685" s="16">
        <v>-3689.6</v>
      </c>
      <c r="Z3685" s="31">
        <f t="shared" si="287"/>
        <v>-0.16883244057506264</v>
      </c>
    </row>
    <row r="3686" spans="1:26">
      <c r="A3686" s="26">
        <v>3685</v>
      </c>
      <c r="B3686" s="7" t="s">
        <v>12239</v>
      </c>
      <c r="C3686" s="8">
        <v>44896</v>
      </c>
      <c r="D3686" s="12">
        <f t="shared" si="284"/>
        <v>2022</v>
      </c>
      <c r="E3686" s="12">
        <f t="shared" si="285"/>
        <v>12</v>
      </c>
      <c r="F3686" s="8" t="str">
        <f t="shared" si="286"/>
        <v>2022-12</v>
      </c>
      <c r="G3686" s="8">
        <v>44899</v>
      </c>
      <c r="H3686" s="23">
        <f t="shared" si="288"/>
        <v>3</v>
      </c>
      <c r="I3686" s="7" t="s">
        <v>122</v>
      </c>
      <c r="J3686" s="7" t="s">
        <v>2765</v>
      </c>
      <c r="K3686" s="7" t="s">
        <v>421</v>
      </c>
      <c r="L3686" s="7" t="s">
        <v>30</v>
      </c>
      <c r="M3686" s="7" t="s">
        <v>31</v>
      </c>
      <c r="N3686" s="7" t="s">
        <v>143</v>
      </c>
      <c r="O3686" s="7" t="s">
        <v>144</v>
      </c>
      <c r="P3686" s="7" t="s">
        <v>12240</v>
      </c>
      <c r="Q3686" s="7" t="s">
        <v>146</v>
      </c>
      <c r="R3686" s="7" t="s">
        <v>12241</v>
      </c>
      <c r="S3686" s="7" t="s">
        <v>37</v>
      </c>
      <c r="T3686" s="7" t="s">
        <v>60</v>
      </c>
      <c r="U3686" s="7" t="s">
        <v>162</v>
      </c>
      <c r="V3686" s="10">
        <v>1757.26</v>
      </c>
      <c r="W3686" s="6">
        <v>5</v>
      </c>
      <c r="X3686" s="11">
        <v>0.3</v>
      </c>
      <c r="Y3686" s="10">
        <v>139.77000000000001</v>
      </c>
      <c r="Z3686" s="30">
        <f t="shared" si="287"/>
        <v>7.9538599865700013E-2</v>
      </c>
    </row>
    <row r="3687" spans="1:26">
      <c r="A3687" s="27">
        <v>3686</v>
      </c>
      <c r="B3687" s="14" t="s">
        <v>12242</v>
      </c>
      <c r="C3687" s="15">
        <v>45588</v>
      </c>
      <c r="D3687" s="12">
        <f t="shared" si="284"/>
        <v>2024</v>
      </c>
      <c r="E3687" s="12">
        <f t="shared" si="285"/>
        <v>10</v>
      </c>
      <c r="F3687" s="15" t="str">
        <f t="shared" si="286"/>
        <v>2024-10</v>
      </c>
      <c r="G3687" s="15">
        <v>45588</v>
      </c>
      <c r="H3687" s="23">
        <f t="shared" si="288"/>
        <v>0</v>
      </c>
      <c r="I3687" s="14" t="s">
        <v>63</v>
      </c>
      <c r="J3687" s="14" t="s">
        <v>1704</v>
      </c>
      <c r="K3687" s="14" t="s">
        <v>385</v>
      </c>
      <c r="L3687" s="14" t="s">
        <v>83</v>
      </c>
      <c r="M3687" s="14" t="s">
        <v>31</v>
      </c>
      <c r="N3687" s="14" t="s">
        <v>125</v>
      </c>
      <c r="O3687" s="14" t="s">
        <v>126</v>
      </c>
      <c r="P3687" s="14" t="s">
        <v>12243</v>
      </c>
      <c r="Q3687" s="14" t="s">
        <v>58</v>
      </c>
      <c r="R3687" s="14" t="s">
        <v>12244</v>
      </c>
      <c r="S3687" s="14" t="s">
        <v>110</v>
      </c>
      <c r="T3687" s="14" t="s">
        <v>148</v>
      </c>
      <c r="U3687" s="14" t="s">
        <v>232</v>
      </c>
      <c r="V3687" s="16">
        <v>12565.18</v>
      </c>
      <c r="W3687" s="13">
        <v>8</v>
      </c>
      <c r="X3687" s="17">
        <v>0</v>
      </c>
      <c r="Y3687" s="16">
        <v>1067.69</v>
      </c>
      <c r="Z3687" s="31">
        <f t="shared" si="287"/>
        <v>8.4972121370326573E-2</v>
      </c>
    </row>
    <row r="3688" spans="1:26">
      <c r="A3688" s="26">
        <v>3687</v>
      </c>
      <c r="B3688" s="7" t="s">
        <v>12245</v>
      </c>
      <c r="C3688" s="8">
        <v>45129</v>
      </c>
      <c r="D3688" s="12">
        <f t="shared" si="284"/>
        <v>2023</v>
      </c>
      <c r="E3688" s="12">
        <f t="shared" si="285"/>
        <v>7</v>
      </c>
      <c r="F3688" s="8" t="str">
        <f t="shared" si="286"/>
        <v>2023-07</v>
      </c>
      <c r="G3688" s="8">
        <v>45129</v>
      </c>
      <c r="H3688" s="23">
        <f t="shared" si="288"/>
        <v>0</v>
      </c>
      <c r="I3688" s="7" t="s">
        <v>63</v>
      </c>
      <c r="J3688" s="7" t="s">
        <v>3813</v>
      </c>
      <c r="K3688" s="7" t="s">
        <v>633</v>
      </c>
      <c r="L3688" s="7" t="s">
        <v>30</v>
      </c>
      <c r="M3688" s="7" t="s">
        <v>31</v>
      </c>
      <c r="N3688" s="7" t="s">
        <v>181</v>
      </c>
      <c r="O3688" s="7" t="s">
        <v>107</v>
      </c>
      <c r="P3688" s="7" t="s">
        <v>12246</v>
      </c>
      <c r="Q3688" s="7" t="s">
        <v>35</v>
      </c>
      <c r="R3688" s="7" t="s">
        <v>12247</v>
      </c>
      <c r="S3688" s="7" t="s">
        <v>37</v>
      </c>
      <c r="T3688" s="7" t="s">
        <v>170</v>
      </c>
      <c r="U3688" s="7" t="s">
        <v>171</v>
      </c>
      <c r="V3688" s="10">
        <v>1872.9</v>
      </c>
      <c r="W3688" s="6">
        <v>5</v>
      </c>
      <c r="X3688" s="11">
        <v>0.2</v>
      </c>
      <c r="Y3688" s="10">
        <v>638.28</v>
      </c>
      <c r="Z3688" s="30">
        <f t="shared" si="287"/>
        <v>0.34079769341662658</v>
      </c>
    </row>
    <row r="3689" spans="1:26">
      <c r="A3689" s="27">
        <v>3688</v>
      </c>
      <c r="B3689" s="14" t="s">
        <v>12248</v>
      </c>
      <c r="C3689" s="15">
        <v>44286</v>
      </c>
      <c r="D3689" s="12">
        <f t="shared" si="284"/>
        <v>2021</v>
      </c>
      <c r="E3689" s="12">
        <f t="shared" si="285"/>
        <v>3</v>
      </c>
      <c r="F3689" s="15" t="str">
        <f t="shared" si="286"/>
        <v>2021-03</v>
      </c>
      <c r="G3689" s="15">
        <v>44286</v>
      </c>
      <c r="H3689" s="23">
        <f t="shared" si="288"/>
        <v>0</v>
      </c>
      <c r="I3689" s="14" t="s">
        <v>63</v>
      </c>
      <c r="J3689" s="14" t="s">
        <v>4239</v>
      </c>
      <c r="K3689" s="14" t="s">
        <v>648</v>
      </c>
      <c r="L3689" s="14" t="s">
        <v>30</v>
      </c>
      <c r="M3689" s="14" t="s">
        <v>31</v>
      </c>
      <c r="N3689" s="14" t="s">
        <v>55</v>
      </c>
      <c r="O3689" s="14" t="s">
        <v>56</v>
      </c>
      <c r="P3689" s="14" t="s">
        <v>12249</v>
      </c>
      <c r="Q3689" s="14" t="s">
        <v>58</v>
      </c>
      <c r="R3689" s="14" t="s">
        <v>12250</v>
      </c>
      <c r="S3689" s="14" t="s">
        <v>48</v>
      </c>
      <c r="T3689" s="14" t="s">
        <v>69</v>
      </c>
      <c r="U3689" s="14" t="s">
        <v>70</v>
      </c>
      <c r="V3689" s="16">
        <v>51.77</v>
      </c>
      <c r="W3689" s="13">
        <v>2</v>
      </c>
      <c r="X3689" s="17">
        <v>0</v>
      </c>
      <c r="Y3689" s="16">
        <v>4.78</v>
      </c>
      <c r="Z3689" s="31">
        <f t="shared" si="287"/>
        <v>9.2331466100057949E-2</v>
      </c>
    </row>
    <row r="3690" spans="1:26">
      <c r="A3690" s="26">
        <v>3689</v>
      </c>
      <c r="B3690" s="7" t="s">
        <v>12251</v>
      </c>
      <c r="C3690" s="8">
        <v>44903</v>
      </c>
      <c r="D3690" s="12">
        <f t="shared" si="284"/>
        <v>2022</v>
      </c>
      <c r="E3690" s="12">
        <f t="shared" si="285"/>
        <v>12</v>
      </c>
      <c r="F3690" s="8" t="str">
        <f t="shared" si="286"/>
        <v>2022-12</v>
      </c>
      <c r="G3690" s="8">
        <v>44904</v>
      </c>
      <c r="H3690" s="23">
        <f t="shared" si="288"/>
        <v>1</v>
      </c>
      <c r="I3690" s="7" t="s">
        <v>122</v>
      </c>
      <c r="J3690" s="7" t="s">
        <v>5423</v>
      </c>
      <c r="K3690" s="7" t="s">
        <v>5424</v>
      </c>
      <c r="L3690" s="7" t="s">
        <v>66</v>
      </c>
      <c r="M3690" s="7" t="s">
        <v>31</v>
      </c>
      <c r="N3690" s="7" t="s">
        <v>153</v>
      </c>
      <c r="O3690" s="7" t="s">
        <v>154</v>
      </c>
      <c r="P3690" s="7" t="s">
        <v>12252</v>
      </c>
      <c r="Q3690" s="7" t="s">
        <v>146</v>
      </c>
      <c r="R3690" s="7" t="s">
        <v>12253</v>
      </c>
      <c r="S3690" s="7" t="s">
        <v>48</v>
      </c>
      <c r="T3690" s="7" t="s">
        <v>138</v>
      </c>
      <c r="U3690" s="7" t="s">
        <v>1091</v>
      </c>
      <c r="V3690" s="10">
        <v>1675.28</v>
      </c>
      <c r="W3690" s="6">
        <v>11</v>
      </c>
      <c r="X3690" s="11">
        <v>0.3</v>
      </c>
      <c r="Y3690" s="10">
        <v>216.77</v>
      </c>
      <c r="Z3690" s="30">
        <f t="shared" si="287"/>
        <v>0.12939329544911896</v>
      </c>
    </row>
    <row r="3691" spans="1:26">
      <c r="A3691" s="27">
        <v>3690</v>
      </c>
      <c r="B3691" s="14" t="s">
        <v>12254</v>
      </c>
      <c r="C3691" s="15">
        <v>44548</v>
      </c>
      <c r="D3691" s="12">
        <f t="shared" si="284"/>
        <v>2021</v>
      </c>
      <c r="E3691" s="12">
        <f t="shared" si="285"/>
        <v>12</v>
      </c>
      <c r="F3691" s="15" t="str">
        <f t="shared" si="286"/>
        <v>2021-12</v>
      </c>
      <c r="G3691" s="15">
        <v>44550</v>
      </c>
      <c r="H3691" s="23">
        <f t="shared" si="288"/>
        <v>2</v>
      </c>
      <c r="I3691" s="14" t="s">
        <v>122</v>
      </c>
      <c r="J3691" s="14" t="s">
        <v>2879</v>
      </c>
      <c r="K3691" s="14" t="s">
        <v>2880</v>
      </c>
      <c r="L3691" s="14" t="s">
        <v>30</v>
      </c>
      <c r="M3691" s="14" t="s">
        <v>31</v>
      </c>
      <c r="N3691" s="14" t="s">
        <v>116</v>
      </c>
      <c r="O3691" s="14" t="s">
        <v>117</v>
      </c>
      <c r="P3691" s="14" t="s">
        <v>12255</v>
      </c>
      <c r="Q3691" s="14" t="s">
        <v>58</v>
      </c>
      <c r="R3691" s="14" t="s">
        <v>12256</v>
      </c>
      <c r="S3691" s="14" t="s">
        <v>48</v>
      </c>
      <c r="T3691" s="14" t="s">
        <v>69</v>
      </c>
      <c r="U3691" s="14" t="s">
        <v>475</v>
      </c>
      <c r="V3691" s="16">
        <v>1092.6600000000001</v>
      </c>
      <c r="W3691" s="13">
        <v>5</v>
      </c>
      <c r="X3691" s="17">
        <v>0</v>
      </c>
      <c r="Y3691" s="16">
        <v>-26.17</v>
      </c>
      <c r="Z3691" s="31">
        <f t="shared" si="287"/>
        <v>-2.3950725751834972E-2</v>
      </c>
    </row>
    <row r="3692" spans="1:26">
      <c r="A3692" s="26">
        <v>3691</v>
      </c>
      <c r="B3692" s="7" t="s">
        <v>12257</v>
      </c>
      <c r="C3692" s="8">
        <v>44346</v>
      </c>
      <c r="D3692" s="12">
        <f t="shared" si="284"/>
        <v>2021</v>
      </c>
      <c r="E3692" s="12">
        <f t="shared" si="285"/>
        <v>5</v>
      </c>
      <c r="F3692" s="8" t="str">
        <f t="shared" si="286"/>
        <v>2021-05</v>
      </c>
      <c r="G3692" s="8">
        <v>44353</v>
      </c>
      <c r="H3692" s="23">
        <f t="shared" si="288"/>
        <v>7</v>
      </c>
      <c r="I3692" s="7" t="s">
        <v>27</v>
      </c>
      <c r="J3692" s="7" t="s">
        <v>618</v>
      </c>
      <c r="K3692" s="7" t="s">
        <v>247</v>
      </c>
      <c r="L3692" s="7" t="s">
        <v>66</v>
      </c>
      <c r="M3692" s="7" t="s">
        <v>31</v>
      </c>
      <c r="N3692" s="7" t="s">
        <v>153</v>
      </c>
      <c r="O3692" s="7" t="s">
        <v>154</v>
      </c>
      <c r="P3692" s="7" t="s">
        <v>12258</v>
      </c>
      <c r="Q3692" s="7" t="s">
        <v>146</v>
      </c>
      <c r="R3692" s="7" t="s">
        <v>12259</v>
      </c>
      <c r="S3692" s="7" t="s">
        <v>37</v>
      </c>
      <c r="T3692" s="7" t="s">
        <v>60</v>
      </c>
      <c r="U3692" s="7" t="s">
        <v>162</v>
      </c>
      <c r="V3692" s="10">
        <v>2374.46</v>
      </c>
      <c r="W3692" s="6">
        <v>11</v>
      </c>
      <c r="X3692" s="11">
        <v>0.1</v>
      </c>
      <c r="Y3692" s="10">
        <v>509.56</v>
      </c>
      <c r="Z3692" s="30">
        <f t="shared" si="287"/>
        <v>0.21460037229517448</v>
      </c>
    </row>
    <row r="3693" spans="1:26">
      <c r="A3693" s="27">
        <v>3692</v>
      </c>
      <c r="B3693" s="14" t="s">
        <v>12260</v>
      </c>
      <c r="C3693" s="15">
        <v>44311</v>
      </c>
      <c r="D3693" s="12">
        <f t="shared" si="284"/>
        <v>2021</v>
      </c>
      <c r="E3693" s="12">
        <f t="shared" si="285"/>
        <v>4</v>
      </c>
      <c r="F3693" s="15" t="str">
        <f t="shared" si="286"/>
        <v>2021-04</v>
      </c>
      <c r="G3693" s="15">
        <v>44316</v>
      </c>
      <c r="H3693" s="23">
        <f t="shared" si="288"/>
        <v>5</v>
      </c>
      <c r="I3693" s="14" t="s">
        <v>52</v>
      </c>
      <c r="J3693" s="14" t="s">
        <v>4678</v>
      </c>
      <c r="K3693" s="14" t="s">
        <v>446</v>
      </c>
      <c r="L3693" s="14" t="s">
        <v>30</v>
      </c>
      <c r="M3693" s="14" t="s">
        <v>31</v>
      </c>
      <c r="N3693" s="14" t="s">
        <v>116</v>
      </c>
      <c r="O3693" s="14" t="s">
        <v>117</v>
      </c>
      <c r="P3693" s="14" t="s">
        <v>12261</v>
      </c>
      <c r="Q3693" s="14" t="s">
        <v>58</v>
      </c>
      <c r="R3693" s="14" t="s">
        <v>12262</v>
      </c>
      <c r="S3693" s="14" t="s">
        <v>48</v>
      </c>
      <c r="T3693" s="14" t="s">
        <v>129</v>
      </c>
      <c r="U3693" s="14" t="s">
        <v>328</v>
      </c>
      <c r="V3693" s="16">
        <v>2208.69</v>
      </c>
      <c r="W3693" s="13">
        <v>9</v>
      </c>
      <c r="X3693" s="17">
        <v>0.1</v>
      </c>
      <c r="Y3693" s="16">
        <v>467.01</v>
      </c>
      <c r="Z3693" s="31">
        <f t="shared" si="287"/>
        <v>0.21144207652499897</v>
      </c>
    </row>
    <row r="3694" spans="1:26">
      <c r="A3694" s="26">
        <v>3693</v>
      </c>
      <c r="B3694" s="7" t="s">
        <v>12263</v>
      </c>
      <c r="C3694" s="8">
        <v>45406</v>
      </c>
      <c r="D3694" s="12">
        <f t="shared" si="284"/>
        <v>2024</v>
      </c>
      <c r="E3694" s="12">
        <f t="shared" si="285"/>
        <v>4</v>
      </c>
      <c r="F3694" s="8" t="str">
        <f t="shared" si="286"/>
        <v>2024-04</v>
      </c>
      <c r="G3694" s="8">
        <v>45412</v>
      </c>
      <c r="H3694" s="23">
        <f t="shared" si="288"/>
        <v>6</v>
      </c>
      <c r="I3694" s="7" t="s">
        <v>52</v>
      </c>
      <c r="J3694" s="7" t="s">
        <v>4422</v>
      </c>
      <c r="K3694" s="7" t="s">
        <v>803</v>
      </c>
      <c r="L3694" s="7" t="s">
        <v>30</v>
      </c>
      <c r="M3694" s="7" t="s">
        <v>31</v>
      </c>
      <c r="N3694" s="7" t="s">
        <v>283</v>
      </c>
      <c r="O3694" s="7" t="s">
        <v>284</v>
      </c>
      <c r="P3694" s="7" t="s">
        <v>11751</v>
      </c>
      <c r="Q3694" s="7" t="s">
        <v>146</v>
      </c>
      <c r="R3694" s="7" t="s">
        <v>12264</v>
      </c>
      <c r="S3694" s="7" t="s">
        <v>37</v>
      </c>
      <c r="T3694" s="7" t="s">
        <v>170</v>
      </c>
      <c r="U3694" s="7" t="s">
        <v>171</v>
      </c>
      <c r="V3694" s="10">
        <v>7875.66</v>
      </c>
      <c r="W3694" s="6">
        <v>10</v>
      </c>
      <c r="X3694" s="11">
        <v>0.1</v>
      </c>
      <c r="Y3694" s="10">
        <v>1606.42</v>
      </c>
      <c r="Z3694" s="30">
        <f t="shared" si="287"/>
        <v>0.20397274641109445</v>
      </c>
    </row>
    <row r="3695" spans="1:26">
      <c r="A3695" s="27">
        <v>3694</v>
      </c>
      <c r="B3695" s="14" t="s">
        <v>12265</v>
      </c>
      <c r="C3695" s="15">
        <v>45145</v>
      </c>
      <c r="D3695" s="12">
        <f t="shared" si="284"/>
        <v>2023</v>
      </c>
      <c r="E3695" s="12">
        <f t="shared" si="285"/>
        <v>8</v>
      </c>
      <c r="F3695" s="15" t="str">
        <f t="shared" si="286"/>
        <v>2023-08</v>
      </c>
      <c r="G3695" s="15">
        <v>45147</v>
      </c>
      <c r="H3695" s="23">
        <f t="shared" si="288"/>
        <v>2</v>
      </c>
      <c r="I3695" s="14" t="s">
        <v>122</v>
      </c>
      <c r="J3695" s="14" t="s">
        <v>2530</v>
      </c>
      <c r="K3695" s="14" t="s">
        <v>554</v>
      </c>
      <c r="L3695" s="14" t="s">
        <v>30</v>
      </c>
      <c r="M3695" s="14" t="s">
        <v>31</v>
      </c>
      <c r="N3695" s="14" t="s">
        <v>204</v>
      </c>
      <c r="O3695" s="14" t="s">
        <v>205</v>
      </c>
      <c r="P3695" s="14" t="s">
        <v>12266</v>
      </c>
      <c r="Q3695" s="14" t="s">
        <v>146</v>
      </c>
      <c r="R3695" s="14" t="s">
        <v>12267</v>
      </c>
      <c r="S3695" s="14" t="s">
        <v>37</v>
      </c>
      <c r="T3695" s="14" t="s">
        <v>60</v>
      </c>
      <c r="U3695" s="14" t="s">
        <v>317</v>
      </c>
      <c r="V3695" s="16">
        <v>4015.27</v>
      </c>
      <c r="W3695" s="13">
        <v>3</v>
      </c>
      <c r="X3695" s="17">
        <v>0</v>
      </c>
      <c r="Y3695" s="16">
        <v>470.2</v>
      </c>
      <c r="Z3695" s="31">
        <f t="shared" si="287"/>
        <v>0.11710295945229088</v>
      </c>
    </row>
    <row r="3696" spans="1:26">
      <c r="A3696" s="26">
        <v>3695</v>
      </c>
      <c r="B3696" s="7" t="s">
        <v>12268</v>
      </c>
      <c r="C3696" s="8">
        <v>44347</v>
      </c>
      <c r="D3696" s="12">
        <f t="shared" si="284"/>
        <v>2021</v>
      </c>
      <c r="E3696" s="12">
        <f t="shared" si="285"/>
        <v>5</v>
      </c>
      <c r="F3696" s="8" t="str">
        <f t="shared" si="286"/>
        <v>2021-05</v>
      </c>
      <c r="G3696" s="8">
        <v>44351</v>
      </c>
      <c r="H3696" s="23">
        <f t="shared" si="288"/>
        <v>4</v>
      </c>
      <c r="I3696" s="7" t="s">
        <v>52</v>
      </c>
      <c r="J3696" s="7" t="s">
        <v>3910</v>
      </c>
      <c r="K3696" s="7" t="s">
        <v>73</v>
      </c>
      <c r="L3696" s="7" t="s">
        <v>66</v>
      </c>
      <c r="M3696" s="7" t="s">
        <v>31</v>
      </c>
      <c r="N3696" s="7" t="s">
        <v>43</v>
      </c>
      <c r="O3696" s="7" t="s">
        <v>44</v>
      </c>
      <c r="P3696" s="7" t="s">
        <v>12269</v>
      </c>
      <c r="Q3696" s="7" t="s">
        <v>46</v>
      </c>
      <c r="R3696" s="7" t="s">
        <v>12270</v>
      </c>
      <c r="S3696" s="7" t="s">
        <v>37</v>
      </c>
      <c r="T3696" s="7" t="s">
        <v>38</v>
      </c>
      <c r="U3696" s="7" t="s">
        <v>333</v>
      </c>
      <c r="V3696" s="10">
        <v>903.62</v>
      </c>
      <c r="W3696" s="6">
        <v>3</v>
      </c>
      <c r="X3696" s="11">
        <v>0.5</v>
      </c>
      <c r="Y3696" s="10">
        <v>46.23</v>
      </c>
      <c r="Z3696" s="30">
        <f t="shared" si="287"/>
        <v>5.116088621323122E-2</v>
      </c>
    </row>
    <row r="3697" spans="1:26">
      <c r="A3697" s="27">
        <v>3696</v>
      </c>
      <c r="B3697" s="14" t="s">
        <v>12271</v>
      </c>
      <c r="C3697" s="15">
        <v>44587</v>
      </c>
      <c r="D3697" s="12">
        <f t="shared" si="284"/>
        <v>2022</v>
      </c>
      <c r="E3697" s="12">
        <f t="shared" si="285"/>
        <v>1</v>
      </c>
      <c r="F3697" s="15" t="str">
        <f t="shared" si="286"/>
        <v>2022-01</v>
      </c>
      <c r="G3697" s="15">
        <v>44595</v>
      </c>
      <c r="H3697" s="23">
        <f t="shared" si="288"/>
        <v>8</v>
      </c>
      <c r="I3697" s="14" t="s">
        <v>27</v>
      </c>
      <c r="J3697" s="14" t="s">
        <v>2080</v>
      </c>
      <c r="K3697" s="14" t="s">
        <v>2081</v>
      </c>
      <c r="L3697" s="14" t="s">
        <v>66</v>
      </c>
      <c r="M3697" s="14" t="s">
        <v>31</v>
      </c>
      <c r="N3697" s="14" t="s">
        <v>166</v>
      </c>
      <c r="O3697" s="14" t="s">
        <v>167</v>
      </c>
      <c r="P3697" s="14" t="s">
        <v>12272</v>
      </c>
      <c r="Q3697" s="14" t="s">
        <v>35</v>
      </c>
      <c r="R3697" s="14" t="s">
        <v>12273</v>
      </c>
      <c r="S3697" s="14" t="s">
        <v>110</v>
      </c>
      <c r="T3697" s="14" t="s">
        <v>111</v>
      </c>
      <c r="U3697" s="14" t="s">
        <v>216</v>
      </c>
      <c r="V3697" s="16">
        <v>4808.9399999999996</v>
      </c>
      <c r="W3697" s="13">
        <v>9</v>
      </c>
      <c r="X3697" s="17">
        <v>0.3</v>
      </c>
      <c r="Y3697" s="16">
        <v>280.75</v>
      </c>
      <c r="Z3697" s="31">
        <f t="shared" si="287"/>
        <v>5.8380849002066991E-2</v>
      </c>
    </row>
    <row r="3698" spans="1:26">
      <c r="A3698" s="26">
        <v>3697</v>
      </c>
      <c r="B3698" s="7" t="s">
        <v>12274</v>
      </c>
      <c r="C3698" s="8">
        <v>44656</v>
      </c>
      <c r="D3698" s="12">
        <f t="shared" si="284"/>
        <v>2022</v>
      </c>
      <c r="E3698" s="12">
        <f t="shared" si="285"/>
        <v>4</v>
      </c>
      <c r="F3698" s="8" t="str">
        <f t="shared" si="286"/>
        <v>2022-04</v>
      </c>
      <c r="G3698" s="8">
        <v>44660</v>
      </c>
      <c r="H3698" s="23">
        <f t="shared" si="288"/>
        <v>4</v>
      </c>
      <c r="I3698" s="7" t="s">
        <v>52</v>
      </c>
      <c r="J3698" s="7" t="s">
        <v>1158</v>
      </c>
      <c r="K3698" s="7" t="s">
        <v>1159</v>
      </c>
      <c r="L3698" s="7" t="s">
        <v>66</v>
      </c>
      <c r="M3698" s="7" t="s">
        <v>31</v>
      </c>
      <c r="N3698" s="7" t="s">
        <v>134</v>
      </c>
      <c r="O3698" s="7" t="s">
        <v>135</v>
      </c>
      <c r="P3698" s="7" t="s">
        <v>12275</v>
      </c>
      <c r="Q3698" s="7" t="s">
        <v>58</v>
      </c>
      <c r="R3698" s="7" t="s">
        <v>12276</v>
      </c>
      <c r="S3698" s="7" t="s">
        <v>37</v>
      </c>
      <c r="T3698" s="7" t="s">
        <v>208</v>
      </c>
      <c r="U3698" s="7" t="s">
        <v>408</v>
      </c>
      <c r="V3698" s="10">
        <v>1378.19</v>
      </c>
      <c r="W3698" s="6">
        <v>4</v>
      </c>
      <c r="X3698" s="11">
        <v>0</v>
      </c>
      <c r="Y3698" s="10">
        <v>14.47</v>
      </c>
      <c r="Z3698" s="30">
        <f t="shared" si="287"/>
        <v>1.0499278038586843E-2</v>
      </c>
    </row>
    <row r="3699" spans="1:26">
      <c r="A3699" s="27">
        <v>3698</v>
      </c>
      <c r="B3699" s="14" t="s">
        <v>12277</v>
      </c>
      <c r="C3699" s="15">
        <v>45256</v>
      </c>
      <c r="D3699" s="12">
        <f t="shared" si="284"/>
        <v>2023</v>
      </c>
      <c r="E3699" s="12">
        <f t="shared" si="285"/>
        <v>11</v>
      </c>
      <c r="F3699" s="15" t="str">
        <f t="shared" si="286"/>
        <v>2023-11</v>
      </c>
      <c r="G3699" s="15">
        <v>45258</v>
      </c>
      <c r="H3699" s="23">
        <f t="shared" si="288"/>
        <v>2</v>
      </c>
      <c r="I3699" s="14" t="s">
        <v>122</v>
      </c>
      <c r="J3699" s="14" t="s">
        <v>2859</v>
      </c>
      <c r="K3699" s="14" t="s">
        <v>1801</v>
      </c>
      <c r="L3699" s="14" t="s">
        <v>83</v>
      </c>
      <c r="M3699" s="14" t="s">
        <v>31</v>
      </c>
      <c r="N3699" s="14" t="s">
        <v>313</v>
      </c>
      <c r="O3699" s="14" t="s">
        <v>314</v>
      </c>
      <c r="P3699" s="14" t="s">
        <v>12278</v>
      </c>
      <c r="Q3699" s="14" t="s">
        <v>146</v>
      </c>
      <c r="R3699" s="14" t="s">
        <v>12279</v>
      </c>
      <c r="S3699" s="14" t="s">
        <v>110</v>
      </c>
      <c r="T3699" s="14" t="s">
        <v>148</v>
      </c>
      <c r="U3699" s="14" t="s">
        <v>232</v>
      </c>
      <c r="V3699" s="16">
        <v>1635.84</v>
      </c>
      <c r="W3699" s="13">
        <v>1</v>
      </c>
      <c r="X3699" s="17">
        <v>0</v>
      </c>
      <c r="Y3699" s="16">
        <v>135.06</v>
      </c>
      <c r="Z3699" s="31">
        <f t="shared" si="287"/>
        <v>8.2563086854460094E-2</v>
      </c>
    </row>
    <row r="3700" spans="1:26">
      <c r="A3700" s="26">
        <v>3699</v>
      </c>
      <c r="B3700" s="7" t="s">
        <v>12280</v>
      </c>
      <c r="C3700" s="8">
        <v>45435</v>
      </c>
      <c r="D3700" s="12">
        <f t="shared" si="284"/>
        <v>2024</v>
      </c>
      <c r="E3700" s="12">
        <f t="shared" si="285"/>
        <v>5</v>
      </c>
      <c r="F3700" s="8" t="str">
        <f t="shared" si="286"/>
        <v>2024-05</v>
      </c>
      <c r="G3700" s="8">
        <v>45436</v>
      </c>
      <c r="H3700" s="23">
        <f t="shared" si="288"/>
        <v>1</v>
      </c>
      <c r="I3700" s="7" t="s">
        <v>122</v>
      </c>
      <c r="J3700" s="7" t="s">
        <v>985</v>
      </c>
      <c r="K3700" s="7" t="s">
        <v>455</v>
      </c>
      <c r="L3700" s="7" t="s">
        <v>66</v>
      </c>
      <c r="M3700" s="7" t="s">
        <v>31</v>
      </c>
      <c r="N3700" s="7" t="s">
        <v>91</v>
      </c>
      <c r="O3700" s="7" t="s">
        <v>92</v>
      </c>
      <c r="P3700" s="7" t="s">
        <v>12281</v>
      </c>
      <c r="Q3700" s="7" t="s">
        <v>46</v>
      </c>
      <c r="R3700" s="7" t="s">
        <v>12282</v>
      </c>
      <c r="S3700" s="7" t="s">
        <v>37</v>
      </c>
      <c r="T3700" s="7" t="s">
        <v>170</v>
      </c>
      <c r="U3700" s="7" t="s">
        <v>171</v>
      </c>
      <c r="V3700" s="10">
        <v>1993.68</v>
      </c>
      <c r="W3700" s="6">
        <v>3</v>
      </c>
      <c r="X3700" s="11">
        <v>0.4</v>
      </c>
      <c r="Y3700" s="10">
        <v>396.42</v>
      </c>
      <c r="Z3700" s="30">
        <f t="shared" si="287"/>
        <v>0.19883832912001925</v>
      </c>
    </row>
    <row r="3701" spans="1:26">
      <c r="A3701" s="27">
        <v>3700</v>
      </c>
      <c r="B3701" s="14" t="s">
        <v>12283</v>
      </c>
      <c r="C3701" s="15">
        <v>44366</v>
      </c>
      <c r="D3701" s="12">
        <f t="shared" si="284"/>
        <v>2021</v>
      </c>
      <c r="E3701" s="12">
        <f t="shared" si="285"/>
        <v>6</v>
      </c>
      <c r="F3701" s="15" t="str">
        <f t="shared" si="286"/>
        <v>2021-06</v>
      </c>
      <c r="G3701" s="15">
        <v>44367</v>
      </c>
      <c r="H3701" s="23">
        <f t="shared" si="288"/>
        <v>1</v>
      </c>
      <c r="I3701" s="14" t="s">
        <v>122</v>
      </c>
      <c r="J3701" s="14" t="s">
        <v>1440</v>
      </c>
      <c r="K3701" s="14" t="s">
        <v>1223</v>
      </c>
      <c r="L3701" s="14" t="s">
        <v>30</v>
      </c>
      <c r="M3701" s="14" t="s">
        <v>31</v>
      </c>
      <c r="N3701" s="14" t="s">
        <v>74</v>
      </c>
      <c r="O3701" s="14" t="s">
        <v>75</v>
      </c>
      <c r="P3701" s="14" t="s">
        <v>12284</v>
      </c>
      <c r="Q3701" s="14" t="s">
        <v>46</v>
      </c>
      <c r="R3701" s="14" t="s">
        <v>12285</v>
      </c>
      <c r="S3701" s="14" t="s">
        <v>110</v>
      </c>
      <c r="T3701" s="14" t="s">
        <v>148</v>
      </c>
      <c r="U3701" s="14" t="s">
        <v>232</v>
      </c>
      <c r="V3701" s="16">
        <v>15185.41</v>
      </c>
      <c r="W3701" s="13">
        <v>9</v>
      </c>
      <c r="X3701" s="17">
        <v>0</v>
      </c>
      <c r="Y3701" s="16">
        <v>2326.5100000000002</v>
      </c>
      <c r="Z3701" s="31">
        <f t="shared" si="287"/>
        <v>0.15320692691208207</v>
      </c>
    </row>
    <row r="3702" spans="1:26">
      <c r="A3702" s="26">
        <v>3701</v>
      </c>
      <c r="B3702" s="7" t="s">
        <v>12286</v>
      </c>
      <c r="C3702" s="8">
        <v>45472</v>
      </c>
      <c r="D3702" s="12">
        <f t="shared" si="284"/>
        <v>2024</v>
      </c>
      <c r="E3702" s="12">
        <f t="shared" si="285"/>
        <v>6</v>
      </c>
      <c r="F3702" s="8" t="str">
        <f t="shared" si="286"/>
        <v>2024-06</v>
      </c>
      <c r="G3702" s="8">
        <v>45477</v>
      </c>
      <c r="H3702" s="23">
        <f t="shared" si="288"/>
        <v>5</v>
      </c>
      <c r="I3702" s="7" t="s">
        <v>27</v>
      </c>
      <c r="J3702" s="7" t="s">
        <v>3424</v>
      </c>
      <c r="K3702" s="7" t="s">
        <v>732</v>
      </c>
      <c r="L3702" s="7" t="s">
        <v>83</v>
      </c>
      <c r="M3702" s="7" t="s">
        <v>31</v>
      </c>
      <c r="N3702" s="7" t="s">
        <v>153</v>
      </c>
      <c r="O3702" s="7" t="s">
        <v>154</v>
      </c>
      <c r="P3702" s="7" t="s">
        <v>2498</v>
      </c>
      <c r="Q3702" s="7" t="s">
        <v>146</v>
      </c>
      <c r="R3702" s="7" t="s">
        <v>12287</v>
      </c>
      <c r="S3702" s="7" t="s">
        <v>110</v>
      </c>
      <c r="T3702" s="7" t="s">
        <v>148</v>
      </c>
      <c r="U3702" s="7" t="s">
        <v>232</v>
      </c>
      <c r="V3702" s="10">
        <v>6767.89</v>
      </c>
      <c r="W3702" s="6">
        <v>12</v>
      </c>
      <c r="X3702" s="11">
        <v>0.3</v>
      </c>
      <c r="Y3702" s="10">
        <v>349.63</v>
      </c>
      <c r="Z3702" s="30">
        <f t="shared" si="287"/>
        <v>5.1660118589397876E-2</v>
      </c>
    </row>
    <row r="3703" spans="1:26">
      <c r="A3703" s="27">
        <v>3702</v>
      </c>
      <c r="B3703" s="14" t="s">
        <v>12288</v>
      </c>
      <c r="C3703" s="15">
        <v>45094</v>
      </c>
      <c r="D3703" s="12">
        <f t="shared" si="284"/>
        <v>2023</v>
      </c>
      <c r="E3703" s="12">
        <f t="shared" si="285"/>
        <v>6</v>
      </c>
      <c r="F3703" s="15" t="str">
        <f t="shared" si="286"/>
        <v>2023-06</v>
      </c>
      <c r="G3703" s="15">
        <v>45102</v>
      </c>
      <c r="H3703" s="23">
        <f t="shared" si="288"/>
        <v>8</v>
      </c>
      <c r="I3703" s="14" t="s">
        <v>27</v>
      </c>
      <c r="J3703" s="14" t="s">
        <v>2978</v>
      </c>
      <c r="K3703" s="14" t="s">
        <v>1218</v>
      </c>
      <c r="L3703" s="14" t="s">
        <v>83</v>
      </c>
      <c r="M3703" s="14" t="s">
        <v>31</v>
      </c>
      <c r="N3703" s="14" t="s">
        <v>43</v>
      </c>
      <c r="O3703" s="14" t="s">
        <v>44</v>
      </c>
      <c r="P3703" s="14" t="s">
        <v>12289</v>
      </c>
      <c r="Q3703" s="14" t="s">
        <v>46</v>
      </c>
      <c r="R3703" s="14" t="s">
        <v>12290</v>
      </c>
      <c r="S3703" s="14" t="s">
        <v>48</v>
      </c>
      <c r="T3703" s="14" t="s">
        <v>78</v>
      </c>
      <c r="U3703" s="14" t="s">
        <v>956</v>
      </c>
      <c r="V3703" s="16">
        <v>50.22</v>
      </c>
      <c r="W3703" s="13">
        <v>3</v>
      </c>
      <c r="X3703" s="17">
        <v>0.3</v>
      </c>
      <c r="Y3703" s="16">
        <v>5.0199999999999996</v>
      </c>
      <c r="Z3703" s="31">
        <f t="shared" si="287"/>
        <v>9.9960175228992421E-2</v>
      </c>
    </row>
    <row r="3704" spans="1:26">
      <c r="A3704" s="26">
        <v>3703</v>
      </c>
      <c r="B3704" s="7" t="s">
        <v>12291</v>
      </c>
      <c r="C3704" s="8">
        <v>44637</v>
      </c>
      <c r="D3704" s="12">
        <f t="shared" si="284"/>
        <v>2022</v>
      </c>
      <c r="E3704" s="12">
        <f t="shared" si="285"/>
        <v>3</v>
      </c>
      <c r="F3704" s="8" t="str">
        <f t="shared" si="286"/>
        <v>2022-03</v>
      </c>
      <c r="G3704" s="8">
        <v>44637</v>
      </c>
      <c r="H3704" s="23">
        <f t="shared" si="288"/>
        <v>0</v>
      </c>
      <c r="I3704" s="7" t="s">
        <v>63</v>
      </c>
      <c r="J3704" s="7" t="s">
        <v>1297</v>
      </c>
      <c r="K3704" s="7" t="s">
        <v>757</v>
      </c>
      <c r="L3704" s="7" t="s">
        <v>30</v>
      </c>
      <c r="M3704" s="7" t="s">
        <v>31</v>
      </c>
      <c r="N3704" s="7" t="s">
        <v>125</v>
      </c>
      <c r="O3704" s="7" t="s">
        <v>126</v>
      </c>
      <c r="P3704" s="7" t="s">
        <v>12292</v>
      </c>
      <c r="Q3704" s="7" t="s">
        <v>58</v>
      </c>
      <c r="R3704" s="7" t="s">
        <v>12293</v>
      </c>
      <c r="S3704" s="7" t="s">
        <v>110</v>
      </c>
      <c r="T3704" s="7" t="s">
        <v>223</v>
      </c>
      <c r="U3704" s="7" t="s">
        <v>495</v>
      </c>
      <c r="V3704" s="10">
        <v>3195.44</v>
      </c>
      <c r="W3704" s="6">
        <v>11</v>
      </c>
      <c r="X3704" s="11">
        <v>0</v>
      </c>
      <c r="Y3704" s="10">
        <v>427.24</v>
      </c>
      <c r="Z3704" s="30">
        <f t="shared" si="287"/>
        <v>0.13370302681320884</v>
      </c>
    </row>
    <row r="3705" spans="1:26">
      <c r="A3705" s="27">
        <v>3704</v>
      </c>
      <c r="B3705" s="14" t="s">
        <v>12294</v>
      </c>
      <c r="C3705" s="15">
        <v>45075</v>
      </c>
      <c r="D3705" s="12">
        <f t="shared" si="284"/>
        <v>2023</v>
      </c>
      <c r="E3705" s="12">
        <f t="shared" si="285"/>
        <v>5</v>
      </c>
      <c r="F3705" s="15" t="str">
        <f t="shared" si="286"/>
        <v>2023-05</v>
      </c>
      <c r="G3705" s="15">
        <v>45082</v>
      </c>
      <c r="H3705" s="23">
        <f t="shared" si="288"/>
        <v>7</v>
      </c>
      <c r="I3705" s="14" t="s">
        <v>27</v>
      </c>
      <c r="J3705" s="14" t="s">
        <v>4061</v>
      </c>
      <c r="K3705" s="14" t="s">
        <v>4062</v>
      </c>
      <c r="L3705" s="14" t="s">
        <v>66</v>
      </c>
      <c r="M3705" s="14" t="s">
        <v>31</v>
      </c>
      <c r="N3705" s="14" t="s">
        <v>220</v>
      </c>
      <c r="O3705" s="14" t="s">
        <v>220</v>
      </c>
      <c r="P3705" s="14" t="s">
        <v>12295</v>
      </c>
      <c r="Q3705" s="14" t="s">
        <v>58</v>
      </c>
      <c r="R3705" s="14" t="s">
        <v>12296</v>
      </c>
      <c r="S3705" s="14" t="s">
        <v>37</v>
      </c>
      <c r="T3705" s="14" t="s">
        <v>208</v>
      </c>
      <c r="U3705" s="14" t="s">
        <v>265</v>
      </c>
      <c r="V3705" s="16">
        <v>626.16999999999996</v>
      </c>
      <c r="W3705" s="13">
        <v>8</v>
      </c>
      <c r="X3705" s="17">
        <v>0.5</v>
      </c>
      <c r="Y3705" s="16">
        <v>9.4700000000000006</v>
      </c>
      <c r="Z3705" s="31">
        <f t="shared" si="287"/>
        <v>1.5123688455211845E-2</v>
      </c>
    </row>
    <row r="3706" spans="1:26">
      <c r="A3706" s="26">
        <v>3705</v>
      </c>
      <c r="B3706" s="7" t="s">
        <v>12297</v>
      </c>
      <c r="C3706" s="8">
        <v>44428</v>
      </c>
      <c r="D3706" s="12">
        <f t="shared" si="284"/>
        <v>2021</v>
      </c>
      <c r="E3706" s="12">
        <f t="shared" si="285"/>
        <v>8</v>
      </c>
      <c r="F3706" s="8" t="str">
        <f t="shared" si="286"/>
        <v>2021-08</v>
      </c>
      <c r="G3706" s="8">
        <v>44431</v>
      </c>
      <c r="H3706" s="23">
        <f t="shared" si="288"/>
        <v>3</v>
      </c>
      <c r="I3706" s="7" t="s">
        <v>52</v>
      </c>
      <c r="J3706" s="7" t="s">
        <v>3286</v>
      </c>
      <c r="K3706" s="7" t="s">
        <v>2820</v>
      </c>
      <c r="L3706" s="7" t="s">
        <v>66</v>
      </c>
      <c r="M3706" s="7" t="s">
        <v>31</v>
      </c>
      <c r="N3706" s="7" t="s">
        <v>125</v>
      </c>
      <c r="O3706" s="7" t="s">
        <v>126</v>
      </c>
      <c r="P3706" s="7" t="s">
        <v>12298</v>
      </c>
      <c r="Q3706" s="7" t="s">
        <v>58</v>
      </c>
      <c r="R3706" s="7" t="s">
        <v>12299</v>
      </c>
      <c r="S3706" s="7" t="s">
        <v>110</v>
      </c>
      <c r="T3706" s="7" t="s">
        <v>148</v>
      </c>
      <c r="U3706" s="7" t="s">
        <v>149</v>
      </c>
      <c r="V3706" s="10">
        <v>4397.03</v>
      </c>
      <c r="W3706" s="6">
        <v>5</v>
      </c>
      <c r="X3706" s="11">
        <v>0.5</v>
      </c>
      <c r="Y3706" s="10">
        <v>223.93</v>
      </c>
      <c r="Z3706" s="30">
        <f t="shared" si="287"/>
        <v>5.0927557919777676E-2</v>
      </c>
    </row>
    <row r="3707" spans="1:26">
      <c r="A3707" s="27">
        <v>3706</v>
      </c>
      <c r="B3707" s="14" t="s">
        <v>12300</v>
      </c>
      <c r="C3707" s="15">
        <v>45524</v>
      </c>
      <c r="D3707" s="12">
        <f t="shared" si="284"/>
        <v>2024</v>
      </c>
      <c r="E3707" s="12">
        <f t="shared" si="285"/>
        <v>8</v>
      </c>
      <c r="F3707" s="15" t="str">
        <f t="shared" si="286"/>
        <v>2024-08</v>
      </c>
      <c r="G3707" s="15">
        <v>45528</v>
      </c>
      <c r="H3707" s="23">
        <f t="shared" si="288"/>
        <v>4</v>
      </c>
      <c r="I3707" s="14" t="s">
        <v>52</v>
      </c>
      <c r="J3707" s="14" t="s">
        <v>3471</v>
      </c>
      <c r="K3707" s="14" t="s">
        <v>320</v>
      </c>
      <c r="L3707" s="14" t="s">
        <v>83</v>
      </c>
      <c r="M3707" s="14" t="s">
        <v>31</v>
      </c>
      <c r="N3707" s="14" t="s">
        <v>181</v>
      </c>
      <c r="O3707" s="14" t="s">
        <v>107</v>
      </c>
      <c r="P3707" s="14" t="s">
        <v>12301</v>
      </c>
      <c r="Q3707" s="14" t="s">
        <v>35</v>
      </c>
      <c r="R3707" s="14" t="s">
        <v>12302</v>
      </c>
      <c r="S3707" s="14" t="s">
        <v>37</v>
      </c>
      <c r="T3707" s="14" t="s">
        <v>170</v>
      </c>
      <c r="U3707" s="14" t="s">
        <v>171</v>
      </c>
      <c r="V3707" s="16">
        <v>16236.86</v>
      </c>
      <c r="W3707" s="13">
        <v>11</v>
      </c>
      <c r="X3707" s="17">
        <v>0</v>
      </c>
      <c r="Y3707" s="16">
        <v>3506.86</v>
      </c>
      <c r="Z3707" s="31">
        <f t="shared" si="287"/>
        <v>0.21598141512583097</v>
      </c>
    </row>
    <row r="3708" spans="1:26">
      <c r="A3708" s="26">
        <v>3707</v>
      </c>
      <c r="B3708" s="7" t="s">
        <v>12303</v>
      </c>
      <c r="C3708" s="8">
        <v>45224</v>
      </c>
      <c r="D3708" s="12">
        <f t="shared" si="284"/>
        <v>2023</v>
      </c>
      <c r="E3708" s="12">
        <f t="shared" si="285"/>
        <v>10</v>
      </c>
      <c r="F3708" s="8" t="str">
        <f t="shared" si="286"/>
        <v>2023-10</v>
      </c>
      <c r="G3708" s="8">
        <v>45229</v>
      </c>
      <c r="H3708" s="23">
        <f t="shared" si="288"/>
        <v>5</v>
      </c>
      <c r="I3708" s="7" t="s">
        <v>52</v>
      </c>
      <c r="J3708" s="7" t="s">
        <v>7644</v>
      </c>
      <c r="K3708" s="7" t="s">
        <v>939</v>
      </c>
      <c r="L3708" s="7" t="s">
        <v>83</v>
      </c>
      <c r="M3708" s="7" t="s">
        <v>31</v>
      </c>
      <c r="N3708" s="7" t="s">
        <v>43</v>
      </c>
      <c r="O3708" s="7" t="s">
        <v>44</v>
      </c>
      <c r="P3708" s="7" t="s">
        <v>12304</v>
      </c>
      <c r="Q3708" s="7" t="s">
        <v>46</v>
      </c>
      <c r="R3708" s="7" t="s">
        <v>12305</v>
      </c>
      <c r="S3708" s="7" t="s">
        <v>48</v>
      </c>
      <c r="T3708" s="7" t="s">
        <v>434</v>
      </c>
      <c r="U3708" s="7" t="s">
        <v>1113</v>
      </c>
      <c r="V3708" s="10">
        <v>1202.97</v>
      </c>
      <c r="W3708" s="6">
        <v>10</v>
      </c>
      <c r="X3708" s="11">
        <v>0</v>
      </c>
      <c r="Y3708" s="10">
        <v>228.69</v>
      </c>
      <c r="Z3708" s="30">
        <f t="shared" si="287"/>
        <v>0.19010449138382501</v>
      </c>
    </row>
    <row r="3709" spans="1:26">
      <c r="A3709" s="27">
        <v>3708</v>
      </c>
      <c r="B3709" s="14" t="s">
        <v>12306</v>
      </c>
      <c r="C3709" s="15">
        <v>44970</v>
      </c>
      <c r="D3709" s="12">
        <f t="shared" si="284"/>
        <v>2023</v>
      </c>
      <c r="E3709" s="12">
        <f t="shared" si="285"/>
        <v>2</v>
      </c>
      <c r="F3709" s="15" t="str">
        <f t="shared" si="286"/>
        <v>2023-02</v>
      </c>
      <c r="G3709" s="15">
        <v>44976</v>
      </c>
      <c r="H3709" s="23">
        <f t="shared" si="288"/>
        <v>6</v>
      </c>
      <c r="I3709" s="14" t="s">
        <v>27</v>
      </c>
      <c r="J3709" s="14" t="s">
        <v>2334</v>
      </c>
      <c r="K3709" s="14" t="s">
        <v>2335</v>
      </c>
      <c r="L3709" s="14" t="s">
        <v>83</v>
      </c>
      <c r="M3709" s="14" t="s">
        <v>31</v>
      </c>
      <c r="N3709" s="14" t="s">
        <v>228</v>
      </c>
      <c r="O3709" s="14" t="s">
        <v>229</v>
      </c>
      <c r="P3709" s="14" t="s">
        <v>12307</v>
      </c>
      <c r="Q3709" s="14" t="s">
        <v>46</v>
      </c>
      <c r="R3709" s="14" t="s">
        <v>12308</v>
      </c>
      <c r="S3709" s="14" t="s">
        <v>48</v>
      </c>
      <c r="T3709" s="14" t="s">
        <v>78</v>
      </c>
      <c r="U3709" s="14" t="s">
        <v>1128</v>
      </c>
      <c r="V3709" s="16">
        <v>405.14</v>
      </c>
      <c r="W3709" s="13">
        <v>7</v>
      </c>
      <c r="X3709" s="17">
        <v>0.2</v>
      </c>
      <c r="Y3709" s="16">
        <v>-4.42</v>
      </c>
      <c r="Z3709" s="31">
        <f t="shared" si="287"/>
        <v>-1.090980895492916E-2</v>
      </c>
    </row>
    <row r="3710" spans="1:26">
      <c r="A3710" s="26">
        <v>3709</v>
      </c>
      <c r="B3710" s="7" t="s">
        <v>12309</v>
      </c>
      <c r="C3710" s="8">
        <v>45103</v>
      </c>
      <c r="D3710" s="12">
        <f t="shared" si="284"/>
        <v>2023</v>
      </c>
      <c r="E3710" s="12">
        <f t="shared" si="285"/>
        <v>6</v>
      </c>
      <c r="F3710" s="8" t="str">
        <f t="shared" si="286"/>
        <v>2023-06</v>
      </c>
      <c r="G3710" s="8">
        <v>45104</v>
      </c>
      <c r="H3710" s="23">
        <f t="shared" si="288"/>
        <v>1</v>
      </c>
      <c r="I3710" s="7" t="s">
        <v>122</v>
      </c>
      <c r="J3710" s="7" t="s">
        <v>7824</v>
      </c>
      <c r="K3710" s="7" t="s">
        <v>2820</v>
      </c>
      <c r="L3710" s="7" t="s">
        <v>30</v>
      </c>
      <c r="M3710" s="7" t="s">
        <v>31</v>
      </c>
      <c r="N3710" s="7" t="s">
        <v>181</v>
      </c>
      <c r="O3710" s="7" t="s">
        <v>107</v>
      </c>
      <c r="P3710" s="7" t="s">
        <v>12310</v>
      </c>
      <c r="Q3710" s="7" t="s">
        <v>35</v>
      </c>
      <c r="R3710" s="7" t="s">
        <v>12311</v>
      </c>
      <c r="S3710" s="7" t="s">
        <v>110</v>
      </c>
      <c r="T3710" s="7" t="s">
        <v>223</v>
      </c>
      <c r="U3710" s="7" t="s">
        <v>449</v>
      </c>
      <c r="V3710" s="10">
        <v>1013.57</v>
      </c>
      <c r="W3710" s="6">
        <v>4</v>
      </c>
      <c r="X3710" s="11">
        <v>0.2</v>
      </c>
      <c r="Y3710" s="10">
        <v>-181.86</v>
      </c>
      <c r="Z3710" s="30">
        <f t="shared" si="287"/>
        <v>-0.17942520003551801</v>
      </c>
    </row>
    <row r="3711" spans="1:26">
      <c r="A3711" s="27">
        <v>3710</v>
      </c>
      <c r="B3711" s="14" t="s">
        <v>12312</v>
      </c>
      <c r="C3711" s="15">
        <v>44487</v>
      </c>
      <c r="D3711" s="12">
        <f t="shared" si="284"/>
        <v>2021</v>
      </c>
      <c r="E3711" s="12">
        <f t="shared" si="285"/>
        <v>10</v>
      </c>
      <c r="F3711" s="15" t="str">
        <f t="shared" si="286"/>
        <v>2021-10</v>
      </c>
      <c r="G3711" s="15">
        <v>44487</v>
      </c>
      <c r="H3711" s="23">
        <f t="shared" si="288"/>
        <v>0</v>
      </c>
      <c r="I3711" s="14" t="s">
        <v>63</v>
      </c>
      <c r="J3711" s="14" t="s">
        <v>261</v>
      </c>
      <c r="K3711" s="14" t="s">
        <v>262</v>
      </c>
      <c r="L3711" s="14" t="s">
        <v>83</v>
      </c>
      <c r="M3711" s="14" t="s">
        <v>31</v>
      </c>
      <c r="N3711" s="14" t="s">
        <v>220</v>
      </c>
      <c r="O3711" s="14" t="s">
        <v>220</v>
      </c>
      <c r="P3711" s="14" t="s">
        <v>12313</v>
      </c>
      <c r="Q3711" s="14" t="s">
        <v>58</v>
      </c>
      <c r="R3711" s="14" t="s">
        <v>12314</v>
      </c>
      <c r="S3711" s="14" t="s">
        <v>48</v>
      </c>
      <c r="T3711" s="14" t="s">
        <v>129</v>
      </c>
      <c r="U3711" s="14" t="s">
        <v>328</v>
      </c>
      <c r="V3711" s="16">
        <v>66.52</v>
      </c>
      <c r="W3711" s="13">
        <v>5</v>
      </c>
      <c r="X3711" s="17">
        <v>0</v>
      </c>
      <c r="Y3711" s="16">
        <v>19.260000000000002</v>
      </c>
      <c r="Z3711" s="31">
        <f t="shared" si="287"/>
        <v>0.28953698135898981</v>
      </c>
    </row>
    <row r="3712" spans="1:26">
      <c r="A3712" s="26">
        <v>3711</v>
      </c>
      <c r="B3712" s="7" t="s">
        <v>12315</v>
      </c>
      <c r="C3712" s="8">
        <v>44511</v>
      </c>
      <c r="D3712" s="12">
        <f t="shared" si="284"/>
        <v>2021</v>
      </c>
      <c r="E3712" s="12">
        <f t="shared" si="285"/>
        <v>11</v>
      </c>
      <c r="F3712" s="8" t="str">
        <f t="shared" si="286"/>
        <v>2021-11</v>
      </c>
      <c r="G3712" s="8">
        <v>44514</v>
      </c>
      <c r="H3712" s="23">
        <f t="shared" si="288"/>
        <v>3</v>
      </c>
      <c r="I3712" s="7" t="s">
        <v>122</v>
      </c>
      <c r="J3712" s="7" t="s">
        <v>1868</v>
      </c>
      <c r="K3712" s="7" t="s">
        <v>1869</v>
      </c>
      <c r="L3712" s="7" t="s">
        <v>66</v>
      </c>
      <c r="M3712" s="7" t="s">
        <v>31</v>
      </c>
      <c r="N3712" s="7" t="s">
        <v>213</v>
      </c>
      <c r="O3712" s="7" t="s">
        <v>92</v>
      </c>
      <c r="P3712" s="7" t="s">
        <v>12316</v>
      </c>
      <c r="Q3712" s="7" t="s">
        <v>46</v>
      </c>
      <c r="R3712" s="7" t="s">
        <v>12317</v>
      </c>
      <c r="S3712" s="7" t="s">
        <v>48</v>
      </c>
      <c r="T3712" s="7" t="s">
        <v>434</v>
      </c>
      <c r="U3712" s="7" t="s">
        <v>1113</v>
      </c>
      <c r="V3712" s="10">
        <v>11.02</v>
      </c>
      <c r="W3712" s="6">
        <v>2</v>
      </c>
      <c r="X3712" s="11">
        <v>0.2</v>
      </c>
      <c r="Y3712" s="10">
        <v>-1.02</v>
      </c>
      <c r="Z3712" s="30">
        <f t="shared" si="287"/>
        <v>-9.2558983666061717E-2</v>
      </c>
    </row>
    <row r="3713" spans="1:26">
      <c r="A3713" s="27">
        <v>3712</v>
      </c>
      <c r="B3713" s="14" t="s">
        <v>12318</v>
      </c>
      <c r="C3713" s="15">
        <v>45480</v>
      </c>
      <c r="D3713" s="12">
        <f t="shared" si="284"/>
        <v>2024</v>
      </c>
      <c r="E3713" s="12">
        <f t="shared" si="285"/>
        <v>7</v>
      </c>
      <c r="F3713" s="15" t="str">
        <f t="shared" si="286"/>
        <v>2024-07</v>
      </c>
      <c r="G3713" s="15">
        <v>45485</v>
      </c>
      <c r="H3713" s="23">
        <f t="shared" si="288"/>
        <v>5</v>
      </c>
      <c r="I3713" s="14" t="s">
        <v>27</v>
      </c>
      <c r="J3713" s="14" t="s">
        <v>657</v>
      </c>
      <c r="K3713" s="14" t="s">
        <v>295</v>
      </c>
      <c r="L3713" s="14" t="s">
        <v>30</v>
      </c>
      <c r="M3713" s="14" t="s">
        <v>31</v>
      </c>
      <c r="N3713" s="14" t="s">
        <v>55</v>
      </c>
      <c r="O3713" s="14" t="s">
        <v>56</v>
      </c>
      <c r="P3713" s="14" t="s">
        <v>12319</v>
      </c>
      <c r="Q3713" s="14" t="s">
        <v>58</v>
      </c>
      <c r="R3713" s="14" t="s">
        <v>12320</v>
      </c>
      <c r="S3713" s="14" t="s">
        <v>37</v>
      </c>
      <c r="T3713" s="14" t="s">
        <v>60</v>
      </c>
      <c r="U3713" s="14" t="s">
        <v>162</v>
      </c>
      <c r="V3713" s="16">
        <v>9405.67</v>
      </c>
      <c r="W3713" s="13">
        <v>8</v>
      </c>
      <c r="X3713" s="17">
        <v>0.2</v>
      </c>
      <c r="Y3713" s="16">
        <v>2929.67</v>
      </c>
      <c r="Z3713" s="31">
        <f t="shared" si="287"/>
        <v>0.31147913971040875</v>
      </c>
    </row>
    <row r="3714" spans="1:26">
      <c r="A3714" s="26">
        <v>3713</v>
      </c>
      <c r="B3714" s="7" t="s">
        <v>12321</v>
      </c>
      <c r="C3714" s="8">
        <v>44512</v>
      </c>
      <c r="D3714" s="12">
        <f t="shared" ref="D3714:D3777" si="289">YEAR(C3714)</f>
        <v>2021</v>
      </c>
      <c r="E3714" s="12">
        <f t="shared" ref="E3714:E3777" si="290">MONTH(C3714)</f>
        <v>11</v>
      </c>
      <c r="F3714" s="8" t="str">
        <f t="shared" ref="F3714:F3777" si="291">TEXT(C3714,"yyyy-mm")</f>
        <v>2021-11</v>
      </c>
      <c r="G3714" s="8">
        <v>44517</v>
      </c>
      <c r="H3714" s="23">
        <f t="shared" si="288"/>
        <v>5</v>
      </c>
      <c r="I3714" s="7" t="s">
        <v>27</v>
      </c>
      <c r="J3714" s="7" t="s">
        <v>4264</v>
      </c>
      <c r="K3714" s="7" t="s">
        <v>4265</v>
      </c>
      <c r="L3714" s="7" t="s">
        <v>66</v>
      </c>
      <c r="M3714" s="7" t="s">
        <v>31</v>
      </c>
      <c r="N3714" s="7" t="s">
        <v>106</v>
      </c>
      <c r="O3714" s="7" t="s">
        <v>107</v>
      </c>
      <c r="P3714" s="7" t="s">
        <v>12322</v>
      </c>
      <c r="Q3714" s="7" t="s">
        <v>35</v>
      </c>
      <c r="R3714" s="7" t="s">
        <v>12323</v>
      </c>
      <c r="S3714" s="7" t="s">
        <v>48</v>
      </c>
      <c r="T3714" s="7" t="s">
        <v>86</v>
      </c>
      <c r="U3714" s="7" t="s">
        <v>819</v>
      </c>
      <c r="V3714" s="10">
        <v>193.86</v>
      </c>
      <c r="W3714" s="6">
        <v>1</v>
      </c>
      <c r="X3714" s="11">
        <v>0.3</v>
      </c>
      <c r="Y3714" s="10">
        <v>35.700000000000003</v>
      </c>
      <c r="Z3714" s="30">
        <f t="shared" ref="Z3714:Z3777" si="292">IFERROR(Y3714/V3714,0)</f>
        <v>0.18415351284432063</v>
      </c>
    </row>
    <row r="3715" spans="1:26">
      <c r="A3715" s="27">
        <v>3714</v>
      </c>
      <c r="B3715" s="14" t="s">
        <v>12324</v>
      </c>
      <c r="C3715" s="15">
        <v>44727</v>
      </c>
      <c r="D3715" s="12">
        <f t="shared" si="289"/>
        <v>2022</v>
      </c>
      <c r="E3715" s="12">
        <f t="shared" si="290"/>
        <v>6</v>
      </c>
      <c r="F3715" s="15" t="str">
        <f t="shared" si="291"/>
        <v>2022-06</v>
      </c>
      <c r="G3715" s="15">
        <v>44732</v>
      </c>
      <c r="H3715" s="23">
        <f t="shared" si="288"/>
        <v>5</v>
      </c>
      <c r="I3715" s="14" t="s">
        <v>52</v>
      </c>
      <c r="J3715" s="14" t="s">
        <v>8884</v>
      </c>
      <c r="K3715" s="14" t="s">
        <v>3977</v>
      </c>
      <c r="L3715" s="14" t="s">
        <v>30</v>
      </c>
      <c r="M3715" s="14" t="s">
        <v>31</v>
      </c>
      <c r="N3715" s="14" t="s">
        <v>32</v>
      </c>
      <c r="O3715" s="14" t="s">
        <v>33</v>
      </c>
      <c r="P3715" s="14" t="s">
        <v>12325</v>
      </c>
      <c r="Q3715" s="14" t="s">
        <v>35</v>
      </c>
      <c r="R3715" s="14" t="s">
        <v>12326</v>
      </c>
      <c r="S3715" s="14" t="s">
        <v>110</v>
      </c>
      <c r="T3715" s="14" t="s">
        <v>223</v>
      </c>
      <c r="U3715" s="14" t="s">
        <v>495</v>
      </c>
      <c r="V3715" s="16">
        <v>7250.09</v>
      </c>
      <c r="W3715" s="13">
        <v>7</v>
      </c>
      <c r="X3715" s="17">
        <v>0.2</v>
      </c>
      <c r="Y3715" s="16">
        <v>-1284.56</v>
      </c>
      <c r="Z3715" s="31">
        <f t="shared" si="292"/>
        <v>-0.17717849019805271</v>
      </c>
    </row>
    <row r="3716" spans="1:26">
      <c r="A3716" s="26">
        <v>3715</v>
      </c>
      <c r="B3716" s="7" t="s">
        <v>12327</v>
      </c>
      <c r="C3716" s="8">
        <v>44960</v>
      </c>
      <c r="D3716" s="12">
        <f t="shared" si="289"/>
        <v>2023</v>
      </c>
      <c r="E3716" s="12">
        <f t="shared" si="290"/>
        <v>2</v>
      </c>
      <c r="F3716" s="8" t="str">
        <f t="shared" si="291"/>
        <v>2023-02</v>
      </c>
      <c r="G3716" s="8">
        <v>44963</v>
      </c>
      <c r="H3716" s="23">
        <f t="shared" ref="H3716:H3779" si="293">G3716-C3716</f>
        <v>3</v>
      </c>
      <c r="I3716" s="7" t="s">
        <v>122</v>
      </c>
      <c r="J3716" s="7" t="s">
        <v>1374</v>
      </c>
      <c r="K3716" s="7" t="s">
        <v>82</v>
      </c>
      <c r="L3716" s="7" t="s">
        <v>66</v>
      </c>
      <c r="M3716" s="7" t="s">
        <v>31</v>
      </c>
      <c r="N3716" s="7" t="s">
        <v>166</v>
      </c>
      <c r="O3716" s="7" t="s">
        <v>167</v>
      </c>
      <c r="P3716" s="7" t="s">
        <v>12328</v>
      </c>
      <c r="Q3716" s="7" t="s">
        <v>35</v>
      </c>
      <c r="R3716" s="7" t="s">
        <v>12329</v>
      </c>
      <c r="S3716" s="7" t="s">
        <v>37</v>
      </c>
      <c r="T3716" s="7" t="s">
        <v>170</v>
      </c>
      <c r="U3716" s="7" t="s">
        <v>171</v>
      </c>
      <c r="V3716" s="10">
        <v>678.96</v>
      </c>
      <c r="W3716" s="6">
        <v>2</v>
      </c>
      <c r="X3716" s="11">
        <v>0.2</v>
      </c>
      <c r="Y3716" s="10">
        <v>210.47</v>
      </c>
      <c r="Z3716" s="30">
        <f t="shared" si="292"/>
        <v>0.3099888064098032</v>
      </c>
    </row>
    <row r="3717" spans="1:26">
      <c r="A3717" s="27">
        <v>3716</v>
      </c>
      <c r="B3717" s="14" t="s">
        <v>12330</v>
      </c>
      <c r="C3717" s="15">
        <v>45126</v>
      </c>
      <c r="D3717" s="12">
        <f t="shared" si="289"/>
        <v>2023</v>
      </c>
      <c r="E3717" s="12">
        <f t="shared" si="290"/>
        <v>7</v>
      </c>
      <c r="F3717" s="15" t="str">
        <f t="shared" si="291"/>
        <v>2023-07</v>
      </c>
      <c r="G3717" s="15">
        <v>45128</v>
      </c>
      <c r="H3717" s="23">
        <f t="shared" si="293"/>
        <v>2</v>
      </c>
      <c r="I3717" s="14" t="s">
        <v>122</v>
      </c>
      <c r="J3717" s="14" t="s">
        <v>1335</v>
      </c>
      <c r="K3717" s="14" t="s">
        <v>1159</v>
      </c>
      <c r="L3717" s="14" t="s">
        <v>66</v>
      </c>
      <c r="M3717" s="14" t="s">
        <v>31</v>
      </c>
      <c r="N3717" s="14" t="s">
        <v>313</v>
      </c>
      <c r="O3717" s="14" t="s">
        <v>314</v>
      </c>
      <c r="P3717" s="14" t="s">
        <v>12331</v>
      </c>
      <c r="Q3717" s="14" t="s">
        <v>146</v>
      </c>
      <c r="R3717" s="14" t="s">
        <v>12332</v>
      </c>
      <c r="S3717" s="14" t="s">
        <v>48</v>
      </c>
      <c r="T3717" s="14" t="s">
        <v>78</v>
      </c>
      <c r="U3717" s="14" t="s">
        <v>1128</v>
      </c>
      <c r="V3717" s="16">
        <v>1564.41</v>
      </c>
      <c r="W3717" s="13">
        <v>9</v>
      </c>
      <c r="X3717" s="17">
        <v>0</v>
      </c>
      <c r="Y3717" s="16">
        <v>110.79</v>
      </c>
      <c r="Z3717" s="31">
        <f t="shared" si="292"/>
        <v>7.0819030816729633E-2</v>
      </c>
    </row>
    <row r="3718" spans="1:26">
      <c r="A3718" s="26">
        <v>3717</v>
      </c>
      <c r="B3718" s="7" t="s">
        <v>12333</v>
      </c>
      <c r="C3718" s="8">
        <v>44775</v>
      </c>
      <c r="D3718" s="12">
        <f t="shared" si="289"/>
        <v>2022</v>
      </c>
      <c r="E3718" s="12">
        <f t="shared" si="290"/>
        <v>8</v>
      </c>
      <c r="F3718" s="8" t="str">
        <f t="shared" si="291"/>
        <v>2022-08</v>
      </c>
      <c r="G3718" s="8">
        <v>44776</v>
      </c>
      <c r="H3718" s="23">
        <f t="shared" si="293"/>
        <v>1</v>
      </c>
      <c r="I3718" s="7" t="s">
        <v>122</v>
      </c>
      <c r="J3718" s="7" t="s">
        <v>2319</v>
      </c>
      <c r="K3718" s="7" t="s">
        <v>1365</v>
      </c>
      <c r="L3718" s="7" t="s">
        <v>83</v>
      </c>
      <c r="M3718" s="7" t="s">
        <v>31</v>
      </c>
      <c r="N3718" s="7" t="s">
        <v>125</v>
      </c>
      <c r="O3718" s="7" t="s">
        <v>126</v>
      </c>
      <c r="P3718" s="7" t="s">
        <v>12334</v>
      </c>
      <c r="Q3718" s="7" t="s">
        <v>58</v>
      </c>
      <c r="R3718" s="7" t="s">
        <v>12335</v>
      </c>
      <c r="S3718" s="7" t="s">
        <v>37</v>
      </c>
      <c r="T3718" s="7" t="s">
        <v>208</v>
      </c>
      <c r="U3718" s="7" t="s">
        <v>265</v>
      </c>
      <c r="V3718" s="10">
        <v>1269.46</v>
      </c>
      <c r="W3718" s="6">
        <v>1</v>
      </c>
      <c r="X3718" s="11">
        <v>0</v>
      </c>
      <c r="Y3718" s="10">
        <v>-84.44</v>
      </c>
      <c r="Z3718" s="30">
        <f t="shared" si="292"/>
        <v>-6.651647157058907E-2</v>
      </c>
    </row>
    <row r="3719" spans="1:26">
      <c r="A3719" s="27">
        <v>3718</v>
      </c>
      <c r="B3719" s="14" t="s">
        <v>12336</v>
      </c>
      <c r="C3719" s="15">
        <v>45654</v>
      </c>
      <c r="D3719" s="12">
        <f t="shared" si="289"/>
        <v>2024</v>
      </c>
      <c r="E3719" s="12">
        <f t="shared" si="290"/>
        <v>12</v>
      </c>
      <c r="F3719" s="15" t="str">
        <f t="shared" si="291"/>
        <v>2024-12</v>
      </c>
      <c r="G3719" s="15">
        <v>45654</v>
      </c>
      <c r="H3719" s="23">
        <f t="shared" si="293"/>
        <v>0</v>
      </c>
      <c r="I3719" s="14" t="s">
        <v>63</v>
      </c>
      <c r="J3719" s="14" t="s">
        <v>2469</v>
      </c>
      <c r="K3719" s="14" t="s">
        <v>2470</v>
      </c>
      <c r="L3719" s="14" t="s">
        <v>66</v>
      </c>
      <c r="M3719" s="14" t="s">
        <v>31</v>
      </c>
      <c r="N3719" s="14" t="s">
        <v>74</v>
      </c>
      <c r="O3719" s="14" t="s">
        <v>75</v>
      </c>
      <c r="P3719" s="14" t="s">
        <v>12337</v>
      </c>
      <c r="Q3719" s="14" t="s">
        <v>46</v>
      </c>
      <c r="R3719" s="14" t="s">
        <v>12338</v>
      </c>
      <c r="S3719" s="14" t="s">
        <v>48</v>
      </c>
      <c r="T3719" s="14" t="s">
        <v>69</v>
      </c>
      <c r="U3719" s="14" t="s">
        <v>70</v>
      </c>
      <c r="V3719" s="16">
        <v>324.75</v>
      </c>
      <c r="W3719" s="13">
        <v>2</v>
      </c>
      <c r="X3719" s="17">
        <v>0.4</v>
      </c>
      <c r="Y3719" s="16">
        <v>144.41</v>
      </c>
      <c r="Z3719" s="31">
        <f t="shared" si="292"/>
        <v>0.44468052347959969</v>
      </c>
    </row>
    <row r="3720" spans="1:26">
      <c r="A3720" s="26">
        <v>3719</v>
      </c>
      <c r="B3720" s="7" t="s">
        <v>12339</v>
      </c>
      <c r="C3720" s="8">
        <v>45584</v>
      </c>
      <c r="D3720" s="12">
        <f t="shared" si="289"/>
        <v>2024</v>
      </c>
      <c r="E3720" s="12">
        <f t="shared" si="290"/>
        <v>10</v>
      </c>
      <c r="F3720" s="8" t="str">
        <f t="shared" si="291"/>
        <v>2024-10</v>
      </c>
      <c r="G3720" s="8">
        <v>45587</v>
      </c>
      <c r="H3720" s="23">
        <f t="shared" si="293"/>
        <v>3</v>
      </c>
      <c r="I3720" s="7" t="s">
        <v>122</v>
      </c>
      <c r="J3720" s="7" t="s">
        <v>3613</v>
      </c>
      <c r="K3720" s="7" t="s">
        <v>3614</v>
      </c>
      <c r="L3720" s="7" t="s">
        <v>30</v>
      </c>
      <c r="M3720" s="7" t="s">
        <v>31</v>
      </c>
      <c r="N3720" s="7" t="s">
        <v>91</v>
      </c>
      <c r="O3720" s="7" t="s">
        <v>92</v>
      </c>
      <c r="P3720" s="7" t="s">
        <v>12340</v>
      </c>
      <c r="Q3720" s="7" t="s">
        <v>46</v>
      </c>
      <c r="R3720" s="7" t="s">
        <v>12341</v>
      </c>
      <c r="S3720" s="7" t="s">
        <v>37</v>
      </c>
      <c r="T3720" s="7" t="s">
        <v>38</v>
      </c>
      <c r="U3720" s="7" t="s">
        <v>39</v>
      </c>
      <c r="V3720" s="10">
        <v>13892.21</v>
      </c>
      <c r="W3720" s="6">
        <v>14</v>
      </c>
      <c r="X3720" s="11">
        <v>0</v>
      </c>
      <c r="Y3720" s="10">
        <v>-385.1</v>
      </c>
      <c r="Z3720" s="30">
        <f t="shared" si="292"/>
        <v>-2.7720571456953218E-2</v>
      </c>
    </row>
    <row r="3721" spans="1:26">
      <c r="A3721" s="27">
        <v>3720</v>
      </c>
      <c r="B3721" s="14" t="s">
        <v>12342</v>
      </c>
      <c r="C3721" s="15">
        <v>45299</v>
      </c>
      <c r="D3721" s="12">
        <f t="shared" si="289"/>
        <v>2024</v>
      </c>
      <c r="E3721" s="12">
        <f t="shared" si="290"/>
        <v>1</v>
      </c>
      <c r="F3721" s="15" t="str">
        <f t="shared" si="291"/>
        <v>2024-01</v>
      </c>
      <c r="G3721" s="15">
        <v>45301</v>
      </c>
      <c r="H3721" s="23">
        <f t="shared" si="293"/>
        <v>2</v>
      </c>
      <c r="I3721" s="14" t="s">
        <v>122</v>
      </c>
      <c r="J3721" s="14" t="s">
        <v>3178</v>
      </c>
      <c r="K3721" s="14" t="s">
        <v>2103</v>
      </c>
      <c r="L3721" s="14" t="s">
        <v>66</v>
      </c>
      <c r="M3721" s="14" t="s">
        <v>31</v>
      </c>
      <c r="N3721" s="14" t="s">
        <v>181</v>
      </c>
      <c r="O3721" s="14" t="s">
        <v>107</v>
      </c>
      <c r="P3721" s="14" t="s">
        <v>2612</v>
      </c>
      <c r="Q3721" s="14" t="s">
        <v>35</v>
      </c>
      <c r="R3721" s="14" t="s">
        <v>12343</v>
      </c>
      <c r="S3721" s="14" t="s">
        <v>110</v>
      </c>
      <c r="T3721" s="14" t="s">
        <v>223</v>
      </c>
      <c r="U3721" s="14" t="s">
        <v>495</v>
      </c>
      <c r="V3721" s="16">
        <v>3892.65</v>
      </c>
      <c r="W3721" s="13">
        <v>5</v>
      </c>
      <c r="X3721" s="17">
        <v>0.2</v>
      </c>
      <c r="Y3721" s="16">
        <v>1205.9000000000001</v>
      </c>
      <c r="Z3721" s="31">
        <f t="shared" si="292"/>
        <v>0.30978896124747923</v>
      </c>
    </row>
    <row r="3722" spans="1:26">
      <c r="A3722" s="26">
        <v>3721</v>
      </c>
      <c r="B3722" s="7" t="s">
        <v>12344</v>
      </c>
      <c r="C3722" s="8">
        <v>45547</v>
      </c>
      <c r="D3722" s="12">
        <f t="shared" si="289"/>
        <v>2024</v>
      </c>
      <c r="E3722" s="12">
        <f t="shared" si="290"/>
        <v>9</v>
      </c>
      <c r="F3722" s="8" t="str">
        <f t="shared" si="291"/>
        <v>2024-09</v>
      </c>
      <c r="G3722" s="8">
        <v>45548</v>
      </c>
      <c r="H3722" s="23">
        <f t="shared" si="293"/>
        <v>1</v>
      </c>
      <c r="I3722" s="7" t="s">
        <v>122</v>
      </c>
      <c r="J3722" s="7" t="s">
        <v>598</v>
      </c>
      <c r="K3722" s="7" t="s">
        <v>599</v>
      </c>
      <c r="L3722" s="7" t="s">
        <v>30</v>
      </c>
      <c r="M3722" s="7" t="s">
        <v>31</v>
      </c>
      <c r="N3722" s="7" t="s">
        <v>283</v>
      </c>
      <c r="O3722" s="7" t="s">
        <v>284</v>
      </c>
      <c r="P3722" s="7" t="s">
        <v>12345</v>
      </c>
      <c r="Q3722" s="7" t="s">
        <v>146</v>
      </c>
      <c r="R3722" s="7" t="s">
        <v>12346</v>
      </c>
      <c r="S3722" s="7" t="s">
        <v>110</v>
      </c>
      <c r="T3722" s="7" t="s">
        <v>111</v>
      </c>
      <c r="U3722" s="7" t="s">
        <v>287</v>
      </c>
      <c r="V3722" s="10">
        <v>3499.92</v>
      </c>
      <c r="W3722" s="6">
        <v>12</v>
      </c>
      <c r="X3722" s="11">
        <v>0.1</v>
      </c>
      <c r="Y3722" s="10">
        <v>-88.97</v>
      </c>
      <c r="Z3722" s="30">
        <f t="shared" si="292"/>
        <v>-2.5420581041852384E-2</v>
      </c>
    </row>
    <row r="3723" spans="1:26">
      <c r="A3723" s="27">
        <v>3722</v>
      </c>
      <c r="B3723" s="14" t="s">
        <v>12347</v>
      </c>
      <c r="C3723" s="15">
        <v>44573</v>
      </c>
      <c r="D3723" s="12">
        <f t="shared" si="289"/>
        <v>2022</v>
      </c>
      <c r="E3723" s="12">
        <f t="shared" si="290"/>
        <v>1</v>
      </c>
      <c r="F3723" s="15" t="str">
        <f t="shared" si="291"/>
        <v>2022-01</v>
      </c>
      <c r="G3723" s="15">
        <v>44576</v>
      </c>
      <c r="H3723" s="23">
        <f t="shared" si="293"/>
        <v>3</v>
      </c>
      <c r="I3723" s="14" t="s">
        <v>52</v>
      </c>
      <c r="J3723" s="14" t="s">
        <v>4087</v>
      </c>
      <c r="K3723" s="14" t="s">
        <v>192</v>
      </c>
      <c r="L3723" s="14" t="s">
        <v>66</v>
      </c>
      <c r="M3723" s="14" t="s">
        <v>31</v>
      </c>
      <c r="N3723" s="14" t="s">
        <v>228</v>
      </c>
      <c r="O3723" s="14" t="s">
        <v>229</v>
      </c>
      <c r="P3723" s="14" t="s">
        <v>8888</v>
      </c>
      <c r="Q3723" s="14" t="s">
        <v>46</v>
      </c>
      <c r="R3723" s="14" t="s">
        <v>12348</v>
      </c>
      <c r="S3723" s="14" t="s">
        <v>37</v>
      </c>
      <c r="T3723" s="14" t="s">
        <v>38</v>
      </c>
      <c r="U3723" s="14" t="s">
        <v>485</v>
      </c>
      <c r="V3723" s="16">
        <v>4545.08</v>
      </c>
      <c r="W3723" s="13">
        <v>11</v>
      </c>
      <c r="X3723" s="17">
        <v>0.2</v>
      </c>
      <c r="Y3723" s="16">
        <v>890.2</v>
      </c>
      <c r="Z3723" s="31">
        <f t="shared" si="292"/>
        <v>0.19586013887544335</v>
      </c>
    </row>
    <row r="3724" spans="1:26">
      <c r="A3724" s="26">
        <v>3723</v>
      </c>
      <c r="B3724" s="7" t="s">
        <v>12349</v>
      </c>
      <c r="C3724" s="8">
        <v>44441</v>
      </c>
      <c r="D3724" s="12">
        <f t="shared" si="289"/>
        <v>2021</v>
      </c>
      <c r="E3724" s="12">
        <f t="shared" si="290"/>
        <v>9</v>
      </c>
      <c r="F3724" s="8" t="str">
        <f t="shared" si="291"/>
        <v>2021-09</v>
      </c>
      <c r="G3724" s="8">
        <v>44441</v>
      </c>
      <c r="H3724" s="23">
        <f t="shared" si="293"/>
        <v>0</v>
      </c>
      <c r="I3724" s="7" t="s">
        <v>63</v>
      </c>
      <c r="J3724" s="7" t="s">
        <v>1199</v>
      </c>
      <c r="K3724" s="7" t="s">
        <v>1200</v>
      </c>
      <c r="L3724" s="7" t="s">
        <v>66</v>
      </c>
      <c r="M3724" s="7" t="s">
        <v>31</v>
      </c>
      <c r="N3724" s="7" t="s">
        <v>213</v>
      </c>
      <c r="O3724" s="7" t="s">
        <v>92</v>
      </c>
      <c r="P3724" s="7" t="s">
        <v>12350</v>
      </c>
      <c r="Q3724" s="7" t="s">
        <v>46</v>
      </c>
      <c r="R3724" s="7" t="s">
        <v>12351</v>
      </c>
      <c r="S3724" s="7" t="s">
        <v>37</v>
      </c>
      <c r="T3724" s="7" t="s">
        <v>170</v>
      </c>
      <c r="U3724" s="7" t="s">
        <v>189</v>
      </c>
      <c r="V3724" s="10">
        <v>8194.8700000000008</v>
      </c>
      <c r="W3724" s="6">
        <v>13</v>
      </c>
      <c r="X3724" s="11">
        <v>0</v>
      </c>
      <c r="Y3724" s="10">
        <v>-1213.32</v>
      </c>
      <c r="Z3724" s="30">
        <f t="shared" si="292"/>
        <v>-0.14805848048840309</v>
      </c>
    </row>
    <row r="3725" spans="1:26">
      <c r="A3725" s="27">
        <v>3724</v>
      </c>
      <c r="B3725" s="14" t="s">
        <v>12352</v>
      </c>
      <c r="C3725" s="15">
        <v>45319</v>
      </c>
      <c r="D3725" s="12">
        <f t="shared" si="289"/>
        <v>2024</v>
      </c>
      <c r="E3725" s="12">
        <f t="shared" si="290"/>
        <v>1</v>
      </c>
      <c r="F3725" s="15" t="str">
        <f t="shared" si="291"/>
        <v>2024-01</v>
      </c>
      <c r="G3725" s="15">
        <v>45324</v>
      </c>
      <c r="H3725" s="23">
        <f t="shared" si="293"/>
        <v>5</v>
      </c>
      <c r="I3725" s="14" t="s">
        <v>52</v>
      </c>
      <c r="J3725" s="14" t="s">
        <v>472</v>
      </c>
      <c r="K3725" s="14" t="s">
        <v>455</v>
      </c>
      <c r="L3725" s="14" t="s">
        <v>83</v>
      </c>
      <c r="M3725" s="14" t="s">
        <v>31</v>
      </c>
      <c r="N3725" s="14" t="s">
        <v>106</v>
      </c>
      <c r="O3725" s="14" t="s">
        <v>107</v>
      </c>
      <c r="P3725" s="14" t="s">
        <v>12353</v>
      </c>
      <c r="Q3725" s="14" t="s">
        <v>35</v>
      </c>
      <c r="R3725" s="14" t="s">
        <v>12354</v>
      </c>
      <c r="S3725" s="14" t="s">
        <v>110</v>
      </c>
      <c r="T3725" s="14" t="s">
        <v>111</v>
      </c>
      <c r="U3725" s="14" t="s">
        <v>287</v>
      </c>
      <c r="V3725" s="16">
        <v>743.28</v>
      </c>
      <c r="W3725" s="13">
        <v>7</v>
      </c>
      <c r="X3725" s="17">
        <v>0</v>
      </c>
      <c r="Y3725" s="16">
        <v>203.51</v>
      </c>
      <c r="Z3725" s="31">
        <f t="shared" si="292"/>
        <v>0.27379991389516739</v>
      </c>
    </row>
    <row r="3726" spans="1:26">
      <c r="A3726" s="26">
        <v>3725</v>
      </c>
      <c r="B3726" s="7" t="s">
        <v>12355</v>
      </c>
      <c r="C3726" s="8">
        <v>45146</v>
      </c>
      <c r="D3726" s="12">
        <f t="shared" si="289"/>
        <v>2023</v>
      </c>
      <c r="E3726" s="12">
        <f t="shared" si="290"/>
        <v>8</v>
      </c>
      <c r="F3726" s="8" t="str">
        <f t="shared" si="291"/>
        <v>2023-08</v>
      </c>
      <c r="G3726" s="8">
        <v>45149</v>
      </c>
      <c r="H3726" s="23">
        <f t="shared" si="293"/>
        <v>3</v>
      </c>
      <c r="I3726" s="7" t="s">
        <v>122</v>
      </c>
      <c r="J3726" s="7" t="s">
        <v>5074</v>
      </c>
      <c r="K3726" s="7" t="s">
        <v>549</v>
      </c>
      <c r="L3726" s="7" t="s">
        <v>83</v>
      </c>
      <c r="M3726" s="7" t="s">
        <v>31</v>
      </c>
      <c r="N3726" s="7" t="s">
        <v>55</v>
      </c>
      <c r="O3726" s="7" t="s">
        <v>56</v>
      </c>
      <c r="P3726" s="7" t="s">
        <v>12356</v>
      </c>
      <c r="Q3726" s="7" t="s">
        <v>58</v>
      </c>
      <c r="R3726" s="7" t="s">
        <v>12357</v>
      </c>
      <c r="S3726" s="7" t="s">
        <v>110</v>
      </c>
      <c r="T3726" s="7" t="s">
        <v>111</v>
      </c>
      <c r="U3726" s="7" t="s">
        <v>112</v>
      </c>
      <c r="V3726" s="10">
        <v>1105.9000000000001</v>
      </c>
      <c r="W3726" s="6">
        <v>5</v>
      </c>
      <c r="X3726" s="11">
        <v>0.3</v>
      </c>
      <c r="Y3726" s="10">
        <v>87.19</v>
      </c>
      <c r="Z3726" s="30">
        <f t="shared" si="292"/>
        <v>7.8840763179310963E-2</v>
      </c>
    </row>
    <row r="3727" spans="1:26">
      <c r="A3727" s="27">
        <v>3726</v>
      </c>
      <c r="B3727" s="14" t="s">
        <v>12358</v>
      </c>
      <c r="C3727" s="15">
        <v>45646</v>
      </c>
      <c r="D3727" s="12">
        <f t="shared" si="289"/>
        <v>2024</v>
      </c>
      <c r="E3727" s="12">
        <f t="shared" si="290"/>
        <v>12</v>
      </c>
      <c r="F3727" s="15" t="str">
        <f t="shared" si="291"/>
        <v>2024-12</v>
      </c>
      <c r="G3727" s="15">
        <v>45653</v>
      </c>
      <c r="H3727" s="23">
        <f t="shared" si="293"/>
        <v>7</v>
      </c>
      <c r="I3727" s="14" t="s">
        <v>27</v>
      </c>
      <c r="J3727" s="14" t="s">
        <v>2284</v>
      </c>
      <c r="K3727" s="14" t="s">
        <v>1423</v>
      </c>
      <c r="L3727" s="14" t="s">
        <v>83</v>
      </c>
      <c r="M3727" s="14" t="s">
        <v>31</v>
      </c>
      <c r="N3727" s="14" t="s">
        <v>55</v>
      </c>
      <c r="O3727" s="14" t="s">
        <v>56</v>
      </c>
      <c r="P3727" s="14" t="s">
        <v>12359</v>
      </c>
      <c r="Q3727" s="14" t="s">
        <v>58</v>
      </c>
      <c r="R3727" s="14" t="s">
        <v>12360</v>
      </c>
      <c r="S3727" s="14" t="s">
        <v>48</v>
      </c>
      <c r="T3727" s="14" t="s">
        <v>95</v>
      </c>
      <c r="U3727" s="14" t="s">
        <v>571</v>
      </c>
      <c r="V3727" s="16">
        <v>2504.91</v>
      </c>
      <c r="W3727" s="13">
        <v>14</v>
      </c>
      <c r="X3727" s="17">
        <v>0.2</v>
      </c>
      <c r="Y3727" s="16">
        <v>279.22000000000003</v>
      </c>
      <c r="Z3727" s="31">
        <f t="shared" si="292"/>
        <v>0.11146907473721612</v>
      </c>
    </row>
    <row r="3728" spans="1:26">
      <c r="A3728" s="26">
        <v>3727</v>
      </c>
      <c r="B3728" s="7" t="s">
        <v>12361</v>
      </c>
      <c r="C3728" s="8">
        <v>44494</v>
      </c>
      <c r="D3728" s="12">
        <f t="shared" si="289"/>
        <v>2021</v>
      </c>
      <c r="E3728" s="12">
        <f t="shared" si="290"/>
        <v>10</v>
      </c>
      <c r="F3728" s="8" t="str">
        <f t="shared" si="291"/>
        <v>2021-10</v>
      </c>
      <c r="G3728" s="8">
        <v>44499</v>
      </c>
      <c r="H3728" s="23">
        <f t="shared" si="293"/>
        <v>5</v>
      </c>
      <c r="I3728" s="7" t="s">
        <v>27</v>
      </c>
      <c r="J3728" s="7" t="s">
        <v>683</v>
      </c>
      <c r="K3728" s="7" t="s">
        <v>684</v>
      </c>
      <c r="L3728" s="7" t="s">
        <v>83</v>
      </c>
      <c r="M3728" s="7" t="s">
        <v>31</v>
      </c>
      <c r="N3728" s="7" t="s">
        <v>32</v>
      </c>
      <c r="O3728" s="7" t="s">
        <v>33</v>
      </c>
      <c r="P3728" s="7" t="s">
        <v>2784</v>
      </c>
      <c r="Q3728" s="7" t="s">
        <v>35</v>
      </c>
      <c r="R3728" s="7" t="s">
        <v>12362</v>
      </c>
      <c r="S3728" s="7" t="s">
        <v>110</v>
      </c>
      <c r="T3728" s="7" t="s">
        <v>223</v>
      </c>
      <c r="U3728" s="7" t="s">
        <v>495</v>
      </c>
      <c r="V3728" s="10">
        <v>2749.68</v>
      </c>
      <c r="W3728" s="6">
        <v>7</v>
      </c>
      <c r="X3728" s="11">
        <v>0.3</v>
      </c>
      <c r="Y3728" s="10">
        <v>212.57</v>
      </c>
      <c r="Z3728" s="30">
        <f t="shared" si="292"/>
        <v>7.7307177562479998E-2</v>
      </c>
    </row>
    <row r="3729" spans="1:26">
      <c r="A3729" s="27">
        <v>3728</v>
      </c>
      <c r="B3729" s="14" t="s">
        <v>12363</v>
      </c>
      <c r="C3729" s="15">
        <v>44900</v>
      </c>
      <c r="D3729" s="12">
        <f t="shared" si="289"/>
        <v>2022</v>
      </c>
      <c r="E3729" s="12">
        <f t="shared" si="290"/>
        <v>12</v>
      </c>
      <c r="F3729" s="15" t="str">
        <f t="shared" si="291"/>
        <v>2022-12</v>
      </c>
      <c r="G3729" s="15">
        <v>44907</v>
      </c>
      <c r="H3729" s="23">
        <f t="shared" si="293"/>
        <v>7</v>
      </c>
      <c r="I3729" s="14" t="s">
        <v>27</v>
      </c>
      <c r="J3729" s="14" t="s">
        <v>3606</v>
      </c>
      <c r="K3729" s="14" t="s">
        <v>1277</v>
      </c>
      <c r="L3729" s="14" t="s">
        <v>30</v>
      </c>
      <c r="M3729" s="14" t="s">
        <v>31</v>
      </c>
      <c r="N3729" s="14" t="s">
        <v>166</v>
      </c>
      <c r="O3729" s="14" t="s">
        <v>167</v>
      </c>
      <c r="P3729" s="14" t="s">
        <v>12364</v>
      </c>
      <c r="Q3729" s="14" t="s">
        <v>35</v>
      </c>
      <c r="R3729" s="14" t="s">
        <v>12365</v>
      </c>
      <c r="S3729" s="14" t="s">
        <v>48</v>
      </c>
      <c r="T3729" s="14" t="s">
        <v>298</v>
      </c>
      <c r="U3729" s="14" t="s">
        <v>586</v>
      </c>
      <c r="V3729" s="16">
        <v>1028.8699999999999</v>
      </c>
      <c r="W3729" s="13">
        <v>12</v>
      </c>
      <c r="X3729" s="17">
        <v>0.2</v>
      </c>
      <c r="Y3729" s="16">
        <v>439.44</v>
      </c>
      <c r="Z3729" s="31">
        <f t="shared" si="292"/>
        <v>0.42710935297948238</v>
      </c>
    </row>
    <row r="3730" spans="1:26">
      <c r="A3730" s="26">
        <v>3729</v>
      </c>
      <c r="B3730" s="7" t="s">
        <v>12366</v>
      </c>
      <c r="C3730" s="8">
        <v>45510</v>
      </c>
      <c r="D3730" s="12">
        <f t="shared" si="289"/>
        <v>2024</v>
      </c>
      <c r="E3730" s="12">
        <f t="shared" si="290"/>
        <v>8</v>
      </c>
      <c r="F3730" s="8" t="str">
        <f t="shared" si="291"/>
        <v>2024-08</v>
      </c>
      <c r="G3730" s="8">
        <v>45510</v>
      </c>
      <c r="H3730" s="23">
        <f t="shared" si="293"/>
        <v>0</v>
      </c>
      <c r="I3730" s="7" t="s">
        <v>63</v>
      </c>
      <c r="J3730" s="7" t="s">
        <v>1619</v>
      </c>
      <c r="K3730" s="7" t="s">
        <v>525</v>
      </c>
      <c r="L3730" s="7" t="s">
        <v>66</v>
      </c>
      <c r="M3730" s="7" t="s">
        <v>31</v>
      </c>
      <c r="N3730" s="7" t="s">
        <v>181</v>
      </c>
      <c r="O3730" s="7" t="s">
        <v>107</v>
      </c>
      <c r="P3730" s="7" t="s">
        <v>12367</v>
      </c>
      <c r="Q3730" s="7" t="s">
        <v>35</v>
      </c>
      <c r="R3730" s="7" t="s">
        <v>12368</v>
      </c>
      <c r="S3730" s="7" t="s">
        <v>110</v>
      </c>
      <c r="T3730" s="7" t="s">
        <v>148</v>
      </c>
      <c r="U3730" s="7" t="s">
        <v>232</v>
      </c>
      <c r="V3730" s="10">
        <v>12620.71</v>
      </c>
      <c r="W3730" s="6">
        <v>13</v>
      </c>
      <c r="X3730" s="11">
        <v>0.3</v>
      </c>
      <c r="Y3730" s="10">
        <v>-1889.33</v>
      </c>
      <c r="Z3730" s="30">
        <f t="shared" si="292"/>
        <v>-0.14970076960804898</v>
      </c>
    </row>
    <row r="3731" spans="1:26">
      <c r="A3731" s="27">
        <v>3730</v>
      </c>
      <c r="B3731" s="14" t="s">
        <v>12369</v>
      </c>
      <c r="C3731" s="15">
        <v>44211</v>
      </c>
      <c r="D3731" s="12">
        <f t="shared" si="289"/>
        <v>2021</v>
      </c>
      <c r="E3731" s="12">
        <f t="shared" si="290"/>
        <v>1</v>
      </c>
      <c r="F3731" s="15" t="str">
        <f t="shared" si="291"/>
        <v>2021-01</v>
      </c>
      <c r="G3731" s="15">
        <v>44218</v>
      </c>
      <c r="H3731" s="23">
        <f t="shared" si="293"/>
        <v>7</v>
      </c>
      <c r="I3731" s="14" t="s">
        <v>27</v>
      </c>
      <c r="J3731" s="14" t="s">
        <v>985</v>
      </c>
      <c r="K3731" s="14" t="s">
        <v>455</v>
      </c>
      <c r="L3731" s="14" t="s">
        <v>66</v>
      </c>
      <c r="M3731" s="14" t="s">
        <v>31</v>
      </c>
      <c r="N3731" s="14" t="s">
        <v>91</v>
      </c>
      <c r="O3731" s="14" t="s">
        <v>92</v>
      </c>
      <c r="P3731" s="14" t="s">
        <v>12370</v>
      </c>
      <c r="Q3731" s="14" t="s">
        <v>46</v>
      </c>
      <c r="R3731" s="14" t="s">
        <v>12371</v>
      </c>
      <c r="S3731" s="14" t="s">
        <v>110</v>
      </c>
      <c r="T3731" s="14" t="s">
        <v>223</v>
      </c>
      <c r="U3731" s="14" t="s">
        <v>495</v>
      </c>
      <c r="V3731" s="16">
        <v>6074.9</v>
      </c>
      <c r="W3731" s="13">
        <v>7</v>
      </c>
      <c r="X3731" s="17">
        <v>0</v>
      </c>
      <c r="Y3731" s="16">
        <v>-1050.7</v>
      </c>
      <c r="Z3731" s="31">
        <f t="shared" si="292"/>
        <v>-0.17295757954863455</v>
      </c>
    </row>
    <row r="3732" spans="1:26">
      <c r="A3732" s="26">
        <v>3731</v>
      </c>
      <c r="B3732" s="7" t="s">
        <v>12372</v>
      </c>
      <c r="C3732" s="8">
        <v>45112</v>
      </c>
      <c r="D3732" s="12">
        <f t="shared" si="289"/>
        <v>2023</v>
      </c>
      <c r="E3732" s="12">
        <f t="shared" si="290"/>
        <v>7</v>
      </c>
      <c r="F3732" s="8" t="str">
        <f t="shared" si="291"/>
        <v>2023-07</v>
      </c>
      <c r="G3732" s="8">
        <v>45113</v>
      </c>
      <c r="H3732" s="23">
        <f t="shared" si="293"/>
        <v>1</v>
      </c>
      <c r="I3732" s="7" t="s">
        <v>122</v>
      </c>
      <c r="J3732" s="7" t="s">
        <v>3247</v>
      </c>
      <c r="K3732" s="7" t="s">
        <v>1232</v>
      </c>
      <c r="L3732" s="7" t="s">
        <v>83</v>
      </c>
      <c r="M3732" s="7" t="s">
        <v>31</v>
      </c>
      <c r="N3732" s="7" t="s">
        <v>116</v>
      </c>
      <c r="O3732" s="7" t="s">
        <v>117</v>
      </c>
      <c r="P3732" s="7" t="s">
        <v>12373</v>
      </c>
      <c r="Q3732" s="7" t="s">
        <v>58</v>
      </c>
      <c r="R3732" s="7" t="s">
        <v>12374</v>
      </c>
      <c r="S3732" s="7" t="s">
        <v>48</v>
      </c>
      <c r="T3732" s="7" t="s">
        <v>69</v>
      </c>
      <c r="U3732" s="7" t="s">
        <v>475</v>
      </c>
      <c r="V3732" s="10">
        <v>621.38</v>
      </c>
      <c r="W3732" s="6">
        <v>7</v>
      </c>
      <c r="X3732" s="11">
        <v>0</v>
      </c>
      <c r="Y3732" s="10">
        <v>223.14</v>
      </c>
      <c r="Z3732" s="30">
        <f t="shared" si="292"/>
        <v>0.35910392996234186</v>
      </c>
    </row>
    <row r="3733" spans="1:26">
      <c r="A3733" s="27">
        <v>3732</v>
      </c>
      <c r="B3733" s="14" t="s">
        <v>12375</v>
      </c>
      <c r="C3733" s="15">
        <v>45628</v>
      </c>
      <c r="D3733" s="12">
        <f t="shared" si="289"/>
        <v>2024</v>
      </c>
      <c r="E3733" s="12">
        <f t="shared" si="290"/>
        <v>12</v>
      </c>
      <c r="F3733" s="15" t="str">
        <f t="shared" si="291"/>
        <v>2024-12</v>
      </c>
      <c r="G3733" s="15">
        <v>45631</v>
      </c>
      <c r="H3733" s="23">
        <f t="shared" si="293"/>
        <v>3</v>
      </c>
      <c r="I3733" s="14" t="s">
        <v>52</v>
      </c>
      <c r="J3733" s="14" t="s">
        <v>1344</v>
      </c>
      <c r="K3733" s="14" t="s">
        <v>1345</v>
      </c>
      <c r="L3733" s="14" t="s">
        <v>83</v>
      </c>
      <c r="M3733" s="14" t="s">
        <v>31</v>
      </c>
      <c r="N3733" s="14" t="s">
        <v>106</v>
      </c>
      <c r="O3733" s="14" t="s">
        <v>107</v>
      </c>
      <c r="P3733" s="14" t="s">
        <v>12376</v>
      </c>
      <c r="Q3733" s="14" t="s">
        <v>35</v>
      </c>
      <c r="R3733" s="14" t="s">
        <v>12377</v>
      </c>
      <c r="S3733" s="14" t="s">
        <v>37</v>
      </c>
      <c r="T3733" s="14" t="s">
        <v>38</v>
      </c>
      <c r="U3733" s="14" t="s">
        <v>177</v>
      </c>
      <c r="V3733" s="16">
        <v>6232.99</v>
      </c>
      <c r="W3733" s="13">
        <v>6</v>
      </c>
      <c r="X3733" s="17">
        <v>0.3</v>
      </c>
      <c r="Y3733" s="16">
        <v>-495.6</v>
      </c>
      <c r="Z3733" s="31">
        <f t="shared" si="292"/>
        <v>-7.9512400950426693E-2</v>
      </c>
    </row>
    <row r="3734" spans="1:26">
      <c r="A3734" s="26">
        <v>3733</v>
      </c>
      <c r="B3734" s="7" t="s">
        <v>12378</v>
      </c>
      <c r="C3734" s="8">
        <v>45619</v>
      </c>
      <c r="D3734" s="12">
        <f t="shared" si="289"/>
        <v>2024</v>
      </c>
      <c r="E3734" s="12">
        <f t="shared" si="290"/>
        <v>11</v>
      </c>
      <c r="F3734" s="8" t="str">
        <f t="shared" si="291"/>
        <v>2024-11</v>
      </c>
      <c r="G3734" s="8">
        <v>45624</v>
      </c>
      <c r="H3734" s="23">
        <f t="shared" si="293"/>
        <v>5</v>
      </c>
      <c r="I3734" s="7" t="s">
        <v>27</v>
      </c>
      <c r="J3734" s="7" t="s">
        <v>12379</v>
      </c>
      <c r="K3734" s="7" t="s">
        <v>737</v>
      </c>
      <c r="L3734" s="7" t="s">
        <v>83</v>
      </c>
      <c r="M3734" s="7" t="s">
        <v>31</v>
      </c>
      <c r="N3734" s="7" t="s">
        <v>228</v>
      </c>
      <c r="O3734" s="7" t="s">
        <v>229</v>
      </c>
      <c r="P3734" s="7" t="s">
        <v>12380</v>
      </c>
      <c r="Q3734" s="7" t="s">
        <v>46</v>
      </c>
      <c r="R3734" s="7" t="s">
        <v>12381</v>
      </c>
      <c r="S3734" s="7" t="s">
        <v>110</v>
      </c>
      <c r="T3734" s="7" t="s">
        <v>243</v>
      </c>
      <c r="U3734" s="7" t="s">
        <v>339</v>
      </c>
      <c r="V3734" s="10">
        <v>1042.9100000000001</v>
      </c>
      <c r="W3734" s="6">
        <v>1</v>
      </c>
      <c r="X3734" s="11">
        <v>0</v>
      </c>
      <c r="Y3734" s="10">
        <v>-50.07</v>
      </c>
      <c r="Z3734" s="30">
        <f t="shared" si="292"/>
        <v>-4.8009895388863848E-2</v>
      </c>
    </row>
    <row r="3735" spans="1:26">
      <c r="A3735" s="27">
        <v>3734</v>
      </c>
      <c r="B3735" s="14" t="s">
        <v>12382</v>
      </c>
      <c r="C3735" s="15">
        <v>45057</v>
      </c>
      <c r="D3735" s="12">
        <f t="shared" si="289"/>
        <v>2023</v>
      </c>
      <c r="E3735" s="12">
        <f t="shared" si="290"/>
        <v>5</v>
      </c>
      <c r="F3735" s="15" t="str">
        <f t="shared" si="291"/>
        <v>2023-05</v>
      </c>
      <c r="G3735" s="15">
        <v>45057</v>
      </c>
      <c r="H3735" s="23">
        <f t="shared" si="293"/>
        <v>0</v>
      </c>
      <c r="I3735" s="14" t="s">
        <v>63</v>
      </c>
      <c r="J3735" s="14" t="s">
        <v>1422</v>
      </c>
      <c r="K3735" s="14" t="s">
        <v>1423</v>
      </c>
      <c r="L3735" s="14" t="s">
        <v>66</v>
      </c>
      <c r="M3735" s="14" t="s">
        <v>31</v>
      </c>
      <c r="N3735" s="14" t="s">
        <v>134</v>
      </c>
      <c r="O3735" s="14" t="s">
        <v>135</v>
      </c>
      <c r="P3735" s="14" t="s">
        <v>12383</v>
      </c>
      <c r="Q3735" s="14" t="s">
        <v>58</v>
      </c>
      <c r="R3735" s="14" t="s">
        <v>12384</v>
      </c>
      <c r="S3735" s="14" t="s">
        <v>48</v>
      </c>
      <c r="T3735" s="14" t="s">
        <v>434</v>
      </c>
      <c r="U3735" s="14" t="s">
        <v>1113</v>
      </c>
      <c r="V3735" s="16">
        <v>593.33000000000004</v>
      </c>
      <c r="W3735" s="13">
        <v>2</v>
      </c>
      <c r="X3735" s="17">
        <v>0</v>
      </c>
      <c r="Y3735" s="16">
        <v>-8.4</v>
      </c>
      <c r="Z3735" s="31">
        <f t="shared" si="292"/>
        <v>-1.4157382906645543E-2</v>
      </c>
    </row>
    <row r="3736" spans="1:26">
      <c r="A3736" s="26">
        <v>3735</v>
      </c>
      <c r="B3736" s="7" t="s">
        <v>12385</v>
      </c>
      <c r="C3736" s="8">
        <v>45211</v>
      </c>
      <c r="D3736" s="12">
        <f t="shared" si="289"/>
        <v>2023</v>
      </c>
      <c r="E3736" s="12">
        <f t="shared" si="290"/>
        <v>10</v>
      </c>
      <c r="F3736" s="8" t="str">
        <f t="shared" si="291"/>
        <v>2023-10</v>
      </c>
      <c r="G3736" s="8">
        <v>45212</v>
      </c>
      <c r="H3736" s="23">
        <f t="shared" si="293"/>
        <v>1</v>
      </c>
      <c r="I3736" s="7" t="s">
        <v>122</v>
      </c>
      <c r="J3736" s="7" t="s">
        <v>506</v>
      </c>
      <c r="K3736" s="7" t="s">
        <v>367</v>
      </c>
      <c r="L3736" s="7" t="s">
        <v>83</v>
      </c>
      <c r="M3736" s="7" t="s">
        <v>31</v>
      </c>
      <c r="N3736" s="7" t="s">
        <v>116</v>
      </c>
      <c r="O3736" s="7" t="s">
        <v>117</v>
      </c>
      <c r="P3736" s="7" t="s">
        <v>12386</v>
      </c>
      <c r="Q3736" s="7" t="s">
        <v>58</v>
      </c>
      <c r="R3736" s="7" t="s">
        <v>12387</v>
      </c>
      <c r="S3736" s="7" t="s">
        <v>48</v>
      </c>
      <c r="T3736" s="7" t="s">
        <v>434</v>
      </c>
      <c r="U3736" s="7" t="s">
        <v>435</v>
      </c>
      <c r="V3736" s="10">
        <v>1409.5</v>
      </c>
      <c r="W3736" s="6">
        <v>5</v>
      </c>
      <c r="X3736" s="11">
        <v>0</v>
      </c>
      <c r="Y3736" s="10">
        <v>542.33000000000004</v>
      </c>
      <c r="Z3736" s="30">
        <f t="shared" si="292"/>
        <v>0.38476764810216391</v>
      </c>
    </row>
    <row r="3737" spans="1:26">
      <c r="A3737" s="27">
        <v>3736</v>
      </c>
      <c r="B3737" s="14" t="s">
        <v>12388</v>
      </c>
      <c r="C3737" s="15">
        <v>45533</v>
      </c>
      <c r="D3737" s="12">
        <f t="shared" si="289"/>
        <v>2024</v>
      </c>
      <c r="E3737" s="12">
        <f t="shared" si="290"/>
        <v>8</v>
      </c>
      <c r="F3737" s="15" t="str">
        <f t="shared" si="291"/>
        <v>2024-08</v>
      </c>
      <c r="G3737" s="15">
        <v>45538</v>
      </c>
      <c r="H3737" s="23">
        <f t="shared" si="293"/>
        <v>5</v>
      </c>
      <c r="I3737" s="14" t="s">
        <v>52</v>
      </c>
      <c r="J3737" s="14" t="s">
        <v>5775</v>
      </c>
      <c r="K3737" s="14" t="s">
        <v>257</v>
      </c>
      <c r="L3737" s="14" t="s">
        <v>66</v>
      </c>
      <c r="M3737" s="14" t="s">
        <v>31</v>
      </c>
      <c r="N3737" s="14" t="s">
        <v>213</v>
      </c>
      <c r="O3737" s="14" t="s">
        <v>92</v>
      </c>
      <c r="P3737" s="14" t="s">
        <v>12389</v>
      </c>
      <c r="Q3737" s="14" t="s">
        <v>46</v>
      </c>
      <c r="R3737" s="14" t="s">
        <v>12390</v>
      </c>
      <c r="S3737" s="14" t="s">
        <v>48</v>
      </c>
      <c r="T3737" s="14" t="s">
        <v>86</v>
      </c>
      <c r="U3737" s="14" t="s">
        <v>388</v>
      </c>
      <c r="V3737" s="16">
        <v>3138.38</v>
      </c>
      <c r="W3737" s="13">
        <v>14</v>
      </c>
      <c r="X3737" s="17">
        <v>0.2</v>
      </c>
      <c r="Y3737" s="16">
        <v>528.1</v>
      </c>
      <c r="Z3737" s="31">
        <f t="shared" si="292"/>
        <v>0.16827152862304756</v>
      </c>
    </row>
    <row r="3738" spans="1:26">
      <c r="A3738" s="26">
        <v>3737</v>
      </c>
      <c r="B3738" s="7" t="s">
        <v>12391</v>
      </c>
      <c r="C3738" s="8">
        <v>44623</v>
      </c>
      <c r="D3738" s="12">
        <f t="shared" si="289"/>
        <v>2022</v>
      </c>
      <c r="E3738" s="12">
        <f t="shared" si="290"/>
        <v>3</v>
      </c>
      <c r="F3738" s="8" t="str">
        <f t="shared" si="291"/>
        <v>2022-03</v>
      </c>
      <c r="G3738" s="8">
        <v>44629</v>
      </c>
      <c r="H3738" s="23">
        <f t="shared" si="293"/>
        <v>6</v>
      </c>
      <c r="I3738" s="7" t="s">
        <v>27</v>
      </c>
      <c r="J3738" s="7" t="s">
        <v>4192</v>
      </c>
      <c r="K3738" s="7" t="s">
        <v>2247</v>
      </c>
      <c r="L3738" s="7" t="s">
        <v>30</v>
      </c>
      <c r="M3738" s="7" t="s">
        <v>31</v>
      </c>
      <c r="N3738" s="7" t="s">
        <v>181</v>
      </c>
      <c r="O3738" s="7" t="s">
        <v>107</v>
      </c>
      <c r="P3738" s="7" t="s">
        <v>12392</v>
      </c>
      <c r="Q3738" s="7" t="s">
        <v>35</v>
      </c>
      <c r="R3738" s="7" t="s">
        <v>12393</v>
      </c>
      <c r="S3738" s="7" t="s">
        <v>37</v>
      </c>
      <c r="T3738" s="7" t="s">
        <v>60</v>
      </c>
      <c r="U3738" s="7" t="s">
        <v>61</v>
      </c>
      <c r="V3738" s="10">
        <v>3307.39</v>
      </c>
      <c r="W3738" s="6">
        <v>4</v>
      </c>
      <c r="X3738" s="11">
        <v>0.2</v>
      </c>
      <c r="Y3738" s="10">
        <v>-380.01</v>
      </c>
      <c r="Z3738" s="30">
        <f t="shared" si="292"/>
        <v>-0.11489724525985748</v>
      </c>
    </row>
    <row r="3739" spans="1:26">
      <c r="A3739" s="27">
        <v>3738</v>
      </c>
      <c r="B3739" s="14" t="s">
        <v>12394</v>
      </c>
      <c r="C3739" s="15">
        <v>44926</v>
      </c>
      <c r="D3739" s="12">
        <f t="shared" si="289"/>
        <v>2022</v>
      </c>
      <c r="E3739" s="12">
        <f t="shared" si="290"/>
        <v>12</v>
      </c>
      <c r="F3739" s="15" t="str">
        <f t="shared" si="291"/>
        <v>2022-12</v>
      </c>
      <c r="G3739" s="15">
        <v>44926</v>
      </c>
      <c r="H3739" s="23">
        <f t="shared" si="293"/>
        <v>0</v>
      </c>
      <c r="I3739" s="14" t="s">
        <v>63</v>
      </c>
      <c r="J3739" s="14" t="s">
        <v>179</v>
      </c>
      <c r="K3739" s="14" t="s">
        <v>180</v>
      </c>
      <c r="L3739" s="14" t="s">
        <v>83</v>
      </c>
      <c r="M3739" s="14" t="s">
        <v>31</v>
      </c>
      <c r="N3739" s="14" t="s">
        <v>181</v>
      </c>
      <c r="O3739" s="14" t="s">
        <v>107</v>
      </c>
      <c r="P3739" s="14" t="s">
        <v>12395</v>
      </c>
      <c r="Q3739" s="14" t="s">
        <v>35</v>
      </c>
      <c r="R3739" s="14" t="s">
        <v>12396</v>
      </c>
      <c r="S3739" s="14" t="s">
        <v>48</v>
      </c>
      <c r="T3739" s="14" t="s">
        <v>95</v>
      </c>
      <c r="U3739" s="14" t="s">
        <v>571</v>
      </c>
      <c r="V3739" s="16">
        <v>346.05</v>
      </c>
      <c r="W3739" s="13">
        <v>6</v>
      </c>
      <c r="X3739" s="17">
        <v>0.2</v>
      </c>
      <c r="Y3739" s="16">
        <v>103.24</v>
      </c>
      <c r="Z3739" s="31">
        <f t="shared" si="292"/>
        <v>0.29833839040601068</v>
      </c>
    </row>
    <row r="3740" spans="1:26">
      <c r="A3740" s="26">
        <v>3739</v>
      </c>
      <c r="B3740" s="7" t="s">
        <v>12397</v>
      </c>
      <c r="C3740" s="8">
        <v>44762</v>
      </c>
      <c r="D3740" s="12">
        <f t="shared" si="289"/>
        <v>2022</v>
      </c>
      <c r="E3740" s="12">
        <f t="shared" si="290"/>
        <v>7</v>
      </c>
      <c r="F3740" s="8" t="str">
        <f t="shared" si="291"/>
        <v>2022-07</v>
      </c>
      <c r="G3740" s="8">
        <v>44770</v>
      </c>
      <c r="H3740" s="23">
        <f t="shared" si="293"/>
        <v>8</v>
      </c>
      <c r="I3740" s="7" t="s">
        <v>27</v>
      </c>
      <c r="J3740" s="7" t="s">
        <v>1335</v>
      </c>
      <c r="K3740" s="7" t="s">
        <v>1159</v>
      </c>
      <c r="L3740" s="7" t="s">
        <v>66</v>
      </c>
      <c r="M3740" s="7" t="s">
        <v>31</v>
      </c>
      <c r="N3740" s="7" t="s">
        <v>313</v>
      </c>
      <c r="O3740" s="7" t="s">
        <v>314</v>
      </c>
      <c r="P3740" s="7" t="s">
        <v>12398</v>
      </c>
      <c r="Q3740" s="7" t="s">
        <v>146</v>
      </c>
      <c r="R3740" s="7" t="s">
        <v>12399</v>
      </c>
      <c r="S3740" s="7" t="s">
        <v>48</v>
      </c>
      <c r="T3740" s="7" t="s">
        <v>69</v>
      </c>
      <c r="U3740" s="7" t="s">
        <v>70</v>
      </c>
      <c r="V3740" s="10">
        <v>2664.96</v>
      </c>
      <c r="W3740" s="6">
        <v>10</v>
      </c>
      <c r="X3740" s="11">
        <v>0.1</v>
      </c>
      <c r="Y3740" s="10">
        <v>585.51</v>
      </c>
      <c r="Z3740" s="30">
        <f t="shared" si="292"/>
        <v>0.21970686239193082</v>
      </c>
    </row>
    <row r="3741" spans="1:26">
      <c r="A3741" s="27">
        <v>3740</v>
      </c>
      <c r="B3741" s="14" t="s">
        <v>12400</v>
      </c>
      <c r="C3741" s="15">
        <v>44767</v>
      </c>
      <c r="D3741" s="12">
        <f t="shared" si="289"/>
        <v>2022</v>
      </c>
      <c r="E3741" s="12">
        <f t="shared" si="290"/>
        <v>7</v>
      </c>
      <c r="F3741" s="15" t="str">
        <f t="shared" si="291"/>
        <v>2022-07</v>
      </c>
      <c r="G3741" s="15">
        <v>44767</v>
      </c>
      <c r="H3741" s="23">
        <f t="shared" si="293"/>
        <v>0</v>
      </c>
      <c r="I3741" s="14" t="s">
        <v>63</v>
      </c>
      <c r="J3741" s="14" t="s">
        <v>1493</v>
      </c>
      <c r="K3741" s="14" t="s">
        <v>488</v>
      </c>
      <c r="L3741" s="14" t="s">
        <v>30</v>
      </c>
      <c r="M3741" s="14" t="s">
        <v>31</v>
      </c>
      <c r="N3741" s="14" t="s">
        <v>313</v>
      </c>
      <c r="O3741" s="14" t="s">
        <v>314</v>
      </c>
      <c r="P3741" s="14" t="s">
        <v>12401</v>
      </c>
      <c r="Q3741" s="14" t="s">
        <v>146</v>
      </c>
      <c r="R3741" s="14" t="s">
        <v>12402</v>
      </c>
      <c r="S3741" s="14" t="s">
        <v>110</v>
      </c>
      <c r="T3741" s="14" t="s">
        <v>243</v>
      </c>
      <c r="U3741" s="14" t="s">
        <v>481</v>
      </c>
      <c r="V3741" s="16">
        <v>5674.34</v>
      </c>
      <c r="W3741" s="13">
        <v>8</v>
      </c>
      <c r="X3741" s="17">
        <v>0.2</v>
      </c>
      <c r="Y3741" s="16">
        <v>1817.07</v>
      </c>
      <c r="Z3741" s="31">
        <f t="shared" si="292"/>
        <v>0.32022578837362581</v>
      </c>
    </row>
    <row r="3742" spans="1:26">
      <c r="A3742" s="26">
        <v>3741</v>
      </c>
      <c r="B3742" s="7" t="s">
        <v>12403</v>
      </c>
      <c r="C3742" s="8">
        <v>45619</v>
      </c>
      <c r="D3742" s="12">
        <f t="shared" si="289"/>
        <v>2024</v>
      </c>
      <c r="E3742" s="12">
        <f t="shared" si="290"/>
        <v>11</v>
      </c>
      <c r="F3742" s="8" t="str">
        <f t="shared" si="291"/>
        <v>2024-11</v>
      </c>
      <c r="G3742" s="8">
        <v>45627</v>
      </c>
      <c r="H3742" s="23">
        <f t="shared" si="293"/>
        <v>8</v>
      </c>
      <c r="I3742" s="7" t="s">
        <v>27</v>
      </c>
      <c r="J3742" s="7" t="s">
        <v>2992</v>
      </c>
      <c r="K3742" s="7" t="s">
        <v>2993</v>
      </c>
      <c r="L3742" s="7" t="s">
        <v>83</v>
      </c>
      <c r="M3742" s="7" t="s">
        <v>31</v>
      </c>
      <c r="N3742" s="7" t="s">
        <v>32</v>
      </c>
      <c r="O3742" s="7" t="s">
        <v>33</v>
      </c>
      <c r="P3742" s="7" t="s">
        <v>12404</v>
      </c>
      <c r="Q3742" s="7" t="s">
        <v>35</v>
      </c>
      <c r="R3742" s="7" t="s">
        <v>12405</v>
      </c>
      <c r="S3742" s="7" t="s">
        <v>48</v>
      </c>
      <c r="T3742" s="7" t="s">
        <v>95</v>
      </c>
      <c r="U3742" s="7" t="s">
        <v>195</v>
      </c>
      <c r="V3742" s="10">
        <v>1149.3599999999999</v>
      </c>
      <c r="W3742" s="6">
        <v>10</v>
      </c>
      <c r="X3742" s="11">
        <v>0.2</v>
      </c>
      <c r="Y3742" s="10">
        <v>32.11</v>
      </c>
      <c r="Z3742" s="30">
        <f t="shared" si="292"/>
        <v>2.7937286837892393E-2</v>
      </c>
    </row>
    <row r="3743" spans="1:26">
      <c r="A3743" s="27">
        <v>3742</v>
      </c>
      <c r="B3743" s="14" t="s">
        <v>12406</v>
      </c>
      <c r="C3743" s="15">
        <v>45361</v>
      </c>
      <c r="D3743" s="12">
        <f t="shared" si="289"/>
        <v>2024</v>
      </c>
      <c r="E3743" s="12">
        <f t="shared" si="290"/>
        <v>3</v>
      </c>
      <c r="F3743" s="15" t="str">
        <f t="shared" si="291"/>
        <v>2024-03</v>
      </c>
      <c r="G3743" s="15">
        <v>45369</v>
      </c>
      <c r="H3743" s="23">
        <f t="shared" si="293"/>
        <v>8</v>
      </c>
      <c r="I3743" s="14" t="s">
        <v>27</v>
      </c>
      <c r="J3743" s="14" t="s">
        <v>1845</v>
      </c>
      <c r="K3743" s="14" t="s">
        <v>689</v>
      </c>
      <c r="L3743" s="14" t="s">
        <v>66</v>
      </c>
      <c r="M3743" s="14" t="s">
        <v>31</v>
      </c>
      <c r="N3743" s="14" t="s">
        <v>213</v>
      </c>
      <c r="O3743" s="14" t="s">
        <v>92</v>
      </c>
      <c r="P3743" s="14" t="s">
        <v>12407</v>
      </c>
      <c r="Q3743" s="14" t="s">
        <v>46</v>
      </c>
      <c r="R3743" s="14" t="s">
        <v>12408</v>
      </c>
      <c r="S3743" s="14" t="s">
        <v>48</v>
      </c>
      <c r="T3743" s="14" t="s">
        <v>138</v>
      </c>
      <c r="U3743" s="14" t="s">
        <v>1091</v>
      </c>
      <c r="V3743" s="16">
        <v>852.93</v>
      </c>
      <c r="W3743" s="13">
        <v>6</v>
      </c>
      <c r="X3743" s="17">
        <v>0.3</v>
      </c>
      <c r="Y3743" s="16">
        <v>56.25</v>
      </c>
      <c r="Z3743" s="31">
        <f t="shared" si="292"/>
        <v>6.5949140023214101E-2</v>
      </c>
    </row>
    <row r="3744" spans="1:26">
      <c r="A3744" s="26">
        <v>3743</v>
      </c>
      <c r="B3744" s="7" t="s">
        <v>12409</v>
      </c>
      <c r="C3744" s="8">
        <v>44270</v>
      </c>
      <c r="D3744" s="12">
        <f t="shared" si="289"/>
        <v>2021</v>
      </c>
      <c r="E3744" s="12">
        <f t="shared" si="290"/>
        <v>3</v>
      </c>
      <c r="F3744" s="8" t="str">
        <f t="shared" si="291"/>
        <v>2021-03</v>
      </c>
      <c r="G3744" s="8">
        <v>44277</v>
      </c>
      <c r="H3744" s="23">
        <f t="shared" si="293"/>
        <v>7</v>
      </c>
      <c r="I3744" s="7" t="s">
        <v>27</v>
      </c>
      <c r="J3744" s="7" t="s">
        <v>1758</v>
      </c>
      <c r="K3744" s="7" t="s">
        <v>257</v>
      </c>
      <c r="L3744" s="7" t="s">
        <v>66</v>
      </c>
      <c r="M3744" s="7" t="s">
        <v>31</v>
      </c>
      <c r="N3744" s="7" t="s">
        <v>91</v>
      </c>
      <c r="O3744" s="7" t="s">
        <v>92</v>
      </c>
      <c r="P3744" s="7" t="s">
        <v>9486</v>
      </c>
      <c r="Q3744" s="7" t="s">
        <v>46</v>
      </c>
      <c r="R3744" s="7" t="s">
        <v>12410</v>
      </c>
      <c r="S3744" s="7" t="s">
        <v>110</v>
      </c>
      <c r="T3744" s="7" t="s">
        <v>243</v>
      </c>
      <c r="U3744" s="7" t="s">
        <v>481</v>
      </c>
      <c r="V3744" s="10">
        <v>4164.47</v>
      </c>
      <c r="W3744" s="6">
        <v>4</v>
      </c>
      <c r="X3744" s="11">
        <v>0</v>
      </c>
      <c r="Y3744" s="10">
        <v>-479.34</v>
      </c>
      <c r="Z3744" s="30">
        <f t="shared" si="292"/>
        <v>-0.11510228192302981</v>
      </c>
    </row>
    <row r="3745" spans="1:26">
      <c r="A3745" s="27">
        <v>3744</v>
      </c>
      <c r="B3745" s="14" t="s">
        <v>12411</v>
      </c>
      <c r="C3745" s="15">
        <v>44468</v>
      </c>
      <c r="D3745" s="12">
        <f t="shared" si="289"/>
        <v>2021</v>
      </c>
      <c r="E3745" s="12">
        <f t="shared" si="290"/>
        <v>9</v>
      </c>
      <c r="F3745" s="15" t="str">
        <f t="shared" si="291"/>
        <v>2021-09</v>
      </c>
      <c r="G3745" s="15">
        <v>44471</v>
      </c>
      <c r="H3745" s="23">
        <f t="shared" si="293"/>
        <v>3</v>
      </c>
      <c r="I3745" s="14" t="s">
        <v>122</v>
      </c>
      <c r="J3745" s="14" t="s">
        <v>2742</v>
      </c>
      <c r="K3745" s="14" t="s">
        <v>594</v>
      </c>
      <c r="L3745" s="14" t="s">
        <v>30</v>
      </c>
      <c r="M3745" s="14" t="s">
        <v>31</v>
      </c>
      <c r="N3745" s="14" t="s">
        <v>204</v>
      </c>
      <c r="O3745" s="14" t="s">
        <v>205</v>
      </c>
      <c r="P3745" s="14" t="s">
        <v>12412</v>
      </c>
      <c r="Q3745" s="14" t="s">
        <v>146</v>
      </c>
      <c r="R3745" s="14" t="s">
        <v>12413</v>
      </c>
      <c r="S3745" s="14" t="s">
        <v>48</v>
      </c>
      <c r="T3745" s="14" t="s">
        <v>138</v>
      </c>
      <c r="U3745" s="14" t="s">
        <v>1091</v>
      </c>
      <c r="V3745" s="16">
        <v>755.27</v>
      </c>
      <c r="W3745" s="13">
        <v>5</v>
      </c>
      <c r="X3745" s="17">
        <v>0.3</v>
      </c>
      <c r="Y3745" s="16">
        <v>-11.05</v>
      </c>
      <c r="Z3745" s="31">
        <f t="shared" si="292"/>
        <v>-1.463052947952388E-2</v>
      </c>
    </row>
    <row r="3746" spans="1:26">
      <c r="A3746" s="26">
        <v>3745</v>
      </c>
      <c r="B3746" s="7" t="s">
        <v>12414</v>
      </c>
      <c r="C3746" s="8">
        <v>45219</v>
      </c>
      <c r="D3746" s="12">
        <f t="shared" si="289"/>
        <v>2023</v>
      </c>
      <c r="E3746" s="12">
        <f t="shared" si="290"/>
        <v>10</v>
      </c>
      <c r="F3746" s="8" t="str">
        <f t="shared" si="291"/>
        <v>2023-10</v>
      </c>
      <c r="G3746" s="8">
        <v>45219</v>
      </c>
      <c r="H3746" s="23">
        <f t="shared" si="293"/>
        <v>0</v>
      </c>
      <c r="I3746" s="7" t="s">
        <v>63</v>
      </c>
      <c r="J3746" s="7" t="s">
        <v>4214</v>
      </c>
      <c r="K3746" s="7" t="s">
        <v>4215</v>
      </c>
      <c r="L3746" s="7" t="s">
        <v>83</v>
      </c>
      <c r="M3746" s="7" t="s">
        <v>31</v>
      </c>
      <c r="N3746" s="7" t="s">
        <v>711</v>
      </c>
      <c r="O3746" s="7" t="s">
        <v>712</v>
      </c>
      <c r="P3746" s="7" t="s">
        <v>12415</v>
      </c>
      <c r="Q3746" s="7" t="s">
        <v>35</v>
      </c>
      <c r="R3746" s="7" t="s">
        <v>12416</v>
      </c>
      <c r="S3746" s="7" t="s">
        <v>48</v>
      </c>
      <c r="T3746" s="7" t="s">
        <v>138</v>
      </c>
      <c r="U3746" s="7" t="s">
        <v>1091</v>
      </c>
      <c r="V3746" s="10">
        <v>1223.1400000000001</v>
      </c>
      <c r="W3746" s="6">
        <v>10</v>
      </c>
      <c r="X3746" s="11">
        <v>0.4</v>
      </c>
      <c r="Y3746" s="10">
        <v>4.93</v>
      </c>
      <c r="Z3746" s="30">
        <f t="shared" si="292"/>
        <v>4.0306097421390838E-3</v>
      </c>
    </row>
    <row r="3747" spans="1:26">
      <c r="A3747" s="27">
        <v>3746</v>
      </c>
      <c r="B3747" s="14" t="s">
        <v>12417</v>
      </c>
      <c r="C3747" s="15">
        <v>44858</v>
      </c>
      <c r="D3747" s="12">
        <f t="shared" si="289"/>
        <v>2022</v>
      </c>
      <c r="E3747" s="12">
        <f t="shared" si="290"/>
        <v>10</v>
      </c>
      <c r="F3747" s="15" t="str">
        <f t="shared" si="291"/>
        <v>2022-10</v>
      </c>
      <c r="G3747" s="15">
        <v>44861</v>
      </c>
      <c r="H3747" s="23">
        <f t="shared" si="293"/>
        <v>3</v>
      </c>
      <c r="I3747" s="14" t="s">
        <v>52</v>
      </c>
      <c r="J3747" s="14" t="s">
        <v>2400</v>
      </c>
      <c r="K3747" s="14" t="s">
        <v>2401</v>
      </c>
      <c r="L3747" s="14" t="s">
        <v>83</v>
      </c>
      <c r="M3747" s="14" t="s">
        <v>31</v>
      </c>
      <c r="N3747" s="14" t="s">
        <v>166</v>
      </c>
      <c r="O3747" s="14" t="s">
        <v>167</v>
      </c>
      <c r="P3747" s="14" t="s">
        <v>12418</v>
      </c>
      <c r="Q3747" s="14" t="s">
        <v>35</v>
      </c>
      <c r="R3747" s="14" t="s">
        <v>12419</v>
      </c>
      <c r="S3747" s="14" t="s">
        <v>37</v>
      </c>
      <c r="T3747" s="14" t="s">
        <v>60</v>
      </c>
      <c r="U3747" s="14" t="s">
        <v>317</v>
      </c>
      <c r="V3747" s="16">
        <v>18871.849999999999</v>
      </c>
      <c r="W3747" s="13">
        <v>14</v>
      </c>
      <c r="X3747" s="17">
        <v>0</v>
      </c>
      <c r="Y3747" s="16">
        <v>6596.23</v>
      </c>
      <c r="Z3747" s="31">
        <f t="shared" si="292"/>
        <v>0.34952747080969804</v>
      </c>
    </row>
    <row r="3748" spans="1:26">
      <c r="A3748" s="26">
        <v>3747</v>
      </c>
      <c r="B3748" s="7" t="s">
        <v>12420</v>
      </c>
      <c r="C3748" s="8">
        <v>45307</v>
      </c>
      <c r="D3748" s="12">
        <f t="shared" si="289"/>
        <v>2024</v>
      </c>
      <c r="E3748" s="12">
        <f t="shared" si="290"/>
        <v>1</v>
      </c>
      <c r="F3748" s="8" t="str">
        <f t="shared" si="291"/>
        <v>2024-01</v>
      </c>
      <c r="G3748" s="8">
        <v>45313</v>
      </c>
      <c r="H3748" s="23">
        <f t="shared" si="293"/>
        <v>6</v>
      </c>
      <c r="I3748" s="7" t="s">
        <v>52</v>
      </c>
      <c r="J3748" s="7" t="s">
        <v>5087</v>
      </c>
      <c r="K3748" s="7" t="s">
        <v>1955</v>
      </c>
      <c r="L3748" s="7" t="s">
        <v>66</v>
      </c>
      <c r="M3748" s="7" t="s">
        <v>31</v>
      </c>
      <c r="N3748" s="7" t="s">
        <v>91</v>
      </c>
      <c r="O3748" s="7" t="s">
        <v>92</v>
      </c>
      <c r="P3748" s="7" t="s">
        <v>12421</v>
      </c>
      <c r="Q3748" s="7" t="s">
        <v>46</v>
      </c>
      <c r="R3748" s="7" t="s">
        <v>12422</v>
      </c>
      <c r="S3748" s="7" t="s">
        <v>48</v>
      </c>
      <c r="T3748" s="7" t="s">
        <v>69</v>
      </c>
      <c r="U3748" s="7" t="s">
        <v>1034</v>
      </c>
      <c r="V3748" s="10">
        <v>1265.77</v>
      </c>
      <c r="W3748" s="6">
        <v>13</v>
      </c>
      <c r="X3748" s="11">
        <v>0.4</v>
      </c>
      <c r="Y3748" s="10">
        <v>70.459999999999994</v>
      </c>
      <c r="Z3748" s="30">
        <f t="shared" si="292"/>
        <v>5.5665721260576562E-2</v>
      </c>
    </row>
    <row r="3749" spans="1:26">
      <c r="A3749" s="27">
        <v>3748</v>
      </c>
      <c r="B3749" s="14" t="s">
        <v>12423</v>
      </c>
      <c r="C3749" s="15">
        <v>44847</v>
      </c>
      <c r="D3749" s="12">
        <f t="shared" si="289"/>
        <v>2022</v>
      </c>
      <c r="E3749" s="12">
        <f t="shared" si="290"/>
        <v>10</v>
      </c>
      <c r="F3749" s="15" t="str">
        <f t="shared" si="291"/>
        <v>2022-10</v>
      </c>
      <c r="G3749" s="15">
        <v>44852</v>
      </c>
      <c r="H3749" s="23">
        <f t="shared" si="293"/>
        <v>5</v>
      </c>
      <c r="I3749" s="14" t="s">
        <v>27</v>
      </c>
      <c r="J3749" s="14" t="s">
        <v>218</v>
      </c>
      <c r="K3749" s="14" t="s">
        <v>219</v>
      </c>
      <c r="L3749" s="14" t="s">
        <v>83</v>
      </c>
      <c r="M3749" s="14" t="s">
        <v>31</v>
      </c>
      <c r="N3749" s="14" t="s">
        <v>220</v>
      </c>
      <c r="O3749" s="14" t="s">
        <v>220</v>
      </c>
      <c r="P3749" s="14" t="s">
        <v>12424</v>
      </c>
      <c r="Q3749" s="14" t="s">
        <v>58</v>
      </c>
      <c r="R3749" s="14" t="s">
        <v>12425</v>
      </c>
      <c r="S3749" s="14" t="s">
        <v>110</v>
      </c>
      <c r="T3749" s="14" t="s">
        <v>223</v>
      </c>
      <c r="U3749" s="14" t="s">
        <v>224</v>
      </c>
      <c r="V3749" s="16">
        <v>5066.63</v>
      </c>
      <c r="W3749" s="13">
        <v>8</v>
      </c>
      <c r="X3749" s="17">
        <v>0</v>
      </c>
      <c r="Y3749" s="16">
        <v>-185.5</v>
      </c>
      <c r="Z3749" s="31">
        <f t="shared" si="292"/>
        <v>-3.6612107061301101E-2</v>
      </c>
    </row>
    <row r="3750" spans="1:26">
      <c r="A3750" s="26">
        <v>3749</v>
      </c>
      <c r="B3750" s="7" t="s">
        <v>12426</v>
      </c>
      <c r="C3750" s="8">
        <v>44267</v>
      </c>
      <c r="D3750" s="12">
        <f t="shared" si="289"/>
        <v>2021</v>
      </c>
      <c r="E3750" s="12">
        <f t="shared" si="290"/>
        <v>3</v>
      </c>
      <c r="F3750" s="8" t="str">
        <f t="shared" si="291"/>
        <v>2021-03</v>
      </c>
      <c r="G3750" s="8">
        <v>44267</v>
      </c>
      <c r="H3750" s="23">
        <f t="shared" si="293"/>
        <v>0</v>
      </c>
      <c r="I3750" s="7" t="s">
        <v>63</v>
      </c>
      <c r="J3750" s="7" t="s">
        <v>7956</v>
      </c>
      <c r="K3750" s="7" t="s">
        <v>5424</v>
      </c>
      <c r="L3750" s="7" t="s">
        <v>83</v>
      </c>
      <c r="M3750" s="7" t="s">
        <v>31</v>
      </c>
      <c r="N3750" s="7" t="s">
        <v>204</v>
      </c>
      <c r="O3750" s="7" t="s">
        <v>205</v>
      </c>
      <c r="P3750" s="7" t="s">
        <v>12427</v>
      </c>
      <c r="Q3750" s="7" t="s">
        <v>146</v>
      </c>
      <c r="R3750" s="7" t="s">
        <v>12428</v>
      </c>
      <c r="S3750" s="7" t="s">
        <v>48</v>
      </c>
      <c r="T3750" s="7" t="s">
        <v>138</v>
      </c>
      <c r="U3750" s="7" t="s">
        <v>139</v>
      </c>
      <c r="V3750" s="10">
        <v>2402.17</v>
      </c>
      <c r="W3750" s="6">
        <v>14</v>
      </c>
      <c r="X3750" s="11">
        <v>0.2</v>
      </c>
      <c r="Y3750" s="10">
        <v>384.62</v>
      </c>
      <c r="Z3750" s="30">
        <f t="shared" si="292"/>
        <v>0.16011356398589607</v>
      </c>
    </row>
    <row r="3751" spans="1:26">
      <c r="A3751" s="27">
        <v>3750</v>
      </c>
      <c r="B3751" s="14" t="s">
        <v>12429</v>
      </c>
      <c r="C3751" s="15">
        <v>45508</v>
      </c>
      <c r="D3751" s="12">
        <f t="shared" si="289"/>
        <v>2024</v>
      </c>
      <c r="E3751" s="12">
        <f t="shared" si="290"/>
        <v>8</v>
      </c>
      <c r="F3751" s="15" t="str">
        <f t="shared" si="291"/>
        <v>2024-08</v>
      </c>
      <c r="G3751" s="15">
        <v>45508</v>
      </c>
      <c r="H3751" s="23">
        <f t="shared" si="293"/>
        <v>0</v>
      </c>
      <c r="I3751" s="14" t="s">
        <v>63</v>
      </c>
      <c r="J3751" s="14" t="s">
        <v>661</v>
      </c>
      <c r="K3751" s="14" t="s">
        <v>604</v>
      </c>
      <c r="L3751" s="14" t="s">
        <v>30</v>
      </c>
      <c r="M3751" s="14" t="s">
        <v>31</v>
      </c>
      <c r="N3751" s="14" t="s">
        <v>204</v>
      </c>
      <c r="O3751" s="14" t="s">
        <v>205</v>
      </c>
      <c r="P3751" s="14" t="s">
        <v>12430</v>
      </c>
      <c r="Q3751" s="14" t="s">
        <v>146</v>
      </c>
      <c r="R3751" s="14" t="s">
        <v>12431</v>
      </c>
      <c r="S3751" s="14" t="s">
        <v>48</v>
      </c>
      <c r="T3751" s="14" t="s">
        <v>86</v>
      </c>
      <c r="U3751" s="14" t="s">
        <v>819</v>
      </c>
      <c r="V3751" s="16">
        <v>143.29</v>
      </c>
      <c r="W3751" s="13">
        <v>5</v>
      </c>
      <c r="X3751" s="17">
        <v>0.3</v>
      </c>
      <c r="Y3751" s="16">
        <v>-11.18</v>
      </c>
      <c r="Z3751" s="31">
        <f t="shared" si="292"/>
        <v>-7.8023588526763901E-2</v>
      </c>
    </row>
    <row r="3752" spans="1:26">
      <c r="A3752" s="26">
        <v>3751</v>
      </c>
      <c r="B3752" s="7" t="s">
        <v>12432</v>
      </c>
      <c r="C3752" s="8">
        <v>44924</v>
      </c>
      <c r="D3752" s="12">
        <f t="shared" si="289"/>
        <v>2022</v>
      </c>
      <c r="E3752" s="12">
        <f t="shared" si="290"/>
        <v>12</v>
      </c>
      <c r="F3752" s="8" t="str">
        <f t="shared" si="291"/>
        <v>2022-12</v>
      </c>
      <c r="G3752" s="8">
        <v>44929</v>
      </c>
      <c r="H3752" s="23">
        <f t="shared" si="293"/>
        <v>5</v>
      </c>
      <c r="I3752" s="7" t="s">
        <v>52</v>
      </c>
      <c r="J3752" s="7" t="s">
        <v>3402</v>
      </c>
      <c r="K3752" s="7" t="s">
        <v>816</v>
      </c>
      <c r="L3752" s="7" t="s">
        <v>30</v>
      </c>
      <c r="M3752" s="7" t="s">
        <v>31</v>
      </c>
      <c r="N3752" s="7" t="s">
        <v>313</v>
      </c>
      <c r="O3752" s="7" t="s">
        <v>314</v>
      </c>
      <c r="P3752" s="7" t="s">
        <v>12433</v>
      </c>
      <c r="Q3752" s="7" t="s">
        <v>146</v>
      </c>
      <c r="R3752" s="7" t="s">
        <v>12434</v>
      </c>
      <c r="S3752" s="7" t="s">
        <v>110</v>
      </c>
      <c r="T3752" s="7" t="s">
        <v>243</v>
      </c>
      <c r="U3752" s="7" t="s">
        <v>481</v>
      </c>
      <c r="V3752" s="10">
        <v>11071.17</v>
      </c>
      <c r="W3752" s="6">
        <v>10</v>
      </c>
      <c r="X3752" s="11">
        <v>0.2</v>
      </c>
      <c r="Y3752" s="10">
        <v>2569.46</v>
      </c>
      <c r="Z3752" s="30">
        <f t="shared" si="292"/>
        <v>0.23208567838810171</v>
      </c>
    </row>
    <row r="3753" spans="1:26">
      <c r="A3753" s="27">
        <v>3752</v>
      </c>
      <c r="B3753" s="14" t="s">
        <v>12435</v>
      </c>
      <c r="C3753" s="15">
        <v>44411</v>
      </c>
      <c r="D3753" s="12">
        <f t="shared" si="289"/>
        <v>2021</v>
      </c>
      <c r="E3753" s="12">
        <f t="shared" si="290"/>
        <v>8</v>
      </c>
      <c r="F3753" s="15" t="str">
        <f t="shared" si="291"/>
        <v>2021-08</v>
      </c>
      <c r="G3753" s="15">
        <v>44414</v>
      </c>
      <c r="H3753" s="23">
        <f t="shared" si="293"/>
        <v>3</v>
      </c>
      <c r="I3753" s="14" t="s">
        <v>52</v>
      </c>
      <c r="J3753" s="14" t="s">
        <v>702</v>
      </c>
      <c r="K3753" s="14" t="s">
        <v>159</v>
      </c>
      <c r="L3753" s="14" t="s">
        <v>83</v>
      </c>
      <c r="M3753" s="14" t="s">
        <v>31</v>
      </c>
      <c r="N3753" s="14" t="s">
        <v>134</v>
      </c>
      <c r="O3753" s="14" t="s">
        <v>135</v>
      </c>
      <c r="P3753" s="14" t="s">
        <v>12436</v>
      </c>
      <c r="Q3753" s="14" t="s">
        <v>58</v>
      </c>
      <c r="R3753" s="14" t="s">
        <v>12437</v>
      </c>
      <c r="S3753" s="14" t="s">
        <v>37</v>
      </c>
      <c r="T3753" s="14" t="s">
        <v>170</v>
      </c>
      <c r="U3753" s="14" t="s">
        <v>189</v>
      </c>
      <c r="V3753" s="16">
        <v>8790.6299999999992</v>
      </c>
      <c r="W3753" s="13">
        <v>7</v>
      </c>
      <c r="X3753" s="17">
        <v>0</v>
      </c>
      <c r="Y3753" s="16">
        <v>2471.89</v>
      </c>
      <c r="Z3753" s="31">
        <f t="shared" si="292"/>
        <v>0.28119600074169881</v>
      </c>
    </row>
    <row r="3754" spans="1:26">
      <c r="A3754" s="26">
        <v>3753</v>
      </c>
      <c r="B3754" s="7" t="s">
        <v>12438</v>
      </c>
      <c r="C3754" s="8">
        <v>45056</v>
      </c>
      <c r="D3754" s="12">
        <f t="shared" si="289"/>
        <v>2023</v>
      </c>
      <c r="E3754" s="12">
        <f t="shared" si="290"/>
        <v>5</v>
      </c>
      <c r="F3754" s="8" t="str">
        <f t="shared" si="291"/>
        <v>2023-05</v>
      </c>
      <c r="G3754" s="8">
        <v>45056</v>
      </c>
      <c r="H3754" s="23">
        <f t="shared" si="293"/>
        <v>0</v>
      </c>
      <c r="I3754" s="7" t="s">
        <v>63</v>
      </c>
      <c r="J3754" s="7" t="s">
        <v>873</v>
      </c>
      <c r="K3754" s="7" t="s">
        <v>643</v>
      </c>
      <c r="L3754" s="7" t="s">
        <v>30</v>
      </c>
      <c r="M3754" s="7" t="s">
        <v>31</v>
      </c>
      <c r="N3754" s="7" t="s">
        <v>134</v>
      </c>
      <c r="O3754" s="7" t="s">
        <v>135</v>
      </c>
      <c r="P3754" s="7" t="s">
        <v>12439</v>
      </c>
      <c r="Q3754" s="7" t="s">
        <v>58</v>
      </c>
      <c r="R3754" s="7" t="s">
        <v>12440</v>
      </c>
      <c r="S3754" s="7" t="s">
        <v>110</v>
      </c>
      <c r="T3754" s="7" t="s">
        <v>111</v>
      </c>
      <c r="U3754" s="7" t="s">
        <v>287</v>
      </c>
      <c r="V3754" s="10">
        <v>3352.23</v>
      </c>
      <c r="W3754" s="6">
        <v>11</v>
      </c>
      <c r="X3754" s="11">
        <v>0.1</v>
      </c>
      <c r="Y3754" s="10">
        <v>-267.61</v>
      </c>
      <c r="Z3754" s="30">
        <f t="shared" si="292"/>
        <v>-7.9830441228674651E-2</v>
      </c>
    </row>
    <row r="3755" spans="1:26">
      <c r="A3755" s="27">
        <v>3754</v>
      </c>
      <c r="B3755" s="14" t="s">
        <v>12441</v>
      </c>
      <c r="C3755" s="15">
        <v>45222</v>
      </c>
      <c r="D3755" s="12">
        <f t="shared" si="289"/>
        <v>2023</v>
      </c>
      <c r="E3755" s="12">
        <f t="shared" si="290"/>
        <v>10</v>
      </c>
      <c r="F3755" s="15" t="str">
        <f t="shared" si="291"/>
        <v>2023-10</v>
      </c>
      <c r="G3755" s="15">
        <v>45222</v>
      </c>
      <c r="H3755" s="23">
        <f t="shared" si="293"/>
        <v>0</v>
      </c>
      <c r="I3755" s="14" t="s">
        <v>63</v>
      </c>
      <c r="J3755" s="14" t="s">
        <v>2110</v>
      </c>
      <c r="K3755" s="14" t="s">
        <v>380</v>
      </c>
      <c r="L3755" s="14" t="s">
        <v>83</v>
      </c>
      <c r="M3755" s="14" t="s">
        <v>31</v>
      </c>
      <c r="N3755" s="14" t="s">
        <v>283</v>
      </c>
      <c r="O3755" s="14" t="s">
        <v>284</v>
      </c>
      <c r="P3755" s="14" t="s">
        <v>12442</v>
      </c>
      <c r="Q3755" s="14" t="s">
        <v>146</v>
      </c>
      <c r="R3755" s="14" t="s">
        <v>12443</v>
      </c>
      <c r="S3755" s="14" t="s">
        <v>48</v>
      </c>
      <c r="T3755" s="14" t="s">
        <v>86</v>
      </c>
      <c r="U3755" s="14" t="s">
        <v>87</v>
      </c>
      <c r="V3755" s="16">
        <v>702.51</v>
      </c>
      <c r="W3755" s="13">
        <v>6</v>
      </c>
      <c r="X3755" s="17">
        <v>0.2</v>
      </c>
      <c r="Y3755" s="16">
        <v>-55.92</v>
      </c>
      <c r="Z3755" s="31">
        <f t="shared" si="292"/>
        <v>-7.9600290387325454E-2</v>
      </c>
    </row>
    <row r="3756" spans="1:26">
      <c r="A3756" s="26">
        <v>3755</v>
      </c>
      <c r="B3756" s="7" t="s">
        <v>12444</v>
      </c>
      <c r="C3756" s="8">
        <v>44314</v>
      </c>
      <c r="D3756" s="12">
        <f t="shared" si="289"/>
        <v>2021</v>
      </c>
      <c r="E3756" s="12">
        <f t="shared" si="290"/>
        <v>4</v>
      </c>
      <c r="F3756" s="8" t="str">
        <f t="shared" si="291"/>
        <v>2021-04</v>
      </c>
      <c r="G3756" s="8">
        <v>44314</v>
      </c>
      <c r="H3756" s="23">
        <f t="shared" si="293"/>
        <v>0</v>
      </c>
      <c r="I3756" s="7" t="s">
        <v>63</v>
      </c>
      <c r="J3756" s="7" t="s">
        <v>2251</v>
      </c>
      <c r="K3756" s="7" t="s">
        <v>939</v>
      </c>
      <c r="L3756" s="7" t="s">
        <v>30</v>
      </c>
      <c r="M3756" s="7" t="s">
        <v>31</v>
      </c>
      <c r="N3756" s="7" t="s">
        <v>32</v>
      </c>
      <c r="O3756" s="7" t="s">
        <v>33</v>
      </c>
      <c r="P3756" s="7" t="s">
        <v>12445</v>
      </c>
      <c r="Q3756" s="7" t="s">
        <v>35</v>
      </c>
      <c r="R3756" s="7" t="s">
        <v>12446</v>
      </c>
      <c r="S3756" s="7" t="s">
        <v>48</v>
      </c>
      <c r="T3756" s="7" t="s">
        <v>86</v>
      </c>
      <c r="U3756" s="7" t="s">
        <v>87</v>
      </c>
      <c r="V3756" s="10">
        <v>466.28</v>
      </c>
      <c r="W3756" s="6">
        <v>7</v>
      </c>
      <c r="X3756" s="11">
        <v>0</v>
      </c>
      <c r="Y3756" s="10">
        <v>178</v>
      </c>
      <c r="Z3756" s="30">
        <f t="shared" si="292"/>
        <v>0.38174487432444026</v>
      </c>
    </row>
    <row r="3757" spans="1:26">
      <c r="A3757" s="27">
        <v>3756</v>
      </c>
      <c r="B3757" s="14" t="s">
        <v>12447</v>
      </c>
      <c r="C3757" s="15">
        <v>44985</v>
      </c>
      <c r="D3757" s="12">
        <f t="shared" si="289"/>
        <v>2023</v>
      </c>
      <c r="E3757" s="12">
        <f t="shared" si="290"/>
        <v>2</v>
      </c>
      <c r="F3757" s="15" t="str">
        <f t="shared" si="291"/>
        <v>2023-02</v>
      </c>
      <c r="G3757" s="15">
        <v>44987</v>
      </c>
      <c r="H3757" s="23">
        <f t="shared" si="293"/>
        <v>2</v>
      </c>
      <c r="I3757" s="14" t="s">
        <v>122</v>
      </c>
      <c r="J3757" s="14" t="s">
        <v>1248</v>
      </c>
      <c r="K3757" s="14" t="s">
        <v>1249</v>
      </c>
      <c r="L3757" s="14" t="s">
        <v>30</v>
      </c>
      <c r="M3757" s="14" t="s">
        <v>31</v>
      </c>
      <c r="N3757" s="14" t="s">
        <v>213</v>
      </c>
      <c r="O3757" s="14" t="s">
        <v>92</v>
      </c>
      <c r="P3757" s="14" t="s">
        <v>12448</v>
      </c>
      <c r="Q3757" s="14" t="s">
        <v>46</v>
      </c>
      <c r="R3757" s="14" t="s">
        <v>12449</v>
      </c>
      <c r="S3757" s="14" t="s">
        <v>37</v>
      </c>
      <c r="T3757" s="14" t="s">
        <v>208</v>
      </c>
      <c r="U3757" s="14" t="s">
        <v>408</v>
      </c>
      <c r="V3757" s="16">
        <v>4077.81</v>
      </c>
      <c r="W3757" s="13">
        <v>3</v>
      </c>
      <c r="X3757" s="17">
        <v>0</v>
      </c>
      <c r="Y3757" s="16">
        <v>563.65</v>
      </c>
      <c r="Z3757" s="31">
        <f t="shared" si="292"/>
        <v>0.13822370340942811</v>
      </c>
    </row>
    <row r="3758" spans="1:26">
      <c r="A3758" s="26">
        <v>3757</v>
      </c>
      <c r="B3758" s="7" t="s">
        <v>12450</v>
      </c>
      <c r="C3758" s="8">
        <v>44631</v>
      </c>
      <c r="D3758" s="12">
        <f t="shared" si="289"/>
        <v>2022</v>
      </c>
      <c r="E3758" s="12">
        <f t="shared" si="290"/>
        <v>3</v>
      </c>
      <c r="F3758" s="8" t="str">
        <f t="shared" si="291"/>
        <v>2022-03</v>
      </c>
      <c r="G3758" s="8">
        <v>44636</v>
      </c>
      <c r="H3758" s="23">
        <f t="shared" si="293"/>
        <v>5</v>
      </c>
      <c r="I3758" s="7" t="s">
        <v>52</v>
      </c>
      <c r="J3758" s="7" t="s">
        <v>1590</v>
      </c>
      <c r="K3758" s="7" t="s">
        <v>1591</v>
      </c>
      <c r="L3758" s="7" t="s">
        <v>66</v>
      </c>
      <c r="M3758" s="7" t="s">
        <v>31</v>
      </c>
      <c r="N3758" s="7" t="s">
        <v>313</v>
      </c>
      <c r="O3758" s="7" t="s">
        <v>314</v>
      </c>
      <c r="P3758" s="7" t="s">
        <v>12451</v>
      </c>
      <c r="Q3758" s="7" t="s">
        <v>146</v>
      </c>
      <c r="R3758" s="7" t="s">
        <v>12452</v>
      </c>
      <c r="S3758" s="7" t="s">
        <v>48</v>
      </c>
      <c r="T3758" s="7" t="s">
        <v>69</v>
      </c>
      <c r="U3758" s="7" t="s">
        <v>475</v>
      </c>
      <c r="V3758" s="10">
        <v>174.39</v>
      </c>
      <c r="W3758" s="6">
        <v>8</v>
      </c>
      <c r="X3758" s="11">
        <v>0</v>
      </c>
      <c r="Y3758" s="10">
        <v>-5.0999999999999996</v>
      </c>
      <c r="Z3758" s="30">
        <f t="shared" si="292"/>
        <v>-2.9244796146568039E-2</v>
      </c>
    </row>
    <row r="3759" spans="1:26">
      <c r="A3759" s="27">
        <v>3758</v>
      </c>
      <c r="B3759" s="14" t="s">
        <v>12453</v>
      </c>
      <c r="C3759" s="15">
        <v>45429</v>
      </c>
      <c r="D3759" s="12">
        <f t="shared" si="289"/>
        <v>2024</v>
      </c>
      <c r="E3759" s="12">
        <f t="shared" si="290"/>
        <v>5</v>
      </c>
      <c r="F3759" s="15" t="str">
        <f t="shared" si="291"/>
        <v>2024-05</v>
      </c>
      <c r="G3759" s="15">
        <v>45437</v>
      </c>
      <c r="H3759" s="23">
        <f t="shared" si="293"/>
        <v>8</v>
      </c>
      <c r="I3759" s="14" t="s">
        <v>27</v>
      </c>
      <c r="J3759" s="14" t="s">
        <v>1721</v>
      </c>
      <c r="K3759" s="14" t="s">
        <v>1722</v>
      </c>
      <c r="L3759" s="14" t="s">
        <v>30</v>
      </c>
      <c r="M3759" s="14" t="s">
        <v>31</v>
      </c>
      <c r="N3759" s="14" t="s">
        <v>55</v>
      </c>
      <c r="O3759" s="14" t="s">
        <v>56</v>
      </c>
      <c r="P3759" s="14" t="s">
        <v>12454</v>
      </c>
      <c r="Q3759" s="14" t="s">
        <v>58</v>
      </c>
      <c r="R3759" s="14" t="s">
        <v>12455</v>
      </c>
      <c r="S3759" s="14" t="s">
        <v>48</v>
      </c>
      <c r="T3759" s="14" t="s">
        <v>69</v>
      </c>
      <c r="U3759" s="14" t="s">
        <v>70</v>
      </c>
      <c r="V3759" s="16">
        <v>12.73</v>
      </c>
      <c r="W3759" s="13">
        <v>1</v>
      </c>
      <c r="X3759" s="17">
        <v>0.5</v>
      </c>
      <c r="Y3759" s="16">
        <v>2.06</v>
      </c>
      <c r="Z3759" s="31">
        <f t="shared" si="292"/>
        <v>0.16182246661429694</v>
      </c>
    </row>
    <row r="3760" spans="1:26">
      <c r="A3760" s="26">
        <v>3759</v>
      </c>
      <c r="B3760" s="7" t="s">
        <v>12456</v>
      </c>
      <c r="C3760" s="8">
        <v>44526</v>
      </c>
      <c r="D3760" s="12">
        <f t="shared" si="289"/>
        <v>2021</v>
      </c>
      <c r="E3760" s="12">
        <f t="shared" si="290"/>
        <v>11</v>
      </c>
      <c r="F3760" s="8" t="str">
        <f t="shared" si="291"/>
        <v>2021-11</v>
      </c>
      <c r="G3760" s="8">
        <v>44534</v>
      </c>
      <c r="H3760" s="23">
        <f t="shared" si="293"/>
        <v>8</v>
      </c>
      <c r="I3760" s="7" t="s">
        <v>27</v>
      </c>
      <c r="J3760" s="7" t="s">
        <v>4279</v>
      </c>
      <c r="K3760" s="7" t="s">
        <v>192</v>
      </c>
      <c r="L3760" s="7" t="s">
        <v>83</v>
      </c>
      <c r="M3760" s="7" t="s">
        <v>31</v>
      </c>
      <c r="N3760" s="7" t="s">
        <v>125</v>
      </c>
      <c r="O3760" s="7" t="s">
        <v>126</v>
      </c>
      <c r="P3760" s="7" t="s">
        <v>12457</v>
      </c>
      <c r="Q3760" s="7" t="s">
        <v>58</v>
      </c>
      <c r="R3760" s="7" t="s">
        <v>12458</v>
      </c>
      <c r="S3760" s="7" t="s">
        <v>37</v>
      </c>
      <c r="T3760" s="7" t="s">
        <v>208</v>
      </c>
      <c r="U3760" s="7" t="s">
        <v>209</v>
      </c>
      <c r="V3760" s="10">
        <v>818.67</v>
      </c>
      <c r="W3760" s="6">
        <v>9</v>
      </c>
      <c r="X3760" s="11">
        <v>0.2</v>
      </c>
      <c r="Y3760" s="10">
        <v>175.07</v>
      </c>
      <c r="Z3760" s="30">
        <f t="shared" si="292"/>
        <v>0.21384684915778029</v>
      </c>
    </row>
    <row r="3761" spans="1:26">
      <c r="A3761" s="27">
        <v>3760</v>
      </c>
      <c r="B3761" s="14" t="s">
        <v>12459</v>
      </c>
      <c r="C3761" s="15">
        <v>44756</v>
      </c>
      <c r="D3761" s="12">
        <f t="shared" si="289"/>
        <v>2022</v>
      </c>
      <c r="E3761" s="12">
        <f t="shared" si="290"/>
        <v>7</v>
      </c>
      <c r="F3761" s="15" t="str">
        <f t="shared" si="291"/>
        <v>2022-07</v>
      </c>
      <c r="G3761" s="15">
        <v>44756</v>
      </c>
      <c r="H3761" s="23">
        <f t="shared" si="293"/>
        <v>0</v>
      </c>
      <c r="I3761" s="14" t="s">
        <v>63</v>
      </c>
      <c r="J3761" s="14" t="s">
        <v>2501</v>
      </c>
      <c r="K3761" s="14" t="s">
        <v>765</v>
      </c>
      <c r="L3761" s="14" t="s">
        <v>30</v>
      </c>
      <c r="M3761" s="14" t="s">
        <v>31</v>
      </c>
      <c r="N3761" s="14" t="s">
        <v>220</v>
      </c>
      <c r="O3761" s="14" t="s">
        <v>220</v>
      </c>
      <c r="P3761" s="14" t="s">
        <v>12460</v>
      </c>
      <c r="Q3761" s="14" t="s">
        <v>58</v>
      </c>
      <c r="R3761" s="14" t="s">
        <v>12461</v>
      </c>
      <c r="S3761" s="14" t="s">
        <v>48</v>
      </c>
      <c r="T3761" s="14" t="s">
        <v>78</v>
      </c>
      <c r="U3761" s="14" t="s">
        <v>956</v>
      </c>
      <c r="V3761" s="16">
        <v>2023.19</v>
      </c>
      <c r="W3761" s="13">
        <v>11</v>
      </c>
      <c r="X3761" s="17">
        <v>0.1</v>
      </c>
      <c r="Y3761" s="16">
        <v>706.73</v>
      </c>
      <c r="Z3761" s="31">
        <f t="shared" si="292"/>
        <v>0.34931469609873517</v>
      </c>
    </row>
    <row r="3762" spans="1:26">
      <c r="A3762" s="26">
        <v>3761</v>
      </c>
      <c r="B3762" s="7" t="s">
        <v>12462</v>
      </c>
      <c r="C3762" s="8">
        <v>44277</v>
      </c>
      <c r="D3762" s="12">
        <f t="shared" si="289"/>
        <v>2021</v>
      </c>
      <c r="E3762" s="12">
        <f t="shared" si="290"/>
        <v>3</v>
      </c>
      <c r="F3762" s="8" t="str">
        <f t="shared" si="291"/>
        <v>2021-03</v>
      </c>
      <c r="G3762" s="8">
        <v>44283</v>
      </c>
      <c r="H3762" s="23">
        <f t="shared" si="293"/>
        <v>6</v>
      </c>
      <c r="I3762" s="7" t="s">
        <v>52</v>
      </c>
      <c r="J3762" s="7" t="s">
        <v>2110</v>
      </c>
      <c r="K3762" s="7" t="s">
        <v>380</v>
      </c>
      <c r="L3762" s="7" t="s">
        <v>83</v>
      </c>
      <c r="M3762" s="7" t="s">
        <v>31</v>
      </c>
      <c r="N3762" s="7" t="s">
        <v>283</v>
      </c>
      <c r="O3762" s="7" t="s">
        <v>284</v>
      </c>
      <c r="P3762" s="7" t="s">
        <v>12463</v>
      </c>
      <c r="Q3762" s="7" t="s">
        <v>146</v>
      </c>
      <c r="R3762" s="7" t="s">
        <v>12464</v>
      </c>
      <c r="S3762" s="7" t="s">
        <v>37</v>
      </c>
      <c r="T3762" s="7" t="s">
        <v>38</v>
      </c>
      <c r="U3762" s="7" t="s">
        <v>39</v>
      </c>
      <c r="V3762" s="10">
        <v>185.96</v>
      </c>
      <c r="W3762" s="6">
        <v>3</v>
      </c>
      <c r="X3762" s="11">
        <v>0.1</v>
      </c>
      <c r="Y3762" s="10">
        <v>-13</v>
      </c>
      <c r="Z3762" s="30">
        <f t="shared" si="292"/>
        <v>-6.9907506990750698E-2</v>
      </c>
    </row>
    <row r="3763" spans="1:26">
      <c r="A3763" s="27">
        <v>3762</v>
      </c>
      <c r="B3763" s="14" t="s">
        <v>12465</v>
      </c>
      <c r="C3763" s="15">
        <v>45507</v>
      </c>
      <c r="D3763" s="12">
        <f t="shared" si="289"/>
        <v>2024</v>
      </c>
      <c r="E3763" s="12">
        <f t="shared" si="290"/>
        <v>8</v>
      </c>
      <c r="F3763" s="15" t="str">
        <f t="shared" si="291"/>
        <v>2024-08</v>
      </c>
      <c r="G3763" s="15">
        <v>45512</v>
      </c>
      <c r="H3763" s="23">
        <f t="shared" si="293"/>
        <v>5</v>
      </c>
      <c r="I3763" s="14" t="s">
        <v>52</v>
      </c>
      <c r="J3763" s="14" t="s">
        <v>3525</v>
      </c>
      <c r="K3763" s="14" t="s">
        <v>1591</v>
      </c>
      <c r="L3763" s="14" t="s">
        <v>83</v>
      </c>
      <c r="M3763" s="14" t="s">
        <v>31</v>
      </c>
      <c r="N3763" s="14" t="s">
        <v>204</v>
      </c>
      <c r="O3763" s="14" t="s">
        <v>205</v>
      </c>
      <c r="P3763" s="14" t="s">
        <v>12466</v>
      </c>
      <c r="Q3763" s="14" t="s">
        <v>146</v>
      </c>
      <c r="R3763" s="14" t="s">
        <v>12467</v>
      </c>
      <c r="S3763" s="14" t="s">
        <v>37</v>
      </c>
      <c r="T3763" s="14" t="s">
        <v>170</v>
      </c>
      <c r="U3763" s="14" t="s">
        <v>171</v>
      </c>
      <c r="V3763" s="16">
        <v>9347.35</v>
      </c>
      <c r="W3763" s="13">
        <v>11</v>
      </c>
      <c r="X3763" s="17">
        <v>0.1</v>
      </c>
      <c r="Y3763" s="16">
        <v>-7.95</v>
      </c>
      <c r="Z3763" s="31">
        <f t="shared" si="292"/>
        <v>-8.505084328713485E-4</v>
      </c>
    </row>
    <row r="3764" spans="1:26">
      <c r="A3764" s="26">
        <v>3763</v>
      </c>
      <c r="B3764" s="7" t="s">
        <v>12468</v>
      </c>
      <c r="C3764" s="8">
        <v>45098</v>
      </c>
      <c r="D3764" s="12">
        <f t="shared" si="289"/>
        <v>2023</v>
      </c>
      <c r="E3764" s="12">
        <f t="shared" si="290"/>
        <v>6</v>
      </c>
      <c r="F3764" s="8" t="str">
        <f t="shared" si="291"/>
        <v>2023-06</v>
      </c>
      <c r="G3764" s="8">
        <v>45101</v>
      </c>
      <c r="H3764" s="23">
        <f t="shared" si="293"/>
        <v>3</v>
      </c>
      <c r="I3764" s="7" t="s">
        <v>122</v>
      </c>
      <c r="J3764" s="7" t="s">
        <v>2997</v>
      </c>
      <c r="K3764" s="7" t="s">
        <v>679</v>
      </c>
      <c r="L3764" s="7" t="s">
        <v>83</v>
      </c>
      <c r="M3764" s="7" t="s">
        <v>31</v>
      </c>
      <c r="N3764" s="7" t="s">
        <v>106</v>
      </c>
      <c r="O3764" s="7" t="s">
        <v>107</v>
      </c>
      <c r="P3764" s="7" t="s">
        <v>12469</v>
      </c>
      <c r="Q3764" s="7" t="s">
        <v>35</v>
      </c>
      <c r="R3764" s="7" t="s">
        <v>12470</v>
      </c>
      <c r="S3764" s="7" t="s">
        <v>110</v>
      </c>
      <c r="T3764" s="7" t="s">
        <v>223</v>
      </c>
      <c r="U3764" s="7" t="s">
        <v>449</v>
      </c>
      <c r="V3764" s="10">
        <v>6871.97</v>
      </c>
      <c r="W3764" s="6">
        <v>9</v>
      </c>
      <c r="X3764" s="11">
        <v>0.5</v>
      </c>
      <c r="Y3764" s="10">
        <v>2081.83</v>
      </c>
      <c r="Z3764" s="30">
        <f t="shared" si="292"/>
        <v>0.30294515255450766</v>
      </c>
    </row>
    <row r="3765" spans="1:26">
      <c r="A3765" s="27">
        <v>3764</v>
      </c>
      <c r="B3765" s="14" t="s">
        <v>12471</v>
      </c>
      <c r="C3765" s="15">
        <v>44237</v>
      </c>
      <c r="D3765" s="12">
        <f t="shared" si="289"/>
        <v>2021</v>
      </c>
      <c r="E3765" s="12">
        <f t="shared" si="290"/>
        <v>2</v>
      </c>
      <c r="F3765" s="15" t="str">
        <f t="shared" si="291"/>
        <v>2021-02</v>
      </c>
      <c r="G3765" s="15">
        <v>44239</v>
      </c>
      <c r="H3765" s="23">
        <f t="shared" si="293"/>
        <v>2</v>
      </c>
      <c r="I3765" s="14" t="s">
        <v>122</v>
      </c>
      <c r="J3765" s="14" t="s">
        <v>256</v>
      </c>
      <c r="K3765" s="14" t="s">
        <v>257</v>
      </c>
      <c r="L3765" s="14" t="s">
        <v>83</v>
      </c>
      <c r="M3765" s="14" t="s">
        <v>31</v>
      </c>
      <c r="N3765" s="14" t="s">
        <v>181</v>
      </c>
      <c r="O3765" s="14" t="s">
        <v>107</v>
      </c>
      <c r="P3765" s="14" t="s">
        <v>12472</v>
      </c>
      <c r="Q3765" s="14" t="s">
        <v>35</v>
      </c>
      <c r="R3765" s="14" t="s">
        <v>12473</v>
      </c>
      <c r="S3765" s="14" t="s">
        <v>37</v>
      </c>
      <c r="T3765" s="14" t="s">
        <v>38</v>
      </c>
      <c r="U3765" s="14" t="s">
        <v>177</v>
      </c>
      <c r="V3765" s="16">
        <v>1308.7</v>
      </c>
      <c r="W3765" s="13">
        <v>3</v>
      </c>
      <c r="X3765" s="17">
        <v>0.2</v>
      </c>
      <c r="Y3765" s="16">
        <v>498.55</v>
      </c>
      <c r="Z3765" s="31">
        <f t="shared" si="292"/>
        <v>0.38095056162604113</v>
      </c>
    </row>
    <row r="3766" spans="1:26">
      <c r="A3766" s="26">
        <v>3765</v>
      </c>
      <c r="B3766" s="7" t="s">
        <v>12474</v>
      </c>
      <c r="C3766" s="8">
        <v>44916</v>
      </c>
      <c r="D3766" s="12">
        <f t="shared" si="289"/>
        <v>2022</v>
      </c>
      <c r="E3766" s="12">
        <f t="shared" si="290"/>
        <v>12</v>
      </c>
      <c r="F3766" s="8" t="str">
        <f t="shared" si="291"/>
        <v>2022-12</v>
      </c>
      <c r="G3766" s="8">
        <v>44920</v>
      </c>
      <c r="H3766" s="23">
        <f t="shared" si="293"/>
        <v>4</v>
      </c>
      <c r="I3766" s="7" t="s">
        <v>52</v>
      </c>
      <c r="J3766" s="7" t="s">
        <v>5722</v>
      </c>
      <c r="K3766" s="7" t="s">
        <v>1055</v>
      </c>
      <c r="L3766" s="7" t="s">
        <v>30</v>
      </c>
      <c r="M3766" s="7" t="s">
        <v>31</v>
      </c>
      <c r="N3766" s="7" t="s">
        <v>43</v>
      </c>
      <c r="O3766" s="7" t="s">
        <v>44</v>
      </c>
      <c r="P3766" s="7" t="s">
        <v>12475</v>
      </c>
      <c r="Q3766" s="7" t="s">
        <v>46</v>
      </c>
      <c r="R3766" s="7" t="s">
        <v>12476</v>
      </c>
      <c r="S3766" s="7" t="s">
        <v>110</v>
      </c>
      <c r="T3766" s="7" t="s">
        <v>223</v>
      </c>
      <c r="U3766" s="7" t="s">
        <v>495</v>
      </c>
      <c r="V3766" s="10">
        <v>8444.26</v>
      </c>
      <c r="W3766" s="6">
        <v>12</v>
      </c>
      <c r="X3766" s="11">
        <v>0.4</v>
      </c>
      <c r="Y3766" s="10">
        <v>2347.66</v>
      </c>
      <c r="Z3766" s="30">
        <f t="shared" si="292"/>
        <v>0.27801844092910449</v>
      </c>
    </row>
    <row r="3767" spans="1:26">
      <c r="A3767" s="27">
        <v>3766</v>
      </c>
      <c r="B3767" s="14" t="s">
        <v>12477</v>
      </c>
      <c r="C3767" s="15">
        <v>44311</v>
      </c>
      <c r="D3767" s="12">
        <f t="shared" si="289"/>
        <v>2021</v>
      </c>
      <c r="E3767" s="12">
        <f t="shared" si="290"/>
        <v>4</v>
      </c>
      <c r="F3767" s="15" t="str">
        <f t="shared" si="291"/>
        <v>2021-04</v>
      </c>
      <c r="G3767" s="15">
        <v>44315</v>
      </c>
      <c r="H3767" s="23">
        <f t="shared" si="293"/>
        <v>4</v>
      </c>
      <c r="I3767" s="14" t="s">
        <v>52</v>
      </c>
      <c r="J3767" s="14" t="s">
        <v>7308</v>
      </c>
      <c r="K3767" s="14" t="s">
        <v>3614</v>
      </c>
      <c r="L3767" s="14" t="s">
        <v>30</v>
      </c>
      <c r="M3767" s="14" t="s">
        <v>31</v>
      </c>
      <c r="N3767" s="14" t="s">
        <v>166</v>
      </c>
      <c r="O3767" s="14" t="s">
        <v>167</v>
      </c>
      <c r="P3767" s="14" t="s">
        <v>12478</v>
      </c>
      <c r="Q3767" s="14" t="s">
        <v>35</v>
      </c>
      <c r="R3767" s="14" t="s">
        <v>12479</v>
      </c>
      <c r="S3767" s="14" t="s">
        <v>37</v>
      </c>
      <c r="T3767" s="14" t="s">
        <v>208</v>
      </c>
      <c r="U3767" s="14" t="s">
        <v>209</v>
      </c>
      <c r="V3767" s="16">
        <v>4363.96</v>
      </c>
      <c r="W3767" s="13">
        <v>14</v>
      </c>
      <c r="X3767" s="17">
        <v>0</v>
      </c>
      <c r="Y3767" s="16">
        <v>1108.7</v>
      </c>
      <c r="Z3767" s="31">
        <f t="shared" si="292"/>
        <v>0.25405824068048288</v>
      </c>
    </row>
    <row r="3768" spans="1:26">
      <c r="A3768" s="26">
        <v>3767</v>
      </c>
      <c r="B3768" s="7" t="s">
        <v>12480</v>
      </c>
      <c r="C3768" s="8">
        <v>44752</v>
      </c>
      <c r="D3768" s="12">
        <f t="shared" si="289"/>
        <v>2022</v>
      </c>
      <c r="E3768" s="12">
        <f t="shared" si="290"/>
        <v>7</v>
      </c>
      <c r="F3768" s="8" t="str">
        <f t="shared" si="291"/>
        <v>2022-07</v>
      </c>
      <c r="G3768" s="8">
        <v>44753</v>
      </c>
      <c r="H3768" s="23">
        <f t="shared" si="293"/>
        <v>1</v>
      </c>
      <c r="I3768" s="7" t="s">
        <v>122</v>
      </c>
      <c r="J3768" s="7" t="s">
        <v>5355</v>
      </c>
      <c r="K3768" s="7" t="s">
        <v>1232</v>
      </c>
      <c r="L3768" s="7" t="s">
        <v>30</v>
      </c>
      <c r="M3768" s="7" t="s">
        <v>31</v>
      </c>
      <c r="N3768" s="7" t="s">
        <v>91</v>
      </c>
      <c r="O3768" s="7" t="s">
        <v>92</v>
      </c>
      <c r="P3768" s="7" t="s">
        <v>12481</v>
      </c>
      <c r="Q3768" s="7" t="s">
        <v>46</v>
      </c>
      <c r="R3768" s="7" t="s">
        <v>12482</v>
      </c>
      <c r="S3768" s="7" t="s">
        <v>37</v>
      </c>
      <c r="T3768" s="7" t="s">
        <v>38</v>
      </c>
      <c r="U3768" s="7" t="s">
        <v>177</v>
      </c>
      <c r="V3768" s="10">
        <v>1242.3699999999999</v>
      </c>
      <c r="W3768" s="6">
        <v>2</v>
      </c>
      <c r="X3768" s="11">
        <v>0.4</v>
      </c>
      <c r="Y3768" s="10">
        <v>109.76</v>
      </c>
      <c r="Z3768" s="30">
        <f t="shared" si="292"/>
        <v>8.8347271746742131E-2</v>
      </c>
    </row>
    <row r="3769" spans="1:26">
      <c r="A3769" s="27">
        <v>3768</v>
      </c>
      <c r="B3769" s="14" t="s">
        <v>12483</v>
      </c>
      <c r="C3769" s="15">
        <v>44798</v>
      </c>
      <c r="D3769" s="12">
        <f t="shared" si="289"/>
        <v>2022</v>
      </c>
      <c r="E3769" s="12">
        <f t="shared" si="290"/>
        <v>8</v>
      </c>
      <c r="F3769" s="15" t="str">
        <f t="shared" si="291"/>
        <v>2022-08</v>
      </c>
      <c r="G3769" s="15">
        <v>44804</v>
      </c>
      <c r="H3769" s="23">
        <f t="shared" si="293"/>
        <v>6</v>
      </c>
      <c r="I3769" s="14" t="s">
        <v>52</v>
      </c>
      <c r="J3769" s="14" t="s">
        <v>2728</v>
      </c>
      <c r="K3769" s="14" t="s">
        <v>574</v>
      </c>
      <c r="L3769" s="14" t="s">
        <v>66</v>
      </c>
      <c r="M3769" s="14" t="s">
        <v>31</v>
      </c>
      <c r="N3769" s="14" t="s">
        <v>220</v>
      </c>
      <c r="O3769" s="14" t="s">
        <v>220</v>
      </c>
      <c r="P3769" s="14" t="s">
        <v>12484</v>
      </c>
      <c r="Q3769" s="14" t="s">
        <v>58</v>
      </c>
      <c r="R3769" s="14" t="s">
        <v>12485</v>
      </c>
      <c r="S3769" s="14" t="s">
        <v>37</v>
      </c>
      <c r="T3769" s="14" t="s">
        <v>60</v>
      </c>
      <c r="U3769" s="14" t="s">
        <v>61</v>
      </c>
      <c r="V3769" s="16">
        <v>5089.4399999999996</v>
      </c>
      <c r="W3769" s="13">
        <v>4</v>
      </c>
      <c r="X3769" s="17">
        <v>0</v>
      </c>
      <c r="Y3769" s="16">
        <v>7.78</v>
      </c>
      <c r="Z3769" s="31">
        <f t="shared" si="292"/>
        <v>1.5286554119903174E-3</v>
      </c>
    </row>
    <row r="3770" spans="1:26">
      <c r="A3770" s="26">
        <v>3769</v>
      </c>
      <c r="B3770" s="7" t="s">
        <v>12486</v>
      </c>
      <c r="C3770" s="8">
        <v>45114</v>
      </c>
      <c r="D3770" s="12">
        <f t="shared" si="289"/>
        <v>2023</v>
      </c>
      <c r="E3770" s="12">
        <f t="shared" si="290"/>
        <v>7</v>
      </c>
      <c r="F3770" s="8" t="str">
        <f t="shared" si="291"/>
        <v>2023-07</v>
      </c>
      <c r="G3770" s="8">
        <v>45115</v>
      </c>
      <c r="H3770" s="23">
        <f t="shared" si="293"/>
        <v>1</v>
      </c>
      <c r="I3770" s="7" t="s">
        <v>122</v>
      </c>
      <c r="J3770" s="7" t="s">
        <v>598</v>
      </c>
      <c r="K3770" s="7" t="s">
        <v>599</v>
      </c>
      <c r="L3770" s="7" t="s">
        <v>30</v>
      </c>
      <c r="M3770" s="7" t="s">
        <v>31</v>
      </c>
      <c r="N3770" s="7" t="s">
        <v>283</v>
      </c>
      <c r="O3770" s="7" t="s">
        <v>284</v>
      </c>
      <c r="P3770" s="7" t="s">
        <v>8326</v>
      </c>
      <c r="Q3770" s="7" t="s">
        <v>146</v>
      </c>
      <c r="R3770" s="7" t="s">
        <v>12487</v>
      </c>
      <c r="S3770" s="7" t="s">
        <v>48</v>
      </c>
      <c r="T3770" s="7" t="s">
        <v>86</v>
      </c>
      <c r="U3770" s="7" t="s">
        <v>87</v>
      </c>
      <c r="V3770" s="10">
        <v>1147.18</v>
      </c>
      <c r="W3770" s="6">
        <v>7</v>
      </c>
      <c r="X3770" s="11">
        <v>0</v>
      </c>
      <c r="Y3770" s="10">
        <v>497.42</v>
      </c>
      <c r="Z3770" s="30">
        <f t="shared" si="292"/>
        <v>0.43360239892606217</v>
      </c>
    </row>
    <row r="3771" spans="1:26">
      <c r="A3771" s="27">
        <v>3770</v>
      </c>
      <c r="B3771" s="14" t="s">
        <v>12488</v>
      </c>
      <c r="C3771" s="15">
        <v>44548</v>
      </c>
      <c r="D3771" s="12">
        <f t="shared" si="289"/>
        <v>2021</v>
      </c>
      <c r="E3771" s="12">
        <f t="shared" si="290"/>
        <v>12</v>
      </c>
      <c r="F3771" s="15" t="str">
        <f t="shared" si="291"/>
        <v>2021-12</v>
      </c>
      <c r="G3771" s="15">
        <v>44554</v>
      </c>
      <c r="H3771" s="23">
        <f t="shared" si="293"/>
        <v>6</v>
      </c>
      <c r="I3771" s="14" t="s">
        <v>52</v>
      </c>
      <c r="J3771" s="14" t="s">
        <v>544</v>
      </c>
      <c r="K3771" s="14" t="s">
        <v>203</v>
      </c>
      <c r="L3771" s="14" t="s">
        <v>66</v>
      </c>
      <c r="M3771" s="14" t="s">
        <v>31</v>
      </c>
      <c r="N3771" s="14" t="s">
        <v>228</v>
      </c>
      <c r="O3771" s="14" t="s">
        <v>229</v>
      </c>
      <c r="P3771" s="14" t="s">
        <v>12489</v>
      </c>
      <c r="Q3771" s="14" t="s">
        <v>46</v>
      </c>
      <c r="R3771" s="14" t="s">
        <v>12490</v>
      </c>
      <c r="S3771" s="14" t="s">
        <v>48</v>
      </c>
      <c r="T3771" s="14" t="s">
        <v>78</v>
      </c>
      <c r="U3771" s="14" t="s">
        <v>956</v>
      </c>
      <c r="V3771" s="16">
        <v>723.9</v>
      </c>
      <c r="W3771" s="13">
        <v>3</v>
      </c>
      <c r="X3771" s="17">
        <v>0.1</v>
      </c>
      <c r="Y3771" s="16">
        <v>-46.48</v>
      </c>
      <c r="Z3771" s="31">
        <f t="shared" si="292"/>
        <v>-6.4207763503246307E-2</v>
      </c>
    </row>
    <row r="3772" spans="1:26">
      <c r="A3772" s="26">
        <v>3771</v>
      </c>
      <c r="B3772" s="7" t="s">
        <v>12491</v>
      </c>
      <c r="C3772" s="8">
        <v>44798</v>
      </c>
      <c r="D3772" s="12">
        <f t="shared" si="289"/>
        <v>2022</v>
      </c>
      <c r="E3772" s="12">
        <f t="shared" si="290"/>
        <v>8</v>
      </c>
      <c r="F3772" s="8" t="str">
        <f t="shared" si="291"/>
        <v>2022-08</v>
      </c>
      <c r="G3772" s="8">
        <v>44801</v>
      </c>
      <c r="H3772" s="23">
        <f t="shared" si="293"/>
        <v>3</v>
      </c>
      <c r="I3772" s="7" t="s">
        <v>52</v>
      </c>
      <c r="J3772" s="7" t="s">
        <v>7431</v>
      </c>
      <c r="K3772" s="7" t="s">
        <v>2590</v>
      </c>
      <c r="L3772" s="7" t="s">
        <v>66</v>
      </c>
      <c r="M3772" s="7" t="s">
        <v>31</v>
      </c>
      <c r="N3772" s="7" t="s">
        <v>91</v>
      </c>
      <c r="O3772" s="7" t="s">
        <v>92</v>
      </c>
      <c r="P3772" s="7" t="s">
        <v>12492</v>
      </c>
      <c r="Q3772" s="7" t="s">
        <v>46</v>
      </c>
      <c r="R3772" s="7" t="s">
        <v>12493</v>
      </c>
      <c r="S3772" s="7" t="s">
        <v>37</v>
      </c>
      <c r="T3772" s="7" t="s">
        <v>208</v>
      </c>
      <c r="U3772" s="7" t="s">
        <v>408</v>
      </c>
      <c r="V3772" s="10">
        <v>7991.19</v>
      </c>
      <c r="W3772" s="6">
        <v>11</v>
      </c>
      <c r="X3772" s="11">
        <v>0.1</v>
      </c>
      <c r="Y3772" s="10">
        <v>1354.3</v>
      </c>
      <c r="Z3772" s="30">
        <f t="shared" si="292"/>
        <v>0.16947413338939507</v>
      </c>
    </row>
    <row r="3773" spans="1:26">
      <c r="A3773" s="27">
        <v>3772</v>
      </c>
      <c r="B3773" s="14" t="s">
        <v>12494</v>
      </c>
      <c r="C3773" s="15">
        <v>45123</v>
      </c>
      <c r="D3773" s="12">
        <f t="shared" si="289"/>
        <v>2023</v>
      </c>
      <c r="E3773" s="12">
        <f t="shared" si="290"/>
        <v>7</v>
      </c>
      <c r="F3773" s="15" t="str">
        <f t="shared" si="291"/>
        <v>2023-07</v>
      </c>
      <c r="G3773" s="15">
        <v>45128</v>
      </c>
      <c r="H3773" s="23">
        <f t="shared" si="293"/>
        <v>5</v>
      </c>
      <c r="I3773" s="14" t="s">
        <v>52</v>
      </c>
      <c r="J3773" s="14" t="s">
        <v>3972</v>
      </c>
      <c r="K3773" s="14" t="s">
        <v>1672</v>
      </c>
      <c r="L3773" s="14" t="s">
        <v>83</v>
      </c>
      <c r="M3773" s="14" t="s">
        <v>31</v>
      </c>
      <c r="N3773" s="14" t="s">
        <v>228</v>
      </c>
      <c r="O3773" s="14" t="s">
        <v>229</v>
      </c>
      <c r="P3773" s="14" t="s">
        <v>12495</v>
      </c>
      <c r="Q3773" s="14" t="s">
        <v>46</v>
      </c>
      <c r="R3773" s="14" t="s">
        <v>12496</v>
      </c>
      <c r="S3773" s="14" t="s">
        <v>37</v>
      </c>
      <c r="T3773" s="14" t="s">
        <v>38</v>
      </c>
      <c r="U3773" s="14" t="s">
        <v>39</v>
      </c>
      <c r="V3773" s="16">
        <v>5843.18</v>
      </c>
      <c r="W3773" s="13">
        <v>4</v>
      </c>
      <c r="X3773" s="17">
        <v>0</v>
      </c>
      <c r="Y3773" s="16">
        <v>-403.56</v>
      </c>
      <c r="Z3773" s="31">
        <f t="shared" si="292"/>
        <v>-6.9065132342320451E-2</v>
      </c>
    </row>
    <row r="3774" spans="1:26">
      <c r="A3774" s="26">
        <v>3773</v>
      </c>
      <c r="B3774" s="7" t="s">
        <v>12497</v>
      </c>
      <c r="C3774" s="8">
        <v>45497</v>
      </c>
      <c r="D3774" s="12">
        <f t="shared" si="289"/>
        <v>2024</v>
      </c>
      <c r="E3774" s="12">
        <f t="shared" si="290"/>
        <v>7</v>
      </c>
      <c r="F3774" s="8" t="str">
        <f t="shared" si="291"/>
        <v>2024-07</v>
      </c>
      <c r="G3774" s="8">
        <v>45504</v>
      </c>
      <c r="H3774" s="23">
        <f t="shared" si="293"/>
        <v>7</v>
      </c>
      <c r="I3774" s="7" t="s">
        <v>27</v>
      </c>
      <c r="J3774" s="7" t="s">
        <v>2255</v>
      </c>
      <c r="K3774" s="7" t="s">
        <v>803</v>
      </c>
      <c r="L3774" s="7" t="s">
        <v>83</v>
      </c>
      <c r="M3774" s="7" t="s">
        <v>31</v>
      </c>
      <c r="N3774" s="7" t="s">
        <v>116</v>
      </c>
      <c r="O3774" s="7" t="s">
        <v>117</v>
      </c>
      <c r="P3774" s="7" t="s">
        <v>12498</v>
      </c>
      <c r="Q3774" s="7" t="s">
        <v>58</v>
      </c>
      <c r="R3774" s="7" t="s">
        <v>12499</v>
      </c>
      <c r="S3774" s="7" t="s">
        <v>37</v>
      </c>
      <c r="T3774" s="7" t="s">
        <v>38</v>
      </c>
      <c r="U3774" s="7" t="s">
        <v>333</v>
      </c>
      <c r="V3774" s="10">
        <v>5132.7299999999996</v>
      </c>
      <c r="W3774" s="6">
        <v>4</v>
      </c>
      <c r="X3774" s="11">
        <v>0</v>
      </c>
      <c r="Y3774" s="10">
        <v>-86.41</v>
      </c>
      <c r="Z3774" s="30">
        <f t="shared" si="292"/>
        <v>-1.6835095553438425E-2</v>
      </c>
    </row>
    <row r="3775" spans="1:26">
      <c r="A3775" s="27">
        <v>3774</v>
      </c>
      <c r="B3775" s="14" t="s">
        <v>12500</v>
      </c>
      <c r="C3775" s="15">
        <v>44618</v>
      </c>
      <c r="D3775" s="12">
        <f t="shared" si="289"/>
        <v>2022</v>
      </c>
      <c r="E3775" s="12">
        <f t="shared" si="290"/>
        <v>2</v>
      </c>
      <c r="F3775" s="15" t="str">
        <f t="shared" si="291"/>
        <v>2022-02</v>
      </c>
      <c r="G3775" s="15">
        <v>44618</v>
      </c>
      <c r="H3775" s="23">
        <f t="shared" si="293"/>
        <v>0</v>
      </c>
      <c r="I3775" s="14" t="s">
        <v>63</v>
      </c>
      <c r="J3775" s="14" t="s">
        <v>1204</v>
      </c>
      <c r="K3775" s="14" t="s">
        <v>1022</v>
      </c>
      <c r="L3775" s="14" t="s">
        <v>66</v>
      </c>
      <c r="M3775" s="14" t="s">
        <v>31</v>
      </c>
      <c r="N3775" s="14" t="s">
        <v>283</v>
      </c>
      <c r="O3775" s="14" t="s">
        <v>284</v>
      </c>
      <c r="P3775" s="14" t="s">
        <v>12501</v>
      </c>
      <c r="Q3775" s="14" t="s">
        <v>146</v>
      </c>
      <c r="R3775" s="14" t="s">
        <v>12502</v>
      </c>
      <c r="S3775" s="14" t="s">
        <v>110</v>
      </c>
      <c r="T3775" s="14" t="s">
        <v>148</v>
      </c>
      <c r="U3775" s="14" t="s">
        <v>237</v>
      </c>
      <c r="V3775" s="16">
        <v>2936.82</v>
      </c>
      <c r="W3775" s="13">
        <v>2</v>
      </c>
      <c r="X3775" s="17">
        <v>0</v>
      </c>
      <c r="Y3775" s="16">
        <v>431.44</v>
      </c>
      <c r="Z3775" s="31">
        <f t="shared" si="292"/>
        <v>0.14690719894307447</v>
      </c>
    </row>
    <row r="3776" spans="1:26">
      <c r="A3776" s="26">
        <v>3775</v>
      </c>
      <c r="B3776" s="7" t="s">
        <v>12503</v>
      </c>
      <c r="C3776" s="8">
        <v>45556</v>
      </c>
      <c r="D3776" s="12">
        <f t="shared" si="289"/>
        <v>2024</v>
      </c>
      <c r="E3776" s="12">
        <f t="shared" si="290"/>
        <v>9</v>
      </c>
      <c r="F3776" s="8" t="str">
        <f t="shared" si="291"/>
        <v>2024-09</v>
      </c>
      <c r="G3776" s="8">
        <v>45562</v>
      </c>
      <c r="H3776" s="23">
        <f t="shared" si="293"/>
        <v>6</v>
      </c>
      <c r="I3776" s="7" t="s">
        <v>27</v>
      </c>
      <c r="J3776" s="7" t="s">
        <v>9176</v>
      </c>
      <c r="K3776" s="7" t="s">
        <v>5039</v>
      </c>
      <c r="L3776" s="7" t="s">
        <v>83</v>
      </c>
      <c r="M3776" s="7" t="s">
        <v>31</v>
      </c>
      <c r="N3776" s="7" t="s">
        <v>134</v>
      </c>
      <c r="O3776" s="7" t="s">
        <v>135</v>
      </c>
      <c r="P3776" s="7" t="s">
        <v>12504</v>
      </c>
      <c r="Q3776" s="7" t="s">
        <v>58</v>
      </c>
      <c r="R3776" s="7" t="s">
        <v>12505</v>
      </c>
      <c r="S3776" s="7" t="s">
        <v>110</v>
      </c>
      <c r="T3776" s="7" t="s">
        <v>111</v>
      </c>
      <c r="U3776" s="7" t="s">
        <v>287</v>
      </c>
      <c r="V3776" s="10">
        <v>23514.99</v>
      </c>
      <c r="W3776" s="6">
        <v>12</v>
      </c>
      <c r="X3776" s="11">
        <v>0</v>
      </c>
      <c r="Y3776" s="10">
        <v>4077.64</v>
      </c>
      <c r="Z3776" s="30">
        <f t="shared" si="292"/>
        <v>0.1734059848632723</v>
      </c>
    </row>
    <row r="3777" spans="1:26">
      <c r="A3777" s="27">
        <v>3776</v>
      </c>
      <c r="B3777" s="14" t="s">
        <v>12506</v>
      </c>
      <c r="C3777" s="15">
        <v>44375</v>
      </c>
      <c r="D3777" s="12">
        <f t="shared" si="289"/>
        <v>2021</v>
      </c>
      <c r="E3777" s="12">
        <f t="shared" si="290"/>
        <v>6</v>
      </c>
      <c r="F3777" s="15" t="str">
        <f t="shared" si="291"/>
        <v>2021-06</v>
      </c>
      <c r="G3777" s="15">
        <v>44378</v>
      </c>
      <c r="H3777" s="23">
        <f t="shared" si="293"/>
        <v>3</v>
      </c>
      <c r="I3777" s="14" t="s">
        <v>52</v>
      </c>
      <c r="J3777" s="14" t="s">
        <v>1469</v>
      </c>
      <c r="K3777" s="14" t="s">
        <v>1470</v>
      </c>
      <c r="L3777" s="14" t="s">
        <v>30</v>
      </c>
      <c r="M3777" s="14" t="s">
        <v>31</v>
      </c>
      <c r="N3777" s="14" t="s">
        <v>153</v>
      </c>
      <c r="O3777" s="14" t="s">
        <v>154</v>
      </c>
      <c r="P3777" s="14" t="s">
        <v>12507</v>
      </c>
      <c r="Q3777" s="14" t="s">
        <v>146</v>
      </c>
      <c r="R3777" s="14" t="s">
        <v>12508</v>
      </c>
      <c r="S3777" s="14" t="s">
        <v>48</v>
      </c>
      <c r="T3777" s="14" t="s">
        <v>49</v>
      </c>
      <c r="U3777" s="14" t="s">
        <v>120</v>
      </c>
      <c r="V3777" s="16">
        <v>1363.18</v>
      </c>
      <c r="W3777" s="13">
        <v>8</v>
      </c>
      <c r="X3777" s="17">
        <v>0.3</v>
      </c>
      <c r="Y3777" s="16">
        <v>532.52</v>
      </c>
      <c r="Z3777" s="31">
        <f t="shared" si="292"/>
        <v>0.390645402661424</v>
      </c>
    </row>
    <row r="3778" spans="1:26">
      <c r="A3778" s="26">
        <v>3777</v>
      </c>
      <c r="B3778" s="7" t="s">
        <v>12509</v>
      </c>
      <c r="C3778" s="8">
        <v>45612</v>
      </c>
      <c r="D3778" s="12">
        <f t="shared" ref="D3778:D3841" si="294">YEAR(C3778)</f>
        <v>2024</v>
      </c>
      <c r="E3778" s="12">
        <f t="shared" ref="E3778:E3841" si="295">MONTH(C3778)</f>
        <v>11</v>
      </c>
      <c r="F3778" s="8" t="str">
        <f t="shared" ref="F3778:F3841" si="296">TEXT(C3778,"yyyy-mm")</f>
        <v>2024-11</v>
      </c>
      <c r="G3778" s="8">
        <v>45618</v>
      </c>
      <c r="H3778" s="23">
        <f t="shared" si="293"/>
        <v>6</v>
      </c>
      <c r="I3778" s="7" t="s">
        <v>27</v>
      </c>
      <c r="J3778" s="7" t="s">
        <v>4087</v>
      </c>
      <c r="K3778" s="7" t="s">
        <v>192</v>
      </c>
      <c r="L3778" s="7" t="s">
        <v>66</v>
      </c>
      <c r="M3778" s="7" t="s">
        <v>31</v>
      </c>
      <c r="N3778" s="7" t="s">
        <v>228</v>
      </c>
      <c r="O3778" s="7" t="s">
        <v>229</v>
      </c>
      <c r="P3778" s="7" t="s">
        <v>12510</v>
      </c>
      <c r="Q3778" s="7" t="s">
        <v>46</v>
      </c>
      <c r="R3778" s="7" t="s">
        <v>12511</v>
      </c>
      <c r="S3778" s="7" t="s">
        <v>110</v>
      </c>
      <c r="T3778" s="7" t="s">
        <v>243</v>
      </c>
      <c r="U3778" s="7" t="s">
        <v>481</v>
      </c>
      <c r="V3778" s="10">
        <v>3500.11</v>
      </c>
      <c r="W3778" s="6">
        <v>11</v>
      </c>
      <c r="X3778" s="11">
        <v>0</v>
      </c>
      <c r="Y3778" s="10">
        <v>739.5</v>
      </c>
      <c r="Z3778" s="30">
        <f t="shared" ref="Z3778:Z3841" si="297">IFERROR(Y3778/V3778,0)</f>
        <v>0.211279074086243</v>
      </c>
    </row>
    <row r="3779" spans="1:26">
      <c r="A3779" s="27">
        <v>3778</v>
      </c>
      <c r="B3779" s="14" t="s">
        <v>12512</v>
      </c>
      <c r="C3779" s="15">
        <v>44425</v>
      </c>
      <c r="D3779" s="12">
        <f t="shared" si="294"/>
        <v>2021</v>
      </c>
      <c r="E3779" s="12">
        <f t="shared" si="295"/>
        <v>8</v>
      </c>
      <c r="F3779" s="15" t="str">
        <f t="shared" si="296"/>
        <v>2021-08</v>
      </c>
      <c r="G3779" s="15">
        <v>44425</v>
      </c>
      <c r="H3779" s="23">
        <f t="shared" si="293"/>
        <v>0</v>
      </c>
      <c r="I3779" s="14" t="s">
        <v>63</v>
      </c>
      <c r="J3779" s="14" t="s">
        <v>28</v>
      </c>
      <c r="K3779" s="14" t="s">
        <v>29</v>
      </c>
      <c r="L3779" s="14" t="s">
        <v>30</v>
      </c>
      <c r="M3779" s="14" t="s">
        <v>31</v>
      </c>
      <c r="N3779" s="14" t="s">
        <v>32</v>
      </c>
      <c r="O3779" s="14" t="s">
        <v>33</v>
      </c>
      <c r="P3779" s="14" t="s">
        <v>12513</v>
      </c>
      <c r="Q3779" s="14" t="s">
        <v>35</v>
      </c>
      <c r="R3779" s="14" t="s">
        <v>12514</v>
      </c>
      <c r="S3779" s="14" t="s">
        <v>48</v>
      </c>
      <c r="T3779" s="14" t="s">
        <v>298</v>
      </c>
      <c r="U3779" s="14" t="s">
        <v>630</v>
      </c>
      <c r="V3779" s="16">
        <v>750.75</v>
      </c>
      <c r="W3779" s="13">
        <v>3</v>
      </c>
      <c r="X3779" s="17">
        <v>0</v>
      </c>
      <c r="Y3779" s="16">
        <v>289.17</v>
      </c>
      <c r="Z3779" s="31">
        <f t="shared" si="297"/>
        <v>0.38517482517482521</v>
      </c>
    </row>
    <row r="3780" spans="1:26">
      <c r="A3780" s="26">
        <v>3779</v>
      </c>
      <c r="B3780" s="7" t="s">
        <v>12515</v>
      </c>
      <c r="C3780" s="8">
        <v>45586</v>
      </c>
      <c r="D3780" s="12">
        <f t="shared" si="294"/>
        <v>2024</v>
      </c>
      <c r="E3780" s="12">
        <f t="shared" si="295"/>
        <v>10</v>
      </c>
      <c r="F3780" s="8" t="str">
        <f t="shared" si="296"/>
        <v>2024-10</v>
      </c>
      <c r="G3780" s="8">
        <v>45593</v>
      </c>
      <c r="H3780" s="23">
        <f t="shared" ref="H3780:H3843" si="298">G3780-C3780</f>
        <v>7</v>
      </c>
      <c r="I3780" s="7" t="s">
        <v>27</v>
      </c>
      <c r="J3780" s="7" t="s">
        <v>5316</v>
      </c>
      <c r="K3780" s="7" t="s">
        <v>262</v>
      </c>
      <c r="L3780" s="7" t="s">
        <v>30</v>
      </c>
      <c r="M3780" s="7" t="s">
        <v>31</v>
      </c>
      <c r="N3780" s="7" t="s">
        <v>125</v>
      </c>
      <c r="O3780" s="7" t="s">
        <v>126</v>
      </c>
      <c r="P3780" s="7" t="s">
        <v>12516</v>
      </c>
      <c r="Q3780" s="7" t="s">
        <v>58</v>
      </c>
      <c r="R3780" s="7" t="s">
        <v>12517</v>
      </c>
      <c r="S3780" s="7" t="s">
        <v>110</v>
      </c>
      <c r="T3780" s="7" t="s">
        <v>111</v>
      </c>
      <c r="U3780" s="7" t="s">
        <v>112</v>
      </c>
      <c r="V3780" s="10">
        <v>199.17</v>
      </c>
      <c r="W3780" s="6">
        <v>1</v>
      </c>
      <c r="X3780" s="11">
        <v>0.3</v>
      </c>
      <c r="Y3780" s="10">
        <v>65.14</v>
      </c>
      <c r="Z3780" s="30">
        <f t="shared" si="297"/>
        <v>0.32705728774413817</v>
      </c>
    </row>
    <row r="3781" spans="1:26">
      <c r="A3781" s="27">
        <v>3780</v>
      </c>
      <c r="B3781" s="14" t="s">
        <v>12518</v>
      </c>
      <c r="C3781" s="15">
        <v>44247</v>
      </c>
      <c r="D3781" s="12">
        <f t="shared" si="294"/>
        <v>2021</v>
      </c>
      <c r="E3781" s="12">
        <f t="shared" si="295"/>
        <v>2</v>
      </c>
      <c r="F3781" s="15" t="str">
        <f t="shared" si="296"/>
        <v>2021-02</v>
      </c>
      <c r="G3781" s="15">
        <v>44252</v>
      </c>
      <c r="H3781" s="23">
        <f t="shared" si="298"/>
        <v>5</v>
      </c>
      <c r="I3781" s="14" t="s">
        <v>27</v>
      </c>
      <c r="J3781" s="14" t="s">
        <v>934</v>
      </c>
      <c r="K3781" s="14" t="s">
        <v>380</v>
      </c>
      <c r="L3781" s="14" t="s">
        <v>30</v>
      </c>
      <c r="M3781" s="14" t="s">
        <v>31</v>
      </c>
      <c r="N3781" s="14" t="s">
        <v>116</v>
      </c>
      <c r="O3781" s="14" t="s">
        <v>117</v>
      </c>
      <c r="P3781" s="14" t="s">
        <v>12519</v>
      </c>
      <c r="Q3781" s="14" t="s">
        <v>58</v>
      </c>
      <c r="R3781" s="14" t="s">
        <v>12520</v>
      </c>
      <c r="S3781" s="14" t="s">
        <v>48</v>
      </c>
      <c r="T3781" s="14" t="s">
        <v>138</v>
      </c>
      <c r="U3781" s="14" t="s">
        <v>781</v>
      </c>
      <c r="V3781" s="16">
        <v>1658.93</v>
      </c>
      <c r="W3781" s="13">
        <v>7</v>
      </c>
      <c r="X3781" s="17">
        <v>0.2</v>
      </c>
      <c r="Y3781" s="16">
        <v>258.13</v>
      </c>
      <c r="Z3781" s="31">
        <f t="shared" si="297"/>
        <v>0.15560029657670907</v>
      </c>
    </row>
    <row r="3782" spans="1:26">
      <c r="A3782" s="26">
        <v>3781</v>
      </c>
      <c r="B3782" s="7" t="s">
        <v>12521</v>
      </c>
      <c r="C3782" s="8">
        <v>45566</v>
      </c>
      <c r="D3782" s="12">
        <f t="shared" si="294"/>
        <v>2024</v>
      </c>
      <c r="E3782" s="12">
        <f t="shared" si="295"/>
        <v>10</v>
      </c>
      <c r="F3782" s="8" t="str">
        <f t="shared" si="296"/>
        <v>2024-10</v>
      </c>
      <c r="G3782" s="8">
        <v>45572</v>
      </c>
      <c r="H3782" s="23">
        <f t="shared" si="298"/>
        <v>6</v>
      </c>
      <c r="I3782" s="7" t="s">
        <v>27</v>
      </c>
      <c r="J3782" s="7" t="s">
        <v>2982</v>
      </c>
      <c r="K3782" s="7" t="s">
        <v>1307</v>
      </c>
      <c r="L3782" s="7" t="s">
        <v>83</v>
      </c>
      <c r="M3782" s="7" t="s">
        <v>31</v>
      </c>
      <c r="N3782" s="7" t="s">
        <v>213</v>
      </c>
      <c r="O3782" s="7" t="s">
        <v>92</v>
      </c>
      <c r="P3782" s="7" t="s">
        <v>12522</v>
      </c>
      <c r="Q3782" s="7" t="s">
        <v>46</v>
      </c>
      <c r="R3782" s="7" t="s">
        <v>12523</v>
      </c>
      <c r="S3782" s="7" t="s">
        <v>110</v>
      </c>
      <c r="T3782" s="7" t="s">
        <v>223</v>
      </c>
      <c r="U3782" s="7" t="s">
        <v>224</v>
      </c>
      <c r="V3782" s="10">
        <v>14046.03</v>
      </c>
      <c r="W3782" s="6">
        <v>9</v>
      </c>
      <c r="X3782" s="11">
        <v>0.2</v>
      </c>
      <c r="Y3782" s="10">
        <v>-1235.5899999999999</v>
      </c>
      <c r="Z3782" s="30">
        <f t="shared" si="297"/>
        <v>-8.7967204968236568E-2</v>
      </c>
    </row>
    <row r="3783" spans="1:26">
      <c r="A3783" s="27">
        <v>3782</v>
      </c>
      <c r="B3783" s="14" t="s">
        <v>12524</v>
      </c>
      <c r="C3783" s="15">
        <v>45213</v>
      </c>
      <c r="D3783" s="12">
        <f t="shared" si="294"/>
        <v>2023</v>
      </c>
      <c r="E3783" s="12">
        <f t="shared" si="295"/>
        <v>10</v>
      </c>
      <c r="F3783" s="15" t="str">
        <f t="shared" si="296"/>
        <v>2023-10</v>
      </c>
      <c r="G3783" s="15">
        <v>45214</v>
      </c>
      <c r="H3783" s="23">
        <f t="shared" si="298"/>
        <v>1</v>
      </c>
      <c r="I3783" s="14" t="s">
        <v>122</v>
      </c>
      <c r="J3783" s="14" t="s">
        <v>1093</v>
      </c>
      <c r="K3783" s="14" t="s">
        <v>1094</v>
      </c>
      <c r="L3783" s="14" t="s">
        <v>83</v>
      </c>
      <c r="M3783" s="14" t="s">
        <v>31</v>
      </c>
      <c r="N3783" s="14" t="s">
        <v>43</v>
      </c>
      <c r="O3783" s="14" t="s">
        <v>44</v>
      </c>
      <c r="P3783" s="14" t="s">
        <v>12525</v>
      </c>
      <c r="Q3783" s="14" t="s">
        <v>46</v>
      </c>
      <c r="R3783" s="14" t="s">
        <v>12526</v>
      </c>
      <c r="S3783" s="14" t="s">
        <v>37</v>
      </c>
      <c r="T3783" s="14" t="s">
        <v>38</v>
      </c>
      <c r="U3783" s="14" t="s">
        <v>177</v>
      </c>
      <c r="V3783" s="16">
        <v>8305.2099999999991</v>
      </c>
      <c r="W3783" s="13">
        <v>6</v>
      </c>
      <c r="X3783" s="17">
        <v>0</v>
      </c>
      <c r="Y3783" s="16">
        <v>-105.14</v>
      </c>
      <c r="Z3783" s="31">
        <f t="shared" si="297"/>
        <v>-1.2659523359433418E-2</v>
      </c>
    </row>
    <row r="3784" spans="1:26">
      <c r="A3784" s="26">
        <v>3783</v>
      </c>
      <c r="B3784" s="7" t="s">
        <v>12527</v>
      </c>
      <c r="C3784" s="8">
        <v>45164</v>
      </c>
      <c r="D3784" s="12">
        <f t="shared" si="294"/>
        <v>2023</v>
      </c>
      <c r="E3784" s="12">
        <f t="shared" si="295"/>
        <v>8</v>
      </c>
      <c r="F3784" s="8" t="str">
        <f t="shared" si="296"/>
        <v>2023-08</v>
      </c>
      <c r="G3784" s="8">
        <v>45168</v>
      </c>
      <c r="H3784" s="23">
        <f t="shared" si="298"/>
        <v>4</v>
      </c>
      <c r="I3784" s="7" t="s">
        <v>52</v>
      </c>
      <c r="J3784" s="7" t="s">
        <v>351</v>
      </c>
      <c r="K3784" s="7" t="s">
        <v>352</v>
      </c>
      <c r="L3784" s="7" t="s">
        <v>66</v>
      </c>
      <c r="M3784" s="7" t="s">
        <v>31</v>
      </c>
      <c r="N3784" s="7" t="s">
        <v>55</v>
      </c>
      <c r="O3784" s="7" t="s">
        <v>56</v>
      </c>
      <c r="P3784" s="7" t="s">
        <v>12528</v>
      </c>
      <c r="Q3784" s="7" t="s">
        <v>58</v>
      </c>
      <c r="R3784" s="7" t="s">
        <v>12529</v>
      </c>
      <c r="S3784" s="7" t="s">
        <v>48</v>
      </c>
      <c r="T3784" s="7" t="s">
        <v>434</v>
      </c>
      <c r="U3784" s="7" t="s">
        <v>1382</v>
      </c>
      <c r="V3784" s="10">
        <v>1344.99</v>
      </c>
      <c r="W3784" s="6">
        <v>14</v>
      </c>
      <c r="X3784" s="11">
        <v>0</v>
      </c>
      <c r="Y3784" s="10">
        <v>604.29</v>
      </c>
      <c r="Z3784" s="30">
        <f t="shared" si="297"/>
        <v>0.44928958579617689</v>
      </c>
    </row>
    <row r="3785" spans="1:26">
      <c r="A3785" s="27">
        <v>3784</v>
      </c>
      <c r="B3785" s="14" t="s">
        <v>12530</v>
      </c>
      <c r="C3785" s="15">
        <v>44464</v>
      </c>
      <c r="D3785" s="12">
        <f t="shared" si="294"/>
        <v>2021</v>
      </c>
      <c r="E3785" s="12">
        <f t="shared" si="295"/>
        <v>9</v>
      </c>
      <c r="F3785" s="15" t="str">
        <f t="shared" si="296"/>
        <v>2021-09</v>
      </c>
      <c r="G3785" s="15">
        <v>44467</v>
      </c>
      <c r="H3785" s="23">
        <f t="shared" si="298"/>
        <v>3</v>
      </c>
      <c r="I3785" s="14" t="s">
        <v>52</v>
      </c>
      <c r="J3785" s="14" t="s">
        <v>4204</v>
      </c>
      <c r="K3785" s="14" t="s">
        <v>589</v>
      </c>
      <c r="L3785" s="14" t="s">
        <v>30</v>
      </c>
      <c r="M3785" s="14" t="s">
        <v>31</v>
      </c>
      <c r="N3785" s="14" t="s">
        <v>166</v>
      </c>
      <c r="O3785" s="14" t="s">
        <v>167</v>
      </c>
      <c r="P3785" s="14" t="s">
        <v>5575</v>
      </c>
      <c r="Q3785" s="14" t="s">
        <v>35</v>
      </c>
      <c r="R3785" s="14" t="s">
        <v>12531</v>
      </c>
      <c r="S3785" s="14" t="s">
        <v>48</v>
      </c>
      <c r="T3785" s="14" t="s">
        <v>434</v>
      </c>
      <c r="U3785" s="14" t="s">
        <v>1113</v>
      </c>
      <c r="V3785" s="16">
        <v>820.28</v>
      </c>
      <c r="W3785" s="13">
        <v>5</v>
      </c>
      <c r="X3785" s="17">
        <v>0.3</v>
      </c>
      <c r="Y3785" s="16">
        <v>186.04</v>
      </c>
      <c r="Z3785" s="31">
        <f t="shared" si="297"/>
        <v>0.22680060467157556</v>
      </c>
    </row>
    <row r="3786" spans="1:26">
      <c r="A3786" s="26">
        <v>3785</v>
      </c>
      <c r="B3786" s="7" t="s">
        <v>12532</v>
      </c>
      <c r="C3786" s="8">
        <v>44779</v>
      </c>
      <c r="D3786" s="12">
        <f t="shared" si="294"/>
        <v>2022</v>
      </c>
      <c r="E3786" s="12">
        <f t="shared" si="295"/>
        <v>8</v>
      </c>
      <c r="F3786" s="8" t="str">
        <f t="shared" si="296"/>
        <v>2022-08</v>
      </c>
      <c r="G3786" s="8">
        <v>44779</v>
      </c>
      <c r="H3786" s="23">
        <f t="shared" si="298"/>
        <v>0</v>
      </c>
      <c r="I3786" s="7" t="s">
        <v>63</v>
      </c>
      <c r="J3786" s="7" t="s">
        <v>1920</v>
      </c>
      <c r="K3786" s="7" t="s">
        <v>1921</v>
      </c>
      <c r="L3786" s="7" t="s">
        <v>66</v>
      </c>
      <c r="M3786" s="7" t="s">
        <v>31</v>
      </c>
      <c r="N3786" s="7" t="s">
        <v>55</v>
      </c>
      <c r="O3786" s="7" t="s">
        <v>56</v>
      </c>
      <c r="P3786" s="7" t="s">
        <v>12533</v>
      </c>
      <c r="Q3786" s="7" t="s">
        <v>58</v>
      </c>
      <c r="R3786" s="7" t="s">
        <v>12534</v>
      </c>
      <c r="S3786" s="7" t="s">
        <v>110</v>
      </c>
      <c r="T3786" s="7" t="s">
        <v>223</v>
      </c>
      <c r="U3786" s="7" t="s">
        <v>224</v>
      </c>
      <c r="V3786" s="10">
        <v>11104.1</v>
      </c>
      <c r="W3786" s="6">
        <v>10</v>
      </c>
      <c r="X3786" s="11">
        <v>0</v>
      </c>
      <c r="Y3786" s="10">
        <v>1088.25</v>
      </c>
      <c r="Z3786" s="30">
        <f t="shared" si="297"/>
        <v>9.800434073900631E-2</v>
      </c>
    </row>
    <row r="3787" spans="1:26">
      <c r="A3787" s="27">
        <v>3786</v>
      </c>
      <c r="B3787" s="14" t="s">
        <v>12535</v>
      </c>
      <c r="C3787" s="15">
        <v>45202</v>
      </c>
      <c r="D3787" s="12">
        <f t="shared" si="294"/>
        <v>2023</v>
      </c>
      <c r="E3787" s="12">
        <f t="shared" si="295"/>
        <v>10</v>
      </c>
      <c r="F3787" s="15" t="str">
        <f t="shared" si="296"/>
        <v>2023-10</v>
      </c>
      <c r="G3787" s="15">
        <v>45204</v>
      </c>
      <c r="H3787" s="23">
        <f t="shared" si="298"/>
        <v>2</v>
      </c>
      <c r="I3787" s="14" t="s">
        <v>122</v>
      </c>
      <c r="J3787" s="14" t="s">
        <v>4650</v>
      </c>
      <c r="K3787" s="14" t="s">
        <v>4651</v>
      </c>
      <c r="L3787" s="14" t="s">
        <v>66</v>
      </c>
      <c r="M3787" s="14" t="s">
        <v>31</v>
      </c>
      <c r="N3787" s="14" t="s">
        <v>228</v>
      </c>
      <c r="O3787" s="14" t="s">
        <v>229</v>
      </c>
      <c r="P3787" s="14" t="s">
        <v>12536</v>
      </c>
      <c r="Q3787" s="14" t="s">
        <v>46</v>
      </c>
      <c r="R3787" s="14" t="s">
        <v>12537</v>
      </c>
      <c r="S3787" s="14" t="s">
        <v>48</v>
      </c>
      <c r="T3787" s="14" t="s">
        <v>138</v>
      </c>
      <c r="U3787" s="14" t="s">
        <v>139</v>
      </c>
      <c r="V3787" s="16">
        <v>763.69</v>
      </c>
      <c r="W3787" s="13">
        <v>12</v>
      </c>
      <c r="X3787" s="17">
        <v>0.2</v>
      </c>
      <c r="Y3787" s="16">
        <v>170.29</v>
      </c>
      <c r="Z3787" s="31">
        <f t="shared" si="297"/>
        <v>0.22298314761225102</v>
      </c>
    </row>
    <row r="3788" spans="1:26">
      <c r="A3788" s="26">
        <v>3787</v>
      </c>
      <c r="B3788" s="7" t="s">
        <v>12538</v>
      </c>
      <c r="C3788" s="8">
        <v>44403</v>
      </c>
      <c r="D3788" s="12">
        <f t="shared" si="294"/>
        <v>2021</v>
      </c>
      <c r="E3788" s="12">
        <f t="shared" si="295"/>
        <v>7</v>
      </c>
      <c r="F3788" s="8" t="str">
        <f t="shared" si="296"/>
        <v>2021-07</v>
      </c>
      <c r="G3788" s="8">
        <v>44408</v>
      </c>
      <c r="H3788" s="23">
        <f t="shared" si="298"/>
        <v>5</v>
      </c>
      <c r="I3788" s="7" t="s">
        <v>27</v>
      </c>
      <c r="J3788" s="7" t="s">
        <v>3833</v>
      </c>
      <c r="K3788" s="7" t="s">
        <v>3834</v>
      </c>
      <c r="L3788" s="7" t="s">
        <v>30</v>
      </c>
      <c r="M3788" s="7" t="s">
        <v>31</v>
      </c>
      <c r="N3788" s="7" t="s">
        <v>153</v>
      </c>
      <c r="O3788" s="7" t="s">
        <v>154</v>
      </c>
      <c r="P3788" s="7" t="s">
        <v>12539</v>
      </c>
      <c r="Q3788" s="7" t="s">
        <v>146</v>
      </c>
      <c r="R3788" s="7" t="s">
        <v>12540</v>
      </c>
      <c r="S3788" s="7" t="s">
        <v>37</v>
      </c>
      <c r="T3788" s="7" t="s">
        <v>170</v>
      </c>
      <c r="U3788" s="7" t="s">
        <v>171</v>
      </c>
      <c r="V3788" s="10">
        <v>724.75</v>
      </c>
      <c r="W3788" s="6">
        <v>3</v>
      </c>
      <c r="X3788" s="11">
        <v>0</v>
      </c>
      <c r="Y3788" s="10">
        <v>-8.4</v>
      </c>
      <c r="Z3788" s="30">
        <f t="shared" si="297"/>
        <v>-1.1590203518454641E-2</v>
      </c>
    </row>
    <row r="3789" spans="1:26">
      <c r="A3789" s="27">
        <v>3788</v>
      </c>
      <c r="B3789" s="14" t="s">
        <v>12541</v>
      </c>
      <c r="C3789" s="15">
        <v>44494</v>
      </c>
      <c r="D3789" s="12">
        <f t="shared" si="294"/>
        <v>2021</v>
      </c>
      <c r="E3789" s="12">
        <f t="shared" si="295"/>
        <v>10</v>
      </c>
      <c r="F3789" s="15" t="str">
        <f t="shared" si="296"/>
        <v>2021-10</v>
      </c>
      <c r="G3789" s="15">
        <v>44500</v>
      </c>
      <c r="H3789" s="23">
        <f t="shared" si="298"/>
        <v>6</v>
      </c>
      <c r="I3789" s="14" t="s">
        <v>52</v>
      </c>
      <c r="J3789" s="14" t="s">
        <v>4422</v>
      </c>
      <c r="K3789" s="14" t="s">
        <v>803</v>
      </c>
      <c r="L3789" s="14" t="s">
        <v>30</v>
      </c>
      <c r="M3789" s="14" t="s">
        <v>31</v>
      </c>
      <c r="N3789" s="14" t="s">
        <v>283</v>
      </c>
      <c r="O3789" s="14" t="s">
        <v>284</v>
      </c>
      <c r="P3789" s="14" t="s">
        <v>12542</v>
      </c>
      <c r="Q3789" s="14" t="s">
        <v>146</v>
      </c>
      <c r="R3789" s="14" t="s">
        <v>12543</v>
      </c>
      <c r="S3789" s="14" t="s">
        <v>110</v>
      </c>
      <c r="T3789" s="14" t="s">
        <v>111</v>
      </c>
      <c r="U3789" s="14" t="s">
        <v>287</v>
      </c>
      <c r="V3789" s="16">
        <v>6596.27</v>
      </c>
      <c r="W3789" s="13">
        <v>4</v>
      </c>
      <c r="X3789" s="17">
        <v>0</v>
      </c>
      <c r="Y3789" s="16">
        <v>-286.31</v>
      </c>
      <c r="Z3789" s="31">
        <f t="shared" si="297"/>
        <v>-4.3404833337628686E-2</v>
      </c>
    </row>
    <row r="3790" spans="1:26">
      <c r="A3790" s="26">
        <v>3789</v>
      </c>
      <c r="B3790" s="7" t="s">
        <v>12544</v>
      </c>
      <c r="C3790" s="8">
        <v>45337</v>
      </c>
      <c r="D3790" s="12">
        <f t="shared" si="294"/>
        <v>2024</v>
      </c>
      <c r="E3790" s="12">
        <f t="shared" si="295"/>
        <v>2</v>
      </c>
      <c r="F3790" s="8" t="str">
        <f t="shared" si="296"/>
        <v>2024-02</v>
      </c>
      <c r="G3790" s="8">
        <v>45345</v>
      </c>
      <c r="H3790" s="23">
        <f t="shared" si="298"/>
        <v>8</v>
      </c>
      <c r="I3790" s="7" t="s">
        <v>27</v>
      </c>
      <c r="J3790" s="7" t="s">
        <v>4196</v>
      </c>
      <c r="K3790" s="7" t="s">
        <v>4197</v>
      </c>
      <c r="L3790" s="7" t="s">
        <v>83</v>
      </c>
      <c r="M3790" s="7" t="s">
        <v>31</v>
      </c>
      <c r="N3790" s="7" t="s">
        <v>213</v>
      </c>
      <c r="O3790" s="7" t="s">
        <v>92</v>
      </c>
      <c r="P3790" s="7" t="s">
        <v>12545</v>
      </c>
      <c r="Q3790" s="7" t="s">
        <v>46</v>
      </c>
      <c r="R3790" s="7" t="s">
        <v>12546</v>
      </c>
      <c r="S3790" s="7" t="s">
        <v>37</v>
      </c>
      <c r="T3790" s="7" t="s">
        <v>38</v>
      </c>
      <c r="U3790" s="7" t="s">
        <v>102</v>
      </c>
      <c r="V3790" s="10">
        <v>8196.14</v>
      </c>
      <c r="W3790" s="6">
        <v>14</v>
      </c>
      <c r="X3790" s="11">
        <v>0.5</v>
      </c>
      <c r="Y3790" s="10">
        <v>2267.73</v>
      </c>
      <c r="Z3790" s="30">
        <f t="shared" si="297"/>
        <v>0.27668268233583126</v>
      </c>
    </row>
    <row r="3791" spans="1:26">
      <c r="A3791" s="27">
        <v>3790</v>
      </c>
      <c r="B3791" s="14" t="s">
        <v>12547</v>
      </c>
      <c r="C3791" s="15">
        <v>45290</v>
      </c>
      <c r="D3791" s="12">
        <f t="shared" si="294"/>
        <v>2023</v>
      </c>
      <c r="E3791" s="12">
        <f t="shared" si="295"/>
        <v>12</v>
      </c>
      <c r="F3791" s="15" t="str">
        <f t="shared" si="296"/>
        <v>2023-12</v>
      </c>
      <c r="G3791" s="15">
        <v>45298</v>
      </c>
      <c r="H3791" s="23">
        <f t="shared" si="298"/>
        <v>8</v>
      </c>
      <c r="I3791" s="14" t="s">
        <v>27</v>
      </c>
      <c r="J3791" s="14" t="s">
        <v>1335</v>
      </c>
      <c r="K3791" s="14" t="s">
        <v>1159</v>
      </c>
      <c r="L3791" s="14" t="s">
        <v>66</v>
      </c>
      <c r="M3791" s="14" t="s">
        <v>31</v>
      </c>
      <c r="N3791" s="14" t="s">
        <v>313</v>
      </c>
      <c r="O3791" s="14" t="s">
        <v>314</v>
      </c>
      <c r="P3791" s="14" t="s">
        <v>12548</v>
      </c>
      <c r="Q3791" s="14" t="s">
        <v>146</v>
      </c>
      <c r="R3791" s="14" t="s">
        <v>12549</v>
      </c>
      <c r="S3791" s="14" t="s">
        <v>48</v>
      </c>
      <c r="T3791" s="14" t="s">
        <v>49</v>
      </c>
      <c r="U3791" s="14" t="s">
        <v>120</v>
      </c>
      <c r="V3791" s="16">
        <v>1006.93</v>
      </c>
      <c r="W3791" s="13">
        <v>6</v>
      </c>
      <c r="X3791" s="17">
        <v>0.4</v>
      </c>
      <c r="Y3791" s="16">
        <v>52.24</v>
      </c>
      <c r="Z3791" s="31">
        <f t="shared" si="297"/>
        <v>5.1880468354304675E-2</v>
      </c>
    </row>
    <row r="3792" spans="1:26">
      <c r="A3792" s="26">
        <v>3791</v>
      </c>
      <c r="B3792" s="7" t="s">
        <v>12550</v>
      </c>
      <c r="C3792" s="8">
        <v>45648</v>
      </c>
      <c r="D3792" s="12">
        <f t="shared" si="294"/>
        <v>2024</v>
      </c>
      <c r="E3792" s="12">
        <f t="shared" si="295"/>
        <v>12</v>
      </c>
      <c r="F3792" s="8" t="str">
        <f t="shared" si="296"/>
        <v>2024-12</v>
      </c>
      <c r="G3792" s="8">
        <v>45648</v>
      </c>
      <c r="H3792" s="23">
        <f t="shared" si="298"/>
        <v>0</v>
      </c>
      <c r="I3792" s="7" t="s">
        <v>63</v>
      </c>
      <c r="J3792" s="7" t="s">
        <v>1963</v>
      </c>
      <c r="K3792" s="7" t="s">
        <v>1209</v>
      </c>
      <c r="L3792" s="7" t="s">
        <v>83</v>
      </c>
      <c r="M3792" s="7" t="s">
        <v>31</v>
      </c>
      <c r="N3792" s="7" t="s">
        <v>32</v>
      </c>
      <c r="O3792" s="7" t="s">
        <v>33</v>
      </c>
      <c r="P3792" s="7" t="s">
        <v>12551</v>
      </c>
      <c r="Q3792" s="7" t="s">
        <v>35</v>
      </c>
      <c r="R3792" s="7" t="s">
        <v>12552</v>
      </c>
      <c r="S3792" s="7" t="s">
        <v>110</v>
      </c>
      <c r="T3792" s="7" t="s">
        <v>111</v>
      </c>
      <c r="U3792" s="7" t="s">
        <v>112</v>
      </c>
      <c r="V3792" s="10">
        <v>12220.35</v>
      </c>
      <c r="W3792" s="6">
        <v>11</v>
      </c>
      <c r="X3792" s="11">
        <v>0.4</v>
      </c>
      <c r="Y3792" s="10">
        <v>-2178.14</v>
      </c>
      <c r="Z3792" s="30">
        <f t="shared" si="297"/>
        <v>-0.17823875748239615</v>
      </c>
    </row>
    <row r="3793" spans="1:26">
      <c r="A3793" s="27">
        <v>3792</v>
      </c>
      <c r="B3793" s="14" t="s">
        <v>12553</v>
      </c>
      <c r="C3793" s="15">
        <v>45171</v>
      </c>
      <c r="D3793" s="12">
        <f t="shared" si="294"/>
        <v>2023</v>
      </c>
      <c r="E3793" s="12">
        <f t="shared" si="295"/>
        <v>9</v>
      </c>
      <c r="F3793" s="15" t="str">
        <f t="shared" si="296"/>
        <v>2023-09</v>
      </c>
      <c r="G3793" s="15">
        <v>45175</v>
      </c>
      <c r="H3793" s="23">
        <f t="shared" si="298"/>
        <v>4</v>
      </c>
      <c r="I3793" s="14" t="s">
        <v>52</v>
      </c>
      <c r="J3793" s="14" t="s">
        <v>4567</v>
      </c>
      <c r="K3793" s="14" t="s">
        <v>4568</v>
      </c>
      <c r="L3793" s="14" t="s">
        <v>30</v>
      </c>
      <c r="M3793" s="14" t="s">
        <v>31</v>
      </c>
      <c r="N3793" s="14" t="s">
        <v>181</v>
      </c>
      <c r="O3793" s="14" t="s">
        <v>107</v>
      </c>
      <c r="P3793" s="14" t="s">
        <v>12554</v>
      </c>
      <c r="Q3793" s="14" t="s">
        <v>35</v>
      </c>
      <c r="R3793" s="14" t="s">
        <v>12555</v>
      </c>
      <c r="S3793" s="14" t="s">
        <v>37</v>
      </c>
      <c r="T3793" s="14" t="s">
        <v>208</v>
      </c>
      <c r="U3793" s="14" t="s">
        <v>209</v>
      </c>
      <c r="V3793" s="16">
        <v>10356.799999999999</v>
      </c>
      <c r="W3793" s="13">
        <v>13</v>
      </c>
      <c r="X3793" s="17">
        <v>0</v>
      </c>
      <c r="Y3793" s="16">
        <v>-296.38</v>
      </c>
      <c r="Z3793" s="31">
        <f t="shared" si="297"/>
        <v>-2.8616947319635409E-2</v>
      </c>
    </row>
    <row r="3794" spans="1:26">
      <c r="A3794" s="26">
        <v>3793</v>
      </c>
      <c r="B3794" s="7" t="s">
        <v>12556</v>
      </c>
      <c r="C3794" s="8">
        <v>45312</v>
      </c>
      <c r="D3794" s="12">
        <f t="shared" si="294"/>
        <v>2024</v>
      </c>
      <c r="E3794" s="12">
        <f t="shared" si="295"/>
        <v>1</v>
      </c>
      <c r="F3794" s="8" t="str">
        <f t="shared" si="296"/>
        <v>2024-01</v>
      </c>
      <c r="G3794" s="8">
        <v>45312</v>
      </c>
      <c r="H3794" s="23">
        <f t="shared" si="298"/>
        <v>0</v>
      </c>
      <c r="I3794" s="7" t="s">
        <v>63</v>
      </c>
      <c r="J3794" s="7" t="s">
        <v>1586</v>
      </c>
      <c r="K3794" s="7" t="s">
        <v>165</v>
      </c>
      <c r="L3794" s="7" t="s">
        <v>66</v>
      </c>
      <c r="M3794" s="7" t="s">
        <v>31</v>
      </c>
      <c r="N3794" s="7" t="s">
        <v>125</v>
      </c>
      <c r="O3794" s="7" t="s">
        <v>126</v>
      </c>
      <c r="P3794" s="7" t="s">
        <v>12557</v>
      </c>
      <c r="Q3794" s="7" t="s">
        <v>58</v>
      </c>
      <c r="R3794" s="7" t="s">
        <v>12558</v>
      </c>
      <c r="S3794" s="7" t="s">
        <v>48</v>
      </c>
      <c r="T3794" s="7" t="s">
        <v>78</v>
      </c>
      <c r="U3794" s="7" t="s">
        <v>956</v>
      </c>
      <c r="V3794" s="10">
        <v>2082.1</v>
      </c>
      <c r="W3794" s="6">
        <v>11</v>
      </c>
      <c r="X3794" s="11">
        <v>0.2</v>
      </c>
      <c r="Y3794" s="10">
        <v>812.64</v>
      </c>
      <c r="Z3794" s="30">
        <f t="shared" si="297"/>
        <v>0.39029825656788819</v>
      </c>
    </row>
    <row r="3795" spans="1:26">
      <c r="A3795" s="27">
        <v>3794</v>
      </c>
      <c r="B3795" s="14" t="s">
        <v>12559</v>
      </c>
      <c r="C3795" s="15">
        <v>45457</v>
      </c>
      <c r="D3795" s="12">
        <f t="shared" si="294"/>
        <v>2024</v>
      </c>
      <c r="E3795" s="12">
        <f t="shared" si="295"/>
        <v>6</v>
      </c>
      <c r="F3795" s="15" t="str">
        <f t="shared" si="296"/>
        <v>2024-06</v>
      </c>
      <c r="G3795" s="15">
        <v>45461</v>
      </c>
      <c r="H3795" s="23">
        <f t="shared" si="298"/>
        <v>4</v>
      </c>
      <c r="I3795" s="14" t="s">
        <v>52</v>
      </c>
      <c r="J3795" s="14" t="s">
        <v>4548</v>
      </c>
      <c r="K3795" s="14" t="s">
        <v>1116</v>
      </c>
      <c r="L3795" s="14" t="s">
        <v>83</v>
      </c>
      <c r="M3795" s="14" t="s">
        <v>31</v>
      </c>
      <c r="N3795" s="14" t="s">
        <v>213</v>
      </c>
      <c r="O3795" s="14" t="s">
        <v>92</v>
      </c>
      <c r="P3795" s="14" t="s">
        <v>12560</v>
      </c>
      <c r="Q3795" s="14" t="s">
        <v>46</v>
      </c>
      <c r="R3795" s="14" t="s">
        <v>12561</v>
      </c>
      <c r="S3795" s="14" t="s">
        <v>48</v>
      </c>
      <c r="T3795" s="14" t="s">
        <v>49</v>
      </c>
      <c r="U3795" s="14" t="s">
        <v>50</v>
      </c>
      <c r="V3795" s="16">
        <v>3794.91</v>
      </c>
      <c r="W3795" s="13">
        <v>13</v>
      </c>
      <c r="X3795" s="17">
        <v>0</v>
      </c>
      <c r="Y3795" s="16">
        <v>160.09</v>
      </c>
      <c r="Z3795" s="31">
        <f t="shared" si="297"/>
        <v>4.2185453673473157E-2</v>
      </c>
    </row>
    <row r="3796" spans="1:26">
      <c r="A3796" s="26">
        <v>3795</v>
      </c>
      <c r="B3796" s="7" t="s">
        <v>12562</v>
      </c>
      <c r="C3796" s="8">
        <v>45357</v>
      </c>
      <c r="D3796" s="12">
        <f t="shared" si="294"/>
        <v>2024</v>
      </c>
      <c r="E3796" s="12">
        <f t="shared" si="295"/>
        <v>3</v>
      </c>
      <c r="F3796" s="8" t="str">
        <f t="shared" si="296"/>
        <v>2024-03</v>
      </c>
      <c r="G3796" s="8">
        <v>45360</v>
      </c>
      <c r="H3796" s="23">
        <f t="shared" si="298"/>
        <v>3</v>
      </c>
      <c r="I3796" s="7" t="s">
        <v>122</v>
      </c>
      <c r="J3796" s="7" t="s">
        <v>5296</v>
      </c>
      <c r="K3796" s="7" t="s">
        <v>847</v>
      </c>
      <c r="L3796" s="7" t="s">
        <v>66</v>
      </c>
      <c r="M3796" s="7" t="s">
        <v>31</v>
      </c>
      <c r="N3796" s="7" t="s">
        <v>711</v>
      </c>
      <c r="O3796" s="7" t="s">
        <v>712</v>
      </c>
      <c r="P3796" s="7" t="s">
        <v>12563</v>
      </c>
      <c r="Q3796" s="7" t="s">
        <v>35</v>
      </c>
      <c r="R3796" s="7" t="s">
        <v>12564</v>
      </c>
      <c r="S3796" s="7" t="s">
        <v>48</v>
      </c>
      <c r="T3796" s="7" t="s">
        <v>95</v>
      </c>
      <c r="U3796" s="7" t="s">
        <v>571</v>
      </c>
      <c r="V3796" s="10">
        <v>442.2</v>
      </c>
      <c r="W3796" s="6">
        <v>6</v>
      </c>
      <c r="X3796" s="11">
        <v>0</v>
      </c>
      <c r="Y3796" s="10">
        <v>40.24</v>
      </c>
      <c r="Z3796" s="30">
        <f t="shared" si="297"/>
        <v>9.0999547715965634E-2</v>
      </c>
    </row>
    <row r="3797" spans="1:26">
      <c r="A3797" s="27">
        <v>3796</v>
      </c>
      <c r="B3797" s="14" t="s">
        <v>12565</v>
      </c>
      <c r="C3797" s="15">
        <v>45106</v>
      </c>
      <c r="D3797" s="12">
        <f t="shared" si="294"/>
        <v>2023</v>
      </c>
      <c r="E3797" s="12">
        <f t="shared" si="295"/>
        <v>6</v>
      </c>
      <c r="F3797" s="15" t="str">
        <f t="shared" si="296"/>
        <v>2023-06</v>
      </c>
      <c r="G3797" s="15">
        <v>45112</v>
      </c>
      <c r="H3797" s="23">
        <f t="shared" si="298"/>
        <v>6</v>
      </c>
      <c r="I3797" s="14" t="s">
        <v>52</v>
      </c>
      <c r="J3797" s="14" t="s">
        <v>5203</v>
      </c>
      <c r="K3797" s="14" t="s">
        <v>1815</v>
      </c>
      <c r="L3797" s="14" t="s">
        <v>30</v>
      </c>
      <c r="M3797" s="14" t="s">
        <v>31</v>
      </c>
      <c r="N3797" s="14" t="s">
        <v>220</v>
      </c>
      <c r="O3797" s="14" t="s">
        <v>220</v>
      </c>
      <c r="P3797" s="14" t="s">
        <v>12566</v>
      </c>
      <c r="Q3797" s="14" t="s">
        <v>58</v>
      </c>
      <c r="R3797" s="14" t="s">
        <v>12567</v>
      </c>
      <c r="S3797" s="14" t="s">
        <v>110</v>
      </c>
      <c r="T3797" s="14" t="s">
        <v>223</v>
      </c>
      <c r="U3797" s="14" t="s">
        <v>495</v>
      </c>
      <c r="V3797" s="16">
        <v>8384.43</v>
      </c>
      <c r="W3797" s="13">
        <v>6</v>
      </c>
      <c r="X3797" s="17">
        <v>0.2</v>
      </c>
      <c r="Y3797" s="16">
        <v>2640.78</v>
      </c>
      <c r="Z3797" s="31">
        <f t="shared" si="297"/>
        <v>0.31496237669108096</v>
      </c>
    </row>
    <row r="3798" spans="1:26">
      <c r="A3798" s="26">
        <v>3797</v>
      </c>
      <c r="B3798" s="7" t="s">
        <v>12568</v>
      </c>
      <c r="C3798" s="8">
        <v>44766</v>
      </c>
      <c r="D3798" s="12">
        <f t="shared" si="294"/>
        <v>2022</v>
      </c>
      <c r="E3798" s="12">
        <f t="shared" si="295"/>
        <v>7</v>
      </c>
      <c r="F3798" s="8" t="str">
        <f t="shared" si="296"/>
        <v>2022-07</v>
      </c>
      <c r="G3798" s="8">
        <v>44774</v>
      </c>
      <c r="H3798" s="23">
        <f t="shared" si="298"/>
        <v>8</v>
      </c>
      <c r="I3798" s="7" t="s">
        <v>27</v>
      </c>
      <c r="J3798" s="7" t="s">
        <v>3237</v>
      </c>
      <c r="K3798" s="7" t="s">
        <v>1159</v>
      </c>
      <c r="L3798" s="7" t="s">
        <v>66</v>
      </c>
      <c r="M3798" s="7" t="s">
        <v>31</v>
      </c>
      <c r="N3798" s="7" t="s">
        <v>711</v>
      </c>
      <c r="O3798" s="7" t="s">
        <v>712</v>
      </c>
      <c r="P3798" s="7" t="s">
        <v>7106</v>
      </c>
      <c r="Q3798" s="7" t="s">
        <v>35</v>
      </c>
      <c r="R3798" s="7" t="s">
        <v>12569</v>
      </c>
      <c r="S3798" s="7" t="s">
        <v>37</v>
      </c>
      <c r="T3798" s="7" t="s">
        <v>60</v>
      </c>
      <c r="U3798" s="7" t="s">
        <v>162</v>
      </c>
      <c r="V3798" s="10">
        <v>3463.1</v>
      </c>
      <c r="W3798" s="6">
        <v>4</v>
      </c>
      <c r="X3798" s="11">
        <v>0.2</v>
      </c>
      <c r="Y3798" s="10">
        <v>25.31</v>
      </c>
      <c r="Z3798" s="30">
        <f t="shared" si="297"/>
        <v>7.3084808408651206E-3</v>
      </c>
    </row>
    <row r="3799" spans="1:26">
      <c r="A3799" s="27">
        <v>3798</v>
      </c>
      <c r="B3799" s="14" t="s">
        <v>12570</v>
      </c>
      <c r="C3799" s="15">
        <v>44810</v>
      </c>
      <c r="D3799" s="12">
        <f t="shared" si="294"/>
        <v>2022</v>
      </c>
      <c r="E3799" s="12">
        <f t="shared" si="295"/>
        <v>9</v>
      </c>
      <c r="F3799" s="15" t="str">
        <f t="shared" si="296"/>
        <v>2022-09</v>
      </c>
      <c r="G3799" s="15">
        <v>44816</v>
      </c>
      <c r="H3799" s="23">
        <f t="shared" si="298"/>
        <v>6</v>
      </c>
      <c r="I3799" s="14" t="s">
        <v>27</v>
      </c>
      <c r="J3799" s="14" t="s">
        <v>384</v>
      </c>
      <c r="K3799" s="14" t="s">
        <v>385</v>
      </c>
      <c r="L3799" s="14" t="s">
        <v>66</v>
      </c>
      <c r="M3799" s="14" t="s">
        <v>31</v>
      </c>
      <c r="N3799" s="14" t="s">
        <v>153</v>
      </c>
      <c r="O3799" s="14" t="s">
        <v>154</v>
      </c>
      <c r="P3799" s="14" t="s">
        <v>12571</v>
      </c>
      <c r="Q3799" s="14" t="s">
        <v>146</v>
      </c>
      <c r="R3799" s="14" t="s">
        <v>12572</v>
      </c>
      <c r="S3799" s="14" t="s">
        <v>37</v>
      </c>
      <c r="T3799" s="14" t="s">
        <v>38</v>
      </c>
      <c r="U3799" s="14" t="s">
        <v>177</v>
      </c>
      <c r="V3799" s="16">
        <v>2427.46</v>
      </c>
      <c r="W3799" s="13">
        <v>8</v>
      </c>
      <c r="X3799" s="17">
        <v>0.5</v>
      </c>
      <c r="Y3799" s="16">
        <v>908.78</v>
      </c>
      <c r="Z3799" s="31">
        <f t="shared" si="297"/>
        <v>0.37437486096578315</v>
      </c>
    </row>
    <row r="3800" spans="1:26">
      <c r="A3800" s="26">
        <v>3799</v>
      </c>
      <c r="B3800" s="7" t="s">
        <v>12573</v>
      </c>
      <c r="C3800" s="8">
        <v>45266</v>
      </c>
      <c r="D3800" s="12">
        <f t="shared" si="294"/>
        <v>2023</v>
      </c>
      <c r="E3800" s="12">
        <f t="shared" si="295"/>
        <v>12</v>
      </c>
      <c r="F3800" s="8" t="str">
        <f t="shared" si="296"/>
        <v>2023-12</v>
      </c>
      <c r="G3800" s="8">
        <v>45269</v>
      </c>
      <c r="H3800" s="23">
        <f t="shared" si="298"/>
        <v>3</v>
      </c>
      <c r="I3800" s="7" t="s">
        <v>122</v>
      </c>
      <c r="J3800" s="7" t="s">
        <v>2392</v>
      </c>
      <c r="K3800" s="7" t="s">
        <v>2393</v>
      </c>
      <c r="L3800" s="7" t="s">
        <v>66</v>
      </c>
      <c r="M3800" s="7" t="s">
        <v>31</v>
      </c>
      <c r="N3800" s="7" t="s">
        <v>166</v>
      </c>
      <c r="O3800" s="7" t="s">
        <v>167</v>
      </c>
      <c r="P3800" s="7" t="s">
        <v>12574</v>
      </c>
      <c r="Q3800" s="7" t="s">
        <v>35</v>
      </c>
      <c r="R3800" s="7" t="s">
        <v>12575</v>
      </c>
      <c r="S3800" s="7" t="s">
        <v>48</v>
      </c>
      <c r="T3800" s="7" t="s">
        <v>49</v>
      </c>
      <c r="U3800" s="7" t="s">
        <v>50</v>
      </c>
      <c r="V3800" s="10">
        <v>465.71</v>
      </c>
      <c r="W3800" s="6">
        <v>2</v>
      </c>
      <c r="X3800" s="11">
        <v>0</v>
      </c>
      <c r="Y3800" s="10">
        <v>26.38</v>
      </c>
      <c r="Z3800" s="30">
        <f t="shared" si="297"/>
        <v>5.6644693049322542E-2</v>
      </c>
    </row>
    <row r="3801" spans="1:26">
      <c r="A3801" s="27">
        <v>3800</v>
      </c>
      <c r="B3801" s="14" t="s">
        <v>12576</v>
      </c>
      <c r="C3801" s="15">
        <v>44735</v>
      </c>
      <c r="D3801" s="12">
        <f t="shared" si="294"/>
        <v>2022</v>
      </c>
      <c r="E3801" s="12">
        <f t="shared" si="295"/>
        <v>6</v>
      </c>
      <c r="F3801" s="15" t="str">
        <f t="shared" si="296"/>
        <v>2022-06</v>
      </c>
      <c r="G3801" s="15">
        <v>44740</v>
      </c>
      <c r="H3801" s="23">
        <f t="shared" si="298"/>
        <v>5</v>
      </c>
      <c r="I3801" s="14" t="s">
        <v>52</v>
      </c>
      <c r="J3801" s="14" t="s">
        <v>7509</v>
      </c>
      <c r="K3801" s="14" t="s">
        <v>4418</v>
      </c>
      <c r="L3801" s="14" t="s">
        <v>83</v>
      </c>
      <c r="M3801" s="14" t="s">
        <v>31</v>
      </c>
      <c r="N3801" s="14" t="s">
        <v>204</v>
      </c>
      <c r="O3801" s="14" t="s">
        <v>205</v>
      </c>
      <c r="P3801" s="14" t="s">
        <v>12577</v>
      </c>
      <c r="Q3801" s="14" t="s">
        <v>146</v>
      </c>
      <c r="R3801" s="14" t="s">
        <v>12578</v>
      </c>
      <c r="S3801" s="14" t="s">
        <v>48</v>
      </c>
      <c r="T3801" s="14" t="s">
        <v>434</v>
      </c>
      <c r="U3801" s="14" t="s">
        <v>1382</v>
      </c>
      <c r="V3801" s="16">
        <v>449.18</v>
      </c>
      <c r="W3801" s="13">
        <v>3</v>
      </c>
      <c r="X3801" s="17">
        <v>0.1</v>
      </c>
      <c r="Y3801" s="16">
        <v>35.78</v>
      </c>
      <c r="Z3801" s="31">
        <f t="shared" si="297"/>
        <v>7.9656262522819363E-2</v>
      </c>
    </row>
    <row r="3802" spans="1:26">
      <c r="A3802" s="26">
        <v>3801</v>
      </c>
      <c r="B3802" s="7" t="s">
        <v>12579</v>
      </c>
      <c r="C3802" s="8">
        <v>45457</v>
      </c>
      <c r="D3802" s="12">
        <f t="shared" si="294"/>
        <v>2024</v>
      </c>
      <c r="E3802" s="12">
        <f t="shared" si="295"/>
        <v>6</v>
      </c>
      <c r="F3802" s="8" t="str">
        <f t="shared" si="296"/>
        <v>2024-06</v>
      </c>
      <c r="G3802" s="8">
        <v>45463</v>
      </c>
      <c r="H3802" s="23">
        <f t="shared" si="298"/>
        <v>6</v>
      </c>
      <c r="I3802" s="7" t="s">
        <v>27</v>
      </c>
      <c r="J3802" s="7" t="s">
        <v>9112</v>
      </c>
      <c r="K3802" s="7" t="s">
        <v>1200</v>
      </c>
      <c r="L3802" s="7" t="s">
        <v>30</v>
      </c>
      <c r="M3802" s="7" t="s">
        <v>31</v>
      </c>
      <c r="N3802" s="7" t="s">
        <v>213</v>
      </c>
      <c r="O3802" s="7" t="s">
        <v>92</v>
      </c>
      <c r="P3802" s="7" t="s">
        <v>12580</v>
      </c>
      <c r="Q3802" s="7" t="s">
        <v>46</v>
      </c>
      <c r="R3802" s="7" t="s">
        <v>12581</v>
      </c>
      <c r="S3802" s="7" t="s">
        <v>48</v>
      </c>
      <c r="T3802" s="7" t="s">
        <v>138</v>
      </c>
      <c r="U3802" s="7" t="s">
        <v>1091</v>
      </c>
      <c r="V3802" s="10">
        <v>3023.44</v>
      </c>
      <c r="W3802" s="6">
        <v>13</v>
      </c>
      <c r="X3802" s="11">
        <v>0.1</v>
      </c>
      <c r="Y3802" s="10">
        <v>617.16999999999996</v>
      </c>
      <c r="Z3802" s="30">
        <f t="shared" si="297"/>
        <v>0.20412841002302012</v>
      </c>
    </row>
    <row r="3803" spans="1:26">
      <c r="A3803" s="27">
        <v>3802</v>
      </c>
      <c r="B3803" s="14" t="s">
        <v>12582</v>
      </c>
      <c r="C3803" s="15">
        <v>44599</v>
      </c>
      <c r="D3803" s="12">
        <f t="shared" si="294"/>
        <v>2022</v>
      </c>
      <c r="E3803" s="12">
        <f t="shared" si="295"/>
        <v>2</v>
      </c>
      <c r="F3803" s="15" t="str">
        <f t="shared" si="296"/>
        <v>2022-02</v>
      </c>
      <c r="G3803" s="15">
        <v>44607</v>
      </c>
      <c r="H3803" s="23">
        <f t="shared" si="298"/>
        <v>8</v>
      </c>
      <c r="I3803" s="14" t="s">
        <v>27</v>
      </c>
      <c r="J3803" s="14" t="s">
        <v>1349</v>
      </c>
      <c r="K3803" s="14" t="s">
        <v>1350</v>
      </c>
      <c r="L3803" s="14" t="s">
        <v>30</v>
      </c>
      <c r="M3803" s="14" t="s">
        <v>31</v>
      </c>
      <c r="N3803" s="14" t="s">
        <v>125</v>
      </c>
      <c r="O3803" s="14" t="s">
        <v>126</v>
      </c>
      <c r="P3803" s="14" t="s">
        <v>12583</v>
      </c>
      <c r="Q3803" s="14" t="s">
        <v>58</v>
      </c>
      <c r="R3803" s="14" t="s">
        <v>12584</v>
      </c>
      <c r="S3803" s="14" t="s">
        <v>37</v>
      </c>
      <c r="T3803" s="14" t="s">
        <v>170</v>
      </c>
      <c r="U3803" s="14" t="s">
        <v>171</v>
      </c>
      <c r="V3803" s="16">
        <v>4166.01</v>
      </c>
      <c r="W3803" s="13">
        <v>10</v>
      </c>
      <c r="X3803" s="17">
        <v>0.5</v>
      </c>
      <c r="Y3803" s="16">
        <v>1088.58</v>
      </c>
      <c r="Z3803" s="31">
        <f t="shared" si="297"/>
        <v>0.2613003809400361</v>
      </c>
    </row>
    <row r="3804" spans="1:26">
      <c r="A3804" s="26">
        <v>3803</v>
      </c>
      <c r="B3804" s="7" t="s">
        <v>12585</v>
      </c>
      <c r="C3804" s="8">
        <v>45256</v>
      </c>
      <c r="D3804" s="12">
        <f t="shared" si="294"/>
        <v>2023</v>
      </c>
      <c r="E3804" s="12">
        <f t="shared" si="295"/>
        <v>11</v>
      </c>
      <c r="F3804" s="8" t="str">
        <f t="shared" si="296"/>
        <v>2023-11</v>
      </c>
      <c r="G3804" s="8">
        <v>45259</v>
      </c>
      <c r="H3804" s="23">
        <f t="shared" si="298"/>
        <v>3</v>
      </c>
      <c r="I3804" s="7" t="s">
        <v>122</v>
      </c>
      <c r="J3804" s="7" t="s">
        <v>2647</v>
      </c>
      <c r="K3804" s="7" t="s">
        <v>2648</v>
      </c>
      <c r="L3804" s="7" t="s">
        <v>30</v>
      </c>
      <c r="M3804" s="7" t="s">
        <v>31</v>
      </c>
      <c r="N3804" s="7" t="s">
        <v>74</v>
      </c>
      <c r="O3804" s="7" t="s">
        <v>75</v>
      </c>
      <c r="P3804" s="7" t="s">
        <v>12586</v>
      </c>
      <c r="Q3804" s="7" t="s">
        <v>46</v>
      </c>
      <c r="R3804" s="7" t="s">
        <v>12587</v>
      </c>
      <c r="S3804" s="7" t="s">
        <v>110</v>
      </c>
      <c r="T3804" s="7" t="s">
        <v>243</v>
      </c>
      <c r="U3804" s="7" t="s">
        <v>481</v>
      </c>
      <c r="V3804" s="10">
        <v>1803.41</v>
      </c>
      <c r="W3804" s="6">
        <v>3</v>
      </c>
      <c r="X3804" s="11">
        <v>0.4</v>
      </c>
      <c r="Y3804" s="10">
        <v>-163.38999999999999</v>
      </c>
      <c r="Z3804" s="30">
        <f t="shared" si="297"/>
        <v>-9.0600584448350618E-2</v>
      </c>
    </row>
    <row r="3805" spans="1:26">
      <c r="A3805" s="27">
        <v>3804</v>
      </c>
      <c r="B3805" s="14" t="s">
        <v>12588</v>
      </c>
      <c r="C3805" s="15">
        <v>44275</v>
      </c>
      <c r="D3805" s="12">
        <f t="shared" si="294"/>
        <v>2021</v>
      </c>
      <c r="E3805" s="12">
        <f t="shared" si="295"/>
        <v>3</v>
      </c>
      <c r="F3805" s="15" t="str">
        <f t="shared" si="296"/>
        <v>2021-03</v>
      </c>
      <c r="G3805" s="15">
        <v>44277</v>
      </c>
      <c r="H3805" s="23">
        <f t="shared" si="298"/>
        <v>2</v>
      </c>
      <c r="I3805" s="14" t="s">
        <v>122</v>
      </c>
      <c r="J3805" s="14" t="s">
        <v>4264</v>
      </c>
      <c r="K3805" s="14" t="s">
        <v>4265</v>
      </c>
      <c r="L3805" s="14" t="s">
        <v>66</v>
      </c>
      <c r="M3805" s="14" t="s">
        <v>31</v>
      </c>
      <c r="N3805" s="14" t="s">
        <v>106</v>
      </c>
      <c r="O3805" s="14" t="s">
        <v>107</v>
      </c>
      <c r="P3805" s="14" t="s">
        <v>12589</v>
      </c>
      <c r="Q3805" s="14" t="s">
        <v>35</v>
      </c>
      <c r="R3805" s="14" t="s">
        <v>12590</v>
      </c>
      <c r="S3805" s="14" t="s">
        <v>110</v>
      </c>
      <c r="T3805" s="14" t="s">
        <v>111</v>
      </c>
      <c r="U3805" s="14" t="s">
        <v>112</v>
      </c>
      <c r="V3805" s="16">
        <v>2651.29</v>
      </c>
      <c r="W3805" s="13">
        <v>3</v>
      </c>
      <c r="X3805" s="17">
        <v>0.2</v>
      </c>
      <c r="Y3805" s="16">
        <v>787.35</v>
      </c>
      <c r="Z3805" s="31">
        <f t="shared" si="297"/>
        <v>0.29696864545183665</v>
      </c>
    </row>
    <row r="3806" spans="1:26">
      <c r="A3806" s="26">
        <v>3805</v>
      </c>
      <c r="B3806" s="7" t="s">
        <v>12591</v>
      </c>
      <c r="C3806" s="8">
        <v>45545</v>
      </c>
      <c r="D3806" s="12">
        <f t="shared" si="294"/>
        <v>2024</v>
      </c>
      <c r="E3806" s="12">
        <f t="shared" si="295"/>
        <v>9</v>
      </c>
      <c r="F3806" s="8" t="str">
        <f t="shared" si="296"/>
        <v>2024-09</v>
      </c>
      <c r="G3806" s="8">
        <v>45551</v>
      </c>
      <c r="H3806" s="23">
        <f t="shared" si="298"/>
        <v>6</v>
      </c>
      <c r="I3806" s="7" t="s">
        <v>52</v>
      </c>
      <c r="J3806" s="7" t="s">
        <v>1281</v>
      </c>
      <c r="K3806" s="7" t="s">
        <v>1282</v>
      </c>
      <c r="L3806" s="7" t="s">
        <v>66</v>
      </c>
      <c r="M3806" s="7" t="s">
        <v>31</v>
      </c>
      <c r="N3806" s="7" t="s">
        <v>283</v>
      </c>
      <c r="O3806" s="7" t="s">
        <v>284</v>
      </c>
      <c r="P3806" s="7" t="s">
        <v>12592</v>
      </c>
      <c r="Q3806" s="7" t="s">
        <v>146</v>
      </c>
      <c r="R3806" s="7" t="s">
        <v>12593</v>
      </c>
      <c r="S3806" s="7" t="s">
        <v>48</v>
      </c>
      <c r="T3806" s="7" t="s">
        <v>129</v>
      </c>
      <c r="U3806" s="7" t="s">
        <v>130</v>
      </c>
      <c r="V3806" s="10">
        <v>53.24</v>
      </c>
      <c r="W3806" s="6">
        <v>7</v>
      </c>
      <c r="X3806" s="11">
        <v>0</v>
      </c>
      <c r="Y3806" s="10">
        <v>12.01</v>
      </c>
      <c r="Z3806" s="30">
        <f t="shared" si="297"/>
        <v>0.22558226897069872</v>
      </c>
    </row>
    <row r="3807" spans="1:26">
      <c r="A3807" s="27">
        <v>3806</v>
      </c>
      <c r="B3807" s="14" t="s">
        <v>12594</v>
      </c>
      <c r="C3807" s="15">
        <v>45415</v>
      </c>
      <c r="D3807" s="12">
        <f t="shared" si="294"/>
        <v>2024</v>
      </c>
      <c r="E3807" s="12">
        <f t="shared" si="295"/>
        <v>5</v>
      </c>
      <c r="F3807" s="15" t="str">
        <f t="shared" si="296"/>
        <v>2024-05</v>
      </c>
      <c r="G3807" s="15">
        <v>45418</v>
      </c>
      <c r="H3807" s="23">
        <f t="shared" si="298"/>
        <v>3</v>
      </c>
      <c r="I3807" s="14" t="s">
        <v>122</v>
      </c>
      <c r="J3807" s="14" t="s">
        <v>3015</v>
      </c>
      <c r="K3807" s="14" t="s">
        <v>574</v>
      </c>
      <c r="L3807" s="14" t="s">
        <v>30</v>
      </c>
      <c r="M3807" s="14" t="s">
        <v>31</v>
      </c>
      <c r="N3807" s="14" t="s">
        <v>204</v>
      </c>
      <c r="O3807" s="14" t="s">
        <v>205</v>
      </c>
      <c r="P3807" s="14" t="s">
        <v>12595</v>
      </c>
      <c r="Q3807" s="14" t="s">
        <v>146</v>
      </c>
      <c r="R3807" s="14" t="s">
        <v>12596</v>
      </c>
      <c r="S3807" s="14" t="s">
        <v>48</v>
      </c>
      <c r="T3807" s="14" t="s">
        <v>129</v>
      </c>
      <c r="U3807" s="14" t="s">
        <v>130</v>
      </c>
      <c r="V3807" s="16">
        <v>244.78</v>
      </c>
      <c r="W3807" s="13">
        <v>12</v>
      </c>
      <c r="X3807" s="17">
        <v>0</v>
      </c>
      <c r="Y3807" s="16">
        <v>103.59</v>
      </c>
      <c r="Z3807" s="31">
        <f t="shared" si="297"/>
        <v>0.42319633957022634</v>
      </c>
    </row>
    <row r="3808" spans="1:26">
      <c r="A3808" s="26">
        <v>3807</v>
      </c>
      <c r="B3808" s="7" t="s">
        <v>12597</v>
      </c>
      <c r="C3808" s="8">
        <v>44949</v>
      </c>
      <c r="D3808" s="12">
        <f t="shared" si="294"/>
        <v>2023</v>
      </c>
      <c r="E3808" s="12">
        <f t="shared" si="295"/>
        <v>1</v>
      </c>
      <c r="F3808" s="8" t="str">
        <f t="shared" si="296"/>
        <v>2023-01</v>
      </c>
      <c r="G3808" s="8">
        <v>44954</v>
      </c>
      <c r="H3808" s="23">
        <f t="shared" si="298"/>
        <v>5</v>
      </c>
      <c r="I3808" s="7" t="s">
        <v>52</v>
      </c>
      <c r="J3808" s="7" t="s">
        <v>3207</v>
      </c>
      <c r="K3808" s="7" t="s">
        <v>3208</v>
      </c>
      <c r="L3808" s="7" t="s">
        <v>30</v>
      </c>
      <c r="M3808" s="7" t="s">
        <v>31</v>
      </c>
      <c r="N3808" s="7" t="s">
        <v>283</v>
      </c>
      <c r="O3808" s="7" t="s">
        <v>284</v>
      </c>
      <c r="P3808" s="7" t="s">
        <v>12598</v>
      </c>
      <c r="Q3808" s="7" t="s">
        <v>146</v>
      </c>
      <c r="R3808" s="7" t="s">
        <v>12599</v>
      </c>
      <c r="S3808" s="7" t="s">
        <v>110</v>
      </c>
      <c r="T3808" s="7" t="s">
        <v>223</v>
      </c>
      <c r="U3808" s="7" t="s">
        <v>495</v>
      </c>
      <c r="V3808" s="10">
        <v>1225.6600000000001</v>
      </c>
      <c r="W3808" s="6">
        <v>9</v>
      </c>
      <c r="X3808" s="11">
        <v>0.3</v>
      </c>
      <c r="Y3808" s="10">
        <v>170.28</v>
      </c>
      <c r="Z3808" s="30">
        <f t="shared" si="297"/>
        <v>0.13892922996589591</v>
      </c>
    </row>
    <row r="3809" spans="1:26">
      <c r="A3809" s="27">
        <v>3808</v>
      </c>
      <c r="B3809" s="14" t="s">
        <v>12600</v>
      </c>
      <c r="C3809" s="15">
        <v>44258</v>
      </c>
      <c r="D3809" s="12">
        <f t="shared" si="294"/>
        <v>2021</v>
      </c>
      <c r="E3809" s="12">
        <f t="shared" si="295"/>
        <v>3</v>
      </c>
      <c r="F3809" s="15" t="str">
        <f t="shared" si="296"/>
        <v>2021-03</v>
      </c>
      <c r="G3809" s="15">
        <v>44261</v>
      </c>
      <c r="H3809" s="23">
        <f t="shared" si="298"/>
        <v>3</v>
      </c>
      <c r="I3809" s="14" t="s">
        <v>52</v>
      </c>
      <c r="J3809" s="14" t="s">
        <v>267</v>
      </c>
      <c r="K3809" s="14" t="s">
        <v>268</v>
      </c>
      <c r="L3809" s="14" t="s">
        <v>66</v>
      </c>
      <c r="M3809" s="14" t="s">
        <v>31</v>
      </c>
      <c r="N3809" s="14" t="s">
        <v>74</v>
      </c>
      <c r="O3809" s="14" t="s">
        <v>75</v>
      </c>
      <c r="P3809" s="14" t="s">
        <v>12601</v>
      </c>
      <c r="Q3809" s="14" t="s">
        <v>46</v>
      </c>
      <c r="R3809" s="14" t="s">
        <v>12602</v>
      </c>
      <c r="S3809" s="14" t="s">
        <v>37</v>
      </c>
      <c r="T3809" s="14" t="s">
        <v>38</v>
      </c>
      <c r="U3809" s="14" t="s">
        <v>39</v>
      </c>
      <c r="V3809" s="16">
        <v>9990.2999999999993</v>
      </c>
      <c r="W3809" s="13">
        <v>9</v>
      </c>
      <c r="X3809" s="17">
        <v>0.2</v>
      </c>
      <c r="Y3809" s="16">
        <v>2000.89</v>
      </c>
      <c r="Z3809" s="31">
        <f t="shared" si="297"/>
        <v>0.20028327477653327</v>
      </c>
    </row>
    <row r="3810" spans="1:26">
      <c r="A3810" s="26">
        <v>3809</v>
      </c>
      <c r="B3810" s="7" t="s">
        <v>12603</v>
      </c>
      <c r="C3810" s="8">
        <v>44995</v>
      </c>
      <c r="D3810" s="12">
        <f t="shared" si="294"/>
        <v>2023</v>
      </c>
      <c r="E3810" s="12">
        <f t="shared" si="295"/>
        <v>3</v>
      </c>
      <c r="F3810" s="8" t="str">
        <f t="shared" si="296"/>
        <v>2023-03</v>
      </c>
      <c r="G3810" s="8">
        <v>44998</v>
      </c>
      <c r="H3810" s="23">
        <f t="shared" si="298"/>
        <v>3</v>
      </c>
      <c r="I3810" s="7" t="s">
        <v>122</v>
      </c>
      <c r="J3810" s="7" t="s">
        <v>8743</v>
      </c>
      <c r="K3810" s="7" t="s">
        <v>2344</v>
      </c>
      <c r="L3810" s="7" t="s">
        <v>66</v>
      </c>
      <c r="M3810" s="7" t="s">
        <v>31</v>
      </c>
      <c r="N3810" s="7" t="s">
        <v>711</v>
      </c>
      <c r="O3810" s="7" t="s">
        <v>712</v>
      </c>
      <c r="P3810" s="7" t="s">
        <v>12604</v>
      </c>
      <c r="Q3810" s="7" t="s">
        <v>35</v>
      </c>
      <c r="R3810" s="7" t="s">
        <v>12605</v>
      </c>
      <c r="S3810" s="7" t="s">
        <v>110</v>
      </c>
      <c r="T3810" s="7" t="s">
        <v>243</v>
      </c>
      <c r="U3810" s="7" t="s">
        <v>339</v>
      </c>
      <c r="V3810" s="10">
        <v>1303.81</v>
      </c>
      <c r="W3810" s="6">
        <v>3</v>
      </c>
      <c r="X3810" s="11">
        <v>0.1</v>
      </c>
      <c r="Y3810" s="10">
        <v>-230.93</v>
      </c>
      <c r="Z3810" s="30">
        <f t="shared" si="297"/>
        <v>-0.17711936555172916</v>
      </c>
    </row>
    <row r="3811" spans="1:26">
      <c r="A3811" s="27">
        <v>3810</v>
      </c>
      <c r="B3811" s="14" t="s">
        <v>12606</v>
      </c>
      <c r="C3811" s="15">
        <v>45391</v>
      </c>
      <c r="D3811" s="12">
        <f t="shared" si="294"/>
        <v>2024</v>
      </c>
      <c r="E3811" s="12">
        <f t="shared" si="295"/>
        <v>4</v>
      </c>
      <c r="F3811" s="15" t="str">
        <f t="shared" si="296"/>
        <v>2024-04</v>
      </c>
      <c r="G3811" s="15">
        <v>45391</v>
      </c>
      <c r="H3811" s="23">
        <f t="shared" si="298"/>
        <v>0</v>
      </c>
      <c r="I3811" s="14" t="s">
        <v>63</v>
      </c>
      <c r="J3811" s="14" t="s">
        <v>341</v>
      </c>
      <c r="K3811" s="14" t="s">
        <v>342</v>
      </c>
      <c r="L3811" s="14" t="s">
        <v>83</v>
      </c>
      <c r="M3811" s="14" t="s">
        <v>31</v>
      </c>
      <c r="N3811" s="14" t="s">
        <v>153</v>
      </c>
      <c r="O3811" s="14" t="s">
        <v>154</v>
      </c>
      <c r="P3811" s="14" t="s">
        <v>12607</v>
      </c>
      <c r="Q3811" s="14" t="s">
        <v>146</v>
      </c>
      <c r="R3811" s="14" t="s">
        <v>12608</v>
      </c>
      <c r="S3811" s="14" t="s">
        <v>48</v>
      </c>
      <c r="T3811" s="14" t="s">
        <v>434</v>
      </c>
      <c r="U3811" s="14" t="s">
        <v>1113</v>
      </c>
      <c r="V3811" s="16">
        <v>529.6</v>
      </c>
      <c r="W3811" s="13">
        <v>3</v>
      </c>
      <c r="X3811" s="17">
        <v>0.3</v>
      </c>
      <c r="Y3811" s="16">
        <v>34.56</v>
      </c>
      <c r="Z3811" s="31">
        <f t="shared" si="297"/>
        <v>6.5256797583081574E-2</v>
      </c>
    </row>
    <row r="3812" spans="1:26">
      <c r="A3812" s="26">
        <v>3811</v>
      </c>
      <c r="B3812" s="7" t="s">
        <v>12609</v>
      </c>
      <c r="C3812" s="8">
        <v>44658</v>
      </c>
      <c r="D3812" s="12">
        <f t="shared" si="294"/>
        <v>2022</v>
      </c>
      <c r="E3812" s="12">
        <f t="shared" si="295"/>
        <v>4</v>
      </c>
      <c r="F3812" s="8" t="str">
        <f t="shared" si="296"/>
        <v>2022-04</v>
      </c>
      <c r="G3812" s="8">
        <v>44661</v>
      </c>
      <c r="H3812" s="23">
        <f t="shared" si="298"/>
        <v>3</v>
      </c>
      <c r="I3812" s="7" t="s">
        <v>122</v>
      </c>
      <c r="J3812" s="7" t="s">
        <v>239</v>
      </c>
      <c r="K3812" s="7" t="s">
        <v>240</v>
      </c>
      <c r="L3812" s="7" t="s">
        <v>30</v>
      </c>
      <c r="M3812" s="7" t="s">
        <v>31</v>
      </c>
      <c r="N3812" s="7" t="s">
        <v>55</v>
      </c>
      <c r="O3812" s="7" t="s">
        <v>56</v>
      </c>
      <c r="P3812" s="7" t="s">
        <v>12610</v>
      </c>
      <c r="Q3812" s="7" t="s">
        <v>58</v>
      </c>
      <c r="R3812" s="7" t="s">
        <v>12611</v>
      </c>
      <c r="S3812" s="7" t="s">
        <v>37</v>
      </c>
      <c r="T3812" s="7" t="s">
        <v>38</v>
      </c>
      <c r="U3812" s="7" t="s">
        <v>177</v>
      </c>
      <c r="V3812" s="10">
        <v>1776.48</v>
      </c>
      <c r="W3812" s="6">
        <v>3</v>
      </c>
      <c r="X3812" s="11">
        <v>0.4</v>
      </c>
      <c r="Y3812" s="10">
        <v>-130.62</v>
      </c>
      <c r="Z3812" s="30">
        <f t="shared" si="297"/>
        <v>-7.3527425020264797E-2</v>
      </c>
    </row>
    <row r="3813" spans="1:26">
      <c r="A3813" s="27">
        <v>3812</v>
      </c>
      <c r="B3813" s="14" t="s">
        <v>12612</v>
      </c>
      <c r="C3813" s="15">
        <v>45633</v>
      </c>
      <c r="D3813" s="12">
        <f t="shared" si="294"/>
        <v>2024</v>
      </c>
      <c r="E3813" s="12">
        <f t="shared" si="295"/>
        <v>12</v>
      </c>
      <c r="F3813" s="15" t="str">
        <f t="shared" si="296"/>
        <v>2024-12</v>
      </c>
      <c r="G3813" s="15">
        <v>45641</v>
      </c>
      <c r="H3813" s="23">
        <f t="shared" si="298"/>
        <v>8</v>
      </c>
      <c r="I3813" s="14" t="s">
        <v>27</v>
      </c>
      <c r="J3813" s="14" t="s">
        <v>1349</v>
      </c>
      <c r="K3813" s="14" t="s">
        <v>1350</v>
      </c>
      <c r="L3813" s="14" t="s">
        <v>30</v>
      </c>
      <c r="M3813" s="14" t="s">
        <v>31</v>
      </c>
      <c r="N3813" s="14" t="s">
        <v>125</v>
      </c>
      <c r="O3813" s="14" t="s">
        <v>126</v>
      </c>
      <c r="P3813" s="14" t="s">
        <v>12613</v>
      </c>
      <c r="Q3813" s="14" t="s">
        <v>58</v>
      </c>
      <c r="R3813" s="14" t="s">
        <v>12614</v>
      </c>
      <c r="S3813" s="14" t="s">
        <v>37</v>
      </c>
      <c r="T3813" s="14" t="s">
        <v>60</v>
      </c>
      <c r="U3813" s="14" t="s">
        <v>162</v>
      </c>
      <c r="V3813" s="16">
        <v>2473.89</v>
      </c>
      <c r="W3813" s="13">
        <v>9</v>
      </c>
      <c r="X3813" s="17">
        <v>0.1</v>
      </c>
      <c r="Y3813" s="16">
        <v>298.62</v>
      </c>
      <c r="Z3813" s="31">
        <f t="shared" si="297"/>
        <v>0.12070868146926501</v>
      </c>
    </row>
    <row r="3814" spans="1:26">
      <c r="A3814" s="26">
        <v>3813</v>
      </c>
      <c r="B3814" s="7" t="s">
        <v>12615</v>
      </c>
      <c r="C3814" s="8">
        <v>44932</v>
      </c>
      <c r="D3814" s="12">
        <f t="shared" si="294"/>
        <v>2023</v>
      </c>
      <c r="E3814" s="12">
        <f t="shared" si="295"/>
        <v>1</v>
      </c>
      <c r="F3814" s="8" t="str">
        <f t="shared" si="296"/>
        <v>2023-01</v>
      </c>
      <c r="G3814" s="8">
        <v>44937</v>
      </c>
      <c r="H3814" s="23">
        <f t="shared" si="298"/>
        <v>5</v>
      </c>
      <c r="I3814" s="7" t="s">
        <v>52</v>
      </c>
      <c r="J3814" s="7" t="s">
        <v>841</v>
      </c>
      <c r="K3814" s="7" t="s">
        <v>842</v>
      </c>
      <c r="L3814" s="7" t="s">
        <v>83</v>
      </c>
      <c r="M3814" s="7" t="s">
        <v>31</v>
      </c>
      <c r="N3814" s="7" t="s">
        <v>153</v>
      </c>
      <c r="O3814" s="7" t="s">
        <v>154</v>
      </c>
      <c r="P3814" s="7" t="s">
        <v>12616</v>
      </c>
      <c r="Q3814" s="7" t="s">
        <v>146</v>
      </c>
      <c r="R3814" s="7" t="s">
        <v>12617</v>
      </c>
      <c r="S3814" s="7" t="s">
        <v>110</v>
      </c>
      <c r="T3814" s="7" t="s">
        <v>243</v>
      </c>
      <c r="U3814" s="7" t="s">
        <v>481</v>
      </c>
      <c r="V3814" s="10">
        <v>14217.06</v>
      </c>
      <c r="W3814" s="6">
        <v>13</v>
      </c>
      <c r="X3814" s="11">
        <v>0</v>
      </c>
      <c r="Y3814" s="10">
        <v>4467.6000000000004</v>
      </c>
      <c r="Z3814" s="30">
        <f t="shared" si="297"/>
        <v>0.31424218509312057</v>
      </c>
    </row>
    <row r="3815" spans="1:26">
      <c r="A3815" s="27">
        <v>3814</v>
      </c>
      <c r="B3815" s="14" t="s">
        <v>12618</v>
      </c>
      <c r="C3815" s="15">
        <v>44889</v>
      </c>
      <c r="D3815" s="12">
        <f t="shared" si="294"/>
        <v>2022</v>
      </c>
      <c r="E3815" s="12">
        <f t="shared" si="295"/>
        <v>11</v>
      </c>
      <c r="F3815" s="15" t="str">
        <f t="shared" si="296"/>
        <v>2022-11</v>
      </c>
      <c r="G3815" s="15">
        <v>44891</v>
      </c>
      <c r="H3815" s="23">
        <f t="shared" si="298"/>
        <v>2</v>
      </c>
      <c r="I3815" s="14" t="s">
        <v>122</v>
      </c>
      <c r="J3815" s="14" t="s">
        <v>2015</v>
      </c>
      <c r="K3815" s="14" t="s">
        <v>2016</v>
      </c>
      <c r="L3815" s="14" t="s">
        <v>66</v>
      </c>
      <c r="M3815" s="14" t="s">
        <v>31</v>
      </c>
      <c r="N3815" s="14" t="s">
        <v>43</v>
      </c>
      <c r="O3815" s="14" t="s">
        <v>44</v>
      </c>
      <c r="P3815" s="14" t="s">
        <v>12619</v>
      </c>
      <c r="Q3815" s="14" t="s">
        <v>46</v>
      </c>
      <c r="R3815" s="14" t="s">
        <v>12620</v>
      </c>
      <c r="S3815" s="14" t="s">
        <v>48</v>
      </c>
      <c r="T3815" s="14" t="s">
        <v>138</v>
      </c>
      <c r="U3815" s="14" t="s">
        <v>1091</v>
      </c>
      <c r="V3815" s="16">
        <v>1277.06</v>
      </c>
      <c r="W3815" s="13">
        <v>9</v>
      </c>
      <c r="X3815" s="17">
        <v>0.2</v>
      </c>
      <c r="Y3815" s="16">
        <v>491.58</v>
      </c>
      <c r="Z3815" s="31">
        <f t="shared" si="297"/>
        <v>0.38493101342145242</v>
      </c>
    </row>
    <row r="3816" spans="1:26">
      <c r="A3816" s="26">
        <v>3815</v>
      </c>
      <c r="B3816" s="7" t="s">
        <v>12621</v>
      </c>
      <c r="C3816" s="8">
        <v>44369</v>
      </c>
      <c r="D3816" s="12">
        <f t="shared" si="294"/>
        <v>2021</v>
      </c>
      <c r="E3816" s="12">
        <f t="shared" si="295"/>
        <v>6</v>
      </c>
      <c r="F3816" s="8" t="str">
        <f t="shared" si="296"/>
        <v>2021-06</v>
      </c>
      <c r="G3816" s="8">
        <v>44370</v>
      </c>
      <c r="H3816" s="23">
        <f t="shared" si="298"/>
        <v>1</v>
      </c>
      <c r="I3816" s="7" t="s">
        <v>122</v>
      </c>
      <c r="J3816" s="7" t="s">
        <v>856</v>
      </c>
      <c r="K3816" s="7" t="s">
        <v>857</v>
      </c>
      <c r="L3816" s="7" t="s">
        <v>30</v>
      </c>
      <c r="M3816" s="7" t="s">
        <v>31</v>
      </c>
      <c r="N3816" s="7" t="s">
        <v>43</v>
      </c>
      <c r="O3816" s="7" t="s">
        <v>44</v>
      </c>
      <c r="P3816" s="7" t="s">
        <v>12622</v>
      </c>
      <c r="Q3816" s="7" t="s">
        <v>46</v>
      </c>
      <c r="R3816" s="7" t="s">
        <v>12623</v>
      </c>
      <c r="S3816" s="7" t="s">
        <v>48</v>
      </c>
      <c r="T3816" s="7" t="s">
        <v>298</v>
      </c>
      <c r="U3816" s="7" t="s">
        <v>586</v>
      </c>
      <c r="V3816" s="10">
        <v>690.53</v>
      </c>
      <c r="W3816" s="6">
        <v>3</v>
      </c>
      <c r="X3816" s="11">
        <v>0</v>
      </c>
      <c r="Y3816" s="10">
        <v>135.02000000000001</v>
      </c>
      <c r="Z3816" s="30">
        <f t="shared" si="297"/>
        <v>0.19553096896586683</v>
      </c>
    </row>
    <row r="3817" spans="1:26">
      <c r="A3817" s="27">
        <v>3816</v>
      </c>
      <c r="B3817" s="14" t="s">
        <v>12624</v>
      </c>
      <c r="C3817" s="15">
        <v>44530</v>
      </c>
      <c r="D3817" s="12">
        <f t="shared" si="294"/>
        <v>2021</v>
      </c>
      <c r="E3817" s="12">
        <f t="shared" si="295"/>
        <v>11</v>
      </c>
      <c r="F3817" s="15" t="str">
        <f t="shared" si="296"/>
        <v>2021-11</v>
      </c>
      <c r="G3817" s="15">
        <v>44531</v>
      </c>
      <c r="H3817" s="23">
        <f t="shared" si="298"/>
        <v>1</v>
      </c>
      <c r="I3817" s="14" t="s">
        <v>122</v>
      </c>
      <c r="J3817" s="14" t="s">
        <v>1890</v>
      </c>
      <c r="K3817" s="14" t="s">
        <v>653</v>
      </c>
      <c r="L3817" s="14" t="s">
        <v>83</v>
      </c>
      <c r="M3817" s="14" t="s">
        <v>31</v>
      </c>
      <c r="N3817" s="14" t="s">
        <v>166</v>
      </c>
      <c r="O3817" s="14" t="s">
        <v>167</v>
      </c>
      <c r="P3817" s="14" t="s">
        <v>12625</v>
      </c>
      <c r="Q3817" s="14" t="s">
        <v>35</v>
      </c>
      <c r="R3817" s="14" t="s">
        <v>12626</v>
      </c>
      <c r="S3817" s="14" t="s">
        <v>110</v>
      </c>
      <c r="T3817" s="14" t="s">
        <v>111</v>
      </c>
      <c r="U3817" s="14" t="s">
        <v>287</v>
      </c>
      <c r="V3817" s="16">
        <v>5060.42</v>
      </c>
      <c r="W3817" s="13">
        <v>14</v>
      </c>
      <c r="X3817" s="17">
        <v>0</v>
      </c>
      <c r="Y3817" s="16">
        <v>-283.95999999999998</v>
      </c>
      <c r="Z3817" s="31">
        <f t="shared" si="297"/>
        <v>-5.6113919397994629E-2</v>
      </c>
    </row>
    <row r="3818" spans="1:26">
      <c r="A3818" s="26">
        <v>3817</v>
      </c>
      <c r="B3818" s="7" t="s">
        <v>12627</v>
      </c>
      <c r="C3818" s="8">
        <v>44844</v>
      </c>
      <c r="D3818" s="12">
        <f t="shared" si="294"/>
        <v>2022</v>
      </c>
      <c r="E3818" s="12">
        <f t="shared" si="295"/>
        <v>10</v>
      </c>
      <c r="F3818" s="8" t="str">
        <f t="shared" si="296"/>
        <v>2022-10</v>
      </c>
      <c r="G3818" s="8">
        <v>44844</v>
      </c>
      <c r="H3818" s="23">
        <f t="shared" si="298"/>
        <v>0</v>
      </c>
      <c r="I3818" s="7" t="s">
        <v>63</v>
      </c>
      <c r="J3818" s="7" t="s">
        <v>5091</v>
      </c>
      <c r="K3818" s="7" t="s">
        <v>2129</v>
      </c>
      <c r="L3818" s="7" t="s">
        <v>30</v>
      </c>
      <c r="M3818" s="7" t="s">
        <v>31</v>
      </c>
      <c r="N3818" s="7" t="s">
        <v>313</v>
      </c>
      <c r="O3818" s="7" t="s">
        <v>314</v>
      </c>
      <c r="P3818" s="7" t="s">
        <v>12628</v>
      </c>
      <c r="Q3818" s="7" t="s">
        <v>146</v>
      </c>
      <c r="R3818" s="7" t="s">
        <v>12629</v>
      </c>
      <c r="S3818" s="7" t="s">
        <v>48</v>
      </c>
      <c r="T3818" s="7" t="s">
        <v>69</v>
      </c>
      <c r="U3818" s="7" t="s">
        <v>70</v>
      </c>
      <c r="V3818" s="10">
        <v>186.54</v>
      </c>
      <c r="W3818" s="6">
        <v>1</v>
      </c>
      <c r="X3818" s="11">
        <v>0</v>
      </c>
      <c r="Y3818" s="10">
        <v>73.16</v>
      </c>
      <c r="Z3818" s="30">
        <f t="shared" si="297"/>
        <v>0.39219470354883673</v>
      </c>
    </row>
    <row r="3819" spans="1:26">
      <c r="A3819" s="27">
        <v>3818</v>
      </c>
      <c r="B3819" s="14" t="s">
        <v>12630</v>
      </c>
      <c r="C3819" s="15">
        <v>44858</v>
      </c>
      <c r="D3819" s="12">
        <f t="shared" si="294"/>
        <v>2022</v>
      </c>
      <c r="E3819" s="12">
        <f t="shared" si="295"/>
        <v>10</v>
      </c>
      <c r="F3819" s="15" t="str">
        <f t="shared" si="296"/>
        <v>2022-10</v>
      </c>
      <c r="G3819" s="15">
        <v>44864</v>
      </c>
      <c r="H3819" s="23">
        <f t="shared" si="298"/>
        <v>6</v>
      </c>
      <c r="I3819" s="14" t="s">
        <v>27</v>
      </c>
      <c r="J3819" s="14" t="s">
        <v>3178</v>
      </c>
      <c r="K3819" s="14" t="s">
        <v>2103</v>
      </c>
      <c r="L3819" s="14" t="s">
        <v>66</v>
      </c>
      <c r="M3819" s="14" t="s">
        <v>31</v>
      </c>
      <c r="N3819" s="14" t="s">
        <v>181</v>
      </c>
      <c r="O3819" s="14" t="s">
        <v>107</v>
      </c>
      <c r="P3819" s="14" t="s">
        <v>12631</v>
      </c>
      <c r="Q3819" s="14" t="s">
        <v>35</v>
      </c>
      <c r="R3819" s="14" t="s">
        <v>12632</v>
      </c>
      <c r="S3819" s="14" t="s">
        <v>48</v>
      </c>
      <c r="T3819" s="14" t="s">
        <v>138</v>
      </c>
      <c r="U3819" s="14" t="s">
        <v>781</v>
      </c>
      <c r="V3819" s="16">
        <v>698.14</v>
      </c>
      <c r="W3819" s="13">
        <v>10</v>
      </c>
      <c r="X3819" s="17">
        <v>0</v>
      </c>
      <c r="Y3819" s="16">
        <v>285.93</v>
      </c>
      <c r="Z3819" s="31">
        <f t="shared" si="297"/>
        <v>0.40955968716876273</v>
      </c>
    </row>
    <row r="3820" spans="1:26">
      <c r="A3820" s="26">
        <v>3819</v>
      </c>
      <c r="B3820" s="7" t="s">
        <v>12633</v>
      </c>
      <c r="C3820" s="8">
        <v>45534</v>
      </c>
      <c r="D3820" s="12">
        <f t="shared" si="294"/>
        <v>2024</v>
      </c>
      <c r="E3820" s="12">
        <f t="shared" si="295"/>
        <v>8</v>
      </c>
      <c r="F3820" s="8" t="str">
        <f t="shared" si="296"/>
        <v>2024-08</v>
      </c>
      <c r="G3820" s="8">
        <v>45534</v>
      </c>
      <c r="H3820" s="23">
        <f t="shared" si="298"/>
        <v>0</v>
      </c>
      <c r="I3820" s="7" t="s">
        <v>63</v>
      </c>
      <c r="J3820" s="7" t="s">
        <v>1571</v>
      </c>
      <c r="K3820" s="7" t="s">
        <v>1065</v>
      </c>
      <c r="L3820" s="7" t="s">
        <v>83</v>
      </c>
      <c r="M3820" s="7" t="s">
        <v>31</v>
      </c>
      <c r="N3820" s="7" t="s">
        <v>181</v>
      </c>
      <c r="O3820" s="7" t="s">
        <v>107</v>
      </c>
      <c r="P3820" s="7" t="s">
        <v>12634</v>
      </c>
      <c r="Q3820" s="7" t="s">
        <v>35</v>
      </c>
      <c r="R3820" s="7" t="s">
        <v>12635</v>
      </c>
      <c r="S3820" s="7" t="s">
        <v>110</v>
      </c>
      <c r="T3820" s="7" t="s">
        <v>148</v>
      </c>
      <c r="U3820" s="7" t="s">
        <v>149</v>
      </c>
      <c r="V3820" s="10">
        <v>1513.03</v>
      </c>
      <c r="W3820" s="6">
        <v>8</v>
      </c>
      <c r="X3820" s="11">
        <v>0.4</v>
      </c>
      <c r="Y3820" s="10">
        <v>210.04</v>
      </c>
      <c r="Z3820" s="30">
        <f t="shared" si="297"/>
        <v>0.13882077685174782</v>
      </c>
    </row>
    <row r="3821" spans="1:26">
      <c r="A3821" s="27">
        <v>3820</v>
      </c>
      <c r="B3821" s="14" t="s">
        <v>12636</v>
      </c>
      <c r="C3821" s="15">
        <v>45261</v>
      </c>
      <c r="D3821" s="12">
        <f t="shared" si="294"/>
        <v>2023</v>
      </c>
      <c r="E3821" s="12">
        <f t="shared" si="295"/>
        <v>12</v>
      </c>
      <c r="F3821" s="15" t="str">
        <f t="shared" si="296"/>
        <v>2023-12</v>
      </c>
      <c r="G3821" s="15">
        <v>45268</v>
      </c>
      <c r="H3821" s="23">
        <f t="shared" si="298"/>
        <v>7</v>
      </c>
      <c r="I3821" s="14" t="s">
        <v>27</v>
      </c>
      <c r="J3821" s="14" t="s">
        <v>1740</v>
      </c>
      <c r="K3821" s="14" t="s">
        <v>798</v>
      </c>
      <c r="L3821" s="14" t="s">
        <v>66</v>
      </c>
      <c r="M3821" s="14" t="s">
        <v>31</v>
      </c>
      <c r="N3821" s="14" t="s">
        <v>125</v>
      </c>
      <c r="O3821" s="14" t="s">
        <v>126</v>
      </c>
      <c r="P3821" s="14" t="s">
        <v>12637</v>
      </c>
      <c r="Q3821" s="14" t="s">
        <v>58</v>
      </c>
      <c r="R3821" s="14" t="s">
        <v>12638</v>
      </c>
      <c r="S3821" s="14" t="s">
        <v>48</v>
      </c>
      <c r="T3821" s="14" t="s">
        <v>86</v>
      </c>
      <c r="U3821" s="14" t="s">
        <v>87</v>
      </c>
      <c r="V3821" s="16">
        <v>696.95</v>
      </c>
      <c r="W3821" s="13">
        <v>8</v>
      </c>
      <c r="X3821" s="17">
        <v>0.2</v>
      </c>
      <c r="Y3821" s="16">
        <v>254.76</v>
      </c>
      <c r="Z3821" s="31">
        <f t="shared" si="297"/>
        <v>0.36553554774374053</v>
      </c>
    </row>
    <row r="3822" spans="1:26">
      <c r="A3822" s="26">
        <v>3821</v>
      </c>
      <c r="B3822" s="7" t="s">
        <v>12639</v>
      </c>
      <c r="C3822" s="8">
        <v>45053</v>
      </c>
      <c r="D3822" s="12">
        <f t="shared" si="294"/>
        <v>2023</v>
      </c>
      <c r="E3822" s="12">
        <f t="shared" si="295"/>
        <v>5</v>
      </c>
      <c r="F3822" s="8" t="str">
        <f t="shared" si="296"/>
        <v>2023-05</v>
      </c>
      <c r="G3822" s="8">
        <v>45053</v>
      </c>
      <c r="H3822" s="23">
        <f t="shared" si="298"/>
        <v>0</v>
      </c>
      <c r="I3822" s="7" t="s">
        <v>63</v>
      </c>
      <c r="J3822" s="7" t="s">
        <v>846</v>
      </c>
      <c r="K3822" s="7" t="s">
        <v>847</v>
      </c>
      <c r="L3822" s="7" t="s">
        <v>83</v>
      </c>
      <c r="M3822" s="7" t="s">
        <v>31</v>
      </c>
      <c r="N3822" s="7" t="s">
        <v>55</v>
      </c>
      <c r="O3822" s="7" t="s">
        <v>56</v>
      </c>
      <c r="P3822" s="7" t="s">
        <v>12640</v>
      </c>
      <c r="Q3822" s="7" t="s">
        <v>58</v>
      </c>
      <c r="R3822" s="7" t="s">
        <v>12641</v>
      </c>
      <c r="S3822" s="7" t="s">
        <v>110</v>
      </c>
      <c r="T3822" s="7" t="s">
        <v>148</v>
      </c>
      <c r="U3822" s="7" t="s">
        <v>237</v>
      </c>
      <c r="V3822" s="10">
        <v>5133.0600000000004</v>
      </c>
      <c r="W3822" s="6">
        <v>7</v>
      </c>
      <c r="X3822" s="11">
        <v>0.5</v>
      </c>
      <c r="Y3822" s="10">
        <v>-1007.75</v>
      </c>
      <c r="Z3822" s="30">
        <f t="shared" si="297"/>
        <v>-0.19632538875446612</v>
      </c>
    </row>
    <row r="3823" spans="1:26">
      <c r="A3823" s="27">
        <v>3822</v>
      </c>
      <c r="B3823" s="14" t="s">
        <v>12642</v>
      </c>
      <c r="C3823" s="15">
        <v>45282</v>
      </c>
      <c r="D3823" s="12">
        <f t="shared" si="294"/>
        <v>2023</v>
      </c>
      <c r="E3823" s="12">
        <f t="shared" si="295"/>
        <v>12</v>
      </c>
      <c r="F3823" s="15" t="str">
        <f t="shared" si="296"/>
        <v>2023-12</v>
      </c>
      <c r="G3823" s="15">
        <v>45285</v>
      </c>
      <c r="H3823" s="23">
        <f t="shared" si="298"/>
        <v>3</v>
      </c>
      <c r="I3823" s="14" t="s">
        <v>52</v>
      </c>
      <c r="J3823" s="14" t="s">
        <v>1464</v>
      </c>
      <c r="K3823" s="14" t="s">
        <v>1465</v>
      </c>
      <c r="L3823" s="14" t="s">
        <v>83</v>
      </c>
      <c r="M3823" s="14" t="s">
        <v>31</v>
      </c>
      <c r="N3823" s="14" t="s">
        <v>166</v>
      </c>
      <c r="O3823" s="14" t="s">
        <v>167</v>
      </c>
      <c r="P3823" s="14" t="s">
        <v>12643</v>
      </c>
      <c r="Q3823" s="14" t="s">
        <v>35</v>
      </c>
      <c r="R3823" s="14" t="s">
        <v>12644</v>
      </c>
      <c r="S3823" s="14" t="s">
        <v>37</v>
      </c>
      <c r="T3823" s="14" t="s">
        <v>208</v>
      </c>
      <c r="U3823" s="14" t="s">
        <v>408</v>
      </c>
      <c r="V3823" s="16">
        <v>2296.2800000000002</v>
      </c>
      <c r="W3823" s="13">
        <v>5</v>
      </c>
      <c r="X3823" s="17">
        <v>0</v>
      </c>
      <c r="Y3823" s="16">
        <v>79.010000000000005</v>
      </c>
      <c r="Z3823" s="31">
        <f t="shared" si="297"/>
        <v>3.4407824829724598E-2</v>
      </c>
    </row>
    <row r="3824" spans="1:26">
      <c r="A3824" s="26">
        <v>3823</v>
      </c>
      <c r="B3824" s="7" t="s">
        <v>12645</v>
      </c>
      <c r="C3824" s="8">
        <v>45201</v>
      </c>
      <c r="D3824" s="12">
        <f t="shared" si="294"/>
        <v>2023</v>
      </c>
      <c r="E3824" s="12">
        <f t="shared" si="295"/>
        <v>10</v>
      </c>
      <c r="F3824" s="8" t="str">
        <f t="shared" si="296"/>
        <v>2023-10</v>
      </c>
      <c r="G3824" s="8">
        <v>45204</v>
      </c>
      <c r="H3824" s="23">
        <f t="shared" si="298"/>
        <v>3</v>
      </c>
      <c r="I3824" s="7" t="s">
        <v>52</v>
      </c>
      <c r="J3824" s="7" t="s">
        <v>2636</v>
      </c>
      <c r="K3824" s="7" t="s">
        <v>1815</v>
      </c>
      <c r="L3824" s="7" t="s">
        <v>30</v>
      </c>
      <c r="M3824" s="7" t="s">
        <v>31</v>
      </c>
      <c r="N3824" s="7" t="s">
        <v>134</v>
      </c>
      <c r="O3824" s="7" t="s">
        <v>135</v>
      </c>
      <c r="P3824" s="7" t="s">
        <v>12646</v>
      </c>
      <c r="Q3824" s="7" t="s">
        <v>58</v>
      </c>
      <c r="R3824" s="7" t="s">
        <v>12647</v>
      </c>
      <c r="S3824" s="7" t="s">
        <v>48</v>
      </c>
      <c r="T3824" s="7" t="s">
        <v>434</v>
      </c>
      <c r="U3824" s="7" t="s">
        <v>1382</v>
      </c>
      <c r="V3824" s="10">
        <v>846.63</v>
      </c>
      <c r="W3824" s="6">
        <v>13</v>
      </c>
      <c r="X3824" s="11">
        <v>0.3</v>
      </c>
      <c r="Y3824" s="10">
        <v>246.58</v>
      </c>
      <c r="Z3824" s="30">
        <f t="shared" si="297"/>
        <v>0.29124883361090442</v>
      </c>
    </row>
    <row r="3825" spans="1:26">
      <c r="A3825" s="27">
        <v>3824</v>
      </c>
      <c r="B3825" s="14" t="s">
        <v>12648</v>
      </c>
      <c r="C3825" s="15">
        <v>45219</v>
      </c>
      <c r="D3825" s="12">
        <f t="shared" si="294"/>
        <v>2023</v>
      </c>
      <c r="E3825" s="12">
        <f t="shared" si="295"/>
        <v>10</v>
      </c>
      <c r="F3825" s="15" t="str">
        <f t="shared" si="296"/>
        <v>2023-10</v>
      </c>
      <c r="G3825" s="15">
        <v>45225</v>
      </c>
      <c r="H3825" s="23">
        <f t="shared" si="298"/>
        <v>6</v>
      </c>
      <c r="I3825" s="14" t="s">
        <v>27</v>
      </c>
      <c r="J3825" s="14" t="s">
        <v>4929</v>
      </c>
      <c r="K3825" s="14" t="s">
        <v>2664</v>
      </c>
      <c r="L3825" s="14" t="s">
        <v>30</v>
      </c>
      <c r="M3825" s="14" t="s">
        <v>31</v>
      </c>
      <c r="N3825" s="14" t="s">
        <v>134</v>
      </c>
      <c r="O3825" s="14" t="s">
        <v>135</v>
      </c>
      <c r="P3825" s="14" t="s">
        <v>12649</v>
      </c>
      <c r="Q3825" s="14" t="s">
        <v>58</v>
      </c>
      <c r="R3825" s="14" t="s">
        <v>12650</v>
      </c>
      <c r="S3825" s="14" t="s">
        <v>110</v>
      </c>
      <c r="T3825" s="14" t="s">
        <v>111</v>
      </c>
      <c r="U3825" s="14" t="s">
        <v>112</v>
      </c>
      <c r="V3825" s="16">
        <v>2998.32</v>
      </c>
      <c r="W3825" s="13">
        <v>10</v>
      </c>
      <c r="X3825" s="17">
        <v>0.4</v>
      </c>
      <c r="Y3825" s="16">
        <v>94.06</v>
      </c>
      <c r="Z3825" s="31">
        <f t="shared" si="297"/>
        <v>3.1370901037914567E-2</v>
      </c>
    </row>
    <row r="3826" spans="1:26">
      <c r="A3826" s="26">
        <v>3825</v>
      </c>
      <c r="B3826" s="7" t="s">
        <v>12651</v>
      </c>
      <c r="C3826" s="8">
        <v>45235</v>
      </c>
      <c r="D3826" s="12">
        <f t="shared" si="294"/>
        <v>2023</v>
      </c>
      <c r="E3826" s="12">
        <f t="shared" si="295"/>
        <v>11</v>
      </c>
      <c r="F3826" s="8" t="str">
        <f t="shared" si="296"/>
        <v>2023-11</v>
      </c>
      <c r="G3826" s="8">
        <v>45235</v>
      </c>
      <c r="H3826" s="23">
        <f t="shared" si="298"/>
        <v>0</v>
      </c>
      <c r="I3826" s="7" t="s">
        <v>63</v>
      </c>
      <c r="J3826" s="7" t="s">
        <v>2075</v>
      </c>
      <c r="K3826" s="7" t="s">
        <v>2076</v>
      </c>
      <c r="L3826" s="7" t="s">
        <v>83</v>
      </c>
      <c r="M3826" s="7" t="s">
        <v>31</v>
      </c>
      <c r="N3826" s="7" t="s">
        <v>91</v>
      </c>
      <c r="O3826" s="7" t="s">
        <v>92</v>
      </c>
      <c r="P3826" s="7" t="s">
        <v>12652</v>
      </c>
      <c r="Q3826" s="7" t="s">
        <v>46</v>
      </c>
      <c r="R3826" s="7" t="s">
        <v>12653</v>
      </c>
      <c r="S3826" s="7" t="s">
        <v>48</v>
      </c>
      <c r="T3826" s="7" t="s">
        <v>49</v>
      </c>
      <c r="U3826" s="7" t="s">
        <v>120</v>
      </c>
      <c r="V3826" s="10">
        <v>704.69</v>
      </c>
      <c r="W3826" s="6">
        <v>8</v>
      </c>
      <c r="X3826" s="11">
        <v>0.2</v>
      </c>
      <c r="Y3826" s="10">
        <v>235.35</v>
      </c>
      <c r="Z3826" s="30">
        <f t="shared" si="297"/>
        <v>0.33397664221146883</v>
      </c>
    </row>
    <row r="3827" spans="1:26">
      <c r="A3827" s="27">
        <v>3826</v>
      </c>
      <c r="B3827" s="14" t="s">
        <v>12654</v>
      </c>
      <c r="C3827" s="15">
        <v>45089</v>
      </c>
      <c r="D3827" s="12">
        <f t="shared" si="294"/>
        <v>2023</v>
      </c>
      <c r="E3827" s="12">
        <f t="shared" si="295"/>
        <v>6</v>
      </c>
      <c r="F3827" s="15" t="str">
        <f t="shared" si="296"/>
        <v>2023-06</v>
      </c>
      <c r="G3827" s="15">
        <v>45094</v>
      </c>
      <c r="H3827" s="23">
        <f t="shared" si="298"/>
        <v>5</v>
      </c>
      <c r="I3827" s="14" t="s">
        <v>27</v>
      </c>
      <c r="J3827" s="14" t="s">
        <v>1327</v>
      </c>
      <c r="K3827" s="14" t="s">
        <v>1328</v>
      </c>
      <c r="L3827" s="14" t="s">
        <v>66</v>
      </c>
      <c r="M3827" s="14" t="s">
        <v>31</v>
      </c>
      <c r="N3827" s="14" t="s">
        <v>204</v>
      </c>
      <c r="O3827" s="14" t="s">
        <v>205</v>
      </c>
      <c r="P3827" s="14" t="s">
        <v>12655</v>
      </c>
      <c r="Q3827" s="14" t="s">
        <v>146</v>
      </c>
      <c r="R3827" s="14" t="s">
        <v>12656</v>
      </c>
      <c r="S3827" s="14" t="s">
        <v>37</v>
      </c>
      <c r="T3827" s="14" t="s">
        <v>38</v>
      </c>
      <c r="U3827" s="14" t="s">
        <v>333</v>
      </c>
      <c r="V3827" s="16">
        <v>2325.46</v>
      </c>
      <c r="W3827" s="13">
        <v>10</v>
      </c>
      <c r="X3827" s="17">
        <v>0.4</v>
      </c>
      <c r="Y3827" s="16">
        <v>-345.45</v>
      </c>
      <c r="Z3827" s="31">
        <f t="shared" si="297"/>
        <v>-0.14855125437547839</v>
      </c>
    </row>
    <row r="3828" spans="1:26">
      <c r="A3828" s="26">
        <v>3827</v>
      </c>
      <c r="B3828" s="7" t="s">
        <v>12657</v>
      </c>
      <c r="C3828" s="8">
        <v>44577</v>
      </c>
      <c r="D3828" s="12">
        <f t="shared" si="294"/>
        <v>2022</v>
      </c>
      <c r="E3828" s="12">
        <f t="shared" si="295"/>
        <v>1</v>
      </c>
      <c r="F3828" s="8" t="str">
        <f t="shared" si="296"/>
        <v>2022-01</v>
      </c>
      <c r="G3828" s="8">
        <v>44577</v>
      </c>
      <c r="H3828" s="23">
        <f t="shared" si="298"/>
        <v>0</v>
      </c>
      <c r="I3828" s="7" t="s">
        <v>63</v>
      </c>
      <c r="J3828" s="7" t="s">
        <v>1188</v>
      </c>
      <c r="K3828" s="7" t="s">
        <v>227</v>
      </c>
      <c r="L3828" s="7" t="s">
        <v>30</v>
      </c>
      <c r="M3828" s="7" t="s">
        <v>31</v>
      </c>
      <c r="N3828" s="7" t="s">
        <v>134</v>
      </c>
      <c r="O3828" s="7" t="s">
        <v>135</v>
      </c>
      <c r="P3828" s="7" t="s">
        <v>12658</v>
      </c>
      <c r="Q3828" s="7" t="s">
        <v>58</v>
      </c>
      <c r="R3828" s="7" t="s">
        <v>12659</v>
      </c>
      <c r="S3828" s="7" t="s">
        <v>37</v>
      </c>
      <c r="T3828" s="7" t="s">
        <v>38</v>
      </c>
      <c r="U3828" s="7" t="s">
        <v>485</v>
      </c>
      <c r="V3828" s="10">
        <v>4709.03</v>
      </c>
      <c r="W3828" s="6">
        <v>9</v>
      </c>
      <c r="X3828" s="11">
        <v>0.5</v>
      </c>
      <c r="Y3828" s="10">
        <v>521.05999999999995</v>
      </c>
      <c r="Z3828" s="30">
        <f t="shared" si="297"/>
        <v>0.11065123815308035</v>
      </c>
    </row>
    <row r="3829" spans="1:26">
      <c r="A3829" s="27">
        <v>3828</v>
      </c>
      <c r="B3829" s="14" t="s">
        <v>12660</v>
      </c>
      <c r="C3829" s="15">
        <v>44567</v>
      </c>
      <c r="D3829" s="12">
        <f t="shared" si="294"/>
        <v>2022</v>
      </c>
      <c r="E3829" s="12">
        <f t="shared" si="295"/>
        <v>1</v>
      </c>
      <c r="F3829" s="15" t="str">
        <f t="shared" si="296"/>
        <v>2022-01</v>
      </c>
      <c r="G3829" s="15">
        <v>44573</v>
      </c>
      <c r="H3829" s="23">
        <f t="shared" si="298"/>
        <v>6</v>
      </c>
      <c r="I3829" s="14" t="s">
        <v>52</v>
      </c>
      <c r="J3829" s="14" t="s">
        <v>4192</v>
      </c>
      <c r="K3829" s="14" t="s">
        <v>2247</v>
      </c>
      <c r="L3829" s="14" t="s">
        <v>30</v>
      </c>
      <c r="M3829" s="14" t="s">
        <v>31</v>
      </c>
      <c r="N3829" s="14" t="s">
        <v>181</v>
      </c>
      <c r="O3829" s="14" t="s">
        <v>107</v>
      </c>
      <c r="P3829" s="14" t="s">
        <v>12661</v>
      </c>
      <c r="Q3829" s="14" t="s">
        <v>35</v>
      </c>
      <c r="R3829" s="14" t="s">
        <v>12662</v>
      </c>
      <c r="S3829" s="14" t="s">
        <v>37</v>
      </c>
      <c r="T3829" s="14" t="s">
        <v>208</v>
      </c>
      <c r="U3829" s="14" t="s">
        <v>265</v>
      </c>
      <c r="V3829" s="16">
        <v>455.95</v>
      </c>
      <c r="W3829" s="13">
        <v>14</v>
      </c>
      <c r="X3829" s="17">
        <v>0.5</v>
      </c>
      <c r="Y3829" s="16">
        <v>134.61000000000001</v>
      </c>
      <c r="Z3829" s="31">
        <f t="shared" si="297"/>
        <v>0.29522974010308151</v>
      </c>
    </row>
    <row r="3830" spans="1:26">
      <c r="A3830" s="26">
        <v>3829</v>
      </c>
      <c r="B3830" s="7" t="s">
        <v>12663</v>
      </c>
      <c r="C3830" s="8">
        <v>45545</v>
      </c>
      <c r="D3830" s="12">
        <f t="shared" si="294"/>
        <v>2024</v>
      </c>
      <c r="E3830" s="12">
        <f t="shared" si="295"/>
        <v>9</v>
      </c>
      <c r="F3830" s="8" t="str">
        <f t="shared" si="296"/>
        <v>2024-09</v>
      </c>
      <c r="G3830" s="8">
        <v>45545</v>
      </c>
      <c r="H3830" s="23">
        <f t="shared" si="298"/>
        <v>0</v>
      </c>
      <c r="I3830" s="7" t="s">
        <v>63</v>
      </c>
      <c r="J3830" s="7" t="s">
        <v>2787</v>
      </c>
      <c r="K3830" s="7" t="s">
        <v>1591</v>
      </c>
      <c r="L3830" s="7" t="s">
        <v>66</v>
      </c>
      <c r="M3830" s="7" t="s">
        <v>31</v>
      </c>
      <c r="N3830" s="7" t="s">
        <v>283</v>
      </c>
      <c r="O3830" s="7" t="s">
        <v>284</v>
      </c>
      <c r="P3830" s="7" t="s">
        <v>12664</v>
      </c>
      <c r="Q3830" s="7" t="s">
        <v>146</v>
      </c>
      <c r="R3830" s="7" t="s">
        <v>12665</v>
      </c>
      <c r="S3830" s="7" t="s">
        <v>48</v>
      </c>
      <c r="T3830" s="7" t="s">
        <v>49</v>
      </c>
      <c r="U3830" s="7" t="s">
        <v>120</v>
      </c>
      <c r="V3830" s="10">
        <v>443.16</v>
      </c>
      <c r="W3830" s="6">
        <v>8</v>
      </c>
      <c r="X3830" s="11">
        <v>0.1</v>
      </c>
      <c r="Y3830" s="10">
        <v>133.9</v>
      </c>
      <c r="Z3830" s="30">
        <f t="shared" si="297"/>
        <v>0.30214820832205075</v>
      </c>
    </row>
    <row r="3831" spans="1:26">
      <c r="A3831" s="27">
        <v>3830</v>
      </c>
      <c r="B3831" s="14" t="s">
        <v>12666</v>
      </c>
      <c r="C3831" s="15">
        <v>44882</v>
      </c>
      <c r="D3831" s="12">
        <f t="shared" si="294"/>
        <v>2022</v>
      </c>
      <c r="E3831" s="12">
        <f t="shared" si="295"/>
        <v>11</v>
      </c>
      <c r="F3831" s="15" t="str">
        <f t="shared" si="296"/>
        <v>2022-11</v>
      </c>
      <c r="G3831" s="15">
        <v>44888</v>
      </c>
      <c r="H3831" s="23">
        <f t="shared" si="298"/>
        <v>6</v>
      </c>
      <c r="I3831" s="14" t="s">
        <v>27</v>
      </c>
      <c r="J3831" s="14" t="s">
        <v>2080</v>
      </c>
      <c r="K3831" s="14" t="s">
        <v>2081</v>
      </c>
      <c r="L3831" s="14" t="s">
        <v>66</v>
      </c>
      <c r="M3831" s="14" t="s">
        <v>31</v>
      </c>
      <c r="N3831" s="14" t="s">
        <v>166</v>
      </c>
      <c r="O3831" s="14" t="s">
        <v>167</v>
      </c>
      <c r="P3831" s="14" t="s">
        <v>12667</v>
      </c>
      <c r="Q3831" s="14" t="s">
        <v>35</v>
      </c>
      <c r="R3831" s="14" t="s">
        <v>12668</v>
      </c>
      <c r="S3831" s="14" t="s">
        <v>37</v>
      </c>
      <c r="T3831" s="14" t="s">
        <v>38</v>
      </c>
      <c r="U3831" s="14" t="s">
        <v>485</v>
      </c>
      <c r="V3831" s="16">
        <v>5830.41</v>
      </c>
      <c r="W3831" s="13">
        <v>8</v>
      </c>
      <c r="X3831" s="17">
        <v>0.2</v>
      </c>
      <c r="Y3831" s="16">
        <v>-194.86</v>
      </c>
      <c r="Z3831" s="31">
        <f t="shared" si="297"/>
        <v>-3.3421320284508296E-2</v>
      </c>
    </row>
    <row r="3832" spans="1:26">
      <c r="A3832" s="26">
        <v>3831</v>
      </c>
      <c r="B3832" s="7" t="s">
        <v>12669</v>
      </c>
      <c r="C3832" s="8">
        <v>45293</v>
      </c>
      <c r="D3832" s="12">
        <f t="shared" si="294"/>
        <v>2024</v>
      </c>
      <c r="E3832" s="12">
        <f t="shared" si="295"/>
        <v>1</v>
      </c>
      <c r="F3832" s="8" t="str">
        <f t="shared" si="296"/>
        <v>2024-01</v>
      </c>
      <c r="G3832" s="8">
        <v>45296</v>
      </c>
      <c r="H3832" s="23">
        <f t="shared" si="298"/>
        <v>3</v>
      </c>
      <c r="I3832" s="7" t="s">
        <v>52</v>
      </c>
      <c r="J3832" s="7" t="s">
        <v>5775</v>
      </c>
      <c r="K3832" s="7" t="s">
        <v>257</v>
      </c>
      <c r="L3832" s="7" t="s">
        <v>66</v>
      </c>
      <c r="M3832" s="7" t="s">
        <v>31</v>
      </c>
      <c r="N3832" s="7" t="s">
        <v>213</v>
      </c>
      <c r="O3832" s="7" t="s">
        <v>92</v>
      </c>
      <c r="P3832" s="7" t="s">
        <v>12670</v>
      </c>
      <c r="Q3832" s="7" t="s">
        <v>46</v>
      </c>
      <c r="R3832" s="7" t="s">
        <v>12671</v>
      </c>
      <c r="S3832" s="7" t="s">
        <v>37</v>
      </c>
      <c r="T3832" s="7" t="s">
        <v>38</v>
      </c>
      <c r="U3832" s="7" t="s">
        <v>177</v>
      </c>
      <c r="V3832" s="10">
        <v>1368.2</v>
      </c>
      <c r="W3832" s="6">
        <v>8</v>
      </c>
      <c r="X3832" s="11">
        <v>0.2</v>
      </c>
      <c r="Y3832" s="10">
        <v>-197.88</v>
      </c>
      <c r="Z3832" s="30">
        <f t="shared" si="297"/>
        <v>-0.14462797836573599</v>
      </c>
    </row>
    <row r="3833" spans="1:26">
      <c r="A3833" s="27">
        <v>3832</v>
      </c>
      <c r="B3833" s="14" t="s">
        <v>12672</v>
      </c>
      <c r="C3833" s="15">
        <v>44424</v>
      </c>
      <c r="D3833" s="12">
        <f t="shared" si="294"/>
        <v>2021</v>
      </c>
      <c r="E3833" s="12">
        <f t="shared" si="295"/>
        <v>8</v>
      </c>
      <c r="F3833" s="15" t="str">
        <f t="shared" si="296"/>
        <v>2021-08</v>
      </c>
      <c r="G3833" s="15">
        <v>44430</v>
      </c>
      <c r="H3833" s="23">
        <f t="shared" si="298"/>
        <v>6</v>
      </c>
      <c r="I3833" s="14" t="s">
        <v>27</v>
      </c>
      <c r="J3833" s="14" t="s">
        <v>2094</v>
      </c>
      <c r="K3833" s="14" t="s">
        <v>2095</v>
      </c>
      <c r="L3833" s="14" t="s">
        <v>66</v>
      </c>
      <c r="M3833" s="14" t="s">
        <v>31</v>
      </c>
      <c r="N3833" s="14" t="s">
        <v>204</v>
      </c>
      <c r="O3833" s="14" t="s">
        <v>205</v>
      </c>
      <c r="P3833" s="14" t="s">
        <v>12673</v>
      </c>
      <c r="Q3833" s="14" t="s">
        <v>146</v>
      </c>
      <c r="R3833" s="14" t="s">
        <v>12674</v>
      </c>
      <c r="S3833" s="14" t="s">
        <v>48</v>
      </c>
      <c r="T3833" s="14" t="s">
        <v>69</v>
      </c>
      <c r="U3833" s="14" t="s">
        <v>475</v>
      </c>
      <c r="V3833" s="16">
        <v>282.3</v>
      </c>
      <c r="W3833" s="13">
        <v>10</v>
      </c>
      <c r="X3833" s="17">
        <v>0</v>
      </c>
      <c r="Y3833" s="16">
        <v>72.989999999999995</v>
      </c>
      <c r="Z3833" s="31">
        <f t="shared" si="297"/>
        <v>0.25855472901168969</v>
      </c>
    </row>
    <row r="3834" spans="1:26">
      <c r="A3834" s="26">
        <v>3833</v>
      </c>
      <c r="B3834" s="7" t="s">
        <v>12675</v>
      </c>
      <c r="C3834" s="8">
        <v>44673</v>
      </c>
      <c r="D3834" s="12">
        <f t="shared" si="294"/>
        <v>2022</v>
      </c>
      <c r="E3834" s="12">
        <f t="shared" si="295"/>
        <v>4</v>
      </c>
      <c r="F3834" s="8" t="str">
        <f t="shared" si="296"/>
        <v>2022-04</v>
      </c>
      <c r="G3834" s="8">
        <v>44673</v>
      </c>
      <c r="H3834" s="23">
        <f t="shared" si="298"/>
        <v>0</v>
      </c>
      <c r="I3834" s="7" t="s">
        <v>63</v>
      </c>
      <c r="J3834" s="7" t="s">
        <v>3820</v>
      </c>
      <c r="K3834" s="7" t="s">
        <v>133</v>
      </c>
      <c r="L3834" s="7" t="s">
        <v>30</v>
      </c>
      <c r="M3834" s="7" t="s">
        <v>31</v>
      </c>
      <c r="N3834" s="7" t="s">
        <v>313</v>
      </c>
      <c r="O3834" s="7" t="s">
        <v>314</v>
      </c>
      <c r="P3834" s="7" t="s">
        <v>12676</v>
      </c>
      <c r="Q3834" s="7" t="s">
        <v>146</v>
      </c>
      <c r="R3834" s="7" t="s">
        <v>12677</v>
      </c>
      <c r="S3834" s="7" t="s">
        <v>37</v>
      </c>
      <c r="T3834" s="7" t="s">
        <v>208</v>
      </c>
      <c r="U3834" s="7" t="s">
        <v>209</v>
      </c>
      <c r="V3834" s="10">
        <v>706.31</v>
      </c>
      <c r="W3834" s="6">
        <v>2</v>
      </c>
      <c r="X3834" s="11">
        <v>0.3</v>
      </c>
      <c r="Y3834" s="10">
        <v>-48.57</v>
      </c>
      <c r="Z3834" s="30">
        <f t="shared" si="297"/>
        <v>-6.876583936231967E-2</v>
      </c>
    </row>
    <row r="3835" spans="1:26">
      <c r="A3835" s="27">
        <v>3834</v>
      </c>
      <c r="B3835" s="14" t="s">
        <v>12678</v>
      </c>
      <c r="C3835" s="15">
        <v>44344</v>
      </c>
      <c r="D3835" s="12">
        <f t="shared" si="294"/>
        <v>2021</v>
      </c>
      <c r="E3835" s="12">
        <f t="shared" si="295"/>
        <v>5</v>
      </c>
      <c r="F3835" s="15" t="str">
        <f t="shared" si="296"/>
        <v>2021-05</v>
      </c>
      <c r="G3835" s="15">
        <v>44347</v>
      </c>
      <c r="H3835" s="23">
        <f t="shared" si="298"/>
        <v>3</v>
      </c>
      <c r="I3835" s="14" t="s">
        <v>52</v>
      </c>
      <c r="J3835" s="14" t="s">
        <v>4110</v>
      </c>
      <c r="K3835" s="14" t="s">
        <v>2780</v>
      </c>
      <c r="L3835" s="14" t="s">
        <v>66</v>
      </c>
      <c r="M3835" s="14" t="s">
        <v>31</v>
      </c>
      <c r="N3835" s="14" t="s">
        <v>106</v>
      </c>
      <c r="O3835" s="14" t="s">
        <v>107</v>
      </c>
      <c r="P3835" s="14" t="s">
        <v>12679</v>
      </c>
      <c r="Q3835" s="14" t="s">
        <v>35</v>
      </c>
      <c r="R3835" s="14" t="s">
        <v>12680</v>
      </c>
      <c r="S3835" s="14" t="s">
        <v>110</v>
      </c>
      <c r="T3835" s="14" t="s">
        <v>243</v>
      </c>
      <c r="U3835" s="14" t="s">
        <v>481</v>
      </c>
      <c r="V3835" s="16">
        <v>179.99</v>
      </c>
      <c r="W3835" s="13">
        <v>5</v>
      </c>
      <c r="X3835" s="17">
        <v>0.5</v>
      </c>
      <c r="Y3835" s="16">
        <v>12.12</v>
      </c>
      <c r="Z3835" s="31">
        <f t="shared" si="297"/>
        <v>6.7337074281904538E-2</v>
      </c>
    </row>
    <row r="3836" spans="1:26">
      <c r="A3836" s="26">
        <v>3835</v>
      </c>
      <c r="B3836" s="7" t="s">
        <v>12681</v>
      </c>
      <c r="C3836" s="8">
        <v>45620</v>
      </c>
      <c r="D3836" s="12">
        <f t="shared" si="294"/>
        <v>2024</v>
      </c>
      <c r="E3836" s="12">
        <f t="shared" si="295"/>
        <v>11</v>
      </c>
      <c r="F3836" s="8" t="str">
        <f t="shared" si="296"/>
        <v>2024-11</v>
      </c>
      <c r="G3836" s="8">
        <v>45622</v>
      </c>
      <c r="H3836" s="23">
        <f t="shared" si="298"/>
        <v>2</v>
      </c>
      <c r="I3836" s="7" t="s">
        <v>122</v>
      </c>
      <c r="J3836" s="7" t="s">
        <v>4740</v>
      </c>
      <c r="K3836" s="7" t="s">
        <v>2490</v>
      </c>
      <c r="L3836" s="7" t="s">
        <v>30</v>
      </c>
      <c r="M3836" s="7" t="s">
        <v>31</v>
      </c>
      <c r="N3836" s="7" t="s">
        <v>74</v>
      </c>
      <c r="O3836" s="7" t="s">
        <v>75</v>
      </c>
      <c r="P3836" s="7" t="s">
        <v>12682</v>
      </c>
      <c r="Q3836" s="7" t="s">
        <v>46</v>
      </c>
      <c r="R3836" s="7" t="s">
        <v>12683</v>
      </c>
      <c r="S3836" s="7" t="s">
        <v>48</v>
      </c>
      <c r="T3836" s="7" t="s">
        <v>138</v>
      </c>
      <c r="U3836" s="7" t="s">
        <v>139</v>
      </c>
      <c r="V3836" s="10">
        <v>928.91</v>
      </c>
      <c r="W3836" s="6">
        <v>4</v>
      </c>
      <c r="X3836" s="11">
        <v>0</v>
      </c>
      <c r="Y3836" s="10">
        <v>10.76</v>
      </c>
      <c r="Z3836" s="30">
        <f t="shared" si="297"/>
        <v>1.1583468796761797E-2</v>
      </c>
    </row>
    <row r="3837" spans="1:26">
      <c r="A3837" s="27">
        <v>3836</v>
      </c>
      <c r="B3837" s="14" t="s">
        <v>12684</v>
      </c>
      <c r="C3837" s="15">
        <v>44496</v>
      </c>
      <c r="D3837" s="12">
        <f t="shared" si="294"/>
        <v>2021</v>
      </c>
      <c r="E3837" s="12">
        <f t="shared" si="295"/>
        <v>10</v>
      </c>
      <c r="F3837" s="15" t="str">
        <f t="shared" si="296"/>
        <v>2021-10</v>
      </c>
      <c r="G3837" s="15">
        <v>44496</v>
      </c>
      <c r="H3837" s="23">
        <f t="shared" si="298"/>
        <v>0</v>
      </c>
      <c r="I3837" s="14" t="s">
        <v>63</v>
      </c>
      <c r="J3837" s="14" t="s">
        <v>81</v>
      </c>
      <c r="K3837" s="14" t="s">
        <v>82</v>
      </c>
      <c r="L3837" s="14" t="s">
        <v>83</v>
      </c>
      <c r="M3837" s="14" t="s">
        <v>31</v>
      </c>
      <c r="N3837" s="14" t="s">
        <v>32</v>
      </c>
      <c r="O3837" s="14" t="s">
        <v>33</v>
      </c>
      <c r="P3837" s="14" t="s">
        <v>12685</v>
      </c>
      <c r="Q3837" s="14" t="s">
        <v>35</v>
      </c>
      <c r="R3837" s="14" t="s">
        <v>12686</v>
      </c>
      <c r="S3837" s="14" t="s">
        <v>48</v>
      </c>
      <c r="T3837" s="14" t="s">
        <v>69</v>
      </c>
      <c r="U3837" s="14" t="s">
        <v>475</v>
      </c>
      <c r="V3837" s="16">
        <v>890.26</v>
      </c>
      <c r="W3837" s="13">
        <v>7</v>
      </c>
      <c r="X3837" s="17">
        <v>0.1</v>
      </c>
      <c r="Y3837" s="16">
        <v>172.02</v>
      </c>
      <c r="Z3837" s="31">
        <f t="shared" si="297"/>
        <v>0.19322445128389459</v>
      </c>
    </row>
    <row r="3838" spans="1:26">
      <c r="A3838" s="26">
        <v>3837</v>
      </c>
      <c r="B3838" s="7" t="s">
        <v>12687</v>
      </c>
      <c r="C3838" s="8">
        <v>44551</v>
      </c>
      <c r="D3838" s="12">
        <f t="shared" si="294"/>
        <v>2021</v>
      </c>
      <c r="E3838" s="12">
        <f t="shared" si="295"/>
        <v>12</v>
      </c>
      <c r="F3838" s="8" t="str">
        <f t="shared" si="296"/>
        <v>2021-12</v>
      </c>
      <c r="G3838" s="8">
        <v>44559</v>
      </c>
      <c r="H3838" s="23">
        <f t="shared" si="298"/>
        <v>8</v>
      </c>
      <c r="I3838" s="7" t="s">
        <v>27</v>
      </c>
      <c r="J3838" s="7" t="s">
        <v>1959</v>
      </c>
      <c r="K3838" s="7" t="s">
        <v>633</v>
      </c>
      <c r="L3838" s="7" t="s">
        <v>30</v>
      </c>
      <c r="M3838" s="7" t="s">
        <v>31</v>
      </c>
      <c r="N3838" s="7" t="s">
        <v>91</v>
      </c>
      <c r="O3838" s="7" t="s">
        <v>92</v>
      </c>
      <c r="P3838" s="7" t="s">
        <v>12688</v>
      </c>
      <c r="Q3838" s="7" t="s">
        <v>46</v>
      </c>
      <c r="R3838" s="7" t="s">
        <v>12689</v>
      </c>
      <c r="S3838" s="7" t="s">
        <v>48</v>
      </c>
      <c r="T3838" s="7" t="s">
        <v>49</v>
      </c>
      <c r="U3838" s="7" t="s">
        <v>50</v>
      </c>
      <c r="V3838" s="10">
        <v>530.15</v>
      </c>
      <c r="W3838" s="6">
        <v>8</v>
      </c>
      <c r="X3838" s="11">
        <v>0.2</v>
      </c>
      <c r="Y3838" s="10">
        <v>21.13</v>
      </c>
      <c r="Z3838" s="30">
        <f t="shared" si="297"/>
        <v>3.9856644345939829E-2</v>
      </c>
    </row>
    <row r="3839" spans="1:26">
      <c r="A3839" s="27">
        <v>3838</v>
      </c>
      <c r="B3839" s="14" t="s">
        <v>12690</v>
      </c>
      <c r="C3839" s="15">
        <v>45405</v>
      </c>
      <c r="D3839" s="12">
        <f t="shared" si="294"/>
        <v>2024</v>
      </c>
      <c r="E3839" s="12">
        <f t="shared" si="295"/>
        <v>4</v>
      </c>
      <c r="F3839" s="15" t="str">
        <f t="shared" si="296"/>
        <v>2024-04</v>
      </c>
      <c r="G3839" s="15">
        <v>45405</v>
      </c>
      <c r="H3839" s="23">
        <f t="shared" si="298"/>
        <v>0</v>
      </c>
      <c r="I3839" s="14" t="s">
        <v>63</v>
      </c>
      <c r="J3839" s="14" t="s">
        <v>361</v>
      </c>
      <c r="K3839" s="14" t="s">
        <v>362</v>
      </c>
      <c r="L3839" s="14" t="s">
        <v>30</v>
      </c>
      <c r="M3839" s="14" t="s">
        <v>31</v>
      </c>
      <c r="N3839" s="14" t="s">
        <v>43</v>
      </c>
      <c r="O3839" s="14" t="s">
        <v>44</v>
      </c>
      <c r="P3839" s="14" t="s">
        <v>12691</v>
      </c>
      <c r="Q3839" s="14" t="s">
        <v>46</v>
      </c>
      <c r="R3839" s="14" t="s">
        <v>12692</v>
      </c>
      <c r="S3839" s="14" t="s">
        <v>37</v>
      </c>
      <c r="T3839" s="14" t="s">
        <v>170</v>
      </c>
      <c r="U3839" s="14" t="s">
        <v>171</v>
      </c>
      <c r="V3839" s="16">
        <v>1853.11</v>
      </c>
      <c r="W3839" s="13">
        <v>4</v>
      </c>
      <c r="X3839" s="17">
        <v>0</v>
      </c>
      <c r="Y3839" s="16">
        <v>585.26</v>
      </c>
      <c r="Z3839" s="31">
        <f t="shared" si="297"/>
        <v>0.31582582793250269</v>
      </c>
    </row>
    <row r="3840" spans="1:26">
      <c r="A3840" s="26">
        <v>3839</v>
      </c>
      <c r="B3840" s="7" t="s">
        <v>12693</v>
      </c>
      <c r="C3840" s="8">
        <v>45539</v>
      </c>
      <c r="D3840" s="12">
        <f t="shared" si="294"/>
        <v>2024</v>
      </c>
      <c r="E3840" s="12">
        <f t="shared" si="295"/>
        <v>9</v>
      </c>
      <c r="F3840" s="8" t="str">
        <f t="shared" si="296"/>
        <v>2024-09</v>
      </c>
      <c r="G3840" s="8">
        <v>45545</v>
      </c>
      <c r="H3840" s="23">
        <f t="shared" si="298"/>
        <v>6</v>
      </c>
      <c r="I3840" s="7" t="s">
        <v>52</v>
      </c>
      <c r="J3840" s="7" t="s">
        <v>4259</v>
      </c>
      <c r="K3840" s="7" t="s">
        <v>4260</v>
      </c>
      <c r="L3840" s="7" t="s">
        <v>30</v>
      </c>
      <c r="M3840" s="7" t="s">
        <v>31</v>
      </c>
      <c r="N3840" s="7" t="s">
        <v>32</v>
      </c>
      <c r="O3840" s="7" t="s">
        <v>33</v>
      </c>
      <c r="P3840" s="7" t="s">
        <v>12694</v>
      </c>
      <c r="Q3840" s="7" t="s">
        <v>35</v>
      </c>
      <c r="R3840" s="7" t="s">
        <v>12695</v>
      </c>
      <c r="S3840" s="7" t="s">
        <v>37</v>
      </c>
      <c r="T3840" s="7" t="s">
        <v>170</v>
      </c>
      <c r="U3840" s="7" t="s">
        <v>171</v>
      </c>
      <c r="V3840" s="10">
        <v>3817.08</v>
      </c>
      <c r="W3840" s="6">
        <v>8</v>
      </c>
      <c r="X3840" s="11">
        <v>0.2</v>
      </c>
      <c r="Y3840" s="10">
        <v>979.98</v>
      </c>
      <c r="Z3840" s="30">
        <f t="shared" si="297"/>
        <v>0.25673551510578768</v>
      </c>
    </row>
    <row r="3841" spans="1:26">
      <c r="A3841" s="27">
        <v>3840</v>
      </c>
      <c r="B3841" s="14" t="s">
        <v>12696</v>
      </c>
      <c r="C3841" s="15">
        <v>44595</v>
      </c>
      <c r="D3841" s="12">
        <f t="shared" si="294"/>
        <v>2022</v>
      </c>
      <c r="E3841" s="12">
        <f t="shared" si="295"/>
        <v>2</v>
      </c>
      <c r="F3841" s="15" t="str">
        <f t="shared" si="296"/>
        <v>2022-02</v>
      </c>
      <c r="G3841" s="15">
        <v>44600</v>
      </c>
      <c r="H3841" s="23">
        <f t="shared" si="298"/>
        <v>5</v>
      </c>
      <c r="I3841" s="14" t="s">
        <v>52</v>
      </c>
      <c r="J3841" s="14" t="s">
        <v>2094</v>
      </c>
      <c r="K3841" s="14" t="s">
        <v>2095</v>
      </c>
      <c r="L3841" s="14" t="s">
        <v>66</v>
      </c>
      <c r="M3841" s="14" t="s">
        <v>31</v>
      </c>
      <c r="N3841" s="14" t="s">
        <v>204</v>
      </c>
      <c r="O3841" s="14" t="s">
        <v>205</v>
      </c>
      <c r="P3841" s="14" t="s">
        <v>12697</v>
      </c>
      <c r="Q3841" s="14" t="s">
        <v>146</v>
      </c>
      <c r="R3841" s="14" t="s">
        <v>12698</v>
      </c>
      <c r="S3841" s="14" t="s">
        <v>110</v>
      </c>
      <c r="T3841" s="14" t="s">
        <v>148</v>
      </c>
      <c r="U3841" s="14" t="s">
        <v>232</v>
      </c>
      <c r="V3841" s="16">
        <v>14699.84</v>
      </c>
      <c r="W3841" s="13">
        <v>14</v>
      </c>
      <c r="X3841" s="17">
        <v>0</v>
      </c>
      <c r="Y3841" s="16">
        <v>-1549.57</v>
      </c>
      <c r="Z3841" s="31">
        <f t="shared" si="297"/>
        <v>-0.10541407253412281</v>
      </c>
    </row>
    <row r="3842" spans="1:26">
      <c r="A3842" s="26">
        <v>3841</v>
      </c>
      <c r="B3842" s="7" t="s">
        <v>12699</v>
      </c>
      <c r="C3842" s="8">
        <v>44732</v>
      </c>
      <c r="D3842" s="12">
        <f t="shared" ref="D3842:D3905" si="299">YEAR(C3842)</f>
        <v>2022</v>
      </c>
      <c r="E3842" s="12">
        <f t="shared" ref="E3842:E3905" si="300">MONTH(C3842)</f>
        <v>6</v>
      </c>
      <c r="F3842" s="8" t="str">
        <f t="shared" ref="F3842:F3905" si="301">TEXT(C3842,"yyyy-mm")</f>
        <v>2022-06</v>
      </c>
      <c r="G3842" s="8">
        <v>44737</v>
      </c>
      <c r="H3842" s="23">
        <f t="shared" si="298"/>
        <v>5</v>
      </c>
      <c r="I3842" s="7" t="s">
        <v>52</v>
      </c>
      <c r="J3842" s="7" t="s">
        <v>683</v>
      </c>
      <c r="K3842" s="7" t="s">
        <v>684</v>
      </c>
      <c r="L3842" s="7" t="s">
        <v>83</v>
      </c>
      <c r="M3842" s="7" t="s">
        <v>31</v>
      </c>
      <c r="N3842" s="7" t="s">
        <v>32</v>
      </c>
      <c r="O3842" s="7" t="s">
        <v>33</v>
      </c>
      <c r="P3842" s="7" t="s">
        <v>12700</v>
      </c>
      <c r="Q3842" s="7" t="s">
        <v>35</v>
      </c>
      <c r="R3842" s="7" t="s">
        <v>12701</v>
      </c>
      <c r="S3842" s="7" t="s">
        <v>110</v>
      </c>
      <c r="T3842" s="7" t="s">
        <v>111</v>
      </c>
      <c r="U3842" s="7" t="s">
        <v>112</v>
      </c>
      <c r="V3842" s="10">
        <v>3144.63</v>
      </c>
      <c r="W3842" s="6">
        <v>7</v>
      </c>
      <c r="X3842" s="11">
        <v>0.4</v>
      </c>
      <c r="Y3842" s="10">
        <v>-25.22</v>
      </c>
      <c r="Z3842" s="30">
        <f t="shared" ref="Z3842:Z3905" si="302">IFERROR(Y3842/V3842,0)</f>
        <v>-8.0200214333641783E-3</v>
      </c>
    </row>
    <row r="3843" spans="1:26">
      <c r="A3843" s="27">
        <v>3842</v>
      </c>
      <c r="B3843" s="14" t="s">
        <v>12702</v>
      </c>
      <c r="C3843" s="15">
        <v>45616</v>
      </c>
      <c r="D3843" s="12">
        <f t="shared" si="299"/>
        <v>2024</v>
      </c>
      <c r="E3843" s="12">
        <f t="shared" si="300"/>
        <v>11</v>
      </c>
      <c r="F3843" s="15" t="str">
        <f t="shared" si="301"/>
        <v>2024-11</v>
      </c>
      <c r="G3843" s="15">
        <v>45616</v>
      </c>
      <c r="H3843" s="23">
        <f t="shared" si="298"/>
        <v>0</v>
      </c>
      <c r="I3843" s="14" t="s">
        <v>63</v>
      </c>
      <c r="J3843" s="14" t="s">
        <v>2440</v>
      </c>
      <c r="K3843" s="14" t="s">
        <v>282</v>
      </c>
      <c r="L3843" s="14" t="s">
        <v>83</v>
      </c>
      <c r="M3843" s="14" t="s">
        <v>31</v>
      </c>
      <c r="N3843" s="14" t="s">
        <v>55</v>
      </c>
      <c r="O3843" s="14" t="s">
        <v>56</v>
      </c>
      <c r="P3843" s="14" t="s">
        <v>12703</v>
      </c>
      <c r="Q3843" s="14" t="s">
        <v>58</v>
      </c>
      <c r="R3843" s="14" t="s">
        <v>12704</v>
      </c>
      <c r="S3843" s="14" t="s">
        <v>37</v>
      </c>
      <c r="T3843" s="14" t="s">
        <v>170</v>
      </c>
      <c r="U3843" s="14" t="s">
        <v>189</v>
      </c>
      <c r="V3843" s="16">
        <v>1496.81</v>
      </c>
      <c r="W3843" s="13">
        <v>4</v>
      </c>
      <c r="X3843" s="17">
        <v>0.4</v>
      </c>
      <c r="Y3843" s="16">
        <v>-125.99</v>
      </c>
      <c r="Z3843" s="31">
        <f t="shared" si="302"/>
        <v>-8.4172339842732216E-2</v>
      </c>
    </row>
    <row r="3844" spans="1:26">
      <c r="A3844" s="26">
        <v>3843</v>
      </c>
      <c r="B3844" s="7" t="s">
        <v>12705</v>
      </c>
      <c r="C3844" s="8">
        <v>44920</v>
      </c>
      <c r="D3844" s="12">
        <f t="shared" si="299"/>
        <v>2022</v>
      </c>
      <c r="E3844" s="12">
        <f t="shared" si="300"/>
        <v>12</v>
      </c>
      <c r="F3844" s="8" t="str">
        <f t="shared" si="301"/>
        <v>2022-12</v>
      </c>
      <c r="G3844" s="8">
        <v>44920</v>
      </c>
      <c r="H3844" s="23">
        <f t="shared" ref="H3844:H3907" si="303">G3844-C3844</f>
        <v>0</v>
      </c>
      <c r="I3844" s="7" t="s">
        <v>63</v>
      </c>
      <c r="J3844" s="7" t="s">
        <v>3031</v>
      </c>
      <c r="K3844" s="7" t="s">
        <v>3032</v>
      </c>
      <c r="L3844" s="7" t="s">
        <v>66</v>
      </c>
      <c r="M3844" s="7" t="s">
        <v>31</v>
      </c>
      <c r="N3844" s="7" t="s">
        <v>43</v>
      </c>
      <c r="O3844" s="7" t="s">
        <v>44</v>
      </c>
      <c r="P3844" s="7" t="s">
        <v>12706</v>
      </c>
      <c r="Q3844" s="7" t="s">
        <v>46</v>
      </c>
      <c r="R3844" s="7" t="s">
        <v>12707</v>
      </c>
      <c r="S3844" s="7" t="s">
        <v>48</v>
      </c>
      <c r="T3844" s="7" t="s">
        <v>138</v>
      </c>
      <c r="U3844" s="7" t="s">
        <v>1091</v>
      </c>
      <c r="V3844" s="10">
        <v>3574.12</v>
      </c>
      <c r="W3844" s="6">
        <v>13</v>
      </c>
      <c r="X3844" s="11">
        <v>0</v>
      </c>
      <c r="Y3844" s="10">
        <v>-190.17</v>
      </c>
      <c r="Z3844" s="30">
        <f t="shared" si="302"/>
        <v>-5.3207502825870424E-2</v>
      </c>
    </row>
    <row r="3845" spans="1:26">
      <c r="A3845" s="27">
        <v>3844</v>
      </c>
      <c r="B3845" s="14" t="s">
        <v>12708</v>
      </c>
      <c r="C3845" s="15">
        <v>44374</v>
      </c>
      <c r="D3845" s="12">
        <f t="shared" si="299"/>
        <v>2021</v>
      </c>
      <c r="E3845" s="12">
        <f t="shared" si="300"/>
        <v>6</v>
      </c>
      <c r="F3845" s="15" t="str">
        <f t="shared" si="301"/>
        <v>2021-06</v>
      </c>
      <c r="G3845" s="15">
        <v>44376</v>
      </c>
      <c r="H3845" s="23">
        <f t="shared" si="303"/>
        <v>2</v>
      </c>
      <c r="I3845" s="14" t="s">
        <v>122</v>
      </c>
      <c r="J3845" s="14" t="s">
        <v>4114</v>
      </c>
      <c r="K3845" s="14" t="s">
        <v>4115</v>
      </c>
      <c r="L3845" s="14" t="s">
        <v>66</v>
      </c>
      <c r="M3845" s="14" t="s">
        <v>31</v>
      </c>
      <c r="N3845" s="14" t="s">
        <v>143</v>
      </c>
      <c r="O3845" s="14" t="s">
        <v>144</v>
      </c>
      <c r="P3845" s="14" t="s">
        <v>12709</v>
      </c>
      <c r="Q3845" s="14" t="s">
        <v>146</v>
      </c>
      <c r="R3845" s="14" t="s">
        <v>12710</v>
      </c>
      <c r="S3845" s="14" t="s">
        <v>110</v>
      </c>
      <c r="T3845" s="14" t="s">
        <v>223</v>
      </c>
      <c r="U3845" s="14" t="s">
        <v>449</v>
      </c>
      <c r="V3845" s="16">
        <v>2831.31</v>
      </c>
      <c r="W3845" s="13">
        <v>5</v>
      </c>
      <c r="X3845" s="17">
        <v>0.5</v>
      </c>
      <c r="Y3845" s="16">
        <v>-549.5</v>
      </c>
      <c r="Z3845" s="31">
        <f t="shared" si="302"/>
        <v>-0.1940797722608969</v>
      </c>
    </row>
    <row r="3846" spans="1:26">
      <c r="A3846" s="26">
        <v>3845</v>
      </c>
      <c r="B3846" s="7" t="s">
        <v>12711</v>
      </c>
      <c r="C3846" s="8">
        <v>44645</v>
      </c>
      <c r="D3846" s="12">
        <f t="shared" si="299"/>
        <v>2022</v>
      </c>
      <c r="E3846" s="12">
        <f t="shared" si="300"/>
        <v>3</v>
      </c>
      <c r="F3846" s="8" t="str">
        <f t="shared" si="301"/>
        <v>2022-03</v>
      </c>
      <c r="G3846" s="8">
        <v>44649</v>
      </c>
      <c r="H3846" s="23">
        <f t="shared" si="303"/>
        <v>4</v>
      </c>
      <c r="I3846" s="7" t="s">
        <v>52</v>
      </c>
      <c r="J3846" s="7" t="s">
        <v>7435</v>
      </c>
      <c r="K3846" s="7" t="s">
        <v>1935</v>
      </c>
      <c r="L3846" s="7" t="s">
        <v>83</v>
      </c>
      <c r="M3846" s="7" t="s">
        <v>31</v>
      </c>
      <c r="N3846" s="7" t="s">
        <v>220</v>
      </c>
      <c r="O3846" s="7" t="s">
        <v>220</v>
      </c>
      <c r="P3846" s="7" t="s">
        <v>12712</v>
      </c>
      <c r="Q3846" s="7" t="s">
        <v>58</v>
      </c>
      <c r="R3846" s="7" t="s">
        <v>12713</v>
      </c>
      <c r="S3846" s="7" t="s">
        <v>110</v>
      </c>
      <c r="T3846" s="7" t="s">
        <v>148</v>
      </c>
      <c r="U3846" s="7" t="s">
        <v>149</v>
      </c>
      <c r="V3846" s="10">
        <v>12120.33</v>
      </c>
      <c r="W3846" s="6">
        <v>7</v>
      </c>
      <c r="X3846" s="11">
        <v>0.1</v>
      </c>
      <c r="Y3846" s="10">
        <v>3216.03</v>
      </c>
      <c r="Z3846" s="30">
        <f t="shared" si="302"/>
        <v>0.26534178524842145</v>
      </c>
    </row>
    <row r="3847" spans="1:26">
      <c r="A3847" s="27">
        <v>3846</v>
      </c>
      <c r="B3847" s="14" t="s">
        <v>12714</v>
      </c>
      <c r="C3847" s="15">
        <v>44846</v>
      </c>
      <c r="D3847" s="12">
        <f t="shared" si="299"/>
        <v>2022</v>
      </c>
      <c r="E3847" s="12">
        <f t="shared" si="300"/>
        <v>10</v>
      </c>
      <c r="F3847" s="15" t="str">
        <f t="shared" si="301"/>
        <v>2022-10</v>
      </c>
      <c r="G3847" s="15">
        <v>44846</v>
      </c>
      <c r="H3847" s="23">
        <f t="shared" si="303"/>
        <v>0</v>
      </c>
      <c r="I3847" s="14" t="s">
        <v>63</v>
      </c>
      <c r="J3847" s="14" t="s">
        <v>459</v>
      </c>
      <c r="K3847" s="14" t="s">
        <v>99</v>
      </c>
      <c r="L3847" s="14" t="s">
        <v>83</v>
      </c>
      <c r="M3847" s="14" t="s">
        <v>31</v>
      </c>
      <c r="N3847" s="14" t="s">
        <v>166</v>
      </c>
      <c r="O3847" s="14" t="s">
        <v>167</v>
      </c>
      <c r="P3847" s="14" t="s">
        <v>12715</v>
      </c>
      <c r="Q3847" s="14" t="s">
        <v>35</v>
      </c>
      <c r="R3847" s="14" t="s">
        <v>12716</v>
      </c>
      <c r="S3847" s="14" t="s">
        <v>37</v>
      </c>
      <c r="T3847" s="14" t="s">
        <v>208</v>
      </c>
      <c r="U3847" s="14" t="s">
        <v>265</v>
      </c>
      <c r="V3847" s="16">
        <v>2534.0700000000002</v>
      </c>
      <c r="W3847" s="13">
        <v>2</v>
      </c>
      <c r="X3847" s="17">
        <v>0</v>
      </c>
      <c r="Y3847" s="16">
        <v>307.95999999999998</v>
      </c>
      <c r="Z3847" s="31">
        <f t="shared" si="302"/>
        <v>0.12152781888424549</v>
      </c>
    </row>
    <row r="3848" spans="1:26">
      <c r="A3848" s="26">
        <v>3847</v>
      </c>
      <c r="B3848" s="7" t="s">
        <v>12717</v>
      </c>
      <c r="C3848" s="8">
        <v>45052</v>
      </c>
      <c r="D3848" s="12">
        <f t="shared" si="299"/>
        <v>2023</v>
      </c>
      <c r="E3848" s="12">
        <f t="shared" si="300"/>
        <v>5</v>
      </c>
      <c r="F3848" s="8" t="str">
        <f t="shared" si="301"/>
        <v>2023-05</v>
      </c>
      <c r="G3848" s="8">
        <v>45058</v>
      </c>
      <c r="H3848" s="23">
        <f t="shared" si="303"/>
        <v>6</v>
      </c>
      <c r="I3848" s="7" t="s">
        <v>27</v>
      </c>
      <c r="J3848" s="7" t="s">
        <v>2334</v>
      </c>
      <c r="K3848" s="7" t="s">
        <v>2335</v>
      </c>
      <c r="L3848" s="7" t="s">
        <v>83</v>
      </c>
      <c r="M3848" s="7" t="s">
        <v>31</v>
      </c>
      <c r="N3848" s="7" t="s">
        <v>228</v>
      </c>
      <c r="O3848" s="7" t="s">
        <v>229</v>
      </c>
      <c r="P3848" s="7" t="s">
        <v>12718</v>
      </c>
      <c r="Q3848" s="7" t="s">
        <v>46</v>
      </c>
      <c r="R3848" s="7" t="s">
        <v>12719</v>
      </c>
      <c r="S3848" s="7" t="s">
        <v>48</v>
      </c>
      <c r="T3848" s="7" t="s">
        <v>138</v>
      </c>
      <c r="U3848" s="7" t="s">
        <v>781</v>
      </c>
      <c r="V3848" s="10">
        <v>310.8</v>
      </c>
      <c r="W3848" s="6">
        <v>5</v>
      </c>
      <c r="X3848" s="11">
        <v>0.4</v>
      </c>
      <c r="Y3848" s="10">
        <v>55.63</v>
      </c>
      <c r="Z3848" s="30">
        <f t="shared" si="302"/>
        <v>0.17898970398970399</v>
      </c>
    </row>
    <row r="3849" spans="1:26">
      <c r="A3849" s="27">
        <v>3848</v>
      </c>
      <c r="B3849" s="14" t="s">
        <v>12720</v>
      </c>
      <c r="C3849" s="15">
        <v>44424</v>
      </c>
      <c r="D3849" s="12">
        <f t="shared" si="299"/>
        <v>2021</v>
      </c>
      <c r="E3849" s="12">
        <f t="shared" si="300"/>
        <v>8</v>
      </c>
      <c r="F3849" s="15" t="str">
        <f t="shared" si="301"/>
        <v>2021-08</v>
      </c>
      <c r="G3849" s="15">
        <v>44431</v>
      </c>
      <c r="H3849" s="23">
        <f t="shared" si="303"/>
        <v>7</v>
      </c>
      <c r="I3849" s="14" t="s">
        <v>27</v>
      </c>
      <c r="J3849" s="14" t="s">
        <v>3444</v>
      </c>
      <c r="K3849" s="14" t="s">
        <v>3445</v>
      </c>
      <c r="L3849" s="14" t="s">
        <v>30</v>
      </c>
      <c r="M3849" s="14" t="s">
        <v>31</v>
      </c>
      <c r="N3849" s="14" t="s">
        <v>55</v>
      </c>
      <c r="O3849" s="14" t="s">
        <v>56</v>
      </c>
      <c r="P3849" s="14" t="s">
        <v>12721</v>
      </c>
      <c r="Q3849" s="14" t="s">
        <v>58</v>
      </c>
      <c r="R3849" s="14" t="s">
        <v>12722</v>
      </c>
      <c r="S3849" s="14" t="s">
        <v>110</v>
      </c>
      <c r="T3849" s="14" t="s">
        <v>223</v>
      </c>
      <c r="U3849" s="14" t="s">
        <v>449</v>
      </c>
      <c r="V3849" s="16">
        <v>5401.16</v>
      </c>
      <c r="W3849" s="13">
        <v>8</v>
      </c>
      <c r="X3849" s="17">
        <v>0.5</v>
      </c>
      <c r="Y3849" s="16">
        <v>43.2</v>
      </c>
      <c r="Z3849" s="31">
        <f t="shared" si="302"/>
        <v>7.9982818505654352E-3</v>
      </c>
    </row>
    <row r="3850" spans="1:26">
      <c r="A3850" s="26">
        <v>3849</v>
      </c>
      <c r="B3850" s="7" t="s">
        <v>12723</v>
      </c>
      <c r="C3850" s="8">
        <v>44790</v>
      </c>
      <c r="D3850" s="12">
        <f t="shared" si="299"/>
        <v>2022</v>
      </c>
      <c r="E3850" s="12">
        <f t="shared" si="300"/>
        <v>8</v>
      </c>
      <c r="F3850" s="8" t="str">
        <f t="shared" si="301"/>
        <v>2022-08</v>
      </c>
      <c r="G3850" s="8">
        <v>44796</v>
      </c>
      <c r="H3850" s="23">
        <f t="shared" si="303"/>
        <v>6</v>
      </c>
      <c r="I3850" s="7" t="s">
        <v>27</v>
      </c>
      <c r="J3850" s="7" t="s">
        <v>4429</v>
      </c>
      <c r="K3850" s="7" t="s">
        <v>4430</v>
      </c>
      <c r="L3850" s="7" t="s">
        <v>30</v>
      </c>
      <c r="M3850" s="7" t="s">
        <v>31</v>
      </c>
      <c r="N3850" s="7" t="s">
        <v>125</v>
      </c>
      <c r="O3850" s="7" t="s">
        <v>126</v>
      </c>
      <c r="P3850" s="7" t="s">
        <v>12724</v>
      </c>
      <c r="Q3850" s="7" t="s">
        <v>58</v>
      </c>
      <c r="R3850" s="7" t="s">
        <v>12725</v>
      </c>
      <c r="S3850" s="7" t="s">
        <v>48</v>
      </c>
      <c r="T3850" s="7" t="s">
        <v>49</v>
      </c>
      <c r="U3850" s="7" t="s">
        <v>120</v>
      </c>
      <c r="V3850" s="10">
        <v>403.48</v>
      </c>
      <c r="W3850" s="6">
        <v>5</v>
      </c>
      <c r="X3850" s="11">
        <v>0.4</v>
      </c>
      <c r="Y3850" s="10">
        <v>178.36</v>
      </c>
      <c r="Z3850" s="30">
        <f t="shared" si="302"/>
        <v>0.44205412907702984</v>
      </c>
    </row>
    <row r="3851" spans="1:26">
      <c r="A3851" s="27">
        <v>3850</v>
      </c>
      <c r="B3851" s="14" t="s">
        <v>12726</v>
      </c>
      <c r="C3851" s="15">
        <v>45134</v>
      </c>
      <c r="D3851" s="12">
        <f t="shared" si="299"/>
        <v>2023</v>
      </c>
      <c r="E3851" s="12">
        <f t="shared" si="300"/>
        <v>7</v>
      </c>
      <c r="F3851" s="15" t="str">
        <f t="shared" si="301"/>
        <v>2023-07</v>
      </c>
      <c r="G3851" s="15">
        <v>45140</v>
      </c>
      <c r="H3851" s="23">
        <f t="shared" si="303"/>
        <v>6</v>
      </c>
      <c r="I3851" s="14" t="s">
        <v>27</v>
      </c>
      <c r="J3851" s="14" t="s">
        <v>7435</v>
      </c>
      <c r="K3851" s="14" t="s">
        <v>1935</v>
      </c>
      <c r="L3851" s="14" t="s">
        <v>83</v>
      </c>
      <c r="M3851" s="14" t="s">
        <v>31</v>
      </c>
      <c r="N3851" s="14" t="s">
        <v>220</v>
      </c>
      <c r="O3851" s="14" t="s">
        <v>220</v>
      </c>
      <c r="P3851" s="14" t="s">
        <v>12727</v>
      </c>
      <c r="Q3851" s="14" t="s">
        <v>58</v>
      </c>
      <c r="R3851" s="14" t="s">
        <v>12728</v>
      </c>
      <c r="S3851" s="14" t="s">
        <v>37</v>
      </c>
      <c r="T3851" s="14" t="s">
        <v>60</v>
      </c>
      <c r="U3851" s="14" t="s">
        <v>317</v>
      </c>
      <c r="V3851" s="16">
        <v>2743.59</v>
      </c>
      <c r="W3851" s="13">
        <v>13</v>
      </c>
      <c r="X3851" s="17">
        <v>0.2</v>
      </c>
      <c r="Y3851" s="16">
        <v>397.12</v>
      </c>
      <c r="Z3851" s="31">
        <f t="shared" si="302"/>
        <v>0.144744659369658</v>
      </c>
    </row>
    <row r="3852" spans="1:26">
      <c r="A3852" s="26">
        <v>3851</v>
      </c>
      <c r="B3852" s="7" t="s">
        <v>12729</v>
      </c>
      <c r="C3852" s="8">
        <v>45134</v>
      </c>
      <c r="D3852" s="12">
        <f t="shared" si="299"/>
        <v>2023</v>
      </c>
      <c r="E3852" s="12">
        <f t="shared" si="300"/>
        <v>7</v>
      </c>
      <c r="F3852" s="8" t="str">
        <f t="shared" si="301"/>
        <v>2023-07</v>
      </c>
      <c r="G3852" s="8">
        <v>45135</v>
      </c>
      <c r="H3852" s="23">
        <f t="shared" si="303"/>
        <v>1</v>
      </c>
      <c r="I3852" s="7" t="s">
        <v>122</v>
      </c>
      <c r="J3852" s="7" t="s">
        <v>1083</v>
      </c>
      <c r="K3852" s="7" t="s">
        <v>1084</v>
      </c>
      <c r="L3852" s="7" t="s">
        <v>83</v>
      </c>
      <c r="M3852" s="7" t="s">
        <v>31</v>
      </c>
      <c r="N3852" s="7" t="s">
        <v>228</v>
      </c>
      <c r="O3852" s="7" t="s">
        <v>229</v>
      </c>
      <c r="P3852" s="7" t="s">
        <v>12730</v>
      </c>
      <c r="Q3852" s="7" t="s">
        <v>46</v>
      </c>
      <c r="R3852" s="7" t="s">
        <v>12731</v>
      </c>
      <c r="S3852" s="7" t="s">
        <v>110</v>
      </c>
      <c r="T3852" s="7" t="s">
        <v>243</v>
      </c>
      <c r="U3852" s="7" t="s">
        <v>339</v>
      </c>
      <c r="V3852" s="10">
        <v>580.39</v>
      </c>
      <c r="W3852" s="6">
        <v>14</v>
      </c>
      <c r="X3852" s="11">
        <v>0.2</v>
      </c>
      <c r="Y3852" s="10">
        <v>-7.34</v>
      </c>
      <c r="Z3852" s="30">
        <f t="shared" si="302"/>
        <v>-1.2646668619376626E-2</v>
      </c>
    </row>
    <row r="3853" spans="1:26">
      <c r="A3853" s="27">
        <v>3852</v>
      </c>
      <c r="B3853" s="14" t="s">
        <v>12732</v>
      </c>
      <c r="C3853" s="15">
        <v>44218</v>
      </c>
      <c r="D3853" s="12">
        <f t="shared" si="299"/>
        <v>2021</v>
      </c>
      <c r="E3853" s="12">
        <f t="shared" si="300"/>
        <v>1</v>
      </c>
      <c r="F3853" s="15" t="str">
        <f t="shared" si="301"/>
        <v>2021-01</v>
      </c>
      <c r="G3853" s="15">
        <v>44218</v>
      </c>
      <c r="H3853" s="23">
        <f t="shared" si="303"/>
        <v>0</v>
      </c>
      <c r="I3853" s="14" t="s">
        <v>63</v>
      </c>
      <c r="J3853" s="14" t="s">
        <v>2090</v>
      </c>
      <c r="K3853" s="14" t="s">
        <v>1413</v>
      </c>
      <c r="L3853" s="14" t="s">
        <v>30</v>
      </c>
      <c r="M3853" s="14" t="s">
        <v>31</v>
      </c>
      <c r="N3853" s="14" t="s">
        <v>153</v>
      </c>
      <c r="O3853" s="14" t="s">
        <v>154</v>
      </c>
      <c r="P3853" s="14" t="s">
        <v>12733</v>
      </c>
      <c r="Q3853" s="14" t="s">
        <v>146</v>
      </c>
      <c r="R3853" s="14" t="s">
        <v>12734</v>
      </c>
      <c r="S3853" s="14" t="s">
        <v>110</v>
      </c>
      <c r="T3853" s="14" t="s">
        <v>111</v>
      </c>
      <c r="U3853" s="14" t="s">
        <v>216</v>
      </c>
      <c r="V3853" s="16">
        <v>438.4</v>
      </c>
      <c r="W3853" s="13">
        <v>5</v>
      </c>
      <c r="X3853" s="17">
        <v>0</v>
      </c>
      <c r="Y3853" s="16">
        <v>135.97</v>
      </c>
      <c r="Z3853" s="31">
        <f t="shared" si="302"/>
        <v>0.3101505474452555</v>
      </c>
    </row>
    <row r="3854" spans="1:26">
      <c r="A3854" s="26">
        <v>3853</v>
      </c>
      <c r="B3854" s="7" t="s">
        <v>12735</v>
      </c>
      <c r="C3854" s="8">
        <v>44348</v>
      </c>
      <c r="D3854" s="12">
        <f t="shared" si="299"/>
        <v>2021</v>
      </c>
      <c r="E3854" s="12">
        <f t="shared" si="300"/>
        <v>6</v>
      </c>
      <c r="F3854" s="8" t="str">
        <f t="shared" si="301"/>
        <v>2021-06</v>
      </c>
      <c r="G3854" s="8">
        <v>44353</v>
      </c>
      <c r="H3854" s="23">
        <f t="shared" si="303"/>
        <v>5</v>
      </c>
      <c r="I3854" s="7" t="s">
        <v>27</v>
      </c>
      <c r="J3854" s="7" t="s">
        <v>3829</v>
      </c>
      <c r="K3854" s="7" t="s">
        <v>798</v>
      </c>
      <c r="L3854" s="7" t="s">
        <v>66</v>
      </c>
      <c r="M3854" s="7" t="s">
        <v>31</v>
      </c>
      <c r="N3854" s="7" t="s">
        <v>32</v>
      </c>
      <c r="O3854" s="7" t="s">
        <v>33</v>
      </c>
      <c r="P3854" s="7" t="s">
        <v>12736</v>
      </c>
      <c r="Q3854" s="7" t="s">
        <v>35</v>
      </c>
      <c r="R3854" s="7" t="s">
        <v>12737</v>
      </c>
      <c r="S3854" s="7" t="s">
        <v>110</v>
      </c>
      <c r="T3854" s="7" t="s">
        <v>111</v>
      </c>
      <c r="U3854" s="7" t="s">
        <v>112</v>
      </c>
      <c r="V3854" s="10">
        <v>6040.4</v>
      </c>
      <c r="W3854" s="6">
        <v>14</v>
      </c>
      <c r="X3854" s="11">
        <v>0.4</v>
      </c>
      <c r="Y3854" s="10">
        <v>2030.05</v>
      </c>
      <c r="Z3854" s="30">
        <f t="shared" si="302"/>
        <v>0.33607873650751607</v>
      </c>
    </row>
    <row r="3855" spans="1:26">
      <c r="A3855" s="27">
        <v>3854</v>
      </c>
      <c r="B3855" s="14" t="s">
        <v>12738</v>
      </c>
      <c r="C3855" s="15">
        <v>44273</v>
      </c>
      <c r="D3855" s="12">
        <f t="shared" si="299"/>
        <v>2021</v>
      </c>
      <c r="E3855" s="12">
        <f t="shared" si="300"/>
        <v>3</v>
      </c>
      <c r="F3855" s="15" t="str">
        <f t="shared" si="301"/>
        <v>2021-03</v>
      </c>
      <c r="G3855" s="15">
        <v>44276</v>
      </c>
      <c r="H3855" s="23">
        <f t="shared" si="303"/>
        <v>3</v>
      </c>
      <c r="I3855" s="14" t="s">
        <v>122</v>
      </c>
      <c r="J3855" s="14" t="s">
        <v>3378</v>
      </c>
      <c r="K3855" s="14" t="s">
        <v>3379</v>
      </c>
      <c r="L3855" s="14" t="s">
        <v>66</v>
      </c>
      <c r="M3855" s="14" t="s">
        <v>31</v>
      </c>
      <c r="N3855" s="14" t="s">
        <v>106</v>
      </c>
      <c r="O3855" s="14" t="s">
        <v>107</v>
      </c>
      <c r="P3855" s="14" t="s">
        <v>12739</v>
      </c>
      <c r="Q3855" s="14" t="s">
        <v>35</v>
      </c>
      <c r="R3855" s="14" t="s">
        <v>12740</v>
      </c>
      <c r="S3855" s="14" t="s">
        <v>110</v>
      </c>
      <c r="T3855" s="14" t="s">
        <v>148</v>
      </c>
      <c r="U3855" s="14" t="s">
        <v>232</v>
      </c>
      <c r="V3855" s="16">
        <v>1974.1</v>
      </c>
      <c r="W3855" s="13">
        <v>5</v>
      </c>
      <c r="X3855" s="17">
        <v>0.4</v>
      </c>
      <c r="Y3855" s="16">
        <v>-89.09</v>
      </c>
      <c r="Z3855" s="31">
        <f t="shared" si="302"/>
        <v>-4.5129426067575099E-2</v>
      </c>
    </row>
    <row r="3856" spans="1:26">
      <c r="A3856" s="26">
        <v>3855</v>
      </c>
      <c r="B3856" s="7" t="s">
        <v>12741</v>
      </c>
      <c r="C3856" s="8">
        <v>44537</v>
      </c>
      <c r="D3856" s="12">
        <f t="shared" si="299"/>
        <v>2021</v>
      </c>
      <c r="E3856" s="12">
        <f t="shared" si="300"/>
        <v>12</v>
      </c>
      <c r="F3856" s="8" t="str">
        <f t="shared" si="301"/>
        <v>2021-12</v>
      </c>
      <c r="G3856" s="8">
        <v>44542</v>
      </c>
      <c r="H3856" s="23">
        <f t="shared" si="303"/>
        <v>5</v>
      </c>
      <c r="I3856" s="7" t="s">
        <v>27</v>
      </c>
      <c r="J3856" s="7" t="s">
        <v>12742</v>
      </c>
      <c r="K3856" s="7" t="s">
        <v>282</v>
      </c>
      <c r="L3856" s="7" t="s">
        <v>66</v>
      </c>
      <c r="M3856" s="7" t="s">
        <v>31</v>
      </c>
      <c r="N3856" s="7" t="s">
        <v>181</v>
      </c>
      <c r="O3856" s="7" t="s">
        <v>107</v>
      </c>
      <c r="P3856" s="7" t="s">
        <v>12743</v>
      </c>
      <c r="Q3856" s="7" t="s">
        <v>35</v>
      </c>
      <c r="R3856" s="7" t="s">
        <v>12744</v>
      </c>
      <c r="S3856" s="7" t="s">
        <v>37</v>
      </c>
      <c r="T3856" s="7" t="s">
        <v>208</v>
      </c>
      <c r="U3856" s="7" t="s">
        <v>408</v>
      </c>
      <c r="V3856" s="10">
        <v>4289.04</v>
      </c>
      <c r="W3856" s="6">
        <v>9</v>
      </c>
      <c r="X3856" s="11">
        <v>0.1</v>
      </c>
      <c r="Y3856" s="10">
        <v>1006.21</v>
      </c>
      <c r="Z3856" s="30">
        <f t="shared" si="302"/>
        <v>0.23460028351332701</v>
      </c>
    </row>
    <row r="3857" spans="1:26">
      <c r="A3857" s="27">
        <v>3856</v>
      </c>
      <c r="B3857" s="14" t="s">
        <v>12745</v>
      </c>
      <c r="C3857" s="15">
        <v>44907</v>
      </c>
      <c r="D3857" s="12">
        <f t="shared" si="299"/>
        <v>2022</v>
      </c>
      <c r="E3857" s="12">
        <f t="shared" si="300"/>
        <v>12</v>
      </c>
      <c r="F3857" s="15" t="str">
        <f t="shared" si="301"/>
        <v>2022-12</v>
      </c>
      <c r="G3857" s="15">
        <v>44915</v>
      </c>
      <c r="H3857" s="23">
        <f t="shared" si="303"/>
        <v>8</v>
      </c>
      <c r="I3857" s="14" t="s">
        <v>27</v>
      </c>
      <c r="J3857" s="14" t="s">
        <v>3848</v>
      </c>
      <c r="K3857" s="14" t="s">
        <v>1065</v>
      </c>
      <c r="L3857" s="14" t="s">
        <v>83</v>
      </c>
      <c r="M3857" s="14" t="s">
        <v>31</v>
      </c>
      <c r="N3857" s="14" t="s">
        <v>283</v>
      </c>
      <c r="O3857" s="14" t="s">
        <v>284</v>
      </c>
      <c r="P3857" s="14" t="s">
        <v>12746</v>
      </c>
      <c r="Q3857" s="14" t="s">
        <v>146</v>
      </c>
      <c r="R3857" s="14" t="s">
        <v>12747</v>
      </c>
      <c r="S3857" s="14" t="s">
        <v>110</v>
      </c>
      <c r="T3857" s="14" t="s">
        <v>223</v>
      </c>
      <c r="U3857" s="14" t="s">
        <v>449</v>
      </c>
      <c r="V3857" s="16">
        <v>2768.59</v>
      </c>
      <c r="W3857" s="13">
        <v>7</v>
      </c>
      <c r="X3857" s="17">
        <v>0.5</v>
      </c>
      <c r="Y3857" s="16">
        <v>160.22999999999999</v>
      </c>
      <c r="Z3857" s="31">
        <f t="shared" si="302"/>
        <v>5.7874224785901845E-2</v>
      </c>
    </row>
    <row r="3858" spans="1:26">
      <c r="A3858" s="26">
        <v>3857</v>
      </c>
      <c r="B3858" s="7" t="s">
        <v>12748</v>
      </c>
      <c r="C3858" s="8">
        <v>45634</v>
      </c>
      <c r="D3858" s="12">
        <f t="shared" si="299"/>
        <v>2024</v>
      </c>
      <c r="E3858" s="12">
        <f t="shared" si="300"/>
        <v>12</v>
      </c>
      <c r="F3858" s="8" t="str">
        <f t="shared" si="301"/>
        <v>2024-12</v>
      </c>
      <c r="G3858" s="8">
        <v>45634</v>
      </c>
      <c r="H3858" s="23">
        <f t="shared" si="303"/>
        <v>0</v>
      </c>
      <c r="I3858" s="7" t="s">
        <v>63</v>
      </c>
      <c r="J3858" s="7" t="s">
        <v>2405</v>
      </c>
      <c r="K3858" s="7" t="s">
        <v>1075</v>
      </c>
      <c r="L3858" s="7" t="s">
        <v>30</v>
      </c>
      <c r="M3858" s="7" t="s">
        <v>31</v>
      </c>
      <c r="N3858" s="7" t="s">
        <v>313</v>
      </c>
      <c r="O3858" s="7" t="s">
        <v>314</v>
      </c>
      <c r="P3858" s="7" t="s">
        <v>12749</v>
      </c>
      <c r="Q3858" s="7" t="s">
        <v>146</v>
      </c>
      <c r="R3858" s="7" t="s">
        <v>12750</v>
      </c>
      <c r="S3858" s="7" t="s">
        <v>37</v>
      </c>
      <c r="T3858" s="7" t="s">
        <v>38</v>
      </c>
      <c r="U3858" s="7" t="s">
        <v>177</v>
      </c>
      <c r="V3858" s="10">
        <v>4874.78</v>
      </c>
      <c r="W3858" s="6">
        <v>7</v>
      </c>
      <c r="X3858" s="11">
        <v>0.3</v>
      </c>
      <c r="Y3858" s="10">
        <v>289.99</v>
      </c>
      <c r="Z3858" s="30">
        <f t="shared" si="302"/>
        <v>5.9487812783346125E-2</v>
      </c>
    </row>
    <row r="3859" spans="1:26">
      <c r="A3859" s="27">
        <v>3858</v>
      </c>
      <c r="B3859" s="14" t="s">
        <v>12751</v>
      </c>
      <c r="C3859" s="15">
        <v>45488</v>
      </c>
      <c r="D3859" s="12">
        <f t="shared" si="299"/>
        <v>2024</v>
      </c>
      <c r="E3859" s="12">
        <f t="shared" si="300"/>
        <v>7</v>
      </c>
      <c r="F3859" s="15" t="str">
        <f t="shared" si="301"/>
        <v>2024-07</v>
      </c>
      <c r="G3859" s="15">
        <v>45490</v>
      </c>
      <c r="H3859" s="23">
        <f t="shared" si="303"/>
        <v>2</v>
      </c>
      <c r="I3859" s="14" t="s">
        <v>122</v>
      </c>
      <c r="J3859" s="14" t="s">
        <v>2982</v>
      </c>
      <c r="K3859" s="14" t="s">
        <v>1307</v>
      </c>
      <c r="L3859" s="14" t="s">
        <v>83</v>
      </c>
      <c r="M3859" s="14" t="s">
        <v>31</v>
      </c>
      <c r="N3859" s="14" t="s">
        <v>213</v>
      </c>
      <c r="O3859" s="14" t="s">
        <v>92</v>
      </c>
      <c r="P3859" s="14" t="s">
        <v>12752</v>
      </c>
      <c r="Q3859" s="14" t="s">
        <v>46</v>
      </c>
      <c r="R3859" s="14" t="s">
        <v>12753</v>
      </c>
      <c r="S3859" s="14" t="s">
        <v>37</v>
      </c>
      <c r="T3859" s="14" t="s">
        <v>38</v>
      </c>
      <c r="U3859" s="14" t="s">
        <v>102</v>
      </c>
      <c r="V3859" s="16">
        <v>786.78</v>
      </c>
      <c r="W3859" s="13">
        <v>5</v>
      </c>
      <c r="X3859" s="17">
        <v>0</v>
      </c>
      <c r="Y3859" s="16">
        <v>281.39999999999998</v>
      </c>
      <c r="Z3859" s="31">
        <f t="shared" si="302"/>
        <v>0.3576603370700831</v>
      </c>
    </row>
    <row r="3860" spans="1:26">
      <c r="A3860" s="26">
        <v>3859</v>
      </c>
      <c r="B3860" s="7" t="s">
        <v>12754</v>
      </c>
      <c r="C3860" s="8">
        <v>44518</v>
      </c>
      <c r="D3860" s="12">
        <f t="shared" si="299"/>
        <v>2021</v>
      </c>
      <c r="E3860" s="12">
        <f t="shared" si="300"/>
        <v>11</v>
      </c>
      <c r="F3860" s="8" t="str">
        <f t="shared" si="301"/>
        <v>2021-11</v>
      </c>
      <c r="G3860" s="8">
        <v>44525</v>
      </c>
      <c r="H3860" s="23">
        <f t="shared" si="303"/>
        <v>7</v>
      </c>
      <c r="I3860" s="7" t="s">
        <v>27</v>
      </c>
      <c r="J3860" s="7" t="s">
        <v>6373</v>
      </c>
      <c r="K3860" s="7" t="s">
        <v>3136</v>
      </c>
      <c r="L3860" s="7" t="s">
        <v>30</v>
      </c>
      <c r="M3860" s="7" t="s">
        <v>31</v>
      </c>
      <c r="N3860" s="7" t="s">
        <v>213</v>
      </c>
      <c r="O3860" s="7" t="s">
        <v>92</v>
      </c>
      <c r="P3860" s="7" t="s">
        <v>12755</v>
      </c>
      <c r="Q3860" s="7" t="s">
        <v>46</v>
      </c>
      <c r="R3860" s="7" t="s">
        <v>12756</v>
      </c>
      <c r="S3860" s="7" t="s">
        <v>48</v>
      </c>
      <c r="T3860" s="7" t="s">
        <v>298</v>
      </c>
      <c r="U3860" s="7" t="s">
        <v>630</v>
      </c>
      <c r="V3860" s="10">
        <v>509.93</v>
      </c>
      <c r="W3860" s="6">
        <v>4</v>
      </c>
      <c r="X3860" s="11">
        <v>0.2</v>
      </c>
      <c r="Y3860" s="10">
        <v>189.25</v>
      </c>
      <c r="Z3860" s="30">
        <f t="shared" si="302"/>
        <v>0.37112937069793894</v>
      </c>
    </row>
    <row r="3861" spans="1:26">
      <c r="A3861" s="27">
        <v>3860</v>
      </c>
      <c r="B3861" s="14" t="s">
        <v>12757</v>
      </c>
      <c r="C3861" s="15">
        <v>45557</v>
      </c>
      <c r="D3861" s="12">
        <f t="shared" si="299"/>
        <v>2024</v>
      </c>
      <c r="E3861" s="12">
        <f t="shared" si="300"/>
        <v>9</v>
      </c>
      <c r="F3861" s="15" t="str">
        <f t="shared" si="301"/>
        <v>2024-09</v>
      </c>
      <c r="G3861" s="15">
        <v>45557</v>
      </c>
      <c r="H3861" s="23">
        <f t="shared" si="303"/>
        <v>0</v>
      </c>
      <c r="I3861" s="14" t="s">
        <v>63</v>
      </c>
      <c r="J3861" s="14" t="s">
        <v>7360</v>
      </c>
      <c r="K3861" s="14" t="s">
        <v>5339</v>
      </c>
      <c r="L3861" s="14" t="s">
        <v>83</v>
      </c>
      <c r="M3861" s="14" t="s">
        <v>31</v>
      </c>
      <c r="N3861" s="14" t="s">
        <v>166</v>
      </c>
      <c r="O3861" s="14" t="s">
        <v>167</v>
      </c>
      <c r="P3861" s="14" t="s">
        <v>6445</v>
      </c>
      <c r="Q3861" s="14" t="s">
        <v>35</v>
      </c>
      <c r="R3861" s="14" t="s">
        <v>12758</v>
      </c>
      <c r="S3861" s="14" t="s">
        <v>110</v>
      </c>
      <c r="T3861" s="14" t="s">
        <v>148</v>
      </c>
      <c r="U3861" s="14" t="s">
        <v>149</v>
      </c>
      <c r="V3861" s="16">
        <v>1202.43</v>
      </c>
      <c r="W3861" s="13">
        <v>10</v>
      </c>
      <c r="X3861" s="17">
        <v>0</v>
      </c>
      <c r="Y3861" s="16">
        <v>338.14</v>
      </c>
      <c r="Z3861" s="31">
        <f t="shared" si="302"/>
        <v>0.28121387523598046</v>
      </c>
    </row>
    <row r="3862" spans="1:26">
      <c r="A3862" s="26">
        <v>3861</v>
      </c>
      <c r="B3862" s="7" t="s">
        <v>12759</v>
      </c>
      <c r="C3862" s="8">
        <v>44398</v>
      </c>
      <c r="D3862" s="12">
        <f t="shared" si="299"/>
        <v>2021</v>
      </c>
      <c r="E3862" s="12">
        <f t="shared" si="300"/>
        <v>7</v>
      </c>
      <c r="F3862" s="8" t="str">
        <f t="shared" si="301"/>
        <v>2021-07</v>
      </c>
      <c r="G3862" s="8">
        <v>44398</v>
      </c>
      <c r="H3862" s="23">
        <f t="shared" si="303"/>
        <v>0</v>
      </c>
      <c r="I3862" s="7" t="s">
        <v>63</v>
      </c>
      <c r="J3862" s="7" t="s">
        <v>445</v>
      </c>
      <c r="K3862" s="7" t="s">
        <v>446</v>
      </c>
      <c r="L3862" s="7" t="s">
        <v>30</v>
      </c>
      <c r="M3862" s="7" t="s">
        <v>31</v>
      </c>
      <c r="N3862" s="7" t="s">
        <v>74</v>
      </c>
      <c r="O3862" s="7" t="s">
        <v>75</v>
      </c>
      <c r="P3862" s="7" t="s">
        <v>12760</v>
      </c>
      <c r="Q3862" s="7" t="s">
        <v>46</v>
      </c>
      <c r="R3862" s="7" t="s">
        <v>12761</v>
      </c>
      <c r="S3862" s="7" t="s">
        <v>37</v>
      </c>
      <c r="T3862" s="7" t="s">
        <v>38</v>
      </c>
      <c r="U3862" s="7" t="s">
        <v>333</v>
      </c>
      <c r="V3862" s="10">
        <v>776.06</v>
      </c>
      <c r="W3862" s="6">
        <v>3</v>
      </c>
      <c r="X3862" s="11">
        <v>0.1</v>
      </c>
      <c r="Y3862" s="10">
        <v>-13.88</v>
      </c>
      <c r="Z3862" s="30">
        <f t="shared" si="302"/>
        <v>-1.7885215060691188E-2</v>
      </c>
    </row>
    <row r="3863" spans="1:26">
      <c r="A3863" s="27">
        <v>3862</v>
      </c>
      <c r="B3863" s="14" t="s">
        <v>12762</v>
      </c>
      <c r="C3863" s="15">
        <v>45603</v>
      </c>
      <c r="D3863" s="12">
        <f t="shared" si="299"/>
        <v>2024</v>
      </c>
      <c r="E3863" s="12">
        <f t="shared" si="300"/>
        <v>11</v>
      </c>
      <c r="F3863" s="15" t="str">
        <f t="shared" si="301"/>
        <v>2024-11</v>
      </c>
      <c r="G3863" s="15">
        <v>45603</v>
      </c>
      <c r="H3863" s="23">
        <f t="shared" si="303"/>
        <v>0</v>
      </c>
      <c r="I3863" s="14" t="s">
        <v>63</v>
      </c>
      <c r="J3863" s="14" t="s">
        <v>1150</v>
      </c>
      <c r="K3863" s="14" t="s">
        <v>1151</v>
      </c>
      <c r="L3863" s="14" t="s">
        <v>30</v>
      </c>
      <c r="M3863" s="14" t="s">
        <v>31</v>
      </c>
      <c r="N3863" s="14" t="s">
        <v>711</v>
      </c>
      <c r="O3863" s="14" t="s">
        <v>712</v>
      </c>
      <c r="P3863" s="14" t="s">
        <v>12763</v>
      </c>
      <c r="Q3863" s="14" t="s">
        <v>35</v>
      </c>
      <c r="R3863" s="14" t="s">
        <v>11139</v>
      </c>
      <c r="S3863" s="14" t="s">
        <v>110</v>
      </c>
      <c r="T3863" s="14" t="s">
        <v>111</v>
      </c>
      <c r="U3863" s="14" t="s">
        <v>216</v>
      </c>
      <c r="V3863" s="16">
        <v>13029.98</v>
      </c>
      <c r="W3863" s="13">
        <v>14</v>
      </c>
      <c r="X3863" s="17">
        <v>0.4</v>
      </c>
      <c r="Y3863" s="16">
        <v>-1393.82</v>
      </c>
      <c r="Z3863" s="31">
        <f t="shared" si="302"/>
        <v>-0.1069702332620618</v>
      </c>
    </row>
    <row r="3864" spans="1:26">
      <c r="A3864" s="26">
        <v>3863</v>
      </c>
      <c r="B3864" s="7" t="s">
        <v>12764</v>
      </c>
      <c r="C3864" s="8">
        <v>44801</v>
      </c>
      <c r="D3864" s="12">
        <f t="shared" si="299"/>
        <v>2022</v>
      </c>
      <c r="E3864" s="12">
        <f t="shared" si="300"/>
        <v>8</v>
      </c>
      <c r="F3864" s="8" t="str">
        <f t="shared" si="301"/>
        <v>2022-08</v>
      </c>
      <c r="G3864" s="8">
        <v>44807</v>
      </c>
      <c r="H3864" s="23">
        <f t="shared" si="303"/>
        <v>6</v>
      </c>
      <c r="I3864" s="7" t="s">
        <v>27</v>
      </c>
      <c r="J3864" s="7" t="s">
        <v>4239</v>
      </c>
      <c r="K3864" s="7" t="s">
        <v>648</v>
      </c>
      <c r="L3864" s="7" t="s">
        <v>30</v>
      </c>
      <c r="M3864" s="7" t="s">
        <v>31</v>
      </c>
      <c r="N3864" s="7" t="s">
        <v>55</v>
      </c>
      <c r="O3864" s="7" t="s">
        <v>56</v>
      </c>
      <c r="P3864" s="7" t="s">
        <v>12765</v>
      </c>
      <c r="Q3864" s="7" t="s">
        <v>58</v>
      </c>
      <c r="R3864" s="7" t="s">
        <v>12766</v>
      </c>
      <c r="S3864" s="7" t="s">
        <v>37</v>
      </c>
      <c r="T3864" s="7" t="s">
        <v>60</v>
      </c>
      <c r="U3864" s="7" t="s">
        <v>162</v>
      </c>
      <c r="V3864" s="10">
        <v>415.58</v>
      </c>
      <c r="W3864" s="6">
        <v>12</v>
      </c>
      <c r="X3864" s="11">
        <v>0.2</v>
      </c>
      <c r="Y3864" s="10">
        <v>4.09</v>
      </c>
      <c r="Z3864" s="30">
        <f t="shared" si="302"/>
        <v>9.8416670677125943E-3</v>
      </c>
    </row>
    <row r="3865" spans="1:26">
      <c r="A3865" s="27">
        <v>3864</v>
      </c>
      <c r="B3865" s="14" t="s">
        <v>12767</v>
      </c>
      <c r="C3865" s="15">
        <v>44708</v>
      </c>
      <c r="D3865" s="12">
        <f t="shared" si="299"/>
        <v>2022</v>
      </c>
      <c r="E3865" s="12">
        <f t="shared" si="300"/>
        <v>5</v>
      </c>
      <c r="F3865" s="15" t="str">
        <f t="shared" si="301"/>
        <v>2022-05</v>
      </c>
      <c r="G3865" s="15">
        <v>44716</v>
      </c>
      <c r="H3865" s="23">
        <f t="shared" si="303"/>
        <v>8</v>
      </c>
      <c r="I3865" s="14" t="s">
        <v>27</v>
      </c>
      <c r="J3865" s="14" t="s">
        <v>361</v>
      </c>
      <c r="K3865" s="14" t="s">
        <v>362</v>
      </c>
      <c r="L3865" s="14" t="s">
        <v>30</v>
      </c>
      <c r="M3865" s="14" t="s">
        <v>31</v>
      </c>
      <c r="N3865" s="14" t="s">
        <v>43</v>
      </c>
      <c r="O3865" s="14" t="s">
        <v>44</v>
      </c>
      <c r="P3865" s="14" t="s">
        <v>12768</v>
      </c>
      <c r="Q3865" s="14" t="s">
        <v>46</v>
      </c>
      <c r="R3865" s="14" t="s">
        <v>12769</v>
      </c>
      <c r="S3865" s="14" t="s">
        <v>48</v>
      </c>
      <c r="T3865" s="14" t="s">
        <v>69</v>
      </c>
      <c r="U3865" s="14" t="s">
        <v>475</v>
      </c>
      <c r="V3865" s="16">
        <v>1411.31</v>
      </c>
      <c r="W3865" s="13">
        <v>7</v>
      </c>
      <c r="X3865" s="17">
        <v>0.1</v>
      </c>
      <c r="Y3865" s="16">
        <v>533</v>
      </c>
      <c r="Z3865" s="31">
        <f t="shared" si="302"/>
        <v>0.37766330572305162</v>
      </c>
    </row>
    <row r="3866" spans="1:26">
      <c r="A3866" s="26">
        <v>3865</v>
      </c>
      <c r="B3866" s="7" t="s">
        <v>12770</v>
      </c>
      <c r="C3866" s="8">
        <v>44985</v>
      </c>
      <c r="D3866" s="12">
        <f t="shared" si="299"/>
        <v>2023</v>
      </c>
      <c r="E3866" s="12">
        <f t="shared" si="300"/>
        <v>2</v>
      </c>
      <c r="F3866" s="8" t="str">
        <f t="shared" si="301"/>
        <v>2023-02</v>
      </c>
      <c r="G3866" s="8">
        <v>44989</v>
      </c>
      <c r="H3866" s="23">
        <f t="shared" si="303"/>
        <v>4</v>
      </c>
      <c r="I3866" s="7" t="s">
        <v>52</v>
      </c>
      <c r="J3866" s="7" t="s">
        <v>420</v>
      </c>
      <c r="K3866" s="7" t="s">
        <v>421</v>
      </c>
      <c r="L3866" s="7" t="s">
        <v>66</v>
      </c>
      <c r="M3866" s="7" t="s">
        <v>31</v>
      </c>
      <c r="N3866" s="7" t="s">
        <v>116</v>
      </c>
      <c r="O3866" s="7" t="s">
        <v>117</v>
      </c>
      <c r="P3866" s="7" t="s">
        <v>12771</v>
      </c>
      <c r="Q3866" s="7" t="s">
        <v>58</v>
      </c>
      <c r="R3866" s="7" t="s">
        <v>12772</v>
      </c>
      <c r="S3866" s="7" t="s">
        <v>110</v>
      </c>
      <c r="T3866" s="7" t="s">
        <v>223</v>
      </c>
      <c r="U3866" s="7" t="s">
        <v>224</v>
      </c>
      <c r="V3866" s="10">
        <v>47.69</v>
      </c>
      <c r="W3866" s="6">
        <v>1</v>
      </c>
      <c r="X3866" s="11">
        <v>0.3</v>
      </c>
      <c r="Y3866" s="10">
        <v>-8.98</v>
      </c>
      <c r="Z3866" s="30">
        <f t="shared" si="302"/>
        <v>-0.18829943384357309</v>
      </c>
    </row>
    <row r="3867" spans="1:26">
      <c r="A3867" s="27">
        <v>3866</v>
      </c>
      <c r="B3867" s="14" t="s">
        <v>12773</v>
      </c>
      <c r="C3867" s="15">
        <v>44343</v>
      </c>
      <c r="D3867" s="12">
        <f t="shared" si="299"/>
        <v>2021</v>
      </c>
      <c r="E3867" s="12">
        <f t="shared" si="300"/>
        <v>5</v>
      </c>
      <c r="F3867" s="15" t="str">
        <f t="shared" si="301"/>
        <v>2021-05</v>
      </c>
      <c r="G3867" s="15">
        <v>44351</v>
      </c>
      <c r="H3867" s="23">
        <f t="shared" si="303"/>
        <v>8</v>
      </c>
      <c r="I3867" s="14" t="s">
        <v>27</v>
      </c>
      <c r="J3867" s="14" t="s">
        <v>3587</v>
      </c>
      <c r="K3867" s="14" t="s">
        <v>3588</v>
      </c>
      <c r="L3867" s="14" t="s">
        <v>83</v>
      </c>
      <c r="M3867" s="14" t="s">
        <v>31</v>
      </c>
      <c r="N3867" s="14" t="s">
        <v>143</v>
      </c>
      <c r="O3867" s="14" t="s">
        <v>144</v>
      </c>
      <c r="P3867" s="14" t="s">
        <v>12774</v>
      </c>
      <c r="Q3867" s="14" t="s">
        <v>146</v>
      </c>
      <c r="R3867" s="14" t="s">
        <v>12775</v>
      </c>
      <c r="S3867" s="14" t="s">
        <v>37</v>
      </c>
      <c r="T3867" s="14" t="s">
        <v>170</v>
      </c>
      <c r="U3867" s="14" t="s">
        <v>171</v>
      </c>
      <c r="V3867" s="16">
        <v>318.73</v>
      </c>
      <c r="W3867" s="13">
        <v>2</v>
      </c>
      <c r="X3867" s="17">
        <v>0.5</v>
      </c>
      <c r="Y3867" s="16">
        <v>62.92</v>
      </c>
      <c r="Z3867" s="31">
        <f t="shared" si="302"/>
        <v>0.197408464844853</v>
      </c>
    </row>
    <row r="3868" spans="1:26">
      <c r="A3868" s="26">
        <v>3867</v>
      </c>
      <c r="B3868" s="7" t="s">
        <v>12776</v>
      </c>
      <c r="C3868" s="8">
        <v>45391</v>
      </c>
      <c r="D3868" s="12">
        <f t="shared" si="299"/>
        <v>2024</v>
      </c>
      <c r="E3868" s="12">
        <f t="shared" si="300"/>
        <v>4</v>
      </c>
      <c r="F3868" s="8" t="str">
        <f t="shared" si="301"/>
        <v>2024-04</v>
      </c>
      <c r="G3868" s="8">
        <v>45393</v>
      </c>
      <c r="H3868" s="23">
        <f t="shared" si="303"/>
        <v>2</v>
      </c>
      <c r="I3868" s="7" t="s">
        <v>122</v>
      </c>
      <c r="J3868" s="7" t="s">
        <v>647</v>
      </c>
      <c r="K3868" s="7" t="s">
        <v>648</v>
      </c>
      <c r="L3868" s="7" t="s">
        <v>83</v>
      </c>
      <c r="M3868" s="7" t="s">
        <v>31</v>
      </c>
      <c r="N3868" s="7" t="s">
        <v>134</v>
      </c>
      <c r="O3868" s="7" t="s">
        <v>135</v>
      </c>
      <c r="P3868" s="7" t="s">
        <v>12777</v>
      </c>
      <c r="Q3868" s="7" t="s">
        <v>58</v>
      </c>
      <c r="R3868" s="7" t="s">
        <v>12778</v>
      </c>
      <c r="S3868" s="7" t="s">
        <v>110</v>
      </c>
      <c r="T3868" s="7" t="s">
        <v>223</v>
      </c>
      <c r="U3868" s="7" t="s">
        <v>224</v>
      </c>
      <c r="V3868" s="10">
        <v>500.92</v>
      </c>
      <c r="W3868" s="6">
        <v>1</v>
      </c>
      <c r="X3868" s="11">
        <v>0.3</v>
      </c>
      <c r="Y3868" s="10">
        <v>25.72</v>
      </c>
      <c r="Z3868" s="30">
        <f t="shared" si="302"/>
        <v>5.134552423540685E-2</v>
      </c>
    </row>
    <row r="3869" spans="1:26">
      <c r="A3869" s="27">
        <v>3868</v>
      </c>
      <c r="B3869" s="14" t="s">
        <v>12779</v>
      </c>
      <c r="C3869" s="15">
        <v>45119</v>
      </c>
      <c r="D3869" s="12">
        <f t="shared" si="299"/>
        <v>2023</v>
      </c>
      <c r="E3869" s="12">
        <f t="shared" si="300"/>
        <v>7</v>
      </c>
      <c r="F3869" s="15" t="str">
        <f t="shared" si="301"/>
        <v>2023-07</v>
      </c>
      <c r="G3869" s="15">
        <v>45124</v>
      </c>
      <c r="H3869" s="23">
        <f t="shared" si="303"/>
        <v>5</v>
      </c>
      <c r="I3869" s="14" t="s">
        <v>27</v>
      </c>
      <c r="J3869" s="14" t="s">
        <v>1493</v>
      </c>
      <c r="K3869" s="14" t="s">
        <v>488</v>
      </c>
      <c r="L3869" s="14" t="s">
        <v>30</v>
      </c>
      <c r="M3869" s="14" t="s">
        <v>31</v>
      </c>
      <c r="N3869" s="14" t="s">
        <v>313</v>
      </c>
      <c r="O3869" s="14" t="s">
        <v>314</v>
      </c>
      <c r="P3869" s="14" t="s">
        <v>12780</v>
      </c>
      <c r="Q3869" s="14" t="s">
        <v>146</v>
      </c>
      <c r="R3869" s="14" t="s">
        <v>12781</v>
      </c>
      <c r="S3869" s="14" t="s">
        <v>110</v>
      </c>
      <c r="T3869" s="14" t="s">
        <v>223</v>
      </c>
      <c r="U3869" s="14" t="s">
        <v>449</v>
      </c>
      <c r="V3869" s="16">
        <v>7908</v>
      </c>
      <c r="W3869" s="13">
        <v>12</v>
      </c>
      <c r="X3869" s="17">
        <v>0</v>
      </c>
      <c r="Y3869" s="16">
        <v>-150.52000000000001</v>
      </c>
      <c r="Z3869" s="31">
        <f t="shared" si="302"/>
        <v>-1.9033889731917046E-2</v>
      </c>
    </row>
    <row r="3870" spans="1:26">
      <c r="A3870" s="26">
        <v>3869</v>
      </c>
      <c r="B3870" s="7" t="s">
        <v>12782</v>
      </c>
      <c r="C3870" s="8">
        <v>44656</v>
      </c>
      <c r="D3870" s="12">
        <f t="shared" si="299"/>
        <v>2022</v>
      </c>
      <c r="E3870" s="12">
        <f t="shared" si="300"/>
        <v>4</v>
      </c>
      <c r="F3870" s="8" t="str">
        <f t="shared" si="301"/>
        <v>2022-04</v>
      </c>
      <c r="G3870" s="8">
        <v>44657</v>
      </c>
      <c r="H3870" s="23">
        <f t="shared" si="303"/>
        <v>1</v>
      </c>
      <c r="I3870" s="7" t="s">
        <v>122</v>
      </c>
      <c r="J3870" s="7" t="s">
        <v>8884</v>
      </c>
      <c r="K3870" s="7" t="s">
        <v>3977</v>
      </c>
      <c r="L3870" s="7" t="s">
        <v>30</v>
      </c>
      <c r="M3870" s="7" t="s">
        <v>31</v>
      </c>
      <c r="N3870" s="7" t="s">
        <v>32</v>
      </c>
      <c r="O3870" s="7" t="s">
        <v>33</v>
      </c>
      <c r="P3870" s="7" t="s">
        <v>12783</v>
      </c>
      <c r="Q3870" s="7" t="s">
        <v>35</v>
      </c>
      <c r="R3870" s="7" t="s">
        <v>12784</v>
      </c>
      <c r="S3870" s="7" t="s">
        <v>110</v>
      </c>
      <c r="T3870" s="7" t="s">
        <v>111</v>
      </c>
      <c r="U3870" s="7" t="s">
        <v>216</v>
      </c>
      <c r="V3870" s="10">
        <v>12995.56</v>
      </c>
      <c r="W3870" s="6">
        <v>13</v>
      </c>
      <c r="X3870" s="11">
        <v>0.5</v>
      </c>
      <c r="Y3870" s="10">
        <v>1779.01</v>
      </c>
      <c r="Z3870" s="30">
        <f t="shared" si="302"/>
        <v>0.13689367753294202</v>
      </c>
    </row>
    <row r="3871" spans="1:26">
      <c r="A3871" s="27">
        <v>3870</v>
      </c>
      <c r="B3871" s="14" t="s">
        <v>12785</v>
      </c>
      <c r="C3871" s="15">
        <v>44702</v>
      </c>
      <c r="D3871" s="12">
        <f t="shared" si="299"/>
        <v>2022</v>
      </c>
      <c r="E3871" s="12">
        <f t="shared" si="300"/>
        <v>5</v>
      </c>
      <c r="F3871" s="15" t="str">
        <f t="shared" si="301"/>
        <v>2022-05</v>
      </c>
      <c r="G3871" s="15">
        <v>44702</v>
      </c>
      <c r="H3871" s="23">
        <f t="shared" si="303"/>
        <v>0</v>
      </c>
      <c r="I3871" s="14" t="s">
        <v>63</v>
      </c>
      <c r="J3871" s="14" t="s">
        <v>5038</v>
      </c>
      <c r="K3871" s="14" t="s">
        <v>5039</v>
      </c>
      <c r="L3871" s="14" t="s">
        <v>66</v>
      </c>
      <c r="M3871" s="14" t="s">
        <v>31</v>
      </c>
      <c r="N3871" s="14" t="s">
        <v>181</v>
      </c>
      <c r="O3871" s="14" t="s">
        <v>107</v>
      </c>
      <c r="P3871" s="14" t="s">
        <v>12786</v>
      </c>
      <c r="Q3871" s="14" t="s">
        <v>35</v>
      </c>
      <c r="R3871" s="14" t="s">
        <v>12787</v>
      </c>
      <c r="S3871" s="14" t="s">
        <v>48</v>
      </c>
      <c r="T3871" s="14" t="s">
        <v>434</v>
      </c>
      <c r="U3871" s="14" t="s">
        <v>1382</v>
      </c>
      <c r="V3871" s="16">
        <v>1868.77</v>
      </c>
      <c r="W3871" s="13">
        <v>11</v>
      </c>
      <c r="X3871" s="17">
        <v>0</v>
      </c>
      <c r="Y3871" s="16">
        <v>219.64</v>
      </c>
      <c r="Z3871" s="31">
        <f t="shared" si="302"/>
        <v>0.11753185250191302</v>
      </c>
    </row>
    <row r="3872" spans="1:26">
      <c r="A3872" s="26">
        <v>3871</v>
      </c>
      <c r="B3872" s="7" t="s">
        <v>12788</v>
      </c>
      <c r="C3872" s="8">
        <v>44834</v>
      </c>
      <c r="D3872" s="12">
        <f t="shared" si="299"/>
        <v>2022</v>
      </c>
      <c r="E3872" s="12">
        <f t="shared" si="300"/>
        <v>9</v>
      </c>
      <c r="F3872" s="8" t="str">
        <f t="shared" si="301"/>
        <v>2022-09</v>
      </c>
      <c r="G3872" s="8">
        <v>44834</v>
      </c>
      <c r="H3872" s="23">
        <f t="shared" si="303"/>
        <v>0</v>
      </c>
      <c r="I3872" s="7" t="s">
        <v>63</v>
      </c>
      <c r="J3872" s="7" t="s">
        <v>4678</v>
      </c>
      <c r="K3872" s="7" t="s">
        <v>446</v>
      </c>
      <c r="L3872" s="7" t="s">
        <v>30</v>
      </c>
      <c r="M3872" s="7" t="s">
        <v>31</v>
      </c>
      <c r="N3872" s="7" t="s">
        <v>116</v>
      </c>
      <c r="O3872" s="7" t="s">
        <v>117</v>
      </c>
      <c r="P3872" s="7" t="s">
        <v>12789</v>
      </c>
      <c r="Q3872" s="7" t="s">
        <v>58</v>
      </c>
      <c r="R3872" s="7" t="s">
        <v>12790</v>
      </c>
      <c r="S3872" s="7" t="s">
        <v>110</v>
      </c>
      <c r="T3872" s="7" t="s">
        <v>223</v>
      </c>
      <c r="U3872" s="7" t="s">
        <v>449</v>
      </c>
      <c r="V3872" s="10">
        <v>9426.9699999999993</v>
      </c>
      <c r="W3872" s="6">
        <v>8</v>
      </c>
      <c r="X3872" s="11">
        <v>0.4</v>
      </c>
      <c r="Y3872" s="10">
        <v>-1112.1600000000001</v>
      </c>
      <c r="Z3872" s="30">
        <f t="shared" si="302"/>
        <v>-0.11797640174944868</v>
      </c>
    </row>
    <row r="3873" spans="1:26">
      <c r="A3873" s="27">
        <v>3872</v>
      </c>
      <c r="B3873" s="14" t="s">
        <v>12791</v>
      </c>
      <c r="C3873" s="15">
        <v>45319</v>
      </c>
      <c r="D3873" s="12">
        <f t="shared" si="299"/>
        <v>2024</v>
      </c>
      <c r="E3873" s="12">
        <f t="shared" si="300"/>
        <v>1</v>
      </c>
      <c r="F3873" s="15" t="str">
        <f t="shared" si="301"/>
        <v>2024-01</v>
      </c>
      <c r="G3873" s="15">
        <v>45325</v>
      </c>
      <c r="H3873" s="23">
        <f t="shared" si="303"/>
        <v>6</v>
      </c>
      <c r="I3873" s="14" t="s">
        <v>52</v>
      </c>
      <c r="J3873" s="14" t="s">
        <v>1566</v>
      </c>
      <c r="K3873" s="14" t="s">
        <v>1567</v>
      </c>
      <c r="L3873" s="14" t="s">
        <v>83</v>
      </c>
      <c r="M3873" s="14" t="s">
        <v>31</v>
      </c>
      <c r="N3873" s="14" t="s">
        <v>283</v>
      </c>
      <c r="O3873" s="14" t="s">
        <v>284</v>
      </c>
      <c r="P3873" s="14" t="s">
        <v>12792</v>
      </c>
      <c r="Q3873" s="14" t="s">
        <v>146</v>
      </c>
      <c r="R3873" s="14" t="s">
        <v>12793</v>
      </c>
      <c r="S3873" s="14" t="s">
        <v>48</v>
      </c>
      <c r="T3873" s="14" t="s">
        <v>49</v>
      </c>
      <c r="U3873" s="14" t="s">
        <v>50</v>
      </c>
      <c r="V3873" s="16">
        <v>17.579999999999998</v>
      </c>
      <c r="W3873" s="13">
        <v>1</v>
      </c>
      <c r="X3873" s="17">
        <v>0.5</v>
      </c>
      <c r="Y3873" s="16">
        <v>6.78</v>
      </c>
      <c r="Z3873" s="31">
        <f t="shared" si="302"/>
        <v>0.38566552901023898</v>
      </c>
    </row>
    <row r="3874" spans="1:26">
      <c r="A3874" s="26">
        <v>3873</v>
      </c>
      <c r="B3874" s="7" t="s">
        <v>12794</v>
      </c>
      <c r="C3874" s="8">
        <v>44473</v>
      </c>
      <c r="D3874" s="12">
        <f t="shared" si="299"/>
        <v>2021</v>
      </c>
      <c r="E3874" s="12">
        <f t="shared" si="300"/>
        <v>10</v>
      </c>
      <c r="F3874" s="8" t="str">
        <f t="shared" si="301"/>
        <v>2021-10</v>
      </c>
      <c r="G3874" s="8">
        <v>44480</v>
      </c>
      <c r="H3874" s="23">
        <f t="shared" si="303"/>
        <v>7</v>
      </c>
      <c r="I3874" s="7" t="s">
        <v>27</v>
      </c>
      <c r="J3874" s="7" t="s">
        <v>3852</v>
      </c>
      <c r="K3874" s="7" t="s">
        <v>2780</v>
      </c>
      <c r="L3874" s="7" t="s">
        <v>83</v>
      </c>
      <c r="M3874" s="7" t="s">
        <v>31</v>
      </c>
      <c r="N3874" s="7" t="s">
        <v>153</v>
      </c>
      <c r="O3874" s="7" t="s">
        <v>154</v>
      </c>
      <c r="P3874" s="7" t="s">
        <v>12795</v>
      </c>
      <c r="Q3874" s="7" t="s">
        <v>146</v>
      </c>
      <c r="R3874" s="7" t="s">
        <v>12796</v>
      </c>
      <c r="S3874" s="7" t="s">
        <v>37</v>
      </c>
      <c r="T3874" s="7" t="s">
        <v>208</v>
      </c>
      <c r="U3874" s="7" t="s">
        <v>265</v>
      </c>
      <c r="V3874" s="10">
        <v>5651.53</v>
      </c>
      <c r="W3874" s="6">
        <v>9</v>
      </c>
      <c r="X3874" s="11">
        <v>0</v>
      </c>
      <c r="Y3874" s="10">
        <v>266.39</v>
      </c>
      <c r="Z3874" s="30">
        <f t="shared" si="302"/>
        <v>4.7135908329248896E-2</v>
      </c>
    </row>
    <row r="3875" spans="1:26">
      <c r="A3875" s="27">
        <v>3874</v>
      </c>
      <c r="B3875" s="14" t="s">
        <v>12797</v>
      </c>
      <c r="C3875" s="15">
        <v>45119</v>
      </c>
      <c r="D3875" s="12">
        <f t="shared" si="299"/>
        <v>2023</v>
      </c>
      <c r="E3875" s="12">
        <f t="shared" si="300"/>
        <v>7</v>
      </c>
      <c r="F3875" s="15" t="str">
        <f t="shared" si="301"/>
        <v>2023-07</v>
      </c>
      <c r="G3875" s="15">
        <v>45126</v>
      </c>
      <c r="H3875" s="23">
        <f t="shared" si="303"/>
        <v>7</v>
      </c>
      <c r="I3875" s="14" t="s">
        <v>27</v>
      </c>
      <c r="J3875" s="14" t="s">
        <v>6941</v>
      </c>
      <c r="K3875" s="14" t="s">
        <v>1837</v>
      </c>
      <c r="L3875" s="14" t="s">
        <v>30</v>
      </c>
      <c r="M3875" s="14" t="s">
        <v>31</v>
      </c>
      <c r="N3875" s="14" t="s">
        <v>55</v>
      </c>
      <c r="O3875" s="14" t="s">
        <v>56</v>
      </c>
      <c r="P3875" s="14" t="s">
        <v>12798</v>
      </c>
      <c r="Q3875" s="14" t="s">
        <v>58</v>
      </c>
      <c r="R3875" s="14" t="s">
        <v>12799</v>
      </c>
      <c r="S3875" s="14" t="s">
        <v>37</v>
      </c>
      <c r="T3875" s="14" t="s">
        <v>38</v>
      </c>
      <c r="U3875" s="14" t="s">
        <v>177</v>
      </c>
      <c r="V3875" s="16">
        <v>214.89</v>
      </c>
      <c r="W3875" s="13">
        <v>4</v>
      </c>
      <c r="X3875" s="17">
        <v>0.3</v>
      </c>
      <c r="Y3875" s="16">
        <v>73.22</v>
      </c>
      <c r="Z3875" s="31">
        <f t="shared" si="302"/>
        <v>0.34073246777421007</v>
      </c>
    </row>
    <row r="3876" spans="1:26">
      <c r="A3876" s="26">
        <v>3875</v>
      </c>
      <c r="B3876" s="7" t="s">
        <v>12800</v>
      </c>
      <c r="C3876" s="8">
        <v>45492</v>
      </c>
      <c r="D3876" s="12">
        <f t="shared" si="299"/>
        <v>2024</v>
      </c>
      <c r="E3876" s="12">
        <f t="shared" si="300"/>
        <v>7</v>
      </c>
      <c r="F3876" s="8" t="str">
        <f t="shared" si="301"/>
        <v>2024-07</v>
      </c>
      <c r="G3876" s="8">
        <v>45497</v>
      </c>
      <c r="H3876" s="23">
        <f t="shared" si="303"/>
        <v>5</v>
      </c>
      <c r="I3876" s="7" t="s">
        <v>52</v>
      </c>
      <c r="J3876" s="7" t="s">
        <v>5722</v>
      </c>
      <c r="K3876" s="7" t="s">
        <v>1055</v>
      </c>
      <c r="L3876" s="7" t="s">
        <v>30</v>
      </c>
      <c r="M3876" s="7" t="s">
        <v>31</v>
      </c>
      <c r="N3876" s="7" t="s">
        <v>43</v>
      </c>
      <c r="O3876" s="7" t="s">
        <v>44</v>
      </c>
      <c r="P3876" s="7" t="s">
        <v>12801</v>
      </c>
      <c r="Q3876" s="7" t="s">
        <v>46</v>
      </c>
      <c r="R3876" s="7" t="s">
        <v>12802</v>
      </c>
      <c r="S3876" s="7" t="s">
        <v>110</v>
      </c>
      <c r="T3876" s="7" t="s">
        <v>111</v>
      </c>
      <c r="U3876" s="7" t="s">
        <v>287</v>
      </c>
      <c r="V3876" s="10">
        <v>3866.61</v>
      </c>
      <c r="W3876" s="6">
        <v>9</v>
      </c>
      <c r="X3876" s="11">
        <v>0.4</v>
      </c>
      <c r="Y3876" s="10">
        <v>-412.66</v>
      </c>
      <c r="Z3876" s="30">
        <f t="shared" si="302"/>
        <v>-0.10672397785139955</v>
      </c>
    </row>
    <row r="3877" spans="1:26">
      <c r="A3877" s="27">
        <v>3876</v>
      </c>
      <c r="B3877" s="14" t="s">
        <v>12803</v>
      </c>
      <c r="C3877" s="15">
        <v>45052</v>
      </c>
      <c r="D3877" s="12">
        <f t="shared" si="299"/>
        <v>2023</v>
      </c>
      <c r="E3877" s="12">
        <f t="shared" si="300"/>
        <v>5</v>
      </c>
      <c r="F3877" s="15" t="str">
        <f t="shared" si="301"/>
        <v>2023-05</v>
      </c>
      <c r="G3877" s="15">
        <v>45057</v>
      </c>
      <c r="H3877" s="23">
        <f t="shared" si="303"/>
        <v>5</v>
      </c>
      <c r="I3877" s="14" t="s">
        <v>52</v>
      </c>
      <c r="J3877" s="14" t="s">
        <v>1886</v>
      </c>
      <c r="K3877" s="14" t="s">
        <v>1524</v>
      </c>
      <c r="L3877" s="14" t="s">
        <v>66</v>
      </c>
      <c r="M3877" s="14" t="s">
        <v>31</v>
      </c>
      <c r="N3877" s="14" t="s">
        <v>204</v>
      </c>
      <c r="O3877" s="14" t="s">
        <v>205</v>
      </c>
      <c r="P3877" s="14" t="s">
        <v>12804</v>
      </c>
      <c r="Q3877" s="14" t="s">
        <v>146</v>
      </c>
      <c r="R3877" s="14" t="s">
        <v>12805</v>
      </c>
      <c r="S3877" s="14" t="s">
        <v>48</v>
      </c>
      <c r="T3877" s="14" t="s">
        <v>49</v>
      </c>
      <c r="U3877" s="14" t="s">
        <v>50</v>
      </c>
      <c r="V3877" s="16">
        <v>608.55999999999995</v>
      </c>
      <c r="W3877" s="13">
        <v>4</v>
      </c>
      <c r="X3877" s="17">
        <v>0.4</v>
      </c>
      <c r="Y3877" s="16">
        <v>23.42</v>
      </c>
      <c r="Z3877" s="31">
        <f t="shared" si="302"/>
        <v>3.8484290784803477E-2</v>
      </c>
    </row>
    <row r="3878" spans="1:26">
      <c r="A3878" s="26">
        <v>3877</v>
      </c>
      <c r="B3878" s="7" t="s">
        <v>12806</v>
      </c>
      <c r="C3878" s="8">
        <v>45528</v>
      </c>
      <c r="D3878" s="12">
        <f t="shared" si="299"/>
        <v>2024</v>
      </c>
      <c r="E3878" s="12">
        <f t="shared" si="300"/>
        <v>8</v>
      </c>
      <c r="F3878" s="8" t="str">
        <f t="shared" si="301"/>
        <v>2024-08</v>
      </c>
      <c r="G3878" s="8">
        <v>45528</v>
      </c>
      <c r="H3878" s="23">
        <f t="shared" si="303"/>
        <v>0</v>
      </c>
      <c r="I3878" s="7" t="s">
        <v>63</v>
      </c>
      <c r="J3878" s="7" t="s">
        <v>2879</v>
      </c>
      <c r="K3878" s="7" t="s">
        <v>2880</v>
      </c>
      <c r="L3878" s="7" t="s">
        <v>30</v>
      </c>
      <c r="M3878" s="7" t="s">
        <v>31</v>
      </c>
      <c r="N3878" s="7" t="s">
        <v>116</v>
      </c>
      <c r="O3878" s="7" t="s">
        <v>117</v>
      </c>
      <c r="P3878" s="7" t="s">
        <v>12807</v>
      </c>
      <c r="Q3878" s="7" t="s">
        <v>58</v>
      </c>
      <c r="R3878" s="7" t="s">
        <v>12808</v>
      </c>
      <c r="S3878" s="7" t="s">
        <v>48</v>
      </c>
      <c r="T3878" s="7" t="s">
        <v>78</v>
      </c>
      <c r="U3878" s="7" t="s">
        <v>956</v>
      </c>
      <c r="V3878" s="10">
        <v>388.29</v>
      </c>
      <c r="W3878" s="6">
        <v>6</v>
      </c>
      <c r="X3878" s="11">
        <v>0.3</v>
      </c>
      <c r="Y3878" s="10">
        <v>120.07</v>
      </c>
      <c r="Z3878" s="30">
        <f t="shared" si="302"/>
        <v>0.30922763913569751</v>
      </c>
    </row>
    <row r="3879" spans="1:26">
      <c r="A3879" s="27">
        <v>3878</v>
      </c>
      <c r="B3879" s="14" t="s">
        <v>12809</v>
      </c>
      <c r="C3879" s="15">
        <v>44575</v>
      </c>
      <c r="D3879" s="12">
        <f t="shared" si="299"/>
        <v>2022</v>
      </c>
      <c r="E3879" s="12">
        <f t="shared" si="300"/>
        <v>1</v>
      </c>
      <c r="F3879" s="15" t="str">
        <f t="shared" si="301"/>
        <v>2022-01</v>
      </c>
      <c r="G3879" s="15">
        <v>44578</v>
      </c>
      <c r="H3879" s="23">
        <f t="shared" si="303"/>
        <v>3</v>
      </c>
      <c r="I3879" s="14" t="s">
        <v>122</v>
      </c>
      <c r="J3879" s="14" t="s">
        <v>588</v>
      </c>
      <c r="K3879" s="14" t="s">
        <v>589</v>
      </c>
      <c r="L3879" s="14" t="s">
        <v>30</v>
      </c>
      <c r="M3879" s="14" t="s">
        <v>31</v>
      </c>
      <c r="N3879" s="14" t="s">
        <v>32</v>
      </c>
      <c r="O3879" s="14" t="s">
        <v>33</v>
      </c>
      <c r="P3879" s="14" t="s">
        <v>12810</v>
      </c>
      <c r="Q3879" s="14" t="s">
        <v>35</v>
      </c>
      <c r="R3879" s="14" t="s">
        <v>12811</v>
      </c>
      <c r="S3879" s="14" t="s">
        <v>110</v>
      </c>
      <c r="T3879" s="14" t="s">
        <v>148</v>
      </c>
      <c r="U3879" s="14" t="s">
        <v>232</v>
      </c>
      <c r="V3879" s="16">
        <v>6938.95</v>
      </c>
      <c r="W3879" s="13">
        <v>9</v>
      </c>
      <c r="X3879" s="17">
        <v>0.5</v>
      </c>
      <c r="Y3879" s="16">
        <v>-862.91</v>
      </c>
      <c r="Z3879" s="31">
        <f t="shared" si="302"/>
        <v>-0.12435743159988183</v>
      </c>
    </row>
    <row r="3880" spans="1:26">
      <c r="A3880" s="26">
        <v>3879</v>
      </c>
      <c r="B3880" s="7" t="s">
        <v>12812</v>
      </c>
      <c r="C3880" s="8">
        <v>44526</v>
      </c>
      <c r="D3880" s="12">
        <f t="shared" si="299"/>
        <v>2021</v>
      </c>
      <c r="E3880" s="12">
        <f t="shared" si="300"/>
        <v>11</v>
      </c>
      <c r="F3880" s="8" t="str">
        <f t="shared" si="301"/>
        <v>2021-11</v>
      </c>
      <c r="G3880" s="8">
        <v>44533</v>
      </c>
      <c r="H3880" s="23">
        <f t="shared" si="303"/>
        <v>7</v>
      </c>
      <c r="I3880" s="7" t="s">
        <v>27</v>
      </c>
      <c r="J3880" s="7" t="s">
        <v>3587</v>
      </c>
      <c r="K3880" s="7" t="s">
        <v>3588</v>
      </c>
      <c r="L3880" s="7" t="s">
        <v>83</v>
      </c>
      <c r="M3880" s="7" t="s">
        <v>31</v>
      </c>
      <c r="N3880" s="7" t="s">
        <v>143</v>
      </c>
      <c r="O3880" s="7" t="s">
        <v>144</v>
      </c>
      <c r="P3880" s="7" t="s">
        <v>12813</v>
      </c>
      <c r="Q3880" s="7" t="s">
        <v>146</v>
      </c>
      <c r="R3880" s="7" t="s">
        <v>12814</v>
      </c>
      <c r="S3880" s="7" t="s">
        <v>37</v>
      </c>
      <c r="T3880" s="7" t="s">
        <v>38</v>
      </c>
      <c r="U3880" s="7" t="s">
        <v>485</v>
      </c>
      <c r="V3880" s="10">
        <v>6413.77</v>
      </c>
      <c r="W3880" s="6">
        <v>13</v>
      </c>
      <c r="X3880" s="11">
        <v>0.5</v>
      </c>
      <c r="Y3880" s="10">
        <v>1402.27</v>
      </c>
      <c r="Z3880" s="30">
        <f t="shared" si="302"/>
        <v>0.21863428217725298</v>
      </c>
    </row>
    <row r="3881" spans="1:26">
      <c r="A3881" s="27">
        <v>3880</v>
      </c>
      <c r="B3881" s="14" t="s">
        <v>12815</v>
      </c>
      <c r="C3881" s="15">
        <v>44289</v>
      </c>
      <c r="D3881" s="12">
        <f t="shared" si="299"/>
        <v>2021</v>
      </c>
      <c r="E3881" s="12">
        <f t="shared" si="300"/>
        <v>4</v>
      </c>
      <c r="F3881" s="15" t="str">
        <f t="shared" si="301"/>
        <v>2021-04</v>
      </c>
      <c r="G3881" s="15">
        <v>44292</v>
      </c>
      <c r="H3881" s="23">
        <f t="shared" si="303"/>
        <v>3</v>
      </c>
      <c r="I3881" s="14" t="s">
        <v>122</v>
      </c>
      <c r="J3881" s="14" t="s">
        <v>6590</v>
      </c>
      <c r="K3881" s="14" t="s">
        <v>227</v>
      </c>
      <c r="L3881" s="14" t="s">
        <v>83</v>
      </c>
      <c r="M3881" s="14" t="s">
        <v>31</v>
      </c>
      <c r="N3881" s="14" t="s">
        <v>283</v>
      </c>
      <c r="O3881" s="14" t="s">
        <v>284</v>
      </c>
      <c r="P3881" s="14" t="s">
        <v>12816</v>
      </c>
      <c r="Q3881" s="14" t="s">
        <v>146</v>
      </c>
      <c r="R3881" s="14" t="s">
        <v>12817</v>
      </c>
      <c r="S3881" s="14" t="s">
        <v>110</v>
      </c>
      <c r="T3881" s="14" t="s">
        <v>243</v>
      </c>
      <c r="U3881" s="14" t="s">
        <v>481</v>
      </c>
      <c r="V3881" s="16">
        <v>7320</v>
      </c>
      <c r="W3881" s="13">
        <v>11</v>
      </c>
      <c r="X3881" s="17">
        <v>0.5</v>
      </c>
      <c r="Y3881" s="16">
        <v>1549.67</v>
      </c>
      <c r="Z3881" s="31">
        <f t="shared" si="302"/>
        <v>0.21170355191256832</v>
      </c>
    </row>
    <row r="3882" spans="1:26">
      <c r="A3882" s="26">
        <v>3881</v>
      </c>
      <c r="B3882" s="7" t="s">
        <v>12818</v>
      </c>
      <c r="C3882" s="8">
        <v>44334</v>
      </c>
      <c r="D3882" s="12">
        <f t="shared" si="299"/>
        <v>2021</v>
      </c>
      <c r="E3882" s="12">
        <f t="shared" si="300"/>
        <v>5</v>
      </c>
      <c r="F3882" s="8" t="str">
        <f t="shared" si="301"/>
        <v>2021-05</v>
      </c>
      <c r="G3882" s="8">
        <v>44337</v>
      </c>
      <c r="H3882" s="23">
        <f t="shared" si="303"/>
        <v>3</v>
      </c>
      <c r="I3882" s="7" t="s">
        <v>52</v>
      </c>
      <c r="J3882" s="7" t="s">
        <v>6515</v>
      </c>
      <c r="K3882" s="7" t="s">
        <v>1664</v>
      </c>
      <c r="L3882" s="7" t="s">
        <v>83</v>
      </c>
      <c r="M3882" s="7" t="s">
        <v>31</v>
      </c>
      <c r="N3882" s="7" t="s">
        <v>106</v>
      </c>
      <c r="O3882" s="7" t="s">
        <v>107</v>
      </c>
      <c r="P3882" s="7" t="s">
        <v>12819</v>
      </c>
      <c r="Q3882" s="7" t="s">
        <v>35</v>
      </c>
      <c r="R3882" s="7" t="s">
        <v>12820</v>
      </c>
      <c r="S3882" s="7" t="s">
        <v>48</v>
      </c>
      <c r="T3882" s="7" t="s">
        <v>86</v>
      </c>
      <c r="U3882" s="7" t="s">
        <v>87</v>
      </c>
      <c r="V3882" s="10">
        <v>1953.16</v>
      </c>
      <c r="W3882" s="6">
        <v>12</v>
      </c>
      <c r="X3882" s="11">
        <v>0</v>
      </c>
      <c r="Y3882" s="10">
        <v>2.11</v>
      </c>
      <c r="Z3882" s="30">
        <f t="shared" si="302"/>
        <v>1.080300641012513E-3</v>
      </c>
    </row>
    <row r="3883" spans="1:26">
      <c r="A3883" s="27">
        <v>3882</v>
      </c>
      <c r="B3883" s="14" t="s">
        <v>12821</v>
      </c>
      <c r="C3883" s="15">
        <v>45237</v>
      </c>
      <c r="D3883" s="12">
        <f t="shared" si="299"/>
        <v>2023</v>
      </c>
      <c r="E3883" s="12">
        <f t="shared" si="300"/>
        <v>11</v>
      </c>
      <c r="F3883" s="15" t="str">
        <f t="shared" si="301"/>
        <v>2023-11</v>
      </c>
      <c r="G3883" s="15">
        <v>45243</v>
      </c>
      <c r="H3883" s="23">
        <f t="shared" si="303"/>
        <v>6</v>
      </c>
      <c r="I3883" s="14" t="s">
        <v>27</v>
      </c>
      <c r="J3883" s="14" t="s">
        <v>1125</v>
      </c>
      <c r="K3883" s="14" t="s">
        <v>788</v>
      </c>
      <c r="L3883" s="14" t="s">
        <v>66</v>
      </c>
      <c r="M3883" s="14" t="s">
        <v>31</v>
      </c>
      <c r="N3883" s="14" t="s">
        <v>711</v>
      </c>
      <c r="O3883" s="14" t="s">
        <v>712</v>
      </c>
      <c r="P3883" s="14" t="s">
        <v>12822</v>
      </c>
      <c r="Q3883" s="14" t="s">
        <v>35</v>
      </c>
      <c r="R3883" s="14" t="s">
        <v>12823</v>
      </c>
      <c r="S3883" s="14" t="s">
        <v>110</v>
      </c>
      <c r="T3883" s="14" t="s">
        <v>223</v>
      </c>
      <c r="U3883" s="14" t="s">
        <v>224</v>
      </c>
      <c r="V3883" s="16">
        <v>4120.5200000000004</v>
      </c>
      <c r="W3883" s="13">
        <v>8</v>
      </c>
      <c r="X3883" s="17">
        <v>0.2</v>
      </c>
      <c r="Y3883" s="16">
        <v>-139.93</v>
      </c>
      <c r="Z3883" s="31">
        <f t="shared" si="302"/>
        <v>-3.3959306106996205E-2</v>
      </c>
    </row>
    <row r="3884" spans="1:26">
      <c r="A3884" s="26">
        <v>3883</v>
      </c>
      <c r="B3884" s="7" t="s">
        <v>12824</v>
      </c>
      <c r="C3884" s="8">
        <v>45590</v>
      </c>
      <c r="D3884" s="12">
        <f t="shared" si="299"/>
        <v>2024</v>
      </c>
      <c r="E3884" s="12">
        <f t="shared" si="300"/>
        <v>10</v>
      </c>
      <c r="F3884" s="8" t="str">
        <f t="shared" si="301"/>
        <v>2024-10</v>
      </c>
      <c r="G3884" s="8">
        <v>45591</v>
      </c>
      <c r="H3884" s="23">
        <f t="shared" si="303"/>
        <v>1</v>
      </c>
      <c r="I3884" s="7" t="s">
        <v>122</v>
      </c>
      <c r="J3884" s="7" t="s">
        <v>821</v>
      </c>
      <c r="K3884" s="7" t="s">
        <v>822</v>
      </c>
      <c r="L3884" s="7" t="s">
        <v>30</v>
      </c>
      <c r="M3884" s="7" t="s">
        <v>31</v>
      </c>
      <c r="N3884" s="7" t="s">
        <v>143</v>
      </c>
      <c r="O3884" s="7" t="s">
        <v>144</v>
      </c>
      <c r="P3884" s="7" t="s">
        <v>12825</v>
      </c>
      <c r="Q3884" s="7" t="s">
        <v>146</v>
      </c>
      <c r="R3884" s="7" t="s">
        <v>12826</v>
      </c>
      <c r="S3884" s="7" t="s">
        <v>37</v>
      </c>
      <c r="T3884" s="7" t="s">
        <v>208</v>
      </c>
      <c r="U3884" s="7" t="s">
        <v>209</v>
      </c>
      <c r="V3884" s="10">
        <v>9799.2199999999993</v>
      </c>
      <c r="W3884" s="6">
        <v>7</v>
      </c>
      <c r="X3884" s="11">
        <v>0</v>
      </c>
      <c r="Y3884" s="10">
        <v>2234.88</v>
      </c>
      <c r="Z3884" s="30">
        <f t="shared" si="302"/>
        <v>0.2280671318737614</v>
      </c>
    </row>
    <row r="3885" spans="1:26">
      <c r="A3885" s="27">
        <v>3884</v>
      </c>
      <c r="B3885" s="14" t="s">
        <v>12827</v>
      </c>
      <c r="C3885" s="15">
        <v>44644</v>
      </c>
      <c r="D3885" s="12">
        <f t="shared" si="299"/>
        <v>2022</v>
      </c>
      <c r="E3885" s="12">
        <f t="shared" si="300"/>
        <v>3</v>
      </c>
      <c r="F3885" s="15" t="str">
        <f t="shared" si="301"/>
        <v>2022-03</v>
      </c>
      <c r="G3885" s="15">
        <v>44648</v>
      </c>
      <c r="H3885" s="23">
        <f t="shared" si="303"/>
        <v>4</v>
      </c>
      <c r="I3885" s="14" t="s">
        <v>52</v>
      </c>
      <c r="J3885" s="14" t="s">
        <v>1950</v>
      </c>
      <c r="K3885" s="14" t="s">
        <v>1060</v>
      </c>
      <c r="L3885" s="14" t="s">
        <v>83</v>
      </c>
      <c r="M3885" s="14" t="s">
        <v>31</v>
      </c>
      <c r="N3885" s="14" t="s">
        <v>166</v>
      </c>
      <c r="O3885" s="14" t="s">
        <v>167</v>
      </c>
      <c r="P3885" s="14" t="s">
        <v>12828</v>
      </c>
      <c r="Q3885" s="14" t="s">
        <v>35</v>
      </c>
      <c r="R3885" s="14" t="s">
        <v>12829</v>
      </c>
      <c r="S3885" s="14" t="s">
        <v>37</v>
      </c>
      <c r="T3885" s="14" t="s">
        <v>38</v>
      </c>
      <c r="U3885" s="14" t="s">
        <v>177</v>
      </c>
      <c r="V3885" s="16">
        <v>4665.55</v>
      </c>
      <c r="W3885" s="13">
        <v>10</v>
      </c>
      <c r="X3885" s="17">
        <v>0</v>
      </c>
      <c r="Y3885" s="16">
        <v>-421.59</v>
      </c>
      <c r="Z3885" s="31">
        <f t="shared" si="302"/>
        <v>-9.0362336701996546E-2</v>
      </c>
    </row>
    <row r="3886" spans="1:26">
      <c r="A3886" s="26">
        <v>3885</v>
      </c>
      <c r="B3886" s="7" t="s">
        <v>12830</v>
      </c>
      <c r="C3886" s="8">
        <v>44458</v>
      </c>
      <c r="D3886" s="12">
        <f t="shared" si="299"/>
        <v>2021</v>
      </c>
      <c r="E3886" s="12">
        <f t="shared" si="300"/>
        <v>9</v>
      </c>
      <c r="F3886" s="8" t="str">
        <f t="shared" si="301"/>
        <v>2021-09</v>
      </c>
      <c r="G3886" s="8">
        <v>44458</v>
      </c>
      <c r="H3886" s="23">
        <f t="shared" si="303"/>
        <v>0</v>
      </c>
      <c r="I3886" s="7" t="s">
        <v>63</v>
      </c>
      <c r="J3886" s="7" t="s">
        <v>657</v>
      </c>
      <c r="K3886" s="7" t="s">
        <v>295</v>
      </c>
      <c r="L3886" s="7" t="s">
        <v>30</v>
      </c>
      <c r="M3886" s="7" t="s">
        <v>31</v>
      </c>
      <c r="N3886" s="7" t="s">
        <v>55</v>
      </c>
      <c r="O3886" s="7" t="s">
        <v>56</v>
      </c>
      <c r="P3886" s="7" t="s">
        <v>12831</v>
      </c>
      <c r="Q3886" s="7" t="s">
        <v>58</v>
      </c>
      <c r="R3886" s="7" t="s">
        <v>12832</v>
      </c>
      <c r="S3886" s="7" t="s">
        <v>37</v>
      </c>
      <c r="T3886" s="7" t="s">
        <v>208</v>
      </c>
      <c r="U3886" s="7" t="s">
        <v>265</v>
      </c>
      <c r="V3886" s="10">
        <v>784.58</v>
      </c>
      <c r="W3886" s="6">
        <v>1</v>
      </c>
      <c r="X3886" s="11">
        <v>0.3</v>
      </c>
      <c r="Y3886" s="10">
        <v>-95.47</v>
      </c>
      <c r="Z3886" s="30">
        <f t="shared" si="302"/>
        <v>-0.12168293864233092</v>
      </c>
    </row>
    <row r="3887" spans="1:26">
      <c r="A3887" s="27">
        <v>3886</v>
      </c>
      <c r="B3887" s="14" t="s">
        <v>12833</v>
      </c>
      <c r="C3887" s="15">
        <v>44799</v>
      </c>
      <c r="D3887" s="12">
        <f t="shared" si="299"/>
        <v>2022</v>
      </c>
      <c r="E3887" s="12">
        <f t="shared" si="300"/>
        <v>8</v>
      </c>
      <c r="F3887" s="15" t="str">
        <f t="shared" si="301"/>
        <v>2022-08</v>
      </c>
      <c r="G3887" s="15">
        <v>44805</v>
      </c>
      <c r="H3887" s="23">
        <f t="shared" si="303"/>
        <v>6</v>
      </c>
      <c r="I3887" s="14" t="s">
        <v>27</v>
      </c>
      <c r="J3887" s="14" t="s">
        <v>1981</v>
      </c>
      <c r="K3887" s="14" t="s">
        <v>1060</v>
      </c>
      <c r="L3887" s="14" t="s">
        <v>83</v>
      </c>
      <c r="M3887" s="14" t="s">
        <v>31</v>
      </c>
      <c r="N3887" s="14" t="s">
        <v>55</v>
      </c>
      <c r="O3887" s="14" t="s">
        <v>56</v>
      </c>
      <c r="P3887" s="14" t="s">
        <v>12834</v>
      </c>
      <c r="Q3887" s="14" t="s">
        <v>58</v>
      </c>
      <c r="R3887" s="14" t="s">
        <v>12835</v>
      </c>
      <c r="S3887" s="14" t="s">
        <v>48</v>
      </c>
      <c r="T3887" s="14" t="s">
        <v>69</v>
      </c>
      <c r="U3887" s="14" t="s">
        <v>475</v>
      </c>
      <c r="V3887" s="16">
        <v>537.22</v>
      </c>
      <c r="W3887" s="13">
        <v>2</v>
      </c>
      <c r="X3887" s="17">
        <v>0</v>
      </c>
      <c r="Y3887" s="16">
        <v>224.16</v>
      </c>
      <c r="Z3887" s="31">
        <f t="shared" si="302"/>
        <v>0.41725922340940397</v>
      </c>
    </row>
    <row r="3888" spans="1:26">
      <c r="A3888" s="26">
        <v>3887</v>
      </c>
      <c r="B3888" s="7" t="s">
        <v>12836</v>
      </c>
      <c r="C3888" s="8">
        <v>45420</v>
      </c>
      <c r="D3888" s="12">
        <f t="shared" si="299"/>
        <v>2024</v>
      </c>
      <c r="E3888" s="12">
        <f t="shared" si="300"/>
        <v>5</v>
      </c>
      <c r="F3888" s="8" t="str">
        <f t="shared" si="301"/>
        <v>2024-05</v>
      </c>
      <c r="G3888" s="8">
        <v>45427</v>
      </c>
      <c r="H3888" s="23">
        <f t="shared" si="303"/>
        <v>7</v>
      </c>
      <c r="I3888" s="7" t="s">
        <v>27</v>
      </c>
      <c r="J3888" s="7" t="s">
        <v>1934</v>
      </c>
      <c r="K3888" s="7" t="s">
        <v>1935</v>
      </c>
      <c r="L3888" s="7" t="s">
        <v>83</v>
      </c>
      <c r="M3888" s="7" t="s">
        <v>31</v>
      </c>
      <c r="N3888" s="7" t="s">
        <v>32</v>
      </c>
      <c r="O3888" s="7" t="s">
        <v>33</v>
      </c>
      <c r="P3888" s="7" t="s">
        <v>12837</v>
      </c>
      <c r="Q3888" s="7" t="s">
        <v>35</v>
      </c>
      <c r="R3888" s="7" t="s">
        <v>12838</v>
      </c>
      <c r="S3888" s="7" t="s">
        <v>110</v>
      </c>
      <c r="T3888" s="7" t="s">
        <v>243</v>
      </c>
      <c r="U3888" s="7" t="s">
        <v>244</v>
      </c>
      <c r="V3888" s="10">
        <v>1828.5</v>
      </c>
      <c r="W3888" s="6">
        <v>2</v>
      </c>
      <c r="X3888" s="11">
        <v>0.1</v>
      </c>
      <c r="Y3888" s="10">
        <v>-158.41</v>
      </c>
      <c r="Z3888" s="30">
        <f t="shared" si="302"/>
        <v>-8.6633852884878307E-2</v>
      </c>
    </row>
    <row r="3889" spans="1:26">
      <c r="A3889" s="27">
        <v>3888</v>
      </c>
      <c r="B3889" s="14" t="s">
        <v>12839</v>
      </c>
      <c r="C3889" s="15">
        <v>44654</v>
      </c>
      <c r="D3889" s="12">
        <f t="shared" si="299"/>
        <v>2022</v>
      </c>
      <c r="E3889" s="12">
        <f t="shared" si="300"/>
        <v>4</v>
      </c>
      <c r="F3889" s="15" t="str">
        <f t="shared" si="301"/>
        <v>2022-04</v>
      </c>
      <c r="G3889" s="15">
        <v>44660</v>
      </c>
      <c r="H3889" s="23">
        <f t="shared" si="303"/>
        <v>6</v>
      </c>
      <c r="I3889" s="14" t="s">
        <v>27</v>
      </c>
      <c r="J3889" s="14" t="s">
        <v>1192</v>
      </c>
      <c r="K3889" s="14" t="s">
        <v>227</v>
      </c>
      <c r="L3889" s="14" t="s">
        <v>83</v>
      </c>
      <c r="M3889" s="14" t="s">
        <v>31</v>
      </c>
      <c r="N3889" s="14" t="s">
        <v>91</v>
      </c>
      <c r="O3889" s="14" t="s">
        <v>92</v>
      </c>
      <c r="P3889" s="14" t="s">
        <v>12840</v>
      </c>
      <c r="Q3889" s="14" t="s">
        <v>46</v>
      </c>
      <c r="R3889" s="14" t="s">
        <v>12841</v>
      </c>
      <c r="S3889" s="14" t="s">
        <v>37</v>
      </c>
      <c r="T3889" s="14" t="s">
        <v>38</v>
      </c>
      <c r="U3889" s="14" t="s">
        <v>177</v>
      </c>
      <c r="V3889" s="16">
        <v>2837.64</v>
      </c>
      <c r="W3889" s="13">
        <v>12</v>
      </c>
      <c r="X3889" s="17">
        <v>0.4</v>
      </c>
      <c r="Y3889" s="16">
        <v>958.07</v>
      </c>
      <c r="Z3889" s="31">
        <f t="shared" si="302"/>
        <v>0.33762915662310938</v>
      </c>
    </row>
    <row r="3890" spans="1:26">
      <c r="A3890" s="26">
        <v>3889</v>
      </c>
      <c r="B3890" s="7" t="s">
        <v>12842</v>
      </c>
      <c r="C3890" s="8">
        <v>44475</v>
      </c>
      <c r="D3890" s="12">
        <f t="shared" si="299"/>
        <v>2021</v>
      </c>
      <c r="E3890" s="12">
        <f t="shared" si="300"/>
        <v>10</v>
      </c>
      <c r="F3890" s="8" t="str">
        <f t="shared" si="301"/>
        <v>2021-10</v>
      </c>
      <c r="G3890" s="8">
        <v>44475</v>
      </c>
      <c r="H3890" s="23">
        <f t="shared" si="303"/>
        <v>0</v>
      </c>
      <c r="I3890" s="7" t="s">
        <v>63</v>
      </c>
      <c r="J3890" s="7" t="s">
        <v>5292</v>
      </c>
      <c r="K3890" s="7" t="s">
        <v>380</v>
      </c>
      <c r="L3890" s="7" t="s">
        <v>83</v>
      </c>
      <c r="M3890" s="7" t="s">
        <v>31</v>
      </c>
      <c r="N3890" s="7" t="s">
        <v>313</v>
      </c>
      <c r="O3890" s="7" t="s">
        <v>314</v>
      </c>
      <c r="P3890" s="7" t="s">
        <v>12843</v>
      </c>
      <c r="Q3890" s="7" t="s">
        <v>146</v>
      </c>
      <c r="R3890" s="7" t="s">
        <v>12844</v>
      </c>
      <c r="S3890" s="7" t="s">
        <v>48</v>
      </c>
      <c r="T3890" s="7" t="s">
        <v>86</v>
      </c>
      <c r="U3890" s="7" t="s">
        <v>388</v>
      </c>
      <c r="V3890" s="10">
        <v>859.81</v>
      </c>
      <c r="W3890" s="6">
        <v>6</v>
      </c>
      <c r="X3890" s="11">
        <v>0</v>
      </c>
      <c r="Y3890" s="10">
        <v>67.12</v>
      </c>
      <c r="Z3890" s="30">
        <f t="shared" si="302"/>
        <v>7.8063758272176417E-2</v>
      </c>
    </row>
    <row r="3891" spans="1:26">
      <c r="A3891" s="27">
        <v>3890</v>
      </c>
      <c r="B3891" s="14" t="s">
        <v>12845</v>
      </c>
      <c r="C3891" s="15">
        <v>45218</v>
      </c>
      <c r="D3891" s="12">
        <f t="shared" si="299"/>
        <v>2023</v>
      </c>
      <c r="E3891" s="12">
        <f t="shared" si="300"/>
        <v>10</v>
      </c>
      <c r="F3891" s="15" t="str">
        <f t="shared" si="301"/>
        <v>2023-10</v>
      </c>
      <c r="G3891" s="15">
        <v>45224</v>
      </c>
      <c r="H3891" s="23">
        <f t="shared" si="303"/>
        <v>6</v>
      </c>
      <c r="I3891" s="14" t="s">
        <v>52</v>
      </c>
      <c r="J3891" s="14" t="s">
        <v>2689</v>
      </c>
      <c r="K3891" s="14" t="s">
        <v>2690</v>
      </c>
      <c r="L3891" s="14" t="s">
        <v>30</v>
      </c>
      <c r="M3891" s="14" t="s">
        <v>31</v>
      </c>
      <c r="N3891" s="14" t="s">
        <v>283</v>
      </c>
      <c r="O3891" s="14" t="s">
        <v>284</v>
      </c>
      <c r="P3891" s="14" t="s">
        <v>12846</v>
      </c>
      <c r="Q3891" s="14" t="s">
        <v>146</v>
      </c>
      <c r="R3891" s="14" t="s">
        <v>12847</v>
      </c>
      <c r="S3891" s="14" t="s">
        <v>110</v>
      </c>
      <c r="T3891" s="14" t="s">
        <v>148</v>
      </c>
      <c r="U3891" s="14" t="s">
        <v>232</v>
      </c>
      <c r="V3891" s="16">
        <v>1350.87</v>
      </c>
      <c r="W3891" s="13">
        <v>5</v>
      </c>
      <c r="X3891" s="17">
        <v>0.2</v>
      </c>
      <c r="Y3891" s="16">
        <v>75.38</v>
      </c>
      <c r="Z3891" s="31">
        <f t="shared" si="302"/>
        <v>5.580107634339352E-2</v>
      </c>
    </row>
    <row r="3892" spans="1:26">
      <c r="A3892" s="26">
        <v>3891</v>
      </c>
      <c r="B3892" s="7" t="s">
        <v>12848</v>
      </c>
      <c r="C3892" s="8">
        <v>44923</v>
      </c>
      <c r="D3892" s="12">
        <f t="shared" si="299"/>
        <v>2022</v>
      </c>
      <c r="E3892" s="12">
        <f t="shared" si="300"/>
        <v>12</v>
      </c>
      <c r="F3892" s="8" t="str">
        <f t="shared" si="301"/>
        <v>2022-12</v>
      </c>
      <c r="G3892" s="8">
        <v>44923</v>
      </c>
      <c r="H3892" s="23">
        <f t="shared" si="303"/>
        <v>0</v>
      </c>
      <c r="I3892" s="7" t="s">
        <v>63</v>
      </c>
      <c r="J3892" s="7" t="s">
        <v>4723</v>
      </c>
      <c r="K3892" s="7" t="s">
        <v>3272</v>
      </c>
      <c r="L3892" s="7" t="s">
        <v>30</v>
      </c>
      <c r="M3892" s="7" t="s">
        <v>31</v>
      </c>
      <c r="N3892" s="7" t="s">
        <v>106</v>
      </c>
      <c r="O3892" s="7" t="s">
        <v>107</v>
      </c>
      <c r="P3892" s="7" t="s">
        <v>12849</v>
      </c>
      <c r="Q3892" s="7" t="s">
        <v>35</v>
      </c>
      <c r="R3892" s="7" t="s">
        <v>12850</v>
      </c>
      <c r="S3892" s="7" t="s">
        <v>48</v>
      </c>
      <c r="T3892" s="7" t="s">
        <v>434</v>
      </c>
      <c r="U3892" s="7" t="s">
        <v>1113</v>
      </c>
      <c r="V3892" s="10">
        <v>646.83000000000004</v>
      </c>
      <c r="W3892" s="6">
        <v>4</v>
      </c>
      <c r="X3892" s="11">
        <v>0.1</v>
      </c>
      <c r="Y3892" s="10">
        <v>251.34</v>
      </c>
      <c r="Z3892" s="30">
        <f t="shared" si="302"/>
        <v>0.38857195862900606</v>
      </c>
    </row>
    <row r="3893" spans="1:26">
      <c r="A3893" s="27">
        <v>3892</v>
      </c>
      <c r="B3893" s="14" t="s">
        <v>12851</v>
      </c>
      <c r="C3893" s="15">
        <v>44258</v>
      </c>
      <c r="D3893" s="12">
        <f t="shared" si="299"/>
        <v>2021</v>
      </c>
      <c r="E3893" s="12">
        <f t="shared" si="300"/>
        <v>3</v>
      </c>
      <c r="F3893" s="15" t="str">
        <f t="shared" si="301"/>
        <v>2021-03</v>
      </c>
      <c r="G3893" s="15">
        <v>44258</v>
      </c>
      <c r="H3893" s="23">
        <f t="shared" si="303"/>
        <v>0</v>
      </c>
      <c r="I3893" s="14" t="s">
        <v>63</v>
      </c>
      <c r="J3893" s="14" t="s">
        <v>1464</v>
      </c>
      <c r="K3893" s="14" t="s">
        <v>1465</v>
      </c>
      <c r="L3893" s="14" t="s">
        <v>83</v>
      </c>
      <c r="M3893" s="14" t="s">
        <v>31</v>
      </c>
      <c r="N3893" s="14" t="s">
        <v>166</v>
      </c>
      <c r="O3893" s="14" t="s">
        <v>167</v>
      </c>
      <c r="P3893" s="14" t="s">
        <v>10509</v>
      </c>
      <c r="Q3893" s="14" t="s">
        <v>35</v>
      </c>
      <c r="R3893" s="14" t="s">
        <v>12852</v>
      </c>
      <c r="S3893" s="14" t="s">
        <v>110</v>
      </c>
      <c r="T3893" s="14" t="s">
        <v>243</v>
      </c>
      <c r="U3893" s="14" t="s">
        <v>244</v>
      </c>
      <c r="V3893" s="16">
        <v>1869.41</v>
      </c>
      <c r="W3893" s="13">
        <v>2</v>
      </c>
      <c r="X3893" s="17">
        <v>0.2</v>
      </c>
      <c r="Y3893" s="16">
        <v>579.28</v>
      </c>
      <c r="Z3893" s="31">
        <f t="shared" si="302"/>
        <v>0.30987316853980668</v>
      </c>
    </row>
    <row r="3894" spans="1:26">
      <c r="A3894" s="26">
        <v>3893</v>
      </c>
      <c r="B3894" s="7" t="s">
        <v>12853</v>
      </c>
      <c r="C3894" s="8">
        <v>45001</v>
      </c>
      <c r="D3894" s="12">
        <f t="shared" si="299"/>
        <v>2023</v>
      </c>
      <c r="E3894" s="12">
        <f t="shared" si="300"/>
        <v>3</v>
      </c>
      <c r="F3894" s="8" t="str">
        <f t="shared" si="301"/>
        <v>2023-03</v>
      </c>
      <c r="G3894" s="8">
        <v>45001</v>
      </c>
      <c r="H3894" s="23">
        <f t="shared" si="303"/>
        <v>0</v>
      </c>
      <c r="I3894" s="7" t="s">
        <v>63</v>
      </c>
      <c r="J3894" s="7" t="s">
        <v>2165</v>
      </c>
      <c r="K3894" s="7" t="s">
        <v>2166</v>
      </c>
      <c r="L3894" s="7" t="s">
        <v>30</v>
      </c>
      <c r="M3894" s="7" t="s">
        <v>31</v>
      </c>
      <c r="N3894" s="7" t="s">
        <v>74</v>
      </c>
      <c r="O3894" s="7" t="s">
        <v>75</v>
      </c>
      <c r="P3894" s="7" t="s">
        <v>12854</v>
      </c>
      <c r="Q3894" s="7" t="s">
        <v>46</v>
      </c>
      <c r="R3894" s="7" t="s">
        <v>12855</v>
      </c>
      <c r="S3894" s="7" t="s">
        <v>48</v>
      </c>
      <c r="T3894" s="7" t="s">
        <v>138</v>
      </c>
      <c r="U3894" s="7" t="s">
        <v>1091</v>
      </c>
      <c r="V3894" s="10">
        <v>1398.17</v>
      </c>
      <c r="W3894" s="6">
        <v>7</v>
      </c>
      <c r="X3894" s="11">
        <v>0.2</v>
      </c>
      <c r="Y3894" s="10">
        <v>110.57</v>
      </c>
      <c r="Z3894" s="30">
        <f t="shared" si="302"/>
        <v>7.9081942825264442E-2</v>
      </c>
    </row>
    <row r="3895" spans="1:26">
      <c r="A3895" s="27">
        <v>3894</v>
      </c>
      <c r="B3895" s="14" t="s">
        <v>12856</v>
      </c>
      <c r="C3895" s="15">
        <v>45421</v>
      </c>
      <c r="D3895" s="12">
        <f t="shared" si="299"/>
        <v>2024</v>
      </c>
      <c r="E3895" s="12">
        <f t="shared" si="300"/>
        <v>5</v>
      </c>
      <c r="F3895" s="15" t="str">
        <f t="shared" si="301"/>
        <v>2024-05</v>
      </c>
      <c r="G3895" s="15">
        <v>45421</v>
      </c>
      <c r="H3895" s="23">
        <f t="shared" si="303"/>
        <v>0</v>
      </c>
      <c r="I3895" s="14" t="s">
        <v>63</v>
      </c>
      <c r="J3895" s="14" t="s">
        <v>330</v>
      </c>
      <c r="K3895" s="14" t="s">
        <v>133</v>
      </c>
      <c r="L3895" s="14" t="s">
        <v>30</v>
      </c>
      <c r="M3895" s="14" t="s">
        <v>31</v>
      </c>
      <c r="N3895" s="14" t="s">
        <v>106</v>
      </c>
      <c r="O3895" s="14" t="s">
        <v>107</v>
      </c>
      <c r="P3895" s="14" t="s">
        <v>3006</v>
      </c>
      <c r="Q3895" s="14" t="s">
        <v>35</v>
      </c>
      <c r="R3895" s="14" t="s">
        <v>12857</v>
      </c>
      <c r="S3895" s="14" t="s">
        <v>48</v>
      </c>
      <c r="T3895" s="14" t="s">
        <v>129</v>
      </c>
      <c r="U3895" s="14" t="s">
        <v>130</v>
      </c>
      <c r="V3895" s="16">
        <v>1491.37</v>
      </c>
      <c r="W3895" s="13">
        <v>9</v>
      </c>
      <c r="X3895" s="17">
        <v>0.3</v>
      </c>
      <c r="Y3895" s="16">
        <v>519.5</v>
      </c>
      <c r="Z3895" s="31">
        <f t="shared" si="302"/>
        <v>0.34833743470768491</v>
      </c>
    </row>
    <row r="3896" spans="1:26">
      <c r="A3896" s="26">
        <v>3895</v>
      </c>
      <c r="B3896" s="7" t="s">
        <v>12858</v>
      </c>
      <c r="C3896" s="8">
        <v>45543</v>
      </c>
      <c r="D3896" s="12">
        <f t="shared" si="299"/>
        <v>2024</v>
      </c>
      <c r="E3896" s="12">
        <f t="shared" si="300"/>
        <v>9</v>
      </c>
      <c r="F3896" s="8" t="str">
        <f t="shared" si="301"/>
        <v>2024-09</v>
      </c>
      <c r="G3896" s="8">
        <v>45546</v>
      </c>
      <c r="H3896" s="23">
        <f t="shared" si="303"/>
        <v>3</v>
      </c>
      <c r="I3896" s="7" t="s">
        <v>52</v>
      </c>
      <c r="J3896" s="7" t="s">
        <v>1276</v>
      </c>
      <c r="K3896" s="7" t="s">
        <v>1277</v>
      </c>
      <c r="L3896" s="7" t="s">
        <v>30</v>
      </c>
      <c r="M3896" s="7" t="s">
        <v>31</v>
      </c>
      <c r="N3896" s="7" t="s">
        <v>153</v>
      </c>
      <c r="O3896" s="7" t="s">
        <v>154</v>
      </c>
      <c r="P3896" s="7" t="s">
        <v>76</v>
      </c>
      <c r="Q3896" s="7" t="s">
        <v>146</v>
      </c>
      <c r="R3896" s="7" t="s">
        <v>12859</v>
      </c>
      <c r="S3896" s="7" t="s">
        <v>48</v>
      </c>
      <c r="T3896" s="7" t="s">
        <v>138</v>
      </c>
      <c r="U3896" s="7" t="s">
        <v>139</v>
      </c>
      <c r="V3896" s="10">
        <v>2354.13</v>
      </c>
      <c r="W3896" s="6">
        <v>11</v>
      </c>
      <c r="X3896" s="11">
        <v>0</v>
      </c>
      <c r="Y3896" s="10">
        <v>683.1</v>
      </c>
      <c r="Z3896" s="30">
        <f t="shared" si="302"/>
        <v>0.29017089115724282</v>
      </c>
    </row>
    <row r="3897" spans="1:26">
      <c r="A3897" s="27">
        <v>3896</v>
      </c>
      <c r="B3897" s="14" t="s">
        <v>12860</v>
      </c>
      <c r="C3897" s="15">
        <v>44219</v>
      </c>
      <c r="D3897" s="12">
        <f t="shared" si="299"/>
        <v>2021</v>
      </c>
      <c r="E3897" s="12">
        <f t="shared" si="300"/>
        <v>1</v>
      </c>
      <c r="F3897" s="15" t="str">
        <f t="shared" si="301"/>
        <v>2021-01</v>
      </c>
      <c r="G3897" s="15">
        <v>44219</v>
      </c>
      <c r="H3897" s="23">
        <f t="shared" si="303"/>
        <v>0</v>
      </c>
      <c r="I3897" s="14" t="s">
        <v>63</v>
      </c>
      <c r="J3897" s="14" t="s">
        <v>2184</v>
      </c>
      <c r="K3897" s="14" t="s">
        <v>2185</v>
      </c>
      <c r="L3897" s="14" t="s">
        <v>30</v>
      </c>
      <c r="M3897" s="14" t="s">
        <v>31</v>
      </c>
      <c r="N3897" s="14" t="s">
        <v>91</v>
      </c>
      <c r="O3897" s="14" t="s">
        <v>92</v>
      </c>
      <c r="P3897" s="14" t="s">
        <v>12861</v>
      </c>
      <c r="Q3897" s="14" t="s">
        <v>46</v>
      </c>
      <c r="R3897" s="14" t="s">
        <v>12862</v>
      </c>
      <c r="S3897" s="14" t="s">
        <v>110</v>
      </c>
      <c r="T3897" s="14" t="s">
        <v>111</v>
      </c>
      <c r="U3897" s="14" t="s">
        <v>287</v>
      </c>
      <c r="V3897" s="16">
        <v>13366.23</v>
      </c>
      <c r="W3897" s="13">
        <v>8</v>
      </c>
      <c r="X3897" s="17">
        <v>0.1</v>
      </c>
      <c r="Y3897" s="16">
        <v>3227.13</v>
      </c>
      <c r="Z3897" s="31">
        <f t="shared" si="302"/>
        <v>0.24143905948049676</v>
      </c>
    </row>
    <row r="3898" spans="1:26">
      <c r="A3898" s="26">
        <v>3897</v>
      </c>
      <c r="B3898" s="7" t="s">
        <v>12863</v>
      </c>
      <c r="C3898" s="8">
        <v>45534</v>
      </c>
      <c r="D3898" s="12">
        <f t="shared" si="299"/>
        <v>2024</v>
      </c>
      <c r="E3898" s="12">
        <f t="shared" si="300"/>
        <v>8</v>
      </c>
      <c r="F3898" s="8" t="str">
        <f t="shared" si="301"/>
        <v>2024-08</v>
      </c>
      <c r="G3898" s="8">
        <v>45534</v>
      </c>
      <c r="H3898" s="23">
        <f t="shared" si="303"/>
        <v>0</v>
      </c>
      <c r="I3898" s="7" t="s">
        <v>63</v>
      </c>
      <c r="J3898" s="7" t="s">
        <v>9333</v>
      </c>
      <c r="K3898" s="7" t="s">
        <v>9334</v>
      </c>
      <c r="L3898" s="7" t="s">
        <v>30</v>
      </c>
      <c r="M3898" s="7" t="s">
        <v>31</v>
      </c>
      <c r="N3898" s="7" t="s">
        <v>153</v>
      </c>
      <c r="O3898" s="7" t="s">
        <v>154</v>
      </c>
      <c r="P3898" s="7" t="s">
        <v>12864</v>
      </c>
      <c r="Q3898" s="7" t="s">
        <v>146</v>
      </c>
      <c r="R3898" s="7" t="s">
        <v>12865</v>
      </c>
      <c r="S3898" s="7" t="s">
        <v>37</v>
      </c>
      <c r="T3898" s="7" t="s">
        <v>170</v>
      </c>
      <c r="U3898" s="7" t="s">
        <v>189</v>
      </c>
      <c r="V3898" s="10">
        <v>6135.05</v>
      </c>
      <c r="W3898" s="6">
        <v>7</v>
      </c>
      <c r="X3898" s="11">
        <v>0</v>
      </c>
      <c r="Y3898" s="10">
        <v>575.52</v>
      </c>
      <c r="Z3898" s="30">
        <f t="shared" si="302"/>
        <v>9.3808526417877597E-2</v>
      </c>
    </row>
    <row r="3899" spans="1:26">
      <c r="A3899" s="27">
        <v>3898</v>
      </c>
      <c r="B3899" s="14" t="s">
        <v>12866</v>
      </c>
      <c r="C3899" s="15">
        <v>45339</v>
      </c>
      <c r="D3899" s="12">
        <f t="shared" si="299"/>
        <v>2024</v>
      </c>
      <c r="E3899" s="12">
        <f t="shared" si="300"/>
        <v>2</v>
      </c>
      <c r="F3899" s="15" t="str">
        <f t="shared" si="301"/>
        <v>2024-02</v>
      </c>
      <c r="G3899" s="15">
        <v>45347</v>
      </c>
      <c r="H3899" s="23">
        <f t="shared" si="303"/>
        <v>8</v>
      </c>
      <c r="I3899" s="14" t="s">
        <v>27</v>
      </c>
      <c r="J3899" s="14" t="s">
        <v>12867</v>
      </c>
      <c r="K3899" s="14" t="s">
        <v>1009</v>
      </c>
      <c r="L3899" s="14" t="s">
        <v>83</v>
      </c>
      <c r="M3899" s="14" t="s">
        <v>31</v>
      </c>
      <c r="N3899" s="14" t="s">
        <v>116</v>
      </c>
      <c r="O3899" s="14" t="s">
        <v>117</v>
      </c>
      <c r="P3899" s="14" t="s">
        <v>12868</v>
      </c>
      <c r="Q3899" s="14" t="s">
        <v>58</v>
      </c>
      <c r="R3899" s="14" t="s">
        <v>12869</v>
      </c>
      <c r="S3899" s="14" t="s">
        <v>110</v>
      </c>
      <c r="T3899" s="14" t="s">
        <v>111</v>
      </c>
      <c r="U3899" s="14" t="s">
        <v>287</v>
      </c>
      <c r="V3899" s="16">
        <v>4039.52</v>
      </c>
      <c r="W3899" s="13">
        <v>6</v>
      </c>
      <c r="X3899" s="17">
        <v>0.2</v>
      </c>
      <c r="Y3899" s="16">
        <v>-704.54</v>
      </c>
      <c r="Z3899" s="31">
        <f t="shared" si="302"/>
        <v>-0.17441181130431338</v>
      </c>
    </row>
    <row r="3900" spans="1:26">
      <c r="A3900" s="26">
        <v>3899</v>
      </c>
      <c r="B3900" s="7" t="s">
        <v>12870</v>
      </c>
      <c r="C3900" s="8">
        <v>44347</v>
      </c>
      <c r="D3900" s="12">
        <f t="shared" si="299"/>
        <v>2021</v>
      </c>
      <c r="E3900" s="12">
        <f t="shared" si="300"/>
        <v>5</v>
      </c>
      <c r="F3900" s="8" t="str">
        <f t="shared" si="301"/>
        <v>2021-05</v>
      </c>
      <c r="G3900" s="8">
        <v>44349</v>
      </c>
      <c r="H3900" s="23">
        <f t="shared" si="303"/>
        <v>2</v>
      </c>
      <c r="I3900" s="7" t="s">
        <v>122</v>
      </c>
      <c r="J3900" s="7" t="s">
        <v>3829</v>
      </c>
      <c r="K3900" s="7" t="s">
        <v>798</v>
      </c>
      <c r="L3900" s="7" t="s">
        <v>66</v>
      </c>
      <c r="M3900" s="7" t="s">
        <v>31</v>
      </c>
      <c r="N3900" s="7" t="s">
        <v>32</v>
      </c>
      <c r="O3900" s="7" t="s">
        <v>33</v>
      </c>
      <c r="P3900" s="7" t="s">
        <v>12871</v>
      </c>
      <c r="Q3900" s="7" t="s">
        <v>35</v>
      </c>
      <c r="R3900" s="7" t="s">
        <v>12872</v>
      </c>
      <c r="S3900" s="7" t="s">
        <v>110</v>
      </c>
      <c r="T3900" s="7" t="s">
        <v>223</v>
      </c>
      <c r="U3900" s="7" t="s">
        <v>224</v>
      </c>
      <c r="V3900" s="10">
        <v>2443.41</v>
      </c>
      <c r="W3900" s="6">
        <v>13</v>
      </c>
      <c r="X3900" s="11">
        <v>0.4</v>
      </c>
      <c r="Y3900" s="10">
        <v>526.99</v>
      </c>
      <c r="Z3900" s="30">
        <f t="shared" si="302"/>
        <v>0.21567808922775958</v>
      </c>
    </row>
    <row r="3901" spans="1:26">
      <c r="A3901" s="27">
        <v>3900</v>
      </c>
      <c r="B3901" s="14" t="s">
        <v>12873</v>
      </c>
      <c r="C3901" s="15">
        <v>45182</v>
      </c>
      <c r="D3901" s="12">
        <f t="shared" si="299"/>
        <v>2023</v>
      </c>
      <c r="E3901" s="12">
        <f t="shared" si="300"/>
        <v>9</v>
      </c>
      <c r="F3901" s="15" t="str">
        <f t="shared" si="301"/>
        <v>2023-09</v>
      </c>
      <c r="G3901" s="15">
        <v>45182</v>
      </c>
      <c r="H3901" s="23">
        <f t="shared" si="303"/>
        <v>0</v>
      </c>
      <c r="I3901" s="14" t="s">
        <v>63</v>
      </c>
      <c r="J3901" s="14" t="s">
        <v>4229</v>
      </c>
      <c r="K3901" s="14" t="s">
        <v>1050</v>
      </c>
      <c r="L3901" s="14" t="s">
        <v>83</v>
      </c>
      <c r="M3901" s="14" t="s">
        <v>31</v>
      </c>
      <c r="N3901" s="14" t="s">
        <v>74</v>
      </c>
      <c r="O3901" s="14" t="s">
        <v>75</v>
      </c>
      <c r="P3901" s="14" t="s">
        <v>12874</v>
      </c>
      <c r="Q3901" s="14" t="s">
        <v>46</v>
      </c>
      <c r="R3901" s="14" t="s">
        <v>12875</v>
      </c>
      <c r="S3901" s="14" t="s">
        <v>37</v>
      </c>
      <c r="T3901" s="14" t="s">
        <v>38</v>
      </c>
      <c r="U3901" s="14" t="s">
        <v>39</v>
      </c>
      <c r="V3901" s="16">
        <v>1218.67</v>
      </c>
      <c r="W3901" s="13">
        <v>2</v>
      </c>
      <c r="X3901" s="17">
        <v>0.2</v>
      </c>
      <c r="Y3901" s="16">
        <v>375.29</v>
      </c>
      <c r="Z3901" s="31">
        <f t="shared" si="302"/>
        <v>0.30795047059499292</v>
      </c>
    </row>
    <row r="3902" spans="1:26">
      <c r="A3902" s="26">
        <v>3901</v>
      </c>
      <c r="B3902" s="7" t="s">
        <v>12876</v>
      </c>
      <c r="C3902" s="8">
        <v>45315</v>
      </c>
      <c r="D3902" s="12">
        <f t="shared" si="299"/>
        <v>2024</v>
      </c>
      <c r="E3902" s="12">
        <f t="shared" si="300"/>
        <v>1</v>
      </c>
      <c r="F3902" s="8" t="str">
        <f t="shared" si="301"/>
        <v>2024-01</v>
      </c>
      <c r="G3902" s="8">
        <v>45320</v>
      </c>
      <c r="H3902" s="23">
        <f t="shared" si="303"/>
        <v>5</v>
      </c>
      <c r="I3902" s="7" t="s">
        <v>52</v>
      </c>
      <c r="J3902" s="7" t="s">
        <v>2170</v>
      </c>
      <c r="K3902" s="7" t="s">
        <v>186</v>
      </c>
      <c r="L3902" s="7" t="s">
        <v>30</v>
      </c>
      <c r="M3902" s="7" t="s">
        <v>31</v>
      </c>
      <c r="N3902" s="7" t="s">
        <v>91</v>
      </c>
      <c r="O3902" s="7" t="s">
        <v>92</v>
      </c>
      <c r="P3902" s="7" t="s">
        <v>12877</v>
      </c>
      <c r="Q3902" s="7" t="s">
        <v>46</v>
      </c>
      <c r="R3902" s="7" t="s">
        <v>12878</v>
      </c>
      <c r="S3902" s="7" t="s">
        <v>48</v>
      </c>
      <c r="T3902" s="7" t="s">
        <v>138</v>
      </c>
      <c r="U3902" s="7" t="s">
        <v>781</v>
      </c>
      <c r="V3902" s="10">
        <v>1753.16</v>
      </c>
      <c r="W3902" s="6">
        <v>13</v>
      </c>
      <c r="X3902" s="11">
        <v>0.5</v>
      </c>
      <c r="Y3902" s="10">
        <v>274.20999999999998</v>
      </c>
      <c r="Z3902" s="30">
        <f t="shared" si="302"/>
        <v>0.15640899860822741</v>
      </c>
    </row>
    <row r="3903" spans="1:26">
      <c r="A3903" s="27">
        <v>3902</v>
      </c>
      <c r="B3903" s="14" t="s">
        <v>12879</v>
      </c>
      <c r="C3903" s="15">
        <v>45186</v>
      </c>
      <c r="D3903" s="12">
        <f t="shared" si="299"/>
        <v>2023</v>
      </c>
      <c r="E3903" s="12">
        <f t="shared" si="300"/>
        <v>9</v>
      </c>
      <c r="F3903" s="15" t="str">
        <f t="shared" si="301"/>
        <v>2023-09</v>
      </c>
      <c r="G3903" s="15">
        <v>45189</v>
      </c>
      <c r="H3903" s="23">
        <f t="shared" si="303"/>
        <v>3</v>
      </c>
      <c r="I3903" s="14" t="s">
        <v>122</v>
      </c>
      <c r="J3903" s="14" t="s">
        <v>1713</v>
      </c>
      <c r="K3903" s="14" t="s">
        <v>1099</v>
      </c>
      <c r="L3903" s="14" t="s">
        <v>66</v>
      </c>
      <c r="M3903" s="14" t="s">
        <v>31</v>
      </c>
      <c r="N3903" s="14" t="s">
        <v>43</v>
      </c>
      <c r="O3903" s="14" t="s">
        <v>44</v>
      </c>
      <c r="P3903" s="14" t="s">
        <v>12880</v>
      </c>
      <c r="Q3903" s="14" t="s">
        <v>46</v>
      </c>
      <c r="R3903" s="14" t="s">
        <v>12881</v>
      </c>
      <c r="S3903" s="14" t="s">
        <v>48</v>
      </c>
      <c r="T3903" s="14" t="s">
        <v>78</v>
      </c>
      <c r="U3903" s="14" t="s">
        <v>1128</v>
      </c>
      <c r="V3903" s="16">
        <v>669.41</v>
      </c>
      <c r="W3903" s="13">
        <v>9</v>
      </c>
      <c r="X3903" s="17">
        <v>0</v>
      </c>
      <c r="Y3903" s="16">
        <v>109.71</v>
      </c>
      <c r="Z3903" s="31">
        <f t="shared" si="302"/>
        <v>0.16389059022123958</v>
      </c>
    </row>
    <row r="3904" spans="1:26">
      <c r="A3904" s="26">
        <v>3903</v>
      </c>
      <c r="B3904" s="7" t="s">
        <v>12882</v>
      </c>
      <c r="C3904" s="8">
        <v>44579</v>
      </c>
      <c r="D3904" s="12">
        <f t="shared" si="299"/>
        <v>2022</v>
      </c>
      <c r="E3904" s="12">
        <f t="shared" si="300"/>
        <v>1</v>
      </c>
      <c r="F3904" s="8" t="str">
        <f t="shared" si="301"/>
        <v>2022-01</v>
      </c>
      <c r="G3904" s="8">
        <v>44582</v>
      </c>
      <c r="H3904" s="23">
        <f t="shared" si="303"/>
        <v>3</v>
      </c>
      <c r="I3904" s="7" t="s">
        <v>52</v>
      </c>
      <c r="J3904" s="7" t="s">
        <v>652</v>
      </c>
      <c r="K3904" s="7" t="s">
        <v>653</v>
      </c>
      <c r="L3904" s="7" t="s">
        <v>66</v>
      </c>
      <c r="M3904" s="7" t="s">
        <v>31</v>
      </c>
      <c r="N3904" s="7" t="s">
        <v>143</v>
      </c>
      <c r="O3904" s="7" t="s">
        <v>144</v>
      </c>
      <c r="P3904" s="7" t="s">
        <v>12883</v>
      </c>
      <c r="Q3904" s="7" t="s">
        <v>146</v>
      </c>
      <c r="R3904" s="7" t="s">
        <v>12884</v>
      </c>
      <c r="S3904" s="7" t="s">
        <v>110</v>
      </c>
      <c r="T3904" s="7" t="s">
        <v>223</v>
      </c>
      <c r="U3904" s="7" t="s">
        <v>449</v>
      </c>
      <c r="V3904" s="10">
        <v>13975.31</v>
      </c>
      <c r="W3904" s="6">
        <v>11</v>
      </c>
      <c r="X3904" s="11">
        <v>0.1</v>
      </c>
      <c r="Y3904" s="10">
        <v>-1172.8699999999999</v>
      </c>
      <c r="Z3904" s="30">
        <f t="shared" si="302"/>
        <v>-8.3924435307696207E-2</v>
      </c>
    </row>
    <row r="3905" spans="1:26">
      <c r="A3905" s="27">
        <v>3904</v>
      </c>
      <c r="B3905" s="14" t="s">
        <v>12885</v>
      </c>
      <c r="C3905" s="15">
        <v>45325</v>
      </c>
      <c r="D3905" s="12">
        <f t="shared" si="299"/>
        <v>2024</v>
      </c>
      <c r="E3905" s="12">
        <f t="shared" si="300"/>
        <v>2</v>
      </c>
      <c r="F3905" s="15" t="str">
        <f t="shared" si="301"/>
        <v>2024-02</v>
      </c>
      <c r="G3905" s="15">
        <v>45330</v>
      </c>
      <c r="H3905" s="23">
        <f t="shared" si="303"/>
        <v>5</v>
      </c>
      <c r="I3905" s="14" t="s">
        <v>52</v>
      </c>
      <c r="J3905" s="14" t="s">
        <v>289</v>
      </c>
      <c r="K3905" s="14" t="s">
        <v>290</v>
      </c>
      <c r="L3905" s="14" t="s">
        <v>83</v>
      </c>
      <c r="M3905" s="14" t="s">
        <v>31</v>
      </c>
      <c r="N3905" s="14" t="s">
        <v>134</v>
      </c>
      <c r="O3905" s="14" t="s">
        <v>135</v>
      </c>
      <c r="P3905" s="14" t="s">
        <v>12886</v>
      </c>
      <c r="Q3905" s="14" t="s">
        <v>58</v>
      </c>
      <c r="R3905" s="14" t="s">
        <v>12887</v>
      </c>
      <c r="S3905" s="14" t="s">
        <v>37</v>
      </c>
      <c r="T3905" s="14" t="s">
        <v>38</v>
      </c>
      <c r="U3905" s="14" t="s">
        <v>39</v>
      </c>
      <c r="V3905" s="16">
        <v>3630.43</v>
      </c>
      <c r="W3905" s="13">
        <v>11</v>
      </c>
      <c r="X3905" s="17">
        <v>0</v>
      </c>
      <c r="Y3905" s="16">
        <v>-335.7</v>
      </c>
      <c r="Z3905" s="31">
        <f t="shared" si="302"/>
        <v>-9.2468385287693189E-2</v>
      </c>
    </row>
    <row r="3906" spans="1:26">
      <c r="A3906" s="26">
        <v>3905</v>
      </c>
      <c r="B3906" s="7" t="s">
        <v>12888</v>
      </c>
      <c r="C3906" s="8">
        <v>45450</v>
      </c>
      <c r="D3906" s="12">
        <f t="shared" ref="D3906:D3969" si="304">YEAR(C3906)</f>
        <v>2024</v>
      </c>
      <c r="E3906" s="12">
        <f t="shared" ref="E3906:E3969" si="305">MONTH(C3906)</f>
        <v>6</v>
      </c>
      <c r="F3906" s="8" t="str">
        <f t="shared" ref="F3906:F3969" si="306">TEXT(C3906,"yyyy-mm")</f>
        <v>2024-06</v>
      </c>
      <c r="G3906" s="8">
        <v>45452</v>
      </c>
      <c r="H3906" s="23">
        <f t="shared" si="303"/>
        <v>2</v>
      </c>
      <c r="I3906" s="7" t="s">
        <v>122</v>
      </c>
      <c r="J3906" s="7" t="s">
        <v>702</v>
      </c>
      <c r="K3906" s="7" t="s">
        <v>159</v>
      </c>
      <c r="L3906" s="7" t="s">
        <v>83</v>
      </c>
      <c r="M3906" s="7" t="s">
        <v>31</v>
      </c>
      <c r="N3906" s="7" t="s">
        <v>134</v>
      </c>
      <c r="O3906" s="7" t="s">
        <v>135</v>
      </c>
      <c r="P3906" s="7" t="s">
        <v>12889</v>
      </c>
      <c r="Q3906" s="7" t="s">
        <v>58</v>
      </c>
      <c r="R3906" s="7" t="s">
        <v>12890</v>
      </c>
      <c r="S3906" s="7" t="s">
        <v>48</v>
      </c>
      <c r="T3906" s="7" t="s">
        <v>298</v>
      </c>
      <c r="U3906" s="7" t="s">
        <v>630</v>
      </c>
      <c r="V3906" s="10">
        <v>1251.92</v>
      </c>
      <c r="W3906" s="6">
        <v>6</v>
      </c>
      <c r="X3906" s="11">
        <v>0.3</v>
      </c>
      <c r="Y3906" s="10">
        <v>231.8</v>
      </c>
      <c r="Z3906" s="30">
        <f t="shared" ref="Z3906:Z3969" si="307">IFERROR(Y3906/V3906,0)</f>
        <v>0.18515560099686881</v>
      </c>
    </row>
    <row r="3907" spans="1:26">
      <c r="A3907" s="27">
        <v>3906</v>
      </c>
      <c r="B3907" s="14" t="s">
        <v>12891</v>
      </c>
      <c r="C3907" s="15">
        <v>45241</v>
      </c>
      <c r="D3907" s="12">
        <f t="shared" si="304"/>
        <v>2023</v>
      </c>
      <c r="E3907" s="12">
        <f t="shared" si="305"/>
        <v>11</v>
      </c>
      <c r="F3907" s="15" t="str">
        <f t="shared" si="306"/>
        <v>2023-11</v>
      </c>
      <c r="G3907" s="15">
        <v>45245</v>
      </c>
      <c r="H3907" s="23">
        <f t="shared" si="303"/>
        <v>4</v>
      </c>
      <c r="I3907" s="14" t="s">
        <v>52</v>
      </c>
      <c r="J3907" s="14" t="s">
        <v>1017</v>
      </c>
      <c r="K3907" s="14" t="s">
        <v>981</v>
      </c>
      <c r="L3907" s="14" t="s">
        <v>66</v>
      </c>
      <c r="M3907" s="14" t="s">
        <v>31</v>
      </c>
      <c r="N3907" s="14" t="s">
        <v>32</v>
      </c>
      <c r="O3907" s="14" t="s">
        <v>33</v>
      </c>
      <c r="P3907" s="14" t="s">
        <v>12892</v>
      </c>
      <c r="Q3907" s="14" t="s">
        <v>35</v>
      </c>
      <c r="R3907" s="14" t="s">
        <v>12893</v>
      </c>
      <c r="S3907" s="14" t="s">
        <v>48</v>
      </c>
      <c r="T3907" s="14" t="s">
        <v>129</v>
      </c>
      <c r="U3907" s="14" t="s">
        <v>1450</v>
      </c>
      <c r="V3907" s="16">
        <v>22.18</v>
      </c>
      <c r="W3907" s="13">
        <v>3</v>
      </c>
      <c r="X3907" s="17">
        <v>0.5</v>
      </c>
      <c r="Y3907" s="16">
        <v>-1.48</v>
      </c>
      <c r="Z3907" s="31">
        <f t="shared" si="307"/>
        <v>-6.6726780883678991E-2</v>
      </c>
    </row>
    <row r="3908" spans="1:26">
      <c r="A3908" s="26">
        <v>3907</v>
      </c>
      <c r="B3908" s="7" t="s">
        <v>12894</v>
      </c>
      <c r="C3908" s="8">
        <v>44483</v>
      </c>
      <c r="D3908" s="12">
        <f t="shared" si="304"/>
        <v>2021</v>
      </c>
      <c r="E3908" s="12">
        <f t="shared" si="305"/>
        <v>10</v>
      </c>
      <c r="F3908" s="8" t="str">
        <f t="shared" si="306"/>
        <v>2021-10</v>
      </c>
      <c r="G3908" s="8">
        <v>44489</v>
      </c>
      <c r="H3908" s="23">
        <f t="shared" ref="H3908:H3971" si="308">G3908-C3908</f>
        <v>6</v>
      </c>
      <c r="I3908" s="7" t="s">
        <v>52</v>
      </c>
      <c r="J3908" s="7" t="s">
        <v>2868</v>
      </c>
      <c r="K3908" s="7" t="s">
        <v>385</v>
      </c>
      <c r="L3908" s="7" t="s">
        <v>30</v>
      </c>
      <c r="M3908" s="7" t="s">
        <v>31</v>
      </c>
      <c r="N3908" s="7" t="s">
        <v>91</v>
      </c>
      <c r="O3908" s="7" t="s">
        <v>92</v>
      </c>
      <c r="P3908" s="7" t="s">
        <v>12895</v>
      </c>
      <c r="Q3908" s="7" t="s">
        <v>46</v>
      </c>
      <c r="R3908" s="7" t="s">
        <v>12896</v>
      </c>
      <c r="S3908" s="7" t="s">
        <v>37</v>
      </c>
      <c r="T3908" s="7" t="s">
        <v>208</v>
      </c>
      <c r="U3908" s="7" t="s">
        <v>408</v>
      </c>
      <c r="V3908" s="10">
        <v>1793.36</v>
      </c>
      <c r="W3908" s="6">
        <v>2</v>
      </c>
      <c r="X3908" s="11">
        <v>0.2</v>
      </c>
      <c r="Y3908" s="10">
        <v>-140.16</v>
      </c>
      <c r="Z3908" s="30">
        <f t="shared" si="307"/>
        <v>-7.8154971673283669E-2</v>
      </c>
    </row>
    <row r="3909" spans="1:26">
      <c r="A3909" s="27">
        <v>3908</v>
      </c>
      <c r="B3909" s="14" t="s">
        <v>12897</v>
      </c>
      <c r="C3909" s="15">
        <v>44383</v>
      </c>
      <c r="D3909" s="12">
        <f t="shared" si="304"/>
        <v>2021</v>
      </c>
      <c r="E3909" s="12">
        <f t="shared" si="305"/>
        <v>7</v>
      </c>
      <c r="F3909" s="15" t="str">
        <f t="shared" si="306"/>
        <v>2021-07</v>
      </c>
      <c r="G3909" s="15">
        <v>44383</v>
      </c>
      <c r="H3909" s="23">
        <f t="shared" si="308"/>
        <v>0</v>
      </c>
      <c r="I3909" s="14" t="s">
        <v>63</v>
      </c>
      <c r="J3909" s="14" t="s">
        <v>515</v>
      </c>
      <c r="K3909" s="14" t="s">
        <v>516</v>
      </c>
      <c r="L3909" s="14" t="s">
        <v>83</v>
      </c>
      <c r="M3909" s="14" t="s">
        <v>31</v>
      </c>
      <c r="N3909" s="14" t="s">
        <v>283</v>
      </c>
      <c r="O3909" s="14" t="s">
        <v>284</v>
      </c>
      <c r="P3909" s="14" t="s">
        <v>12898</v>
      </c>
      <c r="Q3909" s="14" t="s">
        <v>146</v>
      </c>
      <c r="R3909" s="14" t="s">
        <v>12899</v>
      </c>
      <c r="S3909" s="14" t="s">
        <v>37</v>
      </c>
      <c r="T3909" s="14" t="s">
        <v>60</v>
      </c>
      <c r="U3909" s="14" t="s">
        <v>162</v>
      </c>
      <c r="V3909" s="16">
        <v>1747.65</v>
      </c>
      <c r="W3909" s="13">
        <v>11</v>
      </c>
      <c r="X3909" s="17">
        <v>0.2</v>
      </c>
      <c r="Y3909" s="16">
        <v>357.42</v>
      </c>
      <c r="Z3909" s="31">
        <f t="shared" si="307"/>
        <v>0.20451463393700112</v>
      </c>
    </row>
    <row r="3910" spans="1:26">
      <c r="A3910" s="26">
        <v>3909</v>
      </c>
      <c r="B3910" s="7" t="s">
        <v>12900</v>
      </c>
      <c r="C3910" s="8">
        <v>44850</v>
      </c>
      <c r="D3910" s="12">
        <f t="shared" si="304"/>
        <v>2022</v>
      </c>
      <c r="E3910" s="12">
        <f t="shared" si="305"/>
        <v>10</v>
      </c>
      <c r="F3910" s="8" t="str">
        <f t="shared" si="306"/>
        <v>2022-10</v>
      </c>
      <c r="G3910" s="8">
        <v>44853</v>
      </c>
      <c r="H3910" s="23">
        <f t="shared" si="308"/>
        <v>3</v>
      </c>
      <c r="I3910" s="7" t="s">
        <v>122</v>
      </c>
      <c r="J3910" s="7" t="s">
        <v>5668</v>
      </c>
      <c r="K3910" s="7" t="s">
        <v>411</v>
      </c>
      <c r="L3910" s="7" t="s">
        <v>66</v>
      </c>
      <c r="M3910" s="7" t="s">
        <v>31</v>
      </c>
      <c r="N3910" s="7" t="s">
        <v>711</v>
      </c>
      <c r="O3910" s="7" t="s">
        <v>712</v>
      </c>
      <c r="P3910" s="7" t="s">
        <v>12901</v>
      </c>
      <c r="Q3910" s="7" t="s">
        <v>35</v>
      </c>
      <c r="R3910" s="7" t="s">
        <v>12902</v>
      </c>
      <c r="S3910" s="7" t="s">
        <v>37</v>
      </c>
      <c r="T3910" s="7" t="s">
        <v>38</v>
      </c>
      <c r="U3910" s="7" t="s">
        <v>177</v>
      </c>
      <c r="V3910" s="10">
        <v>1720.19</v>
      </c>
      <c r="W3910" s="6">
        <v>11</v>
      </c>
      <c r="X3910" s="11">
        <v>0</v>
      </c>
      <c r="Y3910" s="10">
        <v>351.48</v>
      </c>
      <c r="Z3910" s="30">
        <f t="shared" si="307"/>
        <v>0.20432626628453834</v>
      </c>
    </row>
    <row r="3911" spans="1:26">
      <c r="A3911" s="27">
        <v>3910</v>
      </c>
      <c r="B3911" s="14" t="s">
        <v>12903</v>
      </c>
      <c r="C3911" s="15">
        <v>45038</v>
      </c>
      <c r="D3911" s="12">
        <f t="shared" si="304"/>
        <v>2023</v>
      </c>
      <c r="E3911" s="12">
        <f t="shared" si="305"/>
        <v>4</v>
      </c>
      <c r="F3911" s="15" t="str">
        <f t="shared" si="306"/>
        <v>2023-04</v>
      </c>
      <c r="G3911" s="15">
        <v>45045</v>
      </c>
      <c r="H3911" s="23">
        <f t="shared" si="308"/>
        <v>7</v>
      </c>
      <c r="I3911" s="14" t="s">
        <v>27</v>
      </c>
      <c r="J3911" s="14" t="s">
        <v>1145</v>
      </c>
      <c r="K3911" s="14" t="s">
        <v>1146</v>
      </c>
      <c r="L3911" s="14" t="s">
        <v>83</v>
      </c>
      <c r="M3911" s="14" t="s">
        <v>31</v>
      </c>
      <c r="N3911" s="14" t="s">
        <v>74</v>
      </c>
      <c r="O3911" s="14" t="s">
        <v>75</v>
      </c>
      <c r="P3911" s="14" t="s">
        <v>12904</v>
      </c>
      <c r="Q3911" s="14" t="s">
        <v>46</v>
      </c>
      <c r="R3911" s="14" t="s">
        <v>12905</v>
      </c>
      <c r="S3911" s="14" t="s">
        <v>110</v>
      </c>
      <c r="T3911" s="14" t="s">
        <v>111</v>
      </c>
      <c r="U3911" s="14" t="s">
        <v>287</v>
      </c>
      <c r="V3911" s="16">
        <v>10795.84</v>
      </c>
      <c r="W3911" s="13">
        <v>8</v>
      </c>
      <c r="X3911" s="17">
        <v>0.1</v>
      </c>
      <c r="Y3911" s="16">
        <v>-2087.8000000000002</v>
      </c>
      <c r="Z3911" s="31">
        <f t="shared" si="307"/>
        <v>-0.19338930551027064</v>
      </c>
    </row>
    <row r="3912" spans="1:26">
      <c r="A3912" s="26">
        <v>3911</v>
      </c>
      <c r="B3912" s="7" t="s">
        <v>12906</v>
      </c>
      <c r="C3912" s="8">
        <v>44495</v>
      </c>
      <c r="D3912" s="12">
        <f t="shared" si="304"/>
        <v>2021</v>
      </c>
      <c r="E3912" s="12">
        <f t="shared" si="305"/>
        <v>10</v>
      </c>
      <c r="F3912" s="8" t="str">
        <f t="shared" si="306"/>
        <v>2021-10</v>
      </c>
      <c r="G3912" s="8">
        <v>44499</v>
      </c>
      <c r="H3912" s="23">
        <f t="shared" si="308"/>
        <v>4</v>
      </c>
      <c r="I3912" s="7" t="s">
        <v>52</v>
      </c>
      <c r="J3912" s="7" t="s">
        <v>4893</v>
      </c>
      <c r="K3912" s="7" t="s">
        <v>4894</v>
      </c>
      <c r="L3912" s="7" t="s">
        <v>66</v>
      </c>
      <c r="M3912" s="7" t="s">
        <v>31</v>
      </c>
      <c r="N3912" s="7" t="s">
        <v>143</v>
      </c>
      <c r="O3912" s="7" t="s">
        <v>144</v>
      </c>
      <c r="P3912" s="7" t="s">
        <v>12907</v>
      </c>
      <c r="Q3912" s="7" t="s">
        <v>146</v>
      </c>
      <c r="R3912" s="7" t="s">
        <v>12908</v>
      </c>
      <c r="S3912" s="7" t="s">
        <v>48</v>
      </c>
      <c r="T3912" s="7" t="s">
        <v>298</v>
      </c>
      <c r="U3912" s="7" t="s">
        <v>630</v>
      </c>
      <c r="V3912" s="10">
        <v>513.80999999999995</v>
      </c>
      <c r="W3912" s="6">
        <v>5</v>
      </c>
      <c r="X3912" s="11">
        <v>0.2</v>
      </c>
      <c r="Y3912" s="10">
        <v>-49.43</v>
      </c>
      <c r="Z3912" s="30">
        <f t="shared" si="307"/>
        <v>-9.6202876549697364E-2</v>
      </c>
    </row>
    <row r="3913" spans="1:26">
      <c r="A3913" s="27">
        <v>3912</v>
      </c>
      <c r="B3913" s="14" t="s">
        <v>12909</v>
      </c>
      <c r="C3913" s="15">
        <v>45015</v>
      </c>
      <c r="D3913" s="12">
        <f t="shared" si="304"/>
        <v>2023</v>
      </c>
      <c r="E3913" s="12">
        <f t="shared" si="305"/>
        <v>3</v>
      </c>
      <c r="F3913" s="15" t="str">
        <f t="shared" si="306"/>
        <v>2023-03</v>
      </c>
      <c r="G3913" s="15">
        <v>45017</v>
      </c>
      <c r="H3913" s="23">
        <f t="shared" si="308"/>
        <v>2</v>
      </c>
      <c r="I3913" s="14" t="s">
        <v>122</v>
      </c>
      <c r="J3913" s="14" t="s">
        <v>2343</v>
      </c>
      <c r="K3913" s="14" t="s">
        <v>2344</v>
      </c>
      <c r="L3913" s="14" t="s">
        <v>66</v>
      </c>
      <c r="M3913" s="14" t="s">
        <v>31</v>
      </c>
      <c r="N3913" s="14" t="s">
        <v>74</v>
      </c>
      <c r="O3913" s="14" t="s">
        <v>75</v>
      </c>
      <c r="P3913" s="14" t="s">
        <v>12910</v>
      </c>
      <c r="Q3913" s="14" t="s">
        <v>46</v>
      </c>
      <c r="R3913" s="14" t="s">
        <v>12911</v>
      </c>
      <c r="S3913" s="14" t="s">
        <v>48</v>
      </c>
      <c r="T3913" s="14" t="s">
        <v>95</v>
      </c>
      <c r="U3913" s="14" t="s">
        <v>195</v>
      </c>
      <c r="V3913" s="16">
        <v>540.20000000000005</v>
      </c>
      <c r="W3913" s="13">
        <v>8</v>
      </c>
      <c r="X3913" s="17">
        <v>0.4</v>
      </c>
      <c r="Y3913" s="16">
        <v>197.59</v>
      </c>
      <c r="Z3913" s="31">
        <f t="shared" si="307"/>
        <v>0.36577193631988147</v>
      </c>
    </row>
    <row r="3914" spans="1:26">
      <c r="A3914" s="26">
        <v>3913</v>
      </c>
      <c r="B3914" s="7" t="s">
        <v>12912</v>
      </c>
      <c r="C3914" s="8">
        <v>44577</v>
      </c>
      <c r="D3914" s="12">
        <f t="shared" si="304"/>
        <v>2022</v>
      </c>
      <c r="E3914" s="12">
        <f t="shared" si="305"/>
        <v>1</v>
      </c>
      <c r="F3914" s="8" t="str">
        <f t="shared" si="306"/>
        <v>2022-01</v>
      </c>
      <c r="G3914" s="8">
        <v>44577</v>
      </c>
      <c r="H3914" s="23">
        <f t="shared" si="308"/>
        <v>0</v>
      </c>
      <c r="I3914" s="7" t="s">
        <v>63</v>
      </c>
      <c r="J3914" s="7" t="s">
        <v>4967</v>
      </c>
      <c r="K3914" s="7" t="s">
        <v>4968</v>
      </c>
      <c r="L3914" s="7" t="s">
        <v>30</v>
      </c>
      <c r="M3914" s="7" t="s">
        <v>31</v>
      </c>
      <c r="N3914" s="7" t="s">
        <v>166</v>
      </c>
      <c r="O3914" s="7" t="s">
        <v>167</v>
      </c>
      <c r="P3914" s="7" t="s">
        <v>12913</v>
      </c>
      <c r="Q3914" s="7" t="s">
        <v>35</v>
      </c>
      <c r="R3914" s="7" t="s">
        <v>12914</v>
      </c>
      <c r="S3914" s="7" t="s">
        <v>110</v>
      </c>
      <c r="T3914" s="7" t="s">
        <v>243</v>
      </c>
      <c r="U3914" s="7" t="s">
        <v>481</v>
      </c>
      <c r="V3914" s="10">
        <v>876.54</v>
      </c>
      <c r="W3914" s="6">
        <v>5</v>
      </c>
      <c r="X3914" s="11">
        <v>0.1</v>
      </c>
      <c r="Y3914" s="10">
        <v>-163.09</v>
      </c>
      <c r="Z3914" s="30">
        <f t="shared" si="307"/>
        <v>-0.18606110388573255</v>
      </c>
    </row>
    <row r="3915" spans="1:26">
      <c r="A3915" s="27">
        <v>3914</v>
      </c>
      <c r="B3915" s="14" t="s">
        <v>12915</v>
      </c>
      <c r="C3915" s="15">
        <v>45640</v>
      </c>
      <c r="D3915" s="12">
        <f t="shared" si="304"/>
        <v>2024</v>
      </c>
      <c r="E3915" s="12">
        <f t="shared" si="305"/>
        <v>12</v>
      </c>
      <c r="F3915" s="15" t="str">
        <f t="shared" si="306"/>
        <v>2024-12</v>
      </c>
      <c r="G3915" s="15">
        <v>45646</v>
      </c>
      <c r="H3915" s="23">
        <f t="shared" si="308"/>
        <v>6</v>
      </c>
      <c r="I3915" s="14" t="s">
        <v>52</v>
      </c>
      <c r="J3915" s="14" t="s">
        <v>425</v>
      </c>
      <c r="K3915" s="14" t="s">
        <v>426</v>
      </c>
      <c r="L3915" s="14" t="s">
        <v>30</v>
      </c>
      <c r="M3915" s="14" t="s">
        <v>31</v>
      </c>
      <c r="N3915" s="14" t="s">
        <v>74</v>
      </c>
      <c r="O3915" s="14" t="s">
        <v>75</v>
      </c>
      <c r="P3915" s="14" t="s">
        <v>12916</v>
      </c>
      <c r="Q3915" s="14" t="s">
        <v>46</v>
      </c>
      <c r="R3915" s="14" t="s">
        <v>12917</v>
      </c>
      <c r="S3915" s="14" t="s">
        <v>110</v>
      </c>
      <c r="T3915" s="14" t="s">
        <v>111</v>
      </c>
      <c r="U3915" s="14" t="s">
        <v>287</v>
      </c>
      <c r="V3915" s="16">
        <v>11193.73</v>
      </c>
      <c r="W3915" s="13">
        <v>11</v>
      </c>
      <c r="X3915" s="17">
        <v>0.3</v>
      </c>
      <c r="Y3915" s="16">
        <v>3367.94</v>
      </c>
      <c r="Z3915" s="31">
        <f t="shared" si="307"/>
        <v>0.30087736616838179</v>
      </c>
    </row>
    <row r="3916" spans="1:26">
      <c r="A3916" s="26">
        <v>3915</v>
      </c>
      <c r="B3916" s="7" t="s">
        <v>12918</v>
      </c>
      <c r="C3916" s="8">
        <v>44902</v>
      </c>
      <c r="D3916" s="12">
        <f t="shared" si="304"/>
        <v>2022</v>
      </c>
      <c r="E3916" s="12">
        <f t="shared" si="305"/>
        <v>12</v>
      </c>
      <c r="F3916" s="8" t="str">
        <f t="shared" si="306"/>
        <v>2022-12</v>
      </c>
      <c r="G3916" s="8">
        <v>44902</v>
      </c>
      <c r="H3916" s="23">
        <f t="shared" si="308"/>
        <v>0</v>
      </c>
      <c r="I3916" s="7" t="s">
        <v>63</v>
      </c>
      <c r="J3916" s="7" t="s">
        <v>4523</v>
      </c>
      <c r="K3916" s="7" t="s">
        <v>1423</v>
      </c>
      <c r="L3916" s="7" t="s">
        <v>30</v>
      </c>
      <c r="M3916" s="7" t="s">
        <v>31</v>
      </c>
      <c r="N3916" s="7" t="s">
        <v>116</v>
      </c>
      <c r="O3916" s="7" t="s">
        <v>117</v>
      </c>
      <c r="P3916" s="7" t="s">
        <v>12919</v>
      </c>
      <c r="Q3916" s="7" t="s">
        <v>58</v>
      </c>
      <c r="R3916" s="7" t="s">
        <v>12920</v>
      </c>
      <c r="S3916" s="7" t="s">
        <v>110</v>
      </c>
      <c r="T3916" s="7" t="s">
        <v>223</v>
      </c>
      <c r="U3916" s="7" t="s">
        <v>449</v>
      </c>
      <c r="V3916" s="10">
        <v>6735.15</v>
      </c>
      <c r="W3916" s="6">
        <v>6</v>
      </c>
      <c r="X3916" s="11">
        <v>0</v>
      </c>
      <c r="Y3916" s="10">
        <v>1907.15</v>
      </c>
      <c r="Z3916" s="30">
        <f t="shared" si="307"/>
        <v>0.28316370088268267</v>
      </c>
    </row>
    <row r="3917" spans="1:26">
      <c r="A3917" s="27">
        <v>3916</v>
      </c>
      <c r="B3917" s="14" t="s">
        <v>12921</v>
      </c>
      <c r="C3917" s="15">
        <v>45602</v>
      </c>
      <c r="D3917" s="12">
        <f t="shared" si="304"/>
        <v>2024</v>
      </c>
      <c r="E3917" s="12">
        <f t="shared" si="305"/>
        <v>11</v>
      </c>
      <c r="F3917" s="15" t="str">
        <f t="shared" si="306"/>
        <v>2024-11</v>
      </c>
      <c r="G3917" s="15">
        <v>45608</v>
      </c>
      <c r="H3917" s="23">
        <f t="shared" si="308"/>
        <v>6</v>
      </c>
      <c r="I3917" s="14" t="s">
        <v>52</v>
      </c>
      <c r="J3917" s="14" t="s">
        <v>3525</v>
      </c>
      <c r="K3917" s="14" t="s">
        <v>1591</v>
      </c>
      <c r="L3917" s="14" t="s">
        <v>83</v>
      </c>
      <c r="M3917" s="14" t="s">
        <v>31</v>
      </c>
      <c r="N3917" s="14" t="s">
        <v>204</v>
      </c>
      <c r="O3917" s="14" t="s">
        <v>205</v>
      </c>
      <c r="P3917" s="14" t="s">
        <v>12922</v>
      </c>
      <c r="Q3917" s="14" t="s">
        <v>146</v>
      </c>
      <c r="R3917" s="14" t="s">
        <v>12923</v>
      </c>
      <c r="S3917" s="14" t="s">
        <v>110</v>
      </c>
      <c r="T3917" s="14" t="s">
        <v>111</v>
      </c>
      <c r="U3917" s="14" t="s">
        <v>287</v>
      </c>
      <c r="V3917" s="16">
        <v>5127.75</v>
      </c>
      <c r="W3917" s="13">
        <v>5</v>
      </c>
      <c r="X3917" s="17">
        <v>0.2</v>
      </c>
      <c r="Y3917" s="16">
        <v>787.41</v>
      </c>
      <c r="Z3917" s="31">
        <f t="shared" si="307"/>
        <v>0.15355857832382624</v>
      </c>
    </row>
    <row r="3918" spans="1:26">
      <c r="A3918" s="26">
        <v>3917</v>
      </c>
      <c r="B3918" s="7" t="s">
        <v>12924</v>
      </c>
      <c r="C3918" s="8">
        <v>44250</v>
      </c>
      <c r="D3918" s="12">
        <f t="shared" si="304"/>
        <v>2021</v>
      </c>
      <c r="E3918" s="12">
        <f t="shared" si="305"/>
        <v>2</v>
      </c>
      <c r="F3918" s="8" t="str">
        <f t="shared" si="306"/>
        <v>2021-02</v>
      </c>
      <c r="G3918" s="8">
        <v>44256</v>
      </c>
      <c r="H3918" s="23">
        <f t="shared" si="308"/>
        <v>6</v>
      </c>
      <c r="I3918" s="7" t="s">
        <v>52</v>
      </c>
      <c r="J3918" s="7" t="s">
        <v>2512</v>
      </c>
      <c r="K3918" s="7" t="s">
        <v>2513</v>
      </c>
      <c r="L3918" s="7" t="s">
        <v>30</v>
      </c>
      <c r="M3918" s="7" t="s">
        <v>31</v>
      </c>
      <c r="N3918" s="7" t="s">
        <v>134</v>
      </c>
      <c r="O3918" s="7" t="s">
        <v>135</v>
      </c>
      <c r="P3918" s="7" t="s">
        <v>12925</v>
      </c>
      <c r="Q3918" s="7" t="s">
        <v>58</v>
      </c>
      <c r="R3918" s="7" t="s">
        <v>12926</v>
      </c>
      <c r="S3918" s="7" t="s">
        <v>48</v>
      </c>
      <c r="T3918" s="7" t="s">
        <v>129</v>
      </c>
      <c r="U3918" s="7" t="s">
        <v>1450</v>
      </c>
      <c r="V3918" s="10">
        <v>131.53</v>
      </c>
      <c r="W3918" s="6">
        <v>7</v>
      </c>
      <c r="X3918" s="11">
        <v>0.3</v>
      </c>
      <c r="Y3918" s="10">
        <v>46.72</v>
      </c>
      <c r="Z3918" s="30">
        <f t="shared" si="307"/>
        <v>0.35520413593856914</v>
      </c>
    </row>
    <row r="3919" spans="1:26">
      <c r="A3919" s="27">
        <v>3918</v>
      </c>
      <c r="B3919" s="14" t="s">
        <v>12927</v>
      </c>
      <c r="C3919" s="15">
        <v>45381</v>
      </c>
      <c r="D3919" s="12">
        <f t="shared" si="304"/>
        <v>2024</v>
      </c>
      <c r="E3919" s="12">
        <f t="shared" si="305"/>
        <v>3</v>
      </c>
      <c r="F3919" s="15" t="str">
        <f t="shared" si="306"/>
        <v>2024-03</v>
      </c>
      <c r="G3919" s="15">
        <v>45381</v>
      </c>
      <c r="H3919" s="23">
        <f t="shared" si="308"/>
        <v>0</v>
      </c>
      <c r="I3919" s="14" t="s">
        <v>63</v>
      </c>
      <c r="J3919" s="14" t="s">
        <v>807</v>
      </c>
      <c r="K3919" s="14" t="s">
        <v>808</v>
      </c>
      <c r="L3919" s="14" t="s">
        <v>30</v>
      </c>
      <c r="M3919" s="14" t="s">
        <v>31</v>
      </c>
      <c r="N3919" s="14" t="s">
        <v>166</v>
      </c>
      <c r="O3919" s="14" t="s">
        <v>167</v>
      </c>
      <c r="P3919" s="14" t="s">
        <v>12928</v>
      </c>
      <c r="Q3919" s="14" t="s">
        <v>35</v>
      </c>
      <c r="R3919" s="14" t="s">
        <v>12929</v>
      </c>
      <c r="S3919" s="14" t="s">
        <v>110</v>
      </c>
      <c r="T3919" s="14" t="s">
        <v>148</v>
      </c>
      <c r="U3919" s="14" t="s">
        <v>149</v>
      </c>
      <c r="V3919" s="16">
        <v>1060.33</v>
      </c>
      <c r="W3919" s="13">
        <v>4</v>
      </c>
      <c r="X3919" s="17">
        <v>0.1</v>
      </c>
      <c r="Y3919" s="16">
        <v>42.82</v>
      </c>
      <c r="Z3919" s="31">
        <f t="shared" si="307"/>
        <v>4.0383654145407566E-2</v>
      </c>
    </row>
    <row r="3920" spans="1:26">
      <c r="A3920" s="26">
        <v>3919</v>
      </c>
      <c r="B3920" s="7" t="s">
        <v>12930</v>
      </c>
      <c r="C3920" s="8">
        <v>44894</v>
      </c>
      <c r="D3920" s="12">
        <f t="shared" si="304"/>
        <v>2022</v>
      </c>
      <c r="E3920" s="12">
        <f t="shared" si="305"/>
        <v>11</v>
      </c>
      <c r="F3920" s="8" t="str">
        <f t="shared" si="306"/>
        <v>2022-11</v>
      </c>
      <c r="G3920" s="8">
        <v>44894</v>
      </c>
      <c r="H3920" s="23">
        <f t="shared" si="308"/>
        <v>0</v>
      </c>
      <c r="I3920" s="7" t="s">
        <v>63</v>
      </c>
      <c r="J3920" s="7" t="s">
        <v>1632</v>
      </c>
      <c r="K3920" s="7" t="s">
        <v>717</v>
      </c>
      <c r="L3920" s="7" t="s">
        <v>30</v>
      </c>
      <c r="M3920" s="7" t="s">
        <v>31</v>
      </c>
      <c r="N3920" s="7" t="s">
        <v>116</v>
      </c>
      <c r="O3920" s="7" t="s">
        <v>117</v>
      </c>
      <c r="P3920" s="7" t="s">
        <v>12931</v>
      </c>
      <c r="Q3920" s="7" t="s">
        <v>58</v>
      </c>
      <c r="R3920" s="7" t="s">
        <v>12932</v>
      </c>
      <c r="S3920" s="7" t="s">
        <v>110</v>
      </c>
      <c r="T3920" s="7" t="s">
        <v>148</v>
      </c>
      <c r="U3920" s="7" t="s">
        <v>232</v>
      </c>
      <c r="V3920" s="10">
        <v>7273.93</v>
      </c>
      <c r="W3920" s="6">
        <v>9</v>
      </c>
      <c r="X3920" s="11">
        <v>0.2</v>
      </c>
      <c r="Y3920" s="10">
        <v>1241.96</v>
      </c>
      <c r="Z3920" s="30">
        <f t="shared" si="307"/>
        <v>0.17074126366352163</v>
      </c>
    </row>
    <row r="3921" spans="1:26">
      <c r="A3921" s="27">
        <v>3920</v>
      </c>
      <c r="B3921" s="14" t="s">
        <v>12933</v>
      </c>
      <c r="C3921" s="15">
        <v>45578</v>
      </c>
      <c r="D3921" s="12">
        <f t="shared" si="304"/>
        <v>2024</v>
      </c>
      <c r="E3921" s="12">
        <f t="shared" si="305"/>
        <v>10</v>
      </c>
      <c r="F3921" s="15" t="str">
        <f t="shared" si="306"/>
        <v>2024-10</v>
      </c>
      <c r="G3921" s="15">
        <v>45578</v>
      </c>
      <c r="H3921" s="23">
        <f t="shared" si="308"/>
        <v>0</v>
      </c>
      <c r="I3921" s="14" t="s">
        <v>63</v>
      </c>
      <c r="J3921" s="14" t="s">
        <v>1514</v>
      </c>
      <c r="K3921" s="14" t="s">
        <v>1515</v>
      </c>
      <c r="L3921" s="14" t="s">
        <v>83</v>
      </c>
      <c r="M3921" s="14" t="s">
        <v>31</v>
      </c>
      <c r="N3921" s="14" t="s">
        <v>228</v>
      </c>
      <c r="O3921" s="14" t="s">
        <v>229</v>
      </c>
      <c r="P3921" s="14" t="s">
        <v>12934</v>
      </c>
      <c r="Q3921" s="14" t="s">
        <v>46</v>
      </c>
      <c r="R3921" s="14" t="s">
        <v>12935</v>
      </c>
      <c r="S3921" s="14" t="s">
        <v>48</v>
      </c>
      <c r="T3921" s="14" t="s">
        <v>95</v>
      </c>
      <c r="U3921" s="14" t="s">
        <v>195</v>
      </c>
      <c r="V3921" s="16">
        <v>1354.95</v>
      </c>
      <c r="W3921" s="13">
        <v>8</v>
      </c>
      <c r="X3921" s="17">
        <v>0</v>
      </c>
      <c r="Y3921" s="16">
        <v>167.87</v>
      </c>
      <c r="Z3921" s="31">
        <f t="shared" si="307"/>
        <v>0.1238938706225322</v>
      </c>
    </row>
    <row r="3922" spans="1:26">
      <c r="A3922" s="26">
        <v>3921</v>
      </c>
      <c r="B3922" s="7" t="s">
        <v>12936</v>
      </c>
      <c r="C3922" s="8">
        <v>44450</v>
      </c>
      <c r="D3922" s="12">
        <f t="shared" si="304"/>
        <v>2021</v>
      </c>
      <c r="E3922" s="12">
        <f t="shared" si="305"/>
        <v>9</v>
      </c>
      <c r="F3922" s="8" t="str">
        <f t="shared" si="306"/>
        <v>2021-09</v>
      </c>
      <c r="G3922" s="8">
        <v>44452</v>
      </c>
      <c r="H3922" s="23">
        <f t="shared" si="308"/>
        <v>2</v>
      </c>
      <c r="I3922" s="7" t="s">
        <v>122</v>
      </c>
      <c r="J3922" s="7" t="s">
        <v>2508</v>
      </c>
      <c r="K3922" s="7" t="s">
        <v>411</v>
      </c>
      <c r="L3922" s="7" t="s">
        <v>30</v>
      </c>
      <c r="M3922" s="7" t="s">
        <v>31</v>
      </c>
      <c r="N3922" s="7" t="s">
        <v>228</v>
      </c>
      <c r="O3922" s="7" t="s">
        <v>229</v>
      </c>
      <c r="P3922" s="7" t="s">
        <v>12937</v>
      </c>
      <c r="Q3922" s="7" t="s">
        <v>46</v>
      </c>
      <c r="R3922" s="7" t="s">
        <v>12938</v>
      </c>
      <c r="S3922" s="7" t="s">
        <v>37</v>
      </c>
      <c r="T3922" s="7" t="s">
        <v>38</v>
      </c>
      <c r="U3922" s="7" t="s">
        <v>177</v>
      </c>
      <c r="V3922" s="10">
        <v>2620.94</v>
      </c>
      <c r="W3922" s="6">
        <v>4</v>
      </c>
      <c r="X3922" s="11">
        <v>0</v>
      </c>
      <c r="Y3922" s="10">
        <v>669.55</v>
      </c>
      <c r="Z3922" s="30">
        <f t="shared" si="307"/>
        <v>0.25546178088777305</v>
      </c>
    </row>
    <row r="3923" spans="1:26">
      <c r="A3923" s="27">
        <v>3922</v>
      </c>
      <c r="B3923" s="14" t="s">
        <v>12939</v>
      </c>
      <c r="C3923" s="15">
        <v>45114</v>
      </c>
      <c r="D3923" s="12">
        <f t="shared" si="304"/>
        <v>2023</v>
      </c>
      <c r="E3923" s="12">
        <f t="shared" si="305"/>
        <v>7</v>
      </c>
      <c r="F3923" s="15" t="str">
        <f t="shared" si="306"/>
        <v>2023-07</v>
      </c>
      <c r="G3923" s="15">
        <v>45119</v>
      </c>
      <c r="H3923" s="23">
        <f t="shared" si="308"/>
        <v>5</v>
      </c>
      <c r="I3923" s="14" t="s">
        <v>27</v>
      </c>
      <c r="J3923" s="14" t="s">
        <v>445</v>
      </c>
      <c r="K3923" s="14" t="s">
        <v>446</v>
      </c>
      <c r="L3923" s="14" t="s">
        <v>30</v>
      </c>
      <c r="M3923" s="14" t="s">
        <v>31</v>
      </c>
      <c r="N3923" s="14" t="s">
        <v>74</v>
      </c>
      <c r="O3923" s="14" t="s">
        <v>75</v>
      </c>
      <c r="P3923" s="14" t="s">
        <v>12940</v>
      </c>
      <c r="Q3923" s="14" t="s">
        <v>46</v>
      </c>
      <c r="R3923" s="14" t="s">
        <v>12941</v>
      </c>
      <c r="S3923" s="14" t="s">
        <v>48</v>
      </c>
      <c r="T3923" s="14" t="s">
        <v>129</v>
      </c>
      <c r="U3923" s="14" t="s">
        <v>130</v>
      </c>
      <c r="V3923" s="16">
        <v>838.07</v>
      </c>
      <c r="W3923" s="13">
        <v>9</v>
      </c>
      <c r="X3923" s="17">
        <v>0.3</v>
      </c>
      <c r="Y3923" s="16">
        <v>75.150000000000006</v>
      </c>
      <c r="Z3923" s="31">
        <f t="shared" si="307"/>
        <v>8.9670313935590107E-2</v>
      </c>
    </row>
    <row r="3924" spans="1:26">
      <c r="A3924" s="26">
        <v>3923</v>
      </c>
      <c r="B3924" s="7" t="s">
        <v>12942</v>
      </c>
      <c r="C3924" s="8">
        <v>45105</v>
      </c>
      <c r="D3924" s="12">
        <f t="shared" si="304"/>
        <v>2023</v>
      </c>
      <c r="E3924" s="12">
        <f t="shared" si="305"/>
        <v>6</v>
      </c>
      <c r="F3924" s="8" t="str">
        <f t="shared" si="306"/>
        <v>2023-06</v>
      </c>
      <c r="G3924" s="8">
        <v>45110</v>
      </c>
      <c r="H3924" s="23">
        <f t="shared" si="308"/>
        <v>5</v>
      </c>
      <c r="I3924" s="7" t="s">
        <v>27</v>
      </c>
      <c r="J3924" s="7" t="s">
        <v>1344</v>
      </c>
      <c r="K3924" s="7" t="s">
        <v>1345</v>
      </c>
      <c r="L3924" s="7" t="s">
        <v>83</v>
      </c>
      <c r="M3924" s="7" t="s">
        <v>31</v>
      </c>
      <c r="N3924" s="7" t="s">
        <v>106</v>
      </c>
      <c r="O3924" s="7" t="s">
        <v>107</v>
      </c>
      <c r="P3924" s="7" t="s">
        <v>12943</v>
      </c>
      <c r="Q3924" s="7" t="s">
        <v>35</v>
      </c>
      <c r="R3924" s="7" t="s">
        <v>12944</v>
      </c>
      <c r="S3924" s="7" t="s">
        <v>37</v>
      </c>
      <c r="T3924" s="7" t="s">
        <v>170</v>
      </c>
      <c r="U3924" s="7" t="s">
        <v>171</v>
      </c>
      <c r="V3924" s="10">
        <v>3721.39</v>
      </c>
      <c r="W3924" s="6">
        <v>9</v>
      </c>
      <c r="X3924" s="11">
        <v>0.1</v>
      </c>
      <c r="Y3924" s="10">
        <v>95.22</v>
      </c>
      <c r="Z3924" s="30">
        <f t="shared" si="307"/>
        <v>2.5587213379946742E-2</v>
      </c>
    </row>
    <row r="3925" spans="1:26">
      <c r="A3925" s="27">
        <v>3924</v>
      </c>
      <c r="B3925" s="14" t="s">
        <v>12945</v>
      </c>
      <c r="C3925" s="15">
        <v>44646</v>
      </c>
      <c r="D3925" s="12">
        <f t="shared" si="304"/>
        <v>2022</v>
      </c>
      <c r="E3925" s="12">
        <f t="shared" si="305"/>
        <v>3</v>
      </c>
      <c r="F3925" s="15" t="str">
        <f t="shared" si="306"/>
        <v>2022-03</v>
      </c>
      <c r="G3925" s="15">
        <v>44646</v>
      </c>
      <c r="H3925" s="23">
        <f t="shared" si="308"/>
        <v>0</v>
      </c>
      <c r="I3925" s="14" t="s">
        <v>63</v>
      </c>
      <c r="J3925" s="14" t="s">
        <v>726</v>
      </c>
      <c r="K3925" s="14" t="s">
        <v>727</v>
      </c>
      <c r="L3925" s="14" t="s">
        <v>30</v>
      </c>
      <c r="M3925" s="14" t="s">
        <v>31</v>
      </c>
      <c r="N3925" s="14" t="s">
        <v>106</v>
      </c>
      <c r="O3925" s="14" t="s">
        <v>107</v>
      </c>
      <c r="P3925" s="14" t="s">
        <v>12946</v>
      </c>
      <c r="Q3925" s="14" t="s">
        <v>35</v>
      </c>
      <c r="R3925" s="14" t="s">
        <v>12947</v>
      </c>
      <c r="S3925" s="14" t="s">
        <v>110</v>
      </c>
      <c r="T3925" s="14" t="s">
        <v>111</v>
      </c>
      <c r="U3925" s="14" t="s">
        <v>112</v>
      </c>
      <c r="V3925" s="16">
        <v>11800.42</v>
      </c>
      <c r="W3925" s="13">
        <v>6</v>
      </c>
      <c r="X3925" s="17">
        <v>0</v>
      </c>
      <c r="Y3925" s="16">
        <v>-1822.24</v>
      </c>
      <c r="Z3925" s="31">
        <f t="shared" si="307"/>
        <v>-0.15442162228124084</v>
      </c>
    </row>
    <row r="3926" spans="1:26">
      <c r="A3926" s="26">
        <v>3925</v>
      </c>
      <c r="B3926" s="7" t="s">
        <v>12948</v>
      </c>
      <c r="C3926" s="8">
        <v>45648</v>
      </c>
      <c r="D3926" s="12">
        <f t="shared" si="304"/>
        <v>2024</v>
      </c>
      <c r="E3926" s="12">
        <f t="shared" si="305"/>
        <v>12</v>
      </c>
      <c r="F3926" s="8" t="str">
        <f t="shared" si="306"/>
        <v>2024-12</v>
      </c>
      <c r="G3926" s="8">
        <v>45653</v>
      </c>
      <c r="H3926" s="23">
        <f t="shared" si="308"/>
        <v>5</v>
      </c>
      <c r="I3926" s="7" t="s">
        <v>27</v>
      </c>
      <c r="J3926" s="7" t="s">
        <v>1074</v>
      </c>
      <c r="K3926" s="7" t="s">
        <v>1075</v>
      </c>
      <c r="L3926" s="7" t="s">
        <v>66</v>
      </c>
      <c r="M3926" s="7" t="s">
        <v>31</v>
      </c>
      <c r="N3926" s="7" t="s">
        <v>228</v>
      </c>
      <c r="O3926" s="7" t="s">
        <v>229</v>
      </c>
      <c r="P3926" s="7" t="s">
        <v>12949</v>
      </c>
      <c r="Q3926" s="7" t="s">
        <v>46</v>
      </c>
      <c r="R3926" s="7" t="s">
        <v>12950</v>
      </c>
      <c r="S3926" s="7" t="s">
        <v>110</v>
      </c>
      <c r="T3926" s="7" t="s">
        <v>223</v>
      </c>
      <c r="U3926" s="7" t="s">
        <v>449</v>
      </c>
      <c r="V3926" s="10">
        <v>2984.59</v>
      </c>
      <c r="W3926" s="6">
        <v>4</v>
      </c>
      <c r="X3926" s="11">
        <v>0.4</v>
      </c>
      <c r="Y3926" s="10">
        <v>-157.44</v>
      </c>
      <c r="Z3926" s="30">
        <f t="shared" si="307"/>
        <v>-5.2750964119024718E-2</v>
      </c>
    </row>
    <row r="3927" spans="1:26">
      <c r="A3927" s="27">
        <v>3926</v>
      </c>
      <c r="B3927" s="14" t="s">
        <v>12951</v>
      </c>
      <c r="C3927" s="15">
        <v>45363</v>
      </c>
      <c r="D3927" s="12">
        <f t="shared" si="304"/>
        <v>2024</v>
      </c>
      <c r="E3927" s="12">
        <f t="shared" si="305"/>
        <v>3</v>
      </c>
      <c r="F3927" s="15" t="str">
        <f t="shared" si="306"/>
        <v>2024-03</v>
      </c>
      <c r="G3927" s="15">
        <v>45368</v>
      </c>
      <c r="H3927" s="23">
        <f t="shared" si="308"/>
        <v>5</v>
      </c>
      <c r="I3927" s="14" t="s">
        <v>27</v>
      </c>
      <c r="J3927" s="14" t="s">
        <v>1641</v>
      </c>
      <c r="K3927" s="14" t="s">
        <v>1642</v>
      </c>
      <c r="L3927" s="14" t="s">
        <v>83</v>
      </c>
      <c r="M3927" s="14" t="s">
        <v>31</v>
      </c>
      <c r="N3927" s="14" t="s">
        <v>125</v>
      </c>
      <c r="O3927" s="14" t="s">
        <v>126</v>
      </c>
      <c r="P3927" s="14" t="s">
        <v>12952</v>
      </c>
      <c r="Q3927" s="14" t="s">
        <v>58</v>
      </c>
      <c r="R3927" s="14" t="s">
        <v>12953</v>
      </c>
      <c r="S3927" s="14" t="s">
        <v>48</v>
      </c>
      <c r="T3927" s="14" t="s">
        <v>298</v>
      </c>
      <c r="U3927" s="14" t="s">
        <v>630</v>
      </c>
      <c r="V3927" s="16">
        <v>1320.69</v>
      </c>
      <c r="W3927" s="13">
        <v>6</v>
      </c>
      <c r="X3927" s="17">
        <v>0.2</v>
      </c>
      <c r="Y3927" s="16">
        <v>196.08</v>
      </c>
      <c r="Z3927" s="31">
        <f t="shared" si="307"/>
        <v>0.14846784635304272</v>
      </c>
    </row>
    <row r="3928" spans="1:26">
      <c r="A3928" s="26">
        <v>3927</v>
      </c>
      <c r="B3928" s="7" t="s">
        <v>12954</v>
      </c>
      <c r="C3928" s="8">
        <v>45569</v>
      </c>
      <c r="D3928" s="12">
        <f t="shared" si="304"/>
        <v>2024</v>
      </c>
      <c r="E3928" s="12">
        <f t="shared" si="305"/>
        <v>10</v>
      </c>
      <c r="F3928" s="8" t="str">
        <f t="shared" si="306"/>
        <v>2024-10</v>
      </c>
      <c r="G3928" s="8">
        <v>45570</v>
      </c>
      <c r="H3928" s="23">
        <f t="shared" si="308"/>
        <v>1</v>
      </c>
      <c r="I3928" s="7" t="s">
        <v>122</v>
      </c>
      <c r="J3928" s="7" t="s">
        <v>709</v>
      </c>
      <c r="K3928" s="7" t="s">
        <v>710</v>
      </c>
      <c r="L3928" s="7" t="s">
        <v>83</v>
      </c>
      <c r="M3928" s="7" t="s">
        <v>31</v>
      </c>
      <c r="N3928" s="7" t="s">
        <v>711</v>
      </c>
      <c r="O3928" s="7" t="s">
        <v>712</v>
      </c>
      <c r="P3928" s="7" t="s">
        <v>12955</v>
      </c>
      <c r="Q3928" s="7" t="s">
        <v>35</v>
      </c>
      <c r="R3928" s="7" t="s">
        <v>12956</v>
      </c>
      <c r="S3928" s="7" t="s">
        <v>37</v>
      </c>
      <c r="T3928" s="7" t="s">
        <v>60</v>
      </c>
      <c r="U3928" s="7" t="s">
        <v>317</v>
      </c>
      <c r="V3928" s="10">
        <v>5869.21</v>
      </c>
      <c r="W3928" s="6">
        <v>7</v>
      </c>
      <c r="X3928" s="11">
        <v>0.1</v>
      </c>
      <c r="Y3928" s="10">
        <v>2118.3200000000002</v>
      </c>
      <c r="Z3928" s="30">
        <f t="shared" si="307"/>
        <v>0.36092080535540561</v>
      </c>
    </row>
    <row r="3929" spans="1:26">
      <c r="A3929" s="27">
        <v>3928</v>
      </c>
      <c r="B3929" s="14" t="s">
        <v>12957</v>
      </c>
      <c r="C3929" s="15">
        <v>45427</v>
      </c>
      <c r="D3929" s="12">
        <f t="shared" si="304"/>
        <v>2024</v>
      </c>
      <c r="E3929" s="12">
        <f t="shared" si="305"/>
        <v>5</v>
      </c>
      <c r="F3929" s="15" t="str">
        <f t="shared" si="306"/>
        <v>2024-05</v>
      </c>
      <c r="G3929" s="15">
        <v>45427</v>
      </c>
      <c r="H3929" s="23">
        <f t="shared" si="308"/>
        <v>0</v>
      </c>
      <c r="I3929" s="14" t="s">
        <v>63</v>
      </c>
      <c r="J3929" s="14" t="s">
        <v>12958</v>
      </c>
      <c r="K3929" s="14" t="s">
        <v>12959</v>
      </c>
      <c r="L3929" s="14" t="s">
        <v>66</v>
      </c>
      <c r="M3929" s="14" t="s">
        <v>31</v>
      </c>
      <c r="N3929" s="14" t="s">
        <v>213</v>
      </c>
      <c r="O3929" s="14" t="s">
        <v>92</v>
      </c>
      <c r="P3929" s="14" t="s">
        <v>12960</v>
      </c>
      <c r="Q3929" s="14" t="s">
        <v>46</v>
      </c>
      <c r="R3929" s="14" t="s">
        <v>12961</v>
      </c>
      <c r="S3929" s="14" t="s">
        <v>110</v>
      </c>
      <c r="T3929" s="14" t="s">
        <v>148</v>
      </c>
      <c r="U3929" s="14" t="s">
        <v>232</v>
      </c>
      <c r="V3929" s="16">
        <v>5287.63</v>
      </c>
      <c r="W3929" s="13">
        <v>8</v>
      </c>
      <c r="X3929" s="17">
        <v>0</v>
      </c>
      <c r="Y3929" s="16">
        <v>-464.71</v>
      </c>
      <c r="Z3929" s="31">
        <f t="shared" si="307"/>
        <v>-8.7886255278830025E-2</v>
      </c>
    </row>
    <row r="3930" spans="1:26">
      <c r="A3930" s="26">
        <v>3929</v>
      </c>
      <c r="B3930" s="7" t="s">
        <v>12962</v>
      </c>
      <c r="C3930" s="8">
        <v>44867</v>
      </c>
      <c r="D3930" s="12">
        <f t="shared" si="304"/>
        <v>2022</v>
      </c>
      <c r="E3930" s="12">
        <f t="shared" si="305"/>
        <v>11</v>
      </c>
      <c r="F3930" s="8" t="str">
        <f t="shared" si="306"/>
        <v>2022-11</v>
      </c>
      <c r="G3930" s="8">
        <v>44872</v>
      </c>
      <c r="H3930" s="23">
        <f t="shared" si="308"/>
        <v>5</v>
      </c>
      <c r="I3930" s="7" t="s">
        <v>52</v>
      </c>
      <c r="J3930" s="7" t="s">
        <v>2647</v>
      </c>
      <c r="K3930" s="7" t="s">
        <v>2648</v>
      </c>
      <c r="L3930" s="7" t="s">
        <v>30</v>
      </c>
      <c r="M3930" s="7" t="s">
        <v>31</v>
      </c>
      <c r="N3930" s="7" t="s">
        <v>74</v>
      </c>
      <c r="O3930" s="7" t="s">
        <v>75</v>
      </c>
      <c r="P3930" s="7" t="s">
        <v>12963</v>
      </c>
      <c r="Q3930" s="7" t="s">
        <v>46</v>
      </c>
      <c r="R3930" s="7" t="s">
        <v>12964</v>
      </c>
      <c r="S3930" s="7" t="s">
        <v>48</v>
      </c>
      <c r="T3930" s="7" t="s">
        <v>138</v>
      </c>
      <c r="U3930" s="7" t="s">
        <v>781</v>
      </c>
      <c r="V3930" s="10">
        <v>1028.75</v>
      </c>
      <c r="W3930" s="6">
        <v>6</v>
      </c>
      <c r="X3930" s="11">
        <v>0.2</v>
      </c>
      <c r="Y3930" s="10">
        <v>255.3</v>
      </c>
      <c r="Z3930" s="30">
        <f t="shared" si="307"/>
        <v>0.24816524908869989</v>
      </c>
    </row>
    <row r="3931" spans="1:26">
      <c r="A3931" s="27">
        <v>3930</v>
      </c>
      <c r="B3931" s="14" t="s">
        <v>12965</v>
      </c>
      <c r="C3931" s="15">
        <v>44754</v>
      </c>
      <c r="D3931" s="12">
        <f t="shared" si="304"/>
        <v>2022</v>
      </c>
      <c r="E3931" s="12">
        <f t="shared" si="305"/>
        <v>7</v>
      </c>
      <c r="F3931" s="15" t="str">
        <f t="shared" si="306"/>
        <v>2022-07</v>
      </c>
      <c r="G3931" s="15">
        <v>44761</v>
      </c>
      <c r="H3931" s="23">
        <f t="shared" si="308"/>
        <v>7</v>
      </c>
      <c r="I3931" s="14" t="s">
        <v>27</v>
      </c>
      <c r="J3931" s="14" t="s">
        <v>3216</v>
      </c>
      <c r="K3931" s="14" t="s">
        <v>1370</v>
      </c>
      <c r="L3931" s="14" t="s">
        <v>83</v>
      </c>
      <c r="M3931" s="14" t="s">
        <v>31</v>
      </c>
      <c r="N3931" s="14" t="s">
        <v>228</v>
      </c>
      <c r="O3931" s="14" t="s">
        <v>229</v>
      </c>
      <c r="P3931" s="14" t="s">
        <v>12966</v>
      </c>
      <c r="Q3931" s="14" t="s">
        <v>46</v>
      </c>
      <c r="R3931" s="14" t="s">
        <v>12967</v>
      </c>
      <c r="S3931" s="14" t="s">
        <v>37</v>
      </c>
      <c r="T3931" s="14" t="s">
        <v>38</v>
      </c>
      <c r="U3931" s="14" t="s">
        <v>39</v>
      </c>
      <c r="V3931" s="16">
        <v>216.73</v>
      </c>
      <c r="W3931" s="13">
        <v>1</v>
      </c>
      <c r="X3931" s="17">
        <v>0</v>
      </c>
      <c r="Y3931" s="16">
        <v>-14.85</v>
      </c>
      <c r="Z3931" s="31">
        <f t="shared" si="307"/>
        <v>-6.851843307340931E-2</v>
      </c>
    </row>
    <row r="3932" spans="1:26">
      <c r="A3932" s="26">
        <v>3931</v>
      </c>
      <c r="B3932" s="7" t="s">
        <v>12968</v>
      </c>
      <c r="C3932" s="8">
        <v>44604</v>
      </c>
      <c r="D3932" s="12">
        <f t="shared" si="304"/>
        <v>2022</v>
      </c>
      <c r="E3932" s="12">
        <f t="shared" si="305"/>
        <v>2</v>
      </c>
      <c r="F3932" s="8" t="str">
        <f t="shared" si="306"/>
        <v>2022-02</v>
      </c>
      <c r="G3932" s="8">
        <v>44604</v>
      </c>
      <c r="H3932" s="23">
        <f t="shared" si="308"/>
        <v>0</v>
      </c>
      <c r="I3932" s="7" t="s">
        <v>63</v>
      </c>
      <c r="J3932" s="7" t="s">
        <v>5678</v>
      </c>
      <c r="K3932" s="7" t="s">
        <v>604</v>
      </c>
      <c r="L3932" s="7" t="s">
        <v>66</v>
      </c>
      <c r="M3932" s="7" t="s">
        <v>31</v>
      </c>
      <c r="N3932" s="7" t="s">
        <v>153</v>
      </c>
      <c r="O3932" s="7" t="s">
        <v>154</v>
      </c>
      <c r="P3932" s="7" t="s">
        <v>12969</v>
      </c>
      <c r="Q3932" s="7" t="s">
        <v>146</v>
      </c>
      <c r="R3932" s="7" t="s">
        <v>12970</v>
      </c>
      <c r="S3932" s="7" t="s">
        <v>37</v>
      </c>
      <c r="T3932" s="7" t="s">
        <v>60</v>
      </c>
      <c r="U3932" s="7" t="s">
        <v>61</v>
      </c>
      <c r="V3932" s="10">
        <v>278.05</v>
      </c>
      <c r="W3932" s="6">
        <v>2</v>
      </c>
      <c r="X3932" s="11">
        <v>0.3</v>
      </c>
      <c r="Y3932" s="10">
        <v>102.2</v>
      </c>
      <c r="Z3932" s="30">
        <f t="shared" si="307"/>
        <v>0.36755979140442369</v>
      </c>
    </row>
    <row r="3933" spans="1:26">
      <c r="A3933" s="27">
        <v>3932</v>
      </c>
      <c r="B3933" s="14" t="s">
        <v>12971</v>
      </c>
      <c r="C3933" s="15">
        <v>44364</v>
      </c>
      <c r="D3933" s="12">
        <f t="shared" si="304"/>
        <v>2021</v>
      </c>
      <c r="E3933" s="12">
        <f t="shared" si="305"/>
        <v>6</v>
      </c>
      <c r="F3933" s="15" t="str">
        <f t="shared" si="306"/>
        <v>2021-06</v>
      </c>
      <c r="G3933" s="15">
        <v>44366</v>
      </c>
      <c r="H3933" s="23">
        <f t="shared" si="308"/>
        <v>2</v>
      </c>
      <c r="I3933" s="14" t="s">
        <v>122</v>
      </c>
      <c r="J3933" s="14" t="s">
        <v>3838</v>
      </c>
      <c r="K3933" s="14" t="s">
        <v>1672</v>
      </c>
      <c r="L3933" s="14" t="s">
        <v>66</v>
      </c>
      <c r="M3933" s="14" t="s">
        <v>31</v>
      </c>
      <c r="N3933" s="14" t="s">
        <v>43</v>
      </c>
      <c r="O3933" s="14" t="s">
        <v>44</v>
      </c>
      <c r="P3933" s="14" t="s">
        <v>12972</v>
      </c>
      <c r="Q3933" s="14" t="s">
        <v>46</v>
      </c>
      <c r="R3933" s="14" t="s">
        <v>12973</v>
      </c>
      <c r="S3933" s="14" t="s">
        <v>48</v>
      </c>
      <c r="T3933" s="14" t="s">
        <v>298</v>
      </c>
      <c r="U3933" s="14" t="s">
        <v>630</v>
      </c>
      <c r="V3933" s="16">
        <v>1819.74</v>
      </c>
      <c r="W3933" s="13">
        <v>11</v>
      </c>
      <c r="X3933" s="17">
        <v>0</v>
      </c>
      <c r="Y3933" s="16">
        <v>472.95</v>
      </c>
      <c r="Z3933" s="31">
        <f t="shared" si="307"/>
        <v>0.25989976590062314</v>
      </c>
    </row>
    <row r="3934" spans="1:26">
      <c r="A3934" s="26">
        <v>3933</v>
      </c>
      <c r="B3934" s="7" t="s">
        <v>12974</v>
      </c>
      <c r="C3934" s="8">
        <v>45180</v>
      </c>
      <c r="D3934" s="12">
        <f t="shared" si="304"/>
        <v>2023</v>
      </c>
      <c r="E3934" s="12">
        <f t="shared" si="305"/>
        <v>9</v>
      </c>
      <c r="F3934" s="8" t="str">
        <f t="shared" si="306"/>
        <v>2023-09</v>
      </c>
      <c r="G3934" s="8">
        <v>45185</v>
      </c>
      <c r="H3934" s="23">
        <f t="shared" si="308"/>
        <v>5</v>
      </c>
      <c r="I3934" s="7" t="s">
        <v>27</v>
      </c>
      <c r="J3934" s="7" t="s">
        <v>3247</v>
      </c>
      <c r="K3934" s="7" t="s">
        <v>1232</v>
      </c>
      <c r="L3934" s="7" t="s">
        <v>83</v>
      </c>
      <c r="M3934" s="7" t="s">
        <v>31</v>
      </c>
      <c r="N3934" s="7" t="s">
        <v>116</v>
      </c>
      <c r="O3934" s="7" t="s">
        <v>117</v>
      </c>
      <c r="P3934" s="7" t="s">
        <v>12975</v>
      </c>
      <c r="Q3934" s="7" t="s">
        <v>58</v>
      </c>
      <c r="R3934" s="7" t="s">
        <v>12976</v>
      </c>
      <c r="S3934" s="7" t="s">
        <v>48</v>
      </c>
      <c r="T3934" s="7" t="s">
        <v>95</v>
      </c>
      <c r="U3934" s="7" t="s">
        <v>96</v>
      </c>
      <c r="V3934" s="10">
        <v>1992.16</v>
      </c>
      <c r="W3934" s="6">
        <v>9</v>
      </c>
      <c r="X3934" s="11">
        <v>0</v>
      </c>
      <c r="Y3934" s="10">
        <v>791.7</v>
      </c>
      <c r="Z3934" s="30">
        <f t="shared" si="307"/>
        <v>0.39740783872781305</v>
      </c>
    </row>
    <row r="3935" spans="1:26">
      <c r="A3935" s="27">
        <v>3934</v>
      </c>
      <c r="B3935" s="14" t="s">
        <v>12977</v>
      </c>
      <c r="C3935" s="15">
        <v>45431</v>
      </c>
      <c r="D3935" s="12">
        <f t="shared" si="304"/>
        <v>2024</v>
      </c>
      <c r="E3935" s="12">
        <f t="shared" si="305"/>
        <v>5</v>
      </c>
      <c r="F3935" s="15" t="str">
        <f t="shared" si="306"/>
        <v>2024-05</v>
      </c>
      <c r="G3935" s="15">
        <v>45437</v>
      </c>
      <c r="H3935" s="23">
        <f t="shared" si="308"/>
        <v>6</v>
      </c>
      <c r="I3935" s="14" t="s">
        <v>27</v>
      </c>
      <c r="J3935" s="14" t="s">
        <v>2769</v>
      </c>
      <c r="K3935" s="14" t="s">
        <v>2555</v>
      </c>
      <c r="L3935" s="14" t="s">
        <v>30</v>
      </c>
      <c r="M3935" s="14" t="s">
        <v>31</v>
      </c>
      <c r="N3935" s="14" t="s">
        <v>204</v>
      </c>
      <c r="O3935" s="14" t="s">
        <v>205</v>
      </c>
      <c r="P3935" s="14" t="s">
        <v>12978</v>
      </c>
      <c r="Q3935" s="14" t="s">
        <v>146</v>
      </c>
      <c r="R3935" s="14" t="s">
        <v>12979</v>
      </c>
      <c r="S3935" s="14" t="s">
        <v>48</v>
      </c>
      <c r="T3935" s="14" t="s">
        <v>434</v>
      </c>
      <c r="U3935" s="14" t="s">
        <v>1113</v>
      </c>
      <c r="V3935" s="16">
        <v>1182.5</v>
      </c>
      <c r="W3935" s="13">
        <v>9</v>
      </c>
      <c r="X3935" s="17">
        <v>0.4</v>
      </c>
      <c r="Y3935" s="16">
        <v>451.29</v>
      </c>
      <c r="Z3935" s="31">
        <f t="shared" si="307"/>
        <v>0.38164059196617339</v>
      </c>
    </row>
    <row r="3936" spans="1:26">
      <c r="A3936" s="26">
        <v>3935</v>
      </c>
      <c r="B3936" s="7" t="s">
        <v>12980</v>
      </c>
      <c r="C3936" s="8">
        <v>45568</v>
      </c>
      <c r="D3936" s="12">
        <f t="shared" si="304"/>
        <v>2024</v>
      </c>
      <c r="E3936" s="12">
        <f t="shared" si="305"/>
        <v>10</v>
      </c>
      <c r="F3936" s="8" t="str">
        <f t="shared" si="306"/>
        <v>2024-10</v>
      </c>
      <c r="G3936" s="8">
        <v>45569</v>
      </c>
      <c r="H3936" s="23">
        <f t="shared" si="308"/>
        <v>1</v>
      </c>
      <c r="I3936" s="7" t="s">
        <v>122</v>
      </c>
      <c r="J3936" s="7" t="s">
        <v>1690</v>
      </c>
      <c r="K3936" s="7" t="s">
        <v>689</v>
      </c>
      <c r="L3936" s="7" t="s">
        <v>83</v>
      </c>
      <c r="M3936" s="7" t="s">
        <v>31</v>
      </c>
      <c r="N3936" s="7" t="s">
        <v>204</v>
      </c>
      <c r="O3936" s="7" t="s">
        <v>205</v>
      </c>
      <c r="P3936" s="7" t="s">
        <v>12981</v>
      </c>
      <c r="Q3936" s="7" t="s">
        <v>146</v>
      </c>
      <c r="R3936" s="7" t="s">
        <v>12982</v>
      </c>
      <c r="S3936" s="7" t="s">
        <v>110</v>
      </c>
      <c r="T3936" s="7" t="s">
        <v>148</v>
      </c>
      <c r="U3936" s="7" t="s">
        <v>149</v>
      </c>
      <c r="V3936" s="10">
        <v>598.57000000000005</v>
      </c>
      <c r="W3936" s="6">
        <v>6</v>
      </c>
      <c r="X3936" s="11">
        <v>0.1</v>
      </c>
      <c r="Y3936" s="10">
        <v>-10.92</v>
      </c>
      <c r="Z3936" s="30">
        <f t="shared" si="307"/>
        <v>-1.8243480294702373E-2</v>
      </c>
    </row>
    <row r="3937" spans="1:26">
      <c r="A3937" s="27">
        <v>3936</v>
      </c>
      <c r="B3937" s="14" t="s">
        <v>12983</v>
      </c>
      <c r="C3937" s="15">
        <v>44873</v>
      </c>
      <c r="D3937" s="12">
        <f t="shared" si="304"/>
        <v>2022</v>
      </c>
      <c r="E3937" s="12">
        <f t="shared" si="305"/>
        <v>11</v>
      </c>
      <c r="F3937" s="15" t="str">
        <f t="shared" si="306"/>
        <v>2022-11</v>
      </c>
      <c r="G3937" s="15">
        <v>44873</v>
      </c>
      <c r="H3937" s="23">
        <f t="shared" si="308"/>
        <v>0</v>
      </c>
      <c r="I3937" s="14" t="s">
        <v>63</v>
      </c>
      <c r="J3937" s="14" t="s">
        <v>5292</v>
      </c>
      <c r="K3937" s="14" t="s">
        <v>380</v>
      </c>
      <c r="L3937" s="14" t="s">
        <v>83</v>
      </c>
      <c r="M3937" s="14" t="s">
        <v>31</v>
      </c>
      <c r="N3937" s="14" t="s">
        <v>313</v>
      </c>
      <c r="O3937" s="14" t="s">
        <v>314</v>
      </c>
      <c r="P3937" s="14" t="s">
        <v>12984</v>
      </c>
      <c r="Q3937" s="14" t="s">
        <v>146</v>
      </c>
      <c r="R3937" s="14" t="s">
        <v>12985</v>
      </c>
      <c r="S3937" s="14" t="s">
        <v>110</v>
      </c>
      <c r="T3937" s="14" t="s">
        <v>223</v>
      </c>
      <c r="U3937" s="14" t="s">
        <v>495</v>
      </c>
      <c r="V3937" s="16">
        <v>11770.3</v>
      </c>
      <c r="W3937" s="13">
        <v>11</v>
      </c>
      <c r="X3937" s="17">
        <v>0.2</v>
      </c>
      <c r="Y3937" s="16">
        <v>-2262.12</v>
      </c>
      <c r="Z3937" s="31">
        <f t="shared" si="307"/>
        <v>-0.19218881421883893</v>
      </c>
    </row>
    <row r="3938" spans="1:26">
      <c r="A3938" s="26">
        <v>3937</v>
      </c>
      <c r="B3938" s="7" t="s">
        <v>12986</v>
      </c>
      <c r="C3938" s="8">
        <v>45382</v>
      </c>
      <c r="D3938" s="12">
        <f t="shared" si="304"/>
        <v>2024</v>
      </c>
      <c r="E3938" s="12">
        <f t="shared" si="305"/>
        <v>3</v>
      </c>
      <c r="F3938" s="8" t="str">
        <f t="shared" si="306"/>
        <v>2024-03</v>
      </c>
      <c r="G3938" s="8">
        <v>45389</v>
      </c>
      <c r="H3938" s="23">
        <f t="shared" si="308"/>
        <v>7</v>
      </c>
      <c r="I3938" s="7" t="s">
        <v>27</v>
      </c>
      <c r="J3938" s="7" t="s">
        <v>5965</v>
      </c>
      <c r="K3938" s="7" t="s">
        <v>488</v>
      </c>
      <c r="L3938" s="7" t="s">
        <v>83</v>
      </c>
      <c r="M3938" s="7" t="s">
        <v>31</v>
      </c>
      <c r="N3938" s="7" t="s">
        <v>204</v>
      </c>
      <c r="O3938" s="7" t="s">
        <v>205</v>
      </c>
      <c r="P3938" s="7" t="s">
        <v>12987</v>
      </c>
      <c r="Q3938" s="7" t="s">
        <v>146</v>
      </c>
      <c r="R3938" s="7" t="s">
        <v>12988</v>
      </c>
      <c r="S3938" s="7" t="s">
        <v>37</v>
      </c>
      <c r="T3938" s="7" t="s">
        <v>38</v>
      </c>
      <c r="U3938" s="7" t="s">
        <v>39</v>
      </c>
      <c r="V3938" s="10">
        <v>11729.26</v>
      </c>
      <c r="W3938" s="6">
        <v>13</v>
      </c>
      <c r="X3938" s="11">
        <v>0.1</v>
      </c>
      <c r="Y3938" s="10">
        <v>-655.47</v>
      </c>
      <c r="Z3938" s="30">
        <f t="shared" si="307"/>
        <v>-5.5883320857411295E-2</v>
      </c>
    </row>
    <row r="3939" spans="1:26">
      <c r="A3939" s="27">
        <v>3938</v>
      </c>
      <c r="B3939" s="14" t="s">
        <v>12989</v>
      </c>
      <c r="C3939" s="15">
        <v>44553</v>
      </c>
      <c r="D3939" s="12">
        <f t="shared" si="304"/>
        <v>2021</v>
      </c>
      <c r="E3939" s="12">
        <f t="shared" si="305"/>
        <v>12</v>
      </c>
      <c r="F3939" s="15" t="str">
        <f t="shared" si="306"/>
        <v>2021-12</v>
      </c>
      <c r="G3939" s="15">
        <v>44556</v>
      </c>
      <c r="H3939" s="23">
        <f t="shared" si="308"/>
        <v>3</v>
      </c>
      <c r="I3939" s="14" t="s">
        <v>122</v>
      </c>
      <c r="J3939" s="14" t="s">
        <v>366</v>
      </c>
      <c r="K3939" s="14" t="s">
        <v>367</v>
      </c>
      <c r="L3939" s="14" t="s">
        <v>66</v>
      </c>
      <c r="M3939" s="14" t="s">
        <v>31</v>
      </c>
      <c r="N3939" s="14" t="s">
        <v>32</v>
      </c>
      <c r="O3939" s="14" t="s">
        <v>33</v>
      </c>
      <c r="P3939" s="14" t="s">
        <v>12990</v>
      </c>
      <c r="Q3939" s="14" t="s">
        <v>35</v>
      </c>
      <c r="R3939" s="14" t="s">
        <v>12991</v>
      </c>
      <c r="S3939" s="14" t="s">
        <v>110</v>
      </c>
      <c r="T3939" s="14" t="s">
        <v>111</v>
      </c>
      <c r="U3939" s="14" t="s">
        <v>216</v>
      </c>
      <c r="V3939" s="16">
        <v>12659.35</v>
      </c>
      <c r="W3939" s="13">
        <v>12</v>
      </c>
      <c r="X3939" s="17">
        <v>0</v>
      </c>
      <c r="Y3939" s="16">
        <v>-1013.72</v>
      </c>
      <c r="Z3939" s="31">
        <f t="shared" si="307"/>
        <v>-8.0076781193347213E-2</v>
      </c>
    </row>
    <row r="3940" spans="1:26">
      <c r="A3940" s="26">
        <v>3939</v>
      </c>
      <c r="B3940" s="7" t="s">
        <v>12992</v>
      </c>
      <c r="C3940" s="8">
        <v>45062</v>
      </c>
      <c r="D3940" s="12">
        <f t="shared" si="304"/>
        <v>2023</v>
      </c>
      <c r="E3940" s="12">
        <f t="shared" si="305"/>
        <v>5</v>
      </c>
      <c r="F3940" s="8" t="str">
        <f t="shared" si="306"/>
        <v>2023-05</v>
      </c>
      <c r="G3940" s="8">
        <v>45062</v>
      </c>
      <c r="H3940" s="23">
        <f t="shared" si="308"/>
        <v>0</v>
      </c>
      <c r="I3940" s="7" t="s">
        <v>63</v>
      </c>
      <c r="J3940" s="7" t="s">
        <v>3406</v>
      </c>
      <c r="K3940" s="7" t="s">
        <v>105</v>
      </c>
      <c r="L3940" s="7" t="s">
        <v>30</v>
      </c>
      <c r="M3940" s="7" t="s">
        <v>31</v>
      </c>
      <c r="N3940" s="7" t="s">
        <v>55</v>
      </c>
      <c r="O3940" s="7" t="s">
        <v>56</v>
      </c>
      <c r="P3940" s="7" t="s">
        <v>12993</v>
      </c>
      <c r="Q3940" s="7" t="s">
        <v>58</v>
      </c>
      <c r="R3940" s="7" t="s">
        <v>12994</v>
      </c>
      <c r="S3940" s="7" t="s">
        <v>37</v>
      </c>
      <c r="T3940" s="7" t="s">
        <v>208</v>
      </c>
      <c r="U3940" s="7" t="s">
        <v>408</v>
      </c>
      <c r="V3940" s="10">
        <v>207.33</v>
      </c>
      <c r="W3940" s="6">
        <v>11</v>
      </c>
      <c r="X3940" s="11">
        <v>0.5</v>
      </c>
      <c r="Y3940" s="10">
        <v>64.66</v>
      </c>
      <c r="Z3940" s="30">
        <f t="shared" si="307"/>
        <v>0.31186996575507642</v>
      </c>
    </row>
    <row r="3941" spans="1:26">
      <c r="A3941" s="27">
        <v>3940</v>
      </c>
      <c r="B3941" s="14" t="s">
        <v>12995</v>
      </c>
      <c r="C3941" s="15">
        <v>45336</v>
      </c>
      <c r="D3941" s="12">
        <f t="shared" si="304"/>
        <v>2024</v>
      </c>
      <c r="E3941" s="12">
        <f t="shared" si="305"/>
        <v>2</v>
      </c>
      <c r="F3941" s="15" t="str">
        <f t="shared" si="306"/>
        <v>2024-02</v>
      </c>
      <c r="G3941" s="15">
        <v>45336</v>
      </c>
      <c r="H3941" s="23">
        <f t="shared" si="308"/>
        <v>0</v>
      </c>
      <c r="I3941" s="14" t="s">
        <v>63</v>
      </c>
      <c r="J3941" s="14" t="s">
        <v>3509</v>
      </c>
      <c r="K3941" s="14" t="s">
        <v>671</v>
      </c>
      <c r="L3941" s="14" t="s">
        <v>83</v>
      </c>
      <c r="M3941" s="14" t="s">
        <v>31</v>
      </c>
      <c r="N3941" s="14" t="s">
        <v>181</v>
      </c>
      <c r="O3941" s="14" t="s">
        <v>107</v>
      </c>
      <c r="P3941" s="14" t="s">
        <v>12996</v>
      </c>
      <c r="Q3941" s="14" t="s">
        <v>35</v>
      </c>
      <c r="R3941" s="14" t="s">
        <v>12997</v>
      </c>
      <c r="S3941" s="14" t="s">
        <v>48</v>
      </c>
      <c r="T3941" s="14" t="s">
        <v>86</v>
      </c>
      <c r="U3941" s="14" t="s">
        <v>819</v>
      </c>
      <c r="V3941" s="16">
        <v>2757.82</v>
      </c>
      <c r="W3941" s="13">
        <v>11</v>
      </c>
      <c r="X3941" s="17">
        <v>0.1</v>
      </c>
      <c r="Y3941" s="16">
        <v>256.08</v>
      </c>
      <c r="Z3941" s="31">
        <f t="shared" si="307"/>
        <v>9.2855951439905424E-2</v>
      </c>
    </row>
    <row r="3942" spans="1:26">
      <c r="A3942" s="26">
        <v>3941</v>
      </c>
      <c r="B3942" s="7" t="s">
        <v>12998</v>
      </c>
      <c r="C3942" s="8">
        <v>44645</v>
      </c>
      <c r="D3942" s="12">
        <f t="shared" si="304"/>
        <v>2022</v>
      </c>
      <c r="E3942" s="12">
        <f t="shared" si="305"/>
        <v>3</v>
      </c>
      <c r="F3942" s="8" t="str">
        <f t="shared" si="306"/>
        <v>2022-03</v>
      </c>
      <c r="G3942" s="8">
        <v>44648</v>
      </c>
      <c r="H3942" s="23">
        <f t="shared" si="308"/>
        <v>3</v>
      </c>
      <c r="I3942" s="7" t="s">
        <v>52</v>
      </c>
      <c r="J3942" s="7" t="s">
        <v>1800</v>
      </c>
      <c r="K3942" s="7" t="s">
        <v>1801</v>
      </c>
      <c r="L3942" s="7" t="s">
        <v>30</v>
      </c>
      <c r="M3942" s="7" t="s">
        <v>31</v>
      </c>
      <c r="N3942" s="7" t="s">
        <v>55</v>
      </c>
      <c r="O3942" s="7" t="s">
        <v>56</v>
      </c>
      <c r="P3942" s="7" t="s">
        <v>12999</v>
      </c>
      <c r="Q3942" s="7" t="s">
        <v>58</v>
      </c>
      <c r="R3942" s="7" t="s">
        <v>13000</v>
      </c>
      <c r="S3942" s="7" t="s">
        <v>37</v>
      </c>
      <c r="T3942" s="7" t="s">
        <v>38</v>
      </c>
      <c r="U3942" s="7" t="s">
        <v>102</v>
      </c>
      <c r="V3942" s="10">
        <v>904.63</v>
      </c>
      <c r="W3942" s="6">
        <v>7</v>
      </c>
      <c r="X3942" s="11">
        <v>0.1</v>
      </c>
      <c r="Y3942" s="10">
        <v>-123.73</v>
      </c>
      <c r="Z3942" s="30">
        <f t="shared" si="307"/>
        <v>-0.13677415075776839</v>
      </c>
    </row>
    <row r="3943" spans="1:26">
      <c r="A3943" s="27">
        <v>3942</v>
      </c>
      <c r="B3943" s="14" t="s">
        <v>13001</v>
      </c>
      <c r="C3943" s="15">
        <v>44320</v>
      </c>
      <c r="D3943" s="12">
        <f t="shared" si="304"/>
        <v>2021</v>
      </c>
      <c r="E3943" s="12">
        <f t="shared" si="305"/>
        <v>5</v>
      </c>
      <c r="F3943" s="15" t="str">
        <f t="shared" si="306"/>
        <v>2021-05</v>
      </c>
      <c r="G3943" s="15">
        <v>44324</v>
      </c>
      <c r="H3943" s="23">
        <f t="shared" si="308"/>
        <v>4</v>
      </c>
      <c r="I3943" s="14" t="s">
        <v>52</v>
      </c>
      <c r="J3943" s="14" t="s">
        <v>4185</v>
      </c>
      <c r="K3943" s="14" t="s">
        <v>953</v>
      </c>
      <c r="L3943" s="14" t="s">
        <v>30</v>
      </c>
      <c r="M3943" s="14" t="s">
        <v>31</v>
      </c>
      <c r="N3943" s="14" t="s">
        <v>220</v>
      </c>
      <c r="O3943" s="14" t="s">
        <v>220</v>
      </c>
      <c r="P3943" s="14" t="s">
        <v>13002</v>
      </c>
      <c r="Q3943" s="14" t="s">
        <v>58</v>
      </c>
      <c r="R3943" s="14" t="s">
        <v>13003</v>
      </c>
      <c r="S3943" s="14" t="s">
        <v>110</v>
      </c>
      <c r="T3943" s="14" t="s">
        <v>148</v>
      </c>
      <c r="U3943" s="14" t="s">
        <v>232</v>
      </c>
      <c r="V3943" s="16">
        <v>6223.37</v>
      </c>
      <c r="W3943" s="13">
        <v>5</v>
      </c>
      <c r="X3943" s="17">
        <v>0.2</v>
      </c>
      <c r="Y3943" s="16">
        <v>1084.3599999999999</v>
      </c>
      <c r="Z3943" s="31">
        <f t="shared" si="307"/>
        <v>0.174240001799668</v>
      </c>
    </row>
    <row r="3944" spans="1:26">
      <c r="A3944" s="26">
        <v>3943</v>
      </c>
      <c r="B3944" s="7" t="s">
        <v>13004</v>
      </c>
      <c r="C3944" s="8">
        <v>44916</v>
      </c>
      <c r="D3944" s="12">
        <f t="shared" si="304"/>
        <v>2022</v>
      </c>
      <c r="E3944" s="12">
        <f t="shared" si="305"/>
        <v>12</v>
      </c>
      <c r="F3944" s="8" t="str">
        <f t="shared" si="306"/>
        <v>2022-12</v>
      </c>
      <c r="G3944" s="8">
        <v>44917</v>
      </c>
      <c r="H3944" s="23">
        <f t="shared" si="308"/>
        <v>1</v>
      </c>
      <c r="I3944" s="7" t="s">
        <v>122</v>
      </c>
      <c r="J3944" s="7" t="s">
        <v>1036</v>
      </c>
      <c r="K3944" s="7" t="s">
        <v>1037</v>
      </c>
      <c r="L3944" s="7" t="s">
        <v>83</v>
      </c>
      <c r="M3944" s="7" t="s">
        <v>31</v>
      </c>
      <c r="N3944" s="7" t="s">
        <v>153</v>
      </c>
      <c r="O3944" s="7" t="s">
        <v>154</v>
      </c>
      <c r="P3944" s="7" t="s">
        <v>13005</v>
      </c>
      <c r="Q3944" s="7" t="s">
        <v>146</v>
      </c>
      <c r="R3944" s="7" t="s">
        <v>13006</v>
      </c>
      <c r="S3944" s="7" t="s">
        <v>37</v>
      </c>
      <c r="T3944" s="7" t="s">
        <v>170</v>
      </c>
      <c r="U3944" s="7" t="s">
        <v>171</v>
      </c>
      <c r="V3944" s="10">
        <v>621.79</v>
      </c>
      <c r="W3944" s="6">
        <v>3</v>
      </c>
      <c r="X3944" s="11">
        <v>0.3</v>
      </c>
      <c r="Y3944" s="10">
        <v>229.23</v>
      </c>
      <c r="Z3944" s="30">
        <f t="shared" si="307"/>
        <v>0.36866144518245708</v>
      </c>
    </row>
    <row r="3945" spans="1:26">
      <c r="A3945" s="27">
        <v>3944</v>
      </c>
      <c r="B3945" s="14" t="s">
        <v>13007</v>
      </c>
      <c r="C3945" s="15">
        <v>45500</v>
      </c>
      <c r="D3945" s="12">
        <f t="shared" si="304"/>
        <v>2024</v>
      </c>
      <c r="E3945" s="12">
        <f t="shared" si="305"/>
        <v>7</v>
      </c>
      <c r="F3945" s="15" t="str">
        <f t="shared" si="306"/>
        <v>2024-07</v>
      </c>
      <c r="G3945" s="15">
        <v>45505</v>
      </c>
      <c r="H3945" s="23">
        <f t="shared" si="308"/>
        <v>5</v>
      </c>
      <c r="I3945" s="14" t="s">
        <v>27</v>
      </c>
      <c r="J3945" s="14" t="s">
        <v>5965</v>
      </c>
      <c r="K3945" s="14" t="s">
        <v>488</v>
      </c>
      <c r="L3945" s="14" t="s">
        <v>83</v>
      </c>
      <c r="M3945" s="14" t="s">
        <v>31</v>
      </c>
      <c r="N3945" s="14" t="s">
        <v>204</v>
      </c>
      <c r="O3945" s="14" t="s">
        <v>205</v>
      </c>
      <c r="P3945" s="14" t="s">
        <v>7935</v>
      </c>
      <c r="Q3945" s="14" t="s">
        <v>146</v>
      </c>
      <c r="R3945" s="14" t="s">
        <v>13008</v>
      </c>
      <c r="S3945" s="14" t="s">
        <v>110</v>
      </c>
      <c r="T3945" s="14" t="s">
        <v>243</v>
      </c>
      <c r="U3945" s="14" t="s">
        <v>244</v>
      </c>
      <c r="V3945" s="16">
        <v>1143.77</v>
      </c>
      <c r="W3945" s="13">
        <v>14</v>
      </c>
      <c r="X3945" s="17">
        <v>0</v>
      </c>
      <c r="Y3945" s="16">
        <v>-226.43</v>
      </c>
      <c r="Z3945" s="31">
        <f t="shared" si="307"/>
        <v>-0.19796812296178429</v>
      </c>
    </row>
    <row r="3946" spans="1:26">
      <c r="A3946" s="26">
        <v>3945</v>
      </c>
      <c r="B3946" s="7" t="s">
        <v>13009</v>
      </c>
      <c r="C3946" s="8">
        <v>44220</v>
      </c>
      <c r="D3946" s="12">
        <f t="shared" si="304"/>
        <v>2021</v>
      </c>
      <c r="E3946" s="12">
        <f t="shared" si="305"/>
        <v>1</v>
      </c>
      <c r="F3946" s="8" t="str">
        <f t="shared" si="306"/>
        <v>2021-01</v>
      </c>
      <c r="G3946" s="8">
        <v>44220</v>
      </c>
      <c r="H3946" s="23">
        <f t="shared" si="308"/>
        <v>0</v>
      </c>
      <c r="I3946" s="7" t="s">
        <v>63</v>
      </c>
      <c r="J3946" s="7" t="s">
        <v>425</v>
      </c>
      <c r="K3946" s="7" t="s">
        <v>426</v>
      </c>
      <c r="L3946" s="7" t="s">
        <v>30</v>
      </c>
      <c r="M3946" s="7" t="s">
        <v>31</v>
      </c>
      <c r="N3946" s="7" t="s">
        <v>74</v>
      </c>
      <c r="O3946" s="7" t="s">
        <v>75</v>
      </c>
      <c r="P3946" s="7" t="s">
        <v>13010</v>
      </c>
      <c r="Q3946" s="7" t="s">
        <v>46</v>
      </c>
      <c r="R3946" s="7" t="s">
        <v>13011</v>
      </c>
      <c r="S3946" s="7" t="s">
        <v>48</v>
      </c>
      <c r="T3946" s="7" t="s">
        <v>86</v>
      </c>
      <c r="U3946" s="7" t="s">
        <v>87</v>
      </c>
      <c r="V3946" s="10">
        <v>430.07</v>
      </c>
      <c r="W3946" s="6">
        <v>10</v>
      </c>
      <c r="X3946" s="11">
        <v>0.5</v>
      </c>
      <c r="Y3946" s="10">
        <v>136.44</v>
      </c>
      <c r="Z3946" s="30">
        <f t="shared" si="307"/>
        <v>0.31725068012184066</v>
      </c>
    </row>
    <row r="3947" spans="1:26">
      <c r="A3947" s="27">
        <v>3946</v>
      </c>
      <c r="B3947" s="14" t="s">
        <v>13012</v>
      </c>
      <c r="C3947" s="15">
        <v>44652</v>
      </c>
      <c r="D3947" s="12">
        <f t="shared" si="304"/>
        <v>2022</v>
      </c>
      <c r="E3947" s="12">
        <f t="shared" si="305"/>
        <v>4</v>
      </c>
      <c r="F3947" s="15" t="str">
        <f t="shared" si="306"/>
        <v>2022-04</v>
      </c>
      <c r="G3947" s="15">
        <v>44653</v>
      </c>
      <c r="H3947" s="23">
        <f t="shared" si="308"/>
        <v>1</v>
      </c>
      <c r="I3947" s="14" t="s">
        <v>122</v>
      </c>
      <c r="J3947" s="14" t="s">
        <v>1269</v>
      </c>
      <c r="K3947" s="14" t="s">
        <v>247</v>
      </c>
      <c r="L3947" s="14" t="s">
        <v>66</v>
      </c>
      <c r="M3947" s="14" t="s">
        <v>31</v>
      </c>
      <c r="N3947" s="14" t="s">
        <v>166</v>
      </c>
      <c r="O3947" s="14" t="s">
        <v>167</v>
      </c>
      <c r="P3947" s="14" t="s">
        <v>13013</v>
      </c>
      <c r="Q3947" s="14" t="s">
        <v>35</v>
      </c>
      <c r="R3947" s="14" t="s">
        <v>13014</v>
      </c>
      <c r="S3947" s="14" t="s">
        <v>110</v>
      </c>
      <c r="T3947" s="14" t="s">
        <v>223</v>
      </c>
      <c r="U3947" s="14" t="s">
        <v>495</v>
      </c>
      <c r="V3947" s="16">
        <v>2002.32</v>
      </c>
      <c r="W3947" s="13">
        <v>2</v>
      </c>
      <c r="X3947" s="17">
        <v>0.1</v>
      </c>
      <c r="Y3947" s="16">
        <v>566.83000000000004</v>
      </c>
      <c r="Z3947" s="31">
        <f t="shared" si="307"/>
        <v>0.28308661952135528</v>
      </c>
    </row>
    <row r="3948" spans="1:26">
      <c r="A3948" s="26">
        <v>3947</v>
      </c>
      <c r="B3948" s="7" t="s">
        <v>13015</v>
      </c>
      <c r="C3948" s="8">
        <v>44300</v>
      </c>
      <c r="D3948" s="12">
        <f t="shared" si="304"/>
        <v>2021</v>
      </c>
      <c r="E3948" s="12">
        <f t="shared" si="305"/>
        <v>4</v>
      </c>
      <c r="F3948" s="8" t="str">
        <f t="shared" si="306"/>
        <v>2021-04</v>
      </c>
      <c r="G3948" s="8">
        <v>44300</v>
      </c>
      <c r="H3948" s="23">
        <f t="shared" si="308"/>
        <v>0</v>
      </c>
      <c r="I3948" s="7" t="s">
        <v>63</v>
      </c>
      <c r="J3948" s="7" t="s">
        <v>2128</v>
      </c>
      <c r="K3948" s="7" t="s">
        <v>2129</v>
      </c>
      <c r="L3948" s="7" t="s">
        <v>30</v>
      </c>
      <c r="M3948" s="7" t="s">
        <v>31</v>
      </c>
      <c r="N3948" s="7" t="s">
        <v>166</v>
      </c>
      <c r="O3948" s="7" t="s">
        <v>167</v>
      </c>
      <c r="P3948" s="7" t="s">
        <v>13016</v>
      </c>
      <c r="Q3948" s="7" t="s">
        <v>35</v>
      </c>
      <c r="R3948" s="7" t="s">
        <v>13017</v>
      </c>
      <c r="S3948" s="7" t="s">
        <v>110</v>
      </c>
      <c r="T3948" s="7" t="s">
        <v>223</v>
      </c>
      <c r="U3948" s="7" t="s">
        <v>495</v>
      </c>
      <c r="V3948" s="10">
        <v>8488.58</v>
      </c>
      <c r="W3948" s="6">
        <v>14</v>
      </c>
      <c r="X3948" s="11">
        <v>0.5</v>
      </c>
      <c r="Y3948" s="10">
        <v>591.67999999999995</v>
      </c>
      <c r="Z3948" s="30">
        <f t="shared" si="307"/>
        <v>6.9703059875738924E-2</v>
      </c>
    </row>
    <row r="3949" spans="1:26">
      <c r="A3949" s="27">
        <v>3948</v>
      </c>
      <c r="B3949" s="14" t="s">
        <v>13018</v>
      </c>
      <c r="C3949" s="15">
        <v>44925</v>
      </c>
      <c r="D3949" s="12">
        <f t="shared" si="304"/>
        <v>2022</v>
      </c>
      <c r="E3949" s="12">
        <f t="shared" si="305"/>
        <v>12</v>
      </c>
      <c r="F3949" s="15" t="str">
        <f t="shared" si="306"/>
        <v>2022-12</v>
      </c>
      <c r="G3949" s="15">
        <v>44930</v>
      </c>
      <c r="H3949" s="23">
        <f t="shared" si="308"/>
        <v>5</v>
      </c>
      <c r="I3949" s="14" t="s">
        <v>27</v>
      </c>
      <c r="J3949" s="14" t="s">
        <v>9329</v>
      </c>
      <c r="K3949" s="14" t="s">
        <v>2335</v>
      </c>
      <c r="L3949" s="14" t="s">
        <v>66</v>
      </c>
      <c r="M3949" s="14" t="s">
        <v>31</v>
      </c>
      <c r="N3949" s="14" t="s">
        <v>125</v>
      </c>
      <c r="O3949" s="14" t="s">
        <v>126</v>
      </c>
      <c r="P3949" s="14" t="s">
        <v>13019</v>
      </c>
      <c r="Q3949" s="14" t="s">
        <v>58</v>
      </c>
      <c r="R3949" s="14" t="s">
        <v>13020</v>
      </c>
      <c r="S3949" s="14" t="s">
        <v>48</v>
      </c>
      <c r="T3949" s="14" t="s">
        <v>298</v>
      </c>
      <c r="U3949" s="14" t="s">
        <v>586</v>
      </c>
      <c r="V3949" s="16">
        <v>1091.1300000000001</v>
      </c>
      <c r="W3949" s="13">
        <v>7</v>
      </c>
      <c r="X3949" s="17">
        <v>0</v>
      </c>
      <c r="Y3949" s="16">
        <v>273.64</v>
      </c>
      <c r="Z3949" s="31">
        <f t="shared" si="307"/>
        <v>0.25078588252545525</v>
      </c>
    </row>
    <row r="3950" spans="1:26">
      <c r="A3950" s="26">
        <v>3949</v>
      </c>
      <c r="B3950" s="7" t="s">
        <v>13021</v>
      </c>
      <c r="C3950" s="8">
        <v>45179</v>
      </c>
      <c r="D3950" s="12">
        <f t="shared" si="304"/>
        <v>2023</v>
      </c>
      <c r="E3950" s="12">
        <f t="shared" si="305"/>
        <v>9</v>
      </c>
      <c r="F3950" s="8" t="str">
        <f t="shared" si="306"/>
        <v>2023-09</v>
      </c>
      <c r="G3950" s="8">
        <v>45179</v>
      </c>
      <c r="H3950" s="23">
        <f t="shared" si="308"/>
        <v>0</v>
      </c>
      <c r="I3950" s="7" t="s">
        <v>63</v>
      </c>
      <c r="J3950" s="7" t="s">
        <v>5472</v>
      </c>
      <c r="K3950" s="7" t="s">
        <v>478</v>
      </c>
      <c r="L3950" s="7" t="s">
        <v>30</v>
      </c>
      <c r="M3950" s="7" t="s">
        <v>31</v>
      </c>
      <c r="N3950" s="7" t="s">
        <v>125</v>
      </c>
      <c r="O3950" s="7" t="s">
        <v>126</v>
      </c>
      <c r="P3950" s="7" t="s">
        <v>13022</v>
      </c>
      <c r="Q3950" s="7" t="s">
        <v>58</v>
      </c>
      <c r="R3950" s="7" t="s">
        <v>13023</v>
      </c>
      <c r="S3950" s="7" t="s">
        <v>110</v>
      </c>
      <c r="T3950" s="7" t="s">
        <v>111</v>
      </c>
      <c r="U3950" s="7" t="s">
        <v>112</v>
      </c>
      <c r="V3950" s="10">
        <v>10927.48</v>
      </c>
      <c r="W3950" s="6">
        <v>8</v>
      </c>
      <c r="X3950" s="11">
        <v>0.3</v>
      </c>
      <c r="Y3950" s="10">
        <v>-765.67</v>
      </c>
      <c r="Z3950" s="30">
        <f t="shared" si="307"/>
        <v>-7.006830486077302E-2</v>
      </c>
    </row>
    <row r="3951" spans="1:26">
      <c r="A3951" s="27">
        <v>3950</v>
      </c>
      <c r="B3951" s="14" t="s">
        <v>13024</v>
      </c>
      <c r="C3951" s="15">
        <v>44666</v>
      </c>
      <c r="D3951" s="12">
        <f t="shared" si="304"/>
        <v>2022</v>
      </c>
      <c r="E3951" s="12">
        <f t="shared" si="305"/>
        <v>4</v>
      </c>
      <c r="F3951" s="15" t="str">
        <f t="shared" si="306"/>
        <v>2022-04</v>
      </c>
      <c r="G3951" s="15">
        <v>44673</v>
      </c>
      <c r="H3951" s="23">
        <f t="shared" si="308"/>
        <v>7</v>
      </c>
      <c r="I3951" s="14" t="s">
        <v>27</v>
      </c>
      <c r="J3951" s="14" t="s">
        <v>1571</v>
      </c>
      <c r="K3951" s="14" t="s">
        <v>1065</v>
      </c>
      <c r="L3951" s="14" t="s">
        <v>83</v>
      </c>
      <c r="M3951" s="14" t="s">
        <v>31</v>
      </c>
      <c r="N3951" s="14" t="s">
        <v>181</v>
      </c>
      <c r="O3951" s="14" t="s">
        <v>107</v>
      </c>
      <c r="P3951" s="14" t="s">
        <v>13025</v>
      </c>
      <c r="Q3951" s="14" t="s">
        <v>35</v>
      </c>
      <c r="R3951" s="14" t="s">
        <v>13026</v>
      </c>
      <c r="S3951" s="14" t="s">
        <v>48</v>
      </c>
      <c r="T3951" s="14" t="s">
        <v>49</v>
      </c>
      <c r="U3951" s="14" t="s">
        <v>50</v>
      </c>
      <c r="V3951" s="16">
        <v>418.09</v>
      </c>
      <c r="W3951" s="13">
        <v>2</v>
      </c>
      <c r="X3951" s="17">
        <v>0.1</v>
      </c>
      <c r="Y3951" s="16">
        <v>-20.05</v>
      </c>
      <c r="Z3951" s="31">
        <f t="shared" si="307"/>
        <v>-4.7956181683369611E-2</v>
      </c>
    </row>
    <row r="3952" spans="1:26">
      <c r="A3952" s="26">
        <v>3951</v>
      </c>
      <c r="B3952" s="7" t="s">
        <v>13027</v>
      </c>
      <c r="C3952" s="8">
        <v>45218</v>
      </c>
      <c r="D3952" s="12">
        <f t="shared" si="304"/>
        <v>2023</v>
      </c>
      <c r="E3952" s="12">
        <f t="shared" si="305"/>
        <v>10</v>
      </c>
      <c r="F3952" s="8" t="str">
        <f t="shared" si="306"/>
        <v>2023-10</v>
      </c>
      <c r="G3952" s="8">
        <v>45224</v>
      </c>
      <c r="H3952" s="23">
        <f t="shared" si="308"/>
        <v>6</v>
      </c>
      <c r="I3952" s="7" t="s">
        <v>52</v>
      </c>
      <c r="J3952" s="7" t="s">
        <v>3876</v>
      </c>
      <c r="K3952" s="7" t="s">
        <v>3877</v>
      </c>
      <c r="L3952" s="7" t="s">
        <v>83</v>
      </c>
      <c r="M3952" s="7" t="s">
        <v>31</v>
      </c>
      <c r="N3952" s="7" t="s">
        <v>116</v>
      </c>
      <c r="O3952" s="7" t="s">
        <v>117</v>
      </c>
      <c r="P3952" s="7" t="s">
        <v>13028</v>
      </c>
      <c r="Q3952" s="7" t="s">
        <v>58</v>
      </c>
      <c r="R3952" s="7" t="s">
        <v>13029</v>
      </c>
      <c r="S3952" s="7" t="s">
        <v>48</v>
      </c>
      <c r="T3952" s="7" t="s">
        <v>49</v>
      </c>
      <c r="U3952" s="7" t="s">
        <v>120</v>
      </c>
      <c r="V3952" s="10">
        <v>296.82</v>
      </c>
      <c r="W3952" s="6">
        <v>8</v>
      </c>
      <c r="X3952" s="11">
        <v>0.5</v>
      </c>
      <c r="Y3952" s="10">
        <v>128.22</v>
      </c>
      <c r="Z3952" s="30">
        <f t="shared" si="307"/>
        <v>0.43197897715787348</v>
      </c>
    </row>
    <row r="3953" spans="1:26">
      <c r="A3953" s="27">
        <v>3952</v>
      </c>
      <c r="B3953" s="14" t="s">
        <v>13030</v>
      </c>
      <c r="C3953" s="15">
        <v>45143</v>
      </c>
      <c r="D3953" s="12">
        <f t="shared" si="304"/>
        <v>2023</v>
      </c>
      <c r="E3953" s="12">
        <f t="shared" si="305"/>
        <v>8</v>
      </c>
      <c r="F3953" s="15" t="str">
        <f t="shared" si="306"/>
        <v>2023-08</v>
      </c>
      <c r="G3953" s="15">
        <v>45144</v>
      </c>
      <c r="H3953" s="23">
        <f t="shared" si="308"/>
        <v>1</v>
      </c>
      <c r="I3953" s="14" t="s">
        <v>122</v>
      </c>
      <c r="J3953" s="14" t="s">
        <v>7496</v>
      </c>
      <c r="K3953" s="14" t="s">
        <v>1293</v>
      </c>
      <c r="L3953" s="14" t="s">
        <v>83</v>
      </c>
      <c r="M3953" s="14" t="s">
        <v>31</v>
      </c>
      <c r="N3953" s="14" t="s">
        <v>283</v>
      </c>
      <c r="O3953" s="14" t="s">
        <v>284</v>
      </c>
      <c r="P3953" s="14" t="s">
        <v>13031</v>
      </c>
      <c r="Q3953" s="14" t="s">
        <v>146</v>
      </c>
      <c r="R3953" s="14" t="s">
        <v>13032</v>
      </c>
      <c r="S3953" s="14" t="s">
        <v>110</v>
      </c>
      <c r="T3953" s="14" t="s">
        <v>243</v>
      </c>
      <c r="U3953" s="14" t="s">
        <v>481</v>
      </c>
      <c r="V3953" s="16">
        <v>5016.95</v>
      </c>
      <c r="W3953" s="13">
        <v>13</v>
      </c>
      <c r="X3953" s="17">
        <v>0.2</v>
      </c>
      <c r="Y3953" s="16">
        <v>-593.41999999999996</v>
      </c>
      <c r="Z3953" s="31">
        <f t="shared" si="307"/>
        <v>-0.11828302056030057</v>
      </c>
    </row>
    <row r="3954" spans="1:26">
      <c r="A3954" s="26">
        <v>3953</v>
      </c>
      <c r="B3954" s="7" t="s">
        <v>13033</v>
      </c>
      <c r="C3954" s="8">
        <v>44382</v>
      </c>
      <c r="D3954" s="12">
        <f t="shared" si="304"/>
        <v>2021</v>
      </c>
      <c r="E3954" s="12">
        <f t="shared" si="305"/>
        <v>7</v>
      </c>
      <c r="F3954" s="8" t="str">
        <f t="shared" si="306"/>
        <v>2021-07</v>
      </c>
      <c r="G3954" s="8">
        <v>44387</v>
      </c>
      <c r="H3954" s="23">
        <f t="shared" si="308"/>
        <v>5</v>
      </c>
      <c r="I3954" s="7" t="s">
        <v>52</v>
      </c>
      <c r="J3954" s="7" t="s">
        <v>1683</v>
      </c>
      <c r="K3954" s="7" t="s">
        <v>549</v>
      </c>
      <c r="L3954" s="7" t="s">
        <v>83</v>
      </c>
      <c r="M3954" s="7" t="s">
        <v>31</v>
      </c>
      <c r="N3954" s="7" t="s">
        <v>43</v>
      </c>
      <c r="O3954" s="7" t="s">
        <v>44</v>
      </c>
      <c r="P3954" s="7" t="s">
        <v>13034</v>
      </c>
      <c r="Q3954" s="7" t="s">
        <v>46</v>
      </c>
      <c r="R3954" s="7" t="s">
        <v>13035</v>
      </c>
      <c r="S3954" s="7" t="s">
        <v>48</v>
      </c>
      <c r="T3954" s="7" t="s">
        <v>298</v>
      </c>
      <c r="U3954" s="7" t="s">
        <v>630</v>
      </c>
      <c r="V3954" s="10">
        <v>1103.4100000000001</v>
      </c>
      <c r="W3954" s="6">
        <v>4</v>
      </c>
      <c r="X3954" s="11">
        <v>0</v>
      </c>
      <c r="Y3954" s="10">
        <v>203.85</v>
      </c>
      <c r="Z3954" s="30">
        <f t="shared" si="307"/>
        <v>0.18474547085852039</v>
      </c>
    </row>
    <row r="3955" spans="1:26">
      <c r="A3955" s="27">
        <v>3954</v>
      </c>
      <c r="B3955" s="14" t="s">
        <v>13036</v>
      </c>
      <c r="C3955" s="15">
        <v>44280</v>
      </c>
      <c r="D3955" s="12">
        <f t="shared" si="304"/>
        <v>2021</v>
      </c>
      <c r="E3955" s="12">
        <f t="shared" si="305"/>
        <v>3</v>
      </c>
      <c r="F3955" s="15" t="str">
        <f t="shared" si="306"/>
        <v>2021-03</v>
      </c>
      <c r="G3955" s="15">
        <v>44286</v>
      </c>
      <c r="H3955" s="23">
        <f t="shared" si="308"/>
        <v>6</v>
      </c>
      <c r="I3955" s="14" t="s">
        <v>27</v>
      </c>
      <c r="J3955" s="14" t="s">
        <v>2085</v>
      </c>
      <c r="K3955" s="14" t="s">
        <v>2086</v>
      </c>
      <c r="L3955" s="14" t="s">
        <v>66</v>
      </c>
      <c r="M3955" s="14" t="s">
        <v>31</v>
      </c>
      <c r="N3955" s="14" t="s">
        <v>181</v>
      </c>
      <c r="O3955" s="14" t="s">
        <v>107</v>
      </c>
      <c r="P3955" s="14" t="s">
        <v>13037</v>
      </c>
      <c r="Q3955" s="14" t="s">
        <v>35</v>
      </c>
      <c r="R3955" s="14" t="s">
        <v>13038</v>
      </c>
      <c r="S3955" s="14" t="s">
        <v>37</v>
      </c>
      <c r="T3955" s="14" t="s">
        <v>208</v>
      </c>
      <c r="U3955" s="14" t="s">
        <v>209</v>
      </c>
      <c r="V3955" s="16">
        <v>611.36</v>
      </c>
      <c r="W3955" s="13">
        <v>10</v>
      </c>
      <c r="X3955" s="17">
        <v>0.5</v>
      </c>
      <c r="Y3955" s="16">
        <v>93.84</v>
      </c>
      <c r="Z3955" s="31">
        <f t="shared" si="307"/>
        <v>0.15349384977754515</v>
      </c>
    </row>
    <row r="3956" spans="1:26">
      <c r="A3956" s="26">
        <v>3955</v>
      </c>
      <c r="B3956" s="7" t="s">
        <v>13039</v>
      </c>
      <c r="C3956" s="8">
        <v>45482</v>
      </c>
      <c r="D3956" s="12">
        <f t="shared" si="304"/>
        <v>2024</v>
      </c>
      <c r="E3956" s="12">
        <f t="shared" si="305"/>
        <v>7</v>
      </c>
      <c r="F3956" s="8" t="str">
        <f t="shared" si="306"/>
        <v>2024-07</v>
      </c>
      <c r="G3956" s="8">
        <v>45490</v>
      </c>
      <c r="H3956" s="23">
        <f t="shared" si="308"/>
        <v>8</v>
      </c>
      <c r="I3956" s="7" t="s">
        <v>27</v>
      </c>
      <c r="J3956" s="7" t="s">
        <v>7581</v>
      </c>
      <c r="K3956" s="7" t="s">
        <v>638</v>
      </c>
      <c r="L3956" s="7" t="s">
        <v>30</v>
      </c>
      <c r="M3956" s="7" t="s">
        <v>31</v>
      </c>
      <c r="N3956" s="7" t="s">
        <v>143</v>
      </c>
      <c r="O3956" s="7" t="s">
        <v>144</v>
      </c>
      <c r="P3956" s="7" t="s">
        <v>10234</v>
      </c>
      <c r="Q3956" s="7" t="s">
        <v>146</v>
      </c>
      <c r="R3956" s="7" t="s">
        <v>13040</v>
      </c>
      <c r="S3956" s="7" t="s">
        <v>110</v>
      </c>
      <c r="T3956" s="7" t="s">
        <v>243</v>
      </c>
      <c r="U3956" s="7" t="s">
        <v>244</v>
      </c>
      <c r="V3956" s="10">
        <v>3754.07</v>
      </c>
      <c r="W3956" s="6">
        <v>6</v>
      </c>
      <c r="X3956" s="11">
        <v>0.3</v>
      </c>
      <c r="Y3956" s="10">
        <v>-499.64</v>
      </c>
      <c r="Z3956" s="30">
        <f t="shared" si="307"/>
        <v>-0.13309288319077694</v>
      </c>
    </row>
    <row r="3957" spans="1:26">
      <c r="A3957" s="27">
        <v>3956</v>
      </c>
      <c r="B3957" s="14" t="s">
        <v>13041</v>
      </c>
      <c r="C3957" s="15">
        <v>44889</v>
      </c>
      <c r="D3957" s="12">
        <f t="shared" si="304"/>
        <v>2022</v>
      </c>
      <c r="E3957" s="12">
        <f t="shared" si="305"/>
        <v>11</v>
      </c>
      <c r="F3957" s="15" t="str">
        <f t="shared" si="306"/>
        <v>2022-11</v>
      </c>
      <c r="G3957" s="15">
        <v>44889</v>
      </c>
      <c r="H3957" s="23">
        <f t="shared" si="308"/>
        <v>0</v>
      </c>
      <c r="I3957" s="14" t="s">
        <v>63</v>
      </c>
      <c r="J3957" s="14" t="s">
        <v>2075</v>
      </c>
      <c r="K3957" s="14" t="s">
        <v>2076</v>
      </c>
      <c r="L3957" s="14" t="s">
        <v>83</v>
      </c>
      <c r="M3957" s="14" t="s">
        <v>31</v>
      </c>
      <c r="N3957" s="14" t="s">
        <v>91</v>
      </c>
      <c r="O3957" s="14" t="s">
        <v>92</v>
      </c>
      <c r="P3957" s="14" t="s">
        <v>13042</v>
      </c>
      <c r="Q3957" s="14" t="s">
        <v>46</v>
      </c>
      <c r="R3957" s="14" t="s">
        <v>13043</v>
      </c>
      <c r="S3957" s="14" t="s">
        <v>110</v>
      </c>
      <c r="T3957" s="14" t="s">
        <v>148</v>
      </c>
      <c r="U3957" s="14" t="s">
        <v>237</v>
      </c>
      <c r="V3957" s="16">
        <v>5025.99</v>
      </c>
      <c r="W3957" s="13">
        <v>8</v>
      </c>
      <c r="X3957" s="17">
        <v>0</v>
      </c>
      <c r="Y3957" s="16">
        <v>1451.53</v>
      </c>
      <c r="Z3957" s="31">
        <f t="shared" si="307"/>
        <v>0.28880479268760983</v>
      </c>
    </row>
    <row r="3958" spans="1:26">
      <c r="A3958" s="26">
        <v>3957</v>
      </c>
      <c r="B3958" s="7" t="s">
        <v>13044</v>
      </c>
      <c r="C3958" s="8">
        <v>44398</v>
      </c>
      <c r="D3958" s="12">
        <f t="shared" si="304"/>
        <v>2021</v>
      </c>
      <c r="E3958" s="12">
        <f t="shared" si="305"/>
        <v>7</v>
      </c>
      <c r="F3958" s="8" t="str">
        <f t="shared" si="306"/>
        <v>2021-07</v>
      </c>
      <c r="G3958" s="8">
        <v>44405</v>
      </c>
      <c r="H3958" s="23">
        <f t="shared" si="308"/>
        <v>7</v>
      </c>
      <c r="I3958" s="7" t="s">
        <v>27</v>
      </c>
      <c r="J3958" s="7" t="s">
        <v>764</v>
      </c>
      <c r="K3958" s="7" t="s">
        <v>765</v>
      </c>
      <c r="L3958" s="7" t="s">
        <v>30</v>
      </c>
      <c r="M3958" s="7" t="s">
        <v>31</v>
      </c>
      <c r="N3958" s="7" t="s">
        <v>220</v>
      </c>
      <c r="O3958" s="7" t="s">
        <v>220</v>
      </c>
      <c r="P3958" s="7" t="s">
        <v>13045</v>
      </c>
      <c r="Q3958" s="7" t="s">
        <v>58</v>
      </c>
      <c r="R3958" s="7" t="s">
        <v>13046</v>
      </c>
      <c r="S3958" s="7" t="s">
        <v>48</v>
      </c>
      <c r="T3958" s="7" t="s">
        <v>95</v>
      </c>
      <c r="U3958" s="7" t="s">
        <v>571</v>
      </c>
      <c r="V3958" s="10">
        <v>63.52</v>
      </c>
      <c r="W3958" s="6">
        <v>1</v>
      </c>
      <c r="X3958" s="11">
        <v>0.3</v>
      </c>
      <c r="Y3958" s="10">
        <v>10.74</v>
      </c>
      <c r="Z3958" s="30">
        <f t="shared" si="307"/>
        <v>0.16908060453400503</v>
      </c>
    </row>
    <row r="3959" spans="1:26">
      <c r="A3959" s="27">
        <v>3958</v>
      </c>
      <c r="B3959" s="14" t="s">
        <v>13047</v>
      </c>
      <c r="C3959" s="15">
        <v>45597</v>
      </c>
      <c r="D3959" s="12">
        <f t="shared" si="304"/>
        <v>2024</v>
      </c>
      <c r="E3959" s="12">
        <f t="shared" si="305"/>
        <v>11</v>
      </c>
      <c r="F3959" s="15" t="str">
        <f t="shared" si="306"/>
        <v>2024-11</v>
      </c>
      <c r="G3959" s="15">
        <v>45602</v>
      </c>
      <c r="H3959" s="23">
        <f t="shared" si="308"/>
        <v>5</v>
      </c>
      <c r="I3959" s="14" t="s">
        <v>27</v>
      </c>
      <c r="J3959" s="14" t="s">
        <v>3135</v>
      </c>
      <c r="K3959" s="14" t="s">
        <v>3136</v>
      </c>
      <c r="L3959" s="14" t="s">
        <v>66</v>
      </c>
      <c r="M3959" s="14" t="s">
        <v>31</v>
      </c>
      <c r="N3959" s="14" t="s">
        <v>313</v>
      </c>
      <c r="O3959" s="14" t="s">
        <v>314</v>
      </c>
      <c r="P3959" s="14" t="s">
        <v>13048</v>
      </c>
      <c r="Q3959" s="14" t="s">
        <v>146</v>
      </c>
      <c r="R3959" s="14" t="s">
        <v>5191</v>
      </c>
      <c r="S3959" s="14" t="s">
        <v>37</v>
      </c>
      <c r="T3959" s="14" t="s">
        <v>38</v>
      </c>
      <c r="U3959" s="14" t="s">
        <v>39</v>
      </c>
      <c r="V3959" s="16">
        <v>17812.54</v>
      </c>
      <c r="W3959" s="13">
        <v>13</v>
      </c>
      <c r="X3959" s="17">
        <v>0</v>
      </c>
      <c r="Y3959" s="16">
        <v>230.71</v>
      </c>
      <c r="Z3959" s="31">
        <f t="shared" si="307"/>
        <v>1.295211126543435E-2</v>
      </c>
    </row>
    <row r="3960" spans="1:26">
      <c r="A3960" s="26">
        <v>3959</v>
      </c>
      <c r="B3960" s="7" t="s">
        <v>13049</v>
      </c>
      <c r="C3960" s="8">
        <v>44595</v>
      </c>
      <c r="D3960" s="12">
        <f t="shared" si="304"/>
        <v>2022</v>
      </c>
      <c r="E3960" s="12">
        <f t="shared" si="305"/>
        <v>2</v>
      </c>
      <c r="F3960" s="8" t="str">
        <f t="shared" si="306"/>
        <v>2022-02</v>
      </c>
      <c r="G3960" s="8">
        <v>44600</v>
      </c>
      <c r="H3960" s="23">
        <f t="shared" si="308"/>
        <v>5</v>
      </c>
      <c r="I3960" s="7" t="s">
        <v>52</v>
      </c>
      <c r="J3960" s="7" t="s">
        <v>5775</v>
      </c>
      <c r="K3960" s="7" t="s">
        <v>257</v>
      </c>
      <c r="L3960" s="7" t="s">
        <v>66</v>
      </c>
      <c r="M3960" s="7" t="s">
        <v>31</v>
      </c>
      <c r="N3960" s="7" t="s">
        <v>213</v>
      </c>
      <c r="O3960" s="7" t="s">
        <v>92</v>
      </c>
      <c r="P3960" s="7" t="s">
        <v>13050</v>
      </c>
      <c r="Q3960" s="7" t="s">
        <v>46</v>
      </c>
      <c r="R3960" s="7" t="s">
        <v>13051</v>
      </c>
      <c r="S3960" s="7" t="s">
        <v>110</v>
      </c>
      <c r="T3960" s="7" t="s">
        <v>111</v>
      </c>
      <c r="U3960" s="7" t="s">
        <v>112</v>
      </c>
      <c r="V3960" s="10">
        <v>5600.53</v>
      </c>
      <c r="W3960" s="6">
        <v>11</v>
      </c>
      <c r="X3960" s="11">
        <v>0.2</v>
      </c>
      <c r="Y3960" s="10">
        <v>-312.62</v>
      </c>
      <c r="Z3960" s="30">
        <f t="shared" si="307"/>
        <v>-5.5819717062492301E-2</v>
      </c>
    </row>
    <row r="3961" spans="1:26">
      <c r="A3961" s="27">
        <v>3960</v>
      </c>
      <c r="B3961" s="14" t="s">
        <v>13052</v>
      </c>
      <c r="C3961" s="15">
        <v>44492</v>
      </c>
      <c r="D3961" s="12">
        <f t="shared" si="304"/>
        <v>2021</v>
      </c>
      <c r="E3961" s="12">
        <f t="shared" si="305"/>
        <v>10</v>
      </c>
      <c r="F3961" s="15" t="str">
        <f t="shared" si="306"/>
        <v>2021-10</v>
      </c>
      <c r="G3961" s="15">
        <v>44492</v>
      </c>
      <c r="H3961" s="23">
        <f t="shared" si="308"/>
        <v>0</v>
      </c>
      <c r="I3961" s="14" t="s">
        <v>63</v>
      </c>
      <c r="J3961" s="14" t="s">
        <v>2319</v>
      </c>
      <c r="K3961" s="14" t="s">
        <v>1365</v>
      </c>
      <c r="L3961" s="14" t="s">
        <v>83</v>
      </c>
      <c r="M3961" s="14" t="s">
        <v>31</v>
      </c>
      <c r="N3961" s="14" t="s">
        <v>125</v>
      </c>
      <c r="O3961" s="14" t="s">
        <v>126</v>
      </c>
      <c r="P3961" s="14" t="s">
        <v>13053</v>
      </c>
      <c r="Q3961" s="14" t="s">
        <v>58</v>
      </c>
      <c r="R3961" s="14" t="s">
        <v>13054</v>
      </c>
      <c r="S3961" s="14" t="s">
        <v>37</v>
      </c>
      <c r="T3961" s="14" t="s">
        <v>38</v>
      </c>
      <c r="U3961" s="14" t="s">
        <v>102</v>
      </c>
      <c r="V3961" s="16">
        <v>1731.66</v>
      </c>
      <c r="W3961" s="13">
        <v>3</v>
      </c>
      <c r="X3961" s="17">
        <v>0.2</v>
      </c>
      <c r="Y3961" s="16">
        <v>272.08</v>
      </c>
      <c r="Z3961" s="31">
        <f t="shared" si="307"/>
        <v>0.15712091288128152</v>
      </c>
    </row>
    <row r="3962" spans="1:26">
      <c r="A3962" s="26">
        <v>3961</v>
      </c>
      <c r="B3962" s="7" t="s">
        <v>13055</v>
      </c>
      <c r="C3962" s="8">
        <v>45256</v>
      </c>
      <c r="D3962" s="12">
        <f t="shared" si="304"/>
        <v>2023</v>
      </c>
      <c r="E3962" s="12">
        <f t="shared" si="305"/>
        <v>11</v>
      </c>
      <c r="F3962" s="8" t="str">
        <f t="shared" si="306"/>
        <v>2023-11</v>
      </c>
      <c r="G3962" s="8">
        <v>45256</v>
      </c>
      <c r="H3962" s="23">
        <f t="shared" si="308"/>
        <v>0</v>
      </c>
      <c r="I3962" s="7" t="s">
        <v>63</v>
      </c>
      <c r="J3962" s="7" t="s">
        <v>2859</v>
      </c>
      <c r="K3962" s="7" t="s">
        <v>1801</v>
      </c>
      <c r="L3962" s="7" t="s">
        <v>83</v>
      </c>
      <c r="M3962" s="7" t="s">
        <v>31</v>
      </c>
      <c r="N3962" s="7" t="s">
        <v>313</v>
      </c>
      <c r="O3962" s="7" t="s">
        <v>314</v>
      </c>
      <c r="P3962" s="7" t="s">
        <v>13056</v>
      </c>
      <c r="Q3962" s="7" t="s">
        <v>146</v>
      </c>
      <c r="R3962" s="7" t="s">
        <v>13057</v>
      </c>
      <c r="S3962" s="7" t="s">
        <v>48</v>
      </c>
      <c r="T3962" s="7" t="s">
        <v>78</v>
      </c>
      <c r="U3962" s="7" t="s">
        <v>1128</v>
      </c>
      <c r="V3962" s="10">
        <v>720.75</v>
      </c>
      <c r="W3962" s="6">
        <v>9</v>
      </c>
      <c r="X3962" s="11">
        <v>0.3</v>
      </c>
      <c r="Y3962" s="10">
        <v>148.74</v>
      </c>
      <c r="Z3962" s="30">
        <f t="shared" si="307"/>
        <v>0.20636836628511968</v>
      </c>
    </row>
    <row r="3963" spans="1:26">
      <c r="A3963" s="27">
        <v>3962</v>
      </c>
      <c r="B3963" s="14" t="s">
        <v>13058</v>
      </c>
      <c r="C3963" s="15">
        <v>44912</v>
      </c>
      <c r="D3963" s="12">
        <f t="shared" si="304"/>
        <v>2022</v>
      </c>
      <c r="E3963" s="12">
        <f t="shared" si="305"/>
        <v>12</v>
      </c>
      <c r="F3963" s="15" t="str">
        <f t="shared" si="306"/>
        <v>2022-12</v>
      </c>
      <c r="G3963" s="15">
        <v>44918</v>
      </c>
      <c r="H3963" s="23">
        <f t="shared" si="308"/>
        <v>6</v>
      </c>
      <c r="I3963" s="14" t="s">
        <v>52</v>
      </c>
      <c r="J3963" s="14" t="s">
        <v>12867</v>
      </c>
      <c r="K3963" s="14" t="s">
        <v>1009</v>
      </c>
      <c r="L3963" s="14" t="s">
        <v>83</v>
      </c>
      <c r="M3963" s="14" t="s">
        <v>31</v>
      </c>
      <c r="N3963" s="14" t="s">
        <v>116</v>
      </c>
      <c r="O3963" s="14" t="s">
        <v>117</v>
      </c>
      <c r="P3963" s="14" t="s">
        <v>13059</v>
      </c>
      <c r="Q3963" s="14" t="s">
        <v>58</v>
      </c>
      <c r="R3963" s="14" t="s">
        <v>13060</v>
      </c>
      <c r="S3963" s="14" t="s">
        <v>37</v>
      </c>
      <c r="T3963" s="14" t="s">
        <v>38</v>
      </c>
      <c r="U3963" s="14" t="s">
        <v>39</v>
      </c>
      <c r="V3963" s="16">
        <v>1356.22</v>
      </c>
      <c r="W3963" s="13">
        <v>12</v>
      </c>
      <c r="X3963" s="17">
        <v>0.4</v>
      </c>
      <c r="Y3963" s="16">
        <v>-41.08</v>
      </c>
      <c r="Z3963" s="31">
        <f t="shared" si="307"/>
        <v>-3.0290070932444586E-2</v>
      </c>
    </row>
    <row r="3964" spans="1:26">
      <c r="A3964" s="26">
        <v>3963</v>
      </c>
      <c r="B3964" s="7" t="s">
        <v>13061</v>
      </c>
      <c r="C3964" s="8">
        <v>45130</v>
      </c>
      <c r="D3964" s="12">
        <f t="shared" si="304"/>
        <v>2023</v>
      </c>
      <c r="E3964" s="12">
        <f t="shared" si="305"/>
        <v>7</v>
      </c>
      <c r="F3964" s="8" t="str">
        <f t="shared" si="306"/>
        <v>2023-07</v>
      </c>
      <c r="G3964" s="8">
        <v>45130</v>
      </c>
      <c r="H3964" s="23">
        <f t="shared" si="308"/>
        <v>0</v>
      </c>
      <c r="I3964" s="7" t="s">
        <v>63</v>
      </c>
      <c r="J3964" s="7" t="s">
        <v>5273</v>
      </c>
      <c r="K3964" s="7" t="s">
        <v>554</v>
      </c>
      <c r="L3964" s="7" t="s">
        <v>83</v>
      </c>
      <c r="M3964" s="7" t="s">
        <v>31</v>
      </c>
      <c r="N3964" s="7" t="s">
        <v>283</v>
      </c>
      <c r="O3964" s="7" t="s">
        <v>284</v>
      </c>
      <c r="P3964" s="7" t="s">
        <v>13062</v>
      </c>
      <c r="Q3964" s="7" t="s">
        <v>146</v>
      </c>
      <c r="R3964" s="7" t="s">
        <v>13063</v>
      </c>
      <c r="S3964" s="7" t="s">
        <v>48</v>
      </c>
      <c r="T3964" s="7" t="s">
        <v>49</v>
      </c>
      <c r="U3964" s="7" t="s">
        <v>120</v>
      </c>
      <c r="V3964" s="10">
        <v>201.36</v>
      </c>
      <c r="W3964" s="6">
        <v>6</v>
      </c>
      <c r="X3964" s="11">
        <v>0.1</v>
      </c>
      <c r="Y3964" s="10">
        <v>-14.89</v>
      </c>
      <c r="Z3964" s="30">
        <f t="shared" si="307"/>
        <v>-7.3947159316646804E-2</v>
      </c>
    </row>
    <row r="3965" spans="1:26">
      <c r="A3965" s="27">
        <v>3964</v>
      </c>
      <c r="B3965" s="14" t="s">
        <v>13064</v>
      </c>
      <c r="C3965" s="15">
        <v>45628</v>
      </c>
      <c r="D3965" s="12">
        <f t="shared" si="304"/>
        <v>2024</v>
      </c>
      <c r="E3965" s="12">
        <f t="shared" si="305"/>
        <v>12</v>
      </c>
      <c r="F3965" s="15" t="str">
        <f t="shared" si="306"/>
        <v>2024-12</v>
      </c>
      <c r="G3965" s="15">
        <v>45632</v>
      </c>
      <c r="H3965" s="23">
        <f t="shared" si="308"/>
        <v>4</v>
      </c>
      <c r="I3965" s="14" t="s">
        <v>52</v>
      </c>
      <c r="J3965" s="14" t="s">
        <v>3216</v>
      </c>
      <c r="K3965" s="14" t="s">
        <v>1370</v>
      </c>
      <c r="L3965" s="14" t="s">
        <v>83</v>
      </c>
      <c r="M3965" s="14" t="s">
        <v>31</v>
      </c>
      <c r="N3965" s="14" t="s">
        <v>228</v>
      </c>
      <c r="O3965" s="14" t="s">
        <v>229</v>
      </c>
      <c r="P3965" s="14" t="s">
        <v>13065</v>
      </c>
      <c r="Q3965" s="14" t="s">
        <v>46</v>
      </c>
      <c r="R3965" s="14" t="s">
        <v>13066</v>
      </c>
      <c r="S3965" s="14" t="s">
        <v>48</v>
      </c>
      <c r="T3965" s="14" t="s">
        <v>138</v>
      </c>
      <c r="U3965" s="14" t="s">
        <v>139</v>
      </c>
      <c r="V3965" s="16">
        <v>239.91</v>
      </c>
      <c r="W3965" s="13">
        <v>3</v>
      </c>
      <c r="X3965" s="17">
        <v>0.2</v>
      </c>
      <c r="Y3965" s="16">
        <v>8.4600000000000009</v>
      </c>
      <c r="Z3965" s="31">
        <f t="shared" si="307"/>
        <v>3.5263223708890838E-2</v>
      </c>
    </row>
    <row r="3966" spans="1:26">
      <c r="A3966" s="26">
        <v>3965</v>
      </c>
      <c r="B3966" s="7" t="s">
        <v>13067</v>
      </c>
      <c r="C3966" s="8">
        <v>45425</v>
      </c>
      <c r="D3966" s="12">
        <f t="shared" si="304"/>
        <v>2024</v>
      </c>
      <c r="E3966" s="12">
        <f t="shared" si="305"/>
        <v>5</v>
      </c>
      <c r="F3966" s="8" t="str">
        <f t="shared" si="306"/>
        <v>2024-05</v>
      </c>
      <c r="G3966" s="8">
        <v>45431</v>
      </c>
      <c r="H3966" s="23">
        <f t="shared" si="308"/>
        <v>6</v>
      </c>
      <c r="I3966" s="7" t="s">
        <v>27</v>
      </c>
      <c r="J3966" s="7" t="s">
        <v>2679</v>
      </c>
      <c r="K3966" s="7" t="s">
        <v>604</v>
      </c>
      <c r="L3966" s="7" t="s">
        <v>83</v>
      </c>
      <c r="M3966" s="7" t="s">
        <v>31</v>
      </c>
      <c r="N3966" s="7" t="s">
        <v>116</v>
      </c>
      <c r="O3966" s="7" t="s">
        <v>117</v>
      </c>
      <c r="P3966" s="7" t="s">
        <v>13068</v>
      </c>
      <c r="Q3966" s="7" t="s">
        <v>58</v>
      </c>
      <c r="R3966" s="7" t="s">
        <v>1194</v>
      </c>
      <c r="S3966" s="7" t="s">
        <v>37</v>
      </c>
      <c r="T3966" s="7" t="s">
        <v>38</v>
      </c>
      <c r="U3966" s="7" t="s">
        <v>333</v>
      </c>
      <c r="V3966" s="10">
        <v>423.26</v>
      </c>
      <c r="W3966" s="6">
        <v>6</v>
      </c>
      <c r="X3966" s="11">
        <v>0.5</v>
      </c>
      <c r="Y3966" s="10">
        <v>-4.07</v>
      </c>
      <c r="Z3966" s="30">
        <f t="shared" si="307"/>
        <v>-9.6158389642300255E-3</v>
      </c>
    </row>
    <row r="3967" spans="1:26">
      <c r="A3967" s="27">
        <v>3966</v>
      </c>
      <c r="B3967" s="14" t="s">
        <v>13069</v>
      </c>
      <c r="C3967" s="15">
        <v>44437</v>
      </c>
      <c r="D3967" s="12">
        <f t="shared" si="304"/>
        <v>2021</v>
      </c>
      <c r="E3967" s="12">
        <f t="shared" si="305"/>
        <v>8</v>
      </c>
      <c r="F3967" s="15" t="str">
        <f t="shared" si="306"/>
        <v>2021-08</v>
      </c>
      <c r="G3967" s="15">
        <v>44444</v>
      </c>
      <c r="H3967" s="23">
        <f t="shared" si="308"/>
        <v>7</v>
      </c>
      <c r="I3967" s="14" t="s">
        <v>27</v>
      </c>
      <c r="J3967" s="14" t="s">
        <v>2583</v>
      </c>
      <c r="K3967" s="14" t="s">
        <v>583</v>
      </c>
      <c r="L3967" s="14" t="s">
        <v>83</v>
      </c>
      <c r="M3967" s="14" t="s">
        <v>31</v>
      </c>
      <c r="N3967" s="14" t="s">
        <v>106</v>
      </c>
      <c r="O3967" s="14" t="s">
        <v>107</v>
      </c>
      <c r="P3967" s="14" t="s">
        <v>13070</v>
      </c>
      <c r="Q3967" s="14" t="s">
        <v>35</v>
      </c>
      <c r="R3967" s="14" t="s">
        <v>13071</v>
      </c>
      <c r="S3967" s="14" t="s">
        <v>37</v>
      </c>
      <c r="T3967" s="14" t="s">
        <v>170</v>
      </c>
      <c r="U3967" s="14" t="s">
        <v>171</v>
      </c>
      <c r="V3967" s="16">
        <v>6443.26</v>
      </c>
      <c r="W3967" s="13">
        <v>11</v>
      </c>
      <c r="X3967" s="17">
        <v>0</v>
      </c>
      <c r="Y3967" s="16">
        <v>-754.02</v>
      </c>
      <c r="Z3967" s="31">
        <f t="shared" si="307"/>
        <v>-0.11702461176485195</v>
      </c>
    </row>
    <row r="3968" spans="1:26">
      <c r="A3968" s="26">
        <v>3967</v>
      </c>
      <c r="B3968" s="7" t="s">
        <v>13072</v>
      </c>
      <c r="C3968" s="8">
        <v>44933</v>
      </c>
      <c r="D3968" s="12">
        <f t="shared" si="304"/>
        <v>2023</v>
      </c>
      <c r="E3968" s="12">
        <f t="shared" si="305"/>
        <v>1</v>
      </c>
      <c r="F3968" s="8" t="str">
        <f t="shared" si="306"/>
        <v>2023-01</v>
      </c>
      <c r="G3968" s="8">
        <v>44939</v>
      </c>
      <c r="H3968" s="23">
        <f t="shared" si="308"/>
        <v>6</v>
      </c>
      <c r="I3968" s="7" t="s">
        <v>27</v>
      </c>
      <c r="J3968" s="7" t="s">
        <v>324</v>
      </c>
      <c r="K3968" s="7" t="s">
        <v>325</v>
      </c>
      <c r="L3968" s="7" t="s">
        <v>30</v>
      </c>
      <c r="M3968" s="7" t="s">
        <v>31</v>
      </c>
      <c r="N3968" s="7" t="s">
        <v>91</v>
      </c>
      <c r="O3968" s="7" t="s">
        <v>92</v>
      </c>
      <c r="P3968" s="7" t="s">
        <v>13073</v>
      </c>
      <c r="Q3968" s="7" t="s">
        <v>46</v>
      </c>
      <c r="R3968" s="7" t="s">
        <v>13074</v>
      </c>
      <c r="S3968" s="7" t="s">
        <v>48</v>
      </c>
      <c r="T3968" s="7" t="s">
        <v>138</v>
      </c>
      <c r="U3968" s="7" t="s">
        <v>1091</v>
      </c>
      <c r="V3968" s="10">
        <v>450.6</v>
      </c>
      <c r="W3968" s="6">
        <v>3</v>
      </c>
      <c r="X3968" s="11">
        <v>0.4</v>
      </c>
      <c r="Y3968" s="10">
        <v>-42.38</v>
      </c>
      <c r="Z3968" s="30">
        <f t="shared" si="307"/>
        <v>-9.4052374611628936E-2</v>
      </c>
    </row>
    <row r="3969" spans="1:26">
      <c r="A3969" s="27">
        <v>3968</v>
      </c>
      <c r="B3969" s="14" t="s">
        <v>13075</v>
      </c>
      <c r="C3969" s="15">
        <v>44349</v>
      </c>
      <c r="D3969" s="12">
        <f t="shared" si="304"/>
        <v>2021</v>
      </c>
      <c r="E3969" s="12">
        <f t="shared" si="305"/>
        <v>6</v>
      </c>
      <c r="F3969" s="15" t="str">
        <f t="shared" si="306"/>
        <v>2021-06</v>
      </c>
      <c r="G3969" s="15">
        <v>44351</v>
      </c>
      <c r="H3969" s="23">
        <f t="shared" si="308"/>
        <v>2</v>
      </c>
      <c r="I3969" s="14" t="s">
        <v>122</v>
      </c>
      <c r="J3969" s="14" t="s">
        <v>151</v>
      </c>
      <c r="K3969" s="14" t="s">
        <v>152</v>
      </c>
      <c r="L3969" s="14" t="s">
        <v>66</v>
      </c>
      <c r="M3969" s="14" t="s">
        <v>31</v>
      </c>
      <c r="N3969" s="14" t="s">
        <v>153</v>
      </c>
      <c r="O3969" s="14" t="s">
        <v>154</v>
      </c>
      <c r="P3969" s="14" t="s">
        <v>13076</v>
      </c>
      <c r="Q3969" s="14" t="s">
        <v>146</v>
      </c>
      <c r="R3969" s="14" t="s">
        <v>13077</v>
      </c>
      <c r="S3969" s="14" t="s">
        <v>110</v>
      </c>
      <c r="T3969" s="14" t="s">
        <v>223</v>
      </c>
      <c r="U3969" s="14" t="s">
        <v>449</v>
      </c>
      <c r="V3969" s="16">
        <v>1033.22</v>
      </c>
      <c r="W3969" s="13">
        <v>4</v>
      </c>
      <c r="X3969" s="17">
        <v>0</v>
      </c>
      <c r="Y3969" s="16">
        <v>-29.07</v>
      </c>
      <c r="Z3969" s="31">
        <f t="shared" si="307"/>
        <v>-2.8135343876425155E-2</v>
      </c>
    </row>
    <row r="3970" spans="1:26">
      <c r="A3970" s="26">
        <v>3969</v>
      </c>
      <c r="B3970" s="7" t="s">
        <v>13078</v>
      </c>
      <c r="C3970" s="8">
        <v>45133</v>
      </c>
      <c r="D3970" s="12">
        <f t="shared" ref="D3970:D4033" si="309">YEAR(C3970)</f>
        <v>2023</v>
      </c>
      <c r="E3970" s="12">
        <f t="shared" ref="E3970:E4033" si="310">MONTH(C3970)</f>
        <v>7</v>
      </c>
      <c r="F3970" s="8" t="str">
        <f t="shared" ref="F3970:F4033" si="311">TEXT(C3970,"yyyy-mm")</f>
        <v>2023-07</v>
      </c>
      <c r="G3970" s="8">
        <v>45137</v>
      </c>
      <c r="H3970" s="23">
        <f t="shared" si="308"/>
        <v>4</v>
      </c>
      <c r="I3970" s="7" t="s">
        <v>52</v>
      </c>
      <c r="J3970" s="7" t="s">
        <v>688</v>
      </c>
      <c r="K3970" s="7" t="s">
        <v>689</v>
      </c>
      <c r="L3970" s="7" t="s">
        <v>66</v>
      </c>
      <c r="M3970" s="7" t="s">
        <v>31</v>
      </c>
      <c r="N3970" s="7" t="s">
        <v>220</v>
      </c>
      <c r="O3970" s="7" t="s">
        <v>220</v>
      </c>
      <c r="P3970" s="7" t="s">
        <v>13079</v>
      </c>
      <c r="Q3970" s="7" t="s">
        <v>58</v>
      </c>
      <c r="R3970" s="7" t="s">
        <v>13080</v>
      </c>
      <c r="S3970" s="7" t="s">
        <v>48</v>
      </c>
      <c r="T3970" s="7" t="s">
        <v>95</v>
      </c>
      <c r="U3970" s="7" t="s">
        <v>96</v>
      </c>
      <c r="V3970" s="10">
        <v>97.7</v>
      </c>
      <c r="W3970" s="6">
        <v>1</v>
      </c>
      <c r="X3970" s="11">
        <v>0</v>
      </c>
      <c r="Y3970" s="10">
        <v>30.68</v>
      </c>
      <c r="Z3970" s="30">
        <f t="shared" ref="Z3970:Z4033" si="312">IFERROR(Y3970/V3970,0)</f>
        <v>0.31402251791197544</v>
      </c>
    </row>
    <row r="3971" spans="1:26">
      <c r="A3971" s="27">
        <v>3970</v>
      </c>
      <c r="B3971" s="14" t="s">
        <v>13081</v>
      </c>
      <c r="C3971" s="15">
        <v>44274</v>
      </c>
      <c r="D3971" s="12">
        <f t="shared" si="309"/>
        <v>2021</v>
      </c>
      <c r="E3971" s="12">
        <f t="shared" si="310"/>
        <v>3</v>
      </c>
      <c r="F3971" s="15" t="str">
        <f t="shared" si="311"/>
        <v>2021-03</v>
      </c>
      <c r="G3971" s="15">
        <v>44279</v>
      </c>
      <c r="H3971" s="23">
        <f t="shared" si="308"/>
        <v>5</v>
      </c>
      <c r="I3971" s="14" t="s">
        <v>27</v>
      </c>
      <c r="J3971" s="14" t="s">
        <v>558</v>
      </c>
      <c r="K3971" s="14" t="s">
        <v>559</v>
      </c>
      <c r="L3971" s="14" t="s">
        <v>30</v>
      </c>
      <c r="M3971" s="14" t="s">
        <v>31</v>
      </c>
      <c r="N3971" s="14" t="s">
        <v>43</v>
      </c>
      <c r="O3971" s="14" t="s">
        <v>44</v>
      </c>
      <c r="P3971" s="14" t="s">
        <v>13082</v>
      </c>
      <c r="Q3971" s="14" t="s">
        <v>46</v>
      </c>
      <c r="R3971" s="14" t="s">
        <v>13083</v>
      </c>
      <c r="S3971" s="14" t="s">
        <v>48</v>
      </c>
      <c r="T3971" s="14" t="s">
        <v>95</v>
      </c>
      <c r="U3971" s="14" t="s">
        <v>195</v>
      </c>
      <c r="V3971" s="16">
        <v>595.48</v>
      </c>
      <c r="W3971" s="13">
        <v>2</v>
      </c>
      <c r="X3971" s="17">
        <v>0</v>
      </c>
      <c r="Y3971" s="16">
        <v>139.55000000000001</v>
      </c>
      <c r="Z3971" s="31">
        <f t="shared" si="312"/>
        <v>0.23434876066366631</v>
      </c>
    </row>
    <row r="3972" spans="1:26">
      <c r="A3972" s="26">
        <v>3971</v>
      </c>
      <c r="B3972" s="7" t="s">
        <v>13084</v>
      </c>
      <c r="C3972" s="8">
        <v>45164</v>
      </c>
      <c r="D3972" s="12">
        <f t="shared" si="309"/>
        <v>2023</v>
      </c>
      <c r="E3972" s="12">
        <f t="shared" si="310"/>
        <v>8</v>
      </c>
      <c r="F3972" s="8" t="str">
        <f t="shared" si="311"/>
        <v>2023-08</v>
      </c>
      <c r="G3972" s="8">
        <v>45167</v>
      </c>
      <c r="H3972" s="23">
        <f t="shared" ref="H3972:H4035" si="313">G3972-C3972</f>
        <v>3</v>
      </c>
      <c r="I3972" s="7" t="s">
        <v>122</v>
      </c>
      <c r="J3972" s="7" t="s">
        <v>1571</v>
      </c>
      <c r="K3972" s="7" t="s">
        <v>1065</v>
      </c>
      <c r="L3972" s="7" t="s">
        <v>83</v>
      </c>
      <c r="M3972" s="7" t="s">
        <v>31</v>
      </c>
      <c r="N3972" s="7" t="s">
        <v>181</v>
      </c>
      <c r="O3972" s="7" t="s">
        <v>107</v>
      </c>
      <c r="P3972" s="7" t="s">
        <v>13085</v>
      </c>
      <c r="Q3972" s="7" t="s">
        <v>35</v>
      </c>
      <c r="R3972" s="7" t="s">
        <v>13086</v>
      </c>
      <c r="S3972" s="7" t="s">
        <v>37</v>
      </c>
      <c r="T3972" s="7" t="s">
        <v>60</v>
      </c>
      <c r="U3972" s="7" t="s">
        <v>61</v>
      </c>
      <c r="V3972" s="10">
        <v>4714.95</v>
      </c>
      <c r="W3972" s="6">
        <v>7</v>
      </c>
      <c r="X3972" s="11">
        <v>0.2</v>
      </c>
      <c r="Y3972" s="10">
        <v>1015.86</v>
      </c>
      <c r="Z3972" s="30">
        <f t="shared" si="312"/>
        <v>0.21545509496389145</v>
      </c>
    </row>
    <row r="3973" spans="1:26">
      <c r="A3973" s="27">
        <v>3972</v>
      </c>
      <c r="B3973" s="14" t="s">
        <v>13087</v>
      </c>
      <c r="C3973" s="15">
        <v>44779</v>
      </c>
      <c r="D3973" s="12">
        <f t="shared" si="309"/>
        <v>2022</v>
      </c>
      <c r="E3973" s="12">
        <f t="shared" si="310"/>
        <v>8</v>
      </c>
      <c r="F3973" s="15" t="str">
        <f t="shared" si="311"/>
        <v>2022-08</v>
      </c>
      <c r="G3973" s="15">
        <v>44785</v>
      </c>
      <c r="H3973" s="23">
        <f t="shared" si="313"/>
        <v>6</v>
      </c>
      <c r="I3973" s="14" t="s">
        <v>52</v>
      </c>
      <c r="J3973" s="14" t="s">
        <v>2819</v>
      </c>
      <c r="K3973" s="14" t="s">
        <v>2820</v>
      </c>
      <c r="L3973" s="14" t="s">
        <v>66</v>
      </c>
      <c r="M3973" s="14" t="s">
        <v>31</v>
      </c>
      <c r="N3973" s="14" t="s">
        <v>55</v>
      </c>
      <c r="O3973" s="14" t="s">
        <v>56</v>
      </c>
      <c r="P3973" s="14" t="s">
        <v>13088</v>
      </c>
      <c r="Q3973" s="14" t="s">
        <v>58</v>
      </c>
      <c r="R3973" s="14" t="s">
        <v>13089</v>
      </c>
      <c r="S3973" s="14" t="s">
        <v>37</v>
      </c>
      <c r="T3973" s="14" t="s">
        <v>60</v>
      </c>
      <c r="U3973" s="14" t="s">
        <v>162</v>
      </c>
      <c r="V3973" s="16">
        <v>8125.49</v>
      </c>
      <c r="W3973" s="13">
        <v>11</v>
      </c>
      <c r="X3973" s="17">
        <v>0.4</v>
      </c>
      <c r="Y3973" s="16">
        <v>1277.98</v>
      </c>
      <c r="Z3973" s="31">
        <f t="shared" si="312"/>
        <v>0.15728036093823267</v>
      </c>
    </row>
    <row r="3974" spans="1:26">
      <c r="A3974" s="26">
        <v>3973</v>
      </c>
      <c r="B3974" s="7" t="s">
        <v>13090</v>
      </c>
      <c r="C3974" s="8">
        <v>45159</v>
      </c>
      <c r="D3974" s="12">
        <f t="shared" si="309"/>
        <v>2023</v>
      </c>
      <c r="E3974" s="12">
        <f t="shared" si="310"/>
        <v>8</v>
      </c>
      <c r="F3974" s="8" t="str">
        <f t="shared" si="311"/>
        <v>2023-08</v>
      </c>
      <c r="G3974" s="8">
        <v>45159</v>
      </c>
      <c r="H3974" s="23">
        <f t="shared" si="313"/>
        <v>0</v>
      </c>
      <c r="I3974" s="7" t="s">
        <v>63</v>
      </c>
      <c r="J3974" s="7" t="s">
        <v>4239</v>
      </c>
      <c r="K3974" s="7" t="s">
        <v>648</v>
      </c>
      <c r="L3974" s="7" t="s">
        <v>30</v>
      </c>
      <c r="M3974" s="7" t="s">
        <v>31</v>
      </c>
      <c r="N3974" s="7" t="s">
        <v>55</v>
      </c>
      <c r="O3974" s="7" t="s">
        <v>56</v>
      </c>
      <c r="P3974" s="7" t="s">
        <v>13091</v>
      </c>
      <c r="Q3974" s="7" t="s">
        <v>58</v>
      </c>
      <c r="R3974" s="7" t="s">
        <v>13092</v>
      </c>
      <c r="S3974" s="7" t="s">
        <v>110</v>
      </c>
      <c r="T3974" s="7" t="s">
        <v>243</v>
      </c>
      <c r="U3974" s="7" t="s">
        <v>481</v>
      </c>
      <c r="V3974" s="10">
        <v>3889.73</v>
      </c>
      <c r="W3974" s="6">
        <v>2</v>
      </c>
      <c r="X3974" s="11">
        <v>0</v>
      </c>
      <c r="Y3974" s="10">
        <v>691.35</v>
      </c>
      <c r="Z3974" s="30">
        <f t="shared" si="312"/>
        <v>0.1777372722528299</v>
      </c>
    </row>
    <row r="3975" spans="1:26">
      <c r="A3975" s="27">
        <v>3974</v>
      </c>
      <c r="B3975" s="14" t="s">
        <v>13093</v>
      </c>
      <c r="C3975" s="15">
        <v>44852</v>
      </c>
      <c r="D3975" s="12">
        <f t="shared" si="309"/>
        <v>2022</v>
      </c>
      <c r="E3975" s="12">
        <f t="shared" si="310"/>
        <v>10</v>
      </c>
      <c r="F3975" s="15" t="str">
        <f t="shared" si="311"/>
        <v>2022-10</v>
      </c>
      <c r="G3975" s="15">
        <v>44858</v>
      </c>
      <c r="H3975" s="23">
        <f t="shared" si="313"/>
        <v>6</v>
      </c>
      <c r="I3975" s="14" t="s">
        <v>52</v>
      </c>
      <c r="J3975" s="14" t="s">
        <v>851</v>
      </c>
      <c r="K3975" s="14" t="s">
        <v>852</v>
      </c>
      <c r="L3975" s="14" t="s">
        <v>83</v>
      </c>
      <c r="M3975" s="14" t="s">
        <v>31</v>
      </c>
      <c r="N3975" s="14" t="s">
        <v>116</v>
      </c>
      <c r="O3975" s="14" t="s">
        <v>117</v>
      </c>
      <c r="P3975" s="14" t="s">
        <v>13094</v>
      </c>
      <c r="Q3975" s="14" t="s">
        <v>58</v>
      </c>
      <c r="R3975" s="14" t="s">
        <v>13095</v>
      </c>
      <c r="S3975" s="14" t="s">
        <v>48</v>
      </c>
      <c r="T3975" s="14" t="s">
        <v>129</v>
      </c>
      <c r="U3975" s="14" t="s">
        <v>328</v>
      </c>
      <c r="V3975" s="16">
        <v>141.03</v>
      </c>
      <c r="W3975" s="13">
        <v>14</v>
      </c>
      <c r="X3975" s="17">
        <v>0.4</v>
      </c>
      <c r="Y3975" s="16">
        <v>-5.13</v>
      </c>
      <c r="Z3975" s="31">
        <f t="shared" si="312"/>
        <v>-3.6375239310784936E-2</v>
      </c>
    </row>
    <row r="3976" spans="1:26">
      <c r="A3976" s="26">
        <v>3975</v>
      </c>
      <c r="B3976" s="7" t="s">
        <v>13096</v>
      </c>
      <c r="C3976" s="8">
        <v>44200</v>
      </c>
      <c r="D3976" s="12">
        <f t="shared" si="309"/>
        <v>2021</v>
      </c>
      <c r="E3976" s="12">
        <f t="shared" si="310"/>
        <v>1</v>
      </c>
      <c r="F3976" s="8" t="str">
        <f t="shared" si="311"/>
        <v>2021-01</v>
      </c>
      <c r="G3976" s="8">
        <v>44200</v>
      </c>
      <c r="H3976" s="23">
        <f t="shared" si="313"/>
        <v>0</v>
      </c>
      <c r="I3976" s="7" t="s">
        <v>63</v>
      </c>
      <c r="J3976" s="7" t="s">
        <v>2339</v>
      </c>
      <c r="K3976" s="7" t="s">
        <v>1935</v>
      </c>
      <c r="L3976" s="7" t="s">
        <v>30</v>
      </c>
      <c r="M3976" s="7" t="s">
        <v>31</v>
      </c>
      <c r="N3976" s="7" t="s">
        <v>143</v>
      </c>
      <c r="O3976" s="7" t="s">
        <v>144</v>
      </c>
      <c r="P3976" s="7" t="s">
        <v>13097</v>
      </c>
      <c r="Q3976" s="7" t="s">
        <v>146</v>
      </c>
      <c r="R3976" s="7" t="s">
        <v>13098</v>
      </c>
      <c r="S3976" s="7" t="s">
        <v>110</v>
      </c>
      <c r="T3976" s="7" t="s">
        <v>148</v>
      </c>
      <c r="U3976" s="7" t="s">
        <v>237</v>
      </c>
      <c r="V3976" s="10">
        <v>16334.57</v>
      </c>
      <c r="W3976" s="6">
        <v>12</v>
      </c>
      <c r="X3976" s="11">
        <v>0.2</v>
      </c>
      <c r="Y3976" s="10">
        <v>1056.06</v>
      </c>
      <c r="Z3976" s="30">
        <f t="shared" si="312"/>
        <v>6.4651839626020155E-2</v>
      </c>
    </row>
    <row r="3977" spans="1:26">
      <c r="A3977" s="27">
        <v>3976</v>
      </c>
      <c r="B3977" s="14" t="s">
        <v>13099</v>
      </c>
      <c r="C3977" s="15">
        <v>44222</v>
      </c>
      <c r="D3977" s="12">
        <f t="shared" si="309"/>
        <v>2021</v>
      </c>
      <c r="E3977" s="12">
        <f t="shared" si="310"/>
        <v>1</v>
      </c>
      <c r="F3977" s="15" t="str">
        <f t="shared" si="311"/>
        <v>2021-01</v>
      </c>
      <c r="G3977" s="15">
        <v>44226</v>
      </c>
      <c r="H3977" s="23">
        <f t="shared" si="313"/>
        <v>4</v>
      </c>
      <c r="I3977" s="14" t="s">
        <v>52</v>
      </c>
      <c r="J3977" s="14" t="s">
        <v>2697</v>
      </c>
      <c r="K3977" s="14" t="s">
        <v>2518</v>
      </c>
      <c r="L3977" s="14" t="s">
        <v>83</v>
      </c>
      <c r="M3977" s="14" t="s">
        <v>31</v>
      </c>
      <c r="N3977" s="14" t="s">
        <v>116</v>
      </c>
      <c r="O3977" s="14" t="s">
        <v>117</v>
      </c>
      <c r="P3977" s="14" t="s">
        <v>13100</v>
      </c>
      <c r="Q3977" s="14" t="s">
        <v>58</v>
      </c>
      <c r="R3977" s="14" t="s">
        <v>13101</v>
      </c>
      <c r="S3977" s="14" t="s">
        <v>110</v>
      </c>
      <c r="T3977" s="14" t="s">
        <v>243</v>
      </c>
      <c r="U3977" s="14" t="s">
        <v>481</v>
      </c>
      <c r="V3977" s="16">
        <v>5690.01</v>
      </c>
      <c r="W3977" s="13">
        <v>5</v>
      </c>
      <c r="X3977" s="17">
        <v>0</v>
      </c>
      <c r="Y3977" s="16">
        <v>1418.07</v>
      </c>
      <c r="Z3977" s="31">
        <f t="shared" si="312"/>
        <v>0.24922100312653228</v>
      </c>
    </row>
    <row r="3978" spans="1:26">
      <c r="A3978" s="26">
        <v>3977</v>
      </c>
      <c r="B3978" s="7" t="s">
        <v>13102</v>
      </c>
      <c r="C3978" s="8">
        <v>44826</v>
      </c>
      <c r="D3978" s="12">
        <f t="shared" si="309"/>
        <v>2022</v>
      </c>
      <c r="E3978" s="12">
        <f t="shared" si="310"/>
        <v>9</v>
      </c>
      <c r="F3978" s="8" t="str">
        <f t="shared" si="311"/>
        <v>2022-09</v>
      </c>
      <c r="G3978" s="8">
        <v>44831</v>
      </c>
      <c r="H3978" s="23">
        <f t="shared" si="313"/>
        <v>5</v>
      </c>
      <c r="I3978" s="7" t="s">
        <v>52</v>
      </c>
      <c r="J3978" s="7" t="s">
        <v>497</v>
      </c>
      <c r="K3978" s="7" t="s">
        <v>320</v>
      </c>
      <c r="L3978" s="7" t="s">
        <v>66</v>
      </c>
      <c r="M3978" s="7" t="s">
        <v>31</v>
      </c>
      <c r="N3978" s="7" t="s">
        <v>106</v>
      </c>
      <c r="O3978" s="7" t="s">
        <v>107</v>
      </c>
      <c r="P3978" s="7" t="s">
        <v>13103</v>
      </c>
      <c r="Q3978" s="7" t="s">
        <v>35</v>
      </c>
      <c r="R3978" s="7" t="s">
        <v>13104</v>
      </c>
      <c r="S3978" s="7" t="s">
        <v>110</v>
      </c>
      <c r="T3978" s="7" t="s">
        <v>223</v>
      </c>
      <c r="U3978" s="7" t="s">
        <v>449</v>
      </c>
      <c r="V3978" s="10">
        <v>6312.76</v>
      </c>
      <c r="W3978" s="6">
        <v>6</v>
      </c>
      <c r="X3978" s="11">
        <v>0.2</v>
      </c>
      <c r="Y3978" s="10">
        <v>-760.4</v>
      </c>
      <c r="Z3978" s="30">
        <f t="shared" si="312"/>
        <v>-0.12045444464861645</v>
      </c>
    </row>
    <row r="3979" spans="1:26">
      <c r="A3979" s="27">
        <v>3978</v>
      </c>
      <c r="B3979" s="14" t="s">
        <v>13105</v>
      </c>
      <c r="C3979" s="15">
        <v>44982</v>
      </c>
      <c r="D3979" s="12">
        <f t="shared" si="309"/>
        <v>2023</v>
      </c>
      <c r="E3979" s="12">
        <f t="shared" si="310"/>
        <v>2</v>
      </c>
      <c r="F3979" s="15" t="str">
        <f t="shared" si="311"/>
        <v>2023-02</v>
      </c>
      <c r="G3979" s="15">
        <v>44988</v>
      </c>
      <c r="H3979" s="23">
        <f t="shared" si="313"/>
        <v>6</v>
      </c>
      <c r="I3979" s="14" t="s">
        <v>52</v>
      </c>
      <c r="J3979" s="14" t="s">
        <v>1339</v>
      </c>
      <c r="K3979" s="14" t="s">
        <v>1340</v>
      </c>
      <c r="L3979" s="14" t="s">
        <v>30</v>
      </c>
      <c r="M3979" s="14" t="s">
        <v>31</v>
      </c>
      <c r="N3979" s="14" t="s">
        <v>181</v>
      </c>
      <c r="O3979" s="14" t="s">
        <v>107</v>
      </c>
      <c r="P3979" s="14" t="s">
        <v>13106</v>
      </c>
      <c r="Q3979" s="14" t="s">
        <v>35</v>
      </c>
      <c r="R3979" s="14" t="s">
        <v>13107</v>
      </c>
      <c r="S3979" s="14" t="s">
        <v>48</v>
      </c>
      <c r="T3979" s="14" t="s">
        <v>49</v>
      </c>
      <c r="U3979" s="14" t="s">
        <v>120</v>
      </c>
      <c r="V3979" s="16">
        <v>549.11</v>
      </c>
      <c r="W3979" s="13">
        <v>10</v>
      </c>
      <c r="X3979" s="17">
        <v>0.2</v>
      </c>
      <c r="Y3979" s="16">
        <v>181.29</v>
      </c>
      <c r="Z3979" s="31">
        <f t="shared" si="312"/>
        <v>0.3301524284751689</v>
      </c>
    </row>
    <row r="3980" spans="1:26">
      <c r="A3980" s="26">
        <v>3979</v>
      </c>
      <c r="B3980" s="7" t="s">
        <v>13108</v>
      </c>
      <c r="C3980" s="8">
        <v>44735</v>
      </c>
      <c r="D3980" s="12">
        <f t="shared" si="309"/>
        <v>2022</v>
      </c>
      <c r="E3980" s="12">
        <f t="shared" si="310"/>
        <v>6</v>
      </c>
      <c r="F3980" s="8" t="str">
        <f t="shared" si="311"/>
        <v>2022-06</v>
      </c>
      <c r="G3980" s="8">
        <v>44741</v>
      </c>
      <c r="H3980" s="23">
        <f t="shared" si="313"/>
        <v>6</v>
      </c>
      <c r="I3980" s="7" t="s">
        <v>52</v>
      </c>
      <c r="J3980" s="7" t="s">
        <v>1417</v>
      </c>
      <c r="K3980" s="7" t="s">
        <v>1418</v>
      </c>
      <c r="L3980" s="7" t="s">
        <v>83</v>
      </c>
      <c r="M3980" s="7" t="s">
        <v>31</v>
      </c>
      <c r="N3980" s="7" t="s">
        <v>43</v>
      </c>
      <c r="O3980" s="7" t="s">
        <v>44</v>
      </c>
      <c r="P3980" s="7" t="s">
        <v>13109</v>
      </c>
      <c r="Q3980" s="7" t="s">
        <v>46</v>
      </c>
      <c r="R3980" s="7" t="s">
        <v>13110</v>
      </c>
      <c r="S3980" s="7" t="s">
        <v>37</v>
      </c>
      <c r="T3980" s="7" t="s">
        <v>60</v>
      </c>
      <c r="U3980" s="7" t="s">
        <v>61</v>
      </c>
      <c r="V3980" s="10">
        <v>2983.14</v>
      </c>
      <c r="W3980" s="6">
        <v>4</v>
      </c>
      <c r="X3980" s="11">
        <v>0.5</v>
      </c>
      <c r="Y3980" s="10">
        <v>537.27</v>
      </c>
      <c r="Z3980" s="30">
        <f t="shared" si="312"/>
        <v>0.1801021742191114</v>
      </c>
    </row>
    <row r="3981" spans="1:26">
      <c r="A3981" s="27">
        <v>3980</v>
      </c>
      <c r="B3981" s="14" t="s">
        <v>13111</v>
      </c>
      <c r="C3981" s="15">
        <v>45469</v>
      </c>
      <c r="D3981" s="12">
        <f t="shared" si="309"/>
        <v>2024</v>
      </c>
      <c r="E3981" s="12">
        <f t="shared" si="310"/>
        <v>6</v>
      </c>
      <c r="F3981" s="15" t="str">
        <f t="shared" si="311"/>
        <v>2024-06</v>
      </c>
      <c r="G3981" s="15">
        <v>45476</v>
      </c>
      <c r="H3981" s="23">
        <f t="shared" si="313"/>
        <v>7</v>
      </c>
      <c r="I3981" s="14" t="s">
        <v>27</v>
      </c>
      <c r="J3981" s="14" t="s">
        <v>5775</v>
      </c>
      <c r="K3981" s="14" t="s">
        <v>257</v>
      </c>
      <c r="L3981" s="14" t="s">
        <v>66</v>
      </c>
      <c r="M3981" s="14" t="s">
        <v>31</v>
      </c>
      <c r="N3981" s="14" t="s">
        <v>213</v>
      </c>
      <c r="O3981" s="14" t="s">
        <v>92</v>
      </c>
      <c r="P3981" s="14" t="s">
        <v>13112</v>
      </c>
      <c r="Q3981" s="14" t="s">
        <v>46</v>
      </c>
      <c r="R3981" s="14" t="s">
        <v>13113</v>
      </c>
      <c r="S3981" s="14" t="s">
        <v>110</v>
      </c>
      <c r="T3981" s="14" t="s">
        <v>148</v>
      </c>
      <c r="U3981" s="14" t="s">
        <v>149</v>
      </c>
      <c r="V3981" s="16">
        <v>12720.24</v>
      </c>
      <c r="W3981" s="13">
        <v>9</v>
      </c>
      <c r="X3981" s="17">
        <v>0.2</v>
      </c>
      <c r="Y3981" s="16">
        <v>693.98</v>
      </c>
      <c r="Z3981" s="31">
        <f t="shared" si="312"/>
        <v>5.4557146720502131E-2</v>
      </c>
    </row>
    <row r="3982" spans="1:26">
      <c r="A3982" s="26">
        <v>3981</v>
      </c>
      <c r="B3982" s="7" t="s">
        <v>13114</v>
      </c>
      <c r="C3982" s="8">
        <v>45572</v>
      </c>
      <c r="D3982" s="12">
        <f t="shared" si="309"/>
        <v>2024</v>
      </c>
      <c r="E3982" s="12">
        <f t="shared" si="310"/>
        <v>10</v>
      </c>
      <c r="F3982" s="8" t="str">
        <f t="shared" si="311"/>
        <v>2024-10</v>
      </c>
      <c r="G3982" s="8">
        <v>45577</v>
      </c>
      <c r="H3982" s="23">
        <f t="shared" si="313"/>
        <v>5</v>
      </c>
      <c r="I3982" s="7" t="s">
        <v>52</v>
      </c>
      <c r="J3982" s="7" t="s">
        <v>6610</v>
      </c>
      <c r="K3982" s="7" t="s">
        <v>6611</v>
      </c>
      <c r="L3982" s="7" t="s">
        <v>30</v>
      </c>
      <c r="M3982" s="7" t="s">
        <v>31</v>
      </c>
      <c r="N3982" s="7" t="s">
        <v>204</v>
      </c>
      <c r="O3982" s="7" t="s">
        <v>205</v>
      </c>
      <c r="P3982" s="7" t="s">
        <v>13115</v>
      </c>
      <c r="Q3982" s="7" t="s">
        <v>146</v>
      </c>
      <c r="R3982" s="7" t="s">
        <v>13116</v>
      </c>
      <c r="S3982" s="7" t="s">
        <v>37</v>
      </c>
      <c r="T3982" s="7" t="s">
        <v>60</v>
      </c>
      <c r="U3982" s="7" t="s">
        <v>61</v>
      </c>
      <c r="V3982" s="10">
        <v>693.91</v>
      </c>
      <c r="W3982" s="6">
        <v>4</v>
      </c>
      <c r="X3982" s="11">
        <v>0.5</v>
      </c>
      <c r="Y3982" s="10">
        <v>186.67</v>
      </c>
      <c r="Z3982" s="30">
        <f t="shared" si="312"/>
        <v>0.26901183150552666</v>
      </c>
    </row>
    <row r="3983" spans="1:26">
      <c r="A3983" s="27">
        <v>3982</v>
      </c>
      <c r="B3983" s="14" t="s">
        <v>13117</v>
      </c>
      <c r="C3983" s="15">
        <v>45328</v>
      </c>
      <c r="D3983" s="12">
        <f t="shared" si="309"/>
        <v>2024</v>
      </c>
      <c r="E3983" s="12">
        <f t="shared" si="310"/>
        <v>2</v>
      </c>
      <c r="F3983" s="15" t="str">
        <f t="shared" si="311"/>
        <v>2024-02</v>
      </c>
      <c r="G3983" s="15">
        <v>45334</v>
      </c>
      <c r="H3983" s="23">
        <f t="shared" si="313"/>
        <v>6</v>
      </c>
      <c r="I3983" s="14" t="s">
        <v>27</v>
      </c>
      <c r="J3983" s="14" t="s">
        <v>3576</v>
      </c>
      <c r="K3983" s="14" t="s">
        <v>3577</v>
      </c>
      <c r="L3983" s="14" t="s">
        <v>30</v>
      </c>
      <c r="M3983" s="14" t="s">
        <v>31</v>
      </c>
      <c r="N3983" s="14" t="s">
        <v>43</v>
      </c>
      <c r="O3983" s="14" t="s">
        <v>44</v>
      </c>
      <c r="P3983" s="14" t="s">
        <v>13118</v>
      </c>
      <c r="Q3983" s="14" t="s">
        <v>46</v>
      </c>
      <c r="R3983" s="14" t="s">
        <v>13119</v>
      </c>
      <c r="S3983" s="14" t="s">
        <v>48</v>
      </c>
      <c r="T3983" s="14" t="s">
        <v>49</v>
      </c>
      <c r="U3983" s="14" t="s">
        <v>50</v>
      </c>
      <c r="V3983" s="16">
        <v>1818.68</v>
      </c>
      <c r="W3983" s="13">
        <v>12</v>
      </c>
      <c r="X3983" s="17">
        <v>0</v>
      </c>
      <c r="Y3983" s="16">
        <v>-49.77</v>
      </c>
      <c r="Z3983" s="31">
        <f t="shared" si="312"/>
        <v>-2.7366001715529945E-2</v>
      </c>
    </row>
    <row r="3984" spans="1:26">
      <c r="A3984" s="26">
        <v>3983</v>
      </c>
      <c r="B3984" s="7" t="s">
        <v>13120</v>
      </c>
      <c r="C3984" s="8">
        <v>44329</v>
      </c>
      <c r="D3984" s="12">
        <f t="shared" si="309"/>
        <v>2021</v>
      </c>
      <c r="E3984" s="12">
        <f t="shared" si="310"/>
        <v>5</v>
      </c>
      <c r="F3984" s="8" t="str">
        <f t="shared" si="311"/>
        <v>2021-05</v>
      </c>
      <c r="G3984" s="8">
        <v>44335</v>
      </c>
      <c r="H3984" s="23">
        <f t="shared" si="313"/>
        <v>6</v>
      </c>
      <c r="I3984" s="7" t="s">
        <v>52</v>
      </c>
      <c r="J3984" s="7" t="s">
        <v>4103</v>
      </c>
      <c r="K3984" s="7" t="s">
        <v>3773</v>
      </c>
      <c r="L3984" s="7" t="s">
        <v>83</v>
      </c>
      <c r="M3984" s="7" t="s">
        <v>31</v>
      </c>
      <c r="N3984" s="7" t="s">
        <v>711</v>
      </c>
      <c r="O3984" s="7" t="s">
        <v>712</v>
      </c>
      <c r="P3984" s="7" t="s">
        <v>13121</v>
      </c>
      <c r="Q3984" s="7" t="s">
        <v>35</v>
      </c>
      <c r="R3984" s="7" t="s">
        <v>13122</v>
      </c>
      <c r="S3984" s="7" t="s">
        <v>48</v>
      </c>
      <c r="T3984" s="7" t="s">
        <v>78</v>
      </c>
      <c r="U3984" s="7" t="s">
        <v>956</v>
      </c>
      <c r="V3984" s="10">
        <v>594.54</v>
      </c>
      <c r="W3984" s="6">
        <v>8</v>
      </c>
      <c r="X3984" s="11">
        <v>0.5</v>
      </c>
      <c r="Y3984" s="10">
        <v>105.48</v>
      </c>
      <c r="Z3984" s="30">
        <f t="shared" si="312"/>
        <v>0.17741447169240088</v>
      </c>
    </row>
    <row r="3985" spans="1:26">
      <c r="A3985" s="27">
        <v>3984</v>
      </c>
      <c r="B3985" s="14" t="s">
        <v>13123</v>
      </c>
      <c r="C3985" s="15">
        <v>45480</v>
      </c>
      <c r="D3985" s="12">
        <f t="shared" si="309"/>
        <v>2024</v>
      </c>
      <c r="E3985" s="12">
        <f t="shared" si="310"/>
        <v>7</v>
      </c>
      <c r="F3985" s="15" t="str">
        <f t="shared" si="311"/>
        <v>2024-07</v>
      </c>
      <c r="G3985" s="15">
        <v>45488</v>
      </c>
      <c r="H3985" s="23">
        <f t="shared" si="313"/>
        <v>8</v>
      </c>
      <c r="I3985" s="14" t="s">
        <v>27</v>
      </c>
      <c r="J3985" s="14" t="s">
        <v>1306</v>
      </c>
      <c r="K3985" s="14" t="s">
        <v>1307</v>
      </c>
      <c r="L3985" s="14" t="s">
        <v>30</v>
      </c>
      <c r="M3985" s="14" t="s">
        <v>31</v>
      </c>
      <c r="N3985" s="14" t="s">
        <v>91</v>
      </c>
      <c r="O3985" s="14" t="s">
        <v>92</v>
      </c>
      <c r="P3985" s="14" t="s">
        <v>13124</v>
      </c>
      <c r="Q3985" s="14" t="s">
        <v>46</v>
      </c>
      <c r="R3985" s="14" t="s">
        <v>13125</v>
      </c>
      <c r="S3985" s="14" t="s">
        <v>110</v>
      </c>
      <c r="T3985" s="14" t="s">
        <v>111</v>
      </c>
      <c r="U3985" s="14" t="s">
        <v>112</v>
      </c>
      <c r="V3985" s="16">
        <v>2324.06</v>
      </c>
      <c r="W3985" s="13">
        <v>10</v>
      </c>
      <c r="X3985" s="17">
        <v>0.5</v>
      </c>
      <c r="Y3985" s="16">
        <v>807.83</v>
      </c>
      <c r="Z3985" s="31">
        <f t="shared" si="312"/>
        <v>0.34759429618856658</v>
      </c>
    </row>
    <row r="3986" spans="1:26">
      <c r="A3986" s="26">
        <v>3985</v>
      </c>
      <c r="B3986" s="7" t="s">
        <v>13126</v>
      </c>
      <c r="C3986" s="8">
        <v>44693</v>
      </c>
      <c r="D3986" s="12">
        <f t="shared" si="309"/>
        <v>2022</v>
      </c>
      <c r="E3986" s="12">
        <f t="shared" si="310"/>
        <v>5</v>
      </c>
      <c r="F3986" s="8" t="str">
        <f t="shared" si="311"/>
        <v>2022-05</v>
      </c>
      <c r="G3986" s="8">
        <v>44693</v>
      </c>
      <c r="H3986" s="23">
        <f t="shared" si="313"/>
        <v>0</v>
      </c>
      <c r="I3986" s="7" t="s">
        <v>63</v>
      </c>
      <c r="J3986" s="7" t="s">
        <v>7525</v>
      </c>
      <c r="K3986" s="7" t="s">
        <v>133</v>
      </c>
      <c r="L3986" s="7" t="s">
        <v>83</v>
      </c>
      <c r="M3986" s="7" t="s">
        <v>31</v>
      </c>
      <c r="N3986" s="7" t="s">
        <v>91</v>
      </c>
      <c r="O3986" s="7" t="s">
        <v>92</v>
      </c>
      <c r="P3986" s="7" t="s">
        <v>13127</v>
      </c>
      <c r="Q3986" s="7" t="s">
        <v>46</v>
      </c>
      <c r="R3986" s="7" t="s">
        <v>13128</v>
      </c>
      <c r="S3986" s="7" t="s">
        <v>37</v>
      </c>
      <c r="T3986" s="7" t="s">
        <v>38</v>
      </c>
      <c r="U3986" s="7" t="s">
        <v>485</v>
      </c>
      <c r="V3986" s="10">
        <v>547.47</v>
      </c>
      <c r="W3986" s="6">
        <v>2</v>
      </c>
      <c r="X3986" s="11">
        <v>0.2</v>
      </c>
      <c r="Y3986" s="10">
        <v>181.35</v>
      </c>
      <c r="Z3986" s="30">
        <f t="shared" si="312"/>
        <v>0.33125102745355905</v>
      </c>
    </row>
    <row r="3987" spans="1:26">
      <c r="A3987" s="27">
        <v>3986</v>
      </c>
      <c r="B3987" s="14" t="s">
        <v>13129</v>
      </c>
      <c r="C3987" s="15">
        <v>44377</v>
      </c>
      <c r="D3987" s="12">
        <f t="shared" si="309"/>
        <v>2021</v>
      </c>
      <c r="E3987" s="12">
        <f t="shared" si="310"/>
        <v>6</v>
      </c>
      <c r="F3987" s="15" t="str">
        <f t="shared" si="311"/>
        <v>2021-06</v>
      </c>
      <c r="G3987" s="15">
        <v>44379</v>
      </c>
      <c r="H3987" s="23">
        <f t="shared" si="313"/>
        <v>2</v>
      </c>
      <c r="I3987" s="14" t="s">
        <v>122</v>
      </c>
      <c r="J3987" s="14" t="s">
        <v>5848</v>
      </c>
      <c r="K3987" s="14" t="s">
        <v>5849</v>
      </c>
      <c r="L3987" s="14" t="s">
        <v>30</v>
      </c>
      <c r="M3987" s="14" t="s">
        <v>31</v>
      </c>
      <c r="N3987" s="14" t="s">
        <v>143</v>
      </c>
      <c r="O3987" s="14" t="s">
        <v>144</v>
      </c>
      <c r="P3987" s="14" t="s">
        <v>13130</v>
      </c>
      <c r="Q3987" s="14" t="s">
        <v>146</v>
      </c>
      <c r="R3987" s="14" t="s">
        <v>13131</v>
      </c>
      <c r="S3987" s="14" t="s">
        <v>110</v>
      </c>
      <c r="T3987" s="14" t="s">
        <v>111</v>
      </c>
      <c r="U3987" s="14" t="s">
        <v>112</v>
      </c>
      <c r="V3987" s="16">
        <v>3308.33</v>
      </c>
      <c r="W3987" s="13">
        <v>9</v>
      </c>
      <c r="X3987" s="17">
        <v>0.2</v>
      </c>
      <c r="Y3987" s="16">
        <v>525.9</v>
      </c>
      <c r="Z3987" s="31">
        <f t="shared" si="312"/>
        <v>0.15896237678828895</v>
      </c>
    </row>
    <row r="3988" spans="1:26">
      <c r="A3988" s="26">
        <v>3987</v>
      </c>
      <c r="B3988" s="7" t="s">
        <v>13132</v>
      </c>
      <c r="C3988" s="8">
        <v>45011</v>
      </c>
      <c r="D3988" s="12">
        <f t="shared" si="309"/>
        <v>2023</v>
      </c>
      <c r="E3988" s="12">
        <f t="shared" si="310"/>
        <v>3</v>
      </c>
      <c r="F3988" s="8" t="str">
        <f t="shared" si="311"/>
        <v>2023-03</v>
      </c>
      <c r="G3988" s="8">
        <v>45011</v>
      </c>
      <c r="H3988" s="23">
        <f t="shared" si="313"/>
        <v>0</v>
      </c>
      <c r="I3988" s="7" t="s">
        <v>63</v>
      </c>
      <c r="J3988" s="7" t="s">
        <v>1378</v>
      </c>
      <c r="K3988" s="7" t="s">
        <v>1379</v>
      </c>
      <c r="L3988" s="7" t="s">
        <v>66</v>
      </c>
      <c r="M3988" s="7" t="s">
        <v>31</v>
      </c>
      <c r="N3988" s="7" t="s">
        <v>220</v>
      </c>
      <c r="O3988" s="7" t="s">
        <v>220</v>
      </c>
      <c r="P3988" s="7" t="s">
        <v>13133</v>
      </c>
      <c r="Q3988" s="7" t="s">
        <v>58</v>
      </c>
      <c r="R3988" s="7" t="s">
        <v>13134</v>
      </c>
      <c r="S3988" s="7" t="s">
        <v>37</v>
      </c>
      <c r="T3988" s="7" t="s">
        <v>208</v>
      </c>
      <c r="U3988" s="7" t="s">
        <v>265</v>
      </c>
      <c r="V3988" s="10">
        <v>3168.53</v>
      </c>
      <c r="W3988" s="6">
        <v>4</v>
      </c>
      <c r="X3988" s="11">
        <v>0</v>
      </c>
      <c r="Y3988" s="10">
        <v>519.30999999999995</v>
      </c>
      <c r="Z3988" s="30">
        <f t="shared" si="312"/>
        <v>0.16389619160935825</v>
      </c>
    </row>
    <row r="3989" spans="1:26">
      <c r="A3989" s="27">
        <v>3988</v>
      </c>
      <c r="B3989" s="14" t="s">
        <v>13135</v>
      </c>
      <c r="C3989" s="15">
        <v>45418</v>
      </c>
      <c r="D3989" s="12">
        <f t="shared" si="309"/>
        <v>2024</v>
      </c>
      <c r="E3989" s="12">
        <f t="shared" si="310"/>
        <v>5</v>
      </c>
      <c r="F3989" s="15" t="str">
        <f t="shared" si="311"/>
        <v>2024-05</v>
      </c>
      <c r="G3989" s="15">
        <v>45425</v>
      </c>
      <c r="H3989" s="23">
        <f t="shared" si="313"/>
        <v>7</v>
      </c>
      <c r="I3989" s="14" t="s">
        <v>27</v>
      </c>
      <c r="J3989" s="14" t="s">
        <v>1697</v>
      </c>
      <c r="K3989" s="14" t="s">
        <v>803</v>
      </c>
      <c r="L3989" s="14" t="s">
        <v>30</v>
      </c>
      <c r="M3989" s="14" t="s">
        <v>31</v>
      </c>
      <c r="N3989" s="14" t="s">
        <v>116</v>
      </c>
      <c r="O3989" s="14" t="s">
        <v>117</v>
      </c>
      <c r="P3989" s="14" t="s">
        <v>13136</v>
      </c>
      <c r="Q3989" s="14" t="s">
        <v>58</v>
      </c>
      <c r="R3989" s="14" t="s">
        <v>13137</v>
      </c>
      <c r="S3989" s="14" t="s">
        <v>48</v>
      </c>
      <c r="T3989" s="14" t="s">
        <v>78</v>
      </c>
      <c r="U3989" s="14" t="s">
        <v>1128</v>
      </c>
      <c r="V3989" s="16">
        <v>1573.55</v>
      </c>
      <c r="W3989" s="13">
        <v>12</v>
      </c>
      <c r="X3989" s="17">
        <v>0</v>
      </c>
      <c r="Y3989" s="16">
        <v>650.05999999999995</v>
      </c>
      <c r="Z3989" s="31">
        <f t="shared" si="312"/>
        <v>0.41311683772361857</v>
      </c>
    </row>
    <row r="3990" spans="1:26">
      <c r="A3990" s="26">
        <v>3989</v>
      </c>
      <c r="B3990" s="7" t="s">
        <v>13138</v>
      </c>
      <c r="C3990" s="8">
        <v>45579</v>
      </c>
      <c r="D3990" s="12">
        <f t="shared" si="309"/>
        <v>2024</v>
      </c>
      <c r="E3990" s="12">
        <f t="shared" si="310"/>
        <v>10</v>
      </c>
      <c r="F3990" s="8" t="str">
        <f t="shared" si="311"/>
        <v>2024-10</v>
      </c>
      <c r="G3990" s="8">
        <v>45584</v>
      </c>
      <c r="H3990" s="23">
        <f t="shared" si="313"/>
        <v>5</v>
      </c>
      <c r="I3990" s="7" t="s">
        <v>27</v>
      </c>
      <c r="J3990" s="7" t="s">
        <v>3135</v>
      </c>
      <c r="K3990" s="7" t="s">
        <v>3136</v>
      </c>
      <c r="L3990" s="7" t="s">
        <v>66</v>
      </c>
      <c r="M3990" s="7" t="s">
        <v>31</v>
      </c>
      <c r="N3990" s="7" t="s">
        <v>313</v>
      </c>
      <c r="O3990" s="7" t="s">
        <v>314</v>
      </c>
      <c r="P3990" s="7" t="s">
        <v>13139</v>
      </c>
      <c r="Q3990" s="7" t="s">
        <v>146</v>
      </c>
      <c r="R3990" s="7" t="s">
        <v>13140</v>
      </c>
      <c r="S3990" s="7" t="s">
        <v>37</v>
      </c>
      <c r="T3990" s="7" t="s">
        <v>208</v>
      </c>
      <c r="U3990" s="7" t="s">
        <v>209</v>
      </c>
      <c r="V3990" s="10">
        <v>10790.54</v>
      </c>
      <c r="W3990" s="6">
        <v>12</v>
      </c>
      <c r="X3990" s="11">
        <v>0.2</v>
      </c>
      <c r="Y3990" s="10">
        <v>3221.48</v>
      </c>
      <c r="Z3990" s="30">
        <f t="shared" si="312"/>
        <v>0.29854668997103018</v>
      </c>
    </row>
    <row r="3991" spans="1:26">
      <c r="A3991" s="27">
        <v>3990</v>
      </c>
      <c r="B3991" s="14" t="s">
        <v>13141</v>
      </c>
      <c r="C3991" s="15">
        <v>45213</v>
      </c>
      <c r="D3991" s="12">
        <f t="shared" si="309"/>
        <v>2023</v>
      </c>
      <c r="E3991" s="12">
        <f t="shared" si="310"/>
        <v>10</v>
      </c>
      <c r="F3991" s="15" t="str">
        <f t="shared" si="311"/>
        <v>2023-10</v>
      </c>
      <c r="G3991" s="15">
        <v>45216</v>
      </c>
      <c r="H3991" s="23">
        <f t="shared" si="313"/>
        <v>3</v>
      </c>
      <c r="I3991" s="14" t="s">
        <v>122</v>
      </c>
      <c r="J3991" s="14" t="s">
        <v>3677</v>
      </c>
      <c r="K3991" s="14" t="s">
        <v>511</v>
      </c>
      <c r="L3991" s="14" t="s">
        <v>83</v>
      </c>
      <c r="M3991" s="14" t="s">
        <v>31</v>
      </c>
      <c r="N3991" s="14" t="s">
        <v>166</v>
      </c>
      <c r="O3991" s="14" t="s">
        <v>167</v>
      </c>
      <c r="P3991" s="14" t="s">
        <v>13142</v>
      </c>
      <c r="Q3991" s="14" t="s">
        <v>35</v>
      </c>
      <c r="R3991" s="14" t="s">
        <v>13143</v>
      </c>
      <c r="S3991" s="14" t="s">
        <v>37</v>
      </c>
      <c r="T3991" s="14" t="s">
        <v>170</v>
      </c>
      <c r="U3991" s="14" t="s">
        <v>171</v>
      </c>
      <c r="V3991" s="16">
        <v>8897.57</v>
      </c>
      <c r="W3991" s="13">
        <v>9</v>
      </c>
      <c r="X3991" s="17">
        <v>0.3</v>
      </c>
      <c r="Y3991" s="16">
        <v>1524.6</v>
      </c>
      <c r="Z3991" s="31">
        <f t="shared" si="312"/>
        <v>0.17135015515472202</v>
      </c>
    </row>
    <row r="3992" spans="1:26">
      <c r="A3992" s="26">
        <v>3991</v>
      </c>
      <c r="B3992" s="7" t="s">
        <v>13144</v>
      </c>
      <c r="C3992" s="8">
        <v>45487</v>
      </c>
      <c r="D3992" s="12">
        <f t="shared" si="309"/>
        <v>2024</v>
      </c>
      <c r="E3992" s="12">
        <f t="shared" si="310"/>
        <v>7</v>
      </c>
      <c r="F3992" s="8" t="str">
        <f t="shared" si="311"/>
        <v>2024-07</v>
      </c>
      <c r="G3992" s="8">
        <v>45491</v>
      </c>
      <c r="H3992" s="23">
        <f t="shared" si="313"/>
        <v>4</v>
      </c>
      <c r="I3992" s="7" t="s">
        <v>52</v>
      </c>
      <c r="J3992" s="7" t="s">
        <v>1213</v>
      </c>
      <c r="K3992" s="7" t="s">
        <v>1104</v>
      </c>
      <c r="L3992" s="7" t="s">
        <v>66</v>
      </c>
      <c r="M3992" s="7" t="s">
        <v>31</v>
      </c>
      <c r="N3992" s="7" t="s">
        <v>283</v>
      </c>
      <c r="O3992" s="7" t="s">
        <v>284</v>
      </c>
      <c r="P3992" s="7" t="s">
        <v>13145</v>
      </c>
      <c r="Q3992" s="7" t="s">
        <v>146</v>
      </c>
      <c r="R3992" s="7" t="s">
        <v>13146</v>
      </c>
      <c r="S3992" s="7" t="s">
        <v>48</v>
      </c>
      <c r="T3992" s="7" t="s">
        <v>69</v>
      </c>
      <c r="U3992" s="7" t="s">
        <v>475</v>
      </c>
      <c r="V3992" s="10">
        <v>107.15</v>
      </c>
      <c r="W3992" s="6">
        <v>1</v>
      </c>
      <c r="X3992" s="11">
        <v>0</v>
      </c>
      <c r="Y3992" s="10">
        <v>2.4900000000000002</v>
      </c>
      <c r="Z3992" s="30">
        <f t="shared" si="312"/>
        <v>2.3238450769948672E-2</v>
      </c>
    </row>
    <row r="3993" spans="1:26">
      <c r="A3993" s="27">
        <v>3992</v>
      </c>
      <c r="B3993" s="14" t="s">
        <v>13147</v>
      </c>
      <c r="C3993" s="15">
        <v>44572</v>
      </c>
      <c r="D3993" s="12">
        <f t="shared" si="309"/>
        <v>2022</v>
      </c>
      <c r="E3993" s="12">
        <f t="shared" si="310"/>
        <v>1</v>
      </c>
      <c r="F3993" s="15" t="str">
        <f t="shared" si="311"/>
        <v>2022-01</v>
      </c>
      <c r="G3993" s="15">
        <v>44577</v>
      </c>
      <c r="H3993" s="23">
        <f t="shared" si="313"/>
        <v>5</v>
      </c>
      <c r="I3993" s="14" t="s">
        <v>52</v>
      </c>
      <c r="J3993" s="14" t="s">
        <v>1138</v>
      </c>
      <c r="K3993" s="14" t="s">
        <v>307</v>
      </c>
      <c r="L3993" s="14" t="s">
        <v>30</v>
      </c>
      <c r="M3993" s="14" t="s">
        <v>31</v>
      </c>
      <c r="N3993" s="14" t="s">
        <v>213</v>
      </c>
      <c r="O3993" s="14" t="s">
        <v>92</v>
      </c>
      <c r="P3993" s="14" t="s">
        <v>13148</v>
      </c>
      <c r="Q3993" s="14" t="s">
        <v>46</v>
      </c>
      <c r="R3993" s="14" t="s">
        <v>13149</v>
      </c>
      <c r="S3993" s="14" t="s">
        <v>37</v>
      </c>
      <c r="T3993" s="14" t="s">
        <v>208</v>
      </c>
      <c r="U3993" s="14" t="s">
        <v>408</v>
      </c>
      <c r="V3993" s="16">
        <v>2806.14</v>
      </c>
      <c r="W3993" s="13">
        <v>13</v>
      </c>
      <c r="X3993" s="17">
        <v>0.1</v>
      </c>
      <c r="Y3993" s="16">
        <v>938.09</v>
      </c>
      <c r="Z3993" s="31">
        <f t="shared" si="312"/>
        <v>0.33429907274761778</v>
      </c>
    </row>
    <row r="3994" spans="1:26">
      <c r="A3994" s="26">
        <v>3993</v>
      </c>
      <c r="B3994" s="7" t="s">
        <v>13150</v>
      </c>
      <c r="C3994" s="8">
        <v>45229</v>
      </c>
      <c r="D3994" s="12">
        <f t="shared" si="309"/>
        <v>2023</v>
      </c>
      <c r="E3994" s="12">
        <f t="shared" si="310"/>
        <v>10</v>
      </c>
      <c r="F3994" s="8" t="str">
        <f t="shared" si="311"/>
        <v>2023-10</v>
      </c>
      <c r="G3994" s="8">
        <v>45229</v>
      </c>
      <c r="H3994" s="23">
        <f t="shared" si="313"/>
        <v>0</v>
      </c>
      <c r="I3994" s="7" t="s">
        <v>63</v>
      </c>
      <c r="J3994" s="7" t="s">
        <v>1248</v>
      </c>
      <c r="K3994" s="7" t="s">
        <v>1249</v>
      </c>
      <c r="L3994" s="7" t="s">
        <v>30</v>
      </c>
      <c r="M3994" s="7" t="s">
        <v>31</v>
      </c>
      <c r="N3994" s="7" t="s">
        <v>213</v>
      </c>
      <c r="O3994" s="7" t="s">
        <v>92</v>
      </c>
      <c r="P3994" s="7" t="s">
        <v>13151</v>
      </c>
      <c r="Q3994" s="7" t="s">
        <v>46</v>
      </c>
      <c r="R3994" s="7" t="s">
        <v>13152</v>
      </c>
      <c r="S3994" s="7" t="s">
        <v>110</v>
      </c>
      <c r="T3994" s="7" t="s">
        <v>223</v>
      </c>
      <c r="U3994" s="7" t="s">
        <v>224</v>
      </c>
      <c r="V3994" s="10">
        <v>4116.68</v>
      </c>
      <c r="W3994" s="6">
        <v>9</v>
      </c>
      <c r="X3994" s="11">
        <v>0.2</v>
      </c>
      <c r="Y3994" s="10">
        <v>-19.690000000000001</v>
      </c>
      <c r="Z3994" s="30">
        <f t="shared" si="312"/>
        <v>-4.7829804599823162E-3</v>
      </c>
    </row>
    <row r="3995" spans="1:26">
      <c r="A3995" s="27">
        <v>3994</v>
      </c>
      <c r="B3995" s="14" t="s">
        <v>13153</v>
      </c>
      <c r="C3995" s="15">
        <v>45398</v>
      </c>
      <c r="D3995" s="12">
        <f t="shared" si="309"/>
        <v>2024</v>
      </c>
      <c r="E3995" s="12">
        <f t="shared" si="310"/>
        <v>4</v>
      </c>
      <c r="F3995" s="15" t="str">
        <f t="shared" si="311"/>
        <v>2024-04</v>
      </c>
      <c r="G3995" s="15">
        <v>45405</v>
      </c>
      <c r="H3995" s="23">
        <f t="shared" si="313"/>
        <v>7</v>
      </c>
      <c r="I3995" s="14" t="s">
        <v>27</v>
      </c>
      <c r="J3995" s="14" t="s">
        <v>379</v>
      </c>
      <c r="K3995" s="14" t="s">
        <v>380</v>
      </c>
      <c r="L3995" s="14" t="s">
        <v>66</v>
      </c>
      <c r="M3995" s="14" t="s">
        <v>31</v>
      </c>
      <c r="N3995" s="14" t="s">
        <v>55</v>
      </c>
      <c r="O3995" s="14" t="s">
        <v>56</v>
      </c>
      <c r="P3995" s="14" t="s">
        <v>2017</v>
      </c>
      <c r="Q3995" s="14" t="s">
        <v>58</v>
      </c>
      <c r="R3995" s="14" t="s">
        <v>13154</v>
      </c>
      <c r="S3995" s="14" t="s">
        <v>48</v>
      </c>
      <c r="T3995" s="14" t="s">
        <v>49</v>
      </c>
      <c r="U3995" s="14" t="s">
        <v>50</v>
      </c>
      <c r="V3995" s="16">
        <v>1001.11</v>
      </c>
      <c r="W3995" s="13">
        <v>8</v>
      </c>
      <c r="X3995" s="17">
        <v>0</v>
      </c>
      <c r="Y3995" s="16">
        <v>159.36000000000001</v>
      </c>
      <c r="Z3995" s="31">
        <f t="shared" si="312"/>
        <v>0.15918330652975199</v>
      </c>
    </row>
    <row r="3996" spans="1:26">
      <c r="A3996" s="26">
        <v>3995</v>
      </c>
      <c r="B3996" s="7" t="s">
        <v>13155</v>
      </c>
      <c r="C3996" s="8">
        <v>45463</v>
      </c>
      <c r="D3996" s="12">
        <f t="shared" si="309"/>
        <v>2024</v>
      </c>
      <c r="E3996" s="12">
        <f t="shared" si="310"/>
        <v>6</v>
      </c>
      <c r="F3996" s="8" t="str">
        <f t="shared" si="311"/>
        <v>2024-06</v>
      </c>
      <c r="G3996" s="8">
        <v>45471</v>
      </c>
      <c r="H3996" s="23">
        <f t="shared" si="313"/>
        <v>8</v>
      </c>
      <c r="I3996" s="7" t="s">
        <v>27</v>
      </c>
      <c r="J3996" s="7" t="s">
        <v>2458</v>
      </c>
      <c r="K3996" s="7" t="s">
        <v>2459</v>
      </c>
      <c r="L3996" s="7" t="s">
        <v>83</v>
      </c>
      <c r="M3996" s="7" t="s">
        <v>31</v>
      </c>
      <c r="N3996" s="7" t="s">
        <v>143</v>
      </c>
      <c r="O3996" s="7" t="s">
        <v>144</v>
      </c>
      <c r="P3996" s="7" t="s">
        <v>13156</v>
      </c>
      <c r="Q3996" s="7" t="s">
        <v>146</v>
      </c>
      <c r="R3996" s="7" t="s">
        <v>13157</v>
      </c>
      <c r="S3996" s="7" t="s">
        <v>48</v>
      </c>
      <c r="T3996" s="7" t="s">
        <v>49</v>
      </c>
      <c r="U3996" s="7" t="s">
        <v>120</v>
      </c>
      <c r="V3996" s="10">
        <v>1421.11</v>
      </c>
      <c r="W3996" s="6">
        <v>8</v>
      </c>
      <c r="X3996" s="11">
        <v>0.1</v>
      </c>
      <c r="Y3996" s="10">
        <v>418.77</v>
      </c>
      <c r="Z3996" s="30">
        <f t="shared" si="312"/>
        <v>0.29467810373581216</v>
      </c>
    </row>
    <row r="3997" spans="1:26">
      <c r="A3997" s="27">
        <v>3996</v>
      </c>
      <c r="B3997" s="14" t="s">
        <v>13158</v>
      </c>
      <c r="C3997" s="15">
        <v>45285</v>
      </c>
      <c r="D3997" s="12">
        <f t="shared" si="309"/>
        <v>2023</v>
      </c>
      <c r="E3997" s="12">
        <f t="shared" si="310"/>
        <v>12</v>
      </c>
      <c r="F3997" s="15" t="str">
        <f t="shared" si="311"/>
        <v>2023-12</v>
      </c>
      <c r="G3997" s="15">
        <v>45290</v>
      </c>
      <c r="H3997" s="23">
        <f t="shared" si="313"/>
        <v>5</v>
      </c>
      <c r="I3997" s="14" t="s">
        <v>52</v>
      </c>
      <c r="J3997" s="14" t="s">
        <v>1783</v>
      </c>
      <c r="K3997" s="14" t="s">
        <v>1784</v>
      </c>
      <c r="L3997" s="14" t="s">
        <v>66</v>
      </c>
      <c r="M3997" s="14" t="s">
        <v>31</v>
      </c>
      <c r="N3997" s="14" t="s">
        <v>106</v>
      </c>
      <c r="O3997" s="14" t="s">
        <v>107</v>
      </c>
      <c r="P3997" s="14" t="s">
        <v>13159</v>
      </c>
      <c r="Q3997" s="14" t="s">
        <v>35</v>
      </c>
      <c r="R3997" s="14" t="s">
        <v>13160</v>
      </c>
      <c r="S3997" s="14" t="s">
        <v>48</v>
      </c>
      <c r="T3997" s="14" t="s">
        <v>69</v>
      </c>
      <c r="U3997" s="14" t="s">
        <v>475</v>
      </c>
      <c r="V3997" s="16">
        <v>88.83</v>
      </c>
      <c r="W3997" s="13">
        <v>1</v>
      </c>
      <c r="X3997" s="17">
        <v>0</v>
      </c>
      <c r="Y3997" s="16">
        <v>-0.68</v>
      </c>
      <c r="Z3997" s="31">
        <f t="shared" si="312"/>
        <v>-7.6550714848587194E-3</v>
      </c>
    </row>
    <row r="3998" spans="1:26">
      <c r="A3998" s="26">
        <v>3997</v>
      </c>
      <c r="B3998" s="7" t="s">
        <v>13161</v>
      </c>
      <c r="C3998" s="8">
        <v>45242</v>
      </c>
      <c r="D3998" s="12">
        <f t="shared" si="309"/>
        <v>2023</v>
      </c>
      <c r="E3998" s="12">
        <f t="shared" si="310"/>
        <v>11</v>
      </c>
      <c r="F3998" s="8" t="str">
        <f t="shared" si="311"/>
        <v>2023-11</v>
      </c>
      <c r="G3998" s="8">
        <v>45250</v>
      </c>
      <c r="H3998" s="23">
        <f t="shared" si="313"/>
        <v>8</v>
      </c>
      <c r="I3998" s="7" t="s">
        <v>27</v>
      </c>
      <c r="J3998" s="7" t="s">
        <v>1074</v>
      </c>
      <c r="K3998" s="7" t="s">
        <v>1075</v>
      </c>
      <c r="L3998" s="7" t="s">
        <v>66</v>
      </c>
      <c r="M3998" s="7" t="s">
        <v>31</v>
      </c>
      <c r="N3998" s="7" t="s">
        <v>228</v>
      </c>
      <c r="O3998" s="7" t="s">
        <v>229</v>
      </c>
      <c r="P3998" s="7" t="s">
        <v>13162</v>
      </c>
      <c r="Q3998" s="7" t="s">
        <v>46</v>
      </c>
      <c r="R3998" s="7" t="s">
        <v>13163</v>
      </c>
      <c r="S3998" s="7" t="s">
        <v>110</v>
      </c>
      <c r="T3998" s="7" t="s">
        <v>223</v>
      </c>
      <c r="U3998" s="7" t="s">
        <v>495</v>
      </c>
      <c r="V3998" s="10">
        <v>2557.62</v>
      </c>
      <c r="W3998" s="6">
        <v>8</v>
      </c>
      <c r="X3998" s="11">
        <v>0.1</v>
      </c>
      <c r="Y3998" s="10">
        <v>798.06</v>
      </c>
      <c r="Z3998" s="30">
        <f t="shared" si="312"/>
        <v>0.31203228001032207</v>
      </c>
    </row>
    <row r="3999" spans="1:26">
      <c r="A3999" s="27">
        <v>3998</v>
      </c>
      <c r="B3999" s="14" t="s">
        <v>13164</v>
      </c>
      <c r="C3999" s="15">
        <v>44673</v>
      </c>
      <c r="D3999" s="12">
        <f t="shared" si="309"/>
        <v>2022</v>
      </c>
      <c r="E3999" s="12">
        <f t="shared" si="310"/>
        <v>4</v>
      </c>
      <c r="F3999" s="15" t="str">
        <f t="shared" si="311"/>
        <v>2022-04</v>
      </c>
      <c r="G3999" s="15">
        <v>44678</v>
      </c>
      <c r="H3999" s="23">
        <f t="shared" si="313"/>
        <v>5</v>
      </c>
      <c r="I3999" s="14" t="s">
        <v>52</v>
      </c>
      <c r="J3999" s="14" t="s">
        <v>4523</v>
      </c>
      <c r="K3999" s="14" t="s">
        <v>1423</v>
      </c>
      <c r="L3999" s="14" t="s">
        <v>30</v>
      </c>
      <c r="M3999" s="14" t="s">
        <v>31</v>
      </c>
      <c r="N3999" s="14" t="s">
        <v>116</v>
      </c>
      <c r="O3999" s="14" t="s">
        <v>117</v>
      </c>
      <c r="P3999" s="14" t="s">
        <v>13165</v>
      </c>
      <c r="Q3999" s="14" t="s">
        <v>58</v>
      </c>
      <c r="R3999" s="14" t="s">
        <v>13166</v>
      </c>
      <c r="S3999" s="14" t="s">
        <v>48</v>
      </c>
      <c r="T3999" s="14" t="s">
        <v>138</v>
      </c>
      <c r="U3999" s="14" t="s">
        <v>139</v>
      </c>
      <c r="V3999" s="16">
        <v>936.91</v>
      </c>
      <c r="W3999" s="13">
        <v>12</v>
      </c>
      <c r="X3999" s="17">
        <v>0.3</v>
      </c>
      <c r="Y3999" s="16">
        <v>228.05</v>
      </c>
      <c r="Z3999" s="31">
        <f t="shared" si="312"/>
        <v>0.24340651716813783</v>
      </c>
    </row>
    <row r="4000" spans="1:26">
      <c r="A4000" s="26">
        <v>3999</v>
      </c>
      <c r="B4000" s="7" t="s">
        <v>13167</v>
      </c>
      <c r="C4000" s="8">
        <v>44338</v>
      </c>
      <c r="D4000" s="12">
        <f t="shared" si="309"/>
        <v>2021</v>
      </c>
      <c r="E4000" s="12">
        <f t="shared" si="310"/>
        <v>5</v>
      </c>
      <c r="F4000" s="8" t="str">
        <f t="shared" si="311"/>
        <v>2021-05</v>
      </c>
      <c r="G4000" s="8">
        <v>44341</v>
      </c>
      <c r="H4000" s="23">
        <f t="shared" si="313"/>
        <v>3</v>
      </c>
      <c r="I4000" s="7" t="s">
        <v>122</v>
      </c>
      <c r="J4000" s="7" t="s">
        <v>6065</v>
      </c>
      <c r="K4000" s="7" t="s">
        <v>1869</v>
      </c>
      <c r="L4000" s="7" t="s">
        <v>30</v>
      </c>
      <c r="M4000" s="7" t="s">
        <v>31</v>
      </c>
      <c r="N4000" s="7" t="s">
        <v>116</v>
      </c>
      <c r="O4000" s="7" t="s">
        <v>117</v>
      </c>
      <c r="P4000" s="7" t="s">
        <v>13168</v>
      </c>
      <c r="Q4000" s="7" t="s">
        <v>58</v>
      </c>
      <c r="R4000" s="7" t="s">
        <v>13169</v>
      </c>
      <c r="S4000" s="7" t="s">
        <v>110</v>
      </c>
      <c r="T4000" s="7" t="s">
        <v>111</v>
      </c>
      <c r="U4000" s="7" t="s">
        <v>216</v>
      </c>
      <c r="V4000" s="10">
        <v>14724.28</v>
      </c>
      <c r="W4000" s="6">
        <v>9</v>
      </c>
      <c r="X4000" s="11">
        <v>0</v>
      </c>
      <c r="Y4000" s="10">
        <v>1621.69</v>
      </c>
      <c r="Z4000" s="30">
        <f t="shared" si="312"/>
        <v>0.1101371340398308</v>
      </c>
    </row>
    <row r="4001" spans="1:26">
      <c r="A4001" s="27">
        <v>4000</v>
      </c>
      <c r="B4001" s="14" t="s">
        <v>13170</v>
      </c>
      <c r="C4001" s="15">
        <v>44998</v>
      </c>
      <c r="D4001" s="12">
        <f t="shared" si="309"/>
        <v>2023</v>
      </c>
      <c r="E4001" s="12">
        <f t="shared" si="310"/>
        <v>3</v>
      </c>
      <c r="F4001" s="15" t="str">
        <f t="shared" si="311"/>
        <v>2023-03</v>
      </c>
      <c r="G4001" s="15">
        <v>44999</v>
      </c>
      <c r="H4001" s="23">
        <f t="shared" si="313"/>
        <v>1</v>
      </c>
      <c r="I4001" s="14" t="s">
        <v>122</v>
      </c>
      <c r="J4001" s="14" t="s">
        <v>2143</v>
      </c>
      <c r="K4001" s="14" t="s">
        <v>1262</v>
      </c>
      <c r="L4001" s="14" t="s">
        <v>30</v>
      </c>
      <c r="M4001" s="14" t="s">
        <v>31</v>
      </c>
      <c r="N4001" s="14" t="s">
        <v>43</v>
      </c>
      <c r="O4001" s="14" t="s">
        <v>44</v>
      </c>
      <c r="P4001" s="14" t="s">
        <v>13171</v>
      </c>
      <c r="Q4001" s="14" t="s">
        <v>46</v>
      </c>
      <c r="R4001" s="14" t="s">
        <v>13172</v>
      </c>
      <c r="S4001" s="14" t="s">
        <v>110</v>
      </c>
      <c r="T4001" s="14" t="s">
        <v>111</v>
      </c>
      <c r="U4001" s="14" t="s">
        <v>287</v>
      </c>
      <c r="V4001" s="16">
        <v>5781.94</v>
      </c>
      <c r="W4001" s="13">
        <v>8</v>
      </c>
      <c r="X4001" s="17">
        <v>0.2</v>
      </c>
      <c r="Y4001" s="16">
        <v>-1090.01</v>
      </c>
      <c r="Z4001" s="31">
        <f t="shared" si="312"/>
        <v>-0.18851977018094274</v>
      </c>
    </row>
    <row r="4002" spans="1:26">
      <c r="A4002" s="26">
        <v>4001</v>
      </c>
      <c r="B4002" s="7" t="s">
        <v>13173</v>
      </c>
      <c r="C4002" s="8">
        <v>44220</v>
      </c>
      <c r="D4002" s="12">
        <f t="shared" si="309"/>
        <v>2021</v>
      </c>
      <c r="E4002" s="12">
        <f t="shared" si="310"/>
        <v>1</v>
      </c>
      <c r="F4002" s="8" t="str">
        <f t="shared" si="311"/>
        <v>2021-01</v>
      </c>
      <c r="G4002" s="8">
        <v>44222</v>
      </c>
      <c r="H4002" s="23">
        <f t="shared" si="313"/>
        <v>2</v>
      </c>
      <c r="I4002" s="7" t="s">
        <v>122</v>
      </c>
      <c r="J4002" s="7" t="s">
        <v>1397</v>
      </c>
      <c r="K4002" s="7" t="s">
        <v>770</v>
      </c>
      <c r="L4002" s="7" t="s">
        <v>30</v>
      </c>
      <c r="M4002" s="7" t="s">
        <v>31</v>
      </c>
      <c r="N4002" s="7" t="s">
        <v>143</v>
      </c>
      <c r="O4002" s="7" t="s">
        <v>144</v>
      </c>
      <c r="P4002" s="7" t="s">
        <v>13174</v>
      </c>
      <c r="Q4002" s="7" t="s">
        <v>146</v>
      </c>
      <c r="R4002" s="7" t="s">
        <v>13175</v>
      </c>
      <c r="S4002" s="7" t="s">
        <v>110</v>
      </c>
      <c r="T4002" s="7" t="s">
        <v>111</v>
      </c>
      <c r="U4002" s="7" t="s">
        <v>112</v>
      </c>
      <c r="V4002" s="10">
        <v>4546.4399999999996</v>
      </c>
      <c r="W4002" s="6">
        <v>13</v>
      </c>
      <c r="X4002" s="11">
        <v>0.5</v>
      </c>
      <c r="Y4002" s="10">
        <v>703.51</v>
      </c>
      <c r="Z4002" s="30">
        <f t="shared" si="312"/>
        <v>0.15473865266010331</v>
      </c>
    </row>
    <row r="4003" spans="1:26">
      <c r="A4003" s="27">
        <v>4002</v>
      </c>
      <c r="B4003" s="14" t="s">
        <v>13176</v>
      </c>
      <c r="C4003" s="15">
        <v>45349</v>
      </c>
      <c r="D4003" s="12">
        <f t="shared" si="309"/>
        <v>2024</v>
      </c>
      <c r="E4003" s="12">
        <f t="shared" si="310"/>
        <v>2</v>
      </c>
      <c r="F4003" s="15" t="str">
        <f t="shared" si="311"/>
        <v>2024-02</v>
      </c>
      <c r="G4003" s="15">
        <v>45350</v>
      </c>
      <c r="H4003" s="23">
        <f t="shared" si="313"/>
        <v>1</v>
      </c>
      <c r="I4003" s="14" t="s">
        <v>122</v>
      </c>
      <c r="J4003" s="14" t="s">
        <v>4387</v>
      </c>
      <c r="K4003" s="14" t="s">
        <v>3731</v>
      </c>
      <c r="L4003" s="14" t="s">
        <v>83</v>
      </c>
      <c r="M4003" s="14" t="s">
        <v>31</v>
      </c>
      <c r="N4003" s="14" t="s">
        <v>32</v>
      </c>
      <c r="O4003" s="14" t="s">
        <v>33</v>
      </c>
      <c r="P4003" s="14" t="s">
        <v>13177</v>
      </c>
      <c r="Q4003" s="14" t="s">
        <v>35</v>
      </c>
      <c r="R4003" s="14" t="s">
        <v>13178</v>
      </c>
      <c r="S4003" s="14" t="s">
        <v>37</v>
      </c>
      <c r="T4003" s="14" t="s">
        <v>208</v>
      </c>
      <c r="U4003" s="14" t="s">
        <v>408</v>
      </c>
      <c r="V4003" s="16">
        <v>4666.53</v>
      </c>
      <c r="W4003" s="13">
        <v>7</v>
      </c>
      <c r="X4003" s="17">
        <v>0.3</v>
      </c>
      <c r="Y4003" s="16">
        <v>882.84</v>
      </c>
      <c r="Z4003" s="31">
        <f t="shared" si="312"/>
        <v>0.18918554043368416</v>
      </c>
    </row>
    <row r="4004" spans="1:26">
      <c r="A4004" s="26">
        <v>4003</v>
      </c>
      <c r="B4004" s="7" t="s">
        <v>13179</v>
      </c>
      <c r="C4004" s="8">
        <v>45164</v>
      </c>
      <c r="D4004" s="12">
        <f t="shared" si="309"/>
        <v>2023</v>
      </c>
      <c r="E4004" s="12">
        <f t="shared" si="310"/>
        <v>8</v>
      </c>
      <c r="F4004" s="8" t="str">
        <f t="shared" si="311"/>
        <v>2023-08</v>
      </c>
      <c r="G4004" s="8">
        <v>45168</v>
      </c>
      <c r="H4004" s="23">
        <f t="shared" si="313"/>
        <v>4</v>
      </c>
      <c r="I4004" s="7" t="s">
        <v>52</v>
      </c>
      <c r="J4004" s="7" t="s">
        <v>3889</v>
      </c>
      <c r="K4004" s="7" t="s">
        <v>666</v>
      </c>
      <c r="L4004" s="7" t="s">
        <v>30</v>
      </c>
      <c r="M4004" s="7" t="s">
        <v>31</v>
      </c>
      <c r="N4004" s="7" t="s">
        <v>153</v>
      </c>
      <c r="O4004" s="7" t="s">
        <v>154</v>
      </c>
      <c r="P4004" s="7" t="s">
        <v>13180</v>
      </c>
      <c r="Q4004" s="7" t="s">
        <v>146</v>
      </c>
      <c r="R4004" s="7" t="s">
        <v>13181</v>
      </c>
      <c r="S4004" s="7" t="s">
        <v>110</v>
      </c>
      <c r="T4004" s="7" t="s">
        <v>243</v>
      </c>
      <c r="U4004" s="7" t="s">
        <v>244</v>
      </c>
      <c r="V4004" s="10">
        <v>7794.55</v>
      </c>
      <c r="W4004" s="6">
        <v>9</v>
      </c>
      <c r="X4004" s="11">
        <v>0.5</v>
      </c>
      <c r="Y4004" s="10">
        <v>365.71</v>
      </c>
      <c r="Z4004" s="30">
        <f t="shared" si="312"/>
        <v>4.6918680359995121E-2</v>
      </c>
    </row>
    <row r="4005" spans="1:26">
      <c r="A4005" s="27">
        <v>4004</v>
      </c>
      <c r="B4005" s="14" t="s">
        <v>13182</v>
      </c>
      <c r="C4005" s="15">
        <v>44793</v>
      </c>
      <c r="D4005" s="12">
        <f t="shared" si="309"/>
        <v>2022</v>
      </c>
      <c r="E4005" s="12">
        <f t="shared" si="310"/>
        <v>8</v>
      </c>
      <c r="F4005" s="15" t="str">
        <f t="shared" si="311"/>
        <v>2022-08</v>
      </c>
      <c r="G4005" s="15">
        <v>44796</v>
      </c>
      <c r="H4005" s="23">
        <f t="shared" si="313"/>
        <v>3</v>
      </c>
      <c r="I4005" s="14" t="s">
        <v>122</v>
      </c>
      <c r="J4005" s="14" t="s">
        <v>5000</v>
      </c>
      <c r="K4005" s="14" t="s">
        <v>926</v>
      </c>
      <c r="L4005" s="14" t="s">
        <v>83</v>
      </c>
      <c r="M4005" s="14" t="s">
        <v>31</v>
      </c>
      <c r="N4005" s="14" t="s">
        <v>55</v>
      </c>
      <c r="O4005" s="14" t="s">
        <v>56</v>
      </c>
      <c r="P4005" s="14" t="s">
        <v>13183</v>
      </c>
      <c r="Q4005" s="14" t="s">
        <v>58</v>
      </c>
      <c r="R4005" s="14" t="s">
        <v>13184</v>
      </c>
      <c r="S4005" s="14" t="s">
        <v>110</v>
      </c>
      <c r="T4005" s="14" t="s">
        <v>148</v>
      </c>
      <c r="U4005" s="14" t="s">
        <v>149</v>
      </c>
      <c r="V4005" s="16">
        <v>105.31</v>
      </c>
      <c r="W4005" s="13">
        <v>1</v>
      </c>
      <c r="X4005" s="17">
        <v>0.5</v>
      </c>
      <c r="Y4005" s="16">
        <v>17.7</v>
      </c>
      <c r="Z4005" s="31">
        <f t="shared" si="312"/>
        <v>0.16807520653309277</v>
      </c>
    </row>
    <row r="4006" spans="1:26">
      <c r="A4006" s="26">
        <v>4005</v>
      </c>
      <c r="B4006" s="7" t="s">
        <v>13185</v>
      </c>
      <c r="C4006" s="8">
        <v>44847</v>
      </c>
      <c r="D4006" s="12">
        <f t="shared" si="309"/>
        <v>2022</v>
      </c>
      <c r="E4006" s="12">
        <f t="shared" si="310"/>
        <v>10</v>
      </c>
      <c r="F4006" s="8" t="str">
        <f t="shared" si="311"/>
        <v>2022-10</v>
      </c>
      <c r="G4006" s="8">
        <v>44847</v>
      </c>
      <c r="H4006" s="23">
        <f t="shared" si="313"/>
        <v>0</v>
      </c>
      <c r="I4006" s="7" t="s">
        <v>63</v>
      </c>
      <c r="J4006" s="7" t="s">
        <v>7341</v>
      </c>
      <c r="K4006" s="7" t="s">
        <v>3482</v>
      </c>
      <c r="L4006" s="7" t="s">
        <v>66</v>
      </c>
      <c r="M4006" s="7" t="s">
        <v>31</v>
      </c>
      <c r="N4006" s="7" t="s">
        <v>166</v>
      </c>
      <c r="O4006" s="7" t="s">
        <v>167</v>
      </c>
      <c r="P4006" s="7" t="s">
        <v>13186</v>
      </c>
      <c r="Q4006" s="7" t="s">
        <v>35</v>
      </c>
      <c r="R4006" s="7" t="s">
        <v>13187</v>
      </c>
      <c r="S4006" s="7" t="s">
        <v>37</v>
      </c>
      <c r="T4006" s="7" t="s">
        <v>208</v>
      </c>
      <c r="U4006" s="7" t="s">
        <v>265</v>
      </c>
      <c r="V4006" s="10">
        <v>18468.509999999998</v>
      </c>
      <c r="W4006" s="6">
        <v>14</v>
      </c>
      <c r="X4006" s="11">
        <v>0</v>
      </c>
      <c r="Y4006" s="10">
        <v>47.56</v>
      </c>
      <c r="Z4006" s="30">
        <f t="shared" si="312"/>
        <v>2.575194208953511E-3</v>
      </c>
    </row>
    <row r="4007" spans="1:26">
      <c r="A4007" s="27">
        <v>4006</v>
      </c>
      <c r="B4007" s="14" t="s">
        <v>13188</v>
      </c>
      <c r="C4007" s="15">
        <v>45302</v>
      </c>
      <c r="D4007" s="12">
        <f t="shared" si="309"/>
        <v>2024</v>
      </c>
      <c r="E4007" s="12">
        <f t="shared" si="310"/>
        <v>1</v>
      </c>
      <c r="F4007" s="15" t="str">
        <f t="shared" si="311"/>
        <v>2024-01</v>
      </c>
      <c r="G4007" s="15">
        <v>45308</v>
      </c>
      <c r="H4007" s="23">
        <f t="shared" si="313"/>
        <v>6</v>
      </c>
      <c r="I4007" s="14" t="s">
        <v>52</v>
      </c>
      <c r="J4007" s="14" t="s">
        <v>1992</v>
      </c>
      <c r="K4007" s="14" t="s">
        <v>1993</v>
      </c>
      <c r="L4007" s="14" t="s">
        <v>83</v>
      </c>
      <c r="M4007" s="14" t="s">
        <v>31</v>
      </c>
      <c r="N4007" s="14" t="s">
        <v>74</v>
      </c>
      <c r="O4007" s="14" t="s">
        <v>75</v>
      </c>
      <c r="P4007" s="14" t="s">
        <v>13189</v>
      </c>
      <c r="Q4007" s="14" t="s">
        <v>46</v>
      </c>
      <c r="R4007" s="14" t="s">
        <v>13190</v>
      </c>
      <c r="S4007" s="14" t="s">
        <v>37</v>
      </c>
      <c r="T4007" s="14" t="s">
        <v>208</v>
      </c>
      <c r="U4007" s="14" t="s">
        <v>265</v>
      </c>
      <c r="V4007" s="16">
        <v>6706.97</v>
      </c>
      <c r="W4007" s="13">
        <v>7</v>
      </c>
      <c r="X4007" s="17">
        <v>0</v>
      </c>
      <c r="Y4007" s="16">
        <v>2095.67</v>
      </c>
      <c r="Z4007" s="31">
        <f t="shared" si="312"/>
        <v>0.31246151391761107</v>
      </c>
    </row>
    <row r="4008" spans="1:26">
      <c r="A4008" s="26">
        <v>4007</v>
      </c>
      <c r="B4008" s="7" t="s">
        <v>13191</v>
      </c>
      <c r="C4008" s="8">
        <v>44586</v>
      </c>
      <c r="D4008" s="12">
        <f t="shared" si="309"/>
        <v>2022</v>
      </c>
      <c r="E4008" s="12">
        <f t="shared" si="310"/>
        <v>1</v>
      </c>
      <c r="F4008" s="8" t="str">
        <f t="shared" si="311"/>
        <v>2022-01</v>
      </c>
      <c r="G4008" s="8">
        <v>44591</v>
      </c>
      <c r="H4008" s="23">
        <f t="shared" si="313"/>
        <v>5</v>
      </c>
      <c r="I4008" s="7" t="s">
        <v>27</v>
      </c>
      <c r="J4008" s="7" t="s">
        <v>678</v>
      </c>
      <c r="K4008" s="7" t="s">
        <v>679</v>
      </c>
      <c r="L4008" s="7" t="s">
        <v>30</v>
      </c>
      <c r="M4008" s="7" t="s">
        <v>31</v>
      </c>
      <c r="N4008" s="7" t="s">
        <v>283</v>
      </c>
      <c r="O4008" s="7" t="s">
        <v>284</v>
      </c>
      <c r="P4008" s="7" t="s">
        <v>13192</v>
      </c>
      <c r="Q4008" s="7" t="s">
        <v>146</v>
      </c>
      <c r="R4008" s="7" t="s">
        <v>13193</v>
      </c>
      <c r="S4008" s="7" t="s">
        <v>110</v>
      </c>
      <c r="T4008" s="7" t="s">
        <v>148</v>
      </c>
      <c r="U4008" s="7" t="s">
        <v>149</v>
      </c>
      <c r="V4008" s="10">
        <v>10440.02</v>
      </c>
      <c r="W4008" s="6">
        <v>13</v>
      </c>
      <c r="X4008" s="11">
        <v>0.5</v>
      </c>
      <c r="Y4008" s="10">
        <v>-465.52</v>
      </c>
      <c r="Z4008" s="30">
        <f t="shared" si="312"/>
        <v>-4.458995289281055E-2</v>
      </c>
    </row>
    <row r="4009" spans="1:26">
      <c r="A4009" s="27">
        <v>4008</v>
      </c>
      <c r="B4009" s="14" t="s">
        <v>13194</v>
      </c>
      <c r="C4009" s="15">
        <v>45370</v>
      </c>
      <c r="D4009" s="12">
        <f t="shared" si="309"/>
        <v>2024</v>
      </c>
      <c r="E4009" s="12">
        <f t="shared" si="310"/>
        <v>3</v>
      </c>
      <c r="F4009" s="15" t="str">
        <f t="shared" si="311"/>
        <v>2024-03</v>
      </c>
      <c r="G4009" s="15">
        <v>45372</v>
      </c>
      <c r="H4009" s="23">
        <f t="shared" si="313"/>
        <v>2</v>
      </c>
      <c r="I4009" s="14" t="s">
        <v>122</v>
      </c>
      <c r="J4009" s="14" t="s">
        <v>2055</v>
      </c>
      <c r="K4009" s="14" t="s">
        <v>1393</v>
      </c>
      <c r="L4009" s="14" t="s">
        <v>83</v>
      </c>
      <c r="M4009" s="14" t="s">
        <v>31</v>
      </c>
      <c r="N4009" s="14" t="s">
        <v>213</v>
      </c>
      <c r="O4009" s="14" t="s">
        <v>92</v>
      </c>
      <c r="P4009" s="14" t="s">
        <v>13195</v>
      </c>
      <c r="Q4009" s="14" t="s">
        <v>46</v>
      </c>
      <c r="R4009" s="14" t="s">
        <v>13196</v>
      </c>
      <c r="S4009" s="14" t="s">
        <v>110</v>
      </c>
      <c r="T4009" s="14" t="s">
        <v>223</v>
      </c>
      <c r="U4009" s="14" t="s">
        <v>495</v>
      </c>
      <c r="V4009" s="16">
        <v>2352.7800000000002</v>
      </c>
      <c r="W4009" s="13">
        <v>3</v>
      </c>
      <c r="X4009" s="17">
        <v>0</v>
      </c>
      <c r="Y4009" s="16">
        <v>-316.7</v>
      </c>
      <c r="Z4009" s="31">
        <f t="shared" si="312"/>
        <v>-0.13460672056035836</v>
      </c>
    </row>
    <row r="4010" spans="1:26">
      <c r="A4010" s="26">
        <v>4009</v>
      </c>
      <c r="B4010" s="7" t="s">
        <v>13197</v>
      </c>
      <c r="C4010" s="8">
        <v>45573</v>
      </c>
      <c r="D4010" s="12">
        <f t="shared" si="309"/>
        <v>2024</v>
      </c>
      <c r="E4010" s="12">
        <f t="shared" si="310"/>
        <v>10</v>
      </c>
      <c r="F4010" s="8" t="str">
        <f t="shared" si="311"/>
        <v>2024-10</v>
      </c>
      <c r="G4010" s="8">
        <v>45578</v>
      </c>
      <c r="H4010" s="23">
        <f t="shared" si="313"/>
        <v>5</v>
      </c>
      <c r="I4010" s="7" t="s">
        <v>52</v>
      </c>
      <c r="J4010" s="7" t="s">
        <v>4893</v>
      </c>
      <c r="K4010" s="7" t="s">
        <v>4894</v>
      </c>
      <c r="L4010" s="7" t="s">
        <v>66</v>
      </c>
      <c r="M4010" s="7" t="s">
        <v>31</v>
      </c>
      <c r="N4010" s="7" t="s">
        <v>143</v>
      </c>
      <c r="O4010" s="7" t="s">
        <v>144</v>
      </c>
      <c r="P4010" s="7" t="s">
        <v>13198</v>
      </c>
      <c r="Q4010" s="7" t="s">
        <v>146</v>
      </c>
      <c r="R4010" s="7" t="s">
        <v>13199</v>
      </c>
      <c r="S4010" s="7" t="s">
        <v>110</v>
      </c>
      <c r="T4010" s="7" t="s">
        <v>111</v>
      </c>
      <c r="U4010" s="7" t="s">
        <v>287</v>
      </c>
      <c r="V4010" s="10">
        <v>5970.83</v>
      </c>
      <c r="W4010" s="6">
        <v>5</v>
      </c>
      <c r="X4010" s="11">
        <v>0</v>
      </c>
      <c r="Y4010" s="10">
        <v>1376.81</v>
      </c>
      <c r="Z4010" s="30">
        <f t="shared" si="312"/>
        <v>0.23058938204571222</v>
      </c>
    </row>
    <row r="4011" spans="1:26">
      <c r="A4011" s="27">
        <v>4010</v>
      </c>
      <c r="B4011" s="14" t="s">
        <v>13200</v>
      </c>
      <c r="C4011" s="15">
        <v>45217</v>
      </c>
      <c r="D4011" s="12">
        <f t="shared" si="309"/>
        <v>2023</v>
      </c>
      <c r="E4011" s="12">
        <f t="shared" si="310"/>
        <v>10</v>
      </c>
      <c r="F4011" s="15" t="str">
        <f t="shared" si="311"/>
        <v>2023-10</v>
      </c>
      <c r="G4011" s="15">
        <v>45220</v>
      </c>
      <c r="H4011" s="23">
        <f t="shared" si="313"/>
        <v>3</v>
      </c>
      <c r="I4011" s="14" t="s">
        <v>52</v>
      </c>
      <c r="J4011" s="14" t="s">
        <v>1595</v>
      </c>
      <c r="K4011" s="14" t="s">
        <v>1596</v>
      </c>
      <c r="L4011" s="14" t="s">
        <v>30</v>
      </c>
      <c r="M4011" s="14" t="s">
        <v>31</v>
      </c>
      <c r="N4011" s="14" t="s">
        <v>220</v>
      </c>
      <c r="O4011" s="14" t="s">
        <v>220</v>
      </c>
      <c r="P4011" s="14" t="s">
        <v>13201</v>
      </c>
      <c r="Q4011" s="14" t="s">
        <v>58</v>
      </c>
      <c r="R4011" s="14" t="s">
        <v>13202</v>
      </c>
      <c r="S4011" s="14" t="s">
        <v>110</v>
      </c>
      <c r="T4011" s="14" t="s">
        <v>243</v>
      </c>
      <c r="U4011" s="14" t="s">
        <v>481</v>
      </c>
      <c r="V4011" s="16">
        <v>2498.4899999999998</v>
      </c>
      <c r="W4011" s="13">
        <v>8</v>
      </c>
      <c r="X4011" s="17">
        <v>0.2</v>
      </c>
      <c r="Y4011" s="16">
        <v>-289.16000000000003</v>
      </c>
      <c r="Z4011" s="31">
        <f t="shared" si="312"/>
        <v>-0.11573390327757968</v>
      </c>
    </row>
    <row r="4012" spans="1:26">
      <c r="A4012" s="26">
        <v>4011</v>
      </c>
      <c r="B4012" s="7" t="s">
        <v>13203</v>
      </c>
      <c r="C4012" s="8">
        <v>44927</v>
      </c>
      <c r="D4012" s="12">
        <f t="shared" si="309"/>
        <v>2023</v>
      </c>
      <c r="E4012" s="12">
        <f t="shared" si="310"/>
        <v>1</v>
      </c>
      <c r="F4012" s="8" t="str">
        <f t="shared" si="311"/>
        <v>2023-01</v>
      </c>
      <c r="G4012" s="8">
        <v>44932</v>
      </c>
      <c r="H4012" s="23">
        <f t="shared" si="313"/>
        <v>5</v>
      </c>
      <c r="I4012" s="7" t="s">
        <v>52</v>
      </c>
      <c r="J4012" s="7" t="s">
        <v>4840</v>
      </c>
      <c r="K4012" s="7" t="s">
        <v>4841</v>
      </c>
      <c r="L4012" s="7" t="s">
        <v>83</v>
      </c>
      <c r="M4012" s="7" t="s">
        <v>31</v>
      </c>
      <c r="N4012" s="7" t="s">
        <v>32</v>
      </c>
      <c r="O4012" s="7" t="s">
        <v>33</v>
      </c>
      <c r="P4012" s="7" t="s">
        <v>13204</v>
      </c>
      <c r="Q4012" s="7" t="s">
        <v>35</v>
      </c>
      <c r="R4012" s="7" t="s">
        <v>13205</v>
      </c>
      <c r="S4012" s="7" t="s">
        <v>37</v>
      </c>
      <c r="T4012" s="7" t="s">
        <v>38</v>
      </c>
      <c r="U4012" s="7" t="s">
        <v>177</v>
      </c>
      <c r="V4012" s="10">
        <v>444.75</v>
      </c>
      <c r="W4012" s="6">
        <v>6</v>
      </c>
      <c r="X4012" s="11">
        <v>0.2</v>
      </c>
      <c r="Y4012" s="10">
        <v>115</v>
      </c>
      <c r="Z4012" s="30">
        <f t="shared" si="312"/>
        <v>0.25857223159078135</v>
      </c>
    </row>
    <row r="4013" spans="1:26">
      <c r="A4013" s="27">
        <v>4012</v>
      </c>
      <c r="B4013" s="14" t="s">
        <v>13206</v>
      </c>
      <c r="C4013" s="15">
        <v>44497</v>
      </c>
      <c r="D4013" s="12">
        <f t="shared" si="309"/>
        <v>2021</v>
      </c>
      <c r="E4013" s="12">
        <f t="shared" si="310"/>
        <v>10</v>
      </c>
      <c r="F4013" s="15" t="str">
        <f t="shared" si="311"/>
        <v>2021-10</v>
      </c>
      <c r="G4013" s="15">
        <v>44497</v>
      </c>
      <c r="H4013" s="23">
        <f t="shared" si="313"/>
        <v>0</v>
      </c>
      <c r="I4013" s="14" t="s">
        <v>63</v>
      </c>
      <c r="J4013" s="14" t="s">
        <v>3101</v>
      </c>
      <c r="K4013" s="14" t="s">
        <v>852</v>
      </c>
      <c r="L4013" s="14" t="s">
        <v>30</v>
      </c>
      <c r="M4013" s="14" t="s">
        <v>31</v>
      </c>
      <c r="N4013" s="14" t="s">
        <v>74</v>
      </c>
      <c r="O4013" s="14" t="s">
        <v>75</v>
      </c>
      <c r="P4013" s="14" t="s">
        <v>13207</v>
      </c>
      <c r="Q4013" s="14" t="s">
        <v>46</v>
      </c>
      <c r="R4013" s="14" t="s">
        <v>13208</v>
      </c>
      <c r="S4013" s="14" t="s">
        <v>48</v>
      </c>
      <c r="T4013" s="14" t="s">
        <v>434</v>
      </c>
      <c r="U4013" s="14" t="s">
        <v>1382</v>
      </c>
      <c r="V4013" s="16">
        <v>261.2</v>
      </c>
      <c r="W4013" s="13">
        <v>1</v>
      </c>
      <c r="X4013" s="17">
        <v>0</v>
      </c>
      <c r="Y4013" s="16">
        <v>61.93</v>
      </c>
      <c r="Z4013" s="31">
        <f t="shared" si="312"/>
        <v>0.23709800918836141</v>
      </c>
    </row>
    <row r="4014" spans="1:26">
      <c r="A4014" s="26">
        <v>4013</v>
      </c>
      <c r="B4014" s="7" t="s">
        <v>13209</v>
      </c>
      <c r="C4014" s="8">
        <v>44224</v>
      </c>
      <c r="D4014" s="12">
        <f t="shared" si="309"/>
        <v>2021</v>
      </c>
      <c r="E4014" s="12">
        <f t="shared" si="310"/>
        <v>1</v>
      </c>
      <c r="F4014" s="8" t="str">
        <f t="shared" si="311"/>
        <v>2021-01</v>
      </c>
      <c r="G4014" s="8">
        <v>44229</v>
      </c>
      <c r="H4014" s="23">
        <f t="shared" si="313"/>
        <v>5</v>
      </c>
      <c r="I4014" s="7" t="s">
        <v>27</v>
      </c>
      <c r="J4014" s="7" t="s">
        <v>3648</v>
      </c>
      <c r="K4014" s="7" t="s">
        <v>1134</v>
      </c>
      <c r="L4014" s="7" t="s">
        <v>83</v>
      </c>
      <c r="M4014" s="7" t="s">
        <v>31</v>
      </c>
      <c r="N4014" s="7" t="s">
        <v>125</v>
      </c>
      <c r="O4014" s="7" t="s">
        <v>126</v>
      </c>
      <c r="P4014" s="7" t="s">
        <v>13210</v>
      </c>
      <c r="Q4014" s="7" t="s">
        <v>58</v>
      </c>
      <c r="R4014" s="7" t="s">
        <v>13211</v>
      </c>
      <c r="S4014" s="7" t="s">
        <v>110</v>
      </c>
      <c r="T4014" s="7" t="s">
        <v>223</v>
      </c>
      <c r="U4014" s="7" t="s">
        <v>495</v>
      </c>
      <c r="V4014" s="10">
        <v>8016.35</v>
      </c>
      <c r="W4014" s="6">
        <v>13</v>
      </c>
      <c r="X4014" s="11">
        <v>0.2</v>
      </c>
      <c r="Y4014" s="10">
        <v>-784.85</v>
      </c>
      <c r="Z4014" s="30">
        <f t="shared" si="312"/>
        <v>-9.7906154297155185E-2</v>
      </c>
    </row>
    <row r="4015" spans="1:26">
      <c r="A4015" s="27">
        <v>4014</v>
      </c>
      <c r="B4015" s="14" t="s">
        <v>13212</v>
      </c>
      <c r="C4015" s="15">
        <v>44519</v>
      </c>
      <c r="D4015" s="12">
        <f t="shared" si="309"/>
        <v>2021</v>
      </c>
      <c r="E4015" s="12">
        <f t="shared" si="310"/>
        <v>11</v>
      </c>
      <c r="F4015" s="15" t="str">
        <f t="shared" si="311"/>
        <v>2021-11</v>
      </c>
      <c r="G4015" s="15">
        <v>44522</v>
      </c>
      <c r="H4015" s="23">
        <f t="shared" si="313"/>
        <v>3</v>
      </c>
      <c r="I4015" s="14" t="s">
        <v>122</v>
      </c>
      <c r="J4015" s="14" t="s">
        <v>4567</v>
      </c>
      <c r="K4015" s="14" t="s">
        <v>4568</v>
      </c>
      <c r="L4015" s="14" t="s">
        <v>30</v>
      </c>
      <c r="M4015" s="14" t="s">
        <v>31</v>
      </c>
      <c r="N4015" s="14" t="s">
        <v>181</v>
      </c>
      <c r="O4015" s="14" t="s">
        <v>107</v>
      </c>
      <c r="P4015" s="14" t="s">
        <v>13213</v>
      </c>
      <c r="Q4015" s="14" t="s">
        <v>35</v>
      </c>
      <c r="R4015" s="14" t="s">
        <v>13214</v>
      </c>
      <c r="S4015" s="14" t="s">
        <v>48</v>
      </c>
      <c r="T4015" s="14" t="s">
        <v>95</v>
      </c>
      <c r="U4015" s="14" t="s">
        <v>571</v>
      </c>
      <c r="V4015" s="16">
        <v>858.92</v>
      </c>
      <c r="W4015" s="13">
        <v>9</v>
      </c>
      <c r="X4015" s="17">
        <v>0</v>
      </c>
      <c r="Y4015" s="16">
        <v>288.75</v>
      </c>
      <c r="Z4015" s="31">
        <f t="shared" si="312"/>
        <v>0.33617799096539841</v>
      </c>
    </row>
    <row r="4016" spans="1:26">
      <c r="A4016" s="26">
        <v>4015</v>
      </c>
      <c r="B4016" s="7" t="s">
        <v>13215</v>
      </c>
      <c r="C4016" s="8">
        <v>45394</v>
      </c>
      <c r="D4016" s="12">
        <f t="shared" si="309"/>
        <v>2024</v>
      </c>
      <c r="E4016" s="12">
        <f t="shared" si="310"/>
        <v>4</v>
      </c>
      <c r="F4016" s="8" t="str">
        <f t="shared" si="311"/>
        <v>2024-04</v>
      </c>
      <c r="G4016" s="8">
        <v>45400</v>
      </c>
      <c r="H4016" s="23">
        <f t="shared" si="313"/>
        <v>6</v>
      </c>
      <c r="I4016" s="7" t="s">
        <v>52</v>
      </c>
      <c r="J4016" s="7" t="s">
        <v>1559</v>
      </c>
      <c r="K4016" s="7" t="s">
        <v>142</v>
      </c>
      <c r="L4016" s="7" t="s">
        <v>66</v>
      </c>
      <c r="M4016" s="7" t="s">
        <v>31</v>
      </c>
      <c r="N4016" s="7" t="s">
        <v>43</v>
      </c>
      <c r="O4016" s="7" t="s">
        <v>44</v>
      </c>
      <c r="P4016" s="7" t="s">
        <v>13216</v>
      </c>
      <c r="Q4016" s="7" t="s">
        <v>46</v>
      </c>
      <c r="R4016" s="7" t="s">
        <v>13217</v>
      </c>
      <c r="S4016" s="7" t="s">
        <v>48</v>
      </c>
      <c r="T4016" s="7" t="s">
        <v>69</v>
      </c>
      <c r="U4016" s="7" t="s">
        <v>70</v>
      </c>
      <c r="V4016" s="10">
        <v>448.77</v>
      </c>
      <c r="W4016" s="6">
        <v>2</v>
      </c>
      <c r="X4016" s="11">
        <v>0</v>
      </c>
      <c r="Y4016" s="10">
        <v>2.5099999999999998</v>
      </c>
      <c r="Z4016" s="30">
        <f t="shared" si="312"/>
        <v>5.5930654901174322E-3</v>
      </c>
    </row>
    <row r="4017" spans="1:26">
      <c r="A4017" s="27">
        <v>4016</v>
      </c>
      <c r="B4017" s="14" t="s">
        <v>13218</v>
      </c>
      <c r="C4017" s="15">
        <v>45043</v>
      </c>
      <c r="D4017" s="12">
        <f t="shared" si="309"/>
        <v>2023</v>
      </c>
      <c r="E4017" s="12">
        <f t="shared" si="310"/>
        <v>4</v>
      </c>
      <c r="F4017" s="15" t="str">
        <f t="shared" si="311"/>
        <v>2023-04</v>
      </c>
      <c r="G4017" s="15">
        <v>45044</v>
      </c>
      <c r="H4017" s="23">
        <f t="shared" si="313"/>
        <v>1</v>
      </c>
      <c r="I4017" s="14" t="s">
        <v>122</v>
      </c>
      <c r="J4017" s="14" t="s">
        <v>7435</v>
      </c>
      <c r="K4017" s="14" t="s">
        <v>1935</v>
      </c>
      <c r="L4017" s="14" t="s">
        <v>83</v>
      </c>
      <c r="M4017" s="14" t="s">
        <v>31</v>
      </c>
      <c r="N4017" s="14" t="s">
        <v>220</v>
      </c>
      <c r="O4017" s="14" t="s">
        <v>220</v>
      </c>
      <c r="P4017" s="14" t="s">
        <v>13219</v>
      </c>
      <c r="Q4017" s="14" t="s">
        <v>58</v>
      </c>
      <c r="R4017" s="14" t="s">
        <v>13220</v>
      </c>
      <c r="S4017" s="14" t="s">
        <v>48</v>
      </c>
      <c r="T4017" s="14" t="s">
        <v>69</v>
      </c>
      <c r="U4017" s="14" t="s">
        <v>1034</v>
      </c>
      <c r="V4017" s="16">
        <v>1148.51</v>
      </c>
      <c r="W4017" s="13">
        <v>5</v>
      </c>
      <c r="X4017" s="17">
        <v>0</v>
      </c>
      <c r="Y4017" s="16">
        <v>-93.47</v>
      </c>
      <c r="Z4017" s="31">
        <f t="shared" si="312"/>
        <v>-8.1383705844964349E-2</v>
      </c>
    </row>
    <row r="4018" spans="1:26">
      <c r="A4018" s="26">
        <v>4017</v>
      </c>
      <c r="B4018" s="7" t="s">
        <v>13221</v>
      </c>
      <c r="C4018" s="8">
        <v>44631</v>
      </c>
      <c r="D4018" s="12">
        <f t="shared" si="309"/>
        <v>2022</v>
      </c>
      <c r="E4018" s="12">
        <f t="shared" si="310"/>
        <v>3</v>
      </c>
      <c r="F4018" s="8" t="str">
        <f t="shared" si="311"/>
        <v>2022-03</v>
      </c>
      <c r="G4018" s="8">
        <v>44634</v>
      </c>
      <c r="H4018" s="23">
        <f t="shared" si="313"/>
        <v>3</v>
      </c>
      <c r="I4018" s="7" t="s">
        <v>122</v>
      </c>
      <c r="J4018" s="7" t="s">
        <v>4650</v>
      </c>
      <c r="K4018" s="7" t="s">
        <v>4651</v>
      </c>
      <c r="L4018" s="7" t="s">
        <v>66</v>
      </c>
      <c r="M4018" s="7" t="s">
        <v>31</v>
      </c>
      <c r="N4018" s="7" t="s">
        <v>228</v>
      </c>
      <c r="O4018" s="7" t="s">
        <v>229</v>
      </c>
      <c r="P4018" s="7" t="s">
        <v>13222</v>
      </c>
      <c r="Q4018" s="7" t="s">
        <v>46</v>
      </c>
      <c r="R4018" s="7" t="s">
        <v>13223</v>
      </c>
      <c r="S4018" s="7" t="s">
        <v>110</v>
      </c>
      <c r="T4018" s="7" t="s">
        <v>111</v>
      </c>
      <c r="U4018" s="7" t="s">
        <v>112</v>
      </c>
      <c r="V4018" s="10">
        <v>13946.47</v>
      </c>
      <c r="W4018" s="6">
        <v>10</v>
      </c>
      <c r="X4018" s="11">
        <v>0</v>
      </c>
      <c r="Y4018" s="10">
        <v>-919.85</v>
      </c>
      <c r="Z4018" s="30">
        <f t="shared" si="312"/>
        <v>-6.5955757980334817E-2</v>
      </c>
    </row>
    <row r="4019" spans="1:26">
      <c r="A4019" s="27">
        <v>4018</v>
      </c>
      <c r="B4019" s="14" t="s">
        <v>13224</v>
      </c>
      <c r="C4019" s="15">
        <v>45536</v>
      </c>
      <c r="D4019" s="12">
        <f t="shared" si="309"/>
        <v>2024</v>
      </c>
      <c r="E4019" s="12">
        <f t="shared" si="310"/>
        <v>9</v>
      </c>
      <c r="F4019" s="15" t="str">
        <f t="shared" si="311"/>
        <v>2024-09</v>
      </c>
      <c r="G4019" s="15">
        <v>45540</v>
      </c>
      <c r="H4019" s="23">
        <f t="shared" si="313"/>
        <v>4</v>
      </c>
      <c r="I4019" s="14" t="s">
        <v>52</v>
      </c>
      <c r="J4019" s="14" t="s">
        <v>6275</v>
      </c>
      <c r="K4019" s="14" t="s">
        <v>416</v>
      </c>
      <c r="L4019" s="14" t="s">
        <v>83</v>
      </c>
      <c r="M4019" s="14" t="s">
        <v>31</v>
      </c>
      <c r="N4019" s="14" t="s">
        <v>204</v>
      </c>
      <c r="O4019" s="14" t="s">
        <v>205</v>
      </c>
      <c r="P4019" s="14" t="s">
        <v>13225</v>
      </c>
      <c r="Q4019" s="14" t="s">
        <v>146</v>
      </c>
      <c r="R4019" s="14" t="s">
        <v>13226</v>
      </c>
      <c r="S4019" s="14" t="s">
        <v>110</v>
      </c>
      <c r="T4019" s="14" t="s">
        <v>223</v>
      </c>
      <c r="U4019" s="14" t="s">
        <v>449</v>
      </c>
      <c r="V4019" s="16">
        <v>21832.6</v>
      </c>
      <c r="W4019" s="13">
        <v>12</v>
      </c>
      <c r="X4019" s="17">
        <v>0</v>
      </c>
      <c r="Y4019" s="16">
        <v>3794.99</v>
      </c>
      <c r="Z4019" s="31">
        <f t="shared" si="312"/>
        <v>0.17382217417989612</v>
      </c>
    </row>
    <row r="4020" spans="1:26">
      <c r="A4020" s="26">
        <v>4019</v>
      </c>
      <c r="B4020" s="7" t="s">
        <v>13227</v>
      </c>
      <c r="C4020" s="8">
        <v>45199</v>
      </c>
      <c r="D4020" s="12">
        <f t="shared" si="309"/>
        <v>2023</v>
      </c>
      <c r="E4020" s="12">
        <f t="shared" si="310"/>
        <v>9</v>
      </c>
      <c r="F4020" s="8" t="str">
        <f t="shared" si="311"/>
        <v>2023-09</v>
      </c>
      <c r="G4020" s="8">
        <v>45199</v>
      </c>
      <c r="H4020" s="23">
        <f t="shared" si="313"/>
        <v>0</v>
      </c>
      <c r="I4020" s="7" t="s">
        <v>63</v>
      </c>
      <c r="J4020" s="7" t="s">
        <v>4678</v>
      </c>
      <c r="K4020" s="7" t="s">
        <v>446</v>
      </c>
      <c r="L4020" s="7" t="s">
        <v>30</v>
      </c>
      <c r="M4020" s="7" t="s">
        <v>31</v>
      </c>
      <c r="N4020" s="7" t="s">
        <v>116</v>
      </c>
      <c r="O4020" s="7" t="s">
        <v>117</v>
      </c>
      <c r="P4020" s="7" t="s">
        <v>13228</v>
      </c>
      <c r="Q4020" s="7" t="s">
        <v>58</v>
      </c>
      <c r="R4020" s="7" t="s">
        <v>13229</v>
      </c>
      <c r="S4020" s="7" t="s">
        <v>48</v>
      </c>
      <c r="T4020" s="7" t="s">
        <v>86</v>
      </c>
      <c r="U4020" s="7" t="s">
        <v>388</v>
      </c>
      <c r="V4020" s="10">
        <v>89</v>
      </c>
      <c r="W4020" s="6">
        <v>7</v>
      </c>
      <c r="X4020" s="11">
        <v>0</v>
      </c>
      <c r="Y4020" s="10">
        <v>0.35</v>
      </c>
      <c r="Z4020" s="30">
        <f t="shared" si="312"/>
        <v>3.9325842696629207E-3</v>
      </c>
    </row>
    <row r="4021" spans="1:26">
      <c r="A4021" s="27">
        <v>4020</v>
      </c>
      <c r="B4021" s="14" t="s">
        <v>13230</v>
      </c>
      <c r="C4021" s="15">
        <v>45269</v>
      </c>
      <c r="D4021" s="12">
        <f t="shared" si="309"/>
        <v>2023</v>
      </c>
      <c r="E4021" s="12">
        <f t="shared" si="310"/>
        <v>12</v>
      </c>
      <c r="F4021" s="15" t="str">
        <f t="shared" si="311"/>
        <v>2023-12</v>
      </c>
      <c r="G4021" s="15">
        <v>45269</v>
      </c>
      <c r="H4021" s="23">
        <f t="shared" si="313"/>
        <v>0</v>
      </c>
      <c r="I4021" s="14" t="s">
        <v>63</v>
      </c>
      <c r="J4021" s="14" t="s">
        <v>7956</v>
      </c>
      <c r="K4021" s="14" t="s">
        <v>5424</v>
      </c>
      <c r="L4021" s="14" t="s">
        <v>83</v>
      </c>
      <c r="M4021" s="14" t="s">
        <v>31</v>
      </c>
      <c r="N4021" s="14" t="s">
        <v>204</v>
      </c>
      <c r="O4021" s="14" t="s">
        <v>205</v>
      </c>
      <c r="P4021" s="14" t="s">
        <v>13231</v>
      </c>
      <c r="Q4021" s="14" t="s">
        <v>146</v>
      </c>
      <c r="R4021" s="14" t="s">
        <v>13232</v>
      </c>
      <c r="S4021" s="14" t="s">
        <v>110</v>
      </c>
      <c r="T4021" s="14" t="s">
        <v>243</v>
      </c>
      <c r="U4021" s="14" t="s">
        <v>339</v>
      </c>
      <c r="V4021" s="16">
        <v>2624.87</v>
      </c>
      <c r="W4021" s="13">
        <v>6</v>
      </c>
      <c r="X4021" s="17">
        <v>0.3</v>
      </c>
      <c r="Y4021" s="16">
        <v>372.79</v>
      </c>
      <c r="Z4021" s="31">
        <f t="shared" si="312"/>
        <v>0.14202227157916394</v>
      </c>
    </row>
    <row r="4022" spans="1:26">
      <c r="A4022" s="26">
        <v>4021</v>
      </c>
      <c r="B4022" s="7" t="s">
        <v>13233</v>
      </c>
      <c r="C4022" s="8">
        <v>45381</v>
      </c>
      <c r="D4022" s="12">
        <f t="shared" si="309"/>
        <v>2024</v>
      </c>
      <c r="E4022" s="12">
        <f t="shared" si="310"/>
        <v>3</v>
      </c>
      <c r="F4022" s="8" t="str">
        <f t="shared" si="311"/>
        <v>2024-03</v>
      </c>
      <c r="G4022" s="8">
        <v>45384</v>
      </c>
      <c r="H4022" s="23">
        <f t="shared" si="313"/>
        <v>3</v>
      </c>
      <c r="I4022" s="7" t="s">
        <v>52</v>
      </c>
      <c r="J4022" s="7" t="s">
        <v>3824</v>
      </c>
      <c r="K4022" s="7" t="s">
        <v>3825</v>
      </c>
      <c r="L4022" s="7" t="s">
        <v>83</v>
      </c>
      <c r="M4022" s="7" t="s">
        <v>31</v>
      </c>
      <c r="N4022" s="7" t="s">
        <v>711</v>
      </c>
      <c r="O4022" s="7" t="s">
        <v>712</v>
      </c>
      <c r="P4022" s="7" t="s">
        <v>13234</v>
      </c>
      <c r="Q4022" s="7" t="s">
        <v>35</v>
      </c>
      <c r="R4022" s="7" t="s">
        <v>13235</v>
      </c>
      <c r="S4022" s="7" t="s">
        <v>37</v>
      </c>
      <c r="T4022" s="7" t="s">
        <v>38</v>
      </c>
      <c r="U4022" s="7" t="s">
        <v>485</v>
      </c>
      <c r="V4022" s="10">
        <v>970.07</v>
      </c>
      <c r="W4022" s="6">
        <v>14</v>
      </c>
      <c r="X4022" s="11">
        <v>0.5</v>
      </c>
      <c r="Y4022" s="10">
        <v>199.35</v>
      </c>
      <c r="Z4022" s="30">
        <f t="shared" si="312"/>
        <v>0.20550063397486779</v>
      </c>
    </row>
    <row r="4023" spans="1:26">
      <c r="A4023" s="27">
        <v>4022</v>
      </c>
      <c r="B4023" s="14" t="s">
        <v>13236</v>
      </c>
      <c r="C4023" s="15">
        <v>45406</v>
      </c>
      <c r="D4023" s="12">
        <f t="shared" si="309"/>
        <v>2024</v>
      </c>
      <c r="E4023" s="12">
        <f t="shared" si="310"/>
        <v>4</v>
      </c>
      <c r="F4023" s="15" t="str">
        <f t="shared" si="311"/>
        <v>2024-04</v>
      </c>
      <c r="G4023" s="15">
        <v>45408</v>
      </c>
      <c r="H4023" s="23">
        <f t="shared" si="313"/>
        <v>2</v>
      </c>
      <c r="I4023" s="14" t="s">
        <v>122</v>
      </c>
      <c r="J4023" s="14" t="s">
        <v>3257</v>
      </c>
      <c r="K4023" s="14" t="s">
        <v>3258</v>
      </c>
      <c r="L4023" s="14" t="s">
        <v>30</v>
      </c>
      <c r="M4023" s="14" t="s">
        <v>31</v>
      </c>
      <c r="N4023" s="14" t="s">
        <v>43</v>
      </c>
      <c r="O4023" s="14" t="s">
        <v>44</v>
      </c>
      <c r="P4023" s="14" t="s">
        <v>13237</v>
      </c>
      <c r="Q4023" s="14" t="s">
        <v>46</v>
      </c>
      <c r="R4023" s="14" t="s">
        <v>13238</v>
      </c>
      <c r="S4023" s="14" t="s">
        <v>37</v>
      </c>
      <c r="T4023" s="14" t="s">
        <v>38</v>
      </c>
      <c r="U4023" s="14" t="s">
        <v>39</v>
      </c>
      <c r="V4023" s="16">
        <v>6864.87</v>
      </c>
      <c r="W4023" s="13">
        <v>8</v>
      </c>
      <c r="X4023" s="17">
        <v>0.2</v>
      </c>
      <c r="Y4023" s="16">
        <v>-620.59</v>
      </c>
      <c r="Z4023" s="31">
        <f t="shared" si="312"/>
        <v>-9.0400837889137012E-2</v>
      </c>
    </row>
    <row r="4024" spans="1:26">
      <c r="A4024" s="26">
        <v>4023</v>
      </c>
      <c r="B4024" s="7" t="s">
        <v>13239</v>
      </c>
      <c r="C4024" s="8">
        <v>45118</v>
      </c>
      <c r="D4024" s="12">
        <f t="shared" si="309"/>
        <v>2023</v>
      </c>
      <c r="E4024" s="12">
        <f t="shared" si="310"/>
        <v>7</v>
      </c>
      <c r="F4024" s="8" t="str">
        <f t="shared" si="311"/>
        <v>2023-07</v>
      </c>
      <c r="G4024" s="8">
        <v>45120</v>
      </c>
      <c r="H4024" s="23">
        <f t="shared" si="313"/>
        <v>2</v>
      </c>
      <c r="I4024" s="7" t="s">
        <v>122</v>
      </c>
      <c r="J4024" s="7" t="s">
        <v>1003</v>
      </c>
      <c r="K4024" s="7" t="s">
        <v>1004</v>
      </c>
      <c r="L4024" s="7" t="s">
        <v>83</v>
      </c>
      <c r="M4024" s="7" t="s">
        <v>31</v>
      </c>
      <c r="N4024" s="7" t="s">
        <v>74</v>
      </c>
      <c r="O4024" s="7" t="s">
        <v>75</v>
      </c>
      <c r="P4024" s="7" t="s">
        <v>13240</v>
      </c>
      <c r="Q4024" s="7" t="s">
        <v>46</v>
      </c>
      <c r="R4024" s="7" t="s">
        <v>13241</v>
      </c>
      <c r="S4024" s="7" t="s">
        <v>37</v>
      </c>
      <c r="T4024" s="7" t="s">
        <v>38</v>
      </c>
      <c r="U4024" s="7" t="s">
        <v>177</v>
      </c>
      <c r="V4024" s="10">
        <v>2117.4899999999998</v>
      </c>
      <c r="W4024" s="6">
        <v>9</v>
      </c>
      <c r="X4024" s="11">
        <v>0</v>
      </c>
      <c r="Y4024" s="10">
        <v>-207.19</v>
      </c>
      <c r="Z4024" s="30">
        <f t="shared" si="312"/>
        <v>-9.7846979206513376E-2</v>
      </c>
    </row>
    <row r="4025" spans="1:26">
      <c r="A4025" s="27">
        <v>4024</v>
      </c>
      <c r="B4025" s="14" t="s">
        <v>13242</v>
      </c>
      <c r="C4025" s="15">
        <v>45602</v>
      </c>
      <c r="D4025" s="12">
        <f t="shared" si="309"/>
        <v>2024</v>
      </c>
      <c r="E4025" s="12">
        <f t="shared" si="310"/>
        <v>11</v>
      </c>
      <c r="F4025" s="15" t="str">
        <f t="shared" si="311"/>
        <v>2024-11</v>
      </c>
      <c r="G4025" s="15">
        <v>45604</v>
      </c>
      <c r="H4025" s="23">
        <f t="shared" si="313"/>
        <v>2</v>
      </c>
      <c r="I4025" s="14" t="s">
        <v>122</v>
      </c>
      <c r="J4025" s="14" t="s">
        <v>1544</v>
      </c>
      <c r="K4025" s="14" t="s">
        <v>1545</v>
      </c>
      <c r="L4025" s="14" t="s">
        <v>30</v>
      </c>
      <c r="M4025" s="14" t="s">
        <v>31</v>
      </c>
      <c r="N4025" s="14" t="s">
        <v>313</v>
      </c>
      <c r="O4025" s="14" t="s">
        <v>314</v>
      </c>
      <c r="P4025" s="14" t="s">
        <v>13243</v>
      </c>
      <c r="Q4025" s="14" t="s">
        <v>146</v>
      </c>
      <c r="R4025" s="14" t="s">
        <v>13244</v>
      </c>
      <c r="S4025" s="14" t="s">
        <v>48</v>
      </c>
      <c r="T4025" s="14" t="s">
        <v>129</v>
      </c>
      <c r="U4025" s="14" t="s">
        <v>130</v>
      </c>
      <c r="V4025" s="16">
        <v>132.41999999999999</v>
      </c>
      <c r="W4025" s="13">
        <v>2</v>
      </c>
      <c r="X4025" s="17">
        <v>0.2</v>
      </c>
      <c r="Y4025" s="16">
        <v>54.36</v>
      </c>
      <c r="Z4025" s="31">
        <f t="shared" si="312"/>
        <v>0.41051200724966019</v>
      </c>
    </row>
    <row r="4026" spans="1:26">
      <c r="A4026" s="26">
        <v>4025</v>
      </c>
      <c r="B4026" s="7" t="s">
        <v>13245</v>
      </c>
      <c r="C4026" s="8">
        <v>44739</v>
      </c>
      <c r="D4026" s="12">
        <f t="shared" si="309"/>
        <v>2022</v>
      </c>
      <c r="E4026" s="12">
        <f t="shared" si="310"/>
        <v>6</v>
      </c>
      <c r="F4026" s="8" t="str">
        <f t="shared" si="311"/>
        <v>2022-06</v>
      </c>
      <c r="G4026" s="8">
        <v>44739</v>
      </c>
      <c r="H4026" s="23">
        <f t="shared" si="313"/>
        <v>0</v>
      </c>
      <c r="I4026" s="7" t="s">
        <v>63</v>
      </c>
      <c r="J4026" s="7" t="s">
        <v>2640</v>
      </c>
      <c r="K4026" s="7" t="s">
        <v>29</v>
      </c>
      <c r="L4026" s="7" t="s">
        <v>30</v>
      </c>
      <c r="M4026" s="7" t="s">
        <v>31</v>
      </c>
      <c r="N4026" s="7" t="s">
        <v>134</v>
      </c>
      <c r="O4026" s="7" t="s">
        <v>135</v>
      </c>
      <c r="P4026" s="7" t="s">
        <v>13246</v>
      </c>
      <c r="Q4026" s="7" t="s">
        <v>58</v>
      </c>
      <c r="R4026" s="7" t="s">
        <v>13247</v>
      </c>
      <c r="S4026" s="7" t="s">
        <v>48</v>
      </c>
      <c r="T4026" s="7" t="s">
        <v>95</v>
      </c>
      <c r="U4026" s="7" t="s">
        <v>195</v>
      </c>
      <c r="V4026" s="10">
        <v>316.58999999999997</v>
      </c>
      <c r="W4026" s="6">
        <v>4</v>
      </c>
      <c r="X4026" s="11">
        <v>0</v>
      </c>
      <c r="Y4026" s="10">
        <v>68.459999999999994</v>
      </c>
      <c r="Z4026" s="30">
        <f t="shared" si="312"/>
        <v>0.2162418269686345</v>
      </c>
    </row>
    <row r="4027" spans="1:26">
      <c r="A4027" s="27">
        <v>4026</v>
      </c>
      <c r="B4027" s="14" t="s">
        <v>13248</v>
      </c>
      <c r="C4027" s="15">
        <v>44850</v>
      </c>
      <c r="D4027" s="12">
        <f t="shared" si="309"/>
        <v>2022</v>
      </c>
      <c r="E4027" s="12">
        <f t="shared" si="310"/>
        <v>10</v>
      </c>
      <c r="F4027" s="15" t="str">
        <f t="shared" si="311"/>
        <v>2022-10</v>
      </c>
      <c r="G4027" s="15">
        <v>44850</v>
      </c>
      <c r="H4027" s="23">
        <f t="shared" si="313"/>
        <v>0</v>
      </c>
      <c r="I4027" s="14" t="s">
        <v>63</v>
      </c>
      <c r="J4027" s="14" t="s">
        <v>4637</v>
      </c>
      <c r="K4027" s="14" t="s">
        <v>1340</v>
      </c>
      <c r="L4027" s="14" t="s">
        <v>66</v>
      </c>
      <c r="M4027" s="14" t="s">
        <v>31</v>
      </c>
      <c r="N4027" s="14" t="s">
        <v>143</v>
      </c>
      <c r="O4027" s="14" t="s">
        <v>144</v>
      </c>
      <c r="P4027" s="14" t="s">
        <v>13249</v>
      </c>
      <c r="Q4027" s="14" t="s">
        <v>146</v>
      </c>
      <c r="R4027" s="14" t="s">
        <v>13250</v>
      </c>
      <c r="S4027" s="14" t="s">
        <v>110</v>
      </c>
      <c r="T4027" s="14" t="s">
        <v>223</v>
      </c>
      <c r="U4027" s="14" t="s">
        <v>449</v>
      </c>
      <c r="V4027" s="16">
        <v>344.33</v>
      </c>
      <c r="W4027" s="13">
        <v>1</v>
      </c>
      <c r="X4027" s="17">
        <v>0.2</v>
      </c>
      <c r="Y4027" s="16">
        <v>-45.91</v>
      </c>
      <c r="Z4027" s="31">
        <f t="shared" si="312"/>
        <v>-0.13333139720616849</v>
      </c>
    </row>
    <row r="4028" spans="1:26">
      <c r="A4028" s="26">
        <v>4027</v>
      </c>
      <c r="B4028" s="7" t="s">
        <v>13251</v>
      </c>
      <c r="C4028" s="8">
        <v>44574</v>
      </c>
      <c r="D4028" s="12">
        <f t="shared" si="309"/>
        <v>2022</v>
      </c>
      <c r="E4028" s="12">
        <f t="shared" si="310"/>
        <v>1</v>
      </c>
      <c r="F4028" s="8" t="str">
        <f t="shared" si="311"/>
        <v>2022-01</v>
      </c>
      <c r="G4028" s="8">
        <v>44574</v>
      </c>
      <c r="H4028" s="23">
        <f t="shared" si="313"/>
        <v>0</v>
      </c>
      <c r="I4028" s="7" t="s">
        <v>63</v>
      </c>
      <c r="J4028" s="7" t="s">
        <v>356</v>
      </c>
      <c r="K4028" s="7" t="s">
        <v>357</v>
      </c>
      <c r="L4028" s="7" t="s">
        <v>30</v>
      </c>
      <c r="M4028" s="7" t="s">
        <v>31</v>
      </c>
      <c r="N4028" s="7" t="s">
        <v>166</v>
      </c>
      <c r="O4028" s="7" t="s">
        <v>167</v>
      </c>
      <c r="P4028" s="7" t="s">
        <v>13252</v>
      </c>
      <c r="Q4028" s="7" t="s">
        <v>35</v>
      </c>
      <c r="R4028" s="7" t="s">
        <v>13253</v>
      </c>
      <c r="S4028" s="7" t="s">
        <v>110</v>
      </c>
      <c r="T4028" s="7" t="s">
        <v>243</v>
      </c>
      <c r="U4028" s="7" t="s">
        <v>244</v>
      </c>
      <c r="V4028" s="10">
        <v>8470.65</v>
      </c>
      <c r="W4028" s="6">
        <v>9</v>
      </c>
      <c r="X4028" s="11">
        <v>0.4</v>
      </c>
      <c r="Y4028" s="10">
        <v>1534.42</v>
      </c>
      <c r="Z4028" s="30">
        <f t="shared" si="312"/>
        <v>0.18114548470306294</v>
      </c>
    </row>
    <row r="4029" spans="1:26">
      <c r="A4029" s="27">
        <v>4028</v>
      </c>
      <c r="B4029" s="14" t="s">
        <v>13254</v>
      </c>
      <c r="C4029" s="15">
        <v>44869</v>
      </c>
      <c r="D4029" s="12">
        <f t="shared" si="309"/>
        <v>2022</v>
      </c>
      <c r="E4029" s="12">
        <f t="shared" si="310"/>
        <v>11</v>
      </c>
      <c r="F4029" s="15" t="str">
        <f t="shared" si="311"/>
        <v>2022-11</v>
      </c>
      <c r="G4029" s="15">
        <v>44874</v>
      </c>
      <c r="H4029" s="23">
        <f t="shared" si="313"/>
        <v>5</v>
      </c>
      <c r="I4029" s="14" t="s">
        <v>27</v>
      </c>
      <c r="J4029" s="14" t="s">
        <v>8214</v>
      </c>
      <c r="K4029" s="14" t="s">
        <v>8215</v>
      </c>
      <c r="L4029" s="14" t="s">
        <v>66</v>
      </c>
      <c r="M4029" s="14" t="s">
        <v>31</v>
      </c>
      <c r="N4029" s="14" t="s">
        <v>143</v>
      </c>
      <c r="O4029" s="14" t="s">
        <v>144</v>
      </c>
      <c r="P4029" s="14" t="s">
        <v>13255</v>
      </c>
      <c r="Q4029" s="14" t="s">
        <v>146</v>
      </c>
      <c r="R4029" s="14" t="s">
        <v>13256</v>
      </c>
      <c r="S4029" s="14" t="s">
        <v>110</v>
      </c>
      <c r="T4029" s="14" t="s">
        <v>148</v>
      </c>
      <c r="U4029" s="14" t="s">
        <v>237</v>
      </c>
      <c r="V4029" s="16">
        <v>607.11</v>
      </c>
      <c r="W4029" s="13">
        <v>10</v>
      </c>
      <c r="X4029" s="17">
        <v>0.4</v>
      </c>
      <c r="Y4029" s="16">
        <v>163.80000000000001</v>
      </c>
      <c r="Z4029" s="31">
        <f t="shared" si="312"/>
        <v>0.26980283638879282</v>
      </c>
    </row>
    <row r="4030" spans="1:26">
      <c r="A4030" s="26">
        <v>4029</v>
      </c>
      <c r="B4030" s="7" t="s">
        <v>13257</v>
      </c>
      <c r="C4030" s="8">
        <v>45292</v>
      </c>
      <c r="D4030" s="12">
        <f t="shared" si="309"/>
        <v>2024</v>
      </c>
      <c r="E4030" s="12">
        <f t="shared" si="310"/>
        <v>1</v>
      </c>
      <c r="F4030" s="8" t="str">
        <f t="shared" si="311"/>
        <v>2024-01</v>
      </c>
      <c r="G4030" s="8">
        <v>45292</v>
      </c>
      <c r="H4030" s="23">
        <f t="shared" si="313"/>
        <v>0</v>
      </c>
      <c r="I4030" s="7" t="s">
        <v>63</v>
      </c>
      <c r="J4030" s="7" t="s">
        <v>1783</v>
      </c>
      <c r="K4030" s="7" t="s">
        <v>1784</v>
      </c>
      <c r="L4030" s="7" t="s">
        <v>66</v>
      </c>
      <c r="M4030" s="7" t="s">
        <v>31</v>
      </c>
      <c r="N4030" s="7" t="s">
        <v>106</v>
      </c>
      <c r="O4030" s="7" t="s">
        <v>107</v>
      </c>
      <c r="P4030" s="7" t="s">
        <v>13258</v>
      </c>
      <c r="Q4030" s="7" t="s">
        <v>35</v>
      </c>
      <c r="R4030" s="7" t="s">
        <v>13259</v>
      </c>
      <c r="S4030" s="7" t="s">
        <v>110</v>
      </c>
      <c r="T4030" s="7" t="s">
        <v>148</v>
      </c>
      <c r="U4030" s="7" t="s">
        <v>149</v>
      </c>
      <c r="V4030" s="10">
        <v>7668.2</v>
      </c>
      <c r="W4030" s="6">
        <v>8</v>
      </c>
      <c r="X4030" s="11">
        <v>0.1</v>
      </c>
      <c r="Y4030" s="10">
        <v>-1044.55</v>
      </c>
      <c r="Z4030" s="30">
        <f t="shared" si="312"/>
        <v>-0.13621840849221459</v>
      </c>
    </row>
    <row r="4031" spans="1:26">
      <c r="A4031" s="27">
        <v>4030</v>
      </c>
      <c r="B4031" s="14" t="s">
        <v>13260</v>
      </c>
      <c r="C4031" s="15">
        <v>45410</v>
      </c>
      <c r="D4031" s="12">
        <f t="shared" si="309"/>
        <v>2024</v>
      </c>
      <c r="E4031" s="12">
        <f t="shared" si="310"/>
        <v>4</v>
      </c>
      <c r="F4031" s="15" t="str">
        <f t="shared" si="311"/>
        <v>2024-04</v>
      </c>
      <c r="G4031" s="15">
        <v>45417</v>
      </c>
      <c r="H4031" s="23">
        <f t="shared" si="313"/>
        <v>7</v>
      </c>
      <c r="I4031" s="14" t="s">
        <v>27</v>
      </c>
      <c r="J4031" s="14" t="s">
        <v>976</v>
      </c>
      <c r="K4031" s="14" t="s">
        <v>73</v>
      </c>
      <c r="L4031" s="14" t="s">
        <v>83</v>
      </c>
      <c r="M4031" s="14" t="s">
        <v>31</v>
      </c>
      <c r="N4031" s="14" t="s">
        <v>125</v>
      </c>
      <c r="O4031" s="14" t="s">
        <v>126</v>
      </c>
      <c r="P4031" s="14" t="s">
        <v>13261</v>
      </c>
      <c r="Q4031" s="14" t="s">
        <v>58</v>
      </c>
      <c r="R4031" s="14" t="s">
        <v>13262</v>
      </c>
      <c r="S4031" s="14" t="s">
        <v>37</v>
      </c>
      <c r="T4031" s="14" t="s">
        <v>208</v>
      </c>
      <c r="U4031" s="14" t="s">
        <v>209</v>
      </c>
      <c r="V4031" s="16">
        <v>295.85000000000002</v>
      </c>
      <c r="W4031" s="13">
        <v>2</v>
      </c>
      <c r="X4031" s="17">
        <v>0.4</v>
      </c>
      <c r="Y4031" s="16">
        <v>12.92</v>
      </c>
      <c r="Z4031" s="31">
        <f t="shared" si="312"/>
        <v>4.3670779111035993E-2</v>
      </c>
    </row>
    <row r="4032" spans="1:26">
      <c r="A4032" s="26">
        <v>4031</v>
      </c>
      <c r="B4032" s="7" t="s">
        <v>13263</v>
      </c>
      <c r="C4032" s="8">
        <v>45426</v>
      </c>
      <c r="D4032" s="12">
        <f t="shared" si="309"/>
        <v>2024</v>
      </c>
      <c r="E4032" s="12">
        <f t="shared" si="310"/>
        <v>5</v>
      </c>
      <c r="F4032" s="8" t="str">
        <f t="shared" si="311"/>
        <v>2024-05</v>
      </c>
      <c r="G4032" s="8">
        <v>45433</v>
      </c>
      <c r="H4032" s="23">
        <f t="shared" si="313"/>
        <v>7</v>
      </c>
      <c r="I4032" s="7" t="s">
        <v>27</v>
      </c>
      <c r="J4032" s="7" t="s">
        <v>306</v>
      </c>
      <c r="K4032" s="7" t="s">
        <v>307</v>
      </c>
      <c r="L4032" s="7" t="s">
        <v>66</v>
      </c>
      <c r="M4032" s="7" t="s">
        <v>31</v>
      </c>
      <c r="N4032" s="7" t="s">
        <v>74</v>
      </c>
      <c r="O4032" s="7" t="s">
        <v>75</v>
      </c>
      <c r="P4032" s="7" t="s">
        <v>13264</v>
      </c>
      <c r="Q4032" s="7" t="s">
        <v>46</v>
      </c>
      <c r="R4032" s="7" t="s">
        <v>13265</v>
      </c>
      <c r="S4032" s="7" t="s">
        <v>37</v>
      </c>
      <c r="T4032" s="7" t="s">
        <v>38</v>
      </c>
      <c r="U4032" s="7" t="s">
        <v>177</v>
      </c>
      <c r="V4032" s="10">
        <v>393.98</v>
      </c>
      <c r="W4032" s="6">
        <v>2</v>
      </c>
      <c r="X4032" s="11">
        <v>0</v>
      </c>
      <c r="Y4032" s="10">
        <v>135.97</v>
      </c>
      <c r="Z4032" s="30">
        <f t="shared" si="312"/>
        <v>0.34511904157571449</v>
      </c>
    </row>
    <row r="4033" spans="1:26">
      <c r="A4033" s="27">
        <v>4032</v>
      </c>
      <c r="B4033" s="14" t="s">
        <v>13266</v>
      </c>
      <c r="C4033" s="15">
        <v>44265</v>
      </c>
      <c r="D4033" s="12">
        <f t="shared" si="309"/>
        <v>2021</v>
      </c>
      <c r="E4033" s="12">
        <f t="shared" si="310"/>
        <v>3</v>
      </c>
      <c r="F4033" s="15" t="str">
        <f t="shared" si="311"/>
        <v>2021-03</v>
      </c>
      <c r="G4033" s="15">
        <v>44265</v>
      </c>
      <c r="H4033" s="23">
        <f t="shared" si="313"/>
        <v>0</v>
      </c>
      <c r="I4033" s="14" t="s">
        <v>63</v>
      </c>
      <c r="J4033" s="14" t="s">
        <v>4087</v>
      </c>
      <c r="K4033" s="14" t="s">
        <v>192</v>
      </c>
      <c r="L4033" s="14" t="s">
        <v>66</v>
      </c>
      <c r="M4033" s="14" t="s">
        <v>31</v>
      </c>
      <c r="N4033" s="14" t="s">
        <v>228</v>
      </c>
      <c r="O4033" s="14" t="s">
        <v>229</v>
      </c>
      <c r="P4033" s="14" t="s">
        <v>13267</v>
      </c>
      <c r="Q4033" s="14" t="s">
        <v>46</v>
      </c>
      <c r="R4033" s="14" t="s">
        <v>13268</v>
      </c>
      <c r="S4033" s="14" t="s">
        <v>37</v>
      </c>
      <c r="T4033" s="14" t="s">
        <v>60</v>
      </c>
      <c r="U4033" s="14" t="s">
        <v>162</v>
      </c>
      <c r="V4033" s="16">
        <v>1589.79</v>
      </c>
      <c r="W4033" s="13">
        <v>12</v>
      </c>
      <c r="X4033" s="17">
        <v>0.4</v>
      </c>
      <c r="Y4033" s="16">
        <v>198.35</v>
      </c>
      <c r="Z4033" s="31">
        <f t="shared" si="312"/>
        <v>0.12476490605677479</v>
      </c>
    </row>
    <row r="4034" spans="1:26">
      <c r="A4034" s="26">
        <v>4033</v>
      </c>
      <c r="B4034" s="7" t="s">
        <v>13269</v>
      </c>
      <c r="C4034" s="8">
        <v>45186</v>
      </c>
      <c r="D4034" s="12">
        <f t="shared" ref="D4034:D4097" si="314">YEAR(C4034)</f>
        <v>2023</v>
      </c>
      <c r="E4034" s="12">
        <f t="shared" ref="E4034:E4097" si="315">MONTH(C4034)</f>
        <v>9</v>
      </c>
      <c r="F4034" s="8" t="str">
        <f t="shared" ref="F4034:F4097" si="316">TEXT(C4034,"yyyy-mm")</f>
        <v>2023-09</v>
      </c>
      <c r="G4034" s="8">
        <v>45194</v>
      </c>
      <c r="H4034" s="23">
        <f t="shared" si="313"/>
        <v>8</v>
      </c>
      <c r="I4034" s="7" t="s">
        <v>27</v>
      </c>
      <c r="J4034" s="7" t="s">
        <v>5472</v>
      </c>
      <c r="K4034" s="7" t="s">
        <v>478</v>
      </c>
      <c r="L4034" s="7" t="s">
        <v>30</v>
      </c>
      <c r="M4034" s="7" t="s">
        <v>31</v>
      </c>
      <c r="N4034" s="7" t="s">
        <v>125</v>
      </c>
      <c r="O4034" s="7" t="s">
        <v>126</v>
      </c>
      <c r="P4034" s="7" t="s">
        <v>13270</v>
      </c>
      <c r="Q4034" s="7" t="s">
        <v>58</v>
      </c>
      <c r="R4034" s="7" t="s">
        <v>13271</v>
      </c>
      <c r="S4034" s="7" t="s">
        <v>110</v>
      </c>
      <c r="T4034" s="7" t="s">
        <v>148</v>
      </c>
      <c r="U4034" s="7" t="s">
        <v>232</v>
      </c>
      <c r="V4034" s="10">
        <v>5588.3</v>
      </c>
      <c r="W4034" s="6">
        <v>14</v>
      </c>
      <c r="X4034" s="11">
        <v>0.4</v>
      </c>
      <c r="Y4034" s="10">
        <v>353.66</v>
      </c>
      <c r="Z4034" s="30">
        <f t="shared" ref="Z4034:Z4097" si="317">IFERROR(Y4034/V4034,0)</f>
        <v>6.3285793532916995E-2</v>
      </c>
    </row>
    <row r="4035" spans="1:26">
      <c r="A4035" s="27">
        <v>4034</v>
      </c>
      <c r="B4035" s="14" t="s">
        <v>13272</v>
      </c>
      <c r="C4035" s="15">
        <v>45200</v>
      </c>
      <c r="D4035" s="12">
        <f t="shared" si="314"/>
        <v>2023</v>
      </c>
      <c r="E4035" s="12">
        <f t="shared" si="315"/>
        <v>10</v>
      </c>
      <c r="F4035" s="15" t="str">
        <f t="shared" si="316"/>
        <v>2023-10</v>
      </c>
      <c r="G4035" s="15">
        <v>45200</v>
      </c>
      <c r="H4035" s="23">
        <f t="shared" si="313"/>
        <v>0</v>
      </c>
      <c r="I4035" s="14" t="s">
        <v>63</v>
      </c>
      <c r="J4035" s="14" t="s">
        <v>12742</v>
      </c>
      <c r="K4035" s="14" t="s">
        <v>282</v>
      </c>
      <c r="L4035" s="14" t="s">
        <v>66</v>
      </c>
      <c r="M4035" s="14" t="s">
        <v>31</v>
      </c>
      <c r="N4035" s="14" t="s">
        <v>181</v>
      </c>
      <c r="O4035" s="14" t="s">
        <v>107</v>
      </c>
      <c r="P4035" s="14" t="s">
        <v>13273</v>
      </c>
      <c r="Q4035" s="14" t="s">
        <v>35</v>
      </c>
      <c r="R4035" s="14" t="s">
        <v>13274</v>
      </c>
      <c r="S4035" s="14" t="s">
        <v>48</v>
      </c>
      <c r="T4035" s="14" t="s">
        <v>95</v>
      </c>
      <c r="U4035" s="14" t="s">
        <v>571</v>
      </c>
      <c r="V4035" s="16">
        <v>1839.59</v>
      </c>
      <c r="W4035" s="13">
        <v>14</v>
      </c>
      <c r="X4035" s="17">
        <v>0.5</v>
      </c>
      <c r="Y4035" s="16">
        <v>106.39</v>
      </c>
      <c r="Z4035" s="31">
        <f t="shared" si="317"/>
        <v>5.7833538995102171E-2</v>
      </c>
    </row>
    <row r="4036" spans="1:26">
      <c r="A4036" s="26">
        <v>4035</v>
      </c>
      <c r="B4036" s="7" t="s">
        <v>13275</v>
      </c>
      <c r="C4036" s="8">
        <v>45560</v>
      </c>
      <c r="D4036" s="12">
        <f t="shared" si="314"/>
        <v>2024</v>
      </c>
      <c r="E4036" s="12">
        <f t="shared" si="315"/>
        <v>9</v>
      </c>
      <c r="F4036" s="8" t="str">
        <f t="shared" si="316"/>
        <v>2024-09</v>
      </c>
      <c r="G4036" s="8">
        <v>45565</v>
      </c>
      <c r="H4036" s="23">
        <f t="shared" ref="H4036:H4099" si="318">G4036-C4036</f>
        <v>5</v>
      </c>
      <c r="I4036" s="7" t="s">
        <v>52</v>
      </c>
      <c r="J4036" s="7" t="s">
        <v>593</v>
      </c>
      <c r="K4036" s="7" t="s">
        <v>594</v>
      </c>
      <c r="L4036" s="7" t="s">
        <v>30</v>
      </c>
      <c r="M4036" s="7" t="s">
        <v>31</v>
      </c>
      <c r="N4036" s="7" t="s">
        <v>153</v>
      </c>
      <c r="O4036" s="7" t="s">
        <v>154</v>
      </c>
      <c r="P4036" s="7" t="s">
        <v>13276</v>
      </c>
      <c r="Q4036" s="7" t="s">
        <v>146</v>
      </c>
      <c r="R4036" s="7" t="s">
        <v>13277</v>
      </c>
      <c r="S4036" s="7" t="s">
        <v>48</v>
      </c>
      <c r="T4036" s="7" t="s">
        <v>86</v>
      </c>
      <c r="U4036" s="7" t="s">
        <v>87</v>
      </c>
      <c r="V4036" s="10">
        <v>787.97</v>
      </c>
      <c r="W4036" s="6">
        <v>9</v>
      </c>
      <c r="X4036" s="11">
        <v>0.2</v>
      </c>
      <c r="Y4036" s="10">
        <v>-4.2</v>
      </c>
      <c r="Z4036" s="30">
        <f t="shared" si="317"/>
        <v>-5.3301521631534199E-3</v>
      </c>
    </row>
    <row r="4037" spans="1:26">
      <c r="A4037" s="27">
        <v>4036</v>
      </c>
      <c r="B4037" s="14" t="s">
        <v>13278</v>
      </c>
      <c r="C4037" s="15">
        <v>45048</v>
      </c>
      <c r="D4037" s="12">
        <f t="shared" si="314"/>
        <v>2023</v>
      </c>
      <c r="E4037" s="12">
        <f t="shared" si="315"/>
        <v>5</v>
      </c>
      <c r="F4037" s="15" t="str">
        <f t="shared" si="316"/>
        <v>2023-05</v>
      </c>
      <c r="G4037" s="15">
        <v>45054</v>
      </c>
      <c r="H4037" s="23">
        <f t="shared" si="318"/>
        <v>6</v>
      </c>
      <c r="I4037" s="14" t="s">
        <v>52</v>
      </c>
      <c r="J4037" s="14" t="s">
        <v>234</v>
      </c>
      <c r="K4037" s="14" t="s">
        <v>29</v>
      </c>
      <c r="L4037" s="14" t="s">
        <v>66</v>
      </c>
      <c r="M4037" s="14" t="s">
        <v>31</v>
      </c>
      <c r="N4037" s="14" t="s">
        <v>134</v>
      </c>
      <c r="O4037" s="14" t="s">
        <v>135</v>
      </c>
      <c r="P4037" s="14" t="s">
        <v>13279</v>
      </c>
      <c r="Q4037" s="14" t="s">
        <v>58</v>
      </c>
      <c r="R4037" s="14" t="s">
        <v>13280</v>
      </c>
      <c r="S4037" s="14" t="s">
        <v>48</v>
      </c>
      <c r="T4037" s="14" t="s">
        <v>298</v>
      </c>
      <c r="U4037" s="14" t="s">
        <v>299</v>
      </c>
      <c r="V4037" s="16">
        <v>259.92</v>
      </c>
      <c r="W4037" s="13">
        <v>9</v>
      </c>
      <c r="X4037" s="17">
        <v>0.1</v>
      </c>
      <c r="Y4037" s="16">
        <v>-13.32</v>
      </c>
      <c r="Z4037" s="31">
        <f t="shared" si="317"/>
        <v>-5.124653739612188E-2</v>
      </c>
    </row>
    <row r="4038" spans="1:26">
      <c r="A4038" s="26">
        <v>4037</v>
      </c>
      <c r="B4038" s="7" t="s">
        <v>13281</v>
      </c>
      <c r="C4038" s="8">
        <v>45329</v>
      </c>
      <c r="D4038" s="12">
        <f t="shared" si="314"/>
        <v>2024</v>
      </c>
      <c r="E4038" s="12">
        <f t="shared" si="315"/>
        <v>2</v>
      </c>
      <c r="F4038" s="8" t="str">
        <f t="shared" si="316"/>
        <v>2024-02</v>
      </c>
      <c r="G4038" s="8">
        <v>45329</v>
      </c>
      <c r="H4038" s="23">
        <f t="shared" si="318"/>
        <v>0</v>
      </c>
      <c r="I4038" s="7" t="s">
        <v>63</v>
      </c>
      <c r="J4038" s="7" t="s">
        <v>3829</v>
      </c>
      <c r="K4038" s="7" t="s">
        <v>798</v>
      </c>
      <c r="L4038" s="7" t="s">
        <v>66</v>
      </c>
      <c r="M4038" s="7" t="s">
        <v>31</v>
      </c>
      <c r="N4038" s="7" t="s">
        <v>32</v>
      </c>
      <c r="O4038" s="7" t="s">
        <v>33</v>
      </c>
      <c r="P4038" s="7" t="s">
        <v>13282</v>
      </c>
      <c r="Q4038" s="7" t="s">
        <v>35</v>
      </c>
      <c r="R4038" s="7" t="s">
        <v>13283</v>
      </c>
      <c r="S4038" s="7" t="s">
        <v>110</v>
      </c>
      <c r="T4038" s="7" t="s">
        <v>243</v>
      </c>
      <c r="U4038" s="7" t="s">
        <v>481</v>
      </c>
      <c r="V4038" s="10">
        <v>6562.91</v>
      </c>
      <c r="W4038" s="6">
        <v>8</v>
      </c>
      <c r="X4038" s="11">
        <v>0.4</v>
      </c>
      <c r="Y4038" s="10">
        <v>-1083.79</v>
      </c>
      <c r="Z4038" s="30">
        <f t="shared" si="317"/>
        <v>-0.16513863514812788</v>
      </c>
    </row>
    <row r="4039" spans="1:26">
      <c r="A4039" s="27">
        <v>4038</v>
      </c>
      <c r="B4039" s="14" t="s">
        <v>13284</v>
      </c>
      <c r="C4039" s="15">
        <v>45332</v>
      </c>
      <c r="D4039" s="12">
        <f t="shared" si="314"/>
        <v>2024</v>
      </c>
      <c r="E4039" s="12">
        <f t="shared" si="315"/>
        <v>2</v>
      </c>
      <c r="F4039" s="15" t="str">
        <f t="shared" si="316"/>
        <v>2024-02</v>
      </c>
      <c r="G4039" s="15">
        <v>45333</v>
      </c>
      <c r="H4039" s="23">
        <f t="shared" si="318"/>
        <v>1</v>
      </c>
      <c r="I4039" s="14" t="s">
        <v>122</v>
      </c>
      <c r="J4039" s="14" t="s">
        <v>833</v>
      </c>
      <c r="K4039" s="14" t="s">
        <v>834</v>
      </c>
      <c r="L4039" s="14" t="s">
        <v>30</v>
      </c>
      <c r="M4039" s="14" t="s">
        <v>31</v>
      </c>
      <c r="N4039" s="14" t="s">
        <v>74</v>
      </c>
      <c r="O4039" s="14" t="s">
        <v>75</v>
      </c>
      <c r="P4039" s="14" t="s">
        <v>13285</v>
      </c>
      <c r="Q4039" s="14" t="s">
        <v>46</v>
      </c>
      <c r="R4039" s="14" t="s">
        <v>13286</v>
      </c>
      <c r="S4039" s="14" t="s">
        <v>110</v>
      </c>
      <c r="T4039" s="14" t="s">
        <v>243</v>
      </c>
      <c r="U4039" s="14" t="s">
        <v>339</v>
      </c>
      <c r="V4039" s="16">
        <v>4957.6000000000004</v>
      </c>
      <c r="W4039" s="13">
        <v>11</v>
      </c>
      <c r="X4039" s="17">
        <v>0.4</v>
      </c>
      <c r="Y4039" s="16">
        <v>-959.97</v>
      </c>
      <c r="Z4039" s="31">
        <f t="shared" si="317"/>
        <v>-0.19363603356462802</v>
      </c>
    </row>
    <row r="4040" spans="1:26">
      <c r="A4040" s="26">
        <v>4039</v>
      </c>
      <c r="B4040" s="7" t="s">
        <v>13287</v>
      </c>
      <c r="C4040" s="8">
        <v>45004</v>
      </c>
      <c r="D4040" s="12">
        <f t="shared" si="314"/>
        <v>2023</v>
      </c>
      <c r="E4040" s="12">
        <f t="shared" si="315"/>
        <v>3</v>
      </c>
      <c r="F4040" s="8" t="str">
        <f t="shared" si="316"/>
        <v>2023-03</v>
      </c>
      <c r="G4040" s="8">
        <v>45005</v>
      </c>
      <c r="H4040" s="23">
        <f t="shared" si="318"/>
        <v>1</v>
      </c>
      <c r="I4040" s="7" t="s">
        <v>122</v>
      </c>
      <c r="J4040" s="7" t="s">
        <v>1408</v>
      </c>
      <c r="K4040" s="7" t="s">
        <v>152</v>
      </c>
      <c r="L4040" s="7" t="s">
        <v>83</v>
      </c>
      <c r="M4040" s="7" t="s">
        <v>31</v>
      </c>
      <c r="N4040" s="7" t="s">
        <v>181</v>
      </c>
      <c r="O4040" s="7" t="s">
        <v>107</v>
      </c>
      <c r="P4040" s="7" t="s">
        <v>13288</v>
      </c>
      <c r="Q4040" s="7" t="s">
        <v>35</v>
      </c>
      <c r="R4040" s="7" t="s">
        <v>13289</v>
      </c>
      <c r="S4040" s="7" t="s">
        <v>37</v>
      </c>
      <c r="T4040" s="7" t="s">
        <v>60</v>
      </c>
      <c r="U4040" s="7" t="s">
        <v>162</v>
      </c>
      <c r="V4040" s="10">
        <v>2402.23</v>
      </c>
      <c r="W4040" s="6">
        <v>12</v>
      </c>
      <c r="X4040" s="11">
        <v>0.5</v>
      </c>
      <c r="Y4040" s="10">
        <v>302.23</v>
      </c>
      <c r="Z4040" s="30">
        <f t="shared" si="317"/>
        <v>0.12581226610274621</v>
      </c>
    </row>
    <row r="4041" spans="1:26">
      <c r="A4041" s="27">
        <v>4040</v>
      </c>
      <c r="B4041" s="14" t="s">
        <v>13290</v>
      </c>
      <c r="C4041" s="15">
        <v>45042</v>
      </c>
      <c r="D4041" s="12">
        <f t="shared" si="314"/>
        <v>2023</v>
      </c>
      <c r="E4041" s="12">
        <f t="shared" si="315"/>
        <v>4</v>
      </c>
      <c r="F4041" s="15" t="str">
        <f t="shared" si="316"/>
        <v>2023-04</v>
      </c>
      <c r="G4041" s="15">
        <v>45042</v>
      </c>
      <c r="H4041" s="23">
        <f t="shared" si="318"/>
        <v>0</v>
      </c>
      <c r="I4041" s="14" t="s">
        <v>63</v>
      </c>
      <c r="J4041" s="14" t="s">
        <v>41</v>
      </c>
      <c r="K4041" s="14" t="s">
        <v>42</v>
      </c>
      <c r="L4041" s="14" t="s">
        <v>30</v>
      </c>
      <c r="M4041" s="14" t="s">
        <v>31</v>
      </c>
      <c r="N4041" s="14" t="s">
        <v>43</v>
      </c>
      <c r="O4041" s="14" t="s">
        <v>44</v>
      </c>
      <c r="P4041" s="14" t="s">
        <v>13291</v>
      </c>
      <c r="Q4041" s="14" t="s">
        <v>46</v>
      </c>
      <c r="R4041" s="14" t="s">
        <v>13292</v>
      </c>
      <c r="S4041" s="14" t="s">
        <v>110</v>
      </c>
      <c r="T4041" s="14" t="s">
        <v>223</v>
      </c>
      <c r="U4041" s="14" t="s">
        <v>495</v>
      </c>
      <c r="V4041" s="16">
        <v>6771.74</v>
      </c>
      <c r="W4041" s="13">
        <v>4</v>
      </c>
      <c r="X4041" s="17">
        <v>0.1</v>
      </c>
      <c r="Y4041" s="16">
        <v>2006.3</v>
      </c>
      <c r="Z4041" s="31">
        <f t="shared" si="317"/>
        <v>0.29627540336752445</v>
      </c>
    </row>
    <row r="4042" spans="1:26">
      <c r="A4042" s="26">
        <v>4041</v>
      </c>
      <c r="B4042" s="7" t="s">
        <v>13293</v>
      </c>
      <c r="C4042" s="8">
        <v>44428</v>
      </c>
      <c r="D4042" s="12">
        <f t="shared" si="314"/>
        <v>2021</v>
      </c>
      <c r="E4042" s="12">
        <f t="shared" si="315"/>
        <v>8</v>
      </c>
      <c r="F4042" s="8" t="str">
        <f t="shared" si="316"/>
        <v>2021-08</v>
      </c>
      <c r="G4042" s="8">
        <v>44431</v>
      </c>
      <c r="H4042" s="23">
        <f t="shared" si="318"/>
        <v>3</v>
      </c>
      <c r="I4042" s="7" t="s">
        <v>122</v>
      </c>
      <c r="J4042" s="7" t="s">
        <v>104</v>
      </c>
      <c r="K4042" s="7" t="s">
        <v>105</v>
      </c>
      <c r="L4042" s="7" t="s">
        <v>66</v>
      </c>
      <c r="M4042" s="7" t="s">
        <v>31</v>
      </c>
      <c r="N4042" s="7" t="s">
        <v>106</v>
      </c>
      <c r="O4042" s="7" t="s">
        <v>107</v>
      </c>
      <c r="P4042" s="7" t="s">
        <v>13294</v>
      </c>
      <c r="Q4042" s="7" t="s">
        <v>35</v>
      </c>
      <c r="R4042" s="7" t="s">
        <v>13295</v>
      </c>
      <c r="S4042" s="7" t="s">
        <v>110</v>
      </c>
      <c r="T4042" s="7" t="s">
        <v>148</v>
      </c>
      <c r="U4042" s="7" t="s">
        <v>237</v>
      </c>
      <c r="V4042" s="10">
        <v>608.16</v>
      </c>
      <c r="W4042" s="6">
        <v>11</v>
      </c>
      <c r="X4042" s="11">
        <v>0.2</v>
      </c>
      <c r="Y4042" s="10">
        <v>-68.12</v>
      </c>
      <c r="Z4042" s="30">
        <f t="shared" si="317"/>
        <v>-0.11200999736911341</v>
      </c>
    </row>
    <row r="4043" spans="1:26">
      <c r="A4043" s="27">
        <v>4042</v>
      </c>
      <c r="B4043" s="14" t="s">
        <v>13296</v>
      </c>
      <c r="C4043" s="15">
        <v>44962</v>
      </c>
      <c r="D4043" s="12">
        <f t="shared" si="314"/>
        <v>2023</v>
      </c>
      <c r="E4043" s="12">
        <f t="shared" si="315"/>
        <v>2</v>
      </c>
      <c r="F4043" s="15" t="str">
        <f t="shared" si="316"/>
        <v>2023-02</v>
      </c>
      <c r="G4043" s="15">
        <v>44968</v>
      </c>
      <c r="H4043" s="23">
        <f t="shared" si="318"/>
        <v>6</v>
      </c>
      <c r="I4043" s="14" t="s">
        <v>27</v>
      </c>
      <c r="J4043" s="14" t="s">
        <v>7409</v>
      </c>
      <c r="K4043" s="14" t="s">
        <v>7410</v>
      </c>
      <c r="L4043" s="14" t="s">
        <v>83</v>
      </c>
      <c r="M4043" s="14" t="s">
        <v>31</v>
      </c>
      <c r="N4043" s="14" t="s">
        <v>204</v>
      </c>
      <c r="O4043" s="14" t="s">
        <v>205</v>
      </c>
      <c r="P4043" s="14" t="s">
        <v>13297</v>
      </c>
      <c r="Q4043" s="14" t="s">
        <v>146</v>
      </c>
      <c r="R4043" s="14" t="s">
        <v>13298</v>
      </c>
      <c r="S4043" s="14" t="s">
        <v>37</v>
      </c>
      <c r="T4043" s="14" t="s">
        <v>38</v>
      </c>
      <c r="U4043" s="14" t="s">
        <v>39</v>
      </c>
      <c r="V4043" s="16">
        <v>5098.87</v>
      </c>
      <c r="W4043" s="13">
        <v>7</v>
      </c>
      <c r="X4043" s="17">
        <v>0.5</v>
      </c>
      <c r="Y4043" s="16">
        <v>141.88999999999999</v>
      </c>
      <c r="Z4043" s="31">
        <f t="shared" si="317"/>
        <v>2.7827734380362706E-2</v>
      </c>
    </row>
    <row r="4044" spans="1:26">
      <c r="A4044" s="26">
        <v>4043</v>
      </c>
      <c r="B4044" s="7" t="s">
        <v>13299</v>
      </c>
      <c r="C4044" s="8">
        <v>45443</v>
      </c>
      <c r="D4044" s="12">
        <f t="shared" si="314"/>
        <v>2024</v>
      </c>
      <c r="E4044" s="12">
        <f t="shared" si="315"/>
        <v>5</v>
      </c>
      <c r="F4044" s="8" t="str">
        <f t="shared" si="316"/>
        <v>2024-05</v>
      </c>
      <c r="G4044" s="8">
        <v>45443</v>
      </c>
      <c r="H4044" s="23">
        <f t="shared" si="318"/>
        <v>0</v>
      </c>
      <c r="I4044" s="7" t="s">
        <v>63</v>
      </c>
      <c r="J4044" s="7" t="s">
        <v>985</v>
      </c>
      <c r="K4044" s="7" t="s">
        <v>455</v>
      </c>
      <c r="L4044" s="7" t="s">
        <v>66</v>
      </c>
      <c r="M4044" s="7" t="s">
        <v>31</v>
      </c>
      <c r="N4044" s="7" t="s">
        <v>91</v>
      </c>
      <c r="O4044" s="7" t="s">
        <v>92</v>
      </c>
      <c r="P4044" s="7" t="s">
        <v>13300</v>
      </c>
      <c r="Q4044" s="7" t="s">
        <v>46</v>
      </c>
      <c r="R4044" s="7" t="s">
        <v>13301</v>
      </c>
      <c r="S4044" s="7" t="s">
        <v>37</v>
      </c>
      <c r="T4044" s="7" t="s">
        <v>208</v>
      </c>
      <c r="U4044" s="7" t="s">
        <v>265</v>
      </c>
      <c r="V4044" s="10">
        <v>3578.34</v>
      </c>
      <c r="W4044" s="6">
        <v>6</v>
      </c>
      <c r="X4044" s="11">
        <v>0.5</v>
      </c>
      <c r="Y4044" s="10">
        <v>1327.26</v>
      </c>
      <c r="Z4044" s="30">
        <f t="shared" si="317"/>
        <v>0.37091500528177868</v>
      </c>
    </row>
    <row r="4045" spans="1:26">
      <c r="A4045" s="27">
        <v>4044</v>
      </c>
      <c r="B4045" s="14" t="s">
        <v>13302</v>
      </c>
      <c r="C4045" s="15">
        <v>44606</v>
      </c>
      <c r="D4045" s="12">
        <f t="shared" si="314"/>
        <v>2022</v>
      </c>
      <c r="E4045" s="12">
        <f t="shared" si="315"/>
        <v>2</v>
      </c>
      <c r="F4045" s="15" t="str">
        <f t="shared" si="316"/>
        <v>2022-02</v>
      </c>
      <c r="G4045" s="15">
        <v>44611</v>
      </c>
      <c r="H4045" s="23">
        <f t="shared" si="318"/>
        <v>5</v>
      </c>
      <c r="I4045" s="14" t="s">
        <v>52</v>
      </c>
      <c r="J4045" s="14" t="s">
        <v>1208</v>
      </c>
      <c r="K4045" s="14" t="s">
        <v>1209</v>
      </c>
      <c r="L4045" s="14" t="s">
        <v>66</v>
      </c>
      <c r="M4045" s="14" t="s">
        <v>31</v>
      </c>
      <c r="N4045" s="14" t="s">
        <v>166</v>
      </c>
      <c r="O4045" s="14" t="s">
        <v>167</v>
      </c>
      <c r="P4045" s="14" t="s">
        <v>13303</v>
      </c>
      <c r="Q4045" s="14" t="s">
        <v>35</v>
      </c>
      <c r="R4045" s="14" t="s">
        <v>13304</v>
      </c>
      <c r="S4045" s="14" t="s">
        <v>48</v>
      </c>
      <c r="T4045" s="14" t="s">
        <v>78</v>
      </c>
      <c r="U4045" s="14" t="s">
        <v>1128</v>
      </c>
      <c r="V4045" s="16">
        <v>1984.6</v>
      </c>
      <c r="W4045" s="13">
        <v>10</v>
      </c>
      <c r="X4045" s="17">
        <v>0.2</v>
      </c>
      <c r="Y4045" s="16">
        <v>604.19000000000005</v>
      </c>
      <c r="Z4045" s="31">
        <f t="shared" si="317"/>
        <v>0.30443918169908296</v>
      </c>
    </row>
    <row r="4046" spans="1:26">
      <c r="A4046" s="26">
        <v>4045</v>
      </c>
      <c r="B4046" s="7" t="s">
        <v>13305</v>
      </c>
      <c r="C4046" s="8">
        <v>44499</v>
      </c>
      <c r="D4046" s="12">
        <f t="shared" si="314"/>
        <v>2021</v>
      </c>
      <c r="E4046" s="12">
        <f t="shared" si="315"/>
        <v>10</v>
      </c>
      <c r="F4046" s="8" t="str">
        <f t="shared" si="316"/>
        <v>2021-10</v>
      </c>
      <c r="G4046" s="8">
        <v>44505</v>
      </c>
      <c r="H4046" s="23">
        <f t="shared" si="318"/>
        <v>6</v>
      </c>
      <c r="I4046" s="7" t="s">
        <v>52</v>
      </c>
      <c r="J4046" s="7" t="s">
        <v>4603</v>
      </c>
      <c r="K4046" s="7" t="s">
        <v>3208</v>
      </c>
      <c r="L4046" s="7" t="s">
        <v>30</v>
      </c>
      <c r="M4046" s="7" t="s">
        <v>31</v>
      </c>
      <c r="N4046" s="7" t="s">
        <v>55</v>
      </c>
      <c r="O4046" s="7" t="s">
        <v>56</v>
      </c>
      <c r="P4046" s="7" t="s">
        <v>13306</v>
      </c>
      <c r="Q4046" s="7" t="s">
        <v>58</v>
      </c>
      <c r="R4046" s="7" t="s">
        <v>13307</v>
      </c>
      <c r="S4046" s="7" t="s">
        <v>37</v>
      </c>
      <c r="T4046" s="7" t="s">
        <v>170</v>
      </c>
      <c r="U4046" s="7" t="s">
        <v>171</v>
      </c>
      <c r="V4046" s="10">
        <v>16.510000000000002</v>
      </c>
      <c r="W4046" s="6">
        <v>1</v>
      </c>
      <c r="X4046" s="11">
        <v>0.2</v>
      </c>
      <c r="Y4046" s="10">
        <v>-2</v>
      </c>
      <c r="Z4046" s="30">
        <f t="shared" si="317"/>
        <v>-0.12113870381586916</v>
      </c>
    </row>
    <row r="4047" spans="1:26">
      <c r="A4047" s="27">
        <v>4046</v>
      </c>
      <c r="B4047" s="14" t="s">
        <v>13308</v>
      </c>
      <c r="C4047" s="15">
        <v>45306</v>
      </c>
      <c r="D4047" s="12">
        <f t="shared" si="314"/>
        <v>2024</v>
      </c>
      <c r="E4047" s="12">
        <f t="shared" si="315"/>
        <v>1</v>
      </c>
      <c r="F4047" s="15" t="str">
        <f t="shared" si="316"/>
        <v>2024-01</v>
      </c>
      <c r="G4047" s="15">
        <v>45306</v>
      </c>
      <c r="H4047" s="23">
        <f t="shared" si="318"/>
        <v>0</v>
      </c>
      <c r="I4047" s="14" t="s">
        <v>63</v>
      </c>
      <c r="J4047" s="14" t="s">
        <v>173</v>
      </c>
      <c r="K4047" s="14" t="s">
        <v>174</v>
      </c>
      <c r="L4047" s="14" t="s">
        <v>83</v>
      </c>
      <c r="M4047" s="14" t="s">
        <v>31</v>
      </c>
      <c r="N4047" s="14" t="s">
        <v>153</v>
      </c>
      <c r="O4047" s="14" t="s">
        <v>154</v>
      </c>
      <c r="P4047" s="14" t="s">
        <v>13309</v>
      </c>
      <c r="Q4047" s="14" t="s">
        <v>146</v>
      </c>
      <c r="R4047" s="14" t="s">
        <v>13310</v>
      </c>
      <c r="S4047" s="14" t="s">
        <v>110</v>
      </c>
      <c r="T4047" s="14" t="s">
        <v>243</v>
      </c>
      <c r="U4047" s="14" t="s">
        <v>481</v>
      </c>
      <c r="V4047" s="16">
        <v>476.36</v>
      </c>
      <c r="W4047" s="13">
        <v>2</v>
      </c>
      <c r="X4047" s="17">
        <v>0.3</v>
      </c>
      <c r="Y4047" s="16">
        <v>-18.66</v>
      </c>
      <c r="Z4047" s="31">
        <f t="shared" si="317"/>
        <v>-3.917205474850953E-2</v>
      </c>
    </row>
    <row r="4048" spans="1:26">
      <c r="A4048" s="26">
        <v>4047</v>
      </c>
      <c r="B4048" s="7" t="s">
        <v>13311</v>
      </c>
      <c r="C4048" s="8">
        <v>45256</v>
      </c>
      <c r="D4048" s="12">
        <f t="shared" si="314"/>
        <v>2023</v>
      </c>
      <c r="E4048" s="12">
        <f t="shared" si="315"/>
        <v>11</v>
      </c>
      <c r="F4048" s="8" t="str">
        <f t="shared" si="316"/>
        <v>2023-11</v>
      </c>
      <c r="G4048" s="8">
        <v>45257</v>
      </c>
      <c r="H4048" s="23">
        <f t="shared" si="318"/>
        <v>1</v>
      </c>
      <c r="I4048" s="7" t="s">
        <v>122</v>
      </c>
      <c r="J4048" s="7" t="s">
        <v>1783</v>
      </c>
      <c r="K4048" s="7" t="s">
        <v>1784</v>
      </c>
      <c r="L4048" s="7" t="s">
        <v>66</v>
      </c>
      <c r="M4048" s="7" t="s">
        <v>31</v>
      </c>
      <c r="N4048" s="7" t="s">
        <v>106</v>
      </c>
      <c r="O4048" s="7" t="s">
        <v>107</v>
      </c>
      <c r="P4048" s="7" t="s">
        <v>5833</v>
      </c>
      <c r="Q4048" s="7" t="s">
        <v>35</v>
      </c>
      <c r="R4048" s="7" t="s">
        <v>13312</v>
      </c>
      <c r="S4048" s="7" t="s">
        <v>37</v>
      </c>
      <c r="T4048" s="7" t="s">
        <v>38</v>
      </c>
      <c r="U4048" s="7" t="s">
        <v>39</v>
      </c>
      <c r="V4048" s="10">
        <v>422.87</v>
      </c>
      <c r="W4048" s="6">
        <v>3</v>
      </c>
      <c r="X4048" s="11">
        <v>0</v>
      </c>
      <c r="Y4048" s="10">
        <v>70.66</v>
      </c>
      <c r="Z4048" s="30">
        <f t="shared" si="317"/>
        <v>0.16709627072149832</v>
      </c>
    </row>
    <row r="4049" spans="1:26">
      <c r="A4049" s="27">
        <v>4048</v>
      </c>
      <c r="B4049" s="14" t="s">
        <v>13313</v>
      </c>
      <c r="C4049" s="15">
        <v>44700</v>
      </c>
      <c r="D4049" s="12">
        <f t="shared" si="314"/>
        <v>2022</v>
      </c>
      <c r="E4049" s="12">
        <f t="shared" si="315"/>
        <v>5</v>
      </c>
      <c r="F4049" s="15" t="str">
        <f t="shared" si="316"/>
        <v>2022-05</v>
      </c>
      <c r="G4049" s="15">
        <v>44700</v>
      </c>
      <c r="H4049" s="23">
        <f t="shared" si="318"/>
        <v>0</v>
      </c>
      <c r="I4049" s="14" t="s">
        <v>63</v>
      </c>
      <c r="J4049" s="14" t="s">
        <v>2936</v>
      </c>
      <c r="K4049" s="14" t="s">
        <v>2937</v>
      </c>
      <c r="L4049" s="14" t="s">
        <v>30</v>
      </c>
      <c r="M4049" s="14" t="s">
        <v>31</v>
      </c>
      <c r="N4049" s="14" t="s">
        <v>181</v>
      </c>
      <c r="O4049" s="14" t="s">
        <v>107</v>
      </c>
      <c r="P4049" s="14" t="s">
        <v>13314</v>
      </c>
      <c r="Q4049" s="14" t="s">
        <v>35</v>
      </c>
      <c r="R4049" s="14" t="s">
        <v>13315</v>
      </c>
      <c r="S4049" s="14" t="s">
        <v>37</v>
      </c>
      <c r="T4049" s="14" t="s">
        <v>38</v>
      </c>
      <c r="U4049" s="14" t="s">
        <v>39</v>
      </c>
      <c r="V4049" s="16">
        <v>897.71</v>
      </c>
      <c r="W4049" s="13">
        <v>1</v>
      </c>
      <c r="X4049" s="17">
        <v>0</v>
      </c>
      <c r="Y4049" s="16">
        <v>50.71</v>
      </c>
      <c r="Z4049" s="31">
        <f t="shared" si="317"/>
        <v>5.6488175468692559E-2</v>
      </c>
    </row>
    <row r="4050" spans="1:26">
      <c r="A4050" s="26">
        <v>4049</v>
      </c>
      <c r="B4050" s="7" t="s">
        <v>13316</v>
      </c>
      <c r="C4050" s="8">
        <v>45611</v>
      </c>
      <c r="D4050" s="12">
        <f t="shared" si="314"/>
        <v>2024</v>
      </c>
      <c r="E4050" s="12">
        <f t="shared" si="315"/>
        <v>11</v>
      </c>
      <c r="F4050" s="8" t="str">
        <f t="shared" si="316"/>
        <v>2024-11</v>
      </c>
      <c r="G4050" s="8">
        <v>45611</v>
      </c>
      <c r="H4050" s="23">
        <f t="shared" si="318"/>
        <v>0</v>
      </c>
      <c r="I4050" s="7" t="s">
        <v>63</v>
      </c>
      <c r="J4050" s="7" t="s">
        <v>1595</v>
      </c>
      <c r="K4050" s="7" t="s">
        <v>1596</v>
      </c>
      <c r="L4050" s="7" t="s">
        <v>30</v>
      </c>
      <c r="M4050" s="7" t="s">
        <v>31</v>
      </c>
      <c r="N4050" s="7" t="s">
        <v>220</v>
      </c>
      <c r="O4050" s="7" t="s">
        <v>220</v>
      </c>
      <c r="P4050" s="7" t="s">
        <v>13317</v>
      </c>
      <c r="Q4050" s="7" t="s">
        <v>58</v>
      </c>
      <c r="R4050" s="7" t="s">
        <v>13318</v>
      </c>
      <c r="S4050" s="7" t="s">
        <v>110</v>
      </c>
      <c r="T4050" s="7" t="s">
        <v>111</v>
      </c>
      <c r="U4050" s="7" t="s">
        <v>287</v>
      </c>
      <c r="V4050" s="10">
        <v>2553.08</v>
      </c>
      <c r="W4050" s="6">
        <v>10</v>
      </c>
      <c r="X4050" s="11">
        <v>0.5</v>
      </c>
      <c r="Y4050" s="10">
        <v>621.66</v>
      </c>
      <c r="Z4050" s="30">
        <f t="shared" si="317"/>
        <v>0.24349413257712252</v>
      </c>
    </row>
    <row r="4051" spans="1:26">
      <c r="A4051" s="27">
        <v>4050</v>
      </c>
      <c r="B4051" s="14" t="s">
        <v>13319</v>
      </c>
      <c r="C4051" s="15">
        <v>45508</v>
      </c>
      <c r="D4051" s="12">
        <f t="shared" si="314"/>
        <v>2024</v>
      </c>
      <c r="E4051" s="12">
        <f t="shared" si="315"/>
        <v>8</v>
      </c>
      <c r="F4051" s="15" t="str">
        <f t="shared" si="316"/>
        <v>2024-08</v>
      </c>
      <c r="G4051" s="15">
        <v>45508</v>
      </c>
      <c r="H4051" s="23">
        <f t="shared" si="318"/>
        <v>0</v>
      </c>
      <c r="I4051" s="14" t="s">
        <v>63</v>
      </c>
      <c r="J4051" s="14" t="s">
        <v>2896</v>
      </c>
      <c r="K4051" s="14" t="s">
        <v>2897</v>
      </c>
      <c r="L4051" s="14" t="s">
        <v>66</v>
      </c>
      <c r="M4051" s="14" t="s">
        <v>31</v>
      </c>
      <c r="N4051" s="14" t="s">
        <v>106</v>
      </c>
      <c r="O4051" s="14" t="s">
        <v>107</v>
      </c>
      <c r="P4051" s="14" t="s">
        <v>13320</v>
      </c>
      <c r="Q4051" s="14" t="s">
        <v>35</v>
      </c>
      <c r="R4051" s="14" t="s">
        <v>13321</v>
      </c>
      <c r="S4051" s="14" t="s">
        <v>110</v>
      </c>
      <c r="T4051" s="14" t="s">
        <v>148</v>
      </c>
      <c r="U4051" s="14" t="s">
        <v>149</v>
      </c>
      <c r="V4051" s="16">
        <v>316.75</v>
      </c>
      <c r="W4051" s="13">
        <v>2</v>
      </c>
      <c r="X4051" s="17">
        <v>0</v>
      </c>
      <c r="Y4051" s="16">
        <v>72.95</v>
      </c>
      <c r="Z4051" s="31">
        <f t="shared" si="317"/>
        <v>0.23030781373322812</v>
      </c>
    </row>
    <row r="4052" spans="1:26">
      <c r="A4052" s="26">
        <v>4051</v>
      </c>
      <c r="B4052" s="7" t="s">
        <v>13322</v>
      </c>
      <c r="C4052" s="8">
        <v>45296</v>
      </c>
      <c r="D4052" s="12">
        <f t="shared" si="314"/>
        <v>2024</v>
      </c>
      <c r="E4052" s="12">
        <f t="shared" si="315"/>
        <v>1</v>
      </c>
      <c r="F4052" s="8" t="str">
        <f t="shared" si="316"/>
        <v>2024-01</v>
      </c>
      <c r="G4052" s="8">
        <v>45296</v>
      </c>
      <c r="H4052" s="23">
        <f t="shared" si="318"/>
        <v>0</v>
      </c>
      <c r="I4052" s="7" t="s">
        <v>63</v>
      </c>
      <c r="J4052" s="7" t="s">
        <v>3824</v>
      </c>
      <c r="K4052" s="7" t="s">
        <v>3825</v>
      </c>
      <c r="L4052" s="7" t="s">
        <v>83</v>
      </c>
      <c r="M4052" s="7" t="s">
        <v>31</v>
      </c>
      <c r="N4052" s="7" t="s">
        <v>711</v>
      </c>
      <c r="O4052" s="7" t="s">
        <v>712</v>
      </c>
      <c r="P4052" s="7" t="s">
        <v>13323</v>
      </c>
      <c r="Q4052" s="7" t="s">
        <v>35</v>
      </c>
      <c r="R4052" s="7" t="s">
        <v>13324</v>
      </c>
      <c r="S4052" s="7" t="s">
        <v>48</v>
      </c>
      <c r="T4052" s="7" t="s">
        <v>95</v>
      </c>
      <c r="U4052" s="7" t="s">
        <v>195</v>
      </c>
      <c r="V4052" s="10">
        <v>1067.1600000000001</v>
      </c>
      <c r="W4052" s="6">
        <v>6</v>
      </c>
      <c r="X4052" s="11">
        <v>0.2</v>
      </c>
      <c r="Y4052" s="10">
        <v>-97.68</v>
      </c>
      <c r="Z4052" s="30">
        <f t="shared" si="317"/>
        <v>-9.1532666141909372E-2</v>
      </c>
    </row>
    <row r="4053" spans="1:26">
      <c r="A4053" s="27">
        <v>4052</v>
      </c>
      <c r="B4053" s="14" t="s">
        <v>13325</v>
      </c>
      <c r="C4053" s="15">
        <v>44318</v>
      </c>
      <c r="D4053" s="12">
        <f t="shared" si="314"/>
        <v>2021</v>
      </c>
      <c r="E4053" s="12">
        <f t="shared" si="315"/>
        <v>5</v>
      </c>
      <c r="F4053" s="15" t="str">
        <f t="shared" si="316"/>
        <v>2021-05</v>
      </c>
      <c r="G4053" s="15">
        <v>44321</v>
      </c>
      <c r="H4053" s="23">
        <f t="shared" si="318"/>
        <v>3</v>
      </c>
      <c r="I4053" s="14" t="s">
        <v>122</v>
      </c>
      <c r="J4053" s="14" t="s">
        <v>2589</v>
      </c>
      <c r="K4053" s="14" t="s">
        <v>2590</v>
      </c>
      <c r="L4053" s="14" t="s">
        <v>66</v>
      </c>
      <c r="M4053" s="14" t="s">
        <v>31</v>
      </c>
      <c r="N4053" s="14" t="s">
        <v>220</v>
      </c>
      <c r="O4053" s="14" t="s">
        <v>220</v>
      </c>
      <c r="P4053" s="14" t="s">
        <v>13326</v>
      </c>
      <c r="Q4053" s="14" t="s">
        <v>58</v>
      </c>
      <c r="R4053" s="14" t="s">
        <v>13327</v>
      </c>
      <c r="S4053" s="14" t="s">
        <v>48</v>
      </c>
      <c r="T4053" s="14" t="s">
        <v>138</v>
      </c>
      <c r="U4053" s="14" t="s">
        <v>781</v>
      </c>
      <c r="V4053" s="16">
        <v>876.21</v>
      </c>
      <c r="W4053" s="13">
        <v>10</v>
      </c>
      <c r="X4053" s="17">
        <v>0.1</v>
      </c>
      <c r="Y4053" s="16">
        <v>168.96</v>
      </c>
      <c r="Z4053" s="31">
        <f t="shared" si="317"/>
        <v>0.19283048584243503</v>
      </c>
    </row>
    <row r="4054" spans="1:26">
      <c r="A4054" s="26">
        <v>4053</v>
      </c>
      <c r="B4054" s="7" t="s">
        <v>13328</v>
      </c>
      <c r="C4054" s="8">
        <v>44828</v>
      </c>
      <c r="D4054" s="12">
        <f t="shared" si="314"/>
        <v>2022</v>
      </c>
      <c r="E4054" s="12">
        <f t="shared" si="315"/>
        <v>9</v>
      </c>
      <c r="F4054" s="8" t="str">
        <f t="shared" si="316"/>
        <v>2022-09</v>
      </c>
      <c r="G4054" s="8">
        <v>44833</v>
      </c>
      <c r="H4054" s="23">
        <f t="shared" si="318"/>
        <v>5</v>
      </c>
      <c r="I4054" s="7" t="s">
        <v>27</v>
      </c>
      <c r="J4054" s="7" t="s">
        <v>3431</v>
      </c>
      <c r="K4054" s="7" t="s">
        <v>2393</v>
      </c>
      <c r="L4054" s="7" t="s">
        <v>83</v>
      </c>
      <c r="M4054" s="7" t="s">
        <v>31</v>
      </c>
      <c r="N4054" s="7" t="s">
        <v>125</v>
      </c>
      <c r="O4054" s="7" t="s">
        <v>126</v>
      </c>
      <c r="P4054" s="7" t="s">
        <v>13329</v>
      </c>
      <c r="Q4054" s="7" t="s">
        <v>58</v>
      </c>
      <c r="R4054" s="7" t="s">
        <v>13330</v>
      </c>
      <c r="S4054" s="7" t="s">
        <v>110</v>
      </c>
      <c r="T4054" s="7" t="s">
        <v>111</v>
      </c>
      <c r="U4054" s="7" t="s">
        <v>287</v>
      </c>
      <c r="V4054" s="10">
        <v>1097.24</v>
      </c>
      <c r="W4054" s="6">
        <v>2</v>
      </c>
      <c r="X4054" s="11">
        <v>0.4</v>
      </c>
      <c r="Y4054" s="10">
        <v>322.94</v>
      </c>
      <c r="Z4054" s="30">
        <f t="shared" si="317"/>
        <v>0.29432029455725273</v>
      </c>
    </row>
    <row r="4055" spans="1:26">
      <c r="A4055" s="27">
        <v>4054</v>
      </c>
      <c r="B4055" s="14" t="s">
        <v>13331</v>
      </c>
      <c r="C4055" s="15">
        <v>45054</v>
      </c>
      <c r="D4055" s="12">
        <f t="shared" si="314"/>
        <v>2023</v>
      </c>
      <c r="E4055" s="12">
        <f t="shared" si="315"/>
        <v>5</v>
      </c>
      <c r="F4055" s="15" t="str">
        <f t="shared" si="316"/>
        <v>2023-05</v>
      </c>
      <c r="G4055" s="15">
        <v>45061</v>
      </c>
      <c r="H4055" s="23">
        <f t="shared" si="318"/>
        <v>7</v>
      </c>
      <c r="I4055" s="14" t="s">
        <v>27</v>
      </c>
      <c r="J4055" s="14" t="s">
        <v>917</v>
      </c>
      <c r="K4055" s="14" t="s">
        <v>918</v>
      </c>
      <c r="L4055" s="14" t="s">
        <v>66</v>
      </c>
      <c r="M4055" s="14" t="s">
        <v>31</v>
      </c>
      <c r="N4055" s="14" t="s">
        <v>116</v>
      </c>
      <c r="O4055" s="14" t="s">
        <v>117</v>
      </c>
      <c r="P4055" s="14" t="s">
        <v>13332</v>
      </c>
      <c r="Q4055" s="14" t="s">
        <v>58</v>
      </c>
      <c r="R4055" s="14" t="s">
        <v>13333</v>
      </c>
      <c r="S4055" s="14" t="s">
        <v>110</v>
      </c>
      <c r="T4055" s="14" t="s">
        <v>223</v>
      </c>
      <c r="U4055" s="14" t="s">
        <v>449</v>
      </c>
      <c r="V4055" s="16">
        <v>922.18</v>
      </c>
      <c r="W4055" s="13">
        <v>4</v>
      </c>
      <c r="X4055" s="17">
        <v>0.2</v>
      </c>
      <c r="Y4055" s="16">
        <v>232.22</v>
      </c>
      <c r="Z4055" s="31">
        <f t="shared" si="317"/>
        <v>0.25181634821835219</v>
      </c>
    </row>
    <row r="4056" spans="1:26">
      <c r="A4056" s="26">
        <v>4055</v>
      </c>
      <c r="B4056" s="7" t="s">
        <v>13334</v>
      </c>
      <c r="C4056" s="8">
        <v>45141</v>
      </c>
      <c r="D4056" s="12">
        <f t="shared" si="314"/>
        <v>2023</v>
      </c>
      <c r="E4056" s="12">
        <f t="shared" si="315"/>
        <v>8</v>
      </c>
      <c r="F4056" s="8" t="str">
        <f t="shared" si="316"/>
        <v>2023-08</v>
      </c>
      <c r="G4056" s="8">
        <v>45141</v>
      </c>
      <c r="H4056" s="23">
        <f t="shared" si="318"/>
        <v>0</v>
      </c>
      <c r="I4056" s="7" t="s">
        <v>63</v>
      </c>
      <c r="J4056" s="7" t="s">
        <v>10362</v>
      </c>
      <c r="K4056" s="7" t="s">
        <v>847</v>
      </c>
      <c r="L4056" s="7" t="s">
        <v>30</v>
      </c>
      <c r="M4056" s="7" t="s">
        <v>31</v>
      </c>
      <c r="N4056" s="7" t="s">
        <v>204</v>
      </c>
      <c r="O4056" s="7" t="s">
        <v>205</v>
      </c>
      <c r="P4056" s="7" t="s">
        <v>13335</v>
      </c>
      <c r="Q4056" s="7" t="s">
        <v>146</v>
      </c>
      <c r="R4056" s="7" t="s">
        <v>13336</v>
      </c>
      <c r="S4056" s="7" t="s">
        <v>37</v>
      </c>
      <c r="T4056" s="7" t="s">
        <v>208</v>
      </c>
      <c r="U4056" s="7" t="s">
        <v>408</v>
      </c>
      <c r="V4056" s="10">
        <v>5864.95</v>
      </c>
      <c r="W4056" s="6">
        <v>10</v>
      </c>
      <c r="X4056" s="11">
        <v>0</v>
      </c>
      <c r="Y4056" s="10">
        <v>897.1</v>
      </c>
      <c r="Z4056" s="30">
        <f t="shared" si="317"/>
        <v>0.15295953077178834</v>
      </c>
    </row>
    <row r="4057" spans="1:26">
      <c r="A4057" s="27">
        <v>4056</v>
      </c>
      <c r="B4057" s="14" t="s">
        <v>13337</v>
      </c>
      <c r="C4057" s="15">
        <v>44678</v>
      </c>
      <c r="D4057" s="12">
        <f t="shared" si="314"/>
        <v>2022</v>
      </c>
      <c r="E4057" s="12">
        <f t="shared" si="315"/>
        <v>4</v>
      </c>
      <c r="F4057" s="15" t="str">
        <f t="shared" si="316"/>
        <v>2022-04</v>
      </c>
      <c r="G4057" s="15">
        <v>44678</v>
      </c>
      <c r="H4057" s="23">
        <f t="shared" si="318"/>
        <v>0</v>
      </c>
      <c r="I4057" s="14" t="s">
        <v>63</v>
      </c>
      <c r="J4057" s="14" t="s">
        <v>5105</v>
      </c>
      <c r="K4057" s="14" t="s">
        <v>1606</v>
      </c>
      <c r="L4057" s="14" t="s">
        <v>30</v>
      </c>
      <c r="M4057" s="14" t="s">
        <v>31</v>
      </c>
      <c r="N4057" s="14" t="s">
        <v>220</v>
      </c>
      <c r="O4057" s="14" t="s">
        <v>220</v>
      </c>
      <c r="P4057" s="14" t="s">
        <v>13338</v>
      </c>
      <c r="Q4057" s="14" t="s">
        <v>58</v>
      </c>
      <c r="R4057" s="14" t="s">
        <v>13339</v>
      </c>
      <c r="S4057" s="14" t="s">
        <v>110</v>
      </c>
      <c r="T4057" s="14" t="s">
        <v>148</v>
      </c>
      <c r="U4057" s="14" t="s">
        <v>232</v>
      </c>
      <c r="V4057" s="16">
        <v>8229.75</v>
      </c>
      <c r="W4057" s="13">
        <v>8</v>
      </c>
      <c r="X4057" s="17">
        <v>0</v>
      </c>
      <c r="Y4057" s="16">
        <v>1851.37</v>
      </c>
      <c r="Z4057" s="31">
        <f t="shared" si="317"/>
        <v>0.22496066101643428</v>
      </c>
    </row>
    <row r="4058" spans="1:26">
      <c r="A4058" s="26">
        <v>4057</v>
      </c>
      <c r="B4058" s="7" t="s">
        <v>13340</v>
      </c>
      <c r="C4058" s="8">
        <v>44821</v>
      </c>
      <c r="D4058" s="12">
        <f t="shared" si="314"/>
        <v>2022</v>
      </c>
      <c r="E4058" s="12">
        <f t="shared" si="315"/>
        <v>9</v>
      </c>
      <c r="F4058" s="8" t="str">
        <f t="shared" si="316"/>
        <v>2022-09</v>
      </c>
      <c r="G4058" s="8">
        <v>44828</v>
      </c>
      <c r="H4058" s="23">
        <f t="shared" si="318"/>
        <v>7</v>
      </c>
      <c r="I4058" s="7" t="s">
        <v>27</v>
      </c>
      <c r="J4058" s="7" t="s">
        <v>529</v>
      </c>
      <c r="K4058" s="7" t="s">
        <v>530</v>
      </c>
      <c r="L4058" s="7" t="s">
        <v>30</v>
      </c>
      <c r="M4058" s="7" t="s">
        <v>31</v>
      </c>
      <c r="N4058" s="7" t="s">
        <v>313</v>
      </c>
      <c r="O4058" s="7" t="s">
        <v>314</v>
      </c>
      <c r="P4058" s="7" t="s">
        <v>13341</v>
      </c>
      <c r="Q4058" s="7" t="s">
        <v>146</v>
      </c>
      <c r="R4058" s="7" t="s">
        <v>13342</v>
      </c>
      <c r="S4058" s="7" t="s">
        <v>110</v>
      </c>
      <c r="T4058" s="7" t="s">
        <v>243</v>
      </c>
      <c r="U4058" s="7" t="s">
        <v>481</v>
      </c>
      <c r="V4058" s="10">
        <v>1360.07</v>
      </c>
      <c r="W4058" s="6">
        <v>9</v>
      </c>
      <c r="X4058" s="11">
        <v>0</v>
      </c>
      <c r="Y4058" s="10">
        <v>196.2</v>
      </c>
      <c r="Z4058" s="30">
        <f t="shared" si="317"/>
        <v>0.14425728087524906</v>
      </c>
    </row>
    <row r="4059" spans="1:26">
      <c r="A4059" s="27">
        <v>4058</v>
      </c>
      <c r="B4059" s="14" t="s">
        <v>13343</v>
      </c>
      <c r="C4059" s="15">
        <v>44268</v>
      </c>
      <c r="D4059" s="12">
        <f t="shared" si="314"/>
        <v>2021</v>
      </c>
      <c r="E4059" s="12">
        <f t="shared" si="315"/>
        <v>3</v>
      </c>
      <c r="F4059" s="15" t="str">
        <f t="shared" si="316"/>
        <v>2021-03</v>
      </c>
      <c r="G4059" s="15">
        <v>44268</v>
      </c>
      <c r="H4059" s="23">
        <f t="shared" si="318"/>
        <v>0</v>
      </c>
      <c r="I4059" s="14" t="s">
        <v>63</v>
      </c>
      <c r="J4059" s="14" t="s">
        <v>1452</v>
      </c>
      <c r="K4059" s="14" t="s">
        <v>1453</v>
      </c>
      <c r="L4059" s="14" t="s">
        <v>30</v>
      </c>
      <c r="M4059" s="14" t="s">
        <v>31</v>
      </c>
      <c r="N4059" s="14" t="s">
        <v>220</v>
      </c>
      <c r="O4059" s="14" t="s">
        <v>220</v>
      </c>
      <c r="P4059" s="14" t="s">
        <v>13344</v>
      </c>
      <c r="Q4059" s="14" t="s">
        <v>58</v>
      </c>
      <c r="R4059" s="14" t="s">
        <v>13345</v>
      </c>
      <c r="S4059" s="14" t="s">
        <v>110</v>
      </c>
      <c r="T4059" s="14" t="s">
        <v>111</v>
      </c>
      <c r="U4059" s="14" t="s">
        <v>287</v>
      </c>
      <c r="V4059" s="16">
        <v>13081.08</v>
      </c>
      <c r="W4059" s="13">
        <v>13</v>
      </c>
      <c r="X4059" s="17">
        <v>0.1</v>
      </c>
      <c r="Y4059" s="16">
        <v>-179.66</v>
      </c>
      <c r="Z4059" s="31">
        <f t="shared" si="317"/>
        <v>-1.3734339978044626E-2</v>
      </c>
    </row>
    <row r="4060" spans="1:26">
      <c r="A4060" s="26">
        <v>4059</v>
      </c>
      <c r="B4060" s="7" t="s">
        <v>13346</v>
      </c>
      <c r="C4060" s="8">
        <v>44567</v>
      </c>
      <c r="D4060" s="12">
        <f t="shared" si="314"/>
        <v>2022</v>
      </c>
      <c r="E4060" s="12">
        <f t="shared" si="315"/>
        <v>1</v>
      </c>
      <c r="F4060" s="8" t="str">
        <f t="shared" si="316"/>
        <v>2022-01</v>
      </c>
      <c r="G4060" s="8">
        <v>44567</v>
      </c>
      <c r="H4060" s="23">
        <f t="shared" si="318"/>
        <v>0</v>
      </c>
      <c r="I4060" s="7" t="s">
        <v>63</v>
      </c>
      <c r="J4060" s="7" t="s">
        <v>2334</v>
      </c>
      <c r="K4060" s="7" t="s">
        <v>2335</v>
      </c>
      <c r="L4060" s="7" t="s">
        <v>83</v>
      </c>
      <c r="M4060" s="7" t="s">
        <v>31</v>
      </c>
      <c r="N4060" s="7" t="s">
        <v>228</v>
      </c>
      <c r="O4060" s="7" t="s">
        <v>229</v>
      </c>
      <c r="P4060" s="7" t="s">
        <v>13347</v>
      </c>
      <c r="Q4060" s="7" t="s">
        <v>46</v>
      </c>
      <c r="R4060" s="7" t="s">
        <v>13348</v>
      </c>
      <c r="S4060" s="7" t="s">
        <v>48</v>
      </c>
      <c r="T4060" s="7" t="s">
        <v>434</v>
      </c>
      <c r="U4060" s="7" t="s">
        <v>1113</v>
      </c>
      <c r="V4060" s="10">
        <v>1308.18</v>
      </c>
      <c r="W4060" s="6">
        <v>8</v>
      </c>
      <c r="X4060" s="11">
        <v>0.3</v>
      </c>
      <c r="Y4060" s="10">
        <v>269.87</v>
      </c>
      <c r="Z4060" s="30">
        <f t="shared" si="317"/>
        <v>0.20629424085370515</v>
      </c>
    </row>
    <row r="4061" spans="1:26">
      <c r="A4061" s="27">
        <v>4060</v>
      </c>
      <c r="B4061" s="14" t="s">
        <v>13349</v>
      </c>
      <c r="C4061" s="15">
        <v>44478</v>
      </c>
      <c r="D4061" s="12">
        <f t="shared" si="314"/>
        <v>2021</v>
      </c>
      <c r="E4061" s="12">
        <f t="shared" si="315"/>
        <v>10</v>
      </c>
      <c r="F4061" s="15" t="str">
        <f t="shared" si="316"/>
        <v>2021-10</v>
      </c>
      <c r="G4061" s="15">
        <v>44483</v>
      </c>
      <c r="H4061" s="23">
        <f t="shared" si="318"/>
        <v>5</v>
      </c>
      <c r="I4061" s="14" t="s">
        <v>52</v>
      </c>
      <c r="J4061" s="14" t="s">
        <v>934</v>
      </c>
      <c r="K4061" s="14" t="s">
        <v>380</v>
      </c>
      <c r="L4061" s="14" t="s">
        <v>30</v>
      </c>
      <c r="M4061" s="14" t="s">
        <v>31</v>
      </c>
      <c r="N4061" s="14" t="s">
        <v>116</v>
      </c>
      <c r="O4061" s="14" t="s">
        <v>117</v>
      </c>
      <c r="P4061" s="14" t="s">
        <v>13350</v>
      </c>
      <c r="Q4061" s="14" t="s">
        <v>58</v>
      </c>
      <c r="R4061" s="14" t="s">
        <v>13351</v>
      </c>
      <c r="S4061" s="14" t="s">
        <v>48</v>
      </c>
      <c r="T4061" s="14" t="s">
        <v>49</v>
      </c>
      <c r="U4061" s="14" t="s">
        <v>120</v>
      </c>
      <c r="V4061" s="16">
        <v>891.69</v>
      </c>
      <c r="W4061" s="13">
        <v>6</v>
      </c>
      <c r="X4061" s="17">
        <v>0.2</v>
      </c>
      <c r="Y4061" s="16">
        <v>-57.53</v>
      </c>
      <c r="Z4061" s="31">
        <f t="shared" si="317"/>
        <v>-6.4517937848355369E-2</v>
      </c>
    </row>
    <row r="4062" spans="1:26">
      <c r="A4062" s="26">
        <v>4061</v>
      </c>
      <c r="B4062" s="7" t="s">
        <v>13352</v>
      </c>
      <c r="C4062" s="8">
        <v>44709</v>
      </c>
      <c r="D4062" s="12">
        <f t="shared" si="314"/>
        <v>2022</v>
      </c>
      <c r="E4062" s="12">
        <f t="shared" si="315"/>
        <v>5</v>
      </c>
      <c r="F4062" s="8" t="str">
        <f t="shared" si="316"/>
        <v>2022-05</v>
      </c>
      <c r="G4062" s="8">
        <v>44712</v>
      </c>
      <c r="H4062" s="23">
        <f t="shared" si="318"/>
        <v>3</v>
      </c>
      <c r="I4062" s="7" t="s">
        <v>52</v>
      </c>
      <c r="J4062" s="7" t="s">
        <v>980</v>
      </c>
      <c r="K4062" s="7" t="s">
        <v>981</v>
      </c>
      <c r="L4062" s="7" t="s">
        <v>83</v>
      </c>
      <c r="M4062" s="7" t="s">
        <v>31</v>
      </c>
      <c r="N4062" s="7" t="s">
        <v>711</v>
      </c>
      <c r="O4062" s="7" t="s">
        <v>712</v>
      </c>
      <c r="P4062" s="7" t="s">
        <v>12765</v>
      </c>
      <c r="Q4062" s="7" t="s">
        <v>35</v>
      </c>
      <c r="R4062" s="7" t="s">
        <v>13353</v>
      </c>
      <c r="S4062" s="7" t="s">
        <v>48</v>
      </c>
      <c r="T4062" s="7" t="s">
        <v>49</v>
      </c>
      <c r="U4062" s="7" t="s">
        <v>50</v>
      </c>
      <c r="V4062" s="10">
        <v>266.95</v>
      </c>
      <c r="W4062" s="6">
        <v>6</v>
      </c>
      <c r="X4062" s="11">
        <v>0.5</v>
      </c>
      <c r="Y4062" s="10">
        <v>109.41</v>
      </c>
      <c r="Z4062" s="30">
        <f t="shared" si="317"/>
        <v>0.40985203221577077</v>
      </c>
    </row>
    <row r="4063" spans="1:26">
      <c r="A4063" s="27">
        <v>4062</v>
      </c>
      <c r="B4063" s="14" t="s">
        <v>13354</v>
      </c>
      <c r="C4063" s="15">
        <v>45626</v>
      </c>
      <c r="D4063" s="12">
        <f t="shared" si="314"/>
        <v>2024</v>
      </c>
      <c r="E4063" s="12">
        <f t="shared" si="315"/>
        <v>11</v>
      </c>
      <c r="F4063" s="15" t="str">
        <f t="shared" si="316"/>
        <v>2024-11</v>
      </c>
      <c r="G4063" s="15">
        <v>45627</v>
      </c>
      <c r="H4063" s="23">
        <f t="shared" si="318"/>
        <v>1</v>
      </c>
      <c r="I4063" s="14" t="s">
        <v>122</v>
      </c>
      <c r="J4063" s="14" t="s">
        <v>3730</v>
      </c>
      <c r="K4063" s="14" t="s">
        <v>3731</v>
      </c>
      <c r="L4063" s="14" t="s">
        <v>66</v>
      </c>
      <c r="M4063" s="14" t="s">
        <v>31</v>
      </c>
      <c r="N4063" s="14" t="s">
        <v>153</v>
      </c>
      <c r="O4063" s="14" t="s">
        <v>154</v>
      </c>
      <c r="P4063" s="14" t="s">
        <v>13355</v>
      </c>
      <c r="Q4063" s="14" t="s">
        <v>146</v>
      </c>
      <c r="R4063" s="14" t="s">
        <v>13356</v>
      </c>
      <c r="S4063" s="14" t="s">
        <v>110</v>
      </c>
      <c r="T4063" s="14" t="s">
        <v>223</v>
      </c>
      <c r="U4063" s="14" t="s">
        <v>495</v>
      </c>
      <c r="V4063" s="16">
        <v>2925.53</v>
      </c>
      <c r="W4063" s="13">
        <v>4</v>
      </c>
      <c r="X4063" s="17">
        <v>0</v>
      </c>
      <c r="Y4063" s="16">
        <v>142.49</v>
      </c>
      <c r="Z4063" s="31">
        <f t="shared" si="317"/>
        <v>4.8705704607370288E-2</v>
      </c>
    </row>
    <row r="4064" spans="1:26">
      <c r="A4064" s="26">
        <v>4063</v>
      </c>
      <c r="B4064" s="7" t="s">
        <v>13357</v>
      </c>
      <c r="C4064" s="8">
        <v>44449</v>
      </c>
      <c r="D4064" s="12">
        <f t="shared" si="314"/>
        <v>2021</v>
      </c>
      <c r="E4064" s="12">
        <f t="shared" si="315"/>
        <v>9</v>
      </c>
      <c r="F4064" s="8" t="str">
        <f t="shared" si="316"/>
        <v>2021-09</v>
      </c>
      <c r="G4064" s="8">
        <v>44449</v>
      </c>
      <c r="H4064" s="23">
        <f t="shared" si="318"/>
        <v>0</v>
      </c>
      <c r="I4064" s="7" t="s">
        <v>63</v>
      </c>
      <c r="J4064" s="7" t="s">
        <v>7581</v>
      </c>
      <c r="K4064" s="7" t="s">
        <v>638</v>
      </c>
      <c r="L4064" s="7" t="s">
        <v>30</v>
      </c>
      <c r="M4064" s="7" t="s">
        <v>31</v>
      </c>
      <c r="N4064" s="7" t="s">
        <v>143</v>
      </c>
      <c r="O4064" s="7" t="s">
        <v>144</v>
      </c>
      <c r="P4064" s="7" t="s">
        <v>13358</v>
      </c>
      <c r="Q4064" s="7" t="s">
        <v>146</v>
      </c>
      <c r="R4064" s="7" t="s">
        <v>13359</v>
      </c>
      <c r="S4064" s="7" t="s">
        <v>110</v>
      </c>
      <c r="T4064" s="7" t="s">
        <v>148</v>
      </c>
      <c r="U4064" s="7" t="s">
        <v>149</v>
      </c>
      <c r="V4064" s="10">
        <v>1599.28</v>
      </c>
      <c r="W4064" s="6">
        <v>9</v>
      </c>
      <c r="X4064" s="11">
        <v>0</v>
      </c>
      <c r="Y4064" s="10">
        <v>-67.239999999999995</v>
      </c>
      <c r="Z4064" s="30">
        <f t="shared" si="317"/>
        <v>-4.2043919763893753E-2</v>
      </c>
    </row>
    <row r="4065" spans="1:26">
      <c r="A4065" s="27">
        <v>4064</v>
      </c>
      <c r="B4065" s="14" t="s">
        <v>13360</v>
      </c>
      <c r="C4065" s="15">
        <v>44901</v>
      </c>
      <c r="D4065" s="12">
        <f t="shared" si="314"/>
        <v>2022</v>
      </c>
      <c r="E4065" s="12">
        <f t="shared" si="315"/>
        <v>12</v>
      </c>
      <c r="F4065" s="15" t="str">
        <f t="shared" si="316"/>
        <v>2022-12</v>
      </c>
      <c r="G4065" s="15">
        <v>44901</v>
      </c>
      <c r="H4065" s="23">
        <f t="shared" si="318"/>
        <v>0</v>
      </c>
      <c r="I4065" s="14" t="s">
        <v>63</v>
      </c>
      <c r="J4065" s="14" t="s">
        <v>2494</v>
      </c>
      <c r="K4065" s="14" t="s">
        <v>1806</v>
      </c>
      <c r="L4065" s="14" t="s">
        <v>83</v>
      </c>
      <c r="M4065" s="14" t="s">
        <v>31</v>
      </c>
      <c r="N4065" s="14" t="s">
        <v>143</v>
      </c>
      <c r="O4065" s="14" t="s">
        <v>144</v>
      </c>
      <c r="P4065" s="14" t="s">
        <v>13361</v>
      </c>
      <c r="Q4065" s="14" t="s">
        <v>146</v>
      </c>
      <c r="R4065" s="14" t="s">
        <v>13362</v>
      </c>
      <c r="S4065" s="14" t="s">
        <v>110</v>
      </c>
      <c r="T4065" s="14" t="s">
        <v>223</v>
      </c>
      <c r="U4065" s="14" t="s">
        <v>495</v>
      </c>
      <c r="V4065" s="16">
        <v>10801.79</v>
      </c>
      <c r="W4065" s="13">
        <v>14</v>
      </c>
      <c r="X4065" s="17">
        <v>0.4</v>
      </c>
      <c r="Y4065" s="16">
        <v>-338.7</v>
      </c>
      <c r="Z4065" s="31">
        <f t="shared" si="317"/>
        <v>-3.1355914158671845E-2</v>
      </c>
    </row>
    <row r="4066" spans="1:26">
      <c r="A4066" s="26">
        <v>4065</v>
      </c>
      <c r="B4066" s="7" t="s">
        <v>13363</v>
      </c>
      <c r="C4066" s="8">
        <v>44468</v>
      </c>
      <c r="D4066" s="12">
        <f t="shared" si="314"/>
        <v>2021</v>
      </c>
      <c r="E4066" s="12">
        <f t="shared" si="315"/>
        <v>9</v>
      </c>
      <c r="F4066" s="8" t="str">
        <f t="shared" si="316"/>
        <v>2021-09</v>
      </c>
      <c r="G4066" s="8">
        <v>44470</v>
      </c>
      <c r="H4066" s="23">
        <f t="shared" si="318"/>
        <v>2</v>
      </c>
      <c r="I4066" s="7" t="s">
        <v>122</v>
      </c>
      <c r="J4066" s="7" t="s">
        <v>2323</v>
      </c>
      <c r="K4066" s="7" t="s">
        <v>2324</v>
      </c>
      <c r="L4066" s="7" t="s">
        <v>83</v>
      </c>
      <c r="M4066" s="7" t="s">
        <v>31</v>
      </c>
      <c r="N4066" s="7" t="s">
        <v>313</v>
      </c>
      <c r="O4066" s="7" t="s">
        <v>314</v>
      </c>
      <c r="P4066" s="7" t="s">
        <v>13364</v>
      </c>
      <c r="Q4066" s="7" t="s">
        <v>146</v>
      </c>
      <c r="R4066" s="7" t="s">
        <v>13365</v>
      </c>
      <c r="S4066" s="7" t="s">
        <v>37</v>
      </c>
      <c r="T4066" s="7" t="s">
        <v>38</v>
      </c>
      <c r="U4066" s="7" t="s">
        <v>102</v>
      </c>
      <c r="V4066" s="10">
        <v>7714.78</v>
      </c>
      <c r="W4066" s="6">
        <v>12</v>
      </c>
      <c r="X4066" s="11">
        <v>0.4</v>
      </c>
      <c r="Y4066" s="10">
        <v>2522.25</v>
      </c>
      <c r="Z4066" s="30">
        <f t="shared" si="317"/>
        <v>0.32693738512310139</v>
      </c>
    </row>
    <row r="4067" spans="1:26">
      <c r="A4067" s="27">
        <v>4066</v>
      </c>
      <c r="B4067" s="14" t="s">
        <v>13366</v>
      </c>
      <c r="C4067" s="15">
        <v>45341</v>
      </c>
      <c r="D4067" s="12">
        <f t="shared" si="314"/>
        <v>2024</v>
      </c>
      <c r="E4067" s="12">
        <f t="shared" si="315"/>
        <v>2</v>
      </c>
      <c r="F4067" s="15" t="str">
        <f t="shared" si="316"/>
        <v>2024-02</v>
      </c>
      <c r="G4067" s="15">
        <v>45341</v>
      </c>
      <c r="H4067" s="23">
        <f t="shared" si="318"/>
        <v>0</v>
      </c>
      <c r="I4067" s="14" t="s">
        <v>63</v>
      </c>
      <c r="J4067" s="14" t="s">
        <v>995</v>
      </c>
      <c r="K4067" s="14" t="s">
        <v>996</v>
      </c>
      <c r="L4067" s="14" t="s">
        <v>66</v>
      </c>
      <c r="M4067" s="14" t="s">
        <v>31</v>
      </c>
      <c r="N4067" s="14" t="s">
        <v>143</v>
      </c>
      <c r="O4067" s="14" t="s">
        <v>144</v>
      </c>
      <c r="P4067" s="14" t="s">
        <v>13367</v>
      </c>
      <c r="Q4067" s="14" t="s">
        <v>146</v>
      </c>
      <c r="R4067" s="14" t="s">
        <v>13368</v>
      </c>
      <c r="S4067" s="14" t="s">
        <v>37</v>
      </c>
      <c r="T4067" s="14" t="s">
        <v>60</v>
      </c>
      <c r="U4067" s="14" t="s">
        <v>317</v>
      </c>
      <c r="V4067" s="16">
        <v>3230.26</v>
      </c>
      <c r="W4067" s="13">
        <v>4</v>
      </c>
      <c r="X4067" s="17">
        <v>0.3</v>
      </c>
      <c r="Y4067" s="16">
        <v>827.03</v>
      </c>
      <c r="Z4067" s="31">
        <f t="shared" si="317"/>
        <v>0.25602583073808299</v>
      </c>
    </row>
    <row r="4068" spans="1:26">
      <c r="A4068" s="26">
        <v>4067</v>
      </c>
      <c r="B4068" s="7" t="s">
        <v>13369</v>
      </c>
      <c r="C4068" s="8">
        <v>45555</v>
      </c>
      <c r="D4068" s="12">
        <f t="shared" si="314"/>
        <v>2024</v>
      </c>
      <c r="E4068" s="12">
        <f t="shared" si="315"/>
        <v>9</v>
      </c>
      <c r="F4068" s="8" t="str">
        <f t="shared" si="316"/>
        <v>2024-09</v>
      </c>
      <c r="G4068" s="8">
        <v>45561</v>
      </c>
      <c r="H4068" s="23">
        <f t="shared" si="318"/>
        <v>6</v>
      </c>
      <c r="I4068" s="7" t="s">
        <v>52</v>
      </c>
      <c r="J4068" s="7" t="s">
        <v>678</v>
      </c>
      <c r="K4068" s="7" t="s">
        <v>679</v>
      </c>
      <c r="L4068" s="7" t="s">
        <v>30</v>
      </c>
      <c r="M4068" s="7" t="s">
        <v>31</v>
      </c>
      <c r="N4068" s="7" t="s">
        <v>283</v>
      </c>
      <c r="O4068" s="7" t="s">
        <v>284</v>
      </c>
      <c r="P4068" s="7" t="s">
        <v>13370</v>
      </c>
      <c r="Q4068" s="7" t="s">
        <v>146</v>
      </c>
      <c r="R4068" s="7" t="s">
        <v>13371</v>
      </c>
      <c r="S4068" s="7" t="s">
        <v>110</v>
      </c>
      <c r="T4068" s="7" t="s">
        <v>111</v>
      </c>
      <c r="U4068" s="7" t="s">
        <v>216</v>
      </c>
      <c r="V4068" s="10">
        <v>737.46</v>
      </c>
      <c r="W4068" s="6">
        <v>2</v>
      </c>
      <c r="X4068" s="11">
        <v>0</v>
      </c>
      <c r="Y4068" s="10">
        <v>189.57</v>
      </c>
      <c r="Z4068" s="30">
        <f t="shared" si="317"/>
        <v>0.25705800992596206</v>
      </c>
    </row>
    <row r="4069" spans="1:26">
      <c r="A4069" s="27">
        <v>4068</v>
      </c>
      <c r="B4069" s="14" t="s">
        <v>13372</v>
      </c>
      <c r="C4069" s="15">
        <v>44693</v>
      </c>
      <c r="D4069" s="12">
        <f t="shared" si="314"/>
        <v>2022</v>
      </c>
      <c r="E4069" s="12">
        <f t="shared" si="315"/>
        <v>5</v>
      </c>
      <c r="F4069" s="15" t="str">
        <f t="shared" si="316"/>
        <v>2022-05</v>
      </c>
      <c r="G4069" s="15">
        <v>44697</v>
      </c>
      <c r="H4069" s="23">
        <f t="shared" si="318"/>
        <v>4</v>
      </c>
      <c r="I4069" s="14" t="s">
        <v>52</v>
      </c>
      <c r="J4069" s="14" t="s">
        <v>3652</v>
      </c>
      <c r="K4069" s="14" t="s">
        <v>3258</v>
      </c>
      <c r="L4069" s="14" t="s">
        <v>83</v>
      </c>
      <c r="M4069" s="14" t="s">
        <v>31</v>
      </c>
      <c r="N4069" s="14" t="s">
        <v>125</v>
      </c>
      <c r="O4069" s="14" t="s">
        <v>126</v>
      </c>
      <c r="P4069" s="14" t="s">
        <v>13373</v>
      </c>
      <c r="Q4069" s="14" t="s">
        <v>58</v>
      </c>
      <c r="R4069" s="14" t="s">
        <v>13374</v>
      </c>
      <c r="S4069" s="14" t="s">
        <v>110</v>
      </c>
      <c r="T4069" s="14" t="s">
        <v>148</v>
      </c>
      <c r="U4069" s="14" t="s">
        <v>232</v>
      </c>
      <c r="V4069" s="16">
        <v>6099.36</v>
      </c>
      <c r="W4069" s="13">
        <v>4</v>
      </c>
      <c r="X4069" s="17">
        <v>0.2</v>
      </c>
      <c r="Y4069" s="16">
        <v>1112.58</v>
      </c>
      <c r="Z4069" s="31">
        <f t="shared" si="317"/>
        <v>0.18240930195954985</v>
      </c>
    </row>
    <row r="4070" spans="1:26">
      <c r="A4070" s="26">
        <v>4069</v>
      </c>
      <c r="B4070" s="7" t="s">
        <v>13375</v>
      </c>
      <c r="C4070" s="8">
        <v>44600</v>
      </c>
      <c r="D4070" s="12">
        <f t="shared" si="314"/>
        <v>2022</v>
      </c>
      <c r="E4070" s="12">
        <f t="shared" si="315"/>
        <v>2</v>
      </c>
      <c r="F4070" s="8" t="str">
        <f t="shared" si="316"/>
        <v>2022-02</v>
      </c>
      <c r="G4070" s="8">
        <v>44602</v>
      </c>
      <c r="H4070" s="23">
        <f t="shared" si="318"/>
        <v>2</v>
      </c>
      <c r="I4070" s="7" t="s">
        <v>122</v>
      </c>
      <c r="J4070" s="7" t="s">
        <v>4338</v>
      </c>
      <c r="K4070" s="7" t="s">
        <v>142</v>
      </c>
      <c r="L4070" s="7" t="s">
        <v>66</v>
      </c>
      <c r="M4070" s="7" t="s">
        <v>31</v>
      </c>
      <c r="N4070" s="7" t="s">
        <v>74</v>
      </c>
      <c r="O4070" s="7" t="s">
        <v>75</v>
      </c>
      <c r="P4070" s="7" t="s">
        <v>13376</v>
      </c>
      <c r="Q4070" s="7" t="s">
        <v>46</v>
      </c>
      <c r="R4070" s="7" t="s">
        <v>13377</v>
      </c>
      <c r="S4070" s="7" t="s">
        <v>110</v>
      </c>
      <c r="T4070" s="7" t="s">
        <v>148</v>
      </c>
      <c r="U4070" s="7" t="s">
        <v>237</v>
      </c>
      <c r="V4070" s="10">
        <v>19454.21</v>
      </c>
      <c r="W4070" s="6">
        <v>12</v>
      </c>
      <c r="X4070" s="11">
        <v>0</v>
      </c>
      <c r="Y4070" s="10">
        <v>5462.5</v>
      </c>
      <c r="Z4070" s="30">
        <f t="shared" si="317"/>
        <v>0.28078755189750704</v>
      </c>
    </row>
    <row r="4071" spans="1:26">
      <c r="A4071" s="27">
        <v>4070</v>
      </c>
      <c r="B4071" s="14" t="s">
        <v>13378</v>
      </c>
      <c r="C4071" s="15">
        <v>44758</v>
      </c>
      <c r="D4071" s="12">
        <f t="shared" si="314"/>
        <v>2022</v>
      </c>
      <c r="E4071" s="12">
        <f t="shared" si="315"/>
        <v>7</v>
      </c>
      <c r="F4071" s="15" t="str">
        <f t="shared" si="316"/>
        <v>2022-07</v>
      </c>
      <c r="G4071" s="15">
        <v>44763</v>
      </c>
      <c r="H4071" s="23">
        <f t="shared" si="318"/>
        <v>5</v>
      </c>
      <c r="I4071" s="14" t="s">
        <v>27</v>
      </c>
      <c r="J4071" s="14" t="s">
        <v>6515</v>
      </c>
      <c r="K4071" s="14" t="s">
        <v>1664</v>
      </c>
      <c r="L4071" s="14" t="s">
        <v>83</v>
      </c>
      <c r="M4071" s="14" t="s">
        <v>31</v>
      </c>
      <c r="N4071" s="14" t="s">
        <v>106</v>
      </c>
      <c r="O4071" s="14" t="s">
        <v>107</v>
      </c>
      <c r="P4071" s="14" t="s">
        <v>13379</v>
      </c>
      <c r="Q4071" s="14" t="s">
        <v>35</v>
      </c>
      <c r="R4071" s="14" t="s">
        <v>13380</v>
      </c>
      <c r="S4071" s="14" t="s">
        <v>37</v>
      </c>
      <c r="T4071" s="14" t="s">
        <v>60</v>
      </c>
      <c r="U4071" s="14" t="s">
        <v>61</v>
      </c>
      <c r="V4071" s="16">
        <v>955.76</v>
      </c>
      <c r="W4071" s="13">
        <v>1</v>
      </c>
      <c r="X4071" s="17">
        <v>0.3</v>
      </c>
      <c r="Y4071" s="16">
        <v>299.64999999999998</v>
      </c>
      <c r="Z4071" s="31">
        <f t="shared" si="317"/>
        <v>0.3135201305767138</v>
      </c>
    </row>
    <row r="4072" spans="1:26">
      <c r="A4072" s="26">
        <v>4071</v>
      </c>
      <c r="B4072" s="7" t="s">
        <v>13381</v>
      </c>
      <c r="C4072" s="8">
        <v>44360</v>
      </c>
      <c r="D4072" s="12">
        <f t="shared" si="314"/>
        <v>2021</v>
      </c>
      <c r="E4072" s="12">
        <f t="shared" si="315"/>
        <v>6</v>
      </c>
      <c r="F4072" s="8" t="str">
        <f t="shared" si="316"/>
        <v>2021-06</v>
      </c>
      <c r="G4072" s="8">
        <v>44365</v>
      </c>
      <c r="H4072" s="23">
        <f t="shared" si="318"/>
        <v>5</v>
      </c>
      <c r="I4072" s="7" t="s">
        <v>52</v>
      </c>
      <c r="J4072" s="7" t="s">
        <v>3402</v>
      </c>
      <c r="K4072" s="7" t="s">
        <v>816</v>
      </c>
      <c r="L4072" s="7" t="s">
        <v>30</v>
      </c>
      <c r="M4072" s="7" t="s">
        <v>31</v>
      </c>
      <c r="N4072" s="7" t="s">
        <v>313</v>
      </c>
      <c r="O4072" s="7" t="s">
        <v>314</v>
      </c>
      <c r="P4072" s="7" t="s">
        <v>13382</v>
      </c>
      <c r="Q4072" s="7" t="s">
        <v>146</v>
      </c>
      <c r="R4072" s="7" t="s">
        <v>13383</v>
      </c>
      <c r="S4072" s="7" t="s">
        <v>37</v>
      </c>
      <c r="T4072" s="7" t="s">
        <v>38</v>
      </c>
      <c r="U4072" s="7" t="s">
        <v>177</v>
      </c>
      <c r="V4072" s="10">
        <v>7207.5</v>
      </c>
      <c r="W4072" s="6">
        <v>5</v>
      </c>
      <c r="X4072" s="11">
        <v>0</v>
      </c>
      <c r="Y4072" s="10">
        <v>-806.93</v>
      </c>
      <c r="Z4072" s="30">
        <f t="shared" si="317"/>
        <v>-0.11195698924731182</v>
      </c>
    </row>
    <row r="4073" spans="1:26">
      <c r="A4073" s="27">
        <v>4072</v>
      </c>
      <c r="B4073" s="14" t="s">
        <v>13384</v>
      </c>
      <c r="C4073" s="15">
        <v>44794</v>
      </c>
      <c r="D4073" s="12">
        <f t="shared" si="314"/>
        <v>2022</v>
      </c>
      <c r="E4073" s="12">
        <f t="shared" si="315"/>
        <v>8</v>
      </c>
      <c r="F4073" s="15" t="str">
        <f t="shared" si="316"/>
        <v>2022-08</v>
      </c>
      <c r="G4073" s="15">
        <v>44797</v>
      </c>
      <c r="H4073" s="23">
        <f t="shared" si="318"/>
        <v>3</v>
      </c>
      <c r="I4073" s="14" t="s">
        <v>52</v>
      </c>
      <c r="J4073" s="14" t="s">
        <v>226</v>
      </c>
      <c r="K4073" s="14" t="s">
        <v>227</v>
      </c>
      <c r="L4073" s="14" t="s">
        <v>66</v>
      </c>
      <c r="M4073" s="14" t="s">
        <v>31</v>
      </c>
      <c r="N4073" s="14" t="s">
        <v>228</v>
      </c>
      <c r="O4073" s="14" t="s">
        <v>229</v>
      </c>
      <c r="P4073" s="14" t="s">
        <v>13385</v>
      </c>
      <c r="Q4073" s="14" t="s">
        <v>46</v>
      </c>
      <c r="R4073" s="14" t="s">
        <v>13386</v>
      </c>
      <c r="S4073" s="14" t="s">
        <v>37</v>
      </c>
      <c r="T4073" s="14" t="s">
        <v>38</v>
      </c>
      <c r="U4073" s="14" t="s">
        <v>39</v>
      </c>
      <c r="V4073" s="16">
        <v>8274.58</v>
      </c>
      <c r="W4073" s="13">
        <v>14</v>
      </c>
      <c r="X4073" s="17">
        <v>0</v>
      </c>
      <c r="Y4073" s="16">
        <v>-230.31</v>
      </c>
      <c r="Z4073" s="31">
        <f t="shared" si="317"/>
        <v>-2.7833436863260733E-2</v>
      </c>
    </row>
    <row r="4074" spans="1:26">
      <c r="A4074" s="26">
        <v>4073</v>
      </c>
      <c r="B4074" s="7" t="s">
        <v>13387</v>
      </c>
      <c r="C4074" s="8">
        <v>44573</v>
      </c>
      <c r="D4074" s="12">
        <f t="shared" si="314"/>
        <v>2022</v>
      </c>
      <c r="E4074" s="12">
        <f t="shared" si="315"/>
        <v>1</v>
      </c>
      <c r="F4074" s="8" t="str">
        <f t="shared" si="316"/>
        <v>2022-01</v>
      </c>
      <c r="G4074" s="8">
        <v>44576</v>
      </c>
      <c r="H4074" s="23">
        <f t="shared" si="318"/>
        <v>3</v>
      </c>
      <c r="I4074" s="7" t="s">
        <v>122</v>
      </c>
      <c r="J4074" s="7" t="s">
        <v>917</v>
      </c>
      <c r="K4074" s="7" t="s">
        <v>918</v>
      </c>
      <c r="L4074" s="7" t="s">
        <v>66</v>
      </c>
      <c r="M4074" s="7" t="s">
        <v>31</v>
      </c>
      <c r="N4074" s="7" t="s">
        <v>116</v>
      </c>
      <c r="O4074" s="7" t="s">
        <v>117</v>
      </c>
      <c r="P4074" s="7" t="s">
        <v>13388</v>
      </c>
      <c r="Q4074" s="7" t="s">
        <v>58</v>
      </c>
      <c r="R4074" s="7" t="s">
        <v>13389</v>
      </c>
      <c r="S4074" s="7" t="s">
        <v>37</v>
      </c>
      <c r="T4074" s="7" t="s">
        <v>170</v>
      </c>
      <c r="U4074" s="7" t="s">
        <v>189</v>
      </c>
      <c r="V4074" s="10">
        <v>2751.7</v>
      </c>
      <c r="W4074" s="6">
        <v>12</v>
      </c>
      <c r="X4074" s="11">
        <v>0.3</v>
      </c>
      <c r="Y4074" s="10">
        <v>311.11</v>
      </c>
      <c r="Z4074" s="30">
        <f t="shared" si="317"/>
        <v>0.11306101682596215</v>
      </c>
    </row>
    <row r="4075" spans="1:26">
      <c r="A4075" s="27">
        <v>4074</v>
      </c>
      <c r="B4075" s="14" t="s">
        <v>13390</v>
      </c>
      <c r="C4075" s="15">
        <v>44537</v>
      </c>
      <c r="D4075" s="12">
        <f t="shared" si="314"/>
        <v>2021</v>
      </c>
      <c r="E4075" s="12">
        <f t="shared" si="315"/>
        <v>12</v>
      </c>
      <c r="F4075" s="15" t="str">
        <f t="shared" si="316"/>
        <v>2021-12</v>
      </c>
      <c r="G4075" s="15">
        <v>44542</v>
      </c>
      <c r="H4075" s="23">
        <f t="shared" si="318"/>
        <v>5</v>
      </c>
      <c r="I4075" s="14" t="s">
        <v>52</v>
      </c>
      <c r="J4075" s="14" t="s">
        <v>445</v>
      </c>
      <c r="K4075" s="14" t="s">
        <v>446</v>
      </c>
      <c r="L4075" s="14" t="s">
        <v>30</v>
      </c>
      <c r="M4075" s="14" t="s">
        <v>31</v>
      </c>
      <c r="N4075" s="14" t="s">
        <v>74</v>
      </c>
      <c r="O4075" s="14" t="s">
        <v>75</v>
      </c>
      <c r="P4075" s="14" t="s">
        <v>13391</v>
      </c>
      <c r="Q4075" s="14" t="s">
        <v>46</v>
      </c>
      <c r="R4075" s="14" t="s">
        <v>13392</v>
      </c>
      <c r="S4075" s="14" t="s">
        <v>37</v>
      </c>
      <c r="T4075" s="14" t="s">
        <v>170</v>
      </c>
      <c r="U4075" s="14" t="s">
        <v>189</v>
      </c>
      <c r="V4075" s="16">
        <v>4873.47</v>
      </c>
      <c r="W4075" s="13">
        <v>8</v>
      </c>
      <c r="X4075" s="17">
        <v>0.1</v>
      </c>
      <c r="Y4075" s="16">
        <v>-368.58</v>
      </c>
      <c r="Z4075" s="31">
        <f t="shared" si="317"/>
        <v>-7.5629889996244967E-2</v>
      </c>
    </row>
    <row r="4076" spans="1:26">
      <c r="A4076" s="26">
        <v>4075</v>
      </c>
      <c r="B4076" s="7" t="s">
        <v>13393</v>
      </c>
      <c r="C4076" s="8">
        <v>44675</v>
      </c>
      <c r="D4076" s="12">
        <f t="shared" si="314"/>
        <v>2022</v>
      </c>
      <c r="E4076" s="12">
        <f t="shared" si="315"/>
        <v>4</v>
      </c>
      <c r="F4076" s="8" t="str">
        <f t="shared" si="316"/>
        <v>2022-04</v>
      </c>
      <c r="G4076" s="8">
        <v>44680</v>
      </c>
      <c r="H4076" s="23">
        <f t="shared" si="318"/>
        <v>5</v>
      </c>
      <c r="I4076" s="7" t="s">
        <v>52</v>
      </c>
      <c r="J4076" s="7" t="s">
        <v>1627</v>
      </c>
      <c r="K4076" s="7" t="s">
        <v>1628</v>
      </c>
      <c r="L4076" s="7" t="s">
        <v>83</v>
      </c>
      <c r="M4076" s="7" t="s">
        <v>31</v>
      </c>
      <c r="N4076" s="7" t="s">
        <v>32</v>
      </c>
      <c r="O4076" s="7" t="s">
        <v>33</v>
      </c>
      <c r="P4076" s="7" t="s">
        <v>13394</v>
      </c>
      <c r="Q4076" s="7" t="s">
        <v>35</v>
      </c>
      <c r="R4076" s="7" t="s">
        <v>13395</v>
      </c>
      <c r="S4076" s="7" t="s">
        <v>37</v>
      </c>
      <c r="T4076" s="7" t="s">
        <v>170</v>
      </c>
      <c r="U4076" s="7" t="s">
        <v>171</v>
      </c>
      <c r="V4076" s="10">
        <v>4099.95</v>
      </c>
      <c r="W4076" s="6">
        <v>14</v>
      </c>
      <c r="X4076" s="11">
        <v>0.3</v>
      </c>
      <c r="Y4076" s="10">
        <v>209.92</v>
      </c>
      <c r="Z4076" s="30">
        <f t="shared" si="317"/>
        <v>5.120062439785851E-2</v>
      </c>
    </row>
    <row r="4077" spans="1:26">
      <c r="A4077" s="27">
        <v>4076</v>
      </c>
      <c r="B4077" s="14" t="s">
        <v>13396</v>
      </c>
      <c r="C4077" s="15">
        <v>44495</v>
      </c>
      <c r="D4077" s="12">
        <f t="shared" si="314"/>
        <v>2021</v>
      </c>
      <c r="E4077" s="12">
        <f t="shared" si="315"/>
        <v>10</v>
      </c>
      <c r="F4077" s="15" t="str">
        <f t="shared" si="316"/>
        <v>2021-10</v>
      </c>
      <c r="G4077" s="15">
        <v>44502</v>
      </c>
      <c r="H4077" s="23">
        <f t="shared" si="318"/>
        <v>7</v>
      </c>
      <c r="I4077" s="14" t="s">
        <v>27</v>
      </c>
      <c r="J4077" s="14" t="s">
        <v>3084</v>
      </c>
      <c r="K4077" s="14" t="s">
        <v>362</v>
      </c>
      <c r="L4077" s="14" t="s">
        <v>83</v>
      </c>
      <c r="M4077" s="14" t="s">
        <v>31</v>
      </c>
      <c r="N4077" s="14" t="s">
        <v>711</v>
      </c>
      <c r="O4077" s="14" t="s">
        <v>712</v>
      </c>
      <c r="P4077" s="14" t="s">
        <v>13397</v>
      </c>
      <c r="Q4077" s="14" t="s">
        <v>35</v>
      </c>
      <c r="R4077" s="14" t="s">
        <v>13398</v>
      </c>
      <c r="S4077" s="14" t="s">
        <v>110</v>
      </c>
      <c r="T4077" s="14" t="s">
        <v>111</v>
      </c>
      <c r="U4077" s="14" t="s">
        <v>216</v>
      </c>
      <c r="V4077" s="16">
        <v>5161.96</v>
      </c>
      <c r="W4077" s="13">
        <v>5</v>
      </c>
      <c r="X4077" s="17">
        <v>0.2</v>
      </c>
      <c r="Y4077" s="16">
        <v>-724.39</v>
      </c>
      <c r="Z4077" s="31">
        <f t="shared" si="317"/>
        <v>-0.14033235437701957</v>
      </c>
    </row>
    <row r="4078" spans="1:26">
      <c r="A4078" s="26">
        <v>4077</v>
      </c>
      <c r="B4078" s="7" t="s">
        <v>13399</v>
      </c>
      <c r="C4078" s="8">
        <v>45460</v>
      </c>
      <c r="D4078" s="12">
        <f t="shared" si="314"/>
        <v>2024</v>
      </c>
      <c r="E4078" s="12">
        <f t="shared" si="315"/>
        <v>6</v>
      </c>
      <c r="F4078" s="8" t="str">
        <f t="shared" si="316"/>
        <v>2024-06</v>
      </c>
      <c r="G4078" s="8">
        <v>45461</v>
      </c>
      <c r="H4078" s="23">
        <f t="shared" si="318"/>
        <v>1</v>
      </c>
      <c r="I4078" s="7" t="s">
        <v>122</v>
      </c>
      <c r="J4078" s="7" t="s">
        <v>2508</v>
      </c>
      <c r="K4078" s="7" t="s">
        <v>411</v>
      </c>
      <c r="L4078" s="7" t="s">
        <v>30</v>
      </c>
      <c r="M4078" s="7" t="s">
        <v>31</v>
      </c>
      <c r="N4078" s="7" t="s">
        <v>228</v>
      </c>
      <c r="O4078" s="7" t="s">
        <v>229</v>
      </c>
      <c r="P4078" s="7" t="s">
        <v>13400</v>
      </c>
      <c r="Q4078" s="7" t="s">
        <v>46</v>
      </c>
      <c r="R4078" s="7" t="s">
        <v>13401</v>
      </c>
      <c r="S4078" s="7" t="s">
        <v>110</v>
      </c>
      <c r="T4078" s="7" t="s">
        <v>223</v>
      </c>
      <c r="U4078" s="7" t="s">
        <v>495</v>
      </c>
      <c r="V4078" s="10">
        <v>3849.35</v>
      </c>
      <c r="W4078" s="6">
        <v>13</v>
      </c>
      <c r="X4078" s="11">
        <v>0.2</v>
      </c>
      <c r="Y4078" s="10">
        <v>-343.56</v>
      </c>
      <c r="Z4078" s="30">
        <f t="shared" si="317"/>
        <v>-8.9251432059958183E-2</v>
      </c>
    </row>
    <row r="4079" spans="1:26">
      <c r="A4079" s="27">
        <v>4078</v>
      </c>
      <c r="B4079" s="14" t="s">
        <v>13402</v>
      </c>
      <c r="C4079" s="15">
        <v>44607</v>
      </c>
      <c r="D4079" s="12">
        <f t="shared" si="314"/>
        <v>2022</v>
      </c>
      <c r="E4079" s="12">
        <f t="shared" si="315"/>
        <v>2</v>
      </c>
      <c r="F4079" s="15" t="str">
        <f t="shared" si="316"/>
        <v>2022-02</v>
      </c>
      <c r="G4079" s="15">
        <v>44607</v>
      </c>
      <c r="H4079" s="23">
        <f t="shared" si="318"/>
        <v>0</v>
      </c>
      <c r="I4079" s="14" t="s">
        <v>63</v>
      </c>
      <c r="J4079" s="14" t="s">
        <v>1690</v>
      </c>
      <c r="K4079" s="14" t="s">
        <v>689</v>
      </c>
      <c r="L4079" s="14" t="s">
        <v>83</v>
      </c>
      <c r="M4079" s="14" t="s">
        <v>31</v>
      </c>
      <c r="N4079" s="14" t="s">
        <v>204</v>
      </c>
      <c r="O4079" s="14" t="s">
        <v>205</v>
      </c>
      <c r="P4079" s="14" t="s">
        <v>13403</v>
      </c>
      <c r="Q4079" s="14" t="s">
        <v>146</v>
      </c>
      <c r="R4079" s="14" t="s">
        <v>13404</v>
      </c>
      <c r="S4079" s="14" t="s">
        <v>37</v>
      </c>
      <c r="T4079" s="14" t="s">
        <v>208</v>
      </c>
      <c r="U4079" s="14" t="s">
        <v>209</v>
      </c>
      <c r="V4079" s="16">
        <v>647.95000000000005</v>
      </c>
      <c r="W4079" s="13">
        <v>1</v>
      </c>
      <c r="X4079" s="17">
        <v>0.3</v>
      </c>
      <c r="Y4079" s="16">
        <v>10.220000000000001</v>
      </c>
      <c r="Z4079" s="31">
        <f t="shared" si="317"/>
        <v>1.5772821977004397E-2</v>
      </c>
    </row>
    <row r="4080" spans="1:26">
      <c r="A4080" s="26">
        <v>4079</v>
      </c>
      <c r="B4080" s="7" t="s">
        <v>13405</v>
      </c>
      <c r="C4080" s="8">
        <v>44333</v>
      </c>
      <c r="D4080" s="12">
        <f t="shared" si="314"/>
        <v>2021</v>
      </c>
      <c r="E4080" s="12">
        <f t="shared" si="315"/>
        <v>5</v>
      </c>
      <c r="F4080" s="8" t="str">
        <f t="shared" si="316"/>
        <v>2021-05</v>
      </c>
      <c r="G4080" s="8">
        <v>44333</v>
      </c>
      <c r="H4080" s="23">
        <f t="shared" si="318"/>
        <v>0</v>
      </c>
      <c r="I4080" s="7" t="s">
        <v>63</v>
      </c>
      <c r="J4080" s="7" t="s">
        <v>980</v>
      </c>
      <c r="K4080" s="7" t="s">
        <v>981</v>
      </c>
      <c r="L4080" s="7" t="s">
        <v>83</v>
      </c>
      <c r="M4080" s="7" t="s">
        <v>31</v>
      </c>
      <c r="N4080" s="7" t="s">
        <v>711</v>
      </c>
      <c r="O4080" s="7" t="s">
        <v>712</v>
      </c>
      <c r="P4080" s="7" t="s">
        <v>13406</v>
      </c>
      <c r="Q4080" s="7" t="s">
        <v>35</v>
      </c>
      <c r="R4080" s="7" t="s">
        <v>13407</v>
      </c>
      <c r="S4080" s="7" t="s">
        <v>37</v>
      </c>
      <c r="T4080" s="7" t="s">
        <v>38</v>
      </c>
      <c r="U4080" s="7" t="s">
        <v>177</v>
      </c>
      <c r="V4080" s="10">
        <v>1805.67</v>
      </c>
      <c r="W4080" s="6">
        <v>9</v>
      </c>
      <c r="X4080" s="11">
        <v>0.1</v>
      </c>
      <c r="Y4080" s="10">
        <v>708.54</v>
      </c>
      <c r="Z4080" s="30">
        <f t="shared" si="317"/>
        <v>0.39239728189536288</v>
      </c>
    </row>
    <row r="4081" spans="1:26">
      <c r="A4081" s="27">
        <v>4080</v>
      </c>
      <c r="B4081" s="14" t="s">
        <v>13408</v>
      </c>
      <c r="C4081" s="15">
        <v>44743</v>
      </c>
      <c r="D4081" s="12">
        <f t="shared" si="314"/>
        <v>2022</v>
      </c>
      <c r="E4081" s="12">
        <f t="shared" si="315"/>
        <v>7</v>
      </c>
      <c r="F4081" s="15" t="str">
        <f t="shared" si="316"/>
        <v>2022-07</v>
      </c>
      <c r="G4081" s="15">
        <v>44748</v>
      </c>
      <c r="H4081" s="23">
        <f t="shared" si="318"/>
        <v>5</v>
      </c>
      <c r="I4081" s="14" t="s">
        <v>52</v>
      </c>
      <c r="J4081" s="14" t="s">
        <v>1311</v>
      </c>
      <c r="K4081" s="14" t="s">
        <v>1312</v>
      </c>
      <c r="L4081" s="14" t="s">
        <v>83</v>
      </c>
      <c r="M4081" s="14" t="s">
        <v>31</v>
      </c>
      <c r="N4081" s="14" t="s">
        <v>166</v>
      </c>
      <c r="O4081" s="14" t="s">
        <v>167</v>
      </c>
      <c r="P4081" s="14" t="s">
        <v>13409</v>
      </c>
      <c r="Q4081" s="14" t="s">
        <v>35</v>
      </c>
      <c r="R4081" s="14" t="s">
        <v>13410</v>
      </c>
      <c r="S4081" s="14" t="s">
        <v>48</v>
      </c>
      <c r="T4081" s="14" t="s">
        <v>138</v>
      </c>
      <c r="U4081" s="14" t="s">
        <v>139</v>
      </c>
      <c r="V4081" s="16">
        <v>1845.5</v>
      </c>
      <c r="W4081" s="13">
        <v>9</v>
      </c>
      <c r="X4081" s="17">
        <v>0</v>
      </c>
      <c r="Y4081" s="16">
        <v>310.64999999999998</v>
      </c>
      <c r="Z4081" s="31">
        <f t="shared" si="317"/>
        <v>0.16832836629639664</v>
      </c>
    </row>
    <row r="4082" spans="1:26">
      <c r="A4082" s="26">
        <v>4081</v>
      </c>
      <c r="B4082" s="7" t="s">
        <v>13411</v>
      </c>
      <c r="C4082" s="8">
        <v>44258</v>
      </c>
      <c r="D4082" s="12">
        <f t="shared" si="314"/>
        <v>2021</v>
      </c>
      <c r="E4082" s="12">
        <f t="shared" si="315"/>
        <v>3</v>
      </c>
      <c r="F4082" s="8" t="str">
        <f t="shared" si="316"/>
        <v>2021-03</v>
      </c>
      <c r="G4082" s="8">
        <v>44261</v>
      </c>
      <c r="H4082" s="23">
        <f t="shared" si="318"/>
        <v>3</v>
      </c>
      <c r="I4082" s="7" t="s">
        <v>52</v>
      </c>
      <c r="J4082" s="7" t="s">
        <v>2451</v>
      </c>
      <c r="K4082" s="7" t="s">
        <v>2051</v>
      </c>
      <c r="L4082" s="7" t="s">
        <v>66</v>
      </c>
      <c r="M4082" s="7" t="s">
        <v>31</v>
      </c>
      <c r="N4082" s="7" t="s">
        <v>204</v>
      </c>
      <c r="O4082" s="7" t="s">
        <v>205</v>
      </c>
      <c r="P4082" s="7" t="s">
        <v>13412</v>
      </c>
      <c r="Q4082" s="7" t="s">
        <v>146</v>
      </c>
      <c r="R4082" s="7" t="s">
        <v>13413</v>
      </c>
      <c r="S4082" s="7" t="s">
        <v>48</v>
      </c>
      <c r="T4082" s="7" t="s">
        <v>78</v>
      </c>
      <c r="U4082" s="7" t="s">
        <v>1128</v>
      </c>
      <c r="V4082" s="10">
        <v>1216.77</v>
      </c>
      <c r="W4082" s="6">
        <v>12</v>
      </c>
      <c r="X4082" s="11">
        <v>0.3</v>
      </c>
      <c r="Y4082" s="10">
        <v>483.26</v>
      </c>
      <c r="Z4082" s="30">
        <f t="shared" si="317"/>
        <v>0.39716626807038308</v>
      </c>
    </row>
    <row r="4083" spans="1:26">
      <c r="A4083" s="27">
        <v>4082</v>
      </c>
      <c r="B4083" s="14" t="s">
        <v>13414</v>
      </c>
      <c r="C4083" s="15">
        <v>44472</v>
      </c>
      <c r="D4083" s="12">
        <f t="shared" si="314"/>
        <v>2021</v>
      </c>
      <c r="E4083" s="12">
        <f t="shared" si="315"/>
        <v>10</v>
      </c>
      <c r="F4083" s="15" t="str">
        <f t="shared" si="316"/>
        <v>2021-10</v>
      </c>
      <c r="G4083" s="15">
        <v>44472</v>
      </c>
      <c r="H4083" s="23">
        <f t="shared" si="318"/>
        <v>0</v>
      </c>
      <c r="I4083" s="14" t="s">
        <v>63</v>
      </c>
      <c r="J4083" s="14" t="s">
        <v>1841</v>
      </c>
      <c r="K4083" s="14" t="s">
        <v>710</v>
      </c>
      <c r="L4083" s="14" t="s">
        <v>83</v>
      </c>
      <c r="M4083" s="14" t="s">
        <v>31</v>
      </c>
      <c r="N4083" s="14" t="s">
        <v>143</v>
      </c>
      <c r="O4083" s="14" t="s">
        <v>144</v>
      </c>
      <c r="P4083" s="14" t="s">
        <v>1303</v>
      </c>
      <c r="Q4083" s="14" t="s">
        <v>146</v>
      </c>
      <c r="R4083" s="14" t="s">
        <v>11000</v>
      </c>
      <c r="S4083" s="14" t="s">
        <v>37</v>
      </c>
      <c r="T4083" s="14" t="s">
        <v>60</v>
      </c>
      <c r="U4083" s="14" t="s">
        <v>61</v>
      </c>
      <c r="V4083" s="16">
        <v>4560.34</v>
      </c>
      <c r="W4083" s="13">
        <v>10</v>
      </c>
      <c r="X4083" s="17">
        <v>0.4</v>
      </c>
      <c r="Y4083" s="16">
        <v>1355.93</v>
      </c>
      <c r="Z4083" s="31">
        <f t="shared" si="317"/>
        <v>0.29733090076617097</v>
      </c>
    </row>
    <row r="4084" spans="1:26">
      <c r="A4084" s="26">
        <v>4083</v>
      </c>
      <c r="B4084" s="7" t="s">
        <v>13415</v>
      </c>
      <c r="C4084" s="8">
        <v>45221</v>
      </c>
      <c r="D4084" s="12">
        <f t="shared" si="314"/>
        <v>2023</v>
      </c>
      <c r="E4084" s="12">
        <f t="shared" si="315"/>
        <v>10</v>
      </c>
      <c r="F4084" s="8" t="str">
        <f t="shared" si="316"/>
        <v>2023-10</v>
      </c>
      <c r="G4084" s="8">
        <v>45223</v>
      </c>
      <c r="H4084" s="23">
        <f t="shared" si="318"/>
        <v>2</v>
      </c>
      <c r="I4084" s="7" t="s">
        <v>122</v>
      </c>
      <c r="J4084" s="7" t="s">
        <v>1369</v>
      </c>
      <c r="K4084" s="7" t="s">
        <v>1370</v>
      </c>
      <c r="L4084" s="7" t="s">
        <v>83</v>
      </c>
      <c r="M4084" s="7" t="s">
        <v>31</v>
      </c>
      <c r="N4084" s="7" t="s">
        <v>116</v>
      </c>
      <c r="O4084" s="7" t="s">
        <v>117</v>
      </c>
      <c r="P4084" s="7" t="s">
        <v>13416</v>
      </c>
      <c r="Q4084" s="7" t="s">
        <v>58</v>
      </c>
      <c r="R4084" s="7" t="s">
        <v>13417</v>
      </c>
      <c r="S4084" s="7" t="s">
        <v>48</v>
      </c>
      <c r="T4084" s="7" t="s">
        <v>69</v>
      </c>
      <c r="U4084" s="7" t="s">
        <v>1034</v>
      </c>
      <c r="V4084" s="10">
        <v>231.45</v>
      </c>
      <c r="W4084" s="6">
        <v>11</v>
      </c>
      <c r="X4084" s="11">
        <v>0.3</v>
      </c>
      <c r="Y4084" s="10">
        <v>64.459999999999994</v>
      </c>
      <c r="Z4084" s="30">
        <f t="shared" si="317"/>
        <v>0.2785050766904299</v>
      </c>
    </row>
    <row r="4085" spans="1:26">
      <c r="A4085" s="27">
        <v>4084</v>
      </c>
      <c r="B4085" s="14" t="s">
        <v>13418</v>
      </c>
      <c r="C4085" s="15">
        <v>44337</v>
      </c>
      <c r="D4085" s="12">
        <f t="shared" si="314"/>
        <v>2021</v>
      </c>
      <c r="E4085" s="12">
        <f t="shared" si="315"/>
        <v>5</v>
      </c>
      <c r="F4085" s="15" t="str">
        <f t="shared" si="316"/>
        <v>2021-05</v>
      </c>
      <c r="G4085" s="15">
        <v>44343</v>
      </c>
      <c r="H4085" s="23">
        <f t="shared" si="318"/>
        <v>6</v>
      </c>
      <c r="I4085" s="14" t="s">
        <v>52</v>
      </c>
      <c r="J4085" s="14" t="s">
        <v>4830</v>
      </c>
      <c r="K4085" s="14" t="s">
        <v>4410</v>
      </c>
      <c r="L4085" s="14" t="s">
        <v>30</v>
      </c>
      <c r="M4085" s="14" t="s">
        <v>31</v>
      </c>
      <c r="N4085" s="14" t="s">
        <v>143</v>
      </c>
      <c r="O4085" s="14" t="s">
        <v>144</v>
      </c>
      <c r="P4085" s="14" t="s">
        <v>13419</v>
      </c>
      <c r="Q4085" s="14" t="s">
        <v>146</v>
      </c>
      <c r="R4085" s="14" t="s">
        <v>13420</v>
      </c>
      <c r="S4085" s="14" t="s">
        <v>110</v>
      </c>
      <c r="T4085" s="14" t="s">
        <v>111</v>
      </c>
      <c r="U4085" s="14" t="s">
        <v>216</v>
      </c>
      <c r="V4085" s="16">
        <v>2592.7399999999998</v>
      </c>
      <c r="W4085" s="13">
        <v>5</v>
      </c>
      <c r="X4085" s="17">
        <v>0.2</v>
      </c>
      <c r="Y4085" s="16">
        <v>180.53</v>
      </c>
      <c r="Z4085" s="31">
        <f t="shared" si="317"/>
        <v>6.9629041091663652E-2</v>
      </c>
    </row>
    <row r="4086" spans="1:26">
      <c r="A4086" s="26">
        <v>4085</v>
      </c>
      <c r="B4086" s="7" t="s">
        <v>13421</v>
      </c>
      <c r="C4086" s="8">
        <v>45243</v>
      </c>
      <c r="D4086" s="12">
        <f t="shared" si="314"/>
        <v>2023</v>
      </c>
      <c r="E4086" s="12">
        <f t="shared" si="315"/>
        <v>11</v>
      </c>
      <c r="F4086" s="8" t="str">
        <f t="shared" si="316"/>
        <v>2023-11</v>
      </c>
      <c r="G4086" s="8">
        <v>45246</v>
      </c>
      <c r="H4086" s="23">
        <f t="shared" si="318"/>
        <v>3</v>
      </c>
      <c r="I4086" s="7" t="s">
        <v>52</v>
      </c>
      <c r="J4086" s="7" t="s">
        <v>5848</v>
      </c>
      <c r="K4086" s="7" t="s">
        <v>5849</v>
      </c>
      <c r="L4086" s="7" t="s">
        <v>30</v>
      </c>
      <c r="M4086" s="7" t="s">
        <v>31</v>
      </c>
      <c r="N4086" s="7" t="s">
        <v>143</v>
      </c>
      <c r="O4086" s="7" t="s">
        <v>144</v>
      </c>
      <c r="P4086" s="7" t="s">
        <v>13422</v>
      </c>
      <c r="Q4086" s="7" t="s">
        <v>146</v>
      </c>
      <c r="R4086" s="7" t="s">
        <v>13423</v>
      </c>
      <c r="S4086" s="7" t="s">
        <v>37</v>
      </c>
      <c r="T4086" s="7" t="s">
        <v>170</v>
      </c>
      <c r="U4086" s="7" t="s">
        <v>189</v>
      </c>
      <c r="V4086" s="10">
        <v>606.41</v>
      </c>
      <c r="W4086" s="6">
        <v>9</v>
      </c>
      <c r="X4086" s="11">
        <v>0.3</v>
      </c>
      <c r="Y4086" s="10">
        <v>150.54</v>
      </c>
      <c r="Z4086" s="30">
        <f t="shared" si="317"/>
        <v>0.24824788509424317</v>
      </c>
    </row>
    <row r="4087" spans="1:26">
      <c r="A4087" s="27">
        <v>4086</v>
      </c>
      <c r="B4087" s="14" t="s">
        <v>13424</v>
      </c>
      <c r="C4087" s="15">
        <v>44504</v>
      </c>
      <c r="D4087" s="12">
        <f t="shared" si="314"/>
        <v>2021</v>
      </c>
      <c r="E4087" s="12">
        <f t="shared" si="315"/>
        <v>11</v>
      </c>
      <c r="F4087" s="15" t="str">
        <f t="shared" si="316"/>
        <v>2021-11</v>
      </c>
      <c r="G4087" s="15">
        <v>44508</v>
      </c>
      <c r="H4087" s="23">
        <f t="shared" si="318"/>
        <v>4</v>
      </c>
      <c r="I4087" s="14" t="s">
        <v>52</v>
      </c>
      <c r="J4087" s="14" t="s">
        <v>3806</v>
      </c>
      <c r="K4087" s="14" t="s">
        <v>2200</v>
      </c>
      <c r="L4087" s="14" t="s">
        <v>30</v>
      </c>
      <c r="M4087" s="14" t="s">
        <v>31</v>
      </c>
      <c r="N4087" s="14" t="s">
        <v>116</v>
      </c>
      <c r="O4087" s="14" t="s">
        <v>117</v>
      </c>
      <c r="P4087" s="14" t="s">
        <v>13425</v>
      </c>
      <c r="Q4087" s="14" t="s">
        <v>58</v>
      </c>
      <c r="R4087" s="14" t="s">
        <v>13426</v>
      </c>
      <c r="S4087" s="14" t="s">
        <v>37</v>
      </c>
      <c r="T4087" s="14" t="s">
        <v>38</v>
      </c>
      <c r="U4087" s="14" t="s">
        <v>333</v>
      </c>
      <c r="V4087" s="16">
        <v>3816.37</v>
      </c>
      <c r="W4087" s="13">
        <v>3</v>
      </c>
      <c r="X4087" s="17">
        <v>0.1</v>
      </c>
      <c r="Y4087" s="16">
        <v>-494.86</v>
      </c>
      <c r="Z4087" s="31">
        <f t="shared" si="317"/>
        <v>-0.12966772089708284</v>
      </c>
    </row>
    <row r="4088" spans="1:26">
      <c r="A4088" s="26">
        <v>4087</v>
      </c>
      <c r="B4088" s="7" t="s">
        <v>13427</v>
      </c>
      <c r="C4088" s="8">
        <v>44783</v>
      </c>
      <c r="D4088" s="12">
        <f t="shared" si="314"/>
        <v>2022</v>
      </c>
      <c r="E4088" s="12">
        <f t="shared" si="315"/>
        <v>8</v>
      </c>
      <c r="F4088" s="8" t="str">
        <f t="shared" si="316"/>
        <v>2022-08</v>
      </c>
      <c r="G4088" s="8">
        <v>44789</v>
      </c>
      <c r="H4088" s="23">
        <f t="shared" si="318"/>
        <v>6</v>
      </c>
      <c r="I4088" s="7" t="s">
        <v>27</v>
      </c>
      <c r="J4088" s="7" t="s">
        <v>1853</v>
      </c>
      <c r="K4088" s="7" t="s">
        <v>455</v>
      </c>
      <c r="L4088" s="7" t="s">
        <v>83</v>
      </c>
      <c r="M4088" s="7" t="s">
        <v>31</v>
      </c>
      <c r="N4088" s="7" t="s">
        <v>228</v>
      </c>
      <c r="O4088" s="7" t="s">
        <v>229</v>
      </c>
      <c r="P4088" s="7" t="s">
        <v>13428</v>
      </c>
      <c r="Q4088" s="7" t="s">
        <v>46</v>
      </c>
      <c r="R4088" s="7" t="s">
        <v>13429</v>
      </c>
      <c r="S4088" s="7" t="s">
        <v>110</v>
      </c>
      <c r="T4088" s="7" t="s">
        <v>111</v>
      </c>
      <c r="U4088" s="7" t="s">
        <v>216</v>
      </c>
      <c r="V4088" s="10">
        <v>3407.41</v>
      </c>
      <c r="W4088" s="6">
        <v>10</v>
      </c>
      <c r="X4088" s="11">
        <v>0</v>
      </c>
      <c r="Y4088" s="10">
        <v>666.14</v>
      </c>
      <c r="Z4088" s="30">
        <f t="shared" si="317"/>
        <v>0.19549745994758483</v>
      </c>
    </row>
    <row r="4089" spans="1:26">
      <c r="A4089" s="27">
        <v>4088</v>
      </c>
      <c r="B4089" s="14" t="s">
        <v>13430</v>
      </c>
      <c r="C4089" s="15">
        <v>45027</v>
      </c>
      <c r="D4089" s="12">
        <f t="shared" si="314"/>
        <v>2023</v>
      </c>
      <c r="E4089" s="12">
        <f t="shared" si="315"/>
        <v>4</v>
      </c>
      <c r="F4089" s="15" t="str">
        <f t="shared" si="316"/>
        <v>2023-04</v>
      </c>
      <c r="G4089" s="15">
        <v>45027</v>
      </c>
      <c r="H4089" s="23">
        <f t="shared" si="318"/>
        <v>0</v>
      </c>
      <c r="I4089" s="14" t="s">
        <v>63</v>
      </c>
      <c r="J4089" s="14" t="s">
        <v>9329</v>
      </c>
      <c r="K4089" s="14" t="s">
        <v>2335</v>
      </c>
      <c r="L4089" s="14" t="s">
        <v>66</v>
      </c>
      <c r="M4089" s="14" t="s">
        <v>31</v>
      </c>
      <c r="N4089" s="14" t="s">
        <v>125</v>
      </c>
      <c r="O4089" s="14" t="s">
        <v>126</v>
      </c>
      <c r="P4089" s="14" t="s">
        <v>13431</v>
      </c>
      <c r="Q4089" s="14" t="s">
        <v>58</v>
      </c>
      <c r="R4089" s="14" t="s">
        <v>13432</v>
      </c>
      <c r="S4089" s="14" t="s">
        <v>37</v>
      </c>
      <c r="T4089" s="14" t="s">
        <v>208</v>
      </c>
      <c r="U4089" s="14" t="s">
        <v>408</v>
      </c>
      <c r="V4089" s="16">
        <v>9497.6200000000008</v>
      </c>
      <c r="W4089" s="13">
        <v>11</v>
      </c>
      <c r="X4089" s="17">
        <v>0.2</v>
      </c>
      <c r="Y4089" s="16">
        <v>883.68</v>
      </c>
      <c r="Z4089" s="31">
        <f t="shared" si="317"/>
        <v>9.3042256902255496E-2</v>
      </c>
    </row>
    <row r="4090" spans="1:26">
      <c r="A4090" s="26">
        <v>4089</v>
      </c>
      <c r="B4090" s="7" t="s">
        <v>13433</v>
      </c>
      <c r="C4090" s="8">
        <v>45161</v>
      </c>
      <c r="D4090" s="12">
        <f t="shared" si="314"/>
        <v>2023</v>
      </c>
      <c r="E4090" s="12">
        <f t="shared" si="315"/>
        <v>8</v>
      </c>
      <c r="F4090" s="8" t="str">
        <f t="shared" si="316"/>
        <v>2023-08</v>
      </c>
      <c r="G4090" s="8">
        <v>45166</v>
      </c>
      <c r="H4090" s="23">
        <f t="shared" si="318"/>
        <v>5</v>
      </c>
      <c r="I4090" s="7" t="s">
        <v>27</v>
      </c>
      <c r="J4090" s="7" t="s">
        <v>1717</v>
      </c>
      <c r="K4090" s="7" t="s">
        <v>391</v>
      </c>
      <c r="L4090" s="7" t="s">
        <v>30</v>
      </c>
      <c r="M4090" s="7" t="s">
        <v>31</v>
      </c>
      <c r="N4090" s="7" t="s">
        <v>313</v>
      </c>
      <c r="O4090" s="7" t="s">
        <v>314</v>
      </c>
      <c r="P4090" s="7" t="s">
        <v>13434</v>
      </c>
      <c r="Q4090" s="7" t="s">
        <v>146</v>
      </c>
      <c r="R4090" s="7" t="s">
        <v>13435</v>
      </c>
      <c r="S4090" s="7" t="s">
        <v>110</v>
      </c>
      <c r="T4090" s="7" t="s">
        <v>223</v>
      </c>
      <c r="U4090" s="7" t="s">
        <v>224</v>
      </c>
      <c r="V4090" s="10">
        <v>815.28</v>
      </c>
      <c r="W4090" s="6">
        <v>8</v>
      </c>
      <c r="X4090" s="11">
        <v>0.2</v>
      </c>
      <c r="Y4090" s="10">
        <v>-158.06</v>
      </c>
      <c r="Z4090" s="30">
        <f t="shared" si="317"/>
        <v>-0.19387204396035718</v>
      </c>
    </row>
    <row r="4091" spans="1:26">
      <c r="A4091" s="27">
        <v>4090</v>
      </c>
      <c r="B4091" s="14" t="s">
        <v>13436</v>
      </c>
      <c r="C4091" s="15">
        <v>45405</v>
      </c>
      <c r="D4091" s="12">
        <f t="shared" si="314"/>
        <v>2024</v>
      </c>
      <c r="E4091" s="12">
        <f t="shared" si="315"/>
        <v>4</v>
      </c>
      <c r="F4091" s="15" t="str">
        <f t="shared" si="316"/>
        <v>2024-04</v>
      </c>
      <c r="G4091" s="15">
        <v>45412</v>
      </c>
      <c r="H4091" s="23">
        <f t="shared" si="318"/>
        <v>7</v>
      </c>
      <c r="I4091" s="14" t="s">
        <v>27</v>
      </c>
      <c r="J4091" s="14" t="s">
        <v>3542</v>
      </c>
      <c r="K4091" s="14" t="s">
        <v>1993</v>
      </c>
      <c r="L4091" s="14" t="s">
        <v>83</v>
      </c>
      <c r="M4091" s="14" t="s">
        <v>31</v>
      </c>
      <c r="N4091" s="14" t="s">
        <v>116</v>
      </c>
      <c r="O4091" s="14" t="s">
        <v>117</v>
      </c>
      <c r="P4091" s="14" t="s">
        <v>13437</v>
      </c>
      <c r="Q4091" s="14" t="s">
        <v>58</v>
      </c>
      <c r="R4091" s="14" t="s">
        <v>13438</v>
      </c>
      <c r="S4091" s="14" t="s">
        <v>48</v>
      </c>
      <c r="T4091" s="14" t="s">
        <v>434</v>
      </c>
      <c r="U4091" s="14" t="s">
        <v>1382</v>
      </c>
      <c r="V4091" s="16">
        <v>1515.43</v>
      </c>
      <c r="W4091" s="13">
        <v>11</v>
      </c>
      <c r="X4091" s="17">
        <v>0.4</v>
      </c>
      <c r="Y4091" s="16">
        <v>542.73</v>
      </c>
      <c r="Z4091" s="31">
        <f t="shared" si="317"/>
        <v>0.35813597460786706</v>
      </c>
    </row>
    <row r="4092" spans="1:26">
      <c r="A4092" s="26">
        <v>4091</v>
      </c>
      <c r="B4092" s="7" t="s">
        <v>13439</v>
      </c>
      <c r="C4092" s="8">
        <v>44962</v>
      </c>
      <c r="D4092" s="12">
        <f t="shared" si="314"/>
        <v>2023</v>
      </c>
      <c r="E4092" s="12">
        <f t="shared" si="315"/>
        <v>2</v>
      </c>
      <c r="F4092" s="8" t="str">
        <f t="shared" si="316"/>
        <v>2023-02</v>
      </c>
      <c r="G4092" s="8">
        <v>44962</v>
      </c>
      <c r="H4092" s="23">
        <f t="shared" si="318"/>
        <v>0</v>
      </c>
      <c r="I4092" s="7" t="s">
        <v>63</v>
      </c>
      <c r="J4092" s="7" t="s">
        <v>477</v>
      </c>
      <c r="K4092" s="7" t="s">
        <v>478</v>
      </c>
      <c r="L4092" s="7" t="s">
        <v>66</v>
      </c>
      <c r="M4092" s="7" t="s">
        <v>31</v>
      </c>
      <c r="N4092" s="7" t="s">
        <v>220</v>
      </c>
      <c r="O4092" s="7" t="s">
        <v>220</v>
      </c>
      <c r="P4092" s="7" t="s">
        <v>13440</v>
      </c>
      <c r="Q4092" s="7" t="s">
        <v>58</v>
      </c>
      <c r="R4092" s="7" t="s">
        <v>13441</v>
      </c>
      <c r="S4092" s="7" t="s">
        <v>48</v>
      </c>
      <c r="T4092" s="7" t="s">
        <v>298</v>
      </c>
      <c r="U4092" s="7" t="s">
        <v>630</v>
      </c>
      <c r="V4092" s="10">
        <v>209.6</v>
      </c>
      <c r="W4092" s="6">
        <v>2</v>
      </c>
      <c r="X4092" s="11">
        <v>0.4</v>
      </c>
      <c r="Y4092" s="10">
        <v>90.5</v>
      </c>
      <c r="Z4092" s="30">
        <f t="shared" si="317"/>
        <v>0.43177480916030536</v>
      </c>
    </row>
    <row r="4093" spans="1:26">
      <c r="A4093" s="27">
        <v>4092</v>
      </c>
      <c r="B4093" s="14" t="s">
        <v>13442</v>
      </c>
      <c r="C4093" s="15">
        <v>45536</v>
      </c>
      <c r="D4093" s="12">
        <f t="shared" si="314"/>
        <v>2024</v>
      </c>
      <c r="E4093" s="12">
        <f t="shared" si="315"/>
        <v>9</v>
      </c>
      <c r="F4093" s="15" t="str">
        <f t="shared" si="316"/>
        <v>2024-09</v>
      </c>
      <c r="G4093" s="15">
        <v>45539</v>
      </c>
      <c r="H4093" s="23">
        <f t="shared" si="318"/>
        <v>3</v>
      </c>
      <c r="I4093" s="14" t="s">
        <v>122</v>
      </c>
      <c r="J4093" s="14" t="s">
        <v>72</v>
      </c>
      <c r="K4093" s="14" t="s">
        <v>73</v>
      </c>
      <c r="L4093" s="14" t="s">
        <v>66</v>
      </c>
      <c r="M4093" s="14" t="s">
        <v>31</v>
      </c>
      <c r="N4093" s="14" t="s">
        <v>74</v>
      </c>
      <c r="O4093" s="14" t="s">
        <v>75</v>
      </c>
      <c r="P4093" s="14" t="s">
        <v>13443</v>
      </c>
      <c r="Q4093" s="14" t="s">
        <v>46</v>
      </c>
      <c r="R4093" s="14" t="s">
        <v>13444</v>
      </c>
      <c r="S4093" s="14" t="s">
        <v>110</v>
      </c>
      <c r="T4093" s="14" t="s">
        <v>223</v>
      </c>
      <c r="U4093" s="14" t="s">
        <v>495</v>
      </c>
      <c r="V4093" s="16">
        <v>1582.93</v>
      </c>
      <c r="W4093" s="13">
        <v>6</v>
      </c>
      <c r="X4093" s="17">
        <v>0.2</v>
      </c>
      <c r="Y4093" s="16">
        <v>-146.01</v>
      </c>
      <c r="Z4093" s="31">
        <f t="shared" si="317"/>
        <v>-9.2240339117964781E-2</v>
      </c>
    </row>
    <row r="4094" spans="1:26">
      <c r="A4094" s="26">
        <v>4093</v>
      </c>
      <c r="B4094" s="7" t="s">
        <v>13445</v>
      </c>
      <c r="C4094" s="8">
        <v>45044</v>
      </c>
      <c r="D4094" s="12">
        <f t="shared" si="314"/>
        <v>2023</v>
      </c>
      <c r="E4094" s="12">
        <f t="shared" si="315"/>
        <v>4</v>
      </c>
      <c r="F4094" s="8" t="str">
        <f t="shared" si="316"/>
        <v>2023-04</v>
      </c>
      <c r="G4094" s="8">
        <v>45045</v>
      </c>
      <c r="H4094" s="23">
        <f t="shared" si="318"/>
        <v>1</v>
      </c>
      <c r="I4094" s="7" t="s">
        <v>122</v>
      </c>
      <c r="J4094" s="7" t="s">
        <v>1523</v>
      </c>
      <c r="K4094" s="7" t="s">
        <v>1524</v>
      </c>
      <c r="L4094" s="7" t="s">
        <v>30</v>
      </c>
      <c r="M4094" s="7" t="s">
        <v>31</v>
      </c>
      <c r="N4094" s="7" t="s">
        <v>166</v>
      </c>
      <c r="O4094" s="7" t="s">
        <v>167</v>
      </c>
      <c r="P4094" s="7" t="s">
        <v>13446</v>
      </c>
      <c r="Q4094" s="7" t="s">
        <v>35</v>
      </c>
      <c r="R4094" s="7" t="s">
        <v>13447</v>
      </c>
      <c r="S4094" s="7" t="s">
        <v>110</v>
      </c>
      <c r="T4094" s="7" t="s">
        <v>111</v>
      </c>
      <c r="U4094" s="7" t="s">
        <v>287</v>
      </c>
      <c r="V4094" s="10">
        <v>20031.650000000001</v>
      </c>
      <c r="W4094" s="6">
        <v>13</v>
      </c>
      <c r="X4094" s="11">
        <v>0.1</v>
      </c>
      <c r="Y4094" s="10">
        <v>2803.98</v>
      </c>
      <c r="Z4094" s="30">
        <f t="shared" si="317"/>
        <v>0.13997748562899212</v>
      </c>
    </row>
    <row r="4095" spans="1:26">
      <c r="A4095" s="27">
        <v>4094</v>
      </c>
      <c r="B4095" s="14" t="s">
        <v>13448</v>
      </c>
      <c r="C4095" s="15">
        <v>44284</v>
      </c>
      <c r="D4095" s="12">
        <f t="shared" si="314"/>
        <v>2021</v>
      </c>
      <c r="E4095" s="12">
        <f t="shared" si="315"/>
        <v>3</v>
      </c>
      <c r="F4095" s="15" t="str">
        <f t="shared" si="316"/>
        <v>2021-03</v>
      </c>
      <c r="G4095" s="15">
        <v>44287</v>
      </c>
      <c r="H4095" s="23">
        <f t="shared" si="318"/>
        <v>3</v>
      </c>
      <c r="I4095" s="14" t="s">
        <v>52</v>
      </c>
      <c r="J4095" s="14" t="s">
        <v>802</v>
      </c>
      <c r="K4095" s="14" t="s">
        <v>803</v>
      </c>
      <c r="L4095" s="14" t="s">
        <v>83</v>
      </c>
      <c r="M4095" s="14" t="s">
        <v>31</v>
      </c>
      <c r="N4095" s="14" t="s">
        <v>181</v>
      </c>
      <c r="O4095" s="14" t="s">
        <v>107</v>
      </c>
      <c r="P4095" s="14" t="s">
        <v>13449</v>
      </c>
      <c r="Q4095" s="14" t="s">
        <v>35</v>
      </c>
      <c r="R4095" s="14" t="s">
        <v>13450</v>
      </c>
      <c r="S4095" s="14" t="s">
        <v>37</v>
      </c>
      <c r="T4095" s="14" t="s">
        <v>170</v>
      </c>
      <c r="U4095" s="14" t="s">
        <v>189</v>
      </c>
      <c r="V4095" s="16">
        <v>3218.52</v>
      </c>
      <c r="W4095" s="13">
        <v>4</v>
      </c>
      <c r="X4095" s="17">
        <v>0.2</v>
      </c>
      <c r="Y4095" s="16">
        <v>735.14</v>
      </c>
      <c r="Z4095" s="31">
        <f t="shared" si="317"/>
        <v>0.2284093309968557</v>
      </c>
    </row>
    <row r="4096" spans="1:26">
      <c r="A4096" s="26">
        <v>4095</v>
      </c>
      <c r="B4096" s="7" t="s">
        <v>13451</v>
      </c>
      <c r="C4096" s="8">
        <v>44849</v>
      </c>
      <c r="D4096" s="12">
        <f t="shared" si="314"/>
        <v>2022</v>
      </c>
      <c r="E4096" s="12">
        <f t="shared" si="315"/>
        <v>10</v>
      </c>
      <c r="F4096" s="8" t="str">
        <f t="shared" si="316"/>
        <v>2022-10</v>
      </c>
      <c r="G4096" s="8">
        <v>44849</v>
      </c>
      <c r="H4096" s="23">
        <f t="shared" si="318"/>
        <v>0</v>
      </c>
      <c r="I4096" s="7" t="s">
        <v>63</v>
      </c>
      <c r="J4096" s="7" t="s">
        <v>851</v>
      </c>
      <c r="K4096" s="7" t="s">
        <v>852</v>
      </c>
      <c r="L4096" s="7" t="s">
        <v>83</v>
      </c>
      <c r="M4096" s="7" t="s">
        <v>31</v>
      </c>
      <c r="N4096" s="7" t="s">
        <v>116</v>
      </c>
      <c r="O4096" s="7" t="s">
        <v>117</v>
      </c>
      <c r="P4096" s="7" t="s">
        <v>13452</v>
      </c>
      <c r="Q4096" s="7" t="s">
        <v>58</v>
      </c>
      <c r="R4096" s="7" t="s">
        <v>13453</v>
      </c>
      <c r="S4096" s="7" t="s">
        <v>110</v>
      </c>
      <c r="T4096" s="7" t="s">
        <v>223</v>
      </c>
      <c r="U4096" s="7" t="s">
        <v>449</v>
      </c>
      <c r="V4096" s="10">
        <v>1994.05</v>
      </c>
      <c r="W4096" s="6">
        <v>2</v>
      </c>
      <c r="X4096" s="11">
        <v>0.3</v>
      </c>
      <c r="Y4096" s="10">
        <v>-156.99</v>
      </c>
      <c r="Z4096" s="30">
        <f t="shared" si="317"/>
        <v>-7.8729219427797703E-2</v>
      </c>
    </row>
    <row r="4097" spans="1:26">
      <c r="A4097" s="27">
        <v>4096</v>
      </c>
      <c r="B4097" s="14" t="s">
        <v>13454</v>
      </c>
      <c r="C4097" s="15">
        <v>44579</v>
      </c>
      <c r="D4097" s="12">
        <f t="shared" si="314"/>
        <v>2022</v>
      </c>
      <c r="E4097" s="12">
        <f t="shared" si="315"/>
        <v>1</v>
      </c>
      <c r="F4097" s="15" t="str">
        <f t="shared" si="316"/>
        <v>2022-01</v>
      </c>
      <c r="G4097" s="15">
        <v>44587</v>
      </c>
      <c r="H4097" s="23">
        <f t="shared" si="318"/>
        <v>8</v>
      </c>
      <c r="I4097" s="14" t="s">
        <v>27</v>
      </c>
      <c r="J4097" s="14" t="s">
        <v>53</v>
      </c>
      <c r="K4097" s="14" t="s">
        <v>54</v>
      </c>
      <c r="L4097" s="14" t="s">
        <v>30</v>
      </c>
      <c r="M4097" s="14" t="s">
        <v>31</v>
      </c>
      <c r="N4097" s="14" t="s">
        <v>55</v>
      </c>
      <c r="O4097" s="14" t="s">
        <v>56</v>
      </c>
      <c r="P4097" s="14" t="s">
        <v>13455</v>
      </c>
      <c r="Q4097" s="14" t="s">
        <v>58</v>
      </c>
      <c r="R4097" s="14" t="s">
        <v>13456</v>
      </c>
      <c r="S4097" s="14" t="s">
        <v>48</v>
      </c>
      <c r="T4097" s="14" t="s">
        <v>86</v>
      </c>
      <c r="U4097" s="14" t="s">
        <v>819</v>
      </c>
      <c r="V4097" s="16">
        <v>152.9</v>
      </c>
      <c r="W4097" s="13">
        <v>1</v>
      </c>
      <c r="X4097" s="17">
        <v>0.3</v>
      </c>
      <c r="Y4097" s="16">
        <v>51.6</v>
      </c>
      <c r="Z4097" s="31">
        <f t="shared" si="317"/>
        <v>0.33747547416612167</v>
      </c>
    </row>
    <row r="4098" spans="1:26">
      <c r="A4098" s="26">
        <v>4097</v>
      </c>
      <c r="B4098" s="7" t="s">
        <v>13457</v>
      </c>
      <c r="C4098" s="8">
        <v>44205</v>
      </c>
      <c r="D4098" s="12">
        <f t="shared" ref="D4098:D4161" si="319">YEAR(C4098)</f>
        <v>2021</v>
      </c>
      <c r="E4098" s="12">
        <f t="shared" ref="E4098:E4161" si="320">MONTH(C4098)</f>
        <v>1</v>
      </c>
      <c r="F4098" s="8" t="str">
        <f t="shared" ref="F4098:F4161" si="321">TEXT(C4098,"yyyy-mm")</f>
        <v>2021-01</v>
      </c>
      <c r="G4098" s="8">
        <v>44208</v>
      </c>
      <c r="H4098" s="23">
        <f t="shared" si="318"/>
        <v>3</v>
      </c>
      <c r="I4098" s="7" t="s">
        <v>52</v>
      </c>
      <c r="J4098" s="7" t="s">
        <v>2905</v>
      </c>
      <c r="K4098" s="7" t="s">
        <v>1637</v>
      </c>
      <c r="L4098" s="7" t="s">
        <v>83</v>
      </c>
      <c r="M4098" s="7" t="s">
        <v>31</v>
      </c>
      <c r="N4098" s="7" t="s">
        <v>91</v>
      </c>
      <c r="O4098" s="7" t="s">
        <v>92</v>
      </c>
      <c r="P4098" s="7" t="s">
        <v>13458</v>
      </c>
      <c r="Q4098" s="7" t="s">
        <v>46</v>
      </c>
      <c r="R4098" s="7" t="s">
        <v>13459</v>
      </c>
      <c r="S4098" s="7" t="s">
        <v>37</v>
      </c>
      <c r="T4098" s="7" t="s">
        <v>60</v>
      </c>
      <c r="U4098" s="7" t="s">
        <v>162</v>
      </c>
      <c r="V4098" s="10">
        <v>1127.8399999999999</v>
      </c>
      <c r="W4098" s="6">
        <v>2</v>
      </c>
      <c r="X4098" s="11">
        <v>0.3</v>
      </c>
      <c r="Y4098" s="10">
        <v>-45.07</v>
      </c>
      <c r="Z4098" s="30">
        <f t="shared" ref="Z4098:Z4161" si="322">IFERROR(Y4098/V4098,0)</f>
        <v>-3.9961342034331111E-2</v>
      </c>
    </row>
    <row r="4099" spans="1:26">
      <c r="A4099" s="27">
        <v>4098</v>
      </c>
      <c r="B4099" s="14" t="s">
        <v>13460</v>
      </c>
      <c r="C4099" s="15">
        <v>45642</v>
      </c>
      <c r="D4099" s="12">
        <f t="shared" si="319"/>
        <v>2024</v>
      </c>
      <c r="E4099" s="12">
        <f t="shared" si="320"/>
        <v>12</v>
      </c>
      <c r="F4099" s="15" t="str">
        <f t="shared" si="321"/>
        <v>2024-12</v>
      </c>
      <c r="G4099" s="15">
        <v>45645</v>
      </c>
      <c r="H4099" s="23">
        <f t="shared" si="318"/>
        <v>3</v>
      </c>
      <c r="I4099" s="14" t="s">
        <v>122</v>
      </c>
      <c r="J4099" s="14" t="s">
        <v>2622</v>
      </c>
      <c r="K4099" s="14" t="s">
        <v>2623</v>
      </c>
      <c r="L4099" s="14" t="s">
        <v>30</v>
      </c>
      <c r="M4099" s="14" t="s">
        <v>31</v>
      </c>
      <c r="N4099" s="14" t="s">
        <v>106</v>
      </c>
      <c r="O4099" s="14" t="s">
        <v>107</v>
      </c>
      <c r="P4099" s="14" t="s">
        <v>13461</v>
      </c>
      <c r="Q4099" s="14" t="s">
        <v>35</v>
      </c>
      <c r="R4099" s="14" t="s">
        <v>13462</v>
      </c>
      <c r="S4099" s="14" t="s">
        <v>37</v>
      </c>
      <c r="T4099" s="14" t="s">
        <v>170</v>
      </c>
      <c r="U4099" s="14" t="s">
        <v>189</v>
      </c>
      <c r="V4099" s="16">
        <v>1933.58</v>
      </c>
      <c r="W4099" s="13">
        <v>6</v>
      </c>
      <c r="X4099" s="17">
        <v>0.1</v>
      </c>
      <c r="Y4099" s="16">
        <v>390.01</v>
      </c>
      <c r="Z4099" s="31">
        <f t="shared" si="322"/>
        <v>0.2017035757506801</v>
      </c>
    </row>
    <row r="4100" spans="1:26">
      <c r="A4100" s="26">
        <v>4099</v>
      </c>
      <c r="B4100" s="7" t="s">
        <v>13463</v>
      </c>
      <c r="C4100" s="8">
        <v>45639</v>
      </c>
      <c r="D4100" s="12">
        <f t="shared" si="319"/>
        <v>2024</v>
      </c>
      <c r="E4100" s="12">
        <f t="shared" si="320"/>
        <v>12</v>
      </c>
      <c r="F4100" s="8" t="str">
        <f t="shared" si="321"/>
        <v>2024-12</v>
      </c>
      <c r="G4100" s="8">
        <v>45644</v>
      </c>
      <c r="H4100" s="23">
        <f t="shared" ref="H4100:H4163" si="323">G4100-C4100</f>
        <v>5</v>
      </c>
      <c r="I4100" s="7" t="s">
        <v>52</v>
      </c>
      <c r="J4100" s="7" t="s">
        <v>3171</v>
      </c>
      <c r="K4100" s="7" t="s">
        <v>962</v>
      </c>
      <c r="L4100" s="7" t="s">
        <v>66</v>
      </c>
      <c r="M4100" s="7" t="s">
        <v>31</v>
      </c>
      <c r="N4100" s="7" t="s">
        <v>313</v>
      </c>
      <c r="O4100" s="7" t="s">
        <v>314</v>
      </c>
      <c r="P4100" s="7" t="s">
        <v>13464</v>
      </c>
      <c r="Q4100" s="7" t="s">
        <v>146</v>
      </c>
      <c r="R4100" s="7" t="s">
        <v>13465</v>
      </c>
      <c r="S4100" s="7" t="s">
        <v>110</v>
      </c>
      <c r="T4100" s="7" t="s">
        <v>148</v>
      </c>
      <c r="U4100" s="7" t="s">
        <v>237</v>
      </c>
      <c r="V4100" s="10">
        <v>8865.06</v>
      </c>
      <c r="W4100" s="6">
        <v>8</v>
      </c>
      <c r="X4100" s="11">
        <v>0.4</v>
      </c>
      <c r="Y4100" s="10">
        <v>2098.7800000000002</v>
      </c>
      <c r="Z4100" s="30">
        <f t="shared" si="322"/>
        <v>0.23674741062102234</v>
      </c>
    </row>
    <row r="4101" spans="1:26">
      <c r="A4101" s="27">
        <v>4100</v>
      </c>
      <c r="B4101" s="14" t="s">
        <v>13466</v>
      </c>
      <c r="C4101" s="15">
        <v>44746</v>
      </c>
      <c r="D4101" s="12">
        <f t="shared" si="319"/>
        <v>2022</v>
      </c>
      <c r="E4101" s="12">
        <f t="shared" si="320"/>
        <v>7</v>
      </c>
      <c r="F4101" s="15" t="str">
        <f t="shared" si="321"/>
        <v>2022-07</v>
      </c>
      <c r="G4101" s="15">
        <v>44753</v>
      </c>
      <c r="H4101" s="23">
        <f t="shared" si="323"/>
        <v>7</v>
      </c>
      <c r="I4101" s="14" t="s">
        <v>27</v>
      </c>
      <c r="J4101" s="14" t="s">
        <v>1469</v>
      </c>
      <c r="K4101" s="14" t="s">
        <v>1470</v>
      </c>
      <c r="L4101" s="14" t="s">
        <v>30</v>
      </c>
      <c r="M4101" s="14" t="s">
        <v>31</v>
      </c>
      <c r="N4101" s="14" t="s">
        <v>153</v>
      </c>
      <c r="O4101" s="14" t="s">
        <v>154</v>
      </c>
      <c r="P4101" s="14" t="s">
        <v>13467</v>
      </c>
      <c r="Q4101" s="14" t="s">
        <v>146</v>
      </c>
      <c r="R4101" s="14" t="s">
        <v>13468</v>
      </c>
      <c r="S4101" s="14" t="s">
        <v>37</v>
      </c>
      <c r="T4101" s="14" t="s">
        <v>38</v>
      </c>
      <c r="U4101" s="14" t="s">
        <v>39</v>
      </c>
      <c r="V4101" s="16">
        <v>2984</v>
      </c>
      <c r="W4101" s="13">
        <v>7</v>
      </c>
      <c r="X4101" s="17">
        <v>0.5</v>
      </c>
      <c r="Y4101" s="16">
        <v>243.89</v>
      </c>
      <c r="Z4101" s="31">
        <f t="shared" si="322"/>
        <v>8.1732573726541552E-2</v>
      </c>
    </row>
    <row r="4102" spans="1:26">
      <c r="A4102" s="26">
        <v>4101</v>
      </c>
      <c r="B4102" s="7" t="s">
        <v>13469</v>
      </c>
      <c r="C4102" s="8">
        <v>44591</v>
      </c>
      <c r="D4102" s="12">
        <f t="shared" si="319"/>
        <v>2022</v>
      </c>
      <c r="E4102" s="12">
        <f t="shared" si="320"/>
        <v>1</v>
      </c>
      <c r="F4102" s="8" t="str">
        <f t="shared" si="321"/>
        <v>2022-01</v>
      </c>
      <c r="G4102" s="8">
        <v>44592</v>
      </c>
      <c r="H4102" s="23">
        <f t="shared" si="323"/>
        <v>1</v>
      </c>
      <c r="I4102" s="7" t="s">
        <v>122</v>
      </c>
      <c r="J4102" s="7" t="s">
        <v>1740</v>
      </c>
      <c r="K4102" s="7" t="s">
        <v>798</v>
      </c>
      <c r="L4102" s="7" t="s">
        <v>66</v>
      </c>
      <c r="M4102" s="7" t="s">
        <v>31</v>
      </c>
      <c r="N4102" s="7" t="s">
        <v>125</v>
      </c>
      <c r="O4102" s="7" t="s">
        <v>126</v>
      </c>
      <c r="P4102" s="7" t="s">
        <v>13470</v>
      </c>
      <c r="Q4102" s="7" t="s">
        <v>58</v>
      </c>
      <c r="R4102" s="7" t="s">
        <v>13471</v>
      </c>
      <c r="S4102" s="7" t="s">
        <v>48</v>
      </c>
      <c r="T4102" s="7" t="s">
        <v>78</v>
      </c>
      <c r="U4102" s="7" t="s">
        <v>956</v>
      </c>
      <c r="V4102" s="10">
        <v>1124.05</v>
      </c>
      <c r="W4102" s="6">
        <v>12</v>
      </c>
      <c r="X4102" s="11">
        <v>0.5</v>
      </c>
      <c r="Y4102" s="10">
        <v>221.52</v>
      </c>
      <c r="Z4102" s="30">
        <f t="shared" si="322"/>
        <v>0.19707308393754727</v>
      </c>
    </row>
    <row r="4103" spans="1:26">
      <c r="A4103" s="27">
        <v>4102</v>
      </c>
      <c r="B4103" s="14" t="s">
        <v>13472</v>
      </c>
      <c r="C4103" s="15">
        <v>44887</v>
      </c>
      <c r="D4103" s="12">
        <f t="shared" si="319"/>
        <v>2022</v>
      </c>
      <c r="E4103" s="12">
        <f t="shared" si="320"/>
        <v>11</v>
      </c>
      <c r="F4103" s="15" t="str">
        <f t="shared" si="321"/>
        <v>2022-11</v>
      </c>
      <c r="G4103" s="15">
        <v>44887</v>
      </c>
      <c r="H4103" s="23">
        <f t="shared" si="323"/>
        <v>0</v>
      </c>
      <c r="I4103" s="14" t="s">
        <v>63</v>
      </c>
      <c r="J4103" s="14" t="s">
        <v>5750</v>
      </c>
      <c r="K4103" s="14" t="s">
        <v>336</v>
      </c>
      <c r="L4103" s="14" t="s">
        <v>66</v>
      </c>
      <c r="M4103" s="14" t="s">
        <v>31</v>
      </c>
      <c r="N4103" s="14" t="s">
        <v>153</v>
      </c>
      <c r="O4103" s="14" t="s">
        <v>154</v>
      </c>
      <c r="P4103" s="14" t="s">
        <v>13473</v>
      </c>
      <c r="Q4103" s="14" t="s">
        <v>146</v>
      </c>
      <c r="R4103" s="14" t="s">
        <v>13474</v>
      </c>
      <c r="S4103" s="14" t="s">
        <v>48</v>
      </c>
      <c r="T4103" s="14" t="s">
        <v>434</v>
      </c>
      <c r="U4103" s="14" t="s">
        <v>435</v>
      </c>
      <c r="V4103" s="16">
        <v>2026.86</v>
      </c>
      <c r="W4103" s="13">
        <v>8</v>
      </c>
      <c r="X4103" s="17">
        <v>0</v>
      </c>
      <c r="Y4103" s="16">
        <v>280.85000000000002</v>
      </c>
      <c r="Z4103" s="31">
        <f t="shared" si="322"/>
        <v>0.1385640843472169</v>
      </c>
    </row>
    <row r="4104" spans="1:26">
      <c r="A4104" s="26">
        <v>4103</v>
      </c>
      <c r="B4104" s="7" t="s">
        <v>13475</v>
      </c>
      <c r="C4104" s="8">
        <v>45073</v>
      </c>
      <c r="D4104" s="12">
        <f t="shared" si="319"/>
        <v>2023</v>
      </c>
      <c r="E4104" s="12">
        <f t="shared" si="320"/>
        <v>5</v>
      </c>
      <c r="F4104" s="8" t="str">
        <f t="shared" si="321"/>
        <v>2023-05</v>
      </c>
      <c r="G4104" s="8">
        <v>45073</v>
      </c>
      <c r="H4104" s="23">
        <f t="shared" si="323"/>
        <v>0</v>
      </c>
      <c r="I4104" s="7" t="s">
        <v>63</v>
      </c>
      <c r="J4104" s="7" t="s">
        <v>2922</v>
      </c>
      <c r="K4104" s="7" t="s">
        <v>1423</v>
      </c>
      <c r="L4104" s="7" t="s">
        <v>66</v>
      </c>
      <c r="M4104" s="7" t="s">
        <v>31</v>
      </c>
      <c r="N4104" s="7" t="s">
        <v>181</v>
      </c>
      <c r="O4104" s="7" t="s">
        <v>107</v>
      </c>
      <c r="P4104" s="7" t="s">
        <v>13476</v>
      </c>
      <c r="Q4104" s="7" t="s">
        <v>35</v>
      </c>
      <c r="R4104" s="7" t="s">
        <v>13477</v>
      </c>
      <c r="S4104" s="7" t="s">
        <v>110</v>
      </c>
      <c r="T4104" s="7" t="s">
        <v>111</v>
      </c>
      <c r="U4104" s="7" t="s">
        <v>112</v>
      </c>
      <c r="V4104" s="10">
        <v>23769.54</v>
      </c>
      <c r="W4104" s="6">
        <v>14</v>
      </c>
      <c r="X4104" s="11">
        <v>0</v>
      </c>
      <c r="Y4104" s="10">
        <v>-886.29</v>
      </c>
      <c r="Z4104" s="30">
        <f t="shared" si="322"/>
        <v>-3.7286796463036301E-2</v>
      </c>
    </row>
    <row r="4105" spans="1:26">
      <c r="A4105" s="27">
        <v>4104</v>
      </c>
      <c r="B4105" s="14" t="s">
        <v>13478</v>
      </c>
      <c r="C4105" s="15">
        <v>44395</v>
      </c>
      <c r="D4105" s="12">
        <f t="shared" si="319"/>
        <v>2021</v>
      </c>
      <c r="E4105" s="12">
        <f t="shared" si="320"/>
        <v>7</v>
      </c>
      <c r="F4105" s="15" t="str">
        <f t="shared" si="321"/>
        <v>2021-07</v>
      </c>
      <c r="G4105" s="15">
        <v>44395</v>
      </c>
      <c r="H4105" s="23">
        <f t="shared" si="323"/>
        <v>0</v>
      </c>
      <c r="I4105" s="14" t="s">
        <v>63</v>
      </c>
      <c r="J4105" s="14" t="s">
        <v>2068</v>
      </c>
      <c r="K4105" s="14" t="s">
        <v>1084</v>
      </c>
      <c r="L4105" s="14" t="s">
        <v>83</v>
      </c>
      <c r="M4105" s="14" t="s">
        <v>31</v>
      </c>
      <c r="N4105" s="14" t="s">
        <v>204</v>
      </c>
      <c r="O4105" s="14" t="s">
        <v>205</v>
      </c>
      <c r="P4105" s="14" t="s">
        <v>13479</v>
      </c>
      <c r="Q4105" s="14" t="s">
        <v>146</v>
      </c>
      <c r="R4105" s="14" t="s">
        <v>13480</v>
      </c>
      <c r="S4105" s="14" t="s">
        <v>110</v>
      </c>
      <c r="T4105" s="14" t="s">
        <v>223</v>
      </c>
      <c r="U4105" s="14" t="s">
        <v>449</v>
      </c>
      <c r="V4105" s="16">
        <v>4933.28</v>
      </c>
      <c r="W4105" s="13">
        <v>5</v>
      </c>
      <c r="X4105" s="17">
        <v>0</v>
      </c>
      <c r="Y4105" s="16">
        <v>-276.42</v>
      </c>
      <c r="Z4105" s="31">
        <f t="shared" si="322"/>
        <v>-5.6031686829046808E-2</v>
      </c>
    </row>
    <row r="4106" spans="1:26">
      <c r="A4106" s="26">
        <v>4105</v>
      </c>
      <c r="B4106" s="7" t="s">
        <v>13481</v>
      </c>
      <c r="C4106" s="8">
        <v>45549</v>
      </c>
      <c r="D4106" s="12">
        <f t="shared" si="319"/>
        <v>2024</v>
      </c>
      <c r="E4106" s="12">
        <f t="shared" si="320"/>
        <v>9</v>
      </c>
      <c r="F4106" s="8" t="str">
        <f t="shared" si="321"/>
        <v>2024-09</v>
      </c>
      <c r="G4106" s="8">
        <v>45552</v>
      </c>
      <c r="H4106" s="23">
        <f t="shared" si="323"/>
        <v>3</v>
      </c>
      <c r="I4106" s="7" t="s">
        <v>122</v>
      </c>
      <c r="J4106" s="7" t="s">
        <v>472</v>
      </c>
      <c r="K4106" s="7" t="s">
        <v>455</v>
      </c>
      <c r="L4106" s="7" t="s">
        <v>83</v>
      </c>
      <c r="M4106" s="7" t="s">
        <v>31</v>
      </c>
      <c r="N4106" s="7" t="s">
        <v>106</v>
      </c>
      <c r="O4106" s="7" t="s">
        <v>107</v>
      </c>
      <c r="P4106" s="7" t="s">
        <v>13482</v>
      </c>
      <c r="Q4106" s="7" t="s">
        <v>35</v>
      </c>
      <c r="R4106" s="7" t="s">
        <v>13483</v>
      </c>
      <c r="S4106" s="7" t="s">
        <v>48</v>
      </c>
      <c r="T4106" s="7" t="s">
        <v>86</v>
      </c>
      <c r="U4106" s="7" t="s">
        <v>819</v>
      </c>
      <c r="V4106" s="10">
        <v>180.1</v>
      </c>
      <c r="W4106" s="6">
        <v>1</v>
      </c>
      <c r="X4106" s="11">
        <v>0</v>
      </c>
      <c r="Y4106" s="10">
        <v>-5.19</v>
      </c>
      <c r="Z4106" s="30">
        <f t="shared" si="322"/>
        <v>-2.8817323709050529E-2</v>
      </c>
    </row>
    <row r="4107" spans="1:26">
      <c r="A4107" s="27">
        <v>4106</v>
      </c>
      <c r="B4107" s="14" t="s">
        <v>13484</v>
      </c>
      <c r="C4107" s="15">
        <v>44696</v>
      </c>
      <c r="D4107" s="12">
        <f t="shared" si="319"/>
        <v>2022</v>
      </c>
      <c r="E4107" s="12">
        <f t="shared" si="320"/>
        <v>5</v>
      </c>
      <c r="F4107" s="15" t="str">
        <f t="shared" si="321"/>
        <v>2022-05</v>
      </c>
      <c r="G4107" s="15">
        <v>44703</v>
      </c>
      <c r="H4107" s="23">
        <f t="shared" si="323"/>
        <v>7</v>
      </c>
      <c r="I4107" s="14" t="s">
        <v>27</v>
      </c>
      <c r="J4107" s="14" t="s">
        <v>1697</v>
      </c>
      <c r="K4107" s="14" t="s">
        <v>803</v>
      </c>
      <c r="L4107" s="14" t="s">
        <v>30</v>
      </c>
      <c r="M4107" s="14" t="s">
        <v>31</v>
      </c>
      <c r="N4107" s="14" t="s">
        <v>116</v>
      </c>
      <c r="O4107" s="14" t="s">
        <v>117</v>
      </c>
      <c r="P4107" s="14" t="s">
        <v>13485</v>
      </c>
      <c r="Q4107" s="14" t="s">
        <v>58</v>
      </c>
      <c r="R4107" s="14" t="s">
        <v>13486</v>
      </c>
      <c r="S4107" s="14" t="s">
        <v>110</v>
      </c>
      <c r="T4107" s="14" t="s">
        <v>148</v>
      </c>
      <c r="U4107" s="14" t="s">
        <v>232</v>
      </c>
      <c r="V4107" s="16">
        <v>17248.400000000001</v>
      </c>
      <c r="W4107" s="13">
        <v>9</v>
      </c>
      <c r="X4107" s="17">
        <v>0</v>
      </c>
      <c r="Y4107" s="16">
        <v>5138.32</v>
      </c>
      <c r="Z4107" s="31">
        <f t="shared" si="322"/>
        <v>0.29790125460912315</v>
      </c>
    </row>
    <row r="4108" spans="1:26">
      <c r="A4108" s="26">
        <v>4107</v>
      </c>
      <c r="B4108" s="7" t="s">
        <v>13487</v>
      </c>
      <c r="C4108" s="8">
        <v>45468</v>
      </c>
      <c r="D4108" s="12">
        <f t="shared" si="319"/>
        <v>2024</v>
      </c>
      <c r="E4108" s="12">
        <f t="shared" si="320"/>
        <v>6</v>
      </c>
      <c r="F4108" s="8" t="str">
        <f t="shared" si="321"/>
        <v>2024-06</v>
      </c>
      <c r="G4108" s="8">
        <v>45469</v>
      </c>
      <c r="H4108" s="23">
        <f t="shared" si="323"/>
        <v>1</v>
      </c>
      <c r="I4108" s="7" t="s">
        <v>122</v>
      </c>
      <c r="J4108" s="7" t="s">
        <v>4214</v>
      </c>
      <c r="K4108" s="7" t="s">
        <v>4215</v>
      </c>
      <c r="L4108" s="7" t="s">
        <v>83</v>
      </c>
      <c r="M4108" s="7" t="s">
        <v>31</v>
      </c>
      <c r="N4108" s="7" t="s">
        <v>711</v>
      </c>
      <c r="O4108" s="7" t="s">
        <v>712</v>
      </c>
      <c r="P4108" s="7" t="s">
        <v>13488</v>
      </c>
      <c r="Q4108" s="7" t="s">
        <v>35</v>
      </c>
      <c r="R4108" s="7" t="s">
        <v>13489</v>
      </c>
      <c r="S4108" s="7" t="s">
        <v>110</v>
      </c>
      <c r="T4108" s="7" t="s">
        <v>243</v>
      </c>
      <c r="U4108" s="7" t="s">
        <v>244</v>
      </c>
      <c r="V4108" s="10">
        <v>14454.29</v>
      </c>
      <c r="W4108" s="6">
        <v>9</v>
      </c>
      <c r="X4108" s="11">
        <v>0.1</v>
      </c>
      <c r="Y4108" s="10">
        <v>-784.22</v>
      </c>
      <c r="Z4108" s="30">
        <f t="shared" si="322"/>
        <v>-5.4255172685756269E-2</v>
      </c>
    </row>
    <row r="4109" spans="1:26">
      <c r="A4109" s="27">
        <v>4108</v>
      </c>
      <c r="B4109" s="14" t="s">
        <v>13490</v>
      </c>
      <c r="C4109" s="15">
        <v>44853</v>
      </c>
      <c r="D4109" s="12">
        <f t="shared" si="319"/>
        <v>2022</v>
      </c>
      <c r="E4109" s="12">
        <f t="shared" si="320"/>
        <v>10</v>
      </c>
      <c r="F4109" s="15" t="str">
        <f t="shared" si="321"/>
        <v>2022-10</v>
      </c>
      <c r="G4109" s="15">
        <v>44856</v>
      </c>
      <c r="H4109" s="23">
        <f t="shared" si="323"/>
        <v>3</v>
      </c>
      <c r="I4109" s="14" t="s">
        <v>122</v>
      </c>
      <c r="J4109" s="14" t="s">
        <v>492</v>
      </c>
      <c r="K4109" s="14" t="s">
        <v>174</v>
      </c>
      <c r="L4109" s="14" t="s">
        <v>30</v>
      </c>
      <c r="M4109" s="14" t="s">
        <v>31</v>
      </c>
      <c r="N4109" s="14" t="s">
        <v>106</v>
      </c>
      <c r="O4109" s="14" t="s">
        <v>107</v>
      </c>
      <c r="P4109" s="14" t="s">
        <v>13491</v>
      </c>
      <c r="Q4109" s="14" t="s">
        <v>35</v>
      </c>
      <c r="R4109" s="14" t="s">
        <v>13492</v>
      </c>
      <c r="S4109" s="14" t="s">
        <v>48</v>
      </c>
      <c r="T4109" s="14" t="s">
        <v>95</v>
      </c>
      <c r="U4109" s="14" t="s">
        <v>96</v>
      </c>
      <c r="V4109" s="16">
        <v>352.91</v>
      </c>
      <c r="W4109" s="13">
        <v>8</v>
      </c>
      <c r="X4109" s="17">
        <v>0.3</v>
      </c>
      <c r="Y4109" s="16">
        <v>131.91</v>
      </c>
      <c r="Z4109" s="31">
        <f t="shared" si="322"/>
        <v>0.37377801705817343</v>
      </c>
    </row>
    <row r="4110" spans="1:26">
      <c r="A4110" s="26">
        <v>4109</v>
      </c>
      <c r="B4110" s="7" t="s">
        <v>13493</v>
      </c>
      <c r="C4110" s="8">
        <v>45349</v>
      </c>
      <c r="D4110" s="12">
        <f t="shared" si="319"/>
        <v>2024</v>
      </c>
      <c r="E4110" s="12">
        <f t="shared" si="320"/>
        <v>2</v>
      </c>
      <c r="F4110" s="8" t="str">
        <f t="shared" si="321"/>
        <v>2024-02</v>
      </c>
      <c r="G4110" s="8">
        <v>45355</v>
      </c>
      <c r="H4110" s="23">
        <f t="shared" si="323"/>
        <v>6</v>
      </c>
      <c r="I4110" s="7" t="s">
        <v>52</v>
      </c>
      <c r="J4110" s="7" t="s">
        <v>661</v>
      </c>
      <c r="K4110" s="7" t="s">
        <v>604</v>
      </c>
      <c r="L4110" s="7" t="s">
        <v>30</v>
      </c>
      <c r="M4110" s="7" t="s">
        <v>31</v>
      </c>
      <c r="N4110" s="7" t="s">
        <v>204</v>
      </c>
      <c r="O4110" s="7" t="s">
        <v>205</v>
      </c>
      <c r="P4110" s="7" t="s">
        <v>13494</v>
      </c>
      <c r="Q4110" s="7" t="s">
        <v>146</v>
      </c>
      <c r="R4110" s="7" t="s">
        <v>13495</v>
      </c>
      <c r="S4110" s="7" t="s">
        <v>48</v>
      </c>
      <c r="T4110" s="7" t="s">
        <v>138</v>
      </c>
      <c r="U4110" s="7" t="s">
        <v>1091</v>
      </c>
      <c r="V4110" s="10">
        <v>357.02</v>
      </c>
      <c r="W4110" s="6">
        <v>3</v>
      </c>
      <c r="X4110" s="11">
        <v>0.5</v>
      </c>
      <c r="Y4110" s="10">
        <v>102.23</v>
      </c>
      <c r="Z4110" s="30">
        <f t="shared" si="322"/>
        <v>0.28634250182062632</v>
      </c>
    </row>
    <row r="4111" spans="1:26">
      <c r="A4111" s="27">
        <v>4110</v>
      </c>
      <c r="B4111" s="14" t="s">
        <v>13496</v>
      </c>
      <c r="C4111" s="15">
        <v>44258</v>
      </c>
      <c r="D4111" s="12">
        <f t="shared" si="319"/>
        <v>2021</v>
      </c>
      <c r="E4111" s="12">
        <f t="shared" si="320"/>
        <v>3</v>
      </c>
      <c r="F4111" s="15" t="str">
        <f t="shared" si="321"/>
        <v>2021-03</v>
      </c>
      <c r="G4111" s="15">
        <v>44258</v>
      </c>
      <c r="H4111" s="23">
        <f t="shared" si="323"/>
        <v>0</v>
      </c>
      <c r="I4111" s="14" t="s">
        <v>63</v>
      </c>
      <c r="J4111" s="14" t="s">
        <v>5109</v>
      </c>
      <c r="K4111" s="14" t="s">
        <v>2523</v>
      </c>
      <c r="L4111" s="14" t="s">
        <v>83</v>
      </c>
      <c r="M4111" s="14" t="s">
        <v>31</v>
      </c>
      <c r="N4111" s="14" t="s">
        <v>153</v>
      </c>
      <c r="O4111" s="14" t="s">
        <v>154</v>
      </c>
      <c r="P4111" s="14" t="s">
        <v>13497</v>
      </c>
      <c r="Q4111" s="14" t="s">
        <v>146</v>
      </c>
      <c r="R4111" s="14" t="s">
        <v>13498</v>
      </c>
      <c r="S4111" s="14" t="s">
        <v>48</v>
      </c>
      <c r="T4111" s="14" t="s">
        <v>95</v>
      </c>
      <c r="U4111" s="14" t="s">
        <v>195</v>
      </c>
      <c r="V4111" s="16">
        <v>307.37</v>
      </c>
      <c r="W4111" s="13">
        <v>8</v>
      </c>
      <c r="X4111" s="17">
        <v>0.4</v>
      </c>
      <c r="Y4111" s="16">
        <v>95.96</v>
      </c>
      <c r="Z4111" s="31">
        <f t="shared" si="322"/>
        <v>0.31219702638513841</v>
      </c>
    </row>
    <row r="4112" spans="1:26">
      <c r="A4112" s="26">
        <v>4111</v>
      </c>
      <c r="B4112" s="7" t="s">
        <v>13499</v>
      </c>
      <c r="C4112" s="8">
        <v>45469</v>
      </c>
      <c r="D4112" s="12">
        <f t="shared" si="319"/>
        <v>2024</v>
      </c>
      <c r="E4112" s="12">
        <f t="shared" si="320"/>
        <v>6</v>
      </c>
      <c r="F4112" s="8" t="str">
        <f t="shared" si="321"/>
        <v>2024-06</v>
      </c>
      <c r="G4112" s="8">
        <v>45470</v>
      </c>
      <c r="H4112" s="23">
        <f t="shared" si="323"/>
        <v>1</v>
      </c>
      <c r="I4112" s="7" t="s">
        <v>122</v>
      </c>
      <c r="J4112" s="7" t="s">
        <v>3926</v>
      </c>
      <c r="K4112" s="7" t="s">
        <v>431</v>
      </c>
      <c r="L4112" s="7" t="s">
        <v>30</v>
      </c>
      <c r="M4112" s="7" t="s">
        <v>31</v>
      </c>
      <c r="N4112" s="7" t="s">
        <v>43</v>
      </c>
      <c r="O4112" s="7" t="s">
        <v>44</v>
      </c>
      <c r="P4112" s="7" t="s">
        <v>13500</v>
      </c>
      <c r="Q4112" s="7" t="s">
        <v>46</v>
      </c>
      <c r="R4112" s="7" t="s">
        <v>13501</v>
      </c>
      <c r="S4112" s="7" t="s">
        <v>110</v>
      </c>
      <c r="T4112" s="7" t="s">
        <v>223</v>
      </c>
      <c r="U4112" s="7" t="s">
        <v>449</v>
      </c>
      <c r="V4112" s="10">
        <v>14089.23</v>
      </c>
      <c r="W4112" s="6">
        <v>13</v>
      </c>
      <c r="X4112" s="11">
        <v>0.2</v>
      </c>
      <c r="Y4112" s="10">
        <v>4899.1400000000003</v>
      </c>
      <c r="Z4112" s="30">
        <f t="shared" si="322"/>
        <v>0.34772233826830851</v>
      </c>
    </row>
    <row r="4113" spans="1:26">
      <c r="A4113" s="27">
        <v>4112</v>
      </c>
      <c r="B4113" s="14" t="s">
        <v>13502</v>
      </c>
      <c r="C4113" s="15">
        <v>45517</v>
      </c>
      <c r="D4113" s="12">
        <f t="shared" si="319"/>
        <v>2024</v>
      </c>
      <c r="E4113" s="12">
        <f t="shared" si="320"/>
        <v>8</v>
      </c>
      <c r="F4113" s="15" t="str">
        <f t="shared" si="321"/>
        <v>2024-08</v>
      </c>
      <c r="G4113" s="15">
        <v>45519</v>
      </c>
      <c r="H4113" s="23">
        <f t="shared" si="323"/>
        <v>2</v>
      </c>
      <c r="I4113" s="14" t="s">
        <v>122</v>
      </c>
      <c r="J4113" s="14" t="s">
        <v>256</v>
      </c>
      <c r="K4113" s="14" t="s">
        <v>257</v>
      </c>
      <c r="L4113" s="14" t="s">
        <v>83</v>
      </c>
      <c r="M4113" s="14" t="s">
        <v>31</v>
      </c>
      <c r="N4113" s="14" t="s">
        <v>181</v>
      </c>
      <c r="O4113" s="14" t="s">
        <v>107</v>
      </c>
      <c r="P4113" s="14" t="s">
        <v>13503</v>
      </c>
      <c r="Q4113" s="14" t="s">
        <v>35</v>
      </c>
      <c r="R4113" s="14" t="s">
        <v>13504</v>
      </c>
      <c r="S4113" s="14" t="s">
        <v>110</v>
      </c>
      <c r="T4113" s="14" t="s">
        <v>148</v>
      </c>
      <c r="U4113" s="14" t="s">
        <v>149</v>
      </c>
      <c r="V4113" s="16">
        <v>9345.91</v>
      </c>
      <c r="W4113" s="13">
        <v>12</v>
      </c>
      <c r="X4113" s="17">
        <v>0.5</v>
      </c>
      <c r="Y4113" s="16">
        <v>1313.55</v>
      </c>
      <c r="Z4113" s="31">
        <f t="shared" si="322"/>
        <v>0.14054811141986173</v>
      </c>
    </row>
    <row r="4114" spans="1:26">
      <c r="A4114" s="26">
        <v>4113</v>
      </c>
      <c r="B4114" s="7" t="s">
        <v>13505</v>
      </c>
      <c r="C4114" s="8">
        <v>45556</v>
      </c>
      <c r="D4114" s="12">
        <f t="shared" si="319"/>
        <v>2024</v>
      </c>
      <c r="E4114" s="12">
        <f t="shared" si="320"/>
        <v>9</v>
      </c>
      <c r="F4114" s="8" t="str">
        <f t="shared" si="321"/>
        <v>2024-09</v>
      </c>
      <c r="G4114" s="8">
        <v>45556</v>
      </c>
      <c r="H4114" s="23">
        <f t="shared" si="323"/>
        <v>0</v>
      </c>
      <c r="I4114" s="7" t="s">
        <v>63</v>
      </c>
      <c r="J4114" s="7" t="s">
        <v>1954</v>
      </c>
      <c r="K4114" s="7" t="s">
        <v>1955</v>
      </c>
      <c r="L4114" s="7" t="s">
        <v>83</v>
      </c>
      <c r="M4114" s="7" t="s">
        <v>31</v>
      </c>
      <c r="N4114" s="7" t="s">
        <v>220</v>
      </c>
      <c r="O4114" s="7" t="s">
        <v>220</v>
      </c>
      <c r="P4114" s="7" t="s">
        <v>13506</v>
      </c>
      <c r="Q4114" s="7" t="s">
        <v>58</v>
      </c>
      <c r="R4114" s="7" t="s">
        <v>13507</v>
      </c>
      <c r="S4114" s="7" t="s">
        <v>48</v>
      </c>
      <c r="T4114" s="7" t="s">
        <v>138</v>
      </c>
      <c r="U4114" s="7" t="s">
        <v>781</v>
      </c>
      <c r="V4114" s="10">
        <v>777.76</v>
      </c>
      <c r="W4114" s="6">
        <v>8</v>
      </c>
      <c r="X4114" s="11">
        <v>0.5</v>
      </c>
      <c r="Y4114" s="10">
        <v>83.42</v>
      </c>
      <c r="Z4114" s="30">
        <f t="shared" si="322"/>
        <v>0.10725673729685251</v>
      </c>
    </row>
    <row r="4115" spans="1:26">
      <c r="A4115" s="27">
        <v>4114</v>
      </c>
      <c r="B4115" s="14" t="s">
        <v>13508</v>
      </c>
      <c r="C4115" s="15">
        <v>44927</v>
      </c>
      <c r="D4115" s="12">
        <f t="shared" si="319"/>
        <v>2023</v>
      </c>
      <c r="E4115" s="12">
        <f t="shared" si="320"/>
        <v>1</v>
      </c>
      <c r="F4115" s="15" t="str">
        <f t="shared" si="321"/>
        <v>2023-01</v>
      </c>
      <c r="G4115" s="15">
        <v>44932</v>
      </c>
      <c r="H4115" s="23">
        <f t="shared" si="323"/>
        <v>5</v>
      </c>
      <c r="I4115" s="14" t="s">
        <v>27</v>
      </c>
      <c r="J4115" s="14" t="s">
        <v>1474</v>
      </c>
      <c r="K4115" s="14" t="s">
        <v>1475</v>
      </c>
      <c r="L4115" s="14" t="s">
        <v>66</v>
      </c>
      <c r="M4115" s="14" t="s">
        <v>31</v>
      </c>
      <c r="N4115" s="14" t="s">
        <v>153</v>
      </c>
      <c r="O4115" s="14" t="s">
        <v>154</v>
      </c>
      <c r="P4115" s="14" t="s">
        <v>13509</v>
      </c>
      <c r="Q4115" s="14" t="s">
        <v>146</v>
      </c>
      <c r="R4115" s="14" t="s">
        <v>13510</v>
      </c>
      <c r="S4115" s="14" t="s">
        <v>48</v>
      </c>
      <c r="T4115" s="14" t="s">
        <v>95</v>
      </c>
      <c r="U4115" s="14" t="s">
        <v>195</v>
      </c>
      <c r="V4115" s="16">
        <v>1361.61</v>
      </c>
      <c r="W4115" s="13">
        <v>7</v>
      </c>
      <c r="X4115" s="17">
        <v>0.1</v>
      </c>
      <c r="Y4115" s="16">
        <v>515.54</v>
      </c>
      <c r="Z4115" s="31">
        <f t="shared" si="322"/>
        <v>0.37862530386821486</v>
      </c>
    </row>
    <row r="4116" spans="1:26">
      <c r="A4116" s="26">
        <v>4115</v>
      </c>
      <c r="B4116" s="7" t="s">
        <v>13511</v>
      </c>
      <c r="C4116" s="8">
        <v>44853</v>
      </c>
      <c r="D4116" s="12">
        <f t="shared" si="319"/>
        <v>2022</v>
      </c>
      <c r="E4116" s="12">
        <f t="shared" si="320"/>
        <v>10</v>
      </c>
      <c r="F4116" s="8" t="str">
        <f t="shared" si="321"/>
        <v>2022-10</v>
      </c>
      <c r="G4116" s="8">
        <v>44853</v>
      </c>
      <c r="H4116" s="23">
        <f t="shared" si="323"/>
        <v>0</v>
      </c>
      <c r="I4116" s="7" t="s">
        <v>63</v>
      </c>
      <c r="J4116" s="7" t="s">
        <v>2604</v>
      </c>
      <c r="K4116" s="7" t="s">
        <v>2034</v>
      </c>
      <c r="L4116" s="7" t="s">
        <v>30</v>
      </c>
      <c r="M4116" s="7" t="s">
        <v>31</v>
      </c>
      <c r="N4116" s="7" t="s">
        <v>143</v>
      </c>
      <c r="O4116" s="7" t="s">
        <v>144</v>
      </c>
      <c r="P4116" s="7" t="s">
        <v>13512</v>
      </c>
      <c r="Q4116" s="7" t="s">
        <v>146</v>
      </c>
      <c r="R4116" s="7" t="s">
        <v>13513</v>
      </c>
      <c r="S4116" s="7" t="s">
        <v>37</v>
      </c>
      <c r="T4116" s="7" t="s">
        <v>208</v>
      </c>
      <c r="U4116" s="7" t="s">
        <v>265</v>
      </c>
      <c r="V4116" s="10">
        <v>863.74</v>
      </c>
      <c r="W4116" s="6">
        <v>4</v>
      </c>
      <c r="X4116" s="11">
        <v>0.5</v>
      </c>
      <c r="Y4116" s="10">
        <v>20.100000000000001</v>
      </c>
      <c r="Z4116" s="30">
        <f t="shared" si="322"/>
        <v>2.3270891703521895E-2</v>
      </c>
    </row>
    <row r="4117" spans="1:26">
      <c r="A4117" s="27">
        <v>4116</v>
      </c>
      <c r="B4117" s="14" t="s">
        <v>13514</v>
      </c>
      <c r="C4117" s="15">
        <v>44452</v>
      </c>
      <c r="D4117" s="12">
        <f t="shared" si="319"/>
        <v>2021</v>
      </c>
      <c r="E4117" s="12">
        <f t="shared" si="320"/>
        <v>9</v>
      </c>
      <c r="F4117" s="15" t="str">
        <f t="shared" si="321"/>
        <v>2021-09</v>
      </c>
      <c r="G4117" s="15">
        <v>44453</v>
      </c>
      <c r="H4117" s="23">
        <f t="shared" si="323"/>
        <v>1</v>
      </c>
      <c r="I4117" s="14" t="s">
        <v>122</v>
      </c>
      <c r="J4117" s="14" t="s">
        <v>2663</v>
      </c>
      <c r="K4117" s="14" t="s">
        <v>2664</v>
      </c>
      <c r="L4117" s="14" t="s">
        <v>83</v>
      </c>
      <c r="M4117" s="14" t="s">
        <v>31</v>
      </c>
      <c r="N4117" s="14" t="s">
        <v>143</v>
      </c>
      <c r="O4117" s="14" t="s">
        <v>144</v>
      </c>
      <c r="P4117" s="14" t="s">
        <v>13515</v>
      </c>
      <c r="Q4117" s="14" t="s">
        <v>146</v>
      </c>
      <c r="R4117" s="14" t="s">
        <v>13516</v>
      </c>
      <c r="S4117" s="14" t="s">
        <v>37</v>
      </c>
      <c r="T4117" s="14" t="s">
        <v>38</v>
      </c>
      <c r="U4117" s="14" t="s">
        <v>333</v>
      </c>
      <c r="V4117" s="16">
        <v>362.86</v>
      </c>
      <c r="W4117" s="13">
        <v>2</v>
      </c>
      <c r="X4117" s="17">
        <v>0</v>
      </c>
      <c r="Y4117" s="16">
        <v>90.71</v>
      </c>
      <c r="Z4117" s="31">
        <f t="shared" si="322"/>
        <v>0.24998622058094028</v>
      </c>
    </row>
    <row r="4118" spans="1:26">
      <c r="A4118" s="26">
        <v>4117</v>
      </c>
      <c r="B4118" s="7" t="s">
        <v>13517</v>
      </c>
      <c r="C4118" s="8">
        <v>45566</v>
      </c>
      <c r="D4118" s="12">
        <f t="shared" si="319"/>
        <v>2024</v>
      </c>
      <c r="E4118" s="12">
        <f t="shared" si="320"/>
        <v>10</v>
      </c>
      <c r="F4118" s="8" t="str">
        <f t="shared" si="321"/>
        <v>2024-10</v>
      </c>
      <c r="G4118" s="8">
        <v>45569</v>
      </c>
      <c r="H4118" s="23">
        <f t="shared" si="323"/>
        <v>3</v>
      </c>
      <c r="I4118" s="7" t="s">
        <v>122</v>
      </c>
      <c r="J4118" s="7" t="s">
        <v>1898</v>
      </c>
      <c r="K4118" s="7" t="s">
        <v>488</v>
      </c>
      <c r="L4118" s="7" t="s">
        <v>30</v>
      </c>
      <c r="M4118" s="7" t="s">
        <v>31</v>
      </c>
      <c r="N4118" s="7" t="s">
        <v>204</v>
      </c>
      <c r="O4118" s="7" t="s">
        <v>205</v>
      </c>
      <c r="P4118" s="7" t="s">
        <v>13518</v>
      </c>
      <c r="Q4118" s="7" t="s">
        <v>146</v>
      </c>
      <c r="R4118" s="7" t="s">
        <v>13519</v>
      </c>
      <c r="S4118" s="7" t="s">
        <v>48</v>
      </c>
      <c r="T4118" s="7" t="s">
        <v>86</v>
      </c>
      <c r="U4118" s="7" t="s">
        <v>87</v>
      </c>
      <c r="V4118" s="10">
        <v>1349.85</v>
      </c>
      <c r="W4118" s="6">
        <v>12</v>
      </c>
      <c r="X4118" s="11">
        <v>0.3</v>
      </c>
      <c r="Y4118" s="10">
        <v>539.99</v>
      </c>
      <c r="Z4118" s="30">
        <f t="shared" si="322"/>
        <v>0.40003704115272071</v>
      </c>
    </row>
    <row r="4119" spans="1:26">
      <c r="A4119" s="27">
        <v>4118</v>
      </c>
      <c r="B4119" s="14" t="s">
        <v>13520</v>
      </c>
      <c r="C4119" s="15">
        <v>44490</v>
      </c>
      <c r="D4119" s="12">
        <f t="shared" si="319"/>
        <v>2021</v>
      </c>
      <c r="E4119" s="12">
        <f t="shared" si="320"/>
        <v>10</v>
      </c>
      <c r="F4119" s="15" t="str">
        <f t="shared" si="321"/>
        <v>2021-10</v>
      </c>
      <c r="G4119" s="15">
        <v>44492</v>
      </c>
      <c r="H4119" s="23">
        <f t="shared" si="323"/>
        <v>2</v>
      </c>
      <c r="I4119" s="14" t="s">
        <v>122</v>
      </c>
      <c r="J4119" s="14" t="s">
        <v>6144</v>
      </c>
      <c r="K4119" s="14" t="s">
        <v>1524</v>
      </c>
      <c r="L4119" s="14" t="s">
        <v>83</v>
      </c>
      <c r="M4119" s="14" t="s">
        <v>31</v>
      </c>
      <c r="N4119" s="14" t="s">
        <v>43</v>
      </c>
      <c r="O4119" s="14" t="s">
        <v>44</v>
      </c>
      <c r="P4119" s="14" t="s">
        <v>13521</v>
      </c>
      <c r="Q4119" s="14" t="s">
        <v>46</v>
      </c>
      <c r="R4119" s="14" t="s">
        <v>13522</v>
      </c>
      <c r="S4119" s="14" t="s">
        <v>48</v>
      </c>
      <c r="T4119" s="14" t="s">
        <v>298</v>
      </c>
      <c r="U4119" s="14" t="s">
        <v>586</v>
      </c>
      <c r="V4119" s="16">
        <v>466.13</v>
      </c>
      <c r="W4119" s="13">
        <v>9</v>
      </c>
      <c r="X4119" s="17">
        <v>0</v>
      </c>
      <c r="Y4119" s="16">
        <v>169.61</v>
      </c>
      <c r="Z4119" s="31">
        <f t="shared" si="322"/>
        <v>0.36386844871602347</v>
      </c>
    </row>
    <row r="4120" spans="1:26">
      <c r="A4120" s="26">
        <v>4119</v>
      </c>
      <c r="B4120" s="7" t="s">
        <v>13523</v>
      </c>
      <c r="C4120" s="8">
        <v>45403</v>
      </c>
      <c r="D4120" s="12">
        <f t="shared" si="319"/>
        <v>2024</v>
      </c>
      <c r="E4120" s="12">
        <f t="shared" si="320"/>
        <v>4</v>
      </c>
      <c r="F4120" s="8" t="str">
        <f t="shared" si="321"/>
        <v>2024-04</v>
      </c>
      <c r="G4120" s="8">
        <v>45407</v>
      </c>
      <c r="H4120" s="23">
        <f t="shared" si="323"/>
        <v>4</v>
      </c>
      <c r="I4120" s="7" t="s">
        <v>52</v>
      </c>
      <c r="J4120" s="7" t="s">
        <v>7409</v>
      </c>
      <c r="K4120" s="7" t="s">
        <v>7410</v>
      </c>
      <c r="L4120" s="7" t="s">
        <v>83</v>
      </c>
      <c r="M4120" s="7" t="s">
        <v>31</v>
      </c>
      <c r="N4120" s="7" t="s">
        <v>204</v>
      </c>
      <c r="O4120" s="7" t="s">
        <v>205</v>
      </c>
      <c r="P4120" s="7" t="s">
        <v>13524</v>
      </c>
      <c r="Q4120" s="7" t="s">
        <v>146</v>
      </c>
      <c r="R4120" s="7" t="s">
        <v>13525</v>
      </c>
      <c r="S4120" s="7" t="s">
        <v>48</v>
      </c>
      <c r="T4120" s="7" t="s">
        <v>95</v>
      </c>
      <c r="U4120" s="7" t="s">
        <v>96</v>
      </c>
      <c r="V4120" s="10">
        <v>83.62</v>
      </c>
      <c r="W4120" s="6">
        <v>9</v>
      </c>
      <c r="X4120" s="11">
        <v>0.2</v>
      </c>
      <c r="Y4120" s="10">
        <v>11.71</v>
      </c>
      <c r="Z4120" s="30">
        <f t="shared" si="322"/>
        <v>0.14003826835685243</v>
      </c>
    </row>
    <row r="4121" spans="1:26">
      <c r="A4121" s="27">
        <v>4120</v>
      </c>
      <c r="B4121" s="14" t="s">
        <v>13526</v>
      </c>
      <c r="C4121" s="15">
        <v>44445</v>
      </c>
      <c r="D4121" s="12">
        <f t="shared" si="319"/>
        <v>2021</v>
      </c>
      <c r="E4121" s="12">
        <f t="shared" si="320"/>
        <v>9</v>
      </c>
      <c r="F4121" s="15" t="str">
        <f t="shared" si="321"/>
        <v>2021-09</v>
      </c>
      <c r="G4121" s="15">
        <v>44450</v>
      </c>
      <c r="H4121" s="23">
        <f t="shared" si="323"/>
        <v>5</v>
      </c>
      <c r="I4121" s="14" t="s">
        <v>27</v>
      </c>
      <c r="J4121" s="14" t="s">
        <v>2773</v>
      </c>
      <c r="K4121" s="14" t="s">
        <v>594</v>
      </c>
      <c r="L4121" s="14" t="s">
        <v>83</v>
      </c>
      <c r="M4121" s="14" t="s">
        <v>31</v>
      </c>
      <c r="N4121" s="14" t="s">
        <v>43</v>
      </c>
      <c r="O4121" s="14" t="s">
        <v>44</v>
      </c>
      <c r="P4121" s="14" t="s">
        <v>13527</v>
      </c>
      <c r="Q4121" s="14" t="s">
        <v>46</v>
      </c>
      <c r="R4121" s="14" t="s">
        <v>13528</v>
      </c>
      <c r="S4121" s="14" t="s">
        <v>37</v>
      </c>
      <c r="T4121" s="14" t="s">
        <v>60</v>
      </c>
      <c r="U4121" s="14" t="s">
        <v>317</v>
      </c>
      <c r="V4121" s="16">
        <v>8268.0499999999993</v>
      </c>
      <c r="W4121" s="13">
        <v>11</v>
      </c>
      <c r="X4121" s="17">
        <v>0.4</v>
      </c>
      <c r="Y4121" s="16">
        <v>-184.18</v>
      </c>
      <c r="Z4121" s="31">
        <f t="shared" si="322"/>
        <v>-2.2276111053997016E-2</v>
      </c>
    </row>
    <row r="4122" spans="1:26">
      <c r="A4122" s="26">
        <v>4121</v>
      </c>
      <c r="B4122" s="7" t="s">
        <v>13529</v>
      </c>
      <c r="C4122" s="8">
        <v>45418</v>
      </c>
      <c r="D4122" s="12">
        <f t="shared" si="319"/>
        <v>2024</v>
      </c>
      <c r="E4122" s="12">
        <f t="shared" si="320"/>
        <v>5</v>
      </c>
      <c r="F4122" s="8" t="str">
        <f t="shared" si="321"/>
        <v>2024-05</v>
      </c>
      <c r="G4122" s="8">
        <v>45418</v>
      </c>
      <c r="H4122" s="23">
        <f t="shared" si="323"/>
        <v>0</v>
      </c>
      <c r="I4122" s="7" t="s">
        <v>63</v>
      </c>
      <c r="J4122" s="7" t="s">
        <v>3178</v>
      </c>
      <c r="K4122" s="7" t="s">
        <v>2103</v>
      </c>
      <c r="L4122" s="7" t="s">
        <v>66</v>
      </c>
      <c r="M4122" s="7" t="s">
        <v>31</v>
      </c>
      <c r="N4122" s="7" t="s">
        <v>181</v>
      </c>
      <c r="O4122" s="7" t="s">
        <v>107</v>
      </c>
      <c r="P4122" s="7" t="s">
        <v>13530</v>
      </c>
      <c r="Q4122" s="7" t="s">
        <v>35</v>
      </c>
      <c r="R4122" s="7" t="s">
        <v>13531</v>
      </c>
      <c r="S4122" s="7" t="s">
        <v>110</v>
      </c>
      <c r="T4122" s="7" t="s">
        <v>111</v>
      </c>
      <c r="U4122" s="7" t="s">
        <v>112</v>
      </c>
      <c r="V4122" s="10">
        <v>14643.74</v>
      </c>
      <c r="W4122" s="6">
        <v>10</v>
      </c>
      <c r="X4122" s="11">
        <v>0.1</v>
      </c>
      <c r="Y4122" s="10">
        <v>4901.78</v>
      </c>
      <c r="Z4122" s="30">
        <f t="shared" si="322"/>
        <v>0.33473552521418709</v>
      </c>
    </row>
    <row r="4123" spans="1:26">
      <c r="A4123" s="27">
        <v>4122</v>
      </c>
      <c r="B4123" s="14" t="s">
        <v>13532</v>
      </c>
      <c r="C4123" s="15">
        <v>44363</v>
      </c>
      <c r="D4123" s="12">
        <f t="shared" si="319"/>
        <v>2021</v>
      </c>
      <c r="E4123" s="12">
        <f t="shared" si="320"/>
        <v>6</v>
      </c>
      <c r="F4123" s="15" t="str">
        <f t="shared" si="321"/>
        <v>2021-06</v>
      </c>
      <c r="G4123" s="15">
        <v>44363</v>
      </c>
      <c r="H4123" s="23">
        <f t="shared" si="323"/>
        <v>0</v>
      </c>
      <c r="I4123" s="14" t="s">
        <v>63</v>
      </c>
      <c r="J4123" s="14" t="s">
        <v>390</v>
      </c>
      <c r="K4123" s="14" t="s">
        <v>391</v>
      </c>
      <c r="L4123" s="14" t="s">
        <v>30</v>
      </c>
      <c r="M4123" s="14" t="s">
        <v>31</v>
      </c>
      <c r="N4123" s="14" t="s">
        <v>283</v>
      </c>
      <c r="O4123" s="14" t="s">
        <v>284</v>
      </c>
      <c r="P4123" s="14" t="s">
        <v>13533</v>
      </c>
      <c r="Q4123" s="14" t="s">
        <v>146</v>
      </c>
      <c r="R4123" s="14" t="s">
        <v>13534</v>
      </c>
      <c r="S4123" s="14" t="s">
        <v>48</v>
      </c>
      <c r="T4123" s="14" t="s">
        <v>49</v>
      </c>
      <c r="U4123" s="14" t="s">
        <v>50</v>
      </c>
      <c r="V4123" s="16">
        <v>175.26</v>
      </c>
      <c r="W4123" s="13">
        <v>2</v>
      </c>
      <c r="X4123" s="17">
        <v>0.2</v>
      </c>
      <c r="Y4123" s="16">
        <v>19.04</v>
      </c>
      <c r="Z4123" s="31">
        <f t="shared" si="322"/>
        <v>0.10863859408878238</v>
      </c>
    </row>
    <row r="4124" spans="1:26">
      <c r="A4124" s="26">
        <v>4123</v>
      </c>
      <c r="B4124" s="7" t="s">
        <v>13535</v>
      </c>
      <c r="C4124" s="8">
        <v>44617</v>
      </c>
      <c r="D4124" s="12">
        <f t="shared" si="319"/>
        <v>2022</v>
      </c>
      <c r="E4124" s="12">
        <f t="shared" si="320"/>
        <v>2</v>
      </c>
      <c r="F4124" s="8" t="str">
        <f t="shared" si="321"/>
        <v>2022-02</v>
      </c>
      <c r="G4124" s="8">
        <v>44617</v>
      </c>
      <c r="H4124" s="23">
        <f t="shared" si="323"/>
        <v>0</v>
      </c>
      <c r="I4124" s="7" t="s">
        <v>63</v>
      </c>
      <c r="J4124" s="7" t="s">
        <v>756</v>
      </c>
      <c r="K4124" s="7" t="s">
        <v>757</v>
      </c>
      <c r="L4124" s="7" t="s">
        <v>66</v>
      </c>
      <c r="M4124" s="7" t="s">
        <v>31</v>
      </c>
      <c r="N4124" s="7" t="s">
        <v>228</v>
      </c>
      <c r="O4124" s="7" t="s">
        <v>229</v>
      </c>
      <c r="P4124" s="7" t="s">
        <v>13536</v>
      </c>
      <c r="Q4124" s="7" t="s">
        <v>46</v>
      </c>
      <c r="R4124" s="7" t="s">
        <v>13537</v>
      </c>
      <c r="S4124" s="7" t="s">
        <v>37</v>
      </c>
      <c r="T4124" s="7" t="s">
        <v>38</v>
      </c>
      <c r="U4124" s="7" t="s">
        <v>39</v>
      </c>
      <c r="V4124" s="10">
        <v>4786.2</v>
      </c>
      <c r="W4124" s="6">
        <v>6</v>
      </c>
      <c r="X4124" s="11">
        <v>0.1</v>
      </c>
      <c r="Y4124" s="10">
        <v>-446.16</v>
      </c>
      <c r="Z4124" s="30">
        <f t="shared" si="322"/>
        <v>-9.3218001755045771E-2</v>
      </c>
    </row>
    <row r="4125" spans="1:26">
      <c r="A4125" s="27">
        <v>4124</v>
      </c>
      <c r="B4125" s="14" t="s">
        <v>13538</v>
      </c>
      <c r="C4125" s="15">
        <v>44810</v>
      </c>
      <c r="D4125" s="12">
        <f t="shared" si="319"/>
        <v>2022</v>
      </c>
      <c r="E4125" s="12">
        <f t="shared" si="320"/>
        <v>9</v>
      </c>
      <c r="F4125" s="15" t="str">
        <f t="shared" si="321"/>
        <v>2022-09</v>
      </c>
      <c r="G4125" s="15">
        <v>44814</v>
      </c>
      <c r="H4125" s="23">
        <f t="shared" si="323"/>
        <v>4</v>
      </c>
      <c r="I4125" s="14" t="s">
        <v>52</v>
      </c>
      <c r="J4125" s="14" t="s">
        <v>2982</v>
      </c>
      <c r="K4125" s="14" t="s">
        <v>1307</v>
      </c>
      <c r="L4125" s="14" t="s">
        <v>83</v>
      </c>
      <c r="M4125" s="14" t="s">
        <v>31</v>
      </c>
      <c r="N4125" s="14" t="s">
        <v>213</v>
      </c>
      <c r="O4125" s="14" t="s">
        <v>92</v>
      </c>
      <c r="P4125" s="14" t="s">
        <v>13539</v>
      </c>
      <c r="Q4125" s="14" t="s">
        <v>46</v>
      </c>
      <c r="R4125" s="14" t="s">
        <v>13540</v>
      </c>
      <c r="S4125" s="14" t="s">
        <v>48</v>
      </c>
      <c r="T4125" s="14" t="s">
        <v>78</v>
      </c>
      <c r="U4125" s="14" t="s">
        <v>956</v>
      </c>
      <c r="V4125" s="16">
        <v>76.27</v>
      </c>
      <c r="W4125" s="13">
        <v>14</v>
      </c>
      <c r="X4125" s="17">
        <v>0.2</v>
      </c>
      <c r="Y4125" s="16">
        <v>-7.4</v>
      </c>
      <c r="Z4125" s="31">
        <f t="shared" si="322"/>
        <v>-9.7023731480267481E-2</v>
      </c>
    </row>
    <row r="4126" spans="1:26">
      <c r="A4126" s="26">
        <v>4125</v>
      </c>
      <c r="B4126" s="7" t="s">
        <v>13541</v>
      </c>
      <c r="C4126" s="8">
        <v>44655</v>
      </c>
      <c r="D4126" s="12">
        <f t="shared" si="319"/>
        <v>2022</v>
      </c>
      <c r="E4126" s="12">
        <f t="shared" si="320"/>
        <v>4</v>
      </c>
      <c r="F4126" s="8" t="str">
        <f t="shared" si="321"/>
        <v>2022-04</v>
      </c>
      <c r="G4126" s="8">
        <v>44660</v>
      </c>
      <c r="H4126" s="23">
        <f t="shared" si="323"/>
        <v>5</v>
      </c>
      <c r="I4126" s="7" t="s">
        <v>52</v>
      </c>
      <c r="J4126" s="7" t="s">
        <v>2944</v>
      </c>
      <c r="K4126" s="7" t="s">
        <v>516</v>
      </c>
      <c r="L4126" s="7" t="s">
        <v>30</v>
      </c>
      <c r="M4126" s="7" t="s">
        <v>31</v>
      </c>
      <c r="N4126" s="7" t="s">
        <v>125</v>
      </c>
      <c r="O4126" s="7" t="s">
        <v>126</v>
      </c>
      <c r="P4126" s="7" t="s">
        <v>13542</v>
      </c>
      <c r="Q4126" s="7" t="s">
        <v>58</v>
      </c>
      <c r="R4126" s="7" t="s">
        <v>13543</v>
      </c>
      <c r="S4126" s="7" t="s">
        <v>37</v>
      </c>
      <c r="T4126" s="7" t="s">
        <v>60</v>
      </c>
      <c r="U4126" s="7" t="s">
        <v>162</v>
      </c>
      <c r="V4126" s="10">
        <v>1723.52</v>
      </c>
      <c r="W4126" s="6">
        <v>8</v>
      </c>
      <c r="X4126" s="11">
        <v>0.5</v>
      </c>
      <c r="Y4126" s="10">
        <v>608.97</v>
      </c>
      <c r="Z4126" s="30">
        <f t="shared" si="322"/>
        <v>0.35332923319717791</v>
      </c>
    </row>
    <row r="4127" spans="1:26">
      <c r="A4127" s="27">
        <v>4126</v>
      </c>
      <c r="B4127" s="14" t="s">
        <v>13544</v>
      </c>
      <c r="C4127" s="15">
        <v>45179</v>
      </c>
      <c r="D4127" s="12">
        <f t="shared" si="319"/>
        <v>2023</v>
      </c>
      <c r="E4127" s="12">
        <f t="shared" si="320"/>
        <v>9</v>
      </c>
      <c r="F4127" s="15" t="str">
        <f t="shared" si="321"/>
        <v>2023-09</v>
      </c>
      <c r="G4127" s="15">
        <v>45187</v>
      </c>
      <c r="H4127" s="23">
        <f t="shared" si="323"/>
        <v>8</v>
      </c>
      <c r="I4127" s="14" t="s">
        <v>27</v>
      </c>
      <c r="J4127" s="14" t="s">
        <v>2992</v>
      </c>
      <c r="K4127" s="14" t="s">
        <v>2993</v>
      </c>
      <c r="L4127" s="14" t="s">
        <v>83</v>
      </c>
      <c r="M4127" s="14" t="s">
        <v>31</v>
      </c>
      <c r="N4127" s="14" t="s">
        <v>32</v>
      </c>
      <c r="O4127" s="14" t="s">
        <v>33</v>
      </c>
      <c r="P4127" s="14" t="s">
        <v>13545</v>
      </c>
      <c r="Q4127" s="14" t="s">
        <v>35</v>
      </c>
      <c r="R4127" s="14" t="s">
        <v>13546</v>
      </c>
      <c r="S4127" s="14" t="s">
        <v>48</v>
      </c>
      <c r="T4127" s="14" t="s">
        <v>129</v>
      </c>
      <c r="U4127" s="14" t="s">
        <v>1450</v>
      </c>
      <c r="V4127" s="16">
        <v>430.38</v>
      </c>
      <c r="W4127" s="13">
        <v>6</v>
      </c>
      <c r="X4127" s="17">
        <v>0.1</v>
      </c>
      <c r="Y4127" s="16">
        <v>103.35</v>
      </c>
      <c r="Z4127" s="31">
        <f t="shared" si="322"/>
        <v>0.24013662344904502</v>
      </c>
    </row>
    <row r="4128" spans="1:26">
      <c r="A4128" s="26">
        <v>4127</v>
      </c>
      <c r="B4128" s="7" t="s">
        <v>13547</v>
      </c>
      <c r="C4128" s="8">
        <v>45466</v>
      </c>
      <c r="D4128" s="12">
        <f t="shared" si="319"/>
        <v>2024</v>
      </c>
      <c r="E4128" s="12">
        <f t="shared" si="320"/>
        <v>6</v>
      </c>
      <c r="F4128" s="8" t="str">
        <f t="shared" si="321"/>
        <v>2024-06</v>
      </c>
      <c r="G4128" s="8">
        <v>45471</v>
      </c>
      <c r="H4128" s="23">
        <f t="shared" si="323"/>
        <v>5</v>
      </c>
      <c r="I4128" s="7" t="s">
        <v>52</v>
      </c>
      <c r="J4128" s="7" t="s">
        <v>1992</v>
      </c>
      <c r="K4128" s="7" t="s">
        <v>1993</v>
      </c>
      <c r="L4128" s="7" t="s">
        <v>83</v>
      </c>
      <c r="M4128" s="7" t="s">
        <v>31</v>
      </c>
      <c r="N4128" s="7" t="s">
        <v>74</v>
      </c>
      <c r="O4128" s="7" t="s">
        <v>75</v>
      </c>
      <c r="P4128" s="7" t="s">
        <v>13548</v>
      </c>
      <c r="Q4128" s="7" t="s">
        <v>46</v>
      </c>
      <c r="R4128" s="7" t="s">
        <v>13549</v>
      </c>
      <c r="S4128" s="7" t="s">
        <v>48</v>
      </c>
      <c r="T4128" s="7" t="s">
        <v>129</v>
      </c>
      <c r="U4128" s="7" t="s">
        <v>1450</v>
      </c>
      <c r="V4128" s="10">
        <v>324.07</v>
      </c>
      <c r="W4128" s="6">
        <v>5</v>
      </c>
      <c r="X4128" s="11">
        <v>0.5</v>
      </c>
      <c r="Y4128" s="10">
        <v>37.9</v>
      </c>
      <c r="Z4128" s="30">
        <f t="shared" si="322"/>
        <v>0.11695004165766655</v>
      </c>
    </row>
    <row r="4129" spans="1:26">
      <c r="A4129" s="27">
        <v>4128</v>
      </c>
      <c r="B4129" s="14" t="s">
        <v>13550</v>
      </c>
      <c r="C4129" s="15">
        <v>45543</v>
      </c>
      <c r="D4129" s="12">
        <f t="shared" si="319"/>
        <v>2024</v>
      </c>
      <c r="E4129" s="12">
        <f t="shared" si="320"/>
        <v>9</v>
      </c>
      <c r="F4129" s="15" t="str">
        <f t="shared" si="321"/>
        <v>2024-09</v>
      </c>
      <c r="G4129" s="15">
        <v>45549</v>
      </c>
      <c r="H4129" s="23">
        <f t="shared" si="323"/>
        <v>6</v>
      </c>
      <c r="I4129" s="14" t="s">
        <v>52</v>
      </c>
      <c r="J4129" s="14" t="s">
        <v>5095</v>
      </c>
      <c r="K4129" s="14" t="s">
        <v>1307</v>
      </c>
      <c r="L4129" s="14" t="s">
        <v>66</v>
      </c>
      <c r="M4129" s="14" t="s">
        <v>31</v>
      </c>
      <c r="N4129" s="14" t="s">
        <v>228</v>
      </c>
      <c r="O4129" s="14" t="s">
        <v>229</v>
      </c>
      <c r="P4129" s="14" t="s">
        <v>13551</v>
      </c>
      <c r="Q4129" s="14" t="s">
        <v>46</v>
      </c>
      <c r="R4129" s="14" t="s">
        <v>13552</v>
      </c>
      <c r="S4129" s="14" t="s">
        <v>37</v>
      </c>
      <c r="T4129" s="14" t="s">
        <v>38</v>
      </c>
      <c r="U4129" s="14" t="s">
        <v>333</v>
      </c>
      <c r="V4129" s="16">
        <v>9103.5400000000009</v>
      </c>
      <c r="W4129" s="13">
        <v>14</v>
      </c>
      <c r="X4129" s="17">
        <v>0.2</v>
      </c>
      <c r="Y4129" s="16">
        <v>-1356.09</v>
      </c>
      <c r="Z4129" s="31">
        <f t="shared" si="322"/>
        <v>-0.14896293090380222</v>
      </c>
    </row>
    <row r="4130" spans="1:26">
      <c r="A4130" s="26">
        <v>4129</v>
      </c>
      <c r="B4130" s="7" t="s">
        <v>13553</v>
      </c>
      <c r="C4130" s="8">
        <v>45161</v>
      </c>
      <c r="D4130" s="12">
        <f t="shared" si="319"/>
        <v>2023</v>
      </c>
      <c r="E4130" s="12">
        <f t="shared" si="320"/>
        <v>8</v>
      </c>
      <c r="F4130" s="8" t="str">
        <f t="shared" si="321"/>
        <v>2023-08</v>
      </c>
      <c r="G4130" s="8">
        <v>45167</v>
      </c>
      <c r="H4130" s="23">
        <f t="shared" si="323"/>
        <v>6</v>
      </c>
      <c r="I4130" s="7" t="s">
        <v>52</v>
      </c>
      <c r="J4130" s="7" t="s">
        <v>226</v>
      </c>
      <c r="K4130" s="7" t="s">
        <v>227</v>
      </c>
      <c r="L4130" s="7" t="s">
        <v>66</v>
      </c>
      <c r="M4130" s="7" t="s">
        <v>31</v>
      </c>
      <c r="N4130" s="7" t="s">
        <v>228</v>
      </c>
      <c r="O4130" s="7" t="s">
        <v>229</v>
      </c>
      <c r="P4130" s="7" t="s">
        <v>13554</v>
      </c>
      <c r="Q4130" s="7" t="s">
        <v>46</v>
      </c>
      <c r="R4130" s="7" t="s">
        <v>13555</v>
      </c>
      <c r="S4130" s="7" t="s">
        <v>110</v>
      </c>
      <c r="T4130" s="7" t="s">
        <v>243</v>
      </c>
      <c r="U4130" s="7" t="s">
        <v>481</v>
      </c>
      <c r="V4130" s="10">
        <v>870.37</v>
      </c>
      <c r="W4130" s="6">
        <v>11</v>
      </c>
      <c r="X4130" s="11">
        <v>0.1</v>
      </c>
      <c r="Y4130" s="10">
        <v>-39.659999999999997</v>
      </c>
      <c r="Z4130" s="30">
        <f t="shared" si="322"/>
        <v>-4.5566827900777825E-2</v>
      </c>
    </row>
    <row r="4131" spans="1:26">
      <c r="A4131" s="27">
        <v>4130</v>
      </c>
      <c r="B4131" s="14" t="s">
        <v>13556</v>
      </c>
      <c r="C4131" s="15">
        <v>44512</v>
      </c>
      <c r="D4131" s="12">
        <f t="shared" si="319"/>
        <v>2021</v>
      </c>
      <c r="E4131" s="12">
        <f t="shared" si="320"/>
        <v>11</v>
      </c>
      <c r="F4131" s="15" t="str">
        <f t="shared" si="321"/>
        <v>2021-11</v>
      </c>
      <c r="G4131" s="15">
        <v>44515</v>
      </c>
      <c r="H4131" s="23">
        <f t="shared" si="323"/>
        <v>3</v>
      </c>
      <c r="I4131" s="14" t="s">
        <v>52</v>
      </c>
      <c r="J4131" s="14" t="s">
        <v>1963</v>
      </c>
      <c r="K4131" s="14" t="s">
        <v>1209</v>
      </c>
      <c r="L4131" s="14" t="s">
        <v>83</v>
      </c>
      <c r="M4131" s="14" t="s">
        <v>31</v>
      </c>
      <c r="N4131" s="14" t="s">
        <v>32</v>
      </c>
      <c r="O4131" s="14" t="s">
        <v>33</v>
      </c>
      <c r="P4131" s="14" t="s">
        <v>13557</v>
      </c>
      <c r="Q4131" s="14" t="s">
        <v>35</v>
      </c>
      <c r="R4131" s="14" t="s">
        <v>13558</v>
      </c>
      <c r="S4131" s="14" t="s">
        <v>110</v>
      </c>
      <c r="T4131" s="14" t="s">
        <v>223</v>
      </c>
      <c r="U4131" s="14" t="s">
        <v>495</v>
      </c>
      <c r="V4131" s="16">
        <v>1923.42</v>
      </c>
      <c r="W4131" s="13">
        <v>1</v>
      </c>
      <c r="X4131" s="17">
        <v>0</v>
      </c>
      <c r="Y4131" s="16">
        <v>413.7</v>
      </c>
      <c r="Z4131" s="31">
        <f t="shared" si="322"/>
        <v>0.21508562872383566</v>
      </c>
    </row>
    <row r="4132" spans="1:26">
      <c r="A4132" s="26">
        <v>4131</v>
      </c>
      <c r="B4132" s="7" t="s">
        <v>13559</v>
      </c>
      <c r="C4132" s="8">
        <v>44583</v>
      </c>
      <c r="D4132" s="12">
        <f t="shared" si="319"/>
        <v>2022</v>
      </c>
      <c r="E4132" s="12">
        <f t="shared" si="320"/>
        <v>1</v>
      </c>
      <c r="F4132" s="8" t="str">
        <f t="shared" si="321"/>
        <v>2022-01</v>
      </c>
      <c r="G4132" s="8">
        <v>44588</v>
      </c>
      <c r="H4132" s="23">
        <f t="shared" si="323"/>
        <v>5</v>
      </c>
      <c r="I4132" s="7" t="s">
        <v>27</v>
      </c>
      <c r="J4132" s="7" t="s">
        <v>608</v>
      </c>
      <c r="K4132" s="7" t="s">
        <v>609</v>
      </c>
      <c r="L4132" s="7" t="s">
        <v>30</v>
      </c>
      <c r="M4132" s="7" t="s">
        <v>31</v>
      </c>
      <c r="N4132" s="7" t="s">
        <v>32</v>
      </c>
      <c r="O4132" s="7" t="s">
        <v>33</v>
      </c>
      <c r="P4132" s="7" t="s">
        <v>13560</v>
      </c>
      <c r="Q4132" s="7" t="s">
        <v>35</v>
      </c>
      <c r="R4132" s="7" t="s">
        <v>13561</v>
      </c>
      <c r="S4132" s="7" t="s">
        <v>37</v>
      </c>
      <c r="T4132" s="7" t="s">
        <v>60</v>
      </c>
      <c r="U4132" s="7" t="s">
        <v>162</v>
      </c>
      <c r="V4132" s="10">
        <v>5434.05</v>
      </c>
      <c r="W4132" s="6">
        <v>14</v>
      </c>
      <c r="X4132" s="11">
        <v>0.4</v>
      </c>
      <c r="Y4132" s="10">
        <v>717.97</v>
      </c>
      <c r="Z4132" s="30">
        <f t="shared" si="322"/>
        <v>0.13212429035433976</v>
      </c>
    </row>
    <row r="4133" spans="1:26">
      <c r="A4133" s="27">
        <v>4132</v>
      </c>
      <c r="B4133" s="14" t="s">
        <v>13562</v>
      </c>
      <c r="C4133" s="15">
        <v>45363</v>
      </c>
      <c r="D4133" s="12">
        <f t="shared" si="319"/>
        <v>2024</v>
      </c>
      <c r="E4133" s="12">
        <f t="shared" si="320"/>
        <v>3</v>
      </c>
      <c r="F4133" s="15" t="str">
        <f t="shared" si="321"/>
        <v>2024-03</v>
      </c>
      <c r="G4133" s="15">
        <v>45368</v>
      </c>
      <c r="H4133" s="23">
        <f t="shared" si="323"/>
        <v>5</v>
      </c>
      <c r="I4133" s="14" t="s">
        <v>52</v>
      </c>
      <c r="J4133" s="14" t="s">
        <v>8301</v>
      </c>
      <c r="K4133" s="14" t="s">
        <v>2235</v>
      </c>
      <c r="L4133" s="14" t="s">
        <v>30</v>
      </c>
      <c r="M4133" s="14" t="s">
        <v>31</v>
      </c>
      <c r="N4133" s="14" t="s">
        <v>43</v>
      </c>
      <c r="O4133" s="14" t="s">
        <v>44</v>
      </c>
      <c r="P4133" s="14" t="s">
        <v>13563</v>
      </c>
      <c r="Q4133" s="14" t="s">
        <v>46</v>
      </c>
      <c r="R4133" s="14" t="s">
        <v>13564</v>
      </c>
      <c r="S4133" s="14" t="s">
        <v>48</v>
      </c>
      <c r="T4133" s="14" t="s">
        <v>69</v>
      </c>
      <c r="U4133" s="14" t="s">
        <v>70</v>
      </c>
      <c r="V4133" s="16">
        <v>153.11000000000001</v>
      </c>
      <c r="W4133" s="13">
        <v>1</v>
      </c>
      <c r="X4133" s="17">
        <v>0</v>
      </c>
      <c r="Y4133" s="16">
        <v>-3.25</v>
      </c>
      <c r="Z4133" s="31">
        <f t="shared" si="322"/>
        <v>-2.1226569133302852E-2</v>
      </c>
    </row>
    <row r="4134" spans="1:26">
      <c r="A4134" s="26">
        <v>4133</v>
      </c>
      <c r="B4134" s="7" t="s">
        <v>13565</v>
      </c>
      <c r="C4134" s="8">
        <v>44909</v>
      </c>
      <c r="D4134" s="12">
        <f t="shared" si="319"/>
        <v>2022</v>
      </c>
      <c r="E4134" s="12">
        <f t="shared" si="320"/>
        <v>12</v>
      </c>
      <c r="F4134" s="8" t="str">
        <f t="shared" si="321"/>
        <v>2022-12</v>
      </c>
      <c r="G4134" s="8">
        <v>44913</v>
      </c>
      <c r="H4134" s="23">
        <f t="shared" si="323"/>
        <v>4</v>
      </c>
      <c r="I4134" s="7" t="s">
        <v>52</v>
      </c>
      <c r="J4134" s="7" t="s">
        <v>3358</v>
      </c>
      <c r="K4134" s="7" t="s">
        <v>1470</v>
      </c>
      <c r="L4134" s="7" t="s">
        <v>66</v>
      </c>
      <c r="M4134" s="7" t="s">
        <v>31</v>
      </c>
      <c r="N4134" s="7" t="s">
        <v>153</v>
      </c>
      <c r="O4134" s="7" t="s">
        <v>154</v>
      </c>
      <c r="P4134" s="7" t="s">
        <v>13566</v>
      </c>
      <c r="Q4134" s="7" t="s">
        <v>146</v>
      </c>
      <c r="R4134" s="7" t="s">
        <v>13567</v>
      </c>
      <c r="S4134" s="7" t="s">
        <v>48</v>
      </c>
      <c r="T4134" s="7" t="s">
        <v>49</v>
      </c>
      <c r="U4134" s="7" t="s">
        <v>50</v>
      </c>
      <c r="V4134" s="10">
        <v>11.9</v>
      </c>
      <c r="W4134" s="6">
        <v>2</v>
      </c>
      <c r="X4134" s="11">
        <v>0.2</v>
      </c>
      <c r="Y4134" s="10">
        <v>-0.43</v>
      </c>
      <c r="Z4134" s="30">
        <f t="shared" si="322"/>
        <v>-3.6134453781512602E-2</v>
      </c>
    </row>
    <row r="4135" spans="1:26">
      <c r="A4135" s="27">
        <v>4134</v>
      </c>
      <c r="B4135" s="14" t="s">
        <v>13568</v>
      </c>
      <c r="C4135" s="15">
        <v>44891</v>
      </c>
      <c r="D4135" s="12">
        <f t="shared" si="319"/>
        <v>2022</v>
      </c>
      <c r="E4135" s="12">
        <f t="shared" si="320"/>
        <v>11</v>
      </c>
      <c r="F4135" s="15" t="str">
        <f t="shared" si="321"/>
        <v>2022-11</v>
      </c>
      <c r="G4135" s="15">
        <v>44891</v>
      </c>
      <c r="H4135" s="23">
        <f t="shared" si="323"/>
        <v>0</v>
      </c>
      <c r="I4135" s="14" t="s">
        <v>63</v>
      </c>
      <c r="J4135" s="14" t="s">
        <v>2896</v>
      </c>
      <c r="K4135" s="14" t="s">
        <v>2897</v>
      </c>
      <c r="L4135" s="14" t="s">
        <v>66</v>
      </c>
      <c r="M4135" s="14" t="s">
        <v>31</v>
      </c>
      <c r="N4135" s="14" t="s">
        <v>106</v>
      </c>
      <c r="O4135" s="14" t="s">
        <v>107</v>
      </c>
      <c r="P4135" s="14" t="s">
        <v>13569</v>
      </c>
      <c r="Q4135" s="14" t="s">
        <v>35</v>
      </c>
      <c r="R4135" s="14" t="s">
        <v>13570</v>
      </c>
      <c r="S4135" s="14" t="s">
        <v>110</v>
      </c>
      <c r="T4135" s="14" t="s">
        <v>223</v>
      </c>
      <c r="U4135" s="14" t="s">
        <v>224</v>
      </c>
      <c r="V4135" s="16">
        <v>1533.9</v>
      </c>
      <c r="W4135" s="13">
        <v>2</v>
      </c>
      <c r="X4135" s="17">
        <v>0.5</v>
      </c>
      <c r="Y4135" s="16">
        <v>2.91</v>
      </c>
      <c r="Z4135" s="31">
        <f t="shared" si="322"/>
        <v>1.8971249755525132E-3</v>
      </c>
    </row>
    <row r="4136" spans="1:26">
      <c r="A4136" s="26">
        <v>4135</v>
      </c>
      <c r="B4136" s="7" t="s">
        <v>13571</v>
      </c>
      <c r="C4136" s="8">
        <v>44621</v>
      </c>
      <c r="D4136" s="12">
        <f t="shared" si="319"/>
        <v>2022</v>
      </c>
      <c r="E4136" s="12">
        <f t="shared" si="320"/>
        <v>3</v>
      </c>
      <c r="F4136" s="8" t="str">
        <f t="shared" si="321"/>
        <v>2022-03</v>
      </c>
      <c r="G4136" s="8">
        <v>44625</v>
      </c>
      <c r="H4136" s="23">
        <f t="shared" si="323"/>
        <v>4</v>
      </c>
      <c r="I4136" s="7" t="s">
        <v>52</v>
      </c>
      <c r="J4136" s="7" t="s">
        <v>972</v>
      </c>
      <c r="K4136" s="7" t="s">
        <v>757</v>
      </c>
      <c r="L4136" s="7" t="s">
        <v>66</v>
      </c>
      <c r="M4136" s="7" t="s">
        <v>31</v>
      </c>
      <c r="N4136" s="7" t="s">
        <v>91</v>
      </c>
      <c r="O4136" s="7" t="s">
        <v>92</v>
      </c>
      <c r="P4136" s="7" t="s">
        <v>13572</v>
      </c>
      <c r="Q4136" s="7" t="s">
        <v>46</v>
      </c>
      <c r="R4136" s="7" t="s">
        <v>13573</v>
      </c>
      <c r="S4136" s="7" t="s">
        <v>48</v>
      </c>
      <c r="T4136" s="7" t="s">
        <v>78</v>
      </c>
      <c r="U4136" s="7" t="s">
        <v>79</v>
      </c>
      <c r="V4136" s="10">
        <v>352.5</v>
      </c>
      <c r="W4136" s="6">
        <v>5</v>
      </c>
      <c r="X4136" s="11">
        <v>0.5</v>
      </c>
      <c r="Y4136" s="10">
        <v>107.41</v>
      </c>
      <c r="Z4136" s="30">
        <f t="shared" si="322"/>
        <v>0.30470921985815602</v>
      </c>
    </row>
    <row r="4137" spans="1:26">
      <c r="A4137" s="27">
        <v>4136</v>
      </c>
      <c r="B4137" s="14" t="s">
        <v>13574</v>
      </c>
      <c r="C4137" s="15">
        <v>45646</v>
      </c>
      <c r="D4137" s="12">
        <f t="shared" si="319"/>
        <v>2024</v>
      </c>
      <c r="E4137" s="12">
        <f t="shared" si="320"/>
        <v>12</v>
      </c>
      <c r="F4137" s="15" t="str">
        <f t="shared" si="321"/>
        <v>2024-12</v>
      </c>
      <c r="G4137" s="15">
        <v>45654</v>
      </c>
      <c r="H4137" s="23">
        <f t="shared" si="323"/>
        <v>8</v>
      </c>
      <c r="I4137" s="14" t="s">
        <v>27</v>
      </c>
      <c r="J4137" s="14" t="s">
        <v>239</v>
      </c>
      <c r="K4137" s="14" t="s">
        <v>240</v>
      </c>
      <c r="L4137" s="14" t="s">
        <v>30</v>
      </c>
      <c r="M4137" s="14" t="s">
        <v>31</v>
      </c>
      <c r="N4137" s="14" t="s">
        <v>55</v>
      </c>
      <c r="O4137" s="14" t="s">
        <v>56</v>
      </c>
      <c r="P4137" s="14" t="s">
        <v>13575</v>
      </c>
      <c r="Q4137" s="14" t="s">
        <v>58</v>
      </c>
      <c r="R4137" s="14" t="s">
        <v>13576</v>
      </c>
      <c r="S4137" s="14" t="s">
        <v>110</v>
      </c>
      <c r="T4137" s="14" t="s">
        <v>148</v>
      </c>
      <c r="U4137" s="14" t="s">
        <v>149</v>
      </c>
      <c r="V4137" s="16">
        <v>6000.3</v>
      </c>
      <c r="W4137" s="13">
        <v>7</v>
      </c>
      <c r="X4137" s="17">
        <v>0.4</v>
      </c>
      <c r="Y4137" s="16">
        <v>-500.67</v>
      </c>
      <c r="Z4137" s="31">
        <f t="shared" si="322"/>
        <v>-8.3440827958602068E-2</v>
      </c>
    </row>
    <row r="4138" spans="1:26">
      <c r="A4138" s="26">
        <v>4137</v>
      </c>
      <c r="B4138" s="7" t="s">
        <v>13577</v>
      </c>
      <c r="C4138" s="8">
        <v>45174</v>
      </c>
      <c r="D4138" s="12">
        <f t="shared" si="319"/>
        <v>2023</v>
      </c>
      <c r="E4138" s="12">
        <f t="shared" si="320"/>
        <v>9</v>
      </c>
      <c r="F4138" s="8" t="str">
        <f t="shared" si="321"/>
        <v>2023-09</v>
      </c>
      <c r="G4138" s="8">
        <v>45176</v>
      </c>
      <c r="H4138" s="23">
        <f t="shared" si="323"/>
        <v>2</v>
      </c>
      <c r="I4138" s="7" t="s">
        <v>122</v>
      </c>
      <c r="J4138" s="7" t="s">
        <v>3481</v>
      </c>
      <c r="K4138" s="7" t="s">
        <v>3482</v>
      </c>
      <c r="L4138" s="7" t="s">
        <v>30</v>
      </c>
      <c r="M4138" s="7" t="s">
        <v>31</v>
      </c>
      <c r="N4138" s="7" t="s">
        <v>213</v>
      </c>
      <c r="O4138" s="7" t="s">
        <v>92</v>
      </c>
      <c r="P4138" s="7" t="s">
        <v>13578</v>
      </c>
      <c r="Q4138" s="7" t="s">
        <v>46</v>
      </c>
      <c r="R4138" s="7" t="s">
        <v>13579</v>
      </c>
      <c r="S4138" s="7" t="s">
        <v>110</v>
      </c>
      <c r="T4138" s="7" t="s">
        <v>223</v>
      </c>
      <c r="U4138" s="7" t="s">
        <v>449</v>
      </c>
      <c r="V4138" s="10">
        <v>16003.04</v>
      </c>
      <c r="W4138" s="6">
        <v>11</v>
      </c>
      <c r="X4138" s="11">
        <v>0</v>
      </c>
      <c r="Y4138" s="10">
        <v>-31.48</v>
      </c>
      <c r="Z4138" s="30">
        <f t="shared" si="322"/>
        <v>-1.9671262460132575E-3</v>
      </c>
    </row>
    <row r="4139" spans="1:26">
      <c r="A4139" s="27">
        <v>4138</v>
      </c>
      <c r="B4139" s="14" t="s">
        <v>13580</v>
      </c>
      <c r="C4139" s="15">
        <v>44242</v>
      </c>
      <c r="D4139" s="12">
        <f t="shared" si="319"/>
        <v>2021</v>
      </c>
      <c r="E4139" s="12">
        <f t="shared" si="320"/>
        <v>2</v>
      </c>
      <c r="F4139" s="15" t="str">
        <f t="shared" si="321"/>
        <v>2021-02</v>
      </c>
      <c r="G4139" s="15">
        <v>44246</v>
      </c>
      <c r="H4139" s="23">
        <f t="shared" si="323"/>
        <v>4</v>
      </c>
      <c r="I4139" s="14" t="s">
        <v>52</v>
      </c>
      <c r="J4139" s="14" t="s">
        <v>8619</v>
      </c>
      <c r="K4139" s="14" t="s">
        <v>3667</v>
      </c>
      <c r="L4139" s="14" t="s">
        <v>30</v>
      </c>
      <c r="M4139" s="14" t="s">
        <v>31</v>
      </c>
      <c r="N4139" s="14" t="s">
        <v>204</v>
      </c>
      <c r="O4139" s="14" t="s">
        <v>205</v>
      </c>
      <c r="P4139" s="14" t="s">
        <v>13581</v>
      </c>
      <c r="Q4139" s="14" t="s">
        <v>146</v>
      </c>
      <c r="R4139" s="14" t="s">
        <v>13582</v>
      </c>
      <c r="S4139" s="14" t="s">
        <v>110</v>
      </c>
      <c r="T4139" s="14" t="s">
        <v>111</v>
      </c>
      <c r="U4139" s="14" t="s">
        <v>216</v>
      </c>
      <c r="V4139" s="16">
        <v>787.99</v>
      </c>
      <c r="W4139" s="13">
        <v>1</v>
      </c>
      <c r="X4139" s="17">
        <v>0</v>
      </c>
      <c r="Y4139" s="16">
        <v>131.6</v>
      </c>
      <c r="Z4139" s="31">
        <f t="shared" si="322"/>
        <v>0.16700719552278581</v>
      </c>
    </row>
    <row r="4140" spans="1:26">
      <c r="A4140" s="26">
        <v>4139</v>
      </c>
      <c r="B4140" s="7" t="s">
        <v>13583</v>
      </c>
      <c r="C4140" s="8">
        <v>44674</v>
      </c>
      <c r="D4140" s="12">
        <f t="shared" si="319"/>
        <v>2022</v>
      </c>
      <c r="E4140" s="12">
        <f t="shared" si="320"/>
        <v>4</v>
      </c>
      <c r="F4140" s="8" t="str">
        <f t="shared" si="321"/>
        <v>2022-04</v>
      </c>
      <c r="G4140" s="8">
        <v>44677</v>
      </c>
      <c r="H4140" s="23">
        <f t="shared" si="323"/>
        <v>3</v>
      </c>
      <c r="I4140" s="7" t="s">
        <v>122</v>
      </c>
      <c r="J4140" s="7" t="s">
        <v>588</v>
      </c>
      <c r="K4140" s="7" t="s">
        <v>589</v>
      </c>
      <c r="L4140" s="7" t="s">
        <v>30</v>
      </c>
      <c r="M4140" s="7" t="s">
        <v>31</v>
      </c>
      <c r="N4140" s="7" t="s">
        <v>32</v>
      </c>
      <c r="O4140" s="7" t="s">
        <v>33</v>
      </c>
      <c r="P4140" s="7" t="s">
        <v>13584</v>
      </c>
      <c r="Q4140" s="7" t="s">
        <v>35</v>
      </c>
      <c r="R4140" s="7" t="s">
        <v>13585</v>
      </c>
      <c r="S4140" s="7" t="s">
        <v>110</v>
      </c>
      <c r="T4140" s="7" t="s">
        <v>223</v>
      </c>
      <c r="U4140" s="7" t="s">
        <v>224</v>
      </c>
      <c r="V4140" s="10">
        <v>12260.11</v>
      </c>
      <c r="W4140" s="6">
        <v>14</v>
      </c>
      <c r="X4140" s="11">
        <v>0</v>
      </c>
      <c r="Y4140" s="10">
        <v>3647.49</v>
      </c>
      <c r="Z4140" s="30">
        <f t="shared" si="322"/>
        <v>0.29750874992149334</v>
      </c>
    </row>
    <row r="4141" spans="1:26">
      <c r="A4141" s="27">
        <v>4140</v>
      </c>
      <c r="B4141" s="14" t="s">
        <v>13586</v>
      </c>
      <c r="C4141" s="15">
        <v>44294</v>
      </c>
      <c r="D4141" s="12">
        <f t="shared" si="319"/>
        <v>2021</v>
      </c>
      <c r="E4141" s="12">
        <f t="shared" si="320"/>
        <v>4</v>
      </c>
      <c r="F4141" s="15" t="str">
        <f t="shared" si="321"/>
        <v>2021-04</v>
      </c>
      <c r="G4141" s="15">
        <v>44299</v>
      </c>
      <c r="H4141" s="23">
        <f t="shared" si="323"/>
        <v>5</v>
      </c>
      <c r="I4141" s="14" t="s">
        <v>52</v>
      </c>
      <c r="J4141" s="14" t="s">
        <v>678</v>
      </c>
      <c r="K4141" s="14" t="s">
        <v>679</v>
      </c>
      <c r="L4141" s="14" t="s">
        <v>30</v>
      </c>
      <c r="M4141" s="14" t="s">
        <v>31</v>
      </c>
      <c r="N4141" s="14" t="s">
        <v>283</v>
      </c>
      <c r="O4141" s="14" t="s">
        <v>284</v>
      </c>
      <c r="P4141" s="14" t="s">
        <v>13587</v>
      </c>
      <c r="Q4141" s="14" t="s">
        <v>146</v>
      </c>
      <c r="R4141" s="14" t="s">
        <v>13588</v>
      </c>
      <c r="S4141" s="14" t="s">
        <v>37</v>
      </c>
      <c r="T4141" s="14" t="s">
        <v>208</v>
      </c>
      <c r="U4141" s="14" t="s">
        <v>209</v>
      </c>
      <c r="V4141" s="16">
        <v>336.58</v>
      </c>
      <c r="W4141" s="13">
        <v>5</v>
      </c>
      <c r="X4141" s="17">
        <v>0.2</v>
      </c>
      <c r="Y4141" s="16">
        <v>58.64</v>
      </c>
      <c r="Z4141" s="31">
        <f t="shared" si="322"/>
        <v>0.17422306732426171</v>
      </c>
    </row>
    <row r="4142" spans="1:26">
      <c r="A4142" s="26">
        <v>4141</v>
      </c>
      <c r="B4142" s="7" t="s">
        <v>13589</v>
      </c>
      <c r="C4142" s="8">
        <v>45453</v>
      </c>
      <c r="D4142" s="12">
        <f t="shared" si="319"/>
        <v>2024</v>
      </c>
      <c r="E4142" s="12">
        <f t="shared" si="320"/>
        <v>6</v>
      </c>
      <c r="F4142" s="8" t="str">
        <f t="shared" si="321"/>
        <v>2024-06</v>
      </c>
      <c r="G4142" s="8">
        <v>45460</v>
      </c>
      <c r="H4142" s="23">
        <f t="shared" si="323"/>
        <v>7</v>
      </c>
      <c r="I4142" s="7" t="s">
        <v>27</v>
      </c>
      <c r="J4142" s="7" t="s">
        <v>943</v>
      </c>
      <c r="K4142" s="7" t="s">
        <v>757</v>
      </c>
      <c r="L4142" s="7" t="s">
        <v>83</v>
      </c>
      <c r="M4142" s="7" t="s">
        <v>31</v>
      </c>
      <c r="N4142" s="7" t="s">
        <v>116</v>
      </c>
      <c r="O4142" s="7" t="s">
        <v>117</v>
      </c>
      <c r="P4142" s="7" t="s">
        <v>13590</v>
      </c>
      <c r="Q4142" s="7" t="s">
        <v>58</v>
      </c>
      <c r="R4142" s="7" t="s">
        <v>13591</v>
      </c>
      <c r="S4142" s="7" t="s">
        <v>110</v>
      </c>
      <c r="T4142" s="7" t="s">
        <v>243</v>
      </c>
      <c r="U4142" s="7" t="s">
        <v>481</v>
      </c>
      <c r="V4142" s="10">
        <v>6036.73</v>
      </c>
      <c r="W4142" s="6">
        <v>5</v>
      </c>
      <c r="X4142" s="11">
        <v>0</v>
      </c>
      <c r="Y4142" s="10">
        <v>-861.09</v>
      </c>
      <c r="Z4142" s="30">
        <f t="shared" si="322"/>
        <v>-0.1426417944814494</v>
      </c>
    </row>
    <row r="4143" spans="1:26">
      <c r="A4143" s="27">
        <v>4142</v>
      </c>
      <c r="B4143" s="14" t="s">
        <v>13592</v>
      </c>
      <c r="C4143" s="15">
        <v>44542</v>
      </c>
      <c r="D4143" s="12">
        <f t="shared" si="319"/>
        <v>2021</v>
      </c>
      <c r="E4143" s="12">
        <f t="shared" si="320"/>
        <v>12</v>
      </c>
      <c r="F4143" s="15" t="str">
        <f t="shared" si="321"/>
        <v>2021-12</v>
      </c>
      <c r="G4143" s="15">
        <v>44546</v>
      </c>
      <c r="H4143" s="23">
        <f t="shared" si="323"/>
        <v>4</v>
      </c>
      <c r="I4143" s="14" t="s">
        <v>52</v>
      </c>
      <c r="J4143" s="14" t="s">
        <v>4252</v>
      </c>
      <c r="K4143" s="14" t="s">
        <v>3825</v>
      </c>
      <c r="L4143" s="14" t="s">
        <v>83</v>
      </c>
      <c r="M4143" s="14" t="s">
        <v>31</v>
      </c>
      <c r="N4143" s="14" t="s">
        <v>134</v>
      </c>
      <c r="O4143" s="14" t="s">
        <v>135</v>
      </c>
      <c r="P4143" s="14" t="s">
        <v>13593</v>
      </c>
      <c r="Q4143" s="14" t="s">
        <v>58</v>
      </c>
      <c r="R4143" s="14" t="s">
        <v>13594</v>
      </c>
      <c r="S4143" s="14" t="s">
        <v>37</v>
      </c>
      <c r="T4143" s="14" t="s">
        <v>170</v>
      </c>
      <c r="U4143" s="14" t="s">
        <v>171</v>
      </c>
      <c r="V4143" s="16">
        <v>1641.49</v>
      </c>
      <c r="W4143" s="13">
        <v>3</v>
      </c>
      <c r="X4143" s="17">
        <v>0.1</v>
      </c>
      <c r="Y4143" s="16">
        <v>292.98</v>
      </c>
      <c r="Z4143" s="31">
        <f t="shared" si="322"/>
        <v>0.17848418205410937</v>
      </c>
    </row>
    <row r="4144" spans="1:26">
      <c r="A4144" s="26">
        <v>4143</v>
      </c>
      <c r="B4144" s="7" t="s">
        <v>13595</v>
      </c>
      <c r="C4144" s="8">
        <v>45037</v>
      </c>
      <c r="D4144" s="12">
        <f t="shared" si="319"/>
        <v>2023</v>
      </c>
      <c r="E4144" s="12">
        <f t="shared" si="320"/>
        <v>4</v>
      </c>
      <c r="F4144" s="8" t="str">
        <f t="shared" si="321"/>
        <v>2023-04</v>
      </c>
      <c r="G4144" s="8">
        <v>45038</v>
      </c>
      <c r="H4144" s="23">
        <f t="shared" si="323"/>
        <v>1</v>
      </c>
      <c r="I4144" s="7" t="s">
        <v>122</v>
      </c>
      <c r="J4144" s="7" t="s">
        <v>6407</v>
      </c>
      <c r="K4144" s="7" t="s">
        <v>3379</v>
      </c>
      <c r="L4144" s="7" t="s">
        <v>66</v>
      </c>
      <c r="M4144" s="7" t="s">
        <v>31</v>
      </c>
      <c r="N4144" s="7" t="s">
        <v>116</v>
      </c>
      <c r="O4144" s="7" t="s">
        <v>117</v>
      </c>
      <c r="P4144" s="7" t="s">
        <v>13596</v>
      </c>
      <c r="Q4144" s="7" t="s">
        <v>58</v>
      </c>
      <c r="R4144" s="7" t="s">
        <v>13597</v>
      </c>
      <c r="S4144" s="7" t="s">
        <v>48</v>
      </c>
      <c r="T4144" s="7" t="s">
        <v>69</v>
      </c>
      <c r="U4144" s="7" t="s">
        <v>475</v>
      </c>
      <c r="V4144" s="10">
        <v>196.72</v>
      </c>
      <c r="W4144" s="6">
        <v>4</v>
      </c>
      <c r="X4144" s="11">
        <v>0</v>
      </c>
      <c r="Y4144" s="10">
        <v>81.45</v>
      </c>
      <c r="Z4144" s="30">
        <f t="shared" si="322"/>
        <v>0.41404026026840179</v>
      </c>
    </row>
    <row r="4145" spans="1:26">
      <c r="A4145" s="27">
        <v>4144</v>
      </c>
      <c r="B4145" s="14" t="s">
        <v>13598</v>
      </c>
      <c r="C4145" s="15">
        <v>44796</v>
      </c>
      <c r="D4145" s="12">
        <f t="shared" si="319"/>
        <v>2022</v>
      </c>
      <c r="E4145" s="12">
        <f t="shared" si="320"/>
        <v>8</v>
      </c>
      <c r="F4145" s="15" t="str">
        <f t="shared" si="321"/>
        <v>2022-08</v>
      </c>
      <c r="G4145" s="15">
        <v>44798</v>
      </c>
      <c r="H4145" s="23">
        <f t="shared" si="323"/>
        <v>2</v>
      </c>
      <c r="I4145" s="14" t="s">
        <v>122</v>
      </c>
      <c r="J4145" s="14" t="s">
        <v>548</v>
      </c>
      <c r="K4145" s="14" t="s">
        <v>549</v>
      </c>
      <c r="L4145" s="14" t="s">
        <v>83</v>
      </c>
      <c r="M4145" s="14" t="s">
        <v>31</v>
      </c>
      <c r="N4145" s="14" t="s">
        <v>204</v>
      </c>
      <c r="O4145" s="14" t="s">
        <v>205</v>
      </c>
      <c r="P4145" s="14" t="s">
        <v>13599</v>
      </c>
      <c r="Q4145" s="14" t="s">
        <v>146</v>
      </c>
      <c r="R4145" s="14" t="s">
        <v>13600</v>
      </c>
      <c r="S4145" s="14" t="s">
        <v>37</v>
      </c>
      <c r="T4145" s="14" t="s">
        <v>38</v>
      </c>
      <c r="U4145" s="14" t="s">
        <v>177</v>
      </c>
      <c r="V4145" s="16">
        <v>7283.66</v>
      </c>
      <c r="W4145" s="13">
        <v>14</v>
      </c>
      <c r="X4145" s="17">
        <v>0.3</v>
      </c>
      <c r="Y4145" s="16">
        <v>-666.24</v>
      </c>
      <c r="Z4145" s="31">
        <f t="shared" si="322"/>
        <v>-9.14704969754217E-2</v>
      </c>
    </row>
    <row r="4146" spans="1:26">
      <c r="A4146" s="26">
        <v>4145</v>
      </c>
      <c r="B4146" s="7" t="s">
        <v>13601</v>
      </c>
      <c r="C4146" s="8">
        <v>44373</v>
      </c>
      <c r="D4146" s="12">
        <f t="shared" si="319"/>
        <v>2021</v>
      </c>
      <c r="E4146" s="12">
        <f t="shared" si="320"/>
        <v>6</v>
      </c>
      <c r="F4146" s="8" t="str">
        <f t="shared" si="321"/>
        <v>2021-06</v>
      </c>
      <c r="G4146" s="8">
        <v>44374</v>
      </c>
      <c r="H4146" s="23">
        <f t="shared" si="323"/>
        <v>1</v>
      </c>
      <c r="I4146" s="7" t="s">
        <v>122</v>
      </c>
      <c r="J4146" s="7" t="s">
        <v>756</v>
      </c>
      <c r="K4146" s="7" t="s">
        <v>757</v>
      </c>
      <c r="L4146" s="7" t="s">
        <v>66</v>
      </c>
      <c r="M4146" s="7" t="s">
        <v>31</v>
      </c>
      <c r="N4146" s="7" t="s">
        <v>228</v>
      </c>
      <c r="O4146" s="7" t="s">
        <v>229</v>
      </c>
      <c r="P4146" s="7" t="s">
        <v>13602</v>
      </c>
      <c r="Q4146" s="7" t="s">
        <v>46</v>
      </c>
      <c r="R4146" s="7" t="s">
        <v>13603</v>
      </c>
      <c r="S4146" s="7" t="s">
        <v>48</v>
      </c>
      <c r="T4146" s="7" t="s">
        <v>95</v>
      </c>
      <c r="U4146" s="7" t="s">
        <v>571</v>
      </c>
      <c r="V4146" s="10">
        <v>113.5</v>
      </c>
      <c r="W4146" s="6">
        <v>7</v>
      </c>
      <c r="X4146" s="11">
        <v>0.2</v>
      </c>
      <c r="Y4146" s="10">
        <v>7.3</v>
      </c>
      <c r="Z4146" s="30">
        <f t="shared" si="322"/>
        <v>6.4317180616740091E-2</v>
      </c>
    </row>
    <row r="4147" spans="1:26">
      <c r="A4147" s="27">
        <v>4146</v>
      </c>
      <c r="B4147" s="14" t="s">
        <v>13604</v>
      </c>
      <c r="C4147" s="15">
        <v>44713</v>
      </c>
      <c r="D4147" s="12">
        <f t="shared" si="319"/>
        <v>2022</v>
      </c>
      <c r="E4147" s="12">
        <f t="shared" si="320"/>
        <v>6</v>
      </c>
      <c r="F4147" s="15" t="str">
        <f t="shared" si="321"/>
        <v>2022-06</v>
      </c>
      <c r="G4147" s="15">
        <v>44714</v>
      </c>
      <c r="H4147" s="23">
        <f t="shared" si="323"/>
        <v>1</v>
      </c>
      <c r="I4147" s="14" t="s">
        <v>122</v>
      </c>
      <c r="J4147" s="14" t="s">
        <v>1853</v>
      </c>
      <c r="K4147" s="14" t="s">
        <v>455</v>
      </c>
      <c r="L4147" s="14" t="s">
        <v>83</v>
      </c>
      <c r="M4147" s="14" t="s">
        <v>31</v>
      </c>
      <c r="N4147" s="14" t="s">
        <v>228</v>
      </c>
      <c r="O4147" s="14" t="s">
        <v>229</v>
      </c>
      <c r="P4147" s="14" t="s">
        <v>13605</v>
      </c>
      <c r="Q4147" s="14" t="s">
        <v>46</v>
      </c>
      <c r="R4147" s="14" t="s">
        <v>13606</v>
      </c>
      <c r="S4147" s="14" t="s">
        <v>48</v>
      </c>
      <c r="T4147" s="14" t="s">
        <v>49</v>
      </c>
      <c r="U4147" s="14" t="s">
        <v>50</v>
      </c>
      <c r="V4147" s="16">
        <v>103.78</v>
      </c>
      <c r="W4147" s="13">
        <v>5</v>
      </c>
      <c r="X4147" s="17">
        <v>0.4</v>
      </c>
      <c r="Y4147" s="16">
        <v>22.33</v>
      </c>
      <c r="Z4147" s="31">
        <f t="shared" si="322"/>
        <v>0.21516669878589323</v>
      </c>
    </row>
    <row r="4148" spans="1:26">
      <c r="A4148" s="26">
        <v>4147</v>
      </c>
      <c r="B4148" s="7" t="s">
        <v>13607</v>
      </c>
      <c r="C4148" s="8">
        <v>44317</v>
      </c>
      <c r="D4148" s="12">
        <f t="shared" si="319"/>
        <v>2021</v>
      </c>
      <c r="E4148" s="12">
        <f t="shared" si="320"/>
        <v>5</v>
      </c>
      <c r="F4148" s="8" t="str">
        <f t="shared" si="321"/>
        <v>2021-05</v>
      </c>
      <c r="G4148" s="8">
        <v>44317</v>
      </c>
      <c r="H4148" s="23">
        <f t="shared" si="323"/>
        <v>0</v>
      </c>
      <c r="I4148" s="7" t="s">
        <v>63</v>
      </c>
      <c r="J4148" s="7" t="s">
        <v>1181</v>
      </c>
      <c r="K4148" s="7" t="s">
        <v>273</v>
      </c>
      <c r="L4148" s="7" t="s">
        <v>30</v>
      </c>
      <c r="M4148" s="7" t="s">
        <v>31</v>
      </c>
      <c r="N4148" s="7" t="s">
        <v>313</v>
      </c>
      <c r="O4148" s="7" t="s">
        <v>314</v>
      </c>
      <c r="P4148" s="7" t="s">
        <v>13608</v>
      </c>
      <c r="Q4148" s="7" t="s">
        <v>146</v>
      </c>
      <c r="R4148" s="7" t="s">
        <v>13609</v>
      </c>
      <c r="S4148" s="7" t="s">
        <v>37</v>
      </c>
      <c r="T4148" s="7" t="s">
        <v>208</v>
      </c>
      <c r="U4148" s="7" t="s">
        <v>209</v>
      </c>
      <c r="V4148" s="10">
        <v>10144.290000000001</v>
      </c>
      <c r="W4148" s="6">
        <v>11</v>
      </c>
      <c r="X4148" s="11">
        <v>0</v>
      </c>
      <c r="Y4148" s="10">
        <v>1765.04</v>
      </c>
      <c r="Z4148" s="30">
        <f t="shared" si="322"/>
        <v>0.1739934485311441</v>
      </c>
    </row>
    <row r="4149" spans="1:26">
      <c r="A4149" s="27">
        <v>4148</v>
      </c>
      <c r="B4149" s="14" t="s">
        <v>13610</v>
      </c>
      <c r="C4149" s="15">
        <v>44438</v>
      </c>
      <c r="D4149" s="12">
        <f t="shared" si="319"/>
        <v>2021</v>
      </c>
      <c r="E4149" s="12">
        <f t="shared" si="320"/>
        <v>8</v>
      </c>
      <c r="F4149" s="15" t="str">
        <f t="shared" si="321"/>
        <v>2021-08</v>
      </c>
      <c r="G4149" s="15">
        <v>44444</v>
      </c>
      <c r="H4149" s="23">
        <f t="shared" si="323"/>
        <v>6</v>
      </c>
      <c r="I4149" s="14" t="s">
        <v>52</v>
      </c>
      <c r="J4149" s="14" t="s">
        <v>1469</v>
      </c>
      <c r="K4149" s="14" t="s">
        <v>1470</v>
      </c>
      <c r="L4149" s="14" t="s">
        <v>30</v>
      </c>
      <c r="M4149" s="14" t="s">
        <v>31</v>
      </c>
      <c r="N4149" s="14" t="s">
        <v>153</v>
      </c>
      <c r="O4149" s="14" t="s">
        <v>154</v>
      </c>
      <c r="P4149" s="14" t="s">
        <v>13611</v>
      </c>
      <c r="Q4149" s="14" t="s">
        <v>146</v>
      </c>
      <c r="R4149" s="14" t="s">
        <v>13612</v>
      </c>
      <c r="S4149" s="14" t="s">
        <v>110</v>
      </c>
      <c r="T4149" s="14" t="s">
        <v>223</v>
      </c>
      <c r="U4149" s="14" t="s">
        <v>449</v>
      </c>
      <c r="V4149" s="16">
        <v>6769.27</v>
      </c>
      <c r="W4149" s="13">
        <v>5</v>
      </c>
      <c r="X4149" s="17">
        <v>0.3</v>
      </c>
      <c r="Y4149" s="16">
        <v>1572.31</v>
      </c>
      <c r="Z4149" s="31">
        <f t="shared" si="322"/>
        <v>0.23227172206161076</v>
      </c>
    </row>
    <row r="4150" spans="1:26">
      <c r="A4150" s="26">
        <v>4149</v>
      </c>
      <c r="B4150" s="7" t="s">
        <v>13613</v>
      </c>
      <c r="C4150" s="8">
        <v>44303</v>
      </c>
      <c r="D4150" s="12">
        <f t="shared" si="319"/>
        <v>2021</v>
      </c>
      <c r="E4150" s="12">
        <f t="shared" si="320"/>
        <v>4</v>
      </c>
      <c r="F4150" s="8" t="str">
        <f t="shared" si="321"/>
        <v>2021-04</v>
      </c>
      <c r="G4150" s="8">
        <v>44304</v>
      </c>
      <c r="H4150" s="23">
        <f t="shared" si="323"/>
        <v>1</v>
      </c>
      <c r="I4150" s="7" t="s">
        <v>122</v>
      </c>
      <c r="J4150" s="7" t="s">
        <v>2015</v>
      </c>
      <c r="K4150" s="7" t="s">
        <v>2016</v>
      </c>
      <c r="L4150" s="7" t="s">
        <v>66</v>
      </c>
      <c r="M4150" s="7" t="s">
        <v>31</v>
      </c>
      <c r="N4150" s="7" t="s">
        <v>43</v>
      </c>
      <c r="O4150" s="7" t="s">
        <v>44</v>
      </c>
      <c r="P4150" s="7" t="s">
        <v>13614</v>
      </c>
      <c r="Q4150" s="7" t="s">
        <v>46</v>
      </c>
      <c r="R4150" s="7" t="s">
        <v>13615</v>
      </c>
      <c r="S4150" s="7" t="s">
        <v>110</v>
      </c>
      <c r="T4150" s="7" t="s">
        <v>223</v>
      </c>
      <c r="U4150" s="7" t="s">
        <v>449</v>
      </c>
      <c r="V4150" s="10">
        <v>1064.08</v>
      </c>
      <c r="W4150" s="6">
        <v>1</v>
      </c>
      <c r="X4150" s="11">
        <v>0.4</v>
      </c>
      <c r="Y4150" s="10">
        <v>99.84</v>
      </c>
      <c r="Z4150" s="30">
        <f t="shared" si="322"/>
        <v>9.3827531764528987E-2</v>
      </c>
    </row>
    <row r="4151" spans="1:26">
      <c r="A4151" s="27">
        <v>4150</v>
      </c>
      <c r="B4151" s="14" t="s">
        <v>13616</v>
      </c>
      <c r="C4151" s="15">
        <v>44241</v>
      </c>
      <c r="D4151" s="12">
        <f t="shared" si="319"/>
        <v>2021</v>
      </c>
      <c r="E4151" s="12">
        <f t="shared" si="320"/>
        <v>2</v>
      </c>
      <c r="F4151" s="15" t="str">
        <f t="shared" si="321"/>
        <v>2021-02</v>
      </c>
      <c r="G4151" s="15">
        <v>44241</v>
      </c>
      <c r="H4151" s="23">
        <f t="shared" si="323"/>
        <v>0</v>
      </c>
      <c r="I4151" s="14" t="s">
        <v>63</v>
      </c>
      <c r="J4151" s="14" t="s">
        <v>2199</v>
      </c>
      <c r="K4151" s="14" t="s">
        <v>2200</v>
      </c>
      <c r="L4151" s="14" t="s">
        <v>30</v>
      </c>
      <c r="M4151" s="14" t="s">
        <v>31</v>
      </c>
      <c r="N4151" s="14" t="s">
        <v>166</v>
      </c>
      <c r="O4151" s="14" t="s">
        <v>167</v>
      </c>
      <c r="P4151" s="14" t="s">
        <v>13617</v>
      </c>
      <c r="Q4151" s="14" t="s">
        <v>35</v>
      </c>
      <c r="R4151" s="14" t="s">
        <v>13618</v>
      </c>
      <c r="S4151" s="14" t="s">
        <v>110</v>
      </c>
      <c r="T4151" s="14" t="s">
        <v>223</v>
      </c>
      <c r="U4151" s="14" t="s">
        <v>449</v>
      </c>
      <c r="V4151" s="16">
        <v>2295.37</v>
      </c>
      <c r="W4151" s="13">
        <v>4</v>
      </c>
      <c r="X4151" s="17">
        <v>0.4</v>
      </c>
      <c r="Y4151" s="16">
        <v>731.85</v>
      </c>
      <c r="Z4151" s="31">
        <f t="shared" si="322"/>
        <v>0.31883748589552013</v>
      </c>
    </row>
    <row r="4152" spans="1:26">
      <c r="A4152" s="26">
        <v>4151</v>
      </c>
      <c r="B4152" s="7" t="s">
        <v>13619</v>
      </c>
      <c r="C4152" s="8">
        <v>44475</v>
      </c>
      <c r="D4152" s="12">
        <f t="shared" si="319"/>
        <v>2021</v>
      </c>
      <c r="E4152" s="12">
        <f t="shared" si="320"/>
        <v>10</v>
      </c>
      <c r="F4152" s="8" t="str">
        <f t="shared" si="321"/>
        <v>2021-10</v>
      </c>
      <c r="G4152" s="8">
        <v>44475</v>
      </c>
      <c r="H4152" s="23">
        <f t="shared" si="323"/>
        <v>0</v>
      </c>
      <c r="I4152" s="7" t="s">
        <v>63</v>
      </c>
      <c r="J4152" s="7" t="s">
        <v>4275</v>
      </c>
      <c r="K4152" s="7" t="s">
        <v>2459</v>
      </c>
      <c r="L4152" s="7" t="s">
        <v>83</v>
      </c>
      <c r="M4152" s="7" t="s">
        <v>31</v>
      </c>
      <c r="N4152" s="7" t="s">
        <v>43</v>
      </c>
      <c r="O4152" s="7" t="s">
        <v>44</v>
      </c>
      <c r="P4152" s="7" t="s">
        <v>13620</v>
      </c>
      <c r="Q4152" s="7" t="s">
        <v>46</v>
      </c>
      <c r="R4152" s="7" t="s">
        <v>13621</v>
      </c>
      <c r="S4152" s="7" t="s">
        <v>48</v>
      </c>
      <c r="T4152" s="7" t="s">
        <v>129</v>
      </c>
      <c r="U4152" s="7" t="s">
        <v>1450</v>
      </c>
      <c r="V4152" s="10">
        <v>333.12</v>
      </c>
      <c r="W4152" s="6">
        <v>4</v>
      </c>
      <c r="X4152" s="11">
        <v>0.5</v>
      </c>
      <c r="Y4152" s="10">
        <v>102.96</v>
      </c>
      <c r="Z4152" s="30">
        <f t="shared" si="322"/>
        <v>0.30907780979827087</v>
      </c>
    </row>
    <row r="4153" spans="1:26">
      <c r="A4153" s="27">
        <v>4152</v>
      </c>
      <c r="B4153" s="14" t="s">
        <v>13622</v>
      </c>
      <c r="C4153" s="15">
        <v>44350</v>
      </c>
      <c r="D4153" s="12">
        <f t="shared" si="319"/>
        <v>2021</v>
      </c>
      <c r="E4153" s="12">
        <f t="shared" si="320"/>
        <v>6</v>
      </c>
      <c r="F4153" s="15" t="str">
        <f t="shared" si="321"/>
        <v>2021-06</v>
      </c>
      <c r="G4153" s="15">
        <v>44355</v>
      </c>
      <c r="H4153" s="23">
        <f t="shared" si="323"/>
        <v>5</v>
      </c>
      <c r="I4153" s="14" t="s">
        <v>52</v>
      </c>
      <c r="J4153" s="14" t="s">
        <v>2351</v>
      </c>
      <c r="K4153" s="14" t="s">
        <v>2352</v>
      </c>
      <c r="L4153" s="14" t="s">
        <v>30</v>
      </c>
      <c r="M4153" s="14" t="s">
        <v>31</v>
      </c>
      <c r="N4153" s="14" t="s">
        <v>313</v>
      </c>
      <c r="O4153" s="14" t="s">
        <v>314</v>
      </c>
      <c r="P4153" s="14" t="s">
        <v>13623</v>
      </c>
      <c r="Q4153" s="14" t="s">
        <v>146</v>
      </c>
      <c r="R4153" s="14" t="s">
        <v>13624</v>
      </c>
      <c r="S4153" s="14" t="s">
        <v>48</v>
      </c>
      <c r="T4153" s="14" t="s">
        <v>434</v>
      </c>
      <c r="U4153" s="14" t="s">
        <v>1382</v>
      </c>
      <c r="V4153" s="16">
        <v>1180.76</v>
      </c>
      <c r="W4153" s="13">
        <v>8</v>
      </c>
      <c r="X4153" s="17">
        <v>0</v>
      </c>
      <c r="Y4153" s="16">
        <v>438.49</v>
      </c>
      <c r="Z4153" s="31">
        <f t="shared" si="322"/>
        <v>0.37136251228022632</v>
      </c>
    </row>
    <row r="4154" spans="1:26">
      <c r="A4154" s="26">
        <v>4153</v>
      </c>
      <c r="B4154" s="7" t="s">
        <v>13625</v>
      </c>
      <c r="C4154" s="8">
        <v>44561</v>
      </c>
      <c r="D4154" s="12">
        <f t="shared" si="319"/>
        <v>2021</v>
      </c>
      <c r="E4154" s="12">
        <f t="shared" si="320"/>
        <v>12</v>
      </c>
      <c r="F4154" s="8" t="str">
        <f t="shared" si="321"/>
        <v>2021-12</v>
      </c>
      <c r="G4154" s="8">
        <v>44561</v>
      </c>
      <c r="H4154" s="23">
        <f t="shared" si="323"/>
        <v>0</v>
      </c>
      <c r="I4154" s="7" t="s">
        <v>63</v>
      </c>
      <c r="J4154" s="7" t="s">
        <v>5750</v>
      </c>
      <c r="K4154" s="7" t="s">
        <v>336</v>
      </c>
      <c r="L4154" s="7" t="s">
        <v>66</v>
      </c>
      <c r="M4154" s="7" t="s">
        <v>31</v>
      </c>
      <c r="N4154" s="7" t="s">
        <v>153</v>
      </c>
      <c r="O4154" s="7" t="s">
        <v>154</v>
      </c>
      <c r="P4154" s="7" t="s">
        <v>13626</v>
      </c>
      <c r="Q4154" s="7" t="s">
        <v>146</v>
      </c>
      <c r="R4154" s="7" t="s">
        <v>13627</v>
      </c>
      <c r="S4154" s="7" t="s">
        <v>48</v>
      </c>
      <c r="T4154" s="7" t="s">
        <v>49</v>
      </c>
      <c r="U4154" s="7" t="s">
        <v>120</v>
      </c>
      <c r="V4154" s="10">
        <v>41.85</v>
      </c>
      <c r="W4154" s="6">
        <v>1</v>
      </c>
      <c r="X4154" s="11">
        <v>0</v>
      </c>
      <c r="Y4154" s="10">
        <v>-2.0699999999999998</v>
      </c>
      <c r="Z4154" s="30">
        <f t="shared" si="322"/>
        <v>-4.9462365591397842E-2</v>
      </c>
    </row>
    <row r="4155" spans="1:26">
      <c r="A4155" s="27">
        <v>4154</v>
      </c>
      <c r="B4155" s="14" t="s">
        <v>13628</v>
      </c>
      <c r="C4155" s="15">
        <v>44901</v>
      </c>
      <c r="D4155" s="12">
        <f t="shared" si="319"/>
        <v>2022</v>
      </c>
      <c r="E4155" s="12">
        <f t="shared" si="320"/>
        <v>12</v>
      </c>
      <c r="F4155" s="15" t="str">
        <f t="shared" si="321"/>
        <v>2022-12</v>
      </c>
      <c r="G4155" s="15">
        <v>44901</v>
      </c>
      <c r="H4155" s="23">
        <f t="shared" si="323"/>
        <v>0</v>
      </c>
      <c r="I4155" s="14" t="s">
        <v>63</v>
      </c>
      <c r="J4155" s="14" t="s">
        <v>6354</v>
      </c>
      <c r="K4155" s="14" t="s">
        <v>698</v>
      </c>
      <c r="L4155" s="14" t="s">
        <v>66</v>
      </c>
      <c r="M4155" s="14" t="s">
        <v>31</v>
      </c>
      <c r="N4155" s="14" t="s">
        <v>153</v>
      </c>
      <c r="O4155" s="14" t="s">
        <v>154</v>
      </c>
      <c r="P4155" s="14" t="s">
        <v>13629</v>
      </c>
      <c r="Q4155" s="14" t="s">
        <v>146</v>
      </c>
      <c r="R4155" s="14" t="s">
        <v>13630</v>
      </c>
      <c r="S4155" s="14" t="s">
        <v>37</v>
      </c>
      <c r="T4155" s="14" t="s">
        <v>38</v>
      </c>
      <c r="U4155" s="14" t="s">
        <v>102</v>
      </c>
      <c r="V4155" s="16">
        <v>848.03</v>
      </c>
      <c r="W4155" s="13">
        <v>1</v>
      </c>
      <c r="X4155" s="17">
        <v>0</v>
      </c>
      <c r="Y4155" s="16">
        <v>31.48</v>
      </c>
      <c r="Z4155" s="31">
        <f t="shared" si="322"/>
        <v>3.7121328254896648E-2</v>
      </c>
    </row>
    <row r="4156" spans="1:26">
      <c r="A4156" s="26">
        <v>4155</v>
      </c>
      <c r="B4156" s="7" t="s">
        <v>13631</v>
      </c>
      <c r="C4156" s="8">
        <v>44583</v>
      </c>
      <c r="D4156" s="12">
        <f t="shared" si="319"/>
        <v>2022</v>
      </c>
      <c r="E4156" s="12">
        <f t="shared" si="320"/>
        <v>1</v>
      </c>
      <c r="F4156" s="8" t="str">
        <f t="shared" si="321"/>
        <v>2022-01</v>
      </c>
      <c r="G4156" s="8">
        <v>44590</v>
      </c>
      <c r="H4156" s="23">
        <f t="shared" si="323"/>
        <v>7</v>
      </c>
      <c r="I4156" s="7" t="s">
        <v>27</v>
      </c>
      <c r="J4156" s="7" t="s">
        <v>1031</v>
      </c>
      <c r="K4156" s="7" t="s">
        <v>252</v>
      </c>
      <c r="L4156" s="7" t="s">
        <v>83</v>
      </c>
      <c r="M4156" s="7" t="s">
        <v>31</v>
      </c>
      <c r="N4156" s="7" t="s">
        <v>181</v>
      </c>
      <c r="O4156" s="7" t="s">
        <v>107</v>
      </c>
      <c r="P4156" s="7" t="s">
        <v>13632</v>
      </c>
      <c r="Q4156" s="7" t="s">
        <v>35</v>
      </c>
      <c r="R4156" s="7" t="s">
        <v>13633</v>
      </c>
      <c r="S4156" s="7" t="s">
        <v>110</v>
      </c>
      <c r="T4156" s="7" t="s">
        <v>111</v>
      </c>
      <c r="U4156" s="7" t="s">
        <v>112</v>
      </c>
      <c r="V4156" s="10">
        <v>14025.62</v>
      </c>
      <c r="W4156" s="6">
        <v>12</v>
      </c>
      <c r="X4156" s="11">
        <v>0.4</v>
      </c>
      <c r="Y4156" s="10">
        <v>3183.38</v>
      </c>
      <c r="Z4156" s="30">
        <f t="shared" si="322"/>
        <v>0.22696893256768685</v>
      </c>
    </row>
    <row r="4157" spans="1:26">
      <c r="A4157" s="27">
        <v>4156</v>
      </c>
      <c r="B4157" s="14" t="s">
        <v>13634</v>
      </c>
      <c r="C4157" s="15">
        <v>45578</v>
      </c>
      <c r="D4157" s="12">
        <f t="shared" si="319"/>
        <v>2024</v>
      </c>
      <c r="E4157" s="12">
        <f t="shared" si="320"/>
        <v>10</v>
      </c>
      <c r="F4157" s="15" t="str">
        <f t="shared" si="321"/>
        <v>2024-10</v>
      </c>
      <c r="G4157" s="15">
        <v>45578</v>
      </c>
      <c r="H4157" s="23">
        <f t="shared" si="323"/>
        <v>0</v>
      </c>
      <c r="I4157" s="14" t="s">
        <v>63</v>
      </c>
      <c r="J4157" s="14" t="s">
        <v>3314</v>
      </c>
      <c r="K4157" s="14" t="s">
        <v>737</v>
      </c>
      <c r="L4157" s="14" t="s">
        <v>66</v>
      </c>
      <c r="M4157" s="14" t="s">
        <v>31</v>
      </c>
      <c r="N4157" s="14" t="s">
        <v>134</v>
      </c>
      <c r="O4157" s="14" t="s">
        <v>135</v>
      </c>
      <c r="P4157" s="14" t="s">
        <v>13635</v>
      </c>
      <c r="Q4157" s="14" t="s">
        <v>58</v>
      </c>
      <c r="R4157" s="14" t="s">
        <v>13636</v>
      </c>
      <c r="S4157" s="14" t="s">
        <v>37</v>
      </c>
      <c r="T4157" s="14" t="s">
        <v>170</v>
      </c>
      <c r="U4157" s="14" t="s">
        <v>189</v>
      </c>
      <c r="V4157" s="16">
        <v>5270.2</v>
      </c>
      <c r="W4157" s="13">
        <v>9</v>
      </c>
      <c r="X4157" s="17">
        <v>0</v>
      </c>
      <c r="Y4157" s="16">
        <v>1560.83</v>
      </c>
      <c r="Z4157" s="31">
        <f t="shared" si="322"/>
        <v>0.29616143599863382</v>
      </c>
    </row>
    <row r="4158" spans="1:26">
      <c r="A4158" s="26">
        <v>4157</v>
      </c>
      <c r="B4158" s="7" t="s">
        <v>13637</v>
      </c>
      <c r="C4158" s="8">
        <v>45452</v>
      </c>
      <c r="D4158" s="12">
        <f t="shared" si="319"/>
        <v>2024</v>
      </c>
      <c r="E4158" s="12">
        <f t="shared" si="320"/>
        <v>6</v>
      </c>
      <c r="F4158" s="8" t="str">
        <f t="shared" si="321"/>
        <v>2024-06</v>
      </c>
      <c r="G4158" s="8">
        <v>45455</v>
      </c>
      <c r="H4158" s="23">
        <f t="shared" si="323"/>
        <v>3</v>
      </c>
      <c r="I4158" s="7" t="s">
        <v>52</v>
      </c>
      <c r="J4158" s="7" t="s">
        <v>1217</v>
      </c>
      <c r="K4158" s="7" t="s">
        <v>1218</v>
      </c>
      <c r="L4158" s="7" t="s">
        <v>66</v>
      </c>
      <c r="M4158" s="7" t="s">
        <v>31</v>
      </c>
      <c r="N4158" s="7" t="s">
        <v>43</v>
      </c>
      <c r="O4158" s="7" t="s">
        <v>44</v>
      </c>
      <c r="P4158" s="7" t="s">
        <v>13638</v>
      </c>
      <c r="Q4158" s="7" t="s">
        <v>46</v>
      </c>
      <c r="R4158" s="7" t="s">
        <v>13639</v>
      </c>
      <c r="S4158" s="7" t="s">
        <v>110</v>
      </c>
      <c r="T4158" s="7" t="s">
        <v>243</v>
      </c>
      <c r="U4158" s="7" t="s">
        <v>244</v>
      </c>
      <c r="V4158" s="10">
        <v>19140.7</v>
      </c>
      <c r="W4158" s="6">
        <v>13</v>
      </c>
      <c r="X4158" s="11">
        <v>0.1</v>
      </c>
      <c r="Y4158" s="10">
        <v>-894.65</v>
      </c>
      <c r="Z4158" s="30">
        <f t="shared" si="322"/>
        <v>-4.6740714811892979E-2</v>
      </c>
    </row>
    <row r="4159" spans="1:26">
      <c r="A4159" s="27">
        <v>4158</v>
      </c>
      <c r="B4159" s="14" t="s">
        <v>13640</v>
      </c>
      <c r="C4159" s="15">
        <v>44391</v>
      </c>
      <c r="D4159" s="12">
        <f t="shared" si="319"/>
        <v>2021</v>
      </c>
      <c r="E4159" s="12">
        <f t="shared" si="320"/>
        <v>7</v>
      </c>
      <c r="F4159" s="15" t="str">
        <f t="shared" si="321"/>
        <v>2021-07</v>
      </c>
      <c r="G4159" s="15">
        <v>44395</v>
      </c>
      <c r="H4159" s="23">
        <f t="shared" si="323"/>
        <v>4</v>
      </c>
      <c r="I4159" s="14" t="s">
        <v>52</v>
      </c>
      <c r="J4159" s="14" t="s">
        <v>1697</v>
      </c>
      <c r="K4159" s="14" t="s">
        <v>803</v>
      </c>
      <c r="L4159" s="14" t="s">
        <v>30</v>
      </c>
      <c r="M4159" s="14" t="s">
        <v>31</v>
      </c>
      <c r="N4159" s="14" t="s">
        <v>116</v>
      </c>
      <c r="O4159" s="14" t="s">
        <v>117</v>
      </c>
      <c r="P4159" s="14" t="s">
        <v>13641</v>
      </c>
      <c r="Q4159" s="14" t="s">
        <v>58</v>
      </c>
      <c r="R4159" s="14" t="s">
        <v>13642</v>
      </c>
      <c r="S4159" s="14" t="s">
        <v>48</v>
      </c>
      <c r="T4159" s="14" t="s">
        <v>298</v>
      </c>
      <c r="U4159" s="14" t="s">
        <v>586</v>
      </c>
      <c r="V4159" s="16">
        <v>899.92</v>
      </c>
      <c r="W4159" s="13">
        <v>5</v>
      </c>
      <c r="X4159" s="17">
        <v>0.1</v>
      </c>
      <c r="Y4159" s="16">
        <v>-43.78</v>
      </c>
      <c r="Z4159" s="31">
        <f t="shared" si="322"/>
        <v>-4.8648768779447064E-2</v>
      </c>
    </row>
    <row r="4160" spans="1:26">
      <c r="A4160" s="26">
        <v>4159</v>
      </c>
      <c r="B4160" s="7" t="s">
        <v>13643</v>
      </c>
      <c r="C4160" s="8">
        <v>45536</v>
      </c>
      <c r="D4160" s="12">
        <f t="shared" si="319"/>
        <v>2024</v>
      </c>
      <c r="E4160" s="12">
        <f t="shared" si="320"/>
        <v>9</v>
      </c>
      <c r="F4160" s="8" t="str">
        <f t="shared" si="321"/>
        <v>2024-09</v>
      </c>
      <c r="G4160" s="8">
        <v>45538</v>
      </c>
      <c r="H4160" s="23">
        <f t="shared" si="323"/>
        <v>2</v>
      </c>
      <c r="I4160" s="7" t="s">
        <v>122</v>
      </c>
      <c r="J4160" s="7" t="s">
        <v>2458</v>
      </c>
      <c r="K4160" s="7" t="s">
        <v>2459</v>
      </c>
      <c r="L4160" s="7" t="s">
        <v>83</v>
      </c>
      <c r="M4160" s="7" t="s">
        <v>31</v>
      </c>
      <c r="N4160" s="7" t="s">
        <v>143</v>
      </c>
      <c r="O4160" s="7" t="s">
        <v>144</v>
      </c>
      <c r="P4160" s="7" t="s">
        <v>13644</v>
      </c>
      <c r="Q4160" s="7" t="s">
        <v>146</v>
      </c>
      <c r="R4160" s="7" t="s">
        <v>13645</v>
      </c>
      <c r="S4160" s="7" t="s">
        <v>48</v>
      </c>
      <c r="T4160" s="7" t="s">
        <v>49</v>
      </c>
      <c r="U4160" s="7" t="s">
        <v>120</v>
      </c>
      <c r="V4160" s="10">
        <v>1568.84</v>
      </c>
      <c r="W4160" s="6">
        <v>11</v>
      </c>
      <c r="X4160" s="11">
        <v>0</v>
      </c>
      <c r="Y4160" s="10">
        <v>128.13999999999999</v>
      </c>
      <c r="Z4160" s="30">
        <f t="shared" si="322"/>
        <v>8.1678182606256852E-2</v>
      </c>
    </row>
    <row r="4161" spans="1:26">
      <c r="A4161" s="27">
        <v>4160</v>
      </c>
      <c r="B4161" s="14" t="s">
        <v>13646</v>
      </c>
      <c r="C4161" s="15">
        <v>45338</v>
      </c>
      <c r="D4161" s="12">
        <f t="shared" si="319"/>
        <v>2024</v>
      </c>
      <c r="E4161" s="12">
        <f t="shared" si="320"/>
        <v>2</v>
      </c>
      <c r="F4161" s="15" t="str">
        <f t="shared" si="321"/>
        <v>2024-02</v>
      </c>
      <c r="G4161" s="15">
        <v>45343</v>
      </c>
      <c r="H4161" s="23">
        <f t="shared" si="323"/>
        <v>5</v>
      </c>
      <c r="I4161" s="14" t="s">
        <v>52</v>
      </c>
      <c r="J4161" s="14" t="s">
        <v>1504</v>
      </c>
      <c r="K4161" s="14" t="s">
        <v>186</v>
      </c>
      <c r="L4161" s="14" t="s">
        <v>83</v>
      </c>
      <c r="M4161" s="14" t="s">
        <v>31</v>
      </c>
      <c r="N4161" s="14" t="s">
        <v>204</v>
      </c>
      <c r="O4161" s="14" t="s">
        <v>205</v>
      </c>
      <c r="P4161" s="14" t="s">
        <v>13647</v>
      </c>
      <c r="Q4161" s="14" t="s">
        <v>146</v>
      </c>
      <c r="R4161" s="14" t="s">
        <v>13648</v>
      </c>
      <c r="S4161" s="14" t="s">
        <v>48</v>
      </c>
      <c r="T4161" s="14" t="s">
        <v>129</v>
      </c>
      <c r="U4161" s="14" t="s">
        <v>130</v>
      </c>
      <c r="V4161" s="16">
        <v>940.33</v>
      </c>
      <c r="W4161" s="13">
        <v>4</v>
      </c>
      <c r="X4161" s="17">
        <v>0.2</v>
      </c>
      <c r="Y4161" s="16">
        <v>392.91</v>
      </c>
      <c r="Z4161" s="31">
        <f t="shared" si="322"/>
        <v>0.41784267225335786</v>
      </c>
    </row>
    <row r="4162" spans="1:26">
      <c r="A4162" s="26">
        <v>4161</v>
      </c>
      <c r="B4162" s="7" t="s">
        <v>13649</v>
      </c>
      <c r="C4162" s="8">
        <v>44325</v>
      </c>
      <c r="D4162" s="12">
        <f t="shared" ref="D4162:D4225" si="324">YEAR(C4162)</f>
        <v>2021</v>
      </c>
      <c r="E4162" s="12">
        <f t="shared" ref="E4162:E4225" si="325">MONTH(C4162)</f>
        <v>5</v>
      </c>
      <c r="F4162" s="8" t="str">
        <f t="shared" ref="F4162:F4225" si="326">TEXT(C4162,"yyyy-mm")</f>
        <v>2021-05</v>
      </c>
      <c r="G4162" s="8">
        <v>44332</v>
      </c>
      <c r="H4162" s="23">
        <f t="shared" si="323"/>
        <v>7</v>
      </c>
      <c r="I4162" s="7" t="s">
        <v>27</v>
      </c>
      <c r="J4162" s="7" t="s">
        <v>2339</v>
      </c>
      <c r="K4162" s="7" t="s">
        <v>1935</v>
      </c>
      <c r="L4162" s="7" t="s">
        <v>30</v>
      </c>
      <c r="M4162" s="7" t="s">
        <v>31</v>
      </c>
      <c r="N4162" s="7" t="s">
        <v>143</v>
      </c>
      <c r="O4162" s="7" t="s">
        <v>144</v>
      </c>
      <c r="P4162" s="7" t="s">
        <v>13650</v>
      </c>
      <c r="Q4162" s="7" t="s">
        <v>146</v>
      </c>
      <c r="R4162" s="7" t="s">
        <v>13651</v>
      </c>
      <c r="S4162" s="7" t="s">
        <v>48</v>
      </c>
      <c r="T4162" s="7" t="s">
        <v>78</v>
      </c>
      <c r="U4162" s="7" t="s">
        <v>956</v>
      </c>
      <c r="V4162" s="10">
        <v>85.39</v>
      </c>
      <c r="W4162" s="6">
        <v>1</v>
      </c>
      <c r="X4162" s="11">
        <v>0.2</v>
      </c>
      <c r="Y4162" s="10">
        <v>12.33</v>
      </c>
      <c r="Z4162" s="30">
        <f t="shared" ref="Z4162:Z4225" si="327">IFERROR(Y4162/V4162,0)</f>
        <v>0.14439629933247453</v>
      </c>
    </row>
    <row r="4163" spans="1:26">
      <c r="A4163" s="27">
        <v>4162</v>
      </c>
      <c r="B4163" s="14" t="s">
        <v>13652</v>
      </c>
      <c r="C4163" s="15">
        <v>45197</v>
      </c>
      <c r="D4163" s="12">
        <f t="shared" si="324"/>
        <v>2023</v>
      </c>
      <c r="E4163" s="12">
        <f t="shared" si="325"/>
        <v>9</v>
      </c>
      <c r="F4163" s="15" t="str">
        <f t="shared" si="326"/>
        <v>2023-09</v>
      </c>
      <c r="G4163" s="15">
        <v>45197</v>
      </c>
      <c r="H4163" s="23">
        <f t="shared" si="323"/>
        <v>0</v>
      </c>
      <c r="I4163" s="14" t="s">
        <v>63</v>
      </c>
      <c r="J4163" s="14" t="s">
        <v>114</v>
      </c>
      <c r="K4163" s="14" t="s">
        <v>115</v>
      </c>
      <c r="L4163" s="14" t="s">
        <v>83</v>
      </c>
      <c r="M4163" s="14" t="s">
        <v>31</v>
      </c>
      <c r="N4163" s="14" t="s">
        <v>116</v>
      </c>
      <c r="O4163" s="14" t="s">
        <v>117</v>
      </c>
      <c r="P4163" s="14" t="s">
        <v>13653</v>
      </c>
      <c r="Q4163" s="14" t="s">
        <v>58</v>
      </c>
      <c r="R4163" s="14" t="s">
        <v>13654</v>
      </c>
      <c r="S4163" s="14" t="s">
        <v>110</v>
      </c>
      <c r="T4163" s="14" t="s">
        <v>243</v>
      </c>
      <c r="U4163" s="14" t="s">
        <v>339</v>
      </c>
      <c r="V4163" s="16">
        <v>8161.19</v>
      </c>
      <c r="W4163" s="13">
        <v>5</v>
      </c>
      <c r="X4163" s="17">
        <v>0</v>
      </c>
      <c r="Y4163" s="16">
        <v>1025.33</v>
      </c>
      <c r="Z4163" s="31">
        <f t="shared" si="327"/>
        <v>0.12563486452343348</v>
      </c>
    </row>
    <row r="4164" spans="1:26">
      <c r="A4164" s="26">
        <v>4163</v>
      </c>
      <c r="B4164" s="7" t="s">
        <v>13655</v>
      </c>
      <c r="C4164" s="8">
        <v>45371</v>
      </c>
      <c r="D4164" s="12">
        <f t="shared" si="324"/>
        <v>2024</v>
      </c>
      <c r="E4164" s="12">
        <f t="shared" si="325"/>
        <v>3</v>
      </c>
      <c r="F4164" s="8" t="str">
        <f t="shared" si="326"/>
        <v>2024-03</v>
      </c>
      <c r="G4164" s="8">
        <v>45377</v>
      </c>
      <c r="H4164" s="23">
        <f t="shared" ref="H4164:H4227" si="328">G4164-C4164</f>
        <v>6</v>
      </c>
      <c r="I4164" s="7" t="s">
        <v>27</v>
      </c>
      <c r="J4164" s="7" t="s">
        <v>846</v>
      </c>
      <c r="K4164" s="7" t="s">
        <v>847</v>
      </c>
      <c r="L4164" s="7" t="s">
        <v>83</v>
      </c>
      <c r="M4164" s="7" t="s">
        <v>31</v>
      </c>
      <c r="N4164" s="7" t="s">
        <v>55</v>
      </c>
      <c r="O4164" s="7" t="s">
        <v>56</v>
      </c>
      <c r="P4164" s="7" t="s">
        <v>13656</v>
      </c>
      <c r="Q4164" s="7" t="s">
        <v>58</v>
      </c>
      <c r="R4164" s="7" t="s">
        <v>13657</v>
      </c>
      <c r="S4164" s="7" t="s">
        <v>48</v>
      </c>
      <c r="T4164" s="7" t="s">
        <v>434</v>
      </c>
      <c r="U4164" s="7" t="s">
        <v>1382</v>
      </c>
      <c r="V4164" s="10">
        <v>900.59</v>
      </c>
      <c r="W4164" s="6">
        <v>5</v>
      </c>
      <c r="X4164" s="11">
        <v>0</v>
      </c>
      <c r="Y4164" s="10">
        <v>172.73</v>
      </c>
      <c r="Z4164" s="30">
        <f t="shared" si="327"/>
        <v>0.19179648896834295</v>
      </c>
    </row>
    <row r="4165" spans="1:26">
      <c r="A4165" s="27">
        <v>4164</v>
      </c>
      <c r="B4165" s="14" t="s">
        <v>13658</v>
      </c>
      <c r="C4165" s="15">
        <v>45350</v>
      </c>
      <c r="D4165" s="12">
        <f t="shared" si="324"/>
        <v>2024</v>
      </c>
      <c r="E4165" s="12">
        <f t="shared" si="325"/>
        <v>2</v>
      </c>
      <c r="F4165" s="15" t="str">
        <f t="shared" si="326"/>
        <v>2024-02</v>
      </c>
      <c r="G4165" s="15">
        <v>45350</v>
      </c>
      <c r="H4165" s="23">
        <f t="shared" si="328"/>
        <v>0</v>
      </c>
      <c r="I4165" s="14" t="s">
        <v>63</v>
      </c>
      <c r="J4165" s="14" t="s">
        <v>1041</v>
      </c>
      <c r="K4165" s="14" t="s">
        <v>737</v>
      </c>
      <c r="L4165" s="14" t="s">
        <v>30</v>
      </c>
      <c r="M4165" s="14" t="s">
        <v>31</v>
      </c>
      <c r="N4165" s="14" t="s">
        <v>134</v>
      </c>
      <c r="O4165" s="14" t="s">
        <v>135</v>
      </c>
      <c r="P4165" s="14" t="s">
        <v>13659</v>
      </c>
      <c r="Q4165" s="14" t="s">
        <v>58</v>
      </c>
      <c r="R4165" s="14" t="s">
        <v>13660</v>
      </c>
      <c r="S4165" s="14" t="s">
        <v>48</v>
      </c>
      <c r="T4165" s="14" t="s">
        <v>298</v>
      </c>
      <c r="U4165" s="14" t="s">
        <v>299</v>
      </c>
      <c r="V4165" s="16">
        <v>24.98</v>
      </c>
      <c r="W4165" s="13">
        <v>4</v>
      </c>
      <c r="X4165" s="17">
        <v>0.2</v>
      </c>
      <c r="Y4165" s="16">
        <v>-2.2200000000000002</v>
      </c>
      <c r="Z4165" s="31">
        <f t="shared" si="327"/>
        <v>-8.8871096877502012E-2</v>
      </c>
    </row>
    <row r="4166" spans="1:26">
      <c r="A4166" s="26">
        <v>4165</v>
      </c>
      <c r="B4166" s="7" t="s">
        <v>13661</v>
      </c>
      <c r="C4166" s="8">
        <v>44208</v>
      </c>
      <c r="D4166" s="12">
        <f t="shared" si="324"/>
        <v>2021</v>
      </c>
      <c r="E4166" s="12">
        <f t="shared" si="325"/>
        <v>1</v>
      </c>
      <c r="F4166" s="8" t="str">
        <f t="shared" si="326"/>
        <v>2021-01</v>
      </c>
      <c r="G4166" s="8">
        <v>44213</v>
      </c>
      <c r="H4166" s="23">
        <f t="shared" si="328"/>
        <v>5</v>
      </c>
      <c r="I4166" s="7" t="s">
        <v>27</v>
      </c>
      <c r="J4166" s="7" t="s">
        <v>445</v>
      </c>
      <c r="K4166" s="7" t="s">
        <v>446</v>
      </c>
      <c r="L4166" s="7" t="s">
        <v>30</v>
      </c>
      <c r="M4166" s="7" t="s">
        <v>31</v>
      </c>
      <c r="N4166" s="7" t="s">
        <v>74</v>
      </c>
      <c r="O4166" s="7" t="s">
        <v>75</v>
      </c>
      <c r="P4166" s="7" t="s">
        <v>13662</v>
      </c>
      <c r="Q4166" s="7" t="s">
        <v>46</v>
      </c>
      <c r="R4166" s="7" t="s">
        <v>13663</v>
      </c>
      <c r="S4166" s="7" t="s">
        <v>48</v>
      </c>
      <c r="T4166" s="7" t="s">
        <v>49</v>
      </c>
      <c r="U4166" s="7" t="s">
        <v>50</v>
      </c>
      <c r="V4166" s="10">
        <v>328.86</v>
      </c>
      <c r="W4166" s="6">
        <v>3</v>
      </c>
      <c r="X4166" s="11">
        <v>0</v>
      </c>
      <c r="Y4166" s="10">
        <v>-2.71</v>
      </c>
      <c r="Z4166" s="30">
        <f t="shared" si="327"/>
        <v>-8.2405887003588144E-3</v>
      </c>
    </row>
    <row r="4167" spans="1:26">
      <c r="A4167" s="27">
        <v>4166</v>
      </c>
      <c r="B4167" s="14" t="s">
        <v>13664</v>
      </c>
      <c r="C4167" s="15">
        <v>44408</v>
      </c>
      <c r="D4167" s="12">
        <f t="shared" si="324"/>
        <v>2021</v>
      </c>
      <c r="E4167" s="12">
        <f t="shared" si="325"/>
        <v>7</v>
      </c>
      <c r="F4167" s="15" t="str">
        <f t="shared" si="326"/>
        <v>2021-07</v>
      </c>
      <c r="G4167" s="15">
        <v>44411</v>
      </c>
      <c r="H4167" s="23">
        <f t="shared" si="328"/>
        <v>3</v>
      </c>
      <c r="I4167" s="14" t="s">
        <v>52</v>
      </c>
      <c r="J4167" s="14" t="s">
        <v>3449</v>
      </c>
      <c r="K4167" s="14" t="s">
        <v>1864</v>
      </c>
      <c r="L4167" s="14" t="s">
        <v>83</v>
      </c>
      <c r="M4167" s="14" t="s">
        <v>31</v>
      </c>
      <c r="N4167" s="14" t="s">
        <v>32</v>
      </c>
      <c r="O4167" s="14" t="s">
        <v>33</v>
      </c>
      <c r="P4167" s="14" t="s">
        <v>13665</v>
      </c>
      <c r="Q4167" s="14" t="s">
        <v>35</v>
      </c>
      <c r="R4167" s="14" t="s">
        <v>13666</v>
      </c>
      <c r="S4167" s="14" t="s">
        <v>48</v>
      </c>
      <c r="T4167" s="14" t="s">
        <v>78</v>
      </c>
      <c r="U4167" s="14" t="s">
        <v>956</v>
      </c>
      <c r="V4167" s="16">
        <v>3551.32</v>
      </c>
      <c r="W4167" s="13">
        <v>14</v>
      </c>
      <c r="X4167" s="17">
        <v>0</v>
      </c>
      <c r="Y4167" s="16">
        <v>1338.59</v>
      </c>
      <c r="Z4167" s="31">
        <f t="shared" si="327"/>
        <v>0.37692745232758518</v>
      </c>
    </row>
    <row r="4168" spans="1:26">
      <c r="A4168" s="26">
        <v>4167</v>
      </c>
      <c r="B4168" s="7" t="s">
        <v>13667</v>
      </c>
      <c r="C4168" s="8">
        <v>44814</v>
      </c>
      <c r="D4168" s="12">
        <f t="shared" si="324"/>
        <v>2022</v>
      </c>
      <c r="E4168" s="12">
        <f t="shared" si="325"/>
        <v>9</v>
      </c>
      <c r="F4168" s="8" t="str">
        <f t="shared" si="326"/>
        <v>2022-09</v>
      </c>
      <c r="G4168" s="8">
        <v>44814</v>
      </c>
      <c r="H4168" s="23">
        <f t="shared" si="328"/>
        <v>0</v>
      </c>
      <c r="I4168" s="7" t="s">
        <v>63</v>
      </c>
      <c r="J4168" s="7" t="s">
        <v>2170</v>
      </c>
      <c r="K4168" s="7" t="s">
        <v>186</v>
      </c>
      <c r="L4168" s="7" t="s">
        <v>30</v>
      </c>
      <c r="M4168" s="7" t="s">
        <v>31</v>
      </c>
      <c r="N4168" s="7" t="s">
        <v>91</v>
      </c>
      <c r="O4168" s="7" t="s">
        <v>92</v>
      </c>
      <c r="P4168" s="7" t="s">
        <v>13668</v>
      </c>
      <c r="Q4168" s="7" t="s">
        <v>46</v>
      </c>
      <c r="R4168" s="7" t="s">
        <v>13669</v>
      </c>
      <c r="S4168" s="7" t="s">
        <v>110</v>
      </c>
      <c r="T4168" s="7" t="s">
        <v>148</v>
      </c>
      <c r="U4168" s="7" t="s">
        <v>149</v>
      </c>
      <c r="V4168" s="10">
        <v>1063.4100000000001</v>
      </c>
      <c r="W4168" s="6">
        <v>5</v>
      </c>
      <c r="X4168" s="11">
        <v>0.4</v>
      </c>
      <c r="Y4168" s="10">
        <v>210.29</v>
      </c>
      <c r="Z4168" s="30">
        <f t="shared" si="327"/>
        <v>0.19775063239954485</v>
      </c>
    </row>
    <row r="4169" spans="1:26">
      <c r="A4169" s="27">
        <v>4168</v>
      </c>
      <c r="B4169" s="14" t="s">
        <v>13670</v>
      </c>
      <c r="C4169" s="15">
        <v>44551</v>
      </c>
      <c r="D4169" s="12">
        <f t="shared" si="324"/>
        <v>2021</v>
      </c>
      <c r="E4169" s="12">
        <f t="shared" si="325"/>
        <v>12</v>
      </c>
      <c r="F4169" s="15" t="str">
        <f t="shared" si="326"/>
        <v>2021-12</v>
      </c>
      <c r="G4169" s="15">
        <v>44551</v>
      </c>
      <c r="H4169" s="23">
        <f t="shared" si="328"/>
        <v>0</v>
      </c>
      <c r="I4169" s="14" t="s">
        <v>63</v>
      </c>
      <c r="J4169" s="14" t="s">
        <v>2370</v>
      </c>
      <c r="K4169" s="14" t="s">
        <v>1722</v>
      </c>
      <c r="L4169" s="14" t="s">
        <v>66</v>
      </c>
      <c r="M4169" s="14" t="s">
        <v>31</v>
      </c>
      <c r="N4169" s="14" t="s">
        <v>134</v>
      </c>
      <c r="O4169" s="14" t="s">
        <v>135</v>
      </c>
      <c r="P4169" s="14" t="s">
        <v>13671</v>
      </c>
      <c r="Q4169" s="14" t="s">
        <v>58</v>
      </c>
      <c r="R4169" s="14" t="s">
        <v>13672</v>
      </c>
      <c r="S4169" s="14" t="s">
        <v>48</v>
      </c>
      <c r="T4169" s="14" t="s">
        <v>49</v>
      </c>
      <c r="U4169" s="14" t="s">
        <v>120</v>
      </c>
      <c r="V4169" s="16">
        <v>192.36</v>
      </c>
      <c r="W4169" s="13">
        <v>2</v>
      </c>
      <c r="X4169" s="17">
        <v>0.3</v>
      </c>
      <c r="Y4169" s="16">
        <v>39.799999999999997</v>
      </c>
      <c r="Z4169" s="31">
        <f t="shared" si="327"/>
        <v>0.20690372218756495</v>
      </c>
    </row>
    <row r="4170" spans="1:26">
      <c r="A4170" s="26">
        <v>4169</v>
      </c>
      <c r="B4170" s="7" t="s">
        <v>13673</v>
      </c>
      <c r="C4170" s="8">
        <v>44455</v>
      </c>
      <c r="D4170" s="12">
        <f t="shared" si="324"/>
        <v>2021</v>
      </c>
      <c r="E4170" s="12">
        <f t="shared" si="325"/>
        <v>9</v>
      </c>
      <c r="F4170" s="8" t="str">
        <f t="shared" si="326"/>
        <v>2021-09</v>
      </c>
      <c r="G4170" s="8">
        <v>44455</v>
      </c>
      <c r="H4170" s="23">
        <f t="shared" si="328"/>
        <v>0</v>
      </c>
      <c r="I4170" s="7" t="s">
        <v>63</v>
      </c>
      <c r="J4170" s="7" t="s">
        <v>2508</v>
      </c>
      <c r="K4170" s="7" t="s">
        <v>411</v>
      </c>
      <c r="L4170" s="7" t="s">
        <v>30</v>
      </c>
      <c r="M4170" s="7" t="s">
        <v>31</v>
      </c>
      <c r="N4170" s="7" t="s">
        <v>228</v>
      </c>
      <c r="O4170" s="7" t="s">
        <v>229</v>
      </c>
      <c r="P4170" s="7" t="s">
        <v>13674</v>
      </c>
      <c r="Q4170" s="7" t="s">
        <v>46</v>
      </c>
      <c r="R4170" s="7" t="s">
        <v>13675</v>
      </c>
      <c r="S4170" s="7" t="s">
        <v>110</v>
      </c>
      <c r="T4170" s="7" t="s">
        <v>243</v>
      </c>
      <c r="U4170" s="7" t="s">
        <v>481</v>
      </c>
      <c r="V4170" s="10">
        <v>5408.41</v>
      </c>
      <c r="W4170" s="6">
        <v>7</v>
      </c>
      <c r="X4170" s="11">
        <v>0.4</v>
      </c>
      <c r="Y4170" s="10">
        <v>482.25</v>
      </c>
      <c r="Z4170" s="30">
        <f t="shared" si="327"/>
        <v>8.9166686697199363E-2</v>
      </c>
    </row>
    <row r="4171" spans="1:26">
      <c r="A4171" s="27">
        <v>4170</v>
      </c>
      <c r="B4171" s="14" t="s">
        <v>13676</v>
      </c>
      <c r="C4171" s="15">
        <v>44839</v>
      </c>
      <c r="D4171" s="12">
        <f t="shared" si="324"/>
        <v>2022</v>
      </c>
      <c r="E4171" s="12">
        <f t="shared" si="325"/>
        <v>10</v>
      </c>
      <c r="F4171" s="15" t="str">
        <f t="shared" si="326"/>
        <v>2022-10</v>
      </c>
      <c r="G4171" s="15">
        <v>44845</v>
      </c>
      <c r="H4171" s="23">
        <f t="shared" si="328"/>
        <v>6</v>
      </c>
      <c r="I4171" s="14" t="s">
        <v>52</v>
      </c>
      <c r="J4171" s="14" t="s">
        <v>2003</v>
      </c>
      <c r="K4171" s="14" t="s">
        <v>54</v>
      </c>
      <c r="L4171" s="14" t="s">
        <v>30</v>
      </c>
      <c r="M4171" s="14" t="s">
        <v>31</v>
      </c>
      <c r="N4171" s="14" t="s">
        <v>166</v>
      </c>
      <c r="O4171" s="14" t="s">
        <v>167</v>
      </c>
      <c r="P4171" s="14" t="s">
        <v>13677</v>
      </c>
      <c r="Q4171" s="14" t="s">
        <v>35</v>
      </c>
      <c r="R4171" s="14" t="s">
        <v>13678</v>
      </c>
      <c r="S4171" s="14" t="s">
        <v>37</v>
      </c>
      <c r="T4171" s="14" t="s">
        <v>60</v>
      </c>
      <c r="U4171" s="14" t="s">
        <v>162</v>
      </c>
      <c r="V4171" s="16">
        <v>1054.53</v>
      </c>
      <c r="W4171" s="13">
        <v>4</v>
      </c>
      <c r="X4171" s="17">
        <v>0.2</v>
      </c>
      <c r="Y4171" s="16">
        <v>222.13</v>
      </c>
      <c r="Z4171" s="31">
        <f t="shared" si="327"/>
        <v>0.21064360425971759</v>
      </c>
    </row>
    <row r="4172" spans="1:26">
      <c r="A4172" s="26">
        <v>4171</v>
      </c>
      <c r="B4172" s="7" t="s">
        <v>13679</v>
      </c>
      <c r="C4172" s="8">
        <v>44432</v>
      </c>
      <c r="D4172" s="12">
        <f t="shared" si="324"/>
        <v>2021</v>
      </c>
      <c r="E4172" s="12">
        <f t="shared" si="325"/>
        <v>8</v>
      </c>
      <c r="F4172" s="8" t="str">
        <f t="shared" si="326"/>
        <v>2021-08</v>
      </c>
      <c r="G4172" s="8">
        <v>44438</v>
      </c>
      <c r="H4172" s="23">
        <f t="shared" si="328"/>
        <v>6</v>
      </c>
      <c r="I4172" s="7" t="s">
        <v>52</v>
      </c>
      <c r="J4172" s="7" t="s">
        <v>2794</v>
      </c>
      <c r="K4172" s="7" t="s">
        <v>99</v>
      </c>
      <c r="L4172" s="7" t="s">
        <v>66</v>
      </c>
      <c r="M4172" s="7" t="s">
        <v>31</v>
      </c>
      <c r="N4172" s="7" t="s">
        <v>181</v>
      </c>
      <c r="O4172" s="7" t="s">
        <v>107</v>
      </c>
      <c r="P4172" s="7" t="s">
        <v>13680</v>
      </c>
      <c r="Q4172" s="7" t="s">
        <v>35</v>
      </c>
      <c r="R4172" s="7" t="s">
        <v>13681</v>
      </c>
      <c r="S4172" s="7" t="s">
        <v>48</v>
      </c>
      <c r="T4172" s="7" t="s">
        <v>69</v>
      </c>
      <c r="U4172" s="7" t="s">
        <v>70</v>
      </c>
      <c r="V4172" s="10">
        <v>235.99</v>
      </c>
      <c r="W4172" s="6">
        <v>6</v>
      </c>
      <c r="X4172" s="11">
        <v>0.3</v>
      </c>
      <c r="Y4172" s="10">
        <v>-22.7</v>
      </c>
      <c r="Z4172" s="30">
        <f t="shared" si="327"/>
        <v>-9.6190516547311325E-2</v>
      </c>
    </row>
    <row r="4173" spans="1:26">
      <c r="A4173" s="27">
        <v>4172</v>
      </c>
      <c r="B4173" s="14" t="s">
        <v>13682</v>
      </c>
      <c r="C4173" s="15">
        <v>44593</v>
      </c>
      <c r="D4173" s="12">
        <f t="shared" si="324"/>
        <v>2022</v>
      </c>
      <c r="E4173" s="12">
        <f t="shared" si="325"/>
        <v>2</v>
      </c>
      <c r="F4173" s="15" t="str">
        <f t="shared" si="326"/>
        <v>2022-02</v>
      </c>
      <c r="G4173" s="15">
        <v>44594</v>
      </c>
      <c r="H4173" s="23">
        <f t="shared" si="328"/>
        <v>1</v>
      </c>
      <c r="I4173" s="14" t="s">
        <v>122</v>
      </c>
      <c r="J4173" s="14" t="s">
        <v>7420</v>
      </c>
      <c r="K4173" s="14" t="s">
        <v>7421</v>
      </c>
      <c r="L4173" s="14" t="s">
        <v>30</v>
      </c>
      <c r="M4173" s="14" t="s">
        <v>31</v>
      </c>
      <c r="N4173" s="14" t="s">
        <v>55</v>
      </c>
      <c r="O4173" s="14" t="s">
        <v>56</v>
      </c>
      <c r="P4173" s="14" t="s">
        <v>13683</v>
      </c>
      <c r="Q4173" s="14" t="s">
        <v>58</v>
      </c>
      <c r="R4173" s="14" t="s">
        <v>13684</v>
      </c>
      <c r="S4173" s="14" t="s">
        <v>48</v>
      </c>
      <c r="T4173" s="14" t="s">
        <v>298</v>
      </c>
      <c r="U4173" s="14" t="s">
        <v>586</v>
      </c>
      <c r="V4173" s="16">
        <v>1616.06</v>
      </c>
      <c r="W4173" s="13">
        <v>10</v>
      </c>
      <c r="X4173" s="17">
        <v>0</v>
      </c>
      <c r="Y4173" s="16">
        <v>305.82</v>
      </c>
      <c r="Z4173" s="31">
        <f t="shared" si="327"/>
        <v>0.18923802334071754</v>
      </c>
    </row>
    <row r="4174" spans="1:26">
      <c r="A4174" s="26">
        <v>4173</v>
      </c>
      <c r="B4174" s="7" t="s">
        <v>13685</v>
      </c>
      <c r="C4174" s="8">
        <v>45096</v>
      </c>
      <c r="D4174" s="12">
        <f t="shared" si="324"/>
        <v>2023</v>
      </c>
      <c r="E4174" s="12">
        <f t="shared" si="325"/>
        <v>6</v>
      </c>
      <c r="F4174" s="8" t="str">
        <f t="shared" si="326"/>
        <v>2023-06</v>
      </c>
      <c r="G4174" s="8">
        <v>45101</v>
      </c>
      <c r="H4174" s="23">
        <f t="shared" si="328"/>
        <v>5</v>
      </c>
      <c r="I4174" s="7" t="s">
        <v>27</v>
      </c>
      <c r="J4174" s="7" t="s">
        <v>371</v>
      </c>
      <c r="K4174" s="7" t="s">
        <v>372</v>
      </c>
      <c r="L4174" s="7" t="s">
        <v>66</v>
      </c>
      <c r="M4174" s="7" t="s">
        <v>31</v>
      </c>
      <c r="N4174" s="7" t="s">
        <v>213</v>
      </c>
      <c r="O4174" s="7" t="s">
        <v>92</v>
      </c>
      <c r="P4174" s="7" t="s">
        <v>13686</v>
      </c>
      <c r="Q4174" s="7" t="s">
        <v>46</v>
      </c>
      <c r="R4174" s="7" t="s">
        <v>13687</v>
      </c>
      <c r="S4174" s="7" t="s">
        <v>37</v>
      </c>
      <c r="T4174" s="7" t="s">
        <v>38</v>
      </c>
      <c r="U4174" s="7" t="s">
        <v>177</v>
      </c>
      <c r="V4174" s="10">
        <v>3795.71</v>
      </c>
      <c r="W4174" s="6">
        <v>5</v>
      </c>
      <c r="X4174" s="11">
        <v>0</v>
      </c>
      <c r="Y4174" s="10">
        <v>645.79</v>
      </c>
      <c r="Z4174" s="30">
        <f t="shared" si="327"/>
        <v>0.17013681234867783</v>
      </c>
    </row>
    <row r="4175" spans="1:26">
      <c r="A4175" s="27">
        <v>4174</v>
      </c>
      <c r="B4175" s="14" t="s">
        <v>13688</v>
      </c>
      <c r="C4175" s="15">
        <v>45517</v>
      </c>
      <c r="D4175" s="12">
        <f t="shared" si="324"/>
        <v>2024</v>
      </c>
      <c r="E4175" s="12">
        <f t="shared" si="325"/>
        <v>8</v>
      </c>
      <c r="F4175" s="15" t="str">
        <f t="shared" si="326"/>
        <v>2024-08</v>
      </c>
      <c r="G4175" s="15">
        <v>45522</v>
      </c>
      <c r="H4175" s="23">
        <f t="shared" si="328"/>
        <v>5</v>
      </c>
      <c r="I4175" s="14" t="s">
        <v>27</v>
      </c>
      <c r="J4175" s="14" t="s">
        <v>1750</v>
      </c>
      <c r="K4175" s="14" t="s">
        <v>1628</v>
      </c>
      <c r="L4175" s="14" t="s">
        <v>30</v>
      </c>
      <c r="M4175" s="14" t="s">
        <v>31</v>
      </c>
      <c r="N4175" s="14" t="s">
        <v>153</v>
      </c>
      <c r="O4175" s="14" t="s">
        <v>154</v>
      </c>
      <c r="P4175" s="14" t="s">
        <v>13689</v>
      </c>
      <c r="Q4175" s="14" t="s">
        <v>146</v>
      </c>
      <c r="R4175" s="14" t="s">
        <v>13690</v>
      </c>
      <c r="S4175" s="14" t="s">
        <v>110</v>
      </c>
      <c r="T4175" s="14" t="s">
        <v>111</v>
      </c>
      <c r="U4175" s="14" t="s">
        <v>287</v>
      </c>
      <c r="V4175" s="16">
        <v>2822.06</v>
      </c>
      <c r="W4175" s="13">
        <v>6</v>
      </c>
      <c r="X4175" s="17">
        <v>0.5</v>
      </c>
      <c r="Y4175" s="16">
        <v>-143.66</v>
      </c>
      <c r="Z4175" s="31">
        <f t="shared" si="327"/>
        <v>-5.0906075703564063E-2</v>
      </c>
    </row>
    <row r="4176" spans="1:26">
      <c r="A4176" s="26">
        <v>4175</v>
      </c>
      <c r="B4176" s="7" t="s">
        <v>13691</v>
      </c>
      <c r="C4176" s="8">
        <v>44925</v>
      </c>
      <c r="D4176" s="12">
        <f t="shared" si="324"/>
        <v>2022</v>
      </c>
      <c r="E4176" s="12">
        <f t="shared" si="325"/>
        <v>12</v>
      </c>
      <c r="F4176" s="8" t="str">
        <f t="shared" si="326"/>
        <v>2022-12</v>
      </c>
      <c r="G4176" s="8">
        <v>44925</v>
      </c>
      <c r="H4176" s="23">
        <f t="shared" si="328"/>
        <v>0</v>
      </c>
      <c r="I4176" s="7" t="s">
        <v>63</v>
      </c>
      <c r="J4176" s="7" t="s">
        <v>1566</v>
      </c>
      <c r="K4176" s="7" t="s">
        <v>1567</v>
      </c>
      <c r="L4176" s="7" t="s">
        <v>83</v>
      </c>
      <c r="M4176" s="7" t="s">
        <v>31</v>
      </c>
      <c r="N4176" s="7" t="s">
        <v>283</v>
      </c>
      <c r="O4176" s="7" t="s">
        <v>284</v>
      </c>
      <c r="P4176" s="7" t="s">
        <v>13692</v>
      </c>
      <c r="Q4176" s="7" t="s">
        <v>146</v>
      </c>
      <c r="R4176" s="7" t="s">
        <v>13693</v>
      </c>
      <c r="S4176" s="7" t="s">
        <v>48</v>
      </c>
      <c r="T4176" s="7" t="s">
        <v>86</v>
      </c>
      <c r="U4176" s="7" t="s">
        <v>819</v>
      </c>
      <c r="V4176" s="10">
        <v>905.83</v>
      </c>
      <c r="W4176" s="6">
        <v>8</v>
      </c>
      <c r="X4176" s="11">
        <v>0.5</v>
      </c>
      <c r="Y4176" s="10">
        <v>-45.83</v>
      </c>
      <c r="Z4176" s="30">
        <f t="shared" si="327"/>
        <v>-5.0594482408398922E-2</v>
      </c>
    </row>
    <row r="4177" spans="1:26">
      <c r="A4177" s="27">
        <v>4176</v>
      </c>
      <c r="B4177" s="14" t="s">
        <v>13694</v>
      </c>
      <c r="C4177" s="15">
        <v>45402</v>
      </c>
      <c r="D4177" s="12">
        <f t="shared" si="324"/>
        <v>2024</v>
      </c>
      <c r="E4177" s="12">
        <f t="shared" si="325"/>
        <v>4</v>
      </c>
      <c r="F4177" s="15" t="str">
        <f t="shared" si="326"/>
        <v>2024-04</v>
      </c>
      <c r="G4177" s="15">
        <v>45402</v>
      </c>
      <c r="H4177" s="23">
        <f t="shared" si="328"/>
        <v>0</v>
      </c>
      <c r="I4177" s="14" t="s">
        <v>63</v>
      </c>
      <c r="J4177" s="14" t="s">
        <v>425</v>
      </c>
      <c r="K4177" s="14" t="s">
        <v>426</v>
      </c>
      <c r="L4177" s="14" t="s">
        <v>30</v>
      </c>
      <c r="M4177" s="14" t="s">
        <v>31</v>
      </c>
      <c r="N4177" s="14" t="s">
        <v>74</v>
      </c>
      <c r="O4177" s="14" t="s">
        <v>75</v>
      </c>
      <c r="P4177" s="14" t="s">
        <v>13695</v>
      </c>
      <c r="Q4177" s="14" t="s">
        <v>46</v>
      </c>
      <c r="R4177" s="14" t="s">
        <v>13696</v>
      </c>
      <c r="S4177" s="14" t="s">
        <v>110</v>
      </c>
      <c r="T4177" s="14" t="s">
        <v>223</v>
      </c>
      <c r="U4177" s="14" t="s">
        <v>224</v>
      </c>
      <c r="V4177" s="16">
        <v>3710.95</v>
      </c>
      <c r="W4177" s="13">
        <v>8</v>
      </c>
      <c r="X4177" s="17">
        <v>0.4</v>
      </c>
      <c r="Y4177" s="16">
        <v>-197.77</v>
      </c>
      <c r="Z4177" s="31">
        <f t="shared" si="327"/>
        <v>-5.3293631010927128E-2</v>
      </c>
    </row>
    <row r="4178" spans="1:26">
      <c r="A4178" s="26">
        <v>4177</v>
      </c>
      <c r="B4178" s="7" t="s">
        <v>13697</v>
      </c>
      <c r="C4178" s="8">
        <v>44935</v>
      </c>
      <c r="D4178" s="12">
        <f t="shared" si="324"/>
        <v>2023</v>
      </c>
      <c r="E4178" s="12">
        <f t="shared" si="325"/>
        <v>1</v>
      </c>
      <c r="F4178" s="8" t="str">
        <f t="shared" si="326"/>
        <v>2023-01</v>
      </c>
      <c r="G4178" s="8">
        <v>44939</v>
      </c>
      <c r="H4178" s="23">
        <f t="shared" si="328"/>
        <v>4</v>
      </c>
      <c r="I4178" s="7" t="s">
        <v>52</v>
      </c>
      <c r="J4178" s="7" t="s">
        <v>726</v>
      </c>
      <c r="K4178" s="7" t="s">
        <v>727</v>
      </c>
      <c r="L4178" s="7" t="s">
        <v>30</v>
      </c>
      <c r="M4178" s="7" t="s">
        <v>31</v>
      </c>
      <c r="N4178" s="7" t="s">
        <v>106</v>
      </c>
      <c r="O4178" s="7" t="s">
        <v>107</v>
      </c>
      <c r="P4178" s="7" t="s">
        <v>13698</v>
      </c>
      <c r="Q4178" s="7" t="s">
        <v>35</v>
      </c>
      <c r="R4178" s="7" t="s">
        <v>13699</v>
      </c>
      <c r="S4178" s="7" t="s">
        <v>37</v>
      </c>
      <c r="T4178" s="7" t="s">
        <v>38</v>
      </c>
      <c r="U4178" s="7" t="s">
        <v>177</v>
      </c>
      <c r="V4178" s="10">
        <v>6986.91</v>
      </c>
      <c r="W4178" s="6">
        <v>7</v>
      </c>
      <c r="X4178" s="11">
        <v>0.2</v>
      </c>
      <c r="Y4178" s="10">
        <v>1902.98</v>
      </c>
      <c r="Z4178" s="30">
        <f t="shared" si="327"/>
        <v>0.27236360565686407</v>
      </c>
    </row>
    <row r="4179" spans="1:26">
      <c r="A4179" s="27">
        <v>4178</v>
      </c>
      <c r="B4179" s="14" t="s">
        <v>13700</v>
      </c>
      <c r="C4179" s="15">
        <v>45090</v>
      </c>
      <c r="D4179" s="12">
        <f t="shared" si="324"/>
        <v>2023</v>
      </c>
      <c r="E4179" s="12">
        <f t="shared" si="325"/>
        <v>6</v>
      </c>
      <c r="F4179" s="15" t="str">
        <f t="shared" si="326"/>
        <v>2023-06</v>
      </c>
      <c r="G4179" s="15">
        <v>45092</v>
      </c>
      <c r="H4179" s="23">
        <f t="shared" si="328"/>
        <v>2</v>
      </c>
      <c r="I4179" s="14" t="s">
        <v>122</v>
      </c>
      <c r="J4179" s="14" t="s">
        <v>2284</v>
      </c>
      <c r="K4179" s="14" t="s">
        <v>1423</v>
      </c>
      <c r="L4179" s="14" t="s">
        <v>83</v>
      </c>
      <c r="M4179" s="14" t="s">
        <v>31</v>
      </c>
      <c r="N4179" s="14" t="s">
        <v>55</v>
      </c>
      <c r="O4179" s="14" t="s">
        <v>56</v>
      </c>
      <c r="P4179" s="14" t="s">
        <v>13701</v>
      </c>
      <c r="Q4179" s="14" t="s">
        <v>58</v>
      </c>
      <c r="R4179" s="14" t="s">
        <v>13702</v>
      </c>
      <c r="S4179" s="14" t="s">
        <v>110</v>
      </c>
      <c r="T4179" s="14" t="s">
        <v>148</v>
      </c>
      <c r="U4179" s="14" t="s">
        <v>149</v>
      </c>
      <c r="V4179" s="16">
        <v>5603.4</v>
      </c>
      <c r="W4179" s="13">
        <v>9</v>
      </c>
      <c r="X4179" s="17">
        <v>0.4</v>
      </c>
      <c r="Y4179" s="16">
        <v>454.58</v>
      </c>
      <c r="Z4179" s="31">
        <f t="shared" si="327"/>
        <v>8.1125745083342263E-2</v>
      </c>
    </row>
    <row r="4180" spans="1:26">
      <c r="A4180" s="26">
        <v>4179</v>
      </c>
      <c r="B4180" s="7" t="s">
        <v>13703</v>
      </c>
      <c r="C4180" s="8">
        <v>45006</v>
      </c>
      <c r="D4180" s="12">
        <f t="shared" si="324"/>
        <v>2023</v>
      </c>
      <c r="E4180" s="12">
        <f t="shared" si="325"/>
        <v>3</v>
      </c>
      <c r="F4180" s="8" t="str">
        <f t="shared" si="326"/>
        <v>2023-03</v>
      </c>
      <c r="G4180" s="8">
        <v>45010</v>
      </c>
      <c r="H4180" s="23">
        <f t="shared" si="328"/>
        <v>4</v>
      </c>
      <c r="I4180" s="7" t="s">
        <v>52</v>
      </c>
      <c r="J4180" s="7" t="s">
        <v>1740</v>
      </c>
      <c r="K4180" s="7" t="s">
        <v>798</v>
      </c>
      <c r="L4180" s="7" t="s">
        <v>66</v>
      </c>
      <c r="M4180" s="7" t="s">
        <v>31</v>
      </c>
      <c r="N4180" s="7" t="s">
        <v>125</v>
      </c>
      <c r="O4180" s="7" t="s">
        <v>126</v>
      </c>
      <c r="P4180" s="7" t="s">
        <v>13704</v>
      </c>
      <c r="Q4180" s="7" t="s">
        <v>58</v>
      </c>
      <c r="R4180" s="7" t="s">
        <v>13705</v>
      </c>
      <c r="S4180" s="7" t="s">
        <v>37</v>
      </c>
      <c r="T4180" s="7" t="s">
        <v>208</v>
      </c>
      <c r="U4180" s="7" t="s">
        <v>408</v>
      </c>
      <c r="V4180" s="10">
        <v>1518.77</v>
      </c>
      <c r="W4180" s="6">
        <v>3</v>
      </c>
      <c r="X4180" s="11">
        <v>0.3</v>
      </c>
      <c r="Y4180" s="10">
        <v>-81.03</v>
      </c>
      <c r="Z4180" s="30">
        <f t="shared" si="327"/>
        <v>-5.3352383836920668E-2</v>
      </c>
    </row>
    <row r="4181" spans="1:26">
      <c r="A4181" s="27">
        <v>4180</v>
      </c>
      <c r="B4181" s="14" t="s">
        <v>13706</v>
      </c>
      <c r="C4181" s="15">
        <v>44477</v>
      </c>
      <c r="D4181" s="12">
        <f t="shared" si="324"/>
        <v>2021</v>
      </c>
      <c r="E4181" s="12">
        <f t="shared" si="325"/>
        <v>10</v>
      </c>
      <c r="F4181" s="15" t="str">
        <f t="shared" si="326"/>
        <v>2021-10</v>
      </c>
      <c r="G4181" s="15">
        <v>44479</v>
      </c>
      <c r="H4181" s="23">
        <f t="shared" si="328"/>
        <v>2</v>
      </c>
      <c r="I4181" s="14" t="s">
        <v>122</v>
      </c>
      <c r="J4181" s="14" t="s">
        <v>2216</v>
      </c>
      <c r="K4181" s="14" t="s">
        <v>770</v>
      </c>
      <c r="L4181" s="14" t="s">
        <v>66</v>
      </c>
      <c r="M4181" s="14" t="s">
        <v>31</v>
      </c>
      <c r="N4181" s="14" t="s">
        <v>32</v>
      </c>
      <c r="O4181" s="14" t="s">
        <v>33</v>
      </c>
      <c r="P4181" s="14" t="s">
        <v>13707</v>
      </c>
      <c r="Q4181" s="14" t="s">
        <v>35</v>
      </c>
      <c r="R4181" s="14" t="s">
        <v>13708</v>
      </c>
      <c r="S4181" s="14" t="s">
        <v>48</v>
      </c>
      <c r="T4181" s="14" t="s">
        <v>298</v>
      </c>
      <c r="U4181" s="14" t="s">
        <v>299</v>
      </c>
      <c r="V4181" s="16">
        <v>445.95</v>
      </c>
      <c r="W4181" s="13">
        <v>4</v>
      </c>
      <c r="X4181" s="17">
        <v>0</v>
      </c>
      <c r="Y4181" s="16">
        <v>197.94</v>
      </c>
      <c r="Z4181" s="31">
        <f t="shared" si="327"/>
        <v>0.44386141944164142</v>
      </c>
    </row>
    <row r="4182" spans="1:26">
      <c r="A4182" s="26">
        <v>4181</v>
      </c>
      <c r="B4182" s="7" t="s">
        <v>13709</v>
      </c>
      <c r="C4182" s="8">
        <v>44665</v>
      </c>
      <c r="D4182" s="12">
        <f t="shared" si="324"/>
        <v>2022</v>
      </c>
      <c r="E4182" s="12">
        <f t="shared" si="325"/>
        <v>4</v>
      </c>
      <c r="F4182" s="8" t="str">
        <f t="shared" si="326"/>
        <v>2022-04</v>
      </c>
      <c r="G4182" s="8">
        <v>44668</v>
      </c>
      <c r="H4182" s="23">
        <f t="shared" si="328"/>
        <v>3</v>
      </c>
      <c r="I4182" s="7" t="s">
        <v>52</v>
      </c>
      <c r="J4182" s="7" t="s">
        <v>563</v>
      </c>
      <c r="K4182" s="7" t="s">
        <v>262</v>
      </c>
      <c r="L4182" s="7" t="s">
        <v>83</v>
      </c>
      <c r="M4182" s="7" t="s">
        <v>31</v>
      </c>
      <c r="N4182" s="7" t="s">
        <v>213</v>
      </c>
      <c r="O4182" s="7" t="s">
        <v>92</v>
      </c>
      <c r="P4182" s="7" t="s">
        <v>13710</v>
      </c>
      <c r="Q4182" s="7" t="s">
        <v>46</v>
      </c>
      <c r="R4182" s="7" t="s">
        <v>13711</v>
      </c>
      <c r="S4182" s="7" t="s">
        <v>37</v>
      </c>
      <c r="T4182" s="7" t="s">
        <v>208</v>
      </c>
      <c r="U4182" s="7" t="s">
        <v>209</v>
      </c>
      <c r="V4182" s="10">
        <v>6093.44</v>
      </c>
      <c r="W4182" s="6">
        <v>7</v>
      </c>
      <c r="X4182" s="11">
        <v>0.2</v>
      </c>
      <c r="Y4182" s="10">
        <v>-139.37</v>
      </c>
      <c r="Z4182" s="30">
        <f t="shared" si="327"/>
        <v>-2.2872137905682179E-2</v>
      </c>
    </row>
    <row r="4183" spans="1:26">
      <c r="A4183" s="27">
        <v>4182</v>
      </c>
      <c r="B4183" s="14" t="s">
        <v>13712</v>
      </c>
      <c r="C4183" s="15">
        <v>44288</v>
      </c>
      <c r="D4183" s="12">
        <f t="shared" si="324"/>
        <v>2021</v>
      </c>
      <c r="E4183" s="12">
        <f t="shared" si="325"/>
        <v>4</v>
      </c>
      <c r="F4183" s="15" t="str">
        <f t="shared" si="326"/>
        <v>2021-04</v>
      </c>
      <c r="G4183" s="15">
        <v>44294</v>
      </c>
      <c r="H4183" s="23">
        <f t="shared" si="328"/>
        <v>6</v>
      </c>
      <c r="I4183" s="14" t="s">
        <v>52</v>
      </c>
      <c r="J4183" s="14" t="s">
        <v>3402</v>
      </c>
      <c r="K4183" s="14" t="s">
        <v>816</v>
      </c>
      <c r="L4183" s="14" t="s">
        <v>30</v>
      </c>
      <c r="M4183" s="14" t="s">
        <v>31</v>
      </c>
      <c r="N4183" s="14" t="s">
        <v>313</v>
      </c>
      <c r="O4183" s="14" t="s">
        <v>314</v>
      </c>
      <c r="P4183" s="14" t="s">
        <v>13713</v>
      </c>
      <c r="Q4183" s="14" t="s">
        <v>146</v>
      </c>
      <c r="R4183" s="14" t="s">
        <v>13714</v>
      </c>
      <c r="S4183" s="14" t="s">
        <v>48</v>
      </c>
      <c r="T4183" s="14" t="s">
        <v>138</v>
      </c>
      <c r="U4183" s="14" t="s">
        <v>1091</v>
      </c>
      <c r="V4183" s="16">
        <v>938.68</v>
      </c>
      <c r="W4183" s="13">
        <v>10</v>
      </c>
      <c r="X4183" s="17">
        <v>0.4</v>
      </c>
      <c r="Y4183" s="16">
        <v>250.24</v>
      </c>
      <c r="Z4183" s="31">
        <f t="shared" si="327"/>
        <v>0.26658712234201221</v>
      </c>
    </row>
    <row r="4184" spans="1:26">
      <c r="A4184" s="26">
        <v>4183</v>
      </c>
      <c r="B4184" s="7" t="s">
        <v>13715</v>
      </c>
      <c r="C4184" s="8">
        <v>45122</v>
      </c>
      <c r="D4184" s="12">
        <f t="shared" si="324"/>
        <v>2023</v>
      </c>
      <c r="E4184" s="12">
        <f t="shared" si="325"/>
        <v>7</v>
      </c>
      <c r="F4184" s="8" t="str">
        <f t="shared" si="326"/>
        <v>2023-07</v>
      </c>
      <c r="G4184" s="8">
        <v>45125</v>
      </c>
      <c r="H4184" s="23">
        <f t="shared" si="328"/>
        <v>3</v>
      </c>
      <c r="I4184" s="7" t="s">
        <v>122</v>
      </c>
      <c r="J4184" s="7" t="s">
        <v>2997</v>
      </c>
      <c r="K4184" s="7" t="s">
        <v>679</v>
      </c>
      <c r="L4184" s="7" t="s">
        <v>83</v>
      </c>
      <c r="M4184" s="7" t="s">
        <v>31</v>
      </c>
      <c r="N4184" s="7" t="s">
        <v>106</v>
      </c>
      <c r="O4184" s="7" t="s">
        <v>107</v>
      </c>
      <c r="P4184" s="7" t="s">
        <v>13716</v>
      </c>
      <c r="Q4184" s="7" t="s">
        <v>35</v>
      </c>
      <c r="R4184" s="7" t="s">
        <v>13717</v>
      </c>
      <c r="S4184" s="7" t="s">
        <v>37</v>
      </c>
      <c r="T4184" s="7" t="s">
        <v>38</v>
      </c>
      <c r="U4184" s="7" t="s">
        <v>485</v>
      </c>
      <c r="V4184" s="10">
        <v>2105.09</v>
      </c>
      <c r="W4184" s="6">
        <v>13</v>
      </c>
      <c r="X4184" s="11">
        <v>0.1</v>
      </c>
      <c r="Y4184" s="10">
        <v>742.4</v>
      </c>
      <c r="Z4184" s="30">
        <f t="shared" si="327"/>
        <v>0.35266900702582782</v>
      </c>
    </row>
    <row r="4185" spans="1:26">
      <c r="A4185" s="27">
        <v>4184</v>
      </c>
      <c r="B4185" s="14" t="s">
        <v>13718</v>
      </c>
      <c r="C4185" s="15">
        <v>45160</v>
      </c>
      <c r="D4185" s="12">
        <f t="shared" si="324"/>
        <v>2023</v>
      </c>
      <c r="E4185" s="12">
        <f t="shared" si="325"/>
        <v>8</v>
      </c>
      <c r="F4185" s="15" t="str">
        <f t="shared" si="326"/>
        <v>2023-08</v>
      </c>
      <c r="G4185" s="15">
        <v>45165</v>
      </c>
      <c r="H4185" s="23">
        <f t="shared" si="328"/>
        <v>5</v>
      </c>
      <c r="I4185" s="14" t="s">
        <v>52</v>
      </c>
      <c r="J4185" s="14" t="s">
        <v>2351</v>
      </c>
      <c r="K4185" s="14" t="s">
        <v>2352</v>
      </c>
      <c r="L4185" s="14" t="s">
        <v>30</v>
      </c>
      <c r="M4185" s="14" t="s">
        <v>31</v>
      </c>
      <c r="N4185" s="14" t="s">
        <v>313</v>
      </c>
      <c r="O4185" s="14" t="s">
        <v>314</v>
      </c>
      <c r="P4185" s="14" t="s">
        <v>13719</v>
      </c>
      <c r="Q4185" s="14" t="s">
        <v>146</v>
      </c>
      <c r="R4185" s="14" t="s">
        <v>13720</v>
      </c>
      <c r="S4185" s="14" t="s">
        <v>48</v>
      </c>
      <c r="T4185" s="14" t="s">
        <v>138</v>
      </c>
      <c r="U4185" s="14" t="s">
        <v>1091</v>
      </c>
      <c r="V4185" s="16">
        <v>1742.83</v>
      </c>
      <c r="W4185" s="13">
        <v>13</v>
      </c>
      <c r="X4185" s="17">
        <v>0.3</v>
      </c>
      <c r="Y4185" s="16">
        <v>-166.71</v>
      </c>
      <c r="Z4185" s="31">
        <f t="shared" si="327"/>
        <v>-9.5654768393934012E-2</v>
      </c>
    </row>
    <row r="4186" spans="1:26">
      <c r="A4186" s="26">
        <v>4185</v>
      </c>
      <c r="B4186" s="7" t="s">
        <v>13721</v>
      </c>
      <c r="C4186" s="8">
        <v>45260</v>
      </c>
      <c r="D4186" s="12">
        <f t="shared" si="324"/>
        <v>2023</v>
      </c>
      <c r="E4186" s="12">
        <f t="shared" si="325"/>
        <v>11</v>
      </c>
      <c r="F4186" s="8" t="str">
        <f t="shared" si="326"/>
        <v>2023-11</v>
      </c>
      <c r="G4186" s="8">
        <v>45268</v>
      </c>
      <c r="H4186" s="23">
        <f t="shared" si="328"/>
        <v>8</v>
      </c>
      <c r="I4186" s="7" t="s">
        <v>27</v>
      </c>
      <c r="J4186" s="7" t="s">
        <v>3374</v>
      </c>
      <c r="K4186" s="7" t="s">
        <v>372</v>
      </c>
      <c r="L4186" s="7" t="s">
        <v>83</v>
      </c>
      <c r="M4186" s="7" t="s">
        <v>31</v>
      </c>
      <c r="N4186" s="7" t="s">
        <v>134</v>
      </c>
      <c r="O4186" s="7" t="s">
        <v>135</v>
      </c>
      <c r="P4186" s="7" t="s">
        <v>13722</v>
      </c>
      <c r="Q4186" s="7" t="s">
        <v>58</v>
      </c>
      <c r="R4186" s="7" t="s">
        <v>13723</v>
      </c>
      <c r="S4186" s="7" t="s">
        <v>48</v>
      </c>
      <c r="T4186" s="7" t="s">
        <v>86</v>
      </c>
      <c r="U4186" s="7" t="s">
        <v>819</v>
      </c>
      <c r="V4186" s="10">
        <v>945.97</v>
      </c>
      <c r="W4186" s="6">
        <v>8</v>
      </c>
      <c r="X4186" s="11">
        <v>0.1</v>
      </c>
      <c r="Y4186" s="10">
        <v>-78.48</v>
      </c>
      <c r="Z4186" s="30">
        <f t="shared" si="327"/>
        <v>-8.2962461811685359E-2</v>
      </c>
    </row>
    <row r="4187" spans="1:26">
      <c r="A4187" s="27">
        <v>4186</v>
      </c>
      <c r="B4187" s="14" t="s">
        <v>13724</v>
      </c>
      <c r="C4187" s="15">
        <v>45435</v>
      </c>
      <c r="D4187" s="12">
        <f t="shared" si="324"/>
        <v>2024</v>
      </c>
      <c r="E4187" s="12">
        <f t="shared" si="325"/>
        <v>5</v>
      </c>
      <c r="F4187" s="15" t="str">
        <f t="shared" si="326"/>
        <v>2024-05</v>
      </c>
      <c r="G4187" s="15">
        <v>45439</v>
      </c>
      <c r="H4187" s="23">
        <f t="shared" si="328"/>
        <v>4</v>
      </c>
      <c r="I4187" s="14" t="s">
        <v>52</v>
      </c>
      <c r="J4187" s="14" t="s">
        <v>3910</v>
      </c>
      <c r="K4187" s="14" t="s">
        <v>73</v>
      </c>
      <c r="L4187" s="14" t="s">
        <v>66</v>
      </c>
      <c r="M4187" s="14" t="s">
        <v>31</v>
      </c>
      <c r="N4187" s="14" t="s">
        <v>43</v>
      </c>
      <c r="O4187" s="14" t="s">
        <v>44</v>
      </c>
      <c r="P4187" s="14" t="s">
        <v>13725</v>
      </c>
      <c r="Q4187" s="14" t="s">
        <v>46</v>
      </c>
      <c r="R4187" s="14" t="s">
        <v>13726</v>
      </c>
      <c r="S4187" s="14" t="s">
        <v>110</v>
      </c>
      <c r="T4187" s="14" t="s">
        <v>148</v>
      </c>
      <c r="U4187" s="14" t="s">
        <v>232</v>
      </c>
      <c r="V4187" s="16">
        <v>4269.09</v>
      </c>
      <c r="W4187" s="13">
        <v>4</v>
      </c>
      <c r="X4187" s="17">
        <v>0</v>
      </c>
      <c r="Y4187" s="16">
        <v>943.67</v>
      </c>
      <c r="Z4187" s="31">
        <f t="shared" si="327"/>
        <v>0.22104710840015082</v>
      </c>
    </row>
    <row r="4188" spans="1:26">
      <c r="A4188" s="26">
        <v>4187</v>
      </c>
      <c r="B4188" s="7" t="s">
        <v>13727</v>
      </c>
      <c r="C4188" s="8">
        <v>44990</v>
      </c>
      <c r="D4188" s="12">
        <f t="shared" si="324"/>
        <v>2023</v>
      </c>
      <c r="E4188" s="12">
        <f t="shared" si="325"/>
        <v>3</v>
      </c>
      <c r="F4188" s="8" t="str">
        <f t="shared" si="326"/>
        <v>2023-03</v>
      </c>
      <c r="G4188" s="8">
        <v>44993</v>
      </c>
      <c r="H4188" s="23">
        <f t="shared" si="328"/>
        <v>3</v>
      </c>
      <c r="I4188" s="7" t="s">
        <v>52</v>
      </c>
      <c r="J4188" s="7" t="s">
        <v>2007</v>
      </c>
      <c r="K4188" s="7" t="s">
        <v>1159</v>
      </c>
      <c r="L4188" s="7" t="s">
        <v>83</v>
      </c>
      <c r="M4188" s="7" t="s">
        <v>31</v>
      </c>
      <c r="N4188" s="7" t="s">
        <v>228</v>
      </c>
      <c r="O4188" s="7" t="s">
        <v>229</v>
      </c>
      <c r="P4188" s="7" t="s">
        <v>13728</v>
      </c>
      <c r="Q4188" s="7" t="s">
        <v>46</v>
      </c>
      <c r="R4188" s="7" t="s">
        <v>13729</v>
      </c>
      <c r="S4188" s="7" t="s">
        <v>48</v>
      </c>
      <c r="T4188" s="7" t="s">
        <v>86</v>
      </c>
      <c r="U4188" s="7" t="s">
        <v>388</v>
      </c>
      <c r="V4188" s="10">
        <v>1324.07</v>
      </c>
      <c r="W4188" s="6">
        <v>14</v>
      </c>
      <c r="X4188" s="11">
        <v>0.3</v>
      </c>
      <c r="Y4188" s="10">
        <v>431.15</v>
      </c>
      <c r="Z4188" s="30">
        <f t="shared" si="327"/>
        <v>0.32562477814617052</v>
      </c>
    </row>
    <row r="4189" spans="1:26">
      <c r="A4189" s="27">
        <v>4188</v>
      </c>
      <c r="B4189" s="14" t="s">
        <v>13730</v>
      </c>
      <c r="C4189" s="15">
        <v>44542</v>
      </c>
      <c r="D4189" s="12">
        <f t="shared" si="324"/>
        <v>2021</v>
      </c>
      <c r="E4189" s="12">
        <f t="shared" si="325"/>
        <v>12</v>
      </c>
      <c r="F4189" s="15" t="str">
        <f t="shared" si="326"/>
        <v>2021-12</v>
      </c>
      <c r="G4189" s="15">
        <v>44547</v>
      </c>
      <c r="H4189" s="23">
        <f t="shared" si="328"/>
        <v>5</v>
      </c>
      <c r="I4189" s="14" t="s">
        <v>52</v>
      </c>
      <c r="J4189" s="14" t="s">
        <v>173</v>
      </c>
      <c r="K4189" s="14" t="s">
        <v>174</v>
      </c>
      <c r="L4189" s="14" t="s">
        <v>83</v>
      </c>
      <c r="M4189" s="14" t="s">
        <v>31</v>
      </c>
      <c r="N4189" s="14" t="s">
        <v>153</v>
      </c>
      <c r="O4189" s="14" t="s">
        <v>154</v>
      </c>
      <c r="P4189" s="14" t="s">
        <v>13731</v>
      </c>
      <c r="Q4189" s="14" t="s">
        <v>146</v>
      </c>
      <c r="R4189" s="14" t="s">
        <v>13732</v>
      </c>
      <c r="S4189" s="14" t="s">
        <v>37</v>
      </c>
      <c r="T4189" s="14" t="s">
        <v>38</v>
      </c>
      <c r="U4189" s="14" t="s">
        <v>102</v>
      </c>
      <c r="V4189" s="16">
        <v>447.41</v>
      </c>
      <c r="W4189" s="13">
        <v>1</v>
      </c>
      <c r="X4189" s="17">
        <v>0.3</v>
      </c>
      <c r="Y4189" s="16">
        <v>-37.18</v>
      </c>
      <c r="Z4189" s="31">
        <f t="shared" si="327"/>
        <v>-8.3100511834782412E-2</v>
      </c>
    </row>
    <row r="4190" spans="1:26">
      <c r="A4190" s="26">
        <v>4189</v>
      </c>
      <c r="B4190" s="7" t="s">
        <v>13733</v>
      </c>
      <c r="C4190" s="8">
        <v>44982</v>
      </c>
      <c r="D4190" s="12">
        <f t="shared" si="324"/>
        <v>2023</v>
      </c>
      <c r="E4190" s="12">
        <f t="shared" si="325"/>
        <v>2</v>
      </c>
      <c r="F4190" s="8" t="str">
        <f t="shared" si="326"/>
        <v>2023-02</v>
      </c>
      <c r="G4190" s="8">
        <v>44988</v>
      </c>
      <c r="H4190" s="23">
        <f t="shared" si="328"/>
        <v>6</v>
      </c>
      <c r="I4190" s="7" t="s">
        <v>52</v>
      </c>
      <c r="J4190" s="7" t="s">
        <v>5377</v>
      </c>
      <c r="K4190" s="7" t="s">
        <v>5378</v>
      </c>
      <c r="L4190" s="7" t="s">
        <v>83</v>
      </c>
      <c r="M4190" s="7" t="s">
        <v>31</v>
      </c>
      <c r="N4190" s="7" t="s">
        <v>220</v>
      </c>
      <c r="O4190" s="7" t="s">
        <v>220</v>
      </c>
      <c r="P4190" s="7" t="s">
        <v>13734</v>
      </c>
      <c r="Q4190" s="7" t="s">
        <v>58</v>
      </c>
      <c r="R4190" s="7" t="s">
        <v>13735</v>
      </c>
      <c r="S4190" s="7" t="s">
        <v>37</v>
      </c>
      <c r="T4190" s="7" t="s">
        <v>38</v>
      </c>
      <c r="U4190" s="7" t="s">
        <v>333</v>
      </c>
      <c r="V4190" s="10">
        <v>10867.89</v>
      </c>
      <c r="W4190" s="6">
        <v>14</v>
      </c>
      <c r="X4190" s="11">
        <v>0.3</v>
      </c>
      <c r="Y4190" s="10">
        <v>766.21</v>
      </c>
      <c r="Z4190" s="30">
        <f t="shared" si="327"/>
        <v>7.0502185796875019E-2</v>
      </c>
    </row>
    <row r="4191" spans="1:26">
      <c r="A4191" s="27">
        <v>4190</v>
      </c>
      <c r="B4191" s="14" t="s">
        <v>13736</v>
      </c>
      <c r="C4191" s="15">
        <v>45496</v>
      </c>
      <c r="D4191" s="12">
        <f t="shared" si="324"/>
        <v>2024</v>
      </c>
      <c r="E4191" s="12">
        <f t="shared" si="325"/>
        <v>7</v>
      </c>
      <c r="F4191" s="15" t="str">
        <f t="shared" si="326"/>
        <v>2024-07</v>
      </c>
      <c r="G4191" s="15">
        <v>45496</v>
      </c>
      <c r="H4191" s="23">
        <f t="shared" si="328"/>
        <v>0</v>
      </c>
      <c r="I4191" s="14" t="s">
        <v>63</v>
      </c>
      <c r="J4191" s="14" t="s">
        <v>917</v>
      </c>
      <c r="K4191" s="14" t="s">
        <v>918</v>
      </c>
      <c r="L4191" s="14" t="s">
        <v>66</v>
      </c>
      <c r="M4191" s="14" t="s">
        <v>31</v>
      </c>
      <c r="N4191" s="14" t="s">
        <v>116</v>
      </c>
      <c r="O4191" s="14" t="s">
        <v>117</v>
      </c>
      <c r="P4191" s="14" t="s">
        <v>13737</v>
      </c>
      <c r="Q4191" s="14" t="s">
        <v>58</v>
      </c>
      <c r="R4191" s="14" t="s">
        <v>13738</v>
      </c>
      <c r="S4191" s="14" t="s">
        <v>37</v>
      </c>
      <c r="T4191" s="14" t="s">
        <v>208</v>
      </c>
      <c r="U4191" s="14" t="s">
        <v>265</v>
      </c>
      <c r="V4191" s="16">
        <v>618.45000000000005</v>
      </c>
      <c r="W4191" s="13">
        <v>3</v>
      </c>
      <c r="X4191" s="17">
        <v>0</v>
      </c>
      <c r="Y4191" s="16">
        <v>191.95</v>
      </c>
      <c r="Z4191" s="31">
        <f t="shared" si="327"/>
        <v>0.31037270595844446</v>
      </c>
    </row>
    <row r="4192" spans="1:26">
      <c r="A4192" s="26">
        <v>4191</v>
      </c>
      <c r="B4192" s="7" t="s">
        <v>13739</v>
      </c>
      <c r="C4192" s="8">
        <v>45164</v>
      </c>
      <c r="D4192" s="12">
        <f t="shared" si="324"/>
        <v>2023</v>
      </c>
      <c r="E4192" s="12">
        <f t="shared" si="325"/>
        <v>8</v>
      </c>
      <c r="F4192" s="8" t="str">
        <f t="shared" si="326"/>
        <v>2023-08</v>
      </c>
      <c r="G4192" s="8">
        <v>45166</v>
      </c>
      <c r="H4192" s="23">
        <f t="shared" si="328"/>
        <v>2</v>
      </c>
      <c r="I4192" s="7" t="s">
        <v>122</v>
      </c>
      <c r="J4192" s="7" t="s">
        <v>2192</v>
      </c>
      <c r="K4192" s="7" t="s">
        <v>583</v>
      </c>
      <c r="L4192" s="7" t="s">
        <v>30</v>
      </c>
      <c r="M4192" s="7" t="s">
        <v>31</v>
      </c>
      <c r="N4192" s="7" t="s">
        <v>143</v>
      </c>
      <c r="O4192" s="7" t="s">
        <v>144</v>
      </c>
      <c r="P4192" s="7" t="s">
        <v>13740</v>
      </c>
      <c r="Q4192" s="7" t="s">
        <v>146</v>
      </c>
      <c r="R4192" s="7" t="s">
        <v>13741</v>
      </c>
      <c r="S4192" s="7" t="s">
        <v>37</v>
      </c>
      <c r="T4192" s="7" t="s">
        <v>170</v>
      </c>
      <c r="U4192" s="7" t="s">
        <v>189</v>
      </c>
      <c r="V4192" s="10">
        <v>11392.51</v>
      </c>
      <c r="W4192" s="6">
        <v>13</v>
      </c>
      <c r="X4192" s="11">
        <v>0.1</v>
      </c>
      <c r="Y4192" s="10">
        <v>-929.97</v>
      </c>
      <c r="Z4192" s="30">
        <f t="shared" si="327"/>
        <v>-8.1629948097478075E-2</v>
      </c>
    </row>
    <row r="4193" spans="1:26">
      <c r="A4193" s="27">
        <v>4192</v>
      </c>
      <c r="B4193" s="14" t="s">
        <v>13742</v>
      </c>
      <c r="C4193" s="15">
        <v>45180</v>
      </c>
      <c r="D4193" s="12">
        <f t="shared" si="324"/>
        <v>2023</v>
      </c>
      <c r="E4193" s="12">
        <f t="shared" si="325"/>
        <v>9</v>
      </c>
      <c r="F4193" s="15" t="str">
        <f t="shared" si="326"/>
        <v>2023-09</v>
      </c>
      <c r="G4193" s="15">
        <v>45180</v>
      </c>
      <c r="H4193" s="23">
        <f t="shared" si="328"/>
        <v>0</v>
      </c>
      <c r="I4193" s="14" t="s">
        <v>63</v>
      </c>
      <c r="J4193" s="14" t="s">
        <v>2583</v>
      </c>
      <c r="K4193" s="14" t="s">
        <v>583</v>
      </c>
      <c r="L4193" s="14" t="s">
        <v>83</v>
      </c>
      <c r="M4193" s="14" t="s">
        <v>31</v>
      </c>
      <c r="N4193" s="14" t="s">
        <v>106</v>
      </c>
      <c r="O4193" s="14" t="s">
        <v>107</v>
      </c>
      <c r="P4193" s="14" t="s">
        <v>13743</v>
      </c>
      <c r="Q4193" s="14" t="s">
        <v>35</v>
      </c>
      <c r="R4193" s="14" t="s">
        <v>13744</v>
      </c>
      <c r="S4193" s="14" t="s">
        <v>48</v>
      </c>
      <c r="T4193" s="14" t="s">
        <v>69</v>
      </c>
      <c r="U4193" s="14" t="s">
        <v>1034</v>
      </c>
      <c r="V4193" s="16">
        <v>1206.56</v>
      </c>
      <c r="W4193" s="13">
        <v>11</v>
      </c>
      <c r="X4193" s="17">
        <v>0.5</v>
      </c>
      <c r="Y4193" s="16">
        <v>294.99</v>
      </c>
      <c r="Z4193" s="31">
        <f t="shared" si="327"/>
        <v>0.24448846306855856</v>
      </c>
    </row>
    <row r="4194" spans="1:26">
      <c r="A4194" s="26">
        <v>4193</v>
      </c>
      <c r="B4194" s="7" t="s">
        <v>13745</v>
      </c>
      <c r="C4194" s="8">
        <v>44359</v>
      </c>
      <c r="D4194" s="12">
        <f t="shared" si="324"/>
        <v>2021</v>
      </c>
      <c r="E4194" s="12">
        <f t="shared" si="325"/>
        <v>6</v>
      </c>
      <c r="F4194" s="8" t="str">
        <f t="shared" si="326"/>
        <v>2021-06</v>
      </c>
      <c r="G4194" s="8">
        <v>44363</v>
      </c>
      <c r="H4194" s="23">
        <f t="shared" si="328"/>
        <v>4</v>
      </c>
      <c r="I4194" s="7" t="s">
        <v>52</v>
      </c>
      <c r="J4194" s="7" t="s">
        <v>2323</v>
      </c>
      <c r="K4194" s="7" t="s">
        <v>2324</v>
      </c>
      <c r="L4194" s="7" t="s">
        <v>83</v>
      </c>
      <c r="M4194" s="7" t="s">
        <v>31</v>
      </c>
      <c r="N4194" s="7" t="s">
        <v>313</v>
      </c>
      <c r="O4194" s="7" t="s">
        <v>314</v>
      </c>
      <c r="P4194" s="7" t="s">
        <v>13746</v>
      </c>
      <c r="Q4194" s="7" t="s">
        <v>146</v>
      </c>
      <c r="R4194" s="7" t="s">
        <v>13747</v>
      </c>
      <c r="S4194" s="7" t="s">
        <v>48</v>
      </c>
      <c r="T4194" s="7" t="s">
        <v>298</v>
      </c>
      <c r="U4194" s="7" t="s">
        <v>586</v>
      </c>
      <c r="V4194" s="10">
        <v>1828.91</v>
      </c>
      <c r="W4194" s="6">
        <v>9</v>
      </c>
      <c r="X4194" s="11">
        <v>0</v>
      </c>
      <c r="Y4194" s="10">
        <v>76.88</v>
      </c>
      <c r="Z4194" s="30">
        <f t="shared" si="327"/>
        <v>4.2035966778026249E-2</v>
      </c>
    </row>
    <row r="4195" spans="1:26">
      <c r="A4195" s="27">
        <v>4194</v>
      </c>
      <c r="B4195" s="14" t="s">
        <v>13748</v>
      </c>
      <c r="C4195" s="15">
        <v>45545</v>
      </c>
      <c r="D4195" s="12">
        <f t="shared" si="324"/>
        <v>2024</v>
      </c>
      <c r="E4195" s="12">
        <f t="shared" si="325"/>
        <v>9</v>
      </c>
      <c r="F4195" s="15" t="str">
        <f t="shared" si="326"/>
        <v>2024-09</v>
      </c>
      <c r="G4195" s="15">
        <v>45546</v>
      </c>
      <c r="H4195" s="23">
        <f t="shared" si="328"/>
        <v>1</v>
      </c>
      <c r="I4195" s="14" t="s">
        <v>122</v>
      </c>
      <c r="J4195" s="14" t="s">
        <v>4523</v>
      </c>
      <c r="K4195" s="14" t="s">
        <v>1423</v>
      </c>
      <c r="L4195" s="14" t="s">
        <v>30</v>
      </c>
      <c r="M4195" s="14" t="s">
        <v>31</v>
      </c>
      <c r="N4195" s="14" t="s">
        <v>116</v>
      </c>
      <c r="O4195" s="14" t="s">
        <v>117</v>
      </c>
      <c r="P4195" s="14" t="s">
        <v>13749</v>
      </c>
      <c r="Q4195" s="14" t="s">
        <v>58</v>
      </c>
      <c r="R4195" s="14" t="s">
        <v>13750</v>
      </c>
      <c r="S4195" s="14" t="s">
        <v>48</v>
      </c>
      <c r="T4195" s="14" t="s">
        <v>95</v>
      </c>
      <c r="U4195" s="14" t="s">
        <v>96</v>
      </c>
      <c r="V4195" s="16">
        <v>931.73</v>
      </c>
      <c r="W4195" s="13">
        <v>4</v>
      </c>
      <c r="X4195" s="17">
        <v>0.1</v>
      </c>
      <c r="Y4195" s="16">
        <v>207.06</v>
      </c>
      <c r="Z4195" s="31">
        <f t="shared" si="327"/>
        <v>0.22223176242044368</v>
      </c>
    </row>
    <row r="4196" spans="1:26">
      <c r="A4196" s="26">
        <v>4195</v>
      </c>
      <c r="B4196" s="7" t="s">
        <v>13751</v>
      </c>
      <c r="C4196" s="8">
        <v>45276</v>
      </c>
      <c r="D4196" s="12">
        <f t="shared" si="324"/>
        <v>2023</v>
      </c>
      <c r="E4196" s="12">
        <f t="shared" si="325"/>
        <v>12</v>
      </c>
      <c r="F4196" s="8" t="str">
        <f t="shared" si="326"/>
        <v>2023-12</v>
      </c>
      <c r="G4196" s="8">
        <v>45281</v>
      </c>
      <c r="H4196" s="23">
        <f t="shared" si="328"/>
        <v>5</v>
      </c>
      <c r="I4196" s="7" t="s">
        <v>27</v>
      </c>
      <c r="J4196" s="7" t="s">
        <v>665</v>
      </c>
      <c r="K4196" s="7" t="s">
        <v>666</v>
      </c>
      <c r="L4196" s="7" t="s">
        <v>66</v>
      </c>
      <c r="M4196" s="7" t="s">
        <v>31</v>
      </c>
      <c r="N4196" s="7" t="s">
        <v>106</v>
      </c>
      <c r="O4196" s="7" t="s">
        <v>107</v>
      </c>
      <c r="P4196" s="7" t="s">
        <v>13752</v>
      </c>
      <c r="Q4196" s="7" t="s">
        <v>35</v>
      </c>
      <c r="R4196" s="7" t="s">
        <v>13753</v>
      </c>
      <c r="S4196" s="7" t="s">
        <v>110</v>
      </c>
      <c r="T4196" s="7" t="s">
        <v>223</v>
      </c>
      <c r="U4196" s="7" t="s">
        <v>224</v>
      </c>
      <c r="V4196" s="10">
        <v>969.1</v>
      </c>
      <c r="W4196" s="6">
        <v>2</v>
      </c>
      <c r="X4196" s="11">
        <v>0.3</v>
      </c>
      <c r="Y4196" s="10">
        <v>-147.78</v>
      </c>
      <c r="Z4196" s="30">
        <f t="shared" si="327"/>
        <v>-0.15249200288927872</v>
      </c>
    </row>
    <row r="4197" spans="1:26">
      <c r="A4197" s="27">
        <v>4196</v>
      </c>
      <c r="B4197" s="14" t="s">
        <v>13754</v>
      </c>
      <c r="C4197" s="15">
        <v>45371</v>
      </c>
      <c r="D4197" s="12">
        <f t="shared" si="324"/>
        <v>2024</v>
      </c>
      <c r="E4197" s="12">
        <f t="shared" si="325"/>
        <v>3</v>
      </c>
      <c r="F4197" s="15" t="str">
        <f t="shared" si="326"/>
        <v>2024-03</v>
      </c>
      <c r="G4197" s="15">
        <v>45378</v>
      </c>
      <c r="H4197" s="23">
        <f t="shared" si="328"/>
        <v>7</v>
      </c>
      <c r="I4197" s="14" t="s">
        <v>27</v>
      </c>
      <c r="J4197" s="14" t="s">
        <v>123</v>
      </c>
      <c r="K4197" s="14" t="s">
        <v>124</v>
      </c>
      <c r="L4197" s="14" t="s">
        <v>83</v>
      </c>
      <c r="M4197" s="14" t="s">
        <v>31</v>
      </c>
      <c r="N4197" s="14" t="s">
        <v>125</v>
      </c>
      <c r="O4197" s="14" t="s">
        <v>126</v>
      </c>
      <c r="P4197" s="14" t="s">
        <v>13755</v>
      </c>
      <c r="Q4197" s="14" t="s">
        <v>58</v>
      </c>
      <c r="R4197" s="14" t="s">
        <v>13756</v>
      </c>
      <c r="S4197" s="14" t="s">
        <v>48</v>
      </c>
      <c r="T4197" s="14" t="s">
        <v>69</v>
      </c>
      <c r="U4197" s="14" t="s">
        <v>70</v>
      </c>
      <c r="V4197" s="16">
        <v>1821.61</v>
      </c>
      <c r="W4197" s="13">
        <v>14</v>
      </c>
      <c r="X4197" s="17">
        <v>0.3</v>
      </c>
      <c r="Y4197" s="16">
        <v>647.91999999999996</v>
      </c>
      <c r="Z4197" s="31">
        <f t="shared" si="327"/>
        <v>0.35568535526265227</v>
      </c>
    </row>
    <row r="4198" spans="1:26">
      <c r="A4198" s="26">
        <v>4197</v>
      </c>
      <c r="B4198" s="7" t="s">
        <v>13757</v>
      </c>
      <c r="C4198" s="8">
        <v>45547</v>
      </c>
      <c r="D4198" s="12">
        <f t="shared" si="324"/>
        <v>2024</v>
      </c>
      <c r="E4198" s="12">
        <f t="shared" si="325"/>
        <v>9</v>
      </c>
      <c r="F4198" s="8" t="str">
        <f t="shared" si="326"/>
        <v>2024-09</v>
      </c>
      <c r="G4198" s="8">
        <v>45552</v>
      </c>
      <c r="H4198" s="23">
        <f t="shared" si="328"/>
        <v>5</v>
      </c>
      <c r="I4198" s="7" t="s">
        <v>52</v>
      </c>
      <c r="J4198" s="7" t="s">
        <v>1115</v>
      </c>
      <c r="K4198" s="7" t="s">
        <v>1116</v>
      </c>
      <c r="L4198" s="7" t="s">
        <v>66</v>
      </c>
      <c r="M4198" s="7" t="s">
        <v>31</v>
      </c>
      <c r="N4198" s="7" t="s">
        <v>74</v>
      </c>
      <c r="O4198" s="7" t="s">
        <v>75</v>
      </c>
      <c r="P4198" s="7" t="s">
        <v>13758</v>
      </c>
      <c r="Q4198" s="7" t="s">
        <v>46</v>
      </c>
      <c r="R4198" s="7" t="s">
        <v>13759</v>
      </c>
      <c r="S4198" s="7" t="s">
        <v>37</v>
      </c>
      <c r="T4198" s="7" t="s">
        <v>38</v>
      </c>
      <c r="U4198" s="7" t="s">
        <v>39</v>
      </c>
      <c r="V4198" s="10">
        <v>11021.54</v>
      </c>
      <c r="W4198" s="6">
        <v>14</v>
      </c>
      <c r="X4198" s="11">
        <v>0</v>
      </c>
      <c r="Y4198" s="10">
        <v>3544.23</v>
      </c>
      <c r="Z4198" s="30">
        <f t="shared" si="327"/>
        <v>0.32157302881448507</v>
      </c>
    </row>
    <row r="4199" spans="1:26">
      <c r="A4199" s="27">
        <v>4198</v>
      </c>
      <c r="B4199" s="14" t="s">
        <v>13760</v>
      </c>
      <c r="C4199" s="15">
        <v>45608</v>
      </c>
      <c r="D4199" s="12">
        <f t="shared" si="324"/>
        <v>2024</v>
      </c>
      <c r="E4199" s="12">
        <f t="shared" si="325"/>
        <v>11</v>
      </c>
      <c r="F4199" s="15" t="str">
        <f t="shared" si="326"/>
        <v>2024-11</v>
      </c>
      <c r="G4199" s="15">
        <v>45614</v>
      </c>
      <c r="H4199" s="23">
        <f t="shared" si="328"/>
        <v>6</v>
      </c>
      <c r="I4199" s="14" t="s">
        <v>52</v>
      </c>
      <c r="J4199" s="14" t="s">
        <v>952</v>
      </c>
      <c r="K4199" s="14" t="s">
        <v>953</v>
      </c>
      <c r="L4199" s="14" t="s">
        <v>66</v>
      </c>
      <c r="M4199" s="14" t="s">
        <v>31</v>
      </c>
      <c r="N4199" s="14" t="s">
        <v>283</v>
      </c>
      <c r="O4199" s="14" t="s">
        <v>284</v>
      </c>
      <c r="P4199" s="14" t="s">
        <v>13761</v>
      </c>
      <c r="Q4199" s="14" t="s">
        <v>146</v>
      </c>
      <c r="R4199" s="14" t="s">
        <v>13762</v>
      </c>
      <c r="S4199" s="14" t="s">
        <v>37</v>
      </c>
      <c r="T4199" s="14" t="s">
        <v>170</v>
      </c>
      <c r="U4199" s="14" t="s">
        <v>171</v>
      </c>
      <c r="V4199" s="16">
        <v>845.66</v>
      </c>
      <c r="W4199" s="13">
        <v>9</v>
      </c>
      <c r="X4199" s="17">
        <v>0.5</v>
      </c>
      <c r="Y4199" s="16">
        <v>167.18</v>
      </c>
      <c r="Z4199" s="31">
        <f t="shared" si="327"/>
        <v>0.1976917437267933</v>
      </c>
    </row>
    <row r="4200" spans="1:26">
      <c r="A4200" s="26">
        <v>4199</v>
      </c>
      <c r="B4200" s="7" t="s">
        <v>13763</v>
      </c>
      <c r="C4200" s="8">
        <v>44815</v>
      </c>
      <c r="D4200" s="12">
        <f t="shared" si="324"/>
        <v>2022</v>
      </c>
      <c r="E4200" s="12">
        <f t="shared" si="325"/>
        <v>9</v>
      </c>
      <c r="F4200" s="8" t="str">
        <f t="shared" si="326"/>
        <v>2022-09</v>
      </c>
      <c r="G4200" s="8">
        <v>44820</v>
      </c>
      <c r="H4200" s="23">
        <f t="shared" si="328"/>
        <v>5</v>
      </c>
      <c r="I4200" s="7" t="s">
        <v>27</v>
      </c>
      <c r="J4200" s="7" t="s">
        <v>8884</v>
      </c>
      <c r="K4200" s="7" t="s">
        <v>3977</v>
      </c>
      <c r="L4200" s="7" t="s">
        <v>30</v>
      </c>
      <c r="M4200" s="7" t="s">
        <v>31</v>
      </c>
      <c r="N4200" s="7" t="s">
        <v>32</v>
      </c>
      <c r="O4200" s="7" t="s">
        <v>33</v>
      </c>
      <c r="P4200" s="7" t="s">
        <v>13764</v>
      </c>
      <c r="Q4200" s="7" t="s">
        <v>35</v>
      </c>
      <c r="R4200" s="7" t="s">
        <v>13765</v>
      </c>
      <c r="S4200" s="7" t="s">
        <v>48</v>
      </c>
      <c r="T4200" s="7" t="s">
        <v>49</v>
      </c>
      <c r="U4200" s="7" t="s">
        <v>50</v>
      </c>
      <c r="V4200" s="10">
        <v>681.63</v>
      </c>
      <c r="W4200" s="6">
        <v>10</v>
      </c>
      <c r="X4200" s="11">
        <v>0.4</v>
      </c>
      <c r="Y4200" s="10">
        <v>58.98</v>
      </c>
      <c r="Z4200" s="30">
        <f t="shared" si="327"/>
        <v>8.6527881695347905E-2</v>
      </c>
    </row>
    <row r="4201" spans="1:26">
      <c r="A4201" s="27">
        <v>4200</v>
      </c>
      <c r="B4201" s="14" t="s">
        <v>13766</v>
      </c>
      <c r="C4201" s="15">
        <v>45289</v>
      </c>
      <c r="D4201" s="12">
        <f t="shared" si="324"/>
        <v>2023</v>
      </c>
      <c r="E4201" s="12">
        <f t="shared" si="325"/>
        <v>12</v>
      </c>
      <c r="F4201" s="15" t="str">
        <f t="shared" si="326"/>
        <v>2023-12</v>
      </c>
      <c r="G4201" s="15">
        <v>45295</v>
      </c>
      <c r="H4201" s="23">
        <f t="shared" si="328"/>
        <v>6</v>
      </c>
      <c r="I4201" s="14" t="s">
        <v>27</v>
      </c>
      <c r="J4201" s="14" t="s">
        <v>330</v>
      </c>
      <c r="K4201" s="14" t="s">
        <v>133</v>
      </c>
      <c r="L4201" s="14" t="s">
        <v>30</v>
      </c>
      <c r="M4201" s="14" t="s">
        <v>31</v>
      </c>
      <c r="N4201" s="14" t="s">
        <v>106</v>
      </c>
      <c r="O4201" s="14" t="s">
        <v>107</v>
      </c>
      <c r="P4201" s="14" t="s">
        <v>13767</v>
      </c>
      <c r="Q4201" s="14" t="s">
        <v>35</v>
      </c>
      <c r="R4201" s="14" t="s">
        <v>13768</v>
      </c>
      <c r="S4201" s="14" t="s">
        <v>37</v>
      </c>
      <c r="T4201" s="14" t="s">
        <v>208</v>
      </c>
      <c r="U4201" s="14" t="s">
        <v>265</v>
      </c>
      <c r="V4201" s="16">
        <v>7329.74</v>
      </c>
      <c r="W4201" s="13">
        <v>12</v>
      </c>
      <c r="X4201" s="17">
        <v>0.2</v>
      </c>
      <c r="Y4201" s="16">
        <v>2355.2199999999998</v>
      </c>
      <c r="Z4201" s="31">
        <f t="shared" si="327"/>
        <v>0.32132381230439278</v>
      </c>
    </row>
    <row r="4202" spans="1:26">
      <c r="A4202" s="26">
        <v>4201</v>
      </c>
      <c r="B4202" s="7" t="s">
        <v>13769</v>
      </c>
      <c r="C4202" s="8">
        <v>44492</v>
      </c>
      <c r="D4202" s="12">
        <f t="shared" si="324"/>
        <v>2021</v>
      </c>
      <c r="E4202" s="12">
        <f t="shared" si="325"/>
        <v>10</v>
      </c>
      <c r="F4202" s="8" t="str">
        <f t="shared" si="326"/>
        <v>2021-10</v>
      </c>
      <c r="G4202" s="8">
        <v>44498</v>
      </c>
      <c r="H4202" s="23">
        <f t="shared" si="328"/>
        <v>6</v>
      </c>
      <c r="I4202" s="7" t="s">
        <v>27</v>
      </c>
      <c r="J4202" s="7" t="s">
        <v>3276</v>
      </c>
      <c r="K4202" s="7" t="s">
        <v>2235</v>
      </c>
      <c r="L4202" s="7" t="s">
        <v>83</v>
      </c>
      <c r="M4202" s="7" t="s">
        <v>31</v>
      </c>
      <c r="N4202" s="7" t="s">
        <v>32</v>
      </c>
      <c r="O4202" s="7" t="s">
        <v>33</v>
      </c>
      <c r="P4202" s="7" t="s">
        <v>13770</v>
      </c>
      <c r="Q4202" s="7" t="s">
        <v>35</v>
      </c>
      <c r="R4202" s="7" t="s">
        <v>13771</v>
      </c>
      <c r="S4202" s="7" t="s">
        <v>48</v>
      </c>
      <c r="T4202" s="7" t="s">
        <v>298</v>
      </c>
      <c r="U4202" s="7" t="s">
        <v>630</v>
      </c>
      <c r="V4202" s="10">
        <v>464.12</v>
      </c>
      <c r="W4202" s="6">
        <v>8</v>
      </c>
      <c r="X4202" s="11">
        <v>0.5</v>
      </c>
      <c r="Y4202" s="10">
        <v>-34.83</v>
      </c>
      <c r="Z4202" s="30">
        <f t="shared" si="327"/>
        <v>-7.5045246918900285E-2</v>
      </c>
    </row>
    <row r="4203" spans="1:26">
      <c r="A4203" s="27">
        <v>4202</v>
      </c>
      <c r="B4203" s="14" t="s">
        <v>13772</v>
      </c>
      <c r="C4203" s="15">
        <v>44420</v>
      </c>
      <c r="D4203" s="12">
        <f t="shared" si="324"/>
        <v>2021</v>
      </c>
      <c r="E4203" s="12">
        <f t="shared" si="325"/>
        <v>8</v>
      </c>
      <c r="F4203" s="15" t="str">
        <f t="shared" si="326"/>
        <v>2021-08</v>
      </c>
      <c r="G4203" s="15">
        <v>44426</v>
      </c>
      <c r="H4203" s="23">
        <f t="shared" si="328"/>
        <v>6</v>
      </c>
      <c r="I4203" s="14" t="s">
        <v>27</v>
      </c>
      <c r="J4203" s="14" t="s">
        <v>1093</v>
      </c>
      <c r="K4203" s="14" t="s">
        <v>1094</v>
      </c>
      <c r="L4203" s="14" t="s">
        <v>83</v>
      </c>
      <c r="M4203" s="14" t="s">
        <v>31</v>
      </c>
      <c r="N4203" s="14" t="s">
        <v>43</v>
      </c>
      <c r="O4203" s="14" t="s">
        <v>44</v>
      </c>
      <c r="P4203" s="14" t="s">
        <v>13773</v>
      </c>
      <c r="Q4203" s="14" t="s">
        <v>46</v>
      </c>
      <c r="R4203" s="14" t="s">
        <v>13774</v>
      </c>
      <c r="S4203" s="14" t="s">
        <v>110</v>
      </c>
      <c r="T4203" s="14" t="s">
        <v>148</v>
      </c>
      <c r="U4203" s="14" t="s">
        <v>149</v>
      </c>
      <c r="V4203" s="16">
        <v>1323.64</v>
      </c>
      <c r="W4203" s="13">
        <v>4</v>
      </c>
      <c r="X4203" s="17">
        <v>0.3</v>
      </c>
      <c r="Y4203" s="16">
        <v>308.22000000000003</v>
      </c>
      <c r="Z4203" s="31">
        <f t="shared" si="327"/>
        <v>0.23285787676407482</v>
      </c>
    </row>
    <row r="4204" spans="1:26">
      <c r="A4204" s="26">
        <v>4203</v>
      </c>
      <c r="B4204" s="7" t="s">
        <v>13775</v>
      </c>
      <c r="C4204" s="8">
        <v>44785</v>
      </c>
      <c r="D4204" s="12">
        <f t="shared" si="324"/>
        <v>2022</v>
      </c>
      <c r="E4204" s="12">
        <f t="shared" si="325"/>
        <v>8</v>
      </c>
      <c r="F4204" s="8" t="str">
        <f t="shared" si="326"/>
        <v>2022-08</v>
      </c>
      <c r="G4204" s="8">
        <v>44788</v>
      </c>
      <c r="H4204" s="23">
        <f t="shared" si="328"/>
        <v>3</v>
      </c>
      <c r="I4204" s="7" t="s">
        <v>122</v>
      </c>
      <c r="J4204" s="7" t="s">
        <v>3171</v>
      </c>
      <c r="K4204" s="7" t="s">
        <v>962</v>
      </c>
      <c r="L4204" s="7" t="s">
        <v>66</v>
      </c>
      <c r="M4204" s="7" t="s">
        <v>31</v>
      </c>
      <c r="N4204" s="7" t="s">
        <v>313</v>
      </c>
      <c r="O4204" s="7" t="s">
        <v>314</v>
      </c>
      <c r="P4204" s="7" t="s">
        <v>13776</v>
      </c>
      <c r="Q4204" s="7" t="s">
        <v>146</v>
      </c>
      <c r="R4204" s="7" t="s">
        <v>13777</v>
      </c>
      <c r="S4204" s="7" t="s">
        <v>48</v>
      </c>
      <c r="T4204" s="7" t="s">
        <v>129</v>
      </c>
      <c r="U4204" s="7" t="s">
        <v>1450</v>
      </c>
      <c r="V4204" s="10">
        <v>248.18</v>
      </c>
      <c r="W4204" s="6">
        <v>7</v>
      </c>
      <c r="X4204" s="11">
        <v>0.5</v>
      </c>
      <c r="Y4204" s="10">
        <v>25.28</v>
      </c>
      <c r="Z4204" s="30">
        <f t="shared" si="327"/>
        <v>0.10186155209928278</v>
      </c>
    </row>
    <row r="4205" spans="1:26">
      <c r="A4205" s="27">
        <v>4204</v>
      </c>
      <c r="B4205" s="14" t="s">
        <v>13778</v>
      </c>
      <c r="C4205" s="15">
        <v>44394</v>
      </c>
      <c r="D4205" s="12">
        <f t="shared" si="324"/>
        <v>2021</v>
      </c>
      <c r="E4205" s="12">
        <f t="shared" si="325"/>
        <v>7</v>
      </c>
      <c r="F4205" s="15" t="str">
        <f t="shared" si="326"/>
        <v>2021-07</v>
      </c>
      <c r="G4205" s="15">
        <v>44395</v>
      </c>
      <c r="H4205" s="23">
        <f t="shared" si="328"/>
        <v>1</v>
      </c>
      <c r="I4205" s="14" t="s">
        <v>122</v>
      </c>
      <c r="J4205" s="14" t="s">
        <v>4736</v>
      </c>
      <c r="K4205" s="14" t="s">
        <v>627</v>
      </c>
      <c r="L4205" s="14" t="s">
        <v>83</v>
      </c>
      <c r="M4205" s="14" t="s">
        <v>31</v>
      </c>
      <c r="N4205" s="14" t="s">
        <v>125</v>
      </c>
      <c r="O4205" s="14" t="s">
        <v>126</v>
      </c>
      <c r="P4205" s="14" t="s">
        <v>13779</v>
      </c>
      <c r="Q4205" s="14" t="s">
        <v>58</v>
      </c>
      <c r="R4205" s="14" t="s">
        <v>13780</v>
      </c>
      <c r="S4205" s="14" t="s">
        <v>48</v>
      </c>
      <c r="T4205" s="14" t="s">
        <v>434</v>
      </c>
      <c r="U4205" s="14" t="s">
        <v>1382</v>
      </c>
      <c r="V4205" s="16">
        <v>243.84</v>
      </c>
      <c r="W4205" s="13">
        <v>1</v>
      </c>
      <c r="X4205" s="17">
        <v>0</v>
      </c>
      <c r="Y4205" s="16">
        <v>-24.23</v>
      </c>
      <c r="Z4205" s="31">
        <f t="shared" si="327"/>
        <v>-9.9368438320209973E-2</v>
      </c>
    </row>
    <row r="4206" spans="1:26">
      <c r="A4206" s="26">
        <v>4205</v>
      </c>
      <c r="B4206" s="7" t="s">
        <v>13781</v>
      </c>
      <c r="C4206" s="8">
        <v>44470</v>
      </c>
      <c r="D4206" s="12">
        <f t="shared" si="324"/>
        <v>2021</v>
      </c>
      <c r="E4206" s="12">
        <f t="shared" si="325"/>
        <v>10</v>
      </c>
      <c r="F4206" s="8" t="str">
        <f t="shared" si="326"/>
        <v>2021-10</v>
      </c>
      <c r="G4206" s="8">
        <v>44476</v>
      </c>
      <c r="H4206" s="23">
        <f t="shared" si="328"/>
        <v>6</v>
      </c>
      <c r="I4206" s="7" t="s">
        <v>52</v>
      </c>
      <c r="J4206" s="7" t="s">
        <v>2622</v>
      </c>
      <c r="K4206" s="7" t="s">
        <v>2623</v>
      </c>
      <c r="L4206" s="7" t="s">
        <v>30</v>
      </c>
      <c r="M4206" s="7" t="s">
        <v>31</v>
      </c>
      <c r="N4206" s="7" t="s">
        <v>106</v>
      </c>
      <c r="O4206" s="7" t="s">
        <v>107</v>
      </c>
      <c r="P4206" s="7" t="s">
        <v>13782</v>
      </c>
      <c r="Q4206" s="7" t="s">
        <v>35</v>
      </c>
      <c r="R4206" s="7" t="s">
        <v>13783</v>
      </c>
      <c r="S4206" s="7" t="s">
        <v>48</v>
      </c>
      <c r="T4206" s="7" t="s">
        <v>69</v>
      </c>
      <c r="U4206" s="7" t="s">
        <v>475</v>
      </c>
      <c r="V4206" s="10">
        <v>611.76</v>
      </c>
      <c r="W4206" s="6">
        <v>14</v>
      </c>
      <c r="X4206" s="11">
        <v>0.5</v>
      </c>
      <c r="Y4206" s="10">
        <v>200.83</v>
      </c>
      <c r="Z4206" s="30">
        <f t="shared" si="327"/>
        <v>0.32828233294102266</v>
      </c>
    </row>
    <row r="4207" spans="1:26">
      <c r="A4207" s="27">
        <v>4206</v>
      </c>
      <c r="B4207" s="14" t="s">
        <v>13784</v>
      </c>
      <c r="C4207" s="15">
        <v>44273</v>
      </c>
      <c r="D4207" s="12">
        <f t="shared" si="324"/>
        <v>2021</v>
      </c>
      <c r="E4207" s="12">
        <f t="shared" si="325"/>
        <v>3</v>
      </c>
      <c r="F4207" s="15" t="str">
        <f t="shared" si="326"/>
        <v>2021-03</v>
      </c>
      <c r="G4207" s="15">
        <v>44276</v>
      </c>
      <c r="H4207" s="23">
        <f t="shared" si="328"/>
        <v>3</v>
      </c>
      <c r="I4207" s="14" t="s">
        <v>122</v>
      </c>
      <c r="J4207" s="14" t="s">
        <v>3976</v>
      </c>
      <c r="K4207" s="14" t="s">
        <v>3977</v>
      </c>
      <c r="L4207" s="14" t="s">
        <v>83</v>
      </c>
      <c r="M4207" s="14" t="s">
        <v>31</v>
      </c>
      <c r="N4207" s="14" t="s">
        <v>91</v>
      </c>
      <c r="O4207" s="14" t="s">
        <v>92</v>
      </c>
      <c r="P4207" s="14" t="s">
        <v>13785</v>
      </c>
      <c r="Q4207" s="14" t="s">
        <v>46</v>
      </c>
      <c r="R4207" s="14" t="s">
        <v>13786</v>
      </c>
      <c r="S4207" s="14" t="s">
        <v>37</v>
      </c>
      <c r="T4207" s="14" t="s">
        <v>208</v>
      </c>
      <c r="U4207" s="14" t="s">
        <v>209</v>
      </c>
      <c r="V4207" s="16">
        <v>2681.17</v>
      </c>
      <c r="W4207" s="13">
        <v>5</v>
      </c>
      <c r="X4207" s="17">
        <v>0.3</v>
      </c>
      <c r="Y4207" s="16">
        <v>1020.24</v>
      </c>
      <c r="Z4207" s="31">
        <f t="shared" si="327"/>
        <v>0.38052044443284089</v>
      </c>
    </row>
    <row r="4208" spans="1:26">
      <c r="A4208" s="26">
        <v>4207</v>
      </c>
      <c r="B4208" s="7" t="s">
        <v>13787</v>
      </c>
      <c r="C4208" s="8">
        <v>44260</v>
      </c>
      <c r="D4208" s="12">
        <f t="shared" si="324"/>
        <v>2021</v>
      </c>
      <c r="E4208" s="12">
        <f t="shared" si="325"/>
        <v>3</v>
      </c>
      <c r="F4208" s="8" t="str">
        <f t="shared" si="326"/>
        <v>2021-03</v>
      </c>
      <c r="G4208" s="8">
        <v>44260</v>
      </c>
      <c r="H4208" s="23">
        <f t="shared" si="328"/>
        <v>0</v>
      </c>
      <c r="I4208" s="7" t="s">
        <v>63</v>
      </c>
      <c r="J4208" s="7" t="s">
        <v>445</v>
      </c>
      <c r="K4208" s="7" t="s">
        <v>446</v>
      </c>
      <c r="L4208" s="7" t="s">
        <v>30</v>
      </c>
      <c r="M4208" s="7" t="s">
        <v>31</v>
      </c>
      <c r="N4208" s="7" t="s">
        <v>74</v>
      </c>
      <c r="O4208" s="7" t="s">
        <v>75</v>
      </c>
      <c r="P4208" s="7" t="s">
        <v>13788</v>
      </c>
      <c r="Q4208" s="7" t="s">
        <v>46</v>
      </c>
      <c r="R4208" s="7" t="s">
        <v>13789</v>
      </c>
      <c r="S4208" s="7" t="s">
        <v>110</v>
      </c>
      <c r="T4208" s="7" t="s">
        <v>111</v>
      </c>
      <c r="U4208" s="7" t="s">
        <v>112</v>
      </c>
      <c r="V4208" s="10">
        <v>1497.58</v>
      </c>
      <c r="W4208" s="6">
        <v>7</v>
      </c>
      <c r="X4208" s="11">
        <v>0.3</v>
      </c>
      <c r="Y4208" s="10">
        <v>48.36</v>
      </c>
      <c r="Z4208" s="30">
        <f t="shared" si="327"/>
        <v>3.2292097917974334E-2</v>
      </c>
    </row>
    <row r="4209" spans="1:26">
      <c r="A4209" s="27">
        <v>4208</v>
      </c>
      <c r="B4209" s="14" t="s">
        <v>13790</v>
      </c>
      <c r="C4209" s="15">
        <v>44711</v>
      </c>
      <c r="D4209" s="12">
        <f t="shared" si="324"/>
        <v>2022</v>
      </c>
      <c r="E4209" s="12">
        <f t="shared" si="325"/>
        <v>5</v>
      </c>
      <c r="F4209" s="15" t="str">
        <f t="shared" si="326"/>
        <v>2022-05</v>
      </c>
      <c r="G4209" s="15">
        <v>44718</v>
      </c>
      <c r="H4209" s="23">
        <f t="shared" si="328"/>
        <v>7</v>
      </c>
      <c r="I4209" s="14" t="s">
        <v>27</v>
      </c>
      <c r="J4209" s="14" t="s">
        <v>2530</v>
      </c>
      <c r="K4209" s="14" t="s">
        <v>554</v>
      </c>
      <c r="L4209" s="14" t="s">
        <v>30</v>
      </c>
      <c r="M4209" s="14" t="s">
        <v>31</v>
      </c>
      <c r="N4209" s="14" t="s">
        <v>204</v>
      </c>
      <c r="O4209" s="14" t="s">
        <v>205</v>
      </c>
      <c r="P4209" s="14" t="s">
        <v>13791</v>
      </c>
      <c r="Q4209" s="14" t="s">
        <v>146</v>
      </c>
      <c r="R4209" s="14" t="s">
        <v>13792</v>
      </c>
      <c r="S4209" s="14" t="s">
        <v>110</v>
      </c>
      <c r="T4209" s="14" t="s">
        <v>148</v>
      </c>
      <c r="U4209" s="14" t="s">
        <v>232</v>
      </c>
      <c r="V4209" s="16">
        <v>4468.49</v>
      </c>
      <c r="W4209" s="13">
        <v>3</v>
      </c>
      <c r="X4209" s="17">
        <v>0.2</v>
      </c>
      <c r="Y4209" s="16">
        <v>1514.39</v>
      </c>
      <c r="Z4209" s="31">
        <f t="shared" si="327"/>
        <v>0.33890419358664786</v>
      </c>
    </row>
    <row r="4210" spans="1:26">
      <c r="A4210" s="26">
        <v>4209</v>
      </c>
      <c r="B4210" s="7" t="s">
        <v>13793</v>
      </c>
      <c r="C4210" s="8">
        <v>44779</v>
      </c>
      <c r="D4210" s="12">
        <f t="shared" si="324"/>
        <v>2022</v>
      </c>
      <c r="E4210" s="12">
        <f t="shared" si="325"/>
        <v>8</v>
      </c>
      <c r="F4210" s="8" t="str">
        <f t="shared" si="326"/>
        <v>2022-08</v>
      </c>
      <c r="G4210" s="8">
        <v>44779</v>
      </c>
      <c r="H4210" s="23">
        <f t="shared" si="328"/>
        <v>0</v>
      </c>
      <c r="I4210" s="7" t="s">
        <v>63</v>
      </c>
      <c r="J4210" s="7" t="s">
        <v>335</v>
      </c>
      <c r="K4210" s="7" t="s">
        <v>336</v>
      </c>
      <c r="L4210" s="7" t="s">
        <v>83</v>
      </c>
      <c r="M4210" s="7" t="s">
        <v>31</v>
      </c>
      <c r="N4210" s="7" t="s">
        <v>55</v>
      </c>
      <c r="O4210" s="7" t="s">
        <v>56</v>
      </c>
      <c r="P4210" s="7" t="s">
        <v>13794</v>
      </c>
      <c r="Q4210" s="7" t="s">
        <v>58</v>
      </c>
      <c r="R4210" s="7" t="s">
        <v>13795</v>
      </c>
      <c r="S4210" s="7" t="s">
        <v>37</v>
      </c>
      <c r="T4210" s="7" t="s">
        <v>170</v>
      </c>
      <c r="U4210" s="7" t="s">
        <v>189</v>
      </c>
      <c r="V4210" s="10">
        <v>15765.5</v>
      </c>
      <c r="W4210" s="6">
        <v>12</v>
      </c>
      <c r="X4210" s="11">
        <v>0.1</v>
      </c>
      <c r="Y4210" s="10">
        <v>-1178.18</v>
      </c>
      <c r="Z4210" s="30">
        <f t="shared" si="327"/>
        <v>-7.4731534045859638E-2</v>
      </c>
    </row>
    <row r="4211" spans="1:26">
      <c r="A4211" s="27">
        <v>4210</v>
      </c>
      <c r="B4211" s="14" t="s">
        <v>13796</v>
      </c>
      <c r="C4211" s="15">
        <v>44231</v>
      </c>
      <c r="D4211" s="12">
        <f t="shared" si="324"/>
        <v>2021</v>
      </c>
      <c r="E4211" s="12">
        <f t="shared" si="325"/>
        <v>2</v>
      </c>
      <c r="F4211" s="15" t="str">
        <f t="shared" si="326"/>
        <v>2021-02</v>
      </c>
      <c r="G4211" s="15">
        <v>44236</v>
      </c>
      <c r="H4211" s="23">
        <f t="shared" si="328"/>
        <v>5</v>
      </c>
      <c r="I4211" s="14" t="s">
        <v>52</v>
      </c>
      <c r="J4211" s="14" t="s">
        <v>774</v>
      </c>
      <c r="K4211" s="14" t="s">
        <v>247</v>
      </c>
      <c r="L4211" s="14" t="s">
        <v>83</v>
      </c>
      <c r="M4211" s="14" t="s">
        <v>31</v>
      </c>
      <c r="N4211" s="14" t="s">
        <v>32</v>
      </c>
      <c r="O4211" s="14" t="s">
        <v>33</v>
      </c>
      <c r="P4211" s="14" t="s">
        <v>13797</v>
      </c>
      <c r="Q4211" s="14" t="s">
        <v>35</v>
      </c>
      <c r="R4211" s="14" t="s">
        <v>13798</v>
      </c>
      <c r="S4211" s="14" t="s">
        <v>48</v>
      </c>
      <c r="T4211" s="14" t="s">
        <v>95</v>
      </c>
      <c r="U4211" s="14" t="s">
        <v>195</v>
      </c>
      <c r="V4211" s="16">
        <v>1540.66</v>
      </c>
      <c r="W4211" s="13">
        <v>6</v>
      </c>
      <c r="X4211" s="17">
        <v>0</v>
      </c>
      <c r="Y4211" s="16">
        <v>552.4</v>
      </c>
      <c r="Z4211" s="31">
        <f t="shared" si="327"/>
        <v>0.35854763542897194</v>
      </c>
    </row>
    <row r="4212" spans="1:26">
      <c r="A4212" s="26">
        <v>4211</v>
      </c>
      <c r="B4212" s="7" t="s">
        <v>13799</v>
      </c>
      <c r="C4212" s="8">
        <v>45442</v>
      </c>
      <c r="D4212" s="12">
        <f t="shared" si="324"/>
        <v>2024</v>
      </c>
      <c r="E4212" s="12">
        <f t="shared" si="325"/>
        <v>5</v>
      </c>
      <c r="F4212" s="8" t="str">
        <f t="shared" si="326"/>
        <v>2024-05</v>
      </c>
      <c r="G4212" s="8">
        <v>45443</v>
      </c>
      <c r="H4212" s="23">
        <f t="shared" si="328"/>
        <v>1</v>
      </c>
      <c r="I4212" s="7" t="s">
        <v>122</v>
      </c>
      <c r="J4212" s="7" t="s">
        <v>925</v>
      </c>
      <c r="K4212" s="7" t="s">
        <v>926</v>
      </c>
      <c r="L4212" s="7" t="s">
        <v>83</v>
      </c>
      <c r="M4212" s="7" t="s">
        <v>31</v>
      </c>
      <c r="N4212" s="7" t="s">
        <v>283</v>
      </c>
      <c r="O4212" s="7" t="s">
        <v>284</v>
      </c>
      <c r="P4212" s="7" t="s">
        <v>13800</v>
      </c>
      <c r="Q4212" s="7" t="s">
        <v>146</v>
      </c>
      <c r="R4212" s="7" t="s">
        <v>13801</v>
      </c>
      <c r="S4212" s="7" t="s">
        <v>37</v>
      </c>
      <c r="T4212" s="7" t="s">
        <v>170</v>
      </c>
      <c r="U4212" s="7" t="s">
        <v>171</v>
      </c>
      <c r="V4212" s="10">
        <v>1275.46</v>
      </c>
      <c r="W4212" s="6">
        <v>2</v>
      </c>
      <c r="X4212" s="11">
        <v>0.5</v>
      </c>
      <c r="Y4212" s="10">
        <v>429.63</v>
      </c>
      <c r="Z4212" s="30">
        <f t="shared" si="327"/>
        <v>0.33684317814749187</v>
      </c>
    </row>
    <row r="4213" spans="1:26">
      <c r="A4213" s="27">
        <v>4212</v>
      </c>
      <c r="B4213" s="14" t="s">
        <v>13802</v>
      </c>
      <c r="C4213" s="15">
        <v>45121</v>
      </c>
      <c r="D4213" s="12">
        <f t="shared" si="324"/>
        <v>2023</v>
      </c>
      <c r="E4213" s="12">
        <f t="shared" si="325"/>
        <v>7</v>
      </c>
      <c r="F4213" s="15" t="str">
        <f t="shared" si="326"/>
        <v>2023-07</v>
      </c>
      <c r="G4213" s="15">
        <v>45124</v>
      </c>
      <c r="H4213" s="23">
        <f t="shared" si="328"/>
        <v>3</v>
      </c>
      <c r="I4213" s="14" t="s">
        <v>52</v>
      </c>
      <c r="J4213" s="14" t="s">
        <v>4387</v>
      </c>
      <c r="K4213" s="14" t="s">
        <v>3731</v>
      </c>
      <c r="L4213" s="14" t="s">
        <v>83</v>
      </c>
      <c r="M4213" s="14" t="s">
        <v>31</v>
      </c>
      <c r="N4213" s="14" t="s">
        <v>32</v>
      </c>
      <c r="O4213" s="14" t="s">
        <v>33</v>
      </c>
      <c r="P4213" s="14" t="s">
        <v>13803</v>
      </c>
      <c r="Q4213" s="14" t="s">
        <v>35</v>
      </c>
      <c r="R4213" s="14" t="s">
        <v>13804</v>
      </c>
      <c r="S4213" s="14" t="s">
        <v>110</v>
      </c>
      <c r="T4213" s="14" t="s">
        <v>148</v>
      </c>
      <c r="U4213" s="14" t="s">
        <v>149</v>
      </c>
      <c r="V4213" s="16">
        <v>1885.33</v>
      </c>
      <c r="W4213" s="13">
        <v>4</v>
      </c>
      <c r="X4213" s="17">
        <v>0</v>
      </c>
      <c r="Y4213" s="16">
        <v>588.51</v>
      </c>
      <c r="Z4213" s="31">
        <f t="shared" si="327"/>
        <v>0.31215224920836143</v>
      </c>
    </row>
    <row r="4214" spans="1:26">
      <c r="A4214" s="26">
        <v>4213</v>
      </c>
      <c r="B4214" s="7" t="s">
        <v>13805</v>
      </c>
      <c r="C4214" s="8">
        <v>45584</v>
      </c>
      <c r="D4214" s="12">
        <f t="shared" si="324"/>
        <v>2024</v>
      </c>
      <c r="E4214" s="12">
        <f t="shared" si="325"/>
        <v>10</v>
      </c>
      <c r="F4214" s="8" t="str">
        <f t="shared" si="326"/>
        <v>2024-10</v>
      </c>
      <c r="G4214" s="8">
        <v>45589</v>
      </c>
      <c r="H4214" s="23">
        <f t="shared" si="328"/>
        <v>5</v>
      </c>
      <c r="I4214" s="7" t="s">
        <v>52</v>
      </c>
      <c r="J4214" s="7" t="s">
        <v>2011</v>
      </c>
      <c r="K4214" s="7" t="s">
        <v>302</v>
      </c>
      <c r="L4214" s="7" t="s">
        <v>30</v>
      </c>
      <c r="M4214" s="7" t="s">
        <v>31</v>
      </c>
      <c r="N4214" s="7" t="s">
        <v>32</v>
      </c>
      <c r="O4214" s="7" t="s">
        <v>33</v>
      </c>
      <c r="P4214" s="7" t="s">
        <v>13806</v>
      </c>
      <c r="Q4214" s="7" t="s">
        <v>35</v>
      </c>
      <c r="R4214" s="7" t="s">
        <v>13807</v>
      </c>
      <c r="S4214" s="7" t="s">
        <v>110</v>
      </c>
      <c r="T4214" s="7" t="s">
        <v>223</v>
      </c>
      <c r="U4214" s="7" t="s">
        <v>449</v>
      </c>
      <c r="V4214" s="10">
        <v>11084.95</v>
      </c>
      <c r="W4214" s="6">
        <v>14</v>
      </c>
      <c r="X4214" s="11">
        <v>0.4</v>
      </c>
      <c r="Y4214" s="10">
        <v>2738.65</v>
      </c>
      <c r="Z4214" s="30">
        <f t="shared" si="327"/>
        <v>0.24706020324854869</v>
      </c>
    </row>
    <row r="4215" spans="1:26">
      <c r="A4215" s="27">
        <v>4214</v>
      </c>
      <c r="B4215" s="14" t="s">
        <v>13808</v>
      </c>
      <c r="C4215" s="15">
        <v>44792</v>
      </c>
      <c r="D4215" s="12">
        <f t="shared" si="324"/>
        <v>2022</v>
      </c>
      <c r="E4215" s="12">
        <f t="shared" si="325"/>
        <v>8</v>
      </c>
      <c r="F4215" s="15" t="str">
        <f t="shared" si="326"/>
        <v>2022-08</v>
      </c>
      <c r="G4215" s="15">
        <v>44792</v>
      </c>
      <c r="H4215" s="23">
        <f t="shared" si="328"/>
        <v>0</v>
      </c>
      <c r="I4215" s="14" t="s">
        <v>63</v>
      </c>
      <c r="J4215" s="14" t="s">
        <v>4039</v>
      </c>
      <c r="K4215" s="14" t="s">
        <v>2124</v>
      </c>
      <c r="L4215" s="14" t="s">
        <v>66</v>
      </c>
      <c r="M4215" s="14" t="s">
        <v>31</v>
      </c>
      <c r="N4215" s="14" t="s">
        <v>116</v>
      </c>
      <c r="O4215" s="14" t="s">
        <v>117</v>
      </c>
      <c r="P4215" s="14" t="s">
        <v>13809</v>
      </c>
      <c r="Q4215" s="14" t="s">
        <v>58</v>
      </c>
      <c r="R4215" s="14" t="s">
        <v>13810</v>
      </c>
      <c r="S4215" s="14" t="s">
        <v>110</v>
      </c>
      <c r="T4215" s="14" t="s">
        <v>148</v>
      </c>
      <c r="U4215" s="14" t="s">
        <v>237</v>
      </c>
      <c r="V4215" s="16">
        <v>5009.05</v>
      </c>
      <c r="W4215" s="13">
        <v>10</v>
      </c>
      <c r="X4215" s="17">
        <v>0</v>
      </c>
      <c r="Y4215" s="16">
        <v>982.05</v>
      </c>
      <c r="Z4215" s="31">
        <f t="shared" si="327"/>
        <v>0.19605514019624479</v>
      </c>
    </row>
    <row r="4216" spans="1:26">
      <c r="A4216" s="26">
        <v>4215</v>
      </c>
      <c r="B4216" s="7" t="s">
        <v>13811</v>
      </c>
      <c r="C4216" s="8">
        <v>45391</v>
      </c>
      <c r="D4216" s="12">
        <f t="shared" si="324"/>
        <v>2024</v>
      </c>
      <c r="E4216" s="12">
        <f t="shared" si="325"/>
        <v>4</v>
      </c>
      <c r="F4216" s="8" t="str">
        <f t="shared" si="326"/>
        <v>2024-04</v>
      </c>
      <c r="G4216" s="8">
        <v>45396</v>
      </c>
      <c r="H4216" s="23">
        <f t="shared" si="328"/>
        <v>5</v>
      </c>
      <c r="I4216" s="7" t="s">
        <v>52</v>
      </c>
      <c r="J4216" s="7" t="s">
        <v>3529</v>
      </c>
      <c r="K4216" s="7" t="s">
        <v>1370</v>
      </c>
      <c r="L4216" s="7" t="s">
        <v>66</v>
      </c>
      <c r="M4216" s="7" t="s">
        <v>31</v>
      </c>
      <c r="N4216" s="7" t="s">
        <v>313</v>
      </c>
      <c r="O4216" s="7" t="s">
        <v>314</v>
      </c>
      <c r="P4216" s="7" t="s">
        <v>13812</v>
      </c>
      <c r="Q4216" s="7" t="s">
        <v>146</v>
      </c>
      <c r="R4216" s="7" t="s">
        <v>13813</v>
      </c>
      <c r="S4216" s="7" t="s">
        <v>37</v>
      </c>
      <c r="T4216" s="7" t="s">
        <v>60</v>
      </c>
      <c r="U4216" s="7" t="s">
        <v>61</v>
      </c>
      <c r="V4216" s="10">
        <v>1671.73</v>
      </c>
      <c r="W4216" s="6">
        <v>4</v>
      </c>
      <c r="X4216" s="11">
        <v>0</v>
      </c>
      <c r="Y4216" s="10">
        <v>95.99</v>
      </c>
      <c r="Z4216" s="30">
        <f t="shared" si="327"/>
        <v>5.7419559378607786E-2</v>
      </c>
    </row>
    <row r="4217" spans="1:26">
      <c r="A4217" s="27">
        <v>4216</v>
      </c>
      <c r="B4217" s="14" t="s">
        <v>13814</v>
      </c>
      <c r="C4217" s="15">
        <v>45118</v>
      </c>
      <c r="D4217" s="12">
        <f t="shared" si="324"/>
        <v>2023</v>
      </c>
      <c r="E4217" s="12">
        <f t="shared" si="325"/>
        <v>7</v>
      </c>
      <c r="F4217" s="15" t="str">
        <f t="shared" si="326"/>
        <v>2023-07</v>
      </c>
      <c r="G4217" s="15">
        <v>45118</v>
      </c>
      <c r="H4217" s="23">
        <f t="shared" si="328"/>
        <v>0</v>
      </c>
      <c r="I4217" s="14" t="s">
        <v>63</v>
      </c>
      <c r="J4217" s="14" t="s">
        <v>3406</v>
      </c>
      <c r="K4217" s="14" t="s">
        <v>105</v>
      </c>
      <c r="L4217" s="14" t="s">
        <v>30</v>
      </c>
      <c r="M4217" s="14" t="s">
        <v>31</v>
      </c>
      <c r="N4217" s="14" t="s">
        <v>55</v>
      </c>
      <c r="O4217" s="14" t="s">
        <v>56</v>
      </c>
      <c r="P4217" s="14" t="s">
        <v>13815</v>
      </c>
      <c r="Q4217" s="14" t="s">
        <v>58</v>
      </c>
      <c r="R4217" s="14" t="s">
        <v>13816</v>
      </c>
      <c r="S4217" s="14" t="s">
        <v>37</v>
      </c>
      <c r="T4217" s="14" t="s">
        <v>60</v>
      </c>
      <c r="U4217" s="14" t="s">
        <v>317</v>
      </c>
      <c r="V4217" s="16">
        <v>3341.87</v>
      </c>
      <c r="W4217" s="13">
        <v>6</v>
      </c>
      <c r="X4217" s="17">
        <v>0</v>
      </c>
      <c r="Y4217" s="16">
        <v>-266.14</v>
      </c>
      <c r="Z4217" s="31">
        <f t="shared" si="327"/>
        <v>-7.9638046961731004E-2</v>
      </c>
    </row>
    <row r="4218" spans="1:26">
      <c r="A4218" s="26">
        <v>4217</v>
      </c>
      <c r="B4218" s="7" t="s">
        <v>13817</v>
      </c>
      <c r="C4218" s="8">
        <v>44485</v>
      </c>
      <c r="D4218" s="12">
        <f t="shared" si="324"/>
        <v>2021</v>
      </c>
      <c r="E4218" s="12">
        <f t="shared" si="325"/>
        <v>10</v>
      </c>
      <c r="F4218" s="8" t="str">
        <f t="shared" si="326"/>
        <v>2021-10</v>
      </c>
      <c r="G4218" s="8">
        <v>44488</v>
      </c>
      <c r="H4218" s="23">
        <f t="shared" si="328"/>
        <v>3</v>
      </c>
      <c r="I4218" s="7" t="s">
        <v>122</v>
      </c>
      <c r="J4218" s="7" t="s">
        <v>2003</v>
      </c>
      <c r="K4218" s="7" t="s">
        <v>54</v>
      </c>
      <c r="L4218" s="7" t="s">
        <v>30</v>
      </c>
      <c r="M4218" s="7" t="s">
        <v>31</v>
      </c>
      <c r="N4218" s="7" t="s">
        <v>166</v>
      </c>
      <c r="O4218" s="7" t="s">
        <v>167</v>
      </c>
      <c r="P4218" s="7" t="s">
        <v>13818</v>
      </c>
      <c r="Q4218" s="7" t="s">
        <v>35</v>
      </c>
      <c r="R4218" s="7" t="s">
        <v>13819</v>
      </c>
      <c r="S4218" s="7" t="s">
        <v>37</v>
      </c>
      <c r="T4218" s="7" t="s">
        <v>38</v>
      </c>
      <c r="U4218" s="7" t="s">
        <v>102</v>
      </c>
      <c r="V4218" s="10">
        <v>3961.27</v>
      </c>
      <c r="W4218" s="6">
        <v>12</v>
      </c>
      <c r="X4218" s="11">
        <v>0.2</v>
      </c>
      <c r="Y4218" s="10">
        <v>901.82</v>
      </c>
      <c r="Z4218" s="30">
        <f t="shared" si="327"/>
        <v>0.22765931128148298</v>
      </c>
    </row>
    <row r="4219" spans="1:26">
      <c r="A4219" s="27">
        <v>4218</v>
      </c>
      <c r="B4219" s="14" t="s">
        <v>13820</v>
      </c>
      <c r="C4219" s="15">
        <v>44638</v>
      </c>
      <c r="D4219" s="12">
        <f t="shared" si="324"/>
        <v>2022</v>
      </c>
      <c r="E4219" s="12">
        <f t="shared" si="325"/>
        <v>3</v>
      </c>
      <c r="F4219" s="15" t="str">
        <f t="shared" si="326"/>
        <v>2022-03</v>
      </c>
      <c r="G4219" s="15">
        <v>44640</v>
      </c>
      <c r="H4219" s="23">
        <f t="shared" si="328"/>
        <v>2</v>
      </c>
      <c r="I4219" s="14" t="s">
        <v>122</v>
      </c>
      <c r="J4219" s="14" t="s">
        <v>13821</v>
      </c>
      <c r="K4219" s="14" t="s">
        <v>857</v>
      </c>
      <c r="L4219" s="14" t="s">
        <v>66</v>
      </c>
      <c r="M4219" s="14" t="s">
        <v>31</v>
      </c>
      <c r="N4219" s="14" t="s">
        <v>283</v>
      </c>
      <c r="O4219" s="14" t="s">
        <v>284</v>
      </c>
      <c r="P4219" s="14" t="s">
        <v>13822</v>
      </c>
      <c r="Q4219" s="14" t="s">
        <v>146</v>
      </c>
      <c r="R4219" s="14" t="s">
        <v>13823</v>
      </c>
      <c r="S4219" s="14" t="s">
        <v>37</v>
      </c>
      <c r="T4219" s="14" t="s">
        <v>170</v>
      </c>
      <c r="U4219" s="14" t="s">
        <v>189</v>
      </c>
      <c r="V4219" s="16">
        <v>7453.28</v>
      </c>
      <c r="W4219" s="13">
        <v>7</v>
      </c>
      <c r="X4219" s="17">
        <v>0</v>
      </c>
      <c r="Y4219" s="16">
        <v>1917.23</v>
      </c>
      <c r="Z4219" s="31">
        <f t="shared" si="327"/>
        <v>0.25723305712384348</v>
      </c>
    </row>
    <row r="4220" spans="1:26">
      <c r="A4220" s="26">
        <v>4219</v>
      </c>
      <c r="B4220" s="7" t="s">
        <v>13824</v>
      </c>
      <c r="C4220" s="8">
        <v>45345</v>
      </c>
      <c r="D4220" s="12">
        <f t="shared" si="324"/>
        <v>2024</v>
      </c>
      <c r="E4220" s="12">
        <f t="shared" si="325"/>
        <v>2</v>
      </c>
      <c r="F4220" s="8" t="str">
        <f t="shared" si="326"/>
        <v>2024-02</v>
      </c>
      <c r="G4220" s="8">
        <v>45345</v>
      </c>
      <c r="H4220" s="23">
        <f t="shared" si="328"/>
        <v>0</v>
      </c>
      <c r="I4220" s="7" t="s">
        <v>63</v>
      </c>
      <c r="J4220" s="7" t="s">
        <v>2123</v>
      </c>
      <c r="K4220" s="7" t="s">
        <v>2124</v>
      </c>
      <c r="L4220" s="7" t="s">
        <v>66</v>
      </c>
      <c r="M4220" s="7" t="s">
        <v>31</v>
      </c>
      <c r="N4220" s="7" t="s">
        <v>143</v>
      </c>
      <c r="O4220" s="7" t="s">
        <v>144</v>
      </c>
      <c r="P4220" s="7" t="s">
        <v>13825</v>
      </c>
      <c r="Q4220" s="7" t="s">
        <v>146</v>
      </c>
      <c r="R4220" s="7" t="s">
        <v>13826</v>
      </c>
      <c r="S4220" s="7" t="s">
        <v>37</v>
      </c>
      <c r="T4220" s="7" t="s">
        <v>38</v>
      </c>
      <c r="U4220" s="7" t="s">
        <v>39</v>
      </c>
      <c r="V4220" s="10">
        <v>3428.22</v>
      </c>
      <c r="W4220" s="6">
        <v>3</v>
      </c>
      <c r="X4220" s="11">
        <v>0</v>
      </c>
      <c r="Y4220" s="10">
        <v>342.23</v>
      </c>
      <c r="Z4220" s="30">
        <f t="shared" si="327"/>
        <v>9.982731563318574E-2</v>
      </c>
    </row>
    <row r="4221" spans="1:26">
      <c r="A4221" s="27">
        <v>4220</v>
      </c>
      <c r="B4221" s="14" t="s">
        <v>13827</v>
      </c>
      <c r="C4221" s="15">
        <v>44303</v>
      </c>
      <c r="D4221" s="12">
        <f t="shared" si="324"/>
        <v>2021</v>
      </c>
      <c r="E4221" s="12">
        <f t="shared" si="325"/>
        <v>4</v>
      </c>
      <c r="F4221" s="15" t="str">
        <f t="shared" si="326"/>
        <v>2021-04</v>
      </c>
      <c r="G4221" s="15">
        <v>44311</v>
      </c>
      <c r="H4221" s="23">
        <f t="shared" si="328"/>
        <v>8</v>
      </c>
      <c r="I4221" s="14" t="s">
        <v>27</v>
      </c>
      <c r="J4221" s="14" t="s">
        <v>553</v>
      </c>
      <c r="K4221" s="14" t="s">
        <v>554</v>
      </c>
      <c r="L4221" s="14" t="s">
        <v>66</v>
      </c>
      <c r="M4221" s="14" t="s">
        <v>31</v>
      </c>
      <c r="N4221" s="14" t="s">
        <v>32</v>
      </c>
      <c r="O4221" s="14" t="s">
        <v>33</v>
      </c>
      <c r="P4221" s="14" t="s">
        <v>13828</v>
      </c>
      <c r="Q4221" s="14" t="s">
        <v>35</v>
      </c>
      <c r="R4221" s="14" t="s">
        <v>13829</v>
      </c>
      <c r="S4221" s="14" t="s">
        <v>110</v>
      </c>
      <c r="T4221" s="14" t="s">
        <v>223</v>
      </c>
      <c r="U4221" s="14" t="s">
        <v>224</v>
      </c>
      <c r="V4221" s="16">
        <v>7726.54</v>
      </c>
      <c r="W4221" s="13">
        <v>11</v>
      </c>
      <c r="X4221" s="17">
        <v>0.2</v>
      </c>
      <c r="Y4221" s="16">
        <v>-509.57</v>
      </c>
      <c r="Z4221" s="31">
        <f t="shared" si="327"/>
        <v>-6.595060661046212E-2</v>
      </c>
    </row>
    <row r="4222" spans="1:26">
      <c r="A4222" s="26">
        <v>4221</v>
      </c>
      <c r="B4222" s="7" t="s">
        <v>13830</v>
      </c>
      <c r="C4222" s="8">
        <v>45382</v>
      </c>
      <c r="D4222" s="12">
        <f t="shared" si="324"/>
        <v>2024</v>
      </c>
      <c r="E4222" s="12">
        <f t="shared" si="325"/>
        <v>3</v>
      </c>
      <c r="F4222" s="8" t="str">
        <f t="shared" si="326"/>
        <v>2024-03</v>
      </c>
      <c r="G4222" s="8">
        <v>45387</v>
      </c>
      <c r="H4222" s="23">
        <f t="shared" si="328"/>
        <v>5</v>
      </c>
      <c r="I4222" s="7" t="s">
        <v>52</v>
      </c>
      <c r="J4222" s="7" t="s">
        <v>1138</v>
      </c>
      <c r="K4222" s="7" t="s">
        <v>307</v>
      </c>
      <c r="L4222" s="7" t="s">
        <v>30</v>
      </c>
      <c r="M4222" s="7" t="s">
        <v>31</v>
      </c>
      <c r="N4222" s="7" t="s">
        <v>213</v>
      </c>
      <c r="O4222" s="7" t="s">
        <v>92</v>
      </c>
      <c r="P4222" s="7" t="s">
        <v>13831</v>
      </c>
      <c r="Q4222" s="7" t="s">
        <v>46</v>
      </c>
      <c r="R4222" s="7" t="s">
        <v>13832</v>
      </c>
      <c r="S4222" s="7" t="s">
        <v>37</v>
      </c>
      <c r="T4222" s="7" t="s">
        <v>60</v>
      </c>
      <c r="U4222" s="7" t="s">
        <v>162</v>
      </c>
      <c r="V4222" s="10">
        <v>8049.48</v>
      </c>
      <c r="W4222" s="6">
        <v>11</v>
      </c>
      <c r="X4222" s="11">
        <v>0.1</v>
      </c>
      <c r="Y4222" s="10">
        <v>319.33</v>
      </c>
      <c r="Z4222" s="30">
        <f t="shared" si="327"/>
        <v>3.9670885572732649E-2</v>
      </c>
    </row>
    <row r="4223" spans="1:26">
      <c r="A4223" s="27">
        <v>4222</v>
      </c>
      <c r="B4223" s="14" t="s">
        <v>13833</v>
      </c>
      <c r="C4223" s="15">
        <v>44405</v>
      </c>
      <c r="D4223" s="12">
        <f t="shared" si="324"/>
        <v>2021</v>
      </c>
      <c r="E4223" s="12">
        <f t="shared" si="325"/>
        <v>7</v>
      </c>
      <c r="F4223" s="15" t="str">
        <f t="shared" si="326"/>
        <v>2021-07</v>
      </c>
      <c r="G4223" s="15">
        <v>44405</v>
      </c>
      <c r="H4223" s="23">
        <f t="shared" si="328"/>
        <v>0</v>
      </c>
      <c r="I4223" s="14" t="s">
        <v>63</v>
      </c>
      <c r="J4223" s="14" t="s">
        <v>6448</v>
      </c>
      <c r="K4223" s="14" t="s">
        <v>1027</v>
      </c>
      <c r="L4223" s="14" t="s">
        <v>66</v>
      </c>
      <c r="M4223" s="14" t="s">
        <v>31</v>
      </c>
      <c r="N4223" s="14" t="s">
        <v>74</v>
      </c>
      <c r="O4223" s="14" t="s">
        <v>75</v>
      </c>
      <c r="P4223" s="14" t="s">
        <v>13834</v>
      </c>
      <c r="Q4223" s="14" t="s">
        <v>46</v>
      </c>
      <c r="R4223" s="14" t="s">
        <v>13835</v>
      </c>
      <c r="S4223" s="14" t="s">
        <v>48</v>
      </c>
      <c r="T4223" s="14" t="s">
        <v>129</v>
      </c>
      <c r="U4223" s="14" t="s">
        <v>130</v>
      </c>
      <c r="V4223" s="16">
        <v>1480.98</v>
      </c>
      <c r="W4223" s="13">
        <v>9</v>
      </c>
      <c r="X4223" s="17">
        <v>0</v>
      </c>
      <c r="Y4223" s="16">
        <v>-7.51</v>
      </c>
      <c r="Z4223" s="31">
        <f t="shared" si="327"/>
        <v>-5.0709665221677531E-3</v>
      </c>
    </row>
    <row r="4224" spans="1:26">
      <c r="A4224" s="26">
        <v>4223</v>
      </c>
      <c r="B4224" s="7" t="s">
        <v>13836</v>
      </c>
      <c r="C4224" s="8">
        <v>45622</v>
      </c>
      <c r="D4224" s="12">
        <f t="shared" si="324"/>
        <v>2024</v>
      </c>
      <c r="E4224" s="12">
        <f t="shared" si="325"/>
        <v>11</v>
      </c>
      <c r="F4224" s="8" t="str">
        <f t="shared" si="326"/>
        <v>2024-11</v>
      </c>
      <c r="G4224" s="8">
        <v>45628</v>
      </c>
      <c r="H4224" s="23">
        <f t="shared" si="328"/>
        <v>6</v>
      </c>
      <c r="I4224" s="7" t="s">
        <v>52</v>
      </c>
      <c r="J4224" s="7" t="s">
        <v>2075</v>
      </c>
      <c r="K4224" s="7" t="s">
        <v>2076</v>
      </c>
      <c r="L4224" s="7" t="s">
        <v>83</v>
      </c>
      <c r="M4224" s="7" t="s">
        <v>31</v>
      </c>
      <c r="N4224" s="7" t="s">
        <v>91</v>
      </c>
      <c r="O4224" s="7" t="s">
        <v>92</v>
      </c>
      <c r="P4224" s="7" t="s">
        <v>13837</v>
      </c>
      <c r="Q4224" s="7" t="s">
        <v>46</v>
      </c>
      <c r="R4224" s="7" t="s">
        <v>13838</v>
      </c>
      <c r="S4224" s="7" t="s">
        <v>110</v>
      </c>
      <c r="T4224" s="7" t="s">
        <v>111</v>
      </c>
      <c r="U4224" s="7" t="s">
        <v>216</v>
      </c>
      <c r="V4224" s="10">
        <v>9883.7900000000009</v>
      </c>
      <c r="W4224" s="6">
        <v>11</v>
      </c>
      <c r="X4224" s="11">
        <v>0</v>
      </c>
      <c r="Y4224" s="10">
        <v>3320.19</v>
      </c>
      <c r="Z4224" s="30">
        <f t="shared" si="327"/>
        <v>0.33592275837507674</v>
      </c>
    </row>
    <row r="4225" spans="1:26">
      <c r="A4225" s="27">
        <v>4224</v>
      </c>
      <c r="B4225" s="14" t="s">
        <v>13839</v>
      </c>
      <c r="C4225" s="15">
        <v>45312</v>
      </c>
      <c r="D4225" s="12">
        <f t="shared" si="324"/>
        <v>2024</v>
      </c>
      <c r="E4225" s="12">
        <f t="shared" si="325"/>
        <v>1</v>
      </c>
      <c r="F4225" s="15" t="str">
        <f t="shared" si="326"/>
        <v>2024-01</v>
      </c>
      <c r="G4225" s="15">
        <v>45320</v>
      </c>
      <c r="H4225" s="23">
        <f t="shared" si="328"/>
        <v>8</v>
      </c>
      <c r="I4225" s="14" t="s">
        <v>27</v>
      </c>
      <c r="J4225" s="14" t="s">
        <v>4719</v>
      </c>
      <c r="K4225" s="14" t="s">
        <v>1815</v>
      </c>
      <c r="L4225" s="14" t="s">
        <v>30</v>
      </c>
      <c r="M4225" s="14" t="s">
        <v>31</v>
      </c>
      <c r="N4225" s="14" t="s">
        <v>220</v>
      </c>
      <c r="O4225" s="14" t="s">
        <v>220</v>
      </c>
      <c r="P4225" s="14" t="s">
        <v>13840</v>
      </c>
      <c r="Q4225" s="14" t="s">
        <v>58</v>
      </c>
      <c r="R4225" s="14" t="s">
        <v>13841</v>
      </c>
      <c r="S4225" s="14" t="s">
        <v>37</v>
      </c>
      <c r="T4225" s="14" t="s">
        <v>170</v>
      </c>
      <c r="U4225" s="14" t="s">
        <v>189</v>
      </c>
      <c r="V4225" s="16">
        <v>2172.46</v>
      </c>
      <c r="W4225" s="13">
        <v>7</v>
      </c>
      <c r="X4225" s="17">
        <v>0.3</v>
      </c>
      <c r="Y4225" s="16">
        <v>329.13</v>
      </c>
      <c r="Z4225" s="31">
        <f t="shared" si="327"/>
        <v>0.15150106331071689</v>
      </c>
    </row>
    <row r="4226" spans="1:26">
      <c r="A4226" s="26">
        <v>4225</v>
      </c>
      <c r="B4226" s="7" t="s">
        <v>13842</v>
      </c>
      <c r="C4226" s="8">
        <v>44876</v>
      </c>
      <c r="D4226" s="12">
        <f t="shared" ref="D4226:D4289" si="329">YEAR(C4226)</f>
        <v>2022</v>
      </c>
      <c r="E4226" s="12">
        <f t="shared" ref="E4226:E4289" si="330">MONTH(C4226)</f>
        <v>11</v>
      </c>
      <c r="F4226" s="8" t="str">
        <f t="shared" ref="F4226:F4289" si="331">TEXT(C4226,"yyyy-mm")</f>
        <v>2022-11</v>
      </c>
      <c r="G4226" s="8">
        <v>44879</v>
      </c>
      <c r="H4226" s="23">
        <f t="shared" si="328"/>
        <v>3</v>
      </c>
      <c r="I4226" s="7" t="s">
        <v>52</v>
      </c>
      <c r="J4226" s="7" t="s">
        <v>2978</v>
      </c>
      <c r="K4226" s="7" t="s">
        <v>1218</v>
      </c>
      <c r="L4226" s="7" t="s">
        <v>83</v>
      </c>
      <c r="M4226" s="7" t="s">
        <v>31</v>
      </c>
      <c r="N4226" s="7" t="s">
        <v>43</v>
      </c>
      <c r="O4226" s="7" t="s">
        <v>44</v>
      </c>
      <c r="P4226" s="7" t="s">
        <v>13843</v>
      </c>
      <c r="Q4226" s="7" t="s">
        <v>46</v>
      </c>
      <c r="R4226" s="7" t="s">
        <v>13844</v>
      </c>
      <c r="S4226" s="7" t="s">
        <v>48</v>
      </c>
      <c r="T4226" s="7" t="s">
        <v>298</v>
      </c>
      <c r="U4226" s="7" t="s">
        <v>299</v>
      </c>
      <c r="V4226" s="10">
        <v>1965.81</v>
      </c>
      <c r="W4226" s="6">
        <v>11</v>
      </c>
      <c r="X4226" s="11">
        <v>0.1</v>
      </c>
      <c r="Y4226" s="10">
        <v>99.23</v>
      </c>
      <c r="Z4226" s="30">
        <f t="shared" ref="Z4226:Z4289" si="332">IFERROR(Y4226/V4226,0)</f>
        <v>5.0477920043137441E-2</v>
      </c>
    </row>
    <row r="4227" spans="1:26">
      <c r="A4227" s="27">
        <v>4226</v>
      </c>
      <c r="B4227" s="14" t="s">
        <v>13845</v>
      </c>
      <c r="C4227" s="15">
        <v>44585</v>
      </c>
      <c r="D4227" s="12">
        <f t="shared" si="329"/>
        <v>2022</v>
      </c>
      <c r="E4227" s="12">
        <f t="shared" si="330"/>
        <v>1</v>
      </c>
      <c r="F4227" s="15" t="str">
        <f t="shared" si="331"/>
        <v>2022-01</v>
      </c>
      <c r="G4227" s="15">
        <v>44591</v>
      </c>
      <c r="H4227" s="23">
        <f t="shared" si="328"/>
        <v>6</v>
      </c>
      <c r="I4227" s="14" t="s">
        <v>52</v>
      </c>
      <c r="J4227" s="14" t="s">
        <v>3015</v>
      </c>
      <c r="K4227" s="14" t="s">
        <v>574</v>
      </c>
      <c r="L4227" s="14" t="s">
        <v>30</v>
      </c>
      <c r="M4227" s="14" t="s">
        <v>31</v>
      </c>
      <c r="N4227" s="14" t="s">
        <v>204</v>
      </c>
      <c r="O4227" s="14" t="s">
        <v>205</v>
      </c>
      <c r="P4227" s="14" t="s">
        <v>13846</v>
      </c>
      <c r="Q4227" s="14" t="s">
        <v>146</v>
      </c>
      <c r="R4227" s="14" t="s">
        <v>13847</v>
      </c>
      <c r="S4227" s="14" t="s">
        <v>37</v>
      </c>
      <c r="T4227" s="14" t="s">
        <v>170</v>
      </c>
      <c r="U4227" s="14" t="s">
        <v>189</v>
      </c>
      <c r="V4227" s="16">
        <v>1592.74</v>
      </c>
      <c r="W4227" s="13">
        <v>2</v>
      </c>
      <c r="X4227" s="17">
        <v>0.4</v>
      </c>
      <c r="Y4227" s="16">
        <v>343.32</v>
      </c>
      <c r="Z4227" s="31">
        <f t="shared" si="332"/>
        <v>0.21555307206449262</v>
      </c>
    </row>
    <row r="4228" spans="1:26">
      <c r="A4228" s="26">
        <v>4227</v>
      </c>
      <c r="B4228" s="7" t="s">
        <v>13848</v>
      </c>
      <c r="C4228" s="8">
        <v>45199</v>
      </c>
      <c r="D4228" s="12">
        <f t="shared" si="329"/>
        <v>2023</v>
      </c>
      <c r="E4228" s="12">
        <f t="shared" si="330"/>
        <v>9</v>
      </c>
      <c r="F4228" s="8" t="str">
        <f t="shared" si="331"/>
        <v>2023-09</v>
      </c>
      <c r="G4228" s="8">
        <v>45199</v>
      </c>
      <c r="H4228" s="23">
        <f t="shared" ref="H4228:H4291" si="333">G4228-C4228</f>
        <v>0</v>
      </c>
      <c r="I4228" s="7" t="s">
        <v>63</v>
      </c>
      <c r="J4228" s="7" t="s">
        <v>2284</v>
      </c>
      <c r="K4228" s="7" t="s">
        <v>1423</v>
      </c>
      <c r="L4228" s="7" t="s">
        <v>83</v>
      </c>
      <c r="M4228" s="7" t="s">
        <v>31</v>
      </c>
      <c r="N4228" s="7" t="s">
        <v>55</v>
      </c>
      <c r="O4228" s="7" t="s">
        <v>56</v>
      </c>
      <c r="P4228" s="7" t="s">
        <v>1005</v>
      </c>
      <c r="Q4228" s="7" t="s">
        <v>58</v>
      </c>
      <c r="R4228" s="7" t="s">
        <v>13849</v>
      </c>
      <c r="S4228" s="7" t="s">
        <v>110</v>
      </c>
      <c r="T4228" s="7" t="s">
        <v>111</v>
      </c>
      <c r="U4228" s="7" t="s">
        <v>112</v>
      </c>
      <c r="V4228" s="10">
        <v>17798.68</v>
      </c>
      <c r="W4228" s="6">
        <v>13</v>
      </c>
      <c r="X4228" s="11">
        <v>0.3</v>
      </c>
      <c r="Y4228" s="10">
        <v>5954.84</v>
      </c>
      <c r="Z4228" s="30">
        <f t="shared" si="332"/>
        <v>0.33456638357451229</v>
      </c>
    </row>
    <row r="4229" spans="1:26">
      <c r="A4229" s="27">
        <v>4228</v>
      </c>
      <c r="B4229" s="14" t="s">
        <v>13850</v>
      </c>
      <c r="C4229" s="15">
        <v>44748</v>
      </c>
      <c r="D4229" s="12">
        <f t="shared" si="329"/>
        <v>2022</v>
      </c>
      <c r="E4229" s="12">
        <f t="shared" si="330"/>
        <v>7</v>
      </c>
      <c r="F4229" s="15" t="str">
        <f t="shared" si="331"/>
        <v>2022-07</v>
      </c>
      <c r="G4229" s="15">
        <v>44754</v>
      </c>
      <c r="H4229" s="23">
        <f t="shared" si="333"/>
        <v>6</v>
      </c>
      <c r="I4229" s="14" t="s">
        <v>52</v>
      </c>
      <c r="J4229" s="14" t="s">
        <v>2421</v>
      </c>
      <c r="K4229" s="14" t="s">
        <v>1173</v>
      </c>
      <c r="L4229" s="14" t="s">
        <v>66</v>
      </c>
      <c r="M4229" s="14" t="s">
        <v>31</v>
      </c>
      <c r="N4229" s="14" t="s">
        <v>153</v>
      </c>
      <c r="O4229" s="14" t="s">
        <v>154</v>
      </c>
      <c r="P4229" s="14" t="s">
        <v>13851</v>
      </c>
      <c r="Q4229" s="14" t="s">
        <v>146</v>
      </c>
      <c r="R4229" s="14" t="s">
        <v>13852</v>
      </c>
      <c r="S4229" s="14" t="s">
        <v>37</v>
      </c>
      <c r="T4229" s="14" t="s">
        <v>38</v>
      </c>
      <c r="U4229" s="14" t="s">
        <v>177</v>
      </c>
      <c r="V4229" s="16">
        <v>10293.5</v>
      </c>
      <c r="W4229" s="13">
        <v>7</v>
      </c>
      <c r="X4229" s="17">
        <v>0</v>
      </c>
      <c r="Y4229" s="16">
        <v>3801.29</v>
      </c>
      <c r="Z4229" s="31">
        <f t="shared" si="332"/>
        <v>0.36929032884830232</v>
      </c>
    </row>
    <row r="4230" spans="1:26">
      <c r="A4230" s="26">
        <v>4229</v>
      </c>
      <c r="B4230" s="7" t="s">
        <v>13853</v>
      </c>
      <c r="C4230" s="8">
        <v>45213</v>
      </c>
      <c r="D4230" s="12">
        <f t="shared" si="329"/>
        <v>2023</v>
      </c>
      <c r="E4230" s="12">
        <f t="shared" si="330"/>
        <v>10</v>
      </c>
      <c r="F4230" s="8" t="str">
        <f t="shared" si="331"/>
        <v>2023-10</v>
      </c>
      <c r="G4230" s="8">
        <v>45218</v>
      </c>
      <c r="H4230" s="23">
        <f t="shared" si="333"/>
        <v>5</v>
      </c>
      <c r="I4230" s="7" t="s">
        <v>52</v>
      </c>
      <c r="J4230" s="7" t="s">
        <v>1177</v>
      </c>
      <c r="K4230" s="7" t="s">
        <v>568</v>
      </c>
      <c r="L4230" s="7" t="s">
        <v>66</v>
      </c>
      <c r="M4230" s="7" t="s">
        <v>31</v>
      </c>
      <c r="N4230" s="7" t="s">
        <v>711</v>
      </c>
      <c r="O4230" s="7" t="s">
        <v>712</v>
      </c>
      <c r="P4230" s="7" t="s">
        <v>13854</v>
      </c>
      <c r="Q4230" s="7" t="s">
        <v>35</v>
      </c>
      <c r="R4230" s="7" t="s">
        <v>13855</v>
      </c>
      <c r="S4230" s="7" t="s">
        <v>48</v>
      </c>
      <c r="T4230" s="7" t="s">
        <v>86</v>
      </c>
      <c r="U4230" s="7" t="s">
        <v>388</v>
      </c>
      <c r="V4230" s="10">
        <v>3476.61</v>
      </c>
      <c r="W4230" s="6">
        <v>13</v>
      </c>
      <c r="X4230" s="11">
        <v>0.1</v>
      </c>
      <c r="Y4230" s="10">
        <v>181.54</v>
      </c>
      <c r="Z4230" s="30">
        <f t="shared" si="332"/>
        <v>5.2217533746954647E-2</v>
      </c>
    </row>
    <row r="4231" spans="1:26">
      <c r="A4231" s="27">
        <v>4230</v>
      </c>
      <c r="B4231" s="14" t="s">
        <v>13856</v>
      </c>
      <c r="C4231" s="15">
        <v>45012</v>
      </c>
      <c r="D4231" s="12">
        <f t="shared" si="329"/>
        <v>2023</v>
      </c>
      <c r="E4231" s="12">
        <f t="shared" si="330"/>
        <v>3</v>
      </c>
      <c r="F4231" s="15" t="str">
        <f t="shared" si="331"/>
        <v>2023-03</v>
      </c>
      <c r="G4231" s="15">
        <v>45019</v>
      </c>
      <c r="H4231" s="23">
        <f t="shared" si="333"/>
        <v>7</v>
      </c>
      <c r="I4231" s="14" t="s">
        <v>27</v>
      </c>
      <c r="J4231" s="14" t="s">
        <v>395</v>
      </c>
      <c r="K4231" s="14" t="s">
        <v>396</v>
      </c>
      <c r="L4231" s="14" t="s">
        <v>83</v>
      </c>
      <c r="M4231" s="14" t="s">
        <v>31</v>
      </c>
      <c r="N4231" s="14" t="s">
        <v>106</v>
      </c>
      <c r="O4231" s="14" t="s">
        <v>107</v>
      </c>
      <c r="P4231" s="14" t="s">
        <v>13857</v>
      </c>
      <c r="Q4231" s="14" t="s">
        <v>35</v>
      </c>
      <c r="R4231" s="14" t="s">
        <v>13858</v>
      </c>
      <c r="S4231" s="14" t="s">
        <v>48</v>
      </c>
      <c r="T4231" s="14" t="s">
        <v>69</v>
      </c>
      <c r="U4231" s="14" t="s">
        <v>1034</v>
      </c>
      <c r="V4231" s="16">
        <v>786</v>
      </c>
      <c r="W4231" s="13">
        <v>4</v>
      </c>
      <c r="X4231" s="17">
        <v>0.2</v>
      </c>
      <c r="Y4231" s="16">
        <v>129.85</v>
      </c>
      <c r="Z4231" s="31">
        <f t="shared" si="332"/>
        <v>0.16520356234096692</v>
      </c>
    </row>
    <row r="4232" spans="1:26">
      <c r="A4232" s="26">
        <v>4231</v>
      </c>
      <c r="B4232" s="7" t="s">
        <v>13859</v>
      </c>
      <c r="C4232" s="8">
        <v>44850</v>
      </c>
      <c r="D4232" s="12">
        <f t="shared" si="329"/>
        <v>2022</v>
      </c>
      <c r="E4232" s="12">
        <f t="shared" si="330"/>
        <v>10</v>
      </c>
      <c r="F4232" s="8" t="str">
        <f t="shared" si="331"/>
        <v>2022-10</v>
      </c>
      <c r="G4232" s="8">
        <v>44850</v>
      </c>
      <c r="H4232" s="23">
        <f t="shared" si="333"/>
        <v>0</v>
      </c>
      <c r="I4232" s="7" t="s">
        <v>63</v>
      </c>
      <c r="J4232" s="7" t="s">
        <v>4929</v>
      </c>
      <c r="K4232" s="7" t="s">
        <v>2664</v>
      </c>
      <c r="L4232" s="7" t="s">
        <v>30</v>
      </c>
      <c r="M4232" s="7" t="s">
        <v>31</v>
      </c>
      <c r="N4232" s="7" t="s">
        <v>134</v>
      </c>
      <c r="O4232" s="7" t="s">
        <v>135</v>
      </c>
      <c r="P4232" s="7" t="s">
        <v>13860</v>
      </c>
      <c r="Q4232" s="7" t="s">
        <v>58</v>
      </c>
      <c r="R4232" s="7" t="s">
        <v>13861</v>
      </c>
      <c r="S4232" s="7" t="s">
        <v>48</v>
      </c>
      <c r="T4232" s="7" t="s">
        <v>86</v>
      </c>
      <c r="U4232" s="7" t="s">
        <v>819</v>
      </c>
      <c r="V4232" s="10">
        <v>556.38</v>
      </c>
      <c r="W4232" s="6">
        <v>9</v>
      </c>
      <c r="X4232" s="11">
        <v>0.1</v>
      </c>
      <c r="Y4232" s="10">
        <v>164.41</v>
      </c>
      <c r="Z4232" s="30">
        <f t="shared" si="332"/>
        <v>0.29549947877350013</v>
      </c>
    </row>
    <row r="4233" spans="1:26">
      <c r="A4233" s="27">
        <v>4232</v>
      </c>
      <c r="B4233" s="14" t="s">
        <v>13862</v>
      </c>
      <c r="C4233" s="15">
        <v>44426</v>
      </c>
      <c r="D4233" s="12">
        <f t="shared" si="329"/>
        <v>2021</v>
      </c>
      <c r="E4233" s="12">
        <f t="shared" si="330"/>
        <v>8</v>
      </c>
      <c r="F4233" s="15" t="str">
        <f t="shared" si="331"/>
        <v>2021-08</v>
      </c>
      <c r="G4233" s="15">
        <v>44429</v>
      </c>
      <c r="H4233" s="23">
        <f t="shared" si="333"/>
        <v>3</v>
      </c>
      <c r="I4233" s="14" t="s">
        <v>122</v>
      </c>
      <c r="J4233" s="14" t="s">
        <v>7360</v>
      </c>
      <c r="K4233" s="14" t="s">
        <v>5339</v>
      </c>
      <c r="L4233" s="14" t="s">
        <v>83</v>
      </c>
      <c r="M4233" s="14" t="s">
        <v>31</v>
      </c>
      <c r="N4233" s="14" t="s">
        <v>166</v>
      </c>
      <c r="O4233" s="14" t="s">
        <v>167</v>
      </c>
      <c r="P4233" s="14" t="s">
        <v>13863</v>
      </c>
      <c r="Q4233" s="14" t="s">
        <v>35</v>
      </c>
      <c r="R4233" s="14" t="s">
        <v>13864</v>
      </c>
      <c r="S4233" s="14" t="s">
        <v>37</v>
      </c>
      <c r="T4233" s="14" t="s">
        <v>38</v>
      </c>
      <c r="U4233" s="14" t="s">
        <v>333</v>
      </c>
      <c r="V4233" s="16">
        <v>3199.67</v>
      </c>
      <c r="W4233" s="13">
        <v>3</v>
      </c>
      <c r="X4233" s="17">
        <v>0.1</v>
      </c>
      <c r="Y4233" s="16">
        <v>417.53</v>
      </c>
      <c r="Z4233" s="31">
        <f t="shared" si="332"/>
        <v>0.13049158194438801</v>
      </c>
    </row>
    <row r="4234" spans="1:26">
      <c r="A4234" s="26">
        <v>4233</v>
      </c>
      <c r="B4234" s="7" t="s">
        <v>13865</v>
      </c>
      <c r="C4234" s="8">
        <v>44427</v>
      </c>
      <c r="D4234" s="12">
        <f t="shared" si="329"/>
        <v>2021</v>
      </c>
      <c r="E4234" s="12">
        <f t="shared" si="330"/>
        <v>8</v>
      </c>
      <c r="F4234" s="8" t="str">
        <f t="shared" si="331"/>
        <v>2021-08</v>
      </c>
      <c r="G4234" s="8">
        <v>44429</v>
      </c>
      <c r="H4234" s="23">
        <f t="shared" si="333"/>
        <v>2</v>
      </c>
      <c r="I4234" s="7" t="s">
        <v>122</v>
      </c>
      <c r="J4234" s="7" t="s">
        <v>1595</v>
      </c>
      <c r="K4234" s="7" t="s">
        <v>1596</v>
      </c>
      <c r="L4234" s="7" t="s">
        <v>30</v>
      </c>
      <c r="M4234" s="7" t="s">
        <v>31</v>
      </c>
      <c r="N4234" s="7" t="s">
        <v>220</v>
      </c>
      <c r="O4234" s="7" t="s">
        <v>220</v>
      </c>
      <c r="P4234" s="7" t="s">
        <v>13866</v>
      </c>
      <c r="Q4234" s="7" t="s">
        <v>58</v>
      </c>
      <c r="R4234" s="7" t="s">
        <v>13867</v>
      </c>
      <c r="S4234" s="7" t="s">
        <v>110</v>
      </c>
      <c r="T4234" s="7" t="s">
        <v>243</v>
      </c>
      <c r="U4234" s="7" t="s">
        <v>244</v>
      </c>
      <c r="V4234" s="10">
        <v>1002.29</v>
      </c>
      <c r="W4234" s="6">
        <v>5</v>
      </c>
      <c r="X4234" s="11">
        <v>0.2</v>
      </c>
      <c r="Y4234" s="10">
        <v>290.51</v>
      </c>
      <c r="Z4234" s="30">
        <f t="shared" si="332"/>
        <v>0.28984625208273057</v>
      </c>
    </row>
    <row r="4235" spans="1:26">
      <c r="A4235" s="27">
        <v>4234</v>
      </c>
      <c r="B4235" s="14" t="s">
        <v>13868</v>
      </c>
      <c r="C4235" s="15">
        <v>45634</v>
      </c>
      <c r="D4235" s="12">
        <f t="shared" si="329"/>
        <v>2024</v>
      </c>
      <c r="E4235" s="12">
        <f t="shared" si="330"/>
        <v>12</v>
      </c>
      <c r="F4235" s="15" t="str">
        <f t="shared" si="331"/>
        <v>2024-12</v>
      </c>
      <c r="G4235" s="15">
        <v>45637</v>
      </c>
      <c r="H4235" s="23">
        <f t="shared" si="333"/>
        <v>3</v>
      </c>
      <c r="I4235" s="14" t="s">
        <v>52</v>
      </c>
      <c r="J4235" s="14" t="s">
        <v>6338</v>
      </c>
      <c r="K4235" s="14" t="s">
        <v>347</v>
      </c>
      <c r="L4235" s="14" t="s">
        <v>30</v>
      </c>
      <c r="M4235" s="14" t="s">
        <v>31</v>
      </c>
      <c r="N4235" s="14" t="s">
        <v>143</v>
      </c>
      <c r="O4235" s="14" t="s">
        <v>144</v>
      </c>
      <c r="P4235" s="14" t="s">
        <v>13869</v>
      </c>
      <c r="Q4235" s="14" t="s">
        <v>146</v>
      </c>
      <c r="R4235" s="14" t="s">
        <v>13870</v>
      </c>
      <c r="S4235" s="14" t="s">
        <v>48</v>
      </c>
      <c r="T4235" s="14" t="s">
        <v>86</v>
      </c>
      <c r="U4235" s="14" t="s">
        <v>87</v>
      </c>
      <c r="V4235" s="16">
        <v>602.66999999999996</v>
      </c>
      <c r="W4235" s="13">
        <v>9</v>
      </c>
      <c r="X4235" s="17">
        <v>0.2</v>
      </c>
      <c r="Y4235" s="16">
        <v>35.75</v>
      </c>
      <c r="Z4235" s="31">
        <f t="shared" si="332"/>
        <v>5.9319362171669408E-2</v>
      </c>
    </row>
    <row r="4236" spans="1:26">
      <c r="A4236" s="26">
        <v>4235</v>
      </c>
      <c r="B4236" s="7" t="s">
        <v>13871</v>
      </c>
      <c r="C4236" s="8">
        <v>44990</v>
      </c>
      <c r="D4236" s="12">
        <f t="shared" si="329"/>
        <v>2023</v>
      </c>
      <c r="E4236" s="12">
        <f t="shared" si="330"/>
        <v>3</v>
      </c>
      <c r="F4236" s="8" t="str">
        <f t="shared" si="331"/>
        <v>2023-03</v>
      </c>
      <c r="G4236" s="8">
        <v>44996</v>
      </c>
      <c r="H4236" s="23">
        <f t="shared" si="333"/>
        <v>6</v>
      </c>
      <c r="I4236" s="7" t="s">
        <v>52</v>
      </c>
      <c r="J4236" s="7" t="s">
        <v>4192</v>
      </c>
      <c r="K4236" s="7" t="s">
        <v>2247</v>
      </c>
      <c r="L4236" s="7" t="s">
        <v>30</v>
      </c>
      <c r="M4236" s="7" t="s">
        <v>31</v>
      </c>
      <c r="N4236" s="7" t="s">
        <v>181</v>
      </c>
      <c r="O4236" s="7" t="s">
        <v>107</v>
      </c>
      <c r="P4236" s="7" t="s">
        <v>13872</v>
      </c>
      <c r="Q4236" s="7" t="s">
        <v>35</v>
      </c>
      <c r="R4236" s="7" t="s">
        <v>13873</v>
      </c>
      <c r="S4236" s="7" t="s">
        <v>37</v>
      </c>
      <c r="T4236" s="7" t="s">
        <v>60</v>
      </c>
      <c r="U4236" s="7" t="s">
        <v>317</v>
      </c>
      <c r="V4236" s="10">
        <v>751.03</v>
      </c>
      <c r="W4236" s="6">
        <v>4</v>
      </c>
      <c r="X4236" s="11">
        <v>0.1</v>
      </c>
      <c r="Y4236" s="10">
        <v>165.65</v>
      </c>
      <c r="Z4236" s="30">
        <f t="shared" si="332"/>
        <v>0.22056375910416362</v>
      </c>
    </row>
    <row r="4237" spans="1:26">
      <c r="A4237" s="27">
        <v>4236</v>
      </c>
      <c r="B4237" s="14" t="s">
        <v>13874</v>
      </c>
      <c r="C4237" s="15">
        <v>44644</v>
      </c>
      <c r="D4237" s="12">
        <f t="shared" si="329"/>
        <v>2022</v>
      </c>
      <c r="E4237" s="12">
        <f t="shared" si="330"/>
        <v>3</v>
      </c>
      <c r="F4237" s="15" t="str">
        <f t="shared" si="331"/>
        <v>2022-03</v>
      </c>
      <c r="G4237" s="15">
        <v>44650</v>
      </c>
      <c r="H4237" s="23">
        <f t="shared" si="333"/>
        <v>6</v>
      </c>
      <c r="I4237" s="14" t="s">
        <v>27</v>
      </c>
      <c r="J4237" s="14" t="s">
        <v>400</v>
      </c>
      <c r="K4237" s="14" t="s">
        <v>401</v>
      </c>
      <c r="L4237" s="14" t="s">
        <v>66</v>
      </c>
      <c r="M4237" s="14" t="s">
        <v>31</v>
      </c>
      <c r="N4237" s="14" t="s">
        <v>74</v>
      </c>
      <c r="O4237" s="14" t="s">
        <v>75</v>
      </c>
      <c r="P4237" s="14" t="s">
        <v>13875</v>
      </c>
      <c r="Q4237" s="14" t="s">
        <v>46</v>
      </c>
      <c r="R4237" s="14" t="s">
        <v>13876</v>
      </c>
      <c r="S4237" s="14" t="s">
        <v>48</v>
      </c>
      <c r="T4237" s="14" t="s">
        <v>129</v>
      </c>
      <c r="U4237" s="14" t="s">
        <v>130</v>
      </c>
      <c r="V4237" s="16">
        <v>123.07</v>
      </c>
      <c r="W4237" s="13">
        <v>2</v>
      </c>
      <c r="X4237" s="17">
        <v>0.5</v>
      </c>
      <c r="Y4237" s="16">
        <v>20.83</v>
      </c>
      <c r="Z4237" s="31">
        <f t="shared" si="332"/>
        <v>0.16925327049646544</v>
      </c>
    </row>
    <row r="4238" spans="1:26">
      <c r="A4238" s="26">
        <v>4237</v>
      </c>
      <c r="B4238" s="7" t="s">
        <v>13877</v>
      </c>
      <c r="C4238" s="8">
        <v>45202</v>
      </c>
      <c r="D4238" s="12">
        <f t="shared" si="329"/>
        <v>2023</v>
      </c>
      <c r="E4238" s="12">
        <f t="shared" si="330"/>
        <v>10</v>
      </c>
      <c r="F4238" s="8" t="str">
        <f t="shared" si="331"/>
        <v>2023-10</v>
      </c>
      <c r="G4238" s="8">
        <v>45203</v>
      </c>
      <c r="H4238" s="23">
        <f t="shared" si="333"/>
        <v>1</v>
      </c>
      <c r="I4238" s="7" t="s">
        <v>122</v>
      </c>
      <c r="J4238" s="7" t="s">
        <v>578</v>
      </c>
      <c r="K4238" s="7" t="s">
        <v>511</v>
      </c>
      <c r="L4238" s="7" t="s">
        <v>66</v>
      </c>
      <c r="M4238" s="7" t="s">
        <v>31</v>
      </c>
      <c r="N4238" s="7" t="s">
        <v>143</v>
      </c>
      <c r="O4238" s="7" t="s">
        <v>144</v>
      </c>
      <c r="P4238" s="7" t="s">
        <v>13878</v>
      </c>
      <c r="Q4238" s="7" t="s">
        <v>146</v>
      </c>
      <c r="R4238" s="7" t="s">
        <v>13879</v>
      </c>
      <c r="S4238" s="7" t="s">
        <v>110</v>
      </c>
      <c r="T4238" s="7" t="s">
        <v>148</v>
      </c>
      <c r="U4238" s="7" t="s">
        <v>232</v>
      </c>
      <c r="V4238" s="10">
        <v>825.6</v>
      </c>
      <c r="W4238" s="6">
        <v>1</v>
      </c>
      <c r="X4238" s="11">
        <v>0.1</v>
      </c>
      <c r="Y4238" s="10">
        <v>13.17</v>
      </c>
      <c r="Z4238" s="30">
        <f t="shared" si="332"/>
        <v>1.595203488372093E-2</v>
      </c>
    </row>
    <row r="4239" spans="1:26">
      <c r="A4239" s="27">
        <v>4238</v>
      </c>
      <c r="B4239" s="14" t="s">
        <v>13880</v>
      </c>
      <c r="C4239" s="15">
        <v>45454</v>
      </c>
      <c r="D4239" s="12">
        <f t="shared" si="329"/>
        <v>2024</v>
      </c>
      <c r="E4239" s="12">
        <f t="shared" si="330"/>
        <v>6</v>
      </c>
      <c r="F4239" s="15" t="str">
        <f t="shared" si="331"/>
        <v>2024-06</v>
      </c>
      <c r="G4239" s="15">
        <v>45460</v>
      </c>
      <c r="H4239" s="23">
        <f t="shared" si="333"/>
        <v>6</v>
      </c>
      <c r="I4239" s="14" t="s">
        <v>27</v>
      </c>
      <c r="J4239" s="14" t="s">
        <v>1103</v>
      </c>
      <c r="K4239" s="14" t="s">
        <v>1104</v>
      </c>
      <c r="L4239" s="14" t="s">
        <v>83</v>
      </c>
      <c r="M4239" s="14" t="s">
        <v>31</v>
      </c>
      <c r="N4239" s="14" t="s">
        <v>43</v>
      </c>
      <c r="O4239" s="14" t="s">
        <v>44</v>
      </c>
      <c r="P4239" s="14" t="s">
        <v>13881</v>
      </c>
      <c r="Q4239" s="14" t="s">
        <v>46</v>
      </c>
      <c r="R4239" s="14" t="s">
        <v>13882</v>
      </c>
      <c r="S4239" s="14" t="s">
        <v>37</v>
      </c>
      <c r="T4239" s="14" t="s">
        <v>38</v>
      </c>
      <c r="U4239" s="14" t="s">
        <v>177</v>
      </c>
      <c r="V4239" s="16">
        <v>620.66</v>
      </c>
      <c r="W4239" s="13">
        <v>2</v>
      </c>
      <c r="X4239" s="17">
        <v>0.4</v>
      </c>
      <c r="Y4239" s="16">
        <v>-89.6</v>
      </c>
      <c r="Z4239" s="31">
        <f t="shared" si="332"/>
        <v>-0.14436245287274838</v>
      </c>
    </row>
    <row r="4240" spans="1:26">
      <c r="A4240" s="26">
        <v>4239</v>
      </c>
      <c r="B4240" s="7" t="s">
        <v>13883</v>
      </c>
      <c r="C4240" s="8">
        <v>44254</v>
      </c>
      <c r="D4240" s="12">
        <f t="shared" si="329"/>
        <v>2021</v>
      </c>
      <c r="E4240" s="12">
        <f t="shared" si="330"/>
        <v>2</v>
      </c>
      <c r="F4240" s="8" t="str">
        <f t="shared" si="331"/>
        <v>2021-02</v>
      </c>
      <c r="G4240" s="8">
        <v>44257</v>
      </c>
      <c r="H4240" s="23">
        <f t="shared" si="333"/>
        <v>3</v>
      </c>
      <c r="I4240" s="7" t="s">
        <v>122</v>
      </c>
      <c r="J4240" s="7" t="s">
        <v>5908</v>
      </c>
      <c r="K4240" s="7" t="s">
        <v>5909</v>
      </c>
      <c r="L4240" s="7" t="s">
        <v>83</v>
      </c>
      <c r="M4240" s="7" t="s">
        <v>31</v>
      </c>
      <c r="N4240" s="7" t="s">
        <v>125</v>
      </c>
      <c r="O4240" s="7" t="s">
        <v>126</v>
      </c>
      <c r="P4240" s="7" t="s">
        <v>10462</v>
      </c>
      <c r="Q4240" s="7" t="s">
        <v>58</v>
      </c>
      <c r="R4240" s="7" t="s">
        <v>13884</v>
      </c>
      <c r="S4240" s="7" t="s">
        <v>48</v>
      </c>
      <c r="T4240" s="7" t="s">
        <v>434</v>
      </c>
      <c r="U4240" s="7" t="s">
        <v>435</v>
      </c>
      <c r="V4240" s="10">
        <v>1067.3499999999999</v>
      </c>
      <c r="W4240" s="6">
        <v>8</v>
      </c>
      <c r="X4240" s="11">
        <v>0.2</v>
      </c>
      <c r="Y4240" s="10">
        <v>278.7</v>
      </c>
      <c r="Z4240" s="30">
        <f t="shared" si="332"/>
        <v>0.26111397386049562</v>
      </c>
    </row>
    <row r="4241" spans="1:26">
      <c r="A4241" s="27">
        <v>4240</v>
      </c>
      <c r="B4241" s="14" t="s">
        <v>13885</v>
      </c>
      <c r="C4241" s="15">
        <v>45295</v>
      </c>
      <c r="D4241" s="12">
        <f t="shared" si="329"/>
        <v>2024</v>
      </c>
      <c r="E4241" s="12">
        <f t="shared" si="330"/>
        <v>1</v>
      </c>
      <c r="F4241" s="15" t="str">
        <f t="shared" si="331"/>
        <v>2024-01</v>
      </c>
      <c r="G4241" s="15">
        <v>45299</v>
      </c>
      <c r="H4241" s="23">
        <f t="shared" si="333"/>
        <v>4</v>
      </c>
      <c r="I4241" s="14" t="s">
        <v>52</v>
      </c>
      <c r="J4241" s="14" t="s">
        <v>1054</v>
      </c>
      <c r="K4241" s="14" t="s">
        <v>1055</v>
      </c>
      <c r="L4241" s="14" t="s">
        <v>83</v>
      </c>
      <c r="M4241" s="14" t="s">
        <v>31</v>
      </c>
      <c r="N4241" s="14" t="s">
        <v>43</v>
      </c>
      <c r="O4241" s="14" t="s">
        <v>44</v>
      </c>
      <c r="P4241" s="14" t="s">
        <v>13886</v>
      </c>
      <c r="Q4241" s="14" t="s">
        <v>46</v>
      </c>
      <c r="R4241" s="14" t="s">
        <v>13887</v>
      </c>
      <c r="S4241" s="14" t="s">
        <v>37</v>
      </c>
      <c r="T4241" s="14" t="s">
        <v>170</v>
      </c>
      <c r="U4241" s="14" t="s">
        <v>189</v>
      </c>
      <c r="V4241" s="16">
        <v>4261.58</v>
      </c>
      <c r="W4241" s="13">
        <v>4</v>
      </c>
      <c r="X4241" s="17">
        <v>0</v>
      </c>
      <c r="Y4241" s="16">
        <v>1599.72</v>
      </c>
      <c r="Z4241" s="31">
        <f t="shared" si="332"/>
        <v>0.37538190060963306</v>
      </c>
    </row>
    <row r="4242" spans="1:26">
      <c r="A4242" s="26">
        <v>4241</v>
      </c>
      <c r="B4242" s="7" t="s">
        <v>13888</v>
      </c>
      <c r="C4242" s="8">
        <v>44401</v>
      </c>
      <c r="D4242" s="12">
        <f t="shared" si="329"/>
        <v>2021</v>
      </c>
      <c r="E4242" s="12">
        <f t="shared" si="330"/>
        <v>7</v>
      </c>
      <c r="F4242" s="8" t="str">
        <f t="shared" si="331"/>
        <v>2021-07</v>
      </c>
      <c r="G4242" s="8">
        <v>44407</v>
      </c>
      <c r="H4242" s="23">
        <f t="shared" si="333"/>
        <v>6</v>
      </c>
      <c r="I4242" s="7" t="s">
        <v>27</v>
      </c>
      <c r="J4242" s="7" t="s">
        <v>395</v>
      </c>
      <c r="K4242" s="7" t="s">
        <v>396</v>
      </c>
      <c r="L4242" s="7" t="s">
        <v>83</v>
      </c>
      <c r="M4242" s="7" t="s">
        <v>31</v>
      </c>
      <c r="N4242" s="7" t="s">
        <v>106</v>
      </c>
      <c r="O4242" s="7" t="s">
        <v>107</v>
      </c>
      <c r="P4242" s="7" t="s">
        <v>13889</v>
      </c>
      <c r="Q4242" s="7" t="s">
        <v>35</v>
      </c>
      <c r="R4242" s="7" t="s">
        <v>13890</v>
      </c>
      <c r="S4242" s="7" t="s">
        <v>37</v>
      </c>
      <c r="T4242" s="7" t="s">
        <v>60</v>
      </c>
      <c r="U4242" s="7" t="s">
        <v>61</v>
      </c>
      <c r="V4242" s="10">
        <v>20429.32</v>
      </c>
      <c r="W4242" s="6">
        <v>14</v>
      </c>
      <c r="X4242" s="11">
        <v>0</v>
      </c>
      <c r="Y4242" s="10">
        <v>-2405.89</v>
      </c>
      <c r="Z4242" s="30">
        <f t="shared" si="332"/>
        <v>-0.1177665238001069</v>
      </c>
    </row>
    <row r="4243" spans="1:26">
      <c r="A4243" s="27">
        <v>4242</v>
      </c>
      <c r="B4243" s="14" t="s">
        <v>13891</v>
      </c>
      <c r="C4243" s="15">
        <v>44425</v>
      </c>
      <c r="D4243" s="12">
        <f t="shared" si="329"/>
        <v>2021</v>
      </c>
      <c r="E4243" s="12">
        <f t="shared" si="330"/>
        <v>8</v>
      </c>
      <c r="F4243" s="15" t="str">
        <f t="shared" si="331"/>
        <v>2021-08</v>
      </c>
      <c r="G4243" s="15">
        <v>44430</v>
      </c>
      <c r="H4243" s="23">
        <f t="shared" si="333"/>
        <v>5</v>
      </c>
      <c r="I4243" s="14" t="s">
        <v>27</v>
      </c>
      <c r="J4243" s="14" t="s">
        <v>1805</v>
      </c>
      <c r="K4243" s="14" t="s">
        <v>1806</v>
      </c>
      <c r="L4243" s="14" t="s">
        <v>66</v>
      </c>
      <c r="M4243" s="14" t="s">
        <v>31</v>
      </c>
      <c r="N4243" s="14" t="s">
        <v>143</v>
      </c>
      <c r="O4243" s="14" t="s">
        <v>144</v>
      </c>
      <c r="P4243" s="14" t="s">
        <v>13892</v>
      </c>
      <c r="Q4243" s="14" t="s">
        <v>146</v>
      </c>
      <c r="R4243" s="14" t="s">
        <v>13893</v>
      </c>
      <c r="S4243" s="14" t="s">
        <v>110</v>
      </c>
      <c r="T4243" s="14" t="s">
        <v>148</v>
      </c>
      <c r="U4243" s="14" t="s">
        <v>232</v>
      </c>
      <c r="V4243" s="16">
        <v>8969.32</v>
      </c>
      <c r="W4243" s="13">
        <v>8</v>
      </c>
      <c r="X4243" s="17">
        <v>0</v>
      </c>
      <c r="Y4243" s="16">
        <v>-1285.0999999999999</v>
      </c>
      <c r="Z4243" s="31">
        <f t="shared" si="332"/>
        <v>-0.14327730530296612</v>
      </c>
    </row>
    <row r="4244" spans="1:26">
      <c r="A4244" s="26">
        <v>4243</v>
      </c>
      <c r="B4244" s="7" t="s">
        <v>13894</v>
      </c>
      <c r="C4244" s="8">
        <v>45164</v>
      </c>
      <c r="D4244" s="12">
        <f t="shared" si="329"/>
        <v>2023</v>
      </c>
      <c r="E4244" s="12">
        <f t="shared" si="330"/>
        <v>8</v>
      </c>
      <c r="F4244" s="8" t="str">
        <f t="shared" si="331"/>
        <v>2023-08</v>
      </c>
      <c r="G4244" s="8">
        <v>45171</v>
      </c>
      <c r="H4244" s="23">
        <f t="shared" si="333"/>
        <v>7</v>
      </c>
      <c r="I4244" s="7" t="s">
        <v>27</v>
      </c>
      <c r="J4244" s="7" t="s">
        <v>1457</v>
      </c>
      <c r="K4244" s="7" t="s">
        <v>1146</v>
      </c>
      <c r="L4244" s="7" t="s">
        <v>83</v>
      </c>
      <c r="M4244" s="7" t="s">
        <v>31</v>
      </c>
      <c r="N4244" s="7" t="s">
        <v>74</v>
      </c>
      <c r="O4244" s="7" t="s">
        <v>75</v>
      </c>
      <c r="P4244" s="7" t="s">
        <v>13895</v>
      </c>
      <c r="Q4244" s="7" t="s">
        <v>46</v>
      </c>
      <c r="R4244" s="7" t="s">
        <v>13896</v>
      </c>
      <c r="S4244" s="7" t="s">
        <v>37</v>
      </c>
      <c r="T4244" s="7" t="s">
        <v>60</v>
      </c>
      <c r="U4244" s="7" t="s">
        <v>61</v>
      </c>
      <c r="V4244" s="10">
        <v>4962.1899999999996</v>
      </c>
      <c r="W4244" s="6">
        <v>7</v>
      </c>
      <c r="X4244" s="11">
        <v>0.3</v>
      </c>
      <c r="Y4244" s="10">
        <v>-187.29</v>
      </c>
      <c r="Z4244" s="30">
        <f t="shared" si="332"/>
        <v>-3.7743415709595968E-2</v>
      </c>
    </row>
    <row r="4245" spans="1:26">
      <c r="A4245" s="27">
        <v>4244</v>
      </c>
      <c r="B4245" s="14" t="s">
        <v>13897</v>
      </c>
      <c r="C4245" s="15">
        <v>45104</v>
      </c>
      <c r="D4245" s="12">
        <f t="shared" si="329"/>
        <v>2023</v>
      </c>
      <c r="E4245" s="12">
        <f t="shared" si="330"/>
        <v>6</v>
      </c>
      <c r="F4245" s="15" t="str">
        <f t="shared" si="331"/>
        <v>2023-06</v>
      </c>
      <c r="G4245" s="15">
        <v>45104</v>
      </c>
      <c r="H4245" s="23">
        <f t="shared" si="333"/>
        <v>0</v>
      </c>
      <c r="I4245" s="14" t="s">
        <v>63</v>
      </c>
      <c r="J4245" s="14" t="s">
        <v>1950</v>
      </c>
      <c r="K4245" s="14" t="s">
        <v>1060</v>
      </c>
      <c r="L4245" s="14" t="s">
        <v>83</v>
      </c>
      <c r="M4245" s="14" t="s">
        <v>31</v>
      </c>
      <c r="N4245" s="14" t="s">
        <v>166</v>
      </c>
      <c r="O4245" s="14" t="s">
        <v>167</v>
      </c>
      <c r="P4245" s="14" t="s">
        <v>13898</v>
      </c>
      <c r="Q4245" s="14" t="s">
        <v>35</v>
      </c>
      <c r="R4245" s="14" t="s">
        <v>13899</v>
      </c>
      <c r="S4245" s="14" t="s">
        <v>48</v>
      </c>
      <c r="T4245" s="14" t="s">
        <v>69</v>
      </c>
      <c r="U4245" s="14" t="s">
        <v>475</v>
      </c>
      <c r="V4245" s="16">
        <v>129.97999999999999</v>
      </c>
      <c r="W4245" s="13">
        <v>2</v>
      </c>
      <c r="X4245" s="17">
        <v>0</v>
      </c>
      <c r="Y4245" s="16">
        <v>1.94</v>
      </c>
      <c r="Z4245" s="31">
        <f t="shared" si="332"/>
        <v>1.492537313432836E-2</v>
      </c>
    </row>
    <row r="4246" spans="1:26">
      <c r="A4246" s="26">
        <v>4245</v>
      </c>
      <c r="B4246" s="7" t="s">
        <v>13900</v>
      </c>
      <c r="C4246" s="8">
        <v>45541</v>
      </c>
      <c r="D4246" s="12">
        <f t="shared" si="329"/>
        <v>2024</v>
      </c>
      <c r="E4246" s="12">
        <f t="shared" si="330"/>
        <v>9</v>
      </c>
      <c r="F4246" s="8" t="str">
        <f t="shared" si="331"/>
        <v>2024-09</v>
      </c>
      <c r="G4246" s="8">
        <v>45541</v>
      </c>
      <c r="H4246" s="23">
        <f t="shared" si="333"/>
        <v>0</v>
      </c>
      <c r="I4246" s="7" t="s">
        <v>63</v>
      </c>
      <c r="J4246" s="7" t="s">
        <v>3576</v>
      </c>
      <c r="K4246" s="7" t="s">
        <v>3577</v>
      </c>
      <c r="L4246" s="7" t="s">
        <v>30</v>
      </c>
      <c r="M4246" s="7" t="s">
        <v>31</v>
      </c>
      <c r="N4246" s="7" t="s">
        <v>43</v>
      </c>
      <c r="O4246" s="7" t="s">
        <v>44</v>
      </c>
      <c r="P4246" s="7" t="s">
        <v>13901</v>
      </c>
      <c r="Q4246" s="7" t="s">
        <v>46</v>
      </c>
      <c r="R4246" s="7" t="s">
        <v>13902</v>
      </c>
      <c r="S4246" s="7" t="s">
        <v>110</v>
      </c>
      <c r="T4246" s="7" t="s">
        <v>243</v>
      </c>
      <c r="U4246" s="7" t="s">
        <v>339</v>
      </c>
      <c r="V4246" s="10">
        <v>12206.53</v>
      </c>
      <c r="W4246" s="6">
        <v>14</v>
      </c>
      <c r="X4246" s="11">
        <v>0.2</v>
      </c>
      <c r="Y4246" s="10">
        <v>874.5</v>
      </c>
      <c r="Z4246" s="30">
        <f t="shared" si="332"/>
        <v>7.1641981791713119E-2</v>
      </c>
    </row>
    <row r="4247" spans="1:26">
      <c r="A4247" s="27">
        <v>4246</v>
      </c>
      <c r="B4247" s="14" t="s">
        <v>13903</v>
      </c>
      <c r="C4247" s="15">
        <v>45411</v>
      </c>
      <c r="D4247" s="12">
        <f t="shared" si="329"/>
        <v>2024</v>
      </c>
      <c r="E4247" s="12">
        <f t="shared" si="330"/>
        <v>4</v>
      </c>
      <c r="F4247" s="15" t="str">
        <f t="shared" si="331"/>
        <v>2024-04</v>
      </c>
      <c r="G4247" s="15">
        <v>45411</v>
      </c>
      <c r="H4247" s="23">
        <f t="shared" si="333"/>
        <v>0</v>
      </c>
      <c r="I4247" s="14" t="s">
        <v>63</v>
      </c>
      <c r="J4247" s="14" t="s">
        <v>4185</v>
      </c>
      <c r="K4247" s="14" t="s">
        <v>953</v>
      </c>
      <c r="L4247" s="14" t="s">
        <v>30</v>
      </c>
      <c r="M4247" s="14" t="s">
        <v>31</v>
      </c>
      <c r="N4247" s="14" t="s">
        <v>220</v>
      </c>
      <c r="O4247" s="14" t="s">
        <v>220</v>
      </c>
      <c r="P4247" s="14" t="s">
        <v>13904</v>
      </c>
      <c r="Q4247" s="14" t="s">
        <v>58</v>
      </c>
      <c r="R4247" s="14" t="s">
        <v>13905</v>
      </c>
      <c r="S4247" s="14" t="s">
        <v>48</v>
      </c>
      <c r="T4247" s="14" t="s">
        <v>86</v>
      </c>
      <c r="U4247" s="14" t="s">
        <v>87</v>
      </c>
      <c r="V4247" s="16">
        <v>2586.38</v>
      </c>
      <c r="W4247" s="13">
        <v>11</v>
      </c>
      <c r="X4247" s="17">
        <v>0.1</v>
      </c>
      <c r="Y4247" s="16">
        <v>406.09</v>
      </c>
      <c r="Z4247" s="31">
        <f t="shared" si="332"/>
        <v>0.15701095739991802</v>
      </c>
    </row>
    <row r="4248" spans="1:26">
      <c r="A4248" s="26">
        <v>4247</v>
      </c>
      <c r="B4248" s="7" t="s">
        <v>13906</v>
      </c>
      <c r="C4248" s="8">
        <v>44326</v>
      </c>
      <c r="D4248" s="12">
        <f t="shared" si="329"/>
        <v>2021</v>
      </c>
      <c r="E4248" s="12">
        <f t="shared" si="330"/>
        <v>5</v>
      </c>
      <c r="F4248" s="8" t="str">
        <f t="shared" si="331"/>
        <v>2021-05</v>
      </c>
      <c r="G4248" s="8">
        <v>44329</v>
      </c>
      <c r="H4248" s="23">
        <f t="shared" si="333"/>
        <v>3</v>
      </c>
      <c r="I4248" s="7" t="s">
        <v>122</v>
      </c>
      <c r="J4248" s="7" t="s">
        <v>5423</v>
      </c>
      <c r="K4248" s="7" t="s">
        <v>5424</v>
      </c>
      <c r="L4248" s="7" t="s">
        <v>66</v>
      </c>
      <c r="M4248" s="7" t="s">
        <v>31</v>
      </c>
      <c r="N4248" s="7" t="s">
        <v>153</v>
      </c>
      <c r="O4248" s="7" t="s">
        <v>154</v>
      </c>
      <c r="P4248" s="7" t="s">
        <v>13907</v>
      </c>
      <c r="Q4248" s="7" t="s">
        <v>146</v>
      </c>
      <c r="R4248" s="7" t="s">
        <v>13908</v>
      </c>
      <c r="S4248" s="7" t="s">
        <v>37</v>
      </c>
      <c r="T4248" s="7" t="s">
        <v>60</v>
      </c>
      <c r="U4248" s="7" t="s">
        <v>162</v>
      </c>
      <c r="V4248" s="10">
        <v>828.15</v>
      </c>
      <c r="W4248" s="6">
        <v>3</v>
      </c>
      <c r="X4248" s="11">
        <v>0</v>
      </c>
      <c r="Y4248" s="10">
        <v>120.68</v>
      </c>
      <c r="Z4248" s="30">
        <f t="shared" si="332"/>
        <v>0.14572239328624043</v>
      </c>
    </row>
    <row r="4249" spans="1:26">
      <c r="A4249" s="27">
        <v>4248</v>
      </c>
      <c r="B4249" s="14" t="s">
        <v>13909</v>
      </c>
      <c r="C4249" s="15">
        <v>44249</v>
      </c>
      <c r="D4249" s="12">
        <f t="shared" si="329"/>
        <v>2021</v>
      </c>
      <c r="E4249" s="12">
        <f t="shared" si="330"/>
        <v>2</v>
      </c>
      <c r="F4249" s="15" t="str">
        <f t="shared" si="331"/>
        <v>2021-02</v>
      </c>
      <c r="G4249" s="15">
        <v>44252</v>
      </c>
      <c r="H4249" s="23">
        <f t="shared" si="333"/>
        <v>3</v>
      </c>
      <c r="I4249" s="14" t="s">
        <v>52</v>
      </c>
      <c r="J4249" s="14" t="s">
        <v>1306</v>
      </c>
      <c r="K4249" s="14" t="s">
        <v>1307</v>
      </c>
      <c r="L4249" s="14" t="s">
        <v>30</v>
      </c>
      <c r="M4249" s="14" t="s">
        <v>31</v>
      </c>
      <c r="N4249" s="14" t="s">
        <v>91</v>
      </c>
      <c r="O4249" s="14" t="s">
        <v>92</v>
      </c>
      <c r="P4249" s="14" t="s">
        <v>13910</v>
      </c>
      <c r="Q4249" s="14" t="s">
        <v>46</v>
      </c>
      <c r="R4249" s="14" t="s">
        <v>13911</v>
      </c>
      <c r="S4249" s="14" t="s">
        <v>48</v>
      </c>
      <c r="T4249" s="14" t="s">
        <v>138</v>
      </c>
      <c r="U4249" s="14" t="s">
        <v>139</v>
      </c>
      <c r="V4249" s="16">
        <v>539.99</v>
      </c>
      <c r="W4249" s="13">
        <v>3</v>
      </c>
      <c r="X4249" s="17">
        <v>0</v>
      </c>
      <c r="Y4249" s="16">
        <v>105.31</v>
      </c>
      <c r="Z4249" s="31">
        <f t="shared" si="332"/>
        <v>0.19502213003944519</v>
      </c>
    </row>
    <row r="4250" spans="1:26">
      <c r="A4250" s="26">
        <v>4249</v>
      </c>
      <c r="B4250" s="7" t="s">
        <v>13912</v>
      </c>
      <c r="C4250" s="8">
        <v>44759</v>
      </c>
      <c r="D4250" s="12">
        <f t="shared" si="329"/>
        <v>2022</v>
      </c>
      <c r="E4250" s="12">
        <f t="shared" si="330"/>
        <v>7</v>
      </c>
      <c r="F4250" s="8" t="str">
        <f t="shared" si="331"/>
        <v>2022-07</v>
      </c>
      <c r="G4250" s="8">
        <v>44760</v>
      </c>
      <c r="H4250" s="23">
        <f t="shared" si="333"/>
        <v>1</v>
      </c>
      <c r="I4250" s="7" t="s">
        <v>122</v>
      </c>
      <c r="J4250" s="7" t="s">
        <v>6832</v>
      </c>
      <c r="K4250" s="7" t="s">
        <v>1869</v>
      </c>
      <c r="L4250" s="7" t="s">
        <v>66</v>
      </c>
      <c r="M4250" s="7" t="s">
        <v>31</v>
      </c>
      <c r="N4250" s="7" t="s">
        <v>134</v>
      </c>
      <c r="O4250" s="7" t="s">
        <v>135</v>
      </c>
      <c r="P4250" s="7" t="s">
        <v>13913</v>
      </c>
      <c r="Q4250" s="7" t="s">
        <v>58</v>
      </c>
      <c r="R4250" s="7" t="s">
        <v>13914</v>
      </c>
      <c r="S4250" s="7" t="s">
        <v>110</v>
      </c>
      <c r="T4250" s="7" t="s">
        <v>223</v>
      </c>
      <c r="U4250" s="7" t="s">
        <v>449</v>
      </c>
      <c r="V4250" s="10">
        <v>1065.3900000000001</v>
      </c>
      <c r="W4250" s="6">
        <v>1</v>
      </c>
      <c r="X4250" s="11">
        <v>0</v>
      </c>
      <c r="Y4250" s="10">
        <v>366.32</v>
      </c>
      <c r="Z4250" s="30">
        <f t="shared" si="332"/>
        <v>0.34383652934606102</v>
      </c>
    </row>
    <row r="4251" spans="1:26">
      <c r="A4251" s="27">
        <v>4250</v>
      </c>
      <c r="B4251" s="14" t="s">
        <v>13915</v>
      </c>
      <c r="C4251" s="15">
        <v>44951</v>
      </c>
      <c r="D4251" s="12">
        <f t="shared" si="329"/>
        <v>2023</v>
      </c>
      <c r="E4251" s="12">
        <f t="shared" si="330"/>
        <v>1</v>
      </c>
      <c r="F4251" s="15" t="str">
        <f t="shared" si="331"/>
        <v>2023-01</v>
      </c>
      <c r="G4251" s="15">
        <v>44951</v>
      </c>
      <c r="H4251" s="23">
        <f t="shared" si="333"/>
        <v>0</v>
      </c>
      <c r="I4251" s="14" t="s">
        <v>63</v>
      </c>
      <c r="J4251" s="14" t="s">
        <v>736</v>
      </c>
      <c r="K4251" s="14" t="s">
        <v>737</v>
      </c>
      <c r="L4251" s="14" t="s">
        <v>66</v>
      </c>
      <c r="M4251" s="14" t="s">
        <v>31</v>
      </c>
      <c r="N4251" s="14" t="s">
        <v>143</v>
      </c>
      <c r="O4251" s="14" t="s">
        <v>144</v>
      </c>
      <c r="P4251" s="14" t="s">
        <v>13916</v>
      </c>
      <c r="Q4251" s="14" t="s">
        <v>146</v>
      </c>
      <c r="R4251" s="14" t="s">
        <v>13917</v>
      </c>
      <c r="S4251" s="14" t="s">
        <v>48</v>
      </c>
      <c r="T4251" s="14" t="s">
        <v>129</v>
      </c>
      <c r="U4251" s="14" t="s">
        <v>1450</v>
      </c>
      <c r="V4251" s="16">
        <v>431.37</v>
      </c>
      <c r="W4251" s="13">
        <v>7</v>
      </c>
      <c r="X4251" s="17">
        <v>0.3</v>
      </c>
      <c r="Y4251" s="16">
        <v>23.88</v>
      </c>
      <c r="Z4251" s="31">
        <f t="shared" si="332"/>
        <v>5.5358508936643715E-2</v>
      </c>
    </row>
    <row r="4252" spans="1:26">
      <c r="A4252" s="26">
        <v>4251</v>
      </c>
      <c r="B4252" s="7" t="s">
        <v>13918</v>
      </c>
      <c r="C4252" s="8">
        <v>44793</v>
      </c>
      <c r="D4252" s="12">
        <f t="shared" si="329"/>
        <v>2022</v>
      </c>
      <c r="E4252" s="12">
        <f t="shared" si="330"/>
        <v>8</v>
      </c>
      <c r="F4252" s="8" t="str">
        <f t="shared" si="331"/>
        <v>2022-08</v>
      </c>
      <c r="G4252" s="8">
        <v>44799</v>
      </c>
      <c r="H4252" s="23">
        <f t="shared" si="333"/>
        <v>6</v>
      </c>
      <c r="I4252" s="7" t="s">
        <v>52</v>
      </c>
      <c r="J4252" s="7" t="s">
        <v>1605</v>
      </c>
      <c r="K4252" s="7" t="s">
        <v>1606</v>
      </c>
      <c r="L4252" s="7" t="s">
        <v>30</v>
      </c>
      <c r="M4252" s="7" t="s">
        <v>31</v>
      </c>
      <c r="N4252" s="7" t="s">
        <v>313</v>
      </c>
      <c r="O4252" s="7" t="s">
        <v>314</v>
      </c>
      <c r="P4252" s="7" t="s">
        <v>13919</v>
      </c>
      <c r="Q4252" s="7" t="s">
        <v>146</v>
      </c>
      <c r="R4252" s="7" t="s">
        <v>13920</v>
      </c>
      <c r="S4252" s="7" t="s">
        <v>110</v>
      </c>
      <c r="T4252" s="7" t="s">
        <v>223</v>
      </c>
      <c r="U4252" s="7" t="s">
        <v>449</v>
      </c>
      <c r="V4252" s="10">
        <v>6830.87</v>
      </c>
      <c r="W4252" s="6">
        <v>12</v>
      </c>
      <c r="X4252" s="11">
        <v>0</v>
      </c>
      <c r="Y4252" s="10">
        <v>-161.13</v>
      </c>
      <c r="Z4252" s="30">
        <f t="shared" si="332"/>
        <v>-2.3588503367799416E-2</v>
      </c>
    </row>
    <row r="4253" spans="1:26">
      <c r="A4253" s="27">
        <v>4252</v>
      </c>
      <c r="B4253" s="14" t="s">
        <v>13921</v>
      </c>
      <c r="C4253" s="15">
        <v>44274</v>
      </c>
      <c r="D4253" s="12">
        <f t="shared" si="329"/>
        <v>2021</v>
      </c>
      <c r="E4253" s="12">
        <f t="shared" si="330"/>
        <v>3</v>
      </c>
      <c r="F4253" s="15" t="str">
        <f t="shared" si="331"/>
        <v>2021-03</v>
      </c>
      <c r="G4253" s="15">
        <v>44279</v>
      </c>
      <c r="H4253" s="23">
        <f t="shared" si="333"/>
        <v>5</v>
      </c>
      <c r="I4253" s="14" t="s">
        <v>27</v>
      </c>
      <c r="J4253" s="14" t="s">
        <v>12379</v>
      </c>
      <c r="K4253" s="14" t="s">
        <v>737</v>
      </c>
      <c r="L4253" s="14" t="s">
        <v>83</v>
      </c>
      <c r="M4253" s="14" t="s">
        <v>31</v>
      </c>
      <c r="N4253" s="14" t="s">
        <v>228</v>
      </c>
      <c r="O4253" s="14" t="s">
        <v>229</v>
      </c>
      <c r="P4253" s="14" t="s">
        <v>13922</v>
      </c>
      <c r="Q4253" s="14" t="s">
        <v>46</v>
      </c>
      <c r="R4253" s="14" t="s">
        <v>13923</v>
      </c>
      <c r="S4253" s="14" t="s">
        <v>110</v>
      </c>
      <c r="T4253" s="14" t="s">
        <v>148</v>
      </c>
      <c r="U4253" s="14" t="s">
        <v>237</v>
      </c>
      <c r="V4253" s="16">
        <v>2013</v>
      </c>
      <c r="W4253" s="13">
        <v>4</v>
      </c>
      <c r="X4253" s="17">
        <v>0.3</v>
      </c>
      <c r="Y4253" s="16">
        <v>594.23</v>
      </c>
      <c r="Z4253" s="31">
        <f t="shared" si="332"/>
        <v>0.29519622454048683</v>
      </c>
    </row>
    <row r="4254" spans="1:26">
      <c r="A4254" s="26">
        <v>4253</v>
      </c>
      <c r="B4254" s="7" t="s">
        <v>13924</v>
      </c>
      <c r="C4254" s="8">
        <v>45476</v>
      </c>
      <c r="D4254" s="12">
        <f t="shared" si="329"/>
        <v>2024</v>
      </c>
      <c r="E4254" s="12">
        <f t="shared" si="330"/>
        <v>7</v>
      </c>
      <c r="F4254" s="8" t="str">
        <f t="shared" si="331"/>
        <v>2024-07</v>
      </c>
      <c r="G4254" s="8">
        <v>45476</v>
      </c>
      <c r="H4254" s="23">
        <f t="shared" si="333"/>
        <v>0</v>
      </c>
      <c r="I4254" s="7" t="s">
        <v>63</v>
      </c>
      <c r="J4254" s="7" t="s">
        <v>1704</v>
      </c>
      <c r="K4254" s="7" t="s">
        <v>385</v>
      </c>
      <c r="L4254" s="7" t="s">
        <v>83</v>
      </c>
      <c r="M4254" s="7" t="s">
        <v>31</v>
      </c>
      <c r="N4254" s="7" t="s">
        <v>125</v>
      </c>
      <c r="O4254" s="7" t="s">
        <v>126</v>
      </c>
      <c r="P4254" s="7" t="s">
        <v>13925</v>
      </c>
      <c r="Q4254" s="7" t="s">
        <v>58</v>
      </c>
      <c r="R4254" s="7" t="s">
        <v>13926</v>
      </c>
      <c r="S4254" s="7" t="s">
        <v>48</v>
      </c>
      <c r="T4254" s="7" t="s">
        <v>49</v>
      </c>
      <c r="U4254" s="7" t="s">
        <v>50</v>
      </c>
      <c r="V4254" s="10">
        <v>362.95</v>
      </c>
      <c r="W4254" s="6">
        <v>2</v>
      </c>
      <c r="X4254" s="11">
        <v>0</v>
      </c>
      <c r="Y4254" s="10">
        <v>7.7</v>
      </c>
      <c r="Z4254" s="30">
        <f t="shared" si="332"/>
        <v>2.1215043394406944E-2</v>
      </c>
    </row>
    <row r="4255" spans="1:26">
      <c r="A4255" s="27">
        <v>4254</v>
      </c>
      <c r="B4255" s="14" t="s">
        <v>13927</v>
      </c>
      <c r="C4255" s="15">
        <v>44654</v>
      </c>
      <c r="D4255" s="12">
        <f t="shared" si="329"/>
        <v>2022</v>
      </c>
      <c r="E4255" s="12">
        <f t="shared" si="330"/>
        <v>4</v>
      </c>
      <c r="F4255" s="15" t="str">
        <f t="shared" si="331"/>
        <v>2022-04</v>
      </c>
      <c r="G4255" s="15">
        <v>44654</v>
      </c>
      <c r="H4255" s="23">
        <f t="shared" si="333"/>
        <v>0</v>
      </c>
      <c r="I4255" s="14" t="s">
        <v>63</v>
      </c>
      <c r="J4255" s="14" t="s">
        <v>1697</v>
      </c>
      <c r="K4255" s="14" t="s">
        <v>803</v>
      </c>
      <c r="L4255" s="14" t="s">
        <v>30</v>
      </c>
      <c r="M4255" s="14" t="s">
        <v>31</v>
      </c>
      <c r="N4255" s="14" t="s">
        <v>116</v>
      </c>
      <c r="O4255" s="14" t="s">
        <v>117</v>
      </c>
      <c r="P4255" s="14" t="s">
        <v>13928</v>
      </c>
      <c r="Q4255" s="14" t="s">
        <v>58</v>
      </c>
      <c r="R4255" s="14" t="s">
        <v>13929</v>
      </c>
      <c r="S4255" s="14" t="s">
        <v>110</v>
      </c>
      <c r="T4255" s="14" t="s">
        <v>148</v>
      </c>
      <c r="U4255" s="14" t="s">
        <v>149</v>
      </c>
      <c r="V4255" s="16">
        <v>24395</v>
      </c>
      <c r="W4255" s="13">
        <v>13</v>
      </c>
      <c r="X4255" s="17">
        <v>0</v>
      </c>
      <c r="Y4255" s="16">
        <v>641.78</v>
      </c>
      <c r="Z4255" s="31">
        <f t="shared" si="332"/>
        <v>2.6307849969255993E-2</v>
      </c>
    </row>
    <row r="4256" spans="1:26">
      <c r="A4256" s="26">
        <v>4255</v>
      </c>
      <c r="B4256" s="7" t="s">
        <v>13930</v>
      </c>
      <c r="C4256" s="8">
        <v>44743</v>
      </c>
      <c r="D4256" s="12">
        <f t="shared" si="329"/>
        <v>2022</v>
      </c>
      <c r="E4256" s="12">
        <f t="shared" si="330"/>
        <v>7</v>
      </c>
      <c r="F4256" s="8" t="str">
        <f t="shared" si="331"/>
        <v>2022-07</v>
      </c>
      <c r="G4256" s="8">
        <v>44746</v>
      </c>
      <c r="H4256" s="23">
        <f t="shared" si="333"/>
        <v>3</v>
      </c>
      <c r="I4256" s="7" t="s">
        <v>122</v>
      </c>
      <c r="J4256" s="7" t="s">
        <v>1740</v>
      </c>
      <c r="K4256" s="7" t="s">
        <v>798</v>
      </c>
      <c r="L4256" s="7" t="s">
        <v>66</v>
      </c>
      <c r="M4256" s="7" t="s">
        <v>31</v>
      </c>
      <c r="N4256" s="7" t="s">
        <v>125</v>
      </c>
      <c r="O4256" s="7" t="s">
        <v>126</v>
      </c>
      <c r="P4256" s="7" t="s">
        <v>13931</v>
      </c>
      <c r="Q4256" s="7" t="s">
        <v>58</v>
      </c>
      <c r="R4256" s="7" t="s">
        <v>13932</v>
      </c>
      <c r="S4256" s="7" t="s">
        <v>48</v>
      </c>
      <c r="T4256" s="7" t="s">
        <v>78</v>
      </c>
      <c r="U4256" s="7" t="s">
        <v>956</v>
      </c>
      <c r="V4256" s="10">
        <v>213.89</v>
      </c>
      <c r="W4256" s="6">
        <v>5</v>
      </c>
      <c r="X4256" s="11">
        <v>0</v>
      </c>
      <c r="Y4256" s="10">
        <v>53.92</v>
      </c>
      <c r="Z4256" s="30">
        <f t="shared" si="332"/>
        <v>0.25209219692365237</v>
      </c>
    </row>
    <row r="4257" spans="1:26">
      <c r="A4257" s="27">
        <v>4256</v>
      </c>
      <c r="B4257" s="14" t="s">
        <v>13933</v>
      </c>
      <c r="C4257" s="15">
        <v>44802</v>
      </c>
      <c r="D4257" s="12">
        <f t="shared" si="329"/>
        <v>2022</v>
      </c>
      <c r="E4257" s="12">
        <f t="shared" si="330"/>
        <v>8</v>
      </c>
      <c r="F4257" s="15" t="str">
        <f t="shared" si="331"/>
        <v>2022-08</v>
      </c>
      <c r="G4257" s="15">
        <v>44802</v>
      </c>
      <c r="H4257" s="23">
        <f t="shared" si="333"/>
        <v>0</v>
      </c>
      <c r="I4257" s="14" t="s">
        <v>63</v>
      </c>
      <c r="J4257" s="14" t="s">
        <v>3358</v>
      </c>
      <c r="K4257" s="14" t="s">
        <v>1470</v>
      </c>
      <c r="L4257" s="14" t="s">
        <v>66</v>
      </c>
      <c r="M4257" s="14" t="s">
        <v>31</v>
      </c>
      <c r="N4257" s="14" t="s">
        <v>153</v>
      </c>
      <c r="O4257" s="14" t="s">
        <v>154</v>
      </c>
      <c r="P4257" s="14" t="s">
        <v>13934</v>
      </c>
      <c r="Q4257" s="14" t="s">
        <v>146</v>
      </c>
      <c r="R4257" s="14" t="s">
        <v>13935</v>
      </c>
      <c r="S4257" s="14" t="s">
        <v>37</v>
      </c>
      <c r="T4257" s="14" t="s">
        <v>38</v>
      </c>
      <c r="U4257" s="14" t="s">
        <v>102</v>
      </c>
      <c r="V4257" s="16">
        <v>1529.25</v>
      </c>
      <c r="W4257" s="13">
        <v>5</v>
      </c>
      <c r="X4257" s="17">
        <v>0.5</v>
      </c>
      <c r="Y4257" s="16">
        <v>398.29</v>
      </c>
      <c r="Z4257" s="31">
        <f t="shared" si="332"/>
        <v>0.26044793199280697</v>
      </c>
    </row>
    <row r="4258" spans="1:26">
      <c r="A4258" s="26">
        <v>4257</v>
      </c>
      <c r="B4258" s="7" t="s">
        <v>13936</v>
      </c>
      <c r="C4258" s="8">
        <v>44650</v>
      </c>
      <c r="D4258" s="12">
        <f t="shared" si="329"/>
        <v>2022</v>
      </c>
      <c r="E4258" s="12">
        <f t="shared" si="330"/>
        <v>3</v>
      </c>
      <c r="F4258" s="8" t="str">
        <f t="shared" si="331"/>
        <v>2022-03</v>
      </c>
      <c r="G4258" s="8">
        <v>44650</v>
      </c>
      <c r="H4258" s="23">
        <f t="shared" si="333"/>
        <v>0</v>
      </c>
      <c r="I4258" s="7" t="s">
        <v>63</v>
      </c>
      <c r="J4258" s="7" t="s">
        <v>3848</v>
      </c>
      <c r="K4258" s="7" t="s">
        <v>1065</v>
      </c>
      <c r="L4258" s="7" t="s">
        <v>83</v>
      </c>
      <c r="M4258" s="7" t="s">
        <v>31</v>
      </c>
      <c r="N4258" s="7" t="s">
        <v>283</v>
      </c>
      <c r="O4258" s="7" t="s">
        <v>284</v>
      </c>
      <c r="P4258" s="7" t="s">
        <v>13937</v>
      </c>
      <c r="Q4258" s="7" t="s">
        <v>146</v>
      </c>
      <c r="R4258" s="7" t="s">
        <v>13938</v>
      </c>
      <c r="S4258" s="7" t="s">
        <v>110</v>
      </c>
      <c r="T4258" s="7" t="s">
        <v>148</v>
      </c>
      <c r="U4258" s="7" t="s">
        <v>237</v>
      </c>
      <c r="V4258" s="10">
        <v>15097.19</v>
      </c>
      <c r="W4258" s="6">
        <v>8</v>
      </c>
      <c r="X4258" s="11">
        <v>0</v>
      </c>
      <c r="Y4258" s="10">
        <v>-2524.84</v>
      </c>
      <c r="Z4258" s="30">
        <f t="shared" si="332"/>
        <v>-0.16723906899230917</v>
      </c>
    </row>
    <row r="4259" spans="1:26">
      <c r="A4259" s="27">
        <v>4258</v>
      </c>
      <c r="B4259" s="14" t="s">
        <v>13939</v>
      </c>
      <c r="C4259" s="15">
        <v>44547</v>
      </c>
      <c r="D4259" s="12">
        <f t="shared" si="329"/>
        <v>2021</v>
      </c>
      <c r="E4259" s="12">
        <f t="shared" si="330"/>
        <v>12</v>
      </c>
      <c r="F4259" s="15" t="str">
        <f t="shared" si="331"/>
        <v>2021-12</v>
      </c>
      <c r="G4259" s="15">
        <v>44550</v>
      </c>
      <c r="H4259" s="23">
        <f t="shared" si="333"/>
        <v>3</v>
      </c>
      <c r="I4259" s="14" t="s">
        <v>52</v>
      </c>
      <c r="J4259" s="14" t="s">
        <v>769</v>
      </c>
      <c r="K4259" s="14" t="s">
        <v>770</v>
      </c>
      <c r="L4259" s="14" t="s">
        <v>83</v>
      </c>
      <c r="M4259" s="14" t="s">
        <v>31</v>
      </c>
      <c r="N4259" s="14" t="s">
        <v>204</v>
      </c>
      <c r="O4259" s="14" t="s">
        <v>205</v>
      </c>
      <c r="P4259" s="14" t="s">
        <v>13940</v>
      </c>
      <c r="Q4259" s="14" t="s">
        <v>146</v>
      </c>
      <c r="R4259" s="14" t="s">
        <v>13941</v>
      </c>
      <c r="S4259" s="14" t="s">
        <v>110</v>
      </c>
      <c r="T4259" s="14" t="s">
        <v>243</v>
      </c>
      <c r="U4259" s="14" t="s">
        <v>339</v>
      </c>
      <c r="V4259" s="16">
        <v>7293.98</v>
      </c>
      <c r="W4259" s="13">
        <v>13</v>
      </c>
      <c r="X4259" s="17">
        <v>0</v>
      </c>
      <c r="Y4259" s="16">
        <v>2388.08</v>
      </c>
      <c r="Z4259" s="31">
        <f t="shared" si="332"/>
        <v>0.32740424295103632</v>
      </c>
    </row>
    <row r="4260" spans="1:26">
      <c r="A4260" s="26">
        <v>4259</v>
      </c>
      <c r="B4260" s="7" t="s">
        <v>13942</v>
      </c>
      <c r="C4260" s="8">
        <v>44472</v>
      </c>
      <c r="D4260" s="12">
        <f t="shared" si="329"/>
        <v>2021</v>
      </c>
      <c r="E4260" s="12">
        <f t="shared" si="330"/>
        <v>10</v>
      </c>
      <c r="F4260" s="8" t="str">
        <f t="shared" si="331"/>
        <v>2021-10</v>
      </c>
      <c r="G4260" s="8">
        <v>44477</v>
      </c>
      <c r="H4260" s="23">
        <f t="shared" si="333"/>
        <v>5</v>
      </c>
      <c r="I4260" s="7" t="s">
        <v>27</v>
      </c>
      <c r="J4260" s="7" t="s">
        <v>2965</v>
      </c>
      <c r="K4260" s="7" t="s">
        <v>604</v>
      </c>
      <c r="L4260" s="7" t="s">
        <v>30</v>
      </c>
      <c r="M4260" s="7" t="s">
        <v>31</v>
      </c>
      <c r="N4260" s="7" t="s">
        <v>313</v>
      </c>
      <c r="O4260" s="7" t="s">
        <v>314</v>
      </c>
      <c r="P4260" s="7" t="s">
        <v>13943</v>
      </c>
      <c r="Q4260" s="7" t="s">
        <v>146</v>
      </c>
      <c r="R4260" s="7" t="s">
        <v>13944</v>
      </c>
      <c r="S4260" s="7" t="s">
        <v>110</v>
      </c>
      <c r="T4260" s="7" t="s">
        <v>223</v>
      </c>
      <c r="U4260" s="7" t="s">
        <v>449</v>
      </c>
      <c r="V4260" s="10">
        <v>11966.79</v>
      </c>
      <c r="W4260" s="6">
        <v>8</v>
      </c>
      <c r="X4260" s="11">
        <v>0</v>
      </c>
      <c r="Y4260" s="10">
        <v>3736.58</v>
      </c>
      <c r="Z4260" s="30">
        <f t="shared" si="332"/>
        <v>0.31224580693736581</v>
      </c>
    </row>
    <row r="4261" spans="1:26">
      <c r="A4261" s="27">
        <v>4260</v>
      </c>
      <c r="B4261" s="14" t="s">
        <v>13945</v>
      </c>
      <c r="C4261" s="15">
        <v>45558</v>
      </c>
      <c r="D4261" s="12">
        <f t="shared" si="329"/>
        <v>2024</v>
      </c>
      <c r="E4261" s="12">
        <f t="shared" si="330"/>
        <v>9</v>
      </c>
      <c r="F4261" s="15" t="str">
        <f t="shared" si="331"/>
        <v>2024-09</v>
      </c>
      <c r="G4261" s="15">
        <v>45564</v>
      </c>
      <c r="H4261" s="23">
        <f t="shared" si="333"/>
        <v>6</v>
      </c>
      <c r="I4261" s="14" t="s">
        <v>27</v>
      </c>
      <c r="J4261" s="14" t="s">
        <v>1281</v>
      </c>
      <c r="K4261" s="14" t="s">
        <v>1282</v>
      </c>
      <c r="L4261" s="14" t="s">
        <v>66</v>
      </c>
      <c r="M4261" s="14" t="s">
        <v>31</v>
      </c>
      <c r="N4261" s="14" t="s">
        <v>283</v>
      </c>
      <c r="O4261" s="14" t="s">
        <v>284</v>
      </c>
      <c r="P4261" s="14" t="s">
        <v>13946</v>
      </c>
      <c r="Q4261" s="14" t="s">
        <v>146</v>
      </c>
      <c r="R4261" s="14" t="s">
        <v>13947</v>
      </c>
      <c r="S4261" s="14" t="s">
        <v>110</v>
      </c>
      <c r="T4261" s="14" t="s">
        <v>243</v>
      </c>
      <c r="U4261" s="14" t="s">
        <v>339</v>
      </c>
      <c r="V4261" s="16">
        <v>977.52</v>
      </c>
      <c r="W4261" s="13">
        <v>3</v>
      </c>
      <c r="X4261" s="17">
        <v>0</v>
      </c>
      <c r="Y4261" s="16">
        <v>-50.04</v>
      </c>
      <c r="Z4261" s="31">
        <f t="shared" si="332"/>
        <v>-5.1190768475325311E-2</v>
      </c>
    </row>
    <row r="4262" spans="1:26">
      <c r="A4262" s="26">
        <v>4261</v>
      </c>
      <c r="B4262" s="7" t="s">
        <v>13948</v>
      </c>
      <c r="C4262" s="8">
        <v>44286</v>
      </c>
      <c r="D4262" s="12">
        <f t="shared" si="329"/>
        <v>2021</v>
      </c>
      <c r="E4262" s="12">
        <f t="shared" si="330"/>
        <v>3</v>
      </c>
      <c r="F4262" s="8" t="str">
        <f t="shared" si="331"/>
        <v>2021-03</v>
      </c>
      <c r="G4262" s="8">
        <v>44293</v>
      </c>
      <c r="H4262" s="23">
        <f t="shared" si="333"/>
        <v>7</v>
      </c>
      <c r="I4262" s="7" t="s">
        <v>27</v>
      </c>
      <c r="J4262" s="7" t="s">
        <v>769</v>
      </c>
      <c r="K4262" s="7" t="s">
        <v>770</v>
      </c>
      <c r="L4262" s="7" t="s">
        <v>83</v>
      </c>
      <c r="M4262" s="7" t="s">
        <v>31</v>
      </c>
      <c r="N4262" s="7" t="s">
        <v>204</v>
      </c>
      <c r="O4262" s="7" t="s">
        <v>205</v>
      </c>
      <c r="P4262" s="7" t="s">
        <v>13949</v>
      </c>
      <c r="Q4262" s="7" t="s">
        <v>146</v>
      </c>
      <c r="R4262" s="7" t="s">
        <v>13950</v>
      </c>
      <c r="S4262" s="7" t="s">
        <v>48</v>
      </c>
      <c r="T4262" s="7" t="s">
        <v>129</v>
      </c>
      <c r="U4262" s="7" t="s">
        <v>328</v>
      </c>
      <c r="V4262" s="10">
        <v>1926.58</v>
      </c>
      <c r="W4262" s="6">
        <v>10</v>
      </c>
      <c r="X4262" s="11">
        <v>0</v>
      </c>
      <c r="Y4262" s="10">
        <v>-7.34</v>
      </c>
      <c r="Z4262" s="30">
        <f t="shared" si="332"/>
        <v>-3.8098599590985064E-3</v>
      </c>
    </row>
    <row r="4263" spans="1:26">
      <c r="A4263" s="27">
        <v>4262</v>
      </c>
      <c r="B4263" s="14" t="s">
        <v>13951</v>
      </c>
      <c r="C4263" s="15">
        <v>45387</v>
      </c>
      <c r="D4263" s="12">
        <f t="shared" si="329"/>
        <v>2024</v>
      </c>
      <c r="E4263" s="12">
        <f t="shared" si="330"/>
        <v>4</v>
      </c>
      <c r="F4263" s="15" t="str">
        <f t="shared" si="331"/>
        <v>2024-04</v>
      </c>
      <c r="G4263" s="15">
        <v>45392</v>
      </c>
      <c r="H4263" s="23">
        <f t="shared" si="333"/>
        <v>5</v>
      </c>
      <c r="I4263" s="14" t="s">
        <v>52</v>
      </c>
      <c r="J4263" s="14" t="s">
        <v>3310</v>
      </c>
      <c r="K4263" s="14" t="s">
        <v>115</v>
      </c>
      <c r="L4263" s="14" t="s">
        <v>83</v>
      </c>
      <c r="M4263" s="14" t="s">
        <v>31</v>
      </c>
      <c r="N4263" s="14" t="s">
        <v>91</v>
      </c>
      <c r="O4263" s="14" t="s">
        <v>92</v>
      </c>
      <c r="P4263" s="14" t="s">
        <v>13952</v>
      </c>
      <c r="Q4263" s="14" t="s">
        <v>46</v>
      </c>
      <c r="R4263" s="14" t="s">
        <v>13953</v>
      </c>
      <c r="S4263" s="14" t="s">
        <v>37</v>
      </c>
      <c r="T4263" s="14" t="s">
        <v>38</v>
      </c>
      <c r="U4263" s="14" t="s">
        <v>177</v>
      </c>
      <c r="V4263" s="16">
        <v>10602.89</v>
      </c>
      <c r="W4263" s="13">
        <v>13</v>
      </c>
      <c r="X4263" s="17">
        <v>0.3</v>
      </c>
      <c r="Y4263" s="16">
        <v>-818.23</v>
      </c>
      <c r="Z4263" s="31">
        <f t="shared" si="332"/>
        <v>-7.7170469560657526E-2</v>
      </c>
    </row>
    <row r="4264" spans="1:26">
      <c r="A4264" s="26">
        <v>4263</v>
      </c>
      <c r="B4264" s="7" t="s">
        <v>13954</v>
      </c>
      <c r="C4264" s="8">
        <v>45590</v>
      </c>
      <c r="D4264" s="12">
        <f t="shared" si="329"/>
        <v>2024</v>
      </c>
      <c r="E4264" s="12">
        <f t="shared" si="330"/>
        <v>10</v>
      </c>
      <c r="F4264" s="8" t="str">
        <f t="shared" si="331"/>
        <v>2024-10</v>
      </c>
      <c r="G4264" s="8">
        <v>45593</v>
      </c>
      <c r="H4264" s="23">
        <f t="shared" si="333"/>
        <v>3</v>
      </c>
      <c r="I4264" s="7" t="s">
        <v>122</v>
      </c>
      <c r="J4264" s="7" t="s">
        <v>1981</v>
      </c>
      <c r="K4264" s="7" t="s">
        <v>1060</v>
      </c>
      <c r="L4264" s="7" t="s">
        <v>83</v>
      </c>
      <c r="M4264" s="7" t="s">
        <v>31</v>
      </c>
      <c r="N4264" s="7" t="s">
        <v>55</v>
      </c>
      <c r="O4264" s="7" t="s">
        <v>56</v>
      </c>
      <c r="P4264" s="7" t="s">
        <v>13955</v>
      </c>
      <c r="Q4264" s="7" t="s">
        <v>58</v>
      </c>
      <c r="R4264" s="7" t="s">
        <v>13956</v>
      </c>
      <c r="S4264" s="7" t="s">
        <v>110</v>
      </c>
      <c r="T4264" s="7" t="s">
        <v>223</v>
      </c>
      <c r="U4264" s="7" t="s">
        <v>224</v>
      </c>
      <c r="V4264" s="10">
        <v>1229.3599999999999</v>
      </c>
      <c r="W4264" s="6">
        <v>2</v>
      </c>
      <c r="X4264" s="11">
        <v>0</v>
      </c>
      <c r="Y4264" s="10">
        <v>14.18</v>
      </c>
      <c r="Z4264" s="30">
        <f t="shared" si="332"/>
        <v>1.1534456953211428E-2</v>
      </c>
    </row>
    <row r="4265" spans="1:26">
      <c r="A4265" s="27">
        <v>4264</v>
      </c>
      <c r="B4265" s="14" t="s">
        <v>13957</v>
      </c>
      <c r="C4265" s="15">
        <v>45049</v>
      </c>
      <c r="D4265" s="12">
        <f t="shared" si="329"/>
        <v>2023</v>
      </c>
      <c r="E4265" s="12">
        <f t="shared" si="330"/>
        <v>5</v>
      </c>
      <c r="F4265" s="15" t="str">
        <f t="shared" si="331"/>
        <v>2023-05</v>
      </c>
      <c r="G4265" s="15">
        <v>45053</v>
      </c>
      <c r="H4265" s="23">
        <f t="shared" si="333"/>
        <v>4</v>
      </c>
      <c r="I4265" s="14" t="s">
        <v>52</v>
      </c>
      <c r="J4265" s="14" t="s">
        <v>3926</v>
      </c>
      <c r="K4265" s="14" t="s">
        <v>431</v>
      </c>
      <c r="L4265" s="14" t="s">
        <v>30</v>
      </c>
      <c r="M4265" s="14" t="s">
        <v>31</v>
      </c>
      <c r="N4265" s="14" t="s">
        <v>43</v>
      </c>
      <c r="O4265" s="14" t="s">
        <v>44</v>
      </c>
      <c r="P4265" s="14" t="s">
        <v>13958</v>
      </c>
      <c r="Q4265" s="14" t="s">
        <v>46</v>
      </c>
      <c r="R4265" s="14" t="s">
        <v>13959</v>
      </c>
      <c r="S4265" s="14" t="s">
        <v>48</v>
      </c>
      <c r="T4265" s="14" t="s">
        <v>298</v>
      </c>
      <c r="U4265" s="14" t="s">
        <v>630</v>
      </c>
      <c r="V4265" s="16">
        <v>1926.92</v>
      </c>
      <c r="W4265" s="13">
        <v>13</v>
      </c>
      <c r="X4265" s="17">
        <v>0.5</v>
      </c>
      <c r="Y4265" s="16">
        <v>-5.24</v>
      </c>
      <c r="Z4265" s="31">
        <f t="shared" si="332"/>
        <v>-2.7193656197455006E-3</v>
      </c>
    </row>
    <row r="4266" spans="1:26">
      <c r="A4266" s="26">
        <v>4265</v>
      </c>
      <c r="B4266" s="7" t="s">
        <v>13960</v>
      </c>
      <c r="C4266" s="8">
        <v>45488</v>
      </c>
      <c r="D4266" s="12">
        <f t="shared" si="329"/>
        <v>2024</v>
      </c>
      <c r="E4266" s="12">
        <f t="shared" si="330"/>
        <v>7</v>
      </c>
      <c r="F4266" s="8" t="str">
        <f t="shared" si="331"/>
        <v>2024-07</v>
      </c>
      <c r="G4266" s="8">
        <v>45488</v>
      </c>
      <c r="H4266" s="23">
        <f t="shared" si="333"/>
        <v>0</v>
      </c>
      <c r="I4266" s="7" t="s">
        <v>63</v>
      </c>
      <c r="J4266" s="7" t="s">
        <v>6420</v>
      </c>
      <c r="K4266" s="7" t="s">
        <v>1921</v>
      </c>
      <c r="L4266" s="7" t="s">
        <v>30</v>
      </c>
      <c r="M4266" s="7" t="s">
        <v>31</v>
      </c>
      <c r="N4266" s="7" t="s">
        <v>134</v>
      </c>
      <c r="O4266" s="7" t="s">
        <v>135</v>
      </c>
      <c r="P4266" s="7" t="s">
        <v>13961</v>
      </c>
      <c r="Q4266" s="7" t="s">
        <v>58</v>
      </c>
      <c r="R4266" s="7" t="s">
        <v>13962</v>
      </c>
      <c r="S4266" s="7" t="s">
        <v>110</v>
      </c>
      <c r="T4266" s="7" t="s">
        <v>243</v>
      </c>
      <c r="U4266" s="7" t="s">
        <v>244</v>
      </c>
      <c r="V4266" s="10">
        <v>4041.92</v>
      </c>
      <c r="W4266" s="6">
        <v>3</v>
      </c>
      <c r="X4266" s="11">
        <v>0.1</v>
      </c>
      <c r="Y4266" s="10">
        <v>160.91999999999999</v>
      </c>
      <c r="Z4266" s="30">
        <f t="shared" si="332"/>
        <v>3.9812762251603191E-2</v>
      </c>
    </row>
    <row r="4267" spans="1:26">
      <c r="A4267" s="27">
        <v>4266</v>
      </c>
      <c r="B4267" s="14" t="s">
        <v>13963</v>
      </c>
      <c r="C4267" s="15">
        <v>44570</v>
      </c>
      <c r="D4267" s="12">
        <f t="shared" si="329"/>
        <v>2022</v>
      </c>
      <c r="E4267" s="12">
        <f t="shared" si="330"/>
        <v>1</v>
      </c>
      <c r="F4267" s="15" t="str">
        <f t="shared" si="331"/>
        <v>2022-01</v>
      </c>
      <c r="G4267" s="15">
        <v>44570</v>
      </c>
      <c r="H4267" s="23">
        <f t="shared" si="333"/>
        <v>0</v>
      </c>
      <c r="I4267" s="14" t="s">
        <v>63</v>
      </c>
      <c r="J4267" s="14" t="s">
        <v>400</v>
      </c>
      <c r="K4267" s="14" t="s">
        <v>401</v>
      </c>
      <c r="L4267" s="14" t="s">
        <v>66</v>
      </c>
      <c r="M4267" s="14" t="s">
        <v>31</v>
      </c>
      <c r="N4267" s="14" t="s">
        <v>74</v>
      </c>
      <c r="O4267" s="14" t="s">
        <v>75</v>
      </c>
      <c r="P4267" s="14" t="s">
        <v>13964</v>
      </c>
      <c r="Q4267" s="14" t="s">
        <v>46</v>
      </c>
      <c r="R4267" s="14" t="s">
        <v>13965</v>
      </c>
      <c r="S4267" s="14" t="s">
        <v>110</v>
      </c>
      <c r="T4267" s="14" t="s">
        <v>223</v>
      </c>
      <c r="U4267" s="14" t="s">
        <v>224</v>
      </c>
      <c r="V4267" s="16">
        <v>448.46</v>
      </c>
      <c r="W4267" s="13">
        <v>1</v>
      </c>
      <c r="X4267" s="17">
        <v>0.2</v>
      </c>
      <c r="Y4267" s="16">
        <v>-1.97</v>
      </c>
      <c r="Z4267" s="31">
        <f t="shared" si="332"/>
        <v>-4.3928109530392903E-3</v>
      </c>
    </row>
    <row r="4268" spans="1:26">
      <c r="A4268" s="26">
        <v>4267</v>
      </c>
      <c r="B4268" s="7" t="s">
        <v>13966</v>
      </c>
      <c r="C4268" s="8">
        <v>44537</v>
      </c>
      <c r="D4268" s="12">
        <f t="shared" si="329"/>
        <v>2021</v>
      </c>
      <c r="E4268" s="12">
        <f t="shared" si="330"/>
        <v>12</v>
      </c>
      <c r="F4268" s="8" t="str">
        <f t="shared" si="331"/>
        <v>2021-12</v>
      </c>
      <c r="G4268" s="8">
        <v>44543</v>
      </c>
      <c r="H4268" s="23">
        <f t="shared" si="333"/>
        <v>6</v>
      </c>
      <c r="I4268" s="7" t="s">
        <v>52</v>
      </c>
      <c r="J4268" s="7" t="s">
        <v>4192</v>
      </c>
      <c r="K4268" s="7" t="s">
        <v>2247</v>
      </c>
      <c r="L4268" s="7" t="s">
        <v>30</v>
      </c>
      <c r="M4268" s="7" t="s">
        <v>31</v>
      </c>
      <c r="N4268" s="7" t="s">
        <v>181</v>
      </c>
      <c r="O4268" s="7" t="s">
        <v>107</v>
      </c>
      <c r="P4268" s="7" t="s">
        <v>13967</v>
      </c>
      <c r="Q4268" s="7" t="s">
        <v>35</v>
      </c>
      <c r="R4268" s="7" t="s">
        <v>13968</v>
      </c>
      <c r="S4268" s="7" t="s">
        <v>37</v>
      </c>
      <c r="T4268" s="7" t="s">
        <v>60</v>
      </c>
      <c r="U4268" s="7" t="s">
        <v>317</v>
      </c>
      <c r="V4268" s="10">
        <v>4656.12</v>
      </c>
      <c r="W4268" s="6">
        <v>8</v>
      </c>
      <c r="X4268" s="11">
        <v>0.3</v>
      </c>
      <c r="Y4268" s="10">
        <v>1384.31</v>
      </c>
      <c r="Z4268" s="30">
        <f t="shared" si="332"/>
        <v>0.2973097772394182</v>
      </c>
    </row>
    <row r="4269" spans="1:26">
      <c r="A4269" s="27">
        <v>4268</v>
      </c>
      <c r="B4269" s="14" t="s">
        <v>13969</v>
      </c>
      <c r="C4269" s="15">
        <v>44282</v>
      </c>
      <c r="D4269" s="12">
        <f t="shared" si="329"/>
        <v>2021</v>
      </c>
      <c r="E4269" s="12">
        <f t="shared" si="330"/>
        <v>3</v>
      </c>
      <c r="F4269" s="15" t="str">
        <f t="shared" si="331"/>
        <v>2021-03</v>
      </c>
      <c r="G4269" s="15">
        <v>44286</v>
      </c>
      <c r="H4269" s="23">
        <f t="shared" si="333"/>
        <v>4</v>
      </c>
      <c r="I4269" s="14" t="s">
        <v>52</v>
      </c>
      <c r="J4269" s="14" t="s">
        <v>917</v>
      </c>
      <c r="K4269" s="14" t="s">
        <v>918</v>
      </c>
      <c r="L4269" s="14" t="s">
        <v>66</v>
      </c>
      <c r="M4269" s="14" t="s">
        <v>31</v>
      </c>
      <c r="N4269" s="14" t="s">
        <v>116</v>
      </c>
      <c r="O4269" s="14" t="s">
        <v>117</v>
      </c>
      <c r="P4269" s="14" t="s">
        <v>13970</v>
      </c>
      <c r="Q4269" s="14" t="s">
        <v>58</v>
      </c>
      <c r="R4269" s="14" t="s">
        <v>13971</v>
      </c>
      <c r="S4269" s="14" t="s">
        <v>37</v>
      </c>
      <c r="T4269" s="14" t="s">
        <v>170</v>
      </c>
      <c r="U4269" s="14" t="s">
        <v>171</v>
      </c>
      <c r="V4269" s="16">
        <v>3836.83</v>
      </c>
      <c r="W4269" s="13">
        <v>6</v>
      </c>
      <c r="X4269" s="17">
        <v>0</v>
      </c>
      <c r="Y4269" s="16">
        <v>1260.83</v>
      </c>
      <c r="Z4269" s="31">
        <f t="shared" si="332"/>
        <v>0.32861242223397957</v>
      </c>
    </row>
    <row r="4270" spans="1:26">
      <c r="A4270" s="26">
        <v>4269</v>
      </c>
      <c r="B4270" s="7" t="s">
        <v>13972</v>
      </c>
      <c r="C4270" s="8">
        <v>44255</v>
      </c>
      <c r="D4270" s="12">
        <f t="shared" si="329"/>
        <v>2021</v>
      </c>
      <c r="E4270" s="12">
        <f t="shared" si="330"/>
        <v>2</v>
      </c>
      <c r="F4270" s="8" t="str">
        <f t="shared" si="331"/>
        <v>2021-02</v>
      </c>
      <c r="G4270" s="8">
        <v>44263</v>
      </c>
      <c r="H4270" s="23">
        <f t="shared" si="333"/>
        <v>8</v>
      </c>
      <c r="I4270" s="7" t="s">
        <v>27</v>
      </c>
      <c r="J4270" s="7" t="s">
        <v>976</v>
      </c>
      <c r="K4270" s="7" t="s">
        <v>73</v>
      </c>
      <c r="L4270" s="7" t="s">
        <v>83</v>
      </c>
      <c r="M4270" s="7" t="s">
        <v>31</v>
      </c>
      <c r="N4270" s="7" t="s">
        <v>125</v>
      </c>
      <c r="O4270" s="7" t="s">
        <v>126</v>
      </c>
      <c r="P4270" s="7" t="s">
        <v>13973</v>
      </c>
      <c r="Q4270" s="7" t="s">
        <v>58</v>
      </c>
      <c r="R4270" s="7" t="s">
        <v>13974</v>
      </c>
      <c r="S4270" s="7" t="s">
        <v>37</v>
      </c>
      <c r="T4270" s="7" t="s">
        <v>38</v>
      </c>
      <c r="U4270" s="7" t="s">
        <v>485</v>
      </c>
      <c r="V4270" s="10">
        <v>1361.96</v>
      </c>
      <c r="W4270" s="6">
        <v>1</v>
      </c>
      <c r="X4270" s="11">
        <v>0</v>
      </c>
      <c r="Y4270" s="10">
        <v>-195.42</v>
      </c>
      <c r="Z4270" s="30">
        <f t="shared" si="332"/>
        <v>-0.14348439014361655</v>
      </c>
    </row>
    <row r="4271" spans="1:26">
      <c r="A4271" s="27">
        <v>4270</v>
      </c>
      <c r="B4271" s="14" t="s">
        <v>13975</v>
      </c>
      <c r="C4271" s="15">
        <v>44322</v>
      </c>
      <c r="D4271" s="12">
        <f t="shared" si="329"/>
        <v>2021</v>
      </c>
      <c r="E4271" s="12">
        <f t="shared" si="330"/>
        <v>5</v>
      </c>
      <c r="F4271" s="15" t="str">
        <f t="shared" si="331"/>
        <v>2021-05</v>
      </c>
      <c r="G4271" s="15">
        <v>44327</v>
      </c>
      <c r="H4271" s="23">
        <f t="shared" si="333"/>
        <v>5</v>
      </c>
      <c r="I4271" s="14" t="s">
        <v>27</v>
      </c>
      <c r="J4271" s="14" t="s">
        <v>459</v>
      </c>
      <c r="K4271" s="14" t="s">
        <v>99</v>
      </c>
      <c r="L4271" s="14" t="s">
        <v>83</v>
      </c>
      <c r="M4271" s="14" t="s">
        <v>31</v>
      </c>
      <c r="N4271" s="14" t="s">
        <v>166</v>
      </c>
      <c r="O4271" s="14" t="s">
        <v>167</v>
      </c>
      <c r="P4271" s="14" t="s">
        <v>13976</v>
      </c>
      <c r="Q4271" s="14" t="s">
        <v>35</v>
      </c>
      <c r="R4271" s="14" t="s">
        <v>13977</v>
      </c>
      <c r="S4271" s="14" t="s">
        <v>37</v>
      </c>
      <c r="T4271" s="14" t="s">
        <v>170</v>
      </c>
      <c r="U4271" s="14" t="s">
        <v>189</v>
      </c>
      <c r="V4271" s="16">
        <v>6849.56</v>
      </c>
      <c r="W4271" s="13">
        <v>9</v>
      </c>
      <c r="X4271" s="17">
        <v>0.4</v>
      </c>
      <c r="Y4271" s="16">
        <v>2328.1799999999998</v>
      </c>
      <c r="Z4271" s="31">
        <f t="shared" si="332"/>
        <v>0.33990212510000639</v>
      </c>
    </row>
    <row r="4272" spans="1:26">
      <c r="A4272" s="26">
        <v>4271</v>
      </c>
      <c r="B4272" s="7" t="s">
        <v>13978</v>
      </c>
      <c r="C4272" s="8">
        <v>45228</v>
      </c>
      <c r="D4272" s="12">
        <f t="shared" si="329"/>
        <v>2023</v>
      </c>
      <c r="E4272" s="12">
        <f t="shared" si="330"/>
        <v>10</v>
      </c>
      <c r="F4272" s="8" t="str">
        <f t="shared" si="331"/>
        <v>2023-10</v>
      </c>
      <c r="G4272" s="8">
        <v>45231</v>
      </c>
      <c r="H4272" s="23">
        <f t="shared" si="333"/>
        <v>3</v>
      </c>
      <c r="I4272" s="7" t="s">
        <v>122</v>
      </c>
      <c r="J4272" s="7" t="s">
        <v>1836</v>
      </c>
      <c r="K4272" s="7" t="s">
        <v>1837</v>
      </c>
      <c r="L4272" s="7" t="s">
        <v>83</v>
      </c>
      <c r="M4272" s="7" t="s">
        <v>31</v>
      </c>
      <c r="N4272" s="7" t="s">
        <v>106</v>
      </c>
      <c r="O4272" s="7" t="s">
        <v>107</v>
      </c>
      <c r="P4272" s="7" t="s">
        <v>13979</v>
      </c>
      <c r="Q4272" s="7" t="s">
        <v>35</v>
      </c>
      <c r="R4272" s="7" t="s">
        <v>13980</v>
      </c>
      <c r="S4272" s="7" t="s">
        <v>48</v>
      </c>
      <c r="T4272" s="7" t="s">
        <v>95</v>
      </c>
      <c r="U4272" s="7" t="s">
        <v>96</v>
      </c>
      <c r="V4272" s="10">
        <v>422.42</v>
      </c>
      <c r="W4272" s="6">
        <v>6</v>
      </c>
      <c r="X4272" s="11">
        <v>0.2</v>
      </c>
      <c r="Y4272" s="10">
        <v>9.35</v>
      </c>
      <c r="Z4272" s="30">
        <f t="shared" si="332"/>
        <v>2.2134368637848584E-2</v>
      </c>
    </row>
    <row r="4273" spans="1:26">
      <c r="A4273" s="27">
        <v>4272</v>
      </c>
      <c r="B4273" s="14" t="s">
        <v>13981</v>
      </c>
      <c r="C4273" s="15">
        <v>45387</v>
      </c>
      <c r="D4273" s="12">
        <f t="shared" si="329"/>
        <v>2024</v>
      </c>
      <c r="E4273" s="12">
        <f t="shared" si="330"/>
        <v>4</v>
      </c>
      <c r="F4273" s="15" t="str">
        <f t="shared" si="331"/>
        <v>2024-04</v>
      </c>
      <c r="G4273" s="15">
        <v>45394</v>
      </c>
      <c r="H4273" s="23">
        <f t="shared" si="333"/>
        <v>7</v>
      </c>
      <c r="I4273" s="14" t="s">
        <v>27</v>
      </c>
      <c r="J4273" s="14" t="s">
        <v>1079</v>
      </c>
      <c r="K4273" s="14" t="s">
        <v>219</v>
      </c>
      <c r="L4273" s="14" t="s">
        <v>83</v>
      </c>
      <c r="M4273" s="14" t="s">
        <v>31</v>
      </c>
      <c r="N4273" s="14" t="s">
        <v>74</v>
      </c>
      <c r="O4273" s="14" t="s">
        <v>75</v>
      </c>
      <c r="P4273" s="14" t="s">
        <v>13982</v>
      </c>
      <c r="Q4273" s="14" t="s">
        <v>46</v>
      </c>
      <c r="R4273" s="14" t="s">
        <v>13983</v>
      </c>
      <c r="S4273" s="14" t="s">
        <v>110</v>
      </c>
      <c r="T4273" s="14" t="s">
        <v>111</v>
      </c>
      <c r="U4273" s="14" t="s">
        <v>112</v>
      </c>
      <c r="V4273" s="16">
        <v>3217.98</v>
      </c>
      <c r="W4273" s="13">
        <v>4</v>
      </c>
      <c r="X4273" s="17">
        <v>0.4</v>
      </c>
      <c r="Y4273" s="16">
        <v>-532.74</v>
      </c>
      <c r="Z4273" s="31">
        <f t="shared" si="332"/>
        <v>-0.16555105998172767</v>
      </c>
    </row>
    <row r="4274" spans="1:26">
      <c r="A4274" s="26">
        <v>4273</v>
      </c>
      <c r="B4274" s="7" t="s">
        <v>13984</v>
      </c>
      <c r="C4274" s="8">
        <v>44836</v>
      </c>
      <c r="D4274" s="12">
        <f t="shared" si="329"/>
        <v>2022</v>
      </c>
      <c r="E4274" s="12">
        <f t="shared" si="330"/>
        <v>10</v>
      </c>
      <c r="F4274" s="8" t="str">
        <f t="shared" si="331"/>
        <v>2022-10</v>
      </c>
      <c r="G4274" s="8">
        <v>44842</v>
      </c>
      <c r="H4274" s="23">
        <f t="shared" si="333"/>
        <v>6</v>
      </c>
      <c r="I4274" s="7" t="s">
        <v>27</v>
      </c>
      <c r="J4274" s="7" t="s">
        <v>716</v>
      </c>
      <c r="K4274" s="7" t="s">
        <v>717</v>
      </c>
      <c r="L4274" s="7" t="s">
        <v>66</v>
      </c>
      <c r="M4274" s="7" t="s">
        <v>31</v>
      </c>
      <c r="N4274" s="7" t="s">
        <v>166</v>
      </c>
      <c r="O4274" s="7" t="s">
        <v>167</v>
      </c>
      <c r="P4274" s="7" t="s">
        <v>13985</v>
      </c>
      <c r="Q4274" s="7" t="s">
        <v>35</v>
      </c>
      <c r="R4274" s="7" t="s">
        <v>13986</v>
      </c>
      <c r="S4274" s="7" t="s">
        <v>48</v>
      </c>
      <c r="T4274" s="7" t="s">
        <v>69</v>
      </c>
      <c r="U4274" s="7" t="s">
        <v>70</v>
      </c>
      <c r="V4274" s="10">
        <v>242.65</v>
      </c>
      <c r="W4274" s="6">
        <v>5</v>
      </c>
      <c r="X4274" s="11">
        <v>0.5</v>
      </c>
      <c r="Y4274" s="10">
        <v>0.26</v>
      </c>
      <c r="Z4274" s="30">
        <f t="shared" si="332"/>
        <v>1.071502163610138E-3</v>
      </c>
    </row>
    <row r="4275" spans="1:26">
      <c r="A4275" s="27">
        <v>4274</v>
      </c>
      <c r="B4275" s="14" t="s">
        <v>13987</v>
      </c>
      <c r="C4275" s="15">
        <v>44226</v>
      </c>
      <c r="D4275" s="12">
        <f t="shared" si="329"/>
        <v>2021</v>
      </c>
      <c r="E4275" s="12">
        <f t="shared" si="330"/>
        <v>1</v>
      </c>
      <c r="F4275" s="15" t="str">
        <f t="shared" si="331"/>
        <v>2021-01</v>
      </c>
      <c r="G4275" s="15">
        <v>44231</v>
      </c>
      <c r="H4275" s="23">
        <f t="shared" si="333"/>
        <v>5</v>
      </c>
      <c r="I4275" s="14" t="s">
        <v>52</v>
      </c>
      <c r="J4275" s="14" t="s">
        <v>1248</v>
      </c>
      <c r="K4275" s="14" t="s">
        <v>1249</v>
      </c>
      <c r="L4275" s="14" t="s">
        <v>30</v>
      </c>
      <c r="M4275" s="14" t="s">
        <v>31</v>
      </c>
      <c r="N4275" s="14" t="s">
        <v>213</v>
      </c>
      <c r="O4275" s="14" t="s">
        <v>92</v>
      </c>
      <c r="P4275" s="14" t="s">
        <v>13988</v>
      </c>
      <c r="Q4275" s="14" t="s">
        <v>46</v>
      </c>
      <c r="R4275" s="14" t="s">
        <v>13989</v>
      </c>
      <c r="S4275" s="14" t="s">
        <v>110</v>
      </c>
      <c r="T4275" s="14" t="s">
        <v>111</v>
      </c>
      <c r="U4275" s="14" t="s">
        <v>112</v>
      </c>
      <c r="V4275" s="16">
        <v>706.18</v>
      </c>
      <c r="W4275" s="13">
        <v>7</v>
      </c>
      <c r="X4275" s="17">
        <v>0.4</v>
      </c>
      <c r="Y4275" s="16">
        <v>110.98</v>
      </c>
      <c r="Z4275" s="31">
        <f t="shared" si="332"/>
        <v>0.15715539947322213</v>
      </c>
    </row>
    <row r="4276" spans="1:26">
      <c r="A4276" s="26">
        <v>4275</v>
      </c>
      <c r="B4276" s="7" t="s">
        <v>13990</v>
      </c>
      <c r="C4276" s="8">
        <v>44420</v>
      </c>
      <c r="D4276" s="12">
        <f t="shared" si="329"/>
        <v>2021</v>
      </c>
      <c r="E4276" s="12">
        <f t="shared" si="330"/>
        <v>8</v>
      </c>
      <c r="F4276" s="8" t="str">
        <f t="shared" si="331"/>
        <v>2021-08</v>
      </c>
      <c r="G4276" s="8">
        <v>44424</v>
      </c>
      <c r="H4276" s="23">
        <f t="shared" si="333"/>
        <v>4</v>
      </c>
      <c r="I4276" s="7" t="s">
        <v>52</v>
      </c>
      <c r="J4276" s="7" t="s">
        <v>335</v>
      </c>
      <c r="K4276" s="7" t="s">
        <v>336</v>
      </c>
      <c r="L4276" s="7" t="s">
        <v>83</v>
      </c>
      <c r="M4276" s="7" t="s">
        <v>31</v>
      </c>
      <c r="N4276" s="7" t="s">
        <v>55</v>
      </c>
      <c r="O4276" s="7" t="s">
        <v>56</v>
      </c>
      <c r="P4276" s="7" t="s">
        <v>13991</v>
      </c>
      <c r="Q4276" s="7" t="s">
        <v>58</v>
      </c>
      <c r="R4276" s="7" t="s">
        <v>13992</v>
      </c>
      <c r="S4276" s="7" t="s">
        <v>37</v>
      </c>
      <c r="T4276" s="7" t="s">
        <v>38</v>
      </c>
      <c r="U4276" s="7" t="s">
        <v>333</v>
      </c>
      <c r="V4276" s="10">
        <v>7464.36</v>
      </c>
      <c r="W4276" s="6">
        <v>8</v>
      </c>
      <c r="X4276" s="11">
        <v>0.2</v>
      </c>
      <c r="Y4276" s="10">
        <v>1138.1600000000001</v>
      </c>
      <c r="Z4276" s="30">
        <f t="shared" si="332"/>
        <v>0.15247924805341653</v>
      </c>
    </row>
    <row r="4277" spans="1:26">
      <c r="A4277" s="27">
        <v>4276</v>
      </c>
      <c r="B4277" s="14" t="s">
        <v>13993</v>
      </c>
      <c r="C4277" s="15">
        <v>44709</v>
      </c>
      <c r="D4277" s="12">
        <f t="shared" si="329"/>
        <v>2022</v>
      </c>
      <c r="E4277" s="12">
        <f t="shared" si="330"/>
        <v>5</v>
      </c>
      <c r="F4277" s="15" t="str">
        <f t="shared" si="331"/>
        <v>2022-05</v>
      </c>
      <c r="G4277" s="15">
        <v>44712</v>
      </c>
      <c r="H4277" s="23">
        <f t="shared" si="333"/>
        <v>3</v>
      </c>
      <c r="I4277" s="14" t="s">
        <v>52</v>
      </c>
      <c r="J4277" s="14" t="s">
        <v>1049</v>
      </c>
      <c r="K4277" s="14" t="s">
        <v>1050</v>
      </c>
      <c r="L4277" s="14" t="s">
        <v>30</v>
      </c>
      <c r="M4277" s="14" t="s">
        <v>31</v>
      </c>
      <c r="N4277" s="14" t="s">
        <v>134</v>
      </c>
      <c r="O4277" s="14" t="s">
        <v>135</v>
      </c>
      <c r="P4277" s="14" t="s">
        <v>13994</v>
      </c>
      <c r="Q4277" s="14" t="s">
        <v>58</v>
      </c>
      <c r="R4277" s="14" t="s">
        <v>13995</v>
      </c>
      <c r="S4277" s="14" t="s">
        <v>37</v>
      </c>
      <c r="T4277" s="14" t="s">
        <v>208</v>
      </c>
      <c r="U4277" s="14" t="s">
        <v>408</v>
      </c>
      <c r="V4277" s="16">
        <v>81.11</v>
      </c>
      <c r="W4277" s="13">
        <v>4</v>
      </c>
      <c r="X4277" s="17">
        <v>0.4</v>
      </c>
      <c r="Y4277" s="16">
        <v>16.18</v>
      </c>
      <c r="Z4277" s="31">
        <f t="shared" si="332"/>
        <v>0.19948218468746148</v>
      </c>
    </row>
    <row r="4278" spans="1:26">
      <c r="A4278" s="26">
        <v>4277</v>
      </c>
      <c r="B4278" s="7" t="s">
        <v>13996</v>
      </c>
      <c r="C4278" s="8">
        <v>44904</v>
      </c>
      <c r="D4278" s="12">
        <f t="shared" si="329"/>
        <v>2022</v>
      </c>
      <c r="E4278" s="12">
        <f t="shared" si="330"/>
        <v>12</v>
      </c>
      <c r="F4278" s="8" t="str">
        <f t="shared" si="331"/>
        <v>2022-12</v>
      </c>
      <c r="G4278" s="8">
        <v>44912</v>
      </c>
      <c r="H4278" s="23">
        <f t="shared" si="333"/>
        <v>8</v>
      </c>
      <c r="I4278" s="7" t="s">
        <v>27</v>
      </c>
      <c r="J4278" s="7" t="s">
        <v>1120</v>
      </c>
      <c r="K4278" s="7" t="s">
        <v>1121</v>
      </c>
      <c r="L4278" s="7" t="s">
        <v>66</v>
      </c>
      <c r="M4278" s="7" t="s">
        <v>31</v>
      </c>
      <c r="N4278" s="7" t="s">
        <v>711</v>
      </c>
      <c r="O4278" s="7" t="s">
        <v>712</v>
      </c>
      <c r="P4278" s="7" t="s">
        <v>13997</v>
      </c>
      <c r="Q4278" s="7" t="s">
        <v>35</v>
      </c>
      <c r="R4278" s="7" t="s">
        <v>13998</v>
      </c>
      <c r="S4278" s="7" t="s">
        <v>37</v>
      </c>
      <c r="T4278" s="7" t="s">
        <v>60</v>
      </c>
      <c r="U4278" s="7" t="s">
        <v>317</v>
      </c>
      <c r="V4278" s="10">
        <v>1109.21</v>
      </c>
      <c r="W4278" s="6">
        <v>2</v>
      </c>
      <c r="X4278" s="11">
        <v>0.3</v>
      </c>
      <c r="Y4278" s="10">
        <v>70.25</v>
      </c>
      <c r="Z4278" s="30">
        <f t="shared" si="332"/>
        <v>6.3333363384751304E-2</v>
      </c>
    </row>
    <row r="4279" spans="1:26">
      <c r="A4279" s="27">
        <v>4278</v>
      </c>
      <c r="B4279" s="14" t="s">
        <v>13999</v>
      </c>
      <c r="C4279" s="15">
        <v>45003</v>
      </c>
      <c r="D4279" s="12">
        <f t="shared" si="329"/>
        <v>2023</v>
      </c>
      <c r="E4279" s="12">
        <f t="shared" si="330"/>
        <v>3</v>
      </c>
      <c r="F4279" s="15" t="str">
        <f t="shared" si="331"/>
        <v>2023-03</v>
      </c>
      <c r="G4279" s="15">
        <v>45004</v>
      </c>
      <c r="H4279" s="23">
        <f t="shared" si="333"/>
        <v>1</v>
      </c>
      <c r="I4279" s="14" t="s">
        <v>122</v>
      </c>
      <c r="J4279" s="14" t="s">
        <v>702</v>
      </c>
      <c r="K4279" s="14" t="s">
        <v>159</v>
      </c>
      <c r="L4279" s="14" t="s">
        <v>83</v>
      </c>
      <c r="M4279" s="14" t="s">
        <v>31</v>
      </c>
      <c r="N4279" s="14" t="s">
        <v>134</v>
      </c>
      <c r="O4279" s="14" t="s">
        <v>135</v>
      </c>
      <c r="P4279" s="14" t="s">
        <v>14000</v>
      </c>
      <c r="Q4279" s="14" t="s">
        <v>58</v>
      </c>
      <c r="R4279" s="14" t="s">
        <v>14001</v>
      </c>
      <c r="S4279" s="14" t="s">
        <v>37</v>
      </c>
      <c r="T4279" s="14" t="s">
        <v>38</v>
      </c>
      <c r="U4279" s="14" t="s">
        <v>485</v>
      </c>
      <c r="V4279" s="16">
        <v>9073.77</v>
      </c>
      <c r="W4279" s="13">
        <v>12</v>
      </c>
      <c r="X4279" s="17">
        <v>0.2</v>
      </c>
      <c r="Y4279" s="16">
        <v>437.92</v>
      </c>
      <c r="Z4279" s="31">
        <f t="shared" si="332"/>
        <v>4.8262188704364335E-2</v>
      </c>
    </row>
    <row r="4280" spans="1:26">
      <c r="A4280" s="26">
        <v>4279</v>
      </c>
      <c r="B4280" s="7" t="s">
        <v>14002</v>
      </c>
      <c r="C4280" s="8">
        <v>44254</v>
      </c>
      <c r="D4280" s="12">
        <f t="shared" si="329"/>
        <v>2021</v>
      </c>
      <c r="E4280" s="12">
        <f t="shared" si="330"/>
        <v>2</v>
      </c>
      <c r="F4280" s="8" t="str">
        <f t="shared" si="331"/>
        <v>2021-02</v>
      </c>
      <c r="G4280" s="8">
        <v>44254</v>
      </c>
      <c r="H4280" s="23">
        <f t="shared" si="333"/>
        <v>0</v>
      </c>
      <c r="I4280" s="7" t="s">
        <v>63</v>
      </c>
      <c r="J4280" s="7" t="s">
        <v>1374</v>
      </c>
      <c r="K4280" s="7" t="s">
        <v>82</v>
      </c>
      <c r="L4280" s="7" t="s">
        <v>66</v>
      </c>
      <c r="M4280" s="7" t="s">
        <v>31</v>
      </c>
      <c r="N4280" s="7" t="s">
        <v>166</v>
      </c>
      <c r="O4280" s="7" t="s">
        <v>167</v>
      </c>
      <c r="P4280" s="7" t="s">
        <v>14003</v>
      </c>
      <c r="Q4280" s="7" t="s">
        <v>35</v>
      </c>
      <c r="R4280" s="7" t="s">
        <v>14004</v>
      </c>
      <c r="S4280" s="7" t="s">
        <v>110</v>
      </c>
      <c r="T4280" s="7" t="s">
        <v>223</v>
      </c>
      <c r="U4280" s="7" t="s">
        <v>495</v>
      </c>
      <c r="V4280" s="10">
        <v>3970.7</v>
      </c>
      <c r="W4280" s="6">
        <v>14</v>
      </c>
      <c r="X4280" s="11">
        <v>0.3</v>
      </c>
      <c r="Y4280" s="10">
        <v>900.02</v>
      </c>
      <c r="Z4280" s="30">
        <f t="shared" si="332"/>
        <v>0.22666532349459795</v>
      </c>
    </row>
    <row r="4281" spans="1:26">
      <c r="A4281" s="27">
        <v>4280</v>
      </c>
      <c r="B4281" s="14" t="s">
        <v>14005</v>
      </c>
      <c r="C4281" s="15">
        <v>45330</v>
      </c>
      <c r="D4281" s="12">
        <f t="shared" si="329"/>
        <v>2024</v>
      </c>
      <c r="E4281" s="12">
        <f t="shared" si="330"/>
        <v>2</v>
      </c>
      <c r="F4281" s="15" t="str">
        <f t="shared" si="331"/>
        <v>2024-02</v>
      </c>
      <c r="G4281" s="15">
        <v>45332</v>
      </c>
      <c r="H4281" s="23">
        <f t="shared" si="333"/>
        <v>2</v>
      </c>
      <c r="I4281" s="14" t="s">
        <v>122</v>
      </c>
      <c r="J4281" s="14" t="s">
        <v>4214</v>
      </c>
      <c r="K4281" s="14" t="s">
        <v>4215</v>
      </c>
      <c r="L4281" s="14" t="s">
        <v>83</v>
      </c>
      <c r="M4281" s="14" t="s">
        <v>31</v>
      </c>
      <c r="N4281" s="14" t="s">
        <v>711</v>
      </c>
      <c r="O4281" s="14" t="s">
        <v>712</v>
      </c>
      <c r="P4281" s="14" t="s">
        <v>14006</v>
      </c>
      <c r="Q4281" s="14" t="s">
        <v>35</v>
      </c>
      <c r="R4281" s="14" t="s">
        <v>14007</v>
      </c>
      <c r="S4281" s="14" t="s">
        <v>48</v>
      </c>
      <c r="T4281" s="14" t="s">
        <v>129</v>
      </c>
      <c r="U4281" s="14" t="s">
        <v>1450</v>
      </c>
      <c r="V4281" s="16">
        <v>2036.73</v>
      </c>
      <c r="W4281" s="13">
        <v>14</v>
      </c>
      <c r="X4281" s="17">
        <v>0.5</v>
      </c>
      <c r="Y4281" s="16">
        <v>562.91</v>
      </c>
      <c r="Z4281" s="31">
        <f t="shared" si="332"/>
        <v>0.27637929426089858</v>
      </c>
    </row>
    <row r="4282" spans="1:26">
      <c r="A4282" s="26">
        <v>4281</v>
      </c>
      <c r="B4282" s="7" t="s">
        <v>14008</v>
      </c>
      <c r="C4282" s="8">
        <v>44793</v>
      </c>
      <c r="D4282" s="12">
        <f t="shared" si="329"/>
        <v>2022</v>
      </c>
      <c r="E4282" s="12">
        <f t="shared" si="330"/>
        <v>8</v>
      </c>
      <c r="F4282" s="8" t="str">
        <f t="shared" si="331"/>
        <v>2022-08</v>
      </c>
      <c r="G4282" s="8">
        <v>44794</v>
      </c>
      <c r="H4282" s="23">
        <f t="shared" si="333"/>
        <v>1</v>
      </c>
      <c r="I4282" s="7" t="s">
        <v>122</v>
      </c>
      <c r="J4282" s="7" t="s">
        <v>3700</v>
      </c>
      <c r="K4282" s="7" t="s">
        <v>2124</v>
      </c>
      <c r="L4282" s="7" t="s">
        <v>30</v>
      </c>
      <c r="M4282" s="7" t="s">
        <v>31</v>
      </c>
      <c r="N4282" s="7" t="s">
        <v>134</v>
      </c>
      <c r="O4282" s="7" t="s">
        <v>135</v>
      </c>
      <c r="P4282" s="7" t="s">
        <v>14009</v>
      </c>
      <c r="Q4282" s="7" t="s">
        <v>58</v>
      </c>
      <c r="R4282" s="7" t="s">
        <v>14010</v>
      </c>
      <c r="S4282" s="7" t="s">
        <v>110</v>
      </c>
      <c r="T4282" s="7" t="s">
        <v>243</v>
      </c>
      <c r="U4282" s="7" t="s">
        <v>244</v>
      </c>
      <c r="V4282" s="10">
        <v>393.6</v>
      </c>
      <c r="W4282" s="6">
        <v>3</v>
      </c>
      <c r="X4282" s="11">
        <v>0.2</v>
      </c>
      <c r="Y4282" s="10">
        <v>-42.63</v>
      </c>
      <c r="Z4282" s="30">
        <f t="shared" si="332"/>
        <v>-0.10830792682926829</v>
      </c>
    </row>
    <row r="4283" spans="1:26">
      <c r="A4283" s="27">
        <v>4282</v>
      </c>
      <c r="B4283" s="14" t="s">
        <v>14011</v>
      </c>
      <c r="C4283" s="15">
        <v>44703</v>
      </c>
      <c r="D4283" s="12">
        <f t="shared" si="329"/>
        <v>2022</v>
      </c>
      <c r="E4283" s="12">
        <f t="shared" si="330"/>
        <v>5</v>
      </c>
      <c r="F4283" s="15" t="str">
        <f t="shared" si="331"/>
        <v>2022-05</v>
      </c>
      <c r="G4283" s="15">
        <v>44710</v>
      </c>
      <c r="H4283" s="23">
        <f t="shared" si="333"/>
        <v>7</v>
      </c>
      <c r="I4283" s="14" t="s">
        <v>27</v>
      </c>
      <c r="J4283" s="14" t="s">
        <v>2922</v>
      </c>
      <c r="K4283" s="14" t="s">
        <v>1423</v>
      </c>
      <c r="L4283" s="14" t="s">
        <v>66</v>
      </c>
      <c r="M4283" s="14" t="s">
        <v>31</v>
      </c>
      <c r="N4283" s="14" t="s">
        <v>181</v>
      </c>
      <c r="O4283" s="14" t="s">
        <v>107</v>
      </c>
      <c r="P4283" s="14" t="s">
        <v>14012</v>
      </c>
      <c r="Q4283" s="14" t="s">
        <v>35</v>
      </c>
      <c r="R4283" s="14" t="s">
        <v>14013</v>
      </c>
      <c r="S4283" s="14" t="s">
        <v>37</v>
      </c>
      <c r="T4283" s="14" t="s">
        <v>208</v>
      </c>
      <c r="U4283" s="14" t="s">
        <v>265</v>
      </c>
      <c r="V4283" s="16">
        <v>4674.6400000000003</v>
      </c>
      <c r="W4283" s="13">
        <v>14</v>
      </c>
      <c r="X4283" s="17">
        <v>0</v>
      </c>
      <c r="Y4283" s="16">
        <v>157.47</v>
      </c>
      <c r="Z4283" s="31">
        <f t="shared" si="332"/>
        <v>3.3686016463299842E-2</v>
      </c>
    </row>
    <row r="4284" spans="1:26">
      <c r="A4284" s="26">
        <v>4283</v>
      </c>
      <c r="B4284" s="7" t="s">
        <v>14014</v>
      </c>
      <c r="C4284" s="8">
        <v>44352</v>
      </c>
      <c r="D4284" s="12">
        <f t="shared" si="329"/>
        <v>2021</v>
      </c>
      <c r="E4284" s="12">
        <f t="shared" si="330"/>
        <v>6</v>
      </c>
      <c r="F4284" s="8" t="str">
        <f t="shared" si="331"/>
        <v>2021-06</v>
      </c>
      <c r="G4284" s="8">
        <v>44357</v>
      </c>
      <c r="H4284" s="23">
        <f t="shared" si="333"/>
        <v>5</v>
      </c>
      <c r="I4284" s="7" t="s">
        <v>52</v>
      </c>
      <c r="J4284" s="7" t="s">
        <v>2501</v>
      </c>
      <c r="K4284" s="7" t="s">
        <v>765</v>
      </c>
      <c r="L4284" s="7" t="s">
        <v>30</v>
      </c>
      <c r="M4284" s="7" t="s">
        <v>31</v>
      </c>
      <c r="N4284" s="7" t="s">
        <v>220</v>
      </c>
      <c r="O4284" s="7" t="s">
        <v>220</v>
      </c>
      <c r="P4284" s="7" t="s">
        <v>14015</v>
      </c>
      <c r="Q4284" s="7" t="s">
        <v>58</v>
      </c>
      <c r="R4284" s="7" t="s">
        <v>14016</v>
      </c>
      <c r="S4284" s="7" t="s">
        <v>37</v>
      </c>
      <c r="T4284" s="7" t="s">
        <v>170</v>
      </c>
      <c r="U4284" s="7" t="s">
        <v>171</v>
      </c>
      <c r="V4284" s="10">
        <v>7370.74</v>
      </c>
      <c r="W4284" s="6">
        <v>12</v>
      </c>
      <c r="X4284" s="11">
        <v>0.1</v>
      </c>
      <c r="Y4284" s="10">
        <v>-372.07</v>
      </c>
      <c r="Z4284" s="30">
        <f t="shared" si="332"/>
        <v>-5.0479327720147502E-2</v>
      </c>
    </row>
    <row r="4285" spans="1:26">
      <c r="A4285" s="27">
        <v>4284</v>
      </c>
      <c r="B4285" s="14" t="s">
        <v>14017</v>
      </c>
      <c r="C4285" s="15">
        <v>44814</v>
      </c>
      <c r="D4285" s="12">
        <f t="shared" si="329"/>
        <v>2022</v>
      </c>
      <c r="E4285" s="12">
        <f t="shared" si="330"/>
        <v>9</v>
      </c>
      <c r="F4285" s="15" t="str">
        <f t="shared" si="331"/>
        <v>2022-09</v>
      </c>
      <c r="G4285" s="15">
        <v>44814</v>
      </c>
      <c r="H4285" s="23">
        <f t="shared" si="333"/>
        <v>0</v>
      </c>
      <c r="I4285" s="14" t="s">
        <v>63</v>
      </c>
      <c r="J4285" s="14" t="s">
        <v>1913</v>
      </c>
      <c r="K4285" s="14" t="s">
        <v>312</v>
      </c>
      <c r="L4285" s="14" t="s">
        <v>83</v>
      </c>
      <c r="M4285" s="14" t="s">
        <v>31</v>
      </c>
      <c r="N4285" s="14" t="s">
        <v>166</v>
      </c>
      <c r="O4285" s="14" t="s">
        <v>167</v>
      </c>
      <c r="P4285" s="14" t="s">
        <v>14018</v>
      </c>
      <c r="Q4285" s="14" t="s">
        <v>35</v>
      </c>
      <c r="R4285" s="14" t="s">
        <v>14019</v>
      </c>
      <c r="S4285" s="14" t="s">
        <v>110</v>
      </c>
      <c r="T4285" s="14" t="s">
        <v>111</v>
      </c>
      <c r="U4285" s="14" t="s">
        <v>287</v>
      </c>
      <c r="V4285" s="16">
        <v>12945.24</v>
      </c>
      <c r="W4285" s="13">
        <v>7</v>
      </c>
      <c r="X4285" s="17">
        <v>0</v>
      </c>
      <c r="Y4285" s="16">
        <v>-1729.15</v>
      </c>
      <c r="Z4285" s="31">
        <f t="shared" si="332"/>
        <v>-0.13357419406669943</v>
      </c>
    </row>
    <row r="4286" spans="1:26">
      <c r="A4286" s="26">
        <v>4285</v>
      </c>
      <c r="B4286" s="7" t="s">
        <v>14020</v>
      </c>
      <c r="C4286" s="8">
        <v>44806</v>
      </c>
      <c r="D4286" s="12">
        <f t="shared" si="329"/>
        <v>2022</v>
      </c>
      <c r="E4286" s="12">
        <f t="shared" si="330"/>
        <v>9</v>
      </c>
      <c r="F4286" s="8" t="str">
        <f t="shared" si="331"/>
        <v>2022-09</v>
      </c>
      <c r="G4286" s="8">
        <v>44809</v>
      </c>
      <c r="H4286" s="23">
        <f t="shared" si="333"/>
        <v>3</v>
      </c>
      <c r="I4286" s="7" t="s">
        <v>122</v>
      </c>
      <c r="J4286" s="7" t="s">
        <v>5303</v>
      </c>
      <c r="K4286" s="7" t="s">
        <v>689</v>
      </c>
      <c r="L4286" s="7" t="s">
        <v>83</v>
      </c>
      <c r="M4286" s="7" t="s">
        <v>31</v>
      </c>
      <c r="N4286" s="7" t="s">
        <v>106</v>
      </c>
      <c r="O4286" s="7" t="s">
        <v>107</v>
      </c>
      <c r="P4286" s="7" t="s">
        <v>14021</v>
      </c>
      <c r="Q4286" s="7" t="s">
        <v>35</v>
      </c>
      <c r="R4286" s="7" t="s">
        <v>14022</v>
      </c>
      <c r="S4286" s="7" t="s">
        <v>48</v>
      </c>
      <c r="T4286" s="7" t="s">
        <v>86</v>
      </c>
      <c r="U4286" s="7" t="s">
        <v>819</v>
      </c>
      <c r="V4286" s="10">
        <v>2655.95</v>
      </c>
      <c r="W4286" s="6">
        <v>13</v>
      </c>
      <c r="X4286" s="11">
        <v>0.2</v>
      </c>
      <c r="Y4286" s="10">
        <v>509.22</v>
      </c>
      <c r="Z4286" s="30">
        <f t="shared" si="332"/>
        <v>0.19172800692784128</v>
      </c>
    </row>
    <row r="4287" spans="1:26">
      <c r="A4287" s="27">
        <v>4286</v>
      </c>
      <c r="B4287" s="14" t="s">
        <v>14023</v>
      </c>
      <c r="C4287" s="15">
        <v>45493</v>
      </c>
      <c r="D4287" s="12">
        <f t="shared" si="329"/>
        <v>2024</v>
      </c>
      <c r="E4287" s="12">
        <f t="shared" si="330"/>
        <v>7</v>
      </c>
      <c r="F4287" s="15" t="str">
        <f t="shared" si="331"/>
        <v>2024-07</v>
      </c>
      <c r="G4287" s="15">
        <v>45496</v>
      </c>
      <c r="H4287" s="23">
        <f t="shared" si="333"/>
        <v>3</v>
      </c>
      <c r="I4287" s="14" t="s">
        <v>52</v>
      </c>
      <c r="J4287" s="14" t="s">
        <v>1973</v>
      </c>
      <c r="K4287" s="14" t="s">
        <v>1974</v>
      </c>
      <c r="L4287" s="14" t="s">
        <v>83</v>
      </c>
      <c r="M4287" s="14" t="s">
        <v>31</v>
      </c>
      <c r="N4287" s="14" t="s">
        <v>32</v>
      </c>
      <c r="O4287" s="14" t="s">
        <v>33</v>
      </c>
      <c r="P4287" s="14" t="s">
        <v>14024</v>
      </c>
      <c r="Q4287" s="14" t="s">
        <v>35</v>
      </c>
      <c r="R4287" s="14" t="s">
        <v>14025</v>
      </c>
      <c r="S4287" s="14" t="s">
        <v>48</v>
      </c>
      <c r="T4287" s="14" t="s">
        <v>434</v>
      </c>
      <c r="U4287" s="14" t="s">
        <v>435</v>
      </c>
      <c r="V4287" s="16">
        <v>123.58</v>
      </c>
      <c r="W4287" s="13">
        <v>9</v>
      </c>
      <c r="X4287" s="17">
        <v>0.4</v>
      </c>
      <c r="Y4287" s="16">
        <v>-8.23</v>
      </c>
      <c r="Z4287" s="31">
        <f t="shared" si="332"/>
        <v>-6.6596536656416905E-2</v>
      </c>
    </row>
    <row r="4288" spans="1:26">
      <c r="A4288" s="26">
        <v>4287</v>
      </c>
      <c r="B4288" s="7" t="s">
        <v>14026</v>
      </c>
      <c r="C4288" s="8">
        <v>44424</v>
      </c>
      <c r="D4288" s="12">
        <f t="shared" si="329"/>
        <v>2021</v>
      </c>
      <c r="E4288" s="12">
        <f t="shared" si="330"/>
        <v>8</v>
      </c>
      <c r="F4288" s="8" t="str">
        <f t="shared" si="331"/>
        <v>2021-08</v>
      </c>
      <c r="G4288" s="8">
        <v>44424</v>
      </c>
      <c r="H4288" s="23">
        <f t="shared" si="333"/>
        <v>0</v>
      </c>
      <c r="I4288" s="7" t="s">
        <v>63</v>
      </c>
      <c r="J4288" s="7" t="s">
        <v>1836</v>
      </c>
      <c r="K4288" s="7" t="s">
        <v>1837</v>
      </c>
      <c r="L4288" s="7" t="s">
        <v>83</v>
      </c>
      <c r="M4288" s="7" t="s">
        <v>31</v>
      </c>
      <c r="N4288" s="7" t="s">
        <v>106</v>
      </c>
      <c r="O4288" s="7" t="s">
        <v>107</v>
      </c>
      <c r="P4288" s="7" t="s">
        <v>14027</v>
      </c>
      <c r="Q4288" s="7" t="s">
        <v>35</v>
      </c>
      <c r="R4288" s="7" t="s">
        <v>14028</v>
      </c>
      <c r="S4288" s="7" t="s">
        <v>110</v>
      </c>
      <c r="T4288" s="7" t="s">
        <v>111</v>
      </c>
      <c r="U4288" s="7" t="s">
        <v>216</v>
      </c>
      <c r="V4288" s="10">
        <v>606.64</v>
      </c>
      <c r="W4288" s="6">
        <v>1</v>
      </c>
      <c r="X4288" s="11">
        <v>0.3</v>
      </c>
      <c r="Y4288" s="10">
        <v>-51.33</v>
      </c>
      <c r="Z4288" s="30">
        <f t="shared" si="332"/>
        <v>-8.4613609389423708E-2</v>
      </c>
    </row>
    <row r="4289" spans="1:26">
      <c r="A4289" s="27">
        <v>4288</v>
      </c>
      <c r="B4289" s="14" t="s">
        <v>14029</v>
      </c>
      <c r="C4289" s="15">
        <v>45338</v>
      </c>
      <c r="D4289" s="12">
        <f t="shared" si="329"/>
        <v>2024</v>
      </c>
      <c r="E4289" s="12">
        <f t="shared" si="330"/>
        <v>2</v>
      </c>
      <c r="F4289" s="15" t="str">
        <f t="shared" si="331"/>
        <v>2024-02</v>
      </c>
      <c r="G4289" s="15">
        <v>45339</v>
      </c>
      <c r="H4289" s="23">
        <f t="shared" si="333"/>
        <v>1</v>
      </c>
      <c r="I4289" s="14" t="s">
        <v>122</v>
      </c>
      <c r="J4289" s="14" t="s">
        <v>787</v>
      </c>
      <c r="K4289" s="14" t="s">
        <v>788</v>
      </c>
      <c r="L4289" s="14" t="s">
        <v>30</v>
      </c>
      <c r="M4289" s="14" t="s">
        <v>31</v>
      </c>
      <c r="N4289" s="14" t="s">
        <v>143</v>
      </c>
      <c r="O4289" s="14" t="s">
        <v>144</v>
      </c>
      <c r="P4289" s="14" t="s">
        <v>10630</v>
      </c>
      <c r="Q4289" s="14" t="s">
        <v>146</v>
      </c>
      <c r="R4289" s="14" t="s">
        <v>14030</v>
      </c>
      <c r="S4289" s="14" t="s">
        <v>48</v>
      </c>
      <c r="T4289" s="14" t="s">
        <v>95</v>
      </c>
      <c r="U4289" s="14" t="s">
        <v>571</v>
      </c>
      <c r="V4289" s="16">
        <v>1260.81</v>
      </c>
      <c r="W4289" s="13">
        <v>12</v>
      </c>
      <c r="X4289" s="17">
        <v>0</v>
      </c>
      <c r="Y4289" s="16">
        <v>396.11</v>
      </c>
      <c r="Z4289" s="31">
        <f t="shared" si="332"/>
        <v>0.31417104877023505</v>
      </c>
    </row>
    <row r="4290" spans="1:26">
      <c r="A4290" s="26">
        <v>4289</v>
      </c>
      <c r="B4290" s="7" t="s">
        <v>14031</v>
      </c>
      <c r="C4290" s="8">
        <v>45560</v>
      </c>
      <c r="D4290" s="12">
        <f t="shared" ref="D4290:D4353" si="334">YEAR(C4290)</f>
        <v>2024</v>
      </c>
      <c r="E4290" s="12">
        <f t="shared" ref="E4290:E4353" si="335">MONTH(C4290)</f>
        <v>9</v>
      </c>
      <c r="F4290" s="8" t="str">
        <f t="shared" ref="F4290:F4353" si="336">TEXT(C4290,"yyyy-mm")</f>
        <v>2024-09</v>
      </c>
      <c r="G4290" s="8">
        <v>45560</v>
      </c>
      <c r="H4290" s="23">
        <f t="shared" si="333"/>
        <v>0</v>
      </c>
      <c r="I4290" s="7" t="s">
        <v>63</v>
      </c>
      <c r="J4290" s="7" t="s">
        <v>2997</v>
      </c>
      <c r="K4290" s="7" t="s">
        <v>679</v>
      </c>
      <c r="L4290" s="7" t="s">
        <v>83</v>
      </c>
      <c r="M4290" s="7" t="s">
        <v>31</v>
      </c>
      <c r="N4290" s="7" t="s">
        <v>106</v>
      </c>
      <c r="O4290" s="7" t="s">
        <v>107</v>
      </c>
      <c r="P4290" s="7" t="s">
        <v>14032</v>
      </c>
      <c r="Q4290" s="7" t="s">
        <v>35</v>
      </c>
      <c r="R4290" s="7" t="s">
        <v>14033</v>
      </c>
      <c r="S4290" s="7" t="s">
        <v>37</v>
      </c>
      <c r="T4290" s="7" t="s">
        <v>38</v>
      </c>
      <c r="U4290" s="7" t="s">
        <v>333</v>
      </c>
      <c r="V4290" s="10">
        <v>5435.33</v>
      </c>
      <c r="W4290" s="6">
        <v>5</v>
      </c>
      <c r="X4290" s="11">
        <v>0.2</v>
      </c>
      <c r="Y4290" s="10">
        <v>324.42</v>
      </c>
      <c r="Z4290" s="30">
        <f t="shared" ref="Z4290:Z4353" si="337">IFERROR(Y4290/V4290,0)</f>
        <v>5.9687268298336996E-2</v>
      </c>
    </row>
    <row r="4291" spans="1:26">
      <c r="A4291" s="27">
        <v>4290</v>
      </c>
      <c r="B4291" s="14" t="s">
        <v>14034</v>
      </c>
      <c r="C4291" s="15">
        <v>44250</v>
      </c>
      <c r="D4291" s="12">
        <f t="shared" si="334"/>
        <v>2021</v>
      </c>
      <c r="E4291" s="12">
        <f t="shared" si="335"/>
        <v>2</v>
      </c>
      <c r="F4291" s="15" t="str">
        <f t="shared" si="336"/>
        <v>2021-02</v>
      </c>
      <c r="G4291" s="15">
        <v>44251</v>
      </c>
      <c r="H4291" s="23">
        <f t="shared" si="333"/>
        <v>1</v>
      </c>
      <c r="I4291" s="14" t="s">
        <v>122</v>
      </c>
      <c r="J4291" s="14" t="s">
        <v>1276</v>
      </c>
      <c r="K4291" s="14" t="s">
        <v>1277</v>
      </c>
      <c r="L4291" s="14" t="s">
        <v>30</v>
      </c>
      <c r="M4291" s="14" t="s">
        <v>31</v>
      </c>
      <c r="N4291" s="14" t="s">
        <v>153</v>
      </c>
      <c r="O4291" s="14" t="s">
        <v>154</v>
      </c>
      <c r="P4291" s="14" t="s">
        <v>14035</v>
      </c>
      <c r="Q4291" s="14" t="s">
        <v>146</v>
      </c>
      <c r="R4291" s="14" t="s">
        <v>14036</v>
      </c>
      <c r="S4291" s="14" t="s">
        <v>37</v>
      </c>
      <c r="T4291" s="14" t="s">
        <v>208</v>
      </c>
      <c r="U4291" s="14" t="s">
        <v>209</v>
      </c>
      <c r="V4291" s="16">
        <v>3633.56</v>
      </c>
      <c r="W4291" s="13">
        <v>4</v>
      </c>
      <c r="X4291" s="17">
        <v>0.2</v>
      </c>
      <c r="Y4291" s="16">
        <v>211.86</v>
      </c>
      <c r="Z4291" s="31">
        <f t="shared" si="337"/>
        <v>5.8306454276246991E-2</v>
      </c>
    </row>
    <row r="4292" spans="1:26">
      <c r="A4292" s="26">
        <v>4291</v>
      </c>
      <c r="B4292" s="7" t="s">
        <v>14037</v>
      </c>
      <c r="C4292" s="8">
        <v>45601</v>
      </c>
      <c r="D4292" s="12">
        <f t="shared" si="334"/>
        <v>2024</v>
      </c>
      <c r="E4292" s="12">
        <f t="shared" si="335"/>
        <v>11</v>
      </c>
      <c r="F4292" s="8" t="str">
        <f t="shared" si="336"/>
        <v>2024-11</v>
      </c>
      <c r="G4292" s="8">
        <v>45605</v>
      </c>
      <c r="H4292" s="23">
        <f t="shared" ref="H4292:H4355" si="338">G4292-C4292</f>
        <v>4</v>
      </c>
      <c r="I4292" s="7" t="s">
        <v>52</v>
      </c>
      <c r="J4292" s="7" t="s">
        <v>2216</v>
      </c>
      <c r="K4292" s="7" t="s">
        <v>770</v>
      </c>
      <c r="L4292" s="7" t="s">
        <v>66</v>
      </c>
      <c r="M4292" s="7" t="s">
        <v>31</v>
      </c>
      <c r="N4292" s="7" t="s">
        <v>32</v>
      </c>
      <c r="O4292" s="7" t="s">
        <v>33</v>
      </c>
      <c r="P4292" s="7" t="s">
        <v>14038</v>
      </c>
      <c r="Q4292" s="7" t="s">
        <v>35</v>
      </c>
      <c r="R4292" s="7" t="s">
        <v>14039</v>
      </c>
      <c r="S4292" s="7" t="s">
        <v>48</v>
      </c>
      <c r="T4292" s="7" t="s">
        <v>78</v>
      </c>
      <c r="U4292" s="7" t="s">
        <v>79</v>
      </c>
      <c r="V4292" s="10">
        <v>1403.36</v>
      </c>
      <c r="W4292" s="6">
        <v>14</v>
      </c>
      <c r="X4292" s="11">
        <v>0.2</v>
      </c>
      <c r="Y4292" s="10">
        <v>367.53</v>
      </c>
      <c r="Z4292" s="30">
        <f t="shared" si="337"/>
        <v>0.26189288564587848</v>
      </c>
    </row>
    <row r="4293" spans="1:26">
      <c r="A4293" s="27">
        <v>4292</v>
      </c>
      <c r="B4293" s="14" t="s">
        <v>14040</v>
      </c>
      <c r="C4293" s="15">
        <v>44333</v>
      </c>
      <c r="D4293" s="12">
        <f t="shared" si="334"/>
        <v>2021</v>
      </c>
      <c r="E4293" s="12">
        <f t="shared" si="335"/>
        <v>5</v>
      </c>
      <c r="F4293" s="15" t="str">
        <f t="shared" si="336"/>
        <v>2021-05</v>
      </c>
      <c r="G4293" s="15">
        <v>44341</v>
      </c>
      <c r="H4293" s="23">
        <f t="shared" si="338"/>
        <v>8</v>
      </c>
      <c r="I4293" s="14" t="s">
        <v>27</v>
      </c>
      <c r="J4293" s="14" t="s">
        <v>3848</v>
      </c>
      <c r="K4293" s="14" t="s">
        <v>1065</v>
      </c>
      <c r="L4293" s="14" t="s">
        <v>83</v>
      </c>
      <c r="M4293" s="14" t="s">
        <v>31</v>
      </c>
      <c r="N4293" s="14" t="s">
        <v>283</v>
      </c>
      <c r="O4293" s="14" t="s">
        <v>284</v>
      </c>
      <c r="P4293" s="14" t="s">
        <v>14041</v>
      </c>
      <c r="Q4293" s="14" t="s">
        <v>146</v>
      </c>
      <c r="R4293" s="14" t="s">
        <v>14042</v>
      </c>
      <c r="S4293" s="14" t="s">
        <v>110</v>
      </c>
      <c r="T4293" s="14" t="s">
        <v>111</v>
      </c>
      <c r="U4293" s="14" t="s">
        <v>112</v>
      </c>
      <c r="V4293" s="16">
        <v>13647.58</v>
      </c>
      <c r="W4293" s="13">
        <v>7</v>
      </c>
      <c r="X4293" s="17">
        <v>0</v>
      </c>
      <c r="Y4293" s="16">
        <v>-1254.17</v>
      </c>
      <c r="Z4293" s="31">
        <f t="shared" si="337"/>
        <v>-9.1896878420936176E-2</v>
      </c>
    </row>
    <row r="4294" spans="1:26">
      <c r="A4294" s="26">
        <v>4293</v>
      </c>
      <c r="B4294" s="7" t="s">
        <v>14043</v>
      </c>
      <c r="C4294" s="8">
        <v>45365</v>
      </c>
      <c r="D4294" s="12">
        <f t="shared" si="334"/>
        <v>2024</v>
      </c>
      <c r="E4294" s="12">
        <f t="shared" si="335"/>
        <v>3</v>
      </c>
      <c r="F4294" s="8" t="str">
        <f t="shared" si="336"/>
        <v>2024-03</v>
      </c>
      <c r="G4294" s="8">
        <v>45366</v>
      </c>
      <c r="H4294" s="23">
        <f t="shared" si="338"/>
        <v>1</v>
      </c>
      <c r="I4294" s="7" t="s">
        <v>122</v>
      </c>
      <c r="J4294" s="7" t="s">
        <v>1708</v>
      </c>
      <c r="K4294" s="7" t="s">
        <v>1709</v>
      </c>
      <c r="L4294" s="7" t="s">
        <v>66</v>
      </c>
      <c r="M4294" s="7" t="s">
        <v>31</v>
      </c>
      <c r="N4294" s="7" t="s">
        <v>91</v>
      </c>
      <c r="O4294" s="7" t="s">
        <v>92</v>
      </c>
      <c r="P4294" s="7" t="s">
        <v>14044</v>
      </c>
      <c r="Q4294" s="7" t="s">
        <v>46</v>
      </c>
      <c r="R4294" s="7" t="s">
        <v>14045</v>
      </c>
      <c r="S4294" s="7" t="s">
        <v>48</v>
      </c>
      <c r="T4294" s="7" t="s">
        <v>69</v>
      </c>
      <c r="U4294" s="7" t="s">
        <v>70</v>
      </c>
      <c r="V4294" s="10">
        <v>249.85</v>
      </c>
      <c r="W4294" s="6">
        <v>10</v>
      </c>
      <c r="X4294" s="11">
        <v>0.5</v>
      </c>
      <c r="Y4294" s="10">
        <v>-5.42</v>
      </c>
      <c r="Z4294" s="30">
        <f t="shared" si="337"/>
        <v>-2.1693015809485693E-2</v>
      </c>
    </row>
    <row r="4295" spans="1:26">
      <c r="A4295" s="27">
        <v>4294</v>
      </c>
      <c r="B4295" s="14" t="s">
        <v>14046</v>
      </c>
      <c r="C4295" s="15">
        <v>44224</v>
      </c>
      <c r="D4295" s="12">
        <f t="shared" si="334"/>
        <v>2021</v>
      </c>
      <c r="E4295" s="12">
        <f t="shared" si="335"/>
        <v>1</v>
      </c>
      <c r="F4295" s="15" t="str">
        <f t="shared" si="336"/>
        <v>2021-01</v>
      </c>
      <c r="G4295" s="15">
        <v>44225</v>
      </c>
      <c r="H4295" s="23">
        <f t="shared" si="338"/>
        <v>1</v>
      </c>
      <c r="I4295" s="14" t="s">
        <v>122</v>
      </c>
      <c r="J4295" s="14" t="s">
        <v>3334</v>
      </c>
      <c r="K4295" s="14" t="s">
        <v>1302</v>
      </c>
      <c r="L4295" s="14" t="s">
        <v>66</v>
      </c>
      <c r="M4295" s="14" t="s">
        <v>31</v>
      </c>
      <c r="N4295" s="14" t="s">
        <v>711</v>
      </c>
      <c r="O4295" s="14" t="s">
        <v>712</v>
      </c>
      <c r="P4295" s="14" t="s">
        <v>14047</v>
      </c>
      <c r="Q4295" s="14" t="s">
        <v>35</v>
      </c>
      <c r="R4295" s="14" t="s">
        <v>14048</v>
      </c>
      <c r="S4295" s="14" t="s">
        <v>110</v>
      </c>
      <c r="T4295" s="14" t="s">
        <v>223</v>
      </c>
      <c r="U4295" s="14" t="s">
        <v>449</v>
      </c>
      <c r="V4295" s="16">
        <v>4239.7</v>
      </c>
      <c r="W4295" s="13">
        <v>3</v>
      </c>
      <c r="X4295" s="17">
        <v>0</v>
      </c>
      <c r="Y4295" s="16">
        <v>543.34</v>
      </c>
      <c r="Z4295" s="31">
        <f t="shared" si="337"/>
        <v>0.12815529400665143</v>
      </c>
    </row>
    <row r="4296" spans="1:26">
      <c r="A4296" s="26">
        <v>4295</v>
      </c>
      <c r="B4296" s="7" t="s">
        <v>14049</v>
      </c>
      <c r="C4296" s="8">
        <v>44304</v>
      </c>
      <c r="D4296" s="12">
        <f t="shared" si="334"/>
        <v>2021</v>
      </c>
      <c r="E4296" s="12">
        <f t="shared" si="335"/>
        <v>4</v>
      </c>
      <c r="F4296" s="8" t="str">
        <f t="shared" si="336"/>
        <v>2021-04</v>
      </c>
      <c r="G4296" s="8">
        <v>44307</v>
      </c>
      <c r="H4296" s="23">
        <f t="shared" si="338"/>
        <v>3</v>
      </c>
      <c r="I4296" s="7" t="s">
        <v>122</v>
      </c>
      <c r="J4296" s="7" t="s">
        <v>277</v>
      </c>
      <c r="K4296" s="7" t="s">
        <v>247</v>
      </c>
      <c r="L4296" s="7" t="s">
        <v>30</v>
      </c>
      <c r="M4296" s="7" t="s">
        <v>31</v>
      </c>
      <c r="N4296" s="7" t="s">
        <v>143</v>
      </c>
      <c r="O4296" s="7" t="s">
        <v>144</v>
      </c>
      <c r="P4296" s="7" t="s">
        <v>14050</v>
      </c>
      <c r="Q4296" s="7" t="s">
        <v>146</v>
      </c>
      <c r="R4296" s="7" t="s">
        <v>14051</v>
      </c>
      <c r="S4296" s="7" t="s">
        <v>110</v>
      </c>
      <c r="T4296" s="7" t="s">
        <v>223</v>
      </c>
      <c r="U4296" s="7" t="s">
        <v>449</v>
      </c>
      <c r="V4296" s="10">
        <v>11371.41</v>
      </c>
      <c r="W4296" s="6">
        <v>9</v>
      </c>
      <c r="X4296" s="11">
        <v>0.3</v>
      </c>
      <c r="Y4296" s="10">
        <v>1308.53</v>
      </c>
      <c r="Z4296" s="30">
        <f t="shared" si="337"/>
        <v>0.11507192159987197</v>
      </c>
    </row>
    <row r="4297" spans="1:26">
      <c r="A4297" s="27">
        <v>4296</v>
      </c>
      <c r="B4297" s="14" t="s">
        <v>14052</v>
      </c>
      <c r="C4297" s="15">
        <v>45035</v>
      </c>
      <c r="D4297" s="12">
        <f t="shared" si="334"/>
        <v>2023</v>
      </c>
      <c r="E4297" s="12">
        <f t="shared" si="335"/>
        <v>4</v>
      </c>
      <c r="F4297" s="15" t="str">
        <f t="shared" si="336"/>
        <v>2023-04</v>
      </c>
      <c r="G4297" s="15">
        <v>45041</v>
      </c>
      <c r="H4297" s="23">
        <f t="shared" si="338"/>
        <v>6</v>
      </c>
      <c r="I4297" s="14" t="s">
        <v>52</v>
      </c>
      <c r="J4297" s="14" t="s">
        <v>4103</v>
      </c>
      <c r="K4297" s="14" t="s">
        <v>3773</v>
      </c>
      <c r="L4297" s="14" t="s">
        <v>83</v>
      </c>
      <c r="M4297" s="14" t="s">
        <v>31</v>
      </c>
      <c r="N4297" s="14" t="s">
        <v>711</v>
      </c>
      <c r="O4297" s="14" t="s">
        <v>712</v>
      </c>
      <c r="P4297" s="14" t="s">
        <v>14053</v>
      </c>
      <c r="Q4297" s="14" t="s">
        <v>35</v>
      </c>
      <c r="R4297" s="14" t="s">
        <v>14054</v>
      </c>
      <c r="S4297" s="14" t="s">
        <v>37</v>
      </c>
      <c r="T4297" s="14" t="s">
        <v>38</v>
      </c>
      <c r="U4297" s="14" t="s">
        <v>485</v>
      </c>
      <c r="V4297" s="16">
        <v>4883.75</v>
      </c>
      <c r="W4297" s="13">
        <v>6</v>
      </c>
      <c r="X4297" s="17">
        <v>0.2</v>
      </c>
      <c r="Y4297" s="16">
        <v>474.31</v>
      </c>
      <c r="Z4297" s="31">
        <f t="shared" si="337"/>
        <v>9.7120040952137193E-2</v>
      </c>
    </row>
    <row r="4298" spans="1:26">
      <c r="A4298" s="26">
        <v>4297</v>
      </c>
      <c r="B4298" s="7" t="s">
        <v>14055</v>
      </c>
      <c r="C4298" s="8">
        <v>44741</v>
      </c>
      <c r="D4298" s="12">
        <f t="shared" si="334"/>
        <v>2022</v>
      </c>
      <c r="E4298" s="12">
        <f t="shared" si="335"/>
        <v>6</v>
      </c>
      <c r="F4298" s="8" t="str">
        <f t="shared" si="336"/>
        <v>2022-06</v>
      </c>
      <c r="G4298" s="8">
        <v>44747</v>
      </c>
      <c r="H4298" s="23">
        <f t="shared" si="338"/>
        <v>6</v>
      </c>
      <c r="I4298" s="7" t="s">
        <v>27</v>
      </c>
      <c r="J4298" s="7" t="s">
        <v>4074</v>
      </c>
      <c r="K4298" s="7" t="s">
        <v>2393</v>
      </c>
      <c r="L4298" s="7" t="s">
        <v>30</v>
      </c>
      <c r="M4298" s="7" t="s">
        <v>31</v>
      </c>
      <c r="N4298" s="7" t="s">
        <v>181</v>
      </c>
      <c r="O4298" s="7" t="s">
        <v>107</v>
      </c>
      <c r="P4298" s="7" t="s">
        <v>14056</v>
      </c>
      <c r="Q4298" s="7" t="s">
        <v>35</v>
      </c>
      <c r="R4298" s="7" t="s">
        <v>14057</v>
      </c>
      <c r="S4298" s="7" t="s">
        <v>48</v>
      </c>
      <c r="T4298" s="7" t="s">
        <v>138</v>
      </c>
      <c r="U4298" s="7" t="s">
        <v>1091</v>
      </c>
      <c r="V4298" s="10">
        <v>1160.29</v>
      </c>
      <c r="W4298" s="6">
        <v>8</v>
      </c>
      <c r="X4298" s="11">
        <v>0</v>
      </c>
      <c r="Y4298" s="10">
        <v>-108.71</v>
      </c>
      <c r="Z4298" s="30">
        <f t="shared" si="337"/>
        <v>-9.3692094217824845E-2</v>
      </c>
    </row>
    <row r="4299" spans="1:26">
      <c r="A4299" s="27">
        <v>4298</v>
      </c>
      <c r="B4299" s="14" t="s">
        <v>14058</v>
      </c>
      <c r="C4299" s="15">
        <v>44927</v>
      </c>
      <c r="D4299" s="12">
        <f t="shared" si="334"/>
        <v>2023</v>
      </c>
      <c r="E4299" s="12">
        <f t="shared" si="335"/>
        <v>1</v>
      </c>
      <c r="F4299" s="15" t="str">
        <f t="shared" si="336"/>
        <v>2023-01</v>
      </c>
      <c r="G4299" s="15">
        <v>44930</v>
      </c>
      <c r="H4299" s="23">
        <f t="shared" si="338"/>
        <v>3</v>
      </c>
      <c r="I4299" s="14" t="s">
        <v>52</v>
      </c>
      <c r="J4299" s="14" t="s">
        <v>256</v>
      </c>
      <c r="K4299" s="14" t="s">
        <v>257</v>
      </c>
      <c r="L4299" s="14" t="s">
        <v>83</v>
      </c>
      <c r="M4299" s="14" t="s">
        <v>31</v>
      </c>
      <c r="N4299" s="14" t="s">
        <v>181</v>
      </c>
      <c r="O4299" s="14" t="s">
        <v>107</v>
      </c>
      <c r="P4299" s="14" t="s">
        <v>14059</v>
      </c>
      <c r="Q4299" s="14" t="s">
        <v>35</v>
      </c>
      <c r="R4299" s="14" t="s">
        <v>14060</v>
      </c>
      <c r="S4299" s="14" t="s">
        <v>48</v>
      </c>
      <c r="T4299" s="14" t="s">
        <v>434</v>
      </c>
      <c r="U4299" s="14" t="s">
        <v>1382</v>
      </c>
      <c r="V4299" s="16">
        <v>1575.55</v>
      </c>
      <c r="W4299" s="13">
        <v>14</v>
      </c>
      <c r="X4299" s="17">
        <v>0.3</v>
      </c>
      <c r="Y4299" s="16">
        <v>677.46</v>
      </c>
      <c r="Z4299" s="31">
        <f t="shared" si="337"/>
        <v>0.42998318047665895</v>
      </c>
    </row>
    <row r="4300" spans="1:26">
      <c r="A4300" s="26">
        <v>4299</v>
      </c>
      <c r="B4300" s="7" t="s">
        <v>14061</v>
      </c>
      <c r="C4300" s="8">
        <v>44472</v>
      </c>
      <c r="D4300" s="12">
        <f t="shared" si="334"/>
        <v>2021</v>
      </c>
      <c r="E4300" s="12">
        <f t="shared" si="335"/>
        <v>10</v>
      </c>
      <c r="F4300" s="8" t="str">
        <f t="shared" si="336"/>
        <v>2021-10</v>
      </c>
      <c r="G4300" s="8">
        <v>44480</v>
      </c>
      <c r="H4300" s="23">
        <f t="shared" si="338"/>
        <v>8</v>
      </c>
      <c r="I4300" s="7" t="s">
        <v>27</v>
      </c>
      <c r="J4300" s="7" t="s">
        <v>1704</v>
      </c>
      <c r="K4300" s="7" t="s">
        <v>385</v>
      </c>
      <c r="L4300" s="7" t="s">
        <v>83</v>
      </c>
      <c r="M4300" s="7" t="s">
        <v>31</v>
      </c>
      <c r="N4300" s="7" t="s">
        <v>125</v>
      </c>
      <c r="O4300" s="7" t="s">
        <v>126</v>
      </c>
      <c r="P4300" s="7" t="s">
        <v>14062</v>
      </c>
      <c r="Q4300" s="7" t="s">
        <v>58</v>
      </c>
      <c r="R4300" s="7" t="s">
        <v>14063</v>
      </c>
      <c r="S4300" s="7" t="s">
        <v>48</v>
      </c>
      <c r="T4300" s="7" t="s">
        <v>434</v>
      </c>
      <c r="U4300" s="7" t="s">
        <v>1113</v>
      </c>
      <c r="V4300" s="10">
        <v>1448.17</v>
      </c>
      <c r="W4300" s="6">
        <v>10</v>
      </c>
      <c r="X4300" s="11">
        <v>0</v>
      </c>
      <c r="Y4300" s="10">
        <v>139.88</v>
      </c>
      <c r="Z4300" s="30">
        <f t="shared" si="337"/>
        <v>9.6590869856439499E-2</v>
      </c>
    </row>
    <row r="4301" spans="1:26">
      <c r="A4301" s="27">
        <v>4300</v>
      </c>
      <c r="B4301" s="14" t="s">
        <v>14064</v>
      </c>
      <c r="C4301" s="15">
        <v>45548</v>
      </c>
      <c r="D4301" s="12">
        <f t="shared" si="334"/>
        <v>2024</v>
      </c>
      <c r="E4301" s="12">
        <f t="shared" si="335"/>
        <v>9</v>
      </c>
      <c r="F4301" s="15" t="str">
        <f t="shared" si="336"/>
        <v>2024-09</v>
      </c>
      <c r="G4301" s="15">
        <v>45552</v>
      </c>
      <c r="H4301" s="23">
        <f t="shared" si="338"/>
        <v>4</v>
      </c>
      <c r="I4301" s="14" t="s">
        <v>52</v>
      </c>
      <c r="J4301" s="14" t="s">
        <v>2339</v>
      </c>
      <c r="K4301" s="14" t="s">
        <v>1935</v>
      </c>
      <c r="L4301" s="14" t="s">
        <v>30</v>
      </c>
      <c r="M4301" s="14" t="s">
        <v>31</v>
      </c>
      <c r="N4301" s="14" t="s">
        <v>143</v>
      </c>
      <c r="O4301" s="14" t="s">
        <v>144</v>
      </c>
      <c r="P4301" s="14" t="s">
        <v>14065</v>
      </c>
      <c r="Q4301" s="14" t="s">
        <v>146</v>
      </c>
      <c r="R4301" s="14" t="s">
        <v>14066</v>
      </c>
      <c r="S4301" s="14" t="s">
        <v>110</v>
      </c>
      <c r="T4301" s="14" t="s">
        <v>243</v>
      </c>
      <c r="U4301" s="14" t="s">
        <v>481</v>
      </c>
      <c r="V4301" s="16">
        <v>3025.05</v>
      </c>
      <c r="W4301" s="13">
        <v>5</v>
      </c>
      <c r="X4301" s="17">
        <v>0.5</v>
      </c>
      <c r="Y4301" s="16">
        <v>786.33</v>
      </c>
      <c r="Z4301" s="31">
        <f t="shared" si="337"/>
        <v>0.25993950513214659</v>
      </c>
    </row>
    <row r="4302" spans="1:26">
      <c r="A4302" s="26">
        <v>4301</v>
      </c>
      <c r="B4302" s="7" t="s">
        <v>14067</v>
      </c>
      <c r="C4302" s="8">
        <v>45027</v>
      </c>
      <c r="D4302" s="12">
        <f t="shared" si="334"/>
        <v>2023</v>
      </c>
      <c r="E4302" s="12">
        <f t="shared" si="335"/>
        <v>4</v>
      </c>
      <c r="F4302" s="8" t="str">
        <f t="shared" si="336"/>
        <v>2023-04</v>
      </c>
      <c r="G4302" s="8">
        <v>45027</v>
      </c>
      <c r="H4302" s="23">
        <f t="shared" si="338"/>
        <v>0</v>
      </c>
      <c r="I4302" s="7" t="s">
        <v>63</v>
      </c>
      <c r="J4302" s="7" t="s">
        <v>2997</v>
      </c>
      <c r="K4302" s="7" t="s">
        <v>679</v>
      </c>
      <c r="L4302" s="7" t="s">
        <v>83</v>
      </c>
      <c r="M4302" s="7" t="s">
        <v>31</v>
      </c>
      <c r="N4302" s="7" t="s">
        <v>106</v>
      </c>
      <c r="O4302" s="7" t="s">
        <v>107</v>
      </c>
      <c r="P4302" s="7" t="s">
        <v>14068</v>
      </c>
      <c r="Q4302" s="7" t="s">
        <v>35</v>
      </c>
      <c r="R4302" s="7" t="s">
        <v>14069</v>
      </c>
      <c r="S4302" s="7" t="s">
        <v>37</v>
      </c>
      <c r="T4302" s="7" t="s">
        <v>38</v>
      </c>
      <c r="U4302" s="7" t="s">
        <v>177</v>
      </c>
      <c r="V4302" s="10">
        <v>10595.3</v>
      </c>
      <c r="W4302" s="6">
        <v>10</v>
      </c>
      <c r="X4302" s="11">
        <v>0.2</v>
      </c>
      <c r="Y4302" s="10">
        <v>-1292.44</v>
      </c>
      <c r="Z4302" s="30">
        <f t="shared" si="337"/>
        <v>-0.12198238841750589</v>
      </c>
    </row>
    <row r="4303" spans="1:26">
      <c r="A4303" s="27">
        <v>4302</v>
      </c>
      <c r="B4303" s="14" t="s">
        <v>14070</v>
      </c>
      <c r="C4303" s="15">
        <v>45438</v>
      </c>
      <c r="D4303" s="12">
        <f t="shared" si="334"/>
        <v>2024</v>
      </c>
      <c r="E4303" s="12">
        <f t="shared" si="335"/>
        <v>5</v>
      </c>
      <c r="F4303" s="15" t="str">
        <f t="shared" si="336"/>
        <v>2024-05</v>
      </c>
      <c r="G4303" s="15">
        <v>45443</v>
      </c>
      <c r="H4303" s="23">
        <f t="shared" si="338"/>
        <v>5</v>
      </c>
      <c r="I4303" s="14" t="s">
        <v>52</v>
      </c>
      <c r="J4303" s="14" t="s">
        <v>1750</v>
      </c>
      <c r="K4303" s="14" t="s">
        <v>1628</v>
      </c>
      <c r="L4303" s="14" t="s">
        <v>30</v>
      </c>
      <c r="M4303" s="14" t="s">
        <v>31</v>
      </c>
      <c r="N4303" s="14" t="s">
        <v>153</v>
      </c>
      <c r="O4303" s="14" t="s">
        <v>154</v>
      </c>
      <c r="P4303" s="14" t="s">
        <v>14071</v>
      </c>
      <c r="Q4303" s="14" t="s">
        <v>146</v>
      </c>
      <c r="R4303" s="14" t="s">
        <v>14072</v>
      </c>
      <c r="S4303" s="14" t="s">
        <v>48</v>
      </c>
      <c r="T4303" s="14" t="s">
        <v>69</v>
      </c>
      <c r="U4303" s="14" t="s">
        <v>1034</v>
      </c>
      <c r="V4303" s="16">
        <v>3108.77</v>
      </c>
      <c r="W4303" s="13">
        <v>14</v>
      </c>
      <c r="X4303" s="17">
        <v>0</v>
      </c>
      <c r="Y4303" s="16">
        <v>646.33000000000004</v>
      </c>
      <c r="Z4303" s="31">
        <f t="shared" si="337"/>
        <v>0.20790537736789794</v>
      </c>
    </row>
    <row r="4304" spans="1:26">
      <c r="A4304" s="26">
        <v>4303</v>
      </c>
      <c r="B4304" s="7" t="s">
        <v>14073</v>
      </c>
      <c r="C4304" s="8">
        <v>45557</v>
      </c>
      <c r="D4304" s="12">
        <f t="shared" si="334"/>
        <v>2024</v>
      </c>
      <c r="E4304" s="12">
        <f t="shared" si="335"/>
        <v>9</v>
      </c>
      <c r="F4304" s="8" t="str">
        <f t="shared" si="336"/>
        <v>2024-09</v>
      </c>
      <c r="G4304" s="8">
        <v>45560</v>
      </c>
      <c r="H4304" s="23">
        <f t="shared" si="338"/>
        <v>3</v>
      </c>
      <c r="I4304" s="7" t="s">
        <v>52</v>
      </c>
      <c r="J4304" s="7" t="s">
        <v>2246</v>
      </c>
      <c r="K4304" s="7" t="s">
        <v>2247</v>
      </c>
      <c r="L4304" s="7" t="s">
        <v>30</v>
      </c>
      <c r="M4304" s="7" t="s">
        <v>31</v>
      </c>
      <c r="N4304" s="7" t="s">
        <v>213</v>
      </c>
      <c r="O4304" s="7" t="s">
        <v>92</v>
      </c>
      <c r="P4304" s="7" t="s">
        <v>14074</v>
      </c>
      <c r="Q4304" s="7" t="s">
        <v>46</v>
      </c>
      <c r="R4304" s="7" t="s">
        <v>14075</v>
      </c>
      <c r="S4304" s="7" t="s">
        <v>110</v>
      </c>
      <c r="T4304" s="7" t="s">
        <v>148</v>
      </c>
      <c r="U4304" s="7" t="s">
        <v>232</v>
      </c>
      <c r="V4304" s="10">
        <v>21381.68</v>
      </c>
      <c r="W4304" s="6">
        <v>13</v>
      </c>
      <c r="X4304" s="11">
        <v>0</v>
      </c>
      <c r="Y4304" s="10">
        <v>-2864.09</v>
      </c>
      <c r="Z4304" s="30">
        <f t="shared" si="337"/>
        <v>-0.13395065308245191</v>
      </c>
    </row>
    <row r="4305" spans="1:26">
      <c r="A4305" s="27">
        <v>4304</v>
      </c>
      <c r="B4305" s="14" t="s">
        <v>14076</v>
      </c>
      <c r="C4305" s="15">
        <v>44568</v>
      </c>
      <c r="D4305" s="12">
        <f t="shared" si="334"/>
        <v>2022</v>
      </c>
      <c r="E4305" s="12">
        <f t="shared" si="335"/>
        <v>1</v>
      </c>
      <c r="F4305" s="15" t="str">
        <f t="shared" si="336"/>
        <v>2022-01</v>
      </c>
      <c r="G4305" s="15">
        <v>44570</v>
      </c>
      <c r="H4305" s="23">
        <f t="shared" si="338"/>
        <v>2</v>
      </c>
      <c r="I4305" s="14" t="s">
        <v>122</v>
      </c>
      <c r="J4305" s="14" t="s">
        <v>1093</v>
      </c>
      <c r="K4305" s="14" t="s">
        <v>1094</v>
      </c>
      <c r="L4305" s="14" t="s">
        <v>83</v>
      </c>
      <c r="M4305" s="14" t="s">
        <v>31</v>
      </c>
      <c r="N4305" s="14" t="s">
        <v>43</v>
      </c>
      <c r="O4305" s="14" t="s">
        <v>44</v>
      </c>
      <c r="P4305" s="14" t="s">
        <v>14077</v>
      </c>
      <c r="Q4305" s="14" t="s">
        <v>46</v>
      </c>
      <c r="R4305" s="14" t="s">
        <v>14078</v>
      </c>
      <c r="S4305" s="14" t="s">
        <v>48</v>
      </c>
      <c r="T4305" s="14" t="s">
        <v>129</v>
      </c>
      <c r="U4305" s="14" t="s">
        <v>1450</v>
      </c>
      <c r="V4305" s="16">
        <v>1201.72</v>
      </c>
      <c r="W4305" s="13">
        <v>14</v>
      </c>
      <c r="X4305" s="17">
        <v>0.5</v>
      </c>
      <c r="Y4305" s="16">
        <v>76.2</v>
      </c>
      <c r="Z4305" s="31">
        <f t="shared" si="337"/>
        <v>6.3409113603834499E-2</v>
      </c>
    </row>
    <row r="4306" spans="1:26">
      <c r="A4306" s="26">
        <v>4305</v>
      </c>
      <c r="B4306" s="7" t="s">
        <v>14079</v>
      </c>
      <c r="C4306" s="8">
        <v>45182</v>
      </c>
      <c r="D4306" s="12">
        <f t="shared" si="334"/>
        <v>2023</v>
      </c>
      <c r="E4306" s="12">
        <f t="shared" si="335"/>
        <v>9</v>
      </c>
      <c r="F4306" s="8" t="str">
        <f t="shared" si="336"/>
        <v>2023-09</v>
      </c>
      <c r="G4306" s="8">
        <v>45182</v>
      </c>
      <c r="H4306" s="23">
        <f t="shared" si="338"/>
        <v>0</v>
      </c>
      <c r="I4306" s="7" t="s">
        <v>63</v>
      </c>
      <c r="J4306" s="7" t="s">
        <v>665</v>
      </c>
      <c r="K4306" s="7" t="s">
        <v>666</v>
      </c>
      <c r="L4306" s="7" t="s">
        <v>66</v>
      </c>
      <c r="M4306" s="7" t="s">
        <v>31</v>
      </c>
      <c r="N4306" s="7" t="s">
        <v>106</v>
      </c>
      <c r="O4306" s="7" t="s">
        <v>107</v>
      </c>
      <c r="P4306" s="7" t="s">
        <v>14080</v>
      </c>
      <c r="Q4306" s="7" t="s">
        <v>35</v>
      </c>
      <c r="R4306" s="7" t="s">
        <v>14081</v>
      </c>
      <c r="S4306" s="7" t="s">
        <v>48</v>
      </c>
      <c r="T4306" s="7" t="s">
        <v>298</v>
      </c>
      <c r="U4306" s="7" t="s">
        <v>630</v>
      </c>
      <c r="V4306" s="10">
        <v>73.959999999999994</v>
      </c>
      <c r="W4306" s="6">
        <v>4</v>
      </c>
      <c r="X4306" s="11">
        <v>0</v>
      </c>
      <c r="Y4306" s="10">
        <v>17.420000000000002</v>
      </c>
      <c r="Z4306" s="30">
        <f t="shared" si="337"/>
        <v>0.23553272038939971</v>
      </c>
    </row>
    <row r="4307" spans="1:26">
      <c r="A4307" s="27">
        <v>4306</v>
      </c>
      <c r="B4307" s="14" t="s">
        <v>14082</v>
      </c>
      <c r="C4307" s="15">
        <v>44703</v>
      </c>
      <c r="D4307" s="12">
        <f t="shared" si="334"/>
        <v>2022</v>
      </c>
      <c r="E4307" s="12">
        <f t="shared" si="335"/>
        <v>5</v>
      </c>
      <c r="F4307" s="15" t="str">
        <f t="shared" si="336"/>
        <v>2022-05</v>
      </c>
      <c r="G4307" s="15">
        <v>44703</v>
      </c>
      <c r="H4307" s="23">
        <f t="shared" si="338"/>
        <v>0</v>
      </c>
      <c r="I4307" s="14" t="s">
        <v>63</v>
      </c>
      <c r="J4307" s="14" t="s">
        <v>4929</v>
      </c>
      <c r="K4307" s="14" t="s">
        <v>2664</v>
      </c>
      <c r="L4307" s="14" t="s">
        <v>30</v>
      </c>
      <c r="M4307" s="14" t="s">
        <v>31</v>
      </c>
      <c r="N4307" s="14" t="s">
        <v>134</v>
      </c>
      <c r="O4307" s="14" t="s">
        <v>135</v>
      </c>
      <c r="P4307" s="14" t="s">
        <v>14083</v>
      </c>
      <c r="Q4307" s="14" t="s">
        <v>58</v>
      </c>
      <c r="R4307" s="14" t="s">
        <v>14084</v>
      </c>
      <c r="S4307" s="14" t="s">
        <v>110</v>
      </c>
      <c r="T4307" s="14" t="s">
        <v>111</v>
      </c>
      <c r="U4307" s="14" t="s">
        <v>287</v>
      </c>
      <c r="V4307" s="16">
        <v>4484.28</v>
      </c>
      <c r="W4307" s="13">
        <v>4</v>
      </c>
      <c r="X4307" s="17">
        <v>0.4</v>
      </c>
      <c r="Y4307" s="16">
        <v>-360.56</v>
      </c>
      <c r="Z4307" s="31">
        <f t="shared" si="337"/>
        <v>-8.0405327053618428E-2</v>
      </c>
    </row>
    <row r="4308" spans="1:26">
      <c r="A4308" s="26">
        <v>4307</v>
      </c>
      <c r="B4308" s="7" t="s">
        <v>14085</v>
      </c>
      <c r="C4308" s="8">
        <v>45385</v>
      </c>
      <c r="D4308" s="12">
        <f t="shared" si="334"/>
        <v>2024</v>
      </c>
      <c r="E4308" s="12">
        <f t="shared" si="335"/>
        <v>4</v>
      </c>
      <c r="F4308" s="8" t="str">
        <f t="shared" si="336"/>
        <v>2024-04</v>
      </c>
      <c r="G4308" s="8">
        <v>45385</v>
      </c>
      <c r="H4308" s="23">
        <f t="shared" si="338"/>
        <v>0</v>
      </c>
      <c r="I4308" s="7" t="s">
        <v>63</v>
      </c>
      <c r="J4308" s="7" t="s">
        <v>952</v>
      </c>
      <c r="K4308" s="7" t="s">
        <v>953</v>
      </c>
      <c r="L4308" s="7" t="s">
        <v>66</v>
      </c>
      <c r="M4308" s="7" t="s">
        <v>31</v>
      </c>
      <c r="N4308" s="7" t="s">
        <v>283</v>
      </c>
      <c r="O4308" s="7" t="s">
        <v>284</v>
      </c>
      <c r="P4308" s="7" t="s">
        <v>14086</v>
      </c>
      <c r="Q4308" s="7" t="s">
        <v>146</v>
      </c>
      <c r="R4308" s="7" t="s">
        <v>14087</v>
      </c>
      <c r="S4308" s="7" t="s">
        <v>37</v>
      </c>
      <c r="T4308" s="7" t="s">
        <v>38</v>
      </c>
      <c r="U4308" s="7" t="s">
        <v>177</v>
      </c>
      <c r="V4308" s="10">
        <v>9762.42</v>
      </c>
      <c r="W4308" s="6">
        <v>14</v>
      </c>
      <c r="X4308" s="11">
        <v>0.2</v>
      </c>
      <c r="Y4308" s="10">
        <v>3181.27</v>
      </c>
      <c r="Z4308" s="30">
        <f t="shared" si="337"/>
        <v>0.32586899559740312</v>
      </c>
    </row>
    <row r="4309" spans="1:26">
      <c r="A4309" s="27">
        <v>4308</v>
      </c>
      <c r="B4309" s="14" t="s">
        <v>14088</v>
      </c>
      <c r="C4309" s="15">
        <v>44670</v>
      </c>
      <c r="D4309" s="12">
        <f t="shared" si="334"/>
        <v>2022</v>
      </c>
      <c r="E4309" s="12">
        <f t="shared" si="335"/>
        <v>4</v>
      </c>
      <c r="F4309" s="15" t="str">
        <f t="shared" si="336"/>
        <v>2022-04</v>
      </c>
      <c r="G4309" s="15">
        <v>44673</v>
      </c>
      <c r="H4309" s="23">
        <f t="shared" si="338"/>
        <v>3</v>
      </c>
      <c r="I4309" s="14" t="s">
        <v>52</v>
      </c>
      <c r="J4309" s="14" t="s">
        <v>833</v>
      </c>
      <c r="K4309" s="14" t="s">
        <v>834</v>
      </c>
      <c r="L4309" s="14" t="s">
        <v>30</v>
      </c>
      <c r="M4309" s="14" t="s">
        <v>31</v>
      </c>
      <c r="N4309" s="14" t="s">
        <v>74</v>
      </c>
      <c r="O4309" s="14" t="s">
        <v>75</v>
      </c>
      <c r="P4309" s="14" t="s">
        <v>14089</v>
      </c>
      <c r="Q4309" s="14" t="s">
        <v>46</v>
      </c>
      <c r="R4309" s="14" t="s">
        <v>14090</v>
      </c>
      <c r="S4309" s="14" t="s">
        <v>37</v>
      </c>
      <c r="T4309" s="14" t="s">
        <v>38</v>
      </c>
      <c r="U4309" s="14" t="s">
        <v>485</v>
      </c>
      <c r="V4309" s="16">
        <v>257.29000000000002</v>
      </c>
      <c r="W4309" s="13">
        <v>2</v>
      </c>
      <c r="X4309" s="17">
        <v>0.5</v>
      </c>
      <c r="Y4309" s="16">
        <v>11.66</v>
      </c>
      <c r="Z4309" s="31">
        <f t="shared" si="337"/>
        <v>4.5318512184694314E-2</v>
      </c>
    </row>
    <row r="4310" spans="1:26">
      <c r="A4310" s="26">
        <v>4309</v>
      </c>
      <c r="B4310" s="7" t="s">
        <v>14091</v>
      </c>
      <c r="C4310" s="8">
        <v>44328</v>
      </c>
      <c r="D4310" s="12">
        <f t="shared" si="334"/>
        <v>2021</v>
      </c>
      <c r="E4310" s="12">
        <f t="shared" si="335"/>
        <v>5</v>
      </c>
      <c r="F4310" s="8" t="str">
        <f t="shared" si="336"/>
        <v>2021-05</v>
      </c>
      <c r="G4310" s="8">
        <v>44331</v>
      </c>
      <c r="H4310" s="23">
        <f t="shared" si="338"/>
        <v>3</v>
      </c>
      <c r="I4310" s="7" t="s">
        <v>122</v>
      </c>
      <c r="J4310" s="7" t="s">
        <v>1452</v>
      </c>
      <c r="K4310" s="7" t="s">
        <v>1453</v>
      </c>
      <c r="L4310" s="7" t="s">
        <v>30</v>
      </c>
      <c r="M4310" s="7" t="s">
        <v>31</v>
      </c>
      <c r="N4310" s="7" t="s">
        <v>220</v>
      </c>
      <c r="O4310" s="7" t="s">
        <v>220</v>
      </c>
      <c r="P4310" s="7" t="s">
        <v>14092</v>
      </c>
      <c r="Q4310" s="7" t="s">
        <v>58</v>
      </c>
      <c r="R4310" s="7" t="s">
        <v>14093</v>
      </c>
      <c r="S4310" s="7" t="s">
        <v>37</v>
      </c>
      <c r="T4310" s="7" t="s">
        <v>60</v>
      </c>
      <c r="U4310" s="7" t="s">
        <v>162</v>
      </c>
      <c r="V4310" s="10">
        <v>7282.34</v>
      </c>
      <c r="W4310" s="6">
        <v>8</v>
      </c>
      <c r="X4310" s="11">
        <v>0.2</v>
      </c>
      <c r="Y4310" s="10">
        <v>-1019.14</v>
      </c>
      <c r="Z4310" s="30">
        <f t="shared" si="337"/>
        <v>-0.13994677534968156</v>
      </c>
    </row>
    <row r="4311" spans="1:26">
      <c r="A4311" s="27">
        <v>4310</v>
      </c>
      <c r="B4311" s="14" t="s">
        <v>14094</v>
      </c>
      <c r="C4311" s="15">
        <v>45652</v>
      </c>
      <c r="D4311" s="12">
        <f t="shared" si="334"/>
        <v>2024</v>
      </c>
      <c r="E4311" s="12">
        <f t="shared" si="335"/>
        <v>12</v>
      </c>
      <c r="F4311" s="15" t="str">
        <f t="shared" si="336"/>
        <v>2024-12</v>
      </c>
      <c r="G4311" s="15">
        <v>45654</v>
      </c>
      <c r="H4311" s="23">
        <f t="shared" si="338"/>
        <v>2</v>
      </c>
      <c r="I4311" s="14" t="s">
        <v>122</v>
      </c>
      <c r="J4311" s="14" t="s">
        <v>665</v>
      </c>
      <c r="K4311" s="14" t="s">
        <v>666</v>
      </c>
      <c r="L4311" s="14" t="s">
        <v>66</v>
      </c>
      <c r="M4311" s="14" t="s">
        <v>31</v>
      </c>
      <c r="N4311" s="14" t="s">
        <v>106</v>
      </c>
      <c r="O4311" s="14" t="s">
        <v>107</v>
      </c>
      <c r="P4311" s="14" t="s">
        <v>14095</v>
      </c>
      <c r="Q4311" s="14" t="s">
        <v>35</v>
      </c>
      <c r="R4311" s="14" t="s">
        <v>14096</v>
      </c>
      <c r="S4311" s="14" t="s">
        <v>48</v>
      </c>
      <c r="T4311" s="14" t="s">
        <v>129</v>
      </c>
      <c r="U4311" s="14" t="s">
        <v>328</v>
      </c>
      <c r="V4311" s="16">
        <v>2134.7800000000002</v>
      </c>
      <c r="W4311" s="13">
        <v>11</v>
      </c>
      <c r="X4311" s="17">
        <v>0.1</v>
      </c>
      <c r="Y4311" s="16">
        <v>602.21</v>
      </c>
      <c r="Z4311" s="31">
        <f t="shared" si="337"/>
        <v>0.28209464207084572</v>
      </c>
    </row>
    <row r="4312" spans="1:26">
      <c r="A4312" s="26">
        <v>4311</v>
      </c>
      <c r="B4312" s="7" t="s">
        <v>14097</v>
      </c>
      <c r="C4312" s="8">
        <v>45304</v>
      </c>
      <c r="D4312" s="12">
        <f t="shared" si="334"/>
        <v>2024</v>
      </c>
      <c r="E4312" s="12">
        <f t="shared" si="335"/>
        <v>1</v>
      </c>
      <c r="F4312" s="8" t="str">
        <f t="shared" si="336"/>
        <v>2024-01</v>
      </c>
      <c r="G4312" s="8">
        <v>45309</v>
      </c>
      <c r="H4312" s="23">
        <f t="shared" si="338"/>
        <v>5</v>
      </c>
      <c r="I4312" s="7" t="s">
        <v>27</v>
      </c>
      <c r="J4312" s="7" t="s">
        <v>3509</v>
      </c>
      <c r="K4312" s="7" t="s">
        <v>671</v>
      </c>
      <c r="L4312" s="7" t="s">
        <v>83</v>
      </c>
      <c r="M4312" s="7" t="s">
        <v>31</v>
      </c>
      <c r="N4312" s="7" t="s">
        <v>181</v>
      </c>
      <c r="O4312" s="7" t="s">
        <v>107</v>
      </c>
      <c r="P4312" s="7" t="s">
        <v>14098</v>
      </c>
      <c r="Q4312" s="7" t="s">
        <v>35</v>
      </c>
      <c r="R4312" s="7" t="s">
        <v>14099</v>
      </c>
      <c r="S4312" s="7" t="s">
        <v>37</v>
      </c>
      <c r="T4312" s="7" t="s">
        <v>170</v>
      </c>
      <c r="U4312" s="7" t="s">
        <v>189</v>
      </c>
      <c r="V4312" s="10">
        <v>5618.39</v>
      </c>
      <c r="W4312" s="6">
        <v>14</v>
      </c>
      <c r="X4312" s="11">
        <v>0.2</v>
      </c>
      <c r="Y4312" s="10">
        <v>-513.36</v>
      </c>
      <c r="Z4312" s="30">
        <f t="shared" si="337"/>
        <v>-9.137137151390344E-2</v>
      </c>
    </row>
    <row r="4313" spans="1:26">
      <c r="A4313" s="27">
        <v>4312</v>
      </c>
      <c r="B4313" s="14" t="s">
        <v>14100</v>
      </c>
      <c r="C4313" s="15">
        <v>45168</v>
      </c>
      <c r="D4313" s="12">
        <f t="shared" si="334"/>
        <v>2023</v>
      </c>
      <c r="E4313" s="12">
        <f t="shared" si="335"/>
        <v>8</v>
      </c>
      <c r="F4313" s="15" t="str">
        <f t="shared" si="336"/>
        <v>2023-08</v>
      </c>
      <c r="G4313" s="15">
        <v>45174</v>
      </c>
      <c r="H4313" s="23">
        <f t="shared" si="338"/>
        <v>6</v>
      </c>
      <c r="I4313" s="14" t="s">
        <v>27</v>
      </c>
      <c r="J4313" s="14" t="s">
        <v>41</v>
      </c>
      <c r="K4313" s="14" t="s">
        <v>42</v>
      </c>
      <c r="L4313" s="14" t="s">
        <v>30</v>
      </c>
      <c r="M4313" s="14" t="s">
        <v>31</v>
      </c>
      <c r="N4313" s="14" t="s">
        <v>43</v>
      </c>
      <c r="O4313" s="14" t="s">
        <v>44</v>
      </c>
      <c r="P4313" s="14" t="s">
        <v>14101</v>
      </c>
      <c r="Q4313" s="14" t="s">
        <v>46</v>
      </c>
      <c r="R4313" s="14" t="s">
        <v>14102</v>
      </c>
      <c r="S4313" s="14" t="s">
        <v>48</v>
      </c>
      <c r="T4313" s="14" t="s">
        <v>138</v>
      </c>
      <c r="U4313" s="14" t="s">
        <v>139</v>
      </c>
      <c r="V4313" s="16">
        <v>187.12</v>
      </c>
      <c r="W4313" s="13">
        <v>3</v>
      </c>
      <c r="X4313" s="17">
        <v>0.2</v>
      </c>
      <c r="Y4313" s="16">
        <v>65.72</v>
      </c>
      <c r="Z4313" s="31">
        <f t="shared" si="337"/>
        <v>0.35121846943138091</v>
      </c>
    </row>
    <row r="4314" spans="1:26">
      <c r="A4314" s="26">
        <v>4313</v>
      </c>
      <c r="B4314" s="7" t="s">
        <v>14103</v>
      </c>
      <c r="C4314" s="8">
        <v>44257</v>
      </c>
      <c r="D4314" s="12">
        <f t="shared" si="334"/>
        <v>2021</v>
      </c>
      <c r="E4314" s="12">
        <f t="shared" si="335"/>
        <v>3</v>
      </c>
      <c r="F4314" s="8" t="str">
        <f t="shared" si="336"/>
        <v>2021-03</v>
      </c>
      <c r="G4314" s="8">
        <v>44264</v>
      </c>
      <c r="H4314" s="23">
        <f t="shared" si="338"/>
        <v>7</v>
      </c>
      <c r="I4314" s="7" t="s">
        <v>27</v>
      </c>
      <c r="J4314" s="7" t="s">
        <v>3652</v>
      </c>
      <c r="K4314" s="7" t="s">
        <v>3258</v>
      </c>
      <c r="L4314" s="7" t="s">
        <v>83</v>
      </c>
      <c r="M4314" s="7" t="s">
        <v>31</v>
      </c>
      <c r="N4314" s="7" t="s">
        <v>125</v>
      </c>
      <c r="O4314" s="7" t="s">
        <v>126</v>
      </c>
      <c r="P4314" s="7" t="s">
        <v>9608</v>
      </c>
      <c r="Q4314" s="7" t="s">
        <v>58</v>
      </c>
      <c r="R4314" s="7" t="s">
        <v>14104</v>
      </c>
      <c r="S4314" s="7" t="s">
        <v>110</v>
      </c>
      <c r="T4314" s="7" t="s">
        <v>243</v>
      </c>
      <c r="U4314" s="7" t="s">
        <v>339</v>
      </c>
      <c r="V4314" s="10">
        <v>848.56</v>
      </c>
      <c r="W4314" s="6">
        <v>2</v>
      </c>
      <c r="X4314" s="11">
        <v>0.3</v>
      </c>
      <c r="Y4314" s="10">
        <v>179.3</v>
      </c>
      <c r="Z4314" s="30">
        <f t="shared" si="337"/>
        <v>0.21129914207598757</v>
      </c>
    </row>
    <row r="4315" spans="1:26">
      <c r="A4315" s="27">
        <v>4314</v>
      </c>
      <c r="B4315" s="14" t="s">
        <v>14105</v>
      </c>
      <c r="C4315" s="15">
        <v>45474</v>
      </c>
      <c r="D4315" s="12">
        <f t="shared" si="334"/>
        <v>2024</v>
      </c>
      <c r="E4315" s="12">
        <f t="shared" si="335"/>
        <v>7</v>
      </c>
      <c r="F4315" s="15" t="str">
        <f t="shared" si="336"/>
        <v>2024-07</v>
      </c>
      <c r="G4315" s="15">
        <v>45474</v>
      </c>
      <c r="H4315" s="23">
        <f t="shared" si="338"/>
        <v>0</v>
      </c>
      <c r="I4315" s="14" t="s">
        <v>63</v>
      </c>
      <c r="J4315" s="14" t="s">
        <v>1894</v>
      </c>
      <c r="K4315" s="14" t="s">
        <v>1423</v>
      </c>
      <c r="L4315" s="14" t="s">
        <v>66</v>
      </c>
      <c r="M4315" s="14" t="s">
        <v>31</v>
      </c>
      <c r="N4315" s="14" t="s">
        <v>313</v>
      </c>
      <c r="O4315" s="14" t="s">
        <v>314</v>
      </c>
      <c r="P4315" s="14" t="s">
        <v>14106</v>
      </c>
      <c r="Q4315" s="14" t="s">
        <v>146</v>
      </c>
      <c r="R4315" s="14" t="s">
        <v>14107</v>
      </c>
      <c r="S4315" s="14" t="s">
        <v>37</v>
      </c>
      <c r="T4315" s="14" t="s">
        <v>208</v>
      </c>
      <c r="U4315" s="14" t="s">
        <v>265</v>
      </c>
      <c r="V4315" s="16">
        <v>2644.52</v>
      </c>
      <c r="W4315" s="13">
        <v>8</v>
      </c>
      <c r="X4315" s="17">
        <v>0.5</v>
      </c>
      <c r="Y4315" s="16">
        <v>155.57</v>
      </c>
      <c r="Z4315" s="31">
        <f t="shared" si="337"/>
        <v>5.8827310816329616E-2</v>
      </c>
    </row>
    <row r="4316" spans="1:26">
      <c r="A4316" s="26">
        <v>4315</v>
      </c>
      <c r="B4316" s="7" t="s">
        <v>14108</v>
      </c>
      <c r="C4316" s="8">
        <v>44244</v>
      </c>
      <c r="D4316" s="12">
        <f t="shared" si="334"/>
        <v>2021</v>
      </c>
      <c r="E4316" s="12">
        <f t="shared" si="335"/>
        <v>2</v>
      </c>
      <c r="F4316" s="8" t="str">
        <f t="shared" si="336"/>
        <v>2021-02</v>
      </c>
      <c r="G4316" s="8">
        <v>44244</v>
      </c>
      <c r="H4316" s="23">
        <f t="shared" si="338"/>
        <v>0</v>
      </c>
      <c r="I4316" s="7" t="s">
        <v>63</v>
      </c>
      <c r="J4316" s="7" t="s">
        <v>1049</v>
      </c>
      <c r="K4316" s="7" t="s">
        <v>1050</v>
      </c>
      <c r="L4316" s="7" t="s">
        <v>30</v>
      </c>
      <c r="M4316" s="7" t="s">
        <v>31</v>
      </c>
      <c r="N4316" s="7" t="s">
        <v>134</v>
      </c>
      <c r="O4316" s="7" t="s">
        <v>135</v>
      </c>
      <c r="P4316" s="7" t="s">
        <v>14109</v>
      </c>
      <c r="Q4316" s="7" t="s">
        <v>58</v>
      </c>
      <c r="R4316" s="7" t="s">
        <v>14110</v>
      </c>
      <c r="S4316" s="7" t="s">
        <v>110</v>
      </c>
      <c r="T4316" s="7" t="s">
        <v>111</v>
      </c>
      <c r="U4316" s="7" t="s">
        <v>112</v>
      </c>
      <c r="V4316" s="10">
        <v>1993.36</v>
      </c>
      <c r="W4316" s="6">
        <v>9</v>
      </c>
      <c r="X4316" s="11">
        <v>0.1</v>
      </c>
      <c r="Y4316" s="10">
        <v>48.76</v>
      </c>
      <c r="Z4316" s="30">
        <f t="shared" si="337"/>
        <v>2.4461211221254567E-2</v>
      </c>
    </row>
    <row r="4317" spans="1:26">
      <c r="A4317" s="27">
        <v>4316</v>
      </c>
      <c r="B4317" s="14" t="s">
        <v>14111</v>
      </c>
      <c r="C4317" s="15">
        <v>44361</v>
      </c>
      <c r="D4317" s="12">
        <f t="shared" si="334"/>
        <v>2021</v>
      </c>
      <c r="E4317" s="12">
        <f t="shared" si="335"/>
        <v>6</v>
      </c>
      <c r="F4317" s="15" t="str">
        <f t="shared" si="336"/>
        <v>2021-06</v>
      </c>
      <c r="G4317" s="15">
        <v>44361</v>
      </c>
      <c r="H4317" s="23">
        <f t="shared" si="338"/>
        <v>0</v>
      </c>
      <c r="I4317" s="14" t="s">
        <v>63</v>
      </c>
      <c r="J4317" s="14" t="s">
        <v>4103</v>
      </c>
      <c r="K4317" s="14" t="s">
        <v>3773</v>
      </c>
      <c r="L4317" s="14" t="s">
        <v>83</v>
      </c>
      <c r="M4317" s="14" t="s">
        <v>31</v>
      </c>
      <c r="N4317" s="14" t="s">
        <v>711</v>
      </c>
      <c r="O4317" s="14" t="s">
        <v>712</v>
      </c>
      <c r="P4317" s="14" t="s">
        <v>14112</v>
      </c>
      <c r="Q4317" s="14" t="s">
        <v>35</v>
      </c>
      <c r="R4317" s="14" t="s">
        <v>14113</v>
      </c>
      <c r="S4317" s="14" t="s">
        <v>110</v>
      </c>
      <c r="T4317" s="14" t="s">
        <v>148</v>
      </c>
      <c r="U4317" s="14" t="s">
        <v>237</v>
      </c>
      <c r="V4317" s="16">
        <v>1472.81</v>
      </c>
      <c r="W4317" s="13">
        <v>5</v>
      </c>
      <c r="X4317" s="17">
        <v>0</v>
      </c>
      <c r="Y4317" s="16">
        <v>-25.03</v>
      </c>
      <c r="Z4317" s="31">
        <f t="shared" si="337"/>
        <v>-1.6994724370421169E-2</v>
      </c>
    </row>
    <row r="4318" spans="1:26">
      <c r="A4318" s="26">
        <v>4317</v>
      </c>
      <c r="B4318" s="7" t="s">
        <v>14114</v>
      </c>
      <c r="C4318" s="8">
        <v>44319</v>
      </c>
      <c r="D4318" s="12">
        <f t="shared" si="334"/>
        <v>2021</v>
      </c>
      <c r="E4318" s="12">
        <f t="shared" si="335"/>
        <v>5</v>
      </c>
      <c r="F4318" s="8" t="str">
        <f t="shared" si="336"/>
        <v>2021-05</v>
      </c>
      <c r="G4318" s="8">
        <v>44321</v>
      </c>
      <c r="H4318" s="23">
        <f t="shared" si="338"/>
        <v>2</v>
      </c>
      <c r="I4318" s="7" t="s">
        <v>122</v>
      </c>
      <c r="J4318" s="7" t="s">
        <v>151</v>
      </c>
      <c r="K4318" s="7" t="s">
        <v>152</v>
      </c>
      <c r="L4318" s="7" t="s">
        <v>66</v>
      </c>
      <c r="M4318" s="7" t="s">
        <v>31</v>
      </c>
      <c r="N4318" s="7" t="s">
        <v>153</v>
      </c>
      <c r="O4318" s="7" t="s">
        <v>154</v>
      </c>
      <c r="P4318" s="7" t="s">
        <v>14115</v>
      </c>
      <c r="Q4318" s="7" t="s">
        <v>146</v>
      </c>
      <c r="R4318" s="7" t="s">
        <v>14116</v>
      </c>
      <c r="S4318" s="7" t="s">
        <v>37</v>
      </c>
      <c r="T4318" s="7" t="s">
        <v>38</v>
      </c>
      <c r="U4318" s="7" t="s">
        <v>39</v>
      </c>
      <c r="V4318" s="10">
        <v>891.74</v>
      </c>
      <c r="W4318" s="6">
        <v>9</v>
      </c>
      <c r="X4318" s="11">
        <v>0.5</v>
      </c>
      <c r="Y4318" s="10">
        <v>74.25</v>
      </c>
      <c r="Z4318" s="30">
        <f t="shared" si="337"/>
        <v>8.3264180142193917E-2</v>
      </c>
    </row>
    <row r="4319" spans="1:26">
      <c r="A4319" s="27">
        <v>4318</v>
      </c>
      <c r="B4319" s="14" t="s">
        <v>14117</v>
      </c>
      <c r="C4319" s="15">
        <v>44664</v>
      </c>
      <c r="D4319" s="12">
        <f t="shared" si="334"/>
        <v>2022</v>
      </c>
      <c r="E4319" s="12">
        <f t="shared" si="335"/>
        <v>4</v>
      </c>
      <c r="F4319" s="15" t="str">
        <f t="shared" si="336"/>
        <v>2022-04</v>
      </c>
      <c r="G4319" s="15">
        <v>44667</v>
      </c>
      <c r="H4319" s="23">
        <f t="shared" si="338"/>
        <v>3</v>
      </c>
      <c r="I4319" s="14" t="s">
        <v>122</v>
      </c>
      <c r="J4319" s="14" t="s">
        <v>2530</v>
      </c>
      <c r="K4319" s="14" t="s">
        <v>554</v>
      </c>
      <c r="L4319" s="14" t="s">
        <v>30</v>
      </c>
      <c r="M4319" s="14" t="s">
        <v>31</v>
      </c>
      <c r="N4319" s="14" t="s">
        <v>204</v>
      </c>
      <c r="O4319" s="14" t="s">
        <v>205</v>
      </c>
      <c r="P4319" s="14" t="s">
        <v>14118</v>
      </c>
      <c r="Q4319" s="14" t="s">
        <v>146</v>
      </c>
      <c r="R4319" s="14" t="s">
        <v>14119</v>
      </c>
      <c r="S4319" s="14" t="s">
        <v>110</v>
      </c>
      <c r="T4319" s="14" t="s">
        <v>148</v>
      </c>
      <c r="U4319" s="14" t="s">
        <v>237</v>
      </c>
      <c r="V4319" s="16">
        <v>27817.360000000001</v>
      </c>
      <c r="W4319" s="13">
        <v>14</v>
      </c>
      <c r="X4319" s="17">
        <v>0</v>
      </c>
      <c r="Y4319" s="16">
        <v>3350.31</v>
      </c>
      <c r="Z4319" s="31">
        <f t="shared" si="337"/>
        <v>0.12043953847525429</v>
      </c>
    </row>
    <row r="4320" spans="1:26">
      <c r="A4320" s="26">
        <v>4319</v>
      </c>
      <c r="B4320" s="7" t="s">
        <v>14120</v>
      </c>
      <c r="C4320" s="8">
        <v>44654</v>
      </c>
      <c r="D4320" s="12">
        <f t="shared" si="334"/>
        <v>2022</v>
      </c>
      <c r="E4320" s="12">
        <f t="shared" si="335"/>
        <v>4</v>
      </c>
      <c r="F4320" s="8" t="str">
        <f t="shared" si="336"/>
        <v>2022-04</v>
      </c>
      <c r="G4320" s="8">
        <v>44656</v>
      </c>
      <c r="H4320" s="23">
        <f t="shared" si="338"/>
        <v>2</v>
      </c>
      <c r="I4320" s="7" t="s">
        <v>122</v>
      </c>
      <c r="J4320" s="7" t="s">
        <v>2798</v>
      </c>
      <c r="K4320" s="7" t="s">
        <v>1837</v>
      </c>
      <c r="L4320" s="7" t="s">
        <v>66</v>
      </c>
      <c r="M4320" s="7" t="s">
        <v>31</v>
      </c>
      <c r="N4320" s="7" t="s">
        <v>116</v>
      </c>
      <c r="O4320" s="7" t="s">
        <v>117</v>
      </c>
      <c r="P4320" s="7" t="s">
        <v>14121</v>
      </c>
      <c r="Q4320" s="7" t="s">
        <v>58</v>
      </c>
      <c r="R4320" s="7" t="s">
        <v>14122</v>
      </c>
      <c r="S4320" s="7" t="s">
        <v>110</v>
      </c>
      <c r="T4320" s="7" t="s">
        <v>243</v>
      </c>
      <c r="U4320" s="7" t="s">
        <v>339</v>
      </c>
      <c r="V4320" s="10">
        <v>4364.38</v>
      </c>
      <c r="W4320" s="6">
        <v>9</v>
      </c>
      <c r="X4320" s="11">
        <v>0.4</v>
      </c>
      <c r="Y4320" s="10">
        <v>71.31</v>
      </c>
      <c r="Z4320" s="30">
        <f t="shared" si="337"/>
        <v>1.6339090546652675E-2</v>
      </c>
    </row>
    <row r="4321" spans="1:26">
      <c r="A4321" s="27">
        <v>4320</v>
      </c>
      <c r="B4321" s="14" t="s">
        <v>14123</v>
      </c>
      <c r="C4321" s="15">
        <v>45446</v>
      </c>
      <c r="D4321" s="12">
        <f t="shared" si="334"/>
        <v>2024</v>
      </c>
      <c r="E4321" s="12">
        <f t="shared" si="335"/>
        <v>6</v>
      </c>
      <c r="F4321" s="15" t="str">
        <f t="shared" si="336"/>
        <v>2024-06</v>
      </c>
      <c r="G4321" s="15">
        <v>45451</v>
      </c>
      <c r="H4321" s="23">
        <f t="shared" si="338"/>
        <v>5</v>
      </c>
      <c r="I4321" s="14" t="s">
        <v>52</v>
      </c>
      <c r="J4321" s="14" t="s">
        <v>7089</v>
      </c>
      <c r="K4321" s="14" t="s">
        <v>362</v>
      </c>
      <c r="L4321" s="14" t="s">
        <v>66</v>
      </c>
      <c r="M4321" s="14" t="s">
        <v>31</v>
      </c>
      <c r="N4321" s="14" t="s">
        <v>711</v>
      </c>
      <c r="O4321" s="14" t="s">
        <v>712</v>
      </c>
      <c r="P4321" s="14" t="s">
        <v>14124</v>
      </c>
      <c r="Q4321" s="14" t="s">
        <v>35</v>
      </c>
      <c r="R4321" s="14" t="s">
        <v>14125</v>
      </c>
      <c r="S4321" s="14" t="s">
        <v>37</v>
      </c>
      <c r="T4321" s="14" t="s">
        <v>38</v>
      </c>
      <c r="U4321" s="14" t="s">
        <v>39</v>
      </c>
      <c r="V4321" s="16">
        <v>2116.9299999999998</v>
      </c>
      <c r="W4321" s="13">
        <v>8</v>
      </c>
      <c r="X4321" s="17">
        <v>0.4</v>
      </c>
      <c r="Y4321" s="16">
        <v>31.28</v>
      </c>
      <c r="Z4321" s="31">
        <f t="shared" si="337"/>
        <v>1.4776114467648909E-2</v>
      </c>
    </row>
    <row r="4322" spans="1:26">
      <c r="A4322" s="26">
        <v>4321</v>
      </c>
      <c r="B4322" s="7" t="s">
        <v>14126</v>
      </c>
      <c r="C4322" s="8">
        <v>45478</v>
      </c>
      <c r="D4322" s="12">
        <f t="shared" si="334"/>
        <v>2024</v>
      </c>
      <c r="E4322" s="12">
        <f t="shared" si="335"/>
        <v>7</v>
      </c>
      <c r="F4322" s="8" t="str">
        <f t="shared" si="336"/>
        <v>2024-07</v>
      </c>
      <c r="G4322" s="8">
        <v>45483</v>
      </c>
      <c r="H4322" s="23">
        <f t="shared" si="338"/>
        <v>5</v>
      </c>
      <c r="I4322" s="7" t="s">
        <v>52</v>
      </c>
      <c r="J4322" s="7" t="s">
        <v>5355</v>
      </c>
      <c r="K4322" s="7" t="s">
        <v>1232</v>
      </c>
      <c r="L4322" s="7" t="s">
        <v>30</v>
      </c>
      <c r="M4322" s="7" t="s">
        <v>31</v>
      </c>
      <c r="N4322" s="7" t="s">
        <v>91</v>
      </c>
      <c r="O4322" s="7" t="s">
        <v>92</v>
      </c>
      <c r="P4322" s="7" t="s">
        <v>14127</v>
      </c>
      <c r="Q4322" s="7" t="s">
        <v>46</v>
      </c>
      <c r="R4322" s="7" t="s">
        <v>14128</v>
      </c>
      <c r="S4322" s="7" t="s">
        <v>37</v>
      </c>
      <c r="T4322" s="7" t="s">
        <v>38</v>
      </c>
      <c r="U4322" s="7" t="s">
        <v>102</v>
      </c>
      <c r="V4322" s="10">
        <v>3950.13</v>
      </c>
      <c r="W4322" s="6">
        <v>5</v>
      </c>
      <c r="X4322" s="11">
        <v>0.1</v>
      </c>
      <c r="Y4322" s="10">
        <v>1569.47</v>
      </c>
      <c r="Z4322" s="30">
        <f t="shared" si="337"/>
        <v>0.39732110082452982</v>
      </c>
    </row>
    <row r="4323" spans="1:26">
      <c r="A4323" s="27">
        <v>4322</v>
      </c>
      <c r="B4323" s="14" t="s">
        <v>14129</v>
      </c>
      <c r="C4323" s="15">
        <v>45105</v>
      </c>
      <c r="D4323" s="12">
        <f t="shared" si="334"/>
        <v>2023</v>
      </c>
      <c r="E4323" s="12">
        <f t="shared" si="335"/>
        <v>6</v>
      </c>
      <c r="F4323" s="15" t="str">
        <f t="shared" si="336"/>
        <v>2023-06</v>
      </c>
      <c r="G4323" s="15">
        <v>45107</v>
      </c>
      <c r="H4323" s="23">
        <f t="shared" si="338"/>
        <v>2</v>
      </c>
      <c r="I4323" s="14" t="s">
        <v>122</v>
      </c>
      <c r="J4323" s="14" t="s">
        <v>2530</v>
      </c>
      <c r="K4323" s="14" t="s">
        <v>554</v>
      </c>
      <c r="L4323" s="14" t="s">
        <v>30</v>
      </c>
      <c r="M4323" s="14" t="s">
        <v>31</v>
      </c>
      <c r="N4323" s="14" t="s">
        <v>204</v>
      </c>
      <c r="O4323" s="14" t="s">
        <v>205</v>
      </c>
      <c r="P4323" s="14" t="s">
        <v>14130</v>
      </c>
      <c r="Q4323" s="14" t="s">
        <v>146</v>
      </c>
      <c r="R4323" s="14" t="s">
        <v>14131</v>
      </c>
      <c r="S4323" s="14" t="s">
        <v>48</v>
      </c>
      <c r="T4323" s="14" t="s">
        <v>129</v>
      </c>
      <c r="U4323" s="14" t="s">
        <v>130</v>
      </c>
      <c r="V4323" s="16">
        <v>195.51</v>
      </c>
      <c r="W4323" s="13">
        <v>2</v>
      </c>
      <c r="X4323" s="17">
        <v>0</v>
      </c>
      <c r="Y4323" s="16">
        <v>48.17</v>
      </c>
      <c r="Z4323" s="31">
        <f t="shared" si="337"/>
        <v>0.24638125927062557</v>
      </c>
    </row>
    <row r="4324" spans="1:26">
      <c r="A4324" s="26">
        <v>4323</v>
      </c>
      <c r="B4324" s="7" t="s">
        <v>14132</v>
      </c>
      <c r="C4324" s="8">
        <v>45536</v>
      </c>
      <c r="D4324" s="12">
        <f t="shared" si="334"/>
        <v>2024</v>
      </c>
      <c r="E4324" s="12">
        <f t="shared" si="335"/>
        <v>9</v>
      </c>
      <c r="F4324" s="8" t="str">
        <f t="shared" si="336"/>
        <v>2024-09</v>
      </c>
      <c r="G4324" s="8">
        <v>45542</v>
      </c>
      <c r="H4324" s="23">
        <f t="shared" si="338"/>
        <v>6</v>
      </c>
      <c r="I4324" s="7" t="s">
        <v>52</v>
      </c>
      <c r="J4324" s="7" t="s">
        <v>477</v>
      </c>
      <c r="K4324" s="7" t="s">
        <v>478</v>
      </c>
      <c r="L4324" s="7" t="s">
        <v>66</v>
      </c>
      <c r="M4324" s="7" t="s">
        <v>31</v>
      </c>
      <c r="N4324" s="7" t="s">
        <v>220</v>
      </c>
      <c r="O4324" s="7" t="s">
        <v>220</v>
      </c>
      <c r="P4324" s="7" t="s">
        <v>14133</v>
      </c>
      <c r="Q4324" s="7" t="s">
        <v>58</v>
      </c>
      <c r="R4324" s="7" t="s">
        <v>14134</v>
      </c>
      <c r="S4324" s="7" t="s">
        <v>37</v>
      </c>
      <c r="T4324" s="7" t="s">
        <v>170</v>
      </c>
      <c r="U4324" s="7" t="s">
        <v>189</v>
      </c>
      <c r="V4324" s="10">
        <v>3361.92</v>
      </c>
      <c r="W4324" s="6">
        <v>7</v>
      </c>
      <c r="X4324" s="11">
        <v>0.4</v>
      </c>
      <c r="Y4324" s="10">
        <v>-137.71</v>
      </c>
      <c r="Z4324" s="30">
        <f t="shared" si="337"/>
        <v>-4.0961712354844852E-2</v>
      </c>
    </row>
    <row r="4325" spans="1:26">
      <c r="A4325" s="27">
        <v>4324</v>
      </c>
      <c r="B4325" s="14" t="s">
        <v>14135</v>
      </c>
      <c r="C4325" s="15">
        <v>45186</v>
      </c>
      <c r="D4325" s="12">
        <f t="shared" si="334"/>
        <v>2023</v>
      </c>
      <c r="E4325" s="12">
        <f t="shared" si="335"/>
        <v>9</v>
      </c>
      <c r="F4325" s="15" t="str">
        <f t="shared" si="336"/>
        <v>2023-09</v>
      </c>
      <c r="G4325" s="15">
        <v>45194</v>
      </c>
      <c r="H4325" s="23">
        <f t="shared" si="338"/>
        <v>8</v>
      </c>
      <c r="I4325" s="14" t="s">
        <v>27</v>
      </c>
      <c r="J4325" s="14" t="s">
        <v>2075</v>
      </c>
      <c r="K4325" s="14" t="s">
        <v>2076</v>
      </c>
      <c r="L4325" s="14" t="s">
        <v>83</v>
      </c>
      <c r="M4325" s="14" t="s">
        <v>31</v>
      </c>
      <c r="N4325" s="14" t="s">
        <v>91</v>
      </c>
      <c r="O4325" s="14" t="s">
        <v>92</v>
      </c>
      <c r="P4325" s="14" t="s">
        <v>10037</v>
      </c>
      <c r="Q4325" s="14" t="s">
        <v>46</v>
      </c>
      <c r="R4325" s="14" t="s">
        <v>13962</v>
      </c>
      <c r="S4325" s="14" t="s">
        <v>110</v>
      </c>
      <c r="T4325" s="14" t="s">
        <v>243</v>
      </c>
      <c r="U4325" s="14" t="s">
        <v>339</v>
      </c>
      <c r="V4325" s="16">
        <v>2697.36</v>
      </c>
      <c r="W4325" s="13">
        <v>2</v>
      </c>
      <c r="X4325" s="17">
        <v>0.1</v>
      </c>
      <c r="Y4325" s="16">
        <v>102.78</v>
      </c>
      <c r="Z4325" s="31">
        <f t="shared" si="337"/>
        <v>3.8103923836640269E-2</v>
      </c>
    </row>
    <row r="4326" spans="1:26">
      <c r="A4326" s="26">
        <v>4325</v>
      </c>
      <c r="B4326" s="7" t="s">
        <v>14136</v>
      </c>
      <c r="C4326" s="8">
        <v>45640</v>
      </c>
      <c r="D4326" s="12">
        <f t="shared" si="334"/>
        <v>2024</v>
      </c>
      <c r="E4326" s="12">
        <f t="shared" si="335"/>
        <v>12</v>
      </c>
      <c r="F4326" s="8" t="str">
        <f t="shared" si="336"/>
        <v>2024-12</v>
      </c>
      <c r="G4326" s="8">
        <v>45646</v>
      </c>
      <c r="H4326" s="23">
        <f t="shared" si="338"/>
        <v>6</v>
      </c>
      <c r="I4326" s="7" t="s">
        <v>27</v>
      </c>
      <c r="J4326" s="7" t="s">
        <v>1954</v>
      </c>
      <c r="K4326" s="7" t="s">
        <v>1955</v>
      </c>
      <c r="L4326" s="7" t="s">
        <v>83</v>
      </c>
      <c r="M4326" s="7" t="s">
        <v>31</v>
      </c>
      <c r="N4326" s="7" t="s">
        <v>220</v>
      </c>
      <c r="O4326" s="7" t="s">
        <v>220</v>
      </c>
      <c r="P4326" s="7" t="s">
        <v>14137</v>
      </c>
      <c r="Q4326" s="7" t="s">
        <v>58</v>
      </c>
      <c r="R4326" s="7" t="s">
        <v>14138</v>
      </c>
      <c r="S4326" s="7" t="s">
        <v>37</v>
      </c>
      <c r="T4326" s="7" t="s">
        <v>60</v>
      </c>
      <c r="U4326" s="7" t="s">
        <v>317</v>
      </c>
      <c r="V4326" s="10">
        <v>4698.91</v>
      </c>
      <c r="W4326" s="6">
        <v>13</v>
      </c>
      <c r="X4326" s="11">
        <v>0.2</v>
      </c>
      <c r="Y4326" s="10">
        <v>620.63</v>
      </c>
      <c r="Z4326" s="30">
        <f t="shared" si="337"/>
        <v>0.13207956738903279</v>
      </c>
    </row>
    <row r="4327" spans="1:26">
      <c r="A4327" s="27">
        <v>4326</v>
      </c>
      <c r="B4327" s="14" t="s">
        <v>14139</v>
      </c>
      <c r="C4327" s="15">
        <v>44562</v>
      </c>
      <c r="D4327" s="12">
        <f t="shared" si="334"/>
        <v>2022</v>
      </c>
      <c r="E4327" s="12">
        <f t="shared" si="335"/>
        <v>1</v>
      </c>
      <c r="F4327" s="15" t="str">
        <f t="shared" si="336"/>
        <v>2022-01</v>
      </c>
      <c r="G4327" s="15">
        <v>44568</v>
      </c>
      <c r="H4327" s="23">
        <f t="shared" si="338"/>
        <v>6</v>
      </c>
      <c r="I4327" s="14" t="s">
        <v>52</v>
      </c>
      <c r="J4327" s="14" t="s">
        <v>2400</v>
      </c>
      <c r="K4327" s="14" t="s">
        <v>2401</v>
      </c>
      <c r="L4327" s="14" t="s">
        <v>83</v>
      </c>
      <c r="M4327" s="14" t="s">
        <v>31</v>
      </c>
      <c r="N4327" s="14" t="s">
        <v>166</v>
      </c>
      <c r="O4327" s="14" t="s">
        <v>167</v>
      </c>
      <c r="P4327" s="14" t="s">
        <v>14140</v>
      </c>
      <c r="Q4327" s="14" t="s">
        <v>35</v>
      </c>
      <c r="R4327" s="14" t="s">
        <v>14141</v>
      </c>
      <c r="S4327" s="14" t="s">
        <v>48</v>
      </c>
      <c r="T4327" s="14" t="s">
        <v>129</v>
      </c>
      <c r="U4327" s="14" t="s">
        <v>1450</v>
      </c>
      <c r="V4327" s="16">
        <v>165.98</v>
      </c>
      <c r="W4327" s="13">
        <v>2</v>
      </c>
      <c r="X4327" s="17">
        <v>0.5</v>
      </c>
      <c r="Y4327" s="16">
        <v>34.4</v>
      </c>
      <c r="Z4327" s="31">
        <f t="shared" si="337"/>
        <v>0.20725388601036271</v>
      </c>
    </row>
    <row r="4328" spans="1:26">
      <c r="A4328" s="26">
        <v>4327</v>
      </c>
      <c r="B4328" s="7" t="s">
        <v>14142</v>
      </c>
      <c r="C4328" s="8">
        <v>45314</v>
      </c>
      <c r="D4328" s="12">
        <f t="shared" si="334"/>
        <v>2024</v>
      </c>
      <c r="E4328" s="12">
        <f t="shared" si="335"/>
        <v>1</v>
      </c>
      <c r="F4328" s="8" t="str">
        <f t="shared" si="336"/>
        <v>2024-01</v>
      </c>
      <c r="G4328" s="8">
        <v>45319</v>
      </c>
      <c r="H4328" s="23">
        <f t="shared" si="338"/>
        <v>5</v>
      </c>
      <c r="I4328" s="7" t="s">
        <v>27</v>
      </c>
      <c r="J4328" s="7" t="s">
        <v>3587</v>
      </c>
      <c r="K4328" s="7" t="s">
        <v>3588</v>
      </c>
      <c r="L4328" s="7" t="s">
        <v>83</v>
      </c>
      <c r="M4328" s="7" t="s">
        <v>31</v>
      </c>
      <c r="N4328" s="7" t="s">
        <v>143</v>
      </c>
      <c r="O4328" s="7" t="s">
        <v>144</v>
      </c>
      <c r="P4328" s="7" t="s">
        <v>14143</v>
      </c>
      <c r="Q4328" s="7" t="s">
        <v>146</v>
      </c>
      <c r="R4328" s="7" t="s">
        <v>14144</v>
      </c>
      <c r="S4328" s="7" t="s">
        <v>37</v>
      </c>
      <c r="T4328" s="7" t="s">
        <v>38</v>
      </c>
      <c r="U4328" s="7" t="s">
        <v>333</v>
      </c>
      <c r="V4328" s="10">
        <v>1022.18</v>
      </c>
      <c r="W4328" s="6">
        <v>1</v>
      </c>
      <c r="X4328" s="11">
        <v>0</v>
      </c>
      <c r="Y4328" s="10">
        <v>305.27</v>
      </c>
      <c r="Z4328" s="30">
        <f t="shared" si="337"/>
        <v>0.2986460310317165</v>
      </c>
    </row>
    <row r="4329" spans="1:26">
      <c r="A4329" s="27">
        <v>4328</v>
      </c>
      <c r="B4329" s="14" t="s">
        <v>14145</v>
      </c>
      <c r="C4329" s="15">
        <v>45601</v>
      </c>
      <c r="D4329" s="12">
        <f t="shared" si="334"/>
        <v>2024</v>
      </c>
      <c r="E4329" s="12">
        <f t="shared" si="335"/>
        <v>11</v>
      </c>
      <c r="F4329" s="15" t="str">
        <f t="shared" si="336"/>
        <v>2024-11</v>
      </c>
      <c r="G4329" s="15">
        <v>45601</v>
      </c>
      <c r="H4329" s="23">
        <f t="shared" si="338"/>
        <v>0</v>
      </c>
      <c r="I4329" s="14" t="s">
        <v>63</v>
      </c>
      <c r="J4329" s="14" t="s">
        <v>5485</v>
      </c>
      <c r="K4329" s="14" t="s">
        <v>1453</v>
      </c>
      <c r="L4329" s="14" t="s">
        <v>66</v>
      </c>
      <c r="M4329" s="14" t="s">
        <v>31</v>
      </c>
      <c r="N4329" s="14" t="s">
        <v>204</v>
      </c>
      <c r="O4329" s="14" t="s">
        <v>205</v>
      </c>
      <c r="P4329" s="14" t="s">
        <v>14146</v>
      </c>
      <c r="Q4329" s="14" t="s">
        <v>146</v>
      </c>
      <c r="R4329" s="14" t="s">
        <v>14147</v>
      </c>
      <c r="S4329" s="14" t="s">
        <v>37</v>
      </c>
      <c r="T4329" s="14" t="s">
        <v>38</v>
      </c>
      <c r="U4329" s="14" t="s">
        <v>102</v>
      </c>
      <c r="V4329" s="16">
        <v>313.77999999999997</v>
      </c>
      <c r="W4329" s="13">
        <v>7</v>
      </c>
      <c r="X4329" s="17">
        <v>0</v>
      </c>
      <c r="Y4329" s="16">
        <v>-32.78</v>
      </c>
      <c r="Z4329" s="31">
        <f t="shared" si="337"/>
        <v>-0.10446809866785647</v>
      </c>
    </row>
    <row r="4330" spans="1:26">
      <c r="A4330" s="26">
        <v>4329</v>
      </c>
      <c r="B4330" s="7" t="s">
        <v>14148</v>
      </c>
      <c r="C4330" s="8">
        <v>45255</v>
      </c>
      <c r="D4330" s="12">
        <f t="shared" si="334"/>
        <v>2023</v>
      </c>
      <c r="E4330" s="12">
        <f t="shared" si="335"/>
        <v>11</v>
      </c>
      <c r="F4330" s="8" t="str">
        <f t="shared" si="336"/>
        <v>2023-11</v>
      </c>
      <c r="G4330" s="8">
        <v>45259</v>
      </c>
      <c r="H4330" s="23">
        <f t="shared" si="338"/>
        <v>4</v>
      </c>
      <c r="I4330" s="7" t="s">
        <v>52</v>
      </c>
      <c r="J4330" s="7" t="s">
        <v>1750</v>
      </c>
      <c r="K4330" s="7" t="s">
        <v>1628</v>
      </c>
      <c r="L4330" s="7" t="s">
        <v>30</v>
      </c>
      <c r="M4330" s="7" t="s">
        <v>31</v>
      </c>
      <c r="N4330" s="7" t="s">
        <v>153</v>
      </c>
      <c r="O4330" s="7" t="s">
        <v>154</v>
      </c>
      <c r="P4330" s="7" t="s">
        <v>9614</v>
      </c>
      <c r="Q4330" s="7" t="s">
        <v>146</v>
      </c>
      <c r="R4330" s="7" t="s">
        <v>14149</v>
      </c>
      <c r="S4330" s="7" t="s">
        <v>48</v>
      </c>
      <c r="T4330" s="7" t="s">
        <v>129</v>
      </c>
      <c r="U4330" s="7" t="s">
        <v>1450</v>
      </c>
      <c r="V4330" s="10">
        <v>1853.59</v>
      </c>
      <c r="W4330" s="6">
        <v>10</v>
      </c>
      <c r="X4330" s="11">
        <v>0</v>
      </c>
      <c r="Y4330" s="10">
        <v>743.18</v>
      </c>
      <c r="Z4330" s="30">
        <f t="shared" si="337"/>
        <v>0.40094087689294827</v>
      </c>
    </row>
    <row r="4331" spans="1:26">
      <c r="A4331" s="27">
        <v>4330</v>
      </c>
      <c r="B4331" s="14" t="s">
        <v>14150</v>
      </c>
      <c r="C4331" s="15">
        <v>45159</v>
      </c>
      <c r="D4331" s="12">
        <f t="shared" si="334"/>
        <v>2023</v>
      </c>
      <c r="E4331" s="12">
        <f t="shared" si="335"/>
        <v>8</v>
      </c>
      <c r="F4331" s="15" t="str">
        <f t="shared" si="336"/>
        <v>2023-08</v>
      </c>
      <c r="G4331" s="15">
        <v>45159</v>
      </c>
      <c r="H4331" s="23">
        <f t="shared" si="338"/>
        <v>0</v>
      </c>
      <c r="I4331" s="14" t="s">
        <v>63</v>
      </c>
      <c r="J4331" s="14" t="s">
        <v>3449</v>
      </c>
      <c r="K4331" s="14" t="s">
        <v>1864</v>
      </c>
      <c r="L4331" s="14" t="s">
        <v>83</v>
      </c>
      <c r="M4331" s="14" t="s">
        <v>31</v>
      </c>
      <c r="N4331" s="14" t="s">
        <v>32</v>
      </c>
      <c r="O4331" s="14" t="s">
        <v>33</v>
      </c>
      <c r="P4331" s="14" t="s">
        <v>14151</v>
      </c>
      <c r="Q4331" s="14" t="s">
        <v>35</v>
      </c>
      <c r="R4331" s="14" t="s">
        <v>14152</v>
      </c>
      <c r="S4331" s="14" t="s">
        <v>37</v>
      </c>
      <c r="T4331" s="14" t="s">
        <v>170</v>
      </c>
      <c r="U4331" s="14" t="s">
        <v>171</v>
      </c>
      <c r="V4331" s="16">
        <v>11046.94</v>
      </c>
      <c r="W4331" s="13">
        <v>13</v>
      </c>
      <c r="X4331" s="17">
        <v>0</v>
      </c>
      <c r="Y4331" s="16">
        <v>2164.73</v>
      </c>
      <c r="Z4331" s="31">
        <f t="shared" si="337"/>
        <v>0.19595743255598383</v>
      </c>
    </row>
    <row r="4332" spans="1:26">
      <c r="A4332" s="26">
        <v>4331</v>
      </c>
      <c r="B4332" s="7" t="s">
        <v>14153</v>
      </c>
      <c r="C4332" s="8">
        <v>45574</v>
      </c>
      <c r="D4332" s="12">
        <f t="shared" si="334"/>
        <v>2024</v>
      </c>
      <c r="E4332" s="12">
        <f t="shared" si="335"/>
        <v>10</v>
      </c>
      <c r="F4332" s="8" t="str">
        <f t="shared" si="336"/>
        <v>2024-10</v>
      </c>
      <c r="G4332" s="8">
        <v>45579</v>
      </c>
      <c r="H4332" s="23">
        <f t="shared" si="338"/>
        <v>5</v>
      </c>
      <c r="I4332" s="7" t="s">
        <v>27</v>
      </c>
      <c r="J4332" s="7" t="s">
        <v>2251</v>
      </c>
      <c r="K4332" s="7" t="s">
        <v>939</v>
      </c>
      <c r="L4332" s="7" t="s">
        <v>30</v>
      </c>
      <c r="M4332" s="7" t="s">
        <v>31</v>
      </c>
      <c r="N4332" s="7" t="s">
        <v>32</v>
      </c>
      <c r="O4332" s="7" t="s">
        <v>33</v>
      </c>
      <c r="P4332" s="7" t="s">
        <v>13409</v>
      </c>
      <c r="Q4332" s="7" t="s">
        <v>35</v>
      </c>
      <c r="R4332" s="7" t="s">
        <v>14154</v>
      </c>
      <c r="S4332" s="7" t="s">
        <v>110</v>
      </c>
      <c r="T4332" s="7" t="s">
        <v>243</v>
      </c>
      <c r="U4332" s="7" t="s">
        <v>339</v>
      </c>
      <c r="V4332" s="10">
        <v>1915.2</v>
      </c>
      <c r="W4332" s="6">
        <v>1</v>
      </c>
      <c r="X4332" s="11">
        <v>0</v>
      </c>
      <c r="Y4332" s="10">
        <v>487.61</v>
      </c>
      <c r="Z4332" s="30">
        <f t="shared" si="337"/>
        <v>0.25460004177109441</v>
      </c>
    </row>
    <row r="4333" spans="1:26">
      <c r="A4333" s="27">
        <v>4332</v>
      </c>
      <c r="B4333" s="14" t="s">
        <v>14155</v>
      </c>
      <c r="C4333" s="15">
        <v>44770</v>
      </c>
      <c r="D4333" s="12">
        <f t="shared" si="334"/>
        <v>2022</v>
      </c>
      <c r="E4333" s="12">
        <f t="shared" si="335"/>
        <v>7</v>
      </c>
      <c r="F4333" s="15" t="str">
        <f t="shared" si="336"/>
        <v>2022-07</v>
      </c>
      <c r="G4333" s="15">
        <v>44776</v>
      </c>
      <c r="H4333" s="23">
        <f t="shared" si="338"/>
        <v>6</v>
      </c>
      <c r="I4333" s="14" t="s">
        <v>52</v>
      </c>
      <c r="J4333" s="14" t="s">
        <v>2068</v>
      </c>
      <c r="K4333" s="14" t="s">
        <v>1084</v>
      </c>
      <c r="L4333" s="14" t="s">
        <v>83</v>
      </c>
      <c r="M4333" s="14" t="s">
        <v>31</v>
      </c>
      <c r="N4333" s="14" t="s">
        <v>204</v>
      </c>
      <c r="O4333" s="14" t="s">
        <v>205</v>
      </c>
      <c r="P4333" s="14" t="s">
        <v>14156</v>
      </c>
      <c r="Q4333" s="14" t="s">
        <v>146</v>
      </c>
      <c r="R4333" s="14" t="s">
        <v>14157</v>
      </c>
      <c r="S4333" s="14" t="s">
        <v>48</v>
      </c>
      <c r="T4333" s="14" t="s">
        <v>86</v>
      </c>
      <c r="U4333" s="14" t="s">
        <v>87</v>
      </c>
      <c r="V4333" s="16">
        <v>446.86</v>
      </c>
      <c r="W4333" s="13">
        <v>8</v>
      </c>
      <c r="X4333" s="17">
        <v>0.1</v>
      </c>
      <c r="Y4333" s="16">
        <v>160.29</v>
      </c>
      <c r="Z4333" s="31">
        <f t="shared" si="337"/>
        <v>0.35870294946963249</v>
      </c>
    </row>
    <row r="4334" spans="1:26">
      <c r="A4334" s="26">
        <v>4333</v>
      </c>
      <c r="B4334" s="7" t="s">
        <v>14158</v>
      </c>
      <c r="C4334" s="8">
        <v>45621</v>
      </c>
      <c r="D4334" s="12">
        <f t="shared" si="334"/>
        <v>2024</v>
      </c>
      <c r="E4334" s="12">
        <f t="shared" si="335"/>
        <v>11</v>
      </c>
      <c r="F4334" s="8" t="str">
        <f t="shared" si="336"/>
        <v>2024-11</v>
      </c>
      <c r="G4334" s="8">
        <v>45624</v>
      </c>
      <c r="H4334" s="23">
        <f t="shared" si="338"/>
        <v>3</v>
      </c>
      <c r="I4334" s="7" t="s">
        <v>52</v>
      </c>
      <c r="J4334" s="7" t="s">
        <v>4967</v>
      </c>
      <c r="K4334" s="7" t="s">
        <v>4968</v>
      </c>
      <c r="L4334" s="7" t="s">
        <v>30</v>
      </c>
      <c r="M4334" s="7" t="s">
        <v>31</v>
      </c>
      <c r="N4334" s="7" t="s">
        <v>166</v>
      </c>
      <c r="O4334" s="7" t="s">
        <v>167</v>
      </c>
      <c r="P4334" s="7" t="s">
        <v>14159</v>
      </c>
      <c r="Q4334" s="7" t="s">
        <v>35</v>
      </c>
      <c r="R4334" s="7" t="s">
        <v>14160</v>
      </c>
      <c r="S4334" s="7" t="s">
        <v>37</v>
      </c>
      <c r="T4334" s="7" t="s">
        <v>208</v>
      </c>
      <c r="U4334" s="7" t="s">
        <v>408</v>
      </c>
      <c r="V4334" s="10">
        <v>778.33</v>
      </c>
      <c r="W4334" s="6">
        <v>2</v>
      </c>
      <c r="X4334" s="11">
        <v>0</v>
      </c>
      <c r="Y4334" s="10">
        <v>-107.11</v>
      </c>
      <c r="Z4334" s="30">
        <f t="shared" si="337"/>
        <v>-0.13761515038608302</v>
      </c>
    </row>
    <row r="4335" spans="1:26">
      <c r="A4335" s="27">
        <v>4334</v>
      </c>
      <c r="B4335" s="14" t="s">
        <v>14161</v>
      </c>
      <c r="C4335" s="15">
        <v>44966</v>
      </c>
      <c r="D4335" s="12">
        <f t="shared" si="334"/>
        <v>2023</v>
      </c>
      <c r="E4335" s="12">
        <f t="shared" si="335"/>
        <v>2</v>
      </c>
      <c r="F4335" s="15" t="str">
        <f t="shared" si="336"/>
        <v>2023-02</v>
      </c>
      <c r="G4335" s="15">
        <v>44971</v>
      </c>
      <c r="H4335" s="23">
        <f t="shared" si="338"/>
        <v>5</v>
      </c>
      <c r="I4335" s="14" t="s">
        <v>52</v>
      </c>
      <c r="J4335" s="14" t="s">
        <v>5697</v>
      </c>
      <c r="K4335" s="14" t="s">
        <v>3121</v>
      </c>
      <c r="L4335" s="14" t="s">
        <v>83</v>
      </c>
      <c r="M4335" s="14" t="s">
        <v>31</v>
      </c>
      <c r="N4335" s="14" t="s">
        <v>228</v>
      </c>
      <c r="O4335" s="14" t="s">
        <v>229</v>
      </c>
      <c r="P4335" s="14" t="s">
        <v>14162</v>
      </c>
      <c r="Q4335" s="14" t="s">
        <v>46</v>
      </c>
      <c r="R4335" s="14" t="s">
        <v>14163</v>
      </c>
      <c r="S4335" s="14" t="s">
        <v>110</v>
      </c>
      <c r="T4335" s="14" t="s">
        <v>243</v>
      </c>
      <c r="U4335" s="14" t="s">
        <v>339</v>
      </c>
      <c r="V4335" s="16">
        <v>16170.28</v>
      </c>
      <c r="W4335" s="13">
        <v>13</v>
      </c>
      <c r="X4335" s="17">
        <v>0.2</v>
      </c>
      <c r="Y4335" s="16">
        <v>2520.66</v>
      </c>
      <c r="Z4335" s="31">
        <f t="shared" si="337"/>
        <v>0.15588227291054946</v>
      </c>
    </row>
    <row r="4336" spans="1:26">
      <c r="A4336" s="26">
        <v>4335</v>
      </c>
      <c r="B4336" s="7" t="s">
        <v>14164</v>
      </c>
      <c r="C4336" s="8">
        <v>44367</v>
      </c>
      <c r="D4336" s="12">
        <f t="shared" si="334"/>
        <v>2021</v>
      </c>
      <c r="E4336" s="12">
        <f t="shared" si="335"/>
        <v>6</v>
      </c>
      <c r="F4336" s="8" t="str">
        <f t="shared" si="336"/>
        <v>2021-06</v>
      </c>
      <c r="G4336" s="8">
        <v>44374</v>
      </c>
      <c r="H4336" s="23">
        <f t="shared" si="338"/>
        <v>7</v>
      </c>
      <c r="I4336" s="7" t="s">
        <v>27</v>
      </c>
      <c r="J4336" s="7" t="s">
        <v>3230</v>
      </c>
      <c r="K4336" s="7" t="s">
        <v>1801</v>
      </c>
      <c r="L4336" s="7" t="s">
        <v>30</v>
      </c>
      <c r="M4336" s="7" t="s">
        <v>31</v>
      </c>
      <c r="N4336" s="7" t="s">
        <v>166</v>
      </c>
      <c r="O4336" s="7" t="s">
        <v>167</v>
      </c>
      <c r="P4336" s="7" t="s">
        <v>14165</v>
      </c>
      <c r="Q4336" s="7" t="s">
        <v>35</v>
      </c>
      <c r="R4336" s="7" t="s">
        <v>14166</v>
      </c>
      <c r="S4336" s="7" t="s">
        <v>48</v>
      </c>
      <c r="T4336" s="7" t="s">
        <v>434</v>
      </c>
      <c r="U4336" s="7" t="s">
        <v>1382</v>
      </c>
      <c r="V4336" s="10">
        <v>183.27</v>
      </c>
      <c r="W4336" s="6">
        <v>6</v>
      </c>
      <c r="X4336" s="11">
        <v>0.5</v>
      </c>
      <c r="Y4336" s="10">
        <v>10.91</v>
      </c>
      <c r="Z4336" s="30">
        <f t="shared" si="337"/>
        <v>5.9529655699241554E-2</v>
      </c>
    </row>
    <row r="4337" spans="1:26">
      <c r="A4337" s="27">
        <v>4336</v>
      </c>
      <c r="B4337" s="14" t="s">
        <v>14167</v>
      </c>
      <c r="C4337" s="15">
        <v>45271</v>
      </c>
      <c r="D4337" s="12">
        <f t="shared" si="334"/>
        <v>2023</v>
      </c>
      <c r="E4337" s="12">
        <f t="shared" si="335"/>
        <v>12</v>
      </c>
      <c r="F4337" s="15" t="str">
        <f t="shared" si="336"/>
        <v>2023-12</v>
      </c>
      <c r="G4337" s="15">
        <v>45271</v>
      </c>
      <c r="H4337" s="23">
        <f t="shared" si="338"/>
        <v>0</v>
      </c>
      <c r="I4337" s="14" t="s">
        <v>63</v>
      </c>
      <c r="J4337" s="14" t="s">
        <v>1730</v>
      </c>
      <c r="K4337" s="14" t="s">
        <v>939</v>
      </c>
      <c r="L4337" s="14" t="s">
        <v>66</v>
      </c>
      <c r="M4337" s="14" t="s">
        <v>31</v>
      </c>
      <c r="N4337" s="14" t="s">
        <v>55</v>
      </c>
      <c r="O4337" s="14" t="s">
        <v>56</v>
      </c>
      <c r="P4337" s="14" t="s">
        <v>14168</v>
      </c>
      <c r="Q4337" s="14" t="s">
        <v>58</v>
      </c>
      <c r="R4337" s="14" t="s">
        <v>14169</v>
      </c>
      <c r="S4337" s="14" t="s">
        <v>110</v>
      </c>
      <c r="T4337" s="14" t="s">
        <v>223</v>
      </c>
      <c r="U4337" s="14" t="s">
        <v>449</v>
      </c>
      <c r="V4337" s="16">
        <v>5994.47</v>
      </c>
      <c r="W4337" s="13">
        <v>13</v>
      </c>
      <c r="X4337" s="17">
        <v>0.1</v>
      </c>
      <c r="Y4337" s="16">
        <v>2097.5100000000002</v>
      </c>
      <c r="Z4337" s="31">
        <f t="shared" si="337"/>
        <v>0.34990749807739469</v>
      </c>
    </row>
    <row r="4338" spans="1:26">
      <c r="A4338" s="26">
        <v>4337</v>
      </c>
      <c r="B4338" s="7" t="s">
        <v>14170</v>
      </c>
      <c r="C4338" s="8">
        <v>45554</v>
      </c>
      <c r="D4338" s="12">
        <f t="shared" si="334"/>
        <v>2024</v>
      </c>
      <c r="E4338" s="12">
        <f t="shared" si="335"/>
        <v>9</v>
      </c>
      <c r="F4338" s="8" t="str">
        <f t="shared" si="336"/>
        <v>2024-09</v>
      </c>
      <c r="G4338" s="8">
        <v>45561</v>
      </c>
      <c r="H4338" s="23">
        <f t="shared" si="338"/>
        <v>7</v>
      </c>
      <c r="I4338" s="7" t="s">
        <v>27</v>
      </c>
      <c r="J4338" s="7" t="s">
        <v>1663</v>
      </c>
      <c r="K4338" s="7" t="s">
        <v>1664</v>
      </c>
      <c r="L4338" s="7" t="s">
        <v>83</v>
      </c>
      <c r="M4338" s="7" t="s">
        <v>31</v>
      </c>
      <c r="N4338" s="7" t="s">
        <v>116</v>
      </c>
      <c r="O4338" s="7" t="s">
        <v>117</v>
      </c>
      <c r="P4338" s="7" t="s">
        <v>14171</v>
      </c>
      <c r="Q4338" s="7" t="s">
        <v>58</v>
      </c>
      <c r="R4338" s="7" t="s">
        <v>14172</v>
      </c>
      <c r="S4338" s="7" t="s">
        <v>48</v>
      </c>
      <c r="T4338" s="7" t="s">
        <v>78</v>
      </c>
      <c r="U4338" s="7" t="s">
        <v>1128</v>
      </c>
      <c r="V4338" s="10">
        <v>2167.54</v>
      </c>
      <c r="W4338" s="6">
        <v>9</v>
      </c>
      <c r="X4338" s="11">
        <v>0</v>
      </c>
      <c r="Y4338" s="10">
        <v>770.62</v>
      </c>
      <c r="Z4338" s="30">
        <f t="shared" si="337"/>
        <v>0.35552746431438403</v>
      </c>
    </row>
    <row r="4339" spans="1:26">
      <c r="A4339" s="27">
        <v>4338</v>
      </c>
      <c r="B4339" s="14" t="s">
        <v>14173</v>
      </c>
      <c r="C4339" s="15">
        <v>45383</v>
      </c>
      <c r="D4339" s="12">
        <f t="shared" si="334"/>
        <v>2024</v>
      </c>
      <c r="E4339" s="12">
        <f t="shared" si="335"/>
        <v>4</v>
      </c>
      <c r="F4339" s="15" t="str">
        <f t="shared" si="336"/>
        <v>2024-04</v>
      </c>
      <c r="G4339" s="15">
        <v>45386</v>
      </c>
      <c r="H4339" s="23">
        <f t="shared" si="338"/>
        <v>3</v>
      </c>
      <c r="I4339" s="14" t="s">
        <v>122</v>
      </c>
      <c r="J4339" s="14" t="s">
        <v>2323</v>
      </c>
      <c r="K4339" s="14" t="s">
        <v>2324</v>
      </c>
      <c r="L4339" s="14" t="s">
        <v>83</v>
      </c>
      <c r="M4339" s="14" t="s">
        <v>31</v>
      </c>
      <c r="N4339" s="14" t="s">
        <v>313</v>
      </c>
      <c r="O4339" s="14" t="s">
        <v>314</v>
      </c>
      <c r="P4339" s="14" t="s">
        <v>14174</v>
      </c>
      <c r="Q4339" s="14" t="s">
        <v>146</v>
      </c>
      <c r="R4339" s="14" t="s">
        <v>14175</v>
      </c>
      <c r="S4339" s="14" t="s">
        <v>48</v>
      </c>
      <c r="T4339" s="14" t="s">
        <v>434</v>
      </c>
      <c r="U4339" s="14" t="s">
        <v>1113</v>
      </c>
      <c r="V4339" s="16">
        <v>2000.25</v>
      </c>
      <c r="W4339" s="13">
        <v>9</v>
      </c>
      <c r="X4339" s="17">
        <v>0</v>
      </c>
      <c r="Y4339" s="16">
        <v>-5.48</v>
      </c>
      <c r="Z4339" s="31">
        <f t="shared" si="337"/>
        <v>-2.7396575428071494E-3</v>
      </c>
    </row>
    <row r="4340" spans="1:26">
      <c r="A4340" s="26">
        <v>4339</v>
      </c>
      <c r="B4340" s="7" t="s">
        <v>14176</v>
      </c>
      <c r="C4340" s="8">
        <v>44423</v>
      </c>
      <c r="D4340" s="12">
        <f t="shared" si="334"/>
        <v>2021</v>
      </c>
      <c r="E4340" s="12">
        <f t="shared" si="335"/>
        <v>8</v>
      </c>
      <c r="F4340" s="8" t="str">
        <f t="shared" si="336"/>
        <v>2021-08</v>
      </c>
      <c r="G4340" s="8">
        <v>44429</v>
      </c>
      <c r="H4340" s="23">
        <f t="shared" si="338"/>
        <v>6</v>
      </c>
      <c r="I4340" s="7" t="s">
        <v>52</v>
      </c>
      <c r="J4340" s="7" t="s">
        <v>5485</v>
      </c>
      <c r="K4340" s="7" t="s">
        <v>1453</v>
      </c>
      <c r="L4340" s="7" t="s">
        <v>66</v>
      </c>
      <c r="M4340" s="7" t="s">
        <v>31</v>
      </c>
      <c r="N4340" s="7" t="s">
        <v>204</v>
      </c>
      <c r="O4340" s="7" t="s">
        <v>205</v>
      </c>
      <c r="P4340" s="7" t="s">
        <v>14177</v>
      </c>
      <c r="Q4340" s="7" t="s">
        <v>146</v>
      </c>
      <c r="R4340" s="7" t="s">
        <v>14178</v>
      </c>
      <c r="S4340" s="7" t="s">
        <v>110</v>
      </c>
      <c r="T4340" s="7" t="s">
        <v>148</v>
      </c>
      <c r="U4340" s="7" t="s">
        <v>149</v>
      </c>
      <c r="V4340" s="10">
        <v>1366.44</v>
      </c>
      <c r="W4340" s="6">
        <v>7</v>
      </c>
      <c r="X4340" s="11">
        <v>0</v>
      </c>
      <c r="Y4340" s="10">
        <v>382.83</v>
      </c>
      <c r="Z4340" s="30">
        <f t="shared" si="337"/>
        <v>0.28016597874769472</v>
      </c>
    </row>
    <row r="4341" spans="1:26">
      <c r="A4341" s="27">
        <v>4340</v>
      </c>
      <c r="B4341" s="14" t="s">
        <v>14179</v>
      </c>
      <c r="C4341" s="15">
        <v>44542</v>
      </c>
      <c r="D4341" s="12">
        <f t="shared" si="334"/>
        <v>2021</v>
      </c>
      <c r="E4341" s="12">
        <f t="shared" si="335"/>
        <v>12</v>
      </c>
      <c r="F4341" s="15" t="str">
        <f t="shared" si="336"/>
        <v>2021-12</v>
      </c>
      <c r="G4341" s="15">
        <v>44543</v>
      </c>
      <c r="H4341" s="23">
        <f t="shared" si="338"/>
        <v>1</v>
      </c>
      <c r="I4341" s="14" t="s">
        <v>122</v>
      </c>
      <c r="J4341" s="14" t="s">
        <v>1582</v>
      </c>
      <c r="K4341" s="14" t="s">
        <v>926</v>
      </c>
      <c r="L4341" s="14" t="s">
        <v>30</v>
      </c>
      <c r="M4341" s="14" t="s">
        <v>31</v>
      </c>
      <c r="N4341" s="14" t="s">
        <v>313</v>
      </c>
      <c r="O4341" s="14" t="s">
        <v>314</v>
      </c>
      <c r="P4341" s="14" t="s">
        <v>14180</v>
      </c>
      <c r="Q4341" s="14" t="s">
        <v>146</v>
      </c>
      <c r="R4341" s="14" t="s">
        <v>14181</v>
      </c>
      <c r="S4341" s="14" t="s">
        <v>37</v>
      </c>
      <c r="T4341" s="14" t="s">
        <v>208</v>
      </c>
      <c r="U4341" s="14" t="s">
        <v>408</v>
      </c>
      <c r="V4341" s="16">
        <v>5386.39</v>
      </c>
      <c r="W4341" s="13">
        <v>14</v>
      </c>
      <c r="X4341" s="17">
        <v>0.2</v>
      </c>
      <c r="Y4341" s="16">
        <v>1817.28</v>
      </c>
      <c r="Z4341" s="31">
        <f t="shared" si="337"/>
        <v>0.33738366512636475</v>
      </c>
    </row>
    <row r="4342" spans="1:26">
      <c r="A4342" s="26">
        <v>4341</v>
      </c>
      <c r="B4342" s="7" t="s">
        <v>14182</v>
      </c>
      <c r="C4342" s="8">
        <v>45034</v>
      </c>
      <c r="D4342" s="12">
        <f t="shared" si="334"/>
        <v>2023</v>
      </c>
      <c r="E4342" s="12">
        <f t="shared" si="335"/>
        <v>4</v>
      </c>
      <c r="F4342" s="8" t="str">
        <f t="shared" si="336"/>
        <v>2023-04</v>
      </c>
      <c r="G4342" s="8">
        <v>45040</v>
      </c>
      <c r="H4342" s="23">
        <f t="shared" si="338"/>
        <v>6</v>
      </c>
      <c r="I4342" s="7" t="s">
        <v>27</v>
      </c>
      <c r="J4342" s="7" t="s">
        <v>1934</v>
      </c>
      <c r="K4342" s="7" t="s">
        <v>1935</v>
      </c>
      <c r="L4342" s="7" t="s">
        <v>83</v>
      </c>
      <c r="M4342" s="7" t="s">
        <v>31</v>
      </c>
      <c r="N4342" s="7" t="s">
        <v>32</v>
      </c>
      <c r="O4342" s="7" t="s">
        <v>33</v>
      </c>
      <c r="P4342" s="7" t="s">
        <v>14183</v>
      </c>
      <c r="Q4342" s="7" t="s">
        <v>35</v>
      </c>
      <c r="R4342" s="7" t="s">
        <v>14184</v>
      </c>
      <c r="S4342" s="7" t="s">
        <v>48</v>
      </c>
      <c r="T4342" s="7" t="s">
        <v>95</v>
      </c>
      <c r="U4342" s="7" t="s">
        <v>195</v>
      </c>
      <c r="V4342" s="10">
        <v>1199.6400000000001</v>
      </c>
      <c r="W4342" s="6">
        <v>12</v>
      </c>
      <c r="X4342" s="11">
        <v>0.5</v>
      </c>
      <c r="Y4342" s="10">
        <v>22.07</v>
      </c>
      <c r="Z4342" s="30">
        <f t="shared" si="337"/>
        <v>1.8397185822413391E-2</v>
      </c>
    </row>
    <row r="4343" spans="1:26">
      <c r="A4343" s="27">
        <v>4342</v>
      </c>
      <c r="B4343" s="14" t="s">
        <v>14185</v>
      </c>
      <c r="C4343" s="15">
        <v>44820</v>
      </c>
      <c r="D4343" s="12">
        <f t="shared" si="334"/>
        <v>2022</v>
      </c>
      <c r="E4343" s="12">
        <f t="shared" si="335"/>
        <v>9</v>
      </c>
      <c r="F4343" s="15" t="str">
        <f t="shared" si="336"/>
        <v>2022-09</v>
      </c>
      <c r="G4343" s="15">
        <v>44825</v>
      </c>
      <c r="H4343" s="23">
        <f t="shared" si="338"/>
        <v>5</v>
      </c>
      <c r="I4343" s="14" t="s">
        <v>52</v>
      </c>
      <c r="J4343" s="14" t="s">
        <v>1544</v>
      </c>
      <c r="K4343" s="14" t="s">
        <v>1545</v>
      </c>
      <c r="L4343" s="14" t="s">
        <v>30</v>
      </c>
      <c r="M4343" s="14" t="s">
        <v>31</v>
      </c>
      <c r="N4343" s="14" t="s">
        <v>313</v>
      </c>
      <c r="O4343" s="14" t="s">
        <v>314</v>
      </c>
      <c r="P4343" s="14" t="s">
        <v>14186</v>
      </c>
      <c r="Q4343" s="14" t="s">
        <v>146</v>
      </c>
      <c r="R4343" s="14" t="s">
        <v>14187</v>
      </c>
      <c r="S4343" s="14" t="s">
        <v>37</v>
      </c>
      <c r="T4343" s="14" t="s">
        <v>38</v>
      </c>
      <c r="U4343" s="14" t="s">
        <v>39</v>
      </c>
      <c r="V4343" s="16">
        <v>5375.22</v>
      </c>
      <c r="W4343" s="13">
        <v>13</v>
      </c>
      <c r="X4343" s="17">
        <v>0</v>
      </c>
      <c r="Y4343" s="16">
        <v>867.14</v>
      </c>
      <c r="Z4343" s="31">
        <f t="shared" si="337"/>
        <v>0.16132176915549501</v>
      </c>
    </row>
    <row r="4344" spans="1:26">
      <c r="A4344" s="26">
        <v>4343</v>
      </c>
      <c r="B4344" s="7" t="s">
        <v>14188</v>
      </c>
      <c r="C4344" s="8">
        <v>44423</v>
      </c>
      <c r="D4344" s="12">
        <f t="shared" si="334"/>
        <v>2021</v>
      </c>
      <c r="E4344" s="12">
        <f t="shared" si="335"/>
        <v>8</v>
      </c>
      <c r="F4344" s="8" t="str">
        <f t="shared" si="336"/>
        <v>2021-08</v>
      </c>
      <c r="G4344" s="8">
        <v>44423</v>
      </c>
      <c r="H4344" s="23">
        <f t="shared" si="338"/>
        <v>0</v>
      </c>
      <c r="I4344" s="7" t="s">
        <v>63</v>
      </c>
      <c r="J4344" s="7" t="s">
        <v>267</v>
      </c>
      <c r="K4344" s="7" t="s">
        <v>268</v>
      </c>
      <c r="L4344" s="7" t="s">
        <v>66</v>
      </c>
      <c r="M4344" s="7" t="s">
        <v>31</v>
      </c>
      <c r="N4344" s="7" t="s">
        <v>74</v>
      </c>
      <c r="O4344" s="7" t="s">
        <v>75</v>
      </c>
      <c r="P4344" s="7" t="s">
        <v>14189</v>
      </c>
      <c r="Q4344" s="7" t="s">
        <v>46</v>
      </c>
      <c r="R4344" s="7" t="s">
        <v>14190</v>
      </c>
      <c r="S4344" s="7" t="s">
        <v>37</v>
      </c>
      <c r="T4344" s="7" t="s">
        <v>60</v>
      </c>
      <c r="U4344" s="7" t="s">
        <v>61</v>
      </c>
      <c r="V4344" s="10">
        <v>3757.78</v>
      </c>
      <c r="W4344" s="6">
        <v>4</v>
      </c>
      <c r="X4344" s="11">
        <v>0.2</v>
      </c>
      <c r="Y4344" s="10">
        <v>-86.3</v>
      </c>
      <c r="Z4344" s="30">
        <f t="shared" si="337"/>
        <v>-2.2965687187648024E-2</v>
      </c>
    </row>
    <row r="4345" spans="1:26">
      <c r="A4345" s="27">
        <v>4344</v>
      </c>
      <c r="B4345" s="14" t="s">
        <v>14191</v>
      </c>
      <c r="C4345" s="15">
        <v>45221</v>
      </c>
      <c r="D4345" s="12">
        <f t="shared" si="334"/>
        <v>2023</v>
      </c>
      <c r="E4345" s="12">
        <f t="shared" si="335"/>
        <v>10</v>
      </c>
      <c r="F4345" s="15" t="str">
        <f t="shared" si="336"/>
        <v>2023-10</v>
      </c>
      <c r="G4345" s="15">
        <v>45221</v>
      </c>
      <c r="H4345" s="23">
        <f t="shared" si="338"/>
        <v>0</v>
      </c>
      <c r="I4345" s="14" t="s">
        <v>63</v>
      </c>
      <c r="J4345" s="14" t="s">
        <v>1192</v>
      </c>
      <c r="K4345" s="14" t="s">
        <v>227</v>
      </c>
      <c r="L4345" s="14" t="s">
        <v>83</v>
      </c>
      <c r="M4345" s="14" t="s">
        <v>31</v>
      </c>
      <c r="N4345" s="14" t="s">
        <v>91</v>
      </c>
      <c r="O4345" s="14" t="s">
        <v>92</v>
      </c>
      <c r="P4345" s="14" t="s">
        <v>14192</v>
      </c>
      <c r="Q4345" s="14" t="s">
        <v>46</v>
      </c>
      <c r="R4345" s="14" t="s">
        <v>14193</v>
      </c>
      <c r="S4345" s="14" t="s">
        <v>48</v>
      </c>
      <c r="T4345" s="14" t="s">
        <v>138</v>
      </c>
      <c r="U4345" s="14" t="s">
        <v>139</v>
      </c>
      <c r="V4345" s="16">
        <v>589.17999999999995</v>
      </c>
      <c r="W4345" s="13">
        <v>10</v>
      </c>
      <c r="X4345" s="17">
        <v>0.4</v>
      </c>
      <c r="Y4345" s="16">
        <v>203</v>
      </c>
      <c r="Z4345" s="31">
        <f t="shared" si="337"/>
        <v>0.34454665806714418</v>
      </c>
    </row>
    <row r="4346" spans="1:26">
      <c r="A4346" s="26">
        <v>4345</v>
      </c>
      <c r="B4346" s="7" t="s">
        <v>14194</v>
      </c>
      <c r="C4346" s="8">
        <v>44498</v>
      </c>
      <c r="D4346" s="12">
        <f t="shared" si="334"/>
        <v>2021</v>
      </c>
      <c r="E4346" s="12">
        <f t="shared" si="335"/>
        <v>10</v>
      </c>
      <c r="F4346" s="8" t="str">
        <f t="shared" si="336"/>
        <v>2021-10</v>
      </c>
      <c r="G4346" s="8">
        <v>44501</v>
      </c>
      <c r="H4346" s="23">
        <f t="shared" si="338"/>
        <v>3</v>
      </c>
      <c r="I4346" s="7" t="s">
        <v>52</v>
      </c>
      <c r="J4346" s="7" t="s">
        <v>8743</v>
      </c>
      <c r="K4346" s="7" t="s">
        <v>2344</v>
      </c>
      <c r="L4346" s="7" t="s">
        <v>66</v>
      </c>
      <c r="M4346" s="7" t="s">
        <v>31</v>
      </c>
      <c r="N4346" s="7" t="s">
        <v>711</v>
      </c>
      <c r="O4346" s="7" t="s">
        <v>712</v>
      </c>
      <c r="P4346" s="7" t="s">
        <v>9052</v>
      </c>
      <c r="Q4346" s="7" t="s">
        <v>35</v>
      </c>
      <c r="R4346" s="7" t="s">
        <v>14195</v>
      </c>
      <c r="S4346" s="7" t="s">
        <v>37</v>
      </c>
      <c r="T4346" s="7" t="s">
        <v>60</v>
      </c>
      <c r="U4346" s="7" t="s">
        <v>61</v>
      </c>
      <c r="V4346" s="10">
        <v>12510.8</v>
      </c>
      <c r="W4346" s="6">
        <v>10</v>
      </c>
      <c r="X4346" s="11">
        <v>0</v>
      </c>
      <c r="Y4346" s="10">
        <v>2750.01</v>
      </c>
      <c r="Z4346" s="30">
        <f t="shared" si="337"/>
        <v>0.21981088339674523</v>
      </c>
    </row>
    <row r="4347" spans="1:26">
      <c r="A4347" s="27">
        <v>4346</v>
      </c>
      <c r="B4347" s="14" t="s">
        <v>14196</v>
      </c>
      <c r="C4347" s="15">
        <v>45013</v>
      </c>
      <c r="D4347" s="12">
        <f t="shared" si="334"/>
        <v>2023</v>
      </c>
      <c r="E4347" s="12">
        <f t="shared" si="335"/>
        <v>3</v>
      </c>
      <c r="F4347" s="15" t="str">
        <f t="shared" si="336"/>
        <v>2023-03</v>
      </c>
      <c r="G4347" s="15">
        <v>45014</v>
      </c>
      <c r="H4347" s="23">
        <f t="shared" si="338"/>
        <v>1</v>
      </c>
      <c r="I4347" s="14" t="s">
        <v>122</v>
      </c>
      <c r="J4347" s="14" t="s">
        <v>3772</v>
      </c>
      <c r="K4347" s="14" t="s">
        <v>3773</v>
      </c>
      <c r="L4347" s="14" t="s">
        <v>66</v>
      </c>
      <c r="M4347" s="14" t="s">
        <v>31</v>
      </c>
      <c r="N4347" s="14" t="s">
        <v>74</v>
      </c>
      <c r="O4347" s="14" t="s">
        <v>75</v>
      </c>
      <c r="P4347" s="14" t="s">
        <v>14197</v>
      </c>
      <c r="Q4347" s="14" t="s">
        <v>46</v>
      </c>
      <c r="R4347" s="14" t="s">
        <v>14198</v>
      </c>
      <c r="S4347" s="14" t="s">
        <v>37</v>
      </c>
      <c r="T4347" s="14" t="s">
        <v>208</v>
      </c>
      <c r="U4347" s="14" t="s">
        <v>209</v>
      </c>
      <c r="V4347" s="16">
        <v>8638.94</v>
      </c>
      <c r="W4347" s="13">
        <v>10</v>
      </c>
      <c r="X4347" s="17">
        <v>0.2</v>
      </c>
      <c r="Y4347" s="16">
        <v>133.09</v>
      </c>
      <c r="Z4347" s="31">
        <f t="shared" si="337"/>
        <v>1.5405825251709122E-2</v>
      </c>
    </row>
    <row r="4348" spans="1:26">
      <c r="A4348" s="26">
        <v>4347</v>
      </c>
      <c r="B4348" s="7" t="s">
        <v>14199</v>
      </c>
      <c r="C4348" s="8">
        <v>44884</v>
      </c>
      <c r="D4348" s="12">
        <f t="shared" si="334"/>
        <v>2022</v>
      </c>
      <c r="E4348" s="12">
        <f t="shared" si="335"/>
        <v>11</v>
      </c>
      <c r="F4348" s="8" t="str">
        <f t="shared" si="336"/>
        <v>2022-11</v>
      </c>
      <c r="G4348" s="8">
        <v>44889</v>
      </c>
      <c r="H4348" s="23">
        <f t="shared" si="338"/>
        <v>5</v>
      </c>
      <c r="I4348" s="7" t="s">
        <v>27</v>
      </c>
      <c r="J4348" s="7" t="s">
        <v>1582</v>
      </c>
      <c r="K4348" s="7" t="s">
        <v>926</v>
      </c>
      <c r="L4348" s="7" t="s">
        <v>30</v>
      </c>
      <c r="M4348" s="7" t="s">
        <v>31</v>
      </c>
      <c r="N4348" s="7" t="s">
        <v>313</v>
      </c>
      <c r="O4348" s="7" t="s">
        <v>314</v>
      </c>
      <c r="P4348" s="7" t="s">
        <v>14200</v>
      </c>
      <c r="Q4348" s="7" t="s">
        <v>146</v>
      </c>
      <c r="R4348" s="7" t="s">
        <v>14201</v>
      </c>
      <c r="S4348" s="7" t="s">
        <v>110</v>
      </c>
      <c r="T4348" s="7" t="s">
        <v>111</v>
      </c>
      <c r="U4348" s="7" t="s">
        <v>287</v>
      </c>
      <c r="V4348" s="10">
        <v>6270.77</v>
      </c>
      <c r="W4348" s="6">
        <v>11</v>
      </c>
      <c r="X4348" s="11">
        <v>0.4</v>
      </c>
      <c r="Y4348" s="10">
        <v>1419.83</v>
      </c>
      <c r="Z4348" s="30">
        <f t="shared" si="337"/>
        <v>0.22642035986011286</v>
      </c>
    </row>
    <row r="4349" spans="1:26">
      <c r="A4349" s="27">
        <v>4348</v>
      </c>
      <c r="B4349" s="14" t="s">
        <v>14202</v>
      </c>
      <c r="C4349" s="15">
        <v>45370</v>
      </c>
      <c r="D4349" s="12">
        <f t="shared" si="334"/>
        <v>2024</v>
      </c>
      <c r="E4349" s="12">
        <f t="shared" si="335"/>
        <v>3</v>
      </c>
      <c r="F4349" s="15" t="str">
        <f t="shared" si="336"/>
        <v>2024-03</v>
      </c>
      <c r="G4349" s="15">
        <v>45374</v>
      </c>
      <c r="H4349" s="23">
        <f t="shared" si="338"/>
        <v>4</v>
      </c>
      <c r="I4349" s="14" t="s">
        <v>52</v>
      </c>
      <c r="J4349" s="14" t="s">
        <v>2020</v>
      </c>
      <c r="K4349" s="14" t="s">
        <v>1116</v>
      </c>
      <c r="L4349" s="14" t="s">
        <v>83</v>
      </c>
      <c r="M4349" s="14" t="s">
        <v>31</v>
      </c>
      <c r="N4349" s="14" t="s">
        <v>106</v>
      </c>
      <c r="O4349" s="14" t="s">
        <v>107</v>
      </c>
      <c r="P4349" s="14" t="s">
        <v>14203</v>
      </c>
      <c r="Q4349" s="14" t="s">
        <v>35</v>
      </c>
      <c r="R4349" s="14" t="s">
        <v>14204</v>
      </c>
      <c r="S4349" s="14" t="s">
        <v>48</v>
      </c>
      <c r="T4349" s="14" t="s">
        <v>95</v>
      </c>
      <c r="U4349" s="14" t="s">
        <v>571</v>
      </c>
      <c r="V4349" s="16">
        <v>619.02</v>
      </c>
      <c r="W4349" s="13">
        <v>4</v>
      </c>
      <c r="X4349" s="17">
        <v>0.2</v>
      </c>
      <c r="Y4349" s="16">
        <v>249.29</v>
      </c>
      <c r="Z4349" s="31">
        <f t="shared" si="337"/>
        <v>0.40271719815191753</v>
      </c>
    </row>
    <row r="4350" spans="1:26">
      <c r="A4350" s="26">
        <v>4349</v>
      </c>
      <c r="B4350" s="7" t="s">
        <v>14205</v>
      </c>
      <c r="C4350" s="8">
        <v>44413</v>
      </c>
      <c r="D4350" s="12">
        <f t="shared" si="334"/>
        <v>2021</v>
      </c>
      <c r="E4350" s="12">
        <f t="shared" si="335"/>
        <v>8</v>
      </c>
      <c r="F4350" s="8" t="str">
        <f t="shared" si="336"/>
        <v>2021-08</v>
      </c>
      <c r="G4350" s="8">
        <v>44417</v>
      </c>
      <c r="H4350" s="23">
        <f t="shared" si="338"/>
        <v>4</v>
      </c>
      <c r="I4350" s="7" t="s">
        <v>52</v>
      </c>
      <c r="J4350" s="7" t="s">
        <v>2090</v>
      </c>
      <c r="K4350" s="7" t="s">
        <v>1413</v>
      </c>
      <c r="L4350" s="7" t="s">
        <v>30</v>
      </c>
      <c r="M4350" s="7" t="s">
        <v>31</v>
      </c>
      <c r="N4350" s="7" t="s">
        <v>153</v>
      </c>
      <c r="O4350" s="7" t="s">
        <v>154</v>
      </c>
      <c r="P4350" s="7" t="s">
        <v>14206</v>
      </c>
      <c r="Q4350" s="7" t="s">
        <v>146</v>
      </c>
      <c r="R4350" s="7" t="s">
        <v>14207</v>
      </c>
      <c r="S4350" s="7" t="s">
        <v>110</v>
      </c>
      <c r="T4350" s="7" t="s">
        <v>223</v>
      </c>
      <c r="U4350" s="7" t="s">
        <v>495</v>
      </c>
      <c r="V4350" s="10">
        <v>6641.26</v>
      </c>
      <c r="W4350" s="6">
        <v>7</v>
      </c>
      <c r="X4350" s="11">
        <v>0.5</v>
      </c>
      <c r="Y4350" s="10">
        <v>-237.85</v>
      </c>
      <c r="Z4350" s="30">
        <f t="shared" si="337"/>
        <v>-3.5813987104856608E-2</v>
      </c>
    </row>
    <row r="4351" spans="1:26">
      <c r="A4351" s="27">
        <v>4350</v>
      </c>
      <c r="B4351" s="14" t="s">
        <v>14208</v>
      </c>
      <c r="C4351" s="15">
        <v>44608</v>
      </c>
      <c r="D4351" s="12">
        <f t="shared" si="334"/>
        <v>2022</v>
      </c>
      <c r="E4351" s="12">
        <f t="shared" si="335"/>
        <v>2</v>
      </c>
      <c r="F4351" s="15" t="str">
        <f t="shared" si="336"/>
        <v>2022-02</v>
      </c>
      <c r="G4351" s="15">
        <v>44615</v>
      </c>
      <c r="H4351" s="23">
        <f t="shared" si="338"/>
        <v>7</v>
      </c>
      <c r="I4351" s="14" t="s">
        <v>27</v>
      </c>
      <c r="J4351" s="14" t="s">
        <v>267</v>
      </c>
      <c r="K4351" s="14" t="s">
        <v>268</v>
      </c>
      <c r="L4351" s="14" t="s">
        <v>66</v>
      </c>
      <c r="M4351" s="14" t="s">
        <v>31</v>
      </c>
      <c r="N4351" s="14" t="s">
        <v>74</v>
      </c>
      <c r="O4351" s="14" t="s">
        <v>75</v>
      </c>
      <c r="P4351" s="14" t="s">
        <v>14209</v>
      </c>
      <c r="Q4351" s="14" t="s">
        <v>46</v>
      </c>
      <c r="R4351" s="14" t="s">
        <v>14210</v>
      </c>
      <c r="S4351" s="14" t="s">
        <v>37</v>
      </c>
      <c r="T4351" s="14" t="s">
        <v>38</v>
      </c>
      <c r="U4351" s="14" t="s">
        <v>102</v>
      </c>
      <c r="V4351" s="16">
        <v>115.55</v>
      </c>
      <c r="W4351" s="13">
        <v>4</v>
      </c>
      <c r="X4351" s="17">
        <v>0.3</v>
      </c>
      <c r="Y4351" s="16">
        <v>18.96</v>
      </c>
      <c r="Z4351" s="31">
        <f t="shared" si="337"/>
        <v>0.16408481176979664</v>
      </c>
    </row>
    <row r="4352" spans="1:26">
      <c r="A4352" s="26">
        <v>4351</v>
      </c>
      <c r="B4352" s="7" t="s">
        <v>14211</v>
      </c>
      <c r="C4352" s="8">
        <v>45042</v>
      </c>
      <c r="D4352" s="12">
        <f t="shared" si="334"/>
        <v>2023</v>
      </c>
      <c r="E4352" s="12">
        <f t="shared" si="335"/>
        <v>4</v>
      </c>
      <c r="F4352" s="8" t="str">
        <f t="shared" si="336"/>
        <v>2023-04</v>
      </c>
      <c r="G4352" s="8">
        <v>45045</v>
      </c>
      <c r="H4352" s="23">
        <f t="shared" si="338"/>
        <v>3</v>
      </c>
      <c r="I4352" s="7" t="s">
        <v>122</v>
      </c>
      <c r="J4352" s="7" t="s">
        <v>3606</v>
      </c>
      <c r="K4352" s="7" t="s">
        <v>1277</v>
      </c>
      <c r="L4352" s="7" t="s">
        <v>30</v>
      </c>
      <c r="M4352" s="7" t="s">
        <v>31</v>
      </c>
      <c r="N4352" s="7" t="s">
        <v>166</v>
      </c>
      <c r="O4352" s="7" t="s">
        <v>167</v>
      </c>
      <c r="P4352" s="7" t="s">
        <v>14212</v>
      </c>
      <c r="Q4352" s="7" t="s">
        <v>35</v>
      </c>
      <c r="R4352" s="7" t="s">
        <v>14213</v>
      </c>
      <c r="S4352" s="7" t="s">
        <v>37</v>
      </c>
      <c r="T4352" s="7" t="s">
        <v>60</v>
      </c>
      <c r="U4352" s="7" t="s">
        <v>61</v>
      </c>
      <c r="V4352" s="10">
        <v>755.36</v>
      </c>
      <c r="W4352" s="6">
        <v>1</v>
      </c>
      <c r="X4352" s="11">
        <v>0.3</v>
      </c>
      <c r="Y4352" s="10">
        <v>151.35</v>
      </c>
      <c r="Z4352" s="30">
        <f t="shared" si="337"/>
        <v>0.20036803643295911</v>
      </c>
    </row>
    <row r="4353" spans="1:26">
      <c r="A4353" s="27">
        <v>4352</v>
      </c>
      <c r="B4353" s="14" t="s">
        <v>14214</v>
      </c>
      <c r="C4353" s="15">
        <v>45493</v>
      </c>
      <c r="D4353" s="12">
        <f t="shared" si="334"/>
        <v>2024</v>
      </c>
      <c r="E4353" s="12">
        <f t="shared" si="335"/>
        <v>7</v>
      </c>
      <c r="F4353" s="15" t="str">
        <f t="shared" si="336"/>
        <v>2024-07</v>
      </c>
      <c r="G4353" s="15">
        <v>45493</v>
      </c>
      <c r="H4353" s="23">
        <f t="shared" si="338"/>
        <v>0</v>
      </c>
      <c r="I4353" s="14" t="s">
        <v>63</v>
      </c>
      <c r="J4353" s="14" t="s">
        <v>578</v>
      </c>
      <c r="K4353" s="14" t="s">
        <v>511</v>
      </c>
      <c r="L4353" s="14" t="s">
        <v>66</v>
      </c>
      <c r="M4353" s="14" t="s">
        <v>31</v>
      </c>
      <c r="N4353" s="14" t="s">
        <v>143</v>
      </c>
      <c r="O4353" s="14" t="s">
        <v>144</v>
      </c>
      <c r="P4353" s="14" t="s">
        <v>14215</v>
      </c>
      <c r="Q4353" s="14" t="s">
        <v>146</v>
      </c>
      <c r="R4353" s="14" t="s">
        <v>14216</v>
      </c>
      <c r="S4353" s="14" t="s">
        <v>37</v>
      </c>
      <c r="T4353" s="14" t="s">
        <v>38</v>
      </c>
      <c r="U4353" s="14" t="s">
        <v>333</v>
      </c>
      <c r="V4353" s="16">
        <v>858.9</v>
      </c>
      <c r="W4353" s="13">
        <v>5</v>
      </c>
      <c r="X4353" s="17">
        <v>0</v>
      </c>
      <c r="Y4353" s="16">
        <v>310.43</v>
      </c>
      <c r="Z4353" s="31">
        <f t="shared" si="337"/>
        <v>0.36142740714867855</v>
      </c>
    </row>
    <row r="4354" spans="1:26">
      <c r="A4354" s="26">
        <v>4353</v>
      </c>
      <c r="B4354" s="7" t="s">
        <v>14217</v>
      </c>
      <c r="C4354" s="8">
        <v>44665</v>
      </c>
      <c r="D4354" s="12">
        <f t="shared" ref="D4354:D4417" si="339">YEAR(C4354)</f>
        <v>2022</v>
      </c>
      <c r="E4354" s="12">
        <f t="shared" ref="E4354:E4417" si="340">MONTH(C4354)</f>
        <v>4</v>
      </c>
      <c r="F4354" s="8" t="str">
        <f t="shared" ref="F4354:F4417" si="341">TEXT(C4354,"yyyy-mm")</f>
        <v>2022-04</v>
      </c>
      <c r="G4354" s="8">
        <v>44668</v>
      </c>
      <c r="H4354" s="23">
        <f t="shared" si="338"/>
        <v>3</v>
      </c>
      <c r="I4354" s="7" t="s">
        <v>122</v>
      </c>
      <c r="J4354" s="7" t="s">
        <v>3185</v>
      </c>
      <c r="K4354" s="7" t="s">
        <v>2523</v>
      </c>
      <c r="L4354" s="7" t="s">
        <v>66</v>
      </c>
      <c r="M4354" s="7" t="s">
        <v>31</v>
      </c>
      <c r="N4354" s="7" t="s">
        <v>116</v>
      </c>
      <c r="O4354" s="7" t="s">
        <v>117</v>
      </c>
      <c r="P4354" s="7" t="s">
        <v>14218</v>
      </c>
      <c r="Q4354" s="7" t="s">
        <v>58</v>
      </c>
      <c r="R4354" s="7" t="s">
        <v>14219</v>
      </c>
      <c r="S4354" s="7" t="s">
        <v>110</v>
      </c>
      <c r="T4354" s="7" t="s">
        <v>111</v>
      </c>
      <c r="U4354" s="7" t="s">
        <v>112</v>
      </c>
      <c r="V4354" s="10">
        <v>14891.67</v>
      </c>
      <c r="W4354" s="6">
        <v>10</v>
      </c>
      <c r="X4354" s="11">
        <v>0</v>
      </c>
      <c r="Y4354" s="10">
        <v>2725.69</v>
      </c>
      <c r="Z4354" s="30">
        <f t="shared" ref="Z4354:Z4417" si="342">IFERROR(Y4354/V4354,0)</f>
        <v>0.18303454212992901</v>
      </c>
    </row>
    <row r="4355" spans="1:26">
      <c r="A4355" s="27">
        <v>4354</v>
      </c>
      <c r="B4355" s="14" t="s">
        <v>14220</v>
      </c>
      <c r="C4355" s="15">
        <v>44646</v>
      </c>
      <c r="D4355" s="12">
        <f t="shared" si="339"/>
        <v>2022</v>
      </c>
      <c r="E4355" s="12">
        <f t="shared" si="340"/>
        <v>3</v>
      </c>
      <c r="F4355" s="15" t="str">
        <f t="shared" si="341"/>
        <v>2022-03</v>
      </c>
      <c r="G4355" s="15">
        <v>44648</v>
      </c>
      <c r="H4355" s="23">
        <f t="shared" si="338"/>
        <v>2</v>
      </c>
      <c r="I4355" s="14" t="s">
        <v>122</v>
      </c>
      <c r="J4355" s="14" t="s">
        <v>1863</v>
      </c>
      <c r="K4355" s="14" t="s">
        <v>1864</v>
      </c>
      <c r="L4355" s="14" t="s">
        <v>30</v>
      </c>
      <c r="M4355" s="14" t="s">
        <v>31</v>
      </c>
      <c r="N4355" s="14" t="s">
        <v>143</v>
      </c>
      <c r="O4355" s="14" t="s">
        <v>144</v>
      </c>
      <c r="P4355" s="14" t="s">
        <v>14221</v>
      </c>
      <c r="Q4355" s="14" t="s">
        <v>146</v>
      </c>
      <c r="R4355" s="14" t="s">
        <v>14222</v>
      </c>
      <c r="S4355" s="14" t="s">
        <v>110</v>
      </c>
      <c r="T4355" s="14" t="s">
        <v>148</v>
      </c>
      <c r="U4355" s="14" t="s">
        <v>232</v>
      </c>
      <c r="V4355" s="16">
        <v>6701.39</v>
      </c>
      <c r="W4355" s="13">
        <v>8</v>
      </c>
      <c r="X4355" s="17">
        <v>0.2</v>
      </c>
      <c r="Y4355" s="16">
        <v>-1199.51</v>
      </c>
      <c r="Z4355" s="31">
        <f t="shared" si="342"/>
        <v>-0.17899420866417265</v>
      </c>
    </row>
    <row r="4356" spans="1:26">
      <c r="A4356" s="26">
        <v>4355</v>
      </c>
      <c r="B4356" s="7" t="s">
        <v>14223</v>
      </c>
      <c r="C4356" s="8">
        <v>44407</v>
      </c>
      <c r="D4356" s="12">
        <f t="shared" si="339"/>
        <v>2021</v>
      </c>
      <c r="E4356" s="12">
        <f t="shared" si="340"/>
        <v>7</v>
      </c>
      <c r="F4356" s="8" t="str">
        <f t="shared" si="341"/>
        <v>2021-07</v>
      </c>
      <c r="G4356" s="8">
        <v>44411</v>
      </c>
      <c r="H4356" s="23">
        <f t="shared" ref="H4356:H4419" si="343">G4356-C4356</f>
        <v>4</v>
      </c>
      <c r="I4356" s="7" t="s">
        <v>52</v>
      </c>
      <c r="J4356" s="7" t="s">
        <v>1464</v>
      </c>
      <c r="K4356" s="7" t="s">
        <v>1465</v>
      </c>
      <c r="L4356" s="7" t="s">
        <v>83</v>
      </c>
      <c r="M4356" s="7" t="s">
        <v>31</v>
      </c>
      <c r="N4356" s="7" t="s">
        <v>166</v>
      </c>
      <c r="O4356" s="7" t="s">
        <v>167</v>
      </c>
      <c r="P4356" s="7" t="s">
        <v>14224</v>
      </c>
      <c r="Q4356" s="7" t="s">
        <v>35</v>
      </c>
      <c r="R4356" s="7" t="s">
        <v>14225</v>
      </c>
      <c r="S4356" s="7" t="s">
        <v>48</v>
      </c>
      <c r="T4356" s="7" t="s">
        <v>95</v>
      </c>
      <c r="U4356" s="7" t="s">
        <v>195</v>
      </c>
      <c r="V4356" s="10">
        <v>369.13</v>
      </c>
      <c r="W4356" s="6">
        <v>5</v>
      </c>
      <c r="X4356" s="11">
        <v>0.5</v>
      </c>
      <c r="Y4356" s="10">
        <v>90.47</v>
      </c>
      <c r="Z4356" s="30">
        <f t="shared" si="342"/>
        <v>0.24508980575948852</v>
      </c>
    </row>
    <row r="4357" spans="1:26">
      <c r="A4357" s="27">
        <v>4356</v>
      </c>
      <c r="B4357" s="14" t="s">
        <v>14226</v>
      </c>
      <c r="C4357" s="15">
        <v>45297</v>
      </c>
      <c r="D4357" s="12">
        <f t="shared" si="339"/>
        <v>2024</v>
      </c>
      <c r="E4357" s="12">
        <f t="shared" si="340"/>
        <v>1</v>
      </c>
      <c r="F4357" s="15" t="str">
        <f t="shared" si="341"/>
        <v>2024-01</v>
      </c>
      <c r="G4357" s="15">
        <v>45303</v>
      </c>
      <c r="H4357" s="23">
        <f t="shared" si="343"/>
        <v>6</v>
      </c>
      <c r="I4357" s="14" t="s">
        <v>27</v>
      </c>
      <c r="J4357" s="14" t="s">
        <v>802</v>
      </c>
      <c r="K4357" s="14" t="s">
        <v>803</v>
      </c>
      <c r="L4357" s="14" t="s">
        <v>83</v>
      </c>
      <c r="M4357" s="14" t="s">
        <v>31</v>
      </c>
      <c r="N4357" s="14" t="s">
        <v>181</v>
      </c>
      <c r="O4357" s="14" t="s">
        <v>107</v>
      </c>
      <c r="P4357" s="14" t="s">
        <v>14227</v>
      </c>
      <c r="Q4357" s="14" t="s">
        <v>35</v>
      </c>
      <c r="R4357" s="14" t="s">
        <v>14228</v>
      </c>
      <c r="S4357" s="14" t="s">
        <v>110</v>
      </c>
      <c r="T4357" s="14" t="s">
        <v>223</v>
      </c>
      <c r="U4357" s="14" t="s">
        <v>224</v>
      </c>
      <c r="V4357" s="16">
        <v>5946.69</v>
      </c>
      <c r="W4357" s="13">
        <v>12</v>
      </c>
      <c r="X4357" s="17">
        <v>0.5</v>
      </c>
      <c r="Y4357" s="16">
        <v>-845.43</v>
      </c>
      <c r="Z4357" s="31">
        <f t="shared" si="342"/>
        <v>-0.14216816413836941</v>
      </c>
    </row>
    <row r="4358" spans="1:26">
      <c r="A4358" s="26">
        <v>4357</v>
      </c>
      <c r="B4358" s="7" t="s">
        <v>14229</v>
      </c>
      <c r="C4358" s="8">
        <v>44380</v>
      </c>
      <c r="D4358" s="12">
        <f t="shared" si="339"/>
        <v>2021</v>
      </c>
      <c r="E4358" s="12">
        <f t="shared" si="340"/>
        <v>7</v>
      </c>
      <c r="F4358" s="8" t="str">
        <f t="shared" si="341"/>
        <v>2021-07</v>
      </c>
      <c r="G4358" s="8">
        <v>44382</v>
      </c>
      <c r="H4358" s="23">
        <f t="shared" si="343"/>
        <v>2</v>
      </c>
      <c r="I4358" s="7" t="s">
        <v>122</v>
      </c>
      <c r="J4358" s="7" t="s">
        <v>2184</v>
      </c>
      <c r="K4358" s="7" t="s">
        <v>2185</v>
      </c>
      <c r="L4358" s="7" t="s">
        <v>30</v>
      </c>
      <c r="M4358" s="7" t="s">
        <v>31</v>
      </c>
      <c r="N4358" s="7" t="s">
        <v>91</v>
      </c>
      <c r="O4358" s="7" t="s">
        <v>92</v>
      </c>
      <c r="P4358" s="7" t="s">
        <v>14230</v>
      </c>
      <c r="Q4358" s="7" t="s">
        <v>46</v>
      </c>
      <c r="R4358" s="7" t="s">
        <v>14231</v>
      </c>
      <c r="S4358" s="7" t="s">
        <v>37</v>
      </c>
      <c r="T4358" s="7" t="s">
        <v>208</v>
      </c>
      <c r="U4358" s="7" t="s">
        <v>408</v>
      </c>
      <c r="V4358" s="10">
        <v>566.45000000000005</v>
      </c>
      <c r="W4358" s="6">
        <v>3</v>
      </c>
      <c r="X4358" s="11">
        <v>0</v>
      </c>
      <c r="Y4358" s="10">
        <v>91.77</v>
      </c>
      <c r="Z4358" s="30">
        <f t="shared" si="342"/>
        <v>0.16200900344249269</v>
      </c>
    </row>
    <row r="4359" spans="1:26">
      <c r="A4359" s="27">
        <v>4358</v>
      </c>
      <c r="B4359" s="14" t="s">
        <v>14232</v>
      </c>
      <c r="C4359" s="15">
        <v>44878</v>
      </c>
      <c r="D4359" s="12">
        <f t="shared" si="339"/>
        <v>2022</v>
      </c>
      <c r="E4359" s="12">
        <f t="shared" si="340"/>
        <v>11</v>
      </c>
      <c r="F4359" s="15" t="str">
        <f t="shared" si="341"/>
        <v>2022-11</v>
      </c>
      <c r="G4359" s="15">
        <v>44884</v>
      </c>
      <c r="H4359" s="23">
        <f t="shared" si="343"/>
        <v>6</v>
      </c>
      <c r="I4359" s="14" t="s">
        <v>52</v>
      </c>
      <c r="J4359" s="14" t="s">
        <v>3813</v>
      </c>
      <c r="K4359" s="14" t="s">
        <v>633</v>
      </c>
      <c r="L4359" s="14" t="s">
        <v>30</v>
      </c>
      <c r="M4359" s="14" t="s">
        <v>31</v>
      </c>
      <c r="N4359" s="14" t="s">
        <v>181</v>
      </c>
      <c r="O4359" s="14" t="s">
        <v>107</v>
      </c>
      <c r="P4359" s="14" t="s">
        <v>14233</v>
      </c>
      <c r="Q4359" s="14" t="s">
        <v>35</v>
      </c>
      <c r="R4359" s="14" t="s">
        <v>14234</v>
      </c>
      <c r="S4359" s="14" t="s">
        <v>48</v>
      </c>
      <c r="T4359" s="14" t="s">
        <v>129</v>
      </c>
      <c r="U4359" s="14" t="s">
        <v>130</v>
      </c>
      <c r="V4359" s="16">
        <v>262.08</v>
      </c>
      <c r="W4359" s="13">
        <v>1</v>
      </c>
      <c r="X4359" s="17">
        <v>0</v>
      </c>
      <c r="Y4359" s="16">
        <v>50.02</v>
      </c>
      <c r="Z4359" s="31">
        <f t="shared" si="342"/>
        <v>0.19085775335775337</v>
      </c>
    </row>
    <row r="4360" spans="1:26">
      <c r="A4360" s="26">
        <v>4359</v>
      </c>
      <c r="B4360" s="7" t="s">
        <v>14235</v>
      </c>
      <c r="C4360" s="8">
        <v>44412</v>
      </c>
      <c r="D4360" s="12">
        <f t="shared" si="339"/>
        <v>2021</v>
      </c>
      <c r="E4360" s="12">
        <f t="shared" si="340"/>
        <v>8</v>
      </c>
      <c r="F4360" s="8" t="str">
        <f t="shared" si="341"/>
        <v>2021-08</v>
      </c>
      <c r="G4360" s="8">
        <v>44418</v>
      </c>
      <c r="H4360" s="23">
        <f t="shared" si="343"/>
        <v>6</v>
      </c>
      <c r="I4360" s="7" t="s">
        <v>27</v>
      </c>
      <c r="J4360" s="7" t="s">
        <v>1721</v>
      </c>
      <c r="K4360" s="7" t="s">
        <v>1722</v>
      </c>
      <c r="L4360" s="7" t="s">
        <v>30</v>
      </c>
      <c r="M4360" s="7" t="s">
        <v>31</v>
      </c>
      <c r="N4360" s="7" t="s">
        <v>55</v>
      </c>
      <c r="O4360" s="7" t="s">
        <v>56</v>
      </c>
      <c r="P4360" s="7" t="s">
        <v>14236</v>
      </c>
      <c r="Q4360" s="7" t="s">
        <v>58</v>
      </c>
      <c r="R4360" s="7" t="s">
        <v>14237</v>
      </c>
      <c r="S4360" s="7" t="s">
        <v>48</v>
      </c>
      <c r="T4360" s="7" t="s">
        <v>86</v>
      </c>
      <c r="U4360" s="7" t="s">
        <v>87</v>
      </c>
      <c r="V4360" s="10">
        <v>3431.59</v>
      </c>
      <c r="W4360" s="6">
        <v>13</v>
      </c>
      <c r="X4360" s="11">
        <v>0</v>
      </c>
      <c r="Y4360" s="10">
        <v>306.76</v>
      </c>
      <c r="Z4360" s="30">
        <f t="shared" si="342"/>
        <v>8.939296361162026E-2</v>
      </c>
    </row>
    <row r="4361" spans="1:26">
      <c r="A4361" s="27">
        <v>4360</v>
      </c>
      <c r="B4361" s="14" t="s">
        <v>14238</v>
      </c>
      <c r="C4361" s="15">
        <v>44325</v>
      </c>
      <c r="D4361" s="12">
        <f t="shared" si="339"/>
        <v>2021</v>
      </c>
      <c r="E4361" s="12">
        <f t="shared" si="340"/>
        <v>5</v>
      </c>
      <c r="F4361" s="15" t="str">
        <f t="shared" si="341"/>
        <v>2021-05</v>
      </c>
      <c r="G4361" s="15">
        <v>44331</v>
      </c>
      <c r="H4361" s="23">
        <f t="shared" si="343"/>
        <v>6</v>
      </c>
      <c r="I4361" s="14" t="s">
        <v>52</v>
      </c>
      <c r="J4361" s="14" t="s">
        <v>1894</v>
      </c>
      <c r="K4361" s="14" t="s">
        <v>1423</v>
      </c>
      <c r="L4361" s="14" t="s">
        <v>66</v>
      </c>
      <c r="M4361" s="14" t="s">
        <v>31</v>
      </c>
      <c r="N4361" s="14" t="s">
        <v>313</v>
      </c>
      <c r="O4361" s="14" t="s">
        <v>314</v>
      </c>
      <c r="P4361" s="14" t="s">
        <v>14239</v>
      </c>
      <c r="Q4361" s="14" t="s">
        <v>146</v>
      </c>
      <c r="R4361" s="14" t="s">
        <v>14240</v>
      </c>
      <c r="S4361" s="14" t="s">
        <v>37</v>
      </c>
      <c r="T4361" s="14" t="s">
        <v>208</v>
      </c>
      <c r="U4361" s="14" t="s">
        <v>408</v>
      </c>
      <c r="V4361" s="16">
        <v>2322.5300000000002</v>
      </c>
      <c r="W4361" s="13">
        <v>8</v>
      </c>
      <c r="X4361" s="17">
        <v>0.5</v>
      </c>
      <c r="Y4361" s="16">
        <v>-344.94</v>
      </c>
      <c r="Z4361" s="31">
        <f t="shared" si="342"/>
        <v>-0.14851907187420613</v>
      </c>
    </row>
    <row r="4362" spans="1:26">
      <c r="A4362" s="26">
        <v>4361</v>
      </c>
      <c r="B4362" s="7" t="s">
        <v>14241</v>
      </c>
      <c r="C4362" s="8">
        <v>44448</v>
      </c>
      <c r="D4362" s="12">
        <f t="shared" si="339"/>
        <v>2021</v>
      </c>
      <c r="E4362" s="12">
        <f t="shared" si="340"/>
        <v>9</v>
      </c>
      <c r="F4362" s="8" t="str">
        <f t="shared" si="341"/>
        <v>2021-09</v>
      </c>
      <c r="G4362" s="8">
        <v>44454</v>
      </c>
      <c r="H4362" s="23">
        <f t="shared" si="343"/>
        <v>6</v>
      </c>
      <c r="I4362" s="7" t="s">
        <v>52</v>
      </c>
      <c r="J4362" s="7" t="s">
        <v>3135</v>
      </c>
      <c r="K4362" s="7" t="s">
        <v>3136</v>
      </c>
      <c r="L4362" s="7" t="s">
        <v>66</v>
      </c>
      <c r="M4362" s="7" t="s">
        <v>31</v>
      </c>
      <c r="N4362" s="7" t="s">
        <v>313</v>
      </c>
      <c r="O4362" s="7" t="s">
        <v>314</v>
      </c>
      <c r="P4362" s="7" t="s">
        <v>14242</v>
      </c>
      <c r="Q4362" s="7" t="s">
        <v>146</v>
      </c>
      <c r="R4362" s="7" t="s">
        <v>14243</v>
      </c>
      <c r="S4362" s="7" t="s">
        <v>110</v>
      </c>
      <c r="T4362" s="7" t="s">
        <v>243</v>
      </c>
      <c r="U4362" s="7" t="s">
        <v>339</v>
      </c>
      <c r="V4362" s="10">
        <v>217.28</v>
      </c>
      <c r="W4362" s="6">
        <v>3</v>
      </c>
      <c r="X4362" s="11">
        <v>0.2</v>
      </c>
      <c r="Y4362" s="10">
        <v>-26.87</v>
      </c>
      <c r="Z4362" s="30">
        <f t="shared" si="342"/>
        <v>-0.12366531664212077</v>
      </c>
    </row>
    <row r="4363" spans="1:26">
      <c r="A4363" s="27">
        <v>4362</v>
      </c>
      <c r="B4363" s="14" t="s">
        <v>14244</v>
      </c>
      <c r="C4363" s="15">
        <v>45039</v>
      </c>
      <c r="D4363" s="12">
        <f t="shared" si="339"/>
        <v>2023</v>
      </c>
      <c r="E4363" s="12">
        <f t="shared" si="340"/>
        <v>4</v>
      </c>
      <c r="F4363" s="15" t="str">
        <f t="shared" si="341"/>
        <v>2023-04</v>
      </c>
      <c r="G4363" s="15">
        <v>45039</v>
      </c>
      <c r="H4363" s="23">
        <f t="shared" si="343"/>
        <v>0</v>
      </c>
      <c r="I4363" s="14" t="s">
        <v>63</v>
      </c>
      <c r="J4363" s="14" t="s">
        <v>4562</v>
      </c>
      <c r="K4363" s="14" t="s">
        <v>4563</v>
      </c>
      <c r="L4363" s="14" t="s">
        <v>83</v>
      </c>
      <c r="M4363" s="14" t="s">
        <v>31</v>
      </c>
      <c r="N4363" s="14" t="s">
        <v>711</v>
      </c>
      <c r="O4363" s="14" t="s">
        <v>712</v>
      </c>
      <c r="P4363" s="14" t="s">
        <v>14245</v>
      </c>
      <c r="Q4363" s="14" t="s">
        <v>35</v>
      </c>
      <c r="R4363" s="14" t="s">
        <v>14246</v>
      </c>
      <c r="S4363" s="14" t="s">
        <v>37</v>
      </c>
      <c r="T4363" s="14" t="s">
        <v>60</v>
      </c>
      <c r="U4363" s="14" t="s">
        <v>61</v>
      </c>
      <c r="V4363" s="16">
        <v>1067.54</v>
      </c>
      <c r="W4363" s="13">
        <v>3</v>
      </c>
      <c r="X4363" s="17">
        <v>0.5</v>
      </c>
      <c r="Y4363" s="16">
        <v>322.36</v>
      </c>
      <c r="Z4363" s="31">
        <f t="shared" si="342"/>
        <v>0.30196526593851286</v>
      </c>
    </row>
    <row r="4364" spans="1:26">
      <c r="A4364" s="26">
        <v>4363</v>
      </c>
      <c r="B4364" s="7" t="s">
        <v>14247</v>
      </c>
      <c r="C4364" s="8">
        <v>44431</v>
      </c>
      <c r="D4364" s="12">
        <f t="shared" si="339"/>
        <v>2021</v>
      </c>
      <c r="E4364" s="12">
        <f t="shared" si="340"/>
        <v>8</v>
      </c>
      <c r="F4364" s="8" t="str">
        <f t="shared" si="341"/>
        <v>2021-08</v>
      </c>
      <c r="G4364" s="8">
        <v>44432</v>
      </c>
      <c r="H4364" s="23">
        <f t="shared" si="343"/>
        <v>1</v>
      </c>
      <c r="I4364" s="7" t="s">
        <v>122</v>
      </c>
      <c r="J4364" s="7" t="s">
        <v>2604</v>
      </c>
      <c r="K4364" s="7" t="s">
        <v>2034</v>
      </c>
      <c r="L4364" s="7" t="s">
        <v>30</v>
      </c>
      <c r="M4364" s="7" t="s">
        <v>31</v>
      </c>
      <c r="N4364" s="7" t="s">
        <v>143</v>
      </c>
      <c r="O4364" s="7" t="s">
        <v>144</v>
      </c>
      <c r="P4364" s="7" t="s">
        <v>14248</v>
      </c>
      <c r="Q4364" s="7" t="s">
        <v>146</v>
      </c>
      <c r="R4364" s="7" t="s">
        <v>14249</v>
      </c>
      <c r="S4364" s="7" t="s">
        <v>37</v>
      </c>
      <c r="T4364" s="7" t="s">
        <v>38</v>
      </c>
      <c r="U4364" s="7" t="s">
        <v>333</v>
      </c>
      <c r="V4364" s="10">
        <v>673.21</v>
      </c>
      <c r="W4364" s="6">
        <v>9</v>
      </c>
      <c r="X4364" s="11">
        <v>0.1</v>
      </c>
      <c r="Y4364" s="10">
        <v>-74.98</v>
      </c>
      <c r="Z4364" s="30">
        <f t="shared" si="342"/>
        <v>-0.11137683635121284</v>
      </c>
    </row>
    <row r="4365" spans="1:26">
      <c r="A4365" s="27">
        <v>4364</v>
      </c>
      <c r="B4365" s="14" t="s">
        <v>14250</v>
      </c>
      <c r="C4365" s="15">
        <v>44953</v>
      </c>
      <c r="D4365" s="12">
        <f t="shared" si="339"/>
        <v>2023</v>
      </c>
      <c r="E4365" s="12">
        <f t="shared" si="340"/>
        <v>1</v>
      </c>
      <c r="F4365" s="15" t="str">
        <f t="shared" si="341"/>
        <v>2023-01</v>
      </c>
      <c r="G4365" s="15">
        <v>44959</v>
      </c>
      <c r="H4365" s="23">
        <f t="shared" si="343"/>
        <v>6</v>
      </c>
      <c r="I4365" s="14" t="s">
        <v>52</v>
      </c>
      <c r="J4365" s="14" t="s">
        <v>4087</v>
      </c>
      <c r="K4365" s="14" t="s">
        <v>192</v>
      </c>
      <c r="L4365" s="14" t="s">
        <v>66</v>
      </c>
      <c r="M4365" s="14" t="s">
        <v>31</v>
      </c>
      <c r="N4365" s="14" t="s">
        <v>228</v>
      </c>
      <c r="O4365" s="14" t="s">
        <v>229</v>
      </c>
      <c r="P4365" s="14" t="s">
        <v>14251</v>
      </c>
      <c r="Q4365" s="14" t="s">
        <v>46</v>
      </c>
      <c r="R4365" s="14" t="s">
        <v>14252</v>
      </c>
      <c r="S4365" s="14" t="s">
        <v>110</v>
      </c>
      <c r="T4365" s="14" t="s">
        <v>223</v>
      </c>
      <c r="U4365" s="14" t="s">
        <v>495</v>
      </c>
      <c r="V4365" s="16">
        <v>8738.57</v>
      </c>
      <c r="W4365" s="13">
        <v>9</v>
      </c>
      <c r="X4365" s="17">
        <v>0</v>
      </c>
      <c r="Y4365" s="16">
        <v>1858.09</v>
      </c>
      <c r="Z4365" s="31">
        <f t="shared" si="342"/>
        <v>0.21263089956365858</v>
      </c>
    </row>
    <row r="4366" spans="1:26">
      <c r="A4366" s="26">
        <v>4365</v>
      </c>
      <c r="B4366" s="7" t="s">
        <v>14253</v>
      </c>
      <c r="C4366" s="8">
        <v>44790</v>
      </c>
      <c r="D4366" s="12">
        <f t="shared" si="339"/>
        <v>2022</v>
      </c>
      <c r="E4366" s="12">
        <f t="shared" si="340"/>
        <v>8</v>
      </c>
      <c r="F4366" s="8" t="str">
        <f t="shared" si="341"/>
        <v>2022-08</v>
      </c>
      <c r="G4366" s="8">
        <v>44794</v>
      </c>
      <c r="H4366" s="23">
        <f t="shared" si="343"/>
        <v>4</v>
      </c>
      <c r="I4366" s="7" t="s">
        <v>52</v>
      </c>
      <c r="J4366" s="7" t="s">
        <v>3247</v>
      </c>
      <c r="K4366" s="7" t="s">
        <v>1232</v>
      </c>
      <c r="L4366" s="7" t="s">
        <v>83</v>
      </c>
      <c r="M4366" s="7" t="s">
        <v>31</v>
      </c>
      <c r="N4366" s="7" t="s">
        <v>116</v>
      </c>
      <c r="O4366" s="7" t="s">
        <v>117</v>
      </c>
      <c r="P4366" s="7" t="s">
        <v>14254</v>
      </c>
      <c r="Q4366" s="7" t="s">
        <v>58</v>
      </c>
      <c r="R4366" s="7" t="s">
        <v>14255</v>
      </c>
      <c r="S4366" s="7" t="s">
        <v>110</v>
      </c>
      <c r="T4366" s="7" t="s">
        <v>111</v>
      </c>
      <c r="U4366" s="7" t="s">
        <v>216</v>
      </c>
      <c r="V4366" s="10">
        <v>2081.4899999999998</v>
      </c>
      <c r="W4366" s="6">
        <v>6</v>
      </c>
      <c r="X4366" s="11">
        <v>0.2</v>
      </c>
      <c r="Y4366" s="10">
        <v>-357.41</v>
      </c>
      <c r="Z4366" s="30">
        <f t="shared" si="342"/>
        <v>-0.17170872788243041</v>
      </c>
    </row>
    <row r="4367" spans="1:26">
      <c r="A4367" s="27">
        <v>4366</v>
      </c>
      <c r="B4367" s="14" t="s">
        <v>14256</v>
      </c>
      <c r="C4367" s="15">
        <v>44730</v>
      </c>
      <c r="D4367" s="12">
        <f t="shared" si="339"/>
        <v>2022</v>
      </c>
      <c r="E4367" s="12">
        <f t="shared" si="340"/>
        <v>6</v>
      </c>
      <c r="F4367" s="15" t="str">
        <f t="shared" si="341"/>
        <v>2022-06</v>
      </c>
      <c r="G4367" s="15">
        <v>44730</v>
      </c>
      <c r="H4367" s="23">
        <f t="shared" si="343"/>
        <v>0</v>
      </c>
      <c r="I4367" s="14" t="s">
        <v>63</v>
      </c>
      <c r="J4367" s="14" t="s">
        <v>3314</v>
      </c>
      <c r="K4367" s="14" t="s">
        <v>737</v>
      </c>
      <c r="L4367" s="14" t="s">
        <v>66</v>
      </c>
      <c r="M4367" s="14" t="s">
        <v>31</v>
      </c>
      <c r="N4367" s="14" t="s">
        <v>134</v>
      </c>
      <c r="O4367" s="14" t="s">
        <v>135</v>
      </c>
      <c r="P4367" s="14" t="s">
        <v>14257</v>
      </c>
      <c r="Q4367" s="14" t="s">
        <v>58</v>
      </c>
      <c r="R4367" s="14" t="s">
        <v>14258</v>
      </c>
      <c r="S4367" s="14" t="s">
        <v>37</v>
      </c>
      <c r="T4367" s="14" t="s">
        <v>38</v>
      </c>
      <c r="U4367" s="14" t="s">
        <v>102</v>
      </c>
      <c r="V4367" s="16">
        <v>3863.9</v>
      </c>
      <c r="W4367" s="13">
        <v>6</v>
      </c>
      <c r="X4367" s="17">
        <v>0.4</v>
      </c>
      <c r="Y4367" s="16">
        <v>-398.51</v>
      </c>
      <c r="Z4367" s="31">
        <f t="shared" si="342"/>
        <v>-0.10313672714097155</v>
      </c>
    </row>
    <row r="4368" spans="1:26">
      <c r="A4368" s="26">
        <v>4367</v>
      </c>
      <c r="B4368" s="7" t="s">
        <v>14259</v>
      </c>
      <c r="C4368" s="8">
        <v>45358</v>
      </c>
      <c r="D4368" s="12">
        <f t="shared" si="339"/>
        <v>2024</v>
      </c>
      <c r="E4368" s="12">
        <f t="shared" si="340"/>
        <v>3</v>
      </c>
      <c r="F4368" s="8" t="str">
        <f t="shared" si="341"/>
        <v>2024-03</v>
      </c>
      <c r="G4368" s="8">
        <v>45358</v>
      </c>
      <c r="H4368" s="23">
        <f t="shared" si="343"/>
        <v>0</v>
      </c>
      <c r="I4368" s="7" t="s">
        <v>63</v>
      </c>
      <c r="J4368" s="7" t="s">
        <v>1605</v>
      </c>
      <c r="K4368" s="7" t="s">
        <v>1606</v>
      </c>
      <c r="L4368" s="7" t="s">
        <v>30</v>
      </c>
      <c r="M4368" s="7" t="s">
        <v>31</v>
      </c>
      <c r="N4368" s="7" t="s">
        <v>313</v>
      </c>
      <c r="O4368" s="7" t="s">
        <v>314</v>
      </c>
      <c r="P4368" s="7" t="s">
        <v>14260</v>
      </c>
      <c r="Q4368" s="7" t="s">
        <v>146</v>
      </c>
      <c r="R4368" s="7" t="s">
        <v>14261</v>
      </c>
      <c r="S4368" s="7" t="s">
        <v>110</v>
      </c>
      <c r="T4368" s="7" t="s">
        <v>148</v>
      </c>
      <c r="U4368" s="7" t="s">
        <v>149</v>
      </c>
      <c r="V4368" s="10">
        <v>2718.96</v>
      </c>
      <c r="W4368" s="6">
        <v>4</v>
      </c>
      <c r="X4368" s="11">
        <v>0.2</v>
      </c>
      <c r="Y4368" s="10">
        <v>549.23</v>
      </c>
      <c r="Z4368" s="30">
        <f t="shared" si="342"/>
        <v>0.20200002942301468</v>
      </c>
    </row>
    <row r="4369" spans="1:26">
      <c r="A4369" s="27">
        <v>4368</v>
      </c>
      <c r="B4369" s="14" t="s">
        <v>14262</v>
      </c>
      <c r="C4369" s="15">
        <v>44734</v>
      </c>
      <c r="D4369" s="12">
        <f t="shared" si="339"/>
        <v>2022</v>
      </c>
      <c r="E4369" s="12">
        <f t="shared" si="340"/>
        <v>6</v>
      </c>
      <c r="F4369" s="15" t="str">
        <f t="shared" si="341"/>
        <v>2022-06</v>
      </c>
      <c r="G4369" s="15">
        <v>44734</v>
      </c>
      <c r="H4369" s="23">
        <f t="shared" si="343"/>
        <v>0</v>
      </c>
      <c r="I4369" s="14" t="s">
        <v>63</v>
      </c>
      <c r="J4369" s="14" t="s">
        <v>1177</v>
      </c>
      <c r="K4369" s="14" t="s">
        <v>568</v>
      </c>
      <c r="L4369" s="14" t="s">
        <v>66</v>
      </c>
      <c r="M4369" s="14" t="s">
        <v>31</v>
      </c>
      <c r="N4369" s="14" t="s">
        <v>711</v>
      </c>
      <c r="O4369" s="14" t="s">
        <v>712</v>
      </c>
      <c r="P4369" s="14" t="s">
        <v>14263</v>
      </c>
      <c r="Q4369" s="14" t="s">
        <v>35</v>
      </c>
      <c r="R4369" s="14" t="s">
        <v>14264</v>
      </c>
      <c r="S4369" s="14" t="s">
        <v>48</v>
      </c>
      <c r="T4369" s="14" t="s">
        <v>434</v>
      </c>
      <c r="U4369" s="14" t="s">
        <v>1382</v>
      </c>
      <c r="V4369" s="16">
        <v>144.68</v>
      </c>
      <c r="W4369" s="13">
        <v>1</v>
      </c>
      <c r="X4369" s="17">
        <v>0.2</v>
      </c>
      <c r="Y4369" s="16">
        <v>3.99</v>
      </c>
      <c r="Z4369" s="31">
        <f t="shared" si="342"/>
        <v>2.7578103400608241E-2</v>
      </c>
    </row>
    <row r="4370" spans="1:26">
      <c r="A4370" s="26">
        <v>4369</v>
      </c>
      <c r="B4370" s="7" t="s">
        <v>14265</v>
      </c>
      <c r="C4370" s="8">
        <v>45499</v>
      </c>
      <c r="D4370" s="12">
        <f t="shared" si="339"/>
        <v>2024</v>
      </c>
      <c r="E4370" s="12">
        <f t="shared" si="340"/>
        <v>7</v>
      </c>
      <c r="F4370" s="8" t="str">
        <f t="shared" si="341"/>
        <v>2024-07</v>
      </c>
      <c r="G4370" s="8">
        <v>45499</v>
      </c>
      <c r="H4370" s="23">
        <f t="shared" si="343"/>
        <v>0</v>
      </c>
      <c r="I4370" s="7" t="s">
        <v>63</v>
      </c>
      <c r="J4370" s="7" t="s">
        <v>1549</v>
      </c>
      <c r="K4370" s="7" t="s">
        <v>105</v>
      </c>
      <c r="L4370" s="7" t="s">
        <v>30</v>
      </c>
      <c r="M4370" s="7" t="s">
        <v>31</v>
      </c>
      <c r="N4370" s="7" t="s">
        <v>711</v>
      </c>
      <c r="O4370" s="7" t="s">
        <v>712</v>
      </c>
      <c r="P4370" s="7" t="s">
        <v>14266</v>
      </c>
      <c r="Q4370" s="7" t="s">
        <v>35</v>
      </c>
      <c r="R4370" s="7" t="s">
        <v>14267</v>
      </c>
      <c r="S4370" s="7" t="s">
        <v>110</v>
      </c>
      <c r="T4370" s="7" t="s">
        <v>111</v>
      </c>
      <c r="U4370" s="7" t="s">
        <v>216</v>
      </c>
      <c r="V4370" s="10">
        <v>23545.83</v>
      </c>
      <c r="W4370" s="6">
        <v>14</v>
      </c>
      <c r="X4370" s="11">
        <v>0</v>
      </c>
      <c r="Y4370" s="10">
        <v>4992.5</v>
      </c>
      <c r="Z4370" s="30">
        <f t="shared" si="342"/>
        <v>0.21203329846516344</v>
      </c>
    </row>
    <row r="4371" spans="1:26">
      <c r="A4371" s="27">
        <v>4370</v>
      </c>
      <c r="B4371" s="14" t="s">
        <v>14268</v>
      </c>
      <c r="C4371" s="15">
        <v>44695</v>
      </c>
      <c r="D4371" s="12">
        <f t="shared" si="339"/>
        <v>2022</v>
      </c>
      <c r="E4371" s="12">
        <f t="shared" si="340"/>
        <v>5</v>
      </c>
      <c r="F4371" s="15" t="str">
        <f t="shared" si="341"/>
        <v>2022-05</v>
      </c>
      <c r="G4371" s="15">
        <v>44698</v>
      </c>
      <c r="H4371" s="23">
        <f t="shared" si="343"/>
        <v>3</v>
      </c>
      <c r="I4371" s="14" t="s">
        <v>122</v>
      </c>
      <c r="J4371" s="14" t="s">
        <v>912</v>
      </c>
      <c r="K4371" s="14" t="s">
        <v>913</v>
      </c>
      <c r="L4371" s="14" t="s">
        <v>83</v>
      </c>
      <c r="M4371" s="14" t="s">
        <v>31</v>
      </c>
      <c r="N4371" s="14" t="s">
        <v>153</v>
      </c>
      <c r="O4371" s="14" t="s">
        <v>154</v>
      </c>
      <c r="P4371" s="14" t="s">
        <v>14269</v>
      </c>
      <c r="Q4371" s="14" t="s">
        <v>146</v>
      </c>
      <c r="R4371" s="14" t="s">
        <v>14270</v>
      </c>
      <c r="S4371" s="14" t="s">
        <v>37</v>
      </c>
      <c r="T4371" s="14" t="s">
        <v>60</v>
      </c>
      <c r="U4371" s="14" t="s">
        <v>61</v>
      </c>
      <c r="V4371" s="16">
        <v>1845.56</v>
      </c>
      <c r="W4371" s="13">
        <v>14</v>
      </c>
      <c r="X4371" s="17">
        <v>0</v>
      </c>
      <c r="Y4371" s="16">
        <v>112.87</v>
      </c>
      <c r="Z4371" s="31">
        <f t="shared" si="342"/>
        <v>6.1157589024469543E-2</v>
      </c>
    </row>
    <row r="4372" spans="1:26">
      <c r="A4372" s="26">
        <v>4371</v>
      </c>
      <c r="B4372" s="7" t="s">
        <v>14271</v>
      </c>
      <c r="C4372" s="8">
        <v>45536</v>
      </c>
      <c r="D4372" s="12">
        <f t="shared" si="339"/>
        <v>2024</v>
      </c>
      <c r="E4372" s="12">
        <f t="shared" si="340"/>
        <v>9</v>
      </c>
      <c r="F4372" s="8" t="str">
        <f t="shared" si="341"/>
        <v>2024-09</v>
      </c>
      <c r="G4372" s="8">
        <v>45542</v>
      </c>
      <c r="H4372" s="23">
        <f t="shared" si="343"/>
        <v>6</v>
      </c>
      <c r="I4372" s="7" t="s">
        <v>27</v>
      </c>
      <c r="J4372" s="7" t="s">
        <v>371</v>
      </c>
      <c r="K4372" s="7" t="s">
        <v>372</v>
      </c>
      <c r="L4372" s="7" t="s">
        <v>66</v>
      </c>
      <c r="M4372" s="7" t="s">
        <v>31</v>
      </c>
      <c r="N4372" s="7" t="s">
        <v>213</v>
      </c>
      <c r="O4372" s="7" t="s">
        <v>92</v>
      </c>
      <c r="P4372" s="7" t="s">
        <v>14272</v>
      </c>
      <c r="Q4372" s="7" t="s">
        <v>46</v>
      </c>
      <c r="R4372" s="7" t="s">
        <v>14273</v>
      </c>
      <c r="S4372" s="7" t="s">
        <v>110</v>
      </c>
      <c r="T4372" s="7" t="s">
        <v>148</v>
      </c>
      <c r="U4372" s="7" t="s">
        <v>232</v>
      </c>
      <c r="V4372" s="10">
        <v>12580.09</v>
      </c>
      <c r="W4372" s="6">
        <v>9</v>
      </c>
      <c r="X4372" s="11">
        <v>0.1</v>
      </c>
      <c r="Y4372" s="10">
        <v>3134.23</v>
      </c>
      <c r="Z4372" s="30">
        <f t="shared" si="342"/>
        <v>0.24914209675765436</v>
      </c>
    </row>
    <row r="4373" spans="1:26">
      <c r="A4373" s="27">
        <v>4372</v>
      </c>
      <c r="B4373" s="14" t="s">
        <v>14274</v>
      </c>
      <c r="C4373" s="15">
        <v>44294</v>
      </c>
      <c r="D4373" s="12">
        <f t="shared" si="339"/>
        <v>2021</v>
      </c>
      <c r="E4373" s="12">
        <f t="shared" si="340"/>
        <v>4</v>
      </c>
      <c r="F4373" s="15" t="str">
        <f t="shared" si="341"/>
        <v>2021-04</v>
      </c>
      <c r="G4373" s="15">
        <v>44296</v>
      </c>
      <c r="H4373" s="23">
        <f t="shared" si="343"/>
        <v>2</v>
      </c>
      <c r="I4373" s="14" t="s">
        <v>122</v>
      </c>
      <c r="J4373" s="14" t="s">
        <v>1248</v>
      </c>
      <c r="K4373" s="14" t="s">
        <v>1249</v>
      </c>
      <c r="L4373" s="14" t="s">
        <v>30</v>
      </c>
      <c r="M4373" s="14" t="s">
        <v>31</v>
      </c>
      <c r="N4373" s="14" t="s">
        <v>213</v>
      </c>
      <c r="O4373" s="14" t="s">
        <v>92</v>
      </c>
      <c r="P4373" s="14" t="s">
        <v>14275</v>
      </c>
      <c r="Q4373" s="14" t="s">
        <v>46</v>
      </c>
      <c r="R4373" s="14" t="s">
        <v>14276</v>
      </c>
      <c r="S4373" s="14" t="s">
        <v>37</v>
      </c>
      <c r="T4373" s="14" t="s">
        <v>38</v>
      </c>
      <c r="U4373" s="14" t="s">
        <v>177</v>
      </c>
      <c r="V4373" s="16">
        <v>7108.13</v>
      </c>
      <c r="W4373" s="13">
        <v>10</v>
      </c>
      <c r="X4373" s="17">
        <v>0</v>
      </c>
      <c r="Y4373" s="16">
        <v>892.6</v>
      </c>
      <c r="Z4373" s="31">
        <f t="shared" si="342"/>
        <v>0.12557451819254853</v>
      </c>
    </row>
    <row r="4374" spans="1:26">
      <c r="A4374" s="26">
        <v>4373</v>
      </c>
      <c r="B4374" s="7" t="s">
        <v>14277</v>
      </c>
      <c r="C4374" s="8">
        <v>45227</v>
      </c>
      <c r="D4374" s="12">
        <f t="shared" si="339"/>
        <v>2023</v>
      </c>
      <c r="E4374" s="12">
        <f t="shared" si="340"/>
        <v>10</v>
      </c>
      <c r="F4374" s="8" t="str">
        <f t="shared" si="341"/>
        <v>2023-10</v>
      </c>
      <c r="G4374" s="8">
        <v>45229</v>
      </c>
      <c r="H4374" s="23">
        <f t="shared" si="343"/>
        <v>2</v>
      </c>
      <c r="I4374" s="7" t="s">
        <v>122</v>
      </c>
      <c r="J4374" s="7" t="s">
        <v>371</v>
      </c>
      <c r="K4374" s="7" t="s">
        <v>372</v>
      </c>
      <c r="L4374" s="7" t="s">
        <v>66</v>
      </c>
      <c r="M4374" s="7" t="s">
        <v>31</v>
      </c>
      <c r="N4374" s="7" t="s">
        <v>213</v>
      </c>
      <c r="O4374" s="7" t="s">
        <v>92</v>
      </c>
      <c r="P4374" s="7" t="s">
        <v>14278</v>
      </c>
      <c r="Q4374" s="7" t="s">
        <v>46</v>
      </c>
      <c r="R4374" s="7" t="s">
        <v>14279</v>
      </c>
      <c r="S4374" s="7" t="s">
        <v>37</v>
      </c>
      <c r="T4374" s="7" t="s">
        <v>60</v>
      </c>
      <c r="U4374" s="7" t="s">
        <v>162</v>
      </c>
      <c r="V4374" s="10">
        <v>6099.51</v>
      </c>
      <c r="W4374" s="6">
        <v>11</v>
      </c>
      <c r="X4374" s="11">
        <v>0.4</v>
      </c>
      <c r="Y4374" s="10">
        <v>751.89</v>
      </c>
      <c r="Z4374" s="30">
        <f t="shared" si="342"/>
        <v>0.12327055779890515</v>
      </c>
    </row>
    <row r="4375" spans="1:26">
      <c r="A4375" s="27">
        <v>4374</v>
      </c>
      <c r="B4375" s="14" t="s">
        <v>14280</v>
      </c>
      <c r="C4375" s="15">
        <v>44399</v>
      </c>
      <c r="D4375" s="12">
        <f t="shared" si="339"/>
        <v>2021</v>
      </c>
      <c r="E4375" s="12">
        <f t="shared" si="340"/>
        <v>7</v>
      </c>
      <c r="F4375" s="15" t="str">
        <f t="shared" si="341"/>
        <v>2021-07</v>
      </c>
      <c r="G4375" s="15">
        <v>44404</v>
      </c>
      <c r="H4375" s="23">
        <f t="shared" si="343"/>
        <v>5</v>
      </c>
      <c r="I4375" s="14" t="s">
        <v>52</v>
      </c>
      <c r="J4375" s="14" t="s">
        <v>3061</v>
      </c>
      <c r="K4375" s="14" t="s">
        <v>1672</v>
      </c>
      <c r="L4375" s="14" t="s">
        <v>66</v>
      </c>
      <c r="M4375" s="14" t="s">
        <v>31</v>
      </c>
      <c r="N4375" s="14" t="s">
        <v>213</v>
      </c>
      <c r="O4375" s="14" t="s">
        <v>92</v>
      </c>
      <c r="P4375" s="14" t="s">
        <v>14281</v>
      </c>
      <c r="Q4375" s="14" t="s">
        <v>46</v>
      </c>
      <c r="R4375" s="14" t="s">
        <v>14282</v>
      </c>
      <c r="S4375" s="14" t="s">
        <v>37</v>
      </c>
      <c r="T4375" s="14" t="s">
        <v>60</v>
      </c>
      <c r="U4375" s="14" t="s">
        <v>162</v>
      </c>
      <c r="V4375" s="16">
        <v>389.45</v>
      </c>
      <c r="W4375" s="13">
        <v>4</v>
      </c>
      <c r="X4375" s="17">
        <v>0.3</v>
      </c>
      <c r="Y4375" s="16">
        <v>-56.63</v>
      </c>
      <c r="Z4375" s="31">
        <f t="shared" si="342"/>
        <v>-0.14541019386314033</v>
      </c>
    </row>
    <row r="4376" spans="1:26">
      <c r="A4376" s="26">
        <v>4375</v>
      </c>
      <c r="B4376" s="7" t="s">
        <v>14283</v>
      </c>
      <c r="C4376" s="8">
        <v>44936</v>
      </c>
      <c r="D4376" s="12">
        <f t="shared" si="339"/>
        <v>2023</v>
      </c>
      <c r="E4376" s="12">
        <f t="shared" si="340"/>
        <v>1</v>
      </c>
      <c r="F4376" s="8" t="str">
        <f t="shared" si="341"/>
        <v>2023-01</v>
      </c>
      <c r="G4376" s="8">
        <v>44941</v>
      </c>
      <c r="H4376" s="23">
        <f t="shared" si="343"/>
        <v>5</v>
      </c>
      <c r="I4376" s="7" t="s">
        <v>27</v>
      </c>
      <c r="J4376" s="7" t="s">
        <v>141</v>
      </c>
      <c r="K4376" s="7" t="s">
        <v>142</v>
      </c>
      <c r="L4376" s="7" t="s">
        <v>66</v>
      </c>
      <c r="M4376" s="7" t="s">
        <v>31</v>
      </c>
      <c r="N4376" s="7" t="s">
        <v>143</v>
      </c>
      <c r="O4376" s="7" t="s">
        <v>144</v>
      </c>
      <c r="P4376" s="7" t="s">
        <v>14284</v>
      </c>
      <c r="Q4376" s="7" t="s">
        <v>146</v>
      </c>
      <c r="R4376" s="7" t="s">
        <v>14285</v>
      </c>
      <c r="S4376" s="7" t="s">
        <v>48</v>
      </c>
      <c r="T4376" s="7" t="s">
        <v>138</v>
      </c>
      <c r="U4376" s="7" t="s">
        <v>139</v>
      </c>
      <c r="V4376" s="10">
        <v>1489.29</v>
      </c>
      <c r="W4376" s="6">
        <v>9</v>
      </c>
      <c r="X4376" s="11">
        <v>0.2</v>
      </c>
      <c r="Y4376" s="10">
        <v>72.260000000000005</v>
      </c>
      <c r="Z4376" s="30">
        <f t="shared" si="342"/>
        <v>4.8519764451517171E-2</v>
      </c>
    </row>
    <row r="4377" spans="1:26">
      <c r="A4377" s="27">
        <v>4376</v>
      </c>
      <c r="B4377" s="14" t="s">
        <v>14286</v>
      </c>
      <c r="C4377" s="15">
        <v>44462</v>
      </c>
      <c r="D4377" s="12">
        <f t="shared" si="339"/>
        <v>2021</v>
      </c>
      <c r="E4377" s="12">
        <f t="shared" si="340"/>
        <v>9</v>
      </c>
      <c r="F4377" s="15" t="str">
        <f t="shared" si="341"/>
        <v>2021-09</v>
      </c>
      <c r="G4377" s="15">
        <v>44465</v>
      </c>
      <c r="H4377" s="23">
        <f t="shared" si="343"/>
        <v>3</v>
      </c>
      <c r="I4377" s="14" t="s">
        <v>122</v>
      </c>
      <c r="J4377" s="14" t="s">
        <v>2090</v>
      </c>
      <c r="K4377" s="14" t="s">
        <v>1413</v>
      </c>
      <c r="L4377" s="14" t="s">
        <v>30</v>
      </c>
      <c r="M4377" s="14" t="s">
        <v>31</v>
      </c>
      <c r="N4377" s="14" t="s">
        <v>153</v>
      </c>
      <c r="O4377" s="14" t="s">
        <v>154</v>
      </c>
      <c r="P4377" s="14" t="s">
        <v>14287</v>
      </c>
      <c r="Q4377" s="14" t="s">
        <v>146</v>
      </c>
      <c r="R4377" s="14" t="s">
        <v>14288</v>
      </c>
      <c r="S4377" s="14" t="s">
        <v>48</v>
      </c>
      <c r="T4377" s="14" t="s">
        <v>434</v>
      </c>
      <c r="U4377" s="14" t="s">
        <v>435</v>
      </c>
      <c r="V4377" s="16">
        <v>966.75</v>
      </c>
      <c r="W4377" s="13">
        <v>5</v>
      </c>
      <c r="X4377" s="17">
        <v>0</v>
      </c>
      <c r="Y4377" s="16">
        <v>367.9</v>
      </c>
      <c r="Z4377" s="31">
        <f t="shared" si="342"/>
        <v>0.38055340056891646</v>
      </c>
    </row>
    <row r="4378" spans="1:26">
      <c r="A4378" s="26">
        <v>4377</v>
      </c>
      <c r="B4378" s="7" t="s">
        <v>14289</v>
      </c>
      <c r="C4378" s="8">
        <v>44501</v>
      </c>
      <c r="D4378" s="12">
        <f t="shared" si="339"/>
        <v>2021</v>
      </c>
      <c r="E4378" s="12">
        <f t="shared" si="340"/>
        <v>11</v>
      </c>
      <c r="F4378" s="8" t="str">
        <f t="shared" si="341"/>
        <v>2021-11</v>
      </c>
      <c r="G4378" s="8">
        <v>44508</v>
      </c>
      <c r="H4378" s="23">
        <f t="shared" si="343"/>
        <v>7</v>
      </c>
      <c r="I4378" s="7" t="s">
        <v>27</v>
      </c>
      <c r="J4378" s="7" t="s">
        <v>1832</v>
      </c>
      <c r="K4378" s="7" t="s">
        <v>1302</v>
      </c>
      <c r="L4378" s="7" t="s">
        <v>83</v>
      </c>
      <c r="M4378" s="7" t="s">
        <v>31</v>
      </c>
      <c r="N4378" s="7" t="s">
        <v>74</v>
      </c>
      <c r="O4378" s="7" t="s">
        <v>75</v>
      </c>
      <c r="P4378" s="7" t="s">
        <v>14290</v>
      </c>
      <c r="Q4378" s="7" t="s">
        <v>46</v>
      </c>
      <c r="R4378" s="7" t="s">
        <v>14291</v>
      </c>
      <c r="S4378" s="7" t="s">
        <v>110</v>
      </c>
      <c r="T4378" s="7" t="s">
        <v>111</v>
      </c>
      <c r="U4378" s="7" t="s">
        <v>287</v>
      </c>
      <c r="V4378" s="10">
        <v>7083.32</v>
      </c>
      <c r="W4378" s="6">
        <v>6</v>
      </c>
      <c r="X4378" s="11">
        <v>0.1</v>
      </c>
      <c r="Y4378" s="10">
        <v>-1068.28</v>
      </c>
      <c r="Z4378" s="30">
        <f t="shared" si="342"/>
        <v>-0.15081628388947557</v>
      </c>
    </row>
    <row r="4379" spans="1:26">
      <c r="A4379" s="27">
        <v>4378</v>
      </c>
      <c r="B4379" s="14" t="s">
        <v>14292</v>
      </c>
      <c r="C4379" s="15">
        <v>44801</v>
      </c>
      <c r="D4379" s="12">
        <f t="shared" si="339"/>
        <v>2022</v>
      </c>
      <c r="E4379" s="12">
        <f t="shared" si="340"/>
        <v>8</v>
      </c>
      <c r="F4379" s="15" t="str">
        <f t="shared" si="341"/>
        <v>2022-08</v>
      </c>
      <c r="G4379" s="15">
        <v>44801</v>
      </c>
      <c r="H4379" s="23">
        <f t="shared" si="343"/>
        <v>0</v>
      </c>
      <c r="I4379" s="14" t="s">
        <v>63</v>
      </c>
      <c r="J4379" s="14" t="s">
        <v>9176</v>
      </c>
      <c r="K4379" s="14" t="s">
        <v>5039</v>
      </c>
      <c r="L4379" s="14" t="s">
        <v>83</v>
      </c>
      <c r="M4379" s="14" t="s">
        <v>31</v>
      </c>
      <c r="N4379" s="14" t="s">
        <v>134</v>
      </c>
      <c r="O4379" s="14" t="s">
        <v>135</v>
      </c>
      <c r="P4379" s="14" t="s">
        <v>14293</v>
      </c>
      <c r="Q4379" s="14" t="s">
        <v>58</v>
      </c>
      <c r="R4379" s="14" t="s">
        <v>14294</v>
      </c>
      <c r="S4379" s="14" t="s">
        <v>48</v>
      </c>
      <c r="T4379" s="14" t="s">
        <v>434</v>
      </c>
      <c r="U4379" s="14" t="s">
        <v>435</v>
      </c>
      <c r="V4379" s="16">
        <v>587.09</v>
      </c>
      <c r="W4379" s="13">
        <v>11</v>
      </c>
      <c r="X4379" s="17">
        <v>0.5</v>
      </c>
      <c r="Y4379" s="16">
        <v>257.20999999999998</v>
      </c>
      <c r="Z4379" s="31">
        <f t="shared" si="342"/>
        <v>0.43811000017033158</v>
      </c>
    </row>
    <row r="4380" spans="1:26">
      <c r="A4380" s="26">
        <v>4379</v>
      </c>
      <c r="B4380" s="7" t="s">
        <v>14295</v>
      </c>
      <c r="C4380" s="8">
        <v>45166</v>
      </c>
      <c r="D4380" s="12">
        <f t="shared" si="339"/>
        <v>2023</v>
      </c>
      <c r="E4380" s="12">
        <f t="shared" si="340"/>
        <v>8</v>
      </c>
      <c r="F4380" s="8" t="str">
        <f t="shared" si="341"/>
        <v>2023-08</v>
      </c>
      <c r="G4380" s="8">
        <v>45171</v>
      </c>
      <c r="H4380" s="23">
        <f t="shared" si="343"/>
        <v>5</v>
      </c>
      <c r="I4380" s="7" t="s">
        <v>52</v>
      </c>
      <c r="J4380" s="7" t="s">
        <v>573</v>
      </c>
      <c r="K4380" s="7" t="s">
        <v>574</v>
      </c>
      <c r="L4380" s="7" t="s">
        <v>83</v>
      </c>
      <c r="M4380" s="7" t="s">
        <v>31</v>
      </c>
      <c r="N4380" s="7" t="s">
        <v>91</v>
      </c>
      <c r="O4380" s="7" t="s">
        <v>92</v>
      </c>
      <c r="P4380" s="7" t="s">
        <v>14296</v>
      </c>
      <c r="Q4380" s="7" t="s">
        <v>46</v>
      </c>
      <c r="R4380" s="7" t="s">
        <v>14297</v>
      </c>
      <c r="S4380" s="7" t="s">
        <v>110</v>
      </c>
      <c r="T4380" s="7" t="s">
        <v>148</v>
      </c>
      <c r="U4380" s="7" t="s">
        <v>232</v>
      </c>
      <c r="V4380" s="10">
        <v>9587.48</v>
      </c>
      <c r="W4380" s="6">
        <v>5</v>
      </c>
      <c r="X4380" s="11">
        <v>0</v>
      </c>
      <c r="Y4380" s="10">
        <v>1272.18</v>
      </c>
      <c r="Z4380" s="30">
        <f t="shared" si="342"/>
        <v>0.13269180222540231</v>
      </c>
    </row>
    <row r="4381" spans="1:26">
      <c r="A4381" s="27">
        <v>4380</v>
      </c>
      <c r="B4381" s="14" t="s">
        <v>14298</v>
      </c>
      <c r="C4381" s="15">
        <v>44676</v>
      </c>
      <c r="D4381" s="12">
        <f t="shared" si="339"/>
        <v>2022</v>
      </c>
      <c r="E4381" s="12">
        <f t="shared" si="340"/>
        <v>4</v>
      </c>
      <c r="F4381" s="15" t="str">
        <f t="shared" si="341"/>
        <v>2022-04</v>
      </c>
      <c r="G4381" s="15">
        <v>44677</v>
      </c>
      <c r="H4381" s="23">
        <f t="shared" si="343"/>
        <v>1</v>
      </c>
      <c r="I4381" s="14" t="s">
        <v>122</v>
      </c>
      <c r="J4381" s="14" t="s">
        <v>797</v>
      </c>
      <c r="K4381" s="14" t="s">
        <v>798</v>
      </c>
      <c r="L4381" s="14" t="s">
        <v>83</v>
      </c>
      <c r="M4381" s="14" t="s">
        <v>31</v>
      </c>
      <c r="N4381" s="14" t="s">
        <v>125</v>
      </c>
      <c r="O4381" s="14" t="s">
        <v>126</v>
      </c>
      <c r="P4381" s="14" t="s">
        <v>14299</v>
      </c>
      <c r="Q4381" s="14" t="s">
        <v>58</v>
      </c>
      <c r="R4381" s="14" t="s">
        <v>14300</v>
      </c>
      <c r="S4381" s="14" t="s">
        <v>48</v>
      </c>
      <c r="T4381" s="14" t="s">
        <v>129</v>
      </c>
      <c r="U4381" s="14" t="s">
        <v>1450</v>
      </c>
      <c r="V4381" s="16">
        <v>106.13</v>
      </c>
      <c r="W4381" s="13">
        <v>1</v>
      </c>
      <c r="X4381" s="17">
        <v>0</v>
      </c>
      <c r="Y4381" s="16">
        <v>43.1</v>
      </c>
      <c r="Z4381" s="31">
        <f t="shared" si="342"/>
        <v>0.40610571940073498</v>
      </c>
    </row>
    <row r="4382" spans="1:26">
      <c r="A4382" s="26">
        <v>4381</v>
      </c>
      <c r="B4382" s="7" t="s">
        <v>14301</v>
      </c>
      <c r="C4382" s="8">
        <v>45546</v>
      </c>
      <c r="D4382" s="12">
        <f t="shared" si="339"/>
        <v>2024</v>
      </c>
      <c r="E4382" s="12">
        <f t="shared" si="340"/>
        <v>9</v>
      </c>
      <c r="F4382" s="8" t="str">
        <f t="shared" si="341"/>
        <v>2024-09</v>
      </c>
      <c r="G4382" s="8">
        <v>45552</v>
      </c>
      <c r="H4382" s="23">
        <f t="shared" si="343"/>
        <v>6</v>
      </c>
      <c r="I4382" s="7" t="s">
        <v>52</v>
      </c>
      <c r="J4382" s="7" t="s">
        <v>2177</v>
      </c>
      <c r="K4382" s="7" t="s">
        <v>203</v>
      </c>
      <c r="L4382" s="7" t="s">
        <v>30</v>
      </c>
      <c r="M4382" s="7" t="s">
        <v>31</v>
      </c>
      <c r="N4382" s="7" t="s">
        <v>43</v>
      </c>
      <c r="O4382" s="7" t="s">
        <v>44</v>
      </c>
      <c r="P4382" s="7" t="s">
        <v>14302</v>
      </c>
      <c r="Q4382" s="7" t="s">
        <v>46</v>
      </c>
      <c r="R4382" s="7" t="s">
        <v>14303</v>
      </c>
      <c r="S4382" s="7" t="s">
        <v>110</v>
      </c>
      <c r="T4382" s="7" t="s">
        <v>223</v>
      </c>
      <c r="U4382" s="7" t="s">
        <v>224</v>
      </c>
      <c r="V4382" s="10">
        <v>6747.28</v>
      </c>
      <c r="W4382" s="6">
        <v>6</v>
      </c>
      <c r="X4382" s="11">
        <v>0</v>
      </c>
      <c r="Y4382" s="10">
        <v>330.97</v>
      </c>
      <c r="Z4382" s="30">
        <f t="shared" si="342"/>
        <v>4.9052358876465779E-2</v>
      </c>
    </row>
    <row r="4383" spans="1:26">
      <c r="A4383" s="27">
        <v>4382</v>
      </c>
      <c r="B4383" s="14" t="s">
        <v>14304</v>
      </c>
      <c r="C4383" s="15">
        <v>45324</v>
      </c>
      <c r="D4383" s="12">
        <f t="shared" si="339"/>
        <v>2024</v>
      </c>
      <c r="E4383" s="12">
        <f t="shared" si="340"/>
        <v>2</v>
      </c>
      <c r="F4383" s="15" t="str">
        <f t="shared" si="341"/>
        <v>2024-02</v>
      </c>
      <c r="G4383" s="15">
        <v>45328</v>
      </c>
      <c r="H4383" s="23">
        <f t="shared" si="343"/>
        <v>4</v>
      </c>
      <c r="I4383" s="14" t="s">
        <v>52</v>
      </c>
      <c r="J4383" s="14" t="s">
        <v>3529</v>
      </c>
      <c r="K4383" s="14" t="s">
        <v>1370</v>
      </c>
      <c r="L4383" s="14" t="s">
        <v>66</v>
      </c>
      <c r="M4383" s="14" t="s">
        <v>31</v>
      </c>
      <c r="N4383" s="14" t="s">
        <v>313</v>
      </c>
      <c r="O4383" s="14" t="s">
        <v>314</v>
      </c>
      <c r="P4383" s="14" t="s">
        <v>14305</v>
      </c>
      <c r="Q4383" s="14" t="s">
        <v>146</v>
      </c>
      <c r="R4383" s="14" t="s">
        <v>14306</v>
      </c>
      <c r="S4383" s="14" t="s">
        <v>37</v>
      </c>
      <c r="T4383" s="14" t="s">
        <v>38</v>
      </c>
      <c r="U4383" s="14" t="s">
        <v>39</v>
      </c>
      <c r="V4383" s="16">
        <v>4973.29</v>
      </c>
      <c r="W4383" s="13">
        <v>11</v>
      </c>
      <c r="X4383" s="17">
        <v>0.2</v>
      </c>
      <c r="Y4383" s="16">
        <v>-688.68</v>
      </c>
      <c r="Z4383" s="31">
        <f t="shared" si="342"/>
        <v>-0.13847573738913274</v>
      </c>
    </row>
    <row r="4384" spans="1:26">
      <c r="A4384" s="26">
        <v>4383</v>
      </c>
      <c r="B4384" s="7" t="s">
        <v>14307</v>
      </c>
      <c r="C4384" s="8">
        <v>45491</v>
      </c>
      <c r="D4384" s="12">
        <f t="shared" si="339"/>
        <v>2024</v>
      </c>
      <c r="E4384" s="12">
        <f t="shared" si="340"/>
        <v>7</v>
      </c>
      <c r="F4384" s="8" t="str">
        <f t="shared" si="341"/>
        <v>2024-07</v>
      </c>
      <c r="G4384" s="8">
        <v>45498</v>
      </c>
      <c r="H4384" s="23">
        <f t="shared" si="343"/>
        <v>7</v>
      </c>
      <c r="I4384" s="7" t="s">
        <v>27</v>
      </c>
      <c r="J4384" s="7" t="s">
        <v>2787</v>
      </c>
      <c r="K4384" s="7" t="s">
        <v>1591</v>
      </c>
      <c r="L4384" s="7" t="s">
        <v>66</v>
      </c>
      <c r="M4384" s="7" t="s">
        <v>31</v>
      </c>
      <c r="N4384" s="7" t="s">
        <v>283</v>
      </c>
      <c r="O4384" s="7" t="s">
        <v>284</v>
      </c>
      <c r="P4384" s="7" t="s">
        <v>14308</v>
      </c>
      <c r="Q4384" s="7" t="s">
        <v>146</v>
      </c>
      <c r="R4384" s="7" t="s">
        <v>14309</v>
      </c>
      <c r="S4384" s="7" t="s">
        <v>110</v>
      </c>
      <c r="T4384" s="7" t="s">
        <v>111</v>
      </c>
      <c r="U4384" s="7" t="s">
        <v>216</v>
      </c>
      <c r="V4384" s="10">
        <v>11215.5</v>
      </c>
      <c r="W4384" s="6">
        <v>10</v>
      </c>
      <c r="X4384" s="11">
        <v>0</v>
      </c>
      <c r="Y4384" s="10">
        <v>-182.19</v>
      </c>
      <c r="Z4384" s="30">
        <f t="shared" si="342"/>
        <v>-1.6244483081449778E-2</v>
      </c>
    </row>
    <row r="4385" spans="1:26">
      <c r="A4385" s="27">
        <v>4384</v>
      </c>
      <c r="B4385" s="14" t="s">
        <v>14310</v>
      </c>
      <c r="C4385" s="15">
        <v>45079</v>
      </c>
      <c r="D4385" s="12">
        <f t="shared" si="339"/>
        <v>2023</v>
      </c>
      <c r="E4385" s="12">
        <f t="shared" si="340"/>
        <v>6</v>
      </c>
      <c r="F4385" s="15" t="str">
        <f t="shared" si="341"/>
        <v>2023-06</v>
      </c>
      <c r="G4385" s="15">
        <v>45087</v>
      </c>
      <c r="H4385" s="23">
        <f t="shared" si="343"/>
        <v>8</v>
      </c>
      <c r="I4385" s="14" t="s">
        <v>27</v>
      </c>
      <c r="J4385" s="14" t="s">
        <v>2704</v>
      </c>
      <c r="K4385" s="14" t="s">
        <v>2705</v>
      </c>
      <c r="L4385" s="14" t="s">
        <v>30</v>
      </c>
      <c r="M4385" s="14" t="s">
        <v>31</v>
      </c>
      <c r="N4385" s="14" t="s">
        <v>116</v>
      </c>
      <c r="O4385" s="14" t="s">
        <v>117</v>
      </c>
      <c r="P4385" s="14" t="s">
        <v>14311</v>
      </c>
      <c r="Q4385" s="14" t="s">
        <v>58</v>
      </c>
      <c r="R4385" s="14" t="s">
        <v>14312</v>
      </c>
      <c r="S4385" s="14" t="s">
        <v>110</v>
      </c>
      <c r="T4385" s="14" t="s">
        <v>223</v>
      </c>
      <c r="U4385" s="14" t="s">
        <v>495</v>
      </c>
      <c r="V4385" s="16">
        <v>928.92</v>
      </c>
      <c r="W4385" s="13">
        <v>14</v>
      </c>
      <c r="X4385" s="17">
        <v>0.1</v>
      </c>
      <c r="Y4385" s="16">
        <v>-138.07</v>
      </c>
      <c r="Z4385" s="31">
        <f t="shared" si="342"/>
        <v>-0.14863497394824096</v>
      </c>
    </row>
    <row r="4386" spans="1:26">
      <c r="A4386" s="26">
        <v>4385</v>
      </c>
      <c r="B4386" s="7" t="s">
        <v>14313</v>
      </c>
      <c r="C4386" s="8">
        <v>44512</v>
      </c>
      <c r="D4386" s="12">
        <f t="shared" si="339"/>
        <v>2021</v>
      </c>
      <c r="E4386" s="12">
        <f t="shared" si="340"/>
        <v>11</v>
      </c>
      <c r="F4386" s="8" t="str">
        <f t="shared" si="341"/>
        <v>2021-11</v>
      </c>
      <c r="G4386" s="8">
        <v>44513</v>
      </c>
      <c r="H4386" s="23">
        <f t="shared" si="343"/>
        <v>1</v>
      </c>
      <c r="I4386" s="7" t="s">
        <v>122</v>
      </c>
      <c r="J4386" s="7" t="s">
        <v>4279</v>
      </c>
      <c r="K4386" s="7" t="s">
        <v>192</v>
      </c>
      <c r="L4386" s="7" t="s">
        <v>83</v>
      </c>
      <c r="M4386" s="7" t="s">
        <v>31</v>
      </c>
      <c r="N4386" s="7" t="s">
        <v>125</v>
      </c>
      <c r="O4386" s="7" t="s">
        <v>126</v>
      </c>
      <c r="P4386" s="7" t="s">
        <v>14314</v>
      </c>
      <c r="Q4386" s="7" t="s">
        <v>58</v>
      </c>
      <c r="R4386" s="7" t="s">
        <v>14315</v>
      </c>
      <c r="S4386" s="7" t="s">
        <v>48</v>
      </c>
      <c r="T4386" s="7" t="s">
        <v>138</v>
      </c>
      <c r="U4386" s="7" t="s">
        <v>781</v>
      </c>
      <c r="V4386" s="10">
        <v>43.29</v>
      </c>
      <c r="W4386" s="6">
        <v>3</v>
      </c>
      <c r="X4386" s="11">
        <v>0.2</v>
      </c>
      <c r="Y4386" s="10">
        <v>13.15</v>
      </c>
      <c r="Z4386" s="30">
        <f t="shared" si="342"/>
        <v>0.30376530376530381</v>
      </c>
    </row>
    <row r="4387" spans="1:26">
      <c r="A4387" s="27">
        <v>4386</v>
      </c>
      <c r="B4387" s="14" t="s">
        <v>14316</v>
      </c>
      <c r="C4387" s="15">
        <v>44579</v>
      </c>
      <c r="D4387" s="12">
        <f t="shared" si="339"/>
        <v>2022</v>
      </c>
      <c r="E4387" s="12">
        <f t="shared" si="340"/>
        <v>1</v>
      </c>
      <c r="F4387" s="15" t="str">
        <f t="shared" si="341"/>
        <v>2022-01</v>
      </c>
      <c r="G4387" s="15">
        <v>44584</v>
      </c>
      <c r="H4387" s="23">
        <f t="shared" si="343"/>
        <v>5</v>
      </c>
      <c r="I4387" s="14" t="s">
        <v>27</v>
      </c>
      <c r="J4387" s="14" t="s">
        <v>361</v>
      </c>
      <c r="K4387" s="14" t="s">
        <v>362</v>
      </c>
      <c r="L4387" s="14" t="s">
        <v>30</v>
      </c>
      <c r="M4387" s="14" t="s">
        <v>31</v>
      </c>
      <c r="N4387" s="14" t="s">
        <v>43</v>
      </c>
      <c r="O4387" s="14" t="s">
        <v>44</v>
      </c>
      <c r="P4387" s="14" t="s">
        <v>14317</v>
      </c>
      <c r="Q4387" s="14" t="s">
        <v>46</v>
      </c>
      <c r="R4387" s="14" t="s">
        <v>14318</v>
      </c>
      <c r="S4387" s="14" t="s">
        <v>37</v>
      </c>
      <c r="T4387" s="14" t="s">
        <v>38</v>
      </c>
      <c r="U4387" s="14" t="s">
        <v>177</v>
      </c>
      <c r="V4387" s="16">
        <v>10847.36</v>
      </c>
      <c r="W4387" s="13">
        <v>14</v>
      </c>
      <c r="X4387" s="17">
        <v>0</v>
      </c>
      <c r="Y4387" s="16">
        <v>3511.68</v>
      </c>
      <c r="Z4387" s="31">
        <f t="shared" si="342"/>
        <v>0.32373591362322257</v>
      </c>
    </row>
    <row r="4388" spans="1:26">
      <c r="A4388" s="26">
        <v>4387</v>
      </c>
      <c r="B4388" s="7" t="s">
        <v>14319</v>
      </c>
      <c r="C4388" s="8">
        <v>44760</v>
      </c>
      <c r="D4388" s="12">
        <f t="shared" si="339"/>
        <v>2022</v>
      </c>
      <c r="E4388" s="12">
        <f t="shared" si="340"/>
        <v>7</v>
      </c>
      <c r="F4388" s="8" t="str">
        <f t="shared" si="341"/>
        <v>2022-07</v>
      </c>
      <c r="G4388" s="8">
        <v>44768</v>
      </c>
      <c r="H4388" s="23">
        <f t="shared" si="343"/>
        <v>8</v>
      </c>
      <c r="I4388" s="7" t="s">
        <v>27</v>
      </c>
      <c r="J4388" s="7" t="s">
        <v>652</v>
      </c>
      <c r="K4388" s="7" t="s">
        <v>653</v>
      </c>
      <c r="L4388" s="7" t="s">
        <v>66</v>
      </c>
      <c r="M4388" s="7" t="s">
        <v>31</v>
      </c>
      <c r="N4388" s="7" t="s">
        <v>143</v>
      </c>
      <c r="O4388" s="7" t="s">
        <v>144</v>
      </c>
      <c r="P4388" s="7" t="s">
        <v>14320</v>
      </c>
      <c r="Q4388" s="7" t="s">
        <v>146</v>
      </c>
      <c r="R4388" s="7" t="s">
        <v>14321</v>
      </c>
      <c r="S4388" s="7" t="s">
        <v>37</v>
      </c>
      <c r="T4388" s="7" t="s">
        <v>38</v>
      </c>
      <c r="U4388" s="7" t="s">
        <v>102</v>
      </c>
      <c r="V4388" s="10">
        <v>823.49</v>
      </c>
      <c r="W4388" s="6">
        <v>2</v>
      </c>
      <c r="X4388" s="11">
        <v>0.2</v>
      </c>
      <c r="Y4388" s="10">
        <v>262.14999999999998</v>
      </c>
      <c r="Z4388" s="30">
        <f t="shared" si="342"/>
        <v>0.31834023485409657</v>
      </c>
    </row>
    <row r="4389" spans="1:26">
      <c r="A4389" s="27">
        <v>4388</v>
      </c>
      <c r="B4389" s="14" t="s">
        <v>14322</v>
      </c>
      <c r="C4389" s="15">
        <v>44585</v>
      </c>
      <c r="D4389" s="12">
        <f t="shared" si="339"/>
        <v>2022</v>
      </c>
      <c r="E4389" s="12">
        <f t="shared" si="340"/>
        <v>1</v>
      </c>
      <c r="F4389" s="15" t="str">
        <f t="shared" si="341"/>
        <v>2022-01</v>
      </c>
      <c r="G4389" s="15">
        <v>44591</v>
      </c>
      <c r="H4389" s="23">
        <f t="shared" si="343"/>
        <v>6</v>
      </c>
      <c r="I4389" s="14" t="s">
        <v>52</v>
      </c>
      <c r="J4389" s="14" t="s">
        <v>5398</v>
      </c>
      <c r="K4389" s="14" t="s">
        <v>1946</v>
      </c>
      <c r="L4389" s="14" t="s">
        <v>83</v>
      </c>
      <c r="M4389" s="14" t="s">
        <v>31</v>
      </c>
      <c r="N4389" s="14" t="s">
        <v>313</v>
      </c>
      <c r="O4389" s="14" t="s">
        <v>314</v>
      </c>
      <c r="P4389" s="14" t="s">
        <v>14323</v>
      </c>
      <c r="Q4389" s="14" t="s">
        <v>146</v>
      </c>
      <c r="R4389" s="14" t="s">
        <v>14324</v>
      </c>
      <c r="S4389" s="14" t="s">
        <v>48</v>
      </c>
      <c r="T4389" s="14" t="s">
        <v>69</v>
      </c>
      <c r="U4389" s="14" t="s">
        <v>70</v>
      </c>
      <c r="V4389" s="16">
        <v>948.28</v>
      </c>
      <c r="W4389" s="13">
        <v>8</v>
      </c>
      <c r="X4389" s="17">
        <v>0.3</v>
      </c>
      <c r="Y4389" s="16">
        <v>407.14</v>
      </c>
      <c r="Z4389" s="31">
        <f t="shared" si="342"/>
        <v>0.42934576285485299</v>
      </c>
    </row>
    <row r="4390" spans="1:26">
      <c r="A4390" s="26">
        <v>4389</v>
      </c>
      <c r="B4390" s="7" t="s">
        <v>14325</v>
      </c>
      <c r="C4390" s="8">
        <v>44507</v>
      </c>
      <c r="D4390" s="12">
        <f t="shared" si="339"/>
        <v>2021</v>
      </c>
      <c r="E4390" s="12">
        <f t="shared" si="340"/>
        <v>11</v>
      </c>
      <c r="F4390" s="8" t="str">
        <f t="shared" si="341"/>
        <v>2021-11</v>
      </c>
      <c r="G4390" s="8">
        <v>44509</v>
      </c>
      <c r="H4390" s="23">
        <f t="shared" si="343"/>
        <v>2</v>
      </c>
      <c r="I4390" s="7" t="s">
        <v>122</v>
      </c>
      <c r="J4390" s="7" t="s">
        <v>865</v>
      </c>
      <c r="K4390" s="7" t="s">
        <v>710</v>
      </c>
      <c r="L4390" s="7" t="s">
        <v>83</v>
      </c>
      <c r="M4390" s="7" t="s">
        <v>31</v>
      </c>
      <c r="N4390" s="7" t="s">
        <v>204</v>
      </c>
      <c r="O4390" s="7" t="s">
        <v>205</v>
      </c>
      <c r="P4390" s="7" t="s">
        <v>14326</v>
      </c>
      <c r="Q4390" s="7" t="s">
        <v>146</v>
      </c>
      <c r="R4390" s="7" t="s">
        <v>14327</v>
      </c>
      <c r="S4390" s="7" t="s">
        <v>37</v>
      </c>
      <c r="T4390" s="7" t="s">
        <v>60</v>
      </c>
      <c r="U4390" s="7" t="s">
        <v>162</v>
      </c>
      <c r="V4390" s="10">
        <v>1538.4</v>
      </c>
      <c r="W4390" s="6">
        <v>10</v>
      </c>
      <c r="X4390" s="11">
        <v>0</v>
      </c>
      <c r="Y4390" s="10">
        <v>82.18</v>
      </c>
      <c r="Z4390" s="30">
        <f t="shared" si="342"/>
        <v>5.3419136765470623E-2</v>
      </c>
    </row>
    <row r="4391" spans="1:26">
      <c r="A4391" s="27">
        <v>4390</v>
      </c>
      <c r="B4391" s="14" t="s">
        <v>14328</v>
      </c>
      <c r="C4391" s="15">
        <v>45008</v>
      </c>
      <c r="D4391" s="12">
        <f t="shared" si="339"/>
        <v>2023</v>
      </c>
      <c r="E4391" s="12">
        <f t="shared" si="340"/>
        <v>3</v>
      </c>
      <c r="F4391" s="15" t="str">
        <f t="shared" si="341"/>
        <v>2023-03</v>
      </c>
      <c r="G4391" s="15">
        <v>45012</v>
      </c>
      <c r="H4391" s="23">
        <f t="shared" si="343"/>
        <v>4</v>
      </c>
      <c r="I4391" s="14" t="s">
        <v>52</v>
      </c>
      <c r="J4391" s="14" t="s">
        <v>5359</v>
      </c>
      <c r="K4391" s="14" t="s">
        <v>1159</v>
      </c>
      <c r="L4391" s="14" t="s">
        <v>66</v>
      </c>
      <c r="M4391" s="14" t="s">
        <v>31</v>
      </c>
      <c r="N4391" s="14" t="s">
        <v>181</v>
      </c>
      <c r="O4391" s="14" t="s">
        <v>107</v>
      </c>
      <c r="P4391" s="14" t="s">
        <v>14329</v>
      </c>
      <c r="Q4391" s="14" t="s">
        <v>35</v>
      </c>
      <c r="R4391" s="14" t="s">
        <v>14330</v>
      </c>
      <c r="S4391" s="14" t="s">
        <v>48</v>
      </c>
      <c r="T4391" s="14" t="s">
        <v>95</v>
      </c>
      <c r="U4391" s="14" t="s">
        <v>195</v>
      </c>
      <c r="V4391" s="16">
        <v>944.64</v>
      </c>
      <c r="W4391" s="13">
        <v>6</v>
      </c>
      <c r="X4391" s="17">
        <v>0.2</v>
      </c>
      <c r="Y4391" s="16">
        <v>319.19</v>
      </c>
      <c r="Z4391" s="31">
        <f t="shared" si="342"/>
        <v>0.33789591802168023</v>
      </c>
    </row>
    <row r="4392" spans="1:26">
      <c r="A4392" s="26">
        <v>4391</v>
      </c>
      <c r="B4392" s="7" t="s">
        <v>14331</v>
      </c>
      <c r="C4392" s="8">
        <v>45088</v>
      </c>
      <c r="D4392" s="12">
        <f t="shared" si="339"/>
        <v>2023</v>
      </c>
      <c r="E4392" s="12">
        <f t="shared" si="340"/>
        <v>6</v>
      </c>
      <c r="F4392" s="8" t="str">
        <f t="shared" si="341"/>
        <v>2023-06</v>
      </c>
      <c r="G4392" s="8">
        <v>45091</v>
      </c>
      <c r="H4392" s="23">
        <f t="shared" si="343"/>
        <v>3</v>
      </c>
      <c r="I4392" s="7" t="s">
        <v>122</v>
      </c>
      <c r="J4392" s="7" t="s">
        <v>1853</v>
      </c>
      <c r="K4392" s="7" t="s">
        <v>455</v>
      </c>
      <c r="L4392" s="7" t="s">
        <v>83</v>
      </c>
      <c r="M4392" s="7" t="s">
        <v>31</v>
      </c>
      <c r="N4392" s="7" t="s">
        <v>228</v>
      </c>
      <c r="O4392" s="7" t="s">
        <v>229</v>
      </c>
      <c r="P4392" s="7" t="s">
        <v>14332</v>
      </c>
      <c r="Q4392" s="7" t="s">
        <v>46</v>
      </c>
      <c r="R4392" s="7" t="s">
        <v>14333</v>
      </c>
      <c r="S4392" s="7" t="s">
        <v>110</v>
      </c>
      <c r="T4392" s="7" t="s">
        <v>223</v>
      </c>
      <c r="U4392" s="7" t="s">
        <v>495</v>
      </c>
      <c r="V4392" s="10">
        <v>2023.35</v>
      </c>
      <c r="W4392" s="6">
        <v>2</v>
      </c>
      <c r="X4392" s="11">
        <v>0.1</v>
      </c>
      <c r="Y4392" s="10">
        <v>-395.78</v>
      </c>
      <c r="Z4392" s="30">
        <f t="shared" si="342"/>
        <v>-0.19560629648849678</v>
      </c>
    </row>
    <row r="4393" spans="1:26">
      <c r="A4393" s="27">
        <v>4392</v>
      </c>
      <c r="B4393" s="14" t="s">
        <v>14334</v>
      </c>
      <c r="C4393" s="15">
        <v>44813</v>
      </c>
      <c r="D4393" s="12">
        <f t="shared" si="339"/>
        <v>2022</v>
      </c>
      <c r="E4393" s="12">
        <f t="shared" si="340"/>
        <v>9</v>
      </c>
      <c r="F4393" s="15" t="str">
        <f t="shared" si="341"/>
        <v>2022-09</v>
      </c>
      <c r="G4393" s="15">
        <v>44818</v>
      </c>
      <c r="H4393" s="23">
        <f t="shared" si="343"/>
        <v>5</v>
      </c>
      <c r="I4393" s="14" t="s">
        <v>52</v>
      </c>
      <c r="J4393" s="14" t="s">
        <v>2382</v>
      </c>
      <c r="K4393" s="14" t="s">
        <v>42</v>
      </c>
      <c r="L4393" s="14" t="s">
        <v>83</v>
      </c>
      <c r="M4393" s="14" t="s">
        <v>31</v>
      </c>
      <c r="N4393" s="14" t="s">
        <v>228</v>
      </c>
      <c r="O4393" s="14" t="s">
        <v>229</v>
      </c>
      <c r="P4393" s="14" t="s">
        <v>14335</v>
      </c>
      <c r="Q4393" s="14" t="s">
        <v>46</v>
      </c>
      <c r="R4393" s="14" t="s">
        <v>14336</v>
      </c>
      <c r="S4393" s="14" t="s">
        <v>110</v>
      </c>
      <c r="T4393" s="14" t="s">
        <v>243</v>
      </c>
      <c r="U4393" s="14" t="s">
        <v>481</v>
      </c>
      <c r="V4393" s="16">
        <v>1904.74</v>
      </c>
      <c r="W4393" s="13">
        <v>3</v>
      </c>
      <c r="X4393" s="17">
        <v>0</v>
      </c>
      <c r="Y4393" s="16">
        <v>142.85</v>
      </c>
      <c r="Z4393" s="31">
        <f t="shared" si="342"/>
        <v>7.4997112466793359E-2</v>
      </c>
    </row>
    <row r="4394" spans="1:26">
      <c r="A4394" s="26">
        <v>4393</v>
      </c>
      <c r="B4394" s="7" t="s">
        <v>14337</v>
      </c>
      <c r="C4394" s="8">
        <v>44343</v>
      </c>
      <c r="D4394" s="12">
        <f t="shared" si="339"/>
        <v>2021</v>
      </c>
      <c r="E4394" s="12">
        <f t="shared" si="340"/>
        <v>5</v>
      </c>
      <c r="F4394" s="8" t="str">
        <f t="shared" si="341"/>
        <v>2021-05</v>
      </c>
      <c r="G4394" s="8">
        <v>44351</v>
      </c>
      <c r="H4394" s="23">
        <f t="shared" si="343"/>
        <v>8</v>
      </c>
      <c r="I4394" s="7" t="s">
        <v>27</v>
      </c>
      <c r="J4394" s="7" t="s">
        <v>3216</v>
      </c>
      <c r="K4394" s="7" t="s">
        <v>1370</v>
      </c>
      <c r="L4394" s="7" t="s">
        <v>83</v>
      </c>
      <c r="M4394" s="7" t="s">
        <v>31</v>
      </c>
      <c r="N4394" s="7" t="s">
        <v>228</v>
      </c>
      <c r="O4394" s="7" t="s">
        <v>229</v>
      </c>
      <c r="P4394" s="7" t="s">
        <v>14338</v>
      </c>
      <c r="Q4394" s="7" t="s">
        <v>46</v>
      </c>
      <c r="R4394" s="7" t="s">
        <v>14339</v>
      </c>
      <c r="S4394" s="7" t="s">
        <v>48</v>
      </c>
      <c r="T4394" s="7" t="s">
        <v>49</v>
      </c>
      <c r="U4394" s="7" t="s">
        <v>120</v>
      </c>
      <c r="V4394" s="10">
        <v>380.62</v>
      </c>
      <c r="W4394" s="6">
        <v>14</v>
      </c>
      <c r="X4394" s="11">
        <v>0.5</v>
      </c>
      <c r="Y4394" s="10">
        <v>17.079999999999998</v>
      </c>
      <c r="Z4394" s="30">
        <f t="shared" si="342"/>
        <v>4.4874152698229197E-2</v>
      </c>
    </row>
    <row r="4395" spans="1:26">
      <c r="A4395" s="27">
        <v>4394</v>
      </c>
      <c r="B4395" s="14" t="s">
        <v>14340</v>
      </c>
      <c r="C4395" s="15">
        <v>44495</v>
      </c>
      <c r="D4395" s="12">
        <f t="shared" si="339"/>
        <v>2021</v>
      </c>
      <c r="E4395" s="12">
        <f t="shared" si="340"/>
        <v>10</v>
      </c>
      <c r="F4395" s="15" t="str">
        <f t="shared" si="341"/>
        <v>2021-10</v>
      </c>
      <c r="G4395" s="15">
        <v>44498</v>
      </c>
      <c r="H4395" s="23">
        <f t="shared" si="343"/>
        <v>3</v>
      </c>
      <c r="I4395" s="14" t="s">
        <v>122</v>
      </c>
      <c r="J4395" s="14" t="s">
        <v>865</v>
      </c>
      <c r="K4395" s="14" t="s">
        <v>710</v>
      </c>
      <c r="L4395" s="14" t="s">
        <v>83</v>
      </c>
      <c r="M4395" s="14" t="s">
        <v>31</v>
      </c>
      <c r="N4395" s="14" t="s">
        <v>204</v>
      </c>
      <c r="O4395" s="14" t="s">
        <v>205</v>
      </c>
      <c r="P4395" s="14" t="s">
        <v>14341</v>
      </c>
      <c r="Q4395" s="14" t="s">
        <v>146</v>
      </c>
      <c r="R4395" s="14" t="s">
        <v>14342</v>
      </c>
      <c r="S4395" s="14" t="s">
        <v>37</v>
      </c>
      <c r="T4395" s="14" t="s">
        <v>38</v>
      </c>
      <c r="U4395" s="14" t="s">
        <v>39</v>
      </c>
      <c r="V4395" s="16">
        <v>7604.91</v>
      </c>
      <c r="W4395" s="13">
        <v>8</v>
      </c>
      <c r="X4395" s="17">
        <v>0.2</v>
      </c>
      <c r="Y4395" s="16">
        <v>1349.49</v>
      </c>
      <c r="Z4395" s="31">
        <f t="shared" si="342"/>
        <v>0.17744983175343298</v>
      </c>
    </row>
    <row r="4396" spans="1:26">
      <c r="A4396" s="26">
        <v>4395</v>
      </c>
      <c r="B4396" s="7" t="s">
        <v>14343</v>
      </c>
      <c r="C4396" s="8">
        <v>45490</v>
      </c>
      <c r="D4396" s="12">
        <f t="shared" si="339"/>
        <v>2024</v>
      </c>
      <c r="E4396" s="12">
        <f t="shared" si="340"/>
        <v>7</v>
      </c>
      <c r="F4396" s="8" t="str">
        <f t="shared" si="341"/>
        <v>2024-07</v>
      </c>
      <c r="G4396" s="8">
        <v>45495</v>
      </c>
      <c r="H4396" s="23">
        <f t="shared" si="343"/>
        <v>5</v>
      </c>
      <c r="I4396" s="7" t="s">
        <v>27</v>
      </c>
      <c r="J4396" s="7" t="s">
        <v>405</v>
      </c>
      <c r="K4396" s="7" t="s">
        <v>295</v>
      </c>
      <c r="L4396" s="7" t="s">
        <v>66</v>
      </c>
      <c r="M4396" s="7" t="s">
        <v>31</v>
      </c>
      <c r="N4396" s="7" t="s">
        <v>91</v>
      </c>
      <c r="O4396" s="7" t="s">
        <v>92</v>
      </c>
      <c r="P4396" s="7" t="s">
        <v>14344</v>
      </c>
      <c r="Q4396" s="7" t="s">
        <v>46</v>
      </c>
      <c r="R4396" s="7" t="s">
        <v>14345</v>
      </c>
      <c r="S4396" s="7" t="s">
        <v>110</v>
      </c>
      <c r="T4396" s="7" t="s">
        <v>111</v>
      </c>
      <c r="U4396" s="7" t="s">
        <v>287</v>
      </c>
      <c r="V4396" s="10">
        <v>4316.5200000000004</v>
      </c>
      <c r="W4396" s="6">
        <v>3</v>
      </c>
      <c r="X4396" s="11">
        <v>0.1</v>
      </c>
      <c r="Y4396" s="10">
        <v>-66.14</v>
      </c>
      <c r="Z4396" s="30">
        <f t="shared" si="342"/>
        <v>-1.5322528333008997E-2</v>
      </c>
    </row>
    <row r="4397" spans="1:26">
      <c r="A4397" s="27">
        <v>4396</v>
      </c>
      <c r="B4397" s="14" t="s">
        <v>14346</v>
      </c>
      <c r="C4397" s="15">
        <v>44418</v>
      </c>
      <c r="D4397" s="12">
        <f t="shared" si="339"/>
        <v>2021</v>
      </c>
      <c r="E4397" s="12">
        <f t="shared" si="340"/>
        <v>8</v>
      </c>
      <c r="F4397" s="15" t="str">
        <f t="shared" si="341"/>
        <v>2021-08</v>
      </c>
      <c r="G4397" s="15">
        <v>44421</v>
      </c>
      <c r="H4397" s="23">
        <f t="shared" si="343"/>
        <v>3</v>
      </c>
      <c r="I4397" s="14" t="s">
        <v>122</v>
      </c>
      <c r="J4397" s="14" t="s">
        <v>7420</v>
      </c>
      <c r="K4397" s="14" t="s">
        <v>7421</v>
      </c>
      <c r="L4397" s="14" t="s">
        <v>30</v>
      </c>
      <c r="M4397" s="14" t="s">
        <v>31</v>
      </c>
      <c r="N4397" s="14" t="s">
        <v>55</v>
      </c>
      <c r="O4397" s="14" t="s">
        <v>56</v>
      </c>
      <c r="P4397" s="14" t="s">
        <v>14347</v>
      </c>
      <c r="Q4397" s="14" t="s">
        <v>58</v>
      </c>
      <c r="R4397" s="14" t="s">
        <v>14348</v>
      </c>
      <c r="S4397" s="14" t="s">
        <v>48</v>
      </c>
      <c r="T4397" s="14" t="s">
        <v>138</v>
      </c>
      <c r="U4397" s="14" t="s">
        <v>139</v>
      </c>
      <c r="V4397" s="16">
        <v>1080.54</v>
      </c>
      <c r="W4397" s="13">
        <v>11</v>
      </c>
      <c r="X4397" s="17">
        <v>0.2</v>
      </c>
      <c r="Y4397" s="16">
        <v>138.37</v>
      </c>
      <c r="Z4397" s="31">
        <f t="shared" si="342"/>
        <v>0.12805634219927076</v>
      </c>
    </row>
    <row r="4398" spans="1:26">
      <c r="A4398" s="26">
        <v>4397</v>
      </c>
      <c r="B4398" s="7" t="s">
        <v>14349</v>
      </c>
      <c r="C4398" s="8">
        <v>45070</v>
      </c>
      <c r="D4398" s="12">
        <f t="shared" si="339"/>
        <v>2023</v>
      </c>
      <c r="E4398" s="12">
        <f t="shared" si="340"/>
        <v>5</v>
      </c>
      <c r="F4398" s="8" t="str">
        <f t="shared" si="341"/>
        <v>2023-05</v>
      </c>
      <c r="G4398" s="8">
        <v>45073</v>
      </c>
      <c r="H4398" s="23">
        <f t="shared" si="343"/>
        <v>3</v>
      </c>
      <c r="I4398" s="7" t="s">
        <v>122</v>
      </c>
      <c r="J4398" s="7" t="s">
        <v>4103</v>
      </c>
      <c r="K4398" s="7" t="s">
        <v>3773</v>
      </c>
      <c r="L4398" s="7" t="s">
        <v>83</v>
      </c>
      <c r="M4398" s="7" t="s">
        <v>31</v>
      </c>
      <c r="N4398" s="7" t="s">
        <v>711</v>
      </c>
      <c r="O4398" s="7" t="s">
        <v>712</v>
      </c>
      <c r="P4398" s="7" t="s">
        <v>14350</v>
      </c>
      <c r="Q4398" s="7" t="s">
        <v>35</v>
      </c>
      <c r="R4398" s="7" t="s">
        <v>14351</v>
      </c>
      <c r="S4398" s="7" t="s">
        <v>110</v>
      </c>
      <c r="T4398" s="7" t="s">
        <v>223</v>
      </c>
      <c r="U4398" s="7" t="s">
        <v>224</v>
      </c>
      <c r="V4398" s="10">
        <v>8527.2900000000009</v>
      </c>
      <c r="W4398" s="6">
        <v>8</v>
      </c>
      <c r="X4398" s="11">
        <v>0.1</v>
      </c>
      <c r="Y4398" s="10">
        <v>-333.28</v>
      </c>
      <c r="Z4398" s="30">
        <f t="shared" si="342"/>
        <v>-3.9083929360910666E-2</v>
      </c>
    </row>
    <row r="4399" spans="1:26">
      <c r="A4399" s="27">
        <v>4398</v>
      </c>
      <c r="B4399" s="14" t="s">
        <v>14352</v>
      </c>
      <c r="C4399" s="15">
        <v>45541</v>
      </c>
      <c r="D4399" s="12">
        <f t="shared" si="339"/>
        <v>2024</v>
      </c>
      <c r="E4399" s="12">
        <f t="shared" si="340"/>
        <v>9</v>
      </c>
      <c r="F4399" s="15" t="str">
        <f t="shared" si="341"/>
        <v>2024-09</v>
      </c>
      <c r="G4399" s="15">
        <v>45543</v>
      </c>
      <c r="H4399" s="23">
        <f t="shared" si="343"/>
        <v>2</v>
      </c>
      <c r="I4399" s="14" t="s">
        <v>122</v>
      </c>
      <c r="J4399" s="14" t="s">
        <v>558</v>
      </c>
      <c r="K4399" s="14" t="s">
        <v>559</v>
      </c>
      <c r="L4399" s="14" t="s">
        <v>30</v>
      </c>
      <c r="M4399" s="14" t="s">
        <v>31</v>
      </c>
      <c r="N4399" s="14" t="s">
        <v>43</v>
      </c>
      <c r="O4399" s="14" t="s">
        <v>44</v>
      </c>
      <c r="P4399" s="14" t="s">
        <v>14353</v>
      </c>
      <c r="Q4399" s="14" t="s">
        <v>46</v>
      </c>
      <c r="R4399" s="14" t="s">
        <v>14354</v>
      </c>
      <c r="S4399" s="14" t="s">
        <v>37</v>
      </c>
      <c r="T4399" s="14" t="s">
        <v>208</v>
      </c>
      <c r="U4399" s="14" t="s">
        <v>265</v>
      </c>
      <c r="V4399" s="16">
        <v>2311.08</v>
      </c>
      <c r="W4399" s="13">
        <v>4</v>
      </c>
      <c r="X4399" s="17">
        <v>0.4</v>
      </c>
      <c r="Y4399" s="16">
        <v>768.86</v>
      </c>
      <c r="Z4399" s="31">
        <f t="shared" si="342"/>
        <v>0.33268428613462103</v>
      </c>
    </row>
    <row r="4400" spans="1:26">
      <c r="A4400" s="26">
        <v>4399</v>
      </c>
      <c r="B4400" s="7" t="s">
        <v>14355</v>
      </c>
      <c r="C4400" s="8">
        <v>45464</v>
      </c>
      <c r="D4400" s="12">
        <f t="shared" si="339"/>
        <v>2024</v>
      </c>
      <c r="E4400" s="12">
        <f t="shared" si="340"/>
        <v>6</v>
      </c>
      <c r="F4400" s="8" t="str">
        <f t="shared" si="341"/>
        <v>2024-06</v>
      </c>
      <c r="G4400" s="8">
        <v>45464</v>
      </c>
      <c r="H4400" s="23">
        <f t="shared" si="343"/>
        <v>0</v>
      </c>
      <c r="I4400" s="7" t="s">
        <v>63</v>
      </c>
      <c r="J4400" s="7" t="s">
        <v>2716</v>
      </c>
      <c r="K4400" s="7" t="s">
        <v>808</v>
      </c>
      <c r="L4400" s="7" t="s">
        <v>83</v>
      </c>
      <c r="M4400" s="7" t="s">
        <v>31</v>
      </c>
      <c r="N4400" s="7" t="s">
        <v>116</v>
      </c>
      <c r="O4400" s="7" t="s">
        <v>117</v>
      </c>
      <c r="P4400" s="7" t="s">
        <v>14356</v>
      </c>
      <c r="Q4400" s="7" t="s">
        <v>58</v>
      </c>
      <c r="R4400" s="7" t="s">
        <v>14357</v>
      </c>
      <c r="S4400" s="7" t="s">
        <v>48</v>
      </c>
      <c r="T4400" s="7" t="s">
        <v>138</v>
      </c>
      <c r="U4400" s="7" t="s">
        <v>139</v>
      </c>
      <c r="V4400" s="10">
        <v>81.41</v>
      </c>
      <c r="W4400" s="6">
        <v>12</v>
      </c>
      <c r="X4400" s="11">
        <v>0.2</v>
      </c>
      <c r="Y4400" s="10">
        <v>16.239999999999998</v>
      </c>
      <c r="Z4400" s="30">
        <f t="shared" si="342"/>
        <v>0.19948409286328458</v>
      </c>
    </row>
    <row r="4401" spans="1:26">
      <c r="A4401" s="27">
        <v>4400</v>
      </c>
      <c r="B4401" s="14" t="s">
        <v>14358</v>
      </c>
      <c r="C4401" s="15">
        <v>45095</v>
      </c>
      <c r="D4401" s="12">
        <f t="shared" si="339"/>
        <v>2023</v>
      </c>
      <c r="E4401" s="12">
        <f t="shared" si="340"/>
        <v>6</v>
      </c>
      <c r="F4401" s="15" t="str">
        <f t="shared" si="341"/>
        <v>2023-06</v>
      </c>
      <c r="G4401" s="15">
        <v>45095</v>
      </c>
      <c r="H4401" s="23">
        <f t="shared" si="343"/>
        <v>0</v>
      </c>
      <c r="I4401" s="14" t="s">
        <v>63</v>
      </c>
      <c r="J4401" s="14" t="s">
        <v>1177</v>
      </c>
      <c r="K4401" s="14" t="s">
        <v>568</v>
      </c>
      <c r="L4401" s="14" t="s">
        <v>66</v>
      </c>
      <c r="M4401" s="14" t="s">
        <v>31</v>
      </c>
      <c r="N4401" s="14" t="s">
        <v>711</v>
      </c>
      <c r="O4401" s="14" t="s">
        <v>712</v>
      </c>
      <c r="P4401" s="14" t="s">
        <v>14359</v>
      </c>
      <c r="Q4401" s="14" t="s">
        <v>35</v>
      </c>
      <c r="R4401" s="14" t="s">
        <v>14360</v>
      </c>
      <c r="S4401" s="14" t="s">
        <v>37</v>
      </c>
      <c r="T4401" s="14" t="s">
        <v>208</v>
      </c>
      <c r="U4401" s="14" t="s">
        <v>408</v>
      </c>
      <c r="V4401" s="16">
        <v>4595.16</v>
      </c>
      <c r="W4401" s="13">
        <v>5</v>
      </c>
      <c r="X4401" s="17">
        <v>0</v>
      </c>
      <c r="Y4401" s="16">
        <v>840.23</v>
      </c>
      <c r="Z4401" s="31">
        <f t="shared" si="342"/>
        <v>0.18285108679567197</v>
      </c>
    </row>
    <row r="4402" spans="1:26">
      <c r="A4402" s="26">
        <v>4401</v>
      </c>
      <c r="B4402" s="7" t="s">
        <v>14361</v>
      </c>
      <c r="C4402" s="8">
        <v>45149</v>
      </c>
      <c r="D4402" s="12">
        <f t="shared" si="339"/>
        <v>2023</v>
      </c>
      <c r="E4402" s="12">
        <f t="shared" si="340"/>
        <v>8</v>
      </c>
      <c r="F4402" s="8" t="str">
        <f t="shared" si="341"/>
        <v>2023-08</v>
      </c>
      <c r="G4402" s="8">
        <v>45151</v>
      </c>
      <c r="H4402" s="23">
        <f t="shared" si="343"/>
        <v>2</v>
      </c>
      <c r="I4402" s="7" t="s">
        <v>122</v>
      </c>
      <c r="J4402" s="7" t="s">
        <v>1697</v>
      </c>
      <c r="K4402" s="7" t="s">
        <v>803</v>
      </c>
      <c r="L4402" s="7" t="s">
        <v>30</v>
      </c>
      <c r="M4402" s="7" t="s">
        <v>31</v>
      </c>
      <c r="N4402" s="7" t="s">
        <v>116</v>
      </c>
      <c r="O4402" s="7" t="s">
        <v>117</v>
      </c>
      <c r="P4402" s="7" t="s">
        <v>14362</v>
      </c>
      <c r="Q4402" s="7" t="s">
        <v>58</v>
      </c>
      <c r="R4402" s="7" t="s">
        <v>1029</v>
      </c>
      <c r="S4402" s="7" t="s">
        <v>37</v>
      </c>
      <c r="T4402" s="7" t="s">
        <v>38</v>
      </c>
      <c r="U4402" s="7" t="s">
        <v>39</v>
      </c>
      <c r="V4402" s="10">
        <v>2730.06</v>
      </c>
      <c r="W4402" s="6">
        <v>3</v>
      </c>
      <c r="X4402" s="11">
        <v>0.3</v>
      </c>
      <c r="Y4402" s="10">
        <v>-193.17</v>
      </c>
      <c r="Z4402" s="30">
        <f t="shared" si="342"/>
        <v>-7.0756686666227114E-2</v>
      </c>
    </row>
    <row r="4403" spans="1:26">
      <c r="A4403" s="27">
        <v>4402</v>
      </c>
      <c r="B4403" s="14" t="s">
        <v>14363</v>
      </c>
      <c r="C4403" s="15">
        <v>44228</v>
      </c>
      <c r="D4403" s="12">
        <f t="shared" si="339"/>
        <v>2021</v>
      </c>
      <c r="E4403" s="12">
        <f t="shared" si="340"/>
        <v>2</v>
      </c>
      <c r="F4403" s="15" t="str">
        <f t="shared" si="341"/>
        <v>2021-02</v>
      </c>
      <c r="G4403" s="15">
        <v>44235</v>
      </c>
      <c r="H4403" s="23">
        <f t="shared" si="343"/>
        <v>7</v>
      </c>
      <c r="I4403" s="14" t="s">
        <v>27</v>
      </c>
      <c r="J4403" s="14" t="s">
        <v>2421</v>
      </c>
      <c r="K4403" s="14" t="s">
        <v>1173</v>
      </c>
      <c r="L4403" s="14" t="s">
        <v>66</v>
      </c>
      <c r="M4403" s="14" t="s">
        <v>31</v>
      </c>
      <c r="N4403" s="14" t="s">
        <v>153</v>
      </c>
      <c r="O4403" s="14" t="s">
        <v>154</v>
      </c>
      <c r="P4403" s="14" t="s">
        <v>14364</v>
      </c>
      <c r="Q4403" s="14" t="s">
        <v>146</v>
      </c>
      <c r="R4403" s="14" t="s">
        <v>14365</v>
      </c>
      <c r="S4403" s="14" t="s">
        <v>48</v>
      </c>
      <c r="T4403" s="14" t="s">
        <v>138</v>
      </c>
      <c r="U4403" s="14" t="s">
        <v>139</v>
      </c>
      <c r="V4403" s="16">
        <v>138.32</v>
      </c>
      <c r="W4403" s="13">
        <v>3</v>
      </c>
      <c r="X4403" s="17">
        <v>0.5</v>
      </c>
      <c r="Y4403" s="16">
        <v>14.36</v>
      </c>
      <c r="Z4403" s="31">
        <f t="shared" si="342"/>
        <v>0.10381723539618276</v>
      </c>
    </row>
    <row r="4404" spans="1:26">
      <c r="A4404" s="26">
        <v>4403</v>
      </c>
      <c r="B4404" s="7" t="s">
        <v>14366</v>
      </c>
      <c r="C4404" s="8">
        <v>45502</v>
      </c>
      <c r="D4404" s="12">
        <f t="shared" si="339"/>
        <v>2024</v>
      </c>
      <c r="E4404" s="12">
        <f t="shared" si="340"/>
        <v>7</v>
      </c>
      <c r="F4404" s="8" t="str">
        <f t="shared" si="341"/>
        <v>2024-07</v>
      </c>
      <c r="G4404" s="8">
        <v>45510</v>
      </c>
      <c r="H4404" s="23">
        <f t="shared" si="343"/>
        <v>8</v>
      </c>
      <c r="I4404" s="7" t="s">
        <v>27</v>
      </c>
      <c r="J4404" s="7" t="s">
        <v>12379</v>
      </c>
      <c r="K4404" s="7" t="s">
        <v>737</v>
      </c>
      <c r="L4404" s="7" t="s">
        <v>83</v>
      </c>
      <c r="M4404" s="7" t="s">
        <v>31</v>
      </c>
      <c r="N4404" s="7" t="s">
        <v>228</v>
      </c>
      <c r="O4404" s="7" t="s">
        <v>229</v>
      </c>
      <c r="P4404" s="7" t="s">
        <v>14367</v>
      </c>
      <c r="Q4404" s="7" t="s">
        <v>46</v>
      </c>
      <c r="R4404" s="7" t="s">
        <v>14368</v>
      </c>
      <c r="S4404" s="7" t="s">
        <v>37</v>
      </c>
      <c r="T4404" s="7" t="s">
        <v>38</v>
      </c>
      <c r="U4404" s="7" t="s">
        <v>39</v>
      </c>
      <c r="V4404" s="10">
        <v>128.51</v>
      </c>
      <c r="W4404" s="6">
        <v>1</v>
      </c>
      <c r="X4404" s="11">
        <v>0.2</v>
      </c>
      <c r="Y4404" s="10">
        <v>-2.99</v>
      </c>
      <c r="Z4404" s="30">
        <f t="shared" si="342"/>
        <v>-2.3266671854330404E-2</v>
      </c>
    </row>
    <row r="4405" spans="1:26">
      <c r="A4405" s="27">
        <v>4404</v>
      </c>
      <c r="B4405" s="14" t="s">
        <v>14369</v>
      </c>
      <c r="C4405" s="15">
        <v>45475</v>
      </c>
      <c r="D4405" s="12">
        <f t="shared" si="339"/>
        <v>2024</v>
      </c>
      <c r="E4405" s="12">
        <f t="shared" si="340"/>
        <v>7</v>
      </c>
      <c r="F4405" s="15" t="str">
        <f t="shared" si="341"/>
        <v>2024-07</v>
      </c>
      <c r="G4405" s="15">
        <v>45478</v>
      </c>
      <c r="H4405" s="23">
        <f t="shared" si="343"/>
        <v>3</v>
      </c>
      <c r="I4405" s="14" t="s">
        <v>122</v>
      </c>
      <c r="J4405" s="14" t="s">
        <v>2773</v>
      </c>
      <c r="K4405" s="14" t="s">
        <v>594</v>
      </c>
      <c r="L4405" s="14" t="s">
        <v>83</v>
      </c>
      <c r="M4405" s="14" t="s">
        <v>31</v>
      </c>
      <c r="N4405" s="14" t="s">
        <v>43</v>
      </c>
      <c r="O4405" s="14" t="s">
        <v>44</v>
      </c>
      <c r="P4405" s="14" t="s">
        <v>14370</v>
      </c>
      <c r="Q4405" s="14" t="s">
        <v>46</v>
      </c>
      <c r="R4405" s="14" t="s">
        <v>14371</v>
      </c>
      <c r="S4405" s="14" t="s">
        <v>48</v>
      </c>
      <c r="T4405" s="14" t="s">
        <v>86</v>
      </c>
      <c r="U4405" s="14" t="s">
        <v>819</v>
      </c>
      <c r="V4405" s="16">
        <v>84.64</v>
      </c>
      <c r="W4405" s="13">
        <v>1</v>
      </c>
      <c r="X4405" s="17">
        <v>0.2</v>
      </c>
      <c r="Y4405" s="16">
        <v>36.369999999999997</v>
      </c>
      <c r="Z4405" s="31">
        <f t="shared" si="342"/>
        <v>0.42970226843100184</v>
      </c>
    </row>
    <row r="4406" spans="1:26">
      <c r="A4406" s="26">
        <v>4405</v>
      </c>
      <c r="B4406" s="7" t="s">
        <v>14372</v>
      </c>
      <c r="C4406" s="8">
        <v>45417</v>
      </c>
      <c r="D4406" s="12">
        <f t="shared" si="339"/>
        <v>2024</v>
      </c>
      <c r="E4406" s="12">
        <f t="shared" si="340"/>
        <v>5</v>
      </c>
      <c r="F4406" s="8" t="str">
        <f t="shared" si="341"/>
        <v>2024-05</v>
      </c>
      <c r="G4406" s="8">
        <v>45424</v>
      </c>
      <c r="H4406" s="23">
        <f t="shared" si="343"/>
        <v>7</v>
      </c>
      <c r="I4406" s="7" t="s">
        <v>27</v>
      </c>
      <c r="J4406" s="7" t="s">
        <v>7099</v>
      </c>
      <c r="K4406" s="7" t="s">
        <v>627</v>
      </c>
      <c r="L4406" s="7" t="s">
        <v>83</v>
      </c>
      <c r="M4406" s="7" t="s">
        <v>31</v>
      </c>
      <c r="N4406" s="7" t="s">
        <v>134</v>
      </c>
      <c r="O4406" s="7" t="s">
        <v>135</v>
      </c>
      <c r="P4406" s="7" t="s">
        <v>14373</v>
      </c>
      <c r="Q4406" s="7" t="s">
        <v>58</v>
      </c>
      <c r="R4406" s="7" t="s">
        <v>14374</v>
      </c>
      <c r="S4406" s="7" t="s">
        <v>37</v>
      </c>
      <c r="T4406" s="7" t="s">
        <v>38</v>
      </c>
      <c r="U4406" s="7" t="s">
        <v>177</v>
      </c>
      <c r="V4406" s="10">
        <v>8822.76</v>
      </c>
      <c r="W4406" s="6">
        <v>11</v>
      </c>
      <c r="X4406" s="11">
        <v>0</v>
      </c>
      <c r="Y4406" s="10">
        <v>37.24</v>
      </c>
      <c r="Z4406" s="30">
        <f t="shared" si="342"/>
        <v>4.220901395935059E-3</v>
      </c>
    </row>
    <row r="4407" spans="1:26">
      <c r="A4407" s="27">
        <v>4406</v>
      </c>
      <c r="B4407" s="14" t="s">
        <v>14375</v>
      </c>
      <c r="C4407" s="15">
        <v>44930</v>
      </c>
      <c r="D4407" s="12">
        <f t="shared" si="339"/>
        <v>2023</v>
      </c>
      <c r="E4407" s="12">
        <f t="shared" si="340"/>
        <v>1</v>
      </c>
      <c r="F4407" s="15" t="str">
        <f t="shared" si="341"/>
        <v>2023-01</v>
      </c>
      <c r="G4407" s="15">
        <v>44931</v>
      </c>
      <c r="H4407" s="23">
        <f t="shared" si="343"/>
        <v>1</v>
      </c>
      <c r="I4407" s="14" t="s">
        <v>122</v>
      </c>
      <c r="J4407" s="14" t="s">
        <v>324</v>
      </c>
      <c r="K4407" s="14" t="s">
        <v>325</v>
      </c>
      <c r="L4407" s="14" t="s">
        <v>30</v>
      </c>
      <c r="M4407" s="14" t="s">
        <v>31</v>
      </c>
      <c r="N4407" s="14" t="s">
        <v>91</v>
      </c>
      <c r="O4407" s="14" t="s">
        <v>92</v>
      </c>
      <c r="P4407" s="14" t="s">
        <v>14376</v>
      </c>
      <c r="Q4407" s="14" t="s">
        <v>46</v>
      </c>
      <c r="R4407" s="14" t="s">
        <v>14377</v>
      </c>
      <c r="S4407" s="14" t="s">
        <v>37</v>
      </c>
      <c r="T4407" s="14" t="s">
        <v>38</v>
      </c>
      <c r="U4407" s="14" t="s">
        <v>333</v>
      </c>
      <c r="V4407" s="16">
        <v>5313.72</v>
      </c>
      <c r="W4407" s="13">
        <v>9</v>
      </c>
      <c r="X4407" s="17">
        <v>0</v>
      </c>
      <c r="Y4407" s="16">
        <v>133.01</v>
      </c>
      <c r="Z4407" s="31">
        <f t="shared" si="342"/>
        <v>2.5031428076752252E-2</v>
      </c>
    </row>
    <row r="4408" spans="1:26">
      <c r="A4408" s="26">
        <v>4407</v>
      </c>
      <c r="B4408" s="7" t="s">
        <v>14378</v>
      </c>
      <c r="C4408" s="8">
        <v>44245</v>
      </c>
      <c r="D4408" s="12">
        <f t="shared" si="339"/>
        <v>2021</v>
      </c>
      <c r="E4408" s="12">
        <f t="shared" si="340"/>
        <v>2</v>
      </c>
      <c r="F4408" s="8" t="str">
        <f t="shared" si="341"/>
        <v>2021-02</v>
      </c>
      <c r="G4408" s="8">
        <v>44252</v>
      </c>
      <c r="H4408" s="23">
        <f t="shared" si="343"/>
        <v>7</v>
      </c>
      <c r="I4408" s="7" t="s">
        <v>27</v>
      </c>
      <c r="J4408" s="7" t="s">
        <v>861</v>
      </c>
      <c r="K4408" s="7" t="s">
        <v>247</v>
      </c>
      <c r="L4408" s="7" t="s">
        <v>83</v>
      </c>
      <c r="M4408" s="7" t="s">
        <v>31</v>
      </c>
      <c r="N4408" s="7" t="s">
        <v>43</v>
      </c>
      <c r="O4408" s="7" t="s">
        <v>44</v>
      </c>
      <c r="P4408" s="7" t="s">
        <v>14379</v>
      </c>
      <c r="Q4408" s="7" t="s">
        <v>46</v>
      </c>
      <c r="R4408" s="7" t="s">
        <v>14380</v>
      </c>
      <c r="S4408" s="7" t="s">
        <v>37</v>
      </c>
      <c r="T4408" s="7" t="s">
        <v>38</v>
      </c>
      <c r="U4408" s="7" t="s">
        <v>102</v>
      </c>
      <c r="V4408" s="10">
        <v>5352.84</v>
      </c>
      <c r="W4408" s="6">
        <v>10</v>
      </c>
      <c r="X4408" s="11">
        <v>0.3</v>
      </c>
      <c r="Y4408" s="10">
        <v>-68.98</v>
      </c>
      <c r="Z4408" s="30">
        <f t="shared" si="342"/>
        <v>-1.288661719759978E-2</v>
      </c>
    </row>
    <row r="4409" spans="1:26">
      <c r="A4409" s="27">
        <v>4408</v>
      </c>
      <c r="B4409" s="14" t="s">
        <v>14381</v>
      </c>
      <c r="C4409" s="15">
        <v>45343</v>
      </c>
      <c r="D4409" s="12">
        <f t="shared" si="339"/>
        <v>2024</v>
      </c>
      <c r="E4409" s="12">
        <f t="shared" si="340"/>
        <v>2</v>
      </c>
      <c r="F4409" s="15" t="str">
        <f t="shared" si="341"/>
        <v>2024-02</v>
      </c>
      <c r="G4409" s="15">
        <v>45348</v>
      </c>
      <c r="H4409" s="23">
        <f t="shared" si="343"/>
        <v>5</v>
      </c>
      <c r="I4409" s="14" t="s">
        <v>52</v>
      </c>
      <c r="J4409" s="14" t="s">
        <v>1059</v>
      </c>
      <c r="K4409" s="14" t="s">
        <v>1060</v>
      </c>
      <c r="L4409" s="14" t="s">
        <v>83</v>
      </c>
      <c r="M4409" s="14" t="s">
        <v>31</v>
      </c>
      <c r="N4409" s="14" t="s">
        <v>213</v>
      </c>
      <c r="O4409" s="14" t="s">
        <v>92</v>
      </c>
      <c r="P4409" s="14" t="s">
        <v>14382</v>
      </c>
      <c r="Q4409" s="14" t="s">
        <v>46</v>
      </c>
      <c r="R4409" s="14" t="s">
        <v>14383</v>
      </c>
      <c r="S4409" s="14" t="s">
        <v>48</v>
      </c>
      <c r="T4409" s="14" t="s">
        <v>95</v>
      </c>
      <c r="U4409" s="14" t="s">
        <v>96</v>
      </c>
      <c r="V4409" s="16">
        <v>301.48</v>
      </c>
      <c r="W4409" s="13">
        <v>4</v>
      </c>
      <c r="X4409" s="17">
        <v>0.2</v>
      </c>
      <c r="Y4409" s="16">
        <v>93.5</v>
      </c>
      <c r="Z4409" s="31">
        <f t="shared" si="342"/>
        <v>0.31013665914820221</v>
      </c>
    </row>
    <row r="4410" spans="1:26">
      <c r="A4410" s="26">
        <v>4409</v>
      </c>
      <c r="B4410" s="7" t="s">
        <v>14384</v>
      </c>
      <c r="C4410" s="8">
        <v>44957</v>
      </c>
      <c r="D4410" s="12">
        <f t="shared" si="339"/>
        <v>2023</v>
      </c>
      <c r="E4410" s="12">
        <f t="shared" si="340"/>
        <v>1</v>
      </c>
      <c r="F4410" s="8" t="str">
        <f t="shared" si="341"/>
        <v>2023-01</v>
      </c>
      <c r="G4410" s="8">
        <v>44957</v>
      </c>
      <c r="H4410" s="23">
        <f t="shared" si="343"/>
        <v>0</v>
      </c>
      <c r="I4410" s="7" t="s">
        <v>63</v>
      </c>
      <c r="J4410" s="7" t="s">
        <v>2165</v>
      </c>
      <c r="K4410" s="7" t="s">
        <v>2166</v>
      </c>
      <c r="L4410" s="7" t="s">
        <v>30</v>
      </c>
      <c r="M4410" s="7" t="s">
        <v>31</v>
      </c>
      <c r="N4410" s="7" t="s">
        <v>74</v>
      </c>
      <c r="O4410" s="7" t="s">
        <v>75</v>
      </c>
      <c r="P4410" s="7" t="s">
        <v>14385</v>
      </c>
      <c r="Q4410" s="7" t="s">
        <v>46</v>
      </c>
      <c r="R4410" s="7" t="s">
        <v>14386</v>
      </c>
      <c r="S4410" s="7" t="s">
        <v>110</v>
      </c>
      <c r="T4410" s="7" t="s">
        <v>111</v>
      </c>
      <c r="U4410" s="7" t="s">
        <v>287</v>
      </c>
      <c r="V4410" s="10">
        <v>91.3</v>
      </c>
      <c r="W4410" s="6">
        <v>1</v>
      </c>
      <c r="X4410" s="11">
        <v>0.2</v>
      </c>
      <c r="Y4410" s="10">
        <v>-13.83</v>
      </c>
      <c r="Z4410" s="30">
        <f t="shared" si="342"/>
        <v>-0.15147864184008764</v>
      </c>
    </row>
    <row r="4411" spans="1:26">
      <c r="A4411" s="27">
        <v>4410</v>
      </c>
      <c r="B4411" s="14" t="s">
        <v>14387</v>
      </c>
      <c r="C4411" s="15">
        <v>45606</v>
      </c>
      <c r="D4411" s="12">
        <f t="shared" si="339"/>
        <v>2024</v>
      </c>
      <c r="E4411" s="12">
        <f t="shared" si="340"/>
        <v>11</v>
      </c>
      <c r="F4411" s="15" t="str">
        <f t="shared" si="341"/>
        <v>2024-11</v>
      </c>
      <c r="G4411" s="15">
        <v>45611</v>
      </c>
      <c r="H4411" s="23">
        <f t="shared" si="343"/>
        <v>5</v>
      </c>
      <c r="I4411" s="14" t="s">
        <v>52</v>
      </c>
      <c r="J4411" s="14" t="s">
        <v>2007</v>
      </c>
      <c r="K4411" s="14" t="s">
        <v>1159</v>
      </c>
      <c r="L4411" s="14" t="s">
        <v>83</v>
      </c>
      <c r="M4411" s="14" t="s">
        <v>31</v>
      </c>
      <c r="N4411" s="14" t="s">
        <v>228</v>
      </c>
      <c r="O4411" s="14" t="s">
        <v>229</v>
      </c>
      <c r="P4411" s="14" t="s">
        <v>14388</v>
      </c>
      <c r="Q4411" s="14" t="s">
        <v>46</v>
      </c>
      <c r="R4411" s="14" t="s">
        <v>14389</v>
      </c>
      <c r="S4411" s="14" t="s">
        <v>110</v>
      </c>
      <c r="T4411" s="14" t="s">
        <v>223</v>
      </c>
      <c r="U4411" s="14" t="s">
        <v>449</v>
      </c>
      <c r="V4411" s="16">
        <v>1262.5</v>
      </c>
      <c r="W4411" s="13">
        <v>2</v>
      </c>
      <c r="X4411" s="17">
        <v>0.5</v>
      </c>
      <c r="Y4411" s="16">
        <v>96.07</v>
      </c>
      <c r="Z4411" s="31">
        <f t="shared" si="342"/>
        <v>7.6095049504950496E-2</v>
      </c>
    </row>
    <row r="4412" spans="1:26">
      <c r="A4412" s="26">
        <v>4411</v>
      </c>
      <c r="B4412" s="7" t="s">
        <v>14390</v>
      </c>
      <c r="C4412" s="8">
        <v>45254</v>
      </c>
      <c r="D4412" s="12">
        <f t="shared" si="339"/>
        <v>2023</v>
      </c>
      <c r="E4412" s="12">
        <f t="shared" si="340"/>
        <v>11</v>
      </c>
      <c r="F4412" s="8" t="str">
        <f t="shared" si="341"/>
        <v>2023-11</v>
      </c>
      <c r="G4412" s="8">
        <v>45258</v>
      </c>
      <c r="H4412" s="23">
        <f t="shared" si="343"/>
        <v>4</v>
      </c>
      <c r="I4412" s="7" t="s">
        <v>52</v>
      </c>
      <c r="J4412" s="7" t="s">
        <v>1571</v>
      </c>
      <c r="K4412" s="7" t="s">
        <v>1065</v>
      </c>
      <c r="L4412" s="7" t="s">
        <v>83</v>
      </c>
      <c r="M4412" s="7" t="s">
        <v>31</v>
      </c>
      <c r="N4412" s="7" t="s">
        <v>181</v>
      </c>
      <c r="O4412" s="7" t="s">
        <v>107</v>
      </c>
      <c r="P4412" s="7" t="s">
        <v>14391</v>
      </c>
      <c r="Q4412" s="7" t="s">
        <v>35</v>
      </c>
      <c r="R4412" s="7" t="s">
        <v>14392</v>
      </c>
      <c r="S4412" s="7" t="s">
        <v>110</v>
      </c>
      <c r="T4412" s="7" t="s">
        <v>148</v>
      </c>
      <c r="U4412" s="7" t="s">
        <v>232</v>
      </c>
      <c r="V4412" s="10">
        <v>4361.12</v>
      </c>
      <c r="W4412" s="6">
        <v>8</v>
      </c>
      <c r="X4412" s="11">
        <v>0.3</v>
      </c>
      <c r="Y4412" s="10">
        <v>1356.38</v>
      </c>
      <c r="Z4412" s="30">
        <f t="shared" si="342"/>
        <v>0.31101643614484353</v>
      </c>
    </row>
    <row r="4413" spans="1:26">
      <c r="A4413" s="27">
        <v>4412</v>
      </c>
      <c r="B4413" s="14" t="s">
        <v>14393</v>
      </c>
      <c r="C4413" s="15">
        <v>45612</v>
      </c>
      <c r="D4413" s="12">
        <f t="shared" si="339"/>
        <v>2024</v>
      </c>
      <c r="E4413" s="12">
        <f t="shared" si="340"/>
        <v>11</v>
      </c>
      <c r="F4413" s="15" t="str">
        <f t="shared" si="341"/>
        <v>2024-11</v>
      </c>
      <c r="G4413" s="15">
        <v>45615</v>
      </c>
      <c r="H4413" s="23">
        <f t="shared" si="343"/>
        <v>3</v>
      </c>
      <c r="I4413" s="14" t="s">
        <v>52</v>
      </c>
      <c r="J4413" s="14" t="s">
        <v>1623</v>
      </c>
      <c r="K4413" s="14" t="s">
        <v>559</v>
      </c>
      <c r="L4413" s="14" t="s">
        <v>66</v>
      </c>
      <c r="M4413" s="14" t="s">
        <v>31</v>
      </c>
      <c r="N4413" s="14" t="s">
        <v>711</v>
      </c>
      <c r="O4413" s="14" t="s">
        <v>712</v>
      </c>
      <c r="P4413" s="14" t="s">
        <v>14394</v>
      </c>
      <c r="Q4413" s="14" t="s">
        <v>35</v>
      </c>
      <c r="R4413" s="14" t="s">
        <v>14395</v>
      </c>
      <c r="S4413" s="14" t="s">
        <v>110</v>
      </c>
      <c r="T4413" s="14" t="s">
        <v>243</v>
      </c>
      <c r="U4413" s="14" t="s">
        <v>244</v>
      </c>
      <c r="V4413" s="16">
        <v>302.10000000000002</v>
      </c>
      <c r="W4413" s="13">
        <v>1</v>
      </c>
      <c r="X4413" s="17">
        <v>0.1</v>
      </c>
      <c r="Y4413" s="16">
        <v>0.13</v>
      </c>
      <c r="Z4413" s="31">
        <f t="shared" si="342"/>
        <v>4.3032108573320092E-4</v>
      </c>
    </row>
    <row r="4414" spans="1:26">
      <c r="A4414" s="26">
        <v>4413</v>
      </c>
      <c r="B4414" s="7" t="s">
        <v>14396</v>
      </c>
      <c r="C4414" s="8">
        <v>45331</v>
      </c>
      <c r="D4414" s="12">
        <f t="shared" si="339"/>
        <v>2024</v>
      </c>
      <c r="E4414" s="12">
        <f t="shared" si="340"/>
        <v>2</v>
      </c>
      <c r="F4414" s="8" t="str">
        <f t="shared" si="341"/>
        <v>2024-02</v>
      </c>
      <c r="G4414" s="8">
        <v>45334</v>
      </c>
      <c r="H4414" s="23">
        <f t="shared" si="343"/>
        <v>3</v>
      </c>
      <c r="I4414" s="7" t="s">
        <v>122</v>
      </c>
      <c r="J4414" s="7" t="s">
        <v>4422</v>
      </c>
      <c r="K4414" s="7" t="s">
        <v>803</v>
      </c>
      <c r="L4414" s="7" t="s">
        <v>30</v>
      </c>
      <c r="M4414" s="7" t="s">
        <v>31</v>
      </c>
      <c r="N4414" s="7" t="s">
        <v>283</v>
      </c>
      <c r="O4414" s="7" t="s">
        <v>284</v>
      </c>
      <c r="P4414" s="7" t="s">
        <v>14397</v>
      </c>
      <c r="Q4414" s="7" t="s">
        <v>146</v>
      </c>
      <c r="R4414" s="7" t="s">
        <v>14398</v>
      </c>
      <c r="S4414" s="7" t="s">
        <v>48</v>
      </c>
      <c r="T4414" s="7" t="s">
        <v>78</v>
      </c>
      <c r="U4414" s="7" t="s">
        <v>956</v>
      </c>
      <c r="V4414" s="10">
        <v>1233.33</v>
      </c>
      <c r="W4414" s="6">
        <v>8</v>
      </c>
      <c r="X4414" s="11">
        <v>0</v>
      </c>
      <c r="Y4414" s="10">
        <v>386.48</v>
      </c>
      <c r="Z4414" s="30">
        <f t="shared" si="342"/>
        <v>0.31336300908921377</v>
      </c>
    </row>
    <row r="4415" spans="1:26">
      <c r="A4415" s="27">
        <v>4414</v>
      </c>
      <c r="B4415" s="14" t="s">
        <v>14399</v>
      </c>
      <c r="C4415" s="15">
        <v>44367</v>
      </c>
      <c r="D4415" s="12">
        <f t="shared" si="339"/>
        <v>2021</v>
      </c>
      <c r="E4415" s="12">
        <f t="shared" si="340"/>
        <v>6</v>
      </c>
      <c r="F4415" s="15" t="str">
        <f t="shared" si="341"/>
        <v>2021-06</v>
      </c>
      <c r="G4415" s="15">
        <v>44369</v>
      </c>
      <c r="H4415" s="23">
        <f t="shared" si="343"/>
        <v>2</v>
      </c>
      <c r="I4415" s="14" t="s">
        <v>122</v>
      </c>
      <c r="J4415" s="14" t="s">
        <v>3652</v>
      </c>
      <c r="K4415" s="14" t="s">
        <v>3258</v>
      </c>
      <c r="L4415" s="14" t="s">
        <v>83</v>
      </c>
      <c r="M4415" s="14" t="s">
        <v>31</v>
      </c>
      <c r="N4415" s="14" t="s">
        <v>125</v>
      </c>
      <c r="O4415" s="14" t="s">
        <v>126</v>
      </c>
      <c r="P4415" s="14" t="s">
        <v>14400</v>
      </c>
      <c r="Q4415" s="14" t="s">
        <v>58</v>
      </c>
      <c r="R4415" s="14" t="s">
        <v>14401</v>
      </c>
      <c r="S4415" s="14" t="s">
        <v>48</v>
      </c>
      <c r="T4415" s="14" t="s">
        <v>78</v>
      </c>
      <c r="U4415" s="14" t="s">
        <v>956</v>
      </c>
      <c r="V4415" s="16">
        <v>652.79999999999995</v>
      </c>
      <c r="W4415" s="13">
        <v>11</v>
      </c>
      <c r="X4415" s="17">
        <v>0</v>
      </c>
      <c r="Y4415" s="16">
        <v>-16.579999999999998</v>
      </c>
      <c r="Z4415" s="31">
        <f t="shared" si="342"/>
        <v>-2.539828431372549E-2</v>
      </c>
    </row>
    <row r="4416" spans="1:26">
      <c r="A4416" s="26">
        <v>4415</v>
      </c>
      <c r="B4416" s="7" t="s">
        <v>14402</v>
      </c>
      <c r="C4416" s="8">
        <v>45138</v>
      </c>
      <c r="D4416" s="12">
        <f t="shared" si="339"/>
        <v>2023</v>
      </c>
      <c r="E4416" s="12">
        <f t="shared" si="340"/>
        <v>7</v>
      </c>
      <c r="F4416" s="8" t="str">
        <f t="shared" si="341"/>
        <v>2023-07</v>
      </c>
      <c r="G4416" s="8">
        <v>45140</v>
      </c>
      <c r="H4416" s="23">
        <f t="shared" si="343"/>
        <v>2</v>
      </c>
      <c r="I4416" s="7" t="s">
        <v>122</v>
      </c>
      <c r="J4416" s="7" t="s">
        <v>3402</v>
      </c>
      <c r="K4416" s="7" t="s">
        <v>816</v>
      </c>
      <c r="L4416" s="7" t="s">
        <v>30</v>
      </c>
      <c r="M4416" s="7" t="s">
        <v>31</v>
      </c>
      <c r="N4416" s="7" t="s">
        <v>313</v>
      </c>
      <c r="O4416" s="7" t="s">
        <v>314</v>
      </c>
      <c r="P4416" s="7" t="s">
        <v>14403</v>
      </c>
      <c r="Q4416" s="7" t="s">
        <v>146</v>
      </c>
      <c r="R4416" s="7" t="s">
        <v>14404</v>
      </c>
      <c r="S4416" s="7" t="s">
        <v>37</v>
      </c>
      <c r="T4416" s="7" t="s">
        <v>208</v>
      </c>
      <c r="U4416" s="7" t="s">
        <v>209</v>
      </c>
      <c r="V4416" s="10">
        <v>1825.31</v>
      </c>
      <c r="W4416" s="6">
        <v>7</v>
      </c>
      <c r="X4416" s="11">
        <v>0.1</v>
      </c>
      <c r="Y4416" s="10">
        <v>23.75</v>
      </c>
      <c r="Z4416" s="30">
        <f t="shared" si="342"/>
        <v>1.3011488459494552E-2</v>
      </c>
    </row>
    <row r="4417" spans="1:26">
      <c r="A4417" s="27">
        <v>4416</v>
      </c>
      <c r="B4417" s="14" t="s">
        <v>14405</v>
      </c>
      <c r="C4417" s="15">
        <v>44872</v>
      </c>
      <c r="D4417" s="12">
        <f t="shared" si="339"/>
        <v>2022</v>
      </c>
      <c r="E4417" s="12">
        <f t="shared" si="340"/>
        <v>11</v>
      </c>
      <c r="F4417" s="15" t="str">
        <f t="shared" si="341"/>
        <v>2022-11</v>
      </c>
      <c r="G4417" s="15">
        <v>44873</v>
      </c>
      <c r="H4417" s="23">
        <f t="shared" si="343"/>
        <v>1</v>
      </c>
      <c r="I4417" s="14" t="s">
        <v>122</v>
      </c>
      <c r="J4417" s="14" t="s">
        <v>8285</v>
      </c>
      <c r="K4417" s="14" t="s">
        <v>2095</v>
      </c>
      <c r="L4417" s="14" t="s">
        <v>66</v>
      </c>
      <c r="M4417" s="14" t="s">
        <v>31</v>
      </c>
      <c r="N4417" s="14" t="s">
        <v>204</v>
      </c>
      <c r="O4417" s="14" t="s">
        <v>205</v>
      </c>
      <c r="P4417" s="14" t="s">
        <v>14406</v>
      </c>
      <c r="Q4417" s="14" t="s">
        <v>146</v>
      </c>
      <c r="R4417" s="14" t="s">
        <v>14407</v>
      </c>
      <c r="S4417" s="14" t="s">
        <v>48</v>
      </c>
      <c r="T4417" s="14" t="s">
        <v>434</v>
      </c>
      <c r="U4417" s="14" t="s">
        <v>435</v>
      </c>
      <c r="V4417" s="16">
        <v>191.39</v>
      </c>
      <c r="W4417" s="13">
        <v>3</v>
      </c>
      <c r="X4417" s="17">
        <v>0</v>
      </c>
      <c r="Y4417" s="16">
        <v>61.83</v>
      </c>
      <c r="Z4417" s="31">
        <f t="shared" si="342"/>
        <v>0.32305763101520457</v>
      </c>
    </row>
    <row r="4418" spans="1:26">
      <c r="A4418" s="26">
        <v>4417</v>
      </c>
      <c r="B4418" s="7" t="s">
        <v>14408</v>
      </c>
      <c r="C4418" s="8">
        <v>45257</v>
      </c>
      <c r="D4418" s="12">
        <f t="shared" ref="D4418:D4481" si="344">YEAR(C4418)</f>
        <v>2023</v>
      </c>
      <c r="E4418" s="12">
        <f t="shared" ref="E4418:E4481" si="345">MONTH(C4418)</f>
        <v>11</v>
      </c>
      <c r="F4418" s="8" t="str">
        <f t="shared" ref="F4418:F4481" si="346">TEXT(C4418,"yyyy-mm")</f>
        <v>2023-11</v>
      </c>
      <c r="G4418" s="8">
        <v>45257</v>
      </c>
      <c r="H4418" s="23">
        <f t="shared" si="343"/>
        <v>0</v>
      </c>
      <c r="I4418" s="7" t="s">
        <v>63</v>
      </c>
      <c r="J4418" s="7" t="s">
        <v>3374</v>
      </c>
      <c r="K4418" s="7" t="s">
        <v>372</v>
      </c>
      <c r="L4418" s="7" t="s">
        <v>83</v>
      </c>
      <c r="M4418" s="7" t="s">
        <v>31</v>
      </c>
      <c r="N4418" s="7" t="s">
        <v>134</v>
      </c>
      <c r="O4418" s="7" t="s">
        <v>135</v>
      </c>
      <c r="P4418" s="7" t="s">
        <v>14409</v>
      </c>
      <c r="Q4418" s="7" t="s">
        <v>58</v>
      </c>
      <c r="R4418" s="7" t="s">
        <v>14410</v>
      </c>
      <c r="S4418" s="7" t="s">
        <v>110</v>
      </c>
      <c r="T4418" s="7" t="s">
        <v>243</v>
      </c>
      <c r="U4418" s="7" t="s">
        <v>481</v>
      </c>
      <c r="V4418" s="10">
        <v>1186.8800000000001</v>
      </c>
      <c r="W4418" s="6">
        <v>2</v>
      </c>
      <c r="X4418" s="11">
        <v>0</v>
      </c>
      <c r="Y4418" s="10">
        <v>-74.17</v>
      </c>
      <c r="Z4418" s="30">
        <f t="shared" ref="Z4418:Z4481" si="347">IFERROR(Y4418/V4418,0)</f>
        <v>-6.2491574548395788E-2</v>
      </c>
    </row>
    <row r="4419" spans="1:26">
      <c r="A4419" s="27">
        <v>4418</v>
      </c>
      <c r="B4419" s="14" t="s">
        <v>14411</v>
      </c>
      <c r="C4419" s="15">
        <v>45279</v>
      </c>
      <c r="D4419" s="12">
        <f t="shared" si="344"/>
        <v>2023</v>
      </c>
      <c r="E4419" s="12">
        <f t="shared" si="345"/>
        <v>12</v>
      </c>
      <c r="F4419" s="15" t="str">
        <f t="shared" si="346"/>
        <v>2023-12</v>
      </c>
      <c r="G4419" s="15">
        <v>45279</v>
      </c>
      <c r="H4419" s="23">
        <f t="shared" si="343"/>
        <v>0</v>
      </c>
      <c r="I4419" s="14" t="s">
        <v>63</v>
      </c>
      <c r="J4419" s="14" t="s">
        <v>4957</v>
      </c>
      <c r="K4419" s="14" t="s">
        <v>416</v>
      </c>
      <c r="L4419" s="14" t="s">
        <v>66</v>
      </c>
      <c r="M4419" s="14" t="s">
        <v>31</v>
      </c>
      <c r="N4419" s="14" t="s">
        <v>204</v>
      </c>
      <c r="O4419" s="14" t="s">
        <v>205</v>
      </c>
      <c r="P4419" s="14" t="s">
        <v>14412</v>
      </c>
      <c r="Q4419" s="14" t="s">
        <v>146</v>
      </c>
      <c r="R4419" s="14" t="s">
        <v>14413</v>
      </c>
      <c r="S4419" s="14" t="s">
        <v>37</v>
      </c>
      <c r="T4419" s="14" t="s">
        <v>38</v>
      </c>
      <c r="U4419" s="14" t="s">
        <v>485</v>
      </c>
      <c r="V4419" s="16">
        <v>9524.0300000000007</v>
      </c>
      <c r="W4419" s="13">
        <v>11</v>
      </c>
      <c r="X4419" s="17">
        <v>0.3</v>
      </c>
      <c r="Y4419" s="16">
        <v>558.69000000000005</v>
      </c>
      <c r="Z4419" s="31">
        <f t="shared" si="347"/>
        <v>5.8661091995720303E-2</v>
      </c>
    </row>
    <row r="4420" spans="1:26">
      <c r="A4420" s="26">
        <v>4419</v>
      </c>
      <c r="B4420" s="7" t="s">
        <v>14414</v>
      </c>
      <c r="C4420" s="8">
        <v>44593</v>
      </c>
      <c r="D4420" s="12">
        <f t="shared" si="344"/>
        <v>2022</v>
      </c>
      <c r="E4420" s="12">
        <f t="shared" si="345"/>
        <v>2</v>
      </c>
      <c r="F4420" s="8" t="str">
        <f t="shared" si="346"/>
        <v>2022-02</v>
      </c>
      <c r="G4420" s="8">
        <v>44595</v>
      </c>
      <c r="H4420" s="23">
        <f t="shared" ref="H4420:H4483" si="348">G4420-C4420</f>
        <v>2</v>
      </c>
      <c r="I4420" s="7" t="s">
        <v>122</v>
      </c>
      <c r="J4420" s="7" t="s">
        <v>3125</v>
      </c>
      <c r="K4420" s="7" t="s">
        <v>2705</v>
      </c>
      <c r="L4420" s="7" t="s">
        <v>30</v>
      </c>
      <c r="M4420" s="7" t="s">
        <v>31</v>
      </c>
      <c r="N4420" s="7" t="s">
        <v>74</v>
      </c>
      <c r="O4420" s="7" t="s">
        <v>75</v>
      </c>
      <c r="P4420" s="7" t="s">
        <v>14415</v>
      </c>
      <c r="Q4420" s="7" t="s">
        <v>46</v>
      </c>
      <c r="R4420" s="7" t="s">
        <v>14416</v>
      </c>
      <c r="S4420" s="7" t="s">
        <v>37</v>
      </c>
      <c r="T4420" s="7" t="s">
        <v>170</v>
      </c>
      <c r="U4420" s="7" t="s">
        <v>171</v>
      </c>
      <c r="V4420" s="10">
        <v>483.8</v>
      </c>
      <c r="W4420" s="6">
        <v>3</v>
      </c>
      <c r="X4420" s="11">
        <v>0</v>
      </c>
      <c r="Y4420" s="10">
        <v>-27.76</v>
      </c>
      <c r="Z4420" s="30">
        <f t="shared" si="347"/>
        <v>-5.737908226539893E-2</v>
      </c>
    </row>
    <row r="4421" spans="1:26">
      <c r="A4421" s="27">
        <v>4420</v>
      </c>
      <c r="B4421" s="14" t="s">
        <v>14417</v>
      </c>
      <c r="C4421" s="15">
        <v>45011</v>
      </c>
      <c r="D4421" s="12">
        <f t="shared" si="344"/>
        <v>2023</v>
      </c>
      <c r="E4421" s="12">
        <f t="shared" si="345"/>
        <v>3</v>
      </c>
      <c r="F4421" s="15" t="str">
        <f t="shared" si="346"/>
        <v>2023-03</v>
      </c>
      <c r="G4421" s="15">
        <v>45011</v>
      </c>
      <c r="H4421" s="23">
        <f t="shared" si="348"/>
        <v>0</v>
      </c>
      <c r="I4421" s="14" t="s">
        <v>63</v>
      </c>
      <c r="J4421" s="14" t="s">
        <v>7431</v>
      </c>
      <c r="K4421" s="14" t="s">
        <v>2590</v>
      </c>
      <c r="L4421" s="14" t="s">
        <v>66</v>
      </c>
      <c r="M4421" s="14" t="s">
        <v>31</v>
      </c>
      <c r="N4421" s="14" t="s">
        <v>91</v>
      </c>
      <c r="O4421" s="14" t="s">
        <v>92</v>
      </c>
      <c r="P4421" s="14" t="s">
        <v>10366</v>
      </c>
      <c r="Q4421" s="14" t="s">
        <v>46</v>
      </c>
      <c r="R4421" s="14" t="s">
        <v>14418</v>
      </c>
      <c r="S4421" s="14" t="s">
        <v>48</v>
      </c>
      <c r="T4421" s="14" t="s">
        <v>69</v>
      </c>
      <c r="U4421" s="14" t="s">
        <v>1034</v>
      </c>
      <c r="V4421" s="16">
        <v>2094.48</v>
      </c>
      <c r="W4421" s="13">
        <v>14</v>
      </c>
      <c r="X4421" s="17">
        <v>0</v>
      </c>
      <c r="Y4421" s="16">
        <v>367.14</v>
      </c>
      <c r="Z4421" s="31">
        <f t="shared" si="347"/>
        <v>0.17528933195829036</v>
      </c>
    </row>
    <row r="4422" spans="1:26">
      <c r="A4422" s="26">
        <v>4421</v>
      </c>
      <c r="B4422" s="7" t="s">
        <v>14419</v>
      </c>
      <c r="C4422" s="8">
        <v>44631</v>
      </c>
      <c r="D4422" s="12">
        <f t="shared" si="344"/>
        <v>2022</v>
      </c>
      <c r="E4422" s="12">
        <f t="shared" si="345"/>
        <v>3</v>
      </c>
      <c r="F4422" s="8" t="str">
        <f t="shared" si="346"/>
        <v>2022-03</v>
      </c>
      <c r="G4422" s="8">
        <v>44634</v>
      </c>
      <c r="H4422" s="23">
        <f t="shared" si="348"/>
        <v>3</v>
      </c>
      <c r="I4422" s="7" t="s">
        <v>52</v>
      </c>
      <c r="J4422" s="7" t="s">
        <v>4893</v>
      </c>
      <c r="K4422" s="7" t="s">
        <v>4894</v>
      </c>
      <c r="L4422" s="7" t="s">
        <v>66</v>
      </c>
      <c r="M4422" s="7" t="s">
        <v>31</v>
      </c>
      <c r="N4422" s="7" t="s">
        <v>143</v>
      </c>
      <c r="O4422" s="7" t="s">
        <v>144</v>
      </c>
      <c r="P4422" s="7" t="s">
        <v>14420</v>
      </c>
      <c r="Q4422" s="7" t="s">
        <v>146</v>
      </c>
      <c r="R4422" s="7" t="s">
        <v>14421</v>
      </c>
      <c r="S4422" s="7" t="s">
        <v>48</v>
      </c>
      <c r="T4422" s="7" t="s">
        <v>138</v>
      </c>
      <c r="U4422" s="7" t="s">
        <v>139</v>
      </c>
      <c r="V4422" s="10">
        <v>2419.54</v>
      </c>
      <c r="W4422" s="6">
        <v>12</v>
      </c>
      <c r="X4422" s="11">
        <v>0</v>
      </c>
      <c r="Y4422" s="10">
        <v>5.54</v>
      </c>
      <c r="Z4422" s="30">
        <f t="shared" si="347"/>
        <v>2.2896914289493044E-3</v>
      </c>
    </row>
    <row r="4423" spans="1:26">
      <c r="A4423" s="27">
        <v>4422</v>
      </c>
      <c r="B4423" s="14" t="s">
        <v>14422</v>
      </c>
      <c r="C4423" s="15">
        <v>44309</v>
      </c>
      <c r="D4423" s="12">
        <f t="shared" si="344"/>
        <v>2021</v>
      </c>
      <c r="E4423" s="12">
        <f t="shared" si="345"/>
        <v>4</v>
      </c>
      <c r="F4423" s="15" t="str">
        <f t="shared" si="346"/>
        <v>2021-04</v>
      </c>
      <c r="G4423" s="15">
        <v>44313</v>
      </c>
      <c r="H4423" s="23">
        <f t="shared" si="348"/>
        <v>4</v>
      </c>
      <c r="I4423" s="14" t="s">
        <v>52</v>
      </c>
      <c r="J4423" s="14" t="s">
        <v>7509</v>
      </c>
      <c r="K4423" s="14" t="s">
        <v>4418</v>
      </c>
      <c r="L4423" s="14" t="s">
        <v>83</v>
      </c>
      <c r="M4423" s="14" t="s">
        <v>31</v>
      </c>
      <c r="N4423" s="14" t="s">
        <v>204</v>
      </c>
      <c r="O4423" s="14" t="s">
        <v>205</v>
      </c>
      <c r="P4423" s="14" t="s">
        <v>14423</v>
      </c>
      <c r="Q4423" s="14" t="s">
        <v>146</v>
      </c>
      <c r="R4423" s="14" t="s">
        <v>14424</v>
      </c>
      <c r="S4423" s="14" t="s">
        <v>110</v>
      </c>
      <c r="T4423" s="14" t="s">
        <v>111</v>
      </c>
      <c r="U4423" s="14" t="s">
        <v>112</v>
      </c>
      <c r="V4423" s="16">
        <v>2710.89</v>
      </c>
      <c r="W4423" s="13">
        <v>2</v>
      </c>
      <c r="X4423" s="17">
        <v>0</v>
      </c>
      <c r="Y4423" s="16">
        <v>330.08</v>
      </c>
      <c r="Z4423" s="31">
        <f t="shared" si="347"/>
        <v>0.1217607501595417</v>
      </c>
    </row>
    <row r="4424" spans="1:26">
      <c r="A4424" s="26">
        <v>4423</v>
      </c>
      <c r="B4424" s="7" t="s">
        <v>14425</v>
      </c>
      <c r="C4424" s="8">
        <v>45077</v>
      </c>
      <c r="D4424" s="12">
        <f t="shared" si="344"/>
        <v>2023</v>
      </c>
      <c r="E4424" s="12">
        <f t="shared" si="345"/>
        <v>5</v>
      </c>
      <c r="F4424" s="8" t="str">
        <f t="shared" si="346"/>
        <v>2023-05</v>
      </c>
      <c r="G4424" s="8">
        <v>45084</v>
      </c>
      <c r="H4424" s="23">
        <f t="shared" si="348"/>
        <v>7</v>
      </c>
      <c r="I4424" s="7" t="s">
        <v>27</v>
      </c>
      <c r="J4424" s="7" t="s">
        <v>4929</v>
      </c>
      <c r="K4424" s="7" t="s">
        <v>2664</v>
      </c>
      <c r="L4424" s="7" t="s">
        <v>30</v>
      </c>
      <c r="M4424" s="7" t="s">
        <v>31</v>
      </c>
      <c r="N4424" s="7" t="s">
        <v>134</v>
      </c>
      <c r="O4424" s="7" t="s">
        <v>135</v>
      </c>
      <c r="P4424" s="7" t="s">
        <v>14426</v>
      </c>
      <c r="Q4424" s="7" t="s">
        <v>58</v>
      </c>
      <c r="R4424" s="7" t="s">
        <v>14427</v>
      </c>
      <c r="S4424" s="7" t="s">
        <v>37</v>
      </c>
      <c r="T4424" s="7" t="s">
        <v>170</v>
      </c>
      <c r="U4424" s="7" t="s">
        <v>189</v>
      </c>
      <c r="V4424" s="10">
        <v>10024.85</v>
      </c>
      <c r="W4424" s="6">
        <v>14</v>
      </c>
      <c r="X4424" s="11">
        <v>0.2</v>
      </c>
      <c r="Y4424" s="10">
        <v>2074.65</v>
      </c>
      <c r="Z4424" s="30">
        <f t="shared" si="347"/>
        <v>0.20695072744230586</v>
      </c>
    </row>
    <row r="4425" spans="1:26">
      <c r="A4425" s="27">
        <v>4424</v>
      </c>
      <c r="B4425" s="14" t="s">
        <v>14428</v>
      </c>
      <c r="C4425" s="15">
        <v>45187</v>
      </c>
      <c r="D4425" s="12">
        <f t="shared" si="344"/>
        <v>2023</v>
      </c>
      <c r="E4425" s="12">
        <f t="shared" si="345"/>
        <v>9</v>
      </c>
      <c r="F4425" s="15" t="str">
        <f t="shared" si="346"/>
        <v>2023-09</v>
      </c>
      <c r="G4425" s="15">
        <v>45194</v>
      </c>
      <c r="H4425" s="23">
        <f t="shared" si="348"/>
        <v>7</v>
      </c>
      <c r="I4425" s="14" t="s">
        <v>27</v>
      </c>
      <c r="J4425" s="14" t="s">
        <v>1697</v>
      </c>
      <c r="K4425" s="14" t="s">
        <v>803</v>
      </c>
      <c r="L4425" s="14" t="s">
        <v>30</v>
      </c>
      <c r="M4425" s="14" t="s">
        <v>31</v>
      </c>
      <c r="N4425" s="14" t="s">
        <v>116</v>
      </c>
      <c r="O4425" s="14" t="s">
        <v>117</v>
      </c>
      <c r="P4425" s="14" t="s">
        <v>14429</v>
      </c>
      <c r="Q4425" s="14" t="s">
        <v>58</v>
      </c>
      <c r="R4425" s="14" t="s">
        <v>14430</v>
      </c>
      <c r="S4425" s="14" t="s">
        <v>37</v>
      </c>
      <c r="T4425" s="14" t="s">
        <v>170</v>
      </c>
      <c r="U4425" s="14" t="s">
        <v>189</v>
      </c>
      <c r="V4425" s="16">
        <v>779.52</v>
      </c>
      <c r="W4425" s="13">
        <v>7</v>
      </c>
      <c r="X4425" s="17">
        <v>0.1</v>
      </c>
      <c r="Y4425" s="16">
        <v>136.93</v>
      </c>
      <c r="Z4425" s="31">
        <f t="shared" si="347"/>
        <v>0.1756593801313629</v>
      </c>
    </row>
    <row r="4426" spans="1:26">
      <c r="A4426" s="26">
        <v>4425</v>
      </c>
      <c r="B4426" s="7" t="s">
        <v>14431</v>
      </c>
      <c r="C4426" s="8">
        <v>45442</v>
      </c>
      <c r="D4426" s="12">
        <f t="shared" si="344"/>
        <v>2024</v>
      </c>
      <c r="E4426" s="12">
        <f t="shared" si="345"/>
        <v>5</v>
      </c>
      <c r="F4426" s="8" t="str">
        <f t="shared" si="346"/>
        <v>2024-05</v>
      </c>
      <c r="G4426" s="8">
        <v>45447</v>
      </c>
      <c r="H4426" s="23">
        <f t="shared" si="348"/>
        <v>5</v>
      </c>
      <c r="I4426" s="7" t="s">
        <v>52</v>
      </c>
      <c r="J4426" s="7" t="s">
        <v>1514</v>
      </c>
      <c r="K4426" s="7" t="s">
        <v>1515</v>
      </c>
      <c r="L4426" s="7" t="s">
        <v>83</v>
      </c>
      <c r="M4426" s="7" t="s">
        <v>31</v>
      </c>
      <c r="N4426" s="7" t="s">
        <v>228</v>
      </c>
      <c r="O4426" s="7" t="s">
        <v>229</v>
      </c>
      <c r="P4426" s="7" t="s">
        <v>14432</v>
      </c>
      <c r="Q4426" s="7" t="s">
        <v>46</v>
      </c>
      <c r="R4426" s="7" t="s">
        <v>14433</v>
      </c>
      <c r="S4426" s="7" t="s">
        <v>37</v>
      </c>
      <c r="T4426" s="7" t="s">
        <v>60</v>
      </c>
      <c r="U4426" s="7" t="s">
        <v>61</v>
      </c>
      <c r="V4426" s="10">
        <v>7665.68</v>
      </c>
      <c r="W4426" s="6">
        <v>8</v>
      </c>
      <c r="X4426" s="11">
        <v>0.3</v>
      </c>
      <c r="Y4426" s="10">
        <v>1828.24</v>
      </c>
      <c r="Z4426" s="30">
        <f t="shared" si="347"/>
        <v>0.23849678045522379</v>
      </c>
    </row>
    <row r="4427" spans="1:26">
      <c r="A4427" s="27">
        <v>4426</v>
      </c>
      <c r="B4427" s="14" t="s">
        <v>14434</v>
      </c>
      <c r="C4427" s="15">
        <v>44653</v>
      </c>
      <c r="D4427" s="12">
        <f t="shared" si="344"/>
        <v>2022</v>
      </c>
      <c r="E4427" s="12">
        <f t="shared" si="345"/>
        <v>4</v>
      </c>
      <c r="F4427" s="15" t="str">
        <f t="shared" si="346"/>
        <v>2022-04</v>
      </c>
      <c r="G4427" s="15">
        <v>44659</v>
      </c>
      <c r="H4427" s="23">
        <f t="shared" si="348"/>
        <v>6</v>
      </c>
      <c r="I4427" s="14" t="s">
        <v>52</v>
      </c>
      <c r="J4427" s="14" t="s">
        <v>2477</v>
      </c>
      <c r="K4427" s="14" t="s">
        <v>939</v>
      </c>
      <c r="L4427" s="14" t="s">
        <v>30</v>
      </c>
      <c r="M4427" s="14" t="s">
        <v>31</v>
      </c>
      <c r="N4427" s="14" t="s">
        <v>55</v>
      </c>
      <c r="O4427" s="14" t="s">
        <v>56</v>
      </c>
      <c r="P4427" s="14" t="s">
        <v>14435</v>
      </c>
      <c r="Q4427" s="14" t="s">
        <v>58</v>
      </c>
      <c r="R4427" s="14" t="s">
        <v>14436</v>
      </c>
      <c r="S4427" s="14" t="s">
        <v>37</v>
      </c>
      <c r="T4427" s="14" t="s">
        <v>170</v>
      </c>
      <c r="U4427" s="14" t="s">
        <v>189</v>
      </c>
      <c r="V4427" s="16">
        <v>13153.34</v>
      </c>
      <c r="W4427" s="13">
        <v>12</v>
      </c>
      <c r="X4427" s="17">
        <v>0.2</v>
      </c>
      <c r="Y4427" s="16">
        <v>1372.98</v>
      </c>
      <c r="Z4427" s="31">
        <f t="shared" si="347"/>
        <v>0.10438261308534562</v>
      </c>
    </row>
    <row r="4428" spans="1:26">
      <c r="A4428" s="26">
        <v>4427</v>
      </c>
      <c r="B4428" s="7" t="s">
        <v>14437</v>
      </c>
      <c r="C4428" s="8">
        <v>45574</v>
      </c>
      <c r="D4428" s="12">
        <f t="shared" si="344"/>
        <v>2024</v>
      </c>
      <c r="E4428" s="12">
        <f t="shared" si="345"/>
        <v>10</v>
      </c>
      <c r="F4428" s="8" t="str">
        <f t="shared" si="346"/>
        <v>2024-10</v>
      </c>
      <c r="G4428" s="8">
        <v>45579</v>
      </c>
      <c r="H4428" s="23">
        <f t="shared" si="348"/>
        <v>5</v>
      </c>
      <c r="I4428" s="7" t="s">
        <v>27</v>
      </c>
      <c r="J4428" s="7" t="s">
        <v>4338</v>
      </c>
      <c r="K4428" s="7" t="s">
        <v>142</v>
      </c>
      <c r="L4428" s="7" t="s">
        <v>66</v>
      </c>
      <c r="M4428" s="7" t="s">
        <v>31</v>
      </c>
      <c r="N4428" s="7" t="s">
        <v>74</v>
      </c>
      <c r="O4428" s="7" t="s">
        <v>75</v>
      </c>
      <c r="P4428" s="7" t="s">
        <v>14438</v>
      </c>
      <c r="Q4428" s="7" t="s">
        <v>46</v>
      </c>
      <c r="R4428" s="7" t="s">
        <v>14439</v>
      </c>
      <c r="S4428" s="7" t="s">
        <v>48</v>
      </c>
      <c r="T4428" s="7" t="s">
        <v>129</v>
      </c>
      <c r="U4428" s="7" t="s">
        <v>328</v>
      </c>
      <c r="V4428" s="10">
        <v>325.69</v>
      </c>
      <c r="W4428" s="6">
        <v>4</v>
      </c>
      <c r="X4428" s="11">
        <v>0</v>
      </c>
      <c r="Y4428" s="10">
        <v>-28.36</v>
      </c>
      <c r="Z4428" s="30">
        <f t="shared" si="347"/>
        <v>-8.7076667997175228E-2</v>
      </c>
    </row>
    <row r="4429" spans="1:26">
      <c r="A4429" s="27">
        <v>4428</v>
      </c>
      <c r="B4429" s="14" t="s">
        <v>14440</v>
      </c>
      <c r="C4429" s="15">
        <v>44550</v>
      </c>
      <c r="D4429" s="12">
        <f t="shared" si="344"/>
        <v>2021</v>
      </c>
      <c r="E4429" s="12">
        <f t="shared" si="345"/>
        <v>12</v>
      </c>
      <c r="F4429" s="15" t="str">
        <f t="shared" si="346"/>
        <v>2021-12</v>
      </c>
      <c r="G4429" s="15">
        <v>44558</v>
      </c>
      <c r="H4429" s="23">
        <f t="shared" si="348"/>
        <v>8</v>
      </c>
      <c r="I4429" s="14" t="s">
        <v>27</v>
      </c>
      <c r="J4429" s="14" t="s">
        <v>2926</v>
      </c>
      <c r="K4429" s="14" t="s">
        <v>426</v>
      </c>
      <c r="L4429" s="14" t="s">
        <v>30</v>
      </c>
      <c r="M4429" s="14" t="s">
        <v>31</v>
      </c>
      <c r="N4429" s="14" t="s">
        <v>74</v>
      </c>
      <c r="O4429" s="14" t="s">
        <v>75</v>
      </c>
      <c r="P4429" s="14" t="s">
        <v>14441</v>
      </c>
      <c r="Q4429" s="14" t="s">
        <v>46</v>
      </c>
      <c r="R4429" s="14" t="s">
        <v>14442</v>
      </c>
      <c r="S4429" s="14" t="s">
        <v>37</v>
      </c>
      <c r="T4429" s="14" t="s">
        <v>60</v>
      </c>
      <c r="U4429" s="14" t="s">
        <v>61</v>
      </c>
      <c r="V4429" s="16">
        <v>894.31</v>
      </c>
      <c r="W4429" s="13">
        <v>11</v>
      </c>
      <c r="X4429" s="17">
        <v>0.1</v>
      </c>
      <c r="Y4429" s="16">
        <v>-31.41</v>
      </c>
      <c r="Z4429" s="31">
        <f t="shared" si="347"/>
        <v>-3.5122049401214349E-2</v>
      </c>
    </row>
    <row r="4430" spans="1:26">
      <c r="A4430" s="26">
        <v>4429</v>
      </c>
      <c r="B4430" s="7" t="s">
        <v>14443</v>
      </c>
      <c r="C4430" s="8">
        <v>44669</v>
      </c>
      <c r="D4430" s="12">
        <f t="shared" si="344"/>
        <v>2022</v>
      </c>
      <c r="E4430" s="12">
        <f t="shared" si="345"/>
        <v>4</v>
      </c>
      <c r="F4430" s="8" t="str">
        <f t="shared" si="346"/>
        <v>2022-04</v>
      </c>
      <c r="G4430" s="8">
        <v>44671</v>
      </c>
      <c r="H4430" s="23">
        <f t="shared" si="348"/>
        <v>2</v>
      </c>
      <c r="I4430" s="7" t="s">
        <v>122</v>
      </c>
      <c r="J4430" s="7" t="s">
        <v>5485</v>
      </c>
      <c r="K4430" s="7" t="s">
        <v>1453</v>
      </c>
      <c r="L4430" s="7" t="s">
        <v>66</v>
      </c>
      <c r="M4430" s="7" t="s">
        <v>31</v>
      </c>
      <c r="N4430" s="7" t="s">
        <v>204</v>
      </c>
      <c r="O4430" s="7" t="s">
        <v>205</v>
      </c>
      <c r="P4430" s="7" t="s">
        <v>14444</v>
      </c>
      <c r="Q4430" s="7" t="s">
        <v>146</v>
      </c>
      <c r="R4430" s="7" t="s">
        <v>14445</v>
      </c>
      <c r="S4430" s="7" t="s">
        <v>110</v>
      </c>
      <c r="T4430" s="7" t="s">
        <v>148</v>
      </c>
      <c r="U4430" s="7" t="s">
        <v>237</v>
      </c>
      <c r="V4430" s="10">
        <v>3591.66</v>
      </c>
      <c r="W4430" s="6">
        <v>4</v>
      </c>
      <c r="X4430" s="11">
        <v>0.2</v>
      </c>
      <c r="Y4430" s="10">
        <v>-328.39</v>
      </c>
      <c r="Z4430" s="30">
        <f t="shared" si="347"/>
        <v>-9.1431260197234701E-2</v>
      </c>
    </row>
    <row r="4431" spans="1:26">
      <c r="A4431" s="27">
        <v>4430</v>
      </c>
      <c r="B4431" s="14" t="s">
        <v>14446</v>
      </c>
      <c r="C4431" s="15">
        <v>44578</v>
      </c>
      <c r="D4431" s="12">
        <f t="shared" si="344"/>
        <v>2022</v>
      </c>
      <c r="E4431" s="12">
        <f t="shared" si="345"/>
        <v>1</v>
      </c>
      <c r="F4431" s="15" t="str">
        <f t="shared" si="346"/>
        <v>2022-01</v>
      </c>
      <c r="G4431" s="15">
        <v>44582</v>
      </c>
      <c r="H4431" s="23">
        <f t="shared" si="348"/>
        <v>4</v>
      </c>
      <c r="I4431" s="14" t="s">
        <v>52</v>
      </c>
      <c r="J4431" s="14" t="s">
        <v>1740</v>
      </c>
      <c r="K4431" s="14" t="s">
        <v>798</v>
      </c>
      <c r="L4431" s="14" t="s">
        <v>66</v>
      </c>
      <c r="M4431" s="14" t="s">
        <v>31</v>
      </c>
      <c r="N4431" s="14" t="s">
        <v>125</v>
      </c>
      <c r="O4431" s="14" t="s">
        <v>126</v>
      </c>
      <c r="P4431" s="14" t="s">
        <v>14447</v>
      </c>
      <c r="Q4431" s="14" t="s">
        <v>58</v>
      </c>
      <c r="R4431" s="14" t="s">
        <v>14448</v>
      </c>
      <c r="S4431" s="14" t="s">
        <v>48</v>
      </c>
      <c r="T4431" s="14" t="s">
        <v>434</v>
      </c>
      <c r="U4431" s="14" t="s">
        <v>1113</v>
      </c>
      <c r="V4431" s="16">
        <v>99.36</v>
      </c>
      <c r="W4431" s="13">
        <v>1</v>
      </c>
      <c r="X4431" s="17">
        <v>0.4</v>
      </c>
      <c r="Y4431" s="16">
        <v>21.05</v>
      </c>
      <c r="Z4431" s="31">
        <f t="shared" si="347"/>
        <v>0.21185587761674718</v>
      </c>
    </row>
    <row r="4432" spans="1:26">
      <c r="A4432" s="26">
        <v>4431</v>
      </c>
      <c r="B4432" s="7" t="s">
        <v>14449</v>
      </c>
      <c r="C4432" s="8">
        <v>44404</v>
      </c>
      <c r="D4432" s="12">
        <f t="shared" si="344"/>
        <v>2021</v>
      </c>
      <c r="E4432" s="12">
        <f t="shared" si="345"/>
        <v>7</v>
      </c>
      <c r="F4432" s="8" t="str">
        <f t="shared" si="346"/>
        <v>2021-07</v>
      </c>
      <c r="G4432" s="8">
        <v>44407</v>
      </c>
      <c r="H4432" s="23">
        <f t="shared" si="348"/>
        <v>3</v>
      </c>
      <c r="I4432" s="7" t="s">
        <v>52</v>
      </c>
      <c r="J4432" s="7" t="s">
        <v>6603</v>
      </c>
      <c r="K4432" s="7" t="s">
        <v>4197</v>
      </c>
      <c r="L4432" s="7" t="s">
        <v>66</v>
      </c>
      <c r="M4432" s="7" t="s">
        <v>31</v>
      </c>
      <c r="N4432" s="7" t="s">
        <v>116</v>
      </c>
      <c r="O4432" s="7" t="s">
        <v>117</v>
      </c>
      <c r="P4432" s="7" t="s">
        <v>14450</v>
      </c>
      <c r="Q4432" s="7" t="s">
        <v>58</v>
      </c>
      <c r="R4432" s="7" t="s">
        <v>14451</v>
      </c>
      <c r="S4432" s="7" t="s">
        <v>37</v>
      </c>
      <c r="T4432" s="7" t="s">
        <v>38</v>
      </c>
      <c r="U4432" s="7" t="s">
        <v>39</v>
      </c>
      <c r="V4432" s="10">
        <v>11207.75</v>
      </c>
      <c r="W4432" s="6">
        <v>14</v>
      </c>
      <c r="X4432" s="11">
        <v>0</v>
      </c>
      <c r="Y4432" s="10">
        <v>-888.8</v>
      </c>
      <c r="Z4432" s="30">
        <f t="shared" si="347"/>
        <v>-7.9302268519551203E-2</v>
      </c>
    </row>
    <row r="4433" spans="1:26">
      <c r="A4433" s="27">
        <v>4432</v>
      </c>
      <c r="B4433" s="14" t="s">
        <v>14452</v>
      </c>
      <c r="C4433" s="15">
        <v>45014</v>
      </c>
      <c r="D4433" s="12">
        <f t="shared" si="344"/>
        <v>2023</v>
      </c>
      <c r="E4433" s="12">
        <f t="shared" si="345"/>
        <v>3</v>
      </c>
      <c r="F4433" s="15" t="str">
        <f t="shared" si="346"/>
        <v>2023-03</v>
      </c>
      <c r="G4433" s="15">
        <v>45019</v>
      </c>
      <c r="H4433" s="23">
        <f t="shared" si="348"/>
        <v>5</v>
      </c>
      <c r="I4433" s="14" t="s">
        <v>27</v>
      </c>
      <c r="J4433" s="14" t="s">
        <v>1384</v>
      </c>
      <c r="K4433" s="14" t="s">
        <v>385</v>
      </c>
      <c r="L4433" s="14" t="s">
        <v>83</v>
      </c>
      <c r="M4433" s="14" t="s">
        <v>31</v>
      </c>
      <c r="N4433" s="14" t="s">
        <v>220</v>
      </c>
      <c r="O4433" s="14" t="s">
        <v>220</v>
      </c>
      <c r="P4433" s="14" t="s">
        <v>14453</v>
      </c>
      <c r="Q4433" s="14" t="s">
        <v>58</v>
      </c>
      <c r="R4433" s="14" t="s">
        <v>14454</v>
      </c>
      <c r="S4433" s="14" t="s">
        <v>110</v>
      </c>
      <c r="T4433" s="14" t="s">
        <v>148</v>
      </c>
      <c r="U4433" s="14" t="s">
        <v>237</v>
      </c>
      <c r="V4433" s="16">
        <v>13417.5</v>
      </c>
      <c r="W4433" s="13">
        <v>7</v>
      </c>
      <c r="X4433" s="17">
        <v>0</v>
      </c>
      <c r="Y4433" s="16">
        <v>641.04</v>
      </c>
      <c r="Z4433" s="31">
        <f t="shared" si="347"/>
        <v>4.7776411403018443E-2</v>
      </c>
    </row>
    <row r="4434" spans="1:26">
      <c r="A4434" s="26">
        <v>4433</v>
      </c>
      <c r="B4434" s="7" t="s">
        <v>14455</v>
      </c>
      <c r="C4434" s="8">
        <v>44707</v>
      </c>
      <c r="D4434" s="12">
        <f t="shared" si="344"/>
        <v>2022</v>
      </c>
      <c r="E4434" s="12">
        <f t="shared" si="345"/>
        <v>5</v>
      </c>
      <c r="F4434" s="8" t="str">
        <f t="shared" si="346"/>
        <v>2022-05</v>
      </c>
      <c r="G4434" s="8">
        <v>44707</v>
      </c>
      <c r="H4434" s="23">
        <f t="shared" si="348"/>
        <v>0</v>
      </c>
      <c r="I4434" s="7" t="s">
        <v>63</v>
      </c>
      <c r="J4434" s="7" t="s">
        <v>7099</v>
      </c>
      <c r="K4434" s="7" t="s">
        <v>627</v>
      </c>
      <c r="L4434" s="7" t="s">
        <v>83</v>
      </c>
      <c r="M4434" s="7" t="s">
        <v>31</v>
      </c>
      <c r="N4434" s="7" t="s">
        <v>134</v>
      </c>
      <c r="O4434" s="7" t="s">
        <v>135</v>
      </c>
      <c r="P4434" s="7" t="s">
        <v>14456</v>
      </c>
      <c r="Q4434" s="7" t="s">
        <v>58</v>
      </c>
      <c r="R4434" s="7" t="s">
        <v>14457</v>
      </c>
      <c r="S4434" s="7" t="s">
        <v>37</v>
      </c>
      <c r="T4434" s="7" t="s">
        <v>60</v>
      </c>
      <c r="U4434" s="7" t="s">
        <v>61</v>
      </c>
      <c r="V4434" s="10">
        <v>452.52</v>
      </c>
      <c r="W4434" s="6">
        <v>2</v>
      </c>
      <c r="X4434" s="11">
        <v>0.1</v>
      </c>
      <c r="Y4434" s="10">
        <v>90.76</v>
      </c>
      <c r="Z4434" s="30">
        <f t="shared" si="347"/>
        <v>0.20056572085211705</v>
      </c>
    </row>
    <row r="4435" spans="1:26">
      <c r="A4435" s="27">
        <v>4434</v>
      </c>
      <c r="B4435" s="14" t="s">
        <v>14458</v>
      </c>
      <c r="C4435" s="15">
        <v>45230</v>
      </c>
      <c r="D4435" s="12">
        <f t="shared" si="344"/>
        <v>2023</v>
      </c>
      <c r="E4435" s="12">
        <f t="shared" si="345"/>
        <v>10</v>
      </c>
      <c r="F4435" s="15" t="str">
        <f t="shared" si="346"/>
        <v>2023-10</v>
      </c>
      <c r="G4435" s="15">
        <v>45230</v>
      </c>
      <c r="H4435" s="23">
        <f t="shared" si="348"/>
        <v>0</v>
      </c>
      <c r="I4435" s="14" t="s">
        <v>63</v>
      </c>
      <c r="J4435" s="14" t="s">
        <v>637</v>
      </c>
      <c r="K4435" s="14" t="s">
        <v>638</v>
      </c>
      <c r="L4435" s="14" t="s">
        <v>83</v>
      </c>
      <c r="M4435" s="14" t="s">
        <v>31</v>
      </c>
      <c r="N4435" s="14" t="s">
        <v>134</v>
      </c>
      <c r="O4435" s="14" t="s">
        <v>135</v>
      </c>
      <c r="P4435" s="14" t="s">
        <v>14459</v>
      </c>
      <c r="Q4435" s="14" t="s">
        <v>58</v>
      </c>
      <c r="R4435" s="14" t="s">
        <v>14460</v>
      </c>
      <c r="S4435" s="14" t="s">
        <v>110</v>
      </c>
      <c r="T4435" s="14" t="s">
        <v>111</v>
      </c>
      <c r="U4435" s="14" t="s">
        <v>112</v>
      </c>
      <c r="V4435" s="16">
        <v>17884.13</v>
      </c>
      <c r="W4435" s="13">
        <v>10</v>
      </c>
      <c r="X4435" s="17">
        <v>0</v>
      </c>
      <c r="Y4435" s="16">
        <v>-1455.26</v>
      </c>
      <c r="Z4435" s="31">
        <f t="shared" si="347"/>
        <v>-8.13715847513969E-2</v>
      </c>
    </row>
    <row r="4436" spans="1:26">
      <c r="A4436" s="26">
        <v>4435</v>
      </c>
      <c r="B4436" s="7" t="s">
        <v>14461</v>
      </c>
      <c r="C4436" s="8">
        <v>44559</v>
      </c>
      <c r="D4436" s="12">
        <f t="shared" si="344"/>
        <v>2021</v>
      </c>
      <c r="E4436" s="12">
        <f t="shared" si="345"/>
        <v>12</v>
      </c>
      <c r="F4436" s="8" t="str">
        <f t="shared" si="346"/>
        <v>2021-12</v>
      </c>
      <c r="G4436" s="8">
        <v>44561</v>
      </c>
      <c r="H4436" s="23">
        <f t="shared" si="348"/>
        <v>2</v>
      </c>
      <c r="I4436" s="7" t="s">
        <v>122</v>
      </c>
      <c r="J4436" s="7" t="s">
        <v>2444</v>
      </c>
      <c r="K4436" s="7" t="s">
        <v>1650</v>
      </c>
      <c r="L4436" s="7" t="s">
        <v>66</v>
      </c>
      <c r="M4436" s="7" t="s">
        <v>31</v>
      </c>
      <c r="N4436" s="7" t="s">
        <v>711</v>
      </c>
      <c r="O4436" s="7" t="s">
        <v>712</v>
      </c>
      <c r="P4436" s="7" t="s">
        <v>14462</v>
      </c>
      <c r="Q4436" s="7" t="s">
        <v>35</v>
      </c>
      <c r="R4436" s="7" t="s">
        <v>14463</v>
      </c>
      <c r="S4436" s="7" t="s">
        <v>37</v>
      </c>
      <c r="T4436" s="7" t="s">
        <v>38</v>
      </c>
      <c r="U4436" s="7" t="s">
        <v>39</v>
      </c>
      <c r="V4436" s="10">
        <v>1852.63</v>
      </c>
      <c r="W4436" s="6">
        <v>2</v>
      </c>
      <c r="X4436" s="11">
        <v>0.2</v>
      </c>
      <c r="Y4436" s="10">
        <v>-274.17</v>
      </c>
      <c r="Z4436" s="30">
        <f t="shared" si="347"/>
        <v>-0.14798961476387623</v>
      </c>
    </row>
    <row r="4437" spans="1:26">
      <c r="A4437" s="27">
        <v>4436</v>
      </c>
      <c r="B4437" s="14" t="s">
        <v>14464</v>
      </c>
      <c r="C4437" s="15">
        <v>45479</v>
      </c>
      <c r="D4437" s="12">
        <f t="shared" si="344"/>
        <v>2024</v>
      </c>
      <c r="E4437" s="12">
        <f t="shared" si="345"/>
        <v>7</v>
      </c>
      <c r="F4437" s="15" t="str">
        <f t="shared" si="346"/>
        <v>2024-07</v>
      </c>
      <c r="G4437" s="15">
        <v>45481</v>
      </c>
      <c r="H4437" s="23">
        <f t="shared" si="348"/>
        <v>2</v>
      </c>
      <c r="I4437" s="14" t="s">
        <v>122</v>
      </c>
      <c r="J4437" s="14" t="s">
        <v>197</v>
      </c>
      <c r="K4437" s="14" t="s">
        <v>198</v>
      </c>
      <c r="L4437" s="14" t="s">
        <v>83</v>
      </c>
      <c r="M4437" s="14" t="s">
        <v>31</v>
      </c>
      <c r="N4437" s="14" t="s">
        <v>153</v>
      </c>
      <c r="O4437" s="14" t="s">
        <v>154</v>
      </c>
      <c r="P4437" s="14" t="s">
        <v>14465</v>
      </c>
      <c r="Q4437" s="14" t="s">
        <v>146</v>
      </c>
      <c r="R4437" s="14" t="s">
        <v>14466</v>
      </c>
      <c r="S4437" s="14" t="s">
        <v>110</v>
      </c>
      <c r="T4437" s="14" t="s">
        <v>223</v>
      </c>
      <c r="U4437" s="14" t="s">
        <v>224</v>
      </c>
      <c r="V4437" s="16">
        <v>516.87</v>
      </c>
      <c r="W4437" s="13">
        <v>4</v>
      </c>
      <c r="X4437" s="17">
        <v>0.2</v>
      </c>
      <c r="Y4437" s="16">
        <v>112.83</v>
      </c>
      <c r="Z4437" s="31">
        <f t="shared" si="347"/>
        <v>0.21829473562017529</v>
      </c>
    </row>
    <row r="4438" spans="1:26">
      <c r="A4438" s="26">
        <v>4437</v>
      </c>
      <c r="B4438" s="7" t="s">
        <v>14467</v>
      </c>
      <c r="C4438" s="8">
        <v>45071</v>
      </c>
      <c r="D4438" s="12">
        <f t="shared" si="344"/>
        <v>2023</v>
      </c>
      <c r="E4438" s="12">
        <f t="shared" si="345"/>
        <v>5</v>
      </c>
      <c r="F4438" s="8" t="str">
        <f t="shared" si="346"/>
        <v>2023-05</v>
      </c>
      <c r="G4438" s="8">
        <v>45073</v>
      </c>
      <c r="H4438" s="23">
        <f t="shared" si="348"/>
        <v>2</v>
      </c>
      <c r="I4438" s="7" t="s">
        <v>122</v>
      </c>
      <c r="J4438" s="7" t="s">
        <v>445</v>
      </c>
      <c r="K4438" s="7" t="s">
        <v>446</v>
      </c>
      <c r="L4438" s="7" t="s">
        <v>30</v>
      </c>
      <c r="M4438" s="7" t="s">
        <v>31</v>
      </c>
      <c r="N4438" s="7" t="s">
        <v>74</v>
      </c>
      <c r="O4438" s="7" t="s">
        <v>75</v>
      </c>
      <c r="P4438" s="7" t="s">
        <v>14468</v>
      </c>
      <c r="Q4438" s="7" t="s">
        <v>46</v>
      </c>
      <c r="R4438" s="7" t="s">
        <v>14469</v>
      </c>
      <c r="S4438" s="7" t="s">
        <v>48</v>
      </c>
      <c r="T4438" s="7" t="s">
        <v>86</v>
      </c>
      <c r="U4438" s="7" t="s">
        <v>819</v>
      </c>
      <c r="V4438" s="10">
        <v>2001.68</v>
      </c>
      <c r="W4438" s="6">
        <v>13</v>
      </c>
      <c r="X4438" s="11">
        <v>0.2</v>
      </c>
      <c r="Y4438" s="10">
        <v>424.55</v>
      </c>
      <c r="Z4438" s="30">
        <f t="shared" si="347"/>
        <v>0.21209683865552936</v>
      </c>
    </row>
    <row r="4439" spans="1:26">
      <c r="A4439" s="27">
        <v>4438</v>
      </c>
      <c r="B4439" s="14" t="s">
        <v>14470</v>
      </c>
      <c r="C4439" s="15">
        <v>45467</v>
      </c>
      <c r="D4439" s="12">
        <f t="shared" si="344"/>
        <v>2024</v>
      </c>
      <c r="E4439" s="12">
        <f t="shared" si="345"/>
        <v>6</v>
      </c>
      <c r="F4439" s="15" t="str">
        <f t="shared" si="346"/>
        <v>2024-06</v>
      </c>
      <c r="G4439" s="15">
        <v>45467</v>
      </c>
      <c r="H4439" s="23">
        <f t="shared" si="348"/>
        <v>0</v>
      </c>
      <c r="I4439" s="14" t="s">
        <v>63</v>
      </c>
      <c r="J4439" s="14" t="s">
        <v>1074</v>
      </c>
      <c r="K4439" s="14" t="s">
        <v>1075</v>
      </c>
      <c r="L4439" s="14" t="s">
        <v>66</v>
      </c>
      <c r="M4439" s="14" t="s">
        <v>31</v>
      </c>
      <c r="N4439" s="14" t="s">
        <v>228</v>
      </c>
      <c r="O4439" s="14" t="s">
        <v>229</v>
      </c>
      <c r="P4439" s="14" t="s">
        <v>14471</v>
      </c>
      <c r="Q4439" s="14" t="s">
        <v>46</v>
      </c>
      <c r="R4439" s="14" t="s">
        <v>14472</v>
      </c>
      <c r="S4439" s="14" t="s">
        <v>48</v>
      </c>
      <c r="T4439" s="14" t="s">
        <v>86</v>
      </c>
      <c r="U4439" s="14" t="s">
        <v>819</v>
      </c>
      <c r="V4439" s="16">
        <v>2383.66</v>
      </c>
      <c r="W4439" s="13">
        <v>9</v>
      </c>
      <c r="X4439" s="17">
        <v>0.1</v>
      </c>
      <c r="Y4439" s="16">
        <v>-128.55000000000001</v>
      </c>
      <c r="Z4439" s="31">
        <f t="shared" si="347"/>
        <v>-5.3929671177936456E-2</v>
      </c>
    </row>
    <row r="4440" spans="1:26">
      <c r="A4440" s="26">
        <v>4439</v>
      </c>
      <c r="B4440" s="7" t="s">
        <v>14473</v>
      </c>
      <c r="C4440" s="8">
        <v>45440</v>
      </c>
      <c r="D4440" s="12">
        <f t="shared" si="344"/>
        <v>2024</v>
      </c>
      <c r="E4440" s="12">
        <f t="shared" si="345"/>
        <v>5</v>
      </c>
      <c r="F4440" s="8" t="str">
        <f t="shared" si="346"/>
        <v>2024-05</v>
      </c>
      <c r="G4440" s="8">
        <v>45440</v>
      </c>
      <c r="H4440" s="23">
        <f t="shared" si="348"/>
        <v>0</v>
      </c>
      <c r="I4440" s="7" t="s">
        <v>63</v>
      </c>
      <c r="J4440" s="7" t="s">
        <v>4387</v>
      </c>
      <c r="K4440" s="7" t="s">
        <v>3731</v>
      </c>
      <c r="L4440" s="7" t="s">
        <v>83</v>
      </c>
      <c r="M4440" s="7" t="s">
        <v>31</v>
      </c>
      <c r="N4440" s="7" t="s">
        <v>32</v>
      </c>
      <c r="O4440" s="7" t="s">
        <v>33</v>
      </c>
      <c r="P4440" s="7" t="s">
        <v>14474</v>
      </c>
      <c r="Q4440" s="7" t="s">
        <v>35</v>
      </c>
      <c r="R4440" s="7" t="s">
        <v>14475</v>
      </c>
      <c r="S4440" s="7" t="s">
        <v>110</v>
      </c>
      <c r="T4440" s="7" t="s">
        <v>111</v>
      </c>
      <c r="U4440" s="7" t="s">
        <v>216</v>
      </c>
      <c r="V4440" s="10">
        <v>15101.67</v>
      </c>
      <c r="W4440" s="6">
        <v>9</v>
      </c>
      <c r="X4440" s="11">
        <v>0</v>
      </c>
      <c r="Y4440" s="10">
        <v>4950.17</v>
      </c>
      <c r="Z4440" s="30">
        <f t="shared" si="347"/>
        <v>0.32778957558998445</v>
      </c>
    </row>
    <row r="4441" spans="1:26">
      <c r="A4441" s="27">
        <v>4440</v>
      </c>
      <c r="B4441" s="14" t="s">
        <v>14476</v>
      </c>
      <c r="C4441" s="15">
        <v>44369</v>
      </c>
      <c r="D4441" s="12">
        <f t="shared" si="344"/>
        <v>2021</v>
      </c>
      <c r="E4441" s="12">
        <f t="shared" si="345"/>
        <v>6</v>
      </c>
      <c r="F4441" s="15" t="str">
        <f t="shared" si="346"/>
        <v>2021-06</v>
      </c>
      <c r="G4441" s="15">
        <v>44371</v>
      </c>
      <c r="H4441" s="23">
        <f t="shared" si="348"/>
        <v>2</v>
      </c>
      <c r="I4441" s="14" t="s">
        <v>122</v>
      </c>
      <c r="J4441" s="14" t="s">
        <v>2334</v>
      </c>
      <c r="K4441" s="14" t="s">
        <v>2335</v>
      </c>
      <c r="L4441" s="14" t="s">
        <v>83</v>
      </c>
      <c r="M4441" s="14" t="s">
        <v>31</v>
      </c>
      <c r="N4441" s="14" t="s">
        <v>228</v>
      </c>
      <c r="O4441" s="14" t="s">
        <v>229</v>
      </c>
      <c r="P4441" s="14" t="s">
        <v>14477</v>
      </c>
      <c r="Q4441" s="14" t="s">
        <v>46</v>
      </c>
      <c r="R4441" s="14" t="s">
        <v>14478</v>
      </c>
      <c r="S4441" s="14" t="s">
        <v>110</v>
      </c>
      <c r="T4441" s="14" t="s">
        <v>111</v>
      </c>
      <c r="U4441" s="14" t="s">
        <v>216</v>
      </c>
      <c r="V4441" s="16">
        <v>18816.77</v>
      </c>
      <c r="W4441" s="13">
        <v>12</v>
      </c>
      <c r="X4441" s="17">
        <v>0</v>
      </c>
      <c r="Y4441" s="16">
        <v>4961.96</v>
      </c>
      <c r="Z4441" s="31">
        <f t="shared" si="347"/>
        <v>0.26369881759728159</v>
      </c>
    </row>
    <row r="4442" spans="1:26">
      <c r="A4442" s="26">
        <v>4441</v>
      </c>
      <c r="B4442" s="7" t="s">
        <v>14479</v>
      </c>
      <c r="C4442" s="8">
        <v>45103</v>
      </c>
      <c r="D4442" s="12">
        <f t="shared" si="344"/>
        <v>2023</v>
      </c>
      <c r="E4442" s="12">
        <f t="shared" si="345"/>
        <v>6</v>
      </c>
      <c r="F4442" s="8" t="str">
        <f t="shared" si="346"/>
        <v>2023-06</v>
      </c>
      <c r="G4442" s="8">
        <v>45109</v>
      </c>
      <c r="H4442" s="23">
        <f t="shared" si="348"/>
        <v>6</v>
      </c>
      <c r="I4442" s="7" t="s">
        <v>52</v>
      </c>
      <c r="J4442" s="7" t="s">
        <v>4185</v>
      </c>
      <c r="K4442" s="7" t="s">
        <v>953</v>
      </c>
      <c r="L4442" s="7" t="s">
        <v>30</v>
      </c>
      <c r="M4442" s="7" t="s">
        <v>31</v>
      </c>
      <c r="N4442" s="7" t="s">
        <v>220</v>
      </c>
      <c r="O4442" s="7" t="s">
        <v>220</v>
      </c>
      <c r="P4442" s="7" t="s">
        <v>14480</v>
      </c>
      <c r="Q4442" s="7" t="s">
        <v>58</v>
      </c>
      <c r="R4442" s="7" t="s">
        <v>14481</v>
      </c>
      <c r="S4442" s="7" t="s">
        <v>37</v>
      </c>
      <c r="T4442" s="7" t="s">
        <v>38</v>
      </c>
      <c r="U4442" s="7" t="s">
        <v>177</v>
      </c>
      <c r="V4442" s="10">
        <v>652.74</v>
      </c>
      <c r="W4442" s="6">
        <v>3</v>
      </c>
      <c r="X4442" s="11">
        <v>0.5</v>
      </c>
      <c r="Y4442" s="10">
        <v>256.16000000000003</v>
      </c>
      <c r="Z4442" s="30">
        <f t="shared" si="347"/>
        <v>0.39243803045623071</v>
      </c>
    </row>
    <row r="4443" spans="1:26">
      <c r="A4443" s="27">
        <v>4442</v>
      </c>
      <c r="B4443" s="14" t="s">
        <v>14482</v>
      </c>
      <c r="C4443" s="15">
        <v>44874</v>
      </c>
      <c r="D4443" s="12">
        <f t="shared" si="344"/>
        <v>2022</v>
      </c>
      <c r="E4443" s="12">
        <f t="shared" si="345"/>
        <v>11</v>
      </c>
      <c r="F4443" s="15" t="str">
        <f t="shared" si="346"/>
        <v>2022-11</v>
      </c>
      <c r="G4443" s="15">
        <v>44876</v>
      </c>
      <c r="H4443" s="23">
        <f t="shared" si="348"/>
        <v>2</v>
      </c>
      <c r="I4443" s="14" t="s">
        <v>122</v>
      </c>
      <c r="J4443" s="14" t="s">
        <v>3994</v>
      </c>
      <c r="K4443" s="14" t="s">
        <v>1355</v>
      </c>
      <c r="L4443" s="14" t="s">
        <v>83</v>
      </c>
      <c r="M4443" s="14" t="s">
        <v>31</v>
      </c>
      <c r="N4443" s="14" t="s">
        <v>228</v>
      </c>
      <c r="O4443" s="14" t="s">
        <v>229</v>
      </c>
      <c r="P4443" s="14" t="s">
        <v>14483</v>
      </c>
      <c r="Q4443" s="14" t="s">
        <v>46</v>
      </c>
      <c r="R4443" s="14" t="s">
        <v>14484</v>
      </c>
      <c r="S4443" s="14" t="s">
        <v>110</v>
      </c>
      <c r="T4443" s="14" t="s">
        <v>148</v>
      </c>
      <c r="U4443" s="14" t="s">
        <v>149</v>
      </c>
      <c r="V4443" s="16">
        <v>10518.99</v>
      </c>
      <c r="W4443" s="13">
        <v>12</v>
      </c>
      <c r="X4443" s="17">
        <v>0.1</v>
      </c>
      <c r="Y4443" s="16">
        <v>2012.12</v>
      </c>
      <c r="Z4443" s="31">
        <f t="shared" si="347"/>
        <v>0.19128452446480126</v>
      </c>
    </row>
    <row r="4444" spans="1:26">
      <c r="A4444" s="26">
        <v>4443</v>
      </c>
      <c r="B4444" s="7" t="s">
        <v>14485</v>
      </c>
      <c r="C4444" s="8">
        <v>44568</v>
      </c>
      <c r="D4444" s="12">
        <f t="shared" si="344"/>
        <v>2022</v>
      </c>
      <c r="E4444" s="12">
        <f t="shared" si="345"/>
        <v>1</v>
      </c>
      <c r="F4444" s="8" t="str">
        <f t="shared" si="346"/>
        <v>2022-01</v>
      </c>
      <c r="G4444" s="8">
        <v>44569</v>
      </c>
      <c r="H4444" s="23">
        <f t="shared" si="348"/>
        <v>1</v>
      </c>
      <c r="I4444" s="7" t="s">
        <v>122</v>
      </c>
      <c r="J4444" s="7" t="s">
        <v>289</v>
      </c>
      <c r="K4444" s="7" t="s">
        <v>290</v>
      </c>
      <c r="L4444" s="7" t="s">
        <v>83</v>
      </c>
      <c r="M4444" s="7" t="s">
        <v>31</v>
      </c>
      <c r="N4444" s="7" t="s">
        <v>134</v>
      </c>
      <c r="O4444" s="7" t="s">
        <v>135</v>
      </c>
      <c r="P4444" s="7" t="s">
        <v>14486</v>
      </c>
      <c r="Q4444" s="7" t="s">
        <v>58</v>
      </c>
      <c r="R4444" s="7" t="s">
        <v>14487</v>
      </c>
      <c r="S4444" s="7" t="s">
        <v>110</v>
      </c>
      <c r="T4444" s="7" t="s">
        <v>243</v>
      </c>
      <c r="U4444" s="7" t="s">
        <v>339</v>
      </c>
      <c r="V4444" s="10">
        <v>1384.36</v>
      </c>
      <c r="W4444" s="6">
        <v>3</v>
      </c>
      <c r="X4444" s="11">
        <v>0.4</v>
      </c>
      <c r="Y4444" s="10">
        <v>78.83</v>
      </c>
      <c r="Z4444" s="30">
        <f t="shared" si="347"/>
        <v>5.694328064954203E-2</v>
      </c>
    </row>
    <row r="4445" spans="1:26">
      <c r="A4445" s="27">
        <v>4444</v>
      </c>
      <c r="B4445" s="14" t="s">
        <v>14488</v>
      </c>
      <c r="C4445" s="15">
        <v>45575</v>
      </c>
      <c r="D4445" s="12">
        <f t="shared" si="344"/>
        <v>2024</v>
      </c>
      <c r="E4445" s="12">
        <f t="shared" si="345"/>
        <v>10</v>
      </c>
      <c r="F4445" s="15" t="str">
        <f t="shared" si="346"/>
        <v>2024-10</v>
      </c>
      <c r="G4445" s="15">
        <v>45575</v>
      </c>
      <c r="H4445" s="23">
        <f t="shared" si="348"/>
        <v>0</v>
      </c>
      <c r="I4445" s="14" t="s">
        <v>63</v>
      </c>
      <c r="J4445" s="14" t="s">
        <v>267</v>
      </c>
      <c r="K4445" s="14" t="s">
        <v>268</v>
      </c>
      <c r="L4445" s="14" t="s">
        <v>66</v>
      </c>
      <c r="M4445" s="14" t="s">
        <v>31</v>
      </c>
      <c r="N4445" s="14" t="s">
        <v>74</v>
      </c>
      <c r="O4445" s="14" t="s">
        <v>75</v>
      </c>
      <c r="P4445" s="14" t="s">
        <v>14489</v>
      </c>
      <c r="Q4445" s="14" t="s">
        <v>46</v>
      </c>
      <c r="R4445" s="14" t="s">
        <v>14490</v>
      </c>
      <c r="S4445" s="14" t="s">
        <v>110</v>
      </c>
      <c r="T4445" s="14" t="s">
        <v>148</v>
      </c>
      <c r="U4445" s="14" t="s">
        <v>237</v>
      </c>
      <c r="V4445" s="16">
        <v>4875.75</v>
      </c>
      <c r="W4445" s="13">
        <v>9</v>
      </c>
      <c r="X4445" s="17">
        <v>0</v>
      </c>
      <c r="Y4445" s="16">
        <v>-824.11</v>
      </c>
      <c r="Z4445" s="31">
        <f t="shared" si="347"/>
        <v>-0.16902220171255705</v>
      </c>
    </row>
    <row r="4446" spans="1:26">
      <c r="A4446" s="26">
        <v>4445</v>
      </c>
      <c r="B4446" s="7" t="s">
        <v>14491</v>
      </c>
      <c r="C4446" s="8">
        <v>44318</v>
      </c>
      <c r="D4446" s="12">
        <f t="shared" si="344"/>
        <v>2021</v>
      </c>
      <c r="E4446" s="12">
        <f t="shared" si="345"/>
        <v>5</v>
      </c>
      <c r="F4446" s="8" t="str">
        <f t="shared" si="346"/>
        <v>2021-05</v>
      </c>
      <c r="G4446" s="8">
        <v>44323</v>
      </c>
      <c r="H4446" s="23">
        <f t="shared" si="348"/>
        <v>5</v>
      </c>
      <c r="I4446" s="7" t="s">
        <v>52</v>
      </c>
      <c r="J4446" s="7" t="s">
        <v>1378</v>
      </c>
      <c r="K4446" s="7" t="s">
        <v>1379</v>
      </c>
      <c r="L4446" s="7" t="s">
        <v>66</v>
      </c>
      <c r="M4446" s="7" t="s">
        <v>31</v>
      </c>
      <c r="N4446" s="7" t="s">
        <v>220</v>
      </c>
      <c r="O4446" s="7" t="s">
        <v>220</v>
      </c>
      <c r="P4446" s="7" t="s">
        <v>14492</v>
      </c>
      <c r="Q4446" s="7" t="s">
        <v>58</v>
      </c>
      <c r="R4446" s="7" t="s">
        <v>14493</v>
      </c>
      <c r="S4446" s="7" t="s">
        <v>48</v>
      </c>
      <c r="T4446" s="7" t="s">
        <v>78</v>
      </c>
      <c r="U4446" s="7" t="s">
        <v>956</v>
      </c>
      <c r="V4446" s="10">
        <v>2230.7399999999998</v>
      </c>
      <c r="W4446" s="6">
        <v>14</v>
      </c>
      <c r="X4446" s="11">
        <v>0.4</v>
      </c>
      <c r="Y4446" s="10">
        <v>167.13</v>
      </c>
      <c r="Z4446" s="30">
        <f t="shared" si="347"/>
        <v>7.4921326555313486E-2</v>
      </c>
    </row>
    <row r="4447" spans="1:26">
      <c r="A4447" s="27">
        <v>4446</v>
      </c>
      <c r="B4447" s="14" t="s">
        <v>14494</v>
      </c>
      <c r="C4447" s="15">
        <v>45052</v>
      </c>
      <c r="D4447" s="12">
        <f t="shared" si="344"/>
        <v>2023</v>
      </c>
      <c r="E4447" s="12">
        <f t="shared" si="345"/>
        <v>5</v>
      </c>
      <c r="F4447" s="15" t="str">
        <f t="shared" si="346"/>
        <v>2023-05</v>
      </c>
      <c r="G4447" s="15">
        <v>45053</v>
      </c>
      <c r="H4447" s="23">
        <f t="shared" si="348"/>
        <v>1</v>
      </c>
      <c r="I4447" s="14" t="s">
        <v>122</v>
      </c>
      <c r="J4447" s="14" t="s">
        <v>256</v>
      </c>
      <c r="K4447" s="14" t="s">
        <v>257</v>
      </c>
      <c r="L4447" s="14" t="s">
        <v>83</v>
      </c>
      <c r="M4447" s="14" t="s">
        <v>31</v>
      </c>
      <c r="N4447" s="14" t="s">
        <v>181</v>
      </c>
      <c r="O4447" s="14" t="s">
        <v>107</v>
      </c>
      <c r="P4447" s="14" t="s">
        <v>14495</v>
      </c>
      <c r="Q4447" s="14" t="s">
        <v>35</v>
      </c>
      <c r="R4447" s="14" t="s">
        <v>14496</v>
      </c>
      <c r="S4447" s="14" t="s">
        <v>37</v>
      </c>
      <c r="T4447" s="14" t="s">
        <v>38</v>
      </c>
      <c r="U4447" s="14" t="s">
        <v>485</v>
      </c>
      <c r="V4447" s="16">
        <v>3579.32</v>
      </c>
      <c r="W4447" s="13">
        <v>3</v>
      </c>
      <c r="X4447" s="17">
        <v>0</v>
      </c>
      <c r="Y4447" s="16">
        <v>-237.62</v>
      </c>
      <c r="Z4447" s="31">
        <f t="shared" si="347"/>
        <v>-6.6386911480392927E-2</v>
      </c>
    </row>
    <row r="4448" spans="1:26">
      <c r="A4448" s="26">
        <v>4447</v>
      </c>
      <c r="B4448" s="7" t="s">
        <v>14497</v>
      </c>
      <c r="C4448" s="8">
        <v>45127</v>
      </c>
      <c r="D4448" s="12">
        <f t="shared" si="344"/>
        <v>2023</v>
      </c>
      <c r="E4448" s="12">
        <f t="shared" si="345"/>
        <v>7</v>
      </c>
      <c r="F4448" s="8" t="str">
        <f t="shared" si="346"/>
        <v>2023-07</v>
      </c>
      <c r="G4448" s="8">
        <v>45128</v>
      </c>
      <c r="H4448" s="23">
        <f t="shared" si="348"/>
        <v>1</v>
      </c>
      <c r="I4448" s="7" t="s">
        <v>122</v>
      </c>
      <c r="J4448" s="7" t="s">
        <v>7420</v>
      </c>
      <c r="K4448" s="7" t="s">
        <v>7421</v>
      </c>
      <c r="L4448" s="7" t="s">
        <v>30</v>
      </c>
      <c r="M4448" s="7" t="s">
        <v>31</v>
      </c>
      <c r="N4448" s="7" t="s">
        <v>55</v>
      </c>
      <c r="O4448" s="7" t="s">
        <v>56</v>
      </c>
      <c r="P4448" s="7" t="s">
        <v>14498</v>
      </c>
      <c r="Q4448" s="7" t="s">
        <v>58</v>
      </c>
      <c r="R4448" s="7" t="s">
        <v>14499</v>
      </c>
      <c r="S4448" s="7" t="s">
        <v>110</v>
      </c>
      <c r="T4448" s="7" t="s">
        <v>111</v>
      </c>
      <c r="U4448" s="7" t="s">
        <v>112</v>
      </c>
      <c r="V4448" s="10">
        <v>6107.4</v>
      </c>
      <c r="W4448" s="6">
        <v>14</v>
      </c>
      <c r="X4448" s="11">
        <v>0.3</v>
      </c>
      <c r="Y4448" s="10">
        <v>973.02</v>
      </c>
      <c r="Z4448" s="30">
        <f t="shared" si="347"/>
        <v>0.15931820414579037</v>
      </c>
    </row>
    <row r="4449" spans="1:26">
      <c r="A4449" s="27">
        <v>4448</v>
      </c>
      <c r="B4449" s="14" t="s">
        <v>14500</v>
      </c>
      <c r="C4449" s="15">
        <v>44244</v>
      </c>
      <c r="D4449" s="12">
        <f t="shared" si="344"/>
        <v>2021</v>
      </c>
      <c r="E4449" s="12">
        <f t="shared" si="345"/>
        <v>2</v>
      </c>
      <c r="F4449" s="15" t="str">
        <f t="shared" si="346"/>
        <v>2021-02</v>
      </c>
      <c r="G4449" s="15">
        <v>44244</v>
      </c>
      <c r="H4449" s="23">
        <f t="shared" si="348"/>
        <v>0</v>
      </c>
      <c r="I4449" s="14" t="s">
        <v>63</v>
      </c>
      <c r="J4449" s="14" t="s">
        <v>917</v>
      </c>
      <c r="K4449" s="14" t="s">
        <v>918</v>
      </c>
      <c r="L4449" s="14" t="s">
        <v>66</v>
      </c>
      <c r="M4449" s="14" t="s">
        <v>31</v>
      </c>
      <c r="N4449" s="14" t="s">
        <v>116</v>
      </c>
      <c r="O4449" s="14" t="s">
        <v>117</v>
      </c>
      <c r="P4449" s="14" t="s">
        <v>14501</v>
      </c>
      <c r="Q4449" s="14" t="s">
        <v>58</v>
      </c>
      <c r="R4449" s="14" t="s">
        <v>14502</v>
      </c>
      <c r="S4449" s="14" t="s">
        <v>37</v>
      </c>
      <c r="T4449" s="14" t="s">
        <v>208</v>
      </c>
      <c r="U4449" s="14" t="s">
        <v>408</v>
      </c>
      <c r="V4449" s="16">
        <v>988.5</v>
      </c>
      <c r="W4449" s="13">
        <v>5</v>
      </c>
      <c r="X4449" s="17">
        <v>0</v>
      </c>
      <c r="Y4449" s="16">
        <v>1.23</v>
      </c>
      <c r="Z4449" s="31">
        <f t="shared" si="347"/>
        <v>1.244309559939302E-3</v>
      </c>
    </row>
    <row r="4450" spans="1:26">
      <c r="A4450" s="26">
        <v>4449</v>
      </c>
      <c r="B4450" s="7" t="s">
        <v>14503</v>
      </c>
      <c r="C4450" s="8">
        <v>44543</v>
      </c>
      <c r="D4450" s="12">
        <f t="shared" si="344"/>
        <v>2021</v>
      </c>
      <c r="E4450" s="12">
        <f t="shared" si="345"/>
        <v>12</v>
      </c>
      <c r="F4450" s="8" t="str">
        <f t="shared" si="346"/>
        <v>2021-12</v>
      </c>
      <c r="G4450" s="8">
        <v>44551</v>
      </c>
      <c r="H4450" s="23">
        <f t="shared" si="348"/>
        <v>8</v>
      </c>
      <c r="I4450" s="7" t="s">
        <v>27</v>
      </c>
      <c r="J4450" s="7" t="s">
        <v>1497</v>
      </c>
      <c r="K4450" s="7" t="s">
        <v>1200</v>
      </c>
      <c r="L4450" s="7" t="s">
        <v>30</v>
      </c>
      <c r="M4450" s="7" t="s">
        <v>31</v>
      </c>
      <c r="N4450" s="7" t="s">
        <v>181</v>
      </c>
      <c r="O4450" s="7" t="s">
        <v>107</v>
      </c>
      <c r="P4450" s="7" t="s">
        <v>14504</v>
      </c>
      <c r="Q4450" s="7" t="s">
        <v>35</v>
      </c>
      <c r="R4450" s="7" t="s">
        <v>14505</v>
      </c>
      <c r="S4450" s="7" t="s">
        <v>110</v>
      </c>
      <c r="T4450" s="7" t="s">
        <v>223</v>
      </c>
      <c r="U4450" s="7" t="s">
        <v>224</v>
      </c>
      <c r="V4450" s="10">
        <v>5129.63</v>
      </c>
      <c r="W4450" s="6">
        <v>3</v>
      </c>
      <c r="X4450" s="11">
        <v>0</v>
      </c>
      <c r="Y4450" s="10">
        <v>-397.39</v>
      </c>
      <c r="Z4450" s="30">
        <f t="shared" si="347"/>
        <v>-7.7469525092453057E-2</v>
      </c>
    </row>
    <row r="4451" spans="1:26">
      <c r="A4451" s="27">
        <v>4450</v>
      </c>
      <c r="B4451" s="14" t="s">
        <v>14506</v>
      </c>
      <c r="C4451" s="15">
        <v>45207</v>
      </c>
      <c r="D4451" s="12">
        <f t="shared" si="344"/>
        <v>2023</v>
      </c>
      <c r="E4451" s="12">
        <f t="shared" si="345"/>
        <v>10</v>
      </c>
      <c r="F4451" s="15" t="str">
        <f t="shared" si="346"/>
        <v>2023-10</v>
      </c>
      <c r="G4451" s="15">
        <v>45213</v>
      </c>
      <c r="H4451" s="23">
        <f t="shared" si="348"/>
        <v>6</v>
      </c>
      <c r="I4451" s="14" t="s">
        <v>27</v>
      </c>
      <c r="J4451" s="14" t="s">
        <v>1750</v>
      </c>
      <c r="K4451" s="14" t="s">
        <v>1628</v>
      </c>
      <c r="L4451" s="14" t="s">
        <v>30</v>
      </c>
      <c r="M4451" s="14" t="s">
        <v>31</v>
      </c>
      <c r="N4451" s="14" t="s">
        <v>153</v>
      </c>
      <c r="O4451" s="14" t="s">
        <v>154</v>
      </c>
      <c r="P4451" s="14" t="s">
        <v>14507</v>
      </c>
      <c r="Q4451" s="14" t="s">
        <v>146</v>
      </c>
      <c r="R4451" s="14" t="s">
        <v>14508</v>
      </c>
      <c r="S4451" s="14" t="s">
        <v>48</v>
      </c>
      <c r="T4451" s="14" t="s">
        <v>86</v>
      </c>
      <c r="U4451" s="14" t="s">
        <v>87</v>
      </c>
      <c r="V4451" s="16">
        <v>218.72</v>
      </c>
      <c r="W4451" s="13">
        <v>12</v>
      </c>
      <c r="X4451" s="17">
        <v>0.1</v>
      </c>
      <c r="Y4451" s="16">
        <v>50.04</v>
      </c>
      <c r="Z4451" s="31">
        <f t="shared" si="347"/>
        <v>0.22878566203365033</v>
      </c>
    </row>
    <row r="4452" spans="1:26">
      <c r="A4452" s="26">
        <v>4451</v>
      </c>
      <c r="B4452" s="7" t="s">
        <v>14509</v>
      </c>
      <c r="C4452" s="8">
        <v>45466</v>
      </c>
      <c r="D4452" s="12">
        <f t="shared" si="344"/>
        <v>2024</v>
      </c>
      <c r="E4452" s="12">
        <f t="shared" si="345"/>
        <v>6</v>
      </c>
      <c r="F4452" s="8" t="str">
        <f t="shared" si="346"/>
        <v>2024-06</v>
      </c>
      <c r="G4452" s="8">
        <v>45469</v>
      </c>
      <c r="H4452" s="23">
        <f t="shared" si="348"/>
        <v>3</v>
      </c>
      <c r="I4452" s="7" t="s">
        <v>122</v>
      </c>
      <c r="J4452" s="7" t="s">
        <v>3327</v>
      </c>
      <c r="K4452" s="7" t="s">
        <v>1524</v>
      </c>
      <c r="L4452" s="7" t="s">
        <v>66</v>
      </c>
      <c r="M4452" s="7" t="s">
        <v>31</v>
      </c>
      <c r="N4452" s="7" t="s">
        <v>106</v>
      </c>
      <c r="O4452" s="7" t="s">
        <v>107</v>
      </c>
      <c r="P4452" s="7" t="s">
        <v>14510</v>
      </c>
      <c r="Q4452" s="7" t="s">
        <v>35</v>
      </c>
      <c r="R4452" s="7" t="s">
        <v>14511</v>
      </c>
      <c r="S4452" s="7" t="s">
        <v>110</v>
      </c>
      <c r="T4452" s="7" t="s">
        <v>223</v>
      </c>
      <c r="U4452" s="7" t="s">
        <v>224</v>
      </c>
      <c r="V4452" s="10">
        <v>675.94</v>
      </c>
      <c r="W4452" s="6">
        <v>5</v>
      </c>
      <c r="X4452" s="11">
        <v>0</v>
      </c>
      <c r="Y4452" s="10">
        <v>94.7</v>
      </c>
      <c r="Z4452" s="30">
        <f t="shared" si="347"/>
        <v>0.14010119241352781</v>
      </c>
    </row>
    <row r="4453" spans="1:26">
      <c r="A4453" s="27">
        <v>4452</v>
      </c>
      <c r="B4453" s="14" t="s">
        <v>14512</v>
      </c>
      <c r="C4453" s="15">
        <v>45629</v>
      </c>
      <c r="D4453" s="12">
        <f t="shared" si="344"/>
        <v>2024</v>
      </c>
      <c r="E4453" s="12">
        <f t="shared" si="345"/>
        <v>12</v>
      </c>
      <c r="F4453" s="15" t="str">
        <f t="shared" si="346"/>
        <v>2024-12</v>
      </c>
      <c r="G4453" s="15">
        <v>45630</v>
      </c>
      <c r="H4453" s="23">
        <f t="shared" si="348"/>
        <v>1</v>
      </c>
      <c r="I4453" s="14" t="s">
        <v>122</v>
      </c>
      <c r="J4453" s="14" t="s">
        <v>1575</v>
      </c>
      <c r="K4453" s="14" t="s">
        <v>312</v>
      </c>
      <c r="L4453" s="14" t="s">
        <v>83</v>
      </c>
      <c r="M4453" s="14" t="s">
        <v>31</v>
      </c>
      <c r="N4453" s="14" t="s">
        <v>711</v>
      </c>
      <c r="O4453" s="14" t="s">
        <v>712</v>
      </c>
      <c r="P4453" s="14" t="s">
        <v>14513</v>
      </c>
      <c r="Q4453" s="14" t="s">
        <v>35</v>
      </c>
      <c r="R4453" s="14" t="s">
        <v>14514</v>
      </c>
      <c r="S4453" s="14" t="s">
        <v>48</v>
      </c>
      <c r="T4453" s="14" t="s">
        <v>86</v>
      </c>
      <c r="U4453" s="14" t="s">
        <v>87</v>
      </c>
      <c r="V4453" s="16">
        <v>618.22</v>
      </c>
      <c r="W4453" s="13">
        <v>4</v>
      </c>
      <c r="X4453" s="17">
        <v>0.3</v>
      </c>
      <c r="Y4453" s="16">
        <v>19.38</v>
      </c>
      <c r="Z4453" s="31">
        <f t="shared" si="347"/>
        <v>3.1348063796059651E-2</v>
      </c>
    </row>
    <row r="4454" spans="1:26">
      <c r="A4454" s="26">
        <v>4453</v>
      </c>
      <c r="B4454" s="7" t="s">
        <v>14515</v>
      </c>
      <c r="C4454" s="8">
        <v>45334</v>
      </c>
      <c r="D4454" s="12">
        <f t="shared" si="344"/>
        <v>2024</v>
      </c>
      <c r="E4454" s="12">
        <f t="shared" si="345"/>
        <v>2</v>
      </c>
      <c r="F4454" s="8" t="str">
        <f t="shared" si="346"/>
        <v>2024-02</v>
      </c>
      <c r="G4454" s="8">
        <v>45334</v>
      </c>
      <c r="H4454" s="23">
        <f t="shared" si="348"/>
        <v>0</v>
      </c>
      <c r="I4454" s="7" t="s">
        <v>63</v>
      </c>
      <c r="J4454" s="7" t="s">
        <v>2080</v>
      </c>
      <c r="K4454" s="7" t="s">
        <v>2081</v>
      </c>
      <c r="L4454" s="7" t="s">
        <v>66</v>
      </c>
      <c r="M4454" s="7" t="s">
        <v>31</v>
      </c>
      <c r="N4454" s="7" t="s">
        <v>166</v>
      </c>
      <c r="O4454" s="7" t="s">
        <v>167</v>
      </c>
      <c r="P4454" s="7" t="s">
        <v>14516</v>
      </c>
      <c r="Q4454" s="7" t="s">
        <v>35</v>
      </c>
      <c r="R4454" s="7" t="s">
        <v>14517</v>
      </c>
      <c r="S4454" s="7" t="s">
        <v>48</v>
      </c>
      <c r="T4454" s="7" t="s">
        <v>95</v>
      </c>
      <c r="U4454" s="7" t="s">
        <v>571</v>
      </c>
      <c r="V4454" s="10">
        <v>903.66</v>
      </c>
      <c r="W4454" s="6">
        <v>5</v>
      </c>
      <c r="X4454" s="11">
        <v>0.3</v>
      </c>
      <c r="Y4454" s="10">
        <v>-21.8</v>
      </c>
      <c r="Z4454" s="30">
        <f t="shared" si="347"/>
        <v>-2.4124117477812453E-2</v>
      </c>
    </row>
    <row r="4455" spans="1:26">
      <c r="A4455" s="27">
        <v>4454</v>
      </c>
      <c r="B4455" s="14" t="s">
        <v>14518</v>
      </c>
      <c r="C4455" s="15">
        <v>44496</v>
      </c>
      <c r="D4455" s="12">
        <f t="shared" si="344"/>
        <v>2021</v>
      </c>
      <c r="E4455" s="12">
        <f t="shared" si="345"/>
        <v>10</v>
      </c>
      <c r="F4455" s="15" t="str">
        <f t="shared" si="346"/>
        <v>2021-10</v>
      </c>
      <c r="G4455" s="15">
        <v>44496</v>
      </c>
      <c r="H4455" s="23">
        <f t="shared" si="348"/>
        <v>0</v>
      </c>
      <c r="I4455" s="14" t="s">
        <v>63</v>
      </c>
      <c r="J4455" s="14" t="s">
        <v>9112</v>
      </c>
      <c r="K4455" s="14" t="s">
        <v>1200</v>
      </c>
      <c r="L4455" s="14" t="s">
        <v>30</v>
      </c>
      <c r="M4455" s="14" t="s">
        <v>31</v>
      </c>
      <c r="N4455" s="14" t="s">
        <v>213</v>
      </c>
      <c r="O4455" s="14" t="s">
        <v>92</v>
      </c>
      <c r="P4455" s="14" t="s">
        <v>14519</v>
      </c>
      <c r="Q4455" s="14" t="s">
        <v>46</v>
      </c>
      <c r="R4455" s="14" t="s">
        <v>14520</v>
      </c>
      <c r="S4455" s="14" t="s">
        <v>48</v>
      </c>
      <c r="T4455" s="14" t="s">
        <v>138</v>
      </c>
      <c r="U4455" s="14" t="s">
        <v>781</v>
      </c>
      <c r="V4455" s="16">
        <v>1635.96</v>
      </c>
      <c r="W4455" s="13">
        <v>10</v>
      </c>
      <c r="X4455" s="17">
        <v>0.4</v>
      </c>
      <c r="Y4455" s="16">
        <v>31.86</v>
      </c>
      <c r="Z4455" s="31">
        <f t="shared" si="347"/>
        <v>1.9474803784933617E-2</v>
      </c>
    </row>
    <row r="4456" spans="1:26">
      <c r="A4456" s="26">
        <v>4455</v>
      </c>
      <c r="B4456" s="7" t="s">
        <v>14521</v>
      </c>
      <c r="C4456" s="8">
        <v>44772</v>
      </c>
      <c r="D4456" s="12">
        <f t="shared" si="344"/>
        <v>2022</v>
      </c>
      <c r="E4456" s="12">
        <f t="shared" si="345"/>
        <v>7</v>
      </c>
      <c r="F4456" s="8" t="str">
        <f t="shared" si="346"/>
        <v>2022-07</v>
      </c>
      <c r="G4456" s="8">
        <v>44778</v>
      </c>
      <c r="H4456" s="23">
        <f t="shared" si="348"/>
        <v>6</v>
      </c>
      <c r="I4456" s="7" t="s">
        <v>52</v>
      </c>
      <c r="J4456" s="7" t="s">
        <v>1417</v>
      </c>
      <c r="K4456" s="7" t="s">
        <v>1418</v>
      </c>
      <c r="L4456" s="7" t="s">
        <v>83</v>
      </c>
      <c r="M4456" s="7" t="s">
        <v>31</v>
      </c>
      <c r="N4456" s="7" t="s">
        <v>43</v>
      </c>
      <c r="O4456" s="7" t="s">
        <v>44</v>
      </c>
      <c r="P4456" s="7" t="s">
        <v>14522</v>
      </c>
      <c r="Q4456" s="7" t="s">
        <v>46</v>
      </c>
      <c r="R4456" s="7" t="s">
        <v>14523</v>
      </c>
      <c r="S4456" s="7" t="s">
        <v>37</v>
      </c>
      <c r="T4456" s="7" t="s">
        <v>208</v>
      </c>
      <c r="U4456" s="7" t="s">
        <v>209</v>
      </c>
      <c r="V4456" s="10">
        <v>15498.47</v>
      </c>
      <c r="W4456" s="6">
        <v>14</v>
      </c>
      <c r="X4456" s="11">
        <v>0</v>
      </c>
      <c r="Y4456" s="10">
        <v>-658.54</v>
      </c>
      <c r="Z4456" s="30">
        <f t="shared" si="347"/>
        <v>-4.2490645850848503E-2</v>
      </c>
    </row>
    <row r="4457" spans="1:26">
      <c r="A4457" s="27">
        <v>4456</v>
      </c>
      <c r="B4457" s="14" t="s">
        <v>14524</v>
      </c>
      <c r="C4457" s="15">
        <v>44526</v>
      </c>
      <c r="D4457" s="12">
        <f t="shared" si="344"/>
        <v>2021</v>
      </c>
      <c r="E4457" s="12">
        <f t="shared" si="345"/>
        <v>11</v>
      </c>
      <c r="F4457" s="15" t="str">
        <f t="shared" si="346"/>
        <v>2021-11</v>
      </c>
      <c r="G4457" s="15">
        <v>44532</v>
      </c>
      <c r="H4457" s="23">
        <f t="shared" si="348"/>
        <v>6</v>
      </c>
      <c r="I4457" s="14" t="s">
        <v>52</v>
      </c>
      <c r="J4457" s="14" t="s">
        <v>4185</v>
      </c>
      <c r="K4457" s="14" t="s">
        <v>953</v>
      </c>
      <c r="L4457" s="14" t="s">
        <v>30</v>
      </c>
      <c r="M4457" s="14" t="s">
        <v>31</v>
      </c>
      <c r="N4457" s="14" t="s">
        <v>220</v>
      </c>
      <c r="O4457" s="14" t="s">
        <v>220</v>
      </c>
      <c r="P4457" s="14" t="s">
        <v>14525</v>
      </c>
      <c r="Q4457" s="14" t="s">
        <v>58</v>
      </c>
      <c r="R4457" s="14" t="s">
        <v>14526</v>
      </c>
      <c r="S4457" s="14" t="s">
        <v>37</v>
      </c>
      <c r="T4457" s="14" t="s">
        <v>38</v>
      </c>
      <c r="U4457" s="14" t="s">
        <v>177</v>
      </c>
      <c r="V4457" s="16">
        <v>14901.62</v>
      </c>
      <c r="W4457" s="13">
        <v>12</v>
      </c>
      <c r="X4457" s="17">
        <v>0</v>
      </c>
      <c r="Y4457" s="16">
        <v>369.51</v>
      </c>
      <c r="Z4457" s="31">
        <f t="shared" si="347"/>
        <v>2.4796632849314368E-2</v>
      </c>
    </row>
    <row r="4458" spans="1:26">
      <c r="A4458" s="26">
        <v>4457</v>
      </c>
      <c r="B4458" s="7" t="s">
        <v>14527</v>
      </c>
      <c r="C4458" s="8">
        <v>44415</v>
      </c>
      <c r="D4458" s="12">
        <f t="shared" si="344"/>
        <v>2021</v>
      </c>
      <c r="E4458" s="12">
        <f t="shared" si="345"/>
        <v>8</v>
      </c>
      <c r="F4458" s="8" t="str">
        <f t="shared" si="346"/>
        <v>2021-08</v>
      </c>
      <c r="G4458" s="8">
        <v>44418</v>
      </c>
      <c r="H4458" s="23">
        <f t="shared" si="348"/>
        <v>3</v>
      </c>
      <c r="I4458" s="7" t="s">
        <v>52</v>
      </c>
      <c r="J4458" s="7" t="s">
        <v>8285</v>
      </c>
      <c r="K4458" s="7" t="s">
        <v>2095</v>
      </c>
      <c r="L4458" s="7" t="s">
        <v>66</v>
      </c>
      <c r="M4458" s="7" t="s">
        <v>31</v>
      </c>
      <c r="N4458" s="7" t="s">
        <v>204</v>
      </c>
      <c r="O4458" s="7" t="s">
        <v>205</v>
      </c>
      <c r="P4458" s="7" t="s">
        <v>14528</v>
      </c>
      <c r="Q4458" s="7" t="s">
        <v>146</v>
      </c>
      <c r="R4458" s="7" t="s">
        <v>14529</v>
      </c>
      <c r="S4458" s="7" t="s">
        <v>110</v>
      </c>
      <c r="T4458" s="7" t="s">
        <v>243</v>
      </c>
      <c r="U4458" s="7" t="s">
        <v>244</v>
      </c>
      <c r="V4458" s="10">
        <v>15872.48</v>
      </c>
      <c r="W4458" s="6">
        <v>9</v>
      </c>
      <c r="X4458" s="11">
        <v>0</v>
      </c>
      <c r="Y4458" s="10">
        <v>326.31</v>
      </c>
      <c r="Z4458" s="30">
        <f t="shared" si="347"/>
        <v>2.055822404564378E-2</v>
      </c>
    </row>
    <row r="4459" spans="1:26">
      <c r="A4459" s="27">
        <v>4458</v>
      </c>
      <c r="B4459" s="14" t="s">
        <v>14530</v>
      </c>
      <c r="C4459" s="15">
        <v>45607</v>
      </c>
      <c r="D4459" s="12">
        <f t="shared" si="344"/>
        <v>2024</v>
      </c>
      <c r="E4459" s="12">
        <f t="shared" si="345"/>
        <v>11</v>
      </c>
      <c r="F4459" s="15" t="str">
        <f t="shared" si="346"/>
        <v>2024-11</v>
      </c>
      <c r="G4459" s="15">
        <v>45610</v>
      </c>
      <c r="H4459" s="23">
        <f t="shared" si="348"/>
        <v>3</v>
      </c>
      <c r="I4459" s="14" t="s">
        <v>122</v>
      </c>
      <c r="J4459" s="14" t="s">
        <v>1726</v>
      </c>
      <c r="K4459" s="14" t="s">
        <v>1596</v>
      </c>
      <c r="L4459" s="14" t="s">
        <v>66</v>
      </c>
      <c r="M4459" s="14" t="s">
        <v>31</v>
      </c>
      <c r="N4459" s="14" t="s">
        <v>43</v>
      </c>
      <c r="O4459" s="14" t="s">
        <v>44</v>
      </c>
      <c r="P4459" s="14" t="s">
        <v>14531</v>
      </c>
      <c r="Q4459" s="14" t="s">
        <v>46</v>
      </c>
      <c r="R4459" s="14" t="s">
        <v>14532</v>
      </c>
      <c r="S4459" s="14" t="s">
        <v>37</v>
      </c>
      <c r="T4459" s="14" t="s">
        <v>38</v>
      </c>
      <c r="U4459" s="14" t="s">
        <v>177</v>
      </c>
      <c r="V4459" s="16">
        <v>2342.59</v>
      </c>
      <c r="W4459" s="13">
        <v>8</v>
      </c>
      <c r="X4459" s="17">
        <v>0</v>
      </c>
      <c r="Y4459" s="16">
        <v>689.17</v>
      </c>
      <c r="Z4459" s="31">
        <f t="shared" si="347"/>
        <v>0.29419147183245892</v>
      </c>
    </row>
    <row r="4460" spans="1:26">
      <c r="A4460" s="26">
        <v>4459</v>
      </c>
      <c r="B4460" s="7" t="s">
        <v>14533</v>
      </c>
      <c r="C4460" s="8">
        <v>45229</v>
      </c>
      <c r="D4460" s="12">
        <f t="shared" si="344"/>
        <v>2023</v>
      </c>
      <c r="E4460" s="12">
        <f t="shared" si="345"/>
        <v>10</v>
      </c>
      <c r="F4460" s="8" t="str">
        <f t="shared" si="346"/>
        <v>2023-10</v>
      </c>
      <c r="G4460" s="8">
        <v>45236</v>
      </c>
      <c r="H4460" s="23">
        <f t="shared" si="348"/>
        <v>7</v>
      </c>
      <c r="I4460" s="7" t="s">
        <v>27</v>
      </c>
      <c r="J4460" s="7" t="s">
        <v>4754</v>
      </c>
      <c r="K4460" s="7" t="s">
        <v>732</v>
      </c>
      <c r="L4460" s="7" t="s">
        <v>30</v>
      </c>
      <c r="M4460" s="7" t="s">
        <v>31</v>
      </c>
      <c r="N4460" s="7" t="s">
        <v>106</v>
      </c>
      <c r="O4460" s="7" t="s">
        <v>107</v>
      </c>
      <c r="P4460" s="7" t="s">
        <v>14534</v>
      </c>
      <c r="Q4460" s="7" t="s">
        <v>35</v>
      </c>
      <c r="R4460" s="7" t="s">
        <v>14535</v>
      </c>
      <c r="S4460" s="7" t="s">
        <v>48</v>
      </c>
      <c r="T4460" s="7" t="s">
        <v>129</v>
      </c>
      <c r="U4460" s="7" t="s">
        <v>1450</v>
      </c>
      <c r="V4460" s="10">
        <v>602.39</v>
      </c>
      <c r="W4460" s="6">
        <v>7</v>
      </c>
      <c r="X4460" s="11">
        <v>0.2</v>
      </c>
      <c r="Y4460" s="10">
        <v>246.3</v>
      </c>
      <c r="Z4460" s="30">
        <f t="shared" si="347"/>
        <v>0.40887132920533215</v>
      </c>
    </row>
    <row r="4461" spans="1:26">
      <c r="A4461" s="27">
        <v>4460</v>
      </c>
      <c r="B4461" s="14" t="s">
        <v>14536</v>
      </c>
      <c r="C4461" s="15">
        <v>45204</v>
      </c>
      <c r="D4461" s="12">
        <f t="shared" si="344"/>
        <v>2023</v>
      </c>
      <c r="E4461" s="12">
        <f t="shared" si="345"/>
        <v>10</v>
      </c>
      <c r="F4461" s="15" t="str">
        <f t="shared" si="346"/>
        <v>2023-10</v>
      </c>
      <c r="G4461" s="15">
        <v>45207</v>
      </c>
      <c r="H4461" s="23">
        <f t="shared" si="348"/>
        <v>3</v>
      </c>
      <c r="I4461" s="14" t="s">
        <v>122</v>
      </c>
      <c r="J4461" s="14" t="s">
        <v>3813</v>
      </c>
      <c r="K4461" s="14" t="s">
        <v>633</v>
      </c>
      <c r="L4461" s="14" t="s">
        <v>30</v>
      </c>
      <c r="M4461" s="14" t="s">
        <v>31</v>
      </c>
      <c r="N4461" s="14" t="s">
        <v>181</v>
      </c>
      <c r="O4461" s="14" t="s">
        <v>107</v>
      </c>
      <c r="P4461" s="14" t="s">
        <v>14537</v>
      </c>
      <c r="Q4461" s="14" t="s">
        <v>35</v>
      </c>
      <c r="R4461" s="14" t="s">
        <v>14538</v>
      </c>
      <c r="S4461" s="14" t="s">
        <v>48</v>
      </c>
      <c r="T4461" s="14" t="s">
        <v>69</v>
      </c>
      <c r="U4461" s="14" t="s">
        <v>1034</v>
      </c>
      <c r="V4461" s="16">
        <v>346.97</v>
      </c>
      <c r="W4461" s="13">
        <v>2</v>
      </c>
      <c r="X4461" s="17">
        <v>0.3</v>
      </c>
      <c r="Y4461" s="16">
        <v>101</v>
      </c>
      <c r="Z4461" s="31">
        <f t="shared" si="347"/>
        <v>0.29109144882842897</v>
      </c>
    </row>
    <row r="4462" spans="1:26">
      <c r="A4462" s="26">
        <v>4461</v>
      </c>
      <c r="B4462" s="7" t="s">
        <v>14539</v>
      </c>
      <c r="C4462" s="8">
        <v>45337</v>
      </c>
      <c r="D4462" s="12">
        <f t="shared" si="344"/>
        <v>2024</v>
      </c>
      <c r="E4462" s="12">
        <f t="shared" si="345"/>
        <v>2</v>
      </c>
      <c r="F4462" s="8" t="str">
        <f t="shared" si="346"/>
        <v>2024-02</v>
      </c>
      <c r="G4462" s="8">
        <v>45338</v>
      </c>
      <c r="H4462" s="23">
        <f t="shared" si="348"/>
        <v>1</v>
      </c>
      <c r="I4462" s="7" t="s">
        <v>122</v>
      </c>
      <c r="J4462" s="7" t="s">
        <v>5203</v>
      </c>
      <c r="K4462" s="7" t="s">
        <v>1815</v>
      </c>
      <c r="L4462" s="7" t="s">
        <v>30</v>
      </c>
      <c r="M4462" s="7" t="s">
        <v>31</v>
      </c>
      <c r="N4462" s="7" t="s">
        <v>220</v>
      </c>
      <c r="O4462" s="7" t="s">
        <v>220</v>
      </c>
      <c r="P4462" s="7" t="s">
        <v>14540</v>
      </c>
      <c r="Q4462" s="7" t="s">
        <v>58</v>
      </c>
      <c r="R4462" s="7" t="s">
        <v>14541</v>
      </c>
      <c r="S4462" s="7" t="s">
        <v>37</v>
      </c>
      <c r="T4462" s="7" t="s">
        <v>38</v>
      </c>
      <c r="U4462" s="7" t="s">
        <v>39</v>
      </c>
      <c r="V4462" s="10">
        <v>1140.74</v>
      </c>
      <c r="W4462" s="6">
        <v>1</v>
      </c>
      <c r="X4462" s="11">
        <v>0.2</v>
      </c>
      <c r="Y4462" s="10">
        <v>57.96</v>
      </c>
      <c r="Z4462" s="30">
        <f t="shared" si="347"/>
        <v>5.0809123902028505E-2</v>
      </c>
    </row>
    <row r="4463" spans="1:26">
      <c r="A4463" s="27">
        <v>4462</v>
      </c>
      <c r="B4463" s="14" t="s">
        <v>14542</v>
      </c>
      <c r="C4463" s="15">
        <v>45522</v>
      </c>
      <c r="D4463" s="12">
        <f t="shared" si="344"/>
        <v>2024</v>
      </c>
      <c r="E4463" s="12">
        <f t="shared" si="345"/>
        <v>8</v>
      </c>
      <c r="F4463" s="15" t="str">
        <f t="shared" si="346"/>
        <v>2024-08</v>
      </c>
      <c r="G4463" s="15">
        <v>45524</v>
      </c>
      <c r="H4463" s="23">
        <f t="shared" si="348"/>
        <v>2</v>
      </c>
      <c r="I4463" s="14" t="s">
        <v>122</v>
      </c>
      <c r="J4463" s="14" t="s">
        <v>1595</v>
      </c>
      <c r="K4463" s="14" t="s">
        <v>1596</v>
      </c>
      <c r="L4463" s="14" t="s">
        <v>30</v>
      </c>
      <c r="M4463" s="14" t="s">
        <v>31</v>
      </c>
      <c r="N4463" s="14" t="s">
        <v>220</v>
      </c>
      <c r="O4463" s="14" t="s">
        <v>220</v>
      </c>
      <c r="P4463" s="14" t="s">
        <v>14543</v>
      </c>
      <c r="Q4463" s="14" t="s">
        <v>58</v>
      </c>
      <c r="R4463" s="14" t="s">
        <v>14544</v>
      </c>
      <c r="S4463" s="14" t="s">
        <v>37</v>
      </c>
      <c r="T4463" s="14" t="s">
        <v>38</v>
      </c>
      <c r="U4463" s="14" t="s">
        <v>102</v>
      </c>
      <c r="V4463" s="16">
        <v>150.43</v>
      </c>
      <c r="W4463" s="13">
        <v>10</v>
      </c>
      <c r="X4463" s="17">
        <v>0.5</v>
      </c>
      <c r="Y4463" s="16">
        <v>-8.69</v>
      </c>
      <c r="Z4463" s="31">
        <f t="shared" si="347"/>
        <v>-5.7767732500166181E-2</v>
      </c>
    </row>
    <row r="4464" spans="1:26">
      <c r="A4464" s="26">
        <v>4463</v>
      </c>
      <c r="B4464" s="7" t="s">
        <v>14545</v>
      </c>
      <c r="C4464" s="8">
        <v>44232</v>
      </c>
      <c r="D4464" s="12">
        <f t="shared" si="344"/>
        <v>2021</v>
      </c>
      <c r="E4464" s="12">
        <f t="shared" si="345"/>
        <v>2</v>
      </c>
      <c r="F4464" s="8" t="str">
        <f t="shared" si="346"/>
        <v>2021-02</v>
      </c>
      <c r="G4464" s="8">
        <v>44237</v>
      </c>
      <c r="H4464" s="23">
        <f t="shared" si="348"/>
        <v>5</v>
      </c>
      <c r="I4464" s="7" t="s">
        <v>52</v>
      </c>
      <c r="J4464" s="7" t="s">
        <v>1079</v>
      </c>
      <c r="K4464" s="7" t="s">
        <v>219</v>
      </c>
      <c r="L4464" s="7" t="s">
        <v>83</v>
      </c>
      <c r="M4464" s="7" t="s">
        <v>31</v>
      </c>
      <c r="N4464" s="7" t="s">
        <v>74</v>
      </c>
      <c r="O4464" s="7" t="s">
        <v>75</v>
      </c>
      <c r="P4464" s="7" t="s">
        <v>14546</v>
      </c>
      <c r="Q4464" s="7" t="s">
        <v>46</v>
      </c>
      <c r="R4464" s="7" t="s">
        <v>14547</v>
      </c>
      <c r="S4464" s="7" t="s">
        <v>110</v>
      </c>
      <c r="T4464" s="7" t="s">
        <v>148</v>
      </c>
      <c r="U4464" s="7" t="s">
        <v>232</v>
      </c>
      <c r="V4464" s="10">
        <v>1663.95</v>
      </c>
      <c r="W4464" s="6">
        <v>7</v>
      </c>
      <c r="X4464" s="11">
        <v>0.2</v>
      </c>
      <c r="Y4464" s="10">
        <v>369.04</v>
      </c>
      <c r="Z4464" s="30">
        <f t="shared" si="347"/>
        <v>0.22178551038192254</v>
      </c>
    </row>
    <row r="4465" spans="1:26">
      <c r="A4465" s="27">
        <v>4464</v>
      </c>
      <c r="B4465" s="14" t="s">
        <v>14548</v>
      </c>
      <c r="C4465" s="15">
        <v>45527</v>
      </c>
      <c r="D4465" s="12">
        <f t="shared" si="344"/>
        <v>2024</v>
      </c>
      <c r="E4465" s="12">
        <f t="shared" si="345"/>
        <v>8</v>
      </c>
      <c r="F4465" s="15" t="str">
        <f t="shared" si="346"/>
        <v>2024-08</v>
      </c>
      <c r="G4465" s="15">
        <v>45531</v>
      </c>
      <c r="H4465" s="23">
        <f t="shared" si="348"/>
        <v>4</v>
      </c>
      <c r="I4465" s="14" t="s">
        <v>52</v>
      </c>
      <c r="J4465" s="14" t="s">
        <v>4719</v>
      </c>
      <c r="K4465" s="14" t="s">
        <v>1815</v>
      </c>
      <c r="L4465" s="14" t="s">
        <v>30</v>
      </c>
      <c r="M4465" s="14" t="s">
        <v>31</v>
      </c>
      <c r="N4465" s="14" t="s">
        <v>220</v>
      </c>
      <c r="O4465" s="14" t="s">
        <v>220</v>
      </c>
      <c r="P4465" s="14" t="s">
        <v>14549</v>
      </c>
      <c r="Q4465" s="14" t="s">
        <v>58</v>
      </c>
      <c r="R4465" s="14" t="s">
        <v>14550</v>
      </c>
      <c r="S4465" s="14" t="s">
        <v>110</v>
      </c>
      <c r="T4465" s="14" t="s">
        <v>243</v>
      </c>
      <c r="U4465" s="14" t="s">
        <v>481</v>
      </c>
      <c r="V4465" s="16">
        <v>14836.82</v>
      </c>
      <c r="W4465" s="13">
        <v>13</v>
      </c>
      <c r="X4465" s="17">
        <v>0.2</v>
      </c>
      <c r="Y4465" s="16">
        <v>3778.67</v>
      </c>
      <c r="Z4465" s="31">
        <f t="shared" si="347"/>
        <v>0.25468193319053545</v>
      </c>
    </row>
    <row r="4466" spans="1:26">
      <c r="A4466" s="26">
        <v>4465</v>
      </c>
      <c r="B4466" s="7" t="s">
        <v>14551</v>
      </c>
      <c r="C4466" s="8">
        <v>44392</v>
      </c>
      <c r="D4466" s="12">
        <f t="shared" si="344"/>
        <v>2021</v>
      </c>
      <c r="E4466" s="12">
        <f t="shared" si="345"/>
        <v>7</v>
      </c>
      <c r="F4466" s="8" t="str">
        <f t="shared" si="346"/>
        <v>2021-07</v>
      </c>
      <c r="G4466" s="8">
        <v>44392</v>
      </c>
      <c r="H4466" s="23">
        <f t="shared" si="348"/>
        <v>0</v>
      </c>
      <c r="I4466" s="7" t="s">
        <v>63</v>
      </c>
      <c r="J4466" s="7" t="s">
        <v>12742</v>
      </c>
      <c r="K4466" s="7" t="s">
        <v>282</v>
      </c>
      <c r="L4466" s="7" t="s">
        <v>66</v>
      </c>
      <c r="M4466" s="7" t="s">
        <v>31</v>
      </c>
      <c r="N4466" s="7" t="s">
        <v>181</v>
      </c>
      <c r="O4466" s="7" t="s">
        <v>107</v>
      </c>
      <c r="P4466" s="7" t="s">
        <v>14552</v>
      </c>
      <c r="Q4466" s="7" t="s">
        <v>35</v>
      </c>
      <c r="R4466" s="7" t="s">
        <v>14553</v>
      </c>
      <c r="S4466" s="7" t="s">
        <v>48</v>
      </c>
      <c r="T4466" s="7" t="s">
        <v>95</v>
      </c>
      <c r="U4466" s="7" t="s">
        <v>96</v>
      </c>
      <c r="V4466" s="10">
        <v>1037.49</v>
      </c>
      <c r="W4466" s="6">
        <v>7</v>
      </c>
      <c r="X4466" s="11">
        <v>0</v>
      </c>
      <c r="Y4466" s="10">
        <v>32.72</v>
      </c>
      <c r="Z4466" s="30">
        <f t="shared" si="347"/>
        <v>3.1537653374972288E-2</v>
      </c>
    </row>
    <row r="4467" spans="1:26">
      <c r="A4467" s="27">
        <v>4466</v>
      </c>
      <c r="B4467" s="14" t="s">
        <v>14554</v>
      </c>
      <c r="C4467" s="15">
        <v>44289</v>
      </c>
      <c r="D4467" s="12">
        <f t="shared" si="344"/>
        <v>2021</v>
      </c>
      <c r="E4467" s="12">
        <f t="shared" si="345"/>
        <v>4</v>
      </c>
      <c r="F4467" s="15" t="str">
        <f t="shared" si="346"/>
        <v>2021-04</v>
      </c>
      <c r="G4467" s="15">
        <v>44291</v>
      </c>
      <c r="H4467" s="23">
        <f t="shared" si="348"/>
        <v>2</v>
      </c>
      <c r="I4467" s="14" t="s">
        <v>122</v>
      </c>
      <c r="J4467" s="14" t="s">
        <v>158</v>
      </c>
      <c r="K4467" s="14" t="s">
        <v>159</v>
      </c>
      <c r="L4467" s="14" t="s">
        <v>66</v>
      </c>
      <c r="M4467" s="14" t="s">
        <v>31</v>
      </c>
      <c r="N4467" s="14" t="s">
        <v>55</v>
      </c>
      <c r="O4467" s="14" t="s">
        <v>56</v>
      </c>
      <c r="P4467" s="14" t="s">
        <v>14555</v>
      </c>
      <c r="Q4467" s="14" t="s">
        <v>58</v>
      </c>
      <c r="R4467" s="14" t="s">
        <v>14556</v>
      </c>
      <c r="S4467" s="14" t="s">
        <v>48</v>
      </c>
      <c r="T4467" s="14" t="s">
        <v>78</v>
      </c>
      <c r="U4467" s="14" t="s">
        <v>1128</v>
      </c>
      <c r="V4467" s="16">
        <v>634.75</v>
      </c>
      <c r="W4467" s="13">
        <v>3</v>
      </c>
      <c r="X4467" s="17">
        <v>0.2</v>
      </c>
      <c r="Y4467" s="16">
        <v>118.21</v>
      </c>
      <c r="Z4467" s="31">
        <f t="shared" si="347"/>
        <v>0.18623079952737298</v>
      </c>
    </row>
    <row r="4468" spans="1:26">
      <c r="A4468" s="26">
        <v>4467</v>
      </c>
      <c r="B4468" s="7" t="s">
        <v>14557</v>
      </c>
      <c r="C4468" s="8">
        <v>44468</v>
      </c>
      <c r="D4468" s="12">
        <f t="shared" si="344"/>
        <v>2021</v>
      </c>
      <c r="E4468" s="12">
        <f t="shared" si="345"/>
        <v>9</v>
      </c>
      <c r="F4468" s="8" t="str">
        <f t="shared" si="346"/>
        <v>2021-09</v>
      </c>
      <c r="G4468" s="8">
        <v>44468</v>
      </c>
      <c r="H4468" s="23">
        <f t="shared" si="348"/>
        <v>0</v>
      </c>
      <c r="I4468" s="7" t="s">
        <v>63</v>
      </c>
      <c r="J4468" s="7" t="s">
        <v>6448</v>
      </c>
      <c r="K4468" s="7" t="s">
        <v>1027</v>
      </c>
      <c r="L4468" s="7" t="s">
        <v>66</v>
      </c>
      <c r="M4468" s="7" t="s">
        <v>31</v>
      </c>
      <c r="N4468" s="7" t="s">
        <v>74</v>
      </c>
      <c r="O4468" s="7" t="s">
        <v>75</v>
      </c>
      <c r="P4468" s="7" t="s">
        <v>14558</v>
      </c>
      <c r="Q4468" s="7" t="s">
        <v>46</v>
      </c>
      <c r="R4468" s="7" t="s">
        <v>14559</v>
      </c>
      <c r="S4468" s="7" t="s">
        <v>48</v>
      </c>
      <c r="T4468" s="7" t="s">
        <v>129</v>
      </c>
      <c r="U4468" s="7" t="s">
        <v>130</v>
      </c>
      <c r="V4468" s="10">
        <v>149.35</v>
      </c>
      <c r="W4468" s="6">
        <v>10</v>
      </c>
      <c r="X4468" s="11">
        <v>0</v>
      </c>
      <c r="Y4468" s="10">
        <v>39.659999999999997</v>
      </c>
      <c r="Z4468" s="30">
        <f t="shared" si="347"/>
        <v>0.26555071978573819</v>
      </c>
    </row>
    <row r="4469" spans="1:26">
      <c r="A4469" s="27">
        <v>4468</v>
      </c>
      <c r="B4469" s="14" t="s">
        <v>14560</v>
      </c>
      <c r="C4469" s="15">
        <v>44505</v>
      </c>
      <c r="D4469" s="12">
        <f t="shared" si="344"/>
        <v>2021</v>
      </c>
      <c r="E4469" s="12">
        <f t="shared" si="345"/>
        <v>11</v>
      </c>
      <c r="F4469" s="15" t="str">
        <f t="shared" si="346"/>
        <v>2021-11</v>
      </c>
      <c r="G4469" s="15">
        <v>44507</v>
      </c>
      <c r="H4469" s="23">
        <f t="shared" si="348"/>
        <v>2</v>
      </c>
      <c r="I4469" s="14" t="s">
        <v>122</v>
      </c>
      <c r="J4469" s="14" t="s">
        <v>4558</v>
      </c>
      <c r="K4469" s="14" t="s">
        <v>1801</v>
      </c>
      <c r="L4469" s="14" t="s">
        <v>66</v>
      </c>
      <c r="M4469" s="14" t="s">
        <v>31</v>
      </c>
      <c r="N4469" s="14" t="s">
        <v>166</v>
      </c>
      <c r="O4469" s="14" t="s">
        <v>167</v>
      </c>
      <c r="P4469" s="14" t="s">
        <v>14561</v>
      </c>
      <c r="Q4469" s="14" t="s">
        <v>35</v>
      </c>
      <c r="R4469" s="14" t="s">
        <v>14562</v>
      </c>
      <c r="S4469" s="14" t="s">
        <v>110</v>
      </c>
      <c r="T4469" s="14" t="s">
        <v>223</v>
      </c>
      <c r="U4469" s="14" t="s">
        <v>224</v>
      </c>
      <c r="V4469" s="16">
        <v>7779.61</v>
      </c>
      <c r="W4469" s="13">
        <v>13</v>
      </c>
      <c r="X4469" s="17">
        <v>0.2</v>
      </c>
      <c r="Y4469" s="16">
        <v>1310.95</v>
      </c>
      <c r="Z4469" s="31">
        <f t="shared" si="347"/>
        <v>0.16851101790449652</v>
      </c>
    </row>
    <row r="4470" spans="1:26">
      <c r="A4470" s="26">
        <v>4469</v>
      </c>
      <c r="B4470" s="7" t="s">
        <v>14563</v>
      </c>
      <c r="C4470" s="8">
        <v>45198</v>
      </c>
      <c r="D4470" s="12">
        <f t="shared" si="344"/>
        <v>2023</v>
      </c>
      <c r="E4470" s="12">
        <f t="shared" si="345"/>
        <v>9</v>
      </c>
      <c r="F4470" s="8" t="str">
        <f t="shared" si="346"/>
        <v>2023-09</v>
      </c>
      <c r="G4470" s="8">
        <v>45200</v>
      </c>
      <c r="H4470" s="23">
        <f t="shared" si="348"/>
        <v>2</v>
      </c>
      <c r="I4470" s="7" t="s">
        <v>122</v>
      </c>
      <c r="J4470" s="7" t="s">
        <v>6848</v>
      </c>
      <c r="K4470" s="7" t="s">
        <v>3577</v>
      </c>
      <c r="L4470" s="7" t="s">
        <v>83</v>
      </c>
      <c r="M4470" s="7" t="s">
        <v>31</v>
      </c>
      <c r="N4470" s="7" t="s">
        <v>228</v>
      </c>
      <c r="O4470" s="7" t="s">
        <v>229</v>
      </c>
      <c r="P4470" s="7" t="s">
        <v>14564</v>
      </c>
      <c r="Q4470" s="7" t="s">
        <v>46</v>
      </c>
      <c r="R4470" s="7" t="s">
        <v>14565</v>
      </c>
      <c r="S4470" s="7" t="s">
        <v>37</v>
      </c>
      <c r="T4470" s="7" t="s">
        <v>170</v>
      </c>
      <c r="U4470" s="7" t="s">
        <v>189</v>
      </c>
      <c r="V4470" s="10">
        <v>6620.02</v>
      </c>
      <c r="W4470" s="6">
        <v>13</v>
      </c>
      <c r="X4470" s="11">
        <v>0.2</v>
      </c>
      <c r="Y4470" s="10">
        <v>-505.52</v>
      </c>
      <c r="Z4470" s="30">
        <f t="shared" si="347"/>
        <v>-7.6362307062516413E-2</v>
      </c>
    </row>
    <row r="4471" spans="1:26">
      <c r="A4471" s="27">
        <v>4470</v>
      </c>
      <c r="B4471" s="14" t="s">
        <v>14566</v>
      </c>
      <c r="C4471" s="15">
        <v>45383</v>
      </c>
      <c r="D4471" s="12">
        <f t="shared" si="344"/>
        <v>2024</v>
      </c>
      <c r="E4471" s="12">
        <f t="shared" si="345"/>
        <v>4</v>
      </c>
      <c r="F4471" s="15" t="str">
        <f t="shared" si="346"/>
        <v>2024-04</v>
      </c>
      <c r="G4471" s="15">
        <v>45387</v>
      </c>
      <c r="H4471" s="23">
        <f t="shared" si="348"/>
        <v>4</v>
      </c>
      <c r="I4471" s="14" t="s">
        <v>52</v>
      </c>
      <c r="J4471" s="14" t="s">
        <v>1469</v>
      </c>
      <c r="K4471" s="14" t="s">
        <v>1470</v>
      </c>
      <c r="L4471" s="14" t="s">
        <v>30</v>
      </c>
      <c r="M4471" s="14" t="s">
        <v>31</v>
      </c>
      <c r="N4471" s="14" t="s">
        <v>153</v>
      </c>
      <c r="O4471" s="14" t="s">
        <v>154</v>
      </c>
      <c r="P4471" s="14" t="s">
        <v>14567</v>
      </c>
      <c r="Q4471" s="14" t="s">
        <v>146</v>
      </c>
      <c r="R4471" s="14" t="s">
        <v>14568</v>
      </c>
      <c r="S4471" s="14" t="s">
        <v>48</v>
      </c>
      <c r="T4471" s="14" t="s">
        <v>69</v>
      </c>
      <c r="U4471" s="14" t="s">
        <v>475</v>
      </c>
      <c r="V4471" s="16">
        <v>2039.84</v>
      </c>
      <c r="W4471" s="13">
        <v>13</v>
      </c>
      <c r="X4471" s="17">
        <v>0.4</v>
      </c>
      <c r="Y4471" s="16">
        <v>852.65</v>
      </c>
      <c r="Z4471" s="31">
        <f t="shared" si="347"/>
        <v>0.41799847046827204</v>
      </c>
    </row>
    <row r="4472" spans="1:26">
      <c r="A4472" s="26">
        <v>4471</v>
      </c>
      <c r="B4472" s="7" t="s">
        <v>14569</v>
      </c>
      <c r="C4472" s="8">
        <v>45653</v>
      </c>
      <c r="D4472" s="12">
        <f t="shared" si="344"/>
        <v>2024</v>
      </c>
      <c r="E4472" s="12">
        <f t="shared" si="345"/>
        <v>12</v>
      </c>
      <c r="F4472" s="8" t="str">
        <f t="shared" si="346"/>
        <v>2024-12</v>
      </c>
      <c r="G4472" s="8">
        <v>45654</v>
      </c>
      <c r="H4472" s="23">
        <f t="shared" si="348"/>
        <v>1</v>
      </c>
      <c r="I4472" s="7" t="s">
        <v>122</v>
      </c>
      <c r="J4472" s="7" t="s">
        <v>3606</v>
      </c>
      <c r="K4472" s="7" t="s">
        <v>1277</v>
      </c>
      <c r="L4472" s="7" t="s">
        <v>30</v>
      </c>
      <c r="M4472" s="7" t="s">
        <v>31</v>
      </c>
      <c r="N4472" s="7" t="s">
        <v>166</v>
      </c>
      <c r="O4472" s="7" t="s">
        <v>167</v>
      </c>
      <c r="P4472" s="7" t="s">
        <v>14570</v>
      </c>
      <c r="Q4472" s="7" t="s">
        <v>35</v>
      </c>
      <c r="R4472" s="7" t="s">
        <v>14571</v>
      </c>
      <c r="S4472" s="7" t="s">
        <v>37</v>
      </c>
      <c r="T4472" s="7" t="s">
        <v>38</v>
      </c>
      <c r="U4472" s="7" t="s">
        <v>485</v>
      </c>
      <c r="V4472" s="10">
        <v>1707.47</v>
      </c>
      <c r="W4472" s="6">
        <v>5</v>
      </c>
      <c r="X4472" s="11">
        <v>0.4</v>
      </c>
      <c r="Y4472" s="10">
        <v>-55.1</v>
      </c>
      <c r="Z4472" s="30">
        <f t="shared" si="347"/>
        <v>-3.2269966675842032E-2</v>
      </c>
    </row>
    <row r="4473" spans="1:26">
      <c r="A4473" s="27">
        <v>4472</v>
      </c>
      <c r="B4473" s="14" t="s">
        <v>14572</v>
      </c>
      <c r="C4473" s="15">
        <v>44816</v>
      </c>
      <c r="D4473" s="12">
        <f t="shared" si="344"/>
        <v>2022</v>
      </c>
      <c r="E4473" s="12">
        <f t="shared" si="345"/>
        <v>9</v>
      </c>
      <c r="F4473" s="15" t="str">
        <f t="shared" si="346"/>
        <v>2022-09</v>
      </c>
      <c r="G4473" s="15">
        <v>44818</v>
      </c>
      <c r="H4473" s="23">
        <f t="shared" si="348"/>
        <v>2</v>
      </c>
      <c r="I4473" s="14" t="s">
        <v>122</v>
      </c>
      <c r="J4473" s="14" t="s">
        <v>1457</v>
      </c>
      <c r="K4473" s="14" t="s">
        <v>1146</v>
      </c>
      <c r="L4473" s="14" t="s">
        <v>83</v>
      </c>
      <c r="M4473" s="14" t="s">
        <v>31</v>
      </c>
      <c r="N4473" s="14" t="s">
        <v>74</v>
      </c>
      <c r="O4473" s="14" t="s">
        <v>75</v>
      </c>
      <c r="P4473" s="14" t="s">
        <v>14573</v>
      </c>
      <c r="Q4473" s="14" t="s">
        <v>46</v>
      </c>
      <c r="R4473" s="14" t="s">
        <v>14574</v>
      </c>
      <c r="S4473" s="14" t="s">
        <v>110</v>
      </c>
      <c r="T4473" s="14" t="s">
        <v>111</v>
      </c>
      <c r="U4473" s="14" t="s">
        <v>287</v>
      </c>
      <c r="V4473" s="16">
        <v>18275.32</v>
      </c>
      <c r="W4473" s="13">
        <v>14</v>
      </c>
      <c r="X4473" s="17">
        <v>0.3</v>
      </c>
      <c r="Y4473" s="16">
        <v>568.44000000000005</v>
      </c>
      <c r="Z4473" s="31">
        <f t="shared" si="347"/>
        <v>3.1104243318311256E-2</v>
      </c>
    </row>
    <row r="4474" spans="1:26">
      <c r="A4474" s="26">
        <v>4473</v>
      </c>
      <c r="B4474" s="7" t="s">
        <v>14575</v>
      </c>
      <c r="C4474" s="8">
        <v>44831</v>
      </c>
      <c r="D4474" s="12">
        <f t="shared" si="344"/>
        <v>2022</v>
      </c>
      <c r="E4474" s="12">
        <f t="shared" si="345"/>
        <v>9</v>
      </c>
      <c r="F4474" s="8" t="str">
        <f t="shared" si="346"/>
        <v>2022-09</v>
      </c>
      <c r="G4474" s="8">
        <v>44831</v>
      </c>
      <c r="H4474" s="23">
        <f t="shared" si="348"/>
        <v>0</v>
      </c>
      <c r="I4474" s="7" t="s">
        <v>63</v>
      </c>
      <c r="J4474" s="7" t="s">
        <v>2868</v>
      </c>
      <c r="K4474" s="7" t="s">
        <v>385</v>
      </c>
      <c r="L4474" s="7" t="s">
        <v>30</v>
      </c>
      <c r="M4474" s="7" t="s">
        <v>31</v>
      </c>
      <c r="N4474" s="7" t="s">
        <v>91</v>
      </c>
      <c r="O4474" s="7" t="s">
        <v>92</v>
      </c>
      <c r="P4474" s="7" t="s">
        <v>14576</v>
      </c>
      <c r="Q4474" s="7" t="s">
        <v>46</v>
      </c>
      <c r="R4474" s="7" t="s">
        <v>14577</v>
      </c>
      <c r="S4474" s="7" t="s">
        <v>110</v>
      </c>
      <c r="T4474" s="7" t="s">
        <v>223</v>
      </c>
      <c r="U4474" s="7" t="s">
        <v>224</v>
      </c>
      <c r="V4474" s="10">
        <v>4904.67</v>
      </c>
      <c r="W4474" s="6">
        <v>6</v>
      </c>
      <c r="X4474" s="11">
        <v>0.4</v>
      </c>
      <c r="Y4474" s="10">
        <v>889.41</v>
      </c>
      <c r="Z4474" s="30">
        <f t="shared" si="347"/>
        <v>0.18133941733082959</v>
      </c>
    </row>
    <row r="4475" spans="1:26">
      <c r="A4475" s="27">
        <v>4474</v>
      </c>
      <c r="B4475" s="14" t="s">
        <v>14578</v>
      </c>
      <c r="C4475" s="15">
        <v>44256</v>
      </c>
      <c r="D4475" s="12">
        <f t="shared" si="344"/>
        <v>2021</v>
      </c>
      <c r="E4475" s="12">
        <f t="shared" si="345"/>
        <v>3</v>
      </c>
      <c r="F4475" s="15" t="str">
        <f t="shared" si="346"/>
        <v>2021-03</v>
      </c>
      <c r="G4475" s="15">
        <v>44263</v>
      </c>
      <c r="H4475" s="23">
        <f t="shared" si="348"/>
        <v>7</v>
      </c>
      <c r="I4475" s="14" t="s">
        <v>27</v>
      </c>
      <c r="J4475" s="14" t="s">
        <v>2314</v>
      </c>
      <c r="K4475" s="14" t="s">
        <v>2315</v>
      </c>
      <c r="L4475" s="14" t="s">
        <v>83</v>
      </c>
      <c r="M4475" s="14" t="s">
        <v>31</v>
      </c>
      <c r="N4475" s="14" t="s">
        <v>143</v>
      </c>
      <c r="O4475" s="14" t="s">
        <v>144</v>
      </c>
      <c r="P4475" s="14" t="s">
        <v>14579</v>
      </c>
      <c r="Q4475" s="14" t="s">
        <v>146</v>
      </c>
      <c r="R4475" s="14" t="s">
        <v>14580</v>
      </c>
      <c r="S4475" s="14" t="s">
        <v>48</v>
      </c>
      <c r="T4475" s="14" t="s">
        <v>69</v>
      </c>
      <c r="U4475" s="14" t="s">
        <v>475</v>
      </c>
      <c r="V4475" s="16">
        <v>76.760000000000005</v>
      </c>
      <c r="W4475" s="13">
        <v>6</v>
      </c>
      <c r="X4475" s="17">
        <v>0.1</v>
      </c>
      <c r="Y4475" s="16">
        <v>30.45</v>
      </c>
      <c r="Z4475" s="31">
        <f t="shared" si="347"/>
        <v>0.39669098488796245</v>
      </c>
    </row>
    <row r="4476" spans="1:26">
      <c r="A4476" s="26">
        <v>4475</v>
      </c>
      <c r="B4476" s="7" t="s">
        <v>14581</v>
      </c>
      <c r="C4476" s="8">
        <v>44452</v>
      </c>
      <c r="D4476" s="12">
        <f t="shared" si="344"/>
        <v>2021</v>
      </c>
      <c r="E4476" s="12">
        <f t="shared" si="345"/>
        <v>9</v>
      </c>
      <c r="F4476" s="8" t="str">
        <f t="shared" si="346"/>
        <v>2021-09</v>
      </c>
      <c r="G4476" s="8">
        <v>44456</v>
      </c>
      <c r="H4476" s="23">
        <f t="shared" si="348"/>
        <v>4</v>
      </c>
      <c r="I4476" s="7" t="s">
        <v>52</v>
      </c>
      <c r="J4476" s="7" t="s">
        <v>4074</v>
      </c>
      <c r="K4476" s="7" t="s">
        <v>2393</v>
      </c>
      <c r="L4476" s="7" t="s">
        <v>30</v>
      </c>
      <c r="M4476" s="7" t="s">
        <v>31</v>
      </c>
      <c r="N4476" s="7" t="s">
        <v>181</v>
      </c>
      <c r="O4476" s="7" t="s">
        <v>107</v>
      </c>
      <c r="P4476" s="7" t="s">
        <v>14582</v>
      </c>
      <c r="Q4476" s="7" t="s">
        <v>35</v>
      </c>
      <c r="R4476" s="7" t="s">
        <v>14583</v>
      </c>
      <c r="S4476" s="7" t="s">
        <v>110</v>
      </c>
      <c r="T4476" s="7" t="s">
        <v>111</v>
      </c>
      <c r="U4476" s="7" t="s">
        <v>112</v>
      </c>
      <c r="V4476" s="10">
        <v>3510.11</v>
      </c>
      <c r="W4476" s="6">
        <v>14</v>
      </c>
      <c r="X4476" s="11">
        <v>0.5</v>
      </c>
      <c r="Y4476" s="10">
        <v>1204.7</v>
      </c>
      <c r="Z4476" s="30">
        <f t="shared" si="347"/>
        <v>0.34320861739375691</v>
      </c>
    </row>
    <row r="4477" spans="1:26">
      <c r="A4477" s="27">
        <v>4476</v>
      </c>
      <c r="B4477" s="14" t="s">
        <v>14584</v>
      </c>
      <c r="C4477" s="15">
        <v>44881</v>
      </c>
      <c r="D4477" s="12">
        <f t="shared" si="344"/>
        <v>2022</v>
      </c>
      <c r="E4477" s="12">
        <f t="shared" si="345"/>
        <v>11</v>
      </c>
      <c r="F4477" s="15" t="str">
        <f t="shared" si="346"/>
        <v>2022-11</v>
      </c>
      <c r="G4477" s="15">
        <v>44881</v>
      </c>
      <c r="H4477" s="23">
        <f t="shared" si="348"/>
        <v>0</v>
      </c>
      <c r="I4477" s="14" t="s">
        <v>63</v>
      </c>
      <c r="J4477" s="14" t="s">
        <v>1836</v>
      </c>
      <c r="K4477" s="14" t="s">
        <v>1837</v>
      </c>
      <c r="L4477" s="14" t="s">
        <v>83</v>
      </c>
      <c r="M4477" s="14" t="s">
        <v>31</v>
      </c>
      <c r="N4477" s="14" t="s">
        <v>106</v>
      </c>
      <c r="O4477" s="14" t="s">
        <v>107</v>
      </c>
      <c r="P4477" s="14" t="s">
        <v>14585</v>
      </c>
      <c r="Q4477" s="14" t="s">
        <v>35</v>
      </c>
      <c r="R4477" s="14" t="s">
        <v>14586</v>
      </c>
      <c r="S4477" s="14" t="s">
        <v>48</v>
      </c>
      <c r="T4477" s="14" t="s">
        <v>298</v>
      </c>
      <c r="U4477" s="14" t="s">
        <v>299</v>
      </c>
      <c r="V4477" s="16">
        <v>608.41</v>
      </c>
      <c r="W4477" s="13">
        <v>8</v>
      </c>
      <c r="X4477" s="17">
        <v>0.4</v>
      </c>
      <c r="Y4477" s="16">
        <v>163.36000000000001</v>
      </c>
      <c r="Z4477" s="31">
        <f t="shared" si="347"/>
        <v>0.26850314754852816</v>
      </c>
    </row>
    <row r="4478" spans="1:26">
      <c r="A4478" s="26">
        <v>4477</v>
      </c>
      <c r="B4478" s="7" t="s">
        <v>14587</v>
      </c>
      <c r="C4478" s="8">
        <v>44555</v>
      </c>
      <c r="D4478" s="12">
        <f t="shared" si="344"/>
        <v>2021</v>
      </c>
      <c r="E4478" s="12">
        <f t="shared" si="345"/>
        <v>12</v>
      </c>
      <c r="F4478" s="8" t="str">
        <f t="shared" si="346"/>
        <v>2021-12</v>
      </c>
      <c r="G4478" s="8">
        <v>44555</v>
      </c>
      <c r="H4478" s="23">
        <f t="shared" si="348"/>
        <v>0</v>
      </c>
      <c r="I4478" s="7" t="s">
        <v>63</v>
      </c>
      <c r="J4478" s="7" t="s">
        <v>2879</v>
      </c>
      <c r="K4478" s="7" t="s">
        <v>2880</v>
      </c>
      <c r="L4478" s="7" t="s">
        <v>30</v>
      </c>
      <c r="M4478" s="7" t="s">
        <v>31</v>
      </c>
      <c r="N4478" s="7" t="s">
        <v>116</v>
      </c>
      <c r="O4478" s="7" t="s">
        <v>117</v>
      </c>
      <c r="P4478" s="7" t="s">
        <v>14588</v>
      </c>
      <c r="Q4478" s="7" t="s">
        <v>58</v>
      </c>
      <c r="R4478" s="7" t="s">
        <v>14589</v>
      </c>
      <c r="S4478" s="7" t="s">
        <v>110</v>
      </c>
      <c r="T4478" s="7" t="s">
        <v>111</v>
      </c>
      <c r="U4478" s="7" t="s">
        <v>287</v>
      </c>
      <c r="V4478" s="10">
        <v>13988.73</v>
      </c>
      <c r="W4478" s="6">
        <v>7</v>
      </c>
      <c r="X4478" s="11">
        <v>0</v>
      </c>
      <c r="Y4478" s="10">
        <v>3117.13</v>
      </c>
      <c r="Z4478" s="30">
        <f t="shared" si="347"/>
        <v>0.22283152223254007</v>
      </c>
    </row>
    <row r="4479" spans="1:26">
      <c r="A4479" s="27">
        <v>4478</v>
      </c>
      <c r="B4479" s="14" t="s">
        <v>14590</v>
      </c>
      <c r="C4479" s="15">
        <v>44642</v>
      </c>
      <c r="D4479" s="12">
        <f t="shared" si="344"/>
        <v>2022</v>
      </c>
      <c r="E4479" s="12">
        <f t="shared" si="345"/>
        <v>3</v>
      </c>
      <c r="F4479" s="15" t="str">
        <f t="shared" si="346"/>
        <v>2022-03</v>
      </c>
      <c r="G4479" s="15">
        <v>44642</v>
      </c>
      <c r="H4479" s="23">
        <f t="shared" si="348"/>
        <v>0</v>
      </c>
      <c r="I4479" s="14" t="s">
        <v>63</v>
      </c>
      <c r="J4479" s="14" t="s">
        <v>8285</v>
      </c>
      <c r="K4479" s="14" t="s">
        <v>2095</v>
      </c>
      <c r="L4479" s="14" t="s">
        <v>66</v>
      </c>
      <c r="M4479" s="14" t="s">
        <v>31</v>
      </c>
      <c r="N4479" s="14" t="s">
        <v>204</v>
      </c>
      <c r="O4479" s="14" t="s">
        <v>205</v>
      </c>
      <c r="P4479" s="14" t="s">
        <v>14591</v>
      </c>
      <c r="Q4479" s="14" t="s">
        <v>146</v>
      </c>
      <c r="R4479" s="14" t="s">
        <v>14592</v>
      </c>
      <c r="S4479" s="14" t="s">
        <v>48</v>
      </c>
      <c r="T4479" s="14" t="s">
        <v>69</v>
      </c>
      <c r="U4479" s="14" t="s">
        <v>1034</v>
      </c>
      <c r="V4479" s="16">
        <v>1378.33</v>
      </c>
      <c r="W4479" s="13">
        <v>9</v>
      </c>
      <c r="X4479" s="17">
        <v>0.2</v>
      </c>
      <c r="Y4479" s="16">
        <v>395.06</v>
      </c>
      <c r="Z4479" s="31">
        <f t="shared" si="347"/>
        <v>0.28662221674054839</v>
      </c>
    </row>
    <row r="4480" spans="1:26">
      <c r="A4480" s="26">
        <v>4479</v>
      </c>
      <c r="B4480" s="7" t="s">
        <v>14593</v>
      </c>
      <c r="C4480" s="8">
        <v>45469</v>
      </c>
      <c r="D4480" s="12">
        <f t="shared" si="344"/>
        <v>2024</v>
      </c>
      <c r="E4480" s="12">
        <f t="shared" si="345"/>
        <v>6</v>
      </c>
      <c r="F4480" s="8" t="str">
        <f t="shared" si="346"/>
        <v>2024-06</v>
      </c>
      <c r="G4480" s="8">
        <v>45475</v>
      </c>
      <c r="H4480" s="23">
        <f t="shared" si="348"/>
        <v>6</v>
      </c>
      <c r="I4480" s="7" t="s">
        <v>52</v>
      </c>
      <c r="J4480" s="7" t="s">
        <v>1845</v>
      </c>
      <c r="K4480" s="7" t="s">
        <v>689</v>
      </c>
      <c r="L4480" s="7" t="s">
        <v>66</v>
      </c>
      <c r="M4480" s="7" t="s">
        <v>31</v>
      </c>
      <c r="N4480" s="7" t="s">
        <v>213</v>
      </c>
      <c r="O4480" s="7" t="s">
        <v>92</v>
      </c>
      <c r="P4480" s="7" t="s">
        <v>14594</v>
      </c>
      <c r="Q4480" s="7" t="s">
        <v>46</v>
      </c>
      <c r="R4480" s="7" t="s">
        <v>14595</v>
      </c>
      <c r="S4480" s="7" t="s">
        <v>48</v>
      </c>
      <c r="T4480" s="7" t="s">
        <v>86</v>
      </c>
      <c r="U4480" s="7" t="s">
        <v>87</v>
      </c>
      <c r="V4480" s="10">
        <v>735.07</v>
      </c>
      <c r="W4480" s="6">
        <v>3</v>
      </c>
      <c r="X4480" s="11">
        <v>0</v>
      </c>
      <c r="Y4480" s="10">
        <v>294.39999999999998</v>
      </c>
      <c r="Z4480" s="30">
        <f t="shared" si="347"/>
        <v>0.40050607425143175</v>
      </c>
    </row>
    <row r="4481" spans="1:26">
      <c r="A4481" s="27">
        <v>4480</v>
      </c>
      <c r="B4481" s="14" t="s">
        <v>14596</v>
      </c>
      <c r="C4481" s="15">
        <v>44481</v>
      </c>
      <c r="D4481" s="12">
        <f t="shared" si="344"/>
        <v>2021</v>
      </c>
      <c r="E4481" s="12">
        <f t="shared" si="345"/>
        <v>10</v>
      </c>
      <c r="F4481" s="15" t="str">
        <f t="shared" si="346"/>
        <v>2021-10</v>
      </c>
      <c r="G4481" s="15">
        <v>44489</v>
      </c>
      <c r="H4481" s="23">
        <f t="shared" si="348"/>
        <v>8</v>
      </c>
      <c r="I4481" s="14" t="s">
        <v>27</v>
      </c>
      <c r="J4481" s="14" t="s">
        <v>1934</v>
      </c>
      <c r="K4481" s="14" t="s">
        <v>1935</v>
      </c>
      <c r="L4481" s="14" t="s">
        <v>83</v>
      </c>
      <c r="M4481" s="14" t="s">
        <v>31</v>
      </c>
      <c r="N4481" s="14" t="s">
        <v>32</v>
      </c>
      <c r="O4481" s="14" t="s">
        <v>33</v>
      </c>
      <c r="P4481" s="14" t="s">
        <v>14597</v>
      </c>
      <c r="Q4481" s="14" t="s">
        <v>35</v>
      </c>
      <c r="R4481" s="14" t="s">
        <v>14598</v>
      </c>
      <c r="S4481" s="14" t="s">
        <v>110</v>
      </c>
      <c r="T4481" s="14" t="s">
        <v>111</v>
      </c>
      <c r="U4481" s="14" t="s">
        <v>112</v>
      </c>
      <c r="V4481" s="16">
        <v>4926.41</v>
      </c>
      <c r="W4481" s="13">
        <v>7</v>
      </c>
      <c r="X4481" s="17">
        <v>0.5</v>
      </c>
      <c r="Y4481" s="16">
        <v>751.16</v>
      </c>
      <c r="Z4481" s="31">
        <f t="shared" si="347"/>
        <v>0.15247614388570987</v>
      </c>
    </row>
    <row r="4482" spans="1:26">
      <c r="A4482" s="26">
        <v>4481</v>
      </c>
      <c r="B4482" s="7" t="s">
        <v>14599</v>
      </c>
      <c r="C4482" s="8">
        <v>45333</v>
      </c>
      <c r="D4482" s="12">
        <f t="shared" ref="D4482:D4545" si="349">YEAR(C4482)</f>
        <v>2024</v>
      </c>
      <c r="E4482" s="12">
        <f t="shared" ref="E4482:E4545" si="350">MONTH(C4482)</f>
        <v>2</v>
      </c>
      <c r="F4482" s="8" t="str">
        <f t="shared" ref="F4482:F4545" si="351">TEXT(C4482,"yyyy-mm")</f>
        <v>2024-02</v>
      </c>
      <c r="G4482" s="8">
        <v>45336</v>
      </c>
      <c r="H4482" s="23">
        <f t="shared" si="348"/>
        <v>3</v>
      </c>
      <c r="I4482" s="7" t="s">
        <v>52</v>
      </c>
      <c r="J4482" s="7" t="s">
        <v>3633</v>
      </c>
      <c r="K4482" s="7" t="s">
        <v>3572</v>
      </c>
      <c r="L4482" s="7" t="s">
        <v>66</v>
      </c>
      <c r="M4482" s="7" t="s">
        <v>31</v>
      </c>
      <c r="N4482" s="7" t="s">
        <v>711</v>
      </c>
      <c r="O4482" s="7" t="s">
        <v>712</v>
      </c>
      <c r="P4482" s="7" t="s">
        <v>14600</v>
      </c>
      <c r="Q4482" s="7" t="s">
        <v>35</v>
      </c>
      <c r="R4482" s="7" t="s">
        <v>14601</v>
      </c>
      <c r="S4482" s="7" t="s">
        <v>110</v>
      </c>
      <c r="T4482" s="7" t="s">
        <v>243</v>
      </c>
      <c r="U4482" s="7" t="s">
        <v>339</v>
      </c>
      <c r="V4482" s="10">
        <v>14266.48</v>
      </c>
      <c r="W4482" s="6">
        <v>10</v>
      </c>
      <c r="X4482" s="11">
        <v>0</v>
      </c>
      <c r="Y4482" s="10">
        <v>3180.22</v>
      </c>
      <c r="Z4482" s="30">
        <f t="shared" ref="Z4482:Z4545" si="352">IFERROR(Y4482/V4482,0)</f>
        <v>0.22291553347426976</v>
      </c>
    </row>
    <row r="4483" spans="1:26">
      <c r="A4483" s="27">
        <v>4482</v>
      </c>
      <c r="B4483" s="14" t="s">
        <v>14602</v>
      </c>
      <c r="C4483" s="15">
        <v>44473</v>
      </c>
      <c r="D4483" s="12">
        <f t="shared" si="349"/>
        <v>2021</v>
      </c>
      <c r="E4483" s="12">
        <f t="shared" si="350"/>
        <v>10</v>
      </c>
      <c r="F4483" s="15" t="str">
        <f t="shared" si="351"/>
        <v>2021-10</v>
      </c>
      <c r="G4483" s="15">
        <v>44479</v>
      </c>
      <c r="H4483" s="23">
        <f t="shared" si="348"/>
        <v>6</v>
      </c>
      <c r="I4483" s="14" t="s">
        <v>52</v>
      </c>
      <c r="J4483" s="14" t="s">
        <v>2640</v>
      </c>
      <c r="K4483" s="14" t="s">
        <v>29</v>
      </c>
      <c r="L4483" s="14" t="s">
        <v>30</v>
      </c>
      <c r="M4483" s="14" t="s">
        <v>31</v>
      </c>
      <c r="N4483" s="14" t="s">
        <v>134</v>
      </c>
      <c r="O4483" s="14" t="s">
        <v>135</v>
      </c>
      <c r="P4483" s="14" t="s">
        <v>14603</v>
      </c>
      <c r="Q4483" s="14" t="s">
        <v>58</v>
      </c>
      <c r="R4483" s="14" t="s">
        <v>14604</v>
      </c>
      <c r="S4483" s="14" t="s">
        <v>48</v>
      </c>
      <c r="T4483" s="14" t="s">
        <v>86</v>
      </c>
      <c r="U4483" s="14" t="s">
        <v>87</v>
      </c>
      <c r="V4483" s="16">
        <v>1096.8599999999999</v>
      </c>
      <c r="W4483" s="13">
        <v>8</v>
      </c>
      <c r="X4483" s="17">
        <v>0.1</v>
      </c>
      <c r="Y4483" s="16">
        <v>229.09</v>
      </c>
      <c r="Z4483" s="31">
        <f t="shared" si="352"/>
        <v>0.20885983625986909</v>
      </c>
    </row>
    <row r="4484" spans="1:26">
      <c r="A4484" s="26">
        <v>4483</v>
      </c>
      <c r="B4484" s="7" t="s">
        <v>14605</v>
      </c>
      <c r="C4484" s="8">
        <v>44566</v>
      </c>
      <c r="D4484" s="12">
        <f t="shared" si="349"/>
        <v>2022</v>
      </c>
      <c r="E4484" s="12">
        <f t="shared" si="350"/>
        <v>1</v>
      </c>
      <c r="F4484" s="8" t="str">
        <f t="shared" si="351"/>
        <v>2022-01</v>
      </c>
      <c r="G4484" s="8">
        <v>44570</v>
      </c>
      <c r="H4484" s="23">
        <f t="shared" ref="H4484:H4547" si="353">G4484-C4484</f>
        <v>4</v>
      </c>
      <c r="I4484" s="7" t="s">
        <v>52</v>
      </c>
      <c r="J4484" s="7" t="s">
        <v>2143</v>
      </c>
      <c r="K4484" s="7" t="s">
        <v>1262</v>
      </c>
      <c r="L4484" s="7" t="s">
        <v>30</v>
      </c>
      <c r="M4484" s="7" t="s">
        <v>31</v>
      </c>
      <c r="N4484" s="7" t="s">
        <v>43</v>
      </c>
      <c r="O4484" s="7" t="s">
        <v>44</v>
      </c>
      <c r="P4484" s="7" t="s">
        <v>14606</v>
      </c>
      <c r="Q4484" s="7" t="s">
        <v>46</v>
      </c>
      <c r="R4484" s="7" t="s">
        <v>14607</v>
      </c>
      <c r="S4484" s="7" t="s">
        <v>110</v>
      </c>
      <c r="T4484" s="7" t="s">
        <v>111</v>
      </c>
      <c r="U4484" s="7" t="s">
        <v>112</v>
      </c>
      <c r="V4484" s="10">
        <v>518.46</v>
      </c>
      <c r="W4484" s="6">
        <v>2</v>
      </c>
      <c r="X4484" s="11">
        <v>0.4</v>
      </c>
      <c r="Y4484" s="10">
        <v>98.79</v>
      </c>
      <c r="Z4484" s="30">
        <f t="shared" si="352"/>
        <v>0.19054507580141186</v>
      </c>
    </row>
    <row r="4485" spans="1:26">
      <c r="A4485" s="27">
        <v>4484</v>
      </c>
      <c r="B4485" s="14" t="s">
        <v>14608</v>
      </c>
      <c r="C4485" s="15">
        <v>44875</v>
      </c>
      <c r="D4485" s="12">
        <f t="shared" si="349"/>
        <v>2022</v>
      </c>
      <c r="E4485" s="12">
        <f t="shared" si="350"/>
        <v>11</v>
      </c>
      <c r="F4485" s="15" t="str">
        <f t="shared" si="351"/>
        <v>2022-11</v>
      </c>
      <c r="G4485" s="15">
        <v>44875</v>
      </c>
      <c r="H4485" s="23">
        <f t="shared" si="353"/>
        <v>0</v>
      </c>
      <c r="I4485" s="14" t="s">
        <v>63</v>
      </c>
      <c r="J4485" s="14" t="s">
        <v>2382</v>
      </c>
      <c r="K4485" s="14" t="s">
        <v>42</v>
      </c>
      <c r="L4485" s="14" t="s">
        <v>83</v>
      </c>
      <c r="M4485" s="14" t="s">
        <v>31</v>
      </c>
      <c r="N4485" s="14" t="s">
        <v>228</v>
      </c>
      <c r="O4485" s="14" t="s">
        <v>229</v>
      </c>
      <c r="P4485" s="14" t="s">
        <v>1665</v>
      </c>
      <c r="Q4485" s="14" t="s">
        <v>46</v>
      </c>
      <c r="R4485" s="14" t="s">
        <v>14609</v>
      </c>
      <c r="S4485" s="14" t="s">
        <v>37</v>
      </c>
      <c r="T4485" s="14" t="s">
        <v>38</v>
      </c>
      <c r="U4485" s="14" t="s">
        <v>485</v>
      </c>
      <c r="V4485" s="16">
        <v>4316.72</v>
      </c>
      <c r="W4485" s="13">
        <v>8</v>
      </c>
      <c r="X4485" s="17">
        <v>0.4</v>
      </c>
      <c r="Y4485" s="16">
        <v>290.60000000000002</v>
      </c>
      <c r="Z4485" s="31">
        <f t="shared" si="352"/>
        <v>6.7319631572119579E-2</v>
      </c>
    </row>
    <row r="4486" spans="1:26">
      <c r="A4486" s="26">
        <v>4485</v>
      </c>
      <c r="B4486" s="7" t="s">
        <v>14610</v>
      </c>
      <c r="C4486" s="8">
        <v>44792</v>
      </c>
      <c r="D4486" s="12">
        <f t="shared" si="349"/>
        <v>2022</v>
      </c>
      <c r="E4486" s="12">
        <f t="shared" si="350"/>
        <v>8</v>
      </c>
      <c r="F4486" s="8" t="str">
        <f t="shared" si="351"/>
        <v>2022-08</v>
      </c>
      <c r="G4486" s="8">
        <v>44797</v>
      </c>
      <c r="H4486" s="23">
        <f t="shared" si="353"/>
        <v>5</v>
      </c>
      <c r="I4486" s="7" t="s">
        <v>27</v>
      </c>
      <c r="J4486" s="7" t="s">
        <v>2323</v>
      </c>
      <c r="K4486" s="7" t="s">
        <v>2324</v>
      </c>
      <c r="L4486" s="7" t="s">
        <v>83</v>
      </c>
      <c r="M4486" s="7" t="s">
        <v>31</v>
      </c>
      <c r="N4486" s="7" t="s">
        <v>313</v>
      </c>
      <c r="O4486" s="7" t="s">
        <v>314</v>
      </c>
      <c r="P4486" s="7" t="s">
        <v>14611</v>
      </c>
      <c r="Q4486" s="7" t="s">
        <v>146</v>
      </c>
      <c r="R4486" s="7" t="s">
        <v>14612</v>
      </c>
      <c r="S4486" s="7" t="s">
        <v>48</v>
      </c>
      <c r="T4486" s="7" t="s">
        <v>86</v>
      </c>
      <c r="U4486" s="7" t="s">
        <v>87</v>
      </c>
      <c r="V4486" s="10">
        <v>483.82</v>
      </c>
      <c r="W4486" s="6">
        <v>7</v>
      </c>
      <c r="X4486" s="11">
        <v>0.4</v>
      </c>
      <c r="Y4486" s="10">
        <v>67.069999999999993</v>
      </c>
      <c r="Z4486" s="30">
        <f t="shared" si="352"/>
        <v>0.13862593526518124</v>
      </c>
    </row>
    <row r="4487" spans="1:26">
      <c r="A4487" s="27">
        <v>4486</v>
      </c>
      <c r="B4487" s="14" t="s">
        <v>14613</v>
      </c>
      <c r="C4487" s="15">
        <v>44443</v>
      </c>
      <c r="D4487" s="12">
        <f t="shared" si="349"/>
        <v>2021</v>
      </c>
      <c r="E4487" s="12">
        <f t="shared" si="350"/>
        <v>9</v>
      </c>
      <c r="F4487" s="15" t="str">
        <f t="shared" si="351"/>
        <v>2021-09</v>
      </c>
      <c r="G4487" s="15">
        <v>44448</v>
      </c>
      <c r="H4487" s="23">
        <f t="shared" si="353"/>
        <v>5</v>
      </c>
      <c r="I4487" s="14" t="s">
        <v>27</v>
      </c>
      <c r="J4487" s="14" t="s">
        <v>2961</v>
      </c>
      <c r="K4487" s="14" t="s">
        <v>939</v>
      </c>
      <c r="L4487" s="14" t="s">
        <v>66</v>
      </c>
      <c r="M4487" s="14" t="s">
        <v>31</v>
      </c>
      <c r="N4487" s="14" t="s">
        <v>213</v>
      </c>
      <c r="O4487" s="14" t="s">
        <v>92</v>
      </c>
      <c r="P4487" s="14" t="s">
        <v>14614</v>
      </c>
      <c r="Q4487" s="14" t="s">
        <v>46</v>
      </c>
      <c r="R4487" s="14" t="s">
        <v>14615</v>
      </c>
      <c r="S4487" s="14" t="s">
        <v>37</v>
      </c>
      <c r="T4487" s="14" t="s">
        <v>38</v>
      </c>
      <c r="U4487" s="14" t="s">
        <v>177</v>
      </c>
      <c r="V4487" s="16">
        <v>1854.62</v>
      </c>
      <c r="W4487" s="13">
        <v>8</v>
      </c>
      <c r="X4487" s="17">
        <v>0.5</v>
      </c>
      <c r="Y4487" s="16">
        <v>-227.81</v>
      </c>
      <c r="Z4487" s="31">
        <f t="shared" si="352"/>
        <v>-0.12283378805361746</v>
      </c>
    </row>
    <row r="4488" spans="1:26">
      <c r="A4488" s="26">
        <v>4487</v>
      </c>
      <c r="B4488" s="7" t="s">
        <v>14616</v>
      </c>
      <c r="C4488" s="8">
        <v>45093</v>
      </c>
      <c r="D4488" s="12">
        <f t="shared" si="349"/>
        <v>2023</v>
      </c>
      <c r="E4488" s="12">
        <f t="shared" si="350"/>
        <v>6</v>
      </c>
      <c r="F4488" s="8" t="str">
        <f t="shared" si="351"/>
        <v>2023-06</v>
      </c>
      <c r="G4488" s="8">
        <v>45093</v>
      </c>
      <c r="H4488" s="23">
        <f t="shared" si="353"/>
        <v>0</v>
      </c>
      <c r="I4488" s="7" t="s">
        <v>63</v>
      </c>
      <c r="J4488" s="7" t="s">
        <v>588</v>
      </c>
      <c r="K4488" s="7" t="s">
        <v>589</v>
      </c>
      <c r="L4488" s="7" t="s">
        <v>30</v>
      </c>
      <c r="M4488" s="7" t="s">
        <v>31</v>
      </c>
      <c r="N4488" s="7" t="s">
        <v>32</v>
      </c>
      <c r="O4488" s="7" t="s">
        <v>33</v>
      </c>
      <c r="P4488" s="7" t="s">
        <v>14617</v>
      </c>
      <c r="Q4488" s="7" t="s">
        <v>35</v>
      </c>
      <c r="R4488" s="7" t="s">
        <v>14618</v>
      </c>
      <c r="S4488" s="7" t="s">
        <v>110</v>
      </c>
      <c r="T4488" s="7" t="s">
        <v>148</v>
      </c>
      <c r="U4488" s="7" t="s">
        <v>149</v>
      </c>
      <c r="V4488" s="10">
        <v>1778.45</v>
      </c>
      <c r="W4488" s="6">
        <v>2</v>
      </c>
      <c r="X4488" s="11">
        <v>0</v>
      </c>
      <c r="Y4488" s="10">
        <v>210.45</v>
      </c>
      <c r="Z4488" s="30">
        <f t="shared" si="352"/>
        <v>0.11833338019061541</v>
      </c>
    </row>
    <row r="4489" spans="1:26">
      <c r="A4489" s="27">
        <v>4488</v>
      </c>
      <c r="B4489" s="14" t="s">
        <v>14619</v>
      </c>
      <c r="C4489" s="15">
        <v>44617</v>
      </c>
      <c r="D4489" s="12">
        <f t="shared" si="349"/>
        <v>2022</v>
      </c>
      <c r="E4489" s="12">
        <f t="shared" si="350"/>
        <v>2</v>
      </c>
      <c r="F4489" s="15" t="str">
        <f t="shared" si="351"/>
        <v>2022-02</v>
      </c>
      <c r="G4489" s="15">
        <v>44619</v>
      </c>
      <c r="H4489" s="23">
        <f t="shared" si="353"/>
        <v>2</v>
      </c>
      <c r="I4489" s="14" t="s">
        <v>122</v>
      </c>
      <c r="J4489" s="14" t="s">
        <v>930</v>
      </c>
      <c r="K4489" s="14" t="s">
        <v>42</v>
      </c>
      <c r="L4489" s="14" t="s">
        <v>66</v>
      </c>
      <c r="M4489" s="14" t="s">
        <v>31</v>
      </c>
      <c r="N4489" s="14" t="s">
        <v>283</v>
      </c>
      <c r="O4489" s="14" t="s">
        <v>284</v>
      </c>
      <c r="P4489" s="14" t="s">
        <v>14620</v>
      </c>
      <c r="Q4489" s="14" t="s">
        <v>146</v>
      </c>
      <c r="R4489" s="14" t="s">
        <v>14621</v>
      </c>
      <c r="S4489" s="14" t="s">
        <v>48</v>
      </c>
      <c r="T4489" s="14" t="s">
        <v>95</v>
      </c>
      <c r="U4489" s="14" t="s">
        <v>571</v>
      </c>
      <c r="V4489" s="16">
        <v>891.21</v>
      </c>
      <c r="W4489" s="13">
        <v>4</v>
      </c>
      <c r="X4489" s="17">
        <v>0</v>
      </c>
      <c r="Y4489" s="16">
        <v>-14.6</v>
      </c>
      <c r="Z4489" s="31">
        <f t="shared" si="352"/>
        <v>-1.6382221923003554E-2</v>
      </c>
    </row>
    <row r="4490" spans="1:26">
      <c r="A4490" s="26">
        <v>4489</v>
      </c>
      <c r="B4490" s="7" t="s">
        <v>14622</v>
      </c>
      <c r="C4490" s="8">
        <v>44499</v>
      </c>
      <c r="D4490" s="12">
        <f t="shared" si="349"/>
        <v>2021</v>
      </c>
      <c r="E4490" s="12">
        <f t="shared" si="350"/>
        <v>10</v>
      </c>
      <c r="F4490" s="8" t="str">
        <f t="shared" si="351"/>
        <v>2021-10</v>
      </c>
      <c r="G4490" s="8">
        <v>44503</v>
      </c>
      <c r="H4490" s="23">
        <f t="shared" si="353"/>
        <v>4</v>
      </c>
      <c r="I4490" s="7" t="s">
        <v>52</v>
      </c>
      <c r="J4490" s="7" t="s">
        <v>1894</v>
      </c>
      <c r="K4490" s="7" t="s">
        <v>1423</v>
      </c>
      <c r="L4490" s="7" t="s">
        <v>66</v>
      </c>
      <c r="M4490" s="7" t="s">
        <v>31</v>
      </c>
      <c r="N4490" s="7" t="s">
        <v>313</v>
      </c>
      <c r="O4490" s="7" t="s">
        <v>314</v>
      </c>
      <c r="P4490" s="7" t="s">
        <v>14623</v>
      </c>
      <c r="Q4490" s="7" t="s">
        <v>146</v>
      </c>
      <c r="R4490" s="7" t="s">
        <v>14624</v>
      </c>
      <c r="S4490" s="7" t="s">
        <v>37</v>
      </c>
      <c r="T4490" s="7" t="s">
        <v>38</v>
      </c>
      <c r="U4490" s="7" t="s">
        <v>333</v>
      </c>
      <c r="V4490" s="10">
        <v>2350.61</v>
      </c>
      <c r="W4490" s="6">
        <v>6</v>
      </c>
      <c r="X4490" s="11">
        <v>0.5</v>
      </c>
      <c r="Y4490" s="10">
        <v>532.22</v>
      </c>
      <c r="Z4490" s="30">
        <f t="shared" si="352"/>
        <v>0.2264178234585916</v>
      </c>
    </row>
    <row r="4491" spans="1:26">
      <c r="A4491" s="27">
        <v>4490</v>
      </c>
      <c r="B4491" s="14" t="s">
        <v>14625</v>
      </c>
      <c r="C4491" s="15">
        <v>44788</v>
      </c>
      <c r="D4491" s="12">
        <f t="shared" si="349"/>
        <v>2022</v>
      </c>
      <c r="E4491" s="12">
        <f t="shared" si="350"/>
        <v>8</v>
      </c>
      <c r="F4491" s="15" t="str">
        <f t="shared" si="351"/>
        <v>2022-08</v>
      </c>
      <c r="G4491" s="15">
        <v>44794</v>
      </c>
      <c r="H4491" s="23">
        <f t="shared" si="353"/>
        <v>6</v>
      </c>
      <c r="I4491" s="14" t="s">
        <v>52</v>
      </c>
      <c r="J4491" s="14" t="s">
        <v>294</v>
      </c>
      <c r="K4491" s="14" t="s">
        <v>295</v>
      </c>
      <c r="L4491" s="14" t="s">
        <v>83</v>
      </c>
      <c r="M4491" s="14" t="s">
        <v>31</v>
      </c>
      <c r="N4491" s="14" t="s">
        <v>91</v>
      </c>
      <c r="O4491" s="14" t="s">
        <v>92</v>
      </c>
      <c r="P4491" s="14" t="s">
        <v>14626</v>
      </c>
      <c r="Q4491" s="14" t="s">
        <v>46</v>
      </c>
      <c r="R4491" s="14" t="s">
        <v>14627</v>
      </c>
      <c r="S4491" s="14" t="s">
        <v>110</v>
      </c>
      <c r="T4491" s="14" t="s">
        <v>223</v>
      </c>
      <c r="U4491" s="14" t="s">
        <v>495</v>
      </c>
      <c r="V4491" s="16">
        <v>9515.66</v>
      </c>
      <c r="W4491" s="13">
        <v>10</v>
      </c>
      <c r="X4491" s="17">
        <v>0</v>
      </c>
      <c r="Y4491" s="16">
        <v>741.46</v>
      </c>
      <c r="Z4491" s="31">
        <f t="shared" si="352"/>
        <v>7.7919976123568949E-2</v>
      </c>
    </row>
    <row r="4492" spans="1:26">
      <c r="A4492" s="26">
        <v>4491</v>
      </c>
      <c r="B4492" s="7" t="s">
        <v>14628</v>
      </c>
      <c r="C4492" s="8">
        <v>45640</v>
      </c>
      <c r="D4492" s="12">
        <f t="shared" si="349"/>
        <v>2024</v>
      </c>
      <c r="E4492" s="12">
        <f t="shared" si="350"/>
        <v>12</v>
      </c>
      <c r="F4492" s="8" t="str">
        <f t="shared" si="351"/>
        <v>2024-12</v>
      </c>
      <c r="G4492" s="8">
        <v>45643</v>
      </c>
      <c r="H4492" s="23">
        <f t="shared" si="353"/>
        <v>3</v>
      </c>
      <c r="I4492" s="7" t="s">
        <v>122</v>
      </c>
      <c r="J4492" s="7" t="s">
        <v>2712</v>
      </c>
      <c r="K4492" s="7" t="s">
        <v>732</v>
      </c>
      <c r="L4492" s="7" t="s">
        <v>30</v>
      </c>
      <c r="M4492" s="7" t="s">
        <v>31</v>
      </c>
      <c r="N4492" s="7" t="s">
        <v>91</v>
      </c>
      <c r="O4492" s="7" t="s">
        <v>92</v>
      </c>
      <c r="P4492" s="7" t="s">
        <v>14629</v>
      </c>
      <c r="Q4492" s="7" t="s">
        <v>46</v>
      </c>
      <c r="R4492" s="7" t="s">
        <v>14630</v>
      </c>
      <c r="S4492" s="7" t="s">
        <v>37</v>
      </c>
      <c r="T4492" s="7" t="s">
        <v>208</v>
      </c>
      <c r="U4492" s="7" t="s">
        <v>209</v>
      </c>
      <c r="V4492" s="10">
        <v>1763.33</v>
      </c>
      <c r="W4492" s="6">
        <v>7</v>
      </c>
      <c r="X4492" s="11">
        <v>0.5</v>
      </c>
      <c r="Y4492" s="10">
        <v>320.07</v>
      </c>
      <c r="Z4492" s="30">
        <f t="shared" si="352"/>
        <v>0.18151452082140043</v>
      </c>
    </row>
    <row r="4493" spans="1:26">
      <c r="A4493" s="27">
        <v>4492</v>
      </c>
      <c r="B4493" s="14" t="s">
        <v>14631</v>
      </c>
      <c r="C4493" s="15">
        <v>44906</v>
      </c>
      <c r="D4493" s="12">
        <f t="shared" si="349"/>
        <v>2022</v>
      </c>
      <c r="E4493" s="12">
        <f t="shared" si="350"/>
        <v>12</v>
      </c>
      <c r="F4493" s="15" t="str">
        <f t="shared" si="351"/>
        <v>2022-12</v>
      </c>
      <c r="G4493" s="15">
        <v>44906</v>
      </c>
      <c r="H4493" s="23">
        <f t="shared" si="353"/>
        <v>0</v>
      </c>
      <c r="I4493" s="14" t="s">
        <v>63</v>
      </c>
      <c r="J4493" s="14" t="s">
        <v>463</v>
      </c>
      <c r="K4493" s="14" t="s">
        <v>464</v>
      </c>
      <c r="L4493" s="14" t="s">
        <v>83</v>
      </c>
      <c r="M4493" s="14" t="s">
        <v>31</v>
      </c>
      <c r="N4493" s="14" t="s">
        <v>32</v>
      </c>
      <c r="O4493" s="14" t="s">
        <v>33</v>
      </c>
      <c r="P4493" s="14" t="s">
        <v>14632</v>
      </c>
      <c r="Q4493" s="14" t="s">
        <v>35</v>
      </c>
      <c r="R4493" s="14" t="s">
        <v>14633</v>
      </c>
      <c r="S4493" s="14" t="s">
        <v>48</v>
      </c>
      <c r="T4493" s="14" t="s">
        <v>434</v>
      </c>
      <c r="U4493" s="14" t="s">
        <v>435</v>
      </c>
      <c r="V4493" s="16">
        <v>1744.47</v>
      </c>
      <c r="W4493" s="13">
        <v>6</v>
      </c>
      <c r="X4493" s="17">
        <v>0</v>
      </c>
      <c r="Y4493" s="16">
        <v>737.55</v>
      </c>
      <c r="Z4493" s="31">
        <f t="shared" si="352"/>
        <v>0.42279316927204247</v>
      </c>
    </row>
    <row r="4494" spans="1:26">
      <c r="A4494" s="26">
        <v>4493</v>
      </c>
      <c r="B4494" s="7" t="s">
        <v>14634</v>
      </c>
      <c r="C4494" s="8">
        <v>45421</v>
      </c>
      <c r="D4494" s="12">
        <f t="shared" si="349"/>
        <v>2024</v>
      </c>
      <c r="E4494" s="12">
        <f t="shared" si="350"/>
        <v>5</v>
      </c>
      <c r="F4494" s="8" t="str">
        <f t="shared" si="351"/>
        <v>2024-05</v>
      </c>
      <c r="G4494" s="8">
        <v>45423</v>
      </c>
      <c r="H4494" s="23">
        <f t="shared" si="353"/>
        <v>2</v>
      </c>
      <c r="I4494" s="7" t="s">
        <v>122</v>
      </c>
      <c r="J4494" s="7" t="s">
        <v>2417</v>
      </c>
      <c r="K4494" s="7" t="s">
        <v>747</v>
      </c>
      <c r="L4494" s="7" t="s">
        <v>66</v>
      </c>
      <c r="M4494" s="7" t="s">
        <v>31</v>
      </c>
      <c r="N4494" s="7" t="s">
        <v>91</v>
      </c>
      <c r="O4494" s="7" t="s">
        <v>92</v>
      </c>
      <c r="P4494" s="7" t="s">
        <v>14635</v>
      </c>
      <c r="Q4494" s="7" t="s">
        <v>46</v>
      </c>
      <c r="R4494" s="7" t="s">
        <v>14636</v>
      </c>
      <c r="S4494" s="7" t="s">
        <v>48</v>
      </c>
      <c r="T4494" s="7" t="s">
        <v>69</v>
      </c>
      <c r="U4494" s="7" t="s">
        <v>1034</v>
      </c>
      <c r="V4494" s="10">
        <v>768.96</v>
      </c>
      <c r="W4494" s="6">
        <v>14</v>
      </c>
      <c r="X4494" s="11">
        <v>0</v>
      </c>
      <c r="Y4494" s="10">
        <v>225.4</v>
      </c>
      <c r="Z4494" s="30">
        <f t="shared" si="352"/>
        <v>0.2931231793591344</v>
      </c>
    </row>
    <row r="4495" spans="1:26">
      <c r="A4495" s="27">
        <v>4494</v>
      </c>
      <c r="B4495" s="14" t="s">
        <v>14637</v>
      </c>
      <c r="C4495" s="15">
        <v>44907</v>
      </c>
      <c r="D4495" s="12">
        <f t="shared" si="349"/>
        <v>2022</v>
      </c>
      <c r="E4495" s="12">
        <f t="shared" si="350"/>
        <v>12</v>
      </c>
      <c r="F4495" s="15" t="str">
        <f t="shared" si="351"/>
        <v>2022-12</v>
      </c>
      <c r="G4495" s="15">
        <v>44914</v>
      </c>
      <c r="H4495" s="23">
        <f t="shared" si="353"/>
        <v>7</v>
      </c>
      <c r="I4495" s="14" t="s">
        <v>27</v>
      </c>
      <c r="J4495" s="14" t="s">
        <v>851</v>
      </c>
      <c r="K4495" s="14" t="s">
        <v>852</v>
      </c>
      <c r="L4495" s="14" t="s">
        <v>83</v>
      </c>
      <c r="M4495" s="14" t="s">
        <v>31</v>
      </c>
      <c r="N4495" s="14" t="s">
        <v>116</v>
      </c>
      <c r="O4495" s="14" t="s">
        <v>117</v>
      </c>
      <c r="P4495" s="14" t="s">
        <v>14638</v>
      </c>
      <c r="Q4495" s="14" t="s">
        <v>58</v>
      </c>
      <c r="R4495" s="14" t="s">
        <v>14639</v>
      </c>
      <c r="S4495" s="14" t="s">
        <v>110</v>
      </c>
      <c r="T4495" s="14" t="s">
        <v>223</v>
      </c>
      <c r="U4495" s="14" t="s">
        <v>449</v>
      </c>
      <c r="V4495" s="16">
        <v>794.27</v>
      </c>
      <c r="W4495" s="13">
        <v>3</v>
      </c>
      <c r="X4495" s="17">
        <v>0.5</v>
      </c>
      <c r="Y4495" s="16">
        <v>109.69</v>
      </c>
      <c r="Z4495" s="31">
        <f t="shared" si="352"/>
        <v>0.13810165309025899</v>
      </c>
    </row>
    <row r="4496" spans="1:26">
      <c r="A4496" s="26">
        <v>4495</v>
      </c>
      <c r="B4496" s="7" t="s">
        <v>14640</v>
      </c>
      <c r="C4496" s="8">
        <v>44432</v>
      </c>
      <c r="D4496" s="12">
        <f t="shared" si="349"/>
        <v>2021</v>
      </c>
      <c r="E4496" s="12">
        <f t="shared" si="350"/>
        <v>8</v>
      </c>
      <c r="F4496" s="8" t="str">
        <f t="shared" si="351"/>
        <v>2021-08</v>
      </c>
      <c r="G4496" s="8">
        <v>44435</v>
      </c>
      <c r="H4496" s="23">
        <f t="shared" si="353"/>
        <v>3</v>
      </c>
      <c r="I4496" s="7" t="s">
        <v>122</v>
      </c>
      <c r="J4496" s="7" t="s">
        <v>4275</v>
      </c>
      <c r="K4496" s="7" t="s">
        <v>2459</v>
      </c>
      <c r="L4496" s="7" t="s">
        <v>83</v>
      </c>
      <c r="M4496" s="7" t="s">
        <v>31</v>
      </c>
      <c r="N4496" s="7" t="s">
        <v>43</v>
      </c>
      <c r="O4496" s="7" t="s">
        <v>44</v>
      </c>
      <c r="P4496" s="7" t="s">
        <v>14641</v>
      </c>
      <c r="Q4496" s="7" t="s">
        <v>46</v>
      </c>
      <c r="R4496" s="7" t="s">
        <v>14642</v>
      </c>
      <c r="S4496" s="7" t="s">
        <v>37</v>
      </c>
      <c r="T4496" s="7" t="s">
        <v>208</v>
      </c>
      <c r="U4496" s="7" t="s">
        <v>408</v>
      </c>
      <c r="V4496" s="10">
        <v>741.41</v>
      </c>
      <c r="W4496" s="6">
        <v>2</v>
      </c>
      <c r="X4496" s="11">
        <v>0.4</v>
      </c>
      <c r="Y4496" s="10">
        <v>42.23</v>
      </c>
      <c r="Z4496" s="30">
        <f t="shared" si="352"/>
        <v>5.6959037509610067E-2</v>
      </c>
    </row>
    <row r="4497" spans="1:26">
      <c r="A4497" s="27">
        <v>4496</v>
      </c>
      <c r="B4497" s="14" t="s">
        <v>14643</v>
      </c>
      <c r="C4497" s="15">
        <v>45177</v>
      </c>
      <c r="D4497" s="12">
        <f t="shared" si="349"/>
        <v>2023</v>
      </c>
      <c r="E4497" s="12">
        <f t="shared" si="350"/>
        <v>9</v>
      </c>
      <c r="F4497" s="15" t="str">
        <f t="shared" si="351"/>
        <v>2023-09</v>
      </c>
      <c r="G4497" s="15">
        <v>45182</v>
      </c>
      <c r="H4497" s="23">
        <f t="shared" si="353"/>
        <v>5</v>
      </c>
      <c r="I4497" s="14" t="s">
        <v>52</v>
      </c>
      <c r="J4497" s="14" t="s">
        <v>3185</v>
      </c>
      <c r="K4497" s="14" t="s">
        <v>2523</v>
      </c>
      <c r="L4497" s="14" t="s">
        <v>66</v>
      </c>
      <c r="M4497" s="14" t="s">
        <v>31</v>
      </c>
      <c r="N4497" s="14" t="s">
        <v>116</v>
      </c>
      <c r="O4497" s="14" t="s">
        <v>117</v>
      </c>
      <c r="P4497" s="14" t="s">
        <v>14644</v>
      </c>
      <c r="Q4497" s="14" t="s">
        <v>58</v>
      </c>
      <c r="R4497" s="14" t="s">
        <v>14645</v>
      </c>
      <c r="S4497" s="14" t="s">
        <v>48</v>
      </c>
      <c r="T4497" s="14" t="s">
        <v>129</v>
      </c>
      <c r="U4497" s="14" t="s">
        <v>328</v>
      </c>
      <c r="V4497" s="16">
        <v>133.78</v>
      </c>
      <c r="W4497" s="13">
        <v>3</v>
      </c>
      <c r="X4497" s="17">
        <v>0.2</v>
      </c>
      <c r="Y4497" s="16">
        <v>34.700000000000003</v>
      </c>
      <c r="Z4497" s="31">
        <f t="shared" si="352"/>
        <v>0.25938107340409627</v>
      </c>
    </row>
    <row r="4498" spans="1:26">
      <c r="A4498" s="26">
        <v>4497</v>
      </c>
      <c r="B4498" s="7" t="s">
        <v>14646</v>
      </c>
      <c r="C4498" s="8">
        <v>44558</v>
      </c>
      <c r="D4498" s="12">
        <f t="shared" si="349"/>
        <v>2021</v>
      </c>
      <c r="E4498" s="12">
        <f t="shared" si="350"/>
        <v>12</v>
      </c>
      <c r="F4498" s="8" t="str">
        <f t="shared" si="351"/>
        <v>2021-12</v>
      </c>
      <c r="G4498" s="8">
        <v>44564</v>
      </c>
      <c r="H4498" s="23">
        <f t="shared" si="353"/>
        <v>6</v>
      </c>
      <c r="I4498" s="7" t="s">
        <v>52</v>
      </c>
      <c r="J4498" s="7" t="s">
        <v>2501</v>
      </c>
      <c r="K4498" s="7" t="s">
        <v>765</v>
      </c>
      <c r="L4498" s="7" t="s">
        <v>30</v>
      </c>
      <c r="M4498" s="7" t="s">
        <v>31</v>
      </c>
      <c r="N4498" s="7" t="s">
        <v>220</v>
      </c>
      <c r="O4498" s="7" t="s">
        <v>220</v>
      </c>
      <c r="P4498" s="7" t="s">
        <v>14647</v>
      </c>
      <c r="Q4498" s="7" t="s">
        <v>58</v>
      </c>
      <c r="R4498" s="7" t="s">
        <v>14648</v>
      </c>
      <c r="S4498" s="7" t="s">
        <v>37</v>
      </c>
      <c r="T4498" s="7" t="s">
        <v>38</v>
      </c>
      <c r="U4498" s="7" t="s">
        <v>102</v>
      </c>
      <c r="V4498" s="10">
        <v>10012.709999999999</v>
      </c>
      <c r="W4498" s="6">
        <v>8</v>
      </c>
      <c r="X4498" s="11">
        <v>0.1</v>
      </c>
      <c r="Y4498" s="10">
        <v>1092.71</v>
      </c>
      <c r="Z4498" s="30">
        <f t="shared" si="352"/>
        <v>0.10913229285578031</v>
      </c>
    </row>
    <row r="4499" spans="1:26">
      <c r="A4499" s="27">
        <v>4498</v>
      </c>
      <c r="B4499" s="14" t="s">
        <v>14649</v>
      </c>
      <c r="C4499" s="15">
        <v>44634</v>
      </c>
      <c r="D4499" s="12">
        <f t="shared" si="349"/>
        <v>2022</v>
      </c>
      <c r="E4499" s="12">
        <f t="shared" si="350"/>
        <v>3</v>
      </c>
      <c r="F4499" s="15" t="str">
        <f t="shared" si="351"/>
        <v>2022-03</v>
      </c>
      <c r="G4499" s="15">
        <v>44638</v>
      </c>
      <c r="H4499" s="23">
        <f t="shared" si="353"/>
        <v>4</v>
      </c>
      <c r="I4499" s="14" t="s">
        <v>52</v>
      </c>
      <c r="J4499" s="14" t="s">
        <v>2798</v>
      </c>
      <c r="K4499" s="14" t="s">
        <v>1837</v>
      </c>
      <c r="L4499" s="14" t="s">
        <v>66</v>
      </c>
      <c r="M4499" s="14" t="s">
        <v>31</v>
      </c>
      <c r="N4499" s="14" t="s">
        <v>116</v>
      </c>
      <c r="O4499" s="14" t="s">
        <v>117</v>
      </c>
      <c r="P4499" s="14" t="s">
        <v>14650</v>
      </c>
      <c r="Q4499" s="14" t="s">
        <v>58</v>
      </c>
      <c r="R4499" s="14" t="s">
        <v>14651</v>
      </c>
      <c r="S4499" s="14" t="s">
        <v>37</v>
      </c>
      <c r="T4499" s="14" t="s">
        <v>208</v>
      </c>
      <c r="U4499" s="14" t="s">
        <v>265</v>
      </c>
      <c r="V4499" s="16">
        <v>2357.54</v>
      </c>
      <c r="W4499" s="13">
        <v>10</v>
      </c>
      <c r="X4499" s="17">
        <v>0</v>
      </c>
      <c r="Y4499" s="16">
        <v>460.03</v>
      </c>
      <c r="Z4499" s="31">
        <f t="shared" si="352"/>
        <v>0.19513136574565013</v>
      </c>
    </row>
    <row r="4500" spans="1:26">
      <c r="A4500" s="26">
        <v>4499</v>
      </c>
      <c r="B4500" s="7" t="s">
        <v>14652</v>
      </c>
      <c r="C4500" s="8">
        <v>45216</v>
      </c>
      <c r="D4500" s="12">
        <f t="shared" si="349"/>
        <v>2023</v>
      </c>
      <c r="E4500" s="12">
        <f t="shared" si="350"/>
        <v>10</v>
      </c>
      <c r="F4500" s="8" t="str">
        <f t="shared" si="351"/>
        <v>2023-10</v>
      </c>
      <c r="G4500" s="8">
        <v>45218</v>
      </c>
      <c r="H4500" s="23">
        <f t="shared" si="353"/>
        <v>2</v>
      </c>
      <c r="I4500" s="7" t="s">
        <v>122</v>
      </c>
      <c r="J4500" s="7" t="s">
        <v>104</v>
      </c>
      <c r="K4500" s="7" t="s">
        <v>105</v>
      </c>
      <c r="L4500" s="7" t="s">
        <v>66</v>
      </c>
      <c r="M4500" s="7" t="s">
        <v>31</v>
      </c>
      <c r="N4500" s="7" t="s">
        <v>106</v>
      </c>
      <c r="O4500" s="7" t="s">
        <v>107</v>
      </c>
      <c r="P4500" s="7" t="s">
        <v>14653</v>
      </c>
      <c r="Q4500" s="7" t="s">
        <v>35</v>
      </c>
      <c r="R4500" s="7" t="s">
        <v>14654</v>
      </c>
      <c r="S4500" s="7" t="s">
        <v>110</v>
      </c>
      <c r="T4500" s="7" t="s">
        <v>111</v>
      </c>
      <c r="U4500" s="7" t="s">
        <v>287</v>
      </c>
      <c r="V4500" s="10">
        <v>344.96</v>
      </c>
      <c r="W4500" s="6">
        <v>3</v>
      </c>
      <c r="X4500" s="11">
        <v>0.2</v>
      </c>
      <c r="Y4500" s="10">
        <v>87.44</v>
      </c>
      <c r="Z4500" s="30">
        <f t="shared" si="352"/>
        <v>0.2534786641929499</v>
      </c>
    </row>
    <row r="4501" spans="1:26">
      <c r="A4501" s="27">
        <v>4500</v>
      </c>
      <c r="B4501" s="14" t="s">
        <v>14655</v>
      </c>
      <c r="C4501" s="15">
        <v>45130</v>
      </c>
      <c r="D4501" s="12">
        <f t="shared" si="349"/>
        <v>2023</v>
      </c>
      <c r="E4501" s="12">
        <f t="shared" si="350"/>
        <v>7</v>
      </c>
      <c r="F4501" s="15" t="str">
        <f t="shared" si="351"/>
        <v>2023-07</v>
      </c>
      <c r="G4501" s="15">
        <v>45133</v>
      </c>
      <c r="H4501" s="23">
        <f t="shared" si="353"/>
        <v>3</v>
      </c>
      <c r="I4501" s="14" t="s">
        <v>122</v>
      </c>
      <c r="J4501" s="14" t="s">
        <v>697</v>
      </c>
      <c r="K4501" s="14" t="s">
        <v>698</v>
      </c>
      <c r="L4501" s="14" t="s">
        <v>66</v>
      </c>
      <c r="M4501" s="14" t="s">
        <v>31</v>
      </c>
      <c r="N4501" s="14" t="s">
        <v>74</v>
      </c>
      <c r="O4501" s="14" t="s">
        <v>75</v>
      </c>
      <c r="P4501" s="14" t="s">
        <v>14656</v>
      </c>
      <c r="Q4501" s="14" t="s">
        <v>46</v>
      </c>
      <c r="R4501" s="14" t="s">
        <v>14657</v>
      </c>
      <c r="S4501" s="14" t="s">
        <v>37</v>
      </c>
      <c r="T4501" s="14" t="s">
        <v>38</v>
      </c>
      <c r="U4501" s="14" t="s">
        <v>177</v>
      </c>
      <c r="V4501" s="16">
        <v>3661.52</v>
      </c>
      <c r="W4501" s="13">
        <v>5</v>
      </c>
      <c r="X4501" s="17">
        <v>0.5</v>
      </c>
      <c r="Y4501" s="16">
        <v>398.53</v>
      </c>
      <c r="Z4501" s="31">
        <f t="shared" si="352"/>
        <v>0.10884277567786055</v>
      </c>
    </row>
    <row r="4502" spans="1:26">
      <c r="A4502" s="26">
        <v>4501</v>
      </c>
      <c r="B4502" s="7" t="s">
        <v>14658</v>
      </c>
      <c r="C4502" s="8">
        <v>44964</v>
      </c>
      <c r="D4502" s="12">
        <f t="shared" si="349"/>
        <v>2023</v>
      </c>
      <c r="E4502" s="12">
        <f t="shared" si="350"/>
        <v>2</v>
      </c>
      <c r="F4502" s="8" t="str">
        <f t="shared" si="351"/>
        <v>2023-02</v>
      </c>
      <c r="G4502" s="8">
        <v>44967</v>
      </c>
      <c r="H4502" s="23">
        <f t="shared" si="353"/>
        <v>3</v>
      </c>
      <c r="I4502" s="7" t="s">
        <v>52</v>
      </c>
      <c r="J4502" s="7" t="s">
        <v>3120</v>
      </c>
      <c r="K4502" s="7" t="s">
        <v>3121</v>
      </c>
      <c r="L4502" s="7" t="s">
        <v>83</v>
      </c>
      <c r="M4502" s="7" t="s">
        <v>31</v>
      </c>
      <c r="N4502" s="7" t="s">
        <v>213</v>
      </c>
      <c r="O4502" s="7" t="s">
        <v>92</v>
      </c>
      <c r="P4502" s="7" t="s">
        <v>14659</v>
      </c>
      <c r="Q4502" s="7" t="s">
        <v>46</v>
      </c>
      <c r="R4502" s="7" t="s">
        <v>14660</v>
      </c>
      <c r="S4502" s="7" t="s">
        <v>48</v>
      </c>
      <c r="T4502" s="7" t="s">
        <v>129</v>
      </c>
      <c r="U4502" s="7" t="s">
        <v>1450</v>
      </c>
      <c r="V4502" s="10">
        <v>2653.85</v>
      </c>
      <c r="W4502" s="6">
        <v>13</v>
      </c>
      <c r="X4502" s="11">
        <v>0.3</v>
      </c>
      <c r="Y4502" s="10">
        <v>1165.95</v>
      </c>
      <c r="Z4502" s="30">
        <f t="shared" si="352"/>
        <v>0.43934284153211378</v>
      </c>
    </row>
    <row r="4503" spans="1:26">
      <c r="A4503" s="27">
        <v>4502</v>
      </c>
      <c r="B4503" s="14" t="s">
        <v>14661</v>
      </c>
      <c r="C4503" s="15">
        <v>45250</v>
      </c>
      <c r="D4503" s="12">
        <f t="shared" si="349"/>
        <v>2023</v>
      </c>
      <c r="E4503" s="12">
        <f t="shared" si="350"/>
        <v>11</v>
      </c>
      <c r="F4503" s="15" t="str">
        <f t="shared" si="351"/>
        <v>2023-11</v>
      </c>
      <c r="G4503" s="15">
        <v>45251</v>
      </c>
      <c r="H4503" s="23">
        <f t="shared" si="353"/>
        <v>1</v>
      </c>
      <c r="I4503" s="14" t="s">
        <v>122</v>
      </c>
      <c r="J4503" s="14" t="s">
        <v>1571</v>
      </c>
      <c r="K4503" s="14" t="s">
        <v>1065</v>
      </c>
      <c r="L4503" s="14" t="s">
        <v>83</v>
      </c>
      <c r="M4503" s="14" t="s">
        <v>31</v>
      </c>
      <c r="N4503" s="14" t="s">
        <v>181</v>
      </c>
      <c r="O4503" s="14" t="s">
        <v>107</v>
      </c>
      <c r="P4503" s="14" t="s">
        <v>14662</v>
      </c>
      <c r="Q4503" s="14" t="s">
        <v>35</v>
      </c>
      <c r="R4503" s="14" t="s">
        <v>14663</v>
      </c>
      <c r="S4503" s="14" t="s">
        <v>48</v>
      </c>
      <c r="T4503" s="14" t="s">
        <v>434</v>
      </c>
      <c r="U4503" s="14" t="s">
        <v>1382</v>
      </c>
      <c r="V4503" s="16">
        <v>369.01</v>
      </c>
      <c r="W4503" s="13">
        <v>6</v>
      </c>
      <c r="X4503" s="17">
        <v>0.3</v>
      </c>
      <c r="Y4503" s="16">
        <v>57.19</v>
      </c>
      <c r="Z4503" s="31">
        <f t="shared" si="352"/>
        <v>0.15498224980352834</v>
      </c>
    </row>
    <row r="4504" spans="1:26">
      <c r="A4504" s="26">
        <v>4503</v>
      </c>
      <c r="B4504" s="7" t="s">
        <v>14664</v>
      </c>
      <c r="C4504" s="8">
        <v>44844</v>
      </c>
      <c r="D4504" s="12">
        <f t="shared" si="349"/>
        <v>2022</v>
      </c>
      <c r="E4504" s="12">
        <f t="shared" si="350"/>
        <v>10</v>
      </c>
      <c r="F4504" s="8" t="str">
        <f t="shared" si="351"/>
        <v>2022-10</v>
      </c>
      <c r="G4504" s="8">
        <v>44844</v>
      </c>
      <c r="H4504" s="23">
        <f t="shared" si="353"/>
        <v>0</v>
      </c>
      <c r="I4504" s="7" t="s">
        <v>63</v>
      </c>
      <c r="J4504" s="7" t="s">
        <v>2494</v>
      </c>
      <c r="K4504" s="7" t="s">
        <v>1806</v>
      </c>
      <c r="L4504" s="7" t="s">
        <v>83</v>
      </c>
      <c r="M4504" s="7" t="s">
        <v>31</v>
      </c>
      <c r="N4504" s="7" t="s">
        <v>143</v>
      </c>
      <c r="O4504" s="7" t="s">
        <v>144</v>
      </c>
      <c r="P4504" s="7" t="s">
        <v>14665</v>
      </c>
      <c r="Q4504" s="7" t="s">
        <v>146</v>
      </c>
      <c r="R4504" s="7" t="s">
        <v>14666</v>
      </c>
      <c r="S4504" s="7" t="s">
        <v>110</v>
      </c>
      <c r="T4504" s="7" t="s">
        <v>243</v>
      </c>
      <c r="U4504" s="7" t="s">
        <v>244</v>
      </c>
      <c r="V4504" s="10">
        <v>1006.82</v>
      </c>
      <c r="W4504" s="6">
        <v>3</v>
      </c>
      <c r="X4504" s="11">
        <v>0.2</v>
      </c>
      <c r="Y4504" s="10">
        <v>-141.86000000000001</v>
      </c>
      <c r="Z4504" s="30">
        <f t="shared" si="352"/>
        <v>-0.1408990683538269</v>
      </c>
    </row>
    <row r="4505" spans="1:26">
      <c r="A4505" s="27">
        <v>4504</v>
      </c>
      <c r="B4505" s="14" t="s">
        <v>14667</v>
      </c>
      <c r="C4505" s="15">
        <v>44248</v>
      </c>
      <c r="D4505" s="12">
        <f t="shared" si="349"/>
        <v>2021</v>
      </c>
      <c r="E4505" s="12">
        <f t="shared" si="350"/>
        <v>2</v>
      </c>
      <c r="F4505" s="15" t="str">
        <f t="shared" si="351"/>
        <v>2021-02</v>
      </c>
      <c r="G4505" s="15">
        <v>44253</v>
      </c>
      <c r="H4505" s="23">
        <f t="shared" si="353"/>
        <v>5</v>
      </c>
      <c r="I4505" s="14" t="s">
        <v>27</v>
      </c>
      <c r="J4505" s="14" t="s">
        <v>2440</v>
      </c>
      <c r="K4505" s="14" t="s">
        <v>282</v>
      </c>
      <c r="L4505" s="14" t="s">
        <v>83</v>
      </c>
      <c r="M4505" s="14" t="s">
        <v>31</v>
      </c>
      <c r="N4505" s="14" t="s">
        <v>55</v>
      </c>
      <c r="O4505" s="14" t="s">
        <v>56</v>
      </c>
      <c r="P4505" s="14" t="s">
        <v>14668</v>
      </c>
      <c r="Q4505" s="14" t="s">
        <v>58</v>
      </c>
      <c r="R4505" s="14" t="s">
        <v>14669</v>
      </c>
      <c r="S4505" s="14" t="s">
        <v>37</v>
      </c>
      <c r="T4505" s="14" t="s">
        <v>170</v>
      </c>
      <c r="U4505" s="14" t="s">
        <v>171</v>
      </c>
      <c r="V4505" s="16">
        <v>1831.88</v>
      </c>
      <c r="W4505" s="13">
        <v>6</v>
      </c>
      <c r="X4505" s="17">
        <v>0</v>
      </c>
      <c r="Y4505" s="16">
        <v>119.2</v>
      </c>
      <c r="Z4505" s="31">
        <f t="shared" si="352"/>
        <v>6.5069764395047705E-2</v>
      </c>
    </row>
    <row r="4506" spans="1:26">
      <c r="A4506" s="26">
        <v>4505</v>
      </c>
      <c r="B4506" s="7" t="s">
        <v>14670</v>
      </c>
      <c r="C4506" s="8">
        <v>44375</v>
      </c>
      <c r="D4506" s="12">
        <f t="shared" si="349"/>
        <v>2021</v>
      </c>
      <c r="E4506" s="12">
        <f t="shared" si="350"/>
        <v>6</v>
      </c>
      <c r="F4506" s="8" t="str">
        <f t="shared" si="351"/>
        <v>2021-06</v>
      </c>
      <c r="G4506" s="8">
        <v>44375</v>
      </c>
      <c r="H4506" s="23">
        <f t="shared" si="353"/>
        <v>0</v>
      </c>
      <c r="I4506" s="7" t="s">
        <v>63</v>
      </c>
      <c r="J4506" s="7" t="s">
        <v>2697</v>
      </c>
      <c r="K4506" s="7" t="s">
        <v>2518</v>
      </c>
      <c r="L4506" s="7" t="s">
        <v>83</v>
      </c>
      <c r="M4506" s="7" t="s">
        <v>31</v>
      </c>
      <c r="N4506" s="7" t="s">
        <v>116</v>
      </c>
      <c r="O4506" s="7" t="s">
        <v>117</v>
      </c>
      <c r="P4506" s="7" t="s">
        <v>14671</v>
      </c>
      <c r="Q4506" s="7" t="s">
        <v>58</v>
      </c>
      <c r="R4506" s="7" t="s">
        <v>14672</v>
      </c>
      <c r="S4506" s="7" t="s">
        <v>110</v>
      </c>
      <c r="T4506" s="7" t="s">
        <v>111</v>
      </c>
      <c r="U4506" s="7" t="s">
        <v>112</v>
      </c>
      <c r="V4506" s="10">
        <v>142.11000000000001</v>
      </c>
      <c r="W4506" s="6">
        <v>2</v>
      </c>
      <c r="X4506" s="11">
        <v>0.1</v>
      </c>
      <c r="Y4506" s="10">
        <v>29.24</v>
      </c>
      <c r="Z4506" s="30">
        <f t="shared" si="352"/>
        <v>0.20575610442614872</v>
      </c>
    </row>
    <row r="4507" spans="1:26">
      <c r="A4507" s="27">
        <v>4506</v>
      </c>
      <c r="B4507" s="14" t="s">
        <v>14673</v>
      </c>
      <c r="C4507" s="15">
        <v>44428</v>
      </c>
      <c r="D4507" s="12">
        <f t="shared" si="349"/>
        <v>2021</v>
      </c>
      <c r="E4507" s="12">
        <f t="shared" si="350"/>
        <v>8</v>
      </c>
      <c r="F4507" s="15" t="str">
        <f t="shared" si="351"/>
        <v>2021-08</v>
      </c>
      <c r="G4507" s="15">
        <v>44431</v>
      </c>
      <c r="H4507" s="23">
        <f t="shared" si="353"/>
        <v>3</v>
      </c>
      <c r="I4507" s="14" t="s">
        <v>122</v>
      </c>
      <c r="J4507" s="14" t="s">
        <v>539</v>
      </c>
      <c r="K4507" s="14" t="s">
        <v>540</v>
      </c>
      <c r="L4507" s="14" t="s">
        <v>66</v>
      </c>
      <c r="M4507" s="14" t="s">
        <v>31</v>
      </c>
      <c r="N4507" s="14" t="s">
        <v>32</v>
      </c>
      <c r="O4507" s="14" t="s">
        <v>33</v>
      </c>
      <c r="P4507" s="14" t="s">
        <v>14674</v>
      </c>
      <c r="Q4507" s="14" t="s">
        <v>35</v>
      </c>
      <c r="R4507" s="14" t="s">
        <v>14675</v>
      </c>
      <c r="S4507" s="14" t="s">
        <v>110</v>
      </c>
      <c r="T4507" s="14" t="s">
        <v>243</v>
      </c>
      <c r="U4507" s="14" t="s">
        <v>244</v>
      </c>
      <c r="V4507" s="16">
        <v>1614.25</v>
      </c>
      <c r="W4507" s="13">
        <v>10</v>
      </c>
      <c r="X4507" s="17">
        <v>0.5</v>
      </c>
      <c r="Y4507" s="16">
        <v>18.489999999999998</v>
      </c>
      <c r="Z4507" s="31">
        <f t="shared" si="352"/>
        <v>1.1454235713179495E-2</v>
      </c>
    </row>
    <row r="4508" spans="1:26">
      <c r="A4508" s="26">
        <v>4507</v>
      </c>
      <c r="B4508" s="7" t="s">
        <v>14676</v>
      </c>
      <c r="C4508" s="8">
        <v>44561</v>
      </c>
      <c r="D4508" s="12">
        <f t="shared" si="349"/>
        <v>2021</v>
      </c>
      <c r="E4508" s="12">
        <f t="shared" si="350"/>
        <v>12</v>
      </c>
      <c r="F4508" s="8" t="str">
        <f t="shared" si="351"/>
        <v>2021-12</v>
      </c>
      <c r="G4508" s="8">
        <v>44568</v>
      </c>
      <c r="H4508" s="23">
        <f t="shared" si="353"/>
        <v>7</v>
      </c>
      <c r="I4508" s="7" t="s">
        <v>27</v>
      </c>
      <c r="J4508" s="7" t="s">
        <v>3833</v>
      </c>
      <c r="K4508" s="7" t="s">
        <v>3834</v>
      </c>
      <c r="L4508" s="7" t="s">
        <v>30</v>
      </c>
      <c r="M4508" s="7" t="s">
        <v>31</v>
      </c>
      <c r="N4508" s="7" t="s">
        <v>153</v>
      </c>
      <c r="O4508" s="7" t="s">
        <v>154</v>
      </c>
      <c r="P4508" s="7" t="s">
        <v>14677</v>
      </c>
      <c r="Q4508" s="7" t="s">
        <v>146</v>
      </c>
      <c r="R4508" s="7" t="s">
        <v>14678</v>
      </c>
      <c r="S4508" s="7" t="s">
        <v>48</v>
      </c>
      <c r="T4508" s="7" t="s">
        <v>298</v>
      </c>
      <c r="U4508" s="7" t="s">
        <v>586</v>
      </c>
      <c r="V4508" s="10">
        <v>759.08</v>
      </c>
      <c r="W4508" s="6">
        <v>4</v>
      </c>
      <c r="X4508" s="11">
        <v>0</v>
      </c>
      <c r="Y4508" s="10">
        <v>224.67</v>
      </c>
      <c r="Z4508" s="30">
        <f t="shared" si="352"/>
        <v>0.29597670864730985</v>
      </c>
    </row>
    <row r="4509" spans="1:26">
      <c r="A4509" s="27">
        <v>4508</v>
      </c>
      <c r="B4509" s="14" t="s">
        <v>14679</v>
      </c>
      <c r="C4509" s="15">
        <v>45399</v>
      </c>
      <c r="D4509" s="12">
        <f t="shared" si="349"/>
        <v>2024</v>
      </c>
      <c r="E4509" s="12">
        <f t="shared" si="350"/>
        <v>4</v>
      </c>
      <c r="F4509" s="15" t="str">
        <f t="shared" si="351"/>
        <v>2024-04</v>
      </c>
      <c r="G4509" s="15">
        <v>45402</v>
      </c>
      <c r="H4509" s="23">
        <f t="shared" si="353"/>
        <v>3</v>
      </c>
      <c r="I4509" s="14" t="s">
        <v>122</v>
      </c>
      <c r="J4509" s="14" t="s">
        <v>7909</v>
      </c>
      <c r="K4509" s="14" t="s">
        <v>7910</v>
      </c>
      <c r="L4509" s="14" t="s">
        <v>30</v>
      </c>
      <c r="M4509" s="14" t="s">
        <v>31</v>
      </c>
      <c r="N4509" s="14" t="s">
        <v>143</v>
      </c>
      <c r="O4509" s="14" t="s">
        <v>144</v>
      </c>
      <c r="P4509" s="14" t="s">
        <v>12289</v>
      </c>
      <c r="Q4509" s="14" t="s">
        <v>146</v>
      </c>
      <c r="R4509" s="14" t="s">
        <v>14680</v>
      </c>
      <c r="S4509" s="14" t="s">
        <v>110</v>
      </c>
      <c r="T4509" s="14" t="s">
        <v>223</v>
      </c>
      <c r="U4509" s="14" t="s">
        <v>224</v>
      </c>
      <c r="V4509" s="16">
        <v>5089.59</v>
      </c>
      <c r="W4509" s="13">
        <v>7</v>
      </c>
      <c r="X4509" s="17">
        <v>0.5</v>
      </c>
      <c r="Y4509" s="16">
        <v>-150.19</v>
      </c>
      <c r="Z4509" s="31">
        <f t="shared" si="352"/>
        <v>-2.9509253201141939E-2</v>
      </c>
    </row>
    <row r="4510" spans="1:26">
      <c r="A4510" s="26">
        <v>4509</v>
      </c>
      <c r="B4510" s="7" t="s">
        <v>14681</v>
      </c>
      <c r="C4510" s="8">
        <v>44730</v>
      </c>
      <c r="D4510" s="12">
        <f t="shared" si="349"/>
        <v>2022</v>
      </c>
      <c r="E4510" s="12">
        <f t="shared" si="350"/>
        <v>6</v>
      </c>
      <c r="F4510" s="8" t="str">
        <f t="shared" si="351"/>
        <v>2022-06</v>
      </c>
      <c r="G4510" s="8">
        <v>44737</v>
      </c>
      <c r="H4510" s="23">
        <f t="shared" si="353"/>
        <v>7</v>
      </c>
      <c r="I4510" s="7" t="s">
        <v>27</v>
      </c>
      <c r="J4510" s="7" t="s">
        <v>11349</v>
      </c>
      <c r="K4510" s="7" t="s">
        <v>3208</v>
      </c>
      <c r="L4510" s="7" t="s">
        <v>66</v>
      </c>
      <c r="M4510" s="7" t="s">
        <v>31</v>
      </c>
      <c r="N4510" s="7" t="s">
        <v>204</v>
      </c>
      <c r="O4510" s="7" t="s">
        <v>205</v>
      </c>
      <c r="P4510" s="7" t="s">
        <v>14682</v>
      </c>
      <c r="Q4510" s="7" t="s">
        <v>146</v>
      </c>
      <c r="R4510" s="7" t="s">
        <v>14683</v>
      </c>
      <c r="S4510" s="7" t="s">
        <v>110</v>
      </c>
      <c r="T4510" s="7" t="s">
        <v>148</v>
      </c>
      <c r="U4510" s="7" t="s">
        <v>232</v>
      </c>
      <c r="V4510" s="10">
        <v>795.17</v>
      </c>
      <c r="W4510" s="6">
        <v>7</v>
      </c>
      <c r="X4510" s="11">
        <v>0.1</v>
      </c>
      <c r="Y4510" s="10">
        <v>-62</v>
      </c>
      <c r="Z4510" s="30">
        <f t="shared" si="352"/>
        <v>-7.7970748393425313E-2</v>
      </c>
    </row>
    <row r="4511" spans="1:26">
      <c r="A4511" s="27">
        <v>4510</v>
      </c>
      <c r="B4511" s="14" t="s">
        <v>14684</v>
      </c>
      <c r="C4511" s="15">
        <v>44909</v>
      </c>
      <c r="D4511" s="12">
        <f t="shared" si="349"/>
        <v>2022</v>
      </c>
      <c r="E4511" s="12">
        <f t="shared" si="350"/>
        <v>12</v>
      </c>
      <c r="F4511" s="15" t="str">
        <f t="shared" si="351"/>
        <v>2022-12</v>
      </c>
      <c r="G4511" s="15">
        <v>44912</v>
      </c>
      <c r="H4511" s="23">
        <f t="shared" si="353"/>
        <v>3</v>
      </c>
      <c r="I4511" s="14" t="s">
        <v>122</v>
      </c>
      <c r="J4511" s="14" t="s">
        <v>4548</v>
      </c>
      <c r="K4511" s="14" t="s">
        <v>1116</v>
      </c>
      <c r="L4511" s="14" t="s">
        <v>83</v>
      </c>
      <c r="M4511" s="14" t="s">
        <v>31</v>
      </c>
      <c r="N4511" s="14" t="s">
        <v>213</v>
      </c>
      <c r="O4511" s="14" t="s">
        <v>92</v>
      </c>
      <c r="P4511" s="14" t="s">
        <v>14685</v>
      </c>
      <c r="Q4511" s="14" t="s">
        <v>46</v>
      </c>
      <c r="R4511" s="14" t="s">
        <v>14686</v>
      </c>
      <c r="S4511" s="14" t="s">
        <v>48</v>
      </c>
      <c r="T4511" s="14" t="s">
        <v>49</v>
      </c>
      <c r="U4511" s="14" t="s">
        <v>120</v>
      </c>
      <c r="V4511" s="16">
        <v>1594.03</v>
      </c>
      <c r="W4511" s="13">
        <v>11</v>
      </c>
      <c r="X4511" s="17">
        <v>0.4</v>
      </c>
      <c r="Y4511" s="16">
        <v>-16.97</v>
      </c>
      <c r="Z4511" s="31">
        <f t="shared" si="352"/>
        <v>-1.0645972785957605E-2</v>
      </c>
    </row>
    <row r="4512" spans="1:26">
      <c r="A4512" s="26">
        <v>4511</v>
      </c>
      <c r="B4512" s="7" t="s">
        <v>14687</v>
      </c>
      <c r="C4512" s="8">
        <v>44697</v>
      </c>
      <c r="D4512" s="12">
        <f t="shared" si="349"/>
        <v>2022</v>
      </c>
      <c r="E4512" s="12">
        <f t="shared" si="350"/>
        <v>5</v>
      </c>
      <c r="F4512" s="8" t="str">
        <f t="shared" si="351"/>
        <v>2022-05</v>
      </c>
      <c r="G4512" s="8">
        <v>44700</v>
      </c>
      <c r="H4512" s="23">
        <f t="shared" si="353"/>
        <v>3</v>
      </c>
      <c r="I4512" s="7" t="s">
        <v>52</v>
      </c>
      <c r="J4512" s="7" t="s">
        <v>487</v>
      </c>
      <c r="K4512" s="7" t="s">
        <v>488</v>
      </c>
      <c r="L4512" s="7" t="s">
        <v>83</v>
      </c>
      <c r="M4512" s="7" t="s">
        <v>31</v>
      </c>
      <c r="N4512" s="7" t="s">
        <v>125</v>
      </c>
      <c r="O4512" s="7" t="s">
        <v>126</v>
      </c>
      <c r="P4512" s="7" t="s">
        <v>14688</v>
      </c>
      <c r="Q4512" s="7" t="s">
        <v>58</v>
      </c>
      <c r="R4512" s="7" t="s">
        <v>14689</v>
      </c>
      <c r="S4512" s="7" t="s">
        <v>48</v>
      </c>
      <c r="T4512" s="7" t="s">
        <v>138</v>
      </c>
      <c r="U4512" s="7" t="s">
        <v>781</v>
      </c>
      <c r="V4512" s="10">
        <v>116.06</v>
      </c>
      <c r="W4512" s="6">
        <v>2</v>
      </c>
      <c r="X4512" s="11">
        <v>0.1</v>
      </c>
      <c r="Y4512" s="10">
        <v>37.07</v>
      </c>
      <c r="Z4512" s="30">
        <f t="shared" si="352"/>
        <v>0.31940375667758053</v>
      </c>
    </row>
    <row r="4513" spans="1:26">
      <c r="A4513" s="27">
        <v>4512</v>
      </c>
      <c r="B4513" s="14" t="s">
        <v>14690</v>
      </c>
      <c r="C4513" s="15">
        <v>44958</v>
      </c>
      <c r="D4513" s="12">
        <f t="shared" si="349"/>
        <v>2023</v>
      </c>
      <c r="E4513" s="12">
        <f t="shared" si="350"/>
        <v>2</v>
      </c>
      <c r="F4513" s="15" t="str">
        <f t="shared" si="351"/>
        <v>2023-02</v>
      </c>
      <c r="G4513" s="15">
        <v>44964</v>
      </c>
      <c r="H4513" s="23">
        <f t="shared" si="353"/>
        <v>6</v>
      </c>
      <c r="I4513" s="14" t="s">
        <v>27</v>
      </c>
      <c r="J4513" s="14" t="s">
        <v>2038</v>
      </c>
      <c r="K4513" s="14" t="s">
        <v>583</v>
      </c>
      <c r="L4513" s="14" t="s">
        <v>66</v>
      </c>
      <c r="M4513" s="14" t="s">
        <v>31</v>
      </c>
      <c r="N4513" s="14" t="s">
        <v>313</v>
      </c>
      <c r="O4513" s="14" t="s">
        <v>314</v>
      </c>
      <c r="P4513" s="14" t="s">
        <v>14691</v>
      </c>
      <c r="Q4513" s="14" t="s">
        <v>146</v>
      </c>
      <c r="R4513" s="14" t="s">
        <v>14692</v>
      </c>
      <c r="S4513" s="14" t="s">
        <v>48</v>
      </c>
      <c r="T4513" s="14" t="s">
        <v>78</v>
      </c>
      <c r="U4513" s="14" t="s">
        <v>79</v>
      </c>
      <c r="V4513" s="16">
        <v>342.27</v>
      </c>
      <c r="W4513" s="13">
        <v>2</v>
      </c>
      <c r="X4513" s="17">
        <v>0.3</v>
      </c>
      <c r="Y4513" s="16">
        <v>-19.43</v>
      </c>
      <c r="Z4513" s="31">
        <f t="shared" si="352"/>
        <v>-5.6768048616589246E-2</v>
      </c>
    </row>
    <row r="4514" spans="1:26">
      <c r="A4514" s="26">
        <v>4513</v>
      </c>
      <c r="B4514" s="7" t="s">
        <v>14693</v>
      </c>
      <c r="C4514" s="8">
        <v>44794</v>
      </c>
      <c r="D4514" s="12">
        <f t="shared" si="349"/>
        <v>2022</v>
      </c>
      <c r="E4514" s="12">
        <f t="shared" si="350"/>
        <v>8</v>
      </c>
      <c r="F4514" s="8" t="str">
        <f t="shared" si="351"/>
        <v>2022-08</v>
      </c>
      <c r="G4514" s="8">
        <v>44798</v>
      </c>
      <c r="H4514" s="23">
        <f t="shared" si="353"/>
        <v>4</v>
      </c>
      <c r="I4514" s="7" t="s">
        <v>52</v>
      </c>
      <c r="J4514" s="7" t="s">
        <v>4567</v>
      </c>
      <c r="K4514" s="7" t="s">
        <v>4568</v>
      </c>
      <c r="L4514" s="7" t="s">
        <v>30</v>
      </c>
      <c r="M4514" s="7" t="s">
        <v>31</v>
      </c>
      <c r="N4514" s="7" t="s">
        <v>181</v>
      </c>
      <c r="O4514" s="7" t="s">
        <v>107</v>
      </c>
      <c r="P4514" s="7" t="s">
        <v>14694</v>
      </c>
      <c r="Q4514" s="7" t="s">
        <v>35</v>
      </c>
      <c r="R4514" s="7" t="s">
        <v>14695</v>
      </c>
      <c r="S4514" s="7" t="s">
        <v>37</v>
      </c>
      <c r="T4514" s="7" t="s">
        <v>38</v>
      </c>
      <c r="U4514" s="7" t="s">
        <v>333</v>
      </c>
      <c r="V4514" s="10">
        <v>131.38</v>
      </c>
      <c r="W4514" s="6">
        <v>2</v>
      </c>
      <c r="X4514" s="11">
        <v>0</v>
      </c>
      <c r="Y4514" s="10">
        <v>25.75</v>
      </c>
      <c r="Z4514" s="30">
        <f t="shared" si="352"/>
        <v>0.19599634647587152</v>
      </c>
    </row>
    <row r="4515" spans="1:26">
      <c r="A4515" s="27">
        <v>4514</v>
      </c>
      <c r="B4515" s="14" t="s">
        <v>14696</v>
      </c>
      <c r="C4515" s="15">
        <v>44427</v>
      </c>
      <c r="D4515" s="12">
        <f t="shared" si="349"/>
        <v>2021</v>
      </c>
      <c r="E4515" s="12">
        <f t="shared" si="350"/>
        <v>8</v>
      </c>
      <c r="F4515" s="15" t="str">
        <f t="shared" si="351"/>
        <v>2021-08</v>
      </c>
      <c r="G4515" s="15">
        <v>44434</v>
      </c>
      <c r="H4515" s="23">
        <f t="shared" si="353"/>
        <v>7</v>
      </c>
      <c r="I4515" s="14" t="s">
        <v>27</v>
      </c>
      <c r="J4515" s="14" t="s">
        <v>637</v>
      </c>
      <c r="K4515" s="14" t="s">
        <v>638</v>
      </c>
      <c r="L4515" s="14" t="s">
        <v>83</v>
      </c>
      <c r="M4515" s="14" t="s">
        <v>31</v>
      </c>
      <c r="N4515" s="14" t="s">
        <v>134</v>
      </c>
      <c r="O4515" s="14" t="s">
        <v>135</v>
      </c>
      <c r="P4515" s="14" t="s">
        <v>14697</v>
      </c>
      <c r="Q4515" s="14" t="s">
        <v>58</v>
      </c>
      <c r="R4515" s="14" t="s">
        <v>14698</v>
      </c>
      <c r="S4515" s="14" t="s">
        <v>48</v>
      </c>
      <c r="T4515" s="14" t="s">
        <v>69</v>
      </c>
      <c r="U4515" s="14" t="s">
        <v>70</v>
      </c>
      <c r="V4515" s="16">
        <v>174.94</v>
      </c>
      <c r="W4515" s="13">
        <v>7</v>
      </c>
      <c r="X4515" s="17">
        <v>0</v>
      </c>
      <c r="Y4515" s="16">
        <v>17.27</v>
      </c>
      <c r="Z4515" s="31">
        <f t="shared" si="352"/>
        <v>9.8719560992340236E-2</v>
      </c>
    </row>
    <row r="4516" spans="1:26">
      <c r="A4516" s="26">
        <v>4515</v>
      </c>
      <c r="B4516" s="7" t="s">
        <v>14699</v>
      </c>
      <c r="C4516" s="8">
        <v>44600</v>
      </c>
      <c r="D4516" s="12">
        <f t="shared" si="349"/>
        <v>2022</v>
      </c>
      <c r="E4516" s="12">
        <f t="shared" si="350"/>
        <v>2</v>
      </c>
      <c r="F4516" s="8" t="str">
        <f t="shared" si="351"/>
        <v>2022-02</v>
      </c>
      <c r="G4516" s="8">
        <v>44608</v>
      </c>
      <c r="H4516" s="23">
        <f t="shared" si="353"/>
        <v>8</v>
      </c>
      <c r="I4516" s="7" t="s">
        <v>27</v>
      </c>
      <c r="J4516" s="7" t="s">
        <v>6464</v>
      </c>
      <c r="K4516" s="7" t="s">
        <v>6465</v>
      </c>
      <c r="L4516" s="7" t="s">
        <v>66</v>
      </c>
      <c r="M4516" s="7" t="s">
        <v>31</v>
      </c>
      <c r="N4516" s="7" t="s">
        <v>181</v>
      </c>
      <c r="O4516" s="7" t="s">
        <v>107</v>
      </c>
      <c r="P4516" s="7" t="s">
        <v>14700</v>
      </c>
      <c r="Q4516" s="7" t="s">
        <v>35</v>
      </c>
      <c r="R4516" s="7" t="s">
        <v>14701</v>
      </c>
      <c r="S4516" s="7" t="s">
        <v>37</v>
      </c>
      <c r="T4516" s="7" t="s">
        <v>60</v>
      </c>
      <c r="U4516" s="7" t="s">
        <v>317</v>
      </c>
      <c r="V4516" s="10">
        <v>17555.689999999999</v>
      </c>
      <c r="W4516" s="6">
        <v>14</v>
      </c>
      <c r="X4516" s="11">
        <v>0</v>
      </c>
      <c r="Y4516" s="10">
        <v>6905.23</v>
      </c>
      <c r="Z4516" s="30">
        <f t="shared" si="352"/>
        <v>0.39333287384318133</v>
      </c>
    </row>
    <row r="4517" spans="1:26">
      <c r="A4517" s="27">
        <v>4516</v>
      </c>
      <c r="B4517" s="14" t="s">
        <v>14702</v>
      </c>
      <c r="C4517" s="15">
        <v>45489</v>
      </c>
      <c r="D4517" s="12">
        <f t="shared" si="349"/>
        <v>2024</v>
      </c>
      <c r="E4517" s="12">
        <f t="shared" si="350"/>
        <v>7</v>
      </c>
      <c r="F4517" s="15" t="str">
        <f t="shared" si="351"/>
        <v>2024-07</v>
      </c>
      <c r="G4517" s="15">
        <v>45492</v>
      </c>
      <c r="H4517" s="23">
        <f t="shared" si="353"/>
        <v>3</v>
      </c>
      <c r="I4517" s="14" t="s">
        <v>52</v>
      </c>
      <c r="J4517" s="14" t="s">
        <v>1805</v>
      </c>
      <c r="K4517" s="14" t="s">
        <v>1806</v>
      </c>
      <c r="L4517" s="14" t="s">
        <v>66</v>
      </c>
      <c r="M4517" s="14" t="s">
        <v>31</v>
      </c>
      <c r="N4517" s="14" t="s">
        <v>143</v>
      </c>
      <c r="O4517" s="14" t="s">
        <v>144</v>
      </c>
      <c r="P4517" s="14" t="s">
        <v>14703</v>
      </c>
      <c r="Q4517" s="14" t="s">
        <v>146</v>
      </c>
      <c r="R4517" s="14" t="s">
        <v>14704</v>
      </c>
      <c r="S4517" s="14" t="s">
        <v>110</v>
      </c>
      <c r="T4517" s="14" t="s">
        <v>223</v>
      </c>
      <c r="U4517" s="14" t="s">
        <v>449</v>
      </c>
      <c r="V4517" s="16">
        <v>16131.23</v>
      </c>
      <c r="W4517" s="13">
        <v>14</v>
      </c>
      <c r="X4517" s="17">
        <v>0.4</v>
      </c>
      <c r="Y4517" s="16">
        <v>-93.01</v>
      </c>
      <c r="Z4517" s="31">
        <f t="shared" si="352"/>
        <v>-5.7658343474118225E-3</v>
      </c>
    </row>
    <row r="4518" spans="1:26">
      <c r="A4518" s="26">
        <v>4517</v>
      </c>
      <c r="B4518" s="7" t="s">
        <v>14705</v>
      </c>
      <c r="C4518" s="8">
        <v>44602</v>
      </c>
      <c r="D4518" s="12">
        <f t="shared" si="349"/>
        <v>2022</v>
      </c>
      <c r="E4518" s="12">
        <f t="shared" si="350"/>
        <v>2</v>
      </c>
      <c r="F4518" s="8" t="str">
        <f t="shared" si="351"/>
        <v>2022-02</v>
      </c>
      <c r="G4518" s="8">
        <v>44603</v>
      </c>
      <c r="H4518" s="23">
        <f t="shared" si="353"/>
        <v>1</v>
      </c>
      <c r="I4518" s="7" t="s">
        <v>122</v>
      </c>
      <c r="J4518" s="7" t="s">
        <v>437</v>
      </c>
      <c r="K4518" s="7" t="s">
        <v>352</v>
      </c>
      <c r="L4518" s="7" t="s">
        <v>30</v>
      </c>
      <c r="M4518" s="7" t="s">
        <v>31</v>
      </c>
      <c r="N4518" s="7" t="s">
        <v>220</v>
      </c>
      <c r="O4518" s="7" t="s">
        <v>220</v>
      </c>
      <c r="P4518" s="7" t="s">
        <v>14706</v>
      </c>
      <c r="Q4518" s="7" t="s">
        <v>58</v>
      </c>
      <c r="R4518" s="7" t="s">
        <v>14707</v>
      </c>
      <c r="S4518" s="7" t="s">
        <v>48</v>
      </c>
      <c r="T4518" s="7" t="s">
        <v>138</v>
      </c>
      <c r="U4518" s="7" t="s">
        <v>139</v>
      </c>
      <c r="V4518" s="10">
        <v>700.31</v>
      </c>
      <c r="W4518" s="6">
        <v>8</v>
      </c>
      <c r="X4518" s="11">
        <v>0.2</v>
      </c>
      <c r="Y4518" s="10">
        <v>303.98</v>
      </c>
      <c r="Z4518" s="30">
        <f t="shared" si="352"/>
        <v>0.43406491410946585</v>
      </c>
    </row>
    <row r="4519" spans="1:26">
      <c r="A4519" s="27">
        <v>4518</v>
      </c>
      <c r="B4519" s="14" t="s">
        <v>14708</v>
      </c>
      <c r="C4519" s="15">
        <v>44541</v>
      </c>
      <c r="D4519" s="12">
        <f t="shared" si="349"/>
        <v>2021</v>
      </c>
      <c r="E4519" s="12">
        <f t="shared" si="350"/>
        <v>12</v>
      </c>
      <c r="F4519" s="15" t="str">
        <f t="shared" si="351"/>
        <v>2021-12</v>
      </c>
      <c r="G4519" s="15">
        <v>44549</v>
      </c>
      <c r="H4519" s="23">
        <f t="shared" si="353"/>
        <v>8</v>
      </c>
      <c r="I4519" s="14" t="s">
        <v>27</v>
      </c>
      <c r="J4519" s="14" t="s">
        <v>1765</v>
      </c>
      <c r="K4519" s="14" t="s">
        <v>1766</v>
      </c>
      <c r="L4519" s="14" t="s">
        <v>83</v>
      </c>
      <c r="M4519" s="14" t="s">
        <v>31</v>
      </c>
      <c r="N4519" s="14" t="s">
        <v>228</v>
      </c>
      <c r="O4519" s="14" t="s">
        <v>229</v>
      </c>
      <c r="P4519" s="14" t="s">
        <v>7757</v>
      </c>
      <c r="Q4519" s="14" t="s">
        <v>46</v>
      </c>
      <c r="R4519" s="14" t="s">
        <v>14709</v>
      </c>
      <c r="S4519" s="14" t="s">
        <v>110</v>
      </c>
      <c r="T4519" s="14" t="s">
        <v>148</v>
      </c>
      <c r="U4519" s="14" t="s">
        <v>232</v>
      </c>
      <c r="V4519" s="16">
        <v>5330.31</v>
      </c>
      <c r="W4519" s="13">
        <v>8</v>
      </c>
      <c r="X4519" s="17">
        <v>0</v>
      </c>
      <c r="Y4519" s="16">
        <v>1464.63</v>
      </c>
      <c r="Z4519" s="31">
        <f t="shared" si="352"/>
        <v>0.2747738874474468</v>
      </c>
    </row>
    <row r="4520" spans="1:26">
      <c r="A4520" s="26">
        <v>4519</v>
      </c>
      <c r="B4520" s="7" t="s">
        <v>14710</v>
      </c>
      <c r="C4520" s="8">
        <v>44927</v>
      </c>
      <c r="D4520" s="12">
        <f t="shared" si="349"/>
        <v>2023</v>
      </c>
      <c r="E4520" s="12">
        <f t="shared" si="350"/>
        <v>1</v>
      </c>
      <c r="F4520" s="8" t="str">
        <f t="shared" si="351"/>
        <v>2023-01</v>
      </c>
      <c r="G4520" s="8">
        <v>44930</v>
      </c>
      <c r="H4520" s="23">
        <f t="shared" si="353"/>
        <v>3</v>
      </c>
      <c r="I4520" s="7" t="s">
        <v>52</v>
      </c>
      <c r="J4520" s="7" t="s">
        <v>736</v>
      </c>
      <c r="K4520" s="7" t="s">
        <v>737</v>
      </c>
      <c r="L4520" s="7" t="s">
        <v>66</v>
      </c>
      <c r="M4520" s="7" t="s">
        <v>31</v>
      </c>
      <c r="N4520" s="7" t="s">
        <v>143</v>
      </c>
      <c r="O4520" s="7" t="s">
        <v>144</v>
      </c>
      <c r="P4520" s="7" t="s">
        <v>14711</v>
      </c>
      <c r="Q4520" s="7" t="s">
        <v>146</v>
      </c>
      <c r="R4520" s="7" t="s">
        <v>14712</v>
      </c>
      <c r="S4520" s="7" t="s">
        <v>48</v>
      </c>
      <c r="T4520" s="7" t="s">
        <v>86</v>
      </c>
      <c r="U4520" s="7" t="s">
        <v>87</v>
      </c>
      <c r="V4520" s="10">
        <v>417.19</v>
      </c>
      <c r="W4520" s="6">
        <v>6</v>
      </c>
      <c r="X4520" s="11">
        <v>0</v>
      </c>
      <c r="Y4520" s="10">
        <v>28.55</v>
      </c>
      <c r="Z4520" s="30">
        <f t="shared" si="352"/>
        <v>6.843404683717251E-2</v>
      </c>
    </row>
    <row r="4521" spans="1:26">
      <c r="A4521" s="27">
        <v>4520</v>
      </c>
      <c r="B4521" s="14" t="s">
        <v>14713</v>
      </c>
      <c r="C4521" s="15">
        <v>45459</v>
      </c>
      <c r="D4521" s="12">
        <f t="shared" si="349"/>
        <v>2024</v>
      </c>
      <c r="E4521" s="12">
        <f t="shared" si="350"/>
        <v>6</v>
      </c>
      <c r="F4521" s="15" t="str">
        <f t="shared" si="351"/>
        <v>2024-06</v>
      </c>
      <c r="G4521" s="15">
        <v>45459</v>
      </c>
      <c r="H4521" s="23">
        <f t="shared" si="353"/>
        <v>0</v>
      </c>
      <c r="I4521" s="14" t="s">
        <v>63</v>
      </c>
      <c r="J4521" s="14" t="s">
        <v>2378</v>
      </c>
      <c r="K4521" s="14" t="s">
        <v>1628</v>
      </c>
      <c r="L4521" s="14" t="s">
        <v>66</v>
      </c>
      <c r="M4521" s="14" t="s">
        <v>31</v>
      </c>
      <c r="N4521" s="14" t="s">
        <v>283</v>
      </c>
      <c r="O4521" s="14" t="s">
        <v>284</v>
      </c>
      <c r="P4521" s="14" t="s">
        <v>14714</v>
      </c>
      <c r="Q4521" s="14" t="s">
        <v>146</v>
      </c>
      <c r="R4521" s="14" t="s">
        <v>14715</v>
      </c>
      <c r="S4521" s="14" t="s">
        <v>110</v>
      </c>
      <c r="T4521" s="14" t="s">
        <v>223</v>
      </c>
      <c r="U4521" s="14" t="s">
        <v>449</v>
      </c>
      <c r="V4521" s="16">
        <v>12553.7</v>
      </c>
      <c r="W4521" s="13">
        <v>12</v>
      </c>
      <c r="X4521" s="17">
        <v>0</v>
      </c>
      <c r="Y4521" s="16">
        <v>1784.29</v>
      </c>
      <c r="Z4521" s="31">
        <f t="shared" si="352"/>
        <v>0.14213259835745637</v>
      </c>
    </row>
    <row r="4522" spans="1:26">
      <c r="A4522" s="26">
        <v>4521</v>
      </c>
      <c r="B4522" s="7" t="s">
        <v>14716</v>
      </c>
      <c r="C4522" s="8">
        <v>44685</v>
      </c>
      <c r="D4522" s="12">
        <f t="shared" si="349"/>
        <v>2022</v>
      </c>
      <c r="E4522" s="12">
        <f t="shared" si="350"/>
        <v>5</v>
      </c>
      <c r="F4522" s="8" t="str">
        <f t="shared" si="351"/>
        <v>2022-05</v>
      </c>
      <c r="G4522" s="8">
        <v>44692</v>
      </c>
      <c r="H4522" s="23">
        <f t="shared" si="353"/>
        <v>7</v>
      </c>
      <c r="I4522" s="7" t="s">
        <v>27</v>
      </c>
      <c r="J4522" s="7" t="s">
        <v>3525</v>
      </c>
      <c r="K4522" s="7" t="s">
        <v>1591</v>
      </c>
      <c r="L4522" s="7" t="s">
        <v>83</v>
      </c>
      <c r="M4522" s="7" t="s">
        <v>31</v>
      </c>
      <c r="N4522" s="7" t="s">
        <v>204</v>
      </c>
      <c r="O4522" s="7" t="s">
        <v>205</v>
      </c>
      <c r="P4522" s="7" t="s">
        <v>14717</v>
      </c>
      <c r="Q4522" s="7" t="s">
        <v>146</v>
      </c>
      <c r="R4522" s="7" t="s">
        <v>14718</v>
      </c>
      <c r="S4522" s="7" t="s">
        <v>37</v>
      </c>
      <c r="T4522" s="7" t="s">
        <v>38</v>
      </c>
      <c r="U4522" s="7" t="s">
        <v>102</v>
      </c>
      <c r="V4522" s="10">
        <v>1666</v>
      </c>
      <c r="W4522" s="6">
        <v>14</v>
      </c>
      <c r="X4522" s="11">
        <v>0.5</v>
      </c>
      <c r="Y4522" s="10">
        <v>559.04999999999995</v>
      </c>
      <c r="Z4522" s="30">
        <f t="shared" si="352"/>
        <v>0.33556422569027611</v>
      </c>
    </row>
    <row r="4523" spans="1:26">
      <c r="A4523" s="27">
        <v>4522</v>
      </c>
      <c r="B4523" s="14" t="s">
        <v>14719</v>
      </c>
      <c r="C4523" s="15">
        <v>44891</v>
      </c>
      <c r="D4523" s="12">
        <f t="shared" si="349"/>
        <v>2022</v>
      </c>
      <c r="E4523" s="12">
        <f t="shared" si="350"/>
        <v>11</v>
      </c>
      <c r="F4523" s="15" t="str">
        <f t="shared" si="351"/>
        <v>2022-11</v>
      </c>
      <c r="G4523" s="15">
        <v>44892</v>
      </c>
      <c r="H4523" s="23">
        <f t="shared" si="353"/>
        <v>1</v>
      </c>
      <c r="I4523" s="14" t="s">
        <v>122</v>
      </c>
      <c r="J4523" s="14" t="s">
        <v>764</v>
      </c>
      <c r="K4523" s="14" t="s">
        <v>765</v>
      </c>
      <c r="L4523" s="14" t="s">
        <v>30</v>
      </c>
      <c r="M4523" s="14" t="s">
        <v>31</v>
      </c>
      <c r="N4523" s="14" t="s">
        <v>220</v>
      </c>
      <c r="O4523" s="14" t="s">
        <v>220</v>
      </c>
      <c r="P4523" s="14" t="s">
        <v>14720</v>
      </c>
      <c r="Q4523" s="14" t="s">
        <v>58</v>
      </c>
      <c r="R4523" s="14" t="s">
        <v>14721</v>
      </c>
      <c r="S4523" s="14" t="s">
        <v>37</v>
      </c>
      <c r="T4523" s="14" t="s">
        <v>38</v>
      </c>
      <c r="U4523" s="14" t="s">
        <v>39</v>
      </c>
      <c r="V4523" s="16">
        <v>1372.6</v>
      </c>
      <c r="W4523" s="13">
        <v>1</v>
      </c>
      <c r="X4523" s="17">
        <v>0</v>
      </c>
      <c r="Y4523" s="16">
        <v>448.02</v>
      </c>
      <c r="Z4523" s="31">
        <f t="shared" si="352"/>
        <v>0.32640244790907769</v>
      </c>
    </row>
    <row r="4524" spans="1:26">
      <c r="A4524" s="26">
        <v>4523</v>
      </c>
      <c r="B4524" s="7" t="s">
        <v>14722</v>
      </c>
      <c r="C4524" s="8">
        <v>45373</v>
      </c>
      <c r="D4524" s="12">
        <f t="shared" si="349"/>
        <v>2024</v>
      </c>
      <c r="E4524" s="12">
        <f t="shared" si="350"/>
        <v>3</v>
      </c>
      <c r="F4524" s="8" t="str">
        <f t="shared" si="351"/>
        <v>2024-03</v>
      </c>
      <c r="G4524" s="8">
        <v>45380</v>
      </c>
      <c r="H4524" s="23">
        <f t="shared" si="353"/>
        <v>7</v>
      </c>
      <c r="I4524" s="7" t="s">
        <v>27</v>
      </c>
      <c r="J4524" s="7" t="s">
        <v>1017</v>
      </c>
      <c r="K4524" s="7" t="s">
        <v>981</v>
      </c>
      <c r="L4524" s="7" t="s">
        <v>66</v>
      </c>
      <c r="M4524" s="7" t="s">
        <v>31</v>
      </c>
      <c r="N4524" s="7" t="s">
        <v>32</v>
      </c>
      <c r="O4524" s="7" t="s">
        <v>33</v>
      </c>
      <c r="P4524" s="7" t="s">
        <v>14723</v>
      </c>
      <c r="Q4524" s="7" t="s">
        <v>35</v>
      </c>
      <c r="R4524" s="7" t="s">
        <v>14724</v>
      </c>
      <c r="S4524" s="7" t="s">
        <v>110</v>
      </c>
      <c r="T4524" s="7" t="s">
        <v>223</v>
      </c>
      <c r="U4524" s="7" t="s">
        <v>495</v>
      </c>
      <c r="V4524" s="10">
        <v>2687.63</v>
      </c>
      <c r="W4524" s="6">
        <v>2</v>
      </c>
      <c r="X4524" s="11">
        <v>0.2</v>
      </c>
      <c r="Y4524" s="10">
        <v>-232.68</v>
      </c>
      <c r="Z4524" s="30">
        <f t="shared" si="352"/>
        <v>-8.657441686541674E-2</v>
      </c>
    </row>
    <row r="4525" spans="1:26">
      <c r="A4525" s="27">
        <v>4524</v>
      </c>
      <c r="B4525" s="14" t="s">
        <v>14725</v>
      </c>
      <c r="C4525" s="15">
        <v>44695</v>
      </c>
      <c r="D4525" s="12">
        <f t="shared" si="349"/>
        <v>2022</v>
      </c>
      <c r="E4525" s="12">
        <f t="shared" si="350"/>
        <v>5</v>
      </c>
      <c r="F4525" s="15" t="str">
        <f t="shared" si="351"/>
        <v>2022-05</v>
      </c>
      <c r="G4525" s="15">
        <v>44695</v>
      </c>
      <c r="H4525" s="23">
        <f t="shared" si="353"/>
        <v>0</v>
      </c>
      <c r="I4525" s="14" t="s">
        <v>63</v>
      </c>
      <c r="J4525" s="14" t="s">
        <v>400</v>
      </c>
      <c r="K4525" s="14" t="s">
        <v>401</v>
      </c>
      <c r="L4525" s="14" t="s">
        <v>66</v>
      </c>
      <c r="M4525" s="14" t="s">
        <v>31</v>
      </c>
      <c r="N4525" s="14" t="s">
        <v>74</v>
      </c>
      <c r="O4525" s="14" t="s">
        <v>75</v>
      </c>
      <c r="P4525" s="14" t="s">
        <v>14726</v>
      </c>
      <c r="Q4525" s="14" t="s">
        <v>46</v>
      </c>
      <c r="R4525" s="14" t="s">
        <v>14727</v>
      </c>
      <c r="S4525" s="14" t="s">
        <v>37</v>
      </c>
      <c r="T4525" s="14" t="s">
        <v>38</v>
      </c>
      <c r="U4525" s="14" t="s">
        <v>333</v>
      </c>
      <c r="V4525" s="16">
        <v>745.79</v>
      </c>
      <c r="W4525" s="13">
        <v>1</v>
      </c>
      <c r="X4525" s="17">
        <v>0.5</v>
      </c>
      <c r="Y4525" s="16">
        <v>-59.82</v>
      </c>
      <c r="Z4525" s="31">
        <f t="shared" si="352"/>
        <v>-8.0210246852331094E-2</v>
      </c>
    </row>
    <row r="4526" spans="1:26">
      <c r="A4526" s="26">
        <v>4525</v>
      </c>
      <c r="B4526" s="7" t="s">
        <v>14728</v>
      </c>
      <c r="C4526" s="8">
        <v>44654</v>
      </c>
      <c r="D4526" s="12">
        <f t="shared" si="349"/>
        <v>2022</v>
      </c>
      <c r="E4526" s="12">
        <f t="shared" si="350"/>
        <v>4</v>
      </c>
      <c r="F4526" s="8" t="str">
        <f t="shared" si="351"/>
        <v>2022-04</v>
      </c>
      <c r="G4526" s="8">
        <v>44659</v>
      </c>
      <c r="H4526" s="23">
        <f t="shared" si="353"/>
        <v>5</v>
      </c>
      <c r="I4526" s="7" t="s">
        <v>52</v>
      </c>
      <c r="J4526" s="7" t="s">
        <v>72</v>
      </c>
      <c r="K4526" s="7" t="s">
        <v>73</v>
      </c>
      <c r="L4526" s="7" t="s">
        <v>66</v>
      </c>
      <c r="M4526" s="7" t="s">
        <v>31</v>
      </c>
      <c r="N4526" s="7" t="s">
        <v>74</v>
      </c>
      <c r="O4526" s="7" t="s">
        <v>75</v>
      </c>
      <c r="P4526" s="7" t="s">
        <v>14729</v>
      </c>
      <c r="Q4526" s="7" t="s">
        <v>46</v>
      </c>
      <c r="R4526" s="7" t="s">
        <v>14730</v>
      </c>
      <c r="S4526" s="7" t="s">
        <v>48</v>
      </c>
      <c r="T4526" s="7" t="s">
        <v>95</v>
      </c>
      <c r="U4526" s="7" t="s">
        <v>96</v>
      </c>
      <c r="V4526" s="10">
        <v>2942.28</v>
      </c>
      <c r="W4526" s="6">
        <v>11</v>
      </c>
      <c r="X4526" s="11">
        <v>0</v>
      </c>
      <c r="Y4526" s="10">
        <v>819.64</v>
      </c>
      <c r="Z4526" s="30">
        <f t="shared" si="352"/>
        <v>0.27857307938061637</v>
      </c>
    </row>
    <row r="4527" spans="1:26">
      <c r="A4527" s="27">
        <v>4526</v>
      </c>
      <c r="B4527" s="14" t="s">
        <v>14731</v>
      </c>
      <c r="C4527" s="15">
        <v>44952</v>
      </c>
      <c r="D4527" s="12">
        <f t="shared" si="349"/>
        <v>2023</v>
      </c>
      <c r="E4527" s="12">
        <f t="shared" si="350"/>
        <v>1</v>
      </c>
      <c r="F4527" s="15" t="str">
        <f t="shared" si="351"/>
        <v>2023-01</v>
      </c>
      <c r="G4527" s="15">
        <v>44960</v>
      </c>
      <c r="H4527" s="23">
        <f t="shared" si="353"/>
        <v>8</v>
      </c>
      <c r="I4527" s="14" t="s">
        <v>27</v>
      </c>
      <c r="J4527" s="14" t="s">
        <v>6603</v>
      </c>
      <c r="K4527" s="14" t="s">
        <v>4197</v>
      </c>
      <c r="L4527" s="14" t="s">
        <v>66</v>
      </c>
      <c r="M4527" s="14" t="s">
        <v>31</v>
      </c>
      <c r="N4527" s="14" t="s">
        <v>116</v>
      </c>
      <c r="O4527" s="14" t="s">
        <v>117</v>
      </c>
      <c r="P4527" s="14" t="s">
        <v>14732</v>
      </c>
      <c r="Q4527" s="14" t="s">
        <v>58</v>
      </c>
      <c r="R4527" s="14" t="s">
        <v>14733</v>
      </c>
      <c r="S4527" s="14" t="s">
        <v>110</v>
      </c>
      <c r="T4527" s="14" t="s">
        <v>243</v>
      </c>
      <c r="U4527" s="14" t="s">
        <v>244</v>
      </c>
      <c r="V4527" s="16">
        <v>2603.75</v>
      </c>
      <c r="W4527" s="13">
        <v>4</v>
      </c>
      <c r="X4527" s="17">
        <v>0.5</v>
      </c>
      <c r="Y4527" s="16">
        <v>501.91</v>
      </c>
      <c r="Z4527" s="31">
        <f t="shared" si="352"/>
        <v>0.19276428228516562</v>
      </c>
    </row>
    <row r="4528" spans="1:26">
      <c r="A4528" s="26">
        <v>4527</v>
      </c>
      <c r="B4528" s="7" t="s">
        <v>14734</v>
      </c>
      <c r="C4528" s="8">
        <v>44204</v>
      </c>
      <c r="D4528" s="12">
        <f t="shared" si="349"/>
        <v>2021</v>
      </c>
      <c r="E4528" s="12">
        <f t="shared" si="350"/>
        <v>1</v>
      </c>
      <c r="F4528" s="8" t="str">
        <f t="shared" si="351"/>
        <v>2021-01</v>
      </c>
      <c r="G4528" s="8">
        <v>44204</v>
      </c>
      <c r="H4528" s="23">
        <f t="shared" si="353"/>
        <v>0</v>
      </c>
      <c r="I4528" s="7" t="s">
        <v>63</v>
      </c>
      <c r="J4528" s="7" t="s">
        <v>3374</v>
      </c>
      <c r="K4528" s="7" t="s">
        <v>372</v>
      </c>
      <c r="L4528" s="7" t="s">
        <v>83</v>
      </c>
      <c r="M4528" s="7" t="s">
        <v>31</v>
      </c>
      <c r="N4528" s="7" t="s">
        <v>134</v>
      </c>
      <c r="O4528" s="7" t="s">
        <v>135</v>
      </c>
      <c r="P4528" s="7" t="s">
        <v>14735</v>
      </c>
      <c r="Q4528" s="7" t="s">
        <v>58</v>
      </c>
      <c r="R4528" s="7" t="s">
        <v>14736</v>
      </c>
      <c r="S4528" s="7" t="s">
        <v>110</v>
      </c>
      <c r="T4528" s="7" t="s">
        <v>148</v>
      </c>
      <c r="U4528" s="7" t="s">
        <v>232</v>
      </c>
      <c r="V4528" s="10">
        <v>10705.89</v>
      </c>
      <c r="W4528" s="6">
        <v>13</v>
      </c>
      <c r="X4528" s="11">
        <v>0.3</v>
      </c>
      <c r="Y4528" s="10">
        <v>439.58</v>
      </c>
      <c r="Z4528" s="30">
        <f t="shared" si="352"/>
        <v>4.1059641001355326E-2</v>
      </c>
    </row>
    <row r="4529" spans="1:26">
      <c r="A4529" s="27">
        <v>4528</v>
      </c>
      <c r="B4529" s="14" t="s">
        <v>14737</v>
      </c>
      <c r="C4529" s="15">
        <v>45133</v>
      </c>
      <c r="D4529" s="12">
        <f t="shared" si="349"/>
        <v>2023</v>
      </c>
      <c r="E4529" s="12">
        <f t="shared" si="350"/>
        <v>7</v>
      </c>
      <c r="F4529" s="15" t="str">
        <f t="shared" si="351"/>
        <v>2023-07</v>
      </c>
      <c r="G4529" s="15">
        <v>45136</v>
      </c>
      <c r="H4529" s="23">
        <f t="shared" si="353"/>
        <v>3</v>
      </c>
      <c r="I4529" s="14" t="s">
        <v>52</v>
      </c>
      <c r="J4529" s="14" t="s">
        <v>5155</v>
      </c>
      <c r="K4529" s="14" t="s">
        <v>698</v>
      </c>
      <c r="L4529" s="14" t="s">
        <v>83</v>
      </c>
      <c r="M4529" s="14" t="s">
        <v>31</v>
      </c>
      <c r="N4529" s="14" t="s">
        <v>32</v>
      </c>
      <c r="O4529" s="14" t="s">
        <v>33</v>
      </c>
      <c r="P4529" s="14" t="s">
        <v>14738</v>
      </c>
      <c r="Q4529" s="14" t="s">
        <v>35</v>
      </c>
      <c r="R4529" s="14" t="s">
        <v>14739</v>
      </c>
      <c r="S4529" s="14" t="s">
        <v>48</v>
      </c>
      <c r="T4529" s="14" t="s">
        <v>49</v>
      </c>
      <c r="U4529" s="14" t="s">
        <v>50</v>
      </c>
      <c r="V4529" s="16">
        <v>399.34</v>
      </c>
      <c r="W4529" s="13">
        <v>3</v>
      </c>
      <c r="X4529" s="17">
        <v>0</v>
      </c>
      <c r="Y4529" s="16">
        <v>49.66</v>
      </c>
      <c r="Z4529" s="31">
        <f t="shared" si="352"/>
        <v>0.12435518605699404</v>
      </c>
    </row>
    <row r="4530" spans="1:26">
      <c r="A4530" s="26">
        <v>4529</v>
      </c>
      <c r="B4530" s="7" t="s">
        <v>14740</v>
      </c>
      <c r="C4530" s="8">
        <v>44421</v>
      </c>
      <c r="D4530" s="12">
        <f t="shared" si="349"/>
        <v>2021</v>
      </c>
      <c r="E4530" s="12">
        <f t="shared" si="350"/>
        <v>8</v>
      </c>
      <c r="F4530" s="8" t="str">
        <f t="shared" si="351"/>
        <v>2021-08</v>
      </c>
      <c r="G4530" s="8">
        <v>44424</v>
      </c>
      <c r="H4530" s="23">
        <f t="shared" si="353"/>
        <v>3</v>
      </c>
      <c r="I4530" s="7" t="s">
        <v>122</v>
      </c>
      <c r="J4530" s="7" t="s">
        <v>379</v>
      </c>
      <c r="K4530" s="7" t="s">
        <v>380</v>
      </c>
      <c r="L4530" s="7" t="s">
        <v>66</v>
      </c>
      <c r="M4530" s="7" t="s">
        <v>31</v>
      </c>
      <c r="N4530" s="7" t="s">
        <v>55</v>
      </c>
      <c r="O4530" s="7" t="s">
        <v>56</v>
      </c>
      <c r="P4530" s="7" t="s">
        <v>14741</v>
      </c>
      <c r="Q4530" s="7" t="s">
        <v>58</v>
      </c>
      <c r="R4530" s="7" t="s">
        <v>14742</v>
      </c>
      <c r="S4530" s="7" t="s">
        <v>48</v>
      </c>
      <c r="T4530" s="7" t="s">
        <v>434</v>
      </c>
      <c r="U4530" s="7" t="s">
        <v>1113</v>
      </c>
      <c r="V4530" s="10">
        <v>221.55</v>
      </c>
      <c r="W4530" s="6">
        <v>2</v>
      </c>
      <c r="X4530" s="11">
        <v>0.3</v>
      </c>
      <c r="Y4530" s="10">
        <v>94.75</v>
      </c>
      <c r="Z4530" s="30">
        <f t="shared" si="352"/>
        <v>0.42766869781087791</v>
      </c>
    </row>
    <row r="4531" spans="1:26">
      <c r="A4531" s="27">
        <v>4530</v>
      </c>
      <c r="B4531" s="14" t="s">
        <v>14743</v>
      </c>
      <c r="C4531" s="15">
        <v>44862</v>
      </c>
      <c r="D4531" s="12">
        <f t="shared" si="349"/>
        <v>2022</v>
      </c>
      <c r="E4531" s="12">
        <f t="shared" si="350"/>
        <v>10</v>
      </c>
      <c r="F4531" s="15" t="str">
        <f t="shared" si="351"/>
        <v>2022-10</v>
      </c>
      <c r="G4531" s="15">
        <v>44867</v>
      </c>
      <c r="H4531" s="23">
        <f t="shared" si="353"/>
        <v>5</v>
      </c>
      <c r="I4531" s="14" t="s">
        <v>27</v>
      </c>
      <c r="J4531" s="14" t="s">
        <v>2020</v>
      </c>
      <c r="K4531" s="14" t="s">
        <v>1116</v>
      </c>
      <c r="L4531" s="14" t="s">
        <v>83</v>
      </c>
      <c r="M4531" s="14" t="s">
        <v>31</v>
      </c>
      <c r="N4531" s="14" t="s">
        <v>106</v>
      </c>
      <c r="O4531" s="14" t="s">
        <v>107</v>
      </c>
      <c r="P4531" s="14" t="s">
        <v>14744</v>
      </c>
      <c r="Q4531" s="14" t="s">
        <v>35</v>
      </c>
      <c r="R4531" s="14" t="s">
        <v>14745</v>
      </c>
      <c r="S4531" s="14" t="s">
        <v>37</v>
      </c>
      <c r="T4531" s="14" t="s">
        <v>38</v>
      </c>
      <c r="U4531" s="14" t="s">
        <v>177</v>
      </c>
      <c r="V4531" s="16">
        <v>5049.26</v>
      </c>
      <c r="W4531" s="13">
        <v>7</v>
      </c>
      <c r="X4531" s="17">
        <v>0.4</v>
      </c>
      <c r="Y4531" s="16">
        <v>-550.72</v>
      </c>
      <c r="Z4531" s="31">
        <f t="shared" si="352"/>
        <v>-0.10906944780027172</v>
      </c>
    </row>
    <row r="4532" spans="1:26">
      <c r="A4532" s="26">
        <v>4531</v>
      </c>
      <c r="B4532" s="7" t="s">
        <v>14746</v>
      </c>
      <c r="C4532" s="8">
        <v>45590</v>
      </c>
      <c r="D4532" s="12">
        <f t="shared" si="349"/>
        <v>2024</v>
      </c>
      <c r="E4532" s="12">
        <f t="shared" si="350"/>
        <v>10</v>
      </c>
      <c r="F4532" s="8" t="str">
        <f t="shared" si="351"/>
        <v>2024-10</v>
      </c>
      <c r="G4532" s="8">
        <v>45596</v>
      </c>
      <c r="H4532" s="23">
        <f t="shared" si="353"/>
        <v>6</v>
      </c>
      <c r="I4532" s="7" t="s">
        <v>27</v>
      </c>
      <c r="J4532" s="7" t="s">
        <v>1208</v>
      </c>
      <c r="K4532" s="7" t="s">
        <v>1209</v>
      </c>
      <c r="L4532" s="7" t="s">
        <v>66</v>
      </c>
      <c r="M4532" s="7" t="s">
        <v>31</v>
      </c>
      <c r="N4532" s="7" t="s">
        <v>166</v>
      </c>
      <c r="O4532" s="7" t="s">
        <v>167</v>
      </c>
      <c r="P4532" s="7" t="s">
        <v>14747</v>
      </c>
      <c r="Q4532" s="7" t="s">
        <v>35</v>
      </c>
      <c r="R4532" s="7" t="s">
        <v>14748</v>
      </c>
      <c r="S4532" s="7" t="s">
        <v>110</v>
      </c>
      <c r="T4532" s="7" t="s">
        <v>148</v>
      </c>
      <c r="U4532" s="7" t="s">
        <v>149</v>
      </c>
      <c r="V4532" s="10">
        <v>2782.77</v>
      </c>
      <c r="W4532" s="6">
        <v>2</v>
      </c>
      <c r="X4532" s="11">
        <v>0.3</v>
      </c>
      <c r="Y4532" s="10">
        <v>367.55</v>
      </c>
      <c r="Z4532" s="30">
        <f t="shared" si="352"/>
        <v>0.13208062470128684</v>
      </c>
    </row>
    <row r="4533" spans="1:26">
      <c r="A4533" s="27">
        <v>4532</v>
      </c>
      <c r="B4533" s="14" t="s">
        <v>14749</v>
      </c>
      <c r="C4533" s="15">
        <v>45349</v>
      </c>
      <c r="D4533" s="12">
        <f t="shared" si="349"/>
        <v>2024</v>
      </c>
      <c r="E4533" s="12">
        <f t="shared" si="350"/>
        <v>2</v>
      </c>
      <c r="F4533" s="15" t="str">
        <f t="shared" si="351"/>
        <v>2024-02</v>
      </c>
      <c r="G4533" s="15">
        <v>45352</v>
      </c>
      <c r="H4533" s="23">
        <f t="shared" si="353"/>
        <v>3</v>
      </c>
      <c r="I4533" s="14" t="s">
        <v>52</v>
      </c>
      <c r="J4533" s="14" t="s">
        <v>3910</v>
      </c>
      <c r="K4533" s="14" t="s">
        <v>73</v>
      </c>
      <c r="L4533" s="14" t="s">
        <v>66</v>
      </c>
      <c r="M4533" s="14" t="s">
        <v>31</v>
      </c>
      <c r="N4533" s="14" t="s">
        <v>43</v>
      </c>
      <c r="O4533" s="14" t="s">
        <v>44</v>
      </c>
      <c r="P4533" s="14" t="s">
        <v>14750</v>
      </c>
      <c r="Q4533" s="14" t="s">
        <v>46</v>
      </c>
      <c r="R4533" s="14" t="s">
        <v>14751</v>
      </c>
      <c r="S4533" s="14" t="s">
        <v>48</v>
      </c>
      <c r="T4533" s="14" t="s">
        <v>86</v>
      </c>
      <c r="U4533" s="14" t="s">
        <v>87</v>
      </c>
      <c r="V4533" s="16">
        <v>169.23</v>
      </c>
      <c r="W4533" s="13">
        <v>1</v>
      </c>
      <c r="X4533" s="17">
        <v>0.1</v>
      </c>
      <c r="Y4533" s="16">
        <v>22.94</v>
      </c>
      <c r="Z4533" s="31">
        <f t="shared" si="352"/>
        <v>0.13555516161437098</v>
      </c>
    </row>
    <row r="4534" spans="1:26">
      <c r="A4534" s="26">
        <v>4533</v>
      </c>
      <c r="B4534" s="7" t="s">
        <v>14752</v>
      </c>
      <c r="C4534" s="8">
        <v>44280</v>
      </c>
      <c r="D4534" s="12">
        <f t="shared" si="349"/>
        <v>2021</v>
      </c>
      <c r="E4534" s="12">
        <f t="shared" si="350"/>
        <v>3</v>
      </c>
      <c r="F4534" s="8" t="str">
        <f t="shared" si="351"/>
        <v>2021-03</v>
      </c>
      <c r="G4534" s="8">
        <v>44288</v>
      </c>
      <c r="H4534" s="23">
        <f t="shared" si="353"/>
        <v>8</v>
      </c>
      <c r="I4534" s="7" t="s">
        <v>27</v>
      </c>
      <c r="J4534" s="7" t="s">
        <v>2417</v>
      </c>
      <c r="K4534" s="7" t="s">
        <v>747</v>
      </c>
      <c r="L4534" s="7" t="s">
        <v>66</v>
      </c>
      <c r="M4534" s="7" t="s">
        <v>31</v>
      </c>
      <c r="N4534" s="7" t="s">
        <v>91</v>
      </c>
      <c r="O4534" s="7" t="s">
        <v>92</v>
      </c>
      <c r="P4534" s="7" t="s">
        <v>14753</v>
      </c>
      <c r="Q4534" s="7" t="s">
        <v>46</v>
      </c>
      <c r="R4534" s="7" t="s">
        <v>14754</v>
      </c>
      <c r="S4534" s="7" t="s">
        <v>110</v>
      </c>
      <c r="T4534" s="7" t="s">
        <v>148</v>
      </c>
      <c r="U4534" s="7" t="s">
        <v>237</v>
      </c>
      <c r="V4534" s="10">
        <v>12282.08</v>
      </c>
      <c r="W4534" s="6">
        <v>11</v>
      </c>
      <c r="X4534" s="11">
        <v>0.1</v>
      </c>
      <c r="Y4534" s="10">
        <v>-1980.5</v>
      </c>
      <c r="Z4534" s="30">
        <f t="shared" si="352"/>
        <v>-0.16125118872373409</v>
      </c>
    </row>
    <row r="4535" spans="1:26">
      <c r="A4535" s="27">
        <v>4534</v>
      </c>
      <c r="B4535" s="14" t="s">
        <v>14755</v>
      </c>
      <c r="C4535" s="15">
        <v>45028</v>
      </c>
      <c r="D4535" s="12">
        <f t="shared" si="349"/>
        <v>2023</v>
      </c>
      <c r="E4535" s="12">
        <f t="shared" si="350"/>
        <v>4</v>
      </c>
      <c r="F4535" s="15" t="str">
        <f t="shared" si="351"/>
        <v>2023-04</v>
      </c>
      <c r="G4535" s="15">
        <v>45030</v>
      </c>
      <c r="H4535" s="23">
        <f t="shared" si="353"/>
        <v>2</v>
      </c>
      <c r="I4535" s="14" t="s">
        <v>122</v>
      </c>
      <c r="J4535" s="14" t="s">
        <v>613</v>
      </c>
      <c r="K4535" s="14" t="s">
        <v>614</v>
      </c>
      <c r="L4535" s="14" t="s">
        <v>83</v>
      </c>
      <c r="M4535" s="14" t="s">
        <v>31</v>
      </c>
      <c r="N4535" s="14" t="s">
        <v>106</v>
      </c>
      <c r="O4535" s="14" t="s">
        <v>107</v>
      </c>
      <c r="P4535" s="14" t="s">
        <v>6727</v>
      </c>
      <c r="Q4535" s="14" t="s">
        <v>35</v>
      </c>
      <c r="R4535" s="14" t="s">
        <v>14756</v>
      </c>
      <c r="S4535" s="14" t="s">
        <v>37</v>
      </c>
      <c r="T4535" s="14" t="s">
        <v>60</v>
      </c>
      <c r="U4535" s="14" t="s">
        <v>61</v>
      </c>
      <c r="V4535" s="16">
        <v>858.3</v>
      </c>
      <c r="W4535" s="13">
        <v>3</v>
      </c>
      <c r="X4535" s="17">
        <v>0.2</v>
      </c>
      <c r="Y4535" s="16">
        <v>-20.14</v>
      </c>
      <c r="Z4535" s="31">
        <f t="shared" si="352"/>
        <v>-2.3464988931608997E-2</v>
      </c>
    </row>
    <row r="4536" spans="1:26">
      <c r="A4536" s="26">
        <v>4535</v>
      </c>
      <c r="B4536" s="7" t="s">
        <v>14757</v>
      </c>
      <c r="C4536" s="8">
        <v>45625</v>
      </c>
      <c r="D4536" s="12">
        <f t="shared" si="349"/>
        <v>2024</v>
      </c>
      <c r="E4536" s="12">
        <f t="shared" si="350"/>
        <v>11</v>
      </c>
      <c r="F4536" s="8" t="str">
        <f t="shared" si="351"/>
        <v>2024-11</v>
      </c>
      <c r="G4536" s="8">
        <v>45629</v>
      </c>
      <c r="H4536" s="23">
        <f t="shared" si="353"/>
        <v>4</v>
      </c>
      <c r="I4536" s="7" t="s">
        <v>52</v>
      </c>
      <c r="J4536" s="7" t="s">
        <v>7698</v>
      </c>
      <c r="K4536" s="7" t="s">
        <v>2148</v>
      </c>
      <c r="L4536" s="7" t="s">
        <v>66</v>
      </c>
      <c r="M4536" s="7" t="s">
        <v>31</v>
      </c>
      <c r="N4536" s="7" t="s">
        <v>116</v>
      </c>
      <c r="O4536" s="7" t="s">
        <v>117</v>
      </c>
      <c r="P4536" s="7" t="s">
        <v>14758</v>
      </c>
      <c r="Q4536" s="7" t="s">
        <v>58</v>
      </c>
      <c r="R4536" s="7" t="s">
        <v>14759</v>
      </c>
      <c r="S4536" s="7" t="s">
        <v>48</v>
      </c>
      <c r="T4536" s="7" t="s">
        <v>69</v>
      </c>
      <c r="U4536" s="7" t="s">
        <v>475</v>
      </c>
      <c r="V4536" s="10">
        <v>2278.15</v>
      </c>
      <c r="W4536" s="6">
        <v>13</v>
      </c>
      <c r="X4536" s="11">
        <v>0</v>
      </c>
      <c r="Y4536" s="10">
        <v>667.28</v>
      </c>
      <c r="Z4536" s="30">
        <f t="shared" si="352"/>
        <v>0.29290433026798057</v>
      </c>
    </row>
    <row r="4537" spans="1:26">
      <c r="A4537" s="27">
        <v>4536</v>
      </c>
      <c r="B4537" s="14" t="s">
        <v>14760</v>
      </c>
      <c r="C4537" s="15">
        <v>44578</v>
      </c>
      <c r="D4537" s="12">
        <f t="shared" si="349"/>
        <v>2022</v>
      </c>
      <c r="E4537" s="12">
        <f t="shared" si="350"/>
        <v>1</v>
      </c>
      <c r="F4537" s="15" t="str">
        <f t="shared" si="351"/>
        <v>2022-01</v>
      </c>
      <c r="G4537" s="15">
        <v>44578</v>
      </c>
      <c r="H4537" s="23">
        <f t="shared" si="353"/>
        <v>0</v>
      </c>
      <c r="I4537" s="14" t="s">
        <v>63</v>
      </c>
      <c r="J4537" s="14" t="s">
        <v>6858</v>
      </c>
      <c r="K4537" s="14" t="s">
        <v>737</v>
      </c>
      <c r="L4537" s="14" t="s">
        <v>83</v>
      </c>
      <c r="M4537" s="14" t="s">
        <v>31</v>
      </c>
      <c r="N4537" s="14" t="s">
        <v>166</v>
      </c>
      <c r="O4537" s="14" t="s">
        <v>167</v>
      </c>
      <c r="P4537" s="14" t="s">
        <v>14761</v>
      </c>
      <c r="Q4537" s="14" t="s">
        <v>35</v>
      </c>
      <c r="R4537" s="14" t="s">
        <v>14762</v>
      </c>
      <c r="S4537" s="14" t="s">
        <v>48</v>
      </c>
      <c r="T4537" s="14" t="s">
        <v>78</v>
      </c>
      <c r="U4537" s="14" t="s">
        <v>956</v>
      </c>
      <c r="V4537" s="16">
        <v>1084.4100000000001</v>
      </c>
      <c r="W4537" s="13">
        <v>8</v>
      </c>
      <c r="X4537" s="17">
        <v>0.4</v>
      </c>
      <c r="Y4537" s="16">
        <v>10.62</v>
      </c>
      <c r="Z4537" s="31">
        <f t="shared" si="352"/>
        <v>9.7933438459623188E-3</v>
      </c>
    </row>
    <row r="4538" spans="1:26">
      <c r="A4538" s="26">
        <v>4537</v>
      </c>
      <c r="B4538" s="7" t="s">
        <v>14763</v>
      </c>
      <c r="C4538" s="8">
        <v>45248</v>
      </c>
      <c r="D4538" s="12">
        <f t="shared" si="349"/>
        <v>2023</v>
      </c>
      <c r="E4538" s="12">
        <f t="shared" si="350"/>
        <v>11</v>
      </c>
      <c r="F4538" s="8" t="str">
        <f t="shared" si="351"/>
        <v>2023-11</v>
      </c>
      <c r="G4538" s="8">
        <v>45249</v>
      </c>
      <c r="H4538" s="23">
        <f t="shared" si="353"/>
        <v>1</v>
      </c>
      <c r="I4538" s="7" t="s">
        <v>122</v>
      </c>
      <c r="J4538" s="7" t="s">
        <v>1800</v>
      </c>
      <c r="K4538" s="7" t="s">
        <v>1801</v>
      </c>
      <c r="L4538" s="7" t="s">
        <v>30</v>
      </c>
      <c r="M4538" s="7" t="s">
        <v>31</v>
      </c>
      <c r="N4538" s="7" t="s">
        <v>55</v>
      </c>
      <c r="O4538" s="7" t="s">
        <v>56</v>
      </c>
      <c r="P4538" s="7" t="s">
        <v>14764</v>
      </c>
      <c r="Q4538" s="7" t="s">
        <v>58</v>
      </c>
      <c r="R4538" s="7" t="s">
        <v>14765</v>
      </c>
      <c r="S4538" s="7" t="s">
        <v>37</v>
      </c>
      <c r="T4538" s="7" t="s">
        <v>38</v>
      </c>
      <c r="U4538" s="7" t="s">
        <v>102</v>
      </c>
      <c r="V4538" s="10">
        <v>11959.53</v>
      </c>
      <c r="W4538" s="6">
        <v>9</v>
      </c>
      <c r="X4538" s="11">
        <v>0</v>
      </c>
      <c r="Y4538" s="10">
        <v>3458.3</v>
      </c>
      <c r="Z4538" s="30">
        <f t="shared" si="352"/>
        <v>0.28916688197613116</v>
      </c>
    </row>
    <row r="4539" spans="1:26">
      <c r="A4539" s="27">
        <v>4538</v>
      </c>
      <c r="B4539" s="14" t="s">
        <v>14766</v>
      </c>
      <c r="C4539" s="15">
        <v>45491</v>
      </c>
      <c r="D4539" s="12">
        <f t="shared" si="349"/>
        <v>2024</v>
      </c>
      <c r="E4539" s="12">
        <f t="shared" si="350"/>
        <v>7</v>
      </c>
      <c r="F4539" s="15" t="str">
        <f t="shared" si="351"/>
        <v>2024-07</v>
      </c>
      <c r="G4539" s="15">
        <v>45497</v>
      </c>
      <c r="H4539" s="23">
        <f t="shared" si="353"/>
        <v>6</v>
      </c>
      <c r="I4539" s="14" t="s">
        <v>27</v>
      </c>
      <c r="J4539" s="14" t="s">
        <v>4723</v>
      </c>
      <c r="K4539" s="14" t="s">
        <v>3272</v>
      </c>
      <c r="L4539" s="14" t="s">
        <v>30</v>
      </c>
      <c r="M4539" s="14" t="s">
        <v>31</v>
      </c>
      <c r="N4539" s="14" t="s">
        <v>106</v>
      </c>
      <c r="O4539" s="14" t="s">
        <v>107</v>
      </c>
      <c r="P4539" s="14" t="s">
        <v>14767</v>
      </c>
      <c r="Q4539" s="14" t="s">
        <v>35</v>
      </c>
      <c r="R4539" s="14" t="s">
        <v>14768</v>
      </c>
      <c r="S4539" s="14" t="s">
        <v>110</v>
      </c>
      <c r="T4539" s="14" t="s">
        <v>223</v>
      </c>
      <c r="U4539" s="14" t="s">
        <v>224</v>
      </c>
      <c r="V4539" s="16">
        <v>4942.1099999999997</v>
      </c>
      <c r="W4539" s="13">
        <v>10</v>
      </c>
      <c r="X4539" s="17">
        <v>0</v>
      </c>
      <c r="Y4539" s="16">
        <v>1171.94</v>
      </c>
      <c r="Z4539" s="31">
        <f t="shared" si="352"/>
        <v>0.23713353203388837</v>
      </c>
    </row>
    <row r="4540" spans="1:26">
      <c r="A4540" s="26">
        <v>4539</v>
      </c>
      <c r="B4540" s="7" t="s">
        <v>14769</v>
      </c>
      <c r="C4540" s="8">
        <v>45439</v>
      </c>
      <c r="D4540" s="12">
        <f t="shared" si="349"/>
        <v>2024</v>
      </c>
      <c r="E4540" s="12">
        <f t="shared" si="350"/>
        <v>5</v>
      </c>
      <c r="F4540" s="8" t="str">
        <f t="shared" si="351"/>
        <v>2024-05</v>
      </c>
      <c r="G4540" s="8">
        <v>45445</v>
      </c>
      <c r="H4540" s="23">
        <f t="shared" si="353"/>
        <v>6</v>
      </c>
      <c r="I4540" s="7" t="s">
        <v>27</v>
      </c>
      <c r="J4540" s="7" t="s">
        <v>797</v>
      </c>
      <c r="K4540" s="7" t="s">
        <v>798</v>
      </c>
      <c r="L4540" s="7" t="s">
        <v>83</v>
      </c>
      <c r="M4540" s="7" t="s">
        <v>31</v>
      </c>
      <c r="N4540" s="7" t="s">
        <v>125</v>
      </c>
      <c r="O4540" s="7" t="s">
        <v>126</v>
      </c>
      <c r="P4540" s="7" t="s">
        <v>14770</v>
      </c>
      <c r="Q4540" s="7" t="s">
        <v>58</v>
      </c>
      <c r="R4540" s="7" t="s">
        <v>14771</v>
      </c>
      <c r="S4540" s="7" t="s">
        <v>37</v>
      </c>
      <c r="T4540" s="7" t="s">
        <v>170</v>
      </c>
      <c r="U4540" s="7" t="s">
        <v>189</v>
      </c>
      <c r="V4540" s="10">
        <v>11295.73</v>
      </c>
      <c r="W4540" s="6">
        <v>14</v>
      </c>
      <c r="X4540" s="11">
        <v>0</v>
      </c>
      <c r="Y4540" s="10">
        <v>-1126.28</v>
      </c>
      <c r="Z4540" s="30">
        <f t="shared" si="352"/>
        <v>-9.9708473910052733E-2</v>
      </c>
    </row>
    <row r="4541" spans="1:26">
      <c r="A4541" s="27">
        <v>4540</v>
      </c>
      <c r="B4541" s="14" t="s">
        <v>14772</v>
      </c>
      <c r="C4541" s="15">
        <v>45366</v>
      </c>
      <c r="D4541" s="12">
        <f t="shared" si="349"/>
        <v>2024</v>
      </c>
      <c r="E4541" s="12">
        <f t="shared" si="350"/>
        <v>3</v>
      </c>
      <c r="F4541" s="15" t="str">
        <f t="shared" si="351"/>
        <v>2024-03</v>
      </c>
      <c r="G4541" s="15">
        <v>45371</v>
      </c>
      <c r="H4541" s="23">
        <f t="shared" si="353"/>
        <v>5</v>
      </c>
      <c r="I4541" s="14" t="s">
        <v>27</v>
      </c>
      <c r="J4541" s="14" t="s">
        <v>7210</v>
      </c>
      <c r="K4541" s="14" t="s">
        <v>3482</v>
      </c>
      <c r="L4541" s="14" t="s">
        <v>30</v>
      </c>
      <c r="M4541" s="14" t="s">
        <v>31</v>
      </c>
      <c r="N4541" s="14" t="s">
        <v>32</v>
      </c>
      <c r="O4541" s="14" t="s">
        <v>33</v>
      </c>
      <c r="P4541" s="14" t="s">
        <v>14773</v>
      </c>
      <c r="Q4541" s="14" t="s">
        <v>35</v>
      </c>
      <c r="R4541" s="14" t="s">
        <v>14774</v>
      </c>
      <c r="S4541" s="14" t="s">
        <v>110</v>
      </c>
      <c r="T4541" s="14" t="s">
        <v>223</v>
      </c>
      <c r="U4541" s="14" t="s">
        <v>224</v>
      </c>
      <c r="V4541" s="16">
        <v>7771.22</v>
      </c>
      <c r="W4541" s="13">
        <v>12</v>
      </c>
      <c r="X4541" s="17">
        <v>0</v>
      </c>
      <c r="Y4541" s="16">
        <v>-744.47</v>
      </c>
      <c r="Z4541" s="31">
        <f t="shared" si="352"/>
        <v>-9.5798343117296902E-2</v>
      </c>
    </row>
    <row r="4542" spans="1:26">
      <c r="A4542" s="26">
        <v>4541</v>
      </c>
      <c r="B4542" s="7" t="s">
        <v>14775</v>
      </c>
      <c r="C4542" s="8">
        <v>44503</v>
      </c>
      <c r="D4542" s="12">
        <f t="shared" si="349"/>
        <v>2021</v>
      </c>
      <c r="E4542" s="12">
        <f t="shared" si="350"/>
        <v>11</v>
      </c>
      <c r="F4542" s="8" t="str">
        <f t="shared" si="351"/>
        <v>2021-11</v>
      </c>
      <c r="G4542" s="8">
        <v>44508</v>
      </c>
      <c r="H4542" s="23">
        <f t="shared" si="353"/>
        <v>5</v>
      </c>
      <c r="I4542" s="7" t="s">
        <v>27</v>
      </c>
      <c r="J4542" s="7" t="s">
        <v>1440</v>
      </c>
      <c r="K4542" s="7" t="s">
        <v>1223</v>
      </c>
      <c r="L4542" s="7" t="s">
        <v>30</v>
      </c>
      <c r="M4542" s="7" t="s">
        <v>31</v>
      </c>
      <c r="N4542" s="7" t="s">
        <v>74</v>
      </c>
      <c r="O4542" s="7" t="s">
        <v>75</v>
      </c>
      <c r="P4542" s="7" t="s">
        <v>14776</v>
      </c>
      <c r="Q4542" s="7" t="s">
        <v>46</v>
      </c>
      <c r="R4542" s="7" t="s">
        <v>14777</v>
      </c>
      <c r="S4542" s="7" t="s">
        <v>48</v>
      </c>
      <c r="T4542" s="7" t="s">
        <v>49</v>
      </c>
      <c r="U4542" s="7" t="s">
        <v>120</v>
      </c>
      <c r="V4542" s="10">
        <v>2779.35</v>
      </c>
      <c r="W4542" s="6">
        <v>12</v>
      </c>
      <c r="X4542" s="11">
        <v>0.2</v>
      </c>
      <c r="Y4542" s="10">
        <v>171.46</v>
      </c>
      <c r="Z4542" s="30">
        <f t="shared" si="352"/>
        <v>6.1690683073380471E-2</v>
      </c>
    </row>
    <row r="4543" spans="1:26">
      <c r="A4543" s="27">
        <v>4542</v>
      </c>
      <c r="B4543" s="14" t="s">
        <v>14778</v>
      </c>
      <c r="C4543" s="15">
        <v>44935</v>
      </c>
      <c r="D4543" s="12">
        <f t="shared" si="349"/>
        <v>2023</v>
      </c>
      <c r="E4543" s="12">
        <f t="shared" si="350"/>
        <v>1</v>
      </c>
      <c r="F4543" s="15" t="str">
        <f t="shared" si="351"/>
        <v>2023-01</v>
      </c>
      <c r="G4543" s="15">
        <v>44941</v>
      </c>
      <c r="H4543" s="23">
        <f t="shared" si="353"/>
        <v>6</v>
      </c>
      <c r="I4543" s="14" t="s">
        <v>27</v>
      </c>
      <c r="J4543" s="14" t="s">
        <v>4264</v>
      </c>
      <c r="K4543" s="14" t="s">
        <v>4265</v>
      </c>
      <c r="L4543" s="14" t="s">
        <v>66</v>
      </c>
      <c r="M4543" s="14" t="s">
        <v>31</v>
      </c>
      <c r="N4543" s="14" t="s">
        <v>106</v>
      </c>
      <c r="O4543" s="14" t="s">
        <v>107</v>
      </c>
      <c r="P4543" s="14" t="s">
        <v>14779</v>
      </c>
      <c r="Q4543" s="14" t="s">
        <v>35</v>
      </c>
      <c r="R4543" s="14" t="s">
        <v>14780</v>
      </c>
      <c r="S4543" s="14" t="s">
        <v>48</v>
      </c>
      <c r="T4543" s="14" t="s">
        <v>298</v>
      </c>
      <c r="U4543" s="14" t="s">
        <v>586</v>
      </c>
      <c r="V4543" s="16">
        <v>617.57000000000005</v>
      </c>
      <c r="W4543" s="13">
        <v>4</v>
      </c>
      <c r="X4543" s="17">
        <v>0.2</v>
      </c>
      <c r="Y4543" s="16">
        <v>101.2</v>
      </c>
      <c r="Z4543" s="31">
        <f t="shared" si="352"/>
        <v>0.16386806353935585</v>
      </c>
    </row>
    <row r="4544" spans="1:26">
      <c r="A4544" s="26">
        <v>4543</v>
      </c>
      <c r="B4544" s="7" t="s">
        <v>14781</v>
      </c>
      <c r="C4544" s="8">
        <v>44513</v>
      </c>
      <c r="D4544" s="12">
        <f t="shared" si="349"/>
        <v>2021</v>
      </c>
      <c r="E4544" s="12">
        <f t="shared" si="350"/>
        <v>11</v>
      </c>
      <c r="F4544" s="8" t="str">
        <f t="shared" si="351"/>
        <v>2021-11</v>
      </c>
      <c r="G4544" s="8">
        <v>44519</v>
      </c>
      <c r="H4544" s="23">
        <f t="shared" si="353"/>
        <v>6</v>
      </c>
      <c r="I4544" s="7" t="s">
        <v>27</v>
      </c>
      <c r="J4544" s="7" t="s">
        <v>1217</v>
      </c>
      <c r="K4544" s="7" t="s">
        <v>1218</v>
      </c>
      <c r="L4544" s="7" t="s">
        <v>66</v>
      </c>
      <c r="M4544" s="7" t="s">
        <v>31</v>
      </c>
      <c r="N4544" s="7" t="s">
        <v>43</v>
      </c>
      <c r="O4544" s="7" t="s">
        <v>44</v>
      </c>
      <c r="P4544" s="7" t="s">
        <v>14782</v>
      </c>
      <c r="Q4544" s="7" t="s">
        <v>46</v>
      </c>
      <c r="R4544" s="7" t="s">
        <v>14783</v>
      </c>
      <c r="S4544" s="7" t="s">
        <v>37</v>
      </c>
      <c r="T4544" s="7" t="s">
        <v>38</v>
      </c>
      <c r="U4544" s="7" t="s">
        <v>39</v>
      </c>
      <c r="V4544" s="10">
        <v>765</v>
      </c>
      <c r="W4544" s="6">
        <v>7</v>
      </c>
      <c r="X4544" s="11">
        <v>0</v>
      </c>
      <c r="Y4544" s="10">
        <v>289.8</v>
      </c>
      <c r="Z4544" s="30">
        <f t="shared" si="352"/>
        <v>0.37882352941176473</v>
      </c>
    </row>
    <row r="4545" spans="1:26">
      <c r="A4545" s="27">
        <v>4544</v>
      </c>
      <c r="B4545" s="14" t="s">
        <v>14784</v>
      </c>
      <c r="C4545" s="15">
        <v>44751</v>
      </c>
      <c r="D4545" s="12">
        <f t="shared" si="349"/>
        <v>2022</v>
      </c>
      <c r="E4545" s="12">
        <f t="shared" si="350"/>
        <v>7</v>
      </c>
      <c r="F4545" s="15" t="str">
        <f t="shared" si="351"/>
        <v>2022-07</v>
      </c>
      <c r="G4545" s="15">
        <v>44752</v>
      </c>
      <c r="H4545" s="23">
        <f t="shared" si="353"/>
        <v>1</v>
      </c>
      <c r="I4545" s="14" t="s">
        <v>122</v>
      </c>
      <c r="J4545" s="14" t="s">
        <v>5296</v>
      </c>
      <c r="K4545" s="14" t="s">
        <v>847</v>
      </c>
      <c r="L4545" s="14" t="s">
        <v>66</v>
      </c>
      <c r="M4545" s="14" t="s">
        <v>31</v>
      </c>
      <c r="N4545" s="14" t="s">
        <v>711</v>
      </c>
      <c r="O4545" s="14" t="s">
        <v>712</v>
      </c>
      <c r="P4545" s="14" t="s">
        <v>14785</v>
      </c>
      <c r="Q4545" s="14" t="s">
        <v>35</v>
      </c>
      <c r="R4545" s="14" t="s">
        <v>14786</v>
      </c>
      <c r="S4545" s="14" t="s">
        <v>110</v>
      </c>
      <c r="T4545" s="14" t="s">
        <v>243</v>
      </c>
      <c r="U4545" s="14" t="s">
        <v>339</v>
      </c>
      <c r="V4545" s="16">
        <v>1866.13</v>
      </c>
      <c r="W4545" s="13">
        <v>2</v>
      </c>
      <c r="X4545" s="17">
        <v>0.4</v>
      </c>
      <c r="Y4545" s="16">
        <v>-57.56</v>
      </c>
      <c r="Z4545" s="31">
        <f t="shared" si="352"/>
        <v>-3.0844582103068917E-2</v>
      </c>
    </row>
    <row r="4546" spans="1:26">
      <c r="A4546" s="26">
        <v>4545</v>
      </c>
      <c r="B4546" s="7" t="s">
        <v>14787</v>
      </c>
      <c r="C4546" s="8">
        <v>44530</v>
      </c>
      <c r="D4546" s="12">
        <f t="shared" ref="D4546:D4609" si="354">YEAR(C4546)</f>
        <v>2021</v>
      </c>
      <c r="E4546" s="12">
        <f t="shared" ref="E4546:E4609" si="355">MONTH(C4546)</f>
        <v>11</v>
      </c>
      <c r="F4546" s="8" t="str">
        <f t="shared" ref="F4546:F4609" si="356">TEXT(C4546,"yyyy-mm")</f>
        <v>2021-11</v>
      </c>
      <c r="G4546" s="8">
        <v>44530</v>
      </c>
      <c r="H4546" s="23">
        <f t="shared" si="353"/>
        <v>0</v>
      </c>
      <c r="I4546" s="7" t="s">
        <v>63</v>
      </c>
      <c r="J4546" s="7" t="s">
        <v>3753</v>
      </c>
      <c r="K4546" s="7" t="s">
        <v>3754</v>
      </c>
      <c r="L4546" s="7" t="s">
        <v>83</v>
      </c>
      <c r="M4546" s="7" t="s">
        <v>31</v>
      </c>
      <c r="N4546" s="7" t="s">
        <v>213</v>
      </c>
      <c r="O4546" s="7" t="s">
        <v>92</v>
      </c>
      <c r="P4546" s="7" t="s">
        <v>14788</v>
      </c>
      <c r="Q4546" s="7" t="s">
        <v>46</v>
      </c>
      <c r="R4546" s="7" t="s">
        <v>14789</v>
      </c>
      <c r="S4546" s="7" t="s">
        <v>37</v>
      </c>
      <c r="T4546" s="7" t="s">
        <v>38</v>
      </c>
      <c r="U4546" s="7" t="s">
        <v>485</v>
      </c>
      <c r="V4546" s="10">
        <v>8502.56</v>
      </c>
      <c r="W4546" s="6">
        <v>13</v>
      </c>
      <c r="X4546" s="11">
        <v>0.4</v>
      </c>
      <c r="Y4546" s="10">
        <v>915.53</v>
      </c>
      <c r="Z4546" s="30">
        <f t="shared" ref="Z4546:Z4609" si="357">IFERROR(Y4546/V4546,0)</f>
        <v>0.10767698199130615</v>
      </c>
    </row>
    <row r="4547" spans="1:26">
      <c r="A4547" s="27">
        <v>4546</v>
      </c>
      <c r="B4547" s="14" t="s">
        <v>14790</v>
      </c>
      <c r="C4547" s="15">
        <v>45571</v>
      </c>
      <c r="D4547" s="12">
        <f t="shared" si="354"/>
        <v>2024</v>
      </c>
      <c r="E4547" s="12">
        <f t="shared" si="355"/>
        <v>10</v>
      </c>
      <c r="F4547" s="15" t="str">
        <f t="shared" si="356"/>
        <v>2024-10</v>
      </c>
      <c r="G4547" s="15">
        <v>45573</v>
      </c>
      <c r="H4547" s="23">
        <f t="shared" si="353"/>
        <v>2</v>
      </c>
      <c r="I4547" s="14" t="s">
        <v>122</v>
      </c>
      <c r="J4547" s="14" t="s">
        <v>1493</v>
      </c>
      <c r="K4547" s="14" t="s">
        <v>488</v>
      </c>
      <c r="L4547" s="14" t="s">
        <v>30</v>
      </c>
      <c r="M4547" s="14" t="s">
        <v>31</v>
      </c>
      <c r="N4547" s="14" t="s">
        <v>313</v>
      </c>
      <c r="O4547" s="14" t="s">
        <v>314</v>
      </c>
      <c r="P4547" s="14" t="s">
        <v>14791</v>
      </c>
      <c r="Q4547" s="14" t="s">
        <v>146</v>
      </c>
      <c r="R4547" s="14" t="s">
        <v>14792</v>
      </c>
      <c r="S4547" s="14" t="s">
        <v>110</v>
      </c>
      <c r="T4547" s="14" t="s">
        <v>243</v>
      </c>
      <c r="U4547" s="14" t="s">
        <v>339</v>
      </c>
      <c r="V4547" s="16">
        <v>6365.78</v>
      </c>
      <c r="W4547" s="13">
        <v>9</v>
      </c>
      <c r="X4547" s="17">
        <v>0.5</v>
      </c>
      <c r="Y4547" s="16">
        <v>418.26</v>
      </c>
      <c r="Z4547" s="31">
        <f t="shared" si="357"/>
        <v>6.570443841917252E-2</v>
      </c>
    </row>
    <row r="4548" spans="1:26">
      <c r="A4548" s="26">
        <v>4547</v>
      </c>
      <c r="B4548" s="7" t="s">
        <v>14793</v>
      </c>
      <c r="C4548" s="8">
        <v>44729</v>
      </c>
      <c r="D4548" s="12">
        <f t="shared" si="354"/>
        <v>2022</v>
      </c>
      <c r="E4548" s="12">
        <f t="shared" si="355"/>
        <v>6</v>
      </c>
      <c r="F4548" s="8" t="str">
        <f t="shared" si="356"/>
        <v>2022-06</v>
      </c>
      <c r="G4548" s="8">
        <v>44732</v>
      </c>
      <c r="H4548" s="23">
        <f t="shared" ref="H4548:H4611" si="358">G4548-C4548</f>
        <v>3</v>
      </c>
      <c r="I4548" s="7" t="s">
        <v>122</v>
      </c>
      <c r="J4548" s="7" t="s">
        <v>736</v>
      </c>
      <c r="K4548" s="7" t="s">
        <v>737</v>
      </c>
      <c r="L4548" s="7" t="s">
        <v>66</v>
      </c>
      <c r="M4548" s="7" t="s">
        <v>31</v>
      </c>
      <c r="N4548" s="7" t="s">
        <v>143</v>
      </c>
      <c r="O4548" s="7" t="s">
        <v>144</v>
      </c>
      <c r="P4548" s="7" t="s">
        <v>14794</v>
      </c>
      <c r="Q4548" s="7" t="s">
        <v>146</v>
      </c>
      <c r="R4548" s="7" t="s">
        <v>14795</v>
      </c>
      <c r="S4548" s="7" t="s">
        <v>110</v>
      </c>
      <c r="T4548" s="7" t="s">
        <v>111</v>
      </c>
      <c r="U4548" s="7" t="s">
        <v>112</v>
      </c>
      <c r="V4548" s="10">
        <v>941.24</v>
      </c>
      <c r="W4548" s="6">
        <v>1</v>
      </c>
      <c r="X4548" s="11">
        <v>0.3</v>
      </c>
      <c r="Y4548" s="10">
        <v>197.25</v>
      </c>
      <c r="Z4548" s="30">
        <f t="shared" si="357"/>
        <v>0.20956397943138838</v>
      </c>
    </row>
    <row r="4549" spans="1:26">
      <c r="A4549" s="27">
        <v>4548</v>
      </c>
      <c r="B4549" s="14" t="s">
        <v>14796</v>
      </c>
      <c r="C4549" s="15">
        <v>44915</v>
      </c>
      <c r="D4549" s="12">
        <f t="shared" si="354"/>
        <v>2022</v>
      </c>
      <c r="E4549" s="12">
        <f t="shared" si="355"/>
        <v>12</v>
      </c>
      <c r="F4549" s="15" t="str">
        <f t="shared" si="356"/>
        <v>2022-12</v>
      </c>
      <c r="G4549" s="15">
        <v>44920</v>
      </c>
      <c r="H4549" s="23">
        <f t="shared" si="358"/>
        <v>5</v>
      </c>
      <c r="I4549" s="14" t="s">
        <v>52</v>
      </c>
      <c r="J4549" s="14" t="s">
        <v>2170</v>
      </c>
      <c r="K4549" s="14" t="s">
        <v>186</v>
      </c>
      <c r="L4549" s="14" t="s">
        <v>30</v>
      </c>
      <c r="M4549" s="14" t="s">
        <v>31</v>
      </c>
      <c r="N4549" s="14" t="s">
        <v>91</v>
      </c>
      <c r="O4549" s="14" t="s">
        <v>92</v>
      </c>
      <c r="P4549" s="14" t="s">
        <v>14797</v>
      </c>
      <c r="Q4549" s="14" t="s">
        <v>46</v>
      </c>
      <c r="R4549" s="14" t="s">
        <v>14798</v>
      </c>
      <c r="S4549" s="14" t="s">
        <v>110</v>
      </c>
      <c r="T4549" s="14" t="s">
        <v>223</v>
      </c>
      <c r="U4549" s="14" t="s">
        <v>224</v>
      </c>
      <c r="V4549" s="16">
        <v>1838.33</v>
      </c>
      <c r="W4549" s="13">
        <v>6</v>
      </c>
      <c r="X4549" s="17">
        <v>0.1</v>
      </c>
      <c r="Y4549" s="16">
        <v>433.69</v>
      </c>
      <c r="Z4549" s="31">
        <f t="shared" si="357"/>
        <v>0.23591520564860499</v>
      </c>
    </row>
    <row r="4550" spans="1:26">
      <c r="A4550" s="26">
        <v>4549</v>
      </c>
      <c r="B4550" s="7" t="s">
        <v>14799</v>
      </c>
      <c r="C4550" s="8">
        <v>44213</v>
      </c>
      <c r="D4550" s="12">
        <f t="shared" si="354"/>
        <v>2021</v>
      </c>
      <c r="E4550" s="12">
        <f t="shared" si="355"/>
        <v>1</v>
      </c>
      <c r="F4550" s="8" t="str">
        <f t="shared" si="356"/>
        <v>2021-01</v>
      </c>
      <c r="G4550" s="8">
        <v>44218</v>
      </c>
      <c r="H4550" s="23">
        <f t="shared" si="358"/>
        <v>5</v>
      </c>
      <c r="I4550" s="7" t="s">
        <v>52</v>
      </c>
      <c r="J4550" s="7" t="s">
        <v>7008</v>
      </c>
      <c r="K4550" s="7" t="s">
        <v>1642</v>
      </c>
      <c r="L4550" s="7" t="s">
        <v>66</v>
      </c>
      <c r="M4550" s="7" t="s">
        <v>31</v>
      </c>
      <c r="N4550" s="7" t="s">
        <v>220</v>
      </c>
      <c r="O4550" s="7" t="s">
        <v>220</v>
      </c>
      <c r="P4550" s="7" t="s">
        <v>14800</v>
      </c>
      <c r="Q4550" s="7" t="s">
        <v>58</v>
      </c>
      <c r="R4550" s="7" t="s">
        <v>14801</v>
      </c>
      <c r="S4550" s="7" t="s">
        <v>37</v>
      </c>
      <c r="T4550" s="7" t="s">
        <v>208</v>
      </c>
      <c r="U4550" s="7" t="s">
        <v>408</v>
      </c>
      <c r="V4550" s="10">
        <v>10114.34</v>
      </c>
      <c r="W4550" s="6">
        <v>13</v>
      </c>
      <c r="X4550" s="11">
        <v>0.4</v>
      </c>
      <c r="Y4550" s="10">
        <v>1720.51</v>
      </c>
      <c r="Z4550" s="30">
        <f t="shared" si="357"/>
        <v>0.17010600790560729</v>
      </c>
    </row>
    <row r="4551" spans="1:26">
      <c r="A4551" s="27">
        <v>4550</v>
      </c>
      <c r="B4551" s="14" t="s">
        <v>14802</v>
      </c>
      <c r="C4551" s="15">
        <v>45369</v>
      </c>
      <c r="D4551" s="12">
        <f t="shared" si="354"/>
        <v>2024</v>
      </c>
      <c r="E4551" s="12">
        <f t="shared" si="355"/>
        <v>3</v>
      </c>
      <c r="F4551" s="15" t="str">
        <f t="shared" si="356"/>
        <v>2024-03</v>
      </c>
      <c r="G4551" s="15">
        <v>45372</v>
      </c>
      <c r="H4551" s="23">
        <f t="shared" si="358"/>
        <v>3</v>
      </c>
      <c r="I4551" s="14" t="s">
        <v>122</v>
      </c>
      <c r="J4551" s="14" t="s">
        <v>4293</v>
      </c>
      <c r="K4551" s="14" t="s">
        <v>4294</v>
      </c>
      <c r="L4551" s="14" t="s">
        <v>30</v>
      </c>
      <c r="M4551" s="14" t="s">
        <v>31</v>
      </c>
      <c r="N4551" s="14" t="s">
        <v>43</v>
      </c>
      <c r="O4551" s="14" t="s">
        <v>44</v>
      </c>
      <c r="P4551" s="14" t="s">
        <v>14803</v>
      </c>
      <c r="Q4551" s="14" t="s">
        <v>46</v>
      </c>
      <c r="R4551" s="14" t="s">
        <v>14804</v>
      </c>
      <c r="S4551" s="14" t="s">
        <v>48</v>
      </c>
      <c r="T4551" s="14" t="s">
        <v>95</v>
      </c>
      <c r="U4551" s="14" t="s">
        <v>195</v>
      </c>
      <c r="V4551" s="16">
        <v>916.1</v>
      </c>
      <c r="W4551" s="13">
        <v>12</v>
      </c>
      <c r="X4551" s="17">
        <v>0.2</v>
      </c>
      <c r="Y4551" s="16">
        <v>129.72999999999999</v>
      </c>
      <c r="Z4551" s="31">
        <f t="shared" si="357"/>
        <v>0.14161117781901539</v>
      </c>
    </row>
    <row r="4552" spans="1:26">
      <c r="A4552" s="26">
        <v>4551</v>
      </c>
      <c r="B4552" s="7" t="s">
        <v>14805</v>
      </c>
      <c r="C4552" s="8">
        <v>44868</v>
      </c>
      <c r="D4552" s="12">
        <f t="shared" si="354"/>
        <v>2022</v>
      </c>
      <c r="E4552" s="12">
        <f t="shared" si="355"/>
        <v>11</v>
      </c>
      <c r="F4552" s="8" t="str">
        <f t="shared" si="356"/>
        <v>2022-11</v>
      </c>
      <c r="G4552" s="8">
        <v>44875</v>
      </c>
      <c r="H4552" s="23">
        <f t="shared" si="358"/>
        <v>7</v>
      </c>
      <c r="I4552" s="7" t="s">
        <v>27</v>
      </c>
      <c r="J4552" s="7" t="s">
        <v>3444</v>
      </c>
      <c r="K4552" s="7" t="s">
        <v>3445</v>
      </c>
      <c r="L4552" s="7" t="s">
        <v>30</v>
      </c>
      <c r="M4552" s="7" t="s">
        <v>31</v>
      </c>
      <c r="N4552" s="7" t="s">
        <v>55</v>
      </c>
      <c r="O4552" s="7" t="s">
        <v>56</v>
      </c>
      <c r="P4552" s="7" t="s">
        <v>14806</v>
      </c>
      <c r="Q4552" s="7" t="s">
        <v>58</v>
      </c>
      <c r="R4552" s="7" t="s">
        <v>14807</v>
      </c>
      <c r="S4552" s="7" t="s">
        <v>37</v>
      </c>
      <c r="T4552" s="7" t="s">
        <v>60</v>
      </c>
      <c r="U4552" s="7" t="s">
        <v>317</v>
      </c>
      <c r="V4552" s="10">
        <v>11526.77</v>
      </c>
      <c r="W4552" s="6">
        <v>13</v>
      </c>
      <c r="X4552" s="11">
        <v>0.4</v>
      </c>
      <c r="Y4552" s="10">
        <v>1473.36</v>
      </c>
      <c r="Z4552" s="30">
        <f t="shared" si="357"/>
        <v>0.12782071647130983</v>
      </c>
    </row>
    <row r="4553" spans="1:26">
      <c r="A4553" s="27">
        <v>4552</v>
      </c>
      <c r="B4553" s="14" t="s">
        <v>14808</v>
      </c>
      <c r="C4553" s="15">
        <v>45304</v>
      </c>
      <c r="D4553" s="12">
        <f t="shared" si="354"/>
        <v>2024</v>
      </c>
      <c r="E4553" s="12">
        <f t="shared" si="355"/>
        <v>1</v>
      </c>
      <c r="F4553" s="15" t="str">
        <f t="shared" si="356"/>
        <v>2024-01</v>
      </c>
      <c r="G4553" s="15">
        <v>45308</v>
      </c>
      <c r="H4553" s="23">
        <f t="shared" si="358"/>
        <v>4</v>
      </c>
      <c r="I4553" s="14" t="s">
        <v>52</v>
      </c>
      <c r="J4553" s="14" t="s">
        <v>2997</v>
      </c>
      <c r="K4553" s="14" t="s">
        <v>679</v>
      </c>
      <c r="L4553" s="14" t="s">
        <v>83</v>
      </c>
      <c r="M4553" s="14" t="s">
        <v>31</v>
      </c>
      <c r="N4553" s="14" t="s">
        <v>106</v>
      </c>
      <c r="O4553" s="14" t="s">
        <v>107</v>
      </c>
      <c r="P4553" s="14" t="s">
        <v>14809</v>
      </c>
      <c r="Q4553" s="14" t="s">
        <v>35</v>
      </c>
      <c r="R4553" s="14" t="s">
        <v>14810</v>
      </c>
      <c r="S4553" s="14" t="s">
        <v>48</v>
      </c>
      <c r="T4553" s="14" t="s">
        <v>129</v>
      </c>
      <c r="U4553" s="14" t="s">
        <v>130</v>
      </c>
      <c r="V4553" s="16">
        <v>3576.22</v>
      </c>
      <c r="W4553" s="13">
        <v>14</v>
      </c>
      <c r="X4553" s="17">
        <v>0</v>
      </c>
      <c r="Y4553" s="16">
        <v>1598.48</v>
      </c>
      <c r="Z4553" s="31">
        <f t="shared" si="357"/>
        <v>0.44697473869057275</v>
      </c>
    </row>
    <row r="4554" spans="1:26">
      <c r="A4554" s="26">
        <v>4553</v>
      </c>
      <c r="B4554" s="7" t="s">
        <v>14811</v>
      </c>
      <c r="C4554" s="8">
        <v>44708</v>
      </c>
      <c r="D4554" s="12">
        <f t="shared" si="354"/>
        <v>2022</v>
      </c>
      <c r="E4554" s="12">
        <f t="shared" si="355"/>
        <v>5</v>
      </c>
      <c r="F4554" s="8" t="str">
        <f t="shared" si="356"/>
        <v>2022-05</v>
      </c>
      <c r="G4554" s="8">
        <v>44712</v>
      </c>
      <c r="H4554" s="23">
        <f t="shared" si="358"/>
        <v>4</v>
      </c>
      <c r="I4554" s="7" t="s">
        <v>52</v>
      </c>
      <c r="J4554" s="7" t="s">
        <v>588</v>
      </c>
      <c r="K4554" s="7" t="s">
        <v>589</v>
      </c>
      <c r="L4554" s="7" t="s">
        <v>30</v>
      </c>
      <c r="M4554" s="7" t="s">
        <v>31</v>
      </c>
      <c r="N4554" s="7" t="s">
        <v>32</v>
      </c>
      <c r="O4554" s="7" t="s">
        <v>33</v>
      </c>
      <c r="P4554" s="7" t="s">
        <v>14812</v>
      </c>
      <c r="Q4554" s="7" t="s">
        <v>35</v>
      </c>
      <c r="R4554" s="7" t="s">
        <v>14813</v>
      </c>
      <c r="S4554" s="7" t="s">
        <v>37</v>
      </c>
      <c r="T4554" s="7" t="s">
        <v>60</v>
      </c>
      <c r="U4554" s="7" t="s">
        <v>162</v>
      </c>
      <c r="V4554" s="10">
        <v>3352.19</v>
      </c>
      <c r="W4554" s="6">
        <v>9</v>
      </c>
      <c r="X4554" s="11">
        <v>0.5</v>
      </c>
      <c r="Y4554" s="10">
        <v>807.82</v>
      </c>
      <c r="Z4554" s="30">
        <f t="shared" si="357"/>
        <v>0.24098276052371734</v>
      </c>
    </row>
    <row r="4555" spans="1:26">
      <c r="A4555" s="27">
        <v>4554</v>
      </c>
      <c r="B4555" s="14" t="s">
        <v>14814</v>
      </c>
      <c r="C4555" s="15">
        <v>44979</v>
      </c>
      <c r="D4555" s="12">
        <f t="shared" si="354"/>
        <v>2023</v>
      </c>
      <c r="E4555" s="12">
        <f t="shared" si="355"/>
        <v>2</v>
      </c>
      <c r="F4555" s="15" t="str">
        <f t="shared" si="356"/>
        <v>2023-02</v>
      </c>
      <c r="G4555" s="15">
        <v>44979</v>
      </c>
      <c r="H4555" s="23">
        <f t="shared" si="358"/>
        <v>0</v>
      </c>
      <c r="I4555" s="14" t="s">
        <v>63</v>
      </c>
      <c r="J4555" s="14" t="s">
        <v>1824</v>
      </c>
      <c r="K4555" s="14" t="s">
        <v>342</v>
      </c>
      <c r="L4555" s="14" t="s">
        <v>83</v>
      </c>
      <c r="M4555" s="14" t="s">
        <v>31</v>
      </c>
      <c r="N4555" s="14" t="s">
        <v>153</v>
      </c>
      <c r="O4555" s="14" t="s">
        <v>154</v>
      </c>
      <c r="P4555" s="14" t="s">
        <v>14815</v>
      </c>
      <c r="Q4555" s="14" t="s">
        <v>146</v>
      </c>
      <c r="R4555" s="14" t="s">
        <v>14816</v>
      </c>
      <c r="S4555" s="14" t="s">
        <v>110</v>
      </c>
      <c r="T4555" s="14" t="s">
        <v>111</v>
      </c>
      <c r="U4555" s="14" t="s">
        <v>287</v>
      </c>
      <c r="V4555" s="16">
        <v>173.17</v>
      </c>
      <c r="W4555" s="13">
        <v>2</v>
      </c>
      <c r="X4555" s="17">
        <v>0.1</v>
      </c>
      <c r="Y4555" s="16">
        <v>22.91</v>
      </c>
      <c r="Z4555" s="31">
        <f t="shared" si="357"/>
        <v>0.13229774210313566</v>
      </c>
    </row>
    <row r="4556" spans="1:26">
      <c r="A4556" s="26">
        <v>4555</v>
      </c>
      <c r="B4556" s="7" t="s">
        <v>14817</v>
      </c>
      <c r="C4556" s="8">
        <v>44844</v>
      </c>
      <c r="D4556" s="12">
        <f t="shared" si="354"/>
        <v>2022</v>
      </c>
      <c r="E4556" s="12">
        <f t="shared" si="355"/>
        <v>10</v>
      </c>
      <c r="F4556" s="8" t="str">
        <f t="shared" si="356"/>
        <v>2022-10</v>
      </c>
      <c r="G4556" s="8">
        <v>44852</v>
      </c>
      <c r="H4556" s="23">
        <f t="shared" si="358"/>
        <v>8</v>
      </c>
      <c r="I4556" s="7" t="s">
        <v>27</v>
      </c>
      <c r="J4556" s="7" t="s">
        <v>371</v>
      </c>
      <c r="K4556" s="7" t="s">
        <v>372</v>
      </c>
      <c r="L4556" s="7" t="s">
        <v>66</v>
      </c>
      <c r="M4556" s="7" t="s">
        <v>31</v>
      </c>
      <c r="N4556" s="7" t="s">
        <v>213</v>
      </c>
      <c r="O4556" s="7" t="s">
        <v>92</v>
      </c>
      <c r="P4556" s="7" t="s">
        <v>14818</v>
      </c>
      <c r="Q4556" s="7" t="s">
        <v>46</v>
      </c>
      <c r="R4556" s="7" t="s">
        <v>14819</v>
      </c>
      <c r="S4556" s="7" t="s">
        <v>48</v>
      </c>
      <c r="T4556" s="7" t="s">
        <v>138</v>
      </c>
      <c r="U4556" s="7" t="s">
        <v>781</v>
      </c>
      <c r="V4556" s="10">
        <v>103.34</v>
      </c>
      <c r="W4556" s="6">
        <v>8</v>
      </c>
      <c r="X4556" s="11">
        <v>0</v>
      </c>
      <c r="Y4556" s="10">
        <v>6.9</v>
      </c>
      <c r="Z4556" s="30">
        <f t="shared" si="357"/>
        <v>6.6769885813818458E-2</v>
      </c>
    </row>
    <row r="4557" spans="1:26">
      <c r="A4557" s="27">
        <v>4556</v>
      </c>
      <c r="B4557" s="14" t="s">
        <v>14820</v>
      </c>
      <c r="C4557" s="15">
        <v>44656</v>
      </c>
      <c r="D4557" s="12">
        <f t="shared" si="354"/>
        <v>2022</v>
      </c>
      <c r="E4557" s="12">
        <f t="shared" si="355"/>
        <v>4</v>
      </c>
      <c r="F4557" s="15" t="str">
        <f t="shared" si="356"/>
        <v>2022-04</v>
      </c>
      <c r="G4557" s="15">
        <v>44656</v>
      </c>
      <c r="H4557" s="23">
        <f t="shared" si="358"/>
        <v>0</v>
      </c>
      <c r="I4557" s="14" t="s">
        <v>63</v>
      </c>
      <c r="J4557" s="14" t="s">
        <v>2572</v>
      </c>
      <c r="K4557" s="14" t="s">
        <v>722</v>
      </c>
      <c r="L4557" s="14" t="s">
        <v>66</v>
      </c>
      <c r="M4557" s="14" t="s">
        <v>31</v>
      </c>
      <c r="N4557" s="14" t="s">
        <v>106</v>
      </c>
      <c r="O4557" s="14" t="s">
        <v>107</v>
      </c>
      <c r="P4557" s="14" t="s">
        <v>14821</v>
      </c>
      <c r="Q4557" s="14" t="s">
        <v>35</v>
      </c>
      <c r="R4557" s="14" t="s">
        <v>14822</v>
      </c>
      <c r="S4557" s="14" t="s">
        <v>37</v>
      </c>
      <c r="T4557" s="14" t="s">
        <v>38</v>
      </c>
      <c r="U4557" s="14" t="s">
        <v>333</v>
      </c>
      <c r="V4557" s="16">
        <v>1218.7</v>
      </c>
      <c r="W4557" s="13">
        <v>1</v>
      </c>
      <c r="X4557" s="17">
        <v>0</v>
      </c>
      <c r="Y4557" s="16">
        <v>-67.03</v>
      </c>
      <c r="Z4557" s="31">
        <f t="shared" si="357"/>
        <v>-5.5001230819725938E-2</v>
      </c>
    </row>
    <row r="4558" spans="1:26">
      <c r="A4558" s="26">
        <v>4557</v>
      </c>
      <c r="B4558" s="7" t="s">
        <v>14823</v>
      </c>
      <c r="C4558" s="8">
        <v>45001</v>
      </c>
      <c r="D4558" s="12">
        <f t="shared" si="354"/>
        <v>2023</v>
      </c>
      <c r="E4558" s="12">
        <f t="shared" si="355"/>
        <v>3</v>
      </c>
      <c r="F4558" s="8" t="str">
        <f t="shared" si="356"/>
        <v>2023-03</v>
      </c>
      <c r="G4558" s="8">
        <v>45002</v>
      </c>
      <c r="H4558" s="23">
        <f t="shared" si="358"/>
        <v>1</v>
      </c>
      <c r="I4558" s="7" t="s">
        <v>122</v>
      </c>
      <c r="J4558" s="7" t="s">
        <v>1241</v>
      </c>
      <c r="K4558" s="7" t="s">
        <v>186</v>
      </c>
      <c r="L4558" s="7" t="s">
        <v>30</v>
      </c>
      <c r="M4558" s="7" t="s">
        <v>31</v>
      </c>
      <c r="N4558" s="7" t="s">
        <v>313</v>
      </c>
      <c r="O4558" s="7" t="s">
        <v>314</v>
      </c>
      <c r="P4558" s="7" t="s">
        <v>14824</v>
      </c>
      <c r="Q4558" s="7" t="s">
        <v>146</v>
      </c>
      <c r="R4558" s="7" t="s">
        <v>14825</v>
      </c>
      <c r="S4558" s="7" t="s">
        <v>48</v>
      </c>
      <c r="T4558" s="7" t="s">
        <v>138</v>
      </c>
      <c r="U4558" s="7" t="s">
        <v>1091</v>
      </c>
      <c r="V4558" s="10">
        <v>339.99</v>
      </c>
      <c r="W4558" s="6">
        <v>2</v>
      </c>
      <c r="X4558" s="11">
        <v>0.4</v>
      </c>
      <c r="Y4558" s="10">
        <v>149.65</v>
      </c>
      <c r="Z4558" s="30">
        <f t="shared" si="357"/>
        <v>0.44016000470602079</v>
      </c>
    </row>
    <row r="4559" spans="1:26">
      <c r="A4559" s="27">
        <v>4558</v>
      </c>
      <c r="B4559" s="14" t="s">
        <v>14826</v>
      </c>
      <c r="C4559" s="15">
        <v>45542</v>
      </c>
      <c r="D4559" s="12">
        <f t="shared" si="354"/>
        <v>2024</v>
      </c>
      <c r="E4559" s="12">
        <f t="shared" si="355"/>
        <v>9</v>
      </c>
      <c r="F4559" s="15" t="str">
        <f t="shared" si="356"/>
        <v>2024-09</v>
      </c>
      <c r="G4559" s="15">
        <v>45543</v>
      </c>
      <c r="H4559" s="23">
        <f t="shared" si="358"/>
        <v>1</v>
      </c>
      <c r="I4559" s="14" t="s">
        <v>122</v>
      </c>
      <c r="J4559" s="14" t="s">
        <v>3444</v>
      </c>
      <c r="K4559" s="14" t="s">
        <v>3445</v>
      </c>
      <c r="L4559" s="14" t="s">
        <v>30</v>
      </c>
      <c r="M4559" s="14" t="s">
        <v>31</v>
      </c>
      <c r="N4559" s="14" t="s">
        <v>55</v>
      </c>
      <c r="O4559" s="14" t="s">
        <v>56</v>
      </c>
      <c r="P4559" s="14" t="s">
        <v>14827</v>
      </c>
      <c r="Q4559" s="14" t="s">
        <v>58</v>
      </c>
      <c r="R4559" s="14" t="s">
        <v>14828</v>
      </c>
      <c r="S4559" s="14" t="s">
        <v>48</v>
      </c>
      <c r="T4559" s="14" t="s">
        <v>138</v>
      </c>
      <c r="U4559" s="14" t="s">
        <v>139</v>
      </c>
      <c r="V4559" s="16">
        <v>76.78</v>
      </c>
      <c r="W4559" s="13">
        <v>5</v>
      </c>
      <c r="X4559" s="17">
        <v>0.5</v>
      </c>
      <c r="Y4559" s="16">
        <v>13.74</v>
      </c>
      <c r="Z4559" s="31">
        <f t="shared" si="357"/>
        <v>0.17895285230528785</v>
      </c>
    </row>
    <row r="4560" spans="1:26">
      <c r="A4560" s="26">
        <v>4559</v>
      </c>
      <c r="B4560" s="7" t="s">
        <v>14829</v>
      </c>
      <c r="C4560" s="8">
        <v>44575</v>
      </c>
      <c r="D4560" s="12">
        <f t="shared" si="354"/>
        <v>2022</v>
      </c>
      <c r="E4560" s="12">
        <f t="shared" si="355"/>
        <v>1</v>
      </c>
      <c r="F4560" s="8" t="str">
        <f t="shared" si="356"/>
        <v>2022-01</v>
      </c>
      <c r="G4560" s="8">
        <v>44575</v>
      </c>
      <c r="H4560" s="23">
        <f t="shared" si="358"/>
        <v>0</v>
      </c>
      <c r="I4560" s="7" t="s">
        <v>63</v>
      </c>
      <c r="J4560" s="7" t="s">
        <v>2007</v>
      </c>
      <c r="K4560" s="7" t="s">
        <v>1159</v>
      </c>
      <c r="L4560" s="7" t="s">
        <v>83</v>
      </c>
      <c r="M4560" s="7" t="s">
        <v>31</v>
      </c>
      <c r="N4560" s="7" t="s">
        <v>228</v>
      </c>
      <c r="O4560" s="7" t="s">
        <v>229</v>
      </c>
      <c r="P4560" s="7" t="s">
        <v>14830</v>
      </c>
      <c r="Q4560" s="7" t="s">
        <v>46</v>
      </c>
      <c r="R4560" s="7" t="s">
        <v>14831</v>
      </c>
      <c r="S4560" s="7" t="s">
        <v>110</v>
      </c>
      <c r="T4560" s="7" t="s">
        <v>243</v>
      </c>
      <c r="U4560" s="7" t="s">
        <v>244</v>
      </c>
      <c r="V4560" s="10">
        <v>10445.81</v>
      </c>
      <c r="W4560" s="6">
        <v>10</v>
      </c>
      <c r="X4560" s="11">
        <v>0.2</v>
      </c>
      <c r="Y4560" s="10">
        <v>-1875.71</v>
      </c>
      <c r="Z4560" s="30">
        <f t="shared" si="357"/>
        <v>-0.17956577804880619</v>
      </c>
    </row>
    <row r="4561" spans="1:26">
      <c r="A4561" s="27">
        <v>4560</v>
      </c>
      <c r="B4561" s="14" t="s">
        <v>14832</v>
      </c>
      <c r="C4561" s="15">
        <v>44417</v>
      </c>
      <c r="D4561" s="12">
        <f t="shared" si="354"/>
        <v>2021</v>
      </c>
      <c r="E4561" s="12">
        <f t="shared" si="355"/>
        <v>8</v>
      </c>
      <c r="F4561" s="15" t="str">
        <f t="shared" si="356"/>
        <v>2021-08</v>
      </c>
      <c r="G4561" s="15">
        <v>44421</v>
      </c>
      <c r="H4561" s="23">
        <f t="shared" si="358"/>
        <v>4</v>
      </c>
      <c r="I4561" s="14" t="s">
        <v>52</v>
      </c>
      <c r="J4561" s="14" t="s">
        <v>2301</v>
      </c>
      <c r="K4561" s="14" t="s">
        <v>1312</v>
      </c>
      <c r="L4561" s="14" t="s">
        <v>66</v>
      </c>
      <c r="M4561" s="14" t="s">
        <v>31</v>
      </c>
      <c r="N4561" s="14" t="s">
        <v>43</v>
      </c>
      <c r="O4561" s="14" t="s">
        <v>44</v>
      </c>
      <c r="P4561" s="14" t="s">
        <v>14833</v>
      </c>
      <c r="Q4561" s="14" t="s">
        <v>46</v>
      </c>
      <c r="R4561" s="14" t="s">
        <v>14834</v>
      </c>
      <c r="S4561" s="14" t="s">
        <v>48</v>
      </c>
      <c r="T4561" s="14" t="s">
        <v>298</v>
      </c>
      <c r="U4561" s="14" t="s">
        <v>299</v>
      </c>
      <c r="V4561" s="16">
        <v>796.44</v>
      </c>
      <c r="W4561" s="13">
        <v>7</v>
      </c>
      <c r="X4561" s="17">
        <v>0.4</v>
      </c>
      <c r="Y4561" s="16">
        <v>202.61</v>
      </c>
      <c r="Z4561" s="31">
        <f t="shared" si="357"/>
        <v>0.2543945557731907</v>
      </c>
    </row>
    <row r="4562" spans="1:26">
      <c r="A4562" s="26">
        <v>4561</v>
      </c>
      <c r="B4562" s="7" t="s">
        <v>14835</v>
      </c>
      <c r="C4562" s="8">
        <v>44582</v>
      </c>
      <c r="D4562" s="12">
        <f t="shared" si="354"/>
        <v>2022</v>
      </c>
      <c r="E4562" s="12">
        <f t="shared" si="355"/>
        <v>1</v>
      </c>
      <c r="F4562" s="8" t="str">
        <f t="shared" si="356"/>
        <v>2022-01</v>
      </c>
      <c r="G4562" s="8">
        <v>44582</v>
      </c>
      <c r="H4562" s="23">
        <f t="shared" si="358"/>
        <v>0</v>
      </c>
      <c r="I4562" s="7" t="s">
        <v>63</v>
      </c>
      <c r="J4562" s="7" t="s">
        <v>1704</v>
      </c>
      <c r="K4562" s="7" t="s">
        <v>385</v>
      </c>
      <c r="L4562" s="7" t="s">
        <v>83</v>
      </c>
      <c r="M4562" s="7" t="s">
        <v>31</v>
      </c>
      <c r="N4562" s="7" t="s">
        <v>125</v>
      </c>
      <c r="O4562" s="7" t="s">
        <v>126</v>
      </c>
      <c r="P4562" s="7" t="s">
        <v>14836</v>
      </c>
      <c r="Q4562" s="7" t="s">
        <v>58</v>
      </c>
      <c r="R4562" s="7" t="s">
        <v>14837</v>
      </c>
      <c r="S4562" s="7" t="s">
        <v>37</v>
      </c>
      <c r="T4562" s="7" t="s">
        <v>38</v>
      </c>
      <c r="U4562" s="7" t="s">
        <v>485</v>
      </c>
      <c r="V4562" s="10">
        <v>7058.76</v>
      </c>
      <c r="W4562" s="6">
        <v>8</v>
      </c>
      <c r="X4562" s="11">
        <v>0</v>
      </c>
      <c r="Y4562" s="10">
        <v>2567.56</v>
      </c>
      <c r="Z4562" s="30">
        <f t="shared" si="357"/>
        <v>0.36374094033512966</v>
      </c>
    </row>
    <row r="4563" spans="1:26">
      <c r="A4563" s="27">
        <v>4562</v>
      </c>
      <c r="B4563" s="14" t="s">
        <v>14838</v>
      </c>
      <c r="C4563" s="15">
        <v>45209</v>
      </c>
      <c r="D4563" s="12">
        <f t="shared" si="354"/>
        <v>2023</v>
      </c>
      <c r="E4563" s="12">
        <f t="shared" si="355"/>
        <v>10</v>
      </c>
      <c r="F4563" s="15" t="str">
        <f t="shared" si="356"/>
        <v>2023-10</v>
      </c>
      <c r="G4563" s="15">
        <v>45209</v>
      </c>
      <c r="H4563" s="23">
        <f t="shared" si="358"/>
        <v>0</v>
      </c>
      <c r="I4563" s="14" t="s">
        <v>63</v>
      </c>
      <c r="J4563" s="14" t="s">
        <v>1894</v>
      </c>
      <c r="K4563" s="14" t="s">
        <v>1423</v>
      </c>
      <c r="L4563" s="14" t="s">
        <v>66</v>
      </c>
      <c r="M4563" s="14" t="s">
        <v>31</v>
      </c>
      <c r="N4563" s="14" t="s">
        <v>313</v>
      </c>
      <c r="O4563" s="14" t="s">
        <v>314</v>
      </c>
      <c r="P4563" s="14" t="s">
        <v>14839</v>
      </c>
      <c r="Q4563" s="14" t="s">
        <v>146</v>
      </c>
      <c r="R4563" s="14" t="s">
        <v>14840</v>
      </c>
      <c r="S4563" s="14" t="s">
        <v>110</v>
      </c>
      <c r="T4563" s="14" t="s">
        <v>223</v>
      </c>
      <c r="U4563" s="14" t="s">
        <v>449</v>
      </c>
      <c r="V4563" s="16">
        <v>10399.65</v>
      </c>
      <c r="W4563" s="13">
        <v>9</v>
      </c>
      <c r="X4563" s="17">
        <v>0.2</v>
      </c>
      <c r="Y4563" s="16">
        <v>2472.77</v>
      </c>
      <c r="Z4563" s="31">
        <f t="shared" si="357"/>
        <v>0.23777434817517898</v>
      </c>
    </row>
    <row r="4564" spans="1:26">
      <c r="A4564" s="26">
        <v>4563</v>
      </c>
      <c r="B4564" s="7" t="s">
        <v>14841</v>
      </c>
      <c r="C4564" s="8">
        <v>44291</v>
      </c>
      <c r="D4564" s="12">
        <f t="shared" si="354"/>
        <v>2021</v>
      </c>
      <c r="E4564" s="12">
        <f t="shared" si="355"/>
        <v>4</v>
      </c>
      <c r="F4564" s="8" t="str">
        <f t="shared" si="356"/>
        <v>2021-04</v>
      </c>
      <c r="G4564" s="8">
        <v>44294</v>
      </c>
      <c r="H4564" s="23">
        <f t="shared" si="358"/>
        <v>3</v>
      </c>
      <c r="I4564" s="7" t="s">
        <v>122</v>
      </c>
      <c r="J4564" s="7" t="s">
        <v>1683</v>
      </c>
      <c r="K4564" s="7" t="s">
        <v>549</v>
      </c>
      <c r="L4564" s="7" t="s">
        <v>83</v>
      </c>
      <c r="M4564" s="7" t="s">
        <v>31</v>
      </c>
      <c r="N4564" s="7" t="s">
        <v>43</v>
      </c>
      <c r="O4564" s="7" t="s">
        <v>44</v>
      </c>
      <c r="P4564" s="7" t="s">
        <v>14842</v>
      </c>
      <c r="Q4564" s="7" t="s">
        <v>46</v>
      </c>
      <c r="R4564" s="7" t="s">
        <v>14843</v>
      </c>
      <c r="S4564" s="7" t="s">
        <v>110</v>
      </c>
      <c r="T4564" s="7" t="s">
        <v>148</v>
      </c>
      <c r="U4564" s="7" t="s">
        <v>237</v>
      </c>
      <c r="V4564" s="10">
        <v>2427.2399999999998</v>
      </c>
      <c r="W4564" s="6">
        <v>2</v>
      </c>
      <c r="X4564" s="11">
        <v>0</v>
      </c>
      <c r="Y4564" s="10">
        <v>203.94</v>
      </c>
      <c r="Z4564" s="30">
        <f t="shared" si="357"/>
        <v>8.4021357591338316E-2</v>
      </c>
    </row>
    <row r="4565" spans="1:26">
      <c r="A4565" s="27">
        <v>4564</v>
      </c>
      <c r="B4565" s="14" t="s">
        <v>14844</v>
      </c>
      <c r="C4565" s="15">
        <v>44345</v>
      </c>
      <c r="D4565" s="12">
        <f t="shared" si="354"/>
        <v>2021</v>
      </c>
      <c r="E4565" s="12">
        <f t="shared" si="355"/>
        <v>5</v>
      </c>
      <c r="F4565" s="15" t="str">
        <f t="shared" si="356"/>
        <v>2021-05</v>
      </c>
      <c r="G4565" s="15">
        <v>44350</v>
      </c>
      <c r="H4565" s="23">
        <f t="shared" si="358"/>
        <v>5</v>
      </c>
      <c r="I4565" s="14" t="s">
        <v>52</v>
      </c>
      <c r="J4565" s="14" t="s">
        <v>2382</v>
      </c>
      <c r="K4565" s="14" t="s">
        <v>42</v>
      </c>
      <c r="L4565" s="14" t="s">
        <v>83</v>
      </c>
      <c r="M4565" s="14" t="s">
        <v>31</v>
      </c>
      <c r="N4565" s="14" t="s">
        <v>228</v>
      </c>
      <c r="O4565" s="14" t="s">
        <v>229</v>
      </c>
      <c r="P4565" s="14" t="s">
        <v>14845</v>
      </c>
      <c r="Q4565" s="14" t="s">
        <v>46</v>
      </c>
      <c r="R4565" s="14" t="s">
        <v>14846</v>
      </c>
      <c r="S4565" s="14" t="s">
        <v>37</v>
      </c>
      <c r="T4565" s="14" t="s">
        <v>60</v>
      </c>
      <c r="U4565" s="14" t="s">
        <v>162</v>
      </c>
      <c r="V4565" s="16">
        <v>6269.15</v>
      </c>
      <c r="W4565" s="13">
        <v>11</v>
      </c>
      <c r="X4565" s="17">
        <v>0.5</v>
      </c>
      <c r="Y4565" s="16">
        <v>1012.43</v>
      </c>
      <c r="Z4565" s="31">
        <f t="shared" si="357"/>
        <v>0.16149398243781055</v>
      </c>
    </row>
    <row r="4566" spans="1:26">
      <c r="A4566" s="26">
        <v>4565</v>
      </c>
      <c r="B4566" s="7" t="s">
        <v>14847</v>
      </c>
      <c r="C4566" s="8">
        <v>45109</v>
      </c>
      <c r="D4566" s="12">
        <f t="shared" si="354"/>
        <v>2023</v>
      </c>
      <c r="E4566" s="12">
        <f t="shared" si="355"/>
        <v>7</v>
      </c>
      <c r="F4566" s="8" t="str">
        <f t="shared" si="356"/>
        <v>2023-07</v>
      </c>
      <c r="G4566" s="8">
        <v>45115</v>
      </c>
      <c r="H4566" s="23">
        <f t="shared" si="358"/>
        <v>6</v>
      </c>
      <c r="I4566" s="7" t="s">
        <v>52</v>
      </c>
      <c r="J4566" s="7" t="s">
        <v>736</v>
      </c>
      <c r="K4566" s="7" t="s">
        <v>737</v>
      </c>
      <c r="L4566" s="7" t="s">
        <v>66</v>
      </c>
      <c r="M4566" s="7" t="s">
        <v>31</v>
      </c>
      <c r="N4566" s="7" t="s">
        <v>143</v>
      </c>
      <c r="O4566" s="7" t="s">
        <v>144</v>
      </c>
      <c r="P4566" s="7" t="s">
        <v>14848</v>
      </c>
      <c r="Q4566" s="7" t="s">
        <v>146</v>
      </c>
      <c r="R4566" s="7" t="s">
        <v>14849</v>
      </c>
      <c r="S4566" s="7" t="s">
        <v>110</v>
      </c>
      <c r="T4566" s="7" t="s">
        <v>243</v>
      </c>
      <c r="U4566" s="7" t="s">
        <v>339</v>
      </c>
      <c r="V4566" s="10">
        <v>9859.1200000000008</v>
      </c>
      <c r="W4566" s="6">
        <v>10</v>
      </c>
      <c r="X4566" s="11">
        <v>0</v>
      </c>
      <c r="Y4566" s="10">
        <v>2741.59</v>
      </c>
      <c r="Z4566" s="30">
        <f t="shared" si="357"/>
        <v>0.27807654232832141</v>
      </c>
    </row>
    <row r="4567" spans="1:26">
      <c r="A4567" s="27">
        <v>4566</v>
      </c>
      <c r="B4567" s="14" t="s">
        <v>14850</v>
      </c>
      <c r="C4567" s="15">
        <v>45656</v>
      </c>
      <c r="D4567" s="12">
        <f t="shared" si="354"/>
        <v>2024</v>
      </c>
      <c r="E4567" s="12">
        <f t="shared" si="355"/>
        <v>12</v>
      </c>
      <c r="F4567" s="15" t="str">
        <f t="shared" si="356"/>
        <v>2024-12</v>
      </c>
      <c r="G4567" s="15">
        <v>45658</v>
      </c>
      <c r="H4567" s="23">
        <f t="shared" si="358"/>
        <v>2</v>
      </c>
      <c r="I4567" s="14" t="s">
        <v>122</v>
      </c>
      <c r="J4567" s="14" t="s">
        <v>4658</v>
      </c>
      <c r="K4567" s="14" t="s">
        <v>4659</v>
      </c>
      <c r="L4567" s="14" t="s">
        <v>66</v>
      </c>
      <c r="M4567" s="14" t="s">
        <v>31</v>
      </c>
      <c r="N4567" s="14" t="s">
        <v>74</v>
      </c>
      <c r="O4567" s="14" t="s">
        <v>75</v>
      </c>
      <c r="P4567" s="14" t="s">
        <v>14851</v>
      </c>
      <c r="Q4567" s="14" t="s">
        <v>46</v>
      </c>
      <c r="R4567" s="14" t="s">
        <v>14852</v>
      </c>
      <c r="S4567" s="14" t="s">
        <v>110</v>
      </c>
      <c r="T4567" s="14" t="s">
        <v>148</v>
      </c>
      <c r="U4567" s="14" t="s">
        <v>232</v>
      </c>
      <c r="V4567" s="16">
        <v>1284.8</v>
      </c>
      <c r="W4567" s="13">
        <v>1</v>
      </c>
      <c r="X4567" s="17">
        <v>0.1</v>
      </c>
      <c r="Y4567" s="16">
        <v>351.45</v>
      </c>
      <c r="Z4567" s="31">
        <f t="shared" si="357"/>
        <v>0.2735445205479452</v>
      </c>
    </row>
    <row r="4568" spans="1:26">
      <c r="A4568" s="26">
        <v>4567</v>
      </c>
      <c r="B4568" s="7" t="s">
        <v>14853</v>
      </c>
      <c r="C4568" s="8">
        <v>44651</v>
      </c>
      <c r="D4568" s="12">
        <f t="shared" si="354"/>
        <v>2022</v>
      </c>
      <c r="E4568" s="12">
        <f t="shared" si="355"/>
        <v>3</v>
      </c>
      <c r="F4568" s="8" t="str">
        <f t="shared" si="356"/>
        <v>2022-03</v>
      </c>
      <c r="G4568" s="8">
        <v>44652</v>
      </c>
      <c r="H4568" s="23">
        <f t="shared" si="358"/>
        <v>1</v>
      </c>
      <c r="I4568" s="7" t="s">
        <v>122</v>
      </c>
      <c r="J4568" s="7" t="s">
        <v>8743</v>
      </c>
      <c r="K4568" s="7" t="s">
        <v>2344</v>
      </c>
      <c r="L4568" s="7" t="s">
        <v>66</v>
      </c>
      <c r="M4568" s="7" t="s">
        <v>31</v>
      </c>
      <c r="N4568" s="7" t="s">
        <v>711</v>
      </c>
      <c r="O4568" s="7" t="s">
        <v>712</v>
      </c>
      <c r="P4568" s="7" t="s">
        <v>14854</v>
      </c>
      <c r="Q4568" s="7" t="s">
        <v>35</v>
      </c>
      <c r="R4568" s="7" t="s">
        <v>14855</v>
      </c>
      <c r="S4568" s="7" t="s">
        <v>48</v>
      </c>
      <c r="T4568" s="7" t="s">
        <v>298</v>
      </c>
      <c r="U4568" s="7" t="s">
        <v>299</v>
      </c>
      <c r="V4568" s="10">
        <v>1026.04</v>
      </c>
      <c r="W4568" s="6">
        <v>11</v>
      </c>
      <c r="X4568" s="11">
        <v>0</v>
      </c>
      <c r="Y4568" s="10">
        <v>72.05</v>
      </c>
      <c r="Z4568" s="30">
        <f t="shared" si="357"/>
        <v>7.0221433862227595E-2</v>
      </c>
    </row>
    <row r="4569" spans="1:26">
      <c r="A4569" s="27">
        <v>4568</v>
      </c>
      <c r="B4569" s="14" t="s">
        <v>14856</v>
      </c>
      <c r="C4569" s="15">
        <v>44842</v>
      </c>
      <c r="D4569" s="12">
        <f t="shared" si="354"/>
        <v>2022</v>
      </c>
      <c r="E4569" s="12">
        <f t="shared" si="355"/>
        <v>10</v>
      </c>
      <c r="F4569" s="15" t="str">
        <f t="shared" si="356"/>
        <v>2022-10</v>
      </c>
      <c r="G4569" s="15">
        <v>44843</v>
      </c>
      <c r="H4569" s="23">
        <f t="shared" si="358"/>
        <v>1</v>
      </c>
      <c r="I4569" s="14" t="s">
        <v>122</v>
      </c>
      <c r="J4569" s="14" t="s">
        <v>2230</v>
      </c>
      <c r="K4569" s="14" t="s">
        <v>1116</v>
      </c>
      <c r="L4569" s="14" t="s">
        <v>66</v>
      </c>
      <c r="M4569" s="14" t="s">
        <v>31</v>
      </c>
      <c r="N4569" s="14" t="s">
        <v>204</v>
      </c>
      <c r="O4569" s="14" t="s">
        <v>205</v>
      </c>
      <c r="P4569" s="14" t="s">
        <v>14857</v>
      </c>
      <c r="Q4569" s="14" t="s">
        <v>146</v>
      </c>
      <c r="R4569" s="14" t="s">
        <v>14858</v>
      </c>
      <c r="S4569" s="14" t="s">
        <v>48</v>
      </c>
      <c r="T4569" s="14" t="s">
        <v>69</v>
      </c>
      <c r="U4569" s="14" t="s">
        <v>70</v>
      </c>
      <c r="V4569" s="16">
        <v>1512.2</v>
      </c>
      <c r="W4569" s="13">
        <v>12</v>
      </c>
      <c r="X4569" s="17">
        <v>0.2</v>
      </c>
      <c r="Y4569" s="16">
        <v>624.08000000000004</v>
      </c>
      <c r="Z4569" s="31">
        <f t="shared" si="357"/>
        <v>0.41269673323634443</v>
      </c>
    </row>
    <row r="4570" spans="1:26">
      <c r="A4570" s="26">
        <v>4569</v>
      </c>
      <c r="B4570" s="7" t="s">
        <v>14859</v>
      </c>
      <c r="C4570" s="8">
        <v>45277</v>
      </c>
      <c r="D4570" s="12">
        <f t="shared" si="354"/>
        <v>2023</v>
      </c>
      <c r="E4570" s="12">
        <f t="shared" si="355"/>
        <v>12</v>
      </c>
      <c r="F4570" s="8" t="str">
        <f t="shared" si="356"/>
        <v>2023-12</v>
      </c>
      <c r="G4570" s="8">
        <v>45284</v>
      </c>
      <c r="H4570" s="23">
        <f t="shared" si="358"/>
        <v>7</v>
      </c>
      <c r="I4570" s="7" t="s">
        <v>27</v>
      </c>
      <c r="J4570" s="7" t="s">
        <v>3120</v>
      </c>
      <c r="K4570" s="7" t="s">
        <v>3121</v>
      </c>
      <c r="L4570" s="7" t="s">
        <v>83</v>
      </c>
      <c r="M4570" s="7" t="s">
        <v>31</v>
      </c>
      <c r="N4570" s="7" t="s">
        <v>213</v>
      </c>
      <c r="O4570" s="7" t="s">
        <v>92</v>
      </c>
      <c r="P4570" s="7" t="s">
        <v>14860</v>
      </c>
      <c r="Q4570" s="7" t="s">
        <v>46</v>
      </c>
      <c r="R4570" s="7" t="s">
        <v>14861</v>
      </c>
      <c r="S4570" s="7" t="s">
        <v>110</v>
      </c>
      <c r="T4570" s="7" t="s">
        <v>223</v>
      </c>
      <c r="U4570" s="7" t="s">
        <v>449</v>
      </c>
      <c r="V4570" s="10">
        <v>2666.48</v>
      </c>
      <c r="W4570" s="6">
        <v>3</v>
      </c>
      <c r="X4570" s="11">
        <v>0.1</v>
      </c>
      <c r="Y4570" s="10">
        <v>71.319999999999993</v>
      </c>
      <c r="Z4570" s="30">
        <f t="shared" si="357"/>
        <v>2.674687228105967E-2</v>
      </c>
    </row>
    <row r="4571" spans="1:26">
      <c r="A4571" s="27">
        <v>4570</v>
      </c>
      <c r="B4571" s="14" t="s">
        <v>14862</v>
      </c>
      <c r="C4571" s="15">
        <v>44535</v>
      </c>
      <c r="D4571" s="12">
        <f t="shared" si="354"/>
        <v>2021</v>
      </c>
      <c r="E4571" s="12">
        <f t="shared" si="355"/>
        <v>12</v>
      </c>
      <c r="F4571" s="15" t="str">
        <f t="shared" si="356"/>
        <v>2021-12</v>
      </c>
      <c r="G4571" s="15">
        <v>44540</v>
      </c>
      <c r="H4571" s="23">
        <f t="shared" si="358"/>
        <v>5</v>
      </c>
      <c r="I4571" s="14" t="s">
        <v>52</v>
      </c>
      <c r="J4571" s="14" t="s">
        <v>1966</v>
      </c>
      <c r="K4571" s="14" t="s">
        <v>42</v>
      </c>
      <c r="L4571" s="14" t="s">
        <v>30</v>
      </c>
      <c r="M4571" s="14" t="s">
        <v>31</v>
      </c>
      <c r="N4571" s="14" t="s">
        <v>32</v>
      </c>
      <c r="O4571" s="14" t="s">
        <v>33</v>
      </c>
      <c r="P4571" s="14" t="s">
        <v>14863</v>
      </c>
      <c r="Q4571" s="14" t="s">
        <v>35</v>
      </c>
      <c r="R4571" s="14" t="s">
        <v>14864</v>
      </c>
      <c r="S4571" s="14" t="s">
        <v>110</v>
      </c>
      <c r="T4571" s="14" t="s">
        <v>243</v>
      </c>
      <c r="U4571" s="14" t="s">
        <v>244</v>
      </c>
      <c r="V4571" s="16">
        <v>3917.94</v>
      </c>
      <c r="W4571" s="13">
        <v>5</v>
      </c>
      <c r="X4571" s="17">
        <v>0</v>
      </c>
      <c r="Y4571" s="16">
        <v>-753.84</v>
      </c>
      <c r="Z4571" s="31">
        <f t="shared" si="357"/>
        <v>-0.19240723441400329</v>
      </c>
    </row>
    <row r="4572" spans="1:26">
      <c r="A4572" s="26">
        <v>4571</v>
      </c>
      <c r="B4572" s="7" t="s">
        <v>14865</v>
      </c>
      <c r="C4572" s="8">
        <v>45153</v>
      </c>
      <c r="D4572" s="12">
        <f t="shared" si="354"/>
        <v>2023</v>
      </c>
      <c r="E4572" s="12">
        <f t="shared" si="355"/>
        <v>8</v>
      </c>
      <c r="F4572" s="8" t="str">
        <f t="shared" si="356"/>
        <v>2023-08</v>
      </c>
      <c r="G4572" s="8">
        <v>45158</v>
      </c>
      <c r="H4572" s="23">
        <f t="shared" si="358"/>
        <v>5</v>
      </c>
      <c r="I4572" s="7" t="s">
        <v>27</v>
      </c>
      <c r="J4572" s="7" t="s">
        <v>6275</v>
      </c>
      <c r="K4572" s="7" t="s">
        <v>416</v>
      </c>
      <c r="L4572" s="7" t="s">
        <v>83</v>
      </c>
      <c r="M4572" s="7" t="s">
        <v>31</v>
      </c>
      <c r="N4572" s="7" t="s">
        <v>204</v>
      </c>
      <c r="O4572" s="7" t="s">
        <v>205</v>
      </c>
      <c r="P4572" s="7" t="s">
        <v>14866</v>
      </c>
      <c r="Q4572" s="7" t="s">
        <v>146</v>
      </c>
      <c r="R4572" s="7" t="s">
        <v>14867</v>
      </c>
      <c r="S4572" s="7" t="s">
        <v>110</v>
      </c>
      <c r="T4572" s="7" t="s">
        <v>111</v>
      </c>
      <c r="U4572" s="7" t="s">
        <v>216</v>
      </c>
      <c r="V4572" s="10">
        <v>2564.9499999999998</v>
      </c>
      <c r="W4572" s="6">
        <v>3</v>
      </c>
      <c r="X4572" s="11">
        <v>0.5</v>
      </c>
      <c r="Y4572" s="10">
        <v>-249.32</v>
      </c>
      <c r="Z4572" s="30">
        <f t="shared" si="357"/>
        <v>-9.7202674516072438E-2</v>
      </c>
    </row>
    <row r="4573" spans="1:26">
      <c r="A4573" s="27">
        <v>4572</v>
      </c>
      <c r="B4573" s="14" t="s">
        <v>14868</v>
      </c>
      <c r="C4573" s="15">
        <v>44772</v>
      </c>
      <c r="D4573" s="12">
        <f t="shared" si="354"/>
        <v>2022</v>
      </c>
      <c r="E4573" s="12">
        <f t="shared" si="355"/>
        <v>7</v>
      </c>
      <c r="F4573" s="15" t="str">
        <f t="shared" si="356"/>
        <v>2022-07</v>
      </c>
      <c r="G4573" s="15">
        <v>44772</v>
      </c>
      <c r="H4573" s="23">
        <f t="shared" si="358"/>
        <v>0</v>
      </c>
      <c r="I4573" s="14" t="s">
        <v>63</v>
      </c>
      <c r="J4573" s="14" t="s">
        <v>477</v>
      </c>
      <c r="K4573" s="14" t="s">
        <v>478</v>
      </c>
      <c r="L4573" s="14" t="s">
        <v>66</v>
      </c>
      <c r="M4573" s="14" t="s">
        <v>31</v>
      </c>
      <c r="N4573" s="14" t="s">
        <v>220</v>
      </c>
      <c r="O4573" s="14" t="s">
        <v>220</v>
      </c>
      <c r="P4573" s="14" t="s">
        <v>14869</v>
      </c>
      <c r="Q4573" s="14" t="s">
        <v>58</v>
      </c>
      <c r="R4573" s="14" t="s">
        <v>14870</v>
      </c>
      <c r="S4573" s="14" t="s">
        <v>110</v>
      </c>
      <c r="T4573" s="14" t="s">
        <v>148</v>
      </c>
      <c r="U4573" s="14" t="s">
        <v>149</v>
      </c>
      <c r="V4573" s="16">
        <v>1533.51</v>
      </c>
      <c r="W4573" s="13">
        <v>1</v>
      </c>
      <c r="X4573" s="17">
        <v>0.2</v>
      </c>
      <c r="Y4573" s="16">
        <v>41.42</v>
      </c>
      <c r="Z4573" s="31">
        <f t="shared" si="357"/>
        <v>2.700993146441823E-2</v>
      </c>
    </row>
    <row r="4574" spans="1:26">
      <c r="A4574" s="26">
        <v>4573</v>
      </c>
      <c r="B4574" s="7" t="s">
        <v>14871</v>
      </c>
      <c r="C4574" s="8">
        <v>45349</v>
      </c>
      <c r="D4574" s="12">
        <f t="shared" si="354"/>
        <v>2024</v>
      </c>
      <c r="E4574" s="12">
        <f t="shared" si="355"/>
        <v>2</v>
      </c>
      <c r="F4574" s="8" t="str">
        <f t="shared" si="356"/>
        <v>2024-02</v>
      </c>
      <c r="G4574" s="8">
        <v>45356</v>
      </c>
      <c r="H4574" s="23">
        <f t="shared" si="358"/>
        <v>7</v>
      </c>
      <c r="I4574" s="7" t="s">
        <v>27</v>
      </c>
      <c r="J4574" s="7" t="s">
        <v>741</v>
      </c>
      <c r="K4574" s="7" t="s">
        <v>742</v>
      </c>
      <c r="L4574" s="7" t="s">
        <v>30</v>
      </c>
      <c r="M4574" s="7" t="s">
        <v>31</v>
      </c>
      <c r="N4574" s="7" t="s">
        <v>181</v>
      </c>
      <c r="O4574" s="7" t="s">
        <v>107</v>
      </c>
      <c r="P4574" s="7" t="s">
        <v>14872</v>
      </c>
      <c r="Q4574" s="7" t="s">
        <v>35</v>
      </c>
      <c r="R4574" s="7" t="s">
        <v>14873</v>
      </c>
      <c r="S4574" s="7" t="s">
        <v>48</v>
      </c>
      <c r="T4574" s="7" t="s">
        <v>138</v>
      </c>
      <c r="U4574" s="7" t="s">
        <v>781</v>
      </c>
      <c r="V4574" s="10">
        <v>1299.9100000000001</v>
      </c>
      <c r="W4574" s="6">
        <v>10</v>
      </c>
      <c r="X4574" s="11">
        <v>0.2</v>
      </c>
      <c r="Y4574" s="10">
        <v>-38.700000000000003</v>
      </c>
      <c r="Z4574" s="30">
        <f t="shared" si="357"/>
        <v>-2.9771291858667139E-2</v>
      </c>
    </row>
    <row r="4575" spans="1:26">
      <c r="A4575" s="27">
        <v>4574</v>
      </c>
      <c r="B4575" s="14" t="s">
        <v>14874</v>
      </c>
      <c r="C4575" s="15">
        <v>44468</v>
      </c>
      <c r="D4575" s="12">
        <f t="shared" si="354"/>
        <v>2021</v>
      </c>
      <c r="E4575" s="12">
        <f t="shared" si="355"/>
        <v>9</v>
      </c>
      <c r="F4575" s="15" t="str">
        <f t="shared" si="356"/>
        <v>2021-09</v>
      </c>
      <c r="G4575" s="15">
        <v>44469</v>
      </c>
      <c r="H4575" s="23">
        <f t="shared" si="358"/>
        <v>1</v>
      </c>
      <c r="I4575" s="14" t="s">
        <v>122</v>
      </c>
      <c r="J4575" s="14" t="s">
        <v>420</v>
      </c>
      <c r="K4575" s="14" t="s">
        <v>421</v>
      </c>
      <c r="L4575" s="14" t="s">
        <v>66</v>
      </c>
      <c r="M4575" s="14" t="s">
        <v>31</v>
      </c>
      <c r="N4575" s="14" t="s">
        <v>116</v>
      </c>
      <c r="O4575" s="14" t="s">
        <v>117</v>
      </c>
      <c r="P4575" s="14" t="s">
        <v>14875</v>
      </c>
      <c r="Q4575" s="14" t="s">
        <v>58</v>
      </c>
      <c r="R4575" s="14" t="s">
        <v>14876</v>
      </c>
      <c r="S4575" s="14" t="s">
        <v>110</v>
      </c>
      <c r="T4575" s="14" t="s">
        <v>111</v>
      </c>
      <c r="U4575" s="14" t="s">
        <v>112</v>
      </c>
      <c r="V4575" s="16">
        <v>1393.41</v>
      </c>
      <c r="W4575" s="13">
        <v>11</v>
      </c>
      <c r="X4575" s="17">
        <v>0.5</v>
      </c>
      <c r="Y4575" s="16">
        <v>-46.41</v>
      </c>
      <c r="Z4575" s="31">
        <f t="shared" si="357"/>
        <v>-3.3306779770491096E-2</v>
      </c>
    </row>
    <row r="4576" spans="1:26">
      <c r="A4576" s="26">
        <v>4575</v>
      </c>
      <c r="B4576" s="7" t="s">
        <v>14877</v>
      </c>
      <c r="C4576" s="8">
        <v>44443</v>
      </c>
      <c r="D4576" s="12">
        <f t="shared" si="354"/>
        <v>2021</v>
      </c>
      <c r="E4576" s="12">
        <f t="shared" si="355"/>
        <v>9</v>
      </c>
      <c r="F4576" s="8" t="str">
        <f t="shared" si="356"/>
        <v>2021-09</v>
      </c>
      <c r="G4576" s="8">
        <v>44443</v>
      </c>
      <c r="H4576" s="23">
        <f t="shared" si="358"/>
        <v>0</v>
      </c>
      <c r="I4576" s="7" t="s">
        <v>63</v>
      </c>
      <c r="J4576" s="7" t="s">
        <v>764</v>
      </c>
      <c r="K4576" s="7" t="s">
        <v>765</v>
      </c>
      <c r="L4576" s="7" t="s">
        <v>30</v>
      </c>
      <c r="M4576" s="7" t="s">
        <v>31</v>
      </c>
      <c r="N4576" s="7" t="s">
        <v>220</v>
      </c>
      <c r="O4576" s="7" t="s">
        <v>220</v>
      </c>
      <c r="P4576" s="7" t="s">
        <v>14878</v>
      </c>
      <c r="Q4576" s="7" t="s">
        <v>58</v>
      </c>
      <c r="R4576" s="7" t="s">
        <v>14879</v>
      </c>
      <c r="S4576" s="7" t="s">
        <v>110</v>
      </c>
      <c r="T4576" s="7" t="s">
        <v>223</v>
      </c>
      <c r="U4576" s="7" t="s">
        <v>224</v>
      </c>
      <c r="V4576" s="10">
        <v>1649.46</v>
      </c>
      <c r="W4576" s="6">
        <v>1</v>
      </c>
      <c r="X4576" s="11">
        <v>0</v>
      </c>
      <c r="Y4576" s="10">
        <v>539.72</v>
      </c>
      <c r="Z4576" s="30">
        <f t="shared" si="357"/>
        <v>0.32721011725049409</v>
      </c>
    </row>
    <row r="4577" spans="1:26">
      <c r="A4577" s="27">
        <v>4576</v>
      </c>
      <c r="B4577" s="14" t="s">
        <v>14880</v>
      </c>
      <c r="C4577" s="15">
        <v>44208</v>
      </c>
      <c r="D4577" s="12">
        <f t="shared" si="354"/>
        <v>2021</v>
      </c>
      <c r="E4577" s="12">
        <f t="shared" si="355"/>
        <v>1</v>
      </c>
      <c r="F4577" s="15" t="str">
        <f t="shared" si="356"/>
        <v>2021-01</v>
      </c>
      <c r="G4577" s="15">
        <v>44208</v>
      </c>
      <c r="H4577" s="23">
        <f t="shared" si="358"/>
        <v>0</v>
      </c>
      <c r="I4577" s="14" t="s">
        <v>63</v>
      </c>
      <c r="J4577" s="14" t="s">
        <v>1544</v>
      </c>
      <c r="K4577" s="14" t="s">
        <v>1545</v>
      </c>
      <c r="L4577" s="14" t="s">
        <v>30</v>
      </c>
      <c r="M4577" s="14" t="s">
        <v>31</v>
      </c>
      <c r="N4577" s="14" t="s">
        <v>313</v>
      </c>
      <c r="O4577" s="14" t="s">
        <v>314</v>
      </c>
      <c r="P4577" s="14" t="s">
        <v>14881</v>
      </c>
      <c r="Q4577" s="14" t="s">
        <v>146</v>
      </c>
      <c r="R4577" s="14" t="s">
        <v>14882</v>
      </c>
      <c r="S4577" s="14" t="s">
        <v>110</v>
      </c>
      <c r="T4577" s="14" t="s">
        <v>223</v>
      </c>
      <c r="U4577" s="14" t="s">
        <v>224</v>
      </c>
      <c r="V4577" s="16">
        <v>762.31</v>
      </c>
      <c r="W4577" s="13">
        <v>14</v>
      </c>
      <c r="X4577" s="17">
        <v>0.2</v>
      </c>
      <c r="Y4577" s="16">
        <v>170.11</v>
      </c>
      <c r="Z4577" s="31">
        <f t="shared" si="357"/>
        <v>0.22315068672849631</v>
      </c>
    </row>
    <row r="4578" spans="1:26">
      <c r="A4578" s="26">
        <v>4577</v>
      </c>
      <c r="B4578" s="7" t="s">
        <v>14883</v>
      </c>
      <c r="C4578" s="8">
        <v>44895</v>
      </c>
      <c r="D4578" s="12">
        <f t="shared" si="354"/>
        <v>2022</v>
      </c>
      <c r="E4578" s="12">
        <f t="shared" si="355"/>
        <v>11</v>
      </c>
      <c r="F4578" s="8" t="str">
        <f t="shared" si="356"/>
        <v>2022-11</v>
      </c>
      <c r="G4578" s="8">
        <v>44898</v>
      </c>
      <c r="H4578" s="23">
        <f t="shared" si="358"/>
        <v>3</v>
      </c>
      <c r="I4578" s="7" t="s">
        <v>52</v>
      </c>
      <c r="J4578" s="7" t="s">
        <v>1992</v>
      </c>
      <c r="K4578" s="7" t="s">
        <v>1993</v>
      </c>
      <c r="L4578" s="7" t="s">
        <v>83</v>
      </c>
      <c r="M4578" s="7" t="s">
        <v>31</v>
      </c>
      <c r="N4578" s="7" t="s">
        <v>74</v>
      </c>
      <c r="O4578" s="7" t="s">
        <v>75</v>
      </c>
      <c r="P4578" s="7" t="s">
        <v>14884</v>
      </c>
      <c r="Q4578" s="7" t="s">
        <v>46</v>
      </c>
      <c r="R4578" s="7" t="s">
        <v>14885</v>
      </c>
      <c r="S4578" s="7" t="s">
        <v>48</v>
      </c>
      <c r="T4578" s="7" t="s">
        <v>69</v>
      </c>
      <c r="U4578" s="7" t="s">
        <v>475</v>
      </c>
      <c r="V4578" s="10">
        <v>132.96</v>
      </c>
      <c r="W4578" s="6">
        <v>1</v>
      </c>
      <c r="X4578" s="11">
        <v>0.5</v>
      </c>
      <c r="Y4578" s="10">
        <v>59.02</v>
      </c>
      <c r="Z4578" s="30">
        <f t="shared" si="357"/>
        <v>0.44389290012033694</v>
      </c>
    </row>
    <row r="4579" spans="1:26">
      <c r="A4579" s="27">
        <v>4578</v>
      </c>
      <c r="B4579" s="14" t="s">
        <v>14886</v>
      </c>
      <c r="C4579" s="15">
        <v>44922</v>
      </c>
      <c r="D4579" s="12">
        <f t="shared" si="354"/>
        <v>2022</v>
      </c>
      <c r="E4579" s="12">
        <f t="shared" si="355"/>
        <v>12</v>
      </c>
      <c r="F4579" s="15" t="str">
        <f t="shared" si="356"/>
        <v>2022-12</v>
      </c>
      <c r="G4579" s="15">
        <v>44926</v>
      </c>
      <c r="H4579" s="23">
        <f t="shared" si="358"/>
        <v>4</v>
      </c>
      <c r="I4579" s="14" t="s">
        <v>52</v>
      </c>
      <c r="J4579" s="14" t="s">
        <v>1765</v>
      </c>
      <c r="K4579" s="14" t="s">
        <v>1766</v>
      </c>
      <c r="L4579" s="14" t="s">
        <v>83</v>
      </c>
      <c r="M4579" s="14" t="s">
        <v>31</v>
      </c>
      <c r="N4579" s="14" t="s">
        <v>228</v>
      </c>
      <c r="O4579" s="14" t="s">
        <v>229</v>
      </c>
      <c r="P4579" s="14" t="s">
        <v>14887</v>
      </c>
      <c r="Q4579" s="14" t="s">
        <v>46</v>
      </c>
      <c r="R4579" s="14" t="s">
        <v>14888</v>
      </c>
      <c r="S4579" s="14" t="s">
        <v>110</v>
      </c>
      <c r="T4579" s="14" t="s">
        <v>111</v>
      </c>
      <c r="U4579" s="14" t="s">
        <v>112</v>
      </c>
      <c r="V4579" s="16">
        <v>1307.44</v>
      </c>
      <c r="W4579" s="13">
        <v>4</v>
      </c>
      <c r="X4579" s="17">
        <v>0.5</v>
      </c>
      <c r="Y4579" s="16">
        <v>-194.74</v>
      </c>
      <c r="Z4579" s="31">
        <f t="shared" si="357"/>
        <v>-0.14894756164718839</v>
      </c>
    </row>
    <row r="4580" spans="1:26">
      <c r="A4580" s="26">
        <v>4579</v>
      </c>
      <c r="B4580" s="7" t="s">
        <v>14889</v>
      </c>
      <c r="C4580" s="8">
        <v>44384</v>
      </c>
      <c r="D4580" s="12">
        <f t="shared" si="354"/>
        <v>2021</v>
      </c>
      <c r="E4580" s="12">
        <f t="shared" si="355"/>
        <v>7</v>
      </c>
      <c r="F4580" s="8" t="str">
        <f t="shared" si="356"/>
        <v>2021-07</v>
      </c>
      <c r="G4580" s="8">
        <v>44391</v>
      </c>
      <c r="H4580" s="23">
        <f t="shared" si="358"/>
        <v>7</v>
      </c>
      <c r="I4580" s="7" t="s">
        <v>27</v>
      </c>
      <c r="J4580" s="7" t="s">
        <v>2110</v>
      </c>
      <c r="K4580" s="7" t="s">
        <v>380</v>
      </c>
      <c r="L4580" s="7" t="s">
        <v>83</v>
      </c>
      <c r="M4580" s="7" t="s">
        <v>31</v>
      </c>
      <c r="N4580" s="7" t="s">
        <v>283</v>
      </c>
      <c r="O4580" s="7" t="s">
        <v>284</v>
      </c>
      <c r="P4580" s="7" t="s">
        <v>14890</v>
      </c>
      <c r="Q4580" s="7" t="s">
        <v>146</v>
      </c>
      <c r="R4580" s="7" t="s">
        <v>14891</v>
      </c>
      <c r="S4580" s="7" t="s">
        <v>110</v>
      </c>
      <c r="T4580" s="7" t="s">
        <v>148</v>
      </c>
      <c r="U4580" s="7" t="s">
        <v>237</v>
      </c>
      <c r="V4580" s="10">
        <v>17025.810000000001</v>
      </c>
      <c r="W4580" s="6">
        <v>13</v>
      </c>
      <c r="X4580" s="11">
        <v>0.3</v>
      </c>
      <c r="Y4580" s="10">
        <v>5350.76</v>
      </c>
      <c r="Z4580" s="30">
        <f t="shared" si="357"/>
        <v>0.3142734471957575</v>
      </c>
    </row>
    <row r="4581" spans="1:26">
      <c r="A4581" s="27">
        <v>4580</v>
      </c>
      <c r="B4581" s="14" t="s">
        <v>14892</v>
      </c>
      <c r="C4581" s="15">
        <v>44285</v>
      </c>
      <c r="D4581" s="12">
        <f t="shared" si="354"/>
        <v>2021</v>
      </c>
      <c r="E4581" s="12">
        <f t="shared" si="355"/>
        <v>3</v>
      </c>
      <c r="F4581" s="15" t="str">
        <f t="shared" si="356"/>
        <v>2021-03</v>
      </c>
      <c r="G4581" s="15">
        <v>44285</v>
      </c>
      <c r="H4581" s="23">
        <f t="shared" si="358"/>
        <v>0</v>
      </c>
      <c r="I4581" s="14" t="s">
        <v>63</v>
      </c>
      <c r="J4581" s="14" t="s">
        <v>5074</v>
      </c>
      <c r="K4581" s="14" t="s">
        <v>549</v>
      </c>
      <c r="L4581" s="14" t="s">
        <v>83</v>
      </c>
      <c r="M4581" s="14" t="s">
        <v>31</v>
      </c>
      <c r="N4581" s="14" t="s">
        <v>55</v>
      </c>
      <c r="O4581" s="14" t="s">
        <v>56</v>
      </c>
      <c r="P4581" s="14" t="s">
        <v>14893</v>
      </c>
      <c r="Q4581" s="14" t="s">
        <v>58</v>
      </c>
      <c r="R4581" s="14" t="s">
        <v>14894</v>
      </c>
      <c r="S4581" s="14" t="s">
        <v>110</v>
      </c>
      <c r="T4581" s="14" t="s">
        <v>243</v>
      </c>
      <c r="U4581" s="14" t="s">
        <v>244</v>
      </c>
      <c r="V4581" s="16">
        <v>7469.78</v>
      </c>
      <c r="W4581" s="13">
        <v>9</v>
      </c>
      <c r="X4581" s="17">
        <v>0.3</v>
      </c>
      <c r="Y4581" s="16">
        <v>-954.37</v>
      </c>
      <c r="Z4581" s="31">
        <f t="shared" si="357"/>
        <v>-0.12776413763189814</v>
      </c>
    </row>
    <row r="4582" spans="1:26">
      <c r="A4582" s="26">
        <v>4581</v>
      </c>
      <c r="B4582" s="7" t="s">
        <v>14895</v>
      </c>
      <c r="C4582" s="8">
        <v>44971</v>
      </c>
      <c r="D4582" s="12">
        <f t="shared" si="354"/>
        <v>2023</v>
      </c>
      <c r="E4582" s="12">
        <f t="shared" si="355"/>
        <v>2</v>
      </c>
      <c r="F4582" s="8" t="str">
        <f t="shared" si="356"/>
        <v>2023-02</v>
      </c>
      <c r="G4582" s="8">
        <v>44977</v>
      </c>
      <c r="H4582" s="23">
        <f t="shared" si="358"/>
        <v>6</v>
      </c>
      <c r="I4582" s="7" t="s">
        <v>27</v>
      </c>
      <c r="J4582" s="7" t="s">
        <v>430</v>
      </c>
      <c r="K4582" s="7" t="s">
        <v>431</v>
      </c>
      <c r="L4582" s="7" t="s">
        <v>83</v>
      </c>
      <c r="M4582" s="7" t="s">
        <v>31</v>
      </c>
      <c r="N4582" s="7" t="s">
        <v>55</v>
      </c>
      <c r="O4582" s="7" t="s">
        <v>56</v>
      </c>
      <c r="P4582" s="7" t="s">
        <v>14896</v>
      </c>
      <c r="Q4582" s="7" t="s">
        <v>58</v>
      </c>
      <c r="R4582" s="7" t="s">
        <v>14897</v>
      </c>
      <c r="S4582" s="7" t="s">
        <v>48</v>
      </c>
      <c r="T4582" s="7" t="s">
        <v>95</v>
      </c>
      <c r="U4582" s="7" t="s">
        <v>195</v>
      </c>
      <c r="V4582" s="10">
        <v>1147.97</v>
      </c>
      <c r="W4582" s="6">
        <v>4</v>
      </c>
      <c r="X4582" s="11">
        <v>0</v>
      </c>
      <c r="Y4582" s="10">
        <v>266.76</v>
      </c>
      <c r="Z4582" s="30">
        <f t="shared" si="357"/>
        <v>0.2323754105072432</v>
      </c>
    </row>
    <row r="4583" spans="1:26">
      <c r="A4583" s="27">
        <v>4582</v>
      </c>
      <c r="B4583" s="14" t="s">
        <v>14898</v>
      </c>
      <c r="C4583" s="15">
        <v>44480</v>
      </c>
      <c r="D4583" s="12">
        <f t="shared" si="354"/>
        <v>2021</v>
      </c>
      <c r="E4583" s="12">
        <f t="shared" si="355"/>
        <v>10</v>
      </c>
      <c r="F4583" s="15" t="str">
        <f t="shared" si="356"/>
        <v>2021-10</v>
      </c>
      <c r="G4583" s="15">
        <v>44486</v>
      </c>
      <c r="H4583" s="23">
        <f t="shared" si="358"/>
        <v>6</v>
      </c>
      <c r="I4583" s="14" t="s">
        <v>52</v>
      </c>
      <c r="J4583" s="14" t="s">
        <v>1074</v>
      </c>
      <c r="K4583" s="14" t="s">
        <v>1075</v>
      </c>
      <c r="L4583" s="14" t="s">
        <v>66</v>
      </c>
      <c r="M4583" s="14" t="s">
        <v>31</v>
      </c>
      <c r="N4583" s="14" t="s">
        <v>228</v>
      </c>
      <c r="O4583" s="14" t="s">
        <v>229</v>
      </c>
      <c r="P4583" s="14" t="s">
        <v>14899</v>
      </c>
      <c r="Q4583" s="14" t="s">
        <v>46</v>
      </c>
      <c r="R4583" s="14" t="s">
        <v>14900</v>
      </c>
      <c r="S4583" s="14" t="s">
        <v>110</v>
      </c>
      <c r="T4583" s="14" t="s">
        <v>148</v>
      </c>
      <c r="U4583" s="14" t="s">
        <v>237</v>
      </c>
      <c r="V4583" s="16">
        <v>2321.1999999999998</v>
      </c>
      <c r="W4583" s="13">
        <v>3</v>
      </c>
      <c r="X4583" s="17">
        <v>0.5</v>
      </c>
      <c r="Y4583" s="16">
        <v>439.89</v>
      </c>
      <c r="Z4583" s="31">
        <f t="shared" si="357"/>
        <v>0.18950973634327073</v>
      </c>
    </row>
    <row r="4584" spans="1:26">
      <c r="A4584" s="26">
        <v>4583</v>
      </c>
      <c r="B4584" s="7" t="s">
        <v>14901</v>
      </c>
      <c r="C4584" s="8">
        <v>45579</v>
      </c>
      <c r="D4584" s="12">
        <f t="shared" si="354"/>
        <v>2024</v>
      </c>
      <c r="E4584" s="12">
        <f t="shared" si="355"/>
        <v>10</v>
      </c>
      <c r="F4584" s="8" t="str">
        <f t="shared" si="356"/>
        <v>2024-10</v>
      </c>
      <c r="G4584" s="8">
        <v>45584</v>
      </c>
      <c r="H4584" s="23">
        <f t="shared" si="358"/>
        <v>5</v>
      </c>
      <c r="I4584" s="7" t="s">
        <v>27</v>
      </c>
      <c r="J4584" s="7" t="s">
        <v>4558</v>
      </c>
      <c r="K4584" s="7" t="s">
        <v>1801</v>
      </c>
      <c r="L4584" s="7" t="s">
        <v>66</v>
      </c>
      <c r="M4584" s="7" t="s">
        <v>31</v>
      </c>
      <c r="N4584" s="7" t="s">
        <v>166</v>
      </c>
      <c r="O4584" s="7" t="s">
        <v>167</v>
      </c>
      <c r="P4584" s="7" t="s">
        <v>14902</v>
      </c>
      <c r="Q4584" s="7" t="s">
        <v>35</v>
      </c>
      <c r="R4584" s="7" t="s">
        <v>14903</v>
      </c>
      <c r="S4584" s="7" t="s">
        <v>110</v>
      </c>
      <c r="T4584" s="7" t="s">
        <v>111</v>
      </c>
      <c r="U4584" s="7" t="s">
        <v>112</v>
      </c>
      <c r="V4584" s="10">
        <v>4397.26</v>
      </c>
      <c r="W4584" s="6">
        <v>6</v>
      </c>
      <c r="X4584" s="11">
        <v>0</v>
      </c>
      <c r="Y4584" s="10">
        <v>205.38</v>
      </c>
      <c r="Z4584" s="30">
        <f t="shared" si="357"/>
        <v>4.6706358050240371E-2</v>
      </c>
    </row>
    <row r="4585" spans="1:26">
      <c r="A4585" s="27">
        <v>4584</v>
      </c>
      <c r="B4585" s="14" t="s">
        <v>14904</v>
      </c>
      <c r="C4585" s="15">
        <v>44994</v>
      </c>
      <c r="D4585" s="12">
        <f t="shared" si="354"/>
        <v>2023</v>
      </c>
      <c r="E4585" s="12">
        <f t="shared" si="355"/>
        <v>3</v>
      </c>
      <c r="F4585" s="15" t="str">
        <f t="shared" si="356"/>
        <v>2023-03</v>
      </c>
      <c r="G4585" s="15">
        <v>44994</v>
      </c>
      <c r="H4585" s="23">
        <f t="shared" si="358"/>
        <v>0</v>
      </c>
      <c r="I4585" s="14" t="s">
        <v>63</v>
      </c>
      <c r="J4585" s="14" t="s">
        <v>1150</v>
      </c>
      <c r="K4585" s="14" t="s">
        <v>1151</v>
      </c>
      <c r="L4585" s="14" t="s">
        <v>30</v>
      </c>
      <c r="M4585" s="14" t="s">
        <v>31</v>
      </c>
      <c r="N4585" s="14" t="s">
        <v>711</v>
      </c>
      <c r="O4585" s="14" t="s">
        <v>712</v>
      </c>
      <c r="P4585" s="14" t="s">
        <v>14905</v>
      </c>
      <c r="Q4585" s="14" t="s">
        <v>35</v>
      </c>
      <c r="R4585" s="14" t="s">
        <v>14906</v>
      </c>
      <c r="S4585" s="14" t="s">
        <v>110</v>
      </c>
      <c r="T4585" s="14" t="s">
        <v>243</v>
      </c>
      <c r="U4585" s="14" t="s">
        <v>481</v>
      </c>
      <c r="V4585" s="16">
        <v>5140.1000000000004</v>
      </c>
      <c r="W4585" s="13">
        <v>10</v>
      </c>
      <c r="X4585" s="17">
        <v>0.2</v>
      </c>
      <c r="Y4585" s="16">
        <v>-770.93</v>
      </c>
      <c r="Z4585" s="31">
        <f t="shared" si="357"/>
        <v>-0.14998346335674401</v>
      </c>
    </row>
    <row r="4586" spans="1:26">
      <c r="A4586" s="26">
        <v>4585</v>
      </c>
      <c r="B4586" s="7" t="s">
        <v>14907</v>
      </c>
      <c r="C4586" s="8">
        <v>44542</v>
      </c>
      <c r="D4586" s="12">
        <f t="shared" si="354"/>
        <v>2021</v>
      </c>
      <c r="E4586" s="12">
        <f t="shared" si="355"/>
        <v>12</v>
      </c>
      <c r="F4586" s="8" t="str">
        <f t="shared" si="356"/>
        <v>2021-12</v>
      </c>
      <c r="G4586" s="8">
        <v>44549</v>
      </c>
      <c r="H4586" s="23">
        <f t="shared" si="358"/>
        <v>7</v>
      </c>
      <c r="I4586" s="7" t="s">
        <v>27</v>
      </c>
      <c r="J4586" s="7" t="s">
        <v>887</v>
      </c>
      <c r="K4586" s="7" t="s">
        <v>742</v>
      </c>
      <c r="L4586" s="7" t="s">
        <v>66</v>
      </c>
      <c r="M4586" s="7" t="s">
        <v>31</v>
      </c>
      <c r="N4586" s="7" t="s">
        <v>313</v>
      </c>
      <c r="O4586" s="7" t="s">
        <v>314</v>
      </c>
      <c r="P4586" s="7" t="s">
        <v>14908</v>
      </c>
      <c r="Q4586" s="7" t="s">
        <v>146</v>
      </c>
      <c r="R4586" s="7" t="s">
        <v>14909</v>
      </c>
      <c r="S4586" s="7" t="s">
        <v>37</v>
      </c>
      <c r="T4586" s="7" t="s">
        <v>208</v>
      </c>
      <c r="U4586" s="7" t="s">
        <v>408</v>
      </c>
      <c r="V4586" s="10">
        <v>407.5</v>
      </c>
      <c r="W4586" s="6">
        <v>4</v>
      </c>
      <c r="X4586" s="11">
        <v>0.1</v>
      </c>
      <c r="Y4586" s="10">
        <v>-12.68</v>
      </c>
      <c r="Z4586" s="30">
        <f t="shared" si="357"/>
        <v>-3.1116564417177913E-2</v>
      </c>
    </row>
    <row r="4587" spans="1:26">
      <c r="A4587" s="27">
        <v>4586</v>
      </c>
      <c r="B4587" s="14" t="s">
        <v>14910</v>
      </c>
      <c r="C4587" s="15">
        <v>45076</v>
      </c>
      <c r="D4587" s="12">
        <f t="shared" si="354"/>
        <v>2023</v>
      </c>
      <c r="E4587" s="12">
        <f t="shared" si="355"/>
        <v>5</v>
      </c>
      <c r="F4587" s="15" t="str">
        <f t="shared" si="356"/>
        <v>2023-05</v>
      </c>
      <c r="G4587" s="15">
        <v>45082</v>
      </c>
      <c r="H4587" s="23">
        <f t="shared" si="358"/>
        <v>6</v>
      </c>
      <c r="I4587" s="14" t="s">
        <v>52</v>
      </c>
      <c r="J4587" s="14" t="s">
        <v>1595</v>
      </c>
      <c r="K4587" s="14" t="s">
        <v>1596</v>
      </c>
      <c r="L4587" s="14" t="s">
        <v>30</v>
      </c>
      <c r="M4587" s="14" t="s">
        <v>31</v>
      </c>
      <c r="N4587" s="14" t="s">
        <v>220</v>
      </c>
      <c r="O4587" s="14" t="s">
        <v>220</v>
      </c>
      <c r="P4587" s="14" t="s">
        <v>14911</v>
      </c>
      <c r="Q4587" s="14" t="s">
        <v>58</v>
      </c>
      <c r="R4587" s="14" t="s">
        <v>14912</v>
      </c>
      <c r="S4587" s="14" t="s">
        <v>37</v>
      </c>
      <c r="T4587" s="14" t="s">
        <v>38</v>
      </c>
      <c r="U4587" s="14" t="s">
        <v>333</v>
      </c>
      <c r="V4587" s="16">
        <v>17230.75</v>
      </c>
      <c r="W4587" s="13">
        <v>12</v>
      </c>
      <c r="X4587" s="17">
        <v>0</v>
      </c>
      <c r="Y4587" s="16">
        <v>5903.56</v>
      </c>
      <c r="Z4587" s="31">
        <f t="shared" si="357"/>
        <v>0.3426177038144016</v>
      </c>
    </row>
    <row r="4588" spans="1:26">
      <c r="A4588" s="26">
        <v>4587</v>
      </c>
      <c r="B4588" s="7" t="s">
        <v>14913</v>
      </c>
      <c r="C4588" s="8">
        <v>44220</v>
      </c>
      <c r="D4588" s="12">
        <f t="shared" si="354"/>
        <v>2021</v>
      </c>
      <c r="E4588" s="12">
        <f t="shared" si="355"/>
        <v>1</v>
      </c>
      <c r="F4588" s="8" t="str">
        <f t="shared" si="356"/>
        <v>2021-01</v>
      </c>
      <c r="G4588" s="8">
        <v>44226</v>
      </c>
      <c r="H4588" s="23">
        <f t="shared" si="358"/>
        <v>6</v>
      </c>
      <c r="I4588" s="7" t="s">
        <v>52</v>
      </c>
      <c r="J4588" s="7" t="s">
        <v>3084</v>
      </c>
      <c r="K4588" s="7" t="s">
        <v>362</v>
      </c>
      <c r="L4588" s="7" t="s">
        <v>83</v>
      </c>
      <c r="M4588" s="7" t="s">
        <v>31</v>
      </c>
      <c r="N4588" s="7" t="s">
        <v>711</v>
      </c>
      <c r="O4588" s="7" t="s">
        <v>712</v>
      </c>
      <c r="P4588" s="7" t="s">
        <v>14914</v>
      </c>
      <c r="Q4588" s="7" t="s">
        <v>35</v>
      </c>
      <c r="R4588" s="7" t="s">
        <v>14915</v>
      </c>
      <c r="S4588" s="7" t="s">
        <v>37</v>
      </c>
      <c r="T4588" s="7" t="s">
        <v>60</v>
      </c>
      <c r="U4588" s="7" t="s">
        <v>162</v>
      </c>
      <c r="V4588" s="10">
        <v>2070</v>
      </c>
      <c r="W4588" s="6">
        <v>3</v>
      </c>
      <c r="X4588" s="11">
        <v>0.4</v>
      </c>
      <c r="Y4588" s="10">
        <v>520.09</v>
      </c>
      <c r="Z4588" s="30">
        <f t="shared" si="357"/>
        <v>0.25125120772946863</v>
      </c>
    </row>
    <row r="4589" spans="1:26">
      <c r="A4589" s="27">
        <v>4588</v>
      </c>
      <c r="B4589" s="14" t="s">
        <v>14916</v>
      </c>
      <c r="C4589" s="15">
        <v>44677</v>
      </c>
      <c r="D4589" s="12">
        <f t="shared" si="354"/>
        <v>2022</v>
      </c>
      <c r="E4589" s="12">
        <f t="shared" si="355"/>
        <v>4</v>
      </c>
      <c r="F4589" s="15" t="str">
        <f t="shared" si="356"/>
        <v>2022-04</v>
      </c>
      <c r="G4589" s="15">
        <v>44679</v>
      </c>
      <c r="H4589" s="23">
        <f t="shared" si="358"/>
        <v>2</v>
      </c>
      <c r="I4589" s="14" t="s">
        <v>122</v>
      </c>
      <c r="J4589" s="14" t="s">
        <v>709</v>
      </c>
      <c r="K4589" s="14" t="s">
        <v>710</v>
      </c>
      <c r="L4589" s="14" t="s">
        <v>83</v>
      </c>
      <c r="M4589" s="14" t="s">
        <v>31</v>
      </c>
      <c r="N4589" s="14" t="s">
        <v>711</v>
      </c>
      <c r="O4589" s="14" t="s">
        <v>712</v>
      </c>
      <c r="P4589" s="14" t="s">
        <v>14917</v>
      </c>
      <c r="Q4589" s="14" t="s">
        <v>35</v>
      </c>
      <c r="R4589" s="14" t="s">
        <v>14918</v>
      </c>
      <c r="S4589" s="14" t="s">
        <v>48</v>
      </c>
      <c r="T4589" s="14" t="s">
        <v>95</v>
      </c>
      <c r="U4589" s="14" t="s">
        <v>96</v>
      </c>
      <c r="V4589" s="16">
        <v>110.55</v>
      </c>
      <c r="W4589" s="13">
        <v>4</v>
      </c>
      <c r="X4589" s="17">
        <v>0.5</v>
      </c>
      <c r="Y4589" s="16">
        <v>33.979999999999997</v>
      </c>
      <c r="Z4589" s="31">
        <f t="shared" si="357"/>
        <v>0.30737222976028944</v>
      </c>
    </row>
    <row r="4590" spans="1:26">
      <c r="A4590" s="26">
        <v>4589</v>
      </c>
      <c r="B4590" s="7" t="s">
        <v>14919</v>
      </c>
      <c r="C4590" s="8">
        <v>44374</v>
      </c>
      <c r="D4590" s="12">
        <f t="shared" si="354"/>
        <v>2021</v>
      </c>
      <c r="E4590" s="12">
        <f t="shared" si="355"/>
        <v>6</v>
      </c>
      <c r="F4590" s="8" t="str">
        <f t="shared" si="356"/>
        <v>2021-06</v>
      </c>
      <c r="G4590" s="8">
        <v>44380</v>
      </c>
      <c r="H4590" s="23">
        <f t="shared" si="358"/>
        <v>6</v>
      </c>
      <c r="I4590" s="7" t="s">
        <v>52</v>
      </c>
      <c r="J4590" s="7" t="s">
        <v>7782</v>
      </c>
      <c r="K4590" s="7" t="s">
        <v>1820</v>
      </c>
      <c r="L4590" s="7" t="s">
        <v>66</v>
      </c>
      <c r="M4590" s="7" t="s">
        <v>31</v>
      </c>
      <c r="N4590" s="7" t="s">
        <v>43</v>
      </c>
      <c r="O4590" s="7" t="s">
        <v>44</v>
      </c>
      <c r="P4590" s="7" t="s">
        <v>14920</v>
      </c>
      <c r="Q4590" s="7" t="s">
        <v>46</v>
      </c>
      <c r="R4590" s="7" t="s">
        <v>14921</v>
      </c>
      <c r="S4590" s="7" t="s">
        <v>48</v>
      </c>
      <c r="T4590" s="7" t="s">
        <v>86</v>
      </c>
      <c r="U4590" s="7" t="s">
        <v>388</v>
      </c>
      <c r="V4590" s="10">
        <v>149.99</v>
      </c>
      <c r="W4590" s="6">
        <v>2</v>
      </c>
      <c r="X4590" s="11">
        <v>0.4</v>
      </c>
      <c r="Y4590" s="10">
        <v>0.08</v>
      </c>
      <c r="Z4590" s="30">
        <f t="shared" si="357"/>
        <v>5.3336889125941728E-4</v>
      </c>
    </row>
    <row r="4591" spans="1:26">
      <c r="A4591" s="27">
        <v>4590</v>
      </c>
      <c r="B4591" s="14" t="s">
        <v>14922</v>
      </c>
      <c r="C4591" s="15">
        <v>44418</v>
      </c>
      <c r="D4591" s="12">
        <f t="shared" si="354"/>
        <v>2021</v>
      </c>
      <c r="E4591" s="12">
        <f t="shared" si="355"/>
        <v>8</v>
      </c>
      <c r="F4591" s="15" t="str">
        <f t="shared" si="356"/>
        <v>2021-08</v>
      </c>
      <c r="G4591" s="15">
        <v>44426</v>
      </c>
      <c r="H4591" s="23">
        <f t="shared" si="358"/>
        <v>8</v>
      </c>
      <c r="I4591" s="14" t="s">
        <v>27</v>
      </c>
      <c r="J4591" s="14" t="s">
        <v>2003</v>
      </c>
      <c r="K4591" s="14" t="s">
        <v>54</v>
      </c>
      <c r="L4591" s="14" t="s">
        <v>30</v>
      </c>
      <c r="M4591" s="14" t="s">
        <v>31</v>
      </c>
      <c r="N4591" s="14" t="s">
        <v>166</v>
      </c>
      <c r="O4591" s="14" t="s">
        <v>167</v>
      </c>
      <c r="P4591" s="14" t="s">
        <v>14923</v>
      </c>
      <c r="Q4591" s="14" t="s">
        <v>35</v>
      </c>
      <c r="R4591" s="14" t="s">
        <v>14924</v>
      </c>
      <c r="S4591" s="14" t="s">
        <v>37</v>
      </c>
      <c r="T4591" s="14" t="s">
        <v>38</v>
      </c>
      <c r="U4591" s="14" t="s">
        <v>333</v>
      </c>
      <c r="V4591" s="16">
        <v>10568.56</v>
      </c>
      <c r="W4591" s="13">
        <v>12</v>
      </c>
      <c r="X4591" s="17">
        <v>0.3</v>
      </c>
      <c r="Y4591" s="16">
        <v>-534.08000000000004</v>
      </c>
      <c r="Z4591" s="31">
        <f t="shared" si="357"/>
        <v>-5.0534793765659662E-2</v>
      </c>
    </row>
    <row r="4592" spans="1:26">
      <c r="A4592" s="26">
        <v>4591</v>
      </c>
      <c r="B4592" s="7" t="s">
        <v>14925</v>
      </c>
      <c r="C4592" s="8">
        <v>45336</v>
      </c>
      <c r="D4592" s="12">
        <f t="shared" si="354"/>
        <v>2024</v>
      </c>
      <c r="E4592" s="12">
        <f t="shared" si="355"/>
        <v>2</v>
      </c>
      <c r="F4592" s="8" t="str">
        <f t="shared" si="356"/>
        <v>2024-02</v>
      </c>
      <c r="G4592" s="8">
        <v>45336</v>
      </c>
      <c r="H4592" s="23">
        <f t="shared" si="358"/>
        <v>0</v>
      </c>
      <c r="I4592" s="7" t="s">
        <v>63</v>
      </c>
      <c r="J4592" s="7" t="s">
        <v>2075</v>
      </c>
      <c r="K4592" s="7" t="s">
        <v>2076</v>
      </c>
      <c r="L4592" s="7" t="s">
        <v>83</v>
      </c>
      <c r="M4592" s="7" t="s">
        <v>31</v>
      </c>
      <c r="N4592" s="7" t="s">
        <v>91</v>
      </c>
      <c r="O4592" s="7" t="s">
        <v>92</v>
      </c>
      <c r="P4592" s="7" t="s">
        <v>14926</v>
      </c>
      <c r="Q4592" s="7" t="s">
        <v>46</v>
      </c>
      <c r="R4592" s="7" t="s">
        <v>14927</v>
      </c>
      <c r="S4592" s="7" t="s">
        <v>37</v>
      </c>
      <c r="T4592" s="7" t="s">
        <v>60</v>
      </c>
      <c r="U4592" s="7" t="s">
        <v>61</v>
      </c>
      <c r="V4592" s="10">
        <v>1487.25</v>
      </c>
      <c r="W4592" s="6">
        <v>12</v>
      </c>
      <c r="X4592" s="11">
        <v>0.1</v>
      </c>
      <c r="Y4592" s="10">
        <v>360.25</v>
      </c>
      <c r="Z4592" s="30">
        <f t="shared" si="357"/>
        <v>0.24222558413178685</v>
      </c>
    </row>
    <row r="4593" spans="1:26">
      <c r="A4593" s="27">
        <v>4592</v>
      </c>
      <c r="B4593" s="14" t="s">
        <v>14928</v>
      </c>
      <c r="C4593" s="15">
        <v>44476</v>
      </c>
      <c r="D4593" s="12">
        <f t="shared" si="354"/>
        <v>2021</v>
      </c>
      <c r="E4593" s="12">
        <f t="shared" si="355"/>
        <v>10</v>
      </c>
      <c r="F4593" s="15" t="str">
        <f t="shared" si="356"/>
        <v>2021-10</v>
      </c>
      <c r="G4593" s="15">
        <v>44482</v>
      </c>
      <c r="H4593" s="23">
        <f t="shared" si="358"/>
        <v>6</v>
      </c>
      <c r="I4593" s="14" t="s">
        <v>27</v>
      </c>
      <c r="J4593" s="14" t="s">
        <v>1849</v>
      </c>
      <c r="K4593" s="14" t="s">
        <v>770</v>
      </c>
      <c r="L4593" s="14" t="s">
        <v>83</v>
      </c>
      <c r="M4593" s="14" t="s">
        <v>31</v>
      </c>
      <c r="N4593" s="14" t="s">
        <v>134</v>
      </c>
      <c r="O4593" s="14" t="s">
        <v>135</v>
      </c>
      <c r="P4593" s="14" t="s">
        <v>14929</v>
      </c>
      <c r="Q4593" s="14" t="s">
        <v>58</v>
      </c>
      <c r="R4593" s="14" t="s">
        <v>14930</v>
      </c>
      <c r="S4593" s="14" t="s">
        <v>110</v>
      </c>
      <c r="T4593" s="14" t="s">
        <v>111</v>
      </c>
      <c r="U4593" s="14" t="s">
        <v>112</v>
      </c>
      <c r="V4593" s="16">
        <v>5891.84</v>
      </c>
      <c r="W4593" s="13">
        <v>9</v>
      </c>
      <c r="X4593" s="17">
        <v>0.1</v>
      </c>
      <c r="Y4593" s="16">
        <v>1603.38</v>
      </c>
      <c r="Z4593" s="31">
        <f t="shared" si="357"/>
        <v>0.27213569954377581</v>
      </c>
    </row>
    <row r="4594" spans="1:26">
      <c r="A4594" s="26">
        <v>4593</v>
      </c>
      <c r="B4594" s="7" t="s">
        <v>14931</v>
      </c>
      <c r="C4594" s="8">
        <v>44652</v>
      </c>
      <c r="D4594" s="12">
        <f t="shared" si="354"/>
        <v>2022</v>
      </c>
      <c r="E4594" s="12">
        <f t="shared" si="355"/>
        <v>4</v>
      </c>
      <c r="F4594" s="8" t="str">
        <f t="shared" si="356"/>
        <v>2022-04</v>
      </c>
      <c r="G4594" s="8">
        <v>44654</v>
      </c>
      <c r="H4594" s="23">
        <f t="shared" si="358"/>
        <v>2</v>
      </c>
      <c r="I4594" s="7" t="s">
        <v>122</v>
      </c>
      <c r="J4594" s="7" t="s">
        <v>1717</v>
      </c>
      <c r="K4594" s="7" t="s">
        <v>391</v>
      </c>
      <c r="L4594" s="7" t="s">
        <v>30</v>
      </c>
      <c r="M4594" s="7" t="s">
        <v>31</v>
      </c>
      <c r="N4594" s="7" t="s">
        <v>313</v>
      </c>
      <c r="O4594" s="7" t="s">
        <v>314</v>
      </c>
      <c r="P4594" s="7" t="s">
        <v>14932</v>
      </c>
      <c r="Q4594" s="7" t="s">
        <v>146</v>
      </c>
      <c r="R4594" s="7" t="s">
        <v>14933</v>
      </c>
      <c r="S4594" s="7" t="s">
        <v>48</v>
      </c>
      <c r="T4594" s="7" t="s">
        <v>78</v>
      </c>
      <c r="U4594" s="7" t="s">
        <v>79</v>
      </c>
      <c r="V4594" s="10">
        <v>2512.38</v>
      </c>
      <c r="W4594" s="6">
        <v>11</v>
      </c>
      <c r="X4594" s="11">
        <v>0</v>
      </c>
      <c r="Y4594" s="10">
        <v>801.96</v>
      </c>
      <c r="Z4594" s="30">
        <f t="shared" si="357"/>
        <v>0.31920330523248874</v>
      </c>
    </row>
    <row r="4595" spans="1:26">
      <c r="A4595" s="27">
        <v>4594</v>
      </c>
      <c r="B4595" s="14" t="s">
        <v>14934</v>
      </c>
      <c r="C4595" s="15">
        <v>45421</v>
      </c>
      <c r="D4595" s="12">
        <f t="shared" si="354"/>
        <v>2024</v>
      </c>
      <c r="E4595" s="12">
        <f t="shared" si="355"/>
        <v>5</v>
      </c>
      <c r="F4595" s="15" t="str">
        <f t="shared" si="356"/>
        <v>2024-05</v>
      </c>
      <c r="G4595" s="15">
        <v>45426</v>
      </c>
      <c r="H4595" s="23">
        <f t="shared" si="358"/>
        <v>5</v>
      </c>
      <c r="I4595" s="14" t="s">
        <v>27</v>
      </c>
      <c r="J4595" s="14" t="s">
        <v>487</v>
      </c>
      <c r="K4595" s="14" t="s">
        <v>488</v>
      </c>
      <c r="L4595" s="14" t="s">
        <v>83</v>
      </c>
      <c r="M4595" s="14" t="s">
        <v>31</v>
      </c>
      <c r="N4595" s="14" t="s">
        <v>125</v>
      </c>
      <c r="O4595" s="14" t="s">
        <v>126</v>
      </c>
      <c r="P4595" s="14" t="s">
        <v>14935</v>
      </c>
      <c r="Q4595" s="14" t="s">
        <v>58</v>
      </c>
      <c r="R4595" s="14" t="s">
        <v>14936</v>
      </c>
      <c r="S4595" s="14" t="s">
        <v>110</v>
      </c>
      <c r="T4595" s="14" t="s">
        <v>223</v>
      </c>
      <c r="U4595" s="14" t="s">
        <v>224</v>
      </c>
      <c r="V4595" s="16">
        <v>208.49</v>
      </c>
      <c r="W4595" s="13">
        <v>4</v>
      </c>
      <c r="X4595" s="17">
        <v>0.3</v>
      </c>
      <c r="Y4595" s="16">
        <v>52</v>
      </c>
      <c r="Z4595" s="31">
        <f t="shared" si="357"/>
        <v>0.24941244184373351</v>
      </c>
    </row>
    <row r="4596" spans="1:26">
      <c r="A4596" s="26">
        <v>4595</v>
      </c>
      <c r="B4596" s="7" t="s">
        <v>14937</v>
      </c>
      <c r="C4596" s="8">
        <v>45162</v>
      </c>
      <c r="D4596" s="12">
        <f t="shared" si="354"/>
        <v>2023</v>
      </c>
      <c r="E4596" s="12">
        <f t="shared" si="355"/>
        <v>8</v>
      </c>
      <c r="F4596" s="8" t="str">
        <f t="shared" si="356"/>
        <v>2023-08</v>
      </c>
      <c r="G4596" s="8">
        <v>45162</v>
      </c>
      <c r="H4596" s="23">
        <f t="shared" si="358"/>
        <v>0</v>
      </c>
      <c r="I4596" s="7" t="s">
        <v>63</v>
      </c>
      <c r="J4596" s="7" t="s">
        <v>917</v>
      </c>
      <c r="K4596" s="7" t="s">
        <v>918</v>
      </c>
      <c r="L4596" s="7" t="s">
        <v>66</v>
      </c>
      <c r="M4596" s="7" t="s">
        <v>31</v>
      </c>
      <c r="N4596" s="7" t="s">
        <v>116</v>
      </c>
      <c r="O4596" s="7" t="s">
        <v>117</v>
      </c>
      <c r="P4596" s="7" t="s">
        <v>14938</v>
      </c>
      <c r="Q4596" s="7" t="s">
        <v>58</v>
      </c>
      <c r="R4596" s="7" t="s">
        <v>14939</v>
      </c>
      <c r="S4596" s="7" t="s">
        <v>48</v>
      </c>
      <c r="T4596" s="7" t="s">
        <v>138</v>
      </c>
      <c r="U4596" s="7" t="s">
        <v>1091</v>
      </c>
      <c r="V4596" s="10">
        <v>836.34</v>
      </c>
      <c r="W4596" s="6">
        <v>3</v>
      </c>
      <c r="X4596" s="11">
        <v>0</v>
      </c>
      <c r="Y4596" s="10">
        <v>324.86</v>
      </c>
      <c r="Z4596" s="30">
        <f t="shared" si="357"/>
        <v>0.38843054260229093</v>
      </c>
    </row>
    <row r="4597" spans="1:26">
      <c r="A4597" s="27">
        <v>4596</v>
      </c>
      <c r="B4597" s="14" t="s">
        <v>14940</v>
      </c>
      <c r="C4597" s="15">
        <v>44785</v>
      </c>
      <c r="D4597" s="12">
        <f t="shared" si="354"/>
        <v>2022</v>
      </c>
      <c r="E4597" s="12">
        <f t="shared" si="355"/>
        <v>8</v>
      </c>
      <c r="F4597" s="15" t="str">
        <f t="shared" si="356"/>
        <v>2022-08</v>
      </c>
      <c r="G4597" s="15">
        <v>44785</v>
      </c>
      <c r="H4597" s="23">
        <f t="shared" si="358"/>
        <v>0</v>
      </c>
      <c r="I4597" s="14" t="s">
        <v>63</v>
      </c>
      <c r="J4597" s="14" t="s">
        <v>4181</v>
      </c>
      <c r="K4597" s="14" t="s">
        <v>2124</v>
      </c>
      <c r="L4597" s="14" t="s">
        <v>66</v>
      </c>
      <c r="M4597" s="14" t="s">
        <v>31</v>
      </c>
      <c r="N4597" s="14" t="s">
        <v>143</v>
      </c>
      <c r="O4597" s="14" t="s">
        <v>144</v>
      </c>
      <c r="P4597" s="14" t="s">
        <v>14941</v>
      </c>
      <c r="Q4597" s="14" t="s">
        <v>146</v>
      </c>
      <c r="R4597" s="14" t="s">
        <v>14942</v>
      </c>
      <c r="S4597" s="14" t="s">
        <v>110</v>
      </c>
      <c r="T4597" s="14" t="s">
        <v>111</v>
      </c>
      <c r="U4597" s="14" t="s">
        <v>287</v>
      </c>
      <c r="V4597" s="16">
        <v>10914.32</v>
      </c>
      <c r="W4597" s="13">
        <v>14</v>
      </c>
      <c r="X4597" s="17">
        <v>0.5</v>
      </c>
      <c r="Y4597" s="16">
        <v>838.54</v>
      </c>
      <c r="Z4597" s="31">
        <f t="shared" si="357"/>
        <v>7.6829339803121038E-2</v>
      </c>
    </row>
    <row r="4598" spans="1:26">
      <c r="A4598" s="26">
        <v>4597</v>
      </c>
      <c r="B4598" s="7" t="s">
        <v>14943</v>
      </c>
      <c r="C4598" s="8">
        <v>45458</v>
      </c>
      <c r="D4598" s="12">
        <f t="shared" si="354"/>
        <v>2024</v>
      </c>
      <c r="E4598" s="12">
        <f t="shared" si="355"/>
        <v>6</v>
      </c>
      <c r="F4598" s="8" t="str">
        <f t="shared" si="356"/>
        <v>2024-06</v>
      </c>
      <c r="G4598" s="8">
        <v>45461</v>
      </c>
      <c r="H4598" s="23">
        <f t="shared" si="358"/>
        <v>3</v>
      </c>
      <c r="I4598" s="7" t="s">
        <v>122</v>
      </c>
      <c r="J4598" s="7" t="s">
        <v>3856</v>
      </c>
      <c r="K4598" s="7" t="s">
        <v>1070</v>
      </c>
      <c r="L4598" s="7" t="s">
        <v>83</v>
      </c>
      <c r="M4598" s="7" t="s">
        <v>31</v>
      </c>
      <c r="N4598" s="7" t="s">
        <v>116</v>
      </c>
      <c r="O4598" s="7" t="s">
        <v>117</v>
      </c>
      <c r="P4598" s="7" t="s">
        <v>14944</v>
      </c>
      <c r="Q4598" s="7" t="s">
        <v>58</v>
      </c>
      <c r="R4598" s="7" t="s">
        <v>14945</v>
      </c>
      <c r="S4598" s="7" t="s">
        <v>37</v>
      </c>
      <c r="T4598" s="7" t="s">
        <v>208</v>
      </c>
      <c r="U4598" s="7" t="s">
        <v>209</v>
      </c>
      <c r="V4598" s="10">
        <v>5722.9</v>
      </c>
      <c r="W4598" s="6">
        <v>14</v>
      </c>
      <c r="X4598" s="11">
        <v>0.3</v>
      </c>
      <c r="Y4598" s="10">
        <v>1794.03</v>
      </c>
      <c r="Z4598" s="30">
        <f t="shared" si="357"/>
        <v>0.31348267486763703</v>
      </c>
    </row>
    <row r="4599" spans="1:26">
      <c r="A4599" s="27">
        <v>4598</v>
      </c>
      <c r="B4599" s="14" t="s">
        <v>14946</v>
      </c>
      <c r="C4599" s="15">
        <v>45576</v>
      </c>
      <c r="D4599" s="12">
        <f t="shared" si="354"/>
        <v>2024</v>
      </c>
      <c r="E4599" s="12">
        <f t="shared" si="355"/>
        <v>10</v>
      </c>
      <c r="F4599" s="15" t="str">
        <f t="shared" si="356"/>
        <v>2024-10</v>
      </c>
      <c r="G4599" s="15">
        <v>45581</v>
      </c>
      <c r="H4599" s="23">
        <f t="shared" si="358"/>
        <v>5</v>
      </c>
      <c r="I4599" s="14" t="s">
        <v>27</v>
      </c>
      <c r="J4599" s="14" t="s">
        <v>4754</v>
      </c>
      <c r="K4599" s="14" t="s">
        <v>732</v>
      </c>
      <c r="L4599" s="14" t="s">
        <v>30</v>
      </c>
      <c r="M4599" s="14" t="s">
        <v>31</v>
      </c>
      <c r="N4599" s="14" t="s">
        <v>106</v>
      </c>
      <c r="O4599" s="14" t="s">
        <v>107</v>
      </c>
      <c r="P4599" s="14" t="s">
        <v>14947</v>
      </c>
      <c r="Q4599" s="14" t="s">
        <v>35</v>
      </c>
      <c r="R4599" s="14" t="s">
        <v>14948</v>
      </c>
      <c r="S4599" s="14" t="s">
        <v>110</v>
      </c>
      <c r="T4599" s="14" t="s">
        <v>223</v>
      </c>
      <c r="U4599" s="14" t="s">
        <v>224</v>
      </c>
      <c r="V4599" s="16">
        <v>3908.01</v>
      </c>
      <c r="W4599" s="13">
        <v>12</v>
      </c>
      <c r="X4599" s="17">
        <v>0</v>
      </c>
      <c r="Y4599" s="16">
        <v>-763.67</v>
      </c>
      <c r="Z4599" s="31">
        <f t="shared" si="357"/>
        <v>-0.19541147540564122</v>
      </c>
    </row>
    <row r="4600" spans="1:26">
      <c r="A4600" s="26">
        <v>4599</v>
      </c>
      <c r="B4600" s="7" t="s">
        <v>14949</v>
      </c>
      <c r="C4600" s="8">
        <v>44517</v>
      </c>
      <c r="D4600" s="12">
        <f t="shared" si="354"/>
        <v>2021</v>
      </c>
      <c r="E4600" s="12">
        <f t="shared" si="355"/>
        <v>11</v>
      </c>
      <c r="F4600" s="8" t="str">
        <f t="shared" si="356"/>
        <v>2021-11</v>
      </c>
      <c r="G4600" s="8">
        <v>44524</v>
      </c>
      <c r="H4600" s="23">
        <f t="shared" si="358"/>
        <v>7</v>
      </c>
      <c r="I4600" s="7" t="s">
        <v>27</v>
      </c>
      <c r="J4600" s="7" t="s">
        <v>151</v>
      </c>
      <c r="K4600" s="7" t="s">
        <v>152</v>
      </c>
      <c r="L4600" s="7" t="s">
        <v>66</v>
      </c>
      <c r="M4600" s="7" t="s">
        <v>31</v>
      </c>
      <c r="N4600" s="7" t="s">
        <v>153</v>
      </c>
      <c r="O4600" s="7" t="s">
        <v>154</v>
      </c>
      <c r="P4600" s="7" t="s">
        <v>14950</v>
      </c>
      <c r="Q4600" s="7" t="s">
        <v>146</v>
      </c>
      <c r="R4600" s="7" t="s">
        <v>14951</v>
      </c>
      <c r="S4600" s="7" t="s">
        <v>37</v>
      </c>
      <c r="T4600" s="7" t="s">
        <v>170</v>
      </c>
      <c r="U4600" s="7" t="s">
        <v>189</v>
      </c>
      <c r="V4600" s="10">
        <v>2307.48</v>
      </c>
      <c r="W4600" s="6">
        <v>9</v>
      </c>
      <c r="X4600" s="11">
        <v>0.4</v>
      </c>
      <c r="Y4600" s="10">
        <v>99.78</v>
      </c>
      <c r="Z4600" s="30">
        <f t="shared" si="357"/>
        <v>4.3241978262000103E-2</v>
      </c>
    </row>
    <row r="4601" spans="1:26">
      <c r="A4601" s="27">
        <v>4600</v>
      </c>
      <c r="B4601" s="14" t="s">
        <v>14952</v>
      </c>
      <c r="C4601" s="15">
        <v>45501</v>
      </c>
      <c r="D4601" s="12">
        <f t="shared" si="354"/>
        <v>2024</v>
      </c>
      <c r="E4601" s="12">
        <f t="shared" si="355"/>
        <v>7</v>
      </c>
      <c r="F4601" s="15" t="str">
        <f t="shared" si="356"/>
        <v>2024-07</v>
      </c>
      <c r="G4601" s="15">
        <v>45501</v>
      </c>
      <c r="H4601" s="23">
        <f t="shared" si="358"/>
        <v>0</v>
      </c>
      <c r="I4601" s="14" t="s">
        <v>63</v>
      </c>
      <c r="J4601" s="14" t="s">
        <v>5189</v>
      </c>
      <c r="K4601" s="14" t="s">
        <v>3032</v>
      </c>
      <c r="L4601" s="14" t="s">
        <v>83</v>
      </c>
      <c r="M4601" s="14" t="s">
        <v>31</v>
      </c>
      <c r="N4601" s="14" t="s">
        <v>74</v>
      </c>
      <c r="O4601" s="14" t="s">
        <v>75</v>
      </c>
      <c r="P4601" s="14" t="s">
        <v>14953</v>
      </c>
      <c r="Q4601" s="14" t="s">
        <v>46</v>
      </c>
      <c r="R4601" s="14" t="s">
        <v>14954</v>
      </c>
      <c r="S4601" s="14" t="s">
        <v>37</v>
      </c>
      <c r="T4601" s="14" t="s">
        <v>208</v>
      </c>
      <c r="U4601" s="14" t="s">
        <v>209</v>
      </c>
      <c r="V4601" s="16">
        <v>6998.09</v>
      </c>
      <c r="W4601" s="13">
        <v>8</v>
      </c>
      <c r="X4601" s="17">
        <v>0.1</v>
      </c>
      <c r="Y4601" s="16">
        <v>710.89</v>
      </c>
      <c r="Z4601" s="31">
        <f t="shared" si="357"/>
        <v>0.10158343205074527</v>
      </c>
    </row>
    <row r="4602" spans="1:26">
      <c r="A4602" s="26">
        <v>4601</v>
      </c>
      <c r="B4602" s="7" t="s">
        <v>14955</v>
      </c>
      <c r="C4602" s="8">
        <v>44318</v>
      </c>
      <c r="D4602" s="12">
        <f t="shared" si="354"/>
        <v>2021</v>
      </c>
      <c r="E4602" s="12">
        <f t="shared" si="355"/>
        <v>5</v>
      </c>
      <c r="F4602" s="8" t="str">
        <f t="shared" si="356"/>
        <v>2021-05</v>
      </c>
      <c r="G4602" s="8">
        <v>44318</v>
      </c>
      <c r="H4602" s="23">
        <f t="shared" si="358"/>
        <v>0</v>
      </c>
      <c r="I4602" s="7" t="s">
        <v>63</v>
      </c>
      <c r="J4602" s="7" t="s">
        <v>4196</v>
      </c>
      <c r="K4602" s="7" t="s">
        <v>4197</v>
      </c>
      <c r="L4602" s="7" t="s">
        <v>83</v>
      </c>
      <c r="M4602" s="7" t="s">
        <v>31</v>
      </c>
      <c r="N4602" s="7" t="s">
        <v>213</v>
      </c>
      <c r="O4602" s="7" t="s">
        <v>92</v>
      </c>
      <c r="P4602" s="7" t="s">
        <v>14956</v>
      </c>
      <c r="Q4602" s="7" t="s">
        <v>46</v>
      </c>
      <c r="R4602" s="7" t="s">
        <v>14957</v>
      </c>
      <c r="S4602" s="7" t="s">
        <v>48</v>
      </c>
      <c r="T4602" s="7" t="s">
        <v>78</v>
      </c>
      <c r="U4602" s="7" t="s">
        <v>956</v>
      </c>
      <c r="V4602" s="10">
        <v>111.6</v>
      </c>
      <c r="W4602" s="6">
        <v>5</v>
      </c>
      <c r="X4602" s="11">
        <v>0.5</v>
      </c>
      <c r="Y4602" s="10">
        <v>0.13</v>
      </c>
      <c r="Z4602" s="30">
        <f t="shared" si="357"/>
        <v>1.1648745519713263E-3</v>
      </c>
    </row>
    <row r="4603" spans="1:26">
      <c r="A4603" s="27">
        <v>4602</v>
      </c>
      <c r="B4603" s="14" t="s">
        <v>14958</v>
      </c>
      <c r="C4603" s="15">
        <v>45630</v>
      </c>
      <c r="D4603" s="12">
        <f t="shared" si="354"/>
        <v>2024</v>
      </c>
      <c r="E4603" s="12">
        <f t="shared" si="355"/>
        <v>12</v>
      </c>
      <c r="F4603" s="15" t="str">
        <f t="shared" si="356"/>
        <v>2024-12</v>
      </c>
      <c r="G4603" s="15">
        <v>45636</v>
      </c>
      <c r="H4603" s="23">
        <f t="shared" si="358"/>
        <v>6</v>
      </c>
      <c r="I4603" s="14" t="s">
        <v>27</v>
      </c>
      <c r="J4603" s="14" t="s">
        <v>4103</v>
      </c>
      <c r="K4603" s="14" t="s">
        <v>3773</v>
      </c>
      <c r="L4603" s="14" t="s">
        <v>83</v>
      </c>
      <c r="M4603" s="14" t="s">
        <v>31</v>
      </c>
      <c r="N4603" s="14" t="s">
        <v>711</v>
      </c>
      <c r="O4603" s="14" t="s">
        <v>712</v>
      </c>
      <c r="P4603" s="14" t="s">
        <v>14959</v>
      </c>
      <c r="Q4603" s="14" t="s">
        <v>35</v>
      </c>
      <c r="R4603" s="14" t="s">
        <v>14960</v>
      </c>
      <c r="S4603" s="14" t="s">
        <v>37</v>
      </c>
      <c r="T4603" s="14" t="s">
        <v>38</v>
      </c>
      <c r="U4603" s="14" t="s">
        <v>39</v>
      </c>
      <c r="V4603" s="16">
        <v>455.53</v>
      </c>
      <c r="W4603" s="13">
        <v>7</v>
      </c>
      <c r="X4603" s="17">
        <v>0.3</v>
      </c>
      <c r="Y4603" s="16">
        <v>-1.8</v>
      </c>
      <c r="Z4603" s="31">
        <f t="shared" si="357"/>
        <v>-3.9514411784075699E-3</v>
      </c>
    </row>
    <row r="4604" spans="1:26">
      <c r="A4604" s="26">
        <v>4603</v>
      </c>
      <c r="B4604" s="7" t="s">
        <v>14961</v>
      </c>
      <c r="C4604" s="8">
        <v>44654</v>
      </c>
      <c r="D4604" s="12">
        <f t="shared" si="354"/>
        <v>2022</v>
      </c>
      <c r="E4604" s="12">
        <f t="shared" si="355"/>
        <v>4</v>
      </c>
      <c r="F4604" s="8" t="str">
        <f t="shared" si="356"/>
        <v>2022-04</v>
      </c>
      <c r="G4604" s="8">
        <v>44654</v>
      </c>
      <c r="H4604" s="23">
        <f t="shared" si="358"/>
        <v>0</v>
      </c>
      <c r="I4604" s="7" t="s">
        <v>63</v>
      </c>
      <c r="J4604" s="7" t="s">
        <v>1177</v>
      </c>
      <c r="K4604" s="7" t="s">
        <v>568</v>
      </c>
      <c r="L4604" s="7" t="s">
        <v>66</v>
      </c>
      <c r="M4604" s="7" t="s">
        <v>31</v>
      </c>
      <c r="N4604" s="7" t="s">
        <v>711</v>
      </c>
      <c r="O4604" s="7" t="s">
        <v>712</v>
      </c>
      <c r="P4604" s="7" t="s">
        <v>14962</v>
      </c>
      <c r="Q4604" s="7" t="s">
        <v>35</v>
      </c>
      <c r="R4604" s="7" t="s">
        <v>14963</v>
      </c>
      <c r="S4604" s="7" t="s">
        <v>37</v>
      </c>
      <c r="T4604" s="7" t="s">
        <v>60</v>
      </c>
      <c r="U4604" s="7" t="s">
        <v>61</v>
      </c>
      <c r="V4604" s="10">
        <v>14700.56</v>
      </c>
      <c r="W4604" s="6">
        <v>11</v>
      </c>
      <c r="X4604" s="11">
        <v>0</v>
      </c>
      <c r="Y4604" s="10">
        <v>828.23</v>
      </c>
      <c r="Z4604" s="30">
        <f t="shared" si="357"/>
        <v>5.6340030583868918E-2</v>
      </c>
    </row>
    <row r="4605" spans="1:26">
      <c r="A4605" s="27">
        <v>4604</v>
      </c>
      <c r="B4605" s="14" t="s">
        <v>14964</v>
      </c>
      <c r="C4605" s="15">
        <v>45159</v>
      </c>
      <c r="D4605" s="12">
        <f t="shared" si="354"/>
        <v>2023</v>
      </c>
      <c r="E4605" s="12">
        <f t="shared" si="355"/>
        <v>8</v>
      </c>
      <c r="F4605" s="15" t="str">
        <f t="shared" si="356"/>
        <v>2023-08</v>
      </c>
      <c r="G4605" s="15">
        <v>45165</v>
      </c>
      <c r="H4605" s="23">
        <f t="shared" si="358"/>
        <v>6</v>
      </c>
      <c r="I4605" s="14" t="s">
        <v>27</v>
      </c>
      <c r="J4605" s="14" t="s">
        <v>1163</v>
      </c>
      <c r="K4605" s="14" t="s">
        <v>192</v>
      </c>
      <c r="L4605" s="14" t="s">
        <v>66</v>
      </c>
      <c r="M4605" s="14" t="s">
        <v>31</v>
      </c>
      <c r="N4605" s="14" t="s">
        <v>106</v>
      </c>
      <c r="O4605" s="14" t="s">
        <v>107</v>
      </c>
      <c r="P4605" s="14" t="s">
        <v>14965</v>
      </c>
      <c r="Q4605" s="14" t="s">
        <v>35</v>
      </c>
      <c r="R4605" s="14" t="s">
        <v>14966</v>
      </c>
      <c r="S4605" s="14" t="s">
        <v>48</v>
      </c>
      <c r="T4605" s="14" t="s">
        <v>86</v>
      </c>
      <c r="U4605" s="14" t="s">
        <v>819</v>
      </c>
      <c r="V4605" s="16">
        <v>976.58</v>
      </c>
      <c r="W4605" s="13">
        <v>9</v>
      </c>
      <c r="X4605" s="17">
        <v>0.5</v>
      </c>
      <c r="Y4605" s="16">
        <v>-38.880000000000003</v>
      </c>
      <c r="Z4605" s="31">
        <f t="shared" si="357"/>
        <v>-3.9812406561674417E-2</v>
      </c>
    </row>
    <row r="4606" spans="1:26">
      <c r="A4606" s="26">
        <v>4605</v>
      </c>
      <c r="B4606" s="7" t="s">
        <v>14967</v>
      </c>
      <c r="C4606" s="8">
        <v>44670</v>
      </c>
      <c r="D4606" s="12">
        <f t="shared" si="354"/>
        <v>2022</v>
      </c>
      <c r="E4606" s="12">
        <f t="shared" si="355"/>
        <v>4</v>
      </c>
      <c r="F4606" s="8" t="str">
        <f t="shared" si="356"/>
        <v>2022-04</v>
      </c>
      <c r="G4606" s="8">
        <v>44670</v>
      </c>
      <c r="H4606" s="23">
        <f t="shared" si="358"/>
        <v>0</v>
      </c>
      <c r="I4606" s="7" t="s">
        <v>63</v>
      </c>
      <c r="J4606" s="7" t="s">
        <v>3681</v>
      </c>
      <c r="K4606" s="7" t="s">
        <v>268</v>
      </c>
      <c r="L4606" s="7" t="s">
        <v>30</v>
      </c>
      <c r="M4606" s="7" t="s">
        <v>31</v>
      </c>
      <c r="N4606" s="7" t="s">
        <v>32</v>
      </c>
      <c r="O4606" s="7" t="s">
        <v>33</v>
      </c>
      <c r="P4606" s="7" t="s">
        <v>14968</v>
      </c>
      <c r="Q4606" s="7" t="s">
        <v>35</v>
      </c>
      <c r="R4606" s="7" t="s">
        <v>3556</v>
      </c>
      <c r="S4606" s="7" t="s">
        <v>37</v>
      </c>
      <c r="T4606" s="7" t="s">
        <v>38</v>
      </c>
      <c r="U4606" s="7" t="s">
        <v>485</v>
      </c>
      <c r="V4606" s="10">
        <v>12240.09</v>
      </c>
      <c r="W4606" s="6">
        <v>14</v>
      </c>
      <c r="X4606" s="11">
        <v>0.4</v>
      </c>
      <c r="Y4606" s="10">
        <v>4484.37</v>
      </c>
      <c r="Z4606" s="30">
        <f t="shared" si="357"/>
        <v>0.36636740416124391</v>
      </c>
    </row>
    <row r="4607" spans="1:26">
      <c r="A4607" s="27">
        <v>4606</v>
      </c>
      <c r="B4607" s="14" t="s">
        <v>14969</v>
      </c>
      <c r="C4607" s="15">
        <v>44793</v>
      </c>
      <c r="D4607" s="12">
        <f t="shared" si="354"/>
        <v>2022</v>
      </c>
      <c r="E4607" s="12">
        <f t="shared" si="355"/>
        <v>8</v>
      </c>
      <c r="F4607" s="15" t="str">
        <f t="shared" si="356"/>
        <v>2022-08</v>
      </c>
      <c r="G4607" s="15">
        <v>44800</v>
      </c>
      <c r="H4607" s="23">
        <f t="shared" si="358"/>
        <v>7</v>
      </c>
      <c r="I4607" s="14" t="s">
        <v>27</v>
      </c>
      <c r="J4607" s="14" t="s">
        <v>1894</v>
      </c>
      <c r="K4607" s="14" t="s">
        <v>1423</v>
      </c>
      <c r="L4607" s="14" t="s">
        <v>66</v>
      </c>
      <c r="M4607" s="14" t="s">
        <v>31</v>
      </c>
      <c r="N4607" s="14" t="s">
        <v>313</v>
      </c>
      <c r="O4607" s="14" t="s">
        <v>314</v>
      </c>
      <c r="P4607" s="14" t="s">
        <v>14970</v>
      </c>
      <c r="Q4607" s="14" t="s">
        <v>146</v>
      </c>
      <c r="R4607" s="14" t="s">
        <v>14971</v>
      </c>
      <c r="S4607" s="14" t="s">
        <v>37</v>
      </c>
      <c r="T4607" s="14" t="s">
        <v>208</v>
      </c>
      <c r="U4607" s="14" t="s">
        <v>265</v>
      </c>
      <c r="V4607" s="16">
        <v>455.22</v>
      </c>
      <c r="W4607" s="13">
        <v>1</v>
      </c>
      <c r="X4607" s="17">
        <v>0.3</v>
      </c>
      <c r="Y4607" s="16">
        <v>54.44</v>
      </c>
      <c r="Z4607" s="31">
        <f t="shared" si="357"/>
        <v>0.11959052765695706</v>
      </c>
    </row>
    <row r="4608" spans="1:26">
      <c r="A4608" s="26">
        <v>4607</v>
      </c>
      <c r="B4608" s="7" t="s">
        <v>14972</v>
      </c>
      <c r="C4608" s="8">
        <v>45526</v>
      </c>
      <c r="D4608" s="12">
        <f t="shared" si="354"/>
        <v>2024</v>
      </c>
      <c r="E4608" s="12">
        <f t="shared" si="355"/>
        <v>8</v>
      </c>
      <c r="F4608" s="8" t="str">
        <f t="shared" si="356"/>
        <v>2024-08</v>
      </c>
      <c r="G4608" s="8">
        <v>45533</v>
      </c>
      <c r="H4608" s="23">
        <f t="shared" si="358"/>
        <v>7</v>
      </c>
      <c r="I4608" s="7" t="s">
        <v>27</v>
      </c>
      <c r="J4608" s="7" t="s">
        <v>7782</v>
      </c>
      <c r="K4608" s="7" t="s">
        <v>1820</v>
      </c>
      <c r="L4608" s="7" t="s">
        <v>66</v>
      </c>
      <c r="M4608" s="7" t="s">
        <v>31</v>
      </c>
      <c r="N4608" s="7" t="s">
        <v>43</v>
      </c>
      <c r="O4608" s="7" t="s">
        <v>44</v>
      </c>
      <c r="P4608" s="7" t="s">
        <v>14973</v>
      </c>
      <c r="Q4608" s="7" t="s">
        <v>46</v>
      </c>
      <c r="R4608" s="7" t="s">
        <v>14974</v>
      </c>
      <c r="S4608" s="7" t="s">
        <v>37</v>
      </c>
      <c r="T4608" s="7" t="s">
        <v>38</v>
      </c>
      <c r="U4608" s="7" t="s">
        <v>177</v>
      </c>
      <c r="V4608" s="10">
        <v>7472.64</v>
      </c>
      <c r="W4608" s="6">
        <v>10</v>
      </c>
      <c r="X4608" s="11">
        <v>0.3</v>
      </c>
      <c r="Y4608" s="10">
        <v>640.67999999999995</v>
      </c>
      <c r="Z4608" s="30">
        <f t="shared" si="357"/>
        <v>8.5736767728674196E-2</v>
      </c>
    </row>
    <row r="4609" spans="1:26">
      <c r="A4609" s="27">
        <v>4608</v>
      </c>
      <c r="B4609" s="14" t="s">
        <v>14975</v>
      </c>
      <c r="C4609" s="15">
        <v>44853</v>
      </c>
      <c r="D4609" s="12">
        <f t="shared" si="354"/>
        <v>2022</v>
      </c>
      <c r="E4609" s="12">
        <f t="shared" si="355"/>
        <v>10</v>
      </c>
      <c r="F4609" s="15" t="str">
        <f t="shared" si="356"/>
        <v>2022-10</v>
      </c>
      <c r="G4609" s="15">
        <v>44853</v>
      </c>
      <c r="H4609" s="23">
        <f t="shared" si="358"/>
        <v>0</v>
      </c>
      <c r="I4609" s="14" t="s">
        <v>63</v>
      </c>
      <c r="J4609" s="14" t="s">
        <v>912</v>
      </c>
      <c r="K4609" s="14" t="s">
        <v>913</v>
      </c>
      <c r="L4609" s="14" t="s">
        <v>83</v>
      </c>
      <c r="M4609" s="14" t="s">
        <v>31</v>
      </c>
      <c r="N4609" s="14" t="s">
        <v>153</v>
      </c>
      <c r="O4609" s="14" t="s">
        <v>154</v>
      </c>
      <c r="P4609" s="14" t="s">
        <v>14976</v>
      </c>
      <c r="Q4609" s="14" t="s">
        <v>146</v>
      </c>
      <c r="R4609" s="14" t="s">
        <v>14977</v>
      </c>
      <c r="S4609" s="14" t="s">
        <v>37</v>
      </c>
      <c r="T4609" s="14" t="s">
        <v>208</v>
      </c>
      <c r="U4609" s="14" t="s">
        <v>209</v>
      </c>
      <c r="V4609" s="16">
        <v>5289.25</v>
      </c>
      <c r="W4609" s="13">
        <v>8</v>
      </c>
      <c r="X4609" s="17">
        <v>0.3</v>
      </c>
      <c r="Y4609" s="16">
        <v>1456.7</v>
      </c>
      <c r="Z4609" s="31">
        <f t="shared" si="357"/>
        <v>0.27540766649335918</v>
      </c>
    </row>
    <row r="4610" spans="1:26">
      <c r="A4610" s="26">
        <v>4609</v>
      </c>
      <c r="B4610" s="7" t="s">
        <v>14978</v>
      </c>
      <c r="C4610" s="8">
        <v>44545</v>
      </c>
      <c r="D4610" s="12">
        <f t="shared" ref="D4610:D4673" si="359">YEAR(C4610)</f>
        <v>2021</v>
      </c>
      <c r="E4610" s="12">
        <f t="shared" ref="E4610:E4673" si="360">MONTH(C4610)</f>
        <v>12</v>
      </c>
      <c r="F4610" s="8" t="str">
        <f t="shared" ref="F4610:F4673" si="361">TEXT(C4610,"yyyy-mm")</f>
        <v>2021-12</v>
      </c>
      <c r="G4610" s="8">
        <v>44550</v>
      </c>
      <c r="H4610" s="23">
        <f t="shared" si="358"/>
        <v>5</v>
      </c>
      <c r="I4610" s="7" t="s">
        <v>27</v>
      </c>
      <c r="J4610" s="7" t="s">
        <v>3358</v>
      </c>
      <c r="K4610" s="7" t="s">
        <v>1470</v>
      </c>
      <c r="L4610" s="7" t="s">
        <v>66</v>
      </c>
      <c r="M4610" s="7" t="s">
        <v>31</v>
      </c>
      <c r="N4610" s="7" t="s">
        <v>153</v>
      </c>
      <c r="O4610" s="7" t="s">
        <v>154</v>
      </c>
      <c r="P4610" s="7" t="s">
        <v>14979</v>
      </c>
      <c r="Q4610" s="7" t="s">
        <v>146</v>
      </c>
      <c r="R4610" s="7" t="s">
        <v>14980</v>
      </c>
      <c r="S4610" s="7" t="s">
        <v>48</v>
      </c>
      <c r="T4610" s="7" t="s">
        <v>69</v>
      </c>
      <c r="U4610" s="7" t="s">
        <v>70</v>
      </c>
      <c r="V4610" s="10">
        <v>879.78</v>
      </c>
      <c r="W4610" s="6">
        <v>6</v>
      </c>
      <c r="X4610" s="11">
        <v>0.5</v>
      </c>
      <c r="Y4610" s="10">
        <v>211.34</v>
      </c>
      <c r="Z4610" s="30">
        <f t="shared" ref="Z4610:Z4673" si="362">IFERROR(Y4610/V4610,0)</f>
        <v>0.24021914569551481</v>
      </c>
    </row>
    <row r="4611" spans="1:26">
      <c r="A4611" s="27">
        <v>4610</v>
      </c>
      <c r="B4611" s="14" t="s">
        <v>14981</v>
      </c>
      <c r="C4611" s="15">
        <v>44701</v>
      </c>
      <c r="D4611" s="12">
        <f t="shared" si="359"/>
        <v>2022</v>
      </c>
      <c r="E4611" s="12">
        <f t="shared" si="360"/>
        <v>5</v>
      </c>
      <c r="F4611" s="15" t="str">
        <f t="shared" si="361"/>
        <v>2022-05</v>
      </c>
      <c r="G4611" s="15">
        <v>44704</v>
      </c>
      <c r="H4611" s="23">
        <f t="shared" si="358"/>
        <v>3</v>
      </c>
      <c r="I4611" s="14" t="s">
        <v>52</v>
      </c>
      <c r="J4611" s="14" t="s">
        <v>2824</v>
      </c>
      <c r="K4611" s="14" t="s">
        <v>2825</v>
      </c>
      <c r="L4611" s="14" t="s">
        <v>66</v>
      </c>
      <c r="M4611" s="14" t="s">
        <v>31</v>
      </c>
      <c r="N4611" s="14" t="s">
        <v>166</v>
      </c>
      <c r="O4611" s="14" t="s">
        <v>167</v>
      </c>
      <c r="P4611" s="14" t="s">
        <v>14982</v>
      </c>
      <c r="Q4611" s="14" t="s">
        <v>35</v>
      </c>
      <c r="R4611" s="14" t="s">
        <v>14983</v>
      </c>
      <c r="S4611" s="14" t="s">
        <v>110</v>
      </c>
      <c r="T4611" s="14" t="s">
        <v>111</v>
      </c>
      <c r="U4611" s="14" t="s">
        <v>112</v>
      </c>
      <c r="V4611" s="16">
        <v>2209.44</v>
      </c>
      <c r="W4611" s="13">
        <v>8</v>
      </c>
      <c r="X4611" s="17">
        <v>0.4</v>
      </c>
      <c r="Y4611" s="16">
        <v>458.35</v>
      </c>
      <c r="Z4611" s="31">
        <f t="shared" si="362"/>
        <v>0.20745075675284236</v>
      </c>
    </row>
    <row r="4612" spans="1:26">
      <c r="A4612" s="26">
        <v>4611</v>
      </c>
      <c r="B4612" s="7" t="s">
        <v>14984</v>
      </c>
      <c r="C4612" s="8">
        <v>44784</v>
      </c>
      <c r="D4612" s="12">
        <f t="shared" si="359"/>
        <v>2022</v>
      </c>
      <c r="E4612" s="12">
        <f t="shared" si="360"/>
        <v>8</v>
      </c>
      <c r="F4612" s="8" t="str">
        <f t="shared" si="361"/>
        <v>2022-08</v>
      </c>
      <c r="G4612" s="8">
        <v>44787</v>
      </c>
      <c r="H4612" s="23">
        <f t="shared" ref="H4612:H4675" si="363">G4612-C4612</f>
        <v>3</v>
      </c>
      <c r="I4612" s="7" t="s">
        <v>122</v>
      </c>
      <c r="J4612" s="7" t="s">
        <v>642</v>
      </c>
      <c r="K4612" s="7" t="s">
        <v>643</v>
      </c>
      <c r="L4612" s="7" t="s">
        <v>30</v>
      </c>
      <c r="M4612" s="7" t="s">
        <v>31</v>
      </c>
      <c r="N4612" s="7" t="s">
        <v>43</v>
      </c>
      <c r="O4612" s="7" t="s">
        <v>44</v>
      </c>
      <c r="P4612" s="7" t="s">
        <v>14985</v>
      </c>
      <c r="Q4612" s="7" t="s">
        <v>46</v>
      </c>
      <c r="R4612" s="7" t="s">
        <v>14986</v>
      </c>
      <c r="S4612" s="7" t="s">
        <v>110</v>
      </c>
      <c r="T4612" s="7" t="s">
        <v>223</v>
      </c>
      <c r="U4612" s="7" t="s">
        <v>495</v>
      </c>
      <c r="V4612" s="10">
        <v>15302.33</v>
      </c>
      <c r="W4612" s="6">
        <v>10</v>
      </c>
      <c r="X4612" s="11">
        <v>0</v>
      </c>
      <c r="Y4612" s="10">
        <v>-2168.7399999999998</v>
      </c>
      <c r="Z4612" s="30">
        <f t="shared" si="362"/>
        <v>-0.14172612928880765</v>
      </c>
    </row>
    <row r="4613" spans="1:26">
      <c r="A4613" s="27">
        <v>4612</v>
      </c>
      <c r="B4613" s="14" t="s">
        <v>14987</v>
      </c>
      <c r="C4613" s="15">
        <v>45657</v>
      </c>
      <c r="D4613" s="12">
        <f t="shared" si="359"/>
        <v>2024</v>
      </c>
      <c r="E4613" s="12">
        <f t="shared" si="360"/>
        <v>12</v>
      </c>
      <c r="F4613" s="15" t="str">
        <f t="shared" si="361"/>
        <v>2024-12</v>
      </c>
      <c r="G4613" s="15">
        <v>45663</v>
      </c>
      <c r="H4613" s="23">
        <f t="shared" si="363"/>
        <v>6</v>
      </c>
      <c r="I4613" s="14" t="s">
        <v>52</v>
      </c>
      <c r="J4613" s="14" t="s">
        <v>815</v>
      </c>
      <c r="K4613" s="14" t="s">
        <v>816</v>
      </c>
      <c r="L4613" s="14" t="s">
        <v>66</v>
      </c>
      <c r="M4613" s="14" t="s">
        <v>31</v>
      </c>
      <c r="N4613" s="14" t="s">
        <v>181</v>
      </c>
      <c r="O4613" s="14" t="s">
        <v>107</v>
      </c>
      <c r="P4613" s="14" t="s">
        <v>14988</v>
      </c>
      <c r="Q4613" s="14" t="s">
        <v>35</v>
      </c>
      <c r="R4613" s="14" t="s">
        <v>14989</v>
      </c>
      <c r="S4613" s="14" t="s">
        <v>37</v>
      </c>
      <c r="T4613" s="14" t="s">
        <v>60</v>
      </c>
      <c r="U4613" s="14" t="s">
        <v>317</v>
      </c>
      <c r="V4613" s="16">
        <v>8194.2900000000009</v>
      </c>
      <c r="W4613" s="13">
        <v>9</v>
      </c>
      <c r="X4613" s="17">
        <v>0</v>
      </c>
      <c r="Y4613" s="16">
        <v>-596.64</v>
      </c>
      <c r="Z4613" s="31">
        <f t="shared" si="362"/>
        <v>-7.2811677399750308E-2</v>
      </c>
    </row>
    <row r="4614" spans="1:26">
      <c r="A4614" s="26">
        <v>4613</v>
      </c>
      <c r="B4614" s="7" t="s">
        <v>14990</v>
      </c>
      <c r="C4614" s="8">
        <v>44407</v>
      </c>
      <c r="D4614" s="12">
        <f t="shared" si="359"/>
        <v>2021</v>
      </c>
      <c r="E4614" s="12">
        <f t="shared" si="360"/>
        <v>7</v>
      </c>
      <c r="F4614" s="8" t="str">
        <f t="shared" si="361"/>
        <v>2021-07</v>
      </c>
      <c r="G4614" s="8">
        <v>44414</v>
      </c>
      <c r="H4614" s="23">
        <f t="shared" si="363"/>
        <v>7</v>
      </c>
      <c r="I4614" s="7" t="s">
        <v>27</v>
      </c>
      <c r="J4614" s="7" t="s">
        <v>2926</v>
      </c>
      <c r="K4614" s="7" t="s">
        <v>426</v>
      </c>
      <c r="L4614" s="7" t="s">
        <v>30</v>
      </c>
      <c r="M4614" s="7" t="s">
        <v>31</v>
      </c>
      <c r="N4614" s="7" t="s">
        <v>74</v>
      </c>
      <c r="O4614" s="7" t="s">
        <v>75</v>
      </c>
      <c r="P4614" s="7" t="s">
        <v>14991</v>
      </c>
      <c r="Q4614" s="7" t="s">
        <v>46</v>
      </c>
      <c r="R4614" s="7" t="s">
        <v>14992</v>
      </c>
      <c r="S4614" s="7" t="s">
        <v>48</v>
      </c>
      <c r="T4614" s="7" t="s">
        <v>86</v>
      </c>
      <c r="U4614" s="7" t="s">
        <v>819</v>
      </c>
      <c r="V4614" s="10">
        <v>250.94</v>
      </c>
      <c r="W4614" s="6">
        <v>5</v>
      </c>
      <c r="X4614" s="11">
        <v>0.2</v>
      </c>
      <c r="Y4614" s="10">
        <v>55.83</v>
      </c>
      <c r="Z4614" s="30">
        <f t="shared" si="362"/>
        <v>0.22248346218219495</v>
      </c>
    </row>
    <row r="4615" spans="1:26">
      <c r="A4615" s="27">
        <v>4614</v>
      </c>
      <c r="B4615" s="14" t="s">
        <v>14993</v>
      </c>
      <c r="C4615" s="15">
        <v>45413</v>
      </c>
      <c r="D4615" s="12">
        <f t="shared" si="359"/>
        <v>2024</v>
      </c>
      <c r="E4615" s="12">
        <f t="shared" si="360"/>
        <v>5</v>
      </c>
      <c r="F4615" s="15" t="str">
        <f t="shared" si="361"/>
        <v>2024-05</v>
      </c>
      <c r="G4615" s="15">
        <v>45419</v>
      </c>
      <c r="H4615" s="23">
        <f t="shared" si="363"/>
        <v>6</v>
      </c>
      <c r="I4615" s="14" t="s">
        <v>52</v>
      </c>
      <c r="J4615" s="14" t="s">
        <v>3640</v>
      </c>
      <c r="K4615" s="14" t="s">
        <v>3641</v>
      </c>
      <c r="L4615" s="14" t="s">
        <v>83</v>
      </c>
      <c r="M4615" s="14" t="s">
        <v>31</v>
      </c>
      <c r="N4615" s="14" t="s">
        <v>55</v>
      </c>
      <c r="O4615" s="14" t="s">
        <v>56</v>
      </c>
      <c r="P4615" s="14" t="s">
        <v>14994</v>
      </c>
      <c r="Q4615" s="14" t="s">
        <v>58</v>
      </c>
      <c r="R4615" s="14" t="s">
        <v>14995</v>
      </c>
      <c r="S4615" s="14" t="s">
        <v>48</v>
      </c>
      <c r="T4615" s="14" t="s">
        <v>434</v>
      </c>
      <c r="U4615" s="14" t="s">
        <v>1113</v>
      </c>
      <c r="V4615" s="16">
        <v>228.94</v>
      </c>
      <c r="W4615" s="13">
        <v>14</v>
      </c>
      <c r="X4615" s="17">
        <v>0</v>
      </c>
      <c r="Y4615" s="16">
        <v>65.959999999999994</v>
      </c>
      <c r="Z4615" s="31">
        <f t="shared" si="362"/>
        <v>0.28811042194461428</v>
      </c>
    </row>
    <row r="4616" spans="1:26">
      <c r="A4616" s="26">
        <v>4615</v>
      </c>
      <c r="B4616" s="7" t="s">
        <v>14996</v>
      </c>
      <c r="C4616" s="8">
        <v>44544</v>
      </c>
      <c r="D4616" s="12">
        <f t="shared" si="359"/>
        <v>2021</v>
      </c>
      <c r="E4616" s="12">
        <f t="shared" si="360"/>
        <v>12</v>
      </c>
      <c r="F4616" s="8" t="str">
        <f t="shared" si="361"/>
        <v>2021-12</v>
      </c>
      <c r="G4616" s="8">
        <v>44549</v>
      </c>
      <c r="H4616" s="23">
        <f t="shared" si="363"/>
        <v>5</v>
      </c>
      <c r="I4616" s="7" t="s">
        <v>52</v>
      </c>
      <c r="J4616" s="7" t="s">
        <v>2716</v>
      </c>
      <c r="K4616" s="7" t="s">
        <v>808</v>
      </c>
      <c r="L4616" s="7" t="s">
        <v>83</v>
      </c>
      <c r="M4616" s="7" t="s">
        <v>31</v>
      </c>
      <c r="N4616" s="7" t="s">
        <v>116</v>
      </c>
      <c r="O4616" s="7" t="s">
        <v>117</v>
      </c>
      <c r="P4616" s="7" t="s">
        <v>14997</v>
      </c>
      <c r="Q4616" s="7" t="s">
        <v>58</v>
      </c>
      <c r="R4616" s="7" t="s">
        <v>14998</v>
      </c>
      <c r="S4616" s="7" t="s">
        <v>110</v>
      </c>
      <c r="T4616" s="7" t="s">
        <v>148</v>
      </c>
      <c r="U4616" s="7" t="s">
        <v>149</v>
      </c>
      <c r="V4616" s="10">
        <v>303.45999999999998</v>
      </c>
      <c r="W4616" s="6">
        <v>11</v>
      </c>
      <c r="X4616" s="11">
        <v>0.5</v>
      </c>
      <c r="Y4616" s="10">
        <v>55.82</v>
      </c>
      <c r="Z4616" s="30">
        <f t="shared" si="362"/>
        <v>0.18394516575495948</v>
      </c>
    </row>
    <row r="4617" spans="1:26">
      <c r="A4617" s="27">
        <v>4616</v>
      </c>
      <c r="B4617" s="14" t="s">
        <v>14999</v>
      </c>
      <c r="C4617" s="15">
        <v>45110</v>
      </c>
      <c r="D4617" s="12">
        <f t="shared" si="359"/>
        <v>2023</v>
      </c>
      <c r="E4617" s="12">
        <f t="shared" si="360"/>
        <v>7</v>
      </c>
      <c r="F4617" s="15" t="str">
        <f t="shared" si="361"/>
        <v>2023-07</v>
      </c>
      <c r="G4617" s="15">
        <v>45116</v>
      </c>
      <c r="H4617" s="23">
        <f t="shared" si="363"/>
        <v>6</v>
      </c>
      <c r="I4617" s="14" t="s">
        <v>52</v>
      </c>
      <c r="J4617" s="14" t="s">
        <v>1088</v>
      </c>
      <c r="K4617" s="14" t="s">
        <v>604</v>
      </c>
      <c r="L4617" s="14" t="s">
        <v>30</v>
      </c>
      <c r="M4617" s="14" t="s">
        <v>31</v>
      </c>
      <c r="N4617" s="14" t="s">
        <v>116</v>
      </c>
      <c r="O4617" s="14" t="s">
        <v>117</v>
      </c>
      <c r="P4617" s="14" t="s">
        <v>15000</v>
      </c>
      <c r="Q4617" s="14" t="s">
        <v>58</v>
      </c>
      <c r="R4617" s="14" t="s">
        <v>15001</v>
      </c>
      <c r="S4617" s="14" t="s">
        <v>48</v>
      </c>
      <c r="T4617" s="14" t="s">
        <v>78</v>
      </c>
      <c r="U4617" s="14" t="s">
        <v>956</v>
      </c>
      <c r="V4617" s="16">
        <v>1368.78</v>
      </c>
      <c r="W4617" s="13">
        <v>9</v>
      </c>
      <c r="X4617" s="17">
        <v>0.3</v>
      </c>
      <c r="Y4617" s="16">
        <v>213.64</v>
      </c>
      <c r="Z4617" s="31">
        <f t="shared" si="362"/>
        <v>0.15608059732024138</v>
      </c>
    </row>
    <row r="4618" spans="1:26">
      <c r="A4618" s="26">
        <v>4617</v>
      </c>
      <c r="B4618" s="7" t="s">
        <v>15002</v>
      </c>
      <c r="C4618" s="8">
        <v>45372</v>
      </c>
      <c r="D4618" s="12">
        <f t="shared" si="359"/>
        <v>2024</v>
      </c>
      <c r="E4618" s="12">
        <f t="shared" si="360"/>
        <v>3</v>
      </c>
      <c r="F4618" s="8" t="str">
        <f t="shared" si="361"/>
        <v>2024-03</v>
      </c>
      <c r="G4618" s="8">
        <v>45378</v>
      </c>
      <c r="H4618" s="23">
        <f t="shared" si="363"/>
        <v>6</v>
      </c>
      <c r="I4618" s="7" t="s">
        <v>27</v>
      </c>
      <c r="J4618" s="7" t="s">
        <v>1150</v>
      </c>
      <c r="K4618" s="7" t="s">
        <v>1151</v>
      </c>
      <c r="L4618" s="7" t="s">
        <v>30</v>
      </c>
      <c r="M4618" s="7" t="s">
        <v>31</v>
      </c>
      <c r="N4618" s="7" t="s">
        <v>711</v>
      </c>
      <c r="O4618" s="7" t="s">
        <v>712</v>
      </c>
      <c r="P4618" s="7" t="s">
        <v>15003</v>
      </c>
      <c r="Q4618" s="7" t="s">
        <v>35</v>
      </c>
      <c r="R4618" s="7" t="s">
        <v>15004</v>
      </c>
      <c r="S4618" s="7" t="s">
        <v>110</v>
      </c>
      <c r="T4618" s="7" t="s">
        <v>243</v>
      </c>
      <c r="U4618" s="7" t="s">
        <v>481</v>
      </c>
      <c r="V4618" s="10">
        <v>921.62</v>
      </c>
      <c r="W4618" s="6">
        <v>8</v>
      </c>
      <c r="X4618" s="11">
        <v>0.4</v>
      </c>
      <c r="Y4618" s="10">
        <v>-141.44999999999999</v>
      </c>
      <c r="Z4618" s="30">
        <f t="shared" si="362"/>
        <v>-0.15347974219309476</v>
      </c>
    </row>
    <row r="4619" spans="1:26">
      <c r="A4619" s="27">
        <v>4618</v>
      </c>
      <c r="B4619" s="14" t="s">
        <v>15005</v>
      </c>
      <c r="C4619" s="15">
        <v>45191</v>
      </c>
      <c r="D4619" s="12">
        <f t="shared" si="359"/>
        <v>2023</v>
      </c>
      <c r="E4619" s="12">
        <f t="shared" si="360"/>
        <v>9</v>
      </c>
      <c r="F4619" s="15" t="str">
        <f t="shared" si="361"/>
        <v>2023-09</v>
      </c>
      <c r="G4619" s="15">
        <v>45197</v>
      </c>
      <c r="H4619" s="23">
        <f t="shared" si="363"/>
        <v>6</v>
      </c>
      <c r="I4619" s="14" t="s">
        <v>52</v>
      </c>
      <c r="J4619" s="14" t="s">
        <v>2271</v>
      </c>
      <c r="K4619" s="14" t="s">
        <v>679</v>
      </c>
      <c r="L4619" s="14" t="s">
        <v>30</v>
      </c>
      <c r="M4619" s="14" t="s">
        <v>31</v>
      </c>
      <c r="N4619" s="14" t="s">
        <v>32</v>
      </c>
      <c r="O4619" s="14" t="s">
        <v>33</v>
      </c>
      <c r="P4619" s="14" t="s">
        <v>15006</v>
      </c>
      <c r="Q4619" s="14" t="s">
        <v>35</v>
      </c>
      <c r="R4619" s="14" t="s">
        <v>15007</v>
      </c>
      <c r="S4619" s="14" t="s">
        <v>110</v>
      </c>
      <c r="T4619" s="14" t="s">
        <v>243</v>
      </c>
      <c r="U4619" s="14" t="s">
        <v>481</v>
      </c>
      <c r="V4619" s="16">
        <v>4356.38</v>
      </c>
      <c r="W4619" s="13">
        <v>9</v>
      </c>
      <c r="X4619" s="17">
        <v>0.5</v>
      </c>
      <c r="Y4619" s="16">
        <v>93.96</v>
      </c>
      <c r="Z4619" s="31">
        <f t="shared" si="362"/>
        <v>2.1568366395952603E-2</v>
      </c>
    </row>
    <row r="4620" spans="1:26">
      <c r="A4620" s="26">
        <v>4619</v>
      </c>
      <c r="B4620" s="7" t="s">
        <v>15008</v>
      </c>
      <c r="C4620" s="8">
        <v>44704</v>
      </c>
      <c r="D4620" s="12">
        <f t="shared" si="359"/>
        <v>2022</v>
      </c>
      <c r="E4620" s="12">
        <f t="shared" si="360"/>
        <v>5</v>
      </c>
      <c r="F4620" s="8" t="str">
        <f t="shared" si="361"/>
        <v>2022-05</v>
      </c>
      <c r="G4620" s="8">
        <v>44704</v>
      </c>
      <c r="H4620" s="23">
        <f t="shared" si="363"/>
        <v>0</v>
      </c>
      <c r="I4620" s="7" t="s">
        <v>63</v>
      </c>
      <c r="J4620" s="7" t="s">
        <v>3829</v>
      </c>
      <c r="K4620" s="7" t="s">
        <v>798</v>
      </c>
      <c r="L4620" s="7" t="s">
        <v>66</v>
      </c>
      <c r="M4620" s="7" t="s">
        <v>31</v>
      </c>
      <c r="N4620" s="7" t="s">
        <v>32</v>
      </c>
      <c r="O4620" s="7" t="s">
        <v>33</v>
      </c>
      <c r="P4620" s="7" t="s">
        <v>15009</v>
      </c>
      <c r="Q4620" s="7" t="s">
        <v>35</v>
      </c>
      <c r="R4620" s="7" t="s">
        <v>15010</v>
      </c>
      <c r="S4620" s="7" t="s">
        <v>37</v>
      </c>
      <c r="T4620" s="7" t="s">
        <v>38</v>
      </c>
      <c r="U4620" s="7" t="s">
        <v>39</v>
      </c>
      <c r="V4620" s="10">
        <v>2075.17</v>
      </c>
      <c r="W4620" s="6">
        <v>2</v>
      </c>
      <c r="X4620" s="11">
        <v>0.1</v>
      </c>
      <c r="Y4620" s="10">
        <v>464.9</v>
      </c>
      <c r="Z4620" s="30">
        <f t="shared" si="362"/>
        <v>0.22402983851925382</v>
      </c>
    </row>
    <row r="4621" spans="1:26">
      <c r="A4621" s="27">
        <v>4620</v>
      </c>
      <c r="B4621" s="14" t="s">
        <v>15011</v>
      </c>
      <c r="C4621" s="15">
        <v>44872</v>
      </c>
      <c r="D4621" s="12">
        <f t="shared" si="359"/>
        <v>2022</v>
      </c>
      <c r="E4621" s="12">
        <f t="shared" si="360"/>
        <v>11</v>
      </c>
      <c r="F4621" s="15" t="str">
        <f t="shared" si="361"/>
        <v>2022-11</v>
      </c>
      <c r="G4621" s="15">
        <v>44875</v>
      </c>
      <c r="H4621" s="23">
        <f t="shared" si="363"/>
        <v>3</v>
      </c>
      <c r="I4621" s="14" t="s">
        <v>52</v>
      </c>
      <c r="J4621" s="14" t="s">
        <v>246</v>
      </c>
      <c r="K4621" s="14" t="s">
        <v>247</v>
      </c>
      <c r="L4621" s="14" t="s">
        <v>66</v>
      </c>
      <c r="M4621" s="14" t="s">
        <v>31</v>
      </c>
      <c r="N4621" s="14" t="s">
        <v>106</v>
      </c>
      <c r="O4621" s="14" t="s">
        <v>107</v>
      </c>
      <c r="P4621" s="14" t="s">
        <v>15012</v>
      </c>
      <c r="Q4621" s="14" t="s">
        <v>35</v>
      </c>
      <c r="R4621" s="14" t="s">
        <v>15013</v>
      </c>
      <c r="S4621" s="14" t="s">
        <v>48</v>
      </c>
      <c r="T4621" s="14" t="s">
        <v>49</v>
      </c>
      <c r="U4621" s="14" t="s">
        <v>50</v>
      </c>
      <c r="V4621" s="16">
        <v>450.79</v>
      </c>
      <c r="W4621" s="13">
        <v>2</v>
      </c>
      <c r="X4621" s="17">
        <v>0.2</v>
      </c>
      <c r="Y4621" s="16">
        <v>123.05</v>
      </c>
      <c r="Z4621" s="31">
        <f t="shared" si="362"/>
        <v>0.27296523880299028</v>
      </c>
    </row>
    <row r="4622" spans="1:26">
      <c r="A4622" s="26">
        <v>4621</v>
      </c>
      <c r="B4622" s="7" t="s">
        <v>15014</v>
      </c>
      <c r="C4622" s="8">
        <v>44894</v>
      </c>
      <c r="D4622" s="12">
        <f t="shared" si="359"/>
        <v>2022</v>
      </c>
      <c r="E4622" s="12">
        <f t="shared" si="360"/>
        <v>11</v>
      </c>
      <c r="F4622" s="8" t="str">
        <f t="shared" si="361"/>
        <v>2022-11</v>
      </c>
      <c r="G4622" s="8">
        <v>44898</v>
      </c>
      <c r="H4622" s="23">
        <f t="shared" si="363"/>
        <v>4</v>
      </c>
      <c r="I4622" s="7" t="s">
        <v>52</v>
      </c>
      <c r="J4622" s="7" t="s">
        <v>395</v>
      </c>
      <c r="K4622" s="7" t="s">
        <v>396</v>
      </c>
      <c r="L4622" s="7" t="s">
        <v>83</v>
      </c>
      <c r="M4622" s="7" t="s">
        <v>31</v>
      </c>
      <c r="N4622" s="7" t="s">
        <v>106</v>
      </c>
      <c r="O4622" s="7" t="s">
        <v>107</v>
      </c>
      <c r="P4622" s="7" t="s">
        <v>15015</v>
      </c>
      <c r="Q4622" s="7" t="s">
        <v>35</v>
      </c>
      <c r="R4622" s="7" t="s">
        <v>15016</v>
      </c>
      <c r="S4622" s="7" t="s">
        <v>110</v>
      </c>
      <c r="T4622" s="7" t="s">
        <v>111</v>
      </c>
      <c r="U4622" s="7" t="s">
        <v>287</v>
      </c>
      <c r="V4622" s="10">
        <v>14806.61</v>
      </c>
      <c r="W4622" s="6">
        <v>14</v>
      </c>
      <c r="X4622" s="11">
        <v>0</v>
      </c>
      <c r="Y4622" s="10">
        <v>3431.1</v>
      </c>
      <c r="Z4622" s="30">
        <f t="shared" si="362"/>
        <v>0.23172758653061029</v>
      </c>
    </row>
    <row r="4623" spans="1:26">
      <c r="A4623" s="27">
        <v>4622</v>
      </c>
      <c r="B4623" s="14" t="s">
        <v>15017</v>
      </c>
      <c r="C4623" s="15">
        <v>45242</v>
      </c>
      <c r="D4623" s="12">
        <f t="shared" si="359"/>
        <v>2023</v>
      </c>
      <c r="E4623" s="12">
        <f t="shared" si="360"/>
        <v>11</v>
      </c>
      <c r="F4623" s="15" t="str">
        <f t="shared" si="361"/>
        <v>2023-11</v>
      </c>
      <c r="G4623" s="15">
        <v>45249</v>
      </c>
      <c r="H4623" s="23">
        <f t="shared" si="363"/>
        <v>7</v>
      </c>
      <c r="I4623" s="14" t="s">
        <v>27</v>
      </c>
      <c r="J4623" s="14" t="s">
        <v>3648</v>
      </c>
      <c r="K4623" s="14" t="s">
        <v>1134</v>
      </c>
      <c r="L4623" s="14" t="s">
        <v>83</v>
      </c>
      <c r="M4623" s="14" t="s">
        <v>31</v>
      </c>
      <c r="N4623" s="14" t="s">
        <v>125</v>
      </c>
      <c r="O4623" s="14" t="s">
        <v>126</v>
      </c>
      <c r="P4623" s="14" t="s">
        <v>15018</v>
      </c>
      <c r="Q4623" s="14" t="s">
        <v>58</v>
      </c>
      <c r="R4623" s="14" t="s">
        <v>15019</v>
      </c>
      <c r="S4623" s="14" t="s">
        <v>48</v>
      </c>
      <c r="T4623" s="14" t="s">
        <v>49</v>
      </c>
      <c r="U4623" s="14" t="s">
        <v>120</v>
      </c>
      <c r="V4623" s="16">
        <v>2077.0700000000002</v>
      </c>
      <c r="W4623" s="13">
        <v>8</v>
      </c>
      <c r="X4623" s="17">
        <v>0</v>
      </c>
      <c r="Y4623" s="16">
        <v>470.1</v>
      </c>
      <c r="Z4623" s="31">
        <f t="shared" si="362"/>
        <v>0.22632843380338649</v>
      </c>
    </row>
    <row r="4624" spans="1:26">
      <c r="A4624" s="26">
        <v>4623</v>
      </c>
      <c r="B4624" s="7" t="s">
        <v>15020</v>
      </c>
      <c r="C4624" s="8">
        <v>45645</v>
      </c>
      <c r="D4624" s="12">
        <f t="shared" si="359"/>
        <v>2024</v>
      </c>
      <c r="E4624" s="12">
        <f t="shared" si="360"/>
        <v>12</v>
      </c>
      <c r="F4624" s="8" t="str">
        <f t="shared" si="361"/>
        <v>2024-12</v>
      </c>
      <c r="G4624" s="8">
        <v>45645</v>
      </c>
      <c r="H4624" s="23">
        <f t="shared" si="363"/>
        <v>0</v>
      </c>
      <c r="I4624" s="7" t="s">
        <v>63</v>
      </c>
      <c r="J4624" s="7" t="s">
        <v>985</v>
      </c>
      <c r="K4624" s="7" t="s">
        <v>455</v>
      </c>
      <c r="L4624" s="7" t="s">
        <v>66</v>
      </c>
      <c r="M4624" s="7" t="s">
        <v>31</v>
      </c>
      <c r="N4624" s="7" t="s">
        <v>91</v>
      </c>
      <c r="O4624" s="7" t="s">
        <v>92</v>
      </c>
      <c r="P4624" s="7" t="s">
        <v>15021</v>
      </c>
      <c r="Q4624" s="7" t="s">
        <v>46</v>
      </c>
      <c r="R4624" s="7" t="s">
        <v>15022</v>
      </c>
      <c r="S4624" s="7" t="s">
        <v>37</v>
      </c>
      <c r="T4624" s="7" t="s">
        <v>38</v>
      </c>
      <c r="U4624" s="7" t="s">
        <v>39</v>
      </c>
      <c r="V4624" s="10">
        <v>3369.68</v>
      </c>
      <c r="W4624" s="6">
        <v>5</v>
      </c>
      <c r="X4624" s="11">
        <v>0.1</v>
      </c>
      <c r="Y4624" s="10">
        <v>118.14</v>
      </c>
      <c r="Z4624" s="30">
        <f t="shared" si="362"/>
        <v>3.5059708933786002E-2</v>
      </c>
    </row>
    <row r="4625" spans="1:26">
      <c r="A4625" s="27">
        <v>4624</v>
      </c>
      <c r="B4625" s="14" t="s">
        <v>15023</v>
      </c>
      <c r="C4625" s="15">
        <v>45047</v>
      </c>
      <c r="D4625" s="12">
        <f t="shared" si="359"/>
        <v>2023</v>
      </c>
      <c r="E4625" s="12">
        <f t="shared" si="360"/>
        <v>5</v>
      </c>
      <c r="F4625" s="15" t="str">
        <f t="shared" si="361"/>
        <v>2023-05</v>
      </c>
      <c r="G4625" s="15">
        <v>45053</v>
      </c>
      <c r="H4625" s="23">
        <f t="shared" si="363"/>
        <v>6</v>
      </c>
      <c r="I4625" s="14" t="s">
        <v>52</v>
      </c>
      <c r="J4625" s="14" t="s">
        <v>346</v>
      </c>
      <c r="K4625" s="14" t="s">
        <v>347</v>
      </c>
      <c r="L4625" s="14" t="s">
        <v>83</v>
      </c>
      <c r="M4625" s="14" t="s">
        <v>31</v>
      </c>
      <c r="N4625" s="14" t="s">
        <v>134</v>
      </c>
      <c r="O4625" s="14" t="s">
        <v>135</v>
      </c>
      <c r="P4625" s="14" t="s">
        <v>15024</v>
      </c>
      <c r="Q4625" s="14" t="s">
        <v>58</v>
      </c>
      <c r="R4625" s="14" t="s">
        <v>15025</v>
      </c>
      <c r="S4625" s="14" t="s">
        <v>37</v>
      </c>
      <c r="T4625" s="14" t="s">
        <v>38</v>
      </c>
      <c r="U4625" s="14" t="s">
        <v>39</v>
      </c>
      <c r="V4625" s="16">
        <v>1147.27</v>
      </c>
      <c r="W4625" s="13">
        <v>2</v>
      </c>
      <c r="X4625" s="17">
        <v>0.1</v>
      </c>
      <c r="Y4625" s="16">
        <v>163.76</v>
      </c>
      <c r="Z4625" s="31">
        <f t="shared" si="362"/>
        <v>0.14273884961691669</v>
      </c>
    </row>
    <row r="4626" spans="1:26">
      <c r="A4626" s="26">
        <v>4625</v>
      </c>
      <c r="B4626" s="7" t="s">
        <v>15026</v>
      </c>
      <c r="C4626" s="8">
        <v>45215</v>
      </c>
      <c r="D4626" s="12">
        <f t="shared" si="359"/>
        <v>2023</v>
      </c>
      <c r="E4626" s="12">
        <f t="shared" si="360"/>
        <v>10</v>
      </c>
      <c r="F4626" s="8" t="str">
        <f t="shared" si="361"/>
        <v>2023-10</v>
      </c>
      <c r="G4626" s="8">
        <v>45216</v>
      </c>
      <c r="H4626" s="23">
        <f t="shared" si="363"/>
        <v>1</v>
      </c>
      <c r="I4626" s="7" t="s">
        <v>122</v>
      </c>
      <c r="J4626" s="7" t="s">
        <v>2110</v>
      </c>
      <c r="K4626" s="7" t="s">
        <v>380</v>
      </c>
      <c r="L4626" s="7" t="s">
        <v>83</v>
      </c>
      <c r="M4626" s="7" t="s">
        <v>31</v>
      </c>
      <c r="N4626" s="7" t="s">
        <v>283</v>
      </c>
      <c r="O4626" s="7" t="s">
        <v>284</v>
      </c>
      <c r="P4626" s="7" t="s">
        <v>15027</v>
      </c>
      <c r="Q4626" s="7" t="s">
        <v>146</v>
      </c>
      <c r="R4626" s="7" t="s">
        <v>15028</v>
      </c>
      <c r="S4626" s="7" t="s">
        <v>110</v>
      </c>
      <c r="T4626" s="7" t="s">
        <v>111</v>
      </c>
      <c r="U4626" s="7" t="s">
        <v>287</v>
      </c>
      <c r="V4626" s="10">
        <v>5005.79</v>
      </c>
      <c r="W4626" s="6">
        <v>9</v>
      </c>
      <c r="X4626" s="11">
        <v>0.4</v>
      </c>
      <c r="Y4626" s="10">
        <v>-708.73</v>
      </c>
      <c r="Z4626" s="30">
        <f t="shared" si="362"/>
        <v>-0.14158204798842941</v>
      </c>
    </row>
    <row r="4627" spans="1:26">
      <c r="A4627" s="27">
        <v>4626</v>
      </c>
      <c r="B4627" s="14" t="s">
        <v>15029</v>
      </c>
      <c r="C4627" s="15">
        <v>45247</v>
      </c>
      <c r="D4627" s="12">
        <f t="shared" si="359"/>
        <v>2023</v>
      </c>
      <c r="E4627" s="12">
        <f t="shared" si="360"/>
        <v>11</v>
      </c>
      <c r="F4627" s="15" t="str">
        <f t="shared" si="361"/>
        <v>2023-11</v>
      </c>
      <c r="G4627" s="15">
        <v>45249</v>
      </c>
      <c r="H4627" s="23">
        <f t="shared" si="363"/>
        <v>2</v>
      </c>
      <c r="I4627" s="14" t="s">
        <v>122</v>
      </c>
      <c r="J4627" s="14" t="s">
        <v>1163</v>
      </c>
      <c r="K4627" s="14" t="s">
        <v>192</v>
      </c>
      <c r="L4627" s="14" t="s">
        <v>66</v>
      </c>
      <c r="M4627" s="14" t="s">
        <v>31</v>
      </c>
      <c r="N4627" s="14" t="s">
        <v>106</v>
      </c>
      <c r="O4627" s="14" t="s">
        <v>107</v>
      </c>
      <c r="P4627" s="14" t="s">
        <v>15030</v>
      </c>
      <c r="Q4627" s="14" t="s">
        <v>35</v>
      </c>
      <c r="R4627" s="14" t="s">
        <v>15031</v>
      </c>
      <c r="S4627" s="14" t="s">
        <v>110</v>
      </c>
      <c r="T4627" s="14" t="s">
        <v>223</v>
      </c>
      <c r="U4627" s="14" t="s">
        <v>449</v>
      </c>
      <c r="V4627" s="16">
        <v>1008.89</v>
      </c>
      <c r="W4627" s="13">
        <v>5</v>
      </c>
      <c r="X4627" s="17">
        <v>0.3</v>
      </c>
      <c r="Y4627" s="16">
        <v>149.4</v>
      </c>
      <c r="Z4627" s="31">
        <f t="shared" si="362"/>
        <v>0.14808353735293245</v>
      </c>
    </row>
    <row r="4628" spans="1:26">
      <c r="A4628" s="26">
        <v>4627</v>
      </c>
      <c r="B4628" s="7" t="s">
        <v>15032</v>
      </c>
      <c r="C4628" s="8">
        <v>45245</v>
      </c>
      <c r="D4628" s="12">
        <f t="shared" si="359"/>
        <v>2023</v>
      </c>
      <c r="E4628" s="12">
        <f t="shared" si="360"/>
        <v>11</v>
      </c>
      <c r="F4628" s="8" t="str">
        <f t="shared" si="361"/>
        <v>2023-11</v>
      </c>
      <c r="G4628" s="8">
        <v>45251</v>
      </c>
      <c r="H4628" s="23">
        <f t="shared" si="363"/>
        <v>6</v>
      </c>
      <c r="I4628" s="7" t="s">
        <v>52</v>
      </c>
      <c r="J4628" s="7" t="s">
        <v>7420</v>
      </c>
      <c r="K4628" s="7" t="s">
        <v>7421</v>
      </c>
      <c r="L4628" s="7" t="s">
        <v>30</v>
      </c>
      <c r="M4628" s="7" t="s">
        <v>31</v>
      </c>
      <c r="N4628" s="7" t="s">
        <v>55</v>
      </c>
      <c r="O4628" s="7" t="s">
        <v>56</v>
      </c>
      <c r="P4628" s="7" t="s">
        <v>15033</v>
      </c>
      <c r="Q4628" s="7" t="s">
        <v>58</v>
      </c>
      <c r="R4628" s="7" t="s">
        <v>15034</v>
      </c>
      <c r="S4628" s="7" t="s">
        <v>110</v>
      </c>
      <c r="T4628" s="7" t="s">
        <v>243</v>
      </c>
      <c r="U4628" s="7" t="s">
        <v>481</v>
      </c>
      <c r="V4628" s="10">
        <v>1666.27</v>
      </c>
      <c r="W4628" s="6">
        <v>1</v>
      </c>
      <c r="X4628" s="11">
        <v>0.1</v>
      </c>
      <c r="Y4628" s="10">
        <v>133.88999999999999</v>
      </c>
      <c r="Z4628" s="30">
        <f t="shared" si="362"/>
        <v>8.035312404352235E-2</v>
      </c>
    </row>
    <row r="4629" spans="1:26">
      <c r="A4629" s="27">
        <v>4628</v>
      </c>
      <c r="B4629" s="14" t="s">
        <v>15035</v>
      </c>
      <c r="C4629" s="15">
        <v>44518</v>
      </c>
      <c r="D4629" s="12">
        <f t="shared" si="359"/>
        <v>2021</v>
      </c>
      <c r="E4629" s="12">
        <f t="shared" si="360"/>
        <v>11</v>
      </c>
      <c r="F4629" s="15" t="str">
        <f t="shared" si="361"/>
        <v>2021-11</v>
      </c>
      <c r="G4629" s="15">
        <v>44521</v>
      </c>
      <c r="H4629" s="23">
        <f t="shared" si="363"/>
        <v>3</v>
      </c>
      <c r="I4629" s="14" t="s">
        <v>122</v>
      </c>
      <c r="J4629" s="14" t="s">
        <v>356</v>
      </c>
      <c r="K4629" s="14" t="s">
        <v>357</v>
      </c>
      <c r="L4629" s="14" t="s">
        <v>30</v>
      </c>
      <c r="M4629" s="14" t="s">
        <v>31</v>
      </c>
      <c r="N4629" s="14" t="s">
        <v>166</v>
      </c>
      <c r="O4629" s="14" t="s">
        <v>167</v>
      </c>
      <c r="P4629" s="14" t="s">
        <v>15036</v>
      </c>
      <c r="Q4629" s="14" t="s">
        <v>35</v>
      </c>
      <c r="R4629" s="14" t="s">
        <v>15037</v>
      </c>
      <c r="S4629" s="14" t="s">
        <v>48</v>
      </c>
      <c r="T4629" s="14" t="s">
        <v>298</v>
      </c>
      <c r="U4629" s="14" t="s">
        <v>299</v>
      </c>
      <c r="V4629" s="16">
        <v>1348.8</v>
      </c>
      <c r="W4629" s="13">
        <v>10</v>
      </c>
      <c r="X4629" s="17">
        <v>0.3</v>
      </c>
      <c r="Y4629" s="16">
        <v>373.38</v>
      </c>
      <c r="Z4629" s="31">
        <f t="shared" si="362"/>
        <v>0.27682384341637012</v>
      </c>
    </row>
    <row r="4630" spans="1:26">
      <c r="A4630" s="26">
        <v>4629</v>
      </c>
      <c r="B4630" s="7" t="s">
        <v>15038</v>
      </c>
      <c r="C4630" s="8">
        <v>45238</v>
      </c>
      <c r="D4630" s="12">
        <f t="shared" si="359"/>
        <v>2023</v>
      </c>
      <c r="E4630" s="12">
        <f t="shared" si="360"/>
        <v>11</v>
      </c>
      <c r="F4630" s="8" t="str">
        <f t="shared" si="361"/>
        <v>2023-11</v>
      </c>
      <c r="G4630" s="8">
        <v>45238</v>
      </c>
      <c r="H4630" s="23">
        <f t="shared" si="363"/>
        <v>0</v>
      </c>
      <c r="I4630" s="7" t="s">
        <v>63</v>
      </c>
      <c r="J4630" s="7" t="s">
        <v>1841</v>
      </c>
      <c r="K4630" s="7" t="s">
        <v>710</v>
      </c>
      <c r="L4630" s="7" t="s">
        <v>83</v>
      </c>
      <c r="M4630" s="7" t="s">
        <v>31</v>
      </c>
      <c r="N4630" s="7" t="s">
        <v>143</v>
      </c>
      <c r="O4630" s="7" t="s">
        <v>144</v>
      </c>
      <c r="P4630" s="7" t="s">
        <v>15039</v>
      </c>
      <c r="Q4630" s="7" t="s">
        <v>146</v>
      </c>
      <c r="R4630" s="7" t="s">
        <v>15040</v>
      </c>
      <c r="S4630" s="7" t="s">
        <v>48</v>
      </c>
      <c r="T4630" s="7" t="s">
        <v>49</v>
      </c>
      <c r="U4630" s="7" t="s">
        <v>50</v>
      </c>
      <c r="V4630" s="10">
        <v>769.35</v>
      </c>
      <c r="W4630" s="6">
        <v>14</v>
      </c>
      <c r="X4630" s="11">
        <v>0.3</v>
      </c>
      <c r="Y4630" s="10">
        <v>-33.51</v>
      </c>
      <c r="Z4630" s="30">
        <f t="shared" si="362"/>
        <v>-4.3556248781438871E-2</v>
      </c>
    </row>
    <row r="4631" spans="1:26">
      <c r="A4631" s="27">
        <v>4630</v>
      </c>
      <c r="B4631" s="14" t="s">
        <v>15041</v>
      </c>
      <c r="C4631" s="15">
        <v>45286</v>
      </c>
      <c r="D4631" s="12">
        <f t="shared" si="359"/>
        <v>2023</v>
      </c>
      <c r="E4631" s="12">
        <f t="shared" si="360"/>
        <v>12</v>
      </c>
      <c r="F4631" s="15" t="str">
        <f t="shared" si="361"/>
        <v>2023-12</v>
      </c>
      <c r="G4631" s="15">
        <v>45292</v>
      </c>
      <c r="H4631" s="23">
        <f t="shared" si="363"/>
        <v>6</v>
      </c>
      <c r="I4631" s="14" t="s">
        <v>27</v>
      </c>
      <c r="J4631" s="14" t="s">
        <v>1093</v>
      </c>
      <c r="K4631" s="14" t="s">
        <v>1094</v>
      </c>
      <c r="L4631" s="14" t="s">
        <v>83</v>
      </c>
      <c r="M4631" s="14" t="s">
        <v>31</v>
      </c>
      <c r="N4631" s="14" t="s">
        <v>43</v>
      </c>
      <c r="O4631" s="14" t="s">
        <v>44</v>
      </c>
      <c r="P4631" s="14" t="s">
        <v>15042</v>
      </c>
      <c r="Q4631" s="14" t="s">
        <v>46</v>
      </c>
      <c r="R4631" s="14" t="s">
        <v>15043</v>
      </c>
      <c r="S4631" s="14" t="s">
        <v>37</v>
      </c>
      <c r="T4631" s="14" t="s">
        <v>170</v>
      </c>
      <c r="U4631" s="14" t="s">
        <v>171</v>
      </c>
      <c r="V4631" s="16">
        <v>3365.67</v>
      </c>
      <c r="W4631" s="13">
        <v>14</v>
      </c>
      <c r="X4631" s="17">
        <v>0.5</v>
      </c>
      <c r="Y4631" s="16">
        <v>599.84</v>
      </c>
      <c r="Z4631" s="31">
        <f t="shared" si="362"/>
        <v>0.17822305811324343</v>
      </c>
    </row>
    <row r="4632" spans="1:26">
      <c r="A4632" s="26">
        <v>4631</v>
      </c>
      <c r="B4632" s="7" t="s">
        <v>15044</v>
      </c>
      <c r="C4632" s="8">
        <v>45567</v>
      </c>
      <c r="D4632" s="12">
        <f t="shared" si="359"/>
        <v>2024</v>
      </c>
      <c r="E4632" s="12">
        <f t="shared" si="360"/>
        <v>10</v>
      </c>
      <c r="F4632" s="8" t="str">
        <f t="shared" si="361"/>
        <v>2024-10</v>
      </c>
      <c r="G4632" s="8">
        <v>45567</v>
      </c>
      <c r="H4632" s="23">
        <f t="shared" si="363"/>
        <v>0</v>
      </c>
      <c r="I4632" s="7" t="s">
        <v>63</v>
      </c>
      <c r="J4632" s="7" t="s">
        <v>41</v>
      </c>
      <c r="K4632" s="7" t="s">
        <v>42</v>
      </c>
      <c r="L4632" s="7" t="s">
        <v>30</v>
      </c>
      <c r="M4632" s="7" t="s">
        <v>31</v>
      </c>
      <c r="N4632" s="7" t="s">
        <v>43</v>
      </c>
      <c r="O4632" s="7" t="s">
        <v>44</v>
      </c>
      <c r="P4632" s="7" t="s">
        <v>15045</v>
      </c>
      <c r="Q4632" s="7" t="s">
        <v>46</v>
      </c>
      <c r="R4632" s="7" t="s">
        <v>15046</v>
      </c>
      <c r="S4632" s="7" t="s">
        <v>110</v>
      </c>
      <c r="T4632" s="7" t="s">
        <v>243</v>
      </c>
      <c r="U4632" s="7" t="s">
        <v>244</v>
      </c>
      <c r="V4632" s="10">
        <v>16300.35</v>
      </c>
      <c r="W4632" s="6">
        <v>9</v>
      </c>
      <c r="X4632" s="11">
        <v>0</v>
      </c>
      <c r="Y4632" s="10">
        <v>3269.09</v>
      </c>
      <c r="Z4632" s="30">
        <f t="shared" si="362"/>
        <v>0.20055336235111518</v>
      </c>
    </row>
    <row r="4633" spans="1:26">
      <c r="A4633" s="27">
        <v>4632</v>
      </c>
      <c r="B4633" s="14" t="s">
        <v>15047</v>
      </c>
      <c r="C4633" s="15">
        <v>44457</v>
      </c>
      <c r="D4633" s="12">
        <f t="shared" si="359"/>
        <v>2021</v>
      </c>
      <c r="E4633" s="12">
        <f t="shared" si="360"/>
        <v>9</v>
      </c>
      <c r="F4633" s="15" t="str">
        <f t="shared" si="361"/>
        <v>2021-09</v>
      </c>
      <c r="G4633" s="15">
        <v>44459</v>
      </c>
      <c r="H4633" s="23">
        <f t="shared" si="363"/>
        <v>2</v>
      </c>
      <c r="I4633" s="14" t="s">
        <v>122</v>
      </c>
      <c r="J4633" s="14" t="s">
        <v>567</v>
      </c>
      <c r="K4633" s="14" t="s">
        <v>568</v>
      </c>
      <c r="L4633" s="14" t="s">
        <v>83</v>
      </c>
      <c r="M4633" s="14" t="s">
        <v>31</v>
      </c>
      <c r="N4633" s="14" t="s">
        <v>213</v>
      </c>
      <c r="O4633" s="14" t="s">
        <v>92</v>
      </c>
      <c r="P4633" s="14" t="s">
        <v>15048</v>
      </c>
      <c r="Q4633" s="14" t="s">
        <v>46</v>
      </c>
      <c r="R4633" s="14" t="s">
        <v>15049</v>
      </c>
      <c r="S4633" s="14" t="s">
        <v>48</v>
      </c>
      <c r="T4633" s="14" t="s">
        <v>69</v>
      </c>
      <c r="U4633" s="14" t="s">
        <v>1034</v>
      </c>
      <c r="V4633" s="16">
        <v>520.14</v>
      </c>
      <c r="W4633" s="13">
        <v>3</v>
      </c>
      <c r="X4633" s="17">
        <v>0.2</v>
      </c>
      <c r="Y4633" s="16">
        <v>195.89</v>
      </c>
      <c r="Z4633" s="31">
        <f t="shared" si="362"/>
        <v>0.37661014342292459</v>
      </c>
    </row>
    <row r="4634" spans="1:26">
      <c r="A4634" s="26">
        <v>4633</v>
      </c>
      <c r="B4634" s="7" t="s">
        <v>15050</v>
      </c>
      <c r="C4634" s="8">
        <v>44945</v>
      </c>
      <c r="D4634" s="12">
        <f t="shared" si="359"/>
        <v>2023</v>
      </c>
      <c r="E4634" s="12">
        <f t="shared" si="360"/>
        <v>1</v>
      </c>
      <c r="F4634" s="8" t="str">
        <f t="shared" si="361"/>
        <v>2023-01</v>
      </c>
      <c r="G4634" s="8">
        <v>44950</v>
      </c>
      <c r="H4634" s="23">
        <f t="shared" si="363"/>
        <v>5</v>
      </c>
      <c r="I4634" s="7" t="s">
        <v>27</v>
      </c>
      <c r="J4634" s="7" t="s">
        <v>1959</v>
      </c>
      <c r="K4634" s="7" t="s">
        <v>633</v>
      </c>
      <c r="L4634" s="7" t="s">
        <v>30</v>
      </c>
      <c r="M4634" s="7" t="s">
        <v>31</v>
      </c>
      <c r="N4634" s="7" t="s">
        <v>91</v>
      </c>
      <c r="O4634" s="7" t="s">
        <v>92</v>
      </c>
      <c r="P4634" s="7" t="s">
        <v>15051</v>
      </c>
      <c r="Q4634" s="7" t="s">
        <v>46</v>
      </c>
      <c r="R4634" s="7" t="s">
        <v>15052</v>
      </c>
      <c r="S4634" s="7" t="s">
        <v>37</v>
      </c>
      <c r="T4634" s="7" t="s">
        <v>208</v>
      </c>
      <c r="U4634" s="7" t="s">
        <v>265</v>
      </c>
      <c r="V4634" s="10">
        <v>4058.67</v>
      </c>
      <c r="W4634" s="6">
        <v>13</v>
      </c>
      <c r="X4634" s="11">
        <v>0.2</v>
      </c>
      <c r="Y4634" s="10">
        <v>722.79</v>
      </c>
      <c r="Z4634" s="30">
        <f t="shared" si="362"/>
        <v>0.17808543192720766</v>
      </c>
    </row>
    <row r="4635" spans="1:26">
      <c r="A4635" s="27">
        <v>4634</v>
      </c>
      <c r="B4635" s="14" t="s">
        <v>15053</v>
      </c>
      <c r="C4635" s="15">
        <v>44373</v>
      </c>
      <c r="D4635" s="12">
        <f t="shared" si="359"/>
        <v>2021</v>
      </c>
      <c r="E4635" s="12">
        <f t="shared" si="360"/>
        <v>6</v>
      </c>
      <c r="F4635" s="15" t="str">
        <f t="shared" si="361"/>
        <v>2021-06</v>
      </c>
      <c r="G4635" s="15">
        <v>44378</v>
      </c>
      <c r="H4635" s="23">
        <f t="shared" si="363"/>
        <v>5</v>
      </c>
      <c r="I4635" s="14" t="s">
        <v>27</v>
      </c>
      <c r="J4635" s="14" t="s">
        <v>6026</v>
      </c>
      <c r="K4635" s="14" t="s">
        <v>302</v>
      </c>
      <c r="L4635" s="14" t="s">
        <v>66</v>
      </c>
      <c r="M4635" s="14" t="s">
        <v>31</v>
      </c>
      <c r="N4635" s="14" t="s">
        <v>125</v>
      </c>
      <c r="O4635" s="14" t="s">
        <v>126</v>
      </c>
      <c r="P4635" s="14" t="s">
        <v>15054</v>
      </c>
      <c r="Q4635" s="14" t="s">
        <v>58</v>
      </c>
      <c r="R4635" s="14" t="s">
        <v>15055</v>
      </c>
      <c r="S4635" s="14" t="s">
        <v>37</v>
      </c>
      <c r="T4635" s="14" t="s">
        <v>208</v>
      </c>
      <c r="U4635" s="14" t="s">
        <v>408</v>
      </c>
      <c r="V4635" s="16">
        <v>2474.37</v>
      </c>
      <c r="W4635" s="13">
        <v>5</v>
      </c>
      <c r="X4635" s="17">
        <v>0.5</v>
      </c>
      <c r="Y4635" s="16">
        <v>92.31</v>
      </c>
      <c r="Z4635" s="31">
        <f t="shared" si="362"/>
        <v>3.7306465888286719E-2</v>
      </c>
    </row>
    <row r="4636" spans="1:26">
      <c r="A4636" s="26">
        <v>4635</v>
      </c>
      <c r="B4636" s="7" t="s">
        <v>15056</v>
      </c>
      <c r="C4636" s="8">
        <v>45481</v>
      </c>
      <c r="D4636" s="12">
        <f t="shared" si="359"/>
        <v>2024</v>
      </c>
      <c r="E4636" s="12">
        <f t="shared" si="360"/>
        <v>7</v>
      </c>
      <c r="F4636" s="8" t="str">
        <f t="shared" si="361"/>
        <v>2024-07</v>
      </c>
      <c r="G4636" s="8">
        <v>45486</v>
      </c>
      <c r="H4636" s="23">
        <f t="shared" si="363"/>
        <v>5</v>
      </c>
      <c r="I4636" s="7" t="s">
        <v>52</v>
      </c>
      <c r="J4636" s="7" t="s">
        <v>3212</v>
      </c>
      <c r="K4636" s="7" t="s">
        <v>1837</v>
      </c>
      <c r="L4636" s="7" t="s">
        <v>83</v>
      </c>
      <c r="M4636" s="7" t="s">
        <v>31</v>
      </c>
      <c r="N4636" s="7" t="s">
        <v>204</v>
      </c>
      <c r="O4636" s="7" t="s">
        <v>205</v>
      </c>
      <c r="P4636" s="7" t="s">
        <v>15057</v>
      </c>
      <c r="Q4636" s="7" t="s">
        <v>146</v>
      </c>
      <c r="R4636" s="7" t="s">
        <v>15058</v>
      </c>
      <c r="S4636" s="7" t="s">
        <v>110</v>
      </c>
      <c r="T4636" s="7" t="s">
        <v>148</v>
      </c>
      <c r="U4636" s="7" t="s">
        <v>232</v>
      </c>
      <c r="V4636" s="10">
        <v>5219.28</v>
      </c>
      <c r="W4636" s="6">
        <v>10</v>
      </c>
      <c r="X4636" s="11">
        <v>0.5</v>
      </c>
      <c r="Y4636" s="10">
        <v>997.47</v>
      </c>
      <c r="Z4636" s="30">
        <f t="shared" si="362"/>
        <v>0.19111256725065529</v>
      </c>
    </row>
    <row r="4637" spans="1:26">
      <c r="A4637" s="27">
        <v>4636</v>
      </c>
      <c r="B4637" s="14" t="s">
        <v>15059</v>
      </c>
      <c r="C4637" s="15">
        <v>44631</v>
      </c>
      <c r="D4637" s="12">
        <f t="shared" si="359"/>
        <v>2022</v>
      </c>
      <c r="E4637" s="12">
        <f t="shared" si="360"/>
        <v>3</v>
      </c>
      <c r="F4637" s="15" t="str">
        <f t="shared" si="361"/>
        <v>2022-03</v>
      </c>
      <c r="G4637" s="15">
        <v>44633</v>
      </c>
      <c r="H4637" s="23">
        <f t="shared" si="363"/>
        <v>2</v>
      </c>
      <c r="I4637" s="14" t="s">
        <v>122</v>
      </c>
      <c r="J4637" s="14" t="s">
        <v>4099</v>
      </c>
      <c r="K4637" s="14" t="s">
        <v>1365</v>
      </c>
      <c r="L4637" s="14" t="s">
        <v>83</v>
      </c>
      <c r="M4637" s="14" t="s">
        <v>31</v>
      </c>
      <c r="N4637" s="14" t="s">
        <v>166</v>
      </c>
      <c r="O4637" s="14" t="s">
        <v>167</v>
      </c>
      <c r="P4637" s="14" t="s">
        <v>15060</v>
      </c>
      <c r="Q4637" s="14" t="s">
        <v>35</v>
      </c>
      <c r="R4637" s="14" t="s">
        <v>15061</v>
      </c>
      <c r="S4637" s="14" t="s">
        <v>37</v>
      </c>
      <c r="T4637" s="14" t="s">
        <v>170</v>
      </c>
      <c r="U4637" s="14" t="s">
        <v>171</v>
      </c>
      <c r="V4637" s="16">
        <v>2672.94</v>
      </c>
      <c r="W4637" s="13">
        <v>2</v>
      </c>
      <c r="X4637" s="17">
        <v>0</v>
      </c>
      <c r="Y4637" s="16">
        <v>-360.82</v>
      </c>
      <c r="Z4637" s="31">
        <f t="shared" si="362"/>
        <v>-0.13498993617514796</v>
      </c>
    </row>
    <row r="4638" spans="1:26">
      <c r="A4638" s="26">
        <v>4637</v>
      </c>
      <c r="B4638" s="7" t="s">
        <v>15062</v>
      </c>
      <c r="C4638" s="8">
        <v>45579</v>
      </c>
      <c r="D4638" s="12">
        <f t="shared" si="359"/>
        <v>2024</v>
      </c>
      <c r="E4638" s="12">
        <f t="shared" si="360"/>
        <v>10</v>
      </c>
      <c r="F4638" s="8" t="str">
        <f t="shared" si="361"/>
        <v>2024-10</v>
      </c>
      <c r="G4638" s="8">
        <v>45579</v>
      </c>
      <c r="H4638" s="23">
        <f t="shared" si="363"/>
        <v>0</v>
      </c>
      <c r="I4638" s="7" t="s">
        <v>63</v>
      </c>
      <c r="J4638" s="7" t="s">
        <v>4869</v>
      </c>
      <c r="K4638" s="7" t="s">
        <v>362</v>
      </c>
      <c r="L4638" s="7" t="s">
        <v>83</v>
      </c>
      <c r="M4638" s="7" t="s">
        <v>31</v>
      </c>
      <c r="N4638" s="7" t="s">
        <v>220</v>
      </c>
      <c r="O4638" s="7" t="s">
        <v>220</v>
      </c>
      <c r="P4638" s="7" t="s">
        <v>15063</v>
      </c>
      <c r="Q4638" s="7" t="s">
        <v>58</v>
      </c>
      <c r="R4638" s="7" t="s">
        <v>15064</v>
      </c>
      <c r="S4638" s="7" t="s">
        <v>37</v>
      </c>
      <c r="T4638" s="7" t="s">
        <v>60</v>
      </c>
      <c r="U4638" s="7" t="s">
        <v>61</v>
      </c>
      <c r="V4638" s="10">
        <v>65.22</v>
      </c>
      <c r="W4638" s="6">
        <v>3</v>
      </c>
      <c r="X4638" s="11">
        <v>0</v>
      </c>
      <c r="Y4638" s="10">
        <v>25.11</v>
      </c>
      <c r="Z4638" s="30">
        <f t="shared" si="362"/>
        <v>0.38500459981600738</v>
      </c>
    </row>
    <row r="4639" spans="1:26">
      <c r="A4639" s="27">
        <v>4638</v>
      </c>
      <c r="B4639" s="14" t="s">
        <v>15065</v>
      </c>
      <c r="C4639" s="15">
        <v>44575</v>
      </c>
      <c r="D4639" s="12">
        <f t="shared" si="359"/>
        <v>2022</v>
      </c>
      <c r="E4639" s="12">
        <f t="shared" si="360"/>
        <v>1</v>
      </c>
      <c r="F4639" s="15" t="str">
        <f t="shared" si="361"/>
        <v>2022-01</v>
      </c>
      <c r="G4639" s="15">
        <v>44580</v>
      </c>
      <c r="H4639" s="23">
        <f t="shared" si="363"/>
        <v>5</v>
      </c>
      <c r="I4639" s="14" t="s">
        <v>27</v>
      </c>
      <c r="J4639" s="14" t="s">
        <v>4548</v>
      </c>
      <c r="K4639" s="14" t="s">
        <v>1116</v>
      </c>
      <c r="L4639" s="14" t="s">
        <v>83</v>
      </c>
      <c r="M4639" s="14" t="s">
        <v>31</v>
      </c>
      <c r="N4639" s="14" t="s">
        <v>213</v>
      </c>
      <c r="O4639" s="14" t="s">
        <v>92</v>
      </c>
      <c r="P4639" s="14" t="s">
        <v>15066</v>
      </c>
      <c r="Q4639" s="14" t="s">
        <v>46</v>
      </c>
      <c r="R4639" s="14" t="s">
        <v>15067</v>
      </c>
      <c r="S4639" s="14" t="s">
        <v>37</v>
      </c>
      <c r="T4639" s="14" t="s">
        <v>208</v>
      </c>
      <c r="U4639" s="14" t="s">
        <v>265</v>
      </c>
      <c r="V4639" s="16">
        <v>17296.52</v>
      </c>
      <c r="W4639" s="13">
        <v>13</v>
      </c>
      <c r="X4639" s="17">
        <v>0</v>
      </c>
      <c r="Y4639" s="16">
        <v>-1891.07</v>
      </c>
      <c r="Z4639" s="31">
        <f t="shared" si="362"/>
        <v>-0.10933239749961263</v>
      </c>
    </row>
    <row r="4640" spans="1:26">
      <c r="A4640" s="26">
        <v>4639</v>
      </c>
      <c r="B4640" s="7" t="s">
        <v>15068</v>
      </c>
      <c r="C4640" s="8">
        <v>44469</v>
      </c>
      <c r="D4640" s="12">
        <f t="shared" si="359"/>
        <v>2021</v>
      </c>
      <c r="E4640" s="12">
        <f t="shared" si="360"/>
        <v>9</v>
      </c>
      <c r="F4640" s="8" t="str">
        <f t="shared" si="361"/>
        <v>2021-09</v>
      </c>
      <c r="G4640" s="8">
        <v>44475</v>
      </c>
      <c r="H4640" s="23">
        <f t="shared" si="363"/>
        <v>6</v>
      </c>
      <c r="I4640" s="7" t="s">
        <v>27</v>
      </c>
      <c r="J4640" s="7" t="s">
        <v>6484</v>
      </c>
      <c r="K4640" s="7" t="s">
        <v>2034</v>
      </c>
      <c r="L4640" s="7" t="s">
        <v>83</v>
      </c>
      <c r="M4640" s="7" t="s">
        <v>31</v>
      </c>
      <c r="N4640" s="7" t="s">
        <v>55</v>
      </c>
      <c r="O4640" s="7" t="s">
        <v>56</v>
      </c>
      <c r="P4640" s="7" t="s">
        <v>15069</v>
      </c>
      <c r="Q4640" s="7" t="s">
        <v>58</v>
      </c>
      <c r="R4640" s="7" t="s">
        <v>15070</v>
      </c>
      <c r="S4640" s="7" t="s">
        <v>37</v>
      </c>
      <c r="T4640" s="7" t="s">
        <v>208</v>
      </c>
      <c r="U4640" s="7" t="s">
        <v>408</v>
      </c>
      <c r="V4640" s="10">
        <v>9336.4699999999993</v>
      </c>
      <c r="W4640" s="6">
        <v>9</v>
      </c>
      <c r="X4640" s="11">
        <v>0.3</v>
      </c>
      <c r="Y4640" s="10">
        <v>-370.33</v>
      </c>
      <c r="Z4640" s="30">
        <f t="shared" si="362"/>
        <v>-3.9664884051466988E-2</v>
      </c>
    </row>
    <row r="4641" spans="1:26">
      <c r="A4641" s="27">
        <v>4640</v>
      </c>
      <c r="B4641" s="14" t="s">
        <v>15071</v>
      </c>
      <c r="C4641" s="15">
        <v>44668</v>
      </c>
      <c r="D4641" s="12">
        <f t="shared" si="359"/>
        <v>2022</v>
      </c>
      <c r="E4641" s="12">
        <f t="shared" si="360"/>
        <v>4</v>
      </c>
      <c r="F4641" s="15" t="str">
        <f t="shared" si="361"/>
        <v>2022-04</v>
      </c>
      <c r="G4641" s="15">
        <v>44674</v>
      </c>
      <c r="H4641" s="23">
        <f t="shared" si="363"/>
        <v>6</v>
      </c>
      <c r="I4641" s="14" t="s">
        <v>52</v>
      </c>
      <c r="J4641" s="14" t="s">
        <v>1297</v>
      </c>
      <c r="K4641" s="14" t="s">
        <v>757</v>
      </c>
      <c r="L4641" s="14" t="s">
        <v>30</v>
      </c>
      <c r="M4641" s="14" t="s">
        <v>31</v>
      </c>
      <c r="N4641" s="14" t="s">
        <v>125</v>
      </c>
      <c r="O4641" s="14" t="s">
        <v>126</v>
      </c>
      <c r="P4641" s="14" t="s">
        <v>15072</v>
      </c>
      <c r="Q4641" s="14" t="s">
        <v>58</v>
      </c>
      <c r="R4641" s="14" t="s">
        <v>15073</v>
      </c>
      <c r="S4641" s="14" t="s">
        <v>110</v>
      </c>
      <c r="T4641" s="14" t="s">
        <v>111</v>
      </c>
      <c r="U4641" s="14" t="s">
        <v>216</v>
      </c>
      <c r="V4641" s="16">
        <v>3230.56</v>
      </c>
      <c r="W4641" s="13">
        <v>3</v>
      </c>
      <c r="X4641" s="17">
        <v>0.2</v>
      </c>
      <c r="Y4641" s="16">
        <v>895.33</v>
      </c>
      <c r="Z4641" s="31">
        <f t="shared" si="362"/>
        <v>0.277143900747858</v>
      </c>
    </row>
    <row r="4642" spans="1:26">
      <c r="A4642" s="26">
        <v>4641</v>
      </c>
      <c r="B4642" s="7" t="s">
        <v>15074</v>
      </c>
      <c r="C4642" s="8">
        <v>44932</v>
      </c>
      <c r="D4642" s="12">
        <f t="shared" si="359"/>
        <v>2023</v>
      </c>
      <c r="E4642" s="12">
        <f t="shared" si="360"/>
        <v>1</v>
      </c>
      <c r="F4642" s="8" t="str">
        <f t="shared" si="361"/>
        <v>2023-01</v>
      </c>
      <c r="G4642" s="8">
        <v>44933</v>
      </c>
      <c r="H4642" s="23">
        <f t="shared" si="363"/>
        <v>1</v>
      </c>
      <c r="I4642" s="7" t="s">
        <v>122</v>
      </c>
      <c r="J4642" s="7" t="s">
        <v>3424</v>
      </c>
      <c r="K4642" s="7" t="s">
        <v>732</v>
      </c>
      <c r="L4642" s="7" t="s">
        <v>83</v>
      </c>
      <c r="M4642" s="7" t="s">
        <v>31</v>
      </c>
      <c r="N4642" s="7" t="s">
        <v>153</v>
      </c>
      <c r="O4642" s="7" t="s">
        <v>154</v>
      </c>
      <c r="P4642" s="7" t="s">
        <v>15075</v>
      </c>
      <c r="Q4642" s="7" t="s">
        <v>146</v>
      </c>
      <c r="R4642" s="7" t="s">
        <v>15076</v>
      </c>
      <c r="S4642" s="7" t="s">
        <v>48</v>
      </c>
      <c r="T4642" s="7" t="s">
        <v>95</v>
      </c>
      <c r="U4642" s="7" t="s">
        <v>195</v>
      </c>
      <c r="V4642" s="10">
        <v>192.89</v>
      </c>
      <c r="W4642" s="6">
        <v>3</v>
      </c>
      <c r="X4642" s="11">
        <v>0.5</v>
      </c>
      <c r="Y4642" s="10">
        <v>-13.56</v>
      </c>
      <c r="Z4642" s="30">
        <f t="shared" si="362"/>
        <v>-7.0299134221577075E-2</v>
      </c>
    </row>
    <row r="4643" spans="1:26">
      <c r="A4643" s="27">
        <v>4642</v>
      </c>
      <c r="B4643" s="14" t="s">
        <v>15077</v>
      </c>
      <c r="C4643" s="15">
        <v>44914</v>
      </c>
      <c r="D4643" s="12">
        <f t="shared" si="359"/>
        <v>2022</v>
      </c>
      <c r="E4643" s="12">
        <f t="shared" si="360"/>
        <v>12</v>
      </c>
      <c r="F4643" s="15" t="str">
        <f t="shared" si="361"/>
        <v>2022-12</v>
      </c>
      <c r="G4643" s="15">
        <v>44920</v>
      </c>
      <c r="H4643" s="23">
        <f t="shared" si="363"/>
        <v>6</v>
      </c>
      <c r="I4643" s="14" t="s">
        <v>52</v>
      </c>
      <c r="J4643" s="14" t="s">
        <v>3286</v>
      </c>
      <c r="K4643" s="14" t="s">
        <v>2820</v>
      </c>
      <c r="L4643" s="14" t="s">
        <v>66</v>
      </c>
      <c r="M4643" s="14" t="s">
        <v>31</v>
      </c>
      <c r="N4643" s="14" t="s">
        <v>125</v>
      </c>
      <c r="O4643" s="14" t="s">
        <v>126</v>
      </c>
      <c r="P4643" s="14" t="s">
        <v>15078</v>
      </c>
      <c r="Q4643" s="14" t="s">
        <v>58</v>
      </c>
      <c r="R4643" s="14" t="s">
        <v>15079</v>
      </c>
      <c r="S4643" s="14" t="s">
        <v>37</v>
      </c>
      <c r="T4643" s="14" t="s">
        <v>170</v>
      </c>
      <c r="U4643" s="14" t="s">
        <v>171</v>
      </c>
      <c r="V4643" s="16">
        <v>12769.71</v>
      </c>
      <c r="W4643" s="13">
        <v>13</v>
      </c>
      <c r="X4643" s="17">
        <v>0.3</v>
      </c>
      <c r="Y4643" s="16">
        <v>4662.7700000000004</v>
      </c>
      <c r="Z4643" s="31">
        <f t="shared" si="362"/>
        <v>0.36514298288684716</v>
      </c>
    </row>
    <row r="4644" spans="1:26">
      <c r="A4644" s="26">
        <v>4643</v>
      </c>
      <c r="B4644" s="7" t="s">
        <v>15080</v>
      </c>
      <c r="C4644" s="8">
        <v>44741</v>
      </c>
      <c r="D4644" s="12">
        <f t="shared" si="359"/>
        <v>2022</v>
      </c>
      <c r="E4644" s="12">
        <f t="shared" si="360"/>
        <v>6</v>
      </c>
      <c r="F4644" s="8" t="str">
        <f t="shared" si="361"/>
        <v>2022-06</v>
      </c>
      <c r="G4644" s="8">
        <v>44741</v>
      </c>
      <c r="H4644" s="23">
        <f t="shared" si="363"/>
        <v>0</v>
      </c>
      <c r="I4644" s="7" t="s">
        <v>63</v>
      </c>
      <c r="J4644" s="7" t="s">
        <v>3223</v>
      </c>
      <c r="K4644" s="7" t="s">
        <v>488</v>
      </c>
      <c r="L4644" s="7" t="s">
        <v>83</v>
      </c>
      <c r="M4644" s="7" t="s">
        <v>31</v>
      </c>
      <c r="N4644" s="7" t="s">
        <v>55</v>
      </c>
      <c r="O4644" s="7" t="s">
        <v>56</v>
      </c>
      <c r="P4644" s="7" t="s">
        <v>15081</v>
      </c>
      <c r="Q4644" s="7" t="s">
        <v>58</v>
      </c>
      <c r="R4644" s="7" t="s">
        <v>15082</v>
      </c>
      <c r="S4644" s="7" t="s">
        <v>48</v>
      </c>
      <c r="T4644" s="7" t="s">
        <v>129</v>
      </c>
      <c r="U4644" s="7" t="s">
        <v>130</v>
      </c>
      <c r="V4644" s="10">
        <v>1007.48</v>
      </c>
      <c r="W4644" s="6">
        <v>8</v>
      </c>
      <c r="X4644" s="11">
        <v>0.5</v>
      </c>
      <c r="Y4644" s="10">
        <v>-17.07</v>
      </c>
      <c r="Z4644" s="30">
        <f t="shared" si="362"/>
        <v>-1.6943264382419502E-2</v>
      </c>
    </row>
    <row r="4645" spans="1:26">
      <c r="A4645" s="27">
        <v>4644</v>
      </c>
      <c r="B4645" s="14" t="s">
        <v>15083</v>
      </c>
      <c r="C4645" s="15">
        <v>45601</v>
      </c>
      <c r="D4645" s="12">
        <f t="shared" si="359"/>
        <v>2024</v>
      </c>
      <c r="E4645" s="12">
        <f t="shared" si="360"/>
        <v>11</v>
      </c>
      <c r="F4645" s="15" t="str">
        <f t="shared" si="361"/>
        <v>2024-11</v>
      </c>
      <c r="G4645" s="15">
        <v>45601</v>
      </c>
      <c r="H4645" s="23">
        <f t="shared" si="363"/>
        <v>0</v>
      </c>
      <c r="I4645" s="14" t="s">
        <v>63</v>
      </c>
      <c r="J4645" s="14" t="s">
        <v>7956</v>
      </c>
      <c r="K4645" s="14" t="s">
        <v>5424</v>
      </c>
      <c r="L4645" s="14" t="s">
        <v>83</v>
      </c>
      <c r="M4645" s="14" t="s">
        <v>31</v>
      </c>
      <c r="N4645" s="14" t="s">
        <v>204</v>
      </c>
      <c r="O4645" s="14" t="s">
        <v>205</v>
      </c>
      <c r="P4645" s="14" t="s">
        <v>15084</v>
      </c>
      <c r="Q4645" s="14" t="s">
        <v>146</v>
      </c>
      <c r="R4645" s="14" t="s">
        <v>15085</v>
      </c>
      <c r="S4645" s="14" t="s">
        <v>48</v>
      </c>
      <c r="T4645" s="14" t="s">
        <v>434</v>
      </c>
      <c r="U4645" s="14" t="s">
        <v>1382</v>
      </c>
      <c r="V4645" s="16">
        <v>242.49</v>
      </c>
      <c r="W4645" s="13">
        <v>7</v>
      </c>
      <c r="X4645" s="17">
        <v>0.2</v>
      </c>
      <c r="Y4645" s="16">
        <v>97.67</v>
      </c>
      <c r="Z4645" s="31">
        <f t="shared" si="362"/>
        <v>0.40277949606169328</v>
      </c>
    </row>
    <row r="4646" spans="1:26">
      <c r="A4646" s="26">
        <v>4645</v>
      </c>
      <c r="B4646" s="7" t="s">
        <v>15086</v>
      </c>
      <c r="C4646" s="8">
        <v>44497</v>
      </c>
      <c r="D4646" s="12">
        <f t="shared" si="359"/>
        <v>2021</v>
      </c>
      <c r="E4646" s="12">
        <f t="shared" si="360"/>
        <v>10</v>
      </c>
      <c r="F4646" s="8" t="str">
        <f t="shared" si="361"/>
        <v>2021-10</v>
      </c>
      <c r="G4646" s="8">
        <v>44502</v>
      </c>
      <c r="H4646" s="23">
        <f t="shared" si="363"/>
        <v>5</v>
      </c>
      <c r="I4646" s="7" t="s">
        <v>27</v>
      </c>
      <c r="J4646" s="7" t="s">
        <v>3691</v>
      </c>
      <c r="K4646" s="7" t="s">
        <v>1935</v>
      </c>
      <c r="L4646" s="7" t="s">
        <v>30</v>
      </c>
      <c r="M4646" s="7" t="s">
        <v>31</v>
      </c>
      <c r="N4646" s="7" t="s">
        <v>166</v>
      </c>
      <c r="O4646" s="7" t="s">
        <v>167</v>
      </c>
      <c r="P4646" s="7" t="s">
        <v>15087</v>
      </c>
      <c r="Q4646" s="7" t="s">
        <v>35</v>
      </c>
      <c r="R4646" s="7" t="s">
        <v>15088</v>
      </c>
      <c r="S4646" s="7" t="s">
        <v>110</v>
      </c>
      <c r="T4646" s="7" t="s">
        <v>148</v>
      </c>
      <c r="U4646" s="7" t="s">
        <v>149</v>
      </c>
      <c r="V4646" s="10">
        <v>7211.82</v>
      </c>
      <c r="W4646" s="6">
        <v>14</v>
      </c>
      <c r="X4646" s="11">
        <v>0.5</v>
      </c>
      <c r="Y4646" s="10">
        <v>-1253.6400000000001</v>
      </c>
      <c r="Z4646" s="30">
        <f t="shared" si="362"/>
        <v>-0.17383129362629685</v>
      </c>
    </row>
    <row r="4647" spans="1:26">
      <c r="A4647" s="27">
        <v>4646</v>
      </c>
      <c r="B4647" s="14" t="s">
        <v>15089</v>
      </c>
      <c r="C4647" s="15">
        <v>44885</v>
      </c>
      <c r="D4647" s="12">
        <f t="shared" si="359"/>
        <v>2022</v>
      </c>
      <c r="E4647" s="12">
        <f t="shared" si="360"/>
        <v>11</v>
      </c>
      <c r="F4647" s="15" t="str">
        <f t="shared" si="361"/>
        <v>2022-11</v>
      </c>
      <c r="G4647" s="15">
        <v>44885</v>
      </c>
      <c r="H4647" s="23">
        <f t="shared" si="363"/>
        <v>0</v>
      </c>
      <c r="I4647" s="14" t="s">
        <v>63</v>
      </c>
      <c r="J4647" s="14" t="s">
        <v>2339</v>
      </c>
      <c r="K4647" s="14" t="s">
        <v>1935</v>
      </c>
      <c r="L4647" s="14" t="s">
        <v>30</v>
      </c>
      <c r="M4647" s="14" t="s">
        <v>31</v>
      </c>
      <c r="N4647" s="14" t="s">
        <v>143</v>
      </c>
      <c r="O4647" s="14" t="s">
        <v>144</v>
      </c>
      <c r="P4647" s="14" t="s">
        <v>15090</v>
      </c>
      <c r="Q4647" s="14" t="s">
        <v>146</v>
      </c>
      <c r="R4647" s="14" t="s">
        <v>15091</v>
      </c>
      <c r="S4647" s="14" t="s">
        <v>48</v>
      </c>
      <c r="T4647" s="14" t="s">
        <v>138</v>
      </c>
      <c r="U4647" s="14" t="s">
        <v>1091</v>
      </c>
      <c r="V4647" s="16">
        <v>651.29999999999995</v>
      </c>
      <c r="W4647" s="13">
        <v>9</v>
      </c>
      <c r="X4647" s="17">
        <v>0.2</v>
      </c>
      <c r="Y4647" s="16">
        <v>273.26</v>
      </c>
      <c r="Z4647" s="31">
        <f t="shared" si="362"/>
        <v>0.41956087824351301</v>
      </c>
    </row>
    <row r="4648" spans="1:26">
      <c r="A4648" s="26">
        <v>4647</v>
      </c>
      <c r="B4648" s="7" t="s">
        <v>15092</v>
      </c>
      <c r="C4648" s="8">
        <v>44687</v>
      </c>
      <c r="D4648" s="12">
        <f t="shared" si="359"/>
        <v>2022</v>
      </c>
      <c r="E4648" s="12">
        <f t="shared" si="360"/>
        <v>5</v>
      </c>
      <c r="F4648" s="8" t="str">
        <f t="shared" si="361"/>
        <v>2022-05</v>
      </c>
      <c r="G4648" s="8">
        <v>44689</v>
      </c>
      <c r="H4648" s="23">
        <f t="shared" si="363"/>
        <v>2</v>
      </c>
      <c r="I4648" s="7" t="s">
        <v>122</v>
      </c>
      <c r="J4648" s="7" t="s">
        <v>4293</v>
      </c>
      <c r="K4648" s="7" t="s">
        <v>4294</v>
      </c>
      <c r="L4648" s="7" t="s">
        <v>30</v>
      </c>
      <c r="M4648" s="7" t="s">
        <v>31</v>
      </c>
      <c r="N4648" s="7" t="s">
        <v>43</v>
      </c>
      <c r="O4648" s="7" t="s">
        <v>44</v>
      </c>
      <c r="P4648" s="7" t="s">
        <v>15093</v>
      </c>
      <c r="Q4648" s="7" t="s">
        <v>46</v>
      </c>
      <c r="R4648" s="7" t="s">
        <v>15094</v>
      </c>
      <c r="S4648" s="7" t="s">
        <v>37</v>
      </c>
      <c r="T4648" s="7" t="s">
        <v>170</v>
      </c>
      <c r="U4648" s="7" t="s">
        <v>171</v>
      </c>
      <c r="V4648" s="10">
        <v>6362.16</v>
      </c>
      <c r="W4648" s="6">
        <v>6</v>
      </c>
      <c r="X4648" s="11">
        <v>0</v>
      </c>
      <c r="Y4648" s="10">
        <v>-342.27</v>
      </c>
      <c r="Z4648" s="30">
        <f t="shared" si="362"/>
        <v>-5.3797766796182429E-2</v>
      </c>
    </row>
    <row r="4649" spans="1:26">
      <c r="A4649" s="27">
        <v>4648</v>
      </c>
      <c r="B4649" s="14" t="s">
        <v>15095</v>
      </c>
      <c r="C4649" s="15">
        <v>45058</v>
      </c>
      <c r="D4649" s="12">
        <f t="shared" si="359"/>
        <v>2023</v>
      </c>
      <c r="E4649" s="12">
        <f t="shared" si="360"/>
        <v>5</v>
      </c>
      <c r="F4649" s="15" t="str">
        <f t="shared" si="361"/>
        <v>2023-05</v>
      </c>
      <c r="G4649" s="15">
        <v>45062</v>
      </c>
      <c r="H4649" s="23">
        <f t="shared" si="363"/>
        <v>4</v>
      </c>
      <c r="I4649" s="14" t="s">
        <v>52</v>
      </c>
      <c r="J4649" s="14" t="s">
        <v>3772</v>
      </c>
      <c r="K4649" s="14" t="s">
        <v>3773</v>
      </c>
      <c r="L4649" s="14" t="s">
        <v>66</v>
      </c>
      <c r="M4649" s="14" t="s">
        <v>31</v>
      </c>
      <c r="N4649" s="14" t="s">
        <v>74</v>
      </c>
      <c r="O4649" s="14" t="s">
        <v>75</v>
      </c>
      <c r="P4649" s="14" t="s">
        <v>15096</v>
      </c>
      <c r="Q4649" s="14" t="s">
        <v>46</v>
      </c>
      <c r="R4649" s="14" t="s">
        <v>15097</v>
      </c>
      <c r="S4649" s="14" t="s">
        <v>110</v>
      </c>
      <c r="T4649" s="14" t="s">
        <v>111</v>
      </c>
      <c r="U4649" s="14" t="s">
        <v>287</v>
      </c>
      <c r="V4649" s="16">
        <v>7909.21</v>
      </c>
      <c r="W4649" s="13">
        <v>8</v>
      </c>
      <c r="X4649" s="17">
        <v>0</v>
      </c>
      <c r="Y4649" s="16">
        <v>1276.83</v>
      </c>
      <c r="Z4649" s="31">
        <f t="shared" si="362"/>
        <v>0.16143584504647113</v>
      </c>
    </row>
    <row r="4650" spans="1:26">
      <c r="A4650" s="26">
        <v>4649</v>
      </c>
      <c r="B4650" s="7" t="s">
        <v>15098</v>
      </c>
      <c r="C4650" s="8">
        <v>44371</v>
      </c>
      <c r="D4650" s="12">
        <f t="shared" si="359"/>
        <v>2021</v>
      </c>
      <c r="E4650" s="12">
        <f t="shared" si="360"/>
        <v>6</v>
      </c>
      <c r="F4650" s="8" t="str">
        <f t="shared" si="361"/>
        <v>2021-06</v>
      </c>
      <c r="G4650" s="8">
        <v>44374</v>
      </c>
      <c r="H4650" s="23">
        <f t="shared" si="363"/>
        <v>3</v>
      </c>
      <c r="I4650" s="7" t="s">
        <v>52</v>
      </c>
      <c r="J4650" s="7" t="s">
        <v>3790</v>
      </c>
      <c r="K4650" s="7" t="s">
        <v>1601</v>
      </c>
      <c r="L4650" s="7" t="s">
        <v>66</v>
      </c>
      <c r="M4650" s="7" t="s">
        <v>31</v>
      </c>
      <c r="N4650" s="7" t="s">
        <v>32</v>
      </c>
      <c r="O4650" s="7" t="s">
        <v>33</v>
      </c>
      <c r="P4650" s="7" t="s">
        <v>15099</v>
      </c>
      <c r="Q4650" s="7" t="s">
        <v>35</v>
      </c>
      <c r="R4650" s="7" t="s">
        <v>15100</v>
      </c>
      <c r="S4650" s="7" t="s">
        <v>48</v>
      </c>
      <c r="T4650" s="7" t="s">
        <v>78</v>
      </c>
      <c r="U4650" s="7" t="s">
        <v>79</v>
      </c>
      <c r="V4650" s="10">
        <v>1233.54</v>
      </c>
      <c r="W4650" s="6">
        <v>8</v>
      </c>
      <c r="X4650" s="11">
        <v>0</v>
      </c>
      <c r="Y4650" s="10">
        <v>318.81</v>
      </c>
      <c r="Z4650" s="30">
        <f t="shared" si="362"/>
        <v>0.25845128654117422</v>
      </c>
    </row>
    <row r="4651" spans="1:26">
      <c r="A4651" s="27">
        <v>4650</v>
      </c>
      <c r="B4651" s="14" t="s">
        <v>15101</v>
      </c>
      <c r="C4651" s="15">
        <v>45216</v>
      </c>
      <c r="D4651" s="12">
        <f t="shared" si="359"/>
        <v>2023</v>
      </c>
      <c r="E4651" s="12">
        <f t="shared" si="360"/>
        <v>10</v>
      </c>
      <c r="F4651" s="15" t="str">
        <f t="shared" si="361"/>
        <v>2023-10</v>
      </c>
      <c r="G4651" s="15">
        <v>45221</v>
      </c>
      <c r="H4651" s="23">
        <f t="shared" si="363"/>
        <v>5</v>
      </c>
      <c r="I4651" s="14" t="s">
        <v>27</v>
      </c>
      <c r="J4651" s="14" t="s">
        <v>792</v>
      </c>
      <c r="K4651" s="14" t="s">
        <v>793</v>
      </c>
      <c r="L4651" s="14" t="s">
        <v>83</v>
      </c>
      <c r="M4651" s="14" t="s">
        <v>31</v>
      </c>
      <c r="N4651" s="14" t="s">
        <v>125</v>
      </c>
      <c r="O4651" s="14" t="s">
        <v>126</v>
      </c>
      <c r="P4651" s="14" t="s">
        <v>15102</v>
      </c>
      <c r="Q4651" s="14" t="s">
        <v>58</v>
      </c>
      <c r="R4651" s="14" t="s">
        <v>15103</v>
      </c>
      <c r="S4651" s="14" t="s">
        <v>110</v>
      </c>
      <c r="T4651" s="14" t="s">
        <v>223</v>
      </c>
      <c r="U4651" s="14" t="s">
        <v>495</v>
      </c>
      <c r="V4651" s="16">
        <v>2679.67</v>
      </c>
      <c r="W4651" s="13">
        <v>4</v>
      </c>
      <c r="X4651" s="17">
        <v>0.2</v>
      </c>
      <c r="Y4651" s="16">
        <v>872.34</v>
      </c>
      <c r="Z4651" s="31">
        <f t="shared" si="362"/>
        <v>0.32554008515973981</v>
      </c>
    </row>
    <row r="4652" spans="1:26">
      <c r="A4652" s="26">
        <v>4651</v>
      </c>
      <c r="B4652" s="7" t="s">
        <v>15104</v>
      </c>
      <c r="C4652" s="8">
        <v>44512</v>
      </c>
      <c r="D4652" s="12">
        <f t="shared" si="359"/>
        <v>2021</v>
      </c>
      <c r="E4652" s="12">
        <f t="shared" si="360"/>
        <v>11</v>
      </c>
      <c r="F4652" s="8" t="str">
        <f t="shared" si="361"/>
        <v>2021-11</v>
      </c>
      <c r="G4652" s="8">
        <v>44512</v>
      </c>
      <c r="H4652" s="23">
        <f t="shared" si="363"/>
        <v>0</v>
      </c>
      <c r="I4652" s="7" t="s">
        <v>63</v>
      </c>
      <c r="J4652" s="7" t="s">
        <v>2339</v>
      </c>
      <c r="K4652" s="7" t="s">
        <v>1935</v>
      </c>
      <c r="L4652" s="7" t="s">
        <v>30</v>
      </c>
      <c r="M4652" s="7" t="s">
        <v>31</v>
      </c>
      <c r="N4652" s="7" t="s">
        <v>143</v>
      </c>
      <c r="O4652" s="7" t="s">
        <v>144</v>
      </c>
      <c r="P4652" s="7" t="s">
        <v>15105</v>
      </c>
      <c r="Q4652" s="7" t="s">
        <v>146</v>
      </c>
      <c r="R4652" s="7" t="s">
        <v>15106</v>
      </c>
      <c r="S4652" s="7" t="s">
        <v>48</v>
      </c>
      <c r="T4652" s="7" t="s">
        <v>434</v>
      </c>
      <c r="U4652" s="7" t="s">
        <v>1113</v>
      </c>
      <c r="V4652" s="10">
        <v>107.18</v>
      </c>
      <c r="W4652" s="6">
        <v>9</v>
      </c>
      <c r="X4652" s="11">
        <v>0.1</v>
      </c>
      <c r="Y4652" s="10">
        <v>40.98</v>
      </c>
      <c r="Z4652" s="30">
        <f t="shared" si="362"/>
        <v>0.38234745288300048</v>
      </c>
    </row>
    <row r="4653" spans="1:26">
      <c r="A4653" s="27">
        <v>4652</v>
      </c>
      <c r="B4653" s="14" t="s">
        <v>15107</v>
      </c>
      <c r="C4653" s="15">
        <v>44327</v>
      </c>
      <c r="D4653" s="12">
        <f t="shared" si="359"/>
        <v>2021</v>
      </c>
      <c r="E4653" s="12">
        <f t="shared" si="360"/>
        <v>5</v>
      </c>
      <c r="F4653" s="15" t="str">
        <f t="shared" si="361"/>
        <v>2021-05</v>
      </c>
      <c r="G4653" s="15">
        <v>44335</v>
      </c>
      <c r="H4653" s="23">
        <f t="shared" si="363"/>
        <v>8</v>
      </c>
      <c r="I4653" s="14" t="s">
        <v>27</v>
      </c>
      <c r="J4653" s="14" t="s">
        <v>1369</v>
      </c>
      <c r="K4653" s="14" t="s">
        <v>1370</v>
      </c>
      <c r="L4653" s="14" t="s">
        <v>83</v>
      </c>
      <c r="M4653" s="14" t="s">
        <v>31</v>
      </c>
      <c r="N4653" s="14" t="s">
        <v>116</v>
      </c>
      <c r="O4653" s="14" t="s">
        <v>117</v>
      </c>
      <c r="P4653" s="14" t="s">
        <v>15108</v>
      </c>
      <c r="Q4653" s="14" t="s">
        <v>58</v>
      </c>
      <c r="R4653" s="14" t="s">
        <v>15109</v>
      </c>
      <c r="S4653" s="14" t="s">
        <v>48</v>
      </c>
      <c r="T4653" s="14" t="s">
        <v>138</v>
      </c>
      <c r="U4653" s="14" t="s">
        <v>139</v>
      </c>
      <c r="V4653" s="16">
        <v>2816.47</v>
      </c>
      <c r="W4653" s="13">
        <v>12</v>
      </c>
      <c r="X4653" s="17">
        <v>0.2</v>
      </c>
      <c r="Y4653" s="16">
        <v>-147.15</v>
      </c>
      <c r="Z4653" s="31">
        <f t="shared" si="362"/>
        <v>-5.2246251513419287E-2</v>
      </c>
    </row>
    <row r="4654" spans="1:26">
      <c r="A4654" s="26">
        <v>4653</v>
      </c>
      <c r="B4654" s="7" t="s">
        <v>15110</v>
      </c>
      <c r="C4654" s="8">
        <v>44897</v>
      </c>
      <c r="D4654" s="12">
        <f t="shared" si="359"/>
        <v>2022</v>
      </c>
      <c r="E4654" s="12">
        <f t="shared" si="360"/>
        <v>12</v>
      </c>
      <c r="F4654" s="8" t="str">
        <f t="shared" si="361"/>
        <v>2022-12</v>
      </c>
      <c r="G4654" s="8">
        <v>44902</v>
      </c>
      <c r="H4654" s="23">
        <f t="shared" si="363"/>
        <v>5</v>
      </c>
      <c r="I4654" s="7" t="s">
        <v>52</v>
      </c>
      <c r="J4654" s="7" t="s">
        <v>1636</v>
      </c>
      <c r="K4654" s="7" t="s">
        <v>1637</v>
      </c>
      <c r="L4654" s="7" t="s">
        <v>30</v>
      </c>
      <c r="M4654" s="7" t="s">
        <v>31</v>
      </c>
      <c r="N4654" s="7" t="s">
        <v>213</v>
      </c>
      <c r="O4654" s="7" t="s">
        <v>92</v>
      </c>
      <c r="P4654" s="7" t="s">
        <v>15111</v>
      </c>
      <c r="Q4654" s="7" t="s">
        <v>46</v>
      </c>
      <c r="R4654" s="7" t="s">
        <v>15112</v>
      </c>
      <c r="S4654" s="7" t="s">
        <v>48</v>
      </c>
      <c r="T4654" s="7" t="s">
        <v>78</v>
      </c>
      <c r="U4654" s="7" t="s">
        <v>1128</v>
      </c>
      <c r="V4654" s="10">
        <v>799.38</v>
      </c>
      <c r="W4654" s="6">
        <v>7</v>
      </c>
      <c r="X4654" s="11">
        <v>0.5</v>
      </c>
      <c r="Y4654" s="10">
        <v>309.29000000000002</v>
      </c>
      <c r="Z4654" s="30">
        <f t="shared" si="362"/>
        <v>0.38691235707673449</v>
      </c>
    </row>
    <row r="4655" spans="1:26">
      <c r="A4655" s="27">
        <v>4654</v>
      </c>
      <c r="B4655" s="14" t="s">
        <v>15113</v>
      </c>
      <c r="C4655" s="15">
        <v>45055</v>
      </c>
      <c r="D4655" s="12">
        <f t="shared" si="359"/>
        <v>2023</v>
      </c>
      <c r="E4655" s="12">
        <f t="shared" si="360"/>
        <v>5</v>
      </c>
      <c r="F4655" s="15" t="str">
        <f t="shared" si="361"/>
        <v>2023-05</v>
      </c>
      <c r="G4655" s="15">
        <v>45061</v>
      </c>
      <c r="H4655" s="23">
        <f t="shared" si="363"/>
        <v>6</v>
      </c>
      <c r="I4655" s="14" t="s">
        <v>27</v>
      </c>
      <c r="J4655" s="14" t="s">
        <v>3449</v>
      </c>
      <c r="K4655" s="14" t="s">
        <v>1864</v>
      </c>
      <c r="L4655" s="14" t="s">
        <v>83</v>
      </c>
      <c r="M4655" s="14" t="s">
        <v>31</v>
      </c>
      <c r="N4655" s="14" t="s">
        <v>32</v>
      </c>
      <c r="O4655" s="14" t="s">
        <v>33</v>
      </c>
      <c r="P4655" s="14" t="s">
        <v>10273</v>
      </c>
      <c r="Q4655" s="14" t="s">
        <v>35</v>
      </c>
      <c r="R4655" s="14" t="s">
        <v>15114</v>
      </c>
      <c r="S4655" s="14" t="s">
        <v>110</v>
      </c>
      <c r="T4655" s="14" t="s">
        <v>243</v>
      </c>
      <c r="U4655" s="14" t="s">
        <v>339</v>
      </c>
      <c r="V4655" s="16">
        <v>4028.77</v>
      </c>
      <c r="W4655" s="13">
        <v>6</v>
      </c>
      <c r="X4655" s="17">
        <v>0.5</v>
      </c>
      <c r="Y4655" s="16">
        <v>1039.83</v>
      </c>
      <c r="Z4655" s="31">
        <f t="shared" si="362"/>
        <v>0.25810110778227596</v>
      </c>
    </row>
    <row r="4656" spans="1:26">
      <c r="A4656" s="26">
        <v>4655</v>
      </c>
      <c r="B4656" s="7" t="s">
        <v>15115</v>
      </c>
      <c r="C4656" s="8">
        <v>45561</v>
      </c>
      <c r="D4656" s="12">
        <f t="shared" si="359"/>
        <v>2024</v>
      </c>
      <c r="E4656" s="12">
        <f t="shared" si="360"/>
        <v>9</v>
      </c>
      <c r="F4656" s="8" t="str">
        <f t="shared" si="361"/>
        <v>2024-09</v>
      </c>
      <c r="G4656" s="8">
        <v>45563</v>
      </c>
      <c r="H4656" s="23">
        <f t="shared" si="363"/>
        <v>2</v>
      </c>
      <c r="I4656" s="7" t="s">
        <v>122</v>
      </c>
      <c r="J4656" s="7" t="s">
        <v>1335</v>
      </c>
      <c r="K4656" s="7" t="s">
        <v>1159</v>
      </c>
      <c r="L4656" s="7" t="s">
        <v>66</v>
      </c>
      <c r="M4656" s="7" t="s">
        <v>31</v>
      </c>
      <c r="N4656" s="7" t="s">
        <v>313</v>
      </c>
      <c r="O4656" s="7" t="s">
        <v>314</v>
      </c>
      <c r="P4656" s="7" t="s">
        <v>15116</v>
      </c>
      <c r="Q4656" s="7" t="s">
        <v>146</v>
      </c>
      <c r="R4656" s="7" t="s">
        <v>15117</v>
      </c>
      <c r="S4656" s="7" t="s">
        <v>48</v>
      </c>
      <c r="T4656" s="7" t="s">
        <v>69</v>
      </c>
      <c r="U4656" s="7" t="s">
        <v>1034</v>
      </c>
      <c r="V4656" s="10">
        <v>181.53</v>
      </c>
      <c r="W4656" s="6">
        <v>6</v>
      </c>
      <c r="X4656" s="11">
        <v>0.4</v>
      </c>
      <c r="Y4656" s="10">
        <v>-9.52</v>
      </c>
      <c r="Z4656" s="30">
        <f t="shared" si="362"/>
        <v>-5.2443122348923038E-2</v>
      </c>
    </row>
    <row r="4657" spans="1:26">
      <c r="A4657" s="27">
        <v>4656</v>
      </c>
      <c r="B4657" s="14" t="s">
        <v>15118</v>
      </c>
      <c r="C4657" s="15">
        <v>44504</v>
      </c>
      <c r="D4657" s="12">
        <f t="shared" si="359"/>
        <v>2021</v>
      </c>
      <c r="E4657" s="12">
        <f t="shared" si="360"/>
        <v>11</v>
      </c>
      <c r="F4657" s="15" t="str">
        <f t="shared" si="361"/>
        <v>2021-11</v>
      </c>
      <c r="G4657" s="15">
        <v>44507</v>
      </c>
      <c r="H4657" s="23">
        <f t="shared" si="363"/>
        <v>3</v>
      </c>
      <c r="I4657" s="14" t="s">
        <v>122</v>
      </c>
      <c r="J4657" s="14" t="s">
        <v>8781</v>
      </c>
      <c r="K4657" s="14" t="s">
        <v>883</v>
      </c>
      <c r="L4657" s="14" t="s">
        <v>30</v>
      </c>
      <c r="M4657" s="14" t="s">
        <v>31</v>
      </c>
      <c r="N4657" s="14" t="s">
        <v>204</v>
      </c>
      <c r="O4657" s="14" t="s">
        <v>205</v>
      </c>
      <c r="P4657" s="14" t="s">
        <v>15119</v>
      </c>
      <c r="Q4657" s="14" t="s">
        <v>146</v>
      </c>
      <c r="R4657" s="14" t="s">
        <v>15120</v>
      </c>
      <c r="S4657" s="14" t="s">
        <v>37</v>
      </c>
      <c r="T4657" s="14" t="s">
        <v>60</v>
      </c>
      <c r="U4657" s="14" t="s">
        <v>317</v>
      </c>
      <c r="V4657" s="16">
        <v>581.34</v>
      </c>
      <c r="W4657" s="13">
        <v>4</v>
      </c>
      <c r="X4657" s="17">
        <v>0.4</v>
      </c>
      <c r="Y4657" s="16">
        <v>193.28</v>
      </c>
      <c r="Z4657" s="31">
        <f t="shared" si="362"/>
        <v>0.33247325145353834</v>
      </c>
    </row>
    <row r="4658" spans="1:26">
      <c r="A4658" s="26">
        <v>4657</v>
      </c>
      <c r="B4658" s="7" t="s">
        <v>15121</v>
      </c>
      <c r="C4658" s="8">
        <v>44280</v>
      </c>
      <c r="D4658" s="12">
        <f t="shared" si="359"/>
        <v>2021</v>
      </c>
      <c r="E4658" s="12">
        <f t="shared" si="360"/>
        <v>3</v>
      </c>
      <c r="F4658" s="8" t="str">
        <f t="shared" si="361"/>
        <v>2021-03</v>
      </c>
      <c r="G4658" s="8">
        <v>44282</v>
      </c>
      <c r="H4658" s="23">
        <f t="shared" si="363"/>
        <v>2</v>
      </c>
      <c r="I4658" s="7" t="s">
        <v>122</v>
      </c>
      <c r="J4658" s="7" t="s">
        <v>2640</v>
      </c>
      <c r="K4658" s="7" t="s">
        <v>29</v>
      </c>
      <c r="L4658" s="7" t="s">
        <v>30</v>
      </c>
      <c r="M4658" s="7" t="s">
        <v>31</v>
      </c>
      <c r="N4658" s="7" t="s">
        <v>134</v>
      </c>
      <c r="O4658" s="7" t="s">
        <v>135</v>
      </c>
      <c r="P4658" s="7" t="s">
        <v>15122</v>
      </c>
      <c r="Q4658" s="7" t="s">
        <v>58</v>
      </c>
      <c r="R4658" s="7" t="s">
        <v>15123</v>
      </c>
      <c r="S4658" s="7" t="s">
        <v>37</v>
      </c>
      <c r="T4658" s="7" t="s">
        <v>60</v>
      </c>
      <c r="U4658" s="7" t="s">
        <v>162</v>
      </c>
      <c r="V4658" s="10">
        <v>8647.17</v>
      </c>
      <c r="W4658" s="6">
        <v>11</v>
      </c>
      <c r="X4658" s="11">
        <v>0.4</v>
      </c>
      <c r="Y4658" s="10">
        <v>1225.24</v>
      </c>
      <c r="Z4658" s="30">
        <f t="shared" si="362"/>
        <v>0.14169260000670739</v>
      </c>
    </row>
    <row r="4659" spans="1:26">
      <c r="A4659" s="27">
        <v>4658</v>
      </c>
      <c r="B4659" s="14" t="s">
        <v>15124</v>
      </c>
      <c r="C4659" s="15">
        <v>44929</v>
      </c>
      <c r="D4659" s="12">
        <f t="shared" si="359"/>
        <v>2023</v>
      </c>
      <c r="E4659" s="12">
        <f t="shared" si="360"/>
        <v>1</v>
      </c>
      <c r="F4659" s="15" t="str">
        <f t="shared" si="361"/>
        <v>2023-01</v>
      </c>
      <c r="G4659" s="15">
        <v>44933</v>
      </c>
      <c r="H4659" s="23">
        <f t="shared" si="363"/>
        <v>4</v>
      </c>
      <c r="I4659" s="14" t="s">
        <v>52</v>
      </c>
      <c r="J4659" s="14" t="s">
        <v>3852</v>
      </c>
      <c r="K4659" s="14" t="s">
        <v>2780</v>
      </c>
      <c r="L4659" s="14" t="s">
        <v>83</v>
      </c>
      <c r="M4659" s="14" t="s">
        <v>31</v>
      </c>
      <c r="N4659" s="14" t="s">
        <v>153</v>
      </c>
      <c r="O4659" s="14" t="s">
        <v>154</v>
      </c>
      <c r="P4659" s="14" t="s">
        <v>15125</v>
      </c>
      <c r="Q4659" s="14" t="s">
        <v>146</v>
      </c>
      <c r="R4659" s="14" t="s">
        <v>15126</v>
      </c>
      <c r="S4659" s="14" t="s">
        <v>48</v>
      </c>
      <c r="T4659" s="14" t="s">
        <v>86</v>
      </c>
      <c r="U4659" s="14" t="s">
        <v>388</v>
      </c>
      <c r="V4659" s="16">
        <v>3813.98</v>
      </c>
      <c r="W4659" s="13">
        <v>14</v>
      </c>
      <c r="X4659" s="17">
        <v>0</v>
      </c>
      <c r="Y4659" s="16">
        <v>-125.57</v>
      </c>
      <c r="Z4659" s="31">
        <f t="shared" si="362"/>
        <v>-3.2923612604156285E-2</v>
      </c>
    </row>
    <row r="4660" spans="1:26">
      <c r="A4660" s="26">
        <v>4659</v>
      </c>
      <c r="B4660" s="7" t="s">
        <v>15127</v>
      </c>
      <c r="C4660" s="8">
        <v>45064</v>
      </c>
      <c r="D4660" s="12">
        <f t="shared" si="359"/>
        <v>2023</v>
      </c>
      <c r="E4660" s="12">
        <f t="shared" si="360"/>
        <v>5</v>
      </c>
      <c r="F4660" s="8" t="str">
        <f t="shared" si="361"/>
        <v>2023-05</v>
      </c>
      <c r="G4660" s="8">
        <v>45072</v>
      </c>
      <c r="H4660" s="23">
        <f t="shared" si="363"/>
        <v>8</v>
      </c>
      <c r="I4660" s="7" t="s">
        <v>27</v>
      </c>
      <c r="J4660" s="7" t="s">
        <v>925</v>
      </c>
      <c r="K4660" s="7" t="s">
        <v>926</v>
      </c>
      <c r="L4660" s="7" t="s">
        <v>83</v>
      </c>
      <c r="M4660" s="7" t="s">
        <v>31</v>
      </c>
      <c r="N4660" s="7" t="s">
        <v>283</v>
      </c>
      <c r="O4660" s="7" t="s">
        <v>284</v>
      </c>
      <c r="P4660" s="7" t="s">
        <v>15128</v>
      </c>
      <c r="Q4660" s="7" t="s">
        <v>146</v>
      </c>
      <c r="R4660" s="7" t="s">
        <v>15129</v>
      </c>
      <c r="S4660" s="7" t="s">
        <v>48</v>
      </c>
      <c r="T4660" s="7" t="s">
        <v>138</v>
      </c>
      <c r="U4660" s="7" t="s">
        <v>1091</v>
      </c>
      <c r="V4660" s="10">
        <v>998.15</v>
      </c>
      <c r="W4660" s="6">
        <v>9</v>
      </c>
      <c r="X4660" s="11">
        <v>0.5</v>
      </c>
      <c r="Y4660" s="10">
        <v>158.22</v>
      </c>
      <c r="Z4660" s="30">
        <f t="shared" si="362"/>
        <v>0.15851324951159645</v>
      </c>
    </row>
    <row r="4661" spans="1:26">
      <c r="A4661" s="27">
        <v>4660</v>
      </c>
      <c r="B4661" s="14" t="s">
        <v>15130</v>
      </c>
      <c r="C4661" s="15">
        <v>44486</v>
      </c>
      <c r="D4661" s="12">
        <f t="shared" si="359"/>
        <v>2021</v>
      </c>
      <c r="E4661" s="12">
        <f t="shared" si="360"/>
        <v>10</v>
      </c>
      <c r="F4661" s="15" t="str">
        <f t="shared" si="361"/>
        <v>2021-10</v>
      </c>
      <c r="G4661" s="15">
        <v>44492</v>
      </c>
      <c r="H4661" s="23">
        <f t="shared" si="363"/>
        <v>6</v>
      </c>
      <c r="I4661" s="14" t="s">
        <v>52</v>
      </c>
      <c r="J4661" s="14" t="s">
        <v>2992</v>
      </c>
      <c r="K4661" s="14" t="s">
        <v>2993</v>
      </c>
      <c r="L4661" s="14" t="s">
        <v>83</v>
      </c>
      <c r="M4661" s="14" t="s">
        <v>31</v>
      </c>
      <c r="N4661" s="14" t="s">
        <v>32</v>
      </c>
      <c r="O4661" s="14" t="s">
        <v>33</v>
      </c>
      <c r="P4661" s="14" t="s">
        <v>15131</v>
      </c>
      <c r="Q4661" s="14" t="s">
        <v>35</v>
      </c>
      <c r="R4661" s="14" t="s">
        <v>15132</v>
      </c>
      <c r="S4661" s="14" t="s">
        <v>37</v>
      </c>
      <c r="T4661" s="14" t="s">
        <v>38</v>
      </c>
      <c r="U4661" s="14" t="s">
        <v>177</v>
      </c>
      <c r="V4661" s="16">
        <v>2596.92</v>
      </c>
      <c r="W4661" s="13">
        <v>10</v>
      </c>
      <c r="X4661" s="17">
        <v>0.1</v>
      </c>
      <c r="Y4661" s="16">
        <v>576.11</v>
      </c>
      <c r="Z4661" s="31">
        <f t="shared" si="362"/>
        <v>0.22184356853503381</v>
      </c>
    </row>
    <row r="4662" spans="1:26">
      <c r="A4662" s="26">
        <v>4661</v>
      </c>
      <c r="B4662" s="7" t="s">
        <v>15133</v>
      </c>
      <c r="C4662" s="8">
        <v>45656</v>
      </c>
      <c r="D4662" s="12">
        <f t="shared" si="359"/>
        <v>2024</v>
      </c>
      <c r="E4662" s="12">
        <f t="shared" si="360"/>
        <v>12</v>
      </c>
      <c r="F4662" s="8" t="str">
        <f t="shared" si="361"/>
        <v>2024-12</v>
      </c>
      <c r="G4662" s="8">
        <v>45663</v>
      </c>
      <c r="H4662" s="23">
        <f t="shared" si="363"/>
        <v>7</v>
      </c>
      <c r="I4662" s="7" t="s">
        <v>27</v>
      </c>
      <c r="J4662" s="7" t="s">
        <v>5848</v>
      </c>
      <c r="K4662" s="7" t="s">
        <v>5849</v>
      </c>
      <c r="L4662" s="7" t="s">
        <v>30</v>
      </c>
      <c r="M4662" s="7" t="s">
        <v>31</v>
      </c>
      <c r="N4662" s="7" t="s">
        <v>143</v>
      </c>
      <c r="O4662" s="7" t="s">
        <v>144</v>
      </c>
      <c r="P4662" s="7" t="s">
        <v>15134</v>
      </c>
      <c r="Q4662" s="7" t="s">
        <v>146</v>
      </c>
      <c r="R4662" s="7" t="s">
        <v>15135</v>
      </c>
      <c r="S4662" s="7" t="s">
        <v>110</v>
      </c>
      <c r="T4662" s="7" t="s">
        <v>148</v>
      </c>
      <c r="U4662" s="7" t="s">
        <v>237</v>
      </c>
      <c r="V4662" s="10">
        <v>12474.58</v>
      </c>
      <c r="W4662" s="6">
        <v>13</v>
      </c>
      <c r="X4662" s="11">
        <v>0</v>
      </c>
      <c r="Y4662" s="10">
        <v>3783.87</v>
      </c>
      <c r="Z4662" s="30">
        <f t="shared" si="362"/>
        <v>0.30332644465785619</v>
      </c>
    </row>
    <row r="4663" spans="1:26">
      <c r="A4663" s="27">
        <v>4662</v>
      </c>
      <c r="B4663" s="14" t="s">
        <v>15136</v>
      </c>
      <c r="C4663" s="15">
        <v>44351</v>
      </c>
      <c r="D4663" s="12">
        <f t="shared" si="359"/>
        <v>2021</v>
      </c>
      <c r="E4663" s="12">
        <f t="shared" si="360"/>
        <v>6</v>
      </c>
      <c r="F4663" s="15" t="str">
        <f t="shared" si="361"/>
        <v>2021-06</v>
      </c>
      <c r="G4663" s="15">
        <v>44354</v>
      </c>
      <c r="H4663" s="23">
        <f t="shared" si="363"/>
        <v>3</v>
      </c>
      <c r="I4663" s="14" t="s">
        <v>122</v>
      </c>
      <c r="J4663" s="14" t="s">
        <v>371</v>
      </c>
      <c r="K4663" s="14" t="s">
        <v>372</v>
      </c>
      <c r="L4663" s="14" t="s">
        <v>66</v>
      </c>
      <c r="M4663" s="14" t="s">
        <v>31</v>
      </c>
      <c r="N4663" s="14" t="s">
        <v>213</v>
      </c>
      <c r="O4663" s="14" t="s">
        <v>92</v>
      </c>
      <c r="P4663" s="14" t="s">
        <v>15137</v>
      </c>
      <c r="Q4663" s="14" t="s">
        <v>46</v>
      </c>
      <c r="R4663" s="14" t="s">
        <v>15138</v>
      </c>
      <c r="S4663" s="14" t="s">
        <v>37</v>
      </c>
      <c r="T4663" s="14" t="s">
        <v>60</v>
      </c>
      <c r="U4663" s="14" t="s">
        <v>317</v>
      </c>
      <c r="V4663" s="16">
        <v>397.21</v>
      </c>
      <c r="W4663" s="13">
        <v>14</v>
      </c>
      <c r="X4663" s="17">
        <v>0.1</v>
      </c>
      <c r="Y4663" s="16">
        <v>45.43</v>
      </c>
      <c r="Z4663" s="31">
        <f t="shared" si="362"/>
        <v>0.11437274993076711</v>
      </c>
    </row>
    <row r="4664" spans="1:26">
      <c r="A4664" s="26">
        <v>4663</v>
      </c>
      <c r="B4664" s="7" t="s">
        <v>15139</v>
      </c>
      <c r="C4664" s="8">
        <v>44792</v>
      </c>
      <c r="D4664" s="12">
        <f t="shared" si="359"/>
        <v>2022</v>
      </c>
      <c r="E4664" s="12">
        <f t="shared" si="360"/>
        <v>8</v>
      </c>
      <c r="F4664" s="8" t="str">
        <f t="shared" si="361"/>
        <v>2022-08</v>
      </c>
      <c r="G4664" s="8">
        <v>44795</v>
      </c>
      <c r="H4664" s="23">
        <f t="shared" si="363"/>
        <v>3</v>
      </c>
      <c r="I4664" s="7" t="s">
        <v>52</v>
      </c>
      <c r="J4664" s="7" t="s">
        <v>2829</v>
      </c>
      <c r="K4664" s="7" t="s">
        <v>671</v>
      </c>
      <c r="L4664" s="7" t="s">
        <v>66</v>
      </c>
      <c r="M4664" s="7" t="s">
        <v>31</v>
      </c>
      <c r="N4664" s="7" t="s">
        <v>91</v>
      </c>
      <c r="O4664" s="7" t="s">
        <v>92</v>
      </c>
      <c r="P4664" s="7" t="s">
        <v>15140</v>
      </c>
      <c r="Q4664" s="7" t="s">
        <v>46</v>
      </c>
      <c r="R4664" s="7" t="s">
        <v>15141</v>
      </c>
      <c r="S4664" s="7" t="s">
        <v>37</v>
      </c>
      <c r="T4664" s="7" t="s">
        <v>208</v>
      </c>
      <c r="U4664" s="7" t="s">
        <v>209</v>
      </c>
      <c r="V4664" s="10">
        <v>3842.03</v>
      </c>
      <c r="W4664" s="6">
        <v>14</v>
      </c>
      <c r="X4664" s="11">
        <v>0.3</v>
      </c>
      <c r="Y4664" s="10">
        <v>-429.45</v>
      </c>
      <c r="Z4664" s="30">
        <f t="shared" si="362"/>
        <v>-0.11177684713549867</v>
      </c>
    </row>
    <row r="4665" spans="1:26">
      <c r="A4665" s="27">
        <v>4664</v>
      </c>
      <c r="B4665" s="14" t="s">
        <v>15142</v>
      </c>
      <c r="C4665" s="15">
        <v>44760</v>
      </c>
      <c r="D4665" s="12">
        <f t="shared" si="359"/>
        <v>2022</v>
      </c>
      <c r="E4665" s="12">
        <f t="shared" si="360"/>
        <v>7</v>
      </c>
      <c r="F4665" s="15" t="str">
        <f t="shared" si="361"/>
        <v>2022-07</v>
      </c>
      <c r="G4665" s="15">
        <v>44760</v>
      </c>
      <c r="H4665" s="23">
        <f t="shared" si="363"/>
        <v>0</v>
      </c>
      <c r="I4665" s="14" t="s">
        <v>63</v>
      </c>
      <c r="J4665" s="14" t="s">
        <v>1740</v>
      </c>
      <c r="K4665" s="14" t="s">
        <v>798</v>
      </c>
      <c r="L4665" s="14" t="s">
        <v>66</v>
      </c>
      <c r="M4665" s="14" t="s">
        <v>31</v>
      </c>
      <c r="N4665" s="14" t="s">
        <v>125</v>
      </c>
      <c r="O4665" s="14" t="s">
        <v>126</v>
      </c>
      <c r="P4665" s="14" t="s">
        <v>15143</v>
      </c>
      <c r="Q4665" s="14" t="s">
        <v>58</v>
      </c>
      <c r="R4665" s="14" t="s">
        <v>15144</v>
      </c>
      <c r="S4665" s="14" t="s">
        <v>48</v>
      </c>
      <c r="T4665" s="14" t="s">
        <v>49</v>
      </c>
      <c r="U4665" s="14" t="s">
        <v>50</v>
      </c>
      <c r="V4665" s="16">
        <v>49.36</v>
      </c>
      <c r="W4665" s="13">
        <v>3</v>
      </c>
      <c r="X4665" s="17">
        <v>0.4</v>
      </c>
      <c r="Y4665" s="16">
        <v>8.6300000000000008</v>
      </c>
      <c r="Z4665" s="31">
        <f t="shared" si="362"/>
        <v>0.17483792544570503</v>
      </c>
    </row>
    <row r="4666" spans="1:26">
      <c r="A4666" s="26">
        <v>4665</v>
      </c>
      <c r="B4666" s="7" t="s">
        <v>15145</v>
      </c>
      <c r="C4666" s="8">
        <v>44724</v>
      </c>
      <c r="D4666" s="12">
        <f t="shared" si="359"/>
        <v>2022</v>
      </c>
      <c r="E4666" s="12">
        <f t="shared" si="360"/>
        <v>6</v>
      </c>
      <c r="F4666" s="8" t="str">
        <f t="shared" si="361"/>
        <v>2022-06</v>
      </c>
      <c r="G4666" s="8">
        <v>44724</v>
      </c>
      <c r="H4666" s="23">
        <f t="shared" si="363"/>
        <v>0</v>
      </c>
      <c r="I4666" s="7" t="s">
        <v>63</v>
      </c>
      <c r="J4666" s="7" t="s">
        <v>3216</v>
      </c>
      <c r="K4666" s="7" t="s">
        <v>1370</v>
      </c>
      <c r="L4666" s="7" t="s">
        <v>83</v>
      </c>
      <c r="M4666" s="7" t="s">
        <v>31</v>
      </c>
      <c r="N4666" s="7" t="s">
        <v>228</v>
      </c>
      <c r="O4666" s="7" t="s">
        <v>229</v>
      </c>
      <c r="P4666" s="7" t="s">
        <v>15146</v>
      </c>
      <c r="Q4666" s="7" t="s">
        <v>46</v>
      </c>
      <c r="R4666" s="7" t="s">
        <v>15147</v>
      </c>
      <c r="S4666" s="7" t="s">
        <v>37</v>
      </c>
      <c r="T4666" s="7" t="s">
        <v>60</v>
      </c>
      <c r="U4666" s="7" t="s">
        <v>162</v>
      </c>
      <c r="V4666" s="10">
        <v>1524.37</v>
      </c>
      <c r="W4666" s="6">
        <v>4</v>
      </c>
      <c r="X4666" s="11">
        <v>0.2</v>
      </c>
      <c r="Y4666" s="10">
        <v>520.14</v>
      </c>
      <c r="Z4666" s="30">
        <f t="shared" si="362"/>
        <v>0.3412163713534116</v>
      </c>
    </row>
    <row r="4667" spans="1:26">
      <c r="A4667" s="27">
        <v>4666</v>
      </c>
      <c r="B4667" s="14" t="s">
        <v>15148</v>
      </c>
      <c r="C4667" s="15">
        <v>44300</v>
      </c>
      <c r="D4667" s="12">
        <f t="shared" si="359"/>
        <v>2021</v>
      </c>
      <c r="E4667" s="12">
        <f t="shared" si="360"/>
        <v>4</v>
      </c>
      <c r="F4667" s="15" t="str">
        <f t="shared" si="361"/>
        <v>2021-04</v>
      </c>
      <c r="G4667" s="15">
        <v>44305</v>
      </c>
      <c r="H4667" s="23">
        <f t="shared" si="363"/>
        <v>5</v>
      </c>
      <c r="I4667" s="14" t="s">
        <v>27</v>
      </c>
      <c r="J4667" s="14" t="s">
        <v>335</v>
      </c>
      <c r="K4667" s="14" t="s">
        <v>336</v>
      </c>
      <c r="L4667" s="14" t="s">
        <v>83</v>
      </c>
      <c r="M4667" s="14" t="s">
        <v>31</v>
      </c>
      <c r="N4667" s="14" t="s">
        <v>55</v>
      </c>
      <c r="O4667" s="14" t="s">
        <v>56</v>
      </c>
      <c r="P4667" s="14" t="s">
        <v>15149</v>
      </c>
      <c r="Q4667" s="14" t="s">
        <v>58</v>
      </c>
      <c r="R4667" s="14" t="s">
        <v>15150</v>
      </c>
      <c r="S4667" s="14" t="s">
        <v>37</v>
      </c>
      <c r="T4667" s="14" t="s">
        <v>60</v>
      </c>
      <c r="U4667" s="14" t="s">
        <v>61</v>
      </c>
      <c r="V4667" s="16">
        <v>8337.1200000000008</v>
      </c>
      <c r="W4667" s="13">
        <v>6</v>
      </c>
      <c r="X4667" s="17">
        <v>0</v>
      </c>
      <c r="Y4667" s="16">
        <v>-635.08000000000004</v>
      </c>
      <c r="Z4667" s="31">
        <f t="shared" si="362"/>
        <v>-7.6174986086322366E-2</v>
      </c>
    </row>
    <row r="4668" spans="1:26">
      <c r="A4668" s="26">
        <v>4667</v>
      </c>
      <c r="B4668" s="7" t="s">
        <v>15151</v>
      </c>
      <c r="C4668" s="8">
        <v>45578</v>
      </c>
      <c r="D4668" s="12">
        <f t="shared" si="359"/>
        <v>2024</v>
      </c>
      <c r="E4668" s="12">
        <f t="shared" si="360"/>
        <v>10</v>
      </c>
      <c r="F4668" s="8" t="str">
        <f t="shared" si="361"/>
        <v>2024-10</v>
      </c>
      <c r="G4668" s="8">
        <v>45584</v>
      </c>
      <c r="H4668" s="23">
        <f t="shared" si="363"/>
        <v>6</v>
      </c>
      <c r="I4668" s="7" t="s">
        <v>27</v>
      </c>
      <c r="J4668" s="7" t="s">
        <v>534</v>
      </c>
      <c r="K4668" s="7" t="s">
        <v>535</v>
      </c>
      <c r="L4668" s="7" t="s">
        <v>30</v>
      </c>
      <c r="M4668" s="7" t="s">
        <v>31</v>
      </c>
      <c r="N4668" s="7" t="s">
        <v>116</v>
      </c>
      <c r="O4668" s="7" t="s">
        <v>117</v>
      </c>
      <c r="P4668" s="7" t="s">
        <v>15152</v>
      </c>
      <c r="Q4668" s="7" t="s">
        <v>58</v>
      </c>
      <c r="R4668" s="7" t="s">
        <v>15153</v>
      </c>
      <c r="S4668" s="7" t="s">
        <v>48</v>
      </c>
      <c r="T4668" s="7" t="s">
        <v>78</v>
      </c>
      <c r="U4668" s="7" t="s">
        <v>956</v>
      </c>
      <c r="V4668" s="10">
        <v>1372.25</v>
      </c>
      <c r="W4668" s="6">
        <v>13</v>
      </c>
      <c r="X4668" s="11">
        <v>0.1</v>
      </c>
      <c r="Y4668" s="10">
        <v>170.04</v>
      </c>
      <c r="Z4668" s="30">
        <f t="shared" si="362"/>
        <v>0.12391328110766987</v>
      </c>
    </row>
    <row r="4669" spans="1:26">
      <c r="A4669" s="27">
        <v>4668</v>
      </c>
      <c r="B4669" s="14" t="s">
        <v>15154</v>
      </c>
      <c r="C4669" s="15">
        <v>45164</v>
      </c>
      <c r="D4669" s="12">
        <f t="shared" si="359"/>
        <v>2023</v>
      </c>
      <c r="E4669" s="12">
        <f t="shared" si="360"/>
        <v>8</v>
      </c>
      <c r="F4669" s="15" t="str">
        <f t="shared" si="361"/>
        <v>2023-08</v>
      </c>
      <c r="G4669" s="15">
        <v>45166</v>
      </c>
      <c r="H4669" s="23">
        <f t="shared" si="363"/>
        <v>2</v>
      </c>
      <c r="I4669" s="14" t="s">
        <v>122</v>
      </c>
      <c r="J4669" s="14" t="s">
        <v>3786</v>
      </c>
      <c r="K4669" s="14" t="s">
        <v>2344</v>
      </c>
      <c r="L4669" s="14" t="s">
        <v>30</v>
      </c>
      <c r="M4669" s="14" t="s">
        <v>31</v>
      </c>
      <c r="N4669" s="14" t="s">
        <v>143</v>
      </c>
      <c r="O4669" s="14" t="s">
        <v>144</v>
      </c>
      <c r="P4669" s="14" t="s">
        <v>15155</v>
      </c>
      <c r="Q4669" s="14" t="s">
        <v>146</v>
      </c>
      <c r="R4669" s="14" t="s">
        <v>15156</v>
      </c>
      <c r="S4669" s="14" t="s">
        <v>110</v>
      </c>
      <c r="T4669" s="14" t="s">
        <v>148</v>
      </c>
      <c r="U4669" s="14" t="s">
        <v>232</v>
      </c>
      <c r="V4669" s="16">
        <v>1852.53</v>
      </c>
      <c r="W4669" s="13">
        <v>2</v>
      </c>
      <c r="X4669" s="17">
        <v>0.2</v>
      </c>
      <c r="Y4669" s="16">
        <v>639.49</v>
      </c>
      <c r="Z4669" s="31">
        <f t="shared" si="362"/>
        <v>0.34519818842339939</v>
      </c>
    </row>
    <row r="4670" spans="1:26">
      <c r="A4670" s="26">
        <v>4669</v>
      </c>
      <c r="B4670" s="7" t="s">
        <v>15157</v>
      </c>
      <c r="C4670" s="8">
        <v>45403</v>
      </c>
      <c r="D4670" s="12">
        <f t="shared" si="359"/>
        <v>2024</v>
      </c>
      <c r="E4670" s="12">
        <f t="shared" si="360"/>
        <v>4</v>
      </c>
      <c r="F4670" s="8" t="str">
        <f t="shared" si="361"/>
        <v>2024-04</v>
      </c>
      <c r="G4670" s="8">
        <v>45403</v>
      </c>
      <c r="H4670" s="23">
        <f t="shared" si="363"/>
        <v>0</v>
      </c>
      <c r="I4670" s="7" t="s">
        <v>63</v>
      </c>
      <c r="J4670" s="7" t="s">
        <v>6858</v>
      </c>
      <c r="K4670" s="7" t="s">
        <v>737</v>
      </c>
      <c r="L4670" s="7" t="s">
        <v>83</v>
      </c>
      <c r="M4670" s="7" t="s">
        <v>31</v>
      </c>
      <c r="N4670" s="7" t="s">
        <v>166</v>
      </c>
      <c r="O4670" s="7" t="s">
        <v>167</v>
      </c>
      <c r="P4670" s="7" t="s">
        <v>15158</v>
      </c>
      <c r="Q4670" s="7" t="s">
        <v>35</v>
      </c>
      <c r="R4670" s="7" t="s">
        <v>15159</v>
      </c>
      <c r="S4670" s="7" t="s">
        <v>37</v>
      </c>
      <c r="T4670" s="7" t="s">
        <v>60</v>
      </c>
      <c r="U4670" s="7" t="s">
        <v>61</v>
      </c>
      <c r="V4670" s="10">
        <v>960.96</v>
      </c>
      <c r="W4670" s="6">
        <v>9</v>
      </c>
      <c r="X4670" s="11">
        <v>0.5</v>
      </c>
      <c r="Y4670" s="10">
        <v>306.10000000000002</v>
      </c>
      <c r="Z4670" s="30">
        <f t="shared" si="362"/>
        <v>0.31853563103563104</v>
      </c>
    </row>
    <row r="4671" spans="1:26">
      <c r="A4671" s="27">
        <v>4670</v>
      </c>
      <c r="B4671" s="14" t="s">
        <v>15160</v>
      </c>
      <c r="C4671" s="15">
        <v>44426</v>
      </c>
      <c r="D4671" s="12">
        <f t="shared" si="359"/>
        <v>2021</v>
      </c>
      <c r="E4671" s="12">
        <f t="shared" si="360"/>
        <v>8</v>
      </c>
      <c r="F4671" s="15" t="str">
        <f t="shared" si="361"/>
        <v>2021-08</v>
      </c>
      <c r="G4671" s="15">
        <v>44426</v>
      </c>
      <c r="H4671" s="23">
        <f t="shared" si="363"/>
        <v>0</v>
      </c>
      <c r="I4671" s="14" t="s">
        <v>63</v>
      </c>
      <c r="J4671" s="14" t="s">
        <v>567</v>
      </c>
      <c r="K4671" s="14" t="s">
        <v>568</v>
      </c>
      <c r="L4671" s="14" t="s">
        <v>83</v>
      </c>
      <c r="M4671" s="14" t="s">
        <v>31</v>
      </c>
      <c r="N4671" s="14" t="s">
        <v>213</v>
      </c>
      <c r="O4671" s="14" t="s">
        <v>92</v>
      </c>
      <c r="P4671" s="14" t="s">
        <v>15161</v>
      </c>
      <c r="Q4671" s="14" t="s">
        <v>46</v>
      </c>
      <c r="R4671" s="14" t="s">
        <v>15162</v>
      </c>
      <c r="S4671" s="14" t="s">
        <v>48</v>
      </c>
      <c r="T4671" s="14" t="s">
        <v>49</v>
      </c>
      <c r="U4671" s="14" t="s">
        <v>50</v>
      </c>
      <c r="V4671" s="16">
        <v>445.22</v>
      </c>
      <c r="W4671" s="13">
        <v>10</v>
      </c>
      <c r="X4671" s="17">
        <v>0.2</v>
      </c>
      <c r="Y4671" s="16">
        <v>165.03</v>
      </c>
      <c r="Z4671" s="31">
        <f t="shared" si="362"/>
        <v>0.37067067966398631</v>
      </c>
    </row>
    <row r="4672" spans="1:26">
      <c r="A4672" s="26">
        <v>4671</v>
      </c>
      <c r="B4672" s="7" t="s">
        <v>15163</v>
      </c>
      <c r="C4672" s="8">
        <v>44793</v>
      </c>
      <c r="D4672" s="12">
        <f t="shared" si="359"/>
        <v>2022</v>
      </c>
      <c r="E4672" s="12">
        <f t="shared" si="360"/>
        <v>8</v>
      </c>
      <c r="F4672" s="8" t="str">
        <f t="shared" si="361"/>
        <v>2022-08</v>
      </c>
      <c r="G4672" s="8">
        <v>44796</v>
      </c>
      <c r="H4672" s="23">
        <f t="shared" si="363"/>
        <v>3</v>
      </c>
      <c r="I4672" s="7" t="s">
        <v>52</v>
      </c>
      <c r="J4672" s="7" t="s">
        <v>3587</v>
      </c>
      <c r="K4672" s="7" t="s">
        <v>3588</v>
      </c>
      <c r="L4672" s="7" t="s">
        <v>83</v>
      </c>
      <c r="M4672" s="7" t="s">
        <v>31</v>
      </c>
      <c r="N4672" s="7" t="s">
        <v>143</v>
      </c>
      <c r="O4672" s="7" t="s">
        <v>144</v>
      </c>
      <c r="P4672" s="7" t="s">
        <v>15164</v>
      </c>
      <c r="Q4672" s="7" t="s">
        <v>146</v>
      </c>
      <c r="R4672" s="7" t="s">
        <v>15165</v>
      </c>
      <c r="S4672" s="7" t="s">
        <v>110</v>
      </c>
      <c r="T4672" s="7" t="s">
        <v>223</v>
      </c>
      <c r="U4672" s="7" t="s">
        <v>224</v>
      </c>
      <c r="V4672" s="10">
        <v>3743.75</v>
      </c>
      <c r="W4672" s="6">
        <v>5</v>
      </c>
      <c r="X4672" s="11">
        <v>0.5</v>
      </c>
      <c r="Y4672" s="10">
        <v>1285.5999999999999</v>
      </c>
      <c r="Z4672" s="30">
        <f t="shared" si="362"/>
        <v>0.34339899833055088</v>
      </c>
    </row>
    <row r="4673" spans="1:26">
      <c r="A4673" s="27">
        <v>4672</v>
      </c>
      <c r="B4673" s="14" t="s">
        <v>15166</v>
      </c>
      <c r="C4673" s="15">
        <v>44576</v>
      </c>
      <c r="D4673" s="12">
        <f t="shared" si="359"/>
        <v>2022</v>
      </c>
      <c r="E4673" s="12">
        <f t="shared" si="360"/>
        <v>1</v>
      </c>
      <c r="F4673" s="15" t="str">
        <f t="shared" si="361"/>
        <v>2022-01</v>
      </c>
      <c r="G4673" s="15">
        <v>44582</v>
      </c>
      <c r="H4673" s="23">
        <f t="shared" si="363"/>
        <v>6</v>
      </c>
      <c r="I4673" s="14" t="s">
        <v>27</v>
      </c>
      <c r="J4673" s="14" t="s">
        <v>5254</v>
      </c>
      <c r="K4673" s="14" t="s">
        <v>401</v>
      </c>
      <c r="L4673" s="14" t="s">
        <v>30</v>
      </c>
      <c r="M4673" s="14" t="s">
        <v>31</v>
      </c>
      <c r="N4673" s="14" t="s">
        <v>116</v>
      </c>
      <c r="O4673" s="14" t="s">
        <v>117</v>
      </c>
      <c r="P4673" s="14" t="s">
        <v>15167</v>
      </c>
      <c r="Q4673" s="14" t="s">
        <v>58</v>
      </c>
      <c r="R4673" s="14" t="s">
        <v>15168</v>
      </c>
      <c r="S4673" s="14" t="s">
        <v>110</v>
      </c>
      <c r="T4673" s="14" t="s">
        <v>148</v>
      </c>
      <c r="U4673" s="14" t="s">
        <v>237</v>
      </c>
      <c r="V4673" s="16">
        <v>12323.86</v>
      </c>
      <c r="W4673" s="13">
        <v>14</v>
      </c>
      <c r="X4673" s="17">
        <v>0.3</v>
      </c>
      <c r="Y4673" s="16">
        <v>807.99</v>
      </c>
      <c r="Z4673" s="31">
        <f t="shared" si="362"/>
        <v>6.5563062222388113E-2</v>
      </c>
    </row>
    <row r="4674" spans="1:26">
      <c r="A4674" s="26">
        <v>4673</v>
      </c>
      <c r="B4674" s="7" t="s">
        <v>15169</v>
      </c>
      <c r="C4674" s="8">
        <v>44483</v>
      </c>
      <c r="D4674" s="12">
        <f t="shared" ref="D4674:D4737" si="364">YEAR(C4674)</f>
        <v>2021</v>
      </c>
      <c r="E4674" s="12">
        <f t="shared" ref="E4674:E4737" si="365">MONTH(C4674)</f>
        <v>10</v>
      </c>
      <c r="F4674" s="8" t="str">
        <f t="shared" ref="F4674:F4737" si="366">TEXT(C4674,"yyyy-mm")</f>
        <v>2021-10</v>
      </c>
      <c r="G4674" s="8">
        <v>44483</v>
      </c>
      <c r="H4674" s="23">
        <f t="shared" si="363"/>
        <v>0</v>
      </c>
      <c r="I4674" s="7" t="s">
        <v>63</v>
      </c>
      <c r="J4674" s="7" t="s">
        <v>721</v>
      </c>
      <c r="K4674" s="7" t="s">
        <v>722</v>
      </c>
      <c r="L4674" s="7" t="s">
        <v>30</v>
      </c>
      <c r="M4674" s="7" t="s">
        <v>31</v>
      </c>
      <c r="N4674" s="7" t="s">
        <v>213</v>
      </c>
      <c r="O4674" s="7" t="s">
        <v>92</v>
      </c>
      <c r="P4674" s="7" t="s">
        <v>15170</v>
      </c>
      <c r="Q4674" s="7" t="s">
        <v>46</v>
      </c>
      <c r="R4674" s="7" t="s">
        <v>15171</v>
      </c>
      <c r="S4674" s="7" t="s">
        <v>110</v>
      </c>
      <c r="T4674" s="7" t="s">
        <v>111</v>
      </c>
      <c r="U4674" s="7" t="s">
        <v>216</v>
      </c>
      <c r="V4674" s="10">
        <v>687.16</v>
      </c>
      <c r="W4674" s="6">
        <v>9</v>
      </c>
      <c r="X4674" s="11">
        <v>0</v>
      </c>
      <c r="Y4674" s="10">
        <v>-87.06</v>
      </c>
      <c r="Z4674" s="30">
        <f t="shared" ref="Z4674:Z4737" si="367">IFERROR(Y4674/V4674,0)</f>
        <v>-0.12669538389894638</v>
      </c>
    </row>
    <row r="4675" spans="1:26">
      <c r="A4675" s="27">
        <v>4674</v>
      </c>
      <c r="B4675" s="14" t="s">
        <v>15172</v>
      </c>
      <c r="C4675" s="15">
        <v>44737</v>
      </c>
      <c r="D4675" s="12">
        <f t="shared" si="364"/>
        <v>2022</v>
      </c>
      <c r="E4675" s="12">
        <f t="shared" si="365"/>
        <v>6</v>
      </c>
      <c r="F4675" s="15" t="str">
        <f t="shared" si="366"/>
        <v>2022-06</v>
      </c>
      <c r="G4675" s="15">
        <v>44743</v>
      </c>
      <c r="H4675" s="23">
        <f t="shared" si="363"/>
        <v>6</v>
      </c>
      <c r="I4675" s="14" t="s">
        <v>52</v>
      </c>
      <c r="J4675" s="14" t="s">
        <v>2905</v>
      </c>
      <c r="K4675" s="14" t="s">
        <v>1637</v>
      </c>
      <c r="L4675" s="14" t="s">
        <v>83</v>
      </c>
      <c r="M4675" s="14" t="s">
        <v>31</v>
      </c>
      <c r="N4675" s="14" t="s">
        <v>91</v>
      </c>
      <c r="O4675" s="14" t="s">
        <v>92</v>
      </c>
      <c r="P4675" s="14" t="s">
        <v>15173</v>
      </c>
      <c r="Q4675" s="14" t="s">
        <v>46</v>
      </c>
      <c r="R4675" s="14" t="s">
        <v>15174</v>
      </c>
      <c r="S4675" s="14" t="s">
        <v>48</v>
      </c>
      <c r="T4675" s="14" t="s">
        <v>298</v>
      </c>
      <c r="U4675" s="14" t="s">
        <v>299</v>
      </c>
      <c r="V4675" s="16">
        <v>287.07</v>
      </c>
      <c r="W4675" s="13">
        <v>11</v>
      </c>
      <c r="X4675" s="17">
        <v>0</v>
      </c>
      <c r="Y4675" s="16">
        <v>-11.54</v>
      </c>
      <c r="Z4675" s="31">
        <f t="shared" si="367"/>
        <v>-4.0199254537220883E-2</v>
      </c>
    </row>
    <row r="4676" spans="1:26">
      <c r="A4676" s="26">
        <v>4675</v>
      </c>
      <c r="B4676" s="7" t="s">
        <v>15175</v>
      </c>
      <c r="C4676" s="8">
        <v>44616</v>
      </c>
      <c r="D4676" s="12">
        <f t="shared" si="364"/>
        <v>2022</v>
      </c>
      <c r="E4676" s="12">
        <f t="shared" si="365"/>
        <v>2</v>
      </c>
      <c r="F4676" s="8" t="str">
        <f t="shared" si="366"/>
        <v>2022-02</v>
      </c>
      <c r="G4676" s="8">
        <v>44619</v>
      </c>
      <c r="H4676" s="23">
        <f t="shared" ref="H4676:H4739" si="368">G4676-C4676</f>
        <v>3</v>
      </c>
      <c r="I4676" s="7" t="s">
        <v>122</v>
      </c>
      <c r="J4676" s="7" t="s">
        <v>2230</v>
      </c>
      <c r="K4676" s="7" t="s">
        <v>1116</v>
      </c>
      <c r="L4676" s="7" t="s">
        <v>66</v>
      </c>
      <c r="M4676" s="7" t="s">
        <v>31</v>
      </c>
      <c r="N4676" s="7" t="s">
        <v>204</v>
      </c>
      <c r="O4676" s="7" t="s">
        <v>205</v>
      </c>
      <c r="P4676" s="7" t="s">
        <v>15176</v>
      </c>
      <c r="Q4676" s="7" t="s">
        <v>146</v>
      </c>
      <c r="R4676" s="7" t="s">
        <v>15177</v>
      </c>
      <c r="S4676" s="7" t="s">
        <v>110</v>
      </c>
      <c r="T4676" s="7" t="s">
        <v>148</v>
      </c>
      <c r="U4676" s="7" t="s">
        <v>237</v>
      </c>
      <c r="V4676" s="10">
        <v>2480.33</v>
      </c>
      <c r="W4676" s="6">
        <v>12</v>
      </c>
      <c r="X4676" s="11">
        <v>0</v>
      </c>
      <c r="Y4676" s="10">
        <v>847.6</v>
      </c>
      <c r="Z4676" s="30">
        <f t="shared" si="367"/>
        <v>0.34172872158140249</v>
      </c>
    </row>
    <row r="4677" spans="1:26">
      <c r="A4677" s="27">
        <v>4676</v>
      </c>
      <c r="B4677" s="14" t="s">
        <v>15178</v>
      </c>
      <c r="C4677" s="15">
        <v>44972</v>
      </c>
      <c r="D4677" s="12">
        <f t="shared" si="364"/>
        <v>2023</v>
      </c>
      <c r="E4677" s="12">
        <f t="shared" si="365"/>
        <v>2</v>
      </c>
      <c r="F4677" s="15" t="str">
        <f t="shared" si="366"/>
        <v>2023-02</v>
      </c>
      <c r="G4677" s="15">
        <v>44976</v>
      </c>
      <c r="H4677" s="23">
        <f t="shared" si="368"/>
        <v>4</v>
      </c>
      <c r="I4677" s="14" t="s">
        <v>52</v>
      </c>
      <c r="J4677" s="14" t="s">
        <v>3495</v>
      </c>
      <c r="K4677" s="14" t="s">
        <v>788</v>
      </c>
      <c r="L4677" s="14" t="s">
        <v>30</v>
      </c>
      <c r="M4677" s="14" t="s">
        <v>31</v>
      </c>
      <c r="N4677" s="14" t="s">
        <v>43</v>
      </c>
      <c r="O4677" s="14" t="s">
        <v>44</v>
      </c>
      <c r="P4677" s="14" t="s">
        <v>15179</v>
      </c>
      <c r="Q4677" s="14" t="s">
        <v>46</v>
      </c>
      <c r="R4677" s="14" t="s">
        <v>15180</v>
      </c>
      <c r="S4677" s="14" t="s">
        <v>110</v>
      </c>
      <c r="T4677" s="14" t="s">
        <v>223</v>
      </c>
      <c r="U4677" s="14" t="s">
        <v>224</v>
      </c>
      <c r="V4677" s="16">
        <v>9897.6299999999992</v>
      </c>
      <c r="W4677" s="13">
        <v>10</v>
      </c>
      <c r="X4677" s="17">
        <v>0.2</v>
      </c>
      <c r="Y4677" s="16">
        <v>-1140.83</v>
      </c>
      <c r="Z4677" s="31">
        <f t="shared" si="367"/>
        <v>-0.11526294678625085</v>
      </c>
    </row>
    <row r="4678" spans="1:26">
      <c r="A4678" s="26">
        <v>4677</v>
      </c>
      <c r="B4678" s="7" t="s">
        <v>15181</v>
      </c>
      <c r="C4678" s="8">
        <v>44586</v>
      </c>
      <c r="D4678" s="12">
        <f t="shared" si="364"/>
        <v>2022</v>
      </c>
      <c r="E4678" s="12">
        <f t="shared" si="365"/>
        <v>1</v>
      </c>
      <c r="F4678" s="8" t="str">
        <f t="shared" si="366"/>
        <v>2022-01</v>
      </c>
      <c r="G4678" s="8">
        <v>44591</v>
      </c>
      <c r="H4678" s="23">
        <f t="shared" si="368"/>
        <v>5</v>
      </c>
      <c r="I4678" s="7" t="s">
        <v>52</v>
      </c>
      <c r="J4678" s="7" t="s">
        <v>2742</v>
      </c>
      <c r="K4678" s="7" t="s">
        <v>594</v>
      </c>
      <c r="L4678" s="7" t="s">
        <v>30</v>
      </c>
      <c r="M4678" s="7" t="s">
        <v>31</v>
      </c>
      <c r="N4678" s="7" t="s">
        <v>204</v>
      </c>
      <c r="O4678" s="7" t="s">
        <v>205</v>
      </c>
      <c r="P4678" s="7" t="s">
        <v>15182</v>
      </c>
      <c r="Q4678" s="7" t="s">
        <v>146</v>
      </c>
      <c r="R4678" s="7" t="s">
        <v>15183</v>
      </c>
      <c r="S4678" s="7" t="s">
        <v>48</v>
      </c>
      <c r="T4678" s="7" t="s">
        <v>129</v>
      </c>
      <c r="U4678" s="7" t="s">
        <v>1450</v>
      </c>
      <c r="V4678" s="10">
        <v>2123.8000000000002</v>
      </c>
      <c r="W4678" s="6">
        <v>9</v>
      </c>
      <c r="X4678" s="11">
        <v>0.1</v>
      </c>
      <c r="Y4678" s="10">
        <v>713.57</v>
      </c>
      <c r="Z4678" s="30">
        <f t="shared" si="367"/>
        <v>0.33598738110933235</v>
      </c>
    </row>
    <row r="4679" spans="1:26">
      <c r="A4679" s="27">
        <v>4678</v>
      </c>
      <c r="B4679" s="14" t="s">
        <v>15184</v>
      </c>
      <c r="C4679" s="15">
        <v>45199</v>
      </c>
      <c r="D4679" s="12">
        <f t="shared" si="364"/>
        <v>2023</v>
      </c>
      <c r="E4679" s="12">
        <f t="shared" si="365"/>
        <v>9</v>
      </c>
      <c r="F4679" s="15" t="str">
        <f t="shared" si="366"/>
        <v>2023-09</v>
      </c>
      <c r="G4679" s="15">
        <v>45200</v>
      </c>
      <c r="H4679" s="23">
        <f t="shared" si="368"/>
        <v>1</v>
      </c>
      <c r="I4679" s="14" t="s">
        <v>122</v>
      </c>
      <c r="J4679" s="14" t="s">
        <v>7654</v>
      </c>
      <c r="K4679" s="14" t="s">
        <v>913</v>
      </c>
      <c r="L4679" s="14" t="s">
        <v>30</v>
      </c>
      <c r="M4679" s="14" t="s">
        <v>31</v>
      </c>
      <c r="N4679" s="14" t="s">
        <v>134</v>
      </c>
      <c r="O4679" s="14" t="s">
        <v>135</v>
      </c>
      <c r="P4679" s="14" t="s">
        <v>15185</v>
      </c>
      <c r="Q4679" s="14" t="s">
        <v>58</v>
      </c>
      <c r="R4679" s="14" t="s">
        <v>15186</v>
      </c>
      <c r="S4679" s="14" t="s">
        <v>37</v>
      </c>
      <c r="T4679" s="14" t="s">
        <v>38</v>
      </c>
      <c r="U4679" s="14" t="s">
        <v>177</v>
      </c>
      <c r="V4679" s="16">
        <v>1445</v>
      </c>
      <c r="W4679" s="13">
        <v>2</v>
      </c>
      <c r="X4679" s="17">
        <v>0.5</v>
      </c>
      <c r="Y4679" s="16">
        <v>-10.48</v>
      </c>
      <c r="Z4679" s="31">
        <f t="shared" si="367"/>
        <v>-7.2525951557093427E-3</v>
      </c>
    </row>
    <row r="4680" spans="1:26">
      <c r="A4680" s="26">
        <v>4679</v>
      </c>
      <c r="B4680" s="7" t="s">
        <v>15187</v>
      </c>
      <c r="C4680" s="8">
        <v>45642</v>
      </c>
      <c r="D4680" s="12">
        <f t="shared" si="364"/>
        <v>2024</v>
      </c>
      <c r="E4680" s="12">
        <f t="shared" si="365"/>
        <v>12</v>
      </c>
      <c r="F4680" s="8" t="str">
        <f t="shared" si="366"/>
        <v>2024-12</v>
      </c>
      <c r="G4680" s="8">
        <v>45647</v>
      </c>
      <c r="H4680" s="23">
        <f t="shared" si="368"/>
        <v>5</v>
      </c>
      <c r="I4680" s="7" t="s">
        <v>52</v>
      </c>
      <c r="J4680" s="7" t="s">
        <v>1641</v>
      </c>
      <c r="K4680" s="7" t="s">
        <v>1642</v>
      </c>
      <c r="L4680" s="7" t="s">
        <v>83</v>
      </c>
      <c r="M4680" s="7" t="s">
        <v>31</v>
      </c>
      <c r="N4680" s="7" t="s">
        <v>125</v>
      </c>
      <c r="O4680" s="7" t="s">
        <v>126</v>
      </c>
      <c r="P4680" s="7" t="s">
        <v>15188</v>
      </c>
      <c r="Q4680" s="7" t="s">
        <v>58</v>
      </c>
      <c r="R4680" s="7" t="s">
        <v>15189</v>
      </c>
      <c r="S4680" s="7" t="s">
        <v>110</v>
      </c>
      <c r="T4680" s="7" t="s">
        <v>148</v>
      </c>
      <c r="U4680" s="7" t="s">
        <v>149</v>
      </c>
      <c r="V4680" s="10">
        <v>14849.58</v>
      </c>
      <c r="W4680" s="6">
        <v>13</v>
      </c>
      <c r="X4680" s="11">
        <v>0.2</v>
      </c>
      <c r="Y4680" s="10">
        <v>1992.61</v>
      </c>
      <c r="Z4680" s="30">
        <f t="shared" si="367"/>
        <v>0.13418628675019764</v>
      </c>
    </row>
    <row r="4681" spans="1:26">
      <c r="A4681" s="27">
        <v>4680</v>
      </c>
      <c r="B4681" s="14" t="s">
        <v>15190</v>
      </c>
      <c r="C4681" s="15">
        <v>45652</v>
      </c>
      <c r="D4681" s="12">
        <f t="shared" si="364"/>
        <v>2024</v>
      </c>
      <c r="E4681" s="12">
        <f t="shared" si="365"/>
        <v>12</v>
      </c>
      <c r="F4681" s="15" t="str">
        <f t="shared" si="366"/>
        <v>2024-12</v>
      </c>
      <c r="G4681" s="15">
        <v>45657</v>
      </c>
      <c r="H4681" s="23">
        <f t="shared" si="368"/>
        <v>5</v>
      </c>
      <c r="I4681" s="14" t="s">
        <v>52</v>
      </c>
      <c r="J4681" s="14" t="s">
        <v>311</v>
      </c>
      <c r="K4681" s="14" t="s">
        <v>312</v>
      </c>
      <c r="L4681" s="14" t="s">
        <v>83</v>
      </c>
      <c r="M4681" s="14" t="s">
        <v>31</v>
      </c>
      <c r="N4681" s="14" t="s">
        <v>313</v>
      </c>
      <c r="O4681" s="14" t="s">
        <v>314</v>
      </c>
      <c r="P4681" s="14" t="s">
        <v>15191</v>
      </c>
      <c r="Q4681" s="14" t="s">
        <v>146</v>
      </c>
      <c r="R4681" s="14" t="s">
        <v>15192</v>
      </c>
      <c r="S4681" s="14" t="s">
        <v>110</v>
      </c>
      <c r="T4681" s="14" t="s">
        <v>148</v>
      </c>
      <c r="U4681" s="14" t="s">
        <v>149</v>
      </c>
      <c r="V4681" s="16">
        <v>1961.03</v>
      </c>
      <c r="W4681" s="13">
        <v>2</v>
      </c>
      <c r="X4681" s="17">
        <v>0.2</v>
      </c>
      <c r="Y4681" s="16">
        <v>99.32</v>
      </c>
      <c r="Z4681" s="31">
        <f t="shared" si="367"/>
        <v>5.0646853949200162E-2</v>
      </c>
    </row>
    <row r="4682" spans="1:26">
      <c r="A4682" s="26">
        <v>4681</v>
      </c>
      <c r="B4682" s="7" t="s">
        <v>15193</v>
      </c>
      <c r="C4682" s="8">
        <v>45364</v>
      </c>
      <c r="D4682" s="12">
        <f t="shared" si="364"/>
        <v>2024</v>
      </c>
      <c r="E4682" s="12">
        <f t="shared" si="365"/>
        <v>3</v>
      </c>
      <c r="F4682" s="8" t="str">
        <f t="shared" si="366"/>
        <v>2024-03</v>
      </c>
      <c r="G4682" s="8">
        <v>45371</v>
      </c>
      <c r="H4682" s="23">
        <f t="shared" si="368"/>
        <v>7</v>
      </c>
      <c r="I4682" s="7" t="s">
        <v>27</v>
      </c>
      <c r="J4682" s="7" t="s">
        <v>5359</v>
      </c>
      <c r="K4682" s="7" t="s">
        <v>1159</v>
      </c>
      <c r="L4682" s="7" t="s">
        <v>66</v>
      </c>
      <c r="M4682" s="7" t="s">
        <v>31</v>
      </c>
      <c r="N4682" s="7" t="s">
        <v>181</v>
      </c>
      <c r="O4682" s="7" t="s">
        <v>107</v>
      </c>
      <c r="P4682" s="7" t="s">
        <v>15194</v>
      </c>
      <c r="Q4682" s="7" t="s">
        <v>35</v>
      </c>
      <c r="R4682" s="7" t="s">
        <v>15195</v>
      </c>
      <c r="S4682" s="7" t="s">
        <v>37</v>
      </c>
      <c r="T4682" s="7" t="s">
        <v>38</v>
      </c>
      <c r="U4682" s="7" t="s">
        <v>102</v>
      </c>
      <c r="V4682" s="10">
        <v>8508.49</v>
      </c>
      <c r="W4682" s="6">
        <v>13</v>
      </c>
      <c r="X4682" s="11">
        <v>0.5</v>
      </c>
      <c r="Y4682" s="10">
        <v>-718.3</v>
      </c>
      <c r="Z4682" s="30">
        <f t="shared" si="367"/>
        <v>-8.4421560112311347E-2</v>
      </c>
    </row>
    <row r="4683" spans="1:26">
      <c r="A4683" s="27">
        <v>4682</v>
      </c>
      <c r="B4683" s="14" t="s">
        <v>15196</v>
      </c>
      <c r="C4683" s="15">
        <v>44561</v>
      </c>
      <c r="D4683" s="12">
        <f t="shared" si="364"/>
        <v>2021</v>
      </c>
      <c r="E4683" s="12">
        <f t="shared" si="365"/>
        <v>12</v>
      </c>
      <c r="F4683" s="15" t="str">
        <f t="shared" si="366"/>
        <v>2021-12</v>
      </c>
      <c r="G4683" s="15">
        <v>44561</v>
      </c>
      <c r="H4683" s="23">
        <f t="shared" si="368"/>
        <v>0</v>
      </c>
      <c r="I4683" s="14" t="s">
        <v>63</v>
      </c>
      <c r="J4683" s="14" t="s">
        <v>3286</v>
      </c>
      <c r="K4683" s="14" t="s">
        <v>2820</v>
      </c>
      <c r="L4683" s="14" t="s">
        <v>66</v>
      </c>
      <c r="M4683" s="14" t="s">
        <v>31</v>
      </c>
      <c r="N4683" s="14" t="s">
        <v>125</v>
      </c>
      <c r="O4683" s="14" t="s">
        <v>126</v>
      </c>
      <c r="P4683" s="14" t="s">
        <v>15197</v>
      </c>
      <c r="Q4683" s="14" t="s">
        <v>58</v>
      </c>
      <c r="R4683" s="14" t="s">
        <v>15198</v>
      </c>
      <c r="S4683" s="14" t="s">
        <v>37</v>
      </c>
      <c r="T4683" s="14" t="s">
        <v>38</v>
      </c>
      <c r="U4683" s="14" t="s">
        <v>39</v>
      </c>
      <c r="V4683" s="16">
        <v>9641.5300000000007</v>
      </c>
      <c r="W4683" s="13">
        <v>9</v>
      </c>
      <c r="X4683" s="17">
        <v>0</v>
      </c>
      <c r="Y4683" s="16">
        <v>587.09</v>
      </c>
      <c r="Z4683" s="31">
        <f t="shared" si="367"/>
        <v>6.0891787921626549E-2</v>
      </c>
    </row>
    <row r="4684" spans="1:26">
      <c r="A4684" s="26">
        <v>4683</v>
      </c>
      <c r="B4684" s="7" t="s">
        <v>15199</v>
      </c>
      <c r="C4684" s="8">
        <v>44426</v>
      </c>
      <c r="D4684" s="12">
        <f t="shared" si="364"/>
        <v>2021</v>
      </c>
      <c r="E4684" s="12">
        <f t="shared" si="365"/>
        <v>8</v>
      </c>
      <c r="F4684" s="8" t="str">
        <f t="shared" si="366"/>
        <v>2021-08</v>
      </c>
      <c r="G4684" s="8">
        <v>44431</v>
      </c>
      <c r="H4684" s="23">
        <f t="shared" si="368"/>
        <v>5</v>
      </c>
      <c r="I4684" s="7" t="s">
        <v>52</v>
      </c>
      <c r="J4684" s="7" t="s">
        <v>2572</v>
      </c>
      <c r="K4684" s="7" t="s">
        <v>722</v>
      </c>
      <c r="L4684" s="7" t="s">
        <v>66</v>
      </c>
      <c r="M4684" s="7" t="s">
        <v>31</v>
      </c>
      <c r="N4684" s="7" t="s">
        <v>106</v>
      </c>
      <c r="O4684" s="7" t="s">
        <v>107</v>
      </c>
      <c r="P4684" s="7" t="s">
        <v>15200</v>
      </c>
      <c r="Q4684" s="7" t="s">
        <v>35</v>
      </c>
      <c r="R4684" s="7" t="s">
        <v>15201</v>
      </c>
      <c r="S4684" s="7" t="s">
        <v>48</v>
      </c>
      <c r="T4684" s="7" t="s">
        <v>78</v>
      </c>
      <c r="U4684" s="7" t="s">
        <v>79</v>
      </c>
      <c r="V4684" s="10">
        <v>131.31</v>
      </c>
      <c r="W4684" s="6">
        <v>1</v>
      </c>
      <c r="X4684" s="11">
        <v>0.2</v>
      </c>
      <c r="Y4684" s="10">
        <v>29.57</v>
      </c>
      <c r="Z4684" s="30">
        <f t="shared" si="367"/>
        <v>0.22519229304698804</v>
      </c>
    </row>
    <row r="4685" spans="1:26">
      <c r="A4685" s="27">
        <v>4684</v>
      </c>
      <c r="B4685" s="14" t="s">
        <v>15202</v>
      </c>
      <c r="C4685" s="15">
        <v>45407</v>
      </c>
      <c r="D4685" s="12">
        <f t="shared" si="364"/>
        <v>2024</v>
      </c>
      <c r="E4685" s="12">
        <f t="shared" si="365"/>
        <v>4</v>
      </c>
      <c r="F4685" s="15" t="str">
        <f t="shared" si="366"/>
        <v>2024-04</v>
      </c>
      <c r="G4685" s="15">
        <v>45411</v>
      </c>
      <c r="H4685" s="23">
        <f t="shared" si="368"/>
        <v>4</v>
      </c>
      <c r="I4685" s="14" t="s">
        <v>52</v>
      </c>
      <c r="J4685" s="14" t="s">
        <v>1632</v>
      </c>
      <c r="K4685" s="14" t="s">
        <v>717</v>
      </c>
      <c r="L4685" s="14" t="s">
        <v>30</v>
      </c>
      <c r="M4685" s="14" t="s">
        <v>31</v>
      </c>
      <c r="N4685" s="14" t="s">
        <v>116</v>
      </c>
      <c r="O4685" s="14" t="s">
        <v>117</v>
      </c>
      <c r="P4685" s="14" t="s">
        <v>15203</v>
      </c>
      <c r="Q4685" s="14" t="s">
        <v>58</v>
      </c>
      <c r="R4685" s="14" t="s">
        <v>15204</v>
      </c>
      <c r="S4685" s="14" t="s">
        <v>37</v>
      </c>
      <c r="T4685" s="14" t="s">
        <v>60</v>
      </c>
      <c r="U4685" s="14" t="s">
        <v>162</v>
      </c>
      <c r="V4685" s="16">
        <v>13685.85</v>
      </c>
      <c r="W4685" s="13">
        <v>13</v>
      </c>
      <c r="X4685" s="17">
        <v>0</v>
      </c>
      <c r="Y4685" s="16">
        <v>3304.11</v>
      </c>
      <c r="Z4685" s="31">
        <f t="shared" si="367"/>
        <v>0.24142526770350398</v>
      </c>
    </row>
    <row r="4686" spans="1:26">
      <c r="A4686" s="26">
        <v>4685</v>
      </c>
      <c r="B4686" s="7" t="s">
        <v>15205</v>
      </c>
      <c r="C4686" s="8">
        <v>45277</v>
      </c>
      <c r="D4686" s="12">
        <f t="shared" si="364"/>
        <v>2023</v>
      </c>
      <c r="E4686" s="12">
        <f t="shared" si="365"/>
        <v>12</v>
      </c>
      <c r="F4686" s="8" t="str">
        <f t="shared" si="366"/>
        <v>2023-12</v>
      </c>
      <c r="G4686" s="8">
        <v>45283</v>
      </c>
      <c r="H4686" s="23">
        <f t="shared" si="368"/>
        <v>6</v>
      </c>
      <c r="I4686" s="7" t="s">
        <v>52</v>
      </c>
      <c r="J4686" s="7" t="s">
        <v>851</v>
      </c>
      <c r="K4686" s="7" t="s">
        <v>852</v>
      </c>
      <c r="L4686" s="7" t="s">
        <v>83</v>
      </c>
      <c r="M4686" s="7" t="s">
        <v>31</v>
      </c>
      <c r="N4686" s="7" t="s">
        <v>116</v>
      </c>
      <c r="O4686" s="7" t="s">
        <v>117</v>
      </c>
      <c r="P4686" s="7" t="s">
        <v>15206</v>
      </c>
      <c r="Q4686" s="7" t="s">
        <v>58</v>
      </c>
      <c r="R4686" s="7" t="s">
        <v>15207</v>
      </c>
      <c r="S4686" s="7" t="s">
        <v>110</v>
      </c>
      <c r="T4686" s="7" t="s">
        <v>111</v>
      </c>
      <c r="U4686" s="7" t="s">
        <v>112</v>
      </c>
      <c r="V4686" s="10">
        <v>13679.91</v>
      </c>
      <c r="W4686" s="6">
        <v>11</v>
      </c>
      <c r="X4686" s="11">
        <v>0.2</v>
      </c>
      <c r="Y4686" s="10">
        <v>3280.04</v>
      </c>
      <c r="Z4686" s="30">
        <f t="shared" si="367"/>
        <v>0.23977058328600115</v>
      </c>
    </row>
    <row r="4687" spans="1:26">
      <c r="A4687" s="27">
        <v>4686</v>
      </c>
      <c r="B4687" s="14" t="s">
        <v>15208</v>
      </c>
      <c r="C4687" s="15">
        <v>44608</v>
      </c>
      <c r="D4687" s="12">
        <f t="shared" si="364"/>
        <v>2022</v>
      </c>
      <c r="E4687" s="12">
        <f t="shared" si="365"/>
        <v>2</v>
      </c>
      <c r="F4687" s="15" t="str">
        <f t="shared" si="366"/>
        <v>2022-02</v>
      </c>
      <c r="G4687" s="15">
        <v>44611</v>
      </c>
      <c r="H4687" s="23">
        <f t="shared" si="368"/>
        <v>3</v>
      </c>
      <c r="I4687" s="14" t="s">
        <v>52</v>
      </c>
      <c r="J4687" s="14" t="s">
        <v>415</v>
      </c>
      <c r="K4687" s="14" t="s">
        <v>416</v>
      </c>
      <c r="L4687" s="14" t="s">
        <v>30</v>
      </c>
      <c r="M4687" s="14" t="s">
        <v>31</v>
      </c>
      <c r="N4687" s="14" t="s">
        <v>116</v>
      </c>
      <c r="O4687" s="14" t="s">
        <v>117</v>
      </c>
      <c r="P4687" s="14" t="s">
        <v>15209</v>
      </c>
      <c r="Q4687" s="14" t="s">
        <v>58</v>
      </c>
      <c r="R4687" s="14" t="s">
        <v>15210</v>
      </c>
      <c r="S4687" s="14" t="s">
        <v>110</v>
      </c>
      <c r="T4687" s="14" t="s">
        <v>148</v>
      </c>
      <c r="U4687" s="14" t="s">
        <v>237</v>
      </c>
      <c r="V4687" s="16">
        <v>1565.98</v>
      </c>
      <c r="W4687" s="13">
        <v>6</v>
      </c>
      <c r="X4687" s="17">
        <v>0.5</v>
      </c>
      <c r="Y4687" s="16">
        <v>-218.8</v>
      </c>
      <c r="Z4687" s="31">
        <f t="shared" si="367"/>
        <v>-0.13972081380349685</v>
      </c>
    </row>
    <row r="4688" spans="1:26">
      <c r="A4688" s="26">
        <v>4687</v>
      </c>
      <c r="B4688" s="7" t="s">
        <v>15211</v>
      </c>
      <c r="C4688" s="8">
        <v>44621</v>
      </c>
      <c r="D4688" s="12">
        <f t="shared" si="364"/>
        <v>2022</v>
      </c>
      <c r="E4688" s="12">
        <f t="shared" si="365"/>
        <v>3</v>
      </c>
      <c r="F4688" s="8" t="str">
        <f t="shared" si="366"/>
        <v>2022-03</v>
      </c>
      <c r="G4688" s="8">
        <v>44623</v>
      </c>
      <c r="H4688" s="23">
        <f t="shared" si="368"/>
        <v>2</v>
      </c>
      <c r="I4688" s="7" t="s">
        <v>122</v>
      </c>
      <c r="J4688" s="7" t="s">
        <v>2075</v>
      </c>
      <c r="K4688" s="7" t="s">
        <v>2076</v>
      </c>
      <c r="L4688" s="7" t="s">
        <v>83</v>
      </c>
      <c r="M4688" s="7" t="s">
        <v>31</v>
      </c>
      <c r="N4688" s="7" t="s">
        <v>91</v>
      </c>
      <c r="O4688" s="7" t="s">
        <v>92</v>
      </c>
      <c r="P4688" s="7" t="s">
        <v>15212</v>
      </c>
      <c r="Q4688" s="7" t="s">
        <v>46</v>
      </c>
      <c r="R4688" s="7" t="s">
        <v>15213</v>
      </c>
      <c r="S4688" s="7" t="s">
        <v>110</v>
      </c>
      <c r="T4688" s="7" t="s">
        <v>243</v>
      </c>
      <c r="U4688" s="7" t="s">
        <v>481</v>
      </c>
      <c r="V4688" s="10">
        <v>4065.06</v>
      </c>
      <c r="W4688" s="6">
        <v>11</v>
      </c>
      <c r="X4688" s="11">
        <v>0.5</v>
      </c>
      <c r="Y4688" s="10">
        <v>1143.95</v>
      </c>
      <c r="Z4688" s="30">
        <f t="shared" si="367"/>
        <v>0.28141036048668411</v>
      </c>
    </row>
    <row r="4689" spans="1:26">
      <c r="A4689" s="27">
        <v>4688</v>
      </c>
      <c r="B4689" s="14" t="s">
        <v>15214</v>
      </c>
      <c r="C4689" s="15">
        <v>44833</v>
      </c>
      <c r="D4689" s="12">
        <f t="shared" si="364"/>
        <v>2022</v>
      </c>
      <c r="E4689" s="12">
        <f t="shared" si="365"/>
        <v>9</v>
      </c>
      <c r="F4689" s="15" t="str">
        <f t="shared" si="366"/>
        <v>2022-09</v>
      </c>
      <c r="G4689" s="15">
        <v>44834</v>
      </c>
      <c r="H4689" s="23">
        <f t="shared" si="368"/>
        <v>1</v>
      </c>
      <c r="I4689" s="14" t="s">
        <v>122</v>
      </c>
      <c r="J4689" s="14" t="s">
        <v>6883</v>
      </c>
      <c r="K4689" s="14" t="s">
        <v>1370</v>
      </c>
      <c r="L4689" s="14" t="s">
        <v>30</v>
      </c>
      <c r="M4689" s="14" t="s">
        <v>31</v>
      </c>
      <c r="N4689" s="14" t="s">
        <v>153</v>
      </c>
      <c r="O4689" s="14" t="s">
        <v>154</v>
      </c>
      <c r="P4689" s="14" t="s">
        <v>15215</v>
      </c>
      <c r="Q4689" s="14" t="s">
        <v>146</v>
      </c>
      <c r="R4689" s="14" t="s">
        <v>15216</v>
      </c>
      <c r="S4689" s="14" t="s">
        <v>37</v>
      </c>
      <c r="T4689" s="14" t="s">
        <v>38</v>
      </c>
      <c r="U4689" s="14" t="s">
        <v>39</v>
      </c>
      <c r="V4689" s="16">
        <v>7437.49</v>
      </c>
      <c r="W4689" s="13">
        <v>13</v>
      </c>
      <c r="X4689" s="17">
        <v>0.2</v>
      </c>
      <c r="Y4689" s="16">
        <v>-166.18</v>
      </c>
      <c r="Z4689" s="31">
        <f t="shared" si="367"/>
        <v>-2.2343559453525317E-2</v>
      </c>
    </row>
    <row r="4690" spans="1:26">
      <c r="A4690" s="26">
        <v>4689</v>
      </c>
      <c r="B4690" s="7" t="s">
        <v>15217</v>
      </c>
      <c r="C4690" s="8">
        <v>45557</v>
      </c>
      <c r="D4690" s="12">
        <f t="shared" si="364"/>
        <v>2024</v>
      </c>
      <c r="E4690" s="12">
        <f t="shared" si="365"/>
        <v>9</v>
      </c>
      <c r="F4690" s="8" t="str">
        <f t="shared" si="366"/>
        <v>2024-09</v>
      </c>
      <c r="G4690" s="8">
        <v>45563</v>
      </c>
      <c r="H4690" s="23">
        <f t="shared" si="368"/>
        <v>6</v>
      </c>
      <c r="I4690" s="7" t="s">
        <v>27</v>
      </c>
      <c r="J4690" s="7" t="s">
        <v>1595</v>
      </c>
      <c r="K4690" s="7" t="s">
        <v>1596</v>
      </c>
      <c r="L4690" s="7" t="s">
        <v>30</v>
      </c>
      <c r="M4690" s="7" t="s">
        <v>31</v>
      </c>
      <c r="N4690" s="7" t="s">
        <v>220</v>
      </c>
      <c r="O4690" s="7" t="s">
        <v>220</v>
      </c>
      <c r="P4690" s="7" t="s">
        <v>15218</v>
      </c>
      <c r="Q4690" s="7" t="s">
        <v>58</v>
      </c>
      <c r="R4690" s="7" t="s">
        <v>15219</v>
      </c>
      <c r="S4690" s="7" t="s">
        <v>37</v>
      </c>
      <c r="T4690" s="7" t="s">
        <v>60</v>
      </c>
      <c r="U4690" s="7" t="s">
        <v>162</v>
      </c>
      <c r="V4690" s="10">
        <v>6009.87</v>
      </c>
      <c r="W4690" s="6">
        <v>13</v>
      </c>
      <c r="X4690" s="11">
        <v>0</v>
      </c>
      <c r="Y4690" s="10">
        <v>775.41</v>
      </c>
      <c r="Z4690" s="30">
        <f t="shared" si="367"/>
        <v>0.12902275756380754</v>
      </c>
    </row>
    <row r="4691" spans="1:26">
      <c r="A4691" s="27">
        <v>4690</v>
      </c>
      <c r="B4691" s="14" t="s">
        <v>15220</v>
      </c>
      <c r="C4691" s="15">
        <v>44787</v>
      </c>
      <c r="D4691" s="12">
        <f t="shared" si="364"/>
        <v>2022</v>
      </c>
      <c r="E4691" s="12">
        <f t="shared" si="365"/>
        <v>8</v>
      </c>
      <c r="F4691" s="15" t="str">
        <f t="shared" si="366"/>
        <v>2022-08</v>
      </c>
      <c r="G4691" s="15">
        <v>44789</v>
      </c>
      <c r="H4691" s="23">
        <f t="shared" si="368"/>
        <v>2</v>
      </c>
      <c r="I4691" s="14" t="s">
        <v>122</v>
      </c>
      <c r="J4691" s="14" t="s">
        <v>306</v>
      </c>
      <c r="K4691" s="14" t="s">
        <v>307</v>
      </c>
      <c r="L4691" s="14" t="s">
        <v>66</v>
      </c>
      <c r="M4691" s="14" t="s">
        <v>31</v>
      </c>
      <c r="N4691" s="14" t="s">
        <v>74</v>
      </c>
      <c r="O4691" s="14" t="s">
        <v>75</v>
      </c>
      <c r="P4691" s="14" t="s">
        <v>15221</v>
      </c>
      <c r="Q4691" s="14" t="s">
        <v>46</v>
      </c>
      <c r="R4691" s="14" t="s">
        <v>15222</v>
      </c>
      <c r="S4691" s="14" t="s">
        <v>110</v>
      </c>
      <c r="T4691" s="14" t="s">
        <v>148</v>
      </c>
      <c r="U4691" s="14" t="s">
        <v>149</v>
      </c>
      <c r="V4691" s="16">
        <v>16395.29</v>
      </c>
      <c r="W4691" s="13">
        <v>11</v>
      </c>
      <c r="X4691" s="17">
        <v>0.2</v>
      </c>
      <c r="Y4691" s="16">
        <v>-725.22</v>
      </c>
      <c r="Z4691" s="31">
        <f t="shared" si="367"/>
        <v>-4.4233435334172191E-2</v>
      </c>
    </row>
    <row r="4692" spans="1:26">
      <c r="A4692" s="26">
        <v>4691</v>
      </c>
      <c r="B4692" s="7" t="s">
        <v>15223</v>
      </c>
      <c r="C4692" s="8">
        <v>45542</v>
      </c>
      <c r="D4692" s="12">
        <f t="shared" si="364"/>
        <v>2024</v>
      </c>
      <c r="E4692" s="12">
        <f t="shared" si="365"/>
        <v>9</v>
      </c>
      <c r="F4692" s="8" t="str">
        <f t="shared" si="366"/>
        <v>2024-09</v>
      </c>
      <c r="G4692" s="8">
        <v>45542</v>
      </c>
      <c r="H4692" s="23">
        <f t="shared" si="368"/>
        <v>0</v>
      </c>
      <c r="I4692" s="7" t="s">
        <v>63</v>
      </c>
      <c r="J4692" s="7" t="s">
        <v>3257</v>
      </c>
      <c r="K4692" s="7" t="s">
        <v>3258</v>
      </c>
      <c r="L4692" s="7" t="s">
        <v>30</v>
      </c>
      <c r="M4692" s="7" t="s">
        <v>31</v>
      </c>
      <c r="N4692" s="7" t="s">
        <v>43</v>
      </c>
      <c r="O4692" s="7" t="s">
        <v>44</v>
      </c>
      <c r="P4692" s="7" t="s">
        <v>15224</v>
      </c>
      <c r="Q4692" s="7" t="s">
        <v>46</v>
      </c>
      <c r="R4692" s="7" t="s">
        <v>15225</v>
      </c>
      <c r="S4692" s="7" t="s">
        <v>37</v>
      </c>
      <c r="T4692" s="7" t="s">
        <v>38</v>
      </c>
      <c r="U4692" s="7" t="s">
        <v>102</v>
      </c>
      <c r="V4692" s="10">
        <v>10818.44</v>
      </c>
      <c r="W4692" s="6">
        <v>11</v>
      </c>
      <c r="X4692" s="11">
        <v>0</v>
      </c>
      <c r="Y4692" s="10">
        <v>899.19</v>
      </c>
      <c r="Z4692" s="30">
        <f t="shared" si="367"/>
        <v>8.3116419742587655E-2</v>
      </c>
    </row>
    <row r="4693" spans="1:26">
      <c r="A4693" s="27">
        <v>4692</v>
      </c>
      <c r="B4693" s="14" t="s">
        <v>15226</v>
      </c>
      <c r="C4693" s="15">
        <v>45489</v>
      </c>
      <c r="D4693" s="12">
        <f t="shared" si="364"/>
        <v>2024</v>
      </c>
      <c r="E4693" s="12">
        <f t="shared" si="365"/>
        <v>7</v>
      </c>
      <c r="F4693" s="15" t="str">
        <f t="shared" si="366"/>
        <v>2024-07</v>
      </c>
      <c r="G4693" s="15">
        <v>45495</v>
      </c>
      <c r="H4693" s="23">
        <f t="shared" si="368"/>
        <v>6</v>
      </c>
      <c r="I4693" s="14" t="s">
        <v>27</v>
      </c>
      <c r="J4693" s="14" t="s">
        <v>1008</v>
      </c>
      <c r="K4693" s="14" t="s">
        <v>1009</v>
      </c>
      <c r="L4693" s="14" t="s">
        <v>83</v>
      </c>
      <c r="M4693" s="14" t="s">
        <v>31</v>
      </c>
      <c r="N4693" s="14" t="s">
        <v>91</v>
      </c>
      <c r="O4693" s="14" t="s">
        <v>92</v>
      </c>
      <c r="P4693" s="14" t="s">
        <v>15227</v>
      </c>
      <c r="Q4693" s="14" t="s">
        <v>46</v>
      </c>
      <c r="R4693" s="14" t="s">
        <v>15228</v>
      </c>
      <c r="S4693" s="14" t="s">
        <v>37</v>
      </c>
      <c r="T4693" s="14" t="s">
        <v>38</v>
      </c>
      <c r="U4693" s="14" t="s">
        <v>485</v>
      </c>
      <c r="V4693" s="16">
        <v>6753.63</v>
      </c>
      <c r="W4693" s="13">
        <v>7</v>
      </c>
      <c r="X4693" s="17">
        <v>0.2</v>
      </c>
      <c r="Y4693" s="16">
        <v>-649.42999999999995</v>
      </c>
      <c r="Z4693" s="31">
        <f t="shared" si="367"/>
        <v>-9.6160139065954151E-2</v>
      </c>
    </row>
    <row r="4694" spans="1:26">
      <c r="A4694" s="26">
        <v>4693</v>
      </c>
      <c r="B4694" s="7" t="s">
        <v>15229</v>
      </c>
      <c r="C4694" s="8">
        <v>44201</v>
      </c>
      <c r="D4694" s="12">
        <f t="shared" si="364"/>
        <v>2021</v>
      </c>
      <c r="E4694" s="12">
        <f t="shared" si="365"/>
        <v>1</v>
      </c>
      <c r="F4694" s="8" t="str">
        <f t="shared" si="366"/>
        <v>2021-01</v>
      </c>
      <c r="G4694" s="8">
        <v>44201</v>
      </c>
      <c r="H4694" s="23">
        <f t="shared" si="368"/>
        <v>0</v>
      </c>
      <c r="I4694" s="7" t="s">
        <v>63</v>
      </c>
      <c r="J4694" s="7" t="s">
        <v>3314</v>
      </c>
      <c r="K4694" s="7" t="s">
        <v>737</v>
      </c>
      <c r="L4694" s="7" t="s">
        <v>66</v>
      </c>
      <c r="M4694" s="7" t="s">
        <v>31</v>
      </c>
      <c r="N4694" s="7" t="s">
        <v>134</v>
      </c>
      <c r="O4694" s="7" t="s">
        <v>135</v>
      </c>
      <c r="P4694" s="7" t="s">
        <v>15230</v>
      </c>
      <c r="Q4694" s="7" t="s">
        <v>58</v>
      </c>
      <c r="R4694" s="7" t="s">
        <v>15231</v>
      </c>
      <c r="S4694" s="7" t="s">
        <v>110</v>
      </c>
      <c r="T4694" s="7" t="s">
        <v>243</v>
      </c>
      <c r="U4694" s="7" t="s">
        <v>339</v>
      </c>
      <c r="V4694" s="10">
        <v>7242.79</v>
      </c>
      <c r="W4694" s="6">
        <v>8</v>
      </c>
      <c r="X4694" s="11">
        <v>0.4</v>
      </c>
      <c r="Y4694" s="10">
        <v>528.48</v>
      </c>
      <c r="Z4694" s="30">
        <f t="shared" si="367"/>
        <v>7.2966356887332093E-2</v>
      </c>
    </row>
    <row r="4695" spans="1:26">
      <c r="A4695" s="27">
        <v>4694</v>
      </c>
      <c r="B4695" s="14" t="s">
        <v>15232</v>
      </c>
      <c r="C4695" s="15">
        <v>44716</v>
      </c>
      <c r="D4695" s="12">
        <f t="shared" si="364"/>
        <v>2022</v>
      </c>
      <c r="E4695" s="12">
        <f t="shared" si="365"/>
        <v>6</v>
      </c>
      <c r="F4695" s="15" t="str">
        <f t="shared" si="366"/>
        <v>2022-06</v>
      </c>
      <c r="G4695" s="15">
        <v>44721</v>
      </c>
      <c r="H4695" s="23">
        <f t="shared" si="368"/>
        <v>5</v>
      </c>
      <c r="I4695" s="14" t="s">
        <v>27</v>
      </c>
      <c r="J4695" s="14" t="s">
        <v>3015</v>
      </c>
      <c r="K4695" s="14" t="s">
        <v>574</v>
      </c>
      <c r="L4695" s="14" t="s">
        <v>30</v>
      </c>
      <c r="M4695" s="14" t="s">
        <v>31</v>
      </c>
      <c r="N4695" s="14" t="s">
        <v>204</v>
      </c>
      <c r="O4695" s="14" t="s">
        <v>205</v>
      </c>
      <c r="P4695" s="14" t="s">
        <v>15233</v>
      </c>
      <c r="Q4695" s="14" t="s">
        <v>146</v>
      </c>
      <c r="R4695" s="14" t="s">
        <v>15234</v>
      </c>
      <c r="S4695" s="14" t="s">
        <v>37</v>
      </c>
      <c r="T4695" s="14" t="s">
        <v>38</v>
      </c>
      <c r="U4695" s="14" t="s">
        <v>177</v>
      </c>
      <c r="V4695" s="16">
        <v>3799.73</v>
      </c>
      <c r="W4695" s="13">
        <v>7</v>
      </c>
      <c r="X4695" s="17">
        <v>0.2</v>
      </c>
      <c r="Y4695" s="16">
        <v>1076.21</v>
      </c>
      <c r="Z4695" s="31">
        <f t="shared" si="367"/>
        <v>0.28323328236479961</v>
      </c>
    </row>
    <row r="4696" spans="1:26">
      <c r="A4696" s="26">
        <v>4695</v>
      </c>
      <c r="B4696" s="7" t="s">
        <v>15235</v>
      </c>
      <c r="C4696" s="8">
        <v>45446</v>
      </c>
      <c r="D4696" s="12">
        <f t="shared" si="364"/>
        <v>2024</v>
      </c>
      <c r="E4696" s="12">
        <f t="shared" si="365"/>
        <v>6</v>
      </c>
      <c r="F4696" s="8" t="str">
        <f t="shared" si="366"/>
        <v>2024-06</v>
      </c>
      <c r="G4696" s="8">
        <v>45446</v>
      </c>
      <c r="H4696" s="23">
        <f t="shared" si="368"/>
        <v>0</v>
      </c>
      <c r="I4696" s="7" t="s">
        <v>63</v>
      </c>
      <c r="J4696" s="7" t="s">
        <v>179</v>
      </c>
      <c r="K4696" s="7" t="s">
        <v>180</v>
      </c>
      <c r="L4696" s="7" t="s">
        <v>83</v>
      </c>
      <c r="M4696" s="7" t="s">
        <v>31</v>
      </c>
      <c r="N4696" s="7" t="s">
        <v>181</v>
      </c>
      <c r="O4696" s="7" t="s">
        <v>107</v>
      </c>
      <c r="P4696" s="7" t="s">
        <v>15236</v>
      </c>
      <c r="Q4696" s="7" t="s">
        <v>35</v>
      </c>
      <c r="R4696" s="7" t="s">
        <v>15237</v>
      </c>
      <c r="S4696" s="7" t="s">
        <v>48</v>
      </c>
      <c r="T4696" s="7" t="s">
        <v>49</v>
      </c>
      <c r="U4696" s="7" t="s">
        <v>120</v>
      </c>
      <c r="V4696" s="10">
        <v>4036.06</v>
      </c>
      <c r="W4696" s="6">
        <v>14</v>
      </c>
      <c r="X4696" s="11">
        <v>0</v>
      </c>
      <c r="Y4696" s="10">
        <v>1679.11</v>
      </c>
      <c r="Z4696" s="30">
        <f t="shared" si="367"/>
        <v>0.41602701644673268</v>
      </c>
    </row>
    <row r="4697" spans="1:26">
      <c r="A4697" s="27">
        <v>4696</v>
      </c>
      <c r="B4697" s="14" t="s">
        <v>15238</v>
      </c>
      <c r="C4697" s="15">
        <v>45596</v>
      </c>
      <c r="D4697" s="12">
        <f t="shared" si="364"/>
        <v>2024</v>
      </c>
      <c r="E4697" s="12">
        <f t="shared" si="365"/>
        <v>10</v>
      </c>
      <c r="F4697" s="15" t="str">
        <f t="shared" si="366"/>
        <v>2024-10</v>
      </c>
      <c r="G4697" s="15">
        <v>45599</v>
      </c>
      <c r="H4697" s="23">
        <f t="shared" si="368"/>
        <v>3</v>
      </c>
      <c r="I4697" s="14" t="s">
        <v>52</v>
      </c>
      <c r="J4697" s="14" t="s">
        <v>972</v>
      </c>
      <c r="K4697" s="14" t="s">
        <v>757</v>
      </c>
      <c r="L4697" s="14" t="s">
        <v>66</v>
      </c>
      <c r="M4697" s="14" t="s">
        <v>31</v>
      </c>
      <c r="N4697" s="14" t="s">
        <v>91</v>
      </c>
      <c r="O4697" s="14" t="s">
        <v>92</v>
      </c>
      <c r="P4697" s="14" t="s">
        <v>15239</v>
      </c>
      <c r="Q4697" s="14" t="s">
        <v>46</v>
      </c>
      <c r="R4697" s="14" t="s">
        <v>15240</v>
      </c>
      <c r="S4697" s="14" t="s">
        <v>37</v>
      </c>
      <c r="T4697" s="14" t="s">
        <v>38</v>
      </c>
      <c r="U4697" s="14" t="s">
        <v>39</v>
      </c>
      <c r="V4697" s="16">
        <v>763.86</v>
      </c>
      <c r="W4697" s="13">
        <v>5</v>
      </c>
      <c r="X4697" s="17">
        <v>0.2</v>
      </c>
      <c r="Y4697" s="16">
        <v>251.2</v>
      </c>
      <c r="Z4697" s="31">
        <f t="shared" si="367"/>
        <v>0.32885607310240095</v>
      </c>
    </row>
    <row r="4698" spans="1:26">
      <c r="A4698" s="26">
        <v>4697</v>
      </c>
      <c r="B4698" s="7" t="s">
        <v>15241</v>
      </c>
      <c r="C4698" s="8">
        <v>44342</v>
      </c>
      <c r="D4698" s="12">
        <f t="shared" si="364"/>
        <v>2021</v>
      </c>
      <c r="E4698" s="12">
        <f t="shared" si="365"/>
        <v>5</v>
      </c>
      <c r="F4698" s="8" t="str">
        <f t="shared" si="366"/>
        <v>2021-05</v>
      </c>
      <c r="G4698" s="8">
        <v>44345</v>
      </c>
      <c r="H4698" s="23">
        <f t="shared" si="368"/>
        <v>3</v>
      </c>
      <c r="I4698" s="7" t="s">
        <v>122</v>
      </c>
      <c r="J4698" s="7" t="s">
        <v>3509</v>
      </c>
      <c r="K4698" s="7" t="s">
        <v>671</v>
      </c>
      <c r="L4698" s="7" t="s">
        <v>83</v>
      </c>
      <c r="M4698" s="7" t="s">
        <v>31</v>
      </c>
      <c r="N4698" s="7" t="s">
        <v>181</v>
      </c>
      <c r="O4698" s="7" t="s">
        <v>107</v>
      </c>
      <c r="P4698" s="7" t="s">
        <v>15242</v>
      </c>
      <c r="Q4698" s="7" t="s">
        <v>35</v>
      </c>
      <c r="R4698" s="7" t="s">
        <v>15243</v>
      </c>
      <c r="S4698" s="7" t="s">
        <v>110</v>
      </c>
      <c r="T4698" s="7" t="s">
        <v>243</v>
      </c>
      <c r="U4698" s="7" t="s">
        <v>481</v>
      </c>
      <c r="V4698" s="10">
        <v>2137.2800000000002</v>
      </c>
      <c r="W4698" s="6">
        <v>2</v>
      </c>
      <c r="X4698" s="11">
        <v>0.4</v>
      </c>
      <c r="Y4698" s="10">
        <v>609.99</v>
      </c>
      <c r="Z4698" s="30">
        <f t="shared" si="367"/>
        <v>0.28540481359484948</v>
      </c>
    </row>
    <row r="4699" spans="1:26">
      <c r="A4699" s="27">
        <v>4698</v>
      </c>
      <c r="B4699" s="14" t="s">
        <v>15244</v>
      </c>
      <c r="C4699" s="15">
        <v>45518</v>
      </c>
      <c r="D4699" s="12">
        <f t="shared" si="364"/>
        <v>2024</v>
      </c>
      <c r="E4699" s="12">
        <f t="shared" si="365"/>
        <v>8</v>
      </c>
      <c r="F4699" s="15" t="str">
        <f t="shared" si="366"/>
        <v>2024-08</v>
      </c>
      <c r="G4699" s="15">
        <v>45518</v>
      </c>
      <c r="H4699" s="23">
        <f t="shared" si="368"/>
        <v>0</v>
      </c>
      <c r="I4699" s="14" t="s">
        <v>63</v>
      </c>
      <c r="J4699" s="14" t="s">
        <v>301</v>
      </c>
      <c r="K4699" s="14" t="s">
        <v>302</v>
      </c>
      <c r="L4699" s="14" t="s">
        <v>66</v>
      </c>
      <c r="M4699" s="14" t="s">
        <v>31</v>
      </c>
      <c r="N4699" s="14" t="s">
        <v>43</v>
      </c>
      <c r="O4699" s="14" t="s">
        <v>44</v>
      </c>
      <c r="P4699" s="14" t="s">
        <v>15245</v>
      </c>
      <c r="Q4699" s="14" t="s">
        <v>46</v>
      </c>
      <c r="R4699" s="14" t="s">
        <v>15246</v>
      </c>
      <c r="S4699" s="14" t="s">
        <v>37</v>
      </c>
      <c r="T4699" s="14" t="s">
        <v>38</v>
      </c>
      <c r="U4699" s="14" t="s">
        <v>485</v>
      </c>
      <c r="V4699" s="16">
        <v>4539.21</v>
      </c>
      <c r="W4699" s="13">
        <v>14</v>
      </c>
      <c r="X4699" s="17">
        <v>0.2</v>
      </c>
      <c r="Y4699" s="16">
        <v>-521.24</v>
      </c>
      <c r="Z4699" s="31">
        <f t="shared" si="367"/>
        <v>-0.11483055421538109</v>
      </c>
    </row>
    <row r="4700" spans="1:26">
      <c r="A4700" s="26">
        <v>4699</v>
      </c>
      <c r="B4700" s="7" t="s">
        <v>15247</v>
      </c>
      <c r="C4700" s="8">
        <v>44784</v>
      </c>
      <c r="D4700" s="12">
        <f t="shared" si="364"/>
        <v>2022</v>
      </c>
      <c r="E4700" s="12">
        <f t="shared" si="365"/>
        <v>8</v>
      </c>
      <c r="F4700" s="8" t="str">
        <f t="shared" si="366"/>
        <v>2022-08</v>
      </c>
      <c r="G4700" s="8">
        <v>44788</v>
      </c>
      <c r="H4700" s="23">
        <f t="shared" si="368"/>
        <v>4</v>
      </c>
      <c r="I4700" s="7" t="s">
        <v>52</v>
      </c>
      <c r="J4700" s="7" t="s">
        <v>2015</v>
      </c>
      <c r="K4700" s="7" t="s">
        <v>2016</v>
      </c>
      <c r="L4700" s="7" t="s">
        <v>66</v>
      </c>
      <c r="M4700" s="7" t="s">
        <v>31</v>
      </c>
      <c r="N4700" s="7" t="s">
        <v>43</v>
      </c>
      <c r="O4700" s="7" t="s">
        <v>44</v>
      </c>
      <c r="P4700" s="7" t="s">
        <v>214</v>
      </c>
      <c r="Q4700" s="7" t="s">
        <v>46</v>
      </c>
      <c r="R4700" s="7" t="s">
        <v>15248</v>
      </c>
      <c r="S4700" s="7" t="s">
        <v>37</v>
      </c>
      <c r="T4700" s="7" t="s">
        <v>38</v>
      </c>
      <c r="U4700" s="7" t="s">
        <v>177</v>
      </c>
      <c r="V4700" s="10">
        <v>1549.38</v>
      </c>
      <c r="W4700" s="6">
        <v>4</v>
      </c>
      <c r="X4700" s="11">
        <v>0.2</v>
      </c>
      <c r="Y4700" s="10">
        <v>443.67</v>
      </c>
      <c r="Z4700" s="30">
        <f t="shared" si="367"/>
        <v>0.28635325097781045</v>
      </c>
    </row>
    <row r="4701" spans="1:26">
      <c r="A4701" s="27">
        <v>4700</v>
      </c>
      <c r="B4701" s="14" t="s">
        <v>15249</v>
      </c>
      <c r="C4701" s="15">
        <v>45527</v>
      </c>
      <c r="D4701" s="12">
        <f t="shared" si="364"/>
        <v>2024</v>
      </c>
      <c r="E4701" s="12">
        <f t="shared" si="365"/>
        <v>8</v>
      </c>
      <c r="F4701" s="15" t="str">
        <f t="shared" si="366"/>
        <v>2024-08</v>
      </c>
      <c r="G4701" s="15">
        <v>45529</v>
      </c>
      <c r="H4701" s="23">
        <f t="shared" si="368"/>
        <v>2</v>
      </c>
      <c r="I4701" s="14" t="s">
        <v>122</v>
      </c>
      <c r="J4701" s="14" t="s">
        <v>3587</v>
      </c>
      <c r="K4701" s="14" t="s">
        <v>3588</v>
      </c>
      <c r="L4701" s="14" t="s">
        <v>83</v>
      </c>
      <c r="M4701" s="14" t="s">
        <v>31</v>
      </c>
      <c r="N4701" s="14" t="s">
        <v>143</v>
      </c>
      <c r="O4701" s="14" t="s">
        <v>144</v>
      </c>
      <c r="P4701" s="14" t="s">
        <v>6217</v>
      </c>
      <c r="Q4701" s="14" t="s">
        <v>146</v>
      </c>
      <c r="R4701" s="14" t="s">
        <v>15250</v>
      </c>
      <c r="S4701" s="14" t="s">
        <v>110</v>
      </c>
      <c r="T4701" s="14" t="s">
        <v>111</v>
      </c>
      <c r="U4701" s="14" t="s">
        <v>216</v>
      </c>
      <c r="V4701" s="16">
        <v>4521.5200000000004</v>
      </c>
      <c r="W4701" s="13">
        <v>4</v>
      </c>
      <c r="X4701" s="17">
        <v>0.4</v>
      </c>
      <c r="Y4701" s="16">
        <v>-252.61</v>
      </c>
      <c r="Z4701" s="31">
        <f t="shared" si="367"/>
        <v>-5.5868380544595621E-2</v>
      </c>
    </row>
    <row r="4702" spans="1:26">
      <c r="A4702" s="26">
        <v>4701</v>
      </c>
      <c r="B4702" s="7" t="s">
        <v>15251</v>
      </c>
      <c r="C4702" s="8">
        <v>44734</v>
      </c>
      <c r="D4702" s="12">
        <f t="shared" si="364"/>
        <v>2022</v>
      </c>
      <c r="E4702" s="12">
        <f t="shared" si="365"/>
        <v>6</v>
      </c>
      <c r="F4702" s="8" t="str">
        <f t="shared" si="366"/>
        <v>2022-06</v>
      </c>
      <c r="G4702" s="8">
        <v>44734</v>
      </c>
      <c r="H4702" s="23">
        <f t="shared" si="368"/>
        <v>0</v>
      </c>
      <c r="I4702" s="7" t="s">
        <v>63</v>
      </c>
      <c r="J4702" s="7" t="s">
        <v>4293</v>
      </c>
      <c r="K4702" s="7" t="s">
        <v>4294</v>
      </c>
      <c r="L4702" s="7" t="s">
        <v>30</v>
      </c>
      <c r="M4702" s="7" t="s">
        <v>31</v>
      </c>
      <c r="N4702" s="7" t="s">
        <v>43</v>
      </c>
      <c r="O4702" s="7" t="s">
        <v>44</v>
      </c>
      <c r="P4702" s="7" t="s">
        <v>15252</v>
      </c>
      <c r="Q4702" s="7" t="s">
        <v>46</v>
      </c>
      <c r="R4702" s="7" t="s">
        <v>15253</v>
      </c>
      <c r="S4702" s="7" t="s">
        <v>37</v>
      </c>
      <c r="T4702" s="7" t="s">
        <v>208</v>
      </c>
      <c r="U4702" s="7" t="s">
        <v>265</v>
      </c>
      <c r="V4702" s="10">
        <v>323.93</v>
      </c>
      <c r="W4702" s="6">
        <v>1</v>
      </c>
      <c r="X4702" s="11">
        <v>0</v>
      </c>
      <c r="Y4702" s="10">
        <v>-44.3</v>
      </c>
      <c r="Z4702" s="30">
        <f t="shared" si="367"/>
        <v>-0.13675794153057758</v>
      </c>
    </row>
    <row r="4703" spans="1:26">
      <c r="A4703" s="27">
        <v>4702</v>
      </c>
      <c r="B4703" s="14" t="s">
        <v>15254</v>
      </c>
      <c r="C4703" s="15">
        <v>45465</v>
      </c>
      <c r="D4703" s="12">
        <f t="shared" si="364"/>
        <v>2024</v>
      </c>
      <c r="E4703" s="12">
        <f t="shared" si="365"/>
        <v>6</v>
      </c>
      <c r="F4703" s="15" t="str">
        <f t="shared" si="366"/>
        <v>2024-06</v>
      </c>
      <c r="G4703" s="15">
        <v>45465</v>
      </c>
      <c r="H4703" s="23">
        <f t="shared" si="368"/>
        <v>0</v>
      </c>
      <c r="I4703" s="14" t="s">
        <v>63</v>
      </c>
      <c r="J4703" s="14" t="s">
        <v>7008</v>
      </c>
      <c r="K4703" s="14" t="s">
        <v>1642</v>
      </c>
      <c r="L4703" s="14" t="s">
        <v>66</v>
      </c>
      <c r="M4703" s="14" t="s">
        <v>31</v>
      </c>
      <c r="N4703" s="14" t="s">
        <v>220</v>
      </c>
      <c r="O4703" s="14" t="s">
        <v>220</v>
      </c>
      <c r="P4703" s="14" t="s">
        <v>15255</v>
      </c>
      <c r="Q4703" s="14" t="s">
        <v>58</v>
      </c>
      <c r="R4703" s="14" t="s">
        <v>15256</v>
      </c>
      <c r="S4703" s="14" t="s">
        <v>110</v>
      </c>
      <c r="T4703" s="14" t="s">
        <v>148</v>
      </c>
      <c r="U4703" s="14" t="s">
        <v>149</v>
      </c>
      <c r="V4703" s="16">
        <v>4117.3</v>
      </c>
      <c r="W4703" s="13">
        <v>12</v>
      </c>
      <c r="X4703" s="17">
        <v>0.1</v>
      </c>
      <c r="Y4703" s="16">
        <v>-345.64</v>
      </c>
      <c r="Z4703" s="31">
        <f t="shared" si="367"/>
        <v>-8.3948218492701523E-2</v>
      </c>
    </row>
    <row r="4704" spans="1:26">
      <c r="A4704" s="26">
        <v>4703</v>
      </c>
      <c r="B4704" s="7" t="s">
        <v>15257</v>
      </c>
      <c r="C4704" s="8">
        <v>44876</v>
      </c>
      <c r="D4704" s="12">
        <f t="shared" si="364"/>
        <v>2022</v>
      </c>
      <c r="E4704" s="12">
        <f t="shared" si="365"/>
        <v>11</v>
      </c>
      <c r="F4704" s="8" t="str">
        <f t="shared" si="366"/>
        <v>2022-11</v>
      </c>
      <c r="G4704" s="8">
        <v>44876</v>
      </c>
      <c r="H4704" s="23">
        <f t="shared" si="368"/>
        <v>0</v>
      </c>
      <c r="I4704" s="7" t="s">
        <v>63</v>
      </c>
      <c r="J4704" s="7" t="s">
        <v>1750</v>
      </c>
      <c r="K4704" s="7" t="s">
        <v>1628</v>
      </c>
      <c r="L4704" s="7" t="s">
        <v>30</v>
      </c>
      <c r="M4704" s="7" t="s">
        <v>31</v>
      </c>
      <c r="N4704" s="7" t="s">
        <v>153</v>
      </c>
      <c r="O4704" s="7" t="s">
        <v>154</v>
      </c>
      <c r="P4704" s="7" t="s">
        <v>15258</v>
      </c>
      <c r="Q4704" s="7" t="s">
        <v>146</v>
      </c>
      <c r="R4704" s="7" t="s">
        <v>15259</v>
      </c>
      <c r="S4704" s="7" t="s">
        <v>110</v>
      </c>
      <c r="T4704" s="7" t="s">
        <v>243</v>
      </c>
      <c r="U4704" s="7" t="s">
        <v>244</v>
      </c>
      <c r="V4704" s="10">
        <v>8004.32</v>
      </c>
      <c r="W4704" s="6">
        <v>6</v>
      </c>
      <c r="X4704" s="11">
        <v>0.3</v>
      </c>
      <c r="Y4704" s="10">
        <v>-106.27</v>
      </c>
      <c r="Z4704" s="30">
        <f t="shared" si="367"/>
        <v>-1.3276580646450917E-2</v>
      </c>
    </row>
    <row r="4705" spans="1:26">
      <c r="A4705" s="27">
        <v>4704</v>
      </c>
      <c r="B4705" s="14" t="s">
        <v>15260</v>
      </c>
      <c r="C4705" s="15">
        <v>44693</v>
      </c>
      <c r="D4705" s="12">
        <f t="shared" si="364"/>
        <v>2022</v>
      </c>
      <c r="E4705" s="12">
        <f t="shared" si="365"/>
        <v>5</v>
      </c>
      <c r="F4705" s="15" t="str">
        <f t="shared" si="366"/>
        <v>2022-05</v>
      </c>
      <c r="G4705" s="15">
        <v>44696</v>
      </c>
      <c r="H4705" s="23">
        <f t="shared" si="368"/>
        <v>3</v>
      </c>
      <c r="I4705" s="14" t="s">
        <v>122</v>
      </c>
      <c r="J4705" s="14" t="s">
        <v>301</v>
      </c>
      <c r="K4705" s="14" t="s">
        <v>302</v>
      </c>
      <c r="L4705" s="14" t="s">
        <v>66</v>
      </c>
      <c r="M4705" s="14" t="s">
        <v>31</v>
      </c>
      <c r="N4705" s="14" t="s">
        <v>43</v>
      </c>
      <c r="O4705" s="14" t="s">
        <v>44</v>
      </c>
      <c r="P4705" s="14" t="s">
        <v>4564</v>
      </c>
      <c r="Q4705" s="14" t="s">
        <v>46</v>
      </c>
      <c r="R4705" s="14" t="s">
        <v>15261</v>
      </c>
      <c r="S4705" s="14" t="s">
        <v>48</v>
      </c>
      <c r="T4705" s="14" t="s">
        <v>138</v>
      </c>
      <c r="U4705" s="14" t="s">
        <v>1091</v>
      </c>
      <c r="V4705" s="16">
        <v>351.05</v>
      </c>
      <c r="W4705" s="13">
        <v>2</v>
      </c>
      <c r="X4705" s="17">
        <v>0</v>
      </c>
      <c r="Y4705" s="16">
        <v>63.86</v>
      </c>
      <c r="Z4705" s="31">
        <f t="shared" si="367"/>
        <v>0.18191140863124911</v>
      </c>
    </row>
    <row r="4706" spans="1:26">
      <c r="A4706" s="26">
        <v>4705</v>
      </c>
      <c r="B4706" s="7" t="s">
        <v>15262</v>
      </c>
      <c r="C4706" s="8">
        <v>45282</v>
      </c>
      <c r="D4706" s="12">
        <f t="shared" si="364"/>
        <v>2023</v>
      </c>
      <c r="E4706" s="12">
        <f t="shared" si="365"/>
        <v>12</v>
      </c>
      <c r="F4706" s="8" t="str">
        <f t="shared" si="366"/>
        <v>2023-12</v>
      </c>
      <c r="G4706" s="8">
        <v>45285</v>
      </c>
      <c r="H4706" s="23">
        <f t="shared" si="368"/>
        <v>3</v>
      </c>
      <c r="I4706" s="7" t="s">
        <v>52</v>
      </c>
      <c r="J4706" s="7" t="s">
        <v>1464</v>
      </c>
      <c r="K4706" s="7" t="s">
        <v>1465</v>
      </c>
      <c r="L4706" s="7" t="s">
        <v>83</v>
      </c>
      <c r="M4706" s="7" t="s">
        <v>31</v>
      </c>
      <c r="N4706" s="7" t="s">
        <v>166</v>
      </c>
      <c r="O4706" s="7" t="s">
        <v>167</v>
      </c>
      <c r="P4706" s="7" t="s">
        <v>15263</v>
      </c>
      <c r="Q4706" s="7" t="s">
        <v>35</v>
      </c>
      <c r="R4706" s="7" t="s">
        <v>15264</v>
      </c>
      <c r="S4706" s="7" t="s">
        <v>37</v>
      </c>
      <c r="T4706" s="7" t="s">
        <v>38</v>
      </c>
      <c r="U4706" s="7" t="s">
        <v>39</v>
      </c>
      <c r="V4706" s="10">
        <v>14348.44</v>
      </c>
      <c r="W4706" s="6">
        <v>14</v>
      </c>
      <c r="X4706" s="11">
        <v>0.3</v>
      </c>
      <c r="Y4706" s="10">
        <v>3103.6</v>
      </c>
      <c r="Z4706" s="30">
        <f t="shared" si="367"/>
        <v>0.21630226003663114</v>
      </c>
    </row>
    <row r="4707" spans="1:26">
      <c r="A4707" s="27">
        <v>4706</v>
      </c>
      <c r="B4707" s="14" t="s">
        <v>15265</v>
      </c>
      <c r="C4707" s="15">
        <v>44312</v>
      </c>
      <c r="D4707" s="12">
        <f t="shared" si="364"/>
        <v>2021</v>
      </c>
      <c r="E4707" s="12">
        <f t="shared" si="365"/>
        <v>4</v>
      </c>
      <c r="F4707" s="15" t="str">
        <f t="shared" si="366"/>
        <v>2021-04</v>
      </c>
      <c r="G4707" s="15">
        <v>44317</v>
      </c>
      <c r="H4707" s="23">
        <f t="shared" si="368"/>
        <v>5</v>
      </c>
      <c r="I4707" s="14" t="s">
        <v>27</v>
      </c>
      <c r="J4707" s="14" t="s">
        <v>900</v>
      </c>
      <c r="K4707" s="14" t="s">
        <v>252</v>
      </c>
      <c r="L4707" s="14" t="s">
        <v>30</v>
      </c>
      <c r="M4707" s="14" t="s">
        <v>31</v>
      </c>
      <c r="N4707" s="14" t="s">
        <v>143</v>
      </c>
      <c r="O4707" s="14" t="s">
        <v>144</v>
      </c>
      <c r="P4707" s="14" t="s">
        <v>15266</v>
      </c>
      <c r="Q4707" s="14" t="s">
        <v>146</v>
      </c>
      <c r="R4707" s="14" t="s">
        <v>15267</v>
      </c>
      <c r="S4707" s="14" t="s">
        <v>48</v>
      </c>
      <c r="T4707" s="14" t="s">
        <v>49</v>
      </c>
      <c r="U4707" s="14" t="s">
        <v>120</v>
      </c>
      <c r="V4707" s="16">
        <v>110.87</v>
      </c>
      <c r="W4707" s="13">
        <v>2</v>
      </c>
      <c r="X4707" s="17">
        <v>0.2</v>
      </c>
      <c r="Y4707" s="16">
        <v>25.34</v>
      </c>
      <c r="Z4707" s="31">
        <f t="shared" si="367"/>
        <v>0.2285559664471904</v>
      </c>
    </row>
    <row r="4708" spans="1:26">
      <c r="A4708" s="26">
        <v>4707</v>
      </c>
      <c r="B4708" s="7" t="s">
        <v>15268</v>
      </c>
      <c r="C4708" s="8">
        <v>44796</v>
      </c>
      <c r="D4708" s="12">
        <f t="shared" si="364"/>
        <v>2022</v>
      </c>
      <c r="E4708" s="12">
        <f t="shared" si="365"/>
        <v>8</v>
      </c>
      <c r="F4708" s="8" t="str">
        <f t="shared" si="366"/>
        <v>2022-08</v>
      </c>
      <c r="G4708" s="8">
        <v>44797</v>
      </c>
      <c r="H4708" s="23">
        <f t="shared" si="368"/>
        <v>1</v>
      </c>
      <c r="I4708" s="7" t="s">
        <v>122</v>
      </c>
      <c r="J4708" s="7" t="s">
        <v>1172</v>
      </c>
      <c r="K4708" s="7" t="s">
        <v>1173</v>
      </c>
      <c r="L4708" s="7" t="s">
        <v>83</v>
      </c>
      <c r="M4708" s="7" t="s">
        <v>31</v>
      </c>
      <c r="N4708" s="7" t="s">
        <v>313</v>
      </c>
      <c r="O4708" s="7" t="s">
        <v>314</v>
      </c>
      <c r="P4708" s="7" t="s">
        <v>15269</v>
      </c>
      <c r="Q4708" s="7" t="s">
        <v>146</v>
      </c>
      <c r="R4708" s="7" t="s">
        <v>15270</v>
      </c>
      <c r="S4708" s="7" t="s">
        <v>37</v>
      </c>
      <c r="T4708" s="7" t="s">
        <v>38</v>
      </c>
      <c r="U4708" s="7" t="s">
        <v>333</v>
      </c>
      <c r="V4708" s="10">
        <v>4439.05</v>
      </c>
      <c r="W4708" s="6">
        <v>13</v>
      </c>
      <c r="X4708" s="11">
        <v>0.2</v>
      </c>
      <c r="Y4708" s="10">
        <v>1161.68</v>
      </c>
      <c r="Z4708" s="30">
        <f t="shared" si="367"/>
        <v>0.26169563307464433</v>
      </c>
    </row>
    <row r="4709" spans="1:26">
      <c r="A4709" s="27">
        <v>4708</v>
      </c>
      <c r="B4709" s="14" t="s">
        <v>15271</v>
      </c>
      <c r="C4709" s="15">
        <v>44665</v>
      </c>
      <c r="D4709" s="12">
        <f t="shared" si="364"/>
        <v>2022</v>
      </c>
      <c r="E4709" s="12">
        <f t="shared" si="365"/>
        <v>4</v>
      </c>
      <c r="F4709" s="15" t="str">
        <f t="shared" si="366"/>
        <v>2022-04</v>
      </c>
      <c r="G4709" s="15">
        <v>44671</v>
      </c>
      <c r="H4709" s="23">
        <f t="shared" si="368"/>
        <v>6</v>
      </c>
      <c r="I4709" s="14" t="s">
        <v>52</v>
      </c>
      <c r="J4709" s="14" t="s">
        <v>1849</v>
      </c>
      <c r="K4709" s="14" t="s">
        <v>770</v>
      </c>
      <c r="L4709" s="14" t="s">
        <v>83</v>
      </c>
      <c r="M4709" s="14" t="s">
        <v>31</v>
      </c>
      <c r="N4709" s="14" t="s">
        <v>134</v>
      </c>
      <c r="O4709" s="14" t="s">
        <v>135</v>
      </c>
      <c r="P4709" s="14" t="s">
        <v>15272</v>
      </c>
      <c r="Q4709" s="14" t="s">
        <v>58</v>
      </c>
      <c r="R4709" s="14" t="s">
        <v>15273</v>
      </c>
      <c r="S4709" s="14" t="s">
        <v>37</v>
      </c>
      <c r="T4709" s="14" t="s">
        <v>38</v>
      </c>
      <c r="U4709" s="14" t="s">
        <v>333</v>
      </c>
      <c r="V4709" s="16">
        <v>3214.49</v>
      </c>
      <c r="W4709" s="13">
        <v>4</v>
      </c>
      <c r="X4709" s="17">
        <v>0.2</v>
      </c>
      <c r="Y4709" s="16">
        <v>92.5</v>
      </c>
      <c r="Z4709" s="31">
        <f t="shared" si="367"/>
        <v>2.8775948906358397E-2</v>
      </c>
    </row>
    <row r="4710" spans="1:26">
      <c r="A4710" s="26">
        <v>4709</v>
      </c>
      <c r="B4710" s="7" t="s">
        <v>15274</v>
      </c>
      <c r="C4710" s="8">
        <v>45186</v>
      </c>
      <c r="D4710" s="12">
        <f t="shared" si="364"/>
        <v>2023</v>
      </c>
      <c r="E4710" s="12">
        <f t="shared" si="365"/>
        <v>9</v>
      </c>
      <c r="F4710" s="8" t="str">
        <f t="shared" si="366"/>
        <v>2023-09</v>
      </c>
      <c r="G4710" s="8">
        <v>45188</v>
      </c>
      <c r="H4710" s="23">
        <f t="shared" si="368"/>
        <v>2</v>
      </c>
      <c r="I4710" s="7" t="s">
        <v>122</v>
      </c>
      <c r="J4710" s="7" t="s">
        <v>7308</v>
      </c>
      <c r="K4710" s="7" t="s">
        <v>3614</v>
      </c>
      <c r="L4710" s="7" t="s">
        <v>30</v>
      </c>
      <c r="M4710" s="7" t="s">
        <v>31</v>
      </c>
      <c r="N4710" s="7" t="s">
        <v>166</v>
      </c>
      <c r="O4710" s="7" t="s">
        <v>167</v>
      </c>
      <c r="P4710" s="7" t="s">
        <v>15275</v>
      </c>
      <c r="Q4710" s="7" t="s">
        <v>35</v>
      </c>
      <c r="R4710" s="7" t="s">
        <v>15276</v>
      </c>
      <c r="S4710" s="7" t="s">
        <v>37</v>
      </c>
      <c r="T4710" s="7" t="s">
        <v>208</v>
      </c>
      <c r="U4710" s="7" t="s">
        <v>209</v>
      </c>
      <c r="V4710" s="10">
        <v>3271</v>
      </c>
      <c r="W4710" s="6">
        <v>3</v>
      </c>
      <c r="X4710" s="11">
        <v>0.2</v>
      </c>
      <c r="Y4710" s="10">
        <v>751.92</v>
      </c>
      <c r="Z4710" s="30">
        <f t="shared" si="367"/>
        <v>0.22987465606848057</v>
      </c>
    </row>
    <row r="4711" spans="1:26">
      <c r="A4711" s="27">
        <v>4710</v>
      </c>
      <c r="B4711" s="14" t="s">
        <v>15277</v>
      </c>
      <c r="C4711" s="15">
        <v>45123</v>
      </c>
      <c r="D4711" s="12">
        <f t="shared" si="364"/>
        <v>2023</v>
      </c>
      <c r="E4711" s="12">
        <f t="shared" si="365"/>
        <v>7</v>
      </c>
      <c r="F4711" s="15" t="str">
        <f t="shared" si="366"/>
        <v>2023-07</v>
      </c>
      <c r="G4711" s="15">
        <v>45131</v>
      </c>
      <c r="H4711" s="23">
        <f t="shared" si="368"/>
        <v>8</v>
      </c>
      <c r="I4711" s="14" t="s">
        <v>27</v>
      </c>
      <c r="J4711" s="14" t="s">
        <v>3772</v>
      </c>
      <c r="K4711" s="14" t="s">
        <v>3773</v>
      </c>
      <c r="L4711" s="14" t="s">
        <v>66</v>
      </c>
      <c r="M4711" s="14" t="s">
        <v>31</v>
      </c>
      <c r="N4711" s="14" t="s">
        <v>74</v>
      </c>
      <c r="O4711" s="14" t="s">
        <v>75</v>
      </c>
      <c r="P4711" s="14" t="s">
        <v>15278</v>
      </c>
      <c r="Q4711" s="14" t="s">
        <v>46</v>
      </c>
      <c r="R4711" s="14" t="s">
        <v>15279</v>
      </c>
      <c r="S4711" s="14" t="s">
        <v>37</v>
      </c>
      <c r="T4711" s="14" t="s">
        <v>170</v>
      </c>
      <c r="U4711" s="14" t="s">
        <v>189</v>
      </c>
      <c r="V4711" s="16">
        <v>137.66</v>
      </c>
      <c r="W4711" s="13">
        <v>2</v>
      </c>
      <c r="X4711" s="17">
        <v>0.5</v>
      </c>
      <c r="Y4711" s="16">
        <v>36.04</v>
      </c>
      <c r="Z4711" s="31">
        <f t="shared" si="367"/>
        <v>0.26180444573587097</v>
      </c>
    </row>
    <row r="4712" spans="1:26">
      <c r="A4712" s="26">
        <v>4711</v>
      </c>
      <c r="B4712" s="7" t="s">
        <v>15280</v>
      </c>
      <c r="C4712" s="8">
        <v>45129</v>
      </c>
      <c r="D4712" s="12">
        <f t="shared" si="364"/>
        <v>2023</v>
      </c>
      <c r="E4712" s="12">
        <f t="shared" si="365"/>
        <v>7</v>
      </c>
      <c r="F4712" s="8" t="str">
        <f t="shared" si="366"/>
        <v>2023-07</v>
      </c>
      <c r="G4712" s="8">
        <v>45129</v>
      </c>
      <c r="H4712" s="23">
        <f t="shared" si="368"/>
        <v>0</v>
      </c>
      <c r="I4712" s="7" t="s">
        <v>63</v>
      </c>
      <c r="J4712" s="7" t="s">
        <v>3761</v>
      </c>
      <c r="K4712" s="7" t="s">
        <v>3762</v>
      </c>
      <c r="L4712" s="7" t="s">
        <v>30</v>
      </c>
      <c r="M4712" s="7" t="s">
        <v>31</v>
      </c>
      <c r="N4712" s="7" t="s">
        <v>711</v>
      </c>
      <c r="O4712" s="7" t="s">
        <v>712</v>
      </c>
      <c r="P4712" s="7" t="s">
        <v>15281</v>
      </c>
      <c r="Q4712" s="7" t="s">
        <v>35</v>
      </c>
      <c r="R4712" s="7" t="s">
        <v>15282</v>
      </c>
      <c r="S4712" s="7" t="s">
        <v>48</v>
      </c>
      <c r="T4712" s="7" t="s">
        <v>129</v>
      </c>
      <c r="U4712" s="7" t="s">
        <v>328</v>
      </c>
      <c r="V4712" s="10">
        <v>288.94</v>
      </c>
      <c r="W4712" s="6">
        <v>3</v>
      </c>
      <c r="X4712" s="11">
        <v>0</v>
      </c>
      <c r="Y4712" s="10">
        <v>113</v>
      </c>
      <c r="Z4712" s="30">
        <f t="shared" si="367"/>
        <v>0.39108465425347821</v>
      </c>
    </row>
    <row r="4713" spans="1:26">
      <c r="A4713" s="27">
        <v>4712</v>
      </c>
      <c r="B4713" s="14" t="s">
        <v>15283</v>
      </c>
      <c r="C4713" s="15">
        <v>44722</v>
      </c>
      <c r="D4713" s="12">
        <f t="shared" si="364"/>
        <v>2022</v>
      </c>
      <c r="E4713" s="12">
        <f t="shared" si="365"/>
        <v>6</v>
      </c>
      <c r="F4713" s="15" t="str">
        <f t="shared" si="366"/>
        <v>2022-06</v>
      </c>
      <c r="G4713" s="15">
        <v>44726</v>
      </c>
      <c r="H4713" s="23">
        <f t="shared" si="368"/>
        <v>4</v>
      </c>
      <c r="I4713" s="14" t="s">
        <v>52</v>
      </c>
      <c r="J4713" s="14" t="s">
        <v>3848</v>
      </c>
      <c r="K4713" s="14" t="s">
        <v>1065</v>
      </c>
      <c r="L4713" s="14" t="s">
        <v>83</v>
      </c>
      <c r="M4713" s="14" t="s">
        <v>31</v>
      </c>
      <c r="N4713" s="14" t="s">
        <v>283</v>
      </c>
      <c r="O4713" s="14" t="s">
        <v>284</v>
      </c>
      <c r="P4713" s="14" t="s">
        <v>15284</v>
      </c>
      <c r="Q4713" s="14" t="s">
        <v>146</v>
      </c>
      <c r="R4713" s="14" t="s">
        <v>15285</v>
      </c>
      <c r="S4713" s="14" t="s">
        <v>37</v>
      </c>
      <c r="T4713" s="14" t="s">
        <v>170</v>
      </c>
      <c r="U4713" s="14" t="s">
        <v>171</v>
      </c>
      <c r="V4713" s="16">
        <v>1039.3499999999999</v>
      </c>
      <c r="W4713" s="13">
        <v>1</v>
      </c>
      <c r="X4713" s="17">
        <v>0.1</v>
      </c>
      <c r="Y4713" s="16">
        <v>-43.56</v>
      </c>
      <c r="Z4713" s="31">
        <f t="shared" si="367"/>
        <v>-4.1910809640640791E-2</v>
      </c>
    </row>
    <row r="4714" spans="1:26">
      <c r="A4714" s="26">
        <v>4713</v>
      </c>
      <c r="B4714" s="7" t="s">
        <v>15286</v>
      </c>
      <c r="C4714" s="8">
        <v>45251</v>
      </c>
      <c r="D4714" s="12">
        <f t="shared" si="364"/>
        <v>2023</v>
      </c>
      <c r="E4714" s="12">
        <f t="shared" si="365"/>
        <v>11</v>
      </c>
      <c r="F4714" s="8" t="str">
        <f t="shared" si="366"/>
        <v>2023-11</v>
      </c>
      <c r="G4714" s="8">
        <v>45257</v>
      </c>
      <c r="H4714" s="23">
        <f t="shared" si="368"/>
        <v>6</v>
      </c>
      <c r="I4714" s="7" t="s">
        <v>27</v>
      </c>
      <c r="J4714" s="7" t="s">
        <v>6373</v>
      </c>
      <c r="K4714" s="7" t="s">
        <v>3136</v>
      </c>
      <c r="L4714" s="7" t="s">
        <v>30</v>
      </c>
      <c r="M4714" s="7" t="s">
        <v>31</v>
      </c>
      <c r="N4714" s="7" t="s">
        <v>213</v>
      </c>
      <c r="O4714" s="7" t="s">
        <v>92</v>
      </c>
      <c r="P4714" s="7" t="s">
        <v>15287</v>
      </c>
      <c r="Q4714" s="7" t="s">
        <v>46</v>
      </c>
      <c r="R4714" s="7" t="s">
        <v>15288</v>
      </c>
      <c r="S4714" s="7" t="s">
        <v>48</v>
      </c>
      <c r="T4714" s="7" t="s">
        <v>129</v>
      </c>
      <c r="U4714" s="7" t="s">
        <v>130</v>
      </c>
      <c r="V4714" s="10">
        <v>1348.99</v>
      </c>
      <c r="W4714" s="6">
        <v>7</v>
      </c>
      <c r="X4714" s="11">
        <v>0.3</v>
      </c>
      <c r="Y4714" s="10">
        <v>401.76</v>
      </c>
      <c r="Z4714" s="30">
        <f t="shared" si="367"/>
        <v>0.29782281558795837</v>
      </c>
    </row>
    <row r="4715" spans="1:26">
      <c r="A4715" s="27">
        <v>4714</v>
      </c>
      <c r="B4715" s="14" t="s">
        <v>15289</v>
      </c>
      <c r="C4715" s="15">
        <v>44232</v>
      </c>
      <c r="D4715" s="12">
        <f t="shared" si="364"/>
        <v>2021</v>
      </c>
      <c r="E4715" s="12">
        <f t="shared" si="365"/>
        <v>2</v>
      </c>
      <c r="F4715" s="15" t="str">
        <f t="shared" si="366"/>
        <v>2021-02</v>
      </c>
      <c r="G4715" s="15">
        <v>44233</v>
      </c>
      <c r="H4715" s="23">
        <f t="shared" si="368"/>
        <v>1</v>
      </c>
      <c r="I4715" s="14" t="s">
        <v>122</v>
      </c>
      <c r="J4715" s="14" t="s">
        <v>1021</v>
      </c>
      <c r="K4715" s="14" t="s">
        <v>1022</v>
      </c>
      <c r="L4715" s="14" t="s">
        <v>66</v>
      </c>
      <c r="M4715" s="14" t="s">
        <v>31</v>
      </c>
      <c r="N4715" s="14" t="s">
        <v>32</v>
      </c>
      <c r="O4715" s="14" t="s">
        <v>33</v>
      </c>
      <c r="P4715" s="14" t="s">
        <v>11563</v>
      </c>
      <c r="Q4715" s="14" t="s">
        <v>35</v>
      </c>
      <c r="R4715" s="14" t="s">
        <v>15290</v>
      </c>
      <c r="S4715" s="14" t="s">
        <v>110</v>
      </c>
      <c r="T4715" s="14" t="s">
        <v>223</v>
      </c>
      <c r="U4715" s="14" t="s">
        <v>495</v>
      </c>
      <c r="V4715" s="16">
        <v>1837.92</v>
      </c>
      <c r="W4715" s="13">
        <v>1</v>
      </c>
      <c r="X4715" s="17">
        <v>0</v>
      </c>
      <c r="Y4715" s="16">
        <v>146.97999999999999</v>
      </c>
      <c r="Z4715" s="31">
        <f t="shared" si="367"/>
        <v>7.9970836597893266E-2</v>
      </c>
    </row>
    <row r="4716" spans="1:26">
      <c r="A4716" s="26">
        <v>4715</v>
      </c>
      <c r="B4716" s="7" t="s">
        <v>15291</v>
      </c>
      <c r="C4716" s="8">
        <v>44254</v>
      </c>
      <c r="D4716" s="12">
        <f t="shared" si="364"/>
        <v>2021</v>
      </c>
      <c r="E4716" s="12">
        <f t="shared" si="365"/>
        <v>2</v>
      </c>
      <c r="F4716" s="8" t="str">
        <f t="shared" si="366"/>
        <v>2021-02</v>
      </c>
      <c r="G4716" s="8">
        <v>44259</v>
      </c>
      <c r="H4716" s="23">
        <f t="shared" si="368"/>
        <v>5</v>
      </c>
      <c r="I4716" s="7" t="s">
        <v>52</v>
      </c>
      <c r="J4716" s="7" t="s">
        <v>3606</v>
      </c>
      <c r="K4716" s="7" t="s">
        <v>1277</v>
      </c>
      <c r="L4716" s="7" t="s">
        <v>30</v>
      </c>
      <c r="M4716" s="7" t="s">
        <v>31</v>
      </c>
      <c r="N4716" s="7" t="s">
        <v>166</v>
      </c>
      <c r="O4716" s="7" t="s">
        <v>167</v>
      </c>
      <c r="P4716" s="7" t="s">
        <v>15292</v>
      </c>
      <c r="Q4716" s="7" t="s">
        <v>35</v>
      </c>
      <c r="R4716" s="7" t="s">
        <v>15293</v>
      </c>
      <c r="S4716" s="7" t="s">
        <v>37</v>
      </c>
      <c r="T4716" s="7" t="s">
        <v>38</v>
      </c>
      <c r="U4716" s="7" t="s">
        <v>485</v>
      </c>
      <c r="V4716" s="10">
        <v>163.27000000000001</v>
      </c>
      <c r="W4716" s="6">
        <v>1</v>
      </c>
      <c r="X4716" s="11">
        <v>0.2</v>
      </c>
      <c r="Y4716" s="10">
        <v>55.51</v>
      </c>
      <c r="Z4716" s="30">
        <f t="shared" si="367"/>
        <v>0.3399889753169596</v>
      </c>
    </row>
    <row r="4717" spans="1:26">
      <c r="A4717" s="27">
        <v>4716</v>
      </c>
      <c r="B4717" s="14" t="s">
        <v>15294</v>
      </c>
      <c r="C4717" s="15">
        <v>44535</v>
      </c>
      <c r="D4717" s="12">
        <f t="shared" si="364"/>
        <v>2021</v>
      </c>
      <c r="E4717" s="12">
        <f t="shared" si="365"/>
        <v>12</v>
      </c>
      <c r="F4717" s="15" t="str">
        <f t="shared" si="366"/>
        <v>2021-12</v>
      </c>
      <c r="G4717" s="15">
        <v>44538</v>
      </c>
      <c r="H4717" s="23">
        <f t="shared" si="368"/>
        <v>3</v>
      </c>
      <c r="I4717" s="14" t="s">
        <v>122</v>
      </c>
      <c r="J4717" s="14" t="s">
        <v>4740</v>
      </c>
      <c r="K4717" s="14" t="s">
        <v>2490</v>
      </c>
      <c r="L4717" s="14" t="s">
        <v>30</v>
      </c>
      <c r="M4717" s="14" t="s">
        <v>31</v>
      </c>
      <c r="N4717" s="14" t="s">
        <v>74</v>
      </c>
      <c r="O4717" s="14" t="s">
        <v>75</v>
      </c>
      <c r="P4717" s="14" t="s">
        <v>15295</v>
      </c>
      <c r="Q4717" s="14" t="s">
        <v>46</v>
      </c>
      <c r="R4717" s="14" t="s">
        <v>15296</v>
      </c>
      <c r="S4717" s="14" t="s">
        <v>48</v>
      </c>
      <c r="T4717" s="14" t="s">
        <v>129</v>
      </c>
      <c r="U4717" s="14" t="s">
        <v>328</v>
      </c>
      <c r="V4717" s="16">
        <v>1612.04</v>
      </c>
      <c r="W4717" s="13">
        <v>12</v>
      </c>
      <c r="X4717" s="17">
        <v>0.3</v>
      </c>
      <c r="Y4717" s="16">
        <v>189.47</v>
      </c>
      <c r="Z4717" s="31">
        <f t="shared" si="367"/>
        <v>0.11753430435969331</v>
      </c>
    </row>
    <row r="4718" spans="1:26">
      <c r="A4718" s="26">
        <v>4717</v>
      </c>
      <c r="B4718" s="7" t="s">
        <v>15297</v>
      </c>
      <c r="C4718" s="8">
        <v>44539</v>
      </c>
      <c r="D4718" s="12">
        <f t="shared" si="364"/>
        <v>2021</v>
      </c>
      <c r="E4718" s="12">
        <f t="shared" si="365"/>
        <v>12</v>
      </c>
      <c r="F4718" s="8" t="str">
        <f t="shared" si="366"/>
        <v>2021-12</v>
      </c>
      <c r="G4718" s="8">
        <v>44540</v>
      </c>
      <c r="H4718" s="23">
        <f t="shared" si="368"/>
        <v>1</v>
      </c>
      <c r="I4718" s="7" t="s">
        <v>122</v>
      </c>
      <c r="J4718" s="7" t="s">
        <v>2794</v>
      </c>
      <c r="K4718" s="7" t="s">
        <v>99</v>
      </c>
      <c r="L4718" s="7" t="s">
        <v>66</v>
      </c>
      <c r="M4718" s="7" t="s">
        <v>31</v>
      </c>
      <c r="N4718" s="7" t="s">
        <v>181</v>
      </c>
      <c r="O4718" s="7" t="s">
        <v>107</v>
      </c>
      <c r="P4718" s="7" t="s">
        <v>15298</v>
      </c>
      <c r="Q4718" s="7" t="s">
        <v>35</v>
      </c>
      <c r="R4718" s="7" t="s">
        <v>15299</v>
      </c>
      <c r="S4718" s="7" t="s">
        <v>48</v>
      </c>
      <c r="T4718" s="7" t="s">
        <v>138</v>
      </c>
      <c r="U4718" s="7" t="s">
        <v>139</v>
      </c>
      <c r="V4718" s="10">
        <v>659.78</v>
      </c>
      <c r="W4718" s="6">
        <v>4</v>
      </c>
      <c r="X4718" s="11">
        <v>0</v>
      </c>
      <c r="Y4718" s="10">
        <v>296.8</v>
      </c>
      <c r="Z4718" s="30">
        <f t="shared" si="367"/>
        <v>0.44984691866985971</v>
      </c>
    </row>
    <row r="4719" spans="1:26">
      <c r="A4719" s="27">
        <v>4718</v>
      </c>
      <c r="B4719" s="14" t="s">
        <v>15300</v>
      </c>
      <c r="C4719" s="15">
        <v>45287</v>
      </c>
      <c r="D4719" s="12">
        <f t="shared" si="364"/>
        <v>2023</v>
      </c>
      <c r="E4719" s="12">
        <f t="shared" si="365"/>
        <v>12</v>
      </c>
      <c r="F4719" s="15" t="str">
        <f t="shared" si="366"/>
        <v>2023-12</v>
      </c>
      <c r="G4719" s="15">
        <v>45290</v>
      </c>
      <c r="H4719" s="23">
        <f t="shared" si="368"/>
        <v>3</v>
      </c>
      <c r="I4719" s="14" t="s">
        <v>122</v>
      </c>
      <c r="J4719" s="14" t="s">
        <v>642</v>
      </c>
      <c r="K4719" s="14" t="s">
        <v>643</v>
      </c>
      <c r="L4719" s="14" t="s">
        <v>30</v>
      </c>
      <c r="M4719" s="14" t="s">
        <v>31</v>
      </c>
      <c r="N4719" s="14" t="s">
        <v>43</v>
      </c>
      <c r="O4719" s="14" t="s">
        <v>44</v>
      </c>
      <c r="P4719" s="14" t="s">
        <v>15301</v>
      </c>
      <c r="Q4719" s="14" t="s">
        <v>46</v>
      </c>
      <c r="R4719" s="14" t="s">
        <v>15302</v>
      </c>
      <c r="S4719" s="14" t="s">
        <v>48</v>
      </c>
      <c r="T4719" s="14" t="s">
        <v>69</v>
      </c>
      <c r="U4719" s="14" t="s">
        <v>475</v>
      </c>
      <c r="V4719" s="16">
        <v>824.67</v>
      </c>
      <c r="W4719" s="13">
        <v>9</v>
      </c>
      <c r="X4719" s="17">
        <v>0.5</v>
      </c>
      <c r="Y4719" s="16">
        <v>36.6</v>
      </c>
      <c r="Z4719" s="31">
        <f t="shared" si="367"/>
        <v>4.4381388919204047E-2</v>
      </c>
    </row>
    <row r="4720" spans="1:26">
      <c r="A4720" s="26">
        <v>4719</v>
      </c>
      <c r="B4720" s="7" t="s">
        <v>15303</v>
      </c>
      <c r="C4720" s="8">
        <v>44634</v>
      </c>
      <c r="D4720" s="12">
        <f t="shared" si="364"/>
        <v>2022</v>
      </c>
      <c r="E4720" s="12">
        <f t="shared" si="365"/>
        <v>3</v>
      </c>
      <c r="F4720" s="8" t="str">
        <f t="shared" si="366"/>
        <v>2022-03</v>
      </c>
      <c r="G4720" s="8">
        <v>44641</v>
      </c>
      <c r="H4720" s="23">
        <f t="shared" si="368"/>
        <v>7</v>
      </c>
      <c r="I4720" s="7" t="s">
        <v>27</v>
      </c>
      <c r="J4720" s="7" t="s">
        <v>7431</v>
      </c>
      <c r="K4720" s="7" t="s">
        <v>2590</v>
      </c>
      <c r="L4720" s="7" t="s">
        <v>66</v>
      </c>
      <c r="M4720" s="7" t="s">
        <v>31</v>
      </c>
      <c r="N4720" s="7" t="s">
        <v>91</v>
      </c>
      <c r="O4720" s="7" t="s">
        <v>92</v>
      </c>
      <c r="P4720" s="7" t="s">
        <v>15304</v>
      </c>
      <c r="Q4720" s="7" t="s">
        <v>46</v>
      </c>
      <c r="R4720" s="7" t="s">
        <v>15305</v>
      </c>
      <c r="S4720" s="7" t="s">
        <v>48</v>
      </c>
      <c r="T4720" s="7" t="s">
        <v>49</v>
      </c>
      <c r="U4720" s="7" t="s">
        <v>50</v>
      </c>
      <c r="V4720" s="10">
        <v>1622.72</v>
      </c>
      <c r="W4720" s="6">
        <v>13</v>
      </c>
      <c r="X4720" s="11">
        <v>0.2</v>
      </c>
      <c r="Y4720" s="10">
        <v>45.06</v>
      </c>
      <c r="Z4720" s="30">
        <f t="shared" si="367"/>
        <v>2.7768191678169987E-2</v>
      </c>
    </row>
    <row r="4721" spans="1:26">
      <c r="A4721" s="27">
        <v>4720</v>
      </c>
      <c r="B4721" s="14" t="s">
        <v>15306</v>
      </c>
      <c r="C4721" s="15">
        <v>44365</v>
      </c>
      <c r="D4721" s="12">
        <f t="shared" si="364"/>
        <v>2021</v>
      </c>
      <c r="E4721" s="12">
        <f t="shared" si="365"/>
        <v>6</v>
      </c>
      <c r="F4721" s="15" t="str">
        <f t="shared" si="366"/>
        <v>2021-06</v>
      </c>
      <c r="G4721" s="15">
        <v>44368</v>
      </c>
      <c r="H4721" s="23">
        <f t="shared" si="368"/>
        <v>3</v>
      </c>
      <c r="I4721" s="14" t="s">
        <v>122</v>
      </c>
      <c r="J4721" s="14" t="s">
        <v>4719</v>
      </c>
      <c r="K4721" s="14" t="s">
        <v>1815</v>
      </c>
      <c r="L4721" s="14" t="s">
        <v>30</v>
      </c>
      <c r="M4721" s="14" t="s">
        <v>31</v>
      </c>
      <c r="N4721" s="14" t="s">
        <v>220</v>
      </c>
      <c r="O4721" s="14" t="s">
        <v>220</v>
      </c>
      <c r="P4721" s="14" t="s">
        <v>15307</v>
      </c>
      <c r="Q4721" s="14" t="s">
        <v>58</v>
      </c>
      <c r="R4721" s="14" t="s">
        <v>15308</v>
      </c>
      <c r="S4721" s="14" t="s">
        <v>37</v>
      </c>
      <c r="T4721" s="14" t="s">
        <v>170</v>
      </c>
      <c r="U4721" s="14" t="s">
        <v>171</v>
      </c>
      <c r="V4721" s="16">
        <v>1670.91</v>
      </c>
      <c r="W4721" s="13">
        <v>13</v>
      </c>
      <c r="X4721" s="17">
        <v>0.4</v>
      </c>
      <c r="Y4721" s="16">
        <v>-36.840000000000003</v>
      </c>
      <c r="Z4721" s="31">
        <f t="shared" si="367"/>
        <v>-2.2047866132825826E-2</v>
      </c>
    </row>
    <row r="4722" spans="1:26">
      <c r="A4722" s="26">
        <v>4721</v>
      </c>
      <c r="B4722" s="7" t="s">
        <v>15309</v>
      </c>
      <c r="C4722" s="8">
        <v>45500</v>
      </c>
      <c r="D4722" s="12">
        <f t="shared" si="364"/>
        <v>2024</v>
      </c>
      <c r="E4722" s="12">
        <f t="shared" si="365"/>
        <v>7</v>
      </c>
      <c r="F4722" s="8" t="str">
        <f t="shared" si="366"/>
        <v>2024-07</v>
      </c>
      <c r="G4722" s="8">
        <v>45506</v>
      </c>
      <c r="H4722" s="23">
        <f t="shared" si="368"/>
        <v>6</v>
      </c>
      <c r="I4722" s="7" t="s">
        <v>52</v>
      </c>
      <c r="J4722" s="7" t="s">
        <v>2824</v>
      </c>
      <c r="K4722" s="7" t="s">
        <v>2825</v>
      </c>
      <c r="L4722" s="7" t="s">
        <v>66</v>
      </c>
      <c r="M4722" s="7" t="s">
        <v>31</v>
      </c>
      <c r="N4722" s="7" t="s">
        <v>166</v>
      </c>
      <c r="O4722" s="7" t="s">
        <v>167</v>
      </c>
      <c r="P4722" s="7" t="s">
        <v>14095</v>
      </c>
      <c r="Q4722" s="7" t="s">
        <v>35</v>
      </c>
      <c r="R4722" s="7" t="s">
        <v>15310</v>
      </c>
      <c r="S4722" s="7" t="s">
        <v>37</v>
      </c>
      <c r="T4722" s="7" t="s">
        <v>38</v>
      </c>
      <c r="U4722" s="7" t="s">
        <v>333</v>
      </c>
      <c r="V4722" s="10">
        <v>2529.8200000000002</v>
      </c>
      <c r="W4722" s="6">
        <v>8</v>
      </c>
      <c r="X4722" s="11">
        <v>0.4</v>
      </c>
      <c r="Y4722" s="10">
        <v>97.62</v>
      </c>
      <c r="Z4722" s="30">
        <f t="shared" si="367"/>
        <v>3.8587725608936606E-2</v>
      </c>
    </row>
    <row r="4723" spans="1:26">
      <c r="A4723" s="27">
        <v>4722</v>
      </c>
      <c r="B4723" s="14" t="s">
        <v>15311</v>
      </c>
      <c r="C4723" s="15">
        <v>45048</v>
      </c>
      <c r="D4723" s="12">
        <f t="shared" si="364"/>
        <v>2023</v>
      </c>
      <c r="E4723" s="12">
        <f t="shared" si="365"/>
        <v>5</v>
      </c>
      <c r="F4723" s="15" t="str">
        <f t="shared" si="366"/>
        <v>2023-05</v>
      </c>
      <c r="G4723" s="15">
        <v>45056</v>
      </c>
      <c r="H4723" s="23">
        <f t="shared" si="368"/>
        <v>8</v>
      </c>
      <c r="I4723" s="14" t="s">
        <v>27</v>
      </c>
      <c r="J4723" s="14" t="s">
        <v>524</v>
      </c>
      <c r="K4723" s="14" t="s">
        <v>525</v>
      </c>
      <c r="L4723" s="14" t="s">
        <v>66</v>
      </c>
      <c r="M4723" s="14" t="s">
        <v>31</v>
      </c>
      <c r="N4723" s="14" t="s">
        <v>106</v>
      </c>
      <c r="O4723" s="14" t="s">
        <v>107</v>
      </c>
      <c r="P4723" s="14" t="s">
        <v>15312</v>
      </c>
      <c r="Q4723" s="14" t="s">
        <v>35</v>
      </c>
      <c r="R4723" s="14" t="s">
        <v>15313</v>
      </c>
      <c r="S4723" s="14" t="s">
        <v>48</v>
      </c>
      <c r="T4723" s="14" t="s">
        <v>86</v>
      </c>
      <c r="U4723" s="14" t="s">
        <v>87</v>
      </c>
      <c r="V4723" s="16">
        <v>1452.19</v>
      </c>
      <c r="W4723" s="13">
        <v>6</v>
      </c>
      <c r="X4723" s="17">
        <v>0.1</v>
      </c>
      <c r="Y4723" s="16">
        <v>543.66</v>
      </c>
      <c r="Z4723" s="31">
        <f t="shared" si="367"/>
        <v>0.37437249946632323</v>
      </c>
    </row>
    <row r="4724" spans="1:26">
      <c r="A4724" s="26">
        <v>4723</v>
      </c>
      <c r="B4724" s="7" t="s">
        <v>15314</v>
      </c>
      <c r="C4724" s="8">
        <v>44276</v>
      </c>
      <c r="D4724" s="12">
        <f t="shared" si="364"/>
        <v>2021</v>
      </c>
      <c r="E4724" s="12">
        <f t="shared" si="365"/>
        <v>3</v>
      </c>
      <c r="F4724" s="8" t="str">
        <f t="shared" si="366"/>
        <v>2021-03</v>
      </c>
      <c r="G4724" s="8">
        <v>44277</v>
      </c>
      <c r="H4724" s="23">
        <f t="shared" si="368"/>
        <v>1</v>
      </c>
      <c r="I4724" s="7" t="s">
        <v>122</v>
      </c>
      <c r="J4724" s="7" t="s">
        <v>1103</v>
      </c>
      <c r="K4724" s="7" t="s">
        <v>1104</v>
      </c>
      <c r="L4724" s="7" t="s">
        <v>83</v>
      </c>
      <c r="M4724" s="7" t="s">
        <v>31</v>
      </c>
      <c r="N4724" s="7" t="s">
        <v>43</v>
      </c>
      <c r="O4724" s="7" t="s">
        <v>44</v>
      </c>
      <c r="P4724" s="7" t="s">
        <v>15315</v>
      </c>
      <c r="Q4724" s="7" t="s">
        <v>46</v>
      </c>
      <c r="R4724" s="7" t="s">
        <v>15316</v>
      </c>
      <c r="S4724" s="7" t="s">
        <v>110</v>
      </c>
      <c r="T4724" s="7" t="s">
        <v>111</v>
      </c>
      <c r="U4724" s="7" t="s">
        <v>112</v>
      </c>
      <c r="V4724" s="10">
        <v>4458.96</v>
      </c>
      <c r="W4724" s="6">
        <v>9</v>
      </c>
      <c r="X4724" s="11">
        <v>0.5</v>
      </c>
      <c r="Y4724" s="10">
        <v>-666.15</v>
      </c>
      <c r="Z4724" s="30">
        <f t="shared" si="367"/>
        <v>-0.14939582324129394</v>
      </c>
    </row>
    <row r="4725" spans="1:26">
      <c r="A4725" s="27">
        <v>4724</v>
      </c>
      <c r="B4725" s="14" t="s">
        <v>15317</v>
      </c>
      <c r="C4725" s="15">
        <v>44499</v>
      </c>
      <c r="D4725" s="12">
        <f t="shared" si="364"/>
        <v>2021</v>
      </c>
      <c r="E4725" s="12">
        <f t="shared" si="365"/>
        <v>10</v>
      </c>
      <c r="F4725" s="15" t="str">
        <f t="shared" si="366"/>
        <v>2021-10</v>
      </c>
      <c r="G4725" s="15">
        <v>44499</v>
      </c>
      <c r="H4725" s="23">
        <f t="shared" si="368"/>
        <v>0</v>
      </c>
      <c r="I4725" s="14" t="s">
        <v>63</v>
      </c>
      <c r="J4725" s="14" t="s">
        <v>12958</v>
      </c>
      <c r="K4725" s="14" t="s">
        <v>12959</v>
      </c>
      <c r="L4725" s="14" t="s">
        <v>66</v>
      </c>
      <c r="M4725" s="14" t="s">
        <v>31</v>
      </c>
      <c r="N4725" s="14" t="s">
        <v>213</v>
      </c>
      <c r="O4725" s="14" t="s">
        <v>92</v>
      </c>
      <c r="P4725" s="14" t="s">
        <v>15318</v>
      </c>
      <c r="Q4725" s="14" t="s">
        <v>46</v>
      </c>
      <c r="R4725" s="14" t="s">
        <v>15319</v>
      </c>
      <c r="S4725" s="14" t="s">
        <v>110</v>
      </c>
      <c r="T4725" s="14" t="s">
        <v>243</v>
      </c>
      <c r="U4725" s="14" t="s">
        <v>481</v>
      </c>
      <c r="V4725" s="16">
        <v>812.09</v>
      </c>
      <c r="W4725" s="13">
        <v>5</v>
      </c>
      <c r="X4725" s="17">
        <v>0.3</v>
      </c>
      <c r="Y4725" s="16">
        <v>44.13</v>
      </c>
      <c r="Z4725" s="31">
        <f t="shared" si="367"/>
        <v>5.4341267593493336E-2</v>
      </c>
    </row>
    <row r="4726" spans="1:26">
      <c r="A4726" s="26">
        <v>4725</v>
      </c>
      <c r="B4726" s="7" t="s">
        <v>15320</v>
      </c>
      <c r="C4726" s="8">
        <v>45234</v>
      </c>
      <c r="D4726" s="12">
        <f t="shared" si="364"/>
        <v>2023</v>
      </c>
      <c r="E4726" s="12">
        <f t="shared" si="365"/>
        <v>11</v>
      </c>
      <c r="F4726" s="8" t="str">
        <f t="shared" si="366"/>
        <v>2023-11</v>
      </c>
      <c r="G4726" s="8">
        <v>45238</v>
      </c>
      <c r="H4726" s="23">
        <f t="shared" si="368"/>
        <v>4</v>
      </c>
      <c r="I4726" s="7" t="s">
        <v>52</v>
      </c>
      <c r="J4726" s="7" t="s">
        <v>2798</v>
      </c>
      <c r="K4726" s="7" t="s">
        <v>1837</v>
      </c>
      <c r="L4726" s="7" t="s">
        <v>66</v>
      </c>
      <c r="M4726" s="7" t="s">
        <v>31</v>
      </c>
      <c r="N4726" s="7" t="s">
        <v>116</v>
      </c>
      <c r="O4726" s="7" t="s">
        <v>117</v>
      </c>
      <c r="P4726" s="7" t="s">
        <v>15321</v>
      </c>
      <c r="Q4726" s="7" t="s">
        <v>58</v>
      </c>
      <c r="R4726" s="7" t="s">
        <v>15322</v>
      </c>
      <c r="S4726" s="7" t="s">
        <v>110</v>
      </c>
      <c r="T4726" s="7" t="s">
        <v>111</v>
      </c>
      <c r="U4726" s="7" t="s">
        <v>216</v>
      </c>
      <c r="V4726" s="10">
        <v>529.36</v>
      </c>
      <c r="W4726" s="6">
        <v>4</v>
      </c>
      <c r="X4726" s="11">
        <v>0.5</v>
      </c>
      <c r="Y4726" s="10">
        <v>80.91</v>
      </c>
      <c r="Z4726" s="30">
        <f t="shared" si="367"/>
        <v>0.15284494483905092</v>
      </c>
    </row>
    <row r="4727" spans="1:26">
      <c r="A4727" s="27">
        <v>4726</v>
      </c>
      <c r="B4727" s="14" t="s">
        <v>15323</v>
      </c>
      <c r="C4727" s="15">
        <v>44593</v>
      </c>
      <c r="D4727" s="12">
        <f t="shared" si="364"/>
        <v>2022</v>
      </c>
      <c r="E4727" s="12">
        <f t="shared" si="365"/>
        <v>2</v>
      </c>
      <c r="F4727" s="15" t="str">
        <f t="shared" si="366"/>
        <v>2022-02</v>
      </c>
      <c r="G4727" s="15">
        <v>44595</v>
      </c>
      <c r="H4727" s="23">
        <f t="shared" si="368"/>
        <v>2</v>
      </c>
      <c r="I4727" s="14" t="s">
        <v>122</v>
      </c>
      <c r="J4727" s="14" t="s">
        <v>1427</v>
      </c>
      <c r="K4727" s="14" t="s">
        <v>1428</v>
      </c>
      <c r="L4727" s="14" t="s">
        <v>66</v>
      </c>
      <c r="M4727" s="14" t="s">
        <v>31</v>
      </c>
      <c r="N4727" s="14" t="s">
        <v>283</v>
      </c>
      <c r="O4727" s="14" t="s">
        <v>284</v>
      </c>
      <c r="P4727" s="14" t="s">
        <v>15324</v>
      </c>
      <c r="Q4727" s="14" t="s">
        <v>146</v>
      </c>
      <c r="R4727" s="14" t="s">
        <v>15325</v>
      </c>
      <c r="S4727" s="14" t="s">
        <v>110</v>
      </c>
      <c r="T4727" s="14" t="s">
        <v>243</v>
      </c>
      <c r="U4727" s="14" t="s">
        <v>481</v>
      </c>
      <c r="V4727" s="16">
        <v>543.29</v>
      </c>
      <c r="W4727" s="13">
        <v>1</v>
      </c>
      <c r="X4727" s="17">
        <v>0</v>
      </c>
      <c r="Y4727" s="16">
        <v>158.33000000000001</v>
      </c>
      <c r="Z4727" s="31">
        <f t="shared" si="367"/>
        <v>0.29142815071140649</v>
      </c>
    </row>
    <row r="4728" spans="1:26">
      <c r="A4728" s="26">
        <v>4727</v>
      </c>
      <c r="B4728" s="7" t="s">
        <v>15326</v>
      </c>
      <c r="C4728" s="8">
        <v>45133</v>
      </c>
      <c r="D4728" s="12">
        <f t="shared" si="364"/>
        <v>2023</v>
      </c>
      <c r="E4728" s="12">
        <f t="shared" si="365"/>
        <v>7</v>
      </c>
      <c r="F4728" s="8" t="str">
        <f t="shared" si="366"/>
        <v>2023-07</v>
      </c>
      <c r="G4728" s="8">
        <v>45141</v>
      </c>
      <c r="H4728" s="23">
        <f t="shared" si="368"/>
        <v>8</v>
      </c>
      <c r="I4728" s="7" t="s">
        <v>27</v>
      </c>
      <c r="J4728" s="7" t="s">
        <v>4637</v>
      </c>
      <c r="K4728" s="7" t="s">
        <v>1340</v>
      </c>
      <c r="L4728" s="7" t="s">
        <v>66</v>
      </c>
      <c r="M4728" s="7" t="s">
        <v>31</v>
      </c>
      <c r="N4728" s="7" t="s">
        <v>143</v>
      </c>
      <c r="O4728" s="7" t="s">
        <v>144</v>
      </c>
      <c r="P4728" s="7" t="s">
        <v>15327</v>
      </c>
      <c r="Q4728" s="7" t="s">
        <v>146</v>
      </c>
      <c r="R4728" s="7" t="s">
        <v>15328</v>
      </c>
      <c r="S4728" s="7" t="s">
        <v>37</v>
      </c>
      <c r="T4728" s="7" t="s">
        <v>170</v>
      </c>
      <c r="U4728" s="7" t="s">
        <v>171</v>
      </c>
      <c r="V4728" s="10">
        <v>937.77</v>
      </c>
      <c r="W4728" s="6">
        <v>8</v>
      </c>
      <c r="X4728" s="11">
        <v>0</v>
      </c>
      <c r="Y4728" s="10">
        <v>245.75</v>
      </c>
      <c r="Z4728" s="30">
        <f t="shared" si="367"/>
        <v>0.26205786066946052</v>
      </c>
    </row>
    <row r="4729" spans="1:26">
      <c r="A4729" s="27">
        <v>4728</v>
      </c>
      <c r="B4729" s="14" t="s">
        <v>15329</v>
      </c>
      <c r="C4729" s="15">
        <v>44442</v>
      </c>
      <c r="D4729" s="12">
        <f t="shared" si="364"/>
        <v>2021</v>
      </c>
      <c r="E4729" s="12">
        <f t="shared" si="365"/>
        <v>9</v>
      </c>
      <c r="F4729" s="15" t="str">
        <f t="shared" si="366"/>
        <v>2021-09</v>
      </c>
      <c r="G4729" s="15">
        <v>44446</v>
      </c>
      <c r="H4729" s="23">
        <f t="shared" si="368"/>
        <v>4</v>
      </c>
      <c r="I4729" s="14" t="s">
        <v>52</v>
      </c>
      <c r="J4729" s="14" t="s">
        <v>802</v>
      </c>
      <c r="K4729" s="14" t="s">
        <v>803</v>
      </c>
      <c r="L4729" s="14" t="s">
        <v>83</v>
      </c>
      <c r="M4729" s="14" t="s">
        <v>31</v>
      </c>
      <c r="N4729" s="14" t="s">
        <v>181</v>
      </c>
      <c r="O4729" s="14" t="s">
        <v>107</v>
      </c>
      <c r="P4729" s="14" t="s">
        <v>15330</v>
      </c>
      <c r="Q4729" s="14" t="s">
        <v>35</v>
      </c>
      <c r="R4729" s="14" t="s">
        <v>15331</v>
      </c>
      <c r="S4729" s="14" t="s">
        <v>48</v>
      </c>
      <c r="T4729" s="14" t="s">
        <v>86</v>
      </c>
      <c r="U4729" s="14" t="s">
        <v>819</v>
      </c>
      <c r="V4729" s="16">
        <v>344.03</v>
      </c>
      <c r="W4729" s="13">
        <v>9</v>
      </c>
      <c r="X4729" s="17">
        <v>0.4</v>
      </c>
      <c r="Y4729" s="16">
        <v>143.71</v>
      </c>
      <c r="Z4729" s="31">
        <f t="shared" si="367"/>
        <v>0.41772519838386191</v>
      </c>
    </row>
    <row r="4730" spans="1:26">
      <c r="A4730" s="26">
        <v>4729</v>
      </c>
      <c r="B4730" s="7" t="s">
        <v>15332</v>
      </c>
      <c r="C4730" s="8">
        <v>45083</v>
      </c>
      <c r="D4730" s="12">
        <f t="shared" si="364"/>
        <v>2023</v>
      </c>
      <c r="E4730" s="12">
        <f t="shared" si="365"/>
        <v>6</v>
      </c>
      <c r="F4730" s="8" t="str">
        <f t="shared" si="366"/>
        <v>2023-06</v>
      </c>
      <c r="G4730" s="8">
        <v>45083</v>
      </c>
      <c r="H4730" s="23">
        <f t="shared" si="368"/>
        <v>0</v>
      </c>
      <c r="I4730" s="7" t="s">
        <v>63</v>
      </c>
      <c r="J4730" s="7" t="s">
        <v>1836</v>
      </c>
      <c r="K4730" s="7" t="s">
        <v>1837</v>
      </c>
      <c r="L4730" s="7" t="s">
        <v>83</v>
      </c>
      <c r="M4730" s="7" t="s">
        <v>31</v>
      </c>
      <c r="N4730" s="7" t="s">
        <v>106</v>
      </c>
      <c r="O4730" s="7" t="s">
        <v>107</v>
      </c>
      <c r="P4730" s="7" t="s">
        <v>15333</v>
      </c>
      <c r="Q4730" s="7" t="s">
        <v>35</v>
      </c>
      <c r="R4730" s="7" t="s">
        <v>15334</v>
      </c>
      <c r="S4730" s="7" t="s">
        <v>37</v>
      </c>
      <c r="T4730" s="7" t="s">
        <v>60</v>
      </c>
      <c r="U4730" s="7" t="s">
        <v>61</v>
      </c>
      <c r="V4730" s="10">
        <v>14132.26</v>
      </c>
      <c r="W4730" s="6">
        <v>12</v>
      </c>
      <c r="X4730" s="11">
        <v>0</v>
      </c>
      <c r="Y4730" s="10">
        <v>4031.09</v>
      </c>
      <c r="Z4730" s="30">
        <f t="shared" si="367"/>
        <v>0.2852402941921533</v>
      </c>
    </row>
    <row r="4731" spans="1:26">
      <c r="A4731" s="27">
        <v>4730</v>
      </c>
      <c r="B4731" s="14" t="s">
        <v>15335</v>
      </c>
      <c r="C4731" s="15">
        <v>45410</v>
      </c>
      <c r="D4731" s="12">
        <f t="shared" si="364"/>
        <v>2024</v>
      </c>
      <c r="E4731" s="12">
        <f t="shared" si="365"/>
        <v>4</v>
      </c>
      <c r="F4731" s="15" t="str">
        <f t="shared" si="366"/>
        <v>2024-04</v>
      </c>
      <c r="G4731" s="15">
        <v>45410</v>
      </c>
      <c r="H4731" s="23">
        <f t="shared" si="368"/>
        <v>0</v>
      </c>
      <c r="I4731" s="14" t="s">
        <v>63</v>
      </c>
      <c r="J4731" s="14" t="s">
        <v>3691</v>
      </c>
      <c r="K4731" s="14" t="s">
        <v>1935</v>
      </c>
      <c r="L4731" s="14" t="s">
        <v>30</v>
      </c>
      <c r="M4731" s="14" t="s">
        <v>31</v>
      </c>
      <c r="N4731" s="14" t="s">
        <v>166</v>
      </c>
      <c r="O4731" s="14" t="s">
        <v>167</v>
      </c>
      <c r="P4731" s="14" t="s">
        <v>15336</v>
      </c>
      <c r="Q4731" s="14" t="s">
        <v>35</v>
      </c>
      <c r="R4731" s="14" t="s">
        <v>15337</v>
      </c>
      <c r="S4731" s="14" t="s">
        <v>37</v>
      </c>
      <c r="T4731" s="14" t="s">
        <v>38</v>
      </c>
      <c r="U4731" s="14" t="s">
        <v>177</v>
      </c>
      <c r="V4731" s="16">
        <v>1798.48</v>
      </c>
      <c r="W4731" s="13">
        <v>13</v>
      </c>
      <c r="X4731" s="17">
        <v>0</v>
      </c>
      <c r="Y4731" s="16">
        <v>155.32</v>
      </c>
      <c r="Z4731" s="31">
        <f t="shared" si="367"/>
        <v>8.6361816645167025E-2</v>
      </c>
    </row>
    <row r="4732" spans="1:26">
      <c r="A4732" s="26">
        <v>4731</v>
      </c>
      <c r="B4732" s="7" t="s">
        <v>15338</v>
      </c>
      <c r="C4732" s="8">
        <v>44227</v>
      </c>
      <c r="D4732" s="12">
        <f t="shared" si="364"/>
        <v>2021</v>
      </c>
      <c r="E4732" s="12">
        <f t="shared" si="365"/>
        <v>1</v>
      </c>
      <c r="F4732" s="8" t="str">
        <f t="shared" si="366"/>
        <v>2021-01</v>
      </c>
      <c r="G4732" s="8">
        <v>44230</v>
      </c>
      <c r="H4732" s="23">
        <f t="shared" si="368"/>
        <v>3</v>
      </c>
      <c r="I4732" s="7" t="s">
        <v>122</v>
      </c>
      <c r="J4732" s="7" t="s">
        <v>1163</v>
      </c>
      <c r="K4732" s="7" t="s">
        <v>192</v>
      </c>
      <c r="L4732" s="7" t="s">
        <v>66</v>
      </c>
      <c r="M4732" s="7" t="s">
        <v>31</v>
      </c>
      <c r="N4732" s="7" t="s">
        <v>106</v>
      </c>
      <c r="O4732" s="7" t="s">
        <v>107</v>
      </c>
      <c r="P4732" s="7" t="s">
        <v>15339</v>
      </c>
      <c r="Q4732" s="7" t="s">
        <v>35</v>
      </c>
      <c r="R4732" s="7" t="s">
        <v>15340</v>
      </c>
      <c r="S4732" s="7" t="s">
        <v>48</v>
      </c>
      <c r="T4732" s="7" t="s">
        <v>49</v>
      </c>
      <c r="U4732" s="7" t="s">
        <v>120</v>
      </c>
      <c r="V4732" s="10">
        <v>108.7</v>
      </c>
      <c r="W4732" s="6">
        <v>2</v>
      </c>
      <c r="X4732" s="11">
        <v>0.1</v>
      </c>
      <c r="Y4732" s="10">
        <v>1.68</v>
      </c>
      <c r="Z4732" s="30">
        <f t="shared" si="367"/>
        <v>1.5455381784728609E-2</v>
      </c>
    </row>
    <row r="4733" spans="1:26">
      <c r="A4733" s="27">
        <v>4732</v>
      </c>
      <c r="B4733" s="14" t="s">
        <v>15341</v>
      </c>
      <c r="C4733" s="15">
        <v>45035</v>
      </c>
      <c r="D4733" s="12">
        <f t="shared" si="364"/>
        <v>2023</v>
      </c>
      <c r="E4733" s="12">
        <f t="shared" si="365"/>
        <v>4</v>
      </c>
      <c r="F4733" s="15" t="str">
        <f t="shared" si="366"/>
        <v>2023-04</v>
      </c>
      <c r="G4733" s="15">
        <v>45037</v>
      </c>
      <c r="H4733" s="23">
        <f t="shared" si="368"/>
        <v>2</v>
      </c>
      <c r="I4733" s="14" t="s">
        <v>122</v>
      </c>
      <c r="J4733" s="14" t="s">
        <v>2501</v>
      </c>
      <c r="K4733" s="14" t="s">
        <v>765</v>
      </c>
      <c r="L4733" s="14" t="s">
        <v>30</v>
      </c>
      <c r="M4733" s="14" t="s">
        <v>31</v>
      </c>
      <c r="N4733" s="14" t="s">
        <v>220</v>
      </c>
      <c r="O4733" s="14" t="s">
        <v>220</v>
      </c>
      <c r="P4733" s="14" t="s">
        <v>812</v>
      </c>
      <c r="Q4733" s="14" t="s">
        <v>58</v>
      </c>
      <c r="R4733" s="14" t="s">
        <v>15342</v>
      </c>
      <c r="S4733" s="14" t="s">
        <v>48</v>
      </c>
      <c r="T4733" s="14" t="s">
        <v>69</v>
      </c>
      <c r="U4733" s="14" t="s">
        <v>1034</v>
      </c>
      <c r="V4733" s="16">
        <v>698.66</v>
      </c>
      <c r="W4733" s="13">
        <v>6</v>
      </c>
      <c r="X4733" s="17">
        <v>0</v>
      </c>
      <c r="Y4733" s="16">
        <v>120.26</v>
      </c>
      <c r="Z4733" s="31">
        <f t="shared" si="367"/>
        <v>0.17212950505252914</v>
      </c>
    </row>
    <row r="4734" spans="1:26">
      <c r="A4734" s="26">
        <v>4733</v>
      </c>
      <c r="B4734" s="7" t="s">
        <v>15343</v>
      </c>
      <c r="C4734" s="8">
        <v>44824</v>
      </c>
      <c r="D4734" s="12">
        <f t="shared" si="364"/>
        <v>2022</v>
      </c>
      <c r="E4734" s="12">
        <f t="shared" si="365"/>
        <v>9</v>
      </c>
      <c r="F4734" s="8" t="str">
        <f t="shared" si="366"/>
        <v>2022-09</v>
      </c>
      <c r="G4734" s="8">
        <v>44828</v>
      </c>
      <c r="H4734" s="23">
        <f t="shared" si="368"/>
        <v>4</v>
      </c>
      <c r="I4734" s="7" t="s">
        <v>52</v>
      </c>
      <c r="J4734" s="7" t="s">
        <v>2339</v>
      </c>
      <c r="K4734" s="7" t="s">
        <v>1935</v>
      </c>
      <c r="L4734" s="7" t="s">
        <v>30</v>
      </c>
      <c r="M4734" s="7" t="s">
        <v>31</v>
      </c>
      <c r="N4734" s="7" t="s">
        <v>143</v>
      </c>
      <c r="O4734" s="7" t="s">
        <v>144</v>
      </c>
      <c r="P4734" s="7" t="s">
        <v>15344</v>
      </c>
      <c r="Q4734" s="7" t="s">
        <v>146</v>
      </c>
      <c r="R4734" s="7" t="s">
        <v>15345</v>
      </c>
      <c r="S4734" s="7" t="s">
        <v>110</v>
      </c>
      <c r="T4734" s="7" t="s">
        <v>111</v>
      </c>
      <c r="U4734" s="7" t="s">
        <v>287</v>
      </c>
      <c r="V4734" s="10">
        <v>7789.52</v>
      </c>
      <c r="W4734" s="6">
        <v>5</v>
      </c>
      <c r="X4734" s="11">
        <v>0.2</v>
      </c>
      <c r="Y4734" s="10">
        <v>-659.56</v>
      </c>
      <c r="Z4734" s="30">
        <f t="shared" si="367"/>
        <v>-8.4672739783709386E-2</v>
      </c>
    </row>
    <row r="4735" spans="1:26">
      <c r="A4735" s="27">
        <v>4734</v>
      </c>
      <c r="B4735" s="14" t="s">
        <v>15346</v>
      </c>
      <c r="C4735" s="15">
        <v>45266</v>
      </c>
      <c r="D4735" s="12">
        <f t="shared" si="364"/>
        <v>2023</v>
      </c>
      <c r="E4735" s="12">
        <f t="shared" si="365"/>
        <v>12</v>
      </c>
      <c r="F4735" s="15" t="str">
        <f t="shared" si="366"/>
        <v>2023-12</v>
      </c>
      <c r="G4735" s="15">
        <v>45270</v>
      </c>
      <c r="H4735" s="23">
        <f t="shared" si="368"/>
        <v>4</v>
      </c>
      <c r="I4735" s="14" t="s">
        <v>52</v>
      </c>
      <c r="J4735" s="14" t="s">
        <v>529</v>
      </c>
      <c r="K4735" s="14" t="s">
        <v>530</v>
      </c>
      <c r="L4735" s="14" t="s">
        <v>30</v>
      </c>
      <c r="M4735" s="14" t="s">
        <v>31</v>
      </c>
      <c r="N4735" s="14" t="s">
        <v>313</v>
      </c>
      <c r="O4735" s="14" t="s">
        <v>314</v>
      </c>
      <c r="P4735" s="14" t="s">
        <v>15347</v>
      </c>
      <c r="Q4735" s="14" t="s">
        <v>146</v>
      </c>
      <c r="R4735" s="14" t="s">
        <v>15348</v>
      </c>
      <c r="S4735" s="14" t="s">
        <v>48</v>
      </c>
      <c r="T4735" s="14" t="s">
        <v>86</v>
      </c>
      <c r="U4735" s="14" t="s">
        <v>819</v>
      </c>
      <c r="V4735" s="16">
        <v>1229.02</v>
      </c>
      <c r="W4735" s="13">
        <v>14</v>
      </c>
      <c r="X4735" s="17">
        <v>0.5</v>
      </c>
      <c r="Y4735" s="16">
        <v>338.02</v>
      </c>
      <c r="Z4735" s="31">
        <f t="shared" si="367"/>
        <v>0.27503213942816229</v>
      </c>
    </row>
    <row r="4736" spans="1:26">
      <c r="A4736" s="26">
        <v>4735</v>
      </c>
      <c r="B4736" s="7" t="s">
        <v>15349</v>
      </c>
      <c r="C4736" s="8">
        <v>45017</v>
      </c>
      <c r="D4736" s="12">
        <f t="shared" si="364"/>
        <v>2023</v>
      </c>
      <c r="E4736" s="12">
        <f t="shared" si="365"/>
        <v>4</v>
      </c>
      <c r="F4736" s="8" t="str">
        <f t="shared" si="366"/>
        <v>2023-04</v>
      </c>
      <c r="G4736" s="8">
        <v>45022</v>
      </c>
      <c r="H4736" s="23">
        <f t="shared" si="368"/>
        <v>5</v>
      </c>
      <c r="I4736" s="7" t="s">
        <v>52</v>
      </c>
      <c r="J4736" s="7" t="s">
        <v>3406</v>
      </c>
      <c r="K4736" s="7" t="s">
        <v>105</v>
      </c>
      <c r="L4736" s="7" t="s">
        <v>30</v>
      </c>
      <c r="M4736" s="7" t="s">
        <v>31</v>
      </c>
      <c r="N4736" s="7" t="s">
        <v>55</v>
      </c>
      <c r="O4736" s="7" t="s">
        <v>56</v>
      </c>
      <c r="P4736" s="7" t="s">
        <v>15350</v>
      </c>
      <c r="Q4736" s="7" t="s">
        <v>58</v>
      </c>
      <c r="R4736" s="7" t="s">
        <v>15351</v>
      </c>
      <c r="S4736" s="7" t="s">
        <v>110</v>
      </c>
      <c r="T4736" s="7" t="s">
        <v>111</v>
      </c>
      <c r="U4736" s="7" t="s">
        <v>287</v>
      </c>
      <c r="V4736" s="10">
        <v>3296.45</v>
      </c>
      <c r="W4736" s="6">
        <v>4</v>
      </c>
      <c r="X4736" s="11">
        <v>0.5</v>
      </c>
      <c r="Y4736" s="10">
        <v>1148.56</v>
      </c>
      <c r="Z4736" s="30">
        <f t="shared" si="367"/>
        <v>0.34842330385717968</v>
      </c>
    </row>
    <row r="4737" spans="1:26">
      <c r="A4737" s="27">
        <v>4736</v>
      </c>
      <c r="B4737" s="14" t="s">
        <v>15352</v>
      </c>
      <c r="C4737" s="15">
        <v>45216</v>
      </c>
      <c r="D4737" s="12">
        <f t="shared" si="364"/>
        <v>2023</v>
      </c>
      <c r="E4737" s="12">
        <f t="shared" si="365"/>
        <v>10</v>
      </c>
      <c r="F4737" s="15" t="str">
        <f t="shared" si="366"/>
        <v>2023-10</v>
      </c>
      <c r="G4737" s="15">
        <v>45221</v>
      </c>
      <c r="H4737" s="23">
        <f t="shared" si="368"/>
        <v>5</v>
      </c>
      <c r="I4737" s="14" t="s">
        <v>27</v>
      </c>
      <c r="J4737" s="14" t="s">
        <v>2170</v>
      </c>
      <c r="K4737" s="14" t="s">
        <v>186</v>
      </c>
      <c r="L4737" s="14" t="s">
        <v>30</v>
      </c>
      <c r="M4737" s="14" t="s">
        <v>31</v>
      </c>
      <c r="N4737" s="14" t="s">
        <v>91</v>
      </c>
      <c r="O4737" s="14" t="s">
        <v>92</v>
      </c>
      <c r="P4737" s="14" t="s">
        <v>15353</v>
      </c>
      <c r="Q4737" s="14" t="s">
        <v>46</v>
      </c>
      <c r="R4737" s="14" t="s">
        <v>15354</v>
      </c>
      <c r="S4737" s="14" t="s">
        <v>37</v>
      </c>
      <c r="T4737" s="14" t="s">
        <v>170</v>
      </c>
      <c r="U4737" s="14" t="s">
        <v>189</v>
      </c>
      <c r="V4737" s="16">
        <v>9257.31</v>
      </c>
      <c r="W4737" s="13">
        <v>12</v>
      </c>
      <c r="X4737" s="17">
        <v>0</v>
      </c>
      <c r="Y4737" s="16">
        <v>1013.42</v>
      </c>
      <c r="Z4737" s="31">
        <f t="shared" si="367"/>
        <v>0.10947240613093868</v>
      </c>
    </row>
    <row r="4738" spans="1:26">
      <c r="A4738" s="26">
        <v>4737</v>
      </c>
      <c r="B4738" s="7" t="s">
        <v>15355</v>
      </c>
      <c r="C4738" s="8">
        <v>44411</v>
      </c>
      <c r="D4738" s="12">
        <f t="shared" ref="D4738:D4801" si="369">YEAR(C4738)</f>
        <v>2021</v>
      </c>
      <c r="E4738" s="12">
        <f t="shared" ref="E4738:E4801" si="370">MONTH(C4738)</f>
        <v>8</v>
      </c>
      <c r="F4738" s="8" t="str">
        <f t="shared" ref="F4738:F4801" si="371">TEXT(C4738,"yyyy-mm")</f>
        <v>2021-08</v>
      </c>
      <c r="G4738" s="8">
        <v>44418</v>
      </c>
      <c r="H4738" s="23">
        <f t="shared" si="368"/>
        <v>7</v>
      </c>
      <c r="I4738" s="7" t="s">
        <v>27</v>
      </c>
      <c r="J4738" s="7" t="s">
        <v>272</v>
      </c>
      <c r="K4738" s="7" t="s">
        <v>273</v>
      </c>
      <c r="L4738" s="7" t="s">
        <v>66</v>
      </c>
      <c r="M4738" s="7" t="s">
        <v>31</v>
      </c>
      <c r="N4738" s="7" t="s">
        <v>166</v>
      </c>
      <c r="O4738" s="7" t="s">
        <v>167</v>
      </c>
      <c r="P4738" s="7" t="s">
        <v>15356</v>
      </c>
      <c r="Q4738" s="7" t="s">
        <v>35</v>
      </c>
      <c r="R4738" s="7" t="s">
        <v>15357</v>
      </c>
      <c r="S4738" s="7" t="s">
        <v>48</v>
      </c>
      <c r="T4738" s="7" t="s">
        <v>49</v>
      </c>
      <c r="U4738" s="7" t="s">
        <v>50</v>
      </c>
      <c r="V4738" s="10">
        <v>1811.32</v>
      </c>
      <c r="W4738" s="6">
        <v>11</v>
      </c>
      <c r="X4738" s="11">
        <v>0</v>
      </c>
      <c r="Y4738" s="10">
        <v>407.6</v>
      </c>
      <c r="Z4738" s="30">
        <f t="shared" ref="Z4738:Z4801" si="372">IFERROR(Y4738/V4738,0)</f>
        <v>0.22502926042885854</v>
      </c>
    </row>
    <row r="4739" spans="1:26">
      <c r="A4739" s="27">
        <v>4738</v>
      </c>
      <c r="B4739" s="14" t="s">
        <v>15358</v>
      </c>
      <c r="C4739" s="15">
        <v>44418</v>
      </c>
      <c r="D4739" s="12">
        <f t="shared" si="369"/>
        <v>2021</v>
      </c>
      <c r="E4739" s="12">
        <f t="shared" si="370"/>
        <v>8</v>
      </c>
      <c r="F4739" s="15" t="str">
        <f t="shared" si="371"/>
        <v>2021-08</v>
      </c>
      <c r="G4739" s="15">
        <v>44419</v>
      </c>
      <c r="H4739" s="23">
        <f t="shared" si="368"/>
        <v>1</v>
      </c>
      <c r="I4739" s="14" t="s">
        <v>122</v>
      </c>
      <c r="J4739" s="14" t="s">
        <v>2170</v>
      </c>
      <c r="K4739" s="14" t="s">
        <v>186</v>
      </c>
      <c r="L4739" s="14" t="s">
        <v>30</v>
      </c>
      <c r="M4739" s="14" t="s">
        <v>31</v>
      </c>
      <c r="N4739" s="14" t="s">
        <v>91</v>
      </c>
      <c r="O4739" s="14" t="s">
        <v>92</v>
      </c>
      <c r="P4739" s="14" t="s">
        <v>15359</v>
      </c>
      <c r="Q4739" s="14" t="s">
        <v>46</v>
      </c>
      <c r="R4739" s="14" t="s">
        <v>15360</v>
      </c>
      <c r="S4739" s="14" t="s">
        <v>110</v>
      </c>
      <c r="T4739" s="14" t="s">
        <v>243</v>
      </c>
      <c r="U4739" s="14" t="s">
        <v>339</v>
      </c>
      <c r="V4739" s="16">
        <v>3973.81</v>
      </c>
      <c r="W4739" s="13">
        <v>6</v>
      </c>
      <c r="X4739" s="17">
        <v>0.1</v>
      </c>
      <c r="Y4739" s="16">
        <v>763.82</v>
      </c>
      <c r="Z4739" s="31">
        <f t="shared" si="372"/>
        <v>0.19221351800916503</v>
      </c>
    </row>
    <row r="4740" spans="1:26">
      <c r="A4740" s="26">
        <v>4739</v>
      </c>
      <c r="B4740" s="7" t="s">
        <v>15361</v>
      </c>
      <c r="C4740" s="8">
        <v>44745</v>
      </c>
      <c r="D4740" s="12">
        <f t="shared" si="369"/>
        <v>2022</v>
      </c>
      <c r="E4740" s="12">
        <f t="shared" si="370"/>
        <v>7</v>
      </c>
      <c r="F4740" s="8" t="str">
        <f t="shared" si="371"/>
        <v>2022-07</v>
      </c>
      <c r="G4740" s="8">
        <v>44749</v>
      </c>
      <c r="H4740" s="23">
        <f t="shared" ref="H4740:H4803" si="373">G4740-C4740</f>
        <v>4</v>
      </c>
      <c r="I4740" s="7" t="s">
        <v>52</v>
      </c>
      <c r="J4740" s="7" t="s">
        <v>13821</v>
      </c>
      <c r="K4740" s="7" t="s">
        <v>857</v>
      </c>
      <c r="L4740" s="7" t="s">
        <v>66</v>
      </c>
      <c r="M4740" s="7" t="s">
        <v>31</v>
      </c>
      <c r="N4740" s="7" t="s">
        <v>283</v>
      </c>
      <c r="O4740" s="7" t="s">
        <v>284</v>
      </c>
      <c r="P4740" s="7" t="s">
        <v>15362</v>
      </c>
      <c r="Q4740" s="7" t="s">
        <v>146</v>
      </c>
      <c r="R4740" s="7" t="s">
        <v>15363</v>
      </c>
      <c r="S4740" s="7" t="s">
        <v>48</v>
      </c>
      <c r="T4740" s="7" t="s">
        <v>298</v>
      </c>
      <c r="U4740" s="7" t="s">
        <v>630</v>
      </c>
      <c r="V4740" s="10">
        <v>365.88</v>
      </c>
      <c r="W4740" s="6">
        <v>13</v>
      </c>
      <c r="X4740" s="11">
        <v>0.4</v>
      </c>
      <c r="Y4740" s="10">
        <v>69.55</v>
      </c>
      <c r="Z4740" s="30">
        <f t="shared" si="372"/>
        <v>0.19008964687875807</v>
      </c>
    </row>
    <row r="4741" spans="1:26">
      <c r="A4741" s="27">
        <v>4740</v>
      </c>
      <c r="B4741" s="14" t="s">
        <v>15364</v>
      </c>
      <c r="C4741" s="15">
        <v>44762</v>
      </c>
      <c r="D4741" s="12">
        <f t="shared" si="369"/>
        <v>2022</v>
      </c>
      <c r="E4741" s="12">
        <f t="shared" si="370"/>
        <v>7</v>
      </c>
      <c r="F4741" s="15" t="str">
        <f t="shared" si="371"/>
        <v>2022-07</v>
      </c>
      <c r="G4741" s="15">
        <v>44763</v>
      </c>
      <c r="H4741" s="23">
        <f t="shared" si="373"/>
        <v>1</v>
      </c>
      <c r="I4741" s="14" t="s">
        <v>122</v>
      </c>
      <c r="J4741" s="14" t="s">
        <v>3146</v>
      </c>
      <c r="K4741" s="14" t="s">
        <v>842</v>
      </c>
      <c r="L4741" s="14" t="s">
        <v>30</v>
      </c>
      <c r="M4741" s="14" t="s">
        <v>31</v>
      </c>
      <c r="N4741" s="14" t="s">
        <v>32</v>
      </c>
      <c r="O4741" s="14" t="s">
        <v>33</v>
      </c>
      <c r="P4741" s="14" t="s">
        <v>15365</v>
      </c>
      <c r="Q4741" s="14" t="s">
        <v>35</v>
      </c>
      <c r="R4741" s="14" t="s">
        <v>15366</v>
      </c>
      <c r="S4741" s="14" t="s">
        <v>110</v>
      </c>
      <c r="T4741" s="14" t="s">
        <v>148</v>
      </c>
      <c r="U4741" s="14" t="s">
        <v>232</v>
      </c>
      <c r="V4741" s="16">
        <v>11651.3</v>
      </c>
      <c r="W4741" s="13">
        <v>14</v>
      </c>
      <c r="X4741" s="17">
        <v>0.2</v>
      </c>
      <c r="Y4741" s="16">
        <v>4030.53</v>
      </c>
      <c r="Z4741" s="31">
        <f t="shared" si="372"/>
        <v>0.34592963875275723</v>
      </c>
    </row>
    <row r="4742" spans="1:26">
      <c r="A4742" s="26">
        <v>4741</v>
      </c>
      <c r="B4742" s="7" t="s">
        <v>15367</v>
      </c>
      <c r="C4742" s="8">
        <v>44600</v>
      </c>
      <c r="D4742" s="12">
        <f t="shared" si="369"/>
        <v>2022</v>
      </c>
      <c r="E4742" s="12">
        <f t="shared" si="370"/>
        <v>2</v>
      </c>
      <c r="F4742" s="8" t="str">
        <f t="shared" si="371"/>
        <v>2022-02</v>
      </c>
      <c r="G4742" s="8">
        <v>44600</v>
      </c>
      <c r="H4742" s="23">
        <f t="shared" si="373"/>
        <v>0</v>
      </c>
      <c r="I4742" s="7" t="s">
        <v>63</v>
      </c>
      <c r="J4742" s="7" t="s">
        <v>4596</v>
      </c>
      <c r="K4742" s="7" t="s">
        <v>362</v>
      </c>
      <c r="L4742" s="7" t="s">
        <v>30</v>
      </c>
      <c r="M4742" s="7" t="s">
        <v>31</v>
      </c>
      <c r="N4742" s="7" t="s">
        <v>43</v>
      </c>
      <c r="O4742" s="7" t="s">
        <v>44</v>
      </c>
      <c r="P4742" s="7" t="s">
        <v>15368</v>
      </c>
      <c r="Q4742" s="7" t="s">
        <v>46</v>
      </c>
      <c r="R4742" s="7" t="s">
        <v>15369</v>
      </c>
      <c r="S4742" s="7" t="s">
        <v>48</v>
      </c>
      <c r="T4742" s="7" t="s">
        <v>298</v>
      </c>
      <c r="U4742" s="7" t="s">
        <v>299</v>
      </c>
      <c r="V4742" s="10">
        <v>315.02999999999997</v>
      </c>
      <c r="W4742" s="6">
        <v>9</v>
      </c>
      <c r="X4742" s="11">
        <v>0.2</v>
      </c>
      <c r="Y4742" s="10">
        <v>35.78</v>
      </c>
      <c r="Z4742" s="30">
        <f t="shared" si="372"/>
        <v>0.11357648477922738</v>
      </c>
    </row>
    <row r="4743" spans="1:26">
      <c r="A4743" s="27">
        <v>4742</v>
      </c>
      <c r="B4743" s="14" t="s">
        <v>15370</v>
      </c>
      <c r="C4743" s="15">
        <v>44261</v>
      </c>
      <c r="D4743" s="12">
        <f t="shared" si="369"/>
        <v>2021</v>
      </c>
      <c r="E4743" s="12">
        <f t="shared" si="370"/>
        <v>3</v>
      </c>
      <c r="F4743" s="15" t="str">
        <f t="shared" si="371"/>
        <v>2021-03</v>
      </c>
      <c r="G4743" s="15">
        <v>44269</v>
      </c>
      <c r="H4743" s="23">
        <f t="shared" si="373"/>
        <v>8</v>
      </c>
      <c r="I4743" s="14" t="s">
        <v>27</v>
      </c>
      <c r="J4743" s="14" t="s">
        <v>2458</v>
      </c>
      <c r="K4743" s="14" t="s">
        <v>2459</v>
      </c>
      <c r="L4743" s="14" t="s">
        <v>83</v>
      </c>
      <c r="M4743" s="14" t="s">
        <v>31</v>
      </c>
      <c r="N4743" s="14" t="s">
        <v>143</v>
      </c>
      <c r="O4743" s="14" t="s">
        <v>144</v>
      </c>
      <c r="P4743" s="14" t="s">
        <v>15371</v>
      </c>
      <c r="Q4743" s="14" t="s">
        <v>146</v>
      </c>
      <c r="R4743" s="14" t="s">
        <v>15372</v>
      </c>
      <c r="S4743" s="14" t="s">
        <v>48</v>
      </c>
      <c r="T4743" s="14" t="s">
        <v>49</v>
      </c>
      <c r="U4743" s="14" t="s">
        <v>120</v>
      </c>
      <c r="V4743" s="16">
        <v>351.68</v>
      </c>
      <c r="W4743" s="13">
        <v>12</v>
      </c>
      <c r="X4743" s="17">
        <v>0.3</v>
      </c>
      <c r="Y4743" s="16">
        <v>142.43</v>
      </c>
      <c r="Z4743" s="31">
        <f t="shared" si="372"/>
        <v>0.40499886260236578</v>
      </c>
    </row>
    <row r="4744" spans="1:26">
      <c r="A4744" s="26">
        <v>4743</v>
      </c>
      <c r="B4744" s="7" t="s">
        <v>15373</v>
      </c>
      <c r="C4744" s="8">
        <v>45327</v>
      </c>
      <c r="D4744" s="12">
        <f t="shared" si="369"/>
        <v>2024</v>
      </c>
      <c r="E4744" s="12">
        <f t="shared" si="370"/>
        <v>2</v>
      </c>
      <c r="F4744" s="8" t="str">
        <f t="shared" si="371"/>
        <v>2024-02</v>
      </c>
      <c r="G4744" s="8">
        <v>45335</v>
      </c>
      <c r="H4744" s="23">
        <f t="shared" si="373"/>
        <v>8</v>
      </c>
      <c r="I4744" s="7" t="s">
        <v>27</v>
      </c>
      <c r="J4744" s="7" t="s">
        <v>3525</v>
      </c>
      <c r="K4744" s="7" t="s">
        <v>1591</v>
      </c>
      <c r="L4744" s="7" t="s">
        <v>83</v>
      </c>
      <c r="M4744" s="7" t="s">
        <v>31</v>
      </c>
      <c r="N4744" s="7" t="s">
        <v>204</v>
      </c>
      <c r="O4744" s="7" t="s">
        <v>205</v>
      </c>
      <c r="P4744" s="7" t="s">
        <v>15374</v>
      </c>
      <c r="Q4744" s="7" t="s">
        <v>146</v>
      </c>
      <c r="R4744" s="7" t="s">
        <v>15375</v>
      </c>
      <c r="S4744" s="7" t="s">
        <v>37</v>
      </c>
      <c r="T4744" s="7" t="s">
        <v>208</v>
      </c>
      <c r="U4744" s="7" t="s">
        <v>265</v>
      </c>
      <c r="V4744" s="10">
        <v>11021.1</v>
      </c>
      <c r="W4744" s="6">
        <v>11</v>
      </c>
      <c r="X4744" s="11">
        <v>0.1</v>
      </c>
      <c r="Y4744" s="10">
        <v>4194.57</v>
      </c>
      <c r="Z4744" s="30">
        <f t="shared" si="372"/>
        <v>0.38059449601219475</v>
      </c>
    </row>
    <row r="4745" spans="1:26">
      <c r="A4745" s="27">
        <v>4744</v>
      </c>
      <c r="B4745" s="14" t="s">
        <v>15376</v>
      </c>
      <c r="C4745" s="15">
        <v>45199</v>
      </c>
      <c r="D4745" s="12">
        <f t="shared" si="369"/>
        <v>2023</v>
      </c>
      <c r="E4745" s="12">
        <f t="shared" si="370"/>
        <v>9</v>
      </c>
      <c r="F4745" s="15" t="str">
        <f t="shared" si="371"/>
        <v>2023-09</v>
      </c>
      <c r="G4745" s="15">
        <v>45199</v>
      </c>
      <c r="H4745" s="23">
        <f t="shared" si="373"/>
        <v>0</v>
      </c>
      <c r="I4745" s="14" t="s">
        <v>63</v>
      </c>
      <c r="J4745" s="14" t="s">
        <v>4204</v>
      </c>
      <c r="K4745" s="14" t="s">
        <v>589</v>
      </c>
      <c r="L4745" s="14" t="s">
        <v>30</v>
      </c>
      <c r="M4745" s="14" t="s">
        <v>31</v>
      </c>
      <c r="N4745" s="14" t="s">
        <v>166</v>
      </c>
      <c r="O4745" s="14" t="s">
        <v>167</v>
      </c>
      <c r="P4745" s="14" t="s">
        <v>15377</v>
      </c>
      <c r="Q4745" s="14" t="s">
        <v>35</v>
      </c>
      <c r="R4745" s="14" t="s">
        <v>15378</v>
      </c>
      <c r="S4745" s="14" t="s">
        <v>48</v>
      </c>
      <c r="T4745" s="14" t="s">
        <v>129</v>
      </c>
      <c r="U4745" s="14" t="s">
        <v>328</v>
      </c>
      <c r="V4745" s="16">
        <v>1584.7</v>
      </c>
      <c r="W4745" s="13">
        <v>7</v>
      </c>
      <c r="X4745" s="17">
        <v>0.2</v>
      </c>
      <c r="Y4745" s="16">
        <v>42.64</v>
      </c>
      <c r="Z4745" s="31">
        <f t="shared" si="372"/>
        <v>2.6907301066447908E-2</v>
      </c>
    </row>
    <row r="4746" spans="1:26">
      <c r="A4746" s="26">
        <v>4745</v>
      </c>
      <c r="B4746" s="7" t="s">
        <v>15379</v>
      </c>
      <c r="C4746" s="8">
        <v>45198</v>
      </c>
      <c r="D4746" s="12">
        <f t="shared" si="369"/>
        <v>2023</v>
      </c>
      <c r="E4746" s="12">
        <f t="shared" si="370"/>
        <v>9</v>
      </c>
      <c r="F4746" s="8" t="str">
        <f t="shared" si="371"/>
        <v>2023-09</v>
      </c>
      <c r="G4746" s="8">
        <v>45203</v>
      </c>
      <c r="H4746" s="23">
        <f t="shared" si="373"/>
        <v>5</v>
      </c>
      <c r="I4746" s="7" t="s">
        <v>52</v>
      </c>
      <c r="J4746" s="7" t="s">
        <v>5316</v>
      </c>
      <c r="K4746" s="7" t="s">
        <v>262</v>
      </c>
      <c r="L4746" s="7" t="s">
        <v>30</v>
      </c>
      <c r="M4746" s="7" t="s">
        <v>31</v>
      </c>
      <c r="N4746" s="7" t="s">
        <v>125</v>
      </c>
      <c r="O4746" s="7" t="s">
        <v>126</v>
      </c>
      <c r="P4746" s="7" t="s">
        <v>15380</v>
      </c>
      <c r="Q4746" s="7" t="s">
        <v>58</v>
      </c>
      <c r="R4746" s="7" t="s">
        <v>15381</v>
      </c>
      <c r="S4746" s="7" t="s">
        <v>37</v>
      </c>
      <c r="T4746" s="7" t="s">
        <v>38</v>
      </c>
      <c r="U4746" s="7" t="s">
        <v>102</v>
      </c>
      <c r="V4746" s="10">
        <v>1454.33</v>
      </c>
      <c r="W4746" s="6">
        <v>3</v>
      </c>
      <c r="X4746" s="11">
        <v>0.2</v>
      </c>
      <c r="Y4746" s="10">
        <v>-160.22</v>
      </c>
      <c r="Z4746" s="30">
        <f t="shared" si="372"/>
        <v>-0.1101675685710946</v>
      </c>
    </row>
    <row r="4747" spans="1:26">
      <c r="A4747" s="27">
        <v>4746</v>
      </c>
      <c r="B4747" s="14" t="s">
        <v>15382</v>
      </c>
      <c r="C4747" s="15">
        <v>44308</v>
      </c>
      <c r="D4747" s="12">
        <f t="shared" si="369"/>
        <v>2021</v>
      </c>
      <c r="E4747" s="12">
        <f t="shared" si="370"/>
        <v>4</v>
      </c>
      <c r="F4747" s="15" t="str">
        <f t="shared" si="371"/>
        <v>2021-04</v>
      </c>
      <c r="G4747" s="15">
        <v>44308</v>
      </c>
      <c r="H4747" s="23">
        <f t="shared" si="373"/>
        <v>0</v>
      </c>
      <c r="I4747" s="14" t="s">
        <v>63</v>
      </c>
      <c r="J4747" s="14" t="s">
        <v>3829</v>
      </c>
      <c r="K4747" s="14" t="s">
        <v>798</v>
      </c>
      <c r="L4747" s="14" t="s">
        <v>66</v>
      </c>
      <c r="M4747" s="14" t="s">
        <v>31</v>
      </c>
      <c r="N4747" s="14" t="s">
        <v>32</v>
      </c>
      <c r="O4747" s="14" t="s">
        <v>33</v>
      </c>
      <c r="P4747" s="14" t="s">
        <v>8158</v>
      </c>
      <c r="Q4747" s="14" t="s">
        <v>35</v>
      </c>
      <c r="R4747" s="14" t="s">
        <v>15383</v>
      </c>
      <c r="S4747" s="14" t="s">
        <v>37</v>
      </c>
      <c r="T4747" s="14" t="s">
        <v>208</v>
      </c>
      <c r="U4747" s="14" t="s">
        <v>265</v>
      </c>
      <c r="V4747" s="16">
        <v>5742.22</v>
      </c>
      <c r="W4747" s="13">
        <v>6</v>
      </c>
      <c r="X4747" s="17">
        <v>0</v>
      </c>
      <c r="Y4747" s="16">
        <v>1564.32</v>
      </c>
      <c r="Z4747" s="31">
        <f t="shared" si="372"/>
        <v>0.27242425403415399</v>
      </c>
    </row>
    <row r="4748" spans="1:26">
      <c r="A4748" s="26">
        <v>4747</v>
      </c>
      <c r="B4748" s="7" t="s">
        <v>15384</v>
      </c>
      <c r="C4748" s="8">
        <v>45590</v>
      </c>
      <c r="D4748" s="12">
        <f t="shared" si="369"/>
        <v>2024</v>
      </c>
      <c r="E4748" s="12">
        <f t="shared" si="370"/>
        <v>10</v>
      </c>
      <c r="F4748" s="8" t="str">
        <f t="shared" si="371"/>
        <v>2024-10</v>
      </c>
      <c r="G4748" s="8">
        <v>45590</v>
      </c>
      <c r="H4748" s="23">
        <f t="shared" si="373"/>
        <v>0</v>
      </c>
      <c r="I4748" s="7" t="s">
        <v>63</v>
      </c>
      <c r="J4748" s="7" t="s">
        <v>2343</v>
      </c>
      <c r="K4748" s="7" t="s">
        <v>2344</v>
      </c>
      <c r="L4748" s="7" t="s">
        <v>66</v>
      </c>
      <c r="M4748" s="7" t="s">
        <v>31</v>
      </c>
      <c r="N4748" s="7" t="s">
        <v>74</v>
      </c>
      <c r="O4748" s="7" t="s">
        <v>75</v>
      </c>
      <c r="P4748" s="7" t="s">
        <v>15385</v>
      </c>
      <c r="Q4748" s="7" t="s">
        <v>46</v>
      </c>
      <c r="R4748" s="7" t="s">
        <v>15386</v>
      </c>
      <c r="S4748" s="7" t="s">
        <v>37</v>
      </c>
      <c r="T4748" s="7" t="s">
        <v>38</v>
      </c>
      <c r="U4748" s="7" t="s">
        <v>333</v>
      </c>
      <c r="V4748" s="10">
        <v>925.44</v>
      </c>
      <c r="W4748" s="6">
        <v>2</v>
      </c>
      <c r="X4748" s="11">
        <v>0.2</v>
      </c>
      <c r="Y4748" s="10">
        <v>63.49</v>
      </c>
      <c r="Z4748" s="30">
        <f t="shared" si="372"/>
        <v>6.8605204011064999E-2</v>
      </c>
    </row>
    <row r="4749" spans="1:26">
      <c r="A4749" s="27">
        <v>4748</v>
      </c>
      <c r="B4749" s="14" t="s">
        <v>15387</v>
      </c>
      <c r="C4749" s="15">
        <v>45165</v>
      </c>
      <c r="D4749" s="12">
        <f t="shared" si="369"/>
        <v>2023</v>
      </c>
      <c r="E4749" s="12">
        <f t="shared" si="370"/>
        <v>8</v>
      </c>
      <c r="F4749" s="15" t="str">
        <f t="shared" si="371"/>
        <v>2023-08</v>
      </c>
      <c r="G4749" s="15">
        <v>45171</v>
      </c>
      <c r="H4749" s="23">
        <f t="shared" si="373"/>
        <v>6</v>
      </c>
      <c r="I4749" s="14" t="s">
        <v>52</v>
      </c>
      <c r="J4749" s="14" t="s">
        <v>1981</v>
      </c>
      <c r="K4749" s="14" t="s">
        <v>1060</v>
      </c>
      <c r="L4749" s="14" t="s">
        <v>83</v>
      </c>
      <c r="M4749" s="14" t="s">
        <v>31</v>
      </c>
      <c r="N4749" s="14" t="s">
        <v>55</v>
      </c>
      <c r="O4749" s="14" t="s">
        <v>56</v>
      </c>
      <c r="P4749" s="14" t="s">
        <v>15388</v>
      </c>
      <c r="Q4749" s="14" t="s">
        <v>58</v>
      </c>
      <c r="R4749" s="14" t="s">
        <v>15389</v>
      </c>
      <c r="S4749" s="14" t="s">
        <v>110</v>
      </c>
      <c r="T4749" s="14" t="s">
        <v>243</v>
      </c>
      <c r="U4749" s="14" t="s">
        <v>481</v>
      </c>
      <c r="V4749" s="16">
        <v>21814.71</v>
      </c>
      <c r="W4749" s="13">
        <v>11</v>
      </c>
      <c r="X4749" s="17">
        <v>0</v>
      </c>
      <c r="Y4749" s="16">
        <v>3378.65</v>
      </c>
      <c r="Z4749" s="31">
        <f t="shared" si="372"/>
        <v>0.15487943685705655</v>
      </c>
    </row>
    <row r="4750" spans="1:26">
      <c r="A4750" s="26">
        <v>4749</v>
      </c>
      <c r="B4750" s="7" t="s">
        <v>15390</v>
      </c>
      <c r="C4750" s="8">
        <v>45033</v>
      </c>
      <c r="D4750" s="12">
        <f t="shared" si="369"/>
        <v>2023</v>
      </c>
      <c r="E4750" s="12">
        <f t="shared" si="370"/>
        <v>4</v>
      </c>
      <c r="F4750" s="8" t="str">
        <f t="shared" si="371"/>
        <v>2023-04</v>
      </c>
      <c r="G4750" s="8">
        <v>45036</v>
      </c>
      <c r="H4750" s="23">
        <f t="shared" si="373"/>
        <v>3</v>
      </c>
      <c r="I4750" s="7" t="s">
        <v>122</v>
      </c>
      <c r="J4750" s="7" t="s">
        <v>5556</v>
      </c>
      <c r="K4750" s="7" t="s">
        <v>1784</v>
      </c>
      <c r="L4750" s="7" t="s">
        <v>83</v>
      </c>
      <c r="M4750" s="7" t="s">
        <v>31</v>
      </c>
      <c r="N4750" s="7" t="s">
        <v>283</v>
      </c>
      <c r="O4750" s="7" t="s">
        <v>284</v>
      </c>
      <c r="P4750" s="7" t="s">
        <v>15391</v>
      </c>
      <c r="Q4750" s="7" t="s">
        <v>146</v>
      </c>
      <c r="R4750" s="7" t="s">
        <v>15392</v>
      </c>
      <c r="S4750" s="7" t="s">
        <v>37</v>
      </c>
      <c r="T4750" s="7" t="s">
        <v>60</v>
      </c>
      <c r="U4750" s="7" t="s">
        <v>61</v>
      </c>
      <c r="V4750" s="10">
        <v>218.74</v>
      </c>
      <c r="W4750" s="6">
        <v>8</v>
      </c>
      <c r="X4750" s="11">
        <v>0.2</v>
      </c>
      <c r="Y4750" s="10">
        <v>38.61</v>
      </c>
      <c r="Z4750" s="30">
        <f t="shared" si="372"/>
        <v>0.17651092621376976</v>
      </c>
    </row>
    <row r="4751" spans="1:26">
      <c r="A4751" s="27">
        <v>4750</v>
      </c>
      <c r="B4751" s="14" t="s">
        <v>15393</v>
      </c>
      <c r="C4751" s="15">
        <v>45652</v>
      </c>
      <c r="D4751" s="12">
        <f t="shared" si="369"/>
        <v>2024</v>
      </c>
      <c r="E4751" s="12">
        <f t="shared" si="370"/>
        <v>12</v>
      </c>
      <c r="F4751" s="15" t="str">
        <f t="shared" si="371"/>
        <v>2024-12</v>
      </c>
      <c r="G4751" s="15">
        <v>45652</v>
      </c>
      <c r="H4751" s="23">
        <f t="shared" si="373"/>
        <v>0</v>
      </c>
      <c r="I4751" s="14" t="s">
        <v>63</v>
      </c>
      <c r="J4751" s="14" t="s">
        <v>3994</v>
      </c>
      <c r="K4751" s="14" t="s">
        <v>1355</v>
      </c>
      <c r="L4751" s="14" t="s">
        <v>83</v>
      </c>
      <c r="M4751" s="14" t="s">
        <v>31</v>
      </c>
      <c r="N4751" s="14" t="s">
        <v>228</v>
      </c>
      <c r="O4751" s="14" t="s">
        <v>229</v>
      </c>
      <c r="P4751" s="14" t="s">
        <v>15394</v>
      </c>
      <c r="Q4751" s="14" t="s">
        <v>46</v>
      </c>
      <c r="R4751" s="14" t="s">
        <v>15395</v>
      </c>
      <c r="S4751" s="14" t="s">
        <v>37</v>
      </c>
      <c r="T4751" s="14" t="s">
        <v>38</v>
      </c>
      <c r="U4751" s="14" t="s">
        <v>177</v>
      </c>
      <c r="V4751" s="16">
        <v>5467.16</v>
      </c>
      <c r="W4751" s="13">
        <v>14</v>
      </c>
      <c r="X4751" s="17">
        <v>0.4</v>
      </c>
      <c r="Y4751" s="16">
        <v>463.15</v>
      </c>
      <c r="Z4751" s="31">
        <f t="shared" si="372"/>
        <v>8.4714915970997742E-2</v>
      </c>
    </row>
    <row r="4752" spans="1:26">
      <c r="A4752" s="26">
        <v>4751</v>
      </c>
      <c r="B4752" s="7" t="s">
        <v>15396</v>
      </c>
      <c r="C4752" s="8">
        <v>45480</v>
      </c>
      <c r="D4752" s="12">
        <f t="shared" si="369"/>
        <v>2024</v>
      </c>
      <c r="E4752" s="12">
        <f t="shared" si="370"/>
        <v>7</v>
      </c>
      <c r="F4752" s="8" t="str">
        <f t="shared" si="371"/>
        <v>2024-07</v>
      </c>
      <c r="G4752" s="8">
        <v>45485</v>
      </c>
      <c r="H4752" s="23">
        <f t="shared" si="373"/>
        <v>5</v>
      </c>
      <c r="I4752" s="7" t="s">
        <v>27</v>
      </c>
      <c r="J4752" s="7" t="s">
        <v>3389</v>
      </c>
      <c r="K4752" s="7" t="s">
        <v>1413</v>
      </c>
      <c r="L4752" s="7" t="s">
        <v>66</v>
      </c>
      <c r="M4752" s="7" t="s">
        <v>31</v>
      </c>
      <c r="N4752" s="7" t="s">
        <v>134</v>
      </c>
      <c r="O4752" s="7" t="s">
        <v>135</v>
      </c>
      <c r="P4752" s="7" t="s">
        <v>15397</v>
      </c>
      <c r="Q4752" s="7" t="s">
        <v>58</v>
      </c>
      <c r="R4752" s="7" t="s">
        <v>15398</v>
      </c>
      <c r="S4752" s="7" t="s">
        <v>37</v>
      </c>
      <c r="T4752" s="7" t="s">
        <v>60</v>
      </c>
      <c r="U4752" s="7" t="s">
        <v>61</v>
      </c>
      <c r="V4752" s="10">
        <v>1285.1199999999999</v>
      </c>
      <c r="W4752" s="6">
        <v>8</v>
      </c>
      <c r="X4752" s="11">
        <v>0.2</v>
      </c>
      <c r="Y4752" s="10">
        <v>-64.48</v>
      </c>
      <c r="Z4752" s="30">
        <f t="shared" si="372"/>
        <v>-5.0174302788844626E-2</v>
      </c>
    </row>
    <row r="4753" spans="1:26">
      <c r="A4753" s="27">
        <v>4752</v>
      </c>
      <c r="B4753" s="14" t="s">
        <v>15399</v>
      </c>
      <c r="C4753" s="15">
        <v>44660</v>
      </c>
      <c r="D4753" s="12">
        <f t="shared" si="369"/>
        <v>2022</v>
      </c>
      <c r="E4753" s="12">
        <f t="shared" si="370"/>
        <v>4</v>
      </c>
      <c r="F4753" s="15" t="str">
        <f t="shared" si="371"/>
        <v>2022-04</v>
      </c>
      <c r="G4753" s="15">
        <v>44666</v>
      </c>
      <c r="H4753" s="23">
        <f t="shared" si="373"/>
        <v>6</v>
      </c>
      <c r="I4753" s="14" t="s">
        <v>27</v>
      </c>
      <c r="J4753" s="14" t="s">
        <v>1800</v>
      </c>
      <c r="K4753" s="14" t="s">
        <v>1801</v>
      </c>
      <c r="L4753" s="14" t="s">
        <v>30</v>
      </c>
      <c r="M4753" s="14" t="s">
        <v>31</v>
      </c>
      <c r="N4753" s="14" t="s">
        <v>55</v>
      </c>
      <c r="O4753" s="14" t="s">
        <v>56</v>
      </c>
      <c r="P4753" s="14" t="s">
        <v>15400</v>
      </c>
      <c r="Q4753" s="14" t="s">
        <v>58</v>
      </c>
      <c r="R4753" s="14" t="s">
        <v>15401</v>
      </c>
      <c r="S4753" s="14" t="s">
        <v>110</v>
      </c>
      <c r="T4753" s="14" t="s">
        <v>223</v>
      </c>
      <c r="U4753" s="14" t="s">
        <v>495</v>
      </c>
      <c r="V4753" s="16">
        <v>1174.27</v>
      </c>
      <c r="W4753" s="13">
        <v>1</v>
      </c>
      <c r="X4753" s="17">
        <v>0.4</v>
      </c>
      <c r="Y4753" s="16">
        <v>377.5</v>
      </c>
      <c r="Z4753" s="31">
        <f t="shared" si="372"/>
        <v>0.32147632145928962</v>
      </c>
    </row>
    <row r="4754" spans="1:26">
      <c r="A4754" s="26">
        <v>4753</v>
      </c>
      <c r="B4754" s="7" t="s">
        <v>15402</v>
      </c>
      <c r="C4754" s="8">
        <v>45351</v>
      </c>
      <c r="D4754" s="12">
        <f t="shared" si="369"/>
        <v>2024</v>
      </c>
      <c r="E4754" s="12">
        <f t="shared" si="370"/>
        <v>2</v>
      </c>
      <c r="F4754" s="8" t="str">
        <f t="shared" si="371"/>
        <v>2024-02</v>
      </c>
      <c r="G4754" s="8">
        <v>45356</v>
      </c>
      <c r="H4754" s="23">
        <f t="shared" si="373"/>
        <v>5</v>
      </c>
      <c r="I4754" s="7" t="s">
        <v>27</v>
      </c>
      <c r="J4754" s="7" t="s">
        <v>5189</v>
      </c>
      <c r="K4754" s="7" t="s">
        <v>3032</v>
      </c>
      <c r="L4754" s="7" t="s">
        <v>83</v>
      </c>
      <c r="M4754" s="7" t="s">
        <v>31</v>
      </c>
      <c r="N4754" s="7" t="s">
        <v>74</v>
      </c>
      <c r="O4754" s="7" t="s">
        <v>75</v>
      </c>
      <c r="P4754" s="7" t="s">
        <v>15403</v>
      </c>
      <c r="Q4754" s="7" t="s">
        <v>46</v>
      </c>
      <c r="R4754" s="7" t="s">
        <v>15404</v>
      </c>
      <c r="S4754" s="7" t="s">
        <v>48</v>
      </c>
      <c r="T4754" s="7" t="s">
        <v>138</v>
      </c>
      <c r="U4754" s="7" t="s">
        <v>1091</v>
      </c>
      <c r="V4754" s="10">
        <v>726.06</v>
      </c>
      <c r="W4754" s="6">
        <v>6</v>
      </c>
      <c r="X4754" s="11">
        <v>0.1</v>
      </c>
      <c r="Y4754" s="10">
        <v>236.96</v>
      </c>
      <c r="Z4754" s="30">
        <f t="shared" si="372"/>
        <v>0.32636421232405038</v>
      </c>
    </row>
    <row r="4755" spans="1:26">
      <c r="A4755" s="27">
        <v>4754</v>
      </c>
      <c r="B4755" s="14" t="s">
        <v>15405</v>
      </c>
      <c r="C4755" s="15">
        <v>45148</v>
      </c>
      <c r="D4755" s="12">
        <f t="shared" si="369"/>
        <v>2023</v>
      </c>
      <c r="E4755" s="12">
        <f t="shared" si="370"/>
        <v>8</v>
      </c>
      <c r="F4755" s="15" t="str">
        <f t="shared" si="371"/>
        <v>2023-08</v>
      </c>
      <c r="G4755" s="15">
        <v>45148</v>
      </c>
      <c r="H4755" s="23">
        <f t="shared" si="373"/>
        <v>0</v>
      </c>
      <c r="I4755" s="14" t="s">
        <v>63</v>
      </c>
      <c r="J4755" s="14" t="s">
        <v>7210</v>
      </c>
      <c r="K4755" s="14" t="s">
        <v>3482</v>
      </c>
      <c r="L4755" s="14" t="s">
        <v>30</v>
      </c>
      <c r="M4755" s="14" t="s">
        <v>31</v>
      </c>
      <c r="N4755" s="14" t="s">
        <v>32</v>
      </c>
      <c r="O4755" s="14" t="s">
        <v>33</v>
      </c>
      <c r="P4755" s="14" t="s">
        <v>15406</v>
      </c>
      <c r="Q4755" s="14" t="s">
        <v>35</v>
      </c>
      <c r="R4755" s="14" t="s">
        <v>15407</v>
      </c>
      <c r="S4755" s="14" t="s">
        <v>37</v>
      </c>
      <c r="T4755" s="14" t="s">
        <v>60</v>
      </c>
      <c r="U4755" s="14" t="s">
        <v>61</v>
      </c>
      <c r="V4755" s="16">
        <v>4988.8999999999996</v>
      </c>
      <c r="W4755" s="13">
        <v>7</v>
      </c>
      <c r="X4755" s="17">
        <v>0</v>
      </c>
      <c r="Y4755" s="16">
        <v>1347.49</v>
      </c>
      <c r="Z4755" s="31">
        <f t="shared" si="372"/>
        <v>0.27009761670909421</v>
      </c>
    </row>
    <row r="4756" spans="1:26">
      <c r="A4756" s="26">
        <v>4755</v>
      </c>
      <c r="B4756" s="7" t="s">
        <v>15408</v>
      </c>
      <c r="C4756" s="8">
        <v>44358</v>
      </c>
      <c r="D4756" s="12">
        <f t="shared" si="369"/>
        <v>2021</v>
      </c>
      <c r="E4756" s="12">
        <f t="shared" si="370"/>
        <v>6</v>
      </c>
      <c r="F4756" s="8" t="str">
        <f t="shared" si="371"/>
        <v>2021-06</v>
      </c>
      <c r="G4756" s="8">
        <v>44358</v>
      </c>
      <c r="H4756" s="23">
        <f t="shared" si="373"/>
        <v>0</v>
      </c>
      <c r="I4756" s="7" t="s">
        <v>63</v>
      </c>
      <c r="J4756" s="7" t="s">
        <v>1853</v>
      </c>
      <c r="K4756" s="7" t="s">
        <v>455</v>
      </c>
      <c r="L4756" s="7" t="s">
        <v>83</v>
      </c>
      <c r="M4756" s="7" t="s">
        <v>31</v>
      </c>
      <c r="N4756" s="7" t="s">
        <v>228</v>
      </c>
      <c r="O4756" s="7" t="s">
        <v>229</v>
      </c>
      <c r="P4756" s="7" t="s">
        <v>15409</v>
      </c>
      <c r="Q4756" s="7" t="s">
        <v>46</v>
      </c>
      <c r="R4756" s="7" t="s">
        <v>15410</v>
      </c>
      <c r="S4756" s="7" t="s">
        <v>48</v>
      </c>
      <c r="T4756" s="7" t="s">
        <v>298</v>
      </c>
      <c r="U4756" s="7" t="s">
        <v>299</v>
      </c>
      <c r="V4756" s="10">
        <v>2880</v>
      </c>
      <c r="W4756" s="6">
        <v>13</v>
      </c>
      <c r="X4756" s="11">
        <v>0.1</v>
      </c>
      <c r="Y4756" s="10">
        <v>870</v>
      </c>
      <c r="Z4756" s="30">
        <f t="shared" si="372"/>
        <v>0.30208333333333331</v>
      </c>
    </row>
    <row r="4757" spans="1:26">
      <c r="A4757" s="27">
        <v>4756</v>
      </c>
      <c r="B4757" s="14" t="s">
        <v>15411</v>
      </c>
      <c r="C4757" s="15">
        <v>44877</v>
      </c>
      <c r="D4757" s="12">
        <f t="shared" si="369"/>
        <v>2022</v>
      </c>
      <c r="E4757" s="12">
        <f t="shared" si="370"/>
        <v>11</v>
      </c>
      <c r="F4757" s="15" t="str">
        <f t="shared" si="371"/>
        <v>2022-11</v>
      </c>
      <c r="G4757" s="15">
        <v>44879</v>
      </c>
      <c r="H4757" s="23">
        <f t="shared" si="373"/>
        <v>2</v>
      </c>
      <c r="I4757" s="14" t="s">
        <v>122</v>
      </c>
      <c r="J4757" s="14" t="s">
        <v>515</v>
      </c>
      <c r="K4757" s="14" t="s">
        <v>516</v>
      </c>
      <c r="L4757" s="14" t="s">
        <v>83</v>
      </c>
      <c r="M4757" s="14" t="s">
        <v>31</v>
      </c>
      <c r="N4757" s="14" t="s">
        <v>283</v>
      </c>
      <c r="O4757" s="14" t="s">
        <v>284</v>
      </c>
      <c r="P4757" s="14" t="s">
        <v>15412</v>
      </c>
      <c r="Q4757" s="14" t="s">
        <v>146</v>
      </c>
      <c r="R4757" s="14" t="s">
        <v>15413</v>
      </c>
      <c r="S4757" s="14" t="s">
        <v>48</v>
      </c>
      <c r="T4757" s="14" t="s">
        <v>69</v>
      </c>
      <c r="U4757" s="14" t="s">
        <v>70</v>
      </c>
      <c r="V4757" s="16">
        <v>1880.02</v>
      </c>
      <c r="W4757" s="13">
        <v>9</v>
      </c>
      <c r="X4757" s="17">
        <v>0.2</v>
      </c>
      <c r="Y4757" s="16">
        <v>-107.5</v>
      </c>
      <c r="Z4757" s="31">
        <f t="shared" si="372"/>
        <v>-5.7180242763374856E-2</v>
      </c>
    </row>
    <row r="4758" spans="1:26">
      <c r="A4758" s="26">
        <v>4757</v>
      </c>
      <c r="B4758" s="7" t="s">
        <v>15414</v>
      </c>
      <c r="C4758" s="8">
        <v>44279</v>
      </c>
      <c r="D4758" s="12">
        <f t="shared" si="369"/>
        <v>2021</v>
      </c>
      <c r="E4758" s="12">
        <f t="shared" si="370"/>
        <v>3</v>
      </c>
      <c r="F4758" s="8" t="str">
        <f t="shared" si="371"/>
        <v>2021-03</v>
      </c>
      <c r="G4758" s="8">
        <v>44280</v>
      </c>
      <c r="H4758" s="23">
        <f t="shared" si="373"/>
        <v>1</v>
      </c>
      <c r="I4758" s="7" t="s">
        <v>122</v>
      </c>
      <c r="J4758" s="7" t="s">
        <v>3125</v>
      </c>
      <c r="K4758" s="7" t="s">
        <v>2705</v>
      </c>
      <c r="L4758" s="7" t="s">
        <v>30</v>
      </c>
      <c r="M4758" s="7" t="s">
        <v>31</v>
      </c>
      <c r="N4758" s="7" t="s">
        <v>74</v>
      </c>
      <c r="O4758" s="7" t="s">
        <v>75</v>
      </c>
      <c r="P4758" s="7" t="s">
        <v>15415</v>
      </c>
      <c r="Q4758" s="7" t="s">
        <v>46</v>
      </c>
      <c r="R4758" s="7" t="s">
        <v>15416</v>
      </c>
      <c r="S4758" s="7" t="s">
        <v>48</v>
      </c>
      <c r="T4758" s="7" t="s">
        <v>78</v>
      </c>
      <c r="U4758" s="7" t="s">
        <v>956</v>
      </c>
      <c r="V4758" s="10">
        <v>879.57</v>
      </c>
      <c r="W4758" s="6">
        <v>7</v>
      </c>
      <c r="X4758" s="11">
        <v>0.4</v>
      </c>
      <c r="Y4758" s="10">
        <v>-32.01</v>
      </c>
      <c r="Z4758" s="30">
        <f t="shared" si="372"/>
        <v>-3.6392782837068108E-2</v>
      </c>
    </row>
    <row r="4759" spans="1:26">
      <c r="A4759" s="27">
        <v>4758</v>
      </c>
      <c r="B4759" s="14" t="s">
        <v>15417</v>
      </c>
      <c r="C4759" s="15">
        <v>44845</v>
      </c>
      <c r="D4759" s="12">
        <f t="shared" si="369"/>
        <v>2022</v>
      </c>
      <c r="E4759" s="12">
        <f t="shared" si="370"/>
        <v>10</v>
      </c>
      <c r="F4759" s="15" t="str">
        <f t="shared" si="371"/>
        <v>2022-10</v>
      </c>
      <c r="G4759" s="15">
        <v>44848</v>
      </c>
      <c r="H4759" s="23">
        <f t="shared" si="373"/>
        <v>3</v>
      </c>
      <c r="I4759" s="14" t="s">
        <v>122</v>
      </c>
      <c r="J4759" s="14" t="s">
        <v>534</v>
      </c>
      <c r="K4759" s="14" t="s">
        <v>535</v>
      </c>
      <c r="L4759" s="14" t="s">
        <v>30</v>
      </c>
      <c r="M4759" s="14" t="s">
        <v>31</v>
      </c>
      <c r="N4759" s="14" t="s">
        <v>116</v>
      </c>
      <c r="O4759" s="14" t="s">
        <v>117</v>
      </c>
      <c r="P4759" s="14" t="s">
        <v>15418</v>
      </c>
      <c r="Q4759" s="14" t="s">
        <v>58</v>
      </c>
      <c r="R4759" s="14" t="s">
        <v>15419</v>
      </c>
      <c r="S4759" s="14" t="s">
        <v>110</v>
      </c>
      <c r="T4759" s="14" t="s">
        <v>223</v>
      </c>
      <c r="U4759" s="14" t="s">
        <v>224</v>
      </c>
      <c r="V4759" s="16">
        <v>750.69</v>
      </c>
      <c r="W4759" s="13">
        <v>2</v>
      </c>
      <c r="X4759" s="17">
        <v>0.5</v>
      </c>
      <c r="Y4759" s="16">
        <v>-99</v>
      </c>
      <c r="Z4759" s="31">
        <f t="shared" si="372"/>
        <v>-0.13187867162210765</v>
      </c>
    </row>
    <row r="4760" spans="1:26">
      <c r="A4760" s="26">
        <v>4759</v>
      </c>
      <c r="B4760" s="7" t="s">
        <v>15420</v>
      </c>
      <c r="C4760" s="8">
        <v>44302</v>
      </c>
      <c r="D4760" s="12">
        <f t="shared" si="369"/>
        <v>2021</v>
      </c>
      <c r="E4760" s="12">
        <f t="shared" si="370"/>
        <v>4</v>
      </c>
      <c r="F4760" s="8" t="str">
        <f t="shared" si="371"/>
        <v>2021-04</v>
      </c>
      <c r="G4760" s="8">
        <v>44305</v>
      </c>
      <c r="H4760" s="23">
        <f t="shared" si="373"/>
        <v>3</v>
      </c>
      <c r="I4760" s="7" t="s">
        <v>52</v>
      </c>
      <c r="J4760" s="7" t="s">
        <v>324</v>
      </c>
      <c r="K4760" s="7" t="s">
        <v>325</v>
      </c>
      <c r="L4760" s="7" t="s">
        <v>30</v>
      </c>
      <c r="M4760" s="7" t="s">
        <v>31</v>
      </c>
      <c r="N4760" s="7" t="s">
        <v>91</v>
      </c>
      <c r="O4760" s="7" t="s">
        <v>92</v>
      </c>
      <c r="P4760" s="7" t="s">
        <v>15421</v>
      </c>
      <c r="Q4760" s="7" t="s">
        <v>46</v>
      </c>
      <c r="R4760" s="7" t="s">
        <v>15422</v>
      </c>
      <c r="S4760" s="7" t="s">
        <v>48</v>
      </c>
      <c r="T4760" s="7" t="s">
        <v>86</v>
      </c>
      <c r="U4760" s="7" t="s">
        <v>388</v>
      </c>
      <c r="V4760" s="10">
        <v>988.01</v>
      </c>
      <c r="W4760" s="6">
        <v>9</v>
      </c>
      <c r="X4760" s="11">
        <v>0.4</v>
      </c>
      <c r="Y4760" s="10">
        <v>265.04000000000002</v>
      </c>
      <c r="Z4760" s="30">
        <f t="shared" si="372"/>
        <v>0.26825639416605096</v>
      </c>
    </row>
    <row r="4761" spans="1:26">
      <c r="A4761" s="27">
        <v>4760</v>
      </c>
      <c r="B4761" s="14" t="s">
        <v>15423</v>
      </c>
      <c r="C4761" s="15">
        <v>45309</v>
      </c>
      <c r="D4761" s="12">
        <f t="shared" si="369"/>
        <v>2024</v>
      </c>
      <c r="E4761" s="12">
        <f t="shared" si="370"/>
        <v>1</v>
      </c>
      <c r="F4761" s="15" t="str">
        <f t="shared" si="371"/>
        <v>2024-01</v>
      </c>
      <c r="G4761" s="15">
        <v>45312</v>
      </c>
      <c r="H4761" s="23">
        <f t="shared" si="373"/>
        <v>3</v>
      </c>
      <c r="I4761" s="14" t="s">
        <v>122</v>
      </c>
      <c r="J4761" s="14" t="s">
        <v>7644</v>
      </c>
      <c r="K4761" s="14" t="s">
        <v>939</v>
      </c>
      <c r="L4761" s="14" t="s">
        <v>83</v>
      </c>
      <c r="M4761" s="14" t="s">
        <v>31</v>
      </c>
      <c r="N4761" s="14" t="s">
        <v>43</v>
      </c>
      <c r="O4761" s="14" t="s">
        <v>44</v>
      </c>
      <c r="P4761" s="14" t="s">
        <v>15424</v>
      </c>
      <c r="Q4761" s="14" t="s">
        <v>46</v>
      </c>
      <c r="R4761" s="14" t="s">
        <v>15425</v>
      </c>
      <c r="S4761" s="14" t="s">
        <v>37</v>
      </c>
      <c r="T4761" s="14" t="s">
        <v>38</v>
      </c>
      <c r="U4761" s="14" t="s">
        <v>485</v>
      </c>
      <c r="V4761" s="16">
        <v>1889.18</v>
      </c>
      <c r="W4761" s="13">
        <v>5</v>
      </c>
      <c r="X4761" s="17">
        <v>0</v>
      </c>
      <c r="Y4761" s="16">
        <v>527.17999999999995</v>
      </c>
      <c r="Z4761" s="31">
        <f t="shared" si="372"/>
        <v>0.27905228723573189</v>
      </c>
    </row>
    <row r="4762" spans="1:26">
      <c r="A4762" s="26">
        <v>4761</v>
      </c>
      <c r="B4762" s="7" t="s">
        <v>15426</v>
      </c>
      <c r="C4762" s="8">
        <v>44400</v>
      </c>
      <c r="D4762" s="12">
        <f t="shared" si="369"/>
        <v>2021</v>
      </c>
      <c r="E4762" s="12">
        <f t="shared" si="370"/>
        <v>7</v>
      </c>
      <c r="F4762" s="8" t="str">
        <f t="shared" si="371"/>
        <v>2021-07</v>
      </c>
      <c r="G4762" s="8">
        <v>44403</v>
      </c>
      <c r="H4762" s="23">
        <f t="shared" si="373"/>
        <v>3</v>
      </c>
      <c r="I4762" s="7" t="s">
        <v>52</v>
      </c>
      <c r="J4762" s="7" t="s">
        <v>1828</v>
      </c>
      <c r="K4762" s="7" t="s">
        <v>752</v>
      </c>
      <c r="L4762" s="7" t="s">
        <v>30</v>
      </c>
      <c r="M4762" s="7" t="s">
        <v>31</v>
      </c>
      <c r="N4762" s="7" t="s">
        <v>228</v>
      </c>
      <c r="O4762" s="7" t="s">
        <v>229</v>
      </c>
      <c r="P4762" s="7" t="s">
        <v>15427</v>
      </c>
      <c r="Q4762" s="7" t="s">
        <v>46</v>
      </c>
      <c r="R4762" s="7" t="s">
        <v>15428</v>
      </c>
      <c r="S4762" s="7" t="s">
        <v>110</v>
      </c>
      <c r="T4762" s="7" t="s">
        <v>148</v>
      </c>
      <c r="U4762" s="7" t="s">
        <v>149</v>
      </c>
      <c r="V4762" s="10">
        <v>6897.89</v>
      </c>
      <c r="W4762" s="6">
        <v>5</v>
      </c>
      <c r="X4762" s="11">
        <v>0</v>
      </c>
      <c r="Y4762" s="10">
        <v>2031.66</v>
      </c>
      <c r="Z4762" s="30">
        <f t="shared" si="372"/>
        <v>0.29453354576544422</v>
      </c>
    </row>
    <row r="4763" spans="1:26">
      <c r="A4763" s="27">
        <v>4762</v>
      </c>
      <c r="B4763" s="14" t="s">
        <v>15429</v>
      </c>
      <c r="C4763" s="15">
        <v>44846</v>
      </c>
      <c r="D4763" s="12">
        <f t="shared" si="369"/>
        <v>2022</v>
      </c>
      <c r="E4763" s="12">
        <f t="shared" si="370"/>
        <v>10</v>
      </c>
      <c r="F4763" s="15" t="str">
        <f t="shared" si="371"/>
        <v>2022-10</v>
      </c>
      <c r="G4763" s="15">
        <v>44851</v>
      </c>
      <c r="H4763" s="23">
        <f t="shared" si="373"/>
        <v>5</v>
      </c>
      <c r="I4763" s="14" t="s">
        <v>52</v>
      </c>
      <c r="J4763" s="14" t="s">
        <v>1422</v>
      </c>
      <c r="K4763" s="14" t="s">
        <v>1423</v>
      </c>
      <c r="L4763" s="14" t="s">
        <v>66</v>
      </c>
      <c r="M4763" s="14" t="s">
        <v>31</v>
      </c>
      <c r="N4763" s="14" t="s">
        <v>134</v>
      </c>
      <c r="O4763" s="14" t="s">
        <v>135</v>
      </c>
      <c r="P4763" s="14" t="s">
        <v>15430</v>
      </c>
      <c r="Q4763" s="14" t="s">
        <v>58</v>
      </c>
      <c r="R4763" s="14" t="s">
        <v>15431</v>
      </c>
      <c r="S4763" s="14" t="s">
        <v>110</v>
      </c>
      <c r="T4763" s="14" t="s">
        <v>111</v>
      </c>
      <c r="U4763" s="14" t="s">
        <v>216</v>
      </c>
      <c r="V4763" s="16">
        <v>15010.2</v>
      </c>
      <c r="W4763" s="13">
        <v>11</v>
      </c>
      <c r="X4763" s="17">
        <v>0.1</v>
      </c>
      <c r="Y4763" s="16">
        <v>-781.79</v>
      </c>
      <c r="Z4763" s="31">
        <f t="shared" si="372"/>
        <v>-5.2083916270269544E-2</v>
      </c>
    </row>
    <row r="4764" spans="1:26">
      <c r="A4764" s="26">
        <v>4763</v>
      </c>
      <c r="B4764" s="7" t="s">
        <v>15432</v>
      </c>
      <c r="C4764" s="8">
        <v>45076</v>
      </c>
      <c r="D4764" s="12">
        <f t="shared" si="369"/>
        <v>2023</v>
      </c>
      <c r="E4764" s="12">
        <f t="shared" si="370"/>
        <v>5</v>
      </c>
      <c r="F4764" s="8" t="str">
        <f t="shared" si="371"/>
        <v>2023-05</v>
      </c>
      <c r="G4764" s="8">
        <v>45082</v>
      </c>
      <c r="H4764" s="23">
        <f t="shared" si="373"/>
        <v>6</v>
      </c>
      <c r="I4764" s="7" t="s">
        <v>27</v>
      </c>
      <c r="J4764" s="7" t="s">
        <v>4057</v>
      </c>
      <c r="K4764" s="7" t="s">
        <v>1323</v>
      </c>
      <c r="L4764" s="7" t="s">
        <v>83</v>
      </c>
      <c r="M4764" s="7" t="s">
        <v>31</v>
      </c>
      <c r="N4764" s="7" t="s">
        <v>125</v>
      </c>
      <c r="O4764" s="7" t="s">
        <v>126</v>
      </c>
      <c r="P4764" s="7" t="s">
        <v>15433</v>
      </c>
      <c r="Q4764" s="7" t="s">
        <v>58</v>
      </c>
      <c r="R4764" s="7" t="s">
        <v>15434</v>
      </c>
      <c r="S4764" s="7" t="s">
        <v>48</v>
      </c>
      <c r="T4764" s="7" t="s">
        <v>298</v>
      </c>
      <c r="U4764" s="7" t="s">
        <v>630</v>
      </c>
      <c r="V4764" s="10">
        <v>448.15</v>
      </c>
      <c r="W4764" s="6">
        <v>6</v>
      </c>
      <c r="X4764" s="11">
        <v>0.1</v>
      </c>
      <c r="Y4764" s="10">
        <v>118.85</v>
      </c>
      <c r="Z4764" s="30">
        <f t="shared" si="372"/>
        <v>0.2652013834653576</v>
      </c>
    </row>
    <row r="4765" spans="1:26">
      <c r="A4765" s="27">
        <v>4764</v>
      </c>
      <c r="B4765" s="14" t="s">
        <v>15435</v>
      </c>
      <c r="C4765" s="15">
        <v>45113</v>
      </c>
      <c r="D4765" s="12">
        <f t="shared" si="369"/>
        <v>2023</v>
      </c>
      <c r="E4765" s="12">
        <f t="shared" si="370"/>
        <v>7</v>
      </c>
      <c r="F4765" s="15" t="str">
        <f t="shared" si="371"/>
        <v>2023-07</v>
      </c>
      <c r="G4765" s="15">
        <v>45119</v>
      </c>
      <c r="H4765" s="23">
        <f t="shared" si="373"/>
        <v>6</v>
      </c>
      <c r="I4765" s="14" t="s">
        <v>27</v>
      </c>
      <c r="J4765" s="14" t="s">
        <v>12742</v>
      </c>
      <c r="K4765" s="14" t="s">
        <v>282</v>
      </c>
      <c r="L4765" s="14" t="s">
        <v>66</v>
      </c>
      <c r="M4765" s="14" t="s">
        <v>31</v>
      </c>
      <c r="N4765" s="14" t="s">
        <v>181</v>
      </c>
      <c r="O4765" s="14" t="s">
        <v>107</v>
      </c>
      <c r="P4765" s="14" t="s">
        <v>15436</v>
      </c>
      <c r="Q4765" s="14" t="s">
        <v>35</v>
      </c>
      <c r="R4765" s="14" t="s">
        <v>15437</v>
      </c>
      <c r="S4765" s="14" t="s">
        <v>110</v>
      </c>
      <c r="T4765" s="14" t="s">
        <v>148</v>
      </c>
      <c r="U4765" s="14" t="s">
        <v>237</v>
      </c>
      <c r="V4765" s="16">
        <v>1926.15</v>
      </c>
      <c r="W4765" s="13">
        <v>5</v>
      </c>
      <c r="X4765" s="17">
        <v>0</v>
      </c>
      <c r="Y4765" s="16">
        <v>615.75</v>
      </c>
      <c r="Z4765" s="31">
        <f t="shared" si="372"/>
        <v>0.31967915271396308</v>
      </c>
    </row>
    <row r="4766" spans="1:26">
      <c r="A4766" s="26">
        <v>4765</v>
      </c>
      <c r="B4766" s="7" t="s">
        <v>15438</v>
      </c>
      <c r="C4766" s="8">
        <v>44914</v>
      </c>
      <c r="D4766" s="12">
        <f t="shared" si="369"/>
        <v>2022</v>
      </c>
      <c r="E4766" s="12">
        <f t="shared" si="370"/>
        <v>12</v>
      </c>
      <c r="F4766" s="8" t="str">
        <f t="shared" si="371"/>
        <v>2022-12</v>
      </c>
      <c r="G4766" s="8">
        <v>44914</v>
      </c>
      <c r="H4766" s="23">
        <f t="shared" si="373"/>
        <v>0</v>
      </c>
      <c r="I4766" s="7" t="s">
        <v>63</v>
      </c>
      <c r="J4766" s="7" t="s">
        <v>851</v>
      </c>
      <c r="K4766" s="7" t="s">
        <v>852</v>
      </c>
      <c r="L4766" s="7" t="s">
        <v>83</v>
      </c>
      <c r="M4766" s="7" t="s">
        <v>31</v>
      </c>
      <c r="N4766" s="7" t="s">
        <v>116</v>
      </c>
      <c r="O4766" s="7" t="s">
        <v>117</v>
      </c>
      <c r="P4766" s="7" t="s">
        <v>15439</v>
      </c>
      <c r="Q4766" s="7" t="s">
        <v>58</v>
      </c>
      <c r="R4766" s="7" t="s">
        <v>15440</v>
      </c>
      <c r="S4766" s="7" t="s">
        <v>48</v>
      </c>
      <c r="T4766" s="7" t="s">
        <v>49</v>
      </c>
      <c r="U4766" s="7" t="s">
        <v>50</v>
      </c>
      <c r="V4766" s="10">
        <v>1632.47</v>
      </c>
      <c r="W4766" s="6">
        <v>8</v>
      </c>
      <c r="X4766" s="11">
        <v>0.1</v>
      </c>
      <c r="Y4766" s="10">
        <v>331.46</v>
      </c>
      <c r="Z4766" s="30">
        <f t="shared" si="372"/>
        <v>0.20304201608605363</v>
      </c>
    </row>
    <row r="4767" spans="1:26">
      <c r="A4767" s="27">
        <v>4766</v>
      </c>
      <c r="B4767" s="14" t="s">
        <v>15441</v>
      </c>
      <c r="C4767" s="15">
        <v>44320</v>
      </c>
      <c r="D4767" s="12">
        <f t="shared" si="369"/>
        <v>2021</v>
      </c>
      <c r="E4767" s="12">
        <f t="shared" si="370"/>
        <v>5</v>
      </c>
      <c r="F4767" s="15" t="str">
        <f t="shared" si="371"/>
        <v>2021-05</v>
      </c>
      <c r="G4767" s="15">
        <v>44321</v>
      </c>
      <c r="H4767" s="23">
        <f t="shared" si="373"/>
        <v>1</v>
      </c>
      <c r="I4767" s="14" t="s">
        <v>122</v>
      </c>
      <c r="J4767" s="14" t="s">
        <v>3753</v>
      </c>
      <c r="K4767" s="14" t="s">
        <v>3754</v>
      </c>
      <c r="L4767" s="14" t="s">
        <v>83</v>
      </c>
      <c r="M4767" s="14" t="s">
        <v>31</v>
      </c>
      <c r="N4767" s="14" t="s">
        <v>213</v>
      </c>
      <c r="O4767" s="14" t="s">
        <v>92</v>
      </c>
      <c r="P4767" s="14" t="s">
        <v>15442</v>
      </c>
      <c r="Q4767" s="14" t="s">
        <v>46</v>
      </c>
      <c r="R4767" s="14" t="s">
        <v>15443</v>
      </c>
      <c r="S4767" s="14" t="s">
        <v>48</v>
      </c>
      <c r="T4767" s="14" t="s">
        <v>129</v>
      </c>
      <c r="U4767" s="14" t="s">
        <v>328</v>
      </c>
      <c r="V4767" s="16">
        <v>143.38999999999999</v>
      </c>
      <c r="W4767" s="13">
        <v>1</v>
      </c>
      <c r="X4767" s="17">
        <v>0</v>
      </c>
      <c r="Y4767" s="16">
        <v>6.38</v>
      </c>
      <c r="Z4767" s="31">
        <f t="shared" si="372"/>
        <v>4.4494037241090738E-2</v>
      </c>
    </row>
    <row r="4768" spans="1:26">
      <c r="A4768" s="26">
        <v>4767</v>
      </c>
      <c r="B4768" s="7" t="s">
        <v>15444</v>
      </c>
      <c r="C4768" s="8">
        <v>44843</v>
      </c>
      <c r="D4768" s="12">
        <f t="shared" si="369"/>
        <v>2022</v>
      </c>
      <c r="E4768" s="12">
        <f t="shared" si="370"/>
        <v>10</v>
      </c>
      <c r="F4768" s="8" t="str">
        <f t="shared" si="371"/>
        <v>2022-10</v>
      </c>
      <c r="G4768" s="8">
        <v>44850</v>
      </c>
      <c r="H4768" s="23">
        <f t="shared" si="373"/>
        <v>7</v>
      </c>
      <c r="I4768" s="7" t="s">
        <v>27</v>
      </c>
      <c r="J4768" s="7" t="s">
        <v>415</v>
      </c>
      <c r="K4768" s="7" t="s">
        <v>416</v>
      </c>
      <c r="L4768" s="7" t="s">
        <v>30</v>
      </c>
      <c r="M4768" s="7" t="s">
        <v>31</v>
      </c>
      <c r="N4768" s="7" t="s">
        <v>116</v>
      </c>
      <c r="O4768" s="7" t="s">
        <v>117</v>
      </c>
      <c r="P4768" s="7" t="s">
        <v>15445</v>
      </c>
      <c r="Q4768" s="7" t="s">
        <v>58</v>
      </c>
      <c r="R4768" s="7" t="s">
        <v>15446</v>
      </c>
      <c r="S4768" s="7" t="s">
        <v>110</v>
      </c>
      <c r="T4768" s="7" t="s">
        <v>243</v>
      </c>
      <c r="U4768" s="7" t="s">
        <v>244</v>
      </c>
      <c r="V4768" s="10">
        <v>6162.37</v>
      </c>
      <c r="W4768" s="6">
        <v>5</v>
      </c>
      <c r="X4768" s="11">
        <v>0.2</v>
      </c>
      <c r="Y4768" s="10">
        <v>1024.48</v>
      </c>
      <c r="Z4768" s="30">
        <f t="shared" si="372"/>
        <v>0.16624772611836031</v>
      </c>
    </row>
    <row r="4769" spans="1:26">
      <c r="A4769" s="27">
        <v>4768</v>
      </c>
      <c r="B4769" s="14" t="s">
        <v>15447</v>
      </c>
      <c r="C4769" s="15">
        <v>44311</v>
      </c>
      <c r="D4769" s="12">
        <f t="shared" si="369"/>
        <v>2021</v>
      </c>
      <c r="E4769" s="12">
        <f t="shared" si="370"/>
        <v>4</v>
      </c>
      <c r="F4769" s="15" t="str">
        <f t="shared" si="371"/>
        <v>2021-04</v>
      </c>
      <c r="G4769" s="15">
        <v>44311</v>
      </c>
      <c r="H4769" s="23">
        <f t="shared" si="373"/>
        <v>0</v>
      </c>
      <c r="I4769" s="14" t="s">
        <v>63</v>
      </c>
      <c r="J4769" s="14" t="s">
        <v>5254</v>
      </c>
      <c r="K4769" s="14" t="s">
        <v>401</v>
      </c>
      <c r="L4769" s="14" t="s">
        <v>30</v>
      </c>
      <c r="M4769" s="14" t="s">
        <v>31</v>
      </c>
      <c r="N4769" s="14" t="s">
        <v>116</v>
      </c>
      <c r="O4769" s="14" t="s">
        <v>117</v>
      </c>
      <c r="P4769" s="14" t="s">
        <v>15448</v>
      </c>
      <c r="Q4769" s="14" t="s">
        <v>58</v>
      </c>
      <c r="R4769" s="14" t="s">
        <v>15449</v>
      </c>
      <c r="S4769" s="14" t="s">
        <v>48</v>
      </c>
      <c r="T4769" s="14" t="s">
        <v>78</v>
      </c>
      <c r="U4769" s="14" t="s">
        <v>79</v>
      </c>
      <c r="V4769" s="16">
        <v>947.04</v>
      </c>
      <c r="W4769" s="13">
        <v>12</v>
      </c>
      <c r="X4769" s="17">
        <v>0.4</v>
      </c>
      <c r="Y4769" s="16">
        <v>280.33999999999997</v>
      </c>
      <c r="Z4769" s="31">
        <f t="shared" si="372"/>
        <v>0.29601706369319142</v>
      </c>
    </row>
    <row r="4770" spans="1:26">
      <c r="A4770" s="26">
        <v>4769</v>
      </c>
      <c r="B4770" s="7" t="s">
        <v>15450</v>
      </c>
      <c r="C4770" s="8">
        <v>44692</v>
      </c>
      <c r="D4770" s="12">
        <f t="shared" si="369"/>
        <v>2022</v>
      </c>
      <c r="E4770" s="12">
        <f t="shared" si="370"/>
        <v>5</v>
      </c>
      <c r="F4770" s="8" t="str">
        <f t="shared" si="371"/>
        <v>2022-05</v>
      </c>
      <c r="G4770" s="8">
        <v>44695</v>
      </c>
      <c r="H4770" s="23">
        <f t="shared" si="373"/>
        <v>3</v>
      </c>
      <c r="I4770" s="7" t="s">
        <v>122</v>
      </c>
      <c r="J4770" s="7" t="s">
        <v>5109</v>
      </c>
      <c r="K4770" s="7" t="s">
        <v>2523</v>
      </c>
      <c r="L4770" s="7" t="s">
        <v>83</v>
      </c>
      <c r="M4770" s="7" t="s">
        <v>31</v>
      </c>
      <c r="N4770" s="7" t="s">
        <v>153</v>
      </c>
      <c r="O4770" s="7" t="s">
        <v>154</v>
      </c>
      <c r="P4770" s="7" t="s">
        <v>15451</v>
      </c>
      <c r="Q4770" s="7" t="s">
        <v>146</v>
      </c>
      <c r="R4770" s="7" t="s">
        <v>15452</v>
      </c>
      <c r="S4770" s="7" t="s">
        <v>110</v>
      </c>
      <c r="T4770" s="7" t="s">
        <v>111</v>
      </c>
      <c r="U4770" s="7" t="s">
        <v>216</v>
      </c>
      <c r="V4770" s="10">
        <v>3751.03</v>
      </c>
      <c r="W4770" s="6">
        <v>11</v>
      </c>
      <c r="X4770" s="11">
        <v>0.4</v>
      </c>
      <c r="Y4770" s="10">
        <v>675.56</v>
      </c>
      <c r="Z4770" s="30">
        <f t="shared" si="372"/>
        <v>0.18009986590349847</v>
      </c>
    </row>
    <row r="4771" spans="1:26">
      <c r="A4771" s="27">
        <v>4770</v>
      </c>
      <c r="B4771" s="14" t="s">
        <v>15453</v>
      </c>
      <c r="C4771" s="15">
        <v>44537</v>
      </c>
      <c r="D4771" s="12">
        <f t="shared" si="369"/>
        <v>2021</v>
      </c>
      <c r="E4771" s="12">
        <f t="shared" si="370"/>
        <v>12</v>
      </c>
      <c r="F4771" s="15" t="str">
        <f t="shared" si="371"/>
        <v>2021-12</v>
      </c>
      <c r="G4771" s="15">
        <v>44537</v>
      </c>
      <c r="H4771" s="23">
        <f t="shared" si="373"/>
        <v>0</v>
      </c>
      <c r="I4771" s="14" t="s">
        <v>63</v>
      </c>
      <c r="J4771" s="14" t="s">
        <v>9333</v>
      </c>
      <c r="K4771" s="14" t="s">
        <v>9334</v>
      </c>
      <c r="L4771" s="14" t="s">
        <v>30</v>
      </c>
      <c r="M4771" s="14" t="s">
        <v>31</v>
      </c>
      <c r="N4771" s="14" t="s">
        <v>153</v>
      </c>
      <c r="O4771" s="14" t="s">
        <v>154</v>
      </c>
      <c r="P4771" s="14" t="s">
        <v>15454</v>
      </c>
      <c r="Q4771" s="14" t="s">
        <v>146</v>
      </c>
      <c r="R4771" s="14" t="s">
        <v>15455</v>
      </c>
      <c r="S4771" s="14" t="s">
        <v>48</v>
      </c>
      <c r="T4771" s="14" t="s">
        <v>78</v>
      </c>
      <c r="U4771" s="14" t="s">
        <v>79</v>
      </c>
      <c r="V4771" s="16">
        <v>514.47</v>
      </c>
      <c r="W4771" s="13">
        <v>3</v>
      </c>
      <c r="X4771" s="17">
        <v>0.4</v>
      </c>
      <c r="Y4771" s="16">
        <v>187.56</v>
      </c>
      <c r="Z4771" s="31">
        <f t="shared" si="372"/>
        <v>0.36456936264505219</v>
      </c>
    </row>
    <row r="4772" spans="1:26">
      <c r="A4772" s="26">
        <v>4771</v>
      </c>
      <c r="B4772" s="7" t="s">
        <v>15456</v>
      </c>
      <c r="C4772" s="8">
        <v>45253</v>
      </c>
      <c r="D4772" s="12">
        <f t="shared" si="369"/>
        <v>2023</v>
      </c>
      <c r="E4772" s="12">
        <f t="shared" si="370"/>
        <v>11</v>
      </c>
      <c r="F4772" s="8" t="str">
        <f t="shared" si="371"/>
        <v>2023-11</v>
      </c>
      <c r="G4772" s="8">
        <v>45259</v>
      </c>
      <c r="H4772" s="23">
        <f t="shared" si="373"/>
        <v>6</v>
      </c>
      <c r="I4772" s="7" t="s">
        <v>27</v>
      </c>
      <c r="J4772" s="7" t="s">
        <v>4119</v>
      </c>
      <c r="K4772" s="7" t="s">
        <v>2166</v>
      </c>
      <c r="L4772" s="7" t="s">
        <v>66</v>
      </c>
      <c r="M4772" s="7" t="s">
        <v>31</v>
      </c>
      <c r="N4772" s="7" t="s">
        <v>106</v>
      </c>
      <c r="O4772" s="7" t="s">
        <v>107</v>
      </c>
      <c r="P4772" s="7" t="s">
        <v>15457</v>
      </c>
      <c r="Q4772" s="7" t="s">
        <v>35</v>
      </c>
      <c r="R4772" s="7" t="s">
        <v>15458</v>
      </c>
      <c r="S4772" s="7" t="s">
        <v>110</v>
      </c>
      <c r="T4772" s="7" t="s">
        <v>223</v>
      </c>
      <c r="U4772" s="7" t="s">
        <v>449</v>
      </c>
      <c r="V4772" s="10">
        <v>6081.18</v>
      </c>
      <c r="W4772" s="6">
        <v>8</v>
      </c>
      <c r="X4772" s="11">
        <v>0.3</v>
      </c>
      <c r="Y4772" s="10">
        <v>270.68</v>
      </c>
      <c r="Z4772" s="30">
        <f t="shared" si="372"/>
        <v>4.4511098175025243E-2</v>
      </c>
    </row>
    <row r="4773" spans="1:26">
      <c r="A4773" s="27">
        <v>4772</v>
      </c>
      <c r="B4773" s="14" t="s">
        <v>15459</v>
      </c>
      <c r="C4773" s="15">
        <v>45576</v>
      </c>
      <c r="D4773" s="12">
        <f t="shared" si="369"/>
        <v>2024</v>
      </c>
      <c r="E4773" s="12">
        <f t="shared" si="370"/>
        <v>10</v>
      </c>
      <c r="F4773" s="15" t="str">
        <f t="shared" si="371"/>
        <v>2024-10</v>
      </c>
      <c r="G4773" s="15">
        <v>45576</v>
      </c>
      <c r="H4773" s="23">
        <f t="shared" si="373"/>
        <v>0</v>
      </c>
      <c r="I4773" s="14" t="s">
        <v>63</v>
      </c>
      <c r="J4773" s="14" t="s">
        <v>1623</v>
      </c>
      <c r="K4773" s="14" t="s">
        <v>559</v>
      </c>
      <c r="L4773" s="14" t="s">
        <v>66</v>
      </c>
      <c r="M4773" s="14" t="s">
        <v>31</v>
      </c>
      <c r="N4773" s="14" t="s">
        <v>711</v>
      </c>
      <c r="O4773" s="14" t="s">
        <v>712</v>
      </c>
      <c r="P4773" s="14" t="s">
        <v>15460</v>
      </c>
      <c r="Q4773" s="14" t="s">
        <v>35</v>
      </c>
      <c r="R4773" s="14" t="s">
        <v>15461</v>
      </c>
      <c r="S4773" s="14" t="s">
        <v>37</v>
      </c>
      <c r="T4773" s="14" t="s">
        <v>208</v>
      </c>
      <c r="U4773" s="14" t="s">
        <v>408</v>
      </c>
      <c r="V4773" s="16">
        <v>7174.88</v>
      </c>
      <c r="W4773" s="13">
        <v>10</v>
      </c>
      <c r="X4773" s="17">
        <v>0.1</v>
      </c>
      <c r="Y4773" s="16">
        <v>1636.93</v>
      </c>
      <c r="Z4773" s="31">
        <f t="shared" si="372"/>
        <v>0.2281473697121067</v>
      </c>
    </row>
    <row r="4774" spans="1:26">
      <c r="A4774" s="26">
        <v>4773</v>
      </c>
      <c r="B4774" s="7" t="s">
        <v>15462</v>
      </c>
      <c r="C4774" s="8">
        <v>44452</v>
      </c>
      <c r="D4774" s="12">
        <f t="shared" si="369"/>
        <v>2021</v>
      </c>
      <c r="E4774" s="12">
        <f t="shared" si="370"/>
        <v>9</v>
      </c>
      <c r="F4774" s="8" t="str">
        <f t="shared" si="371"/>
        <v>2021-09</v>
      </c>
      <c r="G4774" s="8">
        <v>44455</v>
      </c>
      <c r="H4774" s="23">
        <f t="shared" si="373"/>
        <v>3</v>
      </c>
      <c r="I4774" s="7" t="s">
        <v>122</v>
      </c>
      <c r="J4774" s="7" t="s">
        <v>468</v>
      </c>
      <c r="K4774" s="7" t="s">
        <v>115</v>
      </c>
      <c r="L4774" s="7" t="s">
        <v>83</v>
      </c>
      <c r="M4774" s="7" t="s">
        <v>31</v>
      </c>
      <c r="N4774" s="7" t="s">
        <v>43</v>
      </c>
      <c r="O4774" s="7" t="s">
        <v>44</v>
      </c>
      <c r="P4774" s="7" t="s">
        <v>15463</v>
      </c>
      <c r="Q4774" s="7" t="s">
        <v>46</v>
      </c>
      <c r="R4774" s="7" t="s">
        <v>15464</v>
      </c>
      <c r="S4774" s="7" t="s">
        <v>48</v>
      </c>
      <c r="T4774" s="7" t="s">
        <v>138</v>
      </c>
      <c r="U4774" s="7" t="s">
        <v>1091</v>
      </c>
      <c r="V4774" s="10">
        <v>117.57</v>
      </c>
      <c r="W4774" s="6">
        <v>2</v>
      </c>
      <c r="X4774" s="11">
        <v>0.3</v>
      </c>
      <c r="Y4774" s="10">
        <v>30.91</v>
      </c>
      <c r="Z4774" s="30">
        <f t="shared" si="372"/>
        <v>0.26290720421876329</v>
      </c>
    </row>
    <row r="4775" spans="1:26">
      <c r="A4775" s="27">
        <v>4774</v>
      </c>
      <c r="B4775" s="14" t="s">
        <v>15465</v>
      </c>
      <c r="C4775" s="15">
        <v>44311</v>
      </c>
      <c r="D4775" s="12">
        <f t="shared" si="369"/>
        <v>2021</v>
      </c>
      <c r="E4775" s="12">
        <f t="shared" si="370"/>
        <v>4</v>
      </c>
      <c r="F4775" s="15" t="str">
        <f t="shared" si="371"/>
        <v>2021-04</v>
      </c>
      <c r="G4775" s="15">
        <v>44311</v>
      </c>
      <c r="H4775" s="23">
        <f t="shared" si="373"/>
        <v>0</v>
      </c>
      <c r="I4775" s="14" t="s">
        <v>63</v>
      </c>
      <c r="J4775" s="14" t="s">
        <v>578</v>
      </c>
      <c r="K4775" s="14" t="s">
        <v>511</v>
      </c>
      <c r="L4775" s="14" t="s">
        <v>66</v>
      </c>
      <c r="M4775" s="14" t="s">
        <v>31</v>
      </c>
      <c r="N4775" s="14" t="s">
        <v>143</v>
      </c>
      <c r="O4775" s="14" t="s">
        <v>144</v>
      </c>
      <c r="P4775" s="14" t="s">
        <v>15466</v>
      </c>
      <c r="Q4775" s="14" t="s">
        <v>146</v>
      </c>
      <c r="R4775" s="14" t="s">
        <v>15467</v>
      </c>
      <c r="S4775" s="14" t="s">
        <v>37</v>
      </c>
      <c r="T4775" s="14" t="s">
        <v>60</v>
      </c>
      <c r="U4775" s="14" t="s">
        <v>317</v>
      </c>
      <c r="V4775" s="16">
        <v>10493.93</v>
      </c>
      <c r="W4775" s="13">
        <v>8</v>
      </c>
      <c r="X4775" s="17">
        <v>0.1</v>
      </c>
      <c r="Y4775" s="16">
        <v>2879.06</v>
      </c>
      <c r="Z4775" s="31">
        <f t="shared" si="372"/>
        <v>0.27435479367596316</v>
      </c>
    </row>
    <row r="4776" spans="1:26">
      <c r="A4776" s="26">
        <v>4775</v>
      </c>
      <c r="B4776" s="7" t="s">
        <v>15468</v>
      </c>
      <c r="C4776" s="8">
        <v>44607</v>
      </c>
      <c r="D4776" s="12">
        <f t="shared" si="369"/>
        <v>2022</v>
      </c>
      <c r="E4776" s="12">
        <f t="shared" si="370"/>
        <v>2</v>
      </c>
      <c r="F4776" s="8" t="str">
        <f t="shared" si="371"/>
        <v>2022-02</v>
      </c>
      <c r="G4776" s="8">
        <v>44614</v>
      </c>
      <c r="H4776" s="23">
        <f t="shared" si="373"/>
        <v>7</v>
      </c>
      <c r="I4776" s="7" t="s">
        <v>27</v>
      </c>
      <c r="J4776" s="7" t="s">
        <v>351</v>
      </c>
      <c r="K4776" s="7" t="s">
        <v>352</v>
      </c>
      <c r="L4776" s="7" t="s">
        <v>66</v>
      </c>
      <c r="M4776" s="7" t="s">
        <v>31</v>
      </c>
      <c r="N4776" s="7" t="s">
        <v>55</v>
      </c>
      <c r="O4776" s="7" t="s">
        <v>56</v>
      </c>
      <c r="P4776" s="7" t="s">
        <v>15469</v>
      </c>
      <c r="Q4776" s="7" t="s">
        <v>58</v>
      </c>
      <c r="R4776" s="7" t="s">
        <v>15470</v>
      </c>
      <c r="S4776" s="7" t="s">
        <v>37</v>
      </c>
      <c r="T4776" s="7" t="s">
        <v>38</v>
      </c>
      <c r="U4776" s="7" t="s">
        <v>39</v>
      </c>
      <c r="V4776" s="10">
        <v>575.34</v>
      </c>
      <c r="W4776" s="6">
        <v>14</v>
      </c>
      <c r="X4776" s="11">
        <v>0.3</v>
      </c>
      <c r="Y4776" s="10">
        <v>160.88999999999999</v>
      </c>
      <c r="Z4776" s="30">
        <f t="shared" si="372"/>
        <v>0.27964334132860563</v>
      </c>
    </row>
    <row r="4777" spans="1:26">
      <c r="A4777" s="27">
        <v>4776</v>
      </c>
      <c r="B4777" s="14" t="s">
        <v>15471</v>
      </c>
      <c r="C4777" s="15">
        <v>45285</v>
      </c>
      <c r="D4777" s="12">
        <f t="shared" si="369"/>
        <v>2023</v>
      </c>
      <c r="E4777" s="12">
        <f t="shared" si="370"/>
        <v>12</v>
      </c>
      <c r="F4777" s="15" t="str">
        <f t="shared" si="371"/>
        <v>2023-12</v>
      </c>
      <c r="G4777" s="15">
        <v>45291</v>
      </c>
      <c r="H4777" s="23">
        <f t="shared" si="373"/>
        <v>6</v>
      </c>
      <c r="I4777" s="14" t="s">
        <v>27</v>
      </c>
      <c r="J4777" s="14" t="s">
        <v>1384</v>
      </c>
      <c r="K4777" s="14" t="s">
        <v>385</v>
      </c>
      <c r="L4777" s="14" t="s">
        <v>83</v>
      </c>
      <c r="M4777" s="14" t="s">
        <v>31</v>
      </c>
      <c r="N4777" s="14" t="s">
        <v>220</v>
      </c>
      <c r="O4777" s="14" t="s">
        <v>220</v>
      </c>
      <c r="P4777" s="14" t="s">
        <v>15472</v>
      </c>
      <c r="Q4777" s="14" t="s">
        <v>58</v>
      </c>
      <c r="R4777" s="14" t="s">
        <v>15473</v>
      </c>
      <c r="S4777" s="14" t="s">
        <v>37</v>
      </c>
      <c r="T4777" s="14" t="s">
        <v>38</v>
      </c>
      <c r="U4777" s="14" t="s">
        <v>333</v>
      </c>
      <c r="V4777" s="16">
        <v>2541.42</v>
      </c>
      <c r="W4777" s="13">
        <v>8</v>
      </c>
      <c r="X4777" s="17">
        <v>0.1</v>
      </c>
      <c r="Y4777" s="16">
        <v>-253.56</v>
      </c>
      <c r="Z4777" s="31">
        <f t="shared" si="372"/>
        <v>-9.9770994168614388E-2</v>
      </c>
    </row>
    <row r="4778" spans="1:26">
      <c r="A4778" s="26">
        <v>4777</v>
      </c>
      <c r="B4778" s="7" t="s">
        <v>15474</v>
      </c>
      <c r="C4778" s="8">
        <v>44282</v>
      </c>
      <c r="D4778" s="12">
        <f t="shared" si="369"/>
        <v>2021</v>
      </c>
      <c r="E4778" s="12">
        <f t="shared" si="370"/>
        <v>3</v>
      </c>
      <c r="F4778" s="8" t="str">
        <f t="shared" si="371"/>
        <v>2021-03</v>
      </c>
      <c r="G4778" s="8">
        <v>44283</v>
      </c>
      <c r="H4778" s="23">
        <f t="shared" si="373"/>
        <v>1</v>
      </c>
      <c r="I4778" s="7" t="s">
        <v>122</v>
      </c>
      <c r="J4778" s="7" t="s">
        <v>693</v>
      </c>
      <c r="K4778" s="7" t="s">
        <v>282</v>
      </c>
      <c r="L4778" s="7" t="s">
        <v>66</v>
      </c>
      <c r="M4778" s="7" t="s">
        <v>31</v>
      </c>
      <c r="N4778" s="7" t="s">
        <v>213</v>
      </c>
      <c r="O4778" s="7" t="s">
        <v>92</v>
      </c>
      <c r="P4778" s="7" t="s">
        <v>15475</v>
      </c>
      <c r="Q4778" s="7" t="s">
        <v>46</v>
      </c>
      <c r="R4778" s="7" t="s">
        <v>15476</v>
      </c>
      <c r="S4778" s="7" t="s">
        <v>37</v>
      </c>
      <c r="T4778" s="7" t="s">
        <v>60</v>
      </c>
      <c r="U4778" s="7" t="s">
        <v>162</v>
      </c>
      <c r="V4778" s="10">
        <v>2315.81</v>
      </c>
      <c r="W4778" s="6">
        <v>5</v>
      </c>
      <c r="X4778" s="11">
        <v>0</v>
      </c>
      <c r="Y4778" s="10">
        <v>-147.85</v>
      </c>
      <c r="Z4778" s="30">
        <f t="shared" si="372"/>
        <v>-6.3843752294013761E-2</v>
      </c>
    </row>
    <row r="4779" spans="1:26">
      <c r="A4779" s="27">
        <v>4778</v>
      </c>
      <c r="B4779" s="14" t="s">
        <v>15477</v>
      </c>
      <c r="C4779" s="15">
        <v>44549</v>
      </c>
      <c r="D4779" s="12">
        <f t="shared" si="369"/>
        <v>2021</v>
      </c>
      <c r="E4779" s="12">
        <f t="shared" si="370"/>
        <v>12</v>
      </c>
      <c r="F4779" s="15" t="str">
        <f t="shared" si="371"/>
        <v>2021-12</v>
      </c>
      <c r="G4779" s="15">
        <v>44549</v>
      </c>
      <c r="H4779" s="23">
        <f t="shared" si="373"/>
        <v>0</v>
      </c>
      <c r="I4779" s="14" t="s">
        <v>63</v>
      </c>
      <c r="J4779" s="14" t="s">
        <v>4338</v>
      </c>
      <c r="K4779" s="14" t="s">
        <v>142</v>
      </c>
      <c r="L4779" s="14" t="s">
        <v>66</v>
      </c>
      <c r="M4779" s="14" t="s">
        <v>31</v>
      </c>
      <c r="N4779" s="14" t="s">
        <v>74</v>
      </c>
      <c r="O4779" s="14" t="s">
        <v>75</v>
      </c>
      <c r="P4779" s="14" t="s">
        <v>15478</v>
      </c>
      <c r="Q4779" s="14" t="s">
        <v>46</v>
      </c>
      <c r="R4779" s="14" t="s">
        <v>15479</v>
      </c>
      <c r="S4779" s="14" t="s">
        <v>110</v>
      </c>
      <c r="T4779" s="14" t="s">
        <v>243</v>
      </c>
      <c r="U4779" s="14" t="s">
        <v>244</v>
      </c>
      <c r="V4779" s="16">
        <v>15577.46</v>
      </c>
      <c r="W4779" s="13">
        <v>11</v>
      </c>
      <c r="X4779" s="17">
        <v>0</v>
      </c>
      <c r="Y4779" s="16">
        <v>5252.46</v>
      </c>
      <c r="Z4779" s="31">
        <f t="shared" si="372"/>
        <v>0.33718334054460741</v>
      </c>
    </row>
    <row r="4780" spans="1:26">
      <c r="A4780" s="26">
        <v>4779</v>
      </c>
      <c r="B4780" s="7" t="s">
        <v>15480</v>
      </c>
      <c r="C4780" s="8">
        <v>44923</v>
      </c>
      <c r="D4780" s="12">
        <f t="shared" si="369"/>
        <v>2022</v>
      </c>
      <c r="E4780" s="12">
        <f t="shared" si="370"/>
        <v>12</v>
      </c>
      <c r="F4780" s="8" t="str">
        <f t="shared" si="371"/>
        <v>2022-12</v>
      </c>
      <c r="G4780" s="8">
        <v>44929</v>
      </c>
      <c r="H4780" s="23">
        <f t="shared" si="373"/>
        <v>6</v>
      </c>
      <c r="I4780" s="7" t="s">
        <v>52</v>
      </c>
      <c r="J4780" s="7" t="s">
        <v>1934</v>
      </c>
      <c r="K4780" s="7" t="s">
        <v>1935</v>
      </c>
      <c r="L4780" s="7" t="s">
        <v>83</v>
      </c>
      <c r="M4780" s="7" t="s">
        <v>31</v>
      </c>
      <c r="N4780" s="7" t="s">
        <v>32</v>
      </c>
      <c r="O4780" s="7" t="s">
        <v>33</v>
      </c>
      <c r="P4780" s="7" t="s">
        <v>15481</v>
      </c>
      <c r="Q4780" s="7" t="s">
        <v>35</v>
      </c>
      <c r="R4780" s="7" t="s">
        <v>15482</v>
      </c>
      <c r="S4780" s="7" t="s">
        <v>37</v>
      </c>
      <c r="T4780" s="7" t="s">
        <v>60</v>
      </c>
      <c r="U4780" s="7" t="s">
        <v>61</v>
      </c>
      <c r="V4780" s="10">
        <v>387.04</v>
      </c>
      <c r="W4780" s="6">
        <v>4</v>
      </c>
      <c r="X4780" s="11">
        <v>0.5</v>
      </c>
      <c r="Y4780" s="10">
        <v>135.15</v>
      </c>
      <c r="Z4780" s="30">
        <f t="shared" si="372"/>
        <v>0.34918871434477056</v>
      </c>
    </row>
    <row r="4781" spans="1:26">
      <c r="A4781" s="27">
        <v>4780</v>
      </c>
      <c r="B4781" s="14" t="s">
        <v>15483</v>
      </c>
      <c r="C4781" s="15">
        <v>44408</v>
      </c>
      <c r="D4781" s="12">
        <f t="shared" si="369"/>
        <v>2021</v>
      </c>
      <c r="E4781" s="12">
        <f t="shared" si="370"/>
        <v>7</v>
      </c>
      <c r="F4781" s="15" t="str">
        <f t="shared" si="371"/>
        <v>2021-07</v>
      </c>
      <c r="G4781" s="15">
        <v>44408</v>
      </c>
      <c r="H4781" s="23">
        <f t="shared" si="373"/>
        <v>0</v>
      </c>
      <c r="I4781" s="14" t="s">
        <v>63</v>
      </c>
      <c r="J4781" s="14" t="s">
        <v>548</v>
      </c>
      <c r="K4781" s="14" t="s">
        <v>549</v>
      </c>
      <c r="L4781" s="14" t="s">
        <v>83</v>
      </c>
      <c r="M4781" s="14" t="s">
        <v>31</v>
      </c>
      <c r="N4781" s="14" t="s">
        <v>204</v>
      </c>
      <c r="O4781" s="14" t="s">
        <v>205</v>
      </c>
      <c r="P4781" s="14" t="s">
        <v>15484</v>
      </c>
      <c r="Q4781" s="14" t="s">
        <v>146</v>
      </c>
      <c r="R4781" s="14" t="s">
        <v>15485</v>
      </c>
      <c r="S4781" s="14" t="s">
        <v>48</v>
      </c>
      <c r="T4781" s="14" t="s">
        <v>69</v>
      </c>
      <c r="U4781" s="14" t="s">
        <v>475</v>
      </c>
      <c r="V4781" s="16">
        <v>27.62</v>
      </c>
      <c r="W4781" s="13">
        <v>1</v>
      </c>
      <c r="X4781" s="17">
        <v>0.2</v>
      </c>
      <c r="Y4781" s="16">
        <v>-2.5099999999999998</v>
      </c>
      <c r="Z4781" s="31">
        <f t="shared" si="372"/>
        <v>-9.0876176683562626E-2</v>
      </c>
    </row>
    <row r="4782" spans="1:26">
      <c r="A4782" s="26">
        <v>4781</v>
      </c>
      <c r="B4782" s="7" t="s">
        <v>15486</v>
      </c>
      <c r="C4782" s="8">
        <v>44979</v>
      </c>
      <c r="D4782" s="12">
        <f t="shared" si="369"/>
        <v>2023</v>
      </c>
      <c r="E4782" s="12">
        <f t="shared" si="370"/>
        <v>2</v>
      </c>
      <c r="F4782" s="8" t="str">
        <f t="shared" si="371"/>
        <v>2023-02</v>
      </c>
      <c r="G4782" s="8">
        <v>44980</v>
      </c>
      <c r="H4782" s="23">
        <f t="shared" si="373"/>
        <v>1</v>
      </c>
      <c r="I4782" s="7" t="s">
        <v>122</v>
      </c>
      <c r="J4782" s="7" t="s">
        <v>173</v>
      </c>
      <c r="K4782" s="7" t="s">
        <v>174</v>
      </c>
      <c r="L4782" s="7" t="s">
        <v>83</v>
      </c>
      <c r="M4782" s="7" t="s">
        <v>31</v>
      </c>
      <c r="N4782" s="7" t="s">
        <v>153</v>
      </c>
      <c r="O4782" s="7" t="s">
        <v>154</v>
      </c>
      <c r="P4782" s="7" t="s">
        <v>15487</v>
      </c>
      <c r="Q4782" s="7" t="s">
        <v>146</v>
      </c>
      <c r="R4782" s="7" t="s">
        <v>15488</v>
      </c>
      <c r="S4782" s="7" t="s">
        <v>48</v>
      </c>
      <c r="T4782" s="7" t="s">
        <v>49</v>
      </c>
      <c r="U4782" s="7" t="s">
        <v>120</v>
      </c>
      <c r="V4782" s="10">
        <v>121.46</v>
      </c>
      <c r="W4782" s="6">
        <v>10</v>
      </c>
      <c r="X4782" s="11">
        <v>0</v>
      </c>
      <c r="Y4782" s="10">
        <v>29.19</v>
      </c>
      <c r="Z4782" s="30">
        <f t="shared" si="372"/>
        <v>0.24032603326197927</v>
      </c>
    </row>
    <row r="4783" spans="1:26">
      <c r="A4783" s="27">
        <v>4782</v>
      </c>
      <c r="B4783" s="14" t="s">
        <v>15489</v>
      </c>
      <c r="C4783" s="15">
        <v>45443</v>
      </c>
      <c r="D4783" s="12">
        <f t="shared" si="369"/>
        <v>2024</v>
      </c>
      <c r="E4783" s="12">
        <f t="shared" si="370"/>
        <v>5</v>
      </c>
      <c r="F4783" s="15" t="str">
        <f t="shared" si="371"/>
        <v>2024-05</v>
      </c>
      <c r="G4783" s="15">
        <v>45448</v>
      </c>
      <c r="H4783" s="23">
        <f t="shared" si="373"/>
        <v>5</v>
      </c>
      <c r="I4783" s="14" t="s">
        <v>52</v>
      </c>
      <c r="J4783" s="14" t="s">
        <v>356</v>
      </c>
      <c r="K4783" s="14" t="s">
        <v>357</v>
      </c>
      <c r="L4783" s="14" t="s">
        <v>30</v>
      </c>
      <c r="M4783" s="14" t="s">
        <v>31</v>
      </c>
      <c r="N4783" s="14" t="s">
        <v>166</v>
      </c>
      <c r="O4783" s="14" t="s">
        <v>167</v>
      </c>
      <c r="P4783" s="14" t="s">
        <v>15490</v>
      </c>
      <c r="Q4783" s="14" t="s">
        <v>35</v>
      </c>
      <c r="R4783" s="14" t="s">
        <v>15491</v>
      </c>
      <c r="S4783" s="14" t="s">
        <v>37</v>
      </c>
      <c r="T4783" s="14" t="s">
        <v>208</v>
      </c>
      <c r="U4783" s="14" t="s">
        <v>265</v>
      </c>
      <c r="V4783" s="16">
        <v>2983.04</v>
      </c>
      <c r="W4783" s="13">
        <v>7</v>
      </c>
      <c r="X4783" s="17">
        <v>0.4</v>
      </c>
      <c r="Y4783" s="16">
        <v>557.71</v>
      </c>
      <c r="Z4783" s="31">
        <f t="shared" si="372"/>
        <v>0.18696028212829865</v>
      </c>
    </row>
    <row r="4784" spans="1:26">
      <c r="A4784" s="26">
        <v>4783</v>
      </c>
      <c r="B4784" s="7" t="s">
        <v>15492</v>
      </c>
      <c r="C4784" s="8">
        <v>44980</v>
      </c>
      <c r="D4784" s="12">
        <f t="shared" si="369"/>
        <v>2023</v>
      </c>
      <c r="E4784" s="12">
        <f t="shared" si="370"/>
        <v>2</v>
      </c>
      <c r="F4784" s="8" t="str">
        <f t="shared" si="371"/>
        <v>2023-02</v>
      </c>
      <c r="G4784" s="8">
        <v>44981</v>
      </c>
      <c r="H4784" s="23">
        <f t="shared" si="373"/>
        <v>1</v>
      </c>
      <c r="I4784" s="7" t="s">
        <v>122</v>
      </c>
      <c r="J4784" s="7" t="s">
        <v>12379</v>
      </c>
      <c r="K4784" s="7" t="s">
        <v>737</v>
      </c>
      <c r="L4784" s="7" t="s">
        <v>83</v>
      </c>
      <c r="M4784" s="7" t="s">
        <v>31</v>
      </c>
      <c r="N4784" s="7" t="s">
        <v>228</v>
      </c>
      <c r="O4784" s="7" t="s">
        <v>229</v>
      </c>
      <c r="P4784" s="7" t="s">
        <v>15493</v>
      </c>
      <c r="Q4784" s="7" t="s">
        <v>46</v>
      </c>
      <c r="R4784" s="7" t="s">
        <v>15494</v>
      </c>
      <c r="S4784" s="7" t="s">
        <v>110</v>
      </c>
      <c r="T4784" s="7" t="s">
        <v>111</v>
      </c>
      <c r="U4784" s="7" t="s">
        <v>287</v>
      </c>
      <c r="V4784" s="10">
        <v>5458.65</v>
      </c>
      <c r="W4784" s="6">
        <v>7</v>
      </c>
      <c r="X4784" s="11">
        <v>0.1</v>
      </c>
      <c r="Y4784" s="10">
        <v>-858.76</v>
      </c>
      <c r="Z4784" s="30">
        <f t="shared" si="372"/>
        <v>-0.15732094931897081</v>
      </c>
    </row>
    <row r="4785" spans="1:26">
      <c r="A4785" s="27">
        <v>4784</v>
      </c>
      <c r="B4785" s="14" t="s">
        <v>15495</v>
      </c>
      <c r="C4785" s="15">
        <v>45519</v>
      </c>
      <c r="D4785" s="12">
        <f t="shared" si="369"/>
        <v>2024</v>
      </c>
      <c r="E4785" s="12">
        <f t="shared" si="370"/>
        <v>8</v>
      </c>
      <c r="F4785" s="15" t="str">
        <f t="shared" si="371"/>
        <v>2024-08</v>
      </c>
      <c r="G4785" s="15">
        <v>45527</v>
      </c>
      <c r="H4785" s="23">
        <f t="shared" si="373"/>
        <v>8</v>
      </c>
      <c r="I4785" s="14" t="s">
        <v>27</v>
      </c>
      <c r="J4785" s="14" t="s">
        <v>1636</v>
      </c>
      <c r="K4785" s="14" t="s">
        <v>1637</v>
      </c>
      <c r="L4785" s="14" t="s">
        <v>30</v>
      </c>
      <c r="M4785" s="14" t="s">
        <v>31</v>
      </c>
      <c r="N4785" s="14" t="s">
        <v>213</v>
      </c>
      <c r="O4785" s="14" t="s">
        <v>92</v>
      </c>
      <c r="P4785" s="14" t="s">
        <v>15496</v>
      </c>
      <c r="Q4785" s="14" t="s">
        <v>46</v>
      </c>
      <c r="R4785" s="14" t="s">
        <v>15497</v>
      </c>
      <c r="S4785" s="14" t="s">
        <v>110</v>
      </c>
      <c r="T4785" s="14" t="s">
        <v>111</v>
      </c>
      <c r="U4785" s="14" t="s">
        <v>216</v>
      </c>
      <c r="V4785" s="16">
        <v>391.14</v>
      </c>
      <c r="W4785" s="13">
        <v>4</v>
      </c>
      <c r="X4785" s="17">
        <v>0.5</v>
      </c>
      <c r="Y4785" s="16">
        <v>-14.54</v>
      </c>
      <c r="Z4785" s="31">
        <f t="shared" si="372"/>
        <v>-3.7173390601830544E-2</v>
      </c>
    </row>
    <row r="4786" spans="1:26">
      <c r="A4786" s="26">
        <v>4785</v>
      </c>
      <c r="B4786" s="7" t="s">
        <v>15498</v>
      </c>
      <c r="C4786" s="8">
        <v>44529</v>
      </c>
      <c r="D4786" s="12">
        <f t="shared" si="369"/>
        <v>2021</v>
      </c>
      <c r="E4786" s="12">
        <f t="shared" si="370"/>
        <v>11</v>
      </c>
      <c r="F4786" s="8" t="str">
        <f t="shared" si="371"/>
        <v>2021-11</v>
      </c>
      <c r="G4786" s="8">
        <v>44535</v>
      </c>
      <c r="H4786" s="23">
        <f t="shared" si="373"/>
        <v>6</v>
      </c>
      <c r="I4786" s="7" t="s">
        <v>27</v>
      </c>
      <c r="J4786" s="7" t="s">
        <v>1824</v>
      </c>
      <c r="K4786" s="7" t="s">
        <v>342</v>
      </c>
      <c r="L4786" s="7" t="s">
        <v>83</v>
      </c>
      <c r="M4786" s="7" t="s">
        <v>31</v>
      </c>
      <c r="N4786" s="7" t="s">
        <v>153</v>
      </c>
      <c r="O4786" s="7" t="s">
        <v>154</v>
      </c>
      <c r="P4786" s="7" t="s">
        <v>15499</v>
      </c>
      <c r="Q4786" s="7" t="s">
        <v>146</v>
      </c>
      <c r="R4786" s="7" t="s">
        <v>15500</v>
      </c>
      <c r="S4786" s="7" t="s">
        <v>48</v>
      </c>
      <c r="T4786" s="7" t="s">
        <v>78</v>
      </c>
      <c r="U4786" s="7" t="s">
        <v>79</v>
      </c>
      <c r="V4786" s="10">
        <v>1677.92</v>
      </c>
      <c r="W4786" s="6">
        <v>14</v>
      </c>
      <c r="X4786" s="11">
        <v>0.3</v>
      </c>
      <c r="Y4786" s="10">
        <v>174.16</v>
      </c>
      <c r="Z4786" s="30">
        <f t="shared" si="372"/>
        <v>0.10379517497854486</v>
      </c>
    </row>
    <row r="4787" spans="1:26">
      <c r="A4787" s="27">
        <v>4786</v>
      </c>
      <c r="B4787" s="14" t="s">
        <v>15501</v>
      </c>
      <c r="C4787" s="15">
        <v>44878</v>
      </c>
      <c r="D4787" s="12">
        <f t="shared" si="369"/>
        <v>2022</v>
      </c>
      <c r="E4787" s="12">
        <f t="shared" si="370"/>
        <v>11</v>
      </c>
      <c r="F4787" s="15" t="str">
        <f t="shared" si="371"/>
        <v>2022-11</v>
      </c>
      <c r="G4787" s="15">
        <v>44878</v>
      </c>
      <c r="H4787" s="23">
        <f t="shared" si="373"/>
        <v>0</v>
      </c>
      <c r="I4787" s="14" t="s">
        <v>63</v>
      </c>
      <c r="J4787" s="14" t="s">
        <v>2469</v>
      </c>
      <c r="K4787" s="14" t="s">
        <v>2470</v>
      </c>
      <c r="L4787" s="14" t="s">
        <v>66</v>
      </c>
      <c r="M4787" s="14" t="s">
        <v>31</v>
      </c>
      <c r="N4787" s="14" t="s">
        <v>74</v>
      </c>
      <c r="O4787" s="14" t="s">
        <v>75</v>
      </c>
      <c r="P4787" s="14" t="s">
        <v>15502</v>
      </c>
      <c r="Q4787" s="14" t="s">
        <v>46</v>
      </c>
      <c r="R4787" s="14" t="s">
        <v>15503</v>
      </c>
      <c r="S4787" s="14" t="s">
        <v>48</v>
      </c>
      <c r="T4787" s="14" t="s">
        <v>86</v>
      </c>
      <c r="U4787" s="14" t="s">
        <v>388</v>
      </c>
      <c r="V4787" s="16">
        <v>88.75</v>
      </c>
      <c r="W4787" s="13">
        <v>1</v>
      </c>
      <c r="X4787" s="17">
        <v>0.3</v>
      </c>
      <c r="Y4787" s="16">
        <v>33.9</v>
      </c>
      <c r="Z4787" s="31">
        <f t="shared" si="372"/>
        <v>0.38197183098591547</v>
      </c>
    </row>
    <row r="4788" spans="1:26">
      <c r="A4788" s="26">
        <v>4787</v>
      </c>
      <c r="B4788" s="7" t="s">
        <v>15504</v>
      </c>
      <c r="C4788" s="8">
        <v>45370</v>
      </c>
      <c r="D4788" s="12">
        <f t="shared" si="369"/>
        <v>2024</v>
      </c>
      <c r="E4788" s="12">
        <f t="shared" si="370"/>
        <v>3</v>
      </c>
      <c r="F4788" s="8" t="str">
        <f t="shared" si="371"/>
        <v>2024-03</v>
      </c>
      <c r="G4788" s="8">
        <v>45371</v>
      </c>
      <c r="H4788" s="23">
        <f t="shared" si="373"/>
        <v>1</v>
      </c>
      <c r="I4788" s="7" t="s">
        <v>122</v>
      </c>
      <c r="J4788" s="7" t="s">
        <v>2223</v>
      </c>
      <c r="K4788" s="7" t="s">
        <v>295</v>
      </c>
      <c r="L4788" s="7" t="s">
        <v>83</v>
      </c>
      <c r="M4788" s="7" t="s">
        <v>31</v>
      </c>
      <c r="N4788" s="7" t="s">
        <v>116</v>
      </c>
      <c r="O4788" s="7" t="s">
        <v>117</v>
      </c>
      <c r="P4788" s="7" t="s">
        <v>15505</v>
      </c>
      <c r="Q4788" s="7" t="s">
        <v>58</v>
      </c>
      <c r="R4788" s="7" t="s">
        <v>15506</v>
      </c>
      <c r="S4788" s="7" t="s">
        <v>37</v>
      </c>
      <c r="T4788" s="7" t="s">
        <v>208</v>
      </c>
      <c r="U4788" s="7" t="s">
        <v>209</v>
      </c>
      <c r="V4788" s="10">
        <v>1198.1400000000001</v>
      </c>
      <c r="W4788" s="6">
        <v>5</v>
      </c>
      <c r="X4788" s="11">
        <v>0.1</v>
      </c>
      <c r="Y4788" s="10">
        <v>-10.41</v>
      </c>
      <c r="Z4788" s="30">
        <f t="shared" si="372"/>
        <v>-8.6884671240422644E-3</v>
      </c>
    </row>
    <row r="4789" spans="1:26">
      <c r="A4789" s="27">
        <v>4788</v>
      </c>
      <c r="B4789" s="14" t="s">
        <v>15507</v>
      </c>
      <c r="C4789" s="15">
        <v>45055</v>
      </c>
      <c r="D4789" s="12">
        <f t="shared" si="369"/>
        <v>2023</v>
      </c>
      <c r="E4789" s="12">
        <f t="shared" si="370"/>
        <v>5</v>
      </c>
      <c r="F4789" s="15" t="str">
        <f t="shared" si="371"/>
        <v>2023-05</v>
      </c>
      <c r="G4789" s="15">
        <v>45056</v>
      </c>
      <c r="H4789" s="23">
        <f t="shared" si="373"/>
        <v>1</v>
      </c>
      <c r="I4789" s="14" t="s">
        <v>122</v>
      </c>
      <c r="J4789" s="14" t="s">
        <v>2392</v>
      </c>
      <c r="K4789" s="14" t="s">
        <v>2393</v>
      </c>
      <c r="L4789" s="14" t="s">
        <v>66</v>
      </c>
      <c r="M4789" s="14" t="s">
        <v>31</v>
      </c>
      <c r="N4789" s="14" t="s">
        <v>166</v>
      </c>
      <c r="O4789" s="14" t="s">
        <v>167</v>
      </c>
      <c r="P4789" s="14" t="s">
        <v>15508</v>
      </c>
      <c r="Q4789" s="14" t="s">
        <v>35</v>
      </c>
      <c r="R4789" s="14" t="s">
        <v>15509</v>
      </c>
      <c r="S4789" s="14" t="s">
        <v>37</v>
      </c>
      <c r="T4789" s="14" t="s">
        <v>208</v>
      </c>
      <c r="U4789" s="14" t="s">
        <v>209</v>
      </c>
      <c r="V4789" s="16">
        <v>12714.21</v>
      </c>
      <c r="W4789" s="13">
        <v>13</v>
      </c>
      <c r="X4789" s="17">
        <v>0.3</v>
      </c>
      <c r="Y4789" s="16">
        <v>1962.07</v>
      </c>
      <c r="Z4789" s="31">
        <f t="shared" si="372"/>
        <v>0.15432103134996197</v>
      </c>
    </row>
    <row r="4790" spans="1:26">
      <c r="A4790" s="26">
        <v>4789</v>
      </c>
      <c r="B4790" s="7" t="s">
        <v>15510</v>
      </c>
      <c r="C4790" s="8">
        <v>44631</v>
      </c>
      <c r="D4790" s="12">
        <f t="shared" si="369"/>
        <v>2022</v>
      </c>
      <c r="E4790" s="12">
        <f t="shared" si="370"/>
        <v>3</v>
      </c>
      <c r="F4790" s="8" t="str">
        <f t="shared" si="371"/>
        <v>2022-03</v>
      </c>
      <c r="G4790" s="8">
        <v>44632</v>
      </c>
      <c r="H4790" s="23">
        <f t="shared" si="373"/>
        <v>1</v>
      </c>
      <c r="I4790" s="7" t="s">
        <v>122</v>
      </c>
      <c r="J4790" s="7" t="s">
        <v>7562</v>
      </c>
      <c r="K4790" s="7" t="s">
        <v>54</v>
      </c>
      <c r="L4790" s="7" t="s">
        <v>30</v>
      </c>
      <c r="M4790" s="7" t="s">
        <v>31</v>
      </c>
      <c r="N4790" s="7" t="s">
        <v>228</v>
      </c>
      <c r="O4790" s="7" t="s">
        <v>229</v>
      </c>
      <c r="P4790" s="7" t="s">
        <v>15511</v>
      </c>
      <c r="Q4790" s="7" t="s">
        <v>46</v>
      </c>
      <c r="R4790" s="7" t="s">
        <v>15512</v>
      </c>
      <c r="S4790" s="7" t="s">
        <v>37</v>
      </c>
      <c r="T4790" s="7" t="s">
        <v>38</v>
      </c>
      <c r="U4790" s="7" t="s">
        <v>102</v>
      </c>
      <c r="V4790" s="10">
        <v>8940.25</v>
      </c>
      <c r="W4790" s="6">
        <v>11</v>
      </c>
      <c r="X4790" s="11">
        <v>0.3</v>
      </c>
      <c r="Y4790" s="10">
        <v>3247.68</v>
      </c>
      <c r="Z4790" s="30">
        <f t="shared" si="372"/>
        <v>0.36326500936774697</v>
      </c>
    </row>
    <row r="4791" spans="1:26">
      <c r="A4791" s="27">
        <v>4790</v>
      </c>
      <c r="B4791" s="14" t="s">
        <v>15513</v>
      </c>
      <c r="C4791" s="15">
        <v>45259</v>
      </c>
      <c r="D4791" s="12">
        <f t="shared" si="369"/>
        <v>2023</v>
      </c>
      <c r="E4791" s="12">
        <f t="shared" si="370"/>
        <v>11</v>
      </c>
      <c r="F4791" s="15" t="str">
        <f t="shared" si="371"/>
        <v>2023-11</v>
      </c>
      <c r="G4791" s="15">
        <v>45262</v>
      </c>
      <c r="H4791" s="23">
        <f t="shared" si="373"/>
        <v>3</v>
      </c>
      <c r="I4791" s="14" t="s">
        <v>122</v>
      </c>
      <c r="J4791" s="14" t="s">
        <v>1721</v>
      </c>
      <c r="K4791" s="14" t="s">
        <v>1722</v>
      </c>
      <c r="L4791" s="14" t="s">
        <v>30</v>
      </c>
      <c r="M4791" s="14" t="s">
        <v>31</v>
      </c>
      <c r="N4791" s="14" t="s">
        <v>55</v>
      </c>
      <c r="O4791" s="14" t="s">
        <v>56</v>
      </c>
      <c r="P4791" s="14" t="s">
        <v>15514</v>
      </c>
      <c r="Q4791" s="14" t="s">
        <v>58</v>
      </c>
      <c r="R4791" s="14" t="s">
        <v>15515</v>
      </c>
      <c r="S4791" s="14" t="s">
        <v>48</v>
      </c>
      <c r="T4791" s="14" t="s">
        <v>86</v>
      </c>
      <c r="U4791" s="14" t="s">
        <v>819</v>
      </c>
      <c r="V4791" s="16">
        <v>85.77</v>
      </c>
      <c r="W4791" s="13">
        <v>1</v>
      </c>
      <c r="X4791" s="17">
        <v>0.2</v>
      </c>
      <c r="Y4791" s="16">
        <v>1.57</v>
      </c>
      <c r="Z4791" s="31">
        <f t="shared" si="372"/>
        <v>1.8304768567098055E-2</v>
      </c>
    </row>
    <row r="4792" spans="1:26">
      <c r="A4792" s="26">
        <v>4791</v>
      </c>
      <c r="B4792" s="7" t="s">
        <v>15516</v>
      </c>
      <c r="C4792" s="8">
        <v>45589</v>
      </c>
      <c r="D4792" s="12">
        <f t="shared" si="369"/>
        <v>2024</v>
      </c>
      <c r="E4792" s="12">
        <f t="shared" si="370"/>
        <v>10</v>
      </c>
      <c r="F4792" s="8" t="str">
        <f t="shared" si="371"/>
        <v>2024-10</v>
      </c>
      <c r="G4792" s="8">
        <v>45589</v>
      </c>
      <c r="H4792" s="23">
        <f t="shared" si="373"/>
        <v>0</v>
      </c>
      <c r="I4792" s="7" t="s">
        <v>63</v>
      </c>
      <c r="J4792" s="7" t="s">
        <v>5338</v>
      </c>
      <c r="K4792" s="7" t="s">
        <v>5339</v>
      </c>
      <c r="L4792" s="7" t="s">
        <v>66</v>
      </c>
      <c r="M4792" s="7" t="s">
        <v>31</v>
      </c>
      <c r="N4792" s="7" t="s">
        <v>213</v>
      </c>
      <c r="O4792" s="7" t="s">
        <v>92</v>
      </c>
      <c r="P4792" s="7" t="s">
        <v>15517</v>
      </c>
      <c r="Q4792" s="7" t="s">
        <v>46</v>
      </c>
      <c r="R4792" s="7" t="s">
        <v>15518</v>
      </c>
      <c r="S4792" s="7" t="s">
        <v>48</v>
      </c>
      <c r="T4792" s="7" t="s">
        <v>95</v>
      </c>
      <c r="U4792" s="7" t="s">
        <v>571</v>
      </c>
      <c r="V4792" s="10">
        <v>1015.26</v>
      </c>
      <c r="W4792" s="6">
        <v>12</v>
      </c>
      <c r="X4792" s="11">
        <v>0</v>
      </c>
      <c r="Y4792" s="10">
        <v>0.12</v>
      </c>
      <c r="Z4792" s="30">
        <f t="shared" si="372"/>
        <v>1.1819632409432067E-4</v>
      </c>
    </row>
    <row r="4793" spans="1:26">
      <c r="A4793" s="27">
        <v>4792</v>
      </c>
      <c r="B4793" s="14" t="s">
        <v>15519</v>
      </c>
      <c r="C4793" s="15">
        <v>45246</v>
      </c>
      <c r="D4793" s="12">
        <f t="shared" si="369"/>
        <v>2023</v>
      </c>
      <c r="E4793" s="12">
        <f t="shared" si="370"/>
        <v>11</v>
      </c>
      <c r="F4793" s="15" t="str">
        <f t="shared" si="371"/>
        <v>2023-11</v>
      </c>
      <c r="G4793" s="15">
        <v>45246</v>
      </c>
      <c r="H4793" s="23">
        <f t="shared" si="373"/>
        <v>0</v>
      </c>
      <c r="I4793" s="14" t="s">
        <v>63</v>
      </c>
      <c r="J4793" s="14" t="s">
        <v>3125</v>
      </c>
      <c r="K4793" s="14" t="s">
        <v>2705</v>
      </c>
      <c r="L4793" s="14" t="s">
        <v>30</v>
      </c>
      <c r="M4793" s="14" t="s">
        <v>31</v>
      </c>
      <c r="N4793" s="14" t="s">
        <v>74</v>
      </c>
      <c r="O4793" s="14" t="s">
        <v>75</v>
      </c>
      <c r="P4793" s="14" t="s">
        <v>15520</v>
      </c>
      <c r="Q4793" s="14" t="s">
        <v>46</v>
      </c>
      <c r="R4793" s="14" t="s">
        <v>15521</v>
      </c>
      <c r="S4793" s="14" t="s">
        <v>37</v>
      </c>
      <c r="T4793" s="14" t="s">
        <v>170</v>
      </c>
      <c r="U4793" s="14" t="s">
        <v>189</v>
      </c>
      <c r="V4793" s="16">
        <v>4871.6899999999996</v>
      </c>
      <c r="W4793" s="13">
        <v>12</v>
      </c>
      <c r="X4793" s="17">
        <v>0.5</v>
      </c>
      <c r="Y4793" s="16">
        <v>160.21</v>
      </c>
      <c r="Z4793" s="31">
        <f t="shared" si="372"/>
        <v>3.2885918438981136E-2</v>
      </c>
    </row>
    <row r="4794" spans="1:26">
      <c r="A4794" s="26">
        <v>4793</v>
      </c>
      <c r="B4794" s="7" t="s">
        <v>15522</v>
      </c>
      <c r="C4794" s="8">
        <v>44830</v>
      </c>
      <c r="D4794" s="12">
        <f t="shared" si="369"/>
        <v>2022</v>
      </c>
      <c r="E4794" s="12">
        <f t="shared" si="370"/>
        <v>9</v>
      </c>
      <c r="F4794" s="8" t="str">
        <f t="shared" si="371"/>
        <v>2022-09</v>
      </c>
      <c r="G4794" s="8">
        <v>44836</v>
      </c>
      <c r="H4794" s="23">
        <f t="shared" si="373"/>
        <v>6</v>
      </c>
      <c r="I4794" s="7" t="s">
        <v>52</v>
      </c>
      <c r="J4794" s="7" t="s">
        <v>6223</v>
      </c>
      <c r="K4794" s="7" t="s">
        <v>1974</v>
      </c>
      <c r="L4794" s="7" t="s">
        <v>30</v>
      </c>
      <c r="M4794" s="7" t="s">
        <v>31</v>
      </c>
      <c r="N4794" s="7" t="s">
        <v>153</v>
      </c>
      <c r="O4794" s="7" t="s">
        <v>154</v>
      </c>
      <c r="P4794" s="7" t="s">
        <v>15523</v>
      </c>
      <c r="Q4794" s="7" t="s">
        <v>146</v>
      </c>
      <c r="R4794" s="7" t="s">
        <v>15524</v>
      </c>
      <c r="S4794" s="7" t="s">
        <v>48</v>
      </c>
      <c r="T4794" s="7" t="s">
        <v>298</v>
      </c>
      <c r="U4794" s="7" t="s">
        <v>299</v>
      </c>
      <c r="V4794" s="10">
        <v>652.45000000000005</v>
      </c>
      <c r="W4794" s="6">
        <v>8</v>
      </c>
      <c r="X4794" s="11">
        <v>0.5</v>
      </c>
      <c r="Y4794" s="10">
        <v>150.26</v>
      </c>
      <c r="Z4794" s="30">
        <f t="shared" si="372"/>
        <v>0.2303011725036401</v>
      </c>
    </row>
    <row r="4795" spans="1:26">
      <c r="A4795" s="27">
        <v>4794</v>
      </c>
      <c r="B4795" s="14" t="s">
        <v>15525</v>
      </c>
      <c r="C4795" s="15">
        <v>44321</v>
      </c>
      <c r="D4795" s="12">
        <f t="shared" si="369"/>
        <v>2021</v>
      </c>
      <c r="E4795" s="12">
        <f t="shared" si="370"/>
        <v>5</v>
      </c>
      <c r="F4795" s="15" t="str">
        <f t="shared" si="371"/>
        <v>2021-05</v>
      </c>
      <c r="G4795" s="15">
        <v>44323</v>
      </c>
      <c r="H4795" s="23">
        <f t="shared" si="373"/>
        <v>2</v>
      </c>
      <c r="I4795" s="14" t="s">
        <v>122</v>
      </c>
      <c r="J4795" s="14" t="s">
        <v>5355</v>
      </c>
      <c r="K4795" s="14" t="s">
        <v>1232</v>
      </c>
      <c r="L4795" s="14" t="s">
        <v>30</v>
      </c>
      <c r="M4795" s="14" t="s">
        <v>31</v>
      </c>
      <c r="N4795" s="14" t="s">
        <v>91</v>
      </c>
      <c r="O4795" s="14" t="s">
        <v>92</v>
      </c>
      <c r="P4795" s="14" t="s">
        <v>15526</v>
      </c>
      <c r="Q4795" s="14" t="s">
        <v>46</v>
      </c>
      <c r="R4795" s="14" t="s">
        <v>15527</v>
      </c>
      <c r="S4795" s="14" t="s">
        <v>110</v>
      </c>
      <c r="T4795" s="14" t="s">
        <v>148</v>
      </c>
      <c r="U4795" s="14" t="s">
        <v>149</v>
      </c>
      <c r="V4795" s="16">
        <v>745.61</v>
      </c>
      <c r="W4795" s="13">
        <v>1</v>
      </c>
      <c r="X4795" s="17">
        <v>0.4</v>
      </c>
      <c r="Y4795" s="16">
        <v>43.92</v>
      </c>
      <c r="Z4795" s="31">
        <f t="shared" si="372"/>
        <v>5.8904789367095402E-2</v>
      </c>
    </row>
    <row r="4796" spans="1:26">
      <c r="A4796" s="26">
        <v>4795</v>
      </c>
      <c r="B4796" s="7" t="s">
        <v>15528</v>
      </c>
      <c r="C4796" s="8">
        <v>45538</v>
      </c>
      <c r="D4796" s="12">
        <f t="shared" si="369"/>
        <v>2024</v>
      </c>
      <c r="E4796" s="12">
        <f t="shared" si="370"/>
        <v>9</v>
      </c>
      <c r="F4796" s="8" t="str">
        <f t="shared" si="371"/>
        <v>2024-09</v>
      </c>
      <c r="G4796" s="8">
        <v>45541</v>
      </c>
      <c r="H4796" s="23">
        <f t="shared" si="373"/>
        <v>3</v>
      </c>
      <c r="I4796" s="7" t="s">
        <v>52</v>
      </c>
      <c r="J4796" s="7" t="s">
        <v>5636</v>
      </c>
      <c r="K4796" s="7" t="s">
        <v>1567</v>
      </c>
      <c r="L4796" s="7" t="s">
        <v>30</v>
      </c>
      <c r="M4796" s="7" t="s">
        <v>31</v>
      </c>
      <c r="N4796" s="7" t="s">
        <v>74</v>
      </c>
      <c r="O4796" s="7" t="s">
        <v>75</v>
      </c>
      <c r="P4796" s="7" t="s">
        <v>15529</v>
      </c>
      <c r="Q4796" s="7" t="s">
        <v>46</v>
      </c>
      <c r="R4796" s="7" t="s">
        <v>15530</v>
      </c>
      <c r="S4796" s="7" t="s">
        <v>48</v>
      </c>
      <c r="T4796" s="7" t="s">
        <v>86</v>
      </c>
      <c r="U4796" s="7" t="s">
        <v>87</v>
      </c>
      <c r="V4796" s="10">
        <v>101.45</v>
      </c>
      <c r="W4796" s="6">
        <v>7</v>
      </c>
      <c r="X4796" s="11">
        <v>0.2</v>
      </c>
      <c r="Y4796" s="10">
        <v>19.420000000000002</v>
      </c>
      <c r="Z4796" s="30">
        <f t="shared" si="372"/>
        <v>0.19142434696895022</v>
      </c>
    </row>
    <row r="4797" spans="1:26">
      <c r="A4797" s="27">
        <v>4796</v>
      </c>
      <c r="B4797" s="14" t="s">
        <v>15531</v>
      </c>
      <c r="C4797" s="15">
        <v>45452</v>
      </c>
      <c r="D4797" s="12">
        <f t="shared" si="369"/>
        <v>2024</v>
      </c>
      <c r="E4797" s="12">
        <f t="shared" si="370"/>
        <v>6</v>
      </c>
      <c r="F4797" s="15" t="str">
        <f t="shared" si="371"/>
        <v>2024-06</v>
      </c>
      <c r="G4797" s="15">
        <v>45452</v>
      </c>
      <c r="H4797" s="23">
        <f t="shared" si="373"/>
        <v>0</v>
      </c>
      <c r="I4797" s="14" t="s">
        <v>63</v>
      </c>
      <c r="J4797" s="14" t="s">
        <v>652</v>
      </c>
      <c r="K4797" s="14" t="s">
        <v>653</v>
      </c>
      <c r="L4797" s="14" t="s">
        <v>66</v>
      </c>
      <c r="M4797" s="14" t="s">
        <v>31</v>
      </c>
      <c r="N4797" s="14" t="s">
        <v>143</v>
      </c>
      <c r="O4797" s="14" t="s">
        <v>144</v>
      </c>
      <c r="P4797" s="14" t="s">
        <v>15532</v>
      </c>
      <c r="Q4797" s="14" t="s">
        <v>146</v>
      </c>
      <c r="R4797" s="14" t="s">
        <v>15533</v>
      </c>
      <c r="S4797" s="14" t="s">
        <v>37</v>
      </c>
      <c r="T4797" s="14" t="s">
        <v>60</v>
      </c>
      <c r="U4797" s="14" t="s">
        <v>317</v>
      </c>
      <c r="V4797" s="16">
        <v>3338.36</v>
      </c>
      <c r="W4797" s="13">
        <v>4</v>
      </c>
      <c r="X4797" s="17">
        <v>0</v>
      </c>
      <c r="Y4797" s="16">
        <v>1106.5899999999999</v>
      </c>
      <c r="Z4797" s="31">
        <f t="shared" si="372"/>
        <v>0.33147713248421379</v>
      </c>
    </row>
    <row r="4798" spans="1:26">
      <c r="A4798" s="26">
        <v>4797</v>
      </c>
      <c r="B4798" s="7" t="s">
        <v>15534</v>
      </c>
      <c r="C4798" s="8">
        <v>44216</v>
      </c>
      <c r="D4798" s="12">
        <f t="shared" si="369"/>
        <v>2021</v>
      </c>
      <c r="E4798" s="12">
        <f t="shared" si="370"/>
        <v>1</v>
      </c>
      <c r="F4798" s="8" t="str">
        <f t="shared" si="371"/>
        <v>2021-01</v>
      </c>
      <c r="G4798" s="8">
        <v>44216</v>
      </c>
      <c r="H4798" s="23">
        <f t="shared" si="373"/>
        <v>0</v>
      </c>
      <c r="I4798" s="7" t="s">
        <v>63</v>
      </c>
      <c r="J4798" s="7" t="s">
        <v>2184</v>
      </c>
      <c r="K4798" s="7" t="s">
        <v>2185</v>
      </c>
      <c r="L4798" s="7" t="s">
        <v>30</v>
      </c>
      <c r="M4798" s="7" t="s">
        <v>31</v>
      </c>
      <c r="N4798" s="7" t="s">
        <v>91</v>
      </c>
      <c r="O4798" s="7" t="s">
        <v>92</v>
      </c>
      <c r="P4798" s="7" t="s">
        <v>15535</v>
      </c>
      <c r="Q4798" s="7" t="s">
        <v>46</v>
      </c>
      <c r="R4798" s="7" t="s">
        <v>15536</v>
      </c>
      <c r="S4798" s="7" t="s">
        <v>110</v>
      </c>
      <c r="T4798" s="7" t="s">
        <v>111</v>
      </c>
      <c r="U4798" s="7" t="s">
        <v>287</v>
      </c>
      <c r="V4798" s="10">
        <v>6541.75</v>
      </c>
      <c r="W4798" s="6">
        <v>7</v>
      </c>
      <c r="X4798" s="11">
        <v>0.2</v>
      </c>
      <c r="Y4798" s="10">
        <v>-1004.08</v>
      </c>
      <c r="Z4798" s="30">
        <f t="shared" si="372"/>
        <v>-0.15348798104482747</v>
      </c>
    </row>
    <row r="4799" spans="1:26">
      <c r="A4799" s="27">
        <v>4798</v>
      </c>
      <c r="B4799" s="14" t="s">
        <v>15537</v>
      </c>
      <c r="C4799" s="15">
        <v>45436</v>
      </c>
      <c r="D4799" s="12">
        <f t="shared" si="369"/>
        <v>2024</v>
      </c>
      <c r="E4799" s="12">
        <f t="shared" si="370"/>
        <v>5</v>
      </c>
      <c r="F4799" s="15" t="str">
        <f t="shared" si="371"/>
        <v>2024-05</v>
      </c>
      <c r="G4799" s="15">
        <v>45438</v>
      </c>
      <c r="H4799" s="23">
        <f t="shared" si="373"/>
        <v>2</v>
      </c>
      <c r="I4799" s="14" t="s">
        <v>122</v>
      </c>
      <c r="J4799" s="14" t="s">
        <v>3276</v>
      </c>
      <c r="K4799" s="14" t="s">
        <v>2235</v>
      </c>
      <c r="L4799" s="14" t="s">
        <v>83</v>
      </c>
      <c r="M4799" s="14" t="s">
        <v>31</v>
      </c>
      <c r="N4799" s="14" t="s">
        <v>32</v>
      </c>
      <c r="O4799" s="14" t="s">
        <v>33</v>
      </c>
      <c r="P4799" s="14" t="s">
        <v>15538</v>
      </c>
      <c r="Q4799" s="14" t="s">
        <v>35</v>
      </c>
      <c r="R4799" s="14" t="s">
        <v>15539</v>
      </c>
      <c r="S4799" s="14" t="s">
        <v>110</v>
      </c>
      <c r="T4799" s="14" t="s">
        <v>148</v>
      </c>
      <c r="U4799" s="14" t="s">
        <v>237</v>
      </c>
      <c r="V4799" s="16">
        <v>1083.8800000000001</v>
      </c>
      <c r="W4799" s="13">
        <v>3</v>
      </c>
      <c r="X4799" s="17">
        <v>0.2</v>
      </c>
      <c r="Y4799" s="16">
        <v>51.04</v>
      </c>
      <c r="Z4799" s="31">
        <f t="shared" si="372"/>
        <v>4.7090083773111406E-2</v>
      </c>
    </row>
    <row r="4800" spans="1:26">
      <c r="A4800" s="26">
        <v>4799</v>
      </c>
      <c r="B4800" s="7" t="s">
        <v>15540</v>
      </c>
      <c r="C4800" s="8">
        <v>44415</v>
      </c>
      <c r="D4800" s="12">
        <f t="shared" si="369"/>
        <v>2021</v>
      </c>
      <c r="E4800" s="12">
        <f t="shared" si="370"/>
        <v>8</v>
      </c>
      <c r="F4800" s="8" t="str">
        <f t="shared" si="371"/>
        <v>2021-08</v>
      </c>
      <c r="G4800" s="8">
        <v>44418</v>
      </c>
      <c r="H4800" s="23">
        <f t="shared" si="373"/>
        <v>3</v>
      </c>
      <c r="I4800" s="7" t="s">
        <v>122</v>
      </c>
      <c r="J4800" s="7" t="s">
        <v>1566</v>
      </c>
      <c r="K4800" s="7" t="s">
        <v>1567</v>
      </c>
      <c r="L4800" s="7" t="s">
        <v>83</v>
      </c>
      <c r="M4800" s="7" t="s">
        <v>31</v>
      </c>
      <c r="N4800" s="7" t="s">
        <v>283</v>
      </c>
      <c r="O4800" s="7" t="s">
        <v>284</v>
      </c>
      <c r="P4800" s="7" t="s">
        <v>10070</v>
      </c>
      <c r="Q4800" s="7" t="s">
        <v>146</v>
      </c>
      <c r="R4800" s="7" t="s">
        <v>15541</v>
      </c>
      <c r="S4800" s="7" t="s">
        <v>48</v>
      </c>
      <c r="T4800" s="7" t="s">
        <v>434</v>
      </c>
      <c r="U4800" s="7" t="s">
        <v>1382</v>
      </c>
      <c r="V4800" s="10">
        <v>1477.21</v>
      </c>
      <c r="W4800" s="6">
        <v>6</v>
      </c>
      <c r="X4800" s="11">
        <v>0.1</v>
      </c>
      <c r="Y4800" s="10">
        <v>-34.9</v>
      </c>
      <c r="Z4800" s="30">
        <f t="shared" si="372"/>
        <v>-2.3625618564726746E-2</v>
      </c>
    </row>
    <row r="4801" spans="1:26">
      <c r="A4801" s="27">
        <v>4800</v>
      </c>
      <c r="B4801" s="14" t="s">
        <v>15542</v>
      </c>
      <c r="C4801" s="15">
        <v>44909</v>
      </c>
      <c r="D4801" s="12">
        <f t="shared" si="369"/>
        <v>2022</v>
      </c>
      <c r="E4801" s="12">
        <f t="shared" si="370"/>
        <v>12</v>
      </c>
      <c r="F4801" s="15" t="str">
        <f t="shared" si="371"/>
        <v>2022-12</v>
      </c>
      <c r="G4801" s="15">
        <v>44910</v>
      </c>
      <c r="H4801" s="23">
        <f t="shared" si="373"/>
        <v>1</v>
      </c>
      <c r="I4801" s="14" t="s">
        <v>122</v>
      </c>
      <c r="J4801" s="14" t="s">
        <v>985</v>
      </c>
      <c r="K4801" s="14" t="s">
        <v>455</v>
      </c>
      <c r="L4801" s="14" t="s">
        <v>66</v>
      </c>
      <c r="M4801" s="14" t="s">
        <v>31</v>
      </c>
      <c r="N4801" s="14" t="s">
        <v>91</v>
      </c>
      <c r="O4801" s="14" t="s">
        <v>92</v>
      </c>
      <c r="P4801" s="14" t="s">
        <v>15543</v>
      </c>
      <c r="Q4801" s="14" t="s">
        <v>46</v>
      </c>
      <c r="R4801" s="14" t="s">
        <v>15544</v>
      </c>
      <c r="S4801" s="14" t="s">
        <v>48</v>
      </c>
      <c r="T4801" s="14" t="s">
        <v>86</v>
      </c>
      <c r="U4801" s="14" t="s">
        <v>819</v>
      </c>
      <c r="V4801" s="16">
        <v>519.55999999999995</v>
      </c>
      <c r="W4801" s="13">
        <v>5</v>
      </c>
      <c r="X4801" s="17">
        <v>0.3</v>
      </c>
      <c r="Y4801" s="16">
        <v>23.28</v>
      </c>
      <c r="Z4801" s="31">
        <f t="shared" si="372"/>
        <v>4.4807144506890453E-2</v>
      </c>
    </row>
    <row r="4802" spans="1:26">
      <c r="A4802" s="26">
        <v>4801</v>
      </c>
      <c r="B4802" s="7" t="s">
        <v>15545</v>
      </c>
      <c r="C4802" s="8">
        <v>44975</v>
      </c>
      <c r="D4802" s="12">
        <f t="shared" ref="D4802:D4865" si="374">YEAR(C4802)</f>
        <v>2023</v>
      </c>
      <c r="E4802" s="12">
        <f t="shared" ref="E4802:E4865" si="375">MONTH(C4802)</f>
        <v>2</v>
      </c>
      <c r="F4802" s="8" t="str">
        <f t="shared" ref="F4802:F4865" si="376">TEXT(C4802,"yyyy-mm")</f>
        <v>2023-02</v>
      </c>
      <c r="G4802" s="8">
        <v>44976</v>
      </c>
      <c r="H4802" s="23">
        <f t="shared" si="373"/>
        <v>1</v>
      </c>
      <c r="I4802" s="7" t="s">
        <v>122</v>
      </c>
      <c r="J4802" s="7" t="s">
        <v>2365</v>
      </c>
      <c r="K4802" s="7" t="s">
        <v>2366</v>
      </c>
      <c r="L4802" s="7" t="s">
        <v>66</v>
      </c>
      <c r="M4802" s="7" t="s">
        <v>31</v>
      </c>
      <c r="N4802" s="7" t="s">
        <v>55</v>
      </c>
      <c r="O4802" s="7" t="s">
        <v>56</v>
      </c>
      <c r="P4802" s="7" t="s">
        <v>15546</v>
      </c>
      <c r="Q4802" s="7" t="s">
        <v>58</v>
      </c>
      <c r="R4802" s="7" t="s">
        <v>15547</v>
      </c>
      <c r="S4802" s="7" t="s">
        <v>48</v>
      </c>
      <c r="T4802" s="7" t="s">
        <v>49</v>
      </c>
      <c r="U4802" s="7" t="s">
        <v>120</v>
      </c>
      <c r="V4802" s="10">
        <v>149.08000000000001</v>
      </c>
      <c r="W4802" s="6">
        <v>2</v>
      </c>
      <c r="X4802" s="11">
        <v>0</v>
      </c>
      <c r="Y4802" s="10">
        <v>12.48</v>
      </c>
      <c r="Z4802" s="30">
        <f t="shared" ref="Z4802:Z4865" si="377">IFERROR(Y4802/V4802,0)</f>
        <v>8.3713442447008318E-2</v>
      </c>
    </row>
    <row r="4803" spans="1:26">
      <c r="A4803" s="27">
        <v>4802</v>
      </c>
      <c r="B4803" s="14" t="s">
        <v>15548</v>
      </c>
      <c r="C4803" s="15">
        <v>45591</v>
      </c>
      <c r="D4803" s="12">
        <f t="shared" si="374"/>
        <v>2024</v>
      </c>
      <c r="E4803" s="12">
        <f t="shared" si="375"/>
        <v>10</v>
      </c>
      <c r="F4803" s="15" t="str">
        <f t="shared" si="376"/>
        <v>2024-10</v>
      </c>
      <c r="G4803" s="15">
        <v>45597</v>
      </c>
      <c r="H4803" s="23">
        <f t="shared" si="373"/>
        <v>6</v>
      </c>
      <c r="I4803" s="14" t="s">
        <v>52</v>
      </c>
      <c r="J4803" s="14" t="s">
        <v>3824</v>
      </c>
      <c r="K4803" s="14" t="s">
        <v>3825</v>
      </c>
      <c r="L4803" s="14" t="s">
        <v>83</v>
      </c>
      <c r="M4803" s="14" t="s">
        <v>31</v>
      </c>
      <c r="N4803" s="14" t="s">
        <v>711</v>
      </c>
      <c r="O4803" s="14" t="s">
        <v>712</v>
      </c>
      <c r="P4803" s="14" t="s">
        <v>15549</v>
      </c>
      <c r="Q4803" s="14" t="s">
        <v>35</v>
      </c>
      <c r="R4803" s="14" t="s">
        <v>15550</v>
      </c>
      <c r="S4803" s="14" t="s">
        <v>48</v>
      </c>
      <c r="T4803" s="14" t="s">
        <v>434</v>
      </c>
      <c r="U4803" s="14" t="s">
        <v>435</v>
      </c>
      <c r="V4803" s="16">
        <v>2508</v>
      </c>
      <c r="W4803" s="13">
        <v>13</v>
      </c>
      <c r="X4803" s="17">
        <v>0.2</v>
      </c>
      <c r="Y4803" s="16">
        <v>472.82</v>
      </c>
      <c r="Z4803" s="31">
        <f t="shared" si="377"/>
        <v>0.18852472089314196</v>
      </c>
    </row>
    <row r="4804" spans="1:26">
      <c r="A4804" s="26">
        <v>4803</v>
      </c>
      <c r="B4804" s="7" t="s">
        <v>15551</v>
      </c>
      <c r="C4804" s="8">
        <v>45132</v>
      </c>
      <c r="D4804" s="12">
        <f t="shared" si="374"/>
        <v>2023</v>
      </c>
      <c r="E4804" s="12">
        <f t="shared" si="375"/>
        <v>7</v>
      </c>
      <c r="F4804" s="8" t="str">
        <f t="shared" si="376"/>
        <v>2023-07</v>
      </c>
      <c r="G4804" s="8">
        <v>45134</v>
      </c>
      <c r="H4804" s="23">
        <f t="shared" ref="H4804:H4867" si="378">G4804-C4804</f>
        <v>2</v>
      </c>
      <c r="I4804" s="7" t="s">
        <v>122</v>
      </c>
      <c r="J4804" s="7" t="s">
        <v>272</v>
      </c>
      <c r="K4804" s="7" t="s">
        <v>273</v>
      </c>
      <c r="L4804" s="7" t="s">
        <v>66</v>
      </c>
      <c r="M4804" s="7" t="s">
        <v>31</v>
      </c>
      <c r="N4804" s="7" t="s">
        <v>166</v>
      </c>
      <c r="O4804" s="7" t="s">
        <v>167</v>
      </c>
      <c r="P4804" s="7" t="s">
        <v>15552</v>
      </c>
      <c r="Q4804" s="7" t="s">
        <v>35</v>
      </c>
      <c r="R4804" s="7" t="s">
        <v>15553</v>
      </c>
      <c r="S4804" s="7" t="s">
        <v>48</v>
      </c>
      <c r="T4804" s="7" t="s">
        <v>86</v>
      </c>
      <c r="U4804" s="7" t="s">
        <v>819</v>
      </c>
      <c r="V4804" s="10">
        <v>1289.82</v>
      </c>
      <c r="W4804" s="6">
        <v>13</v>
      </c>
      <c r="X4804" s="11">
        <v>0</v>
      </c>
      <c r="Y4804" s="10">
        <v>439.62</v>
      </c>
      <c r="Z4804" s="30">
        <f t="shared" si="377"/>
        <v>0.3408382565009071</v>
      </c>
    </row>
    <row r="4805" spans="1:26">
      <c r="A4805" s="27">
        <v>4804</v>
      </c>
      <c r="B4805" s="14" t="s">
        <v>15554</v>
      </c>
      <c r="C4805" s="15">
        <v>45220</v>
      </c>
      <c r="D4805" s="12">
        <f t="shared" si="374"/>
        <v>2023</v>
      </c>
      <c r="E4805" s="12">
        <f t="shared" si="375"/>
        <v>10</v>
      </c>
      <c r="F4805" s="15" t="str">
        <f t="shared" si="376"/>
        <v>2023-10</v>
      </c>
      <c r="G4805" s="15">
        <v>45226</v>
      </c>
      <c r="H4805" s="23">
        <f t="shared" si="378"/>
        <v>6</v>
      </c>
      <c r="I4805" s="14" t="s">
        <v>27</v>
      </c>
      <c r="J4805" s="14" t="s">
        <v>1649</v>
      </c>
      <c r="K4805" s="14" t="s">
        <v>1650</v>
      </c>
      <c r="L4805" s="14" t="s">
        <v>66</v>
      </c>
      <c r="M4805" s="14" t="s">
        <v>31</v>
      </c>
      <c r="N4805" s="14" t="s">
        <v>74</v>
      </c>
      <c r="O4805" s="14" t="s">
        <v>75</v>
      </c>
      <c r="P4805" s="14" t="s">
        <v>15555</v>
      </c>
      <c r="Q4805" s="14" t="s">
        <v>46</v>
      </c>
      <c r="R4805" s="14" t="s">
        <v>15556</v>
      </c>
      <c r="S4805" s="14" t="s">
        <v>110</v>
      </c>
      <c r="T4805" s="14" t="s">
        <v>111</v>
      </c>
      <c r="U4805" s="14" t="s">
        <v>287</v>
      </c>
      <c r="V4805" s="16">
        <v>9563.6</v>
      </c>
      <c r="W4805" s="13">
        <v>6</v>
      </c>
      <c r="X4805" s="17">
        <v>0.1</v>
      </c>
      <c r="Y4805" s="16">
        <v>-1584.85</v>
      </c>
      <c r="Z4805" s="31">
        <f t="shared" si="377"/>
        <v>-0.16571688485507549</v>
      </c>
    </row>
    <row r="4806" spans="1:26">
      <c r="A4806" s="26">
        <v>4805</v>
      </c>
      <c r="B4806" s="7" t="s">
        <v>15557</v>
      </c>
      <c r="C4806" s="8">
        <v>45152</v>
      </c>
      <c r="D4806" s="12">
        <f t="shared" si="374"/>
        <v>2023</v>
      </c>
      <c r="E4806" s="12">
        <f t="shared" si="375"/>
        <v>8</v>
      </c>
      <c r="F4806" s="8" t="str">
        <f t="shared" si="376"/>
        <v>2023-08</v>
      </c>
      <c r="G4806" s="8">
        <v>45152</v>
      </c>
      <c r="H4806" s="23">
        <f t="shared" si="378"/>
        <v>0</v>
      </c>
      <c r="I4806" s="7" t="s">
        <v>63</v>
      </c>
      <c r="J4806" s="7" t="s">
        <v>2704</v>
      </c>
      <c r="K4806" s="7" t="s">
        <v>2705</v>
      </c>
      <c r="L4806" s="7" t="s">
        <v>30</v>
      </c>
      <c r="M4806" s="7" t="s">
        <v>31</v>
      </c>
      <c r="N4806" s="7" t="s">
        <v>116</v>
      </c>
      <c r="O4806" s="7" t="s">
        <v>117</v>
      </c>
      <c r="P4806" s="7" t="s">
        <v>15558</v>
      </c>
      <c r="Q4806" s="7" t="s">
        <v>58</v>
      </c>
      <c r="R4806" s="7" t="s">
        <v>15559</v>
      </c>
      <c r="S4806" s="7" t="s">
        <v>110</v>
      </c>
      <c r="T4806" s="7" t="s">
        <v>223</v>
      </c>
      <c r="U4806" s="7" t="s">
        <v>495</v>
      </c>
      <c r="V4806" s="10">
        <v>13767.46</v>
      </c>
      <c r="W4806" s="6">
        <v>7</v>
      </c>
      <c r="X4806" s="11">
        <v>0</v>
      </c>
      <c r="Y4806" s="10">
        <v>3630.45</v>
      </c>
      <c r="Z4806" s="30">
        <f t="shared" si="377"/>
        <v>0.26369787891157848</v>
      </c>
    </row>
    <row r="4807" spans="1:26">
      <c r="A4807" s="27">
        <v>4806</v>
      </c>
      <c r="B4807" s="14" t="s">
        <v>15560</v>
      </c>
      <c r="C4807" s="15">
        <v>45589</v>
      </c>
      <c r="D4807" s="12">
        <f t="shared" si="374"/>
        <v>2024</v>
      </c>
      <c r="E4807" s="12">
        <f t="shared" si="375"/>
        <v>10</v>
      </c>
      <c r="F4807" s="15" t="str">
        <f t="shared" si="376"/>
        <v>2024-10</v>
      </c>
      <c r="G4807" s="15">
        <v>45595</v>
      </c>
      <c r="H4807" s="23">
        <f t="shared" si="378"/>
        <v>6</v>
      </c>
      <c r="I4807" s="14" t="s">
        <v>52</v>
      </c>
      <c r="J4807" s="14" t="s">
        <v>410</v>
      </c>
      <c r="K4807" s="14" t="s">
        <v>411</v>
      </c>
      <c r="L4807" s="14" t="s">
        <v>66</v>
      </c>
      <c r="M4807" s="14" t="s">
        <v>31</v>
      </c>
      <c r="N4807" s="14" t="s">
        <v>125</v>
      </c>
      <c r="O4807" s="14" t="s">
        <v>126</v>
      </c>
      <c r="P4807" s="14" t="s">
        <v>15561</v>
      </c>
      <c r="Q4807" s="14" t="s">
        <v>58</v>
      </c>
      <c r="R4807" s="14" t="s">
        <v>15562</v>
      </c>
      <c r="S4807" s="14" t="s">
        <v>48</v>
      </c>
      <c r="T4807" s="14" t="s">
        <v>298</v>
      </c>
      <c r="U4807" s="14" t="s">
        <v>299</v>
      </c>
      <c r="V4807" s="16">
        <v>855.39</v>
      </c>
      <c r="W4807" s="13">
        <v>10</v>
      </c>
      <c r="X4807" s="17">
        <v>0.4</v>
      </c>
      <c r="Y4807" s="16">
        <v>293.08999999999997</v>
      </c>
      <c r="Z4807" s="31">
        <f t="shared" si="377"/>
        <v>0.34263903014999003</v>
      </c>
    </row>
    <row r="4808" spans="1:26">
      <c r="A4808" s="26">
        <v>4807</v>
      </c>
      <c r="B4808" s="7" t="s">
        <v>15563</v>
      </c>
      <c r="C4808" s="8">
        <v>44827</v>
      </c>
      <c r="D4808" s="12">
        <f t="shared" si="374"/>
        <v>2022</v>
      </c>
      <c r="E4808" s="12">
        <f t="shared" si="375"/>
        <v>9</v>
      </c>
      <c r="F4808" s="8" t="str">
        <f t="shared" si="376"/>
        <v>2022-09</v>
      </c>
      <c r="G4808" s="8">
        <v>44830</v>
      </c>
      <c r="H4808" s="23">
        <f t="shared" si="378"/>
        <v>3</v>
      </c>
      <c r="I4808" s="7" t="s">
        <v>52</v>
      </c>
      <c r="J4808" s="7" t="s">
        <v>938</v>
      </c>
      <c r="K4808" s="7" t="s">
        <v>939</v>
      </c>
      <c r="L4808" s="7" t="s">
        <v>83</v>
      </c>
      <c r="M4808" s="7" t="s">
        <v>31</v>
      </c>
      <c r="N4808" s="7" t="s">
        <v>43</v>
      </c>
      <c r="O4808" s="7" t="s">
        <v>44</v>
      </c>
      <c r="P4808" s="7" t="s">
        <v>15564</v>
      </c>
      <c r="Q4808" s="7" t="s">
        <v>46</v>
      </c>
      <c r="R4808" s="7" t="s">
        <v>15565</v>
      </c>
      <c r="S4808" s="7" t="s">
        <v>37</v>
      </c>
      <c r="T4808" s="7" t="s">
        <v>208</v>
      </c>
      <c r="U4808" s="7" t="s">
        <v>209</v>
      </c>
      <c r="V4808" s="10">
        <v>909.94</v>
      </c>
      <c r="W4808" s="6">
        <v>9</v>
      </c>
      <c r="X4808" s="11">
        <v>0.2</v>
      </c>
      <c r="Y4808" s="10">
        <v>-99.99</v>
      </c>
      <c r="Z4808" s="30">
        <f t="shared" si="377"/>
        <v>-0.1098863661340308</v>
      </c>
    </row>
    <row r="4809" spans="1:26">
      <c r="A4809" s="27">
        <v>4808</v>
      </c>
      <c r="B4809" s="14" t="s">
        <v>15566</v>
      </c>
      <c r="C4809" s="15">
        <v>44851</v>
      </c>
      <c r="D4809" s="12">
        <f t="shared" si="374"/>
        <v>2022</v>
      </c>
      <c r="E4809" s="12">
        <f t="shared" si="375"/>
        <v>10</v>
      </c>
      <c r="F4809" s="15" t="str">
        <f t="shared" si="376"/>
        <v>2022-10</v>
      </c>
      <c r="G4809" s="15">
        <v>44852</v>
      </c>
      <c r="H4809" s="23">
        <f t="shared" si="378"/>
        <v>1</v>
      </c>
      <c r="I4809" s="14" t="s">
        <v>122</v>
      </c>
      <c r="J4809" s="14" t="s">
        <v>15567</v>
      </c>
      <c r="K4809" s="14" t="s">
        <v>2103</v>
      </c>
      <c r="L4809" s="14" t="s">
        <v>66</v>
      </c>
      <c r="M4809" s="14" t="s">
        <v>31</v>
      </c>
      <c r="N4809" s="14" t="s">
        <v>166</v>
      </c>
      <c r="O4809" s="14" t="s">
        <v>167</v>
      </c>
      <c r="P4809" s="14" t="s">
        <v>15568</v>
      </c>
      <c r="Q4809" s="14" t="s">
        <v>35</v>
      </c>
      <c r="R4809" s="14" t="s">
        <v>15569</v>
      </c>
      <c r="S4809" s="14" t="s">
        <v>48</v>
      </c>
      <c r="T4809" s="14" t="s">
        <v>86</v>
      </c>
      <c r="U4809" s="14" t="s">
        <v>819</v>
      </c>
      <c r="V4809" s="16">
        <v>1317.39</v>
      </c>
      <c r="W4809" s="13">
        <v>10</v>
      </c>
      <c r="X4809" s="17">
        <v>0.4</v>
      </c>
      <c r="Y4809" s="16">
        <v>142.74</v>
      </c>
      <c r="Z4809" s="31">
        <f t="shared" si="377"/>
        <v>0.10835060232732903</v>
      </c>
    </row>
    <row r="4810" spans="1:26">
      <c r="A4810" s="26">
        <v>4809</v>
      </c>
      <c r="B4810" s="7" t="s">
        <v>15570</v>
      </c>
      <c r="C4810" s="8">
        <v>45250</v>
      </c>
      <c r="D4810" s="12">
        <f t="shared" si="374"/>
        <v>2023</v>
      </c>
      <c r="E4810" s="12">
        <f t="shared" si="375"/>
        <v>11</v>
      </c>
      <c r="F4810" s="8" t="str">
        <f t="shared" si="376"/>
        <v>2023-11</v>
      </c>
      <c r="G4810" s="8">
        <v>45253</v>
      </c>
      <c r="H4810" s="23">
        <f t="shared" si="378"/>
        <v>3</v>
      </c>
      <c r="I4810" s="7" t="s">
        <v>122</v>
      </c>
      <c r="J4810" s="7" t="s">
        <v>1582</v>
      </c>
      <c r="K4810" s="7" t="s">
        <v>926</v>
      </c>
      <c r="L4810" s="7" t="s">
        <v>30</v>
      </c>
      <c r="M4810" s="7" t="s">
        <v>31</v>
      </c>
      <c r="N4810" s="7" t="s">
        <v>313</v>
      </c>
      <c r="O4810" s="7" t="s">
        <v>314</v>
      </c>
      <c r="P4810" s="7" t="s">
        <v>15571</v>
      </c>
      <c r="Q4810" s="7" t="s">
        <v>146</v>
      </c>
      <c r="R4810" s="7" t="s">
        <v>15572</v>
      </c>
      <c r="S4810" s="7" t="s">
        <v>37</v>
      </c>
      <c r="T4810" s="7" t="s">
        <v>208</v>
      </c>
      <c r="U4810" s="7" t="s">
        <v>265</v>
      </c>
      <c r="V4810" s="10">
        <v>2766.04</v>
      </c>
      <c r="W4810" s="6">
        <v>12</v>
      </c>
      <c r="X4810" s="11">
        <v>0.5</v>
      </c>
      <c r="Y4810" s="10">
        <v>804.29</v>
      </c>
      <c r="Z4810" s="30">
        <f t="shared" si="377"/>
        <v>0.29077309077236768</v>
      </c>
    </row>
    <row r="4811" spans="1:26">
      <c r="A4811" s="27">
        <v>4810</v>
      </c>
      <c r="B4811" s="14" t="s">
        <v>15573</v>
      </c>
      <c r="C4811" s="15">
        <v>44880</v>
      </c>
      <c r="D4811" s="12">
        <f t="shared" si="374"/>
        <v>2022</v>
      </c>
      <c r="E4811" s="12">
        <f t="shared" si="375"/>
        <v>11</v>
      </c>
      <c r="F4811" s="15" t="str">
        <f t="shared" si="376"/>
        <v>2022-11</v>
      </c>
      <c r="G4811" s="15">
        <v>44880</v>
      </c>
      <c r="H4811" s="23">
        <f t="shared" si="378"/>
        <v>0</v>
      </c>
      <c r="I4811" s="14" t="s">
        <v>63</v>
      </c>
      <c r="J4811" s="14" t="s">
        <v>1397</v>
      </c>
      <c r="K4811" s="14" t="s">
        <v>770</v>
      </c>
      <c r="L4811" s="14" t="s">
        <v>30</v>
      </c>
      <c r="M4811" s="14" t="s">
        <v>31</v>
      </c>
      <c r="N4811" s="14" t="s">
        <v>143</v>
      </c>
      <c r="O4811" s="14" t="s">
        <v>144</v>
      </c>
      <c r="P4811" s="14" t="s">
        <v>15574</v>
      </c>
      <c r="Q4811" s="14" t="s">
        <v>146</v>
      </c>
      <c r="R4811" s="14" t="s">
        <v>15575</v>
      </c>
      <c r="S4811" s="14" t="s">
        <v>48</v>
      </c>
      <c r="T4811" s="14" t="s">
        <v>434</v>
      </c>
      <c r="U4811" s="14" t="s">
        <v>1382</v>
      </c>
      <c r="V4811" s="16">
        <v>603.59</v>
      </c>
      <c r="W4811" s="13">
        <v>12</v>
      </c>
      <c r="X4811" s="17">
        <v>0.3</v>
      </c>
      <c r="Y4811" s="16">
        <v>-0.91</v>
      </c>
      <c r="Z4811" s="31">
        <f t="shared" si="377"/>
        <v>-1.5076459185871204E-3</v>
      </c>
    </row>
    <row r="4812" spans="1:26">
      <c r="A4812" s="26">
        <v>4811</v>
      </c>
      <c r="B4812" s="7" t="s">
        <v>15576</v>
      </c>
      <c r="C4812" s="8">
        <v>44374</v>
      </c>
      <c r="D4812" s="12">
        <f t="shared" si="374"/>
        <v>2021</v>
      </c>
      <c r="E4812" s="12">
        <f t="shared" si="375"/>
        <v>6</v>
      </c>
      <c r="F4812" s="8" t="str">
        <f t="shared" si="376"/>
        <v>2021-06</v>
      </c>
      <c r="G4812" s="8">
        <v>44376</v>
      </c>
      <c r="H4812" s="23">
        <f t="shared" si="378"/>
        <v>2</v>
      </c>
      <c r="I4812" s="7" t="s">
        <v>122</v>
      </c>
      <c r="J4812" s="7" t="s">
        <v>661</v>
      </c>
      <c r="K4812" s="7" t="s">
        <v>604</v>
      </c>
      <c r="L4812" s="7" t="s">
        <v>30</v>
      </c>
      <c r="M4812" s="7" t="s">
        <v>31</v>
      </c>
      <c r="N4812" s="7" t="s">
        <v>204</v>
      </c>
      <c r="O4812" s="7" t="s">
        <v>205</v>
      </c>
      <c r="P4812" s="7" t="s">
        <v>15577</v>
      </c>
      <c r="Q4812" s="7" t="s">
        <v>146</v>
      </c>
      <c r="R4812" s="7" t="s">
        <v>15578</v>
      </c>
      <c r="S4812" s="7" t="s">
        <v>37</v>
      </c>
      <c r="T4812" s="7" t="s">
        <v>38</v>
      </c>
      <c r="U4812" s="7" t="s">
        <v>102</v>
      </c>
      <c r="V4812" s="10">
        <v>1971.17</v>
      </c>
      <c r="W4812" s="6">
        <v>4</v>
      </c>
      <c r="X4812" s="11">
        <v>0.3</v>
      </c>
      <c r="Y4812" s="10">
        <v>768.46</v>
      </c>
      <c r="Z4812" s="30">
        <f t="shared" si="377"/>
        <v>0.38984968318308416</v>
      </c>
    </row>
    <row r="4813" spans="1:26">
      <c r="A4813" s="27">
        <v>4812</v>
      </c>
      <c r="B4813" s="14" t="s">
        <v>15579</v>
      </c>
      <c r="C4813" s="15">
        <v>44438</v>
      </c>
      <c r="D4813" s="12">
        <f t="shared" si="374"/>
        <v>2021</v>
      </c>
      <c r="E4813" s="12">
        <f t="shared" si="375"/>
        <v>8</v>
      </c>
      <c r="F4813" s="15" t="str">
        <f t="shared" si="376"/>
        <v>2021-08</v>
      </c>
      <c r="G4813" s="15">
        <v>44443</v>
      </c>
      <c r="H4813" s="23">
        <f t="shared" si="378"/>
        <v>5</v>
      </c>
      <c r="I4813" s="14" t="s">
        <v>52</v>
      </c>
      <c r="J4813" s="14" t="s">
        <v>972</v>
      </c>
      <c r="K4813" s="14" t="s">
        <v>757</v>
      </c>
      <c r="L4813" s="14" t="s">
        <v>66</v>
      </c>
      <c r="M4813" s="14" t="s">
        <v>31</v>
      </c>
      <c r="N4813" s="14" t="s">
        <v>91</v>
      </c>
      <c r="O4813" s="14" t="s">
        <v>92</v>
      </c>
      <c r="P4813" s="14" t="s">
        <v>15580</v>
      </c>
      <c r="Q4813" s="14" t="s">
        <v>46</v>
      </c>
      <c r="R4813" s="14" t="s">
        <v>15581</v>
      </c>
      <c r="S4813" s="14" t="s">
        <v>37</v>
      </c>
      <c r="T4813" s="14" t="s">
        <v>60</v>
      </c>
      <c r="U4813" s="14" t="s">
        <v>317</v>
      </c>
      <c r="V4813" s="16">
        <v>1911.92</v>
      </c>
      <c r="W4813" s="13">
        <v>10</v>
      </c>
      <c r="X4813" s="17">
        <v>0.4</v>
      </c>
      <c r="Y4813" s="16">
        <v>43.74</v>
      </c>
      <c r="Z4813" s="31">
        <f t="shared" si="377"/>
        <v>2.2877526256328717E-2</v>
      </c>
    </row>
    <row r="4814" spans="1:26">
      <c r="A4814" s="26">
        <v>4813</v>
      </c>
      <c r="B4814" s="7" t="s">
        <v>15582</v>
      </c>
      <c r="C4814" s="8">
        <v>44623</v>
      </c>
      <c r="D4814" s="12">
        <f t="shared" si="374"/>
        <v>2022</v>
      </c>
      <c r="E4814" s="12">
        <f t="shared" si="375"/>
        <v>3</v>
      </c>
      <c r="F4814" s="8" t="str">
        <f t="shared" si="376"/>
        <v>2022-03</v>
      </c>
      <c r="G4814" s="8">
        <v>44626</v>
      </c>
      <c r="H4814" s="23">
        <f t="shared" si="378"/>
        <v>3</v>
      </c>
      <c r="I4814" s="7" t="s">
        <v>122</v>
      </c>
      <c r="J4814" s="7" t="s">
        <v>5965</v>
      </c>
      <c r="K4814" s="7" t="s">
        <v>488</v>
      </c>
      <c r="L4814" s="7" t="s">
        <v>83</v>
      </c>
      <c r="M4814" s="7" t="s">
        <v>31</v>
      </c>
      <c r="N4814" s="7" t="s">
        <v>204</v>
      </c>
      <c r="O4814" s="7" t="s">
        <v>205</v>
      </c>
      <c r="P4814" s="7" t="s">
        <v>15583</v>
      </c>
      <c r="Q4814" s="7" t="s">
        <v>146</v>
      </c>
      <c r="R4814" s="7" t="s">
        <v>15584</v>
      </c>
      <c r="S4814" s="7" t="s">
        <v>110</v>
      </c>
      <c r="T4814" s="7" t="s">
        <v>148</v>
      </c>
      <c r="U4814" s="7" t="s">
        <v>237</v>
      </c>
      <c r="V4814" s="10">
        <v>5227.04</v>
      </c>
      <c r="W4814" s="6">
        <v>7</v>
      </c>
      <c r="X4814" s="11">
        <v>0.2</v>
      </c>
      <c r="Y4814" s="10">
        <v>252.61</v>
      </c>
      <c r="Z4814" s="30">
        <f t="shared" si="377"/>
        <v>4.8327542930607002E-2</v>
      </c>
    </row>
    <row r="4815" spans="1:26">
      <c r="A4815" s="27">
        <v>4814</v>
      </c>
      <c r="B4815" s="14" t="s">
        <v>15585</v>
      </c>
      <c r="C4815" s="15">
        <v>45134</v>
      </c>
      <c r="D4815" s="12">
        <f t="shared" si="374"/>
        <v>2023</v>
      </c>
      <c r="E4815" s="12">
        <f t="shared" si="375"/>
        <v>7</v>
      </c>
      <c r="F4815" s="15" t="str">
        <f t="shared" si="376"/>
        <v>2023-07</v>
      </c>
      <c r="G4815" s="15">
        <v>45134</v>
      </c>
      <c r="H4815" s="23">
        <f t="shared" si="378"/>
        <v>0</v>
      </c>
      <c r="I4815" s="14" t="s">
        <v>63</v>
      </c>
      <c r="J4815" s="14" t="s">
        <v>665</v>
      </c>
      <c r="K4815" s="14" t="s">
        <v>666</v>
      </c>
      <c r="L4815" s="14" t="s">
        <v>66</v>
      </c>
      <c r="M4815" s="14" t="s">
        <v>31</v>
      </c>
      <c r="N4815" s="14" t="s">
        <v>106</v>
      </c>
      <c r="O4815" s="14" t="s">
        <v>107</v>
      </c>
      <c r="P4815" s="14" t="s">
        <v>15586</v>
      </c>
      <c r="Q4815" s="14" t="s">
        <v>35</v>
      </c>
      <c r="R4815" s="14" t="s">
        <v>15587</v>
      </c>
      <c r="S4815" s="14" t="s">
        <v>37</v>
      </c>
      <c r="T4815" s="14" t="s">
        <v>60</v>
      </c>
      <c r="U4815" s="14" t="s">
        <v>162</v>
      </c>
      <c r="V4815" s="16">
        <v>173.75</v>
      </c>
      <c r="W4815" s="13">
        <v>13</v>
      </c>
      <c r="X4815" s="17">
        <v>0.5</v>
      </c>
      <c r="Y4815" s="16">
        <v>27.03</v>
      </c>
      <c r="Z4815" s="31">
        <f t="shared" si="377"/>
        <v>0.155568345323741</v>
      </c>
    </row>
    <row r="4816" spans="1:26">
      <c r="A4816" s="26">
        <v>4815</v>
      </c>
      <c r="B4816" s="7" t="s">
        <v>15588</v>
      </c>
      <c r="C4816" s="8">
        <v>44560</v>
      </c>
      <c r="D4816" s="12">
        <f t="shared" si="374"/>
        <v>2021</v>
      </c>
      <c r="E4816" s="12">
        <f t="shared" si="375"/>
        <v>12</v>
      </c>
      <c r="F4816" s="8" t="str">
        <f t="shared" si="376"/>
        <v>2021-12</v>
      </c>
      <c r="G4816" s="8">
        <v>44560</v>
      </c>
      <c r="H4816" s="23">
        <f t="shared" si="378"/>
        <v>0</v>
      </c>
      <c r="I4816" s="7" t="s">
        <v>63</v>
      </c>
      <c r="J4816" s="7" t="s">
        <v>301</v>
      </c>
      <c r="K4816" s="7" t="s">
        <v>302</v>
      </c>
      <c r="L4816" s="7" t="s">
        <v>66</v>
      </c>
      <c r="M4816" s="7" t="s">
        <v>31</v>
      </c>
      <c r="N4816" s="7" t="s">
        <v>43</v>
      </c>
      <c r="O4816" s="7" t="s">
        <v>44</v>
      </c>
      <c r="P4816" s="7" t="s">
        <v>15589</v>
      </c>
      <c r="Q4816" s="7" t="s">
        <v>46</v>
      </c>
      <c r="R4816" s="7" t="s">
        <v>15590</v>
      </c>
      <c r="S4816" s="7" t="s">
        <v>110</v>
      </c>
      <c r="T4816" s="7" t="s">
        <v>243</v>
      </c>
      <c r="U4816" s="7" t="s">
        <v>481</v>
      </c>
      <c r="V4816" s="10">
        <v>1531.05</v>
      </c>
      <c r="W4816" s="6">
        <v>8</v>
      </c>
      <c r="X4816" s="11">
        <v>0.5</v>
      </c>
      <c r="Y4816" s="10">
        <v>457.81</v>
      </c>
      <c r="Z4816" s="30">
        <f t="shared" si="377"/>
        <v>0.29901701446719575</v>
      </c>
    </row>
    <row r="4817" spans="1:26">
      <c r="A4817" s="27">
        <v>4816</v>
      </c>
      <c r="B4817" s="14" t="s">
        <v>15591</v>
      </c>
      <c r="C4817" s="15">
        <v>44470</v>
      </c>
      <c r="D4817" s="12">
        <f t="shared" si="374"/>
        <v>2021</v>
      </c>
      <c r="E4817" s="12">
        <f t="shared" si="375"/>
        <v>10</v>
      </c>
      <c r="F4817" s="15" t="str">
        <f t="shared" si="376"/>
        <v>2021-10</v>
      </c>
      <c r="G4817" s="15">
        <v>44471</v>
      </c>
      <c r="H4817" s="23">
        <f t="shared" si="378"/>
        <v>1</v>
      </c>
      <c r="I4817" s="14" t="s">
        <v>122</v>
      </c>
      <c r="J4817" s="14" t="s">
        <v>1582</v>
      </c>
      <c r="K4817" s="14" t="s">
        <v>926</v>
      </c>
      <c r="L4817" s="14" t="s">
        <v>30</v>
      </c>
      <c r="M4817" s="14" t="s">
        <v>31</v>
      </c>
      <c r="N4817" s="14" t="s">
        <v>313</v>
      </c>
      <c r="O4817" s="14" t="s">
        <v>314</v>
      </c>
      <c r="P4817" s="14" t="s">
        <v>15592</v>
      </c>
      <c r="Q4817" s="14" t="s">
        <v>146</v>
      </c>
      <c r="R4817" s="14" t="s">
        <v>15593</v>
      </c>
      <c r="S4817" s="14" t="s">
        <v>48</v>
      </c>
      <c r="T4817" s="14" t="s">
        <v>138</v>
      </c>
      <c r="U4817" s="14" t="s">
        <v>1091</v>
      </c>
      <c r="V4817" s="16">
        <v>1752.2</v>
      </c>
      <c r="W4817" s="13">
        <v>11</v>
      </c>
      <c r="X4817" s="17">
        <v>0.2</v>
      </c>
      <c r="Y4817" s="16">
        <v>125.48</v>
      </c>
      <c r="Z4817" s="31">
        <f t="shared" si="377"/>
        <v>7.1612829585663743E-2</v>
      </c>
    </row>
    <row r="4818" spans="1:26">
      <c r="A4818" s="26">
        <v>4817</v>
      </c>
      <c r="B4818" s="7" t="s">
        <v>15594</v>
      </c>
      <c r="C4818" s="8">
        <v>45173</v>
      </c>
      <c r="D4818" s="12">
        <f t="shared" si="374"/>
        <v>2023</v>
      </c>
      <c r="E4818" s="12">
        <f t="shared" si="375"/>
        <v>9</v>
      </c>
      <c r="F4818" s="8" t="str">
        <f t="shared" si="376"/>
        <v>2023-09</v>
      </c>
      <c r="G4818" s="8">
        <v>45176</v>
      </c>
      <c r="H4818" s="23">
        <f t="shared" si="378"/>
        <v>3</v>
      </c>
      <c r="I4818" s="7" t="s">
        <v>52</v>
      </c>
      <c r="J4818" s="7" t="s">
        <v>1204</v>
      </c>
      <c r="K4818" s="7" t="s">
        <v>1022</v>
      </c>
      <c r="L4818" s="7" t="s">
        <v>66</v>
      </c>
      <c r="M4818" s="7" t="s">
        <v>31</v>
      </c>
      <c r="N4818" s="7" t="s">
        <v>283</v>
      </c>
      <c r="O4818" s="7" t="s">
        <v>284</v>
      </c>
      <c r="P4818" s="7" t="s">
        <v>15595</v>
      </c>
      <c r="Q4818" s="7" t="s">
        <v>146</v>
      </c>
      <c r="R4818" s="7" t="s">
        <v>15596</v>
      </c>
      <c r="S4818" s="7" t="s">
        <v>37</v>
      </c>
      <c r="T4818" s="7" t="s">
        <v>208</v>
      </c>
      <c r="U4818" s="7" t="s">
        <v>209</v>
      </c>
      <c r="V4818" s="10">
        <v>1275.2</v>
      </c>
      <c r="W4818" s="6">
        <v>9</v>
      </c>
      <c r="X4818" s="11">
        <v>0.4</v>
      </c>
      <c r="Y4818" s="10">
        <v>148.21</v>
      </c>
      <c r="Z4818" s="30">
        <f t="shared" si="377"/>
        <v>0.11622490589711418</v>
      </c>
    </row>
    <row r="4819" spans="1:26">
      <c r="A4819" s="27">
        <v>4818</v>
      </c>
      <c r="B4819" s="14" t="s">
        <v>15597</v>
      </c>
      <c r="C4819" s="15">
        <v>45067</v>
      </c>
      <c r="D4819" s="12">
        <f t="shared" si="374"/>
        <v>2023</v>
      </c>
      <c r="E4819" s="12">
        <f t="shared" si="375"/>
        <v>5</v>
      </c>
      <c r="F4819" s="15" t="str">
        <f t="shared" si="376"/>
        <v>2023-05</v>
      </c>
      <c r="G4819" s="15">
        <v>45070</v>
      </c>
      <c r="H4819" s="23">
        <f t="shared" si="378"/>
        <v>3</v>
      </c>
      <c r="I4819" s="14" t="s">
        <v>52</v>
      </c>
      <c r="J4819" s="14" t="s">
        <v>3786</v>
      </c>
      <c r="K4819" s="14" t="s">
        <v>2344</v>
      </c>
      <c r="L4819" s="14" t="s">
        <v>30</v>
      </c>
      <c r="M4819" s="14" t="s">
        <v>31</v>
      </c>
      <c r="N4819" s="14" t="s">
        <v>143</v>
      </c>
      <c r="O4819" s="14" t="s">
        <v>144</v>
      </c>
      <c r="P4819" s="14" t="s">
        <v>15598</v>
      </c>
      <c r="Q4819" s="14" t="s">
        <v>146</v>
      </c>
      <c r="R4819" s="14" t="s">
        <v>15599</v>
      </c>
      <c r="S4819" s="14" t="s">
        <v>37</v>
      </c>
      <c r="T4819" s="14" t="s">
        <v>170</v>
      </c>
      <c r="U4819" s="14" t="s">
        <v>171</v>
      </c>
      <c r="V4819" s="16">
        <v>2356.48</v>
      </c>
      <c r="W4819" s="13">
        <v>3</v>
      </c>
      <c r="X4819" s="17">
        <v>0</v>
      </c>
      <c r="Y4819" s="16">
        <v>564.42999999999995</v>
      </c>
      <c r="Z4819" s="31">
        <f t="shared" si="377"/>
        <v>0.23952250814774576</v>
      </c>
    </row>
    <row r="4820" spans="1:26">
      <c r="A4820" s="26">
        <v>4819</v>
      </c>
      <c r="B4820" s="7" t="s">
        <v>15600</v>
      </c>
      <c r="C4820" s="8">
        <v>44766</v>
      </c>
      <c r="D4820" s="12">
        <f t="shared" si="374"/>
        <v>2022</v>
      </c>
      <c r="E4820" s="12">
        <f t="shared" si="375"/>
        <v>7</v>
      </c>
      <c r="F4820" s="8" t="str">
        <f t="shared" si="376"/>
        <v>2022-07</v>
      </c>
      <c r="G4820" s="8">
        <v>44766</v>
      </c>
      <c r="H4820" s="23">
        <f t="shared" si="378"/>
        <v>0</v>
      </c>
      <c r="I4820" s="7" t="s">
        <v>63</v>
      </c>
      <c r="J4820" s="7" t="s">
        <v>123</v>
      </c>
      <c r="K4820" s="7" t="s">
        <v>124</v>
      </c>
      <c r="L4820" s="7" t="s">
        <v>83</v>
      </c>
      <c r="M4820" s="7" t="s">
        <v>31</v>
      </c>
      <c r="N4820" s="7" t="s">
        <v>125</v>
      </c>
      <c r="O4820" s="7" t="s">
        <v>126</v>
      </c>
      <c r="P4820" s="7" t="s">
        <v>15601</v>
      </c>
      <c r="Q4820" s="7" t="s">
        <v>58</v>
      </c>
      <c r="R4820" s="7" t="s">
        <v>15602</v>
      </c>
      <c r="S4820" s="7" t="s">
        <v>48</v>
      </c>
      <c r="T4820" s="7" t="s">
        <v>49</v>
      </c>
      <c r="U4820" s="7" t="s">
        <v>50</v>
      </c>
      <c r="V4820" s="10">
        <v>709.32</v>
      </c>
      <c r="W4820" s="6">
        <v>7</v>
      </c>
      <c r="X4820" s="11">
        <v>0</v>
      </c>
      <c r="Y4820" s="10">
        <v>196.4</v>
      </c>
      <c r="Z4820" s="30">
        <f t="shared" si="377"/>
        <v>0.27688490385157616</v>
      </c>
    </row>
    <row r="4821" spans="1:26">
      <c r="A4821" s="27">
        <v>4820</v>
      </c>
      <c r="B4821" s="14" t="s">
        <v>15603</v>
      </c>
      <c r="C4821" s="15">
        <v>45425</v>
      </c>
      <c r="D4821" s="12">
        <f t="shared" si="374"/>
        <v>2024</v>
      </c>
      <c r="E4821" s="12">
        <f t="shared" si="375"/>
        <v>5</v>
      </c>
      <c r="F4821" s="15" t="str">
        <f t="shared" si="376"/>
        <v>2024-05</v>
      </c>
      <c r="G4821" s="15">
        <v>45431</v>
      </c>
      <c r="H4821" s="23">
        <f t="shared" si="378"/>
        <v>6</v>
      </c>
      <c r="I4821" s="14" t="s">
        <v>27</v>
      </c>
      <c r="J4821" s="14" t="s">
        <v>934</v>
      </c>
      <c r="K4821" s="14" t="s">
        <v>380</v>
      </c>
      <c r="L4821" s="14" t="s">
        <v>30</v>
      </c>
      <c r="M4821" s="14" t="s">
        <v>31</v>
      </c>
      <c r="N4821" s="14" t="s">
        <v>116</v>
      </c>
      <c r="O4821" s="14" t="s">
        <v>117</v>
      </c>
      <c r="P4821" s="14" t="s">
        <v>15604</v>
      </c>
      <c r="Q4821" s="14" t="s">
        <v>58</v>
      </c>
      <c r="R4821" s="14" t="s">
        <v>15605</v>
      </c>
      <c r="S4821" s="14" t="s">
        <v>37</v>
      </c>
      <c r="T4821" s="14" t="s">
        <v>170</v>
      </c>
      <c r="U4821" s="14" t="s">
        <v>189</v>
      </c>
      <c r="V4821" s="16">
        <v>3087.61</v>
      </c>
      <c r="W4821" s="13">
        <v>7</v>
      </c>
      <c r="X4821" s="17">
        <v>0.4</v>
      </c>
      <c r="Y4821" s="16">
        <v>-133.94999999999999</v>
      </c>
      <c r="Z4821" s="31">
        <f t="shared" si="377"/>
        <v>-4.3383069752980452E-2</v>
      </c>
    </row>
    <row r="4822" spans="1:26">
      <c r="A4822" s="26">
        <v>4821</v>
      </c>
      <c r="B4822" s="7" t="s">
        <v>15606</v>
      </c>
      <c r="C4822" s="8">
        <v>45297</v>
      </c>
      <c r="D4822" s="12">
        <f t="shared" si="374"/>
        <v>2024</v>
      </c>
      <c r="E4822" s="12">
        <f t="shared" si="375"/>
        <v>1</v>
      </c>
      <c r="F4822" s="8" t="str">
        <f t="shared" si="376"/>
        <v>2024-01</v>
      </c>
      <c r="G4822" s="8">
        <v>45300</v>
      </c>
      <c r="H4822" s="23">
        <f t="shared" si="378"/>
        <v>3</v>
      </c>
      <c r="I4822" s="7" t="s">
        <v>122</v>
      </c>
      <c r="J4822" s="7" t="s">
        <v>5546</v>
      </c>
      <c r="K4822" s="7" t="s">
        <v>918</v>
      </c>
      <c r="L4822" s="7" t="s">
        <v>83</v>
      </c>
      <c r="M4822" s="7" t="s">
        <v>31</v>
      </c>
      <c r="N4822" s="7" t="s">
        <v>153</v>
      </c>
      <c r="O4822" s="7" t="s">
        <v>154</v>
      </c>
      <c r="P4822" s="7" t="s">
        <v>15607</v>
      </c>
      <c r="Q4822" s="7" t="s">
        <v>146</v>
      </c>
      <c r="R4822" s="7" t="s">
        <v>15608</v>
      </c>
      <c r="S4822" s="7" t="s">
        <v>37</v>
      </c>
      <c r="T4822" s="7" t="s">
        <v>170</v>
      </c>
      <c r="U4822" s="7" t="s">
        <v>171</v>
      </c>
      <c r="V4822" s="10">
        <v>4605.8100000000004</v>
      </c>
      <c r="W4822" s="6">
        <v>10</v>
      </c>
      <c r="X4822" s="11">
        <v>0.5</v>
      </c>
      <c r="Y4822" s="10">
        <v>-358.02</v>
      </c>
      <c r="Z4822" s="30">
        <f t="shared" si="377"/>
        <v>-7.7732255564167851E-2</v>
      </c>
    </row>
    <row r="4823" spans="1:26">
      <c r="A4823" s="27">
        <v>4822</v>
      </c>
      <c r="B4823" s="14" t="s">
        <v>15609</v>
      </c>
      <c r="C4823" s="15">
        <v>44542</v>
      </c>
      <c r="D4823" s="12">
        <f t="shared" si="374"/>
        <v>2021</v>
      </c>
      <c r="E4823" s="12">
        <f t="shared" si="375"/>
        <v>12</v>
      </c>
      <c r="F4823" s="15" t="str">
        <f t="shared" si="376"/>
        <v>2021-12</v>
      </c>
      <c r="G4823" s="15">
        <v>44549</v>
      </c>
      <c r="H4823" s="23">
        <f t="shared" si="378"/>
        <v>7</v>
      </c>
      <c r="I4823" s="14" t="s">
        <v>27</v>
      </c>
      <c r="J4823" s="14" t="s">
        <v>2370</v>
      </c>
      <c r="K4823" s="14" t="s">
        <v>1722</v>
      </c>
      <c r="L4823" s="14" t="s">
        <v>66</v>
      </c>
      <c r="M4823" s="14" t="s">
        <v>31</v>
      </c>
      <c r="N4823" s="14" t="s">
        <v>134</v>
      </c>
      <c r="O4823" s="14" t="s">
        <v>135</v>
      </c>
      <c r="P4823" s="14" t="s">
        <v>15610</v>
      </c>
      <c r="Q4823" s="14" t="s">
        <v>58</v>
      </c>
      <c r="R4823" s="14" t="s">
        <v>15611</v>
      </c>
      <c r="S4823" s="14" t="s">
        <v>37</v>
      </c>
      <c r="T4823" s="14" t="s">
        <v>170</v>
      </c>
      <c r="U4823" s="14" t="s">
        <v>189</v>
      </c>
      <c r="V4823" s="16">
        <v>808.34</v>
      </c>
      <c r="W4823" s="13">
        <v>5</v>
      </c>
      <c r="X4823" s="17">
        <v>0.1</v>
      </c>
      <c r="Y4823" s="16">
        <v>31.82</v>
      </c>
      <c r="Z4823" s="31">
        <f t="shared" si="377"/>
        <v>3.9364623796917138E-2</v>
      </c>
    </row>
    <row r="4824" spans="1:26">
      <c r="A4824" s="26">
        <v>4823</v>
      </c>
      <c r="B4824" s="7" t="s">
        <v>15612</v>
      </c>
      <c r="C4824" s="8">
        <v>45410</v>
      </c>
      <c r="D4824" s="12">
        <f t="shared" si="374"/>
        <v>2024</v>
      </c>
      <c r="E4824" s="12">
        <f t="shared" si="375"/>
        <v>4</v>
      </c>
      <c r="F4824" s="8" t="str">
        <f t="shared" si="376"/>
        <v>2024-04</v>
      </c>
      <c r="G4824" s="8">
        <v>45410</v>
      </c>
      <c r="H4824" s="23">
        <f t="shared" si="378"/>
        <v>0</v>
      </c>
      <c r="I4824" s="7" t="s">
        <v>63</v>
      </c>
      <c r="J4824" s="7" t="s">
        <v>510</v>
      </c>
      <c r="K4824" s="7" t="s">
        <v>511</v>
      </c>
      <c r="L4824" s="7" t="s">
        <v>83</v>
      </c>
      <c r="M4824" s="7" t="s">
        <v>31</v>
      </c>
      <c r="N4824" s="7" t="s">
        <v>166</v>
      </c>
      <c r="O4824" s="7" t="s">
        <v>167</v>
      </c>
      <c r="P4824" s="7" t="s">
        <v>15613</v>
      </c>
      <c r="Q4824" s="7" t="s">
        <v>35</v>
      </c>
      <c r="R4824" s="7" t="s">
        <v>15614</v>
      </c>
      <c r="S4824" s="7" t="s">
        <v>37</v>
      </c>
      <c r="T4824" s="7" t="s">
        <v>170</v>
      </c>
      <c r="U4824" s="7" t="s">
        <v>171</v>
      </c>
      <c r="V4824" s="10">
        <v>3503.42</v>
      </c>
      <c r="W4824" s="6">
        <v>7</v>
      </c>
      <c r="X4824" s="11">
        <v>0.2</v>
      </c>
      <c r="Y4824" s="10">
        <v>1063.26</v>
      </c>
      <c r="Z4824" s="30">
        <f t="shared" si="377"/>
        <v>0.30349201637257306</v>
      </c>
    </row>
    <row r="4825" spans="1:26">
      <c r="A4825" s="27">
        <v>4824</v>
      </c>
      <c r="B4825" s="14" t="s">
        <v>15615</v>
      </c>
      <c r="C4825" s="15">
        <v>45249</v>
      </c>
      <c r="D4825" s="12">
        <f t="shared" si="374"/>
        <v>2023</v>
      </c>
      <c r="E4825" s="12">
        <f t="shared" si="375"/>
        <v>11</v>
      </c>
      <c r="F4825" s="15" t="str">
        <f t="shared" si="376"/>
        <v>2023-11</v>
      </c>
      <c r="G4825" s="15">
        <v>45255</v>
      </c>
      <c r="H4825" s="23">
        <f t="shared" si="378"/>
        <v>6</v>
      </c>
      <c r="I4825" s="14" t="s">
        <v>27</v>
      </c>
      <c r="J4825" s="14" t="s">
        <v>3374</v>
      </c>
      <c r="K4825" s="14" t="s">
        <v>372</v>
      </c>
      <c r="L4825" s="14" t="s">
        <v>83</v>
      </c>
      <c r="M4825" s="14" t="s">
        <v>31</v>
      </c>
      <c r="N4825" s="14" t="s">
        <v>134</v>
      </c>
      <c r="O4825" s="14" t="s">
        <v>135</v>
      </c>
      <c r="P4825" s="14" t="s">
        <v>15616</v>
      </c>
      <c r="Q4825" s="14" t="s">
        <v>58</v>
      </c>
      <c r="R4825" s="14" t="s">
        <v>15617</v>
      </c>
      <c r="S4825" s="14" t="s">
        <v>48</v>
      </c>
      <c r="T4825" s="14" t="s">
        <v>78</v>
      </c>
      <c r="U4825" s="14" t="s">
        <v>1128</v>
      </c>
      <c r="V4825" s="16">
        <v>722.95</v>
      </c>
      <c r="W4825" s="13">
        <v>6</v>
      </c>
      <c r="X4825" s="17">
        <v>0</v>
      </c>
      <c r="Y4825" s="16">
        <v>-33.31</v>
      </c>
      <c r="Z4825" s="31">
        <f t="shared" si="377"/>
        <v>-4.607510892869493E-2</v>
      </c>
    </row>
    <row r="4826" spans="1:26">
      <c r="A4826" s="26">
        <v>4825</v>
      </c>
      <c r="B4826" s="7" t="s">
        <v>15618</v>
      </c>
      <c r="C4826" s="8">
        <v>44786</v>
      </c>
      <c r="D4826" s="12">
        <f t="shared" si="374"/>
        <v>2022</v>
      </c>
      <c r="E4826" s="12">
        <f t="shared" si="375"/>
        <v>8</v>
      </c>
      <c r="F4826" s="8" t="str">
        <f t="shared" si="376"/>
        <v>2022-08</v>
      </c>
      <c r="G4826" s="8">
        <v>44792</v>
      </c>
      <c r="H4826" s="23">
        <f t="shared" si="378"/>
        <v>6</v>
      </c>
      <c r="I4826" s="7" t="s">
        <v>52</v>
      </c>
      <c r="J4826" s="7" t="s">
        <v>1036</v>
      </c>
      <c r="K4826" s="7" t="s">
        <v>1037</v>
      </c>
      <c r="L4826" s="7" t="s">
        <v>83</v>
      </c>
      <c r="M4826" s="7" t="s">
        <v>31</v>
      </c>
      <c r="N4826" s="7" t="s">
        <v>153</v>
      </c>
      <c r="O4826" s="7" t="s">
        <v>154</v>
      </c>
      <c r="P4826" s="7" t="s">
        <v>13743</v>
      </c>
      <c r="Q4826" s="7" t="s">
        <v>146</v>
      </c>
      <c r="R4826" s="7" t="s">
        <v>15619</v>
      </c>
      <c r="S4826" s="7" t="s">
        <v>110</v>
      </c>
      <c r="T4826" s="7" t="s">
        <v>243</v>
      </c>
      <c r="U4826" s="7" t="s">
        <v>481</v>
      </c>
      <c r="V4826" s="10">
        <v>1021.48</v>
      </c>
      <c r="W4826" s="6">
        <v>10</v>
      </c>
      <c r="X4826" s="11">
        <v>0.4</v>
      </c>
      <c r="Y4826" s="10">
        <v>101.2</v>
      </c>
      <c r="Z4826" s="30">
        <f t="shared" si="377"/>
        <v>9.9071934839644438E-2</v>
      </c>
    </row>
    <row r="4827" spans="1:26">
      <c r="A4827" s="27">
        <v>4826</v>
      </c>
      <c r="B4827" s="14" t="s">
        <v>15620</v>
      </c>
      <c r="C4827" s="15">
        <v>45171</v>
      </c>
      <c r="D4827" s="12">
        <f t="shared" si="374"/>
        <v>2023</v>
      </c>
      <c r="E4827" s="12">
        <f t="shared" si="375"/>
        <v>9</v>
      </c>
      <c r="F4827" s="15" t="str">
        <f t="shared" si="376"/>
        <v>2023-09</v>
      </c>
      <c r="G4827" s="15">
        <v>45171</v>
      </c>
      <c r="H4827" s="23">
        <f t="shared" si="378"/>
        <v>0</v>
      </c>
      <c r="I4827" s="14" t="s">
        <v>63</v>
      </c>
      <c r="J4827" s="14" t="s">
        <v>3730</v>
      </c>
      <c r="K4827" s="14" t="s">
        <v>3731</v>
      </c>
      <c r="L4827" s="14" t="s">
        <v>66</v>
      </c>
      <c r="M4827" s="14" t="s">
        <v>31</v>
      </c>
      <c r="N4827" s="14" t="s">
        <v>153</v>
      </c>
      <c r="O4827" s="14" t="s">
        <v>154</v>
      </c>
      <c r="P4827" s="14" t="s">
        <v>15621</v>
      </c>
      <c r="Q4827" s="14" t="s">
        <v>146</v>
      </c>
      <c r="R4827" s="14" t="s">
        <v>15622</v>
      </c>
      <c r="S4827" s="14" t="s">
        <v>110</v>
      </c>
      <c r="T4827" s="14" t="s">
        <v>243</v>
      </c>
      <c r="U4827" s="14" t="s">
        <v>481</v>
      </c>
      <c r="V4827" s="16">
        <v>14630.1</v>
      </c>
      <c r="W4827" s="13">
        <v>11</v>
      </c>
      <c r="X4827" s="17">
        <v>0.3</v>
      </c>
      <c r="Y4827" s="16">
        <v>2267.44</v>
      </c>
      <c r="Z4827" s="31">
        <f t="shared" si="377"/>
        <v>0.15498458657152037</v>
      </c>
    </row>
    <row r="4828" spans="1:26">
      <c r="A4828" s="26">
        <v>4827</v>
      </c>
      <c r="B4828" s="7" t="s">
        <v>15623</v>
      </c>
      <c r="C4828" s="8">
        <v>45338</v>
      </c>
      <c r="D4828" s="12">
        <f t="shared" si="374"/>
        <v>2024</v>
      </c>
      <c r="E4828" s="12">
        <f t="shared" si="375"/>
        <v>2</v>
      </c>
      <c r="F4828" s="8" t="str">
        <f t="shared" si="376"/>
        <v>2024-02</v>
      </c>
      <c r="G4828" s="8">
        <v>45342</v>
      </c>
      <c r="H4828" s="23">
        <f t="shared" si="378"/>
        <v>4</v>
      </c>
      <c r="I4828" s="7" t="s">
        <v>52</v>
      </c>
      <c r="J4828" s="7" t="s">
        <v>5292</v>
      </c>
      <c r="K4828" s="7" t="s">
        <v>380</v>
      </c>
      <c r="L4828" s="7" t="s">
        <v>83</v>
      </c>
      <c r="M4828" s="7" t="s">
        <v>31</v>
      </c>
      <c r="N4828" s="7" t="s">
        <v>313</v>
      </c>
      <c r="O4828" s="7" t="s">
        <v>314</v>
      </c>
      <c r="P4828" s="7" t="s">
        <v>15624</v>
      </c>
      <c r="Q4828" s="7" t="s">
        <v>146</v>
      </c>
      <c r="R4828" s="7" t="s">
        <v>15625</v>
      </c>
      <c r="S4828" s="7" t="s">
        <v>37</v>
      </c>
      <c r="T4828" s="7" t="s">
        <v>60</v>
      </c>
      <c r="U4828" s="7" t="s">
        <v>162</v>
      </c>
      <c r="V4828" s="10">
        <v>396.35</v>
      </c>
      <c r="W4828" s="6">
        <v>2</v>
      </c>
      <c r="X4828" s="11">
        <v>0.2</v>
      </c>
      <c r="Y4828" s="10">
        <v>52.07</v>
      </c>
      <c r="Z4828" s="30">
        <f t="shared" si="377"/>
        <v>0.13137378579538286</v>
      </c>
    </row>
    <row r="4829" spans="1:26">
      <c r="A4829" s="27">
        <v>4828</v>
      </c>
      <c r="B4829" s="14" t="s">
        <v>15626</v>
      </c>
      <c r="C4829" s="15">
        <v>44238</v>
      </c>
      <c r="D4829" s="12">
        <f t="shared" si="374"/>
        <v>2021</v>
      </c>
      <c r="E4829" s="12">
        <f t="shared" si="375"/>
        <v>2</v>
      </c>
      <c r="F4829" s="15" t="str">
        <f t="shared" si="376"/>
        <v>2021-02</v>
      </c>
      <c r="G4829" s="15">
        <v>44246</v>
      </c>
      <c r="H4829" s="23">
        <f t="shared" si="378"/>
        <v>8</v>
      </c>
      <c r="I4829" s="14" t="s">
        <v>27</v>
      </c>
      <c r="J4829" s="14" t="s">
        <v>2020</v>
      </c>
      <c r="K4829" s="14" t="s">
        <v>1116</v>
      </c>
      <c r="L4829" s="14" t="s">
        <v>83</v>
      </c>
      <c r="M4829" s="14" t="s">
        <v>31</v>
      </c>
      <c r="N4829" s="14" t="s">
        <v>106</v>
      </c>
      <c r="O4829" s="14" t="s">
        <v>107</v>
      </c>
      <c r="P4829" s="14" t="s">
        <v>15627</v>
      </c>
      <c r="Q4829" s="14" t="s">
        <v>35</v>
      </c>
      <c r="R4829" s="14" t="s">
        <v>15628</v>
      </c>
      <c r="S4829" s="14" t="s">
        <v>48</v>
      </c>
      <c r="T4829" s="14" t="s">
        <v>129</v>
      </c>
      <c r="U4829" s="14" t="s">
        <v>130</v>
      </c>
      <c r="V4829" s="16">
        <v>1372.83</v>
      </c>
      <c r="W4829" s="13">
        <v>7</v>
      </c>
      <c r="X4829" s="17">
        <v>0.1</v>
      </c>
      <c r="Y4829" s="16">
        <v>234.62</v>
      </c>
      <c r="Z4829" s="31">
        <f t="shared" si="377"/>
        <v>0.17090244240000585</v>
      </c>
    </row>
    <row r="4830" spans="1:26">
      <c r="A4830" s="26">
        <v>4829</v>
      </c>
      <c r="B4830" s="7" t="s">
        <v>15629</v>
      </c>
      <c r="C4830" s="8">
        <v>44393</v>
      </c>
      <c r="D4830" s="12">
        <f t="shared" si="374"/>
        <v>2021</v>
      </c>
      <c r="E4830" s="12">
        <f t="shared" si="375"/>
        <v>7</v>
      </c>
      <c r="F4830" s="8" t="str">
        <f t="shared" si="376"/>
        <v>2021-07</v>
      </c>
      <c r="G4830" s="8">
        <v>44393</v>
      </c>
      <c r="H4830" s="23">
        <f t="shared" si="378"/>
        <v>0</v>
      </c>
      <c r="I4830" s="7" t="s">
        <v>63</v>
      </c>
      <c r="J4830" s="7" t="s">
        <v>2209</v>
      </c>
      <c r="K4830" s="7" t="s">
        <v>842</v>
      </c>
      <c r="L4830" s="7" t="s">
        <v>30</v>
      </c>
      <c r="M4830" s="7" t="s">
        <v>31</v>
      </c>
      <c r="N4830" s="7" t="s">
        <v>711</v>
      </c>
      <c r="O4830" s="7" t="s">
        <v>712</v>
      </c>
      <c r="P4830" s="7" t="s">
        <v>15630</v>
      </c>
      <c r="Q4830" s="7" t="s">
        <v>35</v>
      </c>
      <c r="R4830" s="7" t="s">
        <v>15631</v>
      </c>
      <c r="S4830" s="7" t="s">
        <v>37</v>
      </c>
      <c r="T4830" s="7" t="s">
        <v>208</v>
      </c>
      <c r="U4830" s="7" t="s">
        <v>265</v>
      </c>
      <c r="V4830" s="10">
        <v>1172.21</v>
      </c>
      <c r="W4830" s="6">
        <v>2</v>
      </c>
      <c r="X4830" s="11">
        <v>0.2</v>
      </c>
      <c r="Y4830" s="10">
        <v>383.64</v>
      </c>
      <c r="Z4830" s="30">
        <f t="shared" si="377"/>
        <v>0.32727924177408485</v>
      </c>
    </row>
    <row r="4831" spans="1:26">
      <c r="A4831" s="27">
        <v>4830</v>
      </c>
      <c r="B4831" s="14" t="s">
        <v>15632</v>
      </c>
      <c r="C4831" s="15">
        <v>44207</v>
      </c>
      <c r="D4831" s="12">
        <f t="shared" si="374"/>
        <v>2021</v>
      </c>
      <c r="E4831" s="12">
        <f t="shared" si="375"/>
        <v>1</v>
      </c>
      <c r="F4831" s="15" t="str">
        <f t="shared" si="376"/>
        <v>2021-01</v>
      </c>
      <c r="G4831" s="15">
        <v>44207</v>
      </c>
      <c r="H4831" s="23">
        <f t="shared" si="378"/>
        <v>0</v>
      </c>
      <c r="I4831" s="14" t="s">
        <v>63</v>
      </c>
      <c r="J4831" s="14" t="s">
        <v>578</v>
      </c>
      <c r="K4831" s="14" t="s">
        <v>511</v>
      </c>
      <c r="L4831" s="14" t="s">
        <v>66</v>
      </c>
      <c r="M4831" s="14" t="s">
        <v>31</v>
      </c>
      <c r="N4831" s="14" t="s">
        <v>143</v>
      </c>
      <c r="O4831" s="14" t="s">
        <v>144</v>
      </c>
      <c r="P4831" s="14" t="s">
        <v>15633</v>
      </c>
      <c r="Q4831" s="14" t="s">
        <v>146</v>
      </c>
      <c r="R4831" s="14" t="s">
        <v>15634</v>
      </c>
      <c r="S4831" s="14" t="s">
        <v>48</v>
      </c>
      <c r="T4831" s="14" t="s">
        <v>298</v>
      </c>
      <c r="U4831" s="14" t="s">
        <v>586</v>
      </c>
      <c r="V4831" s="16">
        <v>1607.19</v>
      </c>
      <c r="W4831" s="13">
        <v>12</v>
      </c>
      <c r="X4831" s="17">
        <v>0</v>
      </c>
      <c r="Y4831" s="16">
        <v>669.05</v>
      </c>
      <c r="Z4831" s="31">
        <f t="shared" si="377"/>
        <v>0.41628556673448686</v>
      </c>
    </row>
    <row r="4832" spans="1:26">
      <c r="A4832" s="26">
        <v>4831</v>
      </c>
      <c r="B4832" s="7" t="s">
        <v>15635</v>
      </c>
      <c r="C4832" s="8">
        <v>45469</v>
      </c>
      <c r="D4832" s="12">
        <f t="shared" si="374"/>
        <v>2024</v>
      </c>
      <c r="E4832" s="12">
        <f t="shared" si="375"/>
        <v>6</v>
      </c>
      <c r="F4832" s="8" t="str">
        <f t="shared" si="376"/>
        <v>2024-06</v>
      </c>
      <c r="G4832" s="8">
        <v>45470</v>
      </c>
      <c r="H4832" s="23">
        <f t="shared" si="378"/>
        <v>1</v>
      </c>
      <c r="I4832" s="7" t="s">
        <v>122</v>
      </c>
      <c r="J4832" s="7" t="s">
        <v>1427</v>
      </c>
      <c r="K4832" s="7" t="s">
        <v>1428</v>
      </c>
      <c r="L4832" s="7" t="s">
        <v>66</v>
      </c>
      <c r="M4832" s="7" t="s">
        <v>31</v>
      </c>
      <c r="N4832" s="7" t="s">
        <v>283</v>
      </c>
      <c r="O4832" s="7" t="s">
        <v>284</v>
      </c>
      <c r="P4832" s="7" t="s">
        <v>15636</v>
      </c>
      <c r="Q4832" s="7" t="s">
        <v>146</v>
      </c>
      <c r="R4832" s="7" t="s">
        <v>15637</v>
      </c>
      <c r="S4832" s="7" t="s">
        <v>48</v>
      </c>
      <c r="T4832" s="7" t="s">
        <v>434</v>
      </c>
      <c r="U4832" s="7" t="s">
        <v>435</v>
      </c>
      <c r="V4832" s="10">
        <v>2638.43</v>
      </c>
      <c r="W4832" s="6">
        <v>9</v>
      </c>
      <c r="X4832" s="11">
        <v>0</v>
      </c>
      <c r="Y4832" s="10">
        <v>742.39</v>
      </c>
      <c r="Z4832" s="30">
        <f t="shared" si="377"/>
        <v>0.28137566658960067</v>
      </c>
    </row>
    <row r="4833" spans="1:26">
      <c r="A4833" s="27">
        <v>4832</v>
      </c>
      <c r="B4833" s="14" t="s">
        <v>15638</v>
      </c>
      <c r="C4833" s="15">
        <v>45410</v>
      </c>
      <c r="D4833" s="12">
        <f t="shared" si="374"/>
        <v>2024</v>
      </c>
      <c r="E4833" s="12">
        <f t="shared" si="375"/>
        <v>4</v>
      </c>
      <c r="F4833" s="15" t="str">
        <f t="shared" si="376"/>
        <v>2024-04</v>
      </c>
      <c r="G4833" s="15">
        <v>45412</v>
      </c>
      <c r="H4833" s="23">
        <f t="shared" si="378"/>
        <v>2</v>
      </c>
      <c r="I4833" s="14" t="s">
        <v>122</v>
      </c>
      <c r="J4833" s="14" t="s">
        <v>869</v>
      </c>
      <c r="K4833" s="14" t="s">
        <v>65</v>
      </c>
      <c r="L4833" s="14" t="s">
        <v>30</v>
      </c>
      <c r="M4833" s="14" t="s">
        <v>31</v>
      </c>
      <c r="N4833" s="14" t="s">
        <v>220</v>
      </c>
      <c r="O4833" s="14" t="s">
        <v>220</v>
      </c>
      <c r="P4833" s="14" t="s">
        <v>15639</v>
      </c>
      <c r="Q4833" s="14" t="s">
        <v>58</v>
      </c>
      <c r="R4833" s="14" t="s">
        <v>15640</v>
      </c>
      <c r="S4833" s="14" t="s">
        <v>48</v>
      </c>
      <c r="T4833" s="14" t="s">
        <v>298</v>
      </c>
      <c r="U4833" s="14" t="s">
        <v>299</v>
      </c>
      <c r="V4833" s="16">
        <v>1710.34</v>
      </c>
      <c r="W4833" s="13">
        <v>14</v>
      </c>
      <c r="X4833" s="17">
        <v>0.5</v>
      </c>
      <c r="Y4833" s="16">
        <v>-87.29</v>
      </c>
      <c r="Z4833" s="31">
        <f t="shared" si="377"/>
        <v>-5.1036635990504821E-2</v>
      </c>
    </row>
    <row r="4834" spans="1:26">
      <c r="A4834" s="26">
        <v>4833</v>
      </c>
      <c r="B4834" s="7" t="s">
        <v>15641</v>
      </c>
      <c r="C4834" s="8">
        <v>44390</v>
      </c>
      <c r="D4834" s="12">
        <f t="shared" si="374"/>
        <v>2021</v>
      </c>
      <c r="E4834" s="12">
        <f t="shared" si="375"/>
        <v>7</v>
      </c>
      <c r="F4834" s="8" t="str">
        <f t="shared" si="376"/>
        <v>2021-07</v>
      </c>
      <c r="G4834" s="8">
        <v>44398</v>
      </c>
      <c r="H4834" s="23">
        <f t="shared" si="378"/>
        <v>8</v>
      </c>
      <c r="I4834" s="7" t="s">
        <v>27</v>
      </c>
      <c r="J4834" s="7" t="s">
        <v>1125</v>
      </c>
      <c r="K4834" s="7" t="s">
        <v>788</v>
      </c>
      <c r="L4834" s="7" t="s">
        <v>66</v>
      </c>
      <c r="M4834" s="7" t="s">
        <v>31</v>
      </c>
      <c r="N4834" s="7" t="s">
        <v>711</v>
      </c>
      <c r="O4834" s="7" t="s">
        <v>712</v>
      </c>
      <c r="P4834" s="7" t="s">
        <v>15642</v>
      </c>
      <c r="Q4834" s="7" t="s">
        <v>35</v>
      </c>
      <c r="R4834" s="7" t="s">
        <v>15643</v>
      </c>
      <c r="S4834" s="7" t="s">
        <v>110</v>
      </c>
      <c r="T4834" s="7" t="s">
        <v>223</v>
      </c>
      <c r="U4834" s="7" t="s">
        <v>449</v>
      </c>
      <c r="V4834" s="10">
        <v>5297.85</v>
      </c>
      <c r="W4834" s="6">
        <v>12</v>
      </c>
      <c r="X4834" s="11">
        <v>0</v>
      </c>
      <c r="Y4834" s="10">
        <v>1762.57</v>
      </c>
      <c r="Z4834" s="30">
        <f t="shared" si="377"/>
        <v>0.33269533867512291</v>
      </c>
    </row>
    <row r="4835" spans="1:26">
      <c r="A4835" s="27">
        <v>4834</v>
      </c>
      <c r="B4835" s="14" t="s">
        <v>15644</v>
      </c>
      <c r="C4835" s="15">
        <v>44304</v>
      </c>
      <c r="D4835" s="12">
        <f t="shared" si="374"/>
        <v>2021</v>
      </c>
      <c r="E4835" s="12">
        <f t="shared" si="375"/>
        <v>4</v>
      </c>
      <c r="F4835" s="15" t="str">
        <f t="shared" si="376"/>
        <v>2021-04</v>
      </c>
      <c r="G4835" s="15">
        <v>44304</v>
      </c>
      <c r="H4835" s="23">
        <f t="shared" si="378"/>
        <v>0</v>
      </c>
      <c r="I4835" s="14" t="s">
        <v>63</v>
      </c>
      <c r="J4835" s="14" t="s">
        <v>2568</v>
      </c>
      <c r="K4835" s="14" t="s">
        <v>2513</v>
      </c>
      <c r="L4835" s="14" t="s">
        <v>83</v>
      </c>
      <c r="M4835" s="14" t="s">
        <v>31</v>
      </c>
      <c r="N4835" s="14" t="s">
        <v>74</v>
      </c>
      <c r="O4835" s="14" t="s">
        <v>75</v>
      </c>
      <c r="P4835" s="14" t="s">
        <v>15645</v>
      </c>
      <c r="Q4835" s="14" t="s">
        <v>46</v>
      </c>
      <c r="R4835" s="14" t="s">
        <v>15646</v>
      </c>
      <c r="S4835" s="14" t="s">
        <v>37</v>
      </c>
      <c r="T4835" s="14" t="s">
        <v>170</v>
      </c>
      <c r="U4835" s="14" t="s">
        <v>171</v>
      </c>
      <c r="V4835" s="16">
        <v>3258.1</v>
      </c>
      <c r="W4835" s="13">
        <v>3</v>
      </c>
      <c r="X4835" s="17">
        <v>0</v>
      </c>
      <c r="Y4835" s="16">
        <v>299.72000000000003</v>
      </c>
      <c r="Z4835" s="31">
        <f t="shared" si="377"/>
        <v>9.1992265430772546E-2</v>
      </c>
    </row>
    <row r="4836" spans="1:26">
      <c r="A4836" s="26">
        <v>4835</v>
      </c>
      <c r="B4836" s="7" t="s">
        <v>15647</v>
      </c>
      <c r="C4836" s="8">
        <v>45278</v>
      </c>
      <c r="D4836" s="12">
        <f t="shared" si="374"/>
        <v>2023</v>
      </c>
      <c r="E4836" s="12">
        <f t="shared" si="375"/>
        <v>12</v>
      </c>
      <c r="F4836" s="8" t="str">
        <f t="shared" si="376"/>
        <v>2023-12</v>
      </c>
      <c r="G4836" s="8">
        <v>45281</v>
      </c>
      <c r="H4836" s="23">
        <f t="shared" si="378"/>
        <v>3</v>
      </c>
      <c r="I4836" s="7" t="s">
        <v>122</v>
      </c>
      <c r="J4836" s="7" t="s">
        <v>1045</v>
      </c>
      <c r="K4836" s="7" t="s">
        <v>380</v>
      </c>
      <c r="L4836" s="7" t="s">
        <v>30</v>
      </c>
      <c r="M4836" s="7" t="s">
        <v>31</v>
      </c>
      <c r="N4836" s="7" t="s">
        <v>181</v>
      </c>
      <c r="O4836" s="7" t="s">
        <v>107</v>
      </c>
      <c r="P4836" s="7" t="s">
        <v>15648</v>
      </c>
      <c r="Q4836" s="7" t="s">
        <v>35</v>
      </c>
      <c r="R4836" s="7" t="s">
        <v>15649</v>
      </c>
      <c r="S4836" s="7" t="s">
        <v>110</v>
      </c>
      <c r="T4836" s="7" t="s">
        <v>111</v>
      </c>
      <c r="U4836" s="7" t="s">
        <v>287</v>
      </c>
      <c r="V4836" s="10">
        <v>4137.8100000000004</v>
      </c>
      <c r="W4836" s="6">
        <v>13</v>
      </c>
      <c r="X4836" s="11">
        <v>0.2</v>
      </c>
      <c r="Y4836" s="10">
        <v>-521.79</v>
      </c>
      <c r="Z4836" s="30">
        <f t="shared" si="377"/>
        <v>-0.12610293851095142</v>
      </c>
    </row>
    <row r="4837" spans="1:26">
      <c r="A4837" s="27">
        <v>4836</v>
      </c>
      <c r="B4837" s="14" t="s">
        <v>15650</v>
      </c>
      <c r="C4837" s="15">
        <v>44389</v>
      </c>
      <c r="D4837" s="12">
        <f t="shared" si="374"/>
        <v>2021</v>
      </c>
      <c r="E4837" s="12">
        <f t="shared" si="375"/>
        <v>7</v>
      </c>
      <c r="F4837" s="15" t="str">
        <f t="shared" si="376"/>
        <v>2021-07</v>
      </c>
      <c r="G4837" s="15">
        <v>44392</v>
      </c>
      <c r="H4837" s="23">
        <f t="shared" si="378"/>
        <v>3</v>
      </c>
      <c r="I4837" s="14" t="s">
        <v>122</v>
      </c>
      <c r="J4837" s="14" t="s">
        <v>741</v>
      </c>
      <c r="K4837" s="14" t="s">
        <v>742</v>
      </c>
      <c r="L4837" s="14" t="s">
        <v>30</v>
      </c>
      <c r="M4837" s="14" t="s">
        <v>31</v>
      </c>
      <c r="N4837" s="14" t="s">
        <v>181</v>
      </c>
      <c r="O4837" s="14" t="s">
        <v>107</v>
      </c>
      <c r="P4837" s="14" t="s">
        <v>15651</v>
      </c>
      <c r="Q4837" s="14" t="s">
        <v>35</v>
      </c>
      <c r="R4837" s="14" t="s">
        <v>15652</v>
      </c>
      <c r="S4837" s="14" t="s">
        <v>48</v>
      </c>
      <c r="T4837" s="14" t="s">
        <v>86</v>
      </c>
      <c r="U4837" s="14" t="s">
        <v>819</v>
      </c>
      <c r="V4837" s="16">
        <v>2339.0500000000002</v>
      </c>
      <c r="W4837" s="13">
        <v>9</v>
      </c>
      <c r="X4837" s="17">
        <v>0</v>
      </c>
      <c r="Y4837" s="16">
        <v>292.13</v>
      </c>
      <c r="Z4837" s="31">
        <f t="shared" si="377"/>
        <v>0.12489258459631046</v>
      </c>
    </row>
    <row r="4838" spans="1:26">
      <c r="A4838" s="26">
        <v>4837</v>
      </c>
      <c r="B4838" s="7" t="s">
        <v>15653</v>
      </c>
      <c r="C4838" s="8">
        <v>44210</v>
      </c>
      <c r="D4838" s="12">
        <f t="shared" si="374"/>
        <v>2021</v>
      </c>
      <c r="E4838" s="12">
        <f t="shared" si="375"/>
        <v>1</v>
      </c>
      <c r="F4838" s="8" t="str">
        <f t="shared" si="376"/>
        <v>2021-01</v>
      </c>
      <c r="G4838" s="8">
        <v>44210</v>
      </c>
      <c r="H4838" s="23">
        <f t="shared" si="378"/>
        <v>0</v>
      </c>
      <c r="I4838" s="7" t="s">
        <v>63</v>
      </c>
      <c r="J4838" s="7" t="s">
        <v>98</v>
      </c>
      <c r="K4838" s="7" t="s">
        <v>99</v>
      </c>
      <c r="L4838" s="7" t="s">
        <v>83</v>
      </c>
      <c r="M4838" s="7" t="s">
        <v>31</v>
      </c>
      <c r="N4838" s="7" t="s">
        <v>55</v>
      </c>
      <c r="O4838" s="7" t="s">
        <v>56</v>
      </c>
      <c r="P4838" s="7" t="s">
        <v>15654</v>
      </c>
      <c r="Q4838" s="7" t="s">
        <v>58</v>
      </c>
      <c r="R4838" s="7" t="s">
        <v>15655</v>
      </c>
      <c r="S4838" s="7" t="s">
        <v>37</v>
      </c>
      <c r="T4838" s="7" t="s">
        <v>60</v>
      </c>
      <c r="U4838" s="7" t="s">
        <v>162</v>
      </c>
      <c r="V4838" s="10">
        <v>9816.8799999999992</v>
      </c>
      <c r="W4838" s="6">
        <v>14</v>
      </c>
      <c r="X4838" s="11">
        <v>0.4</v>
      </c>
      <c r="Y4838" s="10">
        <v>3277.55</v>
      </c>
      <c r="Z4838" s="30">
        <f t="shared" si="377"/>
        <v>0.33386880556755305</v>
      </c>
    </row>
    <row r="4839" spans="1:26">
      <c r="A4839" s="27">
        <v>4838</v>
      </c>
      <c r="B4839" s="14" t="s">
        <v>15656</v>
      </c>
      <c r="C4839" s="15">
        <v>44436</v>
      </c>
      <c r="D4839" s="12">
        <f t="shared" si="374"/>
        <v>2021</v>
      </c>
      <c r="E4839" s="12">
        <f t="shared" si="375"/>
        <v>8</v>
      </c>
      <c r="F4839" s="15" t="str">
        <f t="shared" si="376"/>
        <v>2021-08</v>
      </c>
      <c r="G4839" s="15">
        <v>44436</v>
      </c>
      <c r="H4839" s="23">
        <f t="shared" si="378"/>
        <v>0</v>
      </c>
      <c r="I4839" s="14" t="s">
        <v>63</v>
      </c>
      <c r="J4839" s="14" t="s">
        <v>218</v>
      </c>
      <c r="K4839" s="14" t="s">
        <v>219</v>
      </c>
      <c r="L4839" s="14" t="s">
        <v>83</v>
      </c>
      <c r="M4839" s="14" t="s">
        <v>31</v>
      </c>
      <c r="N4839" s="14" t="s">
        <v>220</v>
      </c>
      <c r="O4839" s="14" t="s">
        <v>220</v>
      </c>
      <c r="P4839" s="14" t="s">
        <v>15657</v>
      </c>
      <c r="Q4839" s="14" t="s">
        <v>58</v>
      </c>
      <c r="R4839" s="14" t="s">
        <v>15658</v>
      </c>
      <c r="S4839" s="14" t="s">
        <v>37</v>
      </c>
      <c r="T4839" s="14" t="s">
        <v>38</v>
      </c>
      <c r="U4839" s="14" t="s">
        <v>39</v>
      </c>
      <c r="V4839" s="16">
        <v>4343.93</v>
      </c>
      <c r="W4839" s="13">
        <v>9</v>
      </c>
      <c r="X4839" s="17">
        <v>0.5</v>
      </c>
      <c r="Y4839" s="16">
        <v>1262.94</v>
      </c>
      <c r="Z4839" s="31">
        <f t="shared" si="377"/>
        <v>0.2907367291830209</v>
      </c>
    </row>
    <row r="4840" spans="1:26">
      <c r="A4840" s="26">
        <v>4839</v>
      </c>
      <c r="B4840" s="7" t="s">
        <v>15659</v>
      </c>
      <c r="C4840" s="8">
        <v>44801</v>
      </c>
      <c r="D4840" s="12">
        <f t="shared" si="374"/>
        <v>2022</v>
      </c>
      <c r="E4840" s="12">
        <f t="shared" si="375"/>
        <v>8</v>
      </c>
      <c r="F4840" s="8" t="str">
        <f t="shared" si="376"/>
        <v>2022-08</v>
      </c>
      <c r="G4840" s="8">
        <v>44801</v>
      </c>
      <c r="H4840" s="23">
        <f t="shared" si="378"/>
        <v>0</v>
      </c>
      <c r="I4840" s="7" t="s">
        <v>63</v>
      </c>
      <c r="J4840" s="7" t="s">
        <v>3296</v>
      </c>
      <c r="K4840" s="7" t="s">
        <v>3258</v>
      </c>
      <c r="L4840" s="7" t="s">
        <v>66</v>
      </c>
      <c r="M4840" s="7" t="s">
        <v>31</v>
      </c>
      <c r="N4840" s="7" t="s">
        <v>125</v>
      </c>
      <c r="O4840" s="7" t="s">
        <v>126</v>
      </c>
      <c r="P4840" s="7" t="s">
        <v>15660</v>
      </c>
      <c r="Q4840" s="7" t="s">
        <v>58</v>
      </c>
      <c r="R4840" s="7" t="s">
        <v>15661</v>
      </c>
      <c r="S4840" s="7" t="s">
        <v>48</v>
      </c>
      <c r="T4840" s="7" t="s">
        <v>69</v>
      </c>
      <c r="U4840" s="7" t="s">
        <v>475</v>
      </c>
      <c r="V4840" s="10">
        <v>1989.48</v>
      </c>
      <c r="W4840" s="6">
        <v>10</v>
      </c>
      <c r="X4840" s="11">
        <v>0</v>
      </c>
      <c r="Y4840" s="10">
        <v>537.62</v>
      </c>
      <c r="Z4840" s="30">
        <f t="shared" si="377"/>
        <v>0.27023141725476002</v>
      </c>
    </row>
    <row r="4841" spans="1:26">
      <c r="A4841" s="27">
        <v>4840</v>
      </c>
      <c r="B4841" s="14" t="s">
        <v>15662</v>
      </c>
      <c r="C4841" s="15">
        <v>44811</v>
      </c>
      <c r="D4841" s="12">
        <f t="shared" si="374"/>
        <v>2022</v>
      </c>
      <c r="E4841" s="12">
        <f t="shared" si="375"/>
        <v>9</v>
      </c>
      <c r="F4841" s="15" t="str">
        <f t="shared" si="376"/>
        <v>2022-09</v>
      </c>
      <c r="G4841" s="15">
        <v>44811</v>
      </c>
      <c r="H4841" s="23">
        <f t="shared" si="378"/>
        <v>0</v>
      </c>
      <c r="I4841" s="14" t="s">
        <v>63</v>
      </c>
      <c r="J4841" s="14" t="s">
        <v>2123</v>
      </c>
      <c r="K4841" s="14" t="s">
        <v>2124</v>
      </c>
      <c r="L4841" s="14" t="s">
        <v>66</v>
      </c>
      <c r="M4841" s="14" t="s">
        <v>31</v>
      </c>
      <c r="N4841" s="14" t="s">
        <v>143</v>
      </c>
      <c r="O4841" s="14" t="s">
        <v>144</v>
      </c>
      <c r="P4841" s="14" t="s">
        <v>15663</v>
      </c>
      <c r="Q4841" s="14" t="s">
        <v>146</v>
      </c>
      <c r="R4841" s="14" t="s">
        <v>15664</v>
      </c>
      <c r="S4841" s="14" t="s">
        <v>110</v>
      </c>
      <c r="T4841" s="14" t="s">
        <v>243</v>
      </c>
      <c r="U4841" s="14" t="s">
        <v>339</v>
      </c>
      <c r="V4841" s="16">
        <v>6763.28</v>
      </c>
      <c r="W4841" s="13">
        <v>8</v>
      </c>
      <c r="X4841" s="17">
        <v>0.5</v>
      </c>
      <c r="Y4841" s="16">
        <v>1707.13</v>
      </c>
      <c r="Z4841" s="31">
        <f t="shared" si="377"/>
        <v>0.25241155179143848</v>
      </c>
    </row>
    <row r="4842" spans="1:26">
      <c r="A4842" s="26">
        <v>4841</v>
      </c>
      <c r="B4842" s="7" t="s">
        <v>15665</v>
      </c>
      <c r="C4842" s="8">
        <v>45021</v>
      </c>
      <c r="D4842" s="12">
        <f t="shared" si="374"/>
        <v>2023</v>
      </c>
      <c r="E4842" s="12">
        <f t="shared" si="375"/>
        <v>4</v>
      </c>
      <c r="F4842" s="8" t="str">
        <f t="shared" si="376"/>
        <v>2023-04</v>
      </c>
      <c r="G4842" s="8">
        <v>45026</v>
      </c>
      <c r="H4842" s="23">
        <f t="shared" si="378"/>
        <v>5</v>
      </c>
      <c r="I4842" s="7" t="s">
        <v>52</v>
      </c>
      <c r="J4842" s="7" t="s">
        <v>1227</v>
      </c>
      <c r="K4842" s="7" t="s">
        <v>1104</v>
      </c>
      <c r="L4842" s="7" t="s">
        <v>30</v>
      </c>
      <c r="M4842" s="7" t="s">
        <v>31</v>
      </c>
      <c r="N4842" s="7" t="s">
        <v>213</v>
      </c>
      <c r="O4842" s="7" t="s">
        <v>92</v>
      </c>
      <c r="P4842" s="7" t="s">
        <v>15666</v>
      </c>
      <c r="Q4842" s="7" t="s">
        <v>46</v>
      </c>
      <c r="R4842" s="7" t="s">
        <v>15667</v>
      </c>
      <c r="S4842" s="7" t="s">
        <v>48</v>
      </c>
      <c r="T4842" s="7" t="s">
        <v>69</v>
      </c>
      <c r="U4842" s="7" t="s">
        <v>1034</v>
      </c>
      <c r="V4842" s="10">
        <v>112.41</v>
      </c>
      <c r="W4842" s="6">
        <v>1</v>
      </c>
      <c r="X4842" s="11">
        <v>0</v>
      </c>
      <c r="Y4842" s="10">
        <v>25.25</v>
      </c>
      <c r="Z4842" s="30">
        <f t="shared" si="377"/>
        <v>0.224624143759452</v>
      </c>
    </row>
    <row r="4843" spans="1:26">
      <c r="A4843" s="27">
        <v>4842</v>
      </c>
      <c r="B4843" s="14" t="s">
        <v>15668</v>
      </c>
      <c r="C4843" s="15">
        <v>44540</v>
      </c>
      <c r="D4843" s="12">
        <f t="shared" si="374"/>
        <v>2021</v>
      </c>
      <c r="E4843" s="12">
        <f t="shared" si="375"/>
        <v>12</v>
      </c>
      <c r="F4843" s="15" t="str">
        <f t="shared" si="376"/>
        <v>2021-12</v>
      </c>
      <c r="G4843" s="15">
        <v>44540</v>
      </c>
      <c r="H4843" s="23">
        <f t="shared" si="378"/>
        <v>0</v>
      </c>
      <c r="I4843" s="14" t="s">
        <v>63</v>
      </c>
      <c r="J4843" s="14" t="s">
        <v>5254</v>
      </c>
      <c r="K4843" s="14" t="s">
        <v>401</v>
      </c>
      <c r="L4843" s="14" t="s">
        <v>30</v>
      </c>
      <c r="M4843" s="14" t="s">
        <v>31</v>
      </c>
      <c r="N4843" s="14" t="s">
        <v>116</v>
      </c>
      <c r="O4843" s="14" t="s">
        <v>117</v>
      </c>
      <c r="P4843" s="14" t="s">
        <v>15669</v>
      </c>
      <c r="Q4843" s="14" t="s">
        <v>58</v>
      </c>
      <c r="R4843" s="14" t="s">
        <v>15670</v>
      </c>
      <c r="S4843" s="14" t="s">
        <v>37</v>
      </c>
      <c r="T4843" s="14" t="s">
        <v>170</v>
      </c>
      <c r="U4843" s="14" t="s">
        <v>171</v>
      </c>
      <c r="V4843" s="16">
        <v>5864.48</v>
      </c>
      <c r="W4843" s="13">
        <v>5</v>
      </c>
      <c r="X4843" s="17">
        <v>0</v>
      </c>
      <c r="Y4843" s="16">
        <v>-719.31</v>
      </c>
      <c r="Z4843" s="31">
        <f t="shared" si="377"/>
        <v>-0.12265537609472621</v>
      </c>
    </row>
    <row r="4844" spans="1:26">
      <c r="A4844" s="26">
        <v>4843</v>
      </c>
      <c r="B4844" s="7" t="s">
        <v>15671</v>
      </c>
      <c r="C4844" s="8">
        <v>44674</v>
      </c>
      <c r="D4844" s="12">
        <f t="shared" si="374"/>
        <v>2022</v>
      </c>
      <c r="E4844" s="12">
        <f t="shared" si="375"/>
        <v>4</v>
      </c>
      <c r="F4844" s="8" t="str">
        <f t="shared" si="376"/>
        <v>2022-04</v>
      </c>
      <c r="G4844" s="8">
        <v>44681</v>
      </c>
      <c r="H4844" s="23">
        <f t="shared" si="378"/>
        <v>7</v>
      </c>
      <c r="I4844" s="7" t="s">
        <v>27</v>
      </c>
      <c r="J4844" s="7" t="s">
        <v>2378</v>
      </c>
      <c r="K4844" s="7" t="s">
        <v>1628</v>
      </c>
      <c r="L4844" s="7" t="s">
        <v>66</v>
      </c>
      <c r="M4844" s="7" t="s">
        <v>31</v>
      </c>
      <c r="N4844" s="7" t="s">
        <v>283</v>
      </c>
      <c r="O4844" s="7" t="s">
        <v>284</v>
      </c>
      <c r="P4844" s="7" t="s">
        <v>15672</v>
      </c>
      <c r="Q4844" s="7" t="s">
        <v>146</v>
      </c>
      <c r="R4844" s="7" t="s">
        <v>15673</v>
      </c>
      <c r="S4844" s="7" t="s">
        <v>110</v>
      </c>
      <c r="T4844" s="7" t="s">
        <v>148</v>
      </c>
      <c r="U4844" s="7" t="s">
        <v>149</v>
      </c>
      <c r="V4844" s="10">
        <v>12309.02</v>
      </c>
      <c r="W4844" s="6">
        <v>12</v>
      </c>
      <c r="X4844" s="11">
        <v>0.4</v>
      </c>
      <c r="Y4844" s="10">
        <v>3325.97</v>
      </c>
      <c r="Z4844" s="30">
        <f t="shared" si="377"/>
        <v>0.27020591403702321</v>
      </c>
    </row>
    <row r="4845" spans="1:26">
      <c r="A4845" s="27">
        <v>4844</v>
      </c>
      <c r="B4845" s="14" t="s">
        <v>15674</v>
      </c>
      <c r="C4845" s="15">
        <v>44622</v>
      </c>
      <c r="D4845" s="12">
        <f t="shared" si="374"/>
        <v>2022</v>
      </c>
      <c r="E4845" s="12">
        <f t="shared" si="375"/>
        <v>3</v>
      </c>
      <c r="F4845" s="15" t="str">
        <f t="shared" si="376"/>
        <v>2022-03</v>
      </c>
      <c r="G4845" s="15">
        <v>44628</v>
      </c>
      <c r="H4845" s="23">
        <f t="shared" si="378"/>
        <v>6</v>
      </c>
      <c r="I4845" s="14" t="s">
        <v>52</v>
      </c>
      <c r="J4845" s="14" t="s">
        <v>8231</v>
      </c>
      <c r="K4845" s="14" t="s">
        <v>4062</v>
      </c>
      <c r="L4845" s="14" t="s">
        <v>30</v>
      </c>
      <c r="M4845" s="14" t="s">
        <v>31</v>
      </c>
      <c r="N4845" s="14" t="s">
        <v>74</v>
      </c>
      <c r="O4845" s="14" t="s">
        <v>75</v>
      </c>
      <c r="P4845" s="14" t="s">
        <v>15675</v>
      </c>
      <c r="Q4845" s="14" t="s">
        <v>46</v>
      </c>
      <c r="R4845" s="14" t="s">
        <v>15676</v>
      </c>
      <c r="S4845" s="14" t="s">
        <v>37</v>
      </c>
      <c r="T4845" s="14" t="s">
        <v>60</v>
      </c>
      <c r="U4845" s="14" t="s">
        <v>317</v>
      </c>
      <c r="V4845" s="16">
        <v>312.74</v>
      </c>
      <c r="W4845" s="13">
        <v>1</v>
      </c>
      <c r="X4845" s="17">
        <v>0.3</v>
      </c>
      <c r="Y4845" s="16">
        <v>58.35</v>
      </c>
      <c r="Z4845" s="31">
        <f t="shared" si="377"/>
        <v>0.18657670908742086</v>
      </c>
    </row>
    <row r="4846" spans="1:26">
      <c r="A4846" s="26">
        <v>4845</v>
      </c>
      <c r="B4846" s="7" t="s">
        <v>15677</v>
      </c>
      <c r="C4846" s="8">
        <v>45305</v>
      </c>
      <c r="D4846" s="12">
        <f t="shared" si="374"/>
        <v>2024</v>
      </c>
      <c r="E4846" s="12">
        <f t="shared" si="375"/>
        <v>1</v>
      </c>
      <c r="F4846" s="8" t="str">
        <f t="shared" si="376"/>
        <v>2024-01</v>
      </c>
      <c r="G4846" s="8">
        <v>45310</v>
      </c>
      <c r="H4846" s="23">
        <f t="shared" si="378"/>
        <v>5</v>
      </c>
      <c r="I4846" s="7" t="s">
        <v>27</v>
      </c>
      <c r="J4846" s="7" t="s">
        <v>1167</v>
      </c>
      <c r="K4846" s="7" t="s">
        <v>1168</v>
      </c>
      <c r="L4846" s="7" t="s">
        <v>30</v>
      </c>
      <c r="M4846" s="7" t="s">
        <v>31</v>
      </c>
      <c r="N4846" s="7" t="s">
        <v>204</v>
      </c>
      <c r="O4846" s="7" t="s">
        <v>205</v>
      </c>
      <c r="P4846" s="7" t="s">
        <v>15678</v>
      </c>
      <c r="Q4846" s="7" t="s">
        <v>146</v>
      </c>
      <c r="R4846" s="7" t="s">
        <v>15679</v>
      </c>
      <c r="S4846" s="7" t="s">
        <v>110</v>
      </c>
      <c r="T4846" s="7" t="s">
        <v>223</v>
      </c>
      <c r="U4846" s="7" t="s">
        <v>224</v>
      </c>
      <c r="V4846" s="10">
        <v>632.52</v>
      </c>
      <c r="W4846" s="6">
        <v>1</v>
      </c>
      <c r="X4846" s="11">
        <v>0</v>
      </c>
      <c r="Y4846" s="10">
        <v>-123.19</v>
      </c>
      <c r="Z4846" s="30">
        <f t="shared" si="377"/>
        <v>-0.19476063997976348</v>
      </c>
    </row>
    <row r="4847" spans="1:26">
      <c r="A4847" s="27">
        <v>4846</v>
      </c>
      <c r="B4847" s="14" t="s">
        <v>15680</v>
      </c>
      <c r="C4847" s="15">
        <v>45418</v>
      </c>
      <c r="D4847" s="12">
        <f t="shared" si="374"/>
        <v>2024</v>
      </c>
      <c r="E4847" s="12">
        <f t="shared" si="375"/>
        <v>5</v>
      </c>
      <c r="F4847" s="15" t="str">
        <f t="shared" si="376"/>
        <v>2024-05</v>
      </c>
      <c r="G4847" s="15">
        <v>45423</v>
      </c>
      <c r="H4847" s="23">
        <f t="shared" si="378"/>
        <v>5</v>
      </c>
      <c r="I4847" s="14" t="s">
        <v>52</v>
      </c>
      <c r="J4847" s="14" t="s">
        <v>1120</v>
      </c>
      <c r="K4847" s="14" t="s">
        <v>1121</v>
      </c>
      <c r="L4847" s="14" t="s">
        <v>66</v>
      </c>
      <c r="M4847" s="14" t="s">
        <v>31</v>
      </c>
      <c r="N4847" s="14" t="s">
        <v>711</v>
      </c>
      <c r="O4847" s="14" t="s">
        <v>712</v>
      </c>
      <c r="P4847" s="14" t="s">
        <v>15681</v>
      </c>
      <c r="Q4847" s="14" t="s">
        <v>35</v>
      </c>
      <c r="R4847" s="14" t="s">
        <v>15682</v>
      </c>
      <c r="S4847" s="14" t="s">
        <v>37</v>
      </c>
      <c r="T4847" s="14" t="s">
        <v>38</v>
      </c>
      <c r="U4847" s="14" t="s">
        <v>177</v>
      </c>
      <c r="V4847" s="16">
        <v>7607.29</v>
      </c>
      <c r="W4847" s="13">
        <v>10</v>
      </c>
      <c r="X4847" s="17">
        <v>0.1</v>
      </c>
      <c r="Y4847" s="16">
        <v>229.13</v>
      </c>
      <c r="Z4847" s="31">
        <f t="shared" si="377"/>
        <v>3.0119792988041735E-2</v>
      </c>
    </row>
    <row r="4848" spans="1:26">
      <c r="A4848" s="26">
        <v>4847</v>
      </c>
      <c r="B4848" s="7" t="s">
        <v>15683</v>
      </c>
      <c r="C4848" s="8">
        <v>44966</v>
      </c>
      <c r="D4848" s="12">
        <f t="shared" si="374"/>
        <v>2023</v>
      </c>
      <c r="E4848" s="12">
        <f t="shared" si="375"/>
        <v>2</v>
      </c>
      <c r="F4848" s="8" t="str">
        <f t="shared" si="376"/>
        <v>2023-02</v>
      </c>
      <c r="G4848" s="8">
        <v>44968</v>
      </c>
      <c r="H4848" s="23">
        <f t="shared" si="378"/>
        <v>2</v>
      </c>
      <c r="I4848" s="7" t="s">
        <v>122</v>
      </c>
      <c r="J4848" s="7" t="s">
        <v>4229</v>
      </c>
      <c r="K4848" s="7" t="s">
        <v>1050</v>
      </c>
      <c r="L4848" s="7" t="s">
        <v>83</v>
      </c>
      <c r="M4848" s="7" t="s">
        <v>31</v>
      </c>
      <c r="N4848" s="7" t="s">
        <v>74</v>
      </c>
      <c r="O4848" s="7" t="s">
        <v>75</v>
      </c>
      <c r="P4848" s="7" t="s">
        <v>15684</v>
      </c>
      <c r="Q4848" s="7" t="s">
        <v>46</v>
      </c>
      <c r="R4848" s="7" t="s">
        <v>15685</v>
      </c>
      <c r="S4848" s="7" t="s">
        <v>110</v>
      </c>
      <c r="T4848" s="7" t="s">
        <v>148</v>
      </c>
      <c r="U4848" s="7" t="s">
        <v>149</v>
      </c>
      <c r="V4848" s="10">
        <v>6806.33</v>
      </c>
      <c r="W4848" s="6">
        <v>8</v>
      </c>
      <c r="X4848" s="11">
        <v>0.5</v>
      </c>
      <c r="Y4848" s="10">
        <v>842.56</v>
      </c>
      <c r="Z4848" s="30">
        <f t="shared" si="377"/>
        <v>0.12379064782342319</v>
      </c>
    </row>
    <row r="4849" spans="1:26">
      <c r="A4849" s="27">
        <v>4848</v>
      </c>
      <c r="B4849" s="14" t="s">
        <v>15686</v>
      </c>
      <c r="C4849" s="15">
        <v>45174</v>
      </c>
      <c r="D4849" s="12">
        <f t="shared" si="374"/>
        <v>2023</v>
      </c>
      <c r="E4849" s="12">
        <f t="shared" si="375"/>
        <v>9</v>
      </c>
      <c r="F4849" s="15" t="str">
        <f t="shared" si="376"/>
        <v>2023-09</v>
      </c>
      <c r="G4849" s="15">
        <v>45180</v>
      </c>
      <c r="H4849" s="23">
        <f t="shared" si="378"/>
        <v>6</v>
      </c>
      <c r="I4849" s="14" t="s">
        <v>52</v>
      </c>
      <c r="J4849" s="14" t="s">
        <v>384</v>
      </c>
      <c r="K4849" s="14" t="s">
        <v>385</v>
      </c>
      <c r="L4849" s="14" t="s">
        <v>66</v>
      </c>
      <c r="M4849" s="14" t="s">
        <v>31</v>
      </c>
      <c r="N4849" s="14" t="s">
        <v>153</v>
      </c>
      <c r="O4849" s="14" t="s">
        <v>154</v>
      </c>
      <c r="P4849" s="14" t="s">
        <v>15687</v>
      </c>
      <c r="Q4849" s="14" t="s">
        <v>146</v>
      </c>
      <c r="R4849" s="14" t="s">
        <v>15688</v>
      </c>
      <c r="S4849" s="14" t="s">
        <v>48</v>
      </c>
      <c r="T4849" s="14" t="s">
        <v>86</v>
      </c>
      <c r="U4849" s="14" t="s">
        <v>87</v>
      </c>
      <c r="V4849" s="16">
        <v>105.51</v>
      </c>
      <c r="W4849" s="13">
        <v>2</v>
      </c>
      <c r="X4849" s="17">
        <v>0.2</v>
      </c>
      <c r="Y4849" s="16">
        <v>43.22</v>
      </c>
      <c r="Z4849" s="31">
        <f t="shared" si="377"/>
        <v>0.40962941901241584</v>
      </c>
    </row>
    <row r="4850" spans="1:26">
      <c r="A4850" s="26">
        <v>4849</v>
      </c>
      <c r="B4850" s="7" t="s">
        <v>15689</v>
      </c>
      <c r="C4850" s="8">
        <v>44835</v>
      </c>
      <c r="D4850" s="12">
        <f t="shared" si="374"/>
        <v>2022</v>
      </c>
      <c r="E4850" s="12">
        <f t="shared" si="375"/>
        <v>10</v>
      </c>
      <c r="F4850" s="8" t="str">
        <f t="shared" si="376"/>
        <v>2022-10</v>
      </c>
      <c r="G4850" s="8">
        <v>44841</v>
      </c>
      <c r="H4850" s="23">
        <f t="shared" si="378"/>
        <v>6</v>
      </c>
      <c r="I4850" s="7" t="s">
        <v>27</v>
      </c>
      <c r="J4850" s="7" t="s">
        <v>573</v>
      </c>
      <c r="K4850" s="7" t="s">
        <v>574</v>
      </c>
      <c r="L4850" s="7" t="s">
        <v>83</v>
      </c>
      <c r="M4850" s="7" t="s">
        <v>31</v>
      </c>
      <c r="N4850" s="7" t="s">
        <v>91</v>
      </c>
      <c r="O4850" s="7" t="s">
        <v>92</v>
      </c>
      <c r="P4850" s="7" t="s">
        <v>15690</v>
      </c>
      <c r="Q4850" s="7" t="s">
        <v>46</v>
      </c>
      <c r="R4850" s="7" t="s">
        <v>15691</v>
      </c>
      <c r="S4850" s="7" t="s">
        <v>48</v>
      </c>
      <c r="T4850" s="7" t="s">
        <v>129</v>
      </c>
      <c r="U4850" s="7" t="s">
        <v>130</v>
      </c>
      <c r="V4850" s="10">
        <v>3772.43</v>
      </c>
      <c r="W4850" s="6">
        <v>14</v>
      </c>
      <c r="X4850" s="11">
        <v>0</v>
      </c>
      <c r="Y4850" s="10">
        <v>352.28</v>
      </c>
      <c r="Z4850" s="30">
        <f t="shared" si="377"/>
        <v>9.3382779799757717E-2</v>
      </c>
    </row>
    <row r="4851" spans="1:26">
      <c r="A4851" s="27">
        <v>4850</v>
      </c>
      <c r="B4851" s="14" t="s">
        <v>15692</v>
      </c>
      <c r="C4851" s="15">
        <v>45278</v>
      </c>
      <c r="D4851" s="12">
        <f t="shared" si="374"/>
        <v>2023</v>
      </c>
      <c r="E4851" s="12">
        <f t="shared" si="375"/>
        <v>12</v>
      </c>
      <c r="F4851" s="15" t="str">
        <f t="shared" si="376"/>
        <v>2023-12</v>
      </c>
      <c r="G4851" s="15">
        <v>45282</v>
      </c>
      <c r="H4851" s="23">
        <f t="shared" si="378"/>
        <v>4</v>
      </c>
      <c r="I4851" s="14" t="s">
        <v>52</v>
      </c>
      <c r="J4851" s="14" t="s">
        <v>887</v>
      </c>
      <c r="K4851" s="14" t="s">
        <v>742</v>
      </c>
      <c r="L4851" s="14" t="s">
        <v>66</v>
      </c>
      <c r="M4851" s="14" t="s">
        <v>31</v>
      </c>
      <c r="N4851" s="14" t="s">
        <v>313</v>
      </c>
      <c r="O4851" s="14" t="s">
        <v>314</v>
      </c>
      <c r="P4851" s="14" t="s">
        <v>15693</v>
      </c>
      <c r="Q4851" s="14" t="s">
        <v>146</v>
      </c>
      <c r="R4851" s="14" t="s">
        <v>15694</v>
      </c>
      <c r="S4851" s="14" t="s">
        <v>110</v>
      </c>
      <c r="T4851" s="14" t="s">
        <v>243</v>
      </c>
      <c r="U4851" s="14" t="s">
        <v>244</v>
      </c>
      <c r="V4851" s="16">
        <v>13225.83</v>
      </c>
      <c r="W4851" s="13">
        <v>9</v>
      </c>
      <c r="X4851" s="17">
        <v>0.2</v>
      </c>
      <c r="Y4851" s="16">
        <v>574.03</v>
      </c>
      <c r="Z4851" s="31">
        <f t="shared" si="377"/>
        <v>4.3402191015611116E-2</v>
      </c>
    </row>
    <row r="4852" spans="1:26">
      <c r="A4852" s="26">
        <v>4851</v>
      </c>
      <c r="B4852" s="7" t="s">
        <v>15695</v>
      </c>
      <c r="C4852" s="8">
        <v>45387</v>
      </c>
      <c r="D4852" s="12">
        <f t="shared" si="374"/>
        <v>2024</v>
      </c>
      <c r="E4852" s="12">
        <f t="shared" si="375"/>
        <v>4</v>
      </c>
      <c r="F4852" s="8" t="str">
        <f t="shared" si="376"/>
        <v>2024-04</v>
      </c>
      <c r="G4852" s="8">
        <v>45395</v>
      </c>
      <c r="H4852" s="23">
        <f t="shared" si="378"/>
        <v>8</v>
      </c>
      <c r="I4852" s="7" t="s">
        <v>27</v>
      </c>
      <c r="J4852" s="7" t="s">
        <v>10907</v>
      </c>
      <c r="K4852" s="7" t="s">
        <v>10908</v>
      </c>
      <c r="L4852" s="7" t="s">
        <v>83</v>
      </c>
      <c r="M4852" s="7" t="s">
        <v>31</v>
      </c>
      <c r="N4852" s="7" t="s">
        <v>55</v>
      </c>
      <c r="O4852" s="7" t="s">
        <v>56</v>
      </c>
      <c r="P4852" s="7" t="s">
        <v>15696</v>
      </c>
      <c r="Q4852" s="7" t="s">
        <v>58</v>
      </c>
      <c r="R4852" s="7" t="s">
        <v>15697</v>
      </c>
      <c r="S4852" s="7" t="s">
        <v>48</v>
      </c>
      <c r="T4852" s="7" t="s">
        <v>86</v>
      </c>
      <c r="U4852" s="7" t="s">
        <v>819</v>
      </c>
      <c r="V4852" s="10">
        <v>3609.95</v>
      </c>
      <c r="W4852" s="6">
        <v>14</v>
      </c>
      <c r="X4852" s="11">
        <v>0</v>
      </c>
      <c r="Y4852" s="10">
        <v>1005.98</v>
      </c>
      <c r="Z4852" s="30">
        <f t="shared" si="377"/>
        <v>0.27866867962160141</v>
      </c>
    </row>
    <row r="4853" spans="1:26">
      <c r="A4853" s="27">
        <v>4852</v>
      </c>
      <c r="B4853" s="14" t="s">
        <v>15698</v>
      </c>
      <c r="C4853" s="15">
        <v>44810</v>
      </c>
      <c r="D4853" s="12">
        <f t="shared" si="374"/>
        <v>2022</v>
      </c>
      <c r="E4853" s="12">
        <f t="shared" si="375"/>
        <v>9</v>
      </c>
      <c r="F4853" s="15" t="str">
        <f t="shared" si="376"/>
        <v>2022-09</v>
      </c>
      <c r="G4853" s="15">
        <v>44817</v>
      </c>
      <c r="H4853" s="23">
        <f t="shared" si="378"/>
        <v>7</v>
      </c>
      <c r="I4853" s="14" t="s">
        <v>27</v>
      </c>
      <c r="J4853" s="14" t="s">
        <v>3860</v>
      </c>
      <c r="K4853" s="14" t="s">
        <v>583</v>
      </c>
      <c r="L4853" s="14" t="s">
        <v>66</v>
      </c>
      <c r="M4853" s="14" t="s">
        <v>31</v>
      </c>
      <c r="N4853" s="14" t="s">
        <v>166</v>
      </c>
      <c r="O4853" s="14" t="s">
        <v>167</v>
      </c>
      <c r="P4853" s="14" t="s">
        <v>15699</v>
      </c>
      <c r="Q4853" s="14" t="s">
        <v>35</v>
      </c>
      <c r="R4853" s="14" t="s">
        <v>15700</v>
      </c>
      <c r="S4853" s="14" t="s">
        <v>48</v>
      </c>
      <c r="T4853" s="14" t="s">
        <v>78</v>
      </c>
      <c r="U4853" s="14" t="s">
        <v>956</v>
      </c>
      <c r="V4853" s="16">
        <v>149.85</v>
      </c>
      <c r="W4853" s="13">
        <v>9</v>
      </c>
      <c r="X4853" s="17">
        <v>0</v>
      </c>
      <c r="Y4853" s="16">
        <v>59.74</v>
      </c>
      <c r="Z4853" s="31">
        <f t="shared" si="377"/>
        <v>0.39866533199866538</v>
      </c>
    </row>
    <row r="4854" spans="1:26">
      <c r="A4854" s="26">
        <v>4853</v>
      </c>
      <c r="B4854" s="7" t="s">
        <v>15701</v>
      </c>
      <c r="C4854" s="8">
        <v>44406</v>
      </c>
      <c r="D4854" s="12">
        <f t="shared" si="374"/>
        <v>2021</v>
      </c>
      <c r="E4854" s="12">
        <f t="shared" si="375"/>
        <v>7</v>
      </c>
      <c r="F4854" s="8" t="str">
        <f t="shared" si="376"/>
        <v>2021-07</v>
      </c>
      <c r="G4854" s="8">
        <v>44413</v>
      </c>
      <c r="H4854" s="23">
        <f t="shared" si="378"/>
        <v>7</v>
      </c>
      <c r="I4854" s="7" t="s">
        <v>27</v>
      </c>
      <c r="J4854" s="7" t="s">
        <v>2223</v>
      </c>
      <c r="K4854" s="7" t="s">
        <v>295</v>
      </c>
      <c r="L4854" s="7" t="s">
        <v>83</v>
      </c>
      <c r="M4854" s="7" t="s">
        <v>31</v>
      </c>
      <c r="N4854" s="7" t="s">
        <v>116</v>
      </c>
      <c r="O4854" s="7" t="s">
        <v>117</v>
      </c>
      <c r="P4854" s="7" t="s">
        <v>8974</v>
      </c>
      <c r="Q4854" s="7" t="s">
        <v>58</v>
      </c>
      <c r="R4854" s="7" t="s">
        <v>15702</v>
      </c>
      <c r="S4854" s="7" t="s">
        <v>48</v>
      </c>
      <c r="T4854" s="7" t="s">
        <v>86</v>
      </c>
      <c r="U4854" s="7" t="s">
        <v>388</v>
      </c>
      <c r="V4854" s="10">
        <v>444.05</v>
      </c>
      <c r="W4854" s="6">
        <v>10</v>
      </c>
      <c r="X4854" s="11">
        <v>0.2</v>
      </c>
      <c r="Y4854" s="10">
        <v>85.6</v>
      </c>
      <c r="Z4854" s="30">
        <f t="shared" si="377"/>
        <v>0.19277108433734938</v>
      </c>
    </row>
    <row r="4855" spans="1:26">
      <c r="A4855" s="27">
        <v>4854</v>
      </c>
      <c r="B4855" s="14" t="s">
        <v>15703</v>
      </c>
      <c r="C4855" s="15">
        <v>45480</v>
      </c>
      <c r="D4855" s="12">
        <f t="shared" si="374"/>
        <v>2024</v>
      </c>
      <c r="E4855" s="12">
        <f t="shared" si="375"/>
        <v>7</v>
      </c>
      <c r="F4855" s="15" t="str">
        <f t="shared" si="376"/>
        <v>2024-07</v>
      </c>
      <c r="G4855" s="15">
        <v>45485</v>
      </c>
      <c r="H4855" s="23">
        <f t="shared" si="378"/>
        <v>5</v>
      </c>
      <c r="I4855" s="14" t="s">
        <v>52</v>
      </c>
      <c r="J4855" s="14" t="s">
        <v>2517</v>
      </c>
      <c r="K4855" s="14" t="s">
        <v>2518</v>
      </c>
      <c r="L4855" s="14" t="s">
        <v>66</v>
      </c>
      <c r="M4855" s="14" t="s">
        <v>31</v>
      </c>
      <c r="N4855" s="14" t="s">
        <v>91</v>
      </c>
      <c r="O4855" s="14" t="s">
        <v>92</v>
      </c>
      <c r="P4855" s="14" t="s">
        <v>15704</v>
      </c>
      <c r="Q4855" s="14" t="s">
        <v>46</v>
      </c>
      <c r="R4855" s="14" t="s">
        <v>15705</v>
      </c>
      <c r="S4855" s="14" t="s">
        <v>48</v>
      </c>
      <c r="T4855" s="14" t="s">
        <v>298</v>
      </c>
      <c r="U4855" s="14" t="s">
        <v>586</v>
      </c>
      <c r="V4855" s="16">
        <v>579.63</v>
      </c>
      <c r="W4855" s="13">
        <v>8</v>
      </c>
      <c r="X4855" s="17">
        <v>0.3</v>
      </c>
      <c r="Y4855" s="16">
        <v>-2.85</v>
      </c>
      <c r="Z4855" s="31">
        <f t="shared" si="377"/>
        <v>-4.9169297655400858E-3</v>
      </c>
    </row>
    <row r="4856" spans="1:26">
      <c r="A4856" s="26">
        <v>4855</v>
      </c>
      <c r="B4856" s="7" t="s">
        <v>15706</v>
      </c>
      <c r="C4856" s="8">
        <v>44300</v>
      </c>
      <c r="D4856" s="12">
        <f t="shared" si="374"/>
        <v>2021</v>
      </c>
      <c r="E4856" s="12">
        <f t="shared" si="375"/>
        <v>4</v>
      </c>
      <c r="F4856" s="8" t="str">
        <f t="shared" si="376"/>
        <v>2021-04</v>
      </c>
      <c r="G4856" s="8">
        <v>44307</v>
      </c>
      <c r="H4856" s="23">
        <f t="shared" si="378"/>
        <v>7</v>
      </c>
      <c r="I4856" s="7" t="s">
        <v>27</v>
      </c>
      <c r="J4856" s="7" t="s">
        <v>5485</v>
      </c>
      <c r="K4856" s="7" t="s">
        <v>1453</v>
      </c>
      <c r="L4856" s="7" t="s">
        <v>66</v>
      </c>
      <c r="M4856" s="7" t="s">
        <v>31</v>
      </c>
      <c r="N4856" s="7" t="s">
        <v>204</v>
      </c>
      <c r="O4856" s="7" t="s">
        <v>205</v>
      </c>
      <c r="P4856" s="7" t="s">
        <v>15707</v>
      </c>
      <c r="Q4856" s="7" t="s">
        <v>146</v>
      </c>
      <c r="R4856" s="7" t="s">
        <v>15708</v>
      </c>
      <c r="S4856" s="7" t="s">
        <v>110</v>
      </c>
      <c r="T4856" s="7" t="s">
        <v>111</v>
      </c>
      <c r="U4856" s="7" t="s">
        <v>112</v>
      </c>
      <c r="V4856" s="10">
        <v>8605.32</v>
      </c>
      <c r="W4856" s="6">
        <v>8</v>
      </c>
      <c r="X4856" s="11">
        <v>0</v>
      </c>
      <c r="Y4856" s="10">
        <v>2784.28</v>
      </c>
      <c r="Z4856" s="30">
        <f t="shared" si="377"/>
        <v>0.32355333677306602</v>
      </c>
    </row>
    <row r="4857" spans="1:26">
      <c r="A4857" s="27">
        <v>4856</v>
      </c>
      <c r="B4857" s="14" t="s">
        <v>15709</v>
      </c>
      <c r="C4857" s="15">
        <v>45341</v>
      </c>
      <c r="D4857" s="12">
        <f t="shared" si="374"/>
        <v>2024</v>
      </c>
      <c r="E4857" s="12">
        <f t="shared" si="375"/>
        <v>2</v>
      </c>
      <c r="F4857" s="15" t="str">
        <f t="shared" si="376"/>
        <v>2024-02</v>
      </c>
      <c r="G4857" s="15">
        <v>45343</v>
      </c>
      <c r="H4857" s="23">
        <f t="shared" si="378"/>
        <v>2</v>
      </c>
      <c r="I4857" s="14" t="s">
        <v>122</v>
      </c>
      <c r="J4857" s="14" t="s">
        <v>618</v>
      </c>
      <c r="K4857" s="14" t="s">
        <v>247</v>
      </c>
      <c r="L4857" s="14" t="s">
        <v>66</v>
      </c>
      <c r="M4857" s="14" t="s">
        <v>31</v>
      </c>
      <c r="N4857" s="14" t="s">
        <v>153</v>
      </c>
      <c r="O4857" s="14" t="s">
        <v>154</v>
      </c>
      <c r="P4857" s="14" t="s">
        <v>15710</v>
      </c>
      <c r="Q4857" s="14" t="s">
        <v>146</v>
      </c>
      <c r="R4857" s="14" t="s">
        <v>15711</v>
      </c>
      <c r="S4857" s="14" t="s">
        <v>37</v>
      </c>
      <c r="T4857" s="14" t="s">
        <v>38</v>
      </c>
      <c r="U4857" s="14" t="s">
        <v>333</v>
      </c>
      <c r="V4857" s="16">
        <v>5907.96</v>
      </c>
      <c r="W4857" s="13">
        <v>7</v>
      </c>
      <c r="X4857" s="17">
        <v>0</v>
      </c>
      <c r="Y4857" s="16">
        <v>849</v>
      </c>
      <c r="Z4857" s="31">
        <f t="shared" si="377"/>
        <v>0.1437044258932017</v>
      </c>
    </row>
    <row r="4858" spans="1:26">
      <c r="A4858" s="26">
        <v>4857</v>
      </c>
      <c r="B4858" s="7" t="s">
        <v>15712</v>
      </c>
      <c r="C4858" s="8">
        <v>45241</v>
      </c>
      <c r="D4858" s="12">
        <f t="shared" si="374"/>
        <v>2023</v>
      </c>
      <c r="E4858" s="12">
        <f t="shared" si="375"/>
        <v>11</v>
      </c>
      <c r="F4858" s="8" t="str">
        <f t="shared" si="376"/>
        <v>2023-11</v>
      </c>
      <c r="G4858" s="8">
        <v>45243</v>
      </c>
      <c r="H4858" s="23">
        <f t="shared" si="378"/>
        <v>2</v>
      </c>
      <c r="I4858" s="7" t="s">
        <v>122</v>
      </c>
      <c r="J4858" s="7" t="s">
        <v>3824</v>
      </c>
      <c r="K4858" s="7" t="s">
        <v>3825</v>
      </c>
      <c r="L4858" s="7" t="s">
        <v>83</v>
      </c>
      <c r="M4858" s="7" t="s">
        <v>31</v>
      </c>
      <c r="N4858" s="7" t="s">
        <v>711</v>
      </c>
      <c r="O4858" s="7" t="s">
        <v>712</v>
      </c>
      <c r="P4858" s="7" t="s">
        <v>15713</v>
      </c>
      <c r="Q4858" s="7" t="s">
        <v>35</v>
      </c>
      <c r="R4858" s="7" t="s">
        <v>15714</v>
      </c>
      <c r="S4858" s="7" t="s">
        <v>48</v>
      </c>
      <c r="T4858" s="7" t="s">
        <v>69</v>
      </c>
      <c r="U4858" s="7" t="s">
        <v>1034</v>
      </c>
      <c r="V4858" s="10">
        <v>2066.35</v>
      </c>
      <c r="W4858" s="6">
        <v>12</v>
      </c>
      <c r="X4858" s="11">
        <v>0</v>
      </c>
      <c r="Y4858" s="10">
        <v>518.20000000000005</v>
      </c>
      <c r="Z4858" s="30">
        <f t="shared" si="377"/>
        <v>0.25078036150700511</v>
      </c>
    </row>
    <row r="4859" spans="1:26">
      <c r="A4859" s="27">
        <v>4858</v>
      </c>
      <c r="B4859" s="14" t="s">
        <v>15715</v>
      </c>
      <c r="C4859" s="15">
        <v>44383</v>
      </c>
      <c r="D4859" s="12">
        <f t="shared" si="374"/>
        <v>2021</v>
      </c>
      <c r="E4859" s="12">
        <f t="shared" si="375"/>
        <v>7</v>
      </c>
      <c r="F4859" s="15" t="str">
        <f t="shared" si="376"/>
        <v>2021-07</v>
      </c>
      <c r="G4859" s="15">
        <v>44385</v>
      </c>
      <c r="H4859" s="23">
        <f t="shared" si="378"/>
        <v>2</v>
      </c>
      <c r="I4859" s="14" t="s">
        <v>122</v>
      </c>
      <c r="J4859" s="14" t="s">
        <v>12958</v>
      </c>
      <c r="K4859" s="14" t="s">
        <v>12959</v>
      </c>
      <c r="L4859" s="14" t="s">
        <v>66</v>
      </c>
      <c r="M4859" s="14" t="s">
        <v>31</v>
      </c>
      <c r="N4859" s="14" t="s">
        <v>213</v>
      </c>
      <c r="O4859" s="14" t="s">
        <v>92</v>
      </c>
      <c r="P4859" s="14" t="s">
        <v>15716</v>
      </c>
      <c r="Q4859" s="14" t="s">
        <v>46</v>
      </c>
      <c r="R4859" s="14" t="s">
        <v>15717</v>
      </c>
      <c r="S4859" s="14" t="s">
        <v>37</v>
      </c>
      <c r="T4859" s="14" t="s">
        <v>208</v>
      </c>
      <c r="U4859" s="14" t="s">
        <v>265</v>
      </c>
      <c r="V4859" s="16">
        <v>3489.03</v>
      </c>
      <c r="W4859" s="13">
        <v>3</v>
      </c>
      <c r="X4859" s="17">
        <v>0.2</v>
      </c>
      <c r="Y4859" s="16">
        <v>-83.33</v>
      </c>
      <c r="Z4859" s="31">
        <f t="shared" si="377"/>
        <v>-2.3883428918639277E-2</v>
      </c>
    </row>
    <row r="4860" spans="1:26">
      <c r="A4860" s="26">
        <v>4859</v>
      </c>
      <c r="B4860" s="7" t="s">
        <v>15718</v>
      </c>
      <c r="C4860" s="8">
        <v>44407</v>
      </c>
      <c r="D4860" s="12">
        <f t="shared" si="374"/>
        <v>2021</v>
      </c>
      <c r="E4860" s="12">
        <f t="shared" si="375"/>
        <v>7</v>
      </c>
      <c r="F4860" s="8" t="str">
        <f t="shared" si="376"/>
        <v>2021-07</v>
      </c>
      <c r="G4860" s="8">
        <v>44412</v>
      </c>
      <c r="H4860" s="23">
        <f t="shared" si="378"/>
        <v>5</v>
      </c>
      <c r="I4860" s="7" t="s">
        <v>27</v>
      </c>
      <c r="J4860" s="7" t="s">
        <v>4039</v>
      </c>
      <c r="K4860" s="7" t="s">
        <v>2124</v>
      </c>
      <c r="L4860" s="7" t="s">
        <v>66</v>
      </c>
      <c r="M4860" s="7" t="s">
        <v>31</v>
      </c>
      <c r="N4860" s="7" t="s">
        <v>116</v>
      </c>
      <c r="O4860" s="7" t="s">
        <v>117</v>
      </c>
      <c r="P4860" s="7" t="s">
        <v>15719</v>
      </c>
      <c r="Q4860" s="7" t="s">
        <v>58</v>
      </c>
      <c r="R4860" s="7" t="s">
        <v>15720</v>
      </c>
      <c r="S4860" s="7" t="s">
        <v>110</v>
      </c>
      <c r="T4860" s="7" t="s">
        <v>223</v>
      </c>
      <c r="U4860" s="7" t="s">
        <v>224</v>
      </c>
      <c r="V4860" s="10">
        <v>4119.76</v>
      </c>
      <c r="W4860" s="6">
        <v>4</v>
      </c>
      <c r="X4860" s="11">
        <v>0.4</v>
      </c>
      <c r="Y4860" s="10">
        <v>-231.44</v>
      </c>
      <c r="Z4860" s="30">
        <f t="shared" si="377"/>
        <v>-5.6178029788142993E-2</v>
      </c>
    </row>
    <row r="4861" spans="1:26">
      <c r="A4861" s="27">
        <v>4860</v>
      </c>
      <c r="B4861" s="14" t="s">
        <v>15721</v>
      </c>
      <c r="C4861" s="15">
        <v>45485</v>
      </c>
      <c r="D4861" s="12">
        <f t="shared" si="374"/>
        <v>2024</v>
      </c>
      <c r="E4861" s="12">
        <f t="shared" si="375"/>
        <v>7</v>
      </c>
      <c r="F4861" s="15" t="str">
        <f t="shared" si="376"/>
        <v>2024-07</v>
      </c>
      <c r="G4861" s="15">
        <v>45490</v>
      </c>
      <c r="H4861" s="23">
        <f t="shared" si="378"/>
        <v>5</v>
      </c>
      <c r="I4861" s="14" t="s">
        <v>27</v>
      </c>
      <c r="J4861" s="14" t="s">
        <v>2978</v>
      </c>
      <c r="K4861" s="14" t="s">
        <v>1218</v>
      </c>
      <c r="L4861" s="14" t="s">
        <v>83</v>
      </c>
      <c r="M4861" s="14" t="s">
        <v>31</v>
      </c>
      <c r="N4861" s="14" t="s">
        <v>43</v>
      </c>
      <c r="O4861" s="14" t="s">
        <v>44</v>
      </c>
      <c r="P4861" s="14" t="s">
        <v>15722</v>
      </c>
      <c r="Q4861" s="14" t="s">
        <v>46</v>
      </c>
      <c r="R4861" s="14" t="s">
        <v>15723</v>
      </c>
      <c r="S4861" s="14" t="s">
        <v>110</v>
      </c>
      <c r="T4861" s="14" t="s">
        <v>243</v>
      </c>
      <c r="U4861" s="14" t="s">
        <v>481</v>
      </c>
      <c r="V4861" s="16">
        <v>2654.79</v>
      </c>
      <c r="W4861" s="13">
        <v>11</v>
      </c>
      <c r="X4861" s="17">
        <v>0.2</v>
      </c>
      <c r="Y4861" s="16">
        <v>907.82</v>
      </c>
      <c r="Z4861" s="31">
        <f t="shared" si="377"/>
        <v>0.34195548423792466</v>
      </c>
    </row>
    <row r="4862" spans="1:26">
      <c r="A4862" s="26">
        <v>4861</v>
      </c>
      <c r="B4862" s="7" t="s">
        <v>15724</v>
      </c>
      <c r="C4862" s="8">
        <v>44769</v>
      </c>
      <c r="D4862" s="12">
        <f t="shared" si="374"/>
        <v>2022</v>
      </c>
      <c r="E4862" s="12">
        <f t="shared" si="375"/>
        <v>7</v>
      </c>
      <c r="F4862" s="8" t="str">
        <f t="shared" si="376"/>
        <v>2022-07</v>
      </c>
      <c r="G4862" s="8">
        <v>44773</v>
      </c>
      <c r="H4862" s="23">
        <f t="shared" si="378"/>
        <v>4</v>
      </c>
      <c r="I4862" s="7" t="s">
        <v>52</v>
      </c>
      <c r="J4862" s="7" t="s">
        <v>1444</v>
      </c>
      <c r="K4862" s="7" t="s">
        <v>1282</v>
      </c>
      <c r="L4862" s="7" t="s">
        <v>66</v>
      </c>
      <c r="M4862" s="7" t="s">
        <v>31</v>
      </c>
      <c r="N4862" s="7" t="s">
        <v>125</v>
      </c>
      <c r="O4862" s="7" t="s">
        <v>126</v>
      </c>
      <c r="P4862" s="7" t="s">
        <v>15725</v>
      </c>
      <c r="Q4862" s="7" t="s">
        <v>58</v>
      </c>
      <c r="R4862" s="7" t="s">
        <v>15726</v>
      </c>
      <c r="S4862" s="7" t="s">
        <v>48</v>
      </c>
      <c r="T4862" s="7" t="s">
        <v>69</v>
      </c>
      <c r="U4862" s="7" t="s">
        <v>475</v>
      </c>
      <c r="V4862" s="10">
        <v>74.61</v>
      </c>
      <c r="W4862" s="6">
        <v>2</v>
      </c>
      <c r="X4862" s="11">
        <v>0.2</v>
      </c>
      <c r="Y4862" s="10">
        <v>6.4</v>
      </c>
      <c r="Z4862" s="30">
        <f t="shared" si="377"/>
        <v>8.5779386141267927E-2</v>
      </c>
    </row>
    <row r="4863" spans="1:26">
      <c r="A4863" s="27">
        <v>4862</v>
      </c>
      <c r="B4863" s="14" t="s">
        <v>15727</v>
      </c>
      <c r="C4863" s="15">
        <v>44644</v>
      </c>
      <c r="D4863" s="12">
        <f t="shared" si="374"/>
        <v>2022</v>
      </c>
      <c r="E4863" s="12">
        <f t="shared" si="375"/>
        <v>3</v>
      </c>
      <c r="F4863" s="15" t="str">
        <f t="shared" si="376"/>
        <v>2022-03</v>
      </c>
      <c r="G4863" s="15">
        <v>44649</v>
      </c>
      <c r="H4863" s="23">
        <f t="shared" si="378"/>
        <v>5</v>
      </c>
      <c r="I4863" s="14" t="s">
        <v>52</v>
      </c>
      <c r="J4863" s="14" t="s">
        <v>4046</v>
      </c>
      <c r="K4863" s="14" t="s">
        <v>1146</v>
      </c>
      <c r="L4863" s="14" t="s">
        <v>30</v>
      </c>
      <c r="M4863" s="14" t="s">
        <v>31</v>
      </c>
      <c r="N4863" s="14" t="s">
        <v>204</v>
      </c>
      <c r="O4863" s="14" t="s">
        <v>205</v>
      </c>
      <c r="P4863" s="14" t="s">
        <v>15728</v>
      </c>
      <c r="Q4863" s="14" t="s">
        <v>146</v>
      </c>
      <c r="R4863" s="14" t="s">
        <v>15729</v>
      </c>
      <c r="S4863" s="14" t="s">
        <v>37</v>
      </c>
      <c r="T4863" s="14" t="s">
        <v>208</v>
      </c>
      <c r="U4863" s="14" t="s">
        <v>265</v>
      </c>
      <c r="V4863" s="16">
        <v>510.9</v>
      </c>
      <c r="W4863" s="13">
        <v>1</v>
      </c>
      <c r="X4863" s="17">
        <v>0.3</v>
      </c>
      <c r="Y4863" s="16">
        <v>-4.51</v>
      </c>
      <c r="Z4863" s="31">
        <f t="shared" si="377"/>
        <v>-8.8275592092385991E-3</v>
      </c>
    </row>
    <row r="4864" spans="1:26">
      <c r="A4864" s="26">
        <v>4863</v>
      </c>
      <c r="B4864" s="7" t="s">
        <v>15730</v>
      </c>
      <c r="C4864" s="8">
        <v>45300</v>
      </c>
      <c r="D4864" s="12">
        <f t="shared" si="374"/>
        <v>2024</v>
      </c>
      <c r="E4864" s="12">
        <f t="shared" si="375"/>
        <v>1</v>
      </c>
      <c r="F4864" s="8" t="str">
        <f t="shared" si="376"/>
        <v>2024-01</v>
      </c>
      <c r="G4864" s="8">
        <v>45303</v>
      </c>
      <c r="H4864" s="23">
        <f t="shared" si="378"/>
        <v>3</v>
      </c>
      <c r="I4864" s="7" t="s">
        <v>52</v>
      </c>
      <c r="J4864" s="7" t="s">
        <v>3146</v>
      </c>
      <c r="K4864" s="7" t="s">
        <v>842</v>
      </c>
      <c r="L4864" s="7" t="s">
        <v>30</v>
      </c>
      <c r="M4864" s="7" t="s">
        <v>31</v>
      </c>
      <c r="N4864" s="7" t="s">
        <v>32</v>
      </c>
      <c r="O4864" s="7" t="s">
        <v>33</v>
      </c>
      <c r="P4864" s="7" t="s">
        <v>5611</v>
      </c>
      <c r="Q4864" s="7" t="s">
        <v>35</v>
      </c>
      <c r="R4864" s="7" t="s">
        <v>15731</v>
      </c>
      <c r="S4864" s="7" t="s">
        <v>110</v>
      </c>
      <c r="T4864" s="7" t="s">
        <v>223</v>
      </c>
      <c r="U4864" s="7" t="s">
        <v>224</v>
      </c>
      <c r="V4864" s="10">
        <v>2525.23</v>
      </c>
      <c r="W4864" s="6">
        <v>3</v>
      </c>
      <c r="X4864" s="11">
        <v>0.3</v>
      </c>
      <c r="Y4864" s="10">
        <v>351.08</v>
      </c>
      <c r="Z4864" s="30">
        <f t="shared" si="377"/>
        <v>0.13902892013796761</v>
      </c>
    </row>
    <row r="4865" spans="1:26">
      <c r="A4865" s="27">
        <v>4864</v>
      </c>
      <c r="B4865" s="14" t="s">
        <v>15732</v>
      </c>
      <c r="C4865" s="15">
        <v>45604</v>
      </c>
      <c r="D4865" s="12">
        <f t="shared" si="374"/>
        <v>2024</v>
      </c>
      <c r="E4865" s="12">
        <f t="shared" si="375"/>
        <v>11</v>
      </c>
      <c r="F4865" s="15" t="str">
        <f t="shared" si="376"/>
        <v>2024-11</v>
      </c>
      <c r="G4865" s="15">
        <v>45604</v>
      </c>
      <c r="H4865" s="23">
        <f t="shared" si="378"/>
        <v>0</v>
      </c>
      <c r="I4865" s="14" t="s">
        <v>63</v>
      </c>
      <c r="J4865" s="14" t="s">
        <v>72</v>
      </c>
      <c r="K4865" s="14" t="s">
        <v>73</v>
      </c>
      <c r="L4865" s="14" t="s">
        <v>66</v>
      </c>
      <c r="M4865" s="14" t="s">
        <v>31</v>
      </c>
      <c r="N4865" s="14" t="s">
        <v>74</v>
      </c>
      <c r="O4865" s="14" t="s">
        <v>75</v>
      </c>
      <c r="P4865" s="14" t="s">
        <v>15733</v>
      </c>
      <c r="Q4865" s="14" t="s">
        <v>46</v>
      </c>
      <c r="R4865" s="14" t="s">
        <v>4698</v>
      </c>
      <c r="S4865" s="14" t="s">
        <v>48</v>
      </c>
      <c r="T4865" s="14" t="s">
        <v>95</v>
      </c>
      <c r="U4865" s="14" t="s">
        <v>96</v>
      </c>
      <c r="V4865" s="16">
        <v>16.18</v>
      </c>
      <c r="W4865" s="13">
        <v>2</v>
      </c>
      <c r="X4865" s="17">
        <v>0.4</v>
      </c>
      <c r="Y4865" s="16">
        <v>7.06</v>
      </c>
      <c r="Z4865" s="31">
        <f t="shared" si="377"/>
        <v>0.43634116192830652</v>
      </c>
    </row>
    <row r="4866" spans="1:26">
      <c r="A4866" s="26">
        <v>4865</v>
      </c>
      <c r="B4866" s="7" t="s">
        <v>15734</v>
      </c>
      <c r="C4866" s="8">
        <v>45048</v>
      </c>
      <c r="D4866" s="12">
        <f t="shared" ref="D4866:D4929" si="379">YEAR(C4866)</f>
        <v>2023</v>
      </c>
      <c r="E4866" s="12">
        <f t="shared" ref="E4866:E4929" si="380">MONTH(C4866)</f>
        <v>5</v>
      </c>
      <c r="F4866" s="8" t="str">
        <f t="shared" ref="F4866:F4929" si="381">TEXT(C4866,"yyyy-mm")</f>
        <v>2023-05</v>
      </c>
      <c r="G4866" s="8">
        <v>45049</v>
      </c>
      <c r="H4866" s="23">
        <f t="shared" si="378"/>
        <v>1</v>
      </c>
      <c r="I4866" s="7" t="s">
        <v>122</v>
      </c>
      <c r="J4866" s="7" t="s">
        <v>4929</v>
      </c>
      <c r="K4866" s="7" t="s">
        <v>2664</v>
      </c>
      <c r="L4866" s="7" t="s">
        <v>30</v>
      </c>
      <c r="M4866" s="7" t="s">
        <v>31</v>
      </c>
      <c r="N4866" s="7" t="s">
        <v>134</v>
      </c>
      <c r="O4866" s="7" t="s">
        <v>135</v>
      </c>
      <c r="P4866" s="7" t="s">
        <v>15735</v>
      </c>
      <c r="Q4866" s="7" t="s">
        <v>58</v>
      </c>
      <c r="R4866" s="7" t="s">
        <v>15736</v>
      </c>
      <c r="S4866" s="7" t="s">
        <v>48</v>
      </c>
      <c r="T4866" s="7" t="s">
        <v>69</v>
      </c>
      <c r="U4866" s="7" t="s">
        <v>1034</v>
      </c>
      <c r="V4866" s="10">
        <v>1406.41</v>
      </c>
      <c r="W4866" s="6">
        <v>11</v>
      </c>
      <c r="X4866" s="11">
        <v>0.4</v>
      </c>
      <c r="Y4866" s="10">
        <v>-53.14</v>
      </c>
      <c r="Z4866" s="30">
        <f t="shared" ref="Z4866:Z4929" si="382">IFERROR(Y4866/V4866,0)</f>
        <v>-3.7784145448340099E-2</v>
      </c>
    </row>
    <row r="4867" spans="1:26">
      <c r="A4867" s="27">
        <v>4866</v>
      </c>
      <c r="B4867" s="14" t="s">
        <v>15737</v>
      </c>
      <c r="C4867" s="15">
        <v>44837</v>
      </c>
      <c r="D4867" s="12">
        <f t="shared" si="379"/>
        <v>2022</v>
      </c>
      <c r="E4867" s="12">
        <f t="shared" si="380"/>
        <v>10</v>
      </c>
      <c r="F4867" s="15" t="str">
        <f t="shared" si="381"/>
        <v>2022-10</v>
      </c>
      <c r="G4867" s="15">
        <v>44837</v>
      </c>
      <c r="H4867" s="23">
        <f t="shared" si="378"/>
        <v>0</v>
      </c>
      <c r="I4867" s="14" t="s">
        <v>63</v>
      </c>
      <c r="J4867" s="14" t="s">
        <v>4074</v>
      </c>
      <c r="K4867" s="14" t="s">
        <v>2393</v>
      </c>
      <c r="L4867" s="14" t="s">
        <v>30</v>
      </c>
      <c r="M4867" s="14" t="s">
        <v>31</v>
      </c>
      <c r="N4867" s="14" t="s">
        <v>181</v>
      </c>
      <c r="O4867" s="14" t="s">
        <v>107</v>
      </c>
      <c r="P4867" s="14" t="s">
        <v>15738</v>
      </c>
      <c r="Q4867" s="14" t="s">
        <v>35</v>
      </c>
      <c r="R4867" s="14" t="s">
        <v>15739</v>
      </c>
      <c r="S4867" s="14" t="s">
        <v>110</v>
      </c>
      <c r="T4867" s="14" t="s">
        <v>243</v>
      </c>
      <c r="U4867" s="14" t="s">
        <v>244</v>
      </c>
      <c r="V4867" s="16">
        <v>9361.7999999999993</v>
      </c>
      <c r="W4867" s="13">
        <v>6</v>
      </c>
      <c r="X4867" s="17">
        <v>0.1</v>
      </c>
      <c r="Y4867" s="16">
        <v>-926.65</v>
      </c>
      <c r="Z4867" s="31">
        <f t="shared" si="382"/>
        <v>-9.898203336965114E-2</v>
      </c>
    </row>
    <row r="4868" spans="1:26">
      <c r="A4868" s="26">
        <v>4867</v>
      </c>
      <c r="B4868" s="7" t="s">
        <v>15740</v>
      </c>
      <c r="C4868" s="8">
        <v>44666</v>
      </c>
      <c r="D4868" s="12">
        <f t="shared" si="379"/>
        <v>2022</v>
      </c>
      <c r="E4868" s="12">
        <f t="shared" si="380"/>
        <v>4</v>
      </c>
      <c r="F4868" s="8" t="str">
        <f t="shared" si="381"/>
        <v>2022-04</v>
      </c>
      <c r="G4868" s="8">
        <v>44673</v>
      </c>
      <c r="H4868" s="23">
        <f t="shared" ref="H4868:H4931" si="383">G4868-C4868</f>
        <v>7</v>
      </c>
      <c r="I4868" s="7" t="s">
        <v>27</v>
      </c>
      <c r="J4868" s="7" t="s">
        <v>7435</v>
      </c>
      <c r="K4868" s="7" t="s">
        <v>1935</v>
      </c>
      <c r="L4868" s="7" t="s">
        <v>83</v>
      </c>
      <c r="M4868" s="7" t="s">
        <v>31</v>
      </c>
      <c r="N4868" s="7" t="s">
        <v>220</v>
      </c>
      <c r="O4868" s="7" t="s">
        <v>220</v>
      </c>
      <c r="P4868" s="7" t="s">
        <v>15741</v>
      </c>
      <c r="Q4868" s="7" t="s">
        <v>58</v>
      </c>
      <c r="R4868" s="7" t="s">
        <v>15742</v>
      </c>
      <c r="S4868" s="7" t="s">
        <v>110</v>
      </c>
      <c r="T4868" s="7" t="s">
        <v>111</v>
      </c>
      <c r="U4868" s="7" t="s">
        <v>112</v>
      </c>
      <c r="V4868" s="10">
        <v>17718.25</v>
      </c>
      <c r="W4868" s="6">
        <v>10</v>
      </c>
      <c r="X4868" s="11">
        <v>0</v>
      </c>
      <c r="Y4868" s="10">
        <v>478.59</v>
      </c>
      <c r="Z4868" s="30">
        <f t="shared" si="382"/>
        <v>2.7011132589279414E-2</v>
      </c>
    </row>
    <row r="4869" spans="1:26">
      <c r="A4869" s="27">
        <v>4868</v>
      </c>
      <c r="B4869" s="14" t="s">
        <v>15743</v>
      </c>
      <c r="C4869" s="15">
        <v>44689</v>
      </c>
      <c r="D4869" s="12">
        <f t="shared" si="379"/>
        <v>2022</v>
      </c>
      <c r="E4869" s="12">
        <f t="shared" si="380"/>
        <v>5</v>
      </c>
      <c r="F4869" s="15" t="str">
        <f t="shared" si="381"/>
        <v>2022-05</v>
      </c>
      <c r="G4869" s="15">
        <v>44695</v>
      </c>
      <c r="H4869" s="23">
        <f t="shared" si="383"/>
        <v>6</v>
      </c>
      <c r="I4869" s="14" t="s">
        <v>52</v>
      </c>
      <c r="J4869" s="14" t="s">
        <v>1079</v>
      </c>
      <c r="K4869" s="14" t="s">
        <v>219</v>
      </c>
      <c r="L4869" s="14" t="s">
        <v>83</v>
      </c>
      <c r="M4869" s="14" t="s">
        <v>31</v>
      </c>
      <c r="N4869" s="14" t="s">
        <v>74</v>
      </c>
      <c r="O4869" s="14" t="s">
        <v>75</v>
      </c>
      <c r="P4869" s="14" t="s">
        <v>15744</v>
      </c>
      <c r="Q4869" s="14" t="s">
        <v>46</v>
      </c>
      <c r="R4869" s="14" t="s">
        <v>15745</v>
      </c>
      <c r="S4869" s="14" t="s">
        <v>37</v>
      </c>
      <c r="T4869" s="14" t="s">
        <v>38</v>
      </c>
      <c r="U4869" s="14" t="s">
        <v>177</v>
      </c>
      <c r="V4869" s="16">
        <v>1336.24</v>
      </c>
      <c r="W4869" s="13">
        <v>7</v>
      </c>
      <c r="X4869" s="17">
        <v>0</v>
      </c>
      <c r="Y4869" s="16">
        <v>226.43</v>
      </c>
      <c r="Z4869" s="31">
        <f t="shared" si="382"/>
        <v>0.16945309225887564</v>
      </c>
    </row>
    <row r="4870" spans="1:26">
      <c r="A4870" s="26">
        <v>4869</v>
      </c>
      <c r="B4870" s="7" t="s">
        <v>15746</v>
      </c>
      <c r="C4870" s="8">
        <v>44995</v>
      </c>
      <c r="D4870" s="12">
        <f t="shared" si="379"/>
        <v>2023</v>
      </c>
      <c r="E4870" s="12">
        <f t="shared" si="380"/>
        <v>3</v>
      </c>
      <c r="F4870" s="8" t="str">
        <f t="shared" si="381"/>
        <v>2023-03</v>
      </c>
      <c r="G4870" s="8">
        <v>45001</v>
      </c>
      <c r="H4870" s="23">
        <f t="shared" si="383"/>
        <v>6</v>
      </c>
      <c r="I4870" s="7" t="s">
        <v>52</v>
      </c>
      <c r="J4870" s="7" t="s">
        <v>3848</v>
      </c>
      <c r="K4870" s="7" t="s">
        <v>1065</v>
      </c>
      <c r="L4870" s="7" t="s">
        <v>83</v>
      </c>
      <c r="M4870" s="7" t="s">
        <v>31</v>
      </c>
      <c r="N4870" s="7" t="s">
        <v>283</v>
      </c>
      <c r="O4870" s="7" t="s">
        <v>284</v>
      </c>
      <c r="P4870" s="7" t="s">
        <v>10936</v>
      </c>
      <c r="Q4870" s="7" t="s">
        <v>146</v>
      </c>
      <c r="R4870" s="7" t="s">
        <v>15747</v>
      </c>
      <c r="S4870" s="7" t="s">
        <v>37</v>
      </c>
      <c r="T4870" s="7" t="s">
        <v>208</v>
      </c>
      <c r="U4870" s="7" t="s">
        <v>408</v>
      </c>
      <c r="V4870" s="10">
        <v>4664.0200000000004</v>
      </c>
      <c r="W4870" s="6">
        <v>9</v>
      </c>
      <c r="X4870" s="11">
        <v>0</v>
      </c>
      <c r="Y4870" s="10">
        <v>-14.28</v>
      </c>
      <c r="Z4870" s="30">
        <f t="shared" si="382"/>
        <v>-3.0617364419535074E-3</v>
      </c>
    </row>
    <row r="4871" spans="1:26">
      <c r="A4871" s="27">
        <v>4870</v>
      </c>
      <c r="B4871" s="14" t="s">
        <v>15748</v>
      </c>
      <c r="C4871" s="15">
        <v>44939</v>
      </c>
      <c r="D4871" s="12">
        <f t="shared" si="379"/>
        <v>2023</v>
      </c>
      <c r="E4871" s="12">
        <f t="shared" si="380"/>
        <v>1</v>
      </c>
      <c r="F4871" s="15" t="str">
        <f t="shared" si="381"/>
        <v>2023-01</v>
      </c>
      <c r="G4871" s="15">
        <v>44944</v>
      </c>
      <c r="H4871" s="23">
        <f t="shared" si="383"/>
        <v>5</v>
      </c>
      <c r="I4871" s="14" t="s">
        <v>52</v>
      </c>
      <c r="J4871" s="14" t="s">
        <v>1120</v>
      </c>
      <c r="K4871" s="14" t="s">
        <v>1121</v>
      </c>
      <c r="L4871" s="14" t="s">
        <v>66</v>
      </c>
      <c r="M4871" s="14" t="s">
        <v>31</v>
      </c>
      <c r="N4871" s="14" t="s">
        <v>711</v>
      </c>
      <c r="O4871" s="14" t="s">
        <v>712</v>
      </c>
      <c r="P4871" s="14" t="s">
        <v>15749</v>
      </c>
      <c r="Q4871" s="14" t="s">
        <v>35</v>
      </c>
      <c r="R4871" s="14" t="s">
        <v>15750</v>
      </c>
      <c r="S4871" s="14" t="s">
        <v>110</v>
      </c>
      <c r="T4871" s="14" t="s">
        <v>148</v>
      </c>
      <c r="U4871" s="14" t="s">
        <v>149</v>
      </c>
      <c r="V4871" s="16">
        <v>16942.919999999998</v>
      </c>
      <c r="W4871" s="13">
        <v>13</v>
      </c>
      <c r="X4871" s="17">
        <v>0.2</v>
      </c>
      <c r="Y4871" s="16">
        <v>1499.03</v>
      </c>
      <c r="Z4871" s="31">
        <f t="shared" si="382"/>
        <v>8.8475304138837946E-2</v>
      </c>
    </row>
    <row r="4872" spans="1:26">
      <c r="A4872" s="26">
        <v>4871</v>
      </c>
      <c r="B4872" s="7" t="s">
        <v>15751</v>
      </c>
      <c r="C4872" s="8">
        <v>44784</v>
      </c>
      <c r="D4872" s="12">
        <f t="shared" si="379"/>
        <v>2022</v>
      </c>
      <c r="E4872" s="12">
        <f t="shared" si="380"/>
        <v>8</v>
      </c>
      <c r="F4872" s="8" t="str">
        <f t="shared" si="381"/>
        <v>2022-08</v>
      </c>
      <c r="G4872" s="8">
        <v>44786</v>
      </c>
      <c r="H4872" s="23">
        <f t="shared" si="383"/>
        <v>2</v>
      </c>
      <c r="I4872" s="7" t="s">
        <v>122</v>
      </c>
      <c r="J4872" s="7" t="s">
        <v>1619</v>
      </c>
      <c r="K4872" s="7" t="s">
        <v>525</v>
      </c>
      <c r="L4872" s="7" t="s">
        <v>66</v>
      </c>
      <c r="M4872" s="7" t="s">
        <v>31</v>
      </c>
      <c r="N4872" s="7" t="s">
        <v>181</v>
      </c>
      <c r="O4872" s="7" t="s">
        <v>107</v>
      </c>
      <c r="P4872" s="7" t="s">
        <v>15752</v>
      </c>
      <c r="Q4872" s="7" t="s">
        <v>35</v>
      </c>
      <c r="R4872" s="7" t="s">
        <v>15753</v>
      </c>
      <c r="S4872" s="7" t="s">
        <v>48</v>
      </c>
      <c r="T4872" s="7" t="s">
        <v>78</v>
      </c>
      <c r="U4872" s="7" t="s">
        <v>79</v>
      </c>
      <c r="V4872" s="10">
        <v>1153.68</v>
      </c>
      <c r="W4872" s="6">
        <v>6</v>
      </c>
      <c r="X4872" s="11">
        <v>0.2</v>
      </c>
      <c r="Y4872" s="10">
        <v>167.86</v>
      </c>
      <c r="Z4872" s="30">
        <f t="shared" si="382"/>
        <v>0.14549961861174676</v>
      </c>
    </row>
    <row r="4873" spans="1:26">
      <c r="A4873" s="27">
        <v>4872</v>
      </c>
      <c r="B4873" s="14" t="s">
        <v>15754</v>
      </c>
      <c r="C4873" s="15">
        <v>45166</v>
      </c>
      <c r="D4873" s="12">
        <f t="shared" si="379"/>
        <v>2023</v>
      </c>
      <c r="E4873" s="12">
        <f t="shared" si="380"/>
        <v>8</v>
      </c>
      <c r="F4873" s="15" t="str">
        <f t="shared" si="381"/>
        <v>2023-08</v>
      </c>
      <c r="G4873" s="15">
        <v>45166</v>
      </c>
      <c r="H4873" s="23">
        <f t="shared" si="383"/>
        <v>0</v>
      </c>
      <c r="I4873" s="14" t="s">
        <v>63</v>
      </c>
      <c r="J4873" s="14" t="s">
        <v>7782</v>
      </c>
      <c r="K4873" s="14" t="s">
        <v>1820</v>
      </c>
      <c r="L4873" s="14" t="s">
        <v>66</v>
      </c>
      <c r="M4873" s="14" t="s">
        <v>31</v>
      </c>
      <c r="N4873" s="14" t="s">
        <v>43</v>
      </c>
      <c r="O4873" s="14" t="s">
        <v>44</v>
      </c>
      <c r="P4873" s="14" t="s">
        <v>15755</v>
      </c>
      <c r="Q4873" s="14" t="s">
        <v>46</v>
      </c>
      <c r="R4873" s="14" t="s">
        <v>15756</v>
      </c>
      <c r="S4873" s="14" t="s">
        <v>110</v>
      </c>
      <c r="T4873" s="14" t="s">
        <v>111</v>
      </c>
      <c r="U4873" s="14" t="s">
        <v>216</v>
      </c>
      <c r="V4873" s="16">
        <v>811.63</v>
      </c>
      <c r="W4873" s="13">
        <v>2</v>
      </c>
      <c r="X4873" s="17">
        <v>0.5</v>
      </c>
      <c r="Y4873" s="16">
        <v>-37.46</v>
      </c>
      <c r="Z4873" s="31">
        <f t="shared" si="382"/>
        <v>-4.6154035705925113E-2</v>
      </c>
    </row>
    <row r="4874" spans="1:26">
      <c r="A4874" s="26">
        <v>4873</v>
      </c>
      <c r="B4874" s="7" t="s">
        <v>15757</v>
      </c>
      <c r="C4874" s="8">
        <v>44273</v>
      </c>
      <c r="D4874" s="12">
        <f t="shared" si="379"/>
        <v>2021</v>
      </c>
      <c r="E4874" s="12">
        <f t="shared" si="380"/>
        <v>3</v>
      </c>
      <c r="F4874" s="8" t="str">
        <f t="shared" si="381"/>
        <v>2021-03</v>
      </c>
      <c r="G4874" s="8">
        <v>44273</v>
      </c>
      <c r="H4874" s="23">
        <f t="shared" si="383"/>
        <v>0</v>
      </c>
      <c r="I4874" s="7" t="s">
        <v>63</v>
      </c>
      <c r="J4874" s="7" t="s">
        <v>2216</v>
      </c>
      <c r="K4874" s="7" t="s">
        <v>770</v>
      </c>
      <c r="L4874" s="7" t="s">
        <v>66</v>
      </c>
      <c r="M4874" s="7" t="s">
        <v>31</v>
      </c>
      <c r="N4874" s="7" t="s">
        <v>32</v>
      </c>
      <c r="O4874" s="7" t="s">
        <v>33</v>
      </c>
      <c r="P4874" s="7" t="s">
        <v>15758</v>
      </c>
      <c r="Q4874" s="7" t="s">
        <v>35</v>
      </c>
      <c r="R4874" s="7" t="s">
        <v>15759</v>
      </c>
      <c r="S4874" s="7" t="s">
        <v>110</v>
      </c>
      <c r="T4874" s="7" t="s">
        <v>111</v>
      </c>
      <c r="U4874" s="7" t="s">
        <v>287</v>
      </c>
      <c r="V4874" s="10">
        <v>4016.65</v>
      </c>
      <c r="W4874" s="6">
        <v>8</v>
      </c>
      <c r="X4874" s="11">
        <v>0.5</v>
      </c>
      <c r="Y4874" s="10">
        <v>326.54000000000002</v>
      </c>
      <c r="Z4874" s="30">
        <f t="shared" si="382"/>
        <v>8.1296602890468431E-2</v>
      </c>
    </row>
    <row r="4875" spans="1:26">
      <c r="A4875" s="27">
        <v>4874</v>
      </c>
      <c r="B4875" s="14" t="s">
        <v>15760</v>
      </c>
      <c r="C4875" s="15">
        <v>45402</v>
      </c>
      <c r="D4875" s="12">
        <f t="shared" si="379"/>
        <v>2024</v>
      </c>
      <c r="E4875" s="12">
        <f t="shared" si="380"/>
        <v>4</v>
      </c>
      <c r="F4875" s="15" t="str">
        <f t="shared" si="381"/>
        <v>2024-04</v>
      </c>
      <c r="G4875" s="15">
        <v>45402</v>
      </c>
      <c r="H4875" s="23">
        <f t="shared" si="383"/>
        <v>0</v>
      </c>
      <c r="I4875" s="14" t="s">
        <v>63</v>
      </c>
      <c r="J4875" s="14" t="s">
        <v>1890</v>
      </c>
      <c r="K4875" s="14" t="s">
        <v>653</v>
      </c>
      <c r="L4875" s="14" t="s">
        <v>83</v>
      </c>
      <c r="M4875" s="14" t="s">
        <v>31</v>
      </c>
      <c r="N4875" s="14" t="s">
        <v>166</v>
      </c>
      <c r="O4875" s="14" t="s">
        <v>167</v>
      </c>
      <c r="P4875" s="14" t="s">
        <v>15761</v>
      </c>
      <c r="Q4875" s="14" t="s">
        <v>35</v>
      </c>
      <c r="R4875" s="14" t="s">
        <v>15762</v>
      </c>
      <c r="S4875" s="14" t="s">
        <v>110</v>
      </c>
      <c r="T4875" s="14" t="s">
        <v>243</v>
      </c>
      <c r="U4875" s="14" t="s">
        <v>244</v>
      </c>
      <c r="V4875" s="16">
        <v>4625.88</v>
      </c>
      <c r="W4875" s="13">
        <v>11</v>
      </c>
      <c r="X4875" s="17">
        <v>0.4</v>
      </c>
      <c r="Y4875" s="16">
        <v>545.9</v>
      </c>
      <c r="Z4875" s="31">
        <f t="shared" si="382"/>
        <v>0.11800997864190164</v>
      </c>
    </row>
    <row r="4876" spans="1:26">
      <c r="A4876" s="26">
        <v>4875</v>
      </c>
      <c r="B4876" s="7" t="s">
        <v>15763</v>
      </c>
      <c r="C4876" s="8">
        <v>44882</v>
      </c>
      <c r="D4876" s="12">
        <f t="shared" si="379"/>
        <v>2022</v>
      </c>
      <c r="E4876" s="12">
        <f t="shared" si="380"/>
        <v>11</v>
      </c>
      <c r="F4876" s="8" t="str">
        <f t="shared" si="381"/>
        <v>2022-11</v>
      </c>
      <c r="G4876" s="8">
        <v>44887</v>
      </c>
      <c r="H4876" s="23">
        <f t="shared" si="383"/>
        <v>5</v>
      </c>
      <c r="I4876" s="7" t="s">
        <v>52</v>
      </c>
      <c r="J4876" s="7" t="s">
        <v>1335</v>
      </c>
      <c r="K4876" s="7" t="s">
        <v>1159</v>
      </c>
      <c r="L4876" s="7" t="s">
        <v>66</v>
      </c>
      <c r="M4876" s="7" t="s">
        <v>31</v>
      </c>
      <c r="N4876" s="7" t="s">
        <v>313</v>
      </c>
      <c r="O4876" s="7" t="s">
        <v>314</v>
      </c>
      <c r="P4876" s="7" t="s">
        <v>15764</v>
      </c>
      <c r="Q4876" s="7" t="s">
        <v>146</v>
      </c>
      <c r="R4876" s="7" t="s">
        <v>15765</v>
      </c>
      <c r="S4876" s="7" t="s">
        <v>37</v>
      </c>
      <c r="T4876" s="7" t="s">
        <v>38</v>
      </c>
      <c r="U4876" s="7" t="s">
        <v>333</v>
      </c>
      <c r="V4876" s="10">
        <v>167.45</v>
      </c>
      <c r="W4876" s="6">
        <v>3</v>
      </c>
      <c r="X4876" s="11">
        <v>0.5</v>
      </c>
      <c r="Y4876" s="10">
        <v>-19.52</v>
      </c>
      <c r="Z4876" s="30">
        <f t="shared" si="382"/>
        <v>-0.11657211107793372</v>
      </c>
    </row>
    <row r="4877" spans="1:26">
      <c r="A4877" s="27">
        <v>4876</v>
      </c>
      <c r="B4877" s="14" t="s">
        <v>15766</v>
      </c>
      <c r="C4877" s="15">
        <v>44291</v>
      </c>
      <c r="D4877" s="12">
        <f t="shared" si="379"/>
        <v>2021</v>
      </c>
      <c r="E4877" s="12">
        <f t="shared" si="380"/>
        <v>4</v>
      </c>
      <c r="F4877" s="15" t="str">
        <f t="shared" si="381"/>
        <v>2021-04</v>
      </c>
      <c r="G4877" s="15">
        <v>44297</v>
      </c>
      <c r="H4877" s="23">
        <f t="shared" si="383"/>
        <v>6</v>
      </c>
      <c r="I4877" s="14" t="s">
        <v>27</v>
      </c>
      <c r="J4877" s="14" t="s">
        <v>2184</v>
      </c>
      <c r="K4877" s="14" t="s">
        <v>2185</v>
      </c>
      <c r="L4877" s="14" t="s">
        <v>30</v>
      </c>
      <c r="M4877" s="14" t="s">
        <v>31</v>
      </c>
      <c r="N4877" s="14" t="s">
        <v>91</v>
      </c>
      <c r="O4877" s="14" t="s">
        <v>92</v>
      </c>
      <c r="P4877" s="14" t="s">
        <v>15767</v>
      </c>
      <c r="Q4877" s="14" t="s">
        <v>46</v>
      </c>
      <c r="R4877" s="14" t="s">
        <v>15768</v>
      </c>
      <c r="S4877" s="14" t="s">
        <v>37</v>
      </c>
      <c r="T4877" s="14" t="s">
        <v>60</v>
      </c>
      <c r="U4877" s="14" t="s">
        <v>162</v>
      </c>
      <c r="V4877" s="16">
        <v>13873.69</v>
      </c>
      <c r="W4877" s="13">
        <v>12</v>
      </c>
      <c r="X4877" s="17">
        <v>0.2</v>
      </c>
      <c r="Y4877" s="16">
        <v>-534.80999999999995</v>
      </c>
      <c r="Z4877" s="31">
        <f t="shared" si="382"/>
        <v>-3.8548504399334271E-2</v>
      </c>
    </row>
    <row r="4878" spans="1:26">
      <c r="A4878" s="26">
        <v>4877</v>
      </c>
      <c r="B4878" s="7" t="s">
        <v>15769</v>
      </c>
      <c r="C4878" s="8">
        <v>44617</v>
      </c>
      <c r="D4878" s="12">
        <f t="shared" si="379"/>
        <v>2022</v>
      </c>
      <c r="E4878" s="12">
        <f t="shared" si="380"/>
        <v>2</v>
      </c>
      <c r="F4878" s="8" t="str">
        <f t="shared" si="381"/>
        <v>2022-02</v>
      </c>
      <c r="G4878" s="8">
        <v>44623</v>
      </c>
      <c r="H4878" s="23">
        <f t="shared" si="383"/>
        <v>6</v>
      </c>
      <c r="I4878" s="7" t="s">
        <v>52</v>
      </c>
      <c r="J4878" s="7" t="s">
        <v>81</v>
      </c>
      <c r="K4878" s="7" t="s">
        <v>82</v>
      </c>
      <c r="L4878" s="7" t="s">
        <v>83</v>
      </c>
      <c r="M4878" s="7" t="s">
        <v>31</v>
      </c>
      <c r="N4878" s="7" t="s">
        <v>32</v>
      </c>
      <c r="O4878" s="7" t="s">
        <v>33</v>
      </c>
      <c r="P4878" s="7" t="s">
        <v>15770</v>
      </c>
      <c r="Q4878" s="7" t="s">
        <v>35</v>
      </c>
      <c r="R4878" s="7" t="s">
        <v>15771</v>
      </c>
      <c r="S4878" s="7" t="s">
        <v>37</v>
      </c>
      <c r="T4878" s="7" t="s">
        <v>170</v>
      </c>
      <c r="U4878" s="7" t="s">
        <v>171</v>
      </c>
      <c r="V4878" s="10">
        <v>5883.95</v>
      </c>
      <c r="W4878" s="6">
        <v>13</v>
      </c>
      <c r="X4878" s="11">
        <v>0.2</v>
      </c>
      <c r="Y4878" s="10">
        <v>1303.6199999999999</v>
      </c>
      <c r="Z4878" s="30">
        <f t="shared" si="382"/>
        <v>0.2215552477502358</v>
      </c>
    </row>
    <row r="4879" spans="1:26">
      <c r="A4879" s="27">
        <v>4878</v>
      </c>
      <c r="B4879" s="14" t="s">
        <v>15772</v>
      </c>
      <c r="C4879" s="15">
        <v>44318</v>
      </c>
      <c r="D4879" s="12">
        <f t="shared" si="379"/>
        <v>2021</v>
      </c>
      <c r="E4879" s="12">
        <f t="shared" si="380"/>
        <v>5</v>
      </c>
      <c r="F4879" s="15" t="str">
        <f t="shared" si="381"/>
        <v>2021-05</v>
      </c>
      <c r="G4879" s="15">
        <v>44318</v>
      </c>
      <c r="H4879" s="23">
        <f t="shared" si="383"/>
        <v>0</v>
      </c>
      <c r="I4879" s="14" t="s">
        <v>63</v>
      </c>
      <c r="J4879" s="14" t="s">
        <v>2147</v>
      </c>
      <c r="K4879" s="14" t="s">
        <v>2148</v>
      </c>
      <c r="L4879" s="14" t="s">
        <v>83</v>
      </c>
      <c r="M4879" s="14" t="s">
        <v>31</v>
      </c>
      <c r="N4879" s="14" t="s">
        <v>125</v>
      </c>
      <c r="O4879" s="14" t="s">
        <v>126</v>
      </c>
      <c r="P4879" s="14" t="s">
        <v>15773</v>
      </c>
      <c r="Q4879" s="14" t="s">
        <v>58</v>
      </c>
      <c r="R4879" s="14" t="s">
        <v>15774</v>
      </c>
      <c r="S4879" s="14" t="s">
        <v>37</v>
      </c>
      <c r="T4879" s="14" t="s">
        <v>208</v>
      </c>
      <c r="U4879" s="14" t="s">
        <v>209</v>
      </c>
      <c r="V4879" s="16">
        <v>4334.17</v>
      </c>
      <c r="W4879" s="13">
        <v>11</v>
      </c>
      <c r="X4879" s="17">
        <v>0</v>
      </c>
      <c r="Y4879" s="16">
        <v>664.63</v>
      </c>
      <c r="Z4879" s="31">
        <f t="shared" si="382"/>
        <v>0.15334654616685547</v>
      </c>
    </row>
    <row r="4880" spans="1:26">
      <c r="A4880" s="26">
        <v>4879</v>
      </c>
      <c r="B4880" s="7" t="s">
        <v>15775</v>
      </c>
      <c r="C4880" s="8">
        <v>44325</v>
      </c>
      <c r="D4880" s="12">
        <f t="shared" si="379"/>
        <v>2021</v>
      </c>
      <c r="E4880" s="12">
        <f t="shared" si="380"/>
        <v>5</v>
      </c>
      <c r="F4880" s="8" t="str">
        <f t="shared" si="381"/>
        <v>2021-05</v>
      </c>
      <c r="G4880" s="8">
        <v>44330</v>
      </c>
      <c r="H4880" s="23">
        <f t="shared" si="383"/>
        <v>5</v>
      </c>
      <c r="I4880" s="7" t="s">
        <v>52</v>
      </c>
      <c r="J4880" s="7" t="s">
        <v>1397</v>
      </c>
      <c r="K4880" s="7" t="s">
        <v>770</v>
      </c>
      <c r="L4880" s="7" t="s">
        <v>30</v>
      </c>
      <c r="M4880" s="7" t="s">
        <v>31</v>
      </c>
      <c r="N4880" s="7" t="s">
        <v>143</v>
      </c>
      <c r="O4880" s="7" t="s">
        <v>144</v>
      </c>
      <c r="P4880" s="7" t="s">
        <v>15776</v>
      </c>
      <c r="Q4880" s="7" t="s">
        <v>146</v>
      </c>
      <c r="R4880" s="7" t="s">
        <v>15777</v>
      </c>
      <c r="S4880" s="7" t="s">
        <v>48</v>
      </c>
      <c r="T4880" s="7" t="s">
        <v>49</v>
      </c>
      <c r="U4880" s="7" t="s">
        <v>120</v>
      </c>
      <c r="V4880" s="10">
        <v>38.69</v>
      </c>
      <c r="W4880" s="6">
        <v>1</v>
      </c>
      <c r="X4880" s="11">
        <v>0.5</v>
      </c>
      <c r="Y4880" s="10">
        <v>9.27</v>
      </c>
      <c r="Z4880" s="30">
        <f t="shared" si="382"/>
        <v>0.23959679503747738</v>
      </c>
    </row>
    <row r="4881" spans="1:26">
      <c r="A4881" s="27">
        <v>4880</v>
      </c>
      <c r="B4881" s="14" t="s">
        <v>15778</v>
      </c>
      <c r="C4881" s="15">
        <v>45615</v>
      </c>
      <c r="D4881" s="12">
        <f t="shared" si="379"/>
        <v>2024</v>
      </c>
      <c r="E4881" s="12">
        <f t="shared" si="380"/>
        <v>11</v>
      </c>
      <c r="F4881" s="15" t="str">
        <f t="shared" si="381"/>
        <v>2024-11</v>
      </c>
      <c r="G4881" s="15">
        <v>45616</v>
      </c>
      <c r="H4881" s="23">
        <f t="shared" si="383"/>
        <v>1</v>
      </c>
      <c r="I4881" s="14" t="s">
        <v>122</v>
      </c>
      <c r="J4881" s="14" t="s">
        <v>405</v>
      </c>
      <c r="K4881" s="14" t="s">
        <v>295</v>
      </c>
      <c r="L4881" s="14" t="s">
        <v>66</v>
      </c>
      <c r="M4881" s="14" t="s">
        <v>31</v>
      </c>
      <c r="N4881" s="14" t="s">
        <v>91</v>
      </c>
      <c r="O4881" s="14" t="s">
        <v>92</v>
      </c>
      <c r="P4881" s="14" t="s">
        <v>15779</v>
      </c>
      <c r="Q4881" s="14" t="s">
        <v>46</v>
      </c>
      <c r="R4881" s="14" t="s">
        <v>15780</v>
      </c>
      <c r="S4881" s="14" t="s">
        <v>37</v>
      </c>
      <c r="T4881" s="14" t="s">
        <v>38</v>
      </c>
      <c r="U4881" s="14" t="s">
        <v>485</v>
      </c>
      <c r="V4881" s="16">
        <v>2083.4899999999998</v>
      </c>
      <c r="W4881" s="13">
        <v>7</v>
      </c>
      <c r="X4881" s="17">
        <v>0.2</v>
      </c>
      <c r="Y4881" s="16">
        <v>109.96</v>
      </c>
      <c r="Z4881" s="31">
        <f t="shared" si="382"/>
        <v>5.2776831182295092E-2</v>
      </c>
    </row>
    <row r="4882" spans="1:26">
      <c r="A4882" s="26">
        <v>4881</v>
      </c>
      <c r="B4882" s="7" t="s">
        <v>15781</v>
      </c>
      <c r="C4882" s="8">
        <v>45510</v>
      </c>
      <c r="D4882" s="12">
        <f t="shared" si="379"/>
        <v>2024</v>
      </c>
      <c r="E4882" s="12">
        <f t="shared" si="380"/>
        <v>8</v>
      </c>
      <c r="F4882" s="8" t="str">
        <f t="shared" si="381"/>
        <v>2024-08</v>
      </c>
      <c r="G4882" s="8">
        <v>45515</v>
      </c>
      <c r="H4882" s="23">
        <f t="shared" si="383"/>
        <v>5</v>
      </c>
      <c r="I4882" s="7" t="s">
        <v>52</v>
      </c>
      <c r="J4882" s="7" t="s">
        <v>1863</v>
      </c>
      <c r="K4882" s="7" t="s">
        <v>1864</v>
      </c>
      <c r="L4882" s="7" t="s">
        <v>30</v>
      </c>
      <c r="M4882" s="7" t="s">
        <v>31</v>
      </c>
      <c r="N4882" s="7" t="s">
        <v>143</v>
      </c>
      <c r="O4882" s="7" t="s">
        <v>144</v>
      </c>
      <c r="P4882" s="7" t="s">
        <v>15782</v>
      </c>
      <c r="Q4882" s="7" t="s">
        <v>146</v>
      </c>
      <c r="R4882" s="7" t="s">
        <v>15783</v>
      </c>
      <c r="S4882" s="7" t="s">
        <v>37</v>
      </c>
      <c r="T4882" s="7" t="s">
        <v>60</v>
      </c>
      <c r="U4882" s="7" t="s">
        <v>162</v>
      </c>
      <c r="V4882" s="10">
        <v>9347.98</v>
      </c>
      <c r="W4882" s="6">
        <v>9</v>
      </c>
      <c r="X4882" s="11">
        <v>0.2</v>
      </c>
      <c r="Y4882" s="10">
        <v>97.94</v>
      </c>
      <c r="Z4882" s="30">
        <f t="shared" si="382"/>
        <v>1.0477129818420665E-2</v>
      </c>
    </row>
    <row r="4883" spans="1:26">
      <c r="A4883" s="27">
        <v>4882</v>
      </c>
      <c r="B4883" s="14" t="s">
        <v>15784</v>
      </c>
      <c r="C4883" s="15">
        <v>44224</v>
      </c>
      <c r="D4883" s="12">
        <f t="shared" si="379"/>
        <v>2021</v>
      </c>
      <c r="E4883" s="12">
        <f t="shared" si="380"/>
        <v>1</v>
      </c>
      <c r="F4883" s="15" t="str">
        <f t="shared" si="381"/>
        <v>2021-01</v>
      </c>
      <c r="G4883" s="15">
        <v>44225</v>
      </c>
      <c r="H4883" s="23">
        <f t="shared" si="383"/>
        <v>1</v>
      </c>
      <c r="I4883" s="14" t="s">
        <v>122</v>
      </c>
      <c r="J4883" s="14" t="s">
        <v>53</v>
      </c>
      <c r="K4883" s="14" t="s">
        <v>54</v>
      </c>
      <c r="L4883" s="14" t="s">
        <v>30</v>
      </c>
      <c r="M4883" s="14" t="s">
        <v>31</v>
      </c>
      <c r="N4883" s="14" t="s">
        <v>55</v>
      </c>
      <c r="O4883" s="14" t="s">
        <v>56</v>
      </c>
      <c r="P4883" s="14" t="s">
        <v>15785</v>
      </c>
      <c r="Q4883" s="14" t="s">
        <v>58</v>
      </c>
      <c r="R4883" s="14" t="s">
        <v>15786</v>
      </c>
      <c r="S4883" s="14" t="s">
        <v>37</v>
      </c>
      <c r="T4883" s="14" t="s">
        <v>170</v>
      </c>
      <c r="U4883" s="14" t="s">
        <v>189</v>
      </c>
      <c r="V4883" s="16">
        <v>3043.51</v>
      </c>
      <c r="W4883" s="13">
        <v>4</v>
      </c>
      <c r="X4883" s="17">
        <v>0</v>
      </c>
      <c r="Y4883" s="16">
        <v>597.1</v>
      </c>
      <c r="Z4883" s="31">
        <f t="shared" si="382"/>
        <v>0.19618795403990785</v>
      </c>
    </row>
    <row r="4884" spans="1:26">
      <c r="A4884" s="26">
        <v>4883</v>
      </c>
      <c r="B4884" s="7" t="s">
        <v>15787</v>
      </c>
      <c r="C4884" s="8">
        <v>44859</v>
      </c>
      <c r="D4884" s="12">
        <f t="shared" si="379"/>
        <v>2022</v>
      </c>
      <c r="E4884" s="12">
        <f t="shared" si="380"/>
        <v>10</v>
      </c>
      <c r="F4884" s="8" t="str">
        <f t="shared" si="381"/>
        <v>2022-10</v>
      </c>
      <c r="G4884" s="8">
        <v>44864</v>
      </c>
      <c r="H4884" s="23">
        <f t="shared" si="383"/>
        <v>5</v>
      </c>
      <c r="I4884" s="7" t="s">
        <v>52</v>
      </c>
      <c r="J4884" s="7" t="s">
        <v>1493</v>
      </c>
      <c r="K4884" s="7" t="s">
        <v>488</v>
      </c>
      <c r="L4884" s="7" t="s">
        <v>30</v>
      </c>
      <c r="M4884" s="7" t="s">
        <v>31</v>
      </c>
      <c r="N4884" s="7" t="s">
        <v>313</v>
      </c>
      <c r="O4884" s="7" t="s">
        <v>314</v>
      </c>
      <c r="P4884" s="7" t="s">
        <v>15788</v>
      </c>
      <c r="Q4884" s="7" t="s">
        <v>146</v>
      </c>
      <c r="R4884" s="7" t="s">
        <v>15789</v>
      </c>
      <c r="S4884" s="7" t="s">
        <v>48</v>
      </c>
      <c r="T4884" s="7" t="s">
        <v>49</v>
      </c>
      <c r="U4884" s="7" t="s">
        <v>50</v>
      </c>
      <c r="V4884" s="10">
        <v>1064.4100000000001</v>
      </c>
      <c r="W4884" s="6">
        <v>14</v>
      </c>
      <c r="X4884" s="11">
        <v>0.2</v>
      </c>
      <c r="Y4884" s="10">
        <v>274</v>
      </c>
      <c r="Z4884" s="30">
        <f t="shared" si="382"/>
        <v>0.2574196033483338</v>
      </c>
    </row>
    <row r="4885" spans="1:26">
      <c r="A4885" s="27">
        <v>4884</v>
      </c>
      <c r="B4885" s="14" t="s">
        <v>15790</v>
      </c>
      <c r="C4885" s="15">
        <v>45168</v>
      </c>
      <c r="D4885" s="12">
        <f t="shared" si="379"/>
        <v>2023</v>
      </c>
      <c r="E4885" s="12">
        <f t="shared" si="380"/>
        <v>8</v>
      </c>
      <c r="F4885" s="15" t="str">
        <f t="shared" si="381"/>
        <v>2023-08</v>
      </c>
      <c r="G4885" s="15">
        <v>45172</v>
      </c>
      <c r="H4885" s="23">
        <f t="shared" si="383"/>
        <v>4</v>
      </c>
      <c r="I4885" s="14" t="s">
        <v>52</v>
      </c>
      <c r="J4885" s="14" t="s">
        <v>2251</v>
      </c>
      <c r="K4885" s="14" t="s">
        <v>939</v>
      </c>
      <c r="L4885" s="14" t="s">
        <v>30</v>
      </c>
      <c r="M4885" s="14" t="s">
        <v>31</v>
      </c>
      <c r="N4885" s="14" t="s">
        <v>32</v>
      </c>
      <c r="O4885" s="14" t="s">
        <v>33</v>
      </c>
      <c r="P4885" s="14" t="s">
        <v>15791</v>
      </c>
      <c r="Q4885" s="14" t="s">
        <v>35</v>
      </c>
      <c r="R4885" s="14" t="s">
        <v>15792</v>
      </c>
      <c r="S4885" s="14" t="s">
        <v>110</v>
      </c>
      <c r="T4885" s="14" t="s">
        <v>148</v>
      </c>
      <c r="U4885" s="14" t="s">
        <v>237</v>
      </c>
      <c r="V4885" s="16">
        <v>5908.83</v>
      </c>
      <c r="W4885" s="13">
        <v>6</v>
      </c>
      <c r="X4885" s="17">
        <v>0.1</v>
      </c>
      <c r="Y4885" s="16">
        <v>1162.46</v>
      </c>
      <c r="Z4885" s="31">
        <f t="shared" si="382"/>
        <v>0.19673268650477338</v>
      </c>
    </row>
    <row r="4886" spans="1:26">
      <c r="A4886" s="26">
        <v>4885</v>
      </c>
      <c r="B4886" s="7" t="s">
        <v>15793</v>
      </c>
      <c r="C4886" s="8">
        <v>45645</v>
      </c>
      <c r="D4886" s="12">
        <f t="shared" si="379"/>
        <v>2024</v>
      </c>
      <c r="E4886" s="12">
        <f t="shared" si="380"/>
        <v>12</v>
      </c>
      <c r="F4886" s="8" t="str">
        <f t="shared" si="381"/>
        <v>2024-12</v>
      </c>
      <c r="G4886" s="8">
        <v>45649</v>
      </c>
      <c r="H4886" s="23">
        <f t="shared" si="383"/>
        <v>4</v>
      </c>
      <c r="I4886" s="7" t="s">
        <v>52</v>
      </c>
      <c r="J4886" s="7" t="s">
        <v>865</v>
      </c>
      <c r="K4886" s="7" t="s">
        <v>710</v>
      </c>
      <c r="L4886" s="7" t="s">
        <v>83</v>
      </c>
      <c r="M4886" s="7" t="s">
        <v>31</v>
      </c>
      <c r="N4886" s="7" t="s">
        <v>204</v>
      </c>
      <c r="O4886" s="7" t="s">
        <v>205</v>
      </c>
      <c r="P4886" s="7" t="s">
        <v>15794</v>
      </c>
      <c r="Q4886" s="7" t="s">
        <v>146</v>
      </c>
      <c r="R4886" s="7" t="s">
        <v>15795</v>
      </c>
      <c r="S4886" s="7" t="s">
        <v>48</v>
      </c>
      <c r="T4886" s="7" t="s">
        <v>298</v>
      </c>
      <c r="U4886" s="7" t="s">
        <v>299</v>
      </c>
      <c r="V4886" s="10">
        <v>1318.23</v>
      </c>
      <c r="W4886" s="6">
        <v>12</v>
      </c>
      <c r="X4886" s="11">
        <v>0.5</v>
      </c>
      <c r="Y4886" s="10">
        <v>340.18</v>
      </c>
      <c r="Z4886" s="30">
        <f t="shared" si="382"/>
        <v>0.25805815373644964</v>
      </c>
    </row>
    <row r="4887" spans="1:26">
      <c r="A4887" s="27">
        <v>4886</v>
      </c>
      <c r="B4887" s="14" t="s">
        <v>15796</v>
      </c>
      <c r="C4887" s="15">
        <v>45028</v>
      </c>
      <c r="D4887" s="12">
        <f t="shared" si="379"/>
        <v>2023</v>
      </c>
      <c r="E4887" s="12">
        <f t="shared" si="380"/>
        <v>4</v>
      </c>
      <c r="F4887" s="15" t="str">
        <f t="shared" si="381"/>
        <v>2023-04</v>
      </c>
      <c r="G4887" s="15">
        <v>45035</v>
      </c>
      <c r="H4887" s="23">
        <f t="shared" si="383"/>
        <v>7</v>
      </c>
      <c r="I4887" s="14" t="s">
        <v>27</v>
      </c>
      <c r="J4887" s="14" t="s">
        <v>8231</v>
      </c>
      <c r="K4887" s="14" t="s">
        <v>4062</v>
      </c>
      <c r="L4887" s="14" t="s">
        <v>30</v>
      </c>
      <c r="M4887" s="14" t="s">
        <v>31</v>
      </c>
      <c r="N4887" s="14" t="s">
        <v>74</v>
      </c>
      <c r="O4887" s="14" t="s">
        <v>75</v>
      </c>
      <c r="P4887" s="14" t="s">
        <v>15797</v>
      </c>
      <c r="Q4887" s="14" t="s">
        <v>46</v>
      </c>
      <c r="R4887" s="14" t="s">
        <v>15798</v>
      </c>
      <c r="S4887" s="14" t="s">
        <v>110</v>
      </c>
      <c r="T4887" s="14" t="s">
        <v>148</v>
      </c>
      <c r="U4887" s="14" t="s">
        <v>149</v>
      </c>
      <c r="V4887" s="16">
        <v>16550.22</v>
      </c>
      <c r="W4887" s="13">
        <v>11</v>
      </c>
      <c r="X4887" s="17">
        <v>0</v>
      </c>
      <c r="Y4887" s="16">
        <v>5696.41</v>
      </c>
      <c r="Z4887" s="31">
        <f t="shared" si="382"/>
        <v>0.34418938237679014</v>
      </c>
    </row>
    <row r="4888" spans="1:26">
      <c r="A4888" s="26">
        <v>4887</v>
      </c>
      <c r="B4888" s="7" t="s">
        <v>15799</v>
      </c>
      <c r="C4888" s="8">
        <v>44769</v>
      </c>
      <c r="D4888" s="12">
        <f t="shared" si="379"/>
        <v>2022</v>
      </c>
      <c r="E4888" s="12">
        <f t="shared" si="380"/>
        <v>7</v>
      </c>
      <c r="F4888" s="8" t="str">
        <f t="shared" si="381"/>
        <v>2022-07</v>
      </c>
      <c r="G4888" s="8">
        <v>44775</v>
      </c>
      <c r="H4888" s="23">
        <f t="shared" si="383"/>
        <v>6</v>
      </c>
      <c r="I4888" s="7" t="s">
        <v>52</v>
      </c>
      <c r="J4888" s="7" t="s">
        <v>2658</v>
      </c>
      <c r="K4888" s="7" t="s">
        <v>2659</v>
      </c>
      <c r="L4888" s="7" t="s">
        <v>66</v>
      </c>
      <c r="M4888" s="7" t="s">
        <v>31</v>
      </c>
      <c r="N4888" s="7" t="s">
        <v>125</v>
      </c>
      <c r="O4888" s="7" t="s">
        <v>126</v>
      </c>
      <c r="P4888" s="7" t="s">
        <v>15800</v>
      </c>
      <c r="Q4888" s="7" t="s">
        <v>58</v>
      </c>
      <c r="R4888" s="7" t="s">
        <v>15801</v>
      </c>
      <c r="S4888" s="7" t="s">
        <v>37</v>
      </c>
      <c r="T4888" s="7" t="s">
        <v>170</v>
      </c>
      <c r="U4888" s="7" t="s">
        <v>171</v>
      </c>
      <c r="V4888" s="10">
        <v>1455.05</v>
      </c>
      <c r="W4888" s="6">
        <v>2</v>
      </c>
      <c r="X4888" s="11">
        <v>0.4</v>
      </c>
      <c r="Y4888" s="10">
        <v>547.87</v>
      </c>
      <c r="Z4888" s="30">
        <f t="shared" si="382"/>
        <v>0.37653001615064774</v>
      </c>
    </row>
    <row r="4889" spans="1:26">
      <c r="A4889" s="27">
        <v>4888</v>
      </c>
      <c r="B4889" s="14" t="s">
        <v>15802</v>
      </c>
      <c r="C4889" s="15">
        <v>44703</v>
      </c>
      <c r="D4889" s="12">
        <f t="shared" si="379"/>
        <v>2022</v>
      </c>
      <c r="E4889" s="12">
        <f t="shared" si="380"/>
        <v>5</v>
      </c>
      <c r="F4889" s="15" t="str">
        <f t="shared" si="381"/>
        <v>2022-05</v>
      </c>
      <c r="G4889" s="15">
        <v>44703</v>
      </c>
      <c r="H4889" s="23">
        <f t="shared" si="383"/>
        <v>0</v>
      </c>
      <c r="I4889" s="14" t="s">
        <v>63</v>
      </c>
      <c r="J4889" s="14" t="s">
        <v>8214</v>
      </c>
      <c r="K4889" s="14" t="s">
        <v>8215</v>
      </c>
      <c r="L4889" s="14" t="s">
        <v>66</v>
      </c>
      <c r="M4889" s="14" t="s">
        <v>31</v>
      </c>
      <c r="N4889" s="14" t="s">
        <v>143</v>
      </c>
      <c r="O4889" s="14" t="s">
        <v>144</v>
      </c>
      <c r="P4889" s="14" t="s">
        <v>15803</v>
      </c>
      <c r="Q4889" s="14" t="s">
        <v>146</v>
      </c>
      <c r="R4889" s="14" t="s">
        <v>15804</v>
      </c>
      <c r="S4889" s="14" t="s">
        <v>48</v>
      </c>
      <c r="T4889" s="14" t="s">
        <v>298</v>
      </c>
      <c r="U4889" s="14" t="s">
        <v>299</v>
      </c>
      <c r="V4889" s="16">
        <v>1858.48</v>
      </c>
      <c r="W4889" s="13">
        <v>7</v>
      </c>
      <c r="X4889" s="17">
        <v>0.1</v>
      </c>
      <c r="Y4889" s="16">
        <v>775.8</v>
      </c>
      <c r="Z4889" s="31">
        <f t="shared" si="382"/>
        <v>0.41743790624596444</v>
      </c>
    </row>
    <row r="4890" spans="1:26">
      <c r="A4890" s="26">
        <v>4889</v>
      </c>
      <c r="B4890" s="7" t="s">
        <v>15805</v>
      </c>
      <c r="C4890" s="8">
        <v>45649</v>
      </c>
      <c r="D4890" s="12">
        <f t="shared" si="379"/>
        <v>2024</v>
      </c>
      <c r="E4890" s="12">
        <f t="shared" si="380"/>
        <v>12</v>
      </c>
      <c r="F4890" s="8" t="str">
        <f t="shared" si="381"/>
        <v>2024-12</v>
      </c>
      <c r="G4890" s="8">
        <v>45650</v>
      </c>
      <c r="H4890" s="23">
        <f t="shared" si="383"/>
        <v>1</v>
      </c>
      <c r="I4890" s="7" t="s">
        <v>122</v>
      </c>
      <c r="J4890" s="7" t="s">
        <v>5398</v>
      </c>
      <c r="K4890" s="7" t="s">
        <v>1946</v>
      </c>
      <c r="L4890" s="7" t="s">
        <v>83</v>
      </c>
      <c r="M4890" s="7" t="s">
        <v>31</v>
      </c>
      <c r="N4890" s="7" t="s">
        <v>313</v>
      </c>
      <c r="O4890" s="7" t="s">
        <v>314</v>
      </c>
      <c r="P4890" s="7" t="s">
        <v>15806</v>
      </c>
      <c r="Q4890" s="7" t="s">
        <v>146</v>
      </c>
      <c r="R4890" s="7" t="s">
        <v>15807</v>
      </c>
      <c r="S4890" s="7" t="s">
        <v>110</v>
      </c>
      <c r="T4890" s="7" t="s">
        <v>223</v>
      </c>
      <c r="U4890" s="7" t="s">
        <v>449</v>
      </c>
      <c r="V4890" s="10">
        <v>16268.31</v>
      </c>
      <c r="W4890" s="6">
        <v>11</v>
      </c>
      <c r="X4890" s="11">
        <v>0.2</v>
      </c>
      <c r="Y4890" s="10">
        <v>-1299.49</v>
      </c>
      <c r="Z4890" s="30">
        <f t="shared" si="382"/>
        <v>-7.98786106239677E-2</v>
      </c>
    </row>
    <row r="4891" spans="1:26">
      <c r="A4891" s="27">
        <v>4890</v>
      </c>
      <c r="B4891" s="14" t="s">
        <v>15808</v>
      </c>
      <c r="C4891" s="15">
        <v>45179</v>
      </c>
      <c r="D4891" s="12">
        <f t="shared" si="379"/>
        <v>2023</v>
      </c>
      <c r="E4891" s="12">
        <f t="shared" si="380"/>
        <v>9</v>
      </c>
      <c r="F4891" s="15" t="str">
        <f t="shared" si="381"/>
        <v>2023-09</v>
      </c>
      <c r="G4891" s="15">
        <v>45179</v>
      </c>
      <c r="H4891" s="23">
        <f t="shared" si="383"/>
        <v>0</v>
      </c>
      <c r="I4891" s="14" t="s">
        <v>63</v>
      </c>
      <c r="J4891" s="14" t="s">
        <v>1890</v>
      </c>
      <c r="K4891" s="14" t="s">
        <v>653</v>
      </c>
      <c r="L4891" s="14" t="s">
        <v>83</v>
      </c>
      <c r="M4891" s="14" t="s">
        <v>31</v>
      </c>
      <c r="N4891" s="14" t="s">
        <v>166</v>
      </c>
      <c r="O4891" s="14" t="s">
        <v>167</v>
      </c>
      <c r="P4891" s="14" t="s">
        <v>15809</v>
      </c>
      <c r="Q4891" s="14" t="s">
        <v>35</v>
      </c>
      <c r="R4891" s="14" t="s">
        <v>15810</v>
      </c>
      <c r="S4891" s="14" t="s">
        <v>37</v>
      </c>
      <c r="T4891" s="14" t="s">
        <v>60</v>
      </c>
      <c r="U4891" s="14" t="s">
        <v>162</v>
      </c>
      <c r="V4891" s="16">
        <v>1029.0999999999999</v>
      </c>
      <c r="W4891" s="13">
        <v>5</v>
      </c>
      <c r="X4891" s="17">
        <v>0.2</v>
      </c>
      <c r="Y4891" s="16">
        <v>-57.38</v>
      </c>
      <c r="Z4891" s="31">
        <f t="shared" si="382"/>
        <v>-5.5757457972986112E-2</v>
      </c>
    </row>
    <row r="4892" spans="1:26">
      <c r="A4892" s="26">
        <v>4891</v>
      </c>
      <c r="B4892" s="7" t="s">
        <v>15811</v>
      </c>
      <c r="C4892" s="8">
        <v>44266</v>
      </c>
      <c r="D4892" s="12">
        <f t="shared" si="379"/>
        <v>2021</v>
      </c>
      <c r="E4892" s="12">
        <f t="shared" si="380"/>
        <v>3</v>
      </c>
      <c r="F4892" s="8" t="str">
        <f t="shared" si="381"/>
        <v>2021-03</v>
      </c>
      <c r="G4892" s="8">
        <v>44270</v>
      </c>
      <c r="H4892" s="23">
        <f t="shared" si="383"/>
        <v>4</v>
      </c>
      <c r="I4892" s="7" t="s">
        <v>52</v>
      </c>
      <c r="J4892" s="7" t="s">
        <v>4754</v>
      </c>
      <c r="K4892" s="7" t="s">
        <v>732</v>
      </c>
      <c r="L4892" s="7" t="s">
        <v>30</v>
      </c>
      <c r="M4892" s="7" t="s">
        <v>31</v>
      </c>
      <c r="N4892" s="7" t="s">
        <v>106</v>
      </c>
      <c r="O4892" s="7" t="s">
        <v>107</v>
      </c>
      <c r="P4892" s="7" t="s">
        <v>15812</v>
      </c>
      <c r="Q4892" s="7" t="s">
        <v>35</v>
      </c>
      <c r="R4892" s="7" t="s">
        <v>15813</v>
      </c>
      <c r="S4892" s="7" t="s">
        <v>110</v>
      </c>
      <c r="T4892" s="7" t="s">
        <v>243</v>
      </c>
      <c r="U4892" s="7" t="s">
        <v>244</v>
      </c>
      <c r="V4892" s="10">
        <v>12408.86</v>
      </c>
      <c r="W4892" s="6">
        <v>9</v>
      </c>
      <c r="X4892" s="11">
        <v>0.2</v>
      </c>
      <c r="Y4892" s="10">
        <v>1539.35</v>
      </c>
      <c r="Z4892" s="30">
        <f t="shared" si="382"/>
        <v>0.12405249152621593</v>
      </c>
    </row>
    <row r="4893" spans="1:26">
      <c r="A4893" s="27">
        <v>4892</v>
      </c>
      <c r="B4893" s="14" t="s">
        <v>15814</v>
      </c>
      <c r="C4893" s="15">
        <v>44996</v>
      </c>
      <c r="D4893" s="12">
        <f t="shared" si="379"/>
        <v>2023</v>
      </c>
      <c r="E4893" s="12">
        <f t="shared" si="380"/>
        <v>3</v>
      </c>
      <c r="F4893" s="15" t="str">
        <f t="shared" si="381"/>
        <v>2023-03</v>
      </c>
      <c r="G4893" s="15">
        <v>45002</v>
      </c>
      <c r="H4893" s="23">
        <f t="shared" si="383"/>
        <v>6</v>
      </c>
      <c r="I4893" s="14" t="s">
        <v>52</v>
      </c>
      <c r="J4893" s="14" t="s">
        <v>632</v>
      </c>
      <c r="K4893" s="14" t="s">
        <v>633</v>
      </c>
      <c r="L4893" s="14" t="s">
        <v>30</v>
      </c>
      <c r="M4893" s="14" t="s">
        <v>31</v>
      </c>
      <c r="N4893" s="14" t="s">
        <v>125</v>
      </c>
      <c r="O4893" s="14" t="s">
        <v>126</v>
      </c>
      <c r="P4893" s="14" t="s">
        <v>15815</v>
      </c>
      <c r="Q4893" s="14" t="s">
        <v>58</v>
      </c>
      <c r="R4893" s="14" t="s">
        <v>15816</v>
      </c>
      <c r="S4893" s="14" t="s">
        <v>48</v>
      </c>
      <c r="T4893" s="14" t="s">
        <v>434</v>
      </c>
      <c r="U4893" s="14" t="s">
        <v>435</v>
      </c>
      <c r="V4893" s="16">
        <v>455.08</v>
      </c>
      <c r="W4893" s="13">
        <v>2</v>
      </c>
      <c r="X4893" s="17">
        <v>0.2</v>
      </c>
      <c r="Y4893" s="16">
        <v>98.27</v>
      </c>
      <c r="Z4893" s="31">
        <f t="shared" si="382"/>
        <v>0.2159400544959128</v>
      </c>
    </row>
    <row r="4894" spans="1:26">
      <c r="A4894" s="26">
        <v>4893</v>
      </c>
      <c r="B4894" s="7" t="s">
        <v>15817</v>
      </c>
      <c r="C4894" s="8">
        <v>44341</v>
      </c>
      <c r="D4894" s="12">
        <f t="shared" si="379"/>
        <v>2021</v>
      </c>
      <c r="E4894" s="12">
        <f t="shared" si="380"/>
        <v>5</v>
      </c>
      <c r="F4894" s="8" t="str">
        <f t="shared" si="381"/>
        <v>2021-05</v>
      </c>
      <c r="G4894" s="8">
        <v>44348</v>
      </c>
      <c r="H4894" s="23">
        <f t="shared" si="383"/>
        <v>7</v>
      </c>
      <c r="I4894" s="7" t="s">
        <v>27</v>
      </c>
      <c r="J4894" s="7" t="s">
        <v>2184</v>
      </c>
      <c r="K4894" s="7" t="s">
        <v>2185</v>
      </c>
      <c r="L4894" s="7" t="s">
        <v>30</v>
      </c>
      <c r="M4894" s="7" t="s">
        <v>31</v>
      </c>
      <c r="N4894" s="7" t="s">
        <v>91</v>
      </c>
      <c r="O4894" s="7" t="s">
        <v>92</v>
      </c>
      <c r="P4894" s="7" t="s">
        <v>15818</v>
      </c>
      <c r="Q4894" s="7" t="s">
        <v>46</v>
      </c>
      <c r="R4894" s="7" t="s">
        <v>15819</v>
      </c>
      <c r="S4894" s="7" t="s">
        <v>48</v>
      </c>
      <c r="T4894" s="7" t="s">
        <v>69</v>
      </c>
      <c r="U4894" s="7" t="s">
        <v>70</v>
      </c>
      <c r="V4894" s="10">
        <v>761.51</v>
      </c>
      <c r="W4894" s="6">
        <v>6</v>
      </c>
      <c r="X4894" s="11">
        <v>0.5</v>
      </c>
      <c r="Y4894" s="10">
        <v>-47.09</v>
      </c>
      <c r="Z4894" s="30">
        <f t="shared" si="382"/>
        <v>-6.1837664639991602E-2</v>
      </c>
    </row>
    <row r="4895" spans="1:26">
      <c r="A4895" s="27">
        <v>4894</v>
      </c>
      <c r="B4895" s="14" t="s">
        <v>15820</v>
      </c>
      <c r="C4895" s="15">
        <v>45382</v>
      </c>
      <c r="D4895" s="12">
        <f t="shared" si="379"/>
        <v>2024</v>
      </c>
      <c r="E4895" s="12">
        <f t="shared" si="380"/>
        <v>3</v>
      </c>
      <c r="F4895" s="15" t="str">
        <f t="shared" si="381"/>
        <v>2024-03</v>
      </c>
      <c r="G4895" s="15">
        <v>45384</v>
      </c>
      <c r="H4895" s="23">
        <f t="shared" si="383"/>
        <v>2</v>
      </c>
      <c r="I4895" s="14" t="s">
        <v>122</v>
      </c>
      <c r="J4895" s="14" t="s">
        <v>2997</v>
      </c>
      <c r="K4895" s="14" t="s">
        <v>679</v>
      </c>
      <c r="L4895" s="14" t="s">
        <v>83</v>
      </c>
      <c r="M4895" s="14" t="s">
        <v>31</v>
      </c>
      <c r="N4895" s="14" t="s">
        <v>106</v>
      </c>
      <c r="O4895" s="14" t="s">
        <v>107</v>
      </c>
      <c r="P4895" s="14" t="s">
        <v>6790</v>
      </c>
      <c r="Q4895" s="14" t="s">
        <v>35</v>
      </c>
      <c r="R4895" s="14" t="s">
        <v>15821</v>
      </c>
      <c r="S4895" s="14" t="s">
        <v>48</v>
      </c>
      <c r="T4895" s="14" t="s">
        <v>69</v>
      </c>
      <c r="U4895" s="14" t="s">
        <v>1034</v>
      </c>
      <c r="V4895" s="16">
        <v>1062.22</v>
      </c>
      <c r="W4895" s="13">
        <v>10</v>
      </c>
      <c r="X4895" s="17">
        <v>0</v>
      </c>
      <c r="Y4895" s="16">
        <v>448.95</v>
      </c>
      <c r="Z4895" s="31">
        <f t="shared" si="382"/>
        <v>0.4226525578505394</v>
      </c>
    </row>
    <row r="4896" spans="1:26">
      <c r="A4896" s="26">
        <v>4895</v>
      </c>
      <c r="B4896" s="7" t="s">
        <v>15822</v>
      </c>
      <c r="C4896" s="8">
        <v>44833</v>
      </c>
      <c r="D4896" s="12">
        <f t="shared" si="379"/>
        <v>2022</v>
      </c>
      <c r="E4896" s="12">
        <f t="shared" si="380"/>
        <v>9</v>
      </c>
      <c r="F4896" s="8" t="str">
        <f t="shared" si="381"/>
        <v>2022-09</v>
      </c>
      <c r="G4896" s="8">
        <v>44833</v>
      </c>
      <c r="H4896" s="23">
        <f t="shared" si="383"/>
        <v>0</v>
      </c>
      <c r="I4896" s="7" t="s">
        <v>63</v>
      </c>
      <c r="J4896" s="7" t="s">
        <v>4053</v>
      </c>
      <c r="K4896" s="7" t="s">
        <v>257</v>
      </c>
      <c r="L4896" s="7" t="s">
        <v>30</v>
      </c>
      <c r="M4896" s="7" t="s">
        <v>31</v>
      </c>
      <c r="N4896" s="7" t="s">
        <v>32</v>
      </c>
      <c r="O4896" s="7" t="s">
        <v>33</v>
      </c>
      <c r="P4896" s="7" t="s">
        <v>15823</v>
      </c>
      <c r="Q4896" s="7" t="s">
        <v>35</v>
      </c>
      <c r="R4896" s="7" t="s">
        <v>15824</v>
      </c>
      <c r="S4896" s="7" t="s">
        <v>110</v>
      </c>
      <c r="T4896" s="7" t="s">
        <v>111</v>
      </c>
      <c r="U4896" s="7" t="s">
        <v>216</v>
      </c>
      <c r="V4896" s="10">
        <v>9965.16</v>
      </c>
      <c r="W4896" s="6">
        <v>14</v>
      </c>
      <c r="X4896" s="11">
        <v>0.5</v>
      </c>
      <c r="Y4896" s="10">
        <v>2688.28</v>
      </c>
      <c r="Z4896" s="30">
        <f t="shared" si="382"/>
        <v>0.26976787126348201</v>
      </c>
    </row>
    <row r="4897" spans="1:26">
      <c r="A4897" s="27">
        <v>4896</v>
      </c>
      <c r="B4897" s="14" t="s">
        <v>15825</v>
      </c>
      <c r="C4897" s="15">
        <v>44518</v>
      </c>
      <c r="D4897" s="12">
        <f t="shared" si="379"/>
        <v>2021</v>
      </c>
      <c r="E4897" s="12">
        <f t="shared" si="380"/>
        <v>11</v>
      </c>
      <c r="F4897" s="15" t="str">
        <f t="shared" si="381"/>
        <v>2021-11</v>
      </c>
      <c r="G4897" s="15">
        <v>44523</v>
      </c>
      <c r="H4897" s="23">
        <f t="shared" si="383"/>
        <v>5</v>
      </c>
      <c r="I4897" s="14" t="s">
        <v>52</v>
      </c>
      <c r="J4897" s="14" t="s">
        <v>3786</v>
      </c>
      <c r="K4897" s="14" t="s">
        <v>2344</v>
      </c>
      <c r="L4897" s="14" t="s">
        <v>30</v>
      </c>
      <c r="M4897" s="14" t="s">
        <v>31</v>
      </c>
      <c r="N4897" s="14" t="s">
        <v>143</v>
      </c>
      <c r="O4897" s="14" t="s">
        <v>144</v>
      </c>
      <c r="P4897" s="14" t="s">
        <v>4029</v>
      </c>
      <c r="Q4897" s="14" t="s">
        <v>146</v>
      </c>
      <c r="R4897" s="14" t="s">
        <v>15826</v>
      </c>
      <c r="S4897" s="14" t="s">
        <v>110</v>
      </c>
      <c r="T4897" s="14" t="s">
        <v>111</v>
      </c>
      <c r="U4897" s="14" t="s">
        <v>112</v>
      </c>
      <c r="V4897" s="16">
        <v>6839.24</v>
      </c>
      <c r="W4897" s="13">
        <v>9</v>
      </c>
      <c r="X4897" s="17">
        <v>0.3</v>
      </c>
      <c r="Y4897" s="16">
        <v>696.9</v>
      </c>
      <c r="Z4897" s="31">
        <f t="shared" si="382"/>
        <v>0.10189728683303993</v>
      </c>
    </row>
    <row r="4898" spans="1:26">
      <c r="A4898" s="26">
        <v>4897</v>
      </c>
      <c r="B4898" s="7" t="s">
        <v>15827</v>
      </c>
      <c r="C4898" s="8">
        <v>44246</v>
      </c>
      <c r="D4898" s="12">
        <f t="shared" si="379"/>
        <v>2021</v>
      </c>
      <c r="E4898" s="12">
        <f t="shared" si="380"/>
        <v>2</v>
      </c>
      <c r="F4898" s="8" t="str">
        <f t="shared" si="381"/>
        <v>2021-02</v>
      </c>
      <c r="G4898" s="8">
        <v>44251</v>
      </c>
      <c r="H4898" s="23">
        <f t="shared" si="383"/>
        <v>5</v>
      </c>
      <c r="I4898" s="7" t="s">
        <v>52</v>
      </c>
      <c r="J4898" s="7" t="s">
        <v>5296</v>
      </c>
      <c r="K4898" s="7" t="s">
        <v>847</v>
      </c>
      <c r="L4898" s="7" t="s">
        <v>66</v>
      </c>
      <c r="M4898" s="7" t="s">
        <v>31</v>
      </c>
      <c r="N4898" s="7" t="s">
        <v>711</v>
      </c>
      <c r="O4898" s="7" t="s">
        <v>712</v>
      </c>
      <c r="P4898" s="7" t="s">
        <v>15828</v>
      </c>
      <c r="Q4898" s="7" t="s">
        <v>35</v>
      </c>
      <c r="R4898" s="7" t="s">
        <v>15829</v>
      </c>
      <c r="S4898" s="7" t="s">
        <v>48</v>
      </c>
      <c r="T4898" s="7" t="s">
        <v>69</v>
      </c>
      <c r="U4898" s="7" t="s">
        <v>1034</v>
      </c>
      <c r="V4898" s="10">
        <v>569.98</v>
      </c>
      <c r="W4898" s="6">
        <v>8</v>
      </c>
      <c r="X4898" s="11">
        <v>0.4</v>
      </c>
      <c r="Y4898" s="10">
        <v>94.62</v>
      </c>
      <c r="Z4898" s="30">
        <f t="shared" si="382"/>
        <v>0.16600582476578127</v>
      </c>
    </row>
    <row r="4899" spans="1:26">
      <c r="A4899" s="27">
        <v>4898</v>
      </c>
      <c r="B4899" s="14" t="s">
        <v>15830</v>
      </c>
      <c r="C4899" s="15">
        <v>45582</v>
      </c>
      <c r="D4899" s="12">
        <f t="shared" si="379"/>
        <v>2024</v>
      </c>
      <c r="E4899" s="12">
        <f t="shared" si="380"/>
        <v>10</v>
      </c>
      <c r="F4899" s="15" t="str">
        <f t="shared" si="381"/>
        <v>2024-10</v>
      </c>
      <c r="G4899" s="15">
        <v>45582</v>
      </c>
      <c r="H4899" s="23">
        <f t="shared" si="383"/>
        <v>0</v>
      </c>
      <c r="I4899" s="14" t="s">
        <v>63</v>
      </c>
      <c r="J4899" s="14" t="s">
        <v>3860</v>
      </c>
      <c r="K4899" s="14" t="s">
        <v>583</v>
      </c>
      <c r="L4899" s="14" t="s">
        <v>66</v>
      </c>
      <c r="M4899" s="14" t="s">
        <v>31</v>
      </c>
      <c r="N4899" s="14" t="s">
        <v>166</v>
      </c>
      <c r="O4899" s="14" t="s">
        <v>167</v>
      </c>
      <c r="P4899" s="14" t="s">
        <v>15831</v>
      </c>
      <c r="Q4899" s="14" t="s">
        <v>35</v>
      </c>
      <c r="R4899" s="14" t="s">
        <v>15832</v>
      </c>
      <c r="S4899" s="14" t="s">
        <v>48</v>
      </c>
      <c r="T4899" s="14" t="s">
        <v>86</v>
      </c>
      <c r="U4899" s="14" t="s">
        <v>87</v>
      </c>
      <c r="V4899" s="16">
        <v>1332.74</v>
      </c>
      <c r="W4899" s="13">
        <v>14</v>
      </c>
      <c r="X4899" s="17">
        <v>0</v>
      </c>
      <c r="Y4899" s="16">
        <v>477.54</v>
      </c>
      <c r="Z4899" s="31">
        <f t="shared" si="382"/>
        <v>0.35831444993021894</v>
      </c>
    </row>
    <row r="4900" spans="1:26">
      <c r="A4900" s="26">
        <v>4899</v>
      </c>
      <c r="B4900" s="7" t="s">
        <v>15833</v>
      </c>
      <c r="C4900" s="8">
        <v>44322</v>
      </c>
      <c r="D4900" s="12">
        <f t="shared" si="379"/>
        <v>2021</v>
      </c>
      <c r="E4900" s="12">
        <f t="shared" si="380"/>
        <v>5</v>
      </c>
      <c r="F4900" s="8" t="str">
        <f t="shared" si="381"/>
        <v>2021-05</v>
      </c>
      <c r="G4900" s="8">
        <v>44330</v>
      </c>
      <c r="H4900" s="23">
        <f t="shared" si="383"/>
        <v>8</v>
      </c>
      <c r="I4900" s="7" t="s">
        <v>27</v>
      </c>
      <c r="J4900" s="7" t="s">
        <v>1041</v>
      </c>
      <c r="K4900" s="7" t="s">
        <v>737</v>
      </c>
      <c r="L4900" s="7" t="s">
        <v>30</v>
      </c>
      <c r="M4900" s="7" t="s">
        <v>31</v>
      </c>
      <c r="N4900" s="7" t="s">
        <v>134</v>
      </c>
      <c r="O4900" s="7" t="s">
        <v>135</v>
      </c>
      <c r="P4900" s="7" t="s">
        <v>15834</v>
      </c>
      <c r="Q4900" s="7" t="s">
        <v>58</v>
      </c>
      <c r="R4900" s="7" t="s">
        <v>15835</v>
      </c>
      <c r="S4900" s="7" t="s">
        <v>110</v>
      </c>
      <c r="T4900" s="7" t="s">
        <v>111</v>
      </c>
      <c r="U4900" s="7" t="s">
        <v>216</v>
      </c>
      <c r="V4900" s="10">
        <v>1132.23</v>
      </c>
      <c r="W4900" s="6">
        <v>1</v>
      </c>
      <c r="X4900" s="11">
        <v>0</v>
      </c>
      <c r="Y4900" s="10">
        <v>-82.72</v>
      </c>
      <c r="Z4900" s="30">
        <f t="shared" si="382"/>
        <v>-7.3059360730593603E-2</v>
      </c>
    </row>
    <row r="4901" spans="1:26">
      <c r="A4901" s="27">
        <v>4900</v>
      </c>
      <c r="B4901" s="14" t="s">
        <v>15836</v>
      </c>
      <c r="C4901" s="15">
        <v>44781</v>
      </c>
      <c r="D4901" s="12">
        <f t="shared" si="379"/>
        <v>2022</v>
      </c>
      <c r="E4901" s="12">
        <f t="shared" si="380"/>
        <v>8</v>
      </c>
      <c r="F4901" s="15" t="str">
        <f t="shared" si="381"/>
        <v>2022-08</v>
      </c>
      <c r="G4901" s="15">
        <v>44782</v>
      </c>
      <c r="H4901" s="23">
        <f t="shared" si="383"/>
        <v>1</v>
      </c>
      <c r="I4901" s="14" t="s">
        <v>122</v>
      </c>
      <c r="J4901" s="14" t="s">
        <v>1765</v>
      </c>
      <c r="K4901" s="14" t="s">
        <v>1766</v>
      </c>
      <c r="L4901" s="14" t="s">
        <v>83</v>
      </c>
      <c r="M4901" s="14" t="s">
        <v>31</v>
      </c>
      <c r="N4901" s="14" t="s">
        <v>228</v>
      </c>
      <c r="O4901" s="14" t="s">
        <v>229</v>
      </c>
      <c r="P4901" s="14" t="s">
        <v>15837</v>
      </c>
      <c r="Q4901" s="14" t="s">
        <v>46</v>
      </c>
      <c r="R4901" s="14" t="s">
        <v>15838</v>
      </c>
      <c r="S4901" s="14" t="s">
        <v>37</v>
      </c>
      <c r="T4901" s="14" t="s">
        <v>38</v>
      </c>
      <c r="U4901" s="14" t="s">
        <v>177</v>
      </c>
      <c r="V4901" s="16">
        <v>2247.81</v>
      </c>
      <c r="W4901" s="13">
        <v>10</v>
      </c>
      <c r="X4901" s="17">
        <v>0.5</v>
      </c>
      <c r="Y4901" s="16">
        <v>-306.86</v>
      </c>
      <c r="Z4901" s="31">
        <f t="shared" si="382"/>
        <v>-0.13651509691655433</v>
      </c>
    </row>
    <row r="4902" spans="1:26">
      <c r="A4902" s="26">
        <v>4901</v>
      </c>
      <c r="B4902" s="7" t="s">
        <v>15839</v>
      </c>
      <c r="C4902" s="8">
        <v>45263</v>
      </c>
      <c r="D4902" s="12">
        <f t="shared" si="379"/>
        <v>2023</v>
      </c>
      <c r="E4902" s="12">
        <f t="shared" si="380"/>
        <v>12</v>
      </c>
      <c r="F4902" s="8" t="str">
        <f t="shared" si="381"/>
        <v>2023-12</v>
      </c>
      <c r="G4902" s="8">
        <v>45264</v>
      </c>
      <c r="H4902" s="23">
        <f t="shared" si="383"/>
        <v>1</v>
      </c>
      <c r="I4902" s="7" t="s">
        <v>122</v>
      </c>
      <c r="J4902" s="7" t="s">
        <v>2723</v>
      </c>
      <c r="K4902" s="7" t="s">
        <v>2724</v>
      </c>
      <c r="L4902" s="7" t="s">
        <v>30</v>
      </c>
      <c r="M4902" s="7" t="s">
        <v>31</v>
      </c>
      <c r="N4902" s="7" t="s">
        <v>166</v>
      </c>
      <c r="O4902" s="7" t="s">
        <v>167</v>
      </c>
      <c r="P4902" s="7" t="s">
        <v>15840</v>
      </c>
      <c r="Q4902" s="7" t="s">
        <v>35</v>
      </c>
      <c r="R4902" s="7" t="s">
        <v>15841</v>
      </c>
      <c r="S4902" s="7" t="s">
        <v>37</v>
      </c>
      <c r="T4902" s="7" t="s">
        <v>38</v>
      </c>
      <c r="U4902" s="7" t="s">
        <v>177</v>
      </c>
      <c r="V4902" s="10">
        <v>2582.5700000000002</v>
      </c>
      <c r="W4902" s="6">
        <v>8</v>
      </c>
      <c r="X4902" s="11">
        <v>0.5</v>
      </c>
      <c r="Y4902" s="10">
        <v>687.42</v>
      </c>
      <c r="Z4902" s="30">
        <f t="shared" si="382"/>
        <v>0.26617671544236937</v>
      </c>
    </row>
    <row r="4903" spans="1:26">
      <c r="A4903" s="27">
        <v>4902</v>
      </c>
      <c r="B4903" s="14" t="s">
        <v>15842</v>
      </c>
      <c r="C4903" s="15">
        <v>44256</v>
      </c>
      <c r="D4903" s="12">
        <f t="shared" si="379"/>
        <v>2021</v>
      </c>
      <c r="E4903" s="12">
        <f t="shared" si="380"/>
        <v>3</v>
      </c>
      <c r="F4903" s="15" t="str">
        <f t="shared" si="381"/>
        <v>2021-03</v>
      </c>
      <c r="G4903" s="15">
        <v>44259</v>
      </c>
      <c r="H4903" s="23">
        <f t="shared" si="383"/>
        <v>3</v>
      </c>
      <c r="I4903" s="14" t="s">
        <v>122</v>
      </c>
      <c r="J4903" s="14" t="s">
        <v>2554</v>
      </c>
      <c r="K4903" s="14" t="s">
        <v>2555</v>
      </c>
      <c r="L4903" s="14" t="s">
        <v>66</v>
      </c>
      <c r="M4903" s="14" t="s">
        <v>31</v>
      </c>
      <c r="N4903" s="14" t="s">
        <v>228</v>
      </c>
      <c r="O4903" s="14" t="s">
        <v>229</v>
      </c>
      <c r="P4903" s="14" t="s">
        <v>15843</v>
      </c>
      <c r="Q4903" s="14" t="s">
        <v>46</v>
      </c>
      <c r="R4903" s="14" t="s">
        <v>15844</v>
      </c>
      <c r="S4903" s="14" t="s">
        <v>37</v>
      </c>
      <c r="T4903" s="14" t="s">
        <v>38</v>
      </c>
      <c r="U4903" s="14" t="s">
        <v>333</v>
      </c>
      <c r="V4903" s="16">
        <v>12361.69</v>
      </c>
      <c r="W4903" s="13">
        <v>14</v>
      </c>
      <c r="X4903" s="17">
        <v>0</v>
      </c>
      <c r="Y4903" s="16">
        <v>-1802.23</v>
      </c>
      <c r="Z4903" s="31">
        <f t="shared" si="382"/>
        <v>-0.14579155439102581</v>
      </c>
    </row>
    <row r="4904" spans="1:26">
      <c r="A4904" s="26">
        <v>4903</v>
      </c>
      <c r="B4904" s="7" t="s">
        <v>15845</v>
      </c>
      <c r="C4904" s="8">
        <v>45536</v>
      </c>
      <c r="D4904" s="12">
        <f t="shared" si="379"/>
        <v>2024</v>
      </c>
      <c r="E4904" s="12">
        <f t="shared" si="380"/>
        <v>9</v>
      </c>
      <c r="F4904" s="8" t="str">
        <f t="shared" si="381"/>
        <v>2024-09</v>
      </c>
      <c r="G4904" s="8">
        <v>45536</v>
      </c>
      <c r="H4904" s="23">
        <f t="shared" si="383"/>
        <v>0</v>
      </c>
      <c r="I4904" s="7" t="s">
        <v>63</v>
      </c>
      <c r="J4904" s="7" t="s">
        <v>2271</v>
      </c>
      <c r="K4904" s="7" t="s">
        <v>679</v>
      </c>
      <c r="L4904" s="7" t="s">
        <v>30</v>
      </c>
      <c r="M4904" s="7" t="s">
        <v>31</v>
      </c>
      <c r="N4904" s="7" t="s">
        <v>32</v>
      </c>
      <c r="O4904" s="7" t="s">
        <v>33</v>
      </c>
      <c r="P4904" s="7" t="s">
        <v>15846</v>
      </c>
      <c r="Q4904" s="7" t="s">
        <v>35</v>
      </c>
      <c r="R4904" s="7" t="s">
        <v>15847</v>
      </c>
      <c r="S4904" s="7" t="s">
        <v>37</v>
      </c>
      <c r="T4904" s="7" t="s">
        <v>38</v>
      </c>
      <c r="U4904" s="7" t="s">
        <v>39</v>
      </c>
      <c r="V4904" s="10">
        <v>3267.32</v>
      </c>
      <c r="W4904" s="6">
        <v>6</v>
      </c>
      <c r="X4904" s="11">
        <v>0.3</v>
      </c>
      <c r="Y4904" s="10">
        <v>871.38</v>
      </c>
      <c r="Z4904" s="30">
        <f t="shared" si="382"/>
        <v>0.26669564046374394</v>
      </c>
    </row>
    <row r="4905" spans="1:26">
      <c r="A4905" s="27">
        <v>4904</v>
      </c>
      <c r="B4905" s="14" t="s">
        <v>15848</v>
      </c>
      <c r="C4905" s="15">
        <v>44754</v>
      </c>
      <c r="D4905" s="12">
        <f t="shared" si="379"/>
        <v>2022</v>
      </c>
      <c r="E4905" s="12">
        <f t="shared" si="380"/>
        <v>7</v>
      </c>
      <c r="F4905" s="15" t="str">
        <f t="shared" si="381"/>
        <v>2022-07</v>
      </c>
      <c r="G4905" s="15">
        <v>44754</v>
      </c>
      <c r="H4905" s="23">
        <f t="shared" si="383"/>
        <v>0</v>
      </c>
      <c r="I4905" s="14" t="s">
        <v>63</v>
      </c>
      <c r="J4905" s="14" t="s">
        <v>1192</v>
      </c>
      <c r="K4905" s="14" t="s">
        <v>227</v>
      </c>
      <c r="L4905" s="14" t="s">
        <v>83</v>
      </c>
      <c r="M4905" s="14" t="s">
        <v>31</v>
      </c>
      <c r="N4905" s="14" t="s">
        <v>91</v>
      </c>
      <c r="O4905" s="14" t="s">
        <v>92</v>
      </c>
      <c r="P4905" s="14" t="s">
        <v>15849</v>
      </c>
      <c r="Q4905" s="14" t="s">
        <v>46</v>
      </c>
      <c r="R4905" s="14" t="s">
        <v>15850</v>
      </c>
      <c r="S4905" s="14" t="s">
        <v>110</v>
      </c>
      <c r="T4905" s="14" t="s">
        <v>111</v>
      </c>
      <c r="U4905" s="14" t="s">
        <v>112</v>
      </c>
      <c r="V4905" s="16">
        <v>2449.12</v>
      </c>
      <c r="W4905" s="13">
        <v>10</v>
      </c>
      <c r="X4905" s="17">
        <v>0.4</v>
      </c>
      <c r="Y4905" s="16">
        <v>638.79</v>
      </c>
      <c r="Z4905" s="31">
        <f t="shared" si="382"/>
        <v>0.26082429607369179</v>
      </c>
    </row>
    <row r="4906" spans="1:26">
      <c r="A4906" s="26">
        <v>4905</v>
      </c>
      <c r="B4906" s="7" t="s">
        <v>15851</v>
      </c>
      <c r="C4906" s="8">
        <v>44337</v>
      </c>
      <c r="D4906" s="12">
        <f t="shared" si="379"/>
        <v>2021</v>
      </c>
      <c r="E4906" s="12">
        <f t="shared" si="380"/>
        <v>5</v>
      </c>
      <c r="F4906" s="8" t="str">
        <f t="shared" si="381"/>
        <v>2021-05</v>
      </c>
      <c r="G4906" s="8">
        <v>44337</v>
      </c>
      <c r="H4906" s="23">
        <f t="shared" si="383"/>
        <v>0</v>
      </c>
      <c r="I4906" s="7" t="s">
        <v>63</v>
      </c>
      <c r="J4906" s="7" t="s">
        <v>6233</v>
      </c>
      <c r="K4906" s="7" t="s">
        <v>574</v>
      </c>
      <c r="L4906" s="7" t="s">
        <v>30</v>
      </c>
      <c r="M4906" s="7" t="s">
        <v>31</v>
      </c>
      <c r="N4906" s="7" t="s">
        <v>283</v>
      </c>
      <c r="O4906" s="7" t="s">
        <v>284</v>
      </c>
      <c r="P4906" s="7" t="s">
        <v>15852</v>
      </c>
      <c r="Q4906" s="7" t="s">
        <v>146</v>
      </c>
      <c r="R4906" s="7" t="s">
        <v>15853</v>
      </c>
      <c r="S4906" s="7" t="s">
        <v>37</v>
      </c>
      <c r="T4906" s="7" t="s">
        <v>38</v>
      </c>
      <c r="U4906" s="7" t="s">
        <v>177</v>
      </c>
      <c r="V4906" s="10">
        <v>10588.88</v>
      </c>
      <c r="W4906" s="6">
        <v>9</v>
      </c>
      <c r="X4906" s="11">
        <v>0.1</v>
      </c>
      <c r="Y4906" s="10">
        <v>3376.91</v>
      </c>
      <c r="Z4906" s="30">
        <f t="shared" si="382"/>
        <v>0.3189109707542252</v>
      </c>
    </row>
    <row r="4907" spans="1:26">
      <c r="A4907" s="27">
        <v>4906</v>
      </c>
      <c r="B4907" s="14" t="s">
        <v>15854</v>
      </c>
      <c r="C4907" s="15">
        <v>45262</v>
      </c>
      <c r="D4907" s="12">
        <f t="shared" si="379"/>
        <v>2023</v>
      </c>
      <c r="E4907" s="12">
        <f t="shared" si="380"/>
        <v>12</v>
      </c>
      <c r="F4907" s="15" t="str">
        <f t="shared" si="381"/>
        <v>2023-12</v>
      </c>
      <c r="G4907" s="15">
        <v>45265</v>
      </c>
      <c r="H4907" s="23">
        <f t="shared" si="383"/>
        <v>3</v>
      </c>
      <c r="I4907" s="14" t="s">
        <v>122</v>
      </c>
      <c r="J4907" s="14" t="s">
        <v>3509</v>
      </c>
      <c r="K4907" s="14" t="s">
        <v>671</v>
      </c>
      <c r="L4907" s="14" t="s">
        <v>83</v>
      </c>
      <c r="M4907" s="14" t="s">
        <v>31</v>
      </c>
      <c r="N4907" s="14" t="s">
        <v>181</v>
      </c>
      <c r="O4907" s="14" t="s">
        <v>107</v>
      </c>
      <c r="P4907" s="14" t="s">
        <v>15855</v>
      </c>
      <c r="Q4907" s="14" t="s">
        <v>35</v>
      </c>
      <c r="R4907" s="14" t="s">
        <v>15856</v>
      </c>
      <c r="S4907" s="14" t="s">
        <v>48</v>
      </c>
      <c r="T4907" s="14" t="s">
        <v>49</v>
      </c>
      <c r="U4907" s="14" t="s">
        <v>120</v>
      </c>
      <c r="V4907" s="16">
        <v>265.95999999999998</v>
      </c>
      <c r="W4907" s="13">
        <v>12</v>
      </c>
      <c r="X4907" s="17">
        <v>0</v>
      </c>
      <c r="Y4907" s="16">
        <v>30.51</v>
      </c>
      <c r="Z4907" s="31">
        <f t="shared" si="382"/>
        <v>0.11471649872161228</v>
      </c>
    </row>
    <row r="4908" spans="1:26">
      <c r="A4908" s="26">
        <v>4907</v>
      </c>
      <c r="B4908" s="7" t="s">
        <v>15857</v>
      </c>
      <c r="C4908" s="8">
        <v>45113</v>
      </c>
      <c r="D4908" s="12">
        <f t="shared" si="379"/>
        <v>2023</v>
      </c>
      <c r="E4908" s="12">
        <f t="shared" si="380"/>
        <v>7</v>
      </c>
      <c r="F4908" s="8" t="str">
        <f t="shared" si="381"/>
        <v>2023-07</v>
      </c>
      <c r="G4908" s="8">
        <v>45117</v>
      </c>
      <c r="H4908" s="23">
        <f t="shared" si="383"/>
        <v>4</v>
      </c>
      <c r="I4908" s="7" t="s">
        <v>52</v>
      </c>
      <c r="J4908" s="7" t="s">
        <v>4061</v>
      </c>
      <c r="K4908" s="7" t="s">
        <v>4062</v>
      </c>
      <c r="L4908" s="7" t="s">
        <v>66</v>
      </c>
      <c r="M4908" s="7" t="s">
        <v>31</v>
      </c>
      <c r="N4908" s="7" t="s">
        <v>220</v>
      </c>
      <c r="O4908" s="7" t="s">
        <v>220</v>
      </c>
      <c r="P4908" s="7" t="s">
        <v>15858</v>
      </c>
      <c r="Q4908" s="7" t="s">
        <v>58</v>
      </c>
      <c r="R4908" s="7" t="s">
        <v>15859</v>
      </c>
      <c r="S4908" s="7" t="s">
        <v>48</v>
      </c>
      <c r="T4908" s="7" t="s">
        <v>69</v>
      </c>
      <c r="U4908" s="7" t="s">
        <v>475</v>
      </c>
      <c r="V4908" s="10">
        <v>448.8</v>
      </c>
      <c r="W4908" s="6">
        <v>7</v>
      </c>
      <c r="X4908" s="11">
        <v>0.2</v>
      </c>
      <c r="Y4908" s="10">
        <v>22.57</v>
      </c>
      <c r="Z4908" s="30">
        <f t="shared" si="382"/>
        <v>5.028966131907308E-2</v>
      </c>
    </row>
    <row r="4909" spans="1:26">
      <c r="A4909" s="27">
        <v>4908</v>
      </c>
      <c r="B4909" s="14" t="s">
        <v>15860</v>
      </c>
      <c r="C4909" s="15">
        <v>44491</v>
      </c>
      <c r="D4909" s="12">
        <f t="shared" si="379"/>
        <v>2021</v>
      </c>
      <c r="E4909" s="12">
        <f t="shared" si="380"/>
        <v>10</v>
      </c>
      <c r="F4909" s="15" t="str">
        <f t="shared" si="381"/>
        <v>2021-10</v>
      </c>
      <c r="G4909" s="15">
        <v>44494</v>
      </c>
      <c r="H4909" s="23">
        <f t="shared" si="383"/>
        <v>3</v>
      </c>
      <c r="I4909" s="14" t="s">
        <v>52</v>
      </c>
      <c r="J4909" s="14" t="s">
        <v>2123</v>
      </c>
      <c r="K4909" s="14" t="s">
        <v>2124</v>
      </c>
      <c r="L4909" s="14" t="s">
        <v>66</v>
      </c>
      <c r="M4909" s="14" t="s">
        <v>31</v>
      </c>
      <c r="N4909" s="14" t="s">
        <v>143</v>
      </c>
      <c r="O4909" s="14" t="s">
        <v>144</v>
      </c>
      <c r="P4909" s="14" t="s">
        <v>11629</v>
      </c>
      <c r="Q4909" s="14" t="s">
        <v>146</v>
      </c>
      <c r="R4909" s="14" t="s">
        <v>15861</v>
      </c>
      <c r="S4909" s="14" t="s">
        <v>110</v>
      </c>
      <c r="T4909" s="14" t="s">
        <v>243</v>
      </c>
      <c r="U4909" s="14" t="s">
        <v>339</v>
      </c>
      <c r="V4909" s="16">
        <v>1193.33</v>
      </c>
      <c r="W4909" s="13">
        <v>4</v>
      </c>
      <c r="X4909" s="17">
        <v>0.4</v>
      </c>
      <c r="Y4909" s="16">
        <v>-84.03</v>
      </c>
      <c r="Z4909" s="31">
        <f t="shared" si="382"/>
        <v>-7.041639781116707E-2</v>
      </c>
    </row>
    <row r="4910" spans="1:26">
      <c r="A4910" s="26">
        <v>4909</v>
      </c>
      <c r="B4910" s="7" t="s">
        <v>15862</v>
      </c>
      <c r="C4910" s="8">
        <v>44949</v>
      </c>
      <c r="D4910" s="12">
        <f t="shared" si="379"/>
        <v>2023</v>
      </c>
      <c r="E4910" s="12">
        <f t="shared" si="380"/>
        <v>1</v>
      </c>
      <c r="F4910" s="8" t="str">
        <f t="shared" si="381"/>
        <v>2023-01</v>
      </c>
      <c r="G4910" s="8">
        <v>44950</v>
      </c>
      <c r="H4910" s="23">
        <f t="shared" si="383"/>
        <v>1</v>
      </c>
      <c r="I4910" s="7" t="s">
        <v>122</v>
      </c>
      <c r="J4910" s="7" t="s">
        <v>1886</v>
      </c>
      <c r="K4910" s="7" t="s">
        <v>1524</v>
      </c>
      <c r="L4910" s="7" t="s">
        <v>66</v>
      </c>
      <c r="M4910" s="7" t="s">
        <v>31</v>
      </c>
      <c r="N4910" s="7" t="s">
        <v>204</v>
      </c>
      <c r="O4910" s="7" t="s">
        <v>205</v>
      </c>
      <c r="P4910" s="7" t="s">
        <v>15863</v>
      </c>
      <c r="Q4910" s="7" t="s">
        <v>146</v>
      </c>
      <c r="R4910" s="7" t="s">
        <v>15864</v>
      </c>
      <c r="S4910" s="7" t="s">
        <v>110</v>
      </c>
      <c r="T4910" s="7" t="s">
        <v>223</v>
      </c>
      <c r="U4910" s="7" t="s">
        <v>495</v>
      </c>
      <c r="V4910" s="10">
        <v>7745.02</v>
      </c>
      <c r="W4910" s="6">
        <v>10</v>
      </c>
      <c r="X4910" s="11">
        <v>0</v>
      </c>
      <c r="Y4910" s="10">
        <v>-1371.99</v>
      </c>
      <c r="Z4910" s="30">
        <f t="shared" si="382"/>
        <v>-0.17714479756023871</v>
      </c>
    </row>
    <row r="4911" spans="1:26">
      <c r="A4911" s="27">
        <v>4910</v>
      </c>
      <c r="B4911" s="14" t="s">
        <v>15865</v>
      </c>
      <c r="C4911" s="15">
        <v>45439</v>
      </c>
      <c r="D4911" s="12">
        <f t="shared" si="379"/>
        <v>2024</v>
      </c>
      <c r="E4911" s="12">
        <f t="shared" si="380"/>
        <v>5</v>
      </c>
      <c r="F4911" s="15" t="str">
        <f t="shared" si="381"/>
        <v>2024-05</v>
      </c>
      <c r="G4911" s="15">
        <v>45440</v>
      </c>
      <c r="H4911" s="23">
        <f t="shared" si="383"/>
        <v>1</v>
      </c>
      <c r="I4911" s="14" t="s">
        <v>122</v>
      </c>
      <c r="J4911" s="14" t="s">
        <v>3972</v>
      </c>
      <c r="K4911" s="14" t="s">
        <v>1672</v>
      </c>
      <c r="L4911" s="14" t="s">
        <v>83</v>
      </c>
      <c r="M4911" s="14" t="s">
        <v>31</v>
      </c>
      <c r="N4911" s="14" t="s">
        <v>228</v>
      </c>
      <c r="O4911" s="14" t="s">
        <v>229</v>
      </c>
      <c r="P4911" s="14" t="s">
        <v>15866</v>
      </c>
      <c r="Q4911" s="14" t="s">
        <v>46</v>
      </c>
      <c r="R4911" s="14" t="s">
        <v>15867</v>
      </c>
      <c r="S4911" s="14" t="s">
        <v>110</v>
      </c>
      <c r="T4911" s="14" t="s">
        <v>148</v>
      </c>
      <c r="U4911" s="14" t="s">
        <v>237</v>
      </c>
      <c r="V4911" s="16">
        <v>10856.15</v>
      </c>
      <c r="W4911" s="13">
        <v>8</v>
      </c>
      <c r="X4911" s="17">
        <v>0.3</v>
      </c>
      <c r="Y4911" s="16">
        <v>3193.08</v>
      </c>
      <c r="Z4911" s="31">
        <f t="shared" si="382"/>
        <v>0.29412637076680037</v>
      </c>
    </row>
    <row r="4912" spans="1:26">
      <c r="A4912" s="26">
        <v>4911</v>
      </c>
      <c r="B4912" s="7" t="s">
        <v>15868</v>
      </c>
      <c r="C4912" s="8">
        <v>45595</v>
      </c>
      <c r="D4912" s="12">
        <f t="shared" si="379"/>
        <v>2024</v>
      </c>
      <c r="E4912" s="12">
        <f t="shared" si="380"/>
        <v>10</v>
      </c>
      <c r="F4912" s="8" t="str">
        <f t="shared" si="381"/>
        <v>2024-10</v>
      </c>
      <c r="G4912" s="8">
        <v>45598</v>
      </c>
      <c r="H4912" s="23">
        <f t="shared" si="383"/>
        <v>3</v>
      </c>
      <c r="I4912" s="7" t="s">
        <v>122</v>
      </c>
      <c r="J4912" s="7" t="s">
        <v>3889</v>
      </c>
      <c r="K4912" s="7" t="s">
        <v>666</v>
      </c>
      <c r="L4912" s="7" t="s">
        <v>30</v>
      </c>
      <c r="M4912" s="7" t="s">
        <v>31</v>
      </c>
      <c r="N4912" s="7" t="s">
        <v>153</v>
      </c>
      <c r="O4912" s="7" t="s">
        <v>154</v>
      </c>
      <c r="P4912" s="7" t="s">
        <v>15869</v>
      </c>
      <c r="Q4912" s="7" t="s">
        <v>146</v>
      </c>
      <c r="R4912" s="7" t="s">
        <v>15870</v>
      </c>
      <c r="S4912" s="7" t="s">
        <v>37</v>
      </c>
      <c r="T4912" s="7" t="s">
        <v>170</v>
      </c>
      <c r="U4912" s="7" t="s">
        <v>189</v>
      </c>
      <c r="V4912" s="10">
        <v>4586.57</v>
      </c>
      <c r="W4912" s="6">
        <v>6</v>
      </c>
      <c r="X4912" s="11">
        <v>0</v>
      </c>
      <c r="Y4912" s="10">
        <v>1752.83</v>
      </c>
      <c r="Z4912" s="30">
        <f t="shared" si="382"/>
        <v>0.38216575785390827</v>
      </c>
    </row>
    <row r="4913" spans="1:26">
      <c r="A4913" s="27">
        <v>4912</v>
      </c>
      <c r="B4913" s="14" t="s">
        <v>15871</v>
      </c>
      <c r="C4913" s="15">
        <v>44650</v>
      </c>
      <c r="D4913" s="12">
        <f t="shared" si="379"/>
        <v>2022</v>
      </c>
      <c r="E4913" s="12">
        <f t="shared" si="380"/>
        <v>3</v>
      </c>
      <c r="F4913" s="15" t="str">
        <f t="shared" si="381"/>
        <v>2022-03</v>
      </c>
      <c r="G4913" s="15">
        <v>44656</v>
      </c>
      <c r="H4913" s="23">
        <f t="shared" si="383"/>
        <v>6</v>
      </c>
      <c r="I4913" s="14" t="s">
        <v>52</v>
      </c>
      <c r="J4913" s="14" t="s">
        <v>520</v>
      </c>
      <c r="K4913" s="14" t="s">
        <v>198</v>
      </c>
      <c r="L4913" s="14" t="s">
        <v>30</v>
      </c>
      <c r="M4913" s="14" t="s">
        <v>31</v>
      </c>
      <c r="N4913" s="14" t="s">
        <v>220</v>
      </c>
      <c r="O4913" s="14" t="s">
        <v>220</v>
      </c>
      <c r="P4913" s="14" t="s">
        <v>15872</v>
      </c>
      <c r="Q4913" s="14" t="s">
        <v>58</v>
      </c>
      <c r="R4913" s="14" t="s">
        <v>15873</v>
      </c>
      <c r="S4913" s="14" t="s">
        <v>110</v>
      </c>
      <c r="T4913" s="14" t="s">
        <v>223</v>
      </c>
      <c r="U4913" s="14" t="s">
        <v>449</v>
      </c>
      <c r="V4913" s="16">
        <v>12543.52</v>
      </c>
      <c r="W4913" s="13">
        <v>9</v>
      </c>
      <c r="X4913" s="17">
        <v>0.2</v>
      </c>
      <c r="Y4913" s="16">
        <v>-37.869999999999997</v>
      </c>
      <c r="Z4913" s="31">
        <f t="shared" si="382"/>
        <v>-3.0190887406405854E-3</v>
      </c>
    </row>
    <row r="4914" spans="1:26">
      <c r="A4914" s="26">
        <v>4913</v>
      </c>
      <c r="B4914" s="7" t="s">
        <v>15874</v>
      </c>
      <c r="C4914" s="8">
        <v>44535</v>
      </c>
      <c r="D4914" s="12">
        <f t="shared" si="379"/>
        <v>2021</v>
      </c>
      <c r="E4914" s="12">
        <f t="shared" si="380"/>
        <v>12</v>
      </c>
      <c r="F4914" s="8" t="str">
        <f t="shared" si="381"/>
        <v>2021-12</v>
      </c>
      <c r="G4914" s="8">
        <v>44541</v>
      </c>
      <c r="H4914" s="23">
        <f t="shared" si="383"/>
        <v>6</v>
      </c>
      <c r="I4914" s="7" t="s">
        <v>52</v>
      </c>
      <c r="J4914" s="7" t="s">
        <v>4893</v>
      </c>
      <c r="K4914" s="7" t="s">
        <v>4894</v>
      </c>
      <c r="L4914" s="7" t="s">
        <v>66</v>
      </c>
      <c r="M4914" s="7" t="s">
        <v>31</v>
      </c>
      <c r="N4914" s="7" t="s">
        <v>143</v>
      </c>
      <c r="O4914" s="7" t="s">
        <v>144</v>
      </c>
      <c r="P4914" s="7" t="s">
        <v>15875</v>
      </c>
      <c r="Q4914" s="7" t="s">
        <v>146</v>
      </c>
      <c r="R4914" s="7" t="s">
        <v>15876</v>
      </c>
      <c r="S4914" s="7" t="s">
        <v>110</v>
      </c>
      <c r="T4914" s="7" t="s">
        <v>111</v>
      </c>
      <c r="U4914" s="7" t="s">
        <v>216</v>
      </c>
      <c r="V4914" s="10">
        <v>6577.28</v>
      </c>
      <c r="W4914" s="6">
        <v>6</v>
      </c>
      <c r="X4914" s="11">
        <v>0</v>
      </c>
      <c r="Y4914" s="10">
        <v>642.70000000000005</v>
      </c>
      <c r="Z4914" s="30">
        <f t="shared" si="382"/>
        <v>9.7715164931400228E-2</v>
      </c>
    </row>
    <row r="4915" spans="1:26">
      <c r="A4915" s="27">
        <v>4914</v>
      </c>
      <c r="B4915" s="14" t="s">
        <v>15877</v>
      </c>
      <c r="C4915" s="15">
        <v>45292</v>
      </c>
      <c r="D4915" s="12">
        <f t="shared" si="379"/>
        <v>2024</v>
      </c>
      <c r="E4915" s="12">
        <f t="shared" si="380"/>
        <v>1</v>
      </c>
      <c r="F4915" s="15" t="str">
        <f t="shared" si="381"/>
        <v>2024-01</v>
      </c>
      <c r="G4915" s="15">
        <v>45292</v>
      </c>
      <c r="H4915" s="23">
        <f t="shared" si="383"/>
        <v>0</v>
      </c>
      <c r="I4915" s="14" t="s">
        <v>63</v>
      </c>
      <c r="J4915" s="14" t="s">
        <v>2806</v>
      </c>
      <c r="K4915" s="14" t="s">
        <v>325</v>
      </c>
      <c r="L4915" s="14" t="s">
        <v>83</v>
      </c>
      <c r="M4915" s="14" t="s">
        <v>31</v>
      </c>
      <c r="N4915" s="14" t="s">
        <v>91</v>
      </c>
      <c r="O4915" s="14" t="s">
        <v>92</v>
      </c>
      <c r="P4915" s="14" t="s">
        <v>15878</v>
      </c>
      <c r="Q4915" s="14" t="s">
        <v>46</v>
      </c>
      <c r="R4915" s="14" t="s">
        <v>15879</v>
      </c>
      <c r="S4915" s="14" t="s">
        <v>37</v>
      </c>
      <c r="T4915" s="14" t="s">
        <v>38</v>
      </c>
      <c r="U4915" s="14" t="s">
        <v>485</v>
      </c>
      <c r="V4915" s="16">
        <v>6701.34</v>
      </c>
      <c r="W4915" s="13">
        <v>10</v>
      </c>
      <c r="X4915" s="17">
        <v>0.5</v>
      </c>
      <c r="Y4915" s="16">
        <v>837.5</v>
      </c>
      <c r="Z4915" s="31">
        <f t="shared" si="382"/>
        <v>0.1249750049990002</v>
      </c>
    </row>
    <row r="4916" spans="1:26">
      <c r="A4916" s="26">
        <v>4915</v>
      </c>
      <c r="B4916" s="7" t="s">
        <v>15880</v>
      </c>
      <c r="C4916" s="8">
        <v>44695</v>
      </c>
      <c r="D4916" s="12">
        <f t="shared" si="379"/>
        <v>2022</v>
      </c>
      <c r="E4916" s="12">
        <f t="shared" si="380"/>
        <v>5</v>
      </c>
      <c r="F4916" s="8" t="str">
        <f t="shared" si="381"/>
        <v>2022-05</v>
      </c>
      <c r="G4916" s="8">
        <v>44695</v>
      </c>
      <c r="H4916" s="23">
        <f t="shared" si="383"/>
        <v>0</v>
      </c>
      <c r="I4916" s="7" t="s">
        <v>63</v>
      </c>
      <c r="J4916" s="7" t="s">
        <v>5095</v>
      </c>
      <c r="K4916" s="7" t="s">
        <v>1307</v>
      </c>
      <c r="L4916" s="7" t="s">
        <v>66</v>
      </c>
      <c r="M4916" s="7" t="s">
        <v>31</v>
      </c>
      <c r="N4916" s="7" t="s">
        <v>228</v>
      </c>
      <c r="O4916" s="7" t="s">
        <v>229</v>
      </c>
      <c r="P4916" s="7" t="s">
        <v>15881</v>
      </c>
      <c r="Q4916" s="7" t="s">
        <v>46</v>
      </c>
      <c r="R4916" s="7" t="s">
        <v>15882</v>
      </c>
      <c r="S4916" s="7" t="s">
        <v>110</v>
      </c>
      <c r="T4916" s="7" t="s">
        <v>223</v>
      </c>
      <c r="U4916" s="7" t="s">
        <v>495</v>
      </c>
      <c r="V4916" s="10">
        <v>2335.34</v>
      </c>
      <c r="W4916" s="6">
        <v>4</v>
      </c>
      <c r="X4916" s="11">
        <v>0.5</v>
      </c>
      <c r="Y4916" s="10">
        <v>14.66</v>
      </c>
      <c r="Z4916" s="30">
        <f t="shared" si="382"/>
        <v>6.2774585285226133E-3</v>
      </c>
    </row>
    <row r="4917" spans="1:26">
      <c r="A4917" s="27">
        <v>4916</v>
      </c>
      <c r="B4917" s="14" t="s">
        <v>15883</v>
      </c>
      <c r="C4917" s="15">
        <v>44497</v>
      </c>
      <c r="D4917" s="12">
        <f t="shared" si="379"/>
        <v>2021</v>
      </c>
      <c r="E4917" s="12">
        <f t="shared" si="380"/>
        <v>10</v>
      </c>
      <c r="F4917" s="15" t="str">
        <f t="shared" si="381"/>
        <v>2021-10</v>
      </c>
      <c r="G4917" s="15">
        <v>44502</v>
      </c>
      <c r="H4917" s="23">
        <f t="shared" si="383"/>
        <v>5</v>
      </c>
      <c r="I4917" s="14" t="s">
        <v>52</v>
      </c>
      <c r="J4917" s="14" t="s">
        <v>2484</v>
      </c>
      <c r="K4917" s="14" t="s">
        <v>2485</v>
      </c>
      <c r="L4917" s="14" t="s">
        <v>30</v>
      </c>
      <c r="M4917" s="14" t="s">
        <v>31</v>
      </c>
      <c r="N4917" s="14" t="s">
        <v>313</v>
      </c>
      <c r="O4917" s="14" t="s">
        <v>314</v>
      </c>
      <c r="P4917" s="14" t="s">
        <v>15884</v>
      </c>
      <c r="Q4917" s="14" t="s">
        <v>146</v>
      </c>
      <c r="R4917" s="14" t="s">
        <v>15885</v>
      </c>
      <c r="S4917" s="14" t="s">
        <v>48</v>
      </c>
      <c r="T4917" s="14" t="s">
        <v>86</v>
      </c>
      <c r="U4917" s="14" t="s">
        <v>87</v>
      </c>
      <c r="V4917" s="16">
        <v>108.21</v>
      </c>
      <c r="W4917" s="13">
        <v>1</v>
      </c>
      <c r="X4917" s="17">
        <v>0.2</v>
      </c>
      <c r="Y4917" s="16">
        <v>39.14</v>
      </c>
      <c r="Z4917" s="31">
        <f t="shared" si="382"/>
        <v>0.36170409389150726</v>
      </c>
    </row>
    <row r="4918" spans="1:26">
      <c r="A4918" s="26">
        <v>4917</v>
      </c>
      <c r="B4918" s="7" t="s">
        <v>15886</v>
      </c>
      <c r="C4918" s="8">
        <v>44669</v>
      </c>
      <c r="D4918" s="12">
        <f t="shared" si="379"/>
        <v>2022</v>
      </c>
      <c r="E4918" s="12">
        <f t="shared" si="380"/>
        <v>4</v>
      </c>
      <c r="F4918" s="8" t="str">
        <f t="shared" si="381"/>
        <v>2022-04</v>
      </c>
      <c r="G4918" s="8">
        <v>44674</v>
      </c>
      <c r="H4918" s="23">
        <f t="shared" si="383"/>
        <v>5</v>
      </c>
      <c r="I4918" s="7" t="s">
        <v>52</v>
      </c>
      <c r="J4918" s="7" t="s">
        <v>1422</v>
      </c>
      <c r="K4918" s="7" t="s">
        <v>1423</v>
      </c>
      <c r="L4918" s="7" t="s">
        <v>66</v>
      </c>
      <c r="M4918" s="7" t="s">
        <v>31</v>
      </c>
      <c r="N4918" s="7" t="s">
        <v>134</v>
      </c>
      <c r="O4918" s="7" t="s">
        <v>135</v>
      </c>
      <c r="P4918" s="7" t="s">
        <v>15887</v>
      </c>
      <c r="Q4918" s="7" t="s">
        <v>58</v>
      </c>
      <c r="R4918" s="7" t="s">
        <v>15888</v>
      </c>
      <c r="S4918" s="7" t="s">
        <v>110</v>
      </c>
      <c r="T4918" s="7" t="s">
        <v>111</v>
      </c>
      <c r="U4918" s="7" t="s">
        <v>216</v>
      </c>
      <c r="V4918" s="10">
        <v>4011.54</v>
      </c>
      <c r="W4918" s="6">
        <v>4</v>
      </c>
      <c r="X4918" s="11">
        <v>0.1</v>
      </c>
      <c r="Y4918" s="10">
        <v>-328.64</v>
      </c>
      <c r="Z4918" s="30">
        <f t="shared" si="382"/>
        <v>-8.192365026897401E-2</v>
      </c>
    </row>
    <row r="4919" spans="1:26">
      <c r="A4919" s="27">
        <v>4918</v>
      </c>
      <c r="B4919" s="14" t="s">
        <v>15889</v>
      </c>
      <c r="C4919" s="15">
        <v>44487</v>
      </c>
      <c r="D4919" s="12">
        <f t="shared" si="379"/>
        <v>2021</v>
      </c>
      <c r="E4919" s="12">
        <f t="shared" si="380"/>
        <v>10</v>
      </c>
      <c r="F4919" s="15" t="str">
        <f t="shared" si="381"/>
        <v>2021-10</v>
      </c>
      <c r="G4919" s="15">
        <v>44490</v>
      </c>
      <c r="H4919" s="23">
        <f t="shared" si="383"/>
        <v>3</v>
      </c>
      <c r="I4919" s="14" t="s">
        <v>52</v>
      </c>
      <c r="J4919" s="14" t="s">
        <v>4053</v>
      </c>
      <c r="K4919" s="14" t="s">
        <v>257</v>
      </c>
      <c r="L4919" s="14" t="s">
        <v>30</v>
      </c>
      <c r="M4919" s="14" t="s">
        <v>31</v>
      </c>
      <c r="N4919" s="14" t="s">
        <v>32</v>
      </c>
      <c r="O4919" s="14" t="s">
        <v>33</v>
      </c>
      <c r="P4919" s="14" t="s">
        <v>15890</v>
      </c>
      <c r="Q4919" s="14" t="s">
        <v>35</v>
      </c>
      <c r="R4919" s="14" t="s">
        <v>15891</v>
      </c>
      <c r="S4919" s="14" t="s">
        <v>48</v>
      </c>
      <c r="T4919" s="14" t="s">
        <v>138</v>
      </c>
      <c r="U4919" s="14" t="s">
        <v>1091</v>
      </c>
      <c r="V4919" s="16">
        <v>634.02</v>
      </c>
      <c r="W4919" s="13">
        <v>8</v>
      </c>
      <c r="X4919" s="17">
        <v>0.1</v>
      </c>
      <c r="Y4919" s="16">
        <v>203.88</v>
      </c>
      <c r="Z4919" s="31">
        <f t="shared" si="382"/>
        <v>0.32156714299233463</v>
      </c>
    </row>
    <row r="4920" spans="1:26">
      <c r="A4920" s="26">
        <v>4919</v>
      </c>
      <c r="B4920" s="7" t="s">
        <v>15892</v>
      </c>
      <c r="C4920" s="8">
        <v>45171</v>
      </c>
      <c r="D4920" s="12">
        <f t="shared" si="379"/>
        <v>2023</v>
      </c>
      <c r="E4920" s="12">
        <f t="shared" si="380"/>
        <v>9</v>
      </c>
      <c r="F4920" s="8" t="str">
        <f t="shared" si="381"/>
        <v>2023-09</v>
      </c>
      <c r="G4920" s="8">
        <v>45179</v>
      </c>
      <c r="H4920" s="23">
        <f t="shared" si="383"/>
        <v>8</v>
      </c>
      <c r="I4920" s="7" t="s">
        <v>27</v>
      </c>
      <c r="J4920" s="7" t="s">
        <v>3276</v>
      </c>
      <c r="K4920" s="7" t="s">
        <v>2235</v>
      </c>
      <c r="L4920" s="7" t="s">
        <v>83</v>
      </c>
      <c r="M4920" s="7" t="s">
        <v>31</v>
      </c>
      <c r="N4920" s="7" t="s">
        <v>32</v>
      </c>
      <c r="O4920" s="7" t="s">
        <v>33</v>
      </c>
      <c r="P4920" s="7" t="s">
        <v>15893</v>
      </c>
      <c r="Q4920" s="7" t="s">
        <v>35</v>
      </c>
      <c r="R4920" s="7" t="s">
        <v>15894</v>
      </c>
      <c r="S4920" s="7" t="s">
        <v>37</v>
      </c>
      <c r="T4920" s="7" t="s">
        <v>38</v>
      </c>
      <c r="U4920" s="7" t="s">
        <v>177</v>
      </c>
      <c r="V4920" s="10">
        <v>4320.59</v>
      </c>
      <c r="W4920" s="6">
        <v>6</v>
      </c>
      <c r="X4920" s="11">
        <v>0.3</v>
      </c>
      <c r="Y4920" s="10">
        <v>1298.05</v>
      </c>
      <c r="Z4920" s="30">
        <f t="shared" si="382"/>
        <v>0.30043350560918763</v>
      </c>
    </row>
    <row r="4921" spans="1:26">
      <c r="A4921" s="27">
        <v>4920</v>
      </c>
      <c r="B4921" s="14" t="s">
        <v>15895</v>
      </c>
      <c r="C4921" s="15">
        <v>44217</v>
      </c>
      <c r="D4921" s="12">
        <f t="shared" si="379"/>
        <v>2021</v>
      </c>
      <c r="E4921" s="12">
        <f t="shared" si="380"/>
        <v>1</v>
      </c>
      <c r="F4921" s="15" t="str">
        <f t="shared" si="381"/>
        <v>2021-01</v>
      </c>
      <c r="G4921" s="15">
        <v>44217</v>
      </c>
      <c r="H4921" s="23">
        <f t="shared" si="383"/>
        <v>0</v>
      </c>
      <c r="I4921" s="14" t="s">
        <v>63</v>
      </c>
      <c r="J4921" s="14" t="s">
        <v>548</v>
      </c>
      <c r="K4921" s="14" t="s">
        <v>549</v>
      </c>
      <c r="L4921" s="14" t="s">
        <v>83</v>
      </c>
      <c r="M4921" s="14" t="s">
        <v>31</v>
      </c>
      <c r="N4921" s="14" t="s">
        <v>204</v>
      </c>
      <c r="O4921" s="14" t="s">
        <v>205</v>
      </c>
      <c r="P4921" s="14" t="s">
        <v>15896</v>
      </c>
      <c r="Q4921" s="14" t="s">
        <v>146</v>
      </c>
      <c r="R4921" s="14" t="s">
        <v>15897</v>
      </c>
      <c r="S4921" s="14" t="s">
        <v>37</v>
      </c>
      <c r="T4921" s="14" t="s">
        <v>38</v>
      </c>
      <c r="U4921" s="14" t="s">
        <v>102</v>
      </c>
      <c r="V4921" s="16">
        <v>3764.91</v>
      </c>
      <c r="W4921" s="13">
        <v>10</v>
      </c>
      <c r="X4921" s="17">
        <v>0.5</v>
      </c>
      <c r="Y4921" s="16">
        <v>432.45</v>
      </c>
      <c r="Z4921" s="31">
        <f t="shared" si="382"/>
        <v>0.11486330350526308</v>
      </c>
    </row>
    <row r="4922" spans="1:26">
      <c r="A4922" s="26">
        <v>4921</v>
      </c>
      <c r="B4922" s="7" t="s">
        <v>15898</v>
      </c>
      <c r="C4922" s="8">
        <v>44442</v>
      </c>
      <c r="D4922" s="12">
        <f t="shared" si="379"/>
        <v>2021</v>
      </c>
      <c r="E4922" s="12">
        <f t="shared" si="380"/>
        <v>9</v>
      </c>
      <c r="F4922" s="8" t="str">
        <f t="shared" si="381"/>
        <v>2021-09</v>
      </c>
      <c r="G4922" s="8">
        <v>44448</v>
      </c>
      <c r="H4922" s="23">
        <f t="shared" si="383"/>
        <v>6</v>
      </c>
      <c r="I4922" s="7" t="s">
        <v>52</v>
      </c>
      <c r="J4922" s="7" t="s">
        <v>3300</v>
      </c>
      <c r="K4922" s="7" t="s">
        <v>1837</v>
      </c>
      <c r="L4922" s="7" t="s">
        <v>30</v>
      </c>
      <c r="M4922" s="7" t="s">
        <v>31</v>
      </c>
      <c r="N4922" s="7" t="s">
        <v>74</v>
      </c>
      <c r="O4922" s="7" t="s">
        <v>75</v>
      </c>
      <c r="P4922" s="7" t="s">
        <v>15899</v>
      </c>
      <c r="Q4922" s="7" t="s">
        <v>46</v>
      </c>
      <c r="R4922" s="7" t="s">
        <v>15900</v>
      </c>
      <c r="S4922" s="7" t="s">
        <v>110</v>
      </c>
      <c r="T4922" s="7" t="s">
        <v>243</v>
      </c>
      <c r="U4922" s="7" t="s">
        <v>244</v>
      </c>
      <c r="V4922" s="10">
        <v>8389.2900000000009</v>
      </c>
      <c r="W4922" s="6">
        <v>7</v>
      </c>
      <c r="X4922" s="11">
        <v>0.2</v>
      </c>
      <c r="Y4922" s="10">
        <v>-790.51</v>
      </c>
      <c r="Z4922" s="30">
        <f t="shared" si="382"/>
        <v>-9.42284746384974E-2</v>
      </c>
    </row>
    <row r="4923" spans="1:26">
      <c r="A4923" s="27">
        <v>4922</v>
      </c>
      <c r="B4923" s="14" t="s">
        <v>15901</v>
      </c>
      <c r="C4923" s="15">
        <v>44298</v>
      </c>
      <c r="D4923" s="12">
        <f t="shared" si="379"/>
        <v>2021</v>
      </c>
      <c r="E4923" s="12">
        <f t="shared" si="380"/>
        <v>4</v>
      </c>
      <c r="F4923" s="15" t="str">
        <f t="shared" si="381"/>
        <v>2021-04</v>
      </c>
      <c r="G4923" s="15">
        <v>44306</v>
      </c>
      <c r="H4923" s="23">
        <f t="shared" si="383"/>
        <v>8</v>
      </c>
      <c r="I4923" s="14" t="s">
        <v>27</v>
      </c>
      <c r="J4923" s="14" t="s">
        <v>1832</v>
      </c>
      <c r="K4923" s="14" t="s">
        <v>1302</v>
      </c>
      <c r="L4923" s="14" t="s">
        <v>83</v>
      </c>
      <c r="M4923" s="14" t="s">
        <v>31</v>
      </c>
      <c r="N4923" s="14" t="s">
        <v>74</v>
      </c>
      <c r="O4923" s="14" t="s">
        <v>75</v>
      </c>
      <c r="P4923" s="14" t="s">
        <v>15902</v>
      </c>
      <c r="Q4923" s="14" t="s">
        <v>46</v>
      </c>
      <c r="R4923" s="14" t="s">
        <v>15903</v>
      </c>
      <c r="S4923" s="14" t="s">
        <v>48</v>
      </c>
      <c r="T4923" s="14" t="s">
        <v>298</v>
      </c>
      <c r="U4923" s="14" t="s">
        <v>586</v>
      </c>
      <c r="V4923" s="16">
        <v>717.27</v>
      </c>
      <c r="W4923" s="13">
        <v>3</v>
      </c>
      <c r="X4923" s="17">
        <v>0</v>
      </c>
      <c r="Y4923" s="16">
        <v>6.53</v>
      </c>
      <c r="Z4923" s="31">
        <f t="shared" si="382"/>
        <v>9.1039636399124456E-3</v>
      </c>
    </row>
    <row r="4924" spans="1:26">
      <c r="A4924" s="26">
        <v>4923</v>
      </c>
      <c r="B4924" s="7" t="s">
        <v>15904</v>
      </c>
      <c r="C4924" s="8">
        <v>44973</v>
      </c>
      <c r="D4924" s="12">
        <f t="shared" si="379"/>
        <v>2023</v>
      </c>
      <c r="E4924" s="12">
        <f t="shared" si="380"/>
        <v>2</v>
      </c>
      <c r="F4924" s="8" t="str">
        <f t="shared" si="381"/>
        <v>2023-02</v>
      </c>
      <c r="G4924" s="8">
        <v>44973</v>
      </c>
      <c r="H4924" s="23">
        <f t="shared" si="383"/>
        <v>0</v>
      </c>
      <c r="I4924" s="7" t="s">
        <v>63</v>
      </c>
      <c r="J4924" s="7" t="s">
        <v>1292</v>
      </c>
      <c r="K4924" s="7" t="s">
        <v>1293</v>
      </c>
      <c r="L4924" s="7" t="s">
        <v>66</v>
      </c>
      <c r="M4924" s="7" t="s">
        <v>31</v>
      </c>
      <c r="N4924" s="7" t="s">
        <v>283</v>
      </c>
      <c r="O4924" s="7" t="s">
        <v>284</v>
      </c>
      <c r="P4924" s="7" t="s">
        <v>15905</v>
      </c>
      <c r="Q4924" s="7" t="s">
        <v>146</v>
      </c>
      <c r="R4924" s="7" t="s">
        <v>15906</v>
      </c>
      <c r="S4924" s="7" t="s">
        <v>48</v>
      </c>
      <c r="T4924" s="7" t="s">
        <v>78</v>
      </c>
      <c r="U4924" s="7" t="s">
        <v>1128</v>
      </c>
      <c r="V4924" s="10">
        <v>1166.22</v>
      </c>
      <c r="W4924" s="6">
        <v>5</v>
      </c>
      <c r="X4924" s="11">
        <v>0.2</v>
      </c>
      <c r="Y4924" s="10">
        <v>398.45</v>
      </c>
      <c r="Z4924" s="30">
        <f t="shared" si="382"/>
        <v>0.34165937816192482</v>
      </c>
    </row>
    <row r="4925" spans="1:26">
      <c r="A4925" s="27">
        <v>4924</v>
      </c>
      <c r="B4925" s="14" t="s">
        <v>15907</v>
      </c>
      <c r="C4925" s="15">
        <v>45542</v>
      </c>
      <c r="D4925" s="12">
        <f t="shared" si="379"/>
        <v>2024</v>
      </c>
      <c r="E4925" s="12">
        <f t="shared" si="380"/>
        <v>9</v>
      </c>
      <c r="F4925" s="15" t="str">
        <f t="shared" si="381"/>
        <v>2024-09</v>
      </c>
      <c r="G4925" s="15">
        <v>45542</v>
      </c>
      <c r="H4925" s="23">
        <f t="shared" si="383"/>
        <v>0</v>
      </c>
      <c r="I4925" s="14" t="s">
        <v>63</v>
      </c>
      <c r="J4925" s="14" t="s">
        <v>2284</v>
      </c>
      <c r="K4925" s="14" t="s">
        <v>1423</v>
      </c>
      <c r="L4925" s="14" t="s">
        <v>83</v>
      </c>
      <c r="M4925" s="14" t="s">
        <v>31</v>
      </c>
      <c r="N4925" s="14" t="s">
        <v>55</v>
      </c>
      <c r="O4925" s="14" t="s">
        <v>56</v>
      </c>
      <c r="P4925" s="14" t="s">
        <v>15908</v>
      </c>
      <c r="Q4925" s="14" t="s">
        <v>58</v>
      </c>
      <c r="R4925" s="14" t="s">
        <v>15909</v>
      </c>
      <c r="S4925" s="14" t="s">
        <v>37</v>
      </c>
      <c r="T4925" s="14" t="s">
        <v>38</v>
      </c>
      <c r="U4925" s="14" t="s">
        <v>485</v>
      </c>
      <c r="V4925" s="16">
        <v>1246.24</v>
      </c>
      <c r="W4925" s="13">
        <v>4</v>
      </c>
      <c r="X4925" s="17">
        <v>0</v>
      </c>
      <c r="Y4925" s="16">
        <v>-123.82</v>
      </c>
      <c r="Z4925" s="31">
        <f t="shared" si="382"/>
        <v>-9.9354859417126712E-2</v>
      </c>
    </row>
    <row r="4926" spans="1:26">
      <c r="A4926" s="26">
        <v>4925</v>
      </c>
      <c r="B4926" s="7" t="s">
        <v>15910</v>
      </c>
      <c r="C4926" s="8">
        <v>45345</v>
      </c>
      <c r="D4926" s="12">
        <f t="shared" si="379"/>
        <v>2024</v>
      </c>
      <c r="E4926" s="12">
        <f t="shared" si="380"/>
        <v>2</v>
      </c>
      <c r="F4926" s="8" t="str">
        <f t="shared" si="381"/>
        <v>2024-02</v>
      </c>
      <c r="G4926" s="8">
        <v>45345</v>
      </c>
      <c r="H4926" s="23">
        <f t="shared" si="383"/>
        <v>0</v>
      </c>
      <c r="I4926" s="7" t="s">
        <v>63</v>
      </c>
      <c r="J4926" s="7" t="s">
        <v>211</v>
      </c>
      <c r="K4926" s="7" t="s">
        <v>212</v>
      </c>
      <c r="L4926" s="7" t="s">
        <v>83</v>
      </c>
      <c r="M4926" s="7" t="s">
        <v>31</v>
      </c>
      <c r="N4926" s="7" t="s">
        <v>213</v>
      </c>
      <c r="O4926" s="7" t="s">
        <v>92</v>
      </c>
      <c r="P4926" s="7" t="s">
        <v>15911</v>
      </c>
      <c r="Q4926" s="7" t="s">
        <v>46</v>
      </c>
      <c r="R4926" s="7" t="s">
        <v>15912</v>
      </c>
      <c r="S4926" s="7" t="s">
        <v>37</v>
      </c>
      <c r="T4926" s="7" t="s">
        <v>38</v>
      </c>
      <c r="U4926" s="7" t="s">
        <v>39</v>
      </c>
      <c r="V4926" s="10">
        <v>5791.15</v>
      </c>
      <c r="W4926" s="6">
        <v>12</v>
      </c>
      <c r="X4926" s="11">
        <v>0.3</v>
      </c>
      <c r="Y4926" s="10">
        <v>954.13</v>
      </c>
      <c r="Z4926" s="30">
        <f t="shared" si="382"/>
        <v>0.16475656821184048</v>
      </c>
    </row>
    <row r="4927" spans="1:26">
      <c r="A4927" s="27">
        <v>4926</v>
      </c>
      <c r="B4927" s="14" t="s">
        <v>15913</v>
      </c>
      <c r="C4927" s="15">
        <v>44939</v>
      </c>
      <c r="D4927" s="12">
        <f t="shared" si="379"/>
        <v>2023</v>
      </c>
      <c r="E4927" s="12">
        <f t="shared" si="380"/>
        <v>1</v>
      </c>
      <c r="F4927" s="15" t="str">
        <f t="shared" si="381"/>
        <v>2023-01</v>
      </c>
      <c r="G4927" s="15">
        <v>44946</v>
      </c>
      <c r="H4927" s="23">
        <f t="shared" si="383"/>
        <v>7</v>
      </c>
      <c r="I4927" s="14" t="s">
        <v>27</v>
      </c>
      <c r="J4927" s="14" t="s">
        <v>1683</v>
      </c>
      <c r="K4927" s="14" t="s">
        <v>549</v>
      </c>
      <c r="L4927" s="14" t="s">
        <v>83</v>
      </c>
      <c r="M4927" s="14" t="s">
        <v>31</v>
      </c>
      <c r="N4927" s="14" t="s">
        <v>43</v>
      </c>
      <c r="O4927" s="14" t="s">
        <v>44</v>
      </c>
      <c r="P4927" s="14" t="s">
        <v>15914</v>
      </c>
      <c r="Q4927" s="14" t="s">
        <v>46</v>
      </c>
      <c r="R4927" s="14" t="s">
        <v>15915</v>
      </c>
      <c r="S4927" s="14" t="s">
        <v>37</v>
      </c>
      <c r="T4927" s="14" t="s">
        <v>38</v>
      </c>
      <c r="U4927" s="14" t="s">
        <v>485</v>
      </c>
      <c r="V4927" s="16">
        <v>4005.16</v>
      </c>
      <c r="W4927" s="13">
        <v>6</v>
      </c>
      <c r="X4927" s="17">
        <v>0.2</v>
      </c>
      <c r="Y4927" s="16">
        <v>45.73</v>
      </c>
      <c r="Z4927" s="31">
        <f t="shared" si="382"/>
        <v>1.1417771075312846E-2</v>
      </c>
    </row>
    <row r="4928" spans="1:26">
      <c r="A4928" s="26">
        <v>4927</v>
      </c>
      <c r="B4928" s="7" t="s">
        <v>15916</v>
      </c>
      <c r="C4928" s="8">
        <v>45549</v>
      </c>
      <c r="D4928" s="12">
        <f t="shared" si="379"/>
        <v>2024</v>
      </c>
      <c r="E4928" s="12">
        <f t="shared" si="380"/>
        <v>9</v>
      </c>
      <c r="F4928" s="8" t="str">
        <f t="shared" si="381"/>
        <v>2024-09</v>
      </c>
      <c r="G4928" s="8">
        <v>45557</v>
      </c>
      <c r="H4928" s="23">
        <f t="shared" si="383"/>
        <v>8</v>
      </c>
      <c r="I4928" s="7" t="s">
        <v>27</v>
      </c>
      <c r="J4928" s="7" t="s">
        <v>683</v>
      </c>
      <c r="K4928" s="7" t="s">
        <v>684</v>
      </c>
      <c r="L4928" s="7" t="s">
        <v>83</v>
      </c>
      <c r="M4928" s="7" t="s">
        <v>31</v>
      </c>
      <c r="N4928" s="7" t="s">
        <v>32</v>
      </c>
      <c r="O4928" s="7" t="s">
        <v>33</v>
      </c>
      <c r="P4928" s="7" t="s">
        <v>15917</v>
      </c>
      <c r="Q4928" s="7" t="s">
        <v>35</v>
      </c>
      <c r="R4928" s="7" t="s">
        <v>15918</v>
      </c>
      <c r="S4928" s="7" t="s">
        <v>48</v>
      </c>
      <c r="T4928" s="7" t="s">
        <v>138</v>
      </c>
      <c r="U4928" s="7" t="s">
        <v>139</v>
      </c>
      <c r="V4928" s="10">
        <v>523.4</v>
      </c>
      <c r="W4928" s="6">
        <v>6</v>
      </c>
      <c r="X4928" s="11">
        <v>0.2</v>
      </c>
      <c r="Y4928" s="10">
        <v>164.56</v>
      </c>
      <c r="Z4928" s="30">
        <f t="shared" si="382"/>
        <v>0.31440580817730229</v>
      </c>
    </row>
    <row r="4929" spans="1:26">
      <c r="A4929" s="27">
        <v>4928</v>
      </c>
      <c r="B4929" s="14" t="s">
        <v>15919</v>
      </c>
      <c r="C4929" s="15">
        <v>45506</v>
      </c>
      <c r="D4929" s="12">
        <f t="shared" si="379"/>
        <v>2024</v>
      </c>
      <c r="E4929" s="12">
        <f t="shared" si="380"/>
        <v>8</v>
      </c>
      <c r="F4929" s="15" t="str">
        <f t="shared" si="381"/>
        <v>2024-08</v>
      </c>
      <c r="G4929" s="15">
        <v>45506</v>
      </c>
      <c r="H4929" s="23">
        <f t="shared" si="383"/>
        <v>0</v>
      </c>
      <c r="I4929" s="14" t="s">
        <v>63</v>
      </c>
      <c r="J4929" s="14" t="s">
        <v>5296</v>
      </c>
      <c r="K4929" s="14" t="s">
        <v>847</v>
      </c>
      <c r="L4929" s="14" t="s">
        <v>66</v>
      </c>
      <c r="M4929" s="14" t="s">
        <v>31</v>
      </c>
      <c r="N4929" s="14" t="s">
        <v>711</v>
      </c>
      <c r="O4929" s="14" t="s">
        <v>712</v>
      </c>
      <c r="P4929" s="14" t="s">
        <v>15920</v>
      </c>
      <c r="Q4929" s="14" t="s">
        <v>35</v>
      </c>
      <c r="R4929" s="14" t="s">
        <v>15921</v>
      </c>
      <c r="S4929" s="14" t="s">
        <v>110</v>
      </c>
      <c r="T4929" s="14" t="s">
        <v>243</v>
      </c>
      <c r="U4929" s="14" t="s">
        <v>244</v>
      </c>
      <c r="V4929" s="16">
        <v>584.84</v>
      </c>
      <c r="W4929" s="13">
        <v>7</v>
      </c>
      <c r="X4929" s="17">
        <v>0.4</v>
      </c>
      <c r="Y4929" s="16">
        <v>30.41</v>
      </c>
      <c r="Z4929" s="31">
        <f t="shared" si="382"/>
        <v>5.1997127419465147E-2</v>
      </c>
    </row>
    <row r="4930" spans="1:26">
      <c r="A4930" s="26">
        <v>4929</v>
      </c>
      <c r="B4930" s="7" t="s">
        <v>15922</v>
      </c>
      <c r="C4930" s="8">
        <v>44995</v>
      </c>
      <c r="D4930" s="12">
        <f t="shared" ref="D4930:D4993" si="384">YEAR(C4930)</f>
        <v>2023</v>
      </c>
      <c r="E4930" s="12">
        <f t="shared" ref="E4930:E4993" si="385">MONTH(C4930)</f>
        <v>3</v>
      </c>
      <c r="F4930" s="8" t="str">
        <f t="shared" ref="F4930:F4993" si="386">TEXT(C4930,"yyyy-mm")</f>
        <v>2023-03</v>
      </c>
      <c r="G4930" s="8">
        <v>44997</v>
      </c>
      <c r="H4930" s="23">
        <f t="shared" si="383"/>
        <v>2</v>
      </c>
      <c r="I4930" s="7" t="s">
        <v>122</v>
      </c>
      <c r="J4930" s="7" t="s">
        <v>3271</v>
      </c>
      <c r="K4930" s="7" t="s">
        <v>3272</v>
      </c>
      <c r="L4930" s="7" t="s">
        <v>66</v>
      </c>
      <c r="M4930" s="7" t="s">
        <v>31</v>
      </c>
      <c r="N4930" s="7" t="s">
        <v>283</v>
      </c>
      <c r="O4930" s="7" t="s">
        <v>284</v>
      </c>
      <c r="P4930" s="7" t="s">
        <v>15923</v>
      </c>
      <c r="Q4930" s="7" t="s">
        <v>146</v>
      </c>
      <c r="R4930" s="7" t="s">
        <v>15924</v>
      </c>
      <c r="S4930" s="7" t="s">
        <v>37</v>
      </c>
      <c r="T4930" s="7" t="s">
        <v>38</v>
      </c>
      <c r="U4930" s="7" t="s">
        <v>102</v>
      </c>
      <c r="V4930" s="10">
        <v>5220.03</v>
      </c>
      <c r="W4930" s="6">
        <v>6</v>
      </c>
      <c r="X4930" s="11">
        <v>0.3</v>
      </c>
      <c r="Y4930" s="10">
        <v>-731.64</v>
      </c>
      <c r="Z4930" s="30">
        <f t="shared" ref="Z4930:Z4993" si="387">IFERROR(Y4930/V4930,0)</f>
        <v>-0.14016011402233322</v>
      </c>
    </row>
    <row r="4931" spans="1:26">
      <c r="A4931" s="27">
        <v>4930</v>
      </c>
      <c r="B4931" s="14" t="s">
        <v>15925</v>
      </c>
      <c r="C4931" s="15">
        <v>45008</v>
      </c>
      <c r="D4931" s="12">
        <f t="shared" si="384"/>
        <v>2023</v>
      </c>
      <c r="E4931" s="12">
        <f t="shared" si="385"/>
        <v>3</v>
      </c>
      <c r="F4931" s="15" t="str">
        <f t="shared" si="386"/>
        <v>2023-03</v>
      </c>
      <c r="G4931" s="15">
        <v>45008</v>
      </c>
      <c r="H4931" s="23">
        <f t="shared" si="383"/>
        <v>0</v>
      </c>
      <c r="I4931" s="14" t="s">
        <v>63</v>
      </c>
      <c r="J4931" s="14" t="s">
        <v>2484</v>
      </c>
      <c r="K4931" s="14" t="s">
        <v>2485</v>
      </c>
      <c r="L4931" s="14" t="s">
        <v>30</v>
      </c>
      <c r="M4931" s="14" t="s">
        <v>31</v>
      </c>
      <c r="N4931" s="14" t="s">
        <v>313</v>
      </c>
      <c r="O4931" s="14" t="s">
        <v>314</v>
      </c>
      <c r="P4931" s="14" t="s">
        <v>15926</v>
      </c>
      <c r="Q4931" s="14" t="s">
        <v>146</v>
      </c>
      <c r="R4931" s="14" t="s">
        <v>15927</v>
      </c>
      <c r="S4931" s="14" t="s">
        <v>110</v>
      </c>
      <c r="T4931" s="14" t="s">
        <v>111</v>
      </c>
      <c r="U4931" s="14" t="s">
        <v>216</v>
      </c>
      <c r="V4931" s="16">
        <v>13113.97</v>
      </c>
      <c r="W4931" s="13">
        <v>10</v>
      </c>
      <c r="X4931" s="17">
        <v>0</v>
      </c>
      <c r="Y4931" s="16">
        <v>-93.85</v>
      </c>
      <c r="Z4931" s="31">
        <f t="shared" si="387"/>
        <v>-7.1564903686679162E-3</v>
      </c>
    </row>
    <row r="4932" spans="1:26">
      <c r="A4932" s="26">
        <v>4931</v>
      </c>
      <c r="B4932" s="7" t="s">
        <v>15928</v>
      </c>
      <c r="C4932" s="8">
        <v>44705</v>
      </c>
      <c r="D4932" s="12">
        <f t="shared" si="384"/>
        <v>2022</v>
      </c>
      <c r="E4932" s="12">
        <f t="shared" si="385"/>
        <v>5</v>
      </c>
      <c r="F4932" s="8" t="str">
        <f t="shared" si="386"/>
        <v>2022-05</v>
      </c>
      <c r="G4932" s="8">
        <v>44710</v>
      </c>
      <c r="H4932" s="23">
        <f t="shared" ref="H4932:H4995" si="388">G4932-C4932</f>
        <v>5</v>
      </c>
      <c r="I4932" s="7" t="s">
        <v>52</v>
      </c>
      <c r="J4932" s="7" t="s">
        <v>1894</v>
      </c>
      <c r="K4932" s="7" t="s">
        <v>1423</v>
      </c>
      <c r="L4932" s="7" t="s">
        <v>66</v>
      </c>
      <c r="M4932" s="7" t="s">
        <v>31</v>
      </c>
      <c r="N4932" s="7" t="s">
        <v>313</v>
      </c>
      <c r="O4932" s="7" t="s">
        <v>314</v>
      </c>
      <c r="P4932" s="7" t="s">
        <v>15929</v>
      </c>
      <c r="Q4932" s="7" t="s">
        <v>146</v>
      </c>
      <c r="R4932" s="7" t="s">
        <v>15930</v>
      </c>
      <c r="S4932" s="7" t="s">
        <v>48</v>
      </c>
      <c r="T4932" s="7" t="s">
        <v>49</v>
      </c>
      <c r="U4932" s="7" t="s">
        <v>50</v>
      </c>
      <c r="V4932" s="10">
        <v>1857.15</v>
      </c>
      <c r="W4932" s="6">
        <v>9</v>
      </c>
      <c r="X4932" s="11">
        <v>0</v>
      </c>
      <c r="Y4932" s="10">
        <v>757.49</v>
      </c>
      <c r="Z4932" s="30">
        <f t="shared" si="387"/>
        <v>0.40787766200899228</v>
      </c>
    </row>
    <row r="4933" spans="1:26">
      <c r="A4933" s="27">
        <v>4932</v>
      </c>
      <c r="B4933" s="14" t="s">
        <v>15931</v>
      </c>
      <c r="C4933" s="15">
        <v>45177</v>
      </c>
      <c r="D4933" s="12">
        <f t="shared" si="384"/>
        <v>2023</v>
      </c>
      <c r="E4933" s="12">
        <f t="shared" si="385"/>
        <v>9</v>
      </c>
      <c r="F4933" s="15" t="str">
        <f t="shared" si="386"/>
        <v>2023-09</v>
      </c>
      <c r="G4933" s="15">
        <v>45183</v>
      </c>
      <c r="H4933" s="23">
        <f t="shared" si="388"/>
        <v>6</v>
      </c>
      <c r="I4933" s="14" t="s">
        <v>52</v>
      </c>
      <c r="J4933" s="14" t="s">
        <v>846</v>
      </c>
      <c r="K4933" s="14" t="s">
        <v>847</v>
      </c>
      <c r="L4933" s="14" t="s">
        <v>83</v>
      </c>
      <c r="M4933" s="14" t="s">
        <v>31</v>
      </c>
      <c r="N4933" s="14" t="s">
        <v>55</v>
      </c>
      <c r="O4933" s="14" t="s">
        <v>56</v>
      </c>
      <c r="P4933" s="14" t="s">
        <v>15932</v>
      </c>
      <c r="Q4933" s="14" t="s">
        <v>58</v>
      </c>
      <c r="R4933" s="14" t="s">
        <v>15933</v>
      </c>
      <c r="S4933" s="14" t="s">
        <v>110</v>
      </c>
      <c r="T4933" s="14" t="s">
        <v>148</v>
      </c>
      <c r="U4933" s="14" t="s">
        <v>237</v>
      </c>
      <c r="V4933" s="16">
        <v>3631.68</v>
      </c>
      <c r="W4933" s="13">
        <v>10</v>
      </c>
      <c r="X4933" s="17">
        <v>0.3</v>
      </c>
      <c r="Y4933" s="16">
        <v>-661.24</v>
      </c>
      <c r="Z4933" s="31">
        <f t="shared" si="387"/>
        <v>-0.18207551326108029</v>
      </c>
    </row>
    <row r="4934" spans="1:26">
      <c r="A4934" s="26">
        <v>4933</v>
      </c>
      <c r="B4934" s="7" t="s">
        <v>15934</v>
      </c>
      <c r="C4934" s="8">
        <v>44239</v>
      </c>
      <c r="D4934" s="12">
        <f t="shared" si="384"/>
        <v>2021</v>
      </c>
      <c r="E4934" s="12">
        <f t="shared" si="385"/>
        <v>2</v>
      </c>
      <c r="F4934" s="8" t="str">
        <f t="shared" si="386"/>
        <v>2021-02</v>
      </c>
      <c r="G4934" s="8">
        <v>44239</v>
      </c>
      <c r="H4934" s="23">
        <f t="shared" si="388"/>
        <v>0</v>
      </c>
      <c r="I4934" s="7" t="s">
        <v>63</v>
      </c>
      <c r="J4934" s="7" t="s">
        <v>1773</v>
      </c>
      <c r="K4934" s="7" t="s">
        <v>1070</v>
      </c>
      <c r="L4934" s="7" t="s">
        <v>30</v>
      </c>
      <c r="M4934" s="7" t="s">
        <v>31</v>
      </c>
      <c r="N4934" s="7" t="s">
        <v>204</v>
      </c>
      <c r="O4934" s="7" t="s">
        <v>205</v>
      </c>
      <c r="P4934" s="7" t="s">
        <v>15935</v>
      </c>
      <c r="Q4934" s="7" t="s">
        <v>146</v>
      </c>
      <c r="R4934" s="7" t="s">
        <v>15936</v>
      </c>
      <c r="S4934" s="7" t="s">
        <v>37</v>
      </c>
      <c r="T4934" s="7" t="s">
        <v>170</v>
      </c>
      <c r="U4934" s="7" t="s">
        <v>171</v>
      </c>
      <c r="V4934" s="10">
        <v>4167.91</v>
      </c>
      <c r="W4934" s="6">
        <v>11</v>
      </c>
      <c r="X4934" s="11">
        <v>0</v>
      </c>
      <c r="Y4934" s="10">
        <v>185.27</v>
      </c>
      <c r="Z4934" s="30">
        <f t="shared" si="387"/>
        <v>4.4451535661758537E-2</v>
      </c>
    </row>
    <row r="4935" spans="1:26">
      <c r="A4935" s="27">
        <v>4934</v>
      </c>
      <c r="B4935" s="14" t="s">
        <v>15937</v>
      </c>
      <c r="C4935" s="15">
        <v>45254</v>
      </c>
      <c r="D4935" s="12">
        <f t="shared" si="384"/>
        <v>2023</v>
      </c>
      <c r="E4935" s="12">
        <f t="shared" si="385"/>
        <v>11</v>
      </c>
      <c r="F4935" s="15" t="str">
        <f t="shared" si="386"/>
        <v>2023-11</v>
      </c>
      <c r="G4935" s="15">
        <v>45257</v>
      </c>
      <c r="H4935" s="23">
        <f t="shared" si="388"/>
        <v>3</v>
      </c>
      <c r="I4935" s="14" t="s">
        <v>122</v>
      </c>
      <c r="J4935" s="14" t="s">
        <v>895</v>
      </c>
      <c r="K4935" s="14" t="s">
        <v>896</v>
      </c>
      <c r="L4935" s="14" t="s">
        <v>30</v>
      </c>
      <c r="M4935" s="14" t="s">
        <v>31</v>
      </c>
      <c r="N4935" s="14" t="s">
        <v>74</v>
      </c>
      <c r="O4935" s="14" t="s">
        <v>75</v>
      </c>
      <c r="P4935" s="14" t="s">
        <v>15938</v>
      </c>
      <c r="Q4935" s="14" t="s">
        <v>46</v>
      </c>
      <c r="R4935" s="14" t="s">
        <v>15939</v>
      </c>
      <c r="S4935" s="14" t="s">
        <v>48</v>
      </c>
      <c r="T4935" s="14" t="s">
        <v>129</v>
      </c>
      <c r="U4935" s="14" t="s">
        <v>1450</v>
      </c>
      <c r="V4935" s="16">
        <v>1289.81</v>
      </c>
      <c r="W4935" s="13">
        <v>5</v>
      </c>
      <c r="X4935" s="17">
        <v>0.1</v>
      </c>
      <c r="Y4935" s="16">
        <v>-102.53</v>
      </c>
      <c r="Z4935" s="31">
        <f t="shared" si="387"/>
        <v>-7.9492328327428072E-2</v>
      </c>
    </row>
    <row r="4936" spans="1:26">
      <c r="A4936" s="26">
        <v>4935</v>
      </c>
      <c r="B4936" s="7" t="s">
        <v>15940</v>
      </c>
      <c r="C4936" s="8">
        <v>44330</v>
      </c>
      <c r="D4936" s="12">
        <f t="shared" si="384"/>
        <v>2021</v>
      </c>
      <c r="E4936" s="12">
        <f t="shared" si="385"/>
        <v>5</v>
      </c>
      <c r="F4936" s="8" t="str">
        <f t="shared" si="386"/>
        <v>2021-05</v>
      </c>
      <c r="G4936" s="8">
        <v>44334</v>
      </c>
      <c r="H4936" s="23">
        <f t="shared" si="388"/>
        <v>4</v>
      </c>
      <c r="I4936" s="7" t="s">
        <v>52</v>
      </c>
      <c r="J4936" s="7" t="s">
        <v>7881</v>
      </c>
      <c r="K4936" s="7" t="s">
        <v>722</v>
      </c>
      <c r="L4936" s="7" t="s">
        <v>30</v>
      </c>
      <c r="M4936" s="7" t="s">
        <v>31</v>
      </c>
      <c r="N4936" s="7" t="s">
        <v>116</v>
      </c>
      <c r="O4936" s="7" t="s">
        <v>117</v>
      </c>
      <c r="P4936" s="7" t="s">
        <v>15941</v>
      </c>
      <c r="Q4936" s="7" t="s">
        <v>58</v>
      </c>
      <c r="R4936" s="7" t="s">
        <v>15942</v>
      </c>
      <c r="S4936" s="7" t="s">
        <v>37</v>
      </c>
      <c r="T4936" s="7" t="s">
        <v>60</v>
      </c>
      <c r="U4936" s="7" t="s">
        <v>61</v>
      </c>
      <c r="V4936" s="10">
        <v>5654.46</v>
      </c>
      <c r="W4936" s="6">
        <v>8</v>
      </c>
      <c r="X4936" s="11">
        <v>0</v>
      </c>
      <c r="Y4936" s="10">
        <v>624.79999999999995</v>
      </c>
      <c r="Z4936" s="30">
        <f t="shared" si="387"/>
        <v>0.1104968467369121</v>
      </c>
    </row>
    <row r="4937" spans="1:26">
      <c r="A4937" s="27">
        <v>4936</v>
      </c>
      <c r="B4937" s="14" t="s">
        <v>15943</v>
      </c>
      <c r="C4937" s="15">
        <v>45376</v>
      </c>
      <c r="D4937" s="12">
        <f t="shared" si="384"/>
        <v>2024</v>
      </c>
      <c r="E4937" s="12">
        <f t="shared" si="385"/>
        <v>3</v>
      </c>
      <c r="F4937" s="15" t="str">
        <f t="shared" si="386"/>
        <v>2024-03</v>
      </c>
      <c r="G4937" s="15">
        <v>45380</v>
      </c>
      <c r="H4937" s="23">
        <f t="shared" si="388"/>
        <v>4</v>
      </c>
      <c r="I4937" s="14" t="s">
        <v>52</v>
      </c>
      <c r="J4937" s="14" t="s">
        <v>2992</v>
      </c>
      <c r="K4937" s="14" t="s">
        <v>2993</v>
      </c>
      <c r="L4937" s="14" t="s">
        <v>83</v>
      </c>
      <c r="M4937" s="14" t="s">
        <v>31</v>
      </c>
      <c r="N4937" s="14" t="s">
        <v>32</v>
      </c>
      <c r="O4937" s="14" t="s">
        <v>33</v>
      </c>
      <c r="P4937" s="14" t="s">
        <v>15944</v>
      </c>
      <c r="Q4937" s="14" t="s">
        <v>35</v>
      </c>
      <c r="R4937" s="14" t="s">
        <v>15945</v>
      </c>
      <c r="S4937" s="14" t="s">
        <v>48</v>
      </c>
      <c r="T4937" s="14" t="s">
        <v>78</v>
      </c>
      <c r="U4937" s="14" t="s">
        <v>956</v>
      </c>
      <c r="V4937" s="16">
        <v>689.18</v>
      </c>
      <c r="W4937" s="13">
        <v>4</v>
      </c>
      <c r="X4937" s="17">
        <v>0</v>
      </c>
      <c r="Y4937" s="16">
        <v>298.64999999999998</v>
      </c>
      <c r="Z4937" s="31">
        <f t="shared" si="387"/>
        <v>0.43334107199860705</v>
      </c>
    </row>
    <row r="4938" spans="1:26">
      <c r="A4938" s="26">
        <v>4937</v>
      </c>
      <c r="B4938" s="7" t="s">
        <v>15946</v>
      </c>
      <c r="C4938" s="8">
        <v>45115</v>
      </c>
      <c r="D4938" s="12">
        <f t="shared" si="384"/>
        <v>2023</v>
      </c>
      <c r="E4938" s="12">
        <f t="shared" si="385"/>
        <v>7</v>
      </c>
      <c r="F4938" s="8" t="str">
        <f t="shared" si="386"/>
        <v>2023-07</v>
      </c>
      <c r="G4938" s="8">
        <v>45116</v>
      </c>
      <c r="H4938" s="23">
        <f t="shared" si="388"/>
        <v>1</v>
      </c>
      <c r="I4938" s="7" t="s">
        <v>122</v>
      </c>
      <c r="J4938" s="7" t="s">
        <v>2284</v>
      </c>
      <c r="K4938" s="7" t="s">
        <v>1423</v>
      </c>
      <c r="L4938" s="7" t="s">
        <v>83</v>
      </c>
      <c r="M4938" s="7" t="s">
        <v>31</v>
      </c>
      <c r="N4938" s="7" t="s">
        <v>55</v>
      </c>
      <c r="O4938" s="7" t="s">
        <v>56</v>
      </c>
      <c r="P4938" s="7" t="s">
        <v>15947</v>
      </c>
      <c r="Q4938" s="7" t="s">
        <v>58</v>
      </c>
      <c r="R4938" s="7" t="s">
        <v>15948</v>
      </c>
      <c r="S4938" s="7" t="s">
        <v>37</v>
      </c>
      <c r="T4938" s="7" t="s">
        <v>208</v>
      </c>
      <c r="U4938" s="7" t="s">
        <v>408</v>
      </c>
      <c r="V4938" s="10">
        <v>14023.12</v>
      </c>
      <c r="W4938" s="6">
        <v>10</v>
      </c>
      <c r="X4938" s="11">
        <v>0</v>
      </c>
      <c r="Y4938" s="10">
        <v>2457.77</v>
      </c>
      <c r="Z4938" s="30">
        <f t="shared" si="387"/>
        <v>0.17526556144424349</v>
      </c>
    </row>
    <row r="4939" spans="1:26">
      <c r="A4939" s="27">
        <v>4938</v>
      </c>
      <c r="B4939" s="14" t="s">
        <v>15949</v>
      </c>
      <c r="C4939" s="15">
        <v>45407</v>
      </c>
      <c r="D4939" s="12">
        <f t="shared" si="384"/>
        <v>2024</v>
      </c>
      <c r="E4939" s="12">
        <f t="shared" si="385"/>
        <v>4</v>
      </c>
      <c r="F4939" s="15" t="str">
        <f t="shared" si="386"/>
        <v>2024-04</v>
      </c>
      <c r="G4939" s="15">
        <v>45407</v>
      </c>
      <c r="H4939" s="23">
        <f t="shared" si="388"/>
        <v>0</v>
      </c>
      <c r="I4939" s="14" t="s">
        <v>63</v>
      </c>
      <c r="J4939" s="14" t="s">
        <v>515</v>
      </c>
      <c r="K4939" s="14" t="s">
        <v>516</v>
      </c>
      <c r="L4939" s="14" t="s">
        <v>83</v>
      </c>
      <c r="M4939" s="14" t="s">
        <v>31</v>
      </c>
      <c r="N4939" s="14" t="s">
        <v>283</v>
      </c>
      <c r="O4939" s="14" t="s">
        <v>284</v>
      </c>
      <c r="P4939" s="14" t="s">
        <v>15950</v>
      </c>
      <c r="Q4939" s="14" t="s">
        <v>146</v>
      </c>
      <c r="R4939" s="14" t="s">
        <v>15951</v>
      </c>
      <c r="S4939" s="14" t="s">
        <v>37</v>
      </c>
      <c r="T4939" s="14" t="s">
        <v>170</v>
      </c>
      <c r="U4939" s="14" t="s">
        <v>171</v>
      </c>
      <c r="V4939" s="16">
        <v>423.36</v>
      </c>
      <c r="W4939" s="13">
        <v>2</v>
      </c>
      <c r="X4939" s="17">
        <v>0.3</v>
      </c>
      <c r="Y4939" s="16">
        <v>-50.36</v>
      </c>
      <c r="Z4939" s="31">
        <f t="shared" si="387"/>
        <v>-0.11895313681027966</v>
      </c>
    </row>
    <row r="4940" spans="1:26">
      <c r="A4940" s="26">
        <v>4939</v>
      </c>
      <c r="B4940" s="7" t="s">
        <v>15952</v>
      </c>
      <c r="C4940" s="8">
        <v>44750</v>
      </c>
      <c r="D4940" s="12">
        <f t="shared" si="384"/>
        <v>2022</v>
      </c>
      <c r="E4940" s="12">
        <f t="shared" si="385"/>
        <v>7</v>
      </c>
      <c r="F4940" s="8" t="str">
        <f t="shared" si="386"/>
        <v>2022-07</v>
      </c>
      <c r="G4940" s="8">
        <v>44750</v>
      </c>
      <c r="H4940" s="23">
        <f t="shared" si="388"/>
        <v>0</v>
      </c>
      <c r="I4940" s="7" t="s">
        <v>63</v>
      </c>
      <c r="J4940" s="7" t="s">
        <v>2806</v>
      </c>
      <c r="K4940" s="7" t="s">
        <v>325</v>
      </c>
      <c r="L4940" s="7" t="s">
        <v>83</v>
      </c>
      <c r="M4940" s="7" t="s">
        <v>31</v>
      </c>
      <c r="N4940" s="7" t="s">
        <v>91</v>
      </c>
      <c r="O4940" s="7" t="s">
        <v>92</v>
      </c>
      <c r="P4940" s="7" t="s">
        <v>15953</v>
      </c>
      <c r="Q4940" s="7" t="s">
        <v>46</v>
      </c>
      <c r="R4940" s="7" t="s">
        <v>15954</v>
      </c>
      <c r="S4940" s="7" t="s">
        <v>37</v>
      </c>
      <c r="T4940" s="7" t="s">
        <v>38</v>
      </c>
      <c r="U4940" s="7" t="s">
        <v>485</v>
      </c>
      <c r="V4940" s="10">
        <v>410.15</v>
      </c>
      <c r="W4940" s="6">
        <v>3</v>
      </c>
      <c r="X4940" s="11">
        <v>0.1</v>
      </c>
      <c r="Y4940" s="10">
        <v>53.65</v>
      </c>
      <c r="Z4940" s="30">
        <f t="shared" si="387"/>
        <v>0.1308058027550896</v>
      </c>
    </row>
    <row r="4941" spans="1:26">
      <c r="A4941" s="27">
        <v>4940</v>
      </c>
      <c r="B4941" s="14" t="s">
        <v>15955</v>
      </c>
      <c r="C4941" s="15">
        <v>45225</v>
      </c>
      <c r="D4941" s="12">
        <f t="shared" si="384"/>
        <v>2023</v>
      </c>
      <c r="E4941" s="12">
        <f t="shared" si="385"/>
        <v>10</v>
      </c>
      <c r="F4941" s="15" t="str">
        <f t="shared" si="386"/>
        <v>2023-10</v>
      </c>
      <c r="G4941" s="15">
        <v>45229</v>
      </c>
      <c r="H4941" s="23">
        <f t="shared" si="388"/>
        <v>4</v>
      </c>
      <c r="I4941" s="14" t="s">
        <v>52</v>
      </c>
      <c r="J4941" s="14" t="s">
        <v>2484</v>
      </c>
      <c r="K4941" s="14" t="s">
        <v>2485</v>
      </c>
      <c r="L4941" s="14" t="s">
        <v>30</v>
      </c>
      <c r="M4941" s="14" t="s">
        <v>31</v>
      </c>
      <c r="N4941" s="14" t="s">
        <v>313</v>
      </c>
      <c r="O4941" s="14" t="s">
        <v>314</v>
      </c>
      <c r="P4941" s="14" t="s">
        <v>15956</v>
      </c>
      <c r="Q4941" s="14" t="s">
        <v>146</v>
      </c>
      <c r="R4941" s="14" t="s">
        <v>15957</v>
      </c>
      <c r="S4941" s="14" t="s">
        <v>110</v>
      </c>
      <c r="T4941" s="14" t="s">
        <v>148</v>
      </c>
      <c r="U4941" s="14" t="s">
        <v>232</v>
      </c>
      <c r="V4941" s="16">
        <v>2366.9299999999998</v>
      </c>
      <c r="W4941" s="13">
        <v>3</v>
      </c>
      <c r="X4941" s="17">
        <v>0.2</v>
      </c>
      <c r="Y4941" s="16">
        <v>-61.1</v>
      </c>
      <c r="Z4941" s="31">
        <f t="shared" si="387"/>
        <v>-2.5814029143236179E-2</v>
      </c>
    </row>
    <row r="4942" spans="1:26">
      <c r="A4942" s="26">
        <v>4941</v>
      </c>
      <c r="B4942" s="7" t="s">
        <v>15958</v>
      </c>
      <c r="C4942" s="8">
        <v>45362</v>
      </c>
      <c r="D4942" s="12">
        <f t="shared" si="384"/>
        <v>2024</v>
      </c>
      <c r="E4942" s="12">
        <f t="shared" si="385"/>
        <v>3</v>
      </c>
      <c r="F4942" s="8" t="str">
        <f t="shared" si="386"/>
        <v>2024-03</v>
      </c>
      <c r="G4942" s="8">
        <v>45365</v>
      </c>
      <c r="H4942" s="23">
        <f t="shared" si="388"/>
        <v>3</v>
      </c>
      <c r="I4942" s="7" t="s">
        <v>52</v>
      </c>
      <c r="J4942" s="7" t="s">
        <v>1704</v>
      </c>
      <c r="K4942" s="7" t="s">
        <v>385</v>
      </c>
      <c r="L4942" s="7" t="s">
        <v>83</v>
      </c>
      <c r="M4942" s="7" t="s">
        <v>31</v>
      </c>
      <c r="N4942" s="7" t="s">
        <v>125</v>
      </c>
      <c r="O4942" s="7" t="s">
        <v>126</v>
      </c>
      <c r="P4942" s="7" t="s">
        <v>15959</v>
      </c>
      <c r="Q4942" s="7" t="s">
        <v>58</v>
      </c>
      <c r="R4942" s="7" t="s">
        <v>15960</v>
      </c>
      <c r="S4942" s="7" t="s">
        <v>48</v>
      </c>
      <c r="T4942" s="7" t="s">
        <v>78</v>
      </c>
      <c r="U4942" s="7" t="s">
        <v>1128</v>
      </c>
      <c r="V4942" s="10">
        <v>559.63</v>
      </c>
      <c r="W4942" s="6">
        <v>12</v>
      </c>
      <c r="X4942" s="11">
        <v>0.5</v>
      </c>
      <c r="Y4942" s="10">
        <v>135.86000000000001</v>
      </c>
      <c r="Z4942" s="30">
        <f t="shared" si="387"/>
        <v>0.24276754284080557</v>
      </c>
    </row>
    <row r="4943" spans="1:26">
      <c r="A4943" s="27">
        <v>4942</v>
      </c>
      <c r="B4943" s="14" t="s">
        <v>15961</v>
      </c>
      <c r="C4943" s="15">
        <v>45078</v>
      </c>
      <c r="D4943" s="12">
        <f t="shared" si="384"/>
        <v>2023</v>
      </c>
      <c r="E4943" s="12">
        <f t="shared" si="385"/>
        <v>6</v>
      </c>
      <c r="F4943" s="15" t="str">
        <f t="shared" si="386"/>
        <v>2023-06</v>
      </c>
      <c r="G4943" s="15">
        <v>45081</v>
      </c>
      <c r="H4943" s="23">
        <f t="shared" si="388"/>
        <v>3</v>
      </c>
      <c r="I4943" s="14" t="s">
        <v>52</v>
      </c>
      <c r="J4943" s="14" t="s">
        <v>3772</v>
      </c>
      <c r="K4943" s="14" t="s">
        <v>3773</v>
      </c>
      <c r="L4943" s="14" t="s">
        <v>66</v>
      </c>
      <c r="M4943" s="14" t="s">
        <v>31</v>
      </c>
      <c r="N4943" s="14" t="s">
        <v>74</v>
      </c>
      <c r="O4943" s="14" t="s">
        <v>75</v>
      </c>
      <c r="P4943" s="14" t="s">
        <v>15962</v>
      </c>
      <c r="Q4943" s="14" t="s">
        <v>46</v>
      </c>
      <c r="R4943" s="14" t="s">
        <v>15963</v>
      </c>
      <c r="S4943" s="14" t="s">
        <v>48</v>
      </c>
      <c r="T4943" s="14" t="s">
        <v>78</v>
      </c>
      <c r="U4943" s="14" t="s">
        <v>79</v>
      </c>
      <c r="V4943" s="16">
        <v>225.94</v>
      </c>
      <c r="W4943" s="13">
        <v>2</v>
      </c>
      <c r="X4943" s="17">
        <v>0.2</v>
      </c>
      <c r="Y4943" s="16">
        <v>100.03</v>
      </c>
      <c r="Z4943" s="31">
        <f t="shared" si="387"/>
        <v>0.44272815791803133</v>
      </c>
    </row>
    <row r="4944" spans="1:26">
      <c r="A4944" s="26">
        <v>4943</v>
      </c>
      <c r="B4944" s="7" t="s">
        <v>15964</v>
      </c>
      <c r="C4944" s="8">
        <v>44801</v>
      </c>
      <c r="D4944" s="12">
        <f t="shared" si="384"/>
        <v>2022</v>
      </c>
      <c r="E4944" s="12">
        <f t="shared" si="385"/>
        <v>8</v>
      </c>
      <c r="F4944" s="8" t="str">
        <f t="shared" si="386"/>
        <v>2022-08</v>
      </c>
      <c r="G4944" s="8">
        <v>44803</v>
      </c>
      <c r="H4944" s="23">
        <f t="shared" si="388"/>
        <v>2</v>
      </c>
      <c r="I4944" s="7" t="s">
        <v>122</v>
      </c>
      <c r="J4944" s="7" t="s">
        <v>1083</v>
      </c>
      <c r="K4944" s="7" t="s">
        <v>1084</v>
      </c>
      <c r="L4944" s="7" t="s">
        <v>83</v>
      </c>
      <c r="M4944" s="7" t="s">
        <v>31</v>
      </c>
      <c r="N4944" s="7" t="s">
        <v>228</v>
      </c>
      <c r="O4944" s="7" t="s">
        <v>229</v>
      </c>
      <c r="P4944" s="7" t="s">
        <v>15965</v>
      </c>
      <c r="Q4944" s="7" t="s">
        <v>46</v>
      </c>
      <c r="R4944" s="7" t="s">
        <v>15966</v>
      </c>
      <c r="S4944" s="7" t="s">
        <v>110</v>
      </c>
      <c r="T4944" s="7" t="s">
        <v>111</v>
      </c>
      <c r="U4944" s="7" t="s">
        <v>216</v>
      </c>
      <c r="V4944" s="10">
        <v>2890.39</v>
      </c>
      <c r="W4944" s="6">
        <v>10</v>
      </c>
      <c r="X4944" s="11">
        <v>0</v>
      </c>
      <c r="Y4944" s="10">
        <v>-490.81</v>
      </c>
      <c r="Z4944" s="30">
        <f t="shared" si="387"/>
        <v>-0.16980753462335532</v>
      </c>
    </row>
    <row r="4945" spans="1:26">
      <c r="A4945" s="27">
        <v>4944</v>
      </c>
      <c r="B4945" s="14" t="s">
        <v>15967</v>
      </c>
      <c r="C4945" s="15">
        <v>44499</v>
      </c>
      <c r="D4945" s="12">
        <f t="shared" si="384"/>
        <v>2021</v>
      </c>
      <c r="E4945" s="12">
        <f t="shared" si="385"/>
        <v>10</v>
      </c>
      <c r="F4945" s="15" t="str">
        <f t="shared" si="386"/>
        <v>2021-10</v>
      </c>
      <c r="G4945" s="15">
        <v>44506</v>
      </c>
      <c r="H4945" s="23">
        <f t="shared" si="388"/>
        <v>7</v>
      </c>
      <c r="I4945" s="14" t="s">
        <v>27</v>
      </c>
      <c r="J4945" s="14" t="s">
        <v>865</v>
      </c>
      <c r="K4945" s="14" t="s">
        <v>710</v>
      </c>
      <c r="L4945" s="14" t="s">
        <v>83</v>
      </c>
      <c r="M4945" s="14" t="s">
        <v>31</v>
      </c>
      <c r="N4945" s="14" t="s">
        <v>204</v>
      </c>
      <c r="O4945" s="14" t="s">
        <v>205</v>
      </c>
      <c r="P4945" s="14" t="s">
        <v>15968</v>
      </c>
      <c r="Q4945" s="14" t="s">
        <v>146</v>
      </c>
      <c r="R4945" s="14" t="s">
        <v>15969</v>
      </c>
      <c r="S4945" s="14" t="s">
        <v>110</v>
      </c>
      <c r="T4945" s="14" t="s">
        <v>223</v>
      </c>
      <c r="U4945" s="14" t="s">
        <v>224</v>
      </c>
      <c r="V4945" s="16">
        <v>6950.65</v>
      </c>
      <c r="W4945" s="13">
        <v>10</v>
      </c>
      <c r="X4945" s="17">
        <v>0.2</v>
      </c>
      <c r="Y4945" s="16">
        <v>101.15</v>
      </c>
      <c r="Z4945" s="31">
        <f t="shared" si="387"/>
        <v>1.4552595800392771E-2</v>
      </c>
    </row>
    <row r="4946" spans="1:26">
      <c r="A4946" s="26">
        <v>4945</v>
      </c>
      <c r="B4946" s="7" t="s">
        <v>15970</v>
      </c>
      <c r="C4946" s="8">
        <v>45605</v>
      </c>
      <c r="D4946" s="12">
        <f t="shared" si="384"/>
        <v>2024</v>
      </c>
      <c r="E4946" s="12">
        <f t="shared" si="385"/>
        <v>11</v>
      </c>
      <c r="F4946" s="8" t="str">
        <f t="shared" si="386"/>
        <v>2024-11</v>
      </c>
      <c r="G4946" s="8">
        <v>45605</v>
      </c>
      <c r="H4946" s="23">
        <f t="shared" si="388"/>
        <v>0</v>
      </c>
      <c r="I4946" s="7" t="s">
        <v>63</v>
      </c>
      <c r="J4946" s="7" t="s">
        <v>2339</v>
      </c>
      <c r="K4946" s="7" t="s">
        <v>1935</v>
      </c>
      <c r="L4946" s="7" t="s">
        <v>30</v>
      </c>
      <c r="M4946" s="7" t="s">
        <v>31</v>
      </c>
      <c r="N4946" s="7" t="s">
        <v>143</v>
      </c>
      <c r="O4946" s="7" t="s">
        <v>144</v>
      </c>
      <c r="P4946" s="7" t="s">
        <v>15971</v>
      </c>
      <c r="Q4946" s="7" t="s">
        <v>146</v>
      </c>
      <c r="R4946" s="7" t="s">
        <v>15972</v>
      </c>
      <c r="S4946" s="7" t="s">
        <v>37</v>
      </c>
      <c r="T4946" s="7" t="s">
        <v>38</v>
      </c>
      <c r="U4946" s="7" t="s">
        <v>177</v>
      </c>
      <c r="V4946" s="10">
        <v>4623.55</v>
      </c>
      <c r="W4946" s="6">
        <v>7</v>
      </c>
      <c r="X4946" s="11">
        <v>0.4</v>
      </c>
      <c r="Y4946" s="10">
        <v>1115.45</v>
      </c>
      <c r="Z4946" s="30">
        <f t="shared" si="387"/>
        <v>0.24125401477219885</v>
      </c>
    </row>
    <row r="4947" spans="1:26">
      <c r="A4947" s="27">
        <v>4946</v>
      </c>
      <c r="B4947" s="14" t="s">
        <v>15973</v>
      </c>
      <c r="C4947" s="15">
        <v>44218</v>
      </c>
      <c r="D4947" s="12">
        <f t="shared" si="384"/>
        <v>2021</v>
      </c>
      <c r="E4947" s="12">
        <f t="shared" si="385"/>
        <v>1</v>
      </c>
      <c r="F4947" s="15" t="str">
        <f t="shared" si="386"/>
        <v>2021-01</v>
      </c>
      <c r="G4947" s="15">
        <v>44224</v>
      </c>
      <c r="H4947" s="23">
        <f t="shared" si="388"/>
        <v>6</v>
      </c>
      <c r="I4947" s="14" t="s">
        <v>27</v>
      </c>
      <c r="J4947" s="14" t="s">
        <v>821</v>
      </c>
      <c r="K4947" s="14" t="s">
        <v>822</v>
      </c>
      <c r="L4947" s="14" t="s">
        <v>30</v>
      </c>
      <c r="M4947" s="14" t="s">
        <v>31</v>
      </c>
      <c r="N4947" s="14" t="s">
        <v>143</v>
      </c>
      <c r="O4947" s="14" t="s">
        <v>144</v>
      </c>
      <c r="P4947" s="14" t="s">
        <v>15974</v>
      </c>
      <c r="Q4947" s="14" t="s">
        <v>146</v>
      </c>
      <c r="R4947" s="14" t="s">
        <v>15975</v>
      </c>
      <c r="S4947" s="14" t="s">
        <v>37</v>
      </c>
      <c r="T4947" s="14" t="s">
        <v>170</v>
      </c>
      <c r="U4947" s="14" t="s">
        <v>189</v>
      </c>
      <c r="V4947" s="16">
        <v>876.86</v>
      </c>
      <c r="W4947" s="13">
        <v>9</v>
      </c>
      <c r="X4947" s="17">
        <v>0.1</v>
      </c>
      <c r="Y4947" s="16">
        <v>280.7</v>
      </c>
      <c r="Z4947" s="31">
        <f t="shared" si="387"/>
        <v>0.32011951736879318</v>
      </c>
    </row>
    <row r="4948" spans="1:26">
      <c r="A4948" s="26">
        <v>4947</v>
      </c>
      <c r="B4948" s="7" t="s">
        <v>15976</v>
      </c>
      <c r="C4948" s="8">
        <v>45344</v>
      </c>
      <c r="D4948" s="12">
        <f t="shared" si="384"/>
        <v>2024</v>
      </c>
      <c r="E4948" s="12">
        <f t="shared" si="385"/>
        <v>2</v>
      </c>
      <c r="F4948" s="8" t="str">
        <f t="shared" si="386"/>
        <v>2024-02</v>
      </c>
      <c r="G4948" s="8">
        <v>45347</v>
      </c>
      <c r="H4948" s="23">
        <f t="shared" si="388"/>
        <v>3</v>
      </c>
      <c r="I4948" s="7" t="s">
        <v>122</v>
      </c>
      <c r="J4948" s="7" t="s">
        <v>2600</v>
      </c>
      <c r="K4948" s="7" t="s">
        <v>757</v>
      </c>
      <c r="L4948" s="7" t="s">
        <v>83</v>
      </c>
      <c r="M4948" s="7" t="s">
        <v>31</v>
      </c>
      <c r="N4948" s="7" t="s">
        <v>181</v>
      </c>
      <c r="O4948" s="7" t="s">
        <v>107</v>
      </c>
      <c r="P4948" s="7" t="s">
        <v>15977</v>
      </c>
      <c r="Q4948" s="7" t="s">
        <v>35</v>
      </c>
      <c r="R4948" s="7" t="s">
        <v>15978</v>
      </c>
      <c r="S4948" s="7" t="s">
        <v>48</v>
      </c>
      <c r="T4948" s="7" t="s">
        <v>78</v>
      </c>
      <c r="U4948" s="7" t="s">
        <v>1128</v>
      </c>
      <c r="V4948" s="10">
        <v>1645.15</v>
      </c>
      <c r="W4948" s="6">
        <v>10</v>
      </c>
      <c r="X4948" s="11">
        <v>0.4</v>
      </c>
      <c r="Y4948" s="10">
        <v>656.81</v>
      </c>
      <c r="Z4948" s="30">
        <f t="shared" si="387"/>
        <v>0.39924019086405488</v>
      </c>
    </row>
    <row r="4949" spans="1:26">
      <c r="A4949" s="27">
        <v>4948</v>
      </c>
      <c r="B4949" s="14" t="s">
        <v>15979</v>
      </c>
      <c r="C4949" s="15">
        <v>45024</v>
      </c>
      <c r="D4949" s="12">
        <f t="shared" si="384"/>
        <v>2023</v>
      </c>
      <c r="E4949" s="12">
        <f t="shared" si="385"/>
        <v>4</v>
      </c>
      <c r="F4949" s="15" t="str">
        <f t="shared" si="386"/>
        <v>2023-04</v>
      </c>
      <c r="G4949" s="15">
        <v>45030</v>
      </c>
      <c r="H4949" s="23">
        <f t="shared" si="388"/>
        <v>6</v>
      </c>
      <c r="I4949" s="14" t="s">
        <v>52</v>
      </c>
      <c r="J4949" s="14" t="s">
        <v>5678</v>
      </c>
      <c r="K4949" s="14" t="s">
        <v>604</v>
      </c>
      <c r="L4949" s="14" t="s">
        <v>66</v>
      </c>
      <c r="M4949" s="14" t="s">
        <v>31</v>
      </c>
      <c r="N4949" s="14" t="s">
        <v>153</v>
      </c>
      <c r="O4949" s="14" t="s">
        <v>154</v>
      </c>
      <c r="P4949" s="14" t="s">
        <v>15980</v>
      </c>
      <c r="Q4949" s="14" t="s">
        <v>146</v>
      </c>
      <c r="R4949" s="14" t="s">
        <v>15981</v>
      </c>
      <c r="S4949" s="14" t="s">
        <v>110</v>
      </c>
      <c r="T4949" s="14" t="s">
        <v>223</v>
      </c>
      <c r="U4949" s="14" t="s">
        <v>449</v>
      </c>
      <c r="V4949" s="16">
        <v>8189.3</v>
      </c>
      <c r="W4949" s="13">
        <v>10</v>
      </c>
      <c r="X4949" s="17">
        <v>0.4</v>
      </c>
      <c r="Y4949" s="16">
        <v>1476.52</v>
      </c>
      <c r="Z4949" s="31">
        <f t="shared" si="387"/>
        <v>0.18029868242706945</v>
      </c>
    </row>
    <row r="4950" spans="1:26">
      <c r="A4950" s="26">
        <v>4949</v>
      </c>
      <c r="B4950" s="7" t="s">
        <v>15982</v>
      </c>
      <c r="C4950" s="8">
        <v>44777</v>
      </c>
      <c r="D4950" s="12">
        <f t="shared" si="384"/>
        <v>2022</v>
      </c>
      <c r="E4950" s="12">
        <f t="shared" si="385"/>
        <v>8</v>
      </c>
      <c r="F4950" s="8" t="str">
        <f t="shared" si="386"/>
        <v>2022-08</v>
      </c>
      <c r="G4950" s="8">
        <v>44783</v>
      </c>
      <c r="H4950" s="23">
        <f t="shared" si="388"/>
        <v>6</v>
      </c>
      <c r="I4950" s="7" t="s">
        <v>27</v>
      </c>
      <c r="J4950" s="7" t="s">
        <v>2011</v>
      </c>
      <c r="K4950" s="7" t="s">
        <v>302</v>
      </c>
      <c r="L4950" s="7" t="s">
        <v>30</v>
      </c>
      <c r="M4950" s="7" t="s">
        <v>31</v>
      </c>
      <c r="N4950" s="7" t="s">
        <v>32</v>
      </c>
      <c r="O4950" s="7" t="s">
        <v>33</v>
      </c>
      <c r="P4950" s="7" t="s">
        <v>14839</v>
      </c>
      <c r="Q4950" s="7" t="s">
        <v>35</v>
      </c>
      <c r="R4950" s="7" t="s">
        <v>15983</v>
      </c>
      <c r="S4950" s="7" t="s">
        <v>48</v>
      </c>
      <c r="T4950" s="7" t="s">
        <v>129</v>
      </c>
      <c r="U4950" s="7" t="s">
        <v>1450</v>
      </c>
      <c r="V4950" s="10">
        <v>130.56</v>
      </c>
      <c r="W4950" s="6">
        <v>1</v>
      </c>
      <c r="X4950" s="11">
        <v>0.5</v>
      </c>
      <c r="Y4950" s="10">
        <v>41.06</v>
      </c>
      <c r="Z4950" s="30">
        <f t="shared" si="387"/>
        <v>0.31449142156862747</v>
      </c>
    </row>
    <row r="4951" spans="1:26">
      <c r="A4951" s="27">
        <v>4950</v>
      </c>
      <c r="B4951" s="14" t="s">
        <v>15984</v>
      </c>
      <c r="C4951" s="15">
        <v>44622</v>
      </c>
      <c r="D4951" s="12">
        <f t="shared" si="384"/>
        <v>2022</v>
      </c>
      <c r="E4951" s="12">
        <f t="shared" si="385"/>
        <v>3</v>
      </c>
      <c r="F4951" s="15" t="str">
        <f t="shared" si="386"/>
        <v>2022-03</v>
      </c>
      <c r="G4951" s="15">
        <v>44624</v>
      </c>
      <c r="H4951" s="23">
        <f t="shared" si="388"/>
        <v>2</v>
      </c>
      <c r="I4951" s="14" t="s">
        <v>122</v>
      </c>
      <c r="J4951" s="14" t="s">
        <v>1392</v>
      </c>
      <c r="K4951" s="14" t="s">
        <v>1393</v>
      </c>
      <c r="L4951" s="14" t="s">
        <v>83</v>
      </c>
      <c r="M4951" s="14" t="s">
        <v>31</v>
      </c>
      <c r="N4951" s="14" t="s">
        <v>125</v>
      </c>
      <c r="O4951" s="14" t="s">
        <v>126</v>
      </c>
      <c r="P4951" s="14" t="s">
        <v>15985</v>
      </c>
      <c r="Q4951" s="14" t="s">
        <v>58</v>
      </c>
      <c r="R4951" s="14" t="s">
        <v>15986</v>
      </c>
      <c r="S4951" s="14" t="s">
        <v>48</v>
      </c>
      <c r="T4951" s="14" t="s">
        <v>138</v>
      </c>
      <c r="U4951" s="14" t="s">
        <v>781</v>
      </c>
      <c r="V4951" s="16">
        <v>335.64</v>
      </c>
      <c r="W4951" s="13">
        <v>8</v>
      </c>
      <c r="X4951" s="17">
        <v>0</v>
      </c>
      <c r="Y4951" s="16">
        <v>148.69999999999999</v>
      </c>
      <c r="Z4951" s="31">
        <f t="shared" si="387"/>
        <v>0.44303420331307353</v>
      </c>
    </row>
    <row r="4952" spans="1:26">
      <c r="A4952" s="26">
        <v>4951</v>
      </c>
      <c r="B4952" s="7" t="s">
        <v>15987</v>
      </c>
      <c r="C4952" s="8">
        <v>45280</v>
      </c>
      <c r="D4952" s="12">
        <f t="shared" si="384"/>
        <v>2023</v>
      </c>
      <c r="E4952" s="12">
        <f t="shared" si="385"/>
        <v>12</v>
      </c>
      <c r="F4952" s="8" t="str">
        <f t="shared" si="386"/>
        <v>2023-12</v>
      </c>
      <c r="G4952" s="8">
        <v>45284</v>
      </c>
      <c r="H4952" s="23">
        <f t="shared" si="388"/>
        <v>4</v>
      </c>
      <c r="I4952" s="7" t="s">
        <v>52</v>
      </c>
      <c r="J4952" s="7" t="s">
        <v>9510</v>
      </c>
      <c r="K4952" s="7" t="s">
        <v>684</v>
      </c>
      <c r="L4952" s="7" t="s">
        <v>83</v>
      </c>
      <c r="M4952" s="7" t="s">
        <v>31</v>
      </c>
      <c r="N4952" s="7" t="s">
        <v>153</v>
      </c>
      <c r="O4952" s="7" t="s">
        <v>154</v>
      </c>
      <c r="P4952" s="7" t="s">
        <v>15988</v>
      </c>
      <c r="Q4952" s="7" t="s">
        <v>146</v>
      </c>
      <c r="R4952" s="7" t="s">
        <v>15989</v>
      </c>
      <c r="S4952" s="7" t="s">
        <v>37</v>
      </c>
      <c r="T4952" s="7" t="s">
        <v>38</v>
      </c>
      <c r="U4952" s="7" t="s">
        <v>39</v>
      </c>
      <c r="V4952" s="10">
        <v>12298.09</v>
      </c>
      <c r="W4952" s="6">
        <v>10</v>
      </c>
      <c r="X4952" s="11">
        <v>0</v>
      </c>
      <c r="Y4952" s="10">
        <v>2805.27</v>
      </c>
      <c r="Z4952" s="30">
        <f t="shared" si="387"/>
        <v>0.22810615306929774</v>
      </c>
    </row>
    <row r="4953" spans="1:26">
      <c r="A4953" s="27">
        <v>4952</v>
      </c>
      <c r="B4953" s="14" t="s">
        <v>15990</v>
      </c>
      <c r="C4953" s="15">
        <v>45647</v>
      </c>
      <c r="D4953" s="12">
        <f t="shared" si="384"/>
        <v>2024</v>
      </c>
      <c r="E4953" s="12">
        <f t="shared" si="385"/>
        <v>12</v>
      </c>
      <c r="F4953" s="15" t="str">
        <f t="shared" si="386"/>
        <v>2024-12</v>
      </c>
      <c r="G4953" s="15">
        <v>45654</v>
      </c>
      <c r="H4953" s="23">
        <f t="shared" si="388"/>
        <v>7</v>
      </c>
      <c r="I4953" s="14" t="s">
        <v>27</v>
      </c>
      <c r="J4953" s="14" t="s">
        <v>1021</v>
      </c>
      <c r="K4953" s="14" t="s">
        <v>1022</v>
      </c>
      <c r="L4953" s="14" t="s">
        <v>66</v>
      </c>
      <c r="M4953" s="14" t="s">
        <v>31</v>
      </c>
      <c r="N4953" s="14" t="s">
        <v>32</v>
      </c>
      <c r="O4953" s="14" t="s">
        <v>33</v>
      </c>
      <c r="P4953" s="14" t="s">
        <v>15991</v>
      </c>
      <c r="Q4953" s="14" t="s">
        <v>35</v>
      </c>
      <c r="R4953" s="14" t="s">
        <v>15992</v>
      </c>
      <c r="S4953" s="14" t="s">
        <v>48</v>
      </c>
      <c r="T4953" s="14" t="s">
        <v>78</v>
      </c>
      <c r="U4953" s="14" t="s">
        <v>79</v>
      </c>
      <c r="V4953" s="16">
        <v>5.93</v>
      </c>
      <c r="W4953" s="13">
        <v>1</v>
      </c>
      <c r="X4953" s="17">
        <v>0.1</v>
      </c>
      <c r="Y4953" s="16">
        <v>2.61</v>
      </c>
      <c r="Z4953" s="31">
        <f t="shared" si="387"/>
        <v>0.44013490725126475</v>
      </c>
    </row>
    <row r="4954" spans="1:26">
      <c r="A4954" s="26">
        <v>4953</v>
      </c>
      <c r="B4954" s="7" t="s">
        <v>15993</v>
      </c>
      <c r="C4954" s="8">
        <v>44422</v>
      </c>
      <c r="D4954" s="12">
        <f t="shared" si="384"/>
        <v>2021</v>
      </c>
      <c r="E4954" s="12">
        <f t="shared" si="385"/>
        <v>8</v>
      </c>
      <c r="F4954" s="8" t="str">
        <f t="shared" si="386"/>
        <v>2021-08</v>
      </c>
      <c r="G4954" s="8">
        <v>44428</v>
      </c>
      <c r="H4954" s="23">
        <f t="shared" si="388"/>
        <v>6</v>
      </c>
      <c r="I4954" s="7" t="s">
        <v>52</v>
      </c>
      <c r="J4954" s="7" t="s">
        <v>4603</v>
      </c>
      <c r="K4954" s="7" t="s">
        <v>3208</v>
      </c>
      <c r="L4954" s="7" t="s">
        <v>30</v>
      </c>
      <c r="M4954" s="7" t="s">
        <v>31</v>
      </c>
      <c r="N4954" s="7" t="s">
        <v>55</v>
      </c>
      <c r="O4954" s="7" t="s">
        <v>56</v>
      </c>
      <c r="P4954" s="7" t="s">
        <v>15994</v>
      </c>
      <c r="Q4954" s="7" t="s">
        <v>58</v>
      </c>
      <c r="R4954" s="7" t="s">
        <v>15995</v>
      </c>
      <c r="S4954" s="7" t="s">
        <v>37</v>
      </c>
      <c r="T4954" s="7" t="s">
        <v>38</v>
      </c>
      <c r="U4954" s="7" t="s">
        <v>102</v>
      </c>
      <c r="V4954" s="10">
        <v>7483.63</v>
      </c>
      <c r="W4954" s="6">
        <v>11</v>
      </c>
      <c r="X4954" s="11">
        <v>0</v>
      </c>
      <c r="Y4954" s="10">
        <v>1698.6</v>
      </c>
      <c r="Z4954" s="30">
        <f t="shared" si="387"/>
        <v>0.22697541166519455</v>
      </c>
    </row>
    <row r="4955" spans="1:26">
      <c r="A4955" s="27">
        <v>4954</v>
      </c>
      <c r="B4955" s="14" t="s">
        <v>15996</v>
      </c>
      <c r="C4955" s="15">
        <v>44773</v>
      </c>
      <c r="D4955" s="12">
        <f t="shared" si="384"/>
        <v>2022</v>
      </c>
      <c r="E4955" s="12">
        <f t="shared" si="385"/>
        <v>7</v>
      </c>
      <c r="F4955" s="15" t="str">
        <f t="shared" si="386"/>
        <v>2022-07</v>
      </c>
      <c r="G4955" s="15">
        <v>44781</v>
      </c>
      <c r="H4955" s="23">
        <f t="shared" si="388"/>
        <v>8</v>
      </c>
      <c r="I4955" s="14" t="s">
        <v>27</v>
      </c>
      <c r="J4955" s="14" t="s">
        <v>1649</v>
      </c>
      <c r="K4955" s="14" t="s">
        <v>1650</v>
      </c>
      <c r="L4955" s="14" t="s">
        <v>66</v>
      </c>
      <c r="M4955" s="14" t="s">
        <v>31</v>
      </c>
      <c r="N4955" s="14" t="s">
        <v>74</v>
      </c>
      <c r="O4955" s="14" t="s">
        <v>75</v>
      </c>
      <c r="P4955" s="14" t="s">
        <v>15997</v>
      </c>
      <c r="Q4955" s="14" t="s">
        <v>46</v>
      </c>
      <c r="R4955" s="14" t="s">
        <v>15998</v>
      </c>
      <c r="S4955" s="14" t="s">
        <v>110</v>
      </c>
      <c r="T4955" s="14" t="s">
        <v>148</v>
      </c>
      <c r="U4955" s="14" t="s">
        <v>149</v>
      </c>
      <c r="V4955" s="16">
        <v>3810.19</v>
      </c>
      <c r="W4955" s="13">
        <v>9</v>
      </c>
      <c r="X4955" s="17">
        <v>0.3</v>
      </c>
      <c r="Y4955" s="16">
        <v>-294.77</v>
      </c>
      <c r="Z4955" s="31">
        <f t="shared" si="387"/>
        <v>-7.7363596041142305E-2</v>
      </c>
    </row>
    <row r="4956" spans="1:26">
      <c r="A4956" s="26">
        <v>4955</v>
      </c>
      <c r="B4956" s="7" t="s">
        <v>15999</v>
      </c>
      <c r="C4956" s="8">
        <v>44883</v>
      </c>
      <c r="D4956" s="12">
        <f t="shared" si="384"/>
        <v>2022</v>
      </c>
      <c r="E4956" s="12">
        <f t="shared" si="385"/>
        <v>11</v>
      </c>
      <c r="F4956" s="8" t="str">
        <f t="shared" si="386"/>
        <v>2022-11</v>
      </c>
      <c r="G4956" s="8">
        <v>44886</v>
      </c>
      <c r="H4956" s="23">
        <f t="shared" si="388"/>
        <v>3</v>
      </c>
      <c r="I4956" s="7" t="s">
        <v>122</v>
      </c>
      <c r="J4956" s="7" t="s">
        <v>7581</v>
      </c>
      <c r="K4956" s="7" t="s">
        <v>638</v>
      </c>
      <c r="L4956" s="7" t="s">
        <v>30</v>
      </c>
      <c r="M4956" s="7" t="s">
        <v>31</v>
      </c>
      <c r="N4956" s="7" t="s">
        <v>143</v>
      </c>
      <c r="O4956" s="7" t="s">
        <v>144</v>
      </c>
      <c r="P4956" s="7" t="s">
        <v>16000</v>
      </c>
      <c r="Q4956" s="7" t="s">
        <v>146</v>
      </c>
      <c r="R4956" s="7" t="s">
        <v>16001</v>
      </c>
      <c r="S4956" s="7" t="s">
        <v>48</v>
      </c>
      <c r="T4956" s="7" t="s">
        <v>95</v>
      </c>
      <c r="U4956" s="7" t="s">
        <v>571</v>
      </c>
      <c r="V4956" s="10">
        <v>91.54</v>
      </c>
      <c r="W4956" s="6">
        <v>1</v>
      </c>
      <c r="X4956" s="11">
        <v>0.4</v>
      </c>
      <c r="Y4956" s="10">
        <v>-0.67</v>
      </c>
      <c r="Z4956" s="30">
        <f t="shared" si="387"/>
        <v>-7.3192047192484162E-3</v>
      </c>
    </row>
    <row r="4957" spans="1:26">
      <c r="A4957" s="27">
        <v>4956</v>
      </c>
      <c r="B4957" s="14" t="s">
        <v>16002</v>
      </c>
      <c r="C4957" s="15">
        <v>45194</v>
      </c>
      <c r="D4957" s="12">
        <f t="shared" si="384"/>
        <v>2023</v>
      </c>
      <c r="E4957" s="12">
        <f t="shared" si="385"/>
        <v>9</v>
      </c>
      <c r="F4957" s="15" t="str">
        <f t="shared" si="386"/>
        <v>2023-09</v>
      </c>
      <c r="G4957" s="15">
        <v>45197</v>
      </c>
      <c r="H4957" s="23">
        <f t="shared" si="388"/>
        <v>3</v>
      </c>
      <c r="I4957" s="14" t="s">
        <v>52</v>
      </c>
      <c r="J4957" s="14" t="s">
        <v>2284</v>
      </c>
      <c r="K4957" s="14" t="s">
        <v>1423</v>
      </c>
      <c r="L4957" s="14" t="s">
        <v>83</v>
      </c>
      <c r="M4957" s="14" t="s">
        <v>31</v>
      </c>
      <c r="N4957" s="14" t="s">
        <v>55</v>
      </c>
      <c r="O4957" s="14" t="s">
        <v>56</v>
      </c>
      <c r="P4957" s="14" t="s">
        <v>16003</v>
      </c>
      <c r="Q4957" s="14" t="s">
        <v>58</v>
      </c>
      <c r="R4957" s="14" t="s">
        <v>16004</v>
      </c>
      <c r="S4957" s="14" t="s">
        <v>48</v>
      </c>
      <c r="T4957" s="14" t="s">
        <v>78</v>
      </c>
      <c r="U4957" s="14" t="s">
        <v>79</v>
      </c>
      <c r="V4957" s="16">
        <v>1149.07</v>
      </c>
      <c r="W4957" s="13">
        <v>4</v>
      </c>
      <c r="X4957" s="17">
        <v>0</v>
      </c>
      <c r="Y4957" s="16">
        <v>310.07</v>
      </c>
      <c r="Z4957" s="31">
        <f t="shared" si="387"/>
        <v>0.26984430887587352</v>
      </c>
    </row>
    <row r="4958" spans="1:26">
      <c r="A4958" s="26">
        <v>4957</v>
      </c>
      <c r="B4958" s="7" t="s">
        <v>16005</v>
      </c>
      <c r="C4958" s="8">
        <v>44420</v>
      </c>
      <c r="D4958" s="12">
        <f t="shared" si="384"/>
        <v>2021</v>
      </c>
      <c r="E4958" s="12">
        <f t="shared" si="385"/>
        <v>8</v>
      </c>
      <c r="F4958" s="8" t="str">
        <f t="shared" si="386"/>
        <v>2021-08</v>
      </c>
      <c r="G4958" s="8">
        <v>44422</v>
      </c>
      <c r="H4958" s="23">
        <f t="shared" si="388"/>
        <v>2</v>
      </c>
      <c r="I4958" s="7" t="s">
        <v>122</v>
      </c>
      <c r="J4958" s="7" t="s">
        <v>1726</v>
      </c>
      <c r="K4958" s="7" t="s">
        <v>1596</v>
      </c>
      <c r="L4958" s="7" t="s">
        <v>66</v>
      </c>
      <c r="M4958" s="7" t="s">
        <v>31</v>
      </c>
      <c r="N4958" s="7" t="s">
        <v>43</v>
      </c>
      <c r="O4958" s="7" t="s">
        <v>44</v>
      </c>
      <c r="P4958" s="7" t="s">
        <v>1498</v>
      </c>
      <c r="Q4958" s="7" t="s">
        <v>46</v>
      </c>
      <c r="R4958" s="7" t="s">
        <v>16006</v>
      </c>
      <c r="S4958" s="7" t="s">
        <v>110</v>
      </c>
      <c r="T4958" s="7" t="s">
        <v>243</v>
      </c>
      <c r="U4958" s="7" t="s">
        <v>339</v>
      </c>
      <c r="V4958" s="10">
        <v>609.4</v>
      </c>
      <c r="W4958" s="6">
        <v>3</v>
      </c>
      <c r="X4958" s="11">
        <v>0.4</v>
      </c>
      <c r="Y4958" s="10">
        <v>182.23</v>
      </c>
      <c r="Z4958" s="30">
        <f t="shared" si="387"/>
        <v>0.29903183459140137</v>
      </c>
    </row>
    <row r="4959" spans="1:26">
      <c r="A4959" s="27">
        <v>4958</v>
      </c>
      <c r="B4959" s="14" t="s">
        <v>16007</v>
      </c>
      <c r="C4959" s="15">
        <v>45414</v>
      </c>
      <c r="D4959" s="12">
        <f t="shared" si="384"/>
        <v>2024</v>
      </c>
      <c r="E4959" s="12">
        <f t="shared" si="385"/>
        <v>5</v>
      </c>
      <c r="F4959" s="15" t="str">
        <f t="shared" si="386"/>
        <v>2024-05</v>
      </c>
      <c r="G4959" s="15">
        <v>45417</v>
      </c>
      <c r="H4959" s="23">
        <f t="shared" si="388"/>
        <v>3</v>
      </c>
      <c r="I4959" s="14" t="s">
        <v>52</v>
      </c>
      <c r="J4959" s="14" t="s">
        <v>678</v>
      </c>
      <c r="K4959" s="14" t="s">
        <v>679</v>
      </c>
      <c r="L4959" s="14" t="s">
        <v>30</v>
      </c>
      <c r="M4959" s="14" t="s">
        <v>31</v>
      </c>
      <c r="N4959" s="14" t="s">
        <v>283</v>
      </c>
      <c r="O4959" s="14" t="s">
        <v>284</v>
      </c>
      <c r="P4959" s="14" t="s">
        <v>16008</v>
      </c>
      <c r="Q4959" s="14" t="s">
        <v>146</v>
      </c>
      <c r="R4959" s="14" t="s">
        <v>16009</v>
      </c>
      <c r="S4959" s="14" t="s">
        <v>110</v>
      </c>
      <c r="T4959" s="14" t="s">
        <v>223</v>
      </c>
      <c r="U4959" s="14" t="s">
        <v>224</v>
      </c>
      <c r="V4959" s="16">
        <v>12140.62</v>
      </c>
      <c r="W4959" s="13">
        <v>8</v>
      </c>
      <c r="X4959" s="17">
        <v>0</v>
      </c>
      <c r="Y4959" s="16">
        <v>3291.04</v>
      </c>
      <c r="Z4959" s="31">
        <f t="shared" si="387"/>
        <v>0.27107676543702047</v>
      </c>
    </row>
    <row r="4960" spans="1:26">
      <c r="A4960" s="26">
        <v>4959</v>
      </c>
      <c r="B4960" s="7" t="s">
        <v>16010</v>
      </c>
      <c r="C4960" s="8">
        <v>45193</v>
      </c>
      <c r="D4960" s="12">
        <f t="shared" si="384"/>
        <v>2023</v>
      </c>
      <c r="E4960" s="12">
        <f t="shared" si="385"/>
        <v>9</v>
      </c>
      <c r="F4960" s="8" t="str">
        <f t="shared" si="386"/>
        <v>2023-09</v>
      </c>
      <c r="G4960" s="8">
        <v>45193</v>
      </c>
      <c r="H4960" s="23">
        <f t="shared" si="388"/>
        <v>0</v>
      </c>
      <c r="I4960" s="7" t="s">
        <v>63</v>
      </c>
      <c r="J4960" s="7" t="s">
        <v>1868</v>
      </c>
      <c r="K4960" s="7" t="s">
        <v>1869</v>
      </c>
      <c r="L4960" s="7" t="s">
        <v>66</v>
      </c>
      <c r="M4960" s="7" t="s">
        <v>31</v>
      </c>
      <c r="N4960" s="7" t="s">
        <v>213</v>
      </c>
      <c r="O4960" s="7" t="s">
        <v>92</v>
      </c>
      <c r="P4960" s="7" t="s">
        <v>6008</v>
      </c>
      <c r="Q4960" s="7" t="s">
        <v>46</v>
      </c>
      <c r="R4960" s="7" t="s">
        <v>16011</v>
      </c>
      <c r="S4960" s="7" t="s">
        <v>37</v>
      </c>
      <c r="T4960" s="7" t="s">
        <v>38</v>
      </c>
      <c r="U4960" s="7" t="s">
        <v>177</v>
      </c>
      <c r="V4960" s="10">
        <v>9328.84</v>
      </c>
      <c r="W4960" s="6">
        <v>14</v>
      </c>
      <c r="X4960" s="11">
        <v>0.5</v>
      </c>
      <c r="Y4960" s="10">
        <v>-49.9</v>
      </c>
      <c r="Z4960" s="30">
        <f t="shared" si="387"/>
        <v>-5.3490037346551125E-3</v>
      </c>
    </row>
    <row r="4961" spans="1:26">
      <c r="A4961" s="27">
        <v>4960</v>
      </c>
      <c r="B4961" s="14" t="s">
        <v>16012</v>
      </c>
      <c r="C4961" s="15">
        <v>44565</v>
      </c>
      <c r="D4961" s="12">
        <f t="shared" si="384"/>
        <v>2022</v>
      </c>
      <c r="E4961" s="12">
        <f t="shared" si="385"/>
        <v>1</v>
      </c>
      <c r="F4961" s="15" t="str">
        <f t="shared" si="386"/>
        <v>2022-01</v>
      </c>
      <c r="G4961" s="15">
        <v>44568</v>
      </c>
      <c r="H4961" s="23">
        <f t="shared" si="388"/>
        <v>3</v>
      </c>
      <c r="I4961" s="14" t="s">
        <v>52</v>
      </c>
      <c r="J4961" s="14" t="s">
        <v>1632</v>
      </c>
      <c r="K4961" s="14" t="s">
        <v>717</v>
      </c>
      <c r="L4961" s="14" t="s">
        <v>30</v>
      </c>
      <c r="M4961" s="14" t="s">
        <v>31</v>
      </c>
      <c r="N4961" s="14" t="s">
        <v>116</v>
      </c>
      <c r="O4961" s="14" t="s">
        <v>117</v>
      </c>
      <c r="P4961" s="14" t="s">
        <v>16013</v>
      </c>
      <c r="Q4961" s="14" t="s">
        <v>58</v>
      </c>
      <c r="R4961" s="14" t="s">
        <v>16014</v>
      </c>
      <c r="S4961" s="14" t="s">
        <v>37</v>
      </c>
      <c r="T4961" s="14" t="s">
        <v>208</v>
      </c>
      <c r="U4961" s="14" t="s">
        <v>209</v>
      </c>
      <c r="V4961" s="16">
        <v>1668.54</v>
      </c>
      <c r="W4961" s="13">
        <v>14</v>
      </c>
      <c r="X4961" s="17">
        <v>0</v>
      </c>
      <c r="Y4961" s="16">
        <v>603.26</v>
      </c>
      <c r="Z4961" s="31">
        <f t="shared" si="387"/>
        <v>0.36154961822911047</v>
      </c>
    </row>
    <row r="4962" spans="1:26">
      <c r="A4962" s="26">
        <v>4961</v>
      </c>
      <c r="B4962" s="7" t="s">
        <v>16015</v>
      </c>
      <c r="C4962" s="8">
        <v>45373</v>
      </c>
      <c r="D4962" s="12">
        <f t="shared" si="384"/>
        <v>2024</v>
      </c>
      <c r="E4962" s="12">
        <f t="shared" si="385"/>
        <v>3</v>
      </c>
      <c r="F4962" s="8" t="str">
        <f t="shared" si="386"/>
        <v>2024-03</v>
      </c>
      <c r="G4962" s="8">
        <v>45379</v>
      </c>
      <c r="H4962" s="23">
        <f t="shared" si="388"/>
        <v>6</v>
      </c>
      <c r="I4962" s="7" t="s">
        <v>52</v>
      </c>
      <c r="J4962" s="7" t="s">
        <v>3852</v>
      </c>
      <c r="K4962" s="7" t="s">
        <v>2780</v>
      </c>
      <c r="L4962" s="7" t="s">
        <v>83</v>
      </c>
      <c r="M4962" s="7" t="s">
        <v>31</v>
      </c>
      <c r="N4962" s="7" t="s">
        <v>153</v>
      </c>
      <c r="O4962" s="7" t="s">
        <v>154</v>
      </c>
      <c r="P4962" s="7" t="s">
        <v>16016</v>
      </c>
      <c r="Q4962" s="7" t="s">
        <v>146</v>
      </c>
      <c r="R4962" s="7" t="s">
        <v>16017</v>
      </c>
      <c r="S4962" s="7" t="s">
        <v>48</v>
      </c>
      <c r="T4962" s="7" t="s">
        <v>138</v>
      </c>
      <c r="U4962" s="7" t="s">
        <v>139</v>
      </c>
      <c r="V4962" s="10">
        <v>762.92</v>
      </c>
      <c r="W4962" s="6">
        <v>8</v>
      </c>
      <c r="X4962" s="11">
        <v>0.5</v>
      </c>
      <c r="Y4962" s="10">
        <v>-16.559999999999999</v>
      </c>
      <c r="Z4962" s="30">
        <f t="shared" si="387"/>
        <v>-2.1706076652860062E-2</v>
      </c>
    </row>
    <row r="4963" spans="1:26">
      <c r="A4963" s="27">
        <v>4962</v>
      </c>
      <c r="B4963" s="14" t="s">
        <v>16018</v>
      </c>
      <c r="C4963" s="15">
        <v>44639</v>
      </c>
      <c r="D4963" s="12">
        <f t="shared" si="384"/>
        <v>2022</v>
      </c>
      <c r="E4963" s="12">
        <f t="shared" si="385"/>
        <v>3</v>
      </c>
      <c r="F4963" s="15" t="str">
        <f t="shared" si="386"/>
        <v>2022-03</v>
      </c>
      <c r="G4963" s="15">
        <v>44642</v>
      </c>
      <c r="H4963" s="23">
        <f t="shared" si="388"/>
        <v>3</v>
      </c>
      <c r="I4963" s="14" t="s">
        <v>122</v>
      </c>
      <c r="J4963" s="14" t="s">
        <v>5626</v>
      </c>
      <c r="K4963" s="14" t="s">
        <v>1418</v>
      </c>
      <c r="L4963" s="14" t="s">
        <v>30</v>
      </c>
      <c r="M4963" s="14" t="s">
        <v>31</v>
      </c>
      <c r="N4963" s="14" t="s">
        <v>153</v>
      </c>
      <c r="O4963" s="14" t="s">
        <v>154</v>
      </c>
      <c r="P4963" s="14" t="s">
        <v>16019</v>
      </c>
      <c r="Q4963" s="14" t="s">
        <v>146</v>
      </c>
      <c r="R4963" s="14" t="s">
        <v>16020</v>
      </c>
      <c r="S4963" s="14" t="s">
        <v>48</v>
      </c>
      <c r="T4963" s="14" t="s">
        <v>95</v>
      </c>
      <c r="U4963" s="14" t="s">
        <v>571</v>
      </c>
      <c r="V4963" s="16">
        <v>1060.9000000000001</v>
      </c>
      <c r="W4963" s="13">
        <v>11</v>
      </c>
      <c r="X4963" s="17">
        <v>0</v>
      </c>
      <c r="Y4963" s="16">
        <v>57.13</v>
      </c>
      <c r="Z4963" s="31">
        <f t="shared" si="387"/>
        <v>5.3850504288811385E-2</v>
      </c>
    </row>
    <row r="4964" spans="1:26">
      <c r="A4964" s="26">
        <v>4963</v>
      </c>
      <c r="B4964" s="7" t="s">
        <v>16021</v>
      </c>
      <c r="C4964" s="8">
        <v>45268</v>
      </c>
      <c r="D4964" s="12">
        <f t="shared" si="384"/>
        <v>2023</v>
      </c>
      <c r="E4964" s="12">
        <f t="shared" si="385"/>
        <v>12</v>
      </c>
      <c r="F4964" s="8" t="str">
        <f t="shared" si="386"/>
        <v>2023-12</v>
      </c>
      <c r="G4964" s="8">
        <v>45275</v>
      </c>
      <c r="H4964" s="23">
        <f t="shared" si="388"/>
        <v>7</v>
      </c>
      <c r="I4964" s="7" t="s">
        <v>27</v>
      </c>
      <c r="J4964" s="7" t="s">
        <v>3389</v>
      </c>
      <c r="K4964" s="7" t="s">
        <v>1413</v>
      </c>
      <c r="L4964" s="7" t="s">
        <v>66</v>
      </c>
      <c r="M4964" s="7" t="s">
        <v>31</v>
      </c>
      <c r="N4964" s="7" t="s">
        <v>134</v>
      </c>
      <c r="O4964" s="7" t="s">
        <v>135</v>
      </c>
      <c r="P4964" s="7" t="s">
        <v>16022</v>
      </c>
      <c r="Q4964" s="7" t="s">
        <v>58</v>
      </c>
      <c r="R4964" s="7" t="s">
        <v>16023</v>
      </c>
      <c r="S4964" s="7" t="s">
        <v>37</v>
      </c>
      <c r="T4964" s="7" t="s">
        <v>208</v>
      </c>
      <c r="U4964" s="7" t="s">
        <v>265</v>
      </c>
      <c r="V4964" s="10">
        <v>1330.75</v>
      </c>
      <c r="W4964" s="6">
        <v>3</v>
      </c>
      <c r="X4964" s="11">
        <v>0</v>
      </c>
      <c r="Y4964" s="10">
        <v>-191.26</v>
      </c>
      <c r="Z4964" s="30">
        <f t="shared" si="387"/>
        <v>-0.14372346421191057</v>
      </c>
    </row>
    <row r="4965" spans="1:26">
      <c r="A4965" s="27">
        <v>4964</v>
      </c>
      <c r="B4965" s="14" t="s">
        <v>16024</v>
      </c>
      <c r="C4965" s="15">
        <v>45500</v>
      </c>
      <c r="D4965" s="12">
        <f t="shared" si="384"/>
        <v>2024</v>
      </c>
      <c r="E4965" s="12">
        <f t="shared" si="385"/>
        <v>7</v>
      </c>
      <c r="F4965" s="15" t="str">
        <f t="shared" si="386"/>
        <v>2024-07</v>
      </c>
      <c r="G4965" s="15">
        <v>45506</v>
      </c>
      <c r="H4965" s="23">
        <f t="shared" si="388"/>
        <v>6</v>
      </c>
      <c r="I4965" s="14" t="s">
        <v>27</v>
      </c>
      <c r="J4965" s="14" t="s">
        <v>1730</v>
      </c>
      <c r="K4965" s="14" t="s">
        <v>939</v>
      </c>
      <c r="L4965" s="14" t="s">
        <v>66</v>
      </c>
      <c r="M4965" s="14" t="s">
        <v>31</v>
      </c>
      <c r="N4965" s="14" t="s">
        <v>55</v>
      </c>
      <c r="O4965" s="14" t="s">
        <v>56</v>
      </c>
      <c r="P4965" s="14" t="s">
        <v>16025</v>
      </c>
      <c r="Q4965" s="14" t="s">
        <v>58</v>
      </c>
      <c r="R4965" s="14" t="s">
        <v>16026</v>
      </c>
      <c r="S4965" s="14" t="s">
        <v>37</v>
      </c>
      <c r="T4965" s="14" t="s">
        <v>38</v>
      </c>
      <c r="U4965" s="14" t="s">
        <v>177</v>
      </c>
      <c r="V4965" s="16">
        <v>779.4</v>
      </c>
      <c r="W4965" s="13">
        <v>1</v>
      </c>
      <c r="X4965" s="17">
        <v>0.4</v>
      </c>
      <c r="Y4965" s="16">
        <v>-9.5299999999999994</v>
      </c>
      <c r="Z4965" s="31">
        <f t="shared" si="387"/>
        <v>-1.2227354375160379E-2</v>
      </c>
    </row>
    <row r="4966" spans="1:26">
      <c r="A4966" s="26">
        <v>4965</v>
      </c>
      <c r="B4966" s="7" t="s">
        <v>16027</v>
      </c>
      <c r="C4966" s="8">
        <v>44650</v>
      </c>
      <c r="D4966" s="12">
        <f t="shared" si="384"/>
        <v>2022</v>
      </c>
      <c r="E4966" s="12">
        <f t="shared" si="385"/>
        <v>3</v>
      </c>
      <c r="F4966" s="8" t="str">
        <f t="shared" si="386"/>
        <v>2022-03</v>
      </c>
      <c r="G4966" s="8">
        <v>44651</v>
      </c>
      <c r="H4966" s="23">
        <f t="shared" si="388"/>
        <v>1</v>
      </c>
      <c r="I4966" s="7" t="s">
        <v>122</v>
      </c>
      <c r="J4966" s="7" t="s">
        <v>2679</v>
      </c>
      <c r="K4966" s="7" t="s">
        <v>604</v>
      </c>
      <c r="L4966" s="7" t="s">
        <v>83</v>
      </c>
      <c r="M4966" s="7" t="s">
        <v>31</v>
      </c>
      <c r="N4966" s="7" t="s">
        <v>116</v>
      </c>
      <c r="O4966" s="7" t="s">
        <v>117</v>
      </c>
      <c r="P4966" s="7" t="s">
        <v>16028</v>
      </c>
      <c r="Q4966" s="7" t="s">
        <v>58</v>
      </c>
      <c r="R4966" s="7" t="s">
        <v>16029</v>
      </c>
      <c r="S4966" s="7" t="s">
        <v>48</v>
      </c>
      <c r="T4966" s="7" t="s">
        <v>49</v>
      </c>
      <c r="U4966" s="7" t="s">
        <v>120</v>
      </c>
      <c r="V4966" s="10">
        <v>1186.43</v>
      </c>
      <c r="W4966" s="6">
        <v>8</v>
      </c>
      <c r="X4966" s="11">
        <v>0.2</v>
      </c>
      <c r="Y4966" s="10">
        <v>87.8</v>
      </c>
      <c r="Z4966" s="30">
        <f t="shared" si="387"/>
        <v>7.4003523174565711E-2</v>
      </c>
    </row>
    <row r="4967" spans="1:26">
      <c r="A4967" s="27">
        <v>4966</v>
      </c>
      <c r="B4967" s="14" t="s">
        <v>16030</v>
      </c>
      <c r="C4967" s="15">
        <v>44755</v>
      </c>
      <c r="D4967" s="12">
        <f t="shared" si="384"/>
        <v>2022</v>
      </c>
      <c r="E4967" s="12">
        <f t="shared" si="385"/>
        <v>7</v>
      </c>
      <c r="F4967" s="15" t="str">
        <f t="shared" si="386"/>
        <v>2022-07</v>
      </c>
      <c r="G4967" s="15">
        <v>44755</v>
      </c>
      <c r="H4967" s="23">
        <f t="shared" si="388"/>
        <v>0</v>
      </c>
      <c r="I4967" s="14" t="s">
        <v>63</v>
      </c>
      <c r="J4967" s="14" t="s">
        <v>865</v>
      </c>
      <c r="K4967" s="14" t="s">
        <v>710</v>
      </c>
      <c r="L4967" s="14" t="s">
        <v>83</v>
      </c>
      <c r="M4967" s="14" t="s">
        <v>31</v>
      </c>
      <c r="N4967" s="14" t="s">
        <v>204</v>
      </c>
      <c r="O4967" s="14" t="s">
        <v>205</v>
      </c>
      <c r="P4967" s="14" t="s">
        <v>16031</v>
      </c>
      <c r="Q4967" s="14" t="s">
        <v>146</v>
      </c>
      <c r="R4967" s="14" t="s">
        <v>16032</v>
      </c>
      <c r="S4967" s="14" t="s">
        <v>48</v>
      </c>
      <c r="T4967" s="14" t="s">
        <v>138</v>
      </c>
      <c r="U4967" s="14" t="s">
        <v>1091</v>
      </c>
      <c r="V4967" s="16">
        <v>850.16</v>
      </c>
      <c r="W4967" s="13">
        <v>7</v>
      </c>
      <c r="X4967" s="17">
        <v>0</v>
      </c>
      <c r="Y4967" s="16">
        <v>284.56</v>
      </c>
      <c r="Z4967" s="31">
        <f t="shared" si="387"/>
        <v>0.33471346570057403</v>
      </c>
    </row>
    <row r="4968" spans="1:26">
      <c r="A4968" s="26">
        <v>4967</v>
      </c>
      <c r="B4968" s="7" t="s">
        <v>16033</v>
      </c>
      <c r="C4968" s="8">
        <v>44677</v>
      </c>
      <c r="D4968" s="12">
        <f t="shared" si="384"/>
        <v>2022</v>
      </c>
      <c r="E4968" s="12">
        <f t="shared" si="385"/>
        <v>4</v>
      </c>
      <c r="F4968" s="8" t="str">
        <f t="shared" si="386"/>
        <v>2022-04</v>
      </c>
      <c r="G4968" s="8">
        <v>44683</v>
      </c>
      <c r="H4968" s="23">
        <f t="shared" si="388"/>
        <v>6</v>
      </c>
      <c r="I4968" s="7" t="s">
        <v>52</v>
      </c>
      <c r="J4968" s="7" t="s">
        <v>1610</v>
      </c>
      <c r="K4968" s="7" t="s">
        <v>698</v>
      </c>
      <c r="L4968" s="7" t="s">
        <v>83</v>
      </c>
      <c r="M4968" s="7" t="s">
        <v>31</v>
      </c>
      <c r="N4968" s="7" t="s">
        <v>313</v>
      </c>
      <c r="O4968" s="7" t="s">
        <v>314</v>
      </c>
      <c r="P4968" s="7" t="s">
        <v>16034</v>
      </c>
      <c r="Q4968" s="7" t="s">
        <v>146</v>
      </c>
      <c r="R4968" s="7" t="s">
        <v>16035</v>
      </c>
      <c r="S4968" s="7" t="s">
        <v>37</v>
      </c>
      <c r="T4968" s="7" t="s">
        <v>208</v>
      </c>
      <c r="U4968" s="7" t="s">
        <v>265</v>
      </c>
      <c r="V4968" s="10">
        <v>11513.34</v>
      </c>
      <c r="W4968" s="6">
        <v>13</v>
      </c>
      <c r="X4968" s="11">
        <v>0.2</v>
      </c>
      <c r="Y4968" s="10">
        <v>1065.23</v>
      </c>
      <c r="Z4968" s="30">
        <f t="shared" si="387"/>
        <v>9.2521370861974025E-2</v>
      </c>
    </row>
    <row r="4969" spans="1:26">
      <c r="A4969" s="27">
        <v>4968</v>
      </c>
      <c r="B4969" s="14" t="s">
        <v>16036</v>
      </c>
      <c r="C4969" s="15">
        <v>45251</v>
      </c>
      <c r="D4969" s="12">
        <f t="shared" si="384"/>
        <v>2023</v>
      </c>
      <c r="E4969" s="12">
        <f t="shared" si="385"/>
        <v>11</v>
      </c>
      <c r="F4969" s="15" t="str">
        <f t="shared" si="386"/>
        <v>2023-11</v>
      </c>
      <c r="G4969" s="15">
        <v>45257</v>
      </c>
      <c r="H4969" s="23">
        <f t="shared" si="388"/>
        <v>6</v>
      </c>
      <c r="I4969" s="14" t="s">
        <v>27</v>
      </c>
      <c r="J4969" s="14" t="s">
        <v>9112</v>
      </c>
      <c r="K4969" s="14" t="s">
        <v>1200</v>
      </c>
      <c r="L4969" s="14" t="s">
        <v>30</v>
      </c>
      <c r="M4969" s="14" t="s">
        <v>31</v>
      </c>
      <c r="N4969" s="14" t="s">
        <v>213</v>
      </c>
      <c r="O4969" s="14" t="s">
        <v>92</v>
      </c>
      <c r="P4969" s="14" t="s">
        <v>16037</v>
      </c>
      <c r="Q4969" s="14" t="s">
        <v>46</v>
      </c>
      <c r="R4969" s="14" t="s">
        <v>16038</v>
      </c>
      <c r="S4969" s="14" t="s">
        <v>48</v>
      </c>
      <c r="T4969" s="14" t="s">
        <v>86</v>
      </c>
      <c r="U4969" s="14" t="s">
        <v>819</v>
      </c>
      <c r="V4969" s="16">
        <v>1211.47</v>
      </c>
      <c r="W4969" s="13">
        <v>10</v>
      </c>
      <c r="X4969" s="17">
        <v>0</v>
      </c>
      <c r="Y4969" s="16">
        <v>287.55</v>
      </c>
      <c r="Z4969" s="31">
        <f t="shared" si="387"/>
        <v>0.23735626965587261</v>
      </c>
    </row>
    <row r="4970" spans="1:26">
      <c r="A4970" s="26">
        <v>4969</v>
      </c>
      <c r="B4970" s="7" t="s">
        <v>16039</v>
      </c>
      <c r="C4970" s="8">
        <v>44674</v>
      </c>
      <c r="D4970" s="12">
        <f t="shared" si="384"/>
        <v>2022</v>
      </c>
      <c r="E4970" s="12">
        <f t="shared" si="385"/>
        <v>4</v>
      </c>
      <c r="F4970" s="8" t="str">
        <f t="shared" si="386"/>
        <v>2022-04</v>
      </c>
      <c r="G4970" s="8">
        <v>44681</v>
      </c>
      <c r="H4970" s="23">
        <f t="shared" si="388"/>
        <v>7</v>
      </c>
      <c r="I4970" s="7" t="s">
        <v>27</v>
      </c>
      <c r="J4970" s="7" t="s">
        <v>524</v>
      </c>
      <c r="K4970" s="7" t="s">
        <v>525</v>
      </c>
      <c r="L4970" s="7" t="s">
        <v>66</v>
      </c>
      <c r="M4970" s="7" t="s">
        <v>31</v>
      </c>
      <c r="N4970" s="7" t="s">
        <v>106</v>
      </c>
      <c r="O4970" s="7" t="s">
        <v>107</v>
      </c>
      <c r="P4970" s="7" t="s">
        <v>16040</v>
      </c>
      <c r="Q4970" s="7" t="s">
        <v>35</v>
      </c>
      <c r="R4970" s="7" t="s">
        <v>16041</v>
      </c>
      <c r="S4970" s="7" t="s">
        <v>48</v>
      </c>
      <c r="T4970" s="7" t="s">
        <v>86</v>
      </c>
      <c r="U4970" s="7" t="s">
        <v>819</v>
      </c>
      <c r="V4970" s="10">
        <v>1370.42</v>
      </c>
      <c r="W4970" s="6">
        <v>11</v>
      </c>
      <c r="X4970" s="11">
        <v>0.1</v>
      </c>
      <c r="Y4970" s="10">
        <v>525.05999999999995</v>
      </c>
      <c r="Z4970" s="30">
        <f t="shared" si="387"/>
        <v>0.38313801608266074</v>
      </c>
    </row>
    <row r="4971" spans="1:26">
      <c r="A4971" s="27">
        <v>4970</v>
      </c>
      <c r="B4971" s="14" t="s">
        <v>16042</v>
      </c>
      <c r="C4971" s="15">
        <v>45338</v>
      </c>
      <c r="D4971" s="12">
        <f t="shared" si="384"/>
        <v>2024</v>
      </c>
      <c r="E4971" s="12">
        <f t="shared" si="385"/>
        <v>2</v>
      </c>
      <c r="F4971" s="15" t="str">
        <f t="shared" si="386"/>
        <v>2024-02</v>
      </c>
      <c r="G4971" s="15">
        <v>45343</v>
      </c>
      <c r="H4971" s="23">
        <f t="shared" si="388"/>
        <v>5</v>
      </c>
      <c r="I4971" s="14" t="s">
        <v>27</v>
      </c>
      <c r="J4971" s="14" t="s">
        <v>972</v>
      </c>
      <c r="K4971" s="14" t="s">
        <v>757</v>
      </c>
      <c r="L4971" s="14" t="s">
        <v>66</v>
      </c>
      <c r="M4971" s="14" t="s">
        <v>31</v>
      </c>
      <c r="N4971" s="14" t="s">
        <v>91</v>
      </c>
      <c r="O4971" s="14" t="s">
        <v>92</v>
      </c>
      <c r="P4971" s="14" t="s">
        <v>16043</v>
      </c>
      <c r="Q4971" s="14" t="s">
        <v>46</v>
      </c>
      <c r="R4971" s="14" t="s">
        <v>16044</v>
      </c>
      <c r="S4971" s="14" t="s">
        <v>110</v>
      </c>
      <c r="T4971" s="14" t="s">
        <v>223</v>
      </c>
      <c r="U4971" s="14" t="s">
        <v>495</v>
      </c>
      <c r="V4971" s="16">
        <v>4910.6400000000003</v>
      </c>
      <c r="W4971" s="13">
        <v>7</v>
      </c>
      <c r="X4971" s="17">
        <v>0.2</v>
      </c>
      <c r="Y4971" s="16">
        <v>1448.11</v>
      </c>
      <c r="Z4971" s="31">
        <f t="shared" si="387"/>
        <v>0.29489231546193567</v>
      </c>
    </row>
    <row r="4972" spans="1:26">
      <c r="A4972" s="26">
        <v>4971</v>
      </c>
      <c r="B4972" s="7" t="s">
        <v>16045</v>
      </c>
      <c r="C4972" s="8">
        <v>44856</v>
      </c>
      <c r="D4972" s="12">
        <f t="shared" si="384"/>
        <v>2022</v>
      </c>
      <c r="E4972" s="12">
        <f t="shared" si="385"/>
        <v>10</v>
      </c>
      <c r="F4972" s="8" t="str">
        <f t="shared" si="386"/>
        <v>2022-10</v>
      </c>
      <c r="G4972" s="8">
        <v>44859</v>
      </c>
      <c r="H4972" s="23">
        <f t="shared" si="388"/>
        <v>3</v>
      </c>
      <c r="I4972" s="7" t="s">
        <v>52</v>
      </c>
      <c r="J4972" s="7" t="s">
        <v>1863</v>
      </c>
      <c r="K4972" s="7" t="s">
        <v>1864</v>
      </c>
      <c r="L4972" s="7" t="s">
        <v>30</v>
      </c>
      <c r="M4972" s="7" t="s">
        <v>31</v>
      </c>
      <c r="N4972" s="7" t="s">
        <v>143</v>
      </c>
      <c r="O4972" s="7" t="s">
        <v>144</v>
      </c>
      <c r="P4972" s="7" t="s">
        <v>16046</v>
      </c>
      <c r="Q4972" s="7" t="s">
        <v>146</v>
      </c>
      <c r="R4972" s="7" t="s">
        <v>16047</v>
      </c>
      <c r="S4972" s="7" t="s">
        <v>48</v>
      </c>
      <c r="T4972" s="7" t="s">
        <v>434</v>
      </c>
      <c r="U4972" s="7" t="s">
        <v>1382</v>
      </c>
      <c r="V4972" s="10">
        <v>1026.42</v>
      </c>
      <c r="W4972" s="6">
        <v>10</v>
      </c>
      <c r="X4972" s="11">
        <v>0.2</v>
      </c>
      <c r="Y4972" s="10">
        <v>-7.88</v>
      </c>
      <c r="Z4972" s="30">
        <f t="shared" si="387"/>
        <v>-7.6771691900001946E-3</v>
      </c>
    </row>
    <row r="4973" spans="1:26">
      <c r="A4973" s="27">
        <v>4972</v>
      </c>
      <c r="B4973" s="14" t="s">
        <v>16048</v>
      </c>
      <c r="C4973" s="15">
        <v>45484</v>
      </c>
      <c r="D4973" s="12">
        <f t="shared" si="384"/>
        <v>2024</v>
      </c>
      <c r="E4973" s="12">
        <f t="shared" si="385"/>
        <v>7</v>
      </c>
      <c r="F4973" s="15" t="str">
        <f t="shared" si="386"/>
        <v>2024-07</v>
      </c>
      <c r="G4973" s="15">
        <v>45492</v>
      </c>
      <c r="H4973" s="23">
        <f t="shared" si="388"/>
        <v>8</v>
      </c>
      <c r="I4973" s="14" t="s">
        <v>27</v>
      </c>
      <c r="J4973" s="14" t="s">
        <v>1031</v>
      </c>
      <c r="K4973" s="14" t="s">
        <v>252</v>
      </c>
      <c r="L4973" s="14" t="s">
        <v>83</v>
      </c>
      <c r="M4973" s="14" t="s">
        <v>31</v>
      </c>
      <c r="N4973" s="14" t="s">
        <v>181</v>
      </c>
      <c r="O4973" s="14" t="s">
        <v>107</v>
      </c>
      <c r="P4973" s="14" t="s">
        <v>16049</v>
      </c>
      <c r="Q4973" s="14" t="s">
        <v>35</v>
      </c>
      <c r="R4973" s="14" t="s">
        <v>16050</v>
      </c>
      <c r="S4973" s="14" t="s">
        <v>110</v>
      </c>
      <c r="T4973" s="14" t="s">
        <v>223</v>
      </c>
      <c r="U4973" s="14" t="s">
        <v>495</v>
      </c>
      <c r="V4973" s="16">
        <v>5009.74</v>
      </c>
      <c r="W4973" s="13">
        <v>13</v>
      </c>
      <c r="X4973" s="17">
        <v>0.5</v>
      </c>
      <c r="Y4973" s="16">
        <v>-771.14</v>
      </c>
      <c r="Z4973" s="31">
        <f t="shared" si="387"/>
        <v>-0.1539281479677588</v>
      </c>
    </row>
    <row r="4974" spans="1:26">
      <c r="A4974" s="26">
        <v>4973</v>
      </c>
      <c r="B4974" s="7" t="s">
        <v>16051</v>
      </c>
      <c r="C4974" s="8">
        <v>45616</v>
      </c>
      <c r="D4974" s="12">
        <f t="shared" si="384"/>
        <v>2024</v>
      </c>
      <c r="E4974" s="12">
        <f t="shared" si="385"/>
        <v>11</v>
      </c>
      <c r="F4974" s="8" t="str">
        <f t="shared" si="386"/>
        <v>2024-11</v>
      </c>
      <c r="G4974" s="8">
        <v>45616</v>
      </c>
      <c r="H4974" s="23">
        <f t="shared" si="388"/>
        <v>0</v>
      </c>
      <c r="I4974" s="7" t="s">
        <v>63</v>
      </c>
      <c r="J4974" s="7" t="s">
        <v>1963</v>
      </c>
      <c r="K4974" s="7" t="s">
        <v>1209</v>
      </c>
      <c r="L4974" s="7" t="s">
        <v>83</v>
      </c>
      <c r="M4974" s="7" t="s">
        <v>31</v>
      </c>
      <c r="N4974" s="7" t="s">
        <v>32</v>
      </c>
      <c r="O4974" s="7" t="s">
        <v>33</v>
      </c>
      <c r="P4974" s="7" t="s">
        <v>16052</v>
      </c>
      <c r="Q4974" s="7" t="s">
        <v>35</v>
      </c>
      <c r="R4974" s="7" t="s">
        <v>16053</v>
      </c>
      <c r="S4974" s="7" t="s">
        <v>48</v>
      </c>
      <c r="T4974" s="7" t="s">
        <v>49</v>
      </c>
      <c r="U4974" s="7" t="s">
        <v>120</v>
      </c>
      <c r="V4974" s="10">
        <v>72.150000000000006</v>
      </c>
      <c r="W4974" s="6">
        <v>4</v>
      </c>
      <c r="X4974" s="11">
        <v>0.5</v>
      </c>
      <c r="Y4974" s="10">
        <v>-1.32</v>
      </c>
      <c r="Z4974" s="30">
        <f t="shared" si="387"/>
        <v>-1.8295218295218296E-2</v>
      </c>
    </row>
    <row r="4975" spans="1:26">
      <c r="A4975" s="27">
        <v>4974</v>
      </c>
      <c r="B4975" s="14" t="s">
        <v>16054</v>
      </c>
      <c r="C4975" s="15">
        <v>44883</v>
      </c>
      <c r="D4975" s="12">
        <f t="shared" si="384"/>
        <v>2022</v>
      </c>
      <c r="E4975" s="12">
        <f t="shared" si="385"/>
        <v>11</v>
      </c>
      <c r="F4975" s="15" t="str">
        <f t="shared" si="386"/>
        <v>2022-11</v>
      </c>
      <c r="G4975" s="15">
        <v>44884</v>
      </c>
      <c r="H4975" s="23">
        <f t="shared" si="388"/>
        <v>1</v>
      </c>
      <c r="I4975" s="14" t="s">
        <v>122</v>
      </c>
      <c r="J4975" s="14" t="s">
        <v>3824</v>
      </c>
      <c r="K4975" s="14" t="s">
        <v>3825</v>
      </c>
      <c r="L4975" s="14" t="s">
        <v>83</v>
      </c>
      <c r="M4975" s="14" t="s">
        <v>31</v>
      </c>
      <c r="N4975" s="14" t="s">
        <v>711</v>
      </c>
      <c r="O4975" s="14" t="s">
        <v>712</v>
      </c>
      <c r="P4975" s="14" t="s">
        <v>16055</v>
      </c>
      <c r="Q4975" s="14" t="s">
        <v>35</v>
      </c>
      <c r="R4975" s="14" t="s">
        <v>16056</v>
      </c>
      <c r="S4975" s="14" t="s">
        <v>110</v>
      </c>
      <c r="T4975" s="14" t="s">
        <v>111</v>
      </c>
      <c r="U4975" s="14" t="s">
        <v>216</v>
      </c>
      <c r="V4975" s="16">
        <v>911.25</v>
      </c>
      <c r="W4975" s="13">
        <v>12</v>
      </c>
      <c r="X4975" s="17">
        <v>0.3</v>
      </c>
      <c r="Y4975" s="16">
        <v>-169.2</v>
      </c>
      <c r="Z4975" s="31">
        <f t="shared" si="387"/>
        <v>-0.18567901234567899</v>
      </c>
    </row>
    <row r="4976" spans="1:26">
      <c r="A4976" s="26">
        <v>4975</v>
      </c>
      <c r="B4976" s="7" t="s">
        <v>16057</v>
      </c>
      <c r="C4976" s="8">
        <v>44639</v>
      </c>
      <c r="D4976" s="12">
        <f t="shared" si="384"/>
        <v>2022</v>
      </c>
      <c r="E4976" s="12">
        <f t="shared" si="385"/>
        <v>3</v>
      </c>
      <c r="F4976" s="8" t="str">
        <f t="shared" si="386"/>
        <v>2022-03</v>
      </c>
      <c r="G4976" s="8">
        <v>44642</v>
      </c>
      <c r="H4976" s="23">
        <f t="shared" si="388"/>
        <v>3</v>
      </c>
      <c r="I4976" s="7" t="s">
        <v>52</v>
      </c>
      <c r="J4976" s="7" t="s">
        <v>1059</v>
      </c>
      <c r="K4976" s="7" t="s">
        <v>1060</v>
      </c>
      <c r="L4976" s="7" t="s">
        <v>83</v>
      </c>
      <c r="M4976" s="7" t="s">
        <v>31</v>
      </c>
      <c r="N4976" s="7" t="s">
        <v>213</v>
      </c>
      <c r="O4976" s="7" t="s">
        <v>92</v>
      </c>
      <c r="P4976" s="7" t="s">
        <v>16058</v>
      </c>
      <c r="Q4976" s="7" t="s">
        <v>46</v>
      </c>
      <c r="R4976" s="7" t="s">
        <v>16059</v>
      </c>
      <c r="S4976" s="7" t="s">
        <v>37</v>
      </c>
      <c r="T4976" s="7" t="s">
        <v>60</v>
      </c>
      <c r="U4976" s="7" t="s">
        <v>162</v>
      </c>
      <c r="V4976" s="10">
        <v>14096.32</v>
      </c>
      <c r="W4976" s="6">
        <v>14</v>
      </c>
      <c r="X4976" s="11">
        <v>0</v>
      </c>
      <c r="Y4976" s="10">
        <v>5261.72</v>
      </c>
      <c r="Z4976" s="30">
        <f t="shared" si="387"/>
        <v>0.37326905178089037</v>
      </c>
    </row>
    <row r="4977" spans="1:26">
      <c r="A4977" s="27">
        <v>4976</v>
      </c>
      <c r="B4977" s="14" t="s">
        <v>16060</v>
      </c>
      <c r="C4977" s="15">
        <v>44464</v>
      </c>
      <c r="D4977" s="12">
        <f t="shared" si="384"/>
        <v>2021</v>
      </c>
      <c r="E4977" s="12">
        <f t="shared" si="385"/>
        <v>9</v>
      </c>
      <c r="F4977" s="15" t="str">
        <f t="shared" si="386"/>
        <v>2021-09</v>
      </c>
      <c r="G4977" s="15">
        <v>44471</v>
      </c>
      <c r="H4977" s="23">
        <f t="shared" si="388"/>
        <v>7</v>
      </c>
      <c r="I4977" s="14" t="s">
        <v>27</v>
      </c>
      <c r="J4977" s="14" t="s">
        <v>8619</v>
      </c>
      <c r="K4977" s="14" t="s">
        <v>3667</v>
      </c>
      <c r="L4977" s="14" t="s">
        <v>30</v>
      </c>
      <c r="M4977" s="14" t="s">
        <v>31</v>
      </c>
      <c r="N4977" s="14" t="s">
        <v>204</v>
      </c>
      <c r="O4977" s="14" t="s">
        <v>205</v>
      </c>
      <c r="P4977" s="14" t="s">
        <v>16061</v>
      </c>
      <c r="Q4977" s="14" t="s">
        <v>146</v>
      </c>
      <c r="R4977" s="14" t="s">
        <v>16062</v>
      </c>
      <c r="S4977" s="14" t="s">
        <v>110</v>
      </c>
      <c r="T4977" s="14" t="s">
        <v>111</v>
      </c>
      <c r="U4977" s="14" t="s">
        <v>287</v>
      </c>
      <c r="V4977" s="16">
        <v>4839.01</v>
      </c>
      <c r="W4977" s="13">
        <v>6</v>
      </c>
      <c r="X4977" s="17">
        <v>0</v>
      </c>
      <c r="Y4977" s="16">
        <v>1463.13</v>
      </c>
      <c r="Z4977" s="31">
        <f t="shared" si="387"/>
        <v>0.3023614334336982</v>
      </c>
    </row>
    <row r="4978" spans="1:26">
      <c r="A4978" s="26">
        <v>4977</v>
      </c>
      <c r="B4978" s="7" t="s">
        <v>16063</v>
      </c>
      <c r="C4978" s="8">
        <v>44598</v>
      </c>
      <c r="D4978" s="12">
        <f t="shared" si="384"/>
        <v>2022</v>
      </c>
      <c r="E4978" s="12">
        <f t="shared" si="385"/>
        <v>2</v>
      </c>
      <c r="F4978" s="8" t="str">
        <f t="shared" si="386"/>
        <v>2022-02</v>
      </c>
      <c r="G4978" s="8">
        <v>44606</v>
      </c>
      <c r="H4978" s="23">
        <f t="shared" si="388"/>
        <v>8</v>
      </c>
      <c r="I4978" s="7" t="s">
        <v>27</v>
      </c>
      <c r="J4978" s="7" t="s">
        <v>7435</v>
      </c>
      <c r="K4978" s="7" t="s">
        <v>1935</v>
      </c>
      <c r="L4978" s="7" t="s">
        <v>83</v>
      </c>
      <c r="M4978" s="7" t="s">
        <v>31</v>
      </c>
      <c r="N4978" s="7" t="s">
        <v>220</v>
      </c>
      <c r="O4978" s="7" t="s">
        <v>220</v>
      </c>
      <c r="P4978" s="7" t="s">
        <v>16064</v>
      </c>
      <c r="Q4978" s="7" t="s">
        <v>58</v>
      </c>
      <c r="R4978" s="7" t="s">
        <v>16065</v>
      </c>
      <c r="S4978" s="7" t="s">
        <v>37</v>
      </c>
      <c r="T4978" s="7" t="s">
        <v>208</v>
      </c>
      <c r="U4978" s="7" t="s">
        <v>408</v>
      </c>
      <c r="V4978" s="10">
        <v>6437.73</v>
      </c>
      <c r="W4978" s="6">
        <v>11</v>
      </c>
      <c r="X4978" s="11">
        <v>0.2</v>
      </c>
      <c r="Y4978" s="10">
        <v>-107.2</v>
      </c>
      <c r="Z4978" s="30">
        <f t="shared" si="387"/>
        <v>-1.6651832245216873E-2</v>
      </c>
    </row>
    <row r="4979" spans="1:26">
      <c r="A4979" s="27">
        <v>4978</v>
      </c>
      <c r="B4979" s="14" t="s">
        <v>16066</v>
      </c>
      <c r="C4979" s="15">
        <v>45470</v>
      </c>
      <c r="D4979" s="12">
        <f t="shared" si="384"/>
        <v>2024</v>
      </c>
      <c r="E4979" s="12">
        <f t="shared" si="385"/>
        <v>6</v>
      </c>
      <c r="F4979" s="15" t="str">
        <f t="shared" si="386"/>
        <v>2024-06</v>
      </c>
      <c r="G4979" s="15">
        <v>45470</v>
      </c>
      <c r="H4979" s="23">
        <f t="shared" si="388"/>
        <v>0</v>
      </c>
      <c r="I4979" s="14" t="s">
        <v>63</v>
      </c>
      <c r="J4979" s="14" t="s">
        <v>917</v>
      </c>
      <c r="K4979" s="14" t="s">
        <v>918</v>
      </c>
      <c r="L4979" s="14" t="s">
        <v>66</v>
      </c>
      <c r="M4979" s="14" t="s">
        <v>31</v>
      </c>
      <c r="N4979" s="14" t="s">
        <v>116</v>
      </c>
      <c r="O4979" s="14" t="s">
        <v>117</v>
      </c>
      <c r="P4979" s="14" t="s">
        <v>16067</v>
      </c>
      <c r="Q4979" s="14" t="s">
        <v>58</v>
      </c>
      <c r="R4979" s="14" t="s">
        <v>16068</v>
      </c>
      <c r="S4979" s="14" t="s">
        <v>110</v>
      </c>
      <c r="T4979" s="14" t="s">
        <v>148</v>
      </c>
      <c r="U4979" s="14" t="s">
        <v>237</v>
      </c>
      <c r="V4979" s="16">
        <v>602.09</v>
      </c>
      <c r="W4979" s="13">
        <v>13</v>
      </c>
      <c r="X4979" s="17">
        <v>0.4</v>
      </c>
      <c r="Y4979" s="16">
        <v>42.35</v>
      </c>
      <c r="Z4979" s="31">
        <f t="shared" si="387"/>
        <v>7.0338321513395002E-2</v>
      </c>
    </row>
    <row r="4980" spans="1:26">
      <c r="A4980" s="26">
        <v>4979</v>
      </c>
      <c r="B4980" s="7" t="s">
        <v>16069</v>
      </c>
      <c r="C4980" s="8">
        <v>44437</v>
      </c>
      <c r="D4980" s="12">
        <f t="shared" si="384"/>
        <v>2021</v>
      </c>
      <c r="E4980" s="12">
        <f t="shared" si="385"/>
        <v>8</v>
      </c>
      <c r="F4980" s="8" t="str">
        <f t="shared" si="386"/>
        <v>2021-08</v>
      </c>
      <c r="G4980" s="8">
        <v>44437</v>
      </c>
      <c r="H4980" s="23">
        <f t="shared" si="388"/>
        <v>0</v>
      </c>
      <c r="I4980" s="7" t="s">
        <v>63</v>
      </c>
      <c r="J4980" s="7" t="s">
        <v>272</v>
      </c>
      <c r="K4980" s="7" t="s">
        <v>273</v>
      </c>
      <c r="L4980" s="7" t="s">
        <v>66</v>
      </c>
      <c r="M4980" s="7" t="s">
        <v>31</v>
      </c>
      <c r="N4980" s="7" t="s">
        <v>166</v>
      </c>
      <c r="O4980" s="7" t="s">
        <v>167</v>
      </c>
      <c r="P4980" s="7" t="s">
        <v>16070</v>
      </c>
      <c r="Q4980" s="7" t="s">
        <v>35</v>
      </c>
      <c r="R4980" s="7" t="s">
        <v>16071</v>
      </c>
      <c r="S4980" s="7" t="s">
        <v>110</v>
      </c>
      <c r="T4980" s="7" t="s">
        <v>148</v>
      </c>
      <c r="U4980" s="7" t="s">
        <v>232</v>
      </c>
      <c r="V4980" s="10">
        <v>1045.55</v>
      </c>
      <c r="W4980" s="6">
        <v>2</v>
      </c>
      <c r="X4980" s="11">
        <v>0.5</v>
      </c>
      <c r="Y4980" s="10">
        <v>1.71</v>
      </c>
      <c r="Z4980" s="30">
        <f t="shared" si="387"/>
        <v>1.6355028453923772E-3</v>
      </c>
    </row>
    <row r="4981" spans="1:26">
      <c r="A4981" s="27">
        <v>4980</v>
      </c>
      <c r="B4981" s="14" t="s">
        <v>16072</v>
      </c>
      <c r="C4981" s="15">
        <v>45315</v>
      </c>
      <c r="D4981" s="12">
        <f t="shared" si="384"/>
        <v>2024</v>
      </c>
      <c r="E4981" s="12">
        <f t="shared" si="385"/>
        <v>1</v>
      </c>
      <c r="F4981" s="15" t="str">
        <f t="shared" si="386"/>
        <v>2024-01</v>
      </c>
      <c r="G4981" s="15">
        <v>45317</v>
      </c>
      <c r="H4981" s="23">
        <f t="shared" si="388"/>
        <v>2</v>
      </c>
      <c r="I4981" s="14" t="s">
        <v>122</v>
      </c>
      <c r="J4981" s="14" t="s">
        <v>6144</v>
      </c>
      <c r="K4981" s="14" t="s">
        <v>1524</v>
      </c>
      <c r="L4981" s="14" t="s">
        <v>83</v>
      </c>
      <c r="M4981" s="14" t="s">
        <v>31</v>
      </c>
      <c r="N4981" s="14" t="s">
        <v>43</v>
      </c>
      <c r="O4981" s="14" t="s">
        <v>44</v>
      </c>
      <c r="P4981" s="14" t="s">
        <v>12284</v>
      </c>
      <c r="Q4981" s="14" t="s">
        <v>46</v>
      </c>
      <c r="R4981" s="14" t="s">
        <v>16073</v>
      </c>
      <c r="S4981" s="14" t="s">
        <v>48</v>
      </c>
      <c r="T4981" s="14" t="s">
        <v>78</v>
      </c>
      <c r="U4981" s="14" t="s">
        <v>79</v>
      </c>
      <c r="V4981" s="16">
        <v>3694.5</v>
      </c>
      <c r="W4981" s="13">
        <v>14</v>
      </c>
      <c r="X4981" s="17">
        <v>0.1</v>
      </c>
      <c r="Y4981" s="16">
        <v>1110.98</v>
      </c>
      <c r="Z4981" s="31">
        <f t="shared" si="387"/>
        <v>0.30071186899445124</v>
      </c>
    </row>
    <row r="4982" spans="1:26">
      <c r="A4982" s="26">
        <v>4981</v>
      </c>
      <c r="B4982" s="7" t="s">
        <v>16074</v>
      </c>
      <c r="C4982" s="8">
        <v>45161</v>
      </c>
      <c r="D4982" s="12">
        <f t="shared" si="384"/>
        <v>2023</v>
      </c>
      <c r="E4982" s="12">
        <f t="shared" si="385"/>
        <v>8</v>
      </c>
      <c r="F4982" s="8" t="str">
        <f t="shared" si="386"/>
        <v>2023-08</v>
      </c>
      <c r="G4982" s="8">
        <v>45166</v>
      </c>
      <c r="H4982" s="23">
        <f t="shared" si="388"/>
        <v>5</v>
      </c>
      <c r="I4982" s="7" t="s">
        <v>27</v>
      </c>
      <c r="J4982" s="7" t="s">
        <v>123</v>
      </c>
      <c r="K4982" s="7" t="s">
        <v>124</v>
      </c>
      <c r="L4982" s="7" t="s">
        <v>83</v>
      </c>
      <c r="M4982" s="7" t="s">
        <v>31</v>
      </c>
      <c r="N4982" s="7" t="s">
        <v>125</v>
      </c>
      <c r="O4982" s="7" t="s">
        <v>126</v>
      </c>
      <c r="P4982" s="7" t="s">
        <v>16075</v>
      </c>
      <c r="Q4982" s="7" t="s">
        <v>58</v>
      </c>
      <c r="R4982" s="7" t="s">
        <v>16076</v>
      </c>
      <c r="S4982" s="7" t="s">
        <v>37</v>
      </c>
      <c r="T4982" s="7" t="s">
        <v>38</v>
      </c>
      <c r="U4982" s="7" t="s">
        <v>102</v>
      </c>
      <c r="V4982" s="10">
        <v>6245.68</v>
      </c>
      <c r="W4982" s="6">
        <v>10</v>
      </c>
      <c r="X4982" s="11">
        <v>0.2</v>
      </c>
      <c r="Y4982" s="10">
        <v>2275.9299999999998</v>
      </c>
      <c r="Z4982" s="30">
        <f t="shared" si="387"/>
        <v>0.36440067374569296</v>
      </c>
    </row>
    <row r="4983" spans="1:26">
      <c r="A4983" s="27">
        <v>4982</v>
      </c>
      <c r="B4983" s="14" t="s">
        <v>16077</v>
      </c>
      <c r="C4983" s="15">
        <v>45190</v>
      </c>
      <c r="D4983" s="12">
        <f t="shared" si="384"/>
        <v>2023</v>
      </c>
      <c r="E4983" s="12">
        <f t="shared" si="385"/>
        <v>9</v>
      </c>
      <c r="F4983" s="15" t="str">
        <f t="shared" si="386"/>
        <v>2023-09</v>
      </c>
      <c r="G4983" s="15">
        <v>45190</v>
      </c>
      <c r="H4983" s="23">
        <f t="shared" si="388"/>
        <v>0</v>
      </c>
      <c r="I4983" s="14" t="s">
        <v>63</v>
      </c>
      <c r="J4983" s="14" t="s">
        <v>2440</v>
      </c>
      <c r="K4983" s="14" t="s">
        <v>282</v>
      </c>
      <c r="L4983" s="14" t="s">
        <v>83</v>
      </c>
      <c r="M4983" s="14" t="s">
        <v>31</v>
      </c>
      <c r="N4983" s="14" t="s">
        <v>55</v>
      </c>
      <c r="O4983" s="14" t="s">
        <v>56</v>
      </c>
      <c r="P4983" s="14" t="s">
        <v>16078</v>
      </c>
      <c r="Q4983" s="14" t="s">
        <v>58</v>
      </c>
      <c r="R4983" s="14" t="s">
        <v>16079</v>
      </c>
      <c r="S4983" s="14" t="s">
        <v>110</v>
      </c>
      <c r="T4983" s="14" t="s">
        <v>223</v>
      </c>
      <c r="U4983" s="14" t="s">
        <v>495</v>
      </c>
      <c r="V4983" s="16">
        <v>6201.49</v>
      </c>
      <c r="W4983" s="13">
        <v>11</v>
      </c>
      <c r="X4983" s="17">
        <v>0</v>
      </c>
      <c r="Y4983" s="16">
        <v>1859.99</v>
      </c>
      <c r="Z4983" s="31">
        <f t="shared" si="387"/>
        <v>0.29992630803242448</v>
      </c>
    </row>
    <row r="4984" spans="1:26">
      <c r="A4984" s="26">
        <v>4983</v>
      </c>
      <c r="B4984" s="7" t="s">
        <v>16080</v>
      </c>
      <c r="C4984" s="8">
        <v>44731</v>
      </c>
      <c r="D4984" s="12">
        <f t="shared" si="384"/>
        <v>2022</v>
      </c>
      <c r="E4984" s="12">
        <f t="shared" si="385"/>
        <v>6</v>
      </c>
      <c r="F4984" s="8" t="str">
        <f t="shared" si="386"/>
        <v>2022-06</v>
      </c>
      <c r="G4984" s="8">
        <v>44731</v>
      </c>
      <c r="H4984" s="23">
        <f t="shared" si="388"/>
        <v>0</v>
      </c>
      <c r="I4984" s="7" t="s">
        <v>63</v>
      </c>
      <c r="J4984" s="7" t="s">
        <v>1306</v>
      </c>
      <c r="K4984" s="7" t="s">
        <v>1307</v>
      </c>
      <c r="L4984" s="7" t="s">
        <v>30</v>
      </c>
      <c r="M4984" s="7" t="s">
        <v>31</v>
      </c>
      <c r="N4984" s="7" t="s">
        <v>91</v>
      </c>
      <c r="O4984" s="7" t="s">
        <v>92</v>
      </c>
      <c r="P4984" s="7" t="s">
        <v>16081</v>
      </c>
      <c r="Q4984" s="7" t="s">
        <v>46</v>
      </c>
      <c r="R4984" s="7" t="s">
        <v>16082</v>
      </c>
      <c r="S4984" s="7" t="s">
        <v>110</v>
      </c>
      <c r="T4984" s="7" t="s">
        <v>111</v>
      </c>
      <c r="U4984" s="7" t="s">
        <v>216</v>
      </c>
      <c r="V4984" s="10">
        <v>17491.349999999999</v>
      </c>
      <c r="W4984" s="6">
        <v>13</v>
      </c>
      <c r="X4984" s="11">
        <v>0.3</v>
      </c>
      <c r="Y4984" s="10">
        <v>5346.93</v>
      </c>
      <c r="Z4984" s="30">
        <f t="shared" si="387"/>
        <v>0.30568995532077287</v>
      </c>
    </row>
    <row r="4985" spans="1:26">
      <c r="A4985" s="27">
        <v>4984</v>
      </c>
      <c r="B4985" s="14" t="s">
        <v>16083</v>
      </c>
      <c r="C4985" s="15">
        <v>45038</v>
      </c>
      <c r="D4985" s="12">
        <f t="shared" si="384"/>
        <v>2023</v>
      </c>
      <c r="E4985" s="12">
        <f t="shared" si="385"/>
        <v>4</v>
      </c>
      <c r="F4985" s="15" t="str">
        <f t="shared" si="386"/>
        <v>2023-04</v>
      </c>
      <c r="G4985" s="15">
        <v>45044</v>
      </c>
      <c r="H4985" s="23">
        <f t="shared" si="388"/>
        <v>6</v>
      </c>
      <c r="I4985" s="14" t="s">
        <v>27</v>
      </c>
      <c r="J4985" s="14" t="s">
        <v>2875</v>
      </c>
      <c r="K4985" s="14" t="s">
        <v>325</v>
      </c>
      <c r="L4985" s="14" t="s">
        <v>30</v>
      </c>
      <c r="M4985" s="14" t="s">
        <v>31</v>
      </c>
      <c r="N4985" s="14" t="s">
        <v>228</v>
      </c>
      <c r="O4985" s="14" t="s">
        <v>229</v>
      </c>
      <c r="P4985" s="14" t="s">
        <v>16084</v>
      </c>
      <c r="Q4985" s="14" t="s">
        <v>46</v>
      </c>
      <c r="R4985" s="14" t="s">
        <v>16085</v>
      </c>
      <c r="S4985" s="14" t="s">
        <v>37</v>
      </c>
      <c r="T4985" s="14" t="s">
        <v>208</v>
      </c>
      <c r="U4985" s="14" t="s">
        <v>265</v>
      </c>
      <c r="V4985" s="16">
        <v>2215.73</v>
      </c>
      <c r="W4985" s="13">
        <v>4</v>
      </c>
      <c r="X4985" s="17">
        <v>0.1</v>
      </c>
      <c r="Y4985" s="16">
        <v>811.8</v>
      </c>
      <c r="Z4985" s="31">
        <f t="shared" si="387"/>
        <v>0.3663803802809909</v>
      </c>
    </row>
    <row r="4986" spans="1:26">
      <c r="A4986" s="26">
        <v>4985</v>
      </c>
      <c r="B4986" s="7" t="s">
        <v>16086</v>
      </c>
      <c r="C4986" s="8">
        <v>45168</v>
      </c>
      <c r="D4986" s="12">
        <f t="shared" si="384"/>
        <v>2023</v>
      </c>
      <c r="E4986" s="12">
        <f t="shared" si="385"/>
        <v>8</v>
      </c>
      <c r="F4986" s="8" t="str">
        <f t="shared" si="386"/>
        <v>2023-08</v>
      </c>
      <c r="G4986" s="8">
        <v>45168</v>
      </c>
      <c r="H4986" s="23">
        <f t="shared" si="388"/>
        <v>0</v>
      </c>
      <c r="I4986" s="7" t="s">
        <v>63</v>
      </c>
      <c r="J4986" s="7" t="s">
        <v>179</v>
      </c>
      <c r="K4986" s="7" t="s">
        <v>180</v>
      </c>
      <c r="L4986" s="7" t="s">
        <v>83</v>
      </c>
      <c r="M4986" s="7" t="s">
        <v>31</v>
      </c>
      <c r="N4986" s="7" t="s">
        <v>181</v>
      </c>
      <c r="O4986" s="7" t="s">
        <v>107</v>
      </c>
      <c r="P4986" s="7" t="s">
        <v>16087</v>
      </c>
      <c r="Q4986" s="7" t="s">
        <v>35</v>
      </c>
      <c r="R4986" s="7" t="s">
        <v>16088</v>
      </c>
      <c r="S4986" s="7" t="s">
        <v>110</v>
      </c>
      <c r="T4986" s="7" t="s">
        <v>223</v>
      </c>
      <c r="U4986" s="7" t="s">
        <v>449</v>
      </c>
      <c r="V4986" s="10">
        <v>7526.03</v>
      </c>
      <c r="W4986" s="6">
        <v>10</v>
      </c>
      <c r="X4986" s="11">
        <v>0</v>
      </c>
      <c r="Y4986" s="10">
        <v>-217.46</v>
      </c>
      <c r="Z4986" s="30">
        <f t="shared" si="387"/>
        <v>-2.8894383891640084E-2</v>
      </c>
    </row>
    <row r="4987" spans="1:26">
      <c r="A4987" s="27">
        <v>4986</v>
      </c>
      <c r="B4987" s="14" t="s">
        <v>16089</v>
      </c>
      <c r="C4987" s="15">
        <v>45375</v>
      </c>
      <c r="D4987" s="12">
        <f t="shared" si="384"/>
        <v>2024</v>
      </c>
      <c r="E4987" s="12">
        <f t="shared" si="385"/>
        <v>3</v>
      </c>
      <c r="F4987" s="15" t="str">
        <f t="shared" si="386"/>
        <v>2024-03</v>
      </c>
      <c r="G4987" s="15">
        <v>45377</v>
      </c>
      <c r="H4987" s="23">
        <f t="shared" si="388"/>
        <v>2</v>
      </c>
      <c r="I4987" s="14" t="s">
        <v>122</v>
      </c>
      <c r="J4987" s="14" t="s">
        <v>2658</v>
      </c>
      <c r="K4987" s="14" t="s">
        <v>2659</v>
      </c>
      <c r="L4987" s="14" t="s">
        <v>66</v>
      </c>
      <c r="M4987" s="14" t="s">
        <v>31</v>
      </c>
      <c r="N4987" s="14" t="s">
        <v>125</v>
      </c>
      <c r="O4987" s="14" t="s">
        <v>126</v>
      </c>
      <c r="P4987" s="14" t="s">
        <v>16090</v>
      </c>
      <c r="Q4987" s="14" t="s">
        <v>58</v>
      </c>
      <c r="R4987" s="14" t="s">
        <v>16091</v>
      </c>
      <c r="S4987" s="14" t="s">
        <v>110</v>
      </c>
      <c r="T4987" s="14" t="s">
        <v>111</v>
      </c>
      <c r="U4987" s="14" t="s">
        <v>287</v>
      </c>
      <c r="V4987" s="16">
        <v>4191.08</v>
      </c>
      <c r="W4987" s="13">
        <v>7</v>
      </c>
      <c r="X4987" s="17">
        <v>0.3</v>
      </c>
      <c r="Y4987" s="16">
        <v>-637.44000000000005</v>
      </c>
      <c r="Z4987" s="31">
        <f t="shared" si="387"/>
        <v>-0.15209444820905352</v>
      </c>
    </row>
    <row r="4988" spans="1:26">
      <c r="A4988" s="26">
        <v>4987</v>
      </c>
      <c r="B4988" s="7" t="s">
        <v>16092</v>
      </c>
      <c r="C4988" s="8">
        <v>45632</v>
      </c>
      <c r="D4988" s="12">
        <f t="shared" si="384"/>
        <v>2024</v>
      </c>
      <c r="E4988" s="12">
        <f t="shared" si="385"/>
        <v>12</v>
      </c>
      <c r="F4988" s="8" t="str">
        <f t="shared" si="386"/>
        <v>2024-12</v>
      </c>
      <c r="G4988" s="8">
        <v>45637</v>
      </c>
      <c r="H4988" s="23">
        <f t="shared" si="388"/>
        <v>5</v>
      </c>
      <c r="I4988" s="7" t="s">
        <v>52</v>
      </c>
      <c r="J4988" s="7" t="s">
        <v>4074</v>
      </c>
      <c r="K4988" s="7" t="s">
        <v>2393</v>
      </c>
      <c r="L4988" s="7" t="s">
        <v>30</v>
      </c>
      <c r="M4988" s="7" t="s">
        <v>31</v>
      </c>
      <c r="N4988" s="7" t="s">
        <v>181</v>
      </c>
      <c r="O4988" s="7" t="s">
        <v>107</v>
      </c>
      <c r="P4988" s="7" t="s">
        <v>16093</v>
      </c>
      <c r="Q4988" s="7" t="s">
        <v>35</v>
      </c>
      <c r="R4988" s="7" t="s">
        <v>16094</v>
      </c>
      <c r="S4988" s="7" t="s">
        <v>37</v>
      </c>
      <c r="T4988" s="7" t="s">
        <v>38</v>
      </c>
      <c r="U4988" s="7" t="s">
        <v>177</v>
      </c>
      <c r="V4988" s="10">
        <v>210.66</v>
      </c>
      <c r="W4988" s="6">
        <v>2</v>
      </c>
      <c r="X4988" s="11">
        <v>0</v>
      </c>
      <c r="Y4988" s="10">
        <v>-30.9</v>
      </c>
      <c r="Z4988" s="30">
        <f t="shared" si="387"/>
        <v>-0.14668185702079178</v>
      </c>
    </row>
    <row r="4989" spans="1:26">
      <c r="A4989" s="27">
        <v>4988</v>
      </c>
      <c r="B4989" s="14" t="s">
        <v>16095</v>
      </c>
      <c r="C4989" s="15">
        <v>45393</v>
      </c>
      <c r="D4989" s="12">
        <f t="shared" si="384"/>
        <v>2024</v>
      </c>
      <c r="E4989" s="12">
        <f t="shared" si="385"/>
        <v>4</v>
      </c>
      <c r="F4989" s="15" t="str">
        <f t="shared" si="386"/>
        <v>2024-04</v>
      </c>
      <c r="G4989" s="15">
        <v>45397</v>
      </c>
      <c r="H4989" s="23">
        <f t="shared" si="388"/>
        <v>4</v>
      </c>
      <c r="I4989" s="14" t="s">
        <v>52</v>
      </c>
      <c r="J4989" s="14" t="s">
        <v>3296</v>
      </c>
      <c r="K4989" s="14" t="s">
        <v>3258</v>
      </c>
      <c r="L4989" s="14" t="s">
        <v>66</v>
      </c>
      <c r="M4989" s="14" t="s">
        <v>31</v>
      </c>
      <c r="N4989" s="14" t="s">
        <v>125</v>
      </c>
      <c r="O4989" s="14" t="s">
        <v>126</v>
      </c>
      <c r="P4989" s="14" t="s">
        <v>6893</v>
      </c>
      <c r="Q4989" s="14" t="s">
        <v>58</v>
      </c>
      <c r="R4989" s="14" t="s">
        <v>16096</v>
      </c>
      <c r="S4989" s="14" t="s">
        <v>48</v>
      </c>
      <c r="T4989" s="14" t="s">
        <v>434</v>
      </c>
      <c r="U4989" s="14" t="s">
        <v>1113</v>
      </c>
      <c r="V4989" s="16">
        <v>196.23</v>
      </c>
      <c r="W4989" s="13">
        <v>2</v>
      </c>
      <c r="X4989" s="17">
        <v>0.1</v>
      </c>
      <c r="Y4989" s="16">
        <v>79.73</v>
      </c>
      <c r="Z4989" s="31">
        <f t="shared" si="387"/>
        <v>0.40630892320236461</v>
      </c>
    </row>
    <row r="4990" spans="1:26">
      <c r="A4990" s="26">
        <v>4989</v>
      </c>
      <c r="B4990" s="7" t="s">
        <v>16097</v>
      </c>
      <c r="C4990" s="8">
        <v>45060</v>
      </c>
      <c r="D4990" s="12">
        <f t="shared" si="384"/>
        <v>2023</v>
      </c>
      <c r="E4990" s="12">
        <f t="shared" si="385"/>
        <v>5</v>
      </c>
      <c r="F4990" s="8" t="str">
        <f t="shared" si="386"/>
        <v>2023-05</v>
      </c>
      <c r="G4990" s="8">
        <v>45065</v>
      </c>
      <c r="H4990" s="23">
        <f t="shared" si="388"/>
        <v>5</v>
      </c>
      <c r="I4990" s="7" t="s">
        <v>52</v>
      </c>
      <c r="J4990" s="7" t="s">
        <v>1163</v>
      </c>
      <c r="K4990" s="7" t="s">
        <v>192</v>
      </c>
      <c r="L4990" s="7" t="s">
        <v>66</v>
      </c>
      <c r="M4990" s="7" t="s">
        <v>31</v>
      </c>
      <c r="N4990" s="7" t="s">
        <v>106</v>
      </c>
      <c r="O4990" s="7" t="s">
        <v>107</v>
      </c>
      <c r="P4990" s="7" t="s">
        <v>16098</v>
      </c>
      <c r="Q4990" s="7" t="s">
        <v>35</v>
      </c>
      <c r="R4990" s="7" t="s">
        <v>16099</v>
      </c>
      <c r="S4990" s="7" t="s">
        <v>110</v>
      </c>
      <c r="T4990" s="7" t="s">
        <v>148</v>
      </c>
      <c r="U4990" s="7" t="s">
        <v>149</v>
      </c>
      <c r="V4990" s="10">
        <v>15732.14</v>
      </c>
      <c r="W4990" s="6">
        <v>12</v>
      </c>
      <c r="X4990" s="11">
        <v>0.2</v>
      </c>
      <c r="Y4990" s="10">
        <v>2034.75</v>
      </c>
      <c r="Z4990" s="30">
        <f t="shared" si="387"/>
        <v>0.12933714040175082</v>
      </c>
    </row>
    <row r="4991" spans="1:26">
      <c r="A4991" s="27">
        <v>4990</v>
      </c>
      <c r="B4991" s="14" t="s">
        <v>16100</v>
      </c>
      <c r="C4991" s="15">
        <v>45325</v>
      </c>
      <c r="D4991" s="12">
        <f t="shared" si="384"/>
        <v>2024</v>
      </c>
      <c r="E4991" s="12">
        <f t="shared" si="385"/>
        <v>2</v>
      </c>
      <c r="F4991" s="15" t="str">
        <f t="shared" si="386"/>
        <v>2024-02</v>
      </c>
      <c r="G4991" s="15">
        <v>45327</v>
      </c>
      <c r="H4991" s="23">
        <f t="shared" si="388"/>
        <v>2</v>
      </c>
      <c r="I4991" s="14" t="s">
        <v>122</v>
      </c>
      <c r="J4991" s="14" t="s">
        <v>2080</v>
      </c>
      <c r="K4991" s="14" t="s">
        <v>2081</v>
      </c>
      <c r="L4991" s="14" t="s">
        <v>66</v>
      </c>
      <c r="M4991" s="14" t="s">
        <v>31</v>
      </c>
      <c r="N4991" s="14" t="s">
        <v>166</v>
      </c>
      <c r="O4991" s="14" t="s">
        <v>167</v>
      </c>
      <c r="P4991" s="14" t="s">
        <v>16101</v>
      </c>
      <c r="Q4991" s="14" t="s">
        <v>35</v>
      </c>
      <c r="R4991" s="14" t="s">
        <v>16102</v>
      </c>
      <c r="S4991" s="14" t="s">
        <v>37</v>
      </c>
      <c r="T4991" s="14" t="s">
        <v>170</v>
      </c>
      <c r="U4991" s="14" t="s">
        <v>171</v>
      </c>
      <c r="V4991" s="16">
        <v>7753.75</v>
      </c>
      <c r="W4991" s="13">
        <v>6</v>
      </c>
      <c r="X4991" s="17">
        <v>0</v>
      </c>
      <c r="Y4991" s="16">
        <v>1170.48</v>
      </c>
      <c r="Z4991" s="31">
        <f t="shared" si="387"/>
        <v>0.15095663388682895</v>
      </c>
    </row>
    <row r="4992" spans="1:26">
      <c r="A4992" s="26">
        <v>4991</v>
      </c>
      <c r="B4992" s="7" t="s">
        <v>16103</v>
      </c>
      <c r="C4992" s="8">
        <v>44872</v>
      </c>
      <c r="D4992" s="12">
        <f t="shared" si="384"/>
        <v>2022</v>
      </c>
      <c r="E4992" s="12">
        <f t="shared" si="385"/>
        <v>11</v>
      </c>
      <c r="F4992" s="8" t="str">
        <f t="shared" si="386"/>
        <v>2022-11</v>
      </c>
      <c r="G4992" s="8">
        <v>44872</v>
      </c>
      <c r="H4992" s="23">
        <f t="shared" si="388"/>
        <v>0</v>
      </c>
      <c r="I4992" s="7" t="s">
        <v>63</v>
      </c>
      <c r="J4992" s="7" t="s">
        <v>1276</v>
      </c>
      <c r="K4992" s="7" t="s">
        <v>1277</v>
      </c>
      <c r="L4992" s="7" t="s">
        <v>30</v>
      </c>
      <c r="M4992" s="7" t="s">
        <v>31</v>
      </c>
      <c r="N4992" s="7" t="s">
        <v>153</v>
      </c>
      <c r="O4992" s="7" t="s">
        <v>154</v>
      </c>
      <c r="P4992" s="7" t="s">
        <v>16104</v>
      </c>
      <c r="Q4992" s="7" t="s">
        <v>146</v>
      </c>
      <c r="R4992" s="7" t="s">
        <v>16105</v>
      </c>
      <c r="S4992" s="7" t="s">
        <v>37</v>
      </c>
      <c r="T4992" s="7" t="s">
        <v>208</v>
      </c>
      <c r="U4992" s="7" t="s">
        <v>408</v>
      </c>
      <c r="V4992" s="10">
        <v>1862.97</v>
      </c>
      <c r="W4992" s="6">
        <v>2</v>
      </c>
      <c r="X4992" s="11">
        <v>0</v>
      </c>
      <c r="Y4992" s="10">
        <v>61.2</v>
      </c>
      <c r="Z4992" s="30">
        <f t="shared" si="387"/>
        <v>3.2850770543809082E-2</v>
      </c>
    </row>
    <row r="4993" spans="1:26">
      <c r="A4993" s="27">
        <v>4992</v>
      </c>
      <c r="B4993" s="14" t="s">
        <v>16106</v>
      </c>
      <c r="C4993" s="15">
        <v>45479</v>
      </c>
      <c r="D4993" s="12">
        <f t="shared" si="384"/>
        <v>2024</v>
      </c>
      <c r="E4993" s="12">
        <f t="shared" si="385"/>
        <v>7</v>
      </c>
      <c r="F4993" s="15" t="str">
        <f t="shared" si="386"/>
        <v>2024-07</v>
      </c>
      <c r="G4993" s="15">
        <v>45484</v>
      </c>
      <c r="H4993" s="23">
        <f t="shared" si="388"/>
        <v>5</v>
      </c>
      <c r="I4993" s="14" t="s">
        <v>27</v>
      </c>
      <c r="J4993" s="14" t="s">
        <v>1905</v>
      </c>
      <c r="K4993" s="14" t="s">
        <v>1906</v>
      </c>
      <c r="L4993" s="14" t="s">
        <v>66</v>
      </c>
      <c r="M4993" s="14" t="s">
        <v>31</v>
      </c>
      <c r="N4993" s="14" t="s">
        <v>181</v>
      </c>
      <c r="O4993" s="14" t="s">
        <v>107</v>
      </c>
      <c r="P4993" s="14" t="s">
        <v>16107</v>
      </c>
      <c r="Q4993" s="14" t="s">
        <v>35</v>
      </c>
      <c r="R4993" s="14" t="s">
        <v>16108</v>
      </c>
      <c r="S4993" s="14" t="s">
        <v>110</v>
      </c>
      <c r="T4993" s="14" t="s">
        <v>243</v>
      </c>
      <c r="U4993" s="14" t="s">
        <v>481</v>
      </c>
      <c r="V4993" s="16">
        <v>3781.3</v>
      </c>
      <c r="W4993" s="13">
        <v>11</v>
      </c>
      <c r="X4993" s="17">
        <v>0.4</v>
      </c>
      <c r="Y4993" s="16">
        <v>127.8</v>
      </c>
      <c r="Z4993" s="31">
        <f t="shared" si="387"/>
        <v>3.3797900193055293E-2</v>
      </c>
    </row>
    <row r="4994" spans="1:26">
      <c r="A4994" s="26">
        <v>4993</v>
      </c>
      <c r="B4994" s="7" t="s">
        <v>16109</v>
      </c>
      <c r="C4994" s="8">
        <v>44335</v>
      </c>
      <c r="D4994" s="12">
        <f t="shared" ref="D4994:D5057" si="389">YEAR(C4994)</f>
        <v>2021</v>
      </c>
      <c r="E4994" s="12">
        <f t="shared" ref="E4994:E5057" si="390">MONTH(C4994)</f>
        <v>5</v>
      </c>
      <c r="F4994" s="8" t="str">
        <f t="shared" ref="F4994:F5057" si="391">TEXT(C4994,"yyyy-mm")</f>
        <v>2021-05</v>
      </c>
      <c r="G4994" s="8">
        <v>44336</v>
      </c>
      <c r="H4994" s="23">
        <f t="shared" si="388"/>
        <v>1</v>
      </c>
      <c r="I4994" s="7" t="s">
        <v>122</v>
      </c>
      <c r="J4994" s="7" t="s">
        <v>1636</v>
      </c>
      <c r="K4994" s="7" t="s">
        <v>1637</v>
      </c>
      <c r="L4994" s="7" t="s">
        <v>30</v>
      </c>
      <c r="M4994" s="7" t="s">
        <v>31</v>
      </c>
      <c r="N4994" s="7" t="s">
        <v>213</v>
      </c>
      <c r="O4994" s="7" t="s">
        <v>92</v>
      </c>
      <c r="P4994" s="7" t="s">
        <v>16110</v>
      </c>
      <c r="Q4994" s="7" t="s">
        <v>46</v>
      </c>
      <c r="R4994" s="7" t="s">
        <v>16111</v>
      </c>
      <c r="S4994" s="7" t="s">
        <v>37</v>
      </c>
      <c r="T4994" s="7" t="s">
        <v>60</v>
      </c>
      <c r="U4994" s="7" t="s">
        <v>162</v>
      </c>
      <c r="V4994" s="10">
        <v>954.36</v>
      </c>
      <c r="W4994" s="6">
        <v>9</v>
      </c>
      <c r="X4994" s="11">
        <v>0.2</v>
      </c>
      <c r="Y4994" s="10">
        <v>-24.47</v>
      </c>
      <c r="Z4994" s="30">
        <f t="shared" ref="Z4994:Z5057" si="392">IFERROR(Y4994/V4994,0)</f>
        <v>-2.5640219623622111E-2</v>
      </c>
    </row>
    <row r="4995" spans="1:26">
      <c r="A4995" s="27">
        <v>4994</v>
      </c>
      <c r="B4995" s="14" t="s">
        <v>16112</v>
      </c>
      <c r="C4995" s="15">
        <v>45099</v>
      </c>
      <c r="D4995" s="12">
        <f t="shared" si="389"/>
        <v>2023</v>
      </c>
      <c r="E4995" s="12">
        <f t="shared" si="390"/>
        <v>6</v>
      </c>
      <c r="F4995" s="15" t="str">
        <f t="shared" si="391"/>
        <v>2023-06</v>
      </c>
      <c r="G4995" s="15">
        <v>45099</v>
      </c>
      <c r="H4995" s="23">
        <f t="shared" si="388"/>
        <v>0</v>
      </c>
      <c r="I4995" s="14" t="s">
        <v>63</v>
      </c>
      <c r="J4995" s="14" t="s">
        <v>2204</v>
      </c>
      <c r="K4995" s="14" t="s">
        <v>2205</v>
      </c>
      <c r="L4995" s="14" t="s">
        <v>30</v>
      </c>
      <c r="M4995" s="14" t="s">
        <v>31</v>
      </c>
      <c r="N4995" s="14" t="s">
        <v>91</v>
      </c>
      <c r="O4995" s="14" t="s">
        <v>92</v>
      </c>
      <c r="P4995" s="14" t="s">
        <v>16113</v>
      </c>
      <c r="Q4995" s="14" t="s">
        <v>46</v>
      </c>
      <c r="R4995" s="14" t="s">
        <v>16114</v>
      </c>
      <c r="S4995" s="14" t="s">
        <v>48</v>
      </c>
      <c r="T4995" s="14" t="s">
        <v>95</v>
      </c>
      <c r="U4995" s="14" t="s">
        <v>571</v>
      </c>
      <c r="V4995" s="16">
        <v>1330.97</v>
      </c>
      <c r="W4995" s="13">
        <v>11</v>
      </c>
      <c r="X4995" s="17">
        <v>0.2</v>
      </c>
      <c r="Y4995" s="16">
        <v>47.01</v>
      </c>
      <c r="Z4995" s="31">
        <f t="shared" si="392"/>
        <v>3.5320104885910274E-2</v>
      </c>
    </row>
    <row r="4996" spans="1:26">
      <c r="A4996" s="26">
        <v>4995</v>
      </c>
      <c r="B4996" s="7" t="s">
        <v>16115</v>
      </c>
      <c r="C4996" s="8">
        <v>45262</v>
      </c>
      <c r="D4996" s="12">
        <f t="shared" si="389"/>
        <v>2023</v>
      </c>
      <c r="E4996" s="12">
        <f t="shared" si="390"/>
        <v>12</v>
      </c>
      <c r="F4996" s="8" t="str">
        <f t="shared" si="391"/>
        <v>2023-12</v>
      </c>
      <c r="G4996" s="8">
        <v>45270</v>
      </c>
      <c r="H4996" s="23">
        <f t="shared" ref="H4996:H5059" si="393">G4996-C4996</f>
        <v>8</v>
      </c>
      <c r="I4996" s="7" t="s">
        <v>27</v>
      </c>
      <c r="J4996" s="7" t="s">
        <v>4975</v>
      </c>
      <c r="K4996" s="7" t="s">
        <v>1121</v>
      </c>
      <c r="L4996" s="7" t="s">
        <v>30</v>
      </c>
      <c r="M4996" s="7" t="s">
        <v>31</v>
      </c>
      <c r="N4996" s="7" t="s">
        <v>143</v>
      </c>
      <c r="O4996" s="7" t="s">
        <v>144</v>
      </c>
      <c r="P4996" s="7" t="s">
        <v>16116</v>
      </c>
      <c r="Q4996" s="7" t="s">
        <v>146</v>
      </c>
      <c r="R4996" s="7" t="s">
        <v>16117</v>
      </c>
      <c r="S4996" s="7" t="s">
        <v>37</v>
      </c>
      <c r="T4996" s="7" t="s">
        <v>60</v>
      </c>
      <c r="U4996" s="7" t="s">
        <v>61</v>
      </c>
      <c r="V4996" s="10">
        <v>13826.75</v>
      </c>
      <c r="W4996" s="6">
        <v>11</v>
      </c>
      <c r="X4996" s="11">
        <v>0.1</v>
      </c>
      <c r="Y4996" s="10">
        <v>-1771.4</v>
      </c>
      <c r="Z4996" s="30">
        <f t="shared" si="392"/>
        <v>-0.12811398195526788</v>
      </c>
    </row>
    <row r="4997" spans="1:26">
      <c r="A4997" s="27">
        <v>4996</v>
      </c>
      <c r="B4997" s="14" t="s">
        <v>16118</v>
      </c>
      <c r="C4997" s="15">
        <v>45169</v>
      </c>
      <c r="D4997" s="12">
        <f t="shared" si="389"/>
        <v>2023</v>
      </c>
      <c r="E4997" s="12">
        <f t="shared" si="390"/>
        <v>8</v>
      </c>
      <c r="F4997" s="15" t="str">
        <f t="shared" si="391"/>
        <v>2023-08</v>
      </c>
      <c r="G4997" s="15">
        <v>45172</v>
      </c>
      <c r="H4997" s="23">
        <f t="shared" si="393"/>
        <v>3</v>
      </c>
      <c r="I4997" s="14" t="s">
        <v>122</v>
      </c>
      <c r="J4997" s="14" t="s">
        <v>425</v>
      </c>
      <c r="K4997" s="14" t="s">
        <v>426</v>
      </c>
      <c r="L4997" s="14" t="s">
        <v>30</v>
      </c>
      <c r="M4997" s="14" t="s">
        <v>31</v>
      </c>
      <c r="N4997" s="14" t="s">
        <v>74</v>
      </c>
      <c r="O4997" s="14" t="s">
        <v>75</v>
      </c>
      <c r="P4997" s="14" t="s">
        <v>16119</v>
      </c>
      <c r="Q4997" s="14" t="s">
        <v>46</v>
      </c>
      <c r="R4997" s="14" t="s">
        <v>16120</v>
      </c>
      <c r="S4997" s="14" t="s">
        <v>48</v>
      </c>
      <c r="T4997" s="14" t="s">
        <v>49</v>
      </c>
      <c r="U4997" s="14" t="s">
        <v>120</v>
      </c>
      <c r="V4997" s="16">
        <v>212.45</v>
      </c>
      <c r="W4997" s="13">
        <v>2</v>
      </c>
      <c r="X4997" s="17">
        <v>0.2</v>
      </c>
      <c r="Y4997" s="16">
        <v>58.11</v>
      </c>
      <c r="Z4997" s="31">
        <f t="shared" si="392"/>
        <v>0.2735231819251589</v>
      </c>
    </row>
    <row r="4998" spans="1:26">
      <c r="A4998" s="26">
        <v>4997</v>
      </c>
      <c r="B4998" s="7" t="s">
        <v>16121</v>
      </c>
      <c r="C4998" s="8">
        <v>45542</v>
      </c>
      <c r="D4998" s="12">
        <f t="shared" si="389"/>
        <v>2024</v>
      </c>
      <c r="E4998" s="12">
        <f t="shared" si="390"/>
        <v>9</v>
      </c>
      <c r="F4998" s="8" t="str">
        <f t="shared" si="391"/>
        <v>2024-09</v>
      </c>
      <c r="G4998" s="8">
        <v>45547</v>
      </c>
      <c r="H4998" s="23">
        <f t="shared" si="393"/>
        <v>5</v>
      </c>
      <c r="I4998" s="7" t="s">
        <v>27</v>
      </c>
      <c r="J4998" s="7" t="s">
        <v>3327</v>
      </c>
      <c r="K4998" s="7" t="s">
        <v>1524</v>
      </c>
      <c r="L4998" s="7" t="s">
        <v>66</v>
      </c>
      <c r="M4998" s="7" t="s">
        <v>31</v>
      </c>
      <c r="N4998" s="7" t="s">
        <v>106</v>
      </c>
      <c r="O4998" s="7" t="s">
        <v>107</v>
      </c>
      <c r="P4998" s="7" t="s">
        <v>16122</v>
      </c>
      <c r="Q4998" s="7" t="s">
        <v>35</v>
      </c>
      <c r="R4998" s="7" t="s">
        <v>16123</v>
      </c>
      <c r="S4998" s="7" t="s">
        <v>48</v>
      </c>
      <c r="T4998" s="7" t="s">
        <v>69</v>
      </c>
      <c r="U4998" s="7" t="s">
        <v>70</v>
      </c>
      <c r="V4998" s="10">
        <v>121.75</v>
      </c>
      <c r="W4998" s="6">
        <v>3</v>
      </c>
      <c r="X4998" s="11">
        <v>0.2</v>
      </c>
      <c r="Y4998" s="10">
        <v>2.68</v>
      </c>
      <c r="Z4998" s="30">
        <f t="shared" si="392"/>
        <v>2.2012320328542095E-2</v>
      </c>
    </row>
    <row r="4999" spans="1:26">
      <c r="A4999" s="27">
        <v>4998</v>
      </c>
      <c r="B4999" s="14" t="s">
        <v>16124</v>
      </c>
      <c r="C4999" s="15">
        <v>44509</v>
      </c>
      <c r="D4999" s="12">
        <f t="shared" si="389"/>
        <v>2021</v>
      </c>
      <c r="E4999" s="12">
        <f t="shared" si="390"/>
        <v>11</v>
      </c>
      <c r="F4999" s="15" t="str">
        <f t="shared" si="391"/>
        <v>2021-11</v>
      </c>
      <c r="G4999" s="15">
        <v>44509</v>
      </c>
      <c r="H4999" s="23">
        <f t="shared" si="393"/>
        <v>0</v>
      </c>
      <c r="I4999" s="14" t="s">
        <v>63</v>
      </c>
      <c r="J4999" s="14" t="s">
        <v>41</v>
      </c>
      <c r="K4999" s="14" t="s">
        <v>42</v>
      </c>
      <c r="L4999" s="14" t="s">
        <v>30</v>
      </c>
      <c r="M4999" s="14" t="s">
        <v>31</v>
      </c>
      <c r="N4999" s="14" t="s">
        <v>43</v>
      </c>
      <c r="O4999" s="14" t="s">
        <v>44</v>
      </c>
      <c r="P4999" s="14" t="s">
        <v>16125</v>
      </c>
      <c r="Q4999" s="14" t="s">
        <v>46</v>
      </c>
      <c r="R4999" s="14" t="s">
        <v>16126</v>
      </c>
      <c r="S4999" s="14" t="s">
        <v>37</v>
      </c>
      <c r="T4999" s="14" t="s">
        <v>38</v>
      </c>
      <c r="U4999" s="14" t="s">
        <v>333</v>
      </c>
      <c r="V4999" s="16">
        <v>937.17</v>
      </c>
      <c r="W4999" s="13">
        <v>2</v>
      </c>
      <c r="X4999" s="17">
        <v>0.4</v>
      </c>
      <c r="Y4999" s="16">
        <v>254.53</v>
      </c>
      <c r="Z4999" s="31">
        <f t="shared" si="392"/>
        <v>0.27159426784894952</v>
      </c>
    </row>
    <row r="5000" spans="1:26">
      <c r="A5000" s="26">
        <v>4999</v>
      </c>
      <c r="B5000" s="7" t="s">
        <v>16127</v>
      </c>
      <c r="C5000" s="8">
        <v>44359</v>
      </c>
      <c r="D5000" s="12">
        <f t="shared" si="389"/>
        <v>2021</v>
      </c>
      <c r="E5000" s="12">
        <f t="shared" si="390"/>
        <v>6</v>
      </c>
      <c r="F5000" s="8" t="str">
        <f t="shared" si="391"/>
        <v>2021-06</v>
      </c>
      <c r="G5000" s="8">
        <v>44363</v>
      </c>
      <c r="H5000" s="23">
        <f t="shared" si="393"/>
        <v>4</v>
      </c>
      <c r="I5000" s="7" t="s">
        <v>52</v>
      </c>
      <c r="J5000" s="7" t="s">
        <v>1905</v>
      </c>
      <c r="K5000" s="7" t="s">
        <v>1906</v>
      </c>
      <c r="L5000" s="7" t="s">
        <v>66</v>
      </c>
      <c r="M5000" s="7" t="s">
        <v>31</v>
      </c>
      <c r="N5000" s="7" t="s">
        <v>181</v>
      </c>
      <c r="O5000" s="7" t="s">
        <v>107</v>
      </c>
      <c r="P5000" s="7" t="s">
        <v>10960</v>
      </c>
      <c r="Q5000" s="7" t="s">
        <v>35</v>
      </c>
      <c r="R5000" s="7" t="s">
        <v>16128</v>
      </c>
      <c r="S5000" s="7" t="s">
        <v>110</v>
      </c>
      <c r="T5000" s="7" t="s">
        <v>148</v>
      </c>
      <c r="U5000" s="7" t="s">
        <v>232</v>
      </c>
      <c r="V5000" s="10">
        <v>1389.67</v>
      </c>
      <c r="W5000" s="6">
        <v>2</v>
      </c>
      <c r="X5000" s="11">
        <v>0.2</v>
      </c>
      <c r="Y5000" s="10">
        <v>329.73</v>
      </c>
      <c r="Z5000" s="30">
        <f t="shared" si="392"/>
        <v>0.23727215813826305</v>
      </c>
    </row>
    <row r="5001" spans="1:26">
      <c r="A5001" s="27">
        <v>5000</v>
      </c>
      <c r="B5001" s="14" t="s">
        <v>16129</v>
      </c>
      <c r="C5001" s="15">
        <v>45392</v>
      </c>
      <c r="D5001" s="12">
        <f t="shared" si="389"/>
        <v>2024</v>
      </c>
      <c r="E5001" s="12">
        <f t="shared" si="390"/>
        <v>4</v>
      </c>
      <c r="F5001" s="15" t="str">
        <f t="shared" si="391"/>
        <v>2024-04</v>
      </c>
      <c r="G5001" s="15">
        <v>45395</v>
      </c>
      <c r="H5001" s="23">
        <f t="shared" si="393"/>
        <v>3</v>
      </c>
      <c r="I5001" s="14" t="s">
        <v>122</v>
      </c>
      <c r="J5001" s="14" t="s">
        <v>632</v>
      </c>
      <c r="K5001" s="14" t="s">
        <v>633</v>
      </c>
      <c r="L5001" s="14" t="s">
        <v>30</v>
      </c>
      <c r="M5001" s="14" t="s">
        <v>31</v>
      </c>
      <c r="N5001" s="14" t="s">
        <v>125</v>
      </c>
      <c r="O5001" s="14" t="s">
        <v>126</v>
      </c>
      <c r="P5001" s="14" t="s">
        <v>16130</v>
      </c>
      <c r="Q5001" s="14" t="s">
        <v>58</v>
      </c>
      <c r="R5001" s="14" t="s">
        <v>16131</v>
      </c>
      <c r="S5001" s="14" t="s">
        <v>37</v>
      </c>
      <c r="T5001" s="14" t="s">
        <v>170</v>
      </c>
      <c r="U5001" s="14" t="s">
        <v>189</v>
      </c>
      <c r="V5001" s="16">
        <v>2977.14</v>
      </c>
      <c r="W5001" s="13">
        <v>10</v>
      </c>
      <c r="X5001" s="17">
        <v>0.1</v>
      </c>
      <c r="Y5001" s="16">
        <v>148.65</v>
      </c>
      <c r="Z5001" s="31">
        <f t="shared" si="392"/>
        <v>4.9930470182792883E-2</v>
      </c>
    </row>
    <row r="5002" spans="1:26">
      <c r="A5002" s="26">
        <v>5001</v>
      </c>
      <c r="B5002" s="7" t="s">
        <v>16132</v>
      </c>
      <c r="C5002" s="8">
        <v>44388</v>
      </c>
      <c r="D5002" s="12">
        <f t="shared" si="389"/>
        <v>2021</v>
      </c>
      <c r="E5002" s="12">
        <f t="shared" si="390"/>
        <v>7</v>
      </c>
      <c r="F5002" s="8" t="str">
        <f t="shared" si="391"/>
        <v>2021-07</v>
      </c>
      <c r="G5002" s="8">
        <v>44388</v>
      </c>
      <c r="H5002" s="23">
        <f t="shared" si="393"/>
        <v>0</v>
      </c>
      <c r="I5002" s="7" t="s">
        <v>63</v>
      </c>
      <c r="J5002" s="7" t="s">
        <v>934</v>
      </c>
      <c r="K5002" s="7" t="s">
        <v>380</v>
      </c>
      <c r="L5002" s="7" t="s">
        <v>30</v>
      </c>
      <c r="M5002" s="7" t="s">
        <v>31</v>
      </c>
      <c r="N5002" s="7" t="s">
        <v>116</v>
      </c>
      <c r="O5002" s="7" t="s">
        <v>117</v>
      </c>
      <c r="P5002" s="7" t="s">
        <v>16133</v>
      </c>
      <c r="Q5002" s="7" t="s">
        <v>58</v>
      </c>
      <c r="R5002" s="7" t="s">
        <v>16134</v>
      </c>
      <c r="S5002" s="7" t="s">
        <v>110</v>
      </c>
      <c r="T5002" s="7" t="s">
        <v>148</v>
      </c>
      <c r="U5002" s="7" t="s">
        <v>149</v>
      </c>
      <c r="V5002" s="10">
        <v>1129.52</v>
      </c>
      <c r="W5002" s="6">
        <v>13</v>
      </c>
      <c r="X5002" s="11">
        <v>0</v>
      </c>
      <c r="Y5002" s="10">
        <v>326.39999999999998</v>
      </c>
      <c r="Z5002" s="30">
        <f t="shared" si="392"/>
        <v>0.28897230682059633</v>
      </c>
    </row>
    <row r="5003" spans="1:26">
      <c r="A5003" s="27">
        <v>5002</v>
      </c>
      <c r="B5003" s="14" t="s">
        <v>16135</v>
      </c>
      <c r="C5003" s="15">
        <v>45534</v>
      </c>
      <c r="D5003" s="12">
        <f t="shared" si="389"/>
        <v>2024</v>
      </c>
      <c r="E5003" s="12">
        <f t="shared" si="390"/>
        <v>8</v>
      </c>
      <c r="F5003" s="15" t="str">
        <f t="shared" si="391"/>
        <v>2024-08</v>
      </c>
      <c r="G5003" s="15">
        <v>45537</v>
      </c>
      <c r="H5003" s="23">
        <f t="shared" si="393"/>
        <v>3</v>
      </c>
      <c r="I5003" s="14" t="s">
        <v>52</v>
      </c>
      <c r="J5003" s="14" t="s">
        <v>4740</v>
      </c>
      <c r="K5003" s="14" t="s">
        <v>2490</v>
      </c>
      <c r="L5003" s="14" t="s">
        <v>30</v>
      </c>
      <c r="M5003" s="14" t="s">
        <v>31</v>
      </c>
      <c r="N5003" s="14" t="s">
        <v>74</v>
      </c>
      <c r="O5003" s="14" t="s">
        <v>75</v>
      </c>
      <c r="P5003" s="14" t="s">
        <v>16136</v>
      </c>
      <c r="Q5003" s="14" t="s">
        <v>46</v>
      </c>
      <c r="R5003" s="14" t="s">
        <v>16137</v>
      </c>
      <c r="S5003" s="14" t="s">
        <v>48</v>
      </c>
      <c r="T5003" s="14" t="s">
        <v>49</v>
      </c>
      <c r="U5003" s="14" t="s">
        <v>120</v>
      </c>
      <c r="V5003" s="16">
        <v>57.43</v>
      </c>
      <c r="W5003" s="13">
        <v>3</v>
      </c>
      <c r="X5003" s="17">
        <v>0</v>
      </c>
      <c r="Y5003" s="16">
        <v>14.93</v>
      </c>
      <c r="Z5003" s="31">
        <f t="shared" si="392"/>
        <v>0.25996865749608217</v>
      </c>
    </row>
    <row r="5004" spans="1:26">
      <c r="A5004" s="26">
        <v>5003</v>
      </c>
      <c r="B5004" s="7" t="s">
        <v>16138</v>
      </c>
      <c r="C5004" s="8">
        <v>45413</v>
      </c>
      <c r="D5004" s="12">
        <f t="shared" si="389"/>
        <v>2024</v>
      </c>
      <c r="E5004" s="12">
        <f t="shared" si="390"/>
        <v>5</v>
      </c>
      <c r="F5004" s="8" t="str">
        <f t="shared" si="391"/>
        <v>2024-05</v>
      </c>
      <c r="G5004" s="8">
        <v>45421</v>
      </c>
      <c r="H5004" s="23">
        <f t="shared" si="393"/>
        <v>8</v>
      </c>
      <c r="I5004" s="7" t="s">
        <v>27</v>
      </c>
      <c r="J5004" s="7" t="s">
        <v>1120</v>
      </c>
      <c r="K5004" s="7" t="s">
        <v>1121</v>
      </c>
      <c r="L5004" s="7" t="s">
        <v>66</v>
      </c>
      <c r="M5004" s="7" t="s">
        <v>31</v>
      </c>
      <c r="N5004" s="7" t="s">
        <v>711</v>
      </c>
      <c r="O5004" s="7" t="s">
        <v>712</v>
      </c>
      <c r="P5004" s="7" t="s">
        <v>16139</v>
      </c>
      <c r="Q5004" s="7" t="s">
        <v>35</v>
      </c>
      <c r="R5004" s="7" t="s">
        <v>16140</v>
      </c>
      <c r="S5004" s="7" t="s">
        <v>110</v>
      </c>
      <c r="T5004" s="7" t="s">
        <v>111</v>
      </c>
      <c r="U5004" s="7" t="s">
        <v>216</v>
      </c>
      <c r="V5004" s="10">
        <v>4337.1400000000003</v>
      </c>
      <c r="W5004" s="6">
        <v>5</v>
      </c>
      <c r="X5004" s="11">
        <v>0</v>
      </c>
      <c r="Y5004" s="10">
        <v>-764.75</v>
      </c>
      <c r="Z5004" s="30">
        <f t="shared" si="392"/>
        <v>-0.17632587373245961</v>
      </c>
    </row>
    <row r="5005" spans="1:26">
      <c r="A5005" s="27">
        <v>5004</v>
      </c>
      <c r="B5005" s="14" t="s">
        <v>16141</v>
      </c>
      <c r="C5005" s="15">
        <v>44746</v>
      </c>
      <c r="D5005" s="12">
        <f t="shared" si="389"/>
        <v>2022</v>
      </c>
      <c r="E5005" s="12">
        <f t="shared" si="390"/>
        <v>7</v>
      </c>
      <c r="F5005" s="15" t="str">
        <f t="shared" si="391"/>
        <v>2022-07</v>
      </c>
      <c r="G5005" s="15">
        <v>44753</v>
      </c>
      <c r="H5005" s="23">
        <f t="shared" si="393"/>
        <v>7</v>
      </c>
      <c r="I5005" s="14" t="s">
        <v>27</v>
      </c>
      <c r="J5005" s="14" t="s">
        <v>652</v>
      </c>
      <c r="K5005" s="14" t="s">
        <v>653</v>
      </c>
      <c r="L5005" s="14" t="s">
        <v>66</v>
      </c>
      <c r="M5005" s="14" t="s">
        <v>31</v>
      </c>
      <c r="N5005" s="14" t="s">
        <v>143</v>
      </c>
      <c r="O5005" s="14" t="s">
        <v>144</v>
      </c>
      <c r="P5005" s="14" t="s">
        <v>16142</v>
      </c>
      <c r="Q5005" s="14" t="s">
        <v>146</v>
      </c>
      <c r="R5005" s="14" t="s">
        <v>16143</v>
      </c>
      <c r="S5005" s="14" t="s">
        <v>110</v>
      </c>
      <c r="T5005" s="14" t="s">
        <v>148</v>
      </c>
      <c r="U5005" s="14" t="s">
        <v>232</v>
      </c>
      <c r="V5005" s="16">
        <v>422.39</v>
      </c>
      <c r="W5005" s="13">
        <v>3</v>
      </c>
      <c r="X5005" s="17">
        <v>0.5</v>
      </c>
      <c r="Y5005" s="16">
        <v>66.84</v>
      </c>
      <c r="Z5005" s="31">
        <f t="shared" si="392"/>
        <v>0.15824238263216461</v>
      </c>
    </row>
    <row r="5006" spans="1:26">
      <c r="A5006" s="26">
        <v>5005</v>
      </c>
      <c r="B5006" s="7" t="s">
        <v>16144</v>
      </c>
      <c r="C5006" s="8">
        <v>44572</v>
      </c>
      <c r="D5006" s="12">
        <f t="shared" si="389"/>
        <v>2022</v>
      </c>
      <c r="E5006" s="12">
        <f t="shared" si="390"/>
        <v>1</v>
      </c>
      <c r="F5006" s="8" t="str">
        <f t="shared" si="391"/>
        <v>2022-01</v>
      </c>
      <c r="G5006" s="8">
        <v>44574</v>
      </c>
      <c r="H5006" s="23">
        <f t="shared" si="393"/>
        <v>2</v>
      </c>
      <c r="I5006" s="7" t="s">
        <v>122</v>
      </c>
      <c r="J5006" s="7" t="s">
        <v>4523</v>
      </c>
      <c r="K5006" s="7" t="s">
        <v>1423</v>
      </c>
      <c r="L5006" s="7" t="s">
        <v>30</v>
      </c>
      <c r="M5006" s="7" t="s">
        <v>31</v>
      </c>
      <c r="N5006" s="7" t="s">
        <v>116</v>
      </c>
      <c r="O5006" s="7" t="s">
        <v>117</v>
      </c>
      <c r="P5006" s="7" t="s">
        <v>16145</v>
      </c>
      <c r="Q5006" s="7" t="s">
        <v>58</v>
      </c>
      <c r="R5006" s="7" t="s">
        <v>16146</v>
      </c>
      <c r="S5006" s="7" t="s">
        <v>37</v>
      </c>
      <c r="T5006" s="7" t="s">
        <v>208</v>
      </c>
      <c r="U5006" s="7" t="s">
        <v>209</v>
      </c>
      <c r="V5006" s="10">
        <v>12753.79</v>
      </c>
      <c r="W5006" s="6">
        <v>14</v>
      </c>
      <c r="X5006" s="11">
        <v>0.2</v>
      </c>
      <c r="Y5006" s="10">
        <v>-36.46</v>
      </c>
      <c r="Z5006" s="30">
        <f t="shared" si="392"/>
        <v>-2.8587580632894222E-3</v>
      </c>
    </row>
    <row r="5007" spans="1:26">
      <c r="A5007" s="27">
        <v>5006</v>
      </c>
      <c r="B5007" s="14" t="s">
        <v>16147</v>
      </c>
      <c r="C5007" s="15">
        <v>45366</v>
      </c>
      <c r="D5007" s="12">
        <f t="shared" si="389"/>
        <v>2024</v>
      </c>
      <c r="E5007" s="12">
        <f t="shared" si="390"/>
        <v>3</v>
      </c>
      <c r="F5007" s="15" t="str">
        <f t="shared" si="391"/>
        <v>2024-03</v>
      </c>
      <c r="G5007" s="15">
        <v>45374</v>
      </c>
      <c r="H5007" s="23">
        <f t="shared" si="393"/>
        <v>8</v>
      </c>
      <c r="I5007" s="14" t="s">
        <v>27</v>
      </c>
      <c r="J5007" s="14" t="s">
        <v>3509</v>
      </c>
      <c r="K5007" s="14" t="s">
        <v>671</v>
      </c>
      <c r="L5007" s="14" t="s">
        <v>83</v>
      </c>
      <c r="M5007" s="14" t="s">
        <v>31</v>
      </c>
      <c r="N5007" s="14" t="s">
        <v>181</v>
      </c>
      <c r="O5007" s="14" t="s">
        <v>107</v>
      </c>
      <c r="P5007" s="14" t="s">
        <v>16148</v>
      </c>
      <c r="Q5007" s="14" t="s">
        <v>35</v>
      </c>
      <c r="R5007" s="14" t="s">
        <v>16149</v>
      </c>
      <c r="S5007" s="14" t="s">
        <v>48</v>
      </c>
      <c r="T5007" s="14" t="s">
        <v>69</v>
      </c>
      <c r="U5007" s="14" t="s">
        <v>475</v>
      </c>
      <c r="V5007" s="16">
        <v>1275.3599999999999</v>
      </c>
      <c r="W5007" s="13">
        <v>8</v>
      </c>
      <c r="X5007" s="17">
        <v>0.2</v>
      </c>
      <c r="Y5007" s="16">
        <v>266.13</v>
      </c>
      <c r="Z5007" s="31">
        <f t="shared" si="392"/>
        <v>0.20867049303726007</v>
      </c>
    </row>
    <row r="5008" spans="1:26">
      <c r="A5008" s="26">
        <v>5007</v>
      </c>
      <c r="B5008" s="7" t="s">
        <v>16150</v>
      </c>
      <c r="C5008" s="8">
        <v>44449</v>
      </c>
      <c r="D5008" s="12">
        <f t="shared" si="389"/>
        <v>2021</v>
      </c>
      <c r="E5008" s="12">
        <f t="shared" si="390"/>
        <v>9</v>
      </c>
      <c r="F5008" s="8" t="str">
        <f t="shared" si="391"/>
        <v>2021-09</v>
      </c>
      <c r="G5008" s="8">
        <v>44449</v>
      </c>
      <c r="H5008" s="23">
        <f t="shared" si="393"/>
        <v>0</v>
      </c>
      <c r="I5008" s="7" t="s">
        <v>63</v>
      </c>
      <c r="J5008" s="7" t="s">
        <v>661</v>
      </c>
      <c r="K5008" s="7" t="s">
        <v>604</v>
      </c>
      <c r="L5008" s="7" t="s">
        <v>30</v>
      </c>
      <c r="M5008" s="7" t="s">
        <v>31</v>
      </c>
      <c r="N5008" s="7" t="s">
        <v>204</v>
      </c>
      <c r="O5008" s="7" t="s">
        <v>205</v>
      </c>
      <c r="P5008" s="7" t="s">
        <v>16151</v>
      </c>
      <c r="Q5008" s="7" t="s">
        <v>146</v>
      </c>
      <c r="R5008" s="7" t="s">
        <v>16152</v>
      </c>
      <c r="S5008" s="7" t="s">
        <v>110</v>
      </c>
      <c r="T5008" s="7" t="s">
        <v>243</v>
      </c>
      <c r="U5008" s="7" t="s">
        <v>481</v>
      </c>
      <c r="V5008" s="10">
        <v>7396.92</v>
      </c>
      <c r="W5008" s="6">
        <v>11</v>
      </c>
      <c r="X5008" s="11">
        <v>0.1</v>
      </c>
      <c r="Y5008" s="10">
        <v>-1151.53</v>
      </c>
      <c r="Z5008" s="30">
        <f t="shared" si="392"/>
        <v>-0.15567695743633836</v>
      </c>
    </row>
    <row r="5009" spans="1:26">
      <c r="A5009" s="27">
        <v>5008</v>
      </c>
      <c r="B5009" s="14" t="s">
        <v>16153</v>
      </c>
      <c r="C5009" s="15">
        <v>45332</v>
      </c>
      <c r="D5009" s="12">
        <f t="shared" si="389"/>
        <v>2024</v>
      </c>
      <c r="E5009" s="12">
        <f t="shared" si="390"/>
        <v>2</v>
      </c>
      <c r="F5009" s="15" t="str">
        <f t="shared" si="391"/>
        <v>2024-02</v>
      </c>
      <c r="G5009" s="15">
        <v>45337</v>
      </c>
      <c r="H5009" s="23">
        <f t="shared" si="393"/>
        <v>5</v>
      </c>
      <c r="I5009" s="14" t="s">
        <v>52</v>
      </c>
      <c r="J5009" s="14" t="s">
        <v>487</v>
      </c>
      <c r="K5009" s="14" t="s">
        <v>488</v>
      </c>
      <c r="L5009" s="14" t="s">
        <v>83</v>
      </c>
      <c r="M5009" s="14" t="s">
        <v>31</v>
      </c>
      <c r="N5009" s="14" t="s">
        <v>125</v>
      </c>
      <c r="O5009" s="14" t="s">
        <v>126</v>
      </c>
      <c r="P5009" s="14" t="s">
        <v>16154</v>
      </c>
      <c r="Q5009" s="14" t="s">
        <v>58</v>
      </c>
      <c r="R5009" s="14" t="s">
        <v>16155</v>
      </c>
      <c r="S5009" s="14" t="s">
        <v>37</v>
      </c>
      <c r="T5009" s="14" t="s">
        <v>38</v>
      </c>
      <c r="U5009" s="14" t="s">
        <v>485</v>
      </c>
      <c r="V5009" s="16">
        <v>13482.67</v>
      </c>
      <c r="W5009" s="13">
        <v>14</v>
      </c>
      <c r="X5009" s="17">
        <v>0.2</v>
      </c>
      <c r="Y5009" s="16">
        <v>-1928.77</v>
      </c>
      <c r="Z5009" s="31">
        <f t="shared" si="392"/>
        <v>-0.14305549271768869</v>
      </c>
    </row>
    <row r="5010" spans="1:26">
      <c r="A5010" s="26">
        <v>5009</v>
      </c>
      <c r="B5010" s="7" t="s">
        <v>16156</v>
      </c>
      <c r="C5010" s="8">
        <v>45091</v>
      </c>
      <c r="D5010" s="12">
        <f t="shared" si="389"/>
        <v>2023</v>
      </c>
      <c r="E5010" s="12">
        <f t="shared" si="390"/>
        <v>6</v>
      </c>
      <c r="F5010" s="8" t="str">
        <f t="shared" si="391"/>
        <v>2023-06</v>
      </c>
      <c r="G5010" s="8">
        <v>45094</v>
      </c>
      <c r="H5010" s="23">
        <f t="shared" si="393"/>
        <v>3</v>
      </c>
      <c r="I5010" s="7" t="s">
        <v>122</v>
      </c>
      <c r="J5010" s="7" t="s">
        <v>2314</v>
      </c>
      <c r="K5010" s="7" t="s">
        <v>2315</v>
      </c>
      <c r="L5010" s="7" t="s">
        <v>83</v>
      </c>
      <c r="M5010" s="7" t="s">
        <v>31</v>
      </c>
      <c r="N5010" s="7" t="s">
        <v>143</v>
      </c>
      <c r="O5010" s="7" t="s">
        <v>144</v>
      </c>
      <c r="P5010" s="7" t="s">
        <v>16157</v>
      </c>
      <c r="Q5010" s="7" t="s">
        <v>146</v>
      </c>
      <c r="R5010" s="7" t="s">
        <v>16158</v>
      </c>
      <c r="S5010" s="7" t="s">
        <v>110</v>
      </c>
      <c r="T5010" s="7" t="s">
        <v>243</v>
      </c>
      <c r="U5010" s="7" t="s">
        <v>481</v>
      </c>
      <c r="V5010" s="10">
        <v>7197.16</v>
      </c>
      <c r="W5010" s="6">
        <v>6</v>
      </c>
      <c r="X5010" s="11">
        <v>0.1</v>
      </c>
      <c r="Y5010" s="10">
        <v>2376.59</v>
      </c>
      <c r="Z5010" s="30">
        <f t="shared" si="392"/>
        <v>0.33021219481017516</v>
      </c>
    </row>
    <row r="5011" spans="1:26">
      <c r="A5011" s="27">
        <v>5010</v>
      </c>
      <c r="B5011" s="14" t="s">
        <v>16159</v>
      </c>
      <c r="C5011" s="15">
        <v>44536</v>
      </c>
      <c r="D5011" s="12">
        <f t="shared" si="389"/>
        <v>2021</v>
      </c>
      <c r="E5011" s="12">
        <f t="shared" si="390"/>
        <v>12</v>
      </c>
      <c r="F5011" s="15" t="str">
        <f t="shared" si="391"/>
        <v>2021-12</v>
      </c>
      <c r="G5011" s="15">
        <v>44537</v>
      </c>
      <c r="H5011" s="23">
        <f t="shared" si="393"/>
        <v>1</v>
      </c>
      <c r="I5011" s="14" t="s">
        <v>122</v>
      </c>
      <c r="J5011" s="14" t="s">
        <v>2405</v>
      </c>
      <c r="K5011" s="14" t="s">
        <v>1075</v>
      </c>
      <c r="L5011" s="14" t="s">
        <v>30</v>
      </c>
      <c r="M5011" s="14" t="s">
        <v>31</v>
      </c>
      <c r="N5011" s="14" t="s">
        <v>313</v>
      </c>
      <c r="O5011" s="14" t="s">
        <v>314</v>
      </c>
      <c r="P5011" s="14" t="s">
        <v>16160</v>
      </c>
      <c r="Q5011" s="14" t="s">
        <v>146</v>
      </c>
      <c r="R5011" s="14" t="s">
        <v>16161</v>
      </c>
      <c r="S5011" s="14" t="s">
        <v>48</v>
      </c>
      <c r="T5011" s="14" t="s">
        <v>49</v>
      </c>
      <c r="U5011" s="14" t="s">
        <v>50</v>
      </c>
      <c r="V5011" s="16">
        <v>276.33</v>
      </c>
      <c r="W5011" s="13">
        <v>4</v>
      </c>
      <c r="X5011" s="17">
        <v>0.5</v>
      </c>
      <c r="Y5011" s="16">
        <v>122.78</v>
      </c>
      <c r="Z5011" s="31">
        <f t="shared" si="392"/>
        <v>0.44432381572757212</v>
      </c>
    </row>
    <row r="5012" spans="1:26">
      <c r="A5012" s="26">
        <v>5011</v>
      </c>
      <c r="B5012" s="7" t="s">
        <v>16162</v>
      </c>
      <c r="C5012" s="8">
        <v>44547</v>
      </c>
      <c r="D5012" s="12">
        <f t="shared" si="389"/>
        <v>2021</v>
      </c>
      <c r="E5012" s="12">
        <f t="shared" si="390"/>
        <v>12</v>
      </c>
      <c r="F5012" s="8" t="str">
        <f t="shared" si="391"/>
        <v>2021-12</v>
      </c>
      <c r="G5012" s="8">
        <v>44553</v>
      </c>
      <c r="H5012" s="23">
        <f t="shared" si="393"/>
        <v>6</v>
      </c>
      <c r="I5012" s="7" t="s">
        <v>52</v>
      </c>
      <c r="J5012" s="7" t="s">
        <v>2622</v>
      </c>
      <c r="K5012" s="7" t="s">
        <v>2623</v>
      </c>
      <c r="L5012" s="7" t="s">
        <v>30</v>
      </c>
      <c r="M5012" s="7" t="s">
        <v>31</v>
      </c>
      <c r="N5012" s="7" t="s">
        <v>106</v>
      </c>
      <c r="O5012" s="7" t="s">
        <v>107</v>
      </c>
      <c r="P5012" s="7" t="s">
        <v>16163</v>
      </c>
      <c r="Q5012" s="7" t="s">
        <v>35</v>
      </c>
      <c r="R5012" s="7" t="s">
        <v>16164</v>
      </c>
      <c r="S5012" s="7" t="s">
        <v>110</v>
      </c>
      <c r="T5012" s="7" t="s">
        <v>223</v>
      </c>
      <c r="U5012" s="7" t="s">
        <v>495</v>
      </c>
      <c r="V5012" s="10">
        <v>4817.88</v>
      </c>
      <c r="W5012" s="6">
        <v>12</v>
      </c>
      <c r="X5012" s="11">
        <v>0.5</v>
      </c>
      <c r="Y5012" s="10">
        <v>1022.49</v>
      </c>
      <c r="Z5012" s="30">
        <f t="shared" si="392"/>
        <v>0.21222819995516701</v>
      </c>
    </row>
    <row r="5013" spans="1:26">
      <c r="A5013" s="27">
        <v>5012</v>
      </c>
      <c r="B5013" s="14" t="s">
        <v>16165</v>
      </c>
      <c r="C5013" s="15">
        <v>45158</v>
      </c>
      <c r="D5013" s="12">
        <f t="shared" si="389"/>
        <v>2023</v>
      </c>
      <c r="E5013" s="12">
        <f t="shared" si="390"/>
        <v>8</v>
      </c>
      <c r="F5013" s="15" t="str">
        <f t="shared" si="391"/>
        <v>2023-08</v>
      </c>
      <c r="G5013" s="15">
        <v>45159</v>
      </c>
      <c r="H5013" s="23">
        <f t="shared" si="393"/>
        <v>1</v>
      </c>
      <c r="I5013" s="14" t="s">
        <v>122</v>
      </c>
      <c r="J5013" s="14" t="s">
        <v>1452</v>
      </c>
      <c r="K5013" s="14" t="s">
        <v>1453</v>
      </c>
      <c r="L5013" s="14" t="s">
        <v>30</v>
      </c>
      <c r="M5013" s="14" t="s">
        <v>31</v>
      </c>
      <c r="N5013" s="14" t="s">
        <v>220</v>
      </c>
      <c r="O5013" s="14" t="s">
        <v>220</v>
      </c>
      <c r="P5013" s="14" t="s">
        <v>5993</v>
      </c>
      <c r="Q5013" s="14" t="s">
        <v>58</v>
      </c>
      <c r="R5013" s="14" t="s">
        <v>16166</v>
      </c>
      <c r="S5013" s="14" t="s">
        <v>110</v>
      </c>
      <c r="T5013" s="14" t="s">
        <v>111</v>
      </c>
      <c r="U5013" s="14" t="s">
        <v>216</v>
      </c>
      <c r="V5013" s="16">
        <v>8479.93</v>
      </c>
      <c r="W5013" s="13">
        <v>11</v>
      </c>
      <c r="X5013" s="17">
        <v>0.2</v>
      </c>
      <c r="Y5013" s="16">
        <v>1379.49</v>
      </c>
      <c r="Z5013" s="31">
        <f t="shared" si="392"/>
        <v>0.16267705040018018</v>
      </c>
    </row>
    <row r="5014" spans="1:26">
      <c r="A5014" s="26">
        <v>5013</v>
      </c>
      <c r="B5014" s="7" t="s">
        <v>16167</v>
      </c>
      <c r="C5014" s="8">
        <v>45565</v>
      </c>
      <c r="D5014" s="12">
        <f t="shared" si="389"/>
        <v>2024</v>
      </c>
      <c r="E5014" s="12">
        <f t="shared" si="390"/>
        <v>9</v>
      </c>
      <c r="F5014" s="8" t="str">
        <f t="shared" si="391"/>
        <v>2024-09</v>
      </c>
      <c r="G5014" s="8">
        <v>45571</v>
      </c>
      <c r="H5014" s="23">
        <f t="shared" si="393"/>
        <v>6</v>
      </c>
      <c r="I5014" s="7" t="s">
        <v>27</v>
      </c>
      <c r="J5014" s="7" t="s">
        <v>185</v>
      </c>
      <c r="K5014" s="7" t="s">
        <v>186</v>
      </c>
      <c r="L5014" s="7" t="s">
        <v>30</v>
      </c>
      <c r="M5014" s="7" t="s">
        <v>31</v>
      </c>
      <c r="N5014" s="7" t="s">
        <v>166</v>
      </c>
      <c r="O5014" s="7" t="s">
        <v>167</v>
      </c>
      <c r="P5014" s="7" t="s">
        <v>16168</v>
      </c>
      <c r="Q5014" s="7" t="s">
        <v>35</v>
      </c>
      <c r="R5014" s="7" t="s">
        <v>16169</v>
      </c>
      <c r="S5014" s="7" t="s">
        <v>37</v>
      </c>
      <c r="T5014" s="7" t="s">
        <v>208</v>
      </c>
      <c r="U5014" s="7" t="s">
        <v>209</v>
      </c>
      <c r="V5014" s="10">
        <v>1570.14</v>
      </c>
      <c r="W5014" s="6">
        <v>14</v>
      </c>
      <c r="X5014" s="11">
        <v>0</v>
      </c>
      <c r="Y5014" s="10">
        <v>-31.09</v>
      </c>
      <c r="Z5014" s="30">
        <f t="shared" si="392"/>
        <v>-1.9800782095864063E-2</v>
      </c>
    </row>
    <row r="5015" spans="1:26">
      <c r="A5015" s="27">
        <v>5014</v>
      </c>
      <c r="B5015" s="14" t="s">
        <v>16170</v>
      </c>
      <c r="C5015" s="15">
        <v>45573</v>
      </c>
      <c r="D5015" s="12">
        <f t="shared" si="389"/>
        <v>2024</v>
      </c>
      <c r="E5015" s="12">
        <f t="shared" si="390"/>
        <v>10</v>
      </c>
      <c r="F5015" s="15" t="str">
        <f t="shared" si="391"/>
        <v>2024-10</v>
      </c>
      <c r="G5015" s="15">
        <v>45574</v>
      </c>
      <c r="H5015" s="23">
        <f t="shared" si="393"/>
        <v>1</v>
      </c>
      <c r="I5015" s="14" t="s">
        <v>122</v>
      </c>
      <c r="J5015" s="14" t="s">
        <v>1427</v>
      </c>
      <c r="K5015" s="14" t="s">
        <v>1428</v>
      </c>
      <c r="L5015" s="14" t="s">
        <v>66</v>
      </c>
      <c r="M5015" s="14" t="s">
        <v>31</v>
      </c>
      <c r="N5015" s="14" t="s">
        <v>283</v>
      </c>
      <c r="O5015" s="14" t="s">
        <v>284</v>
      </c>
      <c r="P5015" s="14" t="s">
        <v>16171</v>
      </c>
      <c r="Q5015" s="14" t="s">
        <v>146</v>
      </c>
      <c r="R5015" s="14" t="s">
        <v>16172</v>
      </c>
      <c r="S5015" s="14" t="s">
        <v>110</v>
      </c>
      <c r="T5015" s="14" t="s">
        <v>223</v>
      </c>
      <c r="U5015" s="14" t="s">
        <v>495</v>
      </c>
      <c r="V5015" s="16">
        <v>861.23</v>
      </c>
      <c r="W5015" s="13">
        <v>1</v>
      </c>
      <c r="X5015" s="17">
        <v>0.4</v>
      </c>
      <c r="Y5015" s="16">
        <v>297.85000000000002</v>
      </c>
      <c r="Z5015" s="31">
        <f t="shared" si="392"/>
        <v>0.34584257399300999</v>
      </c>
    </row>
    <row r="5016" spans="1:26">
      <c r="A5016" s="26">
        <v>5015</v>
      </c>
      <c r="B5016" s="7" t="s">
        <v>16173</v>
      </c>
      <c r="C5016" s="8">
        <v>44889</v>
      </c>
      <c r="D5016" s="12">
        <f t="shared" si="389"/>
        <v>2022</v>
      </c>
      <c r="E5016" s="12">
        <f t="shared" si="390"/>
        <v>11</v>
      </c>
      <c r="F5016" s="8" t="str">
        <f t="shared" si="391"/>
        <v>2022-11</v>
      </c>
      <c r="G5016" s="8">
        <v>44895</v>
      </c>
      <c r="H5016" s="23">
        <f t="shared" si="393"/>
        <v>6</v>
      </c>
      <c r="I5016" s="7" t="s">
        <v>27</v>
      </c>
      <c r="J5016" s="7" t="s">
        <v>1959</v>
      </c>
      <c r="K5016" s="7" t="s">
        <v>633</v>
      </c>
      <c r="L5016" s="7" t="s">
        <v>30</v>
      </c>
      <c r="M5016" s="7" t="s">
        <v>31</v>
      </c>
      <c r="N5016" s="7" t="s">
        <v>91</v>
      </c>
      <c r="O5016" s="7" t="s">
        <v>92</v>
      </c>
      <c r="P5016" s="7" t="s">
        <v>16174</v>
      </c>
      <c r="Q5016" s="7" t="s">
        <v>46</v>
      </c>
      <c r="R5016" s="7" t="s">
        <v>16175</v>
      </c>
      <c r="S5016" s="7" t="s">
        <v>37</v>
      </c>
      <c r="T5016" s="7" t="s">
        <v>208</v>
      </c>
      <c r="U5016" s="7" t="s">
        <v>209</v>
      </c>
      <c r="V5016" s="10">
        <v>12799.26</v>
      </c>
      <c r="W5016" s="6">
        <v>13</v>
      </c>
      <c r="X5016" s="11">
        <v>0.3</v>
      </c>
      <c r="Y5016" s="10">
        <v>2221.98</v>
      </c>
      <c r="Z5016" s="30">
        <f t="shared" si="392"/>
        <v>0.17360222387856797</v>
      </c>
    </row>
    <row r="5017" spans="1:26">
      <c r="A5017" s="27">
        <v>5016</v>
      </c>
      <c r="B5017" s="14" t="s">
        <v>16176</v>
      </c>
      <c r="C5017" s="15">
        <v>44299</v>
      </c>
      <c r="D5017" s="12">
        <f t="shared" si="389"/>
        <v>2021</v>
      </c>
      <c r="E5017" s="12">
        <f t="shared" si="390"/>
        <v>4</v>
      </c>
      <c r="F5017" s="15" t="str">
        <f t="shared" si="391"/>
        <v>2021-04</v>
      </c>
      <c r="G5017" s="15">
        <v>44299</v>
      </c>
      <c r="H5017" s="23">
        <f t="shared" si="393"/>
        <v>0</v>
      </c>
      <c r="I5017" s="14" t="s">
        <v>63</v>
      </c>
      <c r="J5017" s="14" t="s">
        <v>3652</v>
      </c>
      <c r="K5017" s="14" t="s">
        <v>3258</v>
      </c>
      <c r="L5017" s="14" t="s">
        <v>83</v>
      </c>
      <c r="M5017" s="14" t="s">
        <v>31</v>
      </c>
      <c r="N5017" s="14" t="s">
        <v>125</v>
      </c>
      <c r="O5017" s="14" t="s">
        <v>126</v>
      </c>
      <c r="P5017" s="14" t="s">
        <v>16177</v>
      </c>
      <c r="Q5017" s="14" t="s">
        <v>58</v>
      </c>
      <c r="R5017" s="14" t="s">
        <v>16178</v>
      </c>
      <c r="S5017" s="14" t="s">
        <v>48</v>
      </c>
      <c r="T5017" s="14" t="s">
        <v>138</v>
      </c>
      <c r="U5017" s="14" t="s">
        <v>781</v>
      </c>
      <c r="V5017" s="16">
        <v>450.57</v>
      </c>
      <c r="W5017" s="13">
        <v>2</v>
      </c>
      <c r="X5017" s="17">
        <v>0</v>
      </c>
      <c r="Y5017" s="16">
        <v>171.97</v>
      </c>
      <c r="Z5017" s="31">
        <f t="shared" si="392"/>
        <v>0.38167210422353909</v>
      </c>
    </row>
    <row r="5018" spans="1:26">
      <c r="A5018" s="26">
        <v>5017</v>
      </c>
      <c r="B5018" s="7" t="s">
        <v>16179</v>
      </c>
      <c r="C5018" s="8">
        <v>44306</v>
      </c>
      <c r="D5018" s="12">
        <f t="shared" si="389"/>
        <v>2021</v>
      </c>
      <c r="E5018" s="12">
        <f t="shared" si="390"/>
        <v>4</v>
      </c>
      <c r="F5018" s="8" t="str">
        <f t="shared" si="391"/>
        <v>2021-04</v>
      </c>
      <c r="G5018" s="8">
        <v>44307</v>
      </c>
      <c r="H5018" s="23">
        <f t="shared" si="393"/>
        <v>1</v>
      </c>
      <c r="I5018" s="7" t="s">
        <v>122</v>
      </c>
      <c r="J5018" s="7" t="s">
        <v>3310</v>
      </c>
      <c r="K5018" s="7" t="s">
        <v>115</v>
      </c>
      <c r="L5018" s="7" t="s">
        <v>83</v>
      </c>
      <c r="M5018" s="7" t="s">
        <v>31</v>
      </c>
      <c r="N5018" s="7" t="s">
        <v>91</v>
      </c>
      <c r="O5018" s="7" t="s">
        <v>92</v>
      </c>
      <c r="P5018" s="7" t="s">
        <v>16180</v>
      </c>
      <c r="Q5018" s="7" t="s">
        <v>46</v>
      </c>
      <c r="R5018" s="7" t="s">
        <v>16181</v>
      </c>
      <c r="S5018" s="7" t="s">
        <v>37</v>
      </c>
      <c r="T5018" s="7" t="s">
        <v>60</v>
      </c>
      <c r="U5018" s="7" t="s">
        <v>317</v>
      </c>
      <c r="V5018" s="10">
        <v>241.89</v>
      </c>
      <c r="W5018" s="6">
        <v>3</v>
      </c>
      <c r="X5018" s="11">
        <v>0.2</v>
      </c>
      <c r="Y5018" s="10">
        <v>64.209999999999994</v>
      </c>
      <c r="Z5018" s="30">
        <f t="shared" si="392"/>
        <v>0.26545123816610855</v>
      </c>
    </row>
    <row r="5019" spans="1:26">
      <c r="A5019" s="27">
        <v>5018</v>
      </c>
      <c r="B5019" s="14" t="s">
        <v>16182</v>
      </c>
      <c r="C5019" s="15">
        <v>45252</v>
      </c>
      <c r="D5019" s="12">
        <f t="shared" si="389"/>
        <v>2023</v>
      </c>
      <c r="E5019" s="12">
        <f t="shared" si="390"/>
        <v>11</v>
      </c>
      <c r="F5019" s="15" t="str">
        <f t="shared" si="391"/>
        <v>2023-11</v>
      </c>
      <c r="G5019" s="15">
        <v>45257</v>
      </c>
      <c r="H5019" s="23">
        <f t="shared" si="393"/>
        <v>5</v>
      </c>
      <c r="I5019" s="14" t="s">
        <v>27</v>
      </c>
      <c r="J5019" s="14" t="s">
        <v>319</v>
      </c>
      <c r="K5019" s="14" t="s">
        <v>320</v>
      </c>
      <c r="L5019" s="14" t="s">
        <v>66</v>
      </c>
      <c r="M5019" s="14" t="s">
        <v>31</v>
      </c>
      <c r="N5019" s="14" t="s">
        <v>228</v>
      </c>
      <c r="O5019" s="14" t="s">
        <v>229</v>
      </c>
      <c r="P5019" s="14" t="s">
        <v>16183</v>
      </c>
      <c r="Q5019" s="14" t="s">
        <v>46</v>
      </c>
      <c r="R5019" s="14" t="s">
        <v>16184</v>
      </c>
      <c r="S5019" s="14" t="s">
        <v>37</v>
      </c>
      <c r="T5019" s="14" t="s">
        <v>208</v>
      </c>
      <c r="U5019" s="14" t="s">
        <v>408</v>
      </c>
      <c r="V5019" s="16">
        <v>8290.77</v>
      </c>
      <c r="W5019" s="13">
        <v>12</v>
      </c>
      <c r="X5019" s="17">
        <v>0.2</v>
      </c>
      <c r="Y5019" s="16">
        <v>858.27</v>
      </c>
      <c r="Z5019" s="31">
        <f t="shared" si="392"/>
        <v>0.1035211445981495</v>
      </c>
    </row>
    <row r="5020" spans="1:26">
      <c r="A5020" s="26">
        <v>5019</v>
      </c>
      <c r="B5020" s="7" t="s">
        <v>16185</v>
      </c>
      <c r="C5020" s="8">
        <v>44237</v>
      </c>
      <c r="D5020" s="12">
        <f t="shared" si="389"/>
        <v>2021</v>
      </c>
      <c r="E5020" s="12">
        <f t="shared" si="390"/>
        <v>2</v>
      </c>
      <c r="F5020" s="8" t="str">
        <f t="shared" si="391"/>
        <v>2021-02</v>
      </c>
      <c r="G5020" s="8">
        <v>44238</v>
      </c>
      <c r="H5020" s="23">
        <f t="shared" si="393"/>
        <v>1</v>
      </c>
      <c r="I5020" s="7" t="s">
        <v>122</v>
      </c>
      <c r="J5020" s="7" t="s">
        <v>2085</v>
      </c>
      <c r="K5020" s="7" t="s">
        <v>2086</v>
      </c>
      <c r="L5020" s="7" t="s">
        <v>66</v>
      </c>
      <c r="M5020" s="7" t="s">
        <v>31</v>
      </c>
      <c r="N5020" s="7" t="s">
        <v>181</v>
      </c>
      <c r="O5020" s="7" t="s">
        <v>107</v>
      </c>
      <c r="P5020" s="7" t="s">
        <v>13644</v>
      </c>
      <c r="Q5020" s="7" t="s">
        <v>35</v>
      </c>
      <c r="R5020" s="7" t="s">
        <v>16186</v>
      </c>
      <c r="S5020" s="7" t="s">
        <v>37</v>
      </c>
      <c r="T5020" s="7" t="s">
        <v>170</v>
      </c>
      <c r="U5020" s="7" t="s">
        <v>171</v>
      </c>
      <c r="V5020" s="10">
        <v>11051.98</v>
      </c>
      <c r="W5020" s="6">
        <v>14</v>
      </c>
      <c r="X5020" s="11">
        <v>0</v>
      </c>
      <c r="Y5020" s="10">
        <v>3897.74</v>
      </c>
      <c r="Z5020" s="30">
        <f t="shared" si="392"/>
        <v>0.35267345760669128</v>
      </c>
    </row>
    <row r="5021" spans="1:26">
      <c r="A5021" s="27">
        <v>5020</v>
      </c>
      <c r="B5021" s="14" t="s">
        <v>16187</v>
      </c>
      <c r="C5021" s="15">
        <v>45553</v>
      </c>
      <c r="D5021" s="12">
        <f t="shared" si="389"/>
        <v>2024</v>
      </c>
      <c r="E5021" s="12">
        <f t="shared" si="390"/>
        <v>9</v>
      </c>
      <c r="F5021" s="15" t="str">
        <f t="shared" si="391"/>
        <v>2024-09</v>
      </c>
      <c r="G5021" s="15">
        <v>45558</v>
      </c>
      <c r="H5021" s="23">
        <f t="shared" si="393"/>
        <v>5</v>
      </c>
      <c r="I5021" s="14" t="s">
        <v>27</v>
      </c>
      <c r="J5021" s="14" t="s">
        <v>1605</v>
      </c>
      <c r="K5021" s="14" t="s">
        <v>1606</v>
      </c>
      <c r="L5021" s="14" t="s">
        <v>30</v>
      </c>
      <c r="M5021" s="14" t="s">
        <v>31</v>
      </c>
      <c r="N5021" s="14" t="s">
        <v>313</v>
      </c>
      <c r="O5021" s="14" t="s">
        <v>314</v>
      </c>
      <c r="P5021" s="14" t="s">
        <v>16188</v>
      </c>
      <c r="Q5021" s="14" t="s">
        <v>146</v>
      </c>
      <c r="R5021" s="14" t="s">
        <v>16189</v>
      </c>
      <c r="S5021" s="14" t="s">
        <v>37</v>
      </c>
      <c r="T5021" s="14" t="s">
        <v>60</v>
      </c>
      <c r="U5021" s="14" t="s">
        <v>317</v>
      </c>
      <c r="V5021" s="16">
        <v>3324.3</v>
      </c>
      <c r="W5021" s="13">
        <v>7</v>
      </c>
      <c r="X5021" s="17">
        <v>0.5</v>
      </c>
      <c r="Y5021" s="16">
        <v>243.49</v>
      </c>
      <c r="Z5021" s="31">
        <f t="shared" si="392"/>
        <v>7.3245495292241974E-2</v>
      </c>
    </row>
    <row r="5022" spans="1:26">
      <c r="A5022" s="26">
        <v>5021</v>
      </c>
      <c r="B5022" s="7" t="s">
        <v>16190</v>
      </c>
      <c r="C5022" s="8">
        <v>44599</v>
      </c>
      <c r="D5022" s="12">
        <f t="shared" si="389"/>
        <v>2022</v>
      </c>
      <c r="E5022" s="12">
        <f t="shared" si="390"/>
        <v>2</v>
      </c>
      <c r="F5022" s="8" t="str">
        <f t="shared" si="391"/>
        <v>2022-02</v>
      </c>
      <c r="G5022" s="8">
        <v>44607</v>
      </c>
      <c r="H5022" s="23">
        <f t="shared" si="393"/>
        <v>8</v>
      </c>
      <c r="I5022" s="7" t="s">
        <v>27</v>
      </c>
      <c r="J5022" s="7" t="s">
        <v>9329</v>
      </c>
      <c r="K5022" s="7" t="s">
        <v>2335</v>
      </c>
      <c r="L5022" s="7" t="s">
        <v>66</v>
      </c>
      <c r="M5022" s="7" t="s">
        <v>31</v>
      </c>
      <c r="N5022" s="7" t="s">
        <v>125</v>
      </c>
      <c r="O5022" s="7" t="s">
        <v>126</v>
      </c>
      <c r="P5022" s="7" t="s">
        <v>16191</v>
      </c>
      <c r="Q5022" s="7" t="s">
        <v>58</v>
      </c>
      <c r="R5022" s="7" t="s">
        <v>16192</v>
      </c>
      <c r="S5022" s="7" t="s">
        <v>37</v>
      </c>
      <c r="T5022" s="7" t="s">
        <v>60</v>
      </c>
      <c r="U5022" s="7" t="s">
        <v>317</v>
      </c>
      <c r="V5022" s="10">
        <v>8200.58</v>
      </c>
      <c r="W5022" s="6">
        <v>11</v>
      </c>
      <c r="X5022" s="11">
        <v>0.1</v>
      </c>
      <c r="Y5022" s="10">
        <v>2565.52</v>
      </c>
      <c r="Z5022" s="30">
        <f t="shared" si="392"/>
        <v>0.31284616453958136</v>
      </c>
    </row>
    <row r="5023" spans="1:26">
      <c r="A5023" s="27">
        <v>5022</v>
      </c>
      <c r="B5023" s="14" t="s">
        <v>16193</v>
      </c>
      <c r="C5023" s="15">
        <v>45241</v>
      </c>
      <c r="D5023" s="12">
        <f t="shared" si="389"/>
        <v>2023</v>
      </c>
      <c r="E5023" s="12">
        <f t="shared" si="390"/>
        <v>11</v>
      </c>
      <c r="F5023" s="15" t="str">
        <f t="shared" si="391"/>
        <v>2023-11</v>
      </c>
      <c r="G5023" s="15">
        <v>45242</v>
      </c>
      <c r="H5023" s="23">
        <f t="shared" si="393"/>
        <v>1</v>
      </c>
      <c r="I5023" s="14" t="s">
        <v>122</v>
      </c>
      <c r="J5023" s="14" t="s">
        <v>487</v>
      </c>
      <c r="K5023" s="14" t="s">
        <v>488</v>
      </c>
      <c r="L5023" s="14" t="s">
        <v>83</v>
      </c>
      <c r="M5023" s="14" t="s">
        <v>31</v>
      </c>
      <c r="N5023" s="14" t="s">
        <v>125</v>
      </c>
      <c r="O5023" s="14" t="s">
        <v>126</v>
      </c>
      <c r="P5023" s="14" t="s">
        <v>16194</v>
      </c>
      <c r="Q5023" s="14" t="s">
        <v>58</v>
      </c>
      <c r="R5023" s="14" t="s">
        <v>16195</v>
      </c>
      <c r="S5023" s="14" t="s">
        <v>48</v>
      </c>
      <c r="T5023" s="14" t="s">
        <v>298</v>
      </c>
      <c r="U5023" s="14" t="s">
        <v>630</v>
      </c>
      <c r="V5023" s="16">
        <v>444.95</v>
      </c>
      <c r="W5023" s="13">
        <v>2</v>
      </c>
      <c r="X5023" s="17">
        <v>0</v>
      </c>
      <c r="Y5023" s="16">
        <v>-18.850000000000001</v>
      </c>
      <c r="Z5023" s="31">
        <f t="shared" si="392"/>
        <v>-4.2364310596696264E-2</v>
      </c>
    </row>
    <row r="5024" spans="1:26">
      <c r="A5024" s="26">
        <v>5023</v>
      </c>
      <c r="B5024" s="7" t="s">
        <v>16196</v>
      </c>
      <c r="C5024" s="8">
        <v>44793</v>
      </c>
      <c r="D5024" s="12">
        <f t="shared" si="389"/>
        <v>2022</v>
      </c>
      <c r="E5024" s="12">
        <f t="shared" si="390"/>
        <v>8</v>
      </c>
      <c r="F5024" s="8" t="str">
        <f t="shared" si="391"/>
        <v>2022-08</v>
      </c>
      <c r="G5024" s="8">
        <v>44797</v>
      </c>
      <c r="H5024" s="23">
        <f t="shared" si="393"/>
        <v>4</v>
      </c>
      <c r="I5024" s="7" t="s">
        <v>52</v>
      </c>
      <c r="J5024" s="7" t="s">
        <v>1392</v>
      </c>
      <c r="K5024" s="7" t="s">
        <v>1393</v>
      </c>
      <c r="L5024" s="7" t="s">
        <v>83</v>
      </c>
      <c r="M5024" s="7" t="s">
        <v>31</v>
      </c>
      <c r="N5024" s="7" t="s">
        <v>125</v>
      </c>
      <c r="O5024" s="7" t="s">
        <v>126</v>
      </c>
      <c r="P5024" s="7" t="s">
        <v>14047</v>
      </c>
      <c r="Q5024" s="7" t="s">
        <v>58</v>
      </c>
      <c r="R5024" s="7" t="s">
        <v>16197</v>
      </c>
      <c r="S5024" s="7" t="s">
        <v>48</v>
      </c>
      <c r="T5024" s="7" t="s">
        <v>49</v>
      </c>
      <c r="U5024" s="7" t="s">
        <v>120</v>
      </c>
      <c r="V5024" s="10">
        <v>3.19</v>
      </c>
      <c r="W5024" s="6">
        <v>1</v>
      </c>
      <c r="X5024" s="11">
        <v>0.4</v>
      </c>
      <c r="Y5024" s="10">
        <v>0.99</v>
      </c>
      <c r="Z5024" s="30">
        <f t="shared" si="392"/>
        <v>0.31034482758620691</v>
      </c>
    </row>
    <row r="5025" spans="1:26">
      <c r="A5025" s="27">
        <v>5024</v>
      </c>
      <c r="B5025" s="14" t="s">
        <v>16198</v>
      </c>
      <c r="C5025" s="15">
        <v>45515</v>
      </c>
      <c r="D5025" s="12">
        <f t="shared" si="389"/>
        <v>2024</v>
      </c>
      <c r="E5025" s="12">
        <f t="shared" si="390"/>
        <v>8</v>
      </c>
      <c r="F5025" s="15" t="str">
        <f t="shared" si="391"/>
        <v>2024-08</v>
      </c>
      <c r="G5025" s="15">
        <v>45516</v>
      </c>
      <c r="H5025" s="23">
        <f t="shared" si="393"/>
        <v>1</v>
      </c>
      <c r="I5025" s="14" t="s">
        <v>122</v>
      </c>
      <c r="J5025" s="14" t="s">
        <v>2728</v>
      </c>
      <c r="K5025" s="14" t="s">
        <v>574</v>
      </c>
      <c r="L5025" s="14" t="s">
        <v>66</v>
      </c>
      <c r="M5025" s="14" t="s">
        <v>31</v>
      </c>
      <c r="N5025" s="14" t="s">
        <v>220</v>
      </c>
      <c r="O5025" s="14" t="s">
        <v>220</v>
      </c>
      <c r="P5025" s="14" t="s">
        <v>16199</v>
      </c>
      <c r="Q5025" s="14" t="s">
        <v>58</v>
      </c>
      <c r="R5025" s="14" t="s">
        <v>16200</v>
      </c>
      <c r="S5025" s="14" t="s">
        <v>110</v>
      </c>
      <c r="T5025" s="14" t="s">
        <v>148</v>
      </c>
      <c r="U5025" s="14" t="s">
        <v>232</v>
      </c>
      <c r="V5025" s="16">
        <v>12200.88</v>
      </c>
      <c r="W5025" s="13">
        <v>9</v>
      </c>
      <c r="X5025" s="17">
        <v>0.3</v>
      </c>
      <c r="Y5025" s="16">
        <v>-1274</v>
      </c>
      <c r="Z5025" s="31">
        <f t="shared" si="392"/>
        <v>-0.10441869766770923</v>
      </c>
    </row>
    <row r="5026" spans="1:26">
      <c r="A5026" s="26">
        <v>5025</v>
      </c>
      <c r="B5026" s="7" t="s">
        <v>16201</v>
      </c>
      <c r="C5026" s="8">
        <v>45445</v>
      </c>
      <c r="D5026" s="12">
        <f t="shared" si="389"/>
        <v>2024</v>
      </c>
      <c r="E5026" s="12">
        <f t="shared" si="390"/>
        <v>6</v>
      </c>
      <c r="F5026" s="8" t="str">
        <f t="shared" si="391"/>
        <v>2024-06</v>
      </c>
      <c r="G5026" s="8">
        <v>45448</v>
      </c>
      <c r="H5026" s="23">
        <f t="shared" si="393"/>
        <v>3</v>
      </c>
      <c r="I5026" s="7" t="s">
        <v>122</v>
      </c>
      <c r="J5026" s="7" t="s">
        <v>5859</v>
      </c>
      <c r="K5026" s="7" t="s">
        <v>1312</v>
      </c>
      <c r="L5026" s="7" t="s">
        <v>30</v>
      </c>
      <c r="M5026" s="7" t="s">
        <v>31</v>
      </c>
      <c r="N5026" s="7" t="s">
        <v>228</v>
      </c>
      <c r="O5026" s="7" t="s">
        <v>229</v>
      </c>
      <c r="P5026" s="7" t="s">
        <v>16202</v>
      </c>
      <c r="Q5026" s="7" t="s">
        <v>46</v>
      </c>
      <c r="R5026" s="7" t="s">
        <v>16203</v>
      </c>
      <c r="S5026" s="7" t="s">
        <v>110</v>
      </c>
      <c r="T5026" s="7" t="s">
        <v>111</v>
      </c>
      <c r="U5026" s="7" t="s">
        <v>112</v>
      </c>
      <c r="V5026" s="10">
        <v>15269.24</v>
      </c>
      <c r="W5026" s="6">
        <v>10</v>
      </c>
      <c r="X5026" s="11">
        <v>0.1</v>
      </c>
      <c r="Y5026" s="10">
        <v>5064.17</v>
      </c>
      <c r="Z5026" s="30">
        <f t="shared" si="392"/>
        <v>0.33165828816627418</v>
      </c>
    </row>
    <row r="5027" spans="1:26">
      <c r="A5027" s="27">
        <v>5026</v>
      </c>
      <c r="B5027" s="14" t="s">
        <v>16204</v>
      </c>
      <c r="C5027" s="15">
        <v>45404</v>
      </c>
      <c r="D5027" s="12">
        <f t="shared" si="389"/>
        <v>2024</v>
      </c>
      <c r="E5027" s="12">
        <f t="shared" si="390"/>
        <v>4</v>
      </c>
      <c r="F5027" s="15" t="str">
        <f t="shared" si="391"/>
        <v>2024-04</v>
      </c>
      <c r="G5027" s="15">
        <v>45409</v>
      </c>
      <c r="H5027" s="23">
        <f t="shared" si="393"/>
        <v>5</v>
      </c>
      <c r="I5027" s="14" t="s">
        <v>27</v>
      </c>
      <c r="J5027" s="14" t="s">
        <v>41</v>
      </c>
      <c r="K5027" s="14" t="s">
        <v>42</v>
      </c>
      <c r="L5027" s="14" t="s">
        <v>30</v>
      </c>
      <c r="M5027" s="14" t="s">
        <v>31</v>
      </c>
      <c r="N5027" s="14" t="s">
        <v>43</v>
      </c>
      <c r="O5027" s="14" t="s">
        <v>44</v>
      </c>
      <c r="P5027" s="14" t="s">
        <v>16205</v>
      </c>
      <c r="Q5027" s="14" t="s">
        <v>46</v>
      </c>
      <c r="R5027" s="14" t="s">
        <v>16206</v>
      </c>
      <c r="S5027" s="14" t="s">
        <v>110</v>
      </c>
      <c r="T5027" s="14" t="s">
        <v>243</v>
      </c>
      <c r="U5027" s="14" t="s">
        <v>244</v>
      </c>
      <c r="V5027" s="16">
        <v>3446.59</v>
      </c>
      <c r="W5027" s="13">
        <v>5</v>
      </c>
      <c r="X5027" s="17">
        <v>0.2</v>
      </c>
      <c r="Y5027" s="16">
        <v>-289.33999999999997</v>
      </c>
      <c r="Z5027" s="31">
        <f t="shared" si="392"/>
        <v>-8.3949642980453126E-2</v>
      </c>
    </row>
    <row r="5028" spans="1:26">
      <c r="A5028" s="26">
        <v>5027</v>
      </c>
      <c r="B5028" s="7" t="s">
        <v>16207</v>
      </c>
      <c r="C5028" s="8">
        <v>44962</v>
      </c>
      <c r="D5028" s="12">
        <f t="shared" si="389"/>
        <v>2023</v>
      </c>
      <c r="E5028" s="12">
        <f t="shared" si="390"/>
        <v>2</v>
      </c>
      <c r="F5028" s="8" t="str">
        <f t="shared" si="391"/>
        <v>2023-02</v>
      </c>
      <c r="G5028" s="8">
        <v>44967</v>
      </c>
      <c r="H5028" s="23">
        <f t="shared" si="393"/>
        <v>5</v>
      </c>
      <c r="I5028" s="7" t="s">
        <v>27</v>
      </c>
      <c r="J5028" s="7" t="s">
        <v>1623</v>
      </c>
      <c r="K5028" s="7" t="s">
        <v>559</v>
      </c>
      <c r="L5028" s="7" t="s">
        <v>66</v>
      </c>
      <c r="M5028" s="7" t="s">
        <v>31</v>
      </c>
      <c r="N5028" s="7" t="s">
        <v>711</v>
      </c>
      <c r="O5028" s="7" t="s">
        <v>712</v>
      </c>
      <c r="P5028" s="7" t="s">
        <v>16208</v>
      </c>
      <c r="Q5028" s="7" t="s">
        <v>35</v>
      </c>
      <c r="R5028" s="7" t="s">
        <v>16209</v>
      </c>
      <c r="S5028" s="7" t="s">
        <v>110</v>
      </c>
      <c r="T5028" s="7" t="s">
        <v>111</v>
      </c>
      <c r="U5028" s="7" t="s">
        <v>216</v>
      </c>
      <c r="V5028" s="10">
        <v>1357.38</v>
      </c>
      <c r="W5028" s="6">
        <v>1</v>
      </c>
      <c r="X5028" s="11">
        <v>0.1</v>
      </c>
      <c r="Y5028" s="10">
        <v>-83.02</v>
      </c>
      <c r="Z5028" s="30">
        <f t="shared" si="392"/>
        <v>-6.1161944333937429E-2</v>
      </c>
    </row>
    <row r="5029" spans="1:26">
      <c r="A5029" s="27">
        <v>5028</v>
      </c>
      <c r="B5029" s="14" t="s">
        <v>16210</v>
      </c>
      <c r="C5029" s="15">
        <v>44313</v>
      </c>
      <c r="D5029" s="12">
        <f t="shared" si="389"/>
        <v>2021</v>
      </c>
      <c r="E5029" s="12">
        <f t="shared" si="390"/>
        <v>4</v>
      </c>
      <c r="F5029" s="15" t="str">
        <f t="shared" si="391"/>
        <v>2021-04</v>
      </c>
      <c r="G5029" s="15">
        <v>44318</v>
      </c>
      <c r="H5029" s="23">
        <f t="shared" si="393"/>
        <v>5</v>
      </c>
      <c r="I5029" s="14" t="s">
        <v>52</v>
      </c>
      <c r="J5029" s="14" t="s">
        <v>2451</v>
      </c>
      <c r="K5029" s="14" t="s">
        <v>2051</v>
      </c>
      <c r="L5029" s="14" t="s">
        <v>66</v>
      </c>
      <c r="M5029" s="14" t="s">
        <v>31</v>
      </c>
      <c r="N5029" s="14" t="s">
        <v>204</v>
      </c>
      <c r="O5029" s="14" t="s">
        <v>205</v>
      </c>
      <c r="P5029" s="14" t="s">
        <v>16211</v>
      </c>
      <c r="Q5029" s="14" t="s">
        <v>146</v>
      </c>
      <c r="R5029" s="14" t="s">
        <v>16212</v>
      </c>
      <c r="S5029" s="14" t="s">
        <v>48</v>
      </c>
      <c r="T5029" s="14" t="s">
        <v>298</v>
      </c>
      <c r="U5029" s="14" t="s">
        <v>586</v>
      </c>
      <c r="V5029" s="16">
        <v>2064.0500000000002</v>
      </c>
      <c r="W5029" s="13">
        <v>11</v>
      </c>
      <c r="X5029" s="17">
        <v>0.2</v>
      </c>
      <c r="Y5029" s="16">
        <v>154.87</v>
      </c>
      <c r="Z5029" s="31">
        <f t="shared" si="392"/>
        <v>7.5032097090671254E-2</v>
      </c>
    </row>
    <row r="5030" spans="1:26">
      <c r="A5030" s="26">
        <v>5029</v>
      </c>
      <c r="B5030" s="7" t="s">
        <v>16213</v>
      </c>
      <c r="C5030" s="8">
        <v>44844</v>
      </c>
      <c r="D5030" s="12">
        <f t="shared" si="389"/>
        <v>2022</v>
      </c>
      <c r="E5030" s="12">
        <f t="shared" si="390"/>
        <v>10</v>
      </c>
      <c r="F5030" s="8" t="str">
        <f t="shared" si="391"/>
        <v>2022-10</v>
      </c>
      <c r="G5030" s="8">
        <v>44844</v>
      </c>
      <c r="H5030" s="23">
        <f t="shared" si="393"/>
        <v>0</v>
      </c>
      <c r="I5030" s="7" t="s">
        <v>63</v>
      </c>
      <c r="J5030" s="7" t="s">
        <v>1841</v>
      </c>
      <c r="K5030" s="7" t="s">
        <v>710</v>
      </c>
      <c r="L5030" s="7" t="s">
        <v>83</v>
      </c>
      <c r="M5030" s="7" t="s">
        <v>31</v>
      </c>
      <c r="N5030" s="7" t="s">
        <v>143</v>
      </c>
      <c r="O5030" s="7" t="s">
        <v>144</v>
      </c>
      <c r="P5030" s="7" t="s">
        <v>16214</v>
      </c>
      <c r="Q5030" s="7" t="s">
        <v>146</v>
      </c>
      <c r="R5030" s="7" t="s">
        <v>16215</v>
      </c>
      <c r="S5030" s="7" t="s">
        <v>48</v>
      </c>
      <c r="T5030" s="7" t="s">
        <v>95</v>
      </c>
      <c r="U5030" s="7" t="s">
        <v>571</v>
      </c>
      <c r="V5030" s="10">
        <v>211.26</v>
      </c>
      <c r="W5030" s="6">
        <v>4</v>
      </c>
      <c r="X5030" s="11">
        <v>0.2</v>
      </c>
      <c r="Y5030" s="10">
        <v>-9.7100000000000009</v>
      </c>
      <c r="Z5030" s="30">
        <f t="shared" si="392"/>
        <v>-4.5962321310233839E-2</v>
      </c>
    </row>
    <row r="5031" spans="1:26">
      <c r="A5031" s="27">
        <v>5030</v>
      </c>
      <c r="B5031" s="14" t="s">
        <v>16216</v>
      </c>
      <c r="C5031" s="15">
        <v>44807</v>
      </c>
      <c r="D5031" s="12">
        <f t="shared" si="389"/>
        <v>2022</v>
      </c>
      <c r="E5031" s="12">
        <f t="shared" si="390"/>
        <v>9</v>
      </c>
      <c r="F5031" s="15" t="str">
        <f t="shared" si="391"/>
        <v>2022-09</v>
      </c>
      <c r="G5031" s="15">
        <v>44807</v>
      </c>
      <c r="H5031" s="23">
        <f t="shared" si="393"/>
        <v>0</v>
      </c>
      <c r="I5031" s="14" t="s">
        <v>63</v>
      </c>
      <c r="J5031" s="14" t="s">
        <v>1177</v>
      </c>
      <c r="K5031" s="14" t="s">
        <v>568</v>
      </c>
      <c r="L5031" s="14" t="s">
        <v>66</v>
      </c>
      <c r="M5031" s="14" t="s">
        <v>31</v>
      </c>
      <c r="N5031" s="14" t="s">
        <v>711</v>
      </c>
      <c r="O5031" s="14" t="s">
        <v>712</v>
      </c>
      <c r="P5031" s="14" t="s">
        <v>16217</v>
      </c>
      <c r="Q5031" s="14" t="s">
        <v>35</v>
      </c>
      <c r="R5031" s="14" t="s">
        <v>16218</v>
      </c>
      <c r="S5031" s="14" t="s">
        <v>48</v>
      </c>
      <c r="T5031" s="14" t="s">
        <v>49</v>
      </c>
      <c r="U5031" s="14" t="s">
        <v>120</v>
      </c>
      <c r="V5031" s="16">
        <v>2251.61</v>
      </c>
      <c r="W5031" s="13">
        <v>9</v>
      </c>
      <c r="X5031" s="17">
        <v>0</v>
      </c>
      <c r="Y5031" s="16">
        <v>-26.96</v>
      </c>
      <c r="Z5031" s="31">
        <f t="shared" si="392"/>
        <v>-1.1973654407290783E-2</v>
      </c>
    </row>
    <row r="5032" spans="1:26">
      <c r="A5032" s="26">
        <v>5031</v>
      </c>
      <c r="B5032" s="7" t="s">
        <v>16219</v>
      </c>
      <c r="C5032" s="8">
        <v>44668</v>
      </c>
      <c r="D5032" s="12">
        <f t="shared" si="389"/>
        <v>2022</v>
      </c>
      <c r="E5032" s="12">
        <f t="shared" si="390"/>
        <v>4</v>
      </c>
      <c r="F5032" s="8" t="str">
        <f t="shared" si="391"/>
        <v>2022-04</v>
      </c>
      <c r="G5032" s="8">
        <v>44672</v>
      </c>
      <c r="H5032" s="23">
        <f t="shared" si="393"/>
        <v>4</v>
      </c>
      <c r="I5032" s="7" t="s">
        <v>52</v>
      </c>
      <c r="J5032" s="7" t="s">
        <v>1369</v>
      </c>
      <c r="K5032" s="7" t="s">
        <v>1370</v>
      </c>
      <c r="L5032" s="7" t="s">
        <v>83</v>
      </c>
      <c r="M5032" s="7" t="s">
        <v>31</v>
      </c>
      <c r="N5032" s="7" t="s">
        <v>116</v>
      </c>
      <c r="O5032" s="7" t="s">
        <v>117</v>
      </c>
      <c r="P5032" s="7" t="s">
        <v>16220</v>
      </c>
      <c r="Q5032" s="7" t="s">
        <v>58</v>
      </c>
      <c r="R5032" s="7" t="s">
        <v>16221</v>
      </c>
      <c r="S5032" s="7" t="s">
        <v>37</v>
      </c>
      <c r="T5032" s="7" t="s">
        <v>170</v>
      </c>
      <c r="U5032" s="7" t="s">
        <v>189</v>
      </c>
      <c r="V5032" s="10">
        <v>369.14</v>
      </c>
      <c r="W5032" s="6">
        <v>14</v>
      </c>
      <c r="X5032" s="11">
        <v>0.2</v>
      </c>
      <c r="Y5032" s="10">
        <v>93.71</v>
      </c>
      <c r="Z5032" s="30">
        <f t="shared" si="392"/>
        <v>0.25386032399631575</v>
      </c>
    </row>
    <row r="5033" spans="1:26">
      <c r="A5033" s="27">
        <v>5032</v>
      </c>
      <c r="B5033" s="14" t="s">
        <v>16222</v>
      </c>
      <c r="C5033" s="15">
        <v>44270</v>
      </c>
      <c r="D5033" s="12">
        <f t="shared" si="389"/>
        <v>2021</v>
      </c>
      <c r="E5033" s="12">
        <f t="shared" si="390"/>
        <v>3</v>
      </c>
      <c r="F5033" s="15" t="str">
        <f t="shared" si="391"/>
        <v>2021-03</v>
      </c>
      <c r="G5033" s="15">
        <v>44271</v>
      </c>
      <c r="H5033" s="23">
        <f t="shared" si="393"/>
        <v>1</v>
      </c>
      <c r="I5033" s="14" t="s">
        <v>122</v>
      </c>
      <c r="J5033" s="14" t="s">
        <v>7226</v>
      </c>
      <c r="K5033" s="14" t="s">
        <v>295</v>
      </c>
      <c r="L5033" s="14" t="s">
        <v>30</v>
      </c>
      <c r="M5033" s="14" t="s">
        <v>31</v>
      </c>
      <c r="N5033" s="14" t="s">
        <v>43</v>
      </c>
      <c r="O5033" s="14" t="s">
        <v>44</v>
      </c>
      <c r="P5033" s="14" t="s">
        <v>16223</v>
      </c>
      <c r="Q5033" s="14" t="s">
        <v>46</v>
      </c>
      <c r="R5033" s="14" t="s">
        <v>16224</v>
      </c>
      <c r="S5033" s="14" t="s">
        <v>48</v>
      </c>
      <c r="T5033" s="14" t="s">
        <v>434</v>
      </c>
      <c r="U5033" s="14" t="s">
        <v>1382</v>
      </c>
      <c r="V5033" s="16">
        <v>925.44</v>
      </c>
      <c r="W5033" s="13">
        <v>4</v>
      </c>
      <c r="X5033" s="17">
        <v>0</v>
      </c>
      <c r="Y5033" s="16">
        <v>272.76</v>
      </c>
      <c r="Z5033" s="31">
        <f t="shared" si="392"/>
        <v>0.29473547717842319</v>
      </c>
    </row>
    <row r="5034" spans="1:26">
      <c r="A5034" s="26">
        <v>5033</v>
      </c>
      <c r="B5034" s="7" t="s">
        <v>16225</v>
      </c>
      <c r="C5034" s="8">
        <v>45022</v>
      </c>
      <c r="D5034" s="12">
        <f t="shared" si="389"/>
        <v>2023</v>
      </c>
      <c r="E5034" s="12">
        <f t="shared" si="390"/>
        <v>4</v>
      </c>
      <c r="F5034" s="8" t="str">
        <f t="shared" si="391"/>
        <v>2023-04</v>
      </c>
      <c r="G5034" s="8">
        <v>45028</v>
      </c>
      <c r="H5034" s="23">
        <f t="shared" si="393"/>
        <v>6</v>
      </c>
      <c r="I5034" s="7" t="s">
        <v>52</v>
      </c>
      <c r="J5034" s="7" t="s">
        <v>3271</v>
      </c>
      <c r="K5034" s="7" t="s">
        <v>3272</v>
      </c>
      <c r="L5034" s="7" t="s">
        <v>66</v>
      </c>
      <c r="M5034" s="7" t="s">
        <v>31</v>
      </c>
      <c r="N5034" s="7" t="s">
        <v>283</v>
      </c>
      <c r="O5034" s="7" t="s">
        <v>284</v>
      </c>
      <c r="P5034" s="7" t="s">
        <v>16226</v>
      </c>
      <c r="Q5034" s="7" t="s">
        <v>146</v>
      </c>
      <c r="R5034" s="7" t="s">
        <v>16227</v>
      </c>
      <c r="S5034" s="7" t="s">
        <v>37</v>
      </c>
      <c r="T5034" s="7" t="s">
        <v>38</v>
      </c>
      <c r="U5034" s="7" t="s">
        <v>39</v>
      </c>
      <c r="V5034" s="10">
        <v>4352.96</v>
      </c>
      <c r="W5034" s="6">
        <v>5</v>
      </c>
      <c r="X5034" s="11">
        <v>0.1</v>
      </c>
      <c r="Y5034" s="10">
        <v>471.18</v>
      </c>
      <c r="Z5034" s="30">
        <f t="shared" si="392"/>
        <v>0.10824358597368228</v>
      </c>
    </row>
    <row r="5035" spans="1:26">
      <c r="A5035" s="27">
        <v>5034</v>
      </c>
      <c r="B5035" s="14" t="s">
        <v>16228</v>
      </c>
      <c r="C5035" s="15">
        <v>44324</v>
      </c>
      <c r="D5035" s="12">
        <f t="shared" si="389"/>
        <v>2021</v>
      </c>
      <c r="E5035" s="12">
        <f t="shared" si="390"/>
        <v>5</v>
      </c>
      <c r="F5035" s="15" t="str">
        <f t="shared" si="391"/>
        <v>2021-05</v>
      </c>
      <c r="G5035" s="15">
        <v>44329</v>
      </c>
      <c r="H5035" s="23">
        <f t="shared" si="393"/>
        <v>5</v>
      </c>
      <c r="I5035" s="14" t="s">
        <v>27</v>
      </c>
      <c r="J5035" s="14" t="s">
        <v>211</v>
      </c>
      <c r="K5035" s="14" t="s">
        <v>212</v>
      </c>
      <c r="L5035" s="14" t="s">
        <v>83</v>
      </c>
      <c r="M5035" s="14" t="s">
        <v>31</v>
      </c>
      <c r="N5035" s="14" t="s">
        <v>213</v>
      </c>
      <c r="O5035" s="14" t="s">
        <v>92</v>
      </c>
      <c r="P5035" s="14" t="s">
        <v>16229</v>
      </c>
      <c r="Q5035" s="14" t="s">
        <v>46</v>
      </c>
      <c r="R5035" s="14" t="s">
        <v>16230</v>
      </c>
      <c r="S5035" s="14" t="s">
        <v>37</v>
      </c>
      <c r="T5035" s="14" t="s">
        <v>38</v>
      </c>
      <c r="U5035" s="14" t="s">
        <v>485</v>
      </c>
      <c r="V5035" s="16">
        <v>248.74</v>
      </c>
      <c r="W5035" s="13">
        <v>2</v>
      </c>
      <c r="X5035" s="17">
        <v>0.5</v>
      </c>
      <c r="Y5035" s="16">
        <v>68.319999999999993</v>
      </c>
      <c r="Z5035" s="31">
        <f t="shared" si="392"/>
        <v>0.27466430811288894</v>
      </c>
    </row>
    <row r="5036" spans="1:26">
      <c r="A5036" s="26">
        <v>5035</v>
      </c>
      <c r="B5036" s="7" t="s">
        <v>16231</v>
      </c>
      <c r="C5036" s="8">
        <v>44738</v>
      </c>
      <c r="D5036" s="12">
        <f t="shared" si="389"/>
        <v>2022</v>
      </c>
      <c r="E5036" s="12">
        <f t="shared" si="390"/>
        <v>6</v>
      </c>
      <c r="F5036" s="8" t="str">
        <f t="shared" si="391"/>
        <v>2022-06</v>
      </c>
      <c r="G5036" s="8">
        <v>44740</v>
      </c>
      <c r="H5036" s="23">
        <f t="shared" si="393"/>
        <v>2</v>
      </c>
      <c r="I5036" s="7" t="s">
        <v>122</v>
      </c>
      <c r="J5036" s="7" t="s">
        <v>4293</v>
      </c>
      <c r="K5036" s="7" t="s">
        <v>4294</v>
      </c>
      <c r="L5036" s="7" t="s">
        <v>30</v>
      </c>
      <c r="M5036" s="7" t="s">
        <v>31</v>
      </c>
      <c r="N5036" s="7" t="s">
        <v>43</v>
      </c>
      <c r="O5036" s="7" t="s">
        <v>44</v>
      </c>
      <c r="P5036" s="7" t="s">
        <v>16232</v>
      </c>
      <c r="Q5036" s="7" t="s">
        <v>46</v>
      </c>
      <c r="R5036" s="7" t="s">
        <v>16233</v>
      </c>
      <c r="S5036" s="7" t="s">
        <v>37</v>
      </c>
      <c r="T5036" s="7" t="s">
        <v>38</v>
      </c>
      <c r="U5036" s="7" t="s">
        <v>177</v>
      </c>
      <c r="V5036" s="10">
        <v>1680.88</v>
      </c>
      <c r="W5036" s="6">
        <v>5</v>
      </c>
      <c r="X5036" s="11">
        <v>0</v>
      </c>
      <c r="Y5036" s="10">
        <v>69.33</v>
      </c>
      <c r="Z5036" s="30">
        <f t="shared" si="392"/>
        <v>4.124625196325734E-2</v>
      </c>
    </row>
    <row r="5037" spans="1:26">
      <c r="A5037" s="27">
        <v>5036</v>
      </c>
      <c r="B5037" s="14" t="s">
        <v>16234</v>
      </c>
      <c r="C5037" s="15">
        <v>45351</v>
      </c>
      <c r="D5037" s="12">
        <f t="shared" si="389"/>
        <v>2024</v>
      </c>
      <c r="E5037" s="12">
        <f t="shared" si="390"/>
        <v>2</v>
      </c>
      <c r="F5037" s="15" t="str">
        <f t="shared" si="391"/>
        <v>2024-02</v>
      </c>
      <c r="G5037" s="15">
        <v>45357</v>
      </c>
      <c r="H5037" s="23">
        <f t="shared" si="393"/>
        <v>6</v>
      </c>
      <c r="I5037" s="14" t="s">
        <v>52</v>
      </c>
      <c r="J5037" s="14" t="s">
        <v>2723</v>
      </c>
      <c r="K5037" s="14" t="s">
        <v>2724</v>
      </c>
      <c r="L5037" s="14" t="s">
        <v>30</v>
      </c>
      <c r="M5037" s="14" t="s">
        <v>31</v>
      </c>
      <c r="N5037" s="14" t="s">
        <v>166</v>
      </c>
      <c r="O5037" s="14" t="s">
        <v>167</v>
      </c>
      <c r="P5037" s="14" t="s">
        <v>16235</v>
      </c>
      <c r="Q5037" s="14" t="s">
        <v>35</v>
      </c>
      <c r="R5037" s="14" t="s">
        <v>11882</v>
      </c>
      <c r="S5037" s="14" t="s">
        <v>110</v>
      </c>
      <c r="T5037" s="14" t="s">
        <v>243</v>
      </c>
      <c r="U5037" s="14" t="s">
        <v>339</v>
      </c>
      <c r="V5037" s="16">
        <v>5836.17</v>
      </c>
      <c r="W5037" s="13">
        <v>5</v>
      </c>
      <c r="X5037" s="17">
        <v>0.2</v>
      </c>
      <c r="Y5037" s="16">
        <v>288.77999999999997</v>
      </c>
      <c r="Z5037" s="31">
        <f t="shared" si="392"/>
        <v>4.948108091436678E-2</v>
      </c>
    </row>
    <row r="5038" spans="1:26">
      <c r="A5038" s="26">
        <v>5037</v>
      </c>
      <c r="B5038" s="7" t="s">
        <v>16236</v>
      </c>
      <c r="C5038" s="8">
        <v>45626</v>
      </c>
      <c r="D5038" s="12">
        <f t="shared" si="389"/>
        <v>2024</v>
      </c>
      <c r="E5038" s="12">
        <f t="shared" si="390"/>
        <v>11</v>
      </c>
      <c r="F5038" s="8" t="str">
        <f t="shared" si="391"/>
        <v>2024-11</v>
      </c>
      <c r="G5038" s="8">
        <v>45631</v>
      </c>
      <c r="H5038" s="23">
        <f t="shared" si="393"/>
        <v>5</v>
      </c>
      <c r="I5038" s="7" t="s">
        <v>52</v>
      </c>
      <c r="J5038" s="7" t="s">
        <v>618</v>
      </c>
      <c r="K5038" s="7" t="s">
        <v>247</v>
      </c>
      <c r="L5038" s="7" t="s">
        <v>66</v>
      </c>
      <c r="M5038" s="7" t="s">
        <v>31</v>
      </c>
      <c r="N5038" s="7" t="s">
        <v>153</v>
      </c>
      <c r="O5038" s="7" t="s">
        <v>154</v>
      </c>
      <c r="P5038" s="7" t="s">
        <v>16237</v>
      </c>
      <c r="Q5038" s="7" t="s">
        <v>146</v>
      </c>
      <c r="R5038" s="7" t="s">
        <v>16238</v>
      </c>
      <c r="S5038" s="7" t="s">
        <v>110</v>
      </c>
      <c r="T5038" s="7" t="s">
        <v>111</v>
      </c>
      <c r="U5038" s="7" t="s">
        <v>287</v>
      </c>
      <c r="V5038" s="10">
        <v>1474.86</v>
      </c>
      <c r="W5038" s="6">
        <v>2</v>
      </c>
      <c r="X5038" s="11">
        <v>0.3</v>
      </c>
      <c r="Y5038" s="10">
        <v>438.23</v>
      </c>
      <c r="Z5038" s="30">
        <f t="shared" si="392"/>
        <v>0.29713328722726229</v>
      </c>
    </row>
    <row r="5039" spans="1:26">
      <c r="A5039" s="27">
        <v>5038</v>
      </c>
      <c r="B5039" s="14" t="s">
        <v>16239</v>
      </c>
      <c r="C5039" s="15">
        <v>44943</v>
      </c>
      <c r="D5039" s="12">
        <f t="shared" si="389"/>
        <v>2023</v>
      </c>
      <c r="E5039" s="12">
        <f t="shared" si="390"/>
        <v>1</v>
      </c>
      <c r="F5039" s="15" t="str">
        <f t="shared" si="391"/>
        <v>2023-01</v>
      </c>
      <c r="G5039" s="15">
        <v>44945</v>
      </c>
      <c r="H5039" s="23">
        <f t="shared" si="393"/>
        <v>2</v>
      </c>
      <c r="I5039" s="14" t="s">
        <v>122</v>
      </c>
      <c r="J5039" s="14" t="s">
        <v>4417</v>
      </c>
      <c r="K5039" s="14" t="s">
        <v>4418</v>
      </c>
      <c r="L5039" s="14" t="s">
        <v>66</v>
      </c>
      <c r="M5039" s="14" t="s">
        <v>31</v>
      </c>
      <c r="N5039" s="14" t="s">
        <v>125</v>
      </c>
      <c r="O5039" s="14" t="s">
        <v>126</v>
      </c>
      <c r="P5039" s="14" t="s">
        <v>16240</v>
      </c>
      <c r="Q5039" s="14" t="s">
        <v>58</v>
      </c>
      <c r="R5039" s="14" t="s">
        <v>16241</v>
      </c>
      <c r="S5039" s="14" t="s">
        <v>110</v>
      </c>
      <c r="T5039" s="14" t="s">
        <v>223</v>
      </c>
      <c r="U5039" s="14" t="s">
        <v>224</v>
      </c>
      <c r="V5039" s="16">
        <v>11361.62</v>
      </c>
      <c r="W5039" s="13">
        <v>7</v>
      </c>
      <c r="X5039" s="17">
        <v>0</v>
      </c>
      <c r="Y5039" s="16">
        <v>1277.22</v>
      </c>
      <c r="Z5039" s="31">
        <f t="shared" si="392"/>
        <v>0.11241530697206911</v>
      </c>
    </row>
    <row r="5040" spans="1:26">
      <c r="A5040" s="26">
        <v>5039</v>
      </c>
      <c r="B5040" s="7" t="s">
        <v>16242</v>
      </c>
      <c r="C5040" s="8">
        <v>44389</v>
      </c>
      <c r="D5040" s="12">
        <f t="shared" si="389"/>
        <v>2021</v>
      </c>
      <c r="E5040" s="12">
        <f t="shared" si="390"/>
        <v>7</v>
      </c>
      <c r="F5040" s="8" t="str">
        <f t="shared" si="391"/>
        <v>2021-07</v>
      </c>
      <c r="G5040" s="8">
        <v>44392</v>
      </c>
      <c r="H5040" s="23">
        <f t="shared" si="393"/>
        <v>3</v>
      </c>
      <c r="I5040" s="7" t="s">
        <v>52</v>
      </c>
      <c r="J5040" s="7" t="s">
        <v>6610</v>
      </c>
      <c r="K5040" s="7" t="s">
        <v>6611</v>
      </c>
      <c r="L5040" s="7" t="s">
        <v>30</v>
      </c>
      <c r="M5040" s="7" t="s">
        <v>31</v>
      </c>
      <c r="N5040" s="7" t="s">
        <v>204</v>
      </c>
      <c r="O5040" s="7" t="s">
        <v>205</v>
      </c>
      <c r="P5040" s="7" t="s">
        <v>16243</v>
      </c>
      <c r="Q5040" s="7" t="s">
        <v>146</v>
      </c>
      <c r="R5040" s="7" t="s">
        <v>16244</v>
      </c>
      <c r="S5040" s="7" t="s">
        <v>37</v>
      </c>
      <c r="T5040" s="7" t="s">
        <v>208</v>
      </c>
      <c r="U5040" s="7" t="s">
        <v>408</v>
      </c>
      <c r="V5040" s="10">
        <v>2494.79</v>
      </c>
      <c r="W5040" s="6">
        <v>6</v>
      </c>
      <c r="X5040" s="11">
        <v>0.5</v>
      </c>
      <c r="Y5040" s="10">
        <v>567.87</v>
      </c>
      <c r="Z5040" s="30">
        <f t="shared" si="392"/>
        <v>0.22762236500867808</v>
      </c>
    </row>
    <row r="5041" spans="1:26">
      <c r="A5041" s="27">
        <v>5040</v>
      </c>
      <c r="B5041" s="14" t="s">
        <v>16245</v>
      </c>
      <c r="C5041" s="15">
        <v>45464</v>
      </c>
      <c r="D5041" s="12">
        <f t="shared" si="389"/>
        <v>2024</v>
      </c>
      <c r="E5041" s="12">
        <f t="shared" si="390"/>
        <v>6</v>
      </c>
      <c r="F5041" s="15" t="str">
        <f t="shared" si="391"/>
        <v>2024-06</v>
      </c>
      <c r="G5041" s="15">
        <v>45467</v>
      </c>
      <c r="H5041" s="23">
        <f t="shared" si="393"/>
        <v>3</v>
      </c>
      <c r="I5041" s="14" t="s">
        <v>52</v>
      </c>
      <c r="J5041" s="14" t="s">
        <v>4192</v>
      </c>
      <c r="K5041" s="14" t="s">
        <v>2247</v>
      </c>
      <c r="L5041" s="14" t="s">
        <v>30</v>
      </c>
      <c r="M5041" s="14" t="s">
        <v>31</v>
      </c>
      <c r="N5041" s="14" t="s">
        <v>181</v>
      </c>
      <c r="O5041" s="14" t="s">
        <v>107</v>
      </c>
      <c r="P5041" s="14" t="s">
        <v>16246</v>
      </c>
      <c r="Q5041" s="14" t="s">
        <v>35</v>
      </c>
      <c r="R5041" s="14" t="s">
        <v>16247</v>
      </c>
      <c r="S5041" s="14" t="s">
        <v>48</v>
      </c>
      <c r="T5041" s="14" t="s">
        <v>69</v>
      </c>
      <c r="U5041" s="14" t="s">
        <v>475</v>
      </c>
      <c r="V5041" s="16">
        <v>640.97</v>
      </c>
      <c r="W5041" s="13">
        <v>5</v>
      </c>
      <c r="X5041" s="17">
        <v>0</v>
      </c>
      <c r="Y5041" s="16">
        <v>76.430000000000007</v>
      </c>
      <c r="Z5041" s="31">
        <f t="shared" si="392"/>
        <v>0.11924115013183145</v>
      </c>
    </row>
    <row r="5042" spans="1:26">
      <c r="A5042" s="26">
        <v>5041</v>
      </c>
      <c r="B5042" s="7" t="s">
        <v>16248</v>
      </c>
      <c r="C5042" s="8">
        <v>45423</v>
      </c>
      <c r="D5042" s="12">
        <f t="shared" si="389"/>
        <v>2024</v>
      </c>
      <c r="E5042" s="12">
        <f t="shared" si="390"/>
        <v>5</v>
      </c>
      <c r="F5042" s="8" t="str">
        <f t="shared" si="391"/>
        <v>2024-05</v>
      </c>
      <c r="G5042" s="8">
        <v>45431</v>
      </c>
      <c r="H5042" s="23">
        <f t="shared" si="393"/>
        <v>8</v>
      </c>
      <c r="I5042" s="7" t="s">
        <v>27</v>
      </c>
      <c r="J5042" s="7" t="s">
        <v>2199</v>
      </c>
      <c r="K5042" s="7" t="s">
        <v>2200</v>
      </c>
      <c r="L5042" s="7" t="s">
        <v>30</v>
      </c>
      <c r="M5042" s="7" t="s">
        <v>31</v>
      </c>
      <c r="N5042" s="7" t="s">
        <v>166</v>
      </c>
      <c r="O5042" s="7" t="s">
        <v>167</v>
      </c>
      <c r="P5042" s="7" t="s">
        <v>16249</v>
      </c>
      <c r="Q5042" s="7" t="s">
        <v>35</v>
      </c>
      <c r="R5042" s="7" t="s">
        <v>16250</v>
      </c>
      <c r="S5042" s="7" t="s">
        <v>48</v>
      </c>
      <c r="T5042" s="7" t="s">
        <v>434</v>
      </c>
      <c r="U5042" s="7" t="s">
        <v>435</v>
      </c>
      <c r="V5042" s="10">
        <v>411.4</v>
      </c>
      <c r="W5042" s="6">
        <v>10</v>
      </c>
      <c r="X5042" s="11">
        <v>0.5</v>
      </c>
      <c r="Y5042" s="10">
        <v>42.96</v>
      </c>
      <c r="Z5042" s="30">
        <f t="shared" si="392"/>
        <v>0.10442391832766165</v>
      </c>
    </row>
    <row r="5043" spans="1:26">
      <c r="A5043" s="27">
        <v>5042</v>
      </c>
      <c r="B5043" s="14" t="s">
        <v>16251</v>
      </c>
      <c r="C5043" s="15">
        <v>44747</v>
      </c>
      <c r="D5043" s="12">
        <f t="shared" si="389"/>
        <v>2022</v>
      </c>
      <c r="E5043" s="12">
        <f t="shared" si="390"/>
        <v>7</v>
      </c>
      <c r="F5043" s="15" t="str">
        <f t="shared" si="391"/>
        <v>2022-07</v>
      </c>
      <c r="G5043" s="15">
        <v>44752</v>
      </c>
      <c r="H5043" s="23">
        <f t="shared" si="393"/>
        <v>5</v>
      </c>
      <c r="I5043" s="14" t="s">
        <v>52</v>
      </c>
      <c r="J5043" s="14" t="s">
        <v>4259</v>
      </c>
      <c r="K5043" s="14" t="s">
        <v>4260</v>
      </c>
      <c r="L5043" s="14" t="s">
        <v>30</v>
      </c>
      <c r="M5043" s="14" t="s">
        <v>31</v>
      </c>
      <c r="N5043" s="14" t="s">
        <v>32</v>
      </c>
      <c r="O5043" s="14" t="s">
        <v>33</v>
      </c>
      <c r="P5043" s="14" t="s">
        <v>16252</v>
      </c>
      <c r="Q5043" s="14" t="s">
        <v>35</v>
      </c>
      <c r="R5043" s="14" t="s">
        <v>16253</v>
      </c>
      <c r="S5043" s="14" t="s">
        <v>110</v>
      </c>
      <c r="T5043" s="14" t="s">
        <v>243</v>
      </c>
      <c r="U5043" s="14" t="s">
        <v>339</v>
      </c>
      <c r="V5043" s="16">
        <v>2425.2600000000002</v>
      </c>
      <c r="W5043" s="13">
        <v>2</v>
      </c>
      <c r="X5043" s="17">
        <v>0.3</v>
      </c>
      <c r="Y5043" s="16">
        <v>-95.61</v>
      </c>
      <c r="Z5043" s="31">
        <f t="shared" si="392"/>
        <v>-3.9422577373147617E-2</v>
      </c>
    </row>
    <row r="5044" spans="1:26">
      <c r="A5044" s="26">
        <v>5043</v>
      </c>
      <c r="B5044" s="7" t="s">
        <v>16254</v>
      </c>
      <c r="C5044" s="8">
        <v>45446</v>
      </c>
      <c r="D5044" s="12">
        <f t="shared" si="389"/>
        <v>2024</v>
      </c>
      <c r="E5044" s="12">
        <f t="shared" si="390"/>
        <v>6</v>
      </c>
      <c r="F5044" s="8" t="str">
        <f t="shared" si="391"/>
        <v>2024-06</v>
      </c>
      <c r="G5044" s="8">
        <v>45446</v>
      </c>
      <c r="H5044" s="23">
        <f t="shared" si="393"/>
        <v>0</v>
      </c>
      <c r="I5044" s="7" t="s">
        <v>63</v>
      </c>
      <c r="J5044" s="7" t="s">
        <v>1566</v>
      </c>
      <c r="K5044" s="7" t="s">
        <v>1567</v>
      </c>
      <c r="L5044" s="7" t="s">
        <v>83</v>
      </c>
      <c r="M5044" s="7" t="s">
        <v>31</v>
      </c>
      <c r="N5044" s="7" t="s">
        <v>283</v>
      </c>
      <c r="O5044" s="7" t="s">
        <v>284</v>
      </c>
      <c r="P5044" s="7" t="s">
        <v>16255</v>
      </c>
      <c r="Q5044" s="7" t="s">
        <v>146</v>
      </c>
      <c r="R5044" s="7" t="s">
        <v>16256</v>
      </c>
      <c r="S5044" s="7" t="s">
        <v>37</v>
      </c>
      <c r="T5044" s="7" t="s">
        <v>208</v>
      </c>
      <c r="U5044" s="7" t="s">
        <v>209</v>
      </c>
      <c r="V5044" s="10">
        <v>5785.86</v>
      </c>
      <c r="W5044" s="6">
        <v>5</v>
      </c>
      <c r="X5044" s="11">
        <v>0</v>
      </c>
      <c r="Y5044" s="10">
        <v>940.2</v>
      </c>
      <c r="Z5044" s="30">
        <f t="shared" si="392"/>
        <v>0.16249961112090511</v>
      </c>
    </row>
    <row r="5045" spans="1:26">
      <c r="A5045" s="27">
        <v>5044</v>
      </c>
      <c r="B5045" s="14" t="s">
        <v>16257</v>
      </c>
      <c r="C5045" s="15">
        <v>44536</v>
      </c>
      <c r="D5045" s="12">
        <f t="shared" si="389"/>
        <v>2021</v>
      </c>
      <c r="E5045" s="12">
        <f t="shared" si="390"/>
        <v>12</v>
      </c>
      <c r="F5045" s="15" t="str">
        <f t="shared" si="391"/>
        <v>2021-12</v>
      </c>
      <c r="G5045" s="15">
        <v>44536</v>
      </c>
      <c r="H5045" s="23">
        <f t="shared" si="393"/>
        <v>0</v>
      </c>
      <c r="I5045" s="14" t="s">
        <v>63</v>
      </c>
      <c r="J5045" s="14" t="s">
        <v>3606</v>
      </c>
      <c r="K5045" s="14" t="s">
        <v>1277</v>
      </c>
      <c r="L5045" s="14" t="s">
        <v>30</v>
      </c>
      <c r="M5045" s="14" t="s">
        <v>31</v>
      </c>
      <c r="N5045" s="14" t="s">
        <v>166</v>
      </c>
      <c r="O5045" s="14" t="s">
        <v>167</v>
      </c>
      <c r="P5045" s="14" t="s">
        <v>16258</v>
      </c>
      <c r="Q5045" s="14" t="s">
        <v>35</v>
      </c>
      <c r="R5045" s="14" t="s">
        <v>16259</v>
      </c>
      <c r="S5045" s="14" t="s">
        <v>110</v>
      </c>
      <c r="T5045" s="14" t="s">
        <v>111</v>
      </c>
      <c r="U5045" s="14" t="s">
        <v>112</v>
      </c>
      <c r="V5045" s="16">
        <v>4277.75</v>
      </c>
      <c r="W5045" s="13">
        <v>5</v>
      </c>
      <c r="X5045" s="17">
        <v>0.1</v>
      </c>
      <c r="Y5045" s="16">
        <v>-32.19</v>
      </c>
      <c r="Z5045" s="31">
        <f t="shared" si="392"/>
        <v>-7.5249839284670678E-3</v>
      </c>
    </row>
    <row r="5046" spans="1:26">
      <c r="A5046" s="26">
        <v>5045</v>
      </c>
      <c r="B5046" s="7" t="s">
        <v>16260</v>
      </c>
      <c r="C5046" s="8">
        <v>45423</v>
      </c>
      <c r="D5046" s="12">
        <f t="shared" si="389"/>
        <v>2024</v>
      </c>
      <c r="E5046" s="12">
        <f t="shared" si="390"/>
        <v>5</v>
      </c>
      <c r="F5046" s="8" t="str">
        <f t="shared" si="391"/>
        <v>2024-05</v>
      </c>
      <c r="G5046" s="8">
        <v>45423</v>
      </c>
      <c r="H5046" s="23">
        <f t="shared" si="393"/>
        <v>0</v>
      </c>
      <c r="I5046" s="7" t="s">
        <v>63</v>
      </c>
      <c r="J5046" s="7" t="s">
        <v>2802</v>
      </c>
      <c r="K5046" s="7" t="s">
        <v>847</v>
      </c>
      <c r="L5046" s="7" t="s">
        <v>30</v>
      </c>
      <c r="M5046" s="7" t="s">
        <v>31</v>
      </c>
      <c r="N5046" s="7" t="s">
        <v>711</v>
      </c>
      <c r="O5046" s="7" t="s">
        <v>712</v>
      </c>
      <c r="P5046" s="7" t="s">
        <v>16261</v>
      </c>
      <c r="Q5046" s="7" t="s">
        <v>35</v>
      </c>
      <c r="R5046" s="7" t="s">
        <v>16262</v>
      </c>
      <c r="S5046" s="7" t="s">
        <v>37</v>
      </c>
      <c r="T5046" s="7" t="s">
        <v>208</v>
      </c>
      <c r="U5046" s="7" t="s">
        <v>209</v>
      </c>
      <c r="V5046" s="10">
        <v>5390.83</v>
      </c>
      <c r="W5046" s="6">
        <v>7</v>
      </c>
      <c r="X5046" s="11">
        <v>0.4</v>
      </c>
      <c r="Y5046" s="10">
        <v>-106.14</v>
      </c>
      <c r="Z5046" s="30">
        <f t="shared" si="392"/>
        <v>-1.968899037810504E-2</v>
      </c>
    </row>
    <row r="5047" spans="1:26">
      <c r="A5047" s="27">
        <v>5046</v>
      </c>
      <c r="B5047" s="14" t="s">
        <v>16263</v>
      </c>
      <c r="C5047" s="15">
        <v>44261</v>
      </c>
      <c r="D5047" s="12">
        <f t="shared" si="389"/>
        <v>2021</v>
      </c>
      <c r="E5047" s="12">
        <f t="shared" si="390"/>
        <v>3</v>
      </c>
      <c r="F5047" s="15" t="str">
        <f t="shared" si="391"/>
        <v>2021-03</v>
      </c>
      <c r="G5047" s="15">
        <v>44261</v>
      </c>
      <c r="H5047" s="23">
        <f t="shared" si="393"/>
        <v>0</v>
      </c>
      <c r="I5047" s="14" t="s">
        <v>63</v>
      </c>
      <c r="J5047" s="14" t="s">
        <v>3374</v>
      </c>
      <c r="K5047" s="14" t="s">
        <v>372</v>
      </c>
      <c r="L5047" s="14" t="s">
        <v>83</v>
      </c>
      <c r="M5047" s="14" t="s">
        <v>31</v>
      </c>
      <c r="N5047" s="14" t="s">
        <v>134</v>
      </c>
      <c r="O5047" s="14" t="s">
        <v>135</v>
      </c>
      <c r="P5047" s="14" t="s">
        <v>16264</v>
      </c>
      <c r="Q5047" s="14" t="s">
        <v>58</v>
      </c>
      <c r="R5047" s="14" t="s">
        <v>16265</v>
      </c>
      <c r="S5047" s="14" t="s">
        <v>37</v>
      </c>
      <c r="T5047" s="14" t="s">
        <v>38</v>
      </c>
      <c r="U5047" s="14" t="s">
        <v>102</v>
      </c>
      <c r="V5047" s="16">
        <v>13607.02</v>
      </c>
      <c r="W5047" s="13">
        <v>13</v>
      </c>
      <c r="X5047" s="17">
        <v>0.2</v>
      </c>
      <c r="Y5047" s="16">
        <v>1754.87</v>
      </c>
      <c r="Z5047" s="31">
        <f t="shared" si="392"/>
        <v>0.12896798858236408</v>
      </c>
    </row>
    <row r="5048" spans="1:26">
      <c r="A5048" s="26">
        <v>5047</v>
      </c>
      <c r="B5048" s="7" t="s">
        <v>16266</v>
      </c>
      <c r="C5048" s="8">
        <v>45010</v>
      </c>
      <c r="D5048" s="12">
        <f t="shared" si="389"/>
        <v>2023</v>
      </c>
      <c r="E5048" s="12">
        <f t="shared" si="390"/>
        <v>3</v>
      </c>
      <c r="F5048" s="8" t="str">
        <f t="shared" si="391"/>
        <v>2023-03</v>
      </c>
      <c r="G5048" s="8">
        <v>45010</v>
      </c>
      <c r="H5048" s="23">
        <f t="shared" si="393"/>
        <v>0</v>
      </c>
      <c r="I5048" s="7" t="s">
        <v>63</v>
      </c>
      <c r="J5048" s="7" t="s">
        <v>10362</v>
      </c>
      <c r="K5048" s="7" t="s">
        <v>847</v>
      </c>
      <c r="L5048" s="7" t="s">
        <v>30</v>
      </c>
      <c r="M5048" s="7" t="s">
        <v>31</v>
      </c>
      <c r="N5048" s="7" t="s">
        <v>204</v>
      </c>
      <c r="O5048" s="7" t="s">
        <v>205</v>
      </c>
      <c r="P5048" s="7" t="s">
        <v>8099</v>
      </c>
      <c r="Q5048" s="7" t="s">
        <v>146</v>
      </c>
      <c r="R5048" s="7" t="s">
        <v>16267</v>
      </c>
      <c r="S5048" s="7" t="s">
        <v>110</v>
      </c>
      <c r="T5048" s="7" t="s">
        <v>148</v>
      </c>
      <c r="U5048" s="7" t="s">
        <v>237</v>
      </c>
      <c r="V5048" s="10">
        <v>950.26</v>
      </c>
      <c r="W5048" s="6">
        <v>8</v>
      </c>
      <c r="X5048" s="11">
        <v>0.3</v>
      </c>
      <c r="Y5048" s="10">
        <v>297.44</v>
      </c>
      <c r="Z5048" s="30">
        <f t="shared" si="392"/>
        <v>0.3130090712015659</v>
      </c>
    </row>
    <row r="5049" spans="1:26">
      <c r="A5049" s="27">
        <v>5048</v>
      </c>
      <c r="B5049" s="14" t="s">
        <v>16268</v>
      </c>
      <c r="C5049" s="15">
        <v>44389</v>
      </c>
      <c r="D5049" s="12">
        <f t="shared" si="389"/>
        <v>2021</v>
      </c>
      <c r="E5049" s="12">
        <f t="shared" si="390"/>
        <v>7</v>
      </c>
      <c r="F5049" s="15" t="str">
        <f t="shared" si="391"/>
        <v>2021-07</v>
      </c>
      <c r="G5049" s="15">
        <v>44395</v>
      </c>
      <c r="H5049" s="23">
        <f t="shared" si="393"/>
        <v>6</v>
      </c>
      <c r="I5049" s="14" t="s">
        <v>52</v>
      </c>
      <c r="J5049" s="14" t="s">
        <v>3424</v>
      </c>
      <c r="K5049" s="14" t="s">
        <v>732</v>
      </c>
      <c r="L5049" s="14" t="s">
        <v>83</v>
      </c>
      <c r="M5049" s="14" t="s">
        <v>31</v>
      </c>
      <c r="N5049" s="14" t="s">
        <v>153</v>
      </c>
      <c r="O5049" s="14" t="s">
        <v>154</v>
      </c>
      <c r="P5049" s="14" t="s">
        <v>16269</v>
      </c>
      <c r="Q5049" s="14" t="s">
        <v>146</v>
      </c>
      <c r="R5049" s="14" t="s">
        <v>16270</v>
      </c>
      <c r="S5049" s="14" t="s">
        <v>48</v>
      </c>
      <c r="T5049" s="14" t="s">
        <v>129</v>
      </c>
      <c r="U5049" s="14" t="s">
        <v>328</v>
      </c>
      <c r="V5049" s="16">
        <v>1224.48</v>
      </c>
      <c r="W5049" s="13">
        <v>11</v>
      </c>
      <c r="X5049" s="17">
        <v>0.5</v>
      </c>
      <c r="Y5049" s="16">
        <v>-25.87</v>
      </c>
      <c r="Z5049" s="31">
        <f t="shared" si="392"/>
        <v>-2.1127335685352151E-2</v>
      </c>
    </row>
    <row r="5050" spans="1:26">
      <c r="A5050" s="26">
        <v>5049</v>
      </c>
      <c r="B5050" s="7" t="s">
        <v>16271</v>
      </c>
      <c r="C5050" s="8">
        <v>44271</v>
      </c>
      <c r="D5050" s="12">
        <f t="shared" si="389"/>
        <v>2021</v>
      </c>
      <c r="E5050" s="12">
        <f t="shared" si="390"/>
        <v>3</v>
      </c>
      <c r="F5050" s="8" t="str">
        <f t="shared" si="391"/>
        <v>2021-03</v>
      </c>
      <c r="G5050" s="8">
        <v>44278</v>
      </c>
      <c r="H5050" s="23">
        <f t="shared" si="393"/>
        <v>7</v>
      </c>
      <c r="I5050" s="7" t="s">
        <v>27</v>
      </c>
      <c r="J5050" s="7" t="s">
        <v>2251</v>
      </c>
      <c r="K5050" s="7" t="s">
        <v>939</v>
      </c>
      <c r="L5050" s="7" t="s">
        <v>30</v>
      </c>
      <c r="M5050" s="7" t="s">
        <v>31</v>
      </c>
      <c r="N5050" s="7" t="s">
        <v>32</v>
      </c>
      <c r="O5050" s="7" t="s">
        <v>33</v>
      </c>
      <c r="P5050" s="7" t="s">
        <v>16272</v>
      </c>
      <c r="Q5050" s="7" t="s">
        <v>35</v>
      </c>
      <c r="R5050" s="7" t="s">
        <v>16273</v>
      </c>
      <c r="S5050" s="7" t="s">
        <v>110</v>
      </c>
      <c r="T5050" s="7" t="s">
        <v>243</v>
      </c>
      <c r="U5050" s="7" t="s">
        <v>339</v>
      </c>
      <c r="V5050" s="10">
        <v>2132.3200000000002</v>
      </c>
      <c r="W5050" s="6">
        <v>5</v>
      </c>
      <c r="X5050" s="11">
        <v>0.4</v>
      </c>
      <c r="Y5050" s="10">
        <v>-412.12</v>
      </c>
      <c r="Z5050" s="30">
        <f t="shared" si="392"/>
        <v>-0.19327305470098297</v>
      </c>
    </row>
    <row r="5051" spans="1:26">
      <c r="A5051" s="27">
        <v>5050</v>
      </c>
      <c r="B5051" s="14" t="s">
        <v>16274</v>
      </c>
      <c r="C5051" s="15">
        <v>44676</v>
      </c>
      <c r="D5051" s="12">
        <f t="shared" si="389"/>
        <v>2022</v>
      </c>
      <c r="E5051" s="12">
        <f t="shared" si="390"/>
        <v>4</v>
      </c>
      <c r="F5051" s="15" t="str">
        <f t="shared" si="391"/>
        <v>2022-04</v>
      </c>
      <c r="G5051" s="15">
        <v>44676</v>
      </c>
      <c r="H5051" s="23">
        <f t="shared" si="393"/>
        <v>0</v>
      </c>
      <c r="I5051" s="14" t="s">
        <v>63</v>
      </c>
      <c r="J5051" s="14" t="s">
        <v>2477</v>
      </c>
      <c r="K5051" s="14" t="s">
        <v>939</v>
      </c>
      <c r="L5051" s="14" t="s">
        <v>30</v>
      </c>
      <c r="M5051" s="14" t="s">
        <v>31</v>
      </c>
      <c r="N5051" s="14" t="s">
        <v>55</v>
      </c>
      <c r="O5051" s="14" t="s">
        <v>56</v>
      </c>
      <c r="P5051" s="14" t="s">
        <v>16275</v>
      </c>
      <c r="Q5051" s="14" t="s">
        <v>58</v>
      </c>
      <c r="R5051" s="14" t="s">
        <v>16276</v>
      </c>
      <c r="S5051" s="14" t="s">
        <v>48</v>
      </c>
      <c r="T5051" s="14" t="s">
        <v>129</v>
      </c>
      <c r="U5051" s="14" t="s">
        <v>130</v>
      </c>
      <c r="V5051" s="16">
        <v>2367.25</v>
      </c>
      <c r="W5051" s="13">
        <v>13</v>
      </c>
      <c r="X5051" s="17">
        <v>0.3</v>
      </c>
      <c r="Y5051" s="16">
        <v>1013.41</v>
      </c>
      <c r="Z5051" s="31">
        <f t="shared" si="392"/>
        <v>0.42809589185764069</v>
      </c>
    </row>
    <row r="5052" spans="1:26">
      <c r="A5052" s="26">
        <v>5051</v>
      </c>
      <c r="B5052" s="7" t="s">
        <v>16277</v>
      </c>
      <c r="C5052" s="8">
        <v>44812</v>
      </c>
      <c r="D5052" s="12">
        <f t="shared" si="389"/>
        <v>2022</v>
      </c>
      <c r="E5052" s="12">
        <f t="shared" si="390"/>
        <v>9</v>
      </c>
      <c r="F5052" s="8" t="str">
        <f t="shared" si="391"/>
        <v>2022-09</v>
      </c>
      <c r="G5052" s="8">
        <v>44814</v>
      </c>
      <c r="H5052" s="23">
        <f t="shared" si="393"/>
        <v>2</v>
      </c>
      <c r="I5052" s="7" t="s">
        <v>122</v>
      </c>
      <c r="J5052" s="7" t="s">
        <v>3606</v>
      </c>
      <c r="K5052" s="7" t="s">
        <v>1277</v>
      </c>
      <c r="L5052" s="7" t="s">
        <v>30</v>
      </c>
      <c r="M5052" s="7" t="s">
        <v>31</v>
      </c>
      <c r="N5052" s="7" t="s">
        <v>166</v>
      </c>
      <c r="O5052" s="7" t="s">
        <v>167</v>
      </c>
      <c r="P5052" s="7" t="s">
        <v>16278</v>
      </c>
      <c r="Q5052" s="7" t="s">
        <v>35</v>
      </c>
      <c r="R5052" s="7" t="s">
        <v>16279</v>
      </c>
      <c r="S5052" s="7" t="s">
        <v>110</v>
      </c>
      <c r="T5052" s="7" t="s">
        <v>223</v>
      </c>
      <c r="U5052" s="7" t="s">
        <v>495</v>
      </c>
      <c r="V5052" s="10">
        <v>14581.41</v>
      </c>
      <c r="W5052" s="6">
        <v>10</v>
      </c>
      <c r="X5052" s="11">
        <v>0</v>
      </c>
      <c r="Y5052" s="10">
        <v>-1590.63</v>
      </c>
      <c r="Z5052" s="30">
        <f t="shared" si="392"/>
        <v>-0.10908615833448207</v>
      </c>
    </row>
    <row r="5053" spans="1:26">
      <c r="A5053" s="27">
        <v>5052</v>
      </c>
      <c r="B5053" s="14" t="s">
        <v>16280</v>
      </c>
      <c r="C5053" s="15">
        <v>45127</v>
      </c>
      <c r="D5053" s="12">
        <f t="shared" si="389"/>
        <v>2023</v>
      </c>
      <c r="E5053" s="12">
        <f t="shared" si="390"/>
        <v>7</v>
      </c>
      <c r="F5053" s="15" t="str">
        <f t="shared" si="391"/>
        <v>2023-07</v>
      </c>
      <c r="G5053" s="15">
        <v>45135</v>
      </c>
      <c r="H5053" s="23">
        <f t="shared" si="393"/>
        <v>8</v>
      </c>
      <c r="I5053" s="14" t="s">
        <v>27</v>
      </c>
      <c r="J5053" s="14" t="s">
        <v>731</v>
      </c>
      <c r="K5053" s="14" t="s">
        <v>732</v>
      </c>
      <c r="L5053" s="14" t="s">
        <v>30</v>
      </c>
      <c r="M5053" s="14" t="s">
        <v>31</v>
      </c>
      <c r="N5053" s="14" t="s">
        <v>106</v>
      </c>
      <c r="O5053" s="14" t="s">
        <v>107</v>
      </c>
      <c r="P5053" s="14" t="s">
        <v>16281</v>
      </c>
      <c r="Q5053" s="14" t="s">
        <v>35</v>
      </c>
      <c r="R5053" s="14" t="s">
        <v>16282</v>
      </c>
      <c r="S5053" s="14" t="s">
        <v>37</v>
      </c>
      <c r="T5053" s="14" t="s">
        <v>38</v>
      </c>
      <c r="U5053" s="14" t="s">
        <v>39</v>
      </c>
      <c r="V5053" s="16">
        <v>3269.47</v>
      </c>
      <c r="W5053" s="13">
        <v>4</v>
      </c>
      <c r="X5053" s="17">
        <v>0.4</v>
      </c>
      <c r="Y5053" s="16">
        <v>188.93</v>
      </c>
      <c r="Z5053" s="31">
        <f t="shared" si="392"/>
        <v>5.7786124356547092E-2</v>
      </c>
    </row>
    <row r="5054" spans="1:26">
      <c r="A5054" s="26">
        <v>5053</v>
      </c>
      <c r="B5054" s="7" t="s">
        <v>16283</v>
      </c>
      <c r="C5054" s="8">
        <v>44764</v>
      </c>
      <c r="D5054" s="12">
        <f t="shared" si="389"/>
        <v>2022</v>
      </c>
      <c r="E5054" s="12">
        <f t="shared" si="390"/>
        <v>7</v>
      </c>
      <c r="F5054" s="8" t="str">
        <f t="shared" si="391"/>
        <v>2022-07</v>
      </c>
      <c r="G5054" s="8">
        <v>44767</v>
      </c>
      <c r="H5054" s="23">
        <f t="shared" si="393"/>
        <v>3</v>
      </c>
      <c r="I5054" s="7" t="s">
        <v>122</v>
      </c>
      <c r="J5054" s="7" t="s">
        <v>952</v>
      </c>
      <c r="K5054" s="7" t="s">
        <v>953</v>
      </c>
      <c r="L5054" s="7" t="s">
        <v>66</v>
      </c>
      <c r="M5054" s="7" t="s">
        <v>31</v>
      </c>
      <c r="N5054" s="7" t="s">
        <v>283</v>
      </c>
      <c r="O5054" s="7" t="s">
        <v>284</v>
      </c>
      <c r="P5054" s="7" t="s">
        <v>16284</v>
      </c>
      <c r="Q5054" s="7" t="s">
        <v>146</v>
      </c>
      <c r="R5054" s="7" t="s">
        <v>16285</v>
      </c>
      <c r="S5054" s="7" t="s">
        <v>110</v>
      </c>
      <c r="T5054" s="7" t="s">
        <v>148</v>
      </c>
      <c r="U5054" s="7" t="s">
        <v>232</v>
      </c>
      <c r="V5054" s="10">
        <v>1396.94</v>
      </c>
      <c r="W5054" s="6">
        <v>2</v>
      </c>
      <c r="X5054" s="11">
        <v>0.1</v>
      </c>
      <c r="Y5054" s="10">
        <v>-44.98</v>
      </c>
      <c r="Z5054" s="30">
        <f t="shared" si="392"/>
        <v>-3.219894913167351E-2</v>
      </c>
    </row>
    <row r="5055" spans="1:26">
      <c r="A5055" s="27">
        <v>5054</v>
      </c>
      <c r="B5055" s="14" t="s">
        <v>16286</v>
      </c>
      <c r="C5055" s="15">
        <v>45167</v>
      </c>
      <c r="D5055" s="12">
        <f t="shared" si="389"/>
        <v>2023</v>
      </c>
      <c r="E5055" s="12">
        <f t="shared" si="390"/>
        <v>8</v>
      </c>
      <c r="F5055" s="15" t="str">
        <f t="shared" si="391"/>
        <v>2023-08</v>
      </c>
      <c r="G5055" s="15">
        <v>45167</v>
      </c>
      <c r="H5055" s="23">
        <f t="shared" si="393"/>
        <v>0</v>
      </c>
      <c r="I5055" s="14" t="s">
        <v>63</v>
      </c>
      <c r="J5055" s="14" t="s">
        <v>1474</v>
      </c>
      <c r="K5055" s="14" t="s">
        <v>1475</v>
      </c>
      <c r="L5055" s="14" t="s">
        <v>66</v>
      </c>
      <c r="M5055" s="14" t="s">
        <v>31</v>
      </c>
      <c r="N5055" s="14" t="s">
        <v>153</v>
      </c>
      <c r="O5055" s="14" t="s">
        <v>154</v>
      </c>
      <c r="P5055" s="14" t="s">
        <v>16287</v>
      </c>
      <c r="Q5055" s="14" t="s">
        <v>146</v>
      </c>
      <c r="R5055" s="14" t="s">
        <v>16288</v>
      </c>
      <c r="S5055" s="14" t="s">
        <v>110</v>
      </c>
      <c r="T5055" s="14" t="s">
        <v>243</v>
      </c>
      <c r="U5055" s="14" t="s">
        <v>339</v>
      </c>
      <c r="V5055" s="16">
        <v>1081.96</v>
      </c>
      <c r="W5055" s="13">
        <v>7</v>
      </c>
      <c r="X5055" s="17">
        <v>0.2</v>
      </c>
      <c r="Y5055" s="16">
        <v>138.68</v>
      </c>
      <c r="Z5055" s="31">
        <f t="shared" si="392"/>
        <v>0.12817479389256534</v>
      </c>
    </row>
    <row r="5056" spans="1:26">
      <c r="A5056" s="26">
        <v>5055</v>
      </c>
      <c r="B5056" s="7" t="s">
        <v>16289</v>
      </c>
      <c r="C5056" s="8">
        <v>45484</v>
      </c>
      <c r="D5056" s="12">
        <f t="shared" si="389"/>
        <v>2024</v>
      </c>
      <c r="E5056" s="12">
        <f t="shared" si="390"/>
        <v>7</v>
      </c>
      <c r="F5056" s="8" t="str">
        <f t="shared" si="391"/>
        <v>2024-07</v>
      </c>
      <c r="G5056" s="8">
        <v>45490</v>
      </c>
      <c r="H5056" s="23">
        <f t="shared" si="393"/>
        <v>6</v>
      </c>
      <c r="I5056" s="7" t="s">
        <v>27</v>
      </c>
      <c r="J5056" s="7" t="s">
        <v>1800</v>
      </c>
      <c r="K5056" s="7" t="s">
        <v>1801</v>
      </c>
      <c r="L5056" s="7" t="s">
        <v>30</v>
      </c>
      <c r="M5056" s="7" t="s">
        <v>31</v>
      </c>
      <c r="N5056" s="7" t="s">
        <v>55</v>
      </c>
      <c r="O5056" s="7" t="s">
        <v>56</v>
      </c>
      <c r="P5056" s="7" t="s">
        <v>16290</v>
      </c>
      <c r="Q5056" s="7" t="s">
        <v>58</v>
      </c>
      <c r="R5056" s="7" t="s">
        <v>16291</v>
      </c>
      <c r="S5056" s="7" t="s">
        <v>37</v>
      </c>
      <c r="T5056" s="7" t="s">
        <v>170</v>
      </c>
      <c r="U5056" s="7" t="s">
        <v>189</v>
      </c>
      <c r="V5056" s="10">
        <v>657.39</v>
      </c>
      <c r="W5056" s="6">
        <v>2</v>
      </c>
      <c r="X5056" s="11">
        <v>0.3</v>
      </c>
      <c r="Y5056" s="10">
        <v>48.75</v>
      </c>
      <c r="Z5056" s="30">
        <f t="shared" si="392"/>
        <v>7.4156893168438834E-2</v>
      </c>
    </row>
    <row r="5057" spans="1:26">
      <c r="A5057" s="27">
        <v>5056</v>
      </c>
      <c r="B5057" s="14" t="s">
        <v>16292</v>
      </c>
      <c r="C5057" s="15">
        <v>45475</v>
      </c>
      <c r="D5057" s="12">
        <f t="shared" si="389"/>
        <v>2024</v>
      </c>
      <c r="E5057" s="12">
        <f t="shared" si="390"/>
        <v>7</v>
      </c>
      <c r="F5057" s="15" t="str">
        <f t="shared" si="391"/>
        <v>2024-07</v>
      </c>
      <c r="G5057" s="15">
        <v>45476</v>
      </c>
      <c r="H5057" s="23">
        <f t="shared" si="393"/>
        <v>1</v>
      </c>
      <c r="I5057" s="14" t="s">
        <v>122</v>
      </c>
      <c r="J5057" s="14" t="s">
        <v>6603</v>
      </c>
      <c r="K5057" s="14" t="s">
        <v>4197</v>
      </c>
      <c r="L5057" s="14" t="s">
        <v>66</v>
      </c>
      <c r="M5057" s="14" t="s">
        <v>31</v>
      </c>
      <c r="N5057" s="14" t="s">
        <v>116</v>
      </c>
      <c r="O5057" s="14" t="s">
        <v>117</v>
      </c>
      <c r="P5057" s="14" t="s">
        <v>16293</v>
      </c>
      <c r="Q5057" s="14" t="s">
        <v>58</v>
      </c>
      <c r="R5057" s="14" t="s">
        <v>16294</v>
      </c>
      <c r="S5057" s="14" t="s">
        <v>48</v>
      </c>
      <c r="T5057" s="14" t="s">
        <v>298</v>
      </c>
      <c r="U5057" s="14" t="s">
        <v>630</v>
      </c>
      <c r="V5057" s="16">
        <v>2428.8000000000002</v>
      </c>
      <c r="W5057" s="13">
        <v>9</v>
      </c>
      <c r="X5057" s="17">
        <v>0</v>
      </c>
      <c r="Y5057" s="16">
        <v>619.64</v>
      </c>
      <c r="Z5057" s="31">
        <f t="shared" si="392"/>
        <v>0.25512187088274041</v>
      </c>
    </row>
    <row r="5058" spans="1:26">
      <c r="A5058" s="26">
        <v>5057</v>
      </c>
      <c r="B5058" s="7" t="s">
        <v>16295</v>
      </c>
      <c r="C5058" s="8">
        <v>45212</v>
      </c>
      <c r="D5058" s="12">
        <f t="shared" ref="D5058:D5121" si="394">YEAR(C5058)</f>
        <v>2023</v>
      </c>
      <c r="E5058" s="12">
        <f t="shared" ref="E5058:E5121" si="395">MONTH(C5058)</f>
        <v>10</v>
      </c>
      <c r="F5058" s="8" t="str">
        <f t="shared" ref="F5058:F5121" si="396">TEXT(C5058,"yyyy-mm")</f>
        <v>2023-10</v>
      </c>
      <c r="G5058" s="8">
        <v>45214</v>
      </c>
      <c r="H5058" s="23">
        <f t="shared" si="393"/>
        <v>2</v>
      </c>
      <c r="I5058" s="7" t="s">
        <v>122</v>
      </c>
      <c r="J5058" s="7" t="s">
        <v>6941</v>
      </c>
      <c r="K5058" s="7" t="s">
        <v>1837</v>
      </c>
      <c r="L5058" s="7" t="s">
        <v>30</v>
      </c>
      <c r="M5058" s="7" t="s">
        <v>31</v>
      </c>
      <c r="N5058" s="7" t="s">
        <v>55</v>
      </c>
      <c r="O5058" s="7" t="s">
        <v>56</v>
      </c>
      <c r="P5058" s="7" t="s">
        <v>16296</v>
      </c>
      <c r="Q5058" s="7" t="s">
        <v>58</v>
      </c>
      <c r="R5058" s="7" t="s">
        <v>16297</v>
      </c>
      <c r="S5058" s="7" t="s">
        <v>110</v>
      </c>
      <c r="T5058" s="7" t="s">
        <v>223</v>
      </c>
      <c r="U5058" s="7" t="s">
        <v>449</v>
      </c>
      <c r="V5058" s="10">
        <v>731.06</v>
      </c>
      <c r="W5058" s="6">
        <v>2</v>
      </c>
      <c r="X5058" s="11">
        <v>0.2</v>
      </c>
      <c r="Y5058" s="10">
        <v>10.84</v>
      </c>
      <c r="Z5058" s="30">
        <f t="shared" ref="Z5058:Z5121" si="397">IFERROR(Y5058/V5058,0)</f>
        <v>1.4827784313189069E-2</v>
      </c>
    </row>
    <row r="5059" spans="1:26">
      <c r="A5059" s="27">
        <v>5058</v>
      </c>
      <c r="B5059" s="14" t="s">
        <v>16298</v>
      </c>
      <c r="C5059" s="15">
        <v>44689</v>
      </c>
      <c r="D5059" s="12">
        <f t="shared" si="394"/>
        <v>2022</v>
      </c>
      <c r="E5059" s="12">
        <f t="shared" si="395"/>
        <v>5</v>
      </c>
      <c r="F5059" s="15" t="str">
        <f t="shared" si="396"/>
        <v>2022-05</v>
      </c>
      <c r="G5059" s="15">
        <v>44694</v>
      </c>
      <c r="H5059" s="23">
        <f t="shared" si="393"/>
        <v>5</v>
      </c>
      <c r="I5059" s="14" t="s">
        <v>27</v>
      </c>
      <c r="J5059" s="14" t="s">
        <v>2926</v>
      </c>
      <c r="K5059" s="14" t="s">
        <v>426</v>
      </c>
      <c r="L5059" s="14" t="s">
        <v>30</v>
      </c>
      <c r="M5059" s="14" t="s">
        <v>31</v>
      </c>
      <c r="N5059" s="14" t="s">
        <v>74</v>
      </c>
      <c r="O5059" s="14" t="s">
        <v>75</v>
      </c>
      <c r="P5059" s="14" t="s">
        <v>16299</v>
      </c>
      <c r="Q5059" s="14" t="s">
        <v>46</v>
      </c>
      <c r="R5059" s="14" t="s">
        <v>16300</v>
      </c>
      <c r="S5059" s="14" t="s">
        <v>37</v>
      </c>
      <c r="T5059" s="14" t="s">
        <v>38</v>
      </c>
      <c r="U5059" s="14" t="s">
        <v>39</v>
      </c>
      <c r="V5059" s="16">
        <v>3810.41</v>
      </c>
      <c r="W5059" s="13">
        <v>14</v>
      </c>
      <c r="X5059" s="17">
        <v>0.5</v>
      </c>
      <c r="Y5059" s="16">
        <v>706.73</v>
      </c>
      <c r="Z5059" s="31">
        <f t="shared" si="397"/>
        <v>0.1854734792318937</v>
      </c>
    </row>
    <row r="5060" spans="1:26">
      <c r="A5060" s="26">
        <v>5059</v>
      </c>
      <c r="B5060" s="7" t="s">
        <v>16301</v>
      </c>
      <c r="C5060" s="8">
        <v>44199</v>
      </c>
      <c r="D5060" s="12">
        <f t="shared" si="394"/>
        <v>2021</v>
      </c>
      <c r="E5060" s="12">
        <f t="shared" si="395"/>
        <v>1</v>
      </c>
      <c r="F5060" s="8" t="str">
        <f t="shared" si="396"/>
        <v>2021-01</v>
      </c>
      <c r="G5060" s="8">
        <v>44199</v>
      </c>
      <c r="H5060" s="23">
        <f t="shared" ref="H5060:H5123" si="398">G5060-C5060</f>
        <v>0</v>
      </c>
      <c r="I5060" s="7" t="s">
        <v>63</v>
      </c>
      <c r="J5060" s="7" t="s">
        <v>2494</v>
      </c>
      <c r="K5060" s="7" t="s">
        <v>1806</v>
      </c>
      <c r="L5060" s="7" t="s">
        <v>83</v>
      </c>
      <c r="M5060" s="7" t="s">
        <v>31</v>
      </c>
      <c r="N5060" s="7" t="s">
        <v>143</v>
      </c>
      <c r="O5060" s="7" t="s">
        <v>144</v>
      </c>
      <c r="P5060" s="7" t="s">
        <v>16302</v>
      </c>
      <c r="Q5060" s="7" t="s">
        <v>146</v>
      </c>
      <c r="R5060" s="7" t="s">
        <v>16303</v>
      </c>
      <c r="S5060" s="7" t="s">
        <v>37</v>
      </c>
      <c r="T5060" s="7" t="s">
        <v>170</v>
      </c>
      <c r="U5060" s="7" t="s">
        <v>189</v>
      </c>
      <c r="V5060" s="10">
        <v>5149.03</v>
      </c>
      <c r="W5060" s="6">
        <v>6</v>
      </c>
      <c r="X5060" s="11">
        <v>0.4</v>
      </c>
      <c r="Y5060" s="10">
        <v>73.33</v>
      </c>
      <c r="Z5060" s="30">
        <f t="shared" si="397"/>
        <v>1.4241517334332874E-2</v>
      </c>
    </row>
    <row r="5061" spans="1:26">
      <c r="A5061" s="27">
        <v>5060</v>
      </c>
      <c r="B5061" s="14" t="s">
        <v>16304</v>
      </c>
      <c r="C5061" s="15">
        <v>44920</v>
      </c>
      <c r="D5061" s="12">
        <f t="shared" si="394"/>
        <v>2022</v>
      </c>
      <c r="E5061" s="12">
        <f t="shared" si="395"/>
        <v>12</v>
      </c>
      <c r="F5061" s="15" t="str">
        <f t="shared" si="396"/>
        <v>2022-12</v>
      </c>
      <c r="G5061" s="15">
        <v>44923</v>
      </c>
      <c r="H5061" s="23">
        <f t="shared" si="398"/>
        <v>3</v>
      </c>
      <c r="I5061" s="14" t="s">
        <v>52</v>
      </c>
      <c r="J5061" s="14" t="s">
        <v>9112</v>
      </c>
      <c r="K5061" s="14" t="s">
        <v>1200</v>
      </c>
      <c r="L5061" s="14" t="s">
        <v>30</v>
      </c>
      <c r="M5061" s="14" t="s">
        <v>31</v>
      </c>
      <c r="N5061" s="14" t="s">
        <v>213</v>
      </c>
      <c r="O5061" s="14" t="s">
        <v>92</v>
      </c>
      <c r="P5061" s="14" t="s">
        <v>16305</v>
      </c>
      <c r="Q5061" s="14" t="s">
        <v>46</v>
      </c>
      <c r="R5061" s="14" t="s">
        <v>16306</v>
      </c>
      <c r="S5061" s="14" t="s">
        <v>110</v>
      </c>
      <c r="T5061" s="14" t="s">
        <v>243</v>
      </c>
      <c r="U5061" s="14" t="s">
        <v>244</v>
      </c>
      <c r="V5061" s="16">
        <v>518.04999999999995</v>
      </c>
      <c r="W5061" s="13">
        <v>3</v>
      </c>
      <c r="X5061" s="17">
        <v>0.5</v>
      </c>
      <c r="Y5061" s="16">
        <v>153.58000000000001</v>
      </c>
      <c r="Z5061" s="31">
        <f t="shared" si="397"/>
        <v>0.29645787086188596</v>
      </c>
    </row>
    <row r="5062" spans="1:26">
      <c r="A5062" s="26">
        <v>5061</v>
      </c>
      <c r="B5062" s="7" t="s">
        <v>16307</v>
      </c>
      <c r="C5062" s="8">
        <v>44862</v>
      </c>
      <c r="D5062" s="12">
        <f t="shared" si="394"/>
        <v>2022</v>
      </c>
      <c r="E5062" s="12">
        <f t="shared" si="395"/>
        <v>10</v>
      </c>
      <c r="F5062" s="8" t="str">
        <f t="shared" si="396"/>
        <v>2022-10</v>
      </c>
      <c r="G5062" s="8">
        <v>44865</v>
      </c>
      <c r="H5062" s="23">
        <f t="shared" si="398"/>
        <v>3</v>
      </c>
      <c r="I5062" s="7" t="s">
        <v>122</v>
      </c>
      <c r="J5062" s="7" t="s">
        <v>2944</v>
      </c>
      <c r="K5062" s="7" t="s">
        <v>516</v>
      </c>
      <c r="L5062" s="7" t="s">
        <v>30</v>
      </c>
      <c r="M5062" s="7" t="s">
        <v>31</v>
      </c>
      <c r="N5062" s="7" t="s">
        <v>125</v>
      </c>
      <c r="O5062" s="7" t="s">
        <v>126</v>
      </c>
      <c r="P5062" s="7" t="s">
        <v>16308</v>
      </c>
      <c r="Q5062" s="7" t="s">
        <v>58</v>
      </c>
      <c r="R5062" s="7" t="s">
        <v>16309</v>
      </c>
      <c r="S5062" s="7" t="s">
        <v>110</v>
      </c>
      <c r="T5062" s="7" t="s">
        <v>111</v>
      </c>
      <c r="U5062" s="7" t="s">
        <v>287</v>
      </c>
      <c r="V5062" s="10">
        <v>5169.5600000000004</v>
      </c>
      <c r="W5062" s="6">
        <v>14</v>
      </c>
      <c r="X5062" s="11">
        <v>0.5</v>
      </c>
      <c r="Y5062" s="10">
        <v>499.85</v>
      </c>
      <c r="Z5062" s="30">
        <f t="shared" si="397"/>
        <v>9.6691014322302093E-2</v>
      </c>
    </row>
    <row r="5063" spans="1:26">
      <c r="A5063" s="27">
        <v>5062</v>
      </c>
      <c r="B5063" s="14" t="s">
        <v>16310</v>
      </c>
      <c r="C5063" s="15">
        <v>45265</v>
      </c>
      <c r="D5063" s="12">
        <f t="shared" si="394"/>
        <v>2023</v>
      </c>
      <c r="E5063" s="12">
        <f t="shared" si="395"/>
        <v>12</v>
      </c>
      <c r="F5063" s="15" t="str">
        <f t="shared" si="396"/>
        <v>2023-12</v>
      </c>
      <c r="G5063" s="15">
        <v>45265</v>
      </c>
      <c r="H5063" s="23">
        <f t="shared" si="398"/>
        <v>0</v>
      </c>
      <c r="I5063" s="14" t="s">
        <v>63</v>
      </c>
      <c r="J5063" s="14" t="s">
        <v>2829</v>
      </c>
      <c r="K5063" s="14" t="s">
        <v>671</v>
      </c>
      <c r="L5063" s="14" t="s">
        <v>66</v>
      </c>
      <c r="M5063" s="14" t="s">
        <v>31</v>
      </c>
      <c r="N5063" s="14" t="s">
        <v>91</v>
      </c>
      <c r="O5063" s="14" t="s">
        <v>92</v>
      </c>
      <c r="P5063" s="14" t="s">
        <v>16311</v>
      </c>
      <c r="Q5063" s="14" t="s">
        <v>46</v>
      </c>
      <c r="R5063" s="14" t="s">
        <v>16312</v>
      </c>
      <c r="S5063" s="14" t="s">
        <v>48</v>
      </c>
      <c r="T5063" s="14" t="s">
        <v>298</v>
      </c>
      <c r="U5063" s="14" t="s">
        <v>630</v>
      </c>
      <c r="V5063" s="16">
        <v>2169.89</v>
      </c>
      <c r="W5063" s="13">
        <v>10</v>
      </c>
      <c r="X5063" s="17">
        <v>0.1</v>
      </c>
      <c r="Y5063" s="16">
        <v>-90.84</v>
      </c>
      <c r="Z5063" s="31">
        <f t="shared" si="397"/>
        <v>-4.1863873283899185E-2</v>
      </c>
    </row>
    <row r="5064" spans="1:26">
      <c r="A5064" s="26">
        <v>5063</v>
      </c>
      <c r="B5064" s="7" t="s">
        <v>16313</v>
      </c>
      <c r="C5064" s="8">
        <v>44701</v>
      </c>
      <c r="D5064" s="12">
        <f t="shared" si="394"/>
        <v>2022</v>
      </c>
      <c r="E5064" s="12">
        <f t="shared" si="395"/>
        <v>5</v>
      </c>
      <c r="F5064" s="8" t="str">
        <f t="shared" si="396"/>
        <v>2022-05</v>
      </c>
      <c r="G5064" s="8">
        <v>44707</v>
      </c>
      <c r="H5064" s="23">
        <f t="shared" si="398"/>
        <v>6</v>
      </c>
      <c r="I5064" s="7" t="s">
        <v>27</v>
      </c>
      <c r="J5064" s="7" t="s">
        <v>2819</v>
      </c>
      <c r="K5064" s="7" t="s">
        <v>2820</v>
      </c>
      <c r="L5064" s="7" t="s">
        <v>66</v>
      </c>
      <c r="M5064" s="7" t="s">
        <v>31</v>
      </c>
      <c r="N5064" s="7" t="s">
        <v>55</v>
      </c>
      <c r="O5064" s="7" t="s">
        <v>56</v>
      </c>
      <c r="P5064" s="7" t="s">
        <v>16314</v>
      </c>
      <c r="Q5064" s="7" t="s">
        <v>58</v>
      </c>
      <c r="R5064" s="7" t="s">
        <v>16315</v>
      </c>
      <c r="S5064" s="7" t="s">
        <v>110</v>
      </c>
      <c r="T5064" s="7" t="s">
        <v>111</v>
      </c>
      <c r="U5064" s="7" t="s">
        <v>112</v>
      </c>
      <c r="V5064" s="10">
        <v>11062.97</v>
      </c>
      <c r="W5064" s="6">
        <v>14</v>
      </c>
      <c r="X5064" s="11">
        <v>0.1</v>
      </c>
      <c r="Y5064" s="10">
        <v>3441.88</v>
      </c>
      <c r="Z5064" s="30">
        <f t="shared" si="397"/>
        <v>0.31111717739449718</v>
      </c>
    </row>
    <row r="5065" spans="1:26">
      <c r="A5065" s="27">
        <v>5064</v>
      </c>
      <c r="B5065" s="14" t="s">
        <v>16316</v>
      </c>
      <c r="C5065" s="15">
        <v>44892</v>
      </c>
      <c r="D5065" s="12">
        <f t="shared" si="394"/>
        <v>2022</v>
      </c>
      <c r="E5065" s="12">
        <f t="shared" si="395"/>
        <v>11</v>
      </c>
      <c r="F5065" s="15" t="str">
        <f t="shared" si="396"/>
        <v>2022-11</v>
      </c>
      <c r="G5065" s="15">
        <v>44898</v>
      </c>
      <c r="H5065" s="23">
        <f t="shared" si="398"/>
        <v>6</v>
      </c>
      <c r="I5065" s="14" t="s">
        <v>52</v>
      </c>
      <c r="J5065" s="14" t="s">
        <v>1540</v>
      </c>
      <c r="K5065" s="14" t="s">
        <v>1350</v>
      </c>
      <c r="L5065" s="14" t="s">
        <v>30</v>
      </c>
      <c r="M5065" s="14" t="s">
        <v>31</v>
      </c>
      <c r="N5065" s="14" t="s">
        <v>228</v>
      </c>
      <c r="O5065" s="14" t="s">
        <v>229</v>
      </c>
      <c r="P5065" s="14" t="s">
        <v>16317</v>
      </c>
      <c r="Q5065" s="14" t="s">
        <v>46</v>
      </c>
      <c r="R5065" s="14" t="s">
        <v>16318</v>
      </c>
      <c r="S5065" s="14" t="s">
        <v>48</v>
      </c>
      <c r="T5065" s="14" t="s">
        <v>138</v>
      </c>
      <c r="U5065" s="14" t="s">
        <v>139</v>
      </c>
      <c r="V5065" s="16">
        <v>600.70000000000005</v>
      </c>
      <c r="W5065" s="13">
        <v>3</v>
      </c>
      <c r="X5065" s="17">
        <v>0.2</v>
      </c>
      <c r="Y5065" s="16">
        <v>12.52</v>
      </c>
      <c r="Z5065" s="31">
        <f t="shared" si="397"/>
        <v>2.084235059097719E-2</v>
      </c>
    </row>
    <row r="5066" spans="1:26">
      <c r="A5066" s="26">
        <v>5065</v>
      </c>
      <c r="B5066" s="7" t="s">
        <v>16319</v>
      </c>
      <c r="C5066" s="8">
        <v>44876</v>
      </c>
      <c r="D5066" s="12">
        <f t="shared" si="394"/>
        <v>2022</v>
      </c>
      <c r="E5066" s="12">
        <f t="shared" si="395"/>
        <v>11</v>
      </c>
      <c r="F5066" s="8" t="str">
        <f t="shared" si="396"/>
        <v>2022-11</v>
      </c>
      <c r="G5066" s="8">
        <v>44878</v>
      </c>
      <c r="H5066" s="23">
        <f t="shared" si="398"/>
        <v>2</v>
      </c>
      <c r="I5066" s="7" t="s">
        <v>122</v>
      </c>
      <c r="J5066" s="7" t="s">
        <v>1805</v>
      </c>
      <c r="K5066" s="7" t="s">
        <v>1806</v>
      </c>
      <c r="L5066" s="7" t="s">
        <v>66</v>
      </c>
      <c r="M5066" s="7" t="s">
        <v>31</v>
      </c>
      <c r="N5066" s="7" t="s">
        <v>143</v>
      </c>
      <c r="O5066" s="7" t="s">
        <v>144</v>
      </c>
      <c r="P5066" s="7" t="s">
        <v>16320</v>
      </c>
      <c r="Q5066" s="7" t="s">
        <v>146</v>
      </c>
      <c r="R5066" s="7" t="s">
        <v>16321</v>
      </c>
      <c r="S5066" s="7" t="s">
        <v>110</v>
      </c>
      <c r="T5066" s="7" t="s">
        <v>111</v>
      </c>
      <c r="U5066" s="7" t="s">
        <v>112</v>
      </c>
      <c r="V5066" s="10">
        <v>4529.7700000000004</v>
      </c>
      <c r="W5066" s="6">
        <v>14</v>
      </c>
      <c r="X5066" s="11">
        <v>0.2</v>
      </c>
      <c r="Y5066" s="10">
        <v>966.27</v>
      </c>
      <c r="Z5066" s="30">
        <f t="shared" si="397"/>
        <v>0.21331546634818102</v>
      </c>
    </row>
    <row r="5067" spans="1:26">
      <c r="A5067" s="27">
        <v>5066</v>
      </c>
      <c r="B5067" s="14" t="s">
        <v>16322</v>
      </c>
      <c r="C5067" s="15">
        <v>45431</v>
      </c>
      <c r="D5067" s="12">
        <f t="shared" si="394"/>
        <v>2024</v>
      </c>
      <c r="E5067" s="12">
        <f t="shared" si="395"/>
        <v>5</v>
      </c>
      <c r="F5067" s="15" t="str">
        <f t="shared" si="396"/>
        <v>2024-05</v>
      </c>
      <c r="G5067" s="15">
        <v>45433</v>
      </c>
      <c r="H5067" s="23">
        <f t="shared" si="398"/>
        <v>2</v>
      </c>
      <c r="I5067" s="14" t="s">
        <v>122</v>
      </c>
      <c r="J5067" s="14" t="s">
        <v>3065</v>
      </c>
      <c r="K5067" s="14" t="s">
        <v>2780</v>
      </c>
      <c r="L5067" s="14" t="s">
        <v>30</v>
      </c>
      <c r="M5067" s="14" t="s">
        <v>31</v>
      </c>
      <c r="N5067" s="14" t="s">
        <v>711</v>
      </c>
      <c r="O5067" s="14" t="s">
        <v>712</v>
      </c>
      <c r="P5067" s="14" t="s">
        <v>15469</v>
      </c>
      <c r="Q5067" s="14" t="s">
        <v>35</v>
      </c>
      <c r="R5067" s="14" t="s">
        <v>16323</v>
      </c>
      <c r="S5067" s="14" t="s">
        <v>37</v>
      </c>
      <c r="T5067" s="14" t="s">
        <v>208</v>
      </c>
      <c r="U5067" s="14" t="s">
        <v>265</v>
      </c>
      <c r="V5067" s="16">
        <v>3771.18</v>
      </c>
      <c r="W5067" s="13">
        <v>7</v>
      </c>
      <c r="X5067" s="17">
        <v>0.4</v>
      </c>
      <c r="Y5067" s="16">
        <v>3.93</v>
      </c>
      <c r="Z5067" s="31">
        <f t="shared" si="397"/>
        <v>1.0421141393410021E-3</v>
      </c>
    </row>
    <row r="5068" spans="1:26">
      <c r="A5068" s="26">
        <v>5067</v>
      </c>
      <c r="B5068" s="7" t="s">
        <v>16324</v>
      </c>
      <c r="C5068" s="8">
        <v>44849</v>
      </c>
      <c r="D5068" s="12">
        <f t="shared" si="394"/>
        <v>2022</v>
      </c>
      <c r="E5068" s="12">
        <f t="shared" si="395"/>
        <v>10</v>
      </c>
      <c r="F5068" s="8" t="str">
        <f t="shared" si="396"/>
        <v>2022-10</v>
      </c>
      <c r="G5068" s="8">
        <v>44855</v>
      </c>
      <c r="H5068" s="23">
        <f t="shared" si="398"/>
        <v>6</v>
      </c>
      <c r="I5068" s="7" t="s">
        <v>27</v>
      </c>
      <c r="J5068" s="7" t="s">
        <v>72</v>
      </c>
      <c r="K5068" s="7" t="s">
        <v>73</v>
      </c>
      <c r="L5068" s="7" t="s">
        <v>66</v>
      </c>
      <c r="M5068" s="7" t="s">
        <v>31</v>
      </c>
      <c r="N5068" s="7" t="s">
        <v>74</v>
      </c>
      <c r="O5068" s="7" t="s">
        <v>75</v>
      </c>
      <c r="P5068" s="7" t="s">
        <v>16325</v>
      </c>
      <c r="Q5068" s="7" t="s">
        <v>46</v>
      </c>
      <c r="R5068" s="7" t="s">
        <v>14013</v>
      </c>
      <c r="S5068" s="7" t="s">
        <v>37</v>
      </c>
      <c r="T5068" s="7" t="s">
        <v>208</v>
      </c>
      <c r="U5068" s="7" t="s">
        <v>209</v>
      </c>
      <c r="V5068" s="10">
        <v>815.44</v>
      </c>
      <c r="W5068" s="6">
        <v>1</v>
      </c>
      <c r="X5068" s="11">
        <v>0.3</v>
      </c>
      <c r="Y5068" s="10">
        <v>102.93</v>
      </c>
      <c r="Z5068" s="30">
        <f t="shared" si="397"/>
        <v>0.1262263317963308</v>
      </c>
    </row>
    <row r="5069" spans="1:26">
      <c r="A5069" s="27">
        <v>5068</v>
      </c>
      <c r="B5069" s="14" t="s">
        <v>16326</v>
      </c>
      <c r="C5069" s="15">
        <v>44387</v>
      </c>
      <c r="D5069" s="12">
        <f t="shared" si="394"/>
        <v>2021</v>
      </c>
      <c r="E5069" s="12">
        <f t="shared" si="395"/>
        <v>7</v>
      </c>
      <c r="F5069" s="15" t="str">
        <f t="shared" si="396"/>
        <v>2021-07</v>
      </c>
      <c r="G5069" s="15">
        <v>44388</v>
      </c>
      <c r="H5069" s="23">
        <f t="shared" si="398"/>
        <v>1</v>
      </c>
      <c r="I5069" s="14" t="s">
        <v>122</v>
      </c>
      <c r="J5069" s="14" t="s">
        <v>2547</v>
      </c>
      <c r="K5069" s="14" t="s">
        <v>133</v>
      </c>
      <c r="L5069" s="14" t="s">
        <v>83</v>
      </c>
      <c r="M5069" s="14" t="s">
        <v>31</v>
      </c>
      <c r="N5069" s="14" t="s">
        <v>32</v>
      </c>
      <c r="O5069" s="14" t="s">
        <v>33</v>
      </c>
      <c r="P5069" s="14" t="s">
        <v>16327</v>
      </c>
      <c r="Q5069" s="14" t="s">
        <v>35</v>
      </c>
      <c r="R5069" s="14" t="s">
        <v>16328</v>
      </c>
      <c r="S5069" s="14" t="s">
        <v>110</v>
      </c>
      <c r="T5069" s="14" t="s">
        <v>111</v>
      </c>
      <c r="U5069" s="14" t="s">
        <v>112</v>
      </c>
      <c r="V5069" s="16">
        <v>7175.94</v>
      </c>
      <c r="W5069" s="13">
        <v>6</v>
      </c>
      <c r="X5069" s="17">
        <v>0.2</v>
      </c>
      <c r="Y5069" s="16">
        <v>2498.69</v>
      </c>
      <c r="Z5069" s="31">
        <f t="shared" si="397"/>
        <v>0.34820385900662493</v>
      </c>
    </row>
    <row r="5070" spans="1:26">
      <c r="A5070" s="26">
        <v>5069</v>
      </c>
      <c r="B5070" s="7" t="s">
        <v>16329</v>
      </c>
      <c r="C5070" s="8">
        <v>44399</v>
      </c>
      <c r="D5070" s="12">
        <f t="shared" si="394"/>
        <v>2021</v>
      </c>
      <c r="E5070" s="12">
        <f t="shared" si="395"/>
        <v>7</v>
      </c>
      <c r="F5070" s="8" t="str">
        <f t="shared" si="396"/>
        <v>2021-07</v>
      </c>
      <c r="G5070" s="8">
        <v>44401</v>
      </c>
      <c r="H5070" s="23">
        <f t="shared" si="398"/>
        <v>2</v>
      </c>
      <c r="I5070" s="7" t="s">
        <v>122</v>
      </c>
      <c r="J5070" s="7" t="s">
        <v>6941</v>
      </c>
      <c r="K5070" s="7" t="s">
        <v>1837</v>
      </c>
      <c r="L5070" s="7" t="s">
        <v>30</v>
      </c>
      <c r="M5070" s="7" t="s">
        <v>31</v>
      </c>
      <c r="N5070" s="7" t="s">
        <v>55</v>
      </c>
      <c r="O5070" s="7" t="s">
        <v>56</v>
      </c>
      <c r="P5070" s="7" t="s">
        <v>16330</v>
      </c>
      <c r="Q5070" s="7" t="s">
        <v>58</v>
      </c>
      <c r="R5070" s="7" t="s">
        <v>16331</v>
      </c>
      <c r="S5070" s="7" t="s">
        <v>48</v>
      </c>
      <c r="T5070" s="7" t="s">
        <v>78</v>
      </c>
      <c r="U5070" s="7" t="s">
        <v>1128</v>
      </c>
      <c r="V5070" s="10">
        <v>91.07</v>
      </c>
      <c r="W5070" s="6">
        <v>3</v>
      </c>
      <c r="X5070" s="11">
        <v>0.5</v>
      </c>
      <c r="Y5070" s="10">
        <v>14.21</v>
      </c>
      <c r="Z5070" s="30">
        <f t="shared" si="397"/>
        <v>0.15603382013835512</v>
      </c>
    </row>
    <row r="5071" spans="1:26">
      <c r="A5071" s="27">
        <v>5070</v>
      </c>
      <c r="B5071" s="14" t="s">
        <v>16332</v>
      </c>
      <c r="C5071" s="15">
        <v>45446</v>
      </c>
      <c r="D5071" s="12">
        <f t="shared" si="394"/>
        <v>2024</v>
      </c>
      <c r="E5071" s="12">
        <f t="shared" si="395"/>
        <v>6</v>
      </c>
      <c r="F5071" s="15" t="str">
        <f t="shared" si="396"/>
        <v>2024-06</v>
      </c>
      <c r="G5071" s="15">
        <v>45454</v>
      </c>
      <c r="H5071" s="23">
        <f t="shared" si="398"/>
        <v>8</v>
      </c>
      <c r="I5071" s="14" t="s">
        <v>27</v>
      </c>
      <c r="J5071" s="14" t="s">
        <v>1575</v>
      </c>
      <c r="K5071" s="14" t="s">
        <v>312</v>
      </c>
      <c r="L5071" s="14" t="s">
        <v>83</v>
      </c>
      <c r="M5071" s="14" t="s">
        <v>31</v>
      </c>
      <c r="N5071" s="14" t="s">
        <v>711</v>
      </c>
      <c r="O5071" s="14" t="s">
        <v>712</v>
      </c>
      <c r="P5071" s="14" t="s">
        <v>16333</v>
      </c>
      <c r="Q5071" s="14" t="s">
        <v>35</v>
      </c>
      <c r="R5071" s="14" t="s">
        <v>16334</v>
      </c>
      <c r="S5071" s="14" t="s">
        <v>110</v>
      </c>
      <c r="T5071" s="14" t="s">
        <v>223</v>
      </c>
      <c r="U5071" s="14" t="s">
        <v>224</v>
      </c>
      <c r="V5071" s="16">
        <v>8623.1</v>
      </c>
      <c r="W5071" s="13">
        <v>8</v>
      </c>
      <c r="X5071" s="17">
        <v>0.3</v>
      </c>
      <c r="Y5071" s="16">
        <v>2143.13</v>
      </c>
      <c r="Z5071" s="31">
        <f t="shared" si="397"/>
        <v>0.24853359000823369</v>
      </c>
    </row>
    <row r="5072" spans="1:26">
      <c r="A5072" s="26">
        <v>5071</v>
      </c>
      <c r="B5072" s="7" t="s">
        <v>16335</v>
      </c>
      <c r="C5072" s="8">
        <v>44640</v>
      </c>
      <c r="D5072" s="12">
        <f t="shared" si="394"/>
        <v>2022</v>
      </c>
      <c r="E5072" s="12">
        <f t="shared" si="395"/>
        <v>3</v>
      </c>
      <c r="F5072" s="8" t="str">
        <f t="shared" si="396"/>
        <v>2022-03</v>
      </c>
      <c r="G5072" s="8">
        <v>44643</v>
      </c>
      <c r="H5072" s="23">
        <f t="shared" si="398"/>
        <v>3</v>
      </c>
      <c r="I5072" s="7" t="s">
        <v>122</v>
      </c>
      <c r="J5072" s="7" t="s">
        <v>2343</v>
      </c>
      <c r="K5072" s="7" t="s">
        <v>2344</v>
      </c>
      <c r="L5072" s="7" t="s">
        <v>66</v>
      </c>
      <c r="M5072" s="7" t="s">
        <v>31</v>
      </c>
      <c r="N5072" s="7" t="s">
        <v>74</v>
      </c>
      <c r="O5072" s="7" t="s">
        <v>75</v>
      </c>
      <c r="P5072" s="7" t="s">
        <v>16336</v>
      </c>
      <c r="Q5072" s="7" t="s">
        <v>46</v>
      </c>
      <c r="R5072" s="7" t="s">
        <v>16337</v>
      </c>
      <c r="S5072" s="7" t="s">
        <v>110</v>
      </c>
      <c r="T5072" s="7" t="s">
        <v>148</v>
      </c>
      <c r="U5072" s="7" t="s">
        <v>232</v>
      </c>
      <c r="V5072" s="10">
        <v>11560.91</v>
      </c>
      <c r="W5072" s="6">
        <v>9</v>
      </c>
      <c r="X5072" s="11">
        <v>0.2</v>
      </c>
      <c r="Y5072" s="10">
        <v>-1798.09</v>
      </c>
      <c r="Z5072" s="30">
        <f t="shared" si="397"/>
        <v>-0.15553187422097395</v>
      </c>
    </row>
    <row r="5073" spans="1:26">
      <c r="A5073" s="27">
        <v>5072</v>
      </c>
      <c r="B5073" s="14" t="s">
        <v>16338</v>
      </c>
      <c r="C5073" s="15">
        <v>45011</v>
      </c>
      <c r="D5073" s="12">
        <f t="shared" si="394"/>
        <v>2023</v>
      </c>
      <c r="E5073" s="12">
        <f t="shared" si="395"/>
        <v>3</v>
      </c>
      <c r="F5073" s="15" t="str">
        <f t="shared" si="396"/>
        <v>2023-03</v>
      </c>
      <c r="G5073" s="15">
        <v>45014</v>
      </c>
      <c r="H5073" s="23">
        <f t="shared" si="398"/>
        <v>3</v>
      </c>
      <c r="I5073" s="14" t="s">
        <v>122</v>
      </c>
      <c r="J5073" s="14" t="s">
        <v>2658</v>
      </c>
      <c r="K5073" s="14" t="s">
        <v>2659</v>
      </c>
      <c r="L5073" s="14" t="s">
        <v>66</v>
      </c>
      <c r="M5073" s="14" t="s">
        <v>31</v>
      </c>
      <c r="N5073" s="14" t="s">
        <v>125</v>
      </c>
      <c r="O5073" s="14" t="s">
        <v>126</v>
      </c>
      <c r="P5073" s="14" t="s">
        <v>16339</v>
      </c>
      <c r="Q5073" s="14" t="s">
        <v>58</v>
      </c>
      <c r="R5073" s="14" t="s">
        <v>16340</v>
      </c>
      <c r="S5073" s="14" t="s">
        <v>110</v>
      </c>
      <c r="T5073" s="14" t="s">
        <v>111</v>
      </c>
      <c r="U5073" s="14" t="s">
        <v>216</v>
      </c>
      <c r="V5073" s="16">
        <v>714.52</v>
      </c>
      <c r="W5073" s="13">
        <v>9</v>
      </c>
      <c r="X5073" s="17">
        <v>0.3</v>
      </c>
      <c r="Y5073" s="16">
        <v>-131.62</v>
      </c>
      <c r="Z5073" s="31">
        <f t="shared" si="397"/>
        <v>-0.18420757991378828</v>
      </c>
    </row>
    <row r="5074" spans="1:26">
      <c r="A5074" s="26">
        <v>5073</v>
      </c>
      <c r="B5074" s="7" t="s">
        <v>16341</v>
      </c>
      <c r="C5074" s="8">
        <v>45400</v>
      </c>
      <c r="D5074" s="12">
        <f t="shared" si="394"/>
        <v>2024</v>
      </c>
      <c r="E5074" s="12">
        <f t="shared" si="395"/>
        <v>4</v>
      </c>
      <c r="F5074" s="8" t="str">
        <f t="shared" si="396"/>
        <v>2024-04</v>
      </c>
      <c r="G5074" s="8">
        <v>45405</v>
      </c>
      <c r="H5074" s="23">
        <f t="shared" si="398"/>
        <v>5</v>
      </c>
      <c r="I5074" s="7" t="s">
        <v>52</v>
      </c>
      <c r="J5074" s="7" t="s">
        <v>1452</v>
      </c>
      <c r="K5074" s="7" t="s">
        <v>1453</v>
      </c>
      <c r="L5074" s="7" t="s">
        <v>30</v>
      </c>
      <c r="M5074" s="7" t="s">
        <v>31</v>
      </c>
      <c r="N5074" s="7" t="s">
        <v>220</v>
      </c>
      <c r="O5074" s="7" t="s">
        <v>220</v>
      </c>
      <c r="P5074" s="7" t="s">
        <v>16342</v>
      </c>
      <c r="Q5074" s="7" t="s">
        <v>58</v>
      </c>
      <c r="R5074" s="7" t="s">
        <v>16343</v>
      </c>
      <c r="S5074" s="7" t="s">
        <v>110</v>
      </c>
      <c r="T5074" s="7" t="s">
        <v>243</v>
      </c>
      <c r="U5074" s="7" t="s">
        <v>244</v>
      </c>
      <c r="V5074" s="10">
        <v>8436.8700000000008</v>
      </c>
      <c r="W5074" s="6">
        <v>11</v>
      </c>
      <c r="X5074" s="11">
        <v>0.4</v>
      </c>
      <c r="Y5074" s="10">
        <v>1498.35</v>
      </c>
      <c r="Z5074" s="30">
        <f t="shared" si="397"/>
        <v>0.17759548268492933</v>
      </c>
    </row>
    <row r="5075" spans="1:26">
      <c r="A5075" s="27">
        <v>5074</v>
      </c>
      <c r="B5075" s="14" t="s">
        <v>16344</v>
      </c>
      <c r="C5075" s="15">
        <v>44374</v>
      </c>
      <c r="D5075" s="12">
        <f t="shared" si="394"/>
        <v>2021</v>
      </c>
      <c r="E5075" s="12">
        <f t="shared" si="395"/>
        <v>6</v>
      </c>
      <c r="F5075" s="15" t="str">
        <f t="shared" si="396"/>
        <v>2021-06</v>
      </c>
      <c r="G5075" s="15">
        <v>44379</v>
      </c>
      <c r="H5075" s="23">
        <f t="shared" si="398"/>
        <v>5</v>
      </c>
      <c r="I5075" s="14" t="s">
        <v>27</v>
      </c>
      <c r="J5075" s="14" t="s">
        <v>1222</v>
      </c>
      <c r="K5075" s="14" t="s">
        <v>1223</v>
      </c>
      <c r="L5075" s="14" t="s">
        <v>30</v>
      </c>
      <c r="M5075" s="14" t="s">
        <v>31</v>
      </c>
      <c r="N5075" s="14" t="s">
        <v>143</v>
      </c>
      <c r="O5075" s="14" t="s">
        <v>144</v>
      </c>
      <c r="P5075" s="14" t="s">
        <v>16345</v>
      </c>
      <c r="Q5075" s="14" t="s">
        <v>146</v>
      </c>
      <c r="R5075" s="14" t="s">
        <v>16346</v>
      </c>
      <c r="S5075" s="14" t="s">
        <v>48</v>
      </c>
      <c r="T5075" s="14" t="s">
        <v>298</v>
      </c>
      <c r="U5075" s="14" t="s">
        <v>299</v>
      </c>
      <c r="V5075" s="16">
        <v>227.62</v>
      </c>
      <c r="W5075" s="13">
        <v>5</v>
      </c>
      <c r="X5075" s="17">
        <v>0.5</v>
      </c>
      <c r="Y5075" s="16">
        <v>20.7</v>
      </c>
      <c r="Z5075" s="31">
        <f t="shared" si="397"/>
        <v>9.0941042087690008E-2</v>
      </c>
    </row>
    <row r="5076" spans="1:26">
      <c r="A5076" s="26">
        <v>5075</v>
      </c>
      <c r="B5076" s="7" t="s">
        <v>16347</v>
      </c>
      <c r="C5076" s="8">
        <v>45501</v>
      </c>
      <c r="D5076" s="12">
        <f t="shared" si="394"/>
        <v>2024</v>
      </c>
      <c r="E5076" s="12">
        <f t="shared" si="395"/>
        <v>7</v>
      </c>
      <c r="F5076" s="8" t="str">
        <f t="shared" si="396"/>
        <v>2024-07</v>
      </c>
      <c r="G5076" s="8">
        <v>45508</v>
      </c>
      <c r="H5076" s="23">
        <f t="shared" si="398"/>
        <v>7</v>
      </c>
      <c r="I5076" s="7" t="s">
        <v>27</v>
      </c>
      <c r="J5076" s="7" t="s">
        <v>2622</v>
      </c>
      <c r="K5076" s="7" t="s">
        <v>2623</v>
      </c>
      <c r="L5076" s="7" t="s">
        <v>30</v>
      </c>
      <c r="M5076" s="7" t="s">
        <v>31</v>
      </c>
      <c r="N5076" s="7" t="s">
        <v>106</v>
      </c>
      <c r="O5076" s="7" t="s">
        <v>107</v>
      </c>
      <c r="P5076" s="7" t="s">
        <v>16348</v>
      </c>
      <c r="Q5076" s="7" t="s">
        <v>35</v>
      </c>
      <c r="R5076" s="7" t="s">
        <v>16349</v>
      </c>
      <c r="S5076" s="7" t="s">
        <v>48</v>
      </c>
      <c r="T5076" s="7" t="s">
        <v>95</v>
      </c>
      <c r="U5076" s="7" t="s">
        <v>96</v>
      </c>
      <c r="V5076" s="10">
        <v>169.5</v>
      </c>
      <c r="W5076" s="6">
        <v>1</v>
      </c>
      <c r="X5076" s="11">
        <v>0.3</v>
      </c>
      <c r="Y5076" s="10">
        <v>66.489999999999995</v>
      </c>
      <c r="Z5076" s="30">
        <f t="shared" si="397"/>
        <v>0.39227138643067844</v>
      </c>
    </row>
    <row r="5077" spans="1:26">
      <c r="A5077" s="27">
        <v>5076</v>
      </c>
      <c r="B5077" s="14" t="s">
        <v>16350</v>
      </c>
      <c r="C5077" s="15">
        <v>44653</v>
      </c>
      <c r="D5077" s="12">
        <f t="shared" si="394"/>
        <v>2022</v>
      </c>
      <c r="E5077" s="12">
        <f t="shared" si="395"/>
        <v>4</v>
      </c>
      <c r="F5077" s="15" t="str">
        <f t="shared" si="396"/>
        <v>2022-04</v>
      </c>
      <c r="G5077" s="15">
        <v>44655</v>
      </c>
      <c r="H5077" s="23">
        <f t="shared" si="398"/>
        <v>2</v>
      </c>
      <c r="I5077" s="14" t="s">
        <v>122</v>
      </c>
      <c r="J5077" s="14" t="s">
        <v>7881</v>
      </c>
      <c r="K5077" s="14" t="s">
        <v>722</v>
      </c>
      <c r="L5077" s="14" t="s">
        <v>30</v>
      </c>
      <c r="M5077" s="14" t="s">
        <v>31</v>
      </c>
      <c r="N5077" s="14" t="s">
        <v>116</v>
      </c>
      <c r="O5077" s="14" t="s">
        <v>117</v>
      </c>
      <c r="P5077" s="14" t="s">
        <v>16351</v>
      </c>
      <c r="Q5077" s="14" t="s">
        <v>58</v>
      </c>
      <c r="R5077" s="14" t="s">
        <v>16352</v>
      </c>
      <c r="S5077" s="14" t="s">
        <v>110</v>
      </c>
      <c r="T5077" s="14" t="s">
        <v>243</v>
      </c>
      <c r="U5077" s="14" t="s">
        <v>339</v>
      </c>
      <c r="V5077" s="16">
        <v>2294.85</v>
      </c>
      <c r="W5077" s="13">
        <v>5</v>
      </c>
      <c r="X5077" s="17">
        <v>0</v>
      </c>
      <c r="Y5077" s="16">
        <v>351.8</v>
      </c>
      <c r="Z5077" s="31">
        <f t="shared" si="397"/>
        <v>0.15329977994204416</v>
      </c>
    </row>
    <row r="5078" spans="1:26">
      <c r="A5078" s="26">
        <v>5077</v>
      </c>
      <c r="B5078" s="7" t="s">
        <v>16353</v>
      </c>
      <c r="C5078" s="8">
        <v>45463</v>
      </c>
      <c r="D5078" s="12">
        <f t="shared" si="394"/>
        <v>2024</v>
      </c>
      <c r="E5078" s="12">
        <f t="shared" si="395"/>
        <v>6</v>
      </c>
      <c r="F5078" s="8" t="str">
        <f t="shared" si="396"/>
        <v>2024-06</v>
      </c>
      <c r="G5078" s="8">
        <v>45468</v>
      </c>
      <c r="H5078" s="23">
        <f t="shared" si="398"/>
        <v>5</v>
      </c>
      <c r="I5078" s="7" t="s">
        <v>27</v>
      </c>
      <c r="J5078" s="7" t="s">
        <v>4293</v>
      </c>
      <c r="K5078" s="7" t="s">
        <v>4294</v>
      </c>
      <c r="L5078" s="7" t="s">
        <v>30</v>
      </c>
      <c r="M5078" s="7" t="s">
        <v>31</v>
      </c>
      <c r="N5078" s="7" t="s">
        <v>43</v>
      </c>
      <c r="O5078" s="7" t="s">
        <v>44</v>
      </c>
      <c r="P5078" s="7" t="s">
        <v>16354</v>
      </c>
      <c r="Q5078" s="7" t="s">
        <v>46</v>
      </c>
      <c r="R5078" s="7" t="s">
        <v>16355</v>
      </c>
      <c r="S5078" s="7" t="s">
        <v>37</v>
      </c>
      <c r="T5078" s="7" t="s">
        <v>208</v>
      </c>
      <c r="U5078" s="7" t="s">
        <v>408</v>
      </c>
      <c r="V5078" s="10">
        <v>4061.79</v>
      </c>
      <c r="W5078" s="6">
        <v>7</v>
      </c>
      <c r="X5078" s="11">
        <v>0</v>
      </c>
      <c r="Y5078" s="10">
        <v>3.34</v>
      </c>
      <c r="Z5078" s="30">
        <f t="shared" si="397"/>
        <v>8.2229755846560258E-4</v>
      </c>
    </row>
    <row r="5079" spans="1:26">
      <c r="A5079" s="27">
        <v>5078</v>
      </c>
      <c r="B5079" s="14" t="s">
        <v>16356</v>
      </c>
      <c r="C5079" s="15">
        <v>45241</v>
      </c>
      <c r="D5079" s="12">
        <f t="shared" si="394"/>
        <v>2023</v>
      </c>
      <c r="E5079" s="12">
        <f t="shared" si="395"/>
        <v>11</v>
      </c>
      <c r="F5079" s="15" t="str">
        <f t="shared" si="396"/>
        <v>2023-11</v>
      </c>
      <c r="G5079" s="15">
        <v>45245</v>
      </c>
      <c r="H5079" s="23">
        <f t="shared" si="398"/>
        <v>4</v>
      </c>
      <c r="I5079" s="14" t="s">
        <v>52</v>
      </c>
      <c r="J5079" s="14" t="s">
        <v>4061</v>
      </c>
      <c r="K5079" s="14" t="s">
        <v>4062</v>
      </c>
      <c r="L5079" s="14" t="s">
        <v>66</v>
      </c>
      <c r="M5079" s="14" t="s">
        <v>31</v>
      </c>
      <c r="N5079" s="14" t="s">
        <v>220</v>
      </c>
      <c r="O5079" s="14" t="s">
        <v>220</v>
      </c>
      <c r="P5079" s="14" t="s">
        <v>958</v>
      </c>
      <c r="Q5079" s="14" t="s">
        <v>58</v>
      </c>
      <c r="R5079" s="14" t="s">
        <v>16357</v>
      </c>
      <c r="S5079" s="14" t="s">
        <v>37</v>
      </c>
      <c r="T5079" s="14" t="s">
        <v>208</v>
      </c>
      <c r="U5079" s="14" t="s">
        <v>408</v>
      </c>
      <c r="V5079" s="16">
        <v>10463.08</v>
      </c>
      <c r="W5079" s="13">
        <v>12</v>
      </c>
      <c r="X5079" s="17">
        <v>0.2</v>
      </c>
      <c r="Y5079" s="16">
        <v>3261.54</v>
      </c>
      <c r="Z5079" s="31">
        <f t="shared" si="397"/>
        <v>0.31171892024145853</v>
      </c>
    </row>
    <row r="5080" spans="1:26">
      <c r="A5080" s="26">
        <v>5079</v>
      </c>
      <c r="B5080" s="7" t="s">
        <v>16358</v>
      </c>
      <c r="C5080" s="8">
        <v>45242</v>
      </c>
      <c r="D5080" s="12">
        <f t="shared" si="394"/>
        <v>2023</v>
      </c>
      <c r="E5080" s="12">
        <f t="shared" si="395"/>
        <v>11</v>
      </c>
      <c r="F5080" s="8" t="str">
        <f t="shared" si="396"/>
        <v>2023-11</v>
      </c>
      <c r="G5080" s="8">
        <v>45250</v>
      </c>
      <c r="H5080" s="23">
        <f t="shared" si="398"/>
        <v>8</v>
      </c>
      <c r="I5080" s="7" t="s">
        <v>27</v>
      </c>
      <c r="J5080" s="7" t="s">
        <v>246</v>
      </c>
      <c r="K5080" s="7" t="s">
        <v>247</v>
      </c>
      <c r="L5080" s="7" t="s">
        <v>66</v>
      </c>
      <c r="M5080" s="7" t="s">
        <v>31</v>
      </c>
      <c r="N5080" s="7" t="s">
        <v>106</v>
      </c>
      <c r="O5080" s="7" t="s">
        <v>107</v>
      </c>
      <c r="P5080" s="7" t="s">
        <v>16359</v>
      </c>
      <c r="Q5080" s="7" t="s">
        <v>35</v>
      </c>
      <c r="R5080" s="7" t="s">
        <v>16360</v>
      </c>
      <c r="S5080" s="7" t="s">
        <v>37</v>
      </c>
      <c r="T5080" s="7" t="s">
        <v>60</v>
      </c>
      <c r="U5080" s="7" t="s">
        <v>61</v>
      </c>
      <c r="V5080" s="10">
        <v>7182.98</v>
      </c>
      <c r="W5080" s="6">
        <v>11</v>
      </c>
      <c r="X5080" s="11">
        <v>0.4</v>
      </c>
      <c r="Y5080" s="10">
        <v>1221.82</v>
      </c>
      <c r="Z5080" s="30">
        <f t="shared" si="397"/>
        <v>0.17009931811031076</v>
      </c>
    </row>
    <row r="5081" spans="1:26">
      <c r="A5081" s="27">
        <v>5080</v>
      </c>
      <c r="B5081" s="14" t="s">
        <v>16361</v>
      </c>
      <c r="C5081" s="15">
        <v>44623</v>
      </c>
      <c r="D5081" s="12">
        <f t="shared" si="394"/>
        <v>2022</v>
      </c>
      <c r="E5081" s="12">
        <f t="shared" si="395"/>
        <v>3</v>
      </c>
      <c r="F5081" s="15" t="str">
        <f t="shared" si="396"/>
        <v>2022-03</v>
      </c>
      <c r="G5081" s="15">
        <v>44629</v>
      </c>
      <c r="H5081" s="23">
        <f t="shared" si="398"/>
        <v>6</v>
      </c>
      <c r="I5081" s="14" t="s">
        <v>52</v>
      </c>
      <c r="J5081" s="14" t="s">
        <v>652</v>
      </c>
      <c r="K5081" s="14" t="s">
        <v>653</v>
      </c>
      <c r="L5081" s="14" t="s">
        <v>66</v>
      </c>
      <c r="M5081" s="14" t="s">
        <v>31</v>
      </c>
      <c r="N5081" s="14" t="s">
        <v>143</v>
      </c>
      <c r="O5081" s="14" t="s">
        <v>144</v>
      </c>
      <c r="P5081" s="14" t="s">
        <v>16362</v>
      </c>
      <c r="Q5081" s="14" t="s">
        <v>146</v>
      </c>
      <c r="R5081" s="14" t="s">
        <v>16363</v>
      </c>
      <c r="S5081" s="14" t="s">
        <v>110</v>
      </c>
      <c r="T5081" s="14" t="s">
        <v>243</v>
      </c>
      <c r="U5081" s="14" t="s">
        <v>244</v>
      </c>
      <c r="V5081" s="16">
        <v>7846.07</v>
      </c>
      <c r="W5081" s="13">
        <v>10</v>
      </c>
      <c r="X5081" s="17">
        <v>0.5</v>
      </c>
      <c r="Y5081" s="16">
        <v>-674.71</v>
      </c>
      <c r="Z5081" s="31">
        <f t="shared" si="397"/>
        <v>-8.5993369929149258E-2</v>
      </c>
    </row>
    <row r="5082" spans="1:26">
      <c r="A5082" s="26">
        <v>5081</v>
      </c>
      <c r="B5082" s="7" t="s">
        <v>16364</v>
      </c>
      <c r="C5082" s="8">
        <v>45377</v>
      </c>
      <c r="D5082" s="12">
        <f t="shared" si="394"/>
        <v>2024</v>
      </c>
      <c r="E5082" s="12">
        <f t="shared" si="395"/>
        <v>3</v>
      </c>
      <c r="F5082" s="8" t="str">
        <f t="shared" si="396"/>
        <v>2024-03</v>
      </c>
      <c r="G5082" s="8">
        <v>45378</v>
      </c>
      <c r="H5082" s="23">
        <f t="shared" si="398"/>
        <v>1</v>
      </c>
      <c r="I5082" s="7" t="s">
        <v>122</v>
      </c>
      <c r="J5082" s="7" t="s">
        <v>2033</v>
      </c>
      <c r="K5082" s="7" t="s">
        <v>2034</v>
      </c>
      <c r="L5082" s="7" t="s">
        <v>30</v>
      </c>
      <c r="M5082" s="7" t="s">
        <v>31</v>
      </c>
      <c r="N5082" s="7" t="s">
        <v>143</v>
      </c>
      <c r="O5082" s="7" t="s">
        <v>144</v>
      </c>
      <c r="P5082" s="7" t="s">
        <v>16365</v>
      </c>
      <c r="Q5082" s="7" t="s">
        <v>146</v>
      </c>
      <c r="R5082" s="7" t="s">
        <v>16366</v>
      </c>
      <c r="S5082" s="7" t="s">
        <v>48</v>
      </c>
      <c r="T5082" s="7" t="s">
        <v>69</v>
      </c>
      <c r="U5082" s="7" t="s">
        <v>70</v>
      </c>
      <c r="V5082" s="10">
        <v>349.68</v>
      </c>
      <c r="W5082" s="6">
        <v>8</v>
      </c>
      <c r="X5082" s="11">
        <v>0.1</v>
      </c>
      <c r="Y5082" s="10">
        <v>21.34</v>
      </c>
      <c r="Z5082" s="30">
        <f t="shared" si="397"/>
        <v>6.1027224891329217E-2</v>
      </c>
    </row>
    <row r="5083" spans="1:26">
      <c r="A5083" s="27">
        <v>5082</v>
      </c>
      <c r="B5083" s="14" t="s">
        <v>16367</v>
      </c>
      <c r="C5083" s="15">
        <v>45252</v>
      </c>
      <c r="D5083" s="12">
        <f t="shared" si="394"/>
        <v>2023</v>
      </c>
      <c r="E5083" s="12">
        <f t="shared" si="395"/>
        <v>11</v>
      </c>
      <c r="F5083" s="15" t="str">
        <f t="shared" si="396"/>
        <v>2023-11</v>
      </c>
      <c r="G5083" s="15">
        <v>45252</v>
      </c>
      <c r="H5083" s="23">
        <f t="shared" si="398"/>
        <v>0</v>
      </c>
      <c r="I5083" s="14" t="s">
        <v>63</v>
      </c>
      <c r="J5083" s="14" t="s">
        <v>420</v>
      </c>
      <c r="K5083" s="14" t="s">
        <v>421</v>
      </c>
      <c r="L5083" s="14" t="s">
        <v>66</v>
      </c>
      <c r="M5083" s="14" t="s">
        <v>31</v>
      </c>
      <c r="N5083" s="14" t="s">
        <v>116</v>
      </c>
      <c r="O5083" s="14" t="s">
        <v>117</v>
      </c>
      <c r="P5083" s="14" t="s">
        <v>16368</v>
      </c>
      <c r="Q5083" s="14" t="s">
        <v>58</v>
      </c>
      <c r="R5083" s="14" t="s">
        <v>16369</v>
      </c>
      <c r="S5083" s="14" t="s">
        <v>48</v>
      </c>
      <c r="T5083" s="14" t="s">
        <v>129</v>
      </c>
      <c r="U5083" s="14" t="s">
        <v>130</v>
      </c>
      <c r="V5083" s="16">
        <v>1674.84</v>
      </c>
      <c r="W5083" s="13">
        <v>6</v>
      </c>
      <c r="X5083" s="17">
        <v>0</v>
      </c>
      <c r="Y5083" s="16">
        <v>369.54</v>
      </c>
      <c r="Z5083" s="31">
        <f t="shared" si="397"/>
        <v>0.22064197177043779</v>
      </c>
    </row>
    <row r="5084" spans="1:26">
      <c r="A5084" s="26">
        <v>5083</v>
      </c>
      <c r="B5084" s="7" t="s">
        <v>16370</v>
      </c>
      <c r="C5084" s="8">
        <v>45328</v>
      </c>
      <c r="D5084" s="12">
        <f t="shared" si="394"/>
        <v>2024</v>
      </c>
      <c r="E5084" s="12">
        <f t="shared" si="395"/>
        <v>2</v>
      </c>
      <c r="F5084" s="8" t="str">
        <f t="shared" si="396"/>
        <v>2024-02</v>
      </c>
      <c r="G5084" s="8">
        <v>45330</v>
      </c>
      <c r="H5084" s="23">
        <f t="shared" si="398"/>
        <v>2</v>
      </c>
      <c r="I5084" s="7" t="s">
        <v>122</v>
      </c>
      <c r="J5084" s="7" t="s">
        <v>1074</v>
      </c>
      <c r="K5084" s="7" t="s">
        <v>1075</v>
      </c>
      <c r="L5084" s="7" t="s">
        <v>66</v>
      </c>
      <c r="M5084" s="7" t="s">
        <v>31</v>
      </c>
      <c r="N5084" s="7" t="s">
        <v>228</v>
      </c>
      <c r="O5084" s="7" t="s">
        <v>229</v>
      </c>
      <c r="P5084" s="7" t="s">
        <v>16371</v>
      </c>
      <c r="Q5084" s="7" t="s">
        <v>46</v>
      </c>
      <c r="R5084" s="7" t="s">
        <v>16372</v>
      </c>
      <c r="S5084" s="7" t="s">
        <v>37</v>
      </c>
      <c r="T5084" s="7" t="s">
        <v>38</v>
      </c>
      <c r="U5084" s="7" t="s">
        <v>102</v>
      </c>
      <c r="V5084" s="10">
        <v>10184.299999999999</v>
      </c>
      <c r="W5084" s="6">
        <v>9</v>
      </c>
      <c r="X5084" s="11">
        <v>0.2</v>
      </c>
      <c r="Y5084" s="10">
        <v>3306.76</v>
      </c>
      <c r="Z5084" s="30">
        <f t="shared" si="397"/>
        <v>0.32469192777117722</v>
      </c>
    </row>
    <row r="5085" spans="1:26">
      <c r="A5085" s="27">
        <v>5084</v>
      </c>
      <c r="B5085" s="14" t="s">
        <v>16373</v>
      </c>
      <c r="C5085" s="15">
        <v>44719</v>
      </c>
      <c r="D5085" s="12">
        <f t="shared" si="394"/>
        <v>2022</v>
      </c>
      <c r="E5085" s="12">
        <f t="shared" si="395"/>
        <v>6</v>
      </c>
      <c r="F5085" s="15" t="str">
        <f t="shared" si="396"/>
        <v>2022-06</v>
      </c>
      <c r="G5085" s="15">
        <v>44727</v>
      </c>
      <c r="H5085" s="23">
        <f t="shared" si="398"/>
        <v>8</v>
      </c>
      <c r="I5085" s="14" t="s">
        <v>27</v>
      </c>
      <c r="J5085" s="14" t="s">
        <v>6832</v>
      </c>
      <c r="K5085" s="14" t="s">
        <v>1869</v>
      </c>
      <c r="L5085" s="14" t="s">
        <v>66</v>
      </c>
      <c r="M5085" s="14" t="s">
        <v>31</v>
      </c>
      <c r="N5085" s="14" t="s">
        <v>134</v>
      </c>
      <c r="O5085" s="14" t="s">
        <v>135</v>
      </c>
      <c r="P5085" s="14" t="s">
        <v>16374</v>
      </c>
      <c r="Q5085" s="14" t="s">
        <v>58</v>
      </c>
      <c r="R5085" s="14" t="s">
        <v>16375</v>
      </c>
      <c r="S5085" s="14" t="s">
        <v>48</v>
      </c>
      <c r="T5085" s="14" t="s">
        <v>69</v>
      </c>
      <c r="U5085" s="14" t="s">
        <v>1034</v>
      </c>
      <c r="V5085" s="16">
        <v>148.88999999999999</v>
      </c>
      <c r="W5085" s="13">
        <v>5</v>
      </c>
      <c r="X5085" s="17">
        <v>0.3</v>
      </c>
      <c r="Y5085" s="16">
        <v>37.6</v>
      </c>
      <c r="Z5085" s="31">
        <f t="shared" si="397"/>
        <v>0.25253542884008334</v>
      </c>
    </row>
    <row r="5086" spans="1:26">
      <c r="A5086" s="26">
        <v>5085</v>
      </c>
      <c r="B5086" s="7" t="s">
        <v>16376</v>
      </c>
      <c r="C5086" s="8">
        <v>44277</v>
      </c>
      <c r="D5086" s="12">
        <f t="shared" si="394"/>
        <v>2021</v>
      </c>
      <c r="E5086" s="12">
        <f t="shared" si="395"/>
        <v>3</v>
      </c>
      <c r="F5086" s="8" t="str">
        <f t="shared" si="396"/>
        <v>2021-03</v>
      </c>
      <c r="G5086" s="8">
        <v>44279</v>
      </c>
      <c r="H5086" s="23">
        <f t="shared" si="398"/>
        <v>2</v>
      </c>
      <c r="I5086" s="7" t="s">
        <v>122</v>
      </c>
      <c r="J5086" s="7" t="s">
        <v>7409</v>
      </c>
      <c r="K5086" s="7" t="s">
        <v>7410</v>
      </c>
      <c r="L5086" s="7" t="s">
        <v>83</v>
      </c>
      <c r="M5086" s="7" t="s">
        <v>31</v>
      </c>
      <c r="N5086" s="7" t="s">
        <v>204</v>
      </c>
      <c r="O5086" s="7" t="s">
        <v>205</v>
      </c>
      <c r="P5086" s="7" t="s">
        <v>16377</v>
      </c>
      <c r="Q5086" s="7" t="s">
        <v>146</v>
      </c>
      <c r="R5086" s="7" t="s">
        <v>16378</v>
      </c>
      <c r="S5086" s="7" t="s">
        <v>37</v>
      </c>
      <c r="T5086" s="7" t="s">
        <v>60</v>
      </c>
      <c r="U5086" s="7" t="s">
        <v>61</v>
      </c>
      <c r="V5086" s="10">
        <v>1560.74</v>
      </c>
      <c r="W5086" s="6">
        <v>3</v>
      </c>
      <c r="X5086" s="11">
        <v>0.3</v>
      </c>
      <c r="Y5086" s="10">
        <v>141.94</v>
      </c>
      <c r="Z5086" s="30">
        <f t="shared" si="397"/>
        <v>9.0944039365941795E-2</v>
      </c>
    </row>
    <row r="5087" spans="1:26">
      <c r="A5087" s="27">
        <v>5086</v>
      </c>
      <c r="B5087" s="14" t="s">
        <v>16379</v>
      </c>
      <c r="C5087" s="15">
        <v>45541</v>
      </c>
      <c r="D5087" s="12">
        <f t="shared" si="394"/>
        <v>2024</v>
      </c>
      <c r="E5087" s="12">
        <f t="shared" si="395"/>
        <v>9</v>
      </c>
      <c r="F5087" s="15" t="str">
        <f t="shared" si="396"/>
        <v>2024-09</v>
      </c>
      <c r="G5087" s="15">
        <v>45544</v>
      </c>
      <c r="H5087" s="23">
        <f t="shared" si="398"/>
        <v>3</v>
      </c>
      <c r="I5087" s="14" t="s">
        <v>52</v>
      </c>
      <c r="J5087" s="14" t="s">
        <v>851</v>
      </c>
      <c r="K5087" s="14" t="s">
        <v>852</v>
      </c>
      <c r="L5087" s="14" t="s">
        <v>83</v>
      </c>
      <c r="M5087" s="14" t="s">
        <v>31</v>
      </c>
      <c r="N5087" s="14" t="s">
        <v>116</v>
      </c>
      <c r="O5087" s="14" t="s">
        <v>117</v>
      </c>
      <c r="P5087" s="14" t="s">
        <v>16380</v>
      </c>
      <c r="Q5087" s="14" t="s">
        <v>58</v>
      </c>
      <c r="R5087" s="14" t="s">
        <v>16381</v>
      </c>
      <c r="S5087" s="14" t="s">
        <v>110</v>
      </c>
      <c r="T5087" s="14" t="s">
        <v>111</v>
      </c>
      <c r="U5087" s="14" t="s">
        <v>112</v>
      </c>
      <c r="V5087" s="16">
        <v>754.92</v>
      </c>
      <c r="W5087" s="13">
        <v>1</v>
      </c>
      <c r="X5087" s="17">
        <v>0.4</v>
      </c>
      <c r="Y5087" s="16">
        <v>110.37</v>
      </c>
      <c r="Z5087" s="31">
        <f t="shared" si="397"/>
        <v>0.14620092195199494</v>
      </c>
    </row>
    <row r="5088" spans="1:26">
      <c r="A5088" s="26">
        <v>5087</v>
      </c>
      <c r="B5088" s="7" t="s">
        <v>16382</v>
      </c>
      <c r="C5088" s="8">
        <v>44803</v>
      </c>
      <c r="D5088" s="12">
        <f t="shared" si="394"/>
        <v>2022</v>
      </c>
      <c r="E5088" s="12">
        <f t="shared" si="395"/>
        <v>8</v>
      </c>
      <c r="F5088" s="8" t="str">
        <f t="shared" si="396"/>
        <v>2022-08</v>
      </c>
      <c r="G5088" s="8">
        <v>44808</v>
      </c>
      <c r="H5088" s="23">
        <f t="shared" si="398"/>
        <v>5</v>
      </c>
      <c r="I5088" s="7" t="s">
        <v>52</v>
      </c>
      <c r="J5088" s="7" t="s">
        <v>1981</v>
      </c>
      <c r="K5088" s="7" t="s">
        <v>1060</v>
      </c>
      <c r="L5088" s="7" t="s">
        <v>83</v>
      </c>
      <c r="M5088" s="7" t="s">
        <v>31</v>
      </c>
      <c r="N5088" s="7" t="s">
        <v>55</v>
      </c>
      <c r="O5088" s="7" t="s">
        <v>56</v>
      </c>
      <c r="P5088" s="7" t="s">
        <v>16383</v>
      </c>
      <c r="Q5088" s="7" t="s">
        <v>58</v>
      </c>
      <c r="R5088" s="7" t="s">
        <v>16384</v>
      </c>
      <c r="S5088" s="7" t="s">
        <v>110</v>
      </c>
      <c r="T5088" s="7" t="s">
        <v>111</v>
      </c>
      <c r="U5088" s="7" t="s">
        <v>112</v>
      </c>
      <c r="V5088" s="10">
        <v>9216.6200000000008</v>
      </c>
      <c r="W5088" s="6">
        <v>10</v>
      </c>
      <c r="X5088" s="11">
        <v>0.2</v>
      </c>
      <c r="Y5088" s="10">
        <v>1470.36</v>
      </c>
      <c r="Z5088" s="30">
        <f t="shared" si="397"/>
        <v>0.15953353832532965</v>
      </c>
    </row>
    <row r="5089" spans="1:26">
      <c r="A5089" s="27">
        <v>5088</v>
      </c>
      <c r="B5089" s="14" t="s">
        <v>16385</v>
      </c>
      <c r="C5089" s="15">
        <v>45424</v>
      </c>
      <c r="D5089" s="12">
        <f t="shared" si="394"/>
        <v>2024</v>
      </c>
      <c r="E5089" s="12">
        <f t="shared" si="395"/>
        <v>5</v>
      </c>
      <c r="F5089" s="15" t="str">
        <f t="shared" si="396"/>
        <v>2024-05</v>
      </c>
      <c r="G5089" s="15">
        <v>45426</v>
      </c>
      <c r="H5089" s="23">
        <f t="shared" si="398"/>
        <v>2</v>
      </c>
      <c r="I5089" s="14" t="s">
        <v>122</v>
      </c>
      <c r="J5089" s="14" t="s">
        <v>741</v>
      </c>
      <c r="K5089" s="14" t="s">
        <v>742</v>
      </c>
      <c r="L5089" s="14" t="s">
        <v>30</v>
      </c>
      <c r="M5089" s="14" t="s">
        <v>31</v>
      </c>
      <c r="N5089" s="14" t="s">
        <v>181</v>
      </c>
      <c r="O5089" s="14" t="s">
        <v>107</v>
      </c>
      <c r="P5089" s="14" t="s">
        <v>16386</v>
      </c>
      <c r="Q5089" s="14" t="s">
        <v>35</v>
      </c>
      <c r="R5089" s="14" t="s">
        <v>16387</v>
      </c>
      <c r="S5089" s="14" t="s">
        <v>48</v>
      </c>
      <c r="T5089" s="14" t="s">
        <v>298</v>
      </c>
      <c r="U5089" s="14" t="s">
        <v>630</v>
      </c>
      <c r="V5089" s="16">
        <v>101.03</v>
      </c>
      <c r="W5089" s="13">
        <v>9</v>
      </c>
      <c r="X5089" s="17">
        <v>0</v>
      </c>
      <c r="Y5089" s="16">
        <v>10.34</v>
      </c>
      <c r="Z5089" s="31">
        <f t="shared" si="397"/>
        <v>0.10234583786993962</v>
      </c>
    </row>
    <row r="5090" spans="1:26">
      <c r="A5090" s="26">
        <v>5089</v>
      </c>
      <c r="B5090" s="7" t="s">
        <v>16388</v>
      </c>
      <c r="C5090" s="8">
        <v>44644</v>
      </c>
      <c r="D5090" s="12">
        <f t="shared" si="394"/>
        <v>2022</v>
      </c>
      <c r="E5090" s="12">
        <f t="shared" si="395"/>
        <v>3</v>
      </c>
      <c r="F5090" s="8" t="str">
        <f t="shared" si="396"/>
        <v>2022-03</v>
      </c>
      <c r="G5090" s="8">
        <v>44649</v>
      </c>
      <c r="H5090" s="23">
        <f t="shared" si="398"/>
        <v>5</v>
      </c>
      <c r="I5090" s="7" t="s">
        <v>52</v>
      </c>
      <c r="J5090" s="7" t="s">
        <v>1378</v>
      </c>
      <c r="K5090" s="7" t="s">
        <v>1379</v>
      </c>
      <c r="L5090" s="7" t="s">
        <v>66</v>
      </c>
      <c r="M5090" s="7" t="s">
        <v>31</v>
      </c>
      <c r="N5090" s="7" t="s">
        <v>220</v>
      </c>
      <c r="O5090" s="7" t="s">
        <v>220</v>
      </c>
      <c r="P5090" s="7" t="s">
        <v>16389</v>
      </c>
      <c r="Q5090" s="7" t="s">
        <v>58</v>
      </c>
      <c r="R5090" s="7" t="s">
        <v>16390</v>
      </c>
      <c r="S5090" s="7" t="s">
        <v>48</v>
      </c>
      <c r="T5090" s="7" t="s">
        <v>86</v>
      </c>
      <c r="U5090" s="7" t="s">
        <v>87</v>
      </c>
      <c r="V5090" s="10">
        <v>248.36</v>
      </c>
      <c r="W5090" s="6">
        <v>1</v>
      </c>
      <c r="X5090" s="11">
        <v>0</v>
      </c>
      <c r="Y5090" s="10">
        <v>36.76</v>
      </c>
      <c r="Z5090" s="30">
        <f t="shared" si="397"/>
        <v>0.14801095184409727</v>
      </c>
    </row>
    <row r="5091" spans="1:26">
      <c r="A5091" s="27">
        <v>5090</v>
      </c>
      <c r="B5091" s="14" t="s">
        <v>16391</v>
      </c>
      <c r="C5091" s="15">
        <v>45251</v>
      </c>
      <c r="D5091" s="12">
        <f t="shared" si="394"/>
        <v>2023</v>
      </c>
      <c r="E5091" s="12">
        <f t="shared" si="395"/>
        <v>11</v>
      </c>
      <c r="F5091" s="15" t="str">
        <f t="shared" si="396"/>
        <v>2023-11</v>
      </c>
      <c r="G5091" s="15">
        <v>45257</v>
      </c>
      <c r="H5091" s="23">
        <f t="shared" si="398"/>
        <v>6</v>
      </c>
      <c r="I5091" s="14" t="s">
        <v>27</v>
      </c>
      <c r="J5091" s="14" t="s">
        <v>1920</v>
      </c>
      <c r="K5091" s="14" t="s">
        <v>1921</v>
      </c>
      <c r="L5091" s="14" t="s">
        <v>66</v>
      </c>
      <c r="M5091" s="14" t="s">
        <v>31</v>
      </c>
      <c r="N5091" s="14" t="s">
        <v>55</v>
      </c>
      <c r="O5091" s="14" t="s">
        <v>56</v>
      </c>
      <c r="P5091" s="14" t="s">
        <v>16392</v>
      </c>
      <c r="Q5091" s="14" t="s">
        <v>58</v>
      </c>
      <c r="R5091" s="14" t="s">
        <v>16393</v>
      </c>
      <c r="S5091" s="14" t="s">
        <v>110</v>
      </c>
      <c r="T5091" s="14" t="s">
        <v>148</v>
      </c>
      <c r="U5091" s="14" t="s">
        <v>149</v>
      </c>
      <c r="V5091" s="16">
        <v>1978.59</v>
      </c>
      <c r="W5091" s="13">
        <v>2</v>
      </c>
      <c r="X5091" s="17">
        <v>0.2</v>
      </c>
      <c r="Y5091" s="16">
        <v>160.91</v>
      </c>
      <c r="Z5091" s="31">
        <f t="shared" si="397"/>
        <v>8.1325590445721449E-2</v>
      </c>
    </row>
    <row r="5092" spans="1:26">
      <c r="A5092" s="26">
        <v>5091</v>
      </c>
      <c r="B5092" s="7" t="s">
        <v>16394</v>
      </c>
      <c r="C5092" s="8">
        <v>45066</v>
      </c>
      <c r="D5092" s="12">
        <f t="shared" si="394"/>
        <v>2023</v>
      </c>
      <c r="E5092" s="12">
        <f t="shared" si="395"/>
        <v>5</v>
      </c>
      <c r="F5092" s="8" t="str">
        <f t="shared" si="396"/>
        <v>2023-05</v>
      </c>
      <c r="G5092" s="8">
        <v>45069</v>
      </c>
      <c r="H5092" s="23">
        <f t="shared" si="398"/>
        <v>3</v>
      </c>
      <c r="I5092" s="7" t="s">
        <v>122</v>
      </c>
      <c r="J5092" s="7" t="s">
        <v>7881</v>
      </c>
      <c r="K5092" s="7" t="s">
        <v>722</v>
      </c>
      <c r="L5092" s="7" t="s">
        <v>30</v>
      </c>
      <c r="M5092" s="7" t="s">
        <v>31</v>
      </c>
      <c r="N5092" s="7" t="s">
        <v>116</v>
      </c>
      <c r="O5092" s="7" t="s">
        <v>117</v>
      </c>
      <c r="P5092" s="7" t="s">
        <v>16395</v>
      </c>
      <c r="Q5092" s="7" t="s">
        <v>58</v>
      </c>
      <c r="R5092" s="7" t="s">
        <v>16396</v>
      </c>
      <c r="S5092" s="7" t="s">
        <v>37</v>
      </c>
      <c r="T5092" s="7" t="s">
        <v>208</v>
      </c>
      <c r="U5092" s="7" t="s">
        <v>408</v>
      </c>
      <c r="V5092" s="10">
        <v>7865.63</v>
      </c>
      <c r="W5092" s="6">
        <v>7</v>
      </c>
      <c r="X5092" s="11">
        <v>0</v>
      </c>
      <c r="Y5092" s="10">
        <v>2346.94</v>
      </c>
      <c r="Z5092" s="30">
        <f t="shared" si="397"/>
        <v>0.29837915081182309</v>
      </c>
    </row>
    <row r="5093" spans="1:26">
      <c r="A5093" s="27">
        <v>5092</v>
      </c>
      <c r="B5093" s="14" t="s">
        <v>16397</v>
      </c>
      <c r="C5093" s="15">
        <v>45210</v>
      </c>
      <c r="D5093" s="12">
        <f t="shared" si="394"/>
        <v>2023</v>
      </c>
      <c r="E5093" s="12">
        <f t="shared" si="395"/>
        <v>10</v>
      </c>
      <c r="F5093" s="15" t="str">
        <f t="shared" si="396"/>
        <v>2023-10</v>
      </c>
      <c r="G5093" s="15">
        <v>45210</v>
      </c>
      <c r="H5093" s="23">
        <f t="shared" si="398"/>
        <v>0</v>
      </c>
      <c r="I5093" s="14" t="s">
        <v>63</v>
      </c>
      <c r="J5093" s="14" t="s">
        <v>3314</v>
      </c>
      <c r="K5093" s="14" t="s">
        <v>737</v>
      </c>
      <c r="L5093" s="14" t="s">
        <v>66</v>
      </c>
      <c r="M5093" s="14" t="s">
        <v>31</v>
      </c>
      <c r="N5093" s="14" t="s">
        <v>134</v>
      </c>
      <c r="O5093" s="14" t="s">
        <v>135</v>
      </c>
      <c r="P5093" s="14" t="s">
        <v>16398</v>
      </c>
      <c r="Q5093" s="14" t="s">
        <v>58</v>
      </c>
      <c r="R5093" s="14" t="s">
        <v>16399</v>
      </c>
      <c r="S5093" s="14" t="s">
        <v>48</v>
      </c>
      <c r="T5093" s="14" t="s">
        <v>69</v>
      </c>
      <c r="U5093" s="14" t="s">
        <v>1034</v>
      </c>
      <c r="V5093" s="16">
        <v>1064.83</v>
      </c>
      <c r="W5093" s="13">
        <v>14</v>
      </c>
      <c r="X5093" s="17">
        <v>0.2</v>
      </c>
      <c r="Y5093" s="16">
        <v>344.61</v>
      </c>
      <c r="Z5093" s="31">
        <f t="shared" si="397"/>
        <v>0.32362912389771142</v>
      </c>
    </row>
    <row r="5094" spans="1:26">
      <c r="A5094" s="26">
        <v>5093</v>
      </c>
      <c r="B5094" s="7" t="s">
        <v>16400</v>
      </c>
      <c r="C5094" s="8">
        <v>44463</v>
      </c>
      <c r="D5094" s="12">
        <f t="shared" si="394"/>
        <v>2021</v>
      </c>
      <c r="E5094" s="12">
        <f t="shared" si="395"/>
        <v>9</v>
      </c>
      <c r="F5094" s="8" t="str">
        <f t="shared" si="396"/>
        <v>2021-09</v>
      </c>
      <c r="G5094" s="8">
        <v>44466</v>
      </c>
      <c r="H5094" s="23">
        <f t="shared" si="398"/>
        <v>3</v>
      </c>
      <c r="I5094" s="7" t="s">
        <v>122</v>
      </c>
      <c r="J5094" s="7" t="s">
        <v>173</v>
      </c>
      <c r="K5094" s="7" t="s">
        <v>174</v>
      </c>
      <c r="L5094" s="7" t="s">
        <v>83</v>
      </c>
      <c r="M5094" s="7" t="s">
        <v>31</v>
      </c>
      <c r="N5094" s="7" t="s">
        <v>153</v>
      </c>
      <c r="O5094" s="7" t="s">
        <v>154</v>
      </c>
      <c r="P5094" s="7" t="s">
        <v>16401</v>
      </c>
      <c r="Q5094" s="7" t="s">
        <v>146</v>
      </c>
      <c r="R5094" s="7" t="s">
        <v>16402</v>
      </c>
      <c r="S5094" s="7" t="s">
        <v>110</v>
      </c>
      <c r="T5094" s="7" t="s">
        <v>243</v>
      </c>
      <c r="U5094" s="7" t="s">
        <v>481</v>
      </c>
      <c r="V5094" s="10">
        <v>5486.54</v>
      </c>
      <c r="W5094" s="6">
        <v>13</v>
      </c>
      <c r="X5094" s="11">
        <v>0</v>
      </c>
      <c r="Y5094" s="10">
        <v>1313.01</v>
      </c>
      <c r="Z5094" s="30">
        <f t="shared" si="397"/>
        <v>0.23931475939298721</v>
      </c>
    </row>
    <row r="5095" spans="1:26">
      <c r="A5095" s="27">
        <v>5094</v>
      </c>
      <c r="B5095" s="14" t="s">
        <v>16403</v>
      </c>
      <c r="C5095" s="15">
        <v>45403</v>
      </c>
      <c r="D5095" s="12">
        <f t="shared" si="394"/>
        <v>2024</v>
      </c>
      <c r="E5095" s="12">
        <f t="shared" si="395"/>
        <v>4</v>
      </c>
      <c r="F5095" s="15" t="str">
        <f t="shared" si="396"/>
        <v>2024-04</v>
      </c>
      <c r="G5095" s="15">
        <v>45408</v>
      </c>
      <c r="H5095" s="23">
        <f t="shared" si="398"/>
        <v>5</v>
      </c>
      <c r="I5095" s="14" t="s">
        <v>27</v>
      </c>
      <c r="J5095" s="14" t="s">
        <v>2165</v>
      </c>
      <c r="K5095" s="14" t="s">
        <v>2166</v>
      </c>
      <c r="L5095" s="14" t="s">
        <v>30</v>
      </c>
      <c r="M5095" s="14" t="s">
        <v>31</v>
      </c>
      <c r="N5095" s="14" t="s">
        <v>74</v>
      </c>
      <c r="O5095" s="14" t="s">
        <v>75</v>
      </c>
      <c r="P5095" s="14" t="s">
        <v>16404</v>
      </c>
      <c r="Q5095" s="14" t="s">
        <v>46</v>
      </c>
      <c r="R5095" s="14" t="s">
        <v>16405</v>
      </c>
      <c r="S5095" s="14" t="s">
        <v>48</v>
      </c>
      <c r="T5095" s="14" t="s">
        <v>78</v>
      </c>
      <c r="U5095" s="14" t="s">
        <v>79</v>
      </c>
      <c r="V5095" s="16">
        <v>384.46</v>
      </c>
      <c r="W5095" s="13">
        <v>9</v>
      </c>
      <c r="X5095" s="17">
        <v>0</v>
      </c>
      <c r="Y5095" s="16">
        <v>102.41</v>
      </c>
      <c r="Z5095" s="31">
        <f t="shared" si="397"/>
        <v>0.26637361494043593</v>
      </c>
    </row>
    <row r="5096" spans="1:26">
      <c r="A5096" s="26">
        <v>5095</v>
      </c>
      <c r="B5096" s="7" t="s">
        <v>16406</v>
      </c>
      <c r="C5096" s="8">
        <v>44429</v>
      </c>
      <c r="D5096" s="12">
        <f t="shared" si="394"/>
        <v>2021</v>
      </c>
      <c r="E5096" s="12">
        <f t="shared" si="395"/>
        <v>8</v>
      </c>
      <c r="F5096" s="8" t="str">
        <f t="shared" si="396"/>
        <v>2021-08</v>
      </c>
      <c r="G5096" s="8">
        <v>44430</v>
      </c>
      <c r="H5096" s="23">
        <f t="shared" si="398"/>
        <v>1</v>
      </c>
      <c r="I5096" s="7" t="s">
        <v>122</v>
      </c>
      <c r="J5096" s="7" t="s">
        <v>501</v>
      </c>
      <c r="K5096" s="7" t="s">
        <v>502</v>
      </c>
      <c r="L5096" s="7" t="s">
        <v>66</v>
      </c>
      <c r="M5096" s="7" t="s">
        <v>31</v>
      </c>
      <c r="N5096" s="7" t="s">
        <v>74</v>
      </c>
      <c r="O5096" s="7" t="s">
        <v>75</v>
      </c>
      <c r="P5096" s="7" t="s">
        <v>16407</v>
      </c>
      <c r="Q5096" s="7" t="s">
        <v>46</v>
      </c>
      <c r="R5096" s="7" t="s">
        <v>16408</v>
      </c>
      <c r="S5096" s="7" t="s">
        <v>37</v>
      </c>
      <c r="T5096" s="7" t="s">
        <v>60</v>
      </c>
      <c r="U5096" s="7" t="s">
        <v>317</v>
      </c>
      <c r="V5096" s="10">
        <v>2617.23</v>
      </c>
      <c r="W5096" s="6">
        <v>13</v>
      </c>
      <c r="X5096" s="11">
        <v>0.5</v>
      </c>
      <c r="Y5096" s="10">
        <v>272.91000000000003</v>
      </c>
      <c r="Z5096" s="30">
        <f t="shared" si="397"/>
        <v>0.10427436641028875</v>
      </c>
    </row>
    <row r="5097" spans="1:26">
      <c r="A5097" s="27">
        <v>5096</v>
      </c>
      <c r="B5097" s="14" t="s">
        <v>16409</v>
      </c>
      <c r="C5097" s="15">
        <v>45250</v>
      </c>
      <c r="D5097" s="12">
        <f t="shared" si="394"/>
        <v>2023</v>
      </c>
      <c r="E5097" s="12">
        <f t="shared" si="395"/>
        <v>11</v>
      </c>
      <c r="F5097" s="15" t="str">
        <f t="shared" si="396"/>
        <v>2023-11</v>
      </c>
      <c r="G5097" s="15">
        <v>45254</v>
      </c>
      <c r="H5097" s="23">
        <f t="shared" si="398"/>
        <v>4</v>
      </c>
      <c r="I5097" s="14" t="s">
        <v>52</v>
      </c>
      <c r="J5097" s="14" t="s">
        <v>3576</v>
      </c>
      <c r="K5097" s="14" t="s">
        <v>3577</v>
      </c>
      <c r="L5097" s="14" t="s">
        <v>30</v>
      </c>
      <c r="M5097" s="14" t="s">
        <v>31</v>
      </c>
      <c r="N5097" s="14" t="s">
        <v>43</v>
      </c>
      <c r="O5097" s="14" t="s">
        <v>44</v>
      </c>
      <c r="P5097" s="14" t="s">
        <v>16410</v>
      </c>
      <c r="Q5097" s="14" t="s">
        <v>46</v>
      </c>
      <c r="R5097" s="14" t="s">
        <v>16411</v>
      </c>
      <c r="S5097" s="14" t="s">
        <v>48</v>
      </c>
      <c r="T5097" s="14" t="s">
        <v>69</v>
      </c>
      <c r="U5097" s="14" t="s">
        <v>1034</v>
      </c>
      <c r="V5097" s="16">
        <v>1421.66</v>
      </c>
      <c r="W5097" s="13">
        <v>13</v>
      </c>
      <c r="X5097" s="17">
        <v>0</v>
      </c>
      <c r="Y5097" s="16">
        <v>549.98</v>
      </c>
      <c r="Z5097" s="31">
        <f t="shared" si="397"/>
        <v>0.3868576171517803</v>
      </c>
    </row>
    <row r="5098" spans="1:26">
      <c r="A5098" s="26">
        <v>5097</v>
      </c>
      <c r="B5098" s="7" t="s">
        <v>16412</v>
      </c>
      <c r="C5098" s="8">
        <v>45590</v>
      </c>
      <c r="D5098" s="12">
        <f t="shared" si="394"/>
        <v>2024</v>
      </c>
      <c r="E5098" s="12">
        <f t="shared" si="395"/>
        <v>10</v>
      </c>
      <c r="F5098" s="8" t="str">
        <f t="shared" si="396"/>
        <v>2024-10</v>
      </c>
      <c r="G5098" s="8">
        <v>45590</v>
      </c>
      <c r="H5098" s="23">
        <f t="shared" si="398"/>
        <v>0</v>
      </c>
      <c r="I5098" s="7" t="s">
        <v>63</v>
      </c>
      <c r="J5098" s="7" t="s">
        <v>515</v>
      </c>
      <c r="K5098" s="7" t="s">
        <v>516</v>
      </c>
      <c r="L5098" s="7" t="s">
        <v>83</v>
      </c>
      <c r="M5098" s="7" t="s">
        <v>31</v>
      </c>
      <c r="N5098" s="7" t="s">
        <v>283</v>
      </c>
      <c r="O5098" s="7" t="s">
        <v>284</v>
      </c>
      <c r="P5098" s="7" t="s">
        <v>16413</v>
      </c>
      <c r="Q5098" s="7" t="s">
        <v>146</v>
      </c>
      <c r="R5098" s="7" t="s">
        <v>16414</v>
      </c>
      <c r="S5098" s="7" t="s">
        <v>48</v>
      </c>
      <c r="T5098" s="7" t="s">
        <v>138</v>
      </c>
      <c r="U5098" s="7" t="s">
        <v>1091</v>
      </c>
      <c r="V5098" s="10">
        <v>82.5</v>
      </c>
      <c r="W5098" s="6">
        <v>1</v>
      </c>
      <c r="X5098" s="11">
        <v>0.2</v>
      </c>
      <c r="Y5098" s="10">
        <v>19.190000000000001</v>
      </c>
      <c r="Z5098" s="30">
        <f t="shared" si="397"/>
        <v>0.23260606060606062</v>
      </c>
    </row>
    <row r="5099" spans="1:26">
      <c r="A5099" s="27">
        <v>5098</v>
      </c>
      <c r="B5099" s="14" t="s">
        <v>16415</v>
      </c>
      <c r="C5099" s="15">
        <v>45569</v>
      </c>
      <c r="D5099" s="12">
        <f t="shared" si="394"/>
        <v>2024</v>
      </c>
      <c r="E5099" s="12">
        <f t="shared" si="395"/>
        <v>10</v>
      </c>
      <c r="F5099" s="15" t="str">
        <f t="shared" si="396"/>
        <v>2024-10</v>
      </c>
      <c r="G5099" s="15">
        <v>45574</v>
      </c>
      <c r="H5099" s="23">
        <f t="shared" si="398"/>
        <v>5</v>
      </c>
      <c r="I5099" s="14" t="s">
        <v>52</v>
      </c>
      <c r="J5099" s="14" t="s">
        <v>3813</v>
      </c>
      <c r="K5099" s="14" t="s">
        <v>633</v>
      </c>
      <c r="L5099" s="14" t="s">
        <v>30</v>
      </c>
      <c r="M5099" s="14" t="s">
        <v>31</v>
      </c>
      <c r="N5099" s="14" t="s">
        <v>181</v>
      </c>
      <c r="O5099" s="14" t="s">
        <v>107</v>
      </c>
      <c r="P5099" s="14" t="s">
        <v>16416</v>
      </c>
      <c r="Q5099" s="14" t="s">
        <v>35</v>
      </c>
      <c r="R5099" s="14" t="s">
        <v>16417</v>
      </c>
      <c r="S5099" s="14" t="s">
        <v>48</v>
      </c>
      <c r="T5099" s="14" t="s">
        <v>95</v>
      </c>
      <c r="U5099" s="14" t="s">
        <v>195</v>
      </c>
      <c r="V5099" s="16">
        <v>551.76</v>
      </c>
      <c r="W5099" s="13">
        <v>6</v>
      </c>
      <c r="X5099" s="17">
        <v>0.1</v>
      </c>
      <c r="Y5099" s="16">
        <v>238.65</v>
      </c>
      <c r="Z5099" s="31">
        <f t="shared" si="397"/>
        <v>0.43252501087429318</v>
      </c>
    </row>
    <row r="5100" spans="1:26">
      <c r="A5100" s="26">
        <v>5099</v>
      </c>
      <c r="B5100" s="7" t="s">
        <v>16418</v>
      </c>
      <c r="C5100" s="8">
        <v>44550</v>
      </c>
      <c r="D5100" s="12">
        <f t="shared" si="394"/>
        <v>2021</v>
      </c>
      <c r="E5100" s="12">
        <f t="shared" si="395"/>
        <v>12</v>
      </c>
      <c r="F5100" s="8" t="str">
        <f t="shared" si="396"/>
        <v>2021-12</v>
      </c>
      <c r="G5100" s="8">
        <v>44550</v>
      </c>
      <c r="H5100" s="23">
        <f t="shared" si="398"/>
        <v>0</v>
      </c>
      <c r="I5100" s="7" t="s">
        <v>63</v>
      </c>
      <c r="J5100" s="7" t="s">
        <v>1721</v>
      </c>
      <c r="K5100" s="7" t="s">
        <v>1722</v>
      </c>
      <c r="L5100" s="7" t="s">
        <v>30</v>
      </c>
      <c r="M5100" s="7" t="s">
        <v>31</v>
      </c>
      <c r="N5100" s="7" t="s">
        <v>55</v>
      </c>
      <c r="O5100" s="7" t="s">
        <v>56</v>
      </c>
      <c r="P5100" s="7" t="s">
        <v>2660</v>
      </c>
      <c r="Q5100" s="7" t="s">
        <v>58</v>
      </c>
      <c r="R5100" s="7" t="s">
        <v>16419</v>
      </c>
      <c r="S5100" s="7" t="s">
        <v>37</v>
      </c>
      <c r="T5100" s="7" t="s">
        <v>208</v>
      </c>
      <c r="U5100" s="7" t="s">
        <v>408</v>
      </c>
      <c r="V5100" s="10">
        <v>5068.96</v>
      </c>
      <c r="W5100" s="6">
        <v>8</v>
      </c>
      <c r="X5100" s="11">
        <v>0.3</v>
      </c>
      <c r="Y5100" s="10">
        <v>681.14</v>
      </c>
      <c r="Z5100" s="30">
        <f t="shared" si="397"/>
        <v>0.13437470408131055</v>
      </c>
    </row>
    <row r="5101" spans="1:26">
      <c r="A5101" s="27">
        <v>5100</v>
      </c>
      <c r="B5101" s="14" t="s">
        <v>16420</v>
      </c>
      <c r="C5101" s="15">
        <v>44405</v>
      </c>
      <c r="D5101" s="12">
        <f t="shared" si="394"/>
        <v>2021</v>
      </c>
      <c r="E5101" s="12">
        <f t="shared" si="395"/>
        <v>7</v>
      </c>
      <c r="F5101" s="15" t="str">
        <f t="shared" si="396"/>
        <v>2021-07</v>
      </c>
      <c r="G5101" s="15">
        <v>44410</v>
      </c>
      <c r="H5101" s="23">
        <f t="shared" si="398"/>
        <v>5</v>
      </c>
      <c r="I5101" s="14" t="s">
        <v>52</v>
      </c>
      <c r="J5101" s="14" t="s">
        <v>1690</v>
      </c>
      <c r="K5101" s="14" t="s">
        <v>689</v>
      </c>
      <c r="L5101" s="14" t="s">
        <v>83</v>
      </c>
      <c r="M5101" s="14" t="s">
        <v>31</v>
      </c>
      <c r="N5101" s="14" t="s">
        <v>204</v>
      </c>
      <c r="O5101" s="14" t="s">
        <v>205</v>
      </c>
      <c r="P5101" s="14" t="s">
        <v>14729</v>
      </c>
      <c r="Q5101" s="14" t="s">
        <v>146</v>
      </c>
      <c r="R5101" s="14" t="s">
        <v>16421</v>
      </c>
      <c r="S5101" s="14" t="s">
        <v>37</v>
      </c>
      <c r="T5101" s="14" t="s">
        <v>170</v>
      </c>
      <c r="U5101" s="14" t="s">
        <v>189</v>
      </c>
      <c r="V5101" s="16">
        <v>3488.75</v>
      </c>
      <c r="W5101" s="13">
        <v>4</v>
      </c>
      <c r="X5101" s="17">
        <v>0</v>
      </c>
      <c r="Y5101" s="16">
        <v>859.36</v>
      </c>
      <c r="Z5101" s="31">
        <f t="shared" si="397"/>
        <v>0.24632318165532069</v>
      </c>
    </row>
    <row r="5102" spans="1:26">
      <c r="A5102" s="26">
        <v>5101</v>
      </c>
      <c r="B5102" s="7" t="s">
        <v>16422</v>
      </c>
      <c r="C5102" s="8">
        <v>44250</v>
      </c>
      <c r="D5102" s="12">
        <f t="shared" si="394"/>
        <v>2021</v>
      </c>
      <c r="E5102" s="12">
        <f t="shared" si="395"/>
        <v>2</v>
      </c>
      <c r="F5102" s="8" t="str">
        <f t="shared" si="396"/>
        <v>2021-02</v>
      </c>
      <c r="G5102" s="8">
        <v>44258</v>
      </c>
      <c r="H5102" s="23">
        <f t="shared" si="398"/>
        <v>8</v>
      </c>
      <c r="I5102" s="7" t="s">
        <v>27</v>
      </c>
      <c r="J5102" s="7" t="s">
        <v>463</v>
      </c>
      <c r="K5102" s="7" t="s">
        <v>464</v>
      </c>
      <c r="L5102" s="7" t="s">
        <v>83</v>
      </c>
      <c r="M5102" s="7" t="s">
        <v>31</v>
      </c>
      <c r="N5102" s="7" t="s">
        <v>32</v>
      </c>
      <c r="O5102" s="7" t="s">
        <v>33</v>
      </c>
      <c r="P5102" s="7" t="s">
        <v>16423</v>
      </c>
      <c r="Q5102" s="7" t="s">
        <v>35</v>
      </c>
      <c r="R5102" s="7" t="s">
        <v>16424</v>
      </c>
      <c r="S5102" s="7" t="s">
        <v>48</v>
      </c>
      <c r="T5102" s="7" t="s">
        <v>95</v>
      </c>
      <c r="U5102" s="7" t="s">
        <v>571</v>
      </c>
      <c r="V5102" s="10">
        <v>1153.24</v>
      </c>
      <c r="W5102" s="6">
        <v>10</v>
      </c>
      <c r="X5102" s="11">
        <v>0.4</v>
      </c>
      <c r="Y5102" s="10">
        <v>411.84</v>
      </c>
      <c r="Z5102" s="30">
        <f t="shared" si="397"/>
        <v>0.35711560473101867</v>
      </c>
    </row>
    <row r="5103" spans="1:26">
      <c r="A5103" s="27">
        <v>5102</v>
      </c>
      <c r="B5103" s="14" t="s">
        <v>16425</v>
      </c>
      <c r="C5103" s="15">
        <v>45062</v>
      </c>
      <c r="D5103" s="12">
        <f t="shared" si="394"/>
        <v>2023</v>
      </c>
      <c r="E5103" s="12">
        <f t="shared" si="395"/>
        <v>5</v>
      </c>
      <c r="F5103" s="15" t="str">
        <f t="shared" si="396"/>
        <v>2023-05</v>
      </c>
      <c r="G5103" s="15">
        <v>45062</v>
      </c>
      <c r="H5103" s="23">
        <f t="shared" si="398"/>
        <v>0</v>
      </c>
      <c r="I5103" s="14" t="s">
        <v>63</v>
      </c>
      <c r="J5103" s="14" t="s">
        <v>2896</v>
      </c>
      <c r="K5103" s="14" t="s">
        <v>2897</v>
      </c>
      <c r="L5103" s="14" t="s">
        <v>66</v>
      </c>
      <c r="M5103" s="14" t="s">
        <v>31</v>
      </c>
      <c r="N5103" s="14" t="s">
        <v>106</v>
      </c>
      <c r="O5103" s="14" t="s">
        <v>107</v>
      </c>
      <c r="P5103" s="14" t="s">
        <v>16426</v>
      </c>
      <c r="Q5103" s="14" t="s">
        <v>35</v>
      </c>
      <c r="R5103" s="14" t="s">
        <v>16427</v>
      </c>
      <c r="S5103" s="14" t="s">
        <v>48</v>
      </c>
      <c r="T5103" s="14" t="s">
        <v>78</v>
      </c>
      <c r="U5103" s="14" t="s">
        <v>79</v>
      </c>
      <c r="V5103" s="16">
        <v>107.33</v>
      </c>
      <c r="W5103" s="13">
        <v>7</v>
      </c>
      <c r="X5103" s="17">
        <v>0</v>
      </c>
      <c r="Y5103" s="16">
        <v>25.58</v>
      </c>
      <c r="Z5103" s="31">
        <f t="shared" si="397"/>
        <v>0.23833038293114692</v>
      </c>
    </row>
    <row r="5104" spans="1:26">
      <c r="A5104" s="26">
        <v>5103</v>
      </c>
      <c r="B5104" s="7" t="s">
        <v>16428</v>
      </c>
      <c r="C5104" s="8">
        <v>44508</v>
      </c>
      <c r="D5104" s="12">
        <f t="shared" si="394"/>
        <v>2021</v>
      </c>
      <c r="E5104" s="12">
        <f t="shared" si="395"/>
        <v>11</v>
      </c>
      <c r="F5104" s="8" t="str">
        <f t="shared" si="396"/>
        <v>2021-11</v>
      </c>
      <c r="G5104" s="8">
        <v>44511</v>
      </c>
      <c r="H5104" s="23">
        <f t="shared" si="398"/>
        <v>3</v>
      </c>
      <c r="I5104" s="7" t="s">
        <v>122</v>
      </c>
      <c r="J5104" s="7" t="s">
        <v>5908</v>
      </c>
      <c r="K5104" s="7" t="s">
        <v>5909</v>
      </c>
      <c r="L5104" s="7" t="s">
        <v>83</v>
      </c>
      <c r="M5104" s="7" t="s">
        <v>31</v>
      </c>
      <c r="N5104" s="7" t="s">
        <v>125</v>
      </c>
      <c r="O5104" s="7" t="s">
        <v>126</v>
      </c>
      <c r="P5104" s="7" t="s">
        <v>16429</v>
      </c>
      <c r="Q5104" s="7" t="s">
        <v>58</v>
      </c>
      <c r="R5104" s="7" t="s">
        <v>16430</v>
      </c>
      <c r="S5104" s="7" t="s">
        <v>110</v>
      </c>
      <c r="T5104" s="7" t="s">
        <v>223</v>
      </c>
      <c r="U5104" s="7" t="s">
        <v>224</v>
      </c>
      <c r="V5104" s="10">
        <v>1165.54</v>
      </c>
      <c r="W5104" s="6">
        <v>8</v>
      </c>
      <c r="X5104" s="11">
        <v>0.5</v>
      </c>
      <c r="Y5104" s="10">
        <v>182.73</v>
      </c>
      <c r="Z5104" s="30">
        <f t="shared" si="397"/>
        <v>0.15677711618648865</v>
      </c>
    </row>
    <row r="5105" spans="1:26">
      <c r="A5105" s="27">
        <v>5104</v>
      </c>
      <c r="B5105" s="14" t="s">
        <v>16431</v>
      </c>
      <c r="C5105" s="15">
        <v>44322</v>
      </c>
      <c r="D5105" s="12">
        <f t="shared" si="394"/>
        <v>2021</v>
      </c>
      <c r="E5105" s="12">
        <f t="shared" si="395"/>
        <v>5</v>
      </c>
      <c r="F5105" s="15" t="str">
        <f t="shared" si="396"/>
        <v>2021-05</v>
      </c>
      <c r="G5105" s="15">
        <v>44327</v>
      </c>
      <c r="H5105" s="23">
        <f t="shared" si="398"/>
        <v>5</v>
      </c>
      <c r="I5105" s="14" t="s">
        <v>27</v>
      </c>
      <c r="J5105" s="14" t="s">
        <v>7292</v>
      </c>
      <c r="K5105" s="14" t="s">
        <v>2690</v>
      </c>
      <c r="L5105" s="14" t="s">
        <v>66</v>
      </c>
      <c r="M5105" s="14" t="s">
        <v>31</v>
      </c>
      <c r="N5105" s="14" t="s">
        <v>313</v>
      </c>
      <c r="O5105" s="14" t="s">
        <v>314</v>
      </c>
      <c r="P5105" s="14" t="s">
        <v>16432</v>
      </c>
      <c r="Q5105" s="14" t="s">
        <v>146</v>
      </c>
      <c r="R5105" s="14" t="s">
        <v>16433</v>
      </c>
      <c r="S5105" s="14" t="s">
        <v>110</v>
      </c>
      <c r="T5105" s="14" t="s">
        <v>111</v>
      </c>
      <c r="U5105" s="14" t="s">
        <v>216</v>
      </c>
      <c r="V5105" s="16">
        <v>7692.67</v>
      </c>
      <c r="W5105" s="13">
        <v>14</v>
      </c>
      <c r="X5105" s="17">
        <v>0.2</v>
      </c>
      <c r="Y5105" s="16">
        <v>1545.16</v>
      </c>
      <c r="Z5105" s="31">
        <f t="shared" si="397"/>
        <v>0.20086133943091281</v>
      </c>
    </row>
    <row r="5106" spans="1:26">
      <c r="A5106" s="26">
        <v>5105</v>
      </c>
      <c r="B5106" s="7" t="s">
        <v>16434</v>
      </c>
      <c r="C5106" s="8">
        <v>44445</v>
      </c>
      <c r="D5106" s="12">
        <f t="shared" si="394"/>
        <v>2021</v>
      </c>
      <c r="E5106" s="12">
        <f t="shared" si="395"/>
        <v>9</v>
      </c>
      <c r="F5106" s="8" t="str">
        <f t="shared" si="396"/>
        <v>2021-09</v>
      </c>
      <c r="G5106" s="8">
        <v>44445</v>
      </c>
      <c r="H5106" s="23">
        <f t="shared" si="398"/>
        <v>0</v>
      </c>
      <c r="I5106" s="7" t="s">
        <v>63</v>
      </c>
      <c r="J5106" s="7" t="s">
        <v>3666</v>
      </c>
      <c r="K5106" s="7" t="s">
        <v>3667</v>
      </c>
      <c r="L5106" s="7" t="s">
        <v>66</v>
      </c>
      <c r="M5106" s="7" t="s">
        <v>31</v>
      </c>
      <c r="N5106" s="7" t="s">
        <v>166</v>
      </c>
      <c r="O5106" s="7" t="s">
        <v>167</v>
      </c>
      <c r="P5106" s="7" t="s">
        <v>16435</v>
      </c>
      <c r="Q5106" s="7" t="s">
        <v>35</v>
      </c>
      <c r="R5106" s="7" t="s">
        <v>16436</v>
      </c>
      <c r="S5106" s="7" t="s">
        <v>48</v>
      </c>
      <c r="T5106" s="7" t="s">
        <v>129</v>
      </c>
      <c r="U5106" s="7" t="s">
        <v>1450</v>
      </c>
      <c r="V5106" s="10">
        <v>387.27</v>
      </c>
      <c r="W5106" s="6">
        <v>2</v>
      </c>
      <c r="X5106" s="11">
        <v>0</v>
      </c>
      <c r="Y5106" s="10">
        <v>142.25</v>
      </c>
      <c r="Z5106" s="30">
        <f t="shared" si="397"/>
        <v>0.36731479329666644</v>
      </c>
    </row>
    <row r="5107" spans="1:26">
      <c r="A5107" s="27">
        <v>5106</v>
      </c>
      <c r="B5107" s="14" t="s">
        <v>16437</v>
      </c>
      <c r="C5107" s="15">
        <v>45354</v>
      </c>
      <c r="D5107" s="12">
        <f t="shared" si="394"/>
        <v>2024</v>
      </c>
      <c r="E5107" s="12">
        <f t="shared" si="395"/>
        <v>3</v>
      </c>
      <c r="F5107" s="15" t="str">
        <f t="shared" si="396"/>
        <v>2024-03</v>
      </c>
      <c r="G5107" s="15">
        <v>45357</v>
      </c>
      <c r="H5107" s="23">
        <f t="shared" si="398"/>
        <v>3</v>
      </c>
      <c r="I5107" s="14" t="s">
        <v>122</v>
      </c>
      <c r="J5107" s="14" t="s">
        <v>3125</v>
      </c>
      <c r="K5107" s="14" t="s">
        <v>2705</v>
      </c>
      <c r="L5107" s="14" t="s">
        <v>30</v>
      </c>
      <c r="M5107" s="14" t="s">
        <v>31</v>
      </c>
      <c r="N5107" s="14" t="s">
        <v>74</v>
      </c>
      <c r="O5107" s="14" t="s">
        <v>75</v>
      </c>
      <c r="P5107" s="14" t="s">
        <v>16438</v>
      </c>
      <c r="Q5107" s="14" t="s">
        <v>46</v>
      </c>
      <c r="R5107" s="14" t="s">
        <v>16439</v>
      </c>
      <c r="S5107" s="14" t="s">
        <v>37</v>
      </c>
      <c r="T5107" s="14" t="s">
        <v>60</v>
      </c>
      <c r="U5107" s="14" t="s">
        <v>162</v>
      </c>
      <c r="V5107" s="16">
        <v>5106.59</v>
      </c>
      <c r="W5107" s="13">
        <v>14</v>
      </c>
      <c r="X5107" s="17">
        <v>0.4</v>
      </c>
      <c r="Y5107" s="16">
        <v>113.79</v>
      </c>
      <c r="Z5107" s="31">
        <f t="shared" si="397"/>
        <v>2.2282971611192595E-2</v>
      </c>
    </row>
    <row r="5108" spans="1:26">
      <c r="A5108" s="26">
        <v>5107</v>
      </c>
      <c r="B5108" s="7" t="s">
        <v>16440</v>
      </c>
      <c r="C5108" s="8">
        <v>44745</v>
      </c>
      <c r="D5108" s="12">
        <f t="shared" si="394"/>
        <v>2022</v>
      </c>
      <c r="E5108" s="12">
        <f t="shared" si="395"/>
        <v>7</v>
      </c>
      <c r="F5108" s="8" t="str">
        <f t="shared" si="396"/>
        <v>2022-07</v>
      </c>
      <c r="G5108" s="8">
        <v>44750</v>
      </c>
      <c r="H5108" s="23">
        <f t="shared" si="398"/>
        <v>5</v>
      </c>
      <c r="I5108" s="7" t="s">
        <v>27</v>
      </c>
      <c r="J5108" s="7" t="s">
        <v>3571</v>
      </c>
      <c r="K5108" s="7" t="s">
        <v>3572</v>
      </c>
      <c r="L5108" s="7" t="s">
        <v>30</v>
      </c>
      <c r="M5108" s="7" t="s">
        <v>31</v>
      </c>
      <c r="N5108" s="7" t="s">
        <v>43</v>
      </c>
      <c r="O5108" s="7" t="s">
        <v>44</v>
      </c>
      <c r="P5108" s="7" t="s">
        <v>16441</v>
      </c>
      <c r="Q5108" s="7" t="s">
        <v>46</v>
      </c>
      <c r="R5108" s="7" t="s">
        <v>16442</v>
      </c>
      <c r="S5108" s="7" t="s">
        <v>110</v>
      </c>
      <c r="T5108" s="7" t="s">
        <v>148</v>
      </c>
      <c r="U5108" s="7" t="s">
        <v>149</v>
      </c>
      <c r="V5108" s="10">
        <v>13701.56</v>
      </c>
      <c r="W5108" s="6">
        <v>10</v>
      </c>
      <c r="X5108" s="11">
        <v>0</v>
      </c>
      <c r="Y5108" s="10">
        <v>4300.3599999999997</v>
      </c>
      <c r="Z5108" s="30">
        <f t="shared" si="397"/>
        <v>0.31385915180461199</v>
      </c>
    </row>
    <row r="5109" spans="1:26">
      <c r="A5109" s="27">
        <v>5108</v>
      </c>
      <c r="B5109" s="14" t="s">
        <v>16443</v>
      </c>
      <c r="C5109" s="15">
        <v>44567</v>
      </c>
      <c r="D5109" s="12">
        <f t="shared" si="394"/>
        <v>2022</v>
      </c>
      <c r="E5109" s="12">
        <f t="shared" si="395"/>
        <v>1</v>
      </c>
      <c r="F5109" s="15" t="str">
        <f t="shared" si="396"/>
        <v>2022-01</v>
      </c>
      <c r="G5109" s="15">
        <v>44570</v>
      </c>
      <c r="H5109" s="23">
        <f t="shared" si="398"/>
        <v>3</v>
      </c>
      <c r="I5109" s="14" t="s">
        <v>122</v>
      </c>
      <c r="J5109" s="14" t="s">
        <v>5626</v>
      </c>
      <c r="K5109" s="14" t="s">
        <v>1418</v>
      </c>
      <c r="L5109" s="14" t="s">
        <v>30</v>
      </c>
      <c r="M5109" s="14" t="s">
        <v>31</v>
      </c>
      <c r="N5109" s="14" t="s">
        <v>153</v>
      </c>
      <c r="O5109" s="14" t="s">
        <v>154</v>
      </c>
      <c r="P5109" s="14" t="s">
        <v>16444</v>
      </c>
      <c r="Q5109" s="14" t="s">
        <v>146</v>
      </c>
      <c r="R5109" s="14" t="s">
        <v>16445</v>
      </c>
      <c r="S5109" s="14" t="s">
        <v>48</v>
      </c>
      <c r="T5109" s="14" t="s">
        <v>298</v>
      </c>
      <c r="U5109" s="14" t="s">
        <v>586</v>
      </c>
      <c r="V5109" s="16">
        <v>502.11</v>
      </c>
      <c r="W5109" s="13">
        <v>3</v>
      </c>
      <c r="X5109" s="17">
        <v>0.4</v>
      </c>
      <c r="Y5109" s="16">
        <v>165.32</v>
      </c>
      <c r="Z5109" s="31">
        <f t="shared" si="397"/>
        <v>0.32925056262571945</v>
      </c>
    </row>
    <row r="5110" spans="1:26">
      <c r="A5110" s="26">
        <v>5109</v>
      </c>
      <c r="B5110" s="7" t="s">
        <v>16446</v>
      </c>
      <c r="C5110" s="8">
        <v>45189</v>
      </c>
      <c r="D5110" s="12">
        <f t="shared" si="394"/>
        <v>2023</v>
      </c>
      <c r="E5110" s="12">
        <f t="shared" si="395"/>
        <v>9</v>
      </c>
      <c r="F5110" s="8" t="str">
        <f t="shared" si="396"/>
        <v>2023-09</v>
      </c>
      <c r="G5110" s="8">
        <v>45191</v>
      </c>
      <c r="H5110" s="23">
        <f t="shared" si="398"/>
        <v>2</v>
      </c>
      <c r="I5110" s="7" t="s">
        <v>122</v>
      </c>
      <c r="J5110" s="7" t="s">
        <v>7654</v>
      </c>
      <c r="K5110" s="7" t="s">
        <v>913</v>
      </c>
      <c r="L5110" s="7" t="s">
        <v>30</v>
      </c>
      <c r="M5110" s="7" t="s">
        <v>31</v>
      </c>
      <c r="N5110" s="7" t="s">
        <v>134</v>
      </c>
      <c r="O5110" s="7" t="s">
        <v>135</v>
      </c>
      <c r="P5110" s="7" t="s">
        <v>16447</v>
      </c>
      <c r="Q5110" s="7" t="s">
        <v>58</v>
      </c>
      <c r="R5110" s="7" t="s">
        <v>16448</v>
      </c>
      <c r="S5110" s="7" t="s">
        <v>48</v>
      </c>
      <c r="T5110" s="7" t="s">
        <v>69</v>
      </c>
      <c r="U5110" s="7" t="s">
        <v>70</v>
      </c>
      <c r="V5110" s="10">
        <v>76.61</v>
      </c>
      <c r="W5110" s="6">
        <v>2</v>
      </c>
      <c r="X5110" s="11">
        <v>0</v>
      </c>
      <c r="Y5110" s="10">
        <v>9.26</v>
      </c>
      <c r="Z5110" s="30">
        <f t="shared" si="397"/>
        <v>0.12087194883174521</v>
      </c>
    </row>
    <row r="5111" spans="1:26">
      <c r="A5111" s="27">
        <v>5110</v>
      </c>
      <c r="B5111" s="14" t="s">
        <v>16449</v>
      </c>
      <c r="C5111" s="15">
        <v>45226</v>
      </c>
      <c r="D5111" s="12">
        <f t="shared" si="394"/>
        <v>2023</v>
      </c>
      <c r="E5111" s="12">
        <f t="shared" si="395"/>
        <v>10</v>
      </c>
      <c r="F5111" s="15" t="str">
        <f t="shared" si="396"/>
        <v>2023-10</v>
      </c>
      <c r="G5111" s="15">
        <v>45227</v>
      </c>
      <c r="H5111" s="23">
        <f t="shared" si="398"/>
        <v>1</v>
      </c>
      <c r="I5111" s="14" t="s">
        <v>122</v>
      </c>
      <c r="J5111" s="14" t="s">
        <v>351</v>
      </c>
      <c r="K5111" s="14" t="s">
        <v>352</v>
      </c>
      <c r="L5111" s="14" t="s">
        <v>66</v>
      </c>
      <c r="M5111" s="14" t="s">
        <v>31</v>
      </c>
      <c r="N5111" s="14" t="s">
        <v>55</v>
      </c>
      <c r="O5111" s="14" t="s">
        <v>56</v>
      </c>
      <c r="P5111" s="14" t="s">
        <v>16450</v>
      </c>
      <c r="Q5111" s="14" t="s">
        <v>58</v>
      </c>
      <c r="R5111" s="14" t="s">
        <v>16451</v>
      </c>
      <c r="S5111" s="14" t="s">
        <v>48</v>
      </c>
      <c r="T5111" s="14" t="s">
        <v>69</v>
      </c>
      <c r="U5111" s="14" t="s">
        <v>70</v>
      </c>
      <c r="V5111" s="16">
        <v>540.54999999999995</v>
      </c>
      <c r="W5111" s="13">
        <v>7</v>
      </c>
      <c r="X5111" s="17">
        <v>0</v>
      </c>
      <c r="Y5111" s="16">
        <v>92.84</v>
      </c>
      <c r="Z5111" s="31">
        <f t="shared" si="397"/>
        <v>0.17175099435759877</v>
      </c>
    </row>
    <row r="5112" spans="1:26">
      <c r="A5112" s="26">
        <v>5111</v>
      </c>
      <c r="B5112" s="7" t="s">
        <v>16452</v>
      </c>
      <c r="C5112" s="8">
        <v>45298</v>
      </c>
      <c r="D5112" s="12">
        <f t="shared" si="394"/>
        <v>2024</v>
      </c>
      <c r="E5112" s="12">
        <f t="shared" si="395"/>
        <v>1</v>
      </c>
      <c r="F5112" s="8" t="str">
        <f t="shared" si="396"/>
        <v>2024-01</v>
      </c>
      <c r="G5112" s="8">
        <v>45301</v>
      </c>
      <c r="H5112" s="23">
        <f t="shared" si="398"/>
        <v>3</v>
      </c>
      <c r="I5112" s="7" t="s">
        <v>122</v>
      </c>
      <c r="J5112" s="7" t="s">
        <v>1457</v>
      </c>
      <c r="K5112" s="7" t="s">
        <v>1146</v>
      </c>
      <c r="L5112" s="7" t="s">
        <v>83</v>
      </c>
      <c r="M5112" s="7" t="s">
        <v>31</v>
      </c>
      <c r="N5112" s="7" t="s">
        <v>74</v>
      </c>
      <c r="O5112" s="7" t="s">
        <v>75</v>
      </c>
      <c r="P5112" s="7" t="s">
        <v>16453</v>
      </c>
      <c r="Q5112" s="7" t="s">
        <v>46</v>
      </c>
      <c r="R5112" s="7" t="s">
        <v>16454</v>
      </c>
      <c r="S5112" s="7" t="s">
        <v>37</v>
      </c>
      <c r="T5112" s="7" t="s">
        <v>208</v>
      </c>
      <c r="U5112" s="7" t="s">
        <v>209</v>
      </c>
      <c r="V5112" s="10">
        <v>1467.09</v>
      </c>
      <c r="W5112" s="6">
        <v>4</v>
      </c>
      <c r="X5112" s="11">
        <v>0</v>
      </c>
      <c r="Y5112" s="10">
        <v>-187.4</v>
      </c>
      <c r="Z5112" s="30">
        <f t="shared" si="397"/>
        <v>-0.12773585805915111</v>
      </c>
    </row>
    <row r="5113" spans="1:26">
      <c r="A5113" s="27">
        <v>5112</v>
      </c>
      <c r="B5113" s="14" t="s">
        <v>16455</v>
      </c>
      <c r="C5113" s="15">
        <v>44670</v>
      </c>
      <c r="D5113" s="12">
        <f t="shared" si="394"/>
        <v>2022</v>
      </c>
      <c r="E5113" s="12">
        <f t="shared" si="395"/>
        <v>4</v>
      </c>
      <c r="F5113" s="15" t="str">
        <f t="shared" si="396"/>
        <v>2022-04</v>
      </c>
      <c r="G5113" s="15">
        <v>44676</v>
      </c>
      <c r="H5113" s="23">
        <f t="shared" si="398"/>
        <v>6</v>
      </c>
      <c r="I5113" s="14" t="s">
        <v>27</v>
      </c>
      <c r="J5113" s="14" t="s">
        <v>4322</v>
      </c>
      <c r="K5113" s="14" t="s">
        <v>342</v>
      </c>
      <c r="L5113" s="14" t="s">
        <v>83</v>
      </c>
      <c r="M5113" s="14" t="s">
        <v>31</v>
      </c>
      <c r="N5113" s="14" t="s">
        <v>181</v>
      </c>
      <c r="O5113" s="14" t="s">
        <v>107</v>
      </c>
      <c r="P5113" s="14" t="s">
        <v>16456</v>
      </c>
      <c r="Q5113" s="14" t="s">
        <v>35</v>
      </c>
      <c r="R5113" s="14" t="s">
        <v>16457</v>
      </c>
      <c r="S5113" s="14" t="s">
        <v>110</v>
      </c>
      <c r="T5113" s="14" t="s">
        <v>111</v>
      </c>
      <c r="U5113" s="14" t="s">
        <v>112</v>
      </c>
      <c r="V5113" s="16">
        <v>609.23</v>
      </c>
      <c r="W5113" s="13">
        <v>3</v>
      </c>
      <c r="X5113" s="17">
        <v>0.5</v>
      </c>
      <c r="Y5113" s="16">
        <v>136.29</v>
      </c>
      <c r="Z5113" s="31">
        <f t="shared" si="397"/>
        <v>0.22370861579370679</v>
      </c>
    </row>
    <row r="5114" spans="1:26">
      <c r="A5114" s="26">
        <v>5113</v>
      </c>
      <c r="B5114" s="7" t="s">
        <v>16458</v>
      </c>
      <c r="C5114" s="8">
        <v>44260</v>
      </c>
      <c r="D5114" s="12">
        <f t="shared" si="394"/>
        <v>2021</v>
      </c>
      <c r="E5114" s="12">
        <f t="shared" si="395"/>
        <v>3</v>
      </c>
      <c r="F5114" s="8" t="str">
        <f t="shared" si="396"/>
        <v>2021-03</v>
      </c>
      <c r="G5114" s="8">
        <v>44262</v>
      </c>
      <c r="H5114" s="23">
        <f t="shared" si="398"/>
        <v>2</v>
      </c>
      <c r="I5114" s="7" t="s">
        <v>122</v>
      </c>
      <c r="J5114" s="7" t="s">
        <v>487</v>
      </c>
      <c r="K5114" s="7" t="s">
        <v>488</v>
      </c>
      <c r="L5114" s="7" t="s">
        <v>83</v>
      </c>
      <c r="M5114" s="7" t="s">
        <v>31</v>
      </c>
      <c r="N5114" s="7" t="s">
        <v>125</v>
      </c>
      <c r="O5114" s="7" t="s">
        <v>126</v>
      </c>
      <c r="P5114" s="7" t="s">
        <v>16459</v>
      </c>
      <c r="Q5114" s="7" t="s">
        <v>58</v>
      </c>
      <c r="R5114" s="7" t="s">
        <v>16460</v>
      </c>
      <c r="S5114" s="7" t="s">
        <v>110</v>
      </c>
      <c r="T5114" s="7" t="s">
        <v>148</v>
      </c>
      <c r="U5114" s="7" t="s">
        <v>237</v>
      </c>
      <c r="V5114" s="10">
        <v>1671.06</v>
      </c>
      <c r="W5114" s="6">
        <v>12</v>
      </c>
      <c r="X5114" s="11">
        <v>0.5</v>
      </c>
      <c r="Y5114" s="10">
        <v>401.97</v>
      </c>
      <c r="Z5114" s="30">
        <f t="shared" si="397"/>
        <v>0.24054791569423004</v>
      </c>
    </row>
    <row r="5115" spans="1:26">
      <c r="A5115" s="27">
        <v>5114</v>
      </c>
      <c r="B5115" s="14" t="s">
        <v>16461</v>
      </c>
      <c r="C5115" s="15">
        <v>45085</v>
      </c>
      <c r="D5115" s="12">
        <f t="shared" si="394"/>
        <v>2023</v>
      </c>
      <c r="E5115" s="12">
        <f t="shared" si="395"/>
        <v>6</v>
      </c>
      <c r="F5115" s="15" t="str">
        <f t="shared" si="396"/>
        <v>2023-06</v>
      </c>
      <c r="G5115" s="15">
        <v>45092</v>
      </c>
      <c r="H5115" s="23">
        <f t="shared" si="398"/>
        <v>7</v>
      </c>
      <c r="I5115" s="14" t="s">
        <v>27</v>
      </c>
      <c r="J5115" s="14" t="s">
        <v>2957</v>
      </c>
      <c r="K5115" s="14" t="s">
        <v>633</v>
      </c>
      <c r="L5115" s="14" t="s">
        <v>83</v>
      </c>
      <c r="M5115" s="14" t="s">
        <v>31</v>
      </c>
      <c r="N5115" s="14" t="s">
        <v>213</v>
      </c>
      <c r="O5115" s="14" t="s">
        <v>92</v>
      </c>
      <c r="P5115" s="14" t="s">
        <v>16462</v>
      </c>
      <c r="Q5115" s="14" t="s">
        <v>46</v>
      </c>
      <c r="R5115" s="14" t="s">
        <v>16463</v>
      </c>
      <c r="S5115" s="14" t="s">
        <v>110</v>
      </c>
      <c r="T5115" s="14" t="s">
        <v>243</v>
      </c>
      <c r="U5115" s="14" t="s">
        <v>481</v>
      </c>
      <c r="V5115" s="16">
        <v>3159.35</v>
      </c>
      <c r="W5115" s="13">
        <v>3</v>
      </c>
      <c r="X5115" s="17">
        <v>0.4</v>
      </c>
      <c r="Y5115" s="16">
        <v>898.4</v>
      </c>
      <c r="Z5115" s="31">
        <f t="shared" si="397"/>
        <v>0.2843622897114913</v>
      </c>
    </row>
    <row r="5116" spans="1:26">
      <c r="A5116" s="26">
        <v>5115</v>
      </c>
      <c r="B5116" s="7" t="s">
        <v>16464</v>
      </c>
      <c r="C5116" s="8">
        <v>45504</v>
      </c>
      <c r="D5116" s="12">
        <f t="shared" si="394"/>
        <v>2024</v>
      </c>
      <c r="E5116" s="12">
        <f t="shared" si="395"/>
        <v>7</v>
      </c>
      <c r="F5116" s="8" t="str">
        <f t="shared" si="396"/>
        <v>2024-07</v>
      </c>
      <c r="G5116" s="8">
        <v>45512</v>
      </c>
      <c r="H5116" s="23">
        <f t="shared" si="398"/>
        <v>8</v>
      </c>
      <c r="I5116" s="7" t="s">
        <v>27</v>
      </c>
      <c r="J5116" s="7" t="s">
        <v>4409</v>
      </c>
      <c r="K5116" s="7" t="s">
        <v>4410</v>
      </c>
      <c r="L5116" s="7" t="s">
        <v>66</v>
      </c>
      <c r="M5116" s="7" t="s">
        <v>31</v>
      </c>
      <c r="N5116" s="7" t="s">
        <v>153</v>
      </c>
      <c r="O5116" s="7" t="s">
        <v>154</v>
      </c>
      <c r="P5116" s="7" t="s">
        <v>16465</v>
      </c>
      <c r="Q5116" s="7" t="s">
        <v>146</v>
      </c>
      <c r="R5116" s="7" t="s">
        <v>16466</v>
      </c>
      <c r="S5116" s="7" t="s">
        <v>48</v>
      </c>
      <c r="T5116" s="7" t="s">
        <v>49</v>
      </c>
      <c r="U5116" s="7" t="s">
        <v>120</v>
      </c>
      <c r="V5116" s="10">
        <v>2879.8</v>
      </c>
      <c r="W5116" s="6">
        <v>14</v>
      </c>
      <c r="X5116" s="11">
        <v>0</v>
      </c>
      <c r="Y5116" s="10">
        <v>756.28</v>
      </c>
      <c r="Z5116" s="30">
        <f t="shared" si="397"/>
        <v>0.26261545940690323</v>
      </c>
    </row>
    <row r="5117" spans="1:26">
      <c r="A5117" s="27">
        <v>5116</v>
      </c>
      <c r="B5117" s="14" t="s">
        <v>16467</v>
      </c>
      <c r="C5117" s="15">
        <v>45162</v>
      </c>
      <c r="D5117" s="12">
        <f t="shared" si="394"/>
        <v>2023</v>
      </c>
      <c r="E5117" s="12">
        <f t="shared" si="395"/>
        <v>8</v>
      </c>
      <c r="F5117" s="15" t="str">
        <f t="shared" si="396"/>
        <v>2023-08</v>
      </c>
      <c r="G5117" s="15">
        <v>45165</v>
      </c>
      <c r="H5117" s="23">
        <f t="shared" si="398"/>
        <v>3</v>
      </c>
      <c r="I5117" s="14" t="s">
        <v>52</v>
      </c>
      <c r="J5117" s="14" t="s">
        <v>390</v>
      </c>
      <c r="K5117" s="14" t="s">
        <v>391</v>
      </c>
      <c r="L5117" s="14" t="s">
        <v>30</v>
      </c>
      <c r="M5117" s="14" t="s">
        <v>31</v>
      </c>
      <c r="N5117" s="14" t="s">
        <v>283</v>
      </c>
      <c r="O5117" s="14" t="s">
        <v>284</v>
      </c>
      <c r="P5117" s="14" t="s">
        <v>16468</v>
      </c>
      <c r="Q5117" s="14" t="s">
        <v>146</v>
      </c>
      <c r="R5117" s="14" t="s">
        <v>16469</v>
      </c>
      <c r="S5117" s="14" t="s">
        <v>110</v>
      </c>
      <c r="T5117" s="14" t="s">
        <v>243</v>
      </c>
      <c r="U5117" s="14" t="s">
        <v>339</v>
      </c>
      <c r="V5117" s="16">
        <v>2517.85</v>
      </c>
      <c r="W5117" s="13">
        <v>9</v>
      </c>
      <c r="X5117" s="17">
        <v>0</v>
      </c>
      <c r="Y5117" s="16">
        <v>-474.88</v>
      </c>
      <c r="Z5117" s="31">
        <f t="shared" si="397"/>
        <v>-0.18860535774569573</v>
      </c>
    </row>
    <row r="5118" spans="1:26">
      <c r="A5118" s="26">
        <v>5117</v>
      </c>
      <c r="B5118" s="7" t="s">
        <v>16470</v>
      </c>
      <c r="C5118" s="8">
        <v>44593</v>
      </c>
      <c r="D5118" s="12">
        <f t="shared" si="394"/>
        <v>2022</v>
      </c>
      <c r="E5118" s="12">
        <f t="shared" si="395"/>
        <v>2</v>
      </c>
      <c r="F5118" s="8" t="str">
        <f t="shared" si="396"/>
        <v>2022-02</v>
      </c>
      <c r="G5118" s="8">
        <v>44600</v>
      </c>
      <c r="H5118" s="23">
        <f t="shared" si="398"/>
        <v>7</v>
      </c>
      <c r="I5118" s="7" t="s">
        <v>27</v>
      </c>
      <c r="J5118" s="7" t="s">
        <v>3704</v>
      </c>
      <c r="K5118" s="7" t="s">
        <v>3705</v>
      </c>
      <c r="L5118" s="7" t="s">
        <v>30</v>
      </c>
      <c r="M5118" s="7" t="s">
        <v>31</v>
      </c>
      <c r="N5118" s="7" t="s">
        <v>204</v>
      </c>
      <c r="O5118" s="7" t="s">
        <v>205</v>
      </c>
      <c r="P5118" s="7" t="s">
        <v>16471</v>
      </c>
      <c r="Q5118" s="7" t="s">
        <v>146</v>
      </c>
      <c r="R5118" s="7" t="s">
        <v>16472</v>
      </c>
      <c r="S5118" s="7" t="s">
        <v>110</v>
      </c>
      <c r="T5118" s="7" t="s">
        <v>223</v>
      </c>
      <c r="U5118" s="7" t="s">
        <v>224</v>
      </c>
      <c r="V5118" s="10">
        <v>6681</v>
      </c>
      <c r="W5118" s="6">
        <v>4</v>
      </c>
      <c r="X5118" s="11">
        <v>0</v>
      </c>
      <c r="Y5118" s="10">
        <v>5.41</v>
      </c>
      <c r="Z5118" s="30">
        <f t="shared" si="397"/>
        <v>8.0975901811106122E-4</v>
      </c>
    </row>
    <row r="5119" spans="1:26">
      <c r="A5119" s="27">
        <v>5118</v>
      </c>
      <c r="B5119" s="14" t="s">
        <v>16473</v>
      </c>
      <c r="C5119" s="15">
        <v>45603</v>
      </c>
      <c r="D5119" s="12">
        <f t="shared" si="394"/>
        <v>2024</v>
      </c>
      <c r="E5119" s="12">
        <f t="shared" si="395"/>
        <v>11</v>
      </c>
      <c r="F5119" s="15" t="str">
        <f t="shared" si="396"/>
        <v>2024-11</v>
      </c>
      <c r="G5119" s="15">
        <v>45608</v>
      </c>
      <c r="H5119" s="23">
        <f t="shared" si="398"/>
        <v>5</v>
      </c>
      <c r="I5119" s="14" t="s">
        <v>52</v>
      </c>
      <c r="J5119" s="14" t="s">
        <v>2177</v>
      </c>
      <c r="K5119" s="14" t="s">
        <v>203</v>
      </c>
      <c r="L5119" s="14" t="s">
        <v>30</v>
      </c>
      <c r="M5119" s="14" t="s">
        <v>31</v>
      </c>
      <c r="N5119" s="14" t="s">
        <v>43</v>
      </c>
      <c r="O5119" s="14" t="s">
        <v>44</v>
      </c>
      <c r="P5119" s="14" t="s">
        <v>16474</v>
      </c>
      <c r="Q5119" s="14" t="s">
        <v>46</v>
      </c>
      <c r="R5119" s="14" t="s">
        <v>16475</v>
      </c>
      <c r="S5119" s="14" t="s">
        <v>37</v>
      </c>
      <c r="T5119" s="14" t="s">
        <v>60</v>
      </c>
      <c r="U5119" s="14" t="s">
        <v>61</v>
      </c>
      <c r="V5119" s="16">
        <v>6357.13</v>
      </c>
      <c r="W5119" s="13">
        <v>9</v>
      </c>
      <c r="X5119" s="17">
        <v>0.1</v>
      </c>
      <c r="Y5119" s="16">
        <v>695.4</v>
      </c>
      <c r="Z5119" s="31">
        <f t="shared" si="397"/>
        <v>0.10938898528109382</v>
      </c>
    </row>
    <row r="5120" spans="1:26">
      <c r="A5120" s="26">
        <v>5119</v>
      </c>
      <c r="B5120" s="7" t="s">
        <v>16476</v>
      </c>
      <c r="C5120" s="8">
        <v>45213</v>
      </c>
      <c r="D5120" s="12">
        <f t="shared" si="394"/>
        <v>2023</v>
      </c>
      <c r="E5120" s="12">
        <f t="shared" si="395"/>
        <v>10</v>
      </c>
      <c r="F5120" s="8" t="str">
        <f t="shared" si="396"/>
        <v>2023-10</v>
      </c>
      <c r="G5120" s="8">
        <v>45215</v>
      </c>
      <c r="H5120" s="23">
        <f t="shared" si="398"/>
        <v>2</v>
      </c>
      <c r="I5120" s="7" t="s">
        <v>122</v>
      </c>
      <c r="J5120" s="7" t="s">
        <v>6941</v>
      </c>
      <c r="K5120" s="7" t="s">
        <v>1837</v>
      </c>
      <c r="L5120" s="7" t="s">
        <v>30</v>
      </c>
      <c r="M5120" s="7" t="s">
        <v>31</v>
      </c>
      <c r="N5120" s="7" t="s">
        <v>55</v>
      </c>
      <c r="O5120" s="7" t="s">
        <v>56</v>
      </c>
      <c r="P5120" s="7" t="s">
        <v>16477</v>
      </c>
      <c r="Q5120" s="7" t="s">
        <v>58</v>
      </c>
      <c r="R5120" s="7" t="s">
        <v>16478</v>
      </c>
      <c r="S5120" s="7" t="s">
        <v>37</v>
      </c>
      <c r="T5120" s="7" t="s">
        <v>170</v>
      </c>
      <c r="U5120" s="7" t="s">
        <v>171</v>
      </c>
      <c r="V5120" s="10">
        <v>1326.29</v>
      </c>
      <c r="W5120" s="6">
        <v>14</v>
      </c>
      <c r="X5120" s="11">
        <v>0.3</v>
      </c>
      <c r="Y5120" s="10">
        <v>473.4</v>
      </c>
      <c r="Z5120" s="30">
        <f t="shared" si="397"/>
        <v>0.35693551184130168</v>
      </c>
    </row>
    <row r="5121" spans="1:26">
      <c r="A5121" s="27">
        <v>5120</v>
      </c>
      <c r="B5121" s="14" t="s">
        <v>16479</v>
      </c>
      <c r="C5121" s="15">
        <v>44395</v>
      </c>
      <c r="D5121" s="12">
        <f t="shared" si="394"/>
        <v>2021</v>
      </c>
      <c r="E5121" s="12">
        <f t="shared" si="395"/>
        <v>7</v>
      </c>
      <c r="F5121" s="15" t="str">
        <f t="shared" si="396"/>
        <v>2021-07</v>
      </c>
      <c r="G5121" s="15">
        <v>44398</v>
      </c>
      <c r="H5121" s="23">
        <f t="shared" si="398"/>
        <v>3</v>
      </c>
      <c r="I5121" s="14" t="s">
        <v>122</v>
      </c>
      <c r="J5121" s="14" t="s">
        <v>3178</v>
      </c>
      <c r="K5121" s="14" t="s">
        <v>2103</v>
      </c>
      <c r="L5121" s="14" t="s">
        <v>66</v>
      </c>
      <c r="M5121" s="14" t="s">
        <v>31</v>
      </c>
      <c r="N5121" s="14" t="s">
        <v>181</v>
      </c>
      <c r="O5121" s="14" t="s">
        <v>107</v>
      </c>
      <c r="P5121" s="14" t="s">
        <v>16480</v>
      </c>
      <c r="Q5121" s="14" t="s">
        <v>35</v>
      </c>
      <c r="R5121" s="14" t="s">
        <v>16481</v>
      </c>
      <c r="S5121" s="14" t="s">
        <v>110</v>
      </c>
      <c r="T5121" s="14" t="s">
        <v>243</v>
      </c>
      <c r="U5121" s="14" t="s">
        <v>339</v>
      </c>
      <c r="V5121" s="16">
        <v>1640.11</v>
      </c>
      <c r="W5121" s="13">
        <v>9</v>
      </c>
      <c r="X5121" s="17">
        <v>0.5</v>
      </c>
      <c r="Y5121" s="16">
        <v>40.35</v>
      </c>
      <c r="Z5121" s="31">
        <f t="shared" si="397"/>
        <v>2.4602008401875486E-2</v>
      </c>
    </row>
    <row r="5122" spans="1:26">
      <c r="A5122" s="26">
        <v>5121</v>
      </c>
      <c r="B5122" s="7" t="s">
        <v>16482</v>
      </c>
      <c r="C5122" s="8">
        <v>45561</v>
      </c>
      <c r="D5122" s="12">
        <f t="shared" ref="D5122:D5185" si="399">YEAR(C5122)</f>
        <v>2024</v>
      </c>
      <c r="E5122" s="12">
        <f t="shared" ref="E5122:E5185" si="400">MONTH(C5122)</f>
        <v>9</v>
      </c>
      <c r="F5122" s="8" t="str">
        <f t="shared" ref="F5122:F5185" si="401">TEXT(C5122,"yyyy-mm")</f>
        <v>2024-09</v>
      </c>
      <c r="G5122" s="8">
        <v>45562</v>
      </c>
      <c r="H5122" s="23">
        <f t="shared" si="398"/>
        <v>1</v>
      </c>
      <c r="I5122" s="7" t="s">
        <v>122</v>
      </c>
      <c r="J5122" s="7" t="s">
        <v>6883</v>
      </c>
      <c r="K5122" s="7" t="s">
        <v>1370</v>
      </c>
      <c r="L5122" s="7" t="s">
        <v>30</v>
      </c>
      <c r="M5122" s="7" t="s">
        <v>31</v>
      </c>
      <c r="N5122" s="7" t="s">
        <v>153</v>
      </c>
      <c r="O5122" s="7" t="s">
        <v>154</v>
      </c>
      <c r="P5122" s="7" t="s">
        <v>16483</v>
      </c>
      <c r="Q5122" s="7" t="s">
        <v>146</v>
      </c>
      <c r="R5122" s="7" t="s">
        <v>16484</v>
      </c>
      <c r="S5122" s="7" t="s">
        <v>48</v>
      </c>
      <c r="T5122" s="7" t="s">
        <v>138</v>
      </c>
      <c r="U5122" s="7" t="s">
        <v>139</v>
      </c>
      <c r="V5122" s="10">
        <v>203.07</v>
      </c>
      <c r="W5122" s="6">
        <v>2</v>
      </c>
      <c r="X5122" s="11">
        <v>0</v>
      </c>
      <c r="Y5122" s="10">
        <v>62.64</v>
      </c>
      <c r="Z5122" s="30">
        <f t="shared" ref="Z5122:Z5185" si="402">IFERROR(Y5122/V5122,0)</f>
        <v>0.30846506130890827</v>
      </c>
    </row>
    <row r="5123" spans="1:26">
      <c r="A5123" s="27">
        <v>5122</v>
      </c>
      <c r="B5123" s="14" t="s">
        <v>16485</v>
      </c>
      <c r="C5123" s="15">
        <v>45559</v>
      </c>
      <c r="D5123" s="12">
        <f t="shared" si="399"/>
        <v>2024</v>
      </c>
      <c r="E5123" s="12">
        <f t="shared" si="400"/>
        <v>9</v>
      </c>
      <c r="F5123" s="15" t="str">
        <f t="shared" si="401"/>
        <v>2024-09</v>
      </c>
      <c r="G5123" s="15">
        <v>45559</v>
      </c>
      <c r="H5123" s="23">
        <f t="shared" si="398"/>
        <v>0</v>
      </c>
      <c r="I5123" s="14" t="s">
        <v>63</v>
      </c>
      <c r="J5123" s="14" t="s">
        <v>7435</v>
      </c>
      <c r="K5123" s="14" t="s">
        <v>1935</v>
      </c>
      <c r="L5123" s="14" t="s">
        <v>83</v>
      </c>
      <c r="M5123" s="14" t="s">
        <v>31</v>
      </c>
      <c r="N5123" s="14" t="s">
        <v>220</v>
      </c>
      <c r="O5123" s="14" t="s">
        <v>220</v>
      </c>
      <c r="P5123" s="14" t="s">
        <v>16486</v>
      </c>
      <c r="Q5123" s="14" t="s">
        <v>58</v>
      </c>
      <c r="R5123" s="14" t="s">
        <v>16487</v>
      </c>
      <c r="S5123" s="14" t="s">
        <v>110</v>
      </c>
      <c r="T5123" s="14" t="s">
        <v>148</v>
      </c>
      <c r="U5123" s="14" t="s">
        <v>232</v>
      </c>
      <c r="V5123" s="16">
        <v>14394.73</v>
      </c>
      <c r="W5123" s="13">
        <v>12</v>
      </c>
      <c r="X5123" s="17">
        <v>0</v>
      </c>
      <c r="Y5123" s="16">
        <v>703.47</v>
      </c>
      <c r="Z5123" s="31">
        <f t="shared" si="402"/>
        <v>4.8869968384262857E-2</v>
      </c>
    </row>
    <row r="5124" spans="1:26">
      <c r="A5124" s="26">
        <v>5123</v>
      </c>
      <c r="B5124" s="7" t="s">
        <v>16488</v>
      </c>
      <c r="C5124" s="8">
        <v>45148</v>
      </c>
      <c r="D5124" s="12">
        <f t="shared" si="399"/>
        <v>2023</v>
      </c>
      <c r="E5124" s="12">
        <f t="shared" si="400"/>
        <v>8</v>
      </c>
      <c r="F5124" s="8" t="str">
        <f t="shared" si="401"/>
        <v>2023-08</v>
      </c>
      <c r="G5124" s="8">
        <v>45148</v>
      </c>
      <c r="H5124" s="23">
        <f t="shared" ref="H5124:H5187" si="403">G5124-C5124</f>
        <v>0</v>
      </c>
      <c r="I5124" s="7" t="s">
        <v>63</v>
      </c>
      <c r="J5124" s="7" t="s">
        <v>1708</v>
      </c>
      <c r="K5124" s="7" t="s">
        <v>1709</v>
      </c>
      <c r="L5124" s="7" t="s">
        <v>66</v>
      </c>
      <c r="M5124" s="7" t="s">
        <v>31</v>
      </c>
      <c r="N5124" s="7" t="s">
        <v>91</v>
      </c>
      <c r="O5124" s="7" t="s">
        <v>92</v>
      </c>
      <c r="P5124" s="7" t="s">
        <v>6469</v>
      </c>
      <c r="Q5124" s="7" t="s">
        <v>46</v>
      </c>
      <c r="R5124" s="7" t="s">
        <v>16489</v>
      </c>
      <c r="S5124" s="7" t="s">
        <v>48</v>
      </c>
      <c r="T5124" s="7" t="s">
        <v>69</v>
      </c>
      <c r="U5124" s="7" t="s">
        <v>1034</v>
      </c>
      <c r="V5124" s="10">
        <v>2720</v>
      </c>
      <c r="W5124" s="6">
        <v>13</v>
      </c>
      <c r="X5124" s="11">
        <v>0.3</v>
      </c>
      <c r="Y5124" s="10">
        <v>167.52</v>
      </c>
      <c r="Z5124" s="30">
        <f t="shared" si="402"/>
        <v>6.1588235294117652E-2</v>
      </c>
    </row>
    <row r="5125" spans="1:26">
      <c r="A5125" s="27">
        <v>5124</v>
      </c>
      <c r="B5125" s="14" t="s">
        <v>16490</v>
      </c>
      <c r="C5125" s="15">
        <v>44707</v>
      </c>
      <c r="D5125" s="12">
        <f t="shared" si="399"/>
        <v>2022</v>
      </c>
      <c r="E5125" s="12">
        <f t="shared" si="400"/>
        <v>5</v>
      </c>
      <c r="F5125" s="15" t="str">
        <f t="shared" si="401"/>
        <v>2022-05</v>
      </c>
      <c r="G5125" s="15">
        <v>44708</v>
      </c>
      <c r="H5125" s="23">
        <f t="shared" si="403"/>
        <v>1</v>
      </c>
      <c r="I5125" s="14" t="s">
        <v>122</v>
      </c>
      <c r="J5125" s="14" t="s">
        <v>934</v>
      </c>
      <c r="K5125" s="14" t="s">
        <v>380</v>
      </c>
      <c r="L5125" s="14" t="s">
        <v>30</v>
      </c>
      <c r="M5125" s="14" t="s">
        <v>31</v>
      </c>
      <c r="N5125" s="14" t="s">
        <v>116</v>
      </c>
      <c r="O5125" s="14" t="s">
        <v>117</v>
      </c>
      <c r="P5125" s="14" t="s">
        <v>16491</v>
      </c>
      <c r="Q5125" s="14" t="s">
        <v>58</v>
      </c>
      <c r="R5125" s="14" t="s">
        <v>16492</v>
      </c>
      <c r="S5125" s="14" t="s">
        <v>48</v>
      </c>
      <c r="T5125" s="14" t="s">
        <v>49</v>
      </c>
      <c r="U5125" s="14" t="s">
        <v>120</v>
      </c>
      <c r="V5125" s="16">
        <v>423.92</v>
      </c>
      <c r="W5125" s="13">
        <v>7</v>
      </c>
      <c r="X5125" s="17">
        <v>0</v>
      </c>
      <c r="Y5125" s="16">
        <v>164.74</v>
      </c>
      <c r="Z5125" s="31">
        <f t="shared" si="402"/>
        <v>0.38861105869031892</v>
      </c>
    </row>
    <row r="5126" spans="1:26">
      <c r="A5126" s="26">
        <v>5125</v>
      </c>
      <c r="B5126" s="7" t="s">
        <v>16493</v>
      </c>
      <c r="C5126" s="8">
        <v>44702</v>
      </c>
      <c r="D5126" s="12">
        <f t="shared" si="399"/>
        <v>2022</v>
      </c>
      <c r="E5126" s="12">
        <f t="shared" si="400"/>
        <v>5</v>
      </c>
      <c r="F5126" s="8" t="str">
        <f t="shared" si="401"/>
        <v>2022-05</v>
      </c>
      <c r="G5126" s="8">
        <v>44702</v>
      </c>
      <c r="H5126" s="23">
        <f t="shared" si="403"/>
        <v>0</v>
      </c>
      <c r="I5126" s="7" t="s">
        <v>63</v>
      </c>
      <c r="J5126" s="7" t="s">
        <v>1493</v>
      </c>
      <c r="K5126" s="7" t="s">
        <v>488</v>
      </c>
      <c r="L5126" s="7" t="s">
        <v>30</v>
      </c>
      <c r="M5126" s="7" t="s">
        <v>31</v>
      </c>
      <c r="N5126" s="7" t="s">
        <v>313</v>
      </c>
      <c r="O5126" s="7" t="s">
        <v>314</v>
      </c>
      <c r="P5126" s="7" t="s">
        <v>16494</v>
      </c>
      <c r="Q5126" s="7" t="s">
        <v>146</v>
      </c>
      <c r="R5126" s="7" t="s">
        <v>16495</v>
      </c>
      <c r="S5126" s="7" t="s">
        <v>110</v>
      </c>
      <c r="T5126" s="7" t="s">
        <v>243</v>
      </c>
      <c r="U5126" s="7" t="s">
        <v>244</v>
      </c>
      <c r="V5126" s="10">
        <v>260.47000000000003</v>
      </c>
      <c r="W5126" s="6">
        <v>3</v>
      </c>
      <c r="X5126" s="11">
        <v>0</v>
      </c>
      <c r="Y5126" s="10">
        <v>41.87</v>
      </c>
      <c r="Z5126" s="30">
        <f t="shared" si="402"/>
        <v>0.16074787883441469</v>
      </c>
    </row>
    <row r="5127" spans="1:26">
      <c r="A5127" s="27">
        <v>5126</v>
      </c>
      <c r="B5127" s="14" t="s">
        <v>16496</v>
      </c>
      <c r="C5127" s="15">
        <v>45490</v>
      </c>
      <c r="D5127" s="12">
        <f t="shared" si="399"/>
        <v>2024</v>
      </c>
      <c r="E5127" s="12">
        <f t="shared" si="400"/>
        <v>7</v>
      </c>
      <c r="F5127" s="15" t="str">
        <f t="shared" si="401"/>
        <v>2024-07</v>
      </c>
      <c r="G5127" s="15">
        <v>45490</v>
      </c>
      <c r="H5127" s="23">
        <f t="shared" si="403"/>
        <v>0</v>
      </c>
      <c r="I5127" s="14" t="s">
        <v>63</v>
      </c>
      <c r="J5127" s="14" t="s">
        <v>4740</v>
      </c>
      <c r="K5127" s="14" t="s">
        <v>2490</v>
      </c>
      <c r="L5127" s="14" t="s">
        <v>30</v>
      </c>
      <c r="M5127" s="14" t="s">
        <v>31</v>
      </c>
      <c r="N5127" s="14" t="s">
        <v>74</v>
      </c>
      <c r="O5127" s="14" t="s">
        <v>75</v>
      </c>
      <c r="P5127" s="14" t="s">
        <v>16497</v>
      </c>
      <c r="Q5127" s="14" t="s">
        <v>46</v>
      </c>
      <c r="R5127" s="14" t="s">
        <v>16498</v>
      </c>
      <c r="S5127" s="14" t="s">
        <v>48</v>
      </c>
      <c r="T5127" s="14" t="s">
        <v>298</v>
      </c>
      <c r="U5127" s="14" t="s">
        <v>586</v>
      </c>
      <c r="V5127" s="16">
        <v>890.65</v>
      </c>
      <c r="W5127" s="13">
        <v>9</v>
      </c>
      <c r="X5127" s="17">
        <v>0</v>
      </c>
      <c r="Y5127" s="16">
        <v>-10.61</v>
      </c>
      <c r="Z5127" s="31">
        <f t="shared" si="402"/>
        <v>-1.1912648066019198E-2</v>
      </c>
    </row>
    <row r="5128" spans="1:26">
      <c r="A5128" s="26">
        <v>5127</v>
      </c>
      <c r="B5128" s="7" t="s">
        <v>16499</v>
      </c>
      <c r="C5128" s="8">
        <v>44495</v>
      </c>
      <c r="D5128" s="12">
        <f t="shared" si="399"/>
        <v>2021</v>
      </c>
      <c r="E5128" s="12">
        <f t="shared" si="400"/>
        <v>10</v>
      </c>
      <c r="F5128" s="8" t="str">
        <f t="shared" si="401"/>
        <v>2021-10</v>
      </c>
      <c r="G5128" s="8">
        <v>44501</v>
      </c>
      <c r="H5128" s="23">
        <f t="shared" si="403"/>
        <v>6</v>
      </c>
      <c r="I5128" s="7" t="s">
        <v>27</v>
      </c>
      <c r="J5128" s="7" t="s">
        <v>3666</v>
      </c>
      <c r="K5128" s="7" t="s">
        <v>3667</v>
      </c>
      <c r="L5128" s="7" t="s">
        <v>66</v>
      </c>
      <c r="M5128" s="7" t="s">
        <v>31</v>
      </c>
      <c r="N5128" s="7" t="s">
        <v>166</v>
      </c>
      <c r="O5128" s="7" t="s">
        <v>167</v>
      </c>
      <c r="P5128" s="7" t="s">
        <v>16500</v>
      </c>
      <c r="Q5128" s="7" t="s">
        <v>35</v>
      </c>
      <c r="R5128" s="7" t="s">
        <v>16501</v>
      </c>
      <c r="S5128" s="7" t="s">
        <v>48</v>
      </c>
      <c r="T5128" s="7" t="s">
        <v>434</v>
      </c>
      <c r="U5128" s="7" t="s">
        <v>435</v>
      </c>
      <c r="V5128" s="10">
        <v>659.05</v>
      </c>
      <c r="W5128" s="6">
        <v>6</v>
      </c>
      <c r="X5128" s="11">
        <v>0.1</v>
      </c>
      <c r="Y5128" s="10">
        <v>237.8</v>
      </c>
      <c r="Z5128" s="30">
        <f t="shared" si="402"/>
        <v>0.36082239587284731</v>
      </c>
    </row>
    <row r="5129" spans="1:26">
      <c r="A5129" s="27">
        <v>5128</v>
      </c>
      <c r="B5129" s="14" t="s">
        <v>16502</v>
      </c>
      <c r="C5129" s="15">
        <v>44800</v>
      </c>
      <c r="D5129" s="12">
        <f t="shared" si="399"/>
        <v>2022</v>
      </c>
      <c r="E5129" s="12">
        <f t="shared" si="400"/>
        <v>8</v>
      </c>
      <c r="F5129" s="15" t="str">
        <f t="shared" si="401"/>
        <v>2022-08</v>
      </c>
      <c r="G5129" s="15">
        <v>44803</v>
      </c>
      <c r="H5129" s="23">
        <f t="shared" si="403"/>
        <v>3</v>
      </c>
      <c r="I5129" s="14" t="s">
        <v>122</v>
      </c>
      <c r="J5129" s="14" t="s">
        <v>1054</v>
      </c>
      <c r="K5129" s="14" t="s">
        <v>1055</v>
      </c>
      <c r="L5129" s="14" t="s">
        <v>83</v>
      </c>
      <c r="M5129" s="14" t="s">
        <v>31</v>
      </c>
      <c r="N5129" s="14" t="s">
        <v>43</v>
      </c>
      <c r="O5129" s="14" t="s">
        <v>44</v>
      </c>
      <c r="P5129" s="14" t="s">
        <v>16503</v>
      </c>
      <c r="Q5129" s="14" t="s">
        <v>46</v>
      </c>
      <c r="R5129" s="14" t="s">
        <v>16504</v>
      </c>
      <c r="S5129" s="14" t="s">
        <v>37</v>
      </c>
      <c r="T5129" s="14" t="s">
        <v>38</v>
      </c>
      <c r="U5129" s="14" t="s">
        <v>102</v>
      </c>
      <c r="V5129" s="16">
        <v>3176.14</v>
      </c>
      <c r="W5129" s="13">
        <v>14</v>
      </c>
      <c r="X5129" s="17">
        <v>0.4</v>
      </c>
      <c r="Y5129" s="16">
        <v>739.89</v>
      </c>
      <c r="Z5129" s="31">
        <f t="shared" si="402"/>
        <v>0.23295257765715618</v>
      </c>
    </row>
    <row r="5130" spans="1:26">
      <c r="A5130" s="26">
        <v>5129</v>
      </c>
      <c r="B5130" s="7" t="s">
        <v>16505</v>
      </c>
      <c r="C5130" s="8">
        <v>45534</v>
      </c>
      <c r="D5130" s="12">
        <f t="shared" si="399"/>
        <v>2024</v>
      </c>
      <c r="E5130" s="12">
        <f t="shared" si="400"/>
        <v>8</v>
      </c>
      <c r="F5130" s="8" t="str">
        <f t="shared" si="401"/>
        <v>2024-08</v>
      </c>
      <c r="G5130" s="8">
        <v>45536</v>
      </c>
      <c r="H5130" s="23">
        <f t="shared" si="403"/>
        <v>2</v>
      </c>
      <c r="I5130" s="7" t="s">
        <v>122</v>
      </c>
      <c r="J5130" s="7" t="s">
        <v>5668</v>
      </c>
      <c r="K5130" s="7" t="s">
        <v>411</v>
      </c>
      <c r="L5130" s="7" t="s">
        <v>66</v>
      </c>
      <c r="M5130" s="7" t="s">
        <v>31</v>
      </c>
      <c r="N5130" s="7" t="s">
        <v>711</v>
      </c>
      <c r="O5130" s="7" t="s">
        <v>712</v>
      </c>
      <c r="P5130" s="7" t="s">
        <v>16506</v>
      </c>
      <c r="Q5130" s="7" t="s">
        <v>35</v>
      </c>
      <c r="R5130" s="7" t="s">
        <v>16507</v>
      </c>
      <c r="S5130" s="7" t="s">
        <v>37</v>
      </c>
      <c r="T5130" s="7" t="s">
        <v>38</v>
      </c>
      <c r="U5130" s="7" t="s">
        <v>333</v>
      </c>
      <c r="V5130" s="10">
        <v>3157.26</v>
      </c>
      <c r="W5130" s="6">
        <v>6</v>
      </c>
      <c r="X5130" s="11">
        <v>0.1</v>
      </c>
      <c r="Y5130" s="10">
        <v>224.69</v>
      </c>
      <c r="Z5130" s="30">
        <f t="shared" si="402"/>
        <v>7.1166137727016451E-2</v>
      </c>
    </row>
    <row r="5131" spans="1:26">
      <c r="A5131" s="27">
        <v>5130</v>
      </c>
      <c r="B5131" s="14" t="s">
        <v>16508</v>
      </c>
      <c r="C5131" s="15">
        <v>45568</v>
      </c>
      <c r="D5131" s="12">
        <f t="shared" si="399"/>
        <v>2024</v>
      </c>
      <c r="E5131" s="12">
        <f t="shared" si="400"/>
        <v>10</v>
      </c>
      <c r="F5131" s="15" t="str">
        <f t="shared" si="401"/>
        <v>2024-10</v>
      </c>
      <c r="G5131" s="15">
        <v>45569</v>
      </c>
      <c r="H5131" s="23">
        <f t="shared" si="403"/>
        <v>1</v>
      </c>
      <c r="I5131" s="14" t="s">
        <v>122</v>
      </c>
      <c r="J5131" s="14" t="s">
        <v>4322</v>
      </c>
      <c r="K5131" s="14" t="s">
        <v>342</v>
      </c>
      <c r="L5131" s="14" t="s">
        <v>83</v>
      </c>
      <c r="M5131" s="14" t="s">
        <v>31</v>
      </c>
      <c r="N5131" s="14" t="s">
        <v>181</v>
      </c>
      <c r="O5131" s="14" t="s">
        <v>107</v>
      </c>
      <c r="P5131" s="14" t="s">
        <v>16509</v>
      </c>
      <c r="Q5131" s="14" t="s">
        <v>35</v>
      </c>
      <c r="R5131" s="14" t="s">
        <v>16510</v>
      </c>
      <c r="S5131" s="14" t="s">
        <v>48</v>
      </c>
      <c r="T5131" s="14" t="s">
        <v>434</v>
      </c>
      <c r="U5131" s="14" t="s">
        <v>1113</v>
      </c>
      <c r="V5131" s="16">
        <v>1905.89</v>
      </c>
      <c r="W5131" s="13">
        <v>10</v>
      </c>
      <c r="X5131" s="17">
        <v>0</v>
      </c>
      <c r="Y5131" s="16">
        <v>25.39</v>
      </c>
      <c r="Z5131" s="31">
        <f t="shared" si="402"/>
        <v>1.332186012833899E-2</v>
      </c>
    </row>
    <row r="5132" spans="1:26">
      <c r="A5132" s="26">
        <v>5131</v>
      </c>
      <c r="B5132" s="7" t="s">
        <v>16511</v>
      </c>
      <c r="C5132" s="8">
        <v>45483</v>
      </c>
      <c r="D5132" s="12">
        <f t="shared" si="399"/>
        <v>2024</v>
      </c>
      <c r="E5132" s="12">
        <f t="shared" si="400"/>
        <v>7</v>
      </c>
      <c r="F5132" s="8" t="str">
        <f t="shared" si="401"/>
        <v>2024-07</v>
      </c>
      <c r="G5132" s="8">
        <v>45489</v>
      </c>
      <c r="H5132" s="23">
        <f t="shared" si="403"/>
        <v>6</v>
      </c>
      <c r="I5132" s="7" t="s">
        <v>52</v>
      </c>
      <c r="J5132" s="7" t="s">
        <v>2554</v>
      </c>
      <c r="K5132" s="7" t="s">
        <v>2555</v>
      </c>
      <c r="L5132" s="7" t="s">
        <v>66</v>
      </c>
      <c r="M5132" s="7" t="s">
        <v>31</v>
      </c>
      <c r="N5132" s="7" t="s">
        <v>228</v>
      </c>
      <c r="O5132" s="7" t="s">
        <v>229</v>
      </c>
      <c r="P5132" s="7" t="s">
        <v>16512</v>
      </c>
      <c r="Q5132" s="7" t="s">
        <v>46</v>
      </c>
      <c r="R5132" s="7" t="s">
        <v>16513</v>
      </c>
      <c r="S5132" s="7" t="s">
        <v>110</v>
      </c>
      <c r="T5132" s="7" t="s">
        <v>111</v>
      </c>
      <c r="U5132" s="7" t="s">
        <v>216</v>
      </c>
      <c r="V5132" s="10">
        <v>3866.28</v>
      </c>
      <c r="W5132" s="6">
        <v>4</v>
      </c>
      <c r="X5132" s="11">
        <v>0.3</v>
      </c>
      <c r="Y5132" s="10">
        <v>1287.6500000000001</v>
      </c>
      <c r="Z5132" s="30">
        <f t="shared" si="402"/>
        <v>0.33304623565804858</v>
      </c>
    </row>
    <row r="5133" spans="1:26">
      <c r="A5133" s="27">
        <v>5132</v>
      </c>
      <c r="B5133" s="14" t="s">
        <v>16514</v>
      </c>
      <c r="C5133" s="15">
        <v>45574</v>
      </c>
      <c r="D5133" s="12">
        <f t="shared" si="399"/>
        <v>2024</v>
      </c>
      <c r="E5133" s="12">
        <f t="shared" si="400"/>
        <v>10</v>
      </c>
      <c r="F5133" s="15" t="str">
        <f t="shared" si="401"/>
        <v>2024-10</v>
      </c>
      <c r="G5133" s="15">
        <v>45580</v>
      </c>
      <c r="H5133" s="23">
        <f t="shared" si="403"/>
        <v>6</v>
      </c>
      <c r="I5133" s="14" t="s">
        <v>27</v>
      </c>
      <c r="J5133" s="14" t="s">
        <v>8619</v>
      </c>
      <c r="K5133" s="14" t="s">
        <v>3667</v>
      </c>
      <c r="L5133" s="14" t="s">
        <v>30</v>
      </c>
      <c r="M5133" s="14" t="s">
        <v>31</v>
      </c>
      <c r="N5133" s="14" t="s">
        <v>204</v>
      </c>
      <c r="O5133" s="14" t="s">
        <v>205</v>
      </c>
      <c r="P5133" s="14" t="s">
        <v>16515</v>
      </c>
      <c r="Q5133" s="14" t="s">
        <v>146</v>
      </c>
      <c r="R5133" s="14" t="s">
        <v>16516</v>
      </c>
      <c r="S5133" s="14" t="s">
        <v>37</v>
      </c>
      <c r="T5133" s="14" t="s">
        <v>38</v>
      </c>
      <c r="U5133" s="14" t="s">
        <v>39</v>
      </c>
      <c r="V5133" s="16">
        <v>8949.8799999999992</v>
      </c>
      <c r="W5133" s="13">
        <v>9</v>
      </c>
      <c r="X5133" s="17">
        <v>0.3</v>
      </c>
      <c r="Y5133" s="16">
        <v>2495.9899999999998</v>
      </c>
      <c r="Z5133" s="31">
        <f t="shared" si="402"/>
        <v>0.27888530349010265</v>
      </c>
    </row>
    <row r="5134" spans="1:26">
      <c r="A5134" s="26">
        <v>5133</v>
      </c>
      <c r="B5134" s="7" t="s">
        <v>16517</v>
      </c>
      <c r="C5134" s="8">
        <v>44736</v>
      </c>
      <c r="D5134" s="12">
        <f t="shared" si="399"/>
        <v>2022</v>
      </c>
      <c r="E5134" s="12">
        <f t="shared" si="400"/>
        <v>6</v>
      </c>
      <c r="F5134" s="8" t="str">
        <f t="shared" si="401"/>
        <v>2022-06</v>
      </c>
      <c r="G5134" s="8">
        <v>44743</v>
      </c>
      <c r="H5134" s="23">
        <f t="shared" si="403"/>
        <v>7</v>
      </c>
      <c r="I5134" s="7" t="s">
        <v>27</v>
      </c>
      <c r="J5134" s="7" t="s">
        <v>8301</v>
      </c>
      <c r="K5134" s="7" t="s">
        <v>2235</v>
      </c>
      <c r="L5134" s="7" t="s">
        <v>30</v>
      </c>
      <c r="M5134" s="7" t="s">
        <v>31</v>
      </c>
      <c r="N5134" s="7" t="s">
        <v>43</v>
      </c>
      <c r="O5134" s="7" t="s">
        <v>44</v>
      </c>
      <c r="P5134" s="7" t="s">
        <v>16518</v>
      </c>
      <c r="Q5134" s="7" t="s">
        <v>46</v>
      </c>
      <c r="R5134" s="7" t="s">
        <v>16519</v>
      </c>
      <c r="S5134" s="7" t="s">
        <v>110</v>
      </c>
      <c r="T5134" s="7" t="s">
        <v>223</v>
      </c>
      <c r="U5134" s="7" t="s">
        <v>449</v>
      </c>
      <c r="V5134" s="10">
        <v>3043.5</v>
      </c>
      <c r="W5134" s="6">
        <v>10</v>
      </c>
      <c r="X5134" s="11">
        <v>0</v>
      </c>
      <c r="Y5134" s="10">
        <v>593.63</v>
      </c>
      <c r="Z5134" s="30">
        <f t="shared" si="402"/>
        <v>0.19504846393954328</v>
      </c>
    </row>
    <row r="5135" spans="1:26">
      <c r="A5135" s="27">
        <v>5134</v>
      </c>
      <c r="B5135" s="14" t="s">
        <v>16520</v>
      </c>
      <c r="C5135" s="15">
        <v>44737</v>
      </c>
      <c r="D5135" s="12">
        <f t="shared" si="399"/>
        <v>2022</v>
      </c>
      <c r="E5135" s="12">
        <f t="shared" si="400"/>
        <v>6</v>
      </c>
      <c r="F5135" s="15" t="str">
        <f t="shared" si="401"/>
        <v>2022-06</v>
      </c>
      <c r="G5135" s="15">
        <v>44743</v>
      </c>
      <c r="H5135" s="23">
        <f t="shared" si="403"/>
        <v>6</v>
      </c>
      <c r="I5135" s="14" t="s">
        <v>52</v>
      </c>
      <c r="J5135" s="14" t="s">
        <v>1730</v>
      </c>
      <c r="K5135" s="14" t="s">
        <v>939</v>
      </c>
      <c r="L5135" s="14" t="s">
        <v>66</v>
      </c>
      <c r="M5135" s="14" t="s">
        <v>31</v>
      </c>
      <c r="N5135" s="14" t="s">
        <v>55</v>
      </c>
      <c r="O5135" s="14" t="s">
        <v>56</v>
      </c>
      <c r="P5135" s="14" t="s">
        <v>16521</v>
      </c>
      <c r="Q5135" s="14" t="s">
        <v>58</v>
      </c>
      <c r="R5135" s="14" t="s">
        <v>16522</v>
      </c>
      <c r="S5135" s="14" t="s">
        <v>37</v>
      </c>
      <c r="T5135" s="14" t="s">
        <v>38</v>
      </c>
      <c r="U5135" s="14" t="s">
        <v>485</v>
      </c>
      <c r="V5135" s="16">
        <v>1321.92</v>
      </c>
      <c r="W5135" s="13">
        <v>3</v>
      </c>
      <c r="X5135" s="17">
        <v>0</v>
      </c>
      <c r="Y5135" s="16">
        <v>332.27</v>
      </c>
      <c r="Z5135" s="31">
        <f t="shared" si="402"/>
        <v>0.25135409101912365</v>
      </c>
    </row>
    <row r="5136" spans="1:26">
      <c r="A5136" s="26">
        <v>5135</v>
      </c>
      <c r="B5136" s="7" t="s">
        <v>16523</v>
      </c>
      <c r="C5136" s="8">
        <v>44552</v>
      </c>
      <c r="D5136" s="12">
        <f t="shared" si="399"/>
        <v>2021</v>
      </c>
      <c r="E5136" s="12">
        <f t="shared" si="400"/>
        <v>12</v>
      </c>
      <c r="F5136" s="8" t="str">
        <f t="shared" si="401"/>
        <v>2021-12</v>
      </c>
      <c r="G5136" s="8">
        <v>44560</v>
      </c>
      <c r="H5136" s="23">
        <f t="shared" si="403"/>
        <v>8</v>
      </c>
      <c r="I5136" s="7" t="s">
        <v>27</v>
      </c>
      <c r="J5136" s="7" t="s">
        <v>6354</v>
      </c>
      <c r="K5136" s="7" t="s">
        <v>698</v>
      </c>
      <c r="L5136" s="7" t="s">
        <v>66</v>
      </c>
      <c r="M5136" s="7" t="s">
        <v>31</v>
      </c>
      <c r="N5136" s="7" t="s">
        <v>153</v>
      </c>
      <c r="O5136" s="7" t="s">
        <v>154</v>
      </c>
      <c r="P5136" s="7" t="s">
        <v>16524</v>
      </c>
      <c r="Q5136" s="7" t="s">
        <v>146</v>
      </c>
      <c r="R5136" s="7" t="s">
        <v>16525</v>
      </c>
      <c r="S5136" s="7" t="s">
        <v>110</v>
      </c>
      <c r="T5136" s="7" t="s">
        <v>223</v>
      </c>
      <c r="U5136" s="7" t="s">
        <v>495</v>
      </c>
      <c r="V5136" s="10">
        <v>1027.67</v>
      </c>
      <c r="W5136" s="6">
        <v>10</v>
      </c>
      <c r="X5136" s="11">
        <v>0.4</v>
      </c>
      <c r="Y5136" s="10">
        <v>287.86</v>
      </c>
      <c r="Z5136" s="30">
        <f t="shared" si="402"/>
        <v>0.28010937363161326</v>
      </c>
    </row>
    <row r="5137" spans="1:26">
      <c r="A5137" s="27">
        <v>5136</v>
      </c>
      <c r="B5137" s="14" t="s">
        <v>16526</v>
      </c>
      <c r="C5137" s="15">
        <v>44878</v>
      </c>
      <c r="D5137" s="12">
        <f t="shared" si="399"/>
        <v>2022</v>
      </c>
      <c r="E5137" s="12">
        <f t="shared" si="400"/>
        <v>11</v>
      </c>
      <c r="F5137" s="15" t="str">
        <f t="shared" si="401"/>
        <v>2022-11</v>
      </c>
      <c r="G5137" s="15">
        <v>44881</v>
      </c>
      <c r="H5137" s="23">
        <f t="shared" si="403"/>
        <v>3</v>
      </c>
      <c r="I5137" s="14" t="s">
        <v>52</v>
      </c>
      <c r="J5137" s="14" t="s">
        <v>1717</v>
      </c>
      <c r="K5137" s="14" t="s">
        <v>391</v>
      </c>
      <c r="L5137" s="14" t="s">
        <v>30</v>
      </c>
      <c r="M5137" s="14" t="s">
        <v>31</v>
      </c>
      <c r="N5137" s="14" t="s">
        <v>313</v>
      </c>
      <c r="O5137" s="14" t="s">
        <v>314</v>
      </c>
      <c r="P5137" s="14" t="s">
        <v>16527</v>
      </c>
      <c r="Q5137" s="14" t="s">
        <v>146</v>
      </c>
      <c r="R5137" s="14" t="s">
        <v>16528</v>
      </c>
      <c r="S5137" s="14" t="s">
        <v>110</v>
      </c>
      <c r="T5137" s="14" t="s">
        <v>148</v>
      </c>
      <c r="U5137" s="14" t="s">
        <v>232</v>
      </c>
      <c r="V5137" s="16">
        <v>1165.27</v>
      </c>
      <c r="W5137" s="13">
        <v>1</v>
      </c>
      <c r="X5137" s="17">
        <v>0.3</v>
      </c>
      <c r="Y5137" s="16">
        <v>-34.31</v>
      </c>
      <c r="Z5137" s="31">
        <f t="shared" si="402"/>
        <v>-2.9443819887236437E-2</v>
      </c>
    </row>
    <row r="5138" spans="1:26">
      <c r="A5138" s="26">
        <v>5137</v>
      </c>
      <c r="B5138" s="7" t="s">
        <v>16529</v>
      </c>
      <c r="C5138" s="8">
        <v>44390</v>
      </c>
      <c r="D5138" s="12">
        <f t="shared" si="399"/>
        <v>2021</v>
      </c>
      <c r="E5138" s="12">
        <f t="shared" si="400"/>
        <v>7</v>
      </c>
      <c r="F5138" s="8" t="str">
        <f t="shared" si="401"/>
        <v>2021-07</v>
      </c>
      <c r="G5138" s="8">
        <v>44396</v>
      </c>
      <c r="H5138" s="23">
        <f t="shared" si="403"/>
        <v>6</v>
      </c>
      <c r="I5138" s="7" t="s">
        <v>52</v>
      </c>
      <c r="J5138" s="7" t="s">
        <v>2723</v>
      </c>
      <c r="K5138" s="7" t="s">
        <v>2724</v>
      </c>
      <c r="L5138" s="7" t="s">
        <v>30</v>
      </c>
      <c r="M5138" s="7" t="s">
        <v>31</v>
      </c>
      <c r="N5138" s="7" t="s">
        <v>166</v>
      </c>
      <c r="O5138" s="7" t="s">
        <v>167</v>
      </c>
      <c r="P5138" s="7" t="s">
        <v>16530</v>
      </c>
      <c r="Q5138" s="7" t="s">
        <v>35</v>
      </c>
      <c r="R5138" s="7" t="s">
        <v>16531</v>
      </c>
      <c r="S5138" s="7" t="s">
        <v>110</v>
      </c>
      <c r="T5138" s="7" t="s">
        <v>148</v>
      </c>
      <c r="U5138" s="7" t="s">
        <v>237</v>
      </c>
      <c r="V5138" s="10">
        <v>11241.96</v>
      </c>
      <c r="W5138" s="6">
        <v>8</v>
      </c>
      <c r="X5138" s="11">
        <v>0.1</v>
      </c>
      <c r="Y5138" s="10">
        <v>-448.85</v>
      </c>
      <c r="Z5138" s="30">
        <f t="shared" si="402"/>
        <v>-3.9926311781931269E-2</v>
      </c>
    </row>
    <row r="5139" spans="1:26">
      <c r="A5139" s="27">
        <v>5138</v>
      </c>
      <c r="B5139" s="14" t="s">
        <v>16532</v>
      </c>
      <c r="C5139" s="15">
        <v>44730</v>
      </c>
      <c r="D5139" s="12">
        <f t="shared" si="399"/>
        <v>2022</v>
      </c>
      <c r="E5139" s="12">
        <f t="shared" si="400"/>
        <v>6</v>
      </c>
      <c r="F5139" s="15" t="str">
        <f t="shared" si="401"/>
        <v>2022-06</v>
      </c>
      <c r="G5139" s="15">
        <v>44731</v>
      </c>
      <c r="H5139" s="23">
        <f t="shared" si="403"/>
        <v>1</v>
      </c>
      <c r="I5139" s="14" t="s">
        <v>122</v>
      </c>
      <c r="J5139" s="14" t="s">
        <v>1469</v>
      </c>
      <c r="K5139" s="14" t="s">
        <v>1470</v>
      </c>
      <c r="L5139" s="14" t="s">
        <v>30</v>
      </c>
      <c r="M5139" s="14" t="s">
        <v>31</v>
      </c>
      <c r="N5139" s="14" t="s">
        <v>153</v>
      </c>
      <c r="O5139" s="14" t="s">
        <v>154</v>
      </c>
      <c r="P5139" s="14" t="s">
        <v>16533</v>
      </c>
      <c r="Q5139" s="14" t="s">
        <v>146</v>
      </c>
      <c r="R5139" s="14" t="s">
        <v>16534</v>
      </c>
      <c r="S5139" s="14" t="s">
        <v>37</v>
      </c>
      <c r="T5139" s="14" t="s">
        <v>38</v>
      </c>
      <c r="U5139" s="14" t="s">
        <v>39</v>
      </c>
      <c r="V5139" s="16">
        <v>11141.08</v>
      </c>
      <c r="W5139" s="13">
        <v>9</v>
      </c>
      <c r="X5139" s="17">
        <v>0</v>
      </c>
      <c r="Y5139" s="16">
        <v>1422.83</v>
      </c>
      <c r="Z5139" s="31">
        <f t="shared" si="402"/>
        <v>0.12771023994083158</v>
      </c>
    </row>
    <row r="5140" spans="1:26">
      <c r="A5140" s="26">
        <v>5139</v>
      </c>
      <c r="B5140" s="7" t="s">
        <v>16535</v>
      </c>
      <c r="C5140" s="8">
        <v>44211</v>
      </c>
      <c r="D5140" s="12">
        <f t="shared" si="399"/>
        <v>2021</v>
      </c>
      <c r="E5140" s="12">
        <f t="shared" si="400"/>
        <v>1</v>
      </c>
      <c r="F5140" s="8" t="str">
        <f t="shared" si="401"/>
        <v>2021-01</v>
      </c>
      <c r="G5140" s="8">
        <v>44211</v>
      </c>
      <c r="H5140" s="23">
        <f t="shared" si="403"/>
        <v>0</v>
      </c>
      <c r="I5140" s="7" t="s">
        <v>63</v>
      </c>
      <c r="J5140" s="7" t="s">
        <v>2230</v>
      </c>
      <c r="K5140" s="7" t="s">
        <v>1116</v>
      </c>
      <c r="L5140" s="7" t="s">
        <v>66</v>
      </c>
      <c r="M5140" s="7" t="s">
        <v>31</v>
      </c>
      <c r="N5140" s="7" t="s">
        <v>204</v>
      </c>
      <c r="O5140" s="7" t="s">
        <v>205</v>
      </c>
      <c r="P5140" s="7" t="s">
        <v>16536</v>
      </c>
      <c r="Q5140" s="7" t="s">
        <v>146</v>
      </c>
      <c r="R5140" s="7" t="s">
        <v>16537</v>
      </c>
      <c r="S5140" s="7" t="s">
        <v>48</v>
      </c>
      <c r="T5140" s="7" t="s">
        <v>69</v>
      </c>
      <c r="U5140" s="7" t="s">
        <v>70</v>
      </c>
      <c r="V5140" s="10">
        <v>903.63</v>
      </c>
      <c r="W5140" s="6">
        <v>4</v>
      </c>
      <c r="X5140" s="11">
        <v>0.1</v>
      </c>
      <c r="Y5140" s="10">
        <v>50.68</v>
      </c>
      <c r="Z5140" s="30">
        <f t="shared" si="402"/>
        <v>5.6084902006352161E-2</v>
      </c>
    </row>
    <row r="5141" spans="1:26">
      <c r="A5141" s="27">
        <v>5140</v>
      </c>
      <c r="B5141" s="14" t="s">
        <v>16538</v>
      </c>
      <c r="C5141" s="15">
        <v>45023</v>
      </c>
      <c r="D5141" s="12">
        <f t="shared" si="399"/>
        <v>2023</v>
      </c>
      <c r="E5141" s="12">
        <f t="shared" si="400"/>
        <v>4</v>
      </c>
      <c r="F5141" s="15" t="str">
        <f t="shared" si="401"/>
        <v>2023-04</v>
      </c>
      <c r="G5141" s="15">
        <v>45023</v>
      </c>
      <c r="H5141" s="23">
        <f t="shared" si="403"/>
        <v>0</v>
      </c>
      <c r="I5141" s="14" t="s">
        <v>63</v>
      </c>
      <c r="J5141" s="14" t="s">
        <v>632</v>
      </c>
      <c r="K5141" s="14" t="s">
        <v>633</v>
      </c>
      <c r="L5141" s="14" t="s">
        <v>30</v>
      </c>
      <c r="M5141" s="14" t="s">
        <v>31</v>
      </c>
      <c r="N5141" s="14" t="s">
        <v>125</v>
      </c>
      <c r="O5141" s="14" t="s">
        <v>126</v>
      </c>
      <c r="P5141" s="14" t="s">
        <v>16539</v>
      </c>
      <c r="Q5141" s="14" t="s">
        <v>58</v>
      </c>
      <c r="R5141" s="14" t="s">
        <v>16540</v>
      </c>
      <c r="S5141" s="14" t="s">
        <v>37</v>
      </c>
      <c r="T5141" s="14" t="s">
        <v>170</v>
      </c>
      <c r="U5141" s="14" t="s">
        <v>189</v>
      </c>
      <c r="V5141" s="16">
        <v>6735.87</v>
      </c>
      <c r="W5141" s="13">
        <v>14</v>
      </c>
      <c r="X5141" s="17">
        <v>0</v>
      </c>
      <c r="Y5141" s="16">
        <v>-439.08</v>
      </c>
      <c r="Z5141" s="31">
        <f t="shared" si="402"/>
        <v>-6.5185343541368818E-2</v>
      </c>
    </row>
    <row r="5142" spans="1:26">
      <c r="A5142" s="26">
        <v>5141</v>
      </c>
      <c r="B5142" s="7" t="s">
        <v>16541</v>
      </c>
      <c r="C5142" s="8">
        <v>44427</v>
      </c>
      <c r="D5142" s="12">
        <f t="shared" si="399"/>
        <v>2021</v>
      </c>
      <c r="E5142" s="12">
        <f t="shared" si="400"/>
        <v>8</v>
      </c>
      <c r="F5142" s="8" t="str">
        <f t="shared" si="401"/>
        <v>2021-08</v>
      </c>
      <c r="G5142" s="8">
        <v>44434</v>
      </c>
      <c r="H5142" s="23">
        <f t="shared" si="403"/>
        <v>7</v>
      </c>
      <c r="I5142" s="7" t="s">
        <v>27</v>
      </c>
      <c r="J5142" s="7" t="s">
        <v>3606</v>
      </c>
      <c r="K5142" s="7" t="s">
        <v>1277</v>
      </c>
      <c r="L5142" s="7" t="s">
        <v>30</v>
      </c>
      <c r="M5142" s="7" t="s">
        <v>31</v>
      </c>
      <c r="N5142" s="7" t="s">
        <v>166</v>
      </c>
      <c r="O5142" s="7" t="s">
        <v>167</v>
      </c>
      <c r="P5142" s="7" t="s">
        <v>16542</v>
      </c>
      <c r="Q5142" s="7" t="s">
        <v>35</v>
      </c>
      <c r="R5142" s="7" t="s">
        <v>16543</v>
      </c>
      <c r="S5142" s="7" t="s">
        <v>110</v>
      </c>
      <c r="T5142" s="7" t="s">
        <v>223</v>
      </c>
      <c r="U5142" s="7" t="s">
        <v>224</v>
      </c>
      <c r="V5142" s="10">
        <v>21090.34</v>
      </c>
      <c r="W5142" s="6">
        <v>14</v>
      </c>
      <c r="X5142" s="11">
        <v>0.2</v>
      </c>
      <c r="Y5142" s="10">
        <v>1007.41</v>
      </c>
      <c r="Z5142" s="30">
        <f t="shared" si="402"/>
        <v>4.7766418180076757E-2</v>
      </c>
    </row>
    <row r="5143" spans="1:26">
      <c r="A5143" s="27">
        <v>5142</v>
      </c>
      <c r="B5143" s="14" t="s">
        <v>16544</v>
      </c>
      <c r="C5143" s="15">
        <v>44965</v>
      </c>
      <c r="D5143" s="12">
        <f t="shared" si="399"/>
        <v>2023</v>
      </c>
      <c r="E5143" s="12">
        <f t="shared" si="400"/>
        <v>2</v>
      </c>
      <c r="F5143" s="15" t="str">
        <f t="shared" si="401"/>
        <v>2023-02</v>
      </c>
      <c r="G5143" s="15">
        <v>44967</v>
      </c>
      <c r="H5143" s="23">
        <f t="shared" si="403"/>
        <v>2</v>
      </c>
      <c r="I5143" s="14" t="s">
        <v>122</v>
      </c>
      <c r="J5143" s="14" t="s">
        <v>9404</v>
      </c>
      <c r="K5143" s="14" t="s">
        <v>9405</v>
      </c>
      <c r="L5143" s="14" t="s">
        <v>66</v>
      </c>
      <c r="M5143" s="14" t="s">
        <v>31</v>
      </c>
      <c r="N5143" s="14" t="s">
        <v>153</v>
      </c>
      <c r="O5143" s="14" t="s">
        <v>154</v>
      </c>
      <c r="P5143" s="14" t="s">
        <v>16545</v>
      </c>
      <c r="Q5143" s="14" t="s">
        <v>146</v>
      </c>
      <c r="R5143" s="14" t="s">
        <v>16546</v>
      </c>
      <c r="S5143" s="14" t="s">
        <v>110</v>
      </c>
      <c r="T5143" s="14" t="s">
        <v>243</v>
      </c>
      <c r="U5143" s="14" t="s">
        <v>481</v>
      </c>
      <c r="V5143" s="16">
        <v>22849.9</v>
      </c>
      <c r="W5143" s="13">
        <v>13</v>
      </c>
      <c r="X5143" s="17">
        <v>0</v>
      </c>
      <c r="Y5143" s="16">
        <v>3598.94</v>
      </c>
      <c r="Z5143" s="31">
        <f t="shared" si="402"/>
        <v>0.15750353393231478</v>
      </c>
    </row>
    <row r="5144" spans="1:26">
      <c r="A5144" s="26">
        <v>5143</v>
      </c>
      <c r="B5144" s="7" t="s">
        <v>16547</v>
      </c>
      <c r="C5144" s="8">
        <v>44764</v>
      </c>
      <c r="D5144" s="12">
        <f t="shared" si="399"/>
        <v>2022</v>
      </c>
      <c r="E5144" s="12">
        <f t="shared" si="400"/>
        <v>7</v>
      </c>
      <c r="F5144" s="8" t="str">
        <f t="shared" si="401"/>
        <v>2022-07</v>
      </c>
      <c r="G5144" s="8">
        <v>44764</v>
      </c>
      <c r="H5144" s="23">
        <f t="shared" si="403"/>
        <v>0</v>
      </c>
      <c r="I5144" s="7" t="s">
        <v>63</v>
      </c>
      <c r="J5144" s="7" t="s">
        <v>7431</v>
      </c>
      <c r="K5144" s="7" t="s">
        <v>2590</v>
      </c>
      <c r="L5144" s="7" t="s">
        <v>66</v>
      </c>
      <c r="M5144" s="7" t="s">
        <v>31</v>
      </c>
      <c r="N5144" s="7" t="s">
        <v>91</v>
      </c>
      <c r="O5144" s="7" t="s">
        <v>92</v>
      </c>
      <c r="P5144" s="7" t="s">
        <v>16548</v>
      </c>
      <c r="Q5144" s="7" t="s">
        <v>46</v>
      </c>
      <c r="R5144" s="7" t="s">
        <v>16549</v>
      </c>
      <c r="S5144" s="7" t="s">
        <v>37</v>
      </c>
      <c r="T5144" s="7" t="s">
        <v>38</v>
      </c>
      <c r="U5144" s="7" t="s">
        <v>39</v>
      </c>
      <c r="V5144" s="10">
        <v>8001.45</v>
      </c>
      <c r="W5144" s="6">
        <v>14</v>
      </c>
      <c r="X5144" s="11">
        <v>0.5</v>
      </c>
      <c r="Y5144" s="10">
        <v>2443.59</v>
      </c>
      <c r="Z5144" s="30">
        <f t="shared" si="402"/>
        <v>0.30539339744671279</v>
      </c>
    </row>
    <row r="5145" spans="1:26">
      <c r="A5145" s="27">
        <v>5144</v>
      </c>
      <c r="B5145" s="14" t="s">
        <v>16550</v>
      </c>
      <c r="C5145" s="15">
        <v>44869</v>
      </c>
      <c r="D5145" s="12">
        <f t="shared" si="399"/>
        <v>2022</v>
      </c>
      <c r="E5145" s="12">
        <f t="shared" si="400"/>
        <v>11</v>
      </c>
      <c r="F5145" s="15" t="str">
        <f t="shared" si="401"/>
        <v>2022-11</v>
      </c>
      <c r="G5145" s="15">
        <v>44872</v>
      </c>
      <c r="H5145" s="23">
        <f t="shared" si="403"/>
        <v>3</v>
      </c>
      <c r="I5145" s="14" t="s">
        <v>122</v>
      </c>
      <c r="J5145" s="14" t="s">
        <v>3406</v>
      </c>
      <c r="K5145" s="14" t="s">
        <v>105</v>
      </c>
      <c r="L5145" s="14" t="s">
        <v>30</v>
      </c>
      <c r="M5145" s="14" t="s">
        <v>31</v>
      </c>
      <c r="N5145" s="14" t="s">
        <v>55</v>
      </c>
      <c r="O5145" s="14" t="s">
        <v>56</v>
      </c>
      <c r="P5145" s="14" t="s">
        <v>16551</v>
      </c>
      <c r="Q5145" s="14" t="s">
        <v>58</v>
      </c>
      <c r="R5145" s="14" t="s">
        <v>16552</v>
      </c>
      <c r="S5145" s="14" t="s">
        <v>48</v>
      </c>
      <c r="T5145" s="14" t="s">
        <v>138</v>
      </c>
      <c r="U5145" s="14" t="s">
        <v>1091</v>
      </c>
      <c r="V5145" s="16">
        <v>38.6</v>
      </c>
      <c r="W5145" s="13">
        <v>7</v>
      </c>
      <c r="X5145" s="17">
        <v>0.1</v>
      </c>
      <c r="Y5145" s="16">
        <v>13.78</v>
      </c>
      <c r="Z5145" s="31">
        <f t="shared" si="402"/>
        <v>0.35699481865284971</v>
      </c>
    </row>
    <row r="5146" spans="1:26">
      <c r="A5146" s="26">
        <v>5145</v>
      </c>
      <c r="B5146" s="7" t="s">
        <v>16553</v>
      </c>
      <c r="C5146" s="8">
        <v>45263</v>
      </c>
      <c r="D5146" s="12">
        <f t="shared" si="399"/>
        <v>2023</v>
      </c>
      <c r="E5146" s="12">
        <f t="shared" si="400"/>
        <v>12</v>
      </c>
      <c r="F5146" s="8" t="str">
        <f t="shared" si="401"/>
        <v>2023-12</v>
      </c>
      <c r="G5146" s="8">
        <v>45264</v>
      </c>
      <c r="H5146" s="23">
        <f t="shared" si="403"/>
        <v>1</v>
      </c>
      <c r="I5146" s="7" t="s">
        <v>122</v>
      </c>
      <c r="J5146" s="7" t="s">
        <v>792</v>
      </c>
      <c r="K5146" s="7" t="s">
        <v>793</v>
      </c>
      <c r="L5146" s="7" t="s">
        <v>83</v>
      </c>
      <c r="M5146" s="7" t="s">
        <v>31</v>
      </c>
      <c r="N5146" s="7" t="s">
        <v>125</v>
      </c>
      <c r="O5146" s="7" t="s">
        <v>126</v>
      </c>
      <c r="P5146" s="7" t="s">
        <v>16554</v>
      </c>
      <c r="Q5146" s="7" t="s">
        <v>58</v>
      </c>
      <c r="R5146" s="7" t="s">
        <v>16555</v>
      </c>
      <c r="S5146" s="7" t="s">
        <v>37</v>
      </c>
      <c r="T5146" s="7" t="s">
        <v>208</v>
      </c>
      <c r="U5146" s="7" t="s">
        <v>408</v>
      </c>
      <c r="V5146" s="10">
        <v>5427.93</v>
      </c>
      <c r="W5146" s="6">
        <v>9</v>
      </c>
      <c r="X5146" s="11">
        <v>0.4</v>
      </c>
      <c r="Y5146" s="10">
        <v>1601.83</v>
      </c>
      <c r="Z5146" s="30">
        <f t="shared" si="402"/>
        <v>0.29510881680493295</v>
      </c>
    </row>
    <row r="5147" spans="1:26">
      <c r="A5147" s="27">
        <v>5146</v>
      </c>
      <c r="B5147" s="14" t="s">
        <v>16556</v>
      </c>
      <c r="C5147" s="15">
        <v>44895</v>
      </c>
      <c r="D5147" s="12">
        <f t="shared" si="399"/>
        <v>2022</v>
      </c>
      <c r="E5147" s="12">
        <f t="shared" si="400"/>
        <v>11</v>
      </c>
      <c r="F5147" s="15" t="str">
        <f t="shared" si="401"/>
        <v>2022-11</v>
      </c>
      <c r="G5147" s="15">
        <v>44895</v>
      </c>
      <c r="H5147" s="23">
        <f t="shared" si="403"/>
        <v>0</v>
      </c>
      <c r="I5147" s="14" t="s">
        <v>63</v>
      </c>
      <c r="J5147" s="14" t="s">
        <v>1125</v>
      </c>
      <c r="K5147" s="14" t="s">
        <v>788</v>
      </c>
      <c r="L5147" s="14" t="s">
        <v>66</v>
      </c>
      <c r="M5147" s="14" t="s">
        <v>31</v>
      </c>
      <c r="N5147" s="14" t="s">
        <v>711</v>
      </c>
      <c r="O5147" s="14" t="s">
        <v>712</v>
      </c>
      <c r="P5147" s="14" t="s">
        <v>16557</v>
      </c>
      <c r="Q5147" s="14" t="s">
        <v>35</v>
      </c>
      <c r="R5147" s="14" t="s">
        <v>16558</v>
      </c>
      <c r="S5147" s="14" t="s">
        <v>37</v>
      </c>
      <c r="T5147" s="14" t="s">
        <v>60</v>
      </c>
      <c r="U5147" s="14" t="s">
        <v>162</v>
      </c>
      <c r="V5147" s="16">
        <v>7888.33</v>
      </c>
      <c r="W5147" s="13">
        <v>7</v>
      </c>
      <c r="X5147" s="17">
        <v>0.1</v>
      </c>
      <c r="Y5147" s="16">
        <v>314.41000000000003</v>
      </c>
      <c r="Z5147" s="31">
        <f t="shared" si="402"/>
        <v>3.9857612447755104E-2</v>
      </c>
    </row>
    <row r="5148" spans="1:26">
      <c r="A5148" s="26">
        <v>5147</v>
      </c>
      <c r="B5148" s="7" t="s">
        <v>16559</v>
      </c>
      <c r="C5148" s="8">
        <v>44493</v>
      </c>
      <c r="D5148" s="12">
        <f t="shared" si="399"/>
        <v>2021</v>
      </c>
      <c r="E5148" s="12">
        <f t="shared" si="400"/>
        <v>10</v>
      </c>
      <c r="F5148" s="8" t="str">
        <f t="shared" si="401"/>
        <v>2021-10</v>
      </c>
      <c r="G5148" s="8">
        <v>44494</v>
      </c>
      <c r="H5148" s="23">
        <f t="shared" si="403"/>
        <v>1</v>
      </c>
      <c r="I5148" s="7" t="s">
        <v>122</v>
      </c>
      <c r="J5148" s="7" t="s">
        <v>7763</v>
      </c>
      <c r="K5148" s="7" t="s">
        <v>2148</v>
      </c>
      <c r="L5148" s="7" t="s">
        <v>30</v>
      </c>
      <c r="M5148" s="7" t="s">
        <v>31</v>
      </c>
      <c r="N5148" s="7" t="s">
        <v>74</v>
      </c>
      <c r="O5148" s="7" t="s">
        <v>75</v>
      </c>
      <c r="P5148" s="7" t="s">
        <v>16560</v>
      </c>
      <c r="Q5148" s="7" t="s">
        <v>46</v>
      </c>
      <c r="R5148" s="7" t="s">
        <v>16561</v>
      </c>
      <c r="S5148" s="7" t="s">
        <v>48</v>
      </c>
      <c r="T5148" s="7" t="s">
        <v>298</v>
      </c>
      <c r="U5148" s="7" t="s">
        <v>586</v>
      </c>
      <c r="V5148" s="10">
        <v>547.26</v>
      </c>
      <c r="W5148" s="6">
        <v>14</v>
      </c>
      <c r="X5148" s="11">
        <v>0</v>
      </c>
      <c r="Y5148" s="10">
        <v>229</v>
      </c>
      <c r="Z5148" s="30">
        <f t="shared" si="402"/>
        <v>0.41844826956108616</v>
      </c>
    </row>
    <row r="5149" spans="1:26">
      <c r="A5149" s="27">
        <v>5148</v>
      </c>
      <c r="B5149" s="14" t="s">
        <v>16562</v>
      </c>
      <c r="C5149" s="15">
        <v>45263</v>
      </c>
      <c r="D5149" s="12">
        <f t="shared" si="399"/>
        <v>2023</v>
      </c>
      <c r="E5149" s="12">
        <f t="shared" si="400"/>
        <v>12</v>
      </c>
      <c r="F5149" s="15" t="str">
        <f t="shared" si="401"/>
        <v>2023-12</v>
      </c>
      <c r="G5149" s="15">
        <v>45265</v>
      </c>
      <c r="H5149" s="23">
        <f t="shared" si="403"/>
        <v>2</v>
      </c>
      <c r="I5149" s="14" t="s">
        <v>122</v>
      </c>
      <c r="J5149" s="14" t="s">
        <v>2319</v>
      </c>
      <c r="K5149" s="14" t="s">
        <v>1365</v>
      </c>
      <c r="L5149" s="14" t="s">
        <v>83</v>
      </c>
      <c r="M5149" s="14" t="s">
        <v>31</v>
      </c>
      <c r="N5149" s="14" t="s">
        <v>125</v>
      </c>
      <c r="O5149" s="14" t="s">
        <v>126</v>
      </c>
      <c r="P5149" s="14" t="s">
        <v>16563</v>
      </c>
      <c r="Q5149" s="14" t="s">
        <v>58</v>
      </c>
      <c r="R5149" s="14" t="s">
        <v>16564</v>
      </c>
      <c r="S5149" s="14" t="s">
        <v>37</v>
      </c>
      <c r="T5149" s="14" t="s">
        <v>38</v>
      </c>
      <c r="U5149" s="14" t="s">
        <v>485</v>
      </c>
      <c r="V5149" s="16">
        <v>1600.23</v>
      </c>
      <c r="W5149" s="13">
        <v>2</v>
      </c>
      <c r="X5149" s="17">
        <v>0.3</v>
      </c>
      <c r="Y5149" s="16">
        <v>171.11</v>
      </c>
      <c r="Z5149" s="31">
        <f t="shared" si="402"/>
        <v>0.10692837904551221</v>
      </c>
    </row>
    <row r="5150" spans="1:26">
      <c r="A5150" s="26">
        <v>5149</v>
      </c>
      <c r="B5150" s="7" t="s">
        <v>16565</v>
      </c>
      <c r="C5150" s="8">
        <v>44434</v>
      </c>
      <c r="D5150" s="12">
        <f t="shared" si="399"/>
        <v>2021</v>
      </c>
      <c r="E5150" s="12">
        <f t="shared" si="400"/>
        <v>8</v>
      </c>
      <c r="F5150" s="8" t="str">
        <f t="shared" si="401"/>
        <v>2021-08</v>
      </c>
      <c r="G5150" s="8">
        <v>44437</v>
      </c>
      <c r="H5150" s="23">
        <f t="shared" si="403"/>
        <v>3</v>
      </c>
      <c r="I5150" s="7" t="s">
        <v>52</v>
      </c>
      <c r="J5150" s="7" t="s">
        <v>895</v>
      </c>
      <c r="K5150" s="7" t="s">
        <v>896</v>
      </c>
      <c r="L5150" s="7" t="s">
        <v>30</v>
      </c>
      <c r="M5150" s="7" t="s">
        <v>31</v>
      </c>
      <c r="N5150" s="7" t="s">
        <v>74</v>
      </c>
      <c r="O5150" s="7" t="s">
        <v>75</v>
      </c>
      <c r="P5150" s="7" t="s">
        <v>16566</v>
      </c>
      <c r="Q5150" s="7" t="s">
        <v>46</v>
      </c>
      <c r="R5150" s="7" t="s">
        <v>16567</v>
      </c>
      <c r="S5150" s="7" t="s">
        <v>48</v>
      </c>
      <c r="T5150" s="7" t="s">
        <v>49</v>
      </c>
      <c r="U5150" s="7" t="s">
        <v>50</v>
      </c>
      <c r="V5150" s="10">
        <v>72.31</v>
      </c>
      <c r="W5150" s="6">
        <v>3</v>
      </c>
      <c r="X5150" s="11">
        <v>0.3</v>
      </c>
      <c r="Y5150" s="10">
        <v>29.85</v>
      </c>
      <c r="Z5150" s="30">
        <f t="shared" si="402"/>
        <v>0.41280597427741667</v>
      </c>
    </row>
    <row r="5151" spans="1:26">
      <c r="A5151" s="27">
        <v>5150</v>
      </c>
      <c r="B5151" s="14" t="s">
        <v>16568</v>
      </c>
      <c r="C5151" s="15">
        <v>44563</v>
      </c>
      <c r="D5151" s="12">
        <f t="shared" si="399"/>
        <v>2022</v>
      </c>
      <c r="E5151" s="12">
        <f t="shared" si="400"/>
        <v>1</v>
      </c>
      <c r="F5151" s="15" t="str">
        <f t="shared" si="401"/>
        <v>2022-01</v>
      </c>
      <c r="G5151" s="15">
        <v>44570</v>
      </c>
      <c r="H5151" s="23">
        <f t="shared" si="403"/>
        <v>7</v>
      </c>
      <c r="I5151" s="14" t="s">
        <v>27</v>
      </c>
      <c r="J5151" s="14" t="s">
        <v>1208</v>
      </c>
      <c r="K5151" s="14" t="s">
        <v>1209</v>
      </c>
      <c r="L5151" s="14" t="s">
        <v>66</v>
      </c>
      <c r="M5151" s="14" t="s">
        <v>31</v>
      </c>
      <c r="N5151" s="14" t="s">
        <v>166</v>
      </c>
      <c r="O5151" s="14" t="s">
        <v>167</v>
      </c>
      <c r="P5151" s="14" t="s">
        <v>15365</v>
      </c>
      <c r="Q5151" s="14" t="s">
        <v>35</v>
      </c>
      <c r="R5151" s="14" t="s">
        <v>16569</v>
      </c>
      <c r="S5151" s="14" t="s">
        <v>110</v>
      </c>
      <c r="T5151" s="14" t="s">
        <v>223</v>
      </c>
      <c r="U5151" s="14" t="s">
        <v>449</v>
      </c>
      <c r="V5151" s="16">
        <v>5571.41</v>
      </c>
      <c r="W5151" s="13">
        <v>9</v>
      </c>
      <c r="X5151" s="17">
        <v>0</v>
      </c>
      <c r="Y5151" s="16">
        <v>-240.25</v>
      </c>
      <c r="Z5151" s="31">
        <f t="shared" si="402"/>
        <v>-4.3121938611590242E-2</v>
      </c>
    </row>
    <row r="5152" spans="1:26">
      <c r="A5152" s="26">
        <v>5151</v>
      </c>
      <c r="B5152" s="7" t="s">
        <v>16570</v>
      </c>
      <c r="C5152" s="8">
        <v>45502</v>
      </c>
      <c r="D5152" s="12">
        <f t="shared" si="399"/>
        <v>2024</v>
      </c>
      <c r="E5152" s="12">
        <f t="shared" si="400"/>
        <v>7</v>
      </c>
      <c r="F5152" s="8" t="str">
        <f t="shared" si="401"/>
        <v>2024-07</v>
      </c>
      <c r="G5152" s="8">
        <v>45503</v>
      </c>
      <c r="H5152" s="23">
        <f t="shared" si="403"/>
        <v>1</v>
      </c>
      <c r="I5152" s="7" t="s">
        <v>122</v>
      </c>
      <c r="J5152" s="7" t="s">
        <v>1636</v>
      </c>
      <c r="K5152" s="7" t="s">
        <v>1637</v>
      </c>
      <c r="L5152" s="7" t="s">
        <v>30</v>
      </c>
      <c r="M5152" s="7" t="s">
        <v>31</v>
      </c>
      <c r="N5152" s="7" t="s">
        <v>213</v>
      </c>
      <c r="O5152" s="7" t="s">
        <v>92</v>
      </c>
      <c r="P5152" s="7" t="s">
        <v>16571</v>
      </c>
      <c r="Q5152" s="7" t="s">
        <v>46</v>
      </c>
      <c r="R5152" s="7" t="s">
        <v>16572</v>
      </c>
      <c r="S5152" s="7" t="s">
        <v>110</v>
      </c>
      <c r="T5152" s="7" t="s">
        <v>243</v>
      </c>
      <c r="U5152" s="7" t="s">
        <v>244</v>
      </c>
      <c r="V5152" s="10">
        <v>4963.3900000000003</v>
      </c>
      <c r="W5152" s="6">
        <v>3</v>
      </c>
      <c r="X5152" s="11">
        <v>0</v>
      </c>
      <c r="Y5152" s="10">
        <v>-726.27</v>
      </c>
      <c r="Z5152" s="30">
        <f t="shared" si="402"/>
        <v>-0.14632539453881319</v>
      </c>
    </row>
    <row r="5153" spans="1:26">
      <c r="A5153" s="27">
        <v>5152</v>
      </c>
      <c r="B5153" s="14" t="s">
        <v>16573</v>
      </c>
      <c r="C5153" s="15">
        <v>44729</v>
      </c>
      <c r="D5153" s="12">
        <f t="shared" si="399"/>
        <v>2022</v>
      </c>
      <c r="E5153" s="12">
        <f t="shared" si="400"/>
        <v>6</v>
      </c>
      <c r="F5153" s="15" t="str">
        <f t="shared" si="401"/>
        <v>2022-06</v>
      </c>
      <c r="G5153" s="15">
        <v>44734</v>
      </c>
      <c r="H5153" s="23">
        <f t="shared" si="403"/>
        <v>5</v>
      </c>
      <c r="I5153" s="14" t="s">
        <v>52</v>
      </c>
      <c r="J5153" s="14" t="s">
        <v>3402</v>
      </c>
      <c r="K5153" s="14" t="s">
        <v>816</v>
      </c>
      <c r="L5153" s="14" t="s">
        <v>30</v>
      </c>
      <c r="M5153" s="14" t="s">
        <v>31</v>
      </c>
      <c r="N5153" s="14" t="s">
        <v>313</v>
      </c>
      <c r="O5153" s="14" t="s">
        <v>314</v>
      </c>
      <c r="P5153" s="14" t="s">
        <v>16574</v>
      </c>
      <c r="Q5153" s="14" t="s">
        <v>146</v>
      </c>
      <c r="R5153" s="14" t="s">
        <v>16575</v>
      </c>
      <c r="S5153" s="14" t="s">
        <v>110</v>
      </c>
      <c r="T5153" s="14" t="s">
        <v>243</v>
      </c>
      <c r="U5153" s="14" t="s">
        <v>481</v>
      </c>
      <c r="V5153" s="16">
        <v>1659.59</v>
      </c>
      <c r="W5153" s="13">
        <v>9</v>
      </c>
      <c r="X5153" s="17">
        <v>0.3</v>
      </c>
      <c r="Y5153" s="16">
        <v>-328.5</v>
      </c>
      <c r="Z5153" s="31">
        <f t="shared" si="402"/>
        <v>-0.19794045517266315</v>
      </c>
    </row>
    <row r="5154" spans="1:26">
      <c r="A5154" s="26">
        <v>5153</v>
      </c>
      <c r="B5154" s="7" t="s">
        <v>16576</v>
      </c>
      <c r="C5154" s="8">
        <v>44255</v>
      </c>
      <c r="D5154" s="12">
        <f t="shared" si="399"/>
        <v>2021</v>
      </c>
      <c r="E5154" s="12">
        <f t="shared" si="400"/>
        <v>2</v>
      </c>
      <c r="F5154" s="8" t="str">
        <f t="shared" si="401"/>
        <v>2021-02</v>
      </c>
      <c r="G5154" s="8">
        <v>44256</v>
      </c>
      <c r="H5154" s="23">
        <f t="shared" si="403"/>
        <v>1</v>
      </c>
      <c r="I5154" s="7" t="s">
        <v>122</v>
      </c>
      <c r="J5154" s="7" t="s">
        <v>702</v>
      </c>
      <c r="K5154" s="7" t="s">
        <v>159</v>
      </c>
      <c r="L5154" s="7" t="s">
        <v>83</v>
      </c>
      <c r="M5154" s="7" t="s">
        <v>31</v>
      </c>
      <c r="N5154" s="7" t="s">
        <v>134</v>
      </c>
      <c r="O5154" s="7" t="s">
        <v>135</v>
      </c>
      <c r="P5154" s="7" t="s">
        <v>16577</v>
      </c>
      <c r="Q5154" s="7" t="s">
        <v>58</v>
      </c>
      <c r="R5154" s="7" t="s">
        <v>16578</v>
      </c>
      <c r="S5154" s="7" t="s">
        <v>37</v>
      </c>
      <c r="T5154" s="7" t="s">
        <v>38</v>
      </c>
      <c r="U5154" s="7" t="s">
        <v>39</v>
      </c>
      <c r="V5154" s="10">
        <v>337.33</v>
      </c>
      <c r="W5154" s="6">
        <v>11</v>
      </c>
      <c r="X5154" s="11">
        <v>0.2</v>
      </c>
      <c r="Y5154" s="10">
        <v>-24.62</v>
      </c>
      <c r="Z5154" s="30">
        <f t="shared" si="402"/>
        <v>-7.2984910918092089E-2</v>
      </c>
    </row>
    <row r="5155" spans="1:26">
      <c r="A5155" s="27">
        <v>5154</v>
      </c>
      <c r="B5155" s="14" t="s">
        <v>16579</v>
      </c>
      <c r="C5155" s="15">
        <v>45080</v>
      </c>
      <c r="D5155" s="12">
        <f t="shared" si="399"/>
        <v>2023</v>
      </c>
      <c r="E5155" s="12">
        <f t="shared" si="400"/>
        <v>6</v>
      </c>
      <c r="F5155" s="15" t="str">
        <f t="shared" si="401"/>
        <v>2023-06</v>
      </c>
      <c r="G5155" s="15">
        <v>45088</v>
      </c>
      <c r="H5155" s="23">
        <f t="shared" si="403"/>
        <v>8</v>
      </c>
      <c r="I5155" s="14" t="s">
        <v>27</v>
      </c>
      <c r="J5155" s="14" t="s">
        <v>4289</v>
      </c>
      <c r="K5155" s="14" t="s">
        <v>793</v>
      </c>
      <c r="L5155" s="14" t="s">
        <v>66</v>
      </c>
      <c r="M5155" s="14" t="s">
        <v>31</v>
      </c>
      <c r="N5155" s="14" t="s">
        <v>55</v>
      </c>
      <c r="O5155" s="14" t="s">
        <v>56</v>
      </c>
      <c r="P5155" s="14" t="s">
        <v>16580</v>
      </c>
      <c r="Q5155" s="14" t="s">
        <v>58</v>
      </c>
      <c r="R5155" s="14" t="s">
        <v>16581</v>
      </c>
      <c r="S5155" s="14" t="s">
        <v>37</v>
      </c>
      <c r="T5155" s="14" t="s">
        <v>208</v>
      </c>
      <c r="U5155" s="14" t="s">
        <v>209</v>
      </c>
      <c r="V5155" s="16">
        <v>4183.22</v>
      </c>
      <c r="W5155" s="13">
        <v>10</v>
      </c>
      <c r="X5155" s="17">
        <v>0</v>
      </c>
      <c r="Y5155" s="16">
        <v>675.73</v>
      </c>
      <c r="Z5155" s="31">
        <f t="shared" si="402"/>
        <v>0.16153345987062598</v>
      </c>
    </row>
    <row r="5156" spans="1:26">
      <c r="A5156" s="26">
        <v>5155</v>
      </c>
      <c r="B5156" s="7" t="s">
        <v>16582</v>
      </c>
      <c r="C5156" s="8">
        <v>45527</v>
      </c>
      <c r="D5156" s="12">
        <f t="shared" si="399"/>
        <v>2024</v>
      </c>
      <c r="E5156" s="12">
        <f t="shared" si="400"/>
        <v>8</v>
      </c>
      <c r="F5156" s="8" t="str">
        <f t="shared" si="401"/>
        <v>2024-08</v>
      </c>
      <c r="G5156" s="8">
        <v>45532</v>
      </c>
      <c r="H5156" s="23">
        <f t="shared" si="403"/>
        <v>5</v>
      </c>
      <c r="I5156" s="7" t="s">
        <v>27</v>
      </c>
      <c r="J5156" s="7" t="s">
        <v>3156</v>
      </c>
      <c r="K5156" s="7" t="s">
        <v>2335</v>
      </c>
      <c r="L5156" s="7" t="s">
        <v>30</v>
      </c>
      <c r="M5156" s="7" t="s">
        <v>31</v>
      </c>
      <c r="N5156" s="7" t="s">
        <v>313</v>
      </c>
      <c r="O5156" s="7" t="s">
        <v>314</v>
      </c>
      <c r="P5156" s="7" t="s">
        <v>16583</v>
      </c>
      <c r="Q5156" s="7" t="s">
        <v>146</v>
      </c>
      <c r="R5156" s="7" t="s">
        <v>16584</v>
      </c>
      <c r="S5156" s="7" t="s">
        <v>48</v>
      </c>
      <c r="T5156" s="7" t="s">
        <v>69</v>
      </c>
      <c r="U5156" s="7" t="s">
        <v>70</v>
      </c>
      <c r="V5156" s="10">
        <v>221.32</v>
      </c>
      <c r="W5156" s="6">
        <v>8</v>
      </c>
      <c r="X5156" s="11">
        <v>0.5</v>
      </c>
      <c r="Y5156" s="10">
        <v>7.15</v>
      </c>
      <c r="Z5156" s="30">
        <f t="shared" si="402"/>
        <v>3.230616302186879E-2</v>
      </c>
    </row>
    <row r="5157" spans="1:26">
      <c r="A5157" s="27">
        <v>5156</v>
      </c>
      <c r="B5157" s="14" t="s">
        <v>16585</v>
      </c>
      <c r="C5157" s="15">
        <v>44388</v>
      </c>
      <c r="D5157" s="12">
        <f t="shared" si="399"/>
        <v>2021</v>
      </c>
      <c r="E5157" s="12">
        <f t="shared" si="400"/>
        <v>7</v>
      </c>
      <c r="F5157" s="15" t="str">
        <f t="shared" si="401"/>
        <v>2021-07</v>
      </c>
      <c r="G5157" s="15">
        <v>44393</v>
      </c>
      <c r="H5157" s="23">
        <f t="shared" si="403"/>
        <v>5</v>
      </c>
      <c r="I5157" s="14" t="s">
        <v>27</v>
      </c>
      <c r="J5157" s="14" t="s">
        <v>4103</v>
      </c>
      <c r="K5157" s="14" t="s">
        <v>3773</v>
      </c>
      <c r="L5157" s="14" t="s">
        <v>83</v>
      </c>
      <c r="M5157" s="14" t="s">
        <v>31</v>
      </c>
      <c r="N5157" s="14" t="s">
        <v>711</v>
      </c>
      <c r="O5157" s="14" t="s">
        <v>712</v>
      </c>
      <c r="P5157" s="14" t="s">
        <v>16586</v>
      </c>
      <c r="Q5157" s="14" t="s">
        <v>35</v>
      </c>
      <c r="R5157" s="14" t="s">
        <v>16587</v>
      </c>
      <c r="S5157" s="14" t="s">
        <v>110</v>
      </c>
      <c r="T5157" s="14" t="s">
        <v>243</v>
      </c>
      <c r="U5157" s="14" t="s">
        <v>339</v>
      </c>
      <c r="V5157" s="16">
        <v>538.48</v>
      </c>
      <c r="W5157" s="13">
        <v>4</v>
      </c>
      <c r="X5157" s="17">
        <v>0</v>
      </c>
      <c r="Y5157" s="16">
        <v>-7.95</v>
      </c>
      <c r="Z5157" s="31">
        <f t="shared" si="402"/>
        <v>-1.4763779527559055E-2</v>
      </c>
    </row>
    <row r="5158" spans="1:26">
      <c r="A5158" s="26">
        <v>5157</v>
      </c>
      <c r="B5158" s="7" t="s">
        <v>16588</v>
      </c>
      <c r="C5158" s="8">
        <v>44938</v>
      </c>
      <c r="D5158" s="12">
        <f t="shared" si="399"/>
        <v>2023</v>
      </c>
      <c r="E5158" s="12">
        <f t="shared" si="400"/>
        <v>1</v>
      </c>
      <c r="F5158" s="8" t="str">
        <f t="shared" si="401"/>
        <v>2023-01</v>
      </c>
      <c r="G5158" s="8">
        <v>44944</v>
      </c>
      <c r="H5158" s="23">
        <f t="shared" si="403"/>
        <v>6</v>
      </c>
      <c r="I5158" s="7" t="s">
        <v>27</v>
      </c>
      <c r="J5158" s="7" t="s">
        <v>4185</v>
      </c>
      <c r="K5158" s="7" t="s">
        <v>953</v>
      </c>
      <c r="L5158" s="7" t="s">
        <v>30</v>
      </c>
      <c r="M5158" s="7" t="s">
        <v>31</v>
      </c>
      <c r="N5158" s="7" t="s">
        <v>220</v>
      </c>
      <c r="O5158" s="7" t="s">
        <v>220</v>
      </c>
      <c r="P5158" s="7" t="s">
        <v>16589</v>
      </c>
      <c r="Q5158" s="7" t="s">
        <v>58</v>
      </c>
      <c r="R5158" s="7" t="s">
        <v>16590</v>
      </c>
      <c r="S5158" s="7" t="s">
        <v>110</v>
      </c>
      <c r="T5158" s="7" t="s">
        <v>111</v>
      </c>
      <c r="U5158" s="7" t="s">
        <v>216</v>
      </c>
      <c r="V5158" s="10">
        <v>2520.11</v>
      </c>
      <c r="W5158" s="6">
        <v>11</v>
      </c>
      <c r="X5158" s="11">
        <v>0.1</v>
      </c>
      <c r="Y5158" s="10">
        <v>-454.31</v>
      </c>
      <c r="Z5158" s="30">
        <f t="shared" si="402"/>
        <v>-0.18027387693394334</v>
      </c>
    </row>
    <row r="5159" spans="1:26">
      <c r="A5159" s="27">
        <v>5158</v>
      </c>
      <c r="B5159" s="14" t="s">
        <v>16591</v>
      </c>
      <c r="C5159" s="15">
        <v>44414</v>
      </c>
      <c r="D5159" s="12">
        <f t="shared" si="399"/>
        <v>2021</v>
      </c>
      <c r="E5159" s="12">
        <f t="shared" si="400"/>
        <v>8</v>
      </c>
      <c r="F5159" s="15" t="str">
        <f t="shared" si="401"/>
        <v>2021-08</v>
      </c>
      <c r="G5159" s="15">
        <v>44414</v>
      </c>
      <c r="H5159" s="23">
        <f t="shared" si="403"/>
        <v>0</v>
      </c>
      <c r="I5159" s="14" t="s">
        <v>63</v>
      </c>
      <c r="J5159" s="14" t="s">
        <v>463</v>
      </c>
      <c r="K5159" s="14" t="s">
        <v>464</v>
      </c>
      <c r="L5159" s="14" t="s">
        <v>83</v>
      </c>
      <c r="M5159" s="14" t="s">
        <v>31</v>
      </c>
      <c r="N5159" s="14" t="s">
        <v>32</v>
      </c>
      <c r="O5159" s="14" t="s">
        <v>33</v>
      </c>
      <c r="P5159" s="14" t="s">
        <v>16592</v>
      </c>
      <c r="Q5159" s="14" t="s">
        <v>35</v>
      </c>
      <c r="R5159" s="14" t="s">
        <v>16593</v>
      </c>
      <c r="S5159" s="14" t="s">
        <v>110</v>
      </c>
      <c r="T5159" s="14" t="s">
        <v>148</v>
      </c>
      <c r="U5159" s="14" t="s">
        <v>149</v>
      </c>
      <c r="V5159" s="16">
        <v>412.98</v>
      </c>
      <c r="W5159" s="13">
        <v>3</v>
      </c>
      <c r="X5159" s="17">
        <v>0.2</v>
      </c>
      <c r="Y5159" s="16">
        <v>38.909999999999997</v>
      </c>
      <c r="Z5159" s="31">
        <f t="shared" si="402"/>
        <v>9.4217637657997955E-2</v>
      </c>
    </row>
    <row r="5160" spans="1:26">
      <c r="A5160" s="26">
        <v>5159</v>
      </c>
      <c r="B5160" s="7" t="s">
        <v>16594</v>
      </c>
      <c r="C5160" s="8">
        <v>45287</v>
      </c>
      <c r="D5160" s="12">
        <f t="shared" si="399"/>
        <v>2023</v>
      </c>
      <c r="E5160" s="12">
        <f t="shared" si="400"/>
        <v>12</v>
      </c>
      <c r="F5160" s="8" t="str">
        <f t="shared" si="401"/>
        <v>2023-12</v>
      </c>
      <c r="G5160" s="8">
        <v>45290</v>
      </c>
      <c r="H5160" s="23">
        <f t="shared" si="403"/>
        <v>3</v>
      </c>
      <c r="I5160" s="7" t="s">
        <v>52</v>
      </c>
      <c r="J5160" s="7" t="s">
        <v>2469</v>
      </c>
      <c r="K5160" s="7" t="s">
        <v>2470</v>
      </c>
      <c r="L5160" s="7" t="s">
        <v>66</v>
      </c>
      <c r="M5160" s="7" t="s">
        <v>31</v>
      </c>
      <c r="N5160" s="7" t="s">
        <v>74</v>
      </c>
      <c r="O5160" s="7" t="s">
        <v>75</v>
      </c>
      <c r="P5160" s="7" t="s">
        <v>16595</v>
      </c>
      <c r="Q5160" s="7" t="s">
        <v>46</v>
      </c>
      <c r="R5160" s="7" t="s">
        <v>16596</v>
      </c>
      <c r="S5160" s="7" t="s">
        <v>110</v>
      </c>
      <c r="T5160" s="7" t="s">
        <v>111</v>
      </c>
      <c r="U5160" s="7" t="s">
        <v>287</v>
      </c>
      <c r="V5160" s="10">
        <v>13692.83</v>
      </c>
      <c r="W5160" s="6">
        <v>11</v>
      </c>
      <c r="X5160" s="11">
        <v>0</v>
      </c>
      <c r="Y5160" s="10">
        <v>2060.9699999999998</v>
      </c>
      <c r="Z5160" s="30">
        <f t="shared" si="402"/>
        <v>0.15051453936111087</v>
      </c>
    </row>
    <row r="5161" spans="1:26">
      <c r="A5161" s="27">
        <v>5160</v>
      </c>
      <c r="B5161" s="14" t="s">
        <v>16597</v>
      </c>
      <c r="C5161" s="15">
        <v>45362</v>
      </c>
      <c r="D5161" s="12">
        <f t="shared" si="399"/>
        <v>2024</v>
      </c>
      <c r="E5161" s="12">
        <f t="shared" si="400"/>
        <v>3</v>
      </c>
      <c r="F5161" s="15" t="str">
        <f t="shared" si="401"/>
        <v>2024-03</v>
      </c>
      <c r="G5161" s="15">
        <v>45364</v>
      </c>
      <c r="H5161" s="23">
        <f t="shared" si="403"/>
        <v>2</v>
      </c>
      <c r="I5161" s="14" t="s">
        <v>122</v>
      </c>
      <c r="J5161" s="14" t="s">
        <v>1627</v>
      </c>
      <c r="K5161" s="14" t="s">
        <v>1628</v>
      </c>
      <c r="L5161" s="14" t="s">
        <v>83</v>
      </c>
      <c r="M5161" s="14" t="s">
        <v>31</v>
      </c>
      <c r="N5161" s="14" t="s">
        <v>32</v>
      </c>
      <c r="O5161" s="14" t="s">
        <v>33</v>
      </c>
      <c r="P5161" s="14" t="s">
        <v>8167</v>
      </c>
      <c r="Q5161" s="14" t="s">
        <v>35</v>
      </c>
      <c r="R5161" s="14" t="s">
        <v>16598</v>
      </c>
      <c r="S5161" s="14" t="s">
        <v>110</v>
      </c>
      <c r="T5161" s="14" t="s">
        <v>223</v>
      </c>
      <c r="U5161" s="14" t="s">
        <v>224</v>
      </c>
      <c r="V5161" s="16">
        <v>299.44</v>
      </c>
      <c r="W5161" s="13">
        <v>2</v>
      </c>
      <c r="X5161" s="17">
        <v>0</v>
      </c>
      <c r="Y5161" s="16">
        <v>20.170000000000002</v>
      </c>
      <c r="Z5161" s="31">
        <f t="shared" si="402"/>
        <v>6.7359070264493726E-2</v>
      </c>
    </row>
    <row r="5162" spans="1:26">
      <c r="A5162" s="26">
        <v>5161</v>
      </c>
      <c r="B5162" s="7" t="s">
        <v>16599</v>
      </c>
      <c r="C5162" s="8">
        <v>45140</v>
      </c>
      <c r="D5162" s="12">
        <f t="shared" si="399"/>
        <v>2023</v>
      </c>
      <c r="E5162" s="12">
        <f t="shared" si="400"/>
        <v>8</v>
      </c>
      <c r="F5162" s="8" t="str">
        <f t="shared" si="401"/>
        <v>2023-08</v>
      </c>
      <c r="G5162" s="8">
        <v>45145</v>
      </c>
      <c r="H5162" s="23">
        <f t="shared" si="403"/>
        <v>5</v>
      </c>
      <c r="I5162" s="7" t="s">
        <v>27</v>
      </c>
      <c r="J5162" s="7" t="s">
        <v>709</v>
      </c>
      <c r="K5162" s="7" t="s">
        <v>710</v>
      </c>
      <c r="L5162" s="7" t="s">
        <v>83</v>
      </c>
      <c r="M5162" s="7" t="s">
        <v>31</v>
      </c>
      <c r="N5162" s="7" t="s">
        <v>711</v>
      </c>
      <c r="O5162" s="7" t="s">
        <v>712</v>
      </c>
      <c r="P5162" s="7" t="s">
        <v>16600</v>
      </c>
      <c r="Q5162" s="7" t="s">
        <v>35</v>
      </c>
      <c r="R5162" s="7" t="s">
        <v>16601</v>
      </c>
      <c r="S5162" s="7" t="s">
        <v>37</v>
      </c>
      <c r="T5162" s="7" t="s">
        <v>170</v>
      </c>
      <c r="U5162" s="7" t="s">
        <v>171</v>
      </c>
      <c r="V5162" s="10">
        <v>12167.76</v>
      </c>
      <c r="W5162" s="6">
        <v>13</v>
      </c>
      <c r="X5162" s="11">
        <v>0.2</v>
      </c>
      <c r="Y5162" s="10">
        <v>140.88</v>
      </c>
      <c r="Z5162" s="30">
        <f t="shared" si="402"/>
        <v>1.1578137635850805E-2</v>
      </c>
    </row>
    <row r="5163" spans="1:26">
      <c r="A5163" s="27">
        <v>5162</v>
      </c>
      <c r="B5163" s="14" t="s">
        <v>16602</v>
      </c>
      <c r="C5163" s="15">
        <v>45471</v>
      </c>
      <c r="D5163" s="12">
        <f t="shared" si="399"/>
        <v>2024</v>
      </c>
      <c r="E5163" s="12">
        <f t="shared" si="400"/>
        <v>6</v>
      </c>
      <c r="F5163" s="15" t="str">
        <f t="shared" si="401"/>
        <v>2024-06</v>
      </c>
      <c r="G5163" s="15">
        <v>45476</v>
      </c>
      <c r="H5163" s="23">
        <f t="shared" si="403"/>
        <v>5</v>
      </c>
      <c r="I5163" s="14" t="s">
        <v>27</v>
      </c>
      <c r="J5163" s="14" t="s">
        <v>2400</v>
      </c>
      <c r="K5163" s="14" t="s">
        <v>2401</v>
      </c>
      <c r="L5163" s="14" t="s">
        <v>83</v>
      </c>
      <c r="M5163" s="14" t="s">
        <v>31</v>
      </c>
      <c r="N5163" s="14" t="s">
        <v>166</v>
      </c>
      <c r="O5163" s="14" t="s">
        <v>167</v>
      </c>
      <c r="P5163" s="14" t="s">
        <v>16603</v>
      </c>
      <c r="Q5163" s="14" t="s">
        <v>35</v>
      </c>
      <c r="R5163" s="14" t="s">
        <v>16604</v>
      </c>
      <c r="S5163" s="14" t="s">
        <v>37</v>
      </c>
      <c r="T5163" s="14" t="s">
        <v>208</v>
      </c>
      <c r="U5163" s="14" t="s">
        <v>265</v>
      </c>
      <c r="V5163" s="16">
        <v>8765.57</v>
      </c>
      <c r="W5163" s="13">
        <v>14</v>
      </c>
      <c r="X5163" s="17">
        <v>0.1</v>
      </c>
      <c r="Y5163" s="16">
        <v>2871.69</v>
      </c>
      <c r="Z5163" s="31">
        <f t="shared" si="402"/>
        <v>0.32761018393555696</v>
      </c>
    </row>
    <row r="5164" spans="1:26">
      <c r="A5164" s="26">
        <v>5163</v>
      </c>
      <c r="B5164" s="7" t="s">
        <v>16605</v>
      </c>
      <c r="C5164" s="8">
        <v>45066</v>
      </c>
      <c r="D5164" s="12">
        <f t="shared" si="399"/>
        <v>2023</v>
      </c>
      <c r="E5164" s="12">
        <f t="shared" si="400"/>
        <v>5</v>
      </c>
      <c r="F5164" s="8" t="str">
        <f t="shared" si="401"/>
        <v>2023-05</v>
      </c>
      <c r="G5164" s="8">
        <v>45066</v>
      </c>
      <c r="H5164" s="23">
        <f t="shared" si="403"/>
        <v>0</v>
      </c>
      <c r="I5164" s="7" t="s">
        <v>63</v>
      </c>
      <c r="J5164" s="7" t="s">
        <v>4658</v>
      </c>
      <c r="K5164" s="7" t="s">
        <v>4659</v>
      </c>
      <c r="L5164" s="7" t="s">
        <v>66</v>
      </c>
      <c r="M5164" s="7" t="s">
        <v>31</v>
      </c>
      <c r="N5164" s="7" t="s">
        <v>74</v>
      </c>
      <c r="O5164" s="7" t="s">
        <v>75</v>
      </c>
      <c r="P5164" s="7" t="s">
        <v>16606</v>
      </c>
      <c r="Q5164" s="7" t="s">
        <v>46</v>
      </c>
      <c r="R5164" s="7" t="s">
        <v>16607</v>
      </c>
      <c r="S5164" s="7" t="s">
        <v>110</v>
      </c>
      <c r="T5164" s="7" t="s">
        <v>148</v>
      </c>
      <c r="U5164" s="7" t="s">
        <v>149</v>
      </c>
      <c r="V5164" s="10">
        <v>4204.57</v>
      </c>
      <c r="W5164" s="6">
        <v>13</v>
      </c>
      <c r="X5164" s="11">
        <v>0.2</v>
      </c>
      <c r="Y5164" s="10">
        <v>876.49</v>
      </c>
      <c r="Z5164" s="30">
        <f t="shared" si="402"/>
        <v>0.20846126952339955</v>
      </c>
    </row>
    <row r="5165" spans="1:26">
      <c r="A5165" s="27">
        <v>5164</v>
      </c>
      <c r="B5165" s="14" t="s">
        <v>16608</v>
      </c>
      <c r="C5165" s="15">
        <v>44722</v>
      </c>
      <c r="D5165" s="12">
        <f t="shared" si="399"/>
        <v>2022</v>
      </c>
      <c r="E5165" s="12">
        <f t="shared" si="400"/>
        <v>6</v>
      </c>
      <c r="F5165" s="15" t="str">
        <f t="shared" si="401"/>
        <v>2022-06</v>
      </c>
      <c r="G5165" s="15">
        <v>44726</v>
      </c>
      <c r="H5165" s="23">
        <f t="shared" si="403"/>
        <v>4</v>
      </c>
      <c r="I5165" s="14" t="s">
        <v>52</v>
      </c>
      <c r="J5165" s="14" t="s">
        <v>4289</v>
      </c>
      <c r="K5165" s="14" t="s">
        <v>793</v>
      </c>
      <c r="L5165" s="14" t="s">
        <v>66</v>
      </c>
      <c r="M5165" s="14" t="s">
        <v>31</v>
      </c>
      <c r="N5165" s="14" t="s">
        <v>55</v>
      </c>
      <c r="O5165" s="14" t="s">
        <v>56</v>
      </c>
      <c r="P5165" s="14" t="s">
        <v>16609</v>
      </c>
      <c r="Q5165" s="14" t="s">
        <v>58</v>
      </c>
      <c r="R5165" s="14" t="s">
        <v>16610</v>
      </c>
      <c r="S5165" s="14" t="s">
        <v>37</v>
      </c>
      <c r="T5165" s="14" t="s">
        <v>60</v>
      </c>
      <c r="U5165" s="14" t="s">
        <v>317</v>
      </c>
      <c r="V5165" s="16">
        <v>3151.3</v>
      </c>
      <c r="W5165" s="13">
        <v>6</v>
      </c>
      <c r="X5165" s="17">
        <v>0.3</v>
      </c>
      <c r="Y5165" s="16">
        <v>685.03</v>
      </c>
      <c r="Z5165" s="31">
        <f t="shared" si="402"/>
        <v>0.21738012883571858</v>
      </c>
    </row>
    <row r="5166" spans="1:26">
      <c r="A5166" s="26">
        <v>5165</v>
      </c>
      <c r="B5166" s="7" t="s">
        <v>16611</v>
      </c>
      <c r="C5166" s="8">
        <v>45402</v>
      </c>
      <c r="D5166" s="12">
        <f t="shared" si="399"/>
        <v>2024</v>
      </c>
      <c r="E5166" s="12">
        <f t="shared" si="400"/>
        <v>4</v>
      </c>
      <c r="F5166" s="8" t="str">
        <f t="shared" si="401"/>
        <v>2024-04</v>
      </c>
      <c r="G5166" s="8">
        <v>45402</v>
      </c>
      <c r="H5166" s="23">
        <f t="shared" si="403"/>
        <v>0</v>
      </c>
      <c r="I5166" s="7" t="s">
        <v>63</v>
      </c>
      <c r="J5166" s="7" t="s">
        <v>1213</v>
      </c>
      <c r="K5166" s="7" t="s">
        <v>1104</v>
      </c>
      <c r="L5166" s="7" t="s">
        <v>66</v>
      </c>
      <c r="M5166" s="7" t="s">
        <v>31</v>
      </c>
      <c r="N5166" s="7" t="s">
        <v>283</v>
      </c>
      <c r="O5166" s="7" t="s">
        <v>284</v>
      </c>
      <c r="P5166" s="7" t="s">
        <v>16612</v>
      </c>
      <c r="Q5166" s="7" t="s">
        <v>146</v>
      </c>
      <c r="R5166" s="7" t="s">
        <v>16613</v>
      </c>
      <c r="S5166" s="7" t="s">
        <v>37</v>
      </c>
      <c r="T5166" s="7" t="s">
        <v>170</v>
      </c>
      <c r="U5166" s="7" t="s">
        <v>171</v>
      </c>
      <c r="V5166" s="10">
        <v>3866.8</v>
      </c>
      <c r="W5166" s="6">
        <v>7</v>
      </c>
      <c r="X5166" s="11">
        <v>0.2</v>
      </c>
      <c r="Y5166" s="10">
        <v>1232.43</v>
      </c>
      <c r="Z5166" s="30">
        <f t="shared" si="402"/>
        <v>0.31872090617564913</v>
      </c>
    </row>
    <row r="5167" spans="1:26">
      <c r="A5167" s="27">
        <v>5166</v>
      </c>
      <c r="B5167" s="14" t="s">
        <v>16614</v>
      </c>
      <c r="C5167" s="15">
        <v>45426</v>
      </c>
      <c r="D5167" s="12">
        <f t="shared" si="399"/>
        <v>2024</v>
      </c>
      <c r="E5167" s="12">
        <f t="shared" si="400"/>
        <v>5</v>
      </c>
      <c r="F5167" s="15" t="str">
        <f t="shared" si="401"/>
        <v>2024-05</v>
      </c>
      <c r="G5167" s="15">
        <v>45427</v>
      </c>
      <c r="H5167" s="23">
        <f t="shared" si="403"/>
        <v>1</v>
      </c>
      <c r="I5167" s="14" t="s">
        <v>122</v>
      </c>
      <c r="J5167" s="14" t="s">
        <v>3125</v>
      </c>
      <c r="K5167" s="14" t="s">
        <v>2705</v>
      </c>
      <c r="L5167" s="14" t="s">
        <v>30</v>
      </c>
      <c r="M5167" s="14" t="s">
        <v>31</v>
      </c>
      <c r="N5167" s="14" t="s">
        <v>74</v>
      </c>
      <c r="O5167" s="14" t="s">
        <v>75</v>
      </c>
      <c r="P5167" s="14" t="s">
        <v>16615</v>
      </c>
      <c r="Q5167" s="14" t="s">
        <v>46</v>
      </c>
      <c r="R5167" s="14" t="s">
        <v>16616</v>
      </c>
      <c r="S5167" s="14" t="s">
        <v>48</v>
      </c>
      <c r="T5167" s="14" t="s">
        <v>95</v>
      </c>
      <c r="U5167" s="14" t="s">
        <v>96</v>
      </c>
      <c r="V5167" s="16">
        <v>386.24</v>
      </c>
      <c r="W5167" s="13">
        <v>11</v>
      </c>
      <c r="X5167" s="17">
        <v>0.3</v>
      </c>
      <c r="Y5167" s="16">
        <v>148.1</v>
      </c>
      <c r="Z5167" s="31">
        <f t="shared" si="402"/>
        <v>0.38344034797017396</v>
      </c>
    </row>
    <row r="5168" spans="1:26">
      <c r="A5168" s="26">
        <v>5167</v>
      </c>
      <c r="B5168" s="7" t="s">
        <v>16617</v>
      </c>
      <c r="C5168" s="8">
        <v>45382</v>
      </c>
      <c r="D5168" s="12">
        <f t="shared" si="399"/>
        <v>2024</v>
      </c>
      <c r="E5168" s="12">
        <f t="shared" si="400"/>
        <v>3</v>
      </c>
      <c r="F5168" s="8" t="str">
        <f t="shared" si="401"/>
        <v>2024-03</v>
      </c>
      <c r="G5168" s="8">
        <v>45384</v>
      </c>
      <c r="H5168" s="23">
        <f t="shared" si="403"/>
        <v>2</v>
      </c>
      <c r="I5168" s="7" t="s">
        <v>122</v>
      </c>
      <c r="J5168" s="7" t="s">
        <v>7288</v>
      </c>
      <c r="K5168" s="7" t="s">
        <v>6304</v>
      </c>
      <c r="L5168" s="7" t="s">
        <v>30</v>
      </c>
      <c r="M5168" s="7" t="s">
        <v>31</v>
      </c>
      <c r="N5168" s="7" t="s">
        <v>143</v>
      </c>
      <c r="O5168" s="7" t="s">
        <v>144</v>
      </c>
      <c r="P5168" s="7" t="s">
        <v>16618</v>
      </c>
      <c r="Q5168" s="7" t="s">
        <v>146</v>
      </c>
      <c r="R5168" s="7" t="s">
        <v>16619</v>
      </c>
      <c r="S5168" s="7" t="s">
        <v>37</v>
      </c>
      <c r="T5168" s="7" t="s">
        <v>38</v>
      </c>
      <c r="U5168" s="7" t="s">
        <v>39</v>
      </c>
      <c r="V5168" s="10">
        <v>1239.53</v>
      </c>
      <c r="W5168" s="6">
        <v>3</v>
      </c>
      <c r="X5168" s="11">
        <v>0.3</v>
      </c>
      <c r="Y5168" s="10">
        <v>-32.81</v>
      </c>
      <c r="Z5168" s="30">
        <f t="shared" si="402"/>
        <v>-2.6469710293417669E-2</v>
      </c>
    </row>
    <row r="5169" spans="1:26">
      <c r="A5169" s="27">
        <v>5168</v>
      </c>
      <c r="B5169" s="14" t="s">
        <v>16620</v>
      </c>
      <c r="C5169" s="15">
        <v>45615</v>
      </c>
      <c r="D5169" s="12">
        <f t="shared" si="399"/>
        <v>2024</v>
      </c>
      <c r="E5169" s="12">
        <f t="shared" si="400"/>
        <v>11</v>
      </c>
      <c r="F5169" s="15" t="str">
        <f t="shared" si="401"/>
        <v>2024-11</v>
      </c>
      <c r="G5169" s="15">
        <v>45621</v>
      </c>
      <c r="H5169" s="23">
        <f t="shared" si="403"/>
        <v>6</v>
      </c>
      <c r="I5169" s="14" t="s">
        <v>27</v>
      </c>
      <c r="J5169" s="14" t="s">
        <v>2879</v>
      </c>
      <c r="K5169" s="14" t="s">
        <v>2880</v>
      </c>
      <c r="L5169" s="14" t="s">
        <v>30</v>
      </c>
      <c r="M5169" s="14" t="s">
        <v>31</v>
      </c>
      <c r="N5169" s="14" t="s">
        <v>116</v>
      </c>
      <c r="O5169" s="14" t="s">
        <v>117</v>
      </c>
      <c r="P5169" s="14" t="s">
        <v>16621</v>
      </c>
      <c r="Q5169" s="14" t="s">
        <v>58</v>
      </c>
      <c r="R5169" s="14" t="s">
        <v>16622</v>
      </c>
      <c r="S5169" s="14" t="s">
        <v>48</v>
      </c>
      <c r="T5169" s="14" t="s">
        <v>78</v>
      </c>
      <c r="U5169" s="14" t="s">
        <v>956</v>
      </c>
      <c r="V5169" s="16">
        <v>318.43</v>
      </c>
      <c r="W5169" s="13">
        <v>4</v>
      </c>
      <c r="X5169" s="17">
        <v>0.3</v>
      </c>
      <c r="Y5169" s="16">
        <v>27.21</v>
      </c>
      <c r="Z5169" s="31">
        <f t="shared" si="402"/>
        <v>8.54504914737933E-2</v>
      </c>
    </row>
    <row r="5170" spans="1:26">
      <c r="A5170" s="26">
        <v>5169</v>
      </c>
      <c r="B5170" s="7" t="s">
        <v>16623</v>
      </c>
      <c r="C5170" s="8">
        <v>44695</v>
      </c>
      <c r="D5170" s="12">
        <f t="shared" si="399"/>
        <v>2022</v>
      </c>
      <c r="E5170" s="12">
        <f t="shared" si="400"/>
        <v>5</v>
      </c>
      <c r="F5170" s="8" t="str">
        <f t="shared" si="401"/>
        <v>2022-05</v>
      </c>
      <c r="G5170" s="8">
        <v>44697</v>
      </c>
      <c r="H5170" s="23">
        <f t="shared" si="403"/>
        <v>2</v>
      </c>
      <c r="I5170" s="7" t="s">
        <v>122</v>
      </c>
      <c r="J5170" s="7" t="s">
        <v>2123</v>
      </c>
      <c r="K5170" s="7" t="s">
        <v>2124</v>
      </c>
      <c r="L5170" s="7" t="s">
        <v>66</v>
      </c>
      <c r="M5170" s="7" t="s">
        <v>31</v>
      </c>
      <c r="N5170" s="7" t="s">
        <v>143</v>
      </c>
      <c r="O5170" s="7" t="s">
        <v>144</v>
      </c>
      <c r="P5170" s="7" t="s">
        <v>16624</v>
      </c>
      <c r="Q5170" s="7" t="s">
        <v>146</v>
      </c>
      <c r="R5170" s="7" t="s">
        <v>16625</v>
      </c>
      <c r="S5170" s="7" t="s">
        <v>110</v>
      </c>
      <c r="T5170" s="7" t="s">
        <v>223</v>
      </c>
      <c r="U5170" s="7" t="s">
        <v>449</v>
      </c>
      <c r="V5170" s="10">
        <v>879.93</v>
      </c>
      <c r="W5170" s="6">
        <v>6</v>
      </c>
      <c r="X5170" s="11">
        <v>0.2</v>
      </c>
      <c r="Y5170" s="10">
        <v>115.52</v>
      </c>
      <c r="Z5170" s="30">
        <f t="shared" si="402"/>
        <v>0.13128317025217914</v>
      </c>
    </row>
    <row r="5171" spans="1:26">
      <c r="A5171" s="27">
        <v>5170</v>
      </c>
      <c r="B5171" s="14" t="s">
        <v>16626</v>
      </c>
      <c r="C5171" s="15">
        <v>44335</v>
      </c>
      <c r="D5171" s="12">
        <f t="shared" si="399"/>
        <v>2021</v>
      </c>
      <c r="E5171" s="12">
        <f t="shared" si="400"/>
        <v>5</v>
      </c>
      <c r="F5171" s="15" t="str">
        <f t="shared" si="401"/>
        <v>2021-05</v>
      </c>
      <c r="G5171" s="15">
        <v>44338</v>
      </c>
      <c r="H5171" s="23">
        <f t="shared" si="403"/>
        <v>3</v>
      </c>
      <c r="I5171" s="14" t="s">
        <v>122</v>
      </c>
      <c r="J5171" s="14" t="s">
        <v>934</v>
      </c>
      <c r="K5171" s="14" t="s">
        <v>380</v>
      </c>
      <c r="L5171" s="14" t="s">
        <v>30</v>
      </c>
      <c r="M5171" s="14" t="s">
        <v>31</v>
      </c>
      <c r="N5171" s="14" t="s">
        <v>116</v>
      </c>
      <c r="O5171" s="14" t="s">
        <v>117</v>
      </c>
      <c r="P5171" s="14" t="s">
        <v>16627</v>
      </c>
      <c r="Q5171" s="14" t="s">
        <v>58</v>
      </c>
      <c r="R5171" s="14" t="s">
        <v>16628</v>
      </c>
      <c r="S5171" s="14" t="s">
        <v>110</v>
      </c>
      <c r="T5171" s="14" t="s">
        <v>243</v>
      </c>
      <c r="U5171" s="14" t="s">
        <v>481</v>
      </c>
      <c r="V5171" s="16">
        <v>3050.67</v>
      </c>
      <c r="W5171" s="13">
        <v>8</v>
      </c>
      <c r="X5171" s="17">
        <v>0.1</v>
      </c>
      <c r="Y5171" s="16">
        <v>-202.35</v>
      </c>
      <c r="Z5171" s="31">
        <f t="shared" si="402"/>
        <v>-6.6329691510389518E-2</v>
      </c>
    </row>
    <row r="5172" spans="1:26">
      <c r="A5172" s="26">
        <v>5171</v>
      </c>
      <c r="B5172" s="7" t="s">
        <v>16629</v>
      </c>
      <c r="C5172" s="8">
        <v>45276</v>
      </c>
      <c r="D5172" s="12">
        <f t="shared" si="399"/>
        <v>2023</v>
      </c>
      <c r="E5172" s="12">
        <f t="shared" si="400"/>
        <v>12</v>
      </c>
      <c r="F5172" s="8" t="str">
        <f t="shared" si="401"/>
        <v>2023-12</v>
      </c>
      <c r="G5172" s="8">
        <v>45279</v>
      </c>
      <c r="H5172" s="23">
        <f t="shared" si="403"/>
        <v>3</v>
      </c>
      <c r="I5172" s="7" t="s">
        <v>52</v>
      </c>
      <c r="J5172" s="7" t="s">
        <v>4110</v>
      </c>
      <c r="K5172" s="7" t="s">
        <v>2780</v>
      </c>
      <c r="L5172" s="7" t="s">
        <v>66</v>
      </c>
      <c r="M5172" s="7" t="s">
        <v>31</v>
      </c>
      <c r="N5172" s="7" t="s">
        <v>106</v>
      </c>
      <c r="O5172" s="7" t="s">
        <v>107</v>
      </c>
      <c r="P5172" s="7" t="s">
        <v>16630</v>
      </c>
      <c r="Q5172" s="7" t="s">
        <v>35</v>
      </c>
      <c r="R5172" s="7" t="s">
        <v>16631</v>
      </c>
      <c r="S5172" s="7" t="s">
        <v>37</v>
      </c>
      <c r="T5172" s="7" t="s">
        <v>208</v>
      </c>
      <c r="U5172" s="7" t="s">
        <v>209</v>
      </c>
      <c r="V5172" s="10">
        <v>3506.43</v>
      </c>
      <c r="W5172" s="6">
        <v>5</v>
      </c>
      <c r="X5172" s="11">
        <v>0.1</v>
      </c>
      <c r="Y5172" s="10">
        <v>-467.49</v>
      </c>
      <c r="Z5172" s="30">
        <f t="shared" si="402"/>
        <v>-0.13332363686142318</v>
      </c>
    </row>
    <row r="5173" spans="1:26">
      <c r="A5173" s="27">
        <v>5172</v>
      </c>
      <c r="B5173" s="14" t="s">
        <v>16632</v>
      </c>
      <c r="C5173" s="15">
        <v>45231</v>
      </c>
      <c r="D5173" s="12">
        <f t="shared" si="399"/>
        <v>2023</v>
      </c>
      <c r="E5173" s="12">
        <f t="shared" si="400"/>
        <v>11</v>
      </c>
      <c r="F5173" s="15" t="str">
        <f t="shared" si="401"/>
        <v>2023-11</v>
      </c>
      <c r="G5173" s="15">
        <v>45234</v>
      </c>
      <c r="H5173" s="23">
        <f t="shared" si="403"/>
        <v>3</v>
      </c>
      <c r="I5173" s="14" t="s">
        <v>52</v>
      </c>
      <c r="J5173" s="14" t="s">
        <v>1945</v>
      </c>
      <c r="K5173" s="14" t="s">
        <v>1946</v>
      </c>
      <c r="L5173" s="14" t="s">
        <v>83</v>
      </c>
      <c r="M5173" s="14" t="s">
        <v>31</v>
      </c>
      <c r="N5173" s="14" t="s">
        <v>74</v>
      </c>
      <c r="O5173" s="14" t="s">
        <v>75</v>
      </c>
      <c r="P5173" s="14" t="s">
        <v>16633</v>
      </c>
      <c r="Q5173" s="14" t="s">
        <v>46</v>
      </c>
      <c r="R5173" s="14" t="s">
        <v>16634</v>
      </c>
      <c r="S5173" s="14" t="s">
        <v>37</v>
      </c>
      <c r="T5173" s="14" t="s">
        <v>38</v>
      </c>
      <c r="U5173" s="14" t="s">
        <v>39</v>
      </c>
      <c r="V5173" s="16">
        <v>2359.86</v>
      </c>
      <c r="W5173" s="13">
        <v>5</v>
      </c>
      <c r="X5173" s="17">
        <v>0</v>
      </c>
      <c r="Y5173" s="16">
        <v>264.37</v>
      </c>
      <c r="Z5173" s="31">
        <f t="shared" si="402"/>
        <v>0.11202783215953488</v>
      </c>
    </row>
    <row r="5174" spans="1:26">
      <c r="A5174" s="26">
        <v>5173</v>
      </c>
      <c r="B5174" s="7" t="s">
        <v>16635</v>
      </c>
      <c r="C5174" s="8">
        <v>45607</v>
      </c>
      <c r="D5174" s="12">
        <f t="shared" si="399"/>
        <v>2024</v>
      </c>
      <c r="E5174" s="12">
        <f t="shared" si="400"/>
        <v>11</v>
      </c>
      <c r="F5174" s="8" t="str">
        <f t="shared" si="401"/>
        <v>2024-11</v>
      </c>
      <c r="G5174" s="8">
        <v>45610</v>
      </c>
      <c r="H5174" s="23">
        <f t="shared" si="403"/>
        <v>3</v>
      </c>
      <c r="I5174" s="7" t="s">
        <v>52</v>
      </c>
      <c r="J5174" s="7" t="s">
        <v>7525</v>
      </c>
      <c r="K5174" s="7" t="s">
        <v>133</v>
      </c>
      <c r="L5174" s="7" t="s">
        <v>83</v>
      </c>
      <c r="M5174" s="7" t="s">
        <v>31</v>
      </c>
      <c r="N5174" s="7" t="s">
        <v>91</v>
      </c>
      <c r="O5174" s="7" t="s">
        <v>92</v>
      </c>
      <c r="P5174" s="7" t="s">
        <v>16636</v>
      </c>
      <c r="Q5174" s="7" t="s">
        <v>46</v>
      </c>
      <c r="R5174" s="7" t="s">
        <v>16637</v>
      </c>
      <c r="S5174" s="7" t="s">
        <v>48</v>
      </c>
      <c r="T5174" s="7" t="s">
        <v>434</v>
      </c>
      <c r="U5174" s="7" t="s">
        <v>435</v>
      </c>
      <c r="V5174" s="10">
        <v>126.93</v>
      </c>
      <c r="W5174" s="6">
        <v>5</v>
      </c>
      <c r="X5174" s="11">
        <v>0.3</v>
      </c>
      <c r="Y5174" s="10">
        <v>19.41</v>
      </c>
      <c r="Z5174" s="30">
        <f t="shared" si="402"/>
        <v>0.15291893169463483</v>
      </c>
    </row>
    <row r="5175" spans="1:26">
      <c r="A5175" s="27">
        <v>5174</v>
      </c>
      <c r="B5175" s="14" t="s">
        <v>16638</v>
      </c>
      <c r="C5175" s="15">
        <v>44366</v>
      </c>
      <c r="D5175" s="12">
        <f t="shared" si="399"/>
        <v>2021</v>
      </c>
      <c r="E5175" s="12">
        <f t="shared" si="400"/>
        <v>6</v>
      </c>
      <c r="F5175" s="15" t="str">
        <f t="shared" si="401"/>
        <v>2021-06</v>
      </c>
      <c r="G5175" s="15">
        <v>44366</v>
      </c>
      <c r="H5175" s="23">
        <f t="shared" si="403"/>
        <v>0</v>
      </c>
      <c r="I5175" s="14" t="s">
        <v>63</v>
      </c>
      <c r="J5175" s="14" t="s">
        <v>2177</v>
      </c>
      <c r="K5175" s="14" t="s">
        <v>203</v>
      </c>
      <c r="L5175" s="14" t="s">
        <v>30</v>
      </c>
      <c r="M5175" s="14" t="s">
        <v>31</v>
      </c>
      <c r="N5175" s="14" t="s">
        <v>43</v>
      </c>
      <c r="O5175" s="14" t="s">
        <v>44</v>
      </c>
      <c r="P5175" s="14" t="s">
        <v>16639</v>
      </c>
      <c r="Q5175" s="14" t="s">
        <v>46</v>
      </c>
      <c r="R5175" s="14" t="s">
        <v>16640</v>
      </c>
      <c r="S5175" s="14" t="s">
        <v>110</v>
      </c>
      <c r="T5175" s="14" t="s">
        <v>243</v>
      </c>
      <c r="U5175" s="14" t="s">
        <v>481</v>
      </c>
      <c r="V5175" s="16">
        <v>15848.87</v>
      </c>
      <c r="W5175" s="13">
        <v>11</v>
      </c>
      <c r="X5175" s="17">
        <v>0.2</v>
      </c>
      <c r="Y5175" s="16">
        <v>2426.4</v>
      </c>
      <c r="Z5175" s="31">
        <f t="shared" si="402"/>
        <v>0.15309608823846746</v>
      </c>
    </row>
    <row r="5176" spans="1:26">
      <c r="A5176" s="26">
        <v>5175</v>
      </c>
      <c r="B5176" s="7" t="s">
        <v>16641</v>
      </c>
      <c r="C5176" s="8">
        <v>44991</v>
      </c>
      <c r="D5176" s="12">
        <f t="shared" si="399"/>
        <v>2023</v>
      </c>
      <c r="E5176" s="12">
        <f t="shared" si="400"/>
        <v>3</v>
      </c>
      <c r="F5176" s="8" t="str">
        <f t="shared" si="401"/>
        <v>2023-03</v>
      </c>
      <c r="G5176" s="8">
        <v>44991</v>
      </c>
      <c r="H5176" s="23">
        <f t="shared" si="403"/>
        <v>0</v>
      </c>
      <c r="I5176" s="7" t="s">
        <v>63</v>
      </c>
      <c r="J5176" s="7" t="s">
        <v>2045</v>
      </c>
      <c r="K5176" s="7" t="s">
        <v>2046</v>
      </c>
      <c r="L5176" s="7" t="s">
        <v>66</v>
      </c>
      <c r="M5176" s="7" t="s">
        <v>31</v>
      </c>
      <c r="N5176" s="7" t="s">
        <v>143</v>
      </c>
      <c r="O5176" s="7" t="s">
        <v>144</v>
      </c>
      <c r="P5176" s="7" t="s">
        <v>16642</v>
      </c>
      <c r="Q5176" s="7" t="s">
        <v>146</v>
      </c>
      <c r="R5176" s="7" t="s">
        <v>16643</v>
      </c>
      <c r="S5176" s="7" t="s">
        <v>110</v>
      </c>
      <c r="T5176" s="7" t="s">
        <v>243</v>
      </c>
      <c r="U5176" s="7" t="s">
        <v>481</v>
      </c>
      <c r="V5176" s="10">
        <v>14453.26</v>
      </c>
      <c r="W5176" s="6">
        <v>10</v>
      </c>
      <c r="X5176" s="11">
        <v>0</v>
      </c>
      <c r="Y5176" s="10">
        <v>-857.23</v>
      </c>
      <c r="Z5176" s="30">
        <f t="shared" si="402"/>
        <v>-5.9310494656568832E-2</v>
      </c>
    </row>
    <row r="5177" spans="1:26">
      <c r="A5177" s="27">
        <v>5176</v>
      </c>
      <c r="B5177" s="14" t="s">
        <v>16644</v>
      </c>
      <c r="C5177" s="15">
        <v>44363</v>
      </c>
      <c r="D5177" s="12">
        <f t="shared" si="399"/>
        <v>2021</v>
      </c>
      <c r="E5177" s="12">
        <f t="shared" si="400"/>
        <v>6</v>
      </c>
      <c r="F5177" s="15" t="str">
        <f t="shared" si="401"/>
        <v>2021-06</v>
      </c>
      <c r="G5177" s="15">
        <v>44367</v>
      </c>
      <c r="H5177" s="23">
        <f t="shared" si="403"/>
        <v>4</v>
      </c>
      <c r="I5177" s="14" t="s">
        <v>52</v>
      </c>
      <c r="J5177" s="14" t="s">
        <v>2451</v>
      </c>
      <c r="K5177" s="14" t="s">
        <v>2051</v>
      </c>
      <c r="L5177" s="14" t="s">
        <v>66</v>
      </c>
      <c r="M5177" s="14" t="s">
        <v>31</v>
      </c>
      <c r="N5177" s="14" t="s">
        <v>204</v>
      </c>
      <c r="O5177" s="14" t="s">
        <v>205</v>
      </c>
      <c r="P5177" s="14" t="s">
        <v>16645</v>
      </c>
      <c r="Q5177" s="14" t="s">
        <v>146</v>
      </c>
      <c r="R5177" s="14" t="s">
        <v>16646</v>
      </c>
      <c r="S5177" s="14" t="s">
        <v>110</v>
      </c>
      <c r="T5177" s="14" t="s">
        <v>111</v>
      </c>
      <c r="U5177" s="14" t="s">
        <v>287</v>
      </c>
      <c r="V5177" s="16">
        <v>701.91</v>
      </c>
      <c r="W5177" s="13">
        <v>6</v>
      </c>
      <c r="X5177" s="17">
        <v>0.2</v>
      </c>
      <c r="Y5177" s="16">
        <v>135.41</v>
      </c>
      <c r="Z5177" s="31">
        <f t="shared" si="402"/>
        <v>0.19291647077260618</v>
      </c>
    </row>
    <row r="5178" spans="1:26">
      <c r="A5178" s="26">
        <v>5177</v>
      </c>
      <c r="B5178" s="7" t="s">
        <v>16647</v>
      </c>
      <c r="C5178" s="8">
        <v>44556</v>
      </c>
      <c r="D5178" s="12">
        <f t="shared" si="399"/>
        <v>2021</v>
      </c>
      <c r="E5178" s="12">
        <f t="shared" si="400"/>
        <v>12</v>
      </c>
      <c r="F5178" s="8" t="str">
        <f t="shared" si="401"/>
        <v>2021-12</v>
      </c>
      <c r="G5178" s="8">
        <v>44562</v>
      </c>
      <c r="H5178" s="23">
        <f t="shared" si="403"/>
        <v>6</v>
      </c>
      <c r="I5178" s="7" t="s">
        <v>52</v>
      </c>
      <c r="J5178" s="7" t="s">
        <v>2912</v>
      </c>
      <c r="K5178" s="7" t="s">
        <v>1151</v>
      </c>
      <c r="L5178" s="7" t="s">
        <v>30</v>
      </c>
      <c r="M5178" s="7" t="s">
        <v>31</v>
      </c>
      <c r="N5178" s="7" t="s">
        <v>125</v>
      </c>
      <c r="O5178" s="7" t="s">
        <v>126</v>
      </c>
      <c r="P5178" s="7" t="s">
        <v>16648</v>
      </c>
      <c r="Q5178" s="7" t="s">
        <v>58</v>
      </c>
      <c r="R5178" s="7" t="s">
        <v>16649</v>
      </c>
      <c r="S5178" s="7" t="s">
        <v>37</v>
      </c>
      <c r="T5178" s="7" t="s">
        <v>170</v>
      </c>
      <c r="U5178" s="7" t="s">
        <v>189</v>
      </c>
      <c r="V5178" s="10">
        <v>1010.64</v>
      </c>
      <c r="W5178" s="6">
        <v>8</v>
      </c>
      <c r="X5178" s="11">
        <v>0.2</v>
      </c>
      <c r="Y5178" s="10">
        <v>368.93</v>
      </c>
      <c r="Z5178" s="30">
        <f t="shared" si="402"/>
        <v>0.36504591150162274</v>
      </c>
    </row>
    <row r="5179" spans="1:26">
      <c r="A5179" s="27">
        <v>5178</v>
      </c>
      <c r="B5179" s="14" t="s">
        <v>16650</v>
      </c>
      <c r="C5179" s="15">
        <v>45045</v>
      </c>
      <c r="D5179" s="12">
        <f t="shared" si="399"/>
        <v>2023</v>
      </c>
      <c r="E5179" s="12">
        <f t="shared" si="400"/>
        <v>4</v>
      </c>
      <c r="F5179" s="15" t="str">
        <f t="shared" si="401"/>
        <v>2023-04</v>
      </c>
      <c r="G5179" s="15">
        <v>45048</v>
      </c>
      <c r="H5179" s="23">
        <f t="shared" si="403"/>
        <v>3</v>
      </c>
      <c r="I5179" s="14" t="s">
        <v>52</v>
      </c>
      <c r="J5179" s="14" t="s">
        <v>2271</v>
      </c>
      <c r="K5179" s="14" t="s">
        <v>679</v>
      </c>
      <c r="L5179" s="14" t="s">
        <v>30</v>
      </c>
      <c r="M5179" s="14" t="s">
        <v>31</v>
      </c>
      <c r="N5179" s="14" t="s">
        <v>32</v>
      </c>
      <c r="O5179" s="14" t="s">
        <v>33</v>
      </c>
      <c r="P5179" s="14" t="s">
        <v>16651</v>
      </c>
      <c r="Q5179" s="14" t="s">
        <v>35</v>
      </c>
      <c r="R5179" s="14" t="s">
        <v>16652</v>
      </c>
      <c r="S5179" s="14" t="s">
        <v>48</v>
      </c>
      <c r="T5179" s="14" t="s">
        <v>69</v>
      </c>
      <c r="U5179" s="14" t="s">
        <v>1034</v>
      </c>
      <c r="V5179" s="16">
        <v>356.45</v>
      </c>
      <c r="W5179" s="13">
        <v>11</v>
      </c>
      <c r="X5179" s="17">
        <v>0.5</v>
      </c>
      <c r="Y5179" s="16">
        <v>72.58</v>
      </c>
      <c r="Z5179" s="31">
        <f t="shared" si="402"/>
        <v>0.20361902090054707</v>
      </c>
    </row>
    <row r="5180" spans="1:26">
      <c r="A5180" s="26">
        <v>5179</v>
      </c>
      <c r="B5180" s="7" t="s">
        <v>16653</v>
      </c>
      <c r="C5180" s="8">
        <v>44708</v>
      </c>
      <c r="D5180" s="12">
        <f t="shared" si="399"/>
        <v>2022</v>
      </c>
      <c r="E5180" s="12">
        <f t="shared" si="400"/>
        <v>5</v>
      </c>
      <c r="F5180" s="8" t="str">
        <f t="shared" si="401"/>
        <v>2022-05</v>
      </c>
      <c r="G5180" s="8">
        <v>44714</v>
      </c>
      <c r="H5180" s="23">
        <f t="shared" si="403"/>
        <v>6</v>
      </c>
      <c r="I5180" s="7" t="s">
        <v>52</v>
      </c>
      <c r="J5180" s="7" t="s">
        <v>2199</v>
      </c>
      <c r="K5180" s="7" t="s">
        <v>2200</v>
      </c>
      <c r="L5180" s="7" t="s">
        <v>30</v>
      </c>
      <c r="M5180" s="7" t="s">
        <v>31</v>
      </c>
      <c r="N5180" s="7" t="s">
        <v>166</v>
      </c>
      <c r="O5180" s="7" t="s">
        <v>167</v>
      </c>
      <c r="P5180" s="7" t="s">
        <v>16654</v>
      </c>
      <c r="Q5180" s="7" t="s">
        <v>35</v>
      </c>
      <c r="R5180" s="7" t="s">
        <v>16655</v>
      </c>
      <c r="S5180" s="7" t="s">
        <v>37</v>
      </c>
      <c r="T5180" s="7" t="s">
        <v>38</v>
      </c>
      <c r="U5180" s="7" t="s">
        <v>485</v>
      </c>
      <c r="V5180" s="10">
        <v>1016.49</v>
      </c>
      <c r="W5180" s="6">
        <v>1</v>
      </c>
      <c r="X5180" s="11">
        <v>0</v>
      </c>
      <c r="Y5180" s="10">
        <v>-130.51</v>
      </c>
      <c r="Z5180" s="30">
        <f t="shared" si="402"/>
        <v>-0.12839280268374503</v>
      </c>
    </row>
    <row r="5181" spans="1:26">
      <c r="A5181" s="27">
        <v>5180</v>
      </c>
      <c r="B5181" s="14" t="s">
        <v>16656</v>
      </c>
      <c r="C5181" s="15">
        <v>44225</v>
      </c>
      <c r="D5181" s="12">
        <f t="shared" si="399"/>
        <v>2021</v>
      </c>
      <c r="E5181" s="12">
        <f t="shared" si="400"/>
        <v>1</v>
      </c>
      <c r="F5181" s="15" t="str">
        <f t="shared" si="401"/>
        <v>2021-01</v>
      </c>
      <c r="G5181" s="15">
        <v>44226</v>
      </c>
      <c r="H5181" s="23">
        <f t="shared" si="403"/>
        <v>1</v>
      </c>
      <c r="I5181" s="14" t="s">
        <v>122</v>
      </c>
      <c r="J5181" s="14" t="s">
        <v>1158</v>
      </c>
      <c r="K5181" s="14" t="s">
        <v>1159</v>
      </c>
      <c r="L5181" s="14" t="s">
        <v>66</v>
      </c>
      <c r="M5181" s="14" t="s">
        <v>31</v>
      </c>
      <c r="N5181" s="14" t="s">
        <v>134</v>
      </c>
      <c r="O5181" s="14" t="s">
        <v>135</v>
      </c>
      <c r="P5181" s="14" t="s">
        <v>16657</v>
      </c>
      <c r="Q5181" s="14" t="s">
        <v>58</v>
      </c>
      <c r="R5181" s="14" t="s">
        <v>16658</v>
      </c>
      <c r="S5181" s="14" t="s">
        <v>110</v>
      </c>
      <c r="T5181" s="14" t="s">
        <v>111</v>
      </c>
      <c r="U5181" s="14" t="s">
        <v>287</v>
      </c>
      <c r="V5181" s="16">
        <v>5252.28</v>
      </c>
      <c r="W5181" s="13">
        <v>4</v>
      </c>
      <c r="X5181" s="17">
        <v>0</v>
      </c>
      <c r="Y5181" s="16">
        <v>1665.11</v>
      </c>
      <c r="Z5181" s="31">
        <f t="shared" si="402"/>
        <v>0.31702612960466692</v>
      </c>
    </row>
    <row r="5182" spans="1:26">
      <c r="A5182" s="26">
        <v>5181</v>
      </c>
      <c r="B5182" s="7" t="s">
        <v>16659</v>
      </c>
      <c r="C5182" s="8">
        <v>45012</v>
      </c>
      <c r="D5182" s="12">
        <f t="shared" si="399"/>
        <v>2023</v>
      </c>
      <c r="E5182" s="12">
        <f t="shared" si="400"/>
        <v>3</v>
      </c>
      <c r="F5182" s="8" t="str">
        <f t="shared" si="401"/>
        <v>2023-03</v>
      </c>
      <c r="G5182" s="8">
        <v>45013</v>
      </c>
      <c r="H5182" s="23">
        <f t="shared" si="403"/>
        <v>1</v>
      </c>
      <c r="I5182" s="7" t="s">
        <v>122</v>
      </c>
      <c r="J5182" s="7" t="s">
        <v>10362</v>
      </c>
      <c r="K5182" s="7" t="s">
        <v>847</v>
      </c>
      <c r="L5182" s="7" t="s">
        <v>30</v>
      </c>
      <c r="M5182" s="7" t="s">
        <v>31</v>
      </c>
      <c r="N5182" s="7" t="s">
        <v>204</v>
      </c>
      <c r="O5182" s="7" t="s">
        <v>205</v>
      </c>
      <c r="P5182" s="7" t="s">
        <v>16660</v>
      </c>
      <c r="Q5182" s="7" t="s">
        <v>146</v>
      </c>
      <c r="R5182" s="7" t="s">
        <v>16661</v>
      </c>
      <c r="S5182" s="7" t="s">
        <v>110</v>
      </c>
      <c r="T5182" s="7" t="s">
        <v>148</v>
      </c>
      <c r="U5182" s="7" t="s">
        <v>237</v>
      </c>
      <c r="V5182" s="10">
        <v>3678.35</v>
      </c>
      <c r="W5182" s="6">
        <v>5</v>
      </c>
      <c r="X5182" s="11">
        <v>0.4</v>
      </c>
      <c r="Y5182" s="10">
        <v>110.54</v>
      </c>
      <c r="Z5182" s="30">
        <f t="shared" si="402"/>
        <v>3.005151766417008E-2</v>
      </c>
    </row>
    <row r="5183" spans="1:26">
      <c r="A5183" s="27">
        <v>5182</v>
      </c>
      <c r="B5183" s="14" t="s">
        <v>16662</v>
      </c>
      <c r="C5183" s="15">
        <v>44887</v>
      </c>
      <c r="D5183" s="12">
        <f t="shared" si="399"/>
        <v>2022</v>
      </c>
      <c r="E5183" s="12">
        <f t="shared" si="400"/>
        <v>11</v>
      </c>
      <c r="F5183" s="15" t="str">
        <f t="shared" si="401"/>
        <v>2022-11</v>
      </c>
      <c r="G5183" s="15">
        <v>44893</v>
      </c>
      <c r="H5183" s="23">
        <f t="shared" si="403"/>
        <v>6</v>
      </c>
      <c r="I5183" s="14" t="s">
        <v>52</v>
      </c>
      <c r="J5183" s="14" t="s">
        <v>5189</v>
      </c>
      <c r="K5183" s="14" t="s">
        <v>3032</v>
      </c>
      <c r="L5183" s="14" t="s">
        <v>83</v>
      </c>
      <c r="M5183" s="14" t="s">
        <v>31</v>
      </c>
      <c r="N5183" s="14" t="s">
        <v>74</v>
      </c>
      <c r="O5183" s="14" t="s">
        <v>75</v>
      </c>
      <c r="P5183" s="14" t="s">
        <v>16663</v>
      </c>
      <c r="Q5183" s="14" t="s">
        <v>46</v>
      </c>
      <c r="R5183" s="14" t="s">
        <v>16664</v>
      </c>
      <c r="S5183" s="14" t="s">
        <v>37</v>
      </c>
      <c r="T5183" s="14" t="s">
        <v>208</v>
      </c>
      <c r="U5183" s="14" t="s">
        <v>209</v>
      </c>
      <c r="V5183" s="16">
        <v>727.22</v>
      </c>
      <c r="W5183" s="13">
        <v>1</v>
      </c>
      <c r="X5183" s="17">
        <v>0.3</v>
      </c>
      <c r="Y5183" s="16">
        <v>109.76</v>
      </c>
      <c r="Z5183" s="31">
        <f t="shared" si="402"/>
        <v>0.15093094249333078</v>
      </c>
    </row>
    <row r="5184" spans="1:26">
      <c r="A5184" s="26">
        <v>5183</v>
      </c>
      <c r="B5184" s="7" t="s">
        <v>16665</v>
      </c>
      <c r="C5184" s="8">
        <v>45375</v>
      </c>
      <c r="D5184" s="12">
        <f t="shared" si="399"/>
        <v>2024</v>
      </c>
      <c r="E5184" s="12">
        <f t="shared" si="400"/>
        <v>3</v>
      </c>
      <c r="F5184" s="8" t="str">
        <f t="shared" si="401"/>
        <v>2024-03</v>
      </c>
      <c r="G5184" s="8">
        <v>45382</v>
      </c>
      <c r="H5184" s="23">
        <f t="shared" si="403"/>
        <v>7</v>
      </c>
      <c r="I5184" s="7" t="s">
        <v>27</v>
      </c>
      <c r="J5184" s="7" t="s">
        <v>1849</v>
      </c>
      <c r="K5184" s="7" t="s">
        <v>770</v>
      </c>
      <c r="L5184" s="7" t="s">
        <v>83</v>
      </c>
      <c r="M5184" s="7" t="s">
        <v>31</v>
      </c>
      <c r="N5184" s="7" t="s">
        <v>134</v>
      </c>
      <c r="O5184" s="7" t="s">
        <v>135</v>
      </c>
      <c r="P5184" s="7" t="s">
        <v>16666</v>
      </c>
      <c r="Q5184" s="7" t="s">
        <v>58</v>
      </c>
      <c r="R5184" s="7" t="s">
        <v>16667</v>
      </c>
      <c r="S5184" s="7" t="s">
        <v>37</v>
      </c>
      <c r="T5184" s="7" t="s">
        <v>38</v>
      </c>
      <c r="U5184" s="7" t="s">
        <v>39</v>
      </c>
      <c r="V5184" s="10">
        <v>1471.09</v>
      </c>
      <c r="W5184" s="6">
        <v>12</v>
      </c>
      <c r="X5184" s="11">
        <v>0</v>
      </c>
      <c r="Y5184" s="10">
        <v>459.08</v>
      </c>
      <c r="Z5184" s="30">
        <f t="shared" si="402"/>
        <v>0.31206792242486864</v>
      </c>
    </row>
    <row r="5185" spans="1:26">
      <c r="A5185" s="27">
        <v>5184</v>
      </c>
      <c r="B5185" s="14" t="s">
        <v>16668</v>
      </c>
      <c r="C5185" s="15">
        <v>45217</v>
      </c>
      <c r="D5185" s="12">
        <f t="shared" si="399"/>
        <v>2023</v>
      </c>
      <c r="E5185" s="12">
        <f t="shared" si="400"/>
        <v>10</v>
      </c>
      <c r="F5185" s="15" t="str">
        <f t="shared" si="401"/>
        <v>2023-10</v>
      </c>
      <c r="G5185" s="15">
        <v>45221</v>
      </c>
      <c r="H5185" s="23">
        <f t="shared" si="403"/>
        <v>4</v>
      </c>
      <c r="I5185" s="14" t="s">
        <v>52</v>
      </c>
      <c r="J5185" s="14" t="s">
        <v>1322</v>
      </c>
      <c r="K5185" s="14" t="s">
        <v>1323</v>
      </c>
      <c r="L5185" s="14" t="s">
        <v>30</v>
      </c>
      <c r="M5185" s="14" t="s">
        <v>31</v>
      </c>
      <c r="N5185" s="14" t="s">
        <v>283</v>
      </c>
      <c r="O5185" s="14" t="s">
        <v>284</v>
      </c>
      <c r="P5185" s="14" t="s">
        <v>16669</v>
      </c>
      <c r="Q5185" s="14" t="s">
        <v>146</v>
      </c>
      <c r="R5185" s="14" t="s">
        <v>16670</v>
      </c>
      <c r="S5185" s="14" t="s">
        <v>48</v>
      </c>
      <c r="T5185" s="14" t="s">
        <v>298</v>
      </c>
      <c r="U5185" s="14" t="s">
        <v>299</v>
      </c>
      <c r="V5185" s="16">
        <v>496.86</v>
      </c>
      <c r="W5185" s="13">
        <v>4</v>
      </c>
      <c r="X5185" s="17">
        <v>0</v>
      </c>
      <c r="Y5185" s="16">
        <v>-29.91</v>
      </c>
      <c r="Z5185" s="31">
        <f t="shared" si="402"/>
        <v>-6.0198043714527229E-2</v>
      </c>
    </row>
    <row r="5186" spans="1:26">
      <c r="A5186" s="26">
        <v>5185</v>
      </c>
      <c r="B5186" s="7" t="s">
        <v>16671</v>
      </c>
      <c r="C5186" s="8">
        <v>45654</v>
      </c>
      <c r="D5186" s="12">
        <f t="shared" ref="D5186:D5249" si="404">YEAR(C5186)</f>
        <v>2024</v>
      </c>
      <c r="E5186" s="12">
        <f t="shared" ref="E5186:E5249" si="405">MONTH(C5186)</f>
        <v>12</v>
      </c>
      <c r="F5186" s="8" t="str">
        <f t="shared" ref="F5186:F5249" si="406">TEXT(C5186,"yyyy-mm")</f>
        <v>2024-12</v>
      </c>
      <c r="G5186" s="8">
        <v>45662</v>
      </c>
      <c r="H5186" s="23">
        <f t="shared" si="403"/>
        <v>8</v>
      </c>
      <c r="I5186" s="7" t="s">
        <v>27</v>
      </c>
      <c r="J5186" s="7" t="s">
        <v>2494</v>
      </c>
      <c r="K5186" s="7" t="s">
        <v>1806</v>
      </c>
      <c r="L5186" s="7" t="s">
        <v>83</v>
      </c>
      <c r="M5186" s="7" t="s">
        <v>31</v>
      </c>
      <c r="N5186" s="7" t="s">
        <v>143</v>
      </c>
      <c r="O5186" s="7" t="s">
        <v>144</v>
      </c>
      <c r="P5186" s="7" t="s">
        <v>16672</v>
      </c>
      <c r="Q5186" s="7" t="s">
        <v>146</v>
      </c>
      <c r="R5186" s="7" t="s">
        <v>16673</v>
      </c>
      <c r="S5186" s="7" t="s">
        <v>37</v>
      </c>
      <c r="T5186" s="7" t="s">
        <v>60</v>
      </c>
      <c r="U5186" s="7" t="s">
        <v>61</v>
      </c>
      <c r="V5186" s="10">
        <v>1773.54</v>
      </c>
      <c r="W5186" s="6">
        <v>8</v>
      </c>
      <c r="X5186" s="11">
        <v>0.3</v>
      </c>
      <c r="Y5186" s="10">
        <v>-169.97</v>
      </c>
      <c r="Z5186" s="30">
        <f t="shared" ref="Z5186:Z5249" si="407">IFERROR(Y5186/V5186,0)</f>
        <v>-9.5836575436697227E-2</v>
      </c>
    </row>
    <row r="5187" spans="1:26">
      <c r="A5187" s="27">
        <v>5186</v>
      </c>
      <c r="B5187" s="14" t="s">
        <v>16674</v>
      </c>
      <c r="C5187" s="15">
        <v>45258</v>
      </c>
      <c r="D5187" s="12">
        <f t="shared" si="404"/>
        <v>2023</v>
      </c>
      <c r="E5187" s="12">
        <f t="shared" si="405"/>
        <v>11</v>
      </c>
      <c r="F5187" s="15" t="str">
        <f t="shared" si="406"/>
        <v>2023-11</v>
      </c>
      <c r="G5187" s="15">
        <v>45261</v>
      </c>
      <c r="H5187" s="23">
        <f t="shared" si="403"/>
        <v>3</v>
      </c>
      <c r="I5187" s="14" t="s">
        <v>122</v>
      </c>
      <c r="J5187" s="14" t="s">
        <v>3753</v>
      </c>
      <c r="K5187" s="14" t="s">
        <v>3754</v>
      </c>
      <c r="L5187" s="14" t="s">
        <v>83</v>
      </c>
      <c r="M5187" s="14" t="s">
        <v>31</v>
      </c>
      <c r="N5187" s="14" t="s">
        <v>213</v>
      </c>
      <c r="O5187" s="14" t="s">
        <v>92</v>
      </c>
      <c r="P5187" s="14" t="s">
        <v>16675</v>
      </c>
      <c r="Q5187" s="14" t="s">
        <v>46</v>
      </c>
      <c r="R5187" s="14" t="s">
        <v>16676</v>
      </c>
      <c r="S5187" s="14" t="s">
        <v>37</v>
      </c>
      <c r="T5187" s="14" t="s">
        <v>38</v>
      </c>
      <c r="U5187" s="14" t="s">
        <v>333</v>
      </c>
      <c r="V5187" s="16">
        <v>8876.18</v>
      </c>
      <c r="W5187" s="13">
        <v>10</v>
      </c>
      <c r="X5187" s="17">
        <v>0.3</v>
      </c>
      <c r="Y5187" s="16">
        <v>1594.92</v>
      </c>
      <c r="Z5187" s="31">
        <f t="shared" si="407"/>
        <v>0.17968540520809628</v>
      </c>
    </row>
    <row r="5188" spans="1:26">
      <c r="A5188" s="26">
        <v>5187</v>
      </c>
      <c r="B5188" s="7" t="s">
        <v>16677</v>
      </c>
      <c r="C5188" s="8">
        <v>45566</v>
      </c>
      <c r="D5188" s="12">
        <f t="shared" si="404"/>
        <v>2024</v>
      </c>
      <c r="E5188" s="12">
        <f t="shared" si="405"/>
        <v>10</v>
      </c>
      <c r="F5188" s="8" t="str">
        <f t="shared" si="406"/>
        <v>2024-10</v>
      </c>
      <c r="G5188" s="8">
        <v>45571</v>
      </c>
      <c r="H5188" s="23">
        <f t="shared" ref="H5188:H5251" si="408">G5188-C5188</f>
        <v>5</v>
      </c>
      <c r="I5188" s="7" t="s">
        <v>27</v>
      </c>
      <c r="J5188" s="7" t="s">
        <v>3286</v>
      </c>
      <c r="K5188" s="7" t="s">
        <v>2820</v>
      </c>
      <c r="L5188" s="7" t="s">
        <v>66</v>
      </c>
      <c r="M5188" s="7" t="s">
        <v>31</v>
      </c>
      <c r="N5188" s="7" t="s">
        <v>125</v>
      </c>
      <c r="O5188" s="7" t="s">
        <v>126</v>
      </c>
      <c r="P5188" s="7" t="s">
        <v>16678</v>
      </c>
      <c r="Q5188" s="7" t="s">
        <v>58</v>
      </c>
      <c r="R5188" s="7" t="s">
        <v>16679</v>
      </c>
      <c r="S5188" s="7" t="s">
        <v>110</v>
      </c>
      <c r="T5188" s="7" t="s">
        <v>243</v>
      </c>
      <c r="U5188" s="7" t="s">
        <v>244</v>
      </c>
      <c r="V5188" s="10">
        <v>14944.04</v>
      </c>
      <c r="W5188" s="6">
        <v>12</v>
      </c>
      <c r="X5188" s="11">
        <v>0.2</v>
      </c>
      <c r="Y5188" s="10">
        <v>-246.43</v>
      </c>
      <c r="Z5188" s="30">
        <f t="shared" si="407"/>
        <v>-1.6490186054105849E-2</v>
      </c>
    </row>
    <row r="5189" spans="1:26">
      <c r="A5189" s="27">
        <v>5188</v>
      </c>
      <c r="B5189" s="14" t="s">
        <v>16680</v>
      </c>
      <c r="C5189" s="15">
        <v>44433</v>
      </c>
      <c r="D5189" s="12">
        <f t="shared" si="404"/>
        <v>2021</v>
      </c>
      <c r="E5189" s="12">
        <f t="shared" si="405"/>
        <v>8</v>
      </c>
      <c r="F5189" s="15" t="str">
        <f t="shared" si="406"/>
        <v>2021-08</v>
      </c>
      <c r="G5189" s="15">
        <v>44437</v>
      </c>
      <c r="H5189" s="23">
        <f t="shared" si="408"/>
        <v>4</v>
      </c>
      <c r="I5189" s="14" t="s">
        <v>52</v>
      </c>
      <c r="J5189" s="14" t="s">
        <v>2494</v>
      </c>
      <c r="K5189" s="14" t="s">
        <v>1806</v>
      </c>
      <c r="L5189" s="14" t="s">
        <v>83</v>
      </c>
      <c r="M5189" s="14" t="s">
        <v>31</v>
      </c>
      <c r="N5189" s="14" t="s">
        <v>143</v>
      </c>
      <c r="O5189" s="14" t="s">
        <v>144</v>
      </c>
      <c r="P5189" s="14" t="s">
        <v>11020</v>
      </c>
      <c r="Q5189" s="14" t="s">
        <v>146</v>
      </c>
      <c r="R5189" s="14" t="s">
        <v>16681</v>
      </c>
      <c r="S5189" s="14" t="s">
        <v>37</v>
      </c>
      <c r="T5189" s="14" t="s">
        <v>38</v>
      </c>
      <c r="U5189" s="14" t="s">
        <v>177</v>
      </c>
      <c r="V5189" s="16">
        <v>1190.95</v>
      </c>
      <c r="W5189" s="13">
        <v>3</v>
      </c>
      <c r="X5189" s="17">
        <v>0.3</v>
      </c>
      <c r="Y5189" s="16">
        <v>112.84</v>
      </c>
      <c r="Z5189" s="31">
        <f t="shared" si="407"/>
        <v>9.4747890339644827E-2</v>
      </c>
    </row>
    <row r="5190" spans="1:26">
      <c r="A5190" s="26">
        <v>5189</v>
      </c>
      <c r="B5190" s="7" t="s">
        <v>16682</v>
      </c>
      <c r="C5190" s="8">
        <v>44828</v>
      </c>
      <c r="D5190" s="12">
        <f t="shared" si="404"/>
        <v>2022</v>
      </c>
      <c r="E5190" s="12">
        <f t="shared" si="405"/>
        <v>9</v>
      </c>
      <c r="F5190" s="8" t="str">
        <f t="shared" si="406"/>
        <v>2022-09</v>
      </c>
      <c r="G5190" s="8">
        <v>44835</v>
      </c>
      <c r="H5190" s="23">
        <f t="shared" si="408"/>
        <v>7</v>
      </c>
      <c r="I5190" s="7" t="s">
        <v>27</v>
      </c>
      <c r="J5190" s="7" t="s">
        <v>7509</v>
      </c>
      <c r="K5190" s="7" t="s">
        <v>4418</v>
      </c>
      <c r="L5190" s="7" t="s">
        <v>83</v>
      </c>
      <c r="M5190" s="7" t="s">
        <v>31</v>
      </c>
      <c r="N5190" s="7" t="s">
        <v>204</v>
      </c>
      <c r="O5190" s="7" t="s">
        <v>205</v>
      </c>
      <c r="P5190" s="7" t="s">
        <v>16683</v>
      </c>
      <c r="Q5190" s="7" t="s">
        <v>146</v>
      </c>
      <c r="R5190" s="7" t="s">
        <v>16684</v>
      </c>
      <c r="S5190" s="7" t="s">
        <v>48</v>
      </c>
      <c r="T5190" s="7" t="s">
        <v>78</v>
      </c>
      <c r="U5190" s="7" t="s">
        <v>1128</v>
      </c>
      <c r="V5190" s="10">
        <v>220.57</v>
      </c>
      <c r="W5190" s="6">
        <v>1</v>
      </c>
      <c r="X5190" s="11">
        <v>0</v>
      </c>
      <c r="Y5190" s="10">
        <v>29.95</v>
      </c>
      <c r="Z5190" s="30">
        <f t="shared" si="407"/>
        <v>0.13578455819014371</v>
      </c>
    </row>
    <row r="5191" spans="1:26">
      <c r="A5191" s="27">
        <v>5190</v>
      </c>
      <c r="B5191" s="14" t="s">
        <v>16685</v>
      </c>
      <c r="C5191" s="15">
        <v>45481</v>
      </c>
      <c r="D5191" s="12">
        <f t="shared" si="404"/>
        <v>2024</v>
      </c>
      <c r="E5191" s="12">
        <f t="shared" si="405"/>
        <v>7</v>
      </c>
      <c r="F5191" s="15" t="str">
        <f t="shared" si="406"/>
        <v>2024-07</v>
      </c>
      <c r="G5191" s="15">
        <v>45481</v>
      </c>
      <c r="H5191" s="23">
        <f t="shared" si="408"/>
        <v>0</v>
      </c>
      <c r="I5191" s="14" t="s">
        <v>63</v>
      </c>
      <c r="J5191" s="14" t="s">
        <v>1364</v>
      </c>
      <c r="K5191" s="14" t="s">
        <v>1365</v>
      </c>
      <c r="L5191" s="14" t="s">
        <v>66</v>
      </c>
      <c r="M5191" s="14" t="s">
        <v>31</v>
      </c>
      <c r="N5191" s="14" t="s">
        <v>711</v>
      </c>
      <c r="O5191" s="14" t="s">
        <v>712</v>
      </c>
      <c r="P5191" s="14" t="s">
        <v>16686</v>
      </c>
      <c r="Q5191" s="14" t="s">
        <v>35</v>
      </c>
      <c r="R5191" s="14" t="s">
        <v>16687</v>
      </c>
      <c r="S5191" s="14" t="s">
        <v>110</v>
      </c>
      <c r="T5191" s="14" t="s">
        <v>223</v>
      </c>
      <c r="U5191" s="14" t="s">
        <v>495</v>
      </c>
      <c r="V5191" s="16">
        <v>3299.82</v>
      </c>
      <c r="W5191" s="13">
        <v>3</v>
      </c>
      <c r="X5191" s="17">
        <v>0.1</v>
      </c>
      <c r="Y5191" s="16">
        <v>820.34</v>
      </c>
      <c r="Z5191" s="31">
        <f t="shared" si="407"/>
        <v>0.24860143886636241</v>
      </c>
    </row>
    <row r="5192" spans="1:26">
      <c r="A5192" s="26">
        <v>5191</v>
      </c>
      <c r="B5192" s="7" t="s">
        <v>16688</v>
      </c>
      <c r="C5192" s="8">
        <v>44292</v>
      </c>
      <c r="D5192" s="12">
        <f t="shared" si="404"/>
        <v>2021</v>
      </c>
      <c r="E5192" s="12">
        <f t="shared" si="405"/>
        <v>4</v>
      </c>
      <c r="F5192" s="8" t="str">
        <f t="shared" si="406"/>
        <v>2021-04</v>
      </c>
      <c r="G5192" s="8">
        <v>44300</v>
      </c>
      <c r="H5192" s="23">
        <f t="shared" si="408"/>
        <v>8</v>
      </c>
      <c r="I5192" s="7" t="s">
        <v>27</v>
      </c>
      <c r="J5192" s="7" t="s">
        <v>2045</v>
      </c>
      <c r="K5192" s="7" t="s">
        <v>2046</v>
      </c>
      <c r="L5192" s="7" t="s">
        <v>66</v>
      </c>
      <c r="M5192" s="7" t="s">
        <v>31</v>
      </c>
      <c r="N5192" s="7" t="s">
        <v>143</v>
      </c>
      <c r="O5192" s="7" t="s">
        <v>144</v>
      </c>
      <c r="P5192" s="7" t="s">
        <v>13091</v>
      </c>
      <c r="Q5192" s="7" t="s">
        <v>146</v>
      </c>
      <c r="R5192" s="7" t="s">
        <v>16689</v>
      </c>
      <c r="S5192" s="7" t="s">
        <v>110</v>
      </c>
      <c r="T5192" s="7" t="s">
        <v>243</v>
      </c>
      <c r="U5192" s="7" t="s">
        <v>339</v>
      </c>
      <c r="V5192" s="10">
        <v>1212.17</v>
      </c>
      <c r="W5192" s="6">
        <v>7</v>
      </c>
      <c r="X5192" s="11">
        <v>0</v>
      </c>
      <c r="Y5192" s="10">
        <v>-167.99</v>
      </c>
      <c r="Z5192" s="30">
        <f t="shared" si="407"/>
        <v>-0.13858617190658076</v>
      </c>
    </row>
    <row r="5193" spans="1:26">
      <c r="A5193" s="27">
        <v>5192</v>
      </c>
      <c r="B5193" s="14" t="s">
        <v>16690</v>
      </c>
      <c r="C5193" s="15">
        <v>45362</v>
      </c>
      <c r="D5193" s="12">
        <f t="shared" si="404"/>
        <v>2024</v>
      </c>
      <c r="E5193" s="12">
        <f t="shared" si="405"/>
        <v>3</v>
      </c>
      <c r="F5193" s="15" t="str">
        <f t="shared" si="406"/>
        <v>2024-03</v>
      </c>
      <c r="G5193" s="15">
        <v>45362</v>
      </c>
      <c r="H5193" s="23">
        <f t="shared" si="408"/>
        <v>0</v>
      </c>
      <c r="I5193" s="14" t="s">
        <v>63</v>
      </c>
      <c r="J5193" s="14" t="s">
        <v>3613</v>
      </c>
      <c r="K5193" s="14" t="s">
        <v>3614</v>
      </c>
      <c r="L5193" s="14" t="s">
        <v>30</v>
      </c>
      <c r="M5193" s="14" t="s">
        <v>31</v>
      </c>
      <c r="N5193" s="14" t="s">
        <v>91</v>
      </c>
      <c r="O5193" s="14" t="s">
        <v>92</v>
      </c>
      <c r="P5193" s="14" t="s">
        <v>16691</v>
      </c>
      <c r="Q5193" s="14" t="s">
        <v>46</v>
      </c>
      <c r="R5193" s="14" t="s">
        <v>16692</v>
      </c>
      <c r="S5193" s="14" t="s">
        <v>37</v>
      </c>
      <c r="T5193" s="14" t="s">
        <v>170</v>
      </c>
      <c r="U5193" s="14" t="s">
        <v>189</v>
      </c>
      <c r="V5193" s="16">
        <v>5956.99</v>
      </c>
      <c r="W5193" s="13">
        <v>4</v>
      </c>
      <c r="X5193" s="17">
        <v>0</v>
      </c>
      <c r="Y5193" s="16">
        <v>1943.66</v>
      </c>
      <c r="Z5193" s="31">
        <f t="shared" si="407"/>
        <v>0.32628223314123411</v>
      </c>
    </row>
    <row r="5194" spans="1:26">
      <c r="A5194" s="26">
        <v>5193</v>
      </c>
      <c r="B5194" s="7" t="s">
        <v>16693</v>
      </c>
      <c r="C5194" s="8">
        <v>45369</v>
      </c>
      <c r="D5194" s="12">
        <f t="shared" si="404"/>
        <v>2024</v>
      </c>
      <c r="E5194" s="12">
        <f t="shared" si="405"/>
        <v>3</v>
      </c>
      <c r="F5194" s="8" t="str">
        <f t="shared" si="406"/>
        <v>2024-03</v>
      </c>
      <c r="G5194" s="8">
        <v>45369</v>
      </c>
      <c r="H5194" s="23">
        <f t="shared" si="408"/>
        <v>0</v>
      </c>
      <c r="I5194" s="7" t="s">
        <v>63</v>
      </c>
      <c r="J5194" s="7" t="s">
        <v>415</v>
      </c>
      <c r="K5194" s="7" t="s">
        <v>416</v>
      </c>
      <c r="L5194" s="7" t="s">
        <v>30</v>
      </c>
      <c r="M5194" s="7" t="s">
        <v>31</v>
      </c>
      <c r="N5194" s="7" t="s">
        <v>116</v>
      </c>
      <c r="O5194" s="7" t="s">
        <v>117</v>
      </c>
      <c r="P5194" s="7" t="s">
        <v>16694</v>
      </c>
      <c r="Q5194" s="7" t="s">
        <v>58</v>
      </c>
      <c r="R5194" s="7" t="s">
        <v>16695</v>
      </c>
      <c r="S5194" s="7" t="s">
        <v>110</v>
      </c>
      <c r="T5194" s="7" t="s">
        <v>148</v>
      </c>
      <c r="U5194" s="7" t="s">
        <v>232</v>
      </c>
      <c r="V5194" s="10">
        <v>989.68</v>
      </c>
      <c r="W5194" s="6">
        <v>12</v>
      </c>
      <c r="X5194" s="11">
        <v>0</v>
      </c>
      <c r="Y5194" s="10">
        <v>241.74</v>
      </c>
      <c r="Z5194" s="30">
        <f t="shared" si="407"/>
        <v>0.24426077115835423</v>
      </c>
    </row>
    <row r="5195" spans="1:26">
      <c r="A5195" s="27">
        <v>5194</v>
      </c>
      <c r="B5195" s="14" t="s">
        <v>16696</v>
      </c>
      <c r="C5195" s="15">
        <v>44861</v>
      </c>
      <c r="D5195" s="12">
        <f t="shared" si="404"/>
        <v>2022</v>
      </c>
      <c r="E5195" s="12">
        <f t="shared" si="405"/>
        <v>10</v>
      </c>
      <c r="F5195" s="15" t="str">
        <f t="shared" si="406"/>
        <v>2022-10</v>
      </c>
      <c r="G5195" s="15">
        <v>44865</v>
      </c>
      <c r="H5195" s="23">
        <f t="shared" si="408"/>
        <v>4</v>
      </c>
      <c r="I5195" s="14" t="s">
        <v>52</v>
      </c>
      <c r="J5195" s="14" t="s">
        <v>4723</v>
      </c>
      <c r="K5195" s="14" t="s">
        <v>3272</v>
      </c>
      <c r="L5195" s="14" t="s">
        <v>30</v>
      </c>
      <c r="M5195" s="14" t="s">
        <v>31</v>
      </c>
      <c r="N5195" s="14" t="s">
        <v>106</v>
      </c>
      <c r="O5195" s="14" t="s">
        <v>107</v>
      </c>
      <c r="P5195" s="14" t="s">
        <v>16697</v>
      </c>
      <c r="Q5195" s="14" t="s">
        <v>35</v>
      </c>
      <c r="R5195" s="14" t="s">
        <v>16698</v>
      </c>
      <c r="S5195" s="14" t="s">
        <v>37</v>
      </c>
      <c r="T5195" s="14" t="s">
        <v>60</v>
      </c>
      <c r="U5195" s="14" t="s">
        <v>162</v>
      </c>
      <c r="V5195" s="16">
        <v>3346.69</v>
      </c>
      <c r="W5195" s="13">
        <v>5</v>
      </c>
      <c r="X5195" s="17">
        <v>0.2</v>
      </c>
      <c r="Y5195" s="16">
        <v>986.07</v>
      </c>
      <c r="Z5195" s="31">
        <f t="shared" si="407"/>
        <v>0.29464037601331466</v>
      </c>
    </row>
    <row r="5196" spans="1:26">
      <c r="A5196" s="26">
        <v>5195</v>
      </c>
      <c r="B5196" s="7" t="s">
        <v>16699</v>
      </c>
      <c r="C5196" s="8">
        <v>44854</v>
      </c>
      <c r="D5196" s="12">
        <f t="shared" si="404"/>
        <v>2022</v>
      </c>
      <c r="E5196" s="12">
        <f t="shared" si="405"/>
        <v>10</v>
      </c>
      <c r="F5196" s="8" t="str">
        <f t="shared" si="406"/>
        <v>2022-10</v>
      </c>
      <c r="G5196" s="8">
        <v>44862</v>
      </c>
      <c r="H5196" s="23">
        <f t="shared" si="408"/>
        <v>8</v>
      </c>
      <c r="I5196" s="7" t="s">
        <v>27</v>
      </c>
      <c r="J5196" s="7" t="s">
        <v>2851</v>
      </c>
      <c r="K5196" s="7" t="s">
        <v>1200</v>
      </c>
      <c r="L5196" s="7" t="s">
        <v>83</v>
      </c>
      <c r="M5196" s="7" t="s">
        <v>31</v>
      </c>
      <c r="N5196" s="7" t="s">
        <v>143</v>
      </c>
      <c r="O5196" s="7" t="s">
        <v>144</v>
      </c>
      <c r="P5196" s="7" t="s">
        <v>16700</v>
      </c>
      <c r="Q5196" s="7" t="s">
        <v>146</v>
      </c>
      <c r="R5196" s="7" t="s">
        <v>16701</v>
      </c>
      <c r="S5196" s="7" t="s">
        <v>37</v>
      </c>
      <c r="T5196" s="7" t="s">
        <v>60</v>
      </c>
      <c r="U5196" s="7" t="s">
        <v>317</v>
      </c>
      <c r="V5196" s="10">
        <v>10166.85</v>
      </c>
      <c r="W5196" s="6">
        <v>10</v>
      </c>
      <c r="X5196" s="11">
        <v>0.2</v>
      </c>
      <c r="Y5196" s="10">
        <v>636.79999999999995</v>
      </c>
      <c r="Z5196" s="30">
        <f t="shared" si="407"/>
        <v>6.2634936091316373E-2</v>
      </c>
    </row>
    <row r="5197" spans="1:26">
      <c r="A5197" s="27">
        <v>5196</v>
      </c>
      <c r="B5197" s="14" t="s">
        <v>16702</v>
      </c>
      <c r="C5197" s="15">
        <v>44973</v>
      </c>
      <c r="D5197" s="12">
        <f t="shared" si="404"/>
        <v>2023</v>
      </c>
      <c r="E5197" s="12">
        <f t="shared" si="405"/>
        <v>2</v>
      </c>
      <c r="F5197" s="15" t="str">
        <f t="shared" si="406"/>
        <v>2023-02</v>
      </c>
      <c r="G5197" s="15">
        <v>44973</v>
      </c>
      <c r="H5197" s="23">
        <f t="shared" si="408"/>
        <v>0</v>
      </c>
      <c r="I5197" s="14" t="s">
        <v>63</v>
      </c>
      <c r="J5197" s="14" t="s">
        <v>1098</v>
      </c>
      <c r="K5197" s="14" t="s">
        <v>1099</v>
      </c>
      <c r="L5197" s="14" t="s">
        <v>66</v>
      </c>
      <c r="M5197" s="14" t="s">
        <v>31</v>
      </c>
      <c r="N5197" s="14" t="s">
        <v>204</v>
      </c>
      <c r="O5197" s="14" t="s">
        <v>205</v>
      </c>
      <c r="P5197" s="14" t="s">
        <v>16703</v>
      </c>
      <c r="Q5197" s="14" t="s">
        <v>146</v>
      </c>
      <c r="R5197" s="14" t="s">
        <v>16704</v>
      </c>
      <c r="S5197" s="14" t="s">
        <v>37</v>
      </c>
      <c r="T5197" s="14" t="s">
        <v>208</v>
      </c>
      <c r="U5197" s="14" t="s">
        <v>408</v>
      </c>
      <c r="V5197" s="16">
        <v>7762.97</v>
      </c>
      <c r="W5197" s="13">
        <v>9</v>
      </c>
      <c r="X5197" s="17">
        <v>0.3</v>
      </c>
      <c r="Y5197" s="16">
        <v>-1015.44</v>
      </c>
      <c r="Z5197" s="31">
        <f t="shared" si="407"/>
        <v>-0.13080560661705506</v>
      </c>
    </row>
    <row r="5198" spans="1:26">
      <c r="A5198" s="26">
        <v>5197</v>
      </c>
      <c r="B5198" s="7" t="s">
        <v>16705</v>
      </c>
      <c r="C5198" s="8">
        <v>45607</v>
      </c>
      <c r="D5198" s="12">
        <f t="shared" si="404"/>
        <v>2024</v>
      </c>
      <c r="E5198" s="12">
        <f t="shared" si="405"/>
        <v>11</v>
      </c>
      <c r="F5198" s="8" t="str">
        <f t="shared" si="406"/>
        <v>2024-11</v>
      </c>
      <c r="G5198" s="8">
        <v>45610</v>
      </c>
      <c r="H5198" s="23">
        <f t="shared" si="408"/>
        <v>3</v>
      </c>
      <c r="I5198" s="7" t="s">
        <v>52</v>
      </c>
      <c r="J5198" s="7" t="s">
        <v>891</v>
      </c>
      <c r="K5198" s="7" t="s">
        <v>426</v>
      </c>
      <c r="L5198" s="7" t="s">
        <v>83</v>
      </c>
      <c r="M5198" s="7" t="s">
        <v>31</v>
      </c>
      <c r="N5198" s="7" t="s">
        <v>228</v>
      </c>
      <c r="O5198" s="7" t="s">
        <v>229</v>
      </c>
      <c r="P5198" s="7" t="s">
        <v>16706</v>
      </c>
      <c r="Q5198" s="7" t="s">
        <v>46</v>
      </c>
      <c r="R5198" s="7" t="s">
        <v>16707</v>
      </c>
      <c r="S5198" s="7" t="s">
        <v>37</v>
      </c>
      <c r="T5198" s="7" t="s">
        <v>208</v>
      </c>
      <c r="U5198" s="7" t="s">
        <v>209</v>
      </c>
      <c r="V5198" s="10">
        <v>783.97</v>
      </c>
      <c r="W5198" s="6">
        <v>4</v>
      </c>
      <c r="X5198" s="11">
        <v>0.2</v>
      </c>
      <c r="Y5198" s="10">
        <v>-81.069999999999993</v>
      </c>
      <c r="Z5198" s="30">
        <f t="shared" si="407"/>
        <v>-0.10340956924372105</v>
      </c>
    </row>
    <row r="5199" spans="1:26">
      <c r="A5199" s="27">
        <v>5198</v>
      </c>
      <c r="B5199" s="14" t="s">
        <v>16708</v>
      </c>
      <c r="C5199" s="15">
        <v>44887</v>
      </c>
      <c r="D5199" s="12">
        <f t="shared" si="404"/>
        <v>2022</v>
      </c>
      <c r="E5199" s="12">
        <f t="shared" si="405"/>
        <v>11</v>
      </c>
      <c r="F5199" s="15" t="str">
        <f t="shared" si="406"/>
        <v>2022-11</v>
      </c>
      <c r="G5199" s="15">
        <v>44892</v>
      </c>
      <c r="H5199" s="23">
        <f t="shared" si="408"/>
        <v>5</v>
      </c>
      <c r="I5199" s="14" t="s">
        <v>52</v>
      </c>
      <c r="J5199" s="14" t="s">
        <v>2855</v>
      </c>
      <c r="K5199" s="14" t="s">
        <v>133</v>
      </c>
      <c r="L5199" s="14" t="s">
        <v>66</v>
      </c>
      <c r="M5199" s="14" t="s">
        <v>31</v>
      </c>
      <c r="N5199" s="14" t="s">
        <v>32</v>
      </c>
      <c r="O5199" s="14" t="s">
        <v>33</v>
      </c>
      <c r="P5199" s="14" t="s">
        <v>16709</v>
      </c>
      <c r="Q5199" s="14" t="s">
        <v>35</v>
      </c>
      <c r="R5199" s="14" t="s">
        <v>16710</v>
      </c>
      <c r="S5199" s="14" t="s">
        <v>110</v>
      </c>
      <c r="T5199" s="14" t="s">
        <v>148</v>
      </c>
      <c r="U5199" s="14" t="s">
        <v>149</v>
      </c>
      <c r="V5199" s="16">
        <v>13236.34</v>
      </c>
      <c r="W5199" s="13">
        <v>10</v>
      </c>
      <c r="X5199" s="17">
        <v>0</v>
      </c>
      <c r="Y5199" s="16">
        <v>4377.25</v>
      </c>
      <c r="Z5199" s="31">
        <f t="shared" si="407"/>
        <v>0.33069942295226623</v>
      </c>
    </row>
    <row r="5200" spans="1:26">
      <c r="A5200" s="26">
        <v>5199</v>
      </c>
      <c r="B5200" s="7" t="s">
        <v>16711</v>
      </c>
      <c r="C5200" s="8">
        <v>45598</v>
      </c>
      <c r="D5200" s="12">
        <f t="shared" si="404"/>
        <v>2024</v>
      </c>
      <c r="E5200" s="12">
        <f t="shared" si="405"/>
        <v>11</v>
      </c>
      <c r="F5200" s="8" t="str">
        <f t="shared" si="406"/>
        <v>2024-11</v>
      </c>
      <c r="G5200" s="8">
        <v>45598</v>
      </c>
      <c r="H5200" s="23">
        <f t="shared" si="408"/>
        <v>0</v>
      </c>
      <c r="I5200" s="7" t="s">
        <v>63</v>
      </c>
      <c r="J5200" s="7" t="s">
        <v>9404</v>
      </c>
      <c r="K5200" s="7" t="s">
        <v>9405</v>
      </c>
      <c r="L5200" s="7" t="s">
        <v>66</v>
      </c>
      <c r="M5200" s="7" t="s">
        <v>31</v>
      </c>
      <c r="N5200" s="7" t="s">
        <v>153</v>
      </c>
      <c r="O5200" s="7" t="s">
        <v>154</v>
      </c>
      <c r="P5200" s="7" t="s">
        <v>10114</v>
      </c>
      <c r="Q5200" s="7" t="s">
        <v>146</v>
      </c>
      <c r="R5200" s="7" t="s">
        <v>16712</v>
      </c>
      <c r="S5200" s="7" t="s">
        <v>48</v>
      </c>
      <c r="T5200" s="7" t="s">
        <v>95</v>
      </c>
      <c r="U5200" s="7" t="s">
        <v>96</v>
      </c>
      <c r="V5200" s="10">
        <v>2651.26</v>
      </c>
      <c r="W5200" s="6">
        <v>14</v>
      </c>
      <c r="X5200" s="11">
        <v>0.3</v>
      </c>
      <c r="Y5200" s="10">
        <v>228.24</v>
      </c>
      <c r="Z5200" s="30">
        <f t="shared" si="407"/>
        <v>8.6087369778897582E-2</v>
      </c>
    </row>
    <row r="5201" spans="1:26">
      <c r="A5201" s="27">
        <v>5200</v>
      </c>
      <c r="B5201" s="14" t="s">
        <v>16713</v>
      </c>
      <c r="C5201" s="15">
        <v>45594</v>
      </c>
      <c r="D5201" s="12">
        <f t="shared" si="404"/>
        <v>2024</v>
      </c>
      <c r="E5201" s="12">
        <f t="shared" si="405"/>
        <v>10</v>
      </c>
      <c r="F5201" s="15" t="str">
        <f t="shared" si="406"/>
        <v>2024-10</v>
      </c>
      <c r="G5201" s="15">
        <v>45594</v>
      </c>
      <c r="H5201" s="23">
        <f t="shared" si="408"/>
        <v>0</v>
      </c>
      <c r="I5201" s="14" t="s">
        <v>63</v>
      </c>
      <c r="J5201" s="14" t="s">
        <v>4637</v>
      </c>
      <c r="K5201" s="14" t="s">
        <v>1340</v>
      </c>
      <c r="L5201" s="14" t="s">
        <v>66</v>
      </c>
      <c r="M5201" s="14" t="s">
        <v>31</v>
      </c>
      <c r="N5201" s="14" t="s">
        <v>143</v>
      </c>
      <c r="O5201" s="14" t="s">
        <v>144</v>
      </c>
      <c r="P5201" s="14" t="s">
        <v>16714</v>
      </c>
      <c r="Q5201" s="14" t="s">
        <v>146</v>
      </c>
      <c r="R5201" s="14" t="s">
        <v>16715</v>
      </c>
      <c r="S5201" s="14" t="s">
        <v>110</v>
      </c>
      <c r="T5201" s="14" t="s">
        <v>243</v>
      </c>
      <c r="U5201" s="14" t="s">
        <v>481</v>
      </c>
      <c r="V5201" s="16">
        <v>3531.06</v>
      </c>
      <c r="W5201" s="13">
        <v>10</v>
      </c>
      <c r="X5201" s="17">
        <v>0</v>
      </c>
      <c r="Y5201" s="16">
        <v>551.99</v>
      </c>
      <c r="Z5201" s="31">
        <f t="shared" si="407"/>
        <v>0.15632416328241378</v>
      </c>
    </row>
    <row r="5202" spans="1:26">
      <c r="A5202" s="26">
        <v>5201</v>
      </c>
      <c r="B5202" s="7" t="s">
        <v>16716</v>
      </c>
      <c r="C5202" s="8">
        <v>44817</v>
      </c>
      <c r="D5202" s="12">
        <f t="shared" si="404"/>
        <v>2022</v>
      </c>
      <c r="E5202" s="12">
        <f t="shared" si="405"/>
        <v>9</v>
      </c>
      <c r="F5202" s="8" t="str">
        <f t="shared" si="406"/>
        <v>2022-09</v>
      </c>
      <c r="G5202" s="8">
        <v>44823</v>
      </c>
      <c r="H5202" s="23">
        <f t="shared" si="408"/>
        <v>6</v>
      </c>
      <c r="I5202" s="7" t="s">
        <v>27</v>
      </c>
      <c r="J5202" s="7" t="s">
        <v>6702</v>
      </c>
      <c r="K5202" s="7" t="s">
        <v>2366</v>
      </c>
      <c r="L5202" s="7" t="s">
        <v>30</v>
      </c>
      <c r="M5202" s="7" t="s">
        <v>31</v>
      </c>
      <c r="N5202" s="7" t="s">
        <v>116</v>
      </c>
      <c r="O5202" s="7" t="s">
        <v>117</v>
      </c>
      <c r="P5202" s="7" t="s">
        <v>16717</v>
      </c>
      <c r="Q5202" s="7" t="s">
        <v>58</v>
      </c>
      <c r="R5202" s="7" t="s">
        <v>16718</v>
      </c>
      <c r="S5202" s="7" t="s">
        <v>110</v>
      </c>
      <c r="T5202" s="7" t="s">
        <v>148</v>
      </c>
      <c r="U5202" s="7" t="s">
        <v>232</v>
      </c>
      <c r="V5202" s="10">
        <v>14740.87</v>
      </c>
      <c r="W5202" s="6">
        <v>10</v>
      </c>
      <c r="X5202" s="11">
        <v>0.2</v>
      </c>
      <c r="Y5202" s="10">
        <v>1264.8800000000001</v>
      </c>
      <c r="Z5202" s="30">
        <f t="shared" si="407"/>
        <v>8.5807689776790652E-2</v>
      </c>
    </row>
    <row r="5203" spans="1:26">
      <c r="A5203" s="27">
        <v>5202</v>
      </c>
      <c r="B5203" s="14" t="s">
        <v>16719</v>
      </c>
      <c r="C5203" s="15">
        <v>44473</v>
      </c>
      <c r="D5203" s="12">
        <f t="shared" si="404"/>
        <v>2021</v>
      </c>
      <c r="E5203" s="12">
        <f t="shared" si="405"/>
        <v>10</v>
      </c>
      <c r="F5203" s="15" t="str">
        <f t="shared" si="406"/>
        <v>2021-10</v>
      </c>
      <c r="G5203" s="15">
        <v>44479</v>
      </c>
      <c r="H5203" s="23">
        <f t="shared" si="408"/>
        <v>6</v>
      </c>
      <c r="I5203" s="14" t="s">
        <v>52</v>
      </c>
      <c r="J5203" s="14" t="s">
        <v>1945</v>
      </c>
      <c r="K5203" s="14" t="s">
        <v>1946</v>
      </c>
      <c r="L5203" s="14" t="s">
        <v>83</v>
      </c>
      <c r="M5203" s="14" t="s">
        <v>31</v>
      </c>
      <c r="N5203" s="14" t="s">
        <v>74</v>
      </c>
      <c r="O5203" s="14" t="s">
        <v>75</v>
      </c>
      <c r="P5203" s="14" t="s">
        <v>16720</v>
      </c>
      <c r="Q5203" s="14" t="s">
        <v>46</v>
      </c>
      <c r="R5203" s="14" t="s">
        <v>16721</v>
      </c>
      <c r="S5203" s="14" t="s">
        <v>37</v>
      </c>
      <c r="T5203" s="14" t="s">
        <v>170</v>
      </c>
      <c r="U5203" s="14" t="s">
        <v>189</v>
      </c>
      <c r="V5203" s="16">
        <v>4415.04</v>
      </c>
      <c r="W5203" s="13">
        <v>8</v>
      </c>
      <c r="X5203" s="17">
        <v>0</v>
      </c>
      <c r="Y5203" s="16">
        <v>-256.23</v>
      </c>
      <c r="Z5203" s="31">
        <f t="shared" si="407"/>
        <v>-5.8035714285714288E-2</v>
      </c>
    </row>
    <row r="5204" spans="1:26">
      <c r="A5204" s="26">
        <v>5203</v>
      </c>
      <c r="B5204" s="7" t="s">
        <v>16722</v>
      </c>
      <c r="C5204" s="8">
        <v>45414</v>
      </c>
      <c r="D5204" s="12">
        <f t="shared" si="404"/>
        <v>2024</v>
      </c>
      <c r="E5204" s="12">
        <f t="shared" si="405"/>
        <v>5</v>
      </c>
      <c r="F5204" s="8" t="str">
        <f t="shared" si="406"/>
        <v>2024-05</v>
      </c>
      <c r="G5204" s="8">
        <v>45422</v>
      </c>
      <c r="H5204" s="23">
        <f t="shared" si="408"/>
        <v>8</v>
      </c>
      <c r="I5204" s="7" t="s">
        <v>27</v>
      </c>
      <c r="J5204" s="7" t="s">
        <v>756</v>
      </c>
      <c r="K5204" s="7" t="s">
        <v>757</v>
      </c>
      <c r="L5204" s="7" t="s">
        <v>66</v>
      </c>
      <c r="M5204" s="7" t="s">
        <v>31</v>
      </c>
      <c r="N5204" s="7" t="s">
        <v>228</v>
      </c>
      <c r="O5204" s="7" t="s">
        <v>229</v>
      </c>
      <c r="P5204" s="7" t="s">
        <v>16723</v>
      </c>
      <c r="Q5204" s="7" t="s">
        <v>46</v>
      </c>
      <c r="R5204" s="7" t="s">
        <v>16724</v>
      </c>
      <c r="S5204" s="7" t="s">
        <v>48</v>
      </c>
      <c r="T5204" s="7" t="s">
        <v>138</v>
      </c>
      <c r="U5204" s="7" t="s">
        <v>781</v>
      </c>
      <c r="V5204" s="10">
        <v>1091.56</v>
      </c>
      <c r="W5204" s="6">
        <v>8</v>
      </c>
      <c r="X5204" s="11">
        <v>0.5</v>
      </c>
      <c r="Y5204" s="10">
        <v>204.16</v>
      </c>
      <c r="Z5204" s="30">
        <f t="shared" si="407"/>
        <v>0.18703506907545164</v>
      </c>
    </row>
    <row r="5205" spans="1:26">
      <c r="A5205" s="27">
        <v>5204</v>
      </c>
      <c r="B5205" s="14" t="s">
        <v>16725</v>
      </c>
      <c r="C5205" s="15">
        <v>45398</v>
      </c>
      <c r="D5205" s="12">
        <f t="shared" si="404"/>
        <v>2024</v>
      </c>
      <c r="E5205" s="12">
        <f t="shared" si="405"/>
        <v>4</v>
      </c>
      <c r="F5205" s="15" t="str">
        <f t="shared" si="406"/>
        <v>2024-04</v>
      </c>
      <c r="G5205" s="15">
        <v>45398</v>
      </c>
      <c r="H5205" s="23">
        <f t="shared" si="408"/>
        <v>0</v>
      </c>
      <c r="I5205" s="14" t="s">
        <v>63</v>
      </c>
      <c r="J5205" s="14" t="s">
        <v>2421</v>
      </c>
      <c r="K5205" s="14" t="s">
        <v>1173</v>
      </c>
      <c r="L5205" s="14" t="s">
        <v>66</v>
      </c>
      <c r="M5205" s="14" t="s">
        <v>31</v>
      </c>
      <c r="N5205" s="14" t="s">
        <v>153</v>
      </c>
      <c r="O5205" s="14" t="s">
        <v>154</v>
      </c>
      <c r="P5205" s="14" t="s">
        <v>16726</v>
      </c>
      <c r="Q5205" s="14" t="s">
        <v>146</v>
      </c>
      <c r="R5205" s="14" t="s">
        <v>16727</v>
      </c>
      <c r="S5205" s="14" t="s">
        <v>48</v>
      </c>
      <c r="T5205" s="14" t="s">
        <v>129</v>
      </c>
      <c r="U5205" s="14" t="s">
        <v>130</v>
      </c>
      <c r="V5205" s="16">
        <v>258.05</v>
      </c>
      <c r="W5205" s="13">
        <v>4</v>
      </c>
      <c r="X5205" s="17">
        <v>0</v>
      </c>
      <c r="Y5205" s="16">
        <v>-20.52</v>
      </c>
      <c r="Z5205" s="31">
        <f t="shared" si="407"/>
        <v>-7.9519472970354582E-2</v>
      </c>
    </row>
    <row r="5206" spans="1:26">
      <c r="A5206" s="26">
        <v>5205</v>
      </c>
      <c r="B5206" s="7" t="s">
        <v>16728</v>
      </c>
      <c r="C5206" s="8">
        <v>44354</v>
      </c>
      <c r="D5206" s="12">
        <f t="shared" si="404"/>
        <v>2021</v>
      </c>
      <c r="E5206" s="12">
        <f t="shared" si="405"/>
        <v>6</v>
      </c>
      <c r="F5206" s="8" t="str">
        <f t="shared" si="406"/>
        <v>2021-06</v>
      </c>
      <c r="G5206" s="8">
        <v>44358</v>
      </c>
      <c r="H5206" s="23">
        <f t="shared" si="408"/>
        <v>4</v>
      </c>
      <c r="I5206" s="7" t="s">
        <v>52</v>
      </c>
      <c r="J5206" s="7" t="s">
        <v>477</v>
      </c>
      <c r="K5206" s="7" t="s">
        <v>478</v>
      </c>
      <c r="L5206" s="7" t="s">
        <v>66</v>
      </c>
      <c r="M5206" s="7" t="s">
        <v>31</v>
      </c>
      <c r="N5206" s="7" t="s">
        <v>220</v>
      </c>
      <c r="O5206" s="7" t="s">
        <v>220</v>
      </c>
      <c r="P5206" s="7" t="s">
        <v>16729</v>
      </c>
      <c r="Q5206" s="7" t="s">
        <v>58</v>
      </c>
      <c r="R5206" s="7" t="s">
        <v>16730</v>
      </c>
      <c r="S5206" s="7" t="s">
        <v>48</v>
      </c>
      <c r="T5206" s="7" t="s">
        <v>434</v>
      </c>
      <c r="U5206" s="7" t="s">
        <v>1382</v>
      </c>
      <c r="V5206" s="10">
        <v>771.15</v>
      </c>
      <c r="W5206" s="6">
        <v>9</v>
      </c>
      <c r="X5206" s="11">
        <v>0.4</v>
      </c>
      <c r="Y5206" s="10">
        <v>31.36</v>
      </c>
      <c r="Z5206" s="30">
        <f t="shared" si="407"/>
        <v>4.0666536990209425E-2</v>
      </c>
    </row>
    <row r="5207" spans="1:26">
      <c r="A5207" s="27">
        <v>5206</v>
      </c>
      <c r="B5207" s="14" t="s">
        <v>16731</v>
      </c>
      <c r="C5207" s="15">
        <v>44443</v>
      </c>
      <c r="D5207" s="12">
        <f t="shared" si="404"/>
        <v>2021</v>
      </c>
      <c r="E5207" s="12">
        <f t="shared" si="405"/>
        <v>9</v>
      </c>
      <c r="F5207" s="15" t="str">
        <f t="shared" si="406"/>
        <v>2021-09</v>
      </c>
      <c r="G5207" s="15">
        <v>44446</v>
      </c>
      <c r="H5207" s="23">
        <f t="shared" si="408"/>
        <v>3</v>
      </c>
      <c r="I5207" s="14" t="s">
        <v>122</v>
      </c>
      <c r="J5207" s="14" t="s">
        <v>234</v>
      </c>
      <c r="K5207" s="14" t="s">
        <v>29</v>
      </c>
      <c r="L5207" s="14" t="s">
        <v>66</v>
      </c>
      <c r="M5207" s="14" t="s">
        <v>31</v>
      </c>
      <c r="N5207" s="14" t="s">
        <v>134</v>
      </c>
      <c r="O5207" s="14" t="s">
        <v>135</v>
      </c>
      <c r="P5207" s="14" t="s">
        <v>16732</v>
      </c>
      <c r="Q5207" s="14" t="s">
        <v>58</v>
      </c>
      <c r="R5207" s="14" t="s">
        <v>16733</v>
      </c>
      <c r="S5207" s="14" t="s">
        <v>110</v>
      </c>
      <c r="T5207" s="14" t="s">
        <v>148</v>
      </c>
      <c r="U5207" s="14" t="s">
        <v>232</v>
      </c>
      <c r="V5207" s="16">
        <v>9865.9699999999993</v>
      </c>
      <c r="W5207" s="13">
        <v>10</v>
      </c>
      <c r="X5207" s="17">
        <v>0.4</v>
      </c>
      <c r="Y5207" s="16">
        <v>-73.16</v>
      </c>
      <c r="Z5207" s="31">
        <f t="shared" si="407"/>
        <v>-7.4153884514143063E-3</v>
      </c>
    </row>
    <row r="5208" spans="1:26">
      <c r="A5208" s="26">
        <v>5207</v>
      </c>
      <c r="B5208" s="7" t="s">
        <v>16734</v>
      </c>
      <c r="C5208" s="8">
        <v>44556</v>
      </c>
      <c r="D5208" s="12">
        <f t="shared" si="404"/>
        <v>2021</v>
      </c>
      <c r="E5208" s="12">
        <f t="shared" si="405"/>
        <v>12</v>
      </c>
      <c r="F5208" s="8" t="str">
        <f t="shared" si="406"/>
        <v>2021-12</v>
      </c>
      <c r="G5208" s="8">
        <v>44558</v>
      </c>
      <c r="H5208" s="23">
        <f t="shared" si="408"/>
        <v>2</v>
      </c>
      <c r="I5208" s="7" t="s">
        <v>122</v>
      </c>
      <c r="J5208" s="7" t="s">
        <v>410</v>
      </c>
      <c r="K5208" s="7" t="s">
        <v>411</v>
      </c>
      <c r="L5208" s="7" t="s">
        <v>66</v>
      </c>
      <c r="M5208" s="7" t="s">
        <v>31</v>
      </c>
      <c r="N5208" s="7" t="s">
        <v>125</v>
      </c>
      <c r="O5208" s="7" t="s">
        <v>126</v>
      </c>
      <c r="P5208" s="7" t="s">
        <v>16735</v>
      </c>
      <c r="Q5208" s="7" t="s">
        <v>58</v>
      </c>
      <c r="R5208" s="7" t="s">
        <v>16736</v>
      </c>
      <c r="S5208" s="7" t="s">
        <v>48</v>
      </c>
      <c r="T5208" s="7" t="s">
        <v>78</v>
      </c>
      <c r="U5208" s="7" t="s">
        <v>1128</v>
      </c>
      <c r="V5208" s="10">
        <v>655.49</v>
      </c>
      <c r="W5208" s="6">
        <v>5</v>
      </c>
      <c r="X5208" s="11">
        <v>0.5</v>
      </c>
      <c r="Y5208" s="10">
        <v>76.89</v>
      </c>
      <c r="Z5208" s="30">
        <f t="shared" si="407"/>
        <v>0.11730156066454103</v>
      </c>
    </row>
    <row r="5209" spans="1:26">
      <c r="A5209" s="27">
        <v>5208</v>
      </c>
      <c r="B5209" s="14" t="s">
        <v>16737</v>
      </c>
      <c r="C5209" s="15">
        <v>44467</v>
      </c>
      <c r="D5209" s="12">
        <f t="shared" si="404"/>
        <v>2021</v>
      </c>
      <c r="E5209" s="12">
        <f t="shared" si="405"/>
        <v>9</v>
      </c>
      <c r="F5209" s="15" t="str">
        <f t="shared" si="406"/>
        <v>2021-09</v>
      </c>
      <c r="G5209" s="15">
        <v>44470</v>
      </c>
      <c r="H5209" s="23">
        <f t="shared" si="408"/>
        <v>3</v>
      </c>
      <c r="I5209" s="14" t="s">
        <v>52</v>
      </c>
      <c r="J5209" s="14" t="s">
        <v>2038</v>
      </c>
      <c r="K5209" s="14" t="s">
        <v>583</v>
      </c>
      <c r="L5209" s="14" t="s">
        <v>66</v>
      </c>
      <c r="M5209" s="14" t="s">
        <v>31</v>
      </c>
      <c r="N5209" s="14" t="s">
        <v>313</v>
      </c>
      <c r="O5209" s="14" t="s">
        <v>314</v>
      </c>
      <c r="P5209" s="14" t="s">
        <v>16738</v>
      </c>
      <c r="Q5209" s="14" t="s">
        <v>146</v>
      </c>
      <c r="R5209" s="14" t="s">
        <v>16739</v>
      </c>
      <c r="S5209" s="14" t="s">
        <v>37</v>
      </c>
      <c r="T5209" s="14" t="s">
        <v>208</v>
      </c>
      <c r="U5209" s="14" t="s">
        <v>209</v>
      </c>
      <c r="V5209" s="16">
        <v>3180.93</v>
      </c>
      <c r="W5209" s="13">
        <v>6</v>
      </c>
      <c r="X5209" s="17">
        <v>0.3</v>
      </c>
      <c r="Y5209" s="16">
        <v>-203.65</v>
      </c>
      <c r="Z5209" s="31">
        <f t="shared" si="407"/>
        <v>-6.4022157042122912E-2</v>
      </c>
    </row>
    <row r="5210" spans="1:26">
      <c r="A5210" s="26">
        <v>5209</v>
      </c>
      <c r="B5210" s="7" t="s">
        <v>16740</v>
      </c>
      <c r="C5210" s="8">
        <v>44724</v>
      </c>
      <c r="D5210" s="12">
        <f t="shared" si="404"/>
        <v>2022</v>
      </c>
      <c r="E5210" s="12">
        <f t="shared" si="405"/>
        <v>6</v>
      </c>
      <c r="F5210" s="8" t="str">
        <f t="shared" si="406"/>
        <v>2022-06</v>
      </c>
      <c r="G5210" s="8">
        <v>44730</v>
      </c>
      <c r="H5210" s="23">
        <f t="shared" si="408"/>
        <v>6</v>
      </c>
      <c r="I5210" s="7" t="s">
        <v>27</v>
      </c>
      <c r="J5210" s="7" t="s">
        <v>9404</v>
      </c>
      <c r="K5210" s="7" t="s">
        <v>9405</v>
      </c>
      <c r="L5210" s="7" t="s">
        <v>66</v>
      </c>
      <c r="M5210" s="7" t="s">
        <v>31</v>
      </c>
      <c r="N5210" s="7" t="s">
        <v>153</v>
      </c>
      <c r="O5210" s="7" t="s">
        <v>154</v>
      </c>
      <c r="P5210" s="7" t="s">
        <v>16741</v>
      </c>
      <c r="Q5210" s="7" t="s">
        <v>146</v>
      </c>
      <c r="R5210" s="7" t="s">
        <v>16742</v>
      </c>
      <c r="S5210" s="7" t="s">
        <v>110</v>
      </c>
      <c r="T5210" s="7" t="s">
        <v>223</v>
      </c>
      <c r="U5210" s="7" t="s">
        <v>495</v>
      </c>
      <c r="V5210" s="10">
        <v>884.99</v>
      </c>
      <c r="W5210" s="6">
        <v>1</v>
      </c>
      <c r="X5210" s="11">
        <v>0.5</v>
      </c>
      <c r="Y5210" s="10">
        <v>96.56</v>
      </c>
      <c r="Z5210" s="30">
        <f t="shared" si="407"/>
        <v>0.10910857749805082</v>
      </c>
    </row>
    <row r="5211" spans="1:26">
      <c r="A5211" s="27">
        <v>5210</v>
      </c>
      <c r="B5211" s="14" t="s">
        <v>16743</v>
      </c>
      <c r="C5211" s="15">
        <v>44606</v>
      </c>
      <c r="D5211" s="12">
        <f t="shared" si="404"/>
        <v>2022</v>
      </c>
      <c r="E5211" s="12">
        <f t="shared" si="405"/>
        <v>2</v>
      </c>
      <c r="F5211" s="15" t="str">
        <f t="shared" si="406"/>
        <v>2022-02</v>
      </c>
      <c r="G5211" s="15">
        <v>44611</v>
      </c>
      <c r="H5211" s="23">
        <f t="shared" si="408"/>
        <v>5</v>
      </c>
      <c r="I5211" s="14" t="s">
        <v>52</v>
      </c>
      <c r="J5211" s="14" t="s">
        <v>2944</v>
      </c>
      <c r="K5211" s="14" t="s">
        <v>516</v>
      </c>
      <c r="L5211" s="14" t="s">
        <v>30</v>
      </c>
      <c r="M5211" s="14" t="s">
        <v>31</v>
      </c>
      <c r="N5211" s="14" t="s">
        <v>125</v>
      </c>
      <c r="O5211" s="14" t="s">
        <v>126</v>
      </c>
      <c r="P5211" s="14" t="s">
        <v>16744</v>
      </c>
      <c r="Q5211" s="14" t="s">
        <v>58</v>
      </c>
      <c r="R5211" s="14" t="s">
        <v>16745</v>
      </c>
      <c r="S5211" s="14" t="s">
        <v>37</v>
      </c>
      <c r="T5211" s="14" t="s">
        <v>60</v>
      </c>
      <c r="U5211" s="14" t="s">
        <v>317</v>
      </c>
      <c r="V5211" s="16">
        <v>1419.37</v>
      </c>
      <c r="W5211" s="13">
        <v>5</v>
      </c>
      <c r="X5211" s="17">
        <v>0.2</v>
      </c>
      <c r="Y5211" s="16">
        <v>-39.68</v>
      </c>
      <c r="Z5211" s="31">
        <f t="shared" si="407"/>
        <v>-2.795606501476007E-2</v>
      </c>
    </row>
    <row r="5212" spans="1:26">
      <c r="A5212" s="26">
        <v>5211</v>
      </c>
      <c r="B5212" s="7" t="s">
        <v>16746</v>
      </c>
      <c r="C5212" s="8">
        <v>45326</v>
      </c>
      <c r="D5212" s="12">
        <f t="shared" si="404"/>
        <v>2024</v>
      </c>
      <c r="E5212" s="12">
        <f t="shared" si="405"/>
        <v>2</v>
      </c>
      <c r="F5212" s="8" t="str">
        <f t="shared" si="406"/>
        <v>2024-02</v>
      </c>
      <c r="G5212" s="8">
        <v>45334</v>
      </c>
      <c r="H5212" s="23">
        <f t="shared" si="408"/>
        <v>8</v>
      </c>
      <c r="I5212" s="7" t="s">
        <v>27</v>
      </c>
      <c r="J5212" s="7" t="s">
        <v>1575</v>
      </c>
      <c r="K5212" s="7" t="s">
        <v>312</v>
      </c>
      <c r="L5212" s="7" t="s">
        <v>83</v>
      </c>
      <c r="M5212" s="7" t="s">
        <v>31</v>
      </c>
      <c r="N5212" s="7" t="s">
        <v>711</v>
      </c>
      <c r="O5212" s="7" t="s">
        <v>712</v>
      </c>
      <c r="P5212" s="7" t="s">
        <v>16747</v>
      </c>
      <c r="Q5212" s="7" t="s">
        <v>35</v>
      </c>
      <c r="R5212" s="7" t="s">
        <v>16748</v>
      </c>
      <c r="S5212" s="7" t="s">
        <v>37</v>
      </c>
      <c r="T5212" s="7" t="s">
        <v>38</v>
      </c>
      <c r="U5212" s="7" t="s">
        <v>177</v>
      </c>
      <c r="V5212" s="10">
        <v>3841.1</v>
      </c>
      <c r="W5212" s="6">
        <v>9</v>
      </c>
      <c r="X5212" s="11">
        <v>0.3</v>
      </c>
      <c r="Y5212" s="10">
        <v>200.23</v>
      </c>
      <c r="Z5212" s="30">
        <f t="shared" si="407"/>
        <v>5.2128296581708367E-2</v>
      </c>
    </row>
    <row r="5213" spans="1:26">
      <c r="A5213" s="27">
        <v>5212</v>
      </c>
      <c r="B5213" s="14" t="s">
        <v>16749</v>
      </c>
      <c r="C5213" s="15">
        <v>45014</v>
      </c>
      <c r="D5213" s="12">
        <f t="shared" si="404"/>
        <v>2023</v>
      </c>
      <c r="E5213" s="12">
        <f t="shared" si="405"/>
        <v>3</v>
      </c>
      <c r="F5213" s="15" t="str">
        <f t="shared" si="406"/>
        <v>2023-03</v>
      </c>
      <c r="G5213" s="15">
        <v>45017</v>
      </c>
      <c r="H5213" s="23">
        <f t="shared" si="408"/>
        <v>3</v>
      </c>
      <c r="I5213" s="14" t="s">
        <v>52</v>
      </c>
      <c r="J5213" s="14" t="s">
        <v>1717</v>
      </c>
      <c r="K5213" s="14" t="s">
        <v>391</v>
      </c>
      <c r="L5213" s="14" t="s">
        <v>30</v>
      </c>
      <c r="M5213" s="14" t="s">
        <v>31</v>
      </c>
      <c r="N5213" s="14" t="s">
        <v>313</v>
      </c>
      <c r="O5213" s="14" t="s">
        <v>314</v>
      </c>
      <c r="P5213" s="14" t="s">
        <v>16750</v>
      </c>
      <c r="Q5213" s="14" t="s">
        <v>146</v>
      </c>
      <c r="R5213" s="14" t="s">
        <v>16751</v>
      </c>
      <c r="S5213" s="14" t="s">
        <v>110</v>
      </c>
      <c r="T5213" s="14" t="s">
        <v>148</v>
      </c>
      <c r="U5213" s="14" t="s">
        <v>237</v>
      </c>
      <c r="V5213" s="16">
        <v>9364.36</v>
      </c>
      <c r="W5213" s="13">
        <v>7</v>
      </c>
      <c r="X5213" s="17">
        <v>0.1</v>
      </c>
      <c r="Y5213" s="16">
        <v>1287.4000000000001</v>
      </c>
      <c r="Z5213" s="31">
        <f t="shared" si="407"/>
        <v>0.1374786958211773</v>
      </c>
    </row>
    <row r="5214" spans="1:26">
      <c r="A5214" s="26">
        <v>5213</v>
      </c>
      <c r="B5214" s="7" t="s">
        <v>16752</v>
      </c>
      <c r="C5214" s="8">
        <v>44310</v>
      </c>
      <c r="D5214" s="12">
        <f t="shared" si="404"/>
        <v>2021</v>
      </c>
      <c r="E5214" s="12">
        <f t="shared" si="405"/>
        <v>4</v>
      </c>
      <c r="F5214" s="8" t="str">
        <f t="shared" si="406"/>
        <v>2021-04</v>
      </c>
      <c r="G5214" s="8">
        <v>44316</v>
      </c>
      <c r="H5214" s="23">
        <f t="shared" si="408"/>
        <v>6</v>
      </c>
      <c r="I5214" s="7" t="s">
        <v>27</v>
      </c>
      <c r="J5214" s="7" t="s">
        <v>7439</v>
      </c>
      <c r="K5214" s="7" t="s">
        <v>396</v>
      </c>
      <c r="L5214" s="7" t="s">
        <v>30</v>
      </c>
      <c r="M5214" s="7" t="s">
        <v>31</v>
      </c>
      <c r="N5214" s="7" t="s">
        <v>220</v>
      </c>
      <c r="O5214" s="7" t="s">
        <v>220</v>
      </c>
      <c r="P5214" s="7" t="s">
        <v>16753</v>
      </c>
      <c r="Q5214" s="7" t="s">
        <v>58</v>
      </c>
      <c r="R5214" s="7" t="s">
        <v>16754</v>
      </c>
      <c r="S5214" s="7" t="s">
        <v>37</v>
      </c>
      <c r="T5214" s="7" t="s">
        <v>170</v>
      </c>
      <c r="U5214" s="7" t="s">
        <v>171</v>
      </c>
      <c r="V5214" s="10">
        <v>1334.66</v>
      </c>
      <c r="W5214" s="6">
        <v>5</v>
      </c>
      <c r="X5214" s="11">
        <v>0</v>
      </c>
      <c r="Y5214" s="10">
        <v>-136.27000000000001</v>
      </c>
      <c r="Z5214" s="30">
        <f t="shared" si="407"/>
        <v>-0.10210090959495302</v>
      </c>
    </row>
    <row r="5215" spans="1:26">
      <c r="A5215" s="27">
        <v>5214</v>
      </c>
      <c r="B5215" s="14" t="s">
        <v>16755</v>
      </c>
      <c r="C5215" s="15">
        <v>44940</v>
      </c>
      <c r="D5215" s="12">
        <f t="shared" si="404"/>
        <v>2023</v>
      </c>
      <c r="E5215" s="12">
        <f t="shared" si="405"/>
        <v>1</v>
      </c>
      <c r="F5215" s="15" t="str">
        <f t="shared" si="406"/>
        <v>2023-01</v>
      </c>
      <c r="G5215" s="15">
        <v>44942</v>
      </c>
      <c r="H5215" s="23">
        <f t="shared" si="408"/>
        <v>2</v>
      </c>
      <c r="I5215" s="14" t="s">
        <v>122</v>
      </c>
      <c r="J5215" s="14" t="s">
        <v>877</v>
      </c>
      <c r="K5215" s="14" t="s">
        <v>878</v>
      </c>
      <c r="L5215" s="14" t="s">
        <v>66</v>
      </c>
      <c r="M5215" s="14" t="s">
        <v>31</v>
      </c>
      <c r="N5215" s="14" t="s">
        <v>220</v>
      </c>
      <c r="O5215" s="14" t="s">
        <v>220</v>
      </c>
      <c r="P5215" s="14" t="s">
        <v>16756</v>
      </c>
      <c r="Q5215" s="14" t="s">
        <v>58</v>
      </c>
      <c r="R5215" s="14" t="s">
        <v>16757</v>
      </c>
      <c r="S5215" s="14" t="s">
        <v>37</v>
      </c>
      <c r="T5215" s="14" t="s">
        <v>38</v>
      </c>
      <c r="U5215" s="14" t="s">
        <v>39</v>
      </c>
      <c r="V5215" s="16">
        <v>683.82</v>
      </c>
      <c r="W5215" s="13">
        <v>6</v>
      </c>
      <c r="X5215" s="17">
        <v>0.2</v>
      </c>
      <c r="Y5215" s="16">
        <v>60.67</v>
      </c>
      <c r="Z5215" s="31">
        <f t="shared" si="407"/>
        <v>8.8722178351028039E-2</v>
      </c>
    </row>
    <row r="5216" spans="1:26">
      <c r="A5216" s="26">
        <v>5215</v>
      </c>
      <c r="B5216" s="7" t="s">
        <v>16758</v>
      </c>
      <c r="C5216" s="8">
        <v>44320</v>
      </c>
      <c r="D5216" s="12">
        <f t="shared" si="404"/>
        <v>2021</v>
      </c>
      <c r="E5216" s="12">
        <f t="shared" si="405"/>
        <v>5</v>
      </c>
      <c r="F5216" s="8" t="str">
        <f t="shared" si="406"/>
        <v>2021-05</v>
      </c>
      <c r="G5216" s="8">
        <v>44322</v>
      </c>
      <c r="H5216" s="23">
        <f t="shared" si="408"/>
        <v>2</v>
      </c>
      <c r="I5216" s="7" t="s">
        <v>122</v>
      </c>
      <c r="J5216" s="7" t="s">
        <v>1003</v>
      </c>
      <c r="K5216" s="7" t="s">
        <v>1004</v>
      </c>
      <c r="L5216" s="7" t="s">
        <v>83</v>
      </c>
      <c r="M5216" s="7" t="s">
        <v>31</v>
      </c>
      <c r="N5216" s="7" t="s">
        <v>74</v>
      </c>
      <c r="O5216" s="7" t="s">
        <v>75</v>
      </c>
      <c r="P5216" s="7" t="s">
        <v>16759</v>
      </c>
      <c r="Q5216" s="7" t="s">
        <v>46</v>
      </c>
      <c r="R5216" s="7" t="s">
        <v>16760</v>
      </c>
      <c r="S5216" s="7" t="s">
        <v>48</v>
      </c>
      <c r="T5216" s="7" t="s">
        <v>298</v>
      </c>
      <c r="U5216" s="7" t="s">
        <v>299</v>
      </c>
      <c r="V5216" s="10">
        <v>349.88</v>
      </c>
      <c r="W5216" s="6">
        <v>3</v>
      </c>
      <c r="X5216" s="11">
        <v>0.4</v>
      </c>
      <c r="Y5216" s="10">
        <v>39.119999999999997</v>
      </c>
      <c r="Z5216" s="30">
        <f t="shared" si="407"/>
        <v>0.11180976334743339</v>
      </c>
    </row>
    <row r="5217" spans="1:26">
      <c r="A5217" s="27">
        <v>5216</v>
      </c>
      <c r="B5217" s="14" t="s">
        <v>16761</v>
      </c>
      <c r="C5217" s="15">
        <v>45493</v>
      </c>
      <c r="D5217" s="12">
        <f t="shared" si="404"/>
        <v>2024</v>
      </c>
      <c r="E5217" s="12">
        <f t="shared" si="405"/>
        <v>7</v>
      </c>
      <c r="F5217" s="15" t="str">
        <f t="shared" si="406"/>
        <v>2024-07</v>
      </c>
      <c r="G5217" s="15">
        <v>45496</v>
      </c>
      <c r="H5217" s="23">
        <f t="shared" si="408"/>
        <v>3</v>
      </c>
      <c r="I5217" s="14" t="s">
        <v>122</v>
      </c>
      <c r="J5217" s="14" t="s">
        <v>4214</v>
      </c>
      <c r="K5217" s="14" t="s">
        <v>4215</v>
      </c>
      <c r="L5217" s="14" t="s">
        <v>83</v>
      </c>
      <c r="M5217" s="14" t="s">
        <v>31</v>
      </c>
      <c r="N5217" s="14" t="s">
        <v>711</v>
      </c>
      <c r="O5217" s="14" t="s">
        <v>712</v>
      </c>
      <c r="P5217" s="14" t="s">
        <v>16762</v>
      </c>
      <c r="Q5217" s="14" t="s">
        <v>35</v>
      </c>
      <c r="R5217" s="14" t="s">
        <v>16763</v>
      </c>
      <c r="S5217" s="14" t="s">
        <v>110</v>
      </c>
      <c r="T5217" s="14" t="s">
        <v>148</v>
      </c>
      <c r="U5217" s="14" t="s">
        <v>149</v>
      </c>
      <c r="V5217" s="16">
        <v>1311.95</v>
      </c>
      <c r="W5217" s="13">
        <v>7</v>
      </c>
      <c r="X5217" s="17">
        <v>0</v>
      </c>
      <c r="Y5217" s="16">
        <v>-194.24</v>
      </c>
      <c r="Z5217" s="31">
        <f t="shared" si="407"/>
        <v>-0.14805442280574718</v>
      </c>
    </row>
    <row r="5218" spans="1:26">
      <c r="A5218" s="26">
        <v>5217</v>
      </c>
      <c r="B5218" s="7" t="s">
        <v>16764</v>
      </c>
      <c r="C5218" s="8">
        <v>45002</v>
      </c>
      <c r="D5218" s="12">
        <f t="shared" si="404"/>
        <v>2023</v>
      </c>
      <c r="E5218" s="12">
        <f t="shared" si="405"/>
        <v>3</v>
      </c>
      <c r="F5218" s="8" t="str">
        <f t="shared" si="406"/>
        <v>2023-03</v>
      </c>
      <c r="G5218" s="8">
        <v>45006</v>
      </c>
      <c r="H5218" s="23">
        <f t="shared" si="408"/>
        <v>4</v>
      </c>
      <c r="I5218" s="7" t="s">
        <v>52</v>
      </c>
      <c r="J5218" s="7" t="s">
        <v>1582</v>
      </c>
      <c r="K5218" s="7" t="s">
        <v>926</v>
      </c>
      <c r="L5218" s="7" t="s">
        <v>30</v>
      </c>
      <c r="M5218" s="7" t="s">
        <v>31</v>
      </c>
      <c r="N5218" s="7" t="s">
        <v>313</v>
      </c>
      <c r="O5218" s="7" t="s">
        <v>314</v>
      </c>
      <c r="P5218" s="7" t="s">
        <v>16765</v>
      </c>
      <c r="Q5218" s="7" t="s">
        <v>146</v>
      </c>
      <c r="R5218" s="7" t="s">
        <v>16766</v>
      </c>
      <c r="S5218" s="7" t="s">
        <v>48</v>
      </c>
      <c r="T5218" s="7" t="s">
        <v>129</v>
      </c>
      <c r="U5218" s="7" t="s">
        <v>130</v>
      </c>
      <c r="V5218" s="10">
        <v>143.57</v>
      </c>
      <c r="W5218" s="6">
        <v>8</v>
      </c>
      <c r="X5218" s="11">
        <v>0.5</v>
      </c>
      <c r="Y5218" s="10">
        <v>17.91</v>
      </c>
      <c r="Z5218" s="30">
        <f t="shared" si="407"/>
        <v>0.1247475099254719</v>
      </c>
    </row>
    <row r="5219" spans="1:26">
      <c r="A5219" s="27">
        <v>5218</v>
      </c>
      <c r="B5219" s="14" t="s">
        <v>16767</v>
      </c>
      <c r="C5219" s="15">
        <v>45318</v>
      </c>
      <c r="D5219" s="12">
        <f t="shared" si="404"/>
        <v>2024</v>
      </c>
      <c r="E5219" s="12">
        <f t="shared" si="405"/>
        <v>1</v>
      </c>
      <c r="F5219" s="15" t="str">
        <f t="shared" si="406"/>
        <v>2024-01</v>
      </c>
      <c r="G5219" s="15">
        <v>45324</v>
      </c>
      <c r="H5219" s="23">
        <f t="shared" si="408"/>
        <v>6</v>
      </c>
      <c r="I5219" s="14" t="s">
        <v>27</v>
      </c>
      <c r="J5219" s="14" t="s">
        <v>202</v>
      </c>
      <c r="K5219" s="14" t="s">
        <v>203</v>
      </c>
      <c r="L5219" s="14" t="s">
        <v>83</v>
      </c>
      <c r="M5219" s="14" t="s">
        <v>31</v>
      </c>
      <c r="N5219" s="14" t="s">
        <v>204</v>
      </c>
      <c r="O5219" s="14" t="s">
        <v>205</v>
      </c>
      <c r="P5219" s="14" t="s">
        <v>16768</v>
      </c>
      <c r="Q5219" s="14" t="s">
        <v>146</v>
      </c>
      <c r="R5219" s="14" t="s">
        <v>16769</v>
      </c>
      <c r="S5219" s="14" t="s">
        <v>37</v>
      </c>
      <c r="T5219" s="14" t="s">
        <v>38</v>
      </c>
      <c r="U5219" s="14" t="s">
        <v>177</v>
      </c>
      <c r="V5219" s="16">
        <v>8555.6200000000008</v>
      </c>
      <c r="W5219" s="13">
        <v>8</v>
      </c>
      <c r="X5219" s="17">
        <v>0</v>
      </c>
      <c r="Y5219" s="16">
        <v>1108.82</v>
      </c>
      <c r="Z5219" s="31">
        <f t="shared" si="407"/>
        <v>0.12960136144429041</v>
      </c>
    </row>
    <row r="5220" spans="1:26">
      <c r="A5220" s="26">
        <v>5219</v>
      </c>
      <c r="B5220" s="7" t="s">
        <v>16770</v>
      </c>
      <c r="C5220" s="8">
        <v>45018</v>
      </c>
      <c r="D5220" s="12">
        <f t="shared" si="404"/>
        <v>2023</v>
      </c>
      <c r="E5220" s="12">
        <f t="shared" si="405"/>
        <v>4</v>
      </c>
      <c r="F5220" s="8" t="str">
        <f t="shared" si="406"/>
        <v>2023-04</v>
      </c>
      <c r="G5220" s="8">
        <v>45019</v>
      </c>
      <c r="H5220" s="23">
        <f t="shared" si="408"/>
        <v>1</v>
      </c>
      <c r="I5220" s="7" t="s">
        <v>122</v>
      </c>
      <c r="J5220" s="7" t="s">
        <v>3786</v>
      </c>
      <c r="K5220" s="7" t="s">
        <v>2344</v>
      </c>
      <c r="L5220" s="7" t="s">
        <v>30</v>
      </c>
      <c r="M5220" s="7" t="s">
        <v>31</v>
      </c>
      <c r="N5220" s="7" t="s">
        <v>143</v>
      </c>
      <c r="O5220" s="7" t="s">
        <v>144</v>
      </c>
      <c r="P5220" s="7" t="s">
        <v>16771</v>
      </c>
      <c r="Q5220" s="7" t="s">
        <v>146</v>
      </c>
      <c r="R5220" s="7" t="s">
        <v>16772</v>
      </c>
      <c r="S5220" s="7" t="s">
        <v>110</v>
      </c>
      <c r="T5220" s="7" t="s">
        <v>148</v>
      </c>
      <c r="U5220" s="7" t="s">
        <v>149</v>
      </c>
      <c r="V5220" s="10">
        <v>393.06</v>
      </c>
      <c r="W5220" s="6">
        <v>1</v>
      </c>
      <c r="X5220" s="11">
        <v>0</v>
      </c>
      <c r="Y5220" s="10">
        <v>88.38</v>
      </c>
      <c r="Z5220" s="30">
        <f t="shared" si="407"/>
        <v>0.22485116776064723</v>
      </c>
    </row>
    <row r="5221" spans="1:26">
      <c r="A5221" s="27">
        <v>5220</v>
      </c>
      <c r="B5221" s="14" t="s">
        <v>16773</v>
      </c>
      <c r="C5221" s="15">
        <v>44951</v>
      </c>
      <c r="D5221" s="12">
        <f t="shared" si="404"/>
        <v>2023</v>
      </c>
      <c r="E5221" s="12">
        <f t="shared" si="405"/>
        <v>1</v>
      </c>
      <c r="F5221" s="15" t="str">
        <f t="shared" si="406"/>
        <v>2023-01</v>
      </c>
      <c r="G5221" s="15">
        <v>44956</v>
      </c>
      <c r="H5221" s="23">
        <f t="shared" si="408"/>
        <v>5</v>
      </c>
      <c r="I5221" s="14" t="s">
        <v>27</v>
      </c>
      <c r="J5221" s="14" t="s">
        <v>6941</v>
      </c>
      <c r="K5221" s="14" t="s">
        <v>1837</v>
      </c>
      <c r="L5221" s="14" t="s">
        <v>30</v>
      </c>
      <c r="M5221" s="14" t="s">
        <v>31</v>
      </c>
      <c r="N5221" s="14" t="s">
        <v>55</v>
      </c>
      <c r="O5221" s="14" t="s">
        <v>56</v>
      </c>
      <c r="P5221" s="14" t="s">
        <v>16774</v>
      </c>
      <c r="Q5221" s="14" t="s">
        <v>58</v>
      </c>
      <c r="R5221" s="14" t="s">
        <v>16775</v>
      </c>
      <c r="S5221" s="14" t="s">
        <v>37</v>
      </c>
      <c r="T5221" s="14" t="s">
        <v>60</v>
      </c>
      <c r="U5221" s="14" t="s">
        <v>61</v>
      </c>
      <c r="V5221" s="16">
        <v>995.61</v>
      </c>
      <c r="W5221" s="13">
        <v>10</v>
      </c>
      <c r="X5221" s="17">
        <v>0.2</v>
      </c>
      <c r="Y5221" s="16">
        <v>244.11</v>
      </c>
      <c r="Z5221" s="31">
        <f t="shared" si="407"/>
        <v>0.24518636815620576</v>
      </c>
    </row>
    <row r="5222" spans="1:26">
      <c r="A5222" s="26">
        <v>5221</v>
      </c>
      <c r="B5222" s="7" t="s">
        <v>16776</v>
      </c>
      <c r="C5222" s="8">
        <v>45172</v>
      </c>
      <c r="D5222" s="12">
        <f t="shared" si="404"/>
        <v>2023</v>
      </c>
      <c r="E5222" s="12">
        <f t="shared" si="405"/>
        <v>9</v>
      </c>
      <c r="F5222" s="8" t="str">
        <f t="shared" si="406"/>
        <v>2023-09</v>
      </c>
      <c r="G5222" s="8">
        <v>45173</v>
      </c>
      <c r="H5222" s="23">
        <f t="shared" si="408"/>
        <v>1</v>
      </c>
      <c r="I5222" s="7" t="s">
        <v>122</v>
      </c>
      <c r="J5222" s="7" t="s">
        <v>1369</v>
      </c>
      <c r="K5222" s="7" t="s">
        <v>1370</v>
      </c>
      <c r="L5222" s="7" t="s">
        <v>83</v>
      </c>
      <c r="M5222" s="7" t="s">
        <v>31</v>
      </c>
      <c r="N5222" s="7" t="s">
        <v>116</v>
      </c>
      <c r="O5222" s="7" t="s">
        <v>117</v>
      </c>
      <c r="P5222" s="7" t="s">
        <v>16777</v>
      </c>
      <c r="Q5222" s="7" t="s">
        <v>58</v>
      </c>
      <c r="R5222" s="7" t="s">
        <v>16778</v>
      </c>
      <c r="S5222" s="7" t="s">
        <v>37</v>
      </c>
      <c r="T5222" s="7" t="s">
        <v>208</v>
      </c>
      <c r="U5222" s="7" t="s">
        <v>209</v>
      </c>
      <c r="V5222" s="10">
        <v>553.99</v>
      </c>
      <c r="W5222" s="6">
        <v>7</v>
      </c>
      <c r="X5222" s="11">
        <v>0.2</v>
      </c>
      <c r="Y5222" s="10">
        <v>-37.25</v>
      </c>
      <c r="Z5222" s="30">
        <f t="shared" si="407"/>
        <v>-6.7239480857055181E-2</v>
      </c>
    </row>
    <row r="5223" spans="1:26">
      <c r="A5223" s="27">
        <v>5222</v>
      </c>
      <c r="B5223" s="14" t="s">
        <v>16779</v>
      </c>
      <c r="C5223" s="15">
        <v>45277</v>
      </c>
      <c r="D5223" s="12">
        <f t="shared" si="404"/>
        <v>2023</v>
      </c>
      <c r="E5223" s="12">
        <f t="shared" si="405"/>
        <v>12</v>
      </c>
      <c r="F5223" s="15" t="str">
        <f t="shared" si="406"/>
        <v>2023-12</v>
      </c>
      <c r="G5223" s="15">
        <v>45277</v>
      </c>
      <c r="H5223" s="23">
        <f t="shared" si="408"/>
        <v>0</v>
      </c>
      <c r="I5223" s="14" t="s">
        <v>63</v>
      </c>
      <c r="J5223" s="14" t="s">
        <v>6537</v>
      </c>
      <c r="K5223" s="14" t="s">
        <v>6538</v>
      </c>
      <c r="L5223" s="14" t="s">
        <v>66</v>
      </c>
      <c r="M5223" s="14" t="s">
        <v>31</v>
      </c>
      <c r="N5223" s="14" t="s">
        <v>220</v>
      </c>
      <c r="O5223" s="14" t="s">
        <v>220</v>
      </c>
      <c r="P5223" s="14" t="s">
        <v>16780</v>
      </c>
      <c r="Q5223" s="14" t="s">
        <v>58</v>
      </c>
      <c r="R5223" s="14" t="s">
        <v>16781</v>
      </c>
      <c r="S5223" s="14" t="s">
        <v>37</v>
      </c>
      <c r="T5223" s="14" t="s">
        <v>60</v>
      </c>
      <c r="U5223" s="14" t="s">
        <v>61</v>
      </c>
      <c r="V5223" s="16">
        <v>1710.05</v>
      </c>
      <c r="W5223" s="13">
        <v>9</v>
      </c>
      <c r="X5223" s="17">
        <v>0.5</v>
      </c>
      <c r="Y5223" s="16">
        <v>412.74</v>
      </c>
      <c r="Z5223" s="31">
        <f t="shared" si="407"/>
        <v>0.24136136370281572</v>
      </c>
    </row>
    <row r="5224" spans="1:26">
      <c r="A5224" s="26">
        <v>5223</v>
      </c>
      <c r="B5224" s="7" t="s">
        <v>16782</v>
      </c>
      <c r="C5224" s="8">
        <v>44512</v>
      </c>
      <c r="D5224" s="12">
        <f t="shared" si="404"/>
        <v>2021</v>
      </c>
      <c r="E5224" s="12">
        <f t="shared" si="405"/>
        <v>11</v>
      </c>
      <c r="F5224" s="8" t="str">
        <f t="shared" si="406"/>
        <v>2021-11</v>
      </c>
      <c r="G5224" s="8">
        <v>44512</v>
      </c>
      <c r="H5224" s="23">
        <f t="shared" si="408"/>
        <v>0</v>
      </c>
      <c r="I5224" s="7" t="s">
        <v>63</v>
      </c>
      <c r="J5224" s="7" t="s">
        <v>3852</v>
      </c>
      <c r="K5224" s="7" t="s">
        <v>2780</v>
      </c>
      <c r="L5224" s="7" t="s">
        <v>83</v>
      </c>
      <c r="M5224" s="7" t="s">
        <v>31</v>
      </c>
      <c r="N5224" s="7" t="s">
        <v>153</v>
      </c>
      <c r="O5224" s="7" t="s">
        <v>154</v>
      </c>
      <c r="P5224" s="7" t="s">
        <v>16783</v>
      </c>
      <c r="Q5224" s="7" t="s">
        <v>146</v>
      </c>
      <c r="R5224" s="7" t="s">
        <v>16784</v>
      </c>
      <c r="S5224" s="7" t="s">
        <v>48</v>
      </c>
      <c r="T5224" s="7" t="s">
        <v>298</v>
      </c>
      <c r="U5224" s="7" t="s">
        <v>299</v>
      </c>
      <c r="V5224" s="10">
        <v>522.04</v>
      </c>
      <c r="W5224" s="6">
        <v>14</v>
      </c>
      <c r="X5224" s="11">
        <v>0</v>
      </c>
      <c r="Y5224" s="10">
        <v>16.32</v>
      </c>
      <c r="Z5224" s="30">
        <f t="shared" si="407"/>
        <v>3.126197226266187E-2</v>
      </c>
    </row>
    <row r="5225" spans="1:26">
      <c r="A5225" s="27">
        <v>5224</v>
      </c>
      <c r="B5225" s="14" t="s">
        <v>16785</v>
      </c>
      <c r="C5225" s="15">
        <v>45293</v>
      </c>
      <c r="D5225" s="12">
        <f t="shared" si="404"/>
        <v>2024</v>
      </c>
      <c r="E5225" s="12">
        <f t="shared" si="405"/>
        <v>1</v>
      </c>
      <c r="F5225" s="15" t="str">
        <f t="shared" si="406"/>
        <v>2024-01</v>
      </c>
      <c r="G5225" s="15">
        <v>45293</v>
      </c>
      <c r="H5225" s="23">
        <f t="shared" si="408"/>
        <v>0</v>
      </c>
      <c r="I5225" s="14" t="s">
        <v>63</v>
      </c>
      <c r="J5225" s="14" t="s">
        <v>3884</v>
      </c>
      <c r="K5225" s="14" t="s">
        <v>3885</v>
      </c>
      <c r="L5225" s="14" t="s">
        <v>66</v>
      </c>
      <c r="M5225" s="14" t="s">
        <v>31</v>
      </c>
      <c r="N5225" s="14" t="s">
        <v>55</v>
      </c>
      <c r="O5225" s="14" t="s">
        <v>56</v>
      </c>
      <c r="P5225" s="14" t="s">
        <v>16786</v>
      </c>
      <c r="Q5225" s="14" t="s">
        <v>58</v>
      </c>
      <c r="R5225" s="14" t="s">
        <v>16787</v>
      </c>
      <c r="S5225" s="14" t="s">
        <v>48</v>
      </c>
      <c r="T5225" s="14" t="s">
        <v>434</v>
      </c>
      <c r="U5225" s="14" t="s">
        <v>435</v>
      </c>
      <c r="V5225" s="16">
        <v>109.72</v>
      </c>
      <c r="W5225" s="13">
        <v>1</v>
      </c>
      <c r="X5225" s="17">
        <v>0.2</v>
      </c>
      <c r="Y5225" s="16">
        <v>16.28</v>
      </c>
      <c r="Z5225" s="31">
        <f t="shared" si="407"/>
        <v>0.14837768866204887</v>
      </c>
    </row>
    <row r="5226" spans="1:26">
      <c r="A5226" s="26">
        <v>5225</v>
      </c>
      <c r="B5226" s="7" t="s">
        <v>16788</v>
      </c>
      <c r="C5226" s="8">
        <v>44496</v>
      </c>
      <c r="D5226" s="12">
        <f t="shared" si="404"/>
        <v>2021</v>
      </c>
      <c r="E5226" s="12">
        <f t="shared" si="405"/>
        <v>10</v>
      </c>
      <c r="F5226" s="8" t="str">
        <f t="shared" si="406"/>
        <v>2021-10</v>
      </c>
      <c r="G5226" s="8">
        <v>44496</v>
      </c>
      <c r="H5226" s="23">
        <f t="shared" si="408"/>
        <v>0</v>
      </c>
      <c r="I5226" s="7" t="s">
        <v>63</v>
      </c>
      <c r="J5226" s="7" t="s">
        <v>430</v>
      </c>
      <c r="K5226" s="7" t="s">
        <v>431</v>
      </c>
      <c r="L5226" s="7" t="s">
        <v>83</v>
      </c>
      <c r="M5226" s="7" t="s">
        <v>31</v>
      </c>
      <c r="N5226" s="7" t="s">
        <v>55</v>
      </c>
      <c r="O5226" s="7" t="s">
        <v>56</v>
      </c>
      <c r="P5226" s="7" t="s">
        <v>16789</v>
      </c>
      <c r="Q5226" s="7" t="s">
        <v>58</v>
      </c>
      <c r="R5226" s="7" t="s">
        <v>16790</v>
      </c>
      <c r="S5226" s="7" t="s">
        <v>110</v>
      </c>
      <c r="T5226" s="7" t="s">
        <v>223</v>
      </c>
      <c r="U5226" s="7" t="s">
        <v>449</v>
      </c>
      <c r="V5226" s="10">
        <v>2774.19</v>
      </c>
      <c r="W5226" s="6">
        <v>6</v>
      </c>
      <c r="X5226" s="11">
        <v>0.2</v>
      </c>
      <c r="Y5226" s="10">
        <v>-330.33</v>
      </c>
      <c r="Z5226" s="30">
        <f t="shared" si="407"/>
        <v>-0.11907259416262043</v>
      </c>
    </row>
    <row r="5227" spans="1:26">
      <c r="A5227" s="27">
        <v>5226</v>
      </c>
      <c r="B5227" s="14" t="s">
        <v>16791</v>
      </c>
      <c r="C5227" s="15">
        <v>45554</v>
      </c>
      <c r="D5227" s="12">
        <f t="shared" si="404"/>
        <v>2024</v>
      </c>
      <c r="E5227" s="12">
        <f t="shared" si="405"/>
        <v>9</v>
      </c>
      <c r="F5227" s="15" t="str">
        <f t="shared" si="406"/>
        <v>2024-09</v>
      </c>
      <c r="G5227" s="15">
        <v>45556</v>
      </c>
      <c r="H5227" s="23">
        <f t="shared" si="408"/>
        <v>2</v>
      </c>
      <c r="I5227" s="14" t="s">
        <v>122</v>
      </c>
      <c r="J5227" s="14" t="s">
        <v>7439</v>
      </c>
      <c r="K5227" s="14" t="s">
        <v>396</v>
      </c>
      <c r="L5227" s="14" t="s">
        <v>30</v>
      </c>
      <c r="M5227" s="14" t="s">
        <v>31</v>
      </c>
      <c r="N5227" s="14" t="s">
        <v>220</v>
      </c>
      <c r="O5227" s="14" t="s">
        <v>220</v>
      </c>
      <c r="P5227" s="14" t="s">
        <v>16792</v>
      </c>
      <c r="Q5227" s="14" t="s">
        <v>58</v>
      </c>
      <c r="R5227" s="14" t="s">
        <v>16793</v>
      </c>
      <c r="S5227" s="14" t="s">
        <v>37</v>
      </c>
      <c r="T5227" s="14" t="s">
        <v>38</v>
      </c>
      <c r="U5227" s="14" t="s">
        <v>177</v>
      </c>
      <c r="V5227" s="16">
        <v>1562.38</v>
      </c>
      <c r="W5227" s="13">
        <v>3</v>
      </c>
      <c r="X5227" s="17">
        <v>0.5</v>
      </c>
      <c r="Y5227" s="16">
        <v>328.09</v>
      </c>
      <c r="Z5227" s="31">
        <f t="shared" si="407"/>
        <v>0.20999372751827336</v>
      </c>
    </row>
    <row r="5228" spans="1:26">
      <c r="A5228" s="26">
        <v>5227</v>
      </c>
      <c r="B5228" s="7" t="s">
        <v>16794</v>
      </c>
      <c r="C5228" s="8">
        <v>44521</v>
      </c>
      <c r="D5228" s="12">
        <f t="shared" si="404"/>
        <v>2021</v>
      </c>
      <c r="E5228" s="12">
        <f t="shared" si="405"/>
        <v>11</v>
      </c>
      <c r="F5228" s="8" t="str">
        <f t="shared" si="406"/>
        <v>2021-11</v>
      </c>
      <c r="G5228" s="8">
        <v>44521</v>
      </c>
      <c r="H5228" s="23">
        <f t="shared" si="408"/>
        <v>0</v>
      </c>
      <c r="I5228" s="7" t="s">
        <v>63</v>
      </c>
      <c r="J5228" s="7" t="s">
        <v>877</v>
      </c>
      <c r="K5228" s="7" t="s">
        <v>878</v>
      </c>
      <c r="L5228" s="7" t="s">
        <v>66</v>
      </c>
      <c r="M5228" s="7" t="s">
        <v>31</v>
      </c>
      <c r="N5228" s="7" t="s">
        <v>220</v>
      </c>
      <c r="O5228" s="7" t="s">
        <v>220</v>
      </c>
      <c r="P5228" s="7" t="s">
        <v>5096</v>
      </c>
      <c r="Q5228" s="7" t="s">
        <v>58</v>
      </c>
      <c r="R5228" s="7" t="s">
        <v>16795</v>
      </c>
      <c r="S5228" s="7" t="s">
        <v>48</v>
      </c>
      <c r="T5228" s="7" t="s">
        <v>129</v>
      </c>
      <c r="U5228" s="7" t="s">
        <v>328</v>
      </c>
      <c r="V5228" s="10">
        <v>262.38</v>
      </c>
      <c r="W5228" s="6">
        <v>1</v>
      </c>
      <c r="X5228" s="11">
        <v>0.1</v>
      </c>
      <c r="Y5228" s="10">
        <v>42.6</v>
      </c>
      <c r="Z5228" s="30">
        <f t="shared" si="407"/>
        <v>0.16235993597072948</v>
      </c>
    </row>
    <row r="5229" spans="1:26">
      <c r="A5229" s="27">
        <v>5228</v>
      </c>
      <c r="B5229" s="14" t="s">
        <v>16796</v>
      </c>
      <c r="C5229" s="15">
        <v>44251</v>
      </c>
      <c r="D5229" s="12">
        <f t="shared" si="404"/>
        <v>2021</v>
      </c>
      <c r="E5229" s="12">
        <f t="shared" si="405"/>
        <v>2</v>
      </c>
      <c r="F5229" s="15" t="str">
        <f t="shared" si="406"/>
        <v>2021-02</v>
      </c>
      <c r="G5229" s="15">
        <v>44251</v>
      </c>
      <c r="H5229" s="23">
        <f t="shared" si="408"/>
        <v>0</v>
      </c>
      <c r="I5229" s="14" t="s">
        <v>63</v>
      </c>
      <c r="J5229" s="14" t="s">
        <v>6144</v>
      </c>
      <c r="K5229" s="14" t="s">
        <v>1524</v>
      </c>
      <c r="L5229" s="14" t="s">
        <v>83</v>
      </c>
      <c r="M5229" s="14" t="s">
        <v>31</v>
      </c>
      <c r="N5229" s="14" t="s">
        <v>43</v>
      </c>
      <c r="O5229" s="14" t="s">
        <v>44</v>
      </c>
      <c r="P5229" s="14" t="s">
        <v>16797</v>
      </c>
      <c r="Q5229" s="14" t="s">
        <v>46</v>
      </c>
      <c r="R5229" s="14" t="s">
        <v>16798</v>
      </c>
      <c r="S5229" s="14" t="s">
        <v>110</v>
      </c>
      <c r="T5229" s="14" t="s">
        <v>111</v>
      </c>
      <c r="U5229" s="14" t="s">
        <v>112</v>
      </c>
      <c r="V5229" s="16">
        <v>4283.37</v>
      </c>
      <c r="W5229" s="13">
        <v>9</v>
      </c>
      <c r="X5229" s="17">
        <v>0.5</v>
      </c>
      <c r="Y5229" s="16">
        <v>1232.24</v>
      </c>
      <c r="Z5229" s="31">
        <f t="shared" si="407"/>
        <v>0.28768002764178674</v>
      </c>
    </row>
    <row r="5230" spans="1:26">
      <c r="A5230" s="26">
        <v>5229</v>
      </c>
      <c r="B5230" s="7" t="s">
        <v>16799</v>
      </c>
      <c r="C5230" s="8">
        <v>44615</v>
      </c>
      <c r="D5230" s="12">
        <f t="shared" si="404"/>
        <v>2022</v>
      </c>
      <c r="E5230" s="12">
        <f t="shared" si="405"/>
        <v>2</v>
      </c>
      <c r="F5230" s="8" t="str">
        <f t="shared" si="406"/>
        <v>2022-02</v>
      </c>
      <c r="G5230" s="8">
        <v>44615</v>
      </c>
      <c r="H5230" s="23">
        <f t="shared" si="408"/>
        <v>0</v>
      </c>
      <c r="I5230" s="7" t="s">
        <v>63</v>
      </c>
      <c r="J5230" s="7" t="s">
        <v>1758</v>
      </c>
      <c r="K5230" s="7" t="s">
        <v>257</v>
      </c>
      <c r="L5230" s="7" t="s">
        <v>66</v>
      </c>
      <c r="M5230" s="7" t="s">
        <v>31</v>
      </c>
      <c r="N5230" s="7" t="s">
        <v>91</v>
      </c>
      <c r="O5230" s="7" t="s">
        <v>92</v>
      </c>
      <c r="P5230" s="7" t="s">
        <v>16800</v>
      </c>
      <c r="Q5230" s="7" t="s">
        <v>46</v>
      </c>
      <c r="R5230" s="7" t="s">
        <v>16801</v>
      </c>
      <c r="S5230" s="7" t="s">
        <v>37</v>
      </c>
      <c r="T5230" s="7" t="s">
        <v>170</v>
      </c>
      <c r="U5230" s="7" t="s">
        <v>189</v>
      </c>
      <c r="V5230" s="10">
        <v>3628.23</v>
      </c>
      <c r="W5230" s="6">
        <v>10</v>
      </c>
      <c r="X5230" s="11">
        <v>0.2</v>
      </c>
      <c r="Y5230" s="10">
        <v>-461.77</v>
      </c>
      <c r="Z5230" s="30">
        <f t="shared" si="407"/>
        <v>-0.12727142435843372</v>
      </c>
    </row>
    <row r="5231" spans="1:26">
      <c r="A5231" s="27">
        <v>5230</v>
      </c>
      <c r="B5231" s="14" t="s">
        <v>16802</v>
      </c>
      <c r="C5231" s="15">
        <v>45197</v>
      </c>
      <c r="D5231" s="12">
        <f t="shared" si="404"/>
        <v>2023</v>
      </c>
      <c r="E5231" s="12">
        <f t="shared" si="405"/>
        <v>9</v>
      </c>
      <c r="F5231" s="15" t="str">
        <f t="shared" si="406"/>
        <v>2023-09</v>
      </c>
      <c r="G5231" s="15">
        <v>45197</v>
      </c>
      <c r="H5231" s="23">
        <f t="shared" si="408"/>
        <v>0</v>
      </c>
      <c r="I5231" s="14" t="s">
        <v>63</v>
      </c>
      <c r="J5231" s="14" t="s">
        <v>2992</v>
      </c>
      <c r="K5231" s="14" t="s">
        <v>2993</v>
      </c>
      <c r="L5231" s="14" t="s">
        <v>83</v>
      </c>
      <c r="M5231" s="14" t="s">
        <v>31</v>
      </c>
      <c r="N5231" s="14" t="s">
        <v>32</v>
      </c>
      <c r="O5231" s="14" t="s">
        <v>33</v>
      </c>
      <c r="P5231" s="14" t="s">
        <v>16803</v>
      </c>
      <c r="Q5231" s="14" t="s">
        <v>35</v>
      </c>
      <c r="R5231" s="14" t="s">
        <v>16804</v>
      </c>
      <c r="S5231" s="14" t="s">
        <v>110</v>
      </c>
      <c r="T5231" s="14" t="s">
        <v>243</v>
      </c>
      <c r="U5231" s="14" t="s">
        <v>244</v>
      </c>
      <c r="V5231" s="16">
        <v>1729.56</v>
      </c>
      <c r="W5231" s="13">
        <v>4</v>
      </c>
      <c r="X5231" s="17">
        <v>0</v>
      </c>
      <c r="Y5231" s="16">
        <v>66.97</v>
      </c>
      <c r="Z5231" s="31">
        <f t="shared" si="407"/>
        <v>3.8720830731515533E-2</v>
      </c>
    </row>
    <row r="5232" spans="1:26">
      <c r="A5232" s="26">
        <v>5231</v>
      </c>
      <c r="B5232" s="7" t="s">
        <v>16805</v>
      </c>
      <c r="C5232" s="8">
        <v>44923</v>
      </c>
      <c r="D5232" s="12">
        <f t="shared" si="404"/>
        <v>2022</v>
      </c>
      <c r="E5232" s="12">
        <f t="shared" si="405"/>
        <v>12</v>
      </c>
      <c r="F5232" s="8" t="str">
        <f t="shared" si="406"/>
        <v>2022-12</v>
      </c>
      <c r="G5232" s="8">
        <v>44923</v>
      </c>
      <c r="H5232" s="23">
        <f t="shared" si="408"/>
        <v>0</v>
      </c>
      <c r="I5232" s="7" t="s">
        <v>63</v>
      </c>
      <c r="J5232" s="7" t="s">
        <v>3704</v>
      </c>
      <c r="K5232" s="7" t="s">
        <v>3705</v>
      </c>
      <c r="L5232" s="7" t="s">
        <v>30</v>
      </c>
      <c r="M5232" s="7" t="s">
        <v>31</v>
      </c>
      <c r="N5232" s="7" t="s">
        <v>204</v>
      </c>
      <c r="O5232" s="7" t="s">
        <v>205</v>
      </c>
      <c r="P5232" s="7" t="s">
        <v>12931</v>
      </c>
      <c r="Q5232" s="7" t="s">
        <v>146</v>
      </c>
      <c r="R5232" s="7" t="s">
        <v>16806</v>
      </c>
      <c r="S5232" s="7" t="s">
        <v>48</v>
      </c>
      <c r="T5232" s="7" t="s">
        <v>69</v>
      </c>
      <c r="U5232" s="7" t="s">
        <v>1034</v>
      </c>
      <c r="V5232" s="10">
        <v>171.19</v>
      </c>
      <c r="W5232" s="6">
        <v>2</v>
      </c>
      <c r="X5232" s="11">
        <v>0.5</v>
      </c>
      <c r="Y5232" s="10">
        <v>-15.3</v>
      </c>
      <c r="Z5232" s="30">
        <f t="shared" si="407"/>
        <v>-8.937437934458789E-2</v>
      </c>
    </row>
    <row r="5233" spans="1:26">
      <c r="A5233" s="27">
        <v>5232</v>
      </c>
      <c r="B5233" s="14" t="s">
        <v>16807</v>
      </c>
      <c r="C5233" s="15">
        <v>44327</v>
      </c>
      <c r="D5233" s="12">
        <f t="shared" si="404"/>
        <v>2021</v>
      </c>
      <c r="E5233" s="12">
        <f t="shared" si="405"/>
        <v>5</v>
      </c>
      <c r="F5233" s="15" t="str">
        <f t="shared" si="406"/>
        <v>2021-05</v>
      </c>
      <c r="G5233" s="15">
        <v>44330</v>
      </c>
      <c r="H5233" s="23">
        <f t="shared" si="408"/>
        <v>3</v>
      </c>
      <c r="I5233" s="14" t="s">
        <v>52</v>
      </c>
      <c r="J5233" s="14" t="s">
        <v>1641</v>
      </c>
      <c r="K5233" s="14" t="s">
        <v>1642</v>
      </c>
      <c r="L5233" s="14" t="s">
        <v>83</v>
      </c>
      <c r="M5233" s="14" t="s">
        <v>31</v>
      </c>
      <c r="N5233" s="14" t="s">
        <v>125</v>
      </c>
      <c r="O5233" s="14" t="s">
        <v>126</v>
      </c>
      <c r="P5233" s="14" t="s">
        <v>16808</v>
      </c>
      <c r="Q5233" s="14" t="s">
        <v>58</v>
      </c>
      <c r="R5233" s="14" t="s">
        <v>16809</v>
      </c>
      <c r="S5233" s="14" t="s">
        <v>37</v>
      </c>
      <c r="T5233" s="14" t="s">
        <v>60</v>
      </c>
      <c r="U5233" s="14" t="s">
        <v>162</v>
      </c>
      <c r="V5233" s="16">
        <v>2881.1</v>
      </c>
      <c r="W5233" s="13">
        <v>3</v>
      </c>
      <c r="X5233" s="17">
        <v>0</v>
      </c>
      <c r="Y5233" s="16">
        <v>580.48</v>
      </c>
      <c r="Z5233" s="31">
        <f t="shared" si="407"/>
        <v>0.2014786019228767</v>
      </c>
    </row>
    <row r="5234" spans="1:26">
      <c r="A5234" s="26">
        <v>5233</v>
      </c>
      <c r="B5234" s="7" t="s">
        <v>16810</v>
      </c>
      <c r="C5234" s="8">
        <v>45057</v>
      </c>
      <c r="D5234" s="12">
        <f t="shared" si="404"/>
        <v>2023</v>
      </c>
      <c r="E5234" s="12">
        <f t="shared" si="405"/>
        <v>5</v>
      </c>
      <c r="F5234" s="8" t="str">
        <f t="shared" si="406"/>
        <v>2023-05</v>
      </c>
      <c r="G5234" s="8">
        <v>45059</v>
      </c>
      <c r="H5234" s="23">
        <f t="shared" si="408"/>
        <v>2</v>
      </c>
      <c r="I5234" s="7" t="s">
        <v>122</v>
      </c>
      <c r="J5234" s="7" t="s">
        <v>4387</v>
      </c>
      <c r="K5234" s="7" t="s">
        <v>3731</v>
      </c>
      <c r="L5234" s="7" t="s">
        <v>83</v>
      </c>
      <c r="M5234" s="7" t="s">
        <v>31</v>
      </c>
      <c r="N5234" s="7" t="s">
        <v>32</v>
      </c>
      <c r="O5234" s="7" t="s">
        <v>33</v>
      </c>
      <c r="P5234" s="7" t="s">
        <v>16811</v>
      </c>
      <c r="Q5234" s="7" t="s">
        <v>35</v>
      </c>
      <c r="R5234" s="7" t="s">
        <v>16812</v>
      </c>
      <c r="S5234" s="7" t="s">
        <v>110</v>
      </c>
      <c r="T5234" s="7" t="s">
        <v>223</v>
      </c>
      <c r="U5234" s="7" t="s">
        <v>449</v>
      </c>
      <c r="V5234" s="10">
        <v>2957.49</v>
      </c>
      <c r="W5234" s="6">
        <v>13</v>
      </c>
      <c r="X5234" s="11">
        <v>0.5</v>
      </c>
      <c r="Y5234" s="10">
        <v>211.26</v>
      </c>
      <c r="Z5234" s="30">
        <f t="shared" si="407"/>
        <v>7.1432194191696344E-2</v>
      </c>
    </row>
    <row r="5235" spans="1:26">
      <c r="A5235" s="27">
        <v>5234</v>
      </c>
      <c r="B5235" s="14" t="s">
        <v>16813</v>
      </c>
      <c r="C5235" s="15">
        <v>45289</v>
      </c>
      <c r="D5235" s="12">
        <f t="shared" si="404"/>
        <v>2023</v>
      </c>
      <c r="E5235" s="12">
        <f t="shared" si="405"/>
        <v>12</v>
      </c>
      <c r="F5235" s="15" t="str">
        <f t="shared" si="406"/>
        <v>2023-12</v>
      </c>
      <c r="G5235" s="15">
        <v>45292</v>
      </c>
      <c r="H5235" s="23">
        <f t="shared" si="408"/>
        <v>3</v>
      </c>
      <c r="I5235" s="14" t="s">
        <v>122</v>
      </c>
      <c r="J5235" s="14" t="s">
        <v>202</v>
      </c>
      <c r="K5235" s="14" t="s">
        <v>203</v>
      </c>
      <c r="L5235" s="14" t="s">
        <v>83</v>
      </c>
      <c r="M5235" s="14" t="s">
        <v>31</v>
      </c>
      <c r="N5235" s="14" t="s">
        <v>204</v>
      </c>
      <c r="O5235" s="14" t="s">
        <v>205</v>
      </c>
      <c r="P5235" s="14" t="s">
        <v>16814</v>
      </c>
      <c r="Q5235" s="14" t="s">
        <v>146</v>
      </c>
      <c r="R5235" s="14" t="s">
        <v>16815</v>
      </c>
      <c r="S5235" s="14" t="s">
        <v>110</v>
      </c>
      <c r="T5235" s="14" t="s">
        <v>111</v>
      </c>
      <c r="U5235" s="14" t="s">
        <v>287</v>
      </c>
      <c r="V5235" s="16">
        <v>15762.88</v>
      </c>
      <c r="W5235" s="13">
        <v>10</v>
      </c>
      <c r="X5235" s="17">
        <v>0.1</v>
      </c>
      <c r="Y5235" s="16">
        <v>1590.59</v>
      </c>
      <c r="Z5235" s="31">
        <f t="shared" si="407"/>
        <v>0.10090732150469965</v>
      </c>
    </row>
    <row r="5236" spans="1:26">
      <c r="A5236" s="26">
        <v>5235</v>
      </c>
      <c r="B5236" s="7" t="s">
        <v>16816</v>
      </c>
      <c r="C5236" s="8">
        <v>44698</v>
      </c>
      <c r="D5236" s="12">
        <f t="shared" si="404"/>
        <v>2022</v>
      </c>
      <c r="E5236" s="12">
        <f t="shared" si="405"/>
        <v>5</v>
      </c>
      <c r="F5236" s="8" t="str">
        <f t="shared" si="406"/>
        <v>2022-05</v>
      </c>
      <c r="G5236" s="8">
        <v>44698</v>
      </c>
      <c r="H5236" s="23">
        <f t="shared" si="408"/>
        <v>0</v>
      </c>
      <c r="I5236" s="7" t="s">
        <v>63</v>
      </c>
      <c r="J5236" s="7" t="s">
        <v>1469</v>
      </c>
      <c r="K5236" s="7" t="s">
        <v>1470</v>
      </c>
      <c r="L5236" s="7" t="s">
        <v>30</v>
      </c>
      <c r="M5236" s="7" t="s">
        <v>31</v>
      </c>
      <c r="N5236" s="7" t="s">
        <v>153</v>
      </c>
      <c r="O5236" s="7" t="s">
        <v>154</v>
      </c>
      <c r="P5236" s="7" t="s">
        <v>16817</v>
      </c>
      <c r="Q5236" s="7" t="s">
        <v>146</v>
      </c>
      <c r="R5236" s="7" t="s">
        <v>16818</v>
      </c>
      <c r="S5236" s="7" t="s">
        <v>37</v>
      </c>
      <c r="T5236" s="7" t="s">
        <v>170</v>
      </c>
      <c r="U5236" s="7" t="s">
        <v>171</v>
      </c>
      <c r="V5236" s="10">
        <v>359.42</v>
      </c>
      <c r="W5236" s="6">
        <v>2</v>
      </c>
      <c r="X5236" s="11">
        <v>0.2</v>
      </c>
      <c r="Y5236" s="10">
        <v>47.71</v>
      </c>
      <c r="Z5236" s="30">
        <f t="shared" si="407"/>
        <v>0.13274163930777363</v>
      </c>
    </row>
    <row r="5237" spans="1:26">
      <c r="A5237" s="27">
        <v>5236</v>
      </c>
      <c r="B5237" s="14" t="s">
        <v>16819</v>
      </c>
      <c r="C5237" s="15">
        <v>45351</v>
      </c>
      <c r="D5237" s="12">
        <f t="shared" si="404"/>
        <v>2024</v>
      </c>
      <c r="E5237" s="12">
        <f t="shared" si="405"/>
        <v>2</v>
      </c>
      <c r="F5237" s="15" t="str">
        <f t="shared" si="406"/>
        <v>2024-02</v>
      </c>
      <c r="G5237" s="15">
        <v>45354</v>
      </c>
      <c r="H5237" s="23">
        <f t="shared" si="408"/>
        <v>3</v>
      </c>
      <c r="I5237" s="14" t="s">
        <v>52</v>
      </c>
      <c r="J5237" s="14" t="s">
        <v>1003</v>
      </c>
      <c r="K5237" s="14" t="s">
        <v>1004</v>
      </c>
      <c r="L5237" s="14" t="s">
        <v>83</v>
      </c>
      <c r="M5237" s="14" t="s">
        <v>31</v>
      </c>
      <c r="N5237" s="14" t="s">
        <v>74</v>
      </c>
      <c r="O5237" s="14" t="s">
        <v>75</v>
      </c>
      <c r="P5237" s="14" t="s">
        <v>16820</v>
      </c>
      <c r="Q5237" s="14" t="s">
        <v>46</v>
      </c>
      <c r="R5237" s="14" t="s">
        <v>16821</v>
      </c>
      <c r="S5237" s="14" t="s">
        <v>37</v>
      </c>
      <c r="T5237" s="14" t="s">
        <v>38</v>
      </c>
      <c r="U5237" s="14" t="s">
        <v>177</v>
      </c>
      <c r="V5237" s="16">
        <v>1133.56</v>
      </c>
      <c r="W5237" s="13">
        <v>2</v>
      </c>
      <c r="X5237" s="17">
        <v>0.5</v>
      </c>
      <c r="Y5237" s="16">
        <v>-11.45</v>
      </c>
      <c r="Z5237" s="31">
        <f t="shared" si="407"/>
        <v>-1.0100920992272134E-2</v>
      </c>
    </row>
    <row r="5238" spans="1:26">
      <c r="A5238" s="26">
        <v>5237</v>
      </c>
      <c r="B5238" s="7" t="s">
        <v>16822</v>
      </c>
      <c r="C5238" s="8">
        <v>44476</v>
      </c>
      <c r="D5238" s="12">
        <f t="shared" si="404"/>
        <v>2021</v>
      </c>
      <c r="E5238" s="12">
        <f t="shared" si="405"/>
        <v>10</v>
      </c>
      <c r="F5238" s="8" t="str">
        <f t="shared" si="406"/>
        <v>2021-10</v>
      </c>
      <c r="G5238" s="8">
        <v>44481</v>
      </c>
      <c r="H5238" s="23">
        <f t="shared" si="408"/>
        <v>5</v>
      </c>
      <c r="I5238" s="7" t="s">
        <v>52</v>
      </c>
      <c r="J5238" s="7" t="s">
        <v>821</v>
      </c>
      <c r="K5238" s="7" t="s">
        <v>822</v>
      </c>
      <c r="L5238" s="7" t="s">
        <v>30</v>
      </c>
      <c r="M5238" s="7" t="s">
        <v>31</v>
      </c>
      <c r="N5238" s="7" t="s">
        <v>143</v>
      </c>
      <c r="O5238" s="7" t="s">
        <v>144</v>
      </c>
      <c r="P5238" s="7" t="s">
        <v>16823</v>
      </c>
      <c r="Q5238" s="7" t="s">
        <v>146</v>
      </c>
      <c r="R5238" s="7" t="s">
        <v>16824</v>
      </c>
      <c r="S5238" s="7" t="s">
        <v>37</v>
      </c>
      <c r="T5238" s="7" t="s">
        <v>38</v>
      </c>
      <c r="U5238" s="7" t="s">
        <v>102</v>
      </c>
      <c r="V5238" s="10">
        <v>595.69000000000005</v>
      </c>
      <c r="W5238" s="6">
        <v>13</v>
      </c>
      <c r="X5238" s="11">
        <v>0.2</v>
      </c>
      <c r="Y5238" s="10">
        <v>70.959999999999994</v>
      </c>
      <c r="Z5238" s="30">
        <f t="shared" si="407"/>
        <v>0.11912236230253989</v>
      </c>
    </row>
    <row r="5239" spans="1:26">
      <c r="A5239" s="27">
        <v>5238</v>
      </c>
      <c r="B5239" s="14" t="s">
        <v>16825</v>
      </c>
      <c r="C5239" s="15">
        <v>44707</v>
      </c>
      <c r="D5239" s="12">
        <f t="shared" si="404"/>
        <v>2022</v>
      </c>
      <c r="E5239" s="12">
        <f t="shared" si="405"/>
        <v>5</v>
      </c>
      <c r="F5239" s="15" t="str">
        <f t="shared" si="406"/>
        <v>2022-05</v>
      </c>
      <c r="G5239" s="15">
        <v>44708</v>
      </c>
      <c r="H5239" s="23">
        <f t="shared" si="408"/>
        <v>1</v>
      </c>
      <c r="I5239" s="14" t="s">
        <v>122</v>
      </c>
      <c r="J5239" s="14" t="s">
        <v>12742</v>
      </c>
      <c r="K5239" s="14" t="s">
        <v>282</v>
      </c>
      <c r="L5239" s="14" t="s">
        <v>66</v>
      </c>
      <c r="M5239" s="14" t="s">
        <v>31</v>
      </c>
      <c r="N5239" s="14" t="s">
        <v>181</v>
      </c>
      <c r="O5239" s="14" t="s">
        <v>107</v>
      </c>
      <c r="P5239" s="14" t="s">
        <v>16826</v>
      </c>
      <c r="Q5239" s="14" t="s">
        <v>35</v>
      </c>
      <c r="R5239" s="14" t="s">
        <v>16827</v>
      </c>
      <c r="S5239" s="14" t="s">
        <v>110</v>
      </c>
      <c r="T5239" s="14" t="s">
        <v>148</v>
      </c>
      <c r="U5239" s="14" t="s">
        <v>232</v>
      </c>
      <c r="V5239" s="16">
        <v>12913.04</v>
      </c>
      <c r="W5239" s="13">
        <v>12</v>
      </c>
      <c r="X5239" s="17">
        <v>0</v>
      </c>
      <c r="Y5239" s="16">
        <v>-1338.08</v>
      </c>
      <c r="Z5239" s="31">
        <f t="shared" si="407"/>
        <v>-0.10362238481411037</v>
      </c>
    </row>
    <row r="5240" spans="1:26">
      <c r="A5240" s="26">
        <v>5239</v>
      </c>
      <c r="B5240" s="7" t="s">
        <v>16828</v>
      </c>
      <c r="C5240" s="8">
        <v>44776</v>
      </c>
      <c r="D5240" s="12">
        <f t="shared" si="404"/>
        <v>2022</v>
      </c>
      <c r="E5240" s="12">
        <f t="shared" si="405"/>
        <v>8</v>
      </c>
      <c r="F5240" s="8" t="str">
        <f t="shared" si="406"/>
        <v>2022-08</v>
      </c>
      <c r="G5240" s="8">
        <v>44776</v>
      </c>
      <c r="H5240" s="23">
        <f t="shared" si="408"/>
        <v>0</v>
      </c>
      <c r="I5240" s="7" t="s">
        <v>63</v>
      </c>
      <c r="J5240" s="7" t="s">
        <v>3146</v>
      </c>
      <c r="K5240" s="7" t="s">
        <v>842</v>
      </c>
      <c r="L5240" s="7" t="s">
        <v>30</v>
      </c>
      <c r="M5240" s="7" t="s">
        <v>31</v>
      </c>
      <c r="N5240" s="7" t="s">
        <v>32</v>
      </c>
      <c r="O5240" s="7" t="s">
        <v>33</v>
      </c>
      <c r="P5240" s="7" t="s">
        <v>16829</v>
      </c>
      <c r="Q5240" s="7" t="s">
        <v>35</v>
      </c>
      <c r="R5240" s="7" t="s">
        <v>16830</v>
      </c>
      <c r="S5240" s="7" t="s">
        <v>110</v>
      </c>
      <c r="T5240" s="7" t="s">
        <v>148</v>
      </c>
      <c r="U5240" s="7" t="s">
        <v>149</v>
      </c>
      <c r="V5240" s="10">
        <v>7941.23</v>
      </c>
      <c r="W5240" s="6">
        <v>11</v>
      </c>
      <c r="X5240" s="11">
        <v>0.2</v>
      </c>
      <c r="Y5240" s="10">
        <v>-1314.52</v>
      </c>
      <c r="Z5240" s="30">
        <f t="shared" si="407"/>
        <v>-0.16553103234637456</v>
      </c>
    </row>
    <row r="5241" spans="1:26">
      <c r="A5241" s="27">
        <v>5240</v>
      </c>
      <c r="B5241" s="14" t="s">
        <v>16831</v>
      </c>
      <c r="C5241" s="15">
        <v>44410</v>
      </c>
      <c r="D5241" s="12">
        <f t="shared" si="404"/>
        <v>2021</v>
      </c>
      <c r="E5241" s="12">
        <f t="shared" si="405"/>
        <v>8</v>
      </c>
      <c r="F5241" s="15" t="str">
        <f t="shared" si="406"/>
        <v>2021-08</v>
      </c>
      <c r="G5241" s="15">
        <v>44410</v>
      </c>
      <c r="H5241" s="23">
        <f t="shared" si="408"/>
        <v>0</v>
      </c>
      <c r="I5241" s="14" t="s">
        <v>63</v>
      </c>
      <c r="J5241" s="14" t="s">
        <v>736</v>
      </c>
      <c r="K5241" s="14" t="s">
        <v>737</v>
      </c>
      <c r="L5241" s="14" t="s">
        <v>66</v>
      </c>
      <c r="M5241" s="14" t="s">
        <v>31</v>
      </c>
      <c r="N5241" s="14" t="s">
        <v>143</v>
      </c>
      <c r="O5241" s="14" t="s">
        <v>144</v>
      </c>
      <c r="P5241" s="14" t="s">
        <v>16832</v>
      </c>
      <c r="Q5241" s="14" t="s">
        <v>146</v>
      </c>
      <c r="R5241" s="14" t="s">
        <v>16833</v>
      </c>
      <c r="S5241" s="14" t="s">
        <v>48</v>
      </c>
      <c r="T5241" s="14" t="s">
        <v>434</v>
      </c>
      <c r="U5241" s="14" t="s">
        <v>1113</v>
      </c>
      <c r="V5241" s="16">
        <v>2395.56</v>
      </c>
      <c r="W5241" s="13">
        <v>12</v>
      </c>
      <c r="X5241" s="17">
        <v>0.3</v>
      </c>
      <c r="Y5241" s="16">
        <v>-146.21</v>
      </c>
      <c r="Z5241" s="31">
        <f t="shared" si="407"/>
        <v>-6.1033745762994876E-2</v>
      </c>
    </row>
    <row r="5242" spans="1:26">
      <c r="A5242" s="26">
        <v>5241</v>
      </c>
      <c r="B5242" s="7" t="s">
        <v>16834</v>
      </c>
      <c r="C5242" s="8">
        <v>44423</v>
      </c>
      <c r="D5242" s="12">
        <f t="shared" si="404"/>
        <v>2021</v>
      </c>
      <c r="E5242" s="12">
        <f t="shared" si="405"/>
        <v>8</v>
      </c>
      <c r="F5242" s="8" t="str">
        <f t="shared" si="406"/>
        <v>2021-08</v>
      </c>
      <c r="G5242" s="8">
        <v>44423</v>
      </c>
      <c r="H5242" s="23">
        <f t="shared" si="408"/>
        <v>0</v>
      </c>
      <c r="I5242" s="7" t="s">
        <v>63</v>
      </c>
      <c r="J5242" s="7" t="s">
        <v>2301</v>
      </c>
      <c r="K5242" s="7" t="s">
        <v>1312</v>
      </c>
      <c r="L5242" s="7" t="s">
        <v>66</v>
      </c>
      <c r="M5242" s="7" t="s">
        <v>31</v>
      </c>
      <c r="N5242" s="7" t="s">
        <v>43</v>
      </c>
      <c r="O5242" s="7" t="s">
        <v>44</v>
      </c>
      <c r="P5242" s="7" t="s">
        <v>16835</v>
      </c>
      <c r="Q5242" s="7" t="s">
        <v>46</v>
      </c>
      <c r="R5242" s="7" t="s">
        <v>16836</v>
      </c>
      <c r="S5242" s="7" t="s">
        <v>37</v>
      </c>
      <c r="T5242" s="7" t="s">
        <v>170</v>
      </c>
      <c r="U5242" s="7" t="s">
        <v>189</v>
      </c>
      <c r="V5242" s="10">
        <v>5173.8900000000003</v>
      </c>
      <c r="W5242" s="6">
        <v>5</v>
      </c>
      <c r="X5242" s="11">
        <v>0</v>
      </c>
      <c r="Y5242" s="10">
        <v>1696.63</v>
      </c>
      <c r="Z5242" s="30">
        <f t="shared" si="407"/>
        <v>0.32792154452452604</v>
      </c>
    </row>
    <row r="5243" spans="1:26">
      <c r="A5243" s="27">
        <v>5242</v>
      </c>
      <c r="B5243" s="14" t="s">
        <v>16837</v>
      </c>
      <c r="C5243" s="15">
        <v>44704</v>
      </c>
      <c r="D5243" s="12">
        <f t="shared" si="404"/>
        <v>2022</v>
      </c>
      <c r="E5243" s="12">
        <f t="shared" si="405"/>
        <v>5</v>
      </c>
      <c r="F5243" s="15" t="str">
        <f t="shared" si="406"/>
        <v>2022-05</v>
      </c>
      <c r="G5243" s="15">
        <v>44705</v>
      </c>
      <c r="H5243" s="23">
        <f t="shared" si="408"/>
        <v>1</v>
      </c>
      <c r="I5243" s="14" t="s">
        <v>122</v>
      </c>
      <c r="J5243" s="14" t="s">
        <v>558</v>
      </c>
      <c r="K5243" s="14" t="s">
        <v>559</v>
      </c>
      <c r="L5243" s="14" t="s">
        <v>30</v>
      </c>
      <c r="M5243" s="14" t="s">
        <v>31</v>
      </c>
      <c r="N5243" s="14" t="s">
        <v>43</v>
      </c>
      <c r="O5243" s="14" t="s">
        <v>44</v>
      </c>
      <c r="P5243" s="14" t="s">
        <v>16838</v>
      </c>
      <c r="Q5243" s="14" t="s">
        <v>46</v>
      </c>
      <c r="R5243" s="14" t="s">
        <v>16839</v>
      </c>
      <c r="S5243" s="14" t="s">
        <v>110</v>
      </c>
      <c r="T5243" s="14" t="s">
        <v>243</v>
      </c>
      <c r="U5243" s="14" t="s">
        <v>481</v>
      </c>
      <c r="V5243" s="16">
        <v>1226.6199999999999</v>
      </c>
      <c r="W5243" s="13">
        <v>2</v>
      </c>
      <c r="X5243" s="17">
        <v>0.1</v>
      </c>
      <c r="Y5243" s="16">
        <v>373.98</v>
      </c>
      <c r="Z5243" s="31">
        <f t="shared" si="407"/>
        <v>0.30488659894669912</v>
      </c>
    </row>
    <row r="5244" spans="1:26">
      <c r="A5244" s="26">
        <v>5243</v>
      </c>
      <c r="B5244" s="7" t="s">
        <v>16840</v>
      </c>
      <c r="C5244" s="8">
        <v>44587</v>
      </c>
      <c r="D5244" s="12">
        <f t="shared" si="404"/>
        <v>2022</v>
      </c>
      <c r="E5244" s="12">
        <f t="shared" si="405"/>
        <v>1</v>
      </c>
      <c r="F5244" s="8" t="str">
        <f t="shared" si="406"/>
        <v>2022-01</v>
      </c>
      <c r="G5244" s="8">
        <v>44590</v>
      </c>
      <c r="H5244" s="23">
        <f t="shared" si="408"/>
        <v>3</v>
      </c>
      <c r="I5244" s="7" t="s">
        <v>52</v>
      </c>
      <c r="J5244" s="7" t="s">
        <v>2851</v>
      </c>
      <c r="K5244" s="7" t="s">
        <v>1200</v>
      </c>
      <c r="L5244" s="7" t="s">
        <v>83</v>
      </c>
      <c r="M5244" s="7" t="s">
        <v>31</v>
      </c>
      <c r="N5244" s="7" t="s">
        <v>143</v>
      </c>
      <c r="O5244" s="7" t="s">
        <v>144</v>
      </c>
      <c r="P5244" s="7" t="s">
        <v>16841</v>
      </c>
      <c r="Q5244" s="7" t="s">
        <v>146</v>
      </c>
      <c r="R5244" s="7" t="s">
        <v>16842</v>
      </c>
      <c r="S5244" s="7" t="s">
        <v>37</v>
      </c>
      <c r="T5244" s="7" t="s">
        <v>38</v>
      </c>
      <c r="U5244" s="7" t="s">
        <v>333</v>
      </c>
      <c r="V5244" s="10">
        <v>5397.65</v>
      </c>
      <c r="W5244" s="6">
        <v>11</v>
      </c>
      <c r="X5244" s="11">
        <v>0</v>
      </c>
      <c r="Y5244" s="10">
        <v>1924.04</v>
      </c>
      <c r="Z5244" s="30">
        <f t="shared" si="407"/>
        <v>0.35645882930534584</v>
      </c>
    </row>
    <row r="5245" spans="1:26">
      <c r="A5245" s="27">
        <v>5244</v>
      </c>
      <c r="B5245" s="14" t="s">
        <v>16843</v>
      </c>
      <c r="C5245" s="15">
        <v>44341</v>
      </c>
      <c r="D5245" s="12">
        <f t="shared" si="404"/>
        <v>2021</v>
      </c>
      <c r="E5245" s="12">
        <f t="shared" si="405"/>
        <v>5</v>
      </c>
      <c r="F5245" s="15" t="str">
        <f t="shared" si="406"/>
        <v>2021-05</v>
      </c>
      <c r="G5245" s="15">
        <v>44348</v>
      </c>
      <c r="H5245" s="23">
        <f t="shared" si="408"/>
        <v>7</v>
      </c>
      <c r="I5245" s="14" t="s">
        <v>27</v>
      </c>
      <c r="J5245" s="14" t="s">
        <v>2522</v>
      </c>
      <c r="K5245" s="14" t="s">
        <v>2523</v>
      </c>
      <c r="L5245" s="14" t="s">
        <v>66</v>
      </c>
      <c r="M5245" s="14" t="s">
        <v>31</v>
      </c>
      <c r="N5245" s="14" t="s">
        <v>711</v>
      </c>
      <c r="O5245" s="14" t="s">
        <v>712</v>
      </c>
      <c r="P5245" s="14" t="s">
        <v>16844</v>
      </c>
      <c r="Q5245" s="14" t="s">
        <v>35</v>
      </c>
      <c r="R5245" s="14" t="s">
        <v>16845</v>
      </c>
      <c r="S5245" s="14" t="s">
        <v>37</v>
      </c>
      <c r="T5245" s="14" t="s">
        <v>38</v>
      </c>
      <c r="U5245" s="14" t="s">
        <v>177</v>
      </c>
      <c r="V5245" s="16">
        <v>5487.68</v>
      </c>
      <c r="W5245" s="13">
        <v>7</v>
      </c>
      <c r="X5245" s="17">
        <v>0.2</v>
      </c>
      <c r="Y5245" s="16">
        <v>-785.18</v>
      </c>
      <c r="Z5245" s="31">
        <f t="shared" si="407"/>
        <v>-0.1430805003207184</v>
      </c>
    </row>
    <row r="5246" spans="1:26">
      <c r="A5246" s="26">
        <v>5245</v>
      </c>
      <c r="B5246" s="7" t="s">
        <v>16846</v>
      </c>
      <c r="C5246" s="8">
        <v>44234</v>
      </c>
      <c r="D5246" s="12">
        <f t="shared" si="404"/>
        <v>2021</v>
      </c>
      <c r="E5246" s="12">
        <f t="shared" si="405"/>
        <v>2</v>
      </c>
      <c r="F5246" s="8" t="str">
        <f t="shared" si="406"/>
        <v>2021-02</v>
      </c>
      <c r="G5246" s="8">
        <v>44240</v>
      </c>
      <c r="H5246" s="23">
        <f t="shared" si="408"/>
        <v>6</v>
      </c>
      <c r="I5246" s="7" t="s">
        <v>52</v>
      </c>
      <c r="J5246" s="7" t="s">
        <v>410</v>
      </c>
      <c r="K5246" s="7" t="s">
        <v>411</v>
      </c>
      <c r="L5246" s="7" t="s">
        <v>66</v>
      </c>
      <c r="M5246" s="7" t="s">
        <v>31</v>
      </c>
      <c r="N5246" s="7" t="s">
        <v>125</v>
      </c>
      <c r="O5246" s="7" t="s">
        <v>126</v>
      </c>
      <c r="P5246" s="7" t="s">
        <v>16847</v>
      </c>
      <c r="Q5246" s="7" t="s">
        <v>58</v>
      </c>
      <c r="R5246" s="7" t="s">
        <v>16848</v>
      </c>
      <c r="S5246" s="7" t="s">
        <v>37</v>
      </c>
      <c r="T5246" s="7" t="s">
        <v>208</v>
      </c>
      <c r="U5246" s="7" t="s">
        <v>408</v>
      </c>
      <c r="V5246" s="10">
        <v>4270.2</v>
      </c>
      <c r="W5246" s="6">
        <v>5</v>
      </c>
      <c r="X5246" s="11">
        <v>0.1</v>
      </c>
      <c r="Y5246" s="10">
        <v>874.07</v>
      </c>
      <c r="Z5246" s="30">
        <f t="shared" si="407"/>
        <v>0.20469064680811205</v>
      </c>
    </row>
    <row r="5247" spans="1:26">
      <c r="A5247" s="27">
        <v>5246</v>
      </c>
      <c r="B5247" s="14" t="s">
        <v>16849</v>
      </c>
      <c r="C5247" s="15">
        <v>45353</v>
      </c>
      <c r="D5247" s="12">
        <f t="shared" si="404"/>
        <v>2024</v>
      </c>
      <c r="E5247" s="12">
        <f t="shared" si="405"/>
        <v>3</v>
      </c>
      <c r="F5247" s="15" t="str">
        <f t="shared" si="406"/>
        <v>2024-03</v>
      </c>
      <c r="G5247" s="15">
        <v>45356</v>
      </c>
      <c r="H5247" s="23">
        <f t="shared" si="408"/>
        <v>3</v>
      </c>
      <c r="I5247" s="14" t="s">
        <v>52</v>
      </c>
      <c r="J5247" s="14" t="s">
        <v>1093</v>
      </c>
      <c r="K5247" s="14" t="s">
        <v>1094</v>
      </c>
      <c r="L5247" s="14" t="s">
        <v>83</v>
      </c>
      <c r="M5247" s="14" t="s">
        <v>31</v>
      </c>
      <c r="N5247" s="14" t="s">
        <v>43</v>
      </c>
      <c r="O5247" s="14" t="s">
        <v>44</v>
      </c>
      <c r="P5247" s="14" t="s">
        <v>269</v>
      </c>
      <c r="Q5247" s="14" t="s">
        <v>46</v>
      </c>
      <c r="R5247" s="14" t="s">
        <v>16850</v>
      </c>
      <c r="S5247" s="14" t="s">
        <v>48</v>
      </c>
      <c r="T5247" s="14" t="s">
        <v>434</v>
      </c>
      <c r="U5247" s="14" t="s">
        <v>1113</v>
      </c>
      <c r="V5247" s="16">
        <v>817.68</v>
      </c>
      <c r="W5247" s="13">
        <v>7</v>
      </c>
      <c r="X5247" s="17">
        <v>0</v>
      </c>
      <c r="Y5247" s="16">
        <v>-51.25</v>
      </c>
      <c r="Z5247" s="31">
        <f t="shared" si="407"/>
        <v>-6.2677330985226501E-2</v>
      </c>
    </row>
    <row r="5248" spans="1:26">
      <c r="A5248" s="26">
        <v>5247</v>
      </c>
      <c r="B5248" s="7" t="s">
        <v>16851</v>
      </c>
      <c r="C5248" s="8">
        <v>44820</v>
      </c>
      <c r="D5248" s="12">
        <f t="shared" si="404"/>
        <v>2022</v>
      </c>
      <c r="E5248" s="12">
        <f t="shared" si="405"/>
        <v>9</v>
      </c>
      <c r="F5248" s="8" t="str">
        <f t="shared" si="406"/>
        <v>2022-09</v>
      </c>
      <c r="G5248" s="8">
        <v>44822</v>
      </c>
      <c r="H5248" s="23">
        <f t="shared" si="408"/>
        <v>2</v>
      </c>
      <c r="I5248" s="7" t="s">
        <v>122</v>
      </c>
      <c r="J5248" s="7" t="s">
        <v>7763</v>
      </c>
      <c r="K5248" s="7" t="s">
        <v>2148</v>
      </c>
      <c r="L5248" s="7" t="s">
        <v>30</v>
      </c>
      <c r="M5248" s="7" t="s">
        <v>31</v>
      </c>
      <c r="N5248" s="7" t="s">
        <v>74</v>
      </c>
      <c r="O5248" s="7" t="s">
        <v>75</v>
      </c>
      <c r="P5248" s="7" t="s">
        <v>16852</v>
      </c>
      <c r="Q5248" s="7" t="s">
        <v>46</v>
      </c>
      <c r="R5248" s="7" t="s">
        <v>16853</v>
      </c>
      <c r="S5248" s="7" t="s">
        <v>37</v>
      </c>
      <c r="T5248" s="7" t="s">
        <v>60</v>
      </c>
      <c r="U5248" s="7" t="s">
        <v>317</v>
      </c>
      <c r="V5248" s="10">
        <v>2110.3000000000002</v>
      </c>
      <c r="W5248" s="6">
        <v>3</v>
      </c>
      <c r="X5248" s="11">
        <v>0</v>
      </c>
      <c r="Y5248" s="10">
        <v>43.06</v>
      </c>
      <c r="Z5248" s="30">
        <f t="shared" si="407"/>
        <v>2.0404681798796381E-2</v>
      </c>
    </row>
    <row r="5249" spans="1:26">
      <c r="A5249" s="27">
        <v>5248</v>
      </c>
      <c r="B5249" s="14" t="s">
        <v>16854</v>
      </c>
      <c r="C5249" s="15">
        <v>44606</v>
      </c>
      <c r="D5249" s="12">
        <f t="shared" si="404"/>
        <v>2022</v>
      </c>
      <c r="E5249" s="12">
        <f t="shared" si="405"/>
        <v>2</v>
      </c>
      <c r="F5249" s="15" t="str">
        <f t="shared" si="406"/>
        <v>2022-02</v>
      </c>
      <c r="G5249" s="15">
        <v>44607</v>
      </c>
      <c r="H5249" s="23">
        <f t="shared" si="408"/>
        <v>1</v>
      </c>
      <c r="I5249" s="14" t="s">
        <v>122</v>
      </c>
      <c r="J5249" s="14" t="s">
        <v>1913</v>
      </c>
      <c r="K5249" s="14" t="s">
        <v>312</v>
      </c>
      <c r="L5249" s="14" t="s">
        <v>83</v>
      </c>
      <c r="M5249" s="14" t="s">
        <v>31</v>
      </c>
      <c r="N5249" s="14" t="s">
        <v>166</v>
      </c>
      <c r="O5249" s="14" t="s">
        <v>167</v>
      </c>
      <c r="P5249" s="14" t="s">
        <v>16855</v>
      </c>
      <c r="Q5249" s="14" t="s">
        <v>35</v>
      </c>
      <c r="R5249" s="14" t="s">
        <v>16856</v>
      </c>
      <c r="S5249" s="14" t="s">
        <v>110</v>
      </c>
      <c r="T5249" s="14" t="s">
        <v>223</v>
      </c>
      <c r="U5249" s="14" t="s">
        <v>224</v>
      </c>
      <c r="V5249" s="16">
        <v>1625.01</v>
      </c>
      <c r="W5249" s="13">
        <v>7</v>
      </c>
      <c r="X5249" s="17">
        <v>0</v>
      </c>
      <c r="Y5249" s="16">
        <v>100.56</v>
      </c>
      <c r="Z5249" s="31">
        <f t="shared" si="407"/>
        <v>6.1882696106485502E-2</v>
      </c>
    </row>
    <row r="5250" spans="1:26">
      <c r="A5250" s="26">
        <v>5249</v>
      </c>
      <c r="B5250" s="7" t="s">
        <v>16857</v>
      </c>
      <c r="C5250" s="8">
        <v>44254</v>
      </c>
      <c r="D5250" s="12">
        <f t="shared" ref="D5250:D5313" si="409">YEAR(C5250)</f>
        <v>2021</v>
      </c>
      <c r="E5250" s="12">
        <f t="shared" ref="E5250:E5313" si="410">MONTH(C5250)</f>
        <v>2</v>
      </c>
      <c r="F5250" s="8" t="str">
        <f t="shared" ref="F5250:F5313" si="411">TEXT(C5250,"yyyy-mm")</f>
        <v>2021-02</v>
      </c>
      <c r="G5250" s="8">
        <v>44260</v>
      </c>
      <c r="H5250" s="23">
        <f t="shared" si="408"/>
        <v>6</v>
      </c>
      <c r="I5250" s="7" t="s">
        <v>52</v>
      </c>
      <c r="J5250" s="7" t="s">
        <v>1354</v>
      </c>
      <c r="K5250" s="7" t="s">
        <v>1355</v>
      </c>
      <c r="L5250" s="7" t="s">
        <v>66</v>
      </c>
      <c r="M5250" s="7" t="s">
        <v>31</v>
      </c>
      <c r="N5250" s="7" t="s">
        <v>228</v>
      </c>
      <c r="O5250" s="7" t="s">
        <v>229</v>
      </c>
      <c r="P5250" s="7" t="s">
        <v>16858</v>
      </c>
      <c r="Q5250" s="7" t="s">
        <v>46</v>
      </c>
      <c r="R5250" s="7" t="s">
        <v>16859</v>
      </c>
      <c r="S5250" s="7" t="s">
        <v>37</v>
      </c>
      <c r="T5250" s="7" t="s">
        <v>60</v>
      </c>
      <c r="U5250" s="7" t="s">
        <v>61</v>
      </c>
      <c r="V5250" s="10">
        <v>2818.03</v>
      </c>
      <c r="W5250" s="6">
        <v>4</v>
      </c>
      <c r="X5250" s="11">
        <v>0</v>
      </c>
      <c r="Y5250" s="10">
        <v>-137.94999999999999</v>
      </c>
      <c r="Z5250" s="30">
        <f t="shared" ref="Z5250:Z5313" si="412">IFERROR(Y5250/V5250,0)</f>
        <v>-4.8952637125935484E-2</v>
      </c>
    </row>
    <row r="5251" spans="1:26">
      <c r="A5251" s="27">
        <v>5250</v>
      </c>
      <c r="B5251" s="14" t="s">
        <v>16860</v>
      </c>
      <c r="C5251" s="15">
        <v>44505</v>
      </c>
      <c r="D5251" s="12">
        <f t="shared" si="409"/>
        <v>2021</v>
      </c>
      <c r="E5251" s="12">
        <f t="shared" si="410"/>
        <v>11</v>
      </c>
      <c r="F5251" s="15" t="str">
        <f t="shared" si="411"/>
        <v>2021-11</v>
      </c>
      <c r="G5251" s="15">
        <v>44509</v>
      </c>
      <c r="H5251" s="23">
        <f t="shared" si="408"/>
        <v>4</v>
      </c>
      <c r="I5251" s="14" t="s">
        <v>52</v>
      </c>
      <c r="J5251" s="14" t="s">
        <v>2020</v>
      </c>
      <c r="K5251" s="14" t="s">
        <v>1116</v>
      </c>
      <c r="L5251" s="14" t="s">
        <v>83</v>
      </c>
      <c r="M5251" s="14" t="s">
        <v>31</v>
      </c>
      <c r="N5251" s="14" t="s">
        <v>106</v>
      </c>
      <c r="O5251" s="14" t="s">
        <v>107</v>
      </c>
      <c r="P5251" s="14" t="s">
        <v>16861</v>
      </c>
      <c r="Q5251" s="14" t="s">
        <v>35</v>
      </c>
      <c r="R5251" s="14" t="s">
        <v>16862</v>
      </c>
      <c r="S5251" s="14" t="s">
        <v>48</v>
      </c>
      <c r="T5251" s="14" t="s">
        <v>95</v>
      </c>
      <c r="U5251" s="14" t="s">
        <v>195</v>
      </c>
      <c r="V5251" s="16">
        <v>114.93</v>
      </c>
      <c r="W5251" s="13">
        <v>2</v>
      </c>
      <c r="X5251" s="17">
        <v>0.3</v>
      </c>
      <c r="Y5251" s="16">
        <v>1.73</v>
      </c>
      <c r="Z5251" s="31">
        <f t="shared" si="412"/>
        <v>1.5052640737840423E-2</v>
      </c>
    </row>
    <row r="5252" spans="1:26">
      <c r="A5252" s="26">
        <v>5251</v>
      </c>
      <c r="B5252" s="7" t="s">
        <v>16863</v>
      </c>
      <c r="C5252" s="8">
        <v>45416</v>
      </c>
      <c r="D5252" s="12">
        <f t="shared" si="409"/>
        <v>2024</v>
      </c>
      <c r="E5252" s="12">
        <f t="shared" si="410"/>
        <v>5</v>
      </c>
      <c r="F5252" s="8" t="str">
        <f t="shared" si="411"/>
        <v>2024-05</v>
      </c>
      <c r="G5252" s="8">
        <v>45419</v>
      </c>
      <c r="H5252" s="23">
        <f t="shared" ref="H5252:H5315" si="413">G5252-C5252</f>
        <v>3</v>
      </c>
      <c r="I5252" s="7" t="s">
        <v>122</v>
      </c>
      <c r="J5252" s="7" t="s">
        <v>324</v>
      </c>
      <c r="K5252" s="7" t="s">
        <v>325</v>
      </c>
      <c r="L5252" s="7" t="s">
        <v>30</v>
      </c>
      <c r="M5252" s="7" t="s">
        <v>31</v>
      </c>
      <c r="N5252" s="7" t="s">
        <v>91</v>
      </c>
      <c r="O5252" s="7" t="s">
        <v>92</v>
      </c>
      <c r="P5252" s="7" t="s">
        <v>16864</v>
      </c>
      <c r="Q5252" s="7" t="s">
        <v>46</v>
      </c>
      <c r="R5252" s="7" t="s">
        <v>16865</v>
      </c>
      <c r="S5252" s="7" t="s">
        <v>48</v>
      </c>
      <c r="T5252" s="7" t="s">
        <v>434</v>
      </c>
      <c r="U5252" s="7" t="s">
        <v>1382</v>
      </c>
      <c r="V5252" s="10">
        <v>1277.8599999999999</v>
      </c>
      <c r="W5252" s="6">
        <v>14</v>
      </c>
      <c r="X5252" s="11">
        <v>0.4</v>
      </c>
      <c r="Y5252" s="10">
        <v>-103.14</v>
      </c>
      <c r="Z5252" s="30">
        <f t="shared" si="412"/>
        <v>-8.0713067159156715E-2</v>
      </c>
    </row>
    <row r="5253" spans="1:26">
      <c r="A5253" s="27">
        <v>5252</v>
      </c>
      <c r="B5253" s="14" t="s">
        <v>16866</v>
      </c>
      <c r="C5253" s="15">
        <v>45450</v>
      </c>
      <c r="D5253" s="12">
        <f t="shared" si="409"/>
        <v>2024</v>
      </c>
      <c r="E5253" s="12">
        <f t="shared" si="410"/>
        <v>6</v>
      </c>
      <c r="F5253" s="15" t="str">
        <f t="shared" si="411"/>
        <v>2024-06</v>
      </c>
      <c r="G5253" s="15">
        <v>45450</v>
      </c>
      <c r="H5253" s="23">
        <f t="shared" si="413"/>
        <v>0</v>
      </c>
      <c r="I5253" s="14" t="s">
        <v>63</v>
      </c>
      <c r="J5253" s="14" t="s">
        <v>256</v>
      </c>
      <c r="K5253" s="14" t="s">
        <v>257</v>
      </c>
      <c r="L5253" s="14" t="s">
        <v>83</v>
      </c>
      <c r="M5253" s="14" t="s">
        <v>31</v>
      </c>
      <c r="N5253" s="14" t="s">
        <v>181</v>
      </c>
      <c r="O5253" s="14" t="s">
        <v>107</v>
      </c>
      <c r="P5253" s="14" t="s">
        <v>16867</v>
      </c>
      <c r="Q5253" s="14" t="s">
        <v>35</v>
      </c>
      <c r="R5253" s="14" t="s">
        <v>16868</v>
      </c>
      <c r="S5253" s="14" t="s">
        <v>110</v>
      </c>
      <c r="T5253" s="14" t="s">
        <v>223</v>
      </c>
      <c r="U5253" s="14" t="s">
        <v>495</v>
      </c>
      <c r="V5253" s="16">
        <v>881.84</v>
      </c>
      <c r="W5253" s="13">
        <v>4</v>
      </c>
      <c r="X5253" s="17">
        <v>0.2</v>
      </c>
      <c r="Y5253" s="16">
        <v>206.86</v>
      </c>
      <c r="Z5253" s="31">
        <f t="shared" si="412"/>
        <v>0.23457770117028032</v>
      </c>
    </row>
    <row r="5254" spans="1:26">
      <c r="A5254" s="26">
        <v>5253</v>
      </c>
      <c r="B5254" s="7" t="s">
        <v>16869</v>
      </c>
      <c r="C5254" s="8">
        <v>44785</v>
      </c>
      <c r="D5254" s="12">
        <f t="shared" si="409"/>
        <v>2022</v>
      </c>
      <c r="E5254" s="12">
        <f t="shared" si="410"/>
        <v>8</v>
      </c>
      <c r="F5254" s="8" t="str">
        <f t="shared" si="411"/>
        <v>2022-08</v>
      </c>
      <c r="G5254" s="8">
        <v>44791</v>
      </c>
      <c r="H5254" s="23">
        <f t="shared" si="413"/>
        <v>6</v>
      </c>
      <c r="I5254" s="7" t="s">
        <v>27</v>
      </c>
      <c r="J5254" s="7" t="s">
        <v>6832</v>
      </c>
      <c r="K5254" s="7" t="s">
        <v>1869</v>
      </c>
      <c r="L5254" s="7" t="s">
        <v>66</v>
      </c>
      <c r="M5254" s="7" t="s">
        <v>31</v>
      </c>
      <c r="N5254" s="7" t="s">
        <v>134</v>
      </c>
      <c r="O5254" s="7" t="s">
        <v>135</v>
      </c>
      <c r="P5254" s="7" t="s">
        <v>16870</v>
      </c>
      <c r="Q5254" s="7" t="s">
        <v>58</v>
      </c>
      <c r="R5254" s="7" t="s">
        <v>16871</v>
      </c>
      <c r="S5254" s="7" t="s">
        <v>37</v>
      </c>
      <c r="T5254" s="7" t="s">
        <v>170</v>
      </c>
      <c r="U5254" s="7" t="s">
        <v>189</v>
      </c>
      <c r="V5254" s="10">
        <v>4600.37</v>
      </c>
      <c r="W5254" s="6">
        <v>9</v>
      </c>
      <c r="X5254" s="11">
        <v>0.5</v>
      </c>
      <c r="Y5254" s="10">
        <v>-245.9</v>
      </c>
      <c r="Z5254" s="30">
        <f t="shared" si="412"/>
        <v>-5.3452222321248077E-2</v>
      </c>
    </row>
    <row r="5255" spans="1:26">
      <c r="A5255" s="27">
        <v>5254</v>
      </c>
      <c r="B5255" s="14" t="s">
        <v>16872</v>
      </c>
      <c r="C5255" s="15">
        <v>45248</v>
      </c>
      <c r="D5255" s="12">
        <f t="shared" si="409"/>
        <v>2023</v>
      </c>
      <c r="E5255" s="12">
        <f t="shared" si="410"/>
        <v>11</v>
      </c>
      <c r="F5255" s="15" t="str">
        <f t="shared" si="411"/>
        <v>2023-11</v>
      </c>
      <c r="G5255" s="15">
        <v>45253</v>
      </c>
      <c r="H5255" s="23">
        <f t="shared" si="413"/>
        <v>5</v>
      </c>
      <c r="I5255" s="14" t="s">
        <v>27</v>
      </c>
      <c r="J5255" s="14" t="s">
        <v>1192</v>
      </c>
      <c r="K5255" s="14" t="s">
        <v>227</v>
      </c>
      <c r="L5255" s="14" t="s">
        <v>83</v>
      </c>
      <c r="M5255" s="14" t="s">
        <v>31</v>
      </c>
      <c r="N5255" s="14" t="s">
        <v>91</v>
      </c>
      <c r="O5255" s="14" t="s">
        <v>92</v>
      </c>
      <c r="P5255" s="14" t="s">
        <v>16873</v>
      </c>
      <c r="Q5255" s="14" t="s">
        <v>46</v>
      </c>
      <c r="R5255" s="14" t="s">
        <v>16874</v>
      </c>
      <c r="S5255" s="14" t="s">
        <v>110</v>
      </c>
      <c r="T5255" s="14" t="s">
        <v>223</v>
      </c>
      <c r="U5255" s="14" t="s">
        <v>449</v>
      </c>
      <c r="V5255" s="16">
        <v>4113.1000000000004</v>
      </c>
      <c r="W5255" s="13">
        <v>4</v>
      </c>
      <c r="X5255" s="17">
        <v>0</v>
      </c>
      <c r="Y5255" s="16">
        <v>834.79</v>
      </c>
      <c r="Z5255" s="31">
        <f t="shared" si="412"/>
        <v>0.20295883883202448</v>
      </c>
    </row>
    <row r="5256" spans="1:26">
      <c r="A5256" s="26">
        <v>5255</v>
      </c>
      <c r="B5256" s="7" t="s">
        <v>16875</v>
      </c>
      <c r="C5256" s="8">
        <v>44727</v>
      </c>
      <c r="D5256" s="12">
        <f t="shared" si="409"/>
        <v>2022</v>
      </c>
      <c r="E5256" s="12">
        <f t="shared" si="410"/>
        <v>6</v>
      </c>
      <c r="F5256" s="8" t="str">
        <f t="shared" si="411"/>
        <v>2022-06</v>
      </c>
      <c r="G5256" s="8">
        <v>44735</v>
      </c>
      <c r="H5256" s="23">
        <f t="shared" si="413"/>
        <v>8</v>
      </c>
      <c r="I5256" s="7" t="s">
        <v>27</v>
      </c>
      <c r="J5256" s="7" t="s">
        <v>829</v>
      </c>
      <c r="K5256" s="7" t="s">
        <v>798</v>
      </c>
      <c r="L5256" s="7" t="s">
        <v>66</v>
      </c>
      <c r="M5256" s="7" t="s">
        <v>31</v>
      </c>
      <c r="N5256" s="7" t="s">
        <v>166</v>
      </c>
      <c r="O5256" s="7" t="s">
        <v>167</v>
      </c>
      <c r="P5256" s="7" t="s">
        <v>16876</v>
      </c>
      <c r="Q5256" s="7" t="s">
        <v>35</v>
      </c>
      <c r="R5256" s="7" t="s">
        <v>16877</v>
      </c>
      <c r="S5256" s="7" t="s">
        <v>37</v>
      </c>
      <c r="T5256" s="7" t="s">
        <v>208</v>
      </c>
      <c r="U5256" s="7" t="s">
        <v>209</v>
      </c>
      <c r="V5256" s="10">
        <v>13287.34</v>
      </c>
      <c r="W5256" s="6">
        <v>12</v>
      </c>
      <c r="X5256" s="11">
        <v>0</v>
      </c>
      <c r="Y5256" s="10">
        <v>5097.25</v>
      </c>
      <c r="Z5256" s="30">
        <f t="shared" si="412"/>
        <v>0.38361703696902466</v>
      </c>
    </row>
    <row r="5257" spans="1:26">
      <c r="A5257" s="27">
        <v>5256</v>
      </c>
      <c r="B5257" s="14" t="s">
        <v>16878</v>
      </c>
      <c r="C5257" s="15">
        <v>44909</v>
      </c>
      <c r="D5257" s="12">
        <f t="shared" si="409"/>
        <v>2022</v>
      </c>
      <c r="E5257" s="12">
        <f t="shared" si="410"/>
        <v>12</v>
      </c>
      <c r="F5257" s="15" t="str">
        <f t="shared" si="411"/>
        <v>2022-12</v>
      </c>
      <c r="G5257" s="15">
        <v>44915</v>
      </c>
      <c r="H5257" s="23">
        <f t="shared" si="413"/>
        <v>6</v>
      </c>
      <c r="I5257" s="14" t="s">
        <v>52</v>
      </c>
      <c r="J5257" s="14" t="s">
        <v>1327</v>
      </c>
      <c r="K5257" s="14" t="s">
        <v>1328</v>
      </c>
      <c r="L5257" s="14" t="s">
        <v>66</v>
      </c>
      <c r="M5257" s="14" t="s">
        <v>31</v>
      </c>
      <c r="N5257" s="14" t="s">
        <v>204</v>
      </c>
      <c r="O5257" s="14" t="s">
        <v>205</v>
      </c>
      <c r="P5257" s="14" t="s">
        <v>16879</v>
      </c>
      <c r="Q5257" s="14" t="s">
        <v>146</v>
      </c>
      <c r="R5257" s="14" t="s">
        <v>16880</v>
      </c>
      <c r="S5257" s="14" t="s">
        <v>37</v>
      </c>
      <c r="T5257" s="14" t="s">
        <v>170</v>
      </c>
      <c r="U5257" s="14" t="s">
        <v>189</v>
      </c>
      <c r="V5257" s="16">
        <v>167.38</v>
      </c>
      <c r="W5257" s="13">
        <v>10</v>
      </c>
      <c r="X5257" s="17">
        <v>0.2</v>
      </c>
      <c r="Y5257" s="16">
        <v>35.32</v>
      </c>
      <c r="Z5257" s="31">
        <f t="shared" si="412"/>
        <v>0.21101684789102643</v>
      </c>
    </row>
    <row r="5258" spans="1:26">
      <c r="A5258" s="26">
        <v>5257</v>
      </c>
      <c r="B5258" s="7" t="s">
        <v>16881</v>
      </c>
      <c r="C5258" s="8">
        <v>44594</v>
      </c>
      <c r="D5258" s="12">
        <f t="shared" si="409"/>
        <v>2022</v>
      </c>
      <c r="E5258" s="12">
        <f t="shared" si="410"/>
        <v>2</v>
      </c>
      <c r="F5258" s="8" t="str">
        <f t="shared" si="411"/>
        <v>2022-02</v>
      </c>
      <c r="G5258" s="8">
        <v>44601</v>
      </c>
      <c r="H5258" s="23">
        <f t="shared" si="413"/>
        <v>7</v>
      </c>
      <c r="I5258" s="7" t="s">
        <v>27</v>
      </c>
      <c r="J5258" s="7" t="s">
        <v>3564</v>
      </c>
      <c r="K5258" s="7" t="s">
        <v>90</v>
      </c>
      <c r="L5258" s="7" t="s">
        <v>66</v>
      </c>
      <c r="M5258" s="7" t="s">
        <v>31</v>
      </c>
      <c r="N5258" s="7" t="s">
        <v>181</v>
      </c>
      <c r="O5258" s="7" t="s">
        <v>107</v>
      </c>
      <c r="P5258" s="7" t="s">
        <v>16882</v>
      </c>
      <c r="Q5258" s="7" t="s">
        <v>35</v>
      </c>
      <c r="R5258" s="7" t="s">
        <v>16883</v>
      </c>
      <c r="S5258" s="7" t="s">
        <v>48</v>
      </c>
      <c r="T5258" s="7" t="s">
        <v>434</v>
      </c>
      <c r="U5258" s="7" t="s">
        <v>435</v>
      </c>
      <c r="V5258" s="10">
        <v>120.01</v>
      </c>
      <c r="W5258" s="6">
        <v>2</v>
      </c>
      <c r="X5258" s="11">
        <v>0</v>
      </c>
      <c r="Y5258" s="10">
        <v>30.39</v>
      </c>
      <c r="Z5258" s="30">
        <f t="shared" si="412"/>
        <v>0.25322889759186734</v>
      </c>
    </row>
    <row r="5259" spans="1:26">
      <c r="A5259" s="27">
        <v>5258</v>
      </c>
      <c r="B5259" s="14" t="s">
        <v>16884</v>
      </c>
      <c r="C5259" s="15">
        <v>44288</v>
      </c>
      <c r="D5259" s="12">
        <f t="shared" si="409"/>
        <v>2021</v>
      </c>
      <c r="E5259" s="12">
        <f t="shared" si="410"/>
        <v>4</v>
      </c>
      <c r="F5259" s="15" t="str">
        <f t="shared" si="411"/>
        <v>2021-04</v>
      </c>
      <c r="G5259" s="15">
        <v>44293</v>
      </c>
      <c r="H5259" s="23">
        <f t="shared" si="413"/>
        <v>5</v>
      </c>
      <c r="I5259" s="14" t="s">
        <v>27</v>
      </c>
      <c r="J5259" s="14" t="s">
        <v>2378</v>
      </c>
      <c r="K5259" s="14" t="s">
        <v>1628</v>
      </c>
      <c r="L5259" s="14" t="s">
        <v>66</v>
      </c>
      <c r="M5259" s="14" t="s">
        <v>31</v>
      </c>
      <c r="N5259" s="14" t="s">
        <v>283</v>
      </c>
      <c r="O5259" s="14" t="s">
        <v>284</v>
      </c>
      <c r="P5259" s="14" t="s">
        <v>16885</v>
      </c>
      <c r="Q5259" s="14" t="s">
        <v>146</v>
      </c>
      <c r="R5259" s="14" t="s">
        <v>16886</v>
      </c>
      <c r="S5259" s="14" t="s">
        <v>37</v>
      </c>
      <c r="T5259" s="14" t="s">
        <v>60</v>
      </c>
      <c r="U5259" s="14" t="s">
        <v>162</v>
      </c>
      <c r="V5259" s="16">
        <v>7068.56</v>
      </c>
      <c r="W5259" s="13">
        <v>7</v>
      </c>
      <c r="X5259" s="17">
        <v>0.1</v>
      </c>
      <c r="Y5259" s="16">
        <v>-312.62</v>
      </c>
      <c r="Z5259" s="31">
        <f t="shared" si="412"/>
        <v>-4.4226829792772503E-2</v>
      </c>
    </row>
    <row r="5260" spans="1:26">
      <c r="A5260" s="26">
        <v>5259</v>
      </c>
      <c r="B5260" s="7" t="s">
        <v>16887</v>
      </c>
      <c r="C5260" s="8">
        <v>44796</v>
      </c>
      <c r="D5260" s="12">
        <f t="shared" si="409"/>
        <v>2022</v>
      </c>
      <c r="E5260" s="12">
        <f t="shared" si="410"/>
        <v>8</v>
      </c>
      <c r="F5260" s="8" t="str">
        <f t="shared" si="411"/>
        <v>2022-08</v>
      </c>
      <c r="G5260" s="8">
        <v>44799</v>
      </c>
      <c r="H5260" s="23">
        <f t="shared" si="413"/>
        <v>3</v>
      </c>
      <c r="I5260" s="7" t="s">
        <v>52</v>
      </c>
      <c r="J5260" s="7" t="s">
        <v>2992</v>
      </c>
      <c r="K5260" s="7" t="s">
        <v>2993</v>
      </c>
      <c r="L5260" s="7" t="s">
        <v>83</v>
      </c>
      <c r="M5260" s="7" t="s">
        <v>31</v>
      </c>
      <c r="N5260" s="7" t="s">
        <v>32</v>
      </c>
      <c r="O5260" s="7" t="s">
        <v>33</v>
      </c>
      <c r="P5260" s="7" t="s">
        <v>16888</v>
      </c>
      <c r="Q5260" s="7" t="s">
        <v>35</v>
      </c>
      <c r="R5260" s="7" t="s">
        <v>16889</v>
      </c>
      <c r="S5260" s="7" t="s">
        <v>37</v>
      </c>
      <c r="T5260" s="7" t="s">
        <v>208</v>
      </c>
      <c r="U5260" s="7" t="s">
        <v>408</v>
      </c>
      <c r="V5260" s="10">
        <v>5927.75</v>
      </c>
      <c r="W5260" s="6">
        <v>6</v>
      </c>
      <c r="X5260" s="11">
        <v>0</v>
      </c>
      <c r="Y5260" s="10">
        <v>882.42</v>
      </c>
      <c r="Z5260" s="30">
        <f t="shared" si="412"/>
        <v>0.14886255324532915</v>
      </c>
    </row>
    <row r="5261" spans="1:26">
      <c r="A5261" s="27">
        <v>5260</v>
      </c>
      <c r="B5261" s="14" t="s">
        <v>16890</v>
      </c>
      <c r="C5261" s="15">
        <v>44281</v>
      </c>
      <c r="D5261" s="12">
        <f t="shared" si="409"/>
        <v>2021</v>
      </c>
      <c r="E5261" s="12">
        <f t="shared" si="410"/>
        <v>3</v>
      </c>
      <c r="F5261" s="15" t="str">
        <f t="shared" si="411"/>
        <v>2021-03</v>
      </c>
      <c r="G5261" s="15">
        <v>44288</v>
      </c>
      <c r="H5261" s="23">
        <f t="shared" si="413"/>
        <v>7</v>
      </c>
      <c r="I5261" s="14" t="s">
        <v>27</v>
      </c>
      <c r="J5261" s="14" t="s">
        <v>1773</v>
      </c>
      <c r="K5261" s="14" t="s">
        <v>1070</v>
      </c>
      <c r="L5261" s="14" t="s">
        <v>30</v>
      </c>
      <c r="M5261" s="14" t="s">
        <v>31</v>
      </c>
      <c r="N5261" s="14" t="s">
        <v>204</v>
      </c>
      <c r="O5261" s="14" t="s">
        <v>205</v>
      </c>
      <c r="P5261" s="14" t="s">
        <v>16891</v>
      </c>
      <c r="Q5261" s="14" t="s">
        <v>146</v>
      </c>
      <c r="R5261" s="14" t="s">
        <v>16892</v>
      </c>
      <c r="S5261" s="14" t="s">
        <v>110</v>
      </c>
      <c r="T5261" s="14" t="s">
        <v>223</v>
      </c>
      <c r="U5261" s="14" t="s">
        <v>449</v>
      </c>
      <c r="V5261" s="16">
        <v>11170.66</v>
      </c>
      <c r="W5261" s="13">
        <v>7</v>
      </c>
      <c r="X5261" s="17">
        <v>0</v>
      </c>
      <c r="Y5261" s="16">
        <v>-7.35</v>
      </c>
      <c r="Z5261" s="31">
        <f t="shared" si="412"/>
        <v>-6.5797365598809735E-4</v>
      </c>
    </row>
    <row r="5262" spans="1:26">
      <c r="A5262" s="26">
        <v>5261</v>
      </c>
      <c r="B5262" s="7" t="s">
        <v>16893</v>
      </c>
      <c r="C5262" s="8">
        <v>45388</v>
      </c>
      <c r="D5262" s="12">
        <f t="shared" si="409"/>
        <v>2024</v>
      </c>
      <c r="E5262" s="12">
        <f t="shared" si="410"/>
        <v>4</v>
      </c>
      <c r="F5262" s="8" t="str">
        <f t="shared" si="411"/>
        <v>2024-04</v>
      </c>
      <c r="G5262" s="8">
        <v>45391</v>
      </c>
      <c r="H5262" s="23">
        <f t="shared" si="413"/>
        <v>3</v>
      </c>
      <c r="I5262" s="7" t="s">
        <v>122</v>
      </c>
      <c r="J5262" s="7" t="s">
        <v>239</v>
      </c>
      <c r="K5262" s="7" t="s">
        <v>240</v>
      </c>
      <c r="L5262" s="7" t="s">
        <v>30</v>
      </c>
      <c r="M5262" s="7" t="s">
        <v>31</v>
      </c>
      <c r="N5262" s="7" t="s">
        <v>55</v>
      </c>
      <c r="O5262" s="7" t="s">
        <v>56</v>
      </c>
      <c r="P5262" s="7" t="s">
        <v>16894</v>
      </c>
      <c r="Q5262" s="7" t="s">
        <v>58</v>
      </c>
      <c r="R5262" s="7" t="s">
        <v>16895</v>
      </c>
      <c r="S5262" s="7" t="s">
        <v>48</v>
      </c>
      <c r="T5262" s="7" t="s">
        <v>129</v>
      </c>
      <c r="U5262" s="7" t="s">
        <v>1450</v>
      </c>
      <c r="V5262" s="10">
        <v>1966.57</v>
      </c>
      <c r="W5262" s="6">
        <v>9</v>
      </c>
      <c r="X5262" s="11">
        <v>0</v>
      </c>
      <c r="Y5262" s="10">
        <v>-20.28</v>
      </c>
      <c r="Z5262" s="30">
        <f t="shared" si="412"/>
        <v>-1.0312371286046264E-2</v>
      </c>
    </row>
    <row r="5263" spans="1:26">
      <c r="A5263" s="27">
        <v>5262</v>
      </c>
      <c r="B5263" s="14" t="s">
        <v>16896</v>
      </c>
      <c r="C5263" s="15">
        <v>44235</v>
      </c>
      <c r="D5263" s="12">
        <f t="shared" si="409"/>
        <v>2021</v>
      </c>
      <c r="E5263" s="12">
        <f t="shared" si="410"/>
        <v>2</v>
      </c>
      <c r="F5263" s="15" t="str">
        <f t="shared" si="411"/>
        <v>2021-02</v>
      </c>
      <c r="G5263" s="15">
        <v>44243</v>
      </c>
      <c r="H5263" s="23">
        <f t="shared" si="413"/>
        <v>8</v>
      </c>
      <c r="I5263" s="14" t="s">
        <v>27</v>
      </c>
      <c r="J5263" s="14" t="s">
        <v>3257</v>
      </c>
      <c r="K5263" s="14" t="s">
        <v>3258</v>
      </c>
      <c r="L5263" s="14" t="s">
        <v>30</v>
      </c>
      <c r="M5263" s="14" t="s">
        <v>31</v>
      </c>
      <c r="N5263" s="14" t="s">
        <v>43</v>
      </c>
      <c r="O5263" s="14" t="s">
        <v>44</v>
      </c>
      <c r="P5263" s="14" t="s">
        <v>16897</v>
      </c>
      <c r="Q5263" s="14" t="s">
        <v>46</v>
      </c>
      <c r="R5263" s="14" t="s">
        <v>16898</v>
      </c>
      <c r="S5263" s="14" t="s">
        <v>110</v>
      </c>
      <c r="T5263" s="14" t="s">
        <v>223</v>
      </c>
      <c r="U5263" s="14" t="s">
        <v>495</v>
      </c>
      <c r="V5263" s="16">
        <v>5819.72</v>
      </c>
      <c r="W5263" s="13">
        <v>9</v>
      </c>
      <c r="X5263" s="17">
        <v>0.4</v>
      </c>
      <c r="Y5263" s="16">
        <v>604.53</v>
      </c>
      <c r="Z5263" s="31">
        <f t="shared" si="412"/>
        <v>0.10387613149773528</v>
      </c>
    </row>
    <row r="5264" spans="1:26">
      <c r="A5264" s="26">
        <v>5263</v>
      </c>
      <c r="B5264" s="7" t="s">
        <v>16899</v>
      </c>
      <c r="C5264" s="8">
        <v>45427</v>
      </c>
      <c r="D5264" s="12">
        <f t="shared" si="409"/>
        <v>2024</v>
      </c>
      <c r="E5264" s="12">
        <f t="shared" si="410"/>
        <v>5</v>
      </c>
      <c r="F5264" s="8" t="str">
        <f t="shared" si="411"/>
        <v>2024-05</v>
      </c>
      <c r="G5264" s="8">
        <v>45428</v>
      </c>
      <c r="H5264" s="23">
        <f t="shared" si="413"/>
        <v>1</v>
      </c>
      <c r="I5264" s="7" t="s">
        <v>122</v>
      </c>
      <c r="J5264" s="7" t="s">
        <v>2875</v>
      </c>
      <c r="K5264" s="7" t="s">
        <v>325</v>
      </c>
      <c r="L5264" s="7" t="s">
        <v>30</v>
      </c>
      <c r="M5264" s="7" t="s">
        <v>31</v>
      </c>
      <c r="N5264" s="7" t="s">
        <v>228</v>
      </c>
      <c r="O5264" s="7" t="s">
        <v>229</v>
      </c>
      <c r="P5264" s="7" t="s">
        <v>16900</v>
      </c>
      <c r="Q5264" s="7" t="s">
        <v>46</v>
      </c>
      <c r="R5264" s="7" t="s">
        <v>16901</v>
      </c>
      <c r="S5264" s="7" t="s">
        <v>110</v>
      </c>
      <c r="T5264" s="7" t="s">
        <v>148</v>
      </c>
      <c r="U5264" s="7" t="s">
        <v>237</v>
      </c>
      <c r="V5264" s="10">
        <v>23866.16</v>
      </c>
      <c r="W5264" s="6">
        <v>14</v>
      </c>
      <c r="X5264" s="11">
        <v>0</v>
      </c>
      <c r="Y5264" s="10">
        <v>6895.69</v>
      </c>
      <c r="Z5264" s="30">
        <f t="shared" si="412"/>
        <v>0.28893169240464323</v>
      </c>
    </row>
    <row r="5265" spans="1:26">
      <c r="A5265" s="27">
        <v>5264</v>
      </c>
      <c r="B5265" s="14" t="s">
        <v>16902</v>
      </c>
      <c r="C5265" s="15">
        <v>44441</v>
      </c>
      <c r="D5265" s="12">
        <f t="shared" si="409"/>
        <v>2021</v>
      </c>
      <c r="E5265" s="12">
        <f t="shared" si="410"/>
        <v>9</v>
      </c>
      <c r="F5265" s="15" t="str">
        <f t="shared" si="411"/>
        <v>2021-09</v>
      </c>
      <c r="G5265" s="15">
        <v>44444</v>
      </c>
      <c r="H5265" s="23">
        <f t="shared" si="413"/>
        <v>3</v>
      </c>
      <c r="I5265" s="14" t="s">
        <v>52</v>
      </c>
      <c r="J5265" s="14" t="s">
        <v>5437</v>
      </c>
      <c r="K5265" s="14" t="s">
        <v>1055</v>
      </c>
      <c r="L5265" s="14" t="s">
        <v>83</v>
      </c>
      <c r="M5265" s="14" t="s">
        <v>31</v>
      </c>
      <c r="N5265" s="14" t="s">
        <v>313</v>
      </c>
      <c r="O5265" s="14" t="s">
        <v>314</v>
      </c>
      <c r="P5265" s="14" t="s">
        <v>16903</v>
      </c>
      <c r="Q5265" s="14" t="s">
        <v>146</v>
      </c>
      <c r="R5265" s="14" t="s">
        <v>16904</v>
      </c>
      <c r="S5265" s="14" t="s">
        <v>48</v>
      </c>
      <c r="T5265" s="14" t="s">
        <v>138</v>
      </c>
      <c r="U5265" s="14" t="s">
        <v>1091</v>
      </c>
      <c r="V5265" s="16">
        <v>52.98</v>
      </c>
      <c r="W5265" s="13">
        <v>1</v>
      </c>
      <c r="X5265" s="17">
        <v>0.2</v>
      </c>
      <c r="Y5265" s="16">
        <v>15.14</v>
      </c>
      <c r="Z5265" s="31">
        <f t="shared" si="412"/>
        <v>0.28576821442053607</v>
      </c>
    </row>
    <row r="5266" spans="1:26">
      <c r="A5266" s="26">
        <v>5265</v>
      </c>
      <c r="B5266" s="7" t="s">
        <v>16905</v>
      </c>
      <c r="C5266" s="8">
        <v>45282</v>
      </c>
      <c r="D5266" s="12">
        <f t="shared" si="409"/>
        <v>2023</v>
      </c>
      <c r="E5266" s="12">
        <f t="shared" si="410"/>
        <v>12</v>
      </c>
      <c r="F5266" s="8" t="str">
        <f t="shared" si="411"/>
        <v>2023-12</v>
      </c>
      <c r="G5266" s="8">
        <v>45290</v>
      </c>
      <c r="H5266" s="23">
        <f t="shared" si="413"/>
        <v>8</v>
      </c>
      <c r="I5266" s="7" t="s">
        <v>27</v>
      </c>
      <c r="J5266" s="7" t="s">
        <v>366</v>
      </c>
      <c r="K5266" s="7" t="s">
        <v>367</v>
      </c>
      <c r="L5266" s="7" t="s">
        <v>66</v>
      </c>
      <c r="M5266" s="7" t="s">
        <v>31</v>
      </c>
      <c r="N5266" s="7" t="s">
        <v>32</v>
      </c>
      <c r="O5266" s="7" t="s">
        <v>33</v>
      </c>
      <c r="P5266" s="7" t="s">
        <v>16906</v>
      </c>
      <c r="Q5266" s="7" t="s">
        <v>35</v>
      </c>
      <c r="R5266" s="7" t="s">
        <v>16907</v>
      </c>
      <c r="S5266" s="7" t="s">
        <v>110</v>
      </c>
      <c r="T5266" s="7" t="s">
        <v>148</v>
      </c>
      <c r="U5266" s="7" t="s">
        <v>232</v>
      </c>
      <c r="V5266" s="10">
        <v>7462.12</v>
      </c>
      <c r="W5266" s="6">
        <v>7</v>
      </c>
      <c r="X5266" s="11">
        <v>0</v>
      </c>
      <c r="Y5266" s="10">
        <v>413.15</v>
      </c>
      <c r="Z5266" s="30">
        <f t="shared" si="412"/>
        <v>5.5366303409754868E-2</v>
      </c>
    </row>
    <row r="5267" spans="1:26">
      <c r="A5267" s="27">
        <v>5266</v>
      </c>
      <c r="B5267" s="14" t="s">
        <v>16908</v>
      </c>
      <c r="C5267" s="15">
        <v>44980</v>
      </c>
      <c r="D5267" s="12">
        <f t="shared" si="409"/>
        <v>2023</v>
      </c>
      <c r="E5267" s="12">
        <f t="shared" si="410"/>
        <v>2</v>
      </c>
      <c r="F5267" s="15" t="str">
        <f t="shared" si="411"/>
        <v>2023-02</v>
      </c>
      <c r="G5267" s="15">
        <v>44982</v>
      </c>
      <c r="H5267" s="23">
        <f t="shared" si="413"/>
        <v>2</v>
      </c>
      <c r="I5267" s="14" t="s">
        <v>122</v>
      </c>
      <c r="J5267" s="14" t="s">
        <v>930</v>
      </c>
      <c r="K5267" s="14" t="s">
        <v>42</v>
      </c>
      <c r="L5267" s="14" t="s">
        <v>66</v>
      </c>
      <c r="M5267" s="14" t="s">
        <v>31</v>
      </c>
      <c r="N5267" s="14" t="s">
        <v>283</v>
      </c>
      <c r="O5267" s="14" t="s">
        <v>284</v>
      </c>
      <c r="P5267" s="14" t="s">
        <v>7846</v>
      </c>
      <c r="Q5267" s="14" t="s">
        <v>146</v>
      </c>
      <c r="R5267" s="14" t="s">
        <v>16909</v>
      </c>
      <c r="S5267" s="14" t="s">
        <v>48</v>
      </c>
      <c r="T5267" s="14" t="s">
        <v>298</v>
      </c>
      <c r="U5267" s="14" t="s">
        <v>630</v>
      </c>
      <c r="V5267" s="16">
        <v>348.41</v>
      </c>
      <c r="W5267" s="13">
        <v>6</v>
      </c>
      <c r="X5267" s="17">
        <v>0.2</v>
      </c>
      <c r="Y5267" s="16">
        <v>82.36</v>
      </c>
      <c r="Z5267" s="31">
        <f t="shared" si="412"/>
        <v>0.23638816337074134</v>
      </c>
    </row>
    <row r="5268" spans="1:26">
      <c r="A5268" s="26">
        <v>5267</v>
      </c>
      <c r="B5268" s="7" t="s">
        <v>16910</v>
      </c>
      <c r="C5268" s="8">
        <v>45164</v>
      </c>
      <c r="D5268" s="12">
        <f t="shared" si="409"/>
        <v>2023</v>
      </c>
      <c r="E5268" s="12">
        <f t="shared" si="410"/>
        <v>8</v>
      </c>
      <c r="F5268" s="8" t="str">
        <f t="shared" si="411"/>
        <v>2023-08</v>
      </c>
      <c r="G5268" s="8">
        <v>45168</v>
      </c>
      <c r="H5268" s="23">
        <f t="shared" si="413"/>
        <v>4</v>
      </c>
      <c r="I5268" s="7" t="s">
        <v>52</v>
      </c>
      <c r="J5268" s="7" t="s">
        <v>688</v>
      </c>
      <c r="K5268" s="7" t="s">
        <v>689</v>
      </c>
      <c r="L5268" s="7" t="s">
        <v>66</v>
      </c>
      <c r="M5268" s="7" t="s">
        <v>31</v>
      </c>
      <c r="N5268" s="7" t="s">
        <v>220</v>
      </c>
      <c r="O5268" s="7" t="s">
        <v>220</v>
      </c>
      <c r="P5268" s="7" t="s">
        <v>16911</v>
      </c>
      <c r="Q5268" s="7" t="s">
        <v>58</v>
      </c>
      <c r="R5268" s="7" t="s">
        <v>16912</v>
      </c>
      <c r="S5268" s="7" t="s">
        <v>37</v>
      </c>
      <c r="T5268" s="7" t="s">
        <v>208</v>
      </c>
      <c r="U5268" s="7" t="s">
        <v>265</v>
      </c>
      <c r="V5268" s="10">
        <v>689.19</v>
      </c>
      <c r="W5268" s="6">
        <v>1</v>
      </c>
      <c r="X5268" s="11">
        <v>0.3</v>
      </c>
      <c r="Y5268" s="10">
        <v>253.98</v>
      </c>
      <c r="Z5268" s="30">
        <f t="shared" si="412"/>
        <v>0.36851956644756884</v>
      </c>
    </row>
    <row r="5269" spans="1:26">
      <c r="A5269" s="27">
        <v>5268</v>
      </c>
      <c r="B5269" s="14" t="s">
        <v>16913</v>
      </c>
      <c r="C5269" s="15">
        <v>45140</v>
      </c>
      <c r="D5269" s="12">
        <f t="shared" si="409"/>
        <v>2023</v>
      </c>
      <c r="E5269" s="12">
        <f t="shared" si="410"/>
        <v>8</v>
      </c>
      <c r="F5269" s="15" t="str">
        <f t="shared" si="411"/>
        <v>2023-08</v>
      </c>
      <c r="G5269" s="15">
        <v>45141</v>
      </c>
      <c r="H5269" s="23">
        <f t="shared" si="413"/>
        <v>1</v>
      </c>
      <c r="I5269" s="14" t="s">
        <v>122</v>
      </c>
      <c r="J5269" s="14" t="s">
        <v>281</v>
      </c>
      <c r="K5269" s="14" t="s">
        <v>282</v>
      </c>
      <c r="L5269" s="14" t="s">
        <v>30</v>
      </c>
      <c r="M5269" s="14" t="s">
        <v>31</v>
      </c>
      <c r="N5269" s="14" t="s">
        <v>283</v>
      </c>
      <c r="O5269" s="14" t="s">
        <v>284</v>
      </c>
      <c r="P5269" s="14" t="s">
        <v>16914</v>
      </c>
      <c r="Q5269" s="14" t="s">
        <v>146</v>
      </c>
      <c r="R5269" s="14" t="s">
        <v>16915</v>
      </c>
      <c r="S5269" s="14" t="s">
        <v>37</v>
      </c>
      <c r="T5269" s="14" t="s">
        <v>60</v>
      </c>
      <c r="U5269" s="14" t="s">
        <v>61</v>
      </c>
      <c r="V5269" s="16">
        <v>2309.2399999999998</v>
      </c>
      <c r="W5269" s="13">
        <v>3</v>
      </c>
      <c r="X5269" s="17">
        <v>0.3</v>
      </c>
      <c r="Y5269" s="16">
        <v>-276.54000000000002</v>
      </c>
      <c r="Z5269" s="31">
        <f t="shared" si="412"/>
        <v>-0.11975368519512915</v>
      </c>
    </row>
    <row r="5270" spans="1:26">
      <c r="A5270" s="26">
        <v>5269</v>
      </c>
      <c r="B5270" s="7" t="s">
        <v>16916</v>
      </c>
      <c r="C5270" s="8">
        <v>44693</v>
      </c>
      <c r="D5270" s="12">
        <f t="shared" si="409"/>
        <v>2022</v>
      </c>
      <c r="E5270" s="12">
        <f t="shared" si="410"/>
        <v>5</v>
      </c>
      <c r="F5270" s="8" t="str">
        <f t="shared" si="411"/>
        <v>2022-05</v>
      </c>
      <c r="G5270" s="8">
        <v>44693</v>
      </c>
      <c r="H5270" s="23">
        <f t="shared" si="413"/>
        <v>0</v>
      </c>
      <c r="I5270" s="7" t="s">
        <v>63</v>
      </c>
      <c r="J5270" s="7" t="s">
        <v>261</v>
      </c>
      <c r="K5270" s="7" t="s">
        <v>262</v>
      </c>
      <c r="L5270" s="7" t="s">
        <v>83</v>
      </c>
      <c r="M5270" s="7" t="s">
        <v>31</v>
      </c>
      <c r="N5270" s="7" t="s">
        <v>220</v>
      </c>
      <c r="O5270" s="7" t="s">
        <v>220</v>
      </c>
      <c r="P5270" s="7" t="s">
        <v>16917</v>
      </c>
      <c r="Q5270" s="7" t="s">
        <v>58</v>
      </c>
      <c r="R5270" s="7" t="s">
        <v>16918</v>
      </c>
      <c r="S5270" s="7" t="s">
        <v>48</v>
      </c>
      <c r="T5270" s="7" t="s">
        <v>95</v>
      </c>
      <c r="U5270" s="7" t="s">
        <v>96</v>
      </c>
      <c r="V5270" s="10">
        <v>202.87</v>
      </c>
      <c r="W5270" s="6">
        <v>1</v>
      </c>
      <c r="X5270" s="11">
        <v>0</v>
      </c>
      <c r="Y5270" s="10">
        <v>60.4</v>
      </c>
      <c r="Z5270" s="30">
        <f t="shared" si="412"/>
        <v>0.29772760881352589</v>
      </c>
    </row>
    <row r="5271" spans="1:26">
      <c r="A5271" s="27">
        <v>5270</v>
      </c>
      <c r="B5271" s="14" t="s">
        <v>16919</v>
      </c>
      <c r="C5271" s="15">
        <v>44222</v>
      </c>
      <c r="D5271" s="12">
        <f t="shared" si="409"/>
        <v>2021</v>
      </c>
      <c r="E5271" s="12">
        <f t="shared" si="410"/>
        <v>1</v>
      </c>
      <c r="F5271" s="15" t="str">
        <f t="shared" si="411"/>
        <v>2021-01</v>
      </c>
      <c r="G5271" s="15">
        <v>44227</v>
      </c>
      <c r="H5271" s="23">
        <f t="shared" si="413"/>
        <v>5</v>
      </c>
      <c r="I5271" s="14" t="s">
        <v>27</v>
      </c>
      <c r="J5271" s="14" t="s">
        <v>10362</v>
      </c>
      <c r="K5271" s="14" t="s">
        <v>847</v>
      </c>
      <c r="L5271" s="14" t="s">
        <v>30</v>
      </c>
      <c r="M5271" s="14" t="s">
        <v>31</v>
      </c>
      <c r="N5271" s="14" t="s">
        <v>204</v>
      </c>
      <c r="O5271" s="14" t="s">
        <v>205</v>
      </c>
      <c r="P5271" s="14" t="s">
        <v>16920</v>
      </c>
      <c r="Q5271" s="14" t="s">
        <v>146</v>
      </c>
      <c r="R5271" s="14" t="s">
        <v>16921</v>
      </c>
      <c r="S5271" s="14" t="s">
        <v>110</v>
      </c>
      <c r="T5271" s="14" t="s">
        <v>243</v>
      </c>
      <c r="U5271" s="14" t="s">
        <v>244</v>
      </c>
      <c r="V5271" s="16">
        <v>1683.63</v>
      </c>
      <c r="W5271" s="13">
        <v>11</v>
      </c>
      <c r="X5271" s="17">
        <v>0.1</v>
      </c>
      <c r="Y5271" s="16">
        <v>-123.52</v>
      </c>
      <c r="Z5271" s="31">
        <f t="shared" si="412"/>
        <v>-7.3365288097741177E-2</v>
      </c>
    </row>
    <row r="5272" spans="1:26">
      <c r="A5272" s="26">
        <v>5271</v>
      </c>
      <c r="B5272" s="7" t="s">
        <v>16922</v>
      </c>
      <c r="C5272" s="8">
        <v>44945</v>
      </c>
      <c r="D5272" s="12">
        <f t="shared" si="409"/>
        <v>2023</v>
      </c>
      <c r="E5272" s="12">
        <f t="shared" si="410"/>
        <v>1</v>
      </c>
      <c r="F5272" s="8" t="str">
        <f t="shared" si="411"/>
        <v>2023-01</v>
      </c>
      <c r="G5272" s="8">
        <v>44950</v>
      </c>
      <c r="H5272" s="23">
        <f t="shared" si="413"/>
        <v>5</v>
      </c>
      <c r="I5272" s="7" t="s">
        <v>27</v>
      </c>
      <c r="J5272" s="7" t="s">
        <v>2802</v>
      </c>
      <c r="K5272" s="7" t="s">
        <v>847</v>
      </c>
      <c r="L5272" s="7" t="s">
        <v>30</v>
      </c>
      <c r="M5272" s="7" t="s">
        <v>31</v>
      </c>
      <c r="N5272" s="7" t="s">
        <v>711</v>
      </c>
      <c r="O5272" s="7" t="s">
        <v>712</v>
      </c>
      <c r="P5272" s="7" t="s">
        <v>16923</v>
      </c>
      <c r="Q5272" s="7" t="s">
        <v>35</v>
      </c>
      <c r="R5272" s="7" t="s">
        <v>16924</v>
      </c>
      <c r="S5272" s="7" t="s">
        <v>37</v>
      </c>
      <c r="T5272" s="7" t="s">
        <v>208</v>
      </c>
      <c r="U5272" s="7" t="s">
        <v>265</v>
      </c>
      <c r="V5272" s="10">
        <v>631.24</v>
      </c>
      <c r="W5272" s="6">
        <v>4</v>
      </c>
      <c r="X5272" s="11">
        <v>0.3</v>
      </c>
      <c r="Y5272" s="10">
        <v>-86.46</v>
      </c>
      <c r="Z5272" s="30">
        <f t="shared" si="412"/>
        <v>-0.13696850643178504</v>
      </c>
    </row>
    <row r="5273" spans="1:26">
      <c r="A5273" s="27">
        <v>5272</v>
      </c>
      <c r="B5273" s="14" t="s">
        <v>16925</v>
      </c>
      <c r="C5273" s="15">
        <v>44854</v>
      </c>
      <c r="D5273" s="12">
        <f t="shared" si="409"/>
        <v>2022</v>
      </c>
      <c r="E5273" s="12">
        <f t="shared" si="410"/>
        <v>10</v>
      </c>
      <c r="F5273" s="15" t="str">
        <f t="shared" si="411"/>
        <v>2022-10</v>
      </c>
      <c r="G5273" s="15">
        <v>44855</v>
      </c>
      <c r="H5273" s="23">
        <f t="shared" si="413"/>
        <v>1</v>
      </c>
      <c r="I5273" s="14" t="s">
        <v>122</v>
      </c>
      <c r="J5273" s="14" t="s">
        <v>6464</v>
      </c>
      <c r="K5273" s="14" t="s">
        <v>6465</v>
      </c>
      <c r="L5273" s="14" t="s">
        <v>66</v>
      </c>
      <c r="M5273" s="14" t="s">
        <v>31</v>
      </c>
      <c r="N5273" s="14" t="s">
        <v>181</v>
      </c>
      <c r="O5273" s="14" t="s">
        <v>107</v>
      </c>
      <c r="P5273" s="14" t="s">
        <v>16926</v>
      </c>
      <c r="Q5273" s="14" t="s">
        <v>35</v>
      </c>
      <c r="R5273" s="14" t="s">
        <v>16927</v>
      </c>
      <c r="S5273" s="14" t="s">
        <v>48</v>
      </c>
      <c r="T5273" s="14" t="s">
        <v>298</v>
      </c>
      <c r="U5273" s="14" t="s">
        <v>630</v>
      </c>
      <c r="V5273" s="16">
        <v>182.31</v>
      </c>
      <c r="W5273" s="13">
        <v>1</v>
      </c>
      <c r="X5273" s="17">
        <v>0.2</v>
      </c>
      <c r="Y5273" s="16">
        <v>59.26</v>
      </c>
      <c r="Z5273" s="31">
        <f t="shared" si="412"/>
        <v>0.32505073775437437</v>
      </c>
    </row>
    <row r="5274" spans="1:26">
      <c r="A5274" s="26">
        <v>5273</v>
      </c>
      <c r="B5274" s="7" t="s">
        <v>16928</v>
      </c>
      <c r="C5274" s="8">
        <v>44932</v>
      </c>
      <c r="D5274" s="12">
        <f t="shared" si="409"/>
        <v>2023</v>
      </c>
      <c r="E5274" s="12">
        <f t="shared" si="410"/>
        <v>1</v>
      </c>
      <c r="F5274" s="8" t="str">
        <f t="shared" si="411"/>
        <v>2023-01</v>
      </c>
      <c r="G5274" s="8">
        <v>44939</v>
      </c>
      <c r="H5274" s="23">
        <f t="shared" si="413"/>
        <v>7</v>
      </c>
      <c r="I5274" s="7" t="s">
        <v>27</v>
      </c>
      <c r="J5274" s="7" t="s">
        <v>3334</v>
      </c>
      <c r="K5274" s="7" t="s">
        <v>1302</v>
      </c>
      <c r="L5274" s="7" t="s">
        <v>66</v>
      </c>
      <c r="M5274" s="7" t="s">
        <v>31</v>
      </c>
      <c r="N5274" s="7" t="s">
        <v>711</v>
      </c>
      <c r="O5274" s="7" t="s">
        <v>712</v>
      </c>
      <c r="P5274" s="7" t="s">
        <v>16929</v>
      </c>
      <c r="Q5274" s="7" t="s">
        <v>35</v>
      </c>
      <c r="R5274" s="7" t="s">
        <v>16930</v>
      </c>
      <c r="S5274" s="7" t="s">
        <v>37</v>
      </c>
      <c r="T5274" s="7" t="s">
        <v>208</v>
      </c>
      <c r="U5274" s="7" t="s">
        <v>265</v>
      </c>
      <c r="V5274" s="10">
        <v>2156.39</v>
      </c>
      <c r="W5274" s="6">
        <v>5</v>
      </c>
      <c r="X5274" s="11">
        <v>0</v>
      </c>
      <c r="Y5274" s="10">
        <v>204.61</v>
      </c>
      <c r="Z5274" s="30">
        <f t="shared" si="412"/>
        <v>9.488543352547546E-2</v>
      </c>
    </row>
    <row r="5275" spans="1:26">
      <c r="A5275" s="27">
        <v>5274</v>
      </c>
      <c r="B5275" s="14" t="s">
        <v>16931</v>
      </c>
      <c r="C5275" s="15">
        <v>44346</v>
      </c>
      <c r="D5275" s="12">
        <f t="shared" si="409"/>
        <v>2021</v>
      </c>
      <c r="E5275" s="12">
        <f t="shared" si="410"/>
        <v>5</v>
      </c>
      <c r="F5275" s="15" t="str">
        <f t="shared" si="411"/>
        <v>2021-05</v>
      </c>
      <c r="G5275" s="15">
        <v>44349</v>
      </c>
      <c r="H5275" s="23">
        <f t="shared" si="413"/>
        <v>3</v>
      </c>
      <c r="I5275" s="14" t="s">
        <v>52</v>
      </c>
      <c r="J5275" s="14" t="s">
        <v>736</v>
      </c>
      <c r="K5275" s="14" t="s">
        <v>737</v>
      </c>
      <c r="L5275" s="14" t="s">
        <v>66</v>
      </c>
      <c r="M5275" s="14" t="s">
        <v>31</v>
      </c>
      <c r="N5275" s="14" t="s">
        <v>143</v>
      </c>
      <c r="O5275" s="14" t="s">
        <v>144</v>
      </c>
      <c r="P5275" s="14" t="s">
        <v>16932</v>
      </c>
      <c r="Q5275" s="14" t="s">
        <v>146</v>
      </c>
      <c r="R5275" s="14" t="s">
        <v>16933</v>
      </c>
      <c r="S5275" s="14" t="s">
        <v>48</v>
      </c>
      <c r="T5275" s="14" t="s">
        <v>95</v>
      </c>
      <c r="U5275" s="14" t="s">
        <v>96</v>
      </c>
      <c r="V5275" s="16">
        <v>875.45</v>
      </c>
      <c r="W5275" s="13">
        <v>13</v>
      </c>
      <c r="X5275" s="17">
        <v>0.5</v>
      </c>
      <c r="Y5275" s="16">
        <v>-18.309999999999999</v>
      </c>
      <c r="Z5275" s="31">
        <f t="shared" si="412"/>
        <v>-2.0914958021588895E-2</v>
      </c>
    </row>
    <row r="5276" spans="1:26">
      <c r="A5276" s="26">
        <v>5275</v>
      </c>
      <c r="B5276" s="7" t="s">
        <v>16934</v>
      </c>
      <c r="C5276" s="8">
        <v>45424</v>
      </c>
      <c r="D5276" s="12">
        <f t="shared" si="409"/>
        <v>2024</v>
      </c>
      <c r="E5276" s="12">
        <f t="shared" si="410"/>
        <v>5</v>
      </c>
      <c r="F5276" s="8" t="str">
        <f t="shared" si="411"/>
        <v>2024-05</v>
      </c>
      <c r="G5276" s="8">
        <v>45432</v>
      </c>
      <c r="H5276" s="23">
        <f t="shared" si="413"/>
        <v>8</v>
      </c>
      <c r="I5276" s="7" t="s">
        <v>27</v>
      </c>
      <c r="J5276" s="7" t="s">
        <v>1863</v>
      </c>
      <c r="K5276" s="7" t="s">
        <v>1864</v>
      </c>
      <c r="L5276" s="7" t="s">
        <v>30</v>
      </c>
      <c r="M5276" s="7" t="s">
        <v>31</v>
      </c>
      <c r="N5276" s="7" t="s">
        <v>143</v>
      </c>
      <c r="O5276" s="7" t="s">
        <v>144</v>
      </c>
      <c r="P5276" s="7" t="s">
        <v>16935</v>
      </c>
      <c r="Q5276" s="7" t="s">
        <v>146</v>
      </c>
      <c r="R5276" s="7" t="s">
        <v>16936</v>
      </c>
      <c r="S5276" s="7" t="s">
        <v>37</v>
      </c>
      <c r="T5276" s="7" t="s">
        <v>38</v>
      </c>
      <c r="U5276" s="7" t="s">
        <v>485</v>
      </c>
      <c r="V5276" s="10">
        <v>9027.5400000000009</v>
      </c>
      <c r="W5276" s="6">
        <v>9</v>
      </c>
      <c r="X5276" s="11">
        <v>0</v>
      </c>
      <c r="Y5276" s="10">
        <v>2100.98</v>
      </c>
      <c r="Z5276" s="30">
        <f t="shared" si="412"/>
        <v>0.23273006821348893</v>
      </c>
    </row>
    <row r="5277" spans="1:26">
      <c r="A5277" s="27">
        <v>5276</v>
      </c>
      <c r="B5277" s="14" t="s">
        <v>16937</v>
      </c>
      <c r="C5277" s="15">
        <v>44749</v>
      </c>
      <c r="D5277" s="12">
        <f t="shared" si="409"/>
        <v>2022</v>
      </c>
      <c r="E5277" s="12">
        <f t="shared" si="410"/>
        <v>7</v>
      </c>
      <c r="F5277" s="15" t="str">
        <f t="shared" si="411"/>
        <v>2022-07</v>
      </c>
      <c r="G5277" s="15">
        <v>44754</v>
      </c>
      <c r="H5277" s="23">
        <f t="shared" si="413"/>
        <v>5</v>
      </c>
      <c r="I5277" s="14" t="s">
        <v>27</v>
      </c>
      <c r="J5277" s="14" t="s">
        <v>3884</v>
      </c>
      <c r="K5277" s="14" t="s">
        <v>3885</v>
      </c>
      <c r="L5277" s="14" t="s">
        <v>66</v>
      </c>
      <c r="M5277" s="14" t="s">
        <v>31</v>
      </c>
      <c r="N5277" s="14" t="s">
        <v>55</v>
      </c>
      <c r="O5277" s="14" t="s">
        <v>56</v>
      </c>
      <c r="P5277" s="14" t="s">
        <v>16938</v>
      </c>
      <c r="Q5277" s="14" t="s">
        <v>58</v>
      </c>
      <c r="R5277" s="14" t="s">
        <v>16939</v>
      </c>
      <c r="S5277" s="14" t="s">
        <v>48</v>
      </c>
      <c r="T5277" s="14" t="s">
        <v>434</v>
      </c>
      <c r="U5277" s="14" t="s">
        <v>1382</v>
      </c>
      <c r="V5277" s="16">
        <v>1076.05</v>
      </c>
      <c r="W5277" s="13">
        <v>6</v>
      </c>
      <c r="X5277" s="17">
        <v>0.2</v>
      </c>
      <c r="Y5277" s="16">
        <v>270.58</v>
      </c>
      <c r="Z5277" s="31">
        <f t="shared" si="412"/>
        <v>0.25145671669532083</v>
      </c>
    </row>
    <row r="5278" spans="1:26">
      <c r="A5278" s="26">
        <v>5277</v>
      </c>
      <c r="B5278" s="7" t="s">
        <v>16940</v>
      </c>
      <c r="C5278" s="8">
        <v>44931</v>
      </c>
      <c r="D5278" s="12">
        <f t="shared" si="409"/>
        <v>2023</v>
      </c>
      <c r="E5278" s="12">
        <f t="shared" si="410"/>
        <v>1</v>
      </c>
      <c r="F5278" s="8" t="str">
        <f t="shared" si="411"/>
        <v>2023-01</v>
      </c>
      <c r="G5278" s="8">
        <v>44936</v>
      </c>
      <c r="H5278" s="23">
        <f t="shared" si="413"/>
        <v>5</v>
      </c>
      <c r="I5278" s="7" t="s">
        <v>52</v>
      </c>
      <c r="J5278" s="7" t="s">
        <v>2863</v>
      </c>
      <c r="K5278" s="7" t="s">
        <v>2864</v>
      </c>
      <c r="L5278" s="7" t="s">
        <v>83</v>
      </c>
      <c r="M5278" s="7" t="s">
        <v>31</v>
      </c>
      <c r="N5278" s="7" t="s">
        <v>91</v>
      </c>
      <c r="O5278" s="7" t="s">
        <v>92</v>
      </c>
      <c r="P5278" s="7" t="s">
        <v>16941</v>
      </c>
      <c r="Q5278" s="7" t="s">
        <v>46</v>
      </c>
      <c r="R5278" s="7" t="s">
        <v>16942</v>
      </c>
      <c r="S5278" s="7" t="s">
        <v>110</v>
      </c>
      <c r="T5278" s="7" t="s">
        <v>223</v>
      </c>
      <c r="U5278" s="7" t="s">
        <v>449</v>
      </c>
      <c r="V5278" s="10">
        <v>4549.5</v>
      </c>
      <c r="W5278" s="6">
        <v>9</v>
      </c>
      <c r="X5278" s="11">
        <v>0.2</v>
      </c>
      <c r="Y5278" s="10">
        <v>293.18</v>
      </c>
      <c r="Z5278" s="30">
        <f t="shared" si="412"/>
        <v>6.4442246400703382E-2</v>
      </c>
    </row>
    <row r="5279" spans="1:26">
      <c r="A5279" s="27">
        <v>5278</v>
      </c>
      <c r="B5279" s="14" t="s">
        <v>16943</v>
      </c>
      <c r="C5279" s="15">
        <v>45632</v>
      </c>
      <c r="D5279" s="12">
        <f t="shared" si="409"/>
        <v>2024</v>
      </c>
      <c r="E5279" s="12">
        <f t="shared" si="410"/>
        <v>12</v>
      </c>
      <c r="F5279" s="15" t="str">
        <f t="shared" si="411"/>
        <v>2024-12</v>
      </c>
      <c r="G5279" s="15">
        <v>45637</v>
      </c>
      <c r="H5279" s="23">
        <f t="shared" si="413"/>
        <v>5</v>
      </c>
      <c r="I5279" s="14" t="s">
        <v>52</v>
      </c>
      <c r="J5279" s="14" t="s">
        <v>4830</v>
      </c>
      <c r="K5279" s="14" t="s">
        <v>4410</v>
      </c>
      <c r="L5279" s="14" t="s">
        <v>30</v>
      </c>
      <c r="M5279" s="14" t="s">
        <v>31</v>
      </c>
      <c r="N5279" s="14" t="s">
        <v>143</v>
      </c>
      <c r="O5279" s="14" t="s">
        <v>144</v>
      </c>
      <c r="P5279" s="14" t="s">
        <v>16944</v>
      </c>
      <c r="Q5279" s="14" t="s">
        <v>146</v>
      </c>
      <c r="R5279" s="14" t="s">
        <v>16945</v>
      </c>
      <c r="S5279" s="14" t="s">
        <v>110</v>
      </c>
      <c r="T5279" s="14" t="s">
        <v>243</v>
      </c>
      <c r="U5279" s="14" t="s">
        <v>481</v>
      </c>
      <c r="V5279" s="16">
        <v>10839.51</v>
      </c>
      <c r="W5279" s="13">
        <v>13</v>
      </c>
      <c r="X5279" s="17">
        <v>0.1</v>
      </c>
      <c r="Y5279" s="16">
        <v>111.36</v>
      </c>
      <c r="Z5279" s="31">
        <f t="shared" si="412"/>
        <v>1.0273527124381083E-2</v>
      </c>
    </row>
    <row r="5280" spans="1:26">
      <c r="A5280" s="26">
        <v>5279</v>
      </c>
      <c r="B5280" s="7" t="s">
        <v>16946</v>
      </c>
      <c r="C5280" s="8">
        <v>45518</v>
      </c>
      <c r="D5280" s="12">
        <f t="shared" si="409"/>
        <v>2024</v>
      </c>
      <c r="E5280" s="12">
        <f t="shared" si="410"/>
        <v>8</v>
      </c>
      <c r="F5280" s="8" t="str">
        <f t="shared" si="411"/>
        <v>2024-08</v>
      </c>
      <c r="G5280" s="8">
        <v>45523</v>
      </c>
      <c r="H5280" s="23">
        <f t="shared" si="413"/>
        <v>5</v>
      </c>
      <c r="I5280" s="7" t="s">
        <v>27</v>
      </c>
      <c r="J5280" s="7" t="s">
        <v>873</v>
      </c>
      <c r="K5280" s="7" t="s">
        <v>643</v>
      </c>
      <c r="L5280" s="7" t="s">
        <v>30</v>
      </c>
      <c r="M5280" s="7" t="s">
        <v>31</v>
      </c>
      <c r="N5280" s="7" t="s">
        <v>134</v>
      </c>
      <c r="O5280" s="7" t="s">
        <v>135</v>
      </c>
      <c r="P5280" s="7" t="s">
        <v>16947</v>
      </c>
      <c r="Q5280" s="7" t="s">
        <v>58</v>
      </c>
      <c r="R5280" s="7" t="s">
        <v>16948</v>
      </c>
      <c r="S5280" s="7" t="s">
        <v>37</v>
      </c>
      <c r="T5280" s="7" t="s">
        <v>38</v>
      </c>
      <c r="U5280" s="7" t="s">
        <v>333</v>
      </c>
      <c r="V5280" s="10">
        <v>1092.49</v>
      </c>
      <c r="W5280" s="6">
        <v>1</v>
      </c>
      <c r="X5280" s="11">
        <v>0.2</v>
      </c>
      <c r="Y5280" s="10">
        <v>115.36</v>
      </c>
      <c r="Z5280" s="30">
        <f t="shared" si="412"/>
        <v>0.10559364387774717</v>
      </c>
    </row>
    <row r="5281" spans="1:26">
      <c r="A5281" s="27">
        <v>5280</v>
      </c>
      <c r="B5281" s="14" t="s">
        <v>16949</v>
      </c>
      <c r="C5281" s="15">
        <v>45313</v>
      </c>
      <c r="D5281" s="12">
        <f t="shared" si="409"/>
        <v>2024</v>
      </c>
      <c r="E5281" s="12">
        <f t="shared" si="410"/>
        <v>1</v>
      </c>
      <c r="F5281" s="15" t="str">
        <f t="shared" si="411"/>
        <v>2024-01</v>
      </c>
      <c r="G5281" s="15">
        <v>45313</v>
      </c>
      <c r="H5281" s="23">
        <f t="shared" si="413"/>
        <v>0</v>
      </c>
      <c r="I5281" s="14" t="s">
        <v>63</v>
      </c>
      <c r="J5281" s="14" t="s">
        <v>1898</v>
      </c>
      <c r="K5281" s="14" t="s">
        <v>488</v>
      </c>
      <c r="L5281" s="14" t="s">
        <v>30</v>
      </c>
      <c r="M5281" s="14" t="s">
        <v>31</v>
      </c>
      <c r="N5281" s="14" t="s">
        <v>204</v>
      </c>
      <c r="O5281" s="14" t="s">
        <v>205</v>
      </c>
      <c r="P5281" s="14" t="s">
        <v>16950</v>
      </c>
      <c r="Q5281" s="14" t="s">
        <v>146</v>
      </c>
      <c r="R5281" s="14" t="s">
        <v>16951</v>
      </c>
      <c r="S5281" s="14" t="s">
        <v>37</v>
      </c>
      <c r="T5281" s="14" t="s">
        <v>38</v>
      </c>
      <c r="U5281" s="14" t="s">
        <v>485</v>
      </c>
      <c r="V5281" s="16">
        <v>3196.15</v>
      </c>
      <c r="W5281" s="13">
        <v>4</v>
      </c>
      <c r="X5281" s="17">
        <v>0.1</v>
      </c>
      <c r="Y5281" s="16">
        <v>50.16</v>
      </c>
      <c r="Z5281" s="31">
        <f t="shared" si="412"/>
        <v>1.5693881701422021E-2</v>
      </c>
    </row>
    <row r="5282" spans="1:26">
      <c r="A5282" s="26">
        <v>5281</v>
      </c>
      <c r="B5282" s="7" t="s">
        <v>16952</v>
      </c>
      <c r="C5282" s="8">
        <v>45544</v>
      </c>
      <c r="D5282" s="12">
        <f t="shared" si="409"/>
        <v>2024</v>
      </c>
      <c r="E5282" s="12">
        <f t="shared" si="410"/>
        <v>9</v>
      </c>
      <c r="F5282" s="8" t="str">
        <f t="shared" si="411"/>
        <v>2024-09</v>
      </c>
      <c r="G5282" s="8">
        <v>45550</v>
      </c>
      <c r="H5282" s="23">
        <f t="shared" si="413"/>
        <v>6</v>
      </c>
      <c r="I5282" s="7" t="s">
        <v>27</v>
      </c>
      <c r="J5282" s="7" t="s">
        <v>6537</v>
      </c>
      <c r="K5282" s="7" t="s">
        <v>6538</v>
      </c>
      <c r="L5282" s="7" t="s">
        <v>66</v>
      </c>
      <c r="M5282" s="7" t="s">
        <v>31</v>
      </c>
      <c r="N5282" s="7" t="s">
        <v>220</v>
      </c>
      <c r="O5282" s="7" t="s">
        <v>220</v>
      </c>
      <c r="P5282" s="7" t="s">
        <v>16953</v>
      </c>
      <c r="Q5282" s="7" t="s">
        <v>58</v>
      </c>
      <c r="R5282" s="7" t="s">
        <v>16954</v>
      </c>
      <c r="S5282" s="7" t="s">
        <v>48</v>
      </c>
      <c r="T5282" s="7" t="s">
        <v>434</v>
      </c>
      <c r="U5282" s="7" t="s">
        <v>1113</v>
      </c>
      <c r="V5282" s="10">
        <v>868.66</v>
      </c>
      <c r="W5282" s="6">
        <v>6</v>
      </c>
      <c r="X5282" s="11">
        <v>0.4</v>
      </c>
      <c r="Y5282" s="10">
        <v>-6.26</v>
      </c>
      <c r="Z5282" s="30">
        <f t="shared" si="412"/>
        <v>-7.2065019685492596E-3</v>
      </c>
    </row>
    <row r="5283" spans="1:26">
      <c r="A5283" s="27">
        <v>5282</v>
      </c>
      <c r="B5283" s="14" t="s">
        <v>16955</v>
      </c>
      <c r="C5283" s="15">
        <v>44639</v>
      </c>
      <c r="D5283" s="12">
        <f t="shared" si="409"/>
        <v>2022</v>
      </c>
      <c r="E5283" s="12">
        <f t="shared" si="410"/>
        <v>3</v>
      </c>
      <c r="F5283" s="15" t="str">
        <f t="shared" si="411"/>
        <v>2022-03</v>
      </c>
      <c r="G5283" s="15">
        <v>44639</v>
      </c>
      <c r="H5283" s="23">
        <f t="shared" si="413"/>
        <v>0</v>
      </c>
      <c r="I5283" s="14" t="s">
        <v>63</v>
      </c>
      <c r="J5283" s="14" t="s">
        <v>943</v>
      </c>
      <c r="K5283" s="14" t="s">
        <v>757</v>
      </c>
      <c r="L5283" s="14" t="s">
        <v>83</v>
      </c>
      <c r="M5283" s="14" t="s">
        <v>31</v>
      </c>
      <c r="N5283" s="14" t="s">
        <v>116</v>
      </c>
      <c r="O5283" s="14" t="s">
        <v>117</v>
      </c>
      <c r="P5283" s="14" t="s">
        <v>16956</v>
      </c>
      <c r="Q5283" s="14" t="s">
        <v>58</v>
      </c>
      <c r="R5283" s="14" t="s">
        <v>16957</v>
      </c>
      <c r="S5283" s="14" t="s">
        <v>48</v>
      </c>
      <c r="T5283" s="14" t="s">
        <v>298</v>
      </c>
      <c r="U5283" s="14" t="s">
        <v>630</v>
      </c>
      <c r="V5283" s="16">
        <v>1553.11</v>
      </c>
      <c r="W5283" s="13">
        <v>11</v>
      </c>
      <c r="X5283" s="17">
        <v>0.5</v>
      </c>
      <c r="Y5283" s="16">
        <v>490.96</v>
      </c>
      <c r="Z5283" s="31">
        <f t="shared" si="412"/>
        <v>0.31611411941201845</v>
      </c>
    </row>
    <row r="5284" spans="1:26">
      <c r="A5284" s="26">
        <v>5283</v>
      </c>
      <c r="B5284" s="7" t="s">
        <v>16958</v>
      </c>
      <c r="C5284" s="8">
        <v>44587</v>
      </c>
      <c r="D5284" s="12">
        <f t="shared" si="409"/>
        <v>2022</v>
      </c>
      <c r="E5284" s="12">
        <f t="shared" si="410"/>
        <v>1</v>
      </c>
      <c r="F5284" s="8" t="str">
        <f t="shared" si="411"/>
        <v>2022-01</v>
      </c>
      <c r="G5284" s="8">
        <v>44587</v>
      </c>
      <c r="H5284" s="23">
        <f t="shared" si="413"/>
        <v>0</v>
      </c>
      <c r="I5284" s="7" t="s">
        <v>63</v>
      </c>
      <c r="J5284" s="7" t="s">
        <v>4562</v>
      </c>
      <c r="K5284" s="7" t="s">
        <v>4563</v>
      </c>
      <c r="L5284" s="7" t="s">
        <v>83</v>
      </c>
      <c r="M5284" s="7" t="s">
        <v>31</v>
      </c>
      <c r="N5284" s="7" t="s">
        <v>711</v>
      </c>
      <c r="O5284" s="7" t="s">
        <v>712</v>
      </c>
      <c r="P5284" s="7" t="s">
        <v>16959</v>
      </c>
      <c r="Q5284" s="7" t="s">
        <v>35</v>
      </c>
      <c r="R5284" s="7" t="s">
        <v>16960</v>
      </c>
      <c r="S5284" s="7" t="s">
        <v>37</v>
      </c>
      <c r="T5284" s="7" t="s">
        <v>38</v>
      </c>
      <c r="U5284" s="7" t="s">
        <v>485</v>
      </c>
      <c r="V5284" s="10">
        <v>1938.48</v>
      </c>
      <c r="W5284" s="6">
        <v>12</v>
      </c>
      <c r="X5284" s="11">
        <v>0.5</v>
      </c>
      <c r="Y5284" s="10">
        <v>738.86</v>
      </c>
      <c r="Z5284" s="30">
        <f t="shared" si="412"/>
        <v>0.38115430646692255</v>
      </c>
    </row>
    <row r="5285" spans="1:26">
      <c r="A5285" s="27">
        <v>5284</v>
      </c>
      <c r="B5285" s="14" t="s">
        <v>16961</v>
      </c>
      <c r="C5285" s="15">
        <v>44549</v>
      </c>
      <c r="D5285" s="12">
        <f t="shared" si="409"/>
        <v>2021</v>
      </c>
      <c r="E5285" s="12">
        <f t="shared" si="410"/>
        <v>12</v>
      </c>
      <c r="F5285" s="15" t="str">
        <f t="shared" si="411"/>
        <v>2021-12</v>
      </c>
      <c r="G5285" s="15">
        <v>44552</v>
      </c>
      <c r="H5285" s="23">
        <f t="shared" si="413"/>
        <v>3</v>
      </c>
      <c r="I5285" s="14" t="s">
        <v>122</v>
      </c>
      <c r="J5285" s="14" t="s">
        <v>445</v>
      </c>
      <c r="K5285" s="14" t="s">
        <v>446</v>
      </c>
      <c r="L5285" s="14" t="s">
        <v>30</v>
      </c>
      <c r="M5285" s="14" t="s">
        <v>31</v>
      </c>
      <c r="N5285" s="14" t="s">
        <v>74</v>
      </c>
      <c r="O5285" s="14" t="s">
        <v>75</v>
      </c>
      <c r="P5285" s="14" t="s">
        <v>16962</v>
      </c>
      <c r="Q5285" s="14" t="s">
        <v>46</v>
      </c>
      <c r="R5285" s="14" t="s">
        <v>16963</v>
      </c>
      <c r="S5285" s="14" t="s">
        <v>37</v>
      </c>
      <c r="T5285" s="14" t="s">
        <v>60</v>
      </c>
      <c r="U5285" s="14" t="s">
        <v>317</v>
      </c>
      <c r="V5285" s="16">
        <v>1057.3800000000001</v>
      </c>
      <c r="W5285" s="13">
        <v>2</v>
      </c>
      <c r="X5285" s="17">
        <v>0.2</v>
      </c>
      <c r="Y5285" s="16">
        <v>414.59</v>
      </c>
      <c r="Z5285" s="31">
        <f t="shared" si="412"/>
        <v>0.39209177400745232</v>
      </c>
    </row>
    <row r="5286" spans="1:26">
      <c r="A5286" s="26">
        <v>5285</v>
      </c>
      <c r="B5286" s="7" t="s">
        <v>16964</v>
      </c>
      <c r="C5286" s="8">
        <v>45341</v>
      </c>
      <c r="D5286" s="12">
        <f t="shared" si="409"/>
        <v>2024</v>
      </c>
      <c r="E5286" s="12">
        <f t="shared" si="410"/>
        <v>2</v>
      </c>
      <c r="F5286" s="8" t="str">
        <f t="shared" si="411"/>
        <v>2024-02</v>
      </c>
      <c r="G5286" s="8">
        <v>45344</v>
      </c>
      <c r="H5286" s="23">
        <f t="shared" si="413"/>
        <v>3</v>
      </c>
      <c r="I5286" s="7" t="s">
        <v>122</v>
      </c>
      <c r="J5286" s="7" t="s">
        <v>16965</v>
      </c>
      <c r="K5286" s="7" t="s">
        <v>16966</v>
      </c>
      <c r="L5286" s="7" t="s">
        <v>66</v>
      </c>
      <c r="M5286" s="7" t="s">
        <v>31</v>
      </c>
      <c r="N5286" s="7" t="s">
        <v>153</v>
      </c>
      <c r="O5286" s="7" t="s">
        <v>154</v>
      </c>
      <c r="P5286" s="7" t="s">
        <v>16967</v>
      </c>
      <c r="Q5286" s="7" t="s">
        <v>146</v>
      </c>
      <c r="R5286" s="7" t="s">
        <v>16968</v>
      </c>
      <c r="S5286" s="7" t="s">
        <v>48</v>
      </c>
      <c r="T5286" s="7" t="s">
        <v>434</v>
      </c>
      <c r="U5286" s="7" t="s">
        <v>1382</v>
      </c>
      <c r="V5286" s="10">
        <v>1228.44</v>
      </c>
      <c r="W5286" s="6">
        <v>8</v>
      </c>
      <c r="X5286" s="11">
        <v>0</v>
      </c>
      <c r="Y5286" s="10">
        <v>144.96</v>
      </c>
      <c r="Z5286" s="30">
        <f t="shared" si="412"/>
        <v>0.11800332128553287</v>
      </c>
    </row>
    <row r="5287" spans="1:26">
      <c r="A5287" s="27">
        <v>5286</v>
      </c>
      <c r="B5287" s="14" t="s">
        <v>16969</v>
      </c>
      <c r="C5287" s="15">
        <v>45596</v>
      </c>
      <c r="D5287" s="12">
        <f t="shared" si="409"/>
        <v>2024</v>
      </c>
      <c r="E5287" s="12">
        <f t="shared" si="410"/>
        <v>10</v>
      </c>
      <c r="F5287" s="15" t="str">
        <f t="shared" si="411"/>
        <v>2024-10</v>
      </c>
      <c r="G5287" s="15">
        <v>45596</v>
      </c>
      <c r="H5287" s="23">
        <f t="shared" si="413"/>
        <v>0</v>
      </c>
      <c r="I5287" s="14" t="s">
        <v>63</v>
      </c>
      <c r="J5287" s="14" t="s">
        <v>938</v>
      </c>
      <c r="K5287" s="14" t="s">
        <v>939</v>
      </c>
      <c r="L5287" s="14" t="s">
        <v>83</v>
      </c>
      <c r="M5287" s="14" t="s">
        <v>31</v>
      </c>
      <c r="N5287" s="14" t="s">
        <v>43</v>
      </c>
      <c r="O5287" s="14" t="s">
        <v>44</v>
      </c>
      <c r="P5287" s="14" t="s">
        <v>2281</v>
      </c>
      <c r="Q5287" s="14" t="s">
        <v>46</v>
      </c>
      <c r="R5287" s="14" t="s">
        <v>16970</v>
      </c>
      <c r="S5287" s="14" t="s">
        <v>37</v>
      </c>
      <c r="T5287" s="14" t="s">
        <v>170</v>
      </c>
      <c r="U5287" s="14" t="s">
        <v>171</v>
      </c>
      <c r="V5287" s="16">
        <v>8911.11</v>
      </c>
      <c r="W5287" s="13">
        <v>7</v>
      </c>
      <c r="X5287" s="17">
        <v>0.1</v>
      </c>
      <c r="Y5287" s="16">
        <v>-435.03</v>
      </c>
      <c r="Z5287" s="31">
        <f t="shared" si="412"/>
        <v>-4.8818834017310971E-2</v>
      </c>
    </row>
    <row r="5288" spans="1:26">
      <c r="A5288" s="26">
        <v>5287</v>
      </c>
      <c r="B5288" s="7" t="s">
        <v>16971</v>
      </c>
      <c r="C5288" s="8">
        <v>45519</v>
      </c>
      <c r="D5288" s="12">
        <f t="shared" si="409"/>
        <v>2024</v>
      </c>
      <c r="E5288" s="12">
        <f t="shared" si="410"/>
        <v>8</v>
      </c>
      <c r="F5288" s="8" t="str">
        <f t="shared" si="411"/>
        <v>2024-08</v>
      </c>
      <c r="G5288" s="8">
        <v>45520</v>
      </c>
      <c r="H5288" s="23">
        <f t="shared" si="413"/>
        <v>1</v>
      </c>
      <c r="I5288" s="7" t="s">
        <v>122</v>
      </c>
      <c r="J5288" s="7" t="s">
        <v>683</v>
      </c>
      <c r="K5288" s="7" t="s">
        <v>684</v>
      </c>
      <c r="L5288" s="7" t="s">
        <v>83</v>
      </c>
      <c r="M5288" s="7" t="s">
        <v>31</v>
      </c>
      <c r="N5288" s="7" t="s">
        <v>32</v>
      </c>
      <c r="O5288" s="7" t="s">
        <v>33</v>
      </c>
      <c r="P5288" s="7" t="s">
        <v>16972</v>
      </c>
      <c r="Q5288" s="7" t="s">
        <v>35</v>
      </c>
      <c r="R5288" s="7" t="s">
        <v>16973</v>
      </c>
      <c r="S5288" s="7" t="s">
        <v>110</v>
      </c>
      <c r="T5288" s="7" t="s">
        <v>148</v>
      </c>
      <c r="U5288" s="7" t="s">
        <v>232</v>
      </c>
      <c r="V5288" s="10">
        <v>4598.07</v>
      </c>
      <c r="W5288" s="6">
        <v>8</v>
      </c>
      <c r="X5288" s="11">
        <v>0.2</v>
      </c>
      <c r="Y5288" s="10">
        <v>849.46</v>
      </c>
      <c r="Z5288" s="30">
        <f t="shared" si="412"/>
        <v>0.18474272901456482</v>
      </c>
    </row>
    <row r="5289" spans="1:26">
      <c r="A5289" s="27">
        <v>5288</v>
      </c>
      <c r="B5289" s="14" t="s">
        <v>16974</v>
      </c>
      <c r="C5289" s="15">
        <v>44458</v>
      </c>
      <c r="D5289" s="12">
        <f t="shared" si="409"/>
        <v>2021</v>
      </c>
      <c r="E5289" s="12">
        <f t="shared" si="410"/>
        <v>9</v>
      </c>
      <c r="F5289" s="15" t="str">
        <f t="shared" si="411"/>
        <v>2021-09</v>
      </c>
      <c r="G5289" s="15">
        <v>44465</v>
      </c>
      <c r="H5289" s="23">
        <f t="shared" si="413"/>
        <v>7</v>
      </c>
      <c r="I5289" s="14" t="s">
        <v>27</v>
      </c>
      <c r="J5289" s="14" t="s">
        <v>1849</v>
      </c>
      <c r="K5289" s="14" t="s">
        <v>770</v>
      </c>
      <c r="L5289" s="14" t="s">
        <v>83</v>
      </c>
      <c r="M5289" s="14" t="s">
        <v>31</v>
      </c>
      <c r="N5289" s="14" t="s">
        <v>134</v>
      </c>
      <c r="O5289" s="14" t="s">
        <v>135</v>
      </c>
      <c r="P5289" s="14" t="s">
        <v>16975</v>
      </c>
      <c r="Q5289" s="14" t="s">
        <v>58</v>
      </c>
      <c r="R5289" s="14" t="s">
        <v>16976</v>
      </c>
      <c r="S5289" s="14" t="s">
        <v>110</v>
      </c>
      <c r="T5289" s="14" t="s">
        <v>148</v>
      </c>
      <c r="U5289" s="14" t="s">
        <v>232</v>
      </c>
      <c r="V5289" s="16">
        <v>264.42</v>
      </c>
      <c r="W5289" s="13">
        <v>1</v>
      </c>
      <c r="X5289" s="17">
        <v>0.4</v>
      </c>
      <c r="Y5289" s="16">
        <v>27.03</v>
      </c>
      <c r="Z5289" s="31">
        <f t="shared" si="412"/>
        <v>0.1022237349670978</v>
      </c>
    </row>
    <row r="5290" spans="1:26">
      <c r="A5290" s="26">
        <v>5289</v>
      </c>
      <c r="B5290" s="7" t="s">
        <v>16977</v>
      </c>
      <c r="C5290" s="8">
        <v>45435</v>
      </c>
      <c r="D5290" s="12">
        <f t="shared" si="409"/>
        <v>2024</v>
      </c>
      <c r="E5290" s="12">
        <f t="shared" si="410"/>
        <v>5</v>
      </c>
      <c r="F5290" s="8" t="str">
        <f t="shared" si="411"/>
        <v>2024-05</v>
      </c>
      <c r="G5290" s="8">
        <v>45438</v>
      </c>
      <c r="H5290" s="23">
        <f t="shared" si="413"/>
        <v>3</v>
      </c>
      <c r="I5290" s="7" t="s">
        <v>52</v>
      </c>
      <c r="J5290" s="7" t="s">
        <v>1036</v>
      </c>
      <c r="K5290" s="7" t="s">
        <v>1037</v>
      </c>
      <c r="L5290" s="7" t="s">
        <v>83</v>
      </c>
      <c r="M5290" s="7" t="s">
        <v>31</v>
      </c>
      <c r="N5290" s="7" t="s">
        <v>153</v>
      </c>
      <c r="O5290" s="7" t="s">
        <v>154</v>
      </c>
      <c r="P5290" s="7" t="s">
        <v>16978</v>
      </c>
      <c r="Q5290" s="7" t="s">
        <v>146</v>
      </c>
      <c r="R5290" s="7" t="s">
        <v>16979</v>
      </c>
      <c r="S5290" s="7" t="s">
        <v>37</v>
      </c>
      <c r="T5290" s="7" t="s">
        <v>60</v>
      </c>
      <c r="U5290" s="7" t="s">
        <v>61</v>
      </c>
      <c r="V5290" s="10">
        <v>4000.07</v>
      </c>
      <c r="W5290" s="6">
        <v>3</v>
      </c>
      <c r="X5290" s="11">
        <v>0</v>
      </c>
      <c r="Y5290" s="10">
        <v>-415.03</v>
      </c>
      <c r="Z5290" s="30">
        <f t="shared" si="412"/>
        <v>-0.10375568427552517</v>
      </c>
    </row>
    <row r="5291" spans="1:26">
      <c r="A5291" s="27">
        <v>5290</v>
      </c>
      <c r="B5291" s="14" t="s">
        <v>16980</v>
      </c>
      <c r="C5291" s="15">
        <v>44665</v>
      </c>
      <c r="D5291" s="12">
        <f t="shared" si="409"/>
        <v>2022</v>
      </c>
      <c r="E5291" s="12">
        <f t="shared" si="410"/>
        <v>4</v>
      </c>
      <c r="F5291" s="15" t="str">
        <f t="shared" si="411"/>
        <v>2022-04</v>
      </c>
      <c r="G5291" s="15">
        <v>44671</v>
      </c>
      <c r="H5291" s="23">
        <f t="shared" si="413"/>
        <v>6</v>
      </c>
      <c r="I5291" s="14" t="s">
        <v>52</v>
      </c>
      <c r="J5291" s="14" t="s">
        <v>2547</v>
      </c>
      <c r="K5291" s="14" t="s">
        <v>133</v>
      </c>
      <c r="L5291" s="14" t="s">
        <v>83</v>
      </c>
      <c r="M5291" s="14" t="s">
        <v>31</v>
      </c>
      <c r="N5291" s="14" t="s">
        <v>32</v>
      </c>
      <c r="O5291" s="14" t="s">
        <v>33</v>
      </c>
      <c r="P5291" s="14" t="s">
        <v>16981</v>
      </c>
      <c r="Q5291" s="14" t="s">
        <v>35</v>
      </c>
      <c r="R5291" s="14" t="s">
        <v>16982</v>
      </c>
      <c r="S5291" s="14" t="s">
        <v>48</v>
      </c>
      <c r="T5291" s="14" t="s">
        <v>138</v>
      </c>
      <c r="U5291" s="14" t="s">
        <v>1091</v>
      </c>
      <c r="V5291" s="16">
        <v>1628.72</v>
      </c>
      <c r="W5291" s="13">
        <v>12</v>
      </c>
      <c r="X5291" s="17">
        <v>0</v>
      </c>
      <c r="Y5291" s="16">
        <v>-7.91</v>
      </c>
      <c r="Z5291" s="31">
        <f t="shared" si="412"/>
        <v>-4.8565744879414509E-3</v>
      </c>
    </row>
    <row r="5292" spans="1:26">
      <c r="A5292" s="26">
        <v>5291</v>
      </c>
      <c r="B5292" s="7" t="s">
        <v>16983</v>
      </c>
      <c r="C5292" s="8">
        <v>44641</v>
      </c>
      <c r="D5292" s="12">
        <f t="shared" si="409"/>
        <v>2022</v>
      </c>
      <c r="E5292" s="12">
        <f t="shared" si="410"/>
        <v>3</v>
      </c>
      <c r="F5292" s="8" t="str">
        <f t="shared" si="411"/>
        <v>2022-03</v>
      </c>
      <c r="G5292" s="8">
        <v>44641</v>
      </c>
      <c r="H5292" s="23">
        <f t="shared" si="413"/>
        <v>0</v>
      </c>
      <c r="I5292" s="7" t="s">
        <v>63</v>
      </c>
      <c r="J5292" s="7" t="s">
        <v>1819</v>
      </c>
      <c r="K5292" s="7" t="s">
        <v>1820</v>
      </c>
      <c r="L5292" s="7" t="s">
        <v>83</v>
      </c>
      <c r="M5292" s="7" t="s">
        <v>31</v>
      </c>
      <c r="N5292" s="7" t="s">
        <v>74</v>
      </c>
      <c r="O5292" s="7" t="s">
        <v>75</v>
      </c>
      <c r="P5292" s="7" t="s">
        <v>16984</v>
      </c>
      <c r="Q5292" s="7" t="s">
        <v>46</v>
      </c>
      <c r="R5292" s="7" t="s">
        <v>16985</v>
      </c>
      <c r="S5292" s="7" t="s">
        <v>110</v>
      </c>
      <c r="T5292" s="7" t="s">
        <v>223</v>
      </c>
      <c r="U5292" s="7" t="s">
        <v>495</v>
      </c>
      <c r="V5292" s="10">
        <v>6586.88</v>
      </c>
      <c r="W5292" s="6">
        <v>9</v>
      </c>
      <c r="X5292" s="11">
        <v>0</v>
      </c>
      <c r="Y5292" s="10">
        <v>-291.05</v>
      </c>
      <c r="Z5292" s="30">
        <f t="shared" si="412"/>
        <v>-4.4186321900505247E-2</v>
      </c>
    </row>
    <row r="5293" spans="1:26">
      <c r="A5293" s="27">
        <v>5292</v>
      </c>
      <c r="B5293" s="14" t="s">
        <v>16986</v>
      </c>
      <c r="C5293" s="15">
        <v>44575</v>
      </c>
      <c r="D5293" s="12">
        <f t="shared" si="409"/>
        <v>2022</v>
      </c>
      <c r="E5293" s="12">
        <f t="shared" si="410"/>
        <v>1</v>
      </c>
      <c r="F5293" s="15" t="str">
        <f t="shared" si="411"/>
        <v>2022-01</v>
      </c>
      <c r="G5293" s="15">
        <v>44576</v>
      </c>
      <c r="H5293" s="23">
        <f t="shared" si="413"/>
        <v>1</v>
      </c>
      <c r="I5293" s="14" t="s">
        <v>122</v>
      </c>
      <c r="J5293" s="14" t="s">
        <v>515</v>
      </c>
      <c r="K5293" s="14" t="s">
        <v>516</v>
      </c>
      <c r="L5293" s="14" t="s">
        <v>83</v>
      </c>
      <c r="M5293" s="14" t="s">
        <v>31</v>
      </c>
      <c r="N5293" s="14" t="s">
        <v>283</v>
      </c>
      <c r="O5293" s="14" t="s">
        <v>284</v>
      </c>
      <c r="P5293" s="14" t="s">
        <v>16987</v>
      </c>
      <c r="Q5293" s="14" t="s">
        <v>146</v>
      </c>
      <c r="R5293" s="14" t="s">
        <v>16988</v>
      </c>
      <c r="S5293" s="14" t="s">
        <v>110</v>
      </c>
      <c r="T5293" s="14" t="s">
        <v>111</v>
      </c>
      <c r="U5293" s="14" t="s">
        <v>112</v>
      </c>
      <c r="V5293" s="16">
        <v>1207.77</v>
      </c>
      <c r="W5293" s="13">
        <v>2</v>
      </c>
      <c r="X5293" s="17">
        <v>0.2</v>
      </c>
      <c r="Y5293" s="16">
        <v>418.3</v>
      </c>
      <c r="Z5293" s="31">
        <f t="shared" si="412"/>
        <v>0.34634077680353048</v>
      </c>
    </row>
    <row r="5294" spans="1:26">
      <c r="A5294" s="26">
        <v>5293</v>
      </c>
      <c r="B5294" s="7" t="s">
        <v>16989</v>
      </c>
      <c r="C5294" s="8">
        <v>44389</v>
      </c>
      <c r="D5294" s="12">
        <f t="shared" si="409"/>
        <v>2021</v>
      </c>
      <c r="E5294" s="12">
        <f t="shared" si="410"/>
        <v>7</v>
      </c>
      <c r="F5294" s="8" t="str">
        <f t="shared" si="411"/>
        <v>2021-07</v>
      </c>
      <c r="G5294" s="8">
        <v>44396</v>
      </c>
      <c r="H5294" s="23">
        <f t="shared" si="413"/>
        <v>7</v>
      </c>
      <c r="I5294" s="7" t="s">
        <v>27</v>
      </c>
      <c r="J5294" s="7" t="s">
        <v>567</v>
      </c>
      <c r="K5294" s="7" t="s">
        <v>568</v>
      </c>
      <c r="L5294" s="7" t="s">
        <v>83</v>
      </c>
      <c r="M5294" s="7" t="s">
        <v>31</v>
      </c>
      <c r="N5294" s="7" t="s">
        <v>213</v>
      </c>
      <c r="O5294" s="7" t="s">
        <v>92</v>
      </c>
      <c r="P5294" s="7" t="s">
        <v>16990</v>
      </c>
      <c r="Q5294" s="7" t="s">
        <v>46</v>
      </c>
      <c r="R5294" s="7" t="s">
        <v>16991</v>
      </c>
      <c r="S5294" s="7" t="s">
        <v>48</v>
      </c>
      <c r="T5294" s="7" t="s">
        <v>69</v>
      </c>
      <c r="U5294" s="7" t="s">
        <v>70</v>
      </c>
      <c r="V5294" s="10">
        <v>486.27</v>
      </c>
      <c r="W5294" s="6">
        <v>4</v>
      </c>
      <c r="X5294" s="11">
        <v>0.2</v>
      </c>
      <c r="Y5294" s="10">
        <v>90.3</v>
      </c>
      <c r="Z5294" s="30">
        <f t="shared" si="412"/>
        <v>0.18569930285643779</v>
      </c>
    </row>
    <row r="5295" spans="1:26">
      <c r="A5295" s="27">
        <v>5294</v>
      </c>
      <c r="B5295" s="14" t="s">
        <v>16992</v>
      </c>
      <c r="C5295" s="15">
        <v>44993</v>
      </c>
      <c r="D5295" s="12">
        <f t="shared" si="409"/>
        <v>2023</v>
      </c>
      <c r="E5295" s="12">
        <f t="shared" si="410"/>
        <v>3</v>
      </c>
      <c r="F5295" s="15" t="str">
        <f t="shared" si="411"/>
        <v>2023-03</v>
      </c>
      <c r="G5295" s="15">
        <v>44993</v>
      </c>
      <c r="H5295" s="23">
        <f t="shared" si="413"/>
        <v>0</v>
      </c>
      <c r="I5295" s="14" t="s">
        <v>63</v>
      </c>
      <c r="J5295" s="14" t="s">
        <v>4929</v>
      </c>
      <c r="K5295" s="14" t="s">
        <v>2664</v>
      </c>
      <c r="L5295" s="14" t="s">
        <v>30</v>
      </c>
      <c r="M5295" s="14" t="s">
        <v>31</v>
      </c>
      <c r="N5295" s="14" t="s">
        <v>134</v>
      </c>
      <c r="O5295" s="14" t="s">
        <v>135</v>
      </c>
      <c r="P5295" s="14" t="s">
        <v>16993</v>
      </c>
      <c r="Q5295" s="14" t="s">
        <v>58</v>
      </c>
      <c r="R5295" s="14" t="s">
        <v>16994</v>
      </c>
      <c r="S5295" s="14" t="s">
        <v>37</v>
      </c>
      <c r="T5295" s="14" t="s">
        <v>60</v>
      </c>
      <c r="U5295" s="14" t="s">
        <v>162</v>
      </c>
      <c r="V5295" s="16">
        <v>5492.06</v>
      </c>
      <c r="W5295" s="13">
        <v>11</v>
      </c>
      <c r="X5295" s="17">
        <v>0</v>
      </c>
      <c r="Y5295" s="16">
        <v>1831.42</v>
      </c>
      <c r="Z5295" s="31">
        <f t="shared" si="412"/>
        <v>0.33346685942979498</v>
      </c>
    </row>
    <row r="5296" spans="1:26">
      <c r="A5296" s="26">
        <v>5295</v>
      </c>
      <c r="B5296" s="7" t="s">
        <v>16995</v>
      </c>
      <c r="C5296" s="8">
        <v>44360</v>
      </c>
      <c r="D5296" s="12">
        <f t="shared" si="409"/>
        <v>2021</v>
      </c>
      <c r="E5296" s="12">
        <f t="shared" si="410"/>
        <v>6</v>
      </c>
      <c r="F5296" s="8" t="str">
        <f t="shared" si="411"/>
        <v>2021-06</v>
      </c>
      <c r="G5296" s="8">
        <v>44366</v>
      </c>
      <c r="H5296" s="23">
        <f t="shared" si="413"/>
        <v>6</v>
      </c>
      <c r="I5296" s="7" t="s">
        <v>52</v>
      </c>
      <c r="J5296" s="7" t="s">
        <v>1754</v>
      </c>
      <c r="K5296" s="7" t="s">
        <v>732</v>
      </c>
      <c r="L5296" s="7" t="s">
        <v>66</v>
      </c>
      <c r="M5296" s="7" t="s">
        <v>31</v>
      </c>
      <c r="N5296" s="7" t="s">
        <v>711</v>
      </c>
      <c r="O5296" s="7" t="s">
        <v>712</v>
      </c>
      <c r="P5296" s="7" t="s">
        <v>16996</v>
      </c>
      <c r="Q5296" s="7" t="s">
        <v>35</v>
      </c>
      <c r="R5296" s="7" t="s">
        <v>16997</v>
      </c>
      <c r="S5296" s="7" t="s">
        <v>37</v>
      </c>
      <c r="T5296" s="7" t="s">
        <v>60</v>
      </c>
      <c r="U5296" s="7" t="s">
        <v>61</v>
      </c>
      <c r="V5296" s="10">
        <v>1833.51</v>
      </c>
      <c r="W5296" s="6">
        <v>2</v>
      </c>
      <c r="X5296" s="11">
        <v>0.2</v>
      </c>
      <c r="Y5296" s="10">
        <v>-245.98</v>
      </c>
      <c r="Z5296" s="30">
        <f t="shared" si="412"/>
        <v>-0.13415798113999924</v>
      </c>
    </row>
    <row r="5297" spans="1:26">
      <c r="A5297" s="27">
        <v>5296</v>
      </c>
      <c r="B5297" s="14" t="s">
        <v>16998</v>
      </c>
      <c r="C5297" s="15">
        <v>45378</v>
      </c>
      <c r="D5297" s="12">
        <f t="shared" si="409"/>
        <v>2024</v>
      </c>
      <c r="E5297" s="12">
        <f t="shared" si="410"/>
        <v>3</v>
      </c>
      <c r="F5297" s="15" t="str">
        <f t="shared" si="411"/>
        <v>2024-03</v>
      </c>
      <c r="G5297" s="15">
        <v>45378</v>
      </c>
      <c r="H5297" s="23">
        <f t="shared" si="413"/>
        <v>0</v>
      </c>
      <c r="I5297" s="14" t="s">
        <v>63</v>
      </c>
      <c r="J5297" s="14" t="s">
        <v>938</v>
      </c>
      <c r="K5297" s="14" t="s">
        <v>939</v>
      </c>
      <c r="L5297" s="14" t="s">
        <v>83</v>
      </c>
      <c r="M5297" s="14" t="s">
        <v>31</v>
      </c>
      <c r="N5297" s="14" t="s">
        <v>43</v>
      </c>
      <c r="O5297" s="14" t="s">
        <v>44</v>
      </c>
      <c r="P5297" s="14" t="s">
        <v>16999</v>
      </c>
      <c r="Q5297" s="14" t="s">
        <v>46</v>
      </c>
      <c r="R5297" s="14" t="s">
        <v>17000</v>
      </c>
      <c r="S5297" s="14" t="s">
        <v>48</v>
      </c>
      <c r="T5297" s="14" t="s">
        <v>49</v>
      </c>
      <c r="U5297" s="14" t="s">
        <v>50</v>
      </c>
      <c r="V5297" s="16">
        <v>244.2</v>
      </c>
      <c r="W5297" s="13">
        <v>13</v>
      </c>
      <c r="X5297" s="17">
        <v>0</v>
      </c>
      <c r="Y5297" s="16">
        <v>53.67</v>
      </c>
      <c r="Z5297" s="31">
        <f t="shared" si="412"/>
        <v>0.21977886977886979</v>
      </c>
    </row>
    <row r="5298" spans="1:26">
      <c r="A5298" s="26">
        <v>5297</v>
      </c>
      <c r="B5298" s="7" t="s">
        <v>17001</v>
      </c>
      <c r="C5298" s="8">
        <v>45259</v>
      </c>
      <c r="D5298" s="12">
        <f t="shared" si="409"/>
        <v>2023</v>
      </c>
      <c r="E5298" s="12">
        <f t="shared" si="410"/>
        <v>11</v>
      </c>
      <c r="F5298" s="8" t="str">
        <f t="shared" si="411"/>
        <v>2023-11</v>
      </c>
      <c r="G5298" s="8">
        <v>45265</v>
      </c>
      <c r="H5298" s="23">
        <f t="shared" si="413"/>
        <v>6</v>
      </c>
      <c r="I5298" s="7" t="s">
        <v>52</v>
      </c>
      <c r="J5298" s="7" t="s">
        <v>3838</v>
      </c>
      <c r="K5298" s="7" t="s">
        <v>1672</v>
      </c>
      <c r="L5298" s="7" t="s">
        <v>66</v>
      </c>
      <c r="M5298" s="7" t="s">
        <v>31</v>
      </c>
      <c r="N5298" s="7" t="s">
        <v>43</v>
      </c>
      <c r="O5298" s="7" t="s">
        <v>44</v>
      </c>
      <c r="P5298" s="7" t="s">
        <v>15526</v>
      </c>
      <c r="Q5298" s="7" t="s">
        <v>46</v>
      </c>
      <c r="R5298" s="7" t="s">
        <v>17002</v>
      </c>
      <c r="S5298" s="7" t="s">
        <v>37</v>
      </c>
      <c r="T5298" s="7" t="s">
        <v>38</v>
      </c>
      <c r="U5298" s="7" t="s">
        <v>485</v>
      </c>
      <c r="V5298" s="10">
        <v>8678.16</v>
      </c>
      <c r="W5298" s="6">
        <v>10</v>
      </c>
      <c r="X5298" s="11">
        <v>0.1</v>
      </c>
      <c r="Y5298" s="10">
        <v>-1055.69</v>
      </c>
      <c r="Z5298" s="30">
        <f t="shared" si="412"/>
        <v>-0.12164905924758244</v>
      </c>
    </row>
    <row r="5299" spans="1:26">
      <c r="A5299" s="27">
        <v>5298</v>
      </c>
      <c r="B5299" s="14" t="s">
        <v>17003</v>
      </c>
      <c r="C5299" s="15">
        <v>44816</v>
      </c>
      <c r="D5299" s="12">
        <f t="shared" si="409"/>
        <v>2022</v>
      </c>
      <c r="E5299" s="12">
        <f t="shared" si="410"/>
        <v>9</v>
      </c>
      <c r="F5299" s="15" t="str">
        <f t="shared" si="411"/>
        <v>2022-09</v>
      </c>
      <c r="G5299" s="15">
        <v>44818</v>
      </c>
      <c r="H5299" s="23">
        <f t="shared" si="413"/>
        <v>2</v>
      </c>
      <c r="I5299" s="14" t="s">
        <v>122</v>
      </c>
      <c r="J5299" s="14" t="s">
        <v>1890</v>
      </c>
      <c r="K5299" s="14" t="s">
        <v>653</v>
      </c>
      <c r="L5299" s="14" t="s">
        <v>83</v>
      </c>
      <c r="M5299" s="14" t="s">
        <v>31</v>
      </c>
      <c r="N5299" s="14" t="s">
        <v>166</v>
      </c>
      <c r="O5299" s="14" t="s">
        <v>167</v>
      </c>
      <c r="P5299" s="14" t="s">
        <v>17004</v>
      </c>
      <c r="Q5299" s="14" t="s">
        <v>35</v>
      </c>
      <c r="R5299" s="14" t="s">
        <v>17005</v>
      </c>
      <c r="S5299" s="14" t="s">
        <v>110</v>
      </c>
      <c r="T5299" s="14" t="s">
        <v>223</v>
      </c>
      <c r="U5299" s="14" t="s">
        <v>495</v>
      </c>
      <c r="V5299" s="16">
        <v>10423.56</v>
      </c>
      <c r="W5299" s="13">
        <v>6</v>
      </c>
      <c r="X5299" s="17">
        <v>0.1</v>
      </c>
      <c r="Y5299" s="16">
        <v>-899.5</v>
      </c>
      <c r="Z5299" s="31">
        <f t="shared" si="412"/>
        <v>-8.6294893491283206E-2</v>
      </c>
    </row>
    <row r="5300" spans="1:26">
      <c r="A5300" s="26">
        <v>5299</v>
      </c>
      <c r="B5300" s="7" t="s">
        <v>17006</v>
      </c>
      <c r="C5300" s="8">
        <v>44710</v>
      </c>
      <c r="D5300" s="12">
        <f t="shared" si="409"/>
        <v>2022</v>
      </c>
      <c r="E5300" s="12">
        <f t="shared" si="410"/>
        <v>5</v>
      </c>
      <c r="F5300" s="8" t="str">
        <f t="shared" si="411"/>
        <v>2022-05</v>
      </c>
      <c r="G5300" s="8">
        <v>44710</v>
      </c>
      <c r="H5300" s="23">
        <f t="shared" si="413"/>
        <v>0</v>
      </c>
      <c r="I5300" s="7" t="s">
        <v>63</v>
      </c>
      <c r="J5300" s="7" t="s">
        <v>2978</v>
      </c>
      <c r="K5300" s="7" t="s">
        <v>1218</v>
      </c>
      <c r="L5300" s="7" t="s">
        <v>83</v>
      </c>
      <c r="M5300" s="7" t="s">
        <v>31</v>
      </c>
      <c r="N5300" s="7" t="s">
        <v>43</v>
      </c>
      <c r="O5300" s="7" t="s">
        <v>44</v>
      </c>
      <c r="P5300" s="7" t="s">
        <v>17007</v>
      </c>
      <c r="Q5300" s="7" t="s">
        <v>46</v>
      </c>
      <c r="R5300" s="7" t="s">
        <v>17008</v>
      </c>
      <c r="S5300" s="7" t="s">
        <v>48</v>
      </c>
      <c r="T5300" s="7" t="s">
        <v>138</v>
      </c>
      <c r="U5300" s="7" t="s">
        <v>1091</v>
      </c>
      <c r="V5300" s="10">
        <v>694.16</v>
      </c>
      <c r="W5300" s="6">
        <v>10</v>
      </c>
      <c r="X5300" s="11">
        <v>0.1</v>
      </c>
      <c r="Y5300" s="10">
        <v>-18.739999999999998</v>
      </c>
      <c r="Z5300" s="30">
        <f t="shared" si="412"/>
        <v>-2.6996657831047596E-2</v>
      </c>
    </row>
    <row r="5301" spans="1:26">
      <c r="A5301" s="27">
        <v>5300</v>
      </c>
      <c r="B5301" s="14" t="s">
        <v>17009</v>
      </c>
      <c r="C5301" s="15">
        <v>45578</v>
      </c>
      <c r="D5301" s="12">
        <f t="shared" si="409"/>
        <v>2024</v>
      </c>
      <c r="E5301" s="12">
        <f t="shared" si="410"/>
        <v>10</v>
      </c>
      <c r="F5301" s="15" t="str">
        <f t="shared" si="411"/>
        <v>2024-10</v>
      </c>
      <c r="G5301" s="15">
        <v>45586</v>
      </c>
      <c r="H5301" s="23">
        <f t="shared" si="413"/>
        <v>8</v>
      </c>
      <c r="I5301" s="14" t="s">
        <v>27</v>
      </c>
      <c r="J5301" s="14" t="s">
        <v>1408</v>
      </c>
      <c r="K5301" s="14" t="s">
        <v>152</v>
      </c>
      <c r="L5301" s="14" t="s">
        <v>83</v>
      </c>
      <c r="M5301" s="14" t="s">
        <v>31</v>
      </c>
      <c r="N5301" s="14" t="s">
        <v>181</v>
      </c>
      <c r="O5301" s="14" t="s">
        <v>107</v>
      </c>
      <c r="P5301" s="14" t="s">
        <v>17010</v>
      </c>
      <c r="Q5301" s="14" t="s">
        <v>35</v>
      </c>
      <c r="R5301" s="14" t="s">
        <v>17011</v>
      </c>
      <c r="S5301" s="14" t="s">
        <v>37</v>
      </c>
      <c r="T5301" s="14" t="s">
        <v>208</v>
      </c>
      <c r="U5301" s="14" t="s">
        <v>408</v>
      </c>
      <c r="V5301" s="16">
        <v>8391.0499999999993</v>
      </c>
      <c r="W5301" s="13">
        <v>13</v>
      </c>
      <c r="X5301" s="17">
        <v>0.2</v>
      </c>
      <c r="Y5301" s="16">
        <v>2828.66</v>
      </c>
      <c r="Z5301" s="31">
        <f t="shared" si="412"/>
        <v>0.33710441482293635</v>
      </c>
    </row>
    <row r="5302" spans="1:26">
      <c r="A5302" s="26">
        <v>5301</v>
      </c>
      <c r="B5302" s="7" t="s">
        <v>17012</v>
      </c>
      <c r="C5302" s="8">
        <v>44876</v>
      </c>
      <c r="D5302" s="12">
        <f t="shared" si="409"/>
        <v>2022</v>
      </c>
      <c r="E5302" s="12">
        <f t="shared" si="410"/>
        <v>11</v>
      </c>
      <c r="F5302" s="8" t="str">
        <f t="shared" si="411"/>
        <v>2022-11</v>
      </c>
      <c r="G5302" s="8">
        <v>44879</v>
      </c>
      <c r="H5302" s="23">
        <f t="shared" si="413"/>
        <v>3</v>
      </c>
      <c r="I5302" s="7" t="s">
        <v>52</v>
      </c>
      <c r="J5302" s="7" t="s">
        <v>8231</v>
      </c>
      <c r="K5302" s="7" t="s">
        <v>4062</v>
      </c>
      <c r="L5302" s="7" t="s">
        <v>30</v>
      </c>
      <c r="M5302" s="7" t="s">
        <v>31</v>
      </c>
      <c r="N5302" s="7" t="s">
        <v>74</v>
      </c>
      <c r="O5302" s="7" t="s">
        <v>75</v>
      </c>
      <c r="P5302" s="7" t="s">
        <v>1100</v>
      </c>
      <c r="Q5302" s="7" t="s">
        <v>46</v>
      </c>
      <c r="R5302" s="7" t="s">
        <v>17013</v>
      </c>
      <c r="S5302" s="7" t="s">
        <v>37</v>
      </c>
      <c r="T5302" s="7" t="s">
        <v>38</v>
      </c>
      <c r="U5302" s="7" t="s">
        <v>485</v>
      </c>
      <c r="V5302" s="10">
        <v>2442.9</v>
      </c>
      <c r="W5302" s="6">
        <v>5</v>
      </c>
      <c r="X5302" s="11">
        <v>0</v>
      </c>
      <c r="Y5302" s="10">
        <v>579.22</v>
      </c>
      <c r="Z5302" s="30">
        <f t="shared" si="412"/>
        <v>0.23710344262966146</v>
      </c>
    </row>
    <row r="5303" spans="1:26">
      <c r="A5303" s="27">
        <v>5302</v>
      </c>
      <c r="B5303" s="14" t="s">
        <v>17014</v>
      </c>
      <c r="C5303" s="15">
        <v>44498</v>
      </c>
      <c r="D5303" s="12">
        <f t="shared" si="409"/>
        <v>2021</v>
      </c>
      <c r="E5303" s="12">
        <f t="shared" si="410"/>
        <v>10</v>
      </c>
      <c r="F5303" s="15" t="str">
        <f t="shared" si="411"/>
        <v>2021-10</v>
      </c>
      <c r="G5303" s="15">
        <v>44498</v>
      </c>
      <c r="H5303" s="23">
        <f t="shared" si="413"/>
        <v>0</v>
      </c>
      <c r="I5303" s="14" t="s">
        <v>63</v>
      </c>
      <c r="J5303" s="14" t="s">
        <v>829</v>
      </c>
      <c r="K5303" s="14" t="s">
        <v>798</v>
      </c>
      <c r="L5303" s="14" t="s">
        <v>66</v>
      </c>
      <c r="M5303" s="14" t="s">
        <v>31</v>
      </c>
      <c r="N5303" s="14" t="s">
        <v>166</v>
      </c>
      <c r="O5303" s="14" t="s">
        <v>167</v>
      </c>
      <c r="P5303" s="14" t="s">
        <v>17015</v>
      </c>
      <c r="Q5303" s="14" t="s">
        <v>35</v>
      </c>
      <c r="R5303" s="14" t="s">
        <v>17016</v>
      </c>
      <c r="S5303" s="14" t="s">
        <v>110</v>
      </c>
      <c r="T5303" s="14" t="s">
        <v>223</v>
      </c>
      <c r="U5303" s="14" t="s">
        <v>224</v>
      </c>
      <c r="V5303" s="16">
        <v>2066.6</v>
      </c>
      <c r="W5303" s="13">
        <v>2</v>
      </c>
      <c r="X5303" s="17">
        <v>0.2</v>
      </c>
      <c r="Y5303" s="16">
        <v>65.16</v>
      </c>
      <c r="Z5303" s="31">
        <f t="shared" si="412"/>
        <v>3.1530049356430855E-2</v>
      </c>
    </row>
    <row r="5304" spans="1:26">
      <c r="A5304" s="26">
        <v>5303</v>
      </c>
      <c r="B5304" s="7" t="s">
        <v>17017</v>
      </c>
      <c r="C5304" s="8">
        <v>45516</v>
      </c>
      <c r="D5304" s="12">
        <f t="shared" si="409"/>
        <v>2024</v>
      </c>
      <c r="E5304" s="12">
        <f t="shared" si="410"/>
        <v>8</v>
      </c>
      <c r="F5304" s="8" t="str">
        <f t="shared" si="411"/>
        <v>2024-08</v>
      </c>
      <c r="G5304" s="8">
        <v>45519</v>
      </c>
      <c r="H5304" s="23">
        <f t="shared" si="413"/>
        <v>3</v>
      </c>
      <c r="I5304" s="7" t="s">
        <v>122</v>
      </c>
      <c r="J5304" s="7" t="s">
        <v>8285</v>
      </c>
      <c r="K5304" s="7" t="s">
        <v>2095</v>
      </c>
      <c r="L5304" s="7" t="s">
        <v>66</v>
      </c>
      <c r="M5304" s="7" t="s">
        <v>31</v>
      </c>
      <c r="N5304" s="7" t="s">
        <v>204</v>
      </c>
      <c r="O5304" s="7" t="s">
        <v>205</v>
      </c>
      <c r="P5304" s="7" t="s">
        <v>17018</v>
      </c>
      <c r="Q5304" s="7" t="s">
        <v>146</v>
      </c>
      <c r="R5304" s="7" t="s">
        <v>17019</v>
      </c>
      <c r="S5304" s="7" t="s">
        <v>48</v>
      </c>
      <c r="T5304" s="7" t="s">
        <v>86</v>
      </c>
      <c r="U5304" s="7" t="s">
        <v>388</v>
      </c>
      <c r="V5304" s="10">
        <v>278.42</v>
      </c>
      <c r="W5304" s="6">
        <v>2</v>
      </c>
      <c r="X5304" s="11">
        <v>0.5</v>
      </c>
      <c r="Y5304" s="10">
        <v>-22.76</v>
      </c>
      <c r="Z5304" s="30">
        <f t="shared" si="412"/>
        <v>-8.1747000933840963E-2</v>
      </c>
    </row>
    <row r="5305" spans="1:26">
      <c r="A5305" s="27">
        <v>5304</v>
      </c>
      <c r="B5305" s="14" t="s">
        <v>17020</v>
      </c>
      <c r="C5305" s="15">
        <v>44514</v>
      </c>
      <c r="D5305" s="12">
        <f t="shared" si="409"/>
        <v>2021</v>
      </c>
      <c r="E5305" s="12">
        <f t="shared" si="410"/>
        <v>11</v>
      </c>
      <c r="F5305" s="15" t="str">
        <f t="shared" si="411"/>
        <v>2021-11</v>
      </c>
      <c r="G5305" s="15">
        <v>44516</v>
      </c>
      <c r="H5305" s="23">
        <f t="shared" si="413"/>
        <v>2</v>
      </c>
      <c r="I5305" s="14" t="s">
        <v>122</v>
      </c>
      <c r="J5305" s="14" t="s">
        <v>89</v>
      </c>
      <c r="K5305" s="14" t="s">
        <v>90</v>
      </c>
      <c r="L5305" s="14" t="s">
        <v>66</v>
      </c>
      <c r="M5305" s="14" t="s">
        <v>31</v>
      </c>
      <c r="N5305" s="14" t="s">
        <v>91</v>
      </c>
      <c r="O5305" s="14" t="s">
        <v>92</v>
      </c>
      <c r="P5305" s="14" t="s">
        <v>17021</v>
      </c>
      <c r="Q5305" s="14" t="s">
        <v>46</v>
      </c>
      <c r="R5305" s="14" t="s">
        <v>17022</v>
      </c>
      <c r="S5305" s="14" t="s">
        <v>110</v>
      </c>
      <c r="T5305" s="14" t="s">
        <v>111</v>
      </c>
      <c r="U5305" s="14" t="s">
        <v>216</v>
      </c>
      <c r="V5305" s="16">
        <v>1015.51</v>
      </c>
      <c r="W5305" s="13">
        <v>4</v>
      </c>
      <c r="X5305" s="17">
        <v>0</v>
      </c>
      <c r="Y5305" s="16">
        <v>171.95</v>
      </c>
      <c r="Z5305" s="31">
        <f t="shared" si="412"/>
        <v>0.16932378804738504</v>
      </c>
    </row>
    <row r="5306" spans="1:26">
      <c r="A5306" s="26">
        <v>5305</v>
      </c>
      <c r="B5306" s="7" t="s">
        <v>17023</v>
      </c>
      <c r="C5306" s="8">
        <v>45593</v>
      </c>
      <c r="D5306" s="12">
        <f t="shared" si="409"/>
        <v>2024</v>
      </c>
      <c r="E5306" s="12">
        <f t="shared" si="410"/>
        <v>10</v>
      </c>
      <c r="F5306" s="8" t="str">
        <f t="shared" si="411"/>
        <v>2024-10</v>
      </c>
      <c r="G5306" s="8">
        <v>45593</v>
      </c>
      <c r="H5306" s="23">
        <f t="shared" si="413"/>
        <v>0</v>
      </c>
      <c r="I5306" s="7" t="s">
        <v>63</v>
      </c>
      <c r="J5306" s="7" t="s">
        <v>3606</v>
      </c>
      <c r="K5306" s="7" t="s">
        <v>1277</v>
      </c>
      <c r="L5306" s="7" t="s">
        <v>30</v>
      </c>
      <c r="M5306" s="7" t="s">
        <v>31</v>
      </c>
      <c r="N5306" s="7" t="s">
        <v>166</v>
      </c>
      <c r="O5306" s="7" t="s">
        <v>167</v>
      </c>
      <c r="P5306" s="7" t="s">
        <v>17024</v>
      </c>
      <c r="Q5306" s="7" t="s">
        <v>35</v>
      </c>
      <c r="R5306" s="7" t="s">
        <v>17025</v>
      </c>
      <c r="S5306" s="7" t="s">
        <v>48</v>
      </c>
      <c r="T5306" s="7" t="s">
        <v>78</v>
      </c>
      <c r="U5306" s="7" t="s">
        <v>79</v>
      </c>
      <c r="V5306" s="10">
        <v>989.55</v>
      </c>
      <c r="W5306" s="6">
        <v>11</v>
      </c>
      <c r="X5306" s="11">
        <v>0</v>
      </c>
      <c r="Y5306" s="10">
        <v>-96.65</v>
      </c>
      <c r="Z5306" s="30">
        <f t="shared" si="412"/>
        <v>-9.7670658380071759E-2</v>
      </c>
    </row>
    <row r="5307" spans="1:26">
      <c r="A5307" s="27">
        <v>5306</v>
      </c>
      <c r="B5307" s="14" t="s">
        <v>17026</v>
      </c>
      <c r="C5307" s="15">
        <v>45111</v>
      </c>
      <c r="D5307" s="12">
        <f t="shared" si="409"/>
        <v>2023</v>
      </c>
      <c r="E5307" s="12">
        <f t="shared" si="410"/>
        <v>7</v>
      </c>
      <c r="F5307" s="15" t="str">
        <f t="shared" si="411"/>
        <v>2023-07</v>
      </c>
      <c r="G5307" s="15">
        <v>45116</v>
      </c>
      <c r="H5307" s="23">
        <f t="shared" si="413"/>
        <v>5</v>
      </c>
      <c r="I5307" s="14" t="s">
        <v>52</v>
      </c>
      <c r="J5307" s="14" t="s">
        <v>716</v>
      </c>
      <c r="K5307" s="14" t="s">
        <v>717</v>
      </c>
      <c r="L5307" s="14" t="s">
        <v>66</v>
      </c>
      <c r="M5307" s="14" t="s">
        <v>31</v>
      </c>
      <c r="N5307" s="14" t="s">
        <v>166</v>
      </c>
      <c r="O5307" s="14" t="s">
        <v>167</v>
      </c>
      <c r="P5307" s="14" t="s">
        <v>17027</v>
      </c>
      <c r="Q5307" s="14" t="s">
        <v>35</v>
      </c>
      <c r="R5307" s="14" t="s">
        <v>17028</v>
      </c>
      <c r="S5307" s="14" t="s">
        <v>110</v>
      </c>
      <c r="T5307" s="14" t="s">
        <v>111</v>
      </c>
      <c r="U5307" s="14" t="s">
        <v>287</v>
      </c>
      <c r="V5307" s="16">
        <v>1493.53</v>
      </c>
      <c r="W5307" s="13">
        <v>4</v>
      </c>
      <c r="X5307" s="17">
        <v>0</v>
      </c>
      <c r="Y5307" s="16">
        <v>-122.23</v>
      </c>
      <c r="Z5307" s="31">
        <f t="shared" si="412"/>
        <v>-8.1839668436522878E-2</v>
      </c>
    </row>
    <row r="5308" spans="1:26">
      <c r="A5308" s="26">
        <v>5307</v>
      </c>
      <c r="B5308" s="7" t="s">
        <v>17029</v>
      </c>
      <c r="C5308" s="8">
        <v>45313</v>
      </c>
      <c r="D5308" s="12">
        <f t="shared" si="409"/>
        <v>2024</v>
      </c>
      <c r="E5308" s="12">
        <f t="shared" si="410"/>
        <v>1</v>
      </c>
      <c r="F5308" s="8" t="str">
        <f t="shared" si="411"/>
        <v>2024-01</v>
      </c>
      <c r="G5308" s="8">
        <v>45313</v>
      </c>
      <c r="H5308" s="23">
        <f t="shared" si="413"/>
        <v>0</v>
      </c>
      <c r="I5308" s="7" t="s">
        <v>63</v>
      </c>
      <c r="J5308" s="7" t="s">
        <v>4678</v>
      </c>
      <c r="K5308" s="7" t="s">
        <v>446</v>
      </c>
      <c r="L5308" s="7" t="s">
        <v>30</v>
      </c>
      <c r="M5308" s="7" t="s">
        <v>31</v>
      </c>
      <c r="N5308" s="7" t="s">
        <v>116</v>
      </c>
      <c r="O5308" s="7" t="s">
        <v>117</v>
      </c>
      <c r="P5308" s="7" t="s">
        <v>17030</v>
      </c>
      <c r="Q5308" s="7" t="s">
        <v>58</v>
      </c>
      <c r="R5308" s="7" t="s">
        <v>17031</v>
      </c>
      <c r="S5308" s="7" t="s">
        <v>37</v>
      </c>
      <c r="T5308" s="7" t="s">
        <v>60</v>
      </c>
      <c r="U5308" s="7" t="s">
        <v>162</v>
      </c>
      <c r="V5308" s="10">
        <v>8916.09</v>
      </c>
      <c r="W5308" s="6">
        <v>14</v>
      </c>
      <c r="X5308" s="11">
        <v>0.3</v>
      </c>
      <c r="Y5308" s="10">
        <v>-800.09</v>
      </c>
      <c r="Z5308" s="30">
        <f t="shared" si="412"/>
        <v>-8.9735523082427396E-2</v>
      </c>
    </row>
    <row r="5309" spans="1:26">
      <c r="A5309" s="27">
        <v>5308</v>
      </c>
      <c r="B5309" s="14" t="s">
        <v>17032</v>
      </c>
      <c r="C5309" s="15">
        <v>44245</v>
      </c>
      <c r="D5309" s="12">
        <f t="shared" si="409"/>
        <v>2021</v>
      </c>
      <c r="E5309" s="12">
        <f t="shared" si="410"/>
        <v>2</v>
      </c>
      <c r="F5309" s="15" t="str">
        <f t="shared" si="411"/>
        <v>2021-02</v>
      </c>
      <c r="G5309" s="15">
        <v>44245</v>
      </c>
      <c r="H5309" s="23">
        <f t="shared" si="413"/>
        <v>0</v>
      </c>
      <c r="I5309" s="14" t="s">
        <v>63</v>
      </c>
      <c r="J5309" s="14" t="s">
        <v>2128</v>
      </c>
      <c r="K5309" s="14" t="s">
        <v>2129</v>
      </c>
      <c r="L5309" s="14" t="s">
        <v>30</v>
      </c>
      <c r="M5309" s="14" t="s">
        <v>31</v>
      </c>
      <c r="N5309" s="14" t="s">
        <v>166</v>
      </c>
      <c r="O5309" s="14" t="s">
        <v>167</v>
      </c>
      <c r="P5309" s="14" t="s">
        <v>17033</v>
      </c>
      <c r="Q5309" s="14" t="s">
        <v>35</v>
      </c>
      <c r="R5309" s="14" t="s">
        <v>17034</v>
      </c>
      <c r="S5309" s="14" t="s">
        <v>110</v>
      </c>
      <c r="T5309" s="14" t="s">
        <v>223</v>
      </c>
      <c r="U5309" s="14" t="s">
        <v>495</v>
      </c>
      <c r="V5309" s="16">
        <v>14481.95</v>
      </c>
      <c r="W5309" s="13">
        <v>8</v>
      </c>
      <c r="X5309" s="17">
        <v>0</v>
      </c>
      <c r="Y5309" s="16">
        <v>2472.44</v>
      </c>
      <c r="Z5309" s="31">
        <f t="shared" si="412"/>
        <v>0.17072562741895947</v>
      </c>
    </row>
    <row r="5310" spans="1:26">
      <c r="A5310" s="26">
        <v>5309</v>
      </c>
      <c r="B5310" s="7" t="s">
        <v>17035</v>
      </c>
      <c r="C5310" s="8">
        <v>45157</v>
      </c>
      <c r="D5310" s="12">
        <f t="shared" si="409"/>
        <v>2023</v>
      </c>
      <c r="E5310" s="12">
        <f t="shared" si="410"/>
        <v>8</v>
      </c>
      <c r="F5310" s="8" t="str">
        <f t="shared" si="411"/>
        <v>2023-08</v>
      </c>
      <c r="G5310" s="8">
        <v>45162</v>
      </c>
      <c r="H5310" s="23">
        <f t="shared" si="413"/>
        <v>5</v>
      </c>
      <c r="I5310" s="7" t="s">
        <v>27</v>
      </c>
      <c r="J5310" s="7" t="s">
        <v>1344</v>
      </c>
      <c r="K5310" s="7" t="s">
        <v>1345</v>
      </c>
      <c r="L5310" s="7" t="s">
        <v>83</v>
      </c>
      <c r="M5310" s="7" t="s">
        <v>31</v>
      </c>
      <c r="N5310" s="7" t="s">
        <v>106</v>
      </c>
      <c r="O5310" s="7" t="s">
        <v>107</v>
      </c>
      <c r="P5310" s="7" t="s">
        <v>17036</v>
      </c>
      <c r="Q5310" s="7" t="s">
        <v>35</v>
      </c>
      <c r="R5310" s="7" t="s">
        <v>17037</v>
      </c>
      <c r="S5310" s="7" t="s">
        <v>37</v>
      </c>
      <c r="T5310" s="7" t="s">
        <v>38</v>
      </c>
      <c r="U5310" s="7" t="s">
        <v>102</v>
      </c>
      <c r="V5310" s="10">
        <v>10433.66</v>
      </c>
      <c r="W5310" s="6">
        <v>13</v>
      </c>
      <c r="X5310" s="11">
        <v>0.2</v>
      </c>
      <c r="Y5310" s="10">
        <v>1937.24</v>
      </c>
      <c r="Z5310" s="30">
        <f t="shared" si="412"/>
        <v>0.18567214189459882</v>
      </c>
    </row>
    <row r="5311" spans="1:26">
      <c r="A5311" s="27">
        <v>5310</v>
      </c>
      <c r="B5311" s="14" t="s">
        <v>17038</v>
      </c>
      <c r="C5311" s="15">
        <v>44484</v>
      </c>
      <c r="D5311" s="12">
        <f t="shared" si="409"/>
        <v>2021</v>
      </c>
      <c r="E5311" s="12">
        <f t="shared" si="410"/>
        <v>10</v>
      </c>
      <c r="F5311" s="15" t="str">
        <f t="shared" si="411"/>
        <v>2021-10</v>
      </c>
      <c r="G5311" s="15">
        <v>44490</v>
      </c>
      <c r="H5311" s="23">
        <f t="shared" si="413"/>
        <v>6</v>
      </c>
      <c r="I5311" s="14" t="s">
        <v>27</v>
      </c>
      <c r="J5311" s="14" t="s">
        <v>797</v>
      </c>
      <c r="K5311" s="14" t="s">
        <v>798</v>
      </c>
      <c r="L5311" s="14" t="s">
        <v>83</v>
      </c>
      <c r="M5311" s="14" t="s">
        <v>31</v>
      </c>
      <c r="N5311" s="14" t="s">
        <v>125</v>
      </c>
      <c r="O5311" s="14" t="s">
        <v>126</v>
      </c>
      <c r="P5311" s="14" t="s">
        <v>17039</v>
      </c>
      <c r="Q5311" s="14" t="s">
        <v>58</v>
      </c>
      <c r="R5311" s="14" t="s">
        <v>17040</v>
      </c>
      <c r="S5311" s="14" t="s">
        <v>37</v>
      </c>
      <c r="T5311" s="14" t="s">
        <v>60</v>
      </c>
      <c r="U5311" s="14" t="s">
        <v>162</v>
      </c>
      <c r="V5311" s="16">
        <v>1789.15</v>
      </c>
      <c r="W5311" s="13">
        <v>3</v>
      </c>
      <c r="X5311" s="17">
        <v>0.1</v>
      </c>
      <c r="Y5311" s="16">
        <v>-149.27000000000001</v>
      </c>
      <c r="Z5311" s="31">
        <f t="shared" si="412"/>
        <v>-8.3430679372886563E-2</v>
      </c>
    </row>
    <row r="5312" spans="1:26">
      <c r="A5312" s="26">
        <v>5311</v>
      </c>
      <c r="B5312" s="7" t="s">
        <v>17041</v>
      </c>
      <c r="C5312" s="8">
        <v>44637</v>
      </c>
      <c r="D5312" s="12">
        <f t="shared" si="409"/>
        <v>2022</v>
      </c>
      <c r="E5312" s="12">
        <f t="shared" si="410"/>
        <v>3</v>
      </c>
      <c r="F5312" s="8" t="str">
        <f t="shared" si="411"/>
        <v>2022-03</v>
      </c>
      <c r="G5312" s="8">
        <v>44638</v>
      </c>
      <c r="H5312" s="23">
        <f t="shared" si="413"/>
        <v>1</v>
      </c>
      <c r="I5312" s="7" t="s">
        <v>122</v>
      </c>
      <c r="J5312" s="7" t="s">
        <v>2204</v>
      </c>
      <c r="K5312" s="7" t="s">
        <v>2205</v>
      </c>
      <c r="L5312" s="7" t="s">
        <v>30</v>
      </c>
      <c r="M5312" s="7" t="s">
        <v>31</v>
      </c>
      <c r="N5312" s="7" t="s">
        <v>91</v>
      </c>
      <c r="O5312" s="7" t="s">
        <v>92</v>
      </c>
      <c r="P5312" s="7" t="s">
        <v>17042</v>
      </c>
      <c r="Q5312" s="7" t="s">
        <v>46</v>
      </c>
      <c r="R5312" s="7" t="s">
        <v>17043</v>
      </c>
      <c r="S5312" s="7" t="s">
        <v>110</v>
      </c>
      <c r="T5312" s="7" t="s">
        <v>223</v>
      </c>
      <c r="U5312" s="7" t="s">
        <v>224</v>
      </c>
      <c r="V5312" s="10">
        <v>10250.86</v>
      </c>
      <c r="W5312" s="6">
        <v>7</v>
      </c>
      <c r="X5312" s="11">
        <v>0.2</v>
      </c>
      <c r="Y5312" s="10">
        <v>1370.13</v>
      </c>
      <c r="Z5312" s="30">
        <f t="shared" si="412"/>
        <v>0.13366000511176623</v>
      </c>
    </row>
    <row r="5313" spans="1:26">
      <c r="A5313" s="27">
        <v>5312</v>
      </c>
      <c r="B5313" s="14" t="s">
        <v>17044</v>
      </c>
      <c r="C5313" s="15">
        <v>44680</v>
      </c>
      <c r="D5313" s="12">
        <f t="shared" si="409"/>
        <v>2022</v>
      </c>
      <c r="E5313" s="12">
        <f t="shared" si="410"/>
        <v>4</v>
      </c>
      <c r="F5313" s="15" t="str">
        <f t="shared" si="411"/>
        <v>2022-04</v>
      </c>
      <c r="G5313" s="15">
        <v>44684</v>
      </c>
      <c r="H5313" s="23">
        <f t="shared" si="413"/>
        <v>4</v>
      </c>
      <c r="I5313" s="14" t="s">
        <v>52</v>
      </c>
      <c r="J5313" s="14" t="s">
        <v>1882</v>
      </c>
      <c r="K5313" s="14" t="s">
        <v>159</v>
      </c>
      <c r="L5313" s="14" t="s">
        <v>30</v>
      </c>
      <c r="M5313" s="14" t="s">
        <v>31</v>
      </c>
      <c r="N5313" s="14" t="s">
        <v>106</v>
      </c>
      <c r="O5313" s="14" t="s">
        <v>107</v>
      </c>
      <c r="P5313" s="14" t="s">
        <v>17045</v>
      </c>
      <c r="Q5313" s="14" t="s">
        <v>35</v>
      </c>
      <c r="R5313" s="14" t="s">
        <v>17046</v>
      </c>
      <c r="S5313" s="14" t="s">
        <v>110</v>
      </c>
      <c r="T5313" s="14" t="s">
        <v>148</v>
      </c>
      <c r="U5313" s="14" t="s">
        <v>232</v>
      </c>
      <c r="V5313" s="16">
        <v>12216.66</v>
      </c>
      <c r="W5313" s="13">
        <v>11</v>
      </c>
      <c r="X5313" s="17">
        <v>0</v>
      </c>
      <c r="Y5313" s="16">
        <v>-2345.35</v>
      </c>
      <c r="Z5313" s="31">
        <f t="shared" si="412"/>
        <v>-0.1919796409165844</v>
      </c>
    </row>
    <row r="5314" spans="1:26">
      <c r="A5314" s="26">
        <v>5313</v>
      </c>
      <c r="B5314" s="7" t="s">
        <v>17047</v>
      </c>
      <c r="C5314" s="8">
        <v>44551</v>
      </c>
      <c r="D5314" s="12">
        <f t="shared" ref="D5314:D5377" si="414">YEAR(C5314)</f>
        <v>2021</v>
      </c>
      <c r="E5314" s="12">
        <f t="shared" ref="E5314:E5377" si="415">MONTH(C5314)</f>
        <v>12</v>
      </c>
      <c r="F5314" s="8" t="str">
        <f t="shared" ref="F5314:F5377" si="416">TEXT(C5314,"yyyy-mm")</f>
        <v>2021-12</v>
      </c>
      <c r="G5314" s="8">
        <v>44555</v>
      </c>
      <c r="H5314" s="23">
        <f t="shared" si="413"/>
        <v>4</v>
      </c>
      <c r="I5314" s="7" t="s">
        <v>52</v>
      </c>
      <c r="J5314" s="7" t="s">
        <v>851</v>
      </c>
      <c r="K5314" s="7" t="s">
        <v>852</v>
      </c>
      <c r="L5314" s="7" t="s">
        <v>83</v>
      </c>
      <c r="M5314" s="7" t="s">
        <v>31</v>
      </c>
      <c r="N5314" s="7" t="s">
        <v>116</v>
      </c>
      <c r="O5314" s="7" t="s">
        <v>117</v>
      </c>
      <c r="P5314" s="7" t="s">
        <v>17048</v>
      </c>
      <c r="Q5314" s="7" t="s">
        <v>58</v>
      </c>
      <c r="R5314" s="7" t="s">
        <v>17049</v>
      </c>
      <c r="S5314" s="7" t="s">
        <v>110</v>
      </c>
      <c r="T5314" s="7" t="s">
        <v>111</v>
      </c>
      <c r="U5314" s="7" t="s">
        <v>216</v>
      </c>
      <c r="V5314" s="10">
        <v>19225.689999999999</v>
      </c>
      <c r="W5314" s="6">
        <v>14</v>
      </c>
      <c r="X5314" s="11">
        <v>0.2</v>
      </c>
      <c r="Y5314" s="10">
        <v>757.51</v>
      </c>
      <c r="Z5314" s="30">
        <f t="shared" ref="Z5314:Z5377" si="417">IFERROR(Y5314/V5314,0)</f>
        <v>3.940092657272639E-2</v>
      </c>
    </row>
    <row r="5315" spans="1:26">
      <c r="A5315" s="27">
        <v>5314</v>
      </c>
      <c r="B5315" s="14" t="s">
        <v>17050</v>
      </c>
      <c r="C5315" s="15">
        <v>45498</v>
      </c>
      <c r="D5315" s="12">
        <f t="shared" si="414"/>
        <v>2024</v>
      </c>
      <c r="E5315" s="12">
        <f t="shared" si="415"/>
        <v>7</v>
      </c>
      <c r="F5315" s="15" t="str">
        <f t="shared" si="416"/>
        <v>2024-07</v>
      </c>
      <c r="G5315" s="15">
        <v>45503</v>
      </c>
      <c r="H5315" s="23">
        <f t="shared" si="413"/>
        <v>5</v>
      </c>
      <c r="I5315" s="14" t="s">
        <v>27</v>
      </c>
      <c r="J5315" s="14" t="s">
        <v>3160</v>
      </c>
      <c r="K5315" s="14" t="s">
        <v>3161</v>
      </c>
      <c r="L5315" s="14" t="s">
        <v>30</v>
      </c>
      <c r="M5315" s="14" t="s">
        <v>31</v>
      </c>
      <c r="N5315" s="14" t="s">
        <v>125</v>
      </c>
      <c r="O5315" s="14" t="s">
        <v>126</v>
      </c>
      <c r="P5315" s="14" t="s">
        <v>17051</v>
      </c>
      <c r="Q5315" s="14" t="s">
        <v>58</v>
      </c>
      <c r="R5315" s="14" t="s">
        <v>17052</v>
      </c>
      <c r="S5315" s="14" t="s">
        <v>37</v>
      </c>
      <c r="T5315" s="14" t="s">
        <v>38</v>
      </c>
      <c r="U5315" s="14" t="s">
        <v>333</v>
      </c>
      <c r="V5315" s="16">
        <v>243.01</v>
      </c>
      <c r="W5315" s="13">
        <v>9</v>
      </c>
      <c r="X5315" s="17">
        <v>0.1</v>
      </c>
      <c r="Y5315" s="16">
        <v>-36.25</v>
      </c>
      <c r="Z5315" s="31">
        <f t="shared" si="417"/>
        <v>-0.14917081601580182</v>
      </c>
    </row>
    <row r="5316" spans="1:26">
      <c r="A5316" s="26">
        <v>5315</v>
      </c>
      <c r="B5316" s="7" t="s">
        <v>17053</v>
      </c>
      <c r="C5316" s="8">
        <v>45541</v>
      </c>
      <c r="D5316" s="12">
        <f t="shared" si="414"/>
        <v>2024</v>
      </c>
      <c r="E5316" s="12">
        <f t="shared" si="415"/>
        <v>9</v>
      </c>
      <c r="F5316" s="8" t="str">
        <f t="shared" si="416"/>
        <v>2024-09</v>
      </c>
      <c r="G5316" s="8">
        <v>45548</v>
      </c>
      <c r="H5316" s="23">
        <f t="shared" ref="H5316:H5379" si="418">G5316-C5316</f>
        <v>7</v>
      </c>
      <c r="I5316" s="7" t="s">
        <v>27</v>
      </c>
      <c r="J5316" s="7" t="s">
        <v>8781</v>
      </c>
      <c r="K5316" s="7" t="s">
        <v>883</v>
      </c>
      <c r="L5316" s="7" t="s">
        <v>30</v>
      </c>
      <c r="M5316" s="7" t="s">
        <v>31</v>
      </c>
      <c r="N5316" s="7" t="s">
        <v>204</v>
      </c>
      <c r="O5316" s="7" t="s">
        <v>205</v>
      </c>
      <c r="P5316" s="7" t="s">
        <v>17054</v>
      </c>
      <c r="Q5316" s="7" t="s">
        <v>146</v>
      </c>
      <c r="R5316" s="7" t="s">
        <v>17055</v>
      </c>
      <c r="S5316" s="7" t="s">
        <v>110</v>
      </c>
      <c r="T5316" s="7" t="s">
        <v>223</v>
      </c>
      <c r="U5316" s="7" t="s">
        <v>495</v>
      </c>
      <c r="V5316" s="10">
        <v>4947.46</v>
      </c>
      <c r="W5316" s="6">
        <v>12</v>
      </c>
      <c r="X5316" s="11">
        <v>0.5</v>
      </c>
      <c r="Y5316" s="10">
        <v>1438.88</v>
      </c>
      <c r="Z5316" s="30">
        <f t="shared" si="417"/>
        <v>0.29083206332138112</v>
      </c>
    </row>
    <row r="5317" spans="1:26">
      <c r="A5317" s="27">
        <v>5316</v>
      </c>
      <c r="B5317" s="14" t="s">
        <v>17056</v>
      </c>
      <c r="C5317" s="15">
        <v>45576</v>
      </c>
      <c r="D5317" s="12">
        <f t="shared" si="414"/>
        <v>2024</v>
      </c>
      <c r="E5317" s="12">
        <f t="shared" si="415"/>
        <v>10</v>
      </c>
      <c r="F5317" s="15" t="str">
        <f t="shared" si="416"/>
        <v>2024-10</v>
      </c>
      <c r="G5317" s="15">
        <v>45583</v>
      </c>
      <c r="H5317" s="23">
        <f t="shared" si="418"/>
        <v>7</v>
      </c>
      <c r="I5317" s="14" t="s">
        <v>27</v>
      </c>
      <c r="J5317" s="14" t="s">
        <v>425</v>
      </c>
      <c r="K5317" s="14" t="s">
        <v>426</v>
      </c>
      <c r="L5317" s="14" t="s">
        <v>30</v>
      </c>
      <c r="M5317" s="14" t="s">
        <v>31</v>
      </c>
      <c r="N5317" s="14" t="s">
        <v>74</v>
      </c>
      <c r="O5317" s="14" t="s">
        <v>75</v>
      </c>
      <c r="P5317" s="14" t="s">
        <v>17057</v>
      </c>
      <c r="Q5317" s="14" t="s">
        <v>46</v>
      </c>
      <c r="R5317" s="14" t="s">
        <v>17058</v>
      </c>
      <c r="S5317" s="14" t="s">
        <v>48</v>
      </c>
      <c r="T5317" s="14" t="s">
        <v>95</v>
      </c>
      <c r="U5317" s="14" t="s">
        <v>571</v>
      </c>
      <c r="V5317" s="16">
        <v>357.81</v>
      </c>
      <c r="W5317" s="13">
        <v>11</v>
      </c>
      <c r="X5317" s="17">
        <v>0.3</v>
      </c>
      <c r="Y5317" s="16">
        <v>20.82</v>
      </c>
      <c r="Z5317" s="31">
        <f t="shared" si="417"/>
        <v>5.8187306112182445E-2</v>
      </c>
    </row>
    <row r="5318" spans="1:26">
      <c r="A5318" s="26">
        <v>5317</v>
      </c>
      <c r="B5318" s="7" t="s">
        <v>17059</v>
      </c>
      <c r="C5318" s="8">
        <v>45084</v>
      </c>
      <c r="D5318" s="12">
        <f t="shared" si="414"/>
        <v>2023</v>
      </c>
      <c r="E5318" s="12">
        <f t="shared" si="415"/>
        <v>6</v>
      </c>
      <c r="F5318" s="8" t="str">
        <f t="shared" si="416"/>
        <v>2023-06</v>
      </c>
      <c r="G5318" s="8">
        <v>45086</v>
      </c>
      <c r="H5318" s="23">
        <f t="shared" si="418"/>
        <v>2</v>
      </c>
      <c r="I5318" s="7" t="s">
        <v>122</v>
      </c>
      <c r="J5318" s="7" t="s">
        <v>5316</v>
      </c>
      <c r="K5318" s="7" t="s">
        <v>262</v>
      </c>
      <c r="L5318" s="7" t="s">
        <v>30</v>
      </c>
      <c r="M5318" s="7" t="s">
        <v>31</v>
      </c>
      <c r="N5318" s="7" t="s">
        <v>125</v>
      </c>
      <c r="O5318" s="7" t="s">
        <v>126</v>
      </c>
      <c r="P5318" s="7" t="s">
        <v>17060</v>
      </c>
      <c r="Q5318" s="7" t="s">
        <v>58</v>
      </c>
      <c r="R5318" s="7" t="s">
        <v>17061</v>
      </c>
      <c r="S5318" s="7" t="s">
        <v>37</v>
      </c>
      <c r="T5318" s="7" t="s">
        <v>38</v>
      </c>
      <c r="U5318" s="7" t="s">
        <v>177</v>
      </c>
      <c r="V5318" s="10">
        <v>4075.21</v>
      </c>
      <c r="W5318" s="6">
        <v>5</v>
      </c>
      <c r="X5318" s="11">
        <v>0</v>
      </c>
      <c r="Y5318" s="10">
        <v>1370.75</v>
      </c>
      <c r="Z5318" s="30">
        <f t="shared" si="417"/>
        <v>0.33636303405223289</v>
      </c>
    </row>
    <row r="5319" spans="1:26">
      <c r="A5319" s="27">
        <v>5318</v>
      </c>
      <c r="B5319" s="14" t="s">
        <v>17062</v>
      </c>
      <c r="C5319" s="15">
        <v>44241</v>
      </c>
      <c r="D5319" s="12">
        <f t="shared" si="414"/>
        <v>2021</v>
      </c>
      <c r="E5319" s="12">
        <f t="shared" si="415"/>
        <v>2</v>
      </c>
      <c r="F5319" s="15" t="str">
        <f t="shared" si="416"/>
        <v>2021-02</v>
      </c>
      <c r="G5319" s="15">
        <v>44241</v>
      </c>
      <c r="H5319" s="23">
        <f t="shared" si="418"/>
        <v>0</v>
      </c>
      <c r="I5319" s="14" t="s">
        <v>63</v>
      </c>
      <c r="J5319" s="14" t="s">
        <v>2351</v>
      </c>
      <c r="K5319" s="14" t="s">
        <v>2352</v>
      </c>
      <c r="L5319" s="14" t="s">
        <v>30</v>
      </c>
      <c r="M5319" s="14" t="s">
        <v>31</v>
      </c>
      <c r="N5319" s="14" t="s">
        <v>313</v>
      </c>
      <c r="O5319" s="14" t="s">
        <v>314</v>
      </c>
      <c r="P5319" s="14" t="s">
        <v>17063</v>
      </c>
      <c r="Q5319" s="14" t="s">
        <v>146</v>
      </c>
      <c r="R5319" s="14" t="s">
        <v>17064</v>
      </c>
      <c r="S5319" s="14" t="s">
        <v>48</v>
      </c>
      <c r="T5319" s="14" t="s">
        <v>49</v>
      </c>
      <c r="U5319" s="14" t="s">
        <v>50</v>
      </c>
      <c r="V5319" s="16">
        <v>86.91</v>
      </c>
      <c r="W5319" s="13">
        <v>1</v>
      </c>
      <c r="X5319" s="17">
        <v>0</v>
      </c>
      <c r="Y5319" s="16">
        <v>-7.98</v>
      </c>
      <c r="Z5319" s="31">
        <f t="shared" si="417"/>
        <v>-9.1819123230928557E-2</v>
      </c>
    </row>
    <row r="5320" spans="1:26">
      <c r="A5320" s="26">
        <v>5319</v>
      </c>
      <c r="B5320" s="7" t="s">
        <v>17065</v>
      </c>
      <c r="C5320" s="8">
        <v>44826</v>
      </c>
      <c r="D5320" s="12">
        <f t="shared" si="414"/>
        <v>2022</v>
      </c>
      <c r="E5320" s="12">
        <f t="shared" si="415"/>
        <v>9</v>
      </c>
      <c r="F5320" s="8" t="str">
        <f t="shared" si="416"/>
        <v>2022-09</v>
      </c>
      <c r="G5320" s="8">
        <v>44829</v>
      </c>
      <c r="H5320" s="23">
        <f t="shared" si="418"/>
        <v>3</v>
      </c>
      <c r="I5320" s="7" t="s">
        <v>52</v>
      </c>
      <c r="J5320" s="7" t="s">
        <v>1754</v>
      </c>
      <c r="K5320" s="7" t="s">
        <v>732</v>
      </c>
      <c r="L5320" s="7" t="s">
        <v>66</v>
      </c>
      <c r="M5320" s="7" t="s">
        <v>31</v>
      </c>
      <c r="N5320" s="7" t="s">
        <v>711</v>
      </c>
      <c r="O5320" s="7" t="s">
        <v>712</v>
      </c>
      <c r="P5320" s="7" t="s">
        <v>17066</v>
      </c>
      <c r="Q5320" s="7" t="s">
        <v>35</v>
      </c>
      <c r="R5320" s="7" t="s">
        <v>17067</v>
      </c>
      <c r="S5320" s="7" t="s">
        <v>110</v>
      </c>
      <c r="T5320" s="7" t="s">
        <v>243</v>
      </c>
      <c r="U5320" s="7" t="s">
        <v>339</v>
      </c>
      <c r="V5320" s="10">
        <v>15895.27</v>
      </c>
      <c r="W5320" s="6">
        <v>11</v>
      </c>
      <c r="X5320" s="11">
        <v>0.2</v>
      </c>
      <c r="Y5320" s="10">
        <v>262.39</v>
      </c>
      <c r="Z5320" s="30">
        <f t="shared" si="417"/>
        <v>1.6507426423080576E-2</v>
      </c>
    </row>
    <row r="5321" spans="1:26">
      <c r="A5321" s="27">
        <v>5320</v>
      </c>
      <c r="B5321" s="14" t="s">
        <v>17068</v>
      </c>
      <c r="C5321" s="15">
        <v>44440</v>
      </c>
      <c r="D5321" s="12">
        <f t="shared" si="414"/>
        <v>2021</v>
      </c>
      <c r="E5321" s="12">
        <f t="shared" si="415"/>
        <v>9</v>
      </c>
      <c r="F5321" s="15" t="str">
        <f t="shared" si="416"/>
        <v>2021-09</v>
      </c>
      <c r="G5321" s="15">
        <v>44446</v>
      </c>
      <c r="H5321" s="23">
        <f t="shared" si="418"/>
        <v>6</v>
      </c>
      <c r="I5321" s="14" t="s">
        <v>27</v>
      </c>
      <c r="J5321" s="14" t="s">
        <v>1145</v>
      </c>
      <c r="K5321" s="14" t="s">
        <v>1146</v>
      </c>
      <c r="L5321" s="14" t="s">
        <v>83</v>
      </c>
      <c r="M5321" s="14" t="s">
        <v>31</v>
      </c>
      <c r="N5321" s="14" t="s">
        <v>74</v>
      </c>
      <c r="O5321" s="14" t="s">
        <v>75</v>
      </c>
      <c r="P5321" s="14" t="s">
        <v>17069</v>
      </c>
      <c r="Q5321" s="14" t="s">
        <v>46</v>
      </c>
      <c r="R5321" s="14" t="s">
        <v>17070</v>
      </c>
      <c r="S5321" s="14" t="s">
        <v>48</v>
      </c>
      <c r="T5321" s="14" t="s">
        <v>129</v>
      </c>
      <c r="U5321" s="14" t="s">
        <v>1450</v>
      </c>
      <c r="V5321" s="16">
        <v>352.73</v>
      </c>
      <c r="W5321" s="13">
        <v>13</v>
      </c>
      <c r="X5321" s="17">
        <v>0.4</v>
      </c>
      <c r="Y5321" s="16">
        <v>120.37</v>
      </c>
      <c r="Z5321" s="31">
        <f t="shared" si="417"/>
        <v>0.34125251608879315</v>
      </c>
    </row>
    <row r="5322" spans="1:26">
      <c r="A5322" s="26">
        <v>5321</v>
      </c>
      <c r="B5322" s="7" t="s">
        <v>17071</v>
      </c>
      <c r="C5322" s="8">
        <v>44396</v>
      </c>
      <c r="D5322" s="12">
        <f t="shared" si="414"/>
        <v>2021</v>
      </c>
      <c r="E5322" s="12">
        <f t="shared" si="415"/>
        <v>7</v>
      </c>
      <c r="F5322" s="8" t="str">
        <f t="shared" si="416"/>
        <v>2021-07</v>
      </c>
      <c r="G5322" s="8">
        <v>44402</v>
      </c>
      <c r="H5322" s="23">
        <f t="shared" si="418"/>
        <v>6</v>
      </c>
      <c r="I5322" s="7" t="s">
        <v>52</v>
      </c>
      <c r="J5322" s="7" t="s">
        <v>2689</v>
      </c>
      <c r="K5322" s="7" t="s">
        <v>2690</v>
      </c>
      <c r="L5322" s="7" t="s">
        <v>30</v>
      </c>
      <c r="M5322" s="7" t="s">
        <v>31</v>
      </c>
      <c r="N5322" s="7" t="s">
        <v>283</v>
      </c>
      <c r="O5322" s="7" t="s">
        <v>284</v>
      </c>
      <c r="P5322" s="7" t="s">
        <v>17072</v>
      </c>
      <c r="Q5322" s="7" t="s">
        <v>146</v>
      </c>
      <c r="R5322" s="7" t="s">
        <v>17073</v>
      </c>
      <c r="S5322" s="7" t="s">
        <v>48</v>
      </c>
      <c r="T5322" s="7" t="s">
        <v>69</v>
      </c>
      <c r="U5322" s="7" t="s">
        <v>1034</v>
      </c>
      <c r="V5322" s="10">
        <v>44.05</v>
      </c>
      <c r="W5322" s="6">
        <v>12</v>
      </c>
      <c r="X5322" s="11">
        <v>0.5</v>
      </c>
      <c r="Y5322" s="10">
        <v>15.06</v>
      </c>
      <c r="Z5322" s="30">
        <f t="shared" si="417"/>
        <v>0.34188422247446087</v>
      </c>
    </row>
    <row r="5323" spans="1:26">
      <c r="A5323" s="27">
        <v>5322</v>
      </c>
      <c r="B5323" s="14" t="s">
        <v>17074</v>
      </c>
      <c r="C5323" s="15">
        <v>44609</v>
      </c>
      <c r="D5323" s="12">
        <f t="shared" si="414"/>
        <v>2022</v>
      </c>
      <c r="E5323" s="12">
        <f t="shared" si="415"/>
        <v>2</v>
      </c>
      <c r="F5323" s="15" t="str">
        <f t="shared" si="416"/>
        <v>2022-02</v>
      </c>
      <c r="G5323" s="15">
        <v>44612</v>
      </c>
      <c r="H5323" s="23">
        <f t="shared" si="418"/>
        <v>3</v>
      </c>
      <c r="I5323" s="14" t="s">
        <v>122</v>
      </c>
      <c r="J5323" s="14" t="s">
        <v>1671</v>
      </c>
      <c r="K5323" s="14" t="s">
        <v>1672</v>
      </c>
      <c r="L5323" s="14" t="s">
        <v>66</v>
      </c>
      <c r="M5323" s="14" t="s">
        <v>31</v>
      </c>
      <c r="N5323" s="14" t="s">
        <v>181</v>
      </c>
      <c r="O5323" s="14" t="s">
        <v>107</v>
      </c>
      <c r="P5323" s="14" t="s">
        <v>17075</v>
      </c>
      <c r="Q5323" s="14" t="s">
        <v>35</v>
      </c>
      <c r="R5323" s="14" t="s">
        <v>17076</v>
      </c>
      <c r="S5323" s="14" t="s">
        <v>37</v>
      </c>
      <c r="T5323" s="14" t="s">
        <v>38</v>
      </c>
      <c r="U5323" s="14" t="s">
        <v>39</v>
      </c>
      <c r="V5323" s="16">
        <v>11170.86</v>
      </c>
      <c r="W5323" s="13">
        <v>14</v>
      </c>
      <c r="X5323" s="17">
        <v>0.4</v>
      </c>
      <c r="Y5323" s="16">
        <v>196.09</v>
      </c>
      <c r="Z5323" s="31">
        <f t="shared" si="417"/>
        <v>1.7553706697604303E-2</v>
      </c>
    </row>
    <row r="5324" spans="1:26">
      <c r="A5324" s="26">
        <v>5323</v>
      </c>
      <c r="B5324" s="7" t="s">
        <v>17077</v>
      </c>
      <c r="C5324" s="8">
        <v>44446</v>
      </c>
      <c r="D5324" s="12">
        <f t="shared" si="414"/>
        <v>2021</v>
      </c>
      <c r="E5324" s="12">
        <f t="shared" si="415"/>
        <v>9</v>
      </c>
      <c r="F5324" s="8" t="str">
        <f t="shared" si="416"/>
        <v>2021-09</v>
      </c>
      <c r="G5324" s="8">
        <v>44446</v>
      </c>
      <c r="H5324" s="23">
        <f t="shared" si="418"/>
        <v>0</v>
      </c>
      <c r="I5324" s="7" t="s">
        <v>63</v>
      </c>
      <c r="J5324" s="7" t="s">
        <v>1540</v>
      </c>
      <c r="K5324" s="7" t="s">
        <v>1350</v>
      </c>
      <c r="L5324" s="7" t="s">
        <v>30</v>
      </c>
      <c r="M5324" s="7" t="s">
        <v>31</v>
      </c>
      <c r="N5324" s="7" t="s">
        <v>228</v>
      </c>
      <c r="O5324" s="7" t="s">
        <v>229</v>
      </c>
      <c r="P5324" s="7" t="s">
        <v>17078</v>
      </c>
      <c r="Q5324" s="7" t="s">
        <v>46</v>
      </c>
      <c r="R5324" s="7" t="s">
        <v>17079</v>
      </c>
      <c r="S5324" s="7" t="s">
        <v>110</v>
      </c>
      <c r="T5324" s="7" t="s">
        <v>148</v>
      </c>
      <c r="U5324" s="7" t="s">
        <v>232</v>
      </c>
      <c r="V5324" s="10">
        <v>5191.58</v>
      </c>
      <c r="W5324" s="6">
        <v>7</v>
      </c>
      <c r="X5324" s="11">
        <v>0</v>
      </c>
      <c r="Y5324" s="10">
        <v>262.45999999999998</v>
      </c>
      <c r="Z5324" s="30">
        <f t="shared" si="417"/>
        <v>5.0554937032656719E-2</v>
      </c>
    </row>
    <row r="5325" spans="1:26">
      <c r="A5325" s="27">
        <v>5324</v>
      </c>
      <c r="B5325" s="14" t="s">
        <v>17080</v>
      </c>
      <c r="C5325" s="15">
        <v>44316</v>
      </c>
      <c r="D5325" s="12">
        <f t="shared" si="414"/>
        <v>2021</v>
      </c>
      <c r="E5325" s="12">
        <f t="shared" si="415"/>
        <v>4</v>
      </c>
      <c r="F5325" s="15" t="str">
        <f t="shared" si="416"/>
        <v>2021-04</v>
      </c>
      <c r="G5325" s="15">
        <v>44318</v>
      </c>
      <c r="H5325" s="23">
        <f t="shared" si="418"/>
        <v>2</v>
      </c>
      <c r="I5325" s="14" t="s">
        <v>122</v>
      </c>
      <c r="J5325" s="14" t="s">
        <v>2579</v>
      </c>
      <c r="K5325" s="14" t="s">
        <v>282</v>
      </c>
      <c r="L5325" s="14" t="s">
        <v>30</v>
      </c>
      <c r="M5325" s="14" t="s">
        <v>31</v>
      </c>
      <c r="N5325" s="14" t="s">
        <v>55</v>
      </c>
      <c r="O5325" s="14" t="s">
        <v>56</v>
      </c>
      <c r="P5325" s="14" t="s">
        <v>17081</v>
      </c>
      <c r="Q5325" s="14" t="s">
        <v>58</v>
      </c>
      <c r="R5325" s="14" t="s">
        <v>17082</v>
      </c>
      <c r="S5325" s="14" t="s">
        <v>37</v>
      </c>
      <c r="T5325" s="14" t="s">
        <v>60</v>
      </c>
      <c r="U5325" s="14" t="s">
        <v>162</v>
      </c>
      <c r="V5325" s="16">
        <v>1171.07</v>
      </c>
      <c r="W5325" s="13">
        <v>4</v>
      </c>
      <c r="X5325" s="17">
        <v>0.3</v>
      </c>
      <c r="Y5325" s="16">
        <v>0.1</v>
      </c>
      <c r="Z5325" s="31">
        <f t="shared" si="417"/>
        <v>8.5391991938995972E-5</v>
      </c>
    </row>
    <row r="5326" spans="1:26">
      <c r="A5326" s="26">
        <v>5325</v>
      </c>
      <c r="B5326" s="7" t="s">
        <v>17083</v>
      </c>
      <c r="C5326" s="8">
        <v>45172</v>
      </c>
      <c r="D5326" s="12">
        <f t="shared" si="414"/>
        <v>2023</v>
      </c>
      <c r="E5326" s="12">
        <f t="shared" si="415"/>
        <v>9</v>
      </c>
      <c r="F5326" s="8" t="str">
        <f t="shared" si="416"/>
        <v>2023-09</v>
      </c>
      <c r="G5326" s="8">
        <v>45175</v>
      </c>
      <c r="H5326" s="23">
        <f t="shared" si="418"/>
        <v>3</v>
      </c>
      <c r="I5326" s="7" t="s">
        <v>122</v>
      </c>
      <c r="J5326" s="7" t="s">
        <v>2184</v>
      </c>
      <c r="K5326" s="7" t="s">
        <v>2185</v>
      </c>
      <c r="L5326" s="7" t="s">
        <v>30</v>
      </c>
      <c r="M5326" s="7" t="s">
        <v>31</v>
      </c>
      <c r="N5326" s="7" t="s">
        <v>91</v>
      </c>
      <c r="O5326" s="7" t="s">
        <v>92</v>
      </c>
      <c r="P5326" s="7" t="s">
        <v>17084</v>
      </c>
      <c r="Q5326" s="7" t="s">
        <v>46</v>
      </c>
      <c r="R5326" s="7" t="s">
        <v>17085</v>
      </c>
      <c r="S5326" s="7" t="s">
        <v>110</v>
      </c>
      <c r="T5326" s="7" t="s">
        <v>111</v>
      </c>
      <c r="U5326" s="7" t="s">
        <v>216</v>
      </c>
      <c r="V5326" s="10">
        <v>2158.8000000000002</v>
      </c>
      <c r="W5326" s="6">
        <v>10</v>
      </c>
      <c r="X5326" s="11">
        <v>0</v>
      </c>
      <c r="Y5326" s="10">
        <v>-312.8</v>
      </c>
      <c r="Z5326" s="30">
        <f t="shared" si="417"/>
        <v>-0.14489531221048729</v>
      </c>
    </row>
    <row r="5327" spans="1:26">
      <c r="A5327" s="27">
        <v>5326</v>
      </c>
      <c r="B5327" s="14" t="s">
        <v>17086</v>
      </c>
      <c r="C5327" s="15">
        <v>44331</v>
      </c>
      <c r="D5327" s="12">
        <f t="shared" si="414"/>
        <v>2021</v>
      </c>
      <c r="E5327" s="12">
        <f t="shared" si="415"/>
        <v>5</v>
      </c>
      <c r="F5327" s="15" t="str">
        <f t="shared" si="416"/>
        <v>2021-05</v>
      </c>
      <c r="G5327" s="15">
        <v>44335</v>
      </c>
      <c r="H5327" s="23">
        <f t="shared" si="418"/>
        <v>4</v>
      </c>
      <c r="I5327" s="14" t="s">
        <v>52</v>
      </c>
      <c r="J5327" s="14" t="s">
        <v>5925</v>
      </c>
      <c r="K5327" s="14" t="s">
        <v>411</v>
      </c>
      <c r="L5327" s="14" t="s">
        <v>66</v>
      </c>
      <c r="M5327" s="14" t="s">
        <v>31</v>
      </c>
      <c r="N5327" s="14" t="s">
        <v>106</v>
      </c>
      <c r="O5327" s="14" t="s">
        <v>107</v>
      </c>
      <c r="P5327" s="14" t="s">
        <v>17087</v>
      </c>
      <c r="Q5327" s="14" t="s">
        <v>35</v>
      </c>
      <c r="R5327" s="14" t="s">
        <v>17088</v>
      </c>
      <c r="S5327" s="14" t="s">
        <v>110</v>
      </c>
      <c r="T5327" s="14" t="s">
        <v>243</v>
      </c>
      <c r="U5327" s="14" t="s">
        <v>244</v>
      </c>
      <c r="V5327" s="16">
        <v>15451.86</v>
      </c>
      <c r="W5327" s="13">
        <v>9</v>
      </c>
      <c r="X5327" s="17">
        <v>0.1</v>
      </c>
      <c r="Y5327" s="16">
        <v>3809.56</v>
      </c>
      <c r="Z5327" s="31">
        <f t="shared" si="417"/>
        <v>0.24654378178419942</v>
      </c>
    </row>
    <row r="5328" spans="1:26">
      <c r="A5328" s="26">
        <v>5327</v>
      </c>
      <c r="B5328" s="7" t="s">
        <v>17089</v>
      </c>
      <c r="C5328" s="8">
        <v>44645</v>
      </c>
      <c r="D5328" s="12">
        <f t="shared" si="414"/>
        <v>2022</v>
      </c>
      <c r="E5328" s="12">
        <f t="shared" si="415"/>
        <v>3</v>
      </c>
      <c r="F5328" s="8" t="str">
        <f t="shared" si="416"/>
        <v>2022-03</v>
      </c>
      <c r="G5328" s="8">
        <v>44650</v>
      </c>
      <c r="H5328" s="23">
        <f t="shared" si="418"/>
        <v>5</v>
      </c>
      <c r="I5328" s="7" t="s">
        <v>52</v>
      </c>
      <c r="J5328" s="7" t="s">
        <v>1297</v>
      </c>
      <c r="K5328" s="7" t="s">
        <v>757</v>
      </c>
      <c r="L5328" s="7" t="s">
        <v>30</v>
      </c>
      <c r="M5328" s="7" t="s">
        <v>31</v>
      </c>
      <c r="N5328" s="7" t="s">
        <v>125</v>
      </c>
      <c r="O5328" s="7" t="s">
        <v>126</v>
      </c>
      <c r="P5328" s="7" t="s">
        <v>17090</v>
      </c>
      <c r="Q5328" s="7" t="s">
        <v>58</v>
      </c>
      <c r="R5328" s="7" t="s">
        <v>17091</v>
      </c>
      <c r="S5328" s="7" t="s">
        <v>48</v>
      </c>
      <c r="T5328" s="7" t="s">
        <v>138</v>
      </c>
      <c r="U5328" s="7" t="s">
        <v>1091</v>
      </c>
      <c r="V5328" s="10">
        <v>861.86</v>
      </c>
      <c r="W5328" s="6">
        <v>12</v>
      </c>
      <c r="X5328" s="11">
        <v>0.4</v>
      </c>
      <c r="Y5328" s="10">
        <v>-14.45</v>
      </c>
      <c r="Z5328" s="30">
        <f t="shared" si="417"/>
        <v>-1.676606409393637E-2</v>
      </c>
    </row>
    <row r="5329" spans="1:26">
      <c r="A5329" s="27">
        <v>5328</v>
      </c>
      <c r="B5329" s="14" t="s">
        <v>17092</v>
      </c>
      <c r="C5329" s="15">
        <v>44497</v>
      </c>
      <c r="D5329" s="12">
        <f t="shared" si="414"/>
        <v>2021</v>
      </c>
      <c r="E5329" s="12">
        <f t="shared" si="415"/>
        <v>10</v>
      </c>
      <c r="F5329" s="15" t="str">
        <f t="shared" si="416"/>
        <v>2021-10</v>
      </c>
      <c r="G5329" s="15">
        <v>44497</v>
      </c>
      <c r="H5329" s="23">
        <f t="shared" si="418"/>
        <v>0</v>
      </c>
      <c r="I5329" s="14" t="s">
        <v>63</v>
      </c>
      <c r="J5329" s="14" t="s">
        <v>1623</v>
      </c>
      <c r="K5329" s="14" t="s">
        <v>559</v>
      </c>
      <c r="L5329" s="14" t="s">
        <v>66</v>
      </c>
      <c r="M5329" s="14" t="s">
        <v>31</v>
      </c>
      <c r="N5329" s="14" t="s">
        <v>711</v>
      </c>
      <c r="O5329" s="14" t="s">
        <v>712</v>
      </c>
      <c r="P5329" s="14" t="s">
        <v>17093</v>
      </c>
      <c r="Q5329" s="14" t="s">
        <v>35</v>
      </c>
      <c r="R5329" s="14" t="s">
        <v>17094</v>
      </c>
      <c r="S5329" s="14" t="s">
        <v>110</v>
      </c>
      <c r="T5329" s="14" t="s">
        <v>223</v>
      </c>
      <c r="U5329" s="14" t="s">
        <v>495</v>
      </c>
      <c r="V5329" s="16">
        <v>5971.16</v>
      </c>
      <c r="W5329" s="13">
        <v>7</v>
      </c>
      <c r="X5329" s="17">
        <v>0.3</v>
      </c>
      <c r="Y5329" s="16">
        <v>1064.0899999999999</v>
      </c>
      <c r="Z5329" s="31">
        <f t="shared" si="417"/>
        <v>0.17820490490959878</v>
      </c>
    </row>
    <row r="5330" spans="1:26">
      <c r="A5330" s="26">
        <v>5329</v>
      </c>
      <c r="B5330" s="7" t="s">
        <v>17095</v>
      </c>
      <c r="C5330" s="8">
        <v>44349</v>
      </c>
      <c r="D5330" s="12">
        <f t="shared" si="414"/>
        <v>2021</v>
      </c>
      <c r="E5330" s="12">
        <f t="shared" si="415"/>
        <v>6</v>
      </c>
      <c r="F5330" s="8" t="str">
        <f t="shared" si="416"/>
        <v>2021-06</v>
      </c>
      <c r="G5330" s="8">
        <v>44349</v>
      </c>
      <c r="H5330" s="23">
        <f t="shared" si="418"/>
        <v>0</v>
      </c>
      <c r="I5330" s="7" t="s">
        <v>63</v>
      </c>
      <c r="J5330" s="7" t="s">
        <v>2230</v>
      </c>
      <c r="K5330" s="7" t="s">
        <v>1116</v>
      </c>
      <c r="L5330" s="7" t="s">
        <v>66</v>
      </c>
      <c r="M5330" s="7" t="s">
        <v>31</v>
      </c>
      <c r="N5330" s="7" t="s">
        <v>204</v>
      </c>
      <c r="O5330" s="7" t="s">
        <v>205</v>
      </c>
      <c r="P5330" s="7" t="s">
        <v>17096</v>
      </c>
      <c r="Q5330" s="7" t="s">
        <v>146</v>
      </c>
      <c r="R5330" s="7" t="s">
        <v>17097</v>
      </c>
      <c r="S5330" s="7" t="s">
        <v>110</v>
      </c>
      <c r="T5330" s="7" t="s">
        <v>148</v>
      </c>
      <c r="U5330" s="7" t="s">
        <v>149</v>
      </c>
      <c r="V5330" s="10">
        <v>17411.43</v>
      </c>
      <c r="W5330" s="6">
        <v>9</v>
      </c>
      <c r="X5330" s="11">
        <v>0</v>
      </c>
      <c r="Y5330" s="10">
        <v>5198.4799999999996</v>
      </c>
      <c r="Z5330" s="30">
        <f t="shared" si="417"/>
        <v>0.29856709069846643</v>
      </c>
    </row>
    <row r="5331" spans="1:26">
      <c r="A5331" s="27">
        <v>5330</v>
      </c>
      <c r="B5331" s="14" t="s">
        <v>17098</v>
      </c>
      <c r="C5331" s="15">
        <v>44985</v>
      </c>
      <c r="D5331" s="12">
        <f t="shared" si="414"/>
        <v>2023</v>
      </c>
      <c r="E5331" s="12">
        <f t="shared" si="415"/>
        <v>2</v>
      </c>
      <c r="F5331" s="15" t="str">
        <f t="shared" si="416"/>
        <v>2023-02</v>
      </c>
      <c r="G5331" s="15">
        <v>44987</v>
      </c>
      <c r="H5331" s="23">
        <f t="shared" si="418"/>
        <v>2</v>
      </c>
      <c r="I5331" s="14" t="s">
        <v>122</v>
      </c>
      <c r="J5331" s="14" t="s">
        <v>1754</v>
      </c>
      <c r="K5331" s="14" t="s">
        <v>732</v>
      </c>
      <c r="L5331" s="14" t="s">
        <v>66</v>
      </c>
      <c r="M5331" s="14" t="s">
        <v>31</v>
      </c>
      <c r="N5331" s="14" t="s">
        <v>711</v>
      </c>
      <c r="O5331" s="14" t="s">
        <v>712</v>
      </c>
      <c r="P5331" s="14" t="s">
        <v>8232</v>
      </c>
      <c r="Q5331" s="14" t="s">
        <v>35</v>
      </c>
      <c r="R5331" s="14" t="s">
        <v>17099</v>
      </c>
      <c r="S5331" s="14" t="s">
        <v>110</v>
      </c>
      <c r="T5331" s="14" t="s">
        <v>223</v>
      </c>
      <c r="U5331" s="14" t="s">
        <v>449</v>
      </c>
      <c r="V5331" s="16">
        <v>11930.15</v>
      </c>
      <c r="W5331" s="13">
        <v>9</v>
      </c>
      <c r="X5331" s="17">
        <v>0.3</v>
      </c>
      <c r="Y5331" s="16">
        <v>-1916.79</v>
      </c>
      <c r="Z5331" s="31">
        <f t="shared" si="417"/>
        <v>-0.16066772002028473</v>
      </c>
    </row>
    <row r="5332" spans="1:26">
      <c r="A5332" s="26">
        <v>5331</v>
      </c>
      <c r="B5332" s="7" t="s">
        <v>17100</v>
      </c>
      <c r="C5332" s="8">
        <v>45215</v>
      </c>
      <c r="D5332" s="12">
        <f t="shared" si="414"/>
        <v>2023</v>
      </c>
      <c r="E5332" s="12">
        <f t="shared" si="415"/>
        <v>10</v>
      </c>
      <c r="F5332" s="8" t="str">
        <f t="shared" si="416"/>
        <v>2023-10</v>
      </c>
      <c r="G5332" s="8">
        <v>45215</v>
      </c>
      <c r="H5332" s="23">
        <f t="shared" si="418"/>
        <v>0</v>
      </c>
      <c r="I5332" s="7" t="s">
        <v>63</v>
      </c>
      <c r="J5332" s="7" t="s">
        <v>1435</v>
      </c>
      <c r="K5332" s="7" t="s">
        <v>1436</v>
      </c>
      <c r="L5332" s="7" t="s">
        <v>30</v>
      </c>
      <c r="M5332" s="7" t="s">
        <v>31</v>
      </c>
      <c r="N5332" s="7" t="s">
        <v>213</v>
      </c>
      <c r="O5332" s="7" t="s">
        <v>92</v>
      </c>
      <c r="P5332" s="7" t="s">
        <v>17101</v>
      </c>
      <c r="Q5332" s="7" t="s">
        <v>46</v>
      </c>
      <c r="R5332" s="7" t="s">
        <v>17102</v>
      </c>
      <c r="S5332" s="7" t="s">
        <v>37</v>
      </c>
      <c r="T5332" s="7" t="s">
        <v>38</v>
      </c>
      <c r="U5332" s="7" t="s">
        <v>39</v>
      </c>
      <c r="V5332" s="10">
        <v>11767.01</v>
      </c>
      <c r="W5332" s="6">
        <v>10</v>
      </c>
      <c r="X5332" s="11">
        <v>0.2</v>
      </c>
      <c r="Y5332" s="10">
        <v>1093.54</v>
      </c>
      <c r="Z5332" s="30">
        <f t="shared" si="417"/>
        <v>9.2932699130875207E-2</v>
      </c>
    </row>
    <row r="5333" spans="1:26">
      <c r="A5333" s="27">
        <v>5332</v>
      </c>
      <c r="B5333" s="14" t="s">
        <v>17103</v>
      </c>
      <c r="C5333" s="15">
        <v>44541</v>
      </c>
      <c r="D5333" s="12">
        <f t="shared" si="414"/>
        <v>2021</v>
      </c>
      <c r="E5333" s="12">
        <f t="shared" si="415"/>
        <v>12</v>
      </c>
      <c r="F5333" s="15" t="str">
        <f t="shared" si="416"/>
        <v>2021-12</v>
      </c>
      <c r="G5333" s="15">
        <v>44546</v>
      </c>
      <c r="H5333" s="23">
        <f t="shared" si="418"/>
        <v>5</v>
      </c>
      <c r="I5333" s="14" t="s">
        <v>52</v>
      </c>
      <c r="J5333" s="14" t="s">
        <v>1354</v>
      </c>
      <c r="K5333" s="14" t="s">
        <v>1355</v>
      </c>
      <c r="L5333" s="14" t="s">
        <v>66</v>
      </c>
      <c r="M5333" s="14" t="s">
        <v>31</v>
      </c>
      <c r="N5333" s="14" t="s">
        <v>228</v>
      </c>
      <c r="O5333" s="14" t="s">
        <v>229</v>
      </c>
      <c r="P5333" s="14" t="s">
        <v>17104</v>
      </c>
      <c r="Q5333" s="14" t="s">
        <v>46</v>
      </c>
      <c r="R5333" s="14" t="s">
        <v>17105</v>
      </c>
      <c r="S5333" s="14" t="s">
        <v>48</v>
      </c>
      <c r="T5333" s="14" t="s">
        <v>78</v>
      </c>
      <c r="U5333" s="14" t="s">
        <v>79</v>
      </c>
      <c r="V5333" s="16">
        <v>296.77999999999997</v>
      </c>
      <c r="W5333" s="13">
        <v>4</v>
      </c>
      <c r="X5333" s="17">
        <v>0.5</v>
      </c>
      <c r="Y5333" s="16">
        <v>8.4600000000000009</v>
      </c>
      <c r="Z5333" s="31">
        <f t="shared" si="417"/>
        <v>2.8505964013747564E-2</v>
      </c>
    </row>
    <row r="5334" spans="1:26">
      <c r="A5334" s="26">
        <v>5333</v>
      </c>
      <c r="B5334" s="7" t="s">
        <v>17106</v>
      </c>
      <c r="C5334" s="8">
        <v>45479</v>
      </c>
      <c r="D5334" s="12">
        <f t="shared" si="414"/>
        <v>2024</v>
      </c>
      <c r="E5334" s="12">
        <f t="shared" si="415"/>
        <v>7</v>
      </c>
      <c r="F5334" s="8" t="str">
        <f t="shared" si="416"/>
        <v>2024-07</v>
      </c>
      <c r="G5334" s="8">
        <v>45479</v>
      </c>
      <c r="H5334" s="23">
        <f t="shared" si="418"/>
        <v>0</v>
      </c>
      <c r="I5334" s="7" t="s">
        <v>63</v>
      </c>
      <c r="J5334" s="7" t="s">
        <v>3207</v>
      </c>
      <c r="K5334" s="7" t="s">
        <v>3208</v>
      </c>
      <c r="L5334" s="7" t="s">
        <v>30</v>
      </c>
      <c r="M5334" s="7" t="s">
        <v>31</v>
      </c>
      <c r="N5334" s="7" t="s">
        <v>283</v>
      </c>
      <c r="O5334" s="7" t="s">
        <v>284</v>
      </c>
      <c r="P5334" s="7" t="s">
        <v>17107</v>
      </c>
      <c r="Q5334" s="7" t="s">
        <v>146</v>
      </c>
      <c r="R5334" s="7" t="s">
        <v>17108</v>
      </c>
      <c r="S5334" s="7" t="s">
        <v>110</v>
      </c>
      <c r="T5334" s="7" t="s">
        <v>111</v>
      </c>
      <c r="U5334" s="7" t="s">
        <v>287</v>
      </c>
      <c r="V5334" s="10">
        <v>2474.5100000000002</v>
      </c>
      <c r="W5334" s="6">
        <v>2</v>
      </c>
      <c r="X5334" s="11">
        <v>0</v>
      </c>
      <c r="Y5334" s="10">
        <v>426.85</v>
      </c>
      <c r="Z5334" s="30">
        <f t="shared" si="417"/>
        <v>0.17249879774177512</v>
      </c>
    </row>
    <row r="5335" spans="1:26">
      <c r="A5335" s="27">
        <v>5334</v>
      </c>
      <c r="B5335" s="14" t="s">
        <v>17109</v>
      </c>
      <c r="C5335" s="15">
        <v>44551</v>
      </c>
      <c r="D5335" s="12">
        <f t="shared" si="414"/>
        <v>2021</v>
      </c>
      <c r="E5335" s="12">
        <f t="shared" si="415"/>
        <v>12</v>
      </c>
      <c r="F5335" s="15" t="str">
        <f t="shared" si="416"/>
        <v>2021-12</v>
      </c>
      <c r="G5335" s="15">
        <v>44558</v>
      </c>
      <c r="H5335" s="23">
        <f t="shared" si="418"/>
        <v>7</v>
      </c>
      <c r="I5335" s="14" t="s">
        <v>27</v>
      </c>
      <c r="J5335" s="14" t="s">
        <v>5965</v>
      </c>
      <c r="K5335" s="14" t="s">
        <v>488</v>
      </c>
      <c r="L5335" s="14" t="s">
        <v>83</v>
      </c>
      <c r="M5335" s="14" t="s">
        <v>31</v>
      </c>
      <c r="N5335" s="14" t="s">
        <v>204</v>
      </c>
      <c r="O5335" s="14" t="s">
        <v>205</v>
      </c>
      <c r="P5335" s="14" t="s">
        <v>17110</v>
      </c>
      <c r="Q5335" s="14" t="s">
        <v>146</v>
      </c>
      <c r="R5335" s="14" t="s">
        <v>17111</v>
      </c>
      <c r="S5335" s="14" t="s">
        <v>48</v>
      </c>
      <c r="T5335" s="14" t="s">
        <v>78</v>
      </c>
      <c r="U5335" s="14" t="s">
        <v>956</v>
      </c>
      <c r="V5335" s="16">
        <v>1073.3</v>
      </c>
      <c r="W5335" s="13">
        <v>7</v>
      </c>
      <c r="X5335" s="17">
        <v>0</v>
      </c>
      <c r="Y5335" s="16">
        <v>22.1</v>
      </c>
      <c r="Z5335" s="31">
        <f t="shared" si="417"/>
        <v>2.0590701574583065E-2</v>
      </c>
    </row>
    <row r="5336" spans="1:26">
      <c r="A5336" s="26">
        <v>5335</v>
      </c>
      <c r="B5336" s="7" t="s">
        <v>17112</v>
      </c>
      <c r="C5336" s="8">
        <v>44995</v>
      </c>
      <c r="D5336" s="12">
        <f t="shared" si="414"/>
        <v>2023</v>
      </c>
      <c r="E5336" s="12">
        <f t="shared" si="415"/>
        <v>3</v>
      </c>
      <c r="F5336" s="8" t="str">
        <f t="shared" si="416"/>
        <v>2023-03</v>
      </c>
      <c r="G5336" s="8">
        <v>45003</v>
      </c>
      <c r="H5336" s="23">
        <f t="shared" si="418"/>
        <v>8</v>
      </c>
      <c r="I5336" s="7" t="s">
        <v>27</v>
      </c>
      <c r="J5336" s="7" t="s">
        <v>6026</v>
      </c>
      <c r="K5336" s="7" t="s">
        <v>302</v>
      </c>
      <c r="L5336" s="7" t="s">
        <v>66</v>
      </c>
      <c r="M5336" s="7" t="s">
        <v>31</v>
      </c>
      <c r="N5336" s="7" t="s">
        <v>125</v>
      </c>
      <c r="O5336" s="7" t="s">
        <v>126</v>
      </c>
      <c r="P5336" s="7" t="s">
        <v>17113</v>
      </c>
      <c r="Q5336" s="7" t="s">
        <v>58</v>
      </c>
      <c r="R5336" s="7" t="s">
        <v>17114</v>
      </c>
      <c r="S5336" s="7" t="s">
        <v>110</v>
      </c>
      <c r="T5336" s="7" t="s">
        <v>243</v>
      </c>
      <c r="U5336" s="7" t="s">
        <v>244</v>
      </c>
      <c r="V5336" s="10">
        <v>1818.07</v>
      </c>
      <c r="W5336" s="6">
        <v>5</v>
      </c>
      <c r="X5336" s="11">
        <v>0</v>
      </c>
      <c r="Y5336" s="10">
        <v>173.27</v>
      </c>
      <c r="Z5336" s="30">
        <f t="shared" si="417"/>
        <v>9.5304361218214922E-2</v>
      </c>
    </row>
    <row r="5337" spans="1:26">
      <c r="A5337" s="27">
        <v>5336</v>
      </c>
      <c r="B5337" s="14" t="s">
        <v>17115</v>
      </c>
      <c r="C5337" s="15">
        <v>45483</v>
      </c>
      <c r="D5337" s="12">
        <f t="shared" si="414"/>
        <v>2024</v>
      </c>
      <c r="E5337" s="12">
        <f t="shared" si="415"/>
        <v>7</v>
      </c>
      <c r="F5337" s="15" t="str">
        <f t="shared" si="416"/>
        <v>2024-07</v>
      </c>
      <c r="G5337" s="15">
        <v>45486</v>
      </c>
      <c r="H5337" s="23">
        <f t="shared" si="418"/>
        <v>3</v>
      </c>
      <c r="I5337" s="14" t="s">
        <v>52</v>
      </c>
      <c r="J5337" s="14" t="s">
        <v>2901</v>
      </c>
      <c r="K5337" s="14" t="s">
        <v>174</v>
      </c>
      <c r="L5337" s="14" t="s">
        <v>83</v>
      </c>
      <c r="M5337" s="14" t="s">
        <v>31</v>
      </c>
      <c r="N5337" s="14" t="s">
        <v>711</v>
      </c>
      <c r="O5337" s="14" t="s">
        <v>712</v>
      </c>
      <c r="P5337" s="14" t="s">
        <v>17116</v>
      </c>
      <c r="Q5337" s="14" t="s">
        <v>35</v>
      </c>
      <c r="R5337" s="14" t="s">
        <v>17117</v>
      </c>
      <c r="S5337" s="14" t="s">
        <v>110</v>
      </c>
      <c r="T5337" s="14" t="s">
        <v>243</v>
      </c>
      <c r="U5337" s="14" t="s">
        <v>339</v>
      </c>
      <c r="V5337" s="16">
        <v>13352.92</v>
      </c>
      <c r="W5337" s="13">
        <v>10</v>
      </c>
      <c r="X5337" s="17">
        <v>0.1</v>
      </c>
      <c r="Y5337" s="16">
        <v>-253.36</v>
      </c>
      <c r="Z5337" s="31">
        <f t="shared" si="417"/>
        <v>-1.8974127007426091E-2</v>
      </c>
    </row>
    <row r="5338" spans="1:26">
      <c r="A5338" s="26">
        <v>5337</v>
      </c>
      <c r="B5338" s="7" t="s">
        <v>17118</v>
      </c>
      <c r="C5338" s="8">
        <v>45525</v>
      </c>
      <c r="D5338" s="12">
        <f t="shared" si="414"/>
        <v>2024</v>
      </c>
      <c r="E5338" s="12">
        <f t="shared" si="415"/>
        <v>8</v>
      </c>
      <c r="F5338" s="8" t="str">
        <f t="shared" si="416"/>
        <v>2024-08</v>
      </c>
      <c r="G5338" s="8">
        <v>45527</v>
      </c>
      <c r="H5338" s="23">
        <f t="shared" si="418"/>
        <v>2</v>
      </c>
      <c r="I5338" s="7" t="s">
        <v>122</v>
      </c>
      <c r="J5338" s="7" t="s">
        <v>1281</v>
      </c>
      <c r="K5338" s="7" t="s">
        <v>1282</v>
      </c>
      <c r="L5338" s="7" t="s">
        <v>66</v>
      </c>
      <c r="M5338" s="7" t="s">
        <v>31</v>
      </c>
      <c r="N5338" s="7" t="s">
        <v>283</v>
      </c>
      <c r="O5338" s="7" t="s">
        <v>284</v>
      </c>
      <c r="P5338" s="7" t="s">
        <v>17119</v>
      </c>
      <c r="Q5338" s="7" t="s">
        <v>146</v>
      </c>
      <c r="R5338" s="7" t="s">
        <v>17120</v>
      </c>
      <c r="S5338" s="7" t="s">
        <v>110</v>
      </c>
      <c r="T5338" s="7" t="s">
        <v>148</v>
      </c>
      <c r="U5338" s="7" t="s">
        <v>232</v>
      </c>
      <c r="V5338" s="10">
        <v>14988.93</v>
      </c>
      <c r="W5338" s="6">
        <v>11</v>
      </c>
      <c r="X5338" s="11">
        <v>0</v>
      </c>
      <c r="Y5338" s="10">
        <v>-1144.47</v>
      </c>
      <c r="Z5338" s="30">
        <f t="shared" si="417"/>
        <v>-7.635434950993833E-2</v>
      </c>
    </row>
    <row r="5339" spans="1:26">
      <c r="A5339" s="27">
        <v>5338</v>
      </c>
      <c r="B5339" s="14" t="s">
        <v>17121</v>
      </c>
      <c r="C5339" s="15">
        <v>44678</v>
      </c>
      <c r="D5339" s="12">
        <f t="shared" si="414"/>
        <v>2022</v>
      </c>
      <c r="E5339" s="12">
        <f t="shared" si="415"/>
        <v>4</v>
      </c>
      <c r="F5339" s="15" t="str">
        <f t="shared" si="416"/>
        <v>2022-04</v>
      </c>
      <c r="G5339" s="15">
        <v>44681</v>
      </c>
      <c r="H5339" s="23">
        <f t="shared" si="418"/>
        <v>3</v>
      </c>
      <c r="I5339" s="14" t="s">
        <v>122</v>
      </c>
      <c r="J5339" s="14" t="s">
        <v>1828</v>
      </c>
      <c r="K5339" s="14" t="s">
        <v>752</v>
      </c>
      <c r="L5339" s="14" t="s">
        <v>30</v>
      </c>
      <c r="M5339" s="14" t="s">
        <v>31</v>
      </c>
      <c r="N5339" s="14" t="s">
        <v>228</v>
      </c>
      <c r="O5339" s="14" t="s">
        <v>229</v>
      </c>
      <c r="P5339" s="14" t="s">
        <v>17122</v>
      </c>
      <c r="Q5339" s="14" t="s">
        <v>46</v>
      </c>
      <c r="R5339" s="14" t="s">
        <v>17123</v>
      </c>
      <c r="S5339" s="14" t="s">
        <v>37</v>
      </c>
      <c r="T5339" s="14" t="s">
        <v>38</v>
      </c>
      <c r="U5339" s="14" t="s">
        <v>102</v>
      </c>
      <c r="V5339" s="16">
        <v>755.37</v>
      </c>
      <c r="W5339" s="13">
        <v>2</v>
      </c>
      <c r="X5339" s="17">
        <v>0.1</v>
      </c>
      <c r="Y5339" s="16">
        <v>-61</v>
      </c>
      <c r="Z5339" s="31">
        <f t="shared" si="417"/>
        <v>-8.0755126626686255E-2</v>
      </c>
    </row>
    <row r="5340" spans="1:26">
      <c r="A5340" s="26">
        <v>5339</v>
      </c>
      <c r="B5340" s="7" t="s">
        <v>17124</v>
      </c>
      <c r="C5340" s="8">
        <v>45377</v>
      </c>
      <c r="D5340" s="12">
        <f t="shared" si="414"/>
        <v>2024</v>
      </c>
      <c r="E5340" s="12">
        <f t="shared" si="415"/>
        <v>3</v>
      </c>
      <c r="F5340" s="8" t="str">
        <f t="shared" si="416"/>
        <v>2024-03</v>
      </c>
      <c r="G5340" s="8">
        <v>45380</v>
      </c>
      <c r="H5340" s="23">
        <f t="shared" si="418"/>
        <v>3</v>
      </c>
      <c r="I5340" s="7" t="s">
        <v>122</v>
      </c>
      <c r="J5340" s="7" t="s">
        <v>1945</v>
      </c>
      <c r="K5340" s="7" t="s">
        <v>1946</v>
      </c>
      <c r="L5340" s="7" t="s">
        <v>83</v>
      </c>
      <c r="M5340" s="7" t="s">
        <v>31</v>
      </c>
      <c r="N5340" s="7" t="s">
        <v>74</v>
      </c>
      <c r="O5340" s="7" t="s">
        <v>75</v>
      </c>
      <c r="P5340" s="7" t="s">
        <v>17125</v>
      </c>
      <c r="Q5340" s="7" t="s">
        <v>46</v>
      </c>
      <c r="R5340" s="7" t="s">
        <v>17126</v>
      </c>
      <c r="S5340" s="7" t="s">
        <v>110</v>
      </c>
      <c r="T5340" s="7" t="s">
        <v>111</v>
      </c>
      <c r="U5340" s="7" t="s">
        <v>216</v>
      </c>
      <c r="V5340" s="10">
        <v>866.4</v>
      </c>
      <c r="W5340" s="6">
        <v>6</v>
      </c>
      <c r="X5340" s="11">
        <v>0.4</v>
      </c>
      <c r="Y5340" s="10">
        <v>110.3</v>
      </c>
      <c r="Z5340" s="30">
        <f t="shared" si="417"/>
        <v>0.1273084025854109</v>
      </c>
    </row>
    <row r="5341" spans="1:26">
      <c r="A5341" s="27">
        <v>5340</v>
      </c>
      <c r="B5341" s="14" t="s">
        <v>17127</v>
      </c>
      <c r="C5341" s="15">
        <v>44404</v>
      </c>
      <c r="D5341" s="12">
        <f t="shared" si="414"/>
        <v>2021</v>
      </c>
      <c r="E5341" s="12">
        <f t="shared" si="415"/>
        <v>7</v>
      </c>
      <c r="F5341" s="15" t="str">
        <f t="shared" si="416"/>
        <v>2021-07</v>
      </c>
      <c r="G5341" s="15">
        <v>44410</v>
      </c>
      <c r="H5341" s="23">
        <f t="shared" si="418"/>
        <v>6</v>
      </c>
      <c r="I5341" s="14" t="s">
        <v>52</v>
      </c>
      <c r="J5341" s="14" t="s">
        <v>98</v>
      </c>
      <c r="K5341" s="14" t="s">
        <v>99</v>
      </c>
      <c r="L5341" s="14" t="s">
        <v>83</v>
      </c>
      <c r="M5341" s="14" t="s">
        <v>31</v>
      </c>
      <c r="N5341" s="14" t="s">
        <v>55</v>
      </c>
      <c r="O5341" s="14" t="s">
        <v>56</v>
      </c>
      <c r="P5341" s="14" t="s">
        <v>17128</v>
      </c>
      <c r="Q5341" s="14" t="s">
        <v>58</v>
      </c>
      <c r="R5341" s="14" t="s">
        <v>17129</v>
      </c>
      <c r="S5341" s="14" t="s">
        <v>110</v>
      </c>
      <c r="T5341" s="14" t="s">
        <v>148</v>
      </c>
      <c r="U5341" s="14" t="s">
        <v>149</v>
      </c>
      <c r="V5341" s="16">
        <v>3283.71</v>
      </c>
      <c r="W5341" s="13">
        <v>3</v>
      </c>
      <c r="X5341" s="17">
        <v>0</v>
      </c>
      <c r="Y5341" s="16">
        <v>876.59</v>
      </c>
      <c r="Z5341" s="31">
        <f t="shared" si="417"/>
        <v>0.26695110104120034</v>
      </c>
    </row>
    <row r="5342" spans="1:26">
      <c r="A5342" s="26">
        <v>5341</v>
      </c>
      <c r="B5342" s="7" t="s">
        <v>17130</v>
      </c>
      <c r="C5342" s="8">
        <v>45540</v>
      </c>
      <c r="D5342" s="12">
        <f t="shared" si="414"/>
        <v>2024</v>
      </c>
      <c r="E5342" s="12">
        <f t="shared" si="415"/>
        <v>9</v>
      </c>
      <c r="F5342" s="8" t="str">
        <f t="shared" si="416"/>
        <v>2024-09</v>
      </c>
      <c r="G5342" s="8">
        <v>45540</v>
      </c>
      <c r="H5342" s="23">
        <f t="shared" si="418"/>
        <v>0</v>
      </c>
      <c r="I5342" s="7" t="s">
        <v>63</v>
      </c>
      <c r="J5342" s="7" t="s">
        <v>12742</v>
      </c>
      <c r="K5342" s="7" t="s">
        <v>282</v>
      </c>
      <c r="L5342" s="7" t="s">
        <v>66</v>
      </c>
      <c r="M5342" s="7" t="s">
        <v>31</v>
      </c>
      <c r="N5342" s="7" t="s">
        <v>181</v>
      </c>
      <c r="O5342" s="7" t="s">
        <v>107</v>
      </c>
      <c r="P5342" s="7" t="s">
        <v>17131</v>
      </c>
      <c r="Q5342" s="7" t="s">
        <v>35</v>
      </c>
      <c r="R5342" s="7" t="s">
        <v>17132</v>
      </c>
      <c r="S5342" s="7" t="s">
        <v>48</v>
      </c>
      <c r="T5342" s="7" t="s">
        <v>298</v>
      </c>
      <c r="U5342" s="7" t="s">
        <v>299</v>
      </c>
      <c r="V5342" s="10">
        <v>2212.14</v>
      </c>
      <c r="W5342" s="6">
        <v>8</v>
      </c>
      <c r="X5342" s="11">
        <v>0</v>
      </c>
      <c r="Y5342" s="10">
        <v>978.82</v>
      </c>
      <c r="Z5342" s="30">
        <f t="shared" si="417"/>
        <v>0.44247651595287824</v>
      </c>
    </row>
    <row r="5343" spans="1:26">
      <c r="A5343" s="27">
        <v>5342</v>
      </c>
      <c r="B5343" s="14" t="s">
        <v>17133</v>
      </c>
      <c r="C5343" s="15">
        <v>44303</v>
      </c>
      <c r="D5343" s="12">
        <f t="shared" si="414"/>
        <v>2021</v>
      </c>
      <c r="E5343" s="12">
        <f t="shared" si="415"/>
        <v>4</v>
      </c>
      <c r="F5343" s="15" t="str">
        <f t="shared" si="416"/>
        <v>2021-04</v>
      </c>
      <c r="G5343" s="15">
        <v>44305</v>
      </c>
      <c r="H5343" s="23">
        <f t="shared" si="418"/>
        <v>2</v>
      </c>
      <c r="I5343" s="14" t="s">
        <v>122</v>
      </c>
      <c r="J5343" s="14" t="s">
        <v>2773</v>
      </c>
      <c r="K5343" s="14" t="s">
        <v>594</v>
      </c>
      <c r="L5343" s="14" t="s">
        <v>83</v>
      </c>
      <c r="M5343" s="14" t="s">
        <v>31</v>
      </c>
      <c r="N5343" s="14" t="s">
        <v>43</v>
      </c>
      <c r="O5343" s="14" t="s">
        <v>44</v>
      </c>
      <c r="P5343" s="14" t="s">
        <v>17134</v>
      </c>
      <c r="Q5343" s="14" t="s">
        <v>46</v>
      </c>
      <c r="R5343" s="14" t="s">
        <v>17135</v>
      </c>
      <c r="S5343" s="14" t="s">
        <v>48</v>
      </c>
      <c r="T5343" s="14" t="s">
        <v>138</v>
      </c>
      <c r="U5343" s="14" t="s">
        <v>1091</v>
      </c>
      <c r="V5343" s="16">
        <v>294.68</v>
      </c>
      <c r="W5343" s="13">
        <v>9</v>
      </c>
      <c r="X5343" s="17">
        <v>0.2</v>
      </c>
      <c r="Y5343" s="16">
        <v>84.73</v>
      </c>
      <c r="Z5343" s="31">
        <f t="shared" si="417"/>
        <v>0.28753223836025521</v>
      </c>
    </row>
    <row r="5344" spans="1:26">
      <c r="A5344" s="26">
        <v>5343</v>
      </c>
      <c r="B5344" s="7" t="s">
        <v>17136</v>
      </c>
      <c r="C5344" s="8">
        <v>45304</v>
      </c>
      <c r="D5344" s="12">
        <f t="shared" si="414"/>
        <v>2024</v>
      </c>
      <c r="E5344" s="12">
        <f t="shared" si="415"/>
        <v>1</v>
      </c>
      <c r="F5344" s="8" t="str">
        <f t="shared" si="416"/>
        <v>2024-01</v>
      </c>
      <c r="G5344" s="8">
        <v>45312</v>
      </c>
      <c r="H5344" s="23">
        <f t="shared" si="418"/>
        <v>8</v>
      </c>
      <c r="I5344" s="7" t="s">
        <v>27</v>
      </c>
      <c r="J5344" s="7" t="s">
        <v>1041</v>
      </c>
      <c r="K5344" s="7" t="s">
        <v>737</v>
      </c>
      <c r="L5344" s="7" t="s">
        <v>30</v>
      </c>
      <c r="M5344" s="7" t="s">
        <v>31</v>
      </c>
      <c r="N5344" s="7" t="s">
        <v>134</v>
      </c>
      <c r="O5344" s="7" t="s">
        <v>135</v>
      </c>
      <c r="P5344" s="7" t="s">
        <v>17137</v>
      </c>
      <c r="Q5344" s="7" t="s">
        <v>58</v>
      </c>
      <c r="R5344" s="7" t="s">
        <v>17138</v>
      </c>
      <c r="S5344" s="7" t="s">
        <v>37</v>
      </c>
      <c r="T5344" s="7" t="s">
        <v>38</v>
      </c>
      <c r="U5344" s="7" t="s">
        <v>39</v>
      </c>
      <c r="V5344" s="10">
        <v>3323.78</v>
      </c>
      <c r="W5344" s="6">
        <v>7</v>
      </c>
      <c r="X5344" s="11">
        <v>0</v>
      </c>
      <c r="Y5344" s="10">
        <v>-300.14</v>
      </c>
      <c r="Z5344" s="30">
        <f t="shared" si="417"/>
        <v>-9.0300802098815192E-2</v>
      </c>
    </row>
    <row r="5345" spans="1:26">
      <c r="A5345" s="27">
        <v>5344</v>
      </c>
      <c r="B5345" s="14" t="s">
        <v>17139</v>
      </c>
      <c r="C5345" s="15">
        <v>44809</v>
      </c>
      <c r="D5345" s="12">
        <f t="shared" si="414"/>
        <v>2022</v>
      </c>
      <c r="E5345" s="12">
        <f t="shared" si="415"/>
        <v>9</v>
      </c>
      <c r="F5345" s="15" t="str">
        <f t="shared" si="416"/>
        <v>2022-09</v>
      </c>
      <c r="G5345" s="15">
        <v>44812</v>
      </c>
      <c r="H5345" s="23">
        <f t="shared" si="418"/>
        <v>3</v>
      </c>
      <c r="I5345" s="14" t="s">
        <v>122</v>
      </c>
      <c r="J5345" s="14" t="s">
        <v>3402</v>
      </c>
      <c r="K5345" s="14" t="s">
        <v>816</v>
      </c>
      <c r="L5345" s="14" t="s">
        <v>30</v>
      </c>
      <c r="M5345" s="14" t="s">
        <v>31</v>
      </c>
      <c r="N5345" s="14" t="s">
        <v>313</v>
      </c>
      <c r="O5345" s="14" t="s">
        <v>314</v>
      </c>
      <c r="P5345" s="14" t="s">
        <v>2125</v>
      </c>
      <c r="Q5345" s="14" t="s">
        <v>146</v>
      </c>
      <c r="R5345" s="14" t="s">
        <v>17140</v>
      </c>
      <c r="S5345" s="14" t="s">
        <v>37</v>
      </c>
      <c r="T5345" s="14" t="s">
        <v>38</v>
      </c>
      <c r="U5345" s="14" t="s">
        <v>485</v>
      </c>
      <c r="V5345" s="16">
        <v>367.1</v>
      </c>
      <c r="W5345" s="13">
        <v>1</v>
      </c>
      <c r="X5345" s="17">
        <v>0</v>
      </c>
      <c r="Y5345" s="16">
        <v>124.49</v>
      </c>
      <c r="Z5345" s="31">
        <f t="shared" si="417"/>
        <v>0.3391174067011713</v>
      </c>
    </row>
    <row r="5346" spans="1:26">
      <c r="A5346" s="26">
        <v>5345</v>
      </c>
      <c r="B5346" s="7" t="s">
        <v>17141</v>
      </c>
      <c r="C5346" s="8">
        <v>44642</v>
      </c>
      <c r="D5346" s="12">
        <f t="shared" si="414"/>
        <v>2022</v>
      </c>
      <c r="E5346" s="12">
        <f t="shared" si="415"/>
        <v>3</v>
      </c>
      <c r="F5346" s="8" t="str">
        <f t="shared" si="416"/>
        <v>2022-03</v>
      </c>
      <c r="G5346" s="8">
        <v>44643</v>
      </c>
      <c r="H5346" s="23">
        <f t="shared" si="418"/>
        <v>1</v>
      </c>
      <c r="I5346" s="7" t="s">
        <v>122</v>
      </c>
      <c r="J5346" s="7" t="s">
        <v>3300</v>
      </c>
      <c r="K5346" s="7" t="s">
        <v>1837</v>
      </c>
      <c r="L5346" s="7" t="s">
        <v>30</v>
      </c>
      <c r="M5346" s="7" t="s">
        <v>31</v>
      </c>
      <c r="N5346" s="7" t="s">
        <v>74</v>
      </c>
      <c r="O5346" s="7" t="s">
        <v>75</v>
      </c>
      <c r="P5346" s="7" t="s">
        <v>17142</v>
      </c>
      <c r="Q5346" s="7" t="s">
        <v>46</v>
      </c>
      <c r="R5346" s="7" t="s">
        <v>17143</v>
      </c>
      <c r="S5346" s="7" t="s">
        <v>110</v>
      </c>
      <c r="T5346" s="7" t="s">
        <v>243</v>
      </c>
      <c r="U5346" s="7" t="s">
        <v>339</v>
      </c>
      <c r="V5346" s="10">
        <v>2108.1799999999998</v>
      </c>
      <c r="W5346" s="6">
        <v>2</v>
      </c>
      <c r="X5346" s="11">
        <v>0.4</v>
      </c>
      <c r="Y5346" s="10">
        <v>381.06</v>
      </c>
      <c r="Z5346" s="30">
        <f t="shared" si="417"/>
        <v>0.18075306662618942</v>
      </c>
    </row>
    <row r="5347" spans="1:26">
      <c r="A5347" s="27">
        <v>5346</v>
      </c>
      <c r="B5347" s="14" t="s">
        <v>17144</v>
      </c>
      <c r="C5347" s="15">
        <v>45248</v>
      </c>
      <c r="D5347" s="12">
        <f t="shared" si="414"/>
        <v>2023</v>
      </c>
      <c r="E5347" s="12">
        <f t="shared" si="415"/>
        <v>11</v>
      </c>
      <c r="F5347" s="15" t="str">
        <f t="shared" si="416"/>
        <v>2023-11</v>
      </c>
      <c r="G5347" s="15">
        <v>45251</v>
      </c>
      <c r="H5347" s="23">
        <f t="shared" si="418"/>
        <v>3</v>
      </c>
      <c r="I5347" s="14" t="s">
        <v>52</v>
      </c>
      <c r="J5347" s="14" t="s">
        <v>1853</v>
      </c>
      <c r="K5347" s="14" t="s">
        <v>455</v>
      </c>
      <c r="L5347" s="14" t="s">
        <v>83</v>
      </c>
      <c r="M5347" s="14" t="s">
        <v>31</v>
      </c>
      <c r="N5347" s="14" t="s">
        <v>228</v>
      </c>
      <c r="O5347" s="14" t="s">
        <v>229</v>
      </c>
      <c r="P5347" s="14" t="s">
        <v>17145</v>
      </c>
      <c r="Q5347" s="14" t="s">
        <v>46</v>
      </c>
      <c r="R5347" s="14" t="s">
        <v>17146</v>
      </c>
      <c r="S5347" s="14" t="s">
        <v>48</v>
      </c>
      <c r="T5347" s="14" t="s">
        <v>69</v>
      </c>
      <c r="U5347" s="14" t="s">
        <v>475</v>
      </c>
      <c r="V5347" s="16">
        <v>1296.53</v>
      </c>
      <c r="W5347" s="13">
        <v>13</v>
      </c>
      <c r="X5347" s="17">
        <v>0.5</v>
      </c>
      <c r="Y5347" s="16">
        <v>195.06</v>
      </c>
      <c r="Z5347" s="31">
        <f t="shared" si="417"/>
        <v>0.15044773356574859</v>
      </c>
    </row>
    <row r="5348" spans="1:26">
      <c r="A5348" s="26">
        <v>5347</v>
      </c>
      <c r="B5348" s="7" t="s">
        <v>17147</v>
      </c>
      <c r="C5348" s="8">
        <v>45327</v>
      </c>
      <c r="D5348" s="12">
        <f t="shared" si="414"/>
        <v>2024</v>
      </c>
      <c r="E5348" s="12">
        <f t="shared" si="415"/>
        <v>2</v>
      </c>
      <c r="F5348" s="8" t="str">
        <f t="shared" si="416"/>
        <v>2024-02</v>
      </c>
      <c r="G5348" s="8">
        <v>45333</v>
      </c>
      <c r="H5348" s="23">
        <f t="shared" si="418"/>
        <v>6</v>
      </c>
      <c r="I5348" s="7" t="s">
        <v>27</v>
      </c>
      <c r="J5348" s="7" t="s">
        <v>4678</v>
      </c>
      <c r="K5348" s="7" t="s">
        <v>446</v>
      </c>
      <c r="L5348" s="7" t="s">
        <v>30</v>
      </c>
      <c r="M5348" s="7" t="s">
        <v>31</v>
      </c>
      <c r="N5348" s="7" t="s">
        <v>116</v>
      </c>
      <c r="O5348" s="7" t="s">
        <v>117</v>
      </c>
      <c r="P5348" s="7" t="s">
        <v>17148</v>
      </c>
      <c r="Q5348" s="7" t="s">
        <v>58</v>
      </c>
      <c r="R5348" s="7" t="s">
        <v>17149</v>
      </c>
      <c r="S5348" s="7" t="s">
        <v>37</v>
      </c>
      <c r="T5348" s="7" t="s">
        <v>38</v>
      </c>
      <c r="U5348" s="7" t="s">
        <v>177</v>
      </c>
      <c r="V5348" s="10">
        <v>2415.21</v>
      </c>
      <c r="W5348" s="6">
        <v>5</v>
      </c>
      <c r="X5348" s="11">
        <v>0.2</v>
      </c>
      <c r="Y5348" s="10">
        <v>867.71</v>
      </c>
      <c r="Z5348" s="30">
        <f t="shared" si="417"/>
        <v>0.3592689662596627</v>
      </c>
    </row>
    <row r="5349" spans="1:26">
      <c r="A5349" s="27">
        <v>5348</v>
      </c>
      <c r="B5349" s="14" t="s">
        <v>17150</v>
      </c>
      <c r="C5349" s="15">
        <v>45277</v>
      </c>
      <c r="D5349" s="12">
        <f t="shared" si="414"/>
        <v>2023</v>
      </c>
      <c r="E5349" s="12">
        <f t="shared" si="415"/>
        <v>12</v>
      </c>
      <c r="F5349" s="15" t="str">
        <f t="shared" si="416"/>
        <v>2023-12</v>
      </c>
      <c r="G5349" s="15">
        <v>45280</v>
      </c>
      <c r="H5349" s="23">
        <f t="shared" si="418"/>
        <v>3</v>
      </c>
      <c r="I5349" s="14" t="s">
        <v>52</v>
      </c>
      <c r="J5349" s="14" t="s">
        <v>1227</v>
      </c>
      <c r="K5349" s="14" t="s">
        <v>1104</v>
      </c>
      <c r="L5349" s="14" t="s">
        <v>30</v>
      </c>
      <c r="M5349" s="14" t="s">
        <v>31</v>
      </c>
      <c r="N5349" s="14" t="s">
        <v>213</v>
      </c>
      <c r="O5349" s="14" t="s">
        <v>92</v>
      </c>
      <c r="P5349" s="14" t="s">
        <v>17151</v>
      </c>
      <c r="Q5349" s="14" t="s">
        <v>46</v>
      </c>
      <c r="R5349" s="14" t="s">
        <v>17152</v>
      </c>
      <c r="S5349" s="14" t="s">
        <v>48</v>
      </c>
      <c r="T5349" s="14" t="s">
        <v>78</v>
      </c>
      <c r="U5349" s="14" t="s">
        <v>1128</v>
      </c>
      <c r="V5349" s="16">
        <v>203.72</v>
      </c>
      <c r="W5349" s="13">
        <v>4</v>
      </c>
      <c r="X5349" s="17">
        <v>0.4</v>
      </c>
      <c r="Y5349" s="16">
        <v>15.21</v>
      </c>
      <c r="Z5349" s="31">
        <f t="shared" si="417"/>
        <v>7.466129982328687E-2</v>
      </c>
    </row>
    <row r="5350" spans="1:26">
      <c r="A5350" s="26">
        <v>5349</v>
      </c>
      <c r="B5350" s="7" t="s">
        <v>17153</v>
      </c>
      <c r="C5350" s="8">
        <v>44667</v>
      </c>
      <c r="D5350" s="12">
        <f t="shared" si="414"/>
        <v>2022</v>
      </c>
      <c r="E5350" s="12">
        <f t="shared" si="415"/>
        <v>4</v>
      </c>
      <c r="F5350" s="8" t="str">
        <f t="shared" si="416"/>
        <v>2022-04</v>
      </c>
      <c r="G5350" s="8">
        <v>44674</v>
      </c>
      <c r="H5350" s="23">
        <f t="shared" si="418"/>
        <v>7</v>
      </c>
      <c r="I5350" s="7" t="s">
        <v>27</v>
      </c>
      <c r="J5350" s="7" t="s">
        <v>5668</v>
      </c>
      <c r="K5350" s="7" t="s">
        <v>411</v>
      </c>
      <c r="L5350" s="7" t="s">
        <v>66</v>
      </c>
      <c r="M5350" s="7" t="s">
        <v>31</v>
      </c>
      <c r="N5350" s="7" t="s">
        <v>711</v>
      </c>
      <c r="O5350" s="7" t="s">
        <v>712</v>
      </c>
      <c r="P5350" s="7" t="s">
        <v>17154</v>
      </c>
      <c r="Q5350" s="7" t="s">
        <v>35</v>
      </c>
      <c r="R5350" s="7" t="s">
        <v>17155</v>
      </c>
      <c r="S5350" s="7" t="s">
        <v>48</v>
      </c>
      <c r="T5350" s="7" t="s">
        <v>434</v>
      </c>
      <c r="U5350" s="7" t="s">
        <v>1113</v>
      </c>
      <c r="V5350" s="10">
        <v>1784.59</v>
      </c>
      <c r="W5350" s="6">
        <v>6</v>
      </c>
      <c r="X5350" s="11">
        <v>0</v>
      </c>
      <c r="Y5350" s="10">
        <v>594.75</v>
      </c>
      <c r="Z5350" s="30">
        <f t="shared" si="417"/>
        <v>0.33326982668287958</v>
      </c>
    </row>
    <row r="5351" spans="1:26">
      <c r="A5351" s="27">
        <v>5350</v>
      </c>
      <c r="B5351" s="14" t="s">
        <v>17156</v>
      </c>
      <c r="C5351" s="15">
        <v>44253</v>
      </c>
      <c r="D5351" s="12">
        <f t="shared" si="414"/>
        <v>2021</v>
      </c>
      <c r="E5351" s="12">
        <f t="shared" si="415"/>
        <v>2</v>
      </c>
      <c r="F5351" s="15" t="str">
        <f t="shared" si="416"/>
        <v>2021-02</v>
      </c>
      <c r="G5351" s="15">
        <v>44260</v>
      </c>
      <c r="H5351" s="23">
        <f t="shared" si="418"/>
        <v>7</v>
      </c>
      <c r="I5351" s="14" t="s">
        <v>27</v>
      </c>
      <c r="J5351" s="14" t="s">
        <v>1832</v>
      </c>
      <c r="K5351" s="14" t="s">
        <v>1302</v>
      </c>
      <c r="L5351" s="14" t="s">
        <v>83</v>
      </c>
      <c r="M5351" s="14" t="s">
        <v>31</v>
      </c>
      <c r="N5351" s="14" t="s">
        <v>74</v>
      </c>
      <c r="O5351" s="14" t="s">
        <v>75</v>
      </c>
      <c r="P5351" s="14" t="s">
        <v>17157</v>
      </c>
      <c r="Q5351" s="14" t="s">
        <v>46</v>
      </c>
      <c r="R5351" s="14" t="s">
        <v>17158</v>
      </c>
      <c r="S5351" s="14" t="s">
        <v>110</v>
      </c>
      <c r="T5351" s="14" t="s">
        <v>223</v>
      </c>
      <c r="U5351" s="14" t="s">
        <v>224</v>
      </c>
      <c r="V5351" s="16">
        <v>361.76</v>
      </c>
      <c r="W5351" s="13">
        <v>9</v>
      </c>
      <c r="X5351" s="17">
        <v>0.4</v>
      </c>
      <c r="Y5351" s="16">
        <v>-11.03</v>
      </c>
      <c r="Z5351" s="31">
        <f t="shared" si="417"/>
        <v>-3.0489827509951349E-2</v>
      </c>
    </row>
    <row r="5352" spans="1:26">
      <c r="A5352" s="26">
        <v>5351</v>
      </c>
      <c r="B5352" s="7" t="s">
        <v>17159</v>
      </c>
      <c r="C5352" s="8">
        <v>45609</v>
      </c>
      <c r="D5352" s="12">
        <f t="shared" si="414"/>
        <v>2024</v>
      </c>
      <c r="E5352" s="12">
        <f t="shared" si="415"/>
        <v>11</v>
      </c>
      <c r="F5352" s="8" t="str">
        <f t="shared" si="416"/>
        <v>2024-11</v>
      </c>
      <c r="G5352" s="8">
        <v>45615</v>
      </c>
      <c r="H5352" s="23">
        <f t="shared" si="418"/>
        <v>6</v>
      </c>
      <c r="I5352" s="7" t="s">
        <v>52</v>
      </c>
      <c r="J5352" s="7" t="s">
        <v>272</v>
      </c>
      <c r="K5352" s="7" t="s">
        <v>273</v>
      </c>
      <c r="L5352" s="7" t="s">
        <v>66</v>
      </c>
      <c r="M5352" s="7" t="s">
        <v>31</v>
      </c>
      <c r="N5352" s="7" t="s">
        <v>166</v>
      </c>
      <c r="O5352" s="7" t="s">
        <v>167</v>
      </c>
      <c r="P5352" s="7" t="s">
        <v>17160</v>
      </c>
      <c r="Q5352" s="7" t="s">
        <v>35</v>
      </c>
      <c r="R5352" s="7" t="s">
        <v>17161</v>
      </c>
      <c r="S5352" s="7" t="s">
        <v>110</v>
      </c>
      <c r="T5352" s="7" t="s">
        <v>111</v>
      </c>
      <c r="U5352" s="7" t="s">
        <v>287</v>
      </c>
      <c r="V5352" s="10">
        <v>346.33</v>
      </c>
      <c r="W5352" s="6">
        <v>1</v>
      </c>
      <c r="X5352" s="11">
        <v>0.4</v>
      </c>
      <c r="Y5352" s="10">
        <v>-46.97</v>
      </c>
      <c r="Z5352" s="30">
        <f t="shared" si="417"/>
        <v>-0.13562209453411486</v>
      </c>
    </row>
    <row r="5353" spans="1:26">
      <c r="A5353" s="27">
        <v>5352</v>
      </c>
      <c r="B5353" s="14" t="s">
        <v>17162</v>
      </c>
      <c r="C5353" s="15">
        <v>45292</v>
      </c>
      <c r="D5353" s="12">
        <f t="shared" si="414"/>
        <v>2024</v>
      </c>
      <c r="E5353" s="12">
        <f t="shared" si="415"/>
        <v>1</v>
      </c>
      <c r="F5353" s="15" t="str">
        <f t="shared" si="416"/>
        <v>2024-01</v>
      </c>
      <c r="G5353" s="15">
        <v>45294</v>
      </c>
      <c r="H5353" s="23">
        <f t="shared" si="418"/>
        <v>2</v>
      </c>
      <c r="I5353" s="14" t="s">
        <v>122</v>
      </c>
      <c r="J5353" s="14" t="s">
        <v>7420</v>
      </c>
      <c r="K5353" s="14" t="s">
        <v>7421</v>
      </c>
      <c r="L5353" s="14" t="s">
        <v>30</v>
      </c>
      <c r="M5353" s="14" t="s">
        <v>31</v>
      </c>
      <c r="N5353" s="14" t="s">
        <v>55</v>
      </c>
      <c r="O5353" s="14" t="s">
        <v>56</v>
      </c>
      <c r="P5353" s="14" t="s">
        <v>17163</v>
      </c>
      <c r="Q5353" s="14" t="s">
        <v>58</v>
      </c>
      <c r="R5353" s="14" t="s">
        <v>17164</v>
      </c>
      <c r="S5353" s="14" t="s">
        <v>110</v>
      </c>
      <c r="T5353" s="14" t="s">
        <v>148</v>
      </c>
      <c r="U5353" s="14" t="s">
        <v>232</v>
      </c>
      <c r="V5353" s="16">
        <v>3514.24</v>
      </c>
      <c r="W5353" s="13">
        <v>2</v>
      </c>
      <c r="X5353" s="17">
        <v>0.1</v>
      </c>
      <c r="Y5353" s="16">
        <v>272.52</v>
      </c>
      <c r="Z5353" s="31">
        <f t="shared" si="417"/>
        <v>7.7547350209433624E-2</v>
      </c>
    </row>
    <row r="5354" spans="1:26">
      <c r="A5354" s="26">
        <v>5353</v>
      </c>
      <c r="B5354" s="7" t="s">
        <v>17165</v>
      </c>
      <c r="C5354" s="8">
        <v>44846</v>
      </c>
      <c r="D5354" s="12">
        <f t="shared" si="414"/>
        <v>2022</v>
      </c>
      <c r="E5354" s="12">
        <f t="shared" si="415"/>
        <v>10</v>
      </c>
      <c r="F5354" s="8" t="str">
        <f t="shared" si="416"/>
        <v>2022-10</v>
      </c>
      <c r="G5354" s="8">
        <v>44846</v>
      </c>
      <c r="H5354" s="23">
        <f t="shared" si="418"/>
        <v>0</v>
      </c>
      <c r="I5354" s="7" t="s">
        <v>63</v>
      </c>
      <c r="J5354" s="7" t="s">
        <v>1819</v>
      </c>
      <c r="K5354" s="7" t="s">
        <v>1820</v>
      </c>
      <c r="L5354" s="7" t="s">
        <v>83</v>
      </c>
      <c r="M5354" s="7" t="s">
        <v>31</v>
      </c>
      <c r="N5354" s="7" t="s">
        <v>74</v>
      </c>
      <c r="O5354" s="7" t="s">
        <v>75</v>
      </c>
      <c r="P5354" s="7" t="s">
        <v>17166</v>
      </c>
      <c r="Q5354" s="7" t="s">
        <v>46</v>
      </c>
      <c r="R5354" s="7" t="s">
        <v>17167</v>
      </c>
      <c r="S5354" s="7" t="s">
        <v>110</v>
      </c>
      <c r="T5354" s="7" t="s">
        <v>243</v>
      </c>
      <c r="U5354" s="7" t="s">
        <v>339</v>
      </c>
      <c r="V5354" s="10">
        <v>2419.6999999999998</v>
      </c>
      <c r="W5354" s="6">
        <v>7</v>
      </c>
      <c r="X5354" s="11">
        <v>0</v>
      </c>
      <c r="Y5354" s="10">
        <v>275.55</v>
      </c>
      <c r="Z5354" s="30">
        <f t="shared" si="417"/>
        <v>0.11387775344050917</v>
      </c>
    </row>
    <row r="5355" spans="1:26">
      <c r="A5355" s="27">
        <v>5354</v>
      </c>
      <c r="B5355" s="14" t="s">
        <v>17168</v>
      </c>
      <c r="C5355" s="15">
        <v>45258</v>
      </c>
      <c r="D5355" s="12">
        <f t="shared" si="414"/>
        <v>2023</v>
      </c>
      <c r="E5355" s="12">
        <f t="shared" si="415"/>
        <v>11</v>
      </c>
      <c r="F5355" s="15" t="str">
        <f t="shared" si="416"/>
        <v>2023-11</v>
      </c>
      <c r="G5355" s="15">
        <v>45260</v>
      </c>
      <c r="H5355" s="23">
        <f t="shared" si="418"/>
        <v>2</v>
      </c>
      <c r="I5355" s="14" t="s">
        <v>122</v>
      </c>
      <c r="J5355" s="14" t="s">
        <v>4754</v>
      </c>
      <c r="K5355" s="14" t="s">
        <v>732</v>
      </c>
      <c r="L5355" s="14" t="s">
        <v>30</v>
      </c>
      <c r="M5355" s="14" t="s">
        <v>31</v>
      </c>
      <c r="N5355" s="14" t="s">
        <v>106</v>
      </c>
      <c r="O5355" s="14" t="s">
        <v>107</v>
      </c>
      <c r="P5355" s="14" t="s">
        <v>17169</v>
      </c>
      <c r="Q5355" s="14" t="s">
        <v>35</v>
      </c>
      <c r="R5355" s="14" t="s">
        <v>17170</v>
      </c>
      <c r="S5355" s="14" t="s">
        <v>37</v>
      </c>
      <c r="T5355" s="14" t="s">
        <v>208</v>
      </c>
      <c r="U5355" s="14" t="s">
        <v>408</v>
      </c>
      <c r="V5355" s="16">
        <v>5340.47</v>
      </c>
      <c r="W5355" s="13">
        <v>12</v>
      </c>
      <c r="X5355" s="17">
        <v>0</v>
      </c>
      <c r="Y5355" s="16">
        <v>1296.1300000000001</v>
      </c>
      <c r="Z5355" s="31">
        <f t="shared" si="417"/>
        <v>0.24269961258091516</v>
      </c>
    </row>
    <row r="5356" spans="1:26">
      <c r="A5356" s="26">
        <v>5355</v>
      </c>
      <c r="B5356" s="7" t="s">
        <v>17171</v>
      </c>
      <c r="C5356" s="8">
        <v>45334</v>
      </c>
      <c r="D5356" s="12">
        <f t="shared" si="414"/>
        <v>2024</v>
      </c>
      <c r="E5356" s="12">
        <f t="shared" si="415"/>
        <v>2</v>
      </c>
      <c r="F5356" s="8" t="str">
        <f t="shared" si="416"/>
        <v>2024-02</v>
      </c>
      <c r="G5356" s="8">
        <v>45338</v>
      </c>
      <c r="H5356" s="23">
        <f t="shared" si="418"/>
        <v>4</v>
      </c>
      <c r="I5356" s="7" t="s">
        <v>52</v>
      </c>
      <c r="J5356" s="7" t="s">
        <v>4650</v>
      </c>
      <c r="K5356" s="7" t="s">
        <v>4651</v>
      </c>
      <c r="L5356" s="7" t="s">
        <v>66</v>
      </c>
      <c r="M5356" s="7" t="s">
        <v>31</v>
      </c>
      <c r="N5356" s="7" t="s">
        <v>228</v>
      </c>
      <c r="O5356" s="7" t="s">
        <v>229</v>
      </c>
      <c r="P5356" s="7" t="s">
        <v>17172</v>
      </c>
      <c r="Q5356" s="7" t="s">
        <v>46</v>
      </c>
      <c r="R5356" s="7" t="s">
        <v>17173</v>
      </c>
      <c r="S5356" s="7" t="s">
        <v>37</v>
      </c>
      <c r="T5356" s="7" t="s">
        <v>208</v>
      </c>
      <c r="U5356" s="7" t="s">
        <v>209</v>
      </c>
      <c r="V5356" s="10">
        <v>2712.62</v>
      </c>
      <c r="W5356" s="6">
        <v>6</v>
      </c>
      <c r="X5356" s="11">
        <v>0.1</v>
      </c>
      <c r="Y5356" s="10">
        <v>-31.13</v>
      </c>
      <c r="Z5356" s="30">
        <f t="shared" si="417"/>
        <v>-1.1475990002285613E-2</v>
      </c>
    </row>
    <row r="5357" spans="1:26">
      <c r="A5357" s="27">
        <v>5356</v>
      </c>
      <c r="B5357" s="14" t="s">
        <v>17174</v>
      </c>
      <c r="C5357" s="15">
        <v>45590</v>
      </c>
      <c r="D5357" s="12">
        <f t="shared" si="414"/>
        <v>2024</v>
      </c>
      <c r="E5357" s="12">
        <f t="shared" si="415"/>
        <v>10</v>
      </c>
      <c r="F5357" s="15" t="str">
        <f t="shared" si="416"/>
        <v>2024-10</v>
      </c>
      <c r="G5357" s="15">
        <v>45590</v>
      </c>
      <c r="H5357" s="23">
        <f t="shared" si="418"/>
        <v>0</v>
      </c>
      <c r="I5357" s="14" t="s">
        <v>63</v>
      </c>
      <c r="J5357" s="14" t="s">
        <v>895</v>
      </c>
      <c r="K5357" s="14" t="s">
        <v>896</v>
      </c>
      <c r="L5357" s="14" t="s">
        <v>30</v>
      </c>
      <c r="M5357" s="14" t="s">
        <v>31</v>
      </c>
      <c r="N5357" s="14" t="s">
        <v>74</v>
      </c>
      <c r="O5357" s="14" t="s">
        <v>75</v>
      </c>
      <c r="P5357" s="14" t="s">
        <v>17175</v>
      </c>
      <c r="Q5357" s="14" t="s">
        <v>46</v>
      </c>
      <c r="R5357" s="14" t="s">
        <v>17176</v>
      </c>
      <c r="S5357" s="14" t="s">
        <v>37</v>
      </c>
      <c r="T5357" s="14" t="s">
        <v>60</v>
      </c>
      <c r="U5357" s="14" t="s">
        <v>61</v>
      </c>
      <c r="V5357" s="16">
        <v>100.84</v>
      </c>
      <c r="W5357" s="13">
        <v>4</v>
      </c>
      <c r="X5357" s="17">
        <v>0.2</v>
      </c>
      <c r="Y5357" s="16">
        <v>21.14</v>
      </c>
      <c r="Z5357" s="31">
        <f t="shared" si="417"/>
        <v>0.20963903213010709</v>
      </c>
    </row>
    <row r="5358" spans="1:26">
      <c r="A5358" s="26">
        <v>5357</v>
      </c>
      <c r="B5358" s="7" t="s">
        <v>17177</v>
      </c>
      <c r="C5358" s="8">
        <v>44463</v>
      </c>
      <c r="D5358" s="12">
        <f t="shared" si="414"/>
        <v>2021</v>
      </c>
      <c r="E5358" s="12">
        <f t="shared" si="415"/>
        <v>9</v>
      </c>
      <c r="F5358" s="8" t="str">
        <f t="shared" si="416"/>
        <v>2021-09</v>
      </c>
      <c r="G5358" s="8">
        <v>44463</v>
      </c>
      <c r="H5358" s="23">
        <f t="shared" si="418"/>
        <v>0</v>
      </c>
      <c r="I5358" s="7" t="s">
        <v>63</v>
      </c>
      <c r="J5358" s="7" t="s">
        <v>2204</v>
      </c>
      <c r="K5358" s="7" t="s">
        <v>2205</v>
      </c>
      <c r="L5358" s="7" t="s">
        <v>30</v>
      </c>
      <c r="M5358" s="7" t="s">
        <v>31</v>
      </c>
      <c r="N5358" s="7" t="s">
        <v>91</v>
      </c>
      <c r="O5358" s="7" t="s">
        <v>92</v>
      </c>
      <c r="P5358" s="7" t="s">
        <v>17178</v>
      </c>
      <c r="Q5358" s="7" t="s">
        <v>46</v>
      </c>
      <c r="R5358" s="7" t="s">
        <v>17179</v>
      </c>
      <c r="S5358" s="7" t="s">
        <v>48</v>
      </c>
      <c r="T5358" s="7" t="s">
        <v>434</v>
      </c>
      <c r="U5358" s="7" t="s">
        <v>435</v>
      </c>
      <c r="V5358" s="10">
        <v>1144</v>
      </c>
      <c r="W5358" s="6">
        <v>4</v>
      </c>
      <c r="X5358" s="11">
        <v>0</v>
      </c>
      <c r="Y5358" s="10">
        <v>-20.27</v>
      </c>
      <c r="Z5358" s="30">
        <f t="shared" si="417"/>
        <v>-1.771853146853147E-2</v>
      </c>
    </row>
    <row r="5359" spans="1:26">
      <c r="A5359" s="27">
        <v>5358</v>
      </c>
      <c r="B5359" s="14" t="s">
        <v>17180</v>
      </c>
      <c r="C5359" s="15">
        <v>45605</v>
      </c>
      <c r="D5359" s="12">
        <f t="shared" si="414"/>
        <v>2024</v>
      </c>
      <c r="E5359" s="12">
        <f t="shared" si="415"/>
        <v>11</v>
      </c>
      <c r="F5359" s="15" t="str">
        <f t="shared" si="416"/>
        <v>2024-11</v>
      </c>
      <c r="G5359" s="15">
        <v>45610</v>
      </c>
      <c r="H5359" s="23">
        <f t="shared" si="418"/>
        <v>5</v>
      </c>
      <c r="I5359" s="14" t="s">
        <v>52</v>
      </c>
      <c r="J5359" s="14" t="s">
        <v>746</v>
      </c>
      <c r="K5359" s="14" t="s">
        <v>747</v>
      </c>
      <c r="L5359" s="14" t="s">
        <v>83</v>
      </c>
      <c r="M5359" s="14" t="s">
        <v>31</v>
      </c>
      <c r="N5359" s="14" t="s">
        <v>143</v>
      </c>
      <c r="O5359" s="14" t="s">
        <v>144</v>
      </c>
      <c r="P5359" s="14" t="s">
        <v>17181</v>
      </c>
      <c r="Q5359" s="14" t="s">
        <v>146</v>
      </c>
      <c r="R5359" s="14" t="s">
        <v>17182</v>
      </c>
      <c r="S5359" s="14" t="s">
        <v>48</v>
      </c>
      <c r="T5359" s="14" t="s">
        <v>78</v>
      </c>
      <c r="U5359" s="14" t="s">
        <v>79</v>
      </c>
      <c r="V5359" s="16">
        <v>106.3</v>
      </c>
      <c r="W5359" s="13">
        <v>1</v>
      </c>
      <c r="X5359" s="17">
        <v>0.2</v>
      </c>
      <c r="Y5359" s="16">
        <v>20.56</v>
      </c>
      <c r="Z5359" s="31">
        <f t="shared" si="417"/>
        <v>0.19341486359360299</v>
      </c>
    </row>
    <row r="5360" spans="1:26">
      <c r="A5360" s="26">
        <v>5359</v>
      </c>
      <c r="B5360" s="7" t="s">
        <v>17183</v>
      </c>
      <c r="C5360" s="8">
        <v>44589</v>
      </c>
      <c r="D5360" s="12">
        <f t="shared" si="414"/>
        <v>2022</v>
      </c>
      <c r="E5360" s="12">
        <f t="shared" si="415"/>
        <v>1</v>
      </c>
      <c r="F5360" s="8" t="str">
        <f t="shared" si="416"/>
        <v>2022-01</v>
      </c>
      <c r="G5360" s="8">
        <v>44589</v>
      </c>
      <c r="H5360" s="23">
        <f t="shared" si="418"/>
        <v>0</v>
      </c>
      <c r="I5360" s="7" t="s">
        <v>63</v>
      </c>
      <c r="J5360" s="7" t="s">
        <v>7824</v>
      </c>
      <c r="K5360" s="7" t="s">
        <v>2820</v>
      </c>
      <c r="L5360" s="7" t="s">
        <v>30</v>
      </c>
      <c r="M5360" s="7" t="s">
        <v>31</v>
      </c>
      <c r="N5360" s="7" t="s">
        <v>181</v>
      </c>
      <c r="O5360" s="7" t="s">
        <v>107</v>
      </c>
      <c r="P5360" s="7" t="s">
        <v>17184</v>
      </c>
      <c r="Q5360" s="7" t="s">
        <v>35</v>
      </c>
      <c r="R5360" s="7" t="s">
        <v>17185</v>
      </c>
      <c r="S5360" s="7" t="s">
        <v>48</v>
      </c>
      <c r="T5360" s="7" t="s">
        <v>69</v>
      </c>
      <c r="U5360" s="7" t="s">
        <v>70</v>
      </c>
      <c r="V5360" s="10">
        <v>558.58000000000004</v>
      </c>
      <c r="W5360" s="6">
        <v>6</v>
      </c>
      <c r="X5360" s="11">
        <v>0.5</v>
      </c>
      <c r="Y5360" s="10">
        <v>203.82</v>
      </c>
      <c r="Z5360" s="30">
        <f t="shared" si="417"/>
        <v>0.36488954133696155</v>
      </c>
    </row>
    <row r="5361" spans="1:26">
      <c r="A5361" s="27">
        <v>5360</v>
      </c>
      <c r="B5361" s="14" t="s">
        <v>17186</v>
      </c>
      <c r="C5361" s="15">
        <v>44290</v>
      </c>
      <c r="D5361" s="12">
        <f t="shared" si="414"/>
        <v>2021</v>
      </c>
      <c r="E5361" s="12">
        <f t="shared" si="415"/>
        <v>4</v>
      </c>
      <c r="F5361" s="15" t="str">
        <f t="shared" si="416"/>
        <v>2021-04</v>
      </c>
      <c r="G5361" s="15">
        <v>44291</v>
      </c>
      <c r="H5361" s="23">
        <f t="shared" si="418"/>
        <v>1</v>
      </c>
      <c r="I5361" s="14" t="s">
        <v>122</v>
      </c>
      <c r="J5361" s="14" t="s">
        <v>2155</v>
      </c>
      <c r="K5361" s="14" t="s">
        <v>385</v>
      </c>
      <c r="L5361" s="14" t="s">
        <v>83</v>
      </c>
      <c r="M5361" s="14" t="s">
        <v>31</v>
      </c>
      <c r="N5361" s="14" t="s">
        <v>711</v>
      </c>
      <c r="O5361" s="14" t="s">
        <v>712</v>
      </c>
      <c r="P5361" s="14" t="s">
        <v>17187</v>
      </c>
      <c r="Q5361" s="14" t="s">
        <v>35</v>
      </c>
      <c r="R5361" s="14" t="s">
        <v>17188</v>
      </c>
      <c r="S5361" s="14" t="s">
        <v>48</v>
      </c>
      <c r="T5361" s="14" t="s">
        <v>49</v>
      </c>
      <c r="U5361" s="14" t="s">
        <v>50</v>
      </c>
      <c r="V5361" s="16">
        <v>175.99</v>
      </c>
      <c r="W5361" s="13">
        <v>2</v>
      </c>
      <c r="X5361" s="17">
        <v>0.4</v>
      </c>
      <c r="Y5361" s="16">
        <v>6.82</v>
      </c>
      <c r="Z5361" s="31">
        <f t="shared" si="417"/>
        <v>3.8752201829649412E-2</v>
      </c>
    </row>
    <row r="5362" spans="1:26">
      <c r="A5362" s="26">
        <v>5361</v>
      </c>
      <c r="B5362" s="7" t="s">
        <v>17189</v>
      </c>
      <c r="C5362" s="8">
        <v>44480</v>
      </c>
      <c r="D5362" s="12">
        <f t="shared" si="414"/>
        <v>2021</v>
      </c>
      <c r="E5362" s="12">
        <f t="shared" si="415"/>
        <v>10</v>
      </c>
      <c r="F5362" s="8" t="str">
        <f t="shared" si="416"/>
        <v>2021-10</v>
      </c>
      <c r="G5362" s="8">
        <v>44483</v>
      </c>
      <c r="H5362" s="23">
        <f t="shared" si="418"/>
        <v>3</v>
      </c>
      <c r="I5362" s="7" t="s">
        <v>52</v>
      </c>
      <c r="J5362" s="7" t="s">
        <v>2716</v>
      </c>
      <c r="K5362" s="7" t="s">
        <v>808</v>
      </c>
      <c r="L5362" s="7" t="s">
        <v>83</v>
      </c>
      <c r="M5362" s="7" t="s">
        <v>31</v>
      </c>
      <c r="N5362" s="7" t="s">
        <v>116</v>
      </c>
      <c r="O5362" s="7" t="s">
        <v>117</v>
      </c>
      <c r="P5362" s="7" t="s">
        <v>17190</v>
      </c>
      <c r="Q5362" s="7" t="s">
        <v>58</v>
      </c>
      <c r="R5362" s="7" t="s">
        <v>17191</v>
      </c>
      <c r="S5362" s="7" t="s">
        <v>110</v>
      </c>
      <c r="T5362" s="7" t="s">
        <v>243</v>
      </c>
      <c r="U5362" s="7" t="s">
        <v>244</v>
      </c>
      <c r="V5362" s="10">
        <v>8911.14</v>
      </c>
      <c r="W5362" s="6">
        <v>5</v>
      </c>
      <c r="X5362" s="11">
        <v>0.1</v>
      </c>
      <c r="Y5362" s="10">
        <v>-1088.18</v>
      </c>
      <c r="Z5362" s="30">
        <f t="shared" si="417"/>
        <v>-0.122114566710881</v>
      </c>
    </row>
    <row r="5363" spans="1:26">
      <c r="A5363" s="27">
        <v>5362</v>
      </c>
      <c r="B5363" s="14" t="s">
        <v>17192</v>
      </c>
      <c r="C5363" s="15">
        <v>45058</v>
      </c>
      <c r="D5363" s="12">
        <f t="shared" si="414"/>
        <v>2023</v>
      </c>
      <c r="E5363" s="12">
        <f t="shared" si="415"/>
        <v>5</v>
      </c>
      <c r="F5363" s="15" t="str">
        <f t="shared" si="416"/>
        <v>2023-05</v>
      </c>
      <c r="G5363" s="15">
        <v>45058</v>
      </c>
      <c r="H5363" s="23">
        <f t="shared" si="418"/>
        <v>0</v>
      </c>
      <c r="I5363" s="14" t="s">
        <v>63</v>
      </c>
      <c r="J5363" s="14" t="s">
        <v>9404</v>
      </c>
      <c r="K5363" s="14" t="s">
        <v>9405</v>
      </c>
      <c r="L5363" s="14" t="s">
        <v>66</v>
      </c>
      <c r="M5363" s="14" t="s">
        <v>31</v>
      </c>
      <c r="N5363" s="14" t="s">
        <v>153</v>
      </c>
      <c r="O5363" s="14" t="s">
        <v>154</v>
      </c>
      <c r="P5363" s="14" t="s">
        <v>17193</v>
      </c>
      <c r="Q5363" s="14" t="s">
        <v>146</v>
      </c>
      <c r="R5363" s="14" t="s">
        <v>17194</v>
      </c>
      <c r="S5363" s="14" t="s">
        <v>48</v>
      </c>
      <c r="T5363" s="14" t="s">
        <v>78</v>
      </c>
      <c r="U5363" s="14" t="s">
        <v>956</v>
      </c>
      <c r="V5363" s="16">
        <v>255.12</v>
      </c>
      <c r="W5363" s="13">
        <v>6</v>
      </c>
      <c r="X5363" s="17">
        <v>0.5</v>
      </c>
      <c r="Y5363" s="16">
        <v>-19.53</v>
      </c>
      <c r="Z5363" s="31">
        <f t="shared" si="417"/>
        <v>-7.6552210724365008E-2</v>
      </c>
    </row>
    <row r="5364" spans="1:26">
      <c r="A5364" s="26">
        <v>5363</v>
      </c>
      <c r="B5364" s="7" t="s">
        <v>17195</v>
      </c>
      <c r="C5364" s="8">
        <v>44868</v>
      </c>
      <c r="D5364" s="12">
        <f t="shared" si="414"/>
        <v>2022</v>
      </c>
      <c r="E5364" s="12">
        <f t="shared" si="415"/>
        <v>11</v>
      </c>
      <c r="F5364" s="8" t="str">
        <f t="shared" si="416"/>
        <v>2022-11</v>
      </c>
      <c r="G5364" s="8">
        <v>44868</v>
      </c>
      <c r="H5364" s="23">
        <f t="shared" si="418"/>
        <v>0</v>
      </c>
      <c r="I5364" s="7" t="s">
        <v>63</v>
      </c>
      <c r="J5364" s="7" t="s">
        <v>2640</v>
      </c>
      <c r="K5364" s="7" t="s">
        <v>29</v>
      </c>
      <c r="L5364" s="7" t="s">
        <v>30</v>
      </c>
      <c r="M5364" s="7" t="s">
        <v>31</v>
      </c>
      <c r="N5364" s="7" t="s">
        <v>134</v>
      </c>
      <c r="O5364" s="7" t="s">
        <v>135</v>
      </c>
      <c r="P5364" s="7" t="s">
        <v>17196</v>
      </c>
      <c r="Q5364" s="7" t="s">
        <v>58</v>
      </c>
      <c r="R5364" s="7" t="s">
        <v>17197</v>
      </c>
      <c r="S5364" s="7" t="s">
        <v>37</v>
      </c>
      <c r="T5364" s="7" t="s">
        <v>60</v>
      </c>
      <c r="U5364" s="7" t="s">
        <v>61</v>
      </c>
      <c r="V5364" s="10">
        <v>44.09</v>
      </c>
      <c r="W5364" s="6">
        <v>1</v>
      </c>
      <c r="X5364" s="11">
        <v>0</v>
      </c>
      <c r="Y5364" s="10">
        <v>-2.13</v>
      </c>
      <c r="Z5364" s="30">
        <f t="shared" si="417"/>
        <v>-4.8310274438648215E-2</v>
      </c>
    </row>
    <row r="5365" spans="1:26">
      <c r="A5365" s="27">
        <v>5364</v>
      </c>
      <c r="B5365" s="14" t="s">
        <v>17198</v>
      </c>
      <c r="C5365" s="15">
        <v>44764</v>
      </c>
      <c r="D5365" s="12">
        <f t="shared" si="414"/>
        <v>2022</v>
      </c>
      <c r="E5365" s="12">
        <f t="shared" si="415"/>
        <v>7</v>
      </c>
      <c r="F5365" s="15" t="str">
        <f t="shared" si="416"/>
        <v>2022-07</v>
      </c>
      <c r="G5365" s="15">
        <v>44765</v>
      </c>
      <c r="H5365" s="23">
        <f t="shared" si="418"/>
        <v>1</v>
      </c>
      <c r="I5365" s="14" t="s">
        <v>122</v>
      </c>
      <c r="J5365" s="14" t="s">
        <v>2732</v>
      </c>
      <c r="K5365" s="14" t="s">
        <v>2733</v>
      </c>
      <c r="L5365" s="14" t="s">
        <v>30</v>
      </c>
      <c r="M5365" s="14" t="s">
        <v>31</v>
      </c>
      <c r="N5365" s="14" t="s">
        <v>125</v>
      </c>
      <c r="O5365" s="14" t="s">
        <v>126</v>
      </c>
      <c r="P5365" s="14" t="s">
        <v>17199</v>
      </c>
      <c r="Q5365" s="14" t="s">
        <v>58</v>
      </c>
      <c r="R5365" s="14" t="s">
        <v>17200</v>
      </c>
      <c r="S5365" s="14" t="s">
        <v>37</v>
      </c>
      <c r="T5365" s="14" t="s">
        <v>208</v>
      </c>
      <c r="U5365" s="14" t="s">
        <v>209</v>
      </c>
      <c r="V5365" s="16">
        <v>6066.32</v>
      </c>
      <c r="W5365" s="13">
        <v>13</v>
      </c>
      <c r="X5365" s="17">
        <v>0.2</v>
      </c>
      <c r="Y5365" s="16">
        <v>2399.16</v>
      </c>
      <c r="Z5365" s="31">
        <f t="shared" si="417"/>
        <v>0.39548853341070039</v>
      </c>
    </row>
    <row r="5366" spans="1:26">
      <c r="A5366" s="26">
        <v>5365</v>
      </c>
      <c r="B5366" s="7" t="s">
        <v>17201</v>
      </c>
      <c r="C5366" s="8">
        <v>44202</v>
      </c>
      <c r="D5366" s="12">
        <f t="shared" si="414"/>
        <v>2021</v>
      </c>
      <c r="E5366" s="12">
        <f t="shared" si="415"/>
        <v>1</v>
      </c>
      <c r="F5366" s="8" t="str">
        <f t="shared" si="416"/>
        <v>2021-01</v>
      </c>
      <c r="G5366" s="8">
        <v>44203</v>
      </c>
      <c r="H5366" s="23">
        <f t="shared" si="418"/>
        <v>1</v>
      </c>
      <c r="I5366" s="7" t="s">
        <v>122</v>
      </c>
      <c r="J5366" s="7" t="s">
        <v>1959</v>
      </c>
      <c r="K5366" s="7" t="s">
        <v>633</v>
      </c>
      <c r="L5366" s="7" t="s">
        <v>30</v>
      </c>
      <c r="M5366" s="7" t="s">
        <v>31</v>
      </c>
      <c r="N5366" s="7" t="s">
        <v>91</v>
      </c>
      <c r="O5366" s="7" t="s">
        <v>92</v>
      </c>
      <c r="P5366" s="7" t="s">
        <v>17202</v>
      </c>
      <c r="Q5366" s="7" t="s">
        <v>46</v>
      </c>
      <c r="R5366" s="7" t="s">
        <v>17203</v>
      </c>
      <c r="S5366" s="7" t="s">
        <v>110</v>
      </c>
      <c r="T5366" s="7" t="s">
        <v>223</v>
      </c>
      <c r="U5366" s="7" t="s">
        <v>449</v>
      </c>
      <c r="V5366" s="10">
        <v>1997.56</v>
      </c>
      <c r="W5366" s="6">
        <v>8</v>
      </c>
      <c r="X5366" s="11">
        <v>0.4</v>
      </c>
      <c r="Y5366" s="10">
        <v>549.53</v>
      </c>
      <c r="Z5366" s="30">
        <f t="shared" si="417"/>
        <v>0.27510062275976693</v>
      </c>
    </row>
    <row r="5367" spans="1:26">
      <c r="A5367" s="27">
        <v>5366</v>
      </c>
      <c r="B5367" s="14" t="s">
        <v>17204</v>
      </c>
      <c r="C5367" s="15">
        <v>45007</v>
      </c>
      <c r="D5367" s="12">
        <f t="shared" si="414"/>
        <v>2023</v>
      </c>
      <c r="E5367" s="12">
        <f t="shared" si="415"/>
        <v>3</v>
      </c>
      <c r="F5367" s="15" t="str">
        <f t="shared" si="416"/>
        <v>2023-03</v>
      </c>
      <c r="G5367" s="15">
        <v>45014</v>
      </c>
      <c r="H5367" s="23">
        <f t="shared" si="418"/>
        <v>7</v>
      </c>
      <c r="I5367" s="14" t="s">
        <v>27</v>
      </c>
      <c r="J5367" s="14" t="s">
        <v>390</v>
      </c>
      <c r="K5367" s="14" t="s">
        <v>391</v>
      </c>
      <c r="L5367" s="14" t="s">
        <v>30</v>
      </c>
      <c r="M5367" s="14" t="s">
        <v>31</v>
      </c>
      <c r="N5367" s="14" t="s">
        <v>283</v>
      </c>
      <c r="O5367" s="14" t="s">
        <v>284</v>
      </c>
      <c r="P5367" s="14" t="s">
        <v>17205</v>
      </c>
      <c r="Q5367" s="14" t="s">
        <v>146</v>
      </c>
      <c r="R5367" s="14" t="s">
        <v>17206</v>
      </c>
      <c r="S5367" s="14" t="s">
        <v>110</v>
      </c>
      <c r="T5367" s="14" t="s">
        <v>223</v>
      </c>
      <c r="U5367" s="14" t="s">
        <v>495</v>
      </c>
      <c r="V5367" s="16">
        <v>9701.07</v>
      </c>
      <c r="W5367" s="13">
        <v>6</v>
      </c>
      <c r="X5367" s="17">
        <v>0</v>
      </c>
      <c r="Y5367" s="16">
        <v>-1271.1500000000001</v>
      </c>
      <c r="Z5367" s="31">
        <f t="shared" si="417"/>
        <v>-0.13103193771408722</v>
      </c>
    </row>
    <row r="5368" spans="1:26">
      <c r="A5368" s="26">
        <v>5367</v>
      </c>
      <c r="B5368" s="7" t="s">
        <v>17207</v>
      </c>
      <c r="C5368" s="8">
        <v>45456</v>
      </c>
      <c r="D5368" s="12">
        <f t="shared" si="414"/>
        <v>2024</v>
      </c>
      <c r="E5368" s="12">
        <f t="shared" si="415"/>
        <v>6</v>
      </c>
      <c r="F5368" s="8" t="str">
        <f t="shared" si="416"/>
        <v>2024-06</v>
      </c>
      <c r="G5368" s="8">
        <v>45459</v>
      </c>
      <c r="H5368" s="23">
        <f t="shared" si="418"/>
        <v>3</v>
      </c>
      <c r="I5368" s="7" t="s">
        <v>52</v>
      </c>
      <c r="J5368" s="7" t="s">
        <v>2537</v>
      </c>
      <c r="K5368" s="7" t="s">
        <v>1282</v>
      </c>
      <c r="L5368" s="7" t="s">
        <v>30</v>
      </c>
      <c r="M5368" s="7" t="s">
        <v>31</v>
      </c>
      <c r="N5368" s="7" t="s">
        <v>143</v>
      </c>
      <c r="O5368" s="7" t="s">
        <v>144</v>
      </c>
      <c r="P5368" s="7" t="s">
        <v>17208</v>
      </c>
      <c r="Q5368" s="7" t="s">
        <v>146</v>
      </c>
      <c r="R5368" s="7" t="s">
        <v>17209</v>
      </c>
      <c r="S5368" s="7" t="s">
        <v>110</v>
      </c>
      <c r="T5368" s="7" t="s">
        <v>223</v>
      </c>
      <c r="U5368" s="7" t="s">
        <v>449</v>
      </c>
      <c r="V5368" s="10">
        <v>1491.66</v>
      </c>
      <c r="W5368" s="6">
        <v>4</v>
      </c>
      <c r="X5368" s="11">
        <v>0</v>
      </c>
      <c r="Y5368" s="10">
        <v>25.45</v>
      </c>
      <c r="Z5368" s="30">
        <f t="shared" si="417"/>
        <v>1.7061528766609012E-2</v>
      </c>
    </row>
    <row r="5369" spans="1:26">
      <c r="A5369" s="27">
        <v>5368</v>
      </c>
      <c r="B5369" s="14" t="s">
        <v>17210</v>
      </c>
      <c r="C5369" s="15">
        <v>44371</v>
      </c>
      <c r="D5369" s="12">
        <f t="shared" si="414"/>
        <v>2021</v>
      </c>
      <c r="E5369" s="12">
        <f t="shared" si="415"/>
        <v>6</v>
      </c>
      <c r="F5369" s="15" t="str">
        <f t="shared" si="416"/>
        <v>2021-06</v>
      </c>
      <c r="G5369" s="15">
        <v>44374</v>
      </c>
      <c r="H5369" s="23">
        <f t="shared" si="418"/>
        <v>3</v>
      </c>
      <c r="I5369" s="14" t="s">
        <v>122</v>
      </c>
      <c r="J5369" s="14" t="s">
        <v>281</v>
      </c>
      <c r="K5369" s="14" t="s">
        <v>282</v>
      </c>
      <c r="L5369" s="14" t="s">
        <v>30</v>
      </c>
      <c r="M5369" s="14" t="s">
        <v>31</v>
      </c>
      <c r="N5369" s="14" t="s">
        <v>283</v>
      </c>
      <c r="O5369" s="14" t="s">
        <v>284</v>
      </c>
      <c r="P5369" s="14" t="s">
        <v>17211</v>
      </c>
      <c r="Q5369" s="14" t="s">
        <v>146</v>
      </c>
      <c r="R5369" s="14" t="s">
        <v>17212</v>
      </c>
      <c r="S5369" s="14" t="s">
        <v>48</v>
      </c>
      <c r="T5369" s="14" t="s">
        <v>86</v>
      </c>
      <c r="U5369" s="14" t="s">
        <v>87</v>
      </c>
      <c r="V5369" s="16">
        <v>1705.54</v>
      </c>
      <c r="W5369" s="13">
        <v>6</v>
      </c>
      <c r="X5369" s="17">
        <v>0</v>
      </c>
      <c r="Y5369" s="16">
        <v>304.77</v>
      </c>
      <c r="Z5369" s="31">
        <f t="shared" si="417"/>
        <v>0.17869413792699085</v>
      </c>
    </row>
    <row r="5370" spans="1:26">
      <c r="A5370" s="26">
        <v>5369</v>
      </c>
      <c r="B5370" s="7" t="s">
        <v>17213</v>
      </c>
      <c r="C5370" s="8">
        <v>45626</v>
      </c>
      <c r="D5370" s="12">
        <f t="shared" si="414"/>
        <v>2024</v>
      </c>
      <c r="E5370" s="12">
        <f t="shared" si="415"/>
        <v>11</v>
      </c>
      <c r="F5370" s="8" t="str">
        <f t="shared" si="416"/>
        <v>2024-11</v>
      </c>
      <c r="G5370" s="8">
        <v>45627</v>
      </c>
      <c r="H5370" s="23">
        <f t="shared" si="418"/>
        <v>1</v>
      </c>
      <c r="I5370" s="7" t="s">
        <v>122</v>
      </c>
      <c r="J5370" s="7" t="s">
        <v>6858</v>
      </c>
      <c r="K5370" s="7" t="s">
        <v>737</v>
      </c>
      <c r="L5370" s="7" t="s">
        <v>83</v>
      </c>
      <c r="M5370" s="7" t="s">
        <v>31</v>
      </c>
      <c r="N5370" s="7" t="s">
        <v>166</v>
      </c>
      <c r="O5370" s="7" t="s">
        <v>167</v>
      </c>
      <c r="P5370" s="7" t="s">
        <v>17214</v>
      </c>
      <c r="Q5370" s="7" t="s">
        <v>35</v>
      </c>
      <c r="R5370" s="7" t="s">
        <v>17215</v>
      </c>
      <c r="S5370" s="7" t="s">
        <v>110</v>
      </c>
      <c r="T5370" s="7" t="s">
        <v>148</v>
      </c>
      <c r="U5370" s="7" t="s">
        <v>232</v>
      </c>
      <c r="V5370" s="10">
        <v>919.87</v>
      </c>
      <c r="W5370" s="6">
        <v>1</v>
      </c>
      <c r="X5370" s="11">
        <v>0</v>
      </c>
      <c r="Y5370" s="10">
        <v>51.19</v>
      </c>
      <c r="Z5370" s="30">
        <f t="shared" si="417"/>
        <v>5.5649167817191557E-2</v>
      </c>
    </row>
    <row r="5371" spans="1:26">
      <c r="A5371" s="27">
        <v>5370</v>
      </c>
      <c r="B5371" s="14" t="s">
        <v>17216</v>
      </c>
      <c r="C5371" s="15">
        <v>44497</v>
      </c>
      <c r="D5371" s="12">
        <f t="shared" si="414"/>
        <v>2021</v>
      </c>
      <c r="E5371" s="12">
        <f t="shared" si="415"/>
        <v>10</v>
      </c>
      <c r="F5371" s="15" t="str">
        <f t="shared" si="416"/>
        <v>2021-10</v>
      </c>
      <c r="G5371" s="15">
        <v>44497</v>
      </c>
      <c r="H5371" s="23">
        <f t="shared" si="418"/>
        <v>0</v>
      </c>
      <c r="I5371" s="14" t="s">
        <v>63</v>
      </c>
      <c r="J5371" s="14" t="s">
        <v>4074</v>
      </c>
      <c r="K5371" s="14" t="s">
        <v>2393</v>
      </c>
      <c r="L5371" s="14" t="s">
        <v>30</v>
      </c>
      <c r="M5371" s="14" t="s">
        <v>31</v>
      </c>
      <c r="N5371" s="14" t="s">
        <v>181</v>
      </c>
      <c r="O5371" s="14" t="s">
        <v>107</v>
      </c>
      <c r="P5371" s="14" t="s">
        <v>17217</v>
      </c>
      <c r="Q5371" s="14" t="s">
        <v>35</v>
      </c>
      <c r="R5371" s="14" t="s">
        <v>17218</v>
      </c>
      <c r="S5371" s="14" t="s">
        <v>110</v>
      </c>
      <c r="T5371" s="14" t="s">
        <v>148</v>
      </c>
      <c r="U5371" s="14" t="s">
        <v>237</v>
      </c>
      <c r="V5371" s="16">
        <v>11525.78</v>
      </c>
      <c r="W5371" s="13">
        <v>12</v>
      </c>
      <c r="X5371" s="17">
        <v>0.3</v>
      </c>
      <c r="Y5371" s="16">
        <v>-1371.29</v>
      </c>
      <c r="Z5371" s="31">
        <f t="shared" si="417"/>
        <v>-0.11897589577451591</v>
      </c>
    </row>
    <row r="5372" spans="1:26">
      <c r="A5372" s="26">
        <v>5371</v>
      </c>
      <c r="B5372" s="7" t="s">
        <v>17219</v>
      </c>
      <c r="C5372" s="8">
        <v>44744</v>
      </c>
      <c r="D5372" s="12">
        <f t="shared" si="414"/>
        <v>2022</v>
      </c>
      <c r="E5372" s="12">
        <f t="shared" si="415"/>
        <v>7</v>
      </c>
      <c r="F5372" s="8" t="str">
        <f t="shared" si="416"/>
        <v>2022-07</v>
      </c>
      <c r="G5372" s="8">
        <v>44752</v>
      </c>
      <c r="H5372" s="23">
        <f t="shared" si="418"/>
        <v>8</v>
      </c>
      <c r="I5372" s="7" t="s">
        <v>27</v>
      </c>
      <c r="J5372" s="7" t="s">
        <v>3135</v>
      </c>
      <c r="K5372" s="7" t="s">
        <v>3136</v>
      </c>
      <c r="L5372" s="7" t="s">
        <v>66</v>
      </c>
      <c r="M5372" s="7" t="s">
        <v>31</v>
      </c>
      <c r="N5372" s="7" t="s">
        <v>313</v>
      </c>
      <c r="O5372" s="7" t="s">
        <v>314</v>
      </c>
      <c r="P5372" s="7" t="s">
        <v>17220</v>
      </c>
      <c r="Q5372" s="7" t="s">
        <v>146</v>
      </c>
      <c r="R5372" s="7" t="s">
        <v>17221</v>
      </c>
      <c r="S5372" s="7" t="s">
        <v>110</v>
      </c>
      <c r="T5372" s="7" t="s">
        <v>111</v>
      </c>
      <c r="U5372" s="7" t="s">
        <v>216</v>
      </c>
      <c r="V5372" s="10">
        <v>1516.98</v>
      </c>
      <c r="W5372" s="6">
        <v>5</v>
      </c>
      <c r="X5372" s="11">
        <v>0.2</v>
      </c>
      <c r="Y5372" s="10">
        <v>459.59</v>
      </c>
      <c r="Z5372" s="30">
        <f t="shared" si="417"/>
        <v>0.30296378330630591</v>
      </c>
    </row>
    <row r="5373" spans="1:26">
      <c r="A5373" s="27">
        <v>5372</v>
      </c>
      <c r="B5373" s="14" t="s">
        <v>17222</v>
      </c>
      <c r="C5373" s="15">
        <v>44466</v>
      </c>
      <c r="D5373" s="12">
        <f t="shared" si="414"/>
        <v>2021</v>
      </c>
      <c r="E5373" s="12">
        <f t="shared" si="415"/>
        <v>9</v>
      </c>
      <c r="F5373" s="15" t="str">
        <f t="shared" si="416"/>
        <v>2021-09</v>
      </c>
      <c r="G5373" s="15">
        <v>44466</v>
      </c>
      <c r="H5373" s="23">
        <f t="shared" si="418"/>
        <v>0</v>
      </c>
      <c r="I5373" s="14" t="s">
        <v>63</v>
      </c>
      <c r="J5373" s="14" t="s">
        <v>900</v>
      </c>
      <c r="K5373" s="14" t="s">
        <v>252</v>
      </c>
      <c r="L5373" s="14" t="s">
        <v>30</v>
      </c>
      <c r="M5373" s="14" t="s">
        <v>31</v>
      </c>
      <c r="N5373" s="14" t="s">
        <v>143</v>
      </c>
      <c r="O5373" s="14" t="s">
        <v>144</v>
      </c>
      <c r="P5373" s="14" t="s">
        <v>14818</v>
      </c>
      <c r="Q5373" s="14" t="s">
        <v>146</v>
      </c>
      <c r="R5373" s="14" t="s">
        <v>17223</v>
      </c>
      <c r="S5373" s="14" t="s">
        <v>110</v>
      </c>
      <c r="T5373" s="14" t="s">
        <v>111</v>
      </c>
      <c r="U5373" s="14" t="s">
        <v>216</v>
      </c>
      <c r="V5373" s="16">
        <v>8457.08</v>
      </c>
      <c r="W5373" s="13">
        <v>13</v>
      </c>
      <c r="X5373" s="17">
        <v>0.3</v>
      </c>
      <c r="Y5373" s="16">
        <v>-468.84</v>
      </c>
      <c r="Z5373" s="31">
        <f t="shared" si="417"/>
        <v>-5.5437574198186602E-2</v>
      </c>
    </row>
    <row r="5374" spans="1:26">
      <c r="A5374" s="26">
        <v>5373</v>
      </c>
      <c r="B5374" s="7" t="s">
        <v>17224</v>
      </c>
      <c r="C5374" s="8">
        <v>44949</v>
      </c>
      <c r="D5374" s="12">
        <f t="shared" si="414"/>
        <v>2023</v>
      </c>
      <c r="E5374" s="12">
        <f t="shared" si="415"/>
        <v>1</v>
      </c>
      <c r="F5374" s="8" t="str">
        <f t="shared" si="416"/>
        <v>2023-01</v>
      </c>
      <c r="G5374" s="8">
        <v>44952</v>
      </c>
      <c r="H5374" s="23">
        <f t="shared" si="418"/>
        <v>3</v>
      </c>
      <c r="I5374" s="7" t="s">
        <v>52</v>
      </c>
      <c r="J5374" s="7" t="s">
        <v>7439</v>
      </c>
      <c r="K5374" s="7" t="s">
        <v>396</v>
      </c>
      <c r="L5374" s="7" t="s">
        <v>30</v>
      </c>
      <c r="M5374" s="7" t="s">
        <v>31</v>
      </c>
      <c r="N5374" s="7" t="s">
        <v>220</v>
      </c>
      <c r="O5374" s="7" t="s">
        <v>220</v>
      </c>
      <c r="P5374" s="7" t="s">
        <v>17225</v>
      </c>
      <c r="Q5374" s="7" t="s">
        <v>58</v>
      </c>
      <c r="R5374" s="7" t="s">
        <v>17226</v>
      </c>
      <c r="S5374" s="7" t="s">
        <v>37</v>
      </c>
      <c r="T5374" s="7" t="s">
        <v>38</v>
      </c>
      <c r="U5374" s="7" t="s">
        <v>485</v>
      </c>
      <c r="V5374" s="10">
        <v>68.989999999999995</v>
      </c>
      <c r="W5374" s="6">
        <v>1</v>
      </c>
      <c r="X5374" s="11">
        <v>0.5</v>
      </c>
      <c r="Y5374" s="10">
        <v>25.37</v>
      </c>
      <c r="Z5374" s="30">
        <f t="shared" si="417"/>
        <v>0.36773445426873463</v>
      </c>
    </row>
    <row r="5375" spans="1:26">
      <c r="A5375" s="27">
        <v>5374</v>
      </c>
      <c r="B5375" s="14" t="s">
        <v>17227</v>
      </c>
      <c r="C5375" s="15">
        <v>44528</v>
      </c>
      <c r="D5375" s="12">
        <f t="shared" si="414"/>
        <v>2021</v>
      </c>
      <c r="E5375" s="12">
        <f t="shared" si="415"/>
        <v>11</v>
      </c>
      <c r="F5375" s="15" t="str">
        <f t="shared" si="416"/>
        <v>2021-11</v>
      </c>
      <c r="G5375" s="15">
        <v>44528</v>
      </c>
      <c r="H5375" s="23">
        <f t="shared" si="418"/>
        <v>0</v>
      </c>
      <c r="I5375" s="14" t="s">
        <v>63</v>
      </c>
      <c r="J5375" s="14" t="s">
        <v>3972</v>
      </c>
      <c r="K5375" s="14" t="s">
        <v>1672</v>
      </c>
      <c r="L5375" s="14" t="s">
        <v>83</v>
      </c>
      <c r="M5375" s="14" t="s">
        <v>31</v>
      </c>
      <c r="N5375" s="14" t="s">
        <v>228</v>
      </c>
      <c r="O5375" s="14" t="s">
        <v>229</v>
      </c>
      <c r="P5375" s="14" t="s">
        <v>17228</v>
      </c>
      <c r="Q5375" s="14" t="s">
        <v>46</v>
      </c>
      <c r="R5375" s="14" t="s">
        <v>17229</v>
      </c>
      <c r="S5375" s="14" t="s">
        <v>48</v>
      </c>
      <c r="T5375" s="14" t="s">
        <v>434</v>
      </c>
      <c r="U5375" s="14" t="s">
        <v>1113</v>
      </c>
      <c r="V5375" s="16">
        <v>431.47</v>
      </c>
      <c r="W5375" s="13">
        <v>3</v>
      </c>
      <c r="X5375" s="17">
        <v>0.1</v>
      </c>
      <c r="Y5375" s="16">
        <v>-0.13</v>
      </c>
      <c r="Z5375" s="31">
        <f t="shared" si="417"/>
        <v>-3.0129557095510696E-4</v>
      </c>
    </row>
    <row r="5376" spans="1:26">
      <c r="A5376" s="26">
        <v>5375</v>
      </c>
      <c r="B5376" s="7" t="s">
        <v>17230</v>
      </c>
      <c r="C5376" s="8">
        <v>44269</v>
      </c>
      <c r="D5376" s="12">
        <f t="shared" si="414"/>
        <v>2021</v>
      </c>
      <c r="E5376" s="12">
        <f t="shared" si="415"/>
        <v>3</v>
      </c>
      <c r="F5376" s="8" t="str">
        <f t="shared" si="416"/>
        <v>2021-03</v>
      </c>
      <c r="G5376" s="8">
        <v>44275</v>
      </c>
      <c r="H5376" s="23">
        <f t="shared" si="418"/>
        <v>6</v>
      </c>
      <c r="I5376" s="7" t="s">
        <v>52</v>
      </c>
      <c r="J5376" s="7" t="s">
        <v>3919</v>
      </c>
      <c r="K5376" s="7" t="s">
        <v>2200</v>
      </c>
      <c r="L5376" s="7" t="s">
        <v>83</v>
      </c>
      <c r="M5376" s="7" t="s">
        <v>31</v>
      </c>
      <c r="N5376" s="7" t="s">
        <v>43</v>
      </c>
      <c r="O5376" s="7" t="s">
        <v>44</v>
      </c>
      <c r="P5376" s="7" t="s">
        <v>17231</v>
      </c>
      <c r="Q5376" s="7" t="s">
        <v>46</v>
      </c>
      <c r="R5376" s="7" t="s">
        <v>17232</v>
      </c>
      <c r="S5376" s="7" t="s">
        <v>37</v>
      </c>
      <c r="T5376" s="7" t="s">
        <v>170</v>
      </c>
      <c r="U5376" s="7" t="s">
        <v>171</v>
      </c>
      <c r="V5376" s="10">
        <v>545.14</v>
      </c>
      <c r="W5376" s="6">
        <v>4</v>
      </c>
      <c r="X5376" s="11">
        <v>0.2</v>
      </c>
      <c r="Y5376" s="10">
        <v>-6.06</v>
      </c>
      <c r="Z5376" s="30">
        <f t="shared" si="417"/>
        <v>-1.1116410463367208E-2</v>
      </c>
    </row>
    <row r="5377" spans="1:26">
      <c r="A5377" s="27">
        <v>5376</v>
      </c>
      <c r="B5377" s="14" t="s">
        <v>17233</v>
      </c>
      <c r="C5377" s="15">
        <v>45047</v>
      </c>
      <c r="D5377" s="12">
        <f t="shared" si="414"/>
        <v>2023</v>
      </c>
      <c r="E5377" s="12">
        <f t="shared" si="415"/>
        <v>5</v>
      </c>
      <c r="F5377" s="15" t="str">
        <f t="shared" si="416"/>
        <v>2023-05</v>
      </c>
      <c r="G5377" s="15">
        <v>45053</v>
      </c>
      <c r="H5377" s="23">
        <f t="shared" si="418"/>
        <v>6</v>
      </c>
      <c r="I5377" s="14" t="s">
        <v>27</v>
      </c>
      <c r="J5377" s="14" t="s">
        <v>3310</v>
      </c>
      <c r="K5377" s="14" t="s">
        <v>115</v>
      </c>
      <c r="L5377" s="14" t="s">
        <v>83</v>
      </c>
      <c r="M5377" s="14" t="s">
        <v>31</v>
      </c>
      <c r="N5377" s="14" t="s">
        <v>91</v>
      </c>
      <c r="O5377" s="14" t="s">
        <v>92</v>
      </c>
      <c r="P5377" s="14" t="s">
        <v>17234</v>
      </c>
      <c r="Q5377" s="14" t="s">
        <v>46</v>
      </c>
      <c r="R5377" s="14" t="s">
        <v>17235</v>
      </c>
      <c r="S5377" s="14" t="s">
        <v>37</v>
      </c>
      <c r="T5377" s="14" t="s">
        <v>38</v>
      </c>
      <c r="U5377" s="14" t="s">
        <v>177</v>
      </c>
      <c r="V5377" s="16">
        <v>1045.95</v>
      </c>
      <c r="W5377" s="13">
        <v>5</v>
      </c>
      <c r="X5377" s="17">
        <v>0.1</v>
      </c>
      <c r="Y5377" s="16">
        <v>-59.95</v>
      </c>
      <c r="Z5377" s="31">
        <f t="shared" si="417"/>
        <v>-5.731631531143936E-2</v>
      </c>
    </row>
    <row r="5378" spans="1:26">
      <c r="A5378" s="26">
        <v>5377</v>
      </c>
      <c r="B5378" s="7" t="s">
        <v>17236</v>
      </c>
      <c r="C5378" s="8">
        <v>44571</v>
      </c>
      <c r="D5378" s="12">
        <f t="shared" ref="D5378:D5441" si="419">YEAR(C5378)</f>
        <v>2022</v>
      </c>
      <c r="E5378" s="12">
        <f t="shared" ref="E5378:E5441" si="420">MONTH(C5378)</f>
        <v>1</v>
      </c>
      <c r="F5378" s="8" t="str">
        <f t="shared" ref="F5378:F5441" si="421">TEXT(C5378,"yyyy-mm")</f>
        <v>2022-01</v>
      </c>
      <c r="G5378" s="8">
        <v>44571</v>
      </c>
      <c r="H5378" s="23">
        <f t="shared" si="418"/>
        <v>0</v>
      </c>
      <c r="I5378" s="7" t="s">
        <v>63</v>
      </c>
      <c r="J5378" s="7" t="s">
        <v>3954</v>
      </c>
      <c r="K5378" s="7" t="s">
        <v>3121</v>
      </c>
      <c r="L5378" s="7" t="s">
        <v>30</v>
      </c>
      <c r="M5378" s="7" t="s">
        <v>31</v>
      </c>
      <c r="N5378" s="7" t="s">
        <v>711</v>
      </c>
      <c r="O5378" s="7" t="s">
        <v>712</v>
      </c>
      <c r="P5378" s="7" t="s">
        <v>17237</v>
      </c>
      <c r="Q5378" s="7" t="s">
        <v>35</v>
      </c>
      <c r="R5378" s="7" t="s">
        <v>17238</v>
      </c>
      <c r="S5378" s="7" t="s">
        <v>110</v>
      </c>
      <c r="T5378" s="7" t="s">
        <v>111</v>
      </c>
      <c r="U5378" s="7" t="s">
        <v>112</v>
      </c>
      <c r="V5378" s="10">
        <v>4836.12</v>
      </c>
      <c r="W5378" s="6">
        <v>6</v>
      </c>
      <c r="X5378" s="11">
        <v>0.5</v>
      </c>
      <c r="Y5378" s="10">
        <v>385.5</v>
      </c>
      <c r="Z5378" s="30">
        <f t="shared" ref="Z5378:Z5441" si="422">IFERROR(Y5378/V5378,0)</f>
        <v>7.9712662216818442E-2</v>
      </c>
    </row>
    <row r="5379" spans="1:26">
      <c r="A5379" s="27">
        <v>5378</v>
      </c>
      <c r="B5379" s="14" t="s">
        <v>17239</v>
      </c>
      <c r="C5379" s="15">
        <v>44887</v>
      </c>
      <c r="D5379" s="12">
        <f t="shared" si="419"/>
        <v>2022</v>
      </c>
      <c r="E5379" s="12">
        <f t="shared" si="420"/>
        <v>11</v>
      </c>
      <c r="F5379" s="15" t="str">
        <f t="shared" si="421"/>
        <v>2022-11</v>
      </c>
      <c r="G5379" s="15">
        <v>44887</v>
      </c>
      <c r="H5379" s="23">
        <f t="shared" si="418"/>
        <v>0</v>
      </c>
      <c r="I5379" s="14" t="s">
        <v>63</v>
      </c>
      <c r="J5379" s="14" t="s">
        <v>1369</v>
      </c>
      <c r="K5379" s="14" t="s">
        <v>1370</v>
      </c>
      <c r="L5379" s="14" t="s">
        <v>83</v>
      </c>
      <c r="M5379" s="14" t="s">
        <v>31</v>
      </c>
      <c r="N5379" s="14" t="s">
        <v>116</v>
      </c>
      <c r="O5379" s="14" t="s">
        <v>117</v>
      </c>
      <c r="P5379" s="14" t="s">
        <v>17240</v>
      </c>
      <c r="Q5379" s="14" t="s">
        <v>58</v>
      </c>
      <c r="R5379" s="14" t="s">
        <v>17241</v>
      </c>
      <c r="S5379" s="14" t="s">
        <v>37</v>
      </c>
      <c r="T5379" s="14" t="s">
        <v>60</v>
      </c>
      <c r="U5379" s="14" t="s">
        <v>162</v>
      </c>
      <c r="V5379" s="16">
        <v>4416.1499999999996</v>
      </c>
      <c r="W5379" s="13">
        <v>5</v>
      </c>
      <c r="X5379" s="17">
        <v>0.2</v>
      </c>
      <c r="Y5379" s="16">
        <v>166.72</v>
      </c>
      <c r="Z5379" s="31">
        <f t="shared" si="422"/>
        <v>3.7752340839871834E-2</v>
      </c>
    </row>
    <row r="5380" spans="1:26">
      <c r="A5380" s="26">
        <v>5379</v>
      </c>
      <c r="B5380" s="7" t="s">
        <v>17242</v>
      </c>
      <c r="C5380" s="8">
        <v>45305</v>
      </c>
      <c r="D5380" s="12">
        <f t="shared" si="419"/>
        <v>2024</v>
      </c>
      <c r="E5380" s="12">
        <f t="shared" si="420"/>
        <v>1</v>
      </c>
      <c r="F5380" s="8" t="str">
        <f t="shared" si="421"/>
        <v>2024-01</v>
      </c>
      <c r="G5380" s="8">
        <v>45305</v>
      </c>
      <c r="H5380" s="23">
        <f t="shared" ref="H5380:H5443" si="423">G5380-C5380</f>
        <v>0</v>
      </c>
      <c r="I5380" s="7" t="s">
        <v>63</v>
      </c>
      <c r="J5380" s="7" t="s">
        <v>1497</v>
      </c>
      <c r="K5380" s="7" t="s">
        <v>1200</v>
      </c>
      <c r="L5380" s="7" t="s">
        <v>30</v>
      </c>
      <c r="M5380" s="7" t="s">
        <v>31</v>
      </c>
      <c r="N5380" s="7" t="s">
        <v>181</v>
      </c>
      <c r="O5380" s="7" t="s">
        <v>107</v>
      </c>
      <c r="P5380" s="7" t="s">
        <v>17243</v>
      </c>
      <c r="Q5380" s="7" t="s">
        <v>35</v>
      </c>
      <c r="R5380" s="7" t="s">
        <v>17244</v>
      </c>
      <c r="S5380" s="7" t="s">
        <v>37</v>
      </c>
      <c r="T5380" s="7" t="s">
        <v>170</v>
      </c>
      <c r="U5380" s="7" t="s">
        <v>189</v>
      </c>
      <c r="V5380" s="10">
        <v>1102.76</v>
      </c>
      <c r="W5380" s="6">
        <v>2</v>
      </c>
      <c r="X5380" s="11">
        <v>0</v>
      </c>
      <c r="Y5380" s="10">
        <v>122.35</v>
      </c>
      <c r="Z5380" s="30">
        <f t="shared" si="422"/>
        <v>0.11094889187130472</v>
      </c>
    </row>
    <row r="5381" spans="1:26">
      <c r="A5381" s="27">
        <v>5380</v>
      </c>
      <c r="B5381" s="14" t="s">
        <v>17245</v>
      </c>
      <c r="C5381" s="15">
        <v>45366</v>
      </c>
      <c r="D5381" s="12">
        <f t="shared" si="419"/>
        <v>2024</v>
      </c>
      <c r="E5381" s="12">
        <f t="shared" si="420"/>
        <v>3</v>
      </c>
      <c r="F5381" s="15" t="str">
        <f t="shared" si="421"/>
        <v>2024-03</v>
      </c>
      <c r="G5381" s="15">
        <v>45366</v>
      </c>
      <c r="H5381" s="23">
        <f t="shared" si="423"/>
        <v>0</v>
      </c>
      <c r="I5381" s="14" t="s">
        <v>63</v>
      </c>
      <c r="J5381" s="14" t="s">
        <v>430</v>
      </c>
      <c r="K5381" s="14" t="s">
        <v>431</v>
      </c>
      <c r="L5381" s="14" t="s">
        <v>83</v>
      </c>
      <c r="M5381" s="14" t="s">
        <v>31</v>
      </c>
      <c r="N5381" s="14" t="s">
        <v>55</v>
      </c>
      <c r="O5381" s="14" t="s">
        <v>56</v>
      </c>
      <c r="P5381" s="14" t="s">
        <v>17246</v>
      </c>
      <c r="Q5381" s="14" t="s">
        <v>58</v>
      </c>
      <c r="R5381" s="14" t="s">
        <v>17247</v>
      </c>
      <c r="S5381" s="14" t="s">
        <v>37</v>
      </c>
      <c r="T5381" s="14" t="s">
        <v>38</v>
      </c>
      <c r="U5381" s="14" t="s">
        <v>333</v>
      </c>
      <c r="V5381" s="16">
        <v>6674.97</v>
      </c>
      <c r="W5381" s="13">
        <v>13</v>
      </c>
      <c r="X5381" s="17">
        <v>0.2</v>
      </c>
      <c r="Y5381" s="16">
        <v>-54.39</v>
      </c>
      <c r="Z5381" s="31">
        <f t="shared" si="422"/>
        <v>-8.1483512285448478E-3</v>
      </c>
    </row>
    <row r="5382" spans="1:26">
      <c r="A5382" s="26">
        <v>5381</v>
      </c>
      <c r="B5382" s="7" t="s">
        <v>17248</v>
      </c>
      <c r="C5382" s="8">
        <v>45602</v>
      </c>
      <c r="D5382" s="12">
        <f t="shared" si="419"/>
        <v>2024</v>
      </c>
      <c r="E5382" s="12">
        <f t="shared" si="420"/>
        <v>11</v>
      </c>
      <c r="F5382" s="8" t="str">
        <f t="shared" si="421"/>
        <v>2024-11</v>
      </c>
      <c r="G5382" s="8">
        <v>45610</v>
      </c>
      <c r="H5382" s="23">
        <f t="shared" si="423"/>
        <v>8</v>
      </c>
      <c r="I5382" s="7" t="s">
        <v>27</v>
      </c>
      <c r="J5382" s="7" t="s">
        <v>2343</v>
      </c>
      <c r="K5382" s="7" t="s">
        <v>2344</v>
      </c>
      <c r="L5382" s="7" t="s">
        <v>66</v>
      </c>
      <c r="M5382" s="7" t="s">
        <v>31</v>
      </c>
      <c r="N5382" s="7" t="s">
        <v>74</v>
      </c>
      <c r="O5382" s="7" t="s">
        <v>75</v>
      </c>
      <c r="P5382" s="7" t="s">
        <v>17249</v>
      </c>
      <c r="Q5382" s="7" t="s">
        <v>46</v>
      </c>
      <c r="R5382" s="7" t="s">
        <v>17250</v>
      </c>
      <c r="S5382" s="7" t="s">
        <v>37</v>
      </c>
      <c r="T5382" s="7" t="s">
        <v>38</v>
      </c>
      <c r="U5382" s="7" t="s">
        <v>333</v>
      </c>
      <c r="V5382" s="10">
        <v>10282.450000000001</v>
      </c>
      <c r="W5382" s="6">
        <v>11</v>
      </c>
      <c r="X5382" s="11">
        <v>0.2</v>
      </c>
      <c r="Y5382" s="10">
        <v>-1125.1400000000001</v>
      </c>
      <c r="Z5382" s="30">
        <f t="shared" si="422"/>
        <v>-0.10942333782318417</v>
      </c>
    </row>
    <row r="5383" spans="1:26">
      <c r="A5383" s="27">
        <v>5382</v>
      </c>
      <c r="B5383" s="14" t="s">
        <v>17251</v>
      </c>
      <c r="C5383" s="15">
        <v>45333</v>
      </c>
      <c r="D5383" s="12">
        <f t="shared" si="419"/>
        <v>2024</v>
      </c>
      <c r="E5383" s="12">
        <f t="shared" si="420"/>
        <v>2</v>
      </c>
      <c r="F5383" s="15" t="str">
        <f t="shared" si="421"/>
        <v>2024-02</v>
      </c>
      <c r="G5383" s="15">
        <v>45339</v>
      </c>
      <c r="H5383" s="23">
        <f t="shared" si="423"/>
        <v>6</v>
      </c>
      <c r="I5383" s="14" t="s">
        <v>27</v>
      </c>
      <c r="J5383" s="14" t="s">
        <v>4181</v>
      </c>
      <c r="K5383" s="14" t="s">
        <v>2124</v>
      </c>
      <c r="L5383" s="14" t="s">
        <v>66</v>
      </c>
      <c r="M5383" s="14" t="s">
        <v>31</v>
      </c>
      <c r="N5383" s="14" t="s">
        <v>143</v>
      </c>
      <c r="O5383" s="14" t="s">
        <v>144</v>
      </c>
      <c r="P5383" s="14" t="s">
        <v>17252</v>
      </c>
      <c r="Q5383" s="14" t="s">
        <v>146</v>
      </c>
      <c r="R5383" s="14" t="s">
        <v>17253</v>
      </c>
      <c r="S5383" s="14" t="s">
        <v>37</v>
      </c>
      <c r="T5383" s="14" t="s">
        <v>208</v>
      </c>
      <c r="U5383" s="14" t="s">
        <v>265</v>
      </c>
      <c r="V5383" s="16">
        <v>3898.06</v>
      </c>
      <c r="W5383" s="13">
        <v>10</v>
      </c>
      <c r="X5383" s="17">
        <v>0.5</v>
      </c>
      <c r="Y5383" s="16">
        <v>53.71</v>
      </c>
      <c r="Z5383" s="31">
        <f t="shared" si="422"/>
        <v>1.3778648866359164E-2</v>
      </c>
    </row>
    <row r="5384" spans="1:26">
      <c r="A5384" s="26">
        <v>5383</v>
      </c>
      <c r="B5384" s="7" t="s">
        <v>17254</v>
      </c>
      <c r="C5384" s="8">
        <v>45348</v>
      </c>
      <c r="D5384" s="12">
        <f t="shared" si="419"/>
        <v>2024</v>
      </c>
      <c r="E5384" s="12">
        <f t="shared" si="420"/>
        <v>2</v>
      </c>
      <c r="F5384" s="8" t="str">
        <f t="shared" si="421"/>
        <v>2024-02</v>
      </c>
      <c r="G5384" s="8">
        <v>45349</v>
      </c>
      <c r="H5384" s="23">
        <f t="shared" si="423"/>
        <v>1</v>
      </c>
      <c r="I5384" s="7" t="s">
        <v>122</v>
      </c>
      <c r="J5384" s="7" t="s">
        <v>558</v>
      </c>
      <c r="K5384" s="7" t="s">
        <v>559</v>
      </c>
      <c r="L5384" s="7" t="s">
        <v>30</v>
      </c>
      <c r="M5384" s="7" t="s">
        <v>31</v>
      </c>
      <c r="N5384" s="7" t="s">
        <v>43</v>
      </c>
      <c r="O5384" s="7" t="s">
        <v>44</v>
      </c>
      <c r="P5384" s="7" t="s">
        <v>17255</v>
      </c>
      <c r="Q5384" s="7" t="s">
        <v>46</v>
      </c>
      <c r="R5384" s="7" t="s">
        <v>17256</v>
      </c>
      <c r="S5384" s="7" t="s">
        <v>37</v>
      </c>
      <c r="T5384" s="7" t="s">
        <v>170</v>
      </c>
      <c r="U5384" s="7" t="s">
        <v>171</v>
      </c>
      <c r="V5384" s="10">
        <v>7517.56</v>
      </c>
      <c r="W5384" s="6">
        <v>13</v>
      </c>
      <c r="X5384" s="11">
        <v>0.2</v>
      </c>
      <c r="Y5384" s="10">
        <v>372.23</v>
      </c>
      <c r="Z5384" s="30">
        <f t="shared" si="422"/>
        <v>4.9514736164393766E-2</v>
      </c>
    </row>
    <row r="5385" spans="1:26">
      <c r="A5385" s="27">
        <v>5384</v>
      </c>
      <c r="B5385" s="14" t="s">
        <v>17257</v>
      </c>
      <c r="C5385" s="15">
        <v>45392</v>
      </c>
      <c r="D5385" s="12">
        <f t="shared" si="419"/>
        <v>2024</v>
      </c>
      <c r="E5385" s="12">
        <f t="shared" si="420"/>
        <v>4</v>
      </c>
      <c r="F5385" s="15" t="str">
        <f t="shared" si="421"/>
        <v>2024-04</v>
      </c>
      <c r="G5385" s="15">
        <v>45392</v>
      </c>
      <c r="H5385" s="23">
        <f t="shared" si="423"/>
        <v>0</v>
      </c>
      <c r="I5385" s="14" t="s">
        <v>63</v>
      </c>
      <c r="J5385" s="14" t="s">
        <v>3790</v>
      </c>
      <c r="K5385" s="14" t="s">
        <v>1601</v>
      </c>
      <c r="L5385" s="14" t="s">
        <v>66</v>
      </c>
      <c r="M5385" s="14" t="s">
        <v>31</v>
      </c>
      <c r="N5385" s="14" t="s">
        <v>32</v>
      </c>
      <c r="O5385" s="14" t="s">
        <v>33</v>
      </c>
      <c r="P5385" s="14" t="s">
        <v>17258</v>
      </c>
      <c r="Q5385" s="14" t="s">
        <v>35</v>
      </c>
      <c r="R5385" s="14" t="s">
        <v>17259</v>
      </c>
      <c r="S5385" s="14" t="s">
        <v>110</v>
      </c>
      <c r="T5385" s="14" t="s">
        <v>223</v>
      </c>
      <c r="U5385" s="14" t="s">
        <v>224</v>
      </c>
      <c r="V5385" s="16">
        <v>4967</v>
      </c>
      <c r="W5385" s="13">
        <v>5</v>
      </c>
      <c r="X5385" s="17">
        <v>0.4</v>
      </c>
      <c r="Y5385" s="16">
        <v>-241.03</v>
      </c>
      <c r="Z5385" s="31">
        <f t="shared" si="422"/>
        <v>-4.8526273404469501E-2</v>
      </c>
    </row>
    <row r="5386" spans="1:26">
      <c r="A5386" s="26">
        <v>5385</v>
      </c>
      <c r="B5386" s="7" t="s">
        <v>17260</v>
      </c>
      <c r="C5386" s="8">
        <v>45338</v>
      </c>
      <c r="D5386" s="12">
        <f t="shared" si="419"/>
        <v>2024</v>
      </c>
      <c r="E5386" s="12">
        <f t="shared" si="420"/>
        <v>2</v>
      </c>
      <c r="F5386" s="8" t="str">
        <f t="shared" si="421"/>
        <v>2024-02</v>
      </c>
      <c r="G5386" s="8">
        <v>45338</v>
      </c>
      <c r="H5386" s="23">
        <f t="shared" si="423"/>
        <v>0</v>
      </c>
      <c r="I5386" s="7" t="s">
        <v>63</v>
      </c>
      <c r="J5386" s="7" t="s">
        <v>1339</v>
      </c>
      <c r="K5386" s="7" t="s">
        <v>1340</v>
      </c>
      <c r="L5386" s="7" t="s">
        <v>30</v>
      </c>
      <c r="M5386" s="7" t="s">
        <v>31</v>
      </c>
      <c r="N5386" s="7" t="s">
        <v>181</v>
      </c>
      <c r="O5386" s="7" t="s">
        <v>107</v>
      </c>
      <c r="P5386" s="7" t="s">
        <v>17261</v>
      </c>
      <c r="Q5386" s="7" t="s">
        <v>35</v>
      </c>
      <c r="R5386" s="7" t="s">
        <v>17262</v>
      </c>
      <c r="S5386" s="7" t="s">
        <v>37</v>
      </c>
      <c r="T5386" s="7" t="s">
        <v>208</v>
      </c>
      <c r="U5386" s="7" t="s">
        <v>408</v>
      </c>
      <c r="V5386" s="10">
        <v>19695.349999999999</v>
      </c>
      <c r="W5386" s="6">
        <v>14</v>
      </c>
      <c r="X5386" s="11">
        <v>0</v>
      </c>
      <c r="Y5386" s="10">
        <v>2311.7199999999998</v>
      </c>
      <c r="Z5386" s="30">
        <f t="shared" si="422"/>
        <v>0.11737389789975806</v>
      </c>
    </row>
    <row r="5387" spans="1:26">
      <c r="A5387" s="27">
        <v>5386</v>
      </c>
      <c r="B5387" s="14" t="s">
        <v>17263</v>
      </c>
      <c r="C5387" s="15">
        <v>44770</v>
      </c>
      <c r="D5387" s="12">
        <f t="shared" si="419"/>
        <v>2022</v>
      </c>
      <c r="E5387" s="12">
        <f t="shared" si="420"/>
        <v>7</v>
      </c>
      <c r="F5387" s="15" t="str">
        <f t="shared" si="421"/>
        <v>2022-07</v>
      </c>
      <c r="G5387" s="15">
        <v>44773</v>
      </c>
      <c r="H5387" s="23">
        <f t="shared" si="423"/>
        <v>3</v>
      </c>
      <c r="I5387" s="14" t="s">
        <v>52</v>
      </c>
      <c r="J5387" s="14" t="s">
        <v>5038</v>
      </c>
      <c r="K5387" s="14" t="s">
        <v>5039</v>
      </c>
      <c r="L5387" s="14" t="s">
        <v>66</v>
      </c>
      <c r="M5387" s="14" t="s">
        <v>31</v>
      </c>
      <c r="N5387" s="14" t="s">
        <v>181</v>
      </c>
      <c r="O5387" s="14" t="s">
        <v>107</v>
      </c>
      <c r="P5387" s="14" t="s">
        <v>17264</v>
      </c>
      <c r="Q5387" s="14" t="s">
        <v>35</v>
      </c>
      <c r="R5387" s="14" t="s">
        <v>17265</v>
      </c>
      <c r="S5387" s="14" t="s">
        <v>48</v>
      </c>
      <c r="T5387" s="14" t="s">
        <v>129</v>
      </c>
      <c r="U5387" s="14" t="s">
        <v>328</v>
      </c>
      <c r="V5387" s="16">
        <v>260.37</v>
      </c>
      <c r="W5387" s="13">
        <v>5</v>
      </c>
      <c r="X5387" s="17">
        <v>0.1</v>
      </c>
      <c r="Y5387" s="16">
        <v>-7.64</v>
      </c>
      <c r="Z5387" s="31">
        <f t="shared" si="422"/>
        <v>-2.934285824019664E-2</v>
      </c>
    </row>
    <row r="5388" spans="1:26">
      <c r="A5388" s="26">
        <v>5387</v>
      </c>
      <c r="B5388" s="7" t="s">
        <v>17266</v>
      </c>
      <c r="C5388" s="8">
        <v>44871</v>
      </c>
      <c r="D5388" s="12">
        <f t="shared" si="419"/>
        <v>2022</v>
      </c>
      <c r="E5388" s="12">
        <f t="shared" si="420"/>
        <v>11</v>
      </c>
      <c r="F5388" s="8" t="str">
        <f t="shared" si="421"/>
        <v>2022-11</v>
      </c>
      <c r="G5388" s="8">
        <v>44871</v>
      </c>
      <c r="H5388" s="23">
        <f t="shared" si="423"/>
        <v>0</v>
      </c>
      <c r="I5388" s="7" t="s">
        <v>63</v>
      </c>
      <c r="J5388" s="7" t="s">
        <v>2378</v>
      </c>
      <c r="K5388" s="7" t="s">
        <v>1628</v>
      </c>
      <c r="L5388" s="7" t="s">
        <v>66</v>
      </c>
      <c r="M5388" s="7" t="s">
        <v>31</v>
      </c>
      <c r="N5388" s="7" t="s">
        <v>283</v>
      </c>
      <c r="O5388" s="7" t="s">
        <v>284</v>
      </c>
      <c r="P5388" s="7" t="s">
        <v>17267</v>
      </c>
      <c r="Q5388" s="7" t="s">
        <v>146</v>
      </c>
      <c r="R5388" s="7" t="s">
        <v>17268</v>
      </c>
      <c r="S5388" s="7" t="s">
        <v>37</v>
      </c>
      <c r="T5388" s="7" t="s">
        <v>208</v>
      </c>
      <c r="U5388" s="7" t="s">
        <v>265</v>
      </c>
      <c r="V5388" s="10">
        <v>364.18</v>
      </c>
      <c r="W5388" s="6">
        <v>1</v>
      </c>
      <c r="X5388" s="11">
        <v>0.2</v>
      </c>
      <c r="Y5388" s="10">
        <v>118.83</v>
      </c>
      <c r="Z5388" s="30">
        <f t="shared" si="422"/>
        <v>0.32629468943928824</v>
      </c>
    </row>
    <row r="5389" spans="1:26">
      <c r="A5389" s="27">
        <v>5388</v>
      </c>
      <c r="B5389" s="14" t="s">
        <v>17269</v>
      </c>
      <c r="C5389" s="15">
        <v>45197</v>
      </c>
      <c r="D5389" s="12">
        <f t="shared" si="419"/>
        <v>2023</v>
      </c>
      <c r="E5389" s="12">
        <f t="shared" si="420"/>
        <v>9</v>
      </c>
      <c r="F5389" s="15" t="str">
        <f t="shared" si="421"/>
        <v>2023-09</v>
      </c>
      <c r="G5389" s="15">
        <v>45205</v>
      </c>
      <c r="H5389" s="23">
        <f t="shared" si="423"/>
        <v>8</v>
      </c>
      <c r="I5389" s="14" t="s">
        <v>27</v>
      </c>
      <c r="J5389" s="14" t="s">
        <v>1863</v>
      </c>
      <c r="K5389" s="14" t="s">
        <v>1864</v>
      </c>
      <c r="L5389" s="14" t="s">
        <v>30</v>
      </c>
      <c r="M5389" s="14" t="s">
        <v>31</v>
      </c>
      <c r="N5389" s="14" t="s">
        <v>143</v>
      </c>
      <c r="O5389" s="14" t="s">
        <v>144</v>
      </c>
      <c r="P5389" s="14" t="s">
        <v>17270</v>
      </c>
      <c r="Q5389" s="14" t="s">
        <v>146</v>
      </c>
      <c r="R5389" s="14" t="s">
        <v>17271</v>
      </c>
      <c r="S5389" s="14" t="s">
        <v>48</v>
      </c>
      <c r="T5389" s="14" t="s">
        <v>86</v>
      </c>
      <c r="U5389" s="14" t="s">
        <v>819</v>
      </c>
      <c r="V5389" s="16">
        <v>442.36</v>
      </c>
      <c r="W5389" s="13">
        <v>2</v>
      </c>
      <c r="X5389" s="17">
        <v>0.2</v>
      </c>
      <c r="Y5389" s="16">
        <v>-15.78</v>
      </c>
      <c r="Z5389" s="31">
        <f t="shared" si="422"/>
        <v>-3.5672303101546246E-2</v>
      </c>
    </row>
    <row r="5390" spans="1:26">
      <c r="A5390" s="26">
        <v>5389</v>
      </c>
      <c r="B5390" s="7" t="s">
        <v>17272</v>
      </c>
      <c r="C5390" s="8">
        <v>45186</v>
      </c>
      <c r="D5390" s="12">
        <f t="shared" si="419"/>
        <v>2023</v>
      </c>
      <c r="E5390" s="12">
        <f t="shared" si="420"/>
        <v>9</v>
      </c>
      <c r="F5390" s="8" t="str">
        <f t="shared" si="421"/>
        <v>2023-09</v>
      </c>
      <c r="G5390" s="8">
        <v>45191</v>
      </c>
      <c r="H5390" s="23">
        <f t="shared" si="423"/>
        <v>5</v>
      </c>
      <c r="I5390" s="7" t="s">
        <v>27</v>
      </c>
      <c r="J5390" s="7" t="s">
        <v>1623</v>
      </c>
      <c r="K5390" s="7" t="s">
        <v>559</v>
      </c>
      <c r="L5390" s="7" t="s">
        <v>66</v>
      </c>
      <c r="M5390" s="7" t="s">
        <v>31</v>
      </c>
      <c r="N5390" s="7" t="s">
        <v>711</v>
      </c>
      <c r="O5390" s="7" t="s">
        <v>712</v>
      </c>
      <c r="P5390" s="7" t="s">
        <v>17273</v>
      </c>
      <c r="Q5390" s="7" t="s">
        <v>35</v>
      </c>
      <c r="R5390" s="7" t="s">
        <v>17274</v>
      </c>
      <c r="S5390" s="7" t="s">
        <v>37</v>
      </c>
      <c r="T5390" s="7" t="s">
        <v>170</v>
      </c>
      <c r="U5390" s="7" t="s">
        <v>171</v>
      </c>
      <c r="V5390" s="10">
        <v>2698.38</v>
      </c>
      <c r="W5390" s="6">
        <v>4</v>
      </c>
      <c r="X5390" s="11">
        <v>0.2</v>
      </c>
      <c r="Y5390" s="10">
        <v>-183.67</v>
      </c>
      <c r="Z5390" s="30">
        <f t="shared" si="422"/>
        <v>-6.8066765985517225E-2</v>
      </c>
    </row>
    <row r="5391" spans="1:26">
      <c r="A5391" s="27">
        <v>5390</v>
      </c>
      <c r="B5391" s="14" t="s">
        <v>17275</v>
      </c>
      <c r="C5391" s="15">
        <v>45152</v>
      </c>
      <c r="D5391" s="12">
        <f t="shared" si="419"/>
        <v>2023</v>
      </c>
      <c r="E5391" s="12">
        <f t="shared" si="420"/>
        <v>8</v>
      </c>
      <c r="F5391" s="15" t="str">
        <f t="shared" si="421"/>
        <v>2023-08</v>
      </c>
      <c r="G5391" s="15">
        <v>45160</v>
      </c>
      <c r="H5391" s="23">
        <f t="shared" si="423"/>
        <v>8</v>
      </c>
      <c r="I5391" s="14" t="s">
        <v>27</v>
      </c>
      <c r="J5391" s="14" t="s">
        <v>2859</v>
      </c>
      <c r="K5391" s="14" t="s">
        <v>1801</v>
      </c>
      <c r="L5391" s="14" t="s">
        <v>83</v>
      </c>
      <c r="M5391" s="14" t="s">
        <v>31</v>
      </c>
      <c r="N5391" s="14" t="s">
        <v>313</v>
      </c>
      <c r="O5391" s="14" t="s">
        <v>314</v>
      </c>
      <c r="P5391" s="14" t="s">
        <v>17276</v>
      </c>
      <c r="Q5391" s="14" t="s">
        <v>146</v>
      </c>
      <c r="R5391" s="14" t="s">
        <v>17277</v>
      </c>
      <c r="S5391" s="14" t="s">
        <v>37</v>
      </c>
      <c r="T5391" s="14" t="s">
        <v>60</v>
      </c>
      <c r="U5391" s="14" t="s">
        <v>61</v>
      </c>
      <c r="V5391" s="16">
        <v>9411.57</v>
      </c>
      <c r="W5391" s="13">
        <v>11</v>
      </c>
      <c r="X5391" s="17">
        <v>0.2</v>
      </c>
      <c r="Y5391" s="16">
        <v>-1172.3</v>
      </c>
      <c r="Z5391" s="31">
        <f t="shared" si="422"/>
        <v>-0.1245594518236596</v>
      </c>
    </row>
    <row r="5392" spans="1:26">
      <c r="A5392" s="26">
        <v>5391</v>
      </c>
      <c r="B5392" s="7" t="s">
        <v>17278</v>
      </c>
      <c r="C5392" s="8">
        <v>44826</v>
      </c>
      <c r="D5392" s="12">
        <f t="shared" si="419"/>
        <v>2022</v>
      </c>
      <c r="E5392" s="12">
        <f t="shared" si="420"/>
        <v>9</v>
      </c>
      <c r="F5392" s="8" t="str">
        <f t="shared" si="421"/>
        <v>2022-09</v>
      </c>
      <c r="G5392" s="8">
        <v>44832</v>
      </c>
      <c r="H5392" s="23">
        <f t="shared" si="423"/>
        <v>6</v>
      </c>
      <c r="I5392" s="7" t="s">
        <v>27</v>
      </c>
      <c r="J5392" s="7" t="s">
        <v>1623</v>
      </c>
      <c r="K5392" s="7" t="s">
        <v>559</v>
      </c>
      <c r="L5392" s="7" t="s">
        <v>66</v>
      </c>
      <c r="M5392" s="7" t="s">
        <v>31</v>
      </c>
      <c r="N5392" s="7" t="s">
        <v>711</v>
      </c>
      <c r="O5392" s="7" t="s">
        <v>712</v>
      </c>
      <c r="P5392" s="7" t="s">
        <v>17279</v>
      </c>
      <c r="Q5392" s="7" t="s">
        <v>35</v>
      </c>
      <c r="R5392" s="7" t="s">
        <v>17280</v>
      </c>
      <c r="S5392" s="7" t="s">
        <v>37</v>
      </c>
      <c r="T5392" s="7" t="s">
        <v>38</v>
      </c>
      <c r="U5392" s="7" t="s">
        <v>102</v>
      </c>
      <c r="V5392" s="10">
        <v>4171.46</v>
      </c>
      <c r="W5392" s="6">
        <v>11</v>
      </c>
      <c r="X5392" s="11">
        <v>0</v>
      </c>
      <c r="Y5392" s="10">
        <v>237.64</v>
      </c>
      <c r="Z5392" s="30">
        <f t="shared" si="422"/>
        <v>5.6968063939244293E-2</v>
      </c>
    </row>
    <row r="5393" spans="1:26">
      <c r="A5393" s="27">
        <v>5392</v>
      </c>
      <c r="B5393" s="14" t="s">
        <v>17281</v>
      </c>
      <c r="C5393" s="15">
        <v>45216</v>
      </c>
      <c r="D5393" s="12">
        <f t="shared" si="419"/>
        <v>2023</v>
      </c>
      <c r="E5393" s="12">
        <f t="shared" si="420"/>
        <v>10</v>
      </c>
      <c r="F5393" s="15" t="str">
        <f t="shared" si="421"/>
        <v>2023-10</v>
      </c>
      <c r="G5393" s="15">
        <v>45216</v>
      </c>
      <c r="H5393" s="23">
        <f t="shared" si="423"/>
        <v>0</v>
      </c>
      <c r="I5393" s="14" t="s">
        <v>63</v>
      </c>
      <c r="J5393" s="14" t="s">
        <v>3753</v>
      </c>
      <c r="K5393" s="14" t="s">
        <v>3754</v>
      </c>
      <c r="L5393" s="14" t="s">
        <v>83</v>
      </c>
      <c r="M5393" s="14" t="s">
        <v>31</v>
      </c>
      <c r="N5393" s="14" t="s">
        <v>213</v>
      </c>
      <c r="O5393" s="14" t="s">
        <v>92</v>
      </c>
      <c r="P5393" s="14" t="s">
        <v>3920</v>
      </c>
      <c r="Q5393" s="14" t="s">
        <v>46</v>
      </c>
      <c r="R5393" s="14" t="s">
        <v>17282</v>
      </c>
      <c r="S5393" s="14" t="s">
        <v>48</v>
      </c>
      <c r="T5393" s="14" t="s">
        <v>298</v>
      </c>
      <c r="U5393" s="14" t="s">
        <v>299</v>
      </c>
      <c r="V5393" s="16">
        <v>609.02</v>
      </c>
      <c r="W5393" s="13">
        <v>13</v>
      </c>
      <c r="X5393" s="17">
        <v>0</v>
      </c>
      <c r="Y5393" s="16">
        <v>8.4499999999999993</v>
      </c>
      <c r="Z5393" s="31">
        <f t="shared" si="422"/>
        <v>1.3874749597714359E-2</v>
      </c>
    </row>
    <row r="5394" spans="1:26">
      <c r="A5394" s="26">
        <v>5393</v>
      </c>
      <c r="B5394" s="7" t="s">
        <v>17283</v>
      </c>
      <c r="C5394" s="8">
        <v>45398</v>
      </c>
      <c r="D5394" s="12">
        <f t="shared" si="419"/>
        <v>2024</v>
      </c>
      <c r="E5394" s="12">
        <f t="shared" si="420"/>
        <v>4</v>
      </c>
      <c r="F5394" s="8" t="str">
        <f t="shared" si="421"/>
        <v>2024-04</v>
      </c>
      <c r="G5394" s="8">
        <v>45400</v>
      </c>
      <c r="H5394" s="23">
        <f t="shared" si="423"/>
        <v>2</v>
      </c>
      <c r="I5394" s="7" t="s">
        <v>122</v>
      </c>
      <c r="J5394" s="7" t="s">
        <v>7581</v>
      </c>
      <c r="K5394" s="7" t="s">
        <v>638</v>
      </c>
      <c r="L5394" s="7" t="s">
        <v>30</v>
      </c>
      <c r="M5394" s="7" t="s">
        <v>31</v>
      </c>
      <c r="N5394" s="7" t="s">
        <v>143</v>
      </c>
      <c r="O5394" s="7" t="s">
        <v>144</v>
      </c>
      <c r="P5394" s="7" t="s">
        <v>17284</v>
      </c>
      <c r="Q5394" s="7" t="s">
        <v>146</v>
      </c>
      <c r="R5394" s="7" t="s">
        <v>17285</v>
      </c>
      <c r="S5394" s="7" t="s">
        <v>37</v>
      </c>
      <c r="T5394" s="7" t="s">
        <v>208</v>
      </c>
      <c r="U5394" s="7" t="s">
        <v>408</v>
      </c>
      <c r="V5394" s="10">
        <v>1005.48</v>
      </c>
      <c r="W5394" s="6">
        <v>8</v>
      </c>
      <c r="X5394" s="11">
        <v>0.3</v>
      </c>
      <c r="Y5394" s="10">
        <v>-74.11</v>
      </c>
      <c r="Z5394" s="30">
        <f t="shared" si="422"/>
        <v>-7.370609062338386E-2</v>
      </c>
    </row>
    <row r="5395" spans="1:26">
      <c r="A5395" s="27">
        <v>5394</v>
      </c>
      <c r="B5395" s="14" t="s">
        <v>17286</v>
      </c>
      <c r="C5395" s="15">
        <v>44675</v>
      </c>
      <c r="D5395" s="12">
        <f t="shared" si="419"/>
        <v>2022</v>
      </c>
      <c r="E5395" s="12">
        <f t="shared" si="420"/>
        <v>4</v>
      </c>
      <c r="F5395" s="15" t="str">
        <f t="shared" si="421"/>
        <v>2022-04</v>
      </c>
      <c r="G5395" s="15">
        <v>44680</v>
      </c>
      <c r="H5395" s="23">
        <f t="shared" si="423"/>
        <v>5</v>
      </c>
      <c r="I5395" s="14" t="s">
        <v>52</v>
      </c>
      <c r="J5395" s="14" t="s">
        <v>1384</v>
      </c>
      <c r="K5395" s="14" t="s">
        <v>385</v>
      </c>
      <c r="L5395" s="14" t="s">
        <v>83</v>
      </c>
      <c r="M5395" s="14" t="s">
        <v>31</v>
      </c>
      <c r="N5395" s="14" t="s">
        <v>220</v>
      </c>
      <c r="O5395" s="14" t="s">
        <v>220</v>
      </c>
      <c r="P5395" s="14" t="s">
        <v>17287</v>
      </c>
      <c r="Q5395" s="14" t="s">
        <v>58</v>
      </c>
      <c r="R5395" s="14" t="s">
        <v>17288</v>
      </c>
      <c r="S5395" s="14" t="s">
        <v>48</v>
      </c>
      <c r="T5395" s="14" t="s">
        <v>69</v>
      </c>
      <c r="U5395" s="14" t="s">
        <v>475</v>
      </c>
      <c r="V5395" s="16">
        <v>803.37</v>
      </c>
      <c r="W5395" s="13">
        <v>11</v>
      </c>
      <c r="X5395" s="17">
        <v>0.2</v>
      </c>
      <c r="Y5395" s="16">
        <v>351.76</v>
      </c>
      <c r="Z5395" s="31">
        <f t="shared" si="422"/>
        <v>0.43785553356485801</v>
      </c>
    </row>
    <row r="5396" spans="1:26">
      <c r="A5396" s="26">
        <v>5395</v>
      </c>
      <c r="B5396" s="7" t="s">
        <v>17289</v>
      </c>
      <c r="C5396" s="8">
        <v>44784</v>
      </c>
      <c r="D5396" s="12">
        <f t="shared" si="419"/>
        <v>2022</v>
      </c>
      <c r="E5396" s="12">
        <f t="shared" si="420"/>
        <v>8</v>
      </c>
      <c r="F5396" s="8" t="str">
        <f t="shared" si="421"/>
        <v>2022-08</v>
      </c>
      <c r="G5396" s="8">
        <v>44785</v>
      </c>
      <c r="H5396" s="23">
        <f t="shared" si="423"/>
        <v>1</v>
      </c>
      <c r="I5396" s="7" t="s">
        <v>122</v>
      </c>
      <c r="J5396" s="7" t="s">
        <v>756</v>
      </c>
      <c r="K5396" s="7" t="s">
        <v>757</v>
      </c>
      <c r="L5396" s="7" t="s">
        <v>66</v>
      </c>
      <c r="M5396" s="7" t="s">
        <v>31</v>
      </c>
      <c r="N5396" s="7" t="s">
        <v>228</v>
      </c>
      <c r="O5396" s="7" t="s">
        <v>229</v>
      </c>
      <c r="P5396" s="7" t="s">
        <v>17290</v>
      </c>
      <c r="Q5396" s="7" t="s">
        <v>46</v>
      </c>
      <c r="R5396" s="7" t="s">
        <v>17291</v>
      </c>
      <c r="S5396" s="7" t="s">
        <v>37</v>
      </c>
      <c r="T5396" s="7" t="s">
        <v>208</v>
      </c>
      <c r="U5396" s="7" t="s">
        <v>408</v>
      </c>
      <c r="V5396" s="10">
        <v>8452.14</v>
      </c>
      <c r="W5396" s="6">
        <v>8</v>
      </c>
      <c r="X5396" s="11">
        <v>0.2</v>
      </c>
      <c r="Y5396" s="10">
        <v>785.65</v>
      </c>
      <c r="Z5396" s="30">
        <f t="shared" si="422"/>
        <v>9.2952790654201187E-2</v>
      </c>
    </row>
    <row r="5397" spans="1:26">
      <c r="A5397" s="27">
        <v>5396</v>
      </c>
      <c r="B5397" s="14" t="s">
        <v>17292</v>
      </c>
      <c r="C5397" s="15">
        <v>44372</v>
      </c>
      <c r="D5397" s="12">
        <f t="shared" si="419"/>
        <v>2021</v>
      </c>
      <c r="E5397" s="12">
        <f t="shared" si="420"/>
        <v>6</v>
      </c>
      <c r="F5397" s="15" t="str">
        <f t="shared" si="421"/>
        <v>2021-06</v>
      </c>
      <c r="G5397" s="15">
        <v>44372</v>
      </c>
      <c r="H5397" s="23">
        <f t="shared" si="423"/>
        <v>0</v>
      </c>
      <c r="I5397" s="14" t="s">
        <v>63</v>
      </c>
      <c r="J5397" s="14" t="s">
        <v>1959</v>
      </c>
      <c r="K5397" s="14" t="s">
        <v>633</v>
      </c>
      <c r="L5397" s="14" t="s">
        <v>30</v>
      </c>
      <c r="M5397" s="14" t="s">
        <v>31</v>
      </c>
      <c r="N5397" s="14" t="s">
        <v>91</v>
      </c>
      <c r="O5397" s="14" t="s">
        <v>92</v>
      </c>
      <c r="P5397" s="14" t="s">
        <v>17293</v>
      </c>
      <c r="Q5397" s="14" t="s">
        <v>46</v>
      </c>
      <c r="R5397" s="14" t="s">
        <v>17294</v>
      </c>
      <c r="S5397" s="14" t="s">
        <v>110</v>
      </c>
      <c r="T5397" s="14" t="s">
        <v>223</v>
      </c>
      <c r="U5397" s="14" t="s">
        <v>449</v>
      </c>
      <c r="V5397" s="16">
        <v>9885.9</v>
      </c>
      <c r="W5397" s="13">
        <v>10</v>
      </c>
      <c r="X5397" s="17">
        <v>0.5</v>
      </c>
      <c r="Y5397" s="16">
        <v>-1110.04</v>
      </c>
      <c r="Z5397" s="31">
        <f t="shared" si="422"/>
        <v>-0.11228517383343954</v>
      </c>
    </row>
    <row r="5398" spans="1:26">
      <c r="A5398" s="26">
        <v>5397</v>
      </c>
      <c r="B5398" s="7" t="s">
        <v>17295</v>
      </c>
      <c r="C5398" s="8">
        <v>44208</v>
      </c>
      <c r="D5398" s="12">
        <f t="shared" si="419"/>
        <v>2021</v>
      </c>
      <c r="E5398" s="12">
        <f t="shared" si="420"/>
        <v>1</v>
      </c>
      <c r="F5398" s="8" t="str">
        <f t="shared" si="421"/>
        <v>2021-01</v>
      </c>
      <c r="G5398" s="8">
        <v>44208</v>
      </c>
      <c r="H5398" s="23">
        <f t="shared" si="423"/>
        <v>0</v>
      </c>
      <c r="I5398" s="7" t="s">
        <v>63</v>
      </c>
      <c r="J5398" s="7" t="s">
        <v>1349</v>
      </c>
      <c r="K5398" s="7" t="s">
        <v>1350</v>
      </c>
      <c r="L5398" s="7" t="s">
        <v>30</v>
      </c>
      <c r="M5398" s="7" t="s">
        <v>31</v>
      </c>
      <c r="N5398" s="7" t="s">
        <v>125</v>
      </c>
      <c r="O5398" s="7" t="s">
        <v>126</v>
      </c>
      <c r="P5398" s="7" t="s">
        <v>17296</v>
      </c>
      <c r="Q5398" s="7" t="s">
        <v>58</v>
      </c>
      <c r="R5398" s="7" t="s">
        <v>17297</v>
      </c>
      <c r="S5398" s="7" t="s">
        <v>37</v>
      </c>
      <c r="T5398" s="7" t="s">
        <v>38</v>
      </c>
      <c r="U5398" s="7" t="s">
        <v>177</v>
      </c>
      <c r="V5398" s="10">
        <v>4246.2299999999996</v>
      </c>
      <c r="W5398" s="6">
        <v>9</v>
      </c>
      <c r="X5398" s="11">
        <v>0.3</v>
      </c>
      <c r="Y5398" s="10">
        <v>280.60000000000002</v>
      </c>
      <c r="Z5398" s="30">
        <f t="shared" si="422"/>
        <v>6.6082148164371704E-2</v>
      </c>
    </row>
    <row r="5399" spans="1:26">
      <c r="A5399" s="27">
        <v>5398</v>
      </c>
      <c r="B5399" s="14" t="s">
        <v>17298</v>
      </c>
      <c r="C5399" s="15">
        <v>45334</v>
      </c>
      <c r="D5399" s="12">
        <f t="shared" si="419"/>
        <v>2024</v>
      </c>
      <c r="E5399" s="12">
        <f t="shared" si="420"/>
        <v>2</v>
      </c>
      <c r="F5399" s="15" t="str">
        <f t="shared" si="421"/>
        <v>2024-02</v>
      </c>
      <c r="G5399" s="15">
        <v>45334</v>
      </c>
      <c r="H5399" s="23">
        <f t="shared" si="423"/>
        <v>0</v>
      </c>
      <c r="I5399" s="14" t="s">
        <v>63</v>
      </c>
      <c r="J5399" s="14" t="s">
        <v>3300</v>
      </c>
      <c r="K5399" s="14" t="s">
        <v>1837</v>
      </c>
      <c r="L5399" s="14" t="s">
        <v>30</v>
      </c>
      <c r="M5399" s="14" t="s">
        <v>31</v>
      </c>
      <c r="N5399" s="14" t="s">
        <v>74</v>
      </c>
      <c r="O5399" s="14" t="s">
        <v>75</v>
      </c>
      <c r="P5399" s="14" t="s">
        <v>17299</v>
      </c>
      <c r="Q5399" s="14" t="s">
        <v>46</v>
      </c>
      <c r="R5399" s="14" t="s">
        <v>17300</v>
      </c>
      <c r="S5399" s="14" t="s">
        <v>37</v>
      </c>
      <c r="T5399" s="14" t="s">
        <v>208</v>
      </c>
      <c r="U5399" s="14" t="s">
        <v>265</v>
      </c>
      <c r="V5399" s="16">
        <v>2352.09</v>
      </c>
      <c r="W5399" s="13">
        <v>2</v>
      </c>
      <c r="X5399" s="17">
        <v>0.2</v>
      </c>
      <c r="Y5399" s="16">
        <v>461.59</v>
      </c>
      <c r="Z5399" s="31">
        <f t="shared" si="422"/>
        <v>0.19624674225901217</v>
      </c>
    </row>
    <row r="5400" spans="1:26">
      <c r="A5400" s="26">
        <v>5399</v>
      </c>
      <c r="B5400" s="7" t="s">
        <v>17301</v>
      </c>
      <c r="C5400" s="8">
        <v>44553</v>
      </c>
      <c r="D5400" s="12">
        <f t="shared" si="419"/>
        <v>2021</v>
      </c>
      <c r="E5400" s="12">
        <f t="shared" si="420"/>
        <v>12</v>
      </c>
      <c r="F5400" s="8" t="str">
        <f t="shared" si="421"/>
        <v>2021-12</v>
      </c>
      <c r="G5400" s="8">
        <v>44557</v>
      </c>
      <c r="H5400" s="23">
        <f t="shared" si="423"/>
        <v>4</v>
      </c>
      <c r="I5400" s="7" t="s">
        <v>52</v>
      </c>
      <c r="J5400" s="7" t="s">
        <v>5722</v>
      </c>
      <c r="K5400" s="7" t="s">
        <v>1055</v>
      </c>
      <c r="L5400" s="7" t="s">
        <v>30</v>
      </c>
      <c r="M5400" s="7" t="s">
        <v>31</v>
      </c>
      <c r="N5400" s="7" t="s">
        <v>43</v>
      </c>
      <c r="O5400" s="7" t="s">
        <v>44</v>
      </c>
      <c r="P5400" s="7" t="s">
        <v>17302</v>
      </c>
      <c r="Q5400" s="7" t="s">
        <v>46</v>
      </c>
      <c r="R5400" s="7" t="s">
        <v>17303</v>
      </c>
      <c r="S5400" s="7" t="s">
        <v>48</v>
      </c>
      <c r="T5400" s="7" t="s">
        <v>86</v>
      </c>
      <c r="U5400" s="7" t="s">
        <v>819</v>
      </c>
      <c r="V5400" s="10">
        <v>257.5</v>
      </c>
      <c r="W5400" s="6">
        <v>6</v>
      </c>
      <c r="X5400" s="11">
        <v>0.1</v>
      </c>
      <c r="Y5400" s="10">
        <v>52.8</v>
      </c>
      <c r="Z5400" s="30">
        <f t="shared" si="422"/>
        <v>0.20504854368932038</v>
      </c>
    </row>
    <row r="5401" spans="1:26">
      <c r="A5401" s="27">
        <v>5400</v>
      </c>
      <c r="B5401" s="14" t="s">
        <v>17304</v>
      </c>
      <c r="C5401" s="15">
        <v>44807</v>
      </c>
      <c r="D5401" s="12">
        <f t="shared" si="419"/>
        <v>2022</v>
      </c>
      <c r="E5401" s="12">
        <f t="shared" si="420"/>
        <v>9</v>
      </c>
      <c r="F5401" s="15" t="str">
        <f t="shared" si="421"/>
        <v>2022-09</v>
      </c>
      <c r="G5401" s="15">
        <v>44813</v>
      </c>
      <c r="H5401" s="23">
        <f t="shared" si="423"/>
        <v>6</v>
      </c>
      <c r="I5401" s="14" t="s">
        <v>27</v>
      </c>
      <c r="J5401" s="14" t="s">
        <v>548</v>
      </c>
      <c r="K5401" s="14" t="s">
        <v>549</v>
      </c>
      <c r="L5401" s="14" t="s">
        <v>83</v>
      </c>
      <c r="M5401" s="14" t="s">
        <v>31</v>
      </c>
      <c r="N5401" s="14" t="s">
        <v>204</v>
      </c>
      <c r="O5401" s="14" t="s">
        <v>205</v>
      </c>
      <c r="P5401" s="14" t="s">
        <v>17305</v>
      </c>
      <c r="Q5401" s="14" t="s">
        <v>146</v>
      </c>
      <c r="R5401" s="14" t="s">
        <v>17306</v>
      </c>
      <c r="S5401" s="14" t="s">
        <v>37</v>
      </c>
      <c r="T5401" s="14" t="s">
        <v>208</v>
      </c>
      <c r="U5401" s="14" t="s">
        <v>209</v>
      </c>
      <c r="V5401" s="16">
        <v>461.18</v>
      </c>
      <c r="W5401" s="13">
        <v>5</v>
      </c>
      <c r="X5401" s="17">
        <v>0.3</v>
      </c>
      <c r="Y5401" s="16">
        <v>45.18</v>
      </c>
      <c r="Z5401" s="31">
        <f t="shared" si="422"/>
        <v>9.796608699423219E-2</v>
      </c>
    </row>
    <row r="5402" spans="1:26">
      <c r="A5402" s="26">
        <v>5401</v>
      </c>
      <c r="B5402" s="7" t="s">
        <v>17307</v>
      </c>
      <c r="C5402" s="8">
        <v>44762</v>
      </c>
      <c r="D5402" s="12">
        <f t="shared" si="419"/>
        <v>2022</v>
      </c>
      <c r="E5402" s="12">
        <f t="shared" si="420"/>
        <v>7</v>
      </c>
      <c r="F5402" s="8" t="str">
        <f t="shared" si="421"/>
        <v>2022-07</v>
      </c>
      <c r="G5402" s="8">
        <v>44770</v>
      </c>
      <c r="H5402" s="23">
        <f t="shared" si="423"/>
        <v>8</v>
      </c>
      <c r="I5402" s="7" t="s">
        <v>27</v>
      </c>
      <c r="J5402" s="7" t="s">
        <v>5678</v>
      </c>
      <c r="K5402" s="7" t="s">
        <v>604</v>
      </c>
      <c r="L5402" s="7" t="s">
        <v>66</v>
      </c>
      <c r="M5402" s="7" t="s">
        <v>31</v>
      </c>
      <c r="N5402" s="7" t="s">
        <v>153</v>
      </c>
      <c r="O5402" s="7" t="s">
        <v>154</v>
      </c>
      <c r="P5402" s="7" t="s">
        <v>17308</v>
      </c>
      <c r="Q5402" s="7" t="s">
        <v>146</v>
      </c>
      <c r="R5402" s="7" t="s">
        <v>17309</v>
      </c>
      <c r="S5402" s="7" t="s">
        <v>48</v>
      </c>
      <c r="T5402" s="7" t="s">
        <v>86</v>
      </c>
      <c r="U5402" s="7" t="s">
        <v>388</v>
      </c>
      <c r="V5402" s="10">
        <v>663.07</v>
      </c>
      <c r="W5402" s="6">
        <v>14</v>
      </c>
      <c r="X5402" s="11">
        <v>0.2</v>
      </c>
      <c r="Y5402" s="10">
        <v>-7.13</v>
      </c>
      <c r="Z5402" s="30">
        <f t="shared" si="422"/>
        <v>-1.0753012502450721E-2</v>
      </c>
    </row>
    <row r="5403" spans="1:26">
      <c r="A5403" s="27">
        <v>5402</v>
      </c>
      <c r="B5403" s="14" t="s">
        <v>17310</v>
      </c>
      <c r="C5403" s="15">
        <v>44355</v>
      </c>
      <c r="D5403" s="12">
        <f t="shared" si="419"/>
        <v>2021</v>
      </c>
      <c r="E5403" s="12">
        <f t="shared" si="420"/>
        <v>6</v>
      </c>
      <c r="F5403" s="15" t="str">
        <f t="shared" si="421"/>
        <v>2021-06</v>
      </c>
      <c r="G5403" s="15">
        <v>44357</v>
      </c>
      <c r="H5403" s="23">
        <f t="shared" si="423"/>
        <v>2</v>
      </c>
      <c r="I5403" s="14" t="s">
        <v>122</v>
      </c>
      <c r="J5403" s="14" t="s">
        <v>1934</v>
      </c>
      <c r="K5403" s="14" t="s">
        <v>1935</v>
      </c>
      <c r="L5403" s="14" t="s">
        <v>83</v>
      </c>
      <c r="M5403" s="14" t="s">
        <v>31</v>
      </c>
      <c r="N5403" s="14" t="s">
        <v>32</v>
      </c>
      <c r="O5403" s="14" t="s">
        <v>33</v>
      </c>
      <c r="P5403" s="14" t="s">
        <v>17311</v>
      </c>
      <c r="Q5403" s="14" t="s">
        <v>35</v>
      </c>
      <c r="R5403" s="14" t="s">
        <v>17312</v>
      </c>
      <c r="S5403" s="14" t="s">
        <v>37</v>
      </c>
      <c r="T5403" s="14" t="s">
        <v>60</v>
      </c>
      <c r="U5403" s="14" t="s">
        <v>61</v>
      </c>
      <c r="V5403" s="16">
        <v>1688.79</v>
      </c>
      <c r="W5403" s="13">
        <v>9</v>
      </c>
      <c r="X5403" s="17">
        <v>0</v>
      </c>
      <c r="Y5403" s="16">
        <v>392.81</v>
      </c>
      <c r="Z5403" s="31">
        <f t="shared" si="422"/>
        <v>0.23259848767460728</v>
      </c>
    </row>
    <row r="5404" spans="1:26">
      <c r="A5404" s="26">
        <v>5403</v>
      </c>
      <c r="B5404" s="7" t="s">
        <v>17313</v>
      </c>
      <c r="C5404" s="8">
        <v>44884</v>
      </c>
      <c r="D5404" s="12">
        <f t="shared" si="419"/>
        <v>2022</v>
      </c>
      <c r="E5404" s="12">
        <f t="shared" si="420"/>
        <v>11</v>
      </c>
      <c r="F5404" s="8" t="str">
        <f t="shared" si="421"/>
        <v>2022-11</v>
      </c>
      <c r="G5404" s="8">
        <v>44888</v>
      </c>
      <c r="H5404" s="23">
        <f t="shared" si="423"/>
        <v>4</v>
      </c>
      <c r="I5404" s="7" t="s">
        <v>52</v>
      </c>
      <c r="J5404" s="7" t="s">
        <v>272</v>
      </c>
      <c r="K5404" s="7" t="s">
        <v>273</v>
      </c>
      <c r="L5404" s="7" t="s">
        <v>66</v>
      </c>
      <c r="M5404" s="7" t="s">
        <v>31</v>
      </c>
      <c r="N5404" s="7" t="s">
        <v>166</v>
      </c>
      <c r="O5404" s="7" t="s">
        <v>167</v>
      </c>
      <c r="P5404" s="7" t="s">
        <v>17314</v>
      </c>
      <c r="Q5404" s="7" t="s">
        <v>35</v>
      </c>
      <c r="R5404" s="7" t="s">
        <v>17315</v>
      </c>
      <c r="S5404" s="7" t="s">
        <v>48</v>
      </c>
      <c r="T5404" s="7" t="s">
        <v>95</v>
      </c>
      <c r="U5404" s="7" t="s">
        <v>571</v>
      </c>
      <c r="V5404" s="10">
        <v>166.2</v>
      </c>
      <c r="W5404" s="6">
        <v>1</v>
      </c>
      <c r="X5404" s="11">
        <v>0.2</v>
      </c>
      <c r="Y5404" s="10">
        <v>5.21</v>
      </c>
      <c r="Z5404" s="30">
        <f t="shared" si="422"/>
        <v>3.1347773766546329E-2</v>
      </c>
    </row>
    <row r="5405" spans="1:26">
      <c r="A5405" s="27">
        <v>5404</v>
      </c>
      <c r="B5405" s="14" t="s">
        <v>17316</v>
      </c>
      <c r="C5405" s="15">
        <v>44822</v>
      </c>
      <c r="D5405" s="12">
        <f t="shared" si="419"/>
        <v>2022</v>
      </c>
      <c r="E5405" s="12">
        <f t="shared" si="420"/>
        <v>9</v>
      </c>
      <c r="F5405" s="15" t="str">
        <f t="shared" si="421"/>
        <v>2022-09</v>
      </c>
      <c r="G5405" s="15">
        <v>44824</v>
      </c>
      <c r="H5405" s="23">
        <f t="shared" si="423"/>
        <v>2</v>
      </c>
      <c r="I5405" s="14" t="s">
        <v>122</v>
      </c>
      <c r="J5405" s="14" t="s">
        <v>2674</v>
      </c>
      <c r="K5405" s="14" t="s">
        <v>2675</v>
      </c>
      <c r="L5405" s="14" t="s">
        <v>30</v>
      </c>
      <c r="M5405" s="14" t="s">
        <v>31</v>
      </c>
      <c r="N5405" s="14" t="s">
        <v>106</v>
      </c>
      <c r="O5405" s="14" t="s">
        <v>107</v>
      </c>
      <c r="P5405" s="14" t="s">
        <v>17317</v>
      </c>
      <c r="Q5405" s="14" t="s">
        <v>35</v>
      </c>
      <c r="R5405" s="14" t="s">
        <v>17318</v>
      </c>
      <c r="S5405" s="14" t="s">
        <v>110</v>
      </c>
      <c r="T5405" s="14" t="s">
        <v>148</v>
      </c>
      <c r="U5405" s="14" t="s">
        <v>237</v>
      </c>
      <c r="V5405" s="16">
        <v>1703.52</v>
      </c>
      <c r="W5405" s="13">
        <v>3</v>
      </c>
      <c r="X5405" s="17">
        <v>0.3</v>
      </c>
      <c r="Y5405" s="16">
        <v>130.63</v>
      </c>
      <c r="Z5405" s="31">
        <f t="shared" si="422"/>
        <v>7.6682398797783408E-2</v>
      </c>
    </row>
    <row r="5406" spans="1:26">
      <c r="A5406" s="26">
        <v>5405</v>
      </c>
      <c r="B5406" s="7" t="s">
        <v>17319</v>
      </c>
      <c r="C5406" s="8">
        <v>45275</v>
      </c>
      <c r="D5406" s="12">
        <f t="shared" si="419"/>
        <v>2023</v>
      </c>
      <c r="E5406" s="12">
        <f t="shared" si="420"/>
        <v>12</v>
      </c>
      <c r="F5406" s="8" t="str">
        <f t="shared" si="421"/>
        <v>2023-12</v>
      </c>
      <c r="G5406" s="8">
        <v>45283</v>
      </c>
      <c r="H5406" s="23">
        <f t="shared" si="423"/>
        <v>8</v>
      </c>
      <c r="I5406" s="7" t="s">
        <v>27</v>
      </c>
      <c r="J5406" s="7" t="s">
        <v>3592</v>
      </c>
      <c r="K5406" s="7" t="s">
        <v>3593</v>
      </c>
      <c r="L5406" s="7" t="s">
        <v>30</v>
      </c>
      <c r="M5406" s="7" t="s">
        <v>31</v>
      </c>
      <c r="N5406" s="7" t="s">
        <v>711</v>
      </c>
      <c r="O5406" s="7" t="s">
        <v>712</v>
      </c>
      <c r="P5406" s="7" t="s">
        <v>17320</v>
      </c>
      <c r="Q5406" s="7" t="s">
        <v>35</v>
      </c>
      <c r="R5406" s="7" t="s">
        <v>17321</v>
      </c>
      <c r="S5406" s="7" t="s">
        <v>110</v>
      </c>
      <c r="T5406" s="7" t="s">
        <v>243</v>
      </c>
      <c r="U5406" s="7" t="s">
        <v>244</v>
      </c>
      <c r="V5406" s="10">
        <v>4068.65</v>
      </c>
      <c r="W5406" s="6">
        <v>4</v>
      </c>
      <c r="X5406" s="11">
        <v>0.4</v>
      </c>
      <c r="Y5406" s="10">
        <v>1368.17</v>
      </c>
      <c r="Z5406" s="30">
        <f t="shared" si="422"/>
        <v>0.33627124476177606</v>
      </c>
    </row>
    <row r="5407" spans="1:26">
      <c r="A5407" s="27">
        <v>5406</v>
      </c>
      <c r="B5407" s="14" t="s">
        <v>17322</v>
      </c>
      <c r="C5407" s="15">
        <v>45248</v>
      </c>
      <c r="D5407" s="12">
        <f t="shared" si="419"/>
        <v>2023</v>
      </c>
      <c r="E5407" s="12">
        <f t="shared" si="420"/>
        <v>11</v>
      </c>
      <c r="F5407" s="15" t="str">
        <f t="shared" si="421"/>
        <v>2023-11</v>
      </c>
      <c r="G5407" s="15">
        <v>45254</v>
      </c>
      <c r="H5407" s="23">
        <f t="shared" si="423"/>
        <v>6</v>
      </c>
      <c r="I5407" s="14" t="s">
        <v>27</v>
      </c>
      <c r="J5407" s="14" t="s">
        <v>1649</v>
      </c>
      <c r="K5407" s="14" t="s">
        <v>1650</v>
      </c>
      <c r="L5407" s="14" t="s">
        <v>66</v>
      </c>
      <c r="M5407" s="14" t="s">
        <v>31</v>
      </c>
      <c r="N5407" s="14" t="s">
        <v>74</v>
      </c>
      <c r="O5407" s="14" t="s">
        <v>75</v>
      </c>
      <c r="P5407" s="14" t="s">
        <v>17323</v>
      </c>
      <c r="Q5407" s="14" t="s">
        <v>46</v>
      </c>
      <c r="R5407" s="14" t="s">
        <v>17324</v>
      </c>
      <c r="S5407" s="14" t="s">
        <v>37</v>
      </c>
      <c r="T5407" s="14" t="s">
        <v>38</v>
      </c>
      <c r="U5407" s="14" t="s">
        <v>102</v>
      </c>
      <c r="V5407" s="16">
        <v>7858.04</v>
      </c>
      <c r="W5407" s="13">
        <v>10</v>
      </c>
      <c r="X5407" s="17">
        <v>0</v>
      </c>
      <c r="Y5407" s="16">
        <v>2556.39</v>
      </c>
      <c r="Z5407" s="31">
        <f t="shared" si="422"/>
        <v>0.325321581463062</v>
      </c>
    </row>
    <row r="5408" spans="1:26">
      <c r="A5408" s="26">
        <v>5407</v>
      </c>
      <c r="B5408" s="7" t="s">
        <v>17325</v>
      </c>
      <c r="C5408" s="8">
        <v>45295</v>
      </c>
      <c r="D5408" s="12">
        <f t="shared" si="419"/>
        <v>2024</v>
      </c>
      <c r="E5408" s="12">
        <f t="shared" si="420"/>
        <v>1</v>
      </c>
      <c r="F5408" s="8" t="str">
        <f t="shared" si="421"/>
        <v>2024-01</v>
      </c>
      <c r="G5408" s="8">
        <v>45295</v>
      </c>
      <c r="H5408" s="23">
        <f t="shared" si="423"/>
        <v>0</v>
      </c>
      <c r="I5408" s="7" t="s">
        <v>63</v>
      </c>
      <c r="J5408" s="7" t="s">
        <v>226</v>
      </c>
      <c r="K5408" s="7" t="s">
        <v>227</v>
      </c>
      <c r="L5408" s="7" t="s">
        <v>66</v>
      </c>
      <c r="M5408" s="7" t="s">
        <v>31</v>
      </c>
      <c r="N5408" s="7" t="s">
        <v>228</v>
      </c>
      <c r="O5408" s="7" t="s">
        <v>229</v>
      </c>
      <c r="P5408" s="7" t="s">
        <v>17326</v>
      </c>
      <c r="Q5408" s="7" t="s">
        <v>46</v>
      </c>
      <c r="R5408" s="7" t="s">
        <v>17327</v>
      </c>
      <c r="S5408" s="7" t="s">
        <v>48</v>
      </c>
      <c r="T5408" s="7" t="s">
        <v>78</v>
      </c>
      <c r="U5408" s="7" t="s">
        <v>79</v>
      </c>
      <c r="V5408" s="10">
        <v>225.06</v>
      </c>
      <c r="W5408" s="6">
        <v>12</v>
      </c>
      <c r="X5408" s="11">
        <v>0.3</v>
      </c>
      <c r="Y5408" s="10">
        <v>57.56</v>
      </c>
      <c r="Z5408" s="30">
        <f t="shared" si="422"/>
        <v>0.25575402114991558</v>
      </c>
    </row>
    <row r="5409" spans="1:26">
      <c r="A5409" s="27">
        <v>5408</v>
      </c>
      <c r="B5409" s="14" t="s">
        <v>17328</v>
      </c>
      <c r="C5409" s="15">
        <v>45060</v>
      </c>
      <c r="D5409" s="12">
        <f t="shared" si="419"/>
        <v>2023</v>
      </c>
      <c r="E5409" s="12">
        <f t="shared" si="420"/>
        <v>5</v>
      </c>
      <c r="F5409" s="15" t="str">
        <f t="shared" si="421"/>
        <v>2023-05</v>
      </c>
      <c r="G5409" s="15">
        <v>45063</v>
      </c>
      <c r="H5409" s="23">
        <f t="shared" si="423"/>
        <v>3</v>
      </c>
      <c r="I5409" s="14" t="s">
        <v>52</v>
      </c>
      <c r="J5409" s="14" t="s">
        <v>81</v>
      </c>
      <c r="K5409" s="14" t="s">
        <v>82</v>
      </c>
      <c r="L5409" s="14" t="s">
        <v>83</v>
      </c>
      <c r="M5409" s="14" t="s">
        <v>31</v>
      </c>
      <c r="N5409" s="14" t="s">
        <v>32</v>
      </c>
      <c r="O5409" s="14" t="s">
        <v>33</v>
      </c>
      <c r="P5409" s="14" t="s">
        <v>17329</v>
      </c>
      <c r="Q5409" s="14" t="s">
        <v>35</v>
      </c>
      <c r="R5409" s="14" t="s">
        <v>17330</v>
      </c>
      <c r="S5409" s="14" t="s">
        <v>48</v>
      </c>
      <c r="T5409" s="14" t="s">
        <v>434</v>
      </c>
      <c r="U5409" s="14" t="s">
        <v>1113</v>
      </c>
      <c r="V5409" s="16">
        <v>503.13</v>
      </c>
      <c r="W5409" s="13">
        <v>11</v>
      </c>
      <c r="X5409" s="17">
        <v>0.2</v>
      </c>
      <c r="Y5409" s="16">
        <v>-33.19</v>
      </c>
      <c r="Z5409" s="31">
        <f t="shared" si="422"/>
        <v>-6.5967046290223194E-2</v>
      </c>
    </row>
    <row r="5410" spans="1:26">
      <c r="A5410" s="26">
        <v>5409</v>
      </c>
      <c r="B5410" s="7" t="s">
        <v>17331</v>
      </c>
      <c r="C5410" s="8">
        <v>45417</v>
      </c>
      <c r="D5410" s="12">
        <f t="shared" si="419"/>
        <v>2024</v>
      </c>
      <c r="E5410" s="12">
        <f t="shared" si="420"/>
        <v>5</v>
      </c>
      <c r="F5410" s="8" t="str">
        <f t="shared" si="421"/>
        <v>2024-05</v>
      </c>
      <c r="G5410" s="8">
        <v>45421</v>
      </c>
      <c r="H5410" s="23">
        <f t="shared" si="423"/>
        <v>4</v>
      </c>
      <c r="I5410" s="7" t="s">
        <v>52</v>
      </c>
      <c r="J5410" s="7" t="s">
        <v>5316</v>
      </c>
      <c r="K5410" s="7" t="s">
        <v>262</v>
      </c>
      <c r="L5410" s="7" t="s">
        <v>30</v>
      </c>
      <c r="M5410" s="7" t="s">
        <v>31</v>
      </c>
      <c r="N5410" s="7" t="s">
        <v>125</v>
      </c>
      <c r="O5410" s="7" t="s">
        <v>126</v>
      </c>
      <c r="P5410" s="7" t="s">
        <v>17332</v>
      </c>
      <c r="Q5410" s="7" t="s">
        <v>58</v>
      </c>
      <c r="R5410" s="7" t="s">
        <v>17333</v>
      </c>
      <c r="S5410" s="7" t="s">
        <v>37</v>
      </c>
      <c r="T5410" s="7" t="s">
        <v>170</v>
      </c>
      <c r="U5410" s="7" t="s">
        <v>189</v>
      </c>
      <c r="V5410" s="10">
        <v>1965.37</v>
      </c>
      <c r="W5410" s="6">
        <v>5</v>
      </c>
      <c r="X5410" s="11">
        <v>0.2</v>
      </c>
      <c r="Y5410" s="10">
        <v>657.79</v>
      </c>
      <c r="Z5410" s="30">
        <f t="shared" si="422"/>
        <v>0.33469016012252145</v>
      </c>
    </row>
    <row r="5411" spans="1:26">
      <c r="A5411" s="27">
        <v>5410</v>
      </c>
      <c r="B5411" s="14" t="s">
        <v>17334</v>
      </c>
      <c r="C5411" s="15">
        <v>44903</v>
      </c>
      <c r="D5411" s="12">
        <f t="shared" si="419"/>
        <v>2022</v>
      </c>
      <c r="E5411" s="12">
        <f t="shared" si="420"/>
        <v>12</v>
      </c>
      <c r="F5411" s="15" t="str">
        <f t="shared" si="421"/>
        <v>2022-12</v>
      </c>
      <c r="G5411" s="15">
        <v>44911</v>
      </c>
      <c r="H5411" s="23">
        <f t="shared" si="423"/>
        <v>8</v>
      </c>
      <c r="I5411" s="14" t="s">
        <v>27</v>
      </c>
      <c r="J5411" s="14" t="s">
        <v>2512</v>
      </c>
      <c r="K5411" s="14" t="s">
        <v>2513</v>
      </c>
      <c r="L5411" s="14" t="s">
        <v>30</v>
      </c>
      <c r="M5411" s="14" t="s">
        <v>31</v>
      </c>
      <c r="N5411" s="14" t="s">
        <v>134</v>
      </c>
      <c r="O5411" s="14" t="s">
        <v>135</v>
      </c>
      <c r="P5411" s="14" t="s">
        <v>17335</v>
      </c>
      <c r="Q5411" s="14" t="s">
        <v>58</v>
      </c>
      <c r="R5411" s="14" t="s">
        <v>17336</v>
      </c>
      <c r="S5411" s="14" t="s">
        <v>48</v>
      </c>
      <c r="T5411" s="14" t="s">
        <v>129</v>
      </c>
      <c r="U5411" s="14" t="s">
        <v>130</v>
      </c>
      <c r="V5411" s="16">
        <v>814.26</v>
      </c>
      <c r="W5411" s="13">
        <v>3</v>
      </c>
      <c r="X5411" s="17">
        <v>0</v>
      </c>
      <c r="Y5411" s="16">
        <v>279.69</v>
      </c>
      <c r="Z5411" s="31">
        <f t="shared" si="422"/>
        <v>0.34348979441456046</v>
      </c>
    </row>
    <row r="5412" spans="1:26">
      <c r="A5412" s="26">
        <v>5411</v>
      </c>
      <c r="B5412" s="7" t="s">
        <v>17337</v>
      </c>
      <c r="C5412" s="8">
        <v>44529</v>
      </c>
      <c r="D5412" s="12">
        <f t="shared" si="419"/>
        <v>2021</v>
      </c>
      <c r="E5412" s="12">
        <f t="shared" si="420"/>
        <v>11</v>
      </c>
      <c r="F5412" s="8" t="str">
        <f t="shared" si="421"/>
        <v>2021-11</v>
      </c>
      <c r="G5412" s="8">
        <v>44532</v>
      </c>
      <c r="H5412" s="23">
        <f t="shared" si="423"/>
        <v>3</v>
      </c>
      <c r="I5412" s="7" t="s">
        <v>52</v>
      </c>
      <c r="J5412" s="7" t="s">
        <v>1344</v>
      </c>
      <c r="K5412" s="7" t="s">
        <v>1345</v>
      </c>
      <c r="L5412" s="7" t="s">
        <v>83</v>
      </c>
      <c r="M5412" s="7" t="s">
        <v>31</v>
      </c>
      <c r="N5412" s="7" t="s">
        <v>106</v>
      </c>
      <c r="O5412" s="7" t="s">
        <v>107</v>
      </c>
      <c r="P5412" s="7" t="s">
        <v>17338</v>
      </c>
      <c r="Q5412" s="7" t="s">
        <v>35</v>
      </c>
      <c r="R5412" s="7" t="s">
        <v>17339</v>
      </c>
      <c r="S5412" s="7" t="s">
        <v>37</v>
      </c>
      <c r="T5412" s="7" t="s">
        <v>208</v>
      </c>
      <c r="U5412" s="7" t="s">
        <v>209</v>
      </c>
      <c r="V5412" s="10">
        <v>8695.36</v>
      </c>
      <c r="W5412" s="6">
        <v>12</v>
      </c>
      <c r="X5412" s="11">
        <v>0</v>
      </c>
      <c r="Y5412" s="10">
        <v>-81.11</v>
      </c>
      <c r="Z5412" s="30">
        <f t="shared" si="422"/>
        <v>-9.327963419570897E-3</v>
      </c>
    </row>
    <row r="5413" spans="1:26">
      <c r="A5413" s="27">
        <v>5412</v>
      </c>
      <c r="B5413" s="14" t="s">
        <v>17340</v>
      </c>
      <c r="C5413" s="15">
        <v>44788</v>
      </c>
      <c r="D5413" s="12">
        <f t="shared" si="419"/>
        <v>2022</v>
      </c>
      <c r="E5413" s="12">
        <f t="shared" si="420"/>
        <v>8</v>
      </c>
      <c r="F5413" s="15" t="str">
        <f t="shared" si="421"/>
        <v>2022-08</v>
      </c>
      <c r="G5413" s="15">
        <v>44793</v>
      </c>
      <c r="H5413" s="23">
        <f t="shared" si="423"/>
        <v>5</v>
      </c>
      <c r="I5413" s="14" t="s">
        <v>27</v>
      </c>
      <c r="J5413" s="14" t="s">
        <v>3884</v>
      </c>
      <c r="K5413" s="14" t="s">
        <v>3885</v>
      </c>
      <c r="L5413" s="14" t="s">
        <v>66</v>
      </c>
      <c r="M5413" s="14" t="s">
        <v>31</v>
      </c>
      <c r="N5413" s="14" t="s">
        <v>55</v>
      </c>
      <c r="O5413" s="14" t="s">
        <v>56</v>
      </c>
      <c r="P5413" s="14" t="s">
        <v>17341</v>
      </c>
      <c r="Q5413" s="14" t="s">
        <v>58</v>
      </c>
      <c r="R5413" s="14" t="s">
        <v>17342</v>
      </c>
      <c r="S5413" s="14" t="s">
        <v>110</v>
      </c>
      <c r="T5413" s="14" t="s">
        <v>111</v>
      </c>
      <c r="U5413" s="14" t="s">
        <v>287</v>
      </c>
      <c r="V5413" s="16">
        <v>3277.05</v>
      </c>
      <c r="W5413" s="13">
        <v>5</v>
      </c>
      <c r="X5413" s="17">
        <v>0.5</v>
      </c>
      <c r="Y5413" s="16">
        <v>102.72</v>
      </c>
      <c r="Z5413" s="31">
        <f t="shared" si="422"/>
        <v>3.1345264796081837E-2</v>
      </c>
    </row>
    <row r="5414" spans="1:26">
      <c r="A5414" s="26">
        <v>5413</v>
      </c>
      <c r="B5414" s="7" t="s">
        <v>17343</v>
      </c>
      <c r="C5414" s="8">
        <v>45101</v>
      </c>
      <c r="D5414" s="12">
        <f t="shared" si="419"/>
        <v>2023</v>
      </c>
      <c r="E5414" s="12">
        <f t="shared" si="420"/>
        <v>6</v>
      </c>
      <c r="F5414" s="8" t="str">
        <f t="shared" si="421"/>
        <v>2023-06</v>
      </c>
      <c r="G5414" s="8">
        <v>45104</v>
      </c>
      <c r="H5414" s="23">
        <f t="shared" si="423"/>
        <v>3</v>
      </c>
      <c r="I5414" s="7" t="s">
        <v>122</v>
      </c>
      <c r="J5414" s="7" t="s">
        <v>925</v>
      </c>
      <c r="K5414" s="7" t="s">
        <v>926</v>
      </c>
      <c r="L5414" s="7" t="s">
        <v>83</v>
      </c>
      <c r="M5414" s="7" t="s">
        <v>31</v>
      </c>
      <c r="N5414" s="7" t="s">
        <v>283</v>
      </c>
      <c r="O5414" s="7" t="s">
        <v>284</v>
      </c>
      <c r="P5414" s="7" t="s">
        <v>17344</v>
      </c>
      <c r="Q5414" s="7" t="s">
        <v>146</v>
      </c>
      <c r="R5414" s="7" t="s">
        <v>17345</v>
      </c>
      <c r="S5414" s="7" t="s">
        <v>110</v>
      </c>
      <c r="T5414" s="7" t="s">
        <v>148</v>
      </c>
      <c r="U5414" s="7" t="s">
        <v>232</v>
      </c>
      <c r="V5414" s="10">
        <v>15751.5</v>
      </c>
      <c r="W5414" s="6">
        <v>11</v>
      </c>
      <c r="X5414" s="11">
        <v>0</v>
      </c>
      <c r="Y5414" s="10">
        <v>5009.53</v>
      </c>
      <c r="Z5414" s="30">
        <f t="shared" si="422"/>
        <v>0.3180351077675142</v>
      </c>
    </row>
    <row r="5415" spans="1:26">
      <c r="A5415" s="27">
        <v>5414</v>
      </c>
      <c r="B5415" s="14" t="s">
        <v>17346</v>
      </c>
      <c r="C5415" s="15">
        <v>44440</v>
      </c>
      <c r="D5415" s="12">
        <f t="shared" si="419"/>
        <v>2021</v>
      </c>
      <c r="E5415" s="12">
        <f t="shared" si="420"/>
        <v>9</v>
      </c>
      <c r="F5415" s="15" t="str">
        <f t="shared" si="421"/>
        <v>2021-09</v>
      </c>
      <c r="G5415" s="15">
        <v>44448</v>
      </c>
      <c r="H5415" s="23">
        <f t="shared" si="423"/>
        <v>8</v>
      </c>
      <c r="I5415" s="14" t="s">
        <v>27</v>
      </c>
      <c r="J5415" s="14" t="s">
        <v>721</v>
      </c>
      <c r="K5415" s="14" t="s">
        <v>722</v>
      </c>
      <c r="L5415" s="14" t="s">
        <v>30</v>
      </c>
      <c r="M5415" s="14" t="s">
        <v>31</v>
      </c>
      <c r="N5415" s="14" t="s">
        <v>213</v>
      </c>
      <c r="O5415" s="14" t="s">
        <v>92</v>
      </c>
      <c r="P5415" s="14" t="s">
        <v>17347</v>
      </c>
      <c r="Q5415" s="14" t="s">
        <v>46</v>
      </c>
      <c r="R5415" s="14" t="s">
        <v>17348</v>
      </c>
      <c r="S5415" s="14" t="s">
        <v>48</v>
      </c>
      <c r="T5415" s="14" t="s">
        <v>78</v>
      </c>
      <c r="U5415" s="14" t="s">
        <v>956</v>
      </c>
      <c r="V5415" s="16">
        <v>2027.98</v>
      </c>
      <c r="W5415" s="13">
        <v>9</v>
      </c>
      <c r="X5415" s="17">
        <v>0</v>
      </c>
      <c r="Y5415" s="16">
        <v>810.09</v>
      </c>
      <c r="Z5415" s="31">
        <f t="shared" si="422"/>
        <v>0.39945660213611578</v>
      </c>
    </row>
    <row r="5416" spans="1:26">
      <c r="A5416" s="26">
        <v>5415</v>
      </c>
      <c r="B5416" s="7" t="s">
        <v>17349</v>
      </c>
      <c r="C5416" s="8">
        <v>44572</v>
      </c>
      <c r="D5416" s="12">
        <f t="shared" si="419"/>
        <v>2022</v>
      </c>
      <c r="E5416" s="12">
        <f t="shared" si="420"/>
        <v>1</v>
      </c>
      <c r="F5416" s="8" t="str">
        <f t="shared" si="421"/>
        <v>2022-01</v>
      </c>
      <c r="G5416" s="8">
        <v>44572</v>
      </c>
      <c r="H5416" s="23">
        <f t="shared" si="423"/>
        <v>0</v>
      </c>
      <c r="I5416" s="7" t="s">
        <v>63</v>
      </c>
      <c r="J5416" s="7" t="s">
        <v>1098</v>
      </c>
      <c r="K5416" s="7" t="s">
        <v>1099</v>
      </c>
      <c r="L5416" s="7" t="s">
        <v>66</v>
      </c>
      <c r="M5416" s="7" t="s">
        <v>31</v>
      </c>
      <c r="N5416" s="7" t="s">
        <v>204</v>
      </c>
      <c r="O5416" s="7" t="s">
        <v>205</v>
      </c>
      <c r="P5416" s="7" t="s">
        <v>17350</v>
      </c>
      <c r="Q5416" s="7" t="s">
        <v>146</v>
      </c>
      <c r="R5416" s="7" t="s">
        <v>17351</v>
      </c>
      <c r="S5416" s="7" t="s">
        <v>37</v>
      </c>
      <c r="T5416" s="7" t="s">
        <v>38</v>
      </c>
      <c r="U5416" s="7" t="s">
        <v>333</v>
      </c>
      <c r="V5416" s="10">
        <v>69.680000000000007</v>
      </c>
      <c r="W5416" s="6">
        <v>1</v>
      </c>
      <c r="X5416" s="11">
        <v>0.2</v>
      </c>
      <c r="Y5416" s="10">
        <v>9.64</v>
      </c>
      <c r="Z5416" s="30">
        <f t="shared" si="422"/>
        <v>0.13834672789896671</v>
      </c>
    </row>
    <row r="5417" spans="1:26">
      <c r="A5417" s="27">
        <v>5416</v>
      </c>
      <c r="B5417" s="14" t="s">
        <v>17352</v>
      </c>
      <c r="C5417" s="15">
        <v>45041</v>
      </c>
      <c r="D5417" s="12">
        <f t="shared" si="419"/>
        <v>2023</v>
      </c>
      <c r="E5417" s="12">
        <f t="shared" si="420"/>
        <v>4</v>
      </c>
      <c r="F5417" s="15" t="str">
        <f t="shared" si="421"/>
        <v>2023-04</v>
      </c>
      <c r="G5417" s="15">
        <v>45044</v>
      </c>
      <c r="H5417" s="23">
        <f t="shared" si="423"/>
        <v>3</v>
      </c>
      <c r="I5417" s="14" t="s">
        <v>122</v>
      </c>
      <c r="J5417" s="14" t="s">
        <v>1973</v>
      </c>
      <c r="K5417" s="14" t="s">
        <v>1974</v>
      </c>
      <c r="L5417" s="14" t="s">
        <v>83</v>
      </c>
      <c r="M5417" s="14" t="s">
        <v>31</v>
      </c>
      <c r="N5417" s="14" t="s">
        <v>32</v>
      </c>
      <c r="O5417" s="14" t="s">
        <v>33</v>
      </c>
      <c r="P5417" s="14" t="s">
        <v>17353</v>
      </c>
      <c r="Q5417" s="14" t="s">
        <v>35</v>
      </c>
      <c r="R5417" s="14" t="s">
        <v>17354</v>
      </c>
      <c r="S5417" s="14" t="s">
        <v>48</v>
      </c>
      <c r="T5417" s="14" t="s">
        <v>298</v>
      </c>
      <c r="U5417" s="14" t="s">
        <v>586</v>
      </c>
      <c r="V5417" s="16">
        <v>571.37</v>
      </c>
      <c r="W5417" s="13">
        <v>9</v>
      </c>
      <c r="X5417" s="17">
        <v>0</v>
      </c>
      <c r="Y5417" s="16">
        <v>47.13</v>
      </c>
      <c r="Z5417" s="31">
        <f t="shared" si="422"/>
        <v>8.2485954810368065E-2</v>
      </c>
    </row>
    <row r="5418" spans="1:26">
      <c r="A5418" s="26">
        <v>5417</v>
      </c>
      <c r="B5418" s="7" t="s">
        <v>17355</v>
      </c>
      <c r="C5418" s="8">
        <v>44998</v>
      </c>
      <c r="D5418" s="12">
        <f t="shared" si="419"/>
        <v>2023</v>
      </c>
      <c r="E5418" s="12">
        <f t="shared" si="420"/>
        <v>3</v>
      </c>
      <c r="F5418" s="8" t="str">
        <f t="shared" si="421"/>
        <v>2023-03</v>
      </c>
      <c r="G5418" s="8">
        <v>45000</v>
      </c>
      <c r="H5418" s="23">
        <f t="shared" si="423"/>
        <v>2</v>
      </c>
      <c r="I5418" s="7" t="s">
        <v>122</v>
      </c>
      <c r="J5418" s="7" t="s">
        <v>2246</v>
      </c>
      <c r="K5418" s="7" t="s">
        <v>2247</v>
      </c>
      <c r="L5418" s="7" t="s">
        <v>30</v>
      </c>
      <c r="M5418" s="7" t="s">
        <v>31</v>
      </c>
      <c r="N5418" s="7" t="s">
        <v>213</v>
      </c>
      <c r="O5418" s="7" t="s">
        <v>92</v>
      </c>
      <c r="P5418" s="7" t="s">
        <v>13608</v>
      </c>
      <c r="Q5418" s="7" t="s">
        <v>46</v>
      </c>
      <c r="R5418" s="7" t="s">
        <v>17356</v>
      </c>
      <c r="S5418" s="7" t="s">
        <v>110</v>
      </c>
      <c r="T5418" s="7" t="s">
        <v>243</v>
      </c>
      <c r="U5418" s="7" t="s">
        <v>244</v>
      </c>
      <c r="V5418" s="10">
        <v>3931.74</v>
      </c>
      <c r="W5418" s="6">
        <v>7</v>
      </c>
      <c r="X5418" s="11">
        <v>0</v>
      </c>
      <c r="Y5418" s="10">
        <v>1188.53</v>
      </c>
      <c r="Z5418" s="30">
        <f t="shared" si="422"/>
        <v>0.30229109758020623</v>
      </c>
    </row>
    <row r="5419" spans="1:26">
      <c r="A5419" s="27">
        <v>5418</v>
      </c>
      <c r="B5419" s="14" t="s">
        <v>17357</v>
      </c>
      <c r="C5419" s="15">
        <v>45316</v>
      </c>
      <c r="D5419" s="12">
        <f t="shared" si="419"/>
        <v>2024</v>
      </c>
      <c r="E5419" s="12">
        <f t="shared" si="420"/>
        <v>1</v>
      </c>
      <c r="F5419" s="15" t="str">
        <f t="shared" si="421"/>
        <v>2024-01</v>
      </c>
      <c r="G5419" s="15">
        <v>45316</v>
      </c>
      <c r="H5419" s="23">
        <f t="shared" si="423"/>
        <v>0</v>
      </c>
      <c r="I5419" s="14" t="s">
        <v>63</v>
      </c>
      <c r="J5419" s="14" t="s">
        <v>1384</v>
      </c>
      <c r="K5419" s="14" t="s">
        <v>385</v>
      </c>
      <c r="L5419" s="14" t="s">
        <v>83</v>
      </c>
      <c r="M5419" s="14" t="s">
        <v>31</v>
      </c>
      <c r="N5419" s="14" t="s">
        <v>220</v>
      </c>
      <c r="O5419" s="14" t="s">
        <v>220</v>
      </c>
      <c r="P5419" s="14" t="s">
        <v>17358</v>
      </c>
      <c r="Q5419" s="14" t="s">
        <v>58</v>
      </c>
      <c r="R5419" s="14" t="s">
        <v>17359</v>
      </c>
      <c r="S5419" s="14" t="s">
        <v>37</v>
      </c>
      <c r="T5419" s="14" t="s">
        <v>208</v>
      </c>
      <c r="U5419" s="14" t="s">
        <v>408</v>
      </c>
      <c r="V5419" s="16">
        <v>709.63</v>
      </c>
      <c r="W5419" s="13">
        <v>5</v>
      </c>
      <c r="X5419" s="17">
        <v>0.5</v>
      </c>
      <c r="Y5419" s="16">
        <v>-28.58</v>
      </c>
      <c r="Z5419" s="31">
        <f t="shared" si="422"/>
        <v>-4.0274509251299974E-2</v>
      </c>
    </row>
    <row r="5420" spans="1:26">
      <c r="A5420" s="26">
        <v>5419</v>
      </c>
      <c r="B5420" s="7" t="s">
        <v>17360</v>
      </c>
      <c r="C5420" s="8">
        <v>44411</v>
      </c>
      <c r="D5420" s="12">
        <f t="shared" si="419"/>
        <v>2021</v>
      </c>
      <c r="E5420" s="12">
        <f t="shared" si="420"/>
        <v>8</v>
      </c>
      <c r="F5420" s="8" t="str">
        <f t="shared" si="421"/>
        <v>2021-08</v>
      </c>
      <c r="G5420" s="8">
        <v>44412</v>
      </c>
      <c r="H5420" s="23">
        <f t="shared" si="423"/>
        <v>1</v>
      </c>
      <c r="I5420" s="7" t="s">
        <v>122</v>
      </c>
      <c r="J5420" s="7" t="s">
        <v>846</v>
      </c>
      <c r="K5420" s="7" t="s">
        <v>847</v>
      </c>
      <c r="L5420" s="7" t="s">
        <v>83</v>
      </c>
      <c r="M5420" s="7" t="s">
        <v>31</v>
      </c>
      <c r="N5420" s="7" t="s">
        <v>55</v>
      </c>
      <c r="O5420" s="7" t="s">
        <v>56</v>
      </c>
      <c r="P5420" s="7" t="s">
        <v>17361</v>
      </c>
      <c r="Q5420" s="7" t="s">
        <v>58</v>
      </c>
      <c r="R5420" s="7" t="s">
        <v>17362</v>
      </c>
      <c r="S5420" s="7" t="s">
        <v>37</v>
      </c>
      <c r="T5420" s="7" t="s">
        <v>60</v>
      </c>
      <c r="U5420" s="7" t="s">
        <v>317</v>
      </c>
      <c r="V5420" s="10">
        <v>2846.91</v>
      </c>
      <c r="W5420" s="6">
        <v>6</v>
      </c>
      <c r="X5420" s="11">
        <v>0.1</v>
      </c>
      <c r="Y5420" s="10">
        <v>214.35</v>
      </c>
      <c r="Z5420" s="30">
        <f t="shared" si="422"/>
        <v>7.5292158866982095E-2</v>
      </c>
    </row>
    <row r="5421" spans="1:26">
      <c r="A5421" s="27">
        <v>5420</v>
      </c>
      <c r="B5421" s="14" t="s">
        <v>17363</v>
      </c>
      <c r="C5421" s="15">
        <v>45524</v>
      </c>
      <c r="D5421" s="12">
        <f t="shared" si="419"/>
        <v>2024</v>
      </c>
      <c r="E5421" s="12">
        <f t="shared" si="420"/>
        <v>8</v>
      </c>
      <c r="F5421" s="15" t="str">
        <f t="shared" si="421"/>
        <v>2024-08</v>
      </c>
      <c r="G5421" s="15">
        <v>45524</v>
      </c>
      <c r="H5421" s="23">
        <f t="shared" si="423"/>
        <v>0</v>
      </c>
      <c r="I5421" s="14" t="s">
        <v>63</v>
      </c>
      <c r="J5421" s="14" t="s">
        <v>4177</v>
      </c>
      <c r="K5421" s="14" t="s">
        <v>1815</v>
      </c>
      <c r="L5421" s="14" t="s">
        <v>66</v>
      </c>
      <c r="M5421" s="14" t="s">
        <v>31</v>
      </c>
      <c r="N5421" s="14" t="s">
        <v>134</v>
      </c>
      <c r="O5421" s="14" t="s">
        <v>135</v>
      </c>
      <c r="P5421" s="14" t="s">
        <v>17364</v>
      </c>
      <c r="Q5421" s="14" t="s">
        <v>58</v>
      </c>
      <c r="R5421" s="14" t="s">
        <v>17365</v>
      </c>
      <c r="S5421" s="14" t="s">
        <v>48</v>
      </c>
      <c r="T5421" s="14" t="s">
        <v>86</v>
      </c>
      <c r="U5421" s="14" t="s">
        <v>87</v>
      </c>
      <c r="V5421" s="16">
        <v>2981.72</v>
      </c>
      <c r="W5421" s="13">
        <v>14</v>
      </c>
      <c r="X5421" s="17">
        <v>0</v>
      </c>
      <c r="Y5421" s="16">
        <v>-99.68</v>
      </c>
      <c r="Z5421" s="31">
        <f t="shared" si="422"/>
        <v>-3.3430369048736974E-2</v>
      </c>
    </row>
    <row r="5422" spans="1:26">
      <c r="A5422" s="26">
        <v>5421</v>
      </c>
      <c r="B5422" s="7" t="s">
        <v>17366</v>
      </c>
      <c r="C5422" s="8">
        <v>45464</v>
      </c>
      <c r="D5422" s="12">
        <f t="shared" si="419"/>
        <v>2024</v>
      </c>
      <c r="E5422" s="12">
        <f t="shared" si="420"/>
        <v>6</v>
      </c>
      <c r="F5422" s="8" t="str">
        <f t="shared" si="421"/>
        <v>2024-06</v>
      </c>
      <c r="G5422" s="8">
        <v>45472</v>
      </c>
      <c r="H5422" s="23">
        <f t="shared" si="423"/>
        <v>8</v>
      </c>
      <c r="I5422" s="7" t="s">
        <v>27</v>
      </c>
      <c r="J5422" s="7" t="s">
        <v>2982</v>
      </c>
      <c r="K5422" s="7" t="s">
        <v>1307</v>
      </c>
      <c r="L5422" s="7" t="s">
        <v>83</v>
      </c>
      <c r="M5422" s="7" t="s">
        <v>31</v>
      </c>
      <c r="N5422" s="7" t="s">
        <v>213</v>
      </c>
      <c r="O5422" s="7" t="s">
        <v>92</v>
      </c>
      <c r="P5422" s="7" t="s">
        <v>17367</v>
      </c>
      <c r="Q5422" s="7" t="s">
        <v>46</v>
      </c>
      <c r="R5422" s="7" t="s">
        <v>17368</v>
      </c>
      <c r="S5422" s="7" t="s">
        <v>48</v>
      </c>
      <c r="T5422" s="7" t="s">
        <v>95</v>
      </c>
      <c r="U5422" s="7" t="s">
        <v>195</v>
      </c>
      <c r="V5422" s="10">
        <v>1444.9</v>
      </c>
      <c r="W5422" s="6">
        <v>5</v>
      </c>
      <c r="X5422" s="11">
        <v>0</v>
      </c>
      <c r="Y5422" s="10">
        <v>393.8</v>
      </c>
      <c r="Z5422" s="30">
        <f t="shared" si="422"/>
        <v>0.27254481278981241</v>
      </c>
    </row>
    <row r="5423" spans="1:26">
      <c r="A5423" s="27">
        <v>5422</v>
      </c>
      <c r="B5423" s="14" t="s">
        <v>17369</v>
      </c>
      <c r="C5423" s="15">
        <v>44588</v>
      </c>
      <c r="D5423" s="12">
        <f t="shared" si="419"/>
        <v>2022</v>
      </c>
      <c r="E5423" s="12">
        <f t="shared" si="420"/>
        <v>1</v>
      </c>
      <c r="F5423" s="15" t="str">
        <f t="shared" si="421"/>
        <v>2022-01</v>
      </c>
      <c r="G5423" s="15">
        <v>44588</v>
      </c>
      <c r="H5423" s="23">
        <f t="shared" si="423"/>
        <v>0</v>
      </c>
      <c r="I5423" s="14" t="s">
        <v>63</v>
      </c>
      <c r="J5423" s="14" t="s">
        <v>7431</v>
      </c>
      <c r="K5423" s="14" t="s">
        <v>2590</v>
      </c>
      <c r="L5423" s="14" t="s">
        <v>66</v>
      </c>
      <c r="M5423" s="14" t="s">
        <v>31</v>
      </c>
      <c r="N5423" s="14" t="s">
        <v>91</v>
      </c>
      <c r="O5423" s="14" t="s">
        <v>92</v>
      </c>
      <c r="P5423" s="14" t="s">
        <v>17370</v>
      </c>
      <c r="Q5423" s="14" t="s">
        <v>46</v>
      </c>
      <c r="R5423" s="14" t="s">
        <v>17371</v>
      </c>
      <c r="S5423" s="14" t="s">
        <v>110</v>
      </c>
      <c r="T5423" s="14" t="s">
        <v>111</v>
      </c>
      <c r="U5423" s="14" t="s">
        <v>112</v>
      </c>
      <c r="V5423" s="16">
        <v>1959.86</v>
      </c>
      <c r="W5423" s="13">
        <v>1</v>
      </c>
      <c r="X5423" s="17">
        <v>0</v>
      </c>
      <c r="Y5423" s="16">
        <v>32.81</v>
      </c>
      <c r="Z5423" s="31">
        <f t="shared" si="422"/>
        <v>1.6740991703489028E-2</v>
      </c>
    </row>
    <row r="5424" spans="1:26">
      <c r="A5424" s="26">
        <v>5423</v>
      </c>
      <c r="B5424" s="7" t="s">
        <v>17372</v>
      </c>
      <c r="C5424" s="8">
        <v>44649</v>
      </c>
      <c r="D5424" s="12">
        <f t="shared" si="419"/>
        <v>2022</v>
      </c>
      <c r="E5424" s="12">
        <f t="shared" si="420"/>
        <v>3</v>
      </c>
      <c r="F5424" s="8" t="str">
        <f t="shared" si="421"/>
        <v>2022-03</v>
      </c>
      <c r="G5424" s="8">
        <v>44654</v>
      </c>
      <c r="H5424" s="23">
        <f t="shared" si="423"/>
        <v>5</v>
      </c>
      <c r="I5424" s="7" t="s">
        <v>27</v>
      </c>
      <c r="J5424" s="7" t="s">
        <v>2400</v>
      </c>
      <c r="K5424" s="7" t="s">
        <v>2401</v>
      </c>
      <c r="L5424" s="7" t="s">
        <v>83</v>
      </c>
      <c r="M5424" s="7" t="s">
        <v>31</v>
      </c>
      <c r="N5424" s="7" t="s">
        <v>166</v>
      </c>
      <c r="O5424" s="7" t="s">
        <v>167</v>
      </c>
      <c r="P5424" s="7" t="s">
        <v>17373</v>
      </c>
      <c r="Q5424" s="7" t="s">
        <v>35</v>
      </c>
      <c r="R5424" s="7" t="s">
        <v>17374</v>
      </c>
      <c r="S5424" s="7" t="s">
        <v>37</v>
      </c>
      <c r="T5424" s="7" t="s">
        <v>60</v>
      </c>
      <c r="U5424" s="7" t="s">
        <v>317</v>
      </c>
      <c r="V5424" s="10">
        <v>17779.88</v>
      </c>
      <c r="W5424" s="6">
        <v>12</v>
      </c>
      <c r="X5424" s="11">
        <v>0</v>
      </c>
      <c r="Y5424" s="10">
        <v>-85.78</v>
      </c>
      <c r="Z5424" s="30">
        <f t="shared" si="422"/>
        <v>-4.8245544964307966E-3</v>
      </c>
    </row>
    <row r="5425" spans="1:26">
      <c r="A5425" s="27">
        <v>5424</v>
      </c>
      <c r="B5425" s="14" t="s">
        <v>17375</v>
      </c>
      <c r="C5425" s="15">
        <v>45318</v>
      </c>
      <c r="D5425" s="12">
        <f t="shared" si="419"/>
        <v>2024</v>
      </c>
      <c r="E5425" s="12">
        <f t="shared" si="420"/>
        <v>1</v>
      </c>
      <c r="F5425" s="15" t="str">
        <f t="shared" si="421"/>
        <v>2024-01</v>
      </c>
      <c r="G5425" s="15">
        <v>45326</v>
      </c>
      <c r="H5425" s="23">
        <f t="shared" si="423"/>
        <v>8</v>
      </c>
      <c r="I5425" s="14" t="s">
        <v>27</v>
      </c>
      <c r="J5425" s="14" t="s">
        <v>2829</v>
      </c>
      <c r="K5425" s="14" t="s">
        <v>671</v>
      </c>
      <c r="L5425" s="14" t="s">
        <v>66</v>
      </c>
      <c r="M5425" s="14" t="s">
        <v>31</v>
      </c>
      <c r="N5425" s="14" t="s">
        <v>91</v>
      </c>
      <c r="O5425" s="14" t="s">
        <v>92</v>
      </c>
      <c r="P5425" s="14" t="s">
        <v>8541</v>
      </c>
      <c r="Q5425" s="14" t="s">
        <v>46</v>
      </c>
      <c r="R5425" s="14" t="s">
        <v>17376</v>
      </c>
      <c r="S5425" s="14" t="s">
        <v>110</v>
      </c>
      <c r="T5425" s="14" t="s">
        <v>111</v>
      </c>
      <c r="U5425" s="14" t="s">
        <v>112</v>
      </c>
      <c r="V5425" s="16">
        <v>348.44</v>
      </c>
      <c r="W5425" s="13">
        <v>3</v>
      </c>
      <c r="X5425" s="17">
        <v>0.3</v>
      </c>
      <c r="Y5425" s="16">
        <v>-17.61</v>
      </c>
      <c r="Z5425" s="31">
        <f t="shared" si="422"/>
        <v>-5.0539547698312474E-2</v>
      </c>
    </row>
    <row r="5426" spans="1:26">
      <c r="A5426" s="26">
        <v>5425</v>
      </c>
      <c r="B5426" s="7" t="s">
        <v>17377</v>
      </c>
      <c r="C5426" s="8">
        <v>44349</v>
      </c>
      <c r="D5426" s="12">
        <f t="shared" si="419"/>
        <v>2021</v>
      </c>
      <c r="E5426" s="12">
        <f t="shared" si="420"/>
        <v>6</v>
      </c>
      <c r="F5426" s="8" t="str">
        <f t="shared" si="421"/>
        <v>2021-06</v>
      </c>
      <c r="G5426" s="8">
        <v>44353</v>
      </c>
      <c r="H5426" s="23">
        <f t="shared" si="423"/>
        <v>4</v>
      </c>
      <c r="I5426" s="7" t="s">
        <v>52</v>
      </c>
      <c r="J5426" s="7" t="s">
        <v>301</v>
      </c>
      <c r="K5426" s="7" t="s">
        <v>302</v>
      </c>
      <c r="L5426" s="7" t="s">
        <v>66</v>
      </c>
      <c r="M5426" s="7" t="s">
        <v>31</v>
      </c>
      <c r="N5426" s="7" t="s">
        <v>43</v>
      </c>
      <c r="O5426" s="7" t="s">
        <v>44</v>
      </c>
      <c r="P5426" s="7" t="s">
        <v>17378</v>
      </c>
      <c r="Q5426" s="7" t="s">
        <v>46</v>
      </c>
      <c r="R5426" s="7" t="s">
        <v>17379</v>
      </c>
      <c r="S5426" s="7" t="s">
        <v>110</v>
      </c>
      <c r="T5426" s="7" t="s">
        <v>148</v>
      </c>
      <c r="U5426" s="7" t="s">
        <v>232</v>
      </c>
      <c r="V5426" s="10">
        <v>4851.96</v>
      </c>
      <c r="W5426" s="6">
        <v>12</v>
      </c>
      <c r="X5426" s="11">
        <v>0.2</v>
      </c>
      <c r="Y5426" s="10">
        <v>1317.58</v>
      </c>
      <c r="Z5426" s="30">
        <f t="shared" si="422"/>
        <v>0.27155623706708215</v>
      </c>
    </row>
    <row r="5427" spans="1:26">
      <c r="A5427" s="27">
        <v>5426</v>
      </c>
      <c r="B5427" s="14" t="s">
        <v>17380</v>
      </c>
      <c r="C5427" s="15">
        <v>45121</v>
      </c>
      <c r="D5427" s="12">
        <f t="shared" si="419"/>
        <v>2023</v>
      </c>
      <c r="E5427" s="12">
        <f t="shared" si="420"/>
        <v>7</v>
      </c>
      <c r="F5427" s="15" t="str">
        <f t="shared" si="421"/>
        <v>2023-07</v>
      </c>
      <c r="G5427" s="15">
        <v>45125</v>
      </c>
      <c r="H5427" s="23">
        <f t="shared" si="423"/>
        <v>4</v>
      </c>
      <c r="I5427" s="14" t="s">
        <v>52</v>
      </c>
      <c r="J5427" s="14" t="s">
        <v>4736</v>
      </c>
      <c r="K5427" s="14" t="s">
        <v>627</v>
      </c>
      <c r="L5427" s="14" t="s">
        <v>83</v>
      </c>
      <c r="M5427" s="14" t="s">
        <v>31</v>
      </c>
      <c r="N5427" s="14" t="s">
        <v>125</v>
      </c>
      <c r="O5427" s="14" t="s">
        <v>126</v>
      </c>
      <c r="P5427" s="14" t="s">
        <v>17381</v>
      </c>
      <c r="Q5427" s="14" t="s">
        <v>58</v>
      </c>
      <c r="R5427" s="14" t="s">
        <v>17382</v>
      </c>
      <c r="S5427" s="14" t="s">
        <v>37</v>
      </c>
      <c r="T5427" s="14" t="s">
        <v>38</v>
      </c>
      <c r="U5427" s="14" t="s">
        <v>177</v>
      </c>
      <c r="V5427" s="16">
        <v>1252.33</v>
      </c>
      <c r="W5427" s="13">
        <v>2</v>
      </c>
      <c r="X5427" s="17">
        <v>0.1</v>
      </c>
      <c r="Y5427" s="16">
        <v>69.8</v>
      </c>
      <c r="Z5427" s="31">
        <f t="shared" si="422"/>
        <v>5.5736107894883938E-2</v>
      </c>
    </row>
    <row r="5428" spans="1:26">
      <c r="A5428" s="26">
        <v>5427</v>
      </c>
      <c r="B5428" s="7" t="s">
        <v>17383</v>
      </c>
      <c r="C5428" s="8">
        <v>44958</v>
      </c>
      <c r="D5428" s="12">
        <f t="shared" si="419"/>
        <v>2023</v>
      </c>
      <c r="E5428" s="12">
        <f t="shared" si="420"/>
        <v>2</v>
      </c>
      <c r="F5428" s="8" t="str">
        <f t="shared" si="421"/>
        <v>2023-02</v>
      </c>
      <c r="G5428" s="8">
        <v>44964</v>
      </c>
      <c r="H5428" s="23">
        <f t="shared" si="423"/>
        <v>6</v>
      </c>
      <c r="I5428" s="7" t="s">
        <v>52</v>
      </c>
      <c r="J5428" s="7" t="s">
        <v>2110</v>
      </c>
      <c r="K5428" s="7" t="s">
        <v>380</v>
      </c>
      <c r="L5428" s="7" t="s">
        <v>83</v>
      </c>
      <c r="M5428" s="7" t="s">
        <v>31</v>
      </c>
      <c r="N5428" s="7" t="s">
        <v>283</v>
      </c>
      <c r="O5428" s="7" t="s">
        <v>284</v>
      </c>
      <c r="P5428" s="7" t="s">
        <v>17384</v>
      </c>
      <c r="Q5428" s="7" t="s">
        <v>146</v>
      </c>
      <c r="R5428" s="7" t="s">
        <v>17385</v>
      </c>
      <c r="S5428" s="7" t="s">
        <v>110</v>
      </c>
      <c r="T5428" s="7" t="s">
        <v>148</v>
      </c>
      <c r="U5428" s="7" t="s">
        <v>237</v>
      </c>
      <c r="V5428" s="10">
        <v>3960.56</v>
      </c>
      <c r="W5428" s="6">
        <v>4</v>
      </c>
      <c r="X5428" s="11">
        <v>0.2</v>
      </c>
      <c r="Y5428" s="10">
        <v>213.76</v>
      </c>
      <c r="Z5428" s="30">
        <f t="shared" si="422"/>
        <v>5.397216555234613E-2</v>
      </c>
    </row>
    <row r="5429" spans="1:26">
      <c r="A5429" s="27">
        <v>5428</v>
      </c>
      <c r="B5429" s="14" t="s">
        <v>17386</v>
      </c>
      <c r="C5429" s="15">
        <v>44896</v>
      </c>
      <c r="D5429" s="12">
        <f t="shared" si="419"/>
        <v>2022</v>
      </c>
      <c r="E5429" s="12">
        <f t="shared" si="420"/>
        <v>12</v>
      </c>
      <c r="F5429" s="15" t="str">
        <f t="shared" si="421"/>
        <v>2022-12</v>
      </c>
      <c r="G5429" s="15">
        <v>44896</v>
      </c>
      <c r="H5429" s="23">
        <f t="shared" si="423"/>
        <v>0</v>
      </c>
      <c r="I5429" s="14" t="s">
        <v>63</v>
      </c>
      <c r="J5429" s="14" t="s">
        <v>2863</v>
      </c>
      <c r="K5429" s="14" t="s">
        <v>2864</v>
      </c>
      <c r="L5429" s="14" t="s">
        <v>83</v>
      </c>
      <c r="M5429" s="14" t="s">
        <v>31</v>
      </c>
      <c r="N5429" s="14" t="s">
        <v>91</v>
      </c>
      <c r="O5429" s="14" t="s">
        <v>92</v>
      </c>
      <c r="P5429" s="14" t="s">
        <v>17387</v>
      </c>
      <c r="Q5429" s="14" t="s">
        <v>46</v>
      </c>
      <c r="R5429" s="14" t="s">
        <v>17388</v>
      </c>
      <c r="S5429" s="14" t="s">
        <v>37</v>
      </c>
      <c r="T5429" s="14" t="s">
        <v>170</v>
      </c>
      <c r="U5429" s="14" t="s">
        <v>189</v>
      </c>
      <c r="V5429" s="16">
        <v>2326.54</v>
      </c>
      <c r="W5429" s="13">
        <v>10</v>
      </c>
      <c r="X5429" s="17">
        <v>0.5</v>
      </c>
      <c r="Y5429" s="16">
        <v>309.85000000000002</v>
      </c>
      <c r="Z5429" s="31">
        <f t="shared" si="422"/>
        <v>0.13318060295546177</v>
      </c>
    </row>
    <row r="5430" spans="1:26">
      <c r="A5430" s="26">
        <v>5429</v>
      </c>
      <c r="B5430" s="7" t="s">
        <v>17389</v>
      </c>
      <c r="C5430" s="8">
        <v>45440</v>
      </c>
      <c r="D5430" s="12">
        <f t="shared" si="419"/>
        <v>2024</v>
      </c>
      <c r="E5430" s="12">
        <f t="shared" si="420"/>
        <v>5</v>
      </c>
      <c r="F5430" s="8" t="str">
        <f t="shared" si="421"/>
        <v>2024-05</v>
      </c>
      <c r="G5430" s="8">
        <v>45447</v>
      </c>
      <c r="H5430" s="23">
        <f t="shared" si="423"/>
        <v>7</v>
      </c>
      <c r="I5430" s="7" t="s">
        <v>27</v>
      </c>
      <c r="J5430" s="7" t="s">
        <v>980</v>
      </c>
      <c r="K5430" s="7" t="s">
        <v>981</v>
      </c>
      <c r="L5430" s="7" t="s">
        <v>83</v>
      </c>
      <c r="M5430" s="7" t="s">
        <v>31</v>
      </c>
      <c r="N5430" s="7" t="s">
        <v>711</v>
      </c>
      <c r="O5430" s="7" t="s">
        <v>712</v>
      </c>
      <c r="P5430" s="7" t="s">
        <v>17390</v>
      </c>
      <c r="Q5430" s="7" t="s">
        <v>35</v>
      </c>
      <c r="R5430" s="7" t="s">
        <v>17391</v>
      </c>
      <c r="S5430" s="7" t="s">
        <v>48</v>
      </c>
      <c r="T5430" s="7" t="s">
        <v>86</v>
      </c>
      <c r="U5430" s="7" t="s">
        <v>87</v>
      </c>
      <c r="V5430" s="10">
        <v>110.01</v>
      </c>
      <c r="W5430" s="6">
        <v>1</v>
      </c>
      <c r="X5430" s="11">
        <v>0.3</v>
      </c>
      <c r="Y5430" s="10">
        <v>31.93</v>
      </c>
      <c r="Z5430" s="30">
        <f t="shared" si="422"/>
        <v>0.29024634124170529</v>
      </c>
    </row>
    <row r="5431" spans="1:26">
      <c r="A5431" s="27">
        <v>5430</v>
      </c>
      <c r="B5431" s="14" t="s">
        <v>17392</v>
      </c>
      <c r="C5431" s="15">
        <v>44807</v>
      </c>
      <c r="D5431" s="12">
        <f t="shared" si="419"/>
        <v>2022</v>
      </c>
      <c r="E5431" s="12">
        <f t="shared" si="420"/>
        <v>9</v>
      </c>
      <c r="F5431" s="15" t="str">
        <f t="shared" si="421"/>
        <v>2022-09</v>
      </c>
      <c r="G5431" s="15">
        <v>44807</v>
      </c>
      <c r="H5431" s="23">
        <f t="shared" si="423"/>
        <v>0</v>
      </c>
      <c r="I5431" s="14" t="s">
        <v>63</v>
      </c>
      <c r="J5431" s="14" t="s">
        <v>529</v>
      </c>
      <c r="K5431" s="14" t="s">
        <v>530</v>
      </c>
      <c r="L5431" s="14" t="s">
        <v>30</v>
      </c>
      <c r="M5431" s="14" t="s">
        <v>31</v>
      </c>
      <c r="N5431" s="14" t="s">
        <v>313</v>
      </c>
      <c r="O5431" s="14" t="s">
        <v>314</v>
      </c>
      <c r="P5431" s="14" t="s">
        <v>17393</v>
      </c>
      <c r="Q5431" s="14" t="s">
        <v>146</v>
      </c>
      <c r="R5431" s="14" t="s">
        <v>17394</v>
      </c>
      <c r="S5431" s="14" t="s">
        <v>37</v>
      </c>
      <c r="T5431" s="14" t="s">
        <v>60</v>
      </c>
      <c r="U5431" s="14" t="s">
        <v>162</v>
      </c>
      <c r="V5431" s="16">
        <v>361.38</v>
      </c>
      <c r="W5431" s="13">
        <v>2</v>
      </c>
      <c r="X5431" s="17">
        <v>0.1</v>
      </c>
      <c r="Y5431" s="16">
        <v>-22.33</v>
      </c>
      <c r="Z5431" s="31">
        <f t="shared" si="422"/>
        <v>-6.1790912612762185E-2</v>
      </c>
    </row>
    <row r="5432" spans="1:26">
      <c r="A5432" s="26">
        <v>5431</v>
      </c>
      <c r="B5432" s="7" t="s">
        <v>17395</v>
      </c>
      <c r="C5432" s="8">
        <v>45232</v>
      </c>
      <c r="D5432" s="12">
        <f t="shared" si="419"/>
        <v>2023</v>
      </c>
      <c r="E5432" s="12">
        <f t="shared" si="420"/>
        <v>11</v>
      </c>
      <c r="F5432" s="8" t="str">
        <f t="shared" si="421"/>
        <v>2023-11</v>
      </c>
      <c r="G5432" s="8">
        <v>45238</v>
      </c>
      <c r="H5432" s="23">
        <f t="shared" si="423"/>
        <v>6</v>
      </c>
      <c r="I5432" s="7" t="s">
        <v>27</v>
      </c>
      <c r="J5432" s="7" t="s">
        <v>4637</v>
      </c>
      <c r="K5432" s="7" t="s">
        <v>1340</v>
      </c>
      <c r="L5432" s="7" t="s">
        <v>66</v>
      </c>
      <c r="M5432" s="7" t="s">
        <v>31</v>
      </c>
      <c r="N5432" s="7" t="s">
        <v>143</v>
      </c>
      <c r="O5432" s="7" t="s">
        <v>144</v>
      </c>
      <c r="P5432" s="7" t="s">
        <v>17396</v>
      </c>
      <c r="Q5432" s="7" t="s">
        <v>146</v>
      </c>
      <c r="R5432" s="7" t="s">
        <v>17397</v>
      </c>
      <c r="S5432" s="7" t="s">
        <v>37</v>
      </c>
      <c r="T5432" s="7" t="s">
        <v>38</v>
      </c>
      <c r="U5432" s="7" t="s">
        <v>485</v>
      </c>
      <c r="V5432" s="10">
        <v>486.48</v>
      </c>
      <c r="W5432" s="6">
        <v>11</v>
      </c>
      <c r="X5432" s="11">
        <v>0.5</v>
      </c>
      <c r="Y5432" s="10">
        <v>192.29</v>
      </c>
      <c r="Z5432" s="30">
        <f t="shared" si="422"/>
        <v>0.39526804801841797</v>
      </c>
    </row>
    <row r="5433" spans="1:26">
      <c r="A5433" s="27">
        <v>5432</v>
      </c>
      <c r="B5433" s="14" t="s">
        <v>17398</v>
      </c>
      <c r="C5433" s="15">
        <v>45431</v>
      </c>
      <c r="D5433" s="12">
        <f t="shared" si="419"/>
        <v>2024</v>
      </c>
      <c r="E5433" s="12">
        <f t="shared" si="420"/>
        <v>5</v>
      </c>
      <c r="F5433" s="15" t="str">
        <f t="shared" si="421"/>
        <v>2024-05</v>
      </c>
      <c r="G5433" s="15">
        <v>45438</v>
      </c>
      <c r="H5433" s="23">
        <f t="shared" si="423"/>
        <v>7</v>
      </c>
      <c r="I5433" s="14" t="s">
        <v>27</v>
      </c>
      <c r="J5433" s="14" t="s">
        <v>361</v>
      </c>
      <c r="K5433" s="14" t="s">
        <v>362</v>
      </c>
      <c r="L5433" s="14" t="s">
        <v>30</v>
      </c>
      <c r="M5433" s="14" t="s">
        <v>31</v>
      </c>
      <c r="N5433" s="14" t="s">
        <v>43</v>
      </c>
      <c r="O5433" s="14" t="s">
        <v>44</v>
      </c>
      <c r="P5433" s="14" t="s">
        <v>17399</v>
      </c>
      <c r="Q5433" s="14" t="s">
        <v>46</v>
      </c>
      <c r="R5433" s="14" t="s">
        <v>17400</v>
      </c>
      <c r="S5433" s="14" t="s">
        <v>110</v>
      </c>
      <c r="T5433" s="14" t="s">
        <v>111</v>
      </c>
      <c r="U5433" s="14" t="s">
        <v>216</v>
      </c>
      <c r="V5433" s="16">
        <v>9343.85</v>
      </c>
      <c r="W5433" s="13">
        <v>7</v>
      </c>
      <c r="X5433" s="17">
        <v>0.3</v>
      </c>
      <c r="Y5433" s="16">
        <v>713.09</v>
      </c>
      <c r="Z5433" s="31">
        <f t="shared" si="422"/>
        <v>7.6316507649416457E-2</v>
      </c>
    </row>
    <row r="5434" spans="1:26">
      <c r="A5434" s="26">
        <v>5433</v>
      </c>
      <c r="B5434" s="7" t="s">
        <v>17401</v>
      </c>
      <c r="C5434" s="8">
        <v>44447</v>
      </c>
      <c r="D5434" s="12">
        <f t="shared" si="419"/>
        <v>2021</v>
      </c>
      <c r="E5434" s="12">
        <f t="shared" si="420"/>
        <v>9</v>
      </c>
      <c r="F5434" s="8" t="str">
        <f t="shared" si="421"/>
        <v>2021-09</v>
      </c>
      <c r="G5434" s="8">
        <v>44447</v>
      </c>
      <c r="H5434" s="23">
        <f t="shared" si="423"/>
        <v>0</v>
      </c>
      <c r="I5434" s="7" t="s">
        <v>63</v>
      </c>
      <c r="J5434" s="7" t="s">
        <v>558</v>
      </c>
      <c r="K5434" s="7" t="s">
        <v>559</v>
      </c>
      <c r="L5434" s="7" t="s">
        <v>30</v>
      </c>
      <c r="M5434" s="7" t="s">
        <v>31</v>
      </c>
      <c r="N5434" s="7" t="s">
        <v>43</v>
      </c>
      <c r="O5434" s="7" t="s">
        <v>44</v>
      </c>
      <c r="P5434" s="7" t="s">
        <v>17402</v>
      </c>
      <c r="Q5434" s="7" t="s">
        <v>46</v>
      </c>
      <c r="R5434" s="7" t="s">
        <v>17403</v>
      </c>
      <c r="S5434" s="7" t="s">
        <v>110</v>
      </c>
      <c r="T5434" s="7" t="s">
        <v>111</v>
      </c>
      <c r="U5434" s="7" t="s">
        <v>287</v>
      </c>
      <c r="V5434" s="10">
        <v>2295.21</v>
      </c>
      <c r="W5434" s="6">
        <v>2</v>
      </c>
      <c r="X5434" s="11">
        <v>0</v>
      </c>
      <c r="Y5434" s="10">
        <v>591.16</v>
      </c>
      <c r="Z5434" s="30">
        <f t="shared" si="422"/>
        <v>0.25756248883544425</v>
      </c>
    </row>
    <row r="5435" spans="1:26">
      <c r="A5435" s="27">
        <v>5434</v>
      </c>
      <c r="B5435" s="14" t="s">
        <v>17404</v>
      </c>
      <c r="C5435" s="15">
        <v>44918</v>
      </c>
      <c r="D5435" s="12">
        <f t="shared" si="419"/>
        <v>2022</v>
      </c>
      <c r="E5435" s="12">
        <f t="shared" si="420"/>
        <v>12</v>
      </c>
      <c r="F5435" s="15" t="str">
        <f t="shared" si="421"/>
        <v>2022-12</v>
      </c>
      <c r="G5435" s="15">
        <v>44922</v>
      </c>
      <c r="H5435" s="23">
        <f t="shared" si="423"/>
        <v>4</v>
      </c>
      <c r="I5435" s="14" t="s">
        <v>52</v>
      </c>
      <c r="J5435" s="14" t="s">
        <v>1765</v>
      </c>
      <c r="K5435" s="14" t="s">
        <v>1766</v>
      </c>
      <c r="L5435" s="14" t="s">
        <v>83</v>
      </c>
      <c r="M5435" s="14" t="s">
        <v>31</v>
      </c>
      <c r="N5435" s="14" t="s">
        <v>228</v>
      </c>
      <c r="O5435" s="14" t="s">
        <v>229</v>
      </c>
      <c r="P5435" s="14" t="s">
        <v>17405</v>
      </c>
      <c r="Q5435" s="14" t="s">
        <v>46</v>
      </c>
      <c r="R5435" s="14" t="s">
        <v>17406</v>
      </c>
      <c r="S5435" s="14" t="s">
        <v>48</v>
      </c>
      <c r="T5435" s="14" t="s">
        <v>69</v>
      </c>
      <c r="U5435" s="14" t="s">
        <v>70</v>
      </c>
      <c r="V5435" s="16">
        <v>21.39</v>
      </c>
      <c r="W5435" s="13">
        <v>1</v>
      </c>
      <c r="X5435" s="17">
        <v>0.5</v>
      </c>
      <c r="Y5435" s="16">
        <v>7.72</v>
      </c>
      <c r="Z5435" s="31">
        <f t="shared" si="422"/>
        <v>0.36091631603553059</v>
      </c>
    </row>
    <row r="5436" spans="1:26">
      <c r="A5436" s="26">
        <v>5435</v>
      </c>
      <c r="B5436" s="7" t="s">
        <v>17407</v>
      </c>
      <c r="C5436" s="8">
        <v>45577</v>
      </c>
      <c r="D5436" s="12">
        <f t="shared" si="419"/>
        <v>2024</v>
      </c>
      <c r="E5436" s="12">
        <f t="shared" si="420"/>
        <v>10</v>
      </c>
      <c r="F5436" s="8" t="str">
        <f t="shared" si="421"/>
        <v>2024-10</v>
      </c>
      <c r="G5436" s="8">
        <v>45577</v>
      </c>
      <c r="H5436" s="23">
        <f t="shared" si="423"/>
        <v>0</v>
      </c>
      <c r="I5436" s="7" t="s">
        <v>63</v>
      </c>
      <c r="J5436" s="7" t="s">
        <v>588</v>
      </c>
      <c r="K5436" s="7" t="s">
        <v>589</v>
      </c>
      <c r="L5436" s="7" t="s">
        <v>30</v>
      </c>
      <c r="M5436" s="7" t="s">
        <v>31</v>
      </c>
      <c r="N5436" s="7" t="s">
        <v>32</v>
      </c>
      <c r="O5436" s="7" t="s">
        <v>33</v>
      </c>
      <c r="P5436" s="7" t="s">
        <v>17408</v>
      </c>
      <c r="Q5436" s="7" t="s">
        <v>35</v>
      </c>
      <c r="R5436" s="7" t="s">
        <v>17409</v>
      </c>
      <c r="S5436" s="7" t="s">
        <v>110</v>
      </c>
      <c r="T5436" s="7" t="s">
        <v>243</v>
      </c>
      <c r="U5436" s="7" t="s">
        <v>244</v>
      </c>
      <c r="V5436" s="10">
        <v>8943.1200000000008</v>
      </c>
      <c r="W5436" s="6">
        <v>6</v>
      </c>
      <c r="X5436" s="11">
        <v>0.1</v>
      </c>
      <c r="Y5436" s="10">
        <v>-1733.77</v>
      </c>
      <c r="Z5436" s="30">
        <f t="shared" si="422"/>
        <v>-0.19386634642048858</v>
      </c>
    </row>
    <row r="5437" spans="1:26">
      <c r="A5437" s="27">
        <v>5436</v>
      </c>
      <c r="B5437" s="14" t="s">
        <v>17410</v>
      </c>
      <c r="C5437" s="15">
        <v>44889</v>
      </c>
      <c r="D5437" s="12">
        <f t="shared" si="419"/>
        <v>2022</v>
      </c>
      <c r="E5437" s="12">
        <f t="shared" si="420"/>
        <v>11</v>
      </c>
      <c r="F5437" s="15" t="str">
        <f t="shared" si="421"/>
        <v>2022-11</v>
      </c>
      <c r="G5437" s="15">
        <v>44895</v>
      </c>
      <c r="H5437" s="23">
        <f t="shared" si="423"/>
        <v>6</v>
      </c>
      <c r="I5437" s="14" t="s">
        <v>27</v>
      </c>
      <c r="J5437" s="14" t="s">
        <v>3084</v>
      </c>
      <c r="K5437" s="14" t="s">
        <v>362</v>
      </c>
      <c r="L5437" s="14" t="s">
        <v>83</v>
      </c>
      <c r="M5437" s="14" t="s">
        <v>31</v>
      </c>
      <c r="N5437" s="14" t="s">
        <v>711</v>
      </c>
      <c r="O5437" s="14" t="s">
        <v>712</v>
      </c>
      <c r="P5437" s="14" t="s">
        <v>17411</v>
      </c>
      <c r="Q5437" s="14" t="s">
        <v>35</v>
      </c>
      <c r="R5437" s="14" t="s">
        <v>17412</v>
      </c>
      <c r="S5437" s="14" t="s">
        <v>37</v>
      </c>
      <c r="T5437" s="14" t="s">
        <v>208</v>
      </c>
      <c r="U5437" s="14" t="s">
        <v>265</v>
      </c>
      <c r="V5437" s="16">
        <v>170.93</v>
      </c>
      <c r="W5437" s="13">
        <v>6</v>
      </c>
      <c r="X5437" s="17">
        <v>0.2</v>
      </c>
      <c r="Y5437" s="16">
        <v>45.9</v>
      </c>
      <c r="Z5437" s="31">
        <f t="shared" si="422"/>
        <v>0.2685309775931668</v>
      </c>
    </row>
    <row r="5438" spans="1:26">
      <c r="A5438" s="26">
        <v>5437</v>
      </c>
      <c r="B5438" s="7" t="s">
        <v>17413</v>
      </c>
      <c r="C5438" s="8">
        <v>44856</v>
      </c>
      <c r="D5438" s="12">
        <f t="shared" si="419"/>
        <v>2022</v>
      </c>
      <c r="E5438" s="12">
        <f t="shared" si="420"/>
        <v>10</v>
      </c>
      <c r="F5438" s="8" t="str">
        <f t="shared" si="421"/>
        <v>2022-10</v>
      </c>
      <c r="G5438" s="8">
        <v>44857</v>
      </c>
      <c r="H5438" s="23">
        <f t="shared" si="423"/>
        <v>1</v>
      </c>
      <c r="I5438" s="7" t="s">
        <v>122</v>
      </c>
      <c r="J5438" s="7" t="s">
        <v>2319</v>
      </c>
      <c r="K5438" s="7" t="s">
        <v>1365</v>
      </c>
      <c r="L5438" s="7" t="s">
        <v>83</v>
      </c>
      <c r="M5438" s="7" t="s">
        <v>31</v>
      </c>
      <c r="N5438" s="7" t="s">
        <v>125</v>
      </c>
      <c r="O5438" s="7" t="s">
        <v>126</v>
      </c>
      <c r="P5438" s="7" t="s">
        <v>17414</v>
      </c>
      <c r="Q5438" s="7" t="s">
        <v>58</v>
      </c>
      <c r="R5438" s="7" t="s">
        <v>17415</v>
      </c>
      <c r="S5438" s="7" t="s">
        <v>48</v>
      </c>
      <c r="T5438" s="7" t="s">
        <v>138</v>
      </c>
      <c r="U5438" s="7" t="s">
        <v>781</v>
      </c>
      <c r="V5438" s="10">
        <v>85.06</v>
      </c>
      <c r="W5438" s="6">
        <v>1</v>
      </c>
      <c r="X5438" s="11">
        <v>0.3</v>
      </c>
      <c r="Y5438" s="10">
        <v>34.299999999999997</v>
      </c>
      <c r="Z5438" s="30">
        <f t="shared" si="422"/>
        <v>0.40324476839877726</v>
      </c>
    </row>
    <row r="5439" spans="1:26">
      <c r="A5439" s="27">
        <v>5438</v>
      </c>
      <c r="B5439" s="14" t="s">
        <v>17416</v>
      </c>
      <c r="C5439" s="15">
        <v>44209</v>
      </c>
      <c r="D5439" s="12">
        <f t="shared" si="419"/>
        <v>2021</v>
      </c>
      <c r="E5439" s="12">
        <f t="shared" si="420"/>
        <v>1</v>
      </c>
      <c r="F5439" s="15" t="str">
        <f t="shared" si="421"/>
        <v>2021-01</v>
      </c>
      <c r="G5439" s="15">
        <v>44211</v>
      </c>
      <c r="H5439" s="23">
        <f t="shared" si="423"/>
        <v>2</v>
      </c>
      <c r="I5439" s="14" t="s">
        <v>122</v>
      </c>
      <c r="J5439" s="14" t="s">
        <v>3976</v>
      </c>
      <c r="K5439" s="14" t="s">
        <v>3977</v>
      </c>
      <c r="L5439" s="14" t="s">
        <v>83</v>
      </c>
      <c r="M5439" s="14" t="s">
        <v>31</v>
      </c>
      <c r="N5439" s="14" t="s">
        <v>91</v>
      </c>
      <c r="O5439" s="14" t="s">
        <v>92</v>
      </c>
      <c r="P5439" s="14" t="s">
        <v>17417</v>
      </c>
      <c r="Q5439" s="14" t="s">
        <v>46</v>
      </c>
      <c r="R5439" s="14" t="s">
        <v>17418</v>
      </c>
      <c r="S5439" s="14" t="s">
        <v>48</v>
      </c>
      <c r="T5439" s="14" t="s">
        <v>69</v>
      </c>
      <c r="U5439" s="14" t="s">
        <v>1034</v>
      </c>
      <c r="V5439" s="16">
        <v>302.62</v>
      </c>
      <c r="W5439" s="13">
        <v>5</v>
      </c>
      <c r="X5439" s="17">
        <v>0</v>
      </c>
      <c r="Y5439" s="16">
        <v>117.21</v>
      </c>
      <c r="Z5439" s="31">
        <f t="shared" si="422"/>
        <v>0.38731742779723743</v>
      </c>
    </row>
    <row r="5440" spans="1:26">
      <c r="A5440" s="26">
        <v>5439</v>
      </c>
      <c r="B5440" s="7" t="s">
        <v>17419</v>
      </c>
      <c r="C5440" s="8">
        <v>45477</v>
      </c>
      <c r="D5440" s="12">
        <f t="shared" si="419"/>
        <v>2024</v>
      </c>
      <c r="E5440" s="12">
        <f t="shared" si="420"/>
        <v>7</v>
      </c>
      <c r="F5440" s="8" t="str">
        <f t="shared" si="421"/>
        <v>2024-07</v>
      </c>
      <c r="G5440" s="8">
        <v>45477</v>
      </c>
      <c r="H5440" s="23">
        <f t="shared" si="423"/>
        <v>0</v>
      </c>
      <c r="I5440" s="7" t="s">
        <v>63</v>
      </c>
      <c r="J5440" s="7" t="s">
        <v>1177</v>
      </c>
      <c r="K5440" s="7" t="s">
        <v>568</v>
      </c>
      <c r="L5440" s="7" t="s">
        <v>66</v>
      </c>
      <c r="M5440" s="7" t="s">
        <v>31</v>
      </c>
      <c r="N5440" s="7" t="s">
        <v>711</v>
      </c>
      <c r="O5440" s="7" t="s">
        <v>712</v>
      </c>
      <c r="P5440" s="7" t="s">
        <v>17420</v>
      </c>
      <c r="Q5440" s="7" t="s">
        <v>35</v>
      </c>
      <c r="R5440" s="7" t="s">
        <v>17421</v>
      </c>
      <c r="S5440" s="7" t="s">
        <v>110</v>
      </c>
      <c r="T5440" s="7" t="s">
        <v>111</v>
      </c>
      <c r="U5440" s="7" t="s">
        <v>216</v>
      </c>
      <c r="V5440" s="10">
        <v>1860.05</v>
      </c>
      <c r="W5440" s="6">
        <v>10</v>
      </c>
      <c r="X5440" s="11">
        <v>0</v>
      </c>
      <c r="Y5440" s="10">
        <v>89.74</v>
      </c>
      <c r="Z5440" s="30">
        <f t="shared" si="422"/>
        <v>4.8246014892072794E-2</v>
      </c>
    </row>
    <row r="5441" spans="1:26">
      <c r="A5441" s="27">
        <v>5440</v>
      </c>
      <c r="B5441" s="14" t="s">
        <v>17422</v>
      </c>
      <c r="C5441" s="15">
        <v>45064</v>
      </c>
      <c r="D5441" s="12">
        <f t="shared" si="419"/>
        <v>2023</v>
      </c>
      <c r="E5441" s="12">
        <f t="shared" si="420"/>
        <v>5</v>
      </c>
      <c r="F5441" s="15" t="str">
        <f t="shared" si="421"/>
        <v>2023-05</v>
      </c>
      <c r="G5441" s="15">
        <v>45072</v>
      </c>
      <c r="H5441" s="23">
        <f t="shared" si="423"/>
        <v>8</v>
      </c>
      <c r="I5441" s="14" t="s">
        <v>27</v>
      </c>
      <c r="J5441" s="14" t="s">
        <v>2829</v>
      </c>
      <c r="K5441" s="14" t="s">
        <v>671</v>
      </c>
      <c r="L5441" s="14" t="s">
        <v>66</v>
      </c>
      <c r="M5441" s="14" t="s">
        <v>31</v>
      </c>
      <c r="N5441" s="14" t="s">
        <v>91</v>
      </c>
      <c r="O5441" s="14" t="s">
        <v>92</v>
      </c>
      <c r="P5441" s="14" t="s">
        <v>17423</v>
      </c>
      <c r="Q5441" s="14" t="s">
        <v>46</v>
      </c>
      <c r="R5441" s="14" t="s">
        <v>17424</v>
      </c>
      <c r="S5441" s="14" t="s">
        <v>110</v>
      </c>
      <c r="T5441" s="14" t="s">
        <v>243</v>
      </c>
      <c r="U5441" s="14" t="s">
        <v>244</v>
      </c>
      <c r="V5441" s="16">
        <v>5882.92</v>
      </c>
      <c r="W5441" s="13">
        <v>6</v>
      </c>
      <c r="X5441" s="17">
        <v>0.4</v>
      </c>
      <c r="Y5441" s="16">
        <v>1487.06</v>
      </c>
      <c r="Z5441" s="31">
        <f t="shared" si="422"/>
        <v>0.25277583240975571</v>
      </c>
    </row>
    <row r="5442" spans="1:26">
      <c r="A5442" s="26">
        <v>5441</v>
      </c>
      <c r="B5442" s="7" t="s">
        <v>17425</v>
      </c>
      <c r="C5442" s="8">
        <v>44219</v>
      </c>
      <c r="D5442" s="12">
        <f t="shared" ref="D5442:D5505" si="424">YEAR(C5442)</f>
        <v>2021</v>
      </c>
      <c r="E5442" s="12">
        <f t="shared" ref="E5442:E5505" si="425">MONTH(C5442)</f>
        <v>1</v>
      </c>
      <c r="F5442" s="8" t="str">
        <f t="shared" ref="F5442:F5505" si="426">TEXT(C5442,"yyyy-mm")</f>
        <v>2021-01</v>
      </c>
      <c r="G5442" s="8">
        <v>44222</v>
      </c>
      <c r="H5442" s="23">
        <f t="shared" si="423"/>
        <v>3</v>
      </c>
      <c r="I5442" s="7" t="s">
        <v>52</v>
      </c>
      <c r="J5442" s="7" t="s">
        <v>1950</v>
      </c>
      <c r="K5442" s="7" t="s">
        <v>1060</v>
      </c>
      <c r="L5442" s="7" t="s">
        <v>83</v>
      </c>
      <c r="M5442" s="7" t="s">
        <v>31</v>
      </c>
      <c r="N5442" s="7" t="s">
        <v>166</v>
      </c>
      <c r="O5442" s="7" t="s">
        <v>167</v>
      </c>
      <c r="P5442" s="7" t="s">
        <v>17426</v>
      </c>
      <c r="Q5442" s="7" t="s">
        <v>35</v>
      </c>
      <c r="R5442" s="7" t="s">
        <v>17427</v>
      </c>
      <c r="S5442" s="7" t="s">
        <v>110</v>
      </c>
      <c r="T5442" s="7" t="s">
        <v>111</v>
      </c>
      <c r="U5442" s="7" t="s">
        <v>112</v>
      </c>
      <c r="V5442" s="10">
        <v>4952.62</v>
      </c>
      <c r="W5442" s="6">
        <v>8</v>
      </c>
      <c r="X5442" s="11">
        <v>0.4</v>
      </c>
      <c r="Y5442" s="10">
        <v>827.63</v>
      </c>
      <c r="Z5442" s="30">
        <f t="shared" ref="Z5442:Z5505" si="427">IFERROR(Y5442/V5442,0)</f>
        <v>0.16710952990538341</v>
      </c>
    </row>
    <row r="5443" spans="1:26">
      <c r="A5443" s="27">
        <v>5442</v>
      </c>
      <c r="B5443" s="14" t="s">
        <v>17428</v>
      </c>
      <c r="C5443" s="15">
        <v>44893</v>
      </c>
      <c r="D5443" s="12">
        <f t="shared" si="424"/>
        <v>2022</v>
      </c>
      <c r="E5443" s="12">
        <f t="shared" si="425"/>
        <v>11</v>
      </c>
      <c r="F5443" s="15" t="str">
        <f t="shared" si="426"/>
        <v>2022-11</v>
      </c>
      <c r="G5443" s="15">
        <v>44898</v>
      </c>
      <c r="H5443" s="23">
        <f t="shared" si="423"/>
        <v>5</v>
      </c>
      <c r="I5443" s="14" t="s">
        <v>52</v>
      </c>
      <c r="J5443" s="14" t="s">
        <v>3431</v>
      </c>
      <c r="K5443" s="14" t="s">
        <v>2393</v>
      </c>
      <c r="L5443" s="14" t="s">
        <v>83</v>
      </c>
      <c r="M5443" s="14" t="s">
        <v>31</v>
      </c>
      <c r="N5443" s="14" t="s">
        <v>125</v>
      </c>
      <c r="O5443" s="14" t="s">
        <v>126</v>
      </c>
      <c r="P5443" s="14" t="s">
        <v>17429</v>
      </c>
      <c r="Q5443" s="14" t="s">
        <v>58</v>
      </c>
      <c r="R5443" s="14" t="s">
        <v>17430</v>
      </c>
      <c r="S5443" s="14" t="s">
        <v>37</v>
      </c>
      <c r="T5443" s="14" t="s">
        <v>170</v>
      </c>
      <c r="U5443" s="14" t="s">
        <v>189</v>
      </c>
      <c r="V5443" s="16">
        <v>4287.46</v>
      </c>
      <c r="W5443" s="13">
        <v>9</v>
      </c>
      <c r="X5443" s="17">
        <v>0.4</v>
      </c>
      <c r="Y5443" s="16">
        <v>749.36</v>
      </c>
      <c r="Z5443" s="31">
        <f t="shared" si="427"/>
        <v>0.17477947316126566</v>
      </c>
    </row>
    <row r="5444" spans="1:26">
      <c r="A5444" s="26">
        <v>5443</v>
      </c>
      <c r="B5444" s="7" t="s">
        <v>17431</v>
      </c>
      <c r="C5444" s="8">
        <v>45123</v>
      </c>
      <c r="D5444" s="12">
        <f t="shared" si="424"/>
        <v>2023</v>
      </c>
      <c r="E5444" s="12">
        <f t="shared" si="425"/>
        <v>7</v>
      </c>
      <c r="F5444" s="8" t="str">
        <f t="shared" si="426"/>
        <v>2023-07</v>
      </c>
      <c r="G5444" s="8">
        <v>45123</v>
      </c>
      <c r="H5444" s="23">
        <f t="shared" ref="H5444:H5507" si="428">G5444-C5444</f>
        <v>0</v>
      </c>
      <c r="I5444" s="7" t="s">
        <v>63</v>
      </c>
      <c r="J5444" s="7" t="s">
        <v>1103</v>
      </c>
      <c r="K5444" s="7" t="s">
        <v>1104</v>
      </c>
      <c r="L5444" s="7" t="s">
        <v>83</v>
      </c>
      <c r="M5444" s="7" t="s">
        <v>31</v>
      </c>
      <c r="N5444" s="7" t="s">
        <v>43</v>
      </c>
      <c r="O5444" s="7" t="s">
        <v>44</v>
      </c>
      <c r="P5444" s="7" t="s">
        <v>17432</v>
      </c>
      <c r="Q5444" s="7" t="s">
        <v>46</v>
      </c>
      <c r="R5444" s="7" t="s">
        <v>17433</v>
      </c>
      <c r="S5444" s="7" t="s">
        <v>37</v>
      </c>
      <c r="T5444" s="7" t="s">
        <v>38</v>
      </c>
      <c r="U5444" s="7" t="s">
        <v>485</v>
      </c>
      <c r="V5444" s="10">
        <v>2665.36</v>
      </c>
      <c r="W5444" s="6">
        <v>7</v>
      </c>
      <c r="X5444" s="11">
        <v>0</v>
      </c>
      <c r="Y5444" s="10">
        <v>614.41</v>
      </c>
      <c r="Z5444" s="30">
        <f t="shared" si="427"/>
        <v>0.23051670318456041</v>
      </c>
    </row>
    <row r="5445" spans="1:26">
      <c r="A5445" s="27">
        <v>5444</v>
      </c>
      <c r="B5445" s="14" t="s">
        <v>17434</v>
      </c>
      <c r="C5445" s="15">
        <v>45122</v>
      </c>
      <c r="D5445" s="12">
        <f t="shared" si="424"/>
        <v>2023</v>
      </c>
      <c r="E5445" s="12">
        <f t="shared" si="425"/>
        <v>7</v>
      </c>
      <c r="F5445" s="15" t="str">
        <f t="shared" si="426"/>
        <v>2023-07</v>
      </c>
      <c r="G5445" s="15">
        <v>45128</v>
      </c>
      <c r="H5445" s="23">
        <f t="shared" si="428"/>
        <v>6</v>
      </c>
      <c r="I5445" s="14" t="s">
        <v>52</v>
      </c>
      <c r="J5445" s="14" t="s">
        <v>5189</v>
      </c>
      <c r="K5445" s="14" t="s">
        <v>3032</v>
      </c>
      <c r="L5445" s="14" t="s">
        <v>83</v>
      </c>
      <c r="M5445" s="14" t="s">
        <v>31</v>
      </c>
      <c r="N5445" s="14" t="s">
        <v>74</v>
      </c>
      <c r="O5445" s="14" t="s">
        <v>75</v>
      </c>
      <c r="P5445" s="14" t="s">
        <v>17435</v>
      </c>
      <c r="Q5445" s="14" t="s">
        <v>46</v>
      </c>
      <c r="R5445" s="14" t="s">
        <v>17436</v>
      </c>
      <c r="S5445" s="14" t="s">
        <v>37</v>
      </c>
      <c r="T5445" s="14" t="s">
        <v>38</v>
      </c>
      <c r="U5445" s="14" t="s">
        <v>102</v>
      </c>
      <c r="V5445" s="16">
        <v>270.27999999999997</v>
      </c>
      <c r="W5445" s="13">
        <v>2</v>
      </c>
      <c r="X5445" s="17">
        <v>0.3</v>
      </c>
      <c r="Y5445" s="16">
        <v>-25.04</v>
      </c>
      <c r="Z5445" s="31">
        <f t="shared" si="427"/>
        <v>-9.2644664792067496E-2</v>
      </c>
    </row>
    <row r="5446" spans="1:26">
      <c r="A5446" s="26">
        <v>5445</v>
      </c>
      <c r="B5446" s="7" t="s">
        <v>17437</v>
      </c>
      <c r="C5446" s="8">
        <v>45351</v>
      </c>
      <c r="D5446" s="12">
        <f t="shared" si="424"/>
        <v>2024</v>
      </c>
      <c r="E5446" s="12">
        <f t="shared" si="425"/>
        <v>2</v>
      </c>
      <c r="F5446" s="8" t="str">
        <f t="shared" si="426"/>
        <v>2024-02</v>
      </c>
      <c r="G5446" s="8">
        <v>45352</v>
      </c>
      <c r="H5446" s="23">
        <f t="shared" si="428"/>
        <v>1</v>
      </c>
      <c r="I5446" s="7" t="s">
        <v>122</v>
      </c>
      <c r="J5446" s="7" t="s">
        <v>7644</v>
      </c>
      <c r="K5446" s="7" t="s">
        <v>939</v>
      </c>
      <c r="L5446" s="7" t="s">
        <v>83</v>
      </c>
      <c r="M5446" s="7" t="s">
        <v>31</v>
      </c>
      <c r="N5446" s="7" t="s">
        <v>43</v>
      </c>
      <c r="O5446" s="7" t="s">
        <v>44</v>
      </c>
      <c r="P5446" s="7" t="s">
        <v>17438</v>
      </c>
      <c r="Q5446" s="7" t="s">
        <v>46</v>
      </c>
      <c r="R5446" s="7" t="s">
        <v>17439</v>
      </c>
      <c r="S5446" s="7" t="s">
        <v>48</v>
      </c>
      <c r="T5446" s="7" t="s">
        <v>78</v>
      </c>
      <c r="U5446" s="7" t="s">
        <v>956</v>
      </c>
      <c r="V5446" s="10">
        <v>31.54</v>
      </c>
      <c r="W5446" s="6">
        <v>2</v>
      </c>
      <c r="X5446" s="11">
        <v>0</v>
      </c>
      <c r="Y5446" s="10">
        <v>5.58</v>
      </c>
      <c r="Z5446" s="30">
        <f t="shared" si="427"/>
        <v>0.17691819911223844</v>
      </c>
    </row>
    <row r="5447" spans="1:26">
      <c r="A5447" s="27">
        <v>5446</v>
      </c>
      <c r="B5447" s="14" t="s">
        <v>17440</v>
      </c>
      <c r="C5447" s="15">
        <v>44777</v>
      </c>
      <c r="D5447" s="12">
        <f t="shared" si="424"/>
        <v>2022</v>
      </c>
      <c r="E5447" s="12">
        <f t="shared" si="425"/>
        <v>8</v>
      </c>
      <c r="F5447" s="15" t="str">
        <f t="shared" si="426"/>
        <v>2022-08</v>
      </c>
      <c r="G5447" s="15">
        <v>44778</v>
      </c>
      <c r="H5447" s="23">
        <f t="shared" si="428"/>
        <v>1</v>
      </c>
      <c r="I5447" s="14" t="s">
        <v>122</v>
      </c>
      <c r="J5447" s="14" t="s">
        <v>2494</v>
      </c>
      <c r="K5447" s="14" t="s">
        <v>1806</v>
      </c>
      <c r="L5447" s="14" t="s">
        <v>83</v>
      </c>
      <c r="M5447" s="14" t="s">
        <v>31</v>
      </c>
      <c r="N5447" s="14" t="s">
        <v>143</v>
      </c>
      <c r="O5447" s="14" t="s">
        <v>144</v>
      </c>
      <c r="P5447" s="14" t="s">
        <v>17441</v>
      </c>
      <c r="Q5447" s="14" t="s">
        <v>146</v>
      </c>
      <c r="R5447" s="14" t="s">
        <v>17442</v>
      </c>
      <c r="S5447" s="14" t="s">
        <v>37</v>
      </c>
      <c r="T5447" s="14" t="s">
        <v>60</v>
      </c>
      <c r="U5447" s="14" t="s">
        <v>162</v>
      </c>
      <c r="V5447" s="16">
        <v>4950.82</v>
      </c>
      <c r="W5447" s="13">
        <v>13</v>
      </c>
      <c r="X5447" s="17">
        <v>0.2</v>
      </c>
      <c r="Y5447" s="16">
        <v>687.43</v>
      </c>
      <c r="Z5447" s="31">
        <f t="shared" si="427"/>
        <v>0.13885174577140758</v>
      </c>
    </row>
    <row r="5448" spans="1:26">
      <c r="A5448" s="26">
        <v>5447</v>
      </c>
      <c r="B5448" s="7" t="s">
        <v>17443</v>
      </c>
      <c r="C5448" s="8">
        <v>45391</v>
      </c>
      <c r="D5448" s="12">
        <f t="shared" si="424"/>
        <v>2024</v>
      </c>
      <c r="E5448" s="12">
        <f t="shared" si="425"/>
        <v>4</v>
      </c>
      <c r="F5448" s="8" t="str">
        <f t="shared" si="426"/>
        <v>2024-04</v>
      </c>
      <c r="G5448" s="8">
        <v>45391</v>
      </c>
      <c r="H5448" s="23">
        <f t="shared" si="428"/>
        <v>0</v>
      </c>
      <c r="I5448" s="7" t="s">
        <v>63</v>
      </c>
      <c r="J5448" s="7" t="s">
        <v>501</v>
      </c>
      <c r="K5448" s="7" t="s">
        <v>502</v>
      </c>
      <c r="L5448" s="7" t="s">
        <v>66</v>
      </c>
      <c r="M5448" s="7" t="s">
        <v>31</v>
      </c>
      <c r="N5448" s="7" t="s">
        <v>74</v>
      </c>
      <c r="O5448" s="7" t="s">
        <v>75</v>
      </c>
      <c r="P5448" s="7" t="s">
        <v>17444</v>
      </c>
      <c r="Q5448" s="7" t="s">
        <v>46</v>
      </c>
      <c r="R5448" s="7" t="s">
        <v>17445</v>
      </c>
      <c r="S5448" s="7" t="s">
        <v>48</v>
      </c>
      <c r="T5448" s="7" t="s">
        <v>138</v>
      </c>
      <c r="U5448" s="7" t="s">
        <v>139</v>
      </c>
      <c r="V5448" s="10">
        <v>781.9</v>
      </c>
      <c r="W5448" s="6">
        <v>5</v>
      </c>
      <c r="X5448" s="11">
        <v>0.4</v>
      </c>
      <c r="Y5448" s="10">
        <v>-15.9</v>
      </c>
      <c r="Z5448" s="30">
        <f t="shared" si="427"/>
        <v>-2.0335081212431258E-2</v>
      </c>
    </row>
    <row r="5449" spans="1:26">
      <c r="A5449" s="27">
        <v>5448</v>
      </c>
      <c r="B5449" s="14" t="s">
        <v>17446</v>
      </c>
      <c r="C5449" s="15">
        <v>44694</v>
      </c>
      <c r="D5449" s="12">
        <f t="shared" si="424"/>
        <v>2022</v>
      </c>
      <c r="E5449" s="12">
        <f t="shared" si="425"/>
        <v>5</v>
      </c>
      <c r="F5449" s="15" t="str">
        <f t="shared" si="426"/>
        <v>2022-05</v>
      </c>
      <c r="G5449" s="15">
        <v>44697</v>
      </c>
      <c r="H5449" s="23">
        <f t="shared" si="428"/>
        <v>3</v>
      </c>
      <c r="I5449" s="14" t="s">
        <v>52</v>
      </c>
      <c r="J5449" s="14" t="s">
        <v>3994</v>
      </c>
      <c r="K5449" s="14" t="s">
        <v>1355</v>
      </c>
      <c r="L5449" s="14" t="s">
        <v>83</v>
      </c>
      <c r="M5449" s="14" t="s">
        <v>31</v>
      </c>
      <c r="N5449" s="14" t="s">
        <v>228</v>
      </c>
      <c r="O5449" s="14" t="s">
        <v>229</v>
      </c>
      <c r="P5449" s="14" t="s">
        <v>17447</v>
      </c>
      <c r="Q5449" s="14" t="s">
        <v>46</v>
      </c>
      <c r="R5449" s="14" t="s">
        <v>17448</v>
      </c>
      <c r="S5449" s="14" t="s">
        <v>110</v>
      </c>
      <c r="T5449" s="14" t="s">
        <v>111</v>
      </c>
      <c r="U5449" s="14" t="s">
        <v>112</v>
      </c>
      <c r="V5449" s="16">
        <v>2090.0700000000002</v>
      </c>
      <c r="W5449" s="13">
        <v>6</v>
      </c>
      <c r="X5449" s="17">
        <v>0.2</v>
      </c>
      <c r="Y5449" s="16">
        <v>63.82</v>
      </c>
      <c r="Z5449" s="31">
        <f t="shared" si="427"/>
        <v>3.0534862468721141E-2</v>
      </c>
    </row>
    <row r="5450" spans="1:26">
      <c r="A5450" s="26">
        <v>5449</v>
      </c>
      <c r="B5450" s="7" t="s">
        <v>17449</v>
      </c>
      <c r="C5450" s="8">
        <v>44412</v>
      </c>
      <c r="D5450" s="12">
        <f t="shared" si="424"/>
        <v>2021</v>
      </c>
      <c r="E5450" s="12">
        <f t="shared" si="425"/>
        <v>8</v>
      </c>
      <c r="F5450" s="8" t="str">
        <f t="shared" si="426"/>
        <v>2021-08</v>
      </c>
      <c r="G5450" s="8">
        <v>44418</v>
      </c>
      <c r="H5450" s="23">
        <f t="shared" si="428"/>
        <v>6</v>
      </c>
      <c r="I5450" s="7" t="s">
        <v>27</v>
      </c>
      <c r="J5450" s="7" t="s">
        <v>2728</v>
      </c>
      <c r="K5450" s="7" t="s">
        <v>574</v>
      </c>
      <c r="L5450" s="7" t="s">
        <v>66</v>
      </c>
      <c r="M5450" s="7" t="s">
        <v>31</v>
      </c>
      <c r="N5450" s="7" t="s">
        <v>220</v>
      </c>
      <c r="O5450" s="7" t="s">
        <v>220</v>
      </c>
      <c r="P5450" s="7" t="s">
        <v>17450</v>
      </c>
      <c r="Q5450" s="7" t="s">
        <v>58</v>
      </c>
      <c r="R5450" s="7" t="s">
        <v>17451</v>
      </c>
      <c r="S5450" s="7" t="s">
        <v>37</v>
      </c>
      <c r="T5450" s="7" t="s">
        <v>60</v>
      </c>
      <c r="U5450" s="7" t="s">
        <v>317</v>
      </c>
      <c r="V5450" s="10">
        <v>1824.35</v>
      </c>
      <c r="W5450" s="6">
        <v>3</v>
      </c>
      <c r="X5450" s="11">
        <v>0.5</v>
      </c>
      <c r="Y5450" s="10">
        <v>-257.74</v>
      </c>
      <c r="Z5450" s="30">
        <f t="shared" si="427"/>
        <v>-0.14127771535067285</v>
      </c>
    </row>
    <row r="5451" spans="1:26">
      <c r="A5451" s="27">
        <v>5450</v>
      </c>
      <c r="B5451" s="14" t="s">
        <v>17452</v>
      </c>
      <c r="C5451" s="15">
        <v>44807</v>
      </c>
      <c r="D5451" s="12">
        <f t="shared" si="424"/>
        <v>2022</v>
      </c>
      <c r="E5451" s="12">
        <f t="shared" si="425"/>
        <v>9</v>
      </c>
      <c r="F5451" s="15" t="str">
        <f t="shared" si="426"/>
        <v>2022-09</v>
      </c>
      <c r="G5451" s="15">
        <v>44807</v>
      </c>
      <c r="H5451" s="23">
        <f t="shared" si="428"/>
        <v>0</v>
      </c>
      <c r="I5451" s="14" t="s">
        <v>63</v>
      </c>
      <c r="J5451" s="14" t="s">
        <v>12867</v>
      </c>
      <c r="K5451" s="14" t="s">
        <v>1009</v>
      </c>
      <c r="L5451" s="14" t="s">
        <v>83</v>
      </c>
      <c r="M5451" s="14" t="s">
        <v>31</v>
      </c>
      <c r="N5451" s="14" t="s">
        <v>116</v>
      </c>
      <c r="O5451" s="14" t="s">
        <v>117</v>
      </c>
      <c r="P5451" s="14" t="s">
        <v>17453</v>
      </c>
      <c r="Q5451" s="14" t="s">
        <v>58</v>
      </c>
      <c r="R5451" s="14" t="s">
        <v>17454</v>
      </c>
      <c r="S5451" s="14" t="s">
        <v>110</v>
      </c>
      <c r="T5451" s="14" t="s">
        <v>111</v>
      </c>
      <c r="U5451" s="14" t="s">
        <v>112</v>
      </c>
      <c r="V5451" s="16">
        <v>4996.3900000000003</v>
      </c>
      <c r="W5451" s="13">
        <v>3</v>
      </c>
      <c r="X5451" s="17">
        <v>0.1</v>
      </c>
      <c r="Y5451" s="16">
        <v>1175.6400000000001</v>
      </c>
      <c r="Z5451" s="31">
        <f t="shared" si="427"/>
        <v>0.23529788507302274</v>
      </c>
    </row>
    <row r="5452" spans="1:26">
      <c r="A5452" s="26">
        <v>5451</v>
      </c>
      <c r="B5452" s="7" t="s">
        <v>17455</v>
      </c>
      <c r="C5452" s="8">
        <v>44328</v>
      </c>
      <c r="D5452" s="12">
        <f t="shared" si="424"/>
        <v>2021</v>
      </c>
      <c r="E5452" s="12">
        <f t="shared" si="425"/>
        <v>5</v>
      </c>
      <c r="F5452" s="8" t="str">
        <f t="shared" si="426"/>
        <v>2021-05</v>
      </c>
      <c r="G5452" s="8">
        <v>44328</v>
      </c>
      <c r="H5452" s="23">
        <f t="shared" si="428"/>
        <v>0</v>
      </c>
      <c r="I5452" s="7" t="s">
        <v>63</v>
      </c>
      <c r="J5452" s="7" t="s">
        <v>2184</v>
      </c>
      <c r="K5452" s="7" t="s">
        <v>2185</v>
      </c>
      <c r="L5452" s="7" t="s">
        <v>30</v>
      </c>
      <c r="M5452" s="7" t="s">
        <v>31</v>
      </c>
      <c r="N5452" s="7" t="s">
        <v>91</v>
      </c>
      <c r="O5452" s="7" t="s">
        <v>92</v>
      </c>
      <c r="P5452" s="7" t="s">
        <v>17456</v>
      </c>
      <c r="Q5452" s="7" t="s">
        <v>46</v>
      </c>
      <c r="R5452" s="7" t="s">
        <v>17457</v>
      </c>
      <c r="S5452" s="7" t="s">
        <v>37</v>
      </c>
      <c r="T5452" s="7" t="s">
        <v>60</v>
      </c>
      <c r="U5452" s="7" t="s">
        <v>162</v>
      </c>
      <c r="V5452" s="10">
        <v>162.57</v>
      </c>
      <c r="W5452" s="6">
        <v>1</v>
      </c>
      <c r="X5452" s="11">
        <v>0.3</v>
      </c>
      <c r="Y5452" s="10">
        <v>-17.739999999999998</v>
      </c>
      <c r="Z5452" s="30">
        <f t="shared" si="427"/>
        <v>-0.10912222427262101</v>
      </c>
    </row>
    <row r="5453" spans="1:26">
      <c r="A5453" s="27">
        <v>5452</v>
      </c>
      <c r="B5453" s="14" t="s">
        <v>17458</v>
      </c>
      <c r="C5453" s="15">
        <v>45595</v>
      </c>
      <c r="D5453" s="12">
        <f t="shared" si="424"/>
        <v>2024</v>
      </c>
      <c r="E5453" s="12">
        <f t="shared" si="425"/>
        <v>10</v>
      </c>
      <c r="F5453" s="15" t="str">
        <f t="shared" si="426"/>
        <v>2024-10</v>
      </c>
      <c r="G5453" s="15">
        <v>45601</v>
      </c>
      <c r="H5453" s="23">
        <f t="shared" si="428"/>
        <v>6</v>
      </c>
      <c r="I5453" s="14" t="s">
        <v>52</v>
      </c>
      <c r="J5453" s="14" t="s">
        <v>3889</v>
      </c>
      <c r="K5453" s="14" t="s">
        <v>666</v>
      </c>
      <c r="L5453" s="14" t="s">
        <v>30</v>
      </c>
      <c r="M5453" s="14" t="s">
        <v>31</v>
      </c>
      <c r="N5453" s="14" t="s">
        <v>153</v>
      </c>
      <c r="O5453" s="14" t="s">
        <v>154</v>
      </c>
      <c r="P5453" s="14" t="s">
        <v>17459</v>
      </c>
      <c r="Q5453" s="14" t="s">
        <v>146</v>
      </c>
      <c r="R5453" s="14" t="s">
        <v>17460</v>
      </c>
      <c r="S5453" s="14" t="s">
        <v>48</v>
      </c>
      <c r="T5453" s="14" t="s">
        <v>78</v>
      </c>
      <c r="U5453" s="14" t="s">
        <v>956</v>
      </c>
      <c r="V5453" s="16">
        <v>736.33</v>
      </c>
      <c r="W5453" s="13">
        <v>7</v>
      </c>
      <c r="X5453" s="17">
        <v>0</v>
      </c>
      <c r="Y5453" s="16">
        <v>113.72</v>
      </c>
      <c r="Z5453" s="31">
        <f t="shared" si="427"/>
        <v>0.15444162264202191</v>
      </c>
    </row>
    <row r="5454" spans="1:26">
      <c r="A5454" s="26">
        <v>5453</v>
      </c>
      <c r="B5454" s="7" t="s">
        <v>17461</v>
      </c>
      <c r="C5454" s="8">
        <v>45176</v>
      </c>
      <c r="D5454" s="12">
        <f t="shared" si="424"/>
        <v>2023</v>
      </c>
      <c r="E5454" s="12">
        <f t="shared" si="425"/>
        <v>9</v>
      </c>
      <c r="F5454" s="8" t="str">
        <f t="shared" si="426"/>
        <v>2023-09</v>
      </c>
      <c r="G5454" s="8">
        <v>45181</v>
      </c>
      <c r="H5454" s="23">
        <f t="shared" si="428"/>
        <v>5</v>
      </c>
      <c r="I5454" s="7" t="s">
        <v>27</v>
      </c>
      <c r="J5454" s="7" t="s">
        <v>5370</v>
      </c>
      <c r="K5454" s="7" t="s">
        <v>1350</v>
      </c>
      <c r="L5454" s="7" t="s">
        <v>83</v>
      </c>
      <c r="M5454" s="7" t="s">
        <v>31</v>
      </c>
      <c r="N5454" s="7" t="s">
        <v>125</v>
      </c>
      <c r="O5454" s="7" t="s">
        <v>126</v>
      </c>
      <c r="P5454" s="7" t="s">
        <v>17462</v>
      </c>
      <c r="Q5454" s="7" t="s">
        <v>58</v>
      </c>
      <c r="R5454" s="7" t="s">
        <v>17463</v>
      </c>
      <c r="S5454" s="7" t="s">
        <v>37</v>
      </c>
      <c r="T5454" s="7" t="s">
        <v>38</v>
      </c>
      <c r="U5454" s="7" t="s">
        <v>333</v>
      </c>
      <c r="V5454" s="10">
        <v>8830.5499999999993</v>
      </c>
      <c r="W5454" s="6">
        <v>12</v>
      </c>
      <c r="X5454" s="11">
        <v>0.3</v>
      </c>
      <c r="Y5454" s="10">
        <v>-766.16</v>
      </c>
      <c r="Z5454" s="30">
        <f t="shared" si="427"/>
        <v>-8.6762432691055491E-2</v>
      </c>
    </row>
    <row r="5455" spans="1:26">
      <c r="A5455" s="27">
        <v>5454</v>
      </c>
      <c r="B5455" s="14" t="s">
        <v>17464</v>
      </c>
      <c r="C5455" s="15">
        <v>44520</v>
      </c>
      <c r="D5455" s="12">
        <f t="shared" si="424"/>
        <v>2021</v>
      </c>
      <c r="E5455" s="12">
        <f t="shared" si="425"/>
        <v>11</v>
      </c>
      <c r="F5455" s="15" t="str">
        <f t="shared" si="426"/>
        <v>2021-11</v>
      </c>
      <c r="G5455" s="15">
        <v>44523</v>
      </c>
      <c r="H5455" s="23">
        <f t="shared" si="428"/>
        <v>3</v>
      </c>
      <c r="I5455" s="14" t="s">
        <v>122</v>
      </c>
      <c r="J5455" s="14" t="s">
        <v>1523</v>
      </c>
      <c r="K5455" s="14" t="s">
        <v>1524</v>
      </c>
      <c r="L5455" s="14" t="s">
        <v>30</v>
      </c>
      <c r="M5455" s="14" t="s">
        <v>31</v>
      </c>
      <c r="N5455" s="14" t="s">
        <v>166</v>
      </c>
      <c r="O5455" s="14" t="s">
        <v>167</v>
      </c>
      <c r="P5455" s="14" t="s">
        <v>17465</v>
      </c>
      <c r="Q5455" s="14" t="s">
        <v>35</v>
      </c>
      <c r="R5455" s="14" t="s">
        <v>17466</v>
      </c>
      <c r="S5455" s="14" t="s">
        <v>37</v>
      </c>
      <c r="T5455" s="14" t="s">
        <v>38</v>
      </c>
      <c r="U5455" s="14" t="s">
        <v>39</v>
      </c>
      <c r="V5455" s="16">
        <v>15746.49</v>
      </c>
      <c r="W5455" s="13">
        <v>11</v>
      </c>
      <c r="X5455" s="17">
        <v>0</v>
      </c>
      <c r="Y5455" s="16">
        <v>4959.29</v>
      </c>
      <c r="Z5455" s="31">
        <f t="shared" si="427"/>
        <v>0.31494574346409898</v>
      </c>
    </row>
    <row r="5456" spans="1:26">
      <c r="A5456" s="26">
        <v>5455</v>
      </c>
      <c r="B5456" s="7" t="s">
        <v>17467</v>
      </c>
      <c r="C5456" s="8">
        <v>44908</v>
      </c>
      <c r="D5456" s="12">
        <f t="shared" si="424"/>
        <v>2022</v>
      </c>
      <c r="E5456" s="12">
        <f t="shared" si="425"/>
        <v>12</v>
      </c>
      <c r="F5456" s="8" t="str">
        <f t="shared" si="426"/>
        <v>2022-12</v>
      </c>
      <c r="G5456" s="8">
        <v>44908</v>
      </c>
      <c r="H5456" s="23">
        <f t="shared" si="428"/>
        <v>0</v>
      </c>
      <c r="I5456" s="7" t="s">
        <v>63</v>
      </c>
      <c r="J5456" s="7" t="s">
        <v>1349</v>
      </c>
      <c r="K5456" s="7" t="s">
        <v>1350</v>
      </c>
      <c r="L5456" s="7" t="s">
        <v>30</v>
      </c>
      <c r="M5456" s="7" t="s">
        <v>31</v>
      </c>
      <c r="N5456" s="7" t="s">
        <v>125</v>
      </c>
      <c r="O5456" s="7" t="s">
        <v>126</v>
      </c>
      <c r="P5456" s="7" t="s">
        <v>17468</v>
      </c>
      <c r="Q5456" s="7" t="s">
        <v>58</v>
      </c>
      <c r="R5456" s="7" t="s">
        <v>17469</v>
      </c>
      <c r="S5456" s="7" t="s">
        <v>37</v>
      </c>
      <c r="T5456" s="7" t="s">
        <v>38</v>
      </c>
      <c r="U5456" s="7" t="s">
        <v>177</v>
      </c>
      <c r="V5456" s="10">
        <v>1381.94</v>
      </c>
      <c r="W5456" s="6">
        <v>4</v>
      </c>
      <c r="X5456" s="11">
        <v>0</v>
      </c>
      <c r="Y5456" s="10">
        <v>-38.4</v>
      </c>
      <c r="Z5456" s="30">
        <f t="shared" si="427"/>
        <v>-2.7787024038670272E-2</v>
      </c>
    </row>
    <row r="5457" spans="1:26">
      <c r="A5457" s="27">
        <v>5456</v>
      </c>
      <c r="B5457" s="14" t="s">
        <v>17470</v>
      </c>
      <c r="C5457" s="15">
        <v>45461</v>
      </c>
      <c r="D5457" s="12">
        <f t="shared" si="424"/>
        <v>2024</v>
      </c>
      <c r="E5457" s="12">
        <f t="shared" si="425"/>
        <v>6</v>
      </c>
      <c r="F5457" s="15" t="str">
        <f t="shared" si="426"/>
        <v>2024-06</v>
      </c>
      <c r="G5457" s="15">
        <v>45466</v>
      </c>
      <c r="H5457" s="23">
        <f t="shared" si="428"/>
        <v>5</v>
      </c>
      <c r="I5457" s="14" t="s">
        <v>27</v>
      </c>
      <c r="J5457" s="14" t="s">
        <v>6702</v>
      </c>
      <c r="K5457" s="14" t="s">
        <v>2366</v>
      </c>
      <c r="L5457" s="14" t="s">
        <v>30</v>
      </c>
      <c r="M5457" s="14" t="s">
        <v>31</v>
      </c>
      <c r="N5457" s="14" t="s">
        <v>116</v>
      </c>
      <c r="O5457" s="14" t="s">
        <v>117</v>
      </c>
      <c r="P5457" s="14" t="s">
        <v>17471</v>
      </c>
      <c r="Q5457" s="14" t="s">
        <v>58</v>
      </c>
      <c r="R5457" s="14" t="s">
        <v>17472</v>
      </c>
      <c r="S5457" s="14" t="s">
        <v>37</v>
      </c>
      <c r="T5457" s="14" t="s">
        <v>38</v>
      </c>
      <c r="U5457" s="14" t="s">
        <v>485</v>
      </c>
      <c r="V5457" s="16">
        <v>4231.1499999999996</v>
      </c>
      <c r="W5457" s="13">
        <v>6</v>
      </c>
      <c r="X5457" s="17">
        <v>0</v>
      </c>
      <c r="Y5457" s="16">
        <v>-59.93</v>
      </c>
      <c r="Z5457" s="31">
        <f t="shared" si="427"/>
        <v>-1.4163997967455657E-2</v>
      </c>
    </row>
    <row r="5458" spans="1:26">
      <c r="A5458" s="26">
        <v>5457</v>
      </c>
      <c r="B5458" s="7" t="s">
        <v>17473</v>
      </c>
      <c r="C5458" s="8">
        <v>44837</v>
      </c>
      <c r="D5458" s="12">
        <f t="shared" si="424"/>
        <v>2022</v>
      </c>
      <c r="E5458" s="12">
        <f t="shared" si="425"/>
        <v>10</v>
      </c>
      <c r="F5458" s="8" t="str">
        <f t="shared" si="426"/>
        <v>2022-10</v>
      </c>
      <c r="G5458" s="8">
        <v>44837</v>
      </c>
      <c r="H5458" s="23">
        <f t="shared" si="428"/>
        <v>0</v>
      </c>
      <c r="I5458" s="7" t="s">
        <v>63</v>
      </c>
      <c r="J5458" s="7" t="s">
        <v>6858</v>
      </c>
      <c r="K5458" s="7" t="s">
        <v>737</v>
      </c>
      <c r="L5458" s="7" t="s">
        <v>83</v>
      </c>
      <c r="M5458" s="7" t="s">
        <v>31</v>
      </c>
      <c r="N5458" s="7" t="s">
        <v>166</v>
      </c>
      <c r="O5458" s="7" t="s">
        <v>167</v>
      </c>
      <c r="P5458" s="7" t="s">
        <v>17474</v>
      </c>
      <c r="Q5458" s="7" t="s">
        <v>35</v>
      </c>
      <c r="R5458" s="7" t="s">
        <v>17475</v>
      </c>
      <c r="S5458" s="7" t="s">
        <v>48</v>
      </c>
      <c r="T5458" s="7" t="s">
        <v>129</v>
      </c>
      <c r="U5458" s="7" t="s">
        <v>130</v>
      </c>
      <c r="V5458" s="10">
        <v>2060.92</v>
      </c>
      <c r="W5458" s="6">
        <v>14</v>
      </c>
      <c r="X5458" s="11">
        <v>0.4</v>
      </c>
      <c r="Y5458" s="10">
        <v>41.22</v>
      </c>
      <c r="Z5458" s="30">
        <f t="shared" si="427"/>
        <v>2.0000776352308677E-2</v>
      </c>
    </row>
    <row r="5459" spans="1:26">
      <c r="A5459" s="27">
        <v>5458</v>
      </c>
      <c r="B5459" s="14" t="s">
        <v>17476</v>
      </c>
      <c r="C5459" s="15">
        <v>44898</v>
      </c>
      <c r="D5459" s="12">
        <f t="shared" si="424"/>
        <v>2022</v>
      </c>
      <c r="E5459" s="12">
        <f t="shared" si="425"/>
        <v>12</v>
      </c>
      <c r="F5459" s="15" t="str">
        <f t="shared" si="426"/>
        <v>2022-12</v>
      </c>
      <c r="G5459" s="15">
        <v>44905</v>
      </c>
      <c r="H5459" s="23">
        <f t="shared" si="428"/>
        <v>7</v>
      </c>
      <c r="I5459" s="14" t="s">
        <v>27</v>
      </c>
      <c r="J5459" s="14" t="s">
        <v>4715</v>
      </c>
      <c r="K5459" s="14" t="s">
        <v>1218</v>
      </c>
      <c r="L5459" s="14" t="s">
        <v>30</v>
      </c>
      <c r="M5459" s="14" t="s">
        <v>31</v>
      </c>
      <c r="N5459" s="14" t="s">
        <v>313</v>
      </c>
      <c r="O5459" s="14" t="s">
        <v>314</v>
      </c>
      <c r="P5459" s="14" t="s">
        <v>17477</v>
      </c>
      <c r="Q5459" s="14" t="s">
        <v>146</v>
      </c>
      <c r="R5459" s="14" t="s">
        <v>17478</v>
      </c>
      <c r="S5459" s="14" t="s">
        <v>110</v>
      </c>
      <c r="T5459" s="14" t="s">
        <v>223</v>
      </c>
      <c r="U5459" s="14" t="s">
        <v>495</v>
      </c>
      <c r="V5459" s="16">
        <v>743.94</v>
      </c>
      <c r="W5459" s="13">
        <v>2</v>
      </c>
      <c r="X5459" s="17">
        <v>0.4</v>
      </c>
      <c r="Y5459" s="16">
        <v>-75.510000000000005</v>
      </c>
      <c r="Z5459" s="31">
        <f t="shared" si="427"/>
        <v>-0.10150012097749818</v>
      </c>
    </row>
    <row r="5460" spans="1:26">
      <c r="A5460" s="26">
        <v>5459</v>
      </c>
      <c r="B5460" s="7" t="s">
        <v>17479</v>
      </c>
      <c r="C5460" s="8">
        <v>45384</v>
      </c>
      <c r="D5460" s="12">
        <f t="shared" si="424"/>
        <v>2024</v>
      </c>
      <c r="E5460" s="12">
        <f t="shared" si="425"/>
        <v>4</v>
      </c>
      <c r="F5460" s="8" t="str">
        <f t="shared" si="426"/>
        <v>2024-04</v>
      </c>
      <c r="G5460" s="8">
        <v>45384</v>
      </c>
      <c r="H5460" s="23">
        <f t="shared" si="428"/>
        <v>0</v>
      </c>
      <c r="I5460" s="7" t="s">
        <v>63</v>
      </c>
      <c r="J5460" s="7" t="s">
        <v>4192</v>
      </c>
      <c r="K5460" s="7" t="s">
        <v>2247</v>
      </c>
      <c r="L5460" s="7" t="s">
        <v>30</v>
      </c>
      <c r="M5460" s="7" t="s">
        <v>31</v>
      </c>
      <c r="N5460" s="7" t="s">
        <v>181</v>
      </c>
      <c r="O5460" s="7" t="s">
        <v>107</v>
      </c>
      <c r="P5460" s="7" t="s">
        <v>17480</v>
      </c>
      <c r="Q5460" s="7" t="s">
        <v>35</v>
      </c>
      <c r="R5460" s="7" t="s">
        <v>17481</v>
      </c>
      <c r="S5460" s="7" t="s">
        <v>37</v>
      </c>
      <c r="T5460" s="7" t="s">
        <v>38</v>
      </c>
      <c r="U5460" s="7" t="s">
        <v>485</v>
      </c>
      <c r="V5460" s="10">
        <v>11531.32</v>
      </c>
      <c r="W5460" s="6">
        <v>14</v>
      </c>
      <c r="X5460" s="11">
        <v>0.2</v>
      </c>
      <c r="Y5460" s="10">
        <v>3773.35</v>
      </c>
      <c r="Z5460" s="30">
        <f t="shared" si="427"/>
        <v>0.32722619786806717</v>
      </c>
    </row>
    <row r="5461" spans="1:26">
      <c r="A5461" s="27">
        <v>5460</v>
      </c>
      <c r="B5461" s="14" t="s">
        <v>17482</v>
      </c>
      <c r="C5461" s="15">
        <v>44845</v>
      </c>
      <c r="D5461" s="12">
        <f t="shared" si="424"/>
        <v>2022</v>
      </c>
      <c r="E5461" s="12">
        <f t="shared" si="425"/>
        <v>10</v>
      </c>
      <c r="F5461" s="15" t="str">
        <f t="shared" si="426"/>
        <v>2022-10</v>
      </c>
      <c r="G5461" s="15">
        <v>44850</v>
      </c>
      <c r="H5461" s="23">
        <f t="shared" si="428"/>
        <v>5</v>
      </c>
      <c r="I5461" s="14" t="s">
        <v>52</v>
      </c>
      <c r="J5461" s="14" t="s">
        <v>553</v>
      </c>
      <c r="K5461" s="14" t="s">
        <v>554</v>
      </c>
      <c r="L5461" s="14" t="s">
        <v>66</v>
      </c>
      <c r="M5461" s="14" t="s">
        <v>31</v>
      </c>
      <c r="N5461" s="14" t="s">
        <v>32</v>
      </c>
      <c r="O5461" s="14" t="s">
        <v>33</v>
      </c>
      <c r="P5461" s="14" t="s">
        <v>17483</v>
      </c>
      <c r="Q5461" s="14" t="s">
        <v>35</v>
      </c>
      <c r="R5461" s="14" t="s">
        <v>17484</v>
      </c>
      <c r="S5461" s="14" t="s">
        <v>110</v>
      </c>
      <c r="T5461" s="14" t="s">
        <v>148</v>
      </c>
      <c r="U5461" s="14" t="s">
        <v>237</v>
      </c>
      <c r="V5461" s="16">
        <v>3692.84</v>
      </c>
      <c r="W5461" s="13">
        <v>12</v>
      </c>
      <c r="X5461" s="17">
        <v>0.1</v>
      </c>
      <c r="Y5461" s="16">
        <v>-333.87</v>
      </c>
      <c r="Z5461" s="31">
        <f t="shared" si="427"/>
        <v>-9.0410090878565011E-2</v>
      </c>
    </row>
    <row r="5462" spans="1:26">
      <c r="A5462" s="26">
        <v>5461</v>
      </c>
      <c r="B5462" s="7" t="s">
        <v>17485</v>
      </c>
      <c r="C5462" s="8">
        <v>44572</v>
      </c>
      <c r="D5462" s="12">
        <f t="shared" si="424"/>
        <v>2022</v>
      </c>
      <c r="E5462" s="12">
        <f t="shared" si="425"/>
        <v>1</v>
      </c>
      <c r="F5462" s="8" t="str">
        <f t="shared" si="426"/>
        <v>2022-01</v>
      </c>
      <c r="G5462" s="8">
        <v>44574</v>
      </c>
      <c r="H5462" s="23">
        <f t="shared" si="428"/>
        <v>2</v>
      </c>
      <c r="I5462" s="7" t="s">
        <v>122</v>
      </c>
      <c r="J5462" s="7" t="s">
        <v>12379</v>
      </c>
      <c r="K5462" s="7" t="s">
        <v>737</v>
      </c>
      <c r="L5462" s="7" t="s">
        <v>83</v>
      </c>
      <c r="M5462" s="7" t="s">
        <v>31</v>
      </c>
      <c r="N5462" s="7" t="s">
        <v>228</v>
      </c>
      <c r="O5462" s="7" t="s">
        <v>229</v>
      </c>
      <c r="P5462" s="7" t="s">
        <v>17486</v>
      </c>
      <c r="Q5462" s="7" t="s">
        <v>46</v>
      </c>
      <c r="R5462" s="7" t="s">
        <v>17487</v>
      </c>
      <c r="S5462" s="7" t="s">
        <v>48</v>
      </c>
      <c r="T5462" s="7" t="s">
        <v>69</v>
      </c>
      <c r="U5462" s="7" t="s">
        <v>70</v>
      </c>
      <c r="V5462" s="10">
        <v>774.52</v>
      </c>
      <c r="W5462" s="6">
        <v>8</v>
      </c>
      <c r="X5462" s="11">
        <v>0.5</v>
      </c>
      <c r="Y5462" s="10">
        <v>58.66</v>
      </c>
      <c r="Z5462" s="30">
        <f t="shared" si="427"/>
        <v>7.5737230801012231E-2</v>
      </c>
    </row>
    <row r="5463" spans="1:26">
      <c r="A5463" s="27">
        <v>5462</v>
      </c>
      <c r="B5463" s="14" t="s">
        <v>17488</v>
      </c>
      <c r="C5463" s="15">
        <v>45319</v>
      </c>
      <c r="D5463" s="12">
        <f t="shared" si="424"/>
        <v>2024</v>
      </c>
      <c r="E5463" s="12">
        <f t="shared" si="425"/>
        <v>1</v>
      </c>
      <c r="F5463" s="15" t="str">
        <f t="shared" si="426"/>
        <v>2024-01</v>
      </c>
      <c r="G5463" s="15">
        <v>45322</v>
      </c>
      <c r="H5463" s="23">
        <f t="shared" si="428"/>
        <v>3</v>
      </c>
      <c r="I5463" s="14" t="s">
        <v>122</v>
      </c>
      <c r="J5463" s="14" t="s">
        <v>1041</v>
      </c>
      <c r="K5463" s="14" t="s">
        <v>737</v>
      </c>
      <c r="L5463" s="14" t="s">
        <v>30</v>
      </c>
      <c r="M5463" s="14" t="s">
        <v>31</v>
      </c>
      <c r="N5463" s="14" t="s">
        <v>134</v>
      </c>
      <c r="O5463" s="14" t="s">
        <v>135</v>
      </c>
      <c r="P5463" s="14" t="s">
        <v>17489</v>
      </c>
      <c r="Q5463" s="14" t="s">
        <v>58</v>
      </c>
      <c r="R5463" s="14" t="s">
        <v>17490</v>
      </c>
      <c r="S5463" s="14" t="s">
        <v>48</v>
      </c>
      <c r="T5463" s="14" t="s">
        <v>86</v>
      </c>
      <c r="U5463" s="14" t="s">
        <v>819</v>
      </c>
      <c r="V5463" s="16">
        <v>420.63</v>
      </c>
      <c r="W5463" s="13">
        <v>6</v>
      </c>
      <c r="X5463" s="17">
        <v>0.5</v>
      </c>
      <c r="Y5463" s="16">
        <v>117.07</v>
      </c>
      <c r="Z5463" s="31">
        <f t="shared" si="427"/>
        <v>0.27832061431662031</v>
      </c>
    </row>
    <row r="5464" spans="1:26">
      <c r="A5464" s="26">
        <v>5463</v>
      </c>
      <c r="B5464" s="7" t="s">
        <v>17491</v>
      </c>
      <c r="C5464" s="8">
        <v>44475</v>
      </c>
      <c r="D5464" s="12">
        <f t="shared" si="424"/>
        <v>2021</v>
      </c>
      <c r="E5464" s="12">
        <f t="shared" si="425"/>
        <v>10</v>
      </c>
      <c r="F5464" s="8" t="str">
        <f t="shared" si="426"/>
        <v>2021-10</v>
      </c>
      <c r="G5464" s="8">
        <v>44483</v>
      </c>
      <c r="H5464" s="23">
        <f t="shared" si="428"/>
        <v>8</v>
      </c>
      <c r="I5464" s="7" t="s">
        <v>27</v>
      </c>
      <c r="J5464" s="7" t="s">
        <v>721</v>
      </c>
      <c r="K5464" s="7" t="s">
        <v>722</v>
      </c>
      <c r="L5464" s="7" t="s">
        <v>30</v>
      </c>
      <c r="M5464" s="7" t="s">
        <v>31</v>
      </c>
      <c r="N5464" s="7" t="s">
        <v>213</v>
      </c>
      <c r="O5464" s="7" t="s">
        <v>92</v>
      </c>
      <c r="P5464" s="7" t="s">
        <v>17492</v>
      </c>
      <c r="Q5464" s="7" t="s">
        <v>46</v>
      </c>
      <c r="R5464" s="7" t="s">
        <v>17493</v>
      </c>
      <c r="S5464" s="7" t="s">
        <v>37</v>
      </c>
      <c r="T5464" s="7" t="s">
        <v>60</v>
      </c>
      <c r="U5464" s="7" t="s">
        <v>162</v>
      </c>
      <c r="V5464" s="10">
        <v>3899.14</v>
      </c>
      <c r="W5464" s="6">
        <v>3</v>
      </c>
      <c r="X5464" s="11">
        <v>0</v>
      </c>
      <c r="Y5464" s="10">
        <v>1229.58</v>
      </c>
      <c r="Z5464" s="30">
        <f t="shared" si="427"/>
        <v>0.31534646101448011</v>
      </c>
    </row>
    <row r="5465" spans="1:26">
      <c r="A5465" s="27">
        <v>5464</v>
      </c>
      <c r="B5465" s="14" t="s">
        <v>17494</v>
      </c>
      <c r="C5465" s="15">
        <v>44880</v>
      </c>
      <c r="D5465" s="12">
        <f t="shared" si="424"/>
        <v>2022</v>
      </c>
      <c r="E5465" s="12">
        <f t="shared" si="425"/>
        <v>11</v>
      </c>
      <c r="F5465" s="15" t="str">
        <f t="shared" si="426"/>
        <v>2022-11</v>
      </c>
      <c r="G5465" s="15">
        <v>44881</v>
      </c>
      <c r="H5465" s="23">
        <f t="shared" si="428"/>
        <v>1</v>
      </c>
      <c r="I5465" s="14" t="s">
        <v>122</v>
      </c>
      <c r="J5465" s="14" t="s">
        <v>7435</v>
      </c>
      <c r="K5465" s="14" t="s">
        <v>1935</v>
      </c>
      <c r="L5465" s="14" t="s">
        <v>83</v>
      </c>
      <c r="M5465" s="14" t="s">
        <v>31</v>
      </c>
      <c r="N5465" s="14" t="s">
        <v>220</v>
      </c>
      <c r="O5465" s="14" t="s">
        <v>220</v>
      </c>
      <c r="P5465" s="14" t="s">
        <v>17495</v>
      </c>
      <c r="Q5465" s="14" t="s">
        <v>58</v>
      </c>
      <c r="R5465" s="14" t="s">
        <v>17496</v>
      </c>
      <c r="S5465" s="14" t="s">
        <v>48</v>
      </c>
      <c r="T5465" s="14" t="s">
        <v>138</v>
      </c>
      <c r="U5465" s="14" t="s">
        <v>1091</v>
      </c>
      <c r="V5465" s="16">
        <v>39.76</v>
      </c>
      <c r="W5465" s="13">
        <v>1</v>
      </c>
      <c r="X5465" s="17">
        <v>0.5</v>
      </c>
      <c r="Y5465" s="16">
        <v>0.26</v>
      </c>
      <c r="Z5465" s="31">
        <f t="shared" si="427"/>
        <v>6.5392354124748494E-3</v>
      </c>
    </row>
    <row r="5466" spans="1:26">
      <c r="A5466" s="26">
        <v>5465</v>
      </c>
      <c r="B5466" s="7" t="s">
        <v>17497</v>
      </c>
      <c r="C5466" s="8">
        <v>45477</v>
      </c>
      <c r="D5466" s="12">
        <f t="shared" si="424"/>
        <v>2024</v>
      </c>
      <c r="E5466" s="12">
        <f t="shared" si="425"/>
        <v>7</v>
      </c>
      <c r="F5466" s="8" t="str">
        <f t="shared" si="426"/>
        <v>2024-07</v>
      </c>
      <c r="G5466" s="8">
        <v>45480</v>
      </c>
      <c r="H5466" s="23">
        <f t="shared" si="428"/>
        <v>3</v>
      </c>
      <c r="I5466" s="7" t="s">
        <v>122</v>
      </c>
      <c r="J5466" s="7" t="s">
        <v>1683</v>
      </c>
      <c r="K5466" s="7" t="s">
        <v>549</v>
      </c>
      <c r="L5466" s="7" t="s">
        <v>83</v>
      </c>
      <c r="M5466" s="7" t="s">
        <v>31</v>
      </c>
      <c r="N5466" s="7" t="s">
        <v>43</v>
      </c>
      <c r="O5466" s="7" t="s">
        <v>44</v>
      </c>
      <c r="P5466" s="7" t="s">
        <v>17498</v>
      </c>
      <c r="Q5466" s="7" t="s">
        <v>46</v>
      </c>
      <c r="R5466" s="7" t="s">
        <v>17499</v>
      </c>
      <c r="S5466" s="7" t="s">
        <v>110</v>
      </c>
      <c r="T5466" s="7" t="s">
        <v>148</v>
      </c>
      <c r="U5466" s="7" t="s">
        <v>232</v>
      </c>
      <c r="V5466" s="10">
        <v>742</v>
      </c>
      <c r="W5466" s="6">
        <v>2</v>
      </c>
      <c r="X5466" s="11">
        <v>0.3</v>
      </c>
      <c r="Y5466" s="10">
        <v>-43.28</v>
      </c>
      <c r="Z5466" s="30">
        <f t="shared" si="427"/>
        <v>-5.8328840970350404E-2</v>
      </c>
    </row>
    <row r="5467" spans="1:26">
      <c r="A5467" s="27">
        <v>5466</v>
      </c>
      <c r="B5467" s="14" t="s">
        <v>17500</v>
      </c>
      <c r="C5467" s="15">
        <v>44485</v>
      </c>
      <c r="D5467" s="12">
        <f t="shared" si="424"/>
        <v>2021</v>
      </c>
      <c r="E5467" s="12">
        <f t="shared" si="425"/>
        <v>10</v>
      </c>
      <c r="F5467" s="15" t="str">
        <f t="shared" si="426"/>
        <v>2021-10</v>
      </c>
      <c r="G5467" s="15">
        <v>44492</v>
      </c>
      <c r="H5467" s="23">
        <f t="shared" si="428"/>
        <v>7</v>
      </c>
      <c r="I5467" s="14" t="s">
        <v>27</v>
      </c>
      <c r="J5467" s="14" t="s">
        <v>2085</v>
      </c>
      <c r="K5467" s="14" t="s">
        <v>2086</v>
      </c>
      <c r="L5467" s="14" t="s">
        <v>66</v>
      </c>
      <c r="M5467" s="14" t="s">
        <v>31</v>
      </c>
      <c r="N5467" s="14" t="s">
        <v>181</v>
      </c>
      <c r="O5467" s="14" t="s">
        <v>107</v>
      </c>
      <c r="P5467" s="14" t="s">
        <v>11799</v>
      </c>
      <c r="Q5467" s="14" t="s">
        <v>35</v>
      </c>
      <c r="R5467" s="14" t="s">
        <v>17501</v>
      </c>
      <c r="S5467" s="14" t="s">
        <v>110</v>
      </c>
      <c r="T5467" s="14" t="s">
        <v>111</v>
      </c>
      <c r="U5467" s="14" t="s">
        <v>112</v>
      </c>
      <c r="V5467" s="16">
        <v>706.38</v>
      </c>
      <c r="W5467" s="13">
        <v>14</v>
      </c>
      <c r="X5467" s="17">
        <v>0.3</v>
      </c>
      <c r="Y5467" s="16">
        <v>2.79</v>
      </c>
      <c r="Z5467" s="31">
        <f t="shared" si="427"/>
        <v>3.9497154506073218E-3</v>
      </c>
    </row>
    <row r="5468" spans="1:26">
      <c r="A5468" s="26">
        <v>5467</v>
      </c>
      <c r="B5468" s="7" t="s">
        <v>17502</v>
      </c>
      <c r="C5468" s="8">
        <v>44942</v>
      </c>
      <c r="D5468" s="12">
        <f t="shared" si="424"/>
        <v>2023</v>
      </c>
      <c r="E5468" s="12">
        <f t="shared" si="425"/>
        <v>1</v>
      </c>
      <c r="F5468" s="8" t="str">
        <f t="shared" si="426"/>
        <v>2023-01</v>
      </c>
      <c r="G5468" s="8">
        <v>44945</v>
      </c>
      <c r="H5468" s="23">
        <f t="shared" si="428"/>
        <v>3</v>
      </c>
      <c r="I5468" s="7" t="s">
        <v>52</v>
      </c>
      <c r="J5468" s="7" t="s">
        <v>7360</v>
      </c>
      <c r="K5468" s="7" t="s">
        <v>5339</v>
      </c>
      <c r="L5468" s="7" t="s">
        <v>83</v>
      </c>
      <c r="M5468" s="7" t="s">
        <v>31</v>
      </c>
      <c r="N5468" s="7" t="s">
        <v>166</v>
      </c>
      <c r="O5468" s="7" t="s">
        <v>167</v>
      </c>
      <c r="P5468" s="7" t="s">
        <v>17503</v>
      </c>
      <c r="Q5468" s="7" t="s">
        <v>35</v>
      </c>
      <c r="R5468" s="7" t="s">
        <v>17504</v>
      </c>
      <c r="S5468" s="7" t="s">
        <v>48</v>
      </c>
      <c r="T5468" s="7" t="s">
        <v>138</v>
      </c>
      <c r="U5468" s="7" t="s">
        <v>139</v>
      </c>
      <c r="V5468" s="10">
        <v>334.87</v>
      </c>
      <c r="W5468" s="6">
        <v>8</v>
      </c>
      <c r="X5468" s="11">
        <v>0.4</v>
      </c>
      <c r="Y5468" s="10">
        <v>53.67</v>
      </c>
      <c r="Z5468" s="30">
        <f t="shared" si="427"/>
        <v>0.16027114999850689</v>
      </c>
    </row>
    <row r="5469" spans="1:26">
      <c r="A5469" s="27">
        <v>5468</v>
      </c>
      <c r="B5469" s="14" t="s">
        <v>17505</v>
      </c>
      <c r="C5469" s="15">
        <v>45181</v>
      </c>
      <c r="D5469" s="12">
        <f t="shared" si="424"/>
        <v>2023</v>
      </c>
      <c r="E5469" s="12">
        <f t="shared" si="425"/>
        <v>9</v>
      </c>
      <c r="F5469" s="15" t="str">
        <f t="shared" si="426"/>
        <v>2023-09</v>
      </c>
      <c r="G5469" s="15">
        <v>45181</v>
      </c>
      <c r="H5469" s="23">
        <f t="shared" si="428"/>
        <v>0</v>
      </c>
      <c r="I5469" s="14" t="s">
        <v>63</v>
      </c>
      <c r="J5469" s="14" t="s">
        <v>1959</v>
      </c>
      <c r="K5469" s="14" t="s">
        <v>633</v>
      </c>
      <c r="L5469" s="14" t="s">
        <v>30</v>
      </c>
      <c r="M5469" s="14" t="s">
        <v>31</v>
      </c>
      <c r="N5469" s="14" t="s">
        <v>91</v>
      </c>
      <c r="O5469" s="14" t="s">
        <v>92</v>
      </c>
      <c r="P5469" s="14" t="s">
        <v>17506</v>
      </c>
      <c r="Q5469" s="14" t="s">
        <v>46</v>
      </c>
      <c r="R5469" s="14" t="s">
        <v>17507</v>
      </c>
      <c r="S5469" s="14" t="s">
        <v>37</v>
      </c>
      <c r="T5469" s="14" t="s">
        <v>38</v>
      </c>
      <c r="U5469" s="14" t="s">
        <v>102</v>
      </c>
      <c r="V5469" s="16">
        <v>5680.46</v>
      </c>
      <c r="W5469" s="13">
        <v>8</v>
      </c>
      <c r="X5469" s="17">
        <v>0.3</v>
      </c>
      <c r="Y5469" s="16">
        <v>1994.27</v>
      </c>
      <c r="Z5469" s="31">
        <f t="shared" si="427"/>
        <v>0.35107544107343419</v>
      </c>
    </row>
    <row r="5470" spans="1:26">
      <c r="A5470" s="26">
        <v>5469</v>
      </c>
      <c r="B5470" s="7" t="s">
        <v>17508</v>
      </c>
      <c r="C5470" s="8">
        <v>44793</v>
      </c>
      <c r="D5470" s="12">
        <f t="shared" si="424"/>
        <v>2022</v>
      </c>
      <c r="E5470" s="12">
        <f t="shared" si="425"/>
        <v>8</v>
      </c>
      <c r="F5470" s="8" t="str">
        <f t="shared" si="426"/>
        <v>2022-08</v>
      </c>
      <c r="G5470" s="8">
        <v>44793</v>
      </c>
      <c r="H5470" s="23">
        <f t="shared" si="428"/>
        <v>0</v>
      </c>
      <c r="I5470" s="7" t="s">
        <v>63</v>
      </c>
      <c r="J5470" s="7" t="s">
        <v>1115</v>
      </c>
      <c r="K5470" s="7" t="s">
        <v>1116</v>
      </c>
      <c r="L5470" s="7" t="s">
        <v>66</v>
      </c>
      <c r="M5470" s="7" t="s">
        <v>31</v>
      </c>
      <c r="N5470" s="7" t="s">
        <v>74</v>
      </c>
      <c r="O5470" s="7" t="s">
        <v>75</v>
      </c>
      <c r="P5470" s="7" t="s">
        <v>14177</v>
      </c>
      <c r="Q5470" s="7" t="s">
        <v>46</v>
      </c>
      <c r="R5470" s="7" t="s">
        <v>17509</v>
      </c>
      <c r="S5470" s="7" t="s">
        <v>48</v>
      </c>
      <c r="T5470" s="7" t="s">
        <v>138</v>
      </c>
      <c r="U5470" s="7" t="s">
        <v>1091</v>
      </c>
      <c r="V5470" s="10">
        <v>1742.32</v>
      </c>
      <c r="W5470" s="6">
        <v>9</v>
      </c>
      <c r="X5470" s="11">
        <v>0</v>
      </c>
      <c r="Y5470" s="10">
        <v>-144.33000000000001</v>
      </c>
      <c r="Z5470" s="30">
        <f t="shared" si="427"/>
        <v>-8.2837825428164757E-2</v>
      </c>
    </row>
    <row r="5471" spans="1:26">
      <c r="A5471" s="27">
        <v>5470</v>
      </c>
      <c r="B5471" s="14" t="s">
        <v>17510</v>
      </c>
      <c r="C5471" s="15">
        <v>44422</v>
      </c>
      <c r="D5471" s="12">
        <f t="shared" si="424"/>
        <v>2021</v>
      </c>
      <c r="E5471" s="12">
        <f t="shared" si="425"/>
        <v>8</v>
      </c>
      <c r="F5471" s="15" t="str">
        <f t="shared" si="426"/>
        <v>2021-08</v>
      </c>
      <c r="G5471" s="15">
        <v>44429</v>
      </c>
      <c r="H5471" s="23">
        <f t="shared" si="428"/>
        <v>7</v>
      </c>
      <c r="I5471" s="14" t="s">
        <v>27</v>
      </c>
      <c r="J5471" s="14" t="s">
        <v>1074</v>
      </c>
      <c r="K5471" s="14" t="s">
        <v>1075</v>
      </c>
      <c r="L5471" s="14" t="s">
        <v>66</v>
      </c>
      <c r="M5471" s="14" t="s">
        <v>31</v>
      </c>
      <c r="N5471" s="14" t="s">
        <v>228</v>
      </c>
      <c r="O5471" s="14" t="s">
        <v>229</v>
      </c>
      <c r="P5471" s="14" t="s">
        <v>17511</v>
      </c>
      <c r="Q5471" s="14" t="s">
        <v>46</v>
      </c>
      <c r="R5471" s="14" t="s">
        <v>17512</v>
      </c>
      <c r="S5471" s="14" t="s">
        <v>110</v>
      </c>
      <c r="T5471" s="14" t="s">
        <v>223</v>
      </c>
      <c r="U5471" s="14" t="s">
        <v>449</v>
      </c>
      <c r="V5471" s="16">
        <v>16656.740000000002</v>
      </c>
      <c r="W5471" s="13">
        <v>12</v>
      </c>
      <c r="X5471" s="17">
        <v>0.3</v>
      </c>
      <c r="Y5471" s="16">
        <v>3749.66</v>
      </c>
      <c r="Z5471" s="31">
        <f t="shared" si="427"/>
        <v>0.22511367770644192</v>
      </c>
    </row>
    <row r="5472" spans="1:26">
      <c r="A5472" s="26">
        <v>5471</v>
      </c>
      <c r="B5472" s="7" t="s">
        <v>17513</v>
      </c>
      <c r="C5472" s="8">
        <v>45474</v>
      </c>
      <c r="D5472" s="12">
        <f t="shared" si="424"/>
        <v>2024</v>
      </c>
      <c r="E5472" s="12">
        <f t="shared" si="425"/>
        <v>7</v>
      </c>
      <c r="F5472" s="8" t="str">
        <f t="shared" si="426"/>
        <v>2024-07</v>
      </c>
      <c r="G5472" s="8">
        <v>45481</v>
      </c>
      <c r="H5472" s="23">
        <f t="shared" si="428"/>
        <v>7</v>
      </c>
      <c r="I5472" s="7" t="s">
        <v>27</v>
      </c>
      <c r="J5472" s="7" t="s">
        <v>2742</v>
      </c>
      <c r="K5472" s="7" t="s">
        <v>594</v>
      </c>
      <c r="L5472" s="7" t="s">
        <v>30</v>
      </c>
      <c r="M5472" s="7" t="s">
        <v>31</v>
      </c>
      <c r="N5472" s="7" t="s">
        <v>204</v>
      </c>
      <c r="O5472" s="7" t="s">
        <v>205</v>
      </c>
      <c r="P5472" s="7" t="s">
        <v>17514</v>
      </c>
      <c r="Q5472" s="7" t="s">
        <v>146</v>
      </c>
      <c r="R5472" s="7" t="s">
        <v>17515</v>
      </c>
      <c r="S5472" s="7" t="s">
        <v>37</v>
      </c>
      <c r="T5472" s="7" t="s">
        <v>208</v>
      </c>
      <c r="U5472" s="7" t="s">
        <v>209</v>
      </c>
      <c r="V5472" s="10">
        <v>3918.6</v>
      </c>
      <c r="W5472" s="6">
        <v>13</v>
      </c>
      <c r="X5472" s="11">
        <v>0.2</v>
      </c>
      <c r="Y5472" s="10">
        <v>399.81</v>
      </c>
      <c r="Z5472" s="30">
        <f t="shared" si="427"/>
        <v>0.10202878579084367</v>
      </c>
    </row>
    <row r="5473" spans="1:26">
      <c r="A5473" s="27">
        <v>5472</v>
      </c>
      <c r="B5473" s="14" t="s">
        <v>17516</v>
      </c>
      <c r="C5473" s="15">
        <v>45174</v>
      </c>
      <c r="D5473" s="12">
        <f t="shared" si="424"/>
        <v>2023</v>
      </c>
      <c r="E5473" s="12">
        <f t="shared" si="425"/>
        <v>9</v>
      </c>
      <c r="F5473" s="15" t="str">
        <f t="shared" si="426"/>
        <v>2023-09</v>
      </c>
      <c r="G5473" s="15">
        <v>45179</v>
      </c>
      <c r="H5473" s="23">
        <f t="shared" si="428"/>
        <v>5</v>
      </c>
      <c r="I5473" s="14" t="s">
        <v>27</v>
      </c>
      <c r="J5473" s="14" t="s">
        <v>5189</v>
      </c>
      <c r="K5473" s="14" t="s">
        <v>3032</v>
      </c>
      <c r="L5473" s="14" t="s">
        <v>83</v>
      </c>
      <c r="M5473" s="14" t="s">
        <v>31</v>
      </c>
      <c r="N5473" s="14" t="s">
        <v>74</v>
      </c>
      <c r="O5473" s="14" t="s">
        <v>75</v>
      </c>
      <c r="P5473" s="14" t="s">
        <v>17517</v>
      </c>
      <c r="Q5473" s="14" t="s">
        <v>46</v>
      </c>
      <c r="R5473" s="14" t="s">
        <v>17518</v>
      </c>
      <c r="S5473" s="14" t="s">
        <v>37</v>
      </c>
      <c r="T5473" s="14" t="s">
        <v>60</v>
      </c>
      <c r="U5473" s="14" t="s">
        <v>317</v>
      </c>
      <c r="V5473" s="16">
        <v>3832.95</v>
      </c>
      <c r="W5473" s="13">
        <v>3</v>
      </c>
      <c r="X5473" s="17">
        <v>0</v>
      </c>
      <c r="Y5473" s="16">
        <v>49.33</v>
      </c>
      <c r="Z5473" s="31">
        <f t="shared" si="427"/>
        <v>1.2869982650438956E-2</v>
      </c>
    </row>
    <row r="5474" spans="1:26">
      <c r="A5474" s="26">
        <v>5473</v>
      </c>
      <c r="B5474" s="7" t="s">
        <v>17519</v>
      </c>
      <c r="C5474" s="8">
        <v>44809</v>
      </c>
      <c r="D5474" s="12">
        <f t="shared" si="424"/>
        <v>2022</v>
      </c>
      <c r="E5474" s="12">
        <f t="shared" si="425"/>
        <v>9</v>
      </c>
      <c r="F5474" s="8" t="str">
        <f t="shared" si="426"/>
        <v>2022-09</v>
      </c>
      <c r="G5474" s="8">
        <v>44816</v>
      </c>
      <c r="H5474" s="23">
        <f t="shared" si="428"/>
        <v>7</v>
      </c>
      <c r="I5474" s="7" t="s">
        <v>27</v>
      </c>
      <c r="J5474" s="7" t="s">
        <v>588</v>
      </c>
      <c r="K5474" s="7" t="s">
        <v>589</v>
      </c>
      <c r="L5474" s="7" t="s">
        <v>30</v>
      </c>
      <c r="M5474" s="7" t="s">
        <v>31</v>
      </c>
      <c r="N5474" s="7" t="s">
        <v>32</v>
      </c>
      <c r="O5474" s="7" t="s">
        <v>33</v>
      </c>
      <c r="P5474" s="7" t="s">
        <v>17520</v>
      </c>
      <c r="Q5474" s="7" t="s">
        <v>35</v>
      </c>
      <c r="R5474" s="7" t="s">
        <v>17521</v>
      </c>
      <c r="S5474" s="7" t="s">
        <v>37</v>
      </c>
      <c r="T5474" s="7" t="s">
        <v>208</v>
      </c>
      <c r="U5474" s="7" t="s">
        <v>209</v>
      </c>
      <c r="V5474" s="10">
        <v>711.88</v>
      </c>
      <c r="W5474" s="6">
        <v>1</v>
      </c>
      <c r="X5474" s="11">
        <v>0.3</v>
      </c>
      <c r="Y5474" s="10">
        <v>45.51</v>
      </c>
      <c r="Z5474" s="30">
        <f t="shared" si="427"/>
        <v>6.3929313929313933E-2</v>
      </c>
    </row>
    <row r="5475" spans="1:26">
      <c r="A5475" s="27">
        <v>5474</v>
      </c>
      <c r="B5475" s="14" t="s">
        <v>17522</v>
      </c>
      <c r="C5475" s="15">
        <v>45216</v>
      </c>
      <c r="D5475" s="12">
        <f t="shared" si="424"/>
        <v>2023</v>
      </c>
      <c r="E5475" s="12">
        <f t="shared" si="425"/>
        <v>10</v>
      </c>
      <c r="F5475" s="15" t="str">
        <f t="shared" si="426"/>
        <v>2023-10</v>
      </c>
      <c r="G5475" s="15">
        <v>45217</v>
      </c>
      <c r="H5475" s="23">
        <f t="shared" si="428"/>
        <v>1</v>
      </c>
      <c r="I5475" s="14" t="s">
        <v>122</v>
      </c>
      <c r="J5475" s="14" t="s">
        <v>1627</v>
      </c>
      <c r="K5475" s="14" t="s">
        <v>1628</v>
      </c>
      <c r="L5475" s="14" t="s">
        <v>83</v>
      </c>
      <c r="M5475" s="14" t="s">
        <v>31</v>
      </c>
      <c r="N5475" s="14" t="s">
        <v>32</v>
      </c>
      <c r="O5475" s="14" t="s">
        <v>33</v>
      </c>
      <c r="P5475" s="14" t="s">
        <v>17523</v>
      </c>
      <c r="Q5475" s="14" t="s">
        <v>35</v>
      </c>
      <c r="R5475" s="14" t="s">
        <v>17524</v>
      </c>
      <c r="S5475" s="14" t="s">
        <v>37</v>
      </c>
      <c r="T5475" s="14" t="s">
        <v>38</v>
      </c>
      <c r="U5475" s="14" t="s">
        <v>485</v>
      </c>
      <c r="V5475" s="16">
        <v>9479.74</v>
      </c>
      <c r="W5475" s="13">
        <v>13</v>
      </c>
      <c r="X5475" s="17">
        <v>0.3</v>
      </c>
      <c r="Y5475" s="16">
        <v>3452.7</v>
      </c>
      <c r="Z5475" s="31">
        <f t="shared" si="427"/>
        <v>0.36421884988406855</v>
      </c>
    </row>
    <row r="5476" spans="1:26">
      <c r="A5476" s="26">
        <v>5475</v>
      </c>
      <c r="B5476" s="7" t="s">
        <v>17525</v>
      </c>
      <c r="C5476" s="8">
        <v>44366</v>
      </c>
      <c r="D5476" s="12">
        <f t="shared" si="424"/>
        <v>2021</v>
      </c>
      <c r="E5476" s="12">
        <f t="shared" si="425"/>
        <v>6</v>
      </c>
      <c r="F5476" s="8" t="str">
        <f t="shared" si="426"/>
        <v>2021-06</v>
      </c>
      <c r="G5476" s="8">
        <v>44367</v>
      </c>
      <c r="H5476" s="23">
        <f t="shared" si="428"/>
        <v>1</v>
      </c>
      <c r="I5476" s="7" t="s">
        <v>122</v>
      </c>
      <c r="J5476" s="7" t="s">
        <v>1514</v>
      </c>
      <c r="K5476" s="7" t="s">
        <v>1515</v>
      </c>
      <c r="L5476" s="7" t="s">
        <v>83</v>
      </c>
      <c r="M5476" s="7" t="s">
        <v>31</v>
      </c>
      <c r="N5476" s="7" t="s">
        <v>228</v>
      </c>
      <c r="O5476" s="7" t="s">
        <v>229</v>
      </c>
      <c r="P5476" s="7" t="s">
        <v>17526</v>
      </c>
      <c r="Q5476" s="7" t="s">
        <v>46</v>
      </c>
      <c r="R5476" s="7" t="s">
        <v>17527</v>
      </c>
      <c r="S5476" s="7" t="s">
        <v>110</v>
      </c>
      <c r="T5476" s="7" t="s">
        <v>243</v>
      </c>
      <c r="U5476" s="7" t="s">
        <v>481</v>
      </c>
      <c r="V5476" s="10">
        <v>3256.89</v>
      </c>
      <c r="W5476" s="6">
        <v>5</v>
      </c>
      <c r="X5476" s="11">
        <v>0.3</v>
      </c>
      <c r="Y5476" s="10">
        <v>-292.24</v>
      </c>
      <c r="Z5476" s="30">
        <f t="shared" si="427"/>
        <v>-8.972977288149124E-2</v>
      </c>
    </row>
    <row r="5477" spans="1:26">
      <c r="A5477" s="27">
        <v>5476</v>
      </c>
      <c r="B5477" s="14" t="s">
        <v>17528</v>
      </c>
      <c r="C5477" s="15">
        <v>44368</v>
      </c>
      <c r="D5477" s="12">
        <f t="shared" si="424"/>
        <v>2021</v>
      </c>
      <c r="E5477" s="12">
        <f t="shared" si="425"/>
        <v>6</v>
      </c>
      <c r="F5477" s="15" t="str">
        <f t="shared" si="426"/>
        <v>2021-06</v>
      </c>
      <c r="G5477" s="15">
        <v>44371</v>
      </c>
      <c r="H5477" s="23">
        <f t="shared" si="428"/>
        <v>3</v>
      </c>
      <c r="I5477" s="14" t="s">
        <v>52</v>
      </c>
      <c r="J5477" s="14" t="s">
        <v>2223</v>
      </c>
      <c r="K5477" s="14" t="s">
        <v>295</v>
      </c>
      <c r="L5477" s="14" t="s">
        <v>83</v>
      </c>
      <c r="M5477" s="14" t="s">
        <v>31</v>
      </c>
      <c r="N5477" s="14" t="s">
        <v>116</v>
      </c>
      <c r="O5477" s="14" t="s">
        <v>117</v>
      </c>
      <c r="P5477" s="14" t="s">
        <v>17529</v>
      </c>
      <c r="Q5477" s="14" t="s">
        <v>58</v>
      </c>
      <c r="R5477" s="14" t="s">
        <v>17530</v>
      </c>
      <c r="S5477" s="14" t="s">
        <v>37</v>
      </c>
      <c r="T5477" s="14" t="s">
        <v>208</v>
      </c>
      <c r="U5477" s="14" t="s">
        <v>209</v>
      </c>
      <c r="V5477" s="16">
        <v>634.52</v>
      </c>
      <c r="W5477" s="13">
        <v>11</v>
      </c>
      <c r="X5477" s="17">
        <v>0.5</v>
      </c>
      <c r="Y5477" s="16">
        <v>58.21</v>
      </c>
      <c r="Z5477" s="31">
        <f t="shared" si="427"/>
        <v>9.1738637079997479E-2</v>
      </c>
    </row>
    <row r="5478" spans="1:26">
      <c r="A5478" s="26">
        <v>5477</v>
      </c>
      <c r="B5478" s="7" t="s">
        <v>17531</v>
      </c>
      <c r="C5478" s="8">
        <v>45532</v>
      </c>
      <c r="D5478" s="12">
        <f t="shared" si="424"/>
        <v>2024</v>
      </c>
      <c r="E5478" s="12">
        <f t="shared" si="425"/>
        <v>8</v>
      </c>
      <c r="F5478" s="8" t="str">
        <f t="shared" si="426"/>
        <v>2024-08</v>
      </c>
      <c r="G5478" s="8">
        <v>45532</v>
      </c>
      <c r="H5478" s="23">
        <f t="shared" si="428"/>
        <v>0</v>
      </c>
      <c r="I5478" s="7" t="s">
        <v>63</v>
      </c>
      <c r="J5478" s="7" t="s">
        <v>3178</v>
      </c>
      <c r="K5478" s="7" t="s">
        <v>2103</v>
      </c>
      <c r="L5478" s="7" t="s">
        <v>66</v>
      </c>
      <c r="M5478" s="7" t="s">
        <v>31</v>
      </c>
      <c r="N5478" s="7" t="s">
        <v>181</v>
      </c>
      <c r="O5478" s="7" t="s">
        <v>107</v>
      </c>
      <c r="P5478" s="7" t="s">
        <v>17532</v>
      </c>
      <c r="Q5478" s="7" t="s">
        <v>35</v>
      </c>
      <c r="R5478" s="7" t="s">
        <v>17533</v>
      </c>
      <c r="S5478" s="7" t="s">
        <v>48</v>
      </c>
      <c r="T5478" s="7" t="s">
        <v>298</v>
      </c>
      <c r="U5478" s="7" t="s">
        <v>299</v>
      </c>
      <c r="V5478" s="10">
        <v>1087.43</v>
      </c>
      <c r="W5478" s="6">
        <v>8</v>
      </c>
      <c r="X5478" s="11">
        <v>0</v>
      </c>
      <c r="Y5478" s="10">
        <v>474.12</v>
      </c>
      <c r="Z5478" s="30">
        <f t="shared" si="427"/>
        <v>0.43600047819169968</v>
      </c>
    </row>
    <row r="5479" spans="1:26">
      <c r="A5479" s="27">
        <v>5478</v>
      </c>
      <c r="B5479" s="14" t="s">
        <v>17534</v>
      </c>
      <c r="C5479" s="15">
        <v>44465</v>
      </c>
      <c r="D5479" s="12">
        <f t="shared" si="424"/>
        <v>2021</v>
      </c>
      <c r="E5479" s="12">
        <f t="shared" si="425"/>
        <v>9</v>
      </c>
      <c r="F5479" s="15" t="str">
        <f t="shared" si="426"/>
        <v>2021-09</v>
      </c>
      <c r="G5479" s="15">
        <v>44465</v>
      </c>
      <c r="H5479" s="23">
        <f t="shared" si="428"/>
        <v>0</v>
      </c>
      <c r="I5479" s="14" t="s">
        <v>63</v>
      </c>
      <c r="J5479" s="14" t="s">
        <v>869</v>
      </c>
      <c r="K5479" s="14" t="s">
        <v>65</v>
      </c>
      <c r="L5479" s="14" t="s">
        <v>30</v>
      </c>
      <c r="M5479" s="14" t="s">
        <v>31</v>
      </c>
      <c r="N5479" s="14" t="s">
        <v>220</v>
      </c>
      <c r="O5479" s="14" t="s">
        <v>220</v>
      </c>
      <c r="P5479" s="14" t="s">
        <v>17535</v>
      </c>
      <c r="Q5479" s="14" t="s">
        <v>58</v>
      </c>
      <c r="R5479" s="14" t="s">
        <v>17536</v>
      </c>
      <c r="S5479" s="14" t="s">
        <v>48</v>
      </c>
      <c r="T5479" s="14" t="s">
        <v>69</v>
      </c>
      <c r="U5479" s="14" t="s">
        <v>475</v>
      </c>
      <c r="V5479" s="16">
        <v>385.97</v>
      </c>
      <c r="W5479" s="13">
        <v>14</v>
      </c>
      <c r="X5479" s="17">
        <v>0.5</v>
      </c>
      <c r="Y5479" s="16">
        <v>101.23</v>
      </c>
      <c r="Z5479" s="31">
        <f t="shared" si="427"/>
        <v>0.26227427002098608</v>
      </c>
    </row>
    <row r="5480" spans="1:26">
      <c r="A5480" s="26">
        <v>5479</v>
      </c>
      <c r="B5480" s="7" t="s">
        <v>17537</v>
      </c>
      <c r="C5480" s="8">
        <v>44642</v>
      </c>
      <c r="D5480" s="12">
        <f t="shared" si="424"/>
        <v>2022</v>
      </c>
      <c r="E5480" s="12">
        <f t="shared" si="425"/>
        <v>3</v>
      </c>
      <c r="F5480" s="8" t="str">
        <f t="shared" si="426"/>
        <v>2022-03</v>
      </c>
      <c r="G5480" s="8">
        <v>44643</v>
      </c>
      <c r="H5480" s="23">
        <f t="shared" si="428"/>
        <v>1</v>
      </c>
      <c r="I5480" s="7" t="s">
        <v>122</v>
      </c>
      <c r="J5480" s="7" t="s">
        <v>567</v>
      </c>
      <c r="K5480" s="7" t="s">
        <v>568</v>
      </c>
      <c r="L5480" s="7" t="s">
        <v>83</v>
      </c>
      <c r="M5480" s="7" t="s">
        <v>31</v>
      </c>
      <c r="N5480" s="7" t="s">
        <v>213</v>
      </c>
      <c r="O5480" s="7" t="s">
        <v>92</v>
      </c>
      <c r="P5480" s="7" t="s">
        <v>17538</v>
      </c>
      <c r="Q5480" s="7" t="s">
        <v>46</v>
      </c>
      <c r="R5480" s="7" t="s">
        <v>17539</v>
      </c>
      <c r="S5480" s="7" t="s">
        <v>48</v>
      </c>
      <c r="T5480" s="7" t="s">
        <v>138</v>
      </c>
      <c r="U5480" s="7" t="s">
        <v>139</v>
      </c>
      <c r="V5480" s="10">
        <v>421.05</v>
      </c>
      <c r="W5480" s="6">
        <v>14</v>
      </c>
      <c r="X5480" s="11">
        <v>0</v>
      </c>
      <c r="Y5480" s="10">
        <v>-28.88</v>
      </c>
      <c r="Z5480" s="30">
        <f t="shared" si="427"/>
        <v>-6.8590428690179311E-2</v>
      </c>
    </row>
    <row r="5481" spans="1:26">
      <c r="A5481" s="27">
        <v>5480</v>
      </c>
      <c r="B5481" s="14" t="s">
        <v>17540</v>
      </c>
      <c r="C5481" s="15">
        <v>44277</v>
      </c>
      <c r="D5481" s="12">
        <f t="shared" si="424"/>
        <v>2021</v>
      </c>
      <c r="E5481" s="12">
        <f t="shared" si="425"/>
        <v>3</v>
      </c>
      <c r="F5481" s="15" t="str">
        <f t="shared" si="426"/>
        <v>2021-03</v>
      </c>
      <c r="G5481" s="15">
        <v>44280</v>
      </c>
      <c r="H5481" s="23">
        <f t="shared" si="428"/>
        <v>3</v>
      </c>
      <c r="I5481" s="14" t="s">
        <v>122</v>
      </c>
      <c r="J5481" s="14" t="s">
        <v>7431</v>
      </c>
      <c r="K5481" s="14" t="s">
        <v>2590</v>
      </c>
      <c r="L5481" s="14" t="s">
        <v>66</v>
      </c>
      <c r="M5481" s="14" t="s">
        <v>31</v>
      </c>
      <c r="N5481" s="14" t="s">
        <v>91</v>
      </c>
      <c r="O5481" s="14" t="s">
        <v>92</v>
      </c>
      <c r="P5481" s="14" t="s">
        <v>17541</v>
      </c>
      <c r="Q5481" s="14" t="s">
        <v>46</v>
      </c>
      <c r="R5481" s="14" t="s">
        <v>17542</v>
      </c>
      <c r="S5481" s="14" t="s">
        <v>48</v>
      </c>
      <c r="T5481" s="14" t="s">
        <v>298</v>
      </c>
      <c r="U5481" s="14" t="s">
        <v>630</v>
      </c>
      <c r="V5481" s="16">
        <v>1317.11</v>
      </c>
      <c r="W5481" s="13">
        <v>9</v>
      </c>
      <c r="X5481" s="17">
        <v>0.5</v>
      </c>
      <c r="Y5481" s="16">
        <v>479.96</v>
      </c>
      <c r="Z5481" s="31">
        <f t="shared" si="427"/>
        <v>0.36440388426175491</v>
      </c>
    </row>
    <row r="5482" spans="1:26">
      <c r="A5482" s="26">
        <v>5481</v>
      </c>
      <c r="B5482" s="7" t="s">
        <v>17543</v>
      </c>
      <c r="C5482" s="8">
        <v>44325</v>
      </c>
      <c r="D5482" s="12">
        <f t="shared" si="424"/>
        <v>2021</v>
      </c>
      <c r="E5482" s="12">
        <f t="shared" si="425"/>
        <v>5</v>
      </c>
      <c r="F5482" s="8" t="str">
        <f t="shared" si="426"/>
        <v>2021-05</v>
      </c>
      <c r="G5482" s="8">
        <v>44331</v>
      </c>
      <c r="H5482" s="23">
        <f t="shared" si="428"/>
        <v>6</v>
      </c>
      <c r="I5482" s="7" t="s">
        <v>27</v>
      </c>
      <c r="J5482" s="7" t="s">
        <v>2128</v>
      </c>
      <c r="K5482" s="7" t="s">
        <v>2129</v>
      </c>
      <c r="L5482" s="7" t="s">
        <v>30</v>
      </c>
      <c r="M5482" s="7" t="s">
        <v>31</v>
      </c>
      <c r="N5482" s="7" t="s">
        <v>166</v>
      </c>
      <c r="O5482" s="7" t="s">
        <v>167</v>
      </c>
      <c r="P5482" s="7" t="s">
        <v>17544</v>
      </c>
      <c r="Q5482" s="7" t="s">
        <v>35</v>
      </c>
      <c r="R5482" s="7" t="s">
        <v>17545</v>
      </c>
      <c r="S5482" s="7" t="s">
        <v>110</v>
      </c>
      <c r="T5482" s="7" t="s">
        <v>243</v>
      </c>
      <c r="U5482" s="7" t="s">
        <v>339</v>
      </c>
      <c r="V5482" s="10">
        <v>5906.32</v>
      </c>
      <c r="W5482" s="6">
        <v>13</v>
      </c>
      <c r="X5482" s="11">
        <v>0.3</v>
      </c>
      <c r="Y5482" s="10">
        <v>-332.17</v>
      </c>
      <c r="Z5482" s="30">
        <f t="shared" si="427"/>
        <v>-5.6239756735158276E-2</v>
      </c>
    </row>
    <row r="5483" spans="1:26">
      <c r="A5483" s="27">
        <v>5482</v>
      </c>
      <c r="B5483" s="14" t="s">
        <v>17546</v>
      </c>
      <c r="C5483" s="15">
        <v>44319</v>
      </c>
      <c r="D5483" s="12">
        <f t="shared" si="424"/>
        <v>2021</v>
      </c>
      <c r="E5483" s="12">
        <f t="shared" si="425"/>
        <v>5</v>
      </c>
      <c r="F5483" s="15" t="str">
        <f t="shared" si="426"/>
        <v>2021-05</v>
      </c>
      <c r="G5483" s="15">
        <v>44322</v>
      </c>
      <c r="H5483" s="23">
        <f t="shared" si="428"/>
        <v>3</v>
      </c>
      <c r="I5483" s="14" t="s">
        <v>122</v>
      </c>
      <c r="J5483" s="14" t="s">
        <v>697</v>
      </c>
      <c r="K5483" s="14" t="s">
        <v>698</v>
      </c>
      <c r="L5483" s="14" t="s">
        <v>66</v>
      </c>
      <c r="M5483" s="14" t="s">
        <v>31</v>
      </c>
      <c r="N5483" s="14" t="s">
        <v>74</v>
      </c>
      <c r="O5483" s="14" t="s">
        <v>75</v>
      </c>
      <c r="P5483" s="14" t="s">
        <v>17547</v>
      </c>
      <c r="Q5483" s="14" t="s">
        <v>46</v>
      </c>
      <c r="R5483" s="14" t="s">
        <v>17548</v>
      </c>
      <c r="S5483" s="14" t="s">
        <v>48</v>
      </c>
      <c r="T5483" s="14" t="s">
        <v>434</v>
      </c>
      <c r="U5483" s="14" t="s">
        <v>1382</v>
      </c>
      <c r="V5483" s="16">
        <v>519.16</v>
      </c>
      <c r="W5483" s="13">
        <v>11</v>
      </c>
      <c r="X5483" s="17">
        <v>0.2</v>
      </c>
      <c r="Y5483" s="16">
        <v>32.99</v>
      </c>
      <c r="Z5483" s="31">
        <f t="shared" si="427"/>
        <v>6.3544957238616237E-2</v>
      </c>
    </row>
    <row r="5484" spans="1:26">
      <c r="A5484" s="26">
        <v>5483</v>
      </c>
      <c r="B5484" s="7" t="s">
        <v>17549</v>
      </c>
      <c r="C5484" s="8">
        <v>44207</v>
      </c>
      <c r="D5484" s="12">
        <f t="shared" si="424"/>
        <v>2021</v>
      </c>
      <c r="E5484" s="12">
        <f t="shared" si="425"/>
        <v>1</v>
      </c>
      <c r="F5484" s="8" t="str">
        <f t="shared" si="426"/>
        <v>2021-01</v>
      </c>
      <c r="G5484" s="8">
        <v>44212</v>
      </c>
      <c r="H5484" s="23">
        <f t="shared" si="428"/>
        <v>5</v>
      </c>
      <c r="I5484" s="7" t="s">
        <v>27</v>
      </c>
      <c r="J5484" s="7" t="s">
        <v>2230</v>
      </c>
      <c r="K5484" s="7" t="s">
        <v>1116</v>
      </c>
      <c r="L5484" s="7" t="s">
        <v>66</v>
      </c>
      <c r="M5484" s="7" t="s">
        <v>31</v>
      </c>
      <c r="N5484" s="7" t="s">
        <v>204</v>
      </c>
      <c r="O5484" s="7" t="s">
        <v>205</v>
      </c>
      <c r="P5484" s="7" t="s">
        <v>17550</v>
      </c>
      <c r="Q5484" s="7" t="s">
        <v>146</v>
      </c>
      <c r="R5484" s="7" t="s">
        <v>17551</v>
      </c>
      <c r="S5484" s="7" t="s">
        <v>37</v>
      </c>
      <c r="T5484" s="7" t="s">
        <v>60</v>
      </c>
      <c r="U5484" s="7" t="s">
        <v>61</v>
      </c>
      <c r="V5484" s="10">
        <v>211.9</v>
      </c>
      <c r="W5484" s="6">
        <v>1</v>
      </c>
      <c r="X5484" s="11">
        <v>0.5</v>
      </c>
      <c r="Y5484" s="10">
        <v>-18.46</v>
      </c>
      <c r="Z5484" s="30">
        <f t="shared" si="427"/>
        <v>-8.7116564417177911E-2</v>
      </c>
    </row>
    <row r="5485" spans="1:26">
      <c r="A5485" s="27">
        <v>5484</v>
      </c>
      <c r="B5485" s="14" t="s">
        <v>17552</v>
      </c>
      <c r="C5485" s="15">
        <v>45144</v>
      </c>
      <c r="D5485" s="12">
        <f t="shared" si="424"/>
        <v>2023</v>
      </c>
      <c r="E5485" s="12">
        <f t="shared" si="425"/>
        <v>8</v>
      </c>
      <c r="F5485" s="15" t="str">
        <f t="shared" si="426"/>
        <v>2023-08</v>
      </c>
      <c r="G5485" s="15">
        <v>45144</v>
      </c>
      <c r="H5485" s="23">
        <f t="shared" si="428"/>
        <v>0</v>
      </c>
      <c r="I5485" s="14" t="s">
        <v>63</v>
      </c>
      <c r="J5485" s="14" t="s">
        <v>454</v>
      </c>
      <c r="K5485" s="14" t="s">
        <v>455</v>
      </c>
      <c r="L5485" s="14" t="s">
        <v>83</v>
      </c>
      <c r="M5485" s="14" t="s">
        <v>31</v>
      </c>
      <c r="N5485" s="14" t="s">
        <v>43</v>
      </c>
      <c r="O5485" s="14" t="s">
        <v>44</v>
      </c>
      <c r="P5485" s="14" t="s">
        <v>17553</v>
      </c>
      <c r="Q5485" s="14" t="s">
        <v>46</v>
      </c>
      <c r="R5485" s="14" t="s">
        <v>17554</v>
      </c>
      <c r="S5485" s="14" t="s">
        <v>37</v>
      </c>
      <c r="T5485" s="14" t="s">
        <v>208</v>
      </c>
      <c r="U5485" s="14" t="s">
        <v>408</v>
      </c>
      <c r="V5485" s="16">
        <v>3033.45</v>
      </c>
      <c r="W5485" s="13">
        <v>3</v>
      </c>
      <c r="X5485" s="17">
        <v>0.1</v>
      </c>
      <c r="Y5485" s="16">
        <v>836.11</v>
      </c>
      <c r="Z5485" s="31">
        <f t="shared" si="427"/>
        <v>0.27563005818457537</v>
      </c>
    </row>
    <row r="5486" spans="1:26">
      <c r="A5486" s="26">
        <v>5485</v>
      </c>
      <c r="B5486" s="7" t="s">
        <v>17555</v>
      </c>
      <c r="C5486" s="8">
        <v>44438</v>
      </c>
      <c r="D5486" s="12">
        <f t="shared" si="424"/>
        <v>2021</v>
      </c>
      <c r="E5486" s="12">
        <f t="shared" si="425"/>
        <v>8</v>
      </c>
      <c r="F5486" s="8" t="str">
        <f t="shared" si="426"/>
        <v>2021-08</v>
      </c>
      <c r="G5486" s="8">
        <v>44444</v>
      </c>
      <c r="H5486" s="23">
        <f t="shared" si="428"/>
        <v>6</v>
      </c>
      <c r="I5486" s="7" t="s">
        <v>27</v>
      </c>
      <c r="J5486" s="7" t="s">
        <v>802</v>
      </c>
      <c r="K5486" s="7" t="s">
        <v>803</v>
      </c>
      <c r="L5486" s="7" t="s">
        <v>83</v>
      </c>
      <c r="M5486" s="7" t="s">
        <v>31</v>
      </c>
      <c r="N5486" s="7" t="s">
        <v>181</v>
      </c>
      <c r="O5486" s="7" t="s">
        <v>107</v>
      </c>
      <c r="P5486" s="7" t="s">
        <v>17556</v>
      </c>
      <c r="Q5486" s="7" t="s">
        <v>35</v>
      </c>
      <c r="R5486" s="7" t="s">
        <v>17557</v>
      </c>
      <c r="S5486" s="7" t="s">
        <v>48</v>
      </c>
      <c r="T5486" s="7" t="s">
        <v>434</v>
      </c>
      <c r="U5486" s="7" t="s">
        <v>435</v>
      </c>
      <c r="V5486" s="10">
        <v>296.5</v>
      </c>
      <c r="W5486" s="6">
        <v>2</v>
      </c>
      <c r="X5486" s="11">
        <v>0.1</v>
      </c>
      <c r="Y5486" s="10">
        <v>132.27000000000001</v>
      </c>
      <c r="Z5486" s="30">
        <f t="shared" si="427"/>
        <v>0.44610455311973024</v>
      </c>
    </row>
    <row r="5487" spans="1:26">
      <c r="A5487" s="27">
        <v>5486</v>
      </c>
      <c r="B5487" s="14" t="s">
        <v>17558</v>
      </c>
      <c r="C5487" s="15">
        <v>44325</v>
      </c>
      <c r="D5487" s="12">
        <f t="shared" si="424"/>
        <v>2021</v>
      </c>
      <c r="E5487" s="12">
        <f t="shared" si="425"/>
        <v>5</v>
      </c>
      <c r="F5487" s="15" t="str">
        <f t="shared" si="426"/>
        <v>2021-05</v>
      </c>
      <c r="G5487" s="15">
        <v>44327</v>
      </c>
      <c r="H5487" s="23">
        <f t="shared" si="428"/>
        <v>2</v>
      </c>
      <c r="I5487" s="14" t="s">
        <v>122</v>
      </c>
      <c r="J5487" s="14" t="s">
        <v>4603</v>
      </c>
      <c r="K5487" s="14" t="s">
        <v>3208</v>
      </c>
      <c r="L5487" s="14" t="s">
        <v>30</v>
      </c>
      <c r="M5487" s="14" t="s">
        <v>31</v>
      </c>
      <c r="N5487" s="14" t="s">
        <v>55</v>
      </c>
      <c r="O5487" s="14" t="s">
        <v>56</v>
      </c>
      <c r="P5487" s="14" t="s">
        <v>17559</v>
      </c>
      <c r="Q5487" s="14" t="s">
        <v>58</v>
      </c>
      <c r="R5487" s="14" t="s">
        <v>17560</v>
      </c>
      <c r="S5487" s="14" t="s">
        <v>37</v>
      </c>
      <c r="T5487" s="14" t="s">
        <v>60</v>
      </c>
      <c r="U5487" s="14" t="s">
        <v>317</v>
      </c>
      <c r="V5487" s="16">
        <v>4242.72</v>
      </c>
      <c r="W5487" s="13">
        <v>14</v>
      </c>
      <c r="X5487" s="17">
        <v>0.4</v>
      </c>
      <c r="Y5487" s="16">
        <v>885.65</v>
      </c>
      <c r="Z5487" s="31">
        <f t="shared" si="427"/>
        <v>0.20874580457819511</v>
      </c>
    </row>
    <row r="5488" spans="1:26">
      <c r="A5488" s="26">
        <v>5487</v>
      </c>
      <c r="B5488" s="7" t="s">
        <v>17561</v>
      </c>
      <c r="C5488" s="8">
        <v>44647</v>
      </c>
      <c r="D5488" s="12">
        <f t="shared" si="424"/>
        <v>2022</v>
      </c>
      <c r="E5488" s="12">
        <f t="shared" si="425"/>
        <v>3</v>
      </c>
      <c r="F5488" s="8" t="str">
        <f t="shared" si="426"/>
        <v>2022-03</v>
      </c>
      <c r="G5488" s="8">
        <v>44653</v>
      </c>
      <c r="H5488" s="23">
        <f t="shared" si="428"/>
        <v>6</v>
      </c>
      <c r="I5488" s="7" t="s">
        <v>52</v>
      </c>
      <c r="J5488" s="7" t="s">
        <v>3852</v>
      </c>
      <c r="K5488" s="7" t="s">
        <v>2780</v>
      </c>
      <c r="L5488" s="7" t="s">
        <v>83</v>
      </c>
      <c r="M5488" s="7" t="s">
        <v>31</v>
      </c>
      <c r="N5488" s="7" t="s">
        <v>153</v>
      </c>
      <c r="O5488" s="7" t="s">
        <v>154</v>
      </c>
      <c r="P5488" s="7" t="s">
        <v>17562</v>
      </c>
      <c r="Q5488" s="7" t="s">
        <v>146</v>
      </c>
      <c r="R5488" s="7" t="s">
        <v>17563</v>
      </c>
      <c r="S5488" s="7" t="s">
        <v>110</v>
      </c>
      <c r="T5488" s="7" t="s">
        <v>223</v>
      </c>
      <c r="U5488" s="7" t="s">
        <v>224</v>
      </c>
      <c r="V5488" s="10">
        <v>5236.13</v>
      </c>
      <c r="W5488" s="6">
        <v>9</v>
      </c>
      <c r="X5488" s="11">
        <v>0.4</v>
      </c>
      <c r="Y5488" s="10">
        <v>-218.45</v>
      </c>
      <c r="Z5488" s="30">
        <f t="shared" si="427"/>
        <v>-4.1719743398273147E-2</v>
      </c>
    </row>
    <row r="5489" spans="1:26">
      <c r="A5489" s="27">
        <v>5488</v>
      </c>
      <c r="B5489" s="14" t="s">
        <v>17564</v>
      </c>
      <c r="C5489" s="15">
        <v>45216</v>
      </c>
      <c r="D5489" s="12">
        <f t="shared" si="424"/>
        <v>2023</v>
      </c>
      <c r="E5489" s="12">
        <f t="shared" si="425"/>
        <v>10</v>
      </c>
      <c r="F5489" s="15" t="str">
        <f t="shared" si="426"/>
        <v>2023-10</v>
      </c>
      <c r="G5489" s="15">
        <v>45217</v>
      </c>
      <c r="H5489" s="23">
        <f t="shared" si="428"/>
        <v>1</v>
      </c>
      <c r="I5489" s="14" t="s">
        <v>122</v>
      </c>
      <c r="J5489" s="14" t="s">
        <v>3216</v>
      </c>
      <c r="K5489" s="14" t="s">
        <v>1370</v>
      </c>
      <c r="L5489" s="14" t="s">
        <v>83</v>
      </c>
      <c r="M5489" s="14" t="s">
        <v>31</v>
      </c>
      <c r="N5489" s="14" t="s">
        <v>228</v>
      </c>
      <c r="O5489" s="14" t="s">
        <v>229</v>
      </c>
      <c r="P5489" s="14" t="s">
        <v>17565</v>
      </c>
      <c r="Q5489" s="14" t="s">
        <v>46</v>
      </c>
      <c r="R5489" s="14" t="s">
        <v>17566</v>
      </c>
      <c r="S5489" s="14" t="s">
        <v>48</v>
      </c>
      <c r="T5489" s="14" t="s">
        <v>298</v>
      </c>
      <c r="U5489" s="14" t="s">
        <v>586</v>
      </c>
      <c r="V5489" s="16">
        <v>71.66</v>
      </c>
      <c r="W5489" s="13">
        <v>3</v>
      </c>
      <c r="X5489" s="17">
        <v>0.3</v>
      </c>
      <c r="Y5489" s="16">
        <v>3.55</v>
      </c>
      <c r="Z5489" s="31">
        <f t="shared" si="427"/>
        <v>4.9539492045771696E-2</v>
      </c>
    </row>
    <row r="5490" spans="1:26">
      <c r="A5490" s="26">
        <v>5489</v>
      </c>
      <c r="B5490" s="7" t="s">
        <v>17567</v>
      </c>
      <c r="C5490" s="8">
        <v>45097</v>
      </c>
      <c r="D5490" s="12">
        <f t="shared" si="424"/>
        <v>2023</v>
      </c>
      <c r="E5490" s="12">
        <f t="shared" si="425"/>
        <v>6</v>
      </c>
      <c r="F5490" s="8" t="str">
        <f t="shared" si="426"/>
        <v>2023-06</v>
      </c>
      <c r="G5490" s="8">
        <v>45105</v>
      </c>
      <c r="H5490" s="23">
        <f t="shared" si="428"/>
        <v>8</v>
      </c>
      <c r="I5490" s="7" t="s">
        <v>27</v>
      </c>
      <c r="J5490" s="7" t="s">
        <v>3207</v>
      </c>
      <c r="K5490" s="7" t="s">
        <v>3208</v>
      </c>
      <c r="L5490" s="7" t="s">
        <v>30</v>
      </c>
      <c r="M5490" s="7" t="s">
        <v>31</v>
      </c>
      <c r="N5490" s="7" t="s">
        <v>283</v>
      </c>
      <c r="O5490" s="7" t="s">
        <v>284</v>
      </c>
      <c r="P5490" s="7" t="s">
        <v>17568</v>
      </c>
      <c r="Q5490" s="7" t="s">
        <v>146</v>
      </c>
      <c r="R5490" s="7" t="s">
        <v>17569</v>
      </c>
      <c r="S5490" s="7" t="s">
        <v>110</v>
      </c>
      <c r="T5490" s="7" t="s">
        <v>148</v>
      </c>
      <c r="U5490" s="7" t="s">
        <v>232</v>
      </c>
      <c r="V5490" s="10">
        <v>7230.99</v>
      </c>
      <c r="W5490" s="6">
        <v>5</v>
      </c>
      <c r="X5490" s="11">
        <v>0</v>
      </c>
      <c r="Y5490" s="10">
        <v>-1423.51</v>
      </c>
      <c r="Z5490" s="30">
        <f t="shared" si="427"/>
        <v>-0.19686239366946989</v>
      </c>
    </row>
    <row r="5491" spans="1:26">
      <c r="A5491" s="27">
        <v>5490</v>
      </c>
      <c r="B5491" s="14" t="s">
        <v>17570</v>
      </c>
      <c r="C5491" s="15">
        <v>45491</v>
      </c>
      <c r="D5491" s="12">
        <f t="shared" si="424"/>
        <v>2024</v>
      </c>
      <c r="E5491" s="12">
        <f t="shared" si="425"/>
        <v>7</v>
      </c>
      <c r="F5491" s="15" t="str">
        <f t="shared" si="426"/>
        <v>2024-07</v>
      </c>
      <c r="G5491" s="15">
        <v>45491</v>
      </c>
      <c r="H5491" s="23">
        <f t="shared" si="428"/>
        <v>0</v>
      </c>
      <c r="I5491" s="14" t="s">
        <v>63</v>
      </c>
      <c r="J5491" s="14" t="s">
        <v>2440</v>
      </c>
      <c r="K5491" s="14" t="s">
        <v>282</v>
      </c>
      <c r="L5491" s="14" t="s">
        <v>83</v>
      </c>
      <c r="M5491" s="14" t="s">
        <v>31</v>
      </c>
      <c r="N5491" s="14" t="s">
        <v>55</v>
      </c>
      <c r="O5491" s="14" t="s">
        <v>56</v>
      </c>
      <c r="P5491" s="14" t="s">
        <v>17571</v>
      </c>
      <c r="Q5491" s="14" t="s">
        <v>58</v>
      </c>
      <c r="R5491" s="14" t="s">
        <v>17572</v>
      </c>
      <c r="S5491" s="14" t="s">
        <v>110</v>
      </c>
      <c r="T5491" s="14" t="s">
        <v>243</v>
      </c>
      <c r="U5491" s="14" t="s">
        <v>339</v>
      </c>
      <c r="V5491" s="16">
        <v>24736.880000000001</v>
      </c>
      <c r="W5491" s="13">
        <v>13</v>
      </c>
      <c r="X5491" s="17">
        <v>0</v>
      </c>
      <c r="Y5491" s="16">
        <v>5607.91</v>
      </c>
      <c r="Z5491" s="31">
        <f t="shared" si="427"/>
        <v>0.22670239739207207</v>
      </c>
    </row>
    <row r="5492" spans="1:26">
      <c r="A5492" s="26">
        <v>5491</v>
      </c>
      <c r="B5492" s="7" t="s">
        <v>17573</v>
      </c>
      <c r="C5492" s="8">
        <v>44623</v>
      </c>
      <c r="D5492" s="12">
        <f t="shared" si="424"/>
        <v>2022</v>
      </c>
      <c r="E5492" s="12">
        <f t="shared" si="425"/>
        <v>3</v>
      </c>
      <c r="F5492" s="8" t="str">
        <f t="shared" si="426"/>
        <v>2022-03</v>
      </c>
      <c r="G5492" s="8">
        <v>44623</v>
      </c>
      <c r="H5492" s="23">
        <f t="shared" si="428"/>
        <v>0</v>
      </c>
      <c r="I5492" s="7" t="s">
        <v>63</v>
      </c>
      <c r="J5492" s="7" t="s">
        <v>5958</v>
      </c>
      <c r="K5492" s="7" t="s">
        <v>478</v>
      </c>
      <c r="L5492" s="7" t="s">
        <v>30</v>
      </c>
      <c r="M5492" s="7" t="s">
        <v>31</v>
      </c>
      <c r="N5492" s="7" t="s">
        <v>153</v>
      </c>
      <c r="O5492" s="7" t="s">
        <v>154</v>
      </c>
      <c r="P5492" s="7" t="s">
        <v>17574</v>
      </c>
      <c r="Q5492" s="7" t="s">
        <v>146</v>
      </c>
      <c r="R5492" s="7" t="s">
        <v>17575</v>
      </c>
      <c r="S5492" s="7" t="s">
        <v>110</v>
      </c>
      <c r="T5492" s="7" t="s">
        <v>243</v>
      </c>
      <c r="U5492" s="7" t="s">
        <v>339</v>
      </c>
      <c r="V5492" s="10">
        <v>5012.83</v>
      </c>
      <c r="W5492" s="6">
        <v>3</v>
      </c>
      <c r="X5492" s="11">
        <v>0</v>
      </c>
      <c r="Y5492" s="10">
        <v>-431</v>
      </c>
      <c r="Z5492" s="30">
        <f t="shared" si="427"/>
        <v>-8.5979376918826289E-2</v>
      </c>
    </row>
    <row r="5493" spans="1:26">
      <c r="A5493" s="27">
        <v>5492</v>
      </c>
      <c r="B5493" s="14" t="s">
        <v>17576</v>
      </c>
      <c r="C5493" s="15">
        <v>44821</v>
      </c>
      <c r="D5493" s="12">
        <f t="shared" si="424"/>
        <v>2022</v>
      </c>
      <c r="E5493" s="12">
        <f t="shared" si="425"/>
        <v>9</v>
      </c>
      <c r="F5493" s="15" t="str">
        <f t="shared" si="426"/>
        <v>2022-09</v>
      </c>
      <c r="G5493" s="15">
        <v>44826</v>
      </c>
      <c r="H5493" s="23">
        <f t="shared" si="428"/>
        <v>5</v>
      </c>
      <c r="I5493" s="14" t="s">
        <v>27</v>
      </c>
      <c r="J5493" s="14" t="s">
        <v>2779</v>
      </c>
      <c r="K5493" s="14" t="s">
        <v>2780</v>
      </c>
      <c r="L5493" s="14" t="s">
        <v>66</v>
      </c>
      <c r="M5493" s="14" t="s">
        <v>31</v>
      </c>
      <c r="N5493" s="14" t="s">
        <v>134</v>
      </c>
      <c r="O5493" s="14" t="s">
        <v>135</v>
      </c>
      <c r="P5493" s="14" t="s">
        <v>17577</v>
      </c>
      <c r="Q5493" s="14" t="s">
        <v>58</v>
      </c>
      <c r="R5493" s="14" t="s">
        <v>17578</v>
      </c>
      <c r="S5493" s="14" t="s">
        <v>110</v>
      </c>
      <c r="T5493" s="14" t="s">
        <v>223</v>
      </c>
      <c r="U5493" s="14" t="s">
        <v>495</v>
      </c>
      <c r="V5493" s="16">
        <v>12976.99</v>
      </c>
      <c r="W5493" s="13">
        <v>14</v>
      </c>
      <c r="X5493" s="17">
        <v>0</v>
      </c>
      <c r="Y5493" s="16">
        <v>-1033.07</v>
      </c>
      <c r="Z5493" s="31">
        <f t="shared" si="427"/>
        <v>-7.9607828934136496E-2</v>
      </c>
    </row>
    <row r="5494" spans="1:26">
      <c r="A5494" s="26">
        <v>5493</v>
      </c>
      <c r="B5494" s="7" t="s">
        <v>17579</v>
      </c>
      <c r="C5494" s="8">
        <v>45476</v>
      </c>
      <c r="D5494" s="12">
        <f t="shared" si="424"/>
        <v>2024</v>
      </c>
      <c r="E5494" s="12">
        <f t="shared" si="425"/>
        <v>7</v>
      </c>
      <c r="F5494" s="8" t="str">
        <f t="shared" si="426"/>
        <v>2024-07</v>
      </c>
      <c r="G5494" s="8">
        <v>45476</v>
      </c>
      <c r="H5494" s="23">
        <f t="shared" si="428"/>
        <v>0</v>
      </c>
      <c r="I5494" s="7" t="s">
        <v>63</v>
      </c>
      <c r="J5494" s="7" t="s">
        <v>6515</v>
      </c>
      <c r="K5494" s="7" t="s">
        <v>1664</v>
      </c>
      <c r="L5494" s="7" t="s">
        <v>83</v>
      </c>
      <c r="M5494" s="7" t="s">
        <v>31</v>
      </c>
      <c r="N5494" s="7" t="s">
        <v>106</v>
      </c>
      <c r="O5494" s="7" t="s">
        <v>107</v>
      </c>
      <c r="P5494" s="7" t="s">
        <v>17580</v>
      </c>
      <c r="Q5494" s="7" t="s">
        <v>35</v>
      </c>
      <c r="R5494" s="7" t="s">
        <v>17581</v>
      </c>
      <c r="S5494" s="7" t="s">
        <v>48</v>
      </c>
      <c r="T5494" s="7" t="s">
        <v>95</v>
      </c>
      <c r="U5494" s="7" t="s">
        <v>571</v>
      </c>
      <c r="V5494" s="10">
        <v>446.25</v>
      </c>
      <c r="W5494" s="6">
        <v>5</v>
      </c>
      <c r="X5494" s="11">
        <v>0.1</v>
      </c>
      <c r="Y5494" s="10">
        <v>129.47999999999999</v>
      </c>
      <c r="Z5494" s="30">
        <f t="shared" si="427"/>
        <v>0.29015126050420165</v>
      </c>
    </row>
    <row r="5495" spans="1:26">
      <c r="A5495" s="27">
        <v>5494</v>
      </c>
      <c r="B5495" s="14" t="s">
        <v>17582</v>
      </c>
      <c r="C5495" s="15">
        <v>44740</v>
      </c>
      <c r="D5495" s="12">
        <f t="shared" si="424"/>
        <v>2022</v>
      </c>
      <c r="E5495" s="12">
        <f t="shared" si="425"/>
        <v>6</v>
      </c>
      <c r="F5495" s="15" t="str">
        <f t="shared" si="426"/>
        <v>2022-06</v>
      </c>
      <c r="G5495" s="15">
        <v>44740</v>
      </c>
      <c r="H5495" s="23">
        <f t="shared" si="428"/>
        <v>0</v>
      </c>
      <c r="I5495" s="14" t="s">
        <v>63</v>
      </c>
      <c r="J5495" s="14" t="s">
        <v>361</v>
      </c>
      <c r="K5495" s="14" t="s">
        <v>362</v>
      </c>
      <c r="L5495" s="14" t="s">
        <v>30</v>
      </c>
      <c r="M5495" s="14" t="s">
        <v>31</v>
      </c>
      <c r="N5495" s="14" t="s">
        <v>43</v>
      </c>
      <c r="O5495" s="14" t="s">
        <v>44</v>
      </c>
      <c r="P5495" s="14" t="s">
        <v>17583</v>
      </c>
      <c r="Q5495" s="14" t="s">
        <v>46</v>
      </c>
      <c r="R5495" s="14" t="s">
        <v>17584</v>
      </c>
      <c r="S5495" s="14" t="s">
        <v>110</v>
      </c>
      <c r="T5495" s="14" t="s">
        <v>243</v>
      </c>
      <c r="U5495" s="14" t="s">
        <v>339</v>
      </c>
      <c r="V5495" s="16">
        <v>227.03</v>
      </c>
      <c r="W5495" s="13">
        <v>1</v>
      </c>
      <c r="X5495" s="17">
        <v>0.1</v>
      </c>
      <c r="Y5495" s="16">
        <v>-29.21</v>
      </c>
      <c r="Z5495" s="31">
        <f t="shared" si="427"/>
        <v>-0.12866141038629256</v>
      </c>
    </row>
    <row r="5496" spans="1:26">
      <c r="A5496" s="26">
        <v>5495</v>
      </c>
      <c r="B5496" s="7" t="s">
        <v>17585</v>
      </c>
      <c r="C5496" s="8">
        <v>44617</v>
      </c>
      <c r="D5496" s="12">
        <f t="shared" si="424"/>
        <v>2022</v>
      </c>
      <c r="E5496" s="12">
        <f t="shared" si="425"/>
        <v>2</v>
      </c>
      <c r="F5496" s="8" t="str">
        <f t="shared" si="426"/>
        <v>2022-02</v>
      </c>
      <c r="G5496" s="8">
        <v>44622</v>
      </c>
      <c r="H5496" s="23">
        <f t="shared" si="428"/>
        <v>5</v>
      </c>
      <c r="I5496" s="7" t="s">
        <v>27</v>
      </c>
      <c r="J5496" s="7" t="s">
        <v>4869</v>
      </c>
      <c r="K5496" s="7" t="s">
        <v>362</v>
      </c>
      <c r="L5496" s="7" t="s">
        <v>83</v>
      </c>
      <c r="M5496" s="7" t="s">
        <v>31</v>
      </c>
      <c r="N5496" s="7" t="s">
        <v>220</v>
      </c>
      <c r="O5496" s="7" t="s">
        <v>220</v>
      </c>
      <c r="P5496" s="7" t="s">
        <v>17586</v>
      </c>
      <c r="Q5496" s="7" t="s">
        <v>58</v>
      </c>
      <c r="R5496" s="7" t="s">
        <v>17587</v>
      </c>
      <c r="S5496" s="7" t="s">
        <v>37</v>
      </c>
      <c r="T5496" s="7" t="s">
        <v>38</v>
      </c>
      <c r="U5496" s="7" t="s">
        <v>39</v>
      </c>
      <c r="V5496" s="10">
        <v>1921.62</v>
      </c>
      <c r="W5496" s="6">
        <v>10</v>
      </c>
      <c r="X5496" s="11">
        <v>0.4</v>
      </c>
      <c r="Y5496" s="10">
        <v>-213.09</v>
      </c>
      <c r="Z5496" s="30">
        <f t="shared" si="427"/>
        <v>-0.11089081087832142</v>
      </c>
    </row>
    <row r="5497" spans="1:26">
      <c r="A5497" s="27">
        <v>5496</v>
      </c>
      <c r="B5497" s="14" t="s">
        <v>17588</v>
      </c>
      <c r="C5497" s="15">
        <v>44586</v>
      </c>
      <c r="D5497" s="12">
        <f t="shared" si="424"/>
        <v>2022</v>
      </c>
      <c r="E5497" s="12">
        <f t="shared" si="425"/>
        <v>1</v>
      </c>
      <c r="F5497" s="15" t="str">
        <f t="shared" si="426"/>
        <v>2022-01</v>
      </c>
      <c r="G5497" s="15">
        <v>44588</v>
      </c>
      <c r="H5497" s="23">
        <f t="shared" si="428"/>
        <v>2</v>
      </c>
      <c r="I5497" s="14" t="s">
        <v>122</v>
      </c>
      <c r="J5497" s="14" t="s">
        <v>400</v>
      </c>
      <c r="K5497" s="14" t="s">
        <v>401</v>
      </c>
      <c r="L5497" s="14" t="s">
        <v>66</v>
      </c>
      <c r="M5497" s="14" t="s">
        <v>31</v>
      </c>
      <c r="N5497" s="14" t="s">
        <v>74</v>
      </c>
      <c r="O5497" s="14" t="s">
        <v>75</v>
      </c>
      <c r="P5497" s="14" t="s">
        <v>17589</v>
      </c>
      <c r="Q5497" s="14" t="s">
        <v>46</v>
      </c>
      <c r="R5497" s="14" t="s">
        <v>17590</v>
      </c>
      <c r="S5497" s="14" t="s">
        <v>48</v>
      </c>
      <c r="T5497" s="14" t="s">
        <v>86</v>
      </c>
      <c r="U5497" s="14" t="s">
        <v>87</v>
      </c>
      <c r="V5497" s="16">
        <v>1989.6</v>
      </c>
      <c r="W5497" s="13">
        <v>11</v>
      </c>
      <c r="X5497" s="17">
        <v>0.2</v>
      </c>
      <c r="Y5497" s="16">
        <v>107.62</v>
      </c>
      <c r="Z5497" s="31">
        <f t="shared" si="427"/>
        <v>5.4091274628065948E-2</v>
      </c>
    </row>
    <row r="5498" spans="1:26">
      <c r="A5498" s="26">
        <v>5497</v>
      </c>
      <c r="B5498" s="7" t="s">
        <v>17591</v>
      </c>
      <c r="C5498" s="8">
        <v>44707</v>
      </c>
      <c r="D5498" s="12">
        <f t="shared" si="424"/>
        <v>2022</v>
      </c>
      <c r="E5498" s="12">
        <f t="shared" si="425"/>
        <v>5</v>
      </c>
      <c r="F5498" s="8" t="str">
        <f t="shared" si="426"/>
        <v>2022-05</v>
      </c>
      <c r="G5498" s="8">
        <v>44713</v>
      </c>
      <c r="H5498" s="23">
        <f t="shared" si="428"/>
        <v>6</v>
      </c>
      <c r="I5498" s="7" t="s">
        <v>52</v>
      </c>
      <c r="J5498" s="7" t="s">
        <v>1120</v>
      </c>
      <c r="K5498" s="7" t="s">
        <v>1121</v>
      </c>
      <c r="L5498" s="7" t="s">
        <v>66</v>
      </c>
      <c r="M5498" s="7" t="s">
        <v>31</v>
      </c>
      <c r="N5498" s="7" t="s">
        <v>711</v>
      </c>
      <c r="O5498" s="7" t="s">
        <v>712</v>
      </c>
      <c r="P5498" s="7" t="s">
        <v>17592</v>
      </c>
      <c r="Q5498" s="7" t="s">
        <v>35</v>
      </c>
      <c r="R5498" s="7" t="s">
        <v>17593</v>
      </c>
      <c r="S5498" s="7" t="s">
        <v>48</v>
      </c>
      <c r="T5498" s="7" t="s">
        <v>138</v>
      </c>
      <c r="U5498" s="7" t="s">
        <v>1091</v>
      </c>
      <c r="V5498" s="10">
        <v>642.75</v>
      </c>
      <c r="W5498" s="6">
        <v>9</v>
      </c>
      <c r="X5498" s="11">
        <v>0</v>
      </c>
      <c r="Y5498" s="10">
        <v>141.58000000000001</v>
      </c>
      <c r="Z5498" s="30">
        <f t="shared" si="427"/>
        <v>0.22027226760015561</v>
      </c>
    </row>
    <row r="5499" spans="1:26">
      <c r="A5499" s="27">
        <v>5498</v>
      </c>
      <c r="B5499" s="14" t="s">
        <v>17594</v>
      </c>
      <c r="C5499" s="15">
        <v>44625</v>
      </c>
      <c r="D5499" s="12">
        <f t="shared" si="424"/>
        <v>2022</v>
      </c>
      <c r="E5499" s="12">
        <f t="shared" si="425"/>
        <v>3</v>
      </c>
      <c r="F5499" s="15" t="str">
        <f t="shared" si="426"/>
        <v>2022-03</v>
      </c>
      <c r="G5499" s="15">
        <v>44625</v>
      </c>
      <c r="H5499" s="23">
        <f t="shared" si="428"/>
        <v>0</v>
      </c>
      <c r="I5499" s="14" t="s">
        <v>63</v>
      </c>
      <c r="J5499" s="14" t="s">
        <v>2374</v>
      </c>
      <c r="K5499" s="14" t="s">
        <v>1815</v>
      </c>
      <c r="L5499" s="14" t="s">
        <v>83</v>
      </c>
      <c r="M5499" s="14" t="s">
        <v>31</v>
      </c>
      <c r="N5499" s="14" t="s">
        <v>32</v>
      </c>
      <c r="O5499" s="14" t="s">
        <v>33</v>
      </c>
      <c r="P5499" s="14" t="s">
        <v>17595</v>
      </c>
      <c r="Q5499" s="14" t="s">
        <v>35</v>
      </c>
      <c r="R5499" s="14" t="s">
        <v>17596</v>
      </c>
      <c r="S5499" s="14" t="s">
        <v>37</v>
      </c>
      <c r="T5499" s="14" t="s">
        <v>170</v>
      </c>
      <c r="U5499" s="14" t="s">
        <v>171</v>
      </c>
      <c r="V5499" s="16">
        <v>13641.81</v>
      </c>
      <c r="W5499" s="13">
        <v>14</v>
      </c>
      <c r="X5499" s="17">
        <v>0</v>
      </c>
      <c r="Y5499" s="16">
        <v>218.97</v>
      </c>
      <c r="Z5499" s="31">
        <f t="shared" si="427"/>
        <v>1.6051389075203364E-2</v>
      </c>
    </row>
    <row r="5500" spans="1:26">
      <c r="A5500" s="26">
        <v>5499</v>
      </c>
      <c r="B5500" s="7" t="s">
        <v>17597</v>
      </c>
      <c r="C5500" s="8">
        <v>44442</v>
      </c>
      <c r="D5500" s="12">
        <f t="shared" si="424"/>
        <v>2021</v>
      </c>
      <c r="E5500" s="12">
        <f t="shared" si="425"/>
        <v>9</v>
      </c>
      <c r="F5500" s="8" t="str">
        <f t="shared" si="426"/>
        <v>2021-09</v>
      </c>
      <c r="G5500" s="8">
        <v>44448</v>
      </c>
      <c r="H5500" s="23">
        <f t="shared" si="428"/>
        <v>6</v>
      </c>
      <c r="I5500" s="7" t="s">
        <v>52</v>
      </c>
      <c r="J5500" s="7" t="s">
        <v>1045</v>
      </c>
      <c r="K5500" s="7" t="s">
        <v>380</v>
      </c>
      <c r="L5500" s="7" t="s">
        <v>30</v>
      </c>
      <c r="M5500" s="7" t="s">
        <v>31</v>
      </c>
      <c r="N5500" s="7" t="s">
        <v>181</v>
      </c>
      <c r="O5500" s="7" t="s">
        <v>107</v>
      </c>
      <c r="P5500" s="7" t="s">
        <v>16441</v>
      </c>
      <c r="Q5500" s="7" t="s">
        <v>35</v>
      </c>
      <c r="R5500" s="7" t="s">
        <v>17598</v>
      </c>
      <c r="S5500" s="7" t="s">
        <v>48</v>
      </c>
      <c r="T5500" s="7" t="s">
        <v>49</v>
      </c>
      <c r="U5500" s="7" t="s">
        <v>50</v>
      </c>
      <c r="V5500" s="10">
        <v>923.07</v>
      </c>
      <c r="W5500" s="6">
        <v>7</v>
      </c>
      <c r="X5500" s="11">
        <v>0.5</v>
      </c>
      <c r="Y5500" s="10">
        <v>-14.39</v>
      </c>
      <c r="Z5500" s="30">
        <f t="shared" si="427"/>
        <v>-1.5589283586293563E-2</v>
      </c>
    </row>
    <row r="5501" spans="1:26">
      <c r="A5501" s="27">
        <v>5500</v>
      </c>
      <c r="B5501" s="14" t="s">
        <v>17599</v>
      </c>
      <c r="C5501" s="15">
        <v>45618</v>
      </c>
      <c r="D5501" s="12">
        <f t="shared" si="424"/>
        <v>2024</v>
      </c>
      <c r="E5501" s="12">
        <f t="shared" si="425"/>
        <v>11</v>
      </c>
      <c r="F5501" s="15" t="str">
        <f t="shared" si="426"/>
        <v>2024-11</v>
      </c>
      <c r="G5501" s="15">
        <v>45620</v>
      </c>
      <c r="H5501" s="23">
        <f t="shared" si="428"/>
        <v>2</v>
      </c>
      <c r="I5501" s="14" t="s">
        <v>122</v>
      </c>
      <c r="J5501" s="14" t="s">
        <v>3237</v>
      </c>
      <c r="K5501" s="14" t="s">
        <v>1159</v>
      </c>
      <c r="L5501" s="14" t="s">
        <v>66</v>
      </c>
      <c r="M5501" s="14" t="s">
        <v>31</v>
      </c>
      <c r="N5501" s="14" t="s">
        <v>711</v>
      </c>
      <c r="O5501" s="14" t="s">
        <v>712</v>
      </c>
      <c r="P5501" s="14" t="s">
        <v>17600</v>
      </c>
      <c r="Q5501" s="14" t="s">
        <v>35</v>
      </c>
      <c r="R5501" s="14" t="s">
        <v>17601</v>
      </c>
      <c r="S5501" s="14" t="s">
        <v>37</v>
      </c>
      <c r="T5501" s="14" t="s">
        <v>38</v>
      </c>
      <c r="U5501" s="14" t="s">
        <v>39</v>
      </c>
      <c r="V5501" s="16">
        <v>459.32</v>
      </c>
      <c r="W5501" s="13">
        <v>2</v>
      </c>
      <c r="X5501" s="17">
        <v>0.2</v>
      </c>
      <c r="Y5501" s="16">
        <v>4.08</v>
      </c>
      <c r="Z5501" s="31">
        <f t="shared" si="427"/>
        <v>8.8826961595401908E-3</v>
      </c>
    </row>
    <row r="5502" spans="1:26">
      <c r="A5502" s="26">
        <v>5501</v>
      </c>
      <c r="B5502" s="7" t="s">
        <v>17602</v>
      </c>
      <c r="C5502" s="8">
        <v>45606</v>
      </c>
      <c r="D5502" s="12">
        <f t="shared" si="424"/>
        <v>2024</v>
      </c>
      <c r="E5502" s="12">
        <f t="shared" si="425"/>
        <v>11</v>
      </c>
      <c r="F5502" s="8" t="str">
        <f t="shared" si="426"/>
        <v>2024-11</v>
      </c>
      <c r="G5502" s="8">
        <v>45614</v>
      </c>
      <c r="H5502" s="23">
        <f t="shared" si="428"/>
        <v>8</v>
      </c>
      <c r="I5502" s="7" t="s">
        <v>27</v>
      </c>
      <c r="J5502" s="7" t="s">
        <v>1676</v>
      </c>
      <c r="K5502" s="7" t="s">
        <v>913</v>
      </c>
      <c r="L5502" s="7" t="s">
        <v>66</v>
      </c>
      <c r="M5502" s="7" t="s">
        <v>31</v>
      </c>
      <c r="N5502" s="7" t="s">
        <v>91</v>
      </c>
      <c r="O5502" s="7" t="s">
        <v>92</v>
      </c>
      <c r="P5502" s="7" t="s">
        <v>17603</v>
      </c>
      <c r="Q5502" s="7" t="s">
        <v>46</v>
      </c>
      <c r="R5502" s="7" t="s">
        <v>17604</v>
      </c>
      <c r="S5502" s="7" t="s">
        <v>48</v>
      </c>
      <c r="T5502" s="7" t="s">
        <v>49</v>
      </c>
      <c r="U5502" s="7" t="s">
        <v>120</v>
      </c>
      <c r="V5502" s="10">
        <v>650.55999999999995</v>
      </c>
      <c r="W5502" s="6">
        <v>4</v>
      </c>
      <c r="X5502" s="11">
        <v>0.1</v>
      </c>
      <c r="Y5502" s="10">
        <v>-2.57</v>
      </c>
      <c r="Z5502" s="30">
        <f t="shared" si="427"/>
        <v>-3.9504426955238566E-3</v>
      </c>
    </row>
    <row r="5503" spans="1:26">
      <c r="A5503" s="27">
        <v>5502</v>
      </c>
      <c r="B5503" s="14" t="s">
        <v>17605</v>
      </c>
      <c r="C5503" s="15">
        <v>44985</v>
      </c>
      <c r="D5503" s="12">
        <f t="shared" si="424"/>
        <v>2023</v>
      </c>
      <c r="E5503" s="12">
        <f t="shared" si="425"/>
        <v>2</v>
      </c>
      <c r="F5503" s="15" t="str">
        <f t="shared" si="426"/>
        <v>2023-02</v>
      </c>
      <c r="G5503" s="15">
        <v>44993</v>
      </c>
      <c r="H5503" s="23">
        <f t="shared" si="428"/>
        <v>8</v>
      </c>
      <c r="I5503" s="14" t="s">
        <v>27</v>
      </c>
      <c r="J5503" s="14" t="s">
        <v>202</v>
      </c>
      <c r="K5503" s="14" t="s">
        <v>203</v>
      </c>
      <c r="L5503" s="14" t="s">
        <v>83</v>
      </c>
      <c r="M5503" s="14" t="s">
        <v>31</v>
      </c>
      <c r="N5503" s="14" t="s">
        <v>204</v>
      </c>
      <c r="O5503" s="14" t="s">
        <v>205</v>
      </c>
      <c r="P5503" s="14" t="s">
        <v>17606</v>
      </c>
      <c r="Q5503" s="14" t="s">
        <v>146</v>
      </c>
      <c r="R5503" s="14" t="s">
        <v>17607</v>
      </c>
      <c r="S5503" s="14" t="s">
        <v>110</v>
      </c>
      <c r="T5503" s="14" t="s">
        <v>223</v>
      </c>
      <c r="U5503" s="14" t="s">
        <v>495</v>
      </c>
      <c r="V5503" s="16">
        <v>21719.93</v>
      </c>
      <c r="W5503" s="13">
        <v>12</v>
      </c>
      <c r="X5503" s="17">
        <v>0</v>
      </c>
      <c r="Y5503" s="16">
        <v>875.8</v>
      </c>
      <c r="Z5503" s="31">
        <f t="shared" si="427"/>
        <v>4.0322413562106321E-2</v>
      </c>
    </row>
    <row r="5504" spans="1:26">
      <c r="A5504" s="26">
        <v>5503</v>
      </c>
      <c r="B5504" s="7" t="s">
        <v>17608</v>
      </c>
      <c r="C5504" s="8">
        <v>45276</v>
      </c>
      <c r="D5504" s="12">
        <f t="shared" si="424"/>
        <v>2023</v>
      </c>
      <c r="E5504" s="12">
        <f t="shared" si="425"/>
        <v>12</v>
      </c>
      <c r="F5504" s="8" t="str">
        <f t="shared" si="426"/>
        <v>2023-12</v>
      </c>
      <c r="G5504" s="8">
        <v>45282</v>
      </c>
      <c r="H5504" s="23">
        <f t="shared" si="428"/>
        <v>6</v>
      </c>
      <c r="I5504" s="7" t="s">
        <v>27</v>
      </c>
      <c r="J5504" s="7" t="s">
        <v>9404</v>
      </c>
      <c r="K5504" s="7" t="s">
        <v>9405</v>
      </c>
      <c r="L5504" s="7" t="s">
        <v>66</v>
      </c>
      <c r="M5504" s="7" t="s">
        <v>31</v>
      </c>
      <c r="N5504" s="7" t="s">
        <v>153</v>
      </c>
      <c r="O5504" s="7" t="s">
        <v>154</v>
      </c>
      <c r="P5504" s="7" t="s">
        <v>2474</v>
      </c>
      <c r="Q5504" s="7" t="s">
        <v>146</v>
      </c>
      <c r="R5504" s="7" t="s">
        <v>17609</v>
      </c>
      <c r="S5504" s="7" t="s">
        <v>110</v>
      </c>
      <c r="T5504" s="7" t="s">
        <v>243</v>
      </c>
      <c r="U5504" s="7" t="s">
        <v>481</v>
      </c>
      <c r="V5504" s="10">
        <v>4232.8599999999997</v>
      </c>
      <c r="W5504" s="6">
        <v>9</v>
      </c>
      <c r="X5504" s="11">
        <v>0.3</v>
      </c>
      <c r="Y5504" s="10">
        <v>535.15</v>
      </c>
      <c r="Z5504" s="30">
        <f t="shared" si="427"/>
        <v>0.12642752181740005</v>
      </c>
    </row>
    <row r="5505" spans="1:26">
      <c r="A5505" s="27">
        <v>5504</v>
      </c>
      <c r="B5505" s="14" t="s">
        <v>17610</v>
      </c>
      <c r="C5505" s="15">
        <v>44526</v>
      </c>
      <c r="D5505" s="12">
        <f t="shared" si="424"/>
        <v>2021</v>
      </c>
      <c r="E5505" s="12">
        <f t="shared" si="425"/>
        <v>11</v>
      </c>
      <c r="F5505" s="15" t="str">
        <f t="shared" si="426"/>
        <v>2021-11</v>
      </c>
      <c r="G5505" s="15">
        <v>44531</v>
      </c>
      <c r="H5505" s="23">
        <f t="shared" si="428"/>
        <v>5</v>
      </c>
      <c r="I5505" s="14" t="s">
        <v>52</v>
      </c>
      <c r="J5505" s="14" t="s">
        <v>445</v>
      </c>
      <c r="K5505" s="14" t="s">
        <v>446</v>
      </c>
      <c r="L5505" s="14" t="s">
        <v>30</v>
      </c>
      <c r="M5505" s="14" t="s">
        <v>31</v>
      </c>
      <c r="N5505" s="14" t="s">
        <v>74</v>
      </c>
      <c r="O5505" s="14" t="s">
        <v>75</v>
      </c>
      <c r="P5505" s="14" t="s">
        <v>17611</v>
      </c>
      <c r="Q5505" s="14" t="s">
        <v>46</v>
      </c>
      <c r="R5505" s="14" t="s">
        <v>17612</v>
      </c>
      <c r="S5505" s="14" t="s">
        <v>48</v>
      </c>
      <c r="T5505" s="14" t="s">
        <v>434</v>
      </c>
      <c r="U5505" s="14" t="s">
        <v>1113</v>
      </c>
      <c r="V5505" s="16">
        <v>1674.89</v>
      </c>
      <c r="W5505" s="13">
        <v>7</v>
      </c>
      <c r="X5505" s="17">
        <v>0.2</v>
      </c>
      <c r="Y5505" s="16">
        <v>500.31</v>
      </c>
      <c r="Z5505" s="31">
        <f t="shared" si="427"/>
        <v>0.2987121542310241</v>
      </c>
    </row>
    <row r="5506" spans="1:26">
      <c r="A5506" s="26">
        <v>5505</v>
      </c>
      <c r="B5506" s="7" t="s">
        <v>17613</v>
      </c>
      <c r="C5506" s="8">
        <v>44296</v>
      </c>
      <c r="D5506" s="12">
        <f t="shared" ref="D5506:D5569" si="429">YEAR(C5506)</f>
        <v>2021</v>
      </c>
      <c r="E5506" s="12">
        <f t="shared" ref="E5506:E5569" si="430">MONTH(C5506)</f>
        <v>4</v>
      </c>
      <c r="F5506" s="8" t="str">
        <f t="shared" ref="F5506:F5569" si="431">TEXT(C5506,"yyyy-mm")</f>
        <v>2021-04</v>
      </c>
      <c r="G5506" s="8">
        <v>44299</v>
      </c>
      <c r="H5506" s="23">
        <f t="shared" si="428"/>
        <v>3</v>
      </c>
      <c r="I5506" s="7" t="s">
        <v>52</v>
      </c>
      <c r="J5506" s="7" t="s">
        <v>821</v>
      </c>
      <c r="K5506" s="7" t="s">
        <v>822</v>
      </c>
      <c r="L5506" s="7" t="s">
        <v>30</v>
      </c>
      <c r="M5506" s="7" t="s">
        <v>31</v>
      </c>
      <c r="N5506" s="7" t="s">
        <v>143</v>
      </c>
      <c r="O5506" s="7" t="s">
        <v>144</v>
      </c>
      <c r="P5506" s="7" t="s">
        <v>17614</v>
      </c>
      <c r="Q5506" s="7" t="s">
        <v>146</v>
      </c>
      <c r="R5506" s="7" t="s">
        <v>17615</v>
      </c>
      <c r="S5506" s="7" t="s">
        <v>37</v>
      </c>
      <c r="T5506" s="7" t="s">
        <v>38</v>
      </c>
      <c r="U5506" s="7" t="s">
        <v>177</v>
      </c>
      <c r="V5506" s="10">
        <v>3094.24</v>
      </c>
      <c r="W5506" s="6">
        <v>9</v>
      </c>
      <c r="X5506" s="11">
        <v>0.2</v>
      </c>
      <c r="Y5506" s="10">
        <v>452.94</v>
      </c>
      <c r="Z5506" s="30">
        <f t="shared" ref="Z5506:Z5569" si="432">IFERROR(Y5506/V5506,0)</f>
        <v>0.14638166399503594</v>
      </c>
    </row>
    <row r="5507" spans="1:26">
      <c r="A5507" s="27">
        <v>5506</v>
      </c>
      <c r="B5507" s="14" t="s">
        <v>17616</v>
      </c>
      <c r="C5507" s="15">
        <v>44593</v>
      </c>
      <c r="D5507" s="12">
        <f t="shared" si="429"/>
        <v>2022</v>
      </c>
      <c r="E5507" s="12">
        <f t="shared" si="430"/>
        <v>2</v>
      </c>
      <c r="F5507" s="15" t="str">
        <f t="shared" si="431"/>
        <v>2022-02</v>
      </c>
      <c r="G5507" s="15">
        <v>44596</v>
      </c>
      <c r="H5507" s="23">
        <f t="shared" si="428"/>
        <v>3</v>
      </c>
      <c r="I5507" s="14" t="s">
        <v>122</v>
      </c>
      <c r="J5507" s="14" t="s">
        <v>2663</v>
      </c>
      <c r="K5507" s="14" t="s">
        <v>2664</v>
      </c>
      <c r="L5507" s="14" t="s">
        <v>83</v>
      </c>
      <c r="M5507" s="14" t="s">
        <v>31</v>
      </c>
      <c r="N5507" s="14" t="s">
        <v>143</v>
      </c>
      <c r="O5507" s="14" t="s">
        <v>144</v>
      </c>
      <c r="P5507" s="14" t="s">
        <v>17617</v>
      </c>
      <c r="Q5507" s="14" t="s">
        <v>146</v>
      </c>
      <c r="R5507" s="14" t="s">
        <v>17618</v>
      </c>
      <c r="S5507" s="14" t="s">
        <v>110</v>
      </c>
      <c r="T5507" s="14" t="s">
        <v>243</v>
      </c>
      <c r="U5507" s="14" t="s">
        <v>244</v>
      </c>
      <c r="V5507" s="16">
        <v>3221.01</v>
      </c>
      <c r="W5507" s="13">
        <v>7</v>
      </c>
      <c r="X5507" s="17">
        <v>0</v>
      </c>
      <c r="Y5507" s="16">
        <v>-509.78</v>
      </c>
      <c r="Z5507" s="31">
        <f t="shared" si="432"/>
        <v>-0.15826712739171872</v>
      </c>
    </row>
    <row r="5508" spans="1:26">
      <c r="A5508" s="26">
        <v>5507</v>
      </c>
      <c r="B5508" s="7" t="s">
        <v>17619</v>
      </c>
      <c r="C5508" s="8">
        <v>44216</v>
      </c>
      <c r="D5508" s="12">
        <f t="shared" si="429"/>
        <v>2021</v>
      </c>
      <c r="E5508" s="12">
        <f t="shared" si="430"/>
        <v>1</v>
      </c>
      <c r="F5508" s="8" t="str">
        <f t="shared" si="431"/>
        <v>2021-01</v>
      </c>
      <c r="G5508" s="8">
        <v>44221</v>
      </c>
      <c r="H5508" s="23">
        <f t="shared" ref="H5508:H5571" si="433">G5508-C5508</f>
        <v>5</v>
      </c>
      <c r="I5508" s="7" t="s">
        <v>52</v>
      </c>
      <c r="J5508" s="7" t="s">
        <v>1088</v>
      </c>
      <c r="K5508" s="7" t="s">
        <v>604</v>
      </c>
      <c r="L5508" s="7" t="s">
        <v>30</v>
      </c>
      <c r="M5508" s="7" t="s">
        <v>31</v>
      </c>
      <c r="N5508" s="7" t="s">
        <v>116</v>
      </c>
      <c r="O5508" s="7" t="s">
        <v>117</v>
      </c>
      <c r="P5508" s="7" t="s">
        <v>17620</v>
      </c>
      <c r="Q5508" s="7" t="s">
        <v>58</v>
      </c>
      <c r="R5508" s="7" t="s">
        <v>17621</v>
      </c>
      <c r="S5508" s="7" t="s">
        <v>48</v>
      </c>
      <c r="T5508" s="7" t="s">
        <v>129</v>
      </c>
      <c r="U5508" s="7" t="s">
        <v>328</v>
      </c>
      <c r="V5508" s="10">
        <v>2945.39</v>
      </c>
      <c r="W5508" s="6">
        <v>14</v>
      </c>
      <c r="X5508" s="11">
        <v>0.2</v>
      </c>
      <c r="Y5508" s="10">
        <v>467.37</v>
      </c>
      <c r="Z5508" s="30">
        <f t="shared" si="432"/>
        <v>0.15867847721354389</v>
      </c>
    </row>
    <row r="5509" spans="1:26">
      <c r="A5509" s="27">
        <v>5508</v>
      </c>
      <c r="B5509" s="14" t="s">
        <v>17622</v>
      </c>
      <c r="C5509" s="15">
        <v>45260</v>
      </c>
      <c r="D5509" s="12">
        <f t="shared" si="429"/>
        <v>2023</v>
      </c>
      <c r="E5509" s="12">
        <f t="shared" si="430"/>
        <v>11</v>
      </c>
      <c r="F5509" s="15" t="str">
        <f t="shared" si="431"/>
        <v>2023-11</v>
      </c>
      <c r="G5509" s="15">
        <v>45265</v>
      </c>
      <c r="H5509" s="23">
        <f t="shared" si="433"/>
        <v>5</v>
      </c>
      <c r="I5509" s="14" t="s">
        <v>27</v>
      </c>
      <c r="J5509" s="14" t="s">
        <v>1150</v>
      </c>
      <c r="K5509" s="14" t="s">
        <v>1151</v>
      </c>
      <c r="L5509" s="14" t="s">
        <v>30</v>
      </c>
      <c r="M5509" s="14" t="s">
        <v>31</v>
      </c>
      <c r="N5509" s="14" t="s">
        <v>711</v>
      </c>
      <c r="O5509" s="14" t="s">
        <v>712</v>
      </c>
      <c r="P5509" s="14" t="s">
        <v>17623</v>
      </c>
      <c r="Q5509" s="14" t="s">
        <v>35</v>
      </c>
      <c r="R5509" s="14" t="s">
        <v>17624</v>
      </c>
      <c r="S5509" s="14" t="s">
        <v>37</v>
      </c>
      <c r="T5509" s="14" t="s">
        <v>60</v>
      </c>
      <c r="U5509" s="14" t="s">
        <v>61</v>
      </c>
      <c r="V5509" s="16">
        <v>4958.62</v>
      </c>
      <c r="W5509" s="13">
        <v>6</v>
      </c>
      <c r="X5509" s="17">
        <v>0.2</v>
      </c>
      <c r="Y5509" s="16">
        <v>-226.26</v>
      </c>
      <c r="Z5509" s="31">
        <f t="shared" si="432"/>
        <v>-4.562963082470526E-2</v>
      </c>
    </row>
    <row r="5510" spans="1:26">
      <c r="A5510" s="26">
        <v>5509</v>
      </c>
      <c r="B5510" s="7" t="s">
        <v>17625</v>
      </c>
      <c r="C5510" s="8">
        <v>44857</v>
      </c>
      <c r="D5510" s="12">
        <f t="shared" si="429"/>
        <v>2022</v>
      </c>
      <c r="E5510" s="12">
        <f t="shared" si="430"/>
        <v>10</v>
      </c>
      <c r="F5510" s="8" t="str">
        <f t="shared" si="431"/>
        <v>2022-10</v>
      </c>
      <c r="G5510" s="8">
        <v>44864</v>
      </c>
      <c r="H5510" s="23">
        <f t="shared" si="433"/>
        <v>7</v>
      </c>
      <c r="I5510" s="7" t="s">
        <v>27</v>
      </c>
      <c r="J5510" s="7" t="s">
        <v>1966</v>
      </c>
      <c r="K5510" s="7" t="s">
        <v>42</v>
      </c>
      <c r="L5510" s="7" t="s">
        <v>30</v>
      </c>
      <c r="M5510" s="7" t="s">
        <v>31</v>
      </c>
      <c r="N5510" s="7" t="s">
        <v>32</v>
      </c>
      <c r="O5510" s="7" t="s">
        <v>33</v>
      </c>
      <c r="P5510" s="7" t="s">
        <v>17626</v>
      </c>
      <c r="Q5510" s="7" t="s">
        <v>35</v>
      </c>
      <c r="R5510" s="7" t="s">
        <v>17627</v>
      </c>
      <c r="S5510" s="7" t="s">
        <v>110</v>
      </c>
      <c r="T5510" s="7" t="s">
        <v>148</v>
      </c>
      <c r="U5510" s="7" t="s">
        <v>237</v>
      </c>
      <c r="V5510" s="10">
        <v>7683.63</v>
      </c>
      <c r="W5510" s="6">
        <v>9</v>
      </c>
      <c r="X5510" s="11">
        <v>0.5</v>
      </c>
      <c r="Y5510" s="10">
        <v>-1013.69</v>
      </c>
      <c r="Z5510" s="30">
        <f t="shared" si="432"/>
        <v>-0.13192852857308329</v>
      </c>
    </row>
    <row r="5511" spans="1:26">
      <c r="A5511" s="27">
        <v>5510</v>
      </c>
      <c r="B5511" s="14" t="s">
        <v>17628</v>
      </c>
      <c r="C5511" s="15">
        <v>45223</v>
      </c>
      <c r="D5511" s="12">
        <f t="shared" si="429"/>
        <v>2023</v>
      </c>
      <c r="E5511" s="12">
        <f t="shared" si="430"/>
        <v>10</v>
      </c>
      <c r="F5511" s="15" t="str">
        <f t="shared" si="431"/>
        <v>2023-10</v>
      </c>
      <c r="G5511" s="15">
        <v>45228</v>
      </c>
      <c r="H5511" s="23">
        <f t="shared" si="433"/>
        <v>5</v>
      </c>
      <c r="I5511" s="14" t="s">
        <v>27</v>
      </c>
      <c r="J5511" s="14" t="s">
        <v>3652</v>
      </c>
      <c r="K5511" s="14" t="s">
        <v>3258</v>
      </c>
      <c r="L5511" s="14" t="s">
        <v>83</v>
      </c>
      <c r="M5511" s="14" t="s">
        <v>31</v>
      </c>
      <c r="N5511" s="14" t="s">
        <v>125</v>
      </c>
      <c r="O5511" s="14" t="s">
        <v>126</v>
      </c>
      <c r="P5511" s="14" t="s">
        <v>17629</v>
      </c>
      <c r="Q5511" s="14" t="s">
        <v>58</v>
      </c>
      <c r="R5511" s="14" t="s">
        <v>17630</v>
      </c>
      <c r="S5511" s="14" t="s">
        <v>37</v>
      </c>
      <c r="T5511" s="14" t="s">
        <v>38</v>
      </c>
      <c r="U5511" s="14" t="s">
        <v>177</v>
      </c>
      <c r="V5511" s="16">
        <v>7380.92</v>
      </c>
      <c r="W5511" s="13">
        <v>9</v>
      </c>
      <c r="X5511" s="17">
        <v>0</v>
      </c>
      <c r="Y5511" s="16">
        <v>921.78</v>
      </c>
      <c r="Z5511" s="31">
        <f t="shared" si="432"/>
        <v>0.12488687047143174</v>
      </c>
    </row>
    <row r="5512" spans="1:26">
      <c r="A5512" s="26">
        <v>5511</v>
      </c>
      <c r="B5512" s="7" t="s">
        <v>17631</v>
      </c>
      <c r="C5512" s="8">
        <v>45080</v>
      </c>
      <c r="D5512" s="12">
        <f t="shared" si="429"/>
        <v>2023</v>
      </c>
      <c r="E5512" s="12">
        <f t="shared" si="430"/>
        <v>6</v>
      </c>
      <c r="F5512" s="8" t="str">
        <f t="shared" si="431"/>
        <v>2023-06</v>
      </c>
      <c r="G5512" s="8">
        <v>45085</v>
      </c>
      <c r="H5512" s="23">
        <f t="shared" si="433"/>
        <v>5</v>
      </c>
      <c r="I5512" s="7" t="s">
        <v>52</v>
      </c>
      <c r="J5512" s="7" t="s">
        <v>925</v>
      </c>
      <c r="K5512" s="7" t="s">
        <v>926</v>
      </c>
      <c r="L5512" s="7" t="s">
        <v>83</v>
      </c>
      <c r="M5512" s="7" t="s">
        <v>31</v>
      </c>
      <c r="N5512" s="7" t="s">
        <v>283</v>
      </c>
      <c r="O5512" s="7" t="s">
        <v>284</v>
      </c>
      <c r="P5512" s="7" t="s">
        <v>17632</v>
      </c>
      <c r="Q5512" s="7" t="s">
        <v>146</v>
      </c>
      <c r="R5512" s="7" t="s">
        <v>17633</v>
      </c>
      <c r="S5512" s="7" t="s">
        <v>37</v>
      </c>
      <c r="T5512" s="7" t="s">
        <v>208</v>
      </c>
      <c r="U5512" s="7" t="s">
        <v>209</v>
      </c>
      <c r="V5512" s="10">
        <v>789.31</v>
      </c>
      <c r="W5512" s="6">
        <v>13</v>
      </c>
      <c r="X5512" s="11">
        <v>0.1</v>
      </c>
      <c r="Y5512" s="10">
        <v>153.59</v>
      </c>
      <c r="Z5512" s="30">
        <f t="shared" si="432"/>
        <v>0.19458767784520659</v>
      </c>
    </row>
    <row r="5513" spans="1:26">
      <c r="A5513" s="27">
        <v>5512</v>
      </c>
      <c r="B5513" s="14" t="s">
        <v>17634</v>
      </c>
      <c r="C5513" s="15">
        <v>44540</v>
      </c>
      <c r="D5513" s="12">
        <f t="shared" si="429"/>
        <v>2021</v>
      </c>
      <c r="E5513" s="12">
        <f t="shared" si="430"/>
        <v>12</v>
      </c>
      <c r="F5513" s="15" t="str">
        <f t="shared" si="431"/>
        <v>2021-12</v>
      </c>
      <c r="G5513" s="15">
        <v>44544</v>
      </c>
      <c r="H5513" s="23">
        <f t="shared" si="433"/>
        <v>4</v>
      </c>
      <c r="I5513" s="14" t="s">
        <v>52</v>
      </c>
      <c r="J5513" s="14" t="s">
        <v>7099</v>
      </c>
      <c r="K5513" s="14" t="s">
        <v>627</v>
      </c>
      <c r="L5513" s="14" t="s">
        <v>83</v>
      </c>
      <c r="M5513" s="14" t="s">
        <v>31</v>
      </c>
      <c r="N5513" s="14" t="s">
        <v>134</v>
      </c>
      <c r="O5513" s="14" t="s">
        <v>135</v>
      </c>
      <c r="P5513" s="14" t="s">
        <v>17635</v>
      </c>
      <c r="Q5513" s="14" t="s">
        <v>58</v>
      </c>
      <c r="R5513" s="14" t="s">
        <v>17636</v>
      </c>
      <c r="S5513" s="14" t="s">
        <v>110</v>
      </c>
      <c r="T5513" s="14" t="s">
        <v>111</v>
      </c>
      <c r="U5513" s="14" t="s">
        <v>216</v>
      </c>
      <c r="V5513" s="16">
        <v>4647.75</v>
      </c>
      <c r="W5513" s="13">
        <v>4</v>
      </c>
      <c r="X5513" s="17">
        <v>0.4</v>
      </c>
      <c r="Y5513" s="16">
        <v>694.41</v>
      </c>
      <c r="Z5513" s="31">
        <f t="shared" si="432"/>
        <v>0.14940777795707599</v>
      </c>
    </row>
    <row r="5514" spans="1:26">
      <c r="A5514" s="26">
        <v>5513</v>
      </c>
      <c r="B5514" s="7" t="s">
        <v>17637</v>
      </c>
      <c r="C5514" s="8">
        <v>44780</v>
      </c>
      <c r="D5514" s="12">
        <f t="shared" si="429"/>
        <v>2022</v>
      </c>
      <c r="E5514" s="12">
        <f t="shared" si="430"/>
        <v>8</v>
      </c>
      <c r="F5514" s="8" t="str">
        <f t="shared" si="431"/>
        <v>2022-08</v>
      </c>
      <c r="G5514" s="8">
        <v>44787</v>
      </c>
      <c r="H5514" s="23">
        <f t="shared" si="433"/>
        <v>7</v>
      </c>
      <c r="I5514" s="7" t="s">
        <v>27</v>
      </c>
      <c r="J5514" s="7" t="s">
        <v>3327</v>
      </c>
      <c r="K5514" s="7" t="s">
        <v>1524</v>
      </c>
      <c r="L5514" s="7" t="s">
        <v>66</v>
      </c>
      <c r="M5514" s="7" t="s">
        <v>31</v>
      </c>
      <c r="N5514" s="7" t="s">
        <v>106</v>
      </c>
      <c r="O5514" s="7" t="s">
        <v>107</v>
      </c>
      <c r="P5514" s="7" t="s">
        <v>17638</v>
      </c>
      <c r="Q5514" s="7" t="s">
        <v>35</v>
      </c>
      <c r="R5514" s="7" t="s">
        <v>17639</v>
      </c>
      <c r="S5514" s="7" t="s">
        <v>48</v>
      </c>
      <c r="T5514" s="7" t="s">
        <v>69</v>
      </c>
      <c r="U5514" s="7" t="s">
        <v>70</v>
      </c>
      <c r="V5514" s="10">
        <v>353.13</v>
      </c>
      <c r="W5514" s="6">
        <v>2</v>
      </c>
      <c r="X5514" s="11">
        <v>0</v>
      </c>
      <c r="Y5514" s="10">
        <v>63.69</v>
      </c>
      <c r="Z5514" s="30">
        <f t="shared" si="432"/>
        <v>0.180358508198114</v>
      </c>
    </row>
    <row r="5515" spans="1:26">
      <c r="A5515" s="27">
        <v>5514</v>
      </c>
      <c r="B5515" s="14" t="s">
        <v>17640</v>
      </c>
      <c r="C5515" s="15">
        <v>44880</v>
      </c>
      <c r="D5515" s="12">
        <f t="shared" si="429"/>
        <v>2022</v>
      </c>
      <c r="E5515" s="12">
        <f t="shared" si="430"/>
        <v>11</v>
      </c>
      <c r="F5515" s="15" t="str">
        <f t="shared" si="431"/>
        <v>2022-11</v>
      </c>
      <c r="G5515" s="15">
        <v>44880</v>
      </c>
      <c r="H5515" s="23">
        <f t="shared" si="433"/>
        <v>0</v>
      </c>
      <c r="I5515" s="14" t="s">
        <v>63</v>
      </c>
      <c r="J5515" s="14" t="s">
        <v>2392</v>
      </c>
      <c r="K5515" s="14" t="s">
        <v>2393</v>
      </c>
      <c r="L5515" s="14" t="s">
        <v>66</v>
      </c>
      <c r="M5515" s="14" t="s">
        <v>31</v>
      </c>
      <c r="N5515" s="14" t="s">
        <v>166</v>
      </c>
      <c r="O5515" s="14" t="s">
        <v>167</v>
      </c>
      <c r="P5515" s="14" t="s">
        <v>17641</v>
      </c>
      <c r="Q5515" s="14" t="s">
        <v>35</v>
      </c>
      <c r="R5515" s="14" t="s">
        <v>17642</v>
      </c>
      <c r="S5515" s="14" t="s">
        <v>48</v>
      </c>
      <c r="T5515" s="14" t="s">
        <v>138</v>
      </c>
      <c r="U5515" s="14" t="s">
        <v>1091</v>
      </c>
      <c r="V5515" s="16">
        <v>93.81</v>
      </c>
      <c r="W5515" s="13">
        <v>13</v>
      </c>
      <c r="X5515" s="17">
        <v>0.5</v>
      </c>
      <c r="Y5515" s="16">
        <v>32.64</v>
      </c>
      <c r="Z5515" s="31">
        <f t="shared" si="432"/>
        <v>0.34793732011512629</v>
      </c>
    </row>
    <row r="5516" spans="1:26">
      <c r="A5516" s="26">
        <v>5515</v>
      </c>
      <c r="B5516" s="7" t="s">
        <v>17643</v>
      </c>
      <c r="C5516" s="8">
        <v>45441</v>
      </c>
      <c r="D5516" s="12">
        <f t="shared" si="429"/>
        <v>2024</v>
      </c>
      <c r="E5516" s="12">
        <f t="shared" si="430"/>
        <v>5</v>
      </c>
      <c r="F5516" s="8" t="str">
        <f t="shared" si="431"/>
        <v>2024-05</v>
      </c>
      <c r="G5516" s="8">
        <v>45441</v>
      </c>
      <c r="H5516" s="23">
        <f t="shared" si="433"/>
        <v>0</v>
      </c>
      <c r="I5516" s="7" t="s">
        <v>63</v>
      </c>
      <c r="J5516" s="7" t="s">
        <v>2284</v>
      </c>
      <c r="K5516" s="7" t="s">
        <v>1423</v>
      </c>
      <c r="L5516" s="7" t="s">
        <v>83</v>
      </c>
      <c r="M5516" s="7" t="s">
        <v>31</v>
      </c>
      <c r="N5516" s="7" t="s">
        <v>55</v>
      </c>
      <c r="O5516" s="7" t="s">
        <v>56</v>
      </c>
      <c r="P5516" s="7" t="s">
        <v>17644</v>
      </c>
      <c r="Q5516" s="7" t="s">
        <v>58</v>
      </c>
      <c r="R5516" s="7" t="s">
        <v>17645</v>
      </c>
      <c r="S5516" s="7" t="s">
        <v>110</v>
      </c>
      <c r="T5516" s="7" t="s">
        <v>223</v>
      </c>
      <c r="U5516" s="7" t="s">
        <v>495</v>
      </c>
      <c r="V5516" s="10">
        <v>847.34</v>
      </c>
      <c r="W5516" s="6">
        <v>1</v>
      </c>
      <c r="X5516" s="11">
        <v>0.1</v>
      </c>
      <c r="Y5516" s="10">
        <v>127.6</v>
      </c>
      <c r="Z5516" s="30">
        <f t="shared" si="432"/>
        <v>0.15058890173956144</v>
      </c>
    </row>
    <row r="5517" spans="1:26">
      <c r="A5517" s="27">
        <v>5516</v>
      </c>
      <c r="B5517" s="14" t="s">
        <v>17646</v>
      </c>
      <c r="C5517" s="15">
        <v>44940</v>
      </c>
      <c r="D5517" s="12">
        <f t="shared" si="429"/>
        <v>2023</v>
      </c>
      <c r="E5517" s="12">
        <f t="shared" si="430"/>
        <v>1</v>
      </c>
      <c r="F5517" s="15" t="str">
        <f t="shared" si="431"/>
        <v>2023-01</v>
      </c>
      <c r="G5517" s="15">
        <v>44945</v>
      </c>
      <c r="H5517" s="23">
        <f t="shared" si="433"/>
        <v>5</v>
      </c>
      <c r="I5517" s="14" t="s">
        <v>27</v>
      </c>
      <c r="J5517" s="14" t="s">
        <v>10362</v>
      </c>
      <c r="K5517" s="14" t="s">
        <v>847</v>
      </c>
      <c r="L5517" s="14" t="s">
        <v>30</v>
      </c>
      <c r="M5517" s="14" t="s">
        <v>31</v>
      </c>
      <c r="N5517" s="14" t="s">
        <v>204</v>
      </c>
      <c r="O5517" s="14" t="s">
        <v>205</v>
      </c>
      <c r="P5517" s="14" t="s">
        <v>17647</v>
      </c>
      <c r="Q5517" s="14" t="s">
        <v>146</v>
      </c>
      <c r="R5517" s="14" t="s">
        <v>17648</v>
      </c>
      <c r="S5517" s="14" t="s">
        <v>48</v>
      </c>
      <c r="T5517" s="14" t="s">
        <v>78</v>
      </c>
      <c r="U5517" s="14" t="s">
        <v>79</v>
      </c>
      <c r="V5517" s="16">
        <v>857.83</v>
      </c>
      <c r="W5517" s="13">
        <v>10</v>
      </c>
      <c r="X5517" s="17">
        <v>0.5</v>
      </c>
      <c r="Y5517" s="16">
        <v>175.65</v>
      </c>
      <c r="Z5517" s="31">
        <f t="shared" si="432"/>
        <v>0.20476085005187508</v>
      </c>
    </row>
    <row r="5518" spans="1:26">
      <c r="A5518" s="26">
        <v>5517</v>
      </c>
      <c r="B5518" s="7" t="s">
        <v>17649</v>
      </c>
      <c r="C5518" s="8">
        <v>44360</v>
      </c>
      <c r="D5518" s="12">
        <f t="shared" si="429"/>
        <v>2021</v>
      </c>
      <c r="E5518" s="12">
        <f t="shared" si="430"/>
        <v>6</v>
      </c>
      <c r="F5518" s="8" t="str">
        <f t="shared" si="431"/>
        <v>2021-06</v>
      </c>
      <c r="G5518" s="8">
        <v>44363</v>
      </c>
      <c r="H5518" s="23">
        <f t="shared" si="433"/>
        <v>3</v>
      </c>
      <c r="I5518" s="7" t="s">
        <v>52</v>
      </c>
      <c r="J5518" s="7" t="s">
        <v>1236</v>
      </c>
      <c r="K5518" s="7" t="s">
        <v>1237</v>
      </c>
      <c r="L5518" s="7" t="s">
        <v>30</v>
      </c>
      <c r="M5518" s="7" t="s">
        <v>31</v>
      </c>
      <c r="N5518" s="7" t="s">
        <v>213</v>
      </c>
      <c r="O5518" s="7" t="s">
        <v>92</v>
      </c>
      <c r="P5518" s="7" t="s">
        <v>17650</v>
      </c>
      <c r="Q5518" s="7" t="s">
        <v>46</v>
      </c>
      <c r="R5518" s="7" t="s">
        <v>17651</v>
      </c>
      <c r="S5518" s="7" t="s">
        <v>110</v>
      </c>
      <c r="T5518" s="7" t="s">
        <v>223</v>
      </c>
      <c r="U5518" s="7" t="s">
        <v>449</v>
      </c>
      <c r="V5518" s="10">
        <v>2132.62</v>
      </c>
      <c r="W5518" s="6">
        <v>14</v>
      </c>
      <c r="X5518" s="11">
        <v>0</v>
      </c>
      <c r="Y5518" s="10">
        <v>-1.66</v>
      </c>
      <c r="Z5518" s="30">
        <f t="shared" si="432"/>
        <v>-7.7838527257551742E-4</v>
      </c>
    </row>
    <row r="5519" spans="1:26">
      <c r="A5519" s="27">
        <v>5518</v>
      </c>
      <c r="B5519" s="14" t="s">
        <v>17652</v>
      </c>
      <c r="C5519" s="15">
        <v>44768</v>
      </c>
      <c r="D5519" s="12">
        <f t="shared" si="429"/>
        <v>2022</v>
      </c>
      <c r="E5519" s="12">
        <f t="shared" si="430"/>
        <v>7</v>
      </c>
      <c r="F5519" s="15" t="str">
        <f t="shared" si="431"/>
        <v>2022-07</v>
      </c>
      <c r="G5519" s="15">
        <v>44773</v>
      </c>
      <c r="H5519" s="23">
        <f t="shared" si="433"/>
        <v>5</v>
      </c>
      <c r="I5519" s="14" t="s">
        <v>27</v>
      </c>
      <c r="J5519" s="14" t="s">
        <v>3633</v>
      </c>
      <c r="K5519" s="14" t="s">
        <v>3572</v>
      </c>
      <c r="L5519" s="14" t="s">
        <v>66</v>
      </c>
      <c r="M5519" s="14" t="s">
        <v>31</v>
      </c>
      <c r="N5519" s="14" t="s">
        <v>711</v>
      </c>
      <c r="O5519" s="14" t="s">
        <v>712</v>
      </c>
      <c r="P5519" s="14" t="s">
        <v>14027</v>
      </c>
      <c r="Q5519" s="14" t="s">
        <v>35</v>
      </c>
      <c r="R5519" s="14" t="s">
        <v>17653</v>
      </c>
      <c r="S5519" s="14" t="s">
        <v>48</v>
      </c>
      <c r="T5519" s="14" t="s">
        <v>434</v>
      </c>
      <c r="U5519" s="14" t="s">
        <v>1113</v>
      </c>
      <c r="V5519" s="16">
        <v>382.86</v>
      </c>
      <c r="W5519" s="13">
        <v>3</v>
      </c>
      <c r="X5519" s="17">
        <v>0.4</v>
      </c>
      <c r="Y5519" s="16">
        <v>127.64</v>
      </c>
      <c r="Z5519" s="31">
        <f t="shared" si="432"/>
        <v>0.33338557174946454</v>
      </c>
    </row>
    <row r="5520" spans="1:26">
      <c r="A5520" s="26">
        <v>5519</v>
      </c>
      <c r="B5520" s="7" t="s">
        <v>17654</v>
      </c>
      <c r="C5520" s="8">
        <v>44508</v>
      </c>
      <c r="D5520" s="12">
        <f t="shared" si="429"/>
        <v>2021</v>
      </c>
      <c r="E5520" s="12">
        <f t="shared" si="430"/>
        <v>11</v>
      </c>
      <c r="F5520" s="8" t="str">
        <f t="shared" si="431"/>
        <v>2021-11</v>
      </c>
      <c r="G5520" s="8">
        <v>44516</v>
      </c>
      <c r="H5520" s="23">
        <f t="shared" si="433"/>
        <v>8</v>
      </c>
      <c r="I5520" s="7" t="s">
        <v>27</v>
      </c>
      <c r="J5520" s="7" t="s">
        <v>721</v>
      </c>
      <c r="K5520" s="7" t="s">
        <v>722</v>
      </c>
      <c r="L5520" s="7" t="s">
        <v>30</v>
      </c>
      <c r="M5520" s="7" t="s">
        <v>31</v>
      </c>
      <c r="N5520" s="7" t="s">
        <v>213</v>
      </c>
      <c r="O5520" s="7" t="s">
        <v>92</v>
      </c>
      <c r="P5520" s="7" t="s">
        <v>17655</v>
      </c>
      <c r="Q5520" s="7" t="s">
        <v>46</v>
      </c>
      <c r="R5520" s="7" t="s">
        <v>17656</v>
      </c>
      <c r="S5520" s="7" t="s">
        <v>48</v>
      </c>
      <c r="T5520" s="7" t="s">
        <v>434</v>
      </c>
      <c r="U5520" s="7" t="s">
        <v>435</v>
      </c>
      <c r="V5520" s="10">
        <v>1715.77</v>
      </c>
      <c r="W5520" s="6">
        <v>7</v>
      </c>
      <c r="X5520" s="11">
        <v>0</v>
      </c>
      <c r="Y5520" s="10">
        <v>109.58</v>
      </c>
      <c r="Z5520" s="30">
        <f t="shared" si="432"/>
        <v>6.386636903547678E-2</v>
      </c>
    </row>
    <row r="5521" spans="1:26">
      <c r="A5521" s="27">
        <v>5520</v>
      </c>
      <c r="B5521" s="14" t="s">
        <v>17657</v>
      </c>
      <c r="C5521" s="15">
        <v>44703</v>
      </c>
      <c r="D5521" s="12">
        <f t="shared" si="429"/>
        <v>2022</v>
      </c>
      <c r="E5521" s="12">
        <f t="shared" si="430"/>
        <v>5</v>
      </c>
      <c r="F5521" s="15" t="str">
        <f t="shared" si="431"/>
        <v>2022-05</v>
      </c>
      <c r="G5521" s="15">
        <v>44711</v>
      </c>
      <c r="H5521" s="23">
        <f t="shared" si="433"/>
        <v>8</v>
      </c>
      <c r="I5521" s="14" t="s">
        <v>27</v>
      </c>
      <c r="J5521" s="14" t="s">
        <v>5661</v>
      </c>
      <c r="K5521" s="14" t="s">
        <v>1793</v>
      </c>
      <c r="L5521" s="14" t="s">
        <v>66</v>
      </c>
      <c r="M5521" s="14" t="s">
        <v>31</v>
      </c>
      <c r="N5521" s="14" t="s">
        <v>43</v>
      </c>
      <c r="O5521" s="14" t="s">
        <v>44</v>
      </c>
      <c r="P5521" s="14" t="s">
        <v>17658</v>
      </c>
      <c r="Q5521" s="14" t="s">
        <v>46</v>
      </c>
      <c r="R5521" s="14" t="s">
        <v>17659</v>
      </c>
      <c r="S5521" s="14" t="s">
        <v>48</v>
      </c>
      <c r="T5521" s="14" t="s">
        <v>298</v>
      </c>
      <c r="U5521" s="14" t="s">
        <v>586</v>
      </c>
      <c r="V5521" s="16">
        <v>3386.01</v>
      </c>
      <c r="W5521" s="13">
        <v>13</v>
      </c>
      <c r="X5521" s="17">
        <v>0.1</v>
      </c>
      <c r="Y5521" s="16">
        <v>511.5</v>
      </c>
      <c r="Z5521" s="31">
        <f t="shared" si="432"/>
        <v>0.15106275527833643</v>
      </c>
    </row>
    <row r="5522" spans="1:26">
      <c r="A5522" s="26">
        <v>5521</v>
      </c>
      <c r="B5522" s="7" t="s">
        <v>17660</v>
      </c>
      <c r="C5522" s="8">
        <v>44611</v>
      </c>
      <c r="D5522" s="12">
        <f t="shared" si="429"/>
        <v>2022</v>
      </c>
      <c r="E5522" s="12">
        <f t="shared" si="430"/>
        <v>2</v>
      </c>
      <c r="F5522" s="8" t="str">
        <f t="shared" si="431"/>
        <v>2022-02</v>
      </c>
      <c r="G5522" s="8">
        <v>44612</v>
      </c>
      <c r="H5522" s="23">
        <f t="shared" si="433"/>
        <v>1</v>
      </c>
      <c r="I5522" s="7" t="s">
        <v>122</v>
      </c>
      <c r="J5522" s="7" t="s">
        <v>2517</v>
      </c>
      <c r="K5522" s="7" t="s">
        <v>2518</v>
      </c>
      <c r="L5522" s="7" t="s">
        <v>66</v>
      </c>
      <c r="M5522" s="7" t="s">
        <v>31</v>
      </c>
      <c r="N5522" s="7" t="s">
        <v>91</v>
      </c>
      <c r="O5522" s="7" t="s">
        <v>92</v>
      </c>
      <c r="P5522" s="7" t="s">
        <v>17661</v>
      </c>
      <c r="Q5522" s="7" t="s">
        <v>46</v>
      </c>
      <c r="R5522" s="7" t="s">
        <v>17662</v>
      </c>
      <c r="S5522" s="7" t="s">
        <v>48</v>
      </c>
      <c r="T5522" s="7" t="s">
        <v>95</v>
      </c>
      <c r="U5522" s="7" t="s">
        <v>571</v>
      </c>
      <c r="V5522" s="10">
        <v>1325.25</v>
      </c>
      <c r="W5522" s="6">
        <v>11</v>
      </c>
      <c r="X5522" s="11">
        <v>0.2</v>
      </c>
      <c r="Y5522" s="10">
        <v>210.84</v>
      </c>
      <c r="Z5522" s="30">
        <f t="shared" si="432"/>
        <v>0.1590945104697227</v>
      </c>
    </row>
    <row r="5523" spans="1:26">
      <c r="A5523" s="27">
        <v>5522</v>
      </c>
      <c r="B5523" s="14" t="s">
        <v>17663</v>
      </c>
      <c r="C5523" s="15">
        <v>44404</v>
      </c>
      <c r="D5523" s="12">
        <f t="shared" si="429"/>
        <v>2021</v>
      </c>
      <c r="E5523" s="12">
        <f t="shared" si="430"/>
        <v>7</v>
      </c>
      <c r="F5523" s="15" t="str">
        <f t="shared" si="431"/>
        <v>2021-07</v>
      </c>
      <c r="G5523" s="15">
        <v>44406</v>
      </c>
      <c r="H5523" s="23">
        <f t="shared" si="433"/>
        <v>2</v>
      </c>
      <c r="I5523" s="14" t="s">
        <v>122</v>
      </c>
      <c r="J5523" s="14" t="s">
        <v>4214</v>
      </c>
      <c r="K5523" s="14" t="s">
        <v>4215</v>
      </c>
      <c r="L5523" s="14" t="s">
        <v>83</v>
      </c>
      <c r="M5523" s="14" t="s">
        <v>31</v>
      </c>
      <c r="N5523" s="14" t="s">
        <v>711</v>
      </c>
      <c r="O5523" s="14" t="s">
        <v>712</v>
      </c>
      <c r="P5523" s="14" t="s">
        <v>17664</v>
      </c>
      <c r="Q5523" s="14" t="s">
        <v>35</v>
      </c>
      <c r="R5523" s="14" t="s">
        <v>17665</v>
      </c>
      <c r="S5523" s="14" t="s">
        <v>48</v>
      </c>
      <c r="T5523" s="14" t="s">
        <v>95</v>
      </c>
      <c r="U5523" s="14" t="s">
        <v>96</v>
      </c>
      <c r="V5523" s="16">
        <v>706.19</v>
      </c>
      <c r="W5523" s="13">
        <v>5</v>
      </c>
      <c r="X5523" s="17">
        <v>0.4</v>
      </c>
      <c r="Y5523" s="16">
        <v>6.67</v>
      </c>
      <c r="Z5523" s="31">
        <f t="shared" si="432"/>
        <v>9.4450501989549549E-3</v>
      </c>
    </row>
    <row r="5524" spans="1:26">
      <c r="A5524" s="26">
        <v>5523</v>
      </c>
      <c r="B5524" s="7" t="s">
        <v>17666</v>
      </c>
      <c r="C5524" s="8">
        <v>45344</v>
      </c>
      <c r="D5524" s="12">
        <f t="shared" si="429"/>
        <v>2024</v>
      </c>
      <c r="E5524" s="12">
        <f t="shared" si="430"/>
        <v>2</v>
      </c>
      <c r="F5524" s="8" t="str">
        <f t="shared" si="431"/>
        <v>2024-02</v>
      </c>
      <c r="G5524" s="8">
        <v>45344</v>
      </c>
      <c r="H5524" s="23">
        <f t="shared" si="433"/>
        <v>0</v>
      </c>
      <c r="I5524" s="7" t="s">
        <v>63</v>
      </c>
      <c r="J5524" s="7" t="s">
        <v>6407</v>
      </c>
      <c r="K5524" s="7" t="s">
        <v>3379</v>
      </c>
      <c r="L5524" s="7" t="s">
        <v>66</v>
      </c>
      <c r="M5524" s="7" t="s">
        <v>31</v>
      </c>
      <c r="N5524" s="7" t="s">
        <v>116</v>
      </c>
      <c r="O5524" s="7" t="s">
        <v>117</v>
      </c>
      <c r="P5524" s="7" t="s">
        <v>17667</v>
      </c>
      <c r="Q5524" s="7" t="s">
        <v>58</v>
      </c>
      <c r="R5524" s="7" t="s">
        <v>17668</v>
      </c>
      <c r="S5524" s="7" t="s">
        <v>110</v>
      </c>
      <c r="T5524" s="7" t="s">
        <v>243</v>
      </c>
      <c r="U5524" s="7" t="s">
        <v>244</v>
      </c>
      <c r="V5524" s="10">
        <v>3153.5</v>
      </c>
      <c r="W5524" s="6">
        <v>4</v>
      </c>
      <c r="X5524" s="11">
        <v>0.5</v>
      </c>
      <c r="Y5524" s="10">
        <v>115.72</v>
      </c>
      <c r="Z5524" s="30">
        <f t="shared" si="432"/>
        <v>3.6695734897732681E-2</v>
      </c>
    </row>
    <row r="5525" spans="1:26">
      <c r="A5525" s="27">
        <v>5524</v>
      </c>
      <c r="B5525" s="14" t="s">
        <v>17669</v>
      </c>
      <c r="C5525" s="15">
        <v>45414</v>
      </c>
      <c r="D5525" s="12">
        <f t="shared" si="429"/>
        <v>2024</v>
      </c>
      <c r="E5525" s="12">
        <f t="shared" si="430"/>
        <v>5</v>
      </c>
      <c r="F5525" s="15" t="str">
        <f t="shared" si="431"/>
        <v>2024-05</v>
      </c>
      <c r="G5525" s="15">
        <v>45417</v>
      </c>
      <c r="H5525" s="23">
        <f t="shared" si="433"/>
        <v>3</v>
      </c>
      <c r="I5525" s="14" t="s">
        <v>122</v>
      </c>
      <c r="J5525" s="14" t="s">
        <v>1344</v>
      </c>
      <c r="K5525" s="14" t="s">
        <v>1345</v>
      </c>
      <c r="L5525" s="14" t="s">
        <v>83</v>
      </c>
      <c r="M5525" s="14" t="s">
        <v>31</v>
      </c>
      <c r="N5525" s="14" t="s">
        <v>106</v>
      </c>
      <c r="O5525" s="14" t="s">
        <v>107</v>
      </c>
      <c r="P5525" s="14" t="s">
        <v>17670</v>
      </c>
      <c r="Q5525" s="14" t="s">
        <v>35</v>
      </c>
      <c r="R5525" s="14" t="s">
        <v>17671</v>
      </c>
      <c r="S5525" s="14" t="s">
        <v>48</v>
      </c>
      <c r="T5525" s="14" t="s">
        <v>78</v>
      </c>
      <c r="U5525" s="14" t="s">
        <v>1128</v>
      </c>
      <c r="V5525" s="16">
        <v>1014.37</v>
      </c>
      <c r="W5525" s="13">
        <v>4</v>
      </c>
      <c r="X5525" s="17">
        <v>0</v>
      </c>
      <c r="Y5525" s="16">
        <v>371.85</v>
      </c>
      <c r="Z5525" s="31">
        <f t="shared" si="432"/>
        <v>0.36658221359070164</v>
      </c>
    </row>
    <row r="5526" spans="1:26">
      <c r="A5526" s="26">
        <v>5525</v>
      </c>
      <c r="B5526" s="7" t="s">
        <v>17672</v>
      </c>
      <c r="C5526" s="8">
        <v>45561</v>
      </c>
      <c r="D5526" s="12">
        <f t="shared" si="429"/>
        <v>2024</v>
      </c>
      <c r="E5526" s="12">
        <f t="shared" si="430"/>
        <v>9</v>
      </c>
      <c r="F5526" s="8" t="str">
        <f t="shared" si="431"/>
        <v>2024-09</v>
      </c>
      <c r="G5526" s="8">
        <v>45562</v>
      </c>
      <c r="H5526" s="23">
        <f t="shared" si="433"/>
        <v>1</v>
      </c>
      <c r="I5526" s="7" t="s">
        <v>122</v>
      </c>
      <c r="J5526" s="7" t="s">
        <v>2015</v>
      </c>
      <c r="K5526" s="7" t="s">
        <v>2016</v>
      </c>
      <c r="L5526" s="7" t="s">
        <v>66</v>
      </c>
      <c r="M5526" s="7" t="s">
        <v>31</v>
      </c>
      <c r="N5526" s="7" t="s">
        <v>43</v>
      </c>
      <c r="O5526" s="7" t="s">
        <v>44</v>
      </c>
      <c r="P5526" s="7" t="s">
        <v>17673</v>
      </c>
      <c r="Q5526" s="7" t="s">
        <v>46</v>
      </c>
      <c r="R5526" s="7" t="s">
        <v>17674</v>
      </c>
      <c r="S5526" s="7" t="s">
        <v>110</v>
      </c>
      <c r="T5526" s="7" t="s">
        <v>223</v>
      </c>
      <c r="U5526" s="7" t="s">
        <v>449</v>
      </c>
      <c r="V5526" s="10">
        <v>1931.74</v>
      </c>
      <c r="W5526" s="6">
        <v>5</v>
      </c>
      <c r="X5526" s="11">
        <v>0</v>
      </c>
      <c r="Y5526" s="10">
        <v>318.25</v>
      </c>
      <c r="Z5526" s="30">
        <f t="shared" si="432"/>
        <v>0.16474784391274189</v>
      </c>
    </row>
    <row r="5527" spans="1:26">
      <c r="A5527" s="27">
        <v>5526</v>
      </c>
      <c r="B5527" s="14" t="s">
        <v>17675</v>
      </c>
      <c r="C5527" s="15">
        <v>44933</v>
      </c>
      <c r="D5527" s="12">
        <f t="shared" si="429"/>
        <v>2023</v>
      </c>
      <c r="E5527" s="12">
        <f t="shared" si="430"/>
        <v>1</v>
      </c>
      <c r="F5527" s="15" t="str">
        <f t="shared" si="431"/>
        <v>2023-01</v>
      </c>
      <c r="G5527" s="15">
        <v>44934</v>
      </c>
      <c r="H5527" s="23">
        <f t="shared" si="433"/>
        <v>1</v>
      </c>
      <c r="I5527" s="14" t="s">
        <v>122</v>
      </c>
      <c r="J5527" s="14" t="s">
        <v>1276</v>
      </c>
      <c r="K5527" s="14" t="s">
        <v>1277</v>
      </c>
      <c r="L5527" s="14" t="s">
        <v>30</v>
      </c>
      <c r="M5527" s="14" t="s">
        <v>31</v>
      </c>
      <c r="N5527" s="14" t="s">
        <v>153</v>
      </c>
      <c r="O5527" s="14" t="s">
        <v>154</v>
      </c>
      <c r="P5527" s="14" t="s">
        <v>17676</v>
      </c>
      <c r="Q5527" s="14" t="s">
        <v>146</v>
      </c>
      <c r="R5527" s="14" t="s">
        <v>17677</v>
      </c>
      <c r="S5527" s="14" t="s">
        <v>48</v>
      </c>
      <c r="T5527" s="14" t="s">
        <v>129</v>
      </c>
      <c r="U5527" s="14" t="s">
        <v>1450</v>
      </c>
      <c r="V5527" s="16">
        <v>719.04</v>
      </c>
      <c r="W5527" s="13">
        <v>4</v>
      </c>
      <c r="X5527" s="17">
        <v>0.2</v>
      </c>
      <c r="Y5527" s="16">
        <v>85.04</v>
      </c>
      <c r="Z5527" s="31">
        <f t="shared" si="432"/>
        <v>0.11826880284824212</v>
      </c>
    </row>
    <row r="5528" spans="1:26">
      <c r="A5528" s="26">
        <v>5527</v>
      </c>
      <c r="B5528" s="7" t="s">
        <v>17678</v>
      </c>
      <c r="C5528" s="8">
        <v>45073</v>
      </c>
      <c r="D5528" s="12">
        <f t="shared" si="429"/>
        <v>2023</v>
      </c>
      <c r="E5528" s="12">
        <f t="shared" si="430"/>
        <v>5</v>
      </c>
      <c r="F5528" s="8" t="str">
        <f t="shared" si="431"/>
        <v>2023-05</v>
      </c>
      <c r="G5528" s="8">
        <v>45073</v>
      </c>
      <c r="H5528" s="23">
        <f t="shared" si="433"/>
        <v>0</v>
      </c>
      <c r="I5528" s="7" t="s">
        <v>63</v>
      </c>
      <c r="J5528" s="7" t="s">
        <v>2689</v>
      </c>
      <c r="K5528" s="7" t="s">
        <v>2690</v>
      </c>
      <c r="L5528" s="7" t="s">
        <v>30</v>
      </c>
      <c r="M5528" s="7" t="s">
        <v>31</v>
      </c>
      <c r="N5528" s="7" t="s">
        <v>283</v>
      </c>
      <c r="O5528" s="7" t="s">
        <v>284</v>
      </c>
      <c r="P5528" s="7" t="s">
        <v>17679</v>
      </c>
      <c r="Q5528" s="7" t="s">
        <v>146</v>
      </c>
      <c r="R5528" s="7" t="s">
        <v>17680</v>
      </c>
      <c r="S5528" s="7" t="s">
        <v>37</v>
      </c>
      <c r="T5528" s="7" t="s">
        <v>38</v>
      </c>
      <c r="U5528" s="7" t="s">
        <v>39</v>
      </c>
      <c r="V5528" s="10">
        <v>1270.1300000000001</v>
      </c>
      <c r="W5528" s="6">
        <v>12</v>
      </c>
      <c r="X5528" s="11">
        <v>0.4</v>
      </c>
      <c r="Y5528" s="10">
        <v>-61.14</v>
      </c>
      <c r="Z5528" s="30">
        <f t="shared" si="432"/>
        <v>-4.8136804893987223E-2</v>
      </c>
    </row>
    <row r="5529" spans="1:26">
      <c r="A5529" s="27">
        <v>5528</v>
      </c>
      <c r="B5529" s="14" t="s">
        <v>17681</v>
      </c>
      <c r="C5529" s="15">
        <v>44494</v>
      </c>
      <c r="D5529" s="12">
        <f t="shared" si="429"/>
        <v>2021</v>
      </c>
      <c r="E5529" s="12">
        <f t="shared" si="430"/>
        <v>10</v>
      </c>
      <c r="F5529" s="15" t="str">
        <f t="shared" si="431"/>
        <v>2021-10</v>
      </c>
      <c r="G5529" s="15">
        <v>44494</v>
      </c>
      <c r="H5529" s="23">
        <f t="shared" si="433"/>
        <v>0</v>
      </c>
      <c r="I5529" s="14" t="s">
        <v>63</v>
      </c>
      <c r="J5529" s="14" t="s">
        <v>3648</v>
      </c>
      <c r="K5529" s="14" t="s">
        <v>1134</v>
      </c>
      <c r="L5529" s="14" t="s">
        <v>83</v>
      </c>
      <c r="M5529" s="14" t="s">
        <v>31</v>
      </c>
      <c r="N5529" s="14" t="s">
        <v>125</v>
      </c>
      <c r="O5529" s="14" t="s">
        <v>126</v>
      </c>
      <c r="P5529" s="14" t="s">
        <v>17682</v>
      </c>
      <c r="Q5529" s="14" t="s">
        <v>58</v>
      </c>
      <c r="R5529" s="14" t="s">
        <v>17683</v>
      </c>
      <c r="S5529" s="14" t="s">
        <v>48</v>
      </c>
      <c r="T5529" s="14" t="s">
        <v>69</v>
      </c>
      <c r="U5529" s="14" t="s">
        <v>1034</v>
      </c>
      <c r="V5529" s="16">
        <v>704.54</v>
      </c>
      <c r="W5529" s="13">
        <v>3</v>
      </c>
      <c r="X5529" s="17">
        <v>0.1</v>
      </c>
      <c r="Y5529" s="16">
        <v>258.24</v>
      </c>
      <c r="Z5529" s="31">
        <f t="shared" si="432"/>
        <v>0.36653703125443554</v>
      </c>
    </row>
    <row r="5530" spans="1:26">
      <c r="A5530" s="26">
        <v>5529</v>
      </c>
      <c r="B5530" s="7" t="s">
        <v>17684</v>
      </c>
      <c r="C5530" s="8">
        <v>44887</v>
      </c>
      <c r="D5530" s="12">
        <f t="shared" si="429"/>
        <v>2022</v>
      </c>
      <c r="E5530" s="12">
        <f t="shared" si="430"/>
        <v>11</v>
      </c>
      <c r="F5530" s="8" t="str">
        <f t="shared" si="431"/>
        <v>2022-11</v>
      </c>
      <c r="G5530" s="8">
        <v>44893</v>
      </c>
      <c r="H5530" s="23">
        <f t="shared" si="433"/>
        <v>6</v>
      </c>
      <c r="I5530" s="7" t="s">
        <v>52</v>
      </c>
      <c r="J5530" s="7" t="s">
        <v>8231</v>
      </c>
      <c r="K5530" s="7" t="s">
        <v>4062</v>
      </c>
      <c r="L5530" s="7" t="s">
        <v>30</v>
      </c>
      <c r="M5530" s="7" t="s">
        <v>31</v>
      </c>
      <c r="N5530" s="7" t="s">
        <v>74</v>
      </c>
      <c r="O5530" s="7" t="s">
        <v>75</v>
      </c>
      <c r="P5530" s="7" t="s">
        <v>17685</v>
      </c>
      <c r="Q5530" s="7" t="s">
        <v>46</v>
      </c>
      <c r="R5530" s="7" t="s">
        <v>17686</v>
      </c>
      <c r="S5530" s="7" t="s">
        <v>37</v>
      </c>
      <c r="T5530" s="7" t="s">
        <v>208</v>
      </c>
      <c r="U5530" s="7" t="s">
        <v>408</v>
      </c>
      <c r="V5530" s="10">
        <v>5667</v>
      </c>
      <c r="W5530" s="6">
        <v>12</v>
      </c>
      <c r="X5530" s="11">
        <v>0.3</v>
      </c>
      <c r="Y5530" s="10">
        <v>-528.29999999999995</v>
      </c>
      <c r="Z5530" s="30">
        <f t="shared" si="432"/>
        <v>-9.322392800423504E-2</v>
      </c>
    </row>
    <row r="5531" spans="1:26">
      <c r="A5531" s="27">
        <v>5530</v>
      </c>
      <c r="B5531" s="14" t="s">
        <v>17687</v>
      </c>
      <c r="C5531" s="15">
        <v>44352</v>
      </c>
      <c r="D5531" s="12">
        <f t="shared" si="429"/>
        <v>2021</v>
      </c>
      <c r="E5531" s="12">
        <f t="shared" si="430"/>
        <v>6</v>
      </c>
      <c r="F5531" s="15" t="str">
        <f t="shared" si="431"/>
        <v>2021-06</v>
      </c>
      <c r="G5531" s="15">
        <v>44357</v>
      </c>
      <c r="H5531" s="23">
        <f t="shared" si="433"/>
        <v>5</v>
      </c>
      <c r="I5531" s="14" t="s">
        <v>27</v>
      </c>
      <c r="J5531" s="14" t="s">
        <v>2663</v>
      </c>
      <c r="K5531" s="14" t="s">
        <v>2664</v>
      </c>
      <c r="L5531" s="14" t="s">
        <v>83</v>
      </c>
      <c r="M5531" s="14" t="s">
        <v>31</v>
      </c>
      <c r="N5531" s="14" t="s">
        <v>143</v>
      </c>
      <c r="O5531" s="14" t="s">
        <v>144</v>
      </c>
      <c r="P5531" s="14" t="s">
        <v>17688</v>
      </c>
      <c r="Q5531" s="14" t="s">
        <v>146</v>
      </c>
      <c r="R5531" s="14" t="s">
        <v>17689</v>
      </c>
      <c r="S5531" s="14" t="s">
        <v>48</v>
      </c>
      <c r="T5531" s="14" t="s">
        <v>298</v>
      </c>
      <c r="U5531" s="14" t="s">
        <v>299</v>
      </c>
      <c r="V5531" s="16">
        <v>1360.07</v>
      </c>
      <c r="W5531" s="13">
        <v>11</v>
      </c>
      <c r="X5531" s="17">
        <v>0</v>
      </c>
      <c r="Y5531" s="16">
        <v>35.42</v>
      </c>
      <c r="Z5531" s="31">
        <f t="shared" si="432"/>
        <v>2.6042777209996548E-2</v>
      </c>
    </row>
    <row r="5532" spans="1:26">
      <c r="A5532" s="26">
        <v>5531</v>
      </c>
      <c r="B5532" s="7" t="s">
        <v>17690</v>
      </c>
      <c r="C5532" s="8">
        <v>44530</v>
      </c>
      <c r="D5532" s="12">
        <f t="shared" si="429"/>
        <v>2021</v>
      </c>
      <c r="E5532" s="12">
        <f t="shared" si="430"/>
        <v>11</v>
      </c>
      <c r="F5532" s="8" t="str">
        <f t="shared" si="431"/>
        <v>2021-11</v>
      </c>
      <c r="G5532" s="8">
        <v>44536</v>
      </c>
      <c r="H5532" s="23">
        <f t="shared" si="433"/>
        <v>6</v>
      </c>
      <c r="I5532" s="7" t="s">
        <v>52</v>
      </c>
      <c r="J5532" s="7" t="s">
        <v>736</v>
      </c>
      <c r="K5532" s="7" t="s">
        <v>737</v>
      </c>
      <c r="L5532" s="7" t="s">
        <v>66</v>
      </c>
      <c r="M5532" s="7" t="s">
        <v>31</v>
      </c>
      <c r="N5532" s="7" t="s">
        <v>143</v>
      </c>
      <c r="O5532" s="7" t="s">
        <v>144</v>
      </c>
      <c r="P5532" s="7" t="s">
        <v>17691</v>
      </c>
      <c r="Q5532" s="7" t="s">
        <v>146</v>
      </c>
      <c r="R5532" s="7" t="s">
        <v>17692</v>
      </c>
      <c r="S5532" s="7" t="s">
        <v>37</v>
      </c>
      <c r="T5532" s="7" t="s">
        <v>170</v>
      </c>
      <c r="U5532" s="7" t="s">
        <v>171</v>
      </c>
      <c r="V5532" s="10">
        <v>1520.77</v>
      </c>
      <c r="W5532" s="6">
        <v>5</v>
      </c>
      <c r="X5532" s="11">
        <v>0.1</v>
      </c>
      <c r="Y5532" s="10">
        <v>371.71</v>
      </c>
      <c r="Z5532" s="30">
        <f t="shared" si="432"/>
        <v>0.24442223347383232</v>
      </c>
    </row>
    <row r="5533" spans="1:26">
      <c r="A5533" s="27">
        <v>5532</v>
      </c>
      <c r="B5533" s="14" t="s">
        <v>17693</v>
      </c>
      <c r="C5533" s="15">
        <v>45000</v>
      </c>
      <c r="D5533" s="12">
        <f t="shared" si="429"/>
        <v>2023</v>
      </c>
      <c r="E5533" s="12">
        <f t="shared" si="430"/>
        <v>3</v>
      </c>
      <c r="F5533" s="15" t="str">
        <f t="shared" si="431"/>
        <v>2023-03</v>
      </c>
      <c r="G5533" s="15">
        <v>45001</v>
      </c>
      <c r="H5533" s="23">
        <f t="shared" si="433"/>
        <v>1</v>
      </c>
      <c r="I5533" s="14" t="s">
        <v>122</v>
      </c>
      <c r="J5533" s="14" t="s">
        <v>3097</v>
      </c>
      <c r="K5533" s="14" t="s">
        <v>152</v>
      </c>
      <c r="L5533" s="14" t="s">
        <v>83</v>
      </c>
      <c r="M5533" s="14" t="s">
        <v>31</v>
      </c>
      <c r="N5533" s="14" t="s">
        <v>134</v>
      </c>
      <c r="O5533" s="14" t="s">
        <v>135</v>
      </c>
      <c r="P5533" s="14" t="s">
        <v>17694</v>
      </c>
      <c r="Q5533" s="14" t="s">
        <v>58</v>
      </c>
      <c r="R5533" s="14" t="s">
        <v>17695</v>
      </c>
      <c r="S5533" s="14" t="s">
        <v>48</v>
      </c>
      <c r="T5533" s="14" t="s">
        <v>434</v>
      </c>
      <c r="U5533" s="14" t="s">
        <v>435</v>
      </c>
      <c r="V5533" s="16">
        <v>317.73</v>
      </c>
      <c r="W5533" s="13">
        <v>11</v>
      </c>
      <c r="X5533" s="17">
        <v>0.5</v>
      </c>
      <c r="Y5533" s="16">
        <v>35.96</v>
      </c>
      <c r="Z5533" s="31">
        <f t="shared" si="432"/>
        <v>0.11317785541182765</v>
      </c>
    </row>
    <row r="5534" spans="1:26">
      <c r="A5534" s="26">
        <v>5533</v>
      </c>
      <c r="B5534" s="7" t="s">
        <v>17696</v>
      </c>
      <c r="C5534" s="8">
        <v>45404</v>
      </c>
      <c r="D5534" s="12">
        <f t="shared" si="429"/>
        <v>2024</v>
      </c>
      <c r="E5534" s="12">
        <f t="shared" si="430"/>
        <v>4</v>
      </c>
      <c r="F5534" s="8" t="str">
        <f t="shared" si="431"/>
        <v>2024-04</v>
      </c>
      <c r="G5534" s="8">
        <v>45404</v>
      </c>
      <c r="H5534" s="23">
        <f t="shared" si="433"/>
        <v>0</v>
      </c>
      <c r="I5534" s="7" t="s">
        <v>63</v>
      </c>
      <c r="J5534" s="7" t="s">
        <v>2440</v>
      </c>
      <c r="K5534" s="7" t="s">
        <v>282</v>
      </c>
      <c r="L5534" s="7" t="s">
        <v>83</v>
      </c>
      <c r="M5534" s="7" t="s">
        <v>31</v>
      </c>
      <c r="N5534" s="7" t="s">
        <v>55</v>
      </c>
      <c r="O5534" s="7" t="s">
        <v>56</v>
      </c>
      <c r="P5534" s="7" t="s">
        <v>17697</v>
      </c>
      <c r="Q5534" s="7" t="s">
        <v>58</v>
      </c>
      <c r="R5534" s="7" t="s">
        <v>17698</v>
      </c>
      <c r="S5534" s="7" t="s">
        <v>37</v>
      </c>
      <c r="T5534" s="7" t="s">
        <v>208</v>
      </c>
      <c r="U5534" s="7" t="s">
        <v>209</v>
      </c>
      <c r="V5534" s="10">
        <v>10198.379999999999</v>
      </c>
      <c r="W5534" s="6">
        <v>12</v>
      </c>
      <c r="X5534" s="11">
        <v>0.3</v>
      </c>
      <c r="Y5534" s="10">
        <v>-190.08</v>
      </c>
      <c r="Z5534" s="30">
        <f t="shared" si="432"/>
        <v>-1.8638254310978805E-2</v>
      </c>
    </row>
    <row r="5535" spans="1:26">
      <c r="A5535" s="27">
        <v>5534</v>
      </c>
      <c r="B5535" s="14" t="s">
        <v>17699</v>
      </c>
      <c r="C5535" s="15">
        <v>44950</v>
      </c>
      <c r="D5535" s="12">
        <f t="shared" si="429"/>
        <v>2023</v>
      </c>
      <c r="E5535" s="12">
        <f t="shared" si="430"/>
        <v>1</v>
      </c>
      <c r="F5535" s="15" t="str">
        <f t="shared" si="431"/>
        <v>2023-01</v>
      </c>
      <c r="G5535" s="15">
        <v>44951</v>
      </c>
      <c r="H5535" s="23">
        <f t="shared" si="433"/>
        <v>1</v>
      </c>
      <c r="I5535" s="14" t="s">
        <v>122</v>
      </c>
      <c r="J5535" s="14" t="s">
        <v>2716</v>
      </c>
      <c r="K5535" s="14" t="s">
        <v>808</v>
      </c>
      <c r="L5535" s="14" t="s">
        <v>83</v>
      </c>
      <c r="M5535" s="14" t="s">
        <v>31</v>
      </c>
      <c r="N5535" s="14" t="s">
        <v>116</v>
      </c>
      <c r="O5535" s="14" t="s">
        <v>117</v>
      </c>
      <c r="P5535" s="14" t="s">
        <v>17700</v>
      </c>
      <c r="Q5535" s="14" t="s">
        <v>58</v>
      </c>
      <c r="R5535" s="14" t="s">
        <v>17701</v>
      </c>
      <c r="S5535" s="14" t="s">
        <v>48</v>
      </c>
      <c r="T5535" s="14" t="s">
        <v>69</v>
      </c>
      <c r="U5535" s="14" t="s">
        <v>1034</v>
      </c>
      <c r="V5535" s="16">
        <v>168.47</v>
      </c>
      <c r="W5535" s="13">
        <v>2</v>
      </c>
      <c r="X5535" s="17">
        <v>0</v>
      </c>
      <c r="Y5535" s="16">
        <v>55.93</v>
      </c>
      <c r="Z5535" s="31">
        <f t="shared" si="432"/>
        <v>0.33198789101917253</v>
      </c>
    </row>
    <row r="5536" spans="1:26">
      <c r="A5536" s="26">
        <v>5535</v>
      </c>
      <c r="B5536" s="7" t="s">
        <v>17702</v>
      </c>
      <c r="C5536" s="8">
        <v>44242</v>
      </c>
      <c r="D5536" s="12">
        <f t="shared" si="429"/>
        <v>2021</v>
      </c>
      <c r="E5536" s="12">
        <f t="shared" si="430"/>
        <v>2</v>
      </c>
      <c r="F5536" s="8" t="str">
        <f t="shared" si="431"/>
        <v>2021-02</v>
      </c>
      <c r="G5536" s="8">
        <v>44244</v>
      </c>
      <c r="H5536" s="23">
        <f t="shared" si="433"/>
        <v>2</v>
      </c>
      <c r="I5536" s="7" t="s">
        <v>122</v>
      </c>
      <c r="J5536" s="7" t="s">
        <v>3276</v>
      </c>
      <c r="K5536" s="7" t="s">
        <v>2235</v>
      </c>
      <c r="L5536" s="7" t="s">
        <v>83</v>
      </c>
      <c r="M5536" s="7" t="s">
        <v>31</v>
      </c>
      <c r="N5536" s="7" t="s">
        <v>32</v>
      </c>
      <c r="O5536" s="7" t="s">
        <v>33</v>
      </c>
      <c r="P5536" s="7" t="s">
        <v>17703</v>
      </c>
      <c r="Q5536" s="7" t="s">
        <v>35</v>
      </c>
      <c r="R5536" s="7" t="s">
        <v>17704</v>
      </c>
      <c r="S5536" s="7" t="s">
        <v>37</v>
      </c>
      <c r="T5536" s="7" t="s">
        <v>208</v>
      </c>
      <c r="U5536" s="7" t="s">
        <v>408</v>
      </c>
      <c r="V5536" s="10">
        <v>8783.5400000000009</v>
      </c>
      <c r="W5536" s="6">
        <v>7</v>
      </c>
      <c r="X5536" s="11">
        <v>0.1</v>
      </c>
      <c r="Y5536" s="10">
        <v>-262.55</v>
      </c>
      <c r="Z5536" s="30">
        <f t="shared" si="432"/>
        <v>-2.9891137286333299E-2</v>
      </c>
    </row>
    <row r="5537" spans="1:26">
      <c r="A5537" s="27">
        <v>5536</v>
      </c>
      <c r="B5537" s="14" t="s">
        <v>17705</v>
      </c>
      <c r="C5537" s="15">
        <v>44261</v>
      </c>
      <c r="D5537" s="12">
        <f t="shared" si="429"/>
        <v>2021</v>
      </c>
      <c r="E5537" s="12">
        <f t="shared" si="430"/>
        <v>3</v>
      </c>
      <c r="F5537" s="15" t="str">
        <f t="shared" si="431"/>
        <v>2021-03</v>
      </c>
      <c r="G5537" s="15">
        <v>44261</v>
      </c>
      <c r="H5537" s="23">
        <f t="shared" si="433"/>
        <v>0</v>
      </c>
      <c r="I5537" s="14" t="s">
        <v>63</v>
      </c>
      <c r="J5537" s="14" t="s">
        <v>7099</v>
      </c>
      <c r="K5537" s="14" t="s">
        <v>627</v>
      </c>
      <c r="L5537" s="14" t="s">
        <v>83</v>
      </c>
      <c r="M5537" s="14" t="s">
        <v>31</v>
      </c>
      <c r="N5537" s="14" t="s">
        <v>134</v>
      </c>
      <c r="O5537" s="14" t="s">
        <v>135</v>
      </c>
      <c r="P5537" s="14" t="s">
        <v>17706</v>
      </c>
      <c r="Q5537" s="14" t="s">
        <v>58</v>
      </c>
      <c r="R5537" s="14" t="s">
        <v>17707</v>
      </c>
      <c r="S5537" s="14" t="s">
        <v>37</v>
      </c>
      <c r="T5537" s="14" t="s">
        <v>38</v>
      </c>
      <c r="U5537" s="14" t="s">
        <v>177</v>
      </c>
      <c r="V5537" s="16">
        <v>3146.11</v>
      </c>
      <c r="W5537" s="13">
        <v>4</v>
      </c>
      <c r="X5537" s="17">
        <v>0.4</v>
      </c>
      <c r="Y5537" s="16">
        <v>-125.16</v>
      </c>
      <c r="Z5537" s="31">
        <f t="shared" si="432"/>
        <v>-3.9782461515967336E-2</v>
      </c>
    </row>
    <row r="5538" spans="1:26">
      <c r="A5538" s="26">
        <v>5537</v>
      </c>
      <c r="B5538" s="7" t="s">
        <v>17708</v>
      </c>
      <c r="C5538" s="8">
        <v>45003</v>
      </c>
      <c r="D5538" s="12">
        <f t="shared" si="429"/>
        <v>2023</v>
      </c>
      <c r="E5538" s="12">
        <f t="shared" si="430"/>
        <v>3</v>
      </c>
      <c r="F5538" s="8" t="str">
        <f t="shared" si="431"/>
        <v>2023-03</v>
      </c>
      <c r="G5538" s="8">
        <v>45011</v>
      </c>
      <c r="H5538" s="23">
        <f t="shared" si="433"/>
        <v>8</v>
      </c>
      <c r="I5538" s="7" t="s">
        <v>27</v>
      </c>
      <c r="J5538" s="7" t="s">
        <v>603</v>
      </c>
      <c r="K5538" s="7" t="s">
        <v>604</v>
      </c>
      <c r="L5538" s="7" t="s">
        <v>30</v>
      </c>
      <c r="M5538" s="7" t="s">
        <v>31</v>
      </c>
      <c r="N5538" s="7" t="s">
        <v>32</v>
      </c>
      <c r="O5538" s="7" t="s">
        <v>33</v>
      </c>
      <c r="P5538" s="7" t="s">
        <v>17709</v>
      </c>
      <c r="Q5538" s="7" t="s">
        <v>35</v>
      </c>
      <c r="R5538" s="7" t="s">
        <v>532</v>
      </c>
      <c r="S5538" s="7" t="s">
        <v>37</v>
      </c>
      <c r="T5538" s="7" t="s">
        <v>38</v>
      </c>
      <c r="U5538" s="7" t="s">
        <v>102</v>
      </c>
      <c r="V5538" s="10">
        <v>13082.94</v>
      </c>
      <c r="W5538" s="6">
        <v>14</v>
      </c>
      <c r="X5538" s="11">
        <v>0.2</v>
      </c>
      <c r="Y5538" s="10">
        <v>2305.86</v>
      </c>
      <c r="Z5538" s="30">
        <f t="shared" si="432"/>
        <v>0.17624937514045008</v>
      </c>
    </row>
    <row r="5539" spans="1:26">
      <c r="A5539" s="27">
        <v>5538</v>
      </c>
      <c r="B5539" s="14" t="s">
        <v>17710</v>
      </c>
      <c r="C5539" s="15">
        <v>45397</v>
      </c>
      <c r="D5539" s="12">
        <f t="shared" si="429"/>
        <v>2024</v>
      </c>
      <c r="E5539" s="12">
        <f t="shared" si="430"/>
        <v>4</v>
      </c>
      <c r="F5539" s="15" t="str">
        <f t="shared" si="431"/>
        <v>2024-04</v>
      </c>
      <c r="G5539" s="15">
        <v>45397</v>
      </c>
      <c r="H5539" s="23">
        <f t="shared" si="433"/>
        <v>0</v>
      </c>
      <c r="I5539" s="14" t="s">
        <v>63</v>
      </c>
      <c r="J5539" s="14" t="s">
        <v>1354</v>
      </c>
      <c r="K5539" s="14" t="s">
        <v>1355</v>
      </c>
      <c r="L5539" s="14" t="s">
        <v>66</v>
      </c>
      <c r="M5539" s="14" t="s">
        <v>31</v>
      </c>
      <c r="N5539" s="14" t="s">
        <v>228</v>
      </c>
      <c r="O5539" s="14" t="s">
        <v>229</v>
      </c>
      <c r="P5539" s="14" t="s">
        <v>17711</v>
      </c>
      <c r="Q5539" s="14" t="s">
        <v>46</v>
      </c>
      <c r="R5539" s="14" t="s">
        <v>17712</v>
      </c>
      <c r="S5539" s="14" t="s">
        <v>110</v>
      </c>
      <c r="T5539" s="14" t="s">
        <v>243</v>
      </c>
      <c r="U5539" s="14" t="s">
        <v>339</v>
      </c>
      <c r="V5539" s="16">
        <v>2644.72</v>
      </c>
      <c r="W5539" s="13">
        <v>4</v>
      </c>
      <c r="X5539" s="17">
        <v>0.2</v>
      </c>
      <c r="Y5539" s="16">
        <v>-143.87</v>
      </c>
      <c r="Z5539" s="31">
        <f t="shared" si="432"/>
        <v>-5.4398953386369832E-2</v>
      </c>
    </row>
    <row r="5540" spans="1:26">
      <c r="A5540" s="26">
        <v>5539</v>
      </c>
      <c r="B5540" s="7" t="s">
        <v>17713</v>
      </c>
      <c r="C5540" s="8">
        <v>45367</v>
      </c>
      <c r="D5540" s="12">
        <f t="shared" si="429"/>
        <v>2024</v>
      </c>
      <c r="E5540" s="12">
        <f t="shared" si="430"/>
        <v>3</v>
      </c>
      <c r="F5540" s="8" t="str">
        <f t="shared" si="431"/>
        <v>2024-03</v>
      </c>
      <c r="G5540" s="8">
        <v>45368</v>
      </c>
      <c r="H5540" s="23">
        <f t="shared" si="433"/>
        <v>1</v>
      </c>
      <c r="I5540" s="7" t="s">
        <v>122</v>
      </c>
      <c r="J5540" s="7" t="s">
        <v>4429</v>
      </c>
      <c r="K5540" s="7" t="s">
        <v>4430</v>
      </c>
      <c r="L5540" s="7" t="s">
        <v>30</v>
      </c>
      <c r="M5540" s="7" t="s">
        <v>31</v>
      </c>
      <c r="N5540" s="7" t="s">
        <v>125</v>
      </c>
      <c r="O5540" s="7" t="s">
        <v>126</v>
      </c>
      <c r="P5540" s="7" t="s">
        <v>17714</v>
      </c>
      <c r="Q5540" s="7" t="s">
        <v>58</v>
      </c>
      <c r="R5540" s="7" t="s">
        <v>17715</v>
      </c>
      <c r="S5540" s="7" t="s">
        <v>48</v>
      </c>
      <c r="T5540" s="7" t="s">
        <v>138</v>
      </c>
      <c r="U5540" s="7" t="s">
        <v>1091</v>
      </c>
      <c r="V5540" s="10">
        <v>996.58</v>
      </c>
      <c r="W5540" s="6">
        <v>10</v>
      </c>
      <c r="X5540" s="11">
        <v>0</v>
      </c>
      <c r="Y5540" s="10">
        <v>355.37</v>
      </c>
      <c r="Z5540" s="30">
        <f t="shared" si="432"/>
        <v>0.35658953621385137</v>
      </c>
    </row>
    <row r="5541" spans="1:26">
      <c r="A5541" s="27">
        <v>5540</v>
      </c>
      <c r="B5541" s="14" t="s">
        <v>17716</v>
      </c>
      <c r="C5541" s="15">
        <v>44682</v>
      </c>
      <c r="D5541" s="12">
        <f t="shared" si="429"/>
        <v>2022</v>
      </c>
      <c r="E5541" s="12">
        <f t="shared" si="430"/>
        <v>5</v>
      </c>
      <c r="F5541" s="15" t="str">
        <f t="shared" si="431"/>
        <v>2022-05</v>
      </c>
      <c r="G5541" s="15">
        <v>44683</v>
      </c>
      <c r="H5541" s="23">
        <f t="shared" si="433"/>
        <v>1</v>
      </c>
      <c r="I5541" s="14" t="s">
        <v>122</v>
      </c>
      <c r="J5541" s="14" t="s">
        <v>2583</v>
      </c>
      <c r="K5541" s="14" t="s">
        <v>583</v>
      </c>
      <c r="L5541" s="14" t="s">
        <v>83</v>
      </c>
      <c r="M5541" s="14" t="s">
        <v>31</v>
      </c>
      <c r="N5541" s="14" t="s">
        <v>106</v>
      </c>
      <c r="O5541" s="14" t="s">
        <v>107</v>
      </c>
      <c r="P5541" s="14" t="s">
        <v>17717</v>
      </c>
      <c r="Q5541" s="14" t="s">
        <v>35</v>
      </c>
      <c r="R5541" s="14" t="s">
        <v>17718</v>
      </c>
      <c r="S5541" s="14" t="s">
        <v>37</v>
      </c>
      <c r="T5541" s="14" t="s">
        <v>60</v>
      </c>
      <c r="U5541" s="14" t="s">
        <v>317</v>
      </c>
      <c r="V5541" s="16">
        <v>571.38</v>
      </c>
      <c r="W5541" s="13">
        <v>2</v>
      </c>
      <c r="X5541" s="17">
        <v>0.2</v>
      </c>
      <c r="Y5541" s="16">
        <v>-19.760000000000002</v>
      </c>
      <c r="Z5541" s="31">
        <f t="shared" si="432"/>
        <v>-3.458293954986174E-2</v>
      </c>
    </row>
    <row r="5542" spans="1:26">
      <c r="A5542" s="26">
        <v>5541</v>
      </c>
      <c r="B5542" s="7" t="s">
        <v>17719</v>
      </c>
      <c r="C5542" s="8">
        <v>45019</v>
      </c>
      <c r="D5542" s="12">
        <f t="shared" si="429"/>
        <v>2023</v>
      </c>
      <c r="E5542" s="12">
        <f t="shared" si="430"/>
        <v>4</v>
      </c>
      <c r="F5542" s="8" t="str">
        <f t="shared" si="431"/>
        <v>2023-04</v>
      </c>
      <c r="G5542" s="8">
        <v>45026</v>
      </c>
      <c r="H5542" s="23">
        <f t="shared" si="433"/>
        <v>7</v>
      </c>
      <c r="I5542" s="7" t="s">
        <v>27</v>
      </c>
      <c r="J5542" s="7" t="s">
        <v>4558</v>
      </c>
      <c r="K5542" s="7" t="s">
        <v>1801</v>
      </c>
      <c r="L5542" s="7" t="s">
        <v>66</v>
      </c>
      <c r="M5542" s="7" t="s">
        <v>31</v>
      </c>
      <c r="N5542" s="7" t="s">
        <v>166</v>
      </c>
      <c r="O5542" s="7" t="s">
        <v>167</v>
      </c>
      <c r="P5542" s="7" t="s">
        <v>17720</v>
      </c>
      <c r="Q5542" s="7" t="s">
        <v>35</v>
      </c>
      <c r="R5542" s="7" t="s">
        <v>17721</v>
      </c>
      <c r="S5542" s="7" t="s">
        <v>48</v>
      </c>
      <c r="T5542" s="7" t="s">
        <v>86</v>
      </c>
      <c r="U5542" s="7" t="s">
        <v>388</v>
      </c>
      <c r="V5542" s="10">
        <v>852.04</v>
      </c>
      <c r="W5542" s="6">
        <v>14</v>
      </c>
      <c r="X5542" s="11">
        <v>0.4</v>
      </c>
      <c r="Y5542" s="10">
        <v>113.96</v>
      </c>
      <c r="Z5542" s="30">
        <f t="shared" si="432"/>
        <v>0.13374958922116331</v>
      </c>
    </row>
    <row r="5543" spans="1:26">
      <c r="A5543" s="27">
        <v>5542</v>
      </c>
      <c r="B5543" s="14" t="s">
        <v>17722</v>
      </c>
      <c r="C5543" s="15">
        <v>45194</v>
      </c>
      <c r="D5543" s="12">
        <f t="shared" si="429"/>
        <v>2023</v>
      </c>
      <c r="E5543" s="12">
        <f t="shared" si="430"/>
        <v>9</v>
      </c>
      <c r="F5543" s="15" t="str">
        <f t="shared" si="431"/>
        <v>2023-09</v>
      </c>
      <c r="G5543" s="15">
        <v>45196</v>
      </c>
      <c r="H5543" s="23">
        <f t="shared" si="433"/>
        <v>2</v>
      </c>
      <c r="I5543" s="14" t="s">
        <v>122</v>
      </c>
      <c r="J5543" s="14" t="s">
        <v>925</v>
      </c>
      <c r="K5543" s="14" t="s">
        <v>926</v>
      </c>
      <c r="L5543" s="14" t="s">
        <v>83</v>
      </c>
      <c r="M5543" s="14" t="s">
        <v>31</v>
      </c>
      <c r="N5543" s="14" t="s">
        <v>283</v>
      </c>
      <c r="O5543" s="14" t="s">
        <v>284</v>
      </c>
      <c r="P5543" s="14" t="s">
        <v>17723</v>
      </c>
      <c r="Q5543" s="14" t="s">
        <v>146</v>
      </c>
      <c r="R5543" s="14" t="s">
        <v>17724</v>
      </c>
      <c r="S5543" s="14" t="s">
        <v>48</v>
      </c>
      <c r="T5543" s="14" t="s">
        <v>86</v>
      </c>
      <c r="U5543" s="14" t="s">
        <v>87</v>
      </c>
      <c r="V5543" s="16">
        <v>3081.81</v>
      </c>
      <c r="W5543" s="13">
        <v>14</v>
      </c>
      <c r="X5543" s="17">
        <v>0.2</v>
      </c>
      <c r="Y5543" s="16">
        <v>977.03</v>
      </c>
      <c r="Z5543" s="31">
        <f t="shared" si="432"/>
        <v>0.31703122515664495</v>
      </c>
    </row>
    <row r="5544" spans="1:26">
      <c r="A5544" s="26">
        <v>5543</v>
      </c>
      <c r="B5544" s="7" t="s">
        <v>17725</v>
      </c>
      <c r="C5544" s="8">
        <v>45455</v>
      </c>
      <c r="D5544" s="12">
        <f t="shared" si="429"/>
        <v>2024</v>
      </c>
      <c r="E5544" s="12">
        <f t="shared" si="430"/>
        <v>6</v>
      </c>
      <c r="F5544" s="8" t="str">
        <f t="shared" si="431"/>
        <v>2024-06</v>
      </c>
      <c r="G5544" s="8">
        <v>45455</v>
      </c>
      <c r="H5544" s="23">
        <f t="shared" si="433"/>
        <v>0</v>
      </c>
      <c r="I5544" s="7" t="s">
        <v>63</v>
      </c>
      <c r="J5544" s="7" t="s">
        <v>4387</v>
      </c>
      <c r="K5544" s="7" t="s">
        <v>3731</v>
      </c>
      <c r="L5544" s="7" t="s">
        <v>83</v>
      </c>
      <c r="M5544" s="7" t="s">
        <v>31</v>
      </c>
      <c r="N5544" s="7" t="s">
        <v>32</v>
      </c>
      <c r="O5544" s="7" t="s">
        <v>33</v>
      </c>
      <c r="P5544" s="7" t="s">
        <v>17726</v>
      </c>
      <c r="Q5544" s="7" t="s">
        <v>35</v>
      </c>
      <c r="R5544" s="7" t="s">
        <v>17727</v>
      </c>
      <c r="S5544" s="7" t="s">
        <v>37</v>
      </c>
      <c r="T5544" s="7" t="s">
        <v>60</v>
      </c>
      <c r="U5544" s="7" t="s">
        <v>162</v>
      </c>
      <c r="V5544" s="10">
        <v>1992.66</v>
      </c>
      <c r="W5544" s="6">
        <v>13</v>
      </c>
      <c r="X5544" s="11">
        <v>0.5</v>
      </c>
      <c r="Y5544" s="10">
        <v>552.82000000000005</v>
      </c>
      <c r="Z5544" s="30">
        <f t="shared" si="432"/>
        <v>0.27742816135216247</v>
      </c>
    </row>
    <row r="5545" spans="1:26">
      <c r="A5545" s="27">
        <v>5544</v>
      </c>
      <c r="B5545" s="14" t="s">
        <v>17728</v>
      </c>
      <c r="C5545" s="15">
        <v>44653</v>
      </c>
      <c r="D5545" s="12">
        <f t="shared" si="429"/>
        <v>2022</v>
      </c>
      <c r="E5545" s="12">
        <f t="shared" si="430"/>
        <v>4</v>
      </c>
      <c r="F5545" s="15" t="str">
        <f t="shared" si="431"/>
        <v>2022-04</v>
      </c>
      <c r="G5545" s="15">
        <v>44660</v>
      </c>
      <c r="H5545" s="23">
        <f t="shared" si="433"/>
        <v>7</v>
      </c>
      <c r="I5545" s="14" t="s">
        <v>27</v>
      </c>
      <c r="J5545" s="14" t="s">
        <v>702</v>
      </c>
      <c r="K5545" s="14" t="s">
        <v>159</v>
      </c>
      <c r="L5545" s="14" t="s">
        <v>83</v>
      </c>
      <c r="M5545" s="14" t="s">
        <v>31</v>
      </c>
      <c r="N5545" s="14" t="s">
        <v>134</v>
      </c>
      <c r="O5545" s="14" t="s">
        <v>135</v>
      </c>
      <c r="P5545" s="14" t="s">
        <v>17729</v>
      </c>
      <c r="Q5545" s="14" t="s">
        <v>58</v>
      </c>
      <c r="R5545" s="14" t="s">
        <v>17730</v>
      </c>
      <c r="S5545" s="14" t="s">
        <v>48</v>
      </c>
      <c r="T5545" s="14" t="s">
        <v>86</v>
      </c>
      <c r="U5545" s="14" t="s">
        <v>87</v>
      </c>
      <c r="V5545" s="16">
        <v>417.58</v>
      </c>
      <c r="W5545" s="13">
        <v>9</v>
      </c>
      <c r="X5545" s="17">
        <v>0.3</v>
      </c>
      <c r="Y5545" s="16">
        <v>184.02</v>
      </c>
      <c r="Z5545" s="31">
        <f t="shared" si="432"/>
        <v>0.44068202500119741</v>
      </c>
    </row>
    <row r="5546" spans="1:26">
      <c r="A5546" s="26">
        <v>5545</v>
      </c>
      <c r="B5546" s="7" t="s">
        <v>17731</v>
      </c>
      <c r="C5546" s="8">
        <v>44613</v>
      </c>
      <c r="D5546" s="12">
        <f t="shared" si="429"/>
        <v>2022</v>
      </c>
      <c r="E5546" s="12">
        <f t="shared" si="430"/>
        <v>2</v>
      </c>
      <c r="F5546" s="8" t="str">
        <f t="shared" si="431"/>
        <v>2022-02</v>
      </c>
      <c r="G5546" s="8">
        <v>44613</v>
      </c>
      <c r="H5546" s="23">
        <f t="shared" si="433"/>
        <v>0</v>
      </c>
      <c r="I5546" s="7" t="s">
        <v>63</v>
      </c>
      <c r="J5546" s="7" t="s">
        <v>2284</v>
      </c>
      <c r="K5546" s="7" t="s">
        <v>1423</v>
      </c>
      <c r="L5546" s="7" t="s">
        <v>83</v>
      </c>
      <c r="M5546" s="7" t="s">
        <v>31</v>
      </c>
      <c r="N5546" s="7" t="s">
        <v>55</v>
      </c>
      <c r="O5546" s="7" t="s">
        <v>56</v>
      </c>
      <c r="P5546" s="7" t="s">
        <v>17732</v>
      </c>
      <c r="Q5546" s="7" t="s">
        <v>58</v>
      </c>
      <c r="R5546" s="7" t="s">
        <v>17733</v>
      </c>
      <c r="S5546" s="7" t="s">
        <v>37</v>
      </c>
      <c r="T5546" s="7" t="s">
        <v>208</v>
      </c>
      <c r="U5546" s="7" t="s">
        <v>408</v>
      </c>
      <c r="V5546" s="10">
        <v>3218.45</v>
      </c>
      <c r="W5546" s="6">
        <v>6</v>
      </c>
      <c r="X5546" s="11">
        <v>0.1</v>
      </c>
      <c r="Y5546" s="10">
        <v>586.04999999999995</v>
      </c>
      <c r="Z5546" s="30">
        <f t="shared" si="432"/>
        <v>0.1820907579735587</v>
      </c>
    </row>
    <row r="5547" spans="1:26">
      <c r="A5547" s="27">
        <v>5546</v>
      </c>
      <c r="B5547" s="14" t="s">
        <v>17734</v>
      </c>
      <c r="C5547" s="15">
        <v>44923</v>
      </c>
      <c r="D5547" s="12">
        <f t="shared" si="429"/>
        <v>2022</v>
      </c>
      <c r="E5547" s="12">
        <f t="shared" si="430"/>
        <v>12</v>
      </c>
      <c r="F5547" s="15" t="str">
        <f t="shared" si="431"/>
        <v>2022-12</v>
      </c>
      <c r="G5547" s="15">
        <v>44930</v>
      </c>
      <c r="H5547" s="23">
        <f t="shared" si="433"/>
        <v>7</v>
      </c>
      <c r="I5547" s="14" t="s">
        <v>27</v>
      </c>
      <c r="J5547" s="14" t="s">
        <v>3860</v>
      </c>
      <c r="K5547" s="14" t="s">
        <v>583</v>
      </c>
      <c r="L5547" s="14" t="s">
        <v>66</v>
      </c>
      <c r="M5547" s="14" t="s">
        <v>31</v>
      </c>
      <c r="N5547" s="14" t="s">
        <v>166</v>
      </c>
      <c r="O5547" s="14" t="s">
        <v>167</v>
      </c>
      <c r="P5547" s="14" t="s">
        <v>17735</v>
      </c>
      <c r="Q5547" s="14" t="s">
        <v>35</v>
      </c>
      <c r="R5547" s="14" t="s">
        <v>17736</v>
      </c>
      <c r="S5547" s="14" t="s">
        <v>37</v>
      </c>
      <c r="T5547" s="14" t="s">
        <v>170</v>
      </c>
      <c r="U5547" s="14" t="s">
        <v>171</v>
      </c>
      <c r="V5547" s="16">
        <v>5056.57</v>
      </c>
      <c r="W5547" s="13">
        <v>7</v>
      </c>
      <c r="X5547" s="17">
        <v>0.5</v>
      </c>
      <c r="Y5547" s="16">
        <v>1477</v>
      </c>
      <c r="Z5547" s="31">
        <f t="shared" si="432"/>
        <v>0.29209523451667829</v>
      </c>
    </row>
    <row r="5548" spans="1:26">
      <c r="A5548" s="26">
        <v>5547</v>
      </c>
      <c r="B5548" s="7" t="s">
        <v>17737</v>
      </c>
      <c r="C5548" s="8">
        <v>44835</v>
      </c>
      <c r="D5548" s="12">
        <f t="shared" si="429"/>
        <v>2022</v>
      </c>
      <c r="E5548" s="12">
        <f t="shared" si="430"/>
        <v>10</v>
      </c>
      <c r="F5548" s="8" t="str">
        <f t="shared" si="431"/>
        <v>2022-10</v>
      </c>
      <c r="G5548" s="8">
        <v>44842</v>
      </c>
      <c r="H5548" s="23">
        <f t="shared" si="433"/>
        <v>7</v>
      </c>
      <c r="I5548" s="7" t="s">
        <v>27</v>
      </c>
      <c r="J5548" s="7" t="s">
        <v>1452</v>
      </c>
      <c r="K5548" s="7" t="s">
        <v>1453</v>
      </c>
      <c r="L5548" s="7" t="s">
        <v>30</v>
      </c>
      <c r="M5548" s="7" t="s">
        <v>31</v>
      </c>
      <c r="N5548" s="7" t="s">
        <v>220</v>
      </c>
      <c r="O5548" s="7" t="s">
        <v>220</v>
      </c>
      <c r="P5548" s="7" t="s">
        <v>17738</v>
      </c>
      <c r="Q5548" s="7" t="s">
        <v>58</v>
      </c>
      <c r="R5548" s="7" t="s">
        <v>17739</v>
      </c>
      <c r="S5548" s="7" t="s">
        <v>48</v>
      </c>
      <c r="T5548" s="7" t="s">
        <v>49</v>
      </c>
      <c r="U5548" s="7" t="s">
        <v>50</v>
      </c>
      <c r="V5548" s="10">
        <v>1910.94</v>
      </c>
      <c r="W5548" s="6">
        <v>14</v>
      </c>
      <c r="X5548" s="11">
        <v>0.5</v>
      </c>
      <c r="Y5548" s="10">
        <v>-163.34</v>
      </c>
      <c r="Z5548" s="30">
        <f t="shared" si="432"/>
        <v>-8.5476257757962054E-2</v>
      </c>
    </row>
    <row r="5549" spans="1:26">
      <c r="A5549" s="27">
        <v>5548</v>
      </c>
      <c r="B5549" s="14" t="s">
        <v>17740</v>
      </c>
      <c r="C5549" s="15">
        <v>45574</v>
      </c>
      <c r="D5549" s="12">
        <f t="shared" si="429"/>
        <v>2024</v>
      </c>
      <c r="E5549" s="12">
        <f t="shared" si="430"/>
        <v>10</v>
      </c>
      <c r="F5549" s="15" t="str">
        <f t="shared" si="431"/>
        <v>2024-10</v>
      </c>
      <c r="G5549" s="15">
        <v>45580</v>
      </c>
      <c r="H5549" s="23">
        <f t="shared" si="433"/>
        <v>6</v>
      </c>
      <c r="I5549" s="14" t="s">
        <v>27</v>
      </c>
      <c r="J5549" s="14" t="s">
        <v>1083</v>
      </c>
      <c r="K5549" s="14" t="s">
        <v>1084</v>
      </c>
      <c r="L5549" s="14" t="s">
        <v>83</v>
      </c>
      <c r="M5549" s="14" t="s">
        <v>31</v>
      </c>
      <c r="N5549" s="14" t="s">
        <v>228</v>
      </c>
      <c r="O5549" s="14" t="s">
        <v>229</v>
      </c>
      <c r="P5549" s="14" t="s">
        <v>17741</v>
      </c>
      <c r="Q5549" s="14" t="s">
        <v>46</v>
      </c>
      <c r="R5549" s="14" t="s">
        <v>17742</v>
      </c>
      <c r="S5549" s="14" t="s">
        <v>37</v>
      </c>
      <c r="T5549" s="14" t="s">
        <v>60</v>
      </c>
      <c r="U5549" s="14" t="s">
        <v>61</v>
      </c>
      <c r="V5549" s="16">
        <v>1908.03</v>
      </c>
      <c r="W5549" s="13">
        <v>2</v>
      </c>
      <c r="X5549" s="17">
        <v>0.2</v>
      </c>
      <c r="Y5549" s="16">
        <v>-122.41</v>
      </c>
      <c r="Z5549" s="31">
        <f t="shared" si="432"/>
        <v>-6.4155175757194594E-2</v>
      </c>
    </row>
    <row r="5550" spans="1:26">
      <c r="A5550" s="26">
        <v>5549</v>
      </c>
      <c r="B5550" s="7" t="s">
        <v>17743</v>
      </c>
      <c r="C5550" s="8">
        <v>44551</v>
      </c>
      <c r="D5550" s="12">
        <f t="shared" si="429"/>
        <v>2021</v>
      </c>
      <c r="E5550" s="12">
        <f t="shared" si="430"/>
        <v>12</v>
      </c>
      <c r="F5550" s="8" t="str">
        <f t="shared" si="431"/>
        <v>2021-12</v>
      </c>
      <c r="G5550" s="8">
        <v>44551</v>
      </c>
      <c r="H5550" s="23">
        <f t="shared" si="433"/>
        <v>0</v>
      </c>
      <c r="I5550" s="7" t="s">
        <v>63</v>
      </c>
      <c r="J5550" s="7" t="s">
        <v>3884</v>
      </c>
      <c r="K5550" s="7" t="s">
        <v>3885</v>
      </c>
      <c r="L5550" s="7" t="s">
        <v>66</v>
      </c>
      <c r="M5550" s="7" t="s">
        <v>31</v>
      </c>
      <c r="N5550" s="7" t="s">
        <v>55</v>
      </c>
      <c r="O5550" s="7" t="s">
        <v>56</v>
      </c>
      <c r="P5550" s="7" t="s">
        <v>17744</v>
      </c>
      <c r="Q5550" s="7" t="s">
        <v>58</v>
      </c>
      <c r="R5550" s="7" t="s">
        <v>17745</v>
      </c>
      <c r="S5550" s="7" t="s">
        <v>48</v>
      </c>
      <c r="T5550" s="7" t="s">
        <v>78</v>
      </c>
      <c r="U5550" s="7" t="s">
        <v>1128</v>
      </c>
      <c r="V5550" s="10">
        <v>10.34</v>
      </c>
      <c r="W5550" s="6">
        <v>4</v>
      </c>
      <c r="X5550" s="11">
        <v>0.5</v>
      </c>
      <c r="Y5550" s="10">
        <v>2.8</v>
      </c>
      <c r="Z5550" s="30">
        <f t="shared" si="432"/>
        <v>0.27079303675048355</v>
      </c>
    </row>
    <row r="5551" spans="1:26">
      <c r="A5551" s="27">
        <v>5550</v>
      </c>
      <c r="B5551" s="14" t="s">
        <v>17746</v>
      </c>
      <c r="C5551" s="15">
        <v>45648</v>
      </c>
      <c r="D5551" s="12">
        <f t="shared" si="429"/>
        <v>2024</v>
      </c>
      <c r="E5551" s="12">
        <f t="shared" si="430"/>
        <v>12</v>
      </c>
      <c r="F5551" s="15" t="str">
        <f t="shared" si="431"/>
        <v>2024-12</v>
      </c>
      <c r="G5551" s="15">
        <v>45654</v>
      </c>
      <c r="H5551" s="23">
        <f t="shared" si="433"/>
        <v>6</v>
      </c>
      <c r="I5551" s="14" t="s">
        <v>52</v>
      </c>
      <c r="J5551" s="14" t="s">
        <v>1374</v>
      </c>
      <c r="K5551" s="14" t="s">
        <v>82</v>
      </c>
      <c r="L5551" s="14" t="s">
        <v>66</v>
      </c>
      <c r="M5551" s="14" t="s">
        <v>31</v>
      </c>
      <c r="N5551" s="14" t="s">
        <v>166</v>
      </c>
      <c r="O5551" s="14" t="s">
        <v>167</v>
      </c>
      <c r="P5551" s="14" t="s">
        <v>17747</v>
      </c>
      <c r="Q5551" s="14" t="s">
        <v>35</v>
      </c>
      <c r="R5551" s="14" t="s">
        <v>17748</v>
      </c>
      <c r="S5551" s="14" t="s">
        <v>48</v>
      </c>
      <c r="T5551" s="14" t="s">
        <v>69</v>
      </c>
      <c r="U5551" s="14" t="s">
        <v>475</v>
      </c>
      <c r="V5551" s="16">
        <v>709.4</v>
      </c>
      <c r="W5551" s="13">
        <v>6</v>
      </c>
      <c r="X5551" s="17">
        <v>0</v>
      </c>
      <c r="Y5551" s="16">
        <v>14.73</v>
      </c>
      <c r="Z5551" s="31">
        <f t="shared" si="432"/>
        <v>2.07640259374119E-2</v>
      </c>
    </row>
    <row r="5552" spans="1:26">
      <c r="A5552" s="26">
        <v>5551</v>
      </c>
      <c r="B5552" s="7" t="s">
        <v>17749</v>
      </c>
      <c r="C5552" s="8">
        <v>45182</v>
      </c>
      <c r="D5552" s="12">
        <f t="shared" si="429"/>
        <v>2023</v>
      </c>
      <c r="E5552" s="12">
        <f t="shared" si="430"/>
        <v>9</v>
      </c>
      <c r="F5552" s="8" t="str">
        <f t="shared" si="431"/>
        <v>2023-09</v>
      </c>
      <c r="G5552" s="8">
        <v>45182</v>
      </c>
      <c r="H5552" s="23">
        <f t="shared" si="433"/>
        <v>0</v>
      </c>
      <c r="I5552" s="7" t="s">
        <v>63</v>
      </c>
      <c r="J5552" s="7" t="s">
        <v>459</v>
      </c>
      <c r="K5552" s="7" t="s">
        <v>99</v>
      </c>
      <c r="L5552" s="7" t="s">
        <v>83</v>
      </c>
      <c r="M5552" s="7" t="s">
        <v>31</v>
      </c>
      <c r="N5552" s="7" t="s">
        <v>166</v>
      </c>
      <c r="O5552" s="7" t="s">
        <v>167</v>
      </c>
      <c r="P5552" s="7" t="s">
        <v>17750</v>
      </c>
      <c r="Q5552" s="7" t="s">
        <v>35</v>
      </c>
      <c r="R5552" s="7" t="s">
        <v>17751</v>
      </c>
      <c r="S5552" s="7" t="s">
        <v>48</v>
      </c>
      <c r="T5552" s="7" t="s">
        <v>129</v>
      </c>
      <c r="U5552" s="7" t="s">
        <v>328</v>
      </c>
      <c r="V5552" s="10">
        <v>196.51</v>
      </c>
      <c r="W5552" s="6">
        <v>2</v>
      </c>
      <c r="X5552" s="11">
        <v>0.5</v>
      </c>
      <c r="Y5552" s="10">
        <v>66.12</v>
      </c>
      <c r="Z5552" s="30">
        <f t="shared" si="432"/>
        <v>0.33647142639051453</v>
      </c>
    </row>
    <row r="5553" spans="1:26">
      <c r="A5553" s="27">
        <v>5552</v>
      </c>
      <c r="B5553" s="14" t="s">
        <v>17752</v>
      </c>
      <c r="C5553" s="15">
        <v>44662</v>
      </c>
      <c r="D5553" s="12">
        <f t="shared" si="429"/>
        <v>2022</v>
      </c>
      <c r="E5553" s="12">
        <f t="shared" si="430"/>
        <v>4</v>
      </c>
      <c r="F5553" s="15" t="str">
        <f t="shared" si="431"/>
        <v>2022-04</v>
      </c>
      <c r="G5553" s="15">
        <v>44665</v>
      </c>
      <c r="H5553" s="23">
        <f t="shared" si="433"/>
        <v>3</v>
      </c>
      <c r="I5553" s="14" t="s">
        <v>52</v>
      </c>
      <c r="J5553" s="14" t="s">
        <v>2679</v>
      </c>
      <c r="K5553" s="14" t="s">
        <v>604</v>
      </c>
      <c r="L5553" s="14" t="s">
        <v>83</v>
      </c>
      <c r="M5553" s="14" t="s">
        <v>31</v>
      </c>
      <c r="N5553" s="14" t="s">
        <v>116</v>
      </c>
      <c r="O5553" s="14" t="s">
        <v>117</v>
      </c>
      <c r="P5553" s="14" t="s">
        <v>17753</v>
      </c>
      <c r="Q5553" s="14" t="s">
        <v>58</v>
      </c>
      <c r="R5553" s="14" t="s">
        <v>17754</v>
      </c>
      <c r="S5553" s="14" t="s">
        <v>110</v>
      </c>
      <c r="T5553" s="14" t="s">
        <v>243</v>
      </c>
      <c r="U5553" s="14" t="s">
        <v>244</v>
      </c>
      <c r="V5553" s="16">
        <v>4152.49</v>
      </c>
      <c r="W5553" s="13">
        <v>10</v>
      </c>
      <c r="X5553" s="17">
        <v>0</v>
      </c>
      <c r="Y5553" s="16">
        <v>878.88</v>
      </c>
      <c r="Z5553" s="31">
        <f t="shared" si="432"/>
        <v>0.21165132245953633</v>
      </c>
    </row>
    <row r="5554" spans="1:26">
      <c r="A5554" s="26">
        <v>5553</v>
      </c>
      <c r="B5554" s="7" t="s">
        <v>17755</v>
      </c>
      <c r="C5554" s="8">
        <v>44482</v>
      </c>
      <c r="D5554" s="12">
        <f t="shared" si="429"/>
        <v>2021</v>
      </c>
      <c r="E5554" s="12">
        <f t="shared" si="430"/>
        <v>10</v>
      </c>
      <c r="F5554" s="8" t="str">
        <f t="shared" si="431"/>
        <v>2021-10</v>
      </c>
      <c r="G5554" s="8">
        <v>44489</v>
      </c>
      <c r="H5554" s="23">
        <f t="shared" si="433"/>
        <v>7</v>
      </c>
      <c r="I5554" s="7" t="s">
        <v>27</v>
      </c>
      <c r="J5554" s="7" t="s">
        <v>4070</v>
      </c>
      <c r="K5554" s="7" t="s">
        <v>2324</v>
      </c>
      <c r="L5554" s="7" t="s">
        <v>83</v>
      </c>
      <c r="M5554" s="7" t="s">
        <v>31</v>
      </c>
      <c r="N5554" s="7" t="s">
        <v>91</v>
      </c>
      <c r="O5554" s="7" t="s">
        <v>92</v>
      </c>
      <c r="P5554" s="7" t="s">
        <v>17756</v>
      </c>
      <c r="Q5554" s="7" t="s">
        <v>46</v>
      </c>
      <c r="R5554" s="7" t="s">
        <v>17757</v>
      </c>
      <c r="S5554" s="7" t="s">
        <v>37</v>
      </c>
      <c r="T5554" s="7" t="s">
        <v>38</v>
      </c>
      <c r="U5554" s="7" t="s">
        <v>102</v>
      </c>
      <c r="V5554" s="10">
        <v>3433.03</v>
      </c>
      <c r="W5554" s="6">
        <v>9</v>
      </c>
      <c r="X5554" s="11">
        <v>0</v>
      </c>
      <c r="Y5554" s="10">
        <v>-268.02999999999997</v>
      </c>
      <c r="Z5554" s="30">
        <f t="shared" si="432"/>
        <v>-7.8073888081374165E-2</v>
      </c>
    </row>
    <row r="5555" spans="1:26">
      <c r="A5555" s="27">
        <v>5554</v>
      </c>
      <c r="B5555" s="14" t="s">
        <v>17758</v>
      </c>
      <c r="C5555" s="15">
        <v>44417</v>
      </c>
      <c r="D5555" s="12">
        <f t="shared" si="429"/>
        <v>2021</v>
      </c>
      <c r="E5555" s="12">
        <f t="shared" si="430"/>
        <v>8</v>
      </c>
      <c r="F5555" s="15" t="str">
        <f t="shared" si="431"/>
        <v>2021-08</v>
      </c>
      <c r="G5555" s="15">
        <v>44424</v>
      </c>
      <c r="H5555" s="23">
        <f t="shared" si="433"/>
        <v>7</v>
      </c>
      <c r="I5555" s="14" t="s">
        <v>27</v>
      </c>
      <c r="J5555" s="14" t="s">
        <v>873</v>
      </c>
      <c r="K5555" s="14" t="s">
        <v>643</v>
      </c>
      <c r="L5555" s="14" t="s">
        <v>30</v>
      </c>
      <c r="M5555" s="14" t="s">
        <v>31</v>
      </c>
      <c r="N5555" s="14" t="s">
        <v>134</v>
      </c>
      <c r="O5555" s="14" t="s">
        <v>135</v>
      </c>
      <c r="P5555" s="14" t="s">
        <v>17759</v>
      </c>
      <c r="Q5555" s="14" t="s">
        <v>58</v>
      </c>
      <c r="R5555" s="14" t="s">
        <v>17760</v>
      </c>
      <c r="S5555" s="14" t="s">
        <v>37</v>
      </c>
      <c r="T5555" s="14" t="s">
        <v>170</v>
      </c>
      <c r="U5555" s="14" t="s">
        <v>189</v>
      </c>
      <c r="V5555" s="16">
        <v>3937.95</v>
      </c>
      <c r="W5555" s="13">
        <v>5</v>
      </c>
      <c r="X5555" s="17">
        <v>0.2</v>
      </c>
      <c r="Y5555" s="16">
        <v>665.95</v>
      </c>
      <c r="Z5555" s="31">
        <f t="shared" si="432"/>
        <v>0.16911083177795555</v>
      </c>
    </row>
    <row r="5556" spans="1:26">
      <c r="A5556" s="26">
        <v>5555</v>
      </c>
      <c r="B5556" s="7" t="s">
        <v>17761</v>
      </c>
      <c r="C5556" s="8">
        <v>44660</v>
      </c>
      <c r="D5556" s="12">
        <f t="shared" si="429"/>
        <v>2022</v>
      </c>
      <c r="E5556" s="12">
        <f t="shared" si="430"/>
        <v>4</v>
      </c>
      <c r="F5556" s="8" t="str">
        <f t="shared" si="431"/>
        <v>2022-04</v>
      </c>
      <c r="G5556" s="8">
        <v>44665</v>
      </c>
      <c r="H5556" s="23">
        <f t="shared" si="433"/>
        <v>5</v>
      </c>
      <c r="I5556" s="7" t="s">
        <v>52</v>
      </c>
      <c r="J5556" s="7" t="s">
        <v>3449</v>
      </c>
      <c r="K5556" s="7" t="s">
        <v>1864</v>
      </c>
      <c r="L5556" s="7" t="s">
        <v>83</v>
      </c>
      <c r="M5556" s="7" t="s">
        <v>31</v>
      </c>
      <c r="N5556" s="7" t="s">
        <v>32</v>
      </c>
      <c r="O5556" s="7" t="s">
        <v>33</v>
      </c>
      <c r="P5556" s="7" t="s">
        <v>17762</v>
      </c>
      <c r="Q5556" s="7" t="s">
        <v>35</v>
      </c>
      <c r="R5556" s="7" t="s">
        <v>17763</v>
      </c>
      <c r="S5556" s="7" t="s">
        <v>37</v>
      </c>
      <c r="T5556" s="7" t="s">
        <v>170</v>
      </c>
      <c r="U5556" s="7" t="s">
        <v>189</v>
      </c>
      <c r="V5556" s="10">
        <v>4845.01</v>
      </c>
      <c r="W5556" s="6">
        <v>10</v>
      </c>
      <c r="X5556" s="11">
        <v>0.3</v>
      </c>
      <c r="Y5556" s="10">
        <v>-413.74</v>
      </c>
      <c r="Z5556" s="30">
        <f t="shared" si="432"/>
        <v>-8.539507658394925E-2</v>
      </c>
    </row>
    <row r="5557" spans="1:26">
      <c r="A5557" s="27">
        <v>5556</v>
      </c>
      <c r="B5557" s="14" t="s">
        <v>17764</v>
      </c>
      <c r="C5557" s="15">
        <v>44398</v>
      </c>
      <c r="D5557" s="12">
        <f t="shared" si="429"/>
        <v>2021</v>
      </c>
      <c r="E5557" s="12">
        <f t="shared" si="430"/>
        <v>7</v>
      </c>
      <c r="F5557" s="15" t="str">
        <f t="shared" si="431"/>
        <v>2021-07</v>
      </c>
      <c r="G5557" s="15">
        <v>44400</v>
      </c>
      <c r="H5557" s="23">
        <f t="shared" si="433"/>
        <v>2</v>
      </c>
      <c r="I5557" s="14" t="s">
        <v>122</v>
      </c>
      <c r="J5557" s="14" t="s">
        <v>3860</v>
      </c>
      <c r="K5557" s="14" t="s">
        <v>583</v>
      </c>
      <c r="L5557" s="14" t="s">
        <v>66</v>
      </c>
      <c r="M5557" s="14" t="s">
        <v>31</v>
      </c>
      <c r="N5557" s="14" t="s">
        <v>166</v>
      </c>
      <c r="O5557" s="14" t="s">
        <v>167</v>
      </c>
      <c r="P5557" s="14" t="s">
        <v>17765</v>
      </c>
      <c r="Q5557" s="14" t="s">
        <v>35</v>
      </c>
      <c r="R5557" s="14" t="s">
        <v>14499</v>
      </c>
      <c r="S5557" s="14" t="s">
        <v>110</v>
      </c>
      <c r="T5557" s="14" t="s">
        <v>111</v>
      </c>
      <c r="U5557" s="14" t="s">
        <v>112</v>
      </c>
      <c r="V5557" s="16">
        <v>1234.8800000000001</v>
      </c>
      <c r="W5557" s="13">
        <v>1</v>
      </c>
      <c r="X5557" s="17">
        <v>0.3</v>
      </c>
      <c r="Y5557" s="16">
        <v>-96.24</v>
      </c>
      <c r="Z5557" s="31">
        <f t="shared" si="432"/>
        <v>-7.7934698108318212E-2</v>
      </c>
    </row>
    <row r="5558" spans="1:26">
      <c r="A5558" s="26">
        <v>5557</v>
      </c>
      <c r="B5558" s="7" t="s">
        <v>17766</v>
      </c>
      <c r="C5558" s="8">
        <v>44718</v>
      </c>
      <c r="D5558" s="12">
        <f t="shared" si="429"/>
        <v>2022</v>
      </c>
      <c r="E5558" s="12">
        <f t="shared" si="430"/>
        <v>6</v>
      </c>
      <c r="F5558" s="8" t="str">
        <f t="shared" si="431"/>
        <v>2022-06</v>
      </c>
      <c r="G5558" s="8">
        <v>44721</v>
      </c>
      <c r="H5558" s="23">
        <f t="shared" si="433"/>
        <v>3</v>
      </c>
      <c r="I5558" s="7" t="s">
        <v>122</v>
      </c>
      <c r="J5558" s="7" t="s">
        <v>637</v>
      </c>
      <c r="K5558" s="7" t="s">
        <v>638</v>
      </c>
      <c r="L5558" s="7" t="s">
        <v>83</v>
      </c>
      <c r="M5558" s="7" t="s">
        <v>31</v>
      </c>
      <c r="N5558" s="7" t="s">
        <v>134</v>
      </c>
      <c r="O5558" s="7" t="s">
        <v>135</v>
      </c>
      <c r="P5558" s="7" t="s">
        <v>12412</v>
      </c>
      <c r="Q5558" s="7" t="s">
        <v>58</v>
      </c>
      <c r="R5558" s="7" t="s">
        <v>17767</v>
      </c>
      <c r="S5558" s="7" t="s">
        <v>37</v>
      </c>
      <c r="T5558" s="7" t="s">
        <v>170</v>
      </c>
      <c r="U5558" s="7" t="s">
        <v>171</v>
      </c>
      <c r="V5558" s="10">
        <v>4351.9399999999996</v>
      </c>
      <c r="W5558" s="6">
        <v>13</v>
      </c>
      <c r="X5558" s="11">
        <v>0</v>
      </c>
      <c r="Y5558" s="10">
        <v>447.26</v>
      </c>
      <c r="Z5558" s="30">
        <f t="shared" si="432"/>
        <v>0.10277255660693853</v>
      </c>
    </row>
    <row r="5559" spans="1:26">
      <c r="A5559" s="27">
        <v>5558</v>
      </c>
      <c r="B5559" s="14" t="s">
        <v>17768</v>
      </c>
      <c r="C5559" s="15">
        <v>45437</v>
      </c>
      <c r="D5559" s="12">
        <f t="shared" si="429"/>
        <v>2024</v>
      </c>
      <c r="E5559" s="12">
        <f t="shared" si="430"/>
        <v>5</v>
      </c>
      <c r="F5559" s="15" t="str">
        <f t="shared" si="431"/>
        <v>2024-05</v>
      </c>
      <c r="G5559" s="15">
        <v>45439</v>
      </c>
      <c r="H5559" s="23">
        <f t="shared" si="433"/>
        <v>2</v>
      </c>
      <c r="I5559" s="14" t="s">
        <v>122</v>
      </c>
      <c r="J5559" s="14" t="s">
        <v>2978</v>
      </c>
      <c r="K5559" s="14" t="s">
        <v>1218</v>
      </c>
      <c r="L5559" s="14" t="s">
        <v>83</v>
      </c>
      <c r="M5559" s="14" t="s">
        <v>31</v>
      </c>
      <c r="N5559" s="14" t="s">
        <v>43</v>
      </c>
      <c r="O5559" s="14" t="s">
        <v>44</v>
      </c>
      <c r="P5559" s="14" t="s">
        <v>17769</v>
      </c>
      <c r="Q5559" s="14" t="s">
        <v>46</v>
      </c>
      <c r="R5559" s="14" t="s">
        <v>17770</v>
      </c>
      <c r="S5559" s="14" t="s">
        <v>48</v>
      </c>
      <c r="T5559" s="14" t="s">
        <v>86</v>
      </c>
      <c r="U5559" s="14" t="s">
        <v>819</v>
      </c>
      <c r="V5559" s="16">
        <v>498.85</v>
      </c>
      <c r="W5559" s="13">
        <v>6</v>
      </c>
      <c r="X5559" s="17">
        <v>0.5</v>
      </c>
      <c r="Y5559" s="16">
        <v>-10.01</v>
      </c>
      <c r="Z5559" s="31">
        <f t="shared" si="432"/>
        <v>-2.0066152149944873E-2</v>
      </c>
    </row>
    <row r="5560" spans="1:26">
      <c r="A5560" s="26">
        <v>5559</v>
      </c>
      <c r="B5560" s="7" t="s">
        <v>17771</v>
      </c>
      <c r="C5560" s="8">
        <v>44873</v>
      </c>
      <c r="D5560" s="12">
        <f t="shared" si="429"/>
        <v>2022</v>
      </c>
      <c r="E5560" s="12">
        <f t="shared" si="430"/>
        <v>11</v>
      </c>
      <c r="F5560" s="8" t="str">
        <f t="shared" si="431"/>
        <v>2022-11</v>
      </c>
      <c r="G5560" s="8">
        <v>44875</v>
      </c>
      <c r="H5560" s="23">
        <f t="shared" si="433"/>
        <v>2</v>
      </c>
      <c r="I5560" s="7" t="s">
        <v>122</v>
      </c>
      <c r="J5560" s="7" t="s">
        <v>632</v>
      </c>
      <c r="K5560" s="7" t="s">
        <v>633</v>
      </c>
      <c r="L5560" s="7" t="s">
        <v>30</v>
      </c>
      <c r="M5560" s="7" t="s">
        <v>31</v>
      </c>
      <c r="N5560" s="7" t="s">
        <v>125</v>
      </c>
      <c r="O5560" s="7" t="s">
        <v>126</v>
      </c>
      <c r="P5560" s="7" t="s">
        <v>17772</v>
      </c>
      <c r="Q5560" s="7" t="s">
        <v>58</v>
      </c>
      <c r="R5560" s="7" t="s">
        <v>17773</v>
      </c>
      <c r="S5560" s="7" t="s">
        <v>48</v>
      </c>
      <c r="T5560" s="7" t="s">
        <v>95</v>
      </c>
      <c r="U5560" s="7" t="s">
        <v>195</v>
      </c>
      <c r="V5560" s="10">
        <v>164.9</v>
      </c>
      <c r="W5560" s="6">
        <v>3</v>
      </c>
      <c r="X5560" s="11">
        <v>0.4</v>
      </c>
      <c r="Y5560" s="10">
        <v>-5.33</v>
      </c>
      <c r="Z5560" s="30">
        <f t="shared" si="432"/>
        <v>-3.2322619769557304E-2</v>
      </c>
    </row>
    <row r="5561" spans="1:26">
      <c r="A5561" s="27">
        <v>5560</v>
      </c>
      <c r="B5561" s="14" t="s">
        <v>17774</v>
      </c>
      <c r="C5561" s="15">
        <v>45449</v>
      </c>
      <c r="D5561" s="12">
        <f t="shared" si="429"/>
        <v>2024</v>
      </c>
      <c r="E5561" s="12">
        <f t="shared" si="430"/>
        <v>6</v>
      </c>
      <c r="F5561" s="15" t="str">
        <f t="shared" si="431"/>
        <v>2024-06</v>
      </c>
      <c r="G5561" s="15">
        <v>45455</v>
      </c>
      <c r="H5561" s="23">
        <f t="shared" si="433"/>
        <v>6</v>
      </c>
      <c r="I5561" s="14" t="s">
        <v>52</v>
      </c>
      <c r="J5561" s="14" t="s">
        <v>887</v>
      </c>
      <c r="K5561" s="14" t="s">
        <v>742</v>
      </c>
      <c r="L5561" s="14" t="s">
        <v>66</v>
      </c>
      <c r="M5561" s="14" t="s">
        <v>31</v>
      </c>
      <c r="N5561" s="14" t="s">
        <v>313</v>
      </c>
      <c r="O5561" s="14" t="s">
        <v>314</v>
      </c>
      <c r="P5561" s="14" t="s">
        <v>17775</v>
      </c>
      <c r="Q5561" s="14" t="s">
        <v>146</v>
      </c>
      <c r="R5561" s="14" t="s">
        <v>17776</v>
      </c>
      <c r="S5561" s="14" t="s">
        <v>110</v>
      </c>
      <c r="T5561" s="14" t="s">
        <v>243</v>
      </c>
      <c r="U5561" s="14" t="s">
        <v>244</v>
      </c>
      <c r="V5561" s="16">
        <v>584.20000000000005</v>
      </c>
      <c r="W5561" s="13">
        <v>2</v>
      </c>
      <c r="X5561" s="17">
        <v>0</v>
      </c>
      <c r="Y5561" s="16">
        <v>-53.56</v>
      </c>
      <c r="Z5561" s="31">
        <f t="shared" si="432"/>
        <v>-9.168093118794933E-2</v>
      </c>
    </row>
    <row r="5562" spans="1:26">
      <c r="A5562" s="26">
        <v>5561</v>
      </c>
      <c r="B5562" s="7" t="s">
        <v>17777</v>
      </c>
      <c r="C5562" s="8">
        <v>44622</v>
      </c>
      <c r="D5562" s="12">
        <f t="shared" si="429"/>
        <v>2022</v>
      </c>
      <c r="E5562" s="12">
        <f t="shared" si="430"/>
        <v>3</v>
      </c>
      <c r="F5562" s="8" t="str">
        <f t="shared" si="431"/>
        <v>2022-03</v>
      </c>
      <c r="G5562" s="8">
        <v>44622</v>
      </c>
      <c r="H5562" s="23">
        <f t="shared" si="433"/>
        <v>0</v>
      </c>
      <c r="I5562" s="7" t="s">
        <v>63</v>
      </c>
      <c r="J5562" s="7" t="s">
        <v>3730</v>
      </c>
      <c r="K5562" s="7" t="s">
        <v>3731</v>
      </c>
      <c r="L5562" s="7" t="s">
        <v>66</v>
      </c>
      <c r="M5562" s="7" t="s">
        <v>31</v>
      </c>
      <c r="N5562" s="7" t="s">
        <v>153</v>
      </c>
      <c r="O5562" s="7" t="s">
        <v>154</v>
      </c>
      <c r="P5562" s="7" t="s">
        <v>17778</v>
      </c>
      <c r="Q5562" s="7" t="s">
        <v>146</v>
      </c>
      <c r="R5562" s="7" t="s">
        <v>17779</v>
      </c>
      <c r="S5562" s="7" t="s">
        <v>37</v>
      </c>
      <c r="T5562" s="7" t="s">
        <v>208</v>
      </c>
      <c r="U5562" s="7" t="s">
        <v>209</v>
      </c>
      <c r="V5562" s="10">
        <v>5766.35</v>
      </c>
      <c r="W5562" s="6">
        <v>7</v>
      </c>
      <c r="X5562" s="11">
        <v>0.4</v>
      </c>
      <c r="Y5562" s="10">
        <v>1059.23</v>
      </c>
      <c r="Z5562" s="30">
        <f t="shared" si="432"/>
        <v>0.18369159000060697</v>
      </c>
    </row>
    <row r="5563" spans="1:26">
      <c r="A5563" s="27">
        <v>5562</v>
      </c>
      <c r="B5563" s="14" t="s">
        <v>17780</v>
      </c>
      <c r="C5563" s="15">
        <v>44213</v>
      </c>
      <c r="D5563" s="12">
        <f t="shared" si="429"/>
        <v>2021</v>
      </c>
      <c r="E5563" s="12">
        <f t="shared" si="430"/>
        <v>1</v>
      </c>
      <c r="F5563" s="15" t="str">
        <f t="shared" si="431"/>
        <v>2021-01</v>
      </c>
      <c r="G5563" s="15">
        <v>44217</v>
      </c>
      <c r="H5563" s="23">
        <f t="shared" si="433"/>
        <v>4</v>
      </c>
      <c r="I5563" s="14" t="s">
        <v>52</v>
      </c>
      <c r="J5563" s="14" t="s">
        <v>2170</v>
      </c>
      <c r="K5563" s="14" t="s">
        <v>186</v>
      </c>
      <c r="L5563" s="14" t="s">
        <v>30</v>
      </c>
      <c r="M5563" s="14" t="s">
        <v>31</v>
      </c>
      <c r="N5563" s="14" t="s">
        <v>91</v>
      </c>
      <c r="O5563" s="14" t="s">
        <v>92</v>
      </c>
      <c r="P5563" s="14" t="s">
        <v>17781</v>
      </c>
      <c r="Q5563" s="14" t="s">
        <v>46</v>
      </c>
      <c r="R5563" s="14" t="s">
        <v>17782</v>
      </c>
      <c r="S5563" s="14" t="s">
        <v>48</v>
      </c>
      <c r="T5563" s="14" t="s">
        <v>78</v>
      </c>
      <c r="U5563" s="14" t="s">
        <v>79</v>
      </c>
      <c r="V5563" s="16">
        <v>914.61</v>
      </c>
      <c r="W5563" s="13">
        <v>8</v>
      </c>
      <c r="X5563" s="17">
        <v>0.4</v>
      </c>
      <c r="Y5563" s="16">
        <v>254.19</v>
      </c>
      <c r="Z5563" s="31">
        <f t="shared" si="432"/>
        <v>0.27792173713386031</v>
      </c>
    </row>
    <row r="5564" spans="1:26">
      <c r="A5564" s="26">
        <v>5563</v>
      </c>
      <c r="B5564" s="7" t="s">
        <v>17783</v>
      </c>
      <c r="C5564" s="8">
        <v>44805</v>
      </c>
      <c r="D5564" s="12">
        <f t="shared" si="429"/>
        <v>2022</v>
      </c>
      <c r="E5564" s="12">
        <f t="shared" si="430"/>
        <v>9</v>
      </c>
      <c r="F5564" s="8" t="str">
        <f t="shared" si="431"/>
        <v>2022-09</v>
      </c>
      <c r="G5564" s="8">
        <v>44808</v>
      </c>
      <c r="H5564" s="23">
        <f t="shared" si="433"/>
        <v>3</v>
      </c>
      <c r="I5564" s="7" t="s">
        <v>122</v>
      </c>
      <c r="J5564" s="7" t="s">
        <v>3820</v>
      </c>
      <c r="K5564" s="7" t="s">
        <v>133</v>
      </c>
      <c r="L5564" s="7" t="s">
        <v>30</v>
      </c>
      <c r="M5564" s="7" t="s">
        <v>31</v>
      </c>
      <c r="N5564" s="7" t="s">
        <v>313</v>
      </c>
      <c r="O5564" s="7" t="s">
        <v>314</v>
      </c>
      <c r="P5564" s="7" t="s">
        <v>17784</v>
      </c>
      <c r="Q5564" s="7" t="s">
        <v>146</v>
      </c>
      <c r="R5564" s="7" t="s">
        <v>17785</v>
      </c>
      <c r="S5564" s="7" t="s">
        <v>110</v>
      </c>
      <c r="T5564" s="7" t="s">
        <v>148</v>
      </c>
      <c r="U5564" s="7" t="s">
        <v>237</v>
      </c>
      <c r="V5564" s="10">
        <v>10608.93</v>
      </c>
      <c r="W5564" s="6">
        <v>14</v>
      </c>
      <c r="X5564" s="11">
        <v>0.5</v>
      </c>
      <c r="Y5564" s="10">
        <v>2440.89</v>
      </c>
      <c r="Z5564" s="30">
        <f t="shared" si="432"/>
        <v>0.2300788109639709</v>
      </c>
    </row>
    <row r="5565" spans="1:26">
      <c r="A5565" s="27">
        <v>5564</v>
      </c>
      <c r="B5565" s="14" t="s">
        <v>17786</v>
      </c>
      <c r="C5565" s="15">
        <v>45197</v>
      </c>
      <c r="D5565" s="12">
        <f t="shared" si="429"/>
        <v>2023</v>
      </c>
      <c r="E5565" s="12">
        <f t="shared" si="430"/>
        <v>9</v>
      </c>
      <c r="F5565" s="15" t="str">
        <f t="shared" si="431"/>
        <v>2023-09</v>
      </c>
      <c r="G5565" s="15">
        <v>45199</v>
      </c>
      <c r="H5565" s="23">
        <f t="shared" si="433"/>
        <v>2</v>
      </c>
      <c r="I5565" s="14" t="s">
        <v>122</v>
      </c>
      <c r="J5565" s="14" t="s">
        <v>4830</v>
      </c>
      <c r="K5565" s="14" t="s">
        <v>4410</v>
      </c>
      <c r="L5565" s="14" t="s">
        <v>30</v>
      </c>
      <c r="M5565" s="14" t="s">
        <v>31</v>
      </c>
      <c r="N5565" s="14" t="s">
        <v>143</v>
      </c>
      <c r="O5565" s="14" t="s">
        <v>144</v>
      </c>
      <c r="P5565" s="14" t="s">
        <v>17787</v>
      </c>
      <c r="Q5565" s="14" t="s">
        <v>146</v>
      </c>
      <c r="R5565" s="14" t="s">
        <v>17788</v>
      </c>
      <c r="S5565" s="14" t="s">
        <v>37</v>
      </c>
      <c r="T5565" s="14" t="s">
        <v>170</v>
      </c>
      <c r="U5565" s="14" t="s">
        <v>189</v>
      </c>
      <c r="V5565" s="16">
        <v>2265.71</v>
      </c>
      <c r="W5565" s="13">
        <v>5</v>
      </c>
      <c r="X5565" s="17">
        <v>0.5</v>
      </c>
      <c r="Y5565" s="16">
        <v>762.07</v>
      </c>
      <c r="Z5565" s="31">
        <f t="shared" si="432"/>
        <v>0.3363493121361516</v>
      </c>
    </row>
    <row r="5566" spans="1:26">
      <c r="A5566" s="26">
        <v>5565</v>
      </c>
      <c r="B5566" s="7" t="s">
        <v>17789</v>
      </c>
      <c r="C5566" s="8">
        <v>44494</v>
      </c>
      <c r="D5566" s="12">
        <f t="shared" si="429"/>
        <v>2021</v>
      </c>
      <c r="E5566" s="12">
        <f t="shared" si="430"/>
        <v>10</v>
      </c>
      <c r="F5566" s="8" t="str">
        <f t="shared" si="431"/>
        <v>2021-10</v>
      </c>
      <c r="G5566" s="8">
        <v>44497</v>
      </c>
      <c r="H5566" s="23">
        <f t="shared" si="433"/>
        <v>3</v>
      </c>
      <c r="I5566" s="7" t="s">
        <v>52</v>
      </c>
      <c r="J5566" s="7" t="s">
        <v>384</v>
      </c>
      <c r="K5566" s="7" t="s">
        <v>385</v>
      </c>
      <c r="L5566" s="7" t="s">
        <v>66</v>
      </c>
      <c r="M5566" s="7" t="s">
        <v>31</v>
      </c>
      <c r="N5566" s="7" t="s">
        <v>153</v>
      </c>
      <c r="O5566" s="7" t="s">
        <v>154</v>
      </c>
      <c r="P5566" s="7" t="s">
        <v>17790</v>
      </c>
      <c r="Q5566" s="7" t="s">
        <v>146</v>
      </c>
      <c r="R5566" s="7" t="s">
        <v>17791</v>
      </c>
      <c r="S5566" s="7" t="s">
        <v>110</v>
      </c>
      <c r="T5566" s="7" t="s">
        <v>111</v>
      </c>
      <c r="U5566" s="7" t="s">
        <v>287</v>
      </c>
      <c r="V5566" s="10">
        <v>12508.12</v>
      </c>
      <c r="W5566" s="6">
        <v>11</v>
      </c>
      <c r="X5566" s="11">
        <v>0</v>
      </c>
      <c r="Y5566" s="10">
        <v>1818.75</v>
      </c>
      <c r="Z5566" s="30">
        <f t="shared" si="432"/>
        <v>0.14540554455825494</v>
      </c>
    </row>
    <row r="5567" spans="1:26">
      <c r="A5567" s="27">
        <v>5566</v>
      </c>
      <c r="B5567" s="14" t="s">
        <v>17792</v>
      </c>
      <c r="C5567" s="15">
        <v>45632</v>
      </c>
      <c r="D5567" s="12">
        <f t="shared" si="429"/>
        <v>2024</v>
      </c>
      <c r="E5567" s="12">
        <f t="shared" si="430"/>
        <v>12</v>
      </c>
      <c r="F5567" s="15" t="str">
        <f t="shared" si="431"/>
        <v>2024-12</v>
      </c>
      <c r="G5567" s="15">
        <v>45640</v>
      </c>
      <c r="H5567" s="23">
        <f t="shared" si="433"/>
        <v>8</v>
      </c>
      <c r="I5567" s="14" t="s">
        <v>27</v>
      </c>
      <c r="J5567" s="14" t="s">
        <v>2068</v>
      </c>
      <c r="K5567" s="14" t="s">
        <v>1084</v>
      </c>
      <c r="L5567" s="14" t="s">
        <v>83</v>
      </c>
      <c r="M5567" s="14" t="s">
        <v>31</v>
      </c>
      <c r="N5567" s="14" t="s">
        <v>204</v>
      </c>
      <c r="O5567" s="14" t="s">
        <v>205</v>
      </c>
      <c r="P5567" s="14" t="s">
        <v>17793</v>
      </c>
      <c r="Q5567" s="14" t="s">
        <v>146</v>
      </c>
      <c r="R5567" s="14" t="s">
        <v>17794</v>
      </c>
      <c r="S5567" s="14" t="s">
        <v>37</v>
      </c>
      <c r="T5567" s="14" t="s">
        <v>170</v>
      </c>
      <c r="U5567" s="14" t="s">
        <v>171</v>
      </c>
      <c r="V5567" s="16">
        <v>4129.59</v>
      </c>
      <c r="W5567" s="13">
        <v>14</v>
      </c>
      <c r="X5567" s="17">
        <v>0.2</v>
      </c>
      <c r="Y5567" s="16">
        <v>174.22</v>
      </c>
      <c r="Z5567" s="31">
        <f t="shared" si="432"/>
        <v>4.2188207546027569E-2</v>
      </c>
    </row>
    <row r="5568" spans="1:26">
      <c r="A5568" s="26">
        <v>5567</v>
      </c>
      <c r="B5568" s="7" t="s">
        <v>17795</v>
      </c>
      <c r="C5568" s="8">
        <v>44311</v>
      </c>
      <c r="D5568" s="12">
        <f t="shared" si="429"/>
        <v>2021</v>
      </c>
      <c r="E5568" s="12">
        <f t="shared" si="430"/>
        <v>4</v>
      </c>
      <c r="F5568" s="8" t="str">
        <f t="shared" si="431"/>
        <v>2021-04</v>
      </c>
      <c r="G5568" s="8">
        <v>44318</v>
      </c>
      <c r="H5568" s="23">
        <f t="shared" si="433"/>
        <v>7</v>
      </c>
      <c r="I5568" s="7" t="s">
        <v>27</v>
      </c>
      <c r="J5568" s="7" t="s">
        <v>1093</v>
      </c>
      <c r="K5568" s="7" t="s">
        <v>1094</v>
      </c>
      <c r="L5568" s="7" t="s">
        <v>83</v>
      </c>
      <c r="M5568" s="7" t="s">
        <v>31</v>
      </c>
      <c r="N5568" s="7" t="s">
        <v>43</v>
      </c>
      <c r="O5568" s="7" t="s">
        <v>44</v>
      </c>
      <c r="P5568" s="7" t="s">
        <v>17796</v>
      </c>
      <c r="Q5568" s="7" t="s">
        <v>46</v>
      </c>
      <c r="R5568" s="7" t="s">
        <v>17797</v>
      </c>
      <c r="S5568" s="7" t="s">
        <v>110</v>
      </c>
      <c r="T5568" s="7" t="s">
        <v>148</v>
      </c>
      <c r="U5568" s="7" t="s">
        <v>149</v>
      </c>
      <c r="V5568" s="10">
        <v>3849.6</v>
      </c>
      <c r="W5568" s="6">
        <v>3</v>
      </c>
      <c r="X5568" s="11">
        <v>0</v>
      </c>
      <c r="Y5568" s="10">
        <v>1003.39</v>
      </c>
      <c r="Z5568" s="30">
        <f t="shared" si="432"/>
        <v>0.260647859517872</v>
      </c>
    </row>
    <row r="5569" spans="1:26">
      <c r="A5569" s="27">
        <v>5568</v>
      </c>
      <c r="B5569" s="14" t="s">
        <v>17798</v>
      </c>
      <c r="C5569" s="15">
        <v>44693</v>
      </c>
      <c r="D5569" s="12">
        <f t="shared" si="429"/>
        <v>2022</v>
      </c>
      <c r="E5569" s="12">
        <f t="shared" si="430"/>
        <v>5</v>
      </c>
      <c r="F5569" s="15" t="str">
        <f t="shared" si="431"/>
        <v>2022-05</v>
      </c>
      <c r="G5569" s="15">
        <v>44695</v>
      </c>
      <c r="H5569" s="23">
        <f t="shared" si="433"/>
        <v>2</v>
      </c>
      <c r="I5569" s="14" t="s">
        <v>122</v>
      </c>
      <c r="J5569" s="14" t="s">
        <v>3753</v>
      </c>
      <c r="K5569" s="14" t="s">
        <v>3754</v>
      </c>
      <c r="L5569" s="14" t="s">
        <v>83</v>
      </c>
      <c r="M5569" s="14" t="s">
        <v>31</v>
      </c>
      <c r="N5569" s="14" t="s">
        <v>213</v>
      </c>
      <c r="O5569" s="14" t="s">
        <v>92</v>
      </c>
      <c r="P5569" s="14" t="s">
        <v>17799</v>
      </c>
      <c r="Q5569" s="14" t="s">
        <v>46</v>
      </c>
      <c r="R5569" s="14" t="s">
        <v>17800</v>
      </c>
      <c r="S5569" s="14" t="s">
        <v>48</v>
      </c>
      <c r="T5569" s="14" t="s">
        <v>95</v>
      </c>
      <c r="U5569" s="14" t="s">
        <v>571</v>
      </c>
      <c r="V5569" s="16">
        <v>729.34</v>
      </c>
      <c r="W5569" s="13">
        <v>3</v>
      </c>
      <c r="X5569" s="17">
        <v>0</v>
      </c>
      <c r="Y5569" s="16">
        <v>-67.989999999999995</v>
      </c>
      <c r="Z5569" s="31">
        <f t="shared" si="432"/>
        <v>-9.3221268544163211E-2</v>
      </c>
    </row>
    <row r="5570" spans="1:26">
      <c r="A5570" s="26">
        <v>5569</v>
      </c>
      <c r="B5570" s="7" t="s">
        <v>17801</v>
      </c>
      <c r="C5570" s="8">
        <v>45427</v>
      </c>
      <c r="D5570" s="12">
        <f t="shared" ref="D5570:D5633" si="434">YEAR(C5570)</f>
        <v>2024</v>
      </c>
      <c r="E5570" s="12">
        <f t="shared" ref="E5570:E5633" si="435">MONTH(C5570)</f>
        <v>5</v>
      </c>
      <c r="F5570" s="8" t="str">
        <f t="shared" ref="F5570:F5633" si="436">TEXT(C5570,"yyyy-mm")</f>
        <v>2024-05</v>
      </c>
      <c r="G5570" s="8">
        <v>45430</v>
      </c>
      <c r="H5570" s="23">
        <f t="shared" si="433"/>
        <v>3</v>
      </c>
      <c r="I5570" s="7" t="s">
        <v>122</v>
      </c>
      <c r="J5570" s="7" t="s">
        <v>1832</v>
      </c>
      <c r="K5570" s="7" t="s">
        <v>1302</v>
      </c>
      <c r="L5570" s="7" t="s">
        <v>83</v>
      </c>
      <c r="M5570" s="7" t="s">
        <v>31</v>
      </c>
      <c r="N5570" s="7" t="s">
        <v>74</v>
      </c>
      <c r="O5570" s="7" t="s">
        <v>75</v>
      </c>
      <c r="P5570" s="7" t="s">
        <v>17802</v>
      </c>
      <c r="Q5570" s="7" t="s">
        <v>46</v>
      </c>
      <c r="R5570" s="7" t="s">
        <v>17803</v>
      </c>
      <c r="S5570" s="7" t="s">
        <v>110</v>
      </c>
      <c r="T5570" s="7" t="s">
        <v>111</v>
      </c>
      <c r="U5570" s="7" t="s">
        <v>287</v>
      </c>
      <c r="V5570" s="10">
        <v>14835.48</v>
      </c>
      <c r="W5570" s="6">
        <v>12</v>
      </c>
      <c r="X5570" s="11">
        <v>0</v>
      </c>
      <c r="Y5570" s="10">
        <v>2206.4</v>
      </c>
      <c r="Z5570" s="30">
        <f t="shared" ref="Z5570:Z5633" si="437">IFERROR(Y5570/V5570,0)</f>
        <v>0.14872454413338834</v>
      </c>
    </row>
    <row r="5571" spans="1:26">
      <c r="A5571" s="27">
        <v>5570</v>
      </c>
      <c r="B5571" s="14" t="s">
        <v>17804</v>
      </c>
      <c r="C5571" s="15">
        <v>44666</v>
      </c>
      <c r="D5571" s="12">
        <f t="shared" si="434"/>
        <v>2022</v>
      </c>
      <c r="E5571" s="12">
        <f t="shared" si="435"/>
        <v>4</v>
      </c>
      <c r="F5571" s="15" t="str">
        <f t="shared" si="436"/>
        <v>2022-04</v>
      </c>
      <c r="G5571" s="15">
        <v>44672</v>
      </c>
      <c r="H5571" s="23">
        <f t="shared" si="433"/>
        <v>6</v>
      </c>
      <c r="I5571" s="14" t="s">
        <v>52</v>
      </c>
      <c r="J5571" s="14" t="s">
        <v>335</v>
      </c>
      <c r="K5571" s="14" t="s">
        <v>336</v>
      </c>
      <c r="L5571" s="14" t="s">
        <v>83</v>
      </c>
      <c r="M5571" s="14" t="s">
        <v>31</v>
      </c>
      <c r="N5571" s="14" t="s">
        <v>55</v>
      </c>
      <c r="O5571" s="14" t="s">
        <v>56</v>
      </c>
      <c r="P5571" s="14" t="s">
        <v>17805</v>
      </c>
      <c r="Q5571" s="14" t="s">
        <v>58</v>
      </c>
      <c r="R5571" s="14" t="s">
        <v>17806</v>
      </c>
      <c r="S5571" s="14" t="s">
        <v>110</v>
      </c>
      <c r="T5571" s="14" t="s">
        <v>111</v>
      </c>
      <c r="U5571" s="14" t="s">
        <v>112</v>
      </c>
      <c r="V5571" s="16">
        <v>2899.4</v>
      </c>
      <c r="W5571" s="13">
        <v>10</v>
      </c>
      <c r="X5571" s="17">
        <v>0.1</v>
      </c>
      <c r="Y5571" s="16">
        <v>551.76</v>
      </c>
      <c r="Z5571" s="31">
        <f t="shared" si="437"/>
        <v>0.19030144167758845</v>
      </c>
    </row>
    <row r="5572" spans="1:26">
      <c r="A5572" s="26">
        <v>5571</v>
      </c>
      <c r="B5572" s="7" t="s">
        <v>17807</v>
      </c>
      <c r="C5572" s="8">
        <v>44868</v>
      </c>
      <c r="D5572" s="12">
        <f t="shared" si="434"/>
        <v>2022</v>
      </c>
      <c r="E5572" s="12">
        <f t="shared" si="435"/>
        <v>11</v>
      </c>
      <c r="F5572" s="8" t="str">
        <f t="shared" si="436"/>
        <v>2022-11</v>
      </c>
      <c r="G5572" s="8">
        <v>44868</v>
      </c>
      <c r="H5572" s="23">
        <f t="shared" ref="H5572:H5635" si="438">G5572-C5572</f>
        <v>0</v>
      </c>
      <c r="I5572" s="7" t="s">
        <v>63</v>
      </c>
      <c r="J5572" s="7" t="s">
        <v>1088</v>
      </c>
      <c r="K5572" s="7" t="s">
        <v>604</v>
      </c>
      <c r="L5572" s="7" t="s">
        <v>30</v>
      </c>
      <c r="M5572" s="7" t="s">
        <v>31</v>
      </c>
      <c r="N5572" s="7" t="s">
        <v>116</v>
      </c>
      <c r="O5572" s="7" t="s">
        <v>117</v>
      </c>
      <c r="P5572" s="7" t="s">
        <v>17808</v>
      </c>
      <c r="Q5572" s="7" t="s">
        <v>58</v>
      </c>
      <c r="R5572" s="7" t="s">
        <v>17809</v>
      </c>
      <c r="S5572" s="7" t="s">
        <v>110</v>
      </c>
      <c r="T5572" s="7" t="s">
        <v>223</v>
      </c>
      <c r="U5572" s="7" t="s">
        <v>224</v>
      </c>
      <c r="V5572" s="10">
        <v>6502.88</v>
      </c>
      <c r="W5572" s="6">
        <v>6</v>
      </c>
      <c r="X5572" s="11">
        <v>0</v>
      </c>
      <c r="Y5572" s="10">
        <v>1102.71</v>
      </c>
      <c r="Z5572" s="30">
        <f t="shared" si="437"/>
        <v>0.16957255862018061</v>
      </c>
    </row>
    <row r="5573" spans="1:26">
      <c r="A5573" s="27">
        <v>5572</v>
      </c>
      <c r="B5573" s="14" t="s">
        <v>17810</v>
      </c>
      <c r="C5573" s="15">
        <v>44545</v>
      </c>
      <c r="D5573" s="12">
        <f t="shared" si="434"/>
        <v>2021</v>
      </c>
      <c r="E5573" s="12">
        <f t="shared" si="435"/>
        <v>12</v>
      </c>
      <c r="F5573" s="15" t="str">
        <f t="shared" si="436"/>
        <v>2021-12</v>
      </c>
      <c r="G5573" s="15">
        <v>44553</v>
      </c>
      <c r="H5573" s="23">
        <f t="shared" si="438"/>
        <v>8</v>
      </c>
      <c r="I5573" s="14" t="s">
        <v>27</v>
      </c>
      <c r="J5573" s="14" t="s">
        <v>1354</v>
      </c>
      <c r="K5573" s="14" t="s">
        <v>1355</v>
      </c>
      <c r="L5573" s="14" t="s">
        <v>66</v>
      </c>
      <c r="M5573" s="14" t="s">
        <v>31</v>
      </c>
      <c r="N5573" s="14" t="s">
        <v>228</v>
      </c>
      <c r="O5573" s="14" t="s">
        <v>229</v>
      </c>
      <c r="P5573" s="14" t="s">
        <v>17811</v>
      </c>
      <c r="Q5573" s="14" t="s">
        <v>46</v>
      </c>
      <c r="R5573" s="14" t="s">
        <v>17812</v>
      </c>
      <c r="S5573" s="14" t="s">
        <v>48</v>
      </c>
      <c r="T5573" s="14" t="s">
        <v>86</v>
      </c>
      <c r="U5573" s="14" t="s">
        <v>388</v>
      </c>
      <c r="V5573" s="16">
        <v>1476.34</v>
      </c>
      <c r="W5573" s="13">
        <v>6</v>
      </c>
      <c r="X5573" s="17">
        <v>0</v>
      </c>
      <c r="Y5573" s="16">
        <v>481.19</v>
      </c>
      <c r="Z5573" s="31">
        <f t="shared" si="437"/>
        <v>0.32593440535378032</v>
      </c>
    </row>
    <row r="5574" spans="1:26">
      <c r="A5574" s="26">
        <v>5573</v>
      </c>
      <c r="B5574" s="7" t="s">
        <v>17813</v>
      </c>
      <c r="C5574" s="8">
        <v>45281</v>
      </c>
      <c r="D5574" s="12">
        <f t="shared" si="434"/>
        <v>2023</v>
      </c>
      <c r="E5574" s="12">
        <f t="shared" si="435"/>
        <v>12</v>
      </c>
      <c r="F5574" s="8" t="str">
        <f t="shared" si="436"/>
        <v>2023-12</v>
      </c>
      <c r="G5574" s="8">
        <v>45281</v>
      </c>
      <c r="H5574" s="23">
        <f t="shared" si="438"/>
        <v>0</v>
      </c>
      <c r="I5574" s="7" t="s">
        <v>63</v>
      </c>
      <c r="J5574" s="7" t="s">
        <v>6065</v>
      </c>
      <c r="K5574" s="7" t="s">
        <v>1869</v>
      </c>
      <c r="L5574" s="7" t="s">
        <v>30</v>
      </c>
      <c r="M5574" s="7" t="s">
        <v>31</v>
      </c>
      <c r="N5574" s="7" t="s">
        <v>116</v>
      </c>
      <c r="O5574" s="7" t="s">
        <v>117</v>
      </c>
      <c r="P5574" s="7" t="s">
        <v>17814</v>
      </c>
      <c r="Q5574" s="7" t="s">
        <v>58</v>
      </c>
      <c r="R5574" s="7" t="s">
        <v>17815</v>
      </c>
      <c r="S5574" s="7" t="s">
        <v>37</v>
      </c>
      <c r="T5574" s="7" t="s">
        <v>60</v>
      </c>
      <c r="U5574" s="7" t="s">
        <v>162</v>
      </c>
      <c r="V5574" s="10">
        <v>917.7</v>
      </c>
      <c r="W5574" s="6">
        <v>5</v>
      </c>
      <c r="X5574" s="11">
        <v>0</v>
      </c>
      <c r="Y5574" s="10">
        <v>158.09</v>
      </c>
      <c r="Z5574" s="30">
        <f t="shared" si="437"/>
        <v>0.17226762558570338</v>
      </c>
    </row>
    <row r="5575" spans="1:26">
      <c r="A5575" s="27">
        <v>5574</v>
      </c>
      <c r="B5575" s="14" t="s">
        <v>17816</v>
      </c>
      <c r="C5575" s="15">
        <v>44557</v>
      </c>
      <c r="D5575" s="12">
        <f t="shared" si="434"/>
        <v>2021</v>
      </c>
      <c r="E5575" s="12">
        <f t="shared" si="435"/>
        <v>12</v>
      </c>
      <c r="F5575" s="15" t="str">
        <f t="shared" si="436"/>
        <v>2021-12</v>
      </c>
      <c r="G5575" s="15">
        <v>44557</v>
      </c>
      <c r="H5575" s="23">
        <f t="shared" si="438"/>
        <v>0</v>
      </c>
      <c r="I5575" s="14" t="s">
        <v>63</v>
      </c>
      <c r="J5575" s="14" t="s">
        <v>1079</v>
      </c>
      <c r="K5575" s="14" t="s">
        <v>219</v>
      </c>
      <c r="L5575" s="14" t="s">
        <v>83</v>
      </c>
      <c r="M5575" s="14" t="s">
        <v>31</v>
      </c>
      <c r="N5575" s="14" t="s">
        <v>74</v>
      </c>
      <c r="O5575" s="14" t="s">
        <v>75</v>
      </c>
      <c r="P5575" s="14" t="s">
        <v>17817</v>
      </c>
      <c r="Q5575" s="14" t="s">
        <v>46</v>
      </c>
      <c r="R5575" s="14" t="s">
        <v>17818</v>
      </c>
      <c r="S5575" s="14" t="s">
        <v>37</v>
      </c>
      <c r="T5575" s="14" t="s">
        <v>60</v>
      </c>
      <c r="U5575" s="14" t="s">
        <v>162</v>
      </c>
      <c r="V5575" s="16">
        <v>704.56</v>
      </c>
      <c r="W5575" s="13">
        <v>3</v>
      </c>
      <c r="X5575" s="17">
        <v>0.5</v>
      </c>
      <c r="Y5575" s="16">
        <v>34.03</v>
      </c>
      <c r="Z5575" s="31">
        <f t="shared" si="437"/>
        <v>4.8299648007266952E-2</v>
      </c>
    </row>
    <row r="5576" spans="1:26">
      <c r="A5576" s="26">
        <v>5575</v>
      </c>
      <c r="B5576" s="7" t="s">
        <v>17819</v>
      </c>
      <c r="C5576" s="8">
        <v>44686</v>
      </c>
      <c r="D5576" s="12">
        <f t="shared" si="434"/>
        <v>2022</v>
      </c>
      <c r="E5576" s="12">
        <f t="shared" si="435"/>
        <v>5</v>
      </c>
      <c r="F5576" s="8" t="str">
        <f t="shared" si="436"/>
        <v>2022-05</v>
      </c>
      <c r="G5576" s="8">
        <v>44689</v>
      </c>
      <c r="H5576" s="23">
        <f t="shared" si="438"/>
        <v>3</v>
      </c>
      <c r="I5576" s="7" t="s">
        <v>122</v>
      </c>
      <c r="J5576" s="7" t="s">
        <v>2517</v>
      </c>
      <c r="K5576" s="7" t="s">
        <v>2518</v>
      </c>
      <c r="L5576" s="7" t="s">
        <v>66</v>
      </c>
      <c r="M5576" s="7" t="s">
        <v>31</v>
      </c>
      <c r="N5576" s="7" t="s">
        <v>91</v>
      </c>
      <c r="O5576" s="7" t="s">
        <v>92</v>
      </c>
      <c r="P5576" s="7" t="s">
        <v>17820</v>
      </c>
      <c r="Q5576" s="7" t="s">
        <v>46</v>
      </c>
      <c r="R5576" s="7" t="s">
        <v>17821</v>
      </c>
      <c r="S5576" s="7" t="s">
        <v>110</v>
      </c>
      <c r="T5576" s="7" t="s">
        <v>223</v>
      </c>
      <c r="U5576" s="7" t="s">
        <v>449</v>
      </c>
      <c r="V5576" s="10">
        <v>5597.14</v>
      </c>
      <c r="W5576" s="6">
        <v>7</v>
      </c>
      <c r="X5576" s="11">
        <v>0</v>
      </c>
      <c r="Y5576" s="10">
        <v>1554.5</v>
      </c>
      <c r="Z5576" s="30">
        <f t="shared" si="437"/>
        <v>0.27773112696841601</v>
      </c>
    </row>
    <row r="5577" spans="1:26">
      <c r="A5577" s="27">
        <v>5576</v>
      </c>
      <c r="B5577" s="14" t="s">
        <v>17822</v>
      </c>
      <c r="C5577" s="15">
        <v>45652</v>
      </c>
      <c r="D5577" s="12">
        <f t="shared" si="434"/>
        <v>2024</v>
      </c>
      <c r="E5577" s="12">
        <f t="shared" si="435"/>
        <v>12</v>
      </c>
      <c r="F5577" s="15" t="str">
        <f t="shared" si="436"/>
        <v>2024-12</v>
      </c>
      <c r="G5577" s="15">
        <v>45657</v>
      </c>
      <c r="H5577" s="23">
        <f t="shared" si="438"/>
        <v>5</v>
      </c>
      <c r="I5577" s="14" t="s">
        <v>52</v>
      </c>
      <c r="J5577" s="14" t="s">
        <v>4119</v>
      </c>
      <c r="K5577" s="14" t="s">
        <v>2166</v>
      </c>
      <c r="L5577" s="14" t="s">
        <v>66</v>
      </c>
      <c r="M5577" s="14" t="s">
        <v>31</v>
      </c>
      <c r="N5577" s="14" t="s">
        <v>106</v>
      </c>
      <c r="O5577" s="14" t="s">
        <v>107</v>
      </c>
      <c r="P5577" s="14" t="s">
        <v>17823</v>
      </c>
      <c r="Q5577" s="14" t="s">
        <v>35</v>
      </c>
      <c r="R5577" s="14" t="s">
        <v>17824</v>
      </c>
      <c r="S5577" s="14" t="s">
        <v>37</v>
      </c>
      <c r="T5577" s="14" t="s">
        <v>170</v>
      </c>
      <c r="U5577" s="14" t="s">
        <v>171</v>
      </c>
      <c r="V5577" s="16">
        <v>3491.77</v>
      </c>
      <c r="W5577" s="13">
        <v>5</v>
      </c>
      <c r="X5577" s="17">
        <v>0</v>
      </c>
      <c r="Y5577" s="16">
        <v>593.17999999999995</v>
      </c>
      <c r="Z5577" s="31">
        <f t="shared" si="437"/>
        <v>0.16987945941456623</v>
      </c>
    </row>
    <row r="5578" spans="1:26">
      <c r="A5578" s="26">
        <v>5577</v>
      </c>
      <c r="B5578" s="7" t="s">
        <v>17825</v>
      </c>
      <c r="C5578" s="8">
        <v>44231</v>
      </c>
      <c r="D5578" s="12">
        <f t="shared" si="434"/>
        <v>2021</v>
      </c>
      <c r="E5578" s="12">
        <f t="shared" si="435"/>
        <v>2</v>
      </c>
      <c r="F5578" s="8" t="str">
        <f t="shared" si="436"/>
        <v>2021-02</v>
      </c>
      <c r="G5578" s="8">
        <v>44235</v>
      </c>
      <c r="H5578" s="23">
        <f t="shared" si="438"/>
        <v>4</v>
      </c>
      <c r="I5578" s="7" t="s">
        <v>52</v>
      </c>
      <c r="J5578" s="7" t="s">
        <v>524</v>
      </c>
      <c r="K5578" s="7" t="s">
        <v>525</v>
      </c>
      <c r="L5578" s="7" t="s">
        <v>66</v>
      </c>
      <c r="M5578" s="7" t="s">
        <v>31</v>
      </c>
      <c r="N5578" s="7" t="s">
        <v>106</v>
      </c>
      <c r="O5578" s="7" t="s">
        <v>107</v>
      </c>
      <c r="P5578" s="7" t="s">
        <v>17826</v>
      </c>
      <c r="Q5578" s="7" t="s">
        <v>35</v>
      </c>
      <c r="R5578" s="7" t="s">
        <v>17827</v>
      </c>
      <c r="S5578" s="7" t="s">
        <v>37</v>
      </c>
      <c r="T5578" s="7" t="s">
        <v>170</v>
      </c>
      <c r="U5578" s="7" t="s">
        <v>189</v>
      </c>
      <c r="V5578" s="10">
        <v>5721.44</v>
      </c>
      <c r="W5578" s="6">
        <v>6</v>
      </c>
      <c r="X5578" s="11">
        <v>0.2</v>
      </c>
      <c r="Y5578" s="10">
        <v>631.46</v>
      </c>
      <c r="Z5578" s="30">
        <f t="shared" si="437"/>
        <v>0.11036732011521576</v>
      </c>
    </row>
    <row r="5579" spans="1:26">
      <c r="A5579" s="27">
        <v>5578</v>
      </c>
      <c r="B5579" s="14" t="s">
        <v>17828</v>
      </c>
      <c r="C5579" s="15">
        <v>44479</v>
      </c>
      <c r="D5579" s="12">
        <f t="shared" si="434"/>
        <v>2021</v>
      </c>
      <c r="E5579" s="12">
        <f t="shared" si="435"/>
        <v>10</v>
      </c>
      <c r="F5579" s="15" t="str">
        <f t="shared" si="436"/>
        <v>2021-10</v>
      </c>
      <c r="G5579" s="15">
        <v>44481</v>
      </c>
      <c r="H5579" s="23">
        <f t="shared" si="438"/>
        <v>2</v>
      </c>
      <c r="I5579" s="14" t="s">
        <v>122</v>
      </c>
      <c r="J5579" s="14" t="s">
        <v>1079</v>
      </c>
      <c r="K5579" s="14" t="s">
        <v>219</v>
      </c>
      <c r="L5579" s="14" t="s">
        <v>83</v>
      </c>
      <c r="M5579" s="14" t="s">
        <v>31</v>
      </c>
      <c r="N5579" s="14" t="s">
        <v>74</v>
      </c>
      <c r="O5579" s="14" t="s">
        <v>75</v>
      </c>
      <c r="P5579" s="14" t="s">
        <v>17829</v>
      </c>
      <c r="Q5579" s="14" t="s">
        <v>46</v>
      </c>
      <c r="R5579" s="14" t="s">
        <v>17830</v>
      </c>
      <c r="S5579" s="14" t="s">
        <v>110</v>
      </c>
      <c r="T5579" s="14" t="s">
        <v>148</v>
      </c>
      <c r="U5579" s="14" t="s">
        <v>237</v>
      </c>
      <c r="V5579" s="16">
        <v>5519.99</v>
      </c>
      <c r="W5579" s="13">
        <v>9</v>
      </c>
      <c r="X5579" s="17">
        <v>0.5</v>
      </c>
      <c r="Y5579" s="16">
        <v>1443.27</v>
      </c>
      <c r="Z5579" s="31">
        <f t="shared" si="437"/>
        <v>0.26146243018556192</v>
      </c>
    </row>
    <row r="5580" spans="1:26">
      <c r="A5580" s="26">
        <v>5579</v>
      </c>
      <c r="B5580" s="7" t="s">
        <v>17831</v>
      </c>
      <c r="C5580" s="8">
        <v>44292</v>
      </c>
      <c r="D5580" s="12">
        <f t="shared" si="434"/>
        <v>2021</v>
      </c>
      <c r="E5580" s="12">
        <f t="shared" si="435"/>
        <v>4</v>
      </c>
      <c r="F5580" s="8" t="str">
        <f t="shared" si="436"/>
        <v>2021-04</v>
      </c>
      <c r="G5580" s="8">
        <v>44292</v>
      </c>
      <c r="H5580" s="23">
        <f t="shared" si="438"/>
        <v>0</v>
      </c>
      <c r="I5580" s="7" t="s">
        <v>63</v>
      </c>
      <c r="J5580" s="7" t="s">
        <v>7509</v>
      </c>
      <c r="K5580" s="7" t="s">
        <v>4418</v>
      </c>
      <c r="L5580" s="7" t="s">
        <v>83</v>
      </c>
      <c r="M5580" s="7" t="s">
        <v>31</v>
      </c>
      <c r="N5580" s="7" t="s">
        <v>204</v>
      </c>
      <c r="O5580" s="7" t="s">
        <v>205</v>
      </c>
      <c r="P5580" s="7" t="s">
        <v>17832</v>
      </c>
      <c r="Q5580" s="7" t="s">
        <v>146</v>
      </c>
      <c r="R5580" s="7" t="s">
        <v>17833</v>
      </c>
      <c r="S5580" s="7" t="s">
        <v>37</v>
      </c>
      <c r="T5580" s="7" t="s">
        <v>38</v>
      </c>
      <c r="U5580" s="7" t="s">
        <v>39</v>
      </c>
      <c r="V5580" s="10">
        <v>4704.68</v>
      </c>
      <c r="W5580" s="6">
        <v>6</v>
      </c>
      <c r="X5580" s="11">
        <v>0.4</v>
      </c>
      <c r="Y5580" s="10">
        <v>-273.91000000000003</v>
      </c>
      <c r="Z5580" s="30">
        <f t="shared" si="437"/>
        <v>-5.8220750401727646E-2</v>
      </c>
    </row>
    <row r="5581" spans="1:26">
      <c r="A5581" s="27">
        <v>5580</v>
      </c>
      <c r="B5581" s="14" t="s">
        <v>17834</v>
      </c>
      <c r="C5581" s="15">
        <v>44807</v>
      </c>
      <c r="D5581" s="12">
        <f t="shared" si="434"/>
        <v>2022</v>
      </c>
      <c r="E5581" s="12">
        <f t="shared" si="435"/>
        <v>9</v>
      </c>
      <c r="F5581" s="15" t="str">
        <f t="shared" si="436"/>
        <v>2022-09</v>
      </c>
      <c r="G5581" s="15">
        <v>44809</v>
      </c>
      <c r="H5581" s="23">
        <f t="shared" si="438"/>
        <v>2</v>
      </c>
      <c r="I5581" s="14" t="s">
        <v>122</v>
      </c>
      <c r="J5581" s="14" t="s">
        <v>1845</v>
      </c>
      <c r="K5581" s="14" t="s">
        <v>689</v>
      </c>
      <c r="L5581" s="14" t="s">
        <v>66</v>
      </c>
      <c r="M5581" s="14" t="s">
        <v>31</v>
      </c>
      <c r="N5581" s="14" t="s">
        <v>213</v>
      </c>
      <c r="O5581" s="14" t="s">
        <v>92</v>
      </c>
      <c r="P5581" s="14" t="s">
        <v>17835</v>
      </c>
      <c r="Q5581" s="14" t="s">
        <v>46</v>
      </c>
      <c r="R5581" s="14" t="s">
        <v>17836</v>
      </c>
      <c r="S5581" s="14" t="s">
        <v>48</v>
      </c>
      <c r="T5581" s="14" t="s">
        <v>69</v>
      </c>
      <c r="U5581" s="14" t="s">
        <v>475</v>
      </c>
      <c r="V5581" s="16">
        <v>2751.04</v>
      </c>
      <c r="W5581" s="13">
        <v>11</v>
      </c>
      <c r="X5581" s="17">
        <v>0</v>
      </c>
      <c r="Y5581" s="16">
        <v>619.66999999999996</v>
      </c>
      <c r="Z5581" s="31">
        <f t="shared" si="437"/>
        <v>0.22524936024194486</v>
      </c>
    </row>
    <row r="5582" spans="1:26">
      <c r="A5582" s="26">
        <v>5581</v>
      </c>
      <c r="B5582" s="7" t="s">
        <v>17837</v>
      </c>
      <c r="C5582" s="8">
        <v>44953</v>
      </c>
      <c r="D5582" s="12">
        <f t="shared" si="434"/>
        <v>2023</v>
      </c>
      <c r="E5582" s="12">
        <f t="shared" si="435"/>
        <v>1</v>
      </c>
      <c r="F5582" s="8" t="str">
        <f t="shared" si="436"/>
        <v>2023-01</v>
      </c>
      <c r="G5582" s="8">
        <v>44953</v>
      </c>
      <c r="H5582" s="23">
        <f t="shared" si="438"/>
        <v>0</v>
      </c>
      <c r="I5582" s="7" t="s">
        <v>63</v>
      </c>
      <c r="J5582" s="7" t="s">
        <v>4252</v>
      </c>
      <c r="K5582" s="7" t="s">
        <v>3825</v>
      </c>
      <c r="L5582" s="7" t="s">
        <v>83</v>
      </c>
      <c r="M5582" s="7" t="s">
        <v>31</v>
      </c>
      <c r="N5582" s="7" t="s">
        <v>134</v>
      </c>
      <c r="O5582" s="7" t="s">
        <v>135</v>
      </c>
      <c r="P5582" s="7" t="s">
        <v>17838</v>
      </c>
      <c r="Q5582" s="7" t="s">
        <v>58</v>
      </c>
      <c r="R5582" s="7" t="s">
        <v>17839</v>
      </c>
      <c r="S5582" s="7" t="s">
        <v>48</v>
      </c>
      <c r="T5582" s="7" t="s">
        <v>78</v>
      </c>
      <c r="U5582" s="7" t="s">
        <v>79</v>
      </c>
      <c r="V5582" s="10">
        <v>64.540000000000006</v>
      </c>
      <c r="W5582" s="6">
        <v>2</v>
      </c>
      <c r="X5582" s="11">
        <v>0.1</v>
      </c>
      <c r="Y5582" s="10">
        <v>18.21</v>
      </c>
      <c r="Z5582" s="30">
        <f t="shared" si="437"/>
        <v>0.28215060427641769</v>
      </c>
    </row>
    <row r="5583" spans="1:26">
      <c r="A5583" s="27">
        <v>5582</v>
      </c>
      <c r="B5583" s="14" t="s">
        <v>17840</v>
      </c>
      <c r="C5583" s="15">
        <v>45009</v>
      </c>
      <c r="D5583" s="12">
        <f t="shared" si="434"/>
        <v>2023</v>
      </c>
      <c r="E5583" s="12">
        <f t="shared" si="435"/>
        <v>3</v>
      </c>
      <c r="F5583" s="15" t="str">
        <f t="shared" si="436"/>
        <v>2023-03</v>
      </c>
      <c r="G5583" s="15">
        <v>45017</v>
      </c>
      <c r="H5583" s="23">
        <f t="shared" si="438"/>
        <v>8</v>
      </c>
      <c r="I5583" s="14" t="s">
        <v>27</v>
      </c>
      <c r="J5583" s="14" t="s">
        <v>2165</v>
      </c>
      <c r="K5583" s="14" t="s">
        <v>2166</v>
      </c>
      <c r="L5583" s="14" t="s">
        <v>30</v>
      </c>
      <c r="M5583" s="14" t="s">
        <v>31</v>
      </c>
      <c r="N5583" s="14" t="s">
        <v>74</v>
      </c>
      <c r="O5583" s="14" t="s">
        <v>75</v>
      </c>
      <c r="P5583" s="14" t="s">
        <v>17841</v>
      </c>
      <c r="Q5583" s="14" t="s">
        <v>46</v>
      </c>
      <c r="R5583" s="14" t="s">
        <v>17842</v>
      </c>
      <c r="S5583" s="14" t="s">
        <v>110</v>
      </c>
      <c r="T5583" s="14" t="s">
        <v>223</v>
      </c>
      <c r="U5583" s="14" t="s">
        <v>224</v>
      </c>
      <c r="V5583" s="16">
        <v>2496.91</v>
      </c>
      <c r="W5583" s="13">
        <v>4</v>
      </c>
      <c r="X5583" s="17">
        <v>0.5</v>
      </c>
      <c r="Y5583" s="16">
        <v>618.39</v>
      </c>
      <c r="Z5583" s="31">
        <f t="shared" si="437"/>
        <v>0.24766211036841537</v>
      </c>
    </row>
    <row r="5584" spans="1:26">
      <c r="A5584" s="26">
        <v>5583</v>
      </c>
      <c r="B5584" s="7" t="s">
        <v>17843</v>
      </c>
      <c r="C5584" s="8">
        <v>45513</v>
      </c>
      <c r="D5584" s="12">
        <f t="shared" si="434"/>
        <v>2024</v>
      </c>
      <c r="E5584" s="12">
        <f t="shared" si="435"/>
        <v>8</v>
      </c>
      <c r="F5584" s="8" t="str">
        <f t="shared" si="436"/>
        <v>2024-08</v>
      </c>
      <c r="G5584" s="8">
        <v>45520</v>
      </c>
      <c r="H5584" s="23">
        <f t="shared" si="438"/>
        <v>7</v>
      </c>
      <c r="I5584" s="7" t="s">
        <v>27</v>
      </c>
      <c r="J5584" s="7" t="s">
        <v>3065</v>
      </c>
      <c r="K5584" s="7" t="s">
        <v>2780</v>
      </c>
      <c r="L5584" s="7" t="s">
        <v>30</v>
      </c>
      <c r="M5584" s="7" t="s">
        <v>31</v>
      </c>
      <c r="N5584" s="7" t="s">
        <v>711</v>
      </c>
      <c r="O5584" s="7" t="s">
        <v>712</v>
      </c>
      <c r="P5584" s="7" t="s">
        <v>17844</v>
      </c>
      <c r="Q5584" s="7" t="s">
        <v>35</v>
      </c>
      <c r="R5584" s="7" t="s">
        <v>17845</v>
      </c>
      <c r="S5584" s="7" t="s">
        <v>48</v>
      </c>
      <c r="T5584" s="7" t="s">
        <v>129</v>
      </c>
      <c r="U5584" s="7" t="s">
        <v>1450</v>
      </c>
      <c r="V5584" s="10">
        <v>493.95</v>
      </c>
      <c r="W5584" s="6">
        <v>10</v>
      </c>
      <c r="X5584" s="11">
        <v>0</v>
      </c>
      <c r="Y5584" s="10">
        <v>166.56</v>
      </c>
      <c r="Z5584" s="30">
        <f t="shared" si="437"/>
        <v>0.3372001214697844</v>
      </c>
    </row>
    <row r="5585" spans="1:26">
      <c r="A5585" s="27">
        <v>5584</v>
      </c>
      <c r="B5585" s="14" t="s">
        <v>17846</v>
      </c>
      <c r="C5585" s="15">
        <v>44375</v>
      </c>
      <c r="D5585" s="12">
        <f t="shared" si="434"/>
        <v>2021</v>
      </c>
      <c r="E5585" s="12">
        <f t="shared" si="435"/>
        <v>6</v>
      </c>
      <c r="F5585" s="15" t="str">
        <f t="shared" si="436"/>
        <v>2021-06</v>
      </c>
      <c r="G5585" s="15">
        <v>44378</v>
      </c>
      <c r="H5585" s="23">
        <f t="shared" si="438"/>
        <v>3</v>
      </c>
      <c r="I5585" s="14" t="s">
        <v>122</v>
      </c>
      <c r="J5585" s="14" t="s">
        <v>1600</v>
      </c>
      <c r="K5585" s="14" t="s">
        <v>1601</v>
      </c>
      <c r="L5585" s="14" t="s">
        <v>30</v>
      </c>
      <c r="M5585" s="14" t="s">
        <v>31</v>
      </c>
      <c r="N5585" s="14" t="s">
        <v>166</v>
      </c>
      <c r="O5585" s="14" t="s">
        <v>167</v>
      </c>
      <c r="P5585" s="14" t="s">
        <v>17847</v>
      </c>
      <c r="Q5585" s="14" t="s">
        <v>35</v>
      </c>
      <c r="R5585" s="14" t="s">
        <v>17848</v>
      </c>
      <c r="S5585" s="14" t="s">
        <v>37</v>
      </c>
      <c r="T5585" s="14" t="s">
        <v>170</v>
      </c>
      <c r="U5585" s="14" t="s">
        <v>171</v>
      </c>
      <c r="V5585" s="16">
        <v>2260.5700000000002</v>
      </c>
      <c r="W5585" s="13">
        <v>7</v>
      </c>
      <c r="X5585" s="17">
        <v>0</v>
      </c>
      <c r="Y5585" s="16">
        <v>719.09</v>
      </c>
      <c r="Z5585" s="31">
        <f t="shared" si="437"/>
        <v>0.31810118686879857</v>
      </c>
    </row>
    <row r="5586" spans="1:26">
      <c r="A5586" s="26">
        <v>5585</v>
      </c>
      <c r="B5586" s="7" t="s">
        <v>17849</v>
      </c>
      <c r="C5586" s="8">
        <v>45611</v>
      </c>
      <c r="D5586" s="12">
        <f t="shared" si="434"/>
        <v>2024</v>
      </c>
      <c r="E5586" s="12">
        <f t="shared" si="435"/>
        <v>11</v>
      </c>
      <c r="F5586" s="8" t="str">
        <f t="shared" si="436"/>
        <v>2024-11</v>
      </c>
      <c r="G5586" s="8">
        <v>45613</v>
      </c>
      <c r="H5586" s="23">
        <f t="shared" si="438"/>
        <v>2</v>
      </c>
      <c r="I5586" s="7" t="s">
        <v>122</v>
      </c>
      <c r="J5586" s="7" t="s">
        <v>797</v>
      </c>
      <c r="K5586" s="7" t="s">
        <v>798</v>
      </c>
      <c r="L5586" s="7" t="s">
        <v>83</v>
      </c>
      <c r="M5586" s="7" t="s">
        <v>31</v>
      </c>
      <c r="N5586" s="7" t="s">
        <v>125</v>
      </c>
      <c r="O5586" s="7" t="s">
        <v>126</v>
      </c>
      <c r="P5586" s="7" t="s">
        <v>17850</v>
      </c>
      <c r="Q5586" s="7" t="s">
        <v>58</v>
      </c>
      <c r="R5586" s="7" t="s">
        <v>17851</v>
      </c>
      <c r="S5586" s="7" t="s">
        <v>37</v>
      </c>
      <c r="T5586" s="7" t="s">
        <v>38</v>
      </c>
      <c r="U5586" s="7" t="s">
        <v>102</v>
      </c>
      <c r="V5586" s="10">
        <v>15914.4</v>
      </c>
      <c r="W5586" s="6">
        <v>13</v>
      </c>
      <c r="X5586" s="11">
        <v>0</v>
      </c>
      <c r="Y5586" s="10">
        <v>-576.88</v>
      </c>
      <c r="Z5586" s="30">
        <f t="shared" si="437"/>
        <v>-3.6248931785050016E-2</v>
      </c>
    </row>
    <row r="5587" spans="1:26">
      <c r="A5587" s="27">
        <v>5586</v>
      </c>
      <c r="B5587" s="14" t="s">
        <v>17852</v>
      </c>
      <c r="C5587" s="15">
        <v>45548</v>
      </c>
      <c r="D5587" s="12">
        <f t="shared" si="434"/>
        <v>2024</v>
      </c>
      <c r="E5587" s="12">
        <f t="shared" si="435"/>
        <v>9</v>
      </c>
      <c r="F5587" s="15" t="str">
        <f t="shared" si="436"/>
        <v>2024-09</v>
      </c>
      <c r="G5587" s="15">
        <v>45548</v>
      </c>
      <c r="H5587" s="23">
        <f t="shared" si="438"/>
        <v>0</v>
      </c>
      <c r="I5587" s="14" t="s">
        <v>63</v>
      </c>
      <c r="J5587" s="14" t="s">
        <v>2139</v>
      </c>
      <c r="K5587" s="14" t="s">
        <v>614</v>
      </c>
      <c r="L5587" s="14" t="s">
        <v>30</v>
      </c>
      <c r="M5587" s="14" t="s">
        <v>31</v>
      </c>
      <c r="N5587" s="14" t="s">
        <v>106</v>
      </c>
      <c r="O5587" s="14" t="s">
        <v>107</v>
      </c>
      <c r="P5587" s="14" t="s">
        <v>17853</v>
      </c>
      <c r="Q5587" s="14" t="s">
        <v>35</v>
      </c>
      <c r="R5587" s="14" t="s">
        <v>17854</v>
      </c>
      <c r="S5587" s="14" t="s">
        <v>110</v>
      </c>
      <c r="T5587" s="14" t="s">
        <v>223</v>
      </c>
      <c r="U5587" s="14" t="s">
        <v>224</v>
      </c>
      <c r="V5587" s="16">
        <v>3783.12</v>
      </c>
      <c r="W5587" s="13">
        <v>9</v>
      </c>
      <c r="X5587" s="17">
        <v>0.1</v>
      </c>
      <c r="Y5587" s="16">
        <v>821.54</v>
      </c>
      <c r="Z5587" s="31">
        <f t="shared" si="437"/>
        <v>0.21715938167438517</v>
      </c>
    </row>
    <row r="5588" spans="1:26">
      <c r="A5588" s="26">
        <v>5587</v>
      </c>
      <c r="B5588" s="7" t="s">
        <v>17855</v>
      </c>
      <c r="C5588" s="8">
        <v>45141</v>
      </c>
      <c r="D5588" s="12">
        <f t="shared" si="434"/>
        <v>2023</v>
      </c>
      <c r="E5588" s="12">
        <f t="shared" si="435"/>
        <v>8</v>
      </c>
      <c r="F5588" s="8" t="str">
        <f t="shared" si="436"/>
        <v>2023-08</v>
      </c>
      <c r="G5588" s="8">
        <v>45147</v>
      </c>
      <c r="H5588" s="23">
        <f t="shared" si="438"/>
        <v>6</v>
      </c>
      <c r="I5588" s="7" t="s">
        <v>52</v>
      </c>
      <c r="J5588" s="7" t="s">
        <v>3410</v>
      </c>
      <c r="K5588" s="7" t="s">
        <v>2016</v>
      </c>
      <c r="L5588" s="7" t="s">
        <v>66</v>
      </c>
      <c r="M5588" s="7" t="s">
        <v>31</v>
      </c>
      <c r="N5588" s="7" t="s">
        <v>313</v>
      </c>
      <c r="O5588" s="7" t="s">
        <v>314</v>
      </c>
      <c r="P5588" s="7" t="s">
        <v>17856</v>
      </c>
      <c r="Q5588" s="7" t="s">
        <v>146</v>
      </c>
      <c r="R5588" s="7" t="s">
        <v>17857</v>
      </c>
      <c r="S5588" s="7" t="s">
        <v>37</v>
      </c>
      <c r="T5588" s="7" t="s">
        <v>60</v>
      </c>
      <c r="U5588" s="7" t="s">
        <v>162</v>
      </c>
      <c r="V5588" s="10">
        <v>697.1</v>
      </c>
      <c r="W5588" s="6">
        <v>4</v>
      </c>
      <c r="X5588" s="11">
        <v>0.4</v>
      </c>
      <c r="Y5588" s="10">
        <v>33.700000000000003</v>
      </c>
      <c r="Z5588" s="30">
        <f t="shared" si="437"/>
        <v>4.8343135848515281E-2</v>
      </c>
    </row>
    <row r="5589" spans="1:26">
      <c r="A5589" s="27">
        <v>5588</v>
      </c>
      <c r="B5589" s="14" t="s">
        <v>17858</v>
      </c>
      <c r="C5589" s="15">
        <v>44648</v>
      </c>
      <c r="D5589" s="12">
        <f t="shared" si="434"/>
        <v>2022</v>
      </c>
      <c r="E5589" s="12">
        <f t="shared" si="435"/>
        <v>3</v>
      </c>
      <c r="F5589" s="15" t="str">
        <f t="shared" si="436"/>
        <v>2022-03</v>
      </c>
      <c r="G5589" s="15">
        <v>44656</v>
      </c>
      <c r="H5589" s="23">
        <f t="shared" si="438"/>
        <v>8</v>
      </c>
      <c r="I5589" s="14" t="s">
        <v>27</v>
      </c>
      <c r="J5589" s="14" t="s">
        <v>2802</v>
      </c>
      <c r="K5589" s="14" t="s">
        <v>847</v>
      </c>
      <c r="L5589" s="14" t="s">
        <v>30</v>
      </c>
      <c r="M5589" s="14" t="s">
        <v>31</v>
      </c>
      <c r="N5589" s="14" t="s">
        <v>711</v>
      </c>
      <c r="O5589" s="14" t="s">
        <v>712</v>
      </c>
      <c r="P5589" s="14" t="s">
        <v>17859</v>
      </c>
      <c r="Q5589" s="14" t="s">
        <v>35</v>
      </c>
      <c r="R5589" s="14" t="s">
        <v>17860</v>
      </c>
      <c r="S5589" s="14" t="s">
        <v>37</v>
      </c>
      <c r="T5589" s="14" t="s">
        <v>60</v>
      </c>
      <c r="U5589" s="14" t="s">
        <v>162</v>
      </c>
      <c r="V5589" s="16">
        <v>11577.79</v>
      </c>
      <c r="W5589" s="13">
        <v>8</v>
      </c>
      <c r="X5589" s="17">
        <v>0</v>
      </c>
      <c r="Y5589" s="16">
        <v>-1314.99</v>
      </c>
      <c r="Z5589" s="31">
        <f t="shared" si="437"/>
        <v>-0.11357867088623994</v>
      </c>
    </row>
    <row r="5590" spans="1:26">
      <c r="A5590" s="26">
        <v>5589</v>
      </c>
      <c r="B5590" s="7" t="s">
        <v>17861</v>
      </c>
      <c r="C5590" s="8">
        <v>44936</v>
      </c>
      <c r="D5590" s="12">
        <f t="shared" si="434"/>
        <v>2023</v>
      </c>
      <c r="E5590" s="12">
        <f t="shared" si="435"/>
        <v>1</v>
      </c>
      <c r="F5590" s="8" t="str">
        <f t="shared" si="436"/>
        <v>2023-01</v>
      </c>
      <c r="G5590" s="8">
        <v>44939</v>
      </c>
      <c r="H5590" s="23">
        <f t="shared" si="438"/>
        <v>3</v>
      </c>
      <c r="I5590" s="7" t="s">
        <v>122</v>
      </c>
      <c r="J5590" s="7" t="s">
        <v>2255</v>
      </c>
      <c r="K5590" s="7" t="s">
        <v>803</v>
      </c>
      <c r="L5590" s="7" t="s">
        <v>83</v>
      </c>
      <c r="M5590" s="7" t="s">
        <v>31</v>
      </c>
      <c r="N5590" s="7" t="s">
        <v>116</v>
      </c>
      <c r="O5590" s="7" t="s">
        <v>117</v>
      </c>
      <c r="P5590" s="7" t="s">
        <v>17862</v>
      </c>
      <c r="Q5590" s="7" t="s">
        <v>58</v>
      </c>
      <c r="R5590" s="7" t="s">
        <v>17863</v>
      </c>
      <c r="S5590" s="7" t="s">
        <v>48</v>
      </c>
      <c r="T5590" s="7" t="s">
        <v>86</v>
      </c>
      <c r="U5590" s="7" t="s">
        <v>87</v>
      </c>
      <c r="V5590" s="10">
        <v>552.16999999999996</v>
      </c>
      <c r="W5590" s="6">
        <v>6</v>
      </c>
      <c r="X5590" s="11">
        <v>0.1</v>
      </c>
      <c r="Y5590" s="10">
        <v>-32.25</v>
      </c>
      <c r="Z5590" s="30">
        <f t="shared" si="437"/>
        <v>-5.840592571128457E-2</v>
      </c>
    </row>
    <row r="5591" spans="1:26">
      <c r="A5591" s="27">
        <v>5590</v>
      </c>
      <c r="B5591" s="14" t="s">
        <v>17864</v>
      </c>
      <c r="C5591" s="15">
        <v>45366</v>
      </c>
      <c r="D5591" s="12">
        <f t="shared" si="434"/>
        <v>2024</v>
      </c>
      <c r="E5591" s="12">
        <f t="shared" si="435"/>
        <v>3</v>
      </c>
      <c r="F5591" s="15" t="str">
        <f t="shared" si="436"/>
        <v>2024-03</v>
      </c>
      <c r="G5591" s="15">
        <v>45366</v>
      </c>
      <c r="H5591" s="23">
        <f t="shared" si="438"/>
        <v>0</v>
      </c>
      <c r="I5591" s="14" t="s">
        <v>63</v>
      </c>
      <c r="J5591" s="14" t="s">
        <v>1115</v>
      </c>
      <c r="K5591" s="14" t="s">
        <v>1116</v>
      </c>
      <c r="L5591" s="14" t="s">
        <v>66</v>
      </c>
      <c r="M5591" s="14" t="s">
        <v>31</v>
      </c>
      <c r="N5591" s="14" t="s">
        <v>74</v>
      </c>
      <c r="O5591" s="14" t="s">
        <v>75</v>
      </c>
      <c r="P5591" s="14" t="s">
        <v>17865</v>
      </c>
      <c r="Q5591" s="14" t="s">
        <v>46</v>
      </c>
      <c r="R5591" s="14" t="s">
        <v>17866</v>
      </c>
      <c r="S5591" s="14" t="s">
        <v>48</v>
      </c>
      <c r="T5591" s="14" t="s">
        <v>129</v>
      </c>
      <c r="U5591" s="14" t="s">
        <v>328</v>
      </c>
      <c r="V5591" s="16">
        <v>662.1</v>
      </c>
      <c r="W5591" s="13">
        <v>7</v>
      </c>
      <c r="X5591" s="17">
        <v>0.5</v>
      </c>
      <c r="Y5591" s="16">
        <v>228.83</v>
      </c>
      <c r="Z5591" s="31">
        <f t="shared" si="437"/>
        <v>0.34561244524996226</v>
      </c>
    </row>
    <row r="5592" spans="1:26">
      <c r="A5592" s="26">
        <v>5591</v>
      </c>
      <c r="B5592" s="7" t="s">
        <v>17867</v>
      </c>
      <c r="C5592" s="8">
        <v>44796</v>
      </c>
      <c r="D5592" s="12">
        <f t="shared" si="434"/>
        <v>2022</v>
      </c>
      <c r="E5592" s="12">
        <f t="shared" si="435"/>
        <v>8</v>
      </c>
      <c r="F5592" s="8" t="str">
        <f t="shared" si="436"/>
        <v>2022-08</v>
      </c>
      <c r="G5592" s="8">
        <v>44804</v>
      </c>
      <c r="H5592" s="23">
        <f t="shared" si="438"/>
        <v>8</v>
      </c>
      <c r="I5592" s="7" t="s">
        <v>27</v>
      </c>
      <c r="J5592" s="7" t="s">
        <v>2961</v>
      </c>
      <c r="K5592" s="7" t="s">
        <v>939</v>
      </c>
      <c r="L5592" s="7" t="s">
        <v>66</v>
      </c>
      <c r="M5592" s="7" t="s">
        <v>31</v>
      </c>
      <c r="N5592" s="7" t="s">
        <v>213</v>
      </c>
      <c r="O5592" s="7" t="s">
        <v>92</v>
      </c>
      <c r="P5592" s="7" t="s">
        <v>17868</v>
      </c>
      <c r="Q5592" s="7" t="s">
        <v>46</v>
      </c>
      <c r="R5592" s="7" t="s">
        <v>17869</v>
      </c>
      <c r="S5592" s="7" t="s">
        <v>110</v>
      </c>
      <c r="T5592" s="7" t="s">
        <v>243</v>
      </c>
      <c r="U5592" s="7" t="s">
        <v>481</v>
      </c>
      <c r="V5592" s="10">
        <v>3278.82</v>
      </c>
      <c r="W5592" s="6">
        <v>8</v>
      </c>
      <c r="X5592" s="11">
        <v>0.5</v>
      </c>
      <c r="Y5592" s="10">
        <v>193.71</v>
      </c>
      <c r="Z5592" s="30">
        <f t="shared" si="437"/>
        <v>5.9079180924844911E-2</v>
      </c>
    </row>
    <row r="5593" spans="1:26">
      <c r="A5593" s="27">
        <v>5592</v>
      </c>
      <c r="B5593" s="14" t="s">
        <v>17870</v>
      </c>
      <c r="C5593" s="15">
        <v>44211</v>
      </c>
      <c r="D5593" s="12">
        <f t="shared" si="434"/>
        <v>2021</v>
      </c>
      <c r="E5593" s="12">
        <f t="shared" si="435"/>
        <v>1</v>
      </c>
      <c r="F5593" s="15" t="str">
        <f t="shared" si="436"/>
        <v>2021-01</v>
      </c>
      <c r="G5593" s="15">
        <v>44217</v>
      </c>
      <c r="H5593" s="23">
        <f t="shared" si="438"/>
        <v>6</v>
      </c>
      <c r="I5593" s="14" t="s">
        <v>52</v>
      </c>
      <c r="J5593" s="14" t="s">
        <v>17871</v>
      </c>
      <c r="K5593" s="14" t="s">
        <v>2590</v>
      </c>
      <c r="L5593" s="14" t="s">
        <v>83</v>
      </c>
      <c r="M5593" s="14" t="s">
        <v>31</v>
      </c>
      <c r="N5593" s="14" t="s">
        <v>32</v>
      </c>
      <c r="O5593" s="14" t="s">
        <v>33</v>
      </c>
      <c r="P5593" s="14" t="s">
        <v>17872</v>
      </c>
      <c r="Q5593" s="14" t="s">
        <v>35</v>
      </c>
      <c r="R5593" s="14" t="s">
        <v>17873</v>
      </c>
      <c r="S5593" s="14" t="s">
        <v>110</v>
      </c>
      <c r="T5593" s="14" t="s">
        <v>111</v>
      </c>
      <c r="U5593" s="14" t="s">
        <v>216</v>
      </c>
      <c r="V5593" s="16">
        <v>7786.96</v>
      </c>
      <c r="W5593" s="13">
        <v>7</v>
      </c>
      <c r="X5593" s="17">
        <v>0.3</v>
      </c>
      <c r="Y5593" s="16">
        <v>-231.74</v>
      </c>
      <c r="Z5593" s="31">
        <f t="shared" si="437"/>
        <v>-2.9760009040755316E-2</v>
      </c>
    </row>
    <row r="5594" spans="1:26">
      <c r="A5594" s="26">
        <v>5593</v>
      </c>
      <c r="B5594" s="7" t="s">
        <v>17874</v>
      </c>
      <c r="C5594" s="8">
        <v>44860</v>
      </c>
      <c r="D5594" s="12">
        <f t="shared" si="434"/>
        <v>2022</v>
      </c>
      <c r="E5594" s="12">
        <f t="shared" si="435"/>
        <v>10</v>
      </c>
      <c r="F5594" s="8" t="str">
        <f t="shared" si="436"/>
        <v>2022-10</v>
      </c>
      <c r="G5594" s="8">
        <v>44860</v>
      </c>
      <c r="H5594" s="23">
        <f t="shared" si="438"/>
        <v>0</v>
      </c>
      <c r="I5594" s="7" t="s">
        <v>63</v>
      </c>
      <c r="J5594" s="7" t="s">
        <v>1566</v>
      </c>
      <c r="K5594" s="7" t="s">
        <v>1567</v>
      </c>
      <c r="L5594" s="7" t="s">
        <v>83</v>
      </c>
      <c r="M5594" s="7" t="s">
        <v>31</v>
      </c>
      <c r="N5594" s="7" t="s">
        <v>283</v>
      </c>
      <c r="O5594" s="7" t="s">
        <v>284</v>
      </c>
      <c r="P5594" s="7" t="s">
        <v>17875</v>
      </c>
      <c r="Q5594" s="7" t="s">
        <v>146</v>
      </c>
      <c r="R5594" s="7" t="s">
        <v>17876</v>
      </c>
      <c r="S5594" s="7" t="s">
        <v>48</v>
      </c>
      <c r="T5594" s="7" t="s">
        <v>69</v>
      </c>
      <c r="U5594" s="7" t="s">
        <v>1034</v>
      </c>
      <c r="V5594" s="10">
        <v>1546.23</v>
      </c>
      <c r="W5594" s="6">
        <v>9</v>
      </c>
      <c r="X5594" s="11">
        <v>0.4</v>
      </c>
      <c r="Y5594" s="10">
        <v>303.52</v>
      </c>
      <c r="Z5594" s="30">
        <f t="shared" si="437"/>
        <v>0.19629679931187469</v>
      </c>
    </row>
    <row r="5595" spans="1:26">
      <c r="A5595" s="27">
        <v>5594</v>
      </c>
      <c r="B5595" s="14" t="s">
        <v>17877</v>
      </c>
      <c r="C5595" s="15">
        <v>45297</v>
      </c>
      <c r="D5595" s="12">
        <f t="shared" si="434"/>
        <v>2024</v>
      </c>
      <c r="E5595" s="12">
        <f t="shared" si="435"/>
        <v>1</v>
      </c>
      <c r="F5595" s="15" t="str">
        <f t="shared" si="436"/>
        <v>2024-01</v>
      </c>
      <c r="G5595" s="15">
        <v>45302</v>
      </c>
      <c r="H5595" s="23">
        <f t="shared" si="438"/>
        <v>5</v>
      </c>
      <c r="I5595" s="14" t="s">
        <v>52</v>
      </c>
      <c r="J5595" s="14" t="s">
        <v>3753</v>
      </c>
      <c r="K5595" s="14" t="s">
        <v>3754</v>
      </c>
      <c r="L5595" s="14" t="s">
        <v>83</v>
      </c>
      <c r="M5595" s="14" t="s">
        <v>31</v>
      </c>
      <c r="N5595" s="14" t="s">
        <v>213</v>
      </c>
      <c r="O5595" s="14" t="s">
        <v>92</v>
      </c>
      <c r="P5595" s="14" t="s">
        <v>17878</v>
      </c>
      <c r="Q5595" s="14" t="s">
        <v>46</v>
      </c>
      <c r="R5595" s="14" t="s">
        <v>8843</v>
      </c>
      <c r="S5595" s="14" t="s">
        <v>37</v>
      </c>
      <c r="T5595" s="14" t="s">
        <v>38</v>
      </c>
      <c r="U5595" s="14" t="s">
        <v>102</v>
      </c>
      <c r="V5595" s="16">
        <v>3351.79</v>
      </c>
      <c r="W5595" s="13">
        <v>5</v>
      </c>
      <c r="X5595" s="17">
        <v>0.5</v>
      </c>
      <c r="Y5595" s="16">
        <v>416.03</v>
      </c>
      <c r="Z5595" s="31">
        <f t="shared" si="437"/>
        <v>0.12412173793704259</v>
      </c>
    </row>
    <row r="5596" spans="1:26">
      <c r="A5596" s="26">
        <v>5595</v>
      </c>
      <c r="B5596" s="7" t="s">
        <v>17879</v>
      </c>
      <c r="C5596" s="8">
        <v>45426</v>
      </c>
      <c r="D5596" s="12">
        <f t="shared" si="434"/>
        <v>2024</v>
      </c>
      <c r="E5596" s="12">
        <f t="shared" si="435"/>
        <v>5</v>
      </c>
      <c r="F5596" s="8" t="str">
        <f t="shared" si="436"/>
        <v>2024-05</v>
      </c>
      <c r="G5596" s="8">
        <v>45428</v>
      </c>
      <c r="H5596" s="23">
        <f t="shared" si="438"/>
        <v>2</v>
      </c>
      <c r="I5596" s="7" t="s">
        <v>122</v>
      </c>
      <c r="J5596" s="7" t="s">
        <v>3813</v>
      </c>
      <c r="K5596" s="7" t="s">
        <v>633</v>
      </c>
      <c r="L5596" s="7" t="s">
        <v>30</v>
      </c>
      <c r="M5596" s="7" t="s">
        <v>31</v>
      </c>
      <c r="N5596" s="7" t="s">
        <v>181</v>
      </c>
      <c r="O5596" s="7" t="s">
        <v>107</v>
      </c>
      <c r="P5596" s="7" t="s">
        <v>17880</v>
      </c>
      <c r="Q5596" s="7" t="s">
        <v>35</v>
      </c>
      <c r="R5596" s="7" t="s">
        <v>17881</v>
      </c>
      <c r="S5596" s="7" t="s">
        <v>48</v>
      </c>
      <c r="T5596" s="7" t="s">
        <v>95</v>
      </c>
      <c r="U5596" s="7" t="s">
        <v>195</v>
      </c>
      <c r="V5596" s="10">
        <v>1274.42</v>
      </c>
      <c r="W5596" s="6">
        <v>6</v>
      </c>
      <c r="X5596" s="11">
        <v>0</v>
      </c>
      <c r="Y5596" s="10">
        <v>-43.31</v>
      </c>
      <c r="Z5596" s="30">
        <f t="shared" si="437"/>
        <v>-3.3984086878736997E-2</v>
      </c>
    </row>
    <row r="5597" spans="1:26">
      <c r="A5597" s="27">
        <v>5596</v>
      </c>
      <c r="B5597" s="14" t="s">
        <v>17882</v>
      </c>
      <c r="C5597" s="15">
        <v>45595</v>
      </c>
      <c r="D5597" s="12">
        <f t="shared" si="434"/>
        <v>2024</v>
      </c>
      <c r="E5597" s="12">
        <f t="shared" si="435"/>
        <v>10</v>
      </c>
      <c r="F5597" s="15" t="str">
        <f t="shared" si="436"/>
        <v>2024-10</v>
      </c>
      <c r="G5597" s="15">
        <v>45601</v>
      </c>
      <c r="H5597" s="23">
        <f t="shared" si="438"/>
        <v>6</v>
      </c>
      <c r="I5597" s="14" t="s">
        <v>27</v>
      </c>
      <c r="J5597" s="14" t="s">
        <v>7341</v>
      </c>
      <c r="K5597" s="14" t="s">
        <v>3482</v>
      </c>
      <c r="L5597" s="14" t="s">
        <v>66</v>
      </c>
      <c r="M5597" s="14" t="s">
        <v>31</v>
      </c>
      <c r="N5597" s="14" t="s">
        <v>166</v>
      </c>
      <c r="O5597" s="14" t="s">
        <v>167</v>
      </c>
      <c r="P5597" s="14" t="s">
        <v>17883</v>
      </c>
      <c r="Q5597" s="14" t="s">
        <v>35</v>
      </c>
      <c r="R5597" s="14" t="s">
        <v>17884</v>
      </c>
      <c r="S5597" s="14" t="s">
        <v>37</v>
      </c>
      <c r="T5597" s="14" t="s">
        <v>38</v>
      </c>
      <c r="U5597" s="14" t="s">
        <v>177</v>
      </c>
      <c r="V5597" s="16">
        <v>2744.91</v>
      </c>
      <c r="W5597" s="13">
        <v>2</v>
      </c>
      <c r="X5597" s="17">
        <v>0</v>
      </c>
      <c r="Y5597" s="16">
        <v>467.16</v>
      </c>
      <c r="Z5597" s="31">
        <f t="shared" si="437"/>
        <v>0.17019137239472334</v>
      </c>
    </row>
    <row r="5598" spans="1:26">
      <c r="A5598" s="26">
        <v>5597</v>
      </c>
      <c r="B5598" s="7" t="s">
        <v>17885</v>
      </c>
      <c r="C5598" s="8">
        <v>44378</v>
      </c>
      <c r="D5598" s="12">
        <f t="shared" si="434"/>
        <v>2021</v>
      </c>
      <c r="E5598" s="12">
        <f t="shared" si="435"/>
        <v>7</v>
      </c>
      <c r="F5598" s="8" t="str">
        <f t="shared" si="436"/>
        <v>2021-07</v>
      </c>
      <c r="G5598" s="8">
        <v>44380</v>
      </c>
      <c r="H5598" s="23">
        <f t="shared" si="438"/>
        <v>2</v>
      </c>
      <c r="I5598" s="7" t="s">
        <v>122</v>
      </c>
      <c r="J5598" s="7" t="s">
        <v>4919</v>
      </c>
      <c r="K5598" s="7" t="s">
        <v>1820</v>
      </c>
      <c r="L5598" s="7" t="s">
        <v>83</v>
      </c>
      <c r="M5598" s="7" t="s">
        <v>31</v>
      </c>
      <c r="N5598" s="7" t="s">
        <v>143</v>
      </c>
      <c r="O5598" s="7" t="s">
        <v>144</v>
      </c>
      <c r="P5598" s="7" t="s">
        <v>17886</v>
      </c>
      <c r="Q5598" s="7" t="s">
        <v>146</v>
      </c>
      <c r="R5598" s="7" t="s">
        <v>17887</v>
      </c>
      <c r="S5598" s="7" t="s">
        <v>37</v>
      </c>
      <c r="T5598" s="7" t="s">
        <v>60</v>
      </c>
      <c r="U5598" s="7" t="s">
        <v>61</v>
      </c>
      <c r="V5598" s="10">
        <v>6082.28</v>
      </c>
      <c r="W5598" s="6">
        <v>6</v>
      </c>
      <c r="X5598" s="11">
        <v>0.3</v>
      </c>
      <c r="Y5598" s="10">
        <v>1864.62</v>
      </c>
      <c r="Z5598" s="30">
        <f t="shared" si="437"/>
        <v>0.3065659588180748</v>
      </c>
    </row>
    <row r="5599" spans="1:26">
      <c r="A5599" s="27">
        <v>5598</v>
      </c>
      <c r="B5599" s="14" t="s">
        <v>17888</v>
      </c>
      <c r="C5599" s="15">
        <v>45540</v>
      </c>
      <c r="D5599" s="12">
        <f t="shared" si="434"/>
        <v>2024</v>
      </c>
      <c r="E5599" s="12">
        <f t="shared" si="435"/>
        <v>9</v>
      </c>
      <c r="F5599" s="15" t="str">
        <f t="shared" si="436"/>
        <v>2024-09</v>
      </c>
      <c r="G5599" s="15">
        <v>45540</v>
      </c>
      <c r="H5599" s="23">
        <f t="shared" si="438"/>
        <v>0</v>
      </c>
      <c r="I5599" s="14" t="s">
        <v>63</v>
      </c>
      <c r="J5599" s="14" t="s">
        <v>1217</v>
      </c>
      <c r="K5599" s="14" t="s">
        <v>1218</v>
      </c>
      <c r="L5599" s="14" t="s">
        <v>66</v>
      </c>
      <c r="M5599" s="14" t="s">
        <v>31</v>
      </c>
      <c r="N5599" s="14" t="s">
        <v>43</v>
      </c>
      <c r="O5599" s="14" t="s">
        <v>44</v>
      </c>
      <c r="P5599" s="14" t="s">
        <v>17889</v>
      </c>
      <c r="Q5599" s="14" t="s">
        <v>46</v>
      </c>
      <c r="R5599" s="14" t="s">
        <v>17890</v>
      </c>
      <c r="S5599" s="14" t="s">
        <v>110</v>
      </c>
      <c r="T5599" s="14" t="s">
        <v>243</v>
      </c>
      <c r="U5599" s="14" t="s">
        <v>244</v>
      </c>
      <c r="V5599" s="16">
        <v>586.13</v>
      </c>
      <c r="W5599" s="13">
        <v>1</v>
      </c>
      <c r="X5599" s="17">
        <v>0.3</v>
      </c>
      <c r="Y5599" s="16">
        <v>-10.99</v>
      </c>
      <c r="Z5599" s="31">
        <f t="shared" si="437"/>
        <v>-1.8750106631634622E-2</v>
      </c>
    </row>
    <row r="5600" spans="1:26">
      <c r="A5600" s="26">
        <v>5599</v>
      </c>
      <c r="B5600" s="7" t="s">
        <v>17891</v>
      </c>
      <c r="C5600" s="8">
        <v>44426</v>
      </c>
      <c r="D5600" s="12">
        <f t="shared" si="434"/>
        <v>2021</v>
      </c>
      <c r="E5600" s="12">
        <f t="shared" si="435"/>
        <v>8</v>
      </c>
      <c r="F5600" s="8" t="str">
        <f t="shared" si="436"/>
        <v>2021-08</v>
      </c>
      <c r="G5600" s="8">
        <v>44430</v>
      </c>
      <c r="H5600" s="23">
        <f t="shared" si="438"/>
        <v>4</v>
      </c>
      <c r="I5600" s="7" t="s">
        <v>52</v>
      </c>
      <c r="J5600" s="7" t="s">
        <v>2547</v>
      </c>
      <c r="K5600" s="7" t="s">
        <v>133</v>
      </c>
      <c r="L5600" s="7" t="s">
        <v>83</v>
      </c>
      <c r="M5600" s="7" t="s">
        <v>31</v>
      </c>
      <c r="N5600" s="7" t="s">
        <v>32</v>
      </c>
      <c r="O5600" s="7" t="s">
        <v>33</v>
      </c>
      <c r="P5600" s="7" t="s">
        <v>17892</v>
      </c>
      <c r="Q5600" s="7" t="s">
        <v>35</v>
      </c>
      <c r="R5600" s="7" t="s">
        <v>17893</v>
      </c>
      <c r="S5600" s="7" t="s">
        <v>37</v>
      </c>
      <c r="T5600" s="7" t="s">
        <v>60</v>
      </c>
      <c r="U5600" s="7" t="s">
        <v>162</v>
      </c>
      <c r="V5600" s="10">
        <v>3572.22</v>
      </c>
      <c r="W5600" s="6">
        <v>6</v>
      </c>
      <c r="X5600" s="11">
        <v>0.2</v>
      </c>
      <c r="Y5600" s="10">
        <v>1000.17</v>
      </c>
      <c r="Z5600" s="30">
        <f t="shared" si="437"/>
        <v>0.27998555520096746</v>
      </c>
    </row>
    <row r="5601" spans="1:26">
      <c r="A5601" s="27">
        <v>5600</v>
      </c>
      <c r="B5601" s="14" t="s">
        <v>17894</v>
      </c>
      <c r="C5601" s="15">
        <v>45268</v>
      </c>
      <c r="D5601" s="12">
        <f t="shared" si="434"/>
        <v>2023</v>
      </c>
      <c r="E5601" s="12">
        <f t="shared" si="435"/>
        <v>12</v>
      </c>
      <c r="F5601" s="15" t="str">
        <f t="shared" si="436"/>
        <v>2023-12</v>
      </c>
      <c r="G5601" s="15">
        <v>45270</v>
      </c>
      <c r="H5601" s="23">
        <f t="shared" si="438"/>
        <v>2</v>
      </c>
      <c r="I5601" s="14" t="s">
        <v>122</v>
      </c>
      <c r="J5601" s="14" t="s">
        <v>2143</v>
      </c>
      <c r="K5601" s="14" t="s">
        <v>1262</v>
      </c>
      <c r="L5601" s="14" t="s">
        <v>30</v>
      </c>
      <c r="M5601" s="14" t="s">
        <v>31</v>
      </c>
      <c r="N5601" s="14" t="s">
        <v>43</v>
      </c>
      <c r="O5601" s="14" t="s">
        <v>44</v>
      </c>
      <c r="P5601" s="14" t="s">
        <v>17895</v>
      </c>
      <c r="Q5601" s="14" t="s">
        <v>46</v>
      </c>
      <c r="R5601" s="14" t="s">
        <v>17896</v>
      </c>
      <c r="S5601" s="14" t="s">
        <v>110</v>
      </c>
      <c r="T5601" s="14" t="s">
        <v>111</v>
      </c>
      <c r="U5601" s="14" t="s">
        <v>112</v>
      </c>
      <c r="V5601" s="16">
        <v>4473.9799999999996</v>
      </c>
      <c r="W5601" s="13">
        <v>13</v>
      </c>
      <c r="X5601" s="17">
        <v>0.3</v>
      </c>
      <c r="Y5601" s="16">
        <v>-645.08000000000004</v>
      </c>
      <c r="Z5601" s="31">
        <f t="shared" si="437"/>
        <v>-0.14418481978015102</v>
      </c>
    </row>
    <row r="5602" spans="1:26">
      <c r="A5602" s="26">
        <v>5601</v>
      </c>
      <c r="B5602" s="7" t="s">
        <v>17897</v>
      </c>
      <c r="C5602" s="8">
        <v>45092</v>
      </c>
      <c r="D5602" s="12">
        <f t="shared" si="434"/>
        <v>2023</v>
      </c>
      <c r="E5602" s="12">
        <f t="shared" si="435"/>
        <v>6</v>
      </c>
      <c r="F5602" s="8" t="str">
        <f t="shared" si="436"/>
        <v>2023-06</v>
      </c>
      <c r="G5602" s="8">
        <v>45092</v>
      </c>
      <c r="H5602" s="23">
        <f t="shared" si="438"/>
        <v>0</v>
      </c>
      <c r="I5602" s="7" t="s">
        <v>63</v>
      </c>
      <c r="J5602" s="7" t="s">
        <v>688</v>
      </c>
      <c r="K5602" s="7" t="s">
        <v>689</v>
      </c>
      <c r="L5602" s="7" t="s">
        <v>66</v>
      </c>
      <c r="M5602" s="7" t="s">
        <v>31</v>
      </c>
      <c r="N5602" s="7" t="s">
        <v>220</v>
      </c>
      <c r="O5602" s="7" t="s">
        <v>220</v>
      </c>
      <c r="P5602" s="7" t="s">
        <v>17898</v>
      </c>
      <c r="Q5602" s="7" t="s">
        <v>58</v>
      </c>
      <c r="R5602" s="7" t="s">
        <v>17899</v>
      </c>
      <c r="S5602" s="7" t="s">
        <v>110</v>
      </c>
      <c r="T5602" s="7" t="s">
        <v>243</v>
      </c>
      <c r="U5602" s="7" t="s">
        <v>481</v>
      </c>
      <c r="V5602" s="10">
        <v>7081.7</v>
      </c>
      <c r="W5602" s="6">
        <v>9</v>
      </c>
      <c r="X5602" s="11">
        <v>0</v>
      </c>
      <c r="Y5602" s="10">
        <v>87.77</v>
      </c>
      <c r="Z5602" s="30">
        <f t="shared" si="437"/>
        <v>1.2393916714913085E-2</v>
      </c>
    </row>
    <row r="5603" spans="1:26">
      <c r="A5603" s="27">
        <v>5602</v>
      </c>
      <c r="B5603" s="14" t="s">
        <v>17900</v>
      </c>
      <c r="C5603" s="15">
        <v>44241</v>
      </c>
      <c r="D5603" s="12">
        <f t="shared" si="434"/>
        <v>2021</v>
      </c>
      <c r="E5603" s="12">
        <f t="shared" si="435"/>
        <v>2</v>
      </c>
      <c r="F5603" s="15" t="str">
        <f t="shared" si="436"/>
        <v>2021-02</v>
      </c>
      <c r="G5603" s="15">
        <v>44245</v>
      </c>
      <c r="H5603" s="23">
        <f t="shared" si="438"/>
        <v>4</v>
      </c>
      <c r="I5603" s="14" t="s">
        <v>52</v>
      </c>
      <c r="J5603" s="14" t="s">
        <v>1344</v>
      </c>
      <c r="K5603" s="14" t="s">
        <v>1345</v>
      </c>
      <c r="L5603" s="14" t="s">
        <v>83</v>
      </c>
      <c r="M5603" s="14" t="s">
        <v>31</v>
      </c>
      <c r="N5603" s="14" t="s">
        <v>106</v>
      </c>
      <c r="O5603" s="14" t="s">
        <v>107</v>
      </c>
      <c r="P5603" s="14" t="s">
        <v>17465</v>
      </c>
      <c r="Q5603" s="14" t="s">
        <v>35</v>
      </c>
      <c r="R5603" s="14" t="s">
        <v>17901</v>
      </c>
      <c r="S5603" s="14" t="s">
        <v>37</v>
      </c>
      <c r="T5603" s="14" t="s">
        <v>170</v>
      </c>
      <c r="U5603" s="14" t="s">
        <v>189</v>
      </c>
      <c r="V5603" s="16">
        <v>2462.14</v>
      </c>
      <c r="W5603" s="13">
        <v>4</v>
      </c>
      <c r="X5603" s="17">
        <v>0.4</v>
      </c>
      <c r="Y5603" s="16">
        <v>922.31</v>
      </c>
      <c r="Z5603" s="31">
        <f t="shared" si="437"/>
        <v>0.37459689538369062</v>
      </c>
    </row>
    <row r="5604" spans="1:26">
      <c r="A5604" s="26">
        <v>5603</v>
      </c>
      <c r="B5604" s="7" t="s">
        <v>17902</v>
      </c>
      <c r="C5604" s="8">
        <v>44411</v>
      </c>
      <c r="D5604" s="12">
        <f t="shared" si="434"/>
        <v>2021</v>
      </c>
      <c r="E5604" s="12">
        <f t="shared" si="435"/>
        <v>8</v>
      </c>
      <c r="F5604" s="8" t="str">
        <f t="shared" si="436"/>
        <v>2021-08</v>
      </c>
      <c r="G5604" s="8">
        <v>44411</v>
      </c>
      <c r="H5604" s="23">
        <f t="shared" si="438"/>
        <v>0</v>
      </c>
      <c r="I5604" s="7" t="s">
        <v>63</v>
      </c>
      <c r="J5604" s="7" t="s">
        <v>4177</v>
      </c>
      <c r="K5604" s="7" t="s">
        <v>1815</v>
      </c>
      <c r="L5604" s="7" t="s">
        <v>66</v>
      </c>
      <c r="M5604" s="7" t="s">
        <v>31</v>
      </c>
      <c r="N5604" s="7" t="s">
        <v>134</v>
      </c>
      <c r="O5604" s="7" t="s">
        <v>135</v>
      </c>
      <c r="P5604" s="7" t="s">
        <v>17903</v>
      </c>
      <c r="Q5604" s="7" t="s">
        <v>58</v>
      </c>
      <c r="R5604" s="7" t="s">
        <v>17904</v>
      </c>
      <c r="S5604" s="7" t="s">
        <v>110</v>
      </c>
      <c r="T5604" s="7" t="s">
        <v>148</v>
      </c>
      <c r="U5604" s="7" t="s">
        <v>237</v>
      </c>
      <c r="V5604" s="10">
        <v>3406.35</v>
      </c>
      <c r="W5604" s="6">
        <v>2</v>
      </c>
      <c r="X5604" s="11">
        <v>0.1</v>
      </c>
      <c r="Y5604" s="10">
        <v>134.61000000000001</v>
      </c>
      <c r="Z5604" s="30">
        <f t="shared" si="437"/>
        <v>3.9517371967061524E-2</v>
      </c>
    </row>
    <row r="5605" spans="1:26">
      <c r="A5605" s="27">
        <v>5604</v>
      </c>
      <c r="B5605" s="14" t="s">
        <v>17905</v>
      </c>
      <c r="C5605" s="15">
        <v>44624</v>
      </c>
      <c r="D5605" s="12">
        <f t="shared" si="434"/>
        <v>2022</v>
      </c>
      <c r="E5605" s="12">
        <f t="shared" si="435"/>
        <v>3</v>
      </c>
      <c r="F5605" s="15" t="str">
        <f t="shared" si="436"/>
        <v>2022-03</v>
      </c>
      <c r="G5605" s="15">
        <v>44627</v>
      </c>
      <c r="H5605" s="23">
        <f t="shared" si="438"/>
        <v>3</v>
      </c>
      <c r="I5605" s="14" t="s">
        <v>122</v>
      </c>
      <c r="J5605" s="14" t="s">
        <v>2444</v>
      </c>
      <c r="K5605" s="14" t="s">
        <v>1650</v>
      </c>
      <c r="L5605" s="14" t="s">
        <v>66</v>
      </c>
      <c r="M5605" s="14" t="s">
        <v>31</v>
      </c>
      <c r="N5605" s="14" t="s">
        <v>711</v>
      </c>
      <c r="O5605" s="14" t="s">
        <v>712</v>
      </c>
      <c r="P5605" s="14" t="s">
        <v>17906</v>
      </c>
      <c r="Q5605" s="14" t="s">
        <v>35</v>
      </c>
      <c r="R5605" s="14" t="s">
        <v>17907</v>
      </c>
      <c r="S5605" s="14" t="s">
        <v>48</v>
      </c>
      <c r="T5605" s="14" t="s">
        <v>86</v>
      </c>
      <c r="U5605" s="14" t="s">
        <v>87</v>
      </c>
      <c r="V5605" s="16">
        <v>2828.33</v>
      </c>
      <c r="W5605" s="13">
        <v>12</v>
      </c>
      <c r="X5605" s="17">
        <v>0.2</v>
      </c>
      <c r="Y5605" s="16">
        <v>308.76</v>
      </c>
      <c r="Z5605" s="31">
        <f t="shared" si="437"/>
        <v>0.10916689353788278</v>
      </c>
    </row>
    <row r="5606" spans="1:26">
      <c r="A5606" s="26">
        <v>5605</v>
      </c>
      <c r="B5606" s="7" t="s">
        <v>17908</v>
      </c>
      <c r="C5606" s="8">
        <v>44668</v>
      </c>
      <c r="D5606" s="12">
        <f t="shared" si="434"/>
        <v>2022</v>
      </c>
      <c r="E5606" s="12">
        <f t="shared" si="435"/>
        <v>4</v>
      </c>
      <c r="F5606" s="8" t="str">
        <f t="shared" si="436"/>
        <v>2022-04</v>
      </c>
      <c r="G5606" s="8">
        <v>44671</v>
      </c>
      <c r="H5606" s="23">
        <f t="shared" si="438"/>
        <v>3</v>
      </c>
      <c r="I5606" s="7" t="s">
        <v>52</v>
      </c>
      <c r="J5606" s="7" t="s">
        <v>2007</v>
      </c>
      <c r="K5606" s="7" t="s">
        <v>1159</v>
      </c>
      <c r="L5606" s="7" t="s">
        <v>83</v>
      </c>
      <c r="M5606" s="7" t="s">
        <v>31</v>
      </c>
      <c r="N5606" s="7" t="s">
        <v>228</v>
      </c>
      <c r="O5606" s="7" t="s">
        <v>229</v>
      </c>
      <c r="P5606" s="7" t="s">
        <v>17909</v>
      </c>
      <c r="Q5606" s="7" t="s">
        <v>46</v>
      </c>
      <c r="R5606" s="7" t="s">
        <v>17910</v>
      </c>
      <c r="S5606" s="7" t="s">
        <v>37</v>
      </c>
      <c r="T5606" s="7" t="s">
        <v>38</v>
      </c>
      <c r="U5606" s="7" t="s">
        <v>177</v>
      </c>
      <c r="V5606" s="10">
        <v>8009.21</v>
      </c>
      <c r="W5606" s="6">
        <v>12</v>
      </c>
      <c r="X5606" s="11">
        <v>0.4</v>
      </c>
      <c r="Y5606" s="10">
        <v>1243.75</v>
      </c>
      <c r="Z5606" s="30">
        <f t="shared" si="437"/>
        <v>0.15528997241925233</v>
      </c>
    </row>
    <row r="5607" spans="1:26">
      <c r="A5607" s="27">
        <v>5606</v>
      </c>
      <c r="B5607" s="14" t="s">
        <v>17911</v>
      </c>
      <c r="C5607" s="15">
        <v>45041</v>
      </c>
      <c r="D5607" s="12">
        <f t="shared" si="434"/>
        <v>2023</v>
      </c>
      <c r="E5607" s="12">
        <f t="shared" si="435"/>
        <v>4</v>
      </c>
      <c r="F5607" s="15" t="str">
        <f t="shared" si="436"/>
        <v>2023-04</v>
      </c>
      <c r="G5607" s="15">
        <v>45041</v>
      </c>
      <c r="H5607" s="23">
        <f t="shared" si="438"/>
        <v>0</v>
      </c>
      <c r="I5607" s="14" t="s">
        <v>63</v>
      </c>
      <c r="J5607" s="14" t="s">
        <v>5391</v>
      </c>
      <c r="K5607" s="14" t="s">
        <v>2086</v>
      </c>
      <c r="L5607" s="14" t="s">
        <v>66</v>
      </c>
      <c r="M5607" s="14" t="s">
        <v>31</v>
      </c>
      <c r="N5607" s="14" t="s">
        <v>143</v>
      </c>
      <c r="O5607" s="14" t="s">
        <v>144</v>
      </c>
      <c r="P5607" s="14" t="s">
        <v>17912</v>
      </c>
      <c r="Q5607" s="14" t="s">
        <v>146</v>
      </c>
      <c r="R5607" s="14" t="s">
        <v>14562</v>
      </c>
      <c r="S5607" s="14" t="s">
        <v>110</v>
      </c>
      <c r="T5607" s="14" t="s">
        <v>223</v>
      </c>
      <c r="U5607" s="14" t="s">
        <v>495</v>
      </c>
      <c r="V5607" s="16">
        <v>1491.17</v>
      </c>
      <c r="W5607" s="13">
        <v>4</v>
      </c>
      <c r="X5607" s="17">
        <v>0</v>
      </c>
      <c r="Y5607" s="16">
        <v>343.19</v>
      </c>
      <c r="Z5607" s="31">
        <f t="shared" si="437"/>
        <v>0.23014813870987211</v>
      </c>
    </row>
    <row r="5608" spans="1:26">
      <c r="A5608" s="26">
        <v>5607</v>
      </c>
      <c r="B5608" s="7" t="s">
        <v>17913</v>
      </c>
      <c r="C5608" s="8">
        <v>44440</v>
      </c>
      <c r="D5608" s="12">
        <f t="shared" si="434"/>
        <v>2021</v>
      </c>
      <c r="E5608" s="12">
        <f t="shared" si="435"/>
        <v>9</v>
      </c>
      <c r="F5608" s="8" t="str">
        <f t="shared" si="436"/>
        <v>2021-09</v>
      </c>
      <c r="G5608" s="8">
        <v>44442</v>
      </c>
      <c r="H5608" s="23">
        <f t="shared" si="438"/>
        <v>2</v>
      </c>
      <c r="I5608" s="7" t="s">
        <v>122</v>
      </c>
      <c r="J5608" s="7" t="s">
        <v>2085</v>
      </c>
      <c r="K5608" s="7" t="s">
        <v>2086</v>
      </c>
      <c r="L5608" s="7" t="s">
        <v>66</v>
      </c>
      <c r="M5608" s="7" t="s">
        <v>31</v>
      </c>
      <c r="N5608" s="7" t="s">
        <v>181</v>
      </c>
      <c r="O5608" s="7" t="s">
        <v>107</v>
      </c>
      <c r="P5608" s="7" t="s">
        <v>17914</v>
      </c>
      <c r="Q5608" s="7" t="s">
        <v>35</v>
      </c>
      <c r="R5608" s="7" t="s">
        <v>17915</v>
      </c>
      <c r="S5608" s="7" t="s">
        <v>48</v>
      </c>
      <c r="T5608" s="7" t="s">
        <v>138</v>
      </c>
      <c r="U5608" s="7" t="s">
        <v>781</v>
      </c>
      <c r="V5608" s="10">
        <v>346.42</v>
      </c>
      <c r="W5608" s="6">
        <v>6</v>
      </c>
      <c r="X5608" s="11">
        <v>0</v>
      </c>
      <c r="Y5608" s="10">
        <v>114.56</v>
      </c>
      <c r="Z5608" s="30">
        <f t="shared" si="437"/>
        <v>0.33069684198371918</v>
      </c>
    </row>
    <row r="5609" spans="1:26">
      <c r="A5609" s="27">
        <v>5608</v>
      </c>
      <c r="B5609" s="14" t="s">
        <v>17916</v>
      </c>
      <c r="C5609" s="15">
        <v>45518</v>
      </c>
      <c r="D5609" s="12">
        <f t="shared" si="434"/>
        <v>2024</v>
      </c>
      <c r="E5609" s="12">
        <f t="shared" si="435"/>
        <v>8</v>
      </c>
      <c r="F5609" s="15" t="str">
        <f t="shared" si="436"/>
        <v>2024-08</v>
      </c>
      <c r="G5609" s="15">
        <v>45520</v>
      </c>
      <c r="H5609" s="23">
        <f t="shared" si="438"/>
        <v>2</v>
      </c>
      <c r="I5609" s="14" t="s">
        <v>122</v>
      </c>
      <c r="J5609" s="14" t="s">
        <v>1586</v>
      </c>
      <c r="K5609" s="14" t="s">
        <v>165</v>
      </c>
      <c r="L5609" s="14" t="s">
        <v>66</v>
      </c>
      <c r="M5609" s="14" t="s">
        <v>31</v>
      </c>
      <c r="N5609" s="14" t="s">
        <v>125</v>
      </c>
      <c r="O5609" s="14" t="s">
        <v>126</v>
      </c>
      <c r="P5609" s="14" t="s">
        <v>17917</v>
      </c>
      <c r="Q5609" s="14" t="s">
        <v>58</v>
      </c>
      <c r="R5609" s="14" t="s">
        <v>17918</v>
      </c>
      <c r="S5609" s="14" t="s">
        <v>110</v>
      </c>
      <c r="T5609" s="14" t="s">
        <v>223</v>
      </c>
      <c r="U5609" s="14" t="s">
        <v>495</v>
      </c>
      <c r="V5609" s="16">
        <v>10982.72</v>
      </c>
      <c r="W5609" s="13">
        <v>7</v>
      </c>
      <c r="X5609" s="17">
        <v>0.2</v>
      </c>
      <c r="Y5609" s="16">
        <v>-1312.24</v>
      </c>
      <c r="Z5609" s="31">
        <f t="shared" si="437"/>
        <v>-0.11948224119343842</v>
      </c>
    </row>
    <row r="5610" spans="1:26">
      <c r="A5610" s="26">
        <v>5609</v>
      </c>
      <c r="B5610" s="7" t="s">
        <v>17919</v>
      </c>
      <c r="C5610" s="8">
        <v>45350</v>
      </c>
      <c r="D5610" s="12">
        <f t="shared" si="434"/>
        <v>2024</v>
      </c>
      <c r="E5610" s="12">
        <f t="shared" si="435"/>
        <v>2</v>
      </c>
      <c r="F5610" s="8" t="str">
        <f t="shared" si="436"/>
        <v>2024-02</v>
      </c>
      <c r="G5610" s="8">
        <v>45354</v>
      </c>
      <c r="H5610" s="23">
        <f t="shared" si="438"/>
        <v>4</v>
      </c>
      <c r="I5610" s="7" t="s">
        <v>52</v>
      </c>
      <c r="J5610" s="7" t="s">
        <v>5377</v>
      </c>
      <c r="K5610" s="7" t="s">
        <v>5378</v>
      </c>
      <c r="L5610" s="7" t="s">
        <v>83</v>
      </c>
      <c r="M5610" s="7" t="s">
        <v>31</v>
      </c>
      <c r="N5610" s="7" t="s">
        <v>220</v>
      </c>
      <c r="O5610" s="7" t="s">
        <v>220</v>
      </c>
      <c r="P5610" s="7" t="s">
        <v>17920</v>
      </c>
      <c r="Q5610" s="7" t="s">
        <v>58</v>
      </c>
      <c r="R5610" s="7" t="s">
        <v>17921</v>
      </c>
      <c r="S5610" s="7" t="s">
        <v>110</v>
      </c>
      <c r="T5610" s="7" t="s">
        <v>223</v>
      </c>
      <c r="U5610" s="7" t="s">
        <v>449</v>
      </c>
      <c r="V5610" s="10">
        <v>19353.32</v>
      </c>
      <c r="W5610" s="6">
        <v>13</v>
      </c>
      <c r="X5610" s="11">
        <v>0</v>
      </c>
      <c r="Y5610" s="10">
        <v>-2456.77</v>
      </c>
      <c r="Z5610" s="30">
        <f t="shared" si="437"/>
        <v>-0.12694307746681191</v>
      </c>
    </row>
    <row r="5611" spans="1:26">
      <c r="A5611" s="27">
        <v>5610</v>
      </c>
      <c r="B5611" s="14" t="s">
        <v>17922</v>
      </c>
      <c r="C5611" s="15">
        <v>44794</v>
      </c>
      <c r="D5611" s="12">
        <f t="shared" si="434"/>
        <v>2022</v>
      </c>
      <c r="E5611" s="12">
        <f t="shared" si="435"/>
        <v>8</v>
      </c>
      <c r="F5611" s="15" t="str">
        <f t="shared" si="436"/>
        <v>2022-08</v>
      </c>
      <c r="G5611" s="15">
        <v>44798</v>
      </c>
      <c r="H5611" s="23">
        <f t="shared" si="438"/>
        <v>4</v>
      </c>
      <c r="I5611" s="14" t="s">
        <v>52</v>
      </c>
      <c r="J5611" s="14" t="s">
        <v>2961</v>
      </c>
      <c r="K5611" s="14" t="s">
        <v>939</v>
      </c>
      <c r="L5611" s="14" t="s">
        <v>66</v>
      </c>
      <c r="M5611" s="14" t="s">
        <v>31</v>
      </c>
      <c r="N5611" s="14" t="s">
        <v>213</v>
      </c>
      <c r="O5611" s="14" t="s">
        <v>92</v>
      </c>
      <c r="P5611" s="14" t="s">
        <v>17574</v>
      </c>
      <c r="Q5611" s="14" t="s">
        <v>46</v>
      </c>
      <c r="R5611" s="14" t="s">
        <v>17923</v>
      </c>
      <c r="S5611" s="14" t="s">
        <v>110</v>
      </c>
      <c r="T5611" s="14" t="s">
        <v>111</v>
      </c>
      <c r="U5611" s="14" t="s">
        <v>287</v>
      </c>
      <c r="V5611" s="16">
        <v>2732.51</v>
      </c>
      <c r="W5611" s="13">
        <v>4</v>
      </c>
      <c r="X5611" s="17">
        <v>0</v>
      </c>
      <c r="Y5611" s="16">
        <v>601.19000000000005</v>
      </c>
      <c r="Z5611" s="31">
        <f t="shared" si="437"/>
        <v>0.22001383343519329</v>
      </c>
    </row>
    <row r="5612" spans="1:26">
      <c r="A5612" s="26">
        <v>5611</v>
      </c>
      <c r="B5612" s="7" t="s">
        <v>17924</v>
      </c>
      <c r="C5612" s="8">
        <v>45574</v>
      </c>
      <c r="D5612" s="12">
        <f t="shared" si="434"/>
        <v>2024</v>
      </c>
      <c r="E5612" s="12">
        <f t="shared" si="435"/>
        <v>10</v>
      </c>
      <c r="F5612" s="8" t="str">
        <f t="shared" si="436"/>
        <v>2024-10</v>
      </c>
      <c r="G5612" s="8">
        <v>45574</v>
      </c>
      <c r="H5612" s="23">
        <f t="shared" si="438"/>
        <v>0</v>
      </c>
      <c r="I5612" s="7" t="s">
        <v>63</v>
      </c>
      <c r="J5612" s="7" t="s">
        <v>10644</v>
      </c>
      <c r="K5612" s="7" t="s">
        <v>10645</v>
      </c>
      <c r="L5612" s="7" t="s">
        <v>66</v>
      </c>
      <c r="M5612" s="7" t="s">
        <v>31</v>
      </c>
      <c r="N5612" s="7" t="s">
        <v>116</v>
      </c>
      <c r="O5612" s="7" t="s">
        <v>117</v>
      </c>
      <c r="P5612" s="7" t="s">
        <v>16299</v>
      </c>
      <c r="Q5612" s="7" t="s">
        <v>58</v>
      </c>
      <c r="R5612" s="7" t="s">
        <v>17925</v>
      </c>
      <c r="S5612" s="7" t="s">
        <v>48</v>
      </c>
      <c r="T5612" s="7" t="s">
        <v>86</v>
      </c>
      <c r="U5612" s="7" t="s">
        <v>819</v>
      </c>
      <c r="V5612" s="10">
        <v>72.11</v>
      </c>
      <c r="W5612" s="6">
        <v>1</v>
      </c>
      <c r="X5612" s="11">
        <v>0.3</v>
      </c>
      <c r="Y5612" s="10">
        <v>25.54</v>
      </c>
      <c r="Z5612" s="30">
        <f t="shared" si="437"/>
        <v>0.35418111218971016</v>
      </c>
    </row>
    <row r="5613" spans="1:26">
      <c r="A5613" s="27">
        <v>5612</v>
      </c>
      <c r="B5613" s="14" t="s">
        <v>17926</v>
      </c>
      <c r="C5613" s="15">
        <v>44533</v>
      </c>
      <c r="D5613" s="12">
        <f t="shared" si="434"/>
        <v>2021</v>
      </c>
      <c r="E5613" s="12">
        <f t="shared" si="435"/>
        <v>12</v>
      </c>
      <c r="F5613" s="15" t="str">
        <f t="shared" si="436"/>
        <v>2021-12</v>
      </c>
      <c r="G5613" s="15">
        <v>44538</v>
      </c>
      <c r="H5613" s="23">
        <f t="shared" si="438"/>
        <v>5</v>
      </c>
      <c r="I5613" s="14" t="s">
        <v>27</v>
      </c>
      <c r="J5613" s="14" t="s">
        <v>2033</v>
      </c>
      <c r="K5613" s="14" t="s">
        <v>2034</v>
      </c>
      <c r="L5613" s="14" t="s">
        <v>30</v>
      </c>
      <c r="M5613" s="14" t="s">
        <v>31</v>
      </c>
      <c r="N5613" s="14" t="s">
        <v>143</v>
      </c>
      <c r="O5613" s="14" t="s">
        <v>144</v>
      </c>
      <c r="P5613" s="14" t="s">
        <v>17927</v>
      </c>
      <c r="Q5613" s="14" t="s">
        <v>146</v>
      </c>
      <c r="R5613" s="14" t="s">
        <v>17928</v>
      </c>
      <c r="S5613" s="14" t="s">
        <v>110</v>
      </c>
      <c r="T5613" s="14" t="s">
        <v>148</v>
      </c>
      <c r="U5613" s="14" t="s">
        <v>149</v>
      </c>
      <c r="V5613" s="16">
        <v>6509.61</v>
      </c>
      <c r="W5613" s="13">
        <v>5</v>
      </c>
      <c r="X5613" s="17">
        <v>0.2</v>
      </c>
      <c r="Y5613" s="16">
        <v>-454.89</v>
      </c>
      <c r="Z5613" s="31">
        <f t="shared" si="437"/>
        <v>-6.9879762382078187E-2</v>
      </c>
    </row>
    <row r="5614" spans="1:26">
      <c r="A5614" s="26">
        <v>5613</v>
      </c>
      <c r="B5614" s="7" t="s">
        <v>17929</v>
      </c>
      <c r="C5614" s="8">
        <v>45161</v>
      </c>
      <c r="D5614" s="12">
        <f t="shared" si="434"/>
        <v>2023</v>
      </c>
      <c r="E5614" s="12">
        <f t="shared" si="435"/>
        <v>8</v>
      </c>
      <c r="F5614" s="8" t="str">
        <f t="shared" si="436"/>
        <v>2023-08</v>
      </c>
      <c r="G5614" s="8">
        <v>45164</v>
      </c>
      <c r="H5614" s="23">
        <f t="shared" si="438"/>
        <v>3</v>
      </c>
      <c r="I5614" s="7" t="s">
        <v>122</v>
      </c>
      <c r="J5614" s="7" t="s">
        <v>1064</v>
      </c>
      <c r="K5614" s="7" t="s">
        <v>1065</v>
      </c>
      <c r="L5614" s="7" t="s">
        <v>83</v>
      </c>
      <c r="M5614" s="7" t="s">
        <v>31</v>
      </c>
      <c r="N5614" s="7" t="s">
        <v>220</v>
      </c>
      <c r="O5614" s="7" t="s">
        <v>220</v>
      </c>
      <c r="P5614" s="7" t="s">
        <v>17930</v>
      </c>
      <c r="Q5614" s="7" t="s">
        <v>58</v>
      </c>
      <c r="R5614" s="7" t="s">
        <v>17931</v>
      </c>
      <c r="S5614" s="7" t="s">
        <v>110</v>
      </c>
      <c r="T5614" s="7" t="s">
        <v>111</v>
      </c>
      <c r="U5614" s="7" t="s">
        <v>216</v>
      </c>
      <c r="V5614" s="10">
        <v>1631.05</v>
      </c>
      <c r="W5614" s="6">
        <v>1</v>
      </c>
      <c r="X5614" s="11">
        <v>0</v>
      </c>
      <c r="Y5614" s="10">
        <v>-45.15</v>
      </c>
      <c r="Z5614" s="30">
        <f t="shared" si="437"/>
        <v>-2.7681554826645412E-2</v>
      </c>
    </row>
    <row r="5615" spans="1:26">
      <c r="A5615" s="27">
        <v>5614</v>
      </c>
      <c r="B5615" s="14" t="s">
        <v>17932</v>
      </c>
      <c r="C5615" s="15">
        <v>44910</v>
      </c>
      <c r="D5615" s="12">
        <f t="shared" si="434"/>
        <v>2022</v>
      </c>
      <c r="E5615" s="12">
        <f t="shared" si="435"/>
        <v>12</v>
      </c>
      <c r="F5615" s="15" t="str">
        <f t="shared" si="436"/>
        <v>2022-12</v>
      </c>
      <c r="G5615" s="15">
        <v>44911</v>
      </c>
      <c r="H5615" s="23">
        <f t="shared" si="438"/>
        <v>1</v>
      </c>
      <c r="I5615" s="14" t="s">
        <v>122</v>
      </c>
      <c r="J5615" s="14" t="s">
        <v>1726</v>
      </c>
      <c r="K5615" s="14" t="s">
        <v>1596</v>
      </c>
      <c r="L5615" s="14" t="s">
        <v>66</v>
      </c>
      <c r="M5615" s="14" t="s">
        <v>31</v>
      </c>
      <c r="N5615" s="14" t="s">
        <v>43</v>
      </c>
      <c r="O5615" s="14" t="s">
        <v>44</v>
      </c>
      <c r="P5615" s="14" t="s">
        <v>17933</v>
      </c>
      <c r="Q5615" s="14" t="s">
        <v>46</v>
      </c>
      <c r="R5615" s="14" t="s">
        <v>17934</v>
      </c>
      <c r="S5615" s="14" t="s">
        <v>37</v>
      </c>
      <c r="T5615" s="14" t="s">
        <v>60</v>
      </c>
      <c r="U5615" s="14" t="s">
        <v>162</v>
      </c>
      <c r="V5615" s="16">
        <v>6375.3</v>
      </c>
      <c r="W5615" s="13">
        <v>11</v>
      </c>
      <c r="X5615" s="17">
        <v>0</v>
      </c>
      <c r="Y5615" s="16">
        <v>174.55</v>
      </c>
      <c r="Z5615" s="31">
        <f t="shared" si="437"/>
        <v>2.7379103728451995E-2</v>
      </c>
    </row>
    <row r="5616" spans="1:26">
      <c r="A5616" s="26">
        <v>5615</v>
      </c>
      <c r="B5616" s="7" t="s">
        <v>17935</v>
      </c>
      <c r="C5616" s="8">
        <v>45377</v>
      </c>
      <c r="D5616" s="12">
        <f t="shared" si="434"/>
        <v>2024</v>
      </c>
      <c r="E5616" s="12">
        <f t="shared" si="435"/>
        <v>3</v>
      </c>
      <c r="F5616" s="8" t="str">
        <f t="shared" si="436"/>
        <v>2024-03</v>
      </c>
      <c r="G5616" s="8">
        <v>45381</v>
      </c>
      <c r="H5616" s="23">
        <f t="shared" si="438"/>
        <v>4</v>
      </c>
      <c r="I5616" s="7" t="s">
        <v>52</v>
      </c>
      <c r="J5616" s="7" t="s">
        <v>5958</v>
      </c>
      <c r="K5616" s="7" t="s">
        <v>478</v>
      </c>
      <c r="L5616" s="7" t="s">
        <v>30</v>
      </c>
      <c r="M5616" s="7" t="s">
        <v>31</v>
      </c>
      <c r="N5616" s="7" t="s">
        <v>153</v>
      </c>
      <c r="O5616" s="7" t="s">
        <v>154</v>
      </c>
      <c r="P5616" s="7" t="s">
        <v>17936</v>
      </c>
      <c r="Q5616" s="7" t="s">
        <v>146</v>
      </c>
      <c r="R5616" s="7" t="s">
        <v>17937</v>
      </c>
      <c r="S5616" s="7" t="s">
        <v>110</v>
      </c>
      <c r="T5616" s="7" t="s">
        <v>223</v>
      </c>
      <c r="U5616" s="7" t="s">
        <v>224</v>
      </c>
      <c r="V5616" s="10">
        <v>9129.82</v>
      </c>
      <c r="W5616" s="6">
        <v>11</v>
      </c>
      <c r="X5616" s="11">
        <v>0.5</v>
      </c>
      <c r="Y5616" s="10">
        <v>2633.26</v>
      </c>
      <c r="Z5616" s="30">
        <f t="shared" si="437"/>
        <v>0.28842408722187296</v>
      </c>
    </row>
    <row r="5617" spans="1:26">
      <c r="A5617" s="27">
        <v>5616</v>
      </c>
      <c r="B5617" s="14" t="s">
        <v>17938</v>
      </c>
      <c r="C5617" s="15">
        <v>44866</v>
      </c>
      <c r="D5617" s="12">
        <f t="shared" si="434"/>
        <v>2022</v>
      </c>
      <c r="E5617" s="12">
        <f t="shared" si="435"/>
        <v>11</v>
      </c>
      <c r="F5617" s="15" t="str">
        <f t="shared" si="436"/>
        <v>2022-11</v>
      </c>
      <c r="G5617" s="15">
        <v>44867</v>
      </c>
      <c r="H5617" s="23">
        <f t="shared" si="438"/>
        <v>1</v>
      </c>
      <c r="I5617" s="14" t="s">
        <v>122</v>
      </c>
      <c r="J5617" s="14" t="s">
        <v>4603</v>
      </c>
      <c r="K5617" s="14" t="s">
        <v>3208</v>
      </c>
      <c r="L5617" s="14" t="s">
        <v>30</v>
      </c>
      <c r="M5617" s="14" t="s">
        <v>31</v>
      </c>
      <c r="N5617" s="14" t="s">
        <v>55</v>
      </c>
      <c r="O5617" s="14" t="s">
        <v>56</v>
      </c>
      <c r="P5617" s="14" t="s">
        <v>5458</v>
      </c>
      <c r="Q5617" s="14" t="s">
        <v>58</v>
      </c>
      <c r="R5617" s="14" t="s">
        <v>17939</v>
      </c>
      <c r="S5617" s="14" t="s">
        <v>110</v>
      </c>
      <c r="T5617" s="14" t="s">
        <v>223</v>
      </c>
      <c r="U5617" s="14" t="s">
        <v>449</v>
      </c>
      <c r="V5617" s="16">
        <v>2600.19</v>
      </c>
      <c r="W5617" s="13">
        <v>2</v>
      </c>
      <c r="X5617" s="17">
        <v>0.2</v>
      </c>
      <c r="Y5617" s="16">
        <v>-196.16</v>
      </c>
      <c r="Z5617" s="31">
        <f t="shared" si="437"/>
        <v>-7.544064087624365E-2</v>
      </c>
    </row>
    <row r="5618" spans="1:26">
      <c r="A5618" s="26">
        <v>5617</v>
      </c>
      <c r="B5618" s="7" t="s">
        <v>17940</v>
      </c>
      <c r="C5618" s="8">
        <v>45031</v>
      </c>
      <c r="D5618" s="12">
        <f t="shared" si="434"/>
        <v>2023</v>
      </c>
      <c r="E5618" s="12">
        <f t="shared" si="435"/>
        <v>4</v>
      </c>
      <c r="F5618" s="8" t="str">
        <f t="shared" si="436"/>
        <v>2023-04</v>
      </c>
      <c r="G5618" s="8">
        <v>45034</v>
      </c>
      <c r="H5618" s="23">
        <f t="shared" si="438"/>
        <v>3</v>
      </c>
      <c r="I5618" s="7" t="s">
        <v>122</v>
      </c>
      <c r="J5618" s="7" t="s">
        <v>477</v>
      </c>
      <c r="K5618" s="7" t="s">
        <v>478</v>
      </c>
      <c r="L5618" s="7" t="s">
        <v>66</v>
      </c>
      <c r="M5618" s="7" t="s">
        <v>31</v>
      </c>
      <c r="N5618" s="7" t="s">
        <v>220</v>
      </c>
      <c r="O5618" s="7" t="s">
        <v>220</v>
      </c>
      <c r="P5618" s="7" t="s">
        <v>17941</v>
      </c>
      <c r="Q5618" s="7" t="s">
        <v>58</v>
      </c>
      <c r="R5618" s="7" t="s">
        <v>17942</v>
      </c>
      <c r="S5618" s="7" t="s">
        <v>37</v>
      </c>
      <c r="T5618" s="7" t="s">
        <v>208</v>
      </c>
      <c r="U5618" s="7" t="s">
        <v>408</v>
      </c>
      <c r="V5618" s="10">
        <v>6838.84</v>
      </c>
      <c r="W5618" s="6">
        <v>10</v>
      </c>
      <c r="X5618" s="11">
        <v>0</v>
      </c>
      <c r="Y5618" s="10">
        <v>2192.02</v>
      </c>
      <c r="Z5618" s="30">
        <f t="shared" si="437"/>
        <v>0.32052511829491548</v>
      </c>
    </row>
    <row r="5619" spans="1:26">
      <c r="A5619" s="27">
        <v>5618</v>
      </c>
      <c r="B5619" s="14" t="s">
        <v>17943</v>
      </c>
      <c r="C5619" s="15">
        <v>45309</v>
      </c>
      <c r="D5619" s="12">
        <f t="shared" si="434"/>
        <v>2024</v>
      </c>
      <c r="E5619" s="12">
        <f t="shared" si="435"/>
        <v>1</v>
      </c>
      <c r="F5619" s="15" t="str">
        <f t="shared" si="436"/>
        <v>2024-01</v>
      </c>
      <c r="G5619" s="15">
        <v>45309</v>
      </c>
      <c r="H5619" s="23">
        <f t="shared" si="438"/>
        <v>0</v>
      </c>
      <c r="I5619" s="14" t="s">
        <v>63</v>
      </c>
      <c r="J5619" s="14" t="s">
        <v>2615</v>
      </c>
      <c r="K5619" s="14" t="s">
        <v>252</v>
      </c>
      <c r="L5619" s="14" t="s">
        <v>66</v>
      </c>
      <c r="M5619" s="14" t="s">
        <v>31</v>
      </c>
      <c r="N5619" s="14" t="s">
        <v>228</v>
      </c>
      <c r="O5619" s="14" t="s">
        <v>229</v>
      </c>
      <c r="P5619" s="14" t="s">
        <v>17944</v>
      </c>
      <c r="Q5619" s="14" t="s">
        <v>46</v>
      </c>
      <c r="R5619" s="14" t="s">
        <v>17945</v>
      </c>
      <c r="S5619" s="14" t="s">
        <v>37</v>
      </c>
      <c r="T5619" s="14" t="s">
        <v>60</v>
      </c>
      <c r="U5619" s="14" t="s">
        <v>61</v>
      </c>
      <c r="V5619" s="16">
        <v>9670.32</v>
      </c>
      <c r="W5619" s="13">
        <v>10</v>
      </c>
      <c r="X5619" s="17">
        <v>0</v>
      </c>
      <c r="Y5619" s="16">
        <v>1995.68</v>
      </c>
      <c r="Z5619" s="31">
        <f t="shared" si="437"/>
        <v>0.20637166091711548</v>
      </c>
    </row>
    <row r="5620" spans="1:26">
      <c r="A5620" s="26">
        <v>5619</v>
      </c>
      <c r="B5620" s="7" t="s">
        <v>17946</v>
      </c>
      <c r="C5620" s="8">
        <v>45570</v>
      </c>
      <c r="D5620" s="12">
        <f t="shared" si="434"/>
        <v>2024</v>
      </c>
      <c r="E5620" s="12">
        <f t="shared" si="435"/>
        <v>10</v>
      </c>
      <c r="F5620" s="8" t="str">
        <f t="shared" si="436"/>
        <v>2024-10</v>
      </c>
      <c r="G5620" s="8">
        <v>45570</v>
      </c>
      <c r="H5620" s="23">
        <f t="shared" si="438"/>
        <v>0</v>
      </c>
      <c r="I5620" s="7" t="s">
        <v>63</v>
      </c>
      <c r="J5620" s="7" t="s">
        <v>3327</v>
      </c>
      <c r="K5620" s="7" t="s">
        <v>1524</v>
      </c>
      <c r="L5620" s="7" t="s">
        <v>66</v>
      </c>
      <c r="M5620" s="7" t="s">
        <v>31</v>
      </c>
      <c r="N5620" s="7" t="s">
        <v>106</v>
      </c>
      <c r="O5620" s="7" t="s">
        <v>107</v>
      </c>
      <c r="P5620" s="7" t="s">
        <v>17947</v>
      </c>
      <c r="Q5620" s="7" t="s">
        <v>35</v>
      </c>
      <c r="R5620" s="7" t="s">
        <v>17948</v>
      </c>
      <c r="S5620" s="7" t="s">
        <v>37</v>
      </c>
      <c r="T5620" s="7" t="s">
        <v>208</v>
      </c>
      <c r="U5620" s="7" t="s">
        <v>209</v>
      </c>
      <c r="V5620" s="10">
        <v>1402.01</v>
      </c>
      <c r="W5620" s="6">
        <v>3</v>
      </c>
      <c r="X5620" s="11">
        <v>0</v>
      </c>
      <c r="Y5620" s="10">
        <v>205.13</v>
      </c>
      <c r="Z5620" s="30">
        <f t="shared" si="437"/>
        <v>0.14631136725130348</v>
      </c>
    </row>
    <row r="5621" spans="1:26">
      <c r="A5621" s="27">
        <v>5620</v>
      </c>
      <c r="B5621" s="14" t="s">
        <v>17949</v>
      </c>
      <c r="C5621" s="15">
        <v>44711</v>
      </c>
      <c r="D5621" s="12">
        <f t="shared" si="434"/>
        <v>2022</v>
      </c>
      <c r="E5621" s="12">
        <f t="shared" si="435"/>
        <v>5</v>
      </c>
      <c r="F5621" s="15" t="str">
        <f t="shared" si="436"/>
        <v>2022-05</v>
      </c>
      <c r="G5621" s="15">
        <v>44712</v>
      </c>
      <c r="H5621" s="23">
        <f t="shared" si="438"/>
        <v>1</v>
      </c>
      <c r="I5621" s="14" t="s">
        <v>122</v>
      </c>
      <c r="J5621" s="14" t="s">
        <v>2011</v>
      </c>
      <c r="K5621" s="14" t="s">
        <v>302</v>
      </c>
      <c r="L5621" s="14" t="s">
        <v>30</v>
      </c>
      <c r="M5621" s="14" t="s">
        <v>31</v>
      </c>
      <c r="N5621" s="14" t="s">
        <v>32</v>
      </c>
      <c r="O5621" s="14" t="s">
        <v>33</v>
      </c>
      <c r="P5621" s="14" t="s">
        <v>17950</v>
      </c>
      <c r="Q5621" s="14" t="s">
        <v>35</v>
      </c>
      <c r="R5621" s="14" t="s">
        <v>17951</v>
      </c>
      <c r="S5621" s="14" t="s">
        <v>37</v>
      </c>
      <c r="T5621" s="14" t="s">
        <v>170</v>
      </c>
      <c r="U5621" s="14" t="s">
        <v>171</v>
      </c>
      <c r="V5621" s="16">
        <v>3700.32</v>
      </c>
      <c r="W5621" s="13">
        <v>13</v>
      </c>
      <c r="X5621" s="17">
        <v>0.5</v>
      </c>
      <c r="Y5621" s="16">
        <v>988.33</v>
      </c>
      <c r="Z5621" s="31">
        <f t="shared" si="437"/>
        <v>0.26709311627102522</v>
      </c>
    </row>
    <row r="5622" spans="1:26">
      <c r="A5622" s="26">
        <v>5621</v>
      </c>
      <c r="B5622" s="7" t="s">
        <v>17952</v>
      </c>
      <c r="C5622" s="8">
        <v>45040</v>
      </c>
      <c r="D5622" s="12">
        <f t="shared" si="434"/>
        <v>2023</v>
      </c>
      <c r="E5622" s="12">
        <f t="shared" si="435"/>
        <v>4</v>
      </c>
      <c r="F5622" s="8" t="str">
        <f t="shared" si="436"/>
        <v>2023-04</v>
      </c>
      <c r="G5622" s="8">
        <v>45041</v>
      </c>
      <c r="H5622" s="23">
        <f t="shared" si="438"/>
        <v>1</v>
      </c>
      <c r="I5622" s="7" t="s">
        <v>122</v>
      </c>
      <c r="J5622" s="7" t="s">
        <v>2716</v>
      </c>
      <c r="K5622" s="7" t="s">
        <v>808</v>
      </c>
      <c r="L5622" s="7" t="s">
        <v>83</v>
      </c>
      <c r="M5622" s="7" t="s">
        <v>31</v>
      </c>
      <c r="N5622" s="7" t="s">
        <v>116</v>
      </c>
      <c r="O5622" s="7" t="s">
        <v>117</v>
      </c>
      <c r="P5622" s="7" t="s">
        <v>11857</v>
      </c>
      <c r="Q5622" s="7" t="s">
        <v>58</v>
      </c>
      <c r="R5622" s="7" t="s">
        <v>17953</v>
      </c>
      <c r="S5622" s="7" t="s">
        <v>110</v>
      </c>
      <c r="T5622" s="7" t="s">
        <v>111</v>
      </c>
      <c r="U5622" s="7" t="s">
        <v>112</v>
      </c>
      <c r="V5622" s="10">
        <v>9961.48</v>
      </c>
      <c r="W5622" s="6">
        <v>14</v>
      </c>
      <c r="X5622" s="11">
        <v>0.5</v>
      </c>
      <c r="Y5622" s="10">
        <v>-680.56</v>
      </c>
      <c r="Z5622" s="30">
        <f t="shared" si="437"/>
        <v>-6.8319165425217931E-2</v>
      </c>
    </row>
    <row r="5623" spans="1:26">
      <c r="A5623" s="27">
        <v>5622</v>
      </c>
      <c r="B5623" s="14" t="s">
        <v>17954</v>
      </c>
      <c r="C5623" s="15">
        <v>44337</v>
      </c>
      <c r="D5623" s="12">
        <f t="shared" si="434"/>
        <v>2021</v>
      </c>
      <c r="E5623" s="12">
        <f t="shared" si="435"/>
        <v>5</v>
      </c>
      <c r="F5623" s="15" t="str">
        <f t="shared" si="436"/>
        <v>2021-05</v>
      </c>
      <c r="G5623" s="15">
        <v>44343</v>
      </c>
      <c r="H5623" s="23">
        <f t="shared" si="438"/>
        <v>6</v>
      </c>
      <c r="I5623" s="14" t="s">
        <v>27</v>
      </c>
      <c r="J5623" s="14" t="s">
        <v>709</v>
      </c>
      <c r="K5623" s="14" t="s">
        <v>710</v>
      </c>
      <c r="L5623" s="14" t="s">
        <v>83</v>
      </c>
      <c r="M5623" s="14" t="s">
        <v>31</v>
      </c>
      <c r="N5623" s="14" t="s">
        <v>711</v>
      </c>
      <c r="O5623" s="14" t="s">
        <v>712</v>
      </c>
      <c r="P5623" s="14" t="s">
        <v>17955</v>
      </c>
      <c r="Q5623" s="14" t="s">
        <v>35</v>
      </c>
      <c r="R5623" s="14" t="s">
        <v>17956</v>
      </c>
      <c r="S5623" s="14" t="s">
        <v>48</v>
      </c>
      <c r="T5623" s="14" t="s">
        <v>78</v>
      </c>
      <c r="U5623" s="14" t="s">
        <v>1128</v>
      </c>
      <c r="V5623" s="16">
        <v>160.65</v>
      </c>
      <c r="W5623" s="13">
        <v>14</v>
      </c>
      <c r="X5623" s="17">
        <v>0.4</v>
      </c>
      <c r="Y5623" s="16">
        <v>-5.65</v>
      </c>
      <c r="Z5623" s="31">
        <f t="shared" si="437"/>
        <v>-3.516962340491752E-2</v>
      </c>
    </row>
    <row r="5624" spans="1:26">
      <c r="A5624" s="26">
        <v>5623</v>
      </c>
      <c r="B5624" s="7" t="s">
        <v>17957</v>
      </c>
      <c r="C5624" s="8">
        <v>44710</v>
      </c>
      <c r="D5624" s="12">
        <f t="shared" si="434"/>
        <v>2022</v>
      </c>
      <c r="E5624" s="12">
        <f t="shared" si="435"/>
        <v>5</v>
      </c>
      <c r="F5624" s="8" t="str">
        <f t="shared" si="436"/>
        <v>2022-05</v>
      </c>
      <c r="G5624" s="8">
        <v>44710</v>
      </c>
      <c r="H5624" s="23">
        <f t="shared" si="438"/>
        <v>0</v>
      </c>
      <c r="I5624" s="7" t="s">
        <v>63</v>
      </c>
      <c r="J5624" s="7" t="s">
        <v>6223</v>
      </c>
      <c r="K5624" s="7" t="s">
        <v>1974</v>
      </c>
      <c r="L5624" s="7" t="s">
        <v>30</v>
      </c>
      <c r="M5624" s="7" t="s">
        <v>31</v>
      </c>
      <c r="N5624" s="7" t="s">
        <v>153</v>
      </c>
      <c r="O5624" s="7" t="s">
        <v>154</v>
      </c>
      <c r="P5624" s="7" t="s">
        <v>17958</v>
      </c>
      <c r="Q5624" s="7" t="s">
        <v>146</v>
      </c>
      <c r="R5624" s="7" t="s">
        <v>17959</v>
      </c>
      <c r="S5624" s="7" t="s">
        <v>110</v>
      </c>
      <c r="T5624" s="7" t="s">
        <v>223</v>
      </c>
      <c r="U5624" s="7" t="s">
        <v>224</v>
      </c>
      <c r="V5624" s="10">
        <v>1077.82</v>
      </c>
      <c r="W5624" s="6">
        <v>11</v>
      </c>
      <c r="X5624" s="11">
        <v>0.5</v>
      </c>
      <c r="Y5624" s="10">
        <v>264.70999999999998</v>
      </c>
      <c r="Z5624" s="30">
        <f t="shared" si="437"/>
        <v>0.24559759514575716</v>
      </c>
    </row>
    <row r="5625" spans="1:26">
      <c r="A5625" s="27">
        <v>5624</v>
      </c>
      <c r="B5625" s="14" t="s">
        <v>17960</v>
      </c>
      <c r="C5625" s="15">
        <v>44588</v>
      </c>
      <c r="D5625" s="12">
        <f t="shared" si="434"/>
        <v>2022</v>
      </c>
      <c r="E5625" s="12">
        <f t="shared" si="435"/>
        <v>1</v>
      </c>
      <c r="F5625" s="15" t="str">
        <f t="shared" si="436"/>
        <v>2022-01</v>
      </c>
      <c r="G5625" s="15">
        <v>44593</v>
      </c>
      <c r="H5625" s="23">
        <f t="shared" si="438"/>
        <v>5</v>
      </c>
      <c r="I5625" s="14" t="s">
        <v>27</v>
      </c>
      <c r="J5625" s="14" t="s">
        <v>5193</v>
      </c>
      <c r="K5625" s="14" t="s">
        <v>219</v>
      </c>
      <c r="L5625" s="14" t="s">
        <v>30</v>
      </c>
      <c r="M5625" s="14" t="s">
        <v>31</v>
      </c>
      <c r="N5625" s="14" t="s">
        <v>125</v>
      </c>
      <c r="O5625" s="14" t="s">
        <v>126</v>
      </c>
      <c r="P5625" s="14" t="s">
        <v>17961</v>
      </c>
      <c r="Q5625" s="14" t="s">
        <v>58</v>
      </c>
      <c r="R5625" s="14" t="s">
        <v>17962</v>
      </c>
      <c r="S5625" s="14" t="s">
        <v>37</v>
      </c>
      <c r="T5625" s="14" t="s">
        <v>208</v>
      </c>
      <c r="U5625" s="14" t="s">
        <v>265</v>
      </c>
      <c r="V5625" s="16">
        <v>2041.32</v>
      </c>
      <c r="W5625" s="13">
        <v>7</v>
      </c>
      <c r="X5625" s="17">
        <v>0.1</v>
      </c>
      <c r="Y5625" s="16">
        <v>720.94</v>
      </c>
      <c r="Z5625" s="31">
        <f t="shared" si="437"/>
        <v>0.35317343679579882</v>
      </c>
    </row>
    <row r="5626" spans="1:26">
      <c r="A5626" s="26">
        <v>5625</v>
      </c>
      <c r="B5626" s="7" t="s">
        <v>17963</v>
      </c>
      <c r="C5626" s="8">
        <v>45139</v>
      </c>
      <c r="D5626" s="12">
        <f t="shared" si="434"/>
        <v>2023</v>
      </c>
      <c r="E5626" s="12">
        <f t="shared" si="435"/>
        <v>8</v>
      </c>
      <c r="F5626" s="8" t="str">
        <f t="shared" si="436"/>
        <v>2023-08</v>
      </c>
      <c r="G5626" s="8">
        <v>45147</v>
      </c>
      <c r="H5626" s="23">
        <f t="shared" si="438"/>
        <v>8</v>
      </c>
      <c r="I5626" s="7" t="s">
        <v>27</v>
      </c>
      <c r="J5626" s="7" t="s">
        <v>1074</v>
      </c>
      <c r="K5626" s="7" t="s">
        <v>1075</v>
      </c>
      <c r="L5626" s="7" t="s">
        <v>66</v>
      </c>
      <c r="M5626" s="7" t="s">
        <v>31</v>
      </c>
      <c r="N5626" s="7" t="s">
        <v>228</v>
      </c>
      <c r="O5626" s="7" t="s">
        <v>229</v>
      </c>
      <c r="P5626" s="7" t="s">
        <v>17964</v>
      </c>
      <c r="Q5626" s="7" t="s">
        <v>46</v>
      </c>
      <c r="R5626" s="7" t="s">
        <v>17965</v>
      </c>
      <c r="S5626" s="7" t="s">
        <v>48</v>
      </c>
      <c r="T5626" s="7" t="s">
        <v>434</v>
      </c>
      <c r="U5626" s="7" t="s">
        <v>1382</v>
      </c>
      <c r="V5626" s="10">
        <v>1947.95</v>
      </c>
      <c r="W5626" s="6">
        <v>13</v>
      </c>
      <c r="X5626" s="11">
        <v>0.1</v>
      </c>
      <c r="Y5626" s="10">
        <v>-72.37</v>
      </c>
      <c r="Z5626" s="30">
        <f t="shared" si="437"/>
        <v>-3.7151877614928518E-2</v>
      </c>
    </row>
    <row r="5627" spans="1:26">
      <c r="A5627" s="27">
        <v>5626</v>
      </c>
      <c r="B5627" s="14" t="s">
        <v>17966</v>
      </c>
      <c r="C5627" s="15">
        <v>45045</v>
      </c>
      <c r="D5627" s="12">
        <f t="shared" si="434"/>
        <v>2023</v>
      </c>
      <c r="E5627" s="12">
        <f t="shared" si="435"/>
        <v>4</v>
      </c>
      <c r="F5627" s="15" t="str">
        <f t="shared" si="436"/>
        <v>2023-04</v>
      </c>
      <c r="G5627" s="15">
        <v>45048</v>
      </c>
      <c r="H5627" s="23">
        <f t="shared" si="438"/>
        <v>3</v>
      </c>
      <c r="I5627" s="14" t="s">
        <v>122</v>
      </c>
      <c r="J5627" s="14" t="s">
        <v>2912</v>
      </c>
      <c r="K5627" s="14" t="s">
        <v>1151</v>
      </c>
      <c r="L5627" s="14" t="s">
        <v>30</v>
      </c>
      <c r="M5627" s="14" t="s">
        <v>31</v>
      </c>
      <c r="N5627" s="14" t="s">
        <v>125</v>
      </c>
      <c r="O5627" s="14" t="s">
        <v>126</v>
      </c>
      <c r="P5627" s="14" t="s">
        <v>17967</v>
      </c>
      <c r="Q5627" s="14" t="s">
        <v>58</v>
      </c>
      <c r="R5627" s="14" t="s">
        <v>17968</v>
      </c>
      <c r="S5627" s="14" t="s">
        <v>110</v>
      </c>
      <c r="T5627" s="14" t="s">
        <v>111</v>
      </c>
      <c r="U5627" s="14" t="s">
        <v>287</v>
      </c>
      <c r="V5627" s="16">
        <v>7546.49</v>
      </c>
      <c r="W5627" s="13">
        <v>7</v>
      </c>
      <c r="X5627" s="17">
        <v>0.1</v>
      </c>
      <c r="Y5627" s="16">
        <v>453.75</v>
      </c>
      <c r="Z5627" s="31">
        <f t="shared" si="437"/>
        <v>6.0127290965733743E-2</v>
      </c>
    </row>
    <row r="5628" spans="1:26">
      <c r="A5628" s="26">
        <v>5627</v>
      </c>
      <c r="B5628" s="7" t="s">
        <v>17969</v>
      </c>
      <c r="C5628" s="8">
        <v>45491</v>
      </c>
      <c r="D5628" s="12">
        <f t="shared" si="434"/>
        <v>2024</v>
      </c>
      <c r="E5628" s="12">
        <f t="shared" si="435"/>
        <v>7</v>
      </c>
      <c r="F5628" s="8" t="str">
        <f t="shared" si="436"/>
        <v>2024-07</v>
      </c>
      <c r="G5628" s="8">
        <v>45494</v>
      </c>
      <c r="H5628" s="23">
        <f t="shared" si="438"/>
        <v>3</v>
      </c>
      <c r="I5628" s="7" t="s">
        <v>52</v>
      </c>
      <c r="J5628" s="7" t="s">
        <v>904</v>
      </c>
      <c r="K5628" s="7" t="s">
        <v>905</v>
      </c>
      <c r="L5628" s="7" t="s">
        <v>30</v>
      </c>
      <c r="M5628" s="7" t="s">
        <v>31</v>
      </c>
      <c r="N5628" s="7" t="s">
        <v>153</v>
      </c>
      <c r="O5628" s="7" t="s">
        <v>154</v>
      </c>
      <c r="P5628" s="7" t="s">
        <v>17970</v>
      </c>
      <c r="Q5628" s="7" t="s">
        <v>146</v>
      </c>
      <c r="R5628" s="7" t="s">
        <v>4305</v>
      </c>
      <c r="S5628" s="7" t="s">
        <v>37</v>
      </c>
      <c r="T5628" s="7" t="s">
        <v>208</v>
      </c>
      <c r="U5628" s="7" t="s">
        <v>209</v>
      </c>
      <c r="V5628" s="10">
        <v>3010.34</v>
      </c>
      <c r="W5628" s="6">
        <v>3</v>
      </c>
      <c r="X5628" s="11">
        <v>0.3</v>
      </c>
      <c r="Y5628" s="10">
        <v>793.87</v>
      </c>
      <c r="Z5628" s="30">
        <f t="shared" si="437"/>
        <v>0.26371439770922883</v>
      </c>
    </row>
    <row r="5629" spans="1:26">
      <c r="A5629" s="27">
        <v>5628</v>
      </c>
      <c r="B5629" s="14" t="s">
        <v>17971</v>
      </c>
      <c r="C5629" s="15">
        <v>44269</v>
      </c>
      <c r="D5629" s="12">
        <f t="shared" si="434"/>
        <v>2021</v>
      </c>
      <c r="E5629" s="12">
        <f t="shared" si="435"/>
        <v>3</v>
      </c>
      <c r="F5629" s="15" t="str">
        <f t="shared" si="436"/>
        <v>2021-03</v>
      </c>
      <c r="G5629" s="15">
        <v>44273</v>
      </c>
      <c r="H5629" s="23">
        <f t="shared" si="438"/>
        <v>4</v>
      </c>
      <c r="I5629" s="14" t="s">
        <v>52</v>
      </c>
      <c r="J5629" s="14" t="s">
        <v>1172</v>
      </c>
      <c r="K5629" s="14" t="s">
        <v>1173</v>
      </c>
      <c r="L5629" s="14" t="s">
        <v>83</v>
      </c>
      <c r="M5629" s="14" t="s">
        <v>31</v>
      </c>
      <c r="N5629" s="14" t="s">
        <v>313</v>
      </c>
      <c r="O5629" s="14" t="s">
        <v>314</v>
      </c>
      <c r="P5629" s="14" t="s">
        <v>17972</v>
      </c>
      <c r="Q5629" s="14" t="s">
        <v>146</v>
      </c>
      <c r="R5629" s="14" t="s">
        <v>17973</v>
      </c>
      <c r="S5629" s="14" t="s">
        <v>110</v>
      </c>
      <c r="T5629" s="14" t="s">
        <v>243</v>
      </c>
      <c r="U5629" s="14" t="s">
        <v>339</v>
      </c>
      <c r="V5629" s="16">
        <v>5431.54</v>
      </c>
      <c r="W5629" s="13">
        <v>7</v>
      </c>
      <c r="X5629" s="17">
        <v>0.2</v>
      </c>
      <c r="Y5629" s="16">
        <v>-456.49</v>
      </c>
      <c r="Z5629" s="31">
        <f t="shared" si="437"/>
        <v>-8.4044304193654107E-2</v>
      </c>
    </row>
    <row r="5630" spans="1:26">
      <c r="A5630" s="26">
        <v>5629</v>
      </c>
      <c r="B5630" s="7" t="s">
        <v>17974</v>
      </c>
      <c r="C5630" s="8">
        <v>44560</v>
      </c>
      <c r="D5630" s="12">
        <f t="shared" si="434"/>
        <v>2021</v>
      </c>
      <c r="E5630" s="12">
        <f t="shared" si="435"/>
        <v>12</v>
      </c>
      <c r="F5630" s="8" t="str">
        <f t="shared" si="436"/>
        <v>2021-12</v>
      </c>
      <c r="G5630" s="8">
        <v>44563</v>
      </c>
      <c r="H5630" s="23">
        <f t="shared" si="438"/>
        <v>3</v>
      </c>
      <c r="I5630" s="7" t="s">
        <v>52</v>
      </c>
      <c r="J5630" s="7" t="s">
        <v>3990</v>
      </c>
      <c r="K5630" s="7" t="s">
        <v>2864</v>
      </c>
      <c r="L5630" s="7" t="s">
        <v>30</v>
      </c>
      <c r="M5630" s="7" t="s">
        <v>31</v>
      </c>
      <c r="N5630" s="7" t="s">
        <v>125</v>
      </c>
      <c r="O5630" s="7" t="s">
        <v>126</v>
      </c>
      <c r="P5630" s="7" t="s">
        <v>17975</v>
      </c>
      <c r="Q5630" s="7" t="s">
        <v>58</v>
      </c>
      <c r="R5630" s="7" t="s">
        <v>17976</v>
      </c>
      <c r="S5630" s="7" t="s">
        <v>37</v>
      </c>
      <c r="T5630" s="7" t="s">
        <v>38</v>
      </c>
      <c r="U5630" s="7" t="s">
        <v>485</v>
      </c>
      <c r="V5630" s="10">
        <v>3124.04</v>
      </c>
      <c r="W5630" s="6">
        <v>4</v>
      </c>
      <c r="X5630" s="11">
        <v>0</v>
      </c>
      <c r="Y5630" s="10">
        <v>714.91</v>
      </c>
      <c r="Z5630" s="30">
        <f t="shared" si="437"/>
        <v>0.22884150010883342</v>
      </c>
    </row>
    <row r="5631" spans="1:26">
      <c r="A5631" s="27">
        <v>5630</v>
      </c>
      <c r="B5631" s="14" t="s">
        <v>17977</v>
      </c>
      <c r="C5631" s="15">
        <v>44357</v>
      </c>
      <c r="D5631" s="12">
        <f t="shared" si="434"/>
        <v>2021</v>
      </c>
      <c r="E5631" s="12">
        <f t="shared" si="435"/>
        <v>6</v>
      </c>
      <c r="F5631" s="15" t="str">
        <f t="shared" si="436"/>
        <v>2021-06</v>
      </c>
      <c r="G5631" s="15">
        <v>44357</v>
      </c>
      <c r="H5631" s="23">
        <f t="shared" si="438"/>
        <v>0</v>
      </c>
      <c r="I5631" s="14" t="s">
        <v>63</v>
      </c>
      <c r="J5631" s="14" t="s">
        <v>751</v>
      </c>
      <c r="K5631" s="14" t="s">
        <v>752</v>
      </c>
      <c r="L5631" s="14" t="s">
        <v>83</v>
      </c>
      <c r="M5631" s="14" t="s">
        <v>31</v>
      </c>
      <c r="N5631" s="14" t="s">
        <v>74</v>
      </c>
      <c r="O5631" s="14" t="s">
        <v>75</v>
      </c>
      <c r="P5631" s="14" t="s">
        <v>17978</v>
      </c>
      <c r="Q5631" s="14" t="s">
        <v>46</v>
      </c>
      <c r="R5631" s="14" t="s">
        <v>17979</v>
      </c>
      <c r="S5631" s="14" t="s">
        <v>110</v>
      </c>
      <c r="T5631" s="14" t="s">
        <v>243</v>
      </c>
      <c r="U5631" s="14" t="s">
        <v>481</v>
      </c>
      <c r="V5631" s="16">
        <v>11404.59</v>
      </c>
      <c r="W5631" s="13">
        <v>12</v>
      </c>
      <c r="X5631" s="17">
        <v>0.3</v>
      </c>
      <c r="Y5631" s="16">
        <v>589.03</v>
      </c>
      <c r="Z5631" s="31">
        <f t="shared" si="437"/>
        <v>5.1648502927330135E-2</v>
      </c>
    </row>
    <row r="5632" spans="1:26">
      <c r="A5632" s="26">
        <v>5631</v>
      </c>
      <c r="B5632" s="7" t="s">
        <v>17980</v>
      </c>
      <c r="C5632" s="8">
        <v>44712</v>
      </c>
      <c r="D5632" s="12">
        <f t="shared" si="434"/>
        <v>2022</v>
      </c>
      <c r="E5632" s="12">
        <f t="shared" si="435"/>
        <v>5</v>
      </c>
      <c r="F5632" s="8" t="str">
        <f t="shared" si="436"/>
        <v>2022-05</v>
      </c>
      <c r="G5632" s="8">
        <v>44712</v>
      </c>
      <c r="H5632" s="23">
        <f t="shared" si="438"/>
        <v>0</v>
      </c>
      <c r="I5632" s="7" t="s">
        <v>63</v>
      </c>
      <c r="J5632" s="7" t="s">
        <v>925</v>
      </c>
      <c r="K5632" s="7" t="s">
        <v>926</v>
      </c>
      <c r="L5632" s="7" t="s">
        <v>83</v>
      </c>
      <c r="M5632" s="7" t="s">
        <v>31</v>
      </c>
      <c r="N5632" s="7" t="s">
        <v>283</v>
      </c>
      <c r="O5632" s="7" t="s">
        <v>284</v>
      </c>
      <c r="P5632" s="7" t="s">
        <v>17981</v>
      </c>
      <c r="Q5632" s="7" t="s">
        <v>146</v>
      </c>
      <c r="R5632" s="7" t="s">
        <v>17982</v>
      </c>
      <c r="S5632" s="7" t="s">
        <v>48</v>
      </c>
      <c r="T5632" s="7" t="s">
        <v>434</v>
      </c>
      <c r="U5632" s="7" t="s">
        <v>1382</v>
      </c>
      <c r="V5632" s="10">
        <v>446.58</v>
      </c>
      <c r="W5632" s="6">
        <v>7</v>
      </c>
      <c r="X5632" s="11">
        <v>0.3</v>
      </c>
      <c r="Y5632" s="10">
        <v>43.3</v>
      </c>
      <c r="Z5632" s="30">
        <f t="shared" si="437"/>
        <v>9.6959111469389583E-2</v>
      </c>
    </row>
    <row r="5633" spans="1:26">
      <c r="A5633" s="27">
        <v>5632</v>
      </c>
      <c r="B5633" s="14" t="s">
        <v>17983</v>
      </c>
      <c r="C5633" s="15">
        <v>44770</v>
      </c>
      <c r="D5633" s="12">
        <f t="shared" si="434"/>
        <v>2022</v>
      </c>
      <c r="E5633" s="12">
        <f t="shared" si="435"/>
        <v>7</v>
      </c>
      <c r="F5633" s="15" t="str">
        <f t="shared" si="436"/>
        <v>2022-07</v>
      </c>
      <c r="G5633" s="15">
        <v>44772</v>
      </c>
      <c r="H5633" s="23">
        <f t="shared" si="438"/>
        <v>2</v>
      </c>
      <c r="I5633" s="14" t="s">
        <v>122</v>
      </c>
      <c r="J5633" s="14" t="s">
        <v>1192</v>
      </c>
      <c r="K5633" s="14" t="s">
        <v>227</v>
      </c>
      <c r="L5633" s="14" t="s">
        <v>83</v>
      </c>
      <c r="M5633" s="14" t="s">
        <v>31</v>
      </c>
      <c r="N5633" s="14" t="s">
        <v>91</v>
      </c>
      <c r="O5633" s="14" t="s">
        <v>92</v>
      </c>
      <c r="P5633" s="14" t="s">
        <v>17984</v>
      </c>
      <c r="Q5633" s="14" t="s">
        <v>46</v>
      </c>
      <c r="R5633" s="14" t="s">
        <v>17985</v>
      </c>
      <c r="S5633" s="14" t="s">
        <v>110</v>
      </c>
      <c r="T5633" s="14" t="s">
        <v>111</v>
      </c>
      <c r="U5633" s="14" t="s">
        <v>287</v>
      </c>
      <c r="V5633" s="16">
        <v>1135.46</v>
      </c>
      <c r="W5633" s="13">
        <v>2</v>
      </c>
      <c r="X5633" s="17">
        <v>0</v>
      </c>
      <c r="Y5633" s="16">
        <v>-58.24</v>
      </c>
      <c r="Z5633" s="31">
        <f t="shared" si="437"/>
        <v>-5.1291987388371235E-2</v>
      </c>
    </row>
    <row r="5634" spans="1:26">
      <c r="A5634" s="26">
        <v>5633</v>
      </c>
      <c r="B5634" s="7" t="s">
        <v>17986</v>
      </c>
      <c r="C5634" s="8">
        <v>45282</v>
      </c>
      <c r="D5634" s="12">
        <f t="shared" ref="D5634:D5697" si="439">YEAR(C5634)</f>
        <v>2023</v>
      </c>
      <c r="E5634" s="12">
        <f t="shared" ref="E5634:E5697" si="440">MONTH(C5634)</f>
        <v>12</v>
      </c>
      <c r="F5634" s="8" t="str">
        <f t="shared" ref="F5634:F5697" si="441">TEXT(C5634,"yyyy-mm")</f>
        <v>2023-12</v>
      </c>
      <c r="G5634" s="8">
        <v>45282</v>
      </c>
      <c r="H5634" s="23">
        <f t="shared" si="438"/>
        <v>0</v>
      </c>
      <c r="I5634" s="7" t="s">
        <v>63</v>
      </c>
      <c r="J5634" s="7" t="s">
        <v>2600</v>
      </c>
      <c r="K5634" s="7" t="s">
        <v>757</v>
      </c>
      <c r="L5634" s="7" t="s">
        <v>83</v>
      </c>
      <c r="M5634" s="7" t="s">
        <v>31</v>
      </c>
      <c r="N5634" s="7" t="s">
        <v>181</v>
      </c>
      <c r="O5634" s="7" t="s">
        <v>107</v>
      </c>
      <c r="P5634" s="7" t="s">
        <v>17987</v>
      </c>
      <c r="Q5634" s="7" t="s">
        <v>35</v>
      </c>
      <c r="R5634" s="7" t="s">
        <v>17988</v>
      </c>
      <c r="S5634" s="7" t="s">
        <v>48</v>
      </c>
      <c r="T5634" s="7" t="s">
        <v>298</v>
      </c>
      <c r="U5634" s="7" t="s">
        <v>630</v>
      </c>
      <c r="V5634" s="10">
        <v>357.95</v>
      </c>
      <c r="W5634" s="6">
        <v>3</v>
      </c>
      <c r="X5634" s="11">
        <v>0.4</v>
      </c>
      <c r="Y5634" s="10">
        <v>-18.149999999999999</v>
      </c>
      <c r="Z5634" s="30">
        <f t="shared" ref="Z5634:Z5697" si="442">IFERROR(Y5634/V5634,0)</f>
        <v>-5.0705405782930577E-2</v>
      </c>
    </row>
    <row r="5635" spans="1:26">
      <c r="A5635" s="27">
        <v>5634</v>
      </c>
      <c r="B5635" s="14" t="s">
        <v>17989</v>
      </c>
      <c r="C5635" s="15">
        <v>45405</v>
      </c>
      <c r="D5635" s="12">
        <f t="shared" si="439"/>
        <v>2024</v>
      </c>
      <c r="E5635" s="12">
        <f t="shared" si="440"/>
        <v>4</v>
      </c>
      <c r="F5635" s="15" t="str">
        <f t="shared" si="441"/>
        <v>2024-04</v>
      </c>
      <c r="G5635" s="15">
        <v>45411</v>
      </c>
      <c r="H5635" s="23">
        <f t="shared" si="438"/>
        <v>6</v>
      </c>
      <c r="I5635" s="14" t="s">
        <v>52</v>
      </c>
      <c r="J5635" s="14" t="s">
        <v>211</v>
      </c>
      <c r="K5635" s="14" t="s">
        <v>212</v>
      </c>
      <c r="L5635" s="14" t="s">
        <v>83</v>
      </c>
      <c r="M5635" s="14" t="s">
        <v>31</v>
      </c>
      <c r="N5635" s="14" t="s">
        <v>213</v>
      </c>
      <c r="O5635" s="14" t="s">
        <v>92</v>
      </c>
      <c r="P5635" s="14" t="s">
        <v>11779</v>
      </c>
      <c r="Q5635" s="14" t="s">
        <v>46</v>
      </c>
      <c r="R5635" s="14" t="s">
        <v>17990</v>
      </c>
      <c r="S5635" s="14" t="s">
        <v>110</v>
      </c>
      <c r="T5635" s="14" t="s">
        <v>148</v>
      </c>
      <c r="U5635" s="14" t="s">
        <v>149</v>
      </c>
      <c r="V5635" s="16">
        <v>138.56</v>
      </c>
      <c r="W5635" s="13">
        <v>1</v>
      </c>
      <c r="X5635" s="17">
        <v>0.3</v>
      </c>
      <c r="Y5635" s="16">
        <v>28.44</v>
      </c>
      <c r="Z5635" s="31">
        <f t="shared" si="442"/>
        <v>0.20525404157043881</v>
      </c>
    </row>
    <row r="5636" spans="1:26">
      <c r="A5636" s="26">
        <v>5635</v>
      </c>
      <c r="B5636" s="7" t="s">
        <v>17991</v>
      </c>
      <c r="C5636" s="8">
        <v>45121</v>
      </c>
      <c r="D5636" s="12">
        <f t="shared" si="439"/>
        <v>2023</v>
      </c>
      <c r="E5636" s="12">
        <f t="shared" si="440"/>
        <v>7</v>
      </c>
      <c r="F5636" s="8" t="str">
        <f t="shared" si="441"/>
        <v>2023-07</v>
      </c>
      <c r="G5636" s="8">
        <v>45121</v>
      </c>
      <c r="H5636" s="23">
        <f t="shared" ref="H5636:H5699" si="443">G5636-C5636</f>
        <v>0</v>
      </c>
      <c r="I5636" s="7" t="s">
        <v>63</v>
      </c>
      <c r="J5636" s="7" t="s">
        <v>4229</v>
      </c>
      <c r="K5636" s="7" t="s">
        <v>1050</v>
      </c>
      <c r="L5636" s="7" t="s">
        <v>83</v>
      </c>
      <c r="M5636" s="7" t="s">
        <v>31</v>
      </c>
      <c r="N5636" s="7" t="s">
        <v>74</v>
      </c>
      <c r="O5636" s="7" t="s">
        <v>75</v>
      </c>
      <c r="P5636" s="7" t="s">
        <v>17992</v>
      </c>
      <c r="Q5636" s="7" t="s">
        <v>46</v>
      </c>
      <c r="R5636" s="7" t="s">
        <v>17993</v>
      </c>
      <c r="S5636" s="7" t="s">
        <v>110</v>
      </c>
      <c r="T5636" s="7" t="s">
        <v>111</v>
      </c>
      <c r="U5636" s="7" t="s">
        <v>216</v>
      </c>
      <c r="V5636" s="10">
        <v>5284.11</v>
      </c>
      <c r="W5636" s="6">
        <v>5</v>
      </c>
      <c r="X5636" s="11">
        <v>0.2</v>
      </c>
      <c r="Y5636" s="10">
        <v>1751.11</v>
      </c>
      <c r="Z5636" s="30">
        <f t="shared" si="442"/>
        <v>0.33139166292904576</v>
      </c>
    </row>
    <row r="5637" spans="1:26">
      <c r="A5637" s="27">
        <v>5636</v>
      </c>
      <c r="B5637" s="14" t="s">
        <v>17994</v>
      </c>
      <c r="C5637" s="15">
        <v>45384</v>
      </c>
      <c r="D5637" s="12">
        <f t="shared" si="439"/>
        <v>2024</v>
      </c>
      <c r="E5637" s="12">
        <f t="shared" si="440"/>
        <v>4</v>
      </c>
      <c r="F5637" s="15" t="str">
        <f t="shared" si="441"/>
        <v>2024-04</v>
      </c>
      <c r="G5637" s="15">
        <v>45389</v>
      </c>
      <c r="H5637" s="23">
        <f t="shared" si="443"/>
        <v>5</v>
      </c>
      <c r="I5637" s="14" t="s">
        <v>52</v>
      </c>
      <c r="J5637" s="14" t="s">
        <v>2255</v>
      </c>
      <c r="K5637" s="14" t="s">
        <v>803</v>
      </c>
      <c r="L5637" s="14" t="s">
        <v>83</v>
      </c>
      <c r="M5637" s="14" t="s">
        <v>31</v>
      </c>
      <c r="N5637" s="14" t="s">
        <v>116</v>
      </c>
      <c r="O5637" s="14" t="s">
        <v>117</v>
      </c>
      <c r="P5637" s="14" t="s">
        <v>17995</v>
      </c>
      <c r="Q5637" s="14" t="s">
        <v>58</v>
      </c>
      <c r="R5637" s="14" t="s">
        <v>17996</v>
      </c>
      <c r="S5637" s="14" t="s">
        <v>37</v>
      </c>
      <c r="T5637" s="14" t="s">
        <v>60</v>
      </c>
      <c r="U5637" s="14" t="s">
        <v>162</v>
      </c>
      <c r="V5637" s="16">
        <v>1219.93</v>
      </c>
      <c r="W5637" s="13">
        <v>6</v>
      </c>
      <c r="X5637" s="17">
        <v>0.3</v>
      </c>
      <c r="Y5637" s="16">
        <v>-45.46</v>
      </c>
      <c r="Z5637" s="31">
        <f t="shared" si="442"/>
        <v>-3.7264433205183904E-2</v>
      </c>
    </row>
    <row r="5638" spans="1:26">
      <c r="A5638" s="26">
        <v>5637</v>
      </c>
      <c r="B5638" s="7" t="s">
        <v>17997</v>
      </c>
      <c r="C5638" s="8">
        <v>44719</v>
      </c>
      <c r="D5638" s="12">
        <f t="shared" si="439"/>
        <v>2022</v>
      </c>
      <c r="E5638" s="12">
        <f t="shared" si="440"/>
        <v>6</v>
      </c>
      <c r="F5638" s="8" t="str">
        <f t="shared" si="441"/>
        <v>2022-06</v>
      </c>
      <c r="G5638" s="8">
        <v>44722</v>
      </c>
      <c r="H5638" s="23">
        <f t="shared" si="443"/>
        <v>3</v>
      </c>
      <c r="I5638" s="7" t="s">
        <v>122</v>
      </c>
      <c r="J5638" s="7" t="s">
        <v>2608</v>
      </c>
      <c r="K5638" s="7" t="s">
        <v>2590</v>
      </c>
      <c r="L5638" s="7" t="s">
        <v>30</v>
      </c>
      <c r="M5638" s="7" t="s">
        <v>31</v>
      </c>
      <c r="N5638" s="7" t="s">
        <v>313</v>
      </c>
      <c r="O5638" s="7" t="s">
        <v>314</v>
      </c>
      <c r="P5638" s="7" t="s">
        <v>17998</v>
      </c>
      <c r="Q5638" s="7" t="s">
        <v>146</v>
      </c>
      <c r="R5638" s="7" t="s">
        <v>17999</v>
      </c>
      <c r="S5638" s="7" t="s">
        <v>37</v>
      </c>
      <c r="T5638" s="7" t="s">
        <v>38</v>
      </c>
      <c r="U5638" s="7" t="s">
        <v>39</v>
      </c>
      <c r="V5638" s="10">
        <v>848.18</v>
      </c>
      <c r="W5638" s="6">
        <v>1</v>
      </c>
      <c r="X5638" s="11">
        <v>0.2</v>
      </c>
      <c r="Y5638" s="10">
        <v>122.89</v>
      </c>
      <c r="Z5638" s="30">
        <f t="shared" si="442"/>
        <v>0.14488669857813202</v>
      </c>
    </row>
    <row r="5639" spans="1:26">
      <c r="A5639" s="27">
        <v>5638</v>
      </c>
      <c r="B5639" s="14" t="s">
        <v>18000</v>
      </c>
      <c r="C5639" s="15">
        <v>45404</v>
      </c>
      <c r="D5639" s="12">
        <f t="shared" si="439"/>
        <v>2024</v>
      </c>
      <c r="E5639" s="12">
        <f t="shared" si="440"/>
        <v>4</v>
      </c>
      <c r="F5639" s="15" t="str">
        <f t="shared" si="441"/>
        <v>2024-04</v>
      </c>
      <c r="G5639" s="15">
        <v>45404</v>
      </c>
      <c r="H5639" s="23">
        <f t="shared" si="443"/>
        <v>0</v>
      </c>
      <c r="I5639" s="14" t="s">
        <v>63</v>
      </c>
      <c r="J5639" s="14" t="s">
        <v>1145</v>
      </c>
      <c r="K5639" s="14" t="s">
        <v>1146</v>
      </c>
      <c r="L5639" s="14" t="s">
        <v>83</v>
      </c>
      <c r="M5639" s="14" t="s">
        <v>31</v>
      </c>
      <c r="N5639" s="14" t="s">
        <v>74</v>
      </c>
      <c r="O5639" s="14" t="s">
        <v>75</v>
      </c>
      <c r="P5639" s="14" t="s">
        <v>18001</v>
      </c>
      <c r="Q5639" s="14" t="s">
        <v>46</v>
      </c>
      <c r="R5639" s="14" t="s">
        <v>18002</v>
      </c>
      <c r="S5639" s="14" t="s">
        <v>110</v>
      </c>
      <c r="T5639" s="14" t="s">
        <v>243</v>
      </c>
      <c r="U5639" s="14" t="s">
        <v>339</v>
      </c>
      <c r="V5639" s="16">
        <v>20524.57</v>
      </c>
      <c r="W5639" s="13">
        <v>13</v>
      </c>
      <c r="X5639" s="17">
        <v>0</v>
      </c>
      <c r="Y5639" s="16">
        <v>3993.21</v>
      </c>
      <c r="Z5639" s="31">
        <f t="shared" si="442"/>
        <v>0.19455754736883649</v>
      </c>
    </row>
    <row r="5640" spans="1:26">
      <c r="A5640" s="26">
        <v>5639</v>
      </c>
      <c r="B5640" s="7" t="s">
        <v>18003</v>
      </c>
      <c r="C5640" s="8">
        <v>45605</v>
      </c>
      <c r="D5640" s="12">
        <f t="shared" si="439"/>
        <v>2024</v>
      </c>
      <c r="E5640" s="12">
        <f t="shared" si="440"/>
        <v>11</v>
      </c>
      <c r="F5640" s="8" t="str">
        <f t="shared" si="441"/>
        <v>2024-11</v>
      </c>
      <c r="G5640" s="8">
        <v>45613</v>
      </c>
      <c r="H5640" s="23">
        <f t="shared" si="443"/>
        <v>8</v>
      </c>
      <c r="I5640" s="7" t="s">
        <v>27</v>
      </c>
      <c r="J5640" s="7" t="s">
        <v>5546</v>
      </c>
      <c r="K5640" s="7" t="s">
        <v>918</v>
      </c>
      <c r="L5640" s="7" t="s">
        <v>83</v>
      </c>
      <c r="M5640" s="7" t="s">
        <v>31</v>
      </c>
      <c r="N5640" s="7" t="s">
        <v>153</v>
      </c>
      <c r="O5640" s="7" t="s">
        <v>154</v>
      </c>
      <c r="P5640" s="7" t="s">
        <v>2923</v>
      </c>
      <c r="Q5640" s="7" t="s">
        <v>146</v>
      </c>
      <c r="R5640" s="7" t="s">
        <v>18004</v>
      </c>
      <c r="S5640" s="7" t="s">
        <v>37</v>
      </c>
      <c r="T5640" s="7" t="s">
        <v>38</v>
      </c>
      <c r="U5640" s="7" t="s">
        <v>177</v>
      </c>
      <c r="V5640" s="10">
        <v>1481.22</v>
      </c>
      <c r="W5640" s="6">
        <v>2</v>
      </c>
      <c r="X5640" s="11">
        <v>0.1</v>
      </c>
      <c r="Y5640" s="10">
        <v>140.71</v>
      </c>
      <c r="Z5640" s="30">
        <f t="shared" si="442"/>
        <v>9.4996016796964663E-2</v>
      </c>
    </row>
    <row r="5641" spans="1:26">
      <c r="A5641" s="27">
        <v>5640</v>
      </c>
      <c r="B5641" s="14" t="s">
        <v>18005</v>
      </c>
      <c r="C5641" s="15">
        <v>45311</v>
      </c>
      <c r="D5641" s="12">
        <f t="shared" si="439"/>
        <v>2024</v>
      </c>
      <c r="E5641" s="12">
        <f t="shared" si="440"/>
        <v>1</v>
      </c>
      <c r="F5641" s="15" t="str">
        <f t="shared" si="441"/>
        <v>2024-01</v>
      </c>
      <c r="G5641" s="15">
        <v>45319</v>
      </c>
      <c r="H5641" s="23">
        <f t="shared" si="443"/>
        <v>8</v>
      </c>
      <c r="I5641" s="14" t="s">
        <v>27</v>
      </c>
      <c r="J5641" s="14" t="s">
        <v>598</v>
      </c>
      <c r="K5641" s="14" t="s">
        <v>599</v>
      </c>
      <c r="L5641" s="14" t="s">
        <v>30</v>
      </c>
      <c r="M5641" s="14" t="s">
        <v>31</v>
      </c>
      <c r="N5641" s="14" t="s">
        <v>283</v>
      </c>
      <c r="O5641" s="14" t="s">
        <v>284</v>
      </c>
      <c r="P5641" s="14" t="s">
        <v>18006</v>
      </c>
      <c r="Q5641" s="14" t="s">
        <v>146</v>
      </c>
      <c r="R5641" s="14" t="s">
        <v>18007</v>
      </c>
      <c r="S5641" s="14" t="s">
        <v>110</v>
      </c>
      <c r="T5641" s="14" t="s">
        <v>223</v>
      </c>
      <c r="U5641" s="14" t="s">
        <v>224</v>
      </c>
      <c r="V5641" s="16">
        <v>19260.740000000002</v>
      </c>
      <c r="W5641" s="13">
        <v>14</v>
      </c>
      <c r="X5641" s="17">
        <v>0.2</v>
      </c>
      <c r="Y5641" s="16">
        <v>6115.5</v>
      </c>
      <c r="Z5641" s="31">
        <f t="shared" si="442"/>
        <v>0.3175111651992602</v>
      </c>
    </row>
    <row r="5642" spans="1:26">
      <c r="A5642" s="26">
        <v>5641</v>
      </c>
      <c r="B5642" s="7" t="s">
        <v>18008</v>
      </c>
      <c r="C5642" s="8">
        <v>45042</v>
      </c>
      <c r="D5642" s="12">
        <f t="shared" si="439"/>
        <v>2023</v>
      </c>
      <c r="E5642" s="12">
        <f t="shared" si="440"/>
        <v>4</v>
      </c>
      <c r="F5642" s="8" t="str">
        <f t="shared" si="441"/>
        <v>2023-04</v>
      </c>
      <c r="G5642" s="8">
        <v>45042</v>
      </c>
      <c r="H5642" s="23">
        <f t="shared" si="443"/>
        <v>0</v>
      </c>
      <c r="I5642" s="7" t="s">
        <v>63</v>
      </c>
      <c r="J5642" s="7" t="s">
        <v>7644</v>
      </c>
      <c r="K5642" s="7" t="s">
        <v>939</v>
      </c>
      <c r="L5642" s="7" t="s">
        <v>83</v>
      </c>
      <c r="M5642" s="7" t="s">
        <v>31</v>
      </c>
      <c r="N5642" s="7" t="s">
        <v>43</v>
      </c>
      <c r="O5642" s="7" t="s">
        <v>44</v>
      </c>
      <c r="P5642" s="7" t="s">
        <v>18009</v>
      </c>
      <c r="Q5642" s="7" t="s">
        <v>46</v>
      </c>
      <c r="R5642" s="7" t="s">
        <v>18010</v>
      </c>
      <c r="S5642" s="7" t="s">
        <v>110</v>
      </c>
      <c r="T5642" s="7" t="s">
        <v>111</v>
      </c>
      <c r="U5642" s="7" t="s">
        <v>112</v>
      </c>
      <c r="V5642" s="10">
        <v>2927.2</v>
      </c>
      <c r="W5642" s="6">
        <v>8</v>
      </c>
      <c r="X5642" s="11">
        <v>0.4</v>
      </c>
      <c r="Y5642" s="10">
        <v>-440.32</v>
      </c>
      <c r="Z5642" s="30">
        <f t="shared" si="442"/>
        <v>-0.15042361300901885</v>
      </c>
    </row>
    <row r="5643" spans="1:26">
      <c r="A5643" s="27">
        <v>5642</v>
      </c>
      <c r="B5643" s="14" t="s">
        <v>18011</v>
      </c>
      <c r="C5643" s="15">
        <v>45592</v>
      </c>
      <c r="D5643" s="12">
        <f t="shared" si="439"/>
        <v>2024</v>
      </c>
      <c r="E5643" s="12">
        <f t="shared" si="440"/>
        <v>10</v>
      </c>
      <c r="F5643" s="15" t="str">
        <f t="shared" si="441"/>
        <v>2024-10</v>
      </c>
      <c r="G5643" s="15">
        <v>45592</v>
      </c>
      <c r="H5643" s="23">
        <f t="shared" si="443"/>
        <v>0</v>
      </c>
      <c r="I5643" s="14" t="s">
        <v>63</v>
      </c>
      <c r="J5643" s="14" t="s">
        <v>3613</v>
      </c>
      <c r="K5643" s="14" t="s">
        <v>3614</v>
      </c>
      <c r="L5643" s="14" t="s">
        <v>30</v>
      </c>
      <c r="M5643" s="14" t="s">
        <v>31</v>
      </c>
      <c r="N5643" s="14" t="s">
        <v>91</v>
      </c>
      <c r="O5643" s="14" t="s">
        <v>92</v>
      </c>
      <c r="P5643" s="14" t="s">
        <v>18012</v>
      </c>
      <c r="Q5643" s="14" t="s">
        <v>46</v>
      </c>
      <c r="R5643" s="14" t="s">
        <v>18013</v>
      </c>
      <c r="S5643" s="14" t="s">
        <v>110</v>
      </c>
      <c r="T5643" s="14" t="s">
        <v>148</v>
      </c>
      <c r="U5643" s="14" t="s">
        <v>149</v>
      </c>
      <c r="V5643" s="16">
        <v>8942.91</v>
      </c>
      <c r="W5643" s="13">
        <v>7</v>
      </c>
      <c r="X5643" s="17">
        <v>0.3</v>
      </c>
      <c r="Y5643" s="16">
        <v>106.67</v>
      </c>
      <c r="Z5643" s="31">
        <f t="shared" si="442"/>
        <v>1.1927884771288094E-2</v>
      </c>
    </row>
    <row r="5644" spans="1:26">
      <c r="A5644" s="26">
        <v>5643</v>
      </c>
      <c r="B5644" s="7" t="s">
        <v>18014</v>
      </c>
      <c r="C5644" s="8">
        <v>44997</v>
      </c>
      <c r="D5644" s="12">
        <f t="shared" si="439"/>
        <v>2023</v>
      </c>
      <c r="E5644" s="12">
        <f t="shared" si="440"/>
        <v>3</v>
      </c>
      <c r="F5644" s="8" t="str">
        <f t="shared" si="441"/>
        <v>2023-03</v>
      </c>
      <c r="G5644" s="8">
        <v>44997</v>
      </c>
      <c r="H5644" s="23">
        <f t="shared" si="443"/>
        <v>0</v>
      </c>
      <c r="I5644" s="7" t="s">
        <v>63</v>
      </c>
      <c r="J5644" s="7" t="s">
        <v>7763</v>
      </c>
      <c r="K5644" s="7" t="s">
        <v>2148</v>
      </c>
      <c r="L5644" s="7" t="s">
        <v>30</v>
      </c>
      <c r="M5644" s="7" t="s">
        <v>31</v>
      </c>
      <c r="N5644" s="7" t="s">
        <v>74</v>
      </c>
      <c r="O5644" s="7" t="s">
        <v>75</v>
      </c>
      <c r="P5644" s="7" t="s">
        <v>18015</v>
      </c>
      <c r="Q5644" s="7" t="s">
        <v>46</v>
      </c>
      <c r="R5644" s="7" t="s">
        <v>18016</v>
      </c>
      <c r="S5644" s="7" t="s">
        <v>48</v>
      </c>
      <c r="T5644" s="7" t="s">
        <v>95</v>
      </c>
      <c r="U5644" s="7" t="s">
        <v>571</v>
      </c>
      <c r="V5644" s="10">
        <v>621.44000000000005</v>
      </c>
      <c r="W5644" s="6">
        <v>4</v>
      </c>
      <c r="X5644" s="11">
        <v>0.1</v>
      </c>
      <c r="Y5644" s="10">
        <v>-60.56</v>
      </c>
      <c r="Z5644" s="30">
        <f t="shared" si="442"/>
        <v>-9.7451081359423264E-2</v>
      </c>
    </row>
    <row r="5645" spans="1:26">
      <c r="A5645" s="27">
        <v>5644</v>
      </c>
      <c r="B5645" s="14" t="s">
        <v>18017</v>
      </c>
      <c r="C5645" s="15">
        <v>45456</v>
      </c>
      <c r="D5645" s="12">
        <f t="shared" si="439"/>
        <v>2024</v>
      </c>
      <c r="E5645" s="12">
        <f t="shared" si="440"/>
        <v>6</v>
      </c>
      <c r="F5645" s="15" t="str">
        <f t="shared" si="441"/>
        <v>2024-06</v>
      </c>
      <c r="G5645" s="15">
        <v>45457</v>
      </c>
      <c r="H5645" s="23">
        <f t="shared" si="443"/>
        <v>1</v>
      </c>
      <c r="I5645" s="14" t="s">
        <v>122</v>
      </c>
      <c r="J5645" s="14" t="s">
        <v>563</v>
      </c>
      <c r="K5645" s="14" t="s">
        <v>262</v>
      </c>
      <c r="L5645" s="14" t="s">
        <v>83</v>
      </c>
      <c r="M5645" s="14" t="s">
        <v>31</v>
      </c>
      <c r="N5645" s="14" t="s">
        <v>213</v>
      </c>
      <c r="O5645" s="14" t="s">
        <v>92</v>
      </c>
      <c r="P5645" s="14" t="s">
        <v>18018</v>
      </c>
      <c r="Q5645" s="14" t="s">
        <v>46</v>
      </c>
      <c r="R5645" s="14" t="s">
        <v>18019</v>
      </c>
      <c r="S5645" s="14" t="s">
        <v>48</v>
      </c>
      <c r="T5645" s="14" t="s">
        <v>138</v>
      </c>
      <c r="U5645" s="14" t="s">
        <v>781</v>
      </c>
      <c r="V5645" s="16">
        <v>593.91</v>
      </c>
      <c r="W5645" s="13">
        <v>14</v>
      </c>
      <c r="X5645" s="17">
        <v>0</v>
      </c>
      <c r="Y5645" s="16">
        <v>226.91</v>
      </c>
      <c r="Z5645" s="31">
        <f t="shared" si="442"/>
        <v>0.38206125507231736</v>
      </c>
    </row>
    <row r="5646" spans="1:26">
      <c r="A5646" s="26">
        <v>5645</v>
      </c>
      <c r="B5646" s="7" t="s">
        <v>18020</v>
      </c>
      <c r="C5646" s="8">
        <v>44565</v>
      </c>
      <c r="D5646" s="12">
        <f t="shared" si="439"/>
        <v>2022</v>
      </c>
      <c r="E5646" s="12">
        <f t="shared" si="440"/>
        <v>1</v>
      </c>
      <c r="F5646" s="8" t="str">
        <f t="shared" si="441"/>
        <v>2022-01</v>
      </c>
      <c r="G5646" s="8">
        <v>44569</v>
      </c>
      <c r="H5646" s="23">
        <f t="shared" si="443"/>
        <v>4</v>
      </c>
      <c r="I5646" s="7" t="s">
        <v>52</v>
      </c>
      <c r="J5646" s="7" t="s">
        <v>5908</v>
      </c>
      <c r="K5646" s="7" t="s">
        <v>5909</v>
      </c>
      <c r="L5646" s="7" t="s">
        <v>83</v>
      </c>
      <c r="M5646" s="7" t="s">
        <v>31</v>
      </c>
      <c r="N5646" s="7" t="s">
        <v>125</v>
      </c>
      <c r="O5646" s="7" t="s">
        <v>126</v>
      </c>
      <c r="P5646" s="7" t="s">
        <v>2491</v>
      </c>
      <c r="Q5646" s="7" t="s">
        <v>58</v>
      </c>
      <c r="R5646" s="7" t="s">
        <v>18021</v>
      </c>
      <c r="S5646" s="7" t="s">
        <v>110</v>
      </c>
      <c r="T5646" s="7" t="s">
        <v>148</v>
      </c>
      <c r="U5646" s="7" t="s">
        <v>232</v>
      </c>
      <c r="V5646" s="10">
        <v>1871.32</v>
      </c>
      <c r="W5646" s="6">
        <v>2</v>
      </c>
      <c r="X5646" s="11">
        <v>0.3</v>
      </c>
      <c r="Y5646" s="10">
        <v>-79.86</v>
      </c>
      <c r="Z5646" s="30">
        <f t="shared" si="442"/>
        <v>-4.2675758288267106E-2</v>
      </c>
    </row>
    <row r="5647" spans="1:26">
      <c r="A5647" s="27">
        <v>5646</v>
      </c>
      <c r="B5647" s="14" t="s">
        <v>18022</v>
      </c>
      <c r="C5647" s="15">
        <v>45588</v>
      </c>
      <c r="D5647" s="12">
        <f t="shared" si="439"/>
        <v>2024</v>
      </c>
      <c r="E5647" s="12">
        <f t="shared" si="440"/>
        <v>10</v>
      </c>
      <c r="F5647" s="15" t="str">
        <f t="shared" si="441"/>
        <v>2024-10</v>
      </c>
      <c r="G5647" s="15">
        <v>45588</v>
      </c>
      <c r="H5647" s="23">
        <f t="shared" si="443"/>
        <v>0</v>
      </c>
      <c r="I5647" s="14" t="s">
        <v>63</v>
      </c>
      <c r="J5647" s="14" t="s">
        <v>2334</v>
      </c>
      <c r="K5647" s="14" t="s">
        <v>2335</v>
      </c>
      <c r="L5647" s="14" t="s">
        <v>83</v>
      </c>
      <c r="M5647" s="14" t="s">
        <v>31</v>
      </c>
      <c r="N5647" s="14" t="s">
        <v>228</v>
      </c>
      <c r="O5647" s="14" t="s">
        <v>229</v>
      </c>
      <c r="P5647" s="14" t="s">
        <v>18023</v>
      </c>
      <c r="Q5647" s="14" t="s">
        <v>46</v>
      </c>
      <c r="R5647" s="14" t="s">
        <v>18024</v>
      </c>
      <c r="S5647" s="14" t="s">
        <v>110</v>
      </c>
      <c r="T5647" s="14" t="s">
        <v>223</v>
      </c>
      <c r="U5647" s="14" t="s">
        <v>495</v>
      </c>
      <c r="V5647" s="16">
        <v>4192.43</v>
      </c>
      <c r="W5647" s="13">
        <v>7</v>
      </c>
      <c r="X5647" s="17">
        <v>0.2</v>
      </c>
      <c r="Y5647" s="16">
        <v>891.25</v>
      </c>
      <c r="Z5647" s="31">
        <f t="shared" si="442"/>
        <v>0.21258554108237943</v>
      </c>
    </row>
    <row r="5648" spans="1:26">
      <c r="A5648" s="26">
        <v>5647</v>
      </c>
      <c r="B5648" s="7" t="s">
        <v>18025</v>
      </c>
      <c r="C5648" s="8">
        <v>45288</v>
      </c>
      <c r="D5648" s="12">
        <f t="shared" si="439"/>
        <v>2023</v>
      </c>
      <c r="E5648" s="12">
        <f t="shared" si="440"/>
        <v>12</v>
      </c>
      <c r="F5648" s="8" t="str">
        <f t="shared" si="441"/>
        <v>2023-12</v>
      </c>
      <c r="G5648" s="8">
        <v>45293</v>
      </c>
      <c r="H5648" s="23">
        <f t="shared" si="443"/>
        <v>5</v>
      </c>
      <c r="I5648" s="7" t="s">
        <v>52</v>
      </c>
      <c r="J5648" s="7" t="s">
        <v>17871</v>
      </c>
      <c r="K5648" s="7" t="s">
        <v>2590</v>
      </c>
      <c r="L5648" s="7" t="s">
        <v>83</v>
      </c>
      <c r="M5648" s="7" t="s">
        <v>31</v>
      </c>
      <c r="N5648" s="7" t="s">
        <v>32</v>
      </c>
      <c r="O5648" s="7" t="s">
        <v>33</v>
      </c>
      <c r="P5648" s="7" t="s">
        <v>18026</v>
      </c>
      <c r="Q5648" s="7" t="s">
        <v>35</v>
      </c>
      <c r="R5648" s="7" t="s">
        <v>18027</v>
      </c>
      <c r="S5648" s="7" t="s">
        <v>48</v>
      </c>
      <c r="T5648" s="7" t="s">
        <v>138</v>
      </c>
      <c r="U5648" s="7" t="s">
        <v>1091</v>
      </c>
      <c r="V5648" s="10">
        <v>507.14</v>
      </c>
      <c r="W5648" s="6">
        <v>4</v>
      </c>
      <c r="X5648" s="11">
        <v>0.2</v>
      </c>
      <c r="Y5648" s="10">
        <v>106.42</v>
      </c>
      <c r="Z5648" s="30">
        <f t="shared" si="442"/>
        <v>0.20984343573766615</v>
      </c>
    </row>
    <row r="5649" spans="1:26">
      <c r="A5649" s="27">
        <v>5648</v>
      </c>
      <c r="B5649" s="14" t="s">
        <v>18028</v>
      </c>
      <c r="C5649" s="15">
        <v>44887</v>
      </c>
      <c r="D5649" s="12">
        <f t="shared" si="439"/>
        <v>2022</v>
      </c>
      <c r="E5649" s="12">
        <f t="shared" si="440"/>
        <v>11</v>
      </c>
      <c r="F5649" s="15" t="str">
        <f t="shared" si="441"/>
        <v>2022-11</v>
      </c>
      <c r="G5649" s="15">
        <v>44891</v>
      </c>
      <c r="H5649" s="23">
        <f t="shared" si="443"/>
        <v>4</v>
      </c>
      <c r="I5649" s="14" t="s">
        <v>52</v>
      </c>
      <c r="J5649" s="14" t="s">
        <v>1261</v>
      </c>
      <c r="K5649" s="14" t="s">
        <v>1262</v>
      </c>
      <c r="L5649" s="14" t="s">
        <v>83</v>
      </c>
      <c r="M5649" s="14" t="s">
        <v>31</v>
      </c>
      <c r="N5649" s="14" t="s">
        <v>134</v>
      </c>
      <c r="O5649" s="14" t="s">
        <v>135</v>
      </c>
      <c r="P5649" s="14" t="s">
        <v>18029</v>
      </c>
      <c r="Q5649" s="14" t="s">
        <v>58</v>
      </c>
      <c r="R5649" s="14" t="s">
        <v>18030</v>
      </c>
      <c r="S5649" s="14" t="s">
        <v>37</v>
      </c>
      <c r="T5649" s="14" t="s">
        <v>60</v>
      </c>
      <c r="U5649" s="14" t="s">
        <v>317</v>
      </c>
      <c r="V5649" s="16">
        <v>10164.030000000001</v>
      </c>
      <c r="W5649" s="13">
        <v>10</v>
      </c>
      <c r="X5649" s="17">
        <v>0.2</v>
      </c>
      <c r="Y5649" s="16">
        <v>-81.13</v>
      </c>
      <c r="Z5649" s="31">
        <f t="shared" si="442"/>
        <v>-7.9820701040827294E-3</v>
      </c>
    </row>
    <row r="5650" spans="1:26">
      <c r="A5650" s="26">
        <v>5649</v>
      </c>
      <c r="B5650" s="7" t="s">
        <v>18031</v>
      </c>
      <c r="C5650" s="8">
        <v>45555</v>
      </c>
      <c r="D5650" s="12">
        <f t="shared" si="439"/>
        <v>2024</v>
      </c>
      <c r="E5650" s="12">
        <f t="shared" si="440"/>
        <v>9</v>
      </c>
      <c r="F5650" s="8" t="str">
        <f t="shared" si="441"/>
        <v>2024-09</v>
      </c>
      <c r="G5650" s="8">
        <v>45562</v>
      </c>
      <c r="H5650" s="23">
        <f t="shared" si="443"/>
        <v>7</v>
      </c>
      <c r="I5650" s="7" t="s">
        <v>27</v>
      </c>
      <c r="J5650" s="7" t="s">
        <v>5338</v>
      </c>
      <c r="K5650" s="7" t="s">
        <v>5339</v>
      </c>
      <c r="L5650" s="7" t="s">
        <v>66</v>
      </c>
      <c r="M5650" s="7" t="s">
        <v>31</v>
      </c>
      <c r="N5650" s="7" t="s">
        <v>213</v>
      </c>
      <c r="O5650" s="7" t="s">
        <v>92</v>
      </c>
      <c r="P5650" s="7" t="s">
        <v>18032</v>
      </c>
      <c r="Q5650" s="7" t="s">
        <v>46</v>
      </c>
      <c r="R5650" s="7" t="s">
        <v>18033</v>
      </c>
      <c r="S5650" s="7" t="s">
        <v>48</v>
      </c>
      <c r="T5650" s="7" t="s">
        <v>49</v>
      </c>
      <c r="U5650" s="7" t="s">
        <v>50</v>
      </c>
      <c r="V5650" s="10">
        <v>127.03</v>
      </c>
      <c r="W5650" s="6">
        <v>2</v>
      </c>
      <c r="X5650" s="11">
        <v>0.2</v>
      </c>
      <c r="Y5650" s="10">
        <v>28.88</v>
      </c>
      <c r="Z5650" s="30">
        <f t="shared" si="442"/>
        <v>0.22734787058175232</v>
      </c>
    </row>
    <row r="5651" spans="1:26">
      <c r="A5651" s="27">
        <v>5650</v>
      </c>
      <c r="B5651" s="14" t="s">
        <v>18034</v>
      </c>
      <c r="C5651" s="15">
        <v>44919</v>
      </c>
      <c r="D5651" s="12">
        <f t="shared" si="439"/>
        <v>2022</v>
      </c>
      <c r="E5651" s="12">
        <f t="shared" si="440"/>
        <v>12</v>
      </c>
      <c r="F5651" s="15" t="str">
        <f t="shared" si="441"/>
        <v>2022-12</v>
      </c>
      <c r="G5651" s="15">
        <v>44919</v>
      </c>
      <c r="H5651" s="23">
        <f t="shared" si="443"/>
        <v>0</v>
      </c>
      <c r="I5651" s="14" t="s">
        <v>63</v>
      </c>
      <c r="J5651" s="14" t="s">
        <v>4053</v>
      </c>
      <c r="K5651" s="14" t="s">
        <v>257</v>
      </c>
      <c r="L5651" s="14" t="s">
        <v>30</v>
      </c>
      <c r="M5651" s="14" t="s">
        <v>31</v>
      </c>
      <c r="N5651" s="14" t="s">
        <v>32</v>
      </c>
      <c r="O5651" s="14" t="s">
        <v>33</v>
      </c>
      <c r="P5651" s="14" t="s">
        <v>18035</v>
      </c>
      <c r="Q5651" s="14" t="s">
        <v>35</v>
      </c>
      <c r="R5651" s="14" t="s">
        <v>18036</v>
      </c>
      <c r="S5651" s="14" t="s">
        <v>48</v>
      </c>
      <c r="T5651" s="14" t="s">
        <v>298</v>
      </c>
      <c r="U5651" s="14" t="s">
        <v>586</v>
      </c>
      <c r="V5651" s="16">
        <v>1710.23</v>
      </c>
      <c r="W5651" s="13">
        <v>13</v>
      </c>
      <c r="X5651" s="17">
        <v>0</v>
      </c>
      <c r="Y5651" s="16">
        <v>429.97</v>
      </c>
      <c r="Z5651" s="31">
        <f t="shared" si="442"/>
        <v>0.25141062897972788</v>
      </c>
    </row>
    <row r="5652" spans="1:26">
      <c r="A5652" s="26">
        <v>5651</v>
      </c>
      <c r="B5652" s="7" t="s">
        <v>18037</v>
      </c>
      <c r="C5652" s="8">
        <v>45568</v>
      </c>
      <c r="D5652" s="12">
        <f t="shared" si="439"/>
        <v>2024</v>
      </c>
      <c r="E5652" s="12">
        <f t="shared" si="440"/>
        <v>10</v>
      </c>
      <c r="F5652" s="8" t="str">
        <f t="shared" si="441"/>
        <v>2024-10</v>
      </c>
      <c r="G5652" s="8">
        <v>45573</v>
      </c>
      <c r="H5652" s="23">
        <f t="shared" si="443"/>
        <v>5</v>
      </c>
      <c r="I5652" s="7" t="s">
        <v>27</v>
      </c>
      <c r="J5652" s="7" t="s">
        <v>1708</v>
      </c>
      <c r="K5652" s="7" t="s">
        <v>1709</v>
      </c>
      <c r="L5652" s="7" t="s">
        <v>66</v>
      </c>
      <c r="M5652" s="7" t="s">
        <v>31</v>
      </c>
      <c r="N5652" s="7" t="s">
        <v>91</v>
      </c>
      <c r="O5652" s="7" t="s">
        <v>92</v>
      </c>
      <c r="P5652" s="7" t="s">
        <v>18038</v>
      </c>
      <c r="Q5652" s="7" t="s">
        <v>46</v>
      </c>
      <c r="R5652" s="7" t="s">
        <v>18039</v>
      </c>
      <c r="S5652" s="7" t="s">
        <v>110</v>
      </c>
      <c r="T5652" s="7" t="s">
        <v>243</v>
      </c>
      <c r="U5652" s="7" t="s">
        <v>339</v>
      </c>
      <c r="V5652" s="10">
        <v>1410.52</v>
      </c>
      <c r="W5652" s="6">
        <v>2</v>
      </c>
      <c r="X5652" s="11">
        <v>0</v>
      </c>
      <c r="Y5652" s="10">
        <v>258.68</v>
      </c>
      <c r="Z5652" s="30">
        <f t="shared" si="442"/>
        <v>0.18339335847772453</v>
      </c>
    </row>
    <row r="5653" spans="1:26">
      <c r="A5653" s="27">
        <v>5652</v>
      </c>
      <c r="B5653" s="14" t="s">
        <v>18040</v>
      </c>
      <c r="C5653" s="15">
        <v>44657</v>
      </c>
      <c r="D5653" s="12">
        <f t="shared" si="439"/>
        <v>2022</v>
      </c>
      <c r="E5653" s="12">
        <f t="shared" si="440"/>
        <v>4</v>
      </c>
      <c r="F5653" s="15" t="str">
        <f t="shared" si="441"/>
        <v>2022-04</v>
      </c>
      <c r="G5653" s="15">
        <v>44662</v>
      </c>
      <c r="H5653" s="23">
        <f t="shared" si="443"/>
        <v>5</v>
      </c>
      <c r="I5653" s="14" t="s">
        <v>27</v>
      </c>
      <c r="J5653" s="14" t="s">
        <v>1489</v>
      </c>
      <c r="K5653" s="14" t="s">
        <v>1121</v>
      </c>
      <c r="L5653" s="14" t="s">
        <v>83</v>
      </c>
      <c r="M5653" s="14" t="s">
        <v>31</v>
      </c>
      <c r="N5653" s="14" t="s">
        <v>166</v>
      </c>
      <c r="O5653" s="14" t="s">
        <v>167</v>
      </c>
      <c r="P5653" s="14" t="s">
        <v>16864</v>
      </c>
      <c r="Q5653" s="14" t="s">
        <v>35</v>
      </c>
      <c r="R5653" s="14" t="s">
        <v>18041</v>
      </c>
      <c r="S5653" s="14" t="s">
        <v>37</v>
      </c>
      <c r="T5653" s="14" t="s">
        <v>170</v>
      </c>
      <c r="U5653" s="14" t="s">
        <v>189</v>
      </c>
      <c r="V5653" s="16">
        <v>1035.1300000000001</v>
      </c>
      <c r="W5653" s="13">
        <v>1</v>
      </c>
      <c r="X5653" s="17">
        <v>0.3</v>
      </c>
      <c r="Y5653" s="16">
        <v>178.57</v>
      </c>
      <c r="Z5653" s="31">
        <f t="shared" si="442"/>
        <v>0.17250973307700479</v>
      </c>
    </row>
    <row r="5654" spans="1:26">
      <c r="A5654" s="26">
        <v>5653</v>
      </c>
      <c r="B5654" s="7" t="s">
        <v>18042</v>
      </c>
      <c r="C5654" s="8">
        <v>45503</v>
      </c>
      <c r="D5654" s="12">
        <f t="shared" si="439"/>
        <v>2024</v>
      </c>
      <c r="E5654" s="12">
        <f t="shared" si="440"/>
        <v>7</v>
      </c>
      <c r="F5654" s="8" t="str">
        <f t="shared" si="441"/>
        <v>2024-07</v>
      </c>
      <c r="G5654" s="8">
        <v>45506</v>
      </c>
      <c r="H5654" s="23">
        <f t="shared" si="443"/>
        <v>3</v>
      </c>
      <c r="I5654" s="7" t="s">
        <v>52</v>
      </c>
      <c r="J5654" s="7" t="s">
        <v>3542</v>
      </c>
      <c r="K5654" s="7" t="s">
        <v>1993</v>
      </c>
      <c r="L5654" s="7" t="s">
        <v>83</v>
      </c>
      <c r="M5654" s="7" t="s">
        <v>31</v>
      </c>
      <c r="N5654" s="7" t="s">
        <v>116</v>
      </c>
      <c r="O5654" s="7" t="s">
        <v>117</v>
      </c>
      <c r="P5654" s="7" t="s">
        <v>18043</v>
      </c>
      <c r="Q5654" s="7" t="s">
        <v>58</v>
      </c>
      <c r="R5654" s="7" t="s">
        <v>18044</v>
      </c>
      <c r="S5654" s="7" t="s">
        <v>37</v>
      </c>
      <c r="T5654" s="7" t="s">
        <v>38</v>
      </c>
      <c r="U5654" s="7" t="s">
        <v>177</v>
      </c>
      <c r="V5654" s="10">
        <v>918.12</v>
      </c>
      <c r="W5654" s="6">
        <v>3</v>
      </c>
      <c r="X5654" s="11">
        <v>0.2</v>
      </c>
      <c r="Y5654" s="10">
        <v>-85.49</v>
      </c>
      <c r="Z5654" s="30">
        <f t="shared" si="442"/>
        <v>-9.311418986624842E-2</v>
      </c>
    </row>
    <row r="5655" spans="1:26">
      <c r="A5655" s="27">
        <v>5654</v>
      </c>
      <c r="B5655" s="14" t="s">
        <v>18045</v>
      </c>
      <c r="C5655" s="15">
        <v>45616</v>
      </c>
      <c r="D5655" s="12">
        <f t="shared" si="439"/>
        <v>2024</v>
      </c>
      <c r="E5655" s="12">
        <f t="shared" si="440"/>
        <v>11</v>
      </c>
      <c r="F5655" s="15" t="str">
        <f t="shared" si="441"/>
        <v>2024-11</v>
      </c>
      <c r="G5655" s="15">
        <v>45616</v>
      </c>
      <c r="H5655" s="23">
        <f t="shared" si="443"/>
        <v>0</v>
      </c>
      <c r="I5655" s="14" t="s">
        <v>63</v>
      </c>
      <c r="J5655" s="14" t="s">
        <v>783</v>
      </c>
      <c r="K5655" s="14" t="s">
        <v>689</v>
      </c>
      <c r="L5655" s="14" t="s">
        <v>83</v>
      </c>
      <c r="M5655" s="14" t="s">
        <v>31</v>
      </c>
      <c r="N5655" s="14" t="s">
        <v>711</v>
      </c>
      <c r="O5655" s="14" t="s">
        <v>712</v>
      </c>
      <c r="P5655" s="14" t="s">
        <v>18046</v>
      </c>
      <c r="Q5655" s="14" t="s">
        <v>35</v>
      </c>
      <c r="R5655" s="14" t="s">
        <v>18047</v>
      </c>
      <c r="S5655" s="14" t="s">
        <v>37</v>
      </c>
      <c r="T5655" s="14" t="s">
        <v>38</v>
      </c>
      <c r="U5655" s="14" t="s">
        <v>102</v>
      </c>
      <c r="V5655" s="16">
        <v>1124.0999999999999</v>
      </c>
      <c r="W5655" s="13">
        <v>13</v>
      </c>
      <c r="X5655" s="17">
        <v>0.5</v>
      </c>
      <c r="Y5655" s="16">
        <v>-62.67</v>
      </c>
      <c r="Z5655" s="31">
        <f t="shared" si="442"/>
        <v>-5.5751267680811324E-2</v>
      </c>
    </row>
    <row r="5656" spans="1:26">
      <c r="A5656" s="26">
        <v>5655</v>
      </c>
      <c r="B5656" s="7" t="s">
        <v>18048</v>
      </c>
      <c r="C5656" s="8">
        <v>44940</v>
      </c>
      <c r="D5656" s="12">
        <f t="shared" si="439"/>
        <v>2023</v>
      </c>
      <c r="E5656" s="12">
        <f t="shared" si="440"/>
        <v>1</v>
      </c>
      <c r="F5656" s="8" t="str">
        <f t="shared" si="441"/>
        <v>2023-01</v>
      </c>
      <c r="G5656" s="8">
        <v>44941</v>
      </c>
      <c r="H5656" s="23">
        <f t="shared" si="443"/>
        <v>1</v>
      </c>
      <c r="I5656" s="7" t="s">
        <v>122</v>
      </c>
      <c r="J5656" s="7" t="s">
        <v>2370</v>
      </c>
      <c r="K5656" s="7" t="s">
        <v>1722</v>
      </c>
      <c r="L5656" s="7" t="s">
        <v>66</v>
      </c>
      <c r="M5656" s="7" t="s">
        <v>31</v>
      </c>
      <c r="N5656" s="7" t="s">
        <v>134</v>
      </c>
      <c r="O5656" s="7" t="s">
        <v>135</v>
      </c>
      <c r="P5656" s="7" t="s">
        <v>18049</v>
      </c>
      <c r="Q5656" s="7" t="s">
        <v>58</v>
      </c>
      <c r="R5656" s="7" t="s">
        <v>18050</v>
      </c>
      <c r="S5656" s="7" t="s">
        <v>48</v>
      </c>
      <c r="T5656" s="7" t="s">
        <v>298</v>
      </c>
      <c r="U5656" s="7" t="s">
        <v>630</v>
      </c>
      <c r="V5656" s="10">
        <v>541.66999999999996</v>
      </c>
      <c r="W5656" s="6">
        <v>3</v>
      </c>
      <c r="X5656" s="11">
        <v>0.2</v>
      </c>
      <c r="Y5656" s="10">
        <v>75.540000000000006</v>
      </c>
      <c r="Z5656" s="30">
        <f t="shared" si="442"/>
        <v>0.13945760333782564</v>
      </c>
    </row>
    <row r="5657" spans="1:26">
      <c r="A5657" s="27">
        <v>5656</v>
      </c>
      <c r="B5657" s="14" t="s">
        <v>18051</v>
      </c>
      <c r="C5657" s="15">
        <v>44698</v>
      </c>
      <c r="D5657" s="12">
        <f t="shared" si="439"/>
        <v>2022</v>
      </c>
      <c r="E5657" s="12">
        <f t="shared" si="440"/>
        <v>5</v>
      </c>
      <c r="F5657" s="15" t="str">
        <f t="shared" si="441"/>
        <v>2022-05</v>
      </c>
      <c r="G5657" s="15">
        <v>44698</v>
      </c>
      <c r="H5657" s="23">
        <f t="shared" si="443"/>
        <v>0</v>
      </c>
      <c r="I5657" s="14" t="s">
        <v>63</v>
      </c>
      <c r="J5657" s="14" t="s">
        <v>985</v>
      </c>
      <c r="K5657" s="14" t="s">
        <v>455</v>
      </c>
      <c r="L5657" s="14" t="s">
        <v>66</v>
      </c>
      <c r="M5657" s="14" t="s">
        <v>31</v>
      </c>
      <c r="N5657" s="14" t="s">
        <v>91</v>
      </c>
      <c r="O5657" s="14" t="s">
        <v>92</v>
      </c>
      <c r="P5657" s="14" t="s">
        <v>18052</v>
      </c>
      <c r="Q5657" s="14" t="s">
        <v>46</v>
      </c>
      <c r="R5657" s="14" t="s">
        <v>18053</v>
      </c>
      <c r="S5657" s="14" t="s">
        <v>110</v>
      </c>
      <c r="T5657" s="14" t="s">
        <v>111</v>
      </c>
      <c r="U5657" s="14" t="s">
        <v>112</v>
      </c>
      <c r="V5657" s="16">
        <v>14279.48</v>
      </c>
      <c r="W5657" s="13">
        <v>12</v>
      </c>
      <c r="X5657" s="17">
        <v>0.3</v>
      </c>
      <c r="Y5657" s="16">
        <v>-754.38</v>
      </c>
      <c r="Z5657" s="31">
        <f t="shared" si="442"/>
        <v>-5.2829654861381511E-2</v>
      </c>
    </row>
    <row r="5658" spans="1:26">
      <c r="A5658" s="26">
        <v>5657</v>
      </c>
      <c r="B5658" s="7" t="s">
        <v>18054</v>
      </c>
      <c r="C5658" s="8">
        <v>44819</v>
      </c>
      <c r="D5658" s="12">
        <f t="shared" si="439"/>
        <v>2022</v>
      </c>
      <c r="E5658" s="12">
        <f t="shared" si="440"/>
        <v>9</v>
      </c>
      <c r="F5658" s="8" t="str">
        <f t="shared" si="441"/>
        <v>2022-09</v>
      </c>
      <c r="G5658" s="8">
        <v>44819</v>
      </c>
      <c r="H5658" s="23">
        <f t="shared" si="443"/>
        <v>0</v>
      </c>
      <c r="I5658" s="7" t="s">
        <v>63</v>
      </c>
      <c r="J5658" s="7" t="s">
        <v>3310</v>
      </c>
      <c r="K5658" s="7" t="s">
        <v>115</v>
      </c>
      <c r="L5658" s="7" t="s">
        <v>83</v>
      </c>
      <c r="M5658" s="7" t="s">
        <v>31</v>
      </c>
      <c r="N5658" s="7" t="s">
        <v>91</v>
      </c>
      <c r="O5658" s="7" t="s">
        <v>92</v>
      </c>
      <c r="P5658" s="7" t="s">
        <v>18055</v>
      </c>
      <c r="Q5658" s="7" t="s">
        <v>46</v>
      </c>
      <c r="R5658" s="7" t="s">
        <v>18056</v>
      </c>
      <c r="S5658" s="7" t="s">
        <v>110</v>
      </c>
      <c r="T5658" s="7" t="s">
        <v>111</v>
      </c>
      <c r="U5658" s="7" t="s">
        <v>287</v>
      </c>
      <c r="V5658" s="10">
        <v>1138.21</v>
      </c>
      <c r="W5658" s="6">
        <v>3</v>
      </c>
      <c r="X5658" s="11">
        <v>0.5</v>
      </c>
      <c r="Y5658" s="10">
        <v>278.18</v>
      </c>
      <c r="Z5658" s="30">
        <f t="shared" si="442"/>
        <v>0.24440129677300323</v>
      </c>
    </row>
    <row r="5659" spans="1:26">
      <c r="A5659" s="27">
        <v>5658</v>
      </c>
      <c r="B5659" s="14" t="s">
        <v>18057</v>
      </c>
      <c r="C5659" s="15">
        <v>45267</v>
      </c>
      <c r="D5659" s="12">
        <f t="shared" si="439"/>
        <v>2023</v>
      </c>
      <c r="E5659" s="12">
        <f t="shared" si="440"/>
        <v>12</v>
      </c>
      <c r="F5659" s="15" t="str">
        <f t="shared" si="441"/>
        <v>2023-12</v>
      </c>
      <c r="G5659" s="15">
        <v>45270</v>
      </c>
      <c r="H5659" s="23">
        <f t="shared" si="443"/>
        <v>3</v>
      </c>
      <c r="I5659" s="14" t="s">
        <v>122</v>
      </c>
      <c r="J5659" s="14" t="s">
        <v>3481</v>
      </c>
      <c r="K5659" s="14" t="s">
        <v>3482</v>
      </c>
      <c r="L5659" s="14" t="s">
        <v>30</v>
      </c>
      <c r="M5659" s="14" t="s">
        <v>31</v>
      </c>
      <c r="N5659" s="14" t="s">
        <v>213</v>
      </c>
      <c r="O5659" s="14" t="s">
        <v>92</v>
      </c>
      <c r="P5659" s="14" t="s">
        <v>8860</v>
      </c>
      <c r="Q5659" s="14" t="s">
        <v>46</v>
      </c>
      <c r="R5659" s="14" t="s">
        <v>18058</v>
      </c>
      <c r="S5659" s="14" t="s">
        <v>110</v>
      </c>
      <c r="T5659" s="14" t="s">
        <v>243</v>
      </c>
      <c r="U5659" s="14" t="s">
        <v>481</v>
      </c>
      <c r="V5659" s="16">
        <v>518.73</v>
      </c>
      <c r="W5659" s="13">
        <v>3</v>
      </c>
      <c r="X5659" s="17">
        <v>0.3</v>
      </c>
      <c r="Y5659" s="16">
        <v>54.97</v>
      </c>
      <c r="Z5659" s="31">
        <f t="shared" si="442"/>
        <v>0.10597035066412198</v>
      </c>
    </row>
    <row r="5660" spans="1:26">
      <c r="A5660" s="26">
        <v>5659</v>
      </c>
      <c r="B5660" s="7" t="s">
        <v>18059</v>
      </c>
      <c r="C5660" s="8">
        <v>44409</v>
      </c>
      <c r="D5660" s="12">
        <f t="shared" si="439"/>
        <v>2021</v>
      </c>
      <c r="E5660" s="12">
        <f t="shared" si="440"/>
        <v>8</v>
      </c>
      <c r="F5660" s="8" t="str">
        <f t="shared" si="441"/>
        <v>2021-08</v>
      </c>
      <c r="G5660" s="8">
        <v>44409</v>
      </c>
      <c r="H5660" s="23">
        <f t="shared" si="443"/>
        <v>0</v>
      </c>
      <c r="I5660" s="7" t="s">
        <v>63</v>
      </c>
      <c r="J5660" s="7" t="s">
        <v>4548</v>
      </c>
      <c r="K5660" s="7" t="s">
        <v>1116</v>
      </c>
      <c r="L5660" s="7" t="s">
        <v>83</v>
      </c>
      <c r="M5660" s="7" t="s">
        <v>31</v>
      </c>
      <c r="N5660" s="7" t="s">
        <v>213</v>
      </c>
      <c r="O5660" s="7" t="s">
        <v>92</v>
      </c>
      <c r="P5660" s="7" t="s">
        <v>18060</v>
      </c>
      <c r="Q5660" s="7" t="s">
        <v>46</v>
      </c>
      <c r="R5660" s="7" t="s">
        <v>18061</v>
      </c>
      <c r="S5660" s="7" t="s">
        <v>37</v>
      </c>
      <c r="T5660" s="7" t="s">
        <v>38</v>
      </c>
      <c r="U5660" s="7" t="s">
        <v>39</v>
      </c>
      <c r="V5660" s="10">
        <v>14297.16</v>
      </c>
      <c r="W5660" s="6">
        <v>11</v>
      </c>
      <c r="X5660" s="11">
        <v>0</v>
      </c>
      <c r="Y5660" s="10">
        <v>-267.43</v>
      </c>
      <c r="Z5660" s="30">
        <f t="shared" si="442"/>
        <v>-1.8705113463093372E-2</v>
      </c>
    </row>
    <row r="5661" spans="1:26">
      <c r="A5661" s="27">
        <v>5660</v>
      </c>
      <c r="B5661" s="14" t="s">
        <v>18062</v>
      </c>
      <c r="C5661" s="15">
        <v>45390</v>
      </c>
      <c r="D5661" s="12">
        <f t="shared" si="439"/>
        <v>2024</v>
      </c>
      <c r="E5661" s="12">
        <f t="shared" si="440"/>
        <v>4</v>
      </c>
      <c r="F5661" s="15" t="str">
        <f t="shared" si="441"/>
        <v>2024-04</v>
      </c>
      <c r="G5661" s="15">
        <v>45390</v>
      </c>
      <c r="H5661" s="23">
        <f t="shared" si="443"/>
        <v>0</v>
      </c>
      <c r="I5661" s="14" t="s">
        <v>63</v>
      </c>
      <c r="J5661" s="14" t="s">
        <v>1992</v>
      </c>
      <c r="K5661" s="14" t="s">
        <v>1993</v>
      </c>
      <c r="L5661" s="14" t="s">
        <v>83</v>
      </c>
      <c r="M5661" s="14" t="s">
        <v>31</v>
      </c>
      <c r="N5661" s="14" t="s">
        <v>74</v>
      </c>
      <c r="O5661" s="14" t="s">
        <v>75</v>
      </c>
      <c r="P5661" s="14" t="s">
        <v>18063</v>
      </c>
      <c r="Q5661" s="14" t="s">
        <v>46</v>
      </c>
      <c r="R5661" s="14" t="s">
        <v>18064</v>
      </c>
      <c r="S5661" s="14" t="s">
        <v>48</v>
      </c>
      <c r="T5661" s="14" t="s">
        <v>49</v>
      </c>
      <c r="U5661" s="14" t="s">
        <v>50</v>
      </c>
      <c r="V5661" s="16">
        <v>131.49</v>
      </c>
      <c r="W5661" s="13">
        <v>1</v>
      </c>
      <c r="X5661" s="17">
        <v>0.1</v>
      </c>
      <c r="Y5661" s="16">
        <v>13.68</v>
      </c>
      <c r="Z5661" s="31">
        <f t="shared" si="442"/>
        <v>0.10403832991101984</v>
      </c>
    </row>
    <row r="5662" spans="1:26">
      <c r="A5662" s="26">
        <v>5661</v>
      </c>
      <c r="B5662" s="7" t="s">
        <v>18065</v>
      </c>
      <c r="C5662" s="8">
        <v>44577</v>
      </c>
      <c r="D5662" s="12">
        <f t="shared" si="439"/>
        <v>2022</v>
      </c>
      <c r="E5662" s="12">
        <f t="shared" si="440"/>
        <v>1</v>
      </c>
      <c r="F5662" s="8" t="str">
        <f t="shared" si="441"/>
        <v>2022-01</v>
      </c>
      <c r="G5662" s="8">
        <v>44577</v>
      </c>
      <c r="H5662" s="23">
        <f t="shared" si="443"/>
        <v>0</v>
      </c>
      <c r="I5662" s="7" t="s">
        <v>63</v>
      </c>
      <c r="J5662" s="7" t="s">
        <v>226</v>
      </c>
      <c r="K5662" s="7" t="s">
        <v>227</v>
      </c>
      <c r="L5662" s="7" t="s">
        <v>66</v>
      </c>
      <c r="M5662" s="7" t="s">
        <v>31</v>
      </c>
      <c r="N5662" s="7" t="s">
        <v>228</v>
      </c>
      <c r="O5662" s="7" t="s">
        <v>229</v>
      </c>
      <c r="P5662" s="7" t="s">
        <v>18066</v>
      </c>
      <c r="Q5662" s="7" t="s">
        <v>46</v>
      </c>
      <c r="R5662" s="7" t="s">
        <v>18067</v>
      </c>
      <c r="S5662" s="7" t="s">
        <v>110</v>
      </c>
      <c r="T5662" s="7" t="s">
        <v>243</v>
      </c>
      <c r="U5662" s="7" t="s">
        <v>481</v>
      </c>
      <c r="V5662" s="10">
        <v>6095.62</v>
      </c>
      <c r="W5662" s="6">
        <v>4</v>
      </c>
      <c r="X5662" s="11">
        <v>0</v>
      </c>
      <c r="Y5662" s="10">
        <v>1400.67</v>
      </c>
      <c r="Z5662" s="30">
        <f t="shared" si="442"/>
        <v>0.22978302453236915</v>
      </c>
    </row>
    <row r="5663" spans="1:26">
      <c r="A5663" s="27">
        <v>5662</v>
      </c>
      <c r="B5663" s="14" t="s">
        <v>18068</v>
      </c>
      <c r="C5663" s="15">
        <v>44543</v>
      </c>
      <c r="D5663" s="12">
        <f t="shared" si="439"/>
        <v>2021</v>
      </c>
      <c r="E5663" s="12">
        <f t="shared" si="440"/>
        <v>12</v>
      </c>
      <c r="F5663" s="15" t="str">
        <f t="shared" si="441"/>
        <v>2021-12</v>
      </c>
      <c r="G5663" s="15">
        <v>44545</v>
      </c>
      <c r="H5663" s="23">
        <f t="shared" si="443"/>
        <v>2</v>
      </c>
      <c r="I5663" s="14" t="s">
        <v>122</v>
      </c>
      <c r="J5663" s="14" t="s">
        <v>3691</v>
      </c>
      <c r="K5663" s="14" t="s">
        <v>1935</v>
      </c>
      <c r="L5663" s="14" t="s">
        <v>30</v>
      </c>
      <c r="M5663" s="14" t="s">
        <v>31</v>
      </c>
      <c r="N5663" s="14" t="s">
        <v>166</v>
      </c>
      <c r="O5663" s="14" t="s">
        <v>167</v>
      </c>
      <c r="P5663" s="14" t="s">
        <v>18069</v>
      </c>
      <c r="Q5663" s="14" t="s">
        <v>35</v>
      </c>
      <c r="R5663" s="14" t="s">
        <v>18070</v>
      </c>
      <c r="S5663" s="14" t="s">
        <v>110</v>
      </c>
      <c r="T5663" s="14" t="s">
        <v>223</v>
      </c>
      <c r="U5663" s="14" t="s">
        <v>495</v>
      </c>
      <c r="V5663" s="16">
        <v>14188.68</v>
      </c>
      <c r="W5663" s="13">
        <v>10</v>
      </c>
      <c r="X5663" s="17">
        <v>0.1</v>
      </c>
      <c r="Y5663" s="16">
        <v>4665.58</v>
      </c>
      <c r="Z5663" s="31">
        <f t="shared" si="442"/>
        <v>0.32882410484978164</v>
      </c>
    </row>
    <row r="5664" spans="1:26">
      <c r="A5664" s="26">
        <v>5663</v>
      </c>
      <c r="B5664" s="7" t="s">
        <v>18071</v>
      </c>
      <c r="C5664" s="8">
        <v>44257</v>
      </c>
      <c r="D5664" s="12">
        <f t="shared" si="439"/>
        <v>2021</v>
      </c>
      <c r="E5664" s="12">
        <f t="shared" si="440"/>
        <v>3</v>
      </c>
      <c r="F5664" s="8" t="str">
        <f t="shared" si="441"/>
        <v>2021-03</v>
      </c>
      <c r="G5664" s="8">
        <v>44257</v>
      </c>
      <c r="H5664" s="23">
        <f t="shared" si="443"/>
        <v>0</v>
      </c>
      <c r="I5664" s="7" t="s">
        <v>63</v>
      </c>
      <c r="J5664" s="7" t="s">
        <v>3990</v>
      </c>
      <c r="K5664" s="7" t="s">
        <v>2864</v>
      </c>
      <c r="L5664" s="7" t="s">
        <v>30</v>
      </c>
      <c r="M5664" s="7" t="s">
        <v>31</v>
      </c>
      <c r="N5664" s="7" t="s">
        <v>125</v>
      </c>
      <c r="O5664" s="7" t="s">
        <v>126</v>
      </c>
      <c r="P5664" s="7" t="s">
        <v>18072</v>
      </c>
      <c r="Q5664" s="7" t="s">
        <v>58</v>
      </c>
      <c r="R5664" s="7" t="s">
        <v>18073</v>
      </c>
      <c r="S5664" s="7" t="s">
        <v>48</v>
      </c>
      <c r="T5664" s="7" t="s">
        <v>78</v>
      </c>
      <c r="U5664" s="7" t="s">
        <v>956</v>
      </c>
      <c r="V5664" s="10">
        <v>716.48</v>
      </c>
      <c r="W5664" s="6">
        <v>3</v>
      </c>
      <c r="X5664" s="11">
        <v>0.1</v>
      </c>
      <c r="Y5664" s="10">
        <v>162.63</v>
      </c>
      <c r="Z5664" s="30">
        <f t="shared" si="442"/>
        <v>0.22698470299240731</v>
      </c>
    </row>
    <row r="5665" spans="1:26">
      <c r="A5665" s="27">
        <v>5664</v>
      </c>
      <c r="B5665" s="14" t="s">
        <v>18074</v>
      </c>
      <c r="C5665" s="15">
        <v>45498</v>
      </c>
      <c r="D5665" s="12">
        <f t="shared" si="439"/>
        <v>2024</v>
      </c>
      <c r="E5665" s="12">
        <f t="shared" si="440"/>
        <v>7</v>
      </c>
      <c r="F5665" s="15" t="str">
        <f t="shared" si="441"/>
        <v>2024-07</v>
      </c>
      <c r="G5665" s="15">
        <v>45504</v>
      </c>
      <c r="H5665" s="23">
        <f t="shared" si="443"/>
        <v>6</v>
      </c>
      <c r="I5665" s="14" t="s">
        <v>52</v>
      </c>
      <c r="J5665" s="14" t="s">
        <v>1954</v>
      </c>
      <c r="K5665" s="14" t="s">
        <v>1955</v>
      </c>
      <c r="L5665" s="14" t="s">
        <v>83</v>
      </c>
      <c r="M5665" s="14" t="s">
        <v>31</v>
      </c>
      <c r="N5665" s="14" t="s">
        <v>220</v>
      </c>
      <c r="O5665" s="14" t="s">
        <v>220</v>
      </c>
      <c r="P5665" s="14" t="s">
        <v>18075</v>
      </c>
      <c r="Q5665" s="14" t="s">
        <v>58</v>
      </c>
      <c r="R5665" s="14" t="s">
        <v>18076</v>
      </c>
      <c r="S5665" s="14" t="s">
        <v>37</v>
      </c>
      <c r="T5665" s="14" t="s">
        <v>38</v>
      </c>
      <c r="U5665" s="14" t="s">
        <v>485</v>
      </c>
      <c r="V5665" s="16">
        <v>1202.2</v>
      </c>
      <c r="W5665" s="13">
        <v>3</v>
      </c>
      <c r="X5665" s="17">
        <v>0</v>
      </c>
      <c r="Y5665" s="16">
        <v>-47.36</v>
      </c>
      <c r="Z5665" s="31">
        <f t="shared" si="442"/>
        <v>-3.9394443520212943E-2</v>
      </c>
    </row>
    <row r="5666" spans="1:26">
      <c r="A5666" s="26">
        <v>5665</v>
      </c>
      <c r="B5666" s="7" t="s">
        <v>18077</v>
      </c>
      <c r="C5666" s="8">
        <v>45198</v>
      </c>
      <c r="D5666" s="12">
        <f t="shared" si="439"/>
        <v>2023</v>
      </c>
      <c r="E5666" s="12">
        <f t="shared" si="440"/>
        <v>9</v>
      </c>
      <c r="F5666" s="8" t="str">
        <f t="shared" si="441"/>
        <v>2023-09</v>
      </c>
      <c r="G5666" s="8">
        <v>45204</v>
      </c>
      <c r="H5666" s="23">
        <f t="shared" si="443"/>
        <v>6</v>
      </c>
      <c r="I5666" s="7" t="s">
        <v>27</v>
      </c>
      <c r="J5666" s="7" t="s">
        <v>5636</v>
      </c>
      <c r="K5666" s="7" t="s">
        <v>1567</v>
      </c>
      <c r="L5666" s="7" t="s">
        <v>30</v>
      </c>
      <c r="M5666" s="7" t="s">
        <v>31</v>
      </c>
      <c r="N5666" s="7" t="s">
        <v>74</v>
      </c>
      <c r="O5666" s="7" t="s">
        <v>75</v>
      </c>
      <c r="P5666" s="7" t="s">
        <v>18078</v>
      </c>
      <c r="Q5666" s="7" t="s">
        <v>46</v>
      </c>
      <c r="R5666" s="7" t="s">
        <v>18079</v>
      </c>
      <c r="S5666" s="7" t="s">
        <v>37</v>
      </c>
      <c r="T5666" s="7" t="s">
        <v>170</v>
      </c>
      <c r="U5666" s="7" t="s">
        <v>171</v>
      </c>
      <c r="V5666" s="10">
        <v>2757.8</v>
      </c>
      <c r="W5666" s="6">
        <v>4</v>
      </c>
      <c r="X5666" s="11">
        <v>0.1</v>
      </c>
      <c r="Y5666" s="10">
        <v>800.99</v>
      </c>
      <c r="Z5666" s="30">
        <f t="shared" si="442"/>
        <v>0.29044528247153528</v>
      </c>
    </row>
    <row r="5667" spans="1:26">
      <c r="A5667" s="27">
        <v>5666</v>
      </c>
      <c r="B5667" s="14" t="s">
        <v>18080</v>
      </c>
      <c r="C5667" s="15">
        <v>44287</v>
      </c>
      <c r="D5667" s="12">
        <f t="shared" si="439"/>
        <v>2021</v>
      </c>
      <c r="E5667" s="12">
        <f t="shared" si="440"/>
        <v>4</v>
      </c>
      <c r="F5667" s="15" t="str">
        <f t="shared" si="441"/>
        <v>2021-04</v>
      </c>
      <c r="G5667" s="15">
        <v>44293</v>
      </c>
      <c r="H5667" s="23">
        <f t="shared" si="443"/>
        <v>6</v>
      </c>
      <c r="I5667" s="14" t="s">
        <v>52</v>
      </c>
      <c r="J5667" s="14" t="s">
        <v>272</v>
      </c>
      <c r="K5667" s="14" t="s">
        <v>273</v>
      </c>
      <c r="L5667" s="14" t="s">
        <v>66</v>
      </c>
      <c r="M5667" s="14" t="s">
        <v>31</v>
      </c>
      <c r="N5667" s="14" t="s">
        <v>166</v>
      </c>
      <c r="O5667" s="14" t="s">
        <v>167</v>
      </c>
      <c r="P5667" s="14" t="s">
        <v>18081</v>
      </c>
      <c r="Q5667" s="14" t="s">
        <v>35</v>
      </c>
      <c r="R5667" s="14" t="s">
        <v>18082</v>
      </c>
      <c r="S5667" s="14" t="s">
        <v>110</v>
      </c>
      <c r="T5667" s="14" t="s">
        <v>148</v>
      </c>
      <c r="U5667" s="14" t="s">
        <v>237</v>
      </c>
      <c r="V5667" s="16">
        <v>4487.2</v>
      </c>
      <c r="W5667" s="13">
        <v>6</v>
      </c>
      <c r="X5667" s="17">
        <v>0.5</v>
      </c>
      <c r="Y5667" s="16">
        <v>-798.07</v>
      </c>
      <c r="Z5667" s="31">
        <f t="shared" si="442"/>
        <v>-0.1778547869495454</v>
      </c>
    </row>
    <row r="5668" spans="1:26">
      <c r="A5668" s="26">
        <v>5667</v>
      </c>
      <c r="B5668" s="7" t="s">
        <v>18083</v>
      </c>
      <c r="C5668" s="8">
        <v>44777</v>
      </c>
      <c r="D5668" s="12">
        <f t="shared" si="439"/>
        <v>2022</v>
      </c>
      <c r="E5668" s="12">
        <f t="shared" si="440"/>
        <v>8</v>
      </c>
      <c r="F5668" s="8" t="str">
        <f t="shared" si="441"/>
        <v>2022-08</v>
      </c>
      <c r="G5668" s="8">
        <v>44785</v>
      </c>
      <c r="H5668" s="23">
        <f t="shared" si="443"/>
        <v>8</v>
      </c>
      <c r="I5668" s="7" t="s">
        <v>27</v>
      </c>
      <c r="J5668" s="7" t="s">
        <v>1600</v>
      </c>
      <c r="K5668" s="7" t="s">
        <v>1601</v>
      </c>
      <c r="L5668" s="7" t="s">
        <v>30</v>
      </c>
      <c r="M5668" s="7" t="s">
        <v>31</v>
      </c>
      <c r="N5668" s="7" t="s">
        <v>166</v>
      </c>
      <c r="O5668" s="7" t="s">
        <v>167</v>
      </c>
      <c r="P5668" s="7" t="s">
        <v>18084</v>
      </c>
      <c r="Q5668" s="7" t="s">
        <v>35</v>
      </c>
      <c r="R5668" s="7" t="s">
        <v>18085</v>
      </c>
      <c r="S5668" s="7" t="s">
        <v>110</v>
      </c>
      <c r="T5668" s="7" t="s">
        <v>243</v>
      </c>
      <c r="U5668" s="7" t="s">
        <v>481</v>
      </c>
      <c r="V5668" s="10">
        <v>965.25</v>
      </c>
      <c r="W5668" s="6">
        <v>3</v>
      </c>
      <c r="X5668" s="11">
        <v>0.3</v>
      </c>
      <c r="Y5668" s="10">
        <v>-163.13999999999999</v>
      </c>
      <c r="Z5668" s="30">
        <f t="shared" si="442"/>
        <v>-0.16901320901320899</v>
      </c>
    </row>
    <row r="5669" spans="1:26">
      <c r="A5669" s="27">
        <v>5668</v>
      </c>
      <c r="B5669" s="14" t="s">
        <v>18086</v>
      </c>
      <c r="C5669" s="15">
        <v>45404</v>
      </c>
      <c r="D5669" s="12">
        <f t="shared" si="439"/>
        <v>2024</v>
      </c>
      <c r="E5669" s="12">
        <f t="shared" si="440"/>
        <v>4</v>
      </c>
      <c r="F5669" s="15" t="str">
        <f t="shared" si="441"/>
        <v>2024-04</v>
      </c>
      <c r="G5669" s="15">
        <v>45407</v>
      </c>
      <c r="H5669" s="23">
        <f t="shared" si="443"/>
        <v>3</v>
      </c>
      <c r="I5669" s="14" t="s">
        <v>122</v>
      </c>
      <c r="J5669" s="14" t="s">
        <v>1204</v>
      </c>
      <c r="K5669" s="14" t="s">
        <v>1022</v>
      </c>
      <c r="L5669" s="14" t="s">
        <v>66</v>
      </c>
      <c r="M5669" s="14" t="s">
        <v>31</v>
      </c>
      <c r="N5669" s="14" t="s">
        <v>283</v>
      </c>
      <c r="O5669" s="14" t="s">
        <v>284</v>
      </c>
      <c r="P5669" s="14" t="s">
        <v>18087</v>
      </c>
      <c r="Q5669" s="14" t="s">
        <v>146</v>
      </c>
      <c r="R5669" s="14" t="s">
        <v>18088</v>
      </c>
      <c r="S5669" s="14" t="s">
        <v>37</v>
      </c>
      <c r="T5669" s="14" t="s">
        <v>38</v>
      </c>
      <c r="U5669" s="14" t="s">
        <v>177</v>
      </c>
      <c r="V5669" s="16">
        <v>7140.24</v>
      </c>
      <c r="W5669" s="13">
        <v>14</v>
      </c>
      <c r="X5669" s="17">
        <v>0.4</v>
      </c>
      <c r="Y5669" s="16">
        <v>503.18</v>
      </c>
      <c r="Z5669" s="31">
        <f t="shared" si="442"/>
        <v>7.0471020581941227E-2</v>
      </c>
    </row>
    <row r="5670" spans="1:26">
      <c r="A5670" s="26">
        <v>5669</v>
      </c>
      <c r="B5670" s="7" t="s">
        <v>18089</v>
      </c>
      <c r="C5670" s="8">
        <v>44656</v>
      </c>
      <c r="D5670" s="12">
        <f t="shared" si="439"/>
        <v>2022</v>
      </c>
      <c r="E5670" s="12">
        <f t="shared" si="440"/>
        <v>4</v>
      </c>
      <c r="F5670" s="8" t="str">
        <f t="shared" si="441"/>
        <v>2022-04</v>
      </c>
      <c r="G5670" s="8">
        <v>44656</v>
      </c>
      <c r="H5670" s="23">
        <f t="shared" si="443"/>
        <v>0</v>
      </c>
      <c r="I5670" s="7" t="s">
        <v>63</v>
      </c>
      <c r="J5670" s="7" t="s">
        <v>5366</v>
      </c>
      <c r="K5670" s="7" t="s">
        <v>1345</v>
      </c>
      <c r="L5670" s="7" t="s">
        <v>83</v>
      </c>
      <c r="M5670" s="7" t="s">
        <v>31</v>
      </c>
      <c r="N5670" s="7" t="s">
        <v>313</v>
      </c>
      <c r="O5670" s="7" t="s">
        <v>314</v>
      </c>
      <c r="P5670" s="7" t="s">
        <v>18090</v>
      </c>
      <c r="Q5670" s="7" t="s">
        <v>146</v>
      </c>
      <c r="R5670" s="7" t="s">
        <v>18091</v>
      </c>
      <c r="S5670" s="7" t="s">
        <v>37</v>
      </c>
      <c r="T5670" s="7" t="s">
        <v>60</v>
      </c>
      <c r="U5670" s="7" t="s">
        <v>61</v>
      </c>
      <c r="V5670" s="10">
        <v>9385.02</v>
      </c>
      <c r="W5670" s="6">
        <v>13</v>
      </c>
      <c r="X5670" s="11">
        <v>0.5</v>
      </c>
      <c r="Y5670" s="10">
        <v>2968.62</v>
      </c>
      <c r="Z5670" s="30">
        <f t="shared" si="442"/>
        <v>0.31631472282424544</v>
      </c>
    </row>
    <row r="5671" spans="1:26">
      <c r="A5671" s="27">
        <v>5670</v>
      </c>
      <c r="B5671" s="14" t="s">
        <v>18092</v>
      </c>
      <c r="C5671" s="15">
        <v>45112</v>
      </c>
      <c r="D5671" s="12">
        <f t="shared" si="439"/>
        <v>2023</v>
      </c>
      <c r="E5671" s="12">
        <f t="shared" si="440"/>
        <v>7</v>
      </c>
      <c r="F5671" s="15" t="str">
        <f t="shared" si="441"/>
        <v>2023-07</v>
      </c>
      <c r="G5671" s="15">
        <v>45117</v>
      </c>
      <c r="H5671" s="23">
        <f t="shared" si="443"/>
        <v>5</v>
      </c>
      <c r="I5671" s="14" t="s">
        <v>52</v>
      </c>
      <c r="J5671" s="14" t="s">
        <v>2374</v>
      </c>
      <c r="K5671" s="14" t="s">
        <v>1815</v>
      </c>
      <c r="L5671" s="14" t="s">
        <v>83</v>
      </c>
      <c r="M5671" s="14" t="s">
        <v>31</v>
      </c>
      <c r="N5671" s="14" t="s">
        <v>32</v>
      </c>
      <c r="O5671" s="14" t="s">
        <v>33</v>
      </c>
      <c r="P5671" s="14" t="s">
        <v>18093</v>
      </c>
      <c r="Q5671" s="14" t="s">
        <v>35</v>
      </c>
      <c r="R5671" s="14" t="s">
        <v>18094</v>
      </c>
      <c r="S5671" s="14" t="s">
        <v>110</v>
      </c>
      <c r="T5671" s="14" t="s">
        <v>148</v>
      </c>
      <c r="U5671" s="14" t="s">
        <v>237</v>
      </c>
      <c r="V5671" s="16">
        <v>2131.9699999999998</v>
      </c>
      <c r="W5671" s="13">
        <v>5</v>
      </c>
      <c r="X5671" s="17">
        <v>0.5</v>
      </c>
      <c r="Y5671" s="16">
        <v>120.95</v>
      </c>
      <c r="Z5671" s="31">
        <f t="shared" si="442"/>
        <v>5.6731567517366577E-2</v>
      </c>
    </row>
    <row r="5672" spans="1:26">
      <c r="A5672" s="26">
        <v>5671</v>
      </c>
      <c r="B5672" s="7" t="s">
        <v>18095</v>
      </c>
      <c r="C5672" s="8">
        <v>44467</v>
      </c>
      <c r="D5672" s="12">
        <f t="shared" si="439"/>
        <v>2021</v>
      </c>
      <c r="E5672" s="12">
        <f t="shared" si="440"/>
        <v>9</v>
      </c>
      <c r="F5672" s="8" t="str">
        <f t="shared" si="441"/>
        <v>2021-09</v>
      </c>
      <c r="G5672" s="8">
        <v>44470</v>
      </c>
      <c r="H5672" s="23">
        <f t="shared" si="443"/>
        <v>3</v>
      </c>
      <c r="I5672" s="7" t="s">
        <v>52</v>
      </c>
      <c r="J5672" s="7" t="s">
        <v>1469</v>
      </c>
      <c r="K5672" s="7" t="s">
        <v>1470</v>
      </c>
      <c r="L5672" s="7" t="s">
        <v>30</v>
      </c>
      <c r="M5672" s="7" t="s">
        <v>31</v>
      </c>
      <c r="N5672" s="7" t="s">
        <v>153</v>
      </c>
      <c r="O5672" s="7" t="s">
        <v>154</v>
      </c>
      <c r="P5672" s="7" t="s">
        <v>18096</v>
      </c>
      <c r="Q5672" s="7" t="s">
        <v>146</v>
      </c>
      <c r="R5672" s="7" t="s">
        <v>18097</v>
      </c>
      <c r="S5672" s="7" t="s">
        <v>48</v>
      </c>
      <c r="T5672" s="7" t="s">
        <v>86</v>
      </c>
      <c r="U5672" s="7" t="s">
        <v>819</v>
      </c>
      <c r="V5672" s="10">
        <v>1974.82</v>
      </c>
      <c r="W5672" s="6">
        <v>14</v>
      </c>
      <c r="X5672" s="11">
        <v>0.3</v>
      </c>
      <c r="Y5672" s="10">
        <v>-37.89</v>
      </c>
      <c r="Z5672" s="30">
        <f t="shared" si="442"/>
        <v>-1.918655877497696E-2</v>
      </c>
    </row>
    <row r="5673" spans="1:26">
      <c r="A5673" s="27">
        <v>5672</v>
      </c>
      <c r="B5673" s="14" t="s">
        <v>18098</v>
      </c>
      <c r="C5673" s="15">
        <v>44789</v>
      </c>
      <c r="D5673" s="12">
        <f t="shared" si="439"/>
        <v>2022</v>
      </c>
      <c r="E5673" s="12">
        <f t="shared" si="440"/>
        <v>8</v>
      </c>
      <c r="F5673" s="15" t="str">
        <f t="shared" si="441"/>
        <v>2022-08</v>
      </c>
      <c r="G5673" s="15">
        <v>44790</v>
      </c>
      <c r="H5673" s="23">
        <f t="shared" si="443"/>
        <v>1</v>
      </c>
      <c r="I5673" s="14" t="s">
        <v>122</v>
      </c>
      <c r="J5673" s="14" t="s">
        <v>1717</v>
      </c>
      <c r="K5673" s="14" t="s">
        <v>391</v>
      </c>
      <c r="L5673" s="14" t="s">
        <v>30</v>
      </c>
      <c r="M5673" s="14" t="s">
        <v>31</v>
      </c>
      <c r="N5673" s="14" t="s">
        <v>313</v>
      </c>
      <c r="O5673" s="14" t="s">
        <v>314</v>
      </c>
      <c r="P5673" s="14" t="s">
        <v>18099</v>
      </c>
      <c r="Q5673" s="14" t="s">
        <v>146</v>
      </c>
      <c r="R5673" s="14" t="s">
        <v>18100</v>
      </c>
      <c r="S5673" s="14" t="s">
        <v>48</v>
      </c>
      <c r="T5673" s="14" t="s">
        <v>95</v>
      </c>
      <c r="U5673" s="14" t="s">
        <v>195</v>
      </c>
      <c r="V5673" s="16">
        <v>698.41</v>
      </c>
      <c r="W5673" s="13">
        <v>5</v>
      </c>
      <c r="X5673" s="17">
        <v>0.5</v>
      </c>
      <c r="Y5673" s="16">
        <v>-12.75</v>
      </c>
      <c r="Z5673" s="31">
        <f t="shared" si="442"/>
        <v>-1.825575235177045E-2</v>
      </c>
    </row>
    <row r="5674" spans="1:26">
      <c r="A5674" s="26">
        <v>5673</v>
      </c>
      <c r="B5674" s="7" t="s">
        <v>18101</v>
      </c>
      <c r="C5674" s="8">
        <v>44966</v>
      </c>
      <c r="D5674" s="12">
        <f t="shared" si="439"/>
        <v>2023</v>
      </c>
      <c r="E5674" s="12">
        <f t="shared" si="440"/>
        <v>2</v>
      </c>
      <c r="F5674" s="8" t="str">
        <f t="shared" si="441"/>
        <v>2023-02</v>
      </c>
      <c r="G5674" s="8">
        <v>44966</v>
      </c>
      <c r="H5674" s="23">
        <f t="shared" si="443"/>
        <v>0</v>
      </c>
      <c r="I5674" s="7" t="s">
        <v>63</v>
      </c>
      <c r="J5674" s="7" t="s">
        <v>405</v>
      </c>
      <c r="K5674" s="7" t="s">
        <v>295</v>
      </c>
      <c r="L5674" s="7" t="s">
        <v>66</v>
      </c>
      <c r="M5674" s="7" t="s">
        <v>31</v>
      </c>
      <c r="N5674" s="7" t="s">
        <v>91</v>
      </c>
      <c r="O5674" s="7" t="s">
        <v>92</v>
      </c>
      <c r="P5674" s="7" t="s">
        <v>18102</v>
      </c>
      <c r="Q5674" s="7" t="s">
        <v>46</v>
      </c>
      <c r="R5674" s="7" t="s">
        <v>18103</v>
      </c>
      <c r="S5674" s="7" t="s">
        <v>37</v>
      </c>
      <c r="T5674" s="7" t="s">
        <v>170</v>
      </c>
      <c r="U5674" s="7" t="s">
        <v>171</v>
      </c>
      <c r="V5674" s="10">
        <v>2034.58</v>
      </c>
      <c r="W5674" s="6">
        <v>3</v>
      </c>
      <c r="X5674" s="11">
        <v>0.2</v>
      </c>
      <c r="Y5674" s="10">
        <v>556.17999999999995</v>
      </c>
      <c r="Z5674" s="30">
        <f t="shared" si="442"/>
        <v>0.27336354431872917</v>
      </c>
    </row>
    <row r="5675" spans="1:26">
      <c r="A5675" s="27">
        <v>5674</v>
      </c>
      <c r="B5675" s="14" t="s">
        <v>18104</v>
      </c>
      <c r="C5675" s="15">
        <v>45280</v>
      </c>
      <c r="D5675" s="12">
        <f t="shared" si="439"/>
        <v>2023</v>
      </c>
      <c r="E5675" s="12">
        <f t="shared" si="440"/>
        <v>12</v>
      </c>
      <c r="F5675" s="15" t="str">
        <f t="shared" si="441"/>
        <v>2023-12</v>
      </c>
      <c r="G5675" s="15">
        <v>45282</v>
      </c>
      <c r="H5675" s="23">
        <f t="shared" si="443"/>
        <v>2</v>
      </c>
      <c r="I5675" s="14" t="s">
        <v>122</v>
      </c>
      <c r="J5675" s="14" t="s">
        <v>3135</v>
      </c>
      <c r="K5675" s="14" t="s">
        <v>3136</v>
      </c>
      <c r="L5675" s="14" t="s">
        <v>66</v>
      </c>
      <c r="M5675" s="14" t="s">
        <v>31</v>
      </c>
      <c r="N5675" s="14" t="s">
        <v>313</v>
      </c>
      <c r="O5675" s="14" t="s">
        <v>314</v>
      </c>
      <c r="P5675" s="14" t="s">
        <v>18105</v>
      </c>
      <c r="Q5675" s="14" t="s">
        <v>146</v>
      </c>
      <c r="R5675" s="14" t="s">
        <v>18106</v>
      </c>
      <c r="S5675" s="14" t="s">
        <v>37</v>
      </c>
      <c r="T5675" s="14" t="s">
        <v>208</v>
      </c>
      <c r="U5675" s="14" t="s">
        <v>209</v>
      </c>
      <c r="V5675" s="16">
        <v>6142.15</v>
      </c>
      <c r="W5675" s="13">
        <v>5</v>
      </c>
      <c r="X5675" s="17">
        <v>0</v>
      </c>
      <c r="Y5675" s="16">
        <v>1150.2</v>
      </c>
      <c r="Z5675" s="31">
        <f t="shared" si="442"/>
        <v>0.18726341753294859</v>
      </c>
    </row>
    <row r="5676" spans="1:26">
      <c r="A5676" s="26">
        <v>5675</v>
      </c>
      <c r="B5676" s="7" t="s">
        <v>18107</v>
      </c>
      <c r="C5676" s="8">
        <v>45200</v>
      </c>
      <c r="D5676" s="12">
        <f t="shared" si="439"/>
        <v>2023</v>
      </c>
      <c r="E5676" s="12">
        <f t="shared" si="440"/>
        <v>10</v>
      </c>
      <c r="F5676" s="8" t="str">
        <f t="shared" si="441"/>
        <v>2023-10</v>
      </c>
      <c r="G5676" s="8">
        <v>45200</v>
      </c>
      <c r="H5676" s="23">
        <f t="shared" si="443"/>
        <v>0</v>
      </c>
      <c r="I5676" s="7" t="s">
        <v>63</v>
      </c>
      <c r="J5676" s="7" t="s">
        <v>2944</v>
      </c>
      <c r="K5676" s="7" t="s">
        <v>516</v>
      </c>
      <c r="L5676" s="7" t="s">
        <v>30</v>
      </c>
      <c r="M5676" s="7" t="s">
        <v>31</v>
      </c>
      <c r="N5676" s="7" t="s">
        <v>125</v>
      </c>
      <c r="O5676" s="7" t="s">
        <v>126</v>
      </c>
      <c r="P5676" s="7" t="s">
        <v>18108</v>
      </c>
      <c r="Q5676" s="7" t="s">
        <v>58</v>
      </c>
      <c r="R5676" s="7" t="s">
        <v>18109</v>
      </c>
      <c r="S5676" s="7" t="s">
        <v>110</v>
      </c>
      <c r="T5676" s="7" t="s">
        <v>243</v>
      </c>
      <c r="U5676" s="7" t="s">
        <v>481</v>
      </c>
      <c r="V5676" s="10">
        <v>3988.98</v>
      </c>
      <c r="W5676" s="6">
        <v>8</v>
      </c>
      <c r="X5676" s="11">
        <v>0</v>
      </c>
      <c r="Y5676" s="10">
        <v>-315.35000000000002</v>
      </c>
      <c r="Z5676" s="30">
        <f t="shared" si="442"/>
        <v>-7.9055297344183234E-2</v>
      </c>
    </row>
    <row r="5677" spans="1:26">
      <c r="A5677" s="27">
        <v>5676</v>
      </c>
      <c r="B5677" s="14" t="s">
        <v>18110</v>
      </c>
      <c r="C5677" s="15">
        <v>44976</v>
      </c>
      <c r="D5677" s="12">
        <f t="shared" si="439"/>
        <v>2023</v>
      </c>
      <c r="E5677" s="12">
        <f t="shared" si="440"/>
        <v>2</v>
      </c>
      <c r="F5677" s="15" t="str">
        <f t="shared" si="441"/>
        <v>2023-02</v>
      </c>
      <c r="G5677" s="15">
        <v>44983</v>
      </c>
      <c r="H5677" s="23">
        <f t="shared" si="443"/>
        <v>7</v>
      </c>
      <c r="I5677" s="14" t="s">
        <v>27</v>
      </c>
      <c r="J5677" s="14" t="s">
        <v>1093</v>
      </c>
      <c r="K5677" s="14" t="s">
        <v>1094</v>
      </c>
      <c r="L5677" s="14" t="s">
        <v>83</v>
      </c>
      <c r="M5677" s="14" t="s">
        <v>31</v>
      </c>
      <c r="N5677" s="14" t="s">
        <v>43</v>
      </c>
      <c r="O5677" s="14" t="s">
        <v>44</v>
      </c>
      <c r="P5677" s="14" t="s">
        <v>18111</v>
      </c>
      <c r="Q5677" s="14" t="s">
        <v>46</v>
      </c>
      <c r="R5677" s="14" t="s">
        <v>18112</v>
      </c>
      <c r="S5677" s="14" t="s">
        <v>110</v>
      </c>
      <c r="T5677" s="14" t="s">
        <v>243</v>
      </c>
      <c r="U5677" s="14" t="s">
        <v>244</v>
      </c>
      <c r="V5677" s="16">
        <v>2685.06</v>
      </c>
      <c r="W5677" s="13">
        <v>13</v>
      </c>
      <c r="X5677" s="17">
        <v>0.5</v>
      </c>
      <c r="Y5677" s="16">
        <v>795.07</v>
      </c>
      <c r="Z5677" s="31">
        <f t="shared" si="442"/>
        <v>0.29610883928105891</v>
      </c>
    </row>
    <row r="5678" spans="1:26">
      <c r="A5678" s="26">
        <v>5677</v>
      </c>
      <c r="B5678" s="7" t="s">
        <v>18113</v>
      </c>
      <c r="C5678" s="8">
        <v>45196</v>
      </c>
      <c r="D5678" s="12">
        <f t="shared" si="439"/>
        <v>2023</v>
      </c>
      <c r="E5678" s="12">
        <f t="shared" si="440"/>
        <v>9</v>
      </c>
      <c r="F5678" s="8" t="str">
        <f t="shared" si="441"/>
        <v>2023-09</v>
      </c>
      <c r="G5678" s="8">
        <v>45201</v>
      </c>
      <c r="H5678" s="23">
        <f t="shared" si="443"/>
        <v>5</v>
      </c>
      <c r="I5678" s="7" t="s">
        <v>27</v>
      </c>
      <c r="J5678" s="7" t="s">
        <v>1540</v>
      </c>
      <c r="K5678" s="7" t="s">
        <v>1350</v>
      </c>
      <c r="L5678" s="7" t="s">
        <v>30</v>
      </c>
      <c r="M5678" s="7" t="s">
        <v>31</v>
      </c>
      <c r="N5678" s="7" t="s">
        <v>228</v>
      </c>
      <c r="O5678" s="7" t="s">
        <v>229</v>
      </c>
      <c r="P5678" s="7" t="s">
        <v>18114</v>
      </c>
      <c r="Q5678" s="7" t="s">
        <v>46</v>
      </c>
      <c r="R5678" s="7" t="s">
        <v>18115</v>
      </c>
      <c r="S5678" s="7" t="s">
        <v>48</v>
      </c>
      <c r="T5678" s="7" t="s">
        <v>78</v>
      </c>
      <c r="U5678" s="7" t="s">
        <v>1128</v>
      </c>
      <c r="V5678" s="10">
        <v>72.42</v>
      </c>
      <c r="W5678" s="6">
        <v>11</v>
      </c>
      <c r="X5678" s="11">
        <v>0.2</v>
      </c>
      <c r="Y5678" s="10">
        <v>25.23</v>
      </c>
      <c r="Z5678" s="30">
        <f t="shared" si="442"/>
        <v>0.34838442419221211</v>
      </c>
    </row>
    <row r="5679" spans="1:26">
      <c r="A5679" s="27">
        <v>5678</v>
      </c>
      <c r="B5679" s="14" t="s">
        <v>18116</v>
      </c>
      <c r="C5679" s="15">
        <v>45242</v>
      </c>
      <c r="D5679" s="12">
        <f t="shared" si="439"/>
        <v>2023</v>
      </c>
      <c r="E5679" s="12">
        <f t="shared" si="440"/>
        <v>11</v>
      </c>
      <c r="F5679" s="15" t="str">
        <f t="shared" si="441"/>
        <v>2023-11</v>
      </c>
      <c r="G5679" s="15">
        <v>45242</v>
      </c>
      <c r="H5679" s="23">
        <f t="shared" si="443"/>
        <v>0</v>
      </c>
      <c r="I5679" s="14" t="s">
        <v>63</v>
      </c>
      <c r="J5679" s="14" t="s">
        <v>3860</v>
      </c>
      <c r="K5679" s="14" t="s">
        <v>583</v>
      </c>
      <c r="L5679" s="14" t="s">
        <v>66</v>
      </c>
      <c r="M5679" s="14" t="s">
        <v>31</v>
      </c>
      <c r="N5679" s="14" t="s">
        <v>166</v>
      </c>
      <c r="O5679" s="14" t="s">
        <v>167</v>
      </c>
      <c r="P5679" s="14" t="s">
        <v>18117</v>
      </c>
      <c r="Q5679" s="14" t="s">
        <v>35</v>
      </c>
      <c r="R5679" s="14" t="s">
        <v>18118</v>
      </c>
      <c r="S5679" s="14" t="s">
        <v>110</v>
      </c>
      <c r="T5679" s="14" t="s">
        <v>111</v>
      </c>
      <c r="U5679" s="14" t="s">
        <v>112</v>
      </c>
      <c r="V5679" s="16">
        <v>5489.58</v>
      </c>
      <c r="W5679" s="13">
        <v>6</v>
      </c>
      <c r="X5679" s="17">
        <v>0.2</v>
      </c>
      <c r="Y5679" s="16">
        <v>-441.19</v>
      </c>
      <c r="Z5679" s="31">
        <f t="shared" si="442"/>
        <v>-8.0368625650778389E-2</v>
      </c>
    </row>
    <row r="5680" spans="1:26">
      <c r="A5680" s="26">
        <v>5679</v>
      </c>
      <c r="B5680" s="7" t="s">
        <v>18119</v>
      </c>
      <c r="C5680" s="8">
        <v>45058</v>
      </c>
      <c r="D5680" s="12">
        <f t="shared" si="439"/>
        <v>2023</v>
      </c>
      <c r="E5680" s="12">
        <f t="shared" si="440"/>
        <v>5</v>
      </c>
      <c r="F5680" s="8" t="str">
        <f t="shared" si="441"/>
        <v>2023-05</v>
      </c>
      <c r="G5680" s="8">
        <v>45061</v>
      </c>
      <c r="H5680" s="23">
        <f t="shared" si="443"/>
        <v>3</v>
      </c>
      <c r="I5680" s="7" t="s">
        <v>52</v>
      </c>
      <c r="J5680" s="7" t="s">
        <v>8301</v>
      </c>
      <c r="K5680" s="7" t="s">
        <v>2235</v>
      </c>
      <c r="L5680" s="7" t="s">
        <v>30</v>
      </c>
      <c r="M5680" s="7" t="s">
        <v>31</v>
      </c>
      <c r="N5680" s="7" t="s">
        <v>43</v>
      </c>
      <c r="O5680" s="7" t="s">
        <v>44</v>
      </c>
      <c r="P5680" s="7" t="s">
        <v>18120</v>
      </c>
      <c r="Q5680" s="7" t="s">
        <v>46</v>
      </c>
      <c r="R5680" s="7" t="s">
        <v>18121</v>
      </c>
      <c r="S5680" s="7" t="s">
        <v>48</v>
      </c>
      <c r="T5680" s="7" t="s">
        <v>298</v>
      </c>
      <c r="U5680" s="7" t="s">
        <v>586</v>
      </c>
      <c r="V5680" s="10">
        <v>1902.7</v>
      </c>
      <c r="W5680" s="6">
        <v>11</v>
      </c>
      <c r="X5680" s="11">
        <v>0.4</v>
      </c>
      <c r="Y5680" s="10">
        <v>620.19000000000005</v>
      </c>
      <c r="Z5680" s="30">
        <f t="shared" si="442"/>
        <v>0.3259525936826615</v>
      </c>
    </row>
    <row r="5681" spans="1:26">
      <c r="A5681" s="27">
        <v>5680</v>
      </c>
      <c r="B5681" s="14" t="s">
        <v>18122</v>
      </c>
      <c r="C5681" s="15">
        <v>44291</v>
      </c>
      <c r="D5681" s="12">
        <f t="shared" si="439"/>
        <v>2021</v>
      </c>
      <c r="E5681" s="12">
        <f t="shared" si="440"/>
        <v>4</v>
      </c>
      <c r="F5681" s="15" t="str">
        <f t="shared" si="441"/>
        <v>2021-04</v>
      </c>
      <c r="G5681" s="15">
        <v>44298</v>
      </c>
      <c r="H5681" s="23">
        <f t="shared" si="443"/>
        <v>7</v>
      </c>
      <c r="I5681" s="14" t="s">
        <v>27</v>
      </c>
      <c r="J5681" s="14" t="s">
        <v>12958</v>
      </c>
      <c r="K5681" s="14" t="s">
        <v>12959</v>
      </c>
      <c r="L5681" s="14" t="s">
        <v>66</v>
      </c>
      <c r="M5681" s="14" t="s">
        <v>31</v>
      </c>
      <c r="N5681" s="14" t="s">
        <v>213</v>
      </c>
      <c r="O5681" s="14" t="s">
        <v>92</v>
      </c>
      <c r="P5681" s="14" t="s">
        <v>18123</v>
      </c>
      <c r="Q5681" s="14" t="s">
        <v>46</v>
      </c>
      <c r="R5681" s="14" t="s">
        <v>18124</v>
      </c>
      <c r="S5681" s="14" t="s">
        <v>48</v>
      </c>
      <c r="T5681" s="14" t="s">
        <v>69</v>
      </c>
      <c r="U5681" s="14" t="s">
        <v>1034</v>
      </c>
      <c r="V5681" s="16">
        <v>1932.35</v>
      </c>
      <c r="W5681" s="13">
        <v>10</v>
      </c>
      <c r="X5681" s="17">
        <v>0.3</v>
      </c>
      <c r="Y5681" s="16">
        <v>501.21</v>
      </c>
      <c r="Z5681" s="31">
        <f t="shared" si="442"/>
        <v>0.25937847698398325</v>
      </c>
    </row>
    <row r="5682" spans="1:26">
      <c r="A5682" s="26">
        <v>5681</v>
      </c>
      <c r="B5682" s="7" t="s">
        <v>18125</v>
      </c>
      <c r="C5682" s="8">
        <v>44877</v>
      </c>
      <c r="D5682" s="12">
        <f t="shared" si="439"/>
        <v>2022</v>
      </c>
      <c r="E5682" s="12">
        <f t="shared" si="440"/>
        <v>11</v>
      </c>
      <c r="F5682" s="8" t="str">
        <f t="shared" si="441"/>
        <v>2022-11</v>
      </c>
      <c r="G5682" s="8">
        <v>44885</v>
      </c>
      <c r="H5682" s="23">
        <f t="shared" si="443"/>
        <v>8</v>
      </c>
      <c r="I5682" s="7" t="s">
        <v>27</v>
      </c>
      <c r="J5682" s="7" t="s">
        <v>5722</v>
      </c>
      <c r="K5682" s="7" t="s">
        <v>1055</v>
      </c>
      <c r="L5682" s="7" t="s">
        <v>30</v>
      </c>
      <c r="M5682" s="7" t="s">
        <v>31</v>
      </c>
      <c r="N5682" s="7" t="s">
        <v>43</v>
      </c>
      <c r="O5682" s="7" t="s">
        <v>44</v>
      </c>
      <c r="P5682" s="7" t="s">
        <v>2285</v>
      </c>
      <c r="Q5682" s="7" t="s">
        <v>46</v>
      </c>
      <c r="R5682" s="7" t="s">
        <v>18126</v>
      </c>
      <c r="S5682" s="7" t="s">
        <v>37</v>
      </c>
      <c r="T5682" s="7" t="s">
        <v>38</v>
      </c>
      <c r="U5682" s="7" t="s">
        <v>102</v>
      </c>
      <c r="V5682" s="10">
        <v>11387.12</v>
      </c>
      <c r="W5682" s="6">
        <v>8</v>
      </c>
      <c r="X5682" s="11">
        <v>0</v>
      </c>
      <c r="Y5682" s="10">
        <v>4304.99</v>
      </c>
      <c r="Z5682" s="30">
        <f t="shared" si="442"/>
        <v>0.37805784078853999</v>
      </c>
    </row>
    <row r="5683" spans="1:26">
      <c r="A5683" s="27">
        <v>5682</v>
      </c>
      <c r="B5683" s="14" t="s">
        <v>18127</v>
      </c>
      <c r="C5683" s="15">
        <v>44345</v>
      </c>
      <c r="D5683" s="12">
        <f t="shared" si="439"/>
        <v>2021</v>
      </c>
      <c r="E5683" s="12">
        <f t="shared" si="440"/>
        <v>5</v>
      </c>
      <c r="F5683" s="15" t="str">
        <f t="shared" si="441"/>
        <v>2021-05</v>
      </c>
      <c r="G5683" s="15">
        <v>44345</v>
      </c>
      <c r="H5683" s="23">
        <f t="shared" si="443"/>
        <v>0</v>
      </c>
      <c r="I5683" s="14" t="s">
        <v>63</v>
      </c>
      <c r="J5683" s="14" t="s">
        <v>4099</v>
      </c>
      <c r="K5683" s="14" t="s">
        <v>1365</v>
      </c>
      <c r="L5683" s="14" t="s">
        <v>83</v>
      </c>
      <c r="M5683" s="14" t="s">
        <v>31</v>
      </c>
      <c r="N5683" s="14" t="s">
        <v>166</v>
      </c>
      <c r="O5683" s="14" t="s">
        <v>167</v>
      </c>
      <c r="P5683" s="14" t="s">
        <v>18128</v>
      </c>
      <c r="Q5683" s="14" t="s">
        <v>35</v>
      </c>
      <c r="R5683" s="14" t="s">
        <v>18129</v>
      </c>
      <c r="S5683" s="14" t="s">
        <v>37</v>
      </c>
      <c r="T5683" s="14" t="s">
        <v>208</v>
      </c>
      <c r="U5683" s="14" t="s">
        <v>209</v>
      </c>
      <c r="V5683" s="16">
        <v>2377.42</v>
      </c>
      <c r="W5683" s="13">
        <v>7</v>
      </c>
      <c r="X5683" s="17">
        <v>0.1</v>
      </c>
      <c r="Y5683" s="16">
        <v>91.56</v>
      </c>
      <c r="Z5683" s="31">
        <f t="shared" si="442"/>
        <v>3.8512336903029333E-2</v>
      </c>
    </row>
    <row r="5684" spans="1:26">
      <c r="A5684" s="26">
        <v>5683</v>
      </c>
      <c r="B5684" s="7" t="s">
        <v>18130</v>
      </c>
      <c r="C5684" s="8">
        <v>44333</v>
      </c>
      <c r="D5684" s="12">
        <f t="shared" si="439"/>
        <v>2021</v>
      </c>
      <c r="E5684" s="12">
        <f t="shared" si="440"/>
        <v>5</v>
      </c>
      <c r="F5684" s="8" t="str">
        <f t="shared" si="441"/>
        <v>2021-05</v>
      </c>
      <c r="G5684" s="8">
        <v>44338</v>
      </c>
      <c r="H5684" s="23">
        <f t="shared" si="443"/>
        <v>5</v>
      </c>
      <c r="I5684" s="7" t="s">
        <v>27</v>
      </c>
      <c r="J5684" s="7" t="s">
        <v>4912</v>
      </c>
      <c r="K5684" s="7" t="s">
        <v>3754</v>
      </c>
      <c r="L5684" s="7" t="s">
        <v>30</v>
      </c>
      <c r="M5684" s="7" t="s">
        <v>31</v>
      </c>
      <c r="N5684" s="7" t="s">
        <v>134</v>
      </c>
      <c r="O5684" s="7" t="s">
        <v>135</v>
      </c>
      <c r="P5684" s="7" t="s">
        <v>18131</v>
      </c>
      <c r="Q5684" s="7" t="s">
        <v>58</v>
      </c>
      <c r="R5684" s="7" t="s">
        <v>18132</v>
      </c>
      <c r="S5684" s="7" t="s">
        <v>110</v>
      </c>
      <c r="T5684" s="7" t="s">
        <v>243</v>
      </c>
      <c r="U5684" s="7" t="s">
        <v>481</v>
      </c>
      <c r="V5684" s="10">
        <v>2927.64</v>
      </c>
      <c r="W5684" s="6">
        <v>5</v>
      </c>
      <c r="X5684" s="11">
        <v>0.3</v>
      </c>
      <c r="Y5684" s="10">
        <v>711.31</v>
      </c>
      <c r="Z5684" s="30">
        <f t="shared" si="442"/>
        <v>0.24296361574510528</v>
      </c>
    </row>
    <row r="5685" spans="1:26">
      <c r="A5685" s="27">
        <v>5684</v>
      </c>
      <c r="B5685" s="14" t="s">
        <v>18133</v>
      </c>
      <c r="C5685" s="15">
        <v>44995</v>
      </c>
      <c r="D5685" s="12">
        <f t="shared" si="439"/>
        <v>2023</v>
      </c>
      <c r="E5685" s="12">
        <f t="shared" si="440"/>
        <v>3</v>
      </c>
      <c r="F5685" s="15" t="str">
        <f t="shared" si="441"/>
        <v>2023-03</v>
      </c>
      <c r="G5685" s="15">
        <v>44999</v>
      </c>
      <c r="H5685" s="23">
        <f t="shared" si="443"/>
        <v>4</v>
      </c>
      <c r="I5685" s="14" t="s">
        <v>52</v>
      </c>
      <c r="J5685" s="14" t="s">
        <v>2374</v>
      </c>
      <c r="K5685" s="14" t="s">
        <v>1815</v>
      </c>
      <c r="L5685" s="14" t="s">
        <v>83</v>
      </c>
      <c r="M5685" s="14" t="s">
        <v>31</v>
      </c>
      <c r="N5685" s="14" t="s">
        <v>32</v>
      </c>
      <c r="O5685" s="14" t="s">
        <v>33</v>
      </c>
      <c r="P5685" s="14" t="s">
        <v>18134</v>
      </c>
      <c r="Q5685" s="14" t="s">
        <v>35</v>
      </c>
      <c r="R5685" s="14" t="s">
        <v>18135</v>
      </c>
      <c r="S5685" s="14" t="s">
        <v>48</v>
      </c>
      <c r="T5685" s="14" t="s">
        <v>49</v>
      </c>
      <c r="U5685" s="14" t="s">
        <v>50</v>
      </c>
      <c r="V5685" s="16">
        <v>359.43</v>
      </c>
      <c r="W5685" s="13">
        <v>4</v>
      </c>
      <c r="X5685" s="17">
        <v>0.1</v>
      </c>
      <c r="Y5685" s="16">
        <v>144.1</v>
      </c>
      <c r="Z5685" s="31">
        <f t="shared" si="442"/>
        <v>0.40091255599143083</v>
      </c>
    </row>
    <row r="5686" spans="1:26">
      <c r="A5686" s="26">
        <v>5685</v>
      </c>
      <c r="B5686" s="7" t="s">
        <v>18136</v>
      </c>
      <c r="C5686" s="8">
        <v>44957</v>
      </c>
      <c r="D5686" s="12">
        <f t="shared" si="439"/>
        <v>2023</v>
      </c>
      <c r="E5686" s="12">
        <f t="shared" si="440"/>
        <v>1</v>
      </c>
      <c r="F5686" s="8" t="str">
        <f t="shared" si="441"/>
        <v>2023-01</v>
      </c>
      <c r="G5686" s="8">
        <v>44964</v>
      </c>
      <c r="H5686" s="23">
        <f t="shared" si="443"/>
        <v>7</v>
      </c>
      <c r="I5686" s="7" t="s">
        <v>27</v>
      </c>
      <c r="J5686" s="7" t="s">
        <v>7099</v>
      </c>
      <c r="K5686" s="7" t="s">
        <v>627</v>
      </c>
      <c r="L5686" s="7" t="s">
        <v>83</v>
      </c>
      <c r="M5686" s="7" t="s">
        <v>31</v>
      </c>
      <c r="N5686" s="7" t="s">
        <v>134</v>
      </c>
      <c r="O5686" s="7" t="s">
        <v>135</v>
      </c>
      <c r="P5686" s="7" t="s">
        <v>18137</v>
      </c>
      <c r="Q5686" s="7" t="s">
        <v>58</v>
      </c>
      <c r="R5686" s="7" t="s">
        <v>18138</v>
      </c>
      <c r="S5686" s="7" t="s">
        <v>110</v>
      </c>
      <c r="T5686" s="7" t="s">
        <v>111</v>
      </c>
      <c r="U5686" s="7" t="s">
        <v>287</v>
      </c>
      <c r="V5686" s="10">
        <v>4091.06</v>
      </c>
      <c r="W5686" s="6">
        <v>5</v>
      </c>
      <c r="X5686" s="11">
        <v>0.1</v>
      </c>
      <c r="Y5686" s="10">
        <v>1133.26</v>
      </c>
      <c r="Z5686" s="30">
        <f t="shared" si="442"/>
        <v>0.2770088925608522</v>
      </c>
    </row>
    <row r="5687" spans="1:26">
      <c r="A5687" s="27">
        <v>5686</v>
      </c>
      <c r="B5687" s="14" t="s">
        <v>18139</v>
      </c>
      <c r="C5687" s="15">
        <v>45122</v>
      </c>
      <c r="D5687" s="12">
        <f t="shared" si="439"/>
        <v>2023</v>
      </c>
      <c r="E5687" s="12">
        <f t="shared" si="440"/>
        <v>7</v>
      </c>
      <c r="F5687" s="15" t="str">
        <f t="shared" si="441"/>
        <v>2023-07</v>
      </c>
      <c r="G5687" s="15">
        <v>45125</v>
      </c>
      <c r="H5687" s="23">
        <f t="shared" si="443"/>
        <v>3</v>
      </c>
      <c r="I5687" s="14" t="s">
        <v>52</v>
      </c>
      <c r="J5687" s="14" t="s">
        <v>7824</v>
      </c>
      <c r="K5687" s="14" t="s">
        <v>2820</v>
      </c>
      <c r="L5687" s="14" t="s">
        <v>30</v>
      </c>
      <c r="M5687" s="14" t="s">
        <v>31</v>
      </c>
      <c r="N5687" s="14" t="s">
        <v>181</v>
      </c>
      <c r="O5687" s="14" t="s">
        <v>107</v>
      </c>
      <c r="P5687" s="14" t="s">
        <v>18140</v>
      </c>
      <c r="Q5687" s="14" t="s">
        <v>35</v>
      </c>
      <c r="R5687" s="14" t="s">
        <v>18141</v>
      </c>
      <c r="S5687" s="14" t="s">
        <v>110</v>
      </c>
      <c r="T5687" s="14" t="s">
        <v>223</v>
      </c>
      <c r="U5687" s="14" t="s">
        <v>449</v>
      </c>
      <c r="V5687" s="16">
        <v>1956.71</v>
      </c>
      <c r="W5687" s="13">
        <v>1</v>
      </c>
      <c r="X5687" s="17">
        <v>0</v>
      </c>
      <c r="Y5687" s="16">
        <v>257</v>
      </c>
      <c r="Z5687" s="31">
        <f t="shared" si="442"/>
        <v>0.13134291744816554</v>
      </c>
    </row>
    <row r="5688" spans="1:26">
      <c r="A5688" s="26">
        <v>5687</v>
      </c>
      <c r="B5688" s="7" t="s">
        <v>18142</v>
      </c>
      <c r="C5688" s="8">
        <v>45278</v>
      </c>
      <c r="D5688" s="12">
        <f t="shared" si="439"/>
        <v>2023</v>
      </c>
      <c r="E5688" s="12">
        <f t="shared" si="440"/>
        <v>12</v>
      </c>
      <c r="F5688" s="8" t="str">
        <f t="shared" si="441"/>
        <v>2023-12</v>
      </c>
      <c r="G5688" s="8">
        <v>45282</v>
      </c>
      <c r="H5688" s="23">
        <f t="shared" si="443"/>
        <v>4</v>
      </c>
      <c r="I5688" s="7" t="s">
        <v>52</v>
      </c>
      <c r="J5688" s="7" t="s">
        <v>3135</v>
      </c>
      <c r="K5688" s="7" t="s">
        <v>3136</v>
      </c>
      <c r="L5688" s="7" t="s">
        <v>66</v>
      </c>
      <c r="M5688" s="7" t="s">
        <v>31</v>
      </c>
      <c r="N5688" s="7" t="s">
        <v>313</v>
      </c>
      <c r="O5688" s="7" t="s">
        <v>314</v>
      </c>
      <c r="P5688" s="7" t="s">
        <v>18143</v>
      </c>
      <c r="Q5688" s="7" t="s">
        <v>146</v>
      </c>
      <c r="R5688" s="7" t="s">
        <v>18144</v>
      </c>
      <c r="S5688" s="7" t="s">
        <v>110</v>
      </c>
      <c r="T5688" s="7" t="s">
        <v>243</v>
      </c>
      <c r="U5688" s="7" t="s">
        <v>481</v>
      </c>
      <c r="V5688" s="10">
        <v>5992.03</v>
      </c>
      <c r="W5688" s="6">
        <v>9</v>
      </c>
      <c r="X5688" s="11">
        <v>0.4</v>
      </c>
      <c r="Y5688" s="10">
        <v>1492.4</v>
      </c>
      <c r="Z5688" s="30">
        <f t="shared" si="442"/>
        <v>0.24906417357723512</v>
      </c>
    </row>
    <row r="5689" spans="1:26">
      <c r="A5689" s="27">
        <v>5688</v>
      </c>
      <c r="B5689" s="14" t="s">
        <v>18145</v>
      </c>
      <c r="C5689" s="15">
        <v>44971</v>
      </c>
      <c r="D5689" s="12">
        <f t="shared" si="439"/>
        <v>2023</v>
      </c>
      <c r="E5689" s="12">
        <f t="shared" si="440"/>
        <v>2</v>
      </c>
      <c r="F5689" s="15" t="str">
        <f t="shared" si="441"/>
        <v>2023-02</v>
      </c>
      <c r="G5689" s="15">
        <v>44976</v>
      </c>
      <c r="H5689" s="23">
        <f t="shared" si="443"/>
        <v>5</v>
      </c>
      <c r="I5689" s="14" t="s">
        <v>27</v>
      </c>
      <c r="J5689" s="14" t="s">
        <v>1217</v>
      </c>
      <c r="K5689" s="14" t="s">
        <v>1218</v>
      </c>
      <c r="L5689" s="14" t="s">
        <v>66</v>
      </c>
      <c r="M5689" s="14" t="s">
        <v>31</v>
      </c>
      <c r="N5689" s="14" t="s">
        <v>43</v>
      </c>
      <c r="O5689" s="14" t="s">
        <v>44</v>
      </c>
      <c r="P5689" s="14" t="s">
        <v>18146</v>
      </c>
      <c r="Q5689" s="14" t="s">
        <v>46</v>
      </c>
      <c r="R5689" s="14" t="s">
        <v>18147</v>
      </c>
      <c r="S5689" s="14" t="s">
        <v>110</v>
      </c>
      <c r="T5689" s="14" t="s">
        <v>223</v>
      </c>
      <c r="U5689" s="14" t="s">
        <v>495</v>
      </c>
      <c r="V5689" s="16">
        <v>8791.4699999999993</v>
      </c>
      <c r="W5689" s="13">
        <v>11</v>
      </c>
      <c r="X5689" s="17">
        <v>0.5</v>
      </c>
      <c r="Y5689" s="16">
        <v>-1362.24</v>
      </c>
      <c r="Z5689" s="31">
        <f t="shared" si="442"/>
        <v>-0.15495019604230009</v>
      </c>
    </row>
    <row r="5690" spans="1:26">
      <c r="A5690" s="26">
        <v>5689</v>
      </c>
      <c r="B5690" s="7" t="s">
        <v>18148</v>
      </c>
      <c r="C5690" s="8">
        <v>44204</v>
      </c>
      <c r="D5690" s="12">
        <f t="shared" si="439"/>
        <v>2021</v>
      </c>
      <c r="E5690" s="12">
        <f t="shared" si="440"/>
        <v>1</v>
      </c>
      <c r="F5690" s="8" t="str">
        <f t="shared" si="441"/>
        <v>2021-01</v>
      </c>
      <c r="G5690" s="8">
        <v>44209</v>
      </c>
      <c r="H5690" s="23">
        <f t="shared" si="443"/>
        <v>5</v>
      </c>
      <c r="I5690" s="7" t="s">
        <v>27</v>
      </c>
      <c r="J5690" s="7" t="s">
        <v>815</v>
      </c>
      <c r="K5690" s="7" t="s">
        <v>816</v>
      </c>
      <c r="L5690" s="7" t="s">
        <v>66</v>
      </c>
      <c r="M5690" s="7" t="s">
        <v>31</v>
      </c>
      <c r="N5690" s="7" t="s">
        <v>181</v>
      </c>
      <c r="O5690" s="7" t="s">
        <v>107</v>
      </c>
      <c r="P5690" s="7" t="s">
        <v>18149</v>
      </c>
      <c r="Q5690" s="7" t="s">
        <v>35</v>
      </c>
      <c r="R5690" s="7" t="s">
        <v>18150</v>
      </c>
      <c r="S5690" s="7" t="s">
        <v>48</v>
      </c>
      <c r="T5690" s="7" t="s">
        <v>78</v>
      </c>
      <c r="U5690" s="7" t="s">
        <v>79</v>
      </c>
      <c r="V5690" s="10">
        <v>484.12</v>
      </c>
      <c r="W5690" s="6">
        <v>7</v>
      </c>
      <c r="X5690" s="11">
        <v>0.2</v>
      </c>
      <c r="Y5690" s="10">
        <v>150.88</v>
      </c>
      <c r="Z5690" s="30">
        <f t="shared" si="442"/>
        <v>0.31165826654548456</v>
      </c>
    </row>
    <row r="5691" spans="1:26">
      <c r="A5691" s="27">
        <v>5690</v>
      </c>
      <c r="B5691" s="14" t="s">
        <v>18151</v>
      </c>
      <c r="C5691" s="15">
        <v>45018</v>
      </c>
      <c r="D5691" s="12">
        <f t="shared" si="439"/>
        <v>2023</v>
      </c>
      <c r="E5691" s="12">
        <f t="shared" si="440"/>
        <v>4</v>
      </c>
      <c r="F5691" s="15" t="str">
        <f t="shared" si="441"/>
        <v>2023-04</v>
      </c>
      <c r="G5691" s="15">
        <v>45024</v>
      </c>
      <c r="H5691" s="23">
        <f t="shared" si="443"/>
        <v>6</v>
      </c>
      <c r="I5691" s="14" t="s">
        <v>27</v>
      </c>
      <c r="J5691" s="14" t="s">
        <v>3031</v>
      </c>
      <c r="K5691" s="14" t="s">
        <v>3032</v>
      </c>
      <c r="L5691" s="14" t="s">
        <v>66</v>
      </c>
      <c r="M5691" s="14" t="s">
        <v>31</v>
      </c>
      <c r="N5691" s="14" t="s">
        <v>43</v>
      </c>
      <c r="O5691" s="14" t="s">
        <v>44</v>
      </c>
      <c r="P5691" s="14" t="s">
        <v>18152</v>
      </c>
      <c r="Q5691" s="14" t="s">
        <v>46</v>
      </c>
      <c r="R5691" s="14" t="s">
        <v>18153</v>
      </c>
      <c r="S5691" s="14" t="s">
        <v>110</v>
      </c>
      <c r="T5691" s="14" t="s">
        <v>148</v>
      </c>
      <c r="U5691" s="14" t="s">
        <v>237</v>
      </c>
      <c r="V5691" s="16">
        <v>1997.98</v>
      </c>
      <c r="W5691" s="13">
        <v>3</v>
      </c>
      <c r="X5691" s="17">
        <v>0.1</v>
      </c>
      <c r="Y5691" s="16">
        <v>-173.9</v>
      </c>
      <c r="Z5691" s="31">
        <f t="shared" si="442"/>
        <v>-8.703790828737025E-2</v>
      </c>
    </row>
    <row r="5692" spans="1:26">
      <c r="A5692" s="26">
        <v>5691</v>
      </c>
      <c r="B5692" s="7" t="s">
        <v>18154</v>
      </c>
      <c r="C5692" s="8">
        <v>45170</v>
      </c>
      <c r="D5692" s="12">
        <f t="shared" si="439"/>
        <v>2023</v>
      </c>
      <c r="E5692" s="12">
        <f t="shared" si="440"/>
        <v>9</v>
      </c>
      <c r="F5692" s="8" t="str">
        <f t="shared" si="441"/>
        <v>2023-09</v>
      </c>
      <c r="G5692" s="8">
        <v>45173</v>
      </c>
      <c r="H5692" s="23">
        <f t="shared" si="443"/>
        <v>3</v>
      </c>
      <c r="I5692" s="7" t="s">
        <v>122</v>
      </c>
      <c r="J5692" s="7" t="s">
        <v>925</v>
      </c>
      <c r="K5692" s="7" t="s">
        <v>926</v>
      </c>
      <c r="L5692" s="7" t="s">
        <v>83</v>
      </c>
      <c r="M5692" s="7" t="s">
        <v>31</v>
      </c>
      <c r="N5692" s="7" t="s">
        <v>283</v>
      </c>
      <c r="O5692" s="7" t="s">
        <v>284</v>
      </c>
      <c r="P5692" s="7" t="s">
        <v>18155</v>
      </c>
      <c r="Q5692" s="7" t="s">
        <v>146</v>
      </c>
      <c r="R5692" s="7" t="s">
        <v>18156</v>
      </c>
      <c r="S5692" s="7" t="s">
        <v>110</v>
      </c>
      <c r="T5692" s="7" t="s">
        <v>111</v>
      </c>
      <c r="U5692" s="7" t="s">
        <v>216</v>
      </c>
      <c r="V5692" s="10">
        <v>315.62</v>
      </c>
      <c r="W5692" s="6">
        <v>2</v>
      </c>
      <c r="X5692" s="11">
        <v>0.5</v>
      </c>
      <c r="Y5692" s="10">
        <v>-40.64</v>
      </c>
      <c r="Z5692" s="30">
        <f t="shared" si="442"/>
        <v>-0.12876243584056776</v>
      </c>
    </row>
    <row r="5693" spans="1:26">
      <c r="A5693" s="27">
        <v>5692</v>
      </c>
      <c r="B5693" s="14" t="s">
        <v>18157</v>
      </c>
      <c r="C5693" s="15">
        <v>45269</v>
      </c>
      <c r="D5693" s="12">
        <f t="shared" si="439"/>
        <v>2023</v>
      </c>
      <c r="E5693" s="12">
        <f t="shared" si="440"/>
        <v>12</v>
      </c>
      <c r="F5693" s="15" t="str">
        <f t="shared" si="441"/>
        <v>2023-12</v>
      </c>
      <c r="G5693" s="15">
        <v>45270</v>
      </c>
      <c r="H5693" s="23">
        <f t="shared" si="443"/>
        <v>1</v>
      </c>
      <c r="I5693" s="14" t="s">
        <v>122</v>
      </c>
      <c r="J5693" s="14" t="s">
        <v>1311</v>
      </c>
      <c r="K5693" s="14" t="s">
        <v>1312</v>
      </c>
      <c r="L5693" s="14" t="s">
        <v>83</v>
      </c>
      <c r="M5693" s="14" t="s">
        <v>31</v>
      </c>
      <c r="N5693" s="14" t="s">
        <v>166</v>
      </c>
      <c r="O5693" s="14" t="s">
        <v>167</v>
      </c>
      <c r="P5693" s="14" t="s">
        <v>18158</v>
      </c>
      <c r="Q5693" s="14" t="s">
        <v>35</v>
      </c>
      <c r="R5693" s="14" t="s">
        <v>18159</v>
      </c>
      <c r="S5693" s="14" t="s">
        <v>48</v>
      </c>
      <c r="T5693" s="14" t="s">
        <v>86</v>
      </c>
      <c r="U5693" s="14" t="s">
        <v>819</v>
      </c>
      <c r="V5693" s="16">
        <v>1366</v>
      </c>
      <c r="W5693" s="13">
        <v>8</v>
      </c>
      <c r="X5693" s="17">
        <v>0.4</v>
      </c>
      <c r="Y5693" s="16">
        <v>100.34</v>
      </c>
      <c r="Z5693" s="31">
        <f t="shared" si="442"/>
        <v>7.3455344070278192E-2</v>
      </c>
    </row>
    <row r="5694" spans="1:26">
      <c r="A5694" s="26">
        <v>5693</v>
      </c>
      <c r="B5694" s="7" t="s">
        <v>18160</v>
      </c>
      <c r="C5694" s="8">
        <v>44440</v>
      </c>
      <c r="D5694" s="12">
        <f t="shared" si="439"/>
        <v>2021</v>
      </c>
      <c r="E5694" s="12">
        <f t="shared" si="440"/>
        <v>9</v>
      </c>
      <c r="F5694" s="8" t="str">
        <f t="shared" si="441"/>
        <v>2021-09</v>
      </c>
      <c r="G5694" s="8">
        <v>44443</v>
      </c>
      <c r="H5694" s="23">
        <f t="shared" si="443"/>
        <v>3</v>
      </c>
      <c r="I5694" s="7" t="s">
        <v>122</v>
      </c>
      <c r="J5694" s="7" t="s">
        <v>218</v>
      </c>
      <c r="K5694" s="7" t="s">
        <v>219</v>
      </c>
      <c r="L5694" s="7" t="s">
        <v>83</v>
      </c>
      <c r="M5694" s="7" t="s">
        <v>31</v>
      </c>
      <c r="N5694" s="7" t="s">
        <v>220</v>
      </c>
      <c r="O5694" s="7" t="s">
        <v>220</v>
      </c>
      <c r="P5694" s="7" t="s">
        <v>18161</v>
      </c>
      <c r="Q5694" s="7" t="s">
        <v>58</v>
      </c>
      <c r="R5694" s="7" t="s">
        <v>18162</v>
      </c>
      <c r="S5694" s="7" t="s">
        <v>48</v>
      </c>
      <c r="T5694" s="7" t="s">
        <v>129</v>
      </c>
      <c r="U5694" s="7" t="s">
        <v>328</v>
      </c>
      <c r="V5694" s="10">
        <v>118.27</v>
      </c>
      <c r="W5694" s="6">
        <v>4</v>
      </c>
      <c r="X5694" s="11">
        <v>0.5</v>
      </c>
      <c r="Y5694" s="10">
        <v>11.37</v>
      </c>
      <c r="Z5694" s="30">
        <f t="shared" si="442"/>
        <v>9.6135960091316475E-2</v>
      </c>
    </row>
    <row r="5695" spans="1:26">
      <c r="A5695" s="27">
        <v>5694</v>
      </c>
      <c r="B5695" s="14" t="s">
        <v>18163</v>
      </c>
      <c r="C5695" s="15">
        <v>44363</v>
      </c>
      <c r="D5695" s="12">
        <f t="shared" si="439"/>
        <v>2021</v>
      </c>
      <c r="E5695" s="12">
        <f t="shared" si="440"/>
        <v>6</v>
      </c>
      <c r="F5695" s="15" t="str">
        <f t="shared" si="441"/>
        <v>2021-06</v>
      </c>
      <c r="G5695" s="15">
        <v>44363</v>
      </c>
      <c r="H5695" s="23">
        <f t="shared" si="443"/>
        <v>0</v>
      </c>
      <c r="I5695" s="14" t="s">
        <v>63</v>
      </c>
      <c r="J5695" s="14" t="s">
        <v>1054</v>
      </c>
      <c r="K5695" s="14" t="s">
        <v>1055</v>
      </c>
      <c r="L5695" s="14" t="s">
        <v>83</v>
      </c>
      <c r="M5695" s="14" t="s">
        <v>31</v>
      </c>
      <c r="N5695" s="14" t="s">
        <v>43</v>
      </c>
      <c r="O5695" s="14" t="s">
        <v>44</v>
      </c>
      <c r="P5695" s="14" t="s">
        <v>18164</v>
      </c>
      <c r="Q5695" s="14" t="s">
        <v>46</v>
      </c>
      <c r="R5695" s="14" t="s">
        <v>18165</v>
      </c>
      <c r="S5695" s="14" t="s">
        <v>37</v>
      </c>
      <c r="T5695" s="14" t="s">
        <v>38</v>
      </c>
      <c r="U5695" s="14" t="s">
        <v>39</v>
      </c>
      <c r="V5695" s="16">
        <v>205.95</v>
      </c>
      <c r="W5695" s="13">
        <v>5</v>
      </c>
      <c r="X5695" s="17">
        <v>0</v>
      </c>
      <c r="Y5695" s="16">
        <v>78.91</v>
      </c>
      <c r="Z5695" s="31">
        <f t="shared" si="442"/>
        <v>0.38315125030347175</v>
      </c>
    </row>
    <row r="5696" spans="1:26">
      <c r="A5696" s="26">
        <v>5695</v>
      </c>
      <c r="B5696" s="7" t="s">
        <v>18166</v>
      </c>
      <c r="C5696" s="8">
        <v>45241</v>
      </c>
      <c r="D5696" s="12">
        <f t="shared" si="439"/>
        <v>2023</v>
      </c>
      <c r="E5696" s="12">
        <f t="shared" si="440"/>
        <v>11</v>
      </c>
      <c r="F5696" s="8" t="str">
        <f t="shared" si="441"/>
        <v>2023-11</v>
      </c>
      <c r="G5696" s="8">
        <v>45243</v>
      </c>
      <c r="H5696" s="23">
        <f t="shared" si="443"/>
        <v>2</v>
      </c>
      <c r="I5696" s="7" t="s">
        <v>122</v>
      </c>
      <c r="J5696" s="7" t="s">
        <v>2484</v>
      </c>
      <c r="K5696" s="7" t="s">
        <v>2485</v>
      </c>
      <c r="L5696" s="7" t="s">
        <v>30</v>
      </c>
      <c r="M5696" s="7" t="s">
        <v>31</v>
      </c>
      <c r="N5696" s="7" t="s">
        <v>313</v>
      </c>
      <c r="O5696" s="7" t="s">
        <v>314</v>
      </c>
      <c r="P5696" s="7" t="s">
        <v>18167</v>
      </c>
      <c r="Q5696" s="7" t="s">
        <v>146</v>
      </c>
      <c r="R5696" s="7" t="s">
        <v>18168</v>
      </c>
      <c r="S5696" s="7" t="s">
        <v>48</v>
      </c>
      <c r="T5696" s="7" t="s">
        <v>69</v>
      </c>
      <c r="U5696" s="7" t="s">
        <v>70</v>
      </c>
      <c r="V5696" s="10">
        <v>1347.76</v>
      </c>
      <c r="W5696" s="6">
        <v>9</v>
      </c>
      <c r="X5696" s="11">
        <v>0</v>
      </c>
      <c r="Y5696" s="10">
        <v>543.74</v>
      </c>
      <c r="Z5696" s="30">
        <f t="shared" si="442"/>
        <v>0.40343978156348315</v>
      </c>
    </row>
    <row r="5697" spans="1:26">
      <c r="A5697" s="27">
        <v>5696</v>
      </c>
      <c r="B5697" s="14" t="s">
        <v>18169</v>
      </c>
      <c r="C5697" s="15">
        <v>44999</v>
      </c>
      <c r="D5697" s="12">
        <f t="shared" si="439"/>
        <v>2023</v>
      </c>
      <c r="E5697" s="12">
        <f t="shared" si="440"/>
        <v>3</v>
      </c>
      <c r="F5697" s="15" t="str">
        <f t="shared" si="441"/>
        <v>2023-03</v>
      </c>
      <c r="G5697" s="15">
        <v>45005</v>
      </c>
      <c r="H5697" s="23">
        <f t="shared" si="443"/>
        <v>6</v>
      </c>
      <c r="I5697" s="14" t="s">
        <v>27</v>
      </c>
      <c r="J5697" s="14" t="s">
        <v>2896</v>
      </c>
      <c r="K5697" s="14" t="s">
        <v>2897</v>
      </c>
      <c r="L5697" s="14" t="s">
        <v>66</v>
      </c>
      <c r="M5697" s="14" t="s">
        <v>31</v>
      </c>
      <c r="N5697" s="14" t="s">
        <v>106</v>
      </c>
      <c r="O5697" s="14" t="s">
        <v>107</v>
      </c>
      <c r="P5697" s="14" t="s">
        <v>18170</v>
      </c>
      <c r="Q5697" s="14" t="s">
        <v>35</v>
      </c>
      <c r="R5697" s="14" t="s">
        <v>18171</v>
      </c>
      <c r="S5697" s="14" t="s">
        <v>48</v>
      </c>
      <c r="T5697" s="14" t="s">
        <v>298</v>
      </c>
      <c r="U5697" s="14" t="s">
        <v>630</v>
      </c>
      <c r="V5697" s="16">
        <v>1692.12</v>
      </c>
      <c r="W5697" s="13">
        <v>8</v>
      </c>
      <c r="X5697" s="17">
        <v>0.1</v>
      </c>
      <c r="Y5697" s="16">
        <v>189.09</v>
      </c>
      <c r="Z5697" s="31">
        <f t="shared" si="442"/>
        <v>0.11174739380185804</v>
      </c>
    </row>
    <row r="5698" spans="1:26">
      <c r="A5698" s="26">
        <v>5697</v>
      </c>
      <c r="B5698" s="7" t="s">
        <v>18172</v>
      </c>
      <c r="C5698" s="8">
        <v>45478</v>
      </c>
      <c r="D5698" s="12">
        <f t="shared" ref="D5698:D5761" si="444">YEAR(C5698)</f>
        <v>2024</v>
      </c>
      <c r="E5698" s="12">
        <f t="shared" ref="E5698:E5761" si="445">MONTH(C5698)</f>
        <v>7</v>
      </c>
      <c r="F5698" s="8" t="str">
        <f t="shared" ref="F5698:F5761" si="446">TEXT(C5698,"yyyy-mm")</f>
        <v>2024-07</v>
      </c>
      <c r="G5698" s="8">
        <v>45478</v>
      </c>
      <c r="H5698" s="23">
        <f t="shared" si="443"/>
        <v>0</v>
      </c>
      <c r="I5698" s="7" t="s">
        <v>63</v>
      </c>
      <c r="J5698" s="7" t="s">
        <v>5485</v>
      </c>
      <c r="K5698" s="7" t="s">
        <v>1453</v>
      </c>
      <c r="L5698" s="7" t="s">
        <v>66</v>
      </c>
      <c r="M5698" s="7" t="s">
        <v>31</v>
      </c>
      <c r="N5698" s="7" t="s">
        <v>204</v>
      </c>
      <c r="O5698" s="7" t="s">
        <v>205</v>
      </c>
      <c r="P5698" s="7" t="s">
        <v>18173</v>
      </c>
      <c r="Q5698" s="7" t="s">
        <v>146</v>
      </c>
      <c r="R5698" s="7" t="s">
        <v>18174</v>
      </c>
      <c r="S5698" s="7" t="s">
        <v>37</v>
      </c>
      <c r="T5698" s="7" t="s">
        <v>38</v>
      </c>
      <c r="U5698" s="7" t="s">
        <v>333</v>
      </c>
      <c r="V5698" s="10">
        <v>1648.12</v>
      </c>
      <c r="W5698" s="6">
        <v>6</v>
      </c>
      <c r="X5698" s="11">
        <v>0.2</v>
      </c>
      <c r="Y5698" s="10">
        <v>256.86</v>
      </c>
      <c r="Z5698" s="30">
        <f t="shared" ref="Z5698:Z5761" si="447">IFERROR(Y5698/V5698,0)</f>
        <v>0.15585030216246393</v>
      </c>
    </row>
    <row r="5699" spans="1:26">
      <c r="A5699" s="27">
        <v>5698</v>
      </c>
      <c r="B5699" s="14" t="s">
        <v>18175</v>
      </c>
      <c r="C5699" s="15">
        <v>45120</v>
      </c>
      <c r="D5699" s="12">
        <f t="shared" si="444"/>
        <v>2023</v>
      </c>
      <c r="E5699" s="12">
        <f t="shared" si="445"/>
        <v>7</v>
      </c>
      <c r="F5699" s="15" t="str">
        <f t="shared" si="446"/>
        <v>2023-07</v>
      </c>
      <c r="G5699" s="15">
        <v>45123</v>
      </c>
      <c r="H5699" s="23">
        <f t="shared" si="443"/>
        <v>3</v>
      </c>
      <c r="I5699" s="14" t="s">
        <v>122</v>
      </c>
      <c r="J5699" s="14" t="s">
        <v>6407</v>
      </c>
      <c r="K5699" s="14" t="s">
        <v>3379</v>
      </c>
      <c r="L5699" s="14" t="s">
        <v>66</v>
      </c>
      <c r="M5699" s="14" t="s">
        <v>31</v>
      </c>
      <c r="N5699" s="14" t="s">
        <v>116</v>
      </c>
      <c r="O5699" s="14" t="s">
        <v>117</v>
      </c>
      <c r="P5699" s="14" t="s">
        <v>18176</v>
      </c>
      <c r="Q5699" s="14" t="s">
        <v>58</v>
      </c>
      <c r="R5699" s="14" t="s">
        <v>18177</v>
      </c>
      <c r="S5699" s="14" t="s">
        <v>110</v>
      </c>
      <c r="T5699" s="14" t="s">
        <v>243</v>
      </c>
      <c r="U5699" s="14" t="s">
        <v>244</v>
      </c>
      <c r="V5699" s="16">
        <v>1412.44</v>
      </c>
      <c r="W5699" s="13">
        <v>11</v>
      </c>
      <c r="X5699" s="17">
        <v>0</v>
      </c>
      <c r="Y5699" s="16">
        <v>25.01</v>
      </c>
      <c r="Z5699" s="31">
        <f t="shared" si="447"/>
        <v>1.7706946843759737E-2</v>
      </c>
    </row>
    <row r="5700" spans="1:26">
      <c r="A5700" s="26">
        <v>5699</v>
      </c>
      <c r="B5700" s="7" t="s">
        <v>18178</v>
      </c>
      <c r="C5700" s="8">
        <v>45523</v>
      </c>
      <c r="D5700" s="12">
        <f t="shared" si="444"/>
        <v>2024</v>
      </c>
      <c r="E5700" s="12">
        <f t="shared" si="445"/>
        <v>8</v>
      </c>
      <c r="F5700" s="8" t="str">
        <f t="shared" si="446"/>
        <v>2024-08</v>
      </c>
      <c r="G5700" s="8">
        <v>45525</v>
      </c>
      <c r="H5700" s="23">
        <f t="shared" ref="H5700:H5763" si="448">G5700-C5700</f>
        <v>2</v>
      </c>
      <c r="I5700" s="7" t="s">
        <v>122</v>
      </c>
      <c r="J5700" s="7" t="s">
        <v>2271</v>
      </c>
      <c r="K5700" s="7" t="s">
        <v>679</v>
      </c>
      <c r="L5700" s="7" t="s">
        <v>30</v>
      </c>
      <c r="M5700" s="7" t="s">
        <v>31</v>
      </c>
      <c r="N5700" s="7" t="s">
        <v>32</v>
      </c>
      <c r="O5700" s="7" t="s">
        <v>33</v>
      </c>
      <c r="P5700" s="7" t="s">
        <v>18179</v>
      </c>
      <c r="Q5700" s="7" t="s">
        <v>35</v>
      </c>
      <c r="R5700" s="7" t="s">
        <v>18180</v>
      </c>
      <c r="S5700" s="7" t="s">
        <v>110</v>
      </c>
      <c r="T5700" s="7" t="s">
        <v>243</v>
      </c>
      <c r="U5700" s="7" t="s">
        <v>481</v>
      </c>
      <c r="V5700" s="10">
        <v>3758.99</v>
      </c>
      <c r="W5700" s="6">
        <v>3</v>
      </c>
      <c r="X5700" s="11">
        <v>0</v>
      </c>
      <c r="Y5700" s="10">
        <v>722.98</v>
      </c>
      <c r="Z5700" s="30">
        <f t="shared" si="447"/>
        <v>0.19233357896669054</v>
      </c>
    </row>
    <row r="5701" spans="1:26">
      <c r="A5701" s="27">
        <v>5700</v>
      </c>
      <c r="B5701" s="14" t="s">
        <v>18181</v>
      </c>
      <c r="C5701" s="15">
        <v>44257</v>
      </c>
      <c r="D5701" s="12">
        <f t="shared" si="444"/>
        <v>2021</v>
      </c>
      <c r="E5701" s="12">
        <f t="shared" si="445"/>
        <v>3</v>
      </c>
      <c r="F5701" s="15" t="str">
        <f t="shared" si="446"/>
        <v>2021-03</v>
      </c>
      <c r="G5701" s="15">
        <v>44260</v>
      </c>
      <c r="H5701" s="23">
        <f t="shared" si="448"/>
        <v>3</v>
      </c>
      <c r="I5701" s="14" t="s">
        <v>122</v>
      </c>
      <c r="J5701" s="14" t="s">
        <v>4387</v>
      </c>
      <c r="K5701" s="14" t="s">
        <v>3731</v>
      </c>
      <c r="L5701" s="14" t="s">
        <v>83</v>
      </c>
      <c r="M5701" s="14" t="s">
        <v>31</v>
      </c>
      <c r="N5701" s="14" t="s">
        <v>32</v>
      </c>
      <c r="O5701" s="14" t="s">
        <v>33</v>
      </c>
      <c r="P5701" s="14" t="s">
        <v>18182</v>
      </c>
      <c r="Q5701" s="14" t="s">
        <v>35</v>
      </c>
      <c r="R5701" s="14" t="s">
        <v>18183</v>
      </c>
      <c r="S5701" s="14" t="s">
        <v>48</v>
      </c>
      <c r="T5701" s="14" t="s">
        <v>86</v>
      </c>
      <c r="U5701" s="14" t="s">
        <v>87</v>
      </c>
      <c r="V5701" s="16">
        <v>2340.48</v>
      </c>
      <c r="W5701" s="13">
        <v>10</v>
      </c>
      <c r="X5701" s="17">
        <v>0</v>
      </c>
      <c r="Y5701" s="16">
        <v>799.34</v>
      </c>
      <c r="Z5701" s="31">
        <f t="shared" si="447"/>
        <v>0.34152823352474709</v>
      </c>
    </row>
    <row r="5702" spans="1:26">
      <c r="A5702" s="26">
        <v>5701</v>
      </c>
      <c r="B5702" s="7" t="s">
        <v>18184</v>
      </c>
      <c r="C5702" s="8">
        <v>44732</v>
      </c>
      <c r="D5702" s="12">
        <f t="shared" si="444"/>
        <v>2022</v>
      </c>
      <c r="E5702" s="12">
        <f t="shared" si="445"/>
        <v>6</v>
      </c>
      <c r="F5702" s="8" t="str">
        <f t="shared" si="446"/>
        <v>2022-06</v>
      </c>
      <c r="G5702" s="8">
        <v>44738</v>
      </c>
      <c r="H5702" s="23">
        <f t="shared" si="448"/>
        <v>6</v>
      </c>
      <c r="I5702" s="7" t="s">
        <v>52</v>
      </c>
      <c r="J5702" s="7" t="s">
        <v>3358</v>
      </c>
      <c r="K5702" s="7" t="s">
        <v>1470</v>
      </c>
      <c r="L5702" s="7" t="s">
        <v>66</v>
      </c>
      <c r="M5702" s="7" t="s">
        <v>31</v>
      </c>
      <c r="N5702" s="7" t="s">
        <v>153</v>
      </c>
      <c r="O5702" s="7" t="s">
        <v>154</v>
      </c>
      <c r="P5702" s="7" t="s">
        <v>18185</v>
      </c>
      <c r="Q5702" s="7" t="s">
        <v>146</v>
      </c>
      <c r="R5702" s="7" t="s">
        <v>18186</v>
      </c>
      <c r="S5702" s="7" t="s">
        <v>48</v>
      </c>
      <c r="T5702" s="7" t="s">
        <v>298</v>
      </c>
      <c r="U5702" s="7" t="s">
        <v>630</v>
      </c>
      <c r="V5702" s="10">
        <v>350.91</v>
      </c>
      <c r="W5702" s="6">
        <v>5</v>
      </c>
      <c r="X5702" s="11">
        <v>0.1</v>
      </c>
      <c r="Y5702" s="10">
        <v>119.35</v>
      </c>
      <c r="Z5702" s="30">
        <f t="shared" si="447"/>
        <v>0.34011569918212642</v>
      </c>
    </row>
    <row r="5703" spans="1:26">
      <c r="A5703" s="27">
        <v>5702</v>
      </c>
      <c r="B5703" s="14" t="s">
        <v>18187</v>
      </c>
      <c r="C5703" s="15">
        <v>44734</v>
      </c>
      <c r="D5703" s="12">
        <f t="shared" si="444"/>
        <v>2022</v>
      </c>
      <c r="E5703" s="12">
        <f t="shared" si="445"/>
        <v>6</v>
      </c>
      <c r="F5703" s="15" t="str">
        <f t="shared" si="446"/>
        <v>2022-06</v>
      </c>
      <c r="G5703" s="15">
        <v>44736</v>
      </c>
      <c r="H5703" s="23">
        <f t="shared" si="448"/>
        <v>2</v>
      </c>
      <c r="I5703" s="14" t="s">
        <v>122</v>
      </c>
      <c r="J5703" s="14" t="s">
        <v>1397</v>
      </c>
      <c r="K5703" s="14" t="s">
        <v>770</v>
      </c>
      <c r="L5703" s="14" t="s">
        <v>30</v>
      </c>
      <c r="M5703" s="14" t="s">
        <v>31</v>
      </c>
      <c r="N5703" s="14" t="s">
        <v>143</v>
      </c>
      <c r="O5703" s="14" t="s">
        <v>144</v>
      </c>
      <c r="P5703" s="14" t="s">
        <v>18188</v>
      </c>
      <c r="Q5703" s="14" t="s">
        <v>146</v>
      </c>
      <c r="R5703" s="14" t="s">
        <v>18189</v>
      </c>
      <c r="S5703" s="14" t="s">
        <v>110</v>
      </c>
      <c r="T5703" s="14" t="s">
        <v>243</v>
      </c>
      <c r="U5703" s="14" t="s">
        <v>244</v>
      </c>
      <c r="V5703" s="16">
        <v>692.18</v>
      </c>
      <c r="W5703" s="13">
        <v>13</v>
      </c>
      <c r="X5703" s="17">
        <v>0</v>
      </c>
      <c r="Y5703" s="16">
        <v>189.55</v>
      </c>
      <c r="Z5703" s="31">
        <f t="shared" si="447"/>
        <v>0.27384495362477973</v>
      </c>
    </row>
    <row r="5704" spans="1:26">
      <c r="A5704" s="26">
        <v>5703</v>
      </c>
      <c r="B5704" s="7" t="s">
        <v>18190</v>
      </c>
      <c r="C5704" s="8">
        <v>45521</v>
      </c>
      <c r="D5704" s="12">
        <f t="shared" si="444"/>
        <v>2024</v>
      </c>
      <c r="E5704" s="12">
        <f t="shared" si="445"/>
        <v>8</v>
      </c>
      <c r="F5704" s="8" t="str">
        <f t="shared" si="446"/>
        <v>2024-08</v>
      </c>
      <c r="G5704" s="8">
        <v>45521</v>
      </c>
      <c r="H5704" s="23">
        <f t="shared" si="448"/>
        <v>0</v>
      </c>
      <c r="I5704" s="7" t="s">
        <v>63</v>
      </c>
      <c r="J5704" s="7" t="s">
        <v>7691</v>
      </c>
      <c r="K5704" s="7" t="s">
        <v>2518</v>
      </c>
      <c r="L5704" s="7" t="s">
        <v>83</v>
      </c>
      <c r="M5704" s="7" t="s">
        <v>31</v>
      </c>
      <c r="N5704" s="7" t="s">
        <v>283</v>
      </c>
      <c r="O5704" s="7" t="s">
        <v>284</v>
      </c>
      <c r="P5704" s="7" t="s">
        <v>18191</v>
      </c>
      <c r="Q5704" s="7" t="s">
        <v>146</v>
      </c>
      <c r="R5704" s="7" t="s">
        <v>18192</v>
      </c>
      <c r="S5704" s="7" t="s">
        <v>48</v>
      </c>
      <c r="T5704" s="7" t="s">
        <v>298</v>
      </c>
      <c r="U5704" s="7" t="s">
        <v>586</v>
      </c>
      <c r="V5704" s="10">
        <v>867.93</v>
      </c>
      <c r="W5704" s="6">
        <v>6</v>
      </c>
      <c r="X5704" s="11">
        <v>0.3</v>
      </c>
      <c r="Y5704" s="10">
        <v>288.3</v>
      </c>
      <c r="Z5704" s="30">
        <f t="shared" si="447"/>
        <v>0.33216964501745538</v>
      </c>
    </row>
    <row r="5705" spans="1:26">
      <c r="A5705" s="27">
        <v>5704</v>
      </c>
      <c r="B5705" s="14" t="s">
        <v>18193</v>
      </c>
      <c r="C5705" s="15">
        <v>44499</v>
      </c>
      <c r="D5705" s="12">
        <f t="shared" si="444"/>
        <v>2021</v>
      </c>
      <c r="E5705" s="12">
        <f t="shared" si="445"/>
        <v>10</v>
      </c>
      <c r="F5705" s="15" t="str">
        <f t="shared" si="446"/>
        <v>2021-10</v>
      </c>
      <c r="G5705" s="15">
        <v>44504</v>
      </c>
      <c r="H5705" s="23">
        <f t="shared" si="448"/>
        <v>5</v>
      </c>
      <c r="I5705" s="14" t="s">
        <v>52</v>
      </c>
      <c r="J5705" s="14" t="s">
        <v>5636</v>
      </c>
      <c r="K5705" s="14" t="s">
        <v>1567</v>
      </c>
      <c r="L5705" s="14" t="s">
        <v>30</v>
      </c>
      <c r="M5705" s="14" t="s">
        <v>31</v>
      </c>
      <c r="N5705" s="14" t="s">
        <v>74</v>
      </c>
      <c r="O5705" s="14" t="s">
        <v>75</v>
      </c>
      <c r="P5705" s="14" t="s">
        <v>18194</v>
      </c>
      <c r="Q5705" s="14" t="s">
        <v>46</v>
      </c>
      <c r="R5705" s="14" t="s">
        <v>18195</v>
      </c>
      <c r="S5705" s="14" t="s">
        <v>37</v>
      </c>
      <c r="T5705" s="14" t="s">
        <v>38</v>
      </c>
      <c r="U5705" s="14" t="s">
        <v>102</v>
      </c>
      <c r="V5705" s="16">
        <v>7560.25</v>
      </c>
      <c r="W5705" s="13">
        <v>9</v>
      </c>
      <c r="X5705" s="17">
        <v>0</v>
      </c>
      <c r="Y5705" s="16">
        <v>1311.73</v>
      </c>
      <c r="Z5705" s="31">
        <f t="shared" si="447"/>
        <v>0.17350352170893821</v>
      </c>
    </row>
    <row r="5706" spans="1:26">
      <c r="A5706" s="26">
        <v>5705</v>
      </c>
      <c r="B5706" s="7" t="s">
        <v>18196</v>
      </c>
      <c r="C5706" s="8">
        <v>45393</v>
      </c>
      <c r="D5706" s="12">
        <f t="shared" si="444"/>
        <v>2024</v>
      </c>
      <c r="E5706" s="12">
        <f t="shared" si="445"/>
        <v>4</v>
      </c>
      <c r="F5706" s="8" t="str">
        <f t="shared" si="446"/>
        <v>2024-04</v>
      </c>
      <c r="G5706" s="8">
        <v>45393</v>
      </c>
      <c r="H5706" s="23">
        <f t="shared" si="448"/>
        <v>0</v>
      </c>
      <c r="I5706" s="7" t="s">
        <v>63</v>
      </c>
      <c r="J5706" s="7" t="s">
        <v>4957</v>
      </c>
      <c r="K5706" s="7" t="s">
        <v>416</v>
      </c>
      <c r="L5706" s="7" t="s">
        <v>66</v>
      </c>
      <c r="M5706" s="7" t="s">
        <v>31</v>
      </c>
      <c r="N5706" s="7" t="s">
        <v>204</v>
      </c>
      <c r="O5706" s="7" t="s">
        <v>205</v>
      </c>
      <c r="P5706" s="7" t="s">
        <v>18197</v>
      </c>
      <c r="Q5706" s="7" t="s">
        <v>146</v>
      </c>
      <c r="R5706" s="7" t="s">
        <v>18198</v>
      </c>
      <c r="S5706" s="7" t="s">
        <v>110</v>
      </c>
      <c r="T5706" s="7" t="s">
        <v>148</v>
      </c>
      <c r="U5706" s="7" t="s">
        <v>149</v>
      </c>
      <c r="V5706" s="10">
        <v>367.24</v>
      </c>
      <c r="W5706" s="6">
        <v>1</v>
      </c>
      <c r="X5706" s="11">
        <v>0.4</v>
      </c>
      <c r="Y5706" s="10">
        <v>8.81</v>
      </c>
      <c r="Z5706" s="30">
        <f t="shared" si="447"/>
        <v>2.3989761463892822E-2</v>
      </c>
    </row>
    <row r="5707" spans="1:26">
      <c r="A5707" s="27">
        <v>5706</v>
      </c>
      <c r="B5707" s="14" t="s">
        <v>18199</v>
      </c>
      <c r="C5707" s="15">
        <v>45286</v>
      </c>
      <c r="D5707" s="12">
        <f t="shared" si="444"/>
        <v>2023</v>
      </c>
      <c r="E5707" s="12">
        <f t="shared" si="445"/>
        <v>12</v>
      </c>
      <c r="F5707" s="15" t="str">
        <f t="shared" si="446"/>
        <v>2023-12</v>
      </c>
      <c r="G5707" s="15">
        <v>45289</v>
      </c>
      <c r="H5707" s="23">
        <f t="shared" si="448"/>
        <v>3</v>
      </c>
      <c r="I5707" s="14" t="s">
        <v>122</v>
      </c>
      <c r="J5707" s="14" t="s">
        <v>7496</v>
      </c>
      <c r="K5707" s="14" t="s">
        <v>1293</v>
      </c>
      <c r="L5707" s="14" t="s">
        <v>83</v>
      </c>
      <c r="M5707" s="14" t="s">
        <v>31</v>
      </c>
      <c r="N5707" s="14" t="s">
        <v>283</v>
      </c>
      <c r="O5707" s="14" t="s">
        <v>284</v>
      </c>
      <c r="P5707" s="14" t="s">
        <v>18200</v>
      </c>
      <c r="Q5707" s="14" t="s">
        <v>146</v>
      </c>
      <c r="R5707" s="14" t="s">
        <v>18201</v>
      </c>
      <c r="S5707" s="14" t="s">
        <v>37</v>
      </c>
      <c r="T5707" s="14" t="s">
        <v>38</v>
      </c>
      <c r="U5707" s="14" t="s">
        <v>39</v>
      </c>
      <c r="V5707" s="16">
        <v>2439.61</v>
      </c>
      <c r="W5707" s="13">
        <v>8</v>
      </c>
      <c r="X5707" s="17">
        <v>0.5</v>
      </c>
      <c r="Y5707" s="16">
        <v>927.25</v>
      </c>
      <c r="Z5707" s="31">
        <f t="shared" si="447"/>
        <v>0.38008124249367725</v>
      </c>
    </row>
    <row r="5708" spans="1:26">
      <c r="A5708" s="26">
        <v>5707</v>
      </c>
      <c r="B5708" s="7" t="s">
        <v>18202</v>
      </c>
      <c r="C5708" s="8">
        <v>45392</v>
      </c>
      <c r="D5708" s="12">
        <f t="shared" si="444"/>
        <v>2024</v>
      </c>
      <c r="E5708" s="12">
        <f t="shared" si="445"/>
        <v>4</v>
      </c>
      <c r="F5708" s="8" t="str">
        <f t="shared" si="446"/>
        <v>2024-04</v>
      </c>
      <c r="G5708" s="8">
        <v>45394</v>
      </c>
      <c r="H5708" s="23">
        <f t="shared" si="448"/>
        <v>2</v>
      </c>
      <c r="I5708" s="7" t="s">
        <v>122</v>
      </c>
      <c r="J5708" s="7" t="s">
        <v>5189</v>
      </c>
      <c r="K5708" s="7" t="s">
        <v>3032</v>
      </c>
      <c r="L5708" s="7" t="s">
        <v>83</v>
      </c>
      <c r="M5708" s="7" t="s">
        <v>31</v>
      </c>
      <c r="N5708" s="7" t="s">
        <v>74</v>
      </c>
      <c r="O5708" s="7" t="s">
        <v>75</v>
      </c>
      <c r="P5708" s="7" t="s">
        <v>18203</v>
      </c>
      <c r="Q5708" s="7" t="s">
        <v>46</v>
      </c>
      <c r="R5708" s="7" t="s">
        <v>18204</v>
      </c>
      <c r="S5708" s="7" t="s">
        <v>37</v>
      </c>
      <c r="T5708" s="7" t="s">
        <v>208</v>
      </c>
      <c r="U5708" s="7" t="s">
        <v>209</v>
      </c>
      <c r="V5708" s="10">
        <v>132.29</v>
      </c>
      <c r="W5708" s="6">
        <v>2</v>
      </c>
      <c r="X5708" s="11">
        <v>0.2</v>
      </c>
      <c r="Y5708" s="10">
        <v>-3.8</v>
      </c>
      <c r="Z5708" s="30">
        <f t="shared" si="447"/>
        <v>-2.8724771335701869E-2</v>
      </c>
    </row>
    <row r="5709" spans="1:26">
      <c r="A5709" s="27">
        <v>5708</v>
      </c>
      <c r="B5709" s="14" t="s">
        <v>18205</v>
      </c>
      <c r="C5709" s="15">
        <v>45169</v>
      </c>
      <c r="D5709" s="12">
        <f t="shared" si="444"/>
        <v>2023</v>
      </c>
      <c r="E5709" s="12">
        <f t="shared" si="445"/>
        <v>8</v>
      </c>
      <c r="F5709" s="15" t="str">
        <f t="shared" si="446"/>
        <v>2023-08</v>
      </c>
      <c r="G5709" s="15">
        <v>45173</v>
      </c>
      <c r="H5709" s="23">
        <f t="shared" si="448"/>
        <v>4</v>
      </c>
      <c r="I5709" s="14" t="s">
        <v>52</v>
      </c>
      <c r="J5709" s="14" t="s">
        <v>8781</v>
      </c>
      <c r="K5709" s="14" t="s">
        <v>883</v>
      </c>
      <c r="L5709" s="14" t="s">
        <v>30</v>
      </c>
      <c r="M5709" s="14" t="s">
        <v>31</v>
      </c>
      <c r="N5709" s="14" t="s">
        <v>204</v>
      </c>
      <c r="O5709" s="14" t="s">
        <v>205</v>
      </c>
      <c r="P5709" s="14" t="s">
        <v>4806</v>
      </c>
      <c r="Q5709" s="14" t="s">
        <v>146</v>
      </c>
      <c r="R5709" s="14" t="s">
        <v>18206</v>
      </c>
      <c r="S5709" s="14" t="s">
        <v>37</v>
      </c>
      <c r="T5709" s="14" t="s">
        <v>60</v>
      </c>
      <c r="U5709" s="14" t="s">
        <v>61</v>
      </c>
      <c r="V5709" s="16">
        <v>1983.07</v>
      </c>
      <c r="W5709" s="13">
        <v>5</v>
      </c>
      <c r="X5709" s="17">
        <v>0.5</v>
      </c>
      <c r="Y5709" s="16">
        <v>244.67</v>
      </c>
      <c r="Z5709" s="31">
        <f t="shared" si="447"/>
        <v>0.12337940667752526</v>
      </c>
    </row>
    <row r="5710" spans="1:26">
      <c r="A5710" s="26">
        <v>5709</v>
      </c>
      <c r="B5710" s="7" t="s">
        <v>18207</v>
      </c>
      <c r="C5710" s="8">
        <v>45593</v>
      </c>
      <c r="D5710" s="12">
        <f t="shared" si="444"/>
        <v>2024</v>
      </c>
      <c r="E5710" s="12">
        <f t="shared" si="445"/>
        <v>10</v>
      </c>
      <c r="F5710" s="8" t="str">
        <f t="shared" si="446"/>
        <v>2024-10</v>
      </c>
      <c r="G5710" s="8">
        <v>45595</v>
      </c>
      <c r="H5710" s="23">
        <f t="shared" si="448"/>
        <v>2</v>
      </c>
      <c r="I5710" s="7" t="s">
        <v>122</v>
      </c>
      <c r="J5710" s="7" t="s">
        <v>272</v>
      </c>
      <c r="K5710" s="7" t="s">
        <v>273</v>
      </c>
      <c r="L5710" s="7" t="s">
        <v>66</v>
      </c>
      <c r="M5710" s="7" t="s">
        <v>31</v>
      </c>
      <c r="N5710" s="7" t="s">
        <v>166</v>
      </c>
      <c r="O5710" s="7" t="s">
        <v>167</v>
      </c>
      <c r="P5710" s="7" t="s">
        <v>18208</v>
      </c>
      <c r="Q5710" s="7" t="s">
        <v>35</v>
      </c>
      <c r="R5710" s="7" t="s">
        <v>18209</v>
      </c>
      <c r="S5710" s="7" t="s">
        <v>48</v>
      </c>
      <c r="T5710" s="7" t="s">
        <v>78</v>
      </c>
      <c r="U5710" s="7" t="s">
        <v>79</v>
      </c>
      <c r="V5710" s="10">
        <v>227.87</v>
      </c>
      <c r="W5710" s="6">
        <v>1</v>
      </c>
      <c r="X5710" s="11">
        <v>0.2</v>
      </c>
      <c r="Y5710" s="10">
        <v>90.53</v>
      </c>
      <c r="Z5710" s="30">
        <f t="shared" si="447"/>
        <v>0.3972879273269847</v>
      </c>
    </row>
    <row r="5711" spans="1:26">
      <c r="A5711" s="27">
        <v>5710</v>
      </c>
      <c r="B5711" s="14" t="s">
        <v>18210</v>
      </c>
      <c r="C5711" s="15">
        <v>45209</v>
      </c>
      <c r="D5711" s="12">
        <f t="shared" si="444"/>
        <v>2023</v>
      </c>
      <c r="E5711" s="12">
        <f t="shared" si="445"/>
        <v>10</v>
      </c>
      <c r="F5711" s="15" t="str">
        <f t="shared" si="446"/>
        <v>2023-10</v>
      </c>
      <c r="G5711" s="15">
        <v>45210</v>
      </c>
      <c r="H5711" s="23">
        <f t="shared" si="448"/>
        <v>1</v>
      </c>
      <c r="I5711" s="14" t="s">
        <v>122</v>
      </c>
      <c r="J5711" s="14" t="s">
        <v>1369</v>
      </c>
      <c r="K5711" s="14" t="s">
        <v>1370</v>
      </c>
      <c r="L5711" s="14" t="s">
        <v>83</v>
      </c>
      <c r="M5711" s="14" t="s">
        <v>31</v>
      </c>
      <c r="N5711" s="14" t="s">
        <v>116</v>
      </c>
      <c r="O5711" s="14" t="s">
        <v>117</v>
      </c>
      <c r="P5711" s="14" t="s">
        <v>18211</v>
      </c>
      <c r="Q5711" s="14" t="s">
        <v>58</v>
      </c>
      <c r="R5711" s="14" t="s">
        <v>18212</v>
      </c>
      <c r="S5711" s="14" t="s">
        <v>37</v>
      </c>
      <c r="T5711" s="14" t="s">
        <v>208</v>
      </c>
      <c r="U5711" s="14" t="s">
        <v>408</v>
      </c>
      <c r="V5711" s="16">
        <v>5753.38</v>
      </c>
      <c r="W5711" s="13">
        <v>7</v>
      </c>
      <c r="X5711" s="17">
        <v>0</v>
      </c>
      <c r="Y5711" s="16">
        <v>2081.2600000000002</v>
      </c>
      <c r="Z5711" s="31">
        <f t="shared" si="447"/>
        <v>0.36174561735883953</v>
      </c>
    </row>
    <row r="5712" spans="1:26">
      <c r="A5712" s="26">
        <v>5711</v>
      </c>
      <c r="B5712" s="7" t="s">
        <v>18213</v>
      </c>
      <c r="C5712" s="8">
        <v>44875</v>
      </c>
      <c r="D5712" s="12">
        <f t="shared" si="444"/>
        <v>2022</v>
      </c>
      <c r="E5712" s="12">
        <f t="shared" si="445"/>
        <v>11</v>
      </c>
      <c r="F5712" s="8" t="str">
        <f t="shared" si="446"/>
        <v>2022-11</v>
      </c>
      <c r="G5712" s="8">
        <v>44880</v>
      </c>
      <c r="H5712" s="23">
        <f t="shared" si="448"/>
        <v>5</v>
      </c>
      <c r="I5712" s="7" t="s">
        <v>27</v>
      </c>
      <c r="J5712" s="7" t="s">
        <v>1740</v>
      </c>
      <c r="K5712" s="7" t="s">
        <v>798</v>
      </c>
      <c r="L5712" s="7" t="s">
        <v>66</v>
      </c>
      <c r="M5712" s="7" t="s">
        <v>31</v>
      </c>
      <c r="N5712" s="7" t="s">
        <v>125</v>
      </c>
      <c r="O5712" s="7" t="s">
        <v>126</v>
      </c>
      <c r="P5712" s="7" t="s">
        <v>18214</v>
      </c>
      <c r="Q5712" s="7" t="s">
        <v>58</v>
      </c>
      <c r="R5712" s="7" t="s">
        <v>18215</v>
      </c>
      <c r="S5712" s="7" t="s">
        <v>110</v>
      </c>
      <c r="T5712" s="7" t="s">
        <v>223</v>
      </c>
      <c r="U5712" s="7" t="s">
        <v>224</v>
      </c>
      <c r="V5712" s="10">
        <v>3903.81</v>
      </c>
      <c r="W5712" s="6">
        <v>4</v>
      </c>
      <c r="X5712" s="11">
        <v>0.2</v>
      </c>
      <c r="Y5712" s="10">
        <v>846.9</v>
      </c>
      <c r="Z5712" s="30">
        <f t="shared" si="447"/>
        <v>0.21694191059503409</v>
      </c>
    </row>
    <row r="5713" spans="1:26">
      <c r="A5713" s="27">
        <v>5712</v>
      </c>
      <c r="B5713" s="14" t="s">
        <v>18216</v>
      </c>
      <c r="C5713" s="15">
        <v>44823</v>
      </c>
      <c r="D5713" s="12">
        <f t="shared" si="444"/>
        <v>2022</v>
      </c>
      <c r="E5713" s="12">
        <f t="shared" si="445"/>
        <v>9</v>
      </c>
      <c r="F5713" s="15" t="str">
        <f t="shared" si="446"/>
        <v>2022-09</v>
      </c>
      <c r="G5713" s="15">
        <v>44826</v>
      </c>
      <c r="H5713" s="23">
        <f t="shared" si="448"/>
        <v>3</v>
      </c>
      <c r="I5713" s="14" t="s">
        <v>52</v>
      </c>
      <c r="J5713" s="14" t="s">
        <v>2068</v>
      </c>
      <c r="K5713" s="14" t="s">
        <v>1084</v>
      </c>
      <c r="L5713" s="14" t="s">
        <v>83</v>
      </c>
      <c r="M5713" s="14" t="s">
        <v>31</v>
      </c>
      <c r="N5713" s="14" t="s">
        <v>204</v>
      </c>
      <c r="O5713" s="14" t="s">
        <v>205</v>
      </c>
      <c r="P5713" s="14" t="s">
        <v>18217</v>
      </c>
      <c r="Q5713" s="14" t="s">
        <v>146</v>
      </c>
      <c r="R5713" s="14" t="s">
        <v>18218</v>
      </c>
      <c r="S5713" s="14" t="s">
        <v>48</v>
      </c>
      <c r="T5713" s="14" t="s">
        <v>129</v>
      </c>
      <c r="U5713" s="14" t="s">
        <v>1450</v>
      </c>
      <c r="V5713" s="16">
        <v>614.67999999999995</v>
      </c>
      <c r="W5713" s="13">
        <v>7</v>
      </c>
      <c r="X5713" s="17">
        <v>0</v>
      </c>
      <c r="Y5713" s="16">
        <v>-13.68</v>
      </c>
      <c r="Z5713" s="31">
        <f t="shared" si="447"/>
        <v>-2.2255482527493983E-2</v>
      </c>
    </row>
    <row r="5714" spans="1:26">
      <c r="A5714" s="26">
        <v>5713</v>
      </c>
      <c r="B5714" s="7" t="s">
        <v>18219</v>
      </c>
      <c r="C5714" s="8">
        <v>45579</v>
      </c>
      <c r="D5714" s="12">
        <f t="shared" si="444"/>
        <v>2024</v>
      </c>
      <c r="E5714" s="12">
        <f t="shared" si="445"/>
        <v>10</v>
      </c>
      <c r="F5714" s="8" t="str">
        <f t="shared" si="446"/>
        <v>2024-10</v>
      </c>
      <c r="G5714" s="8">
        <v>45579</v>
      </c>
      <c r="H5714" s="23">
        <f t="shared" si="448"/>
        <v>0</v>
      </c>
      <c r="I5714" s="7" t="s">
        <v>63</v>
      </c>
      <c r="J5714" s="7" t="s">
        <v>1894</v>
      </c>
      <c r="K5714" s="7" t="s">
        <v>1423</v>
      </c>
      <c r="L5714" s="7" t="s">
        <v>66</v>
      </c>
      <c r="M5714" s="7" t="s">
        <v>31</v>
      </c>
      <c r="N5714" s="7" t="s">
        <v>313</v>
      </c>
      <c r="O5714" s="7" t="s">
        <v>314</v>
      </c>
      <c r="P5714" s="7" t="s">
        <v>18220</v>
      </c>
      <c r="Q5714" s="7" t="s">
        <v>146</v>
      </c>
      <c r="R5714" s="7" t="s">
        <v>18221</v>
      </c>
      <c r="S5714" s="7" t="s">
        <v>110</v>
      </c>
      <c r="T5714" s="7" t="s">
        <v>223</v>
      </c>
      <c r="U5714" s="7" t="s">
        <v>449</v>
      </c>
      <c r="V5714" s="10">
        <v>874.97</v>
      </c>
      <c r="W5714" s="6">
        <v>7</v>
      </c>
      <c r="X5714" s="11">
        <v>0.1</v>
      </c>
      <c r="Y5714" s="10">
        <v>29</v>
      </c>
      <c r="Z5714" s="30">
        <f t="shared" si="447"/>
        <v>3.314399350834886E-2</v>
      </c>
    </row>
    <row r="5715" spans="1:26">
      <c r="A5715" s="27">
        <v>5714</v>
      </c>
      <c r="B5715" s="14" t="s">
        <v>18222</v>
      </c>
      <c r="C5715" s="15">
        <v>45098</v>
      </c>
      <c r="D5715" s="12">
        <f t="shared" si="444"/>
        <v>2023</v>
      </c>
      <c r="E5715" s="12">
        <f t="shared" si="445"/>
        <v>6</v>
      </c>
      <c r="F5715" s="15" t="str">
        <f t="shared" si="446"/>
        <v>2023-06</v>
      </c>
      <c r="G5715" s="15">
        <v>45103</v>
      </c>
      <c r="H5715" s="23">
        <f t="shared" si="448"/>
        <v>5</v>
      </c>
      <c r="I5715" s="14" t="s">
        <v>27</v>
      </c>
      <c r="J5715" s="14" t="s">
        <v>2997</v>
      </c>
      <c r="K5715" s="14" t="s">
        <v>679</v>
      </c>
      <c r="L5715" s="14" t="s">
        <v>83</v>
      </c>
      <c r="M5715" s="14" t="s">
        <v>31</v>
      </c>
      <c r="N5715" s="14" t="s">
        <v>106</v>
      </c>
      <c r="O5715" s="14" t="s">
        <v>107</v>
      </c>
      <c r="P5715" s="14" t="s">
        <v>18223</v>
      </c>
      <c r="Q5715" s="14" t="s">
        <v>35</v>
      </c>
      <c r="R5715" s="14" t="s">
        <v>18224</v>
      </c>
      <c r="S5715" s="14" t="s">
        <v>110</v>
      </c>
      <c r="T5715" s="14" t="s">
        <v>111</v>
      </c>
      <c r="U5715" s="14" t="s">
        <v>216</v>
      </c>
      <c r="V5715" s="16">
        <v>1356.97</v>
      </c>
      <c r="W5715" s="13">
        <v>8</v>
      </c>
      <c r="X5715" s="17">
        <v>0.4</v>
      </c>
      <c r="Y5715" s="16">
        <v>53.65</v>
      </c>
      <c r="Z5715" s="31">
        <f t="shared" si="447"/>
        <v>3.9536614663551885E-2</v>
      </c>
    </row>
    <row r="5716" spans="1:26">
      <c r="A5716" s="26">
        <v>5715</v>
      </c>
      <c r="B5716" s="7" t="s">
        <v>18225</v>
      </c>
      <c r="C5716" s="8">
        <v>45389</v>
      </c>
      <c r="D5716" s="12">
        <f t="shared" si="444"/>
        <v>2024</v>
      </c>
      <c r="E5716" s="12">
        <f t="shared" si="445"/>
        <v>4</v>
      </c>
      <c r="F5716" s="8" t="str">
        <f t="shared" si="446"/>
        <v>2024-04</v>
      </c>
      <c r="G5716" s="8">
        <v>45389</v>
      </c>
      <c r="H5716" s="23">
        <f t="shared" si="448"/>
        <v>0</v>
      </c>
      <c r="I5716" s="7" t="s">
        <v>63</v>
      </c>
      <c r="J5716" s="7" t="s">
        <v>5296</v>
      </c>
      <c r="K5716" s="7" t="s">
        <v>847</v>
      </c>
      <c r="L5716" s="7" t="s">
        <v>66</v>
      </c>
      <c r="M5716" s="7" t="s">
        <v>31</v>
      </c>
      <c r="N5716" s="7" t="s">
        <v>711</v>
      </c>
      <c r="O5716" s="7" t="s">
        <v>712</v>
      </c>
      <c r="P5716" s="7" t="s">
        <v>18226</v>
      </c>
      <c r="Q5716" s="7" t="s">
        <v>35</v>
      </c>
      <c r="R5716" s="7" t="s">
        <v>18227</v>
      </c>
      <c r="S5716" s="7" t="s">
        <v>48</v>
      </c>
      <c r="T5716" s="7" t="s">
        <v>298</v>
      </c>
      <c r="U5716" s="7" t="s">
        <v>630</v>
      </c>
      <c r="V5716" s="10">
        <v>313.77</v>
      </c>
      <c r="W5716" s="6">
        <v>9</v>
      </c>
      <c r="X5716" s="11">
        <v>0.2</v>
      </c>
      <c r="Y5716" s="10">
        <v>-25.68</v>
      </c>
      <c r="Z5716" s="30">
        <f t="shared" si="447"/>
        <v>-8.1843388469260925E-2</v>
      </c>
    </row>
    <row r="5717" spans="1:26">
      <c r="A5717" s="27">
        <v>5716</v>
      </c>
      <c r="B5717" s="14" t="s">
        <v>18228</v>
      </c>
      <c r="C5717" s="15">
        <v>45643</v>
      </c>
      <c r="D5717" s="12">
        <f t="shared" si="444"/>
        <v>2024</v>
      </c>
      <c r="E5717" s="12">
        <f t="shared" si="445"/>
        <v>12</v>
      </c>
      <c r="F5717" s="15" t="str">
        <f t="shared" si="446"/>
        <v>2024-12</v>
      </c>
      <c r="G5717" s="15">
        <v>45643</v>
      </c>
      <c r="H5717" s="23">
        <f t="shared" si="448"/>
        <v>0</v>
      </c>
      <c r="I5717" s="14" t="s">
        <v>63</v>
      </c>
      <c r="J5717" s="14" t="s">
        <v>81</v>
      </c>
      <c r="K5717" s="14" t="s">
        <v>82</v>
      </c>
      <c r="L5717" s="14" t="s">
        <v>83</v>
      </c>
      <c r="M5717" s="14" t="s">
        <v>31</v>
      </c>
      <c r="N5717" s="14" t="s">
        <v>32</v>
      </c>
      <c r="O5717" s="14" t="s">
        <v>33</v>
      </c>
      <c r="P5717" s="14" t="s">
        <v>18229</v>
      </c>
      <c r="Q5717" s="14" t="s">
        <v>35</v>
      </c>
      <c r="R5717" s="14" t="s">
        <v>18230</v>
      </c>
      <c r="S5717" s="14" t="s">
        <v>37</v>
      </c>
      <c r="T5717" s="14" t="s">
        <v>60</v>
      </c>
      <c r="U5717" s="14" t="s">
        <v>162</v>
      </c>
      <c r="V5717" s="16">
        <v>9475.57</v>
      </c>
      <c r="W5717" s="13">
        <v>8</v>
      </c>
      <c r="X5717" s="17">
        <v>0.1</v>
      </c>
      <c r="Y5717" s="16">
        <v>6.23</v>
      </c>
      <c r="Z5717" s="31">
        <f t="shared" si="447"/>
        <v>6.5748023601746393E-4</v>
      </c>
    </row>
    <row r="5718" spans="1:26">
      <c r="A5718" s="26">
        <v>5717</v>
      </c>
      <c r="B5718" s="7" t="s">
        <v>18231</v>
      </c>
      <c r="C5718" s="8">
        <v>44355</v>
      </c>
      <c r="D5718" s="12">
        <f t="shared" si="444"/>
        <v>2021</v>
      </c>
      <c r="E5718" s="12">
        <f t="shared" si="445"/>
        <v>6</v>
      </c>
      <c r="F5718" s="8" t="str">
        <f t="shared" si="446"/>
        <v>2021-06</v>
      </c>
      <c r="G5718" s="8">
        <v>44358</v>
      </c>
      <c r="H5718" s="23">
        <f t="shared" si="448"/>
        <v>3</v>
      </c>
      <c r="I5718" s="7" t="s">
        <v>52</v>
      </c>
      <c r="J5718" s="7" t="s">
        <v>2020</v>
      </c>
      <c r="K5718" s="7" t="s">
        <v>1116</v>
      </c>
      <c r="L5718" s="7" t="s">
        <v>83</v>
      </c>
      <c r="M5718" s="7" t="s">
        <v>31</v>
      </c>
      <c r="N5718" s="7" t="s">
        <v>106</v>
      </c>
      <c r="O5718" s="7" t="s">
        <v>107</v>
      </c>
      <c r="P5718" s="7" t="s">
        <v>18232</v>
      </c>
      <c r="Q5718" s="7" t="s">
        <v>35</v>
      </c>
      <c r="R5718" s="7" t="s">
        <v>18233</v>
      </c>
      <c r="S5718" s="7" t="s">
        <v>110</v>
      </c>
      <c r="T5718" s="7" t="s">
        <v>223</v>
      </c>
      <c r="U5718" s="7" t="s">
        <v>224</v>
      </c>
      <c r="V5718" s="10">
        <v>4130.0600000000004</v>
      </c>
      <c r="W5718" s="6">
        <v>11</v>
      </c>
      <c r="X5718" s="11">
        <v>0.2</v>
      </c>
      <c r="Y5718" s="10">
        <v>316.89</v>
      </c>
      <c r="Z5718" s="30">
        <f t="shared" si="447"/>
        <v>7.6727698871202829E-2</v>
      </c>
    </row>
    <row r="5719" spans="1:26">
      <c r="A5719" s="27">
        <v>5718</v>
      </c>
      <c r="B5719" s="14" t="s">
        <v>18234</v>
      </c>
      <c r="C5719" s="15">
        <v>45265</v>
      </c>
      <c r="D5719" s="12">
        <f t="shared" si="444"/>
        <v>2023</v>
      </c>
      <c r="E5719" s="12">
        <f t="shared" si="445"/>
        <v>12</v>
      </c>
      <c r="F5719" s="15" t="str">
        <f t="shared" si="446"/>
        <v>2023-12</v>
      </c>
      <c r="G5719" s="15">
        <v>45271</v>
      </c>
      <c r="H5719" s="23">
        <f t="shared" si="448"/>
        <v>6</v>
      </c>
      <c r="I5719" s="14" t="s">
        <v>27</v>
      </c>
      <c r="J5719" s="14" t="s">
        <v>2374</v>
      </c>
      <c r="K5719" s="14" t="s">
        <v>1815</v>
      </c>
      <c r="L5719" s="14" t="s">
        <v>83</v>
      </c>
      <c r="M5719" s="14" t="s">
        <v>31</v>
      </c>
      <c r="N5719" s="14" t="s">
        <v>32</v>
      </c>
      <c r="O5719" s="14" t="s">
        <v>33</v>
      </c>
      <c r="P5719" s="14" t="s">
        <v>18235</v>
      </c>
      <c r="Q5719" s="14" t="s">
        <v>35</v>
      </c>
      <c r="R5719" s="14" t="s">
        <v>18236</v>
      </c>
      <c r="S5719" s="14" t="s">
        <v>37</v>
      </c>
      <c r="T5719" s="14" t="s">
        <v>38</v>
      </c>
      <c r="U5719" s="14" t="s">
        <v>333</v>
      </c>
      <c r="V5719" s="16">
        <v>4004.93</v>
      </c>
      <c r="W5719" s="13">
        <v>4</v>
      </c>
      <c r="X5719" s="17">
        <v>0</v>
      </c>
      <c r="Y5719" s="16">
        <v>667.63</v>
      </c>
      <c r="Z5719" s="31">
        <f t="shared" si="447"/>
        <v>0.16670203973602535</v>
      </c>
    </row>
    <row r="5720" spans="1:26">
      <c r="A5720" s="26">
        <v>5719</v>
      </c>
      <c r="B5720" s="7" t="s">
        <v>18237</v>
      </c>
      <c r="C5720" s="8">
        <v>44201</v>
      </c>
      <c r="D5720" s="12">
        <f t="shared" si="444"/>
        <v>2021</v>
      </c>
      <c r="E5720" s="12">
        <f t="shared" si="445"/>
        <v>1</v>
      </c>
      <c r="F5720" s="8" t="str">
        <f t="shared" si="446"/>
        <v>2021-01</v>
      </c>
      <c r="G5720" s="8">
        <v>44204</v>
      </c>
      <c r="H5720" s="23">
        <f t="shared" si="448"/>
        <v>3</v>
      </c>
      <c r="I5720" s="7" t="s">
        <v>122</v>
      </c>
      <c r="J5720" s="7" t="s">
        <v>764</v>
      </c>
      <c r="K5720" s="7" t="s">
        <v>765</v>
      </c>
      <c r="L5720" s="7" t="s">
        <v>30</v>
      </c>
      <c r="M5720" s="7" t="s">
        <v>31</v>
      </c>
      <c r="N5720" s="7" t="s">
        <v>220</v>
      </c>
      <c r="O5720" s="7" t="s">
        <v>220</v>
      </c>
      <c r="P5720" s="7" t="s">
        <v>18238</v>
      </c>
      <c r="Q5720" s="7" t="s">
        <v>58</v>
      </c>
      <c r="R5720" s="7" t="s">
        <v>18239</v>
      </c>
      <c r="S5720" s="7" t="s">
        <v>110</v>
      </c>
      <c r="T5720" s="7" t="s">
        <v>111</v>
      </c>
      <c r="U5720" s="7" t="s">
        <v>112</v>
      </c>
      <c r="V5720" s="10">
        <v>2921.02</v>
      </c>
      <c r="W5720" s="6">
        <v>2</v>
      </c>
      <c r="X5720" s="11">
        <v>0</v>
      </c>
      <c r="Y5720" s="10">
        <v>409.29</v>
      </c>
      <c r="Z5720" s="30">
        <f t="shared" si="447"/>
        <v>0.14011886258909559</v>
      </c>
    </row>
    <row r="5721" spans="1:26">
      <c r="A5721" s="27">
        <v>5720</v>
      </c>
      <c r="B5721" s="14" t="s">
        <v>18240</v>
      </c>
      <c r="C5721" s="15">
        <v>44548</v>
      </c>
      <c r="D5721" s="12">
        <f t="shared" si="444"/>
        <v>2021</v>
      </c>
      <c r="E5721" s="12">
        <f t="shared" si="445"/>
        <v>12</v>
      </c>
      <c r="F5721" s="15" t="str">
        <f t="shared" si="446"/>
        <v>2021-12</v>
      </c>
      <c r="G5721" s="15">
        <v>44554</v>
      </c>
      <c r="H5721" s="23">
        <f t="shared" si="448"/>
        <v>6</v>
      </c>
      <c r="I5721" s="14" t="s">
        <v>27</v>
      </c>
      <c r="J5721" s="14" t="s">
        <v>2982</v>
      </c>
      <c r="K5721" s="14" t="s">
        <v>1307</v>
      </c>
      <c r="L5721" s="14" t="s">
        <v>83</v>
      </c>
      <c r="M5721" s="14" t="s">
        <v>31</v>
      </c>
      <c r="N5721" s="14" t="s">
        <v>213</v>
      </c>
      <c r="O5721" s="14" t="s">
        <v>92</v>
      </c>
      <c r="P5721" s="14" t="s">
        <v>18241</v>
      </c>
      <c r="Q5721" s="14" t="s">
        <v>46</v>
      </c>
      <c r="R5721" s="14" t="s">
        <v>18242</v>
      </c>
      <c r="S5721" s="14" t="s">
        <v>37</v>
      </c>
      <c r="T5721" s="14" t="s">
        <v>60</v>
      </c>
      <c r="U5721" s="14" t="s">
        <v>317</v>
      </c>
      <c r="V5721" s="16">
        <v>5549.88</v>
      </c>
      <c r="W5721" s="13">
        <v>7</v>
      </c>
      <c r="X5721" s="17">
        <v>0.1</v>
      </c>
      <c r="Y5721" s="16">
        <v>1755.8</v>
      </c>
      <c r="Z5721" s="31">
        <f t="shared" si="447"/>
        <v>0.31636720073226809</v>
      </c>
    </row>
    <row r="5722" spans="1:26">
      <c r="A5722" s="26">
        <v>5721</v>
      </c>
      <c r="B5722" s="7" t="s">
        <v>18243</v>
      </c>
      <c r="C5722" s="8">
        <v>45315</v>
      </c>
      <c r="D5722" s="12">
        <f t="shared" si="444"/>
        <v>2024</v>
      </c>
      <c r="E5722" s="12">
        <f t="shared" si="445"/>
        <v>1</v>
      </c>
      <c r="F5722" s="8" t="str">
        <f t="shared" si="446"/>
        <v>2024-01</v>
      </c>
      <c r="G5722" s="8">
        <v>45319</v>
      </c>
      <c r="H5722" s="23">
        <f t="shared" si="448"/>
        <v>4</v>
      </c>
      <c r="I5722" s="7" t="s">
        <v>52</v>
      </c>
      <c r="J5722" s="7" t="s">
        <v>2339</v>
      </c>
      <c r="K5722" s="7" t="s">
        <v>1935</v>
      </c>
      <c r="L5722" s="7" t="s">
        <v>30</v>
      </c>
      <c r="M5722" s="7" t="s">
        <v>31</v>
      </c>
      <c r="N5722" s="7" t="s">
        <v>143</v>
      </c>
      <c r="O5722" s="7" t="s">
        <v>144</v>
      </c>
      <c r="P5722" s="7" t="s">
        <v>18244</v>
      </c>
      <c r="Q5722" s="7" t="s">
        <v>146</v>
      </c>
      <c r="R5722" s="7" t="s">
        <v>18245</v>
      </c>
      <c r="S5722" s="7" t="s">
        <v>37</v>
      </c>
      <c r="T5722" s="7" t="s">
        <v>38</v>
      </c>
      <c r="U5722" s="7" t="s">
        <v>333</v>
      </c>
      <c r="V5722" s="10">
        <v>1279.23</v>
      </c>
      <c r="W5722" s="6">
        <v>5</v>
      </c>
      <c r="X5722" s="11">
        <v>0</v>
      </c>
      <c r="Y5722" s="10">
        <v>257.42</v>
      </c>
      <c r="Z5722" s="30">
        <f t="shared" si="447"/>
        <v>0.20123042767915075</v>
      </c>
    </row>
    <row r="5723" spans="1:26">
      <c r="A5723" s="27">
        <v>5722</v>
      </c>
      <c r="B5723" s="14" t="s">
        <v>18246</v>
      </c>
      <c r="C5723" s="15">
        <v>44595</v>
      </c>
      <c r="D5723" s="12">
        <f t="shared" si="444"/>
        <v>2022</v>
      </c>
      <c r="E5723" s="12">
        <f t="shared" si="445"/>
        <v>2</v>
      </c>
      <c r="F5723" s="15" t="str">
        <f t="shared" si="446"/>
        <v>2022-02</v>
      </c>
      <c r="G5723" s="15">
        <v>44595</v>
      </c>
      <c r="H5723" s="23">
        <f t="shared" si="448"/>
        <v>0</v>
      </c>
      <c r="I5723" s="14" t="s">
        <v>63</v>
      </c>
      <c r="J5723" s="14" t="s">
        <v>1457</v>
      </c>
      <c r="K5723" s="14" t="s">
        <v>1146</v>
      </c>
      <c r="L5723" s="14" t="s">
        <v>83</v>
      </c>
      <c r="M5723" s="14" t="s">
        <v>31</v>
      </c>
      <c r="N5723" s="14" t="s">
        <v>74</v>
      </c>
      <c r="O5723" s="14" t="s">
        <v>75</v>
      </c>
      <c r="P5723" s="14" t="s">
        <v>18247</v>
      </c>
      <c r="Q5723" s="14" t="s">
        <v>46</v>
      </c>
      <c r="R5723" s="14" t="s">
        <v>18248</v>
      </c>
      <c r="S5723" s="14" t="s">
        <v>110</v>
      </c>
      <c r="T5723" s="14" t="s">
        <v>148</v>
      </c>
      <c r="U5723" s="14" t="s">
        <v>237</v>
      </c>
      <c r="V5723" s="16">
        <v>8363.4500000000007</v>
      </c>
      <c r="W5723" s="13">
        <v>8</v>
      </c>
      <c r="X5723" s="17">
        <v>0</v>
      </c>
      <c r="Y5723" s="16">
        <v>2065.6799999999998</v>
      </c>
      <c r="Z5723" s="31">
        <f t="shared" si="447"/>
        <v>0.24698898181970355</v>
      </c>
    </row>
    <row r="5724" spans="1:26">
      <c r="A5724" s="26">
        <v>5723</v>
      </c>
      <c r="B5724" s="7" t="s">
        <v>18249</v>
      </c>
      <c r="C5724" s="8">
        <v>44335</v>
      </c>
      <c r="D5724" s="12">
        <f t="shared" si="444"/>
        <v>2021</v>
      </c>
      <c r="E5724" s="12">
        <f t="shared" si="445"/>
        <v>5</v>
      </c>
      <c r="F5724" s="8" t="str">
        <f t="shared" si="446"/>
        <v>2021-05</v>
      </c>
      <c r="G5724" s="8">
        <v>44335</v>
      </c>
      <c r="H5724" s="23">
        <f t="shared" si="448"/>
        <v>0</v>
      </c>
      <c r="I5724" s="7" t="s">
        <v>63</v>
      </c>
      <c r="J5724" s="7" t="s">
        <v>1788</v>
      </c>
      <c r="K5724" s="7" t="s">
        <v>684</v>
      </c>
      <c r="L5724" s="7" t="s">
        <v>30</v>
      </c>
      <c r="M5724" s="7" t="s">
        <v>31</v>
      </c>
      <c r="N5724" s="7" t="s">
        <v>143</v>
      </c>
      <c r="O5724" s="7" t="s">
        <v>144</v>
      </c>
      <c r="P5724" s="7" t="s">
        <v>18250</v>
      </c>
      <c r="Q5724" s="7" t="s">
        <v>146</v>
      </c>
      <c r="R5724" s="7" t="s">
        <v>18251</v>
      </c>
      <c r="S5724" s="7" t="s">
        <v>48</v>
      </c>
      <c r="T5724" s="7" t="s">
        <v>434</v>
      </c>
      <c r="U5724" s="7" t="s">
        <v>1113</v>
      </c>
      <c r="V5724" s="10">
        <v>25.36</v>
      </c>
      <c r="W5724" s="6">
        <v>1</v>
      </c>
      <c r="X5724" s="11">
        <v>0.5</v>
      </c>
      <c r="Y5724" s="10">
        <v>4.0999999999999996</v>
      </c>
      <c r="Z5724" s="30">
        <f t="shared" si="447"/>
        <v>0.16167192429022081</v>
      </c>
    </row>
    <row r="5725" spans="1:26">
      <c r="A5725" s="27">
        <v>5724</v>
      </c>
      <c r="B5725" s="14" t="s">
        <v>18252</v>
      </c>
      <c r="C5725" s="15">
        <v>44776</v>
      </c>
      <c r="D5725" s="12">
        <f t="shared" si="444"/>
        <v>2022</v>
      </c>
      <c r="E5725" s="12">
        <f t="shared" si="445"/>
        <v>8</v>
      </c>
      <c r="F5725" s="15" t="str">
        <f t="shared" si="446"/>
        <v>2022-08</v>
      </c>
      <c r="G5725" s="15">
        <v>44776</v>
      </c>
      <c r="H5725" s="23">
        <f t="shared" si="448"/>
        <v>0</v>
      </c>
      <c r="I5725" s="14" t="s">
        <v>63</v>
      </c>
      <c r="J5725" s="14" t="s">
        <v>246</v>
      </c>
      <c r="K5725" s="14" t="s">
        <v>247</v>
      </c>
      <c r="L5725" s="14" t="s">
        <v>66</v>
      </c>
      <c r="M5725" s="14" t="s">
        <v>31</v>
      </c>
      <c r="N5725" s="14" t="s">
        <v>106</v>
      </c>
      <c r="O5725" s="14" t="s">
        <v>107</v>
      </c>
      <c r="P5725" s="14" t="s">
        <v>18253</v>
      </c>
      <c r="Q5725" s="14" t="s">
        <v>35</v>
      </c>
      <c r="R5725" s="14" t="s">
        <v>18254</v>
      </c>
      <c r="S5725" s="14" t="s">
        <v>110</v>
      </c>
      <c r="T5725" s="14" t="s">
        <v>223</v>
      </c>
      <c r="U5725" s="14" t="s">
        <v>449</v>
      </c>
      <c r="V5725" s="16">
        <v>2129.13</v>
      </c>
      <c r="W5725" s="13">
        <v>3</v>
      </c>
      <c r="X5725" s="17">
        <v>0</v>
      </c>
      <c r="Y5725" s="16">
        <v>-109.85</v>
      </c>
      <c r="Z5725" s="31">
        <f t="shared" si="447"/>
        <v>-5.1593843494760767E-2</v>
      </c>
    </row>
    <row r="5726" spans="1:26">
      <c r="A5726" s="26">
        <v>5725</v>
      </c>
      <c r="B5726" s="7" t="s">
        <v>18255</v>
      </c>
      <c r="C5726" s="8">
        <v>45301</v>
      </c>
      <c r="D5726" s="12">
        <f t="shared" si="444"/>
        <v>2024</v>
      </c>
      <c r="E5726" s="12">
        <f t="shared" si="445"/>
        <v>1</v>
      </c>
      <c r="F5726" s="8" t="str">
        <f t="shared" si="446"/>
        <v>2024-01</v>
      </c>
      <c r="G5726" s="8">
        <v>45307</v>
      </c>
      <c r="H5726" s="23">
        <f t="shared" si="448"/>
        <v>6</v>
      </c>
      <c r="I5726" s="7" t="s">
        <v>52</v>
      </c>
      <c r="J5726" s="7" t="s">
        <v>980</v>
      </c>
      <c r="K5726" s="7" t="s">
        <v>981</v>
      </c>
      <c r="L5726" s="7" t="s">
        <v>83</v>
      </c>
      <c r="M5726" s="7" t="s">
        <v>31</v>
      </c>
      <c r="N5726" s="7" t="s">
        <v>711</v>
      </c>
      <c r="O5726" s="7" t="s">
        <v>712</v>
      </c>
      <c r="P5726" s="7" t="s">
        <v>18256</v>
      </c>
      <c r="Q5726" s="7" t="s">
        <v>35</v>
      </c>
      <c r="R5726" s="7" t="s">
        <v>18257</v>
      </c>
      <c r="S5726" s="7" t="s">
        <v>48</v>
      </c>
      <c r="T5726" s="7" t="s">
        <v>95</v>
      </c>
      <c r="U5726" s="7" t="s">
        <v>571</v>
      </c>
      <c r="V5726" s="10">
        <v>938.57</v>
      </c>
      <c r="W5726" s="6">
        <v>10</v>
      </c>
      <c r="X5726" s="11">
        <v>0.4</v>
      </c>
      <c r="Y5726" s="10">
        <v>392.05</v>
      </c>
      <c r="Z5726" s="30">
        <f t="shared" si="447"/>
        <v>0.41770992041083777</v>
      </c>
    </row>
    <row r="5727" spans="1:26">
      <c r="A5727" s="27">
        <v>5726</v>
      </c>
      <c r="B5727" s="14" t="s">
        <v>18258</v>
      </c>
      <c r="C5727" s="15">
        <v>44280</v>
      </c>
      <c r="D5727" s="12">
        <f t="shared" si="444"/>
        <v>2021</v>
      </c>
      <c r="E5727" s="12">
        <f t="shared" si="445"/>
        <v>3</v>
      </c>
      <c r="F5727" s="15" t="str">
        <f t="shared" si="446"/>
        <v>2021-03</v>
      </c>
      <c r="G5727" s="15">
        <v>44283</v>
      </c>
      <c r="H5727" s="23">
        <f t="shared" si="448"/>
        <v>3</v>
      </c>
      <c r="I5727" s="14" t="s">
        <v>122</v>
      </c>
      <c r="J5727" s="14" t="s">
        <v>917</v>
      </c>
      <c r="K5727" s="14" t="s">
        <v>918</v>
      </c>
      <c r="L5727" s="14" t="s">
        <v>66</v>
      </c>
      <c r="M5727" s="14" t="s">
        <v>31</v>
      </c>
      <c r="N5727" s="14" t="s">
        <v>116</v>
      </c>
      <c r="O5727" s="14" t="s">
        <v>117</v>
      </c>
      <c r="P5727" s="14" t="s">
        <v>17658</v>
      </c>
      <c r="Q5727" s="14" t="s">
        <v>58</v>
      </c>
      <c r="R5727" s="14" t="s">
        <v>18259</v>
      </c>
      <c r="S5727" s="14" t="s">
        <v>37</v>
      </c>
      <c r="T5727" s="14" t="s">
        <v>38</v>
      </c>
      <c r="U5727" s="14" t="s">
        <v>485</v>
      </c>
      <c r="V5727" s="16">
        <v>8059.65</v>
      </c>
      <c r="W5727" s="13">
        <v>9</v>
      </c>
      <c r="X5727" s="17">
        <v>0.4</v>
      </c>
      <c r="Y5727" s="16">
        <v>1469.56</v>
      </c>
      <c r="Z5727" s="31">
        <f t="shared" si="447"/>
        <v>0.18233546121729852</v>
      </c>
    </row>
    <row r="5728" spans="1:26">
      <c r="A5728" s="26">
        <v>5727</v>
      </c>
      <c r="B5728" s="7" t="s">
        <v>18260</v>
      </c>
      <c r="C5728" s="8">
        <v>45054</v>
      </c>
      <c r="D5728" s="12">
        <f t="shared" si="444"/>
        <v>2023</v>
      </c>
      <c r="E5728" s="12">
        <f t="shared" si="445"/>
        <v>5</v>
      </c>
      <c r="F5728" s="8" t="str">
        <f t="shared" si="446"/>
        <v>2023-05</v>
      </c>
      <c r="G5728" s="8">
        <v>45060</v>
      </c>
      <c r="H5728" s="23">
        <f t="shared" si="448"/>
        <v>6</v>
      </c>
      <c r="I5728" s="7" t="s">
        <v>52</v>
      </c>
      <c r="J5728" s="7" t="s">
        <v>3207</v>
      </c>
      <c r="K5728" s="7" t="s">
        <v>3208</v>
      </c>
      <c r="L5728" s="7" t="s">
        <v>30</v>
      </c>
      <c r="M5728" s="7" t="s">
        <v>31</v>
      </c>
      <c r="N5728" s="7" t="s">
        <v>283</v>
      </c>
      <c r="O5728" s="7" t="s">
        <v>284</v>
      </c>
      <c r="P5728" s="7" t="s">
        <v>18261</v>
      </c>
      <c r="Q5728" s="7" t="s">
        <v>146</v>
      </c>
      <c r="R5728" s="7" t="s">
        <v>18262</v>
      </c>
      <c r="S5728" s="7" t="s">
        <v>37</v>
      </c>
      <c r="T5728" s="7" t="s">
        <v>38</v>
      </c>
      <c r="U5728" s="7" t="s">
        <v>485</v>
      </c>
      <c r="V5728" s="10">
        <v>902.59</v>
      </c>
      <c r="W5728" s="6">
        <v>1</v>
      </c>
      <c r="X5728" s="11">
        <v>0.1</v>
      </c>
      <c r="Y5728" s="10">
        <v>231.56</v>
      </c>
      <c r="Z5728" s="30">
        <f t="shared" si="447"/>
        <v>0.25655059329263563</v>
      </c>
    </row>
    <row r="5729" spans="1:26">
      <c r="A5729" s="27">
        <v>5728</v>
      </c>
      <c r="B5729" s="14" t="s">
        <v>18263</v>
      </c>
      <c r="C5729" s="15">
        <v>44348</v>
      </c>
      <c r="D5729" s="12">
        <f t="shared" si="444"/>
        <v>2021</v>
      </c>
      <c r="E5729" s="12">
        <f t="shared" si="445"/>
        <v>6</v>
      </c>
      <c r="F5729" s="15" t="str">
        <f t="shared" si="446"/>
        <v>2021-06</v>
      </c>
      <c r="G5729" s="15">
        <v>44348</v>
      </c>
      <c r="H5729" s="23">
        <f t="shared" si="448"/>
        <v>0</v>
      </c>
      <c r="I5729" s="14" t="s">
        <v>63</v>
      </c>
      <c r="J5729" s="14" t="s">
        <v>468</v>
      </c>
      <c r="K5729" s="14" t="s">
        <v>115</v>
      </c>
      <c r="L5729" s="14" t="s">
        <v>83</v>
      </c>
      <c r="M5729" s="14" t="s">
        <v>31</v>
      </c>
      <c r="N5729" s="14" t="s">
        <v>43</v>
      </c>
      <c r="O5729" s="14" t="s">
        <v>44</v>
      </c>
      <c r="P5729" s="14" t="s">
        <v>18264</v>
      </c>
      <c r="Q5729" s="14" t="s">
        <v>46</v>
      </c>
      <c r="R5729" s="14" t="s">
        <v>18265</v>
      </c>
      <c r="S5729" s="14" t="s">
        <v>48</v>
      </c>
      <c r="T5729" s="14" t="s">
        <v>434</v>
      </c>
      <c r="U5729" s="14" t="s">
        <v>1113</v>
      </c>
      <c r="V5729" s="16">
        <v>1437.43</v>
      </c>
      <c r="W5729" s="13">
        <v>8</v>
      </c>
      <c r="X5729" s="17">
        <v>0.4</v>
      </c>
      <c r="Y5729" s="16">
        <v>35.14</v>
      </c>
      <c r="Z5729" s="31">
        <f t="shared" si="447"/>
        <v>2.4446407825076698E-2</v>
      </c>
    </row>
    <row r="5730" spans="1:26">
      <c r="A5730" s="26">
        <v>5729</v>
      </c>
      <c r="B5730" s="7" t="s">
        <v>18266</v>
      </c>
      <c r="C5730" s="8">
        <v>45463</v>
      </c>
      <c r="D5730" s="12">
        <f t="shared" si="444"/>
        <v>2024</v>
      </c>
      <c r="E5730" s="12">
        <f t="shared" si="445"/>
        <v>6</v>
      </c>
      <c r="F5730" s="8" t="str">
        <f t="shared" si="446"/>
        <v>2024-06</v>
      </c>
      <c r="G5730" s="8">
        <v>45469</v>
      </c>
      <c r="H5730" s="23">
        <f t="shared" si="448"/>
        <v>6</v>
      </c>
      <c r="I5730" s="7" t="s">
        <v>52</v>
      </c>
      <c r="J5730" s="7" t="s">
        <v>164</v>
      </c>
      <c r="K5730" s="7" t="s">
        <v>165</v>
      </c>
      <c r="L5730" s="7" t="s">
        <v>66</v>
      </c>
      <c r="M5730" s="7" t="s">
        <v>31</v>
      </c>
      <c r="N5730" s="7" t="s">
        <v>166</v>
      </c>
      <c r="O5730" s="7" t="s">
        <v>167</v>
      </c>
      <c r="P5730" s="7" t="s">
        <v>18267</v>
      </c>
      <c r="Q5730" s="7" t="s">
        <v>35</v>
      </c>
      <c r="R5730" s="7" t="s">
        <v>18268</v>
      </c>
      <c r="S5730" s="7" t="s">
        <v>110</v>
      </c>
      <c r="T5730" s="7" t="s">
        <v>111</v>
      </c>
      <c r="U5730" s="7" t="s">
        <v>287</v>
      </c>
      <c r="V5730" s="10">
        <v>239.15</v>
      </c>
      <c r="W5730" s="6">
        <v>1</v>
      </c>
      <c r="X5730" s="11">
        <v>0.5</v>
      </c>
      <c r="Y5730" s="10">
        <v>-10.52</v>
      </c>
      <c r="Z5730" s="30">
        <f t="shared" si="447"/>
        <v>-4.3989128162241271E-2</v>
      </c>
    </row>
    <row r="5731" spans="1:26">
      <c r="A5731" s="27">
        <v>5730</v>
      </c>
      <c r="B5731" s="14" t="s">
        <v>18269</v>
      </c>
      <c r="C5731" s="15">
        <v>45416</v>
      </c>
      <c r="D5731" s="12">
        <f t="shared" si="444"/>
        <v>2024</v>
      </c>
      <c r="E5731" s="12">
        <f t="shared" si="445"/>
        <v>5</v>
      </c>
      <c r="F5731" s="15" t="str">
        <f t="shared" si="446"/>
        <v>2024-05</v>
      </c>
      <c r="G5731" s="15">
        <v>45419</v>
      </c>
      <c r="H5731" s="23">
        <f t="shared" si="448"/>
        <v>3</v>
      </c>
      <c r="I5731" s="14" t="s">
        <v>122</v>
      </c>
      <c r="J5731" s="14" t="s">
        <v>4032</v>
      </c>
      <c r="K5731" s="14" t="s">
        <v>3614</v>
      </c>
      <c r="L5731" s="14" t="s">
        <v>83</v>
      </c>
      <c r="M5731" s="14" t="s">
        <v>31</v>
      </c>
      <c r="N5731" s="14" t="s">
        <v>74</v>
      </c>
      <c r="O5731" s="14" t="s">
        <v>75</v>
      </c>
      <c r="P5731" s="14" t="s">
        <v>18270</v>
      </c>
      <c r="Q5731" s="14" t="s">
        <v>46</v>
      </c>
      <c r="R5731" s="14" t="s">
        <v>18271</v>
      </c>
      <c r="S5731" s="14" t="s">
        <v>37</v>
      </c>
      <c r="T5731" s="14" t="s">
        <v>208</v>
      </c>
      <c r="U5731" s="14" t="s">
        <v>209</v>
      </c>
      <c r="V5731" s="16">
        <v>5973.81</v>
      </c>
      <c r="W5731" s="13">
        <v>14</v>
      </c>
      <c r="X5731" s="17">
        <v>0</v>
      </c>
      <c r="Y5731" s="16">
        <v>865.2</v>
      </c>
      <c r="Z5731" s="31">
        <f t="shared" si="447"/>
        <v>0.14483219252035134</v>
      </c>
    </row>
    <row r="5732" spans="1:26">
      <c r="A5732" s="26">
        <v>5731</v>
      </c>
      <c r="B5732" s="7" t="s">
        <v>18272</v>
      </c>
      <c r="C5732" s="8">
        <v>45622</v>
      </c>
      <c r="D5732" s="12">
        <f t="shared" si="444"/>
        <v>2024</v>
      </c>
      <c r="E5732" s="12">
        <f t="shared" si="445"/>
        <v>11</v>
      </c>
      <c r="F5732" s="8" t="str">
        <f t="shared" si="446"/>
        <v>2024-11</v>
      </c>
      <c r="G5732" s="8">
        <v>45627</v>
      </c>
      <c r="H5732" s="23">
        <f t="shared" si="448"/>
        <v>5</v>
      </c>
      <c r="I5732" s="7" t="s">
        <v>27</v>
      </c>
      <c r="J5732" s="7" t="s">
        <v>2370</v>
      </c>
      <c r="K5732" s="7" t="s">
        <v>1722</v>
      </c>
      <c r="L5732" s="7" t="s">
        <v>66</v>
      </c>
      <c r="M5732" s="7" t="s">
        <v>31</v>
      </c>
      <c r="N5732" s="7" t="s">
        <v>134</v>
      </c>
      <c r="O5732" s="7" t="s">
        <v>135</v>
      </c>
      <c r="P5732" s="7" t="s">
        <v>18273</v>
      </c>
      <c r="Q5732" s="7" t="s">
        <v>58</v>
      </c>
      <c r="R5732" s="7" t="s">
        <v>18274</v>
      </c>
      <c r="S5732" s="7" t="s">
        <v>37</v>
      </c>
      <c r="T5732" s="7" t="s">
        <v>170</v>
      </c>
      <c r="U5732" s="7" t="s">
        <v>189</v>
      </c>
      <c r="V5732" s="10">
        <v>2611.83</v>
      </c>
      <c r="W5732" s="6">
        <v>4</v>
      </c>
      <c r="X5732" s="11">
        <v>0</v>
      </c>
      <c r="Y5732" s="10">
        <v>425.25</v>
      </c>
      <c r="Z5732" s="30">
        <f t="shared" si="447"/>
        <v>0.16281687552405785</v>
      </c>
    </row>
    <row r="5733" spans="1:26">
      <c r="A5733" s="27">
        <v>5732</v>
      </c>
      <c r="B5733" s="14" t="s">
        <v>18275</v>
      </c>
      <c r="C5733" s="15">
        <v>44207</v>
      </c>
      <c r="D5733" s="12">
        <f t="shared" si="444"/>
        <v>2021</v>
      </c>
      <c r="E5733" s="12">
        <f t="shared" si="445"/>
        <v>1</v>
      </c>
      <c r="F5733" s="15" t="str">
        <f t="shared" si="446"/>
        <v>2021-01</v>
      </c>
      <c r="G5733" s="15">
        <v>44213</v>
      </c>
      <c r="H5733" s="23">
        <f t="shared" si="448"/>
        <v>6</v>
      </c>
      <c r="I5733" s="14" t="s">
        <v>27</v>
      </c>
      <c r="J5733" s="14" t="s">
        <v>415</v>
      </c>
      <c r="K5733" s="14" t="s">
        <v>416</v>
      </c>
      <c r="L5733" s="14" t="s">
        <v>30</v>
      </c>
      <c r="M5733" s="14" t="s">
        <v>31</v>
      </c>
      <c r="N5733" s="14" t="s">
        <v>116</v>
      </c>
      <c r="O5733" s="14" t="s">
        <v>117</v>
      </c>
      <c r="P5733" s="14" t="s">
        <v>13183</v>
      </c>
      <c r="Q5733" s="14" t="s">
        <v>58</v>
      </c>
      <c r="R5733" s="14" t="s">
        <v>18276</v>
      </c>
      <c r="S5733" s="14" t="s">
        <v>48</v>
      </c>
      <c r="T5733" s="14" t="s">
        <v>434</v>
      </c>
      <c r="U5733" s="14" t="s">
        <v>435</v>
      </c>
      <c r="V5733" s="16">
        <v>559.74</v>
      </c>
      <c r="W5733" s="13">
        <v>8</v>
      </c>
      <c r="X5733" s="17">
        <v>0</v>
      </c>
      <c r="Y5733" s="16">
        <v>245.1</v>
      </c>
      <c r="Z5733" s="31">
        <f t="shared" si="447"/>
        <v>0.43788187372708753</v>
      </c>
    </row>
    <row r="5734" spans="1:26">
      <c r="A5734" s="26">
        <v>5733</v>
      </c>
      <c r="B5734" s="7" t="s">
        <v>18277</v>
      </c>
      <c r="C5734" s="8">
        <v>44385</v>
      </c>
      <c r="D5734" s="12">
        <f t="shared" si="444"/>
        <v>2021</v>
      </c>
      <c r="E5734" s="12">
        <f t="shared" si="445"/>
        <v>7</v>
      </c>
      <c r="F5734" s="8" t="str">
        <f t="shared" si="446"/>
        <v>2021-07</v>
      </c>
      <c r="G5734" s="8">
        <v>44392</v>
      </c>
      <c r="H5734" s="23">
        <f t="shared" si="448"/>
        <v>7</v>
      </c>
      <c r="I5734" s="7" t="s">
        <v>27</v>
      </c>
      <c r="J5734" s="7" t="s">
        <v>1959</v>
      </c>
      <c r="K5734" s="7" t="s">
        <v>633</v>
      </c>
      <c r="L5734" s="7" t="s">
        <v>30</v>
      </c>
      <c r="M5734" s="7" t="s">
        <v>31</v>
      </c>
      <c r="N5734" s="7" t="s">
        <v>91</v>
      </c>
      <c r="O5734" s="7" t="s">
        <v>92</v>
      </c>
      <c r="P5734" s="7" t="s">
        <v>18278</v>
      </c>
      <c r="Q5734" s="7" t="s">
        <v>46</v>
      </c>
      <c r="R5734" s="7" t="s">
        <v>18279</v>
      </c>
      <c r="S5734" s="7" t="s">
        <v>37</v>
      </c>
      <c r="T5734" s="7" t="s">
        <v>38</v>
      </c>
      <c r="U5734" s="7" t="s">
        <v>102</v>
      </c>
      <c r="V5734" s="10">
        <v>4359.18</v>
      </c>
      <c r="W5734" s="6">
        <v>6</v>
      </c>
      <c r="X5734" s="11">
        <v>0</v>
      </c>
      <c r="Y5734" s="10">
        <v>1387.46</v>
      </c>
      <c r="Z5734" s="30">
        <f t="shared" si="447"/>
        <v>0.31828463151326625</v>
      </c>
    </row>
    <row r="5735" spans="1:26">
      <c r="A5735" s="27">
        <v>5734</v>
      </c>
      <c r="B5735" s="14" t="s">
        <v>18280</v>
      </c>
      <c r="C5735" s="15">
        <v>44449</v>
      </c>
      <c r="D5735" s="12">
        <f t="shared" si="444"/>
        <v>2021</v>
      </c>
      <c r="E5735" s="12">
        <f t="shared" si="445"/>
        <v>9</v>
      </c>
      <c r="F5735" s="15" t="str">
        <f t="shared" si="446"/>
        <v>2021-09</v>
      </c>
      <c r="G5735" s="15">
        <v>44449</v>
      </c>
      <c r="H5735" s="23">
        <f t="shared" si="448"/>
        <v>0</v>
      </c>
      <c r="I5735" s="14" t="s">
        <v>63</v>
      </c>
      <c r="J5735" s="14" t="s">
        <v>1950</v>
      </c>
      <c r="K5735" s="14" t="s">
        <v>1060</v>
      </c>
      <c r="L5735" s="14" t="s">
        <v>83</v>
      </c>
      <c r="M5735" s="14" t="s">
        <v>31</v>
      </c>
      <c r="N5735" s="14" t="s">
        <v>166</v>
      </c>
      <c r="O5735" s="14" t="s">
        <v>167</v>
      </c>
      <c r="P5735" s="14" t="s">
        <v>18281</v>
      </c>
      <c r="Q5735" s="14" t="s">
        <v>35</v>
      </c>
      <c r="R5735" s="14" t="s">
        <v>18282</v>
      </c>
      <c r="S5735" s="14" t="s">
        <v>48</v>
      </c>
      <c r="T5735" s="14" t="s">
        <v>434</v>
      </c>
      <c r="U5735" s="14" t="s">
        <v>1113</v>
      </c>
      <c r="V5735" s="16">
        <v>761.41</v>
      </c>
      <c r="W5735" s="13">
        <v>14</v>
      </c>
      <c r="X5735" s="17">
        <v>0</v>
      </c>
      <c r="Y5735" s="16">
        <v>241.7</v>
      </c>
      <c r="Z5735" s="31">
        <f t="shared" si="447"/>
        <v>0.31743738590247039</v>
      </c>
    </row>
    <row r="5736" spans="1:26">
      <c r="A5736" s="26">
        <v>5735</v>
      </c>
      <c r="B5736" s="7" t="s">
        <v>18283</v>
      </c>
      <c r="C5736" s="8">
        <v>44797</v>
      </c>
      <c r="D5736" s="12">
        <f t="shared" si="444"/>
        <v>2022</v>
      </c>
      <c r="E5736" s="12">
        <f t="shared" si="445"/>
        <v>8</v>
      </c>
      <c r="F5736" s="8" t="str">
        <f t="shared" si="446"/>
        <v>2022-08</v>
      </c>
      <c r="G5736" s="8">
        <v>44797</v>
      </c>
      <c r="H5736" s="23">
        <f t="shared" si="448"/>
        <v>0</v>
      </c>
      <c r="I5736" s="7" t="s">
        <v>63</v>
      </c>
      <c r="J5736" s="7" t="s">
        <v>4214</v>
      </c>
      <c r="K5736" s="7" t="s">
        <v>4215</v>
      </c>
      <c r="L5736" s="7" t="s">
        <v>83</v>
      </c>
      <c r="M5736" s="7" t="s">
        <v>31</v>
      </c>
      <c r="N5736" s="7" t="s">
        <v>711</v>
      </c>
      <c r="O5736" s="7" t="s">
        <v>712</v>
      </c>
      <c r="P5736" s="7" t="s">
        <v>18284</v>
      </c>
      <c r="Q5736" s="7" t="s">
        <v>35</v>
      </c>
      <c r="R5736" s="7" t="s">
        <v>18285</v>
      </c>
      <c r="S5736" s="7" t="s">
        <v>110</v>
      </c>
      <c r="T5736" s="7" t="s">
        <v>223</v>
      </c>
      <c r="U5736" s="7" t="s">
        <v>449</v>
      </c>
      <c r="V5736" s="10">
        <v>14633.78</v>
      </c>
      <c r="W5736" s="6">
        <v>14</v>
      </c>
      <c r="X5736" s="11">
        <v>0.2</v>
      </c>
      <c r="Y5736" s="10">
        <v>-2.67</v>
      </c>
      <c r="Z5736" s="30">
        <f t="shared" si="447"/>
        <v>-1.8245456744600506E-4</v>
      </c>
    </row>
    <row r="5737" spans="1:26">
      <c r="A5737" s="27">
        <v>5736</v>
      </c>
      <c r="B5737" s="14" t="s">
        <v>18286</v>
      </c>
      <c r="C5737" s="15">
        <v>45203</v>
      </c>
      <c r="D5737" s="12">
        <f t="shared" si="444"/>
        <v>2023</v>
      </c>
      <c r="E5737" s="12">
        <f t="shared" si="445"/>
        <v>10</v>
      </c>
      <c r="F5737" s="15" t="str">
        <f t="shared" si="446"/>
        <v>2023-10</v>
      </c>
      <c r="G5737" s="15">
        <v>45206</v>
      </c>
      <c r="H5737" s="23">
        <f t="shared" si="448"/>
        <v>3</v>
      </c>
      <c r="I5737" s="14" t="s">
        <v>52</v>
      </c>
      <c r="J5737" s="14" t="s">
        <v>510</v>
      </c>
      <c r="K5737" s="14" t="s">
        <v>511</v>
      </c>
      <c r="L5737" s="14" t="s">
        <v>83</v>
      </c>
      <c r="M5737" s="14" t="s">
        <v>31</v>
      </c>
      <c r="N5737" s="14" t="s">
        <v>166</v>
      </c>
      <c r="O5737" s="14" t="s">
        <v>167</v>
      </c>
      <c r="P5737" s="14" t="s">
        <v>18287</v>
      </c>
      <c r="Q5737" s="14" t="s">
        <v>35</v>
      </c>
      <c r="R5737" s="14" t="s">
        <v>18288</v>
      </c>
      <c r="S5737" s="14" t="s">
        <v>37</v>
      </c>
      <c r="T5737" s="14" t="s">
        <v>38</v>
      </c>
      <c r="U5737" s="14" t="s">
        <v>177</v>
      </c>
      <c r="V5737" s="16">
        <v>16900.18</v>
      </c>
      <c r="W5737" s="13">
        <v>14</v>
      </c>
      <c r="X5737" s="17">
        <v>0</v>
      </c>
      <c r="Y5737" s="16">
        <v>-2305.71</v>
      </c>
      <c r="Z5737" s="31">
        <f t="shared" si="447"/>
        <v>-0.13643109126648356</v>
      </c>
    </row>
    <row r="5738" spans="1:26">
      <c r="A5738" s="26">
        <v>5737</v>
      </c>
      <c r="B5738" s="7" t="s">
        <v>18289</v>
      </c>
      <c r="C5738" s="8">
        <v>45467</v>
      </c>
      <c r="D5738" s="12">
        <f t="shared" si="444"/>
        <v>2024</v>
      </c>
      <c r="E5738" s="12">
        <f t="shared" si="445"/>
        <v>6</v>
      </c>
      <c r="F5738" s="8" t="str">
        <f t="shared" si="446"/>
        <v>2024-06</v>
      </c>
      <c r="G5738" s="8">
        <v>45467</v>
      </c>
      <c r="H5738" s="23">
        <f t="shared" si="448"/>
        <v>0</v>
      </c>
      <c r="I5738" s="7" t="s">
        <v>63</v>
      </c>
      <c r="J5738" s="7" t="s">
        <v>3402</v>
      </c>
      <c r="K5738" s="7" t="s">
        <v>816</v>
      </c>
      <c r="L5738" s="7" t="s">
        <v>30</v>
      </c>
      <c r="M5738" s="7" t="s">
        <v>31</v>
      </c>
      <c r="N5738" s="7" t="s">
        <v>313</v>
      </c>
      <c r="O5738" s="7" t="s">
        <v>314</v>
      </c>
      <c r="P5738" s="7" t="s">
        <v>18290</v>
      </c>
      <c r="Q5738" s="7" t="s">
        <v>146</v>
      </c>
      <c r="R5738" s="7" t="s">
        <v>18291</v>
      </c>
      <c r="S5738" s="7" t="s">
        <v>110</v>
      </c>
      <c r="T5738" s="7" t="s">
        <v>148</v>
      </c>
      <c r="U5738" s="7" t="s">
        <v>237</v>
      </c>
      <c r="V5738" s="10">
        <v>12945.86</v>
      </c>
      <c r="W5738" s="6">
        <v>13</v>
      </c>
      <c r="X5738" s="11">
        <v>0.3</v>
      </c>
      <c r="Y5738" s="10">
        <v>-2243.9</v>
      </c>
      <c r="Z5738" s="30">
        <f t="shared" si="447"/>
        <v>-0.17332954318986921</v>
      </c>
    </row>
    <row r="5739" spans="1:26">
      <c r="A5739" s="27">
        <v>5738</v>
      </c>
      <c r="B5739" s="14" t="s">
        <v>18292</v>
      </c>
      <c r="C5739" s="15">
        <v>45434</v>
      </c>
      <c r="D5739" s="12">
        <f t="shared" si="444"/>
        <v>2024</v>
      </c>
      <c r="E5739" s="12">
        <f t="shared" si="445"/>
        <v>5</v>
      </c>
      <c r="F5739" s="15" t="str">
        <f t="shared" si="446"/>
        <v>2024-05</v>
      </c>
      <c r="G5739" s="15">
        <v>45434</v>
      </c>
      <c r="H5739" s="23">
        <f t="shared" si="448"/>
        <v>0</v>
      </c>
      <c r="I5739" s="14" t="s">
        <v>63</v>
      </c>
      <c r="J5739" s="14" t="s">
        <v>693</v>
      </c>
      <c r="K5739" s="14" t="s">
        <v>282</v>
      </c>
      <c r="L5739" s="14" t="s">
        <v>66</v>
      </c>
      <c r="M5739" s="14" t="s">
        <v>31</v>
      </c>
      <c r="N5739" s="14" t="s">
        <v>213</v>
      </c>
      <c r="O5739" s="14" t="s">
        <v>92</v>
      </c>
      <c r="P5739" s="14" t="s">
        <v>18293</v>
      </c>
      <c r="Q5739" s="14" t="s">
        <v>46</v>
      </c>
      <c r="R5739" s="14" t="s">
        <v>18294</v>
      </c>
      <c r="S5739" s="14" t="s">
        <v>48</v>
      </c>
      <c r="T5739" s="14" t="s">
        <v>138</v>
      </c>
      <c r="U5739" s="14" t="s">
        <v>781</v>
      </c>
      <c r="V5739" s="16">
        <v>23.95</v>
      </c>
      <c r="W5739" s="13">
        <v>2</v>
      </c>
      <c r="X5739" s="17">
        <v>0.5</v>
      </c>
      <c r="Y5739" s="16">
        <v>4.8099999999999996</v>
      </c>
      <c r="Z5739" s="31">
        <f t="shared" si="447"/>
        <v>0.2008350730688935</v>
      </c>
    </row>
    <row r="5740" spans="1:26">
      <c r="A5740" s="26">
        <v>5739</v>
      </c>
      <c r="B5740" s="7" t="s">
        <v>18295</v>
      </c>
      <c r="C5740" s="8">
        <v>44670</v>
      </c>
      <c r="D5740" s="12">
        <f t="shared" si="444"/>
        <v>2022</v>
      </c>
      <c r="E5740" s="12">
        <f t="shared" si="445"/>
        <v>4</v>
      </c>
      <c r="F5740" s="8" t="str">
        <f t="shared" si="446"/>
        <v>2022-04</v>
      </c>
      <c r="G5740" s="8">
        <v>44678</v>
      </c>
      <c r="H5740" s="23">
        <f t="shared" si="448"/>
        <v>8</v>
      </c>
      <c r="I5740" s="7" t="s">
        <v>27</v>
      </c>
      <c r="J5740" s="7" t="s">
        <v>4975</v>
      </c>
      <c r="K5740" s="7" t="s">
        <v>1121</v>
      </c>
      <c r="L5740" s="7" t="s">
        <v>30</v>
      </c>
      <c r="M5740" s="7" t="s">
        <v>31</v>
      </c>
      <c r="N5740" s="7" t="s">
        <v>143</v>
      </c>
      <c r="O5740" s="7" t="s">
        <v>144</v>
      </c>
      <c r="P5740" s="7" t="s">
        <v>18296</v>
      </c>
      <c r="Q5740" s="7" t="s">
        <v>146</v>
      </c>
      <c r="R5740" s="7" t="s">
        <v>18297</v>
      </c>
      <c r="S5740" s="7" t="s">
        <v>37</v>
      </c>
      <c r="T5740" s="7" t="s">
        <v>38</v>
      </c>
      <c r="U5740" s="7" t="s">
        <v>177</v>
      </c>
      <c r="V5740" s="10">
        <v>12363.72</v>
      </c>
      <c r="W5740" s="6">
        <v>12</v>
      </c>
      <c r="X5740" s="11">
        <v>0.2</v>
      </c>
      <c r="Y5740" s="10">
        <v>-946.65</v>
      </c>
      <c r="Z5740" s="30">
        <f t="shared" si="447"/>
        <v>-7.656676146014306E-2</v>
      </c>
    </row>
    <row r="5741" spans="1:26">
      <c r="A5741" s="27">
        <v>5740</v>
      </c>
      <c r="B5741" s="14" t="s">
        <v>18298</v>
      </c>
      <c r="C5741" s="15">
        <v>45565</v>
      </c>
      <c r="D5741" s="12">
        <f t="shared" si="444"/>
        <v>2024</v>
      </c>
      <c r="E5741" s="12">
        <f t="shared" si="445"/>
        <v>9</v>
      </c>
      <c r="F5741" s="15" t="str">
        <f t="shared" si="446"/>
        <v>2024-09</v>
      </c>
      <c r="G5741" s="15">
        <v>45567</v>
      </c>
      <c r="H5741" s="23">
        <f t="shared" si="448"/>
        <v>2</v>
      </c>
      <c r="I5741" s="14" t="s">
        <v>122</v>
      </c>
      <c r="J5741" s="14" t="s">
        <v>846</v>
      </c>
      <c r="K5741" s="14" t="s">
        <v>847</v>
      </c>
      <c r="L5741" s="14" t="s">
        <v>83</v>
      </c>
      <c r="M5741" s="14" t="s">
        <v>31</v>
      </c>
      <c r="N5741" s="14" t="s">
        <v>55</v>
      </c>
      <c r="O5741" s="14" t="s">
        <v>56</v>
      </c>
      <c r="P5741" s="14" t="s">
        <v>18299</v>
      </c>
      <c r="Q5741" s="14" t="s">
        <v>58</v>
      </c>
      <c r="R5741" s="14" t="s">
        <v>18300</v>
      </c>
      <c r="S5741" s="14" t="s">
        <v>110</v>
      </c>
      <c r="T5741" s="14" t="s">
        <v>243</v>
      </c>
      <c r="U5741" s="14" t="s">
        <v>339</v>
      </c>
      <c r="V5741" s="16">
        <v>2325.88</v>
      </c>
      <c r="W5741" s="13">
        <v>13</v>
      </c>
      <c r="X5741" s="17">
        <v>0.1</v>
      </c>
      <c r="Y5741" s="16">
        <v>177.13</v>
      </c>
      <c r="Z5741" s="31">
        <f t="shared" si="447"/>
        <v>7.6156121553992456E-2</v>
      </c>
    </row>
    <row r="5742" spans="1:26">
      <c r="A5742" s="26">
        <v>5741</v>
      </c>
      <c r="B5742" s="7" t="s">
        <v>18301</v>
      </c>
      <c r="C5742" s="8">
        <v>45187</v>
      </c>
      <c r="D5742" s="12">
        <f t="shared" si="444"/>
        <v>2023</v>
      </c>
      <c r="E5742" s="12">
        <f t="shared" si="445"/>
        <v>9</v>
      </c>
      <c r="F5742" s="8" t="str">
        <f t="shared" si="446"/>
        <v>2023-09</v>
      </c>
      <c r="G5742" s="8">
        <v>45192</v>
      </c>
      <c r="H5742" s="23">
        <f t="shared" si="448"/>
        <v>5</v>
      </c>
      <c r="I5742" s="7" t="s">
        <v>52</v>
      </c>
      <c r="J5742" s="7" t="s">
        <v>4046</v>
      </c>
      <c r="K5742" s="7" t="s">
        <v>1146</v>
      </c>
      <c r="L5742" s="7" t="s">
        <v>30</v>
      </c>
      <c r="M5742" s="7" t="s">
        <v>31</v>
      </c>
      <c r="N5742" s="7" t="s">
        <v>204</v>
      </c>
      <c r="O5742" s="7" t="s">
        <v>205</v>
      </c>
      <c r="P5742" s="7" t="s">
        <v>18302</v>
      </c>
      <c r="Q5742" s="7" t="s">
        <v>146</v>
      </c>
      <c r="R5742" s="7" t="s">
        <v>18303</v>
      </c>
      <c r="S5742" s="7" t="s">
        <v>37</v>
      </c>
      <c r="T5742" s="7" t="s">
        <v>208</v>
      </c>
      <c r="U5742" s="7" t="s">
        <v>209</v>
      </c>
      <c r="V5742" s="10">
        <v>10403.49</v>
      </c>
      <c r="W5742" s="6">
        <v>8</v>
      </c>
      <c r="X5742" s="11">
        <v>0.1</v>
      </c>
      <c r="Y5742" s="10">
        <v>-846.17</v>
      </c>
      <c r="Z5742" s="30">
        <f t="shared" si="447"/>
        <v>-8.1335205781905881E-2</v>
      </c>
    </row>
    <row r="5743" spans="1:26">
      <c r="A5743" s="27">
        <v>5742</v>
      </c>
      <c r="B5743" s="14" t="s">
        <v>18304</v>
      </c>
      <c r="C5743" s="15">
        <v>45105</v>
      </c>
      <c r="D5743" s="12">
        <f t="shared" si="444"/>
        <v>2023</v>
      </c>
      <c r="E5743" s="12">
        <f t="shared" si="445"/>
        <v>6</v>
      </c>
      <c r="F5743" s="15" t="str">
        <f t="shared" si="446"/>
        <v>2023-06</v>
      </c>
      <c r="G5743" s="15">
        <v>45108</v>
      </c>
      <c r="H5743" s="23">
        <f t="shared" si="448"/>
        <v>3</v>
      </c>
      <c r="I5743" s="14" t="s">
        <v>122</v>
      </c>
      <c r="J5743" s="14" t="s">
        <v>2547</v>
      </c>
      <c r="K5743" s="14" t="s">
        <v>133</v>
      </c>
      <c r="L5743" s="14" t="s">
        <v>83</v>
      </c>
      <c r="M5743" s="14" t="s">
        <v>31</v>
      </c>
      <c r="N5743" s="14" t="s">
        <v>32</v>
      </c>
      <c r="O5743" s="14" t="s">
        <v>33</v>
      </c>
      <c r="P5743" s="14" t="s">
        <v>11135</v>
      </c>
      <c r="Q5743" s="14" t="s">
        <v>35</v>
      </c>
      <c r="R5743" s="14" t="s">
        <v>18305</v>
      </c>
      <c r="S5743" s="14" t="s">
        <v>48</v>
      </c>
      <c r="T5743" s="14" t="s">
        <v>298</v>
      </c>
      <c r="U5743" s="14" t="s">
        <v>299</v>
      </c>
      <c r="V5743" s="16">
        <v>1600.86</v>
      </c>
      <c r="W5743" s="13">
        <v>12</v>
      </c>
      <c r="X5743" s="17">
        <v>0.1</v>
      </c>
      <c r="Y5743" s="16">
        <v>444.14</v>
      </c>
      <c r="Z5743" s="31">
        <f t="shared" si="447"/>
        <v>0.27743837687243106</v>
      </c>
    </row>
    <row r="5744" spans="1:26">
      <c r="A5744" s="26">
        <v>5743</v>
      </c>
      <c r="B5744" s="7" t="s">
        <v>18306</v>
      </c>
      <c r="C5744" s="8">
        <v>44425</v>
      </c>
      <c r="D5744" s="12">
        <f t="shared" si="444"/>
        <v>2021</v>
      </c>
      <c r="E5744" s="12">
        <f t="shared" si="445"/>
        <v>8</v>
      </c>
      <c r="F5744" s="8" t="str">
        <f t="shared" si="446"/>
        <v>2021-08</v>
      </c>
      <c r="G5744" s="8">
        <v>44425</v>
      </c>
      <c r="H5744" s="23">
        <f t="shared" si="448"/>
        <v>0</v>
      </c>
      <c r="I5744" s="7" t="s">
        <v>63</v>
      </c>
      <c r="J5744" s="7" t="s">
        <v>2965</v>
      </c>
      <c r="K5744" s="7" t="s">
        <v>604</v>
      </c>
      <c r="L5744" s="7" t="s">
        <v>30</v>
      </c>
      <c r="M5744" s="7" t="s">
        <v>31</v>
      </c>
      <c r="N5744" s="7" t="s">
        <v>313</v>
      </c>
      <c r="O5744" s="7" t="s">
        <v>314</v>
      </c>
      <c r="P5744" s="7" t="s">
        <v>18307</v>
      </c>
      <c r="Q5744" s="7" t="s">
        <v>146</v>
      </c>
      <c r="R5744" s="7" t="s">
        <v>18308</v>
      </c>
      <c r="S5744" s="7" t="s">
        <v>110</v>
      </c>
      <c r="T5744" s="7" t="s">
        <v>223</v>
      </c>
      <c r="U5744" s="7" t="s">
        <v>449</v>
      </c>
      <c r="V5744" s="10">
        <v>11836.2</v>
      </c>
      <c r="W5744" s="6">
        <v>11</v>
      </c>
      <c r="X5744" s="11">
        <v>0.1</v>
      </c>
      <c r="Y5744" s="10">
        <v>-1597.24</v>
      </c>
      <c r="Z5744" s="30">
        <f t="shared" si="447"/>
        <v>-0.13494533718592114</v>
      </c>
    </row>
    <row r="5745" spans="1:26">
      <c r="A5745" s="27">
        <v>5744</v>
      </c>
      <c r="B5745" s="14" t="s">
        <v>18309</v>
      </c>
      <c r="C5745" s="15">
        <v>44642</v>
      </c>
      <c r="D5745" s="12">
        <f t="shared" si="444"/>
        <v>2022</v>
      </c>
      <c r="E5745" s="12">
        <f t="shared" si="445"/>
        <v>3</v>
      </c>
      <c r="F5745" s="15" t="str">
        <f t="shared" si="446"/>
        <v>2022-03</v>
      </c>
      <c r="G5745" s="15">
        <v>44643</v>
      </c>
      <c r="H5745" s="23">
        <f t="shared" si="448"/>
        <v>1</v>
      </c>
      <c r="I5745" s="14" t="s">
        <v>122</v>
      </c>
      <c r="J5745" s="14" t="s">
        <v>3542</v>
      </c>
      <c r="K5745" s="14" t="s">
        <v>1993</v>
      </c>
      <c r="L5745" s="14" t="s">
        <v>83</v>
      </c>
      <c r="M5745" s="14" t="s">
        <v>31</v>
      </c>
      <c r="N5745" s="14" t="s">
        <v>116</v>
      </c>
      <c r="O5745" s="14" t="s">
        <v>117</v>
      </c>
      <c r="P5745" s="14" t="s">
        <v>18310</v>
      </c>
      <c r="Q5745" s="14" t="s">
        <v>58</v>
      </c>
      <c r="R5745" s="14" t="s">
        <v>18311</v>
      </c>
      <c r="S5745" s="14" t="s">
        <v>48</v>
      </c>
      <c r="T5745" s="14" t="s">
        <v>95</v>
      </c>
      <c r="U5745" s="14" t="s">
        <v>96</v>
      </c>
      <c r="V5745" s="16">
        <v>1085.1400000000001</v>
      </c>
      <c r="W5745" s="13">
        <v>9</v>
      </c>
      <c r="X5745" s="17">
        <v>0.4</v>
      </c>
      <c r="Y5745" s="16">
        <v>468.35</v>
      </c>
      <c r="Z5745" s="31">
        <f t="shared" si="447"/>
        <v>0.43160329542731812</v>
      </c>
    </row>
    <row r="5746" spans="1:26">
      <c r="A5746" s="26">
        <v>5745</v>
      </c>
      <c r="B5746" s="7" t="s">
        <v>18312</v>
      </c>
      <c r="C5746" s="8">
        <v>44873</v>
      </c>
      <c r="D5746" s="12">
        <f t="shared" si="444"/>
        <v>2022</v>
      </c>
      <c r="E5746" s="12">
        <f t="shared" si="445"/>
        <v>11</v>
      </c>
      <c r="F5746" s="8" t="str">
        <f t="shared" si="446"/>
        <v>2022-11</v>
      </c>
      <c r="G5746" s="8">
        <v>44873</v>
      </c>
      <c r="H5746" s="23">
        <f t="shared" si="448"/>
        <v>0</v>
      </c>
      <c r="I5746" s="7" t="s">
        <v>63</v>
      </c>
      <c r="J5746" s="7" t="s">
        <v>6858</v>
      </c>
      <c r="K5746" s="7" t="s">
        <v>737</v>
      </c>
      <c r="L5746" s="7" t="s">
        <v>83</v>
      </c>
      <c r="M5746" s="7" t="s">
        <v>31</v>
      </c>
      <c r="N5746" s="7" t="s">
        <v>166</v>
      </c>
      <c r="O5746" s="7" t="s">
        <v>167</v>
      </c>
      <c r="P5746" s="7" t="s">
        <v>18313</v>
      </c>
      <c r="Q5746" s="7" t="s">
        <v>35</v>
      </c>
      <c r="R5746" s="7" t="s">
        <v>18314</v>
      </c>
      <c r="S5746" s="7" t="s">
        <v>37</v>
      </c>
      <c r="T5746" s="7" t="s">
        <v>60</v>
      </c>
      <c r="U5746" s="7" t="s">
        <v>162</v>
      </c>
      <c r="V5746" s="10">
        <v>4917.04</v>
      </c>
      <c r="W5746" s="6">
        <v>5</v>
      </c>
      <c r="X5746" s="11">
        <v>0.1</v>
      </c>
      <c r="Y5746" s="10">
        <v>5.8</v>
      </c>
      <c r="Z5746" s="30">
        <f t="shared" si="447"/>
        <v>1.1795714494899369E-3</v>
      </c>
    </row>
    <row r="5747" spans="1:26">
      <c r="A5747" s="27">
        <v>5746</v>
      </c>
      <c r="B5747" s="14" t="s">
        <v>18315</v>
      </c>
      <c r="C5747" s="15">
        <v>44285</v>
      </c>
      <c r="D5747" s="12">
        <f t="shared" si="444"/>
        <v>2021</v>
      </c>
      <c r="E5747" s="12">
        <f t="shared" si="445"/>
        <v>3</v>
      </c>
      <c r="F5747" s="15" t="str">
        <f t="shared" si="446"/>
        <v>2021-03</v>
      </c>
      <c r="G5747" s="15">
        <v>44293</v>
      </c>
      <c r="H5747" s="23">
        <f t="shared" si="448"/>
        <v>8</v>
      </c>
      <c r="I5747" s="14" t="s">
        <v>27</v>
      </c>
      <c r="J5747" s="14" t="s">
        <v>1083</v>
      </c>
      <c r="K5747" s="14" t="s">
        <v>1084</v>
      </c>
      <c r="L5747" s="14" t="s">
        <v>83</v>
      </c>
      <c r="M5747" s="14" t="s">
        <v>31</v>
      </c>
      <c r="N5747" s="14" t="s">
        <v>228</v>
      </c>
      <c r="O5747" s="14" t="s">
        <v>229</v>
      </c>
      <c r="P5747" s="14" t="s">
        <v>18316</v>
      </c>
      <c r="Q5747" s="14" t="s">
        <v>46</v>
      </c>
      <c r="R5747" s="14" t="s">
        <v>18317</v>
      </c>
      <c r="S5747" s="14" t="s">
        <v>110</v>
      </c>
      <c r="T5747" s="14" t="s">
        <v>223</v>
      </c>
      <c r="U5747" s="14" t="s">
        <v>449</v>
      </c>
      <c r="V5747" s="16">
        <v>1068.1500000000001</v>
      </c>
      <c r="W5747" s="13">
        <v>12</v>
      </c>
      <c r="X5747" s="17">
        <v>0</v>
      </c>
      <c r="Y5747" s="16">
        <v>349.71</v>
      </c>
      <c r="Z5747" s="31">
        <f t="shared" si="447"/>
        <v>0.32739783738239009</v>
      </c>
    </row>
    <row r="5748" spans="1:26">
      <c r="A5748" s="26">
        <v>5747</v>
      </c>
      <c r="B5748" s="7" t="s">
        <v>18318</v>
      </c>
      <c r="C5748" s="8">
        <v>44950</v>
      </c>
      <c r="D5748" s="12">
        <f t="shared" si="444"/>
        <v>2023</v>
      </c>
      <c r="E5748" s="12">
        <f t="shared" si="445"/>
        <v>1</v>
      </c>
      <c r="F5748" s="8" t="str">
        <f t="shared" si="446"/>
        <v>2023-01</v>
      </c>
      <c r="G5748" s="8">
        <v>44954</v>
      </c>
      <c r="H5748" s="23">
        <f t="shared" si="448"/>
        <v>4</v>
      </c>
      <c r="I5748" s="7" t="s">
        <v>52</v>
      </c>
      <c r="J5748" s="7" t="s">
        <v>1595</v>
      </c>
      <c r="K5748" s="7" t="s">
        <v>1596</v>
      </c>
      <c r="L5748" s="7" t="s">
        <v>30</v>
      </c>
      <c r="M5748" s="7" t="s">
        <v>31</v>
      </c>
      <c r="N5748" s="7" t="s">
        <v>220</v>
      </c>
      <c r="O5748" s="7" t="s">
        <v>220</v>
      </c>
      <c r="P5748" s="7" t="s">
        <v>18319</v>
      </c>
      <c r="Q5748" s="7" t="s">
        <v>58</v>
      </c>
      <c r="R5748" s="7" t="s">
        <v>18320</v>
      </c>
      <c r="S5748" s="7" t="s">
        <v>48</v>
      </c>
      <c r="T5748" s="7" t="s">
        <v>69</v>
      </c>
      <c r="U5748" s="7" t="s">
        <v>475</v>
      </c>
      <c r="V5748" s="10">
        <v>2253.7399999999998</v>
      </c>
      <c r="W5748" s="6">
        <v>11</v>
      </c>
      <c r="X5748" s="11">
        <v>0</v>
      </c>
      <c r="Y5748" s="10">
        <v>278.87</v>
      </c>
      <c r="Z5748" s="30">
        <f t="shared" si="447"/>
        <v>0.1237365445881069</v>
      </c>
    </row>
    <row r="5749" spans="1:26">
      <c r="A5749" s="27">
        <v>5748</v>
      </c>
      <c r="B5749" s="14" t="s">
        <v>18321</v>
      </c>
      <c r="C5749" s="15">
        <v>44592</v>
      </c>
      <c r="D5749" s="12">
        <f t="shared" si="444"/>
        <v>2022</v>
      </c>
      <c r="E5749" s="12">
        <f t="shared" si="445"/>
        <v>1</v>
      </c>
      <c r="F5749" s="15" t="str">
        <f t="shared" si="446"/>
        <v>2022-01</v>
      </c>
      <c r="G5749" s="15">
        <v>44597</v>
      </c>
      <c r="H5749" s="23">
        <f t="shared" si="448"/>
        <v>5</v>
      </c>
      <c r="I5749" s="14" t="s">
        <v>27</v>
      </c>
      <c r="J5749" s="14" t="s">
        <v>647</v>
      </c>
      <c r="K5749" s="14" t="s">
        <v>648</v>
      </c>
      <c r="L5749" s="14" t="s">
        <v>83</v>
      </c>
      <c r="M5749" s="14" t="s">
        <v>31</v>
      </c>
      <c r="N5749" s="14" t="s">
        <v>134</v>
      </c>
      <c r="O5749" s="14" t="s">
        <v>135</v>
      </c>
      <c r="P5749" s="14" t="s">
        <v>18322</v>
      </c>
      <c r="Q5749" s="14" t="s">
        <v>58</v>
      </c>
      <c r="R5749" s="14" t="s">
        <v>18323</v>
      </c>
      <c r="S5749" s="14" t="s">
        <v>110</v>
      </c>
      <c r="T5749" s="14" t="s">
        <v>111</v>
      </c>
      <c r="U5749" s="14" t="s">
        <v>112</v>
      </c>
      <c r="V5749" s="16">
        <v>1398.72</v>
      </c>
      <c r="W5749" s="13">
        <v>2</v>
      </c>
      <c r="X5749" s="17">
        <v>0</v>
      </c>
      <c r="Y5749" s="16">
        <v>-163.96</v>
      </c>
      <c r="Z5749" s="31">
        <f t="shared" si="447"/>
        <v>-0.11722145962022421</v>
      </c>
    </row>
    <row r="5750" spans="1:26">
      <c r="A5750" s="26">
        <v>5749</v>
      </c>
      <c r="B5750" s="7" t="s">
        <v>18324</v>
      </c>
      <c r="C5750" s="8">
        <v>44609</v>
      </c>
      <c r="D5750" s="12">
        <f t="shared" si="444"/>
        <v>2022</v>
      </c>
      <c r="E5750" s="12">
        <f t="shared" si="445"/>
        <v>2</v>
      </c>
      <c r="F5750" s="8" t="str">
        <f t="shared" si="446"/>
        <v>2022-02</v>
      </c>
      <c r="G5750" s="8">
        <v>44609</v>
      </c>
      <c r="H5750" s="23">
        <f t="shared" si="448"/>
        <v>0</v>
      </c>
      <c r="I5750" s="7" t="s">
        <v>63</v>
      </c>
      <c r="J5750" s="7" t="s">
        <v>2015</v>
      </c>
      <c r="K5750" s="7" t="s">
        <v>2016</v>
      </c>
      <c r="L5750" s="7" t="s">
        <v>66</v>
      </c>
      <c r="M5750" s="7" t="s">
        <v>31</v>
      </c>
      <c r="N5750" s="7" t="s">
        <v>43</v>
      </c>
      <c r="O5750" s="7" t="s">
        <v>44</v>
      </c>
      <c r="P5750" s="7" t="s">
        <v>18325</v>
      </c>
      <c r="Q5750" s="7" t="s">
        <v>46</v>
      </c>
      <c r="R5750" s="7" t="s">
        <v>18326</v>
      </c>
      <c r="S5750" s="7" t="s">
        <v>110</v>
      </c>
      <c r="T5750" s="7" t="s">
        <v>111</v>
      </c>
      <c r="U5750" s="7" t="s">
        <v>112</v>
      </c>
      <c r="V5750" s="10">
        <v>10791.63</v>
      </c>
      <c r="W5750" s="6">
        <v>9</v>
      </c>
      <c r="X5750" s="11">
        <v>0.3</v>
      </c>
      <c r="Y5750" s="10">
        <v>3741.43</v>
      </c>
      <c r="Z5750" s="30">
        <f t="shared" si="447"/>
        <v>0.34669739418419648</v>
      </c>
    </row>
    <row r="5751" spans="1:26">
      <c r="A5751" s="27">
        <v>5750</v>
      </c>
      <c r="B5751" s="14" t="s">
        <v>18327</v>
      </c>
      <c r="C5751" s="15">
        <v>45381</v>
      </c>
      <c r="D5751" s="12">
        <f t="shared" si="444"/>
        <v>2024</v>
      </c>
      <c r="E5751" s="12">
        <f t="shared" si="445"/>
        <v>3</v>
      </c>
      <c r="F5751" s="15" t="str">
        <f t="shared" si="446"/>
        <v>2024-03</v>
      </c>
      <c r="G5751" s="15">
        <v>45382</v>
      </c>
      <c r="H5751" s="23">
        <f t="shared" si="448"/>
        <v>1</v>
      </c>
      <c r="I5751" s="14" t="s">
        <v>122</v>
      </c>
      <c r="J5751" s="14" t="s">
        <v>191</v>
      </c>
      <c r="K5751" s="14" t="s">
        <v>192</v>
      </c>
      <c r="L5751" s="14" t="s">
        <v>30</v>
      </c>
      <c r="M5751" s="14" t="s">
        <v>31</v>
      </c>
      <c r="N5751" s="14" t="s">
        <v>134</v>
      </c>
      <c r="O5751" s="14" t="s">
        <v>135</v>
      </c>
      <c r="P5751" s="14" t="s">
        <v>16202</v>
      </c>
      <c r="Q5751" s="14" t="s">
        <v>58</v>
      </c>
      <c r="R5751" s="14" t="s">
        <v>18328</v>
      </c>
      <c r="S5751" s="14" t="s">
        <v>110</v>
      </c>
      <c r="T5751" s="14" t="s">
        <v>111</v>
      </c>
      <c r="U5751" s="14" t="s">
        <v>287</v>
      </c>
      <c r="V5751" s="16">
        <v>1551.94</v>
      </c>
      <c r="W5751" s="13">
        <v>2</v>
      </c>
      <c r="X5751" s="17">
        <v>0.5</v>
      </c>
      <c r="Y5751" s="16">
        <v>438.49</v>
      </c>
      <c r="Z5751" s="31">
        <f t="shared" si="447"/>
        <v>0.28254313955436422</v>
      </c>
    </row>
    <row r="5752" spans="1:26">
      <c r="A5752" s="26">
        <v>5751</v>
      </c>
      <c r="B5752" s="7" t="s">
        <v>18329</v>
      </c>
      <c r="C5752" s="8">
        <v>44478</v>
      </c>
      <c r="D5752" s="12">
        <f t="shared" si="444"/>
        <v>2021</v>
      </c>
      <c r="E5752" s="12">
        <f t="shared" si="445"/>
        <v>10</v>
      </c>
      <c r="F5752" s="8" t="str">
        <f t="shared" si="446"/>
        <v>2021-10</v>
      </c>
      <c r="G5752" s="8">
        <v>44481</v>
      </c>
      <c r="H5752" s="23">
        <f t="shared" si="448"/>
        <v>3</v>
      </c>
      <c r="I5752" s="7" t="s">
        <v>122</v>
      </c>
      <c r="J5752" s="7" t="s">
        <v>3691</v>
      </c>
      <c r="K5752" s="7" t="s">
        <v>1935</v>
      </c>
      <c r="L5752" s="7" t="s">
        <v>30</v>
      </c>
      <c r="M5752" s="7" t="s">
        <v>31</v>
      </c>
      <c r="N5752" s="7" t="s">
        <v>166</v>
      </c>
      <c r="O5752" s="7" t="s">
        <v>167</v>
      </c>
      <c r="P5752" s="7" t="s">
        <v>2227</v>
      </c>
      <c r="Q5752" s="7" t="s">
        <v>35</v>
      </c>
      <c r="R5752" s="7" t="s">
        <v>18330</v>
      </c>
      <c r="S5752" s="7" t="s">
        <v>110</v>
      </c>
      <c r="T5752" s="7" t="s">
        <v>111</v>
      </c>
      <c r="U5752" s="7" t="s">
        <v>287</v>
      </c>
      <c r="V5752" s="10">
        <v>306</v>
      </c>
      <c r="W5752" s="6">
        <v>6</v>
      </c>
      <c r="X5752" s="11">
        <v>0</v>
      </c>
      <c r="Y5752" s="10">
        <v>-17.75</v>
      </c>
      <c r="Z5752" s="30">
        <f t="shared" si="447"/>
        <v>-5.800653594771242E-2</v>
      </c>
    </row>
    <row r="5753" spans="1:26">
      <c r="A5753" s="27">
        <v>5752</v>
      </c>
      <c r="B5753" s="14" t="s">
        <v>18331</v>
      </c>
      <c r="C5753" s="15">
        <v>45602</v>
      </c>
      <c r="D5753" s="12">
        <f t="shared" si="444"/>
        <v>2024</v>
      </c>
      <c r="E5753" s="12">
        <f t="shared" si="445"/>
        <v>11</v>
      </c>
      <c r="F5753" s="15" t="str">
        <f t="shared" si="446"/>
        <v>2024-11</v>
      </c>
      <c r="G5753" s="15">
        <v>45604</v>
      </c>
      <c r="H5753" s="23">
        <f t="shared" si="448"/>
        <v>2</v>
      </c>
      <c r="I5753" s="14" t="s">
        <v>122</v>
      </c>
      <c r="J5753" s="14" t="s">
        <v>3806</v>
      </c>
      <c r="K5753" s="14" t="s">
        <v>2200</v>
      </c>
      <c r="L5753" s="14" t="s">
        <v>30</v>
      </c>
      <c r="M5753" s="14" t="s">
        <v>31</v>
      </c>
      <c r="N5753" s="14" t="s">
        <v>116</v>
      </c>
      <c r="O5753" s="14" t="s">
        <v>117</v>
      </c>
      <c r="P5753" s="14" t="s">
        <v>18332</v>
      </c>
      <c r="Q5753" s="14" t="s">
        <v>58</v>
      </c>
      <c r="R5753" s="14" t="s">
        <v>18333</v>
      </c>
      <c r="S5753" s="14" t="s">
        <v>110</v>
      </c>
      <c r="T5753" s="14" t="s">
        <v>223</v>
      </c>
      <c r="U5753" s="14" t="s">
        <v>495</v>
      </c>
      <c r="V5753" s="16">
        <v>8142.89</v>
      </c>
      <c r="W5753" s="13">
        <v>9</v>
      </c>
      <c r="X5753" s="17">
        <v>0</v>
      </c>
      <c r="Y5753" s="16">
        <v>989.96</v>
      </c>
      <c r="Z5753" s="31">
        <f t="shared" si="447"/>
        <v>0.12157354452780278</v>
      </c>
    </row>
    <row r="5754" spans="1:26">
      <c r="A5754" s="26">
        <v>5753</v>
      </c>
      <c r="B5754" s="7" t="s">
        <v>18334</v>
      </c>
      <c r="C5754" s="8">
        <v>45624</v>
      </c>
      <c r="D5754" s="12">
        <f t="shared" si="444"/>
        <v>2024</v>
      </c>
      <c r="E5754" s="12">
        <f t="shared" si="445"/>
        <v>11</v>
      </c>
      <c r="F5754" s="8" t="str">
        <f t="shared" si="446"/>
        <v>2024-11</v>
      </c>
      <c r="G5754" s="8">
        <v>45625</v>
      </c>
      <c r="H5754" s="23">
        <f t="shared" si="448"/>
        <v>1</v>
      </c>
      <c r="I5754" s="7" t="s">
        <v>122</v>
      </c>
      <c r="J5754" s="7" t="s">
        <v>4204</v>
      </c>
      <c r="K5754" s="7" t="s">
        <v>589</v>
      </c>
      <c r="L5754" s="7" t="s">
        <v>30</v>
      </c>
      <c r="M5754" s="7" t="s">
        <v>31</v>
      </c>
      <c r="N5754" s="7" t="s">
        <v>166</v>
      </c>
      <c r="O5754" s="7" t="s">
        <v>167</v>
      </c>
      <c r="P5754" s="7" t="s">
        <v>18335</v>
      </c>
      <c r="Q5754" s="7" t="s">
        <v>35</v>
      </c>
      <c r="R5754" s="7" t="s">
        <v>18336</v>
      </c>
      <c r="S5754" s="7" t="s">
        <v>37</v>
      </c>
      <c r="T5754" s="7" t="s">
        <v>38</v>
      </c>
      <c r="U5754" s="7" t="s">
        <v>333</v>
      </c>
      <c r="V5754" s="10">
        <v>3261.78</v>
      </c>
      <c r="W5754" s="6">
        <v>6</v>
      </c>
      <c r="X5754" s="11">
        <v>0.1</v>
      </c>
      <c r="Y5754" s="10">
        <v>686.59</v>
      </c>
      <c r="Z5754" s="30">
        <f t="shared" si="447"/>
        <v>0.21049549632409298</v>
      </c>
    </row>
    <row r="5755" spans="1:26">
      <c r="A5755" s="27">
        <v>5754</v>
      </c>
      <c r="B5755" s="14" t="s">
        <v>18337</v>
      </c>
      <c r="C5755" s="15">
        <v>44252</v>
      </c>
      <c r="D5755" s="12">
        <f t="shared" si="444"/>
        <v>2021</v>
      </c>
      <c r="E5755" s="12">
        <f t="shared" si="445"/>
        <v>2</v>
      </c>
      <c r="F5755" s="15" t="str">
        <f t="shared" si="446"/>
        <v>2021-02</v>
      </c>
      <c r="G5755" s="15">
        <v>44258</v>
      </c>
      <c r="H5755" s="23">
        <f t="shared" si="448"/>
        <v>6</v>
      </c>
      <c r="I5755" s="14" t="s">
        <v>52</v>
      </c>
      <c r="J5755" s="14" t="s">
        <v>441</v>
      </c>
      <c r="K5755" s="14" t="s">
        <v>362</v>
      </c>
      <c r="L5755" s="14" t="s">
        <v>30</v>
      </c>
      <c r="M5755" s="14" t="s">
        <v>31</v>
      </c>
      <c r="N5755" s="14" t="s">
        <v>204</v>
      </c>
      <c r="O5755" s="14" t="s">
        <v>205</v>
      </c>
      <c r="P5755" s="14" t="s">
        <v>18338</v>
      </c>
      <c r="Q5755" s="14" t="s">
        <v>146</v>
      </c>
      <c r="R5755" s="14" t="s">
        <v>18339</v>
      </c>
      <c r="S5755" s="14" t="s">
        <v>110</v>
      </c>
      <c r="T5755" s="14" t="s">
        <v>223</v>
      </c>
      <c r="U5755" s="14" t="s">
        <v>449</v>
      </c>
      <c r="V5755" s="16">
        <v>1578.34</v>
      </c>
      <c r="W5755" s="13">
        <v>6</v>
      </c>
      <c r="X5755" s="17">
        <v>0.1</v>
      </c>
      <c r="Y5755" s="16">
        <v>92.99</v>
      </c>
      <c r="Z5755" s="31">
        <f t="shared" si="447"/>
        <v>5.8916329814868787E-2</v>
      </c>
    </row>
    <row r="5756" spans="1:26">
      <c r="A5756" s="26">
        <v>5755</v>
      </c>
      <c r="B5756" s="7" t="s">
        <v>18340</v>
      </c>
      <c r="C5756" s="8">
        <v>44574</v>
      </c>
      <c r="D5756" s="12">
        <f t="shared" si="444"/>
        <v>2022</v>
      </c>
      <c r="E5756" s="12">
        <f t="shared" si="445"/>
        <v>1</v>
      </c>
      <c r="F5756" s="8" t="str">
        <f t="shared" si="446"/>
        <v>2022-01</v>
      </c>
      <c r="G5756" s="8">
        <v>44576</v>
      </c>
      <c r="H5756" s="23">
        <f t="shared" si="448"/>
        <v>2</v>
      </c>
      <c r="I5756" s="7" t="s">
        <v>122</v>
      </c>
      <c r="J5756" s="7" t="s">
        <v>2875</v>
      </c>
      <c r="K5756" s="7" t="s">
        <v>325</v>
      </c>
      <c r="L5756" s="7" t="s">
        <v>30</v>
      </c>
      <c r="M5756" s="7" t="s">
        <v>31</v>
      </c>
      <c r="N5756" s="7" t="s">
        <v>228</v>
      </c>
      <c r="O5756" s="7" t="s">
        <v>229</v>
      </c>
      <c r="P5756" s="7" t="s">
        <v>18341</v>
      </c>
      <c r="Q5756" s="7" t="s">
        <v>46</v>
      </c>
      <c r="R5756" s="7" t="s">
        <v>18342</v>
      </c>
      <c r="S5756" s="7" t="s">
        <v>48</v>
      </c>
      <c r="T5756" s="7" t="s">
        <v>298</v>
      </c>
      <c r="U5756" s="7" t="s">
        <v>586</v>
      </c>
      <c r="V5756" s="10">
        <v>17.41</v>
      </c>
      <c r="W5756" s="6">
        <v>2</v>
      </c>
      <c r="X5756" s="11">
        <v>0</v>
      </c>
      <c r="Y5756" s="10">
        <v>7.31</v>
      </c>
      <c r="Z5756" s="30">
        <f t="shared" si="447"/>
        <v>0.41987363584147042</v>
      </c>
    </row>
    <row r="5757" spans="1:26">
      <c r="A5757" s="27">
        <v>5756</v>
      </c>
      <c r="B5757" s="14" t="s">
        <v>18343</v>
      </c>
      <c r="C5757" s="15">
        <v>45298</v>
      </c>
      <c r="D5757" s="12">
        <f t="shared" si="444"/>
        <v>2024</v>
      </c>
      <c r="E5757" s="12">
        <f t="shared" si="445"/>
        <v>1</v>
      </c>
      <c r="F5757" s="15" t="str">
        <f t="shared" si="446"/>
        <v>2024-01</v>
      </c>
      <c r="G5757" s="15">
        <v>45303</v>
      </c>
      <c r="H5757" s="23">
        <f t="shared" si="448"/>
        <v>5</v>
      </c>
      <c r="I5757" s="14" t="s">
        <v>27</v>
      </c>
      <c r="J5757" s="14" t="s">
        <v>2003</v>
      </c>
      <c r="K5757" s="14" t="s">
        <v>54</v>
      </c>
      <c r="L5757" s="14" t="s">
        <v>30</v>
      </c>
      <c r="M5757" s="14" t="s">
        <v>31</v>
      </c>
      <c r="N5757" s="14" t="s">
        <v>166</v>
      </c>
      <c r="O5757" s="14" t="s">
        <v>167</v>
      </c>
      <c r="P5757" s="14" t="s">
        <v>18344</v>
      </c>
      <c r="Q5757" s="14" t="s">
        <v>35</v>
      </c>
      <c r="R5757" s="14" t="s">
        <v>18345</v>
      </c>
      <c r="S5757" s="14" t="s">
        <v>48</v>
      </c>
      <c r="T5757" s="14" t="s">
        <v>86</v>
      </c>
      <c r="U5757" s="14" t="s">
        <v>388</v>
      </c>
      <c r="V5757" s="16">
        <v>253.44</v>
      </c>
      <c r="W5757" s="13">
        <v>1</v>
      </c>
      <c r="X5757" s="17">
        <v>0.1</v>
      </c>
      <c r="Y5757" s="16">
        <v>45.45</v>
      </c>
      <c r="Z5757" s="31">
        <f t="shared" si="447"/>
        <v>0.17933238636363638</v>
      </c>
    </row>
    <row r="5758" spans="1:26">
      <c r="A5758" s="26">
        <v>5757</v>
      </c>
      <c r="B5758" s="7" t="s">
        <v>18346</v>
      </c>
      <c r="C5758" s="8">
        <v>44685</v>
      </c>
      <c r="D5758" s="12">
        <f t="shared" si="444"/>
        <v>2022</v>
      </c>
      <c r="E5758" s="12">
        <f t="shared" si="445"/>
        <v>5</v>
      </c>
      <c r="F5758" s="8" t="str">
        <f t="shared" si="446"/>
        <v>2022-05</v>
      </c>
      <c r="G5758" s="8">
        <v>44689</v>
      </c>
      <c r="H5758" s="23">
        <f t="shared" si="448"/>
        <v>4</v>
      </c>
      <c r="I5758" s="7" t="s">
        <v>52</v>
      </c>
      <c r="J5758" s="7" t="s">
        <v>5273</v>
      </c>
      <c r="K5758" s="7" t="s">
        <v>554</v>
      </c>
      <c r="L5758" s="7" t="s">
        <v>83</v>
      </c>
      <c r="M5758" s="7" t="s">
        <v>31</v>
      </c>
      <c r="N5758" s="7" t="s">
        <v>283</v>
      </c>
      <c r="O5758" s="7" t="s">
        <v>284</v>
      </c>
      <c r="P5758" s="7" t="s">
        <v>18347</v>
      </c>
      <c r="Q5758" s="7" t="s">
        <v>146</v>
      </c>
      <c r="R5758" s="7" t="s">
        <v>18348</v>
      </c>
      <c r="S5758" s="7" t="s">
        <v>110</v>
      </c>
      <c r="T5758" s="7" t="s">
        <v>223</v>
      </c>
      <c r="U5758" s="7" t="s">
        <v>449</v>
      </c>
      <c r="V5758" s="10">
        <v>380.19</v>
      </c>
      <c r="W5758" s="6">
        <v>3</v>
      </c>
      <c r="X5758" s="11">
        <v>0</v>
      </c>
      <c r="Y5758" s="10">
        <v>-5.05</v>
      </c>
      <c r="Z5758" s="30">
        <f t="shared" si="447"/>
        <v>-1.3282832268076488E-2</v>
      </c>
    </row>
    <row r="5759" spans="1:26">
      <c r="A5759" s="27">
        <v>5758</v>
      </c>
      <c r="B5759" s="14" t="s">
        <v>18349</v>
      </c>
      <c r="C5759" s="15">
        <v>45438</v>
      </c>
      <c r="D5759" s="12">
        <f t="shared" si="444"/>
        <v>2024</v>
      </c>
      <c r="E5759" s="12">
        <f t="shared" si="445"/>
        <v>5</v>
      </c>
      <c r="F5759" s="15" t="str">
        <f t="shared" si="446"/>
        <v>2024-05</v>
      </c>
      <c r="G5759" s="15">
        <v>45441</v>
      </c>
      <c r="H5759" s="23">
        <f t="shared" si="448"/>
        <v>3</v>
      </c>
      <c r="I5759" s="14" t="s">
        <v>52</v>
      </c>
      <c r="J5759" s="14" t="s">
        <v>132</v>
      </c>
      <c r="K5759" s="14" t="s">
        <v>133</v>
      </c>
      <c r="L5759" s="14" t="s">
        <v>30</v>
      </c>
      <c r="M5759" s="14" t="s">
        <v>31</v>
      </c>
      <c r="N5759" s="14" t="s">
        <v>134</v>
      </c>
      <c r="O5759" s="14" t="s">
        <v>135</v>
      </c>
      <c r="P5759" s="14" t="s">
        <v>12999</v>
      </c>
      <c r="Q5759" s="14" t="s">
        <v>58</v>
      </c>
      <c r="R5759" s="14" t="s">
        <v>18350</v>
      </c>
      <c r="S5759" s="14" t="s">
        <v>48</v>
      </c>
      <c r="T5759" s="14" t="s">
        <v>298</v>
      </c>
      <c r="U5759" s="14" t="s">
        <v>630</v>
      </c>
      <c r="V5759" s="16">
        <v>1889.9</v>
      </c>
      <c r="W5759" s="13">
        <v>9</v>
      </c>
      <c r="X5759" s="17">
        <v>0.3</v>
      </c>
      <c r="Y5759" s="16">
        <v>592.28</v>
      </c>
      <c r="Z5759" s="31">
        <f t="shared" si="447"/>
        <v>0.3133922429758188</v>
      </c>
    </row>
    <row r="5760" spans="1:26">
      <c r="A5760" s="26">
        <v>5759</v>
      </c>
      <c r="B5760" s="7" t="s">
        <v>18351</v>
      </c>
      <c r="C5760" s="8">
        <v>45619</v>
      </c>
      <c r="D5760" s="12">
        <f t="shared" si="444"/>
        <v>2024</v>
      </c>
      <c r="E5760" s="12">
        <f t="shared" si="445"/>
        <v>11</v>
      </c>
      <c r="F5760" s="8" t="str">
        <f t="shared" si="446"/>
        <v>2024-11</v>
      </c>
      <c r="G5760" s="8">
        <v>45627</v>
      </c>
      <c r="H5760" s="23">
        <f t="shared" si="448"/>
        <v>8</v>
      </c>
      <c r="I5760" s="7" t="s">
        <v>27</v>
      </c>
      <c r="J5760" s="7" t="s">
        <v>7210</v>
      </c>
      <c r="K5760" s="7" t="s">
        <v>3482</v>
      </c>
      <c r="L5760" s="7" t="s">
        <v>30</v>
      </c>
      <c r="M5760" s="7" t="s">
        <v>31</v>
      </c>
      <c r="N5760" s="7" t="s">
        <v>32</v>
      </c>
      <c r="O5760" s="7" t="s">
        <v>33</v>
      </c>
      <c r="P5760" s="7" t="s">
        <v>18352</v>
      </c>
      <c r="Q5760" s="7" t="s">
        <v>35</v>
      </c>
      <c r="R5760" s="7" t="s">
        <v>18353</v>
      </c>
      <c r="S5760" s="7" t="s">
        <v>48</v>
      </c>
      <c r="T5760" s="7" t="s">
        <v>138</v>
      </c>
      <c r="U5760" s="7" t="s">
        <v>781</v>
      </c>
      <c r="V5760" s="10">
        <v>2201.61</v>
      </c>
      <c r="W5760" s="6">
        <v>8</v>
      </c>
      <c r="X5760" s="11">
        <v>0</v>
      </c>
      <c r="Y5760" s="10">
        <v>761.97</v>
      </c>
      <c r="Z5760" s="30">
        <f t="shared" si="447"/>
        <v>0.346096720127543</v>
      </c>
    </row>
    <row r="5761" spans="1:26">
      <c r="A5761" s="27">
        <v>5760</v>
      </c>
      <c r="B5761" s="14" t="s">
        <v>18354</v>
      </c>
      <c r="C5761" s="15">
        <v>44902</v>
      </c>
      <c r="D5761" s="12">
        <f t="shared" si="444"/>
        <v>2022</v>
      </c>
      <c r="E5761" s="12">
        <f t="shared" si="445"/>
        <v>12</v>
      </c>
      <c r="F5761" s="15" t="str">
        <f t="shared" si="446"/>
        <v>2022-12</v>
      </c>
      <c r="G5761" s="15">
        <v>44902</v>
      </c>
      <c r="H5761" s="23">
        <f t="shared" si="448"/>
        <v>0</v>
      </c>
      <c r="I5761" s="14" t="s">
        <v>63</v>
      </c>
      <c r="J5761" s="14" t="s">
        <v>1464</v>
      </c>
      <c r="K5761" s="14" t="s">
        <v>1465</v>
      </c>
      <c r="L5761" s="14" t="s">
        <v>83</v>
      </c>
      <c r="M5761" s="14" t="s">
        <v>31</v>
      </c>
      <c r="N5761" s="14" t="s">
        <v>166</v>
      </c>
      <c r="O5761" s="14" t="s">
        <v>167</v>
      </c>
      <c r="P5761" s="14" t="s">
        <v>18355</v>
      </c>
      <c r="Q5761" s="14" t="s">
        <v>35</v>
      </c>
      <c r="R5761" s="14" t="s">
        <v>18356</v>
      </c>
      <c r="S5761" s="14" t="s">
        <v>48</v>
      </c>
      <c r="T5761" s="14" t="s">
        <v>298</v>
      </c>
      <c r="U5761" s="14" t="s">
        <v>630</v>
      </c>
      <c r="V5761" s="16">
        <v>1077.46</v>
      </c>
      <c r="W5761" s="13">
        <v>13</v>
      </c>
      <c r="X5761" s="17">
        <v>0.4</v>
      </c>
      <c r="Y5761" s="16">
        <v>-39.64</v>
      </c>
      <c r="Z5761" s="31">
        <f t="shared" si="447"/>
        <v>-3.6790228871605442E-2</v>
      </c>
    </row>
    <row r="5762" spans="1:26">
      <c r="A5762" s="26">
        <v>5761</v>
      </c>
      <c r="B5762" s="7" t="s">
        <v>18357</v>
      </c>
      <c r="C5762" s="8">
        <v>45232</v>
      </c>
      <c r="D5762" s="12">
        <f t="shared" ref="D5762:D5825" si="449">YEAR(C5762)</f>
        <v>2023</v>
      </c>
      <c r="E5762" s="12">
        <f t="shared" ref="E5762:E5825" si="450">MONTH(C5762)</f>
        <v>11</v>
      </c>
      <c r="F5762" s="8" t="str">
        <f t="shared" ref="F5762:F5825" si="451">TEXT(C5762,"yyyy-mm")</f>
        <v>2023-11</v>
      </c>
      <c r="G5762" s="8">
        <v>45235</v>
      </c>
      <c r="H5762" s="23">
        <f t="shared" si="448"/>
        <v>3</v>
      </c>
      <c r="I5762" s="7" t="s">
        <v>52</v>
      </c>
      <c r="J5762" s="7" t="s">
        <v>887</v>
      </c>
      <c r="K5762" s="7" t="s">
        <v>742</v>
      </c>
      <c r="L5762" s="7" t="s">
        <v>66</v>
      </c>
      <c r="M5762" s="7" t="s">
        <v>31</v>
      </c>
      <c r="N5762" s="7" t="s">
        <v>313</v>
      </c>
      <c r="O5762" s="7" t="s">
        <v>314</v>
      </c>
      <c r="P5762" s="7" t="s">
        <v>18358</v>
      </c>
      <c r="Q5762" s="7" t="s">
        <v>146</v>
      </c>
      <c r="R5762" s="7" t="s">
        <v>18359</v>
      </c>
      <c r="S5762" s="7" t="s">
        <v>48</v>
      </c>
      <c r="T5762" s="7" t="s">
        <v>69</v>
      </c>
      <c r="U5762" s="7" t="s">
        <v>475</v>
      </c>
      <c r="V5762" s="10">
        <v>293.58999999999997</v>
      </c>
      <c r="W5762" s="6">
        <v>2</v>
      </c>
      <c r="X5762" s="11">
        <v>0.5</v>
      </c>
      <c r="Y5762" s="10">
        <v>-18.96</v>
      </c>
      <c r="Z5762" s="30">
        <f t="shared" ref="Z5762:Z5825" si="452">IFERROR(Y5762/V5762,0)</f>
        <v>-6.4579856262134278E-2</v>
      </c>
    </row>
    <row r="5763" spans="1:26">
      <c r="A5763" s="27">
        <v>5762</v>
      </c>
      <c r="B5763" s="14" t="s">
        <v>18360</v>
      </c>
      <c r="C5763" s="15">
        <v>44599</v>
      </c>
      <c r="D5763" s="12">
        <f t="shared" si="449"/>
        <v>2022</v>
      </c>
      <c r="E5763" s="12">
        <f t="shared" si="450"/>
        <v>2</v>
      </c>
      <c r="F5763" s="15" t="str">
        <f t="shared" si="451"/>
        <v>2022-02</v>
      </c>
      <c r="G5763" s="15">
        <v>44603</v>
      </c>
      <c r="H5763" s="23">
        <f t="shared" si="448"/>
        <v>4</v>
      </c>
      <c r="I5763" s="14" t="s">
        <v>52</v>
      </c>
      <c r="J5763" s="14" t="s">
        <v>5908</v>
      </c>
      <c r="K5763" s="14" t="s">
        <v>5909</v>
      </c>
      <c r="L5763" s="14" t="s">
        <v>83</v>
      </c>
      <c r="M5763" s="14" t="s">
        <v>31</v>
      </c>
      <c r="N5763" s="14" t="s">
        <v>125</v>
      </c>
      <c r="O5763" s="14" t="s">
        <v>126</v>
      </c>
      <c r="P5763" s="14" t="s">
        <v>18361</v>
      </c>
      <c r="Q5763" s="14" t="s">
        <v>58</v>
      </c>
      <c r="R5763" s="14" t="s">
        <v>18362</v>
      </c>
      <c r="S5763" s="14" t="s">
        <v>37</v>
      </c>
      <c r="T5763" s="14" t="s">
        <v>38</v>
      </c>
      <c r="U5763" s="14" t="s">
        <v>485</v>
      </c>
      <c r="V5763" s="16">
        <v>498.01</v>
      </c>
      <c r="W5763" s="13">
        <v>6</v>
      </c>
      <c r="X5763" s="17">
        <v>0.2</v>
      </c>
      <c r="Y5763" s="16">
        <v>154.24</v>
      </c>
      <c r="Z5763" s="31">
        <f t="shared" si="452"/>
        <v>0.30971265637236201</v>
      </c>
    </row>
    <row r="5764" spans="1:26">
      <c r="A5764" s="26">
        <v>5763</v>
      </c>
      <c r="B5764" s="7" t="s">
        <v>18363</v>
      </c>
      <c r="C5764" s="8">
        <v>44700</v>
      </c>
      <c r="D5764" s="12">
        <f t="shared" si="449"/>
        <v>2022</v>
      </c>
      <c r="E5764" s="12">
        <f t="shared" si="450"/>
        <v>5</v>
      </c>
      <c r="F5764" s="8" t="str">
        <f t="shared" si="451"/>
        <v>2022-05</v>
      </c>
      <c r="G5764" s="8">
        <v>44703</v>
      </c>
      <c r="H5764" s="23">
        <f t="shared" ref="H5764:H5827" si="453">G5764-C5764</f>
        <v>3</v>
      </c>
      <c r="I5764" s="7" t="s">
        <v>52</v>
      </c>
      <c r="J5764" s="7" t="s">
        <v>2640</v>
      </c>
      <c r="K5764" s="7" t="s">
        <v>29</v>
      </c>
      <c r="L5764" s="7" t="s">
        <v>30</v>
      </c>
      <c r="M5764" s="7" t="s">
        <v>31</v>
      </c>
      <c r="N5764" s="7" t="s">
        <v>134</v>
      </c>
      <c r="O5764" s="7" t="s">
        <v>135</v>
      </c>
      <c r="P5764" s="7" t="s">
        <v>18364</v>
      </c>
      <c r="Q5764" s="7" t="s">
        <v>58</v>
      </c>
      <c r="R5764" s="7" t="s">
        <v>18365</v>
      </c>
      <c r="S5764" s="7" t="s">
        <v>48</v>
      </c>
      <c r="T5764" s="7" t="s">
        <v>78</v>
      </c>
      <c r="U5764" s="7" t="s">
        <v>956</v>
      </c>
      <c r="V5764" s="10">
        <v>309.42</v>
      </c>
      <c r="W5764" s="6">
        <v>5</v>
      </c>
      <c r="X5764" s="11">
        <v>0</v>
      </c>
      <c r="Y5764" s="10">
        <v>28.79</v>
      </c>
      <c r="Z5764" s="30">
        <f t="shared" si="452"/>
        <v>9.3045052032835626E-2</v>
      </c>
    </row>
    <row r="5765" spans="1:26">
      <c r="A5765" s="27">
        <v>5764</v>
      </c>
      <c r="B5765" s="14" t="s">
        <v>18366</v>
      </c>
      <c r="C5765" s="15">
        <v>44491</v>
      </c>
      <c r="D5765" s="12">
        <f t="shared" si="449"/>
        <v>2021</v>
      </c>
      <c r="E5765" s="12">
        <f t="shared" si="450"/>
        <v>10</v>
      </c>
      <c r="F5765" s="15" t="str">
        <f t="shared" si="451"/>
        <v>2021-10</v>
      </c>
      <c r="G5765" s="15">
        <v>44491</v>
      </c>
      <c r="H5765" s="23">
        <f t="shared" si="453"/>
        <v>0</v>
      </c>
      <c r="I5765" s="14" t="s">
        <v>63</v>
      </c>
      <c r="J5765" s="14" t="s">
        <v>778</v>
      </c>
      <c r="K5765" s="14" t="s">
        <v>212</v>
      </c>
      <c r="L5765" s="14" t="s">
        <v>66</v>
      </c>
      <c r="M5765" s="14" t="s">
        <v>31</v>
      </c>
      <c r="N5765" s="14" t="s">
        <v>283</v>
      </c>
      <c r="O5765" s="14" t="s">
        <v>284</v>
      </c>
      <c r="P5765" s="14" t="s">
        <v>18367</v>
      </c>
      <c r="Q5765" s="14" t="s">
        <v>146</v>
      </c>
      <c r="R5765" s="14" t="s">
        <v>18368</v>
      </c>
      <c r="S5765" s="14" t="s">
        <v>110</v>
      </c>
      <c r="T5765" s="14" t="s">
        <v>243</v>
      </c>
      <c r="U5765" s="14" t="s">
        <v>339</v>
      </c>
      <c r="V5765" s="16">
        <v>5112.66</v>
      </c>
      <c r="W5765" s="13">
        <v>13</v>
      </c>
      <c r="X5765" s="17">
        <v>0</v>
      </c>
      <c r="Y5765" s="16">
        <v>-655.95</v>
      </c>
      <c r="Z5765" s="31">
        <f t="shared" si="452"/>
        <v>-0.12829916325357055</v>
      </c>
    </row>
    <row r="5766" spans="1:26">
      <c r="A5766" s="26">
        <v>5765</v>
      </c>
      <c r="B5766" s="7" t="s">
        <v>18369</v>
      </c>
      <c r="C5766" s="8">
        <v>45283</v>
      </c>
      <c r="D5766" s="12">
        <f t="shared" si="449"/>
        <v>2023</v>
      </c>
      <c r="E5766" s="12">
        <f t="shared" si="450"/>
        <v>12</v>
      </c>
      <c r="F5766" s="8" t="str">
        <f t="shared" si="451"/>
        <v>2023-12</v>
      </c>
      <c r="G5766" s="8">
        <v>45283</v>
      </c>
      <c r="H5766" s="23">
        <f t="shared" si="453"/>
        <v>0</v>
      </c>
      <c r="I5766" s="7" t="s">
        <v>63</v>
      </c>
      <c r="J5766" s="7" t="s">
        <v>1590</v>
      </c>
      <c r="K5766" s="7" t="s">
        <v>1591</v>
      </c>
      <c r="L5766" s="7" t="s">
        <v>66</v>
      </c>
      <c r="M5766" s="7" t="s">
        <v>31</v>
      </c>
      <c r="N5766" s="7" t="s">
        <v>313</v>
      </c>
      <c r="O5766" s="7" t="s">
        <v>314</v>
      </c>
      <c r="P5766" s="7" t="s">
        <v>18370</v>
      </c>
      <c r="Q5766" s="7" t="s">
        <v>146</v>
      </c>
      <c r="R5766" s="7" t="s">
        <v>18371</v>
      </c>
      <c r="S5766" s="7" t="s">
        <v>110</v>
      </c>
      <c r="T5766" s="7" t="s">
        <v>243</v>
      </c>
      <c r="U5766" s="7" t="s">
        <v>481</v>
      </c>
      <c r="V5766" s="10">
        <v>21023.66</v>
      </c>
      <c r="W5766" s="6">
        <v>14</v>
      </c>
      <c r="X5766" s="11">
        <v>0</v>
      </c>
      <c r="Y5766" s="10">
        <v>-2625.38</v>
      </c>
      <c r="Z5766" s="30">
        <f t="shared" si="452"/>
        <v>-0.12487740003405687</v>
      </c>
    </row>
    <row r="5767" spans="1:26">
      <c r="A5767" s="27">
        <v>5766</v>
      </c>
      <c r="B5767" s="14" t="s">
        <v>18372</v>
      </c>
      <c r="C5767" s="15">
        <v>44926</v>
      </c>
      <c r="D5767" s="12">
        <f t="shared" si="449"/>
        <v>2022</v>
      </c>
      <c r="E5767" s="12">
        <f t="shared" si="450"/>
        <v>12</v>
      </c>
      <c r="F5767" s="15" t="str">
        <f t="shared" si="451"/>
        <v>2022-12</v>
      </c>
      <c r="G5767" s="15">
        <v>44929</v>
      </c>
      <c r="H5767" s="23">
        <f t="shared" si="453"/>
        <v>3</v>
      </c>
      <c r="I5767" s="14" t="s">
        <v>122</v>
      </c>
      <c r="J5767" s="14" t="s">
        <v>497</v>
      </c>
      <c r="K5767" s="14" t="s">
        <v>320</v>
      </c>
      <c r="L5767" s="14" t="s">
        <v>66</v>
      </c>
      <c r="M5767" s="14" t="s">
        <v>31</v>
      </c>
      <c r="N5767" s="14" t="s">
        <v>106</v>
      </c>
      <c r="O5767" s="14" t="s">
        <v>107</v>
      </c>
      <c r="P5767" s="14" t="s">
        <v>18373</v>
      </c>
      <c r="Q5767" s="14" t="s">
        <v>35</v>
      </c>
      <c r="R5767" s="14" t="s">
        <v>18374</v>
      </c>
      <c r="S5767" s="14" t="s">
        <v>48</v>
      </c>
      <c r="T5767" s="14" t="s">
        <v>298</v>
      </c>
      <c r="U5767" s="14" t="s">
        <v>630</v>
      </c>
      <c r="V5767" s="16">
        <v>261.51</v>
      </c>
      <c r="W5767" s="13">
        <v>2</v>
      </c>
      <c r="X5767" s="17">
        <v>0.3</v>
      </c>
      <c r="Y5767" s="16">
        <v>0.69</v>
      </c>
      <c r="Z5767" s="31">
        <f t="shared" si="452"/>
        <v>2.6385224274406332E-3</v>
      </c>
    </row>
    <row r="5768" spans="1:26">
      <c r="A5768" s="26">
        <v>5767</v>
      </c>
      <c r="B5768" s="7" t="s">
        <v>18375</v>
      </c>
      <c r="C5768" s="8">
        <v>45479</v>
      </c>
      <c r="D5768" s="12">
        <f t="shared" si="449"/>
        <v>2024</v>
      </c>
      <c r="E5768" s="12">
        <f t="shared" si="450"/>
        <v>7</v>
      </c>
      <c r="F5768" s="8" t="str">
        <f t="shared" si="451"/>
        <v>2024-07</v>
      </c>
      <c r="G5768" s="8">
        <v>45481</v>
      </c>
      <c r="H5768" s="23">
        <f t="shared" si="453"/>
        <v>2</v>
      </c>
      <c r="I5768" s="7" t="s">
        <v>122</v>
      </c>
      <c r="J5768" s="7" t="s">
        <v>821</v>
      </c>
      <c r="K5768" s="7" t="s">
        <v>822</v>
      </c>
      <c r="L5768" s="7" t="s">
        <v>30</v>
      </c>
      <c r="M5768" s="7" t="s">
        <v>31</v>
      </c>
      <c r="N5768" s="7" t="s">
        <v>143</v>
      </c>
      <c r="O5768" s="7" t="s">
        <v>144</v>
      </c>
      <c r="P5768" s="7" t="s">
        <v>18376</v>
      </c>
      <c r="Q5768" s="7" t="s">
        <v>146</v>
      </c>
      <c r="R5768" s="7" t="s">
        <v>18377</v>
      </c>
      <c r="S5768" s="7" t="s">
        <v>48</v>
      </c>
      <c r="T5768" s="7" t="s">
        <v>86</v>
      </c>
      <c r="U5768" s="7" t="s">
        <v>388</v>
      </c>
      <c r="V5768" s="10">
        <v>231.76</v>
      </c>
      <c r="W5768" s="6">
        <v>5</v>
      </c>
      <c r="X5768" s="11">
        <v>0.1</v>
      </c>
      <c r="Y5768" s="10">
        <v>84.6</v>
      </c>
      <c r="Z5768" s="30">
        <f t="shared" si="452"/>
        <v>0.36503279254401105</v>
      </c>
    </row>
    <row r="5769" spans="1:26">
      <c r="A5769" s="27">
        <v>5768</v>
      </c>
      <c r="B5769" s="14" t="s">
        <v>18378</v>
      </c>
      <c r="C5769" s="15">
        <v>45039</v>
      </c>
      <c r="D5769" s="12">
        <f t="shared" si="449"/>
        <v>2023</v>
      </c>
      <c r="E5769" s="12">
        <f t="shared" si="450"/>
        <v>4</v>
      </c>
      <c r="F5769" s="15" t="str">
        <f t="shared" si="451"/>
        <v>2023-04</v>
      </c>
      <c r="G5769" s="15">
        <v>45045</v>
      </c>
      <c r="H5769" s="23">
        <f t="shared" si="453"/>
        <v>6</v>
      </c>
      <c r="I5769" s="14" t="s">
        <v>52</v>
      </c>
      <c r="J5769" s="14" t="s">
        <v>415</v>
      </c>
      <c r="K5769" s="14" t="s">
        <v>416</v>
      </c>
      <c r="L5769" s="14" t="s">
        <v>30</v>
      </c>
      <c r="M5769" s="14" t="s">
        <v>31</v>
      </c>
      <c r="N5769" s="14" t="s">
        <v>116</v>
      </c>
      <c r="O5769" s="14" t="s">
        <v>117</v>
      </c>
      <c r="P5769" s="14" t="s">
        <v>18379</v>
      </c>
      <c r="Q5769" s="14" t="s">
        <v>58</v>
      </c>
      <c r="R5769" s="14" t="s">
        <v>18380</v>
      </c>
      <c r="S5769" s="14" t="s">
        <v>48</v>
      </c>
      <c r="T5769" s="14" t="s">
        <v>69</v>
      </c>
      <c r="U5769" s="14" t="s">
        <v>70</v>
      </c>
      <c r="V5769" s="16">
        <v>1673.9</v>
      </c>
      <c r="W5769" s="13">
        <v>11</v>
      </c>
      <c r="X5769" s="17">
        <v>0.1</v>
      </c>
      <c r="Y5769" s="16">
        <v>-142.5</v>
      </c>
      <c r="Z5769" s="31">
        <f t="shared" si="452"/>
        <v>-8.5130533484676502E-2</v>
      </c>
    </row>
    <row r="5770" spans="1:26">
      <c r="A5770" s="26">
        <v>5769</v>
      </c>
      <c r="B5770" s="7" t="s">
        <v>18381</v>
      </c>
      <c r="C5770" s="8">
        <v>45484</v>
      </c>
      <c r="D5770" s="12">
        <f t="shared" si="449"/>
        <v>2024</v>
      </c>
      <c r="E5770" s="12">
        <f t="shared" si="450"/>
        <v>7</v>
      </c>
      <c r="F5770" s="8" t="str">
        <f t="shared" si="451"/>
        <v>2024-07</v>
      </c>
      <c r="G5770" s="8">
        <v>45489</v>
      </c>
      <c r="H5770" s="23">
        <f t="shared" si="453"/>
        <v>5</v>
      </c>
      <c r="I5770" s="7" t="s">
        <v>52</v>
      </c>
      <c r="J5770" s="7" t="s">
        <v>2674</v>
      </c>
      <c r="K5770" s="7" t="s">
        <v>2675</v>
      </c>
      <c r="L5770" s="7" t="s">
        <v>30</v>
      </c>
      <c r="M5770" s="7" t="s">
        <v>31</v>
      </c>
      <c r="N5770" s="7" t="s">
        <v>106</v>
      </c>
      <c r="O5770" s="7" t="s">
        <v>107</v>
      </c>
      <c r="P5770" s="7" t="s">
        <v>18382</v>
      </c>
      <c r="Q5770" s="7" t="s">
        <v>35</v>
      </c>
      <c r="R5770" s="7" t="s">
        <v>18383</v>
      </c>
      <c r="S5770" s="7" t="s">
        <v>48</v>
      </c>
      <c r="T5770" s="7" t="s">
        <v>129</v>
      </c>
      <c r="U5770" s="7" t="s">
        <v>130</v>
      </c>
      <c r="V5770" s="10">
        <v>2672.61</v>
      </c>
      <c r="W5770" s="6">
        <v>13</v>
      </c>
      <c r="X5770" s="11">
        <v>0.2</v>
      </c>
      <c r="Y5770" s="10">
        <v>1152.33</v>
      </c>
      <c r="Z5770" s="30">
        <f t="shared" si="452"/>
        <v>0.43116279591859635</v>
      </c>
    </row>
    <row r="5771" spans="1:26">
      <c r="A5771" s="27">
        <v>5770</v>
      </c>
      <c r="B5771" s="14" t="s">
        <v>18384</v>
      </c>
      <c r="C5771" s="15">
        <v>44983</v>
      </c>
      <c r="D5771" s="12">
        <f t="shared" si="449"/>
        <v>2023</v>
      </c>
      <c r="E5771" s="12">
        <f t="shared" si="450"/>
        <v>2</v>
      </c>
      <c r="F5771" s="15" t="str">
        <f t="shared" si="451"/>
        <v>2023-02</v>
      </c>
      <c r="G5771" s="15">
        <v>44990</v>
      </c>
      <c r="H5771" s="23">
        <f t="shared" si="453"/>
        <v>7</v>
      </c>
      <c r="I5771" s="14" t="s">
        <v>27</v>
      </c>
      <c r="J5771" s="14" t="s">
        <v>2068</v>
      </c>
      <c r="K5771" s="14" t="s">
        <v>1084</v>
      </c>
      <c r="L5771" s="14" t="s">
        <v>83</v>
      </c>
      <c r="M5771" s="14" t="s">
        <v>31</v>
      </c>
      <c r="N5771" s="14" t="s">
        <v>204</v>
      </c>
      <c r="O5771" s="14" t="s">
        <v>205</v>
      </c>
      <c r="P5771" s="14" t="s">
        <v>18385</v>
      </c>
      <c r="Q5771" s="14" t="s">
        <v>146</v>
      </c>
      <c r="R5771" s="14" t="s">
        <v>18386</v>
      </c>
      <c r="S5771" s="14" t="s">
        <v>110</v>
      </c>
      <c r="T5771" s="14" t="s">
        <v>111</v>
      </c>
      <c r="U5771" s="14" t="s">
        <v>287</v>
      </c>
      <c r="V5771" s="16">
        <v>8506.91</v>
      </c>
      <c r="W5771" s="13">
        <v>13</v>
      </c>
      <c r="X5771" s="17">
        <v>0.5</v>
      </c>
      <c r="Y5771" s="16">
        <v>1572.78</v>
      </c>
      <c r="Z5771" s="31">
        <f t="shared" si="452"/>
        <v>0.18488264246359723</v>
      </c>
    </row>
    <row r="5772" spans="1:26">
      <c r="A5772" s="26">
        <v>5771</v>
      </c>
      <c r="B5772" s="7" t="s">
        <v>18387</v>
      </c>
      <c r="C5772" s="8">
        <v>45640</v>
      </c>
      <c r="D5772" s="12">
        <f t="shared" si="449"/>
        <v>2024</v>
      </c>
      <c r="E5772" s="12">
        <f t="shared" si="450"/>
        <v>12</v>
      </c>
      <c r="F5772" s="8" t="str">
        <f t="shared" si="451"/>
        <v>2024-12</v>
      </c>
      <c r="G5772" s="8">
        <v>45641</v>
      </c>
      <c r="H5772" s="23">
        <f t="shared" si="453"/>
        <v>1</v>
      </c>
      <c r="I5772" s="7" t="s">
        <v>122</v>
      </c>
      <c r="J5772" s="7" t="s">
        <v>12742</v>
      </c>
      <c r="K5772" s="7" t="s">
        <v>282</v>
      </c>
      <c r="L5772" s="7" t="s">
        <v>66</v>
      </c>
      <c r="M5772" s="7" t="s">
        <v>31</v>
      </c>
      <c r="N5772" s="7" t="s">
        <v>181</v>
      </c>
      <c r="O5772" s="7" t="s">
        <v>107</v>
      </c>
      <c r="P5772" s="7" t="s">
        <v>18388</v>
      </c>
      <c r="Q5772" s="7" t="s">
        <v>35</v>
      </c>
      <c r="R5772" s="7" t="s">
        <v>18389</v>
      </c>
      <c r="S5772" s="7" t="s">
        <v>110</v>
      </c>
      <c r="T5772" s="7" t="s">
        <v>148</v>
      </c>
      <c r="U5772" s="7" t="s">
        <v>237</v>
      </c>
      <c r="V5772" s="10">
        <v>6679.87</v>
      </c>
      <c r="W5772" s="6">
        <v>11</v>
      </c>
      <c r="X5772" s="11">
        <v>0.4</v>
      </c>
      <c r="Y5772" s="10">
        <v>1705.93</v>
      </c>
      <c r="Z5772" s="30">
        <f t="shared" si="452"/>
        <v>0.25538371255728032</v>
      </c>
    </row>
    <row r="5773" spans="1:26">
      <c r="A5773" s="27">
        <v>5772</v>
      </c>
      <c r="B5773" s="14" t="s">
        <v>18390</v>
      </c>
      <c r="C5773" s="15">
        <v>45627</v>
      </c>
      <c r="D5773" s="12">
        <f t="shared" si="449"/>
        <v>2024</v>
      </c>
      <c r="E5773" s="12">
        <f t="shared" si="450"/>
        <v>12</v>
      </c>
      <c r="F5773" s="15" t="str">
        <f t="shared" si="451"/>
        <v>2024-12</v>
      </c>
      <c r="G5773" s="15">
        <v>45634</v>
      </c>
      <c r="H5773" s="23">
        <f t="shared" si="453"/>
        <v>7</v>
      </c>
      <c r="I5773" s="14" t="s">
        <v>27</v>
      </c>
      <c r="J5773" s="14" t="s">
        <v>2216</v>
      </c>
      <c r="K5773" s="14" t="s">
        <v>770</v>
      </c>
      <c r="L5773" s="14" t="s">
        <v>66</v>
      </c>
      <c r="M5773" s="14" t="s">
        <v>31</v>
      </c>
      <c r="N5773" s="14" t="s">
        <v>32</v>
      </c>
      <c r="O5773" s="14" t="s">
        <v>33</v>
      </c>
      <c r="P5773" s="14" t="s">
        <v>18391</v>
      </c>
      <c r="Q5773" s="14" t="s">
        <v>35</v>
      </c>
      <c r="R5773" s="14" t="s">
        <v>18392</v>
      </c>
      <c r="S5773" s="14" t="s">
        <v>37</v>
      </c>
      <c r="T5773" s="14" t="s">
        <v>170</v>
      </c>
      <c r="U5773" s="14" t="s">
        <v>171</v>
      </c>
      <c r="V5773" s="16">
        <v>3234.3</v>
      </c>
      <c r="W5773" s="13">
        <v>7</v>
      </c>
      <c r="X5773" s="17">
        <v>0.5</v>
      </c>
      <c r="Y5773" s="16">
        <v>6.61</v>
      </c>
      <c r="Z5773" s="31">
        <f t="shared" si="452"/>
        <v>2.0437188881674549E-3</v>
      </c>
    </row>
    <row r="5774" spans="1:26">
      <c r="A5774" s="26">
        <v>5773</v>
      </c>
      <c r="B5774" s="7" t="s">
        <v>18393</v>
      </c>
      <c r="C5774" s="8">
        <v>44970</v>
      </c>
      <c r="D5774" s="12">
        <f t="shared" si="449"/>
        <v>2023</v>
      </c>
      <c r="E5774" s="12">
        <f t="shared" si="450"/>
        <v>2</v>
      </c>
      <c r="F5774" s="8" t="str">
        <f t="shared" si="451"/>
        <v>2023-02</v>
      </c>
      <c r="G5774" s="8">
        <v>44973</v>
      </c>
      <c r="H5774" s="23">
        <f t="shared" si="453"/>
        <v>3</v>
      </c>
      <c r="I5774" s="7" t="s">
        <v>52</v>
      </c>
      <c r="J5774" s="7" t="s">
        <v>335</v>
      </c>
      <c r="K5774" s="7" t="s">
        <v>336</v>
      </c>
      <c r="L5774" s="7" t="s">
        <v>83</v>
      </c>
      <c r="M5774" s="7" t="s">
        <v>31</v>
      </c>
      <c r="N5774" s="7" t="s">
        <v>55</v>
      </c>
      <c r="O5774" s="7" t="s">
        <v>56</v>
      </c>
      <c r="P5774" s="7" t="s">
        <v>18394</v>
      </c>
      <c r="Q5774" s="7" t="s">
        <v>58</v>
      </c>
      <c r="R5774" s="7" t="s">
        <v>18395</v>
      </c>
      <c r="S5774" s="7" t="s">
        <v>48</v>
      </c>
      <c r="T5774" s="7" t="s">
        <v>86</v>
      </c>
      <c r="U5774" s="7" t="s">
        <v>388</v>
      </c>
      <c r="V5774" s="10">
        <v>760.57</v>
      </c>
      <c r="W5774" s="6">
        <v>9</v>
      </c>
      <c r="X5774" s="11">
        <v>0.2</v>
      </c>
      <c r="Y5774" s="10">
        <v>-32.409999999999997</v>
      </c>
      <c r="Z5774" s="30">
        <f t="shared" si="452"/>
        <v>-4.2612777259160885E-2</v>
      </c>
    </row>
    <row r="5775" spans="1:26">
      <c r="A5775" s="27">
        <v>5774</v>
      </c>
      <c r="B5775" s="14" t="s">
        <v>18396</v>
      </c>
      <c r="C5775" s="15">
        <v>45049</v>
      </c>
      <c r="D5775" s="12">
        <f t="shared" si="449"/>
        <v>2023</v>
      </c>
      <c r="E5775" s="12">
        <f t="shared" si="450"/>
        <v>5</v>
      </c>
      <c r="F5775" s="15" t="str">
        <f t="shared" si="451"/>
        <v>2023-05</v>
      </c>
      <c r="G5775" s="15">
        <v>45056</v>
      </c>
      <c r="H5775" s="23">
        <f t="shared" si="453"/>
        <v>7</v>
      </c>
      <c r="I5775" s="14" t="s">
        <v>27</v>
      </c>
      <c r="J5775" s="14" t="s">
        <v>925</v>
      </c>
      <c r="K5775" s="14" t="s">
        <v>926</v>
      </c>
      <c r="L5775" s="14" t="s">
        <v>83</v>
      </c>
      <c r="M5775" s="14" t="s">
        <v>31</v>
      </c>
      <c r="N5775" s="14" t="s">
        <v>283</v>
      </c>
      <c r="O5775" s="14" t="s">
        <v>284</v>
      </c>
      <c r="P5775" s="14" t="s">
        <v>18397</v>
      </c>
      <c r="Q5775" s="14" t="s">
        <v>146</v>
      </c>
      <c r="R5775" s="14" t="s">
        <v>18398</v>
      </c>
      <c r="S5775" s="14" t="s">
        <v>48</v>
      </c>
      <c r="T5775" s="14" t="s">
        <v>298</v>
      </c>
      <c r="U5775" s="14" t="s">
        <v>586</v>
      </c>
      <c r="V5775" s="16">
        <v>3462.51</v>
      </c>
      <c r="W5775" s="13">
        <v>13</v>
      </c>
      <c r="X5775" s="17">
        <v>0</v>
      </c>
      <c r="Y5775" s="16">
        <v>1410.59</v>
      </c>
      <c r="Z5775" s="31">
        <f t="shared" si="452"/>
        <v>0.40738943714241976</v>
      </c>
    </row>
    <row r="5776" spans="1:26">
      <c r="A5776" s="26">
        <v>5775</v>
      </c>
      <c r="B5776" s="7" t="s">
        <v>18399</v>
      </c>
      <c r="C5776" s="8">
        <v>44623</v>
      </c>
      <c r="D5776" s="12">
        <f t="shared" si="449"/>
        <v>2022</v>
      </c>
      <c r="E5776" s="12">
        <f t="shared" si="450"/>
        <v>3</v>
      </c>
      <c r="F5776" s="8" t="str">
        <f t="shared" si="451"/>
        <v>2022-03</v>
      </c>
      <c r="G5776" s="8">
        <v>44623</v>
      </c>
      <c r="H5776" s="23">
        <f t="shared" si="453"/>
        <v>0</v>
      </c>
      <c r="I5776" s="7" t="s">
        <v>63</v>
      </c>
      <c r="J5776" s="7" t="s">
        <v>520</v>
      </c>
      <c r="K5776" s="7" t="s">
        <v>198</v>
      </c>
      <c r="L5776" s="7" t="s">
        <v>30</v>
      </c>
      <c r="M5776" s="7" t="s">
        <v>31</v>
      </c>
      <c r="N5776" s="7" t="s">
        <v>220</v>
      </c>
      <c r="O5776" s="7" t="s">
        <v>220</v>
      </c>
      <c r="P5776" s="7" t="s">
        <v>18400</v>
      </c>
      <c r="Q5776" s="7" t="s">
        <v>58</v>
      </c>
      <c r="R5776" s="7" t="s">
        <v>18401</v>
      </c>
      <c r="S5776" s="7" t="s">
        <v>37</v>
      </c>
      <c r="T5776" s="7" t="s">
        <v>170</v>
      </c>
      <c r="U5776" s="7" t="s">
        <v>189</v>
      </c>
      <c r="V5776" s="10">
        <v>3894.66</v>
      </c>
      <c r="W5776" s="6">
        <v>12</v>
      </c>
      <c r="X5776" s="11">
        <v>0</v>
      </c>
      <c r="Y5776" s="10">
        <v>-438.84</v>
      </c>
      <c r="Z5776" s="30">
        <f t="shared" si="452"/>
        <v>-0.11267735822895965</v>
      </c>
    </row>
    <row r="5777" spans="1:26">
      <c r="A5777" s="27">
        <v>5776</v>
      </c>
      <c r="B5777" s="14" t="s">
        <v>18402</v>
      </c>
      <c r="C5777" s="15">
        <v>44640</v>
      </c>
      <c r="D5777" s="12">
        <f t="shared" si="449"/>
        <v>2022</v>
      </c>
      <c r="E5777" s="12">
        <f t="shared" si="450"/>
        <v>3</v>
      </c>
      <c r="F5777" s="15" t="str">
        <f t="shared" si="451"/>
        <v>2022-03</v>
      </c>
      <c r="G5777" s="15">
        <v>44646</v>
      </c>
      <c r="H5777" s="23">
        <f t="shared" si="453"/>
        <v>6</v>
      </c>
      <c r="I5777" s="14" t="s">
        <v>27</v>
      </c>
      <c r="J5777" s="14" t="s">
        <v>1605</v>
      </c>
      <c r="K5777" s="14" t="s">
        <v>1606</v>
      </c>
      <c r="L5777" s="14" t="s">
        <v>30</v>
      </c>
      <c r="M5777" s="14" t="s">
        <v>31</v>
      </c>
      <c r="N5777" s="14" t="s">
        <v>313</v>
      </c>
      <c r="O5777" s="14" t="s">
        <v>314</v>
      </c>
      <c r="P5777" s="14" t="s">
        <v>18403</v>
      </c>
      <c r="Q5777" s="14" t="s">
        <v>146</v>
      </c>
      <c r="R5777" s="14" t="s">
        <v>18404</v>
      </c>
      <c r="S5777" s="14" t="s">
        <v>110</v>
      </c>
      <c r="T5777" s="14" t="s">
        <v>148</v>
      </c>
      <c r="U5777" s="14" t="s">
        <v>149</v>
      </c>
      <c r="V5777" s="16">
        <v>12669.6</v>
      </c>
      <c r="W5777" s="13">
        <v>11</v>
      </c>
      <c r="X5777" s="17">
        <v>0</v>
      </c>
      <c r="Y5777" s="16">
        <v>4021.5</v>
      </c>
      <c r="Z5777" s="31">
        <f t="shared" si="452"/>
        <v>0.31741333585906423</v>
      </c>
    </row>
    <row r="5778" spans="1:26">
      <c r="A5778" s="26">
        <v>5777</v>
      </c>
      <c r="B5778" s="7" t="s">
        <v>18405</v>
      </c>
      <c r="C5778" s="8">
        <v>44363</v>
      </c>
      <c r="D5778" s="12">
        <f t="shared" si="449"/>
        <v>2021</v>
      </c>
      <c r="E5778" s="12">
        <f t="shared" si="450"/>
        <v>6</v>
      </c>
      <c r="F5778" s="8" t="str">
        <f t="shared" si="451"/>
        <v>2021-06</v>
      </c>
      <c r="G5778" s="8">
        <v>44364</v>
      </c>
      <c r="H5778" s="23">
        <f t="shared" si="453"/>
        <v>1</v>
      </c>
      <c r="I5778" s="7" t="s">
        <v>122</v>
      </c>
      <c r="J5778" s="7" t="s">
        <v>841</v>
      </c>
      <c r="K5778" s="7" t="s">
        <v>842</v>
      </c>
      <c r="L5778" s="7" t="s">
        <v>83</v>
      </c>
      <c r="M5778" s="7" t="s">
        <v>31</v>
      </c>
      <c r="N5778" s="7" t="s">
        <v>153</v>
      </c>
      <c r="O5778" s="7" t="s">
        <v>154</v>
      </c>
      <c r="P5778" s="7" t="s">
        <v>18406</v>
      </c>
      <c r="Q5778" s="7" t="s">
        <v>146</v>
      </c>
      <c r="R5778" s="7" t="s">
        <v>18407</v>
      </c>
      <c r="S5778" s="7" t="s">
        <v>48</v>
      </c>
      <c r="T5778" s="7" t="s">
        <v>69</v>
      </c>
      <c r="U5778" s="7" t="s">
        <v>1034</v>
      </c>
      <c r="V5778" s="10">
        <v>1750.55</v>
      </c>
      <c r="W5778" s="6">
        <v>7</v>
      </c>
      <c r="X5778" s="11">
        <v>0</v>
      </c>
      <c r="Y5778" s="10">
        <v>456.64</v>
      </c>
      <c r="Z5778" s="30">
        <f t="shared" si="452"/>
        <v>0.26085515980691781</v>
      </c>
    </row>
    <row r="5779" spans="1:26">
      <c r="A5779" s="27">
        <v>5778</v>
      </c>
      <c r="B5779" s="14" t="s">
        <v>18408</v>
      </c>
      <c r="C5779" s="15">
        <v>44703</v>
      </c>
      <c r="D5779" s="12">
        <f t="shared" si="449"/>
        <v>2022</v>
      </c>
      <c r="E5779" s="12">
        <f t="shared" si="450"/>
        <v>5</v>
      </c>
      <c r="F5779" s="15" t="str">
        <f t="shared" si="451"/>
        <v>2022-05</v>
      </c>
      <c r="G5779" s="15">
        <v>44710</v>
      </c>
      <c r="H5779" s="23">
        <f t="shared" si="453"/>
        <v>7</v>
      </c>
      <c r="I5779" s="14" t="s">
        <v>27</v>
      </c>
      <c r="J5779" s="14" t="s">
        <v>6883</v>
      </c>
      <c r="K5779" s="14" t="s">
        <v>1370</v>
      </c>
      <c r="L5779" s="14" t="s">
        <v>30</v>
      </c>
      <c r="M5779" s="14" t="s">
        <v>31</v>
      </c>
      <c r="N5779" s="14" t="s">
        <v>153</v>
      </c>
      <c r="O5779" s="14" t="s">
        <v>154</v>
      </c>
      <c r="P5779" s="14" t="s">
        <v>18409</v>
      </c>
      <c r="Q5779" s="14" t="s">
        <v>146</v>
      </c>
      <c r="R5779" s="14" t="s">
        <v>18410</v>
      </c>
      <c r="S5779" s="14" t="s">
        <v>48</v>
      </c>
      <c r="T5779" s="14" t="s">
        <v>138</v>
      </c>
      <c r="U5779" s="14" t="s">
        <v>1091</v>
      </c>
      <c r="V5779" s="16">
        <v>2342.2399999999998</v>
      </c>
      <c r="W5779" s="13">
        <v>10</v>
      </c>
      <c r="X5779" s="17">
        <v>0</v>
      </c>
      <c r="Y5779" s="16">
        <v>4.66</v>
      </c>
      <c r="Z5779" s="31">
        <f t="shared" si="452"/>
        <v>1.9895484664253027E-3</v>
      </c>
    </row>
    <row r="5780" spans="1:26">
      <c r="A5780" s="26">
        <v>5779</v>
      </c>
      <c r="B5780" s="7" t="s">
        <v>18411</v>
      </c>
      <c r="C5780" s="8">
        <v>44865</v>
      </c>
      <c r="D5780" s="12">
        <f t="shared" si="449"/>
        <v>2022</v>
      </c>
      <c r="E5780" s="12">
        <f t="shared" si="450"/>
        <v>10</v>
      </c>
      <c r="F5780" s="8" t="str">
        <f t="shared" si="451"/>
        <v>2022-10</v>
      </c>
      <c r="G5780" s="8">
        <v>44873</v>
      </c>
      <c r="H5780" s="23">
        <f t="shared" si="453"/>
        <v>8</v>
      </c>
      <c r="I5780" s="7" t="s">
        <v>27</v>
      </c>
      <c r="J5780" s="7" t="s">
        <v>4523</v>
      </c>
      <c r="K5780" s="7" t="s">
        <v>1423</v>
      </c>
      <c r="L5780" s="7" t="s">
        <v>30</v>
      </c>
      <c r="M5780" s="7" t="s">
        <v>31</v>
      </c>
      <c r="N5780" s="7" t="s">
        <v>116</v>
      </c>
      <c r="O5780" s="7" t="s">
        <v>117</v>
      </c>
      <c r="P5780" s="7" t="s">
        <v>18412</v>
      </c>
      <c r="Q5780" s="7" t="s">
        <v>58</v>
      </c>
      <c r="R5780" s="7" t="s">
        <v>18413</v>
      </c>
      <c r="S5780" s="7" t="s">
        <v>37</v>
      </c>
      <c r="T5780" s="7" t="s">
        <v>38</v>
      </c>
      <c r="U5780" s="7" t="s">
        <v>177</v>
      </c>
      <c r="V5780" s="10">
        <v>535.25</v>
      </c>
      <c r="W5780" s="6">
        <v>2</v>
      </c>
      <c r="X5780" s="11">
        <v>0.1</v>
      </c>
      <c r="Y5780" s="10">
        <v>-64.040000000000006</v>
      </c>
      <c r="Z5780" s="30">
        <f t="shared" si="452"/>
        <v>-0.11964502568893041</v>
      </c>
    </row>
    <row r="5781" spans="1:26">
      <c r="A5781" s="27">
        <v>5780</v>
      </c>
      <c r="B5781" s="14" t="s">
        <v>18414</v>
      </c>
      <c r="C5781" s="15">
        <v>45503</v>
      </c>
      <c r="D5781" s="12">
        <f t="shared" si="449"/>
        <v>2024</v>
      </c>
      <c r="E5781" s="12">
        <f t="shared" si="450"/>
        <v>7</v>
      </c>
      <c r="F5781" s="15" t="str">
        <f t="shared" si="451"/>
        <v>2024-07</v>
      </c>
      <c r="G5781" s="15">
        <v>45509</v>
      </c>
      <c r="H5781" s="23">
        <f t="shared" si="453"/>
        <v>6</v>
      </c>
      <c r="I5781" s="14" t="s">
        <v>27</v>
      </c>
      <c r="J5781" s="14" t="s">
        <v>3431</v>
      </c>
      <c r="K5781" s="14" t="s">
        <v>2393</v>
      </c>
      <c r="L5781" s="14" t="s">
        <v>83</v>
      </c>
      <c r="M5781" s="14" t="s">
        <v>31</v>
      </c>
      <c r="N5781" s="14" t="s">
        <v>125</v>
      </c>
      <c r="O5781" s="14" t="s">
        <v>126</v>
      </c>
      <c r="P5781" s="14" t="s">
        <v>18415</v>
      </c>
      <c r="Q5781" s="14" t="s">
        <v>58</v>
      </c>
      <c r="R5781" s="14" t="s">
        <v>18416</v>
      </c>
      <c r="S5781" s="14" t="s">
        <v>37</v>
      </c>
      <c r="T5781" s="14" t="s">
        <v>38</v>
      </c>
      <c r="U5781" s="14" t="s">
        <v>333</v>
      </c>
      <c r="V5781" s="16">
        <v>1902.88</v>
      </c>
      <c r="W5781" s="13">
        <v>2</v>
      </c>
      <c r="X5781" s="17">
        <v>0.1</v>
      </c>
      <c r="Y5781" s="16">
        <v>-121.5</v>
      </c>
      <c r="Z5781" s="31">
        <f t="shared" si="452"/>
        <v>-6.3850584377364836E-2</v>
      </c>
    </row>
    <row r="5782" spans="1:26">
      <c r="A5782" s="26">
        <v>5781</v>
      </c>
      <c r="B5782" s="7" t="s">
        <v>18417</v>
      </c>
      <c r="C5782" s="8">
        <v>45041</v>
      </c>
      <c r="D5782" s="12">
        <f t="shared" si="449"/>
        <v>2023</v>
      </c>
      <c r="E5782" s="12">
        <f t="shared" si="450"/>
        <v>4</v>
      </c>
      <c r="F5782" s="8" t="str">
        <f t="shared" si="451"/>
        <v>2023-04</v>
      </c>
      <c r="G5782" s="8">
        <v>45043</v>
      </c>
      <c r="H5782" s="23">
        <f t="shared" si="453"/>
        <v>2</v>
      </c>
      <c r="I5782" s="7" t="s">
        <v>122</v>
      </c>
      <c r="J5782" s="7" t="s">
        <v>4114</v>
      </c>
      <c r="K5782" s="7" t="s">
        <v>4115</v>
      </c>
      <c r="L5782" s="7" t="s">
        <v>66</v>
      </c>
      <c r="M5782" s="7" t="s">
        <v>31</v>
      </c>
      <c r="N5782" s="7" t="s">
        <v>143</v>
      </c>
      <c r="O5782" s="7" t="s">
        <v>144</v>
      </c>
      <c r="P5782" s="7" t="s">
        <v>18418</v>
      </c>
      <c r="Q5782" s="7" t="s">
        <v>146</v>
      </c>
      <c r="R5782" s="7" t="s">
        <v>18419</v>
      </c>
      <c r="S5782" s="7" t="s">
        <v>37</v>
      </c>
      <c r="T5782" s="7" t="s">
        <v>170</v>
      </c>
      <c r="U5782" s="7" t="s">
        <v>189</v>
      </c>
      <c r="V5782" s="10">
        <v>1523.99</v>
      </c>
      <c r="W5782" s="6">
        <v>12</v>
      </c>
      <c r="X5782" s="11">
        <v>0.4</v>
      </c>
      <c r="Y5782" s="10">
        <v>557.49</v>
      </c>
      <c r="Z5782" s="30">
        <f t="shared" si="452"/>
        <v>0.3658094869388907</v>
      </c>
    </row>
    <row r="5783" spans="1:26">
      <c r="A5783" s="27">
        <v>5782</v>
      </c>
      <c r="B5783" s="14" t="s">
        <v>18420</v>
      </c>
      <c r="C5783" s="15">
        <v>44892</v>
      </c>
      <c r="D5783" s="12">
        <f t="shared" si="449"/>
        <v>2022</v>
      </c>
      <c r="E5783" s="12">
        <f t="shared" si="450"/>
        <v>11</v>
      </c>
      <c r="F5783" s="15" t="str">
        <f t="shared" si="451"/>
        <v>2022-11</v>
      </c>
      <c r="G5783" s="15">
        <v>44896</v>
      </c>
      <c r="H5783" s="23">
        <f t="shared" si="453"/>
        <v>4</v>
      </c>
      <c r="I5783" s="14" t="s">
        <v>52</v>
      </c>
      <c r="J5783" s="14" t="s">
        <v>2314</v>
      </c>
      <c r="K5783" s="14" t="s">
        <v>2315</v>
      </c>
      <c r="L5783" s="14" t="s">
        <v>83</v>
      </c>
      <c r="M5783" s="14" t="s">
        <v>31</v>
      </c>
      <c r="N5783" s="14" t="s">
        <v>143</v>
      </c>
      <c r="O5783" s="14" t="s">
        <v>144</v>
      </c>
      <c r="P5783" s="14" t="s">
        <v>16249</v>
      </c>
      <c r="Q5783" s="14" t="s">
        <v>146</v>
      </c>
      <c r="R5783" s="14" t="s">
        <v>18421</v>
      </c>
      <c r="S5783" s="14" t="s">
        <v>110</v>
      </c>
      <c r="T5783" s="14" t="s">
        <v>243</v>
      </c>
      <c r="U5783" s="14" t="s">
        <v>339</v>
      </c>
      <c r="V5783" s="16">
        <v>5675.42</v>
      </c>
      <c r="W5783" s="13">
        <v>7</v>
      </c>
      <c r="X5783" s="17">
        <v>0.5</v>
      </c>
      <c r="Y5783" s="16">
        <v>-174.82</v>
      </c>
      <c r="Z5783" s="31">
        <f t="shared" si="452"/>
        <v>-3.0803006649728123E-2</v>
      </c>
    </row>
    <row r="5784" spans="1:26">
      <c r="A5784" s="26">
        <v>5783</v>
      </c>
      <c r="B5784" s="7" t="s">
        <v>18422</v>
      </c>
      <c r="C5784" s="8">
        <v>45604</v>
      </c>
      <c r="D5784" s="12">
        <f t="shared" si="449"/>
        <v>2024</v>
      </c>
      <c r="E5784" s="12">
        <f t="shared" si="450"/>
        <v>11</v>
      </c>
      <c r="F5784" s="8" t="str">
        <f t="shared" si="451"/>
        <v>2024-11</v>
      </c>
      <c r="G5784" s="8">
        <v>45607</v>
      </c>
      <c r="H5784" s="23">
        <f t="shared" si="453"/>
        <v>3</v>
      </c>
      <c r="I5784" s="7" t="s">
        <v>122</v>
      </c>
      <c r="J5784" s="7" t="s">
        <v>2922</v>
      </c>
      <c r="K5784" s="7" t="s">
        <v>1423</v>
      </c>
      <c r="L5784" s="7" t="s">
        <v>66</v>
      </c>
      <c r="M5784" s="7" t="s">
        <v>31</v>
      </c>
      <c r="N5784" s="7" t="s">
        <v>181</v>
      </c>
      <c r="O5784" s="7" t="s">
        <v>107</v>
      </c>
      <c r="P5784" s="7" t="s">
        <v>18423</v>
      </c>
      <c r="Q5784" s="7" t="s">
        <v>35</v>
      </c>
      <c r="R5784" s="7" t="s">
        <v>18424</v>
      </c>
      <c r="S5784" s="7" t="s">
        <v>110</v>
      </c>
      <c r="T5784" s="7" t="s">
        <v>223</v>
      </c>
      <c r="U5784" s="7" t="s">
        <v>224</v>
      </c>
      <c r="V5784" s="10">
        <v>1991.4</v>
      </c>
      <c r="W5784" s="6">
        <v>2</v>
      </c>
      <c r="X5784" s="11">
        <v>0.2</v>
      </c>
      <c r="Y5784" s="10">
        <v>505</v>
      </c>
      <c r="Z5784" s="30">
        <f t="shared" si="452"/>
        <v>0.253590438887215</v>
      </c>
    </row>
    <row r="5785" spans="1:26">
      <c r="A5785" s="27">
        <v>5784</v>
      </c>
      <c r="B5785" s="14" t="s">
        <v>18425</v>
      </c>
      <c r="C5785" s="15">
        <v>45328</v>
      </c>
      <c r="D5785" s="12">
        <f t="shared" si="449"/>
        <v>2024</v>
      </c>
      <c r="E5785" s="12">
        <f t="shared" si="450"/>
        <v>2</v>
      </c>
      <c r="F5785" s="15" t="str">
        <f t="shared" si="451"/>
        <v>2024-02</v>
      </c>
      <c r="G5785" s="15">
        <v>45334</v>
      </c>
      <c r="H5785" s="23">
        <f t="shared" si="453"/>
        <v>6</v>
      </c>
      <c r="I5785" s="14" t="s">
        <v>52</v>
      </c>
      <c r="J5785" s="14" t="s">
        <v>311</v>
      </c>
      <c r="K5785" s="14" t="s">
        <v>312</v>
      </c>
      <c r="L5785" s="14" t="s">
        <v>83</v>
      </c>
      <c r="M5785" s="14" t="s">
        <v>31</v>
      </c>
      <c r="N5785" s="14" t="s">
        <v>313</v>
      </c>
      <c r="O5785" s="14" t="s">
        <v>314</v>
      </c>
      <c r="P5785" s="14" t="s">
        <v>18426</v>
      </c>
      <c r="Q5785" s="14" t="s">
        <v>146</v>
      </c>
      <c r="R5785" s="14" t="s">
        <v>18427</v>
      </c>
      <c r="S5785" s="14" t="s">
        <v>37</v>
      </c>
      <c r="T5785" s="14" t="s">
        <v>208</v>
      </c>
      <c r="U5785" s="14" t="s">
        <v>408</v>
      </c>
      <c r="V5785" s="16">
        <v>1342.13</v>
      </c>
      <c r="W5785" s="13">
        <v>5</v>
      </c>
      <c r="X5785" s="17">
        <v>0.2</v>
      </c>
      <c r="Y5785" s="16">
        <v>104.03</v>
      </c>
      <c r="Z5785" s="31">
        <f t="shared" si="452"/>
        <v>7.7511120383271362E-2</v>
      </c>
    </row>
    <row r="5786" spans="1:26">
      <c r="A5786" s="26">
        <v>5785</v>
      </c>
      <c r="B5786" s="7" t="s">
        <v>18428</v>
      </c>
      <c r="C5786" s="8">
        <v>44773</v>
      </c>
      <c r="D5786" s="12">
        <f t="shared" si="449"/>
        <v>2022</v>
      </c>
      <c r="E5786" s="12">
        <f t="shared" si="450"/>
        <v>7</v>
      </c>
      <c r="F5786" s="8" t="str">
        <f t="shared" si="451"/>
        <v>2022-07</v>
      </c>
      <c r="G5786" s="8">
        <v>44776</v>
      </c>
      <c r="H5786" s="23">
        <f t="shared" si="453"/>
        <v>3</v>
      </c>
      <c r="I5786" s="7" t="s">
        <v>52</v>
      </c>
      <c r="J5786" s="7" t="s">
        <v>558</v>
      </c>
      <c r="K5786" s="7" t="s">
        <v>559</v>
      </c>
      <c r="L5786" s="7" t="s">
        <v>30</v>
      </c>
      <c r="M5786" s="7" t="s">
        <v>31</v>
      </c>
      <c r="N5786" s="7" t="s">
        <v>43</v>
      </c>
      <c r="O5786" s="7" t="s">
        <v>44</v>
      </c>
      <c r="P5786" s="7" t="s">
        <v>18429</v>
      </c>
      <c r="Q5786" s="7" t="s">
        <v>46</v>
      </c>
      <c r="R5786" s="7" t="s">
        <v>18430</v>
      </c>
      <c r="S5786" s="7" t="s">
        <v>37</v>
      </c>
      <c r="T5786" s="7" t="s">
        <v>170</v>
      </c>
      <c r="U5786" s="7" t="s">
        <v>171</v>
      </c>
      <c r="V5786" s="10">
        <v>240.33</v>
      </c>
      <c r="W5786" s="6">
        <v>8</v>
      </c>
      <c r="X5786" s="11">
        <v>0.5</v>
      </c>
      <c r="Y5786" s="10">
        <v>-3.79</v>
      </c>
      <c r="Z5786" s="30">
        <f t="shared" si="452"/>
        <v>-1.5769982940123994E-2</v>
      </c>
    </row>
    <row r="5787" spans="1:26">
      <c r="A5787" s="27">
        <v>5786</v>
      </c>
      <c r="B5787" s="14" t="s">
        <v>18431</v>
      </c>
      <c r="C5787" s="15">
        <v>45265</v>
      </c>
      <c r="D5787" s="12">
        <f t="shared" si="449"/>
        <v>2023</v>
      </c>
      <c r="E5787" s="12">
        <f t="shared" si="450"/>
        <v>12</v>
      </c>
      <c r="F5787" s="15" t="str">
        <f t="shared" si="451"/>
        <v>2023-12</v>
      </c>
      <c r="G5787" s="15">
        <v>45272</v>
      </c>
      <c r="H5787" s="23">
        <f t="shared" si="453"/>
        <v>7</v>
      </c>
      <c r="I5787" s="14" t="s">
        <v>27</v>
      </c>
      <c r="J5787" s="14" t="s">
        <v>2922</v>
      </c>
      <c r="K5787" s="14" t="s">
        <v>1423</v>
      </c>
      <c r="L5787" s="14" t="s">
        <v>66</v>
      </c>
      <c r="M5787" s="14" t="s">
        <v>31</v>
      </c>
      <c r="N5787" s="14" t="s">
        <v>181</v>
      </c>
      <c r="O5787" s="14" t="s">
        <v>107</v>
      </c>
      <c r="P5787" s="14" t="s">
        <v>18432</v>
      </c>
      <c r="Q5787" s="14" t="s">
        <v>35</v>
      </c>
      <c r="R5787" s="14" t="s">
        <v>18433</v>
      </c>
      <c r="S5787" s="14" t="s">
        <v>110</v>
      </c>
      <c r="T5787" s="14" t="s">
        <v>223</v>
      </c>
      <c r="U5787" s="14" t="s">
        <v>449</v>
      </c>
      <c r="V5787" s="16">
        <v>3658.86</v>
      </c>
      <c r="W5787" s="13">
        <v>12</v>
      </c>
      <c r="X5787" s="17">
        <v>0.2</v>
      </c>
      <c r="Y5787" s="16">
        <v>661.69</v>
      </c>
      <c r="Z5787" s="31">
        <f t="shared" si="452"/>
        <v>0.18084594655165817</v>
      </c>
    </row>
    <row r="5788" spans="1:26">
      <c r="A5788" s="26">
        <v>5787</v>
      </c>
      <c r="B5788" s="7" t="s">
        <v>18434</v>
      </c>
      <c r="C5788" s="8">
        <v>44346</v>
      </c>
      <c r="D5788" s="12">
        <f t="shared" si="449"/>
        <v>2021</v>
      </c>
      <c r="E5788" s="12">
        <f t="shared" si="450"/>
        <v>5</v>
      </c>
      <c r="F5788" s="8" t="str">
        <f t="shared" si="451"/>
        <v>2021-05</v>
      </c>
      <c r="G5788" s="8">
        <v>44349</v>
      </c>
      <c r="H5788" s="23">
        <f t="shared" si="453"/>
        <v>3</v>
      </c>
      <c r="I5788" s="7" t="s">
        <v>122</v>
      </c>
      <c r="J5788" s="7" t="s">
        <v>1204</v>
      </c>
      <c r="K5788" s="7" t="s">
        <v>1022</v>
      </c>
      <c r="L5788" s="7" t="s">
        <v>66</v>
      </c>
      <c r="M5788" s="7" t="s">
        <v>31</v>
      </c>
      <c r="N5788" s="7" t="s">
        <v>283</v>
      </c>
      <c r="O5788" s="7" t="s">
        <v>284</v>
      </c>
      <c r="P5788" s="7" t="s">
        <v>13881</v>
      </c>
      <c r="Q5788" s="7" t="s">
        <v>146</v>
      </c>
      <c r="R5788" s="7" t="s">
        <v>18435</v>
      </c>
      <c r="S5788" s="7" t="s">
        <v>110</v>
      </c>
      <c r="T5788" s="7" t="s">
        <v>111</v>
      </c>
      <c r="U5788" s="7" t="s">
        <v>216</v>
      </c>
      <c r="V5788" s="10">
        <v>15284</v>
      </c>
      <c r="W5788" s="6">
        <v>9</v>
      </c>
      <c r="X5788" s="11">
        <v>0</v>
      </c>
      <c r="Y5788" s="10">
        <v>4216.3</v>
      </c>
      <c r="Z5788" s="30">
        <f t="shared" si="452"/>
        <v>0.2758636482596179</v>
      </c>
    </row>
    <row r="5789" spans="1:26">
      <c r="A5789" s="27">
        <v>5788</v>
      </c>
      <c r="B5789" s="14" t="s">
        <v>18436</v>
      </c>
      <c r="C5789" s="15">
        <v>45496</v>
      </c>
      <c r="D5789" s="12">
        <f t="shared" si="449"/>
        <v>2024</v>
      </c>
      <c r="E5789" s="12">
        <f t="shared" si="450"/>
        <v>7</v>
      </c>
      <c r="F5789" s="15" t="str">
        <f t="shared" si="451"/>
        <v>2024-07</v>
      </c>
      <c r="G5789" s="15">
        <v>45502</v>
      </c>
      <c r="H5789" s="23">
        <f t="shared" si="453"/>
        <v>6</v>
      </c>
      <c r="I5789" s="14" t="s">
        <v>27</v>
      </c>
      <c r="J5789" s="14" t="s">
        <v>3587</v>
      </c>
      <c r="K5789" s="14" t="s">
        <v>3588</v>
      </c>
      <c r="L5789" s="14" t="s">
        <v>83</v>
      </c>
      <c r="M5789" s="14" t="s">
        <v>31</v>
      </c>
      <c r="N5789" s="14" t="s">
        <v>143</v>
      </c>
      <c r="O5789" s="14" t="s">
        <v>144</v>
      </c>
      <c r="P5789" s="14" t="s">
        <v>18437</v>
      </c>
      <c r="Q5789" s="14" t="s">
        <v>146</v>
      </c>
      <c r="R5789" s="14" t="s">
        <v>18438</v>
      </c>
      <c r="S5789" s="14" t="s">
        <v>37</v>
      </c>
      <c r="T5789" s="14" t="s">
        <v>38</v>
      </c>
      <c r="U5789" s="14" t="s">
        <v>485</v>
      </c>
      <c r="V5789" s="16">
        <v>9843.51</v>
      </c>
      <c r="W5789" s="13">
        <v>10</v>
      </c>
      <c r="X5789" s="17">
        <v>0</v>
      </c>
      <c r="Y5789" s="16">
        <v>2653.52</v>
      </c>
      <c r="Z5789" s="31">
        <f t="shared" si="452"/>
        <v>0.26957050889367712</v>
      </c>
    </row>
    <row r="5790" spans="1:26">
      <c r="A5790" s="26">
        <v>5789</v>
      </c>
      <c r="B5790" s="7" t="s">
        <v>18439</v>
      </c>
      <c r="C5790" s="8">
        <v>45618</v>
      </c>
      <c r="D5790" s="12">
        <f t="shared" si="449"/>
        <v>2024</v>
      </c>
      <c r="E5790" s="12">
        <f t="shared" si="450"/>
        <v>11</v>
      </c>
      <c r="F5790" s="8" t="str">
        <f t="shared" si="451"/>
        <v>2024-11</v>
      </c>
      <c r="G5790" s="8">
        <v>45620</v>
      </c>
      <c r="H5790" s="23">
        <f t="shared" si="453"/>
        <v>2</v>
      </c>
      <c r="I5790" s="7" t="s">
        <v>122</v>
      </c>
      <c r="J5790" s="7" t="s">
        <v>1327</v>
      </c>
      <c r="K5790" s="7" t="s">
        <v>1328</v>
      </c>
      <c r="L5790" s="7" t="s">
        <v>66</v>
      </c>
      <c r="M5790" s="7" t="s">
        <v>31</v>
      </c>
      <c r="N5790" s="7" t="s">
        <v>204</v>
      </c>
      <c r="O5790" s="7" t="s">
        <v>205</v>
      </c>
      <c r="P5790" s="7" t="s">
        <v>503</v>
      </c>
      <c r="Q5790" s="7" t="s">
        <v>146</v>
      </c>
      <c r="R5790" s="7" t="s">
        <v>18440</v>
      </c>
      <c r="S5790" s="7" t="s">
        <v>48</v>
      </c>
      <c r="T5790" s="7" t="s">
        <v>86</v>
      </c>
      <c r="U5790" s="7" t="s">
        <v>87</v>
      </c>
      <c r="V5790" s="10">
        <v>1911.58</v>
      </c>
      <c r="W5790" s="6">
        <v>10</v>
      </c>
      <c r="X5790" s="11">
        <v>0.3</v>
      </c>
      <c r="Y5790" s="10">
        <v>446.43</v>
      </c>
      <c r="Z5790" s="30">
        <f t="shared" si="452"/>
        <v>0.23353979430628069</v>
      </c>
    </row>
    <row r="5791" spans="1:26">
      <c r="A5791" s="27">
        <v>5790</v>
      </c>
      <c r="B5791" s="14" t="s">
        <v>18441</v>
      </c>
      <c r="C5791" s="15">
        <v>45627</v>
      </c>
      <c r="D5791" s="12">
        <f t="shared" si="449"/>
        <v>2024</v>
      </c>
      <c r="E5791" s="12">
        <f t="shared" si="450"/>
        <v>12</v>
      </c>
      <c r="F5791" s="15" t="str">
        <f t="shared" si="451"/>
        <v>2024-12</v>
      </c>
      <c r="G5791" s="15">
        <v>45631</v>
      </c>
      <c r="H5791" s="23">
        <f t="shared" si="453"/>
        <v>4</v>
      </c>
      <c r="I5791" s="14" t="s">
        <v>52</v>
      </c>
      <c r="J5791" s="14" t="s">
        <v>1783</v>
      </c>
      <c r="K5791" s="14" t="s">
        <v>1784</v>
      </c>
      <c r="L5791" s="14" t="s">
        <v>66</v>
      </c>
      <c r="M5791" s="14" t="s">
        <v>31</v>
      </c>
      <c r="N5791" s="14" t="s">
        <v>106</v>
      </c>
      <c r="O5791" s="14" t="s">
        <v>107</v>
      </c>
      <c r="P5791" s="14" t="s">
        <v>18442</v>
      </c>
      <c r="Q5791" s="14" t="s">
        <v>35</v>
      </c>
      <c r="R5791" s="14" t="s">
        <v>18443</v>
      </c>
      <c r="S5791" s="14" t="s">
        <v>37</v>
      </c>
      <c r="T5791" s="14" t="s">
        <v>170</v>
      </c>
      <c r="U5791" s="14" t="s">
        <v>189</v>
      </c>
      <c r="V5791" s="16">
        <v>2736.45</v>
      </c>
      <c r="W5791" s="13">
        <v>10</v>
      </c>
      <c r="X5791" s="17">
        <v>0</v>
      </c>
      <c r="Y5791" s="16">
        <v>867.07</v>
      </c>
      <c r="Z5791" s="31">
        <f t="shared" si="452"/>
        <v>0.31685943466900551</v>
      </c>
    </row>
    <row r="5792" spans="1:26">
      <c r="A5792" s="26">
        <v>5791</v>
      </c>
      <c r="B5792" s="7" t="s">
        <v>18444</v>
      </c>
      <c r="C5792" s="8">
        <v>44786</v>
      </c>
      <c r="D5792" s="12">
        <f t="shared" si="449"/>
        <v>2022</v>
      </c>
      <c r="E5792" s="12">
        <f t="shared" si="450"/>
        <v>8</v>
      </c>
      <c r="F5792" s="8" t="str">
        <f t="shared" si="451"/>
        <v>2022-08</v>
      </c>
      <c r="G5792" s="8">
        <v>44786</v>
      </c>
      <c r="H5792" s="23">
        <f t="shared" si="453"/>
        <v>0</v>
      </c>
      <c r="I5792" s="7" t="s">
        <v>63</v>
      </c>
      <c r="J5792" s="7" t="s">
        <v>688</v>
      </c>
      <c r="K5792" s="7" t="s">
        <v>689</v>
      </c>
      <c r="L5792" s="7" t="s">
        <v>66</v>
      </c>
      <c r="M5792" s="7" t="s">
        <v>31</v>
      </c>
      <c r="N5792" s="7" t="s">
        <v>220</v>
      </c>
      <c r="O5792" s="7" t="s">
        <v>220</v>
      </c>
      <c r="P5792" s="7" t="s">
        <v>18445</v>
      </c>
      <c r="Q5792" s="7" t="s">
        <v>58</v>
      </c>
      <c r="R5792" s="7" t="s">
        <v>18446</v>
      </c>
      <c r="S5792" s="7" t="s">
        <v>37</v>
      </c>
      <c r="T5792" s="7" t="s">
        <v>38</v>
      </c>
      <c r="U5792" s="7" t="s">
        <v>333</v>
      </c>
      <c r="V5792" s="10">
        <v>10403.34</v>
      </c>
      <c r="W5792" s="6">
        <v>8</v>
      </c>
      <c r="X5792" s="11">
        <v>0.1</v>
      </c>
      <c r="Y5792" s="10">
        <v>2187.23</v>
      </c>
      <c r="Z5792" s="30">
        <f t="shared" si="452"/>
        <v>0.21024305655683656</v>
      </c>
    </row>
    <row r="5793" spans="1:26">
      <c r="A5793" s="27">
        <v>5792</v>
      </c>
      <c r="B5793" s="14" t="s">
        <v>18447</v>
      </c>
      <c r="C5793" s="15">
        <v>45162</v>
      </c>
      <c r="D5793" s="12">
        <f t="shared" si="449"/>
        <v>2023</v>
      </c>
      <c r="E5793" s="12">
        <f t="shared" si="450"/>
        <v>8</v>
      </c>
      <c r="F5793" s="15" t="str">
        <f t="shared" si="451"/>
        <v>2023-08</v>
      </c>
      <c r="G5793" s="15">
        <v>45167</v>
      </c>
      <c r="H5793" s="23">
        <f t="shared" si="453"/>
        <v>5</v>
      </c>
      <c r="I5793" s="14" t="s">
        <v>27</v>
      </c>
      <c r="J5793" s="14" t="s">
        <v>1523</v>
      </c>
      <c r="K5793" s="14" t="s">
        <v>1524</v>
      </c>
      <c r="L5793" s="14" t="s">
        <v>30</v>
      </c>
      <c r="M5793" s="14" t="s">
        <v>31</v>
      </c>
      <c r="N5793" s="14" t="s">
        <v>166</v>
      </c>
      <c r="O5793" s="14" t="s">
        <v>167</v>
      </c>
      <c r="P5793" s="14" t="s">
        <v>18448</v>
      </c>
      <c r="Q5793" s="14" t="s">
        <v>35</v>
      </c>
      <c r="R5793" s="14" t="s">
        <v>18449</v>
      </c>
      <c r="S5793" s="14" t="s">
        <v>37</v>
      </c>
      <c r="T5793" s="14" t="s">
        <v>60</v>
      </c>
      <c r="U5793" s="14" t="s">
        <v>162</v>
      </c>
      <c r="V5793" s="16">
        <v>961</v>
      </c>
      <c r="W5793" s="13">
        <v>1</v>
      </c>
      <c r="X5793" s="17">
        <v>0.3</v>
      </c>
      <c r="Y5793" s="16">
        <v>17.02</v>
      </c>
      <c r="Z5793" s="31">
        <f t="shared" si="452"/>
        <v>1.7710718002081165E-2</v>
      </c>
    </row>
    <row r="5794" spans="1:26">
      <c r="A5794" s="26">
        <v>5793</v>
      </c>
      <c r="B5794" s="7" t="s">
        <v>18450</v>
      </c>
      <c r="C5794" s="8">
        <v>44778</v>
      </c>
      <c r="D5794" s="12">
        <f t="shared" si="449"/>
        <v>2022</v>
      </c>
      <c r="E5794" s="12">
        <f t="shared" si="450"/>
        <v>8</v>
      </c>
      <c r="F5794" s="8" t="str">
        <f t="shared" si="451"/>
        <v>2022-08</v>
      </c>
      <c r="G5794" s="8">
        <v>44781</v>
      </c>
      <c r="H5794" s="23">
        <f t="shared" si="453"/>
        <v>3</v>
      </c>
      <c r="I5794" s="7" t="s">
        <v>122</v>
      </c>
      <c r="J5794" s="7" t="s">
        <v>1088</v>
      </c>
      <c r="K5794" s="7" t="s">
        <v>604</v>
      </c>
      <c r="L5794" s="7" t="s">
        <v>30</v>
      </c>
      <c r="M5794" s="7" t="s">
        <v>31</v>
      </c>
      <c r="N5794" s="7" t="s">
        <v>116</v>
      </c>
      <c r="O5794" s="7" t="s">
        <v>117</v>
      </c>
      <c r="P5794" s="7" t="s">
        <v>18451</v>
      </c>
      <c r="Q5794" s="7" t="s">
        <v>58</v>
      </c>
      <c r="R5794" s="7" t="s">
        <v>18452</v>
      </c>
      <c r="S5794" s="7" t="s">
        <v>37</v>
      </c>
      <c r="T5794" s="7" t="s">
        <v>170</v>
      </c>
      <c r="U5794" s="7" t="s">
        <v>189</v>
      </c>
      <c r="V5794" s="10">
        <v>2060.77</v>
      </c>
      <c r="W5794" s="6">
        <v>6</v>
      </c>
      <c r="X5794" s="11">
        <v>0.2</v>
      </c>
      <c r="Y5794" s="10">
        <v>490.6</v>
      </c>
      <c r="Z5794" s="30">
        <f t="shared" si="452"/>
        <v>0.23806635383861374</v>
      </c>
    </row>
    <row r="5795" spans="1:26">
      <c r="A5795" s="27">
        <v>5794</v>
      </c>
      <c r="B5795" s="14" t="s">
        <v>18453</v>
      </c>
      <c r="C5795" s="15">
        <v>44767</v>
      </c>
      <c r="D5795" s="12">
        <f t="shared" si="449"/>
        <v>2022</v>
      </c>
      <c r="E5795" s="12">
        <f t="shared" si="450"/>
        <v>7</v>
      </c>
      <c r="F5795" s="15" t="str">
        <f t="shared" si="451"/>
        <v>2022-07</v>
      </c>
      <c r="G5795" s="15">
        <v>44767</v>
      </c>
      <c r="H5795" s="23">
        <f t="shared" si="453"/>
        <v>0</v>
      </c>
      <c r="I5795" s="14" t="s">
        <v>63</v>
      </c>
      <c r="J5795" s="14" t="s">
        <v>665</v>
      </c>
      <c r="K5795" s="14" t="s">
        <v>666</v>
      </c>
      <c r="L5795" s="14" t="s">
        <v>66</v>
      </c>
      <c r="M5795" s="14" t="s">
        <v>31</v>
      </c>
      <c r="N5795" s="14" t="s">
        <v>106</v>
      </c>
      <c r="O5795" s="14" t="s">
        <v>107</v>
      </c>
      <c r="P5795" s="14" t="s">
        <v>3649</v>
      </c>
      <c r="Q5795" s="14" t="s">
        <v>35</v>
      </c>
      <c r="R5795" s="14" t="s">
        <v>18454</v>
      </c>
      <c r="S5795" s="14" t="s">
        <v>110</v>
      </c>
      <c r="T5795" s="14" t="s">
        <v>148</v>
      </c>
      <c r="U5795" s="14" t="s">
        <v>237</v>
      </c>
      <c r="V5795" s="16">
        <v>8831.3700000000008</v>
      </c>
      <c r="W5795" s="13">
        <v>6</v>
      </c>
      <c r="X5795" s="17">
        <v>0</v>
      </c>
      <c r="Y5795" s="16">
        <v>-1221.6099999999999</v>
      </c>
      <c r="Z5795" s="31">
        <f t="shared" si="452"/>
        <v>-0.1383262166572117</v>
      </c>
    </row>
    <row r="5796" spans="1:26">
      <c r="A5796" s="26">
        <v>5795</v>
      </c>
      <c r="B5796" s="7" t="s">
        <v>18455</v>
      </c>
      <c r="C5796" s="8">
        <v>45163</v>
      </c>
      <c r="D5796" s="12">
        <f t="shared" si="449"/>
        <v>2023</v>
      </c>
      <c r="E5796" s="12">
        <f t="shared" si="450"/>
        <v>8</v>
      </c>
      <c r="F5796" s="8" t="str">
        <f t="shared" si="451"/>
        <v>2023-08</v>
      </c>
      <c r="G5796" s="8">
        <v>45164</v>
      </c>
      <c r="H5796" s="23">
        <f t="shared" si="453"/>
        <v>1</v>
      </c>
      <c r="I5796" s="7" t="s">
        <v>122</v>
      </c>
      <c r="J5796" s="7" t="s">
        <v>2370</v>
      </c>
      <c r="K5796" s="7" t="s">
        <v>1722</v>
      </c>
      <c r="L5796" s="7" t="s">
        <v>66</v>
      </c>
      <c r="M5796" s="7" t="s">
        <v>31</v>
      </c>
      <c r="N5796" s="7" t="s">
        <v>134</v>
      </c>
      <c r="O5796" s="7" t="s">
        <v>135</v>
      </c>
      <c r="P5796" s="7" t="s">
        <v>18456</v>
      </c>
      <c r="Q5796" s="7" t="s">
        <v>58</v>
      </c>
      <c r="R5796" s="7" t="s">
        <v>18457</v>
      </c>
      <c r="S5796" s="7" t="s">
        <v>48</v>
      </c>
      <c r="T5796" s="7" t="s">
        <v>95</v>
      </c>
      <c r="U5796" s="7" t="s">
        <v>195</v>
      </c>
      <c r="V5796" s="10">
        <v>3824.72</v>
      </c>
      <c r="W5796" s="6">
        <v>13</v>
      </c>
      <c r="X5796" s="11">
        <v>0</v>
      </c>
      <c r="Y5796" s="10">
        <v>75.930000000000007</v>
      </c>
      <c r="Z5796" s="30">
        <f t="shared" si="452"/>
        <v>1.9852433642201264E-2</v>
      </c>
    </row>
    <row r="5797" spans="1:26">
      <c r="A5797" s="27">
        <v>5796</v>
      </c>
      <c r="B5797" s="14" t="s">
        <v>18458</v>
      </c>
      <c r="C5797" s="15">
        <v>45228</v>
      </c>
      <c r="D5797" s="12">
        <f t="shared" si="449"/>
        <v>2023</v>
      </c>
      <c r="E5797" s="12">
        <f t="shared" si="450"/>
        <v>10</v>
      </c>
      <c r="F5797" s="15" t="str">
        <f t="shared" si="451"/>
        <v>2023-10</v>
      </c>
      <c r="G5797" s="15">
        <v>45236</v>
      </c>
      <c r="H5797" s="23">
        <f t="shared" si="453"/>
        <v>8</v>
      </c>
      <c r="I5797" s="14" t="s">
        <v>27</v>
      </c>
      <c r="J5797" s="14" t="s">
        <v>2547</v>
      </c>
      <c r="K5797" s="14" t="s">
        <v>133</v>
      </c>
      <c r="L5797" s="14" t="s">
        <v>83</v>
      </c>
      <c r="M5797" s="14" t="s">
        <v>31</v>
      </c>
      <c r="N5797" s="14" t="s">
        <v>32</v>
      </c>
      <c r="O5797" s="14" t="s">
        <v>33</v>
      </c>
      <c r="P5797" s="14" t="s">
        <v>18459</v>
      </c>
      <c r="Q5797" s="14" t="s">
        <v>35</v>
      </c>
      <c r="R5797" s="14" t="s">
        <v>18460</v>
      </c>
      <c r="S5797" s="14" t="s">
        <v>37</v>
      </c>
      <c r="T5797" s="14" t="s">
        <v>208</v>
      </c>
      <c r="U5797" s="14" t="s">
        <v>209</v>
      </c>
      <c r="V5797" s="16">
        <v>4214.55</v>
      </c>
      <c r="W5797" s="13">
        <v>6</v>
      </c>
      <c r="X5797" s="17">
        <v>0.5</v>
      </c>
      <c r="Y5797" s="16">
        <v>-137.77000000000001</v>
      </c>
      <c r="Z5797" s="31">
        <f t="shared" si="452"/>
        <v>-3.2689136443985717E-2</v>
      </c>
    </row>
    <row r="5798" spans="1:26">
      <c r="A5798" s="26">
        <v>5797</v>
      </c>
      <c r="B5798" s="7" t="s">
        <v>18461</v>
      </c>
      <c r="C5798" s="8">
        <v>45096</v>
      </c>
      <c r="D5798" s="12">
        <f t="shared" si="449"/>
        <v>2023</v>
      </c>
      <c r="E5798" s="12">
        <f t="shared" si="450"/>
        <v>6</v>
      </c>
      <c r="F5798" s="8" t="str">
        <f t="shared" si="451"/>
        <v>2023-06</v>
      </c>
      <c r="G5798" s="8">
        <v>45099</v>
      </c>
      <c r="H5798" s="23">
        <f t="shared" si="453"/>
        <v>3</v>
      </c>
      <c r="I5798" s="7" t="s">
        <v>52</v>
      </c>
      <c r="J5798" s="7" t="s">
        <v>1088</v>
      </c>
      <c r="K5798" s="7" t="s">
        <v>604</v>
      </c>
      <c r="L5798" s="7" t="s">
        <v>30</v>
      </c>
      <c r="M5798" s="7" t="s">
        <v>31</v>
      </c>
      <c r="N5798" s="7" t="s">
        <v>116</v>
      </c>
      <c r="O5798" s="7" t="s">
        <v>117</v>
      </c>
      <c r="P5798" s="7" t="s">
        <v>18462</v>
      </c>
      <c r="Q5798" s="7" t="s">
        <v>58</v>
      </c>
      <c r="R5798" s="7" t="s">
        <v>18463</v>
      </c>
      <c r="S5798" s="7" t="s">
        <v>37</v>
      </c>
      <c r="T5798" s="7" t="s">
        <v>38</v>
      </c>
      <c r="U5798" s="7" t="s">
        <v>177</v>
      </c>
      <c r="V5798" s="10">
        <v>11527.79</v>
      </c>
      <c r="W5798" s="6">
        <v>14</v>
      </c>
      <c r="X5798" s="11">
        <v>0</v>
      </c>
      <c r="Y5798" s="10">
        <v>2224.67</v>
      </c>
      <c r="Z5798" s="30">
        <f t="shared" si="452"/>
        <v>0.1929832170780349</v>
      </c>
    </row>
    <row r="5799" spans="1:26">
      <c r="A5799" s="27">
        <v>5798</v>
      </c>
      <c r="B5799" s="14" t="s">
        <v>18464</v>
      </c>
      <c r="C5799" s="15">
        <v>44894</v>
      </c>
      <c r="D5799" s="12">
        <f t="shared" si="449"/>
        <v>2022</v>
      </c>
      <c r="E5799" s="12">
        <f t="shared" si="450"/>
        <v>11</v>
      </c>
      <c r="F5799" s="15" t="str">
        <f t="shared" si="451"/>
        <v>2022-11</v>
      </c>
      <c r="G5799" s="15">
        <v>44898</v>
      </c>
      <c r="H5799" s="23">
        <f t="shared" si="453"/>
        <v>4</v>
      </c>
      <c r="I5799" s="14" t="s">
        <v>52</v>
      </c>
      <c r="J5799" s="14" t="s">
        <v>371</v>
      </c>
      <c r="K5799" s="14" t="s">
        <v>372</v>
      </c>
      <c r="L5799" s="14" t="s">
        <v>66</v>
      </c>
      <c r="M5799" s="14" t="s">
        <v>31</v>
      </c>
      <c r="N5799" s="14" t="s">
        <v>213</v>
      </c>
      <c r="O5799" s="14" t="s">
        <v>92</v>
      </c>
      <c r="P5799" s="14" t="s">
        <v>18465</v>
      </c>
      <c r="Q5799" s="14" t="s">
        <v>46</v>
      </c>
      <c r="R5799" s="14" t="s">
        <v>18466</v>
      </c>
      <c r="S5799" s="14" t="s">
        <v>110</v>
      </c>
      <c r="T5799" s="14" t="s">
        <v>148</v>
      </c>
      <c r="U5799" s="14" t="s">
        <v>237</v>
      </c>
      <c r="V5799" s="16">
        <v>13993.88</v>
      </c>
      <c r="W5799" s="13">
        <v>11</v>
      </c>
      <c r="X5799" s="17">
        <v>0</v>
      </c>
      <c r="Y5799" s="16">
        <v>1708.85</v>
      </c>
      <c r="Z5799" s="31">
        <f t="shared" si="452"/>
        <v>0.12211409559035807</v>
      </c>
    </row>
    <row r="5800" spans="1:26">
      <c r="A5800" s="26">
        <v>5799</v>
      </c>
      <c r="B5800" s="7" t="s">
        <v>18467</v>
      </c>
      <c r="C5800" s="8">
        <v>44709</v>
      </c>
      <c r="D5800" s="12">
        <f t="shared" si="449"/>
        <v>2022</v>
      </c>
      <c r="E5800" s="12">
        <f t="shared" si="450"/>
        <v>5</v>
      </c>
      <c r="F5800" s="8" t="str">
        <f t="shared" si="451"/>
        <v>2022-05</v>
      </c>
      <c r="G5800" s="8">
        <v>44711</v>
      </c>
      <c r="H5800" s="23">
        <f t="shared" si="453"/>
        <v>2</v>
      </c>
      <c r="I5800" s="7" t="s">
        <v>122</v>
      </c>
      <c r="J5800" s="7" t="s">
        <v>1412</v>
      </c>
      <c r="K5800" s="7" t="s">
        <v>1413</v>
      </c>
      <c r="L5800" s="7" t="s">
        <v>66</v>
      </c>
      <c r="M5800" s="7" t="s">
        <v>31</v>
      </c>
      <c r="N5800" s="7" t="s">
        <v>220</v>
      </c>
      <c r="O5800" s="7" t="s">
        <v>220</v>
      </c>
      <c r="P5800" s="7" t="s">
        <v>18468</v>
      </c>
      <c r="Q5800" s="7" t="s">
        <v>58</v>
      </c>
      <c r="R5800" s="7" t="s">
        <v>18469</v>
      </c>
      <c r="S5800" s="7" t="s">
        <v>37</v>
      </c>
      <c r="T5800" s="7" t="s">
        <v>38</v>
      </c>
      <c r="U5800" s="7" t="s">
        <v>102</v>
      </c>
      <c r="V5800" s="10">
        <v>1916.33</v>
      </c>
      <c r="W5800" s="6">
        <v>3</v>
      </c>
      <c r="X5800" s="11">
        <v>0.5</v>
      </c>
      <c r="Y5800" s="10">
        <v>726.31</v>
      </c>
      <c r="Z5800" s="30">
        <f t="shared" si="452"/>
        <v>0.3790109219184587</v>
      </c>
    </row>
    <row r="5801" spans="1:26">
      <c r="A5801" s="27">
        <v>5800</v>
      </c>
      <c r="B5801" s="14" t="s">
        <v>18470</v>
      </c>
      <c r="C5801" s="15">
        <v>45294</v>
      </c>
      <c r="D5801" s="12">
        <f t="shared" si="449"/>
        <v>2024</v>
      </c>
      <c r="E5801" s="12">
        <f t="shared" si="450"/>
        <v>1</v>
      </c>
      <c r="F5801" s="15" t="str">
        <f t="shared" si="451"/>
        <v>2024-01</v>
      </c>
      <c r="G5801" s="15">
        <v>45295</v>
      </c>
      <c r="H5801" s="23">
        <f t="shared" si="453"/>
        <v>1</v>
      </c>
      <c r="I5801" s="14" t="s">
        <v>122</v>
      </c>
      <c r="J5801" s="14" t="s">
        <v>1103</v>
      </c>
      <c r="K5801" s="14" t="s">
        <v>1104</v>
      </c>
      <c r="L5801" s="14" t="s">
        <v>83</v>
      </c>
      <c r="M5801" s="14" t="s">
        <v>31</v>
      </c>
      <c r="N5801" s="14" t="s">
        <v>43</v>
      </c>
      <c r="O5801" s="14" t="s">
        <v>44</v>
      </c>
      <c r="P5801" s="14" t="s">
        <v>18471</v>
      </c>
      <c r="Q5801" s="14" t="s">
        <v>46</v>
      </c>
      <c r="R5801" s="14" t="s">
        <v>18472</v>
      </c>
      <c r="S5801" s="14" t="s">
        <v>48</v>
      </c>
      <c r="T5801" s="14" t="s">
        <v>298</v>
      </c>
      <c r="U5801" s="14" t="s">
        <v>586</v>
      </c>
      <c r="V5801" s="16">
        <v>1288.8399999999999</v>
      </c>
      <c r="W5801" s="13">
        <v>8</v>
      </c>
      <c r="X5801" s="17">
        <v>0.1</v>
      </c>
      <c r="Y5801" s="16">
        <v>228.17</v>
      </c>
      <c r="Z5801" s="31">
        <f t="shared" si="452"/>
        <v>0.17703516340274977</v>
      </c>
    </row>
    <row r="5802" spans="1:26">
      <c r="A5802" s="26">
        <v>5801</v>
      </c>
      <c r="B5802" s="7" t="s">
        <v>18473</v>
      </c>
      <c r="C5802" s="8">
        <v>44820</v>
      </c>
      <c r="D5802" s="12">
        <f t="shared" si="449"/>
        <v>2022</v>
      </c>
      <c r="E5802" s="12">
        <f t="shared" si="450"/>
        <v>9</v>
      </c>
      <c r="F5802" s="8" t="str">
        <f t="shared" si="451"/>
        <v>2022-09</v>
      </c>
      <c r="G5802" s="8">
        <v>44820</v>
      </c>
      <c r="H5802" s="23">
        <f t="shared" si="453"/>
        <v>0</v>
      </c>
      <c r="I5802" s="7" t="s">
        <v>63</v>
      </c>
      <c r="J5802" s="7" t="s">
        <v>400</v>
      </c>
      <c r="K5802" s="7" t="s">
        <v>401</v>
      </c>
      <c r="L5802" s="7" t="s">
        <v>66</v>
      </c>
      <c r="M5802" s="7" t="s">
        <v>31</v>
      </c>
      <c r="N5802" s="7" t="s">
        <v>74</v>
      </c>
      <c r="O5802" s="7" t="s">
        <v>75</v>
      </c>
      <c r="P5802" s="7" t="s">
        <v>18474</v>
      </c>
      <c r="Q5802" s="7" t="s">
        <v>46</v>
      </c>
      <c r="R5802" s="7" t="s">
        <v>18475</v>
      </c>
      <c r="S5802" s="7" t="s">
        <v>37</v>
      </c>
      <c r="T5802" s="7" t="s">
        <v>38</v>
      </c>
      <c r="U5802" s="7" t="s">
        <v>177</v>
      </c>
      <c r="V5802" s="10">
        <v>14439.87</v>
      </c>
      <c r="W5802" s="6">
        <v>14</v>
      </c>
      <c r="X5802" s="11">
        <v>0.2</v>
      </c>
      <c r="Y5802" s="10">
        <v>351.59</v>
      </c>
      <c r="Z5802" s="30">
        <f t="shared" si="452"/>
        <v>2.4348557154600419E-2</v>
      </c>
    </row>
    <row r="5803" spans="1:26">
      <c r="A5803" s="27">
        <v>5802</v>
      </c>
      <c r="B5803" s="14" t="s">
        <v>18476</v>
      </c>
      <c r="C5803" s="15">
        <v>45169</v>
      </c>
      <c r="D5803" s="12">
        <f t="shared" si="449"/>
        <v>2023</v>
      </c>
      <c r="E5803" s="12">
        <f t="shared" si="450"/>
        <v>8</v>
      </c>
      <c r="F5803" s="15" t="str">
        <f t="shared" si="451"/>
        <v>2023-08</v>
      </c>
      <c r="G5803" s="15">
        <v>45174</v>
      </c>
      <c r="H5803" s="23">
        <f t="shared" si="453"/>
        <v>5</v>
      </c>
      <c r="I5803" s="14" t="s">
        <v>52</v>
      </c>
      <c r="J5803" s="14" t="s">
        <v>972</v>
      </c>
      <c r="K5803" s="14" t="s">
        <v>757</v>
      </c>
      <c r="L5803" s="14" t="s">
        <v>66</v>
      </c>
      <c r="M5803" s="14" t="s">
        <v>31</v>
      </c>
      <c r="N5803" s="14" t="s">
        <v>91</v>
      </c>
      <c r="O5803" s="14" t="s">
        <v>92</v>
      </c>
      <c r="P5803" s="14" t="s">
        <v>18477</v>
      </c>
      <c r="Q5803" s="14" t="s">
        <v>46</v>
      </c>
      <c r="R5803" s="14" t="s">
        <v>18478</v>
      </c>
      <c r="S5803" s="14" t="s">
        <v>48</v>
      </c>
      <c r="T5803" s="14" t="s">
        <v>95</v>
      </c>
      <c r="U5803" s="14" t="s">
        <v>195</v>
      </c>
      <c r="V5803" s="16">
        <v>1650.6</v>
      </c>
      <c r="W5803" s="13">
        <v>11</v>
      </c>
      <c r="X5803" s="17">
        <v>0.2</v>
      </c>
      <c r="Y5803" s="16">
        <v>579.4</v>
      </c>
      <c r="Z5803" s="31">
        <f t="shared" si="452"/>
        <v>0.35102387010783959</v>
      </c>
    </row>
    <row r="5804" spans="1:26">
      <c r="A5804" s="26">
        <v>5803</v>
      </c>
      <c r="B5804" s="7" t="s">
        <v>18479</v>
      </c>
      <c r="C5804" s="8">
        <v>45081</v>
      </c>
      <c r="D5804" s="12">
        <f t="shared" si="449"/>
        <v>2023</v>
      </c>
      <c r="E5804" s="12">
        <f t="shared" si="450"/>
        <v>6</v>
      </c>
      <c r="F5804" s="8" t="str">
        <f t="shared" si="451"/>
        <v>2023-06</v>
      </c>
      <c r="G5804" s="8">
        <v>45086</v>
      </c>
      <c r="H5804" s="23">
        <f t="shared" si="453"/>
        <v>5</v>
      </c>
      <c r="I5804" s="7" t="s">
        <v>52</v>
      </c>
      <c r="J5804" s="7" t="s">
        <v>218</v>
      </c>
      <c r="K5804" s="7" t="s">
        <v>219</v>
      </c>
      <c r="L5804" s="7" t="s">
        <v>83</v>
      </c>
      <c r="M5804" s="7" t="s">
        <v>31</v>
      </c>
      <c r="N5804" s="7" t="s">
        <v>220</v>
      </c>
      <c r="O5804" s="7" t="s">
        <v>220</v>
      </c>
      <c r="P5804" s="7" t="s">
        <v>18480</v>
      </c>
      <c r="Q5804" s="7" t="s">
        <v>58</v>
      </c>
      <c r="R5804" s="7" t="s">
        <v>18481</v>
      </c>
      <c r="S5804" s="7" t="s">
        <v>37</v>
      </c>
      <c r="T5804" s="7" t="s">
        <v>60</v>
      </c>
      <c r="U5804" s="7" t="s">
        <v>162</v>
      </c>
      <c r="V5804" s="10">
        <v>2679.05</v>
      </c>
      <c r="W5804" s="6">
        <v>12</v>
      </c>
      <c r="X5804" s="11">
        <v>0</v>
      </c>
      <c r="Y5804" s="10">
        <v>322.98</v>
      </c>
      <c r="Z5804" s="30">
        <f t="shared" si="452"/>
        <v>0.1205576603646815</v>
      </c>
    </row>
    <row r="5805" spans="1:26">
      <c r="A5805" s="27">
        <v>5804</v>
      </c>
      <c r="B5805" s="14" t="s">
        <v>18482</v>
      </c>
      <c r="C5805" s="15">
        <v>45629</v>
      </c>
      <c r="D5805" s="12">
        <f t="shared" si="449"/>
        <v>2024</v>
      </c>
      <c r="E5805" s="12">
        <f t="shared" si="450"/>
        <v>12</v>
      </c>
      <c r="F5805" s="15" t="str">
        <f t="shared" si="451"/>
        <v>2024-12</v>
      </c>
      <c r="G5805" s="15">
        <v>45629</v>
      </c>
      <c r="H5805" s="23">
        <f t="shared" si="453"/>
        <v>0</v>
      </c>
      <c r="I5805" s="14" t="s">
        <v>63</v>
      </c>
      <c r="J5805" s="14" t="s">
        <v>938</v>
      </c>
      <c r="K5805" s="14" t="s">
        <v>939</v>
      </c>
      <c r="L5805" s="14" t="s">
        <v>83</v>
      </c>
      <c r="M5805" s="14" t="s">
        <v>31</v>
      </c>
      <c r="N5805" s="14" t="s">
        <v>43</v>
      </c>
      <c r="O5805" s="14" t="s">
        <v>44</v>
      </c>
      <c r="P5805" s="14" t="s">
        <v>18483</v>
      </c>
      <c r="Q5805" s="14" t="s">
        <v>46</v>
      </c>
      <c r="R5805" s="14" t="s">
        <v>18484</v>
      </c>
      <c r="S5805" s="14" t="s">
        <v>110</v>
      </c>
      <c r="T5805" s="14" t="s">
        <v>223</v>
      </c>
      <c r="U5805" s="14" t="s">
        <v>495</v>
      </c>
      <c r="V5805" s="16">
        <v>11479.12</v>
      </c>
      <c r="W5805" s="13">
        <v>11</v>
      </c>
      <c r="X5805" s="17">
        <v>0.2</v>
      </c>
      <c r="Y5805" s="16">
        <v>-540.75</v>
      </c>
      <c r="Z5805" s="31">
        <f t="shared" si="452"/>
        <v>-4.7107269546794527E-2</v>
      </c>
    </row>
    <row r="5806" spans="1:26">
      <c r="A5806" s="26">
        <v>5805</v>
      </c>
      <c r="B5806" s="7" t="s">
        <v>18485</v>
      </c>
      <c r="C5806" s="8">
        <v>44745</v>
      </c>
      <c r="D5806" s="12">
        <f t="shared" si="449"/>
        <v>2022</v>
      </c>
      <c r="E5806" s="12">
        <f t="shared" si="450"/>
        <v>7</v>
      </c>
      <c r="F5806" s="8" t="str">
        <f t="shared" si="451"/>
        <v>2022-07</v>
      </c>
      <c r="G5806" s="8">
        <v>44745</v>
      </c>
      <c r="H5806" s="23">
        <f t="shared" si="453"/>
        <v>0</v>
      </c>
      <c r="I5806" s="7" t="s">
        <v>63</v>
      </c>
      <c r="J5806" s="7" t="s">
        <v>2192</v>
      </c>
      <c r="K5806" s="7" t="s">
        <v>583</v>
      </c>
      <c r="L5806" s="7" t="s">
        <v>30</v>
      </c>
      <c r="M5806" s="7" t="s">
        <v>31</v>
      </c>
      <c r="N5806" s="7" t="s">
        <v>143</v>
      </c>
      <c r="O5806" s="7" t="s">
        <v>144</v>
      </c>
      <c r="P5806" s="7" t="s">
        <v>18486</v>
      </c>
      <c r="Q5806" s="7" t="s">
        <v>146</v>
      </c>
      <c r="R5806" s="7" t="s">
        <v>18487</v>
      </c>
      <c r="S5806" s="7" t="s">
        <v>37</v>
      </c>
      <c r="T5806" s="7" t="s">
        <v>170</v>
      </c>
      <c r="U5806" s="7" t="s">
        <v>189</v>
      </c>
      <c r="V5806" s="10">
        <v>2030.54</v>
      </c>
      <c r="W5806" s="6">
        <v>3</v>
      </c>
      <c r="X5806" s="11">
        <v>0.2</v>
      </c>
      <c r="Y5806" s="10">
        <v>245.45</v>
      </c>
      <c r="Z5806" s="30">
        <f t="shared" si="452"/>
        <v>0.12087917499778383</v>
      </c>
    </row>
    <row r="5807" spans="1:26">
      <c r="A5807" s="27">
        <v>5806</v>
      </c>
      <c r="B5807" s="14" t="s">
        <v>18488</v>
      </c>
      <c r="C5807" s="15">
        <v>45575</v>
      </c>
      <c r="D5807" s="12">
        <f t="shared" si="449"/>
        <v>2024</v>
      </c>
      <c r="E5807" s="12">
        <f t="shared" si="450"/>
        <v>10</v>
      </c>
      <c r="F5807" s="15" t="str">
        <f t="shared" si="451"/>
        <v>2024-10</v>
      </c>
      <c r="G5807" s="15">
        <v>45575</v>
      </c>
      <c r="H5807" s="23">
        <f t="shared" si="453"/>
        <v>0</v>
      </c>
      <c r="I5807" s="14" t="s">
        <v>63</v>
      </c>
      <c r="J5807" s="14" t="s">
        <v>13821</v>
      </c>
      <c r="K5807" s="14" t="s">
        <v>857</v>
      </c>
      <c r="L5807" s="14" t="s">
        <v>66</v>
      </c>
      <c r="M5807" s="14" t="s">
        <v>31</v>
      </c>
      <c r="N5807" s="14" t="s">
        <v>283</v>
      </c>
      <c r="O5807" s="14" t="s">
        <v>284</v>
      </c>
      <c r="P5807" s="14" t="s">
        <v>18489</v>
      </c>
      <c r="Q5807" s="14" t="s">
        <v>146</v>
      </c>
      <c r="R5807" s="14" t="s">
        <v>18490</v>
      </c>
      <c r="S5807" s="14" t="s">
        <v>48</v>
      </c>
      <c r="T5807" s="14" t="s">
        <v>298</v>
      </c>
      <c r="U5807" s="14" t="s">
        <v>630</v>
      </c>
      <c r="V5807" s="16">
        <v>683.48</v>
      </c>
      <c r="W5807" s="13">
        <v>10</v>
      </c>
      <c r="X5807" s="17">
        <v>0.3</v>
      </c>
      <c r="Y5807" s="16">
        <v>289.67</v>
      </c>
      <c r="Z5807" s="31">
        <f t="shared" si="452"/>
        <v>0.42381635161233688</v>
      </c>
    </row>
    <row r="5808" spans="1:26">
      <c r="A5808" s="26">
        <v>5807</v>
      </c>
      <c r="B5808" s="7" t="s">
        <v>18491</v>
      </c>
      <c r="C5808" s="8">
        <v>45027</v>
      </c>
      <c r="D5808" s="12">
        <f t="shared" si="449"/>
        <v>2023</v>
      </c>
      <c r="E5808" s="12">
        <f t="shared" si="450"/>
        <v>4</v>
      </c>
      <c r="F5808" s="8" t="str">
        <f t="shared" si="451"/>
        <v>2023-04</v>
      </c>
      <c r="G5808" s="8">
        <v>45029</v>
      </c>
      <c r="H5808" s="23">
        <f t="shared" si="453"/>
        <v>2</v>
      </c>
      <c r="I5808" s="7" t="s">
        <v>122</v>
      </c>
      <c r="J5808" s="7" t="s">
        <v>6233</v>
      </c>
      <c r="K5808" s="7" t="s">
        <v>574</v>
      </c>
      <c r="L5808" s="7" t="s">
        <v>30</v>
      </c>
      <c r="M5808" s="7" t="s">
        <v>31</v>
      </c>
      <c r="N5808" s="7" t="s">
        <v>283</v>
      </c>
      <c r="O5808" s="7" t="s">
        <v>284</v>
      </c>
      <c r="P5808" s="7" t="s">
        <v>18492</v>
      </c>
      <c r="Q5808" s="7" t="s">
        <v>146</v>
      </c>
      <c r="R5808" s="7" t="s">
        <v>18493</v>
      </c>
      <c r="S5808" s="7" t="s">
        <v>37</v>
      </c>
      <c r="T5808" s="7" t="s">
        <v>170</v>
      </c>
      <c r="U5808" s="7" t="s">
        <v>189</v>
      </c>
      <c r="V5808" s="10">
        <v>6554.6</v>
      </c>
      <c r="W5808" s="6">
        <v>6</v>
      </c>
      <c r="X5808" s="11">
        <v>0.2</v>
      </c>
      <c r="Y5808" s="10">
        <v>-812.27</v>
      </c>
      <c r="Z5808" s="30">
        <f t="shared" si="452"/>
        <v>-0.12392365666859914</v>
      </c>
    </row>
    <row r="5809" spans="1:26">
      <c r="A5809" s="27">
        <v>5808</v>
      </c>
      <c r="B5809" s="14" t="s">
        <v>18494</v>
      </c>
      <c r="C5809" s="15">
        <v>45121</v>
      </c>
      <c r="D5809" s="12">
        <f t="shared" si="449"/>
        <v>2023</v>
      </c>
      <c r="E5809" s="12">
        <f t="shared" si="450"/>
        <v>7</v>
      </c>
      <c r="F5809" s="15" t="str">
        <f t="shared" si="451"/>
        <v>2023-07</v>
      </c>
      <c r="G5809" s="15">
        <v>45124</v>
      </c>
      <c r="H5809" s="23">
        <f t="shared" si="453"/>
        <v>3</v>
      </c>
      <c r="I5809" s="14" t="s">
        <v>122</v>
      </c>
      <c r="J5809" s="14" t="s">
        <v>4596</v>
      </c>
      <c r="K5809" s="14" t="s">
        <v>362</v>
      </c>
      <c r="L5809" s="14" t="s">
        <v>30</v>
      </c>
      <c r="M5809" s="14" t="s">
        <v>31</v>
      </c>
      <c r="N5809" s="14" t="s">
        <v>43</v>
      </c>
      <c r="O5809" s="14" t="s">
        <v>44</v>
      </c>
      <c r="P5809" s="14" t="s">
        <v>18495</v>
      </c>
      <c r="Q5809" s="14" t="s">
        <v>46</v>
      </c>
      <c r="R5809" s="14" t="s">
        <v>18496</v>
      </c>
      <c r="S5809" s="14" t="s">
        <v>37</v>
      </c>
      <c r="T5809" s="14" t="s">
        <v>38</v>
      </c>
      <c r="U5809" s="14" t="s">
        <v>177</v>
      </c>
      <c r="V5809" s="16">
        <v>48</v>
      </c>
      <c r="W5809" s="13">
        <v>1</v>
      </c>
      <c r="X5809" s="17">
        <v>0.5</v>
      </c>
      <c r="Y5809" s="16">
        <v>17.600000000000001</v>
      </c>
      <c r="Z5809" s="31">
        <f t="shared" si="452"/>
        <v>0.3666666666666667</v>
      </c>
    </row>
    <row r="5810" spans="1:26">
      <c r="A5810" s="26">
        <v>5809</v>
      </c>
      <c r="B5810" s="7" t="s">
        <v>18497</v>
      </c>
      <c r="C5810" s="8">
        <v>44677</v>
      </c>
      <c r="D5810" s="12">
        <f t="shared" si="449"/>
        <v>2022</v>
      </c>
      <c r="E5810" s="12">
        <f t="shared" si="450"/>
        <v>4</v>
      </c>
      <c r="F5810" s="8" t="str">
        <f t="shared" si="451"/>
        <v>2022-04</v>
      </c>
      <c r="G5810" s="8">
        <v>44677</v>
      </c>
      <c r="H5810" s="23">
        <f t="shared" si="453"/>
        <v>0</v>
      </c>
      <c r="I5810" s="7" t="s">
        <v>63</v>
      </c>
      <c r="J5810" s="7" t="s">
        <v>2926</v>
      </c>
      <c r="K5810" s="7" t="s">
        <v>426</v>
      </c>
      <c r="L5810" s="7" t="s">
        <v>30</v>
      </c>
      <c r="M5810" s="7" t="s">
        <v>31</v>
      </c>
      <c r="N5810" s="7" t="s">
        <v>74</v>
      </c>
      <c r="O5810" s="7" t="s">
        <v>75</v>
      </c>
      <c r="P5810" s="7" t="s">
        <v>18498</v>
      </c>
      <c r="Q5810" s="7" t="s">
        <v>46</v>
      </c>
      <c r="R5810" s="7" t="s">
        <v>18499</v>
      </c>
      <c r="S5810" s="7" t="s">
        <v>48</v>
      </c>
      <c r="T5810" s="7" t="s">
        <v>49</v>
      </c>
      <c r="U5810" s="7" t="s">
        <v>120</v>
      </c>
      <c r="V5810" s="10">
        <v>111.6</v>
      </c>
      <c r="W5810" s="6">
        <v>2</v>
      </c>
      <c r="X5810" s="11">
        <v>0.4</v>
      </c>
      <c r="Y5810" s="10">
        <v>1.7</v>
      </c>
      <c r="Z5810" s="30">
        <f t="shared" si="452"/>
        <v>1.5232974910394265E-2</v>
      </c>
    </row>
    <row r="5811" spans="1:26">
      <c r="A5811" s="27">
        <v>5810</v>
      </c>
      <c r="B5811" s="14" t="s">
        <v>18500</v>
      </c>
      <c r="C5811" s="15">
        <v>45149</v>
      </c>
      <c r="D5811" s="12">
        <f t="shared" si="449"/>
        <v>2023</v>
      </c>
      <c r="E5811" s="12">
        <f t="shared" si="450"/>
        <v>8</v>
      </c>
      <c r="F5811" s="15" t="str">
        <f t="shared" si="451"/>
        <v>2023-08</v>
      </c>
      <c r="G5811" s="15">
        <v>45154</v>
      </c>
      <c r="H5811" s="23">
        <f t="shared" si="453"/>
        <v>5</v>
      </c>
      <c r="I5811" s="14" t="s">
        <v>52</v>
      </c>
      <c r="J5811" s="14" t="s">
        <v>4562</v>
      </c>
      <c r="K5811" s="14" t="s">
        <v>4563</v>
      </c>
      <c r="L5811" s="14" t="s">
        <v>83</v>
      </c>
      <c r="M5811" s="14" t="s">
        <v>31</v>
      </c>
      <c r="N5811" s="14" t="s">
        <v>711</v>
      </c>
      <c r="O5811" s="14" t="s">
        <v>712</v>
      </c>
      <c r="P5811" s="14" t="s">
        <v>18501</v>
      </c>
      <c r="Q5811" s="14" t="s">
        <v>35</v>
      </c>
      <c r="R5811" s="14" t="s">
        <v>18502</v>
      </c>
      <c r="S5811" s="14" t="s">
        <v>48</v>
      </c>
      <c r="T5811" s="14" t="s">
        <v>49</v>
      </c>
      <c r="U5811" s="14" t="s">
        <v>120</v>
      </c>
      <c r="V5811" s="16">
        <v>747.35</v>
      </c>
      <c r="W5811" s="13">
        <v>14</v>
      </c>
      <c r="X5811" s="17">
        <v>0.3</v>
      </c>
      <c r="Y5811" s="16">
        <v>273.24</v>
      </c>
      <c r="Z5811" s="31">
        <f t="shared" si="452"/>
        <v>0.36561182846056067</v>
      </c>
    </row>
    <row r="5812" spans="1:26">
      <c r="A5812" s="26">
        <v>5811</v>
      </c>
      <c r="B5812" s="7" t="s">
        <v>18503</v>
      </c>
      <c r="C5812" s="8">
        <v>45465</v>
      </c>
      <c r="D5812" s="12">
        <f t="shared" si="449"/>
        <v>2024</v>
      </c>
      <c r="E5812" s="12">
        <f t="shared" si="450"/>
        <v>6</v>
      </c>
      <c r="F5812" s="8" t="str">
        <f t="shared" si="451"/>
        <v>2024-06</v>
      </c>
      <c r="G5812" s="8">
        <v>45468</v>
      </c>
      <c r="H5812" s="23">
        <f t="shared" si="453"/>
        <v>3</v>
      </c>
      <c r="I5812" s="7" t="s">
        <v>122</v>
      </c>
      <c r="J5812" s="7" t="s">
        <v>1359</v>
      </c>
      <c r="K5812" s="7" t="s">
        <v>1360</v>
      </c>
      <c r="L5812" s="7" t="s">
        <v>30</v>
      </c>
      <c r="M5812" s="7" t="s">
        <v>31</v>
      </c>
      <c r="N5812" s="7" t="s">
        <v>74</v>
      </c>
      <c r="O5812" s="7" t="s">
        <v>75</v>
      </c>
      <c r="P5812" s="7" t="s">
        <v>18504</v>
      </c>
      <c r="Q5812" s="7" t="s">
        <v>46</v>
      </c>
      <c r="R5812" s="7" t="s">
        <v>18505</v>
      </c>
      <c r="S5812" s="7" t="s">
        <v>110</v>
      </c>
      <c r="T5812" s="7" t="s">
        <v>148</v>
      </c>
      <c r="U5812" s="7" t="s">
        <v>149</v>
      </c>
      <c r="V5812" s="10">
        <v>7293.67</v>
      </c>
      <c r="W5812" s="6">
        <v>13</v>
      </c>
      <c r="X5812" s="11">
        <v>0</v>
      </c>
      <c r="Y5812" s="10">
        <v>-918.4</v>
      </c>
      <c r="Z5812" s="30">
        <f t="shared" si="452"/>
        <v>-0.12591740509236091</v>
      </c>
    </row>
    <row r="5813" spans="1:26">
      <c r="A5813" s="27">
        <v>5812</v>
      </c>
      <c r="B5813" s="14" t="s">
        <v>18506</v>
      </c>
      <c r="C5813" s="15">
        <v>45181</v>
      </c>
      <c r="D5813" s="12">
        <f t="shared" si="449"/>
        <v>2023</v>
      </c>
      <c r="E5813" s="12">
        <f t="shared" si="450"/>
        <v>9</v>
      </c>
      <c r="F5813" s="15" t="str">
        <f t="shared" si="451"/>
        <v>2023-09</v>
      </c>
      <c r="G5813" s="15">
        <v>45184</v>
      </c>
      <c r="H5813" s="23">
        <f t="shared" si="453"/>
        <v>3</v>
      </c>
      <c r="I5813" s="14" t="s">
        <v>52</v>
      </c>
      <c r="J5813" s="14" t="s">
        <v>3648</v>
      </c>
      <c r="K5813" s="14" t="s">
        <v>1134</v>
      </c>
      <c r="L5813" s="14" t="s">
        <v>83</v>
      </c>
      <c r="M5813" s="14" t="s">
        <v>31</v>
      </c>
      <c r="N5813" s="14" t="s">
        <v>125</v>
      </c>
      <c r="O5813" s="14" t="s">
        <v>126</v>
      </c>
      <c r="P5813" s="14" t="s">
        <v>18507</v>
      </c>
      <c r="Q5813" s="14" t="s">
        <v>58</v>
      </c>
      <c r="R5813" s="14" t="s">
        <v>18508</v>
      </c>
      <c r="S5813" s="14" t="s">
        <v>48</v>
      </c>
      <c r="T5813" s="14" t="s">
        <v>49</v>
      </c>
      <c r="U5813" s="14" t="s">
        <v>120</v>
      </c>
      <c r="V5813" s="16">
        <v>1085.08</v>
      </c>
      <c r="W5813" s="13">
        <v>4</v>
      </c>
      <c r="X5813" s="17">
        <v>0</v>
      </c>
      <c r="Y5813" s="16">
        <v>122.28</v>
      </c>
      <c r="Z5813" s="31">
        <f t="shared" si="452"/>
        <v>0.11269215173074797</v>
      </c>
    </row>
    <row r="5814" spans="1:26">
      <c r="A5814" s="26">
        <v>5813</v>
      </c>
      <c r="B5814" s="7" t="s">
        <v>18509</v>
      </c>
      <c r="C5814" s="8">
        <v>45611</v>
      </c>
      <c r="D5814" s="12">
        <f t="shared" si="449"/>
        <v>2024</v>
      </c>
      <c r="E5814" s="12">
        <f t="shared" si="450"/>
        <v>11</v>
      </c>
      <c r="F5814" s="8" t="str">
        <f t="shared" si="451"/>
        <v>2024-11</v>
      </c>
      <c r="G5814" s="8">
        <v>45611</v>
      </c>
      <c r="H5814" s="23">
        <f t="shared" si="453"/>
        <v>0</v>
      </c>
      <c r="I5814" s="7" t="s">
        <v>63</v>
      </c>
      <c r="J5814" s="7" t="s">
        <v>573</v>
      </c>
      <c r="K5814" s="7" t="s">
        <v>574</v>
      </c>
      <c r="L5814" s="7" t="s">
        <v>83</v>
      </c>
      <c r="M5814" s="7" t="s">
        <v>31</v>
      </c>
      <c r="N5814" s="7" t="s">
        <v>91</v>
      </c>
      <c r="O5814" s="7" t="s">
        <v>92</v>
      </c>
      <c r="P5814" s="7" t="s">
        <v>18510</v>
      </c>
      <c r="Q5814" s="7" t="s">
        <v>46</v>
      </c>
      <c r="R5814" s="7" t="s">
        <v>18511</v>
      </c>
      <c r="S5814" s="7" t="s">
        <v>48</v>
      </c>
      <c r="T5814" s="7" t="s">
        <v>298</v>
      </c>
      <c r="U5814" s="7" t="s">
        <v>630</v>
      </c>
      <c r="V5814" s="10">
        <v>667.7</v>
      </c>
      <c r="W5814" s="6">
        <v>3</v>
      </c>
      <c r="X5814" s="11">
        <v>0.2</v>
      </c>
      <c r="Y5814" s="10">
        <v>268.51</v>
      </c>
      <c r="Z5814" s="30">
        <f t="shared" si="452"/>
        <v>0.40214168039538711</v>
      </c>
    </row>
    <row r="5815" spans="1:26">
      <c r="A5815" s="27">
        <v>5814</v>
      </c>
      <c r="B5815" s="14" t="s">
        <v>18512</v>
      </c>
      <c r="C5815" s="15">
        <v>45069</v>
      </c>
      <c r="D5815" s="12">
        <f t="shared" si="449"/>
        <v>2023</v>
      </c>
      <c r="E5815" s="12">
        <f t="shared" si="450"/>
        <v>5</v>
      </c>
      <c r="F5815" s="15" t="str">
        <f t="shared" si="451"/>
        <v>2023-05</v>
      </c>
      <c r="G5815" s="15">
        <v>45072</v>
      </c>
      <c r="H5815" s="23">
        <f t="shared" si="453"/>
        <v>3</v>
      </c>
      <c r="I5815" s="14" t="s">
        <v>122</v>
      </c>
      <c r="J5815" s="14" t="s">
        <v>197</v>
      </c>
      <c r="K5815" s="14" t="s">
        <v>198</v>
      </c>
      <c r="L5815" s="14" t="s">
        <v>83</v>
      </c>
      <c r="M5815" s="14" t="s">
        <v>31</v>
      </c>
      <c r="N5815" s="14" t="s">
        <v>153</v>
      </c>
      <c r="O5815" s="14" t="s">
        <v>154</v>
      </c>
      <c r="P5815" s="14" t="s">
        <v>18513</v>
      </c>
      <c r="Q5815" s="14" t="s">
        <v>146</v>
      </c>
      <c r="R5815" s="14" t="s">
        <v>18514</v>
      </c>
      <c r="S5815" s="14" t="s">
        <v>48</v>
      </c>
      <c r="T5815" s="14" t="s">
        <v>138</v>
      </c>
      <c r="U5815" s="14" t="s">
        <v>781</v>
      </c>
      <c r="V5815" s="16">
        <v>1811.88</v>
      </c>
      <c r="W5815" s="13">
        <v>12</v>
      </c>
      <c r="X5815" s="17">
        <v>0</v>
      </c>
      <c r="Y5815" s="16">
        <v>806.2</v>
      </c>
      <c r="Z5815" s="31">
        <f t="shared" si="452"/>
        <v>0.4449522043402433</v>
      </c>
    </row>
    <row r="5816" spans="1:26">
      <c r="A5816" s="26">
        <v>5815</v>
      </c>
      <c r="B5816" s="7" t="s">
        <v>18515</v>
      </c>
      <c r="C5816" s="8">
        <v>45214</v>
      </c>
      <c r="D5816" s="12">
        <f t="shared" si="449"/>
        <v>2023</v>
      </c>
      <c r="E5816" s="12">
        <f t="shared" si="450"/>
        <v>10</v>
      </c>
      <c r="F5816" s="8" t="str">
        <f t="shared" si="451"/>
        <v>2023-10</v>
      </c>
      <c r="G5816" s="8">
        <v>45219</v>
      </c>
      <c r="H5816" s="23">
        <f t="shared" si="453"/>
        <v>5</v>
      </c>
      <c r="I5816" s="7" t="s">
        <v>52</v>
      </c>
      <c r="J5816" s="7" t="s">
        <v>8756</v>
      </c>
      <c r="K5816" s="7" t="s">
        <v>502</v>
      </c>
      <c r="L5816" s="7" t="s">
        <v>66</v>
      </c>
      <c r="M5816" s="7" t="s">
        <v>31</v>
      </c>
      <c r="N5816" s="7" t="s">
        <v>143</v>
      </c>
      <c r="O5816" s="7" t="s">
        <v>144</v>
      </c>
      <c r="P5816" s="7" t="s">
        <v>18516</v>
      </c>
      <c r="Q5816" s="7" t="s">
        <v>146</v>
      </c>
      <c r="R5816" s="7" t="s">
        <v>18517</v>
      </c>
      <c r="S5816" s="7" t="s">
        <v>48</v>
      </c>
      <c r="T5816" s="7" t="s">
        <v>78</v>
      </c>
      <c r="U5816" s="7" t="s">
        <v>1128</v>
      </c>
      <c r="V5816" s="10">
        <v>2485.4699999999998</v>
      </c>
      <c r="W5816" s="6">
        <v>14</v>
      </c>
      <c r="X5816" s="11">
        <v>0.2</v>
      </c>
      <c r="Y5816" s="10">
        <v>236.84</v>
      </c>
      <c r="Z5816" s="30">
        <f t="shared" si="452"/>
        <v>9.5289824459760142E-2</v>
      </c>
    </row>
    <row r="5817" spans="1:26">
      <c r="A5817" s="27">
        <v>5816</v>
      </c>
      <c r="B5817" s="14" t="s">
        <v>18518</v>
      </c>
      <c r="C5817" s="15">
        <v>44513</v>
      </c>
      <c r="D5817" s="12">
        <f t="shared" si="449"/>
        <v>2021</v>
      </c>
      <c r="E5817" s="12">
        <f t="shared" si="450"/>
        <v>11</v>
      </c>
      <c r="F5817" s="15" t="str">
        <f t="shared" si="451"/>
        <v>2021-11</v>
      </c>
      <c r="G5817" s="15">
        <v>44518</v>
      </c>
      <c r="H5817" s="23">
        <f t="shared" si="453"/>
        <v>5</v>
      </c>
      <c r="I5817" s="14" t="s">
        <v>27</v>
      </c>
      <c r="J5817" s="14" t="s">
        <v>2978</v>
      </c>
      <c r="K5817" s="14" t="s">
        <v>1218</v>
      </c>
      <c r="L5817" s="14" t="s">
        <v>83</v>
      </c>
      <c r="M5817" s="14" t="s">
        <v>31</v>
      </c>
      <c r="N5817" s="14" t="s">
        <v>43</v>
      </c>
      <c r="O5817" s="14" t="s">
        <v>44</v>
      </c>
      <c r="P5817" s="14" t="s">
        <v>18519</v>
      </c>
      <c r="Q5817" s="14" t="s">
        <v>46</v>
      </c>
      <c r="R5817" s="14" t="s">
        <v>18520</v>
      </c>
      <c r="S5817" s="14" t="s">
        <v>48</v>
      </c>
      <c r="T5817" s="14" t="s">
        <v>69</v>
      </c>
      <c r="U5817" s="14" t="s">
        <v>475</v>
      </c>
      <c r="V5817" s="16">
        <v>78.150000000000006</v>
      </c>
      <c r="W5817" s="13">
        <v>2</v>
      </c>
      <c r="X5817" s="17">
        <v>0.2</v>
      </c>
      <c r="Y5817" s="16">
        <v>20.63</v>
      </c>
      <c r="Z5817" s="31">
        <f t="shared" si="452"/>
        <v>0.26397952655150347</v>
      </c>
    </row>
    <row r="5818" spans="1:26">
      <c r="A5818" s="26">
        <v>5817</v>
      </c>
      <c r="B5818" s="7" t="s">
        <v>18521</v>
      </c>
      <c r="C5818" s="8">
        <v>45170</v>
      </c>
      <c r="D5818" s="12">
        <f t="shared" si="449"/>
        <v>2023</v>
      </c>
      <c r="E5818" s="12">
        <f t="shared" si="450"/>
        <v>9</v>
      </c>
      <c r="F5818" s="8" t="str">
        <f t="shared" si="451"/>
        <v>2023-09</v>
      </c>
      <c r="G5818" s="8">
        <v>45170</v>
      </c>
      <c r="H5818" s="23">
        <f t="shared" si="453"/>
        <v>0</v>
      </c>
      <c r="I5818" s="7" t="s">
        <v>63</v>
      </c>
      <c r="J5818" s="7" t="s">
        <v>1281</v>
      </c>
      <c r="K5818" s="7" t="s">
        <v>1282</v>
      </c>
      <c r="L5818" s="7" t="s">
        <v>66</v>
      </c>
      <c r="M5818" s="7" t="s">
        <v>31</v>
      </c>
      <c r="N5818" s="7" t="s">
        <v>283</v>
      </c>
      <c r="O5818" s="7" t="s">
        <v>284</v>
      </c>
      <c r="P5818" s="7" t="s">
        <v>18522</v>
      </c>
      <c r="Q5818" s="7" t="s">
        <v>146</v>
      </c>
      <c r="R5818" s="7" t="s">
        <v>18523</v>
      </c>
      <c r="S5818" s="7" t="s">
        <v>110</v>
      </c>
      <c r="T5818" s="7" t="s">
        <v>111</v>
      </c>
      <c r="U5818" s="7" t="s">
        <v>112</v>
      </c>
      <c r="V5818" s="10">
        <v>615.08000000000004</v>
      </c>
      <c r="W5818" s="6">
        <v>4</v>
      </c>
      <c r="X5818" s="11">
        <v>0.2</v>
      </c>
      <c r="Y5818" s="10">
        <v>153.62</v>
      </c>
      <c r="Z5818" s="30">
        <f t="shared" si="452"/>
        <v>0.24975612928399557</v>
      </c>
    </row>
    <row r="5819" spans="1:26">
      <c r="A5819" s="27">
        <v>5818</v>
      </c>
      <c r="B5819" s="14" t="s">
        <v>18524</v>
      </c>
      <c r="C5819" s="15">
        <v>45562</v>
      </c>
      <c r="D5819" s="12">
        <f t="shared" si="449"/>
        <v>2024</v>
      </c>
      <c r="E5819" s="12">
        <f t="shared" si="450"/>
        <v>9</v>
      </c>
      <c r="F5819" s="15" t="str">
        <f t="shared" si="451"/>
        <v>2024-09</v>
      </c>
      <c r="G5819" s="15">
        <v>45562</v>
      </c>
      <c r="H5819" s="23">
        <f t="shared" si="453"/>
        <v>0</v>
      </c>
      <c r="I5819" s="14" t="s">
        <v>63</v>
      </c>
      <c r="J5819" s="14" t="s">
        <v>608</v>
      </c>
      <c r="K5819" s="14" t="s">
        <v>609</v>
      </c>
      <c r="L5819" s="14" t="s">
        <v>30</v>
      </c>
      <c r="M5819" s="14" t="s">
        <v>31</v>
      </c>
      <c r="N5819" s="14" t="s">
        <v>32</v>
      </c>
      <c r="O5819" s="14" t="s">
        <v>33</v>
      </c>
      <c r="P5819" s="14" t="s">
        <v>18525</v>
      </c>
      <c r="Q5819" s="14" t="s">
        <v>35</v>
      </c>
      <c r="R5819" s="14" t="s">
        <v>18526</v>
      </c>
      <c r="S5819" s="14" t="s">
        <v>37</v>
      </c>
      <c r="T5819" s="14" t="s">
        <v>170</v>
      </c>
      <c r="U5819" s="14" t="s">
        <v>189</v>
      </c>
      <c r="V5819" s="16">
        <v>5717.88</v>
      </c>
      <c r="W5819" s="13">
        <v>5</v>
      </c>
      <c r="X5819" s="17">
        <v>0.2</v>
      </c>
      <c r="Y5819" s="16">
        <v>350.88</v>
      </c>
      <c r="Z5819" s="31">
        <f t="shared" si="452"/>
        <v>6.1365401162668677E-2</v>
      </c>
    </row>
    <row r="5820" spans="1:26">
      <c r="A5820" s="26">
        <v>5819</v>
      </c>
      <c r="B5820" s="7" t="s">
        <v>18527</v>
      </c>
      <c r="C5820" s="8">
        <v>45142</v>
      </c>
      <c r="D5820" s="12">
        <f t="shared" si="449"/>
        <v>2023</v>
      </c>
      <c r="E5820" s="12">
        <f t="shared" si="450"/>
        <v>8</v>
      </c>
      <c r="F5820" s="8" t="str">
        <f t="shared" si="451"/>
        <v>2023-08</v>
      </c>
      <c r="G5820" s="8">
        <v>45144</v>
      </c>
      <c r="H5820" s="23">
        <f t="shared" si="453"/>
        <v>2</v>
      </c>
      <c r="I5820" s="7" t="s">
        <v>122</v>
      </c>
      <c r="J5820" s="7" t="s">
        <v>5366</v>
      </c>
      <c r="K5820" s="7" t="s">
        <v>1345</v>
      </c>
      <c r="L5820" s="7" t="s">
        <v>83</v>
      </c>
      <c r="M5820" s="7" t="s">
        <v>31</v>
      </c>
      <c r="N5820" s="7" t="s">
        <v>313</v>
      </c>
      <c r="O5820" s="7" t="s">
        <v>314</v>
      </c>
      <c r="P5820" s="7" t="s">
        <v>18528</v>
      </c>
      <c r="Q5820" s="7" t="s">
        <v>146</v>
      </c>
      <c r="R5820" s="7" t="s">
        <v>18529</v>
      </c>
      <c r="S5820" s="7" t="s">
        <v>37</v>
      </c>
      <c r="T5820" s="7" t="s">
        <v>38</v>
      </c>
      <c r="U5820" s="7" t="s">
        <v>485</v>
      </c>
      <c r="V5820" s="10">
        <v>3687.69</v>
      </c>
      <c r="W5820" s="6">
        <v>10</v>
      </c>
      <c r="X5820" s="11">
        <v>0</v>
      </c>
      <c r="Y5820" s="10">
        <v>1450.51</v>
      </c>
      <c r="Z5820" s="30">
        <f t="shared" si="452"/>
        <v>0.39333837714124559</v>
      </c>
    </row>
    <row r="5821" spans="1:26">
      <c r="A5821" s="27">
        <v>5820</v>
      </c>
      <c r="B5821" s="14" t="s">
        <v>18530</v>
      </c>
      <c r="C5821" s="15">
        <v>44520</v>
      </c>
      <c r="D5821" s="12">
        <f t="shared" si="449"/>
        <v>2021</v>
      </c>
      <c r="E5821" s="12">
        <f t="shared" si="450"/>
        <v>11</v>
      </c>
      <c r="F5821" s="15" t="str">
        <f t="shared" si="451"/>
        <v>2021-11</v>
      </c>
      <c r="G5821" s="15">
        <v>44525</v>
      </c>
      <c r="H5821" s="23">
        <f t="shared" si="453"/>
        <v>5</v>
      </c>
      <c r="I5821" s="14" t="s">
        <v>27</v>
      </c>
      <c r="J5821" s="14" t="s">
        <v>2982</v>
      </c>
      <c r="K5821" s="14" t="s">
        <v>1307</v>
      </c>
      <c r="L5821" s="14" t="s">
        <v>83</v>
      </c>
      <c r="M5821" s="14" t="s">
        <v>31</v>
      </c>
      <c r="N5821" s="14" t="s">
        <v>213</v>
      </c>
      <c r="O5821" s="14" t="s">
        <v>92</v>
      </c>
      <c r="P5821" s="14" t="s">
        <v>3769</v>
      </c>
      <c r="Q5821" s="14" t="s">
        <v>46</v>
      </c>
      <c r="R5821" s="14" t="s">
        <v>18531</v>
      </c>
      <c r="S5821" s="14" t="s">
        <v>110</v>
      </c>
      <c r="T5821" s="14" t="s">
        <v>243</v>
      </c>
      <c r="U5821" s="14" t="s">
        <v>481</v>
      </c>
      <c r="V5821" s="16">
        <v>9294.0300000000007</v>
      </c>
      <c r="W5821" s="13">
        <v>9</v>
      </c>
      <c r="X5821" s="17">
        <v>0.2</v>
      </c>
      <c r="Y5821" s="16">
        <v>-1697.61</v>
      </c>
      <c r="Z5821" s="31">
        <f t="shared" si="452"/>
        <v>-0.1826559630214234</v>
      </c>
    </row>
    <row r="5822" spans="1:26">
      <c r="A5822" s="26">
        <v>5821</v>
      </c>
      <c r="B5822" s="7" t="s">
        <v>18532</v>
      </c>
      <c r="C5822" s="8">
        <v>44808</v>
      </c>
      <c r="D5822" s="12">
        <f t="shared" si="449"/>
        <v>2022</v>
      </c>
      <c r="E5822" s="12">
        <f t="shared" si="450"/>
        <v>9</v>
      </c>
      <c r="F5822" s="8" t="str">
        <f t="shared" si="451"/>
        <v>2022-09</v>
      </c>
      <c r="G5822" s="8">
        <v>44811</v>
      </c>
      <c r="H5822" s="23">
        <f t="shared" si="453"/>
        <v>3</v>
      </c>
      <c r="I5822" s="7" t="s">
        <v>122</v>
      </c>
      <c r="J5822" s="7" t="s">
        <v>5485</v>
      </c>
      <c r="K5822" s="7" t="s">
        <v>1453</v>
      </c>
      <c r="L5822" s="7" t="s">
        <v>66</v>
      </c>
      <c r="M5822" s="7" t="s">
        <v>31</v>
      </c>
      <c r="N5822" s="7" t="s">
        <v>204</v>
      </c>
      <c r="O5822" s="7" t="s">
        <v>205</v>
      </c>
      <c r="P5822" s="7" t="s">
        <v>18533</v>
      </c>
      <c r="Q5822" s="7" t="s">
        <v>146</v>
      </c>
      <c r="R5822" s="7" t="s">
        <v>18534</v>
      </c>
      <c r="S5822" s="7" t="s">
        <v>37</v>
      </c>
      <c r="T5822" s="7" t="s">
        <v>208</v>
      </c>
      <c r="U5822" s="7" t="s">
        <v>209</v>
      </c>
      <c r="V5822" s="10">
        <v>9588.68</v>
      </c>
      <c r="W5822" s="6">
        <v>9</v>
      </c>
      <c r="X5822" s="11">
        <v>0.2</v>
      </c>
      <c r="Y5822" s="10">
        <v>2711.62</v>
      </c>
      <c r="Z5822" s="30">
        <f t="shared" si="452"/>
        <v>0.28279387778088327</v>
      </c>
    </row>
    <row r="5823" spans="1:26">
      <c r="A5823" s="27">
        <v>5822</v>
      </c>
      <c r="B5823" s="14" t="s">
        <v>18535</v>
      </c>
      <c r="C5823" s="15">
        <v>45265</v>
      </c>
      <c r="D5823" s="12">
        <f t="shared" si="449"/>
        <v>2023</v>
      </c>
      <c r="E5823" s="12">
        <f t="shared" si="450"/>
        <v>12</v>
      </c>
      <c r="F5823" s="15" t="str">
        <f t="shared" si="451"/>
        <v>2023-12</v>
      </c>
      <c r="G5823" s="15">
        <v>45266</v>
      </c>
      <c r="H5823" s="23">
        <f t="shared" si="453"/>
        <v>1</v>
      </c>
      <c r="I5823" s="14" t="s">
        <v>122</v>
      </c>
      <c r="J5823" s="14" t="s">
        <v>2033</v>
      </c>
      <c r="K5823" s="14" t="s">
        <v>2034</v>
      </c>
      <c r="L5823" s="14" t="s">
        <v>30</v>
      </c>
      <c r="M5823" s="14" t="s">
        <v>31</v>
      </c>
      <c r="N5823" s="14" t="s">
        <v>143</v>
      </c>
      <c r="O5823" s="14" t="s">
        <v>144</v>
      </c>
      <c r="P5823" s="14" t="s">
        <v>18536</v>
      </c>
      <c r="Q5823" s="14" t="s">
        <v>146</v>
      </c>
      <c r="R5823" s="14" t="s">
        <v>18537</v>
      </c>
      <c r="S5823" s="14" t="s">
        <v>48</v>
      </c>
      <c r="T5823" s="14" t="s">
        <v>69</v>
      </c>
      <c r="U5823" s="14" t="s">
        <v>1034</v>
      </c>
      <c r="V5823" s="16">
        <v>137.08000000000001</v>
      </c>
      <c r="W5823" s="13">
        <v>1</v>
      </c>
      <c r="X5823" s="17">
        <v>0.5</v>
      </c>
      <c r="Y5823" s="16">
        <v>56.23</v>
      </c>
      <c r="Z5823" s="31">
        <f t="shared" si="452"/>
        <v>0.4101984242777939</v>
      </c>
    </row>
    <row r="5824" spans="1:26">
      <c r="A5824" s="26">
        <v>5823</v>
      </c>
      <c r="B5824" s="7" t="s">
        <v>18538</v>
      </c>
      <c r="C5824" s="8">
        <v>44261</v>
      </c>
      <c r="D5824" s="12">
        <f t="shared" si="449"/>
        <v>2021</v>
      </c>
      <c r="E5824" s="12">
        <f t="shared" si="450"/>
        <v>3</v>
      </c>
      <c r="F5824" s="8" t="str">
        <f t="shared" si="451"/>
        <v>2021-03</v>
      </c>
      <c r="G5824" s="8">
        <v>44261</v>
      </c>
      <c r="H5824" s="23">
        <f t="shared" si="453"/>
        <v>0</v>
      </c>
      <c r="I5824" s="7" t="s">
        <v>63</v>
      </c>
      <c r="J5824" s="7" t="s">
        <v>1697</v>
      </c>
      <c r="K5824" s="7" t="s">
        <v>803</v>
      </c>
      <c r="L5824" s="7" t="s">
        <v>30</v>
      </c>
      <c r="M5824" s="7" t="s">
        <v>31</v>
      </c>
      <c r="N5824" s="7" t="s">
        <v>116</v>
      </c>
      <c r="O5824" s="7" t="s">
        <v>117</v>
      </c>
      <c r="P5824" s="7" t="s">
        <v>18539</v>
      </c>
      <c r="Q5824" s="7" t="s">
        <v>58</v>
      </c>
      <c r="R5824" s="7" t="s">
        <v>18540</v>
      </c>
      <c r="S5824" s="7" t="s">
        <v>110</v>
      </c>
      <c r="T5824" s="7" t="s">
        <v>243</v>
      </c>
      <c r="U5824" s="7" t="s">
        <v>339</v>
      </c>
      <c r="V5824" s="10">
        <v>1945.68</v>
      </c>
      <c r="W5824" s="6">
        <v>2</v>
      </c>
      <c r="X5824" s="11">
        <v>0.5</v>
      </c>
      <c r="Y5824" s="10">
        <v>460.14</v>
      </c>
      <c r="Z5824" s="30">
        <f t="shared" si="452"/>
        <v>0.23649315406438878</v>
      </c>
    </row>
    <row r="5825" spans="1:26">
      <c r="A5825" s="27">
        <v>5824</v>
      </c>
      <c r="B5825" s="14" t="s">
        <v>18541</v>
      </c>
      <c r="C5825" s="15">
        <v>45062</v>
      </c>
      <c r="D5825" s="12">
        <f t="shared" si="449"/>
        <v>2023</v>
      </c>
      <c r="E5825" s="12">
        <f t="shared" si="450"/>
        <v>5</v>
      </c>
      <c r="F5825" s="15" t="str">
        <f t="shared" si="451"/>
        <v>2023-05</v>
      </c>
      <c r="G5825" s="15">
        <v>45066</v>
      </c>
      <c r="H5825" s="23">
        <f t="shared" si="453"/>
        <v>4</v>
      </c>
      <c r="I5825" s="14" t="s">
        <v>52</v>
      </c>
      <c r="J5825" s="14" t="s">
        <v>3564</v>
      </c>
      <c r="K5825" s="14" t="s">
        <v>90</v>
      </c>
      <c r="L5825" s="14" t="s">
        <v>66</v>
      </c>
      <c r="M5825" s="14" t="s">
        <v>31</v>
      </c>
      <c r="N5825" s="14" t="s">
        <v>181</v>
      </c>
      <c r="O5825" s="14" t="s">
        <v>107</v>
      </c>
      <c r="P5825" s="14" t="s">
        <v>18542</v>
      </c>
      <c r="Q5825" s="14" t="s">
        <v>35</v>
      </c>
      <c r="R5825" s="14" t="s">
        <v>18543</v>
      </c>
      <c r="S5825" s="14" t="s">
        <v>37</v>
      </c>
      <c r="T5825" s="14" t="s">
        <v>60</v>
      </c>
      <c r="U5825" s="14" t="s">
        <v>61</v>
      </c>
      <c r="V5825" s="16">
        <v>605.33000000000004</v>
      </c>
      <c r="W5825" s="13">
        <v>3</v>
      </c>
      <c r="X5825" s="17">
        <v>0.2</v>
      </c>
      <c r="Y5825" s="16">
        <v>12.62</v>
      </c>
      <c r="Z5825" s="31">
        <f t="shared" si="452"/>
        <v>2.084813242363669E-2</v>
      </c>
    </row>
    <row r="5826" spans="1:26">
      <c r="A5826" s="26">
        <v>5825</v>
      </c>
      <c r="B5826" s="7" t="s">
        <v>18544</v>
      </c>
      <c r="C5826" s="8">
        <v>45303</v>
      </c>
      <c r="D5826" s="12">
        <f t="shared" ref="D5826:D5889" si="454">YEAR(C5826)</f>
        <v>2024</v>
      </c>
      <c r="E5826" s="12">
        <f t="shared" ref="E5826:E5889" si="455">MONTH(C5826)</f>
        <v>1</v>
      </c>
      <c r="F5826" s="8" t="str">
        <f t="shared" ref="F5826:F5889" si="456">TEXT(C5826,"yyyy-mm")</f>
        <v>2024-01</v>
      </c>
      <c r="G5826" s="8">
        <v>45309</v>
      </c>
      <c r="H5826" s="23">
        <f t="shared" si="453"/>
        <v>6</v>
      </c>
      <c r="I5826" s="7" t="s">
        <v>52</v>
      </c>
      <c r="J5826" s="7" t="s">
        <v>1059</v>
      </c>
      <c r="K5826" s="7" t="s">
        <v>1060</v>
      </c>
      <c r="L5826" s="7" t="s">
        <v>83</v>
      </c>
      <c r="M5826" s="7" t="s">
        <v>31</v>
      </c>
      <c r="N5826" s="7" t="s">
        <v>213</v>
      </c>
      <c r="O5826" s="7" t="s">
        <v>92</v>
      </c>
      <c r="P5826" s="7" t="s">
        <v>18545</v>
      </c>
      <c r="Q5826" s="7" t="s">
        <v>46</v>
      </c>
      <c r="R5826" s="7" t="s">
        <v>18546</v>
      </c>
      <c r="S5826" s="7" t="s">
        <v>110</v>
      </c>
      <c r="T5826" s="7" t="s">
        <v>243</v>
      </c>
      <c r="U5826" s="7" t="s">
        <v>339</v>
      </c>
      <c r="V5826" s="10">
        <v>2559.89</v>
      </c>
      <c r="W5826" s="6">
        <v>6</v>
      </c>
      <c r="X5826" s="11">
        <v>0.2</v>
      </c>
      <c r="Y5826" s="10">
        <v>-224.95</v>
      </c>
      <c r="Z5826" s="30">
        <f t="shared" ref="Z5826:Z5889" si="457">IFERROR(Y5826/V5826,0)</f>
        <v>-8.7874869623304125E-2</v>
      </c>
    </row>
    <row r="5827" spans="1:26">
      <c r="A5827" s="27">
        <v>5826</v>
      </c>
      <c r="B5827" s="14" t="s">
        <v>18547</v>
      </c>
      <c r="C5827" s="15">
        <v>44255</v>
      </c>
      <c r="D5827" s="12">
        <f t="shared" si="454"/>
        <v>2021</v>
      </c>
      <c r="E5827" s="12">
        <f t="shared" si="455"/>
        <v>2</v>
      </c>
      <c r="F5827" s="15" t="str">
        <f t="shared" si="456"/>
        <v>2021-02</v>
      </c>
      <c r="G5827" s="15">
        <v>44258</v>
      </c>
      <c r="H5827" s="23">
        <f t="shared" si="453"/>
        <v>3</v>
      </c>
      <c r="I5827" s="14" t="s">
        <v>122</v>
      </c>
      <c r="J5827" s="14" t="s">
        <v>445</v>
      </c>
      <c r="K5827" s="14" t="s">
        <v>446</v>
      </c>
      <c r="L5827" s="14" t="s">
        <v>30</v>
      </c>
      <c r="M5827" s="14" t="s">
        <v>31</v>
      </c>
      <c r="N5827" s="14" t="s">
        <v>74</v>
      </c>
      <c r="O5827" s="14" t="s">
        <v>75</v>
      </c>
      <c r="P5827" s="14" t="s">
        <v>18548</v>
      </c>
      <c r="Q5827" s="14" t="s">
        <v>46</v>
      </c>
      <c r="R5827" s="14" t="s">
        <v>18549</v>
      </c>
      <c r="S5827" s="14" t="s">
        <v>110</v>
      </c>
      <c r="T5827" s="14" t="s">
        <v>243</v>
      </c>
      <c r="U5827" s="14" t="s">
        <v>339</v>
      </c>
      <c r="V5827" s="16">
        <v>5352.81</v>
      </c>
      <c r="W5827" s="13">
        <v>8</v>
      </c>
      <c r="X5827" s="17">
        <v>0</v>
      </c>
      <c r="Y5827" s="16">
        <v>5.72</v>
      </c>
      <c r="Z5827" s="31">
        <f t="shared" si="457"/>
        <v>1.0685976150844134E-3</v>
      </c>
    </row>
    <row r="5828" spans="1:26">
      <c r="A5828" s="26">
        <v>5827</v>
      </c>
      <c r="B5828" s="7" t="s">
        <v>18550</v>
      </c>
      <c r="C5828" s="8">
        <v>44684</v>
      </c>
      <c r="D5828" s="12">
        <f t="shared" si="454"/>
        <v>2022</v>
      </c>
      <c r="E5828" s="12">
        <f t="shared" si="455"/>
        <v>5</v>
      </c>
      <c r="F5828" s="8" t="str">
        <f t="shared" si="456"/>
        <v>2022-05</v>
      </c>
      <c r="G5828" s="8">
        <v>44685</v>
      </c>
      <c r="H5828" s="23">
        <f t="shared" ref="H5828:H5891" si="458">G5828-C5828</f>
        <v>1</v>
      </c>
      <c r="I5828" s="7" t="s">
        <v>122</v>
      </c>
      <c r="J5828" s="7" t="s">
        <v>3125</v>
      </c>
      <c r="K5828" s="7" t="s">
        <v>2705</v>
      </c>
      <c r="L5828" s="7" t="s">
        <v>30</v>
      </c>
      <c r="M5828" s="7" t="s">
        <v>31</v>
      </c>
      <c r="N5828" s="7" t="s">
        <v>74</v>
      </c>
      <c r="O5828" s="7" t="s">
        <v>75</v>
      </c>
      <c r="P5828" s="7" t="s">
        <v>18551</v>
      </c>
      <c r="Q5828" s="7" t="s">
        <v>46</v>
      </c>
      <c r="R5828" s="7" t="s">
        <v>18552</v>
      </c>
      <c r="S5828" s="7" t="s">
        <v>37</v>
      </c>
      <c r="T5828" s="7" t="s">
        <v>60</v>
      </c>
      <c r="U5828" s="7" t="s">
        <v>162</v>
      </c>
      <c r="V5828" s="10">
        <v>11200.29</v>
      </c>
      <c r="W5828" s="6">
        <v>12</v>
      </c>
      <c r="X5828" s="11">
        <v>0</v>
      </c>
      <c r="Y5828" s="10">
        <v>-1349.18</v>
      </c>
      <c r="Z5828" s="30">
        <f t="shared" si="457"/>
        <v>-0.12045938096245722</v>
      </c>
    </row>
    <row r="5829" spans="1:26">
      <c r="A5829" s="27">
        <v>5828</v>
      </c>
      <c r="B5829" s="14" t="s">
        <v>18553</v>
      </c>
      <c r="C5829" s="15">
        <v>44365</v>
      </c>
      <c r="D5829" s="12">
        <f t="shared" si="454"/>
        <v>2021</v>
      </c>
      <c r="E5829" s="12">
        <f t="shared" si="455"/>
        <v>6</v>
      </c>
      <c r="F5829" s="15" t="str">
        <f t="shared" si="456"/>
        <v>2021-06</v>
      </c>
      <c r="G5829" s="15">
        <v>44368</v>
      </c>
      <c r="H5829" s="23">
        <f t="shared" si="458"/>
        <v>3</v>
      </c>
      <c r="I5829" s="14" t="s">
        <v>52</v>
      </c>
      <c r="J5829" s="14" t="s">
        <v>2863</v>
      </c>
      <c r="K5829" s="14" t="s">
        <v>2864</v>
      </c>
      <c r="L5829" s="14" t="s">
        <v>83</v>
      </c>
      <c r="M5829" s="14" t="s">
        <v>31</v>
      </c>
      <c r="N5829" s="14" t="s">
        <v>91</v>
      </c>
      <c r="O5829" s="14" t="s">
        <v>92</v>
      </c>
      <c r="P5829" s="14" t="s">
        <v>18554</v>
      </c>
      <c r="Q5829" s="14" t="s">
        <v>46</v>
      </c>
      <c r="R5829" s="14" t="s">
        <v>18555</v>
      </c>
      <c r="S5829" s="14" t="s">
        <v>48</v>
      </c>
      <c r="T5829" s="14" t="s">
        <v>86</v>
      </c>
      <c r="U5829" s="14" t="s">
        <v>819</v>
      </c>
      <c r="V5829" s="16">
        <v>671.39</v>
      </c>
      <c r="W5829" s="13">
        <v>13</v>
      </c>
      <c r="X5829" s="17">
        <v>0</v>
      </c>
      <c r="Y5829" s="16">
        <v>207.81</v>
      </c>
      <c r="Z5829" s="31">
        <f t="shared" si="457"/>
        <v>0.30952203637230224</v>
      </c>
    </row>
    <row r="5830" spans="1:26">
      <c r="A5830" s="26">
        <v>5829</v>
      </c>
      <c r="B5830" s="7" t="s">
        <v>18556</v>
      </c>
      <c r="C5830" s="8">
        <v>44740</v>
      </c>
      <c r="D5830" s="12">
        <f t="shared" si="454"/>
        <v>2022</v>
      </c>
      <c r="E5830" s="12">
        <f t="shared" si="455"/>
        <v>6</v>
      </c>
      <c r="F5830" s="8" t="str">
        <f t="shared" si="456"/>
        <v>2022-06</v>
      </c>
      <c r="G5830" s="8">
        <v>44740</v>
      </c>
      <c r="H5830" s="23">
        <f t="shared" si="458"/>
        <v>0</v>
      </c>
      <c r="I5830" s="7" t="s">
        <v>63</v>
      </c>
      <c r="J5830" s="7" t="s">
        <v>3824</v>
      </c>
      <c r="K5830" s="7" t="s">
        <v>3825</v>
      </c>
      <c r="L5830" s="7" t="s">
        <v>83</v>
      </c>
      <c r="M5830" s="7" t="s">
        <v>31</v>
      </c>
      <c r="N5830" s="7" t="s">
        <v>711</v>
      </c>
      <c r="O5830" s="7" t="s">
        <v>712</v>
      </c>
      <c r="P5830" s="7" t="s">
        <v>18557</v>
      </c>
      <c r="Q5830" s="7" t="s">
        <v>35</v>
      </c>
      <c r="R5830" s="7" t="s">
        <v>18558</v>
      </c>
      <c r="S5830" s="7" t="s">
        <v>48</v>
      </c>
      <c r="T5830" s="7" t="s">
        <v>434</v>
      </c>
      <c r="U5830" s="7" t="s">
        <v>1382</v>
      </c>
      <c r="V5830" s="10">
        <v>1566.39</v>
      </c>
      <c r="W5830" s="6">
        <v>6</v>
      </c>
      <c r="X5830" s="11">
        <v>0</v>
      </c>
      <c r="Y5830" s="10">
        <v>196.21</v>
      </c>
      <c r="Z5830" s="30">
        <f t="shared" si="457"/>
        <v>0.12526254636457076</v>
      </c>
    </row>
    <row r="5831" spans="1:26">
      <c r="A5831" s="27">
        <v>5830</v>
      </c>
      <c r="B5831" s="14" t="s">
        <v>18559</v>
      </c>
      <c r="C5831" s="15">
        <v>45353</v>
      </c>
      <c r="D5831" s="12">
        <f t="shared" si="454"/>
        <v>2024</v>
      </c>
      <c r="E5831" s="12">
        <f t="shared" si="455"/>
        <v>3</v>
      </c>
      <c r="F5831" s="15" t="str">
        <f t="shared" si="456"/>
        <v>2024-03</v>
      </c>
      <c r="G5831" s="15">
        <v>45353</v>
      </c>
      <c r="H5831" s="23">
        <f t="shared" si="458"/>
        <v>0</v>
      </c>
      <c r="I5831" s="14" t="s">
        <v>63</v>
      </c>
      <c r="J5831" s="14" t="s">
        <v>869</v>
      </c>
      <c r="K5831" s="14" t="s">
        <v>65</v>
      </c>
      <c r="L5831" s="14" t="s">
        <v>30</v>
      </c>
      <c r="M5831" s="14" t="s">
        <v>31</v>
      </c>
      <c r="N5831" s="14" t="s">
        <v>220</v>
      </c>
      <c r="O5831" s="14" t="s">
        <v>220</v>
      </c>
      <c r="P5831" s="14" t="s">
        <v>18560</v>
      </c>
      <c r="Q5831" s="14" t="s">
        <v>58</v>
      </c>
      <c r="R5831" s="14" t="s">
        <v>18561</v>
      </c>
      <c r="S5831" s="14" t="s">
        <v>110</v>
      </c>
      <c r="T5831" s="14" t="s">
        <v>243</v>
      </c>
      <c r="U5831" s="14" t="s">
        <v>481</v>
      </c>
      <c r="V5831" s="16">
        <v>1826.11</v>
      </c>
      <c r="W5831" s="13">
        <v>3</v>
      </c>
      <c r="X5831" s="17">
        <v>0.4</v>
      </c>
      <c r="Y5831" s="16">
        <v>-213.28</v>
      </c>
      <c r="Z5831" s="31">
        <f t="shared" si="457"/>
        <v>-0.11679471663809958</v>
      </c>
    </row>
    <row r="5832" spans="1:26">
      <c r="A5832" s="26">
        <v>5831</v>
      </c>
      <c r="B5832" s="7" t="s">
        <v>18562</v>
      </c>
      <c r="C5832" s="8">
        <v>44791</v>
      </c>
      <c r="D5832" s="12">
        <f t="shared" si="454"/>
        <v>2022</v>
      </c>
      <c r="E5832" s="12">
        <f t="shared" si="455"/>
        <v>8</v>
      </c>
      <c r="F5832" s="8" t="str">
        <f t="shared" si="456"/>
        <v>2022-08</v>
      </c>
      <c r="G5832" s="8">
        <v>44794</v>
      </c>
      <c r="H5832" s="23">
        <f t="shared" si="458"/>
        <v>3</v>
      </c>
      <c r="I5832" s="7" t="s">
        <v>52</v>
      </c>
      <c r="J5832" s="7" t="s">
        <v>3633</v>
      </c>
      <c r="K5832" s="7" t="s">
        <v>3572</v>
      </c>
      <c r="L5832" s="7" t="s">
        <v>66</v>
      </c>
      <c r="M5832" s="7" t="s">
        <v>31</v>
      </c>
      <c r="N5832" s="7" t="s">
        <v>711</v>
      </c>
      <c r="O5832" s="7" t="s">
        <v>712</v>
      </c>
      <c r="P5832" s="7" t="s">
        <v>17883</v>
      </c>
      <c r="Q5832" s="7" t="s">
        <v>35</v>
      </c>
      <c r="R5832" s="7" t="s">
        <v>18563</v>
      </c>
      <c r="S5832" s="7" t="s">
        <v>48</v>
      </c>
      <c r="T5832" s="7" t="s">
        <v>434</v>
      </c>
      <c r="U5832" s="7" t="s">
        <v>1113</v>
      </c>
      <c r="V5832" s="10">
        <v>664.05</v>
      </c>
      <c r="W5832" s="6">
        <v>10</v>
      </c>
      <c r="X5832" s="11">
        <v>0.5</v>
      </c>
      <c r="Y5832" s="10">
        <v>194.08</v>
      </c>
      <c r="Z5832" s="30">
        <f t="shared" si="457"/>
        <v>0.29226714855809055</v>
      </c>
    </row>
    <row r="5833" spans="1:26">
      <c r="A5833" s="27">
        <v>5832</v>
      </c>
      <c r="B5833" s="14" t="s">
        <v>18564</v>
      </c>
      <c r="C5833" s="15">
        <v>45370</v>
      </c>
      <c r="D5833" s="12">
        <f t="shared" si="454"/>
        <v>2024</v>
      </c>
      <c r="E5833" s="12">
        <f t="shared" si="455"/>
        <v>3</v>
      </c>
      <c r="F5833" s="15" t="str">
        <f t="shared" si="456"/>
        <v>2024-03</v>
      </c>
      <c r="G5833" s="15">
        <v>45376</v>
      </c>
      <c r="H5833" s="23">
        <f t="shared" si="458"/>
        <v>6</v>
      </c>
      <c r="I5833" s="14" t="s">
        <v>27</v>
      </c>
      <c r="J5833" s="14" t="s">
        <v>6848</v>
      </c>
      <c r="K5833" s="14" t="s">
        <v>3577</v>
      </c>
      <c r="L5833" s="14" t="s">
        <v>83</v>
      </c>
      <c r="M5833" s="14" t="s">
        <v>31</v>
      </c>
      <c r="N5833" s="14" t="s">
        <v>228</v>
      </c>
      <c r="O5833" s="14" t="s">
        <v>229</v>
      </c>
      <c r="P5833" s="14" t="s">
        <v>18565</v>
      </c>
      <c r="Q5833" s="14" t="s">
        <v>46</v>
      </c>
      <c r="R5833" s="14" t="s">
        <v>18566</v>
      </c>
      <c r="S5833" s="14" t="s">
        <v>110</v>
      </c>
      <c r="T5833" s="14" t="s">
        <v>111</v>
      </c>
      <c r="U5833" s="14" t="s">
        <v>216</v>
      </c>
      <c r="V5833" s="16">
        <v>1395.8</v>
      </c>
      <c r="W5833" s="13">
        <v>8</v>
      </c>
      <c r="X5833" s="17">
        <v>0</v>
      </c>
      <c r="Y5833" s="16">
        <v>128.22999999999999</v>
      </c>
      <c r="Z5833" s="31">
        <f t="shared" si="457"/>
        <v>9.1868462530448489E-2</v>
      </c>
    </row>
    <row r="5834" spans="1:26">
      <c r="A5834" s="26">
        <v>5833</v>
      </c>
      <c r="B5834" s="7" t="s">
        <v>18567</v>
      </c>
      <c r="C5834" s="8">
        <v>45570</v>
      </c>
      <c r="D5834" s="12">
        <f t="shared" si="454"/>
        <v>2024</v>
      </c>
      <c r="E5834" s="12">
        <f t="shared" si="455"/>
        <v>10</v>
      </c>
      <c r="F5834" s="8" t="str">
        <f t="shared" si="456"/>
        <v>2024-10</v>
      </c>
      <c r="G5834" s="8">
        <v>45570</v>
      </c>
      <c r="H5834" s="23">
        <f t="shared" si="458"/>
        <v>0</v>
      </c>
      <c r="I5834" s="7" t="s">
        <v>63</v>
      </c>
      <c r="J5834" s="7" t="s">
        <v>4019</v>
      </c>
      <c r="K5834" s="7" t="s">
        <v>822</v>
      </c>
      <c r="L5834" s="7" t="s">
        <v>83</v>
      </c>
      <c r="M5834" s="7" t="s">
        <v>31</v>
      </c>
      <c r="N5834" s="7" t="s">
        <v>143</v>
      </c>
      <c r="O5834" s="7" t="s">
        <v>144</v>
      </c>
      <c r="P5834" s="7" t="s">
        <v>18568</v>
      </c>
      <c r="Q5834" s="7" t="s">
        <v>146</v>
      </c>
      <c r="R5834" s="7" t="s">
        <v>18569</v>
      </c>
      <c r="S5834" s="7" t="s">
        <v>37</v>
      </c>
      <c r="T5834" s="7" t="s">
        <v>60</v>
      </c>
      <c r="U5834" s="7" t="s">
        <v>162</v>
      </c>
      <c r="V5834" s="10">
        <v>349.46</v>
      </c>
      <c r="W5834" s="6">
        <v>11</v>
      </c>
      <c r="X5834" s="11">
        <v>0.5</v>
      </c>
      <c r="Y5834" s="10">
        <v>116.42</v>
      </c>
      <c r="Z5834" s="30">
        <f t="shared" si="457"/>
        <v>0.33314256281119442</v>
      </c>
    </row>
    <row r="5835" spans="1:26">
      <c r="A5835" s="27">
        <v>5834</v>
      </c>
      <c r="B5835" s="14" t="s">
        <v>18570</v>
      </c>
      <c r="C5835" s="15">
        <v>45270</v>
      </c>
      <c r="D5835" s="12">
        <f t="shared" si="454"/>
        <v>2023</v>
      </c>
      <c r="E5835" s="12">
        <f t="shared" si="455"/>
        <v>12</v>
      </c>
      <c r="F5835" s="15" t="str">
        <f t="shared" si="456"/>
        <v>2023-12</v>
      </c>
      <c r="G5835" s="15">
        <v>45273</v>
      </c>
      <c r="H5835" s="23">
        <f t="shared" si="458"/>
        <v>3</v>
      </c>
      <c r="I5835" s="14" t="s">
        <v>122</v>
      </c>
      <c r="J5835" s="14" t="s">
        <v>7654</v>
      </c>
      <c r="K5835" s="14" t="s">
        <v>913</v>
      </c>
      <c r="L5835" s="14" t="s">
        <v>30</v>
      </c>
      <c r="M5835" s="14" t="s">
        <v>31</v>
      </c>
      <c r="N5835" s="14" t="s">
        <v>134</v>
      </c>
      <c r="O5835" s="14" t="s">
        <v>135</v>
      </c>
      <c r="P5835" s="14" t="s">
        <v>18571</v>
      </c>
      <c r="Q5835" s="14" t="s">
        <v>58</v>
      </c>
      <c r="R5835" s="14" t="s">
        <v>18572</v>
      </c>
      <c r="S5835" s="14" t="s">
        <v>37</v>
      </c>
      <c r="T5835" s="14" t="s">
        <v>208</v>
      </c>
      <c r="U5835" s="14" t="s">
        <v>209</v>
      </c>
      <c r="V5835" s="16">
        <v>10894.75</v>
      </c>
      <c r="W5835" s="13">
        <v>12</v>
      </c>
      <c r="X5835" s="17">
        <v>0</v>
      </c>
      <c r="Y5835" s="16">
        <v>353.18</v>
      </c>
      <c r="Z5835" s="31">
        <f t="shared" si="457"/>
        <v>3.2417448771197135E-2</v>
      </c>
    </row>
    <row r="5836" spans="1:26">
      <c r="A5836" s="26">
        <v>5835</v>
      </c>
      <c r="B5836" s="7" t="s">
        <v>18573</v>
      </c>
      <c r="C5836" s="8">
        <v>44679</v>
      </c>
      <c r="D5836" s="12">
        <f t="shared" si="454"/>
        <v>2022</v>
      </c>
      <c r="E5836" s="12">
        <f t="shared" si="455"/>
        <v>4</v>
      </c>
      <c r="F5836" s="8" t="str">
        <f t="shared" si="456"/>
        <v>2022-04</v>
      </c>
      <c r="G5836" s="8">
        <v>44685</v>
      </c>
      <c r="H5836" s="23">
        <f t="shared" si="458"/>
        <v>6</v>
      </c>
      <c r="I5836" s="7" t="s">
        <v>52</v>
      </c>
      <c r="J5836" s="7" t="s">
        <v>7210</v>
      </c>
      <c r="K5836" s="7" t="s">
        <v>3482</v>
      </c>
      <c r="L5836" s="7" t="s">
        <v>30</v>
      </c>
      <c r="M5836" s="7" t="s">
        <v>31</v>
      </c>
      <c r="N5836" s="7" t="s">
        <v>32</v>
      </c>
      <c r="O5836" s="7" t="s">
        <v>33</v>
      </c>
      <c r="P5836" s="7" t="s">
        <v>18574</v>
      </c>
      <c r="Q5836" s="7" t="s">
        <v>35</v>
      </c>
      <c r="R5836" s="7" t="s">
        <v>18575</v>
      </c>
      <c r="S5836" s="7" t="s">
        <v>37</v>
      </c>
      <c r="T5836" s="7" t="s">
        <v>170</v>
      </c>
      <c r="U5836" s="7" t="s">
        <v>189</v>
      </c>
      <c r="V5836" s="10">
        <v>8484.48</v>
      </c>
      <c r="W5836" s="6">
        <v>12</v>
      </c>
      <c r="X5836" s="11">
        <v>0.1</v>
      </c>
      <c r="Y5836" s="10">
        <v>964.64</v>
      </c>
      <c r="Z5836" s="30">
        <f t="shared" si="457"/>
        <v>0.1136946518820246</v>
      </c>
    </row>
    <row r="5837" spans="1:26">
      <c r="A5837" s="27">
        <v>5836</v>
      </c>
      <c r="B5837" s="14" t="s">
        <v>18576</v>
      </c>
      <c r="C5837" s="15">
        <v>44788</v>
      </c>
      <c r="D5837" s="12">
        <f t="shared" si="454"/>
        <v>2022</v>
      </c>
      <c r="E5837" s="12">
        <f t="shared" si="455"/>
        <v>8</v>
      </c>
      <c r="F5837" s="15" t="str">
        <f t="shared" si="456"/>
        <v>2022-08</v>
      </c>
      <c r="G5837" s="15">
        <v>44793</v>
      </c>
      <c r="H5837" s="23">
        <f t="shared" si="458"/>
        <v>5</v>
      </c>
      <c r="I5837" s="14" t="s">
        <v>27</v>
      </c>
      <c r="J5837" s="14" t="s">
        <v>2508</v>
      </c>
      <c r="K5837" s="14" t="s">
        <v>411</v>
      </c>
      <c r="L5837" s="14" t="s">
        <v>30</v>
      </c>
      <c r="M5837" s="14" t="s">
        <v>31</v>
      </c>
      <c r="N5837" s="14" t="s">
        <v>228</v>
      </c>
      <c r="O5837" s="14" t="s">
        <v>229</v>
      </c>
      <c r="P5837" s="14" t="s">
        <v>18577</v>
      </c>
      <c r="Q5837" s="14" t="s">
        <v>46</v>
      </c>
      <c r="R5837" s="14" t="s">
        <v>18578</v>
      </c>
      <c r="S5837" s="14" t="s">
        <v>37</v>
      </c>
      <c r="T5837" s="14" t="s">
        <v>208</v>
      </c>
      <c r="U5837" s="14" t="s">
        <v>408</v>
      </c>
      <c r="V5837" s="16">
        <v>1202.27</v>
      </c>
      <c r="W5837" s="13">
        <v>12</v>
      </c>
      <c r="X5837" s="17">
        <v>0.4</v>
      </c>
      <c r="Y5837" s="16">
        <v>326.14999999999998</v>
      </c>
      <c r="Z5837" s="31">
        <f t="shared" si="457"/>
        <v>0.27127849817428695</v>
      </c>
    </row>
    <row r="5838" spans="1:26">
      <c r="A5838" s="26">
        <v>5837</v>
      </c>
      <c r="B5838" s="7" t="s">
        <v>18579</v>
      </c>
      <c r="C5838" s="8">
        <v>44879</v>
      </c>
      <c r="D5838" s="12">
        <f t="shared" si="454"/>
        <v>2022</v>
      </c>
      <c r="E5838" s="12">
        <f t="shared" si="455"/>
        <v>11</v>
      </c>
      <c r="F5838" s="8" t="str">
        <f t="shared" si="456"/>
        <v>2022-11</v>
      </c>
      <c r="G5838" s="8">
        <v>44880</v>
      </c>
      <c r="H5838" s="23">
        <f t="shared" si="458"/>
        <v>1</v>
      </c>
      <c r="I5838" s="7" t="s">
        <v>122</v>
      </c>
      <c r="J5838" s="7" t="s">
        <v>7782</v>
      </c>
      <c r="K5838" s="7" t="s">
        <v>1820</v>
      </c>
      <c r="L5838" s="7" t="s">
        <v>66</v>
      </c>
      <c r="M5838" s="7" t="s">
        <v>31</v>
      </c>
      <c r="N5838" s="7" t="s">
        <v>43</v>
      </c>
      <c r="O5838" s="7" t="s">
        <v>44</v>
      </c>
      <c r="P5838" s="7" t="s">
        <v>18580</v>
      </c>
      <c r="Q5838" s="7" t="s">
        <v>46</v>
      </c>
      <c r="R5838" s="7" t="s">
        <v>18581</v>
      </c>
      <c r="S5838" s="7" t="s">
        <v>48</v>
      </c>
      <c r="T5838" s="7" t="s">
        <v>298</v>
      </c>
      <c r="U5838" s="7" t="s">
        <v>630</v>
      </c>
      <c r="V5838" s="10">
        <v>272.26</v>
      </c>
      <c r="W5838" s="6">
        <v>11</v>
      </c>
      <c r="X5838" s="11">
        <v>0.5</v>
      </c>
      <c r="Y5838" s="10">
        <v>45.35</v>
      </c>
      <c r="Z5838" s="30">
        <f t="shared" si="457"/>
        <v>0.1665687210754426</v>
      </c>
    </row>
    <row r="5839" spans="1:26">
      <c r="A5839" s="27">
        <v>5838</v>
      </c>
      <c r="B5839" s="14" t="s">
        <v>18582</v>
      </c>
      <c r="C5839" s="15">
        <v>44664</v>
      </c>
      <c r="D5839" s="12">
        <f t="shared" si="454"/>
        <v>2022</v>
      </c>
      <c r="E5839" s="12">
        <f t="shared" si="455"/>
        <v>4</v>
      </c>
      <c r="F5839" s="15" t="str">
        <f t="shared" si="456"/>
        <v>2022-04</v>
      </c>
      <c r="G5839" s="15">
        <v>44670</v>
      </c>
      <c r="H5839" s="23">
        <f t="shared" si="458"/>
        <v>6</v>
      </c>
      <c r="I5839" s="14" t="s">
        <v>27</v>
      </c>
      <c r="J5839" s="14" t="s">
        <v>173</v>
      </c>
      <c r="K5839" s="14" t="s">
        <v>174</v>
      </c>
      <c r="L5839" s="14" t="s">
        <v>83</v>
      </c>
      <c r="M5839" s="14" t="s">
        <v>31</v>
      </c>
      <c r="N5839" s="14" t="s">
        <v>153</v>
      </c>
      <c r="O5839" s="14" t="s">
        <v>154</v>
      </c>
      <c r="P5839" s="14" t="s">
        <v>18583</v>
      </c>
      <c r="Q5839" s="14" t="s">
        <v>146</v>
      </c>
      <c r="R5839" s="14" t="s">
        <v>18584</v>
      </c>
      <c r="S5839" s="14" t="s">
        <v>37</v>
      </c>
      <c r="T5839" s="14" t="s">
        <v>170</v>
      </c>
      <c r="U5839" s="14" t="s">
        <v>171</v>
      </c>
      <c r="V5839" s="16">
        <v>2269.48</v>
      </c>
      <c r="W5839" s="13">
        <v>2</v>
      </c>
      <c r="X5839" s="17">
        <v>0</v>
      </c>
      <c r="Y5839" s="16">
        <v>653.51</v>
      </c>
      <c r="Z5839" s="31">
        <f t="shared" si="457"/>
        <v>0.28795583129174962</v>
      </c>
    </row>
    <row r="5840" spans="1:26">
      <c r="A5840" s="26">
        <v>5839</v>
      </c>
      <c r="B5840" s="7" t="s">
        <v>18585</v>
      </c>
      <c r="C5840" s="8">
        <v>45605</v>
      </c>
      <c r="D5840" s="12">
        <f t="shared" si="454"/>
        <v>2024</v>
      </c>
      <c r="E5840" s="12">
        <f t="shared" si="455"/>
        <v>11</v>
      </c>
      <c r="F5840" s="8" t="str">
        <f t="shared" si="456"/>
        <v>2024-11</v>
      </c>
      <c r="G5840" s="8">
        <v>45608</v>
      </c>
      <c r="H5840" s="23">
        <f t="shared" si="458"/>
        <v>3</v>
      </c>
      <c r="I5840" s="7" t="s">
        <v>52</v>
      </c>
      <c r="J5840" s="7" t="s">
        <v>341</v>
      </c>
      <c r="K5840" s="7" t="s">
        <v>342</v>
      </c>
      <c r="L5840" s="7" t="s">
        <v>83</v>
      </c>
      <c r="M5840" s="7" t="s">
        <v>31</v>
      </c>
      <c r="N5840" s="7" t="s">
        <v>153</v>
      </c>
      <c r="O5840" s="7" t="s">
        <v>154</v>
      </c>
      <c r="P5840" s="7" t="s">
        <v>18586</v>
      </c>
      <c r="Q5840" s="7" t="s">
        <v>146</v>
      </c>
      <c r="R5840" s="7" t="s">
        <v>18587</v>
      </c>
      <c r="S5840" s="7" t="s">
        <v>48</v>
      </c>
      <c r="T5840" s="7" t="s">
        <v>298</v>
      </c>
      <c r="U5840" s="7" t="s">
        <v>630</v>
      </c>
      <c r="V5840" s="10">
        <v>581.91</v>
      </c>
      <c r="W5840" s="6">
        <v>8</v>
      </c>
      <c r="X5840" s="11">
        <v>0</v>
      </c>
      <c r="Y5840" s="10">
        <v>110.07</v>
      </c>
      <c r="Z5840" s="30">
        <f t="shared" si="457"/>
        <v>0.18915296179821622</v>
      </c>
    </row>
    <row r="5841" spans="1:26">
      <c r="A5841" s="27">
        <v>5840</v>
      </c>
      <c r="B5841" s="14" t="s">
        <v>18588</v>
      </c>
      <c r="C5841" s="15">
        <v>45187</v>
      </c>
      <c r="D5841" s="12">
        <f t="shared" si="454"/>
        <v>2023</v>
      </c>
      <c r="E5841" s="12">
        <f t="shared" si="455"/>
        <v>9</v>
      </c>
      <c r="F5841" s="15" t="str">
        <f t="shared" si="456"/>
        <v>2023-09</v>
      </c>
      <c r="G5841" s="15">
        <v>45187</v>
      </c>
      <c r="H5841" s="23">
        <f t="shared" si="458"/>
        <v>0</v>
      </c>
      <c r="I5841" s="14" t="s">
        <v>63</v>
      </c>
      <c r="J5841" s="14" t="s">
        <v>4912</v>
      </c>
      <c r="K5841" s="14" t="s">
        <v>3754</v>
      </c>
      <c r="L5841" s="14" t="s">
        <v>30</v>
      </c>
      <c r="M5841" s="14" t="s">
        <v>31</v>
      </c>
      <c r="N5841" s="14" t="s">
        <v>134</v>
      </c>
      <c r="O5841" s="14" t="s">
        <v>135</v>
      </c>
      <c r="P5841" s="14" t="s">
        <v>18589</v>
      </c>
      <c r="Q5841" s="14" t="s">
        <v>58</v>
      </c>
      <c r="R5841" s="14" t="s">
        <v>18590</v>
      </c>
      <c r="S5841" s="14" t="s">
        <v>48</v>
      </c>
      <c r="T5841" s="14" t="s">
        <v>95</v>
      </c>
      <c r="U5841" s="14" t="s">
        <v>195</v>
      </c>
      <c r="V5841" s="16">
        <v>873.28</v>
      </c>
      <c r="W5841" s="13">
        <v>4</v>
      </c>
      <c r="X5841" s="17">
        <v>0.2</v>
      </c>
      <c r="Y5841" s="16">
        <v>147.88</v>
      </c>
      <c r="Z5841" s="31">
        <f t="shared" si="457"/>
        <v>0.16933858556247711</v>
      </c>
    </row>
    <row r="5842" spans="1:26">
      <c r="A5842" s="26">
        <v>5841</v>
      </c>
      <c r="B5842" s="7" t="s">
        <v>18591</v>
      </c>
      <c r="C5842" s="8">
        <v>44634</v>
      </c>
      <c r="D5842" s="12">
        <f t="shared" si="454"/>
        <v>2022</v>
      </c>
      <c r="E5842" s="12">
        <f t="shared" si="455"/>
        <v>3</v>
      </c>
      <c r="F5842" s="8" t="str">
        <f t="shared" si="456"/>
        <v>2022-03</v>
      </c>
      <c r="G5842" s="8">
        <v>44640</v>
      </c>
      <c r="H5842" s="23">
        <f t="shared" si="458"/>
        <v>6</v>
      </c>
      <c r="I5842" s="7" t="s">
        <v>27</v>
      </c>
      <c r="J5842" s="7" t="s">
        <v>1788</v>
      </c>
      <c r="K5842" s="7" t="s">
        <v>684</v>
      </c>
      <c r="L5842" s="7" t="s">
        <v>30</v>
      </c>
      <c r="M5842" s="7" t="s">
        <v>31</v>
      </c>
      <c r="N5842" s="7" t="s">
        <v>143</v>
      </c>
      <c r="O5842" s="7" t="s">
        <v>144</v>
      </c>
      <c r="P5842" s="7" t="s">
        <v>4806</v>
      </c>
      <c r="Q5842" s="7" t="s">
        <v>146</v>
      </c>
      <c r="R5842" s="7" t="s">
        <v>18592</v>
      </c>
      <c r="S5842" s="7" t="s">
        <v>48</v>
      </c>
      <c r="T5842" s="7" t="s">
        <v>49</v>
      </c>
      <c r="U5842" s="7" t="s">
        <v>50</v>
      </c>
      <c r="V5842" s="10">
        <v>416.46</v>
      </c>
      <c r="W5842" s="6">
        <v>14</v>
      </c>
      <c r="X5842" s="11">
        <v>0.1</v>
      </c>
      <c r="Y5842" s="10">
        <v>171.52</v>
      </c>
      <c r="Z5842" s="30">
        <f t="shared" si="457"/>
        <v>0.41185227873025027</v>
      </c>
    </row>
    <row r="5843" spans="1:26">
      <c r="A5843" s="27">
        <v>5842</v>
      </c>
      <c r="B5843" s="14" t="s">
        <v>18593</v>
      </c>
      <c r="C5843" s="15">
        <v>44909</v>
      </c>
      <c r="D5843" s="12">
        <f t="shared" si="454"/>
        <v>2022</v>
      </c>
      <c r="E5843" s="12">
        <f t="shared" si="455"/>
        <v>12</v>
      </c>
      <c r="F5843" s="15" t="str">
        <f t="shared" si="456"/>
        <v>2022-12</v>
      </c>
      <c r="G5843" s="15">
        <v>44911</v>
      </c>
      <c r="H5843" s="23">
        <f t="shared" si="458"/>
        <v>2</v>
      </c>
      <c r="I5843" s="14" t="s">
        <v>122</v>
      </c>
      <c r="J5843" s="14" t="s">
        <v>492</v>
      </c>
      <c r="K5843" s="14" t="s">
        <v>174</v>
      </c>
      <c r="L5843" s="14" t="s">
        <v>30</v>
      </c>
      <c r="M5843" s="14" t="s">
        <v>31</v>
      </c>
      <c r="N5843" s="14" t="s">
        <v>106</v>
      </c>
      <c r="O5843" s="14" t="s">
        <v>107</v>
      </c>
      <c r="P5843" s="14" t="s">
        <v>18594</v>
      </c>
      <c r="Q5843" s="14" t="s">
        <v>35</v>
      </c>
      <c r="R5843" s="14" t="s">
        <v>18595</v>
      </c>
      <c r="S5843" s="14" t="s">
        <v>37</v>
      </c>
      <c r="T5843" s="14" t="s">
        <v>170</v>
      </c>
      <c r="U5843" s="14" t="s">
        <v>189</v>
      </c>
      <c r="V5843" s="16">
        <v>4291.82</v>
      </c>
      <c r="W5843" s="13">
        <v>3</v>
      </c>
      <c r="X5843" s="17">
        <v>0</v>
      </c>
      <c r="Y5843" s="16">
        <v>754</v>
      </c>
      <c r="Z5843" s="31">
        <f t="shared" si="457"/>
        <v>0.17568304355727873</v>
      </c>
    </row>
    <row r="5844" spans="1:26">
      <c r="A5844" s="26">
        <v>5843</v>
      </c>
      <c r="B5844" s="7" t="s">
        <v>18596</v>
      </c>
      <c r="C5844" s="8">
        <v>44440</v>
      </c>
      <c r="D5844" s="12">
        <f t="shared" si="454"/>
        <v>2021</v>
      </c>
      <c r="E5844" s="12">
        <f t="shared" si="455"/>
        <v>9</v>
      </c>
      <c r="F5844" s="8" t="str">
        <f t="shared" si="456"/>
        <v>2021-09</v>
      </c>
      <c r="G5844" s="8">
        <v>44440</v>
      </c>
      <c r="H5844" s="23">
        <f t="shared" si="458"/>
        <v>0</v>
      </c>
      <c r="I5844" s="7" t="s">
        <v>63</v>
      </c>
      <c r="J5844" s="7" t="s">
        <v>5636</v>
      </c>
      <c r="K5844" s="7" t="s">
        <v>1567</v>
      </c>
      <c r="L5844" s="7" t="s">
        <v>30</v>
      </c>
      <c r="M5844" s="7" t="s">
        <v>31</v>
      </c>
      <c r="N5844" s="7" t="s">
        <v>74</v>
      </c>
      <c r="O5844" s="7" t="s">
        <v>75</v>
      </c>
      <c r="P5844" s="7" t="s">
        <v>18597</v>
      </c>
      <c r="Q5844" s="7" t="s">
        <v>46</v>
      </c>
      <c r="R5844" s="7" t="s">
        <v>18598</v>
      </c>
      <c r="S5844" s="7" t="s">
        <v>48</v>
      </c>
      <c r="T5844" s="7" t="s">
        <v>95</v>
      </c>
      <c r="U5844" s="7" t="s">
        <v>96</v>
      </c>
      <c r="V5844" s="10">
        <v>2476.4899999999998</v>
      </c>
      <c r="W5844" s="6">
        <v>12</v>
      </c>
      <c r="X5844" s="11">
        <v>0</v>
      </c>
      <c r="Y5844" s="10">
        <v>756.7</v>
      </c>
      <c r="Z5844" s="30">
        <f t="shared" si="457"/>
        <v>0.30555342440308669</v>
      </c>
    </row>
    <row r="5845" spans="1:26">
      <c r="A5845" s="27">
        <v>5844</v>
      </c>
      <c r="B5845" s="14" t="s">
        <v>18599</v>
      </c>
      <c r="C5845" s="15">
        <v>44331</v>
      </c>
      <c r="D5845" s="12">
        <f t="shared" si="454"/>
        <v>2021</v>
      </c>
      <c r="E5845" s="12">
        <f t="shared" si="455"/>
        <v>5</v>
      </c>
      <c r="F5845" s="15" t="str">
        <f t="shared" si="456"/>
        <v>2021-05</v>
      </c>
      <c r="G5845" s="15">
        <v>44331</v>
      </c>
      <c r="H5845" s="23">
        <f t="shared" si="458"/>
        <v>0</v>
      </c>
      <c r="I5845" s="14" t="s">
        <v>63</v>
      </c>
      <c r="J5845" s="14" t="s">
        <v>3662</v>
      </c>
      <c r="K5845" s="14" t="s">
        <v>1650</v>
      </c>
      <c r="L5845" s="14" t="s">
        <v>30</v>
      </c>
      <c r="M5845" s="14" t="s">
        <v>31</v>
      </c>
      <c r="N5845" s="14" t="s">
        <v>74</v>
      </c>
      <c r="O5845" s="14" t="s">
        <v>75</v>
      </c>
      <c r="P5845" s="14" t="s">
        <v>18600</v>
      </c>
      <c r="Q5845" s="14" t="s">
        <v>46</v>
      </c>
      <c r="R5845" s="14" t="s">
        <v>18601</v>
      </c>
      <c r="S5845" s="14" t="s">
        <v>110</v>
      </c>
      <c r="T5845" s="14" t="s">
        <v>223</v>
      </c>
      <c r="U5845" s="14" t="s">
        <v>224</v>
      </c>
      <c r="V5845" s="16">
        <v>4959.3999999999996</v>
      </c>
      <c r="W5845" s="13">
        <v>9</v>
      </c>
      <c r="X5845" s="17">
        <v>0</v>
      </c>
      <c r="Y5845" s="16">
        <v>170.38</v>
      </c>
      <c r="Z5845" s="31">
        <f t="shared" si="457"/>
        <v>3.4354962293825869E-2</v>
      </c>
    </row>
    <row r="5846" spans="1:26">
      <c r="A5846" s="26">
        <v>5845</v>
      </c>
      <c r="B5846" s="7" t="s">
        <v>18602</v>
      </c>
      <c r="C5846" s="8">
        <v>45202</v>
      </c>
      <c r="D5846" s="12">
        <f t="shared" si="454"/>
        <v>2023</v>
      </c>
      <c r="E5846" s="12">
        <f t="shared" si="455"/>
        <v>10</v>
      </c>
      <c r="F5846" s="8" t="str">
        <f t="shared" si="456"/>
        <v>2023-10</v>
      </c>
      <c r="G5846" s="8">
        <v>45203</v>
      </c>
      <c r="H5846" s="23">
        <f t="shared" si="458"/>
        <v>1</v>
      </c>
      <c r="I5846" s="7" t="s">
        <v>122</v>
      </c>
      <c r="J5846" s="7" t="s">
        <v>5292</v>
      </c>
      <c r="K5846" s="7" t="s">
        <v>380</v>
      </c>
      <c r="L5846" s="7" t="s">
        <v>83</v>
      </c>
      <c r="M5846" s="7" t="s">
        <v>31</v>
      </c>
      <c r="N5846" s="7" t="s">
        <v>313</v>
      </c>
      <c r="O5846" s="7" t="s">
        <v>314</v>
      </c>
      <c r="P5846" s="7" t="s">
        <v>18603</v>
      </c>
      <c r="Q5846" s="7" t="s">
        <v>146</v>
      </c>
      <c r="R5846" s="7" t="s">
        <v>18604</v>
      </c>
      <c r="S5846" s="7" t="s">
        <v>48</v>
      </c>
      <c r="T5846" s="7" t="s">
        <v>69</v>
      </c>
      <c r="U5846" s="7" t="s">
        <v>475</v>
      </c>
      <c r="V5846" s="10">
        <v>1174.78</v>
      </c>
      <c r="W5846" s="6">
        <v>11</v>
      </c>
      <c r="X5846" s="11">
        <v>0.4</v>
      </c>
      <c r="Y5846" s="10">
        <v>458.63</v>
      </c>
      <c r="Z5846" s="30">
        <f t="shared" si="457"/>
        <v>0.39039649977016971</v>
      </c>
    </row>
    <row r="5847" spans="1:26">
      <c r="A5847" s="27">
        <v>5846</v>
      </c>
      <c r="B5847" s="14" t="s">
        <v>18605</v>
      </c>
      <c r="C5847" s="15">
        <v>45514</v>
      </c>
      <c r="D5847" s="12">
        <f t="shared" si="454"/>
        <v>2024</v>
      </c>
      <c r="E5847" s="12">
        <f t="shared" si="455"/>
        <v>8</v>
      </c>
      <c r="F5847" s="15" t="str">
        <f t="shared" si="456"/>
        <v>2024-08</v>
      </c>
      <c r="G5847" s="15">
        <v>45517</v>
      </c>
      <c r="H5847" s="23">
        <f t="shared" si="458"/>
        <v>3</v>
      </c>
      <c r="I5847" s="14" t="s">
        <v>122</v>
      </c>
      <c r="J5847" s="14" t="s">
        <v>4061</v>
      </c>
      <c r="K5847" s="14" t="s">
        <v>4062</v>
      </c>
      <c r="L5847" s="14" t="s">
        <v>66</v>
      </c>
      <c r="M5847" s="14" t="s">
        <v>31</v>
      </c>
      <c r="N5847" s="14" t="s">
        <v>220</v>
      </c>
      <c r="O5847" s="14" t="s">
        <v>220</v>
      </c>
      <c r="P5847" s="14" t="s">
        <v>18606</v>
      </c>
      <c r="Q5847" s="14" t="s">
        <v>58</v>
      </c>
      <c r="R5847" s="14" t="s">
        <v>7272</v>
      </c>
      <c r="S5847" s="14" t="s">
        <v>37</v>
      </c>
      <c r="T5847" s="14" t="s">
        <v>170</v>
      </c>
      <c r="U5847" s="14" t="s">
        <v>189</v>
      </c>
      <c r="V5847" s="16">
        <v>1088.99</v>
      </c>
      <c r="W5847" s="13">
        <v>10</v>
      </c>
      <c r="X5847" s="17">
        <v>0.5</v>
      </c>
      <c r="Y5847" s="16">
        <v>113.92</v>
      </c>
      <c r="Z5847" s="31">
        <f t="shared" si="457"/>
        <v>0.10461069431307909</v>
      </c>
    </row>
    <row r="5848" spans="1:26">
      <c r="A5848" s="26">
        <v>5847</v>
      </c>
      <c r="B5848" s="7" t="s">
        <v>18607</v>
      </c>
      <c r="C5848" s="8">
        <v>45288</v>
      </c>
      <c r="D5848" s="12">
        <f t="shared" si="454"/>
        <v>2023</v>
      </c>
      <c r="E5848" s="12">
        <f t="shared" si="455"/>
        <v>12</v>
      </c>
      <c r="F5848" s="8" t="str">
        <f t="shared" si="456"/>
        <v>2023-12</v>
      </c>
      <c r="G5848" s="8">
        <v>45288</v>
      </c>
      <c r="H5848" s="23">
        <f t="shared" si="458"/>
        <v>0</v>
      </c>
      <c r="I5848" s="7" t="s">
        <v>63</v>
      </c>
      <c r="J5848" s="7" t="s">
        <v>3156</v>
      </c>
      <c r="K5848" s="7" t="s">
        <v>2335</v>
      </c>
      <c r="L5848" s="7" t="s">
        <v>30</v>
      </c>
      <c r="M5848" s="7" t="s">
        <v>31</v>
      </c>
      <c r="N5848" s="7" t="s">
        <v>313</v>
      </c>
      <c r="O5848" s="7" t="s">
        <v>314</v>
      </c>
      <c r="P5848" s="7" t="s">
        <v>11926</v>
      </c>
      <c r="Q5848" s="7" t="s">
        <v>146</v>
      </c>
      <c r="R5848" s="7" t="s">
        <v>18608</v>
      </c>
      <c r="S5848" s="7" t="s">
        <v>110</v>
      </c>
      <c r="T5848" s="7" t="s">
        <v>148</v>
      </c>
      <c r="U5848" s="7" t="s">
        <v>232</v>
      </c>
      <c r="V5848" s="10">
        <v>3243.75</v>
      </c>
      <c r="W5848" s="6">
        <v>8</v>
      </c>
      <c r="X5848" s="11">
        <v>0.3</v>
      </c>
      <c r="Y5848" s="10">
        <v>-602.16</v>
      </c>
      <c r="Z5848" s="30">
        <f t="shared" si="457"/>
        <v>-0.18563699421965316</v>
      </c>
    </row>
    <row r="5849" spans="1:26">
      <c r="A5849" s="27">
        <v>5848</v>
      </c>
      <c r="B5849" s="14" t="s">
        <v>18609</v>
      </c>
      <c r="C5849" s="15">
        <v>44208</v>
      </c>
      <c r="D5849" s="12">
        <f t="shared" si="454"/>
        <v>2021</v>
      </c>
      <c r="E5849" s="12">
        <f t="shared" si="455"/>
        <v>1</v>
      </c>
      <c r="F5849" s="15" t="str">
        <f t="shared" si="456"/>
        <v>2021-01</v>
      </c>
      <c r="G5849" s="15">
        <v>44208</v>
      </c>
      <c r="H5849" s="23">
        <f t="shared" si="458"/>
        <v>0</v>
      </c>
      <c r="I5849" s="14" t="s">
        <v>63</v>
      </c>
      <c r="J5849" s="14" t="s">
        <v>2055</v>
      </c>
      <c r="K5849" s="14" t="s">
        <v>1393</v>
      </c>
      <c r="L5849" s="14" t="s">
        <v>83</v>
      </c>
      <c r="M5849" s="14" t="s">
        <v>31</v>
      </c>
      <c r="N5849" s="14" t="s">
        <v>213</v>
      </c>
      <c r="O5849" s="14" t="s">
        <v>92</v>
      </c>
      <c r="P5849" s="14" t="s">
        <v>18610</v>
      </c>
      <c r="Q5849" s="14" t="s">
        <v>46</v>
      </c>
      <c r="R5849" s="14" t="s">
        <v>18611</v>
      </c>
      <c r="S5849" s="14" t="s">
        <v>110</v>
      </c>
      <c r="T5849" s="14" t="s">
        <v>148</v>
      </c>
      <c r="U5849" s="14" t="s">
        <v>232</v>
      </c>
      <c r="V5849" s="16">
        <v>13079.35</v>
      </c>
      <c r="W5849" s="13">
        <v>13</v>
      </c>
      <c r="X5849" s="17">
        <v>0.2</v>
      </c>
      <c r="Y5849" s="16">
        <v>3815.99</v>
      </c>
      <c r="Z5849" s="31">
        <f t="shared" si="457"/>
        <v>0.29175685336044982</v>
      </c>
    </row>
    <row r="5850" spans="1:26">
      <c r="A5850" s="26">
        <v>5849</v>
      </c>
      <c r="B5850" s="7" t="s">
        <v>18612</v>
      </c>
      <c r="C5850" s="8">
        <v>45237</v>
      </c>
      <c r="D5850" s="12">
        <f t="shared" si="454"/>
        <v>2023</v>
      </c>
      <c r="E5850" s="12">
        <f t="shared" si="455"/>
        <v>11</v>
      </c>
      <c r="F5850" s="8" t="str">
        <f t="shared" si="456"/>
        <v>2023-11</v>
      </c>
      <c r="G5850" s="8">
        <v>45239</v>
      </c>
      <c r="H5850" s="23">
        <f t="shared" si="458"/>
        <v>2</v>
      </c>
      <c r="I5850" s="7" t="s">
        <v>122</v>
      </c>
      <c r="J5850" s="7" t="s">
        <v>185</v>
      </c>
      <c r="K5850" s="7" t="s">
        <v>186</v>
      </c>
      <c r="L5850" s="7" t="s">
        <v>30</v>
      </c>
      <c r="M5850" s="7" t="s">
        <v>31</v>
      </c>
      <c r="N5850" s="7" t="s">
        <v>166</v>
      </c>
      <c r="O5850" s="7" t="s">
        <v>167</v>
      </c>
      <c r="P5850" s="7" t="s">
        <v>18613</v>
      </c>
      <c r="Q5850" s="7" t="s">
        <v>35</v>
      </c>
      <c r="R5850" s="7" t="s">
        <v>18614</v>
      </c>
      <c r="S5850" s="7" t="s">
        <v>37</v>
      </c>
      <c r="T5850" s="7" t="s">
        <v>38</v>
      </c>
      <c r="U5850" s="7" t="s">
        <v>102</v>
      </c>
      <c r="V5850" s="10">
        <v>1435.45</v>
      </c>
      <c r="W5850" s="6">
        <v>3</v>
      </c>
      <c r="X5850" s="11">
        <v>0.5</v>
      </c>
      <c r="Y5850" s="10">
        <v>-33.590000000000003</v>
      </c>
      <c r="Z5850" s="30">
        <f t="shared" si="457"/>
        <v>-2.340032742345606E-2</v>
      </c>
    </row>
    <row r="5851" spans="1:26">
      <c r="A5851" s="27">
        <v>5850</v>
      </c>
      <c r="B5851" s="14" t="s">
        <v>18615</v>
      </c>
      <c r="C5851" s="15">
        <v>44306</v>
      </c>
      <c r="D5851" s="12">
        <f t="shared" si="454"/>
        <v>2021</v>
      </c>
      <c r="E5851" s="12">
        <f t="shared" si="455"/>
        <v>4</v>
      </c>
      <c r="F5851" s="15" t="str">
        <f t="shared" si="456"/>
        <v>2021-04</v>
      </c>
      <c r="G5851" s="15">
        <v>44308</v>
      </c>
      <c r="H5851" s="23">
        <f t="shared" si="458"/>
        <v>2</v>
      </c>
      <c r="I5851" s="14" t="s">
        <v>122</v>
      </c>
      <c r="J5851" s="14" t="s">
        <v>3101</v>
      </c>
      <c r="K5851" s="14" t="s">
        <v>852</v>
      </c>
      <c r="L5851" s="14" t="s">
        <v>30</v>
      </c>
      <c r="M5851" s="14" t="s">
        <v>31</v>
      </c>
      <c r="N5851" s="14" t="s">
        <v>74</v>
      </c>
      <c r="O5851" s="14" t="s">
        <v>75</v>
      </c>
      <c r="P5851" s="14" t="s">
        <v>18616</v>
      </c>
      <c r="Q5851" s="14" t="s">
        <v>46</v>
      </c>
      <c r="R5851" s="14" t="s">
        <v>18617</v>
      </c>
      <c r="S5851" s="14" t="s">
        <v>110</v>
      </c>
      <c r="T5851" s="14" t="s">
        <v>111</v>
      </c>
      <c r="U5851" s="14" t="s">
        <v>216</v>
      </c>
      <c r="V5851" s="16">
        <v>6708.32</v>
      </c>
      <c r="W5851" s="13">
        <v>8</v>
      </c>
      <c r="X5851" s="17">
        <v>0</v>
      </c>
      <c r="Y5851" s="16">
        <v>847.27</v>
      </c>
      <c r="Z5851" s="31">
        <f t="shared" si="457"/>
        <v>0.12630136904619935</v>
      </c>
    </row>
    <row r="5852" spans="1:26">
      <c r="A5852" s="26">
        <v>5851</v>
      </c>
      <c r="B5852" s="7" t="s">
        <v>18618</v>
      </c>
      <c r="C5852" s="8">
        <v>45645</v>
      </c>
      <c r="D5852" s="12">
        <f t="shared" si="454"/>
        <v>2024</v>
      </c>
      <c r="E5852" s="12">
        <f t="shared" si="455"/>
        <v>12</v>
      </c>
      <c r="F5852" s="8" t="str">
        <f t="shared" si="456"/>
        <v>2024-12</v>
      </c>
      <c r="G5852" s="8">
        <v>45652</v>
      </c>
      <c r="H5852" s="23">
        <f t="shared" si="458"/>
        <v>7</v>
      </c>
      <c r="I5852" s="7" t="s">
        <v>27</v>
      </c>
      <c r="J5852" s="7" t="s">
        <v>4039</v>
      </c>
      <c r="K5852" s="7" t="s">
        <v>2124</v>
      </c>
      <c r="L5852" s="7" t="s">
        <v>66</v>
      </c>
      <c r="M5852" s="7" t="s">
        <v>31</v>
      </c>
      <c r="N5852" s="7" t="s">
        <v>116</v>
      </c>
      <c r="O5852" s="7" t="s">
        <v>117</v>
      </c>
      <c r="P5852" s="7" t="s">
        <v>18619</v>
      </c>
      <c r="Q5852" s="7" t="s">
        <v>58</v>
      </c>
      <c r="R5852" s="7" t="s">
        <v>18620</v>
      </c>
      <c r="S5852" s="7" t="s">
        <v>37</v>
      </c>
      <c r="T5852" s="7" t="s">
        <v>38</v>
      </c>
      <c r="U5852" s="7" t="s">
        <v>102</v>
      </c>
      <c r="V5852" s="10">
        <v>4537.87</v>
      </c>
      <c r="W5852" s="6">
        <v>7</v>
      </c>
      <c r="X5852" s="11">
        <v>0.4</v>
      </c>
      <c r="Y5852" s="10">
        <v>585.4</v>
      </c>
      <c r="Z5852" s="30">
        <f t="shared" si="457"/>
        <v>0.12900325483101102</v>
      </c>
    </row>
    <row r="5853" spans="1:26">
      <c r="A5853" s="27">
        <v>5852</v>
      </c>
      <c r="B5853" s="14" t="s">
        <v>18621</v>
      </c>
      <c r="C5853" s="15">
        <v>45367</v>
      </c>
      <c r="D5853" s="12">
        <f t="shared" si="454"/>
        <v>2024</v>
      </c>
      <c r="E5853" s="12">
        <f t="shared" si="455"/>
        <v>3</v>
      </c>
      <c r="F5853" s="15" t="str">
        <f t="shared" si="456"/>
        <v>2024-03</v>
      </c>
      <c r="G5853" s="15">
        <v>45369</v>
      </c>
      <c r="H5853" s="23">
        <f t="shared" si="458"/>
        <v>2</v>
      </c>
      <c r="I5853" s="14" t="s">
        <v>122</v>
      </c>
      <c r="J5853" s="14" t="s">
        <v>6026</v>
      </c>
      <c r="K5853" s="14" t="s">
        <v>302</v>
      </c>
      <c r="L5853" s="14" t="s">
        <v>66</v>
      </c>
      <c r="M5853" s="14" t="s">
        <v>31</v>
      </c>
      <c r="N5853" s="14" t="s">
        <v>125</v>
      </c>
      <c r="O5853" s="14" t="s">
        <v>126</v>
      </c>
      <c r="P5853" s="14" t="s">
        <v>18622</v>
      </c>
      <c r="Q5853" s="14" t="s">
        <v>58</v>
      </c>
      <c r="R5853" s="14" t="s">
        <v>18623</v>
      </c>
      <c r="S5853" s="14" t="s">
        <v>37</v>
      </c>
      <c r="T5853" s="14" t="s">
        <v>208</v>
      </c>
      <c r="U5853" s="14" t="s">
        <v>209</v>
      </c>
      <c r="V5853" s="16">
        <v>4358.51</v>
      </c>
      <c r="W5853" s="13">
        <v>4</v>
      </c>
      <c r="X5853" s="17">
        <v>0</v>
      </c>
      <c r="Y5853" s="16">
        <v>-501.78</v>
      </c>
      <c r="Z5853" s="31">
        <f t="shared" si="457"/>
        <v>-0.11512649965240414</v>
      </c>
    </row>
    <row r="5854" spans="1:26">
      <c r="A5854" s="26">
        <v>5853</v>
      </c>
      <c r="B5854" s="7" t="s">
        <v>18624</v>
      </c>
      <c r="C5854" s="8">
        <v>45114</v>
      </c>
      <c r="D5854" s="12">
        <f t="shared" si="454"/>
        <v>2023</v>
      </c>
      <c r="E5854" s="12">
        <f t="shared" si="455"/>
        <v>7</v>
      </c>
      <c r="F5854" s="8" t="str">
        <f t="shared" si="456"/>
        <v>2023-07</v>
      </c>
      <c r="G5854" s="8">
        <v>45117</v>
      </c>
      <c r="H5854" s="23">
        <f t="shared" si="458"/>
        <v>3</v>
      </c>
      <c r="I5854" s="7" t="s">
        <v>122</v>
      </c>
      <c r="J5854" s="7" t="s">
        <v>4409</v>
      </c>
      <c r="K5854" s="7" t="s">
        <v>4410</v>
      </c>
      <c r="L5854" s="7" t="s">
        <v>66</v>
      </c>
      <c r="M5854" s="7" t="s">
        <v>31</v>
      </c>
      <c r="N5854" s="7" t="s">
        <v>153</v>
      </c>
      <c r="O5854" s="7" t="s">
        <v>154</v>
      </c>
      <c r="P5854" s="7" t="s">
        <v>18625</v>
      </c>
      <c r="Q5854" s="7" t="s">
        <v>146</v>
      </c>
      <c r="R5854" s="7" t="s">
        <v>18626</v>
      </c>
      <c r="S5854" s="7" t="s">
        <v>37</v>
      </c>
      <c r="T5854" s="7" t="s">
        <v>60</v>
      </c>
      <c r="U5854" s="7" t="s">
        <v>317</v>
      </c>
      <c r="V5854" s="10">
        <v>620.91999999999996</v>
      </c>
      <c r="W5854" s="6">
        <v>5</v>
      </c>
      <c r="X5854" s="11">
        <v>0</v>
      </c>
      <c r="Y5854" s="10">
        <v>24.49</v>
      </c>
      <c r="Z5854" s="30">
        <f t="shared" si="457"/>
        <v>3.9441473941892673E-2</v>
      </c>
    </row>
    <row r="5855" spans="1:26">
      <c r="A5855" s="27">
        <v>5854</v>
      </c>
      <c r="B5855" s="14" t="s">
        <v>18627</v>
      </c>
      <c r="C5855" s="15">
        <v>44305</v>
      </c>
      <c r="D5855" s="12">
        <f t="shared" si="454"/>
        <v>2021</v>
      </c>
      <c r="E5855" s="12">
        <f t="shared" si="455"/>
        <v>4</v>
      </c>
      <c r="F5855" s="15" t="str">
        <f t="shared" si="456"/>
        <v>2021-04</v>
      </c>
      <c r="G5855" s="15">
        <v>44309</v>
      </c>
      <c r="H5855" s="23">
        <f t="shared" si="458"/>
        <v>4</v>
      </c>
      <c r="I5855" s="14" t="s">
        <v>52</v>
      </c>
      <c r="J5855" s="14" t="s">
        <v>3914</v>
      </c>
      <c r="K5855" s="14" t="s">
        <v>3915</v>
      </c>
      <c r="L5855" s="14" t="s">
        <v>66</v>
      </c>
      <c r="M5855" s="14" t="s">
        <v>31</v>
      </c>
      <c r="N5855" s="14" t="s">
        <v>134</v>
      </c>
      <c r="O5855" s="14" t="s">
        <v>135</v>
      </c>
      <c r="P5855" s="14" t="s">
        <v>18628</v>
      </c>
      <c r="Q5855" s="14" t="s">
        <v>58</v>
      </c>
      <c r="R5855" s="14" t="s">
        <v>18629</v>
      </c>
      <c r="S5855" s="14" t="s">
        <v>37</v>
      </c>
      <c r="T5855" s="14" t="s">
        <v>38</v>
      </c>
      <c r="U5855" s="14" t="s">
        <v>39</v>
      </c>
      <c r="V5855" s="16">
        <v>5366.95</v>
      </c>
      <c r="W5855" s="13">
        <v>9</v>
      </c>
      <c r="X5855" s="17">
        <v>0.3</v>
      </c>
      <c r="Y5855" s="16">
        <v>-150.03</v>
      </c>
      <c r="Z5855" s="31">
        <f t="shared" si="457"/>
        <v>-2.7954424766394322E-2</v>
      </c>
    </row>
    <row r="5856" spans="1:26">
      <c r="A5856" s="26">
        <v>5855</v>
      </c>
      <c r="B5856" s="7" t="s">
        <v>18630</v>
      </c>
      <c r="C5856" s="8">
        <v>44886</v>
      </c>
      <c r="D5856" s="12">
        <f t="shared" si="454"/>
        <v>2022</v>
      </c>
      <c r="E5856" s="12">
        <f t="shared" si="455"/>
        <v>11</v>
      </c>
      <c r="F5856" s="8" t="str">
        <f t="shared" si="456"/>
        <v>2022-11</v>
      </c>
      <c r="G5856" s="8">
        <v>44893</v>
      </c>
      <c r="H5856" s="23">
        <f t="shared" si="458"/>
        <v>7</v>
      </c>
      <c r="I5856" s="7" t="s">
        <v>27</v>
      </c>
      <c r="J5856" s="7" t="s">
        <v>3286</v>
      </c>
      <c r="K5856" s="7" t="s">
        <v>2820</v>
      </c>
      <c r="L5856" s="7" t="s">
        <v>66</v>
      </c>
      <c r="M5856" s="7" t="s">
        <v>31</v>
      </c>
      <c r="N5856" s="7" t="s">
        <v>125</v>
      </c>
      <c r="O5856" s="7" t="s">
        <v>126</v>
      </c>
      <c r="P5856" s="7" t="s">
        <v>830</v>
      </c>
      <c r="Q5856" s="7" t="s">
        <v>58</v>
      </c>
      <c r="R5856" s="7" t="s">
        <v>18631</v>
      </c>
      <c r="S5856" s="7" t="s">
        <v>110</v>
      </c>
      <c r="T5856" s="7" t="s">
        <v>223</v>
      </c>
      <c r="U5856" s="7" t="s">
        <v>495</v>
      </c>
      <c r="V5856" s="10">
        <v>3379.17</v>
      </c>
      <c r="W5856" s="6">
        <v>9</v>
      </c>
      <c r="X5856" s="11">
        <v>0.1</v>
      </c>
      <c r="Y5856" s="10">
        <v>129.22</v>
      </c>
      <c r="Z5856" s="30">
        <f t="shared" si="457"/>
        <v>3.824015956581054E-2</v>
      </c>
    </row>
    <row r="5857" spans="1:26">
      <c r="A5857" s="27">
        <v>5856</v>
      </c>
      <c r="B5857" s="14" t="s">
        <v>18632</v>
      </c>
      <c r="C5857" s="15">
        <v>44589</v>
      </c>
      <c r="D5857" s="12">
        <f t="shared" si="454"/>
        <v>2022</v>
      </c>
      <c r="E5857" s="12">
        <f t="shared" si="455"/>
        <v>1</v>
      </c>
      <c r="F5857" s="15" t="str">
        <f t="shared" si="456"/>
        <v>2022-01</v>
      </c>
      <c r="G5857" s="15">
        <v>44589</v>
      </c>
      <c r="H5857" s="23">
        <f t="shared" si="458"/>
        <v>0</v>
      </c>
      <c r="I5857" s="14" t="s">
        <v>63</v>
      </c>
      <c r="J5857" s="14" t="s">
        <v>8756</v>
      </c>
      <c r="K5857" s="14" t="s">
        <v>502</v>
      </c>
      <c r="L5857" s="14" t="s">
        <v>66</v>
      </c>
      <c r="M5857" s="14" t="s">
        <v>31</v>
      </c>
      <c r="N5857" s="14" t="s">
        <v>143</v>
      </c>
      <c r="O5857" s="14" t="s">
        <v>144</v>
      </c>
      <c r="P5857" s="14" t="s">
        <v>18633</v>
      </c>
      <c r="Q5857" s="14" t="s">
        <v>146</v>
      </c>
      <c r="R5857" s="14" t="s">
        <v>18634</v>
      </c>
      <c r="S5857" s="14" t="s">
        <v>37</v>
      </c>
      <c r="T5857" s="14" t="s">
        <v>38</v>
      </c>
      <c r="U5857" s="14" t="s">
        <v>177</v>
      </c>
      <c r="V5857" s="16">
        <v>277.97000000000003</v>
      </c>
      <c r="W5857" s="13">
        <v>4</v>
      </c>
      <c r="X5857" s="17">
        <v>0</v>
      </c>
      <c r="Y5857" s="16">
        <v>77.209999999999994</v>
      </c>
      <c r="Z5857" s="31">
        <f t="shared" si="457"/>
        <v>0.27776378745907826</v>
      </c>
    </row>
    <row r="5858" spans="1:26">
      <c r="A5858" s="26">
        <v>5857</v>
      </c>
      <c r="B5858" s="7" t="s">
        <v>18635</v>
      </c>
      <c r="C5858" s="8">
        <v>45027</v>
      </c>
      <c r="D5858" s="12">
        <f t="shared" si="454"/>
        <v>2023</v>
      </c>
      <c r="E5858" s="12">
        <f t="shared" si="455"/>
        <v>4</v>
      </c>
      <c r="F5858" s="8" t="str">
        <f t="shared" si="456"/>
        <v>2023-04</v>
      </c>
      <c r="G5858" s="8">
        <v>45029</v>
      </c>
      <c r="H5858" s="23">
        <f t="shared" si="458"/>
        <v>2</v>
      </c>
      <c r="I5858" s="7" t="s">
        <v>122</v>
      </c>
      <c r="J5858" s="7" t="s">
        <v>2530</v>
      </c>
      <c r="K5858" s="7" t="s">
        <v>554</v>
      </c>
      <c r="L5858" s="7" t="s">
        <v>30</v>
      </c>
      <c r="M5858" s="7" t="s">
        <v>31</v>
      </c>
      <c r="N5858" s="7" t="s">
        <v>204</v>
      </c>
      <c r="O5858" s="7" t="s">
        <v>205</v>
      </c>
      <c r="P5858" s="7" t="s">
        <v>18636</v>
      </c>
      <c r="Q5858" s="7" t="s">
        <v>146</v>
      </c>
      <c r="R5858" s="7" t="s">
        <v>18637</v>
      </c>
      <c r="S5858" s="7" t="s">
        <v>110</v>
      </c>
      <c r="T5858" s="7" t="s">
        <v>148</v>
      </c>
      <c r="U5858" s="7" t="s">
        <v>232</v>
      </c>
      <c r="V5858" s="10">
        <v>6752.6</v>
      </c>
      <c r="W5858" s="6">
        <v>5</v>
      </c>
      <c r="X5858" s="11">
        <v>0</v>
      </c>
      <c r="Y5858" s="10">
        <v>-1058.8</v>
      </c>
      <c r="Z5858" s="30">
        <f t="shared" si="457"/>
        <v>-0.1567988626603086</v>
      </c>
    </row>
    <row r="5859" spans="1:26">
      <c r="A5859" s="27">
        <v>5858</v>
      </c>
      <c r="B5859" s="14" t="s">
        <v>18638</v>
      </c>
      <c r="C5859" s="15">
        <v>45636</v>
      </c>
      <c r="D5859" s="12">
        <f t="shared" si="454"/>
        <v>2024</v>
      </c>
      <c r="E5859" s="12">
        <f t="shared" si="455"/>
        <v>12</v>
      </c>
      <c r="F5859" s="15" t="str">
        <f t="shared" si="456"/>
        <v>2024-12</v>
      </c>
      <c r="G5859" s="15">
        <v>45643</v>
      </c>
      <c r="H5859" s="23">
        <f t="shared" si="458"/>
        <v>7</v>
      </c>
      <c r="I5859" s="14" t="s">
        <v>27</v>
      </c>
      <c r="J5859" s="14" t="s">
        <v>1627</v>
      </c>
      <c r="K5859" s="14" t="s">
        <v>1628</v>
      </c>
      <c r="L5859" s="14" t="s">
        <v>83</v>
      </c>
      <c r="M5859" s="14" t="s">
        <v>31</v>
      </c>
      <c r="N5859" s="14" t="s">
        <v>32</v>
      </c>
      <c r="O5859" s="14" t="s">
        <v>33</v>
      </c>
      <c r="P5859" s="14" t="s">
        <v>18639</v>
      </c>
      <c r="Q5859" s="14" t="s">
        <v>35</v>
      </c>
      <c r="R5859" s="14" t="s">
        <v>18640</v>
      </c>
      <c r="S5859" s="14" t="s">
        <v>48</v>
      </c>
      <c r="T5859" s="14" t="s">
        <v>95</v>
      </c>
      <c r="U5859" s="14" t="s">
        <v>195</v>
      </c>
      <c r="V5859" s="16">
        <v>297.12</v>
      </c>
      <c r="W5859" s="13">
        <v>4</v>
      </c>
      <c r="X5859" s="17">
        <v>0.1</v>
      </c>
      <c r="Y5859" s="16">
        <v>127.45</v>
      </c>
      <c r="Z5859" s="31">
        <f t="shared" si="457"/>
        <v>0.42895126548196016</v>
      </c>
    </row>
    <row r="5860" spans="1:26">
      <c r="A5860" s="26">
        <v>5859</v>
      </c>
      <c r="B5860" s="7" t="s">
        <v>18641</v>
      </c>
      <c r="C5860" s="8">
        <v>45424</v>
      </c>
      <c r="D5860" s="12">
        <f t="shared" si="454"/>
        <v>2024</v>
      </c>
      <c r="E5860" s="12">
        <f t="shared" si="455"/>
        <v>5</v>
      </c>
      <c r="F5860" s="8" t="str">
        <f t="shared" si="456"/>
        <v>2024-05</v>
      </c>
      <c r="G5860" s="8">
        <v>45425</v>
      </c>
      <c r="H5860" s="23">
        <f t="shared" si="458"/>
        <v>1</v>
      </c>
      <c r="I5860" s="7" t="s">
        <v>122</v>
      </c>
      <c r="J5860" s="7" t="s">
        <v>6484</v>
      </c>
      <c r="K5860" s="7" t="s">
        <v>2034</v>
      </c>
      <c r="L5860" s="7" t="s">
        <v>83</v>
      </c>
      <c r="M5860" s="7" t="s">
        <v>31</v>
      </c>
      <c r="N5860" s="7" t="s">
        <v>55</v>
      </c>
      <c r="O5860" s="7" t="s">
        <v>56</v>
      </c>
      <c r="P5860" s="7" t="s">
        <v>18642</v>
      </c>
      <c r="Q5860" s="7" t="s">
        <v>58</v>
      </c>
      <c r="R5860" s="7" t="s">
        <v>18643</v>
      </c>
      <c r="S5860" s="7" t="s">
        <v>37</v>
      </c>
      <c r="T5860" s="7" t="s">
        <v>38</v>
      </c>
      <c r="U5860" s="7" t="s">
        <v>333</v>
      </c>
      <c r="V5860" s="10">
        <v>6363.01</v>
      </c>
      <c r="W5860" s="6">
        <v>7</v>
      </c>
      <c r="X5860" s="11">
        <v>0</v>
      </c>
      <c r="Y5860" s="10">
        <v>2519.6999999999998</v>
      </c>
      <c r="Z5860" s="30">
        <f t="shared" si="457"/>
        <v>0.39599183405338034</v>
      </c>
    </row>
    <row r="5861" spans="1:26">
      <c r="A5861" s="27">
        <v>5860</v>
      </c>
      <c r="B5861" s="14" t="s">
        <v>18644</v>
      </c>
      <c r="C5861" s="15">
        <v>44953</v>
      </c>
      <c r="D5861" s="12">
        <f t="shared" si="454"/>
        <v>2023</v>
      </c>
      <c r="E5861" s="12">
        <f t="shared" si="455"/>
        <v>1</v>
      </c>
      <c r="F5861" s="15" t="str">
        <f t="shared" si="456"/>
        <v>2023-01</v>
      </c>
      <c r="G5861" s="15">
        <v>44959</v>
      </c>
      <c r="H5861" s="23">
        <f t="shared" si="458"/>
        <v>6</v>
      </c>
      <c r="I5861" s="14" t="s">
        <v>52</v>
      </c>
      <c r="J5861" s="14" t="s">
        <v>2489</v>
      </c>
      <c r="K5861" s="14" t="s">
        <v>2490</v>
      </c>
      <c r="L5861" s="14" t="s">
        <v>30</v>
      </c>
      <c r="M5861" s="14" t="s">
        <v>31</v>
      </c>
      <c r="N5861" s="14" t="s">
        <v>143</v>
      </c>
      <c r="O5861" s="14" t="s">
        <v>144</v>
      </c>
      <c r="P5861" s="14" t="s">
        <v>18096</v>
      </c>
      <c r="Q5861" s="14" t="s">
        <v>146</v>
      </c>
      <c r="R5861" s="14" t="s">
        <v>18645</v>
      </c>
      <c r="S5861" s="14" t="s">
        <v>37</v>
      </c>
      <c r="T5861" s="14" t="s">
        <v>170</v>
      </c>
      <c r="U5861" s="14" t="s">
        <v>189</v>
      </c>
      <c r="V5861" s="16">
        <v>7191.8</v>
      </c>
      <c r="W5861" s="13">
        <v>14</v>
      </c>
      <c r="X5861" s="17">
        <v>0</v>
      </c>
      <c r="Y5861" s="16">
        <v>-977.58</v>
      </c>
      <c r="Z5861" s="31">
        <f t="shared" si="457"/>
        <v>-0.13592980894908091</v>
      </c>
    </row>
    <row r="5862" spans="1:26">
      <c r="A5862" s="26">
        <v>5861</v>
      </c>
      <c r="B5862" s="7" t="s">
        <v>18646</v>
      </c>
      <c r="C5862" s="8">
        <v>45631</v>
      </c>
      <c r="D5862" s="12">
        <f t="shared" si="454"/>
        <v>2024</v>
      </c>
      <c r="E5862" s="12">
        <f t="shared" si="455"/>
        <v>12</v>
      </c>
      <c r="F5862" s="8" t="str">
        <f t="shared" si="456"/>
        <v>2024-12</v>
      </c>
      <c r="G5862" s="8">
        <v>45631</v>
      </c>
      <c r="H5862" s="23">
        <f t="shared" si="458"/>
        <v>0</v>
      </c>
      <c r="I5862" s="7" t="s">
        <v>63</v>
      </c>
      <c r="J5862" s="7" t="s">
        <v>558</v>
      </c>
      <c r="K5862" s="7" t="s">
        <v>559</v>
      </c>
      <c r="L5862" s="7" t="s">
        <v>30</v>
      </c>
      <c r="M5862" s="7" t="s">
        <v>31</v>
      </c>
      <c r="N5862" s="7" t="s">
        <v>43</v>
      </c>
      <c r="O5862" s="7" t="s">
        <v>44</v>
      </c>
      <c r="P5862" s="7" t="s">
        <v>18647</v>
      </c>
      <c r="Q5862" s="7" t="s">
        <v>46</v>
      </c>
      <c r="R5862" s="7" t="s">
        <v>18648</v>
      </c>
      <c r="S5862" s="7" t="s">
        <v>37</v>
      </c>
      <c r="T5862" s="7" t="s">
        <v>208</v>
      </c>
      <c r="U5862" s="7" t="s">
        <v>265</v>
      </c>
      <c r="V5862" s="10">
        <v>3111.55</v>
      </c>
      <c r="W5862" s="6">
        <v>6</v>
      </c>
      <c r="X5862" s="11">
        <v>0</v>
      </c>
      <c r="Y5862" s="10">
        <v>962.23</v>
      </c>
      <c r="Z5862" s="30">
        <f t="shared" si="457"/>
        <v>0.30924458870980698</v>
      </c>
    </row>
    <row r="5863" spans="1:26">
      <c r="A5863" s="27">
        <v>5862</v>
      </c>
      <c r="B5863" s="14" t="s">
        <v>18649</v>
      </c>
      <c r="C5863" s="15">
        <v>45486</v>
      </c>
      <c r="D5863" s="12">
        <f t="shared" si="454"/>
        <v>2024</v>
      </c>
      <c r="E5863" s="12">
        <f t="shared" si="455"/>
        <v>7</v>
      </c>
      <c r="F5863" s="15" t="str">
        <f t="shared" si="456"/>
        <v>2024-07</v>
      </c>
      <c r="G5863" s="15">
        <v>45486</v>
      </c>
      <c r="H5863" s="23">
        <f t="shared" si="458"/>
        <v>0</v>
      </c>
      <c r="I5863" s="14" t="s">
        <v>63</v>
      </c>
      <c r="J5863" s="14" t="s">
        <v>4719</v>
      </c>
      <c r="K5863" s="14" t="s">
        <v>1815</v>
      </c>
      <c r="L5863" s="14" t="s">
        <v>30</v>
      </c>
      <c r="M5863" s="14" t="s">
        <v>31</v>
      </c>
      <c r="N5863" s="14" t="s">
        <v>220</v>
      </c>
      <c r="O5863" s="14" t="s">
        <v>220</v>
      </c>
      <c r="P5863" s="14" t="s">
        <v>18650</v>
      </c>
      <c r="Q5863" s="14" t="s">
        <v>58</v>
      </c>
      <c r="R5863" s="14" t="s">
        <v>18651</v>
      </c>
      <c r="S5863" s="14" t="s">
        <v>110</v>
      </c>
      <c r="T5863" s="14" t="s">
        <v>243</v>
      </c>
      <c r="U5863" s="14" t="s">
        <v>244</v>
      </c>
      <c r="V5863" s="16">
        <v>13977.21</v>
      </c>
      <c r="W5863" s="13">
        <v>12</v>
      </c>
      <c r="X5863" s="17">
        <v>0.2</v>
      </c>
      <c r="Y5863" s="16">
        <v>807.1</v>
      </c>
      <c r="Z5863" s="31">
        <f t="shared" si="457"/>
        <v>5.7743998981198683E-2</v>
      </c>
    </row>
    <row r="5864" spans="1:26">
      <c r="A5864" s="26">
        <v>5863</v>
      </c>
      <c r="B5864" s="7" t="s">
        <v>18652</v>
      </c>
      <c r="C5864" s="8">
        <v>45347</v>
      </c>
      <c r="D5864" s="12">
        <f t="shared" si="454"/>
        <v>2024</v>
      </c>
      <c r="E5864" s="12">
        <f t="shared" si="455"/>
        <v>2</v>
      </c>
      <c r="F5864" s="8" t="str">
        <f t="shared" si="456"/>
        <v>2024-02</v>
      </c>
      <c r="G5864" s="8">
        <v>45347</v>
      </c>
      <c r="H5864" s="23">
        <f t="shared" si="458"/>
        <v>0</v>
      </c>
      <c r="I5864" s="7" t="s">
        <v>63</v>
      </c>
      <c r="J5864" s="7" t="s">
        <v>4422</v>
      </c>
      <c r="K5864" s="7" t="s">
        <v>803</v>
      </c>
      <c r="L5864" s="7" t="s">
        <v>30</v>
      </c>
      <c r="M5864" s="7" t="s">
        <v>31</v>
      </c>
      <c r="N5864" s="7" t="s">
        <v>283</v>
      </c>
      <c r="O5864" s="7" t="s">
        <v>284</v>
      </c>
      <c r="P5864" s="7" t="s">
        <v>18653</v>
      </c>
      <c r="Q5864" s="7" t="s">
        <v>146</v>
      </c>
      <c r="R5864" s="7" t="s">
        <v>18654</v>
      </c>
      <c r="S5864" s="7" t="s">
        <v>48</v>
      </c>
      <c r="T5864" s="7" t="s">
        <v>434</v>
      </c>
      <c r="U5864" s="7" t="s">
        <v>435</v>
      </c>
      <c r="V5864" s="10">
        <v>1288.23</v>
      </c>
      <c r="W5864" s="6">
        <v>13</v>
      </c>
      <c r="X5864" s="11">
        <v>0.1</v>
      </c>
      <c r="Y5864" s="10">
        <v>281.33999999999997</v>
      </c>
      <c r="Z5864" s="30">
        <f t="shared" si="457"/>
        <v>0.21839267832607528</v>
      </c>
    </row>
    <row r="5865" spans="1:26">
      <c r="A5865" s="27">
        <v>5864</v>
      </c>
      <c r="B5865" s="14" t="s">
        <v>18655</v>
      </c>
      <c r="C5865" s="15">
        <v>45149</v>
      </c>
      <c r="D5865" s="12">
        <f t="shared" si="454"/>
        <v>2023</v>
      </c>
      <c r="E5865" s="12">
        <f t="shared" si="455"/>
        <v>8</v>
      </c>
      <c r="F5865" s="15" t="str">
        <f t="shared" si="456"/>
        <v>2023-08</v>
      </c>
      <c r="G5865" s="15">
        <v>45149</v>
      </c>
      <c r="H5865" s="23">
        <f t="shared" si="458"/>
        <v>0</v>
      </c>
      <c r="I5865" s="14" t="s">
        <v>63</v>
      </c>
      <c r="J5865" s="14" t="s">
        <v>4061</v>
      </c>
      <c r="K5865" s="14" t="s">
        <v>4062</v>
      </c>
      <c r="L5865" s="14" t="s">
        <v>66</v>
      </c>
      <c r="M5865" s="14" t="s">
        <v>31</v>
      </c>
      <c r="N5865" s="14" t="s">
        <v>220</v>
      </c>
      <c r="O5865" s="14" t="s">
        <v>220</v>
      </c>
      <c r="P5865" s="14" t="s">
        <v>18656</v>
      </c>
      <c r="Q5865" s="14" t="s">
        <v>58</v>
      </c>
      <c r="R5865" s="14" t="s">
        <v>18657</v>
      </c>
      <c r="S5865" s="14" t="s">
        <v>48</v>
      </c>
      <c r="T5865" s="14" t="s">
        <v>78</v>
      </c>
      <c r="U5865" s="14" t="s">
        <v>1128</v>
      </c>
      <c r="V5865" s="16">
        <v>1183</v>
      </c>
      <c r="W5865" s="13">
        <v>13</v>
      </c>
      <c r="X5865" s="17">
        <v>0</v>
      </c>
      <c r="Y5865" s="16">
        <v>515.47</v>
      </c>
      <c r="Z5865" s="31">
        <f t="shared" si="457"/>
        <v>0.43573119188503806</v>
      </c>
    </row>
    <row r="5866" spans="1:26">
      <c r="A5866" s="26">
        <v>5865</v>
      </c>
      <c r="B5866" s="7" t="s">
        <v>18658</v>
      </c>
      <c r="C5866" s="8">
        <v>44723</v>
      </c>
      <c r="D5866" s="12">
        <f t="shared" si="454"/>
        <v>2022</v>
      </c>
      <c r="E5866" s="12">
        <f t="shared" si="455"/>
        <v>6</v>
      </c>
      <c r="F5866" s="8" t="str">
        <f t="shared" si="456"/>
        <v>2022-06</v>
      </c>
      <c r="G5866" s="8">
        <v>44723</v>
      </c>
      <c r="H5866" s="23">
        <f t="shared" si="458"/>
        <v>0</v>
      </c>
      <c r="I5866" s="7" t="s">
        <v>63</v>
      </c>
      <c r="J5866" s="7" t="s">
        <v>3824</v>
      </c>
      <c r="K5866" s="7" t="s">
        <v>3825</v>
      </c>
      <c r="L5866" s="7" t="s">
        <v>83</v>
      </c>
      <c r="M5866" s="7" t="s">
        <v>31</v>
      </c>
      <c r="N5866" s="7" t="s">
        <v>711</v>
      </c>
      <c r="O5866" s="7" t="s">
        <v>712</v>
      </c>
      <c r="P5866" s="7" t="s">
        <v>18659</v>
      </c>
      <c r="Q5866" s="7" t="s">
        <v>35</v>
      </c>
      <c r="R5866" s="7" t="s">
        <v>18660</v>
      </c>
      <c r="S5866" s="7" t="s">
        <v>48</v>
      </c>
      <c r="T5866" s="7" t="s">
        <v>129</v>
      </c>
      <c r="U5866" s="7" t="s">
        <v>1450</v>
      </c>
      <c r="V5866" s="10">
        <v>676.49</v>
      </c>
      <c r="W5866" s="6">
        <v>3</v>
      </c>
      <c r="X5866" s="11">
        <v>0.2</v>
      </c>
      <c r="Y5866" s="10">
        <v>169.75</v>
      </c>
      <c r="Z5866" s="30">
        <f t="shared" si="457"/>
        <v>0.25092758207807947</v>
      </c>
    </row>
    <row r="5867" spans="1:26">
      <c r="A5867" s="27">
        <v>5866</v>
      </c>
      <c r="B5867" s="14" t="s">
        <v>18661</v>
      </c>
      <c r="C5867" s="15">
        <v>45472</v>
      </c>
      <c r="D5867" s="12">
        <f t="shared" si="454"/>
        <v>2024</v>
      </c>
      <c r="E5867" s="12">
        <f t="shared" si="455"/>
        <v>6</v>
      </c>
      <c r="F5867" s="15" t="str">
        <f t="shared" si="456"/>
        <v>2024-06</v>
      </c>
      <c r="G5867" s="15">
        <v>45473</v>
      </c>
      <c r="H5867" s="23">
        <f t="shared" si="458"/>
        <v>1</v>
      </c>
      <c r="I5867" s="14" t="s">
        <v>122</v>
      </c>
      <c r="J5867" s="14" t="s">
        <v>1619</v>
      </c>
      <c r="K5867" s="14" t="s">
        <v>525</v>
      </c>
      <c r="L5867" s="14" t="s">
        <v>66</v>
      </c>
      <c r="M5867" s="14" t="s">
        <v>31</v>
      </c>
      <c r="N5867" s="14" t="s">
        <v>181</v>
      </c>
      <c r="O5867" s="14" t="s">
        <v>107</v>
      </c>
      <c r="P5867" s="14" t="s">
        <v>18662</v>
      </c>
      <c r="Q5867" s="14" t="s">
        <v>35</v>
      </c>
      <c r="R5867" s="14" t="s">
        <v>18663</v>
      </c>
      <c r="S5867" s="14" t="s">
        <v>37</v>
      </c>
      <c r="T5867" s="14" t="s">
        <v>208</v>
      </c>
      <c r="U5867" s="14" t="s">
        <v>209</v>
      </c>
      <c r="V5867" s="16">
        <v>1190.82</v>
      </c>
      <c r="W5867" s="13">
        <v>7</v>
      </c>
      <c r="X5867" s="17">
        <v>0</v>
      </c>
      <c r="Y5867" s="16">
        <v>96.92</v>
      </c>
      <c r="Z5867" s="31">
        <f t="shared" si="457"/>
        <v>8.1389294771669951E-2</v>
      </c>
    </row>
    <row r="5868" spans="1:26">
      <c r="A5868" s="26">
        <v>5867</v>
      </c>
      <c r="B5868" s="7" t="s">
        <v>18664</v>
      </c>
      <c r="C5868" s="8">
        <v>44416</v>
      </c>
      <c r="D5868" s="12">
        <f t="shared" si="454"/>
        <v>2021</v>
      </c>
      <c r="E5868" s="12">
        <f t="shared" si="455"/>
        <v>8</v>
      </c>
      <c r="F5868" s="8" t="str">
        <f t="shared" si="456"/>
        <v>2021-08</v>
      </c>
      <c r="G5868" s="8">
        <v>44419</v>
      </c>
      <c r="H5868" s="23">
        <f t="shared" si="458"/>
        <v>3</v>
      </c>
      <c r="I5868" s="7" t="s">
        <v>52</v>
      </c>
      <c r="J5868" s="7" t="s">
        <v>6848</v>
      </c>
      <c r="K5868" s="7" t="s">
        <v>3577</v>
      </c>
      <c r="L5868" s="7" t="s">
        <v>83</v>
      </c>
      <c r="M5868" s="7" t="s">
        <v>31</v>
      </c>
      <c r="N5868" s="7" t="s">
        <v>228</v>
      </c>
      <c r="O5868" s="7" t="s">
        <v>229</v>
      </c>
      <c r="P5868" s="7" t="s">
        <v>18665</v>
      </c>
      <c r="Q5868" s="7" t="s">
        <v>46</v>
      </c>
      <c r="R5868" s="7" t="s">
        <v>18666</v>
      </c>
      <c r="S5868" s="7" t="s">
        <v>110</v>
      </c>
      <c r="T5868" s="7" t="s">
        <v>111</v>
      </c>
      <c r="U5868" s="7" t="s">
        <v>112</v>
      </c>
      <c r="V5868" s="10">
        <v>7299.71</v>
      </c>
      <c r="W5868" s="6">
        <v>6</v>
      </c>
      <c r="X5868" s="11">
        <v>0.2</v>
      </c>
      <c r="Y5868" s="10">
        <v>-1371.28</v>
      </c>
      <c r="Z5868" s="30">
        <f t="shared" si="457"/>
        <v>-0.1878540380371275</v>
      </c>
    </row>
    <row r="5869" spans="1:26">
      <c r="A5869" s="27">
        <v>5868</v>
      </c>
      <c r="B5869" s="14" t="s">
        <v>18667</v>
      </c>
      <c r="C5869" s="15">
        <v>45077</v>
      </c>
      <c r="D5869" s="12">
        <f t="shared" si="454"/>
        <v>2023</v>
      </c>
      <c r="E5869" s="12">
        <f t="shared" si="455"/>
        <v>5</v>
      </c>
      <c r="F5869" s="15" t="str">
        <f t="shared" si="456"/>
        <v>2023-05</v>
      </c>
      <c r="G5869" s="15">
        <v>45083</v>
      </c>
      <c r="H5869" s="23">
        <f t="shared" si="458"/>
        <v>6</v>
      </c>
      <c r="I5869" s="14" t="s">
        <v>27</v>
      </c>
      <c r="J5869" s="14" t="s">
        <v>2365</v>
      </c>
      <c r="K5869" s="14" t="s">
        <v>2366</v>
      </c>
      <c r="L5869" s="14" t="s">
        <v>66</v>
      </c>
      <c r="M5869" s="14" t="s">
        <v>31</v>
      </c>
      <c r="N5869" s="14" t="s">
        <v>55</v>
      </c>
      <c r="O5869" s="14" t="s">
        <v>56</v>
      </c>
      <c r="P5869" s="14" t="s">
        <v>18668</v>
      </c>
      <c r="Q5869" s="14" t="s">
        <v>58</v>
      </c>
      <c r="R5869" s="14" t="s">
        <v>18669</v>
      </c>
      <c r="S5869" s="14" t="s">
        <v>110</v>
      </c>
      <c r="T5869" s="14" t="s">
        <v>148</v>
      </c>
      <c r="U5869" s="14" t="s">
        <v>237</v>
      </c>
      <c r="V5869" s="16">
        <v>2151.4499999999998</v>
      </c>
      <c r="W5869" s="13">
        <v>5</v>
      </c>
      <c r="X5869" s="17">
        <v>0.3</v>
      </c>
      <c r="Y5869" s="16">
        <v>-25.81</v>
      </c>
      <c r="Z5869" s="31">
        <f t="shared" si="457"/>
        <v>-1.1996560459225173E-2</v>
      </c>
    </row>
    <row r="5870" spans="1:26">
      <c r="A5870" s="26">
        <v>5869</v>
      </c>
      <c r="B5870" s="7" t="s">
        <v>18670</v>
      </c>
      <c r="C5870" s="8">
        <v>45456</v>
      </c>
      <c r="D5870" s="12">
        <f t="shared" si="454"/>
        <v>2024</v>
      </c>
      <c r="E5870" s="12">
        <f t="shared" si="455"/>
        <v>6</v>
      </c>
      <c r="F5870" s="8" t="str">
        <f t="shared" si="456"/>
        <v>2024-06</v>
      </c>
      <c r="G5870" s="8">
        <v>45463</v>
      </c>
      <c r="H5870" s="23">
        <f t="shared" si="458"/>
        <v>7</v>
      </c>
      <c r="I5870" s="7" t="s">
        <v>27</v>
      </c>
      <c r="J5870" s="7" t="s">
        <v>1192</v>
      </c>
      <c r="K5870" s="7" t="s">
        <v>227</v>
      </c>
      <c r="L5870" s="7" t="s">
        <v>83</v>
      </c>
      <c r="M5870" s="7" t="s">
        <v>31</v>
      </c>
      <c r="N5870" s="7" t="s">
        <v>91</v>
      </c>
      <c r="O5870" s="7" t="s">
        <v>92</v>
      </c>
      <c r="P5870" s="7" t="s">
        <v>18671</v>
      </c>
      <c r="Q5870" s="7" t="s">
        <v>46</v>
      </c>
      <c r="R5870" s="7" t="s">
        <v>18672</v>
      </c>
      <c r="S5870" s="7" t="s">
        <v>48</v>
      </c>
      <c r="T5870" s="7" t="s">
        <v>95</v>
      </c>
      <c r="U5870" s="7" t="s">
        <v>195</v>
      </c>
      <c r="V5870" s="10">
        <v>412.95</v>
      </c>
      <c r="W5870" s="6">
        <v>8</v>
      </c>
      <c r="X5870" s="11">
        <v>0</v>
      </c>
      <c r="Y5870" s="10">
        <v>162.52000000000001</v>
      </c>
      <c r="Z5870" s="30">
        <f t="shared" si="457"/>
        <v>0.39355854219639186</v>
      </c>
    </row>
    <row r="5871" spans="1:26">
      <c r="A5871" s="27">
        <v>5870</v>
      </c>
      <c r="B5871" s="14" t="s">
        <v>18673</v>
      </c>
      <c r="C5871" s="15">
        <v>44675</v>
      </c>
      <c r="D5871" s="12">
        <f t="shared" si="454"/>
        <v>2022</v>
      </c>
      <c r="E5871" s="12">
        <f t="shared" si="455"/>
        <v>4</v>
      </c>
      <c r="F5871" s="15" t="str">
        <f t="shared" si="456"/>
        <v>2022-04</v>
      </c>
      <c r="G5871" s="15">
        <v>44675</v>
      </c>
      <c r="H5871" s="23">
        <f t="shared" si="458"/>
        <v>0</v>
      </c>
      <c r="I5871" s="14" t="s">
        <v>63</v>
      </c>
      <c r="J5871" s="14" t="s">
        <v>598</v>
      </c>
      <c r="K5871" s="14" t="s">
        <v>599</v>
      </c>
      <c r="L5871" s="14" t="s">
        <v>30</v>
      </c>
      <c r="M5871" s="14" t="s">
        <v>31</v>
      </c>
      <c r="N5871" s="14" t="s">
        <v>283</v>
      </c>
      <c r="O5871" s="14" t="s">
        <v>284</v>
      </c>
      <c r="P5871" s="14" t="s">
        <v>18674</v>
      </c>
      <c r="Q5871" s="14" t="s">
        <v>146</v>
      </c>
      <c r="R5871" s="14" t="s">
        <v>18675</v>
      </c>
      <c r="S5871" s="14" t="s">
        <v>37</v>
      </c>
      <c r="T5871" s="14" t="s">
        <v>38</v>
      </c>
      <c r="U5871" s="14" t="s">
        <v>177</v>
      </c>
      <c r="V5871" s="16">
        <v>4101.43</v>
      </c>
      <c r="W5871" s="13">
        <v>10</v>
      </c>
      <c r="X5871" s="17">
        <v>0.2</v>
      </c>
      <c r="Y5871" s="16">
        <v>-420.64</v>
      </c>
      <c r="Z5871" s="31">
        <f t="shared" si="457"/>
        <v>-0.10255935125066135</v>
      </c>
    </row>
    <row r="5872" spans="1:26">
      <c r="A5872" s="26">
        <v>5871</v>
      </c>
      <c r="B5872" s="7" t="s">
        <v>18676</v>
      </c>
      <c r="C5872" s="8">
        <v>44619</v>
      </c>
      <c r="D5872" s="12">
        <f t="shared" si="454"/>
        <v>2022</v>
      </c>
      <c r="E5872" s="12">
        <f t="shared" si="455"/>
        <v>2</v>
      </c>
      <c r="F5872" s="8" t="str">
        <f t="shared" si="456"/>
        <v>2022-02</v>
      </c>
      <c r="G5872" s="8">
        <v>44627</v>
      </c>
      <c r="H5872" s="23">
        <f t="shared" si="458"/>
        <v>8</v>
      </c>
      <c r="I5872" s="7" t="s">
        <v>27</v>
      </c>
      <c r="J5872" s="7" t="s">
        <v>1256</v>
      </c>
      <c r="K5872" s="7" t="s">
        <v>1257</v>
      </c>
      <c r="L5872" s="7" t="s">
        <v>83</v>
      </c>
      <c r="M5872" s="7" t="s">
        <v>31</v>
      </c>
      <c r="N5872" s="7" t="s">
        <v>153</v>
      </c>
      <c r="O5872" s="7" t="s">
        <v>154</v>
      </c>
      <c r="P5872" s="7" t="s">
        <v>18677</v>
      </c>
      <c r="Q5872" s="7" t="s">
        <v>146</v>
      </c>
      <c r="R5872" s="7" t="s">
        <v>18678</v>
      </c>
      <c r="S5872" s="7" t="s">
        <v>48</v>
      </c>
      <c r="T5872" s="7" t="s">
        <v>434</v>
      </c>
      <c r="U5872" s="7" t="s">
        <v>435</v>
      </c>
      <c r="V5872" s="10">
        <v>1702.62</v>
      </c>
      <c r="W5872" s="6">
        <v>8</v>
      </c>
      <c r="X5872" s="11">
        <v>0</v>
      </c>
      <c r="Y5872" s="10">
        <v>-73.58</v>
      </c>
      <c r="Z5872" s="30">
        <f t="shared" si="457"/>
        <v>-4.3215749844357519E-2</v>
      </c>
    </row>
    <row r="5873" spans="1:26">
      <c r="A5873" s="27">
        <v>5872</v>
      </c>
      <c r="B5873" s="14" t="s">
        <v>18679</v>
      </c>
      <c r="C5873" s="15">
        <v>45642</v>
      </c>
      <c r="D5873" s="12">
        <f t="shared" si="454"/>
        <v>2024</v>
      </c>
      <c r="E5873" s="12">
        <f t="shared" si="455"/>
        <v>12</v>
      </c>
      <c r="F5873" s="15" t="str">
        <f t="shared" si="456"/>
        <v>2024-12</v>
      </c>
      <c r="G5873" s="15">
        <v>45650</v>
      </c>
      <c r="H5873" s="23">
        <f t="shared" si="458"/>
        <v>8</v>
      </c>
      <c r="I5873" s="14" t="s">
        <v>27</v>
      </c>
      <c r="J5873" s="14" t="s">
        <v>89</v>
      </c>
      <c r="K5873" s="14" t="s">
        <v>90</v>
      </c>
      <c r="L5873" s="14" t="s">
        <v>66</v>
      </c>
      <c r="M5873" s="14" t="s">
        <v>31</v>
      </c>
      <c r="N5873" s="14" t="s">
        <v>91</v>
      </c>
      <c r="O5873" s="14" t="s">
        <v>92</v>
      </c>
      <c r="P5873" s="14" t="s">
        <v>18680</v>
      </c>
      <c r="Q5873" s="14" t="s">
        <v>46</v>
      </c>
      <c r="R5873" s="14" t="s">
        <v>18681</v>
      </c>
      <c r="S5873" s="14" t="s">
        <v>37</v>
      </c>
      <c r="T5873" s="14" t="s">
        <v>38</v>
      </c>
      <c r="U5873" s="14" t="s">
        <v>333</v>
      </c>
      <c r="V5873" s="16">
        <v>3010.67</v>
      </c>
      <c r="W5873" s="13">
        <v>5</v>
      </c>
      <c r="X5873" s="17">
        <v>0.2</v>
      </c>
      <c r="Y5873" s="16">
        <v>-26.5</v>
      </c>
      <c r="Z5873" s="31">
        <f t="shared" si="457"/>
        <v>-8.8020274556826223E-3</v>
      </c>
    </row>
    <row r="5874" spans="1:26">
      <c r="A5874" s="26">
        <v>5873</v>
      </c>
      <c r="B5874" s="7" t="s">
        <v>18682</v>
      </c>
      <c r="C5874" s="8">
        <v>44918</v>
      </c>
      <c r="D5874" s="12">
        <f t="shared" si="454"/>
        <v>2022</v>
      </c>
      <c r="E5874" s="12">
        <f t="shared" si="455"/>
        <v>12</v>
      </c>
      <c r="F5874" s="8" t="str">
        <f t="shared" si="456"/>
        <v>2022-12</v>
      </c>
      <c r="G5874" s="8">
        <v>44922</v>
      </c>
      <c r="H5874" s="23">
        <f t="shared" si="458"/>
        <v>4</v>
      </c>
      <c r="I5874" s="7" t="s">
        <v>52</v>
      </c>
      <c r="J5874" s="7" t="s">
        <v>2444</v>
      </c>
      <c r="K5874" s="7" t="s">
        <v>1650</v>
      </c>
      <c r="L5874" s="7" t="s">
        <v>66</v>
      </c>
      <c r="M5874" s="7" t="s">
        <v>31</v>
      </c>
      <c r="N5874" s="7" t="s">
        <v>711</v>
      </c>
      <c r="O5874" s="7" t="s">
        <v>712</v>
      </c>
      <c r="P5874" s="7" t="s">
        <v>18683</v>
      </c>
      <c r="Q5874" s="7" t="s">
        <v>35</v>
      </c>
      <c r="R5874" s="7" t="s">
        <v>9107</v>
      </c>
      <c r="S5874" s="7" t="s">
        <v>110</v>
      </c>
      <c r="T5874" s="7" t="s">
        <v>111</v>
      </c>
      <c r="U5874" s="7" t="s">
        <v>287</v>
      </c>
      <c r="V5874" s="10">
        <v>629.12</v>
      </c>
      <c r="W5874" s="6">
        <v>4</v>
      </c>
      <c r="X5874" s="11">
        <v>0</v>
      </c>
      <c r="Y5874" s="10">
        <v>208.87</v>
      </c>
      <c r="Z5874" s="30">
        <f t="shared" si="457"/>
        <v>0.33200343336724314</v>
      </c>
    </row>
    <row r="5875" spans="1:26">
      <c r="A5875" s="27">
        <v>5874</v>
      </c>
      <c r="B5875" s="14" t="s">
        <v>18684</v>
      </c>
      <c r="C5875" s="15">
        <v>45134</v>
      </c>
      <c r="D5875" s="12">
        <f t="shared" si="454"/>
        <v>2023</v>
      </c>
      <c r="E5875" s="12">
        <f t="shared" si="455"/>
        <v>7</v>
      </c>
      <c r="F5875" s="15" t="str">
        <f t="shared" si="456"/>
        <v>2023-07</v>
      </c>
      <c r="G5875" s="15">
        <v>45140</v>
      </c>
      <c r="H5875" s="23">
        <f t="shared" si="458"/>
        <v>6</v>
      </c>
      <c r="I5875" s="14" t="s">
        <v>52</v>
      </c>
      <c r="J5875" s="14" t="s">
        <v>3389</v>
      </c>
      <c r="K5875" s="14" t="s">
        <v>1413</v>
      </c>
      <c r="L5875" s="14" t="s">
        <v>66</v>
      </c>
      <c r="M5875" s="14" t="s">
        <v>31</v>
      </c>
      <c r="N5875" s="14" t="s">
        <v>134</v>
      </c>
      <c r="O5875" s="14" t="s">
        <v>135</v>
      </c>
      <c r="P5875" s="14" t="s">
        <v>18685</v>
      </c>
      <c r="Q5875" s="14" t="s">
        <v>58</v>
      </c>
      <c r="R5875" s="14" t="s">
        <v>18686</v>
      </c>
      <c r="S5875" s="14" t="s">
        <v>37</v>
      </c>
      <c r="T5875" s="14" t="s">
        <v>170</v>
      </c>
      <c r="U5875" s="14" t="s">
        <v>189</v>
      </c>
      <c r="V5875" s="16">
        <v>1959.83</v>
      </c>
      <c r="W5875" s="13">
        <v>8</v>
      </c>
      <c r="X5875" s="17">
        <v>0</v>
      </c>
      <c r="Y5875" s="16">
        <v>412.64</v>
      </c>
      <c r="Z5875" s="31">
        <f t="shared" si="457"/>
        <v>0.21054887413704251</v>
      </c>
    </row>
    <row r="5876" spans="1:26">
      <c r="A5876" s="26">
        <v>5875</v>
      </c>
      <c r="B5876" s="7" t="s">
        <v>18687</v>
      </c>
      <c r="C5876" s="8">
        <v>44675</v>
      </c>
      <c r="D5876" s="12">
        <f t="shared" si="454"/>
        <v>2022</v>
      </c>
      <c r="E5876" s="12">
        <f t="shared" si="455"/>
        <v>4</v>
      </c>
      <c r="F5876" s="8" t="str">
        <f t="shared" si="456"/>
        <v>2022-04</v>
      </c>
      <c r="G5876" s="8">
        <v>44683</v>
      </c>
      <c r="H5876" s="23">
        <f t="shared" si="458"/>
        <v>8</v>
      </c>
      <c r="I5876" s="7" t="s">
        <v>27</v>
      </c>
      <c r="J5876" s="7" t="s">
        <v>4275</v>
      </c>
      <c r="K5876" s="7" t="s">
        <v>2459</v>
      </c>
      <c r="L5876" s="7" t="s">
        <v>83</v>
      </c>
      <c r="M5876" s="7" t="s">
        <v>31</v>
      </c>
      <c r="N5876" s="7" t="s">
        <v>43</v>
      </c>
      <c r="O5876" s="7" t="s">
        <v>44</v>
      </c>
      <c r="P5876" s="7" t="s">
        <v>18688</v>
      </c>
      <c r="Q5876" s="7" t="s">
        <v>46</v>
      </c>
      <c r="R5876" s="7" t="s">
        <v>18689</v>
      </c>
      <c r="S5876" s="7" t="s">
        <v>110</v>
      </c>
      <c r="T5876" s="7" t="s">
        <v>243</v>
      </c>
      <c r="U5876" s="7" t="s">
        <v>339</v>
      </c>
      <c r="V5876" s="10">
        <v>7745.26</v>
      </c>
      <c r="W5876" s="6">
        <v>14</v>
      </c>
      <c r="X5876" s="11">
        <v>0.3</v>
      </c>
      <c r="Y5876" s="10">
        <v>-130.16</v>
      </c>
      <c r="Z5876" s="30">
        <f t="shared" si="457"/>
        <v>-1.6805116936035716E-2</v>
      </c>
    </row>
    <row r="5877" spans="1:26">
      <c r="A5877" s="27">
        <v>5876</v>
      </c>
      <c r="B5877" s="14" t="s">
        <v>18690</v>
      </c>
      <c r="C5877" s="15">
        <v>45192</v>
      </c>
      <c r="D5877" s="12">
        <f t="shared" si="454"/>
        <v>2023</v>
      </c>
      <c r="E5877" s="12">
        <f t="shared" si="455"/>
        <v>9</v>
      </c>
      <c r="F5877" s="15" t="str">
        <f t="shared" si="456"/>
        <v>2023-09</v>
      </c>
      <c r="G5877" s="15">
        <v>45195</v>
      </c>
      <c r="H5877" s="23">
        <f t="shared" si="458"/>
        <v>3</v>
      </c>
      <c r="I5877" s="14" t="s">
        <v>52</v>
      </c>
      <c r="J5877" s="14" t="s">
        <v>2015</v>
      </c>
      <c r="K5877" s="14" t="s">
        <v>2016</v>
      </c>
      <c r="L5877" s="14" t="s">
        <v>66</v>
      </c>
      <c r="M5877" s="14" t="s">
        <v>31</v>
      </c>
      <c r="N5877" s="14" t="s">
        <v>43</v>
      </c>
      <c r="O5877" s="14" t="s">
        <v>44</v>
      </c>
      <c r="P5877" s="14" t="s">
        <v>9113</v>
      </c>
      <c r="Q5877" s="14" t="s">
        <v>46</v>
      </c>
      <c r="R5877" s="14" t="s">
        <v>18691</v>
      </c>
      <c r="S5877" s="14" t="s">
        <v>48</v>
      </c>
      <c r="T5877" s="14" t="s">
        <v>434</v>
      </c>
      <c r="U5877" s="14" t="s">
        <v>435</v>
      </c>
      <c r="V5877" s="16">
        <v>58.03</v>
      </c>
      <c r="W5877" s="13">
        <v>3</v>
      </c>
      <c r="X5877" s="17">
        <v>0.5</v>
      </c>
      <c r="Y5877" s="16">
        <v>6.05</v>
      </c>
      <c r="Z5877" s="31">
        <f t="shared" si="457"/>
        <v>0.10425641909357229</v>
      </c>
    </row>
    <row r="5878" spans="1:26">
      <c r="A5878" s="26">
        <v>5877</v>
      </c>
      <c r="B5878" s="7" t="s">
        <v>18692</v>
      </c>
      <c r="C5878" s="8">
        <v>45354</v>
      </c>
      <c r="D5878" s="12">
        <f t="shared" si="454"/>
        <v>2024</v>
      </c>
      <c r="E5878" s="12">
        <f t="shared" si="455"/>
        <v>3</v>
      </c>
      <c r="F5878" s="8" t="str">
        <f t="shared" si="456"/>
        <v>2024-03</v>
      </c>
      <c r="G5878" s="8">
        <v>45362</v>
      </c>
      <c r="H5878" s="23">
        <f t="shared" si="458"/>
        <v>8</v>
      </c>
      <c r="I5878" s="7" t="s">
        <v>27</v>
      </c>
      <c r="J5878" s="7" t="s">
        <v>657</v>
      </c>
      <c r="K5878" s="7" t="s">
        <v>295</v>
      </c>
      <c r="L5878" s="7" t="s">
        <v>30</v>
      </c>
      <c r="M5878" s="7" t="s">
        <v>31</v>
      </c>
      <c r="N5878" s="7" t="s">
        <v>55</v>
      </c>
      <c r="O5878" s="7" t="s">
        <v>56</v>
      </c>
      <c r="P5878" s="7" t="s">
        <v>18693</v>
      </c>
      <c r="Q5878" s="7" t="s">
        <v>58</v>
      </c>
      <c r="R5878" s="7" t="s">
        <v>18694</v>
      </c>
      <c r="S5878" s="7" t="s">
        <v>37</v>
      </c>
      <c r="T5878" s="7" t="s">
        <v>38</v>
      </c>
      <c r="U5878" s="7" t="s">
        <v>177</v>
      </c>
      <c r="V5878" s="10">
        <v>3552.79</v>
      </c>
      <c r="W5878" s="6">
        <v>3</v>
      </c>
      <c r="X5878" s="11">
        <v>0.2</v>
      </c>
      <c r="Y5878" s="10">
        <v>65.72</v>
      </c>
      <c r="Z5878" s="30">
        <f t="shared" si="457"/>
        <v>1.8498138083027704E-2</v>
      </c>
    </row>
    <row r="5879" spans="1:26">
      <c r="A5879" s="27">
        <v>5878</v>
      </c>
      <c r="B5879" s="14" t="s">
        <v>18695</v>
      </c>
      <c r="C5879" s="15">
        <v>45034</v>
      </c>
      <c r="D5879" s="12">
        <f t="shared" si="454"/>
        <v>2023</v>
      </c>
      <c r="E5879" s="12">
        <f t="shared" si="455"/>
        <v>4</v>
      </c>
      <c r="F5879" s="15" t="str">
        <f t="shared" si="456"/>
        <v>2023-04</v>
      </c>
      <c r="G5879" s="15">
        <v>45035</v>
      </c>
      <c r="H5879" s="23">
        <f t="shared" si="458"/>
        <v>1</v>
      </c>
      <c r="I5879" s="14" t="s">
        <v>122</v>
      </c>
      <c r="J5879" s="14" t="s">
        <v>4650</v>
      </c>
      <c r="K5879" s="14" t="s">
        <v>4651</v>
      </c>
      <c r="L5879" s="14" t="s">
        <v>66</v>
      </c>
      <c r="M5879" s="14" t="s">
        <v>31</v>
      </c>
      <c r="N5879" s="14" t="s">
        <v>228</v>
      </c>
      <c r="O5879" s="14" t="s">
        <v>229</v>
      </c>
      <c r="P5879" s="14" t="s">
        <v>10732</v>
      </c>
      <c r="Q5879" s="14" t="s">
        <v>46</v>
      </c>
      <c r="R5879" s="14" t="s">
        <v>18696</v>
      </c>
      <c r="S5879" s="14" t="s">
        <v>110</v>
      </c>
      <c r="T5879" s="14" t="s">
        <v>243</v>
      </c>
      <c r="U5879" s="14" t="s">
        <v>339</v>
      </c>
      <c r="V5879" s="16">
        <v>1444.12</v>
      </c>
      <c r="W5879" s="13">
        <v>3</v>
      </c>
      <c r="X5879" s="17">
        <v>0.2</v>
      </c>
      <c r="Y5879" s="16">
        <v>-140.69</v>
      </c>
      <c r="Z5879" s="31">
        <f t="shared" si="457"/>
        <v>-9.742265185718639E-2</v>
      </c>
    </row>
    <row r="5880" spans="1:26">
      <c r="A5880" s="26">
        <v>5879</v>
      </c>
      <c r="B5880" s="7" t="s">
        <v>18697</v>
      </c>
      <c r="C5880" s="8">
        <v>45244</v>
      </c>
      <c r="D5880" s="12">
        <f t="shared" si="454"/>
        <v>2023</v>
      </c>
      <c r="E5880" s="12">
        <f t="shared" si="455"/>
        <v>11</v>
      </c>
      <c r="F5880" s="8" t="str">
        <f t="shared" si="456"/>
        <v>2023-11</v>
      </c>
      <c r="G5880" s="8">
        <v>45249</v>
      </c>
      <c r="H5880" s="23">
        <f t="shared" si="458"/>
        <v>5</v>
      </c>
      <c r="I5880" s="7" t="s">
        <v>52</v>
      </c>
      <c r="J5880" s="7" t="s">
        <v>2978</v>
      </c>
      <c r="K5880" s="7" t="s">
        <v>1218</v>
      </c>
      <c r="L5880" s="7" t="s">
        <v>83</v>
      </c>
      <c r="M5880" s="7" t="s">
        <v>31</v>
      </c>
      <c r="N5880" s="7" t="s">
        <v>43</v>
      </c>
      <c r="O5880" s="7" t="s">
        <v>44</v>
      </c>
      <c r="P5880" s="7" t="s">
        <v>1461</v>
      </c>
      <c r="Q5880" s="7" t="s">
        <v>46</v>
      </c>
      <c r="R5880" s="7" t="s">
        <v>18698</v>
      </c>
      <c r="S5880" s="7" t="s">
        <v>48</v>
      </c>
      <c r="T5880" s="7" t="s">
        <v>434</v>
      </c>
      <c r="U5880" s="7" t="s">
        <v>1113</v>
      </c>
      <c r="V5880" s="10">
        <v>558.01</v>
      </c>
      <c r="W5880" s="6">
        <v>12</v>
      </c>
      <c r="X5880" s="11">
        <v>0.3</v>
      </c>
      <c r="Y5880" s="10">
        <v>145.63999999999999</v>
      </c>
      <c r="Z5880" s="30">
        <f t="shared" si="457"/>
        <v>0.26099890682962668</v>
      </c>
    </row>
    <row r="5881" spans="1:26">
      <c r="A5881" s="27">
        <v>5880</v>
      </c>
      <c r="B5881" s="14" t="s">
        <v>18699</v>
      </c>
      <c r="C5881" s="15">
        <v>45400</v>
      </c>
      <c r="D5881" s="12">
        <f t="shared" si="454"/>
        <v>2024</v>
      </c>
      <c r="E5881" s="12">
        <f t="shared" si="455"/>
        <v>4</v>
      </c>
      <c r="F5881" s="15" t="str">
        <f t="shared" si="456"/>
        <v>2024-04</v>
      </c>
      <c r="G5881" s="15">
        <v>45402</v>
      </c>
      <c r="H5881" s="23">
        <f t="shared" si="458"/>
        <v>2</v>
      </c>
      <c r="I5881" s="14" t="s">
        <v>122</v>
      </c>
      <c r="J5881" s="14" t="s">
        <v>4204</v>
      </c>
      <c r="K5881" s="14" t="s">
        <v>589</v>
      </c>
      <c r="L5881" s="14" t="s">
        <v>30</v>
      </c>
      <c r="M5881" s="14" t="s">
        <v>31</v>
      </c>
      <c r="N5881" s="14" t="s">
        <v>166</v>
      </c>
      <c r="O5881" s="14" t="s">
        <v>167</v>
      </c>
      <c r="P5881" s="14" t="s">
        <v>18700</v>
      </c>
      <c r="Q5881" s="14" t="s">
        <v>35</v>
      </c>
      <c r="R5881" s="14" t="s">
        <v>18701</v>
      </c>
      <c r="S5881" s="14" t="s">
        <v>110</v>
      </c>
      <c r="T5881" s="14" t="s">
        <v>223</v>
      </c>
      <c r="U5881" s="14" t="s">
        <v>224</v>
      </c>
      <c r="V5881" s="16">
        <v>23211.02</v>
      </c>
      <c r="W5881" s="13">
        <v>13</v>
      </c>
      <c r="X5881" s="17">
        <v>0.1</v>
      </c>
      <c r="Y5881" s="16">
        <v>-4387.3599999999997</v>
      </c>
      <c r="Z5881" s="31">
        <f t="shared" si="457"/>
        <v>-0.18902056006155696</v>
      </c>
    </row>
    <row r="5882" spans="1:26">
      <c r="A5882" s="26">
        <v>5881</v>
      </c>
      <c r="B5882" s="7" t="s">
        <v>18702</v>
      </c>
      <c r="C5882" s="8">
        <v>45093</v>
      </c>
      <c r="D5882" s="12">
        <f t="shared" si="454"/>
        <v>2023</v>
      </c>
      <c r="E5882" s="12">
        <f t="shared" si="455"/>
        <v>6</v>
      </c>
      <c r="F5882" s="8" t="str">
        <f t="shared" si="456"/>
        <v>2023-06</v>
      </c>
      <c r="G5882" s="8">
        <v>45095</v>
      </c>
      <c r="H5882" s="23">
        <f t="shared" si="458"/>
        <v>2</v>
      </c>
      <c r="I5882" s="7" t="s">
        <v>122</v>
      </c>
      <c r="J5882" s="7" t="s">
        <v>2512</v>
      </c>
      <c r="K5882" s="7" t="s">
        <v>2513</v>
      </c>
      <c r="L5882" s="7" t="s">
        <v>30</v>
      </c>
      <c r="M5882" s="7" t="s">
        <v>31</v>
      </c>
      <c r="N5882" s="7" t="s">
        <v>134</v>
      </c>
      <c r="O5882" s="7" t="s">
        <v>135</v>
      </c>
      <c r="P5882" s="7" t="s">
        <v>18703</v>
      </c>
      <c r="Q5882" s="7" t="s">
        <v>58</v>
      </c>
      <c r="R5882" s="7" t="s">
        <v>18704</v>
      </c>
      <c r="S5882" s="7" t="s">
        <v>37</v>
      </c>
      <c r="T5882" s="7" t="s">
        <v>38</v>
      </c>
      <c r="U5882" s="7" t="s">
        <v>39</v>
      </c>
      <c r="V5882" s="10">
        <v>6243.03</v>
      </c>
      <c r="W5882" s="6">
        <v>10</v>
      </c>
      <c r="X5882" s="11">
        <v>0</v>
      </c>
      <c r="Y5882" s="10">
        <v>1838.51</v>
      </c>
      <c r="Z5882" s="30">
        <f t="shared" si="457"/>
        <v>0.29449001526502355</v>
      </c>
    </row>
    <row r="5883" spans="1:26">
      <c r="A5883" s="27">
        <v>5882</v>
      </c>
      <c r="B5883" s="14" t="s">
        <v>18705</v>
      </c>
      <c r="C5883" s="15">
        <v>45445</v>
      </c>
      <c r="D5883" s="12">
        <f t="shared" si="454"/>
        <v>2024</v>
      </c>
      <c r="E5883" s="12">
        <f t="shared" si="455"/>
        <v>6</v>
      </c>
      <c r="F5883" s="15" t="str">
        <f t="shared" si="456"/>
        <v>2024-06</v>
      </c>
      <c r="G5883" s="15">
        <v>45451</v>
      </c>
      <c r="H5883" s="23">
        <f t="shared" si="458"/>
        <v>6</v>
      </c>
      <c r="I5883" s="14" t="s">
        <v>27</v>
      </c>
      <c r="J5883" s="14" t="s">
        <v>3640</v>
      </c>
      <c r="K5883" s="14" t="s">
        <v>3641</v>
      </c>
      <c r="L5883" s="14" t="s">
        <v>83</v>
      </c>
      <c r="M5883" s="14" t="s">
        <v>31</v>
      </c>
      <c r="N5883" s="14" t="s">
        <v>55</v>
      </c>
      <c r="O5883" s="14" t="s">
        <v>56</v>
      </c>
      <c r="P5883" s="14" t="s">
        <v>18706</v>
      </c>
      <c r="Q5883" s="14" t="s">
        <v>58</v>
      </c>
      <c r="R5883" s="14" t="s">
        <v>18707</v>
      </c>
      <c r="S5883" s="14" t="s">
        <v>110</v>
      </c>
      <c r="T5883" s="14" t="s">
        <v>148</v>
      </c>
      <c r="U5883" s="14" t="s">
        <v>232</v>
      </c>
      <c r="V5883" s="16">
        <v>9865</v>
      </c>
      <c r="W5883" s="13">
        <v>8</v>
      </c>
      <c r="X5883" s="17">
        <v>0</v>
      </c>
      <c r="Y5883" s="16">
        <v>657.14</v>
      </c>
      <c r="Z5883" s="31">
        <f t="shared" si="457"/>
        <v>6.6613279270146986E-2</v>
      </c>
    </row>
    <row r="5884" spans="1:26">
      <c r="A5884" s="26">
        <v>5883</v>
      </c>
      <c r="B5884" s="7" t="s">
        <v>18708</v>
      </c>
      <c r="C5884" s="8">
        <v>45381</v>
      </c>
      <c r="D5884" s="12">
        <f t="shared" si="454"/>
        <v>2024</v>
      </c>
      <c r="E5884" s="12">
        <f t="shared" si="455"/>
        <v>3</v>
      </c>
      <c r="F5884" s="8" t="str">
        <f t="shared" si="456"/>
        <v>2024-03</v>
      </c>
      <c r="G5884" s="8">
        <v>45384</v>
      </c>
      <c r="H5884" s="23">
        <f t="shared" si="458"/>
        <v>3</v>
      </c>
      <c r="I5884" s="7" t="s">
        <v>52</v>
      </c>
      <c r="J5884" s="7" t="s">
        <v>6420</v>
      </c>
      <c r="K5884" s="7" t="s">
        <v>1921</v>
      </c>
      <c r="L5884" s="7" t="s">
        <v>30</v>
      </c>
      <c r="M5884" s="7" t="s">
        <v>31</v>
      </c>
      <c r="N5884" s="7" t="s">
        <v>134</v>
      </c>
      <c r="O5884" s="7" t="s">
        <v>135</v>
      </c>
      <c r="P5884" s="7" t="s">
        <v>18709</v>
      </c>
      <c r="Q5884" s="7" t="s">
        <v>58</v>
      </c>
      <c r="R5884" s="7" t="s">
        <v>18710</v>
      </c>
      <c r="S5884" s="7" t="s">
        <v>37</v>
      </c>
      <c r="T5884" s="7" t="s">
        <v>38</v>
      </c>
      <c r="U5884" s="7" t="s">
        <v>485</v>
      </c>
      <c r="V5884" s="10">
        <v>2536.17</v>
      </c>
      <c r="W5884" s="6">
        <v>8</v>
      </c>
      <c r="X5884" s="11">
        <v>0</v>
      </c>
      <c r="Y5884" s="10">
        <v>773.31</v>
      </c>
      <c r="Z5884" s="30">
        <f t="shared" si="457"/>
        <v>0.30491252557990983</v>
      </c>
    </row>
    <row r="5885" spans="1:26">
      <c r="A5885" s="27">
        <v>5884</v>
      </c>
      <c r="B5885" s="14" t="s">
        <v>18711</v>
      </c>
      <c r="C5885" s="15">
        <v>45109</v>
      </c>
      <c r="D5885" s="12">
        <f t="shared" si="454"/>
        <v>2023</v>
      </c>
      <c r="E5885" s="12">
        <f t="shared" si="455"/>
        <v>7</v>
      </c>
      <c r="F5885" s="15" t="str">
        <f t="shared" si="456"/>
        <v>2023-07</v>
      </c>
      <c r="G5885" s="15">
        <v>45109</v>
      </c>
      <c r="H5885" s="23">
        <f t="shared" si="458"/>
        <v>0</v>
      </c>
      <c r="I5885" s="14" t="s">
        <v>63</v>
      </c>
      <c r="J5885" s="14" t="s">
        <v>1435</v>
      </c>
      <c r="K5885" s="14" t="s">
        <v>1436</v>
      </c>
      <c r="L5885" s="14" t="s">
        <v>30</v>
      </c>
      <c r="M5885" s="14" t="s">
        <v>31</v>
      </c>
      <c r="N5885" s="14" t="s">
        <v>213</v>
      </c>
      <c r="O5885" s="14" t="s">
        <v>92</v>
      </c>
      <c r="P5885" s="14" t="s">
        <v>18712</v>
      </c>
      <c r="Q5885" s="14" t="s">
        <v>46</v>
      </c>
      <c r="R5885" s="14" t="s">
        <v>18713</v>
      </c>
      <c r="S5885" s="14" t="s">
        <v>48</v>
      </c>
      <c r="T5885" s="14" t="s">
        <v>129</v>
      </c>
      <c r="U5885" s="14" t="s">
        <v>1450</v>
      </c>
      <c r="V5885" s="16">
        <v>314.57</v>
      </c>
      <c r="W5885" s="13">
        <v>7</v>
      </c>
      <c r="X5885" s="17">
        <v>0.4</v>
      </c>
      <c r="Y5885" s="16">
        <v>-16.22</v>
      </c>
      <c r="Z5885" s="31">
        <f t="shared" si="457"/>
        <v>-5.1562450329020564E-2</v>
      </c>
    </row>
    <row r="5886" spans="1:26">
      <c r="A5886" s="26">
        <v>5885</v>
      </c>
      <c r="B5886" s="7" t="s">
        <v>18714</v>
      </c>
      <c r="C5886" s="8">
        <v>44434</v>
      </c>
      <c r="D5886" s="12">
        <f t="shared" si="454"/>
        <v>2021</v>
      </c>
      <c r="E5886" s="12">
        <f t="shared" si="455"/>
        <v>8</v>
      </c>
      <c r="F5886" s="8" t="str">
        <f t="shared" si="456"/>
        <v>2021-08</v>
      </c>
      <c r="G5886" s="8">
        <v>44434</v>
      </c>
      <c r="H5886" s="23">
        <f t="shared" si="458"/>
        <v>0</v>
      </c>
      <c r="I5886" s="7" t="s">
        <v>63</v>
      </c>
      <c r="J5886" s="7" t="s">
        <v>1814</v>
      </c>
      <c r="K5886" s="7" t="s">
        <v>1815</v>
      </c>
      <c r="L5886" s="7" t="s">
        <v>66</v>
      </c>
      <c r="M5886" s="7" t="s">
        <v>31</v>
      </c>
      <c r="N5886" s="7" t="s">
        <v>116</v>
      </c>
      <c r="O5886" s="7" t="s">
        <v>117</v>
      </c>
      <c r="P5886" s="7" t="s">
        <v>18715</v>
      </c>
      <c r="Q5886" s="7" t="s">
        <v>58</v>
      </c>
      <c r="R5886" s="7" t="s">
        <v>18716</v>
      </c>
      <c r="S5886" s="7" t="s">
        <v>48</v>
      </c>
      <c r="T5886" s="7" t="s">
        <v>434</v>
      </c>
      <c r="U5886" s="7" t="s">
        <v>435</v>
      </c>
      <c r="V5886" s="10">
        <v>242.74</v>
      </c>
      <c r="W5886" s="6">
        <v>2</v>
      </c>
      <c r="X5886" s="11">
        <v>0.5</v>
      </c>
      <c r="Y5886" s="10">
        <v>-18.190000000000001</v>
      </c>
      <c r="Z5886" s="30">
        <f t="shared" si="457"/>
        <v>-7.4936145670264478E-2</v>
      </c>
    </row>
    <row r="5887" spans="1:26">
      <c r="A5887" s="27">
        <v>5886</v>
      </c>
      <c r="B5887" s="14" t="s">
        <v>18717</v>
      </c>
      <c r="C5887" s="15">
        <v>45191</v>
      </c>
      <c r="D5887" s="12">
        <f t="shared" si="454"/>
        <v>2023</v>
      </c>
      <c r="E5887" s="12">
        <f t="shared" si="455"/>
        <v>9</v>
      </c>
      <c r="F5887" s="15" t="str">
        <f t="shared" si="456"/>
        <v>2023-09</v>
      </c>
      <c r="G5887" s="15">
        <v>45193</v>
      </c>
      <c r="H5887" s="23">
        <f t="shared" si="458"/>
        <v>2</v>
      </c>
      <c r="I5887" s="14" t="s">
        <v>122</v>
      </c>
      <c r="J5887" s="14" t="s">
        <v>2339</v>
      </c>
      <c r="K5887" s="14" t="s">
        <v>1935</v>
      </c>
      <c r="L5887" s="14" t="s">
        <v>30</v>
      </c>
      <c r="M5887" s="14" t="s">
        <v>31</v>
      </c>
      <c r="N5887" s="14" t="s">
        <v>143</v>
      </c>
      <c r="O5887" s="14" t="s">
        <v>144</v>
      </c>
      <c r="P5887" s="14" t="s">
        <v>18718</v>
      </c>
      <c r="Q5887" s="14" t="s">
        <v>146</v>
      </c>
      <c r="R5887" s="14" t="s">
        <v>18719</v>
      </c>
      <c r="S5887" s="14" t="s">
        <v>48</v>
      </c>
      <c r="T5887" s="14" t="s">
        <v>78</v>
      </c>
      <c r="U5887" s="14" t="s">
        <v>79</v>
      </c>
      <c r="V5887" s="16">
        <v>464.27</v>
      </c>
      <c r="W5887" s="13">
        <v>10</v>
      </c>
      <c r="X5887" s="17">
        <v>0.1</v>
      </c>
      <c r="Y5887" s="16">
        <v>62.11</v>
      </c>
      <c r="Z5887" s="31">
        <f t="shared" si="457"/>
        <v>0.13377991255088634</v>
      </c>
    </row>
    <row r="5888" spans="1:26">
      <c r="A5888" s="26">
        <v>5887</v>
      </c>
      <c r="B5888" s="7" t="s">
        <v>18720</v>
      </c>
      <c r="C5888" s="8">
        <v>45613</v>
      </c>
      <c r="D5888" s="12">
        <f t="shared" si="454"/>
        <v>2024</v>
      </c>
      <c r="E5888" s="12">
        <f t="shared" si="455"/>
        <v>11</v>
      </c>
      <c r="F5888" s="8" t="str">
        <f t="shared" si="456"/>
        <v>2024-11</v>
      </c>
      <c r="G5888" s="8">
        <v>45616</v>
      </c>
      <c r="H5888" s="23">
        <f t="shared" si="458"/>
        <v>3</v>
      </c>
      <c r="I5888" s="7" t="s">
        <v>122</v>
      </c>
      <c r="J5888" s="7" t="s">
        <v>3613</v>
      </c>
      <c r="K5888" s="7" t="s">
        <v>3614</v>
      </c>
      <c r="L5888" s="7" t="s">
        <v>30</v>
      </c>
      <c r="M5888" s="7" t="s">
        <v>31</v>
      </c>
      <c r="N5888" s="7" t="s">
        <v>91</v>
      </c>
      <c r="O5888" s="7" t="s">
        <v>92</v>
      </c>
      <c r="P5888" s="7" t="s">
        <v>18721</v>
      </c>
      <c r="Q5888" s="7" t="s">
        <v>46</v>
      </c>
      <c r="R5888" s="7" t="s">
        <v>18722</v>
      </c>
      <c r="S5888" s="7" t="s">
        <v>110</v>
      </c>
      <c r="T5888" s="7" t="s">
        <v>223</v>
      </c>
      <c r="U5888" s="7" t="s">
        <v>449</v>
      </c>
      <c r="V5888" s="10">
        <v>4877.8999999999996</v>
      </c>
      <c r="W5888" s="6">
        <v>8</v>
      </c>
      <c r="X5888" s="11">
        <v>0.3</v>
      </c>
      <c r="Y5888" s="10">
        <v>1703.9</v>
      </c>
      <c r="Z5888" s="30">
        <f t="shared" si="457"/>
        <v>0.34931015395969583</v>
      </c>
    </row>
    <row r="5889" spans="1:26">
      <c r="A5889" s="27">
        <v>5888</v>
      </c>
      <c r="B5889" s="14" t="s">
        <v>18723</v>
      </c>
      <c r="C5889" s="15">
        <v>44603</v>
      </c>
      <c r="D5889" s="12">
        <f t="shared" si="454"/>
        <v>2022</v>
      </c>
      <c r="E5889" s="12">
        <f t="shared" si="455"/>
        <v>2</v>
      </c>
      <c r="F5889" s="15" t="str">
        <f t="shared" si="456"/>
        <v>2022-02</v>
      </c>
      <c r="G5889" s="15">
        <v>44603</v>
      </c>
      <c r="H5889" s="23">
        <f t="shared" si="458"/>
        <v>0</v>
      </c>
      <c r="I5889" s="14" t="s">
        <v>63</v>
      </c>
      <c r="J5889" s="14" t="s">
        <v>2798</v>
      </c>
      <c r="K5889" s="14" t="s">
        <v>1837</v>
      </c>
      <c r="L5889" s="14" t="s">
        <v>66</v>
      </c>
      <c r="M5889" s="14" t="s">
        <v>31</v>
      </c>
      <c r="N5889" s="14" t="s">
        <v>116</v>
      </c>
      <c r="O5889" s="14" t="s">
        <v>117</v>
      </c>
      <c r="P5889" s="14" t="s">
        <v>18724</v>
      </c>
      <c r="Q5889" s="14" t="s">
        <v>58</v>
      </c>
      <c r="R5889" s="14" t="s">
        <v>18725</v>
      </c>
      <c r="S5889" s="14" t="s">
        <v>110</v>
      </c>
      <c r="T5889" s="14" t="s">
        <v>148</v>
      </c>
      <c r="U5889" s="14" t="s">
        <v>149</v>
      </c>
      <c r="V5889" s="16">
        <v>17538.919999999998</v>
      </c>
      <c r="W5889" s="13">
        <v>11</v>
      </c>
      <c r="X5889" s="17">
        <v>0.2</v>
      </c>
      <c r="Y5889" s="16">
        <v>-1095.5</v>
      </c>
      <c r="Z5889" s="31">
        <f t="shared" si="457"/>
        <v>-6.2461086543527201E-2</v>
      </c>
    </row>
    <row r="5890" spans="1:26">
      <c r="A5890" s="26">
        <v>5889</v>
      </c>
      <c r="B5890" s="7" t="s">
        <v>18726</v>
      </c>
      <c r="C5890" s="8">
        <v>44279</v>
      </c>
      <c r="D5890" s="12">
        <f t="shared" ref="D5890:D5953" si="459">YEAR(C5890)</f>
        <v>2021</v>
      </c>
      <c r="E5890" s="12">
        <f t="shared" ref="E5890:E5953" si="460">MONTH(C5890)</f>
        <v>3</v>
      </c>
      <c r="F5890" s="8" t="str">
        <f t="shared" ref="F5890:F5953" si="461">TEXT(C5890,"yyyy-mm")</f>
        <v>2021-03</v>
      </c>
      <c r="G5890" s="8">
        <v>44284</v>
      </c>
      <c r="H5890" s="23">
        <f t="shared" si="458"/>
        <v>5</v>
      </c>
      <c r="I5890" s="7" t="s">
        <v>27</v>
      </c>
      <c r="J5890" s="7" t="s">
        <v>4975</v>
      </c>
      <c r="K5890" s="7" t="s">
        <v>1121</v>
      </c>
      <c r="L5890" s="7" t="s">
        <v>30</v>
      </c>
      <c r="M5890" s="7" t="s">
        <v>31</v>
      </c>
      <c r="N5890" s="7" t="s">
        <v>143</v>
      </c>
      <c r="O5890" s="7" t="s">
        <v>144</v>
      </c>
      <c r="P5890" s="7" t="s">
        <v>8024</v>
      </c>
      <c r="Q5890" s="7" t="s">
        <v>146</v>
      </c>
      <c r="R5890" s="7" t="s">
        <v>18727</v>
      </c>
      <c r="S5890" s="7" t="s">
        <v>48</v>
      </c>
      <c r="T5890" s="7" t="s">
        <v>78</v>
      </c>
      <c r="U5890" s="7" t="s">
        <v>79</v>
      </c>
      <c r="V5890" s="10">
        <v>399.41</v>
      </c>
      <c r="W5890" s="6">
        <v>4</v>
      </c>
      <c r="X5890" s="11">
        <v>0</v>
      </c>
      <c r="Y5890" s="10">
        <v>68.540000000000006</v>
      </c>
      <c r="Z5890" s="30">
        <f t="shared" ref="Z5890:Z5953" si="462">IFERROR(Y5890/V5890,0)</f>
        <v>0.17160311459402619</v>
      </c>
    </row>
    <row r="5891" spans="1:26">
      <c r="A5891" s="27">
        <v>5890</v>
      </c>
      <c r="B5891" s="14" t="s">
        <v>18728</v>
      </c>
      <c r="C5891" s="15">
        <v>44198</v>
      </c>
      <c r="D5891" s="12">
        <f t="shared" si="459"/>
        <v>2021</v>
      </c>
      <c r="E5891" s="12">
        <f t="shared" si="460"/>
        <v>1</v>
      </c>
      <c r="F5891" s="15" t="str">
        <f t="shared" si="461"/>
        <v>2021-01</v>
      </c>
      <c r="G5891" s="15">
        <v>44204</v>
      </c>
      <c r="H5891" s="23">
        <f t="shared" si="458"/>
        <v>6</v>
      </c>
      <c r="I5891" s="14" t="s">
        <v>27</v>
      </c>
      <c r="J5891" s="14" t="s">
        <v>1992</v>
      </c>
      <c r="K5891" s="14" t="s">
        <v>1993</v>
      </c>
      <c r="L5891" s="14" t="s">
        <v>83</v>
      </c>
      <c r="M5891" s="14" t="s">
        <v>31</v>
      </c>
      <c r="N5891" s="14" t="s">
        <v>74</v>
      </c>
      <c r="O5891" s="14" t="s">
        <v>75</v>
      </c>
      <c r="P5891" s="14" t="s">
        <v>18729</v>
      </c>
      <c r="Q5891" s="14" t="s">
        <v>46</v>
      </c>
      <c r="R5891" s="14" t="s">
        <v>18730</v>
      </c>
      <c r="S5891" s="14" t="s">
        <v>37</v>
      </c>
      <c r="T5891" s="14" t="s">
        <v>38</v>
      </c>
      <c r="U5891" s="14" t="s">
        <v>39</v>
      </c>
      <c r="V5891" s="16">
        <v>613.75</v>
      </c>
      <c r="W5891" s="13">
        <v>1</v>
      </c>
      <c r="X5891" s="17">
        <v>0</v>
      </c>
      <c r="Y5891" s="16">
        <v>142.87</v>
      </c>
      <c r="Z5891" s="31">
        <f t="shared" si="462"/>
        <v>0.23278207739307535</v>
      </c>
    </row>
    <row r="5892" spans="1:26">
      <c r="A5892" s="26">
        <v>5891</v>
      </c>
      <c r="B5892" s="7" t="s">
        <v>18731</v>
      </c>
      <c r="C5892" s="8">
        <v>45033</v>
      </c>
      <c r="D5892" s="12">
        <f t="shared" si="459"/>
        <v>2023</v>
      </c>
      <c r="E5892" s="12">
        <f t="shared" si="460"/>
        <v>4</v>
      </c>
      <c r="F5892" s="8" t="str">
        <f t="shared" si="461"/>
        <v>2023-04</v>
      </c>
      <c r="G5892" s="8">
        <v>45034</v>
      </c>
      <c r="H5892" s="23">
        <f t="shared" ref="H5892:H5955" si="463">G5892-C5892</f>
        <v>1</v>
      </c>
      <c r="I5892" s="7" t="s">
        <v>122</v>
      </c>
      <c r="J5892" s="7" t="s">
        <v>2374</v>
      </c>
      <c r="K5892" s="7" t="s">
        <v>1815</v>
      </c>
      <c r="L5892" s="7" t="s">
        <v>83</v>
      </c>
      <c r="M5892" s="7" t="s">
        <v>31</v>
      </c>
      <c r="N5892" s="7" t="s">
        <v>32</v>
      </c>
      <c r="O5892" s="7" t="s">
        <v>33</v>
      </c>
      <c r="P5892" s="7" t="s">
        <v>18732</v>
      </c>
      <c r="Q5892" s="7" t="s">
        <v>35</v>
      </c>
      <c r="R5892" s="7" t="s">
        <v>18733</v>
      </c>
      <c r="S5892" s="7" t="s">
        <v>110</v>
      </c>
      <c r="T5892" s="7" t="s">
        <v>148</v>
      </c>
      <c r="U5892" s="7" t="s">
        <v>237</v>
      </c>
      <c r="V5892" s="10">
        <v>7370.06</v>
      </c>
      <c r="W5892" s="6">
        <v>11</v>
      </c>
      <c r="X5892" s="11">
        <v>0.2</v>
      </c>
      <c r="Y5892" s="10">
        <v>-1024.8599999999999</v>
      </c>
      <c r="Z5892" s="30">
        <f t="shared" si="462"/>
        <v>-0.13905721256000628</v>
      </c>
    </row>
    <row r="5893" spans="1:26">
      <c r="A5893" s="27">
        <v>5892</v>
      </c>
      <c r="B5893" s="14" t="s">
        <v>18734</v>
      </c>
      <c r="C5893" s="15">
        <v>45292</v>
      </c>
      <c r="D5893" s="12">
        <f t="shared" si="459"/>
        <v>2024</v>
      </c>
      <c r="E5893" s="12">
        <f t="shared" si="460"/>
        <v>1</v>
      </c>
      <c r="F5893" s="15" t="str">
        <f t="shared" si="461"/>
        <v>2024-01</v>
      </c>
      <c r="G5893" s="15">
        <v>45298</v>
      </c>
      <c r="H5893" s="23">
        <f t="shared" si="463"/>
        <v>6</v>
      </c>
      <c r="I5893" s="14" t="s">
        <v>27</v>
      </c>
      <c r="J5893" s="14" t="s">
        <v>2583</v>
      </c>
      <c r="K5893" s="14" t="s">
        <v>583</v>
      </c>
      <c r="L5893" s="14" t="s">
        <v>83</v>
      </c>
      <c r="M5893" s="14" t="s">
        <v>31</v>
      </c>
      <c r="N5893" s="14" t="s">
        <v>106</v>
      </c>
      <c r="O5893" s="14" t="s">
        <v>107</v>
      </c>
      <c r="P5893" s="14" t="s">
        <v>18735</v>
      </c>
      <c r="Q5893" s="14" t="s">
        <v>35</v>
      </c>
      <c r="R5893" s="14" t="s">
        <v>18736</v>
      </c>
      <c r="S5893" s="14" t="s">
        <v>110</v>
      </c>
      <c r="T5893" s="14" t="s">
        <v>148</v>
      </c>
      <c r="U5893" s="14" t="s">
        <v>237</v>
      </c>
      <c r="V5893" s="16">
        <v>2887.49</v>
      </c>
      <c r="W5893" s="13">
        <v>3</v>
      </c>
      <c r="X5893" s="17">
        <v>0.3</v>
      </c>
      <c r="Y5893" s="16">
        <v>275.75</v>
      </c>
      <c r="Z5893" s="31">
        <f t="shared" si="462"/>
        <v>9.5498166227415512E-2</v>
      </c>
    </row>
    <row r="5894" spans="1:26">
      <c r="A5894" s="26">
        <v>5893</v>
      </c>
      <c r="B5894" s="7" t="s">
        <v>18737</v>
      </c>
      <c r="C5894" s="8">
        <v>44772</v>
      </c>
      <c r="D5894" s="12">
        <f t="shared" si="459"/>
        <v>2022</v>
      </c>
      <c r="E5894" s="12">
        <f t="shared" si="460"/>
        <v>7</v>
      </c>
      <c r="F5894" s="8" t="str">
        <f t="shared" si="461"/>
        <v>2022-07</v>
      </c>
      <c r="G5894" s="8">
        <v>44775</v>
      </c>
      <c r="H5894" s="23">
        <f t="shared" si="463"/>
        <v>3</v>
      </c>
      <c r="I5894" s="7" t="s">
        <v>52</v>
      </c>
      <c r="J5894" s="7" t="s">
        <v>1213</v>
      </c>
      <c r="K5894" s="7" t="s">
        <v>1104</v>
      </c>
      <c r="L5894" s="7" t="s">
        <v>66</v>
      </c>
      <c r="M5894" s="7" t="s">
        <v>31</v>
      </c>
      <c r="N5894" s="7" t="s">
        <v>283</v>
      </c>
      <c r="O5894" s="7" t="s">
        <v>284</v>
      </c>
      <c r="P5894" s="7" t="s">
        <v>18738</v>
      </c>
      <c r="Q5894" s="7" t="s">
        <v>146</v>
      </c>
      <c r="R5894" s="7" t="s">
        <v>18739</v>
      </c>
      <c r="S5894" s="7" t="s">
        <v>48</v>
      </c>
      <c r="T5894" s="7" t="s">
        <v>298</v>
      </c>
      <c r="U5894" s="7" t="s">
        <v>299</v>
      </c>
      <c r="V5894" s="10">
        <v>1177.7</v>
      </c>
      <c r="W5894" s="6">
        <v>12</v>
      </c>
      <c r="X5894" s="11">
        <v>0.4</v>
      </c>
      <c r="Y5894" s="10">
        <v>138.97</v>
      </c>
      <c r="Z5894" s="30">
        <f t="shared" si="462"/>
        <v>0.11800118875774815</v>
      </c>
    </row>
    <row r="5895" spans="1:26">
      <c r="A5895" s="27">
        <v>5894</v>
      </c>
      <c r="B5895" s="14" t="s">
        <v>18740</v>
      </c>
      <c r="C5895" s="15">
        <v>44875</v>
      </c>
      <c r="D5895" s="12">
        <f t="shared" si="459"/>
        <v>2022</v>
      </c>
      <c r="E5895" s="12">
        <f t="shared" si="460"/>
        <v>11</v>
      </c>
      <c r="F5895" s="15" t="str">
        <f t="shared" si="461"/>
        <v>2022-11</v>
      </c>
      <c r="G5895" s="15">
        <v>44880</v>
      </c>
      <c r="H5895" s="23">
        <f t="shared" si="463"/>
        <v>5</v>
      </c>
      <c r="I5895" s="14" t="s">
        <v>52</v>
      </c>
      <c r="J5895" s="14" t="s">
        <v>756</v>
      </c>
      <c r="K5895" s="14" t="s">
        <v>757</v>
      </c>
      <c r="L5895" s="14" t="s">
        <v>66</v>
      </c>
      <c r="M5895" s="14" t="s">
        <v>31</v>
      </c>
      <c r="N5895" s="14" t="s">
        <v>228</v>
      </c>
      <c r="O5895" s="14" t="s">
        <v>229</v>
      </c>
      <c r="P5895" s="14" t="s">
        <v>18741</v>
      </c>
      <c r="Q5895" s="14" t="s">
        <v>46</v>
      </c>
      <c r="R5895" s="14" t="s">
        <v>18742</v>
      </c>
      <c r="S5895" s="14" t="s">
        <v>110</v>
      </c>
      <c r="T5895" s="14" t="s">
        <v>223</v>
      </c>
      <c r="U5895" s="14" t="s">
        <v>449</v>
      </c>
      <c r="V5895" s="16">
        <v>2833.1</v>
      </c>
      <c r="W5895" s="13">
        <v>8</v>
      </c>
      <c r="X5895" s="17">
        <v>0.2</v>
      </c>
      <c r="Y5895" s="16">
        <v>-306.61</v>
      </c>
      <c r="Z5895" s="31">
        <f t="shared" si="462"/>
        <v>-0.10822420669937526</v>
      </c>
    </row>
    <row r="5896" spans="1:26">
      <c r="A5896" s="26">
        <v>5895</v>
      </c>
      <c r="B5896" s="7" t="s">
        <v>18743</v>
      </c>
      <c r="C5896" s="8">
        <v>44387</v>
      </c>
      <c r="D5896" s="12">
        <f t="shared" si="459"/>
        <v>2021</v>
      </c>
      <c r="E5896" s="12">
        <f t="shared" si="460"/>
        <v>7</v>
      </c>
      <c r="F5896" s="8" t="str">
        <f t="shared" si="461"/>
        <v>2021-07</v>
      </c>
      <c r="G5896" s="8">
        <v>44392</v>
      </c>
      <c r="H5896" s="23">
        <f t="shared" si="463"/>
        <v>5</v>
      </c>
      <c r="I5896" s="7" t="s">
        <v>52</v>
      </c>
      <c r="J5896" s="7" t="s">
        <v>3648</v>
      </c>
      <c r="K5896" s="7" t="s">
        <v>1134</v>
      </c>
      <c r="L5896" s="7" t="s">
        <v>83</v>
      </c>
      <c r="M5896" s="7" t="s">
        <v>31</v>
      </c>
      <c r="N5896" s="7" t="s">
        <v>125</v>
      </c>
      <c r="O5896" s="7" t="s">
        <v>126</v>
      </c>
      <c r="P5896" s="7" t="s">
        <v>18744</v>
      </c>
      <c r="Q5896" s="7" t="s">
        <v>58</v>
      </c>
      <c r="R5896" s="7" t="s">
        <v>18745</v>
      </c>
      <c r="S5896" s="7" t="s">
        <v>110</v>
      </c>
      <c r="T5896" s="7" t="s">
        <v>223</v>
      </c>
      <c r="U5896" s="7" t="s">
        <v>449</v>
      </c>
      <c r="V5896" s="10">
        <v>6871.37</v>
      </c>
      <c r="W5896" s="6">
        <v>7</v>
      </c>
      <c r="X5896" s="11">
        <v>0.3</v>
      </c>
      <c r="Y5896" s="10">
        <v>2309.12</v>
      </c>
      <c r="Z5896" s="30">
        <f t="shared" si="462"/>
        <v>0.33604943410120541</v>
      </c>
    </row>
    <row r="5897" spans="1:26">
      <c r="A5897" s="27">
        <v>5896</v>
      </c>
      <c r="B5897" s="14" t="s">
        <v>18746</v>
      </c>
      <c r="C5897" s="15">
        <v>44565</v>
      </c>
      <c r="D5897" s="12">
        <f t="shared" si="459"/>
        <v>2022</v>
      </c>
      <c r="E5897" s="12">
        <f t="shared" si="460"/>
        <v>1</v>
      </c>
      <c r="F5897" s="15" t="str">
        <f t="shared" si="461"/>
        <v>2022-01</v>
      </c>
      <c r="G5897" s="15">
        <v>44570</v>
      </c>
      <c r="H5897" s="23">
        <f t="shared" si="463"/>
        <v>5</v>
      </c>
      <c r="I5897" s="14" t="s">
        <v>52</v>
      </c>
      <c r="J5897" s="14" t="s">
        <v>2802</v>
      </c>
      <c r="K5897" s="14" t="s">
        <v>847</v>
      </c>
      <c r="L5897" s="14" t="s">
        <v>30</v>
      </c>
      <c r="M5897" s="14" t="s">
        <v>31</v>
      </c>
      <c r="N5897" s="14" t="s">
        <v>711</v>
      </c>
      <c r="O5897" s="14" t="s">
        <v>712</v>
      </c>
      <c r="P5897" s="14" t="s">
        <v>18747</v>
      </c>
      <c r="Q5897" s="14" t="s">
        <v>35</v>
      </c>
      <c r="R5897" s="14" t="s">
        <v>18748</v>
      </c>
      <c r="S5897" s="14" t="s">
        <v>48</v>
      </c>
      <c r="T5897" s="14" t="s">
        <v>86</v>
      </c>
      <c r="U5897" s="14" t="s">
        <v>87</v>
      </c>
      <c r="V5897" s="16">
        <v>189.61</v>
      </c>
      <c r="W5897" s="13">
        <v>3</v>
      </c>
      <c r="X5897" s="17">
        <v>0.1</v>
      </c>
      <c r="Y5897" s="16">
        <v>-12.96</v>
      </c>
      <c r="Z5897" s="31">
        <f t="shared" si="462"/>
        <v>-6.8350825378408309E-2</v>
      </c>
    </row>
    <row r="5898" spans="1:26">
      <c r="A5898" s="26">
        <v>5897</v>
      </c>
      <c r="B5898" s="7" t="s">
        <v>18749</v>
      </c>
      <c r="C5898" s="8">
        <v>44622</v>
      </c>
      <c r="D5898" s="12">
        <f t="shared" si="459"/>
        <v>2022</v>
      </c>
      <c r="E5898" s="12">
        <f t="shared" si="460"/>
        <v>3</v>
      </c>
      <c r="F5898" s="8" t="str">
        <f t="shared" si="461"/>
        <v>2022-03</v>
      </c>
      <c r="G5898" s="8">
        <v>44627</v>
      </c>
      <c r="H5898" s="23">
        <f t="shared" si="463"/>
        <v>5</v>
      </c>
      <c r="I5898" s="7" t="s">
        <v>27</v>
      </c>
      <c r="J5898" s="7" t="s">
        <v>3097</v>
      </c>
      <c r="K5898" s="7" t="s">
        <v>152</v>
      </c>
      <c r="L5898" s="7" t="s">
        <v>83</v>
      </c>
      <c r="M5898" s="7" t="s">
        <v>31</v>
      </c>
      <c r="N5898" s="7" t="s">
        <v>134</v>
      </c>
      <c r="O5898" s="7" t="s">
        <v>135</v>
      </c>
      <c r="P5898" s="7" t="s">
        <v>18750</v>
      </c>
      <c r="Q5898" s="7" t="s">
        <v>58</v>
      </c>
      <c r="R5898" s="7" t="s">
        <v>18751</v>
      </c>
      <c r="S5898" s="7" t="s">
        <v>48</v>
      </c>
      <c r="T5898" s="7" t="s">
        <v>138</v>
      </c>
      <c r="U5898" s="7" t="s">
        <v>1091</v>
      </c>
      <c r="V5898" s="10">
        <v>1790.23</v>
      </c>
      <c r="W5898" s="6">
        <v>9</v>
      </c>
      <c r="X5898" s="11">
        <v>0</v>
      </c>
      <c r="Y5898" s="10">
        <v>163.72999999999999</v>
      </c>
      <c r="Z5898" s="30">
        <f t="shared" si="462"/>
        <v>9.1457522217815584E-2</v>
      </c>
    </row>
    <row r="5899" spans="1:26">
      <c r="A5899" s="27">
        <v>5898</v>
      </c>
      <c r="B5899" s="14" t="s">
        <v>18752</v>
      </c>
      <c r="C5899" s="15">
        <v>44525</v>
      </c>
      <c r="D5899" s="12">
        <f t="shared" si="459"/>
        <v>2021</v>
      </c>
      <c r="E5899" s="12">
        <f t="shared" si="460"/>
        <v>11</v>
      </c>
      <c r="F5899" s="15" t="str">
        <f t="shared" si="461"/>
        <v>2021-11</v>
      </c>
      <c r="G5899" s="15">
        <v>44528</v>
      </c>
      <c r="H5899" s="23">
        <f t="shared" si="463"/>
        <v>3</v>
      </c>
      <c r="I5899" s="14" t="s">
        <v>122</v>
      </c>
      <c r="J5899" s="14" t="s">
        <v>2374</v>
      </c>
      <c r="K5899" s="14" t="s">
        <v>1815</v>
      </c>
      <c r="L5899" s="14" t="s">
        <v>83</v>
      </c>
      <c r="M5899" s="14" t="s">
        <v>31</v>
      </c>
      <c r="N5899" s="14" t="s">
        <v>32</v>
      </c>
      <c r="O5899" s="14" t="s">
        <v>33</v>
      </c>
      <c r="P5899" s="14" t="s">
        <v>18753</v>
      </c>
      <c r="Q5899" s="14" t="s">
        <v>35</v>
      </c>
      <c r="R5899" s="14" t="s">
        <v>18754</v>
      </c>
      <c r="S5899" s="14" t="s">
        <v>110</v>
      </c>
      <c r="T5899" s="14" t="s">
        <v>111</v>
      </c>
      <c r="U5899" s="14" t="s">
        <v>216</v>
      </c>
      <c r="V5899" s="16">
        <v>3239.75</v>
      </c>
      <c r="W5899" s="13">
        <v>12</v>
      </c>
      <c r="X5899" s="17">
        <v>0.2</v>
      </c>
      <c r="Y5899" s="16">
        <v>126.48</v>
      </c>
      <c r="Z5899" s="31">
        <f t="shared" si="462"/>
        <v>3.9040049386526741E-2</v>
      </c>
    </row>
    <row r="5900" spans="1:26">
      <c r="A5900" s="26">
        <v>5899</v>
      </c>
      <c r="B5900" s="7" t="s">
        <v>18755</v>
      </c>
      <c r="C5900" s="8">
        <v>45028</v>
      </c>
      <c r="D5900" s="12">
        <f t="shared" si="459"/>
        <v>2023</v>
      </c>
      <c r="E5900" s="12">
        <f t="shared" si="460"/>
        <v>4</v>
      </c>
      <c r="F5900" s="8" t="str">
        <f t="shared" si="461"/>
        <v>2023-04</v>
      </c>
      <c r="G5900" s="8">
        <v>45031</v>
      </c>
      <c r="H5900" s="23">
        <f t="shared" si="463"/>
        <v>3</v>
      </c>
      <c r="I5900" s="7" t="s">
        <v>122</v>
      </c>
      <c r="J5900" s="7" t="s">
        <v>938</v>
      </c>
      <c r="K5900" s="7" t="s">
        <v>939</v>
      </c>
      <c r="L5900" s="7" t="s">
        <v>83</v>
      </c>
      <c r="M5900" s="7" t="s">
        <v>31</v>
      </c>
      <c r="N5900" s="7" t="s">
        <v>43</v>
      </c>
      <c r="O5900" s="7" t="s">
        <v>44</v>
      </c>
      <c r="P5900" s="7" t="s">
        <v>18756</v>
      </c>
      <c r="Q5900" s="7" t="s">
        <v>46</v>
      </c>
      <c r="R5900" s="7" t="s">
        <v>18757</v>
      </c>
      <c r="S5900" s="7" t="s">
        <v>48</v>
      </c>
      <c r="T5900" s="7" t="s">
        <v>49</v>
      </c>
      <c r="U5900" s="7" t="s">
        <v>50</v>
      </c>
      <c r="V5900" s="10">
        <v>282.04000000000002</v>
      </c>
      <c r="W5900" s="6">
        <v>4</v>
      </c>
      <c r="X5900" s="11">
        <v>0.5</v>
      </c>
      <c r="Y5900" s="10">
        <v>103.46</v>
      </c>
      <c r="Z5900" s="30">
        <f t="shared" si="462"/>
        <v>0.36682740036874195</v>
      </c>
    </row>
    <row r="5901" spans="1:26">
      <c r="A5901" s="27">
        <v>5900</v>
      </c>
      <c r="B5901" s="14" t="s">
        <v>18758</v>
      </c>
      <c r="C5901" s="15">
        <v>44208</v>
      </c>
      <c r="D5901" s="12">
        <f t="shared" si="459"/>
        <v>2021</v>
      </c>
      <c r="E5901" s="12">
        <f t="shared" si="460"/>
        <v>1</v>
      </c>
      <c r="F5901" s="15" t="str">
        <f t="shared" si="461"/>
        <v>2021-01</v>
      </c>
      <c r="G5901" s="15">
        <v>44208</v>
      </c>
      <c r="H5901" s="23">
        <f t="shared" si="463"/>
        <v>0</v>
      </c>
      <c r="I5901" s="14" t="s">
        <v>63</v>
      </c>
      <c r="J5901" s="14" t="s">
        <v>1981</v>
      </c>
      <c r="K5901" s="14" t="s">
        <v>1060</v>
      </c>
      <c r="L5901" s="14" t="s">
        <v>83</v>
      </c>
      <c r="M5901" s="14" t="s">
        <v>31</v>
      </c>
      <c r="N5901" s="14" t="s">
        <v>55</v>
      </c>
      <c r="O5901" s="14" t="s">
        <v>56</v>
      </c>
      <c r="P5901" s="14" t="s">
        <v>18759</v>
      </c>
      <c r="Q5901" s="14" t="s">
        <v>58</v>
      </c>
      <c r="R5901" s="14" t="s">
        <v>18760</v>
      </c>
      <c r="S5901" s="14" t="s">
        <v>37</v>
      </c>
      <c r="T5901" s="14" t="s">
        <v>60</v>
      </c>
      <c r="U5901" s="14" t="s">
        <v>317</v>
      </c>
      <c r="V5901" s="16">
        <v>1814.1</v>
      </c>
      <c r="W5901" s="13">
        <v>11</v>
      </c>
      <c r="X5901" s="17">
        <v>0.2</v>
      </c>
      <c r="Y5901" s="16">
        <v>-53.3</v>
      </c>
      <c r="Z5901" s="31">
        <f t="shared" si="462"/>
        <v>-2.9380960255774212E-2</v>
      </c>
    </row>
    <row r="5902" spans="1:26">
      <c r="A5902" s="26">
        <v>5901</v>
      </c>
      <c r="B5902" s="7" t="s">
        <v>18761</v>
      </c>
      <c r="C5902" s="8">
        <v>45257</v>
      </c>
      <c r="D5902" s="12">
        <f t="shared" si="459"/>
        <v>2023</v>
      </c>
      <c r="E5902" s="12">
        <f t="shared" si="460"/>
        <v>11</v>
      </c>
      <c r="F5902" s="8" t="str">
        <f t="shared" si="461"/>
        <v>2023-11</v>
      </c>
      <c r="G5902" s="8">
        <v>45257</v>
      </c>
      <c r="H5902" s="23">
        <f t="shared" si="463"/>
        <v>0</v>
      </c>
      <c r="I5902" s="7" t="s">
        <v>63</v>
      </c>
      <c r="J5902" s="7" t="s">
        <v>311</v>
      </c>
      <c r="K5902" s="7" t="s">
        <v>312</v>
      </c>
      <c r="L5902" s="7" t="s">
        <v>83</v>
      </c>
      <c r="M5902" s="7" t="s">
        <v>31</v>
      </c>
      <c r="N5902" s="7" t="s">
        <v>313</v>
      </c>
      <c r="O5902" s="7" t="s">
        <v>314</v>
      </c>
      <c r="P5902" s="7" t="s">
        <v>18762</v>
      </c>
      <c r="Q5902" s="7" t="s">
        <v>146</v>
      </c>
      <c r="R5902" s="7" t="s">
        <v>18763</v>
      </c>
      <c r="S5902" s="7" t="s">
        <v>37</v>
      </c>
      <c r="T5902" s="7" t="s">
        <v>170</v>
      </c>
      <c r="U5902" s="7" t="s">
        <v>189</v>
      </c>
      <c r="V5902" s="10">
        <v>1144.22</v>
      </c>
      <c r="W5902" s="6">
        <v>6</v>
      </c>
      <c r="X5902" s="11">
        <v>0.2</v>
      </c>
      <c r="Y5902" s="10">
        <v>-168.44</v>
      </c>
      <c r="Z5902" s="30">
        <f t="shared" si="462"/>
        <v>-0.14720945272762231</v>
      </c>
    </row>
    <row r="5903" spans="1:26">
      <c r="A5903" s="27">
        <v>5902</v>
      </c>
      <c r="B5903" s="14" t="s">
        <v>18764</v>
      </c>
      <c r="C5903" s="15">
        <v>45378</v>
      </c>
      <c r="D5903" s="12">
        <f t="shared" si="459"/>
        <v>2024</v>
      </c>
      <c r="E5903" s="12">
        <f t="shared" si="460"/>
        <v>3</v>
      </c>
      <c r="F5903" s="15" t="str">
        <f t="shared" si="461"/>
        <v>2024-03</v>
      </c>
      <c r="G5903" s="15">
        <v>45378</v>
      </c>
      <c r="H5903" s="23">
        <f t="shared" si="463"/>
        <v>0</v>
      </c>
      <c r="I5903" s="14" t="s">
        <v>63</v>
      </c>
      <c r="J5903" s="14" t="s">
        <v>2912</v>
      </c>
      <c r="K5903" s="14" t="s">
        <v>1151</v>
      </c>
      <c r="L5903" s="14" t="s">
        <v>30</v>
      </c>
      <c r="M5903" s="14" t="s">
        <v>31</v>
      </c>
      <c r="N5903" s="14" t="s">
        <v>125</v>
      </c>
      <c r="O5903" s="14" t="s">
        <v>126</v>
      </c>
      <c r="P5903" s="14" t="s">
        <v>7428</v>
      </c>
      <c r="Q5903" s="14" t="s">
        <v>58</v>
      </c>
      <c r="R5903" s="14" t="s">
        <v>18765</v>
      </c>
      <c r="S5903" s="14" t="s">
        <v>48</v>
      </c>
      <c r="T5903" s="14" t="s">
        <v>49</v>
      </c>
      <c r="U5903" s="14" t="s">
        <v>50</v>
      </c>
      <c r="V5903" s="16">
        <v>110.49</v>
      </c>
      <c r="W5903" s="13">
        <v>1</v>
      </c>
      <c r="X5903" s="17">
        <v>0</v>
      </c>
      <c r="Y5903" s="16">
        <v>24.52</v>
      </c>
      <c r="Z5903" s="31">
        <f t="shared" si="462"/>
        <v>0.22192053579509458</v>
      </c>
    </row>
    <row r="5904" spans="1:26">
      <c r="A5904" s="26">
        <v>5903</v>
      </c>
      <c r="B5904" s="7" t="s">
        <v>18766</v>
      </c>
      <c r="C5904" s="8">
        <v>45209</v>
      </c>
      <c r="D5904" s="12">
        <f t="shared" si="459"/>
        <v>2023</v>
      </c>
      <c r="E5904" s="12">
        <f t="shared" si="460"/>
        <v>10</v>
      </c>
      <c r="F5904" s="8" t="str">
        <f t="shared" si="461"/>
        <v>2023-10</v>
      </c>
      <c r="G5904" s="8">
        <v>45209</v>
      </c>
      <c r="H5904" s="23">
        <f t="shared" si="463"/>
        <v>0</v>
      </c>
      <c r="I5904" s="7" t="s">
        <v>63</v>
      </c>
      <c r="J5904" s="7" t="s">
        <v>7288</v>
      </c>
      <c r="K5904" s="7" t="s">
        <v>6304</v>
      </c>
      <c r="L5904" s="7" t="s">
        <v>30</v>
      </c>
      <c r="M5904" s="7" t="s">
        <v>31</v>
      </c>
      <c r="N5904" s="7" t="s">
        <v>143</v>
      </c>
      <c r="O5904" s="7" t="s">
        <v>144</v>
      </c>
      <c r="P5904" s="7" t="s">
        <v>18767</v>
      </c>
      <c r="Q5904" s="7" t="s">
        <v>146</v>
      </c>
      <c r="R5904" s="7" t="s">
        <v>18768</v>
      </c>
      <c r="S5904" s="7" t="s">
        <v>37</v>
      </c>
      <c r="T5904" s="7" t="s">
        <v>170</v>
      </c>
      <c r="U5904" s="7" t="s">
        <v>189</v>
      </c>
      <c r="V5904" s="10">
        <v>335.38</v>
      </c>
      <c r="W5904" s="6">
        <v>6</v>
      </c>
      <c r="X5904" s="11">
        <v>0</v>
      </c>
      <c r="Y5904" s="10">
        <v>94.8</v>
      </c>
      <c r="Z5904" s="30">
        <f t="shared" si="462"/>
        <v>0.28266444033633492</v>
      </c>
    </row>
    <row r="5905" spans="1:26">
      <c r="A5905" s="27">
        <v>5904</v>
      </c>
      <c r="B5905" s="14" t="s">
        <v>18769</v>
      </c>
      <c r="C5905" s="15">
        <v>45172</v>
      </c>
      <c r="D5905" s="12">
        <f t="shared" si="459"/>
        <v>2023</v>
      </c>
      <c r="E5905" s="12">
        <f t="shared" si="460"/>
        <v>9</v>
      </c>
      <c r="F5905" s="15" t="str">
        <f t="shared" si="461"/>
        <v>2023-09</v>
      </c>
      <c r="G5905" s="15">
        <v>45175</v>
      </c>
      <c r="H5905" s="23">
        <f t="shared" si="463"/>
        <v>3</v>
      </c>
      <c r="I5905" s="14" t="s">
        <v>122</v>
      </c>
      <c r="J5905" s="14" t="s">
        <v>2314</v>
      </c>
      <c r="K5905" s="14" t="s">
        <v>2315</v>
      </c>
      <c r="L5905" s="14" t="s">
        <v>83</v>
      </c>
      <c r="M5905" s="14" t="s">
        <v>31</v>
      </c>
      <c r="N5905" s="14" t="s">
        <v>143</v>
      </c>
      <c r="O5905" s="14" t="s">
        <v>144</v>
      </c>
      <c r="P5905" s="14" t="s">
        <v>18770</v>
      </c>
      <c r="Q5905" s="14" t="s">
        <v>146</v>
      </c>
      <c r="R5905" s="14" t="s">
        <v>18771</v>
      </c>
      <c r="S5905" s="14" t="s">
        <v>48</v>
      </c>
      <c r="T5905" s="14" t="s">
        <v>129</v>
      </c>
      <c r="U5905" s="14" t="s">
        <v>328</v>
      </c>
      <c r="V5905" s="16">
        <v>333.37</v>
      </c>
      <c r="W5905" s="13">
        <v>2</v>
      </c>
      <c r="X5905" s="17">
        <v>0.4</v>
      </c>
      <c r="Y5905" s="16">
        <v>146.28</v>
      </c>
      <c r="Z5905" s="31">
        <f t="shared" si="462"/>
        <v>0.43879173290937995</v>
      </c>
    </row>
    <row r="5906" spans="1:26">
      <c r="A5906" s="26">
        <v>5905</v>
      </c>
      <c r="B5906" s="7" t="s">
        <v>18772</v>
      </c>
      <c r="C5906" s="8">
        <v>45143</v>
      </c>
      <c r="D5906" s="12">
        <f t="shared" si="459"/>
        <v>2023</v>
      </c>
      <c r="E5906" s="12">
        <f t="shared" si="460"/>
        <v>8</v>
      </c>
      <c r="F5906" s="8" t="str">
        <f t="shared" si="461"/>
        <v>2023-08</v>
      </c>
      <c r="G5906" s="8">
        <v>45147</v>
      </c>
      <c r="H5906" s="23">
        <f t="shared" si="463"/>
        <v>4</v>
      </c>
      <c r="I5906" s="7" t="s">
        <v>52</v>
      </c>
      <c r="J5906" s="7" t="s">
        <v>2583</v>
      </c>
      <c r="K5906" s="7" t="s">
        <v>583</v>
      </c>
      <c r="L5906" s="7" t="s">
        <v>83</v>
      </c>
      <c r="M5906" s="7" t="s">
        <v>31</v>
      </c>
      <c r="N5906" s="7" t="s">
        <v>106</v>
      </c>
      <c r="O5906" s="7" t="s">
        <v>107</v>
      </c>
      <c r="P5906" s="7" t="s">
        <v>18773</v>
      </c>
      <c r="Q5906" s="7" t="s">
        <v>35</v>
      </c>
      <c r="R5906" s="7" t="s">
        <v>18774</v>
      </c>
      <c r="S5906" s="7" t="s">
        <v>37</v>
      </c>
      <c r="T5906" s="7" t="s">
        <v>38</v>
      </c>
      <c r="U5906" s="7" t="s">
        <v>177</v>
      </c>
      <c r="V5906" s="10">
        <v>3065.97</v>
      </c>
      <c r="W5906" s="6">
        <v>4</v>
      </c>
      <c r="X5906" s="11">
        <v>0.2</v>
      </c>
      <c r="Y5906" s="10">
        <v>-126.75</v>
      </c>
      <c r="Z5906" s="30">
        <f t="shared" si="462"/>
        <v>-4.1340913316177265E-2</v>
      </c>
    </row>
    <row r="5907" spans="1:26">
      <c r="A5907" s="27">
        <v>5906</v>
      </c>
      <c r="B5907" s="14" t="s">
        <v>18775</v>
      </c>
      <c r="C5907" s="15">
        <v>45144</v>
      </c>
      <c r="D5907" s="12">
        <f t="shared" si="459"/>
        <v>2023</v>
      </c>
      <c r="E5907" s="12">
        <f t="shared" si="460"/>
        <v>8</v>
      </c>
      <c r="F5907" s="15" t="str">
        <f t="shared" si="461"/>
        <v>2023-08</v>
      </c>
      <c r="G5907" s="15">
        <v>45151</v>
      </c>
      <c r="H5907" s="23">
        <f t="shared" si="463"/>
        <v>7</v>
      </c>
      <c r="I5907" s="14" t="s">
        <v>27</v>
      </c>
      <c r="J5907" s="14" t="s">
        <v>18776</v>
      </c>
      <c r="K5907" s="14" t="s">
        <v>583</v>
      </c>
      <c r="L5907" s="14" t="s">
        <v>83</v>
      </c>
      <c r="M5907" s="14" t="s">
        <v>31</v>
      </c>
      <c r="N5907" s="14" t="s">
        <v>204</v>
      </c>
      <c r="O5907" s="14" t="s">
        <v>205</v>
      </c>
      <c r="P5907" s="14" t="s">
        <v>18777</v>
      </c>
      <c r="Q5907" s="14" t="s">
        <v>146</v>
      </c>
      <c r="R5907" s="14" t="s">
        <v>18778</v>
      </c>
      <c r="S5907" s="14" t="s">
        <v>48</v>
      </c>
      <c r="T5907" s="14" t="s">
        <v>298</v>
      </c>
      <c r="U5907" s="14" t="s">
        <v>299</v>
      </c>
      <c r="V5907" s="16">
        <v>214.04</v>
      </c>
      <c r="W5907" s="13">
        <v>1</v>
      </c>
      <c r="X5907" s="17">
        <v>0.2</v>
      </c>
      <c r="Y5907" s="16">
        <v>56.79</v>
      </c>
      <c r="Z5907" s="31">
        <f t="shared" si="462"/>
        <v>0.26532423846010095</v>
      </c>
    </row>
    <row r="5908" spans="1:26">
      <c r="A5908" s="26">
        <v>5907</v>
      </c>
      <c r="B5908" s="7" t="s">
        <v>18779</v>
      </c>
      <c r="C5908" s="8">
        <v>44255</v>
      </c>
      <c r="D5908" s="12">
        <f t="shared" si="459"/>
        <v>2021</v>
      </c>
      <c r="E5908" s="12">
        <f t="shared" si="460"/>
        <v>2</v>
      </c>
      <c r="F5908" s="8" t="str">
        <f t="shared" si="461"/>
        <v>2021-02</v>
      </c>
      <c r="G5908" s="8">
        <v>44259</v>
      </c>
      <c r="H5908" s="23">
        <f t="shared" si="463"/>
        <v>4</v>
      </c>
      <c r="I5908" s="7" t="s">
        <v>52</v>
      </c>
      <c r="J5908" s="7" t="s">
        <v>2879</v>
      </c>
      <c r="K5908" s="7" t="s">
        <v>2880</v>
      </c>
      <c r="L5908" s="7" t="s">
        <v>30</v>
      </c>
      <c r="M5908" s="7" t="s">
        <v>31</v>
      </c>
      <c r="N5908" s="7" t="s">
        <v>116</v>
      </c>
      <c r="O5908" s="7" t="s">
        <v>117</v>
      </c>
      <c r="P5908" s="7" t="s">
        <v>18780</v>
      </c>
      <c r="Q5908" s="7" t="s">
        <v>58</v>
      </c>
      <c r="R5908" s="7" t="s">
        <v>18781</v>
      </c>
      <c r="S5908" s="7" t="s">
        <v>48</v>
      </c>
      <c r="T5908" s="7" t="s">
        <v>129</v>
      </c>
      <c r="U5908" s="7" t="s">
        <v>1450</v>
      </c>
      <c r="V5908" s="10">
        <v>461.21</v>
      </c>
      <c r="W5908" s="6">
        <v>2</v>
      </c>
      <c r="X5908" s="11">
        <v>0</v>
      </c>
      <c r="Y5908" s="10">
        <v>55.75</v>
      </c>
      <c r="Z5908" s="30">
        <f t="shared" si="462"/>
        <v>0.1208776912903016</v>
      </c>
    </row>
    <row r="5909" spans="1:26">
      <c r="A5909" s="27">
        <v>5908</v>
      </c>
      <c r="B5909" s="14" t="s">
        <v>18782</v>
      </c>
      <c r="C5909" s="15">
        <v>44278</v>
      </c>
      <c r="D5909" s="12">
        <f t="shared" si="459"/>
        <v>2021</v>
      </c>
      <c r="E5909" s="12">
        <f t="shared" si="460"/>
        <v>3</v>
      </c>
      <c r="F5909" s="15" t="str">
        <f t="shared" si="461"/>
        <v>2021-03</v>
      </c>
      <c r="G5909" s="15">
        <v>44285</v>
      </c>
      <c r="H5909" s="23">
        <f t="shared" si="463"/>
        <v>7</v>
      </c>
      <c r="I5909" s="14" t="s">
        <v>27</v>
      </c>
      <c r="J5909" s="14" t="s">
        <v>2392</v>
      </c>
      <c r="K5909" s="14" t="s">
        <v>2393</v>
      </c>
      <c r="L5909" s="14" t="s">
        <v>66</v>
      </c>
      <c r="M5909" s="14" t="s">
        <v>31</v>
      </c>
      <c r="N5909" s="14" t="s">
        <v>166</v>
      </c>
      <c r="O5909" s="14" t="s">
        <v>167</v>
      </c>
      <c r="P5909" s="14" t="s">
        <v>18783</v>
      </c>
      <c r="Q5909" s="14" t="s">
        <v>35</v>
      </c>
      <c r="R5909" s="14" t="s">
        <v>18784</v>
      </c>
      <c r="S5909" s="14" t="s">
        <v>110</v>
      </c>
      <c r="T5909" s="14" t="s">
        <v>111</v>
      </c>
      <c r="U5909" s="14" t="s">
        <v>216</v>
      </c>
      <c r="V5909" s="16">
        <v>1141.3599999999999</v>
      </c>
      <c r="W5909" s="13">
        <v>2</v>
      </c>
      <c r="X5909" s="17">
        <v>0.2</v>
      </c>
      <c r="Y5909" s="16">
        <v>21.28</v>
      </c>
      <c r="Z5909" s="31">
        <f t="shared" si="462"/>
        <v>1.8644424195696365E-2</v>
      </c>
    </row>
    <row r="5910" spans="1:26">
      <c r="A5910" s="26">
        <v>5909</v>
      </c>
      <c r="B5910" s="7" t="s">
        <v>18785</v>
      </c>
      <c r="C5910" s="8">
        <v>45624</v>
      </c>
      <c r="D5910" s="12">
        <f t="shared" si="459"/>
        <v>2024</v>
      </c>
      <c r="E5910" s="12">
        <f t="shared" si="460"/>
        <v>11</v>
      </c>
      <c r="F5910" s="8" t="str">
        <f t="shared" si="461"/>
        <v>2024-11</v>
      </c>
      <c r="G5910" s="8">
        <v>45625</v>
      </c>
      <c r="H5910" s="23">
        <f t="shared" si="463"/>
        <v>1</v>
      </c>
      <c r="I5910" s="7" t="s">
        <v>122</v>
      </c>
      <c r="J5910" s="7" t="s">
        <v>1627</v>
      </c>
      <c r="K5910" s="7" t="s">
        <v>1628</v>
      </c>
      <c r="L5910" s="7" t="s">
        <v>83</v>
      </c>
      <c r="M5910" s="7" t="s">
        <v>31</v>
      </c>
      <c r="N5910" s="7" t="s">
        <v>32</v>
      </c>
      <c r="O5910" s="7" t="s">
        <v>33</v>
      </c>
      <c r="P5910" s="7" t="s">
        <v>18786</v>
      </c>
      <c r="Q5910" s="7" t="s">
        <v>35</v>
      </c>
      <c r="R5910" s="7" t="s">
        <v>18787</v>
      </c>
      <c r="S5910" s="7" t="s">
        <v>37</v>
      </c>
      <c r="T5910" s="7" t="s">
        <v>38</v>
      </c>
      <c r="U5910" s="7" t="s">
        <v>102</v>
      </c>
      <c r="V5910" s="10">
        <v>14399.48</v>
      </c>
      <c r="W5910" s="6">
        <v>13</v>
      </c>
      <c r="X5910" s="11">
        <v>0</v>
      </c>
      <c r="Y5910" s="10">
        <v>-1532.32</v>
      </c>
      <c r="Z5910" s="30">
        <f t="shared" si="462"/>
        <v>-0.10641495387333431</v>
      </c>
    </row>
    <row r="5911" spans="1:26">
      <c r="A5911" s="27">
        <v>5910</v>
      </c>
      <c r="B5911" s="14" t="s">
        <v>18788</v>
      </c>
      <c r="C5911" s="15">
        <v>45068</v>
      </c>
      <c r="D5911" s="12">
        <f t="shared" si="459"/>
        <v>2023</v>
      </c>
      <c r="E5911" s="12">
        <f t="shared" si="460"/>
        <v>5</v>
      </c>
      <c r="F5911" s="15" t="str">
        <f t="shared" si="461"/>
        <v>2023-05</v>
      </c>
      <c r="G5911" s="15">
        <v>45071</v>
      </c>
      <c r="H5911" s="23">
        <f t="shared" si="463"/>
        <v>3</v>
      </c>
      <c r="I5911" s="14" t="s">
        <v>122</v>
      </c>
      <c r="J5911" s="14" t="s">
        <v>1959</v>
      </c>
      <c r="K5911" s="14" t="s">
        <v>633</v>
      </c>
      <c r="L5911" s="14" t="s">
        <v>30</v>
      </c>
      <c r="M5911" s="14" t="s">
        <v>31</v>
      </c>
      <c r="N5911" s="14" t="s">
        <v>91</v>
      </c>
      <c r="O5911" s="14" t="s">
        <v>92</v>
      </c>
      <c r="P5911" s="14" t="s">
        <v>18789</v>
      </c>
      <c r="Q5911" s="14" t="s">
        <v>46</v>
      </c>
      <c r="R5911" s="14" t="s">
        <v>18790</v>
      </c>
      <c r="S5911" s="14" t="s">
        <v>110</v>
      </c>
      <c r="T5911" s="14" t="s">
        <v>148</v>
      </c>
      <c r="U5911" s="14" t="s">
        <v>149</v>
      </c>
      <c r="V5911" s="16">
        <v>6279.13</v>
      </c>
      <c r="W5911" s="13">
        <v>5</v>
      </c>
      <c r="X5911" s="17">
        <v>0.3</v>
      </c>
      <c r="Y5911" s="16">
        <v>-65.47</v>
      </c>
      <c r="Z5911" s="31">
        <f t="shared" si="462"/>
        <v>-1.0426603685542423E-2</v>
      </c>
    </row>
    <row r="5912" spans="1:26">
      <c r="A5912" s="26">
        <v>5911</v>
      </c>
      <c r="B5912" s="7" t="s">
        <v>18791</v>
      </c>
      <c r="C5912" s="8">
        <v>44558</v>
      </c>
      <c r="D5912" s="12">
        <f t="shared" si="459"/>
        <v>2021</v>
      </c>
      <c r="E5912" s="12">
        <f t="shared" si="460"/>
        <v>12</v>
      </c>
      <c r="F5912" s="8" t="str">
        <f t="shared" si="461"/>
        <v>2021-12</v>
      </c>
      <c r="G5912" s="8">
        <v>44560</v>
      </c>
      <c r="H5912" s="23">
        <f t="shared" si="463"/>
        <v>2</v>
      </c>
      <c r="I5912" s="7" t="s">
        <v>122</v>
      </c>
      <c r="J5912" s="7" t="s">
        <v>3207</v>
      </c>
      <c r="K5912" s="7" t="s">
        <v>3208</v>
      </c>
      <c r="L5912" s="7" t="s">
        <v>30</v>
      </c>
      <c r="M5912" s="7" t="s">
        <v>31</v>
      </c>
      <c r="N5912" s="7" t="s">
        <v>283</v>
      </c>
      <c r="O5912" s="7" t="s">
        <v>284</v>
      </c>
      <c r="P5912" s="7" t="s">
        <v>18792</v>
      </c>
      <c r="Q5912" s="7" t="s">
        <v>146</v>
      </c>
      <c r="R5912" s="7" t="s">
        <v>18793</v>
      </c>
      <c r="S5912" s="7" t="s">
        <v>48</v>
      </c>
      <c r="T5912" s="7" t="s">
        <v>434</v>
      </c>
      <c r="U5912" s="7" t="s">
        <v>1382</v>
      </c>
      <c r="V5912" s="10">
        <v>1156.17</v>
      </c>
      <c r="W5912" s="6">
        <v>6</v>
      </c>
      <c r="X5912" s="11">
        <v>0.2</v>
      </c>
      <c r="Y5912" s="10">
        <v>166.3</v>
      </c>
      <c r="Z5912" s="30">
        <f t="shared" si="462"/>
        <v>0.14383697899097883</v>
      </c>
    </row>
    <row r="5913" spans="1:26">
      <c r="A5913" s="27">
        <v>5912</v>
      </c>
      <c r="B5913" s="14" t="s">
        <v>18794</v>
      </c>
      <c r="C5913" s="15">
        <v>44488</v>
      </c>
      <c r="D5913" s="12">
        <f t="shared" si="459"/>
        <v>2021</v>
      </c>
      <c r="E5913" s="12">
        <f t="shared" si="460"/>
        <v>10</v>
      </c>
      <c r="F5913" s="15" t="str">
        <f t="shared" si="461"/>
        <v>2021-10</v>
      </c>
      <c r="G5913" s="15">
        <v>44491</v>
      </c>
      <c r="H5913" s="23">
        <f t="shared" si="463"/>
        <v>3</v>
      </c>
      <c r="I5913" s="14" t="s">
        <v>122</v>
      </c>
      <c r="J5913" s="14" t="s">
        <v>1504</v>
      </c>
      <c r="K5913" s="14" t="s">
        <v>186</v>
      </c>
      <c r="L5913" s="14" t="s">
        <v>83</v>
      </c>
      <c r="M5913" s="14" t="s">
        <v>31</v>
      </c>
      <c r="N5913" s="14" t="s">
        <v>204</v>
      </c>
      <c r="O5913" s="14" t="s">
        <v>205</v>
      </c>
      <c r="P5913" s="14" t="s">
        <v>18795</v>
      </c>
      <c r="Q5913" s="14" t="s">
        <v>146</v>
      </c>
      <c r="R5913" s="14" t="s">
        <v>15841</v>
      </c>
      <c r="S5913" s="14" t="s">
        <v>37</v>
      </c>
      <c r="T5913" s="14" t="s">
        <v>38</v>
      </c>
      <c r="U5913" s="14" t="s">
        <v>39</v>
      </c>
      <c r="V5913" s="16">
        <v>1142.83</v>
      </c>
      <c r="W5913" s="13">
        <v>2</v>
      </c>
      <c r="X5913" s="17">
        <v>0.2</v>
      </c>
      <c r="Y5913" s="16">
        <v>77.58</v>
      </c>
      <c r="Z5913" s="31">
        <f t="shared" si="462"/>
        <v>6.7884112247665884E-2</v>
      </c>
    </row>
    <row r="5914" spans="1:26">
      <c r="A5914" s="26">
        <v>5913</v>
      </c>
      <c r="B5914" s="7" t="s">
        <v>18796</v>
      </c>
      <c r="C5914" s="8">
        <v>45433</v>
      </c>
      <c r="D5914" s="12">
        <f t="shared" si="459"/>
        <v>2024</v>
      </c>
      <c r="E5914" s="12">
        <f t="shared" si="460"/>
        <v>5</v>
      </c>
      <c r="F5914" s="8" t="str">
        <f t="shared" si="461"/>
        <v>2024-05</v>
      </c>
      <c r="G5914" s="8">
        <v>45439</v>
      </c>
      <c r="H5914" s="23">
        <f t="shared" si="463"/>
        <v>6</v>
      </c>
      <c r="I5914" s="7" t="s">
        <v>52</v>
      </c>
      <c r="J5914" s="7" t="s">
        <v>5958</v>
      </c>
      <c r="K5914" s="7" t="s">
        <v>478</v>
      </c>
      <c r="L5914" s="7" t="s">
        <v>30</v>
      </c>
      <c r="M5914" s="7" t="s">
        <v>31</v>
      </c>
      <c r="N5914" s="7" t="s">
        <v>153</v>
      </c>
      <c r="O5914" s="7" t="s">
        <v>154</v>
      </c>
      <c r="P5914" s="7" t="s">
        <v>18797</v>
      </c>
      <c r="Q5914" s="7" t="s">
        <v>146</v>
      </c>
      <c r="R5914" s="7" t="s">
        <v>18798</v>
      </c>
      <c r="S5914" s="7" t="s">
        <v>37</v>
      </c>
      <c r="T5914" s="7" t="s">
        <v>60</v>
      </c>
      <c r="U5914" s="7" t="s">
        <v>61</v>
      </c>
      <c r="V5914" s="10">
        <v>276.57</v>
      </c>
      <c r="W5914" s="6">
        <v>1</v>
      </c>
      <c r="X5914" s="11">
        <v>0.5</v>
      </c>
      <c r="Y5914" s="10">
        <v>49.25</v>
      </c>
      <c r="Z5914" s="30">
        <f t="shared" si="462"/>
        <v>0.17807426691253572</v>
      </c>
    </row>
    <row r="5915" spans="1:26">
      <c r="A5915" s="27">
        <v>5914</v>
      </c>
      <c r="B5915" s="14" t="s">
        <v>18799</v>
      </c>
      <c r="C5915" s="15">
        <v>45082</v>
      </c>
      <c r="D5915" s="12">
        <f t="shared" si="459"/>
        <v>2023</v>
      </c>
      <c r="E5915" s="12">
        <f t="shared" si="460"/>
        <v>6</v>
      </c>
      <c r="F5915" s="15" t="str">
        <f t="shared" si="461"/>
        <v>2023-06</v>
      </c>
      <c r="G5915" s="15">
        <v>45088</v>
      </c>
      <c r="H5915" s="23">
        <f t="shared" si="463"/>
        <v>6</v>
      </c>
      <c r="I5915" s="14" t="s">
        <v>52</v>
      </c>
      <c r="J5915" s="14" t="s">
        <v>2568</v>
      </c>
      <c r="K5915" s="14" t="s">
        <v>2513</v>
      </c>
      <c r="L5915" s="14" t="s">
        <v>83</v>
      </c>
      <c r="M5915" s="14" t="s">
        <v>31</v>
      </c>
      <c r="N5915" s="14" t="s">
        <v>74</v>
      </c>
      <c r="O5915" s="14" t="s">
        <v>75</v>
      </c>
      <c r="P5915" s="14" t="s">
        <v>18800</v>
      </c>
      <c r="Q5915" s="14" t="s">
        <v>46</v>
      </c>
      <c r="R5915" s="14" t="s">
        <v>18801</v>
      </c>
      <c r="S5915" s="14" t="s">
        <v>48</v>
      </c>
      <c r="T5915" s="14" t="s">
        <v>138</v>
      </c>
      <c r="U5915" s="14" t="s">
        <v>1091</v>
      </c>
      <c r="V5915" s="16">
        <v>371.63</v>
      </c>
      <c r="W5915" s="13">
        <v>4</v>
      </c>
      <c r="X5915" s="17">
        <v>0.2</v>
      </c>
      <c r="Y5915" s="16">
        <v>-11.3</v>
      </c>
      <c r="Z5915" s="31">
        <f t="shared" si="462"/>
        <v>-3.04065871969432E-2</v>
      </c>
    </row>
    <row r="5916" spans="1:26">
      <c r="A5916" s="26">
        <v>5915</v>
      </c>
      <c r="B5916" s="7" t="s">
        <v>18802</v>
      </c>
      <c r="C5916" s="8">
        <v>44428</v>
      </c>
      <c r="D5916" s="12">
        <f t="shared" si="459"/>
        <v>2021</v>
      </c>
      <c r="E5916" s="12">
        <f t="shared" si="460"/>
        <v>8</v>
      </c>
      <c r="F5916" s="8" t="str">
        <f t="shared" si="461"/>
        <v>2021-08</v>
      </c>
      <c r="G5916" s="8">
        <v>44435</v>
      </c>
      <c r="H5916" s="23">
        <f t="shared" si="463"/>
        <v>7</v>
      </c>
      <c r="I5916" s="7" t="s">
        <v>27</v>
      </c>
      <c r="J5916" s="7" t="s">
        <v>5965</v>
      </c>
      <c r="K5916" s="7" t="s">
        <v>488</v>
      </c>
      <c r="L5916" s="7" t="s">
        <v>83</v>
      </c>
      <c r="M5916" s="7" t="s">
        <v>31</v>
      </c>
      <c r="N5916" s="7" t="s">
        <v>204</v>
      </c>
      <c r="O5916" s="7" t="s">
        <v>205</v>
      </c>
      <c r="P5916" s="7" t="s">
        <v>18803</v>
      </c>
      <c r="Q5916" s="7" t="s">
        <v>146</v>
      </c>
      <c r="R5916" s="7" t="s">
        <v>18804</v>
      </c>
      <c r="S5916" s="7" t="s">
        <v>110</v>
      </c>
      <c r="T5916" s="7" t="s">
        <v>111</v>
      </c>
      <c r="U5916" s="7" t="s">
        <v>112</v>
      </c>
      <c r="V5916" s="10">
        <v>17724.04</v>
      </c>
      <c r="W5916" s="6">
        <v>14</v>
      </c>
      <c r="X5916" s="11">
        <v>0.3</v>
      </c>
      <c r="Y5916" s="10">
        <v>5160.2</v>
      </c>
      <c r="Z5916" s="30">
        <f t="shared" si="462"/>
        <v>0.29114129735658462</v>
      </c>
    </row>
    <row r="5917" spans="1:26">
      <c r="A5917" s="27">
        <v>5916</v>
      </c>
      <c r="B5917" s="14" t="s">
        <v>18805</v>
      </c>
      <c r="C5917" s="15">
        <v>45482</v>
      </c>
      <c r="D5917" s="12">
        <f t="shared" si="459"/>
        <v>2024</v>
      </c>
      <c r="E5917" s="12">
        <f t="shared" si="460"/>
        <v>7</v>
      </c>
      <c r="F5917" s="15" t="str">
        <f t="shared" si="461"/>
        <v>2024-07</v>
      </c>
      <c r="G5917" s="15">
        <v>45482</v>
      </c>
      <c r="H5917" s="23">
        <f t="shared" si="463"/>
        <v>0</v>
      </c>
      <c r="I5917" s="14" t="s">
        <v>63</v>
      </c>
      <c r="J5917" s="14" t="s">
        <v>2663</v>
      </c>
      <c r="K5917" s="14" t="s">
        <v>2664</v>
      </c>
      <c r="L5917" s="14" t="s">
        <v>83</v>
      </c>
      <c r="M5917" s="14" t="s">
        <v>31</v>
      </c>
      <c r="N5917" s="14" t="s">
        <v>143</v>
      </c>
      <c r="O5917" s="14" t="s">
        <v>144</v>
      </c>
      <c r="P5917" s="14" t="s">
        <v>18806</v>
      </c>
      <c r="Q5917" s="14" t="s">
        <v>146</v>
      </c>
      <c r="R5917" s="14" t="s">
        <v>18807</v>
      </c>
      <c r="S5917" s="14" t="s">
        <v>110</v>
      </c>
      <c r="T5917" s="14" t="s">
        <v>111</v>
      </c>
      <c r="U5917" s="14" t="s">
        <v>112</v>
      </c>
      <c r="V5917" s="16">
        <v>12068.33</v>
      </c>
      <c r="W5917" s="13">
        <v>10</v>
      </c>
      <c r="X5917" s="17">
        <v>0</v>
      </c>
      <c r="Y5917" s="16">
        <v>2975.97</v>
      </c>
      <c r="Z5917" s="31">
        <f t="shared" si="462"/>
        <v>0.24659335633016333</v>
      </c>
    </row>
    <row r="5918" spans="1:26">
      <c r="A5918" s="26">
        <v>5917</v>
      </c>
      <c r="B5918" s="7" t="s">
        <v>18808</v>
      </c>
      <c r="C5918" s="8">
        <v>45592</v>
      </c>
      <c r="D5918" s="12">
        <f t="shared" si="459"/>
        <v>2024</v>
      </c>
      <c r="E5918" s="12">
        <f t="shared" si="460"/>
        <v>10</v>
      </c>
      <c r="F5918" s="8" t="str">
        <f t="shared" si="461"/>
        <v>2024-10</v>
      </c>
      <c r="G5918" s="8">
        <v>45599</v>
      </c>
      <c r="H5918" s="23">
        <f t="shared" si="463"/>
        <v>7</v>
      </c>
      <c r="I5918" s="7" t="s">
        <v>27</v>
      </c>
      <c r="J5918" s="7" t="s">
        <v>2378</v>
      </c>
      <c r="K5918" s="7" t="s">
        <v>1628</v>
      </c>
      <c r="L5918" s="7" t="s">
        <v>66</v>
      </c>
      <c r="M5918" s="7" t="s">
        <v>31</v>
      </c>
      <c r="N5918" s="7" t="s">
        <v>283</v>
      </c>
      <c r="O5918" s="7" t="s">
        <v>284</v>
      </c>
      <c r="P5918" s="7" t="s">
        <v>18809</v>
      </c>
      <c r="Q5918" s="7" t="s">
        <v>146</v>
      </c>
      <c r="R5918" s="7" t="s">
        <v>18810</v>
      </c>
      <c r="S5918" s="7" t="s">
        <v>37</v>
      </c>
      <c r="T5918" s="7" t="s">
        <v>38</v>
      </c>
      <c r="U5918" s="7" t="s">
        <v>333</v>
      </c>
      <c r="V5918" s="10">
        <v>5673.25</v>
      </c>
      <c r="W5918" s="6">
        <v>9</v>
      </c>
      <c r="X5918" s="11">
        <v>0.1</v>
      </c>
      <c r="Y5918" s="10">
        <v>-171.81</v>
      </c>
      <c r="Z5918" s="30">
        <f t="shared" si="462"/>
        <v>-3.0284228616754064E-2</v>
      </c>
    </row>
    <row r="5919" spans="1:26">
      <c r="A5919" s="27">
        <v>5918</v>
      </c>
      <c r="B5919" s="14" t="s">
        <v>18811</v>
      </c>
      <c r="C5919" s="15">
        <v>45619</v>
      </c>
      <c r="D5919" s="12">
        <f t="shared" si="459"/>
        <v>2024</v>
      </c>
      <c r="E5919" s="12">
        <f t="shared" si="460"/>
        <v>11</v>
      </c>
      <c r="F5919" s="15" t="str">
        <f t="shared" si="461"/>
        <v>2024-11</v>
      </c>
      <c r="G5919" s="15">
        <v>45625</v>
      </c>
      <c r="H5919" s="23">
        <f t="shared" si="463"/>
        <v>6</v>
      </c>
      <c r="I5919" s="14" t="s">
        <v>27</v>
      </c>
      <c r="J5919" s="14" t="s">
        <v>459</v>
      </c>
      <c r="K5919" s="14" t="s">
        <v>99</v>
      </c>
      <c r="L5919" s="14" t="s">
        <v>83</v>
      </c>
      <c r="M5919" s="14" t="s">
        <v>31</v>
      </c>
      <c r="N5919" s="14" t="s">
        <v>166</v>
      </c>
      <c r="O5919" s="14" t="s">
        <v>167</v>
      </c>
      <c r="P5919" s="14" t="s">
        <v>18812</v>
      </c>
      <c r="Q5919" s="14" t="s">
        <v>35</v>
      </c>
      <c r="R5919" s="14" t="s">
        <v>18813</v>
      </c>
      <c r="S5919" s="14" t="s">
        <v>48</v>
      </c>
      <c r="T5919" s="14" t="s">
        <v>138</v>
      </c>
      <c r="U5919" s="14" t="s">
        <v>139</v>
      </c>
      <c r="V5919" s="16">
        <v>246.7</v>
      </c>
      <c r="W5919" s="13">
        <v>11</v>
      </c>
      <c r="X5919" s="17">
        <v>0</v>
      </c>
      <c r="Y5919" s="16">
        <v>31.56</v>
      </c>
      <c r="Z5919" s="31">
        <f t="shared" si="462"/>
        <v>0.12792865828942035</v>
      </c>
    </row>
    <row r="5920" spans="1:26">
      <c r="A5920" s="26">
        <v>5919</v>
      </c>
      <c r="B5920" s="7" t="s">
        <v>18814</v>
      </c>
      <c r="C5920" s="8">
        <v>45136</v>
      </c>
      <c r="D5920" s="12">
        <f t="shared" si="459"/>
        <v>2023</v>
      </c>
      <c r="E5920" s="12">
        <f t="shared" si="460"/>
        <v>7</v>
      </c>
      <c r="F5920" s="8" t="str">
        <f t="shared" si="461"/>
        <v>2023-07</v>
      </c>
      <c r="G5920" s="8">
        <v>45143</v>
      </c>
      <c r="H5920" s="23">
        <f t="shared" si="463"/>
        <v>7</v>
      </c>
      <c r="I5920" s="7" t="s">
        <v>27</v>
      </c>
      <c r="J5920" s="7" t="s">
        <v>6223</v>
      </c>
      <c r="K5920" s="7" t="s">
        <v>1974</v>
      </c>
      <c r="L5920" s="7" t="s">
        <v>30</v>
      </c>
      <c r="M5920" s="7" t="s">
        <v>31</v>
      </c>
      <c r="N5920" s="7" t="s">
        <v>153</v>
      </c>
      <c r="O5920" s="7" t="s">
        <v>154</v>
      </c>
      <c r="P5920" s="7" t="s">
        <v>18815</v>
      </c>
      <c r="Q5920" s="7" t="s">
        <v>146</v>
      </c>
      <c r="R5920" s="7" t="s">
        <v>18816</v>
      </c>
      <c r="S5920" s="7" t="s">
        <v>48</v>
      </c>
      <c r="T5920" s="7" t="s">
        <v>129</v>
      </c>
      <c r="U5920" s="7" t="s">
        <v>1450</v>
      </c>
      <c r="V5920" s="10">
        <v>126.87</v>
      </c>
      <c r="W5920" s="6">
        <v>6</v>
      </c>
      <c r="X5920" s="11">
        <v>0</v>
      </c>
      <c r="Y5920" s="10">
        <v>4.5</v>
      </c>
      <c r="Z5920" s="30">
        <f t="shared" si="462"/>
        <v>3.5469378103570585E-2</v>
      </c>
    </row>
    <row r="5921" spans="1:26">
      <c r="A5921" s="27">
        <v>5920</v>
      </c>
      <c r="B5921" s="14" t="s">
        <v>18817</v>
      </c>
      <c r="C5921" s="15">
        <v>44593</v>
      </c>
      <c r="D5921" s="12">
        <f t="shared" si="459"/>
        <v>2022</v>
      </c>
      <c r="E5921" s="12">
        <f t="shared" si="460"/>
        <v>2</v>
      </c>
      <c r="F5921" s="15" t="str">
        <f t="shared" si="461"/>
        <v>2022-02</v>
      </c>
      <c r="G5921" s="15">
        <v>44596</v>
      </c>
      <c r="H5921" s="23">
        <f t="shared" si="463"/>
        <v>3</v>
      </c>
      <c r="I5921" s="14" t="s">
        <v>122</v>
      </c>
      <c r="J5921" s="14" t="s">
        <v>3156</v>
      </c>
      <c r="K5921" s="14" t="s">
        <v>2335</v>
      </c>
      <c r="L5921" s="14" t="s">
        <v>30</v>
      </c>
      <c r="M5921" s="14" t="s">
        <v>31</v>
      </c>
      <c r="N5921" s="14" t="s">
        <v>313</v>
      </c>
      <c r="O5921" s="14" t="s">
        <v>314</v>
      </c>
      <c r="P5921" s="14" t="s">
        <v>18818</v>
      </c>
      <c r="Q5921" s="14" t="s">
        <v>146</v>
      </c>
      <c r="R5921" s="14" t="s">
        <v>18819</v>
      </c>
      <c r="S5921" s="14" t="s">
        <v>37</v>
      </c>
      <c r="T5921" s="14" t="s">
        <v>208</v>
      </c>
      <c r="U5921" s="14" t="s">
        <v>408</v>
      </c>
      <c r="V5921" s="16">
        <v>418.01</v>
      </c>
      <c r="W5921" s="13">
        <v>5</v>
      </c>
      <c r="X5921" s="17">
        <v>0.2</v>
      </c>
      <c r="Y5921" s="16">
        <v>79.900000000000006</v>
      </c>
      <c r="Z5921" s="31">
        <f t="shared" si="462"/>
        <v>0.19114375254180524</v>
      </c>
    </row>
    <row r="5922" spans="1:26">
      <c r="A5922" s="26">
        <v>5921</v>
      </c>
      <c r="B5922" s="7" t="s">
        <v>18820</v>
      </c>
      <c r="C5922" s="8">
        <v>44873</v>
      </c>
      <c r="D5922" s="12">
        <f t="shared" si="459"/>
        <v>2022</v>
      </c>
      <c r="E5922" s="12">
        <f t="shared" si="460"/>
        <v>11</v>
      </c>
      <c r="F5922" s="8" t="str">
        <f t="shared" si="461"/>
        <v>2022-11</v>
      </c>
      <c r="G5922" s="8">
        <v>44879</v>
      </c>
      <c r="H5922" s="23">
        <f t="shared" si="463"/>
        <v>6</v>
      </c>
      <c r="I5922" s="7" t="s">
        <v>52</v>
      </c>
      <c r="J5922" s="7" t="s">
        <v>1832</v>
      </c>
      <c r="K5922" s="7" t="s">
        <v>1302</v>
      </c>
      <c r="L5922" s="7" t="s">
        <v>83</v>
      </c>
      <c r="M5922" s="7" t="s">
        <v>31</v>
      </c>
      <c r="N5922" s="7" t="s">
        <v>74</v>
      </c>
      <c r="O5922" s="7" t="s">
        <v>75</v>
      </c>
      <c r="P5922" s="7" t="s">
        <v>18821</v>
      </c>
      <c r="Q5922" s="7" t="s">
        <v>46</v>
      </c>
      <c r="R5922" s="7" t="s">
        <v>18822</v>
      </c>
      <c r="S5922" s="7" t="s">
        <v>48</v>
      </c>
      <c r="T5922" s="7" t="s">
        <v>86</v>
      </c>
      <c r="U5922" s="7" t="s">
        <v>87</v>
      </c>
      <c r="V5922" s="10">
        <v>184.32</v>
      </c>
      <c r="W5922" s="6">
        <v>2</v>
      </c>
      <c r="X5922" s="11">
        <v>0</v>
      </c>
      <c r="Y5922" s="10">
        <v>82.63</v>
      </c>
      <c r="Z5922" s="30">
        <f t="shared" si="462"/>
        <v>0.44829644097222221</v>
      </c>
    </row>
    <row r="5923" spans="1:26">
      <c r="A5923" s="27">
        <v>5922</v>
      </c>
      <c r="B5923" s="14" t="s">
        <v>18823</v>
      </c>
      <c r="C5923" s="15">
        <v>45082</v>
      </c>
      <c r="D5923" s="12">
        <f t="shared" si="459"/>
        <v>2023</v>
      </c>
      <c r="E5923" s="12">
        <f t="shared" si="460"/>
        <v>6</v>
      </c>
      <c r="F5923" s="15" t="str">
        <f t="shared" si="461"/>
        <v>2023-06</v>
      </c>
      <c r="G5923" s="15">
        <v>45088</v>
      </c>
      <c r="H5923" s="23">
        <f t="shared" si="463"/>
        <v>6</v>
      </c>
      <c r="I5923" s="14" t="s">
        <v>52</v>
      </c>
      <c r="J5923" s="14" t="s">
        <v>2732</v>
      </c>
      <c r="K5923" s="14" t="s">
        <v>2733</v>
      </c>
      <c r="L5923" s="14" t="s">
        <v>30</v>
      </c>
      <c r="M5923" s="14" t="s">
        <v>31</v>
      </c>
      <c r="N5923" s="14" t="s">
        <v>125</v>
      </c>
      <c r="O5923" s="14" t="s">
        <v>126</v>
      </c>
      <c r="P5923" s="14" t="s">
        <v>18824</v>
      </c>
      <c r="Q5923" s="14" t="s">
        <v>58</v>
      </c>
      <c r="R5923" s="14" t="s">
        <v>18825</v>
      </c>
      <c r="S5923" s="14" t="s">
        <v>110</v>
      </c>
      <c r="T5923" s="14" t="s">
        <v>223</v>
      </c>
      <c r="U5923" s="14" t="s">
        <v>495</v>
      </c>
      <c r="V5923" s="16">
        <v>4581.46</v>
      </c>
      <c r="W5923" s="13">
        <v>9</v>
      </c>
      <c r="X5923" s="17">
        <v>0</v>
      </c>
      <c r="Y5923" s="16">
        <v>-752.71</v>
      </c>
      <c r="Z5923" s="31">
        <f t="shared" si="462"/>
        <v>-0.16429478812430973</v>
      </c>
    </row>
    <row r="5924" spans="1:26">
      <c r="A5924" s="26">
        <v>5923</v>
      </c>
      <c r="B5924" s="7" t="s">
        <v>18826</v>
      </c>
      <c r="C5924" s="8">
        <v>45408</v>
      </c>
      <c r="D5924" s="12">
        <f t="shared" si="459"/>
        <v>2024</v>
      </c>
      <c r="E5924" s="12">
        <f t="shared" si="460"/>
        <v>4</v>
      </c>
      <c r="F5924" s="8" t="str">
        <f t="shared" si="461"/>
        <v>2024-04</v>
      </c>
      <c r="G5924" s="8">
        <v>45408</v>
      </c>
      <c r="H5924" s="23">
        <f t="shared" si="463"/>
        <v>0</v>
      </c>
      <c r="I5924" s="7" t="s">
        <v>63</v>
      </c>
      <c r="J5924" s="7" t="s">
        <v>3296</v>
      </c>
      <c r="K5924" s="7" t="s">
        <v>3258</v>
      </c>
      <c r="L5924" s="7" t="s">
        <v>66</v>
      </c>
      <c r="M5924" s="7" t="s">
        <v>31</v>
      </c>
      <c r="N5924" s="7" t="s">
        <v>125</v>
      </c>
      <c r="O5924" s="7" t="s">
        <v>126</v>
      </c>
      <c r="P5924" s="7" t="s">
        <v>18827</v>
      </c>
      <c r="Q5924" s="7" t="s">
        <v>58</v>
      </c>
      <c r="R5924" s="7" t="s">
        <v>18828</v>
      </c>
      <c r="S5924" s="7" t="s">
        <v>37</v>
      </c>
      <c r="T5924" s="7" t="s">
        <v>60</v>
      </c>
      <c r="U5924" s="7" t="s">
        <v>317</v>
      </c>
      <c r="V5924" s="10">
        <v>1197.0899999999999</v>
      </c>
      <c r="W5924" s="6">
        <v>1</v>
      </c>
      <c r="X5924" s="11">
        <v>0.1</v>
      </c>
      <c r="Y5924" s="10">
        <v>219.34</v>
      </c>
      <c r="Z5924" s="30">
        <f t="shared" si="462"/>
        <v>0.18322766040982719</v>
      </c>
    </row>
    <row r="5925" spans="1:26">
      <c r="A5925" s="27">
        <v>5924</v>
      </c>
      <c r="B5925" s="14" t="s">
        <v>18829</v>
      </c>
      <c r="C5925" s="15">
        <v>44359</v>
      </c>
      <c r="D5925" s="12">
        <f t="shared" si="459"/>
        <v>2021</v>
      </c>
      <c r="E5925" s="12">
        <f t="shared" si="460"/>
        <v>6</v>
      </c>
      <c r="F5925" s="15" t="str">
        <f t="shared" si="461"/>
        <v>2021-06</v>
      </c>
      <c r="G5925" s="15">
        <v>44361</v>
      </c>
      <c r="H5925" s="23">
        <f t="shared" si="463"/>
        <v>2</v>
      </c>
      <c r="I5925" s="14" t="s">
        <v>122</v>
      </c>
      <c r="J5925" s="14" t="s">
        <v>4099</v>
      </c>
      <c r="K5925" s="14" t="s">
        <v>1365</v>
      </c>
      <c r="L5925" s="14" t="s">
        <v>83</v>
      </c>
      <c r="M5925" s="14" t="s">
        <v>31</v>
      </c>
      <c r="N5925" s="14" t="s">
        <v>166</v>
      </c>
      <c r="O5925" s="14" t="s">
        <v>167</v>
      </c>
      <c r="P5925" s="14" t="s">
        <v>18830</v>
      </c>
      <c r="Q5925" s="14" t="s">
        <v>35</v>
      </c>
      <c r="R5925" s="14" t="s">
        <v>18831</v>
      </c>
      <c r="S5925" s="14" t="s">
        <v>48</v>
      </c>
      <c r="T5925" s="14" t="s">
        <v>95</v>
      </c>
      <c r="U5925" s="14" t="s">
        <v>195</v>
      </c>
      <c r="V5925" s="16">
        <v>252.92</v>
      </c>
      <c r="W5925" s="13">
        <v>6</v>
      </c>
      <c r="X5925" s="17">
        <v>0.1</v>
      </c>
      <c r="Y5925" s="16">
        <v>70.22</v>
      </c>
      <c r="Z5925" s="31">
        <f t="shared" si="462"/>
        <v>0.27763719753281674</v>
      </c>
    </row>
    <row r="5926" spans="1:26">
      <c r="A5926" s="26">
        <v>5925</v>
      </c>
      <c r="B5926" s="7" t="s">
        <v>18832</v>
      </c>
      <c r="C5926" s="8">
        <v>44978</v>
      </c>
      <c r="D5926" s="12">
        <f t="shared" si="459"/>
        <v>2023</v>
      </c>
      <c r="E5926" s="12">
        <f t="shared" si="460"/>
        <v>2</v>
      </c>
      <c r="F5926" s="8" t="str">
        <f t="shared" si="461"/>
        <v>2023-02</v>
      </c>
      <c r="G5926" s="8">
        <v>44980</v>
      </c>
      <c r="H5926" s="23">
        <f t="shared" si="463"/>
        <v>2</v>
      </c>
      <c r="I5926" s="7" t="s">
        <v>122</v>
      </c>
      <c r="J5926" s="7" t="s">
        <v>661</v>
      </c>
      <c r="K5926" s="7" t="s">
        <v>604</v>
      </c>
      <c r="L5926" s="7" t="s">
        <v>30</v>
      </c>
      <c r="M5926" s="7" t="s">
        <v>31</v>
      </c>
      <c r="N5926" s="7" t="s">
        <v>204</v>
      </c>
      <c r="O5926" s="7" t="s">
        <v>205</v>
      </c>
      <c r="P5926" s="7" t="s">
        <v>18833</v>
      </c>
      <c r="Q5926" s="7" t="s">
        <v>146</v>
      </c>
      <c r="R5926" s="7" t="s">
        <v>18834</v>
      </c>
      <c r="S5926" s="7" t="s">
        <v>110</v>
      </c>
      <c r="T5926" s="7" t="s">
        <v>223</v>
      </c>
      <c r="U5926" s="7" t="s">
        <v>224</v>
      </c>
      <c r="V5926" s="10">
        <v>21076.74</v>
      </c>
      <c r="W5926" s="6">
        <v>11</v>
      </c>
      <c r="X5926" s="11">
        <v>0</v>
      </c>
      <c r="Y5926" s="10">
        <v>1656.84</v>
      </c>
      <c r="Z5926" s="30">
        <f t="shared" si="462"/>
        <v>7.8609879896037044E-2</v>
      </c>
    </row>
    <row r="5927" spans="1:26">
      <c r="A5927" s="27">
        <v>5926</v>
      </c>
      <c r="B5927" s="14" t="s">
        <v>18835</v>
      </c>
      <c r="C5927" s="15">
        <v>45641</v>
      </c>
      <c r="D5927" s="12">
        <f t="shared" si="459"/>
        <v>2024</v>
      </c>
      <c r="E5927" s="12">
        <f t="shared" si="460"/>
        <v>12</v>
      </c>
      <c r="F5927" s="15" t="str">
        <f t="shared" si="461"/>
        <v>2024-12</v>
      </c>
      <c r="G5927" s="15">
        <v>45648</v>
      </c>
      <c r="H5927" s="23">
        <f t="shared" si="463"/>
        <v>7</v>
      </c>
      <c r="I5927" s="14" t="s">
        <v>27</v>
      </c>
      <c r="J5927" s="14" t="s">
        <v>7341</v>
      </c>
      <c r="K5927" s="14" t="s">
        <v>3482</v>
      </c>
      <c r="L5927" s="14" t="s">
        <v>66</v>
      </c>
      <c r="M5927" s="14" t="s">
        <v>31</v>
      </c>
      <c r="N5927" s="14" t="s">
        <v>166</v>
      </c>
      <c r="O5927" s="14" t="s">
        <v>167</v>
      </c>
      <c r="P5927" s="14" t="s">
        <v>18836</v>
      </c>
      <c r="Q5927" s="14" t="s">
        <v>35</v>
      </c>
      <c r="R5927" s="14" t="s">
        <v>18837</v>
      </c>
      <c r="S5927" s="14" t="s">
        <v>37</v>
      </c>
      <c r="T5927" s="14" t="s">
        <v>38</v>
      </c>
      <c r="U5927" s="14" t="s">
        <v>485</v>
      </c>
      <c r="V5927" s="16">
        <v>2893.99</v>
      </c>
      <c r="W5927" s="13">
        <v>6</v>
      </c>
      <c r="X5927" s="17">
        <v>0</v>
      </c>
      <c r="Y5927" s="16">
        <v>1074.47</v>
      </c>
      <c r="Z5927" s="31">
        <f t="shared" si="462"/>
        <v>0.3712763347489107</v>
      </c>
    </row>
    <row r="5928" spans="1:26">
      <c r="A5928" s="26">
        <v>5927</v>
      </c>
      <c r="B5928" s="7" t="s">
        <v>18838</v>
      </c>
      <c r="C5928" s="8">
        <v>44247</v>
      </c>
      <c r="D5928" s="12">
        <f t="shared" si="459"/>
        <v>2021</v>
      </c>
      <c r="E5928" s="12">
        <f t="shared" si="460"/>
        <v>2</v>
      </c>
      <c r="F5928" s="8" t="str">
        <f t="shared" si="461"/>
        <v>2021-02</v>
      </c>
      <c r="G5928" s="8">
        <v>44251</v>
      </c>
      <c r="H5928" s="23">
        <f t="shared" si="463"/>
        <v>4</v>
      </c>
      <c r="I5928" s="7" t="s">
        <v>52</v>
      </c>
      <c r="J5928" s="7" t="s">
        <v>3806</v>
      </c>
      <c r="K5928" s="7" t="s">
        <v>2200</v>
      </c>
      <c r="L5928" s="7" t="s">
        <v>30</v>
      </c>
      <c r="M5928" s="7" t="s">
        <v>31</v>
      </c>
      <c r="N5928" s="7" t="s">
        <v>116</v>
      </c>
      <c r="O5928" s="7" t="s">
        <v>117</v>
      </c>
      <c r="P5928" s="7" t="s">
        <v>3371</v>
      </c>
      <c r="Q5928" s="7" t="s">
        <v>58</v>
      </c>
      <c r="R5928" s="7" t="s">
        <v>18839</v>
      </c>
      <c r="S5928" s="7" t="s">
        <v>48</v>
      </c>
      <c r="T5928" s="7" t="s">
        <v>95</v>
      </c>
      <c r="U5928" s="7" t="s">
        <v>195</v>
      </c>
      <c r="V5928" s="10">
        <v>541.79999999999995</v>
      </c>
      <c r="W5928" s="6">
        <v>3</v>
      </c>
      <c r="X5928" s="11">
        <v>0.2</v>
      </c>
      <c r="Y5928" s="10">
        <v>131.25</v>
      </c>
      <c r="Z5928" s="30">
        <f t="shared" si="462"/>
        <v>0.24224806201550389</v>
      </c>
    </row>
    <row r="5929" spans="1:26">
      <c r="A5929" s="27">
        <v>5928</v>
      </c>
      <c r="B5929" s="14" t="s">
        <v>18840</v>
      </c>
      <c r="C5929" s="15">
        <v>45624</v>
      </c>
      <c r="D5929" s="12">
        <f t="shared" si="459"/>
        <v>2024</v>
      </c>
      <c r="E5929" s="12">
        <f t="shared" si="460"/>
        <v>11</v>
      </c>
      <c r="F5929" s="15" t="str">
        <f t="shared" si="461"/>
        <v>2024-11</v>
      </c>
      <c r="G5929" s="15">
        <v>45629</v>
      </c>
      <c r="H5929" s="23">
        <f t="shared" si="463"/>
        <v>5</v>
      </c>
      <c r="I5929" s="14" t="s">
        <v>52</v>
      </c>
      <c r="J5929" s="14" t="s">
        <v>1017</v>
      </c>
      <c r="K5929" s="14" t="s">
        <v>981</v>
      </c>
      <c r="L5929" s="14" t="s">
        <v>66</v>
      </c>
      <c r="M5929" s="14" t="s">
        <v>31</v>
      </c>
      <c r="N5929" s="14" t="s">
        <v>32</v>
      </c>
      <c r="O5929" s="14" t="s">
        <v>33</v>
      </c>
      <c r="P5929" s="14" t="s">
        <v>18841</v>
      </c>
      <c r="Q5929" s="14" t="s">
        <v>35</v>
      </c>
      <c r="R5929" s="14" t="s">
        <v>18842</v>
      </c>
      <c r="S5929" s="14" t="s">
        <v>37</v>
      </c>
      <c r="T5929" s="14" t="s">
        <v>38</v>
      </c>
      <c r="U5929" s="14" t="s">
        <v>333</v>
      </c>
      <c r="V5929" s="16">
        <v>3661.62</v>
      </c>
      <c r="W5929" s="13">
        <v>9</v>
      </c>
      <c r="X5929" s="17">
        <v>0.5</v>
      </c>
      <c r="Y5929" s="16">
        <v>73</v>
      </c>
      <c r="Z5929" s="31">
        <f t="shared" si="462"/>
        <v>1.9936530825153894E-2</v>
      </c>
    </row>
    <row r="5930" spans="1:26">
      <c r="A5930" s="26">
        <v>5929</v>
      </c>
      <c r="B5930" s="7" t="s">
        <v>18843</v>
      </c>
      <c r="C5930" s="8">
        <v>45348</v>
      </c>
      <c r="D5930" s="12">
        <f t="shared" si="459"/>
        <v>2024</v>
      </c>
      <c r="E5930" s="12">
        <f t="shared" si="460"/>
        <v>2</v>
      </c>
      <c r="F5930" s="8" t="str">
        <f t="shared" si="461"/>
        <v>2024-02</v>
      </c>
      <c r="G5930" s="8">
        <v>45348</v>
      </c>
      <c r="H5930" s="23">
        <f t="shared" si="463"/>
        <v>0</v>
      </c>
      <c r="I5930" s="7" t="s">
        <v>63</v>
      </c>
      <c r="J5930" s="7" t="s">
        <v>2170</v>
      </c>
      <c r="K5930" s="7" t="s">
        <v>186</v>
      </c>
      <c r="L5930" s="7" t="s">
        <v>30</v>
      </c>
      <c r="M5930" s="7" t="s">
        <v>31</v>
      </c>
      <c r="N5930" s="7" t="s">
        <v>91</v>
      </c>
      <c r="O5930" s="7" t="s">
        <v>92</v>
      </c>
      <c r="P5930" s="7" t="s">
        <v>18844</v>
      </c>
      <c r="Q5930" s="7" t="s">
        <v>46</v>
      </c>
      <c r="R5930" s="7" t="s">
        <v>18845</v>
      </c>
      <c r="S5930" s="7" t="s">
        <v>110</v>
      </c>
      <c r="T5930" s="7" t="s">
        <v>148</v>
      </c>
      <c r="U5930" s="7" t="s">
        <v>149</v>
      </c>
      <c r="V5930" s="10">
        <v>8956.3799999999992</v>
      </c>
      <c r="W5930" s="6">
        <v>7</v>
      </c>
      <c r="X5930" s="11">
        <v>0.3</v>
      </c>
      <c r="Y5930" s="10">
        <v>-1739.66</v>
      </c>
      <c r="Z5930" s="30">
        <f t="shared" si="462"/>
        <v>-0.1942369573421405</v>
      </c>
    </row>
    <row r="5931" spans="1:26">
      <c r="A5931" s="27">
        <v>5930</v>
      </c>
      <c r="B5931" s="14" t="s">
        <v>18846</v>
      </c>
      <c r="C5931" s="15">
        <v>44805</v>
      </c>
      <c r="D5931" s="12">
        <f t="shared" si="459"/>
        <v>2022</v>
      </c>
      <c r="E5931" s="12">
        <f t="shared" si="460"/>
        <v>9</v>
      </c>
      <c r="F5931" s="15" t="str">
        <f t="shared" si="461"/>
        <v>2022-09</v>
      </c>
      <c r="G5931" s="15">
        <v>44807</v>
      </c>
      <c r="H5931" s="23">
        <f t="shared" si="463"/>
        <v>2</v>
      </c>
      <c r="I5931" s="14" t="s">
        <v>122</v>
      </c>
      <c r="J5931" s="14" t="s">
        <v>2508</v>
      </c>
      <c r="K5931" s="14" t="s">
        <v>411</v>
      </c>
      <c r="L5931" s="14" t="s">
        <v>30</v>
      </c>
      <c r="M5931" s="14" t="s">
        <v>31</v>
      </c>
      <c r="N5931" s="14" t="s">
        <v>228</v>
      </c>
      <c r="O5931" s="14" t="s">
        <v>229</v>
      </c>
      <c r="P5931" s="14" t="s">
        <v>18847</v>
      </c>
      <c r="Q5931" s="14" t="s">
        <v>46</v>
      </c>
      <c r="R5931" s="14" t="s">
        <v>18848</v>
      </c>
      <c r="S5931" s="14" t="s">
        <v>110</v>
      </c>
      <c r="T5931" s="14" t="s">
        <v>243</v>
      </c>
      <c r="U5931" s="14" t="s">
        <v>339</v>
      </c>
      <c r="V5931" s="16">
        <v>1344.36</v>
      </c>
      <c r="W5931" s="13">
        <v>2</v>
      </c>
      <c r="X5931" s="17">
        <v>0.1</v>
      </c>
      <c r="Y5931" s="16">
        <v>309.33999999999997</v>
      </c>
      <c r="Z5931" s="31">
        <f t="shared" si="462"/>
        <v>0.23010205599690559</v>
      </c>
    </row>
    <row r="5932" spans="1:26">
      <c r="A5932" s="26">
        <v>5931</v>
      </c>
      <c r="B5932" s="7" t="s">
        <v>18849</v>
      </c>
      <c r="C5932" s="8">
        <v>45151</v>
      </c>
      <c r="D5932" s="12">
        <f t="shared" si="459"/>
        <v>2023</v>
      </c>
      <c r="E5932" s="12">
        <f t="shared" si="460"/>
        <v>8</v>
      </c>
      <c r="F5932" s="8" t="str">
        <f t="shared" si="461"/>
        <v>2023-08</v>
      </c>
      <c r="G5932" s="8">
        <v>45153</v>
      </c>
      <c r="H5932" s="23">
        <f t="shared" si="463"/>
        <v>2</v>
      </c>
      <c r="I5932" s="7" t="s">
        <v>122</v>
      </c>
      <c r="J5932" s="7" t="s">
        <v>1269</v>
      </c>
      <c r="K5932" s="7" t="s">
        <v>247</v>
      </c>
      <c r="L5932" s="7" t="s">
        <v>66</v>
      </c>
      <c r="M5932" s="7" t="s">
        <v>31</v>
      </c>
      <c r="N5932" s="7" t="s">
        <v>166</v>
      </c>
      <c r="O5932" s="7" t="s">
        <v>167</v>
      </c>
      <c r="P5932" s="7" t="s">
        <v>18850</v>
      </c>
      <c r="Q5932" s="7" t="s">
        <v>35</v>
      </c>
      <c r="R5932" s="7" t="s">
        <v>18851</v>
      </c>
      <c r="S5932" s="7" t="s">
        <v>48</v>
      </c>
      <c r="T5932" s="7" t="s">
        <v>86</v>
      </c>
      <c r="U5932" s="7" t="s">
        <v>388</v>
      </c>
      <c r="V5932" s="10">
        <v>129.85</v>
      </c>
      <c r="W5932" s="6">
        <v>3</v>
      </c>
      <c r="X5932" s="11">
        <v>0.1</v>
      </c>
      <c r="Y5932" s="10">
        <v>19.75</v>
      </c>
      <c r="Z5932" s="30">
        <f t="shared" si="462"/>
        <v>0.15209857527916829</v>
      </c>
    </row>
    <row r="5933" spans="1:26">
      <c r="A5933" s="27">
        <v>5932</v>
      </c>
      <c r="B5933" s="14" t="s">
        <v>18852</v>
      </c>
      <c r="C5933" s="15">
        <v>44851</v>
      </c>
      <c r="D5933" s="12">
        <f t="shared" si="459"/>
        <v>2022</v>
      </c>
      <c r="E5933" s="12">
        <f t="shared" si="460"/>
        <v>10</v>
      </c>
      <c r="F5933" s="15" t="str">
        <f t="shared" si="461"/>
        <v>2022-10</v>
      </c>
      <c r="G5933" s="15">
        <v>44852</v>
      </c>
      <c r="H5933" s="23">
        <f t="shared" si="463"/>
        <v>1</v>
      </c>
      <c r="I5933" s="14" t="s">
        <v>122</v>
      </c>
      <c r="J5933" s="14" t="s">
        <v>400</v>
      </c>
      <c r="K5933" s="14" t="s">
        <v>401</v>
      </c>
      <c r="L5933" s="14" t="s">
        <v>66</v>
      </c>
      <c r="M5933" s="14" t="s">
        <v>31</v>
      </c>
      <c r="N5933" s="14" t="s">
        <v>74</v>
      </c>
      <c r="O5933" s="14" t="s">
        <v>75</v>
      </c>
      <c r="P5933" s="14" t="s">
        <v>18853</v>
      </c>
      <c r="Q5933" s="14" t="s">
        <v>46</v>
      </c>
      <c r="R5933" s="14" t="s">
        <v>18854</v>
      </c>
      <c r="S5933" s="14" t="s">
        <v>37</v>
      </c>
      <c r="T5933" s="14" t="s">
        <v>208</v>
      </c>
      <c r="U5933" s="14" t="s">
        <v>265</v>
      </c>
      <c r="V5933" s="16">
        <v>7063.3</v>
      </c>
      <c r="W5933" s="13">
        <v>14</v>
      </c>
      <c r="X5933" s="17">
        <v>0.2</v>
      </c>
      <c r="Y5933" s="16">
        <v>288.64999999999998</v>
      </c>
      <c r="Z5933" s="31">
        <f t="shared" si="462"/>
        <v>4.0866167372191467E-2</v>
      </c>
    </row>
    <row r="5934" spans="1:26">
      <c r="A5934" s="26">
        <v>5933</v>
      </c>
      <c r="B5934" s="7" t="s">
        <v>18855</v>
      </c>
      <c r="C5934" s="8">
        <v>44223</v>
      </c>
      <c r="D5934" s="12">
        <f t="shared" si="459"/>
        <v>2021</v>
      </c>
      <c r="E5934" s="12">
        <f t="shared" si="460"/>
        <v>1</v>
      </c>
      <c r="F5934" s="8" t="str">
        <f t="shared" si="461"/>
        <v>2021-01</v>
      </c>
      <c r="G5934" s="8">
        <v>44229</v>
      </c>
      <c r="H5934" s="23">
        <f t="shared" si="463"/>
        <v>6</v>
      </c>
      <c r="I5934" s="7" t="s">
        <v>27</v>
      </c>
      <c r="J5934" s="7" t="s">
        <v>5391</v>
      </c>
      <c r="K5934" s="7" t="s">
        <v>2086</v>
      </c>
      <c r="L5934" s="7" t="s">
        <v>66</v>
      </c>
      <c r="M5934" s="7" t="s">
        <v>31</v>
      </c>
      <c r="N5934" s="7" t="s">
        <v>143</v>
      </c>
      <c r="O5934" s="7" t="s">
        <v>144</v>
      </c>
      <c r="P5934" s="7" t="s">
        <v>18856</v>
      </c>
      <c r="Q5934" s="7" t="s">
        <v>146</v>
      </c>
      <c r="R5934" s="7" t="s">
        <v>18857</v>
      </c>
      <c r="S5934" s="7" t="s">
        <v>37</v>
      </c>
      <c r="T5934" s="7" t="s">
        <v>208</v>
      </c>
      <c r="U5934" s="7" t="s">
        <v>209</v>
      </c>
      <c r="V5934" s="10">
        <v>356.53</v>
      </c>
      <c r="W5934" s="6">
        <v>8</v>
      </c>
      <c r="X5934" s="11">
        <v>0.2</v>
      </c>
      <c r="Y5934" s="10">
        <v>77.69</v>
      </c>
      <c r="Z5934" s="30">
        <f t="shared" si="462"/>
        <v>0.21790592656999411</v>
      </c>
    </row>
    <row r="5935" spans="1:26">
      <c r="A5935" s="27">
        <v>5934</v>
      </c>
      <c r="B5935" s="14" t="s">
        <v>18858</v>
      </c>
      <c r="C5935" s="15">
        <v>45319</v>
      </c>
      <c r="D5935" s="12">
        <f t="shared" si="459"/>
        <v>2024</v>
      </c>
      <c r="E5935" s="12">
        <f t="shared" si="460"/>
        <v>1</v>
      </c>
      <c r="F5935" s="15" t="str">
        <f t="shared" si="461"/>
        <v>2024-01</v>
      </c>
      <c r="G5935" s="15">
        <v>45325</v>
      </c>
      <c r="H5935" s="23">
        <f t="shared" si="463"/>
        <v>6</v>
      </c>
      <c r="I5935" s="14" t="s">
        <v>27</v>
      </c>
      <c r="J5935" s="14" t="s">
        <v>1853</v>
      </c>
      <c r="K5935" s="14" t="s">
        <v>455</v>
      </c>
      <c r="L5935" s="14" t="s">
        <v>83</v>
      </c>
      <c r="M5935" s="14" t="s">
        <v>31</v>
      </c>
      <c r="N5935" s="14" t="s">
        <v>228</v>
      </c>
      <c r="O5935" s="14" t="s">
        <v>229</v>
      </c>
      <c r="P5935" s="14" t="s">
        <v>18859</v>
      </c>
      <c r="Q5935" s="14" t="s">
        <v>46</v>
      </c>
      <c r="R5935" s="14" t="s">
        <v>18860</v>
      </c>
      <c r="S5935" s="14" t="s">
        <v>48</v>
      </c>
      <c r="T5935" s="14" t="s">
        <v>129</v>
      </c>
      <c r="U5935" s="14" t="s">
        <v>130</v>
      </c>
      <c r="V5935" s="16">
        <v>693.23</v>
      </c>
      <c r="W5935" s="13">
        <v>7</v>
      </c>
      <c r="X5935" s="17">
        <v>0</v>
      </c>
      <c r="Y5935" s="16">
        <v>251.96</v>
      </c>
      <c r="Z5935" s="31">
        <f t="shared" si="462"/>
        <v>0.36345801537729183</v>
      </c>
    </row>
    <row r="5936" spans="1:26">
      <c r="A5936" s="26">
        <v>5935</v>
      </c>
      <c r="B5936" s="7" t="s">
        <v>18861</v>
      </c>
      <c r="C5936" s="8">
        <v>44494</v>
      </c>
      <c r="D5936" s="12">
        <f t="shared" si="459"/>
        <v>2021</v>
      </c>
      <c r="E5936" s="12">
        <f t="shared" si="460"/>
        <v>10</v>
      </c>
      <c r="F5936" s="8" t="str">
        <f t="shared" si="461"/>
        <v>2021-10</v>
      </c>
      <c r="G5936" s="8">
        <v>44494</v>
      </c>
      <c r="H5936" s="23">
        <f t="shared" si="463"/>
        <v>0</v>
      </c>
      <c r="I5936" s="7" t="s">
        <v>63</v>
      </c>
      <c r="J5936" s="7" t="s">
        <v>3820</v>
      </c>
      <c r="K5936" s="7" t="s">
        <v>133</v>
      </c>
      <c r="L5936" s="7" t="s">
        <v>30</v>
      </c>
      <c r="M5936" s="7" t="s">
        <v>31</v>
      </c>
      <c r="N5936" s="7" t="s">
        <v>313</v>
      </c>
      <c r="O5936" s="7" t="s">
        <v>314</v>
      </c>
      <c r="P5936" s="7" t="s">
        <v>18862</v>
      </c>
      <c r="Q5936" s="7" t="s">
        <v>146</v>
      </c>
      <c r="R5936" s="7" t="s">
        <v>18863</v>
      </c>
      <c r="S5936" s="7" t="s">
        <v>48</v>
      </c>
      <c r="T5936" s="7" t="s">
        <v>95</v>
      </c>
      <c r="U5936" s="7" t="s">
        <v>195</v>
      </c>
      <c r="V5936" s="10">
        <v>921.48</v>
      </c>
      <c r="W5936" s="6">
        <v>4</v>
      </c>
      <c r="X5936" s="11">
        <v>0.2</v>
      </c>
      <c r="Y5936" s="10">
        <v>353.53</v>
      </c>
      <c r="Z5936" s="30">
        <f t="shared" si="462"/>
        <v>0.38365455571471974</v>
      </c>
    </row>
    <row r="5937" spans="1:26">
      <c r="A5937" s="27">
        <v>5936</v>
      </c>
      <c r="B5937" s="14" t="s">
        <v>18864</v>
      </c>
      <c r="C5937" s="15">
        <v>44452</v>
      </c>
      <c r="D5937" s="12">
        <f t="shared" si="459"/>
        <v>2021</v>
      </c>
      <c r="E5937" s="12">
        <f t="shared" si="460"/>
        <v>9</v>
      </c>
      <c r="F5937" s="15" t="str">
        <f t="shared" si="461"/>
        <v>2021-09</v>
      </c>
      <c r="G5937" s="15">
        <v>44458</v>
      </c>
      <c r="H5937" s="23">
        <f t="shared" si="463"/>
        <v>6</v>
      </c>
      <c r="I5937" s="14" t="s">
        <v>27</v>
      </c>
      <c r="J5937" s="14" t="s">
        <v>553</v>
      </c>
      <c r="K5937" s="14" t="s">
        <v>554</v>
      </c>
      <c r="L5937" s="14" t="s">
        <v>66</v>
      </c>
      <c r="M5937" s="14" t="s">
        <v>31</v>
      </c>
      <c r="N5937" s="14" t="s">
        <v>32</v>
      </c>
      <c r="O5937" s="14" t="s">
        <v>33</v>
      </c>
      <c r="P5937" s="14" t="s">
        <v>18865</v>
      </c>
      <c r="Q5937" s="14" t="s">
        <v>35</v>
      </c>
      <c r="R5937" s="14" t="s">
        <v>18866</v>
      </c>
      <c r="S5937" s="14" t="s">
        <v>37</v>
      </c>
      <c r="T5937" s="14" t="s">
        <v>60</v>
      </c>
      <c r="U5937" s="14" t="s">
        <v>162</v>
      </c>
      <c r="V5937" s="16">
        <v>147.55000000000001</v>
      </c>
      <c r="W5937" s="13">
        <v>1</v>
      </c>
      <c r="X5937" s="17">
        <v>0.5</v>
      </c>
      <c r="Y5937" s="16">
        <v>46.49</v>
      </c>
      <c r="Z5937" s="31">
        <f t="shared" si="462"/>
        <v>0.31507963402236527</v>
      </c>
    </row>
    <row r="5938" spans="1:26">
      <c r="A5938" s="26">
        <v>5937</v>
      </c>
      <c r="B5938" s="7" t="s">
        <v>18867</v>
      </c>
      <c r="C5938" s="8">
        <v>45427</v>
      </c>
      <c r="D5938" s="12">
        <f t="shared" si="459"/>
        <v>2024</v>
      </c>
      <c r="E5938" s="12">
        <f t="shared" si="460"/>
        <v>5</v>
      </c>
      <c r="F5938" s="8" t="str">
        <f t="shared" si="461"/>
        <v>2024-05</v>
      </c>
      <c r="G5938" s="8">
        <v>45429</v>
      </c>
      <c r="H5938" s="23">
        <f t="shared" si="463"/>
        <v>2</v>
      </c>
      <c r="I5938" s="7" t="s">
        <v>122</v>
      </c>
      <c r="J5938" s="7" t="s">
        <v>2829</v>
      </c>
      <c r="K5938" s="7" t="s">
        <v>671</v>
      </c>
      <c r="L5938" s="7" t="s">
        <v>66</v>
      </c>
      <c r="M5938" s="7" t="s">
        <v>31</v>
      </c>
      <c r="N5938" s="7" t="s">
        <v>91</v>
      </c>
      <c r="O5938" s="7" t="s">
        <v>92</v>
      </c>
      <c r="P5938" s="7" t="s">
        <v>18868</v>
      </c>
      <c r="Q5938" s="7" t="s">
        <v>46</v>
      </c>
      <c r="R5938" s="7" t="s">
        <v>18869</v>
      </c>
      <c r="S5938" s="7" t="s">
        <v>110</v>
      </c>
      <c r="T5938" s="7" t="s">
        <v>148</v>
      </c>
      <c r="U5938" s="7" t="s">
        <v>149</v>
      </c>
      <c r="V5938" s="10">
        <v>2802.04</v>
      </c>
      <c r="W5938" s="6">
        <v>11</v>
      </c>
      <c r="X5938" s="11">
        <v>0</v>
      </c>
      <c r="Y5938" s="10">
        <v>-333.16</v>
      </c>
      <c r="Z5938" s="30">
        <f t="shared" si="462"/>
        <v>-0.11889908780745458</v>
      </c>
    </row>
    <row r="5939" spans="1:26">
      <c r="A5939" s="27">
        <v>5938</v>
      </c>
      <c r="B5939" s="14" t="s">
        <v>18870</v>
      </c>
      <c r="C5939" s="15">
        <v>44311</v>
      </c>
      <c r="D5939" s="12">
        <f t="shared" si="459"/>
        <v>2021</v>
      </c>
      <c r="E5939" s="12">
        <f t="shared" si="460"/>
        <v>4</v>
      </c>
      <c r="F5939" s="15" t="str">
        <f t="shared" si="461"/>
        <v>2021-04</v>
      </c>
      <c r="G5939" s="15">
        <v>44312</v>
      </c>
      <c r="H5939" s="23">
        <f t="shared" si="463"/>
        <v>1</v>
      </c>
      <c r="I5939" s="14" t="s">
        <v>122</v>
      </c>
      <c r="J5939" s="14" t="s">
        <v>4214</v>
      </c>
      <c r="K5939" s="14" t="s">
        <v>4215</v>
      </c>
      <c r="L5939" s="14" t="s">
        <v>83</v>
      </c>
      <c r="M5939" s="14" t="s">
        <v>31</v>
      </c>
      <c r="N5939" s="14" t="s">
        <v>711</v>
      </c>
      <c r="O5939" s="14" t="s">
        <v>712</v>
      </c>
      <c r="P5939" s="14" t="s">
        <v>18871</v>
      </c>
      <c r="Q5939" s="14" t="s">
        <v>35</v>
      </c>
      <c r="R5939" s="14" t="s">
        <v>18872</v>
      </c>
      <c r="S5939" s="14" t="s">
        <v>37</v>
      </c>
      <c r="T5939" s="14" t="s">
        <v>38</v>
      </c>
      <c r="U5939" s="14" t="s">
        <v>102</v>
      </c>
      <c r="V5939" s="16">
        <v>15562.94</v>
      </c>
      <c r="W5939" s="13">
        <v>11</v>
      </c>
      <c r="X5939" s="17">
        <v>0</v>
      </c>
      <c r="Y5939" s="16">
        <v>-2217.25</v>
      </c>
      <c r="Z5939" s="31">
        <f t="shared" si="462"/>
        <v>-0.1424698675186051</v>
      </c>
    </row>
    <row r="5940" spans="1:26">
      <c r="A5940" s="26">
        <v>5939</v>
      </c>
      <c r="B5940" s="7" t="s">
        <v>18873</v>
      </c>
      <c r="C5940" s="8">
        <v>44278</v>
      </c>
      <c r="D5940" s="12">
        <f t="shared" si="459"/>
        <v>2021</v>
      </c>
      <c r="E5940" s="12">
        <f t="shared" si="460"/>
        <v>3</v>
      </c>
      <c r="F5940" s="8" t="str">
        <f t="shared" si="461"/>
        <v>2021-03</v>
      </c>
      <c r="G5940" s="8">
        <v>44283</v>
      </c>
      <c r="H5940" s="23">
        <f t="shared" si="463"/>
        <v>5</v>
      </c>
      <c r="I5940" s="7" t="s">
        <v>52</v>
      </c>
      <c r="J5940" s="7" t="s">
        <v>141</v>
      </c>
      <c r="K5940" s="7" t="s">
        <v>142</v>
      </c>
      <c r="L5940" s="7" t="s">
        <v>66</v>
      </c>
      <c r="M5940" s="7" t="s">
        <v>31</v>
      </c>
      <c r="N5940" s="7" t="s">
        <v>143</v>
      </c>
      <c r="O5940" s="7" t="s">
        <v>144</v>
      </c>
      <c r="P5940" s="7" t="s">
        <v>18874</v>
      </c>
      <c r="Q5940" s="7" t="s">
        <v>146</v>
      </c>
      <c r="R5940" s="7" t="s">
        <v>18875</v>
      </c>
      <c r="S5940" s="7" t="s">
        <v>110</v>
      </c>
      <c r="T5940" s="7" t="s">
        <v>148</v>
      </c>
      <c r="U5940" s="7" t="s">
        <v>237</v>
      </c>
      <c r="V5940" s="10">
        <v>7721.57</v>
      </c>
      <c r="W5940" s="6">
        <v>12</v>
      </c>
      <c r="X5940" s="11">
        <v>0.4</v>
      </c>
      <c r="Y5940" s="10">
        <v>1965.04</v>
      </c>
      <c r="Z5940" s="30">
        <f t="shared" si="462"/>
        <v>0.25448710560158105</v>
      </c>
    </row>
    <row r="5941" spans="1:26">
      <c r="A5941" s="27">
        <v>5940</v>
      </c>
      <c r="B5941" s="14" t="s">
        <v>18876</v>
      </c>
      <c r="C5941" s="15">
        <v>45651</v>
      </c>
      <c r="D5941" s="12">
        <f t="shared" si="459"/>
        <v>2024</v>
      </c>
      <c r="E5941" s="12">
        <f t="shared" si="460"/>
        <v>12</v>
      </c>
      <c r="F5941" s="15" t="str">
        <f t="shared" si="461"/>
        <v>2024-12</v>
      </c>
      <c r="G5941" s="15">
        <v>45651</v>
      </c>
      <c r="H5941" s="23">
        <f t="shared" si="463"/>
        <v>0</v>
      </c>
      <c r="I5941" s="14" t="s">
        <v>63</v>
      </c>
      <c r="J5941" s="14" t="s">
        <v>2608</v>
      </c>
      <c r="K5941" s="14" t="s">
        <v>2590</v>
      </c>
      <c r="L5941" s="14" t="s">
        <v>30</v>
      </c>
      <c r="M5941" s="14" t="s">
        <v>31</v>
      </c>
      <c r="N5941" s="14" t="s">
        <v>313</v>
      </c>
      <c r="O5941" s="14" t="s">
        <v>314</v>
      </c>
      <c r="P5941" s="14" t="s">
        <v>18877</v>
      </c>
      <c r="Q5941" s="14" t="s">
        <v>146</v>
      </c>
      <c r="R5941" s="14" t="s">
        <v>18878</v>
      </c>
      <c r="S5941" s="14" t="s">
        <v>110</v>
      </c>
      <c r="T5941" s="14" t="s">
        <v>223</v>
      </c>
      <c r="U5941" s="14" t="s">
        <v>224</v>
      </c>
      <c r="V5941" s="16">
        <v>2230.7600000000002</v>
      </c>
      <c r="W5941" s="13">
        <v>5</v>
      </c>
      <c r="X5941" s="17">
        <v>0</v>
      </c>
      <c r="Y5941" s="16">
        <v>600.44000000000005</v>
      </c>
      <c r="Z5941" s="31">
        <f t="shared" si="462"/>
        <v>0.26916387240223061</v>
      </c>
    </row>
    <row r="5942" spans="1:26">
      <c r="A5942" s="26">
        <v>5941</v>
      </c>
      <c r="B5942" s="7" t="s">
        <v>18879</v>
      </c>
      <c r="C5942" s="8">
        <v>45386</v>
      </c>
      <c r="D5942" s="12">
        <f t="shared" si="459"/>
        <v>2024</v>
      </c>
      <c r="E5942" s="12">
        <f t="shared" si="460"/>
        <v>4</v>
      </c>
      <c r="F5942" s="8" t="str">
        <f t="shared" si="461"/>
        <v>2024-04</v>
      </c>
      <c r="G5942" s="8">
        <v>45392</v>
      </c>
      <c r="H5942" s="23">
        <f t="shared" si="463"/>
        <v>6</v>
      </c>
      <c r="I5942" s="7" t="s">
        <v>52</v>
      </c>
      <c r="J5942" s="7" t="s">
        <v>6537</v>
      </c>
      <c r="K5942" s="7" t="s">
        <v>6538</v>
      </c>
      <c r="L5942" s="7" t="s">
        <v>66</v>
      </c>
      <c r="M5942" s="7" t="s">
        <v>31</v>
      </c>
      <c r="N5942" s="7" t="s">
        <v>220</v>
      </c>
      <c r="O5942" s="7" t="s">
        <v>220</v>
      </c>
      <c r="P5942" s="7" t="s">
        <v>18880</v>
      </c>
      <c r="Q5942" s="7" t="s">
        <v>58</v>
      </c>
      <c r="R5942" s="7" t="s">
        <v>18881</v>
      </c>
      <c r="S5942" s="7" t="s">
        <v>110</v>
      </c>
      <c r="T5942" s="7" t="s">
        <v>148</v>
      </c>
      <c r="U5942" s="7" t="s">
        <v>237</v>
      </c>
      <c r="V5942" s="10">
        <v>111.28</v>
      </c>
      <c r="W5942" s="6">
        <v>1</v>
      </c>
      <c r="X5942" s="11">
        <v>0.3</v>
      </c>
      <c r="Y5942" s="10">
        <v>21.91</v>
      </c>
      <c r="Z5942" s="30">
        <f t="shared" si="462"/>
        <v>0.19689072609633357</v>
      </c>
    </row>
    <row r="5943" spans="1:26">
      <c r="A5943" s="27">
        <v>5942</v>
      </c>
      <c r="B5943" s="14" t="s">
        <v>18882</v>
      </c>
      <c r="C5943" s="15">
        <v>45482</v>
      </c>
      <c r="D5943" s="12">
        <f t="shared" si="459"/>
        <v>2024</v>
      </c>
      <c r="E5943" s="12">
        <f t="shared" si="460"/>
        <v>7</v>
      </c>
      <c r="F5943" s="15" t="str">
        <f t="shared" si="461"/>
        <v>2024-07</v>
      </c>
      <c r="G5943" s="15">
        <v>45482</v>
      </c>
      <c r="H5943" s="23">
        <f t="shared" si="463"/>
        <v>0</v>
      </c>
      <c r="I5943" s="14" t="s">
        <v>63</v>
      </c>
      <c r="J5943" s="14" t="s">
        <v>2417</v>
      </c>
      <c r="K5943" s="14" t="s">
        <v>747</v>
      </c>
      <c r="L5943" s="14" t="s">
        <v>66</v>
      </c>
      <c r="M5943" s="14" t="s">
        <v>31</v>
      </c>
      <c r="N5943" s="14" t="s">
        <v>91</v>
      </c>
      <c r="O5943" s="14" t="s">
        <v>92</v>
      </c>
      <c r="P5943" s="14" t="s">
        <v>18883</v>
      </c>
      <c r="Q5943" s="14" t="s">
        <v>46</v>
      </c>
      <c r="R5943" s="14" t="s">
        <v>18884</v>
      </c>
      <c r="S5943" s="14" t="s">
        <v>110</v>
      </c>
      <c r="T5943" s="14" t="s">
        <v>148</v>
      </c>
      <c r="U5943" s="14" t="s">
        <v>232</v>
      </c>
      <c r="V5943" s="16">
        <v>2723.83</v>
      </c>
      <c r="W5943" s="13">
        <v>3</v>
      </c>
      <c r="X5943" s="17">
        <v>0</v>
      </c>
      <c r="Y5943" s="16">
        <v>36.700000000000003</v>
      </c>
      <c r="Z5943" s="31">
        <f t="shared" si="462"/>
        <v>1.347367493566045E-2</v>
      </c>
    </row>
    <row r="5944" spans="1:26">
      <c r="A5944" s="26">
        <v>5943</v>
      </c>
      <c r="B5944" s="7" t="s">
        <v>18885</v>
      </c>
      <c r="C5944" s="8">
        <v>44803</v>
      </c>
      <c r="D5944" s="12">
        <f t="shared" si="459"/>
        <v>2022</v>
      </c>
      <c r="E5944" s="12">
        <f t="shared" si="460"/>
        <v>8</v>
      </c>
      <c r="F5944" s="8" t="str">
        <f t="shared" si="461"/>
        <v>2022-08</v>
      </c>
      <c r="G5944" s="8">
        <v>44803</v>
      </c>
      <c r="H5944" s="23">
        <f t="shared" si="463"/>
        <v>0</v>
      </c>
      <c r="I5944" s="7" t="s">
        <v>63</v>
      </c>
      <c r="J5944" s="7" t="s">
        <v>2033</v>
      </c>
      <c r="K5944" s="7" t="s">
        <v>2034</v>
      </c>
      <c r="L5944" s="7" t="s">
        <v>30</v>
      </c>
      <c r="M5944" s="7" t="s">
        <v>31</v>
      </c>
      <c r="N5944" s="7" t="s">
        <v>143</v>
      </c>
      <c r="O5944" s="7" t="s">
        <v>144</v>
      </c>
      <c r="P5944" s="7" t="s">
        <v>18886</v>
      </c>
      <c r="Q5944" s="7" t="s">
        <v>146</v>
      </c>
      <c r="R5944" s="7" t="s">
        <v>18887</v>
      </c>
      <c r="S5944" s="7" t="s">
        <v>110</v>
      </c>
      <c r="T5944" s="7" t="s">
        <v>148</v>
      </c>
      <c r="U5944" s="7" t="s">
        <v>232</v>
      </c>
      <c r="V5944" s="10">
        <v>3530.32</v>
      </c>
      <c r="W5944" s="6">
        <v>14</v>
      </c>
      <c r="X5944" s="11">
        <v>0.3</v>
      </c>
      <c r="Y5944" s="10">
        <v>219.15</v>
      </c>
      <c r="Z5944" s="30">
        <f t="shared" si="462"/>
        <v>6.2076525640735118E-2</v>
      </c>
    </row>
    <row r="5945" spans="1:26">
      <c r="A5945" s="27">
        <v>5944</v>
      </c>
      <c r="B5945" s="14" t="s">
        <v>18888</v>
      </c>
      <c r="C5945" s="15">
        <v>45548</v>
      </c>
      <c r="D5945" s="12">
        <f t="shared" si="459"/>
        <v>2024</v>
      </c>
      <c r="E5945" s="12">
        <f t="shared" si="460"/>
        <v>9</v>
      </c>
      <c r="F5945" s="15" t="str">
        <f t="shared" si="461"/>
        <v>2024-09</v>
      </c>
      <c r="G5945" s="15">
        <v>45548</v>
      </c>
      <c r="H5945" s="23">
        <f t="shared" si="463"/>
        <v>0</v>
      </c>
      <c r="I5945" s="14" t="s">
        <v>63</v>
      </c>
      <c r="J5945" s="14" t="s">
        <v>1115</v>
      </c>
      <c r="K5945" s="14" t="s">
        <v>1116</v>
      </c>
      <c r="L5945" s="14" t="s">
        <v>66</v>
      </c>
      <c r="M5945" s="14" t="s">
        <v>31</v>
      </c>
      <c r="N5945" s="14" t="s">
        <v>74</v>
      </c>
      <c r="O5945" s="14" t="s">
        <v>75</v>
      </c>
      <c r="P5945" s="14" t="s">
        <v>18889</v>
      </c>
      <c r="Q5945" s="14" t="s">
        <v>46</v>
      </c>
      <c r="R5945" s="14" t="s">
        <v>18890</v>
      </c>
      <c r="S5945" s="14" t="s">
        <v>37</v>
      </c>
      <c r="T5945" s="14" t="s">
        <v>38</v>
      </c>
      <c r="U5945" s="14" t="s">
        <v>485</v>
      </c>
      <c r="V5945" s="16">
        <v>7595.26</v>
      </c>
      <c r="W5945" s="13">
        <v>8</v>
      </c>
      <c r="X5945" s="17">
        <v>0.2</v>
      </c>
      <c r="Y5945" s="16">
        <v>2108.35</v>
      </c>
      <c r="Z5945" s="31">
        <f t="shared" si="462"/>
        <v>0.27758760068779736</v>
      </c>
    </row>
    <row r="5946" spans="1:26">
      <c r="A5946" s="26">
        <v>5945</v>
      </c>
      <c r="B5946" s="7" t="s">
        <v>18891</v>
      </c>
      <c r="C5946" s="8">
        <v>44645</v>
      </c>
      <c r="D5946" s="12">
        <f t="shared" si="459"/>
        <v>2022</v>
      </c>
      <c r="E5946" s="12">
        <f t="shared" si="460"/>
        <v>3</v>
      </c>
      <c r="F5946" s="8" t="str">
        <f t="shared" si="461"/>
        <v>2022-03</v>
      </c>
      <c r="G5946" s="8">
        <v>44646</v>
      </c>
      <c r="H5946" s="23">
        <f t="shared" si="463"/>
        <v>1</v>
      </c>
      <c r="I5946" s="7" t="s">
        <v>122</v>
      </c>
      <c r="J5946" s="7" t="s">
        <v>2749</v>
      </c>
      <c r="K5946" s="7" t="s">
        <v>1360</v>
      </c>
      <c r="L5946" s="7" t="s">
        <v>66</v>
      </c>
      <c r="M5946" s="7" t="s">
        <v>31</v>
      </c>
      <c r="N5946" s="7" t="s">
        <v>153</v>
      </c>
      <c r="O5946" s="7" t="s">
        <v>154</v>
      </c>
      <c r="P5946" s="7" t="s">
        <v>18892</v>
      </c>
      <c r="Q5946" s="7" t="s">
        <v>146</v>
      </c>
      <c r="R5946" s="7" t="s">
        <v>18893</v>
      </c>
      <c r="S5946" s="7" t="s">
        <v>37</v>
      </c>
      <c r="T5946" s="7" t="s">
        <v>38</v>
      </c>
      <c r="U5946" s="7" t="s">
        <v>39</v>
      </c>
      <c r="V5946" s="10">
        <v>9251.5</v>
      </c>
      <c r="W5946" s="6">
        <v>10</v>
      </c>
      <c r="X5946" s="11">
        <v>0.3</v>
      </c>
      <c r="Y5946" s="10">
        <v>1455.83</v>
      </c>
      <c r="Z5946" s="30">
        <f t="shared" si="462"/>
        <v>0.15736150894449549</v>
      </c>
    </row>
    <row r="5947" spans="1:26">
      <c r="A5947" s="27">
        <v>5946</v>
      </c>
      <c r="B5947" s="14" t="s">
        <v>18894</v>
      </c>
      <c r="C5947" s="15">
        <v>44233</v>
      </c>
      <c r="D5947" s="12">
        <f t="shared" si="459"/>
        <v>2021</v>
      </c>
      <c r="E5947" s="12">
        <f t="shared" si="460"/>
        <v>2</v>
      </c>
      <c r="F5947" s="15" t="str">
        <f t="shared" si="461"/>
        <v>2021-02</v>
      </c>
      <c r="G5947" s="15">
        <v>44237</v>
      </c>
      <c r="H5947" s="23">
        <f t="shared" si="463"/>
        <v>4</v>
      </c>
      <c r="I5947" s="14" t="s">
        <v>52</v>
      </c>
      <c r="J5947" s="14" t="s">
        <v>3525</v>
      </c>
      <c r="K5947" s="14" t="s">
        <v>1591</v>
      </c>
      <c r="L5947" s="14" t="s">
        <v>83</v>
      </c>
      <c r="M5947" s="14" t="s">
        <v>31</v>
      </c>
      <c r="N5947" s="14" t="s">
        <v>204</v>
      </c>
      <c r="O5947" s="14" t="s">
        <v>205</v>
      </c>
      <c r="P5947" s="14" t="s">
        <v>18895</v>
      </c>
      <c r="Q5947" s="14" t="s">
        <v>146</v>
      </c>
      <c r="R5947" s="14" t="s">
        <v>18896</v>
      </c>
      <c r="S5947" s="14" t="s">
        <v>110</v>
      </c>
      <c r="T5947" s="14" t="s">
        <v>111</v>
      </c>
      <c r="U5947" s="14" t="s">
        <v>287</v>
      </c>
      <c r="V5947" s="16">
        <v>5342.35</v>
      </c>
      <c r="W5947" s="13">
        <v>7</v>
      </c>
      <c r="X5947" s="17">
        <v>0.2</v>
      </c>
      <c r="Y5947" s="16">
        <v>1070.93</v>
      </c>
      <c r="Z5947" s="31">
        <f t="shared" si="462"/>
        <v>0.20046047151534438</v>
      </c>
    </row>
    <row r="5948" spans="1:26">
      <c r="A5948" s="26">
        <v>5947</v>
      </c>
      <c r="B5948" s="7" t="s">
        <v>18897</v>
      </c>
      <c r="C5948" s="8">
        <v>44576</v>
      </c>
      <c r="D5948" s="12">
        <f t="shared" si="459"/>
        <v>2022</v>
      </c>
      <c r="E5948" s="12">
        <f t="shared" si="460"/>
        <v>1</v>
      </c>
      <c r="F5948" s="8" t="str">
        <f t="shared" si="461"/>
        <v>2022-01</v>
      </c>
      <c r="G5948" s="8">
        <v>44581</v>
      </c>
      <c r="H5948" s="23">
        <f t="shared" si="463"/>
        <v>5</v>
      </c>
      <c r="I5948" s="7" t="s">
        <v>52</v>
      </c>
      <c r="J5948" s="7" t="s">
        <v>7525</v>
      </c>
      <c r="K5948" s="7" t="s">
        <v>133</v>
      </c>
      <c r="L5948" s="7" t="s">
        <v>83</v>
      </c>
      <c r="M5948" s="7" t="s">
        <v>31</v>
      </c>
      <c r="N5948" s="7" t="s">
        <v>91</v>
      </c>
      <c r="O5948" s="7" t="s">
        <v>92</v>
      </c>
      <c r="P5948" s="7" t="s">
        <v>18898</v>
      </c>
      <c r="Q5948" s="7" t="s">
        <v>46</v>
      </c>
      <c r="R5948" s="7" t="s">
        <v>18899</v>
      </c>
      <c r="S5948" s="7" t="s">
        <v>37</v>
      </c>
      <c r="T5948" s="7" t="s">
        <v>38</v>
      </c>
      <c r="U5948" s="7" t="s">
        <v>102</v>
      </c>
      <c r="V5948" s="10">
        <v>2172.0300000000002</v>
      </c>
      <c r="W5948" s="6">
        <v>2</v>
      </c>
      <c r="X5948" s="11">
        <v>0</v>
      </c>
      <c r="Y5948" s="10">
        <v>658.72</v>
      </c>
      <c r="Z5948" s="30">
        <f t="shared" si="462"/>
        <v>0.30327389584858405</v>
      </c>
    </row>
    <row r="5949" spans="1:26">
      <c r="A5949" s="27">
        <v>5948</v>
      </c>
      <c r="B5949" s="14" t="s">
        <v>18900</v>
      </c>
      <c r="C5949" s="15">
        <v>45240</v>
      </c>
      <c r="D5949" s="12">
        <f t="shared" si="459"/>
        <v>2023</v>
      </c>
      <c r="E5949" s="12">
        <f t="shared" si="460"/>
        <v>11</v>
      </c>
      <c r="F5949" s="15" t="str">
        <f t="shared" si="461"/>
        <v>2023-11</v>
      </c>
      <c r="G5949" s="15">
        <v>45240</v>
      </c>
      <c r="H5949" s="23">
        <f t="shared" si="463"/>
        <v>0</v>
      </c>
      <c r="I5949" s="14" t="s">
        <v>63</v>
      </c>
      <c r="J5949" s="14" t="s">
        <v>904</v>
      </c>
      <c r="K5949" s="14" t="s">
        <v>905</v>
      </c>
      <c r="L5949" s="14" t="s">
        <v>30</v>
      </c>
      <c r="M5949" s="14" t="s">
        <v>31</v>
      </c>
      <c r="N5949" s="14" t="s">
        <v>153</v>
      </c>
      <c r="O5949" s="14" t="s">
        <v>154</v>
      </c>
      <c r="P5949" s="14" t="s">
        <v>18901</v>
      </c>
      <c r="Q5949" s="14" t="s">
        <v>146</v>
      </c>
      <c r="R5949" s="14" t="s">
        <v>18902</v>
      </c>
      <c r="S5949" s="14" t="s">
        <v>110</v>
      </c>
      <c r="T5949" s="14" t="s">
        <v>243</v>
      </c>
      <c r="U5949" s="14" t="s">
        <v>244</v>
      </c>
      <c r="V5949" s="16">
        <v>591.52</v>
      </c>
      <c r="W5949" s="13">
        <v>1</v>
      </c>
      <c r="X5949" s="17">
        <v>0.4</v>
      </c>
      <c r="Y5949" s="16">
        <v>-3.55</v>
      </c>
      <c r="Z5949" s="31">
        <f t="shared" si="462"/>
        <v>-6.0014876927238303E-3</v>
      </c>
    </row>
    <row r="5950" spans="1:26">
      <c r="A5950" s="26">
        <v>5949</v>
      </c>
      <c r="B5950" s="7" t="s">
        <v>18903</v>
      </c>
      <c r="C5950" s="8">
        <v>45550</v>
      </c>
      <c r="D5950" s="12">
        <f t="shared" si="459"/>
        <v>2024</v>
      </c>
      <c r="E5950" s="12">
        <f t="shared" si="460"/>
        <v>9</v>
      </c>
      <c r="F5950" s="8" t="str">
        <f t="shared" si="461"/>
        <v>2024-09</v>
      </c>
      <c r="G5950" s="8">
        <v>45556</v>
      </c>
      <c r="H5950" s="23">
        <f t="shared" si="463"/>
        <v>6</v>
      </c>
      <c r="I5950" s="7" t="s">
        <v>27</v>
      </c>
      <c r="J5950" s="7" t="s">
        <v>2165</v>
      </c>
      <c r="K5950" s="7" t="s">
        <v>2166</v>
      </c>
      <c r="L5950" s="7" t="s">
        <v>30</v>
      </c>
      <c r="M5950" s="7" t="s">
        <v>31</v>
      </c>
      <c r="N5950" s="7" t="s">
        <v>74</v>
      </c>
      <c r="O5950" s="7" t="s">
        <v>75</v>
      </c>
      <c r="P5950" s="7" t="s">
        <v>18904</v>
      </c>
      <c r="Q5950" s="7" t="s">
        <v>46</v>
      </c>
      <c r="R5950" s="7" t="s">
        <v>18905</v>
      </c>
      <c r="S5950" s="7" t="s">
        <v>110</v>
      </c>
      <c r="T5950" s="7" t="s">
        <v>223</v>
      </c>
      <c r="U5950" s="7" t="s">
        <v>224</v>
      </c>
      <c r="V5950" s="10">
        <v>511.34</v>
      </c>
      <c r="W5950" s="6">
        <v>6</v>
      </c>
      <c r="X5950" s="11">
        <v>0</v>
      </c>
      <c r="Y5950" s="10">
        <v>108.28</v>
      </c>
      <c r="Z5950" s="30">
        <f t="shared" si="462"/>
        <v>0.21175734345054173</v>
      </c>
    </row>
    <row r="5951" spans="1:26">
      <c r="A5951" s="27">
        <v>5950</v>
      </c>
      <c r="B5951" s="14" t="s">
        <v>18906</v>
      </c>
      <c r="C5951" s="15">
        <v>45105</v>
      </c>
      <c r="D5951" s="12">
        <f t="shared" si="459"/>
        <v>2023</v>
      </c>
      <c r="E5951" s="12">
        <f t="shared" si="460"/>
        <v>6</v>
      </c>
      <c r="F5951" s="15" t="str">
        <f t="shared" si="461"/>
        <v>2023-06</v>
      </c>
      <c r="G5951" s="15">
        <v>45111</v>
      </c>
      <c r="H5951" s="23">
        <f t="shared" si="463"/>
        <v>6</v>
      </c>
      <c r="I5951" s="14" t="s">
        <v>27</v>
      </c>
      <c r="J5951" s="14" t="s">
        <v>2038</v>
      </c>
      <c r="K5951" s="14" t="s">
        <v>583</v>
      </c>
      <c r="L5951" s="14" t="s">
        <v>66</v>
      </c>
      <c r="M5951" s="14" t="s">
        <v>31</v>
      </c>
      <c r="N5951" s="14" t="s">
        <v>313</v>
      </c>
      <c r="O5951" s="14" t="s">
        <v>314</v>
      </c>
      <c r="P5951" s="14" t="s">
        <v>18907</v>
      </c>
      <c r="Q5951" s="14" t="s">
        <v>146</v>
      </c>
      <c r="R5951" s="14" t="s">
        <v>18908</v>
      </c>
      <c r="S5951" s="14" t="s">
        <v>110</v>
      </c>
      <c r="T5951" s="14" t="s">
        <v>243</v>
      </c>
      <c r="U5951" s="14" t="s">
        <v>244</v>
      </c>
      <c r="V5951" s="16">
        <v>2434.33</v>
      </c>
      <c r="W5951" s="13">
        <v>12</v>
      </c>
      <c r="X5951" s="17">
        <v>0.3</v>
      </c>
      <c r="Y5951" s="16">
        <v>655.03</v>
      </c>
      <c r="Z5951" s="31">
        <f t="shared" si="462"/>
        <v>0.26908019865835775</v>
      </c>
    </row>
    <row r="5952" spans="1:26">
      <c r="A5952" s="26">
        <v>5951</v>
      </c>
      <c r="B5952" s="7" t="s">
        <v>18909</v>
      </c>
      <c r="C5952" s="8">
        <v>44248</v>
      </c>
      <c r="D5952" s="12">
        <f t="shared" si="459"/>
        <v>2021</v>
      </c>
      <c r="E5952" s="12">
        <f t="shared" si="460"/>
        <v>2</v>
      </c>
      <c r="F5952" s="8" t="str">
        <f t="shared" si="461"/>
        <v>2021-02</v>
      </c>
      <c r="G5952" s="8">
        <v>44253</v>
      </c>
      <c r="H5952" s="23">
        <f t="shared" si="463"/>
        <v>5</v>
      </c>
      <c r="I5952" s="7" t="s">
        <v>52</v>
      </c>
      <c r="J5952" s="7" t="s">
        <v>2085</v>
      </c>
      <c r="K5952" s="7" t="s">
        <v>2086</v>
      </c>
      <c r="L5952" s="7" t="s">
        <v>66</v>
      </c>
      <c r="M5952" s="7" t="s">
        <v>31</v>
      </c>
      <c r="N5952" s="7" t="s">
        <v>181</v>
      </c>
      <c r="O5952" s="7" t="s">
        <v>107</v>
      </c>
      <c r="P5952" s="7" t="s">
        <v>18910</v>
      </c>
      <c r="Q5952" s="7" t="s">
        <v>35</v>
      </c>
      <c r="R5952" s="7" t="s">
        <v>18911</v>
      </c>
      <c r="S5952" s="7" t="s">
        <v>48</v>
      </c>
      <c r="T5952" s="7" t="s">
        <v>129</v>
      </c>
      <c r="U5952" s="7" t="s">
        <v>328</v>
      </c>
      <c r="V5952" s="10">
        <v>2309.75</v>
      </c>
      <c r="W5952" s="6">
        <v>10</v>
      </c>
      <c r="X5952" s="11">
        <v>0</v>
      </c>
      <c r="Y5952" s="10">
        <v>279.66000000000003</v>
      </c>
      <c r="Z5952" s="30">
        <f t="shared" si="462"/>
        <v>0.12107803874878234</v>
      </c>
    </row>
    <row r="5953" spans="1:26">
      <c r="A5953" s="27">
        <v>5952</v>
      </c>
      <c r="B5953" s="14" t="s">
        <v>18912</v>
      </c>
      <c r="C5953" s="15">
        <v>45327</v>
      </c>
      <c r="D5953" s="12">
        <f t="shared" si="459"/>
        <v>2024</v>
      </c>
      <c r="E5953" s="12">
        <f t="shared" si="460"/>
        <v>2</v>
      </c>
      <c r="F5953" s="15" t="str">
        <f t="shared" si="461"/>
        <v>2024-02</v>
      </c>
      <c r="G5953" s="15">
        <v>45330</v>
      </c>
      <c r="H5953" s="23">
        <f t="shared" si="463"/>
        <v>3</v>
      </c>
      <c r="I5953" s="14" t="s">
        <v>122</v>
      </c>
      <c r="J5953" s="14" t="s">
        <v>2343</v>
      </c>
      <c r="K5953" s="14" t="s">
        <v>2344</v>
      </c>
      <c r="L5953" s="14" t="s">
        <v>66</v>
      </c>
      <c r="M5953" s="14" t="s">
        <v>31</v>
      </c>
      <c r="N5953" s="14" t="s">
        <v>74</v>
      </c>
      <c r="O5953" s="14" t="s">
        <v>75</v>
      </c>
      <c r="P5953" s="14" t="s">
        <v>18913</v>
      </c>
      <c r="Q5953" s="14" t="s">
        <v>46</v>
      </c>
      <c r="R5953" s="14" t="s">
        <v>18914</v>
      </c>
      <c r="S5953" s="14" t="s">
        <v>48</v>
      </c>
      <c r="T5953" s="14" t="s">
        <v>138</v>
      </c>
      <c r="U5953" s="14" t="s">
        <v>1091</v>
      </c>
      <c r="V5953" s="16">
        <v>93.73</v>
      </c>
      <c r="W5953" s="13">
        <v>8</v>
      </c>
      <c r="X5953" s="17">
        <v>0</v>
      </c>
      <c r="Y5953" s="16">
        <v>38.36</v>
      </c>
      <c r="Z5953" s="31">
        <f t="shared" si="462"/>
        <v>0.40926064227035097</v>
      </c>
    </row>
    <row r="5954" spans="1:26">
      <c r="A5954" s="26">
        <v>5953</v>
      </c>
      <c r="B5954" s="7" t="s">
        <v>18915</v>
      </c>
      <c r="C5954" s="8">
        <v>45453</v>
      </c>
      <c r="D5954" s="12">
        <f t="shared" ref="D5954:D6017" si="464">YEAR(C5954)</f>
        <v>2024</v>
      </c>
      <c r="E5954" s="12">
        <f t="shared" ref="E5954:E6017" si="465">MONTH(C5954)</f>
        <v>6</v>
      </c>
      <c r="F5954" s="8" t="str">
        <f t="shared" ref="F5954:F6017" si="466">TEXT(C5954,"yyyy-mm")</f>
        <v>2024-06</v>
      </c>
      <c r="G5954" s="8">
        <v>45459</v>
      </c>
      <c r="H5954" s="23">
        <f t="shared" si="463"/>
        <v>6</v>
      </c>
      <c r="I5954" s="7" t="s">
        <v>27</v>
      </c>
      <c r="J5954" s="7" t="s">
        <v>1886</v>
      </c>
      <c r="K5954" s="7" t="s">
        <v>1524</v>
      </c>
      <c r="L5954" s="7" t="s">
        <v>66</v>
      </c>
      <c r="M5954" s="7" t="s">
        <v>31</v>
      </c>
      <c r="N5954" s="7" t="s">
        <v>204</v>
      </c>
      <c r="O5954" s="7" t="s">
        <v>205</v>
      </c>
      <c r="P5954" s="7" t="s">
        <v>18916</v>
      </c>
      <c r="Q5954" s="7" t="s">
        <v>146</v>
      </c>
      <c r="R5954" s="7" t="s">
        <v>18917</v>
      </c>
      <c r="S5954" s="7" t="s">
        <v>37</v>
      </c>
      <c r="T5954" s="7" t="s">
        <v>38</v>
      </c>
      <c r="U5954" s="7" t="s">
        <v>333</v>
      </c>
      <c r="V5954" s="10">
        <v>705.37</v>
      </c>
      <c r="W5954" s="6">
        <v>11</v>
      </c>
      <c r="X5954" s="11">
        <v>0.2</v>
      </c>
      <c r="Y5954" s="10">
        <v>101.98</v>
      </c>
      <c r="Z5954" s="30">
        <f t="shared" ref="Z5954:Z6017" si="467">IFERROR(Y5954/V5954,0)</f>
        <v>0.1445766051859308</v>
      </c>
    </row>
    <row r="5955" spans="1:26">
      <c r="A5955" s="27">
        <v>5954</v>
      </c>
      <c r="B5955" s="14" t="s">
        <v>18918</v>
      </c>
      <c r="C5955" s="15">
        <v>44622</v>
      </c>
      <c r="D5955" s="12">
        <f t="shared" si="464"/>
        <v>2022</v>
      </c>
      <c r="E5955" s="12">
        <f t="shared" si="465"/>
        <v>3</v>
      </c>
      <c r="F5955" s="15" t="str">
        <f t="shared" si="466"/>
        <v>2022-03</v>
      </c>
      <c r="G5955" s="15">
        <v>44627</v>
      </c>
      <c r="H5955" s="23">
        <f t="shared" si="463"/>
        <v>5</v>
      </c>
      <c r="I5955" s="14" t="s">
        <v>52</v>
      </c>
      <c r="J5955" s="14" t="s">
        <v>558</v>
      </c>
      <c r="K5955" s="14" t="s">
        <v>559</v>
      </c>
      <c r="L5955" s="14" t="s">
        <v>30</v>
      </c>
      <c r="M5955" s="14" t="s">
        <v>31</v>
      </c>
      <c r="N5955" s="14" t="s">
        <v>43</v>
      </c>
      <c r="O5955" s="14" t="s">
        <v>44</v>
      </c>
      <c r="P5955" s="14" t="s">
        <v>18919</v>
      </c>
      <c r="Q5955" s="14" t="s">
        <v>46</v>
      </c>
      <c r="R5955" s="14" t="s">
        <v>18920</v>
      </c>
      <c r="S5955" s="14" t="s">
        <v>110</v>
      </c>
      <c r="T5955" s="14" t="s">
        <v>111</v>
      </c>
      <c r="U5955" s="14" t="s">
        <v>287</v>
      </c>
      <c r="V5955" s="16">
        <v>2237.16</v>
      </c>
      <c r="W5955" s="13">
        <v>10</v>
      </c>
      <c r="X5955" s="17">
        <v>0</v>
      </c>
      <c r="Y5955" s="16">
        <v>767.71</v>
      </c>
      <c r="Z5955" s="31">
        <f t="shared" si="467"/>
        <v>0.34316275992776563</v>
      </c>
    </row>
    <row r="5956" spans="1:26">
      <c r="A5956" s="26">
        <v>5955</v>
      </c>
      <c r="B5956" s="7" t="s">
        <v>18921</v>
      </c>
      <c r="C5956" s="8">
        <v>44856</v>
      </c>
      <c r="D5956" s="12">
        <f t="shared" si="464"/>
        <v>2022</v>
      </c>
      <c r="E5956" s="12">
        <f t="shared" si="465"/>
        <v>10</v>
      </c>
      <c r="F5956" s="8" t="str">
        <f t="shared" si="466"/>
        <v>2022-10</v>
      </c>
      <c r="G5956" s="8">
        <v>44863</v>
      </c>
      <c r="H5956" s="23">
        <f t="shared" ref="H5956:H6019" si="468">G5956-C5956</f>
        <v>7</v>
      </c>
      <c r="I5956" s="7" t="s">
        <v>27</v>
      </c>
      <c r="J5956" s="7" t="s">
        <v>306</v>
      </c>
      <c r="K5956" s="7" t="s">
        <v>307</v>
      </c>
      <c r="L5956" s="7" t="s">
        <v>66</v>
      </c>
      <c r="M5956" s="7" t="s">
        <v>31</v>
      </c>
      <c r="N5956" s="7" t="s">
        <v>74</v>
      </c>
      <c r="O5956" s="7" t="s">
        <v>75</v>
      </c>
      <c r="P5956" s="7" t="s">
        <v>18922</v>
      </c>
      <c r="Q5956" s="7" t="s">
        <v>46</v>
      </c>
      <c r="R5956" s="7" t="s">
        <v>18923</v>
      </c>
      <c r="S5956" s="7" t="s">
        <v>110</v>
      </c>
      <c r="T5956" s="7" t="s">
        <v>223</v>
      </c>
      <c r="U5956" s="7" t="s">
        <v>495</v>
      </c>
      <c r="V5956" s="10">
        <v>2466.83</v>
      </c>
      <c r="W5956" s="6">
        <v>2</v>
      </c>
      <c r="X5956" s="11">
        <v>0.3</v>
      </c>
      <c r="Y5956" s="10">
        <v>267.57</v>
      </c>
      <c r="Z5956" s="30">
        <f t="shared" si="467"/>
        <v>0.10846714204059461</v>
      </c>
    </row>
    <row r="5957" spans="1:26">
      <c r="A5957" s="27">
        <v>5956</v>
      </c>
      <c r="B5957" s="14" t="s">
        <v>18924</v>
      </c>
      <c r="C5957" s="15">
        <v>45539</v>
      </c>
      <c r="D5957" s="12">
        <f t="shared" si="464"/>
        <v>2024</v>
      </c>
      <c r="E5957" s="12">
        <f t="shared" si="465"/>
        <v>9</v>
      </c>
      <c r="F5957" s="15" t="str">
        <f t="shared" si="466"/>
        <v>2024-09</v>
      </c>
      <c r="G5957" s="15">
        <v>45547</v>
      </c>
      <c r="H5957" s="23">
        <f t="shared" si="468"/>
        <v>8</v>
      </c>
      <c r="I5957" s="14" t="s">
        <v>27</v>
      </c>
      <c r="J5957" s="14" t="s">
        <v>2926</v>
      </c>
      <c r="K5957" s="14" t="s">
        <v>426</v>
      </c>
      <c r="L5957" s="14" t="s">
        <v>30</v>
      </c>
      <c r="M5957" s="14" t="s">
        <v>31</v>
      </c>
      <c r="N5957" s="14" t="s">
        <v>74</v>
      </c>
      <c r="O5957" s="14" t="s">
        <v>75</v>
      </c>
      <c r="P5957" s="14" t="s">
        <v>18925</v>
      </c>
      <c r="Q5957" s="14" t="s">
        <v>46</v>
      </c>
      <c r="R5957" s="14" t="s">
        <v>18926</v>
      </c>
      <c r="S5957" s="14" t="s">
        <v>37</v>
      </c>
      <c r="T5957" s="14" t="s">
        <v>38</v>
      </c>
      <c r="U5957" s="14" t="s">
        <v>333</v>
      </c>
      <c r="V5957" s="16">
        <v>10911.28</v>
      </c>
      <c r="W5957" s="13">
        <v>10</v>
      </c>
      <c r="X5957" s="17">
        <v>0</v>
      </c>
      <c r="Y5957" s="16">
        <v>1259.6199999999999</v>
      </c>
      <c r="Z5957" s="31">
        <f t="shared" si="467"/>
        <v>0.11544200130507143</v>
      </c>
    </row>
    <row r="5958" spans="1:26">
      <c r="A5958" s="26">
        <v>5957</v>
      </c>
      <c r="B5958" s="7" t="s">
        <v>18927</v>
      </c>
      <c r="C5958" s="8">
        <v>44919</v>
      </c>
      <c r="D5958" s="12">
        <f t="shared" si="464"/>
        <v>2022</v>
      </c>
      <c r="E5958" s="12">
        <f t="shared" si="465"/>
        <v>12</v>
      </c>
      <c r="F5958" s="8" t="str">
        <f t="shared" si="466"/>
        <v>2022-12</v>
      </c>
      <c r="G5958" s="8">
        <v>44922</v>
      </c>
      <c r="H5958" s="23">
        <f t="shared" si="468"/>
        <v>3</v>
      </c>
      <c r="I5958" s="7" t="s">
        <v>122</v>
      </c>
      <c r="J5958" s="7" t="s">
        <v>1204</v>
      </c>
      <c r="K5958" s="7" t="s">
        <v>1022</v>
      </c>
      <c r="L5958" s="7" t="s">
        <v>66</v>
      </c>
      <c r="M5958" s="7" t="s">
        <v>31</v>
      </c>
      <c r="N5958" s="7" t="s">
        <v>283</v>
      </c>
      <c r="O5958" s="7" t="s">
        <v>284</v>
      </c>
      <c r="P5958" s="7" t="s">
        <v>18928</v>
      </c>
      <c r="Q5958" s="7" t="s">
        <v>146</v>
      </c>
      <c r="R5958" s="7" t="s">
        <v>18929</v>
      </c>
      <c r="S5958" s="7" t="s">
        <v>48</v>
      </c>
      <c r="T5958" s="7" t="s">
        <v>298</v>
      </c>
      <c r="U5958" s="7" t="s">
        <v>299</v>
      </c>
      <c r="V5958" s="10">
        <v>741.68</v>
      </c>
      <c r="W5958" s="6">
        <v>3</v>
      </c>
      <c r="X5958" s="11">
        <v>0</v>
      </c>
      <c r="Y5958" s="10">
        <v>182.44</v>
      </c>
      <c r="Z5958" s="30">
        <f t="shared" si="467"/>
        <v>0.24598209470391544</v>
      </c>
    </row>
    <row r="5959" spans="1:26">
      <c r="A5959" s="27">
        <v>5958</v>
      </c>
      <c r="B5959" s="14" t="s">
        <v>18930</v>
      </c>
      <c r="C5959" s="15">
        <v>44624</v>
      </c>
      <c r="D5959" s="12">
        <f t="shared" si="464"/>
        <v>2022</v>
      </c>
      <c r="E5959" s="12">
        <f t="shared" si="465"/>
        <v>3</v>
      </c>
      <c r="F5959" s="15" t="str">
        <f t="shared" si="466"/>
        <v>2022-03</v>
      </c>
      <c r="G5959" s="15">
        <v>44630</v>
      </c>
      <c r="H5959" s="23">
        <f t="shared" si="468"/>
        <v>6</v>
      </c>
      <c r="I5959" s="14" t="s">
        <v>27</v>
      </c>
      <c r="J5959" s="14" t="s">
        <v>3652</v>
      </c>
      <c r="K5959" s="14" t="s">
        <v>3258</v>
      </c>
      <c r="L5959" s="14" t="s">
        <v>83</v>
      </c>
      <c r="M5959" s="14" t="s">
        <v>31</v>
      </c>
      <c r="N5959" s="14" t="s">
        <v>125</v>
      </c>
      <c r="O5959" s="14" t="s">
        <v>126</v>
      </c>
      <c r="P5959" s="14" t="s">
        <v>18931</v>
      </c>
      <c r="Q5959" s="14" t="s">
        <v>58</v>
      </c>
      <c r="R5959" s="14" t="s">
        <v>18932</v>
      </c>
      <c r="S5959" s="14" t="s">
        <v>48</v>
      </c>
      <c r="T5959" s="14" t="s">
        <v>69</v>
      </c>
      <c r="U5959" s="14" t="s">
        <v>1034</v>
      </c>
      <c r="V5959" s="16">
        <v>2783.69</v>
      </c>
      <c r="W5959" s="13">
        <v>13</v>
      </c>
      <c r="X5959" s="17">
        <v>0</v>
      </c>
      <c r="Y5959" s="16">
        <v>570.74</v>
      </c>
      <c r="Z5959" s="31">
        <f t="shared" si="467"/>
        <v>0.20503001411795135</v>
      </c>
    </row>
    <row r="5960" spans="1:26">
      <c r="A5960" s="26">
        <v>5959</v>
      </c>
      <c r="B5960" s="7" t="s">
        <v>18933</v>
      </c>
      <c r="C5960" s="8">
        <v>45549</v>
      </c>
      <c r="D5960" s="12">
        <f t="shared" si="464"/>
        <v>2024</v>
      </c>
      <c r="E5960" s="12">
        <f t="shared" si="465"/>
        <v>9</v>
      </c>
      <c r="F5960" s="8" t="str">
        <f t="shared" si="466"/>
        <v>2024-09</v>
      </c>
      <c r="G5960" s="8">
        <v>45549</v>
      </c>
      <c r="H5960" s="23">
        <f t="shared" si="468"/>
        <v>0</v>
      </c>
      <c r="I5960" s="7" t="s">
        <v>63</v>
      </c>
      <c r="J5960" s="7" t="s">
        <v>7824</v>
      </c>
      <c r="K5960" s="7" t="s">
        <v>2820</v>
      </c>
      <c r="L5960" s="7" t="s">
        <v>30</v>
      </c>
      <c r="M5960" s="7" t="s">
        <v>31</v>
      </c>
      <c r="N5960" s="7" t="s">
        <v>181</v>
      </c>
      <c r="O5960" s="7" t="s">
        <v>107</v>
      </c>
      <c r="P5960" s="7" t="s">
        <v>18934</v>
      </c>
      <c r="Q5960" s="7" t="s">
        <v>35</v>
      </c>
      <c r="R5960" s="7" t="s">
        <v>18935</v>
      </c>
      <c r="S5960" s="7" t="s">
        <v>110</v>
      </c>
      <c r="T5960" s="7" t="s">
        <v>148</v>
      </c>
      <c r="U5960" s="7" t="s">
        <v>232</v>
      </c>
      <c r="V5960" s="10">
        <v>4949.09</v>
      </c>
      <c r="W5960" s="6">
        <v>7</v>
      </c>
      <c r="X5960" s="11">
        <v>0.2</v>
      </c>
      <c r="Y5960" s="10">
        <v>-966.02</v>
      </c>
      <c r="Z5960" s="30">
        <f t="shared" si="467"/>
        <v>-0.19519143923428348</v>
      </c>
    </row>
    <row r="5961" spans="1:26">
      <c r="A5961" s="27">
        <v>5960</v>
      </c>
      <c r="B5961" s="14" t="s">
        <v>18936</v>
      </c>
      <c r="C5961" s="15">
        <v>44999</v>
      </c>
      <c r="D5961" s="12">
        <f t="shared" si="464"/>
        <v>2023</v>
      </c>
      <c r="E5961" s="12">
        <f t="shared" si="465"/>
        <v>3</v>
      </c>
      <c r="F5961" s="15" t="str">
        <f t="shared" si="466"/>
        <v>2023-03</v>
      </c>
      <c r="G5961" s="15">
        <v>45004</v>
      </c>
      <c r="H5961" s="23">
        <f t="shared" si="468"/>
        <v>5</v>
      </c>
      <c r="I5961" s="14" t="s">
        <v>27</v>
      </c>
      <c r="J5961" s="14" t="s">
        <v>1894</v>
      </c>
      <c r="K5961" s="14" t="s">
        <v>1423</v>
      </c>
      <c r="L5961" s="14" t="s">
        <v>66</v>
      </c>
      <c r="M5961" s="14" t="s">
        <v>31</v>
      </c>
      <c r="N5961" s="14" t="s">
        <v>313</v>
      </c>
      <c r="O5961" s="14" t="s">
        <v>314</v>
      </c>
      <c r="P5961" s="14" t="s">
        <v>18937</v>
      </c>
      <c r="Q5961" s="14" t="s">
        <v>146</v>
      </c>
      <c r="R5961" s="14" t="s">
        <v>18938</v>
      </c>
      <c r="S5961" s="14" t="s">
        <v>37</v>
      </c>
      <c r="T5961" s="14" t="s">
        <v>208</v>
      </c>
      <c r="U5961" s="14" t="s">
        <v>265</v>
      </c>
      <c r="V5961" s="16">
        <v>7379.71</v>
      </c>
      <c r="W5961" s="13">
        <v>7</v>
      </c>
      <c r="X5961" s="17">
        <v>0.2</v>
      </c>
      <c r="Y5961" s="16">
        <v>2173.19</v>
      </c>
      <c r="Z5961" s="31">
        <f t="shared" si="467"/>
        <v>0.29448176147843208</v>
      </c>
    </row>
    <row r="5962" spans="1:26">
      <c r="A5962" s="26">
        <v>5961</v>
      </c>
      <c r="B5962" s="7" t="s">
        <v>18939</v>
      </c>
      <c r="C5962" s="8">
        <v>44580</v>
      </c>
      <c r="D5962" s="12">
        <f t="shared" si="464"/>
        <v>2022</v>
      </c>
      <c r="E5962" s="12">
        <f t="shared" si="465"/>
        <v>1</v>
      </c>
      <c r="F5962" s="8" t="str">
        <f t="shared" si="466"/>
        <v>2022-01</v>
      </c>
      <c r="G5962" s="8">
        <v>44580</v>
      </c>
      <c r="H5962" s="23">
        <f t="shared" si="468"/>
        <v>0</v>
      </c>
      <c r="I5962" s="7" t="s">
        <v>63</v>
      </c>
      <c r="J5962" s="7" t="s">
        <v>5848</v>
      </c>
      <c r="K5962" s="7" t="s">
        <v>5849</v>
      </c>
      <c r="L5962" s="7" t="s">
        <v>30</v>
      </c>
      <c r="M5962" s="7" t="s">
        <v>31</v>
      </c>
      <c r="N5962" s="7" t="s">
        <v>143</v>
      </c>
      <c r="O5962" s="7" t="s">
        <v>144</v>
      </c>
      <c r="P5962" s="7" t="s">
        <v>18940</v>
      </c>
      <c r="Q5962" s="7" t="s">
        <v>146</v>
      </c>
      <c r="R5962" s="7" t="s">
        <v>18941</v>
      </c>
      <c r="S5962" s="7" t="s">
        <v>110</v>
      </c>
      <c r="T5962" s="7" t="s">
        <v>243</v>
      </c>
      <c r="U5962" s="7" t="s">
        <v>244</v>
      </c>
      <c r="V5962" s="10">
        <v>18553.28</v>
      </c>
      <c r="W5962" s="6">
        <v>12</v>
      </c>
      <c r="X5962" s="11">
        <v>0.2</v>
      </c>
      <c r="Y5962" s="10">
        <v>-1990.87</v>
      </c>
      <c r="Z5962" s="30">
        <f t="shared" si="467"/>
        <v>-0.10730555459735422</v>
      </c>
    </row>
    <row r="5963" spans="1:26">
      <c r="A5963" s="27">
        <v>5962</v>
      </c>
      <c r="B5963" s="14" t="s">
        <v>18942</v>
      </c>
      <c r="C5963" s="15">
        <v>45325</v>
      </c>
      <c r="D5963" s="12">
        <f t="shared" si="464"/>
        <v>2024</v>
      </c>
      <c r="E5963" s="12">
        <f t="shared" si="465"/>
        <v>2</v>
      </c>
      <c r="F5963" s="15" t="str">
        <f t="shared" si="466"/>
        <v>2024-02</v>
      </c>
      <c r="G5963" s="15">
        <v>45325</v>
      </c>
      <c r="H5963" s="23">
        <f t="shared" si="468"/>
        <v>0</v>
      </c>
      <c r="I5963" s="14" t="s">
        <v>63</v>
      </c>
      <c r="J5963" s="14" t="s">
        <v>2922</v>
      </c>
      <c r="K5963" s="14" t="s">
        <v>1423</v>
      </c>
      <c r="L5963" s="14" t="s">
        <v>66</v>
      </c>
      <c r="M5963" s="14" t="s">
        <v>31</v>
      </c>
      <c r="N5963" s="14" t="s">
        <v>181</v>
      </c>
      <c r="O5963" s="14" t="s">
        <v>107</v>
      </c>
      <c r="P5963" s="14" t="s">
        <v>18943</v>
      </c>
      <c r="Q5963" s="14" t="s">
        <v>35</v>
      </c>
      <c r="R5963" s="14" t="s">
        <v>18944</v>
      </c>
      <c r="S5963" s="14" t="s">
        <v>37</v>
      </c>
      <c r="T5963" s="14" t="s">
        <v>38</v>
      </c>
      <c r="U5963" s="14" t="s">
        <v>485</v>
      </c>
      <c r="V5963" s="16">
        <v>7159.37</v>
      </c>
      <c r="W5963" s="13">
        <v>7</v>
      </c>
      <c r="X5963" s="17">
        <v>0</v>
      </c>
      <c r="Y5963" s="16">
        <v>1881.35</v>
      </c>
      <c r="Z5963" s="31">
        <f t="shared" si="467"/>
        <v>0.26278150172431375</v>
      </c>
    </row>
    <row r="5964" spans="1:26">
      <c r="A5964" s="26">
        <v>5963</v>
      </c>
      <c r="B5964" s="7" t="s">
        <v>18945</v>
      </c>
      <c r="C5964" s="8">
        <v>44506</v>
      </c>
      <c r="D5964" s="12">
        <f t="shared" si="464"/>
        <v>2021</v>
      </c>
      <c r="E5964" s="12">
        <f t="shared" si="465"/>
        <v>11</v>
      </c>
      <c r="F5964" s="8" t="str">
        <f t="shared" si="466"/>
        <v>2021-11</v>
      </c>
      <c r="G5964" s="8">
        <v>44506</v>
      </c>
      <c r="H5964" s="23">
        <f t="shared" si="468"/>
        <v>0</v>
      </c>
      <c r="I5964" s="7" t="s">
        <v>63</v>
      </c>
      <c r="J5964" s="7" t="s">
        <v>4678</v>
      </c>
      <c r="K5964" s="7" t="s">
        <v>446</v>
      </c>
      <c r="L5964" s="7" t="s">
        <v>30</v>
      </c>
      <c r="M5964" s="7" t="s">
        <v>31</v>
      </c>
      <c r="N5964" s="7" t="s">
        <v>116</v>
      </c>
      <c r="O5964" s="7" t="s">
        <v>117</v>
      </c>
      <c r="P5964" s="7" t="s">
        <v>18946</v>
      </c>
      <c r="Q5964" s="7" t="s">
        <v>58</v>
      </c>
      <c r="R5964" s="7" t="s">
        <v>18947</v>
      </c>
      <c r="S5964" s="7" t="s">
        <v>37</v>
      </c>
      <c r="T5964" s="7" t="s">
        <v>170</v>
      </c>
      <c r="U5964" s="7" t="s">
        <v>171</v>
      </c>
      <c r="V5964" s="10">
        <v>2573.36</v>
      </c>
      <c r="W5964" s="6">
        <v>11</v>
      </c>
      <c r="X5964" s="11">
        <v>0.4</v>
      </c>
      <c r="Y5964" s="10">
        <v>936.35</v>
      </c>
      <c r="Z5964" s="30">
        <f t="shared" si="467"/>
        <v>0.36386280971181645</v>
      </c>
    </row>
    <row r="5965" spans="1:26">
      <c r="A5965" s="27">
        <v>5964</v>
      </c>
      <c r="B5965" s="14" t="s">
        <v>18948</v>
      </c>
      <c r="C5965" s="15">
        <v>45448</v>
      </c>
      <c r="D5965" s="12">
        <f t="shared" si="464"/>
        <v>2024</v>
      </c>
      <c r="E5965" s="12">
        <f t="shared" si="465"/>
        <v>6</v>
      </c>
      <c r="F5965" s="15" t="str">
        <f t="shared" si="466"/>
        <v>2024-06</v>
      </c>
      <c r="G5965" s="15">
        <v>45453</v>
      </c>
      <c r="H5965" s="23">
        <f t="shared" si="468"/>
        <v>5</v>
      </c>
      <c r="I5965" s="14" t="s">
        <v>27</v>
      </c>
      <c r="J5965" s="14" t="s">
        <v>272</v>
      </c>
      <c r="K5965" s="14" t="s">
        <v>273</v>
      </c>
      <c r="L5965" s="14" t="s">
        <v>66</v>
      </c>
      <c r="M5965" s="14" t="s">
        <v>31</v>
      </c>
      <c r="N5965" s="14" t="s">
        <v>166</v>
      </c>
      <c r="O5965" s="14" t="s">
        <v>167</v>
      </c>
      <c r="P5965" s="14" t="s">
        <v>18949</v>
      </c>
      <c r="Q5965" s="14" t="s">
        <v>35</v>
      </c>
      <c r="R5965" s="14" t="s">
        <v>18950</v>
      </c>
      <c r="S5965" s="14" t="s">
        <v>110</v>
      </c>
      <c r="T5965" s="14" t="s">
        <v>223</v>
      </c>
      <c r="U5965" s="14" t="s">
        <v>449</v>
      </c>
      <c r="V5965" s="16">
        <v>2148.7600000000002</v>
      </c>
      <c r="W5965" s="13">
        <v>4</v>
      </c>
      <c r="X5965" s="17">
        <v>0</v>
      </c>
      <c r="Y5965" s="16">
        <v>-49.03</v>
      </c>
      <c r="Z5965" s="31">
        <f t="shared" si="467"/>
        <v>-2.2817811202740183E-2</v>
      </c>
    </row>
    <row r="5966" spans="1:26">
      <c r="A5966" s="26">
        <v>5965</v>
      </c>
      <c r="B5966" s="7" t="s">
        <v>18951</v>
      </c>
      <c r="C5966" s="8">
        <v>45656</v>
      </c>
      <c r="D5966" s="12">
        <f t="shared" si="464"/>
        <v>2024</v>
      </c>
      <c r="E5966" s="12">
        <f t="shared" si="465"/>
        <v>12</v>
      </c>
      <c r="F5966" s="8" t="str">
        <f t="shared" si="466"/>
        <v>2024-12</v>
      </c>
      <c r="G5966" s="8">
        <v>45662</v>
      </c>
      <c r="H5966" s="23">
        <f t="shared" si="468"/>
        <v>6</v>
      </c>
      <c r="I5966" s="7" t="s">
        <v>27</v>
      </c>
      <c r="J5966" s="7" t="s">
        <v>6373</v>
      </c>
      <c r="K5966" s="7" t="s">
        <v>3136</v>
      </c>
      <c r="L5966" s="7" t="s">
        <v>30</v>
      </c>
      <c r="M5966" s="7" t="s">
        <v>31</v>
      </c>
      <c r="N5966" s="7" t="s">
        <v>213</v>
      </c>
      <c r="O5966" s="7" t="s">
        <v>92</v>
      </c>
      <c r="P5966" s="7" t="s">
        <v>18952</v>
      </c>
      <c r="Q5966" s="7" t="s">
        <v>46</v>
      </c>
      <c r="R5966" s="7" t="s">
        <v>18953</v>
      </c>
      <c r="S5966" s="7" t="s">
        <v>110</v>
      </c>
      <c r="T5966" s="7" t="s">
        <v>111</v>
      </c>
      <c r="U5966" s="7" t="s">
        <v>216</v>
      </c>
      <c r="V5966" s="10">
        <v>14000.56</v>
      </c>
      <c r="W5966" s="6">
        <v>11</v>
      </c>
      <c r="X5966" s="11">
        <v>0.3</v>
      </c>
      <c r="Y5966" s="10">
        <v>1846.75</v>
      </c>
      <c r="Z5966" s="30">
        <f t="shared" si="467"/>
        <v>0.13190543806819155</v>
      </c>
    </row>
    <row r="5967" spans="1:26">
      <c r="A5967" s="27">
        <v>5966</v>
      </c>
      <c r="B5967" s="14" t="s">
        <v>18954</v>
      </c>
      <c r="C5967" s="15">
        <v>44664</v>
      </c>
      <c r="D5967" s="12">
        <f t="shared" si="464"/>
        <v>2022</v>
      </c>
      <c r="E5967" s="12">
        <f t="shared" si="465"/>
        <v>4</v>
      </c>
      <c r="F5967" s="15" t="str">
        <f t="shared" si="466"/>
        <v>2022-04</v>
      </c>
      <c r="G5967" s="15">
        <v>44670</v>
      </c>
      <c r="H5967" s="23">
        <f t="shared" si="468"/>
        <v>6</v>
      </c>
      <c r="I5967" s="14" t="s">
        <v>52</v>
      </c>
      <c r="J5967" s="14" t="s">
        <v>1549</v>
      </c>
      <c r="K5967" s="14" t="s">
        <v>105</v>
      </c>
      <c r="L5967" s="14" t="s">
        <v>30</v>
      </c>
      <c r="M5967" s="14" t="s">
        <v>31</v>
      </c>
      <c r="N5967" s="14" t="s">
        <v>711</v>
      </c>
      <c r="O5967" s="14" t="s">
        <v>712</v>
      </c>
      <c r="P5967" s="14" t="s">
        <v>18955</v>
      </c>
      <c r="Q5967" s="14" t="s">
        <v>35</v>
      </c>
      <c r="R5967" s="14" t="s">
        <v>18956</v>
      </c>
      <c r="S5967" s="14" t="s">
        <v>37</v>
      </c>
      <c r="T5967" s="14" t="s">
        <v>170</v>
      </c>
      <c r="U5967" s="14" t="s">
        <v>189</v>
      </c>
      <c r="V5967" s="16">
        <v>14409.03</v>
      </c>
      <c r="W5967" s="13">
        <v>10</v>
      </c>
      <c r="X5967" s="17">
        <v>0</v>
      </c>
      <c r="Y5967" s="16">
        <v>1164.1500000000001</v>
      </c>
      <c r="Z5967" s="31">
        <f t="shared" si="467"/>
        <v>8.0793086002319381E-2</v>
      </c>
    </row>
    <row r="5968" spans="1:26">
      <c r="A5968" s="26">
        <v>5967</v>
      </c>
      <c r="B5968" s="7" t="s">
        <v>18957</v>
      </c>
      <c r="C5968" s="8">
        <v>44377</v>
      </c>
      <c r="D5968" s="12">
        <f t="shared" si="464"/>
        <v>2021</v>
      </c>
      <c r="E5968" s="12">
        <f t="shared" si="465"/>
        <v>6</v>
      </c>
      <c r="F5968" s="8" t="str">
        <f t="shared" si="466"/>
        <v>2021-06</v>
      </c>
      <c r="G5968" s="8">
        <v>44378</v>
      </c>
      <c r="H5968" s="23">
        <f t="shared" si="468"/>
        <v>1</v>
      </c>
      <c r="I5968" s="7" t="s">
        <v>122</v>
      </c>
      <c r="J5968" s="7" t="s">
        <v>15567</v>
      </c>
      <c r="K5968" s="7" t="s">
        <v>2103</v>
      </c>
      <c r="L5968" s="7" t="s">
        <v>66</v>
      </c>
      <c r="M5968" s="7" t="s">
        <v>31</v>
      </c>
      <c r="N5968" s="7" t="s">
        <v>166</v>
      </c>
      <c r="O5968" s="7" t="s">
        <v>167</v>
      </c>
      <c r="P5968" s="7" t="s">
        <v>18958</v>
      </c>
      <c r="Q5968" s="7" t="s">
        <v>35</v>
      </c>
      <c r="R5968" s="7" t="s">
        <v>18959</v>
      </c>
      <c r="S5968" s="7" t="s">
        <v>37</v>
      </c>
      <c r="T5968" s="7" t="s">
        <v>170</v>
      </c>
      <c r="U5968" s="7" t="s">
        <v>171</v>
      </c>
      <c r="V5968" s="10">
        <v>1905.41</v>
      </c>
      <c r="W5968" s="6">
        <v>5</v>
      </c>
      <c r="X5968" s="11">
        <v>0.5</v>
      </c>
      <c r="Y5968" s="10">
        <v>-119.01</v>
      </c>
      <c r="Z5968" s="30">
        <f t="shared" si="467"/>
        <v>-6.2458998325819637E-2</v>
      </c>
    </row>
    <row r="5969" spans="1:26">
      <c r="A5969" s="27">
        <v>5968</v>
      </c>
      <c r="B5969" s="14" t="s">
        <v>18960</v>
      </c>
      <c r="C5969" s="15">
        <v>45392</v>
      </c>
      <c r="D5969" s="12">
        <f t="shared" si="464"/>
        <v>2024</v>
      </c>
      <c r="E5969" s="12">
        <f t="shared" si="465"/>
        <v>4</v>
      </c>
      <c r="F5969" s="15" t="str">
        <f t="shared" si="466"/>
        <v>2024-04</v>
      </c>
      <c r="G5969" s="15">
        <v>45392</v>
      </c>
      <c r="H5969" s="23">
        <f t="shared" si="468"/>
        <v>0</v>
      </c>
      <c r="I5969" s="14" t="s">
        <v>63</v>
      </c>
      <c r="J5969" s="14" t="s">
        <v>2301</v>
      </c>
      <c r="K5969" s="14" t="s">
        <v>1312</v>
      </c>
      <c r="L5969" s="14" t="s">
        <v>66</v>
      </c>
      <c r="M5969" s="14" t="s">
        <v>31</v>
      </c>
      <c r="N5969" s="14" t="s">
        <v>43</v>
      </c>
      <c r="O5969" s="14" t="s">
        <v>44</v>
      </c>
      <c r="P5969" s="14" t="s">
        <v>18961</v>
      </c>
      <c r="Q5969" s="14" t="s">
        <v>46</v>
      </c>
      <c r="R5969" s="14" t="s">
        <v>18962</v>
      </c>
      <c r="S5969" s="14" t="s">
        <v>110</v>
      </c>
      <c r="T5969" s="14" t="s">
        <v>148</v>
      </c>
      <c r="U5969" s="14" t="s">
        <v>237</v>
      </c>
      <c r="V5969" s="16">
        <v>8687.36</v>
      </c>
      <c r="W5969" s="13">
        <v>13</v>
      </c>
      <c r="X5969" s="17">
        <v>0</v>
      </c>
      <c r="Y5969" s="16">
        <v>-1195.5999999999999</v>
      </c>
      <c r="Z5969" s="31">
        <f t="shared" si="467"/>
        <v>-0.13762523942831884</v>
      </c>
    </row>
    <row r="5970" spans="1:26">
      <c r="A5970" s="26">
        <v>5969</v>
      </c>
      <c r="B5970" s="7" t="s">
        <v>18963</v>
      </c>
      <c r="C5970" s="8">
        <v>44454</v>
      </c>
      <c r="D5970" s="12">
        <f t="shared" si="464"/>
        <v>2021</v>
      </c>
      <c r="E5970" s="12">
        <f t="shared" si="465"/>
        <v>9</v>
      </c>
      <c r="F5970" s="8" t="str">
        <f t="shared" si="466"/>
        <v>2021-09</v>
      </c>
      <c r="G5970" s="8">
        <v>44459</v>
      </c>
      <c r="H5970" s="23">
        <f t="shared" si="468"/>
        <v>5</v>
      </c>
      <c r="I5970" s="7" t="s">
        <v>52</v>
      </c>
      <c r="J5970" s="7" t="s">
        <v>678</v>
      </c>
      <c r="K5970" s="7" t="s">
        <v>679</v>
      </c>
      <c r="L5970" s="7" t="s">
        <v>30</v>
      </c>
      <c r="M5970" s="7" t="s">
        <v>31</v>
      </c>
      <c r="N5970" s="7" t="s">
        <v>283</v>
      </c>
      <c r="O5970" s="7" t="s">
        <v>284</v>
      </c>
      <c r="P5970" s="7" t="s">
        <v>18964</v>
      </c>
      <c r="Q5970" s="7" t="s">
        <v>146</v>
      </c>
      <c r="R5970" s="7" t="s">
        <v>18965</v>
      </c>
      <c r="S5970" s="7" t="s">
        <v>110</v>
      </c>
      <c r="T5970" s="7" t="s">
        <v>111</v>
      </c>
      <c r="U5970" s="7" t="s">
        <v>287</v>
      </c>
      <c r="V5970" s="10">
        <v>2228.59</v>
      </c>
      <c r="W5970" s="6">
        <v>5</v>
      </c>
      <c r="X5970" s="11">
        <v>0</v>
      </c>
      <c r="Y5970" s="10">
        <v>609.55999999999995</v>
      </c>
      <c r="Z5970" s="30">
        <f t="shared" si="467"/>
        <v>0.27351823350190024</v>
      </c>
    </row>
    <row r="5971" spans="1:26">
      <c r="A5971" s="27">
        <v>5970</v>
      </c>
      <c r="B5971" s="14" t="s">
        <v>18966</v>
      </c>
      <c r="C5971" s="15">
        <v>44270</v>
      </c>
      <c r="D5971" s="12">
        <f t="shared" si="464"/>
        <v>2021</v>
      </c>
      <c r="E5971" s="12">
        <f t="shared" si="465"/>
        <v>3</v>
      </c>
      <c r="F5971" s="15" t="str">
        <f t="shared" si="466"/>
        <v>2021-03</v>
      </c>
      <c r="G5971" s="15">
        <v>44272</v>
      </c>
      <c r="H5971" s="23">
        <f t="shared" si="468"/>
        <v>2</v>
      </c>
      <c r="I5971" s="14" t="s">
        <v>122</v>
      </c>
      <c r="J5971" s="14" t="s">
        <v>3378</v>
      </c>
      <c r="K5971" s="14" t="s">
        <v>3379</v>
      </c>
      <c r="L5971" s="14" t="s">
        <v>66</v>
      </c>
      <c r="M5971" s="14" t="s">
        <v>31</v>
      </c>
      <c r="N5971" s="14" t="s">
        <v>106</v>
      </c>
      <c r="O5971" s="14" t="s">
        <v>107</v>
      </c>
      <c r="P5971" s="14" t="s">
        <v>18967</v>
      </c>
      <c r="Q5971" s="14" t="s">
        <v>35</v>
      </c>
      <c r="R5971" s="14" t="s">
        <v>18968</v>
      </c>
      <c r="S5971" s="14" t="s">
        <v>37</v>
      </c>
      <c r="T5971" s="14" t="s">
        <v>170</v>
      </c>
      <c r="U5971" s="14" t="s">
        <v>189</v>
      </c>
      <c r="V5971" s="16">
        <v>13383.37</v>
      </c>
      <c r="W5971" s="13">
        <v>11</v>
      </c>
      <c r="X5971" s="17">
        <v>0</v>
      </c>
      <c r="Y5971" s="16">
        <v>1880.95</v>
      </c>
      <c r="Z5971" s="31">
        <f t="shared" si="467"/>
        <v>0.14054382416386904</v>
      </c>
    </row>
    <row r="5972" spans="1:26">
      <c r="A5972" s="26">
        <v>5971</v>
      </c>
      <c r="B5972" s="7" t="s">
        <v>18969</v>
      </c>
      <c r="C5972" s="8">
        <v>44916</v>
      </c>
      <c r="D5972" s="12">
        <f t="shared" si="464"/>
        <v>2022</v>
      </c>
      <c r="E5972" s="12">
        <f t="shared" si="465"/>
        <v>12</v>
      </c>
      <c r="F5972" s="8" t="str">
        <f t="shared" si="466"/>
        <v>2022-12</v>
      </c>
      <c r="G5972" s="8">
        <v>44924</v>
      </c>
      <c r="H5972" s="23">
        <f t="shared" si="468"/>
        <v>8</v>
      </c>
      <c r="I5972" s="7" t="s">
        <v>27</v>
      </c>
      <c r="J5972" s="7" t="s">
        <v>524</v>
      </c>
      <c r="K5972" s="7" t="s">
        <v>525</v>
      </c>
      <c r="L5972" s="7" t="s">
        <v>66</v>
      </c>
      <c r="M5972" s="7" t="s">
        <v>31</v>
      </c>
      <c r="N5972" s="7" t="s">
        <v>106</v>
      </c>
      <c r="O5972" s="7" t="s">
        <v>107</v>
      </c>
      <c r="P5972" s="7" t="s">
        <v>18970</v>
      </c>
      <c r="Q5972" s="7" t="s">
        <v>35</v>
      </c>
      <c r="R5972" s="7" t="s">
        <v>18971</v>
      </c>
      <c r="S5972" s="7" t="s">
        <v>48</v>
      </c>
      <c r="T5972" s="7" t="s">
        <v>129</v>
      </c>
      <c r="U5972" s="7" t="s">
        <v>328</v>
      </c>
      <c r="V5972" s="10">
        <v>324.64999999999998</v>
      </c>
      <c r="W5972" s="6">
        <v>8</v>
      </c>
      <c r="X5972" s="11">
        <v>0</v>
      </c>
      <c r="Y5972" s="10">
        <v>5.54</v>
      </c>
      <c r="Z5972" s="30">
        <f t="shared" si="467"/>
        <v>1.7064531033420607E-2</v>
      </c>
    </row>
    <row r="5973" spans="1:26">
      <c r="A5973" s="27">
        <v>5972</v>
      </c>
      <c r="B5973" s="14" t="s">
        <v>18972</v>
      </c>
      <c r="C5973" s="15">
        <v>44905</v>
      </c>
      <c r="D5973" s="12">
        <f t="shared" si="464"/>
        <v>2022</v>
      </c>
      <c r="E5973" s="12">
        <f t="shared" si="465"/>
        <v>12</v>
      </c>
      <c r="F5973" s="15" t="str">
        <f t="shared" si="466"/>
        <v>2022-12</v>
      </c>
      <c r="G5973" s="15">
        <v>44910</v>
      </c>
      <c r="H5973" s="23">
        <f t="shared" si="468"/>
        <v>5</v>
      </c>
      <c r="I5973" s="14" t="s">
        <v>52</v>
      </c>
      <c r="J5973" s="14" t="s">
        <v>6858</v>
      </c>
      <c r="K5973" s="14" t="s">
        <v>737</v>
      </c>
      <c r="L5973" s="14" t="s">
        <v>83</v>
      </c>
      <c r="M5973" s="14" t="s">
        <v>31</v>
      </c>
      <c r="N5973" s="14" t="s">
        <v>166</v>
      </c>
      <c r="O5973" s="14" t="s">
        <v>167</v>
      </c>
      <c r="P5973" s="14" t="s">
        <v>18973</v>
      </c>
      <c r="Q5973" s="14" t="s">
        <v>35</v>
      </c>
      <c r="R5973" s="14" t="s">
        <v>18974</v>
      </c>
      <c r="S5973" s="14" t="s">
        <v>37</v>
      </c>
      <c r="T5973" s="14" t="s">
        <v>170</v>
      </c>
      <c r="U5973" s="14" t="s">
        <v>171</v>
      </c>
      <c r="V5973" s="16">
        <v>3872</v>
      </c>
      <c r="W5973" s="13">
        <v>11</v>
      </c>
      <c r="X5973" s="17">
        <v>0.2</v>
      </c>
      <c r="Y5973" s="16">
        <v>722.51</v>
      </c>
      <c r="Z5973" s="31">
        <f t="shared" si="467"/>
        <v>0.18659865702479339</v>
      </c>
    </row>
    <row r="5974" spans="1:26">
      <c r="A5974" s="26">
        <v>5973</v>
      </c>
      <c r="B5974" s="7" t="s">
        <v>18975</v>
      </c>
      <c r="C5974" s="8">
        <v>45048</v>
      </c>
      <c r="D5974" s="12">
        <f t="shared" si="464"/>
        <v>2023</v>
      </c>
      <c r="E5974" s="12">
        <f t="shared" si="465"/>
        <v>5</v>
      </c>
      <c r="F5974" s="8" t="str">
        <f t="shared" si="466"/>
        <v>2023-05</v>
      </c>
      <c r="G5974" s="8">
        <v>45050</v>
      </c>
      <c r="H5974" s="23">
        <f t="shared" si="468"/>
        <v>2</v>
      </c>
      <c r="I5974" s="7" t="s">
        <v>122</v>
      </c>
      <c r="J5974" s="7" t="s">
        <v>647</v>
      </c>
      <c r="K5974" s="7" t="s">
        <v>648</v>
      </c>
      <c r="L5974" s="7" t="s">
        <v>83</v>
      </c>
      <c r="M5974" s="7" t="s">
        <v>31</v>
      </c>
      <c r="N5974" s="7" t="s">
        <v>134</v>
      </c>
      <c r="O5974" s="7" t="s">
        <v>135</v>
      </c>
      <c r="P5974" s="7" t="s">
        <v>18976</v>
      </c>
      <c r="Q5974" s="7" t="s">
        <v>58</v>
      </c>
      <c r="R5974" s="7" t="s">
        <v>18977</v>
      </c>
      <c r="S5974" s="7" t="s">
        <v>48</v>
      </c>
      <c r="T5974" s="7" t="s">
        <v>95</v>
      </c>
      <c r="U5974" s="7" t="s">
        <v>571</v>
      </c>
      <c r="V5974" s="10">
        <v>2114.2199999999998</v>
      </c>
      <c r="W5974" s="6">
        <v>10</v>
      </c>
      <c r="X5974" s="11">
        <v>0.1</v>
      </c>
      <c r="Y5974" s="10">
        <v>794.42</v>
      </c>
      <c r="Z5974" s="30">
        <f t="shared" si="467"/>
        <v>0.37575086793238172</v>
      </c>
    </row>
    <row r="5975" spans="1:26">
      <c r="A5975" s="27">
        <v>5974</v>
      </c>
      <c r="B5975" s="14" t="s">
        <v>18978</v>
      </c>
      <c r="C5975" s="15">
        <v>45585</v>
      </c>
      <c r="D5975" s="12">
        <f t="shared" si="464"/>
        <v>2024</v>
      </c>
      <c r="E5975" s="12">
        <f t="shared" si="465"/>
        <v>10</v>
      </c>
      <c r="F5975" s="15" t="str">
        <f t="shared" si="466"/>
        <v>2024-10</v>
      </c>
      <c r="G5975" s="15">
        <v>45592</v>
      </c>
      <c r="H5975" s="23">
        <f t="shared" si="468"/>
        <v>7</v>
      </c>
      <c r="I5975" s="14" t="s">
        <v>27</v>
      </c>
      <c r="J5975" s="14" t="s">
        <v>4719</v>
      </c>
      <c r="K5975" s="14" t="s">
        <v>1815</v>
      </c>
      <c r="L5975" s="14" t="s">
        <v>30</v>
      </c>
      <c r="M5975" s="14" t="s">
        <v>31</v>
      </c>
      <c r="N5975" s="14" t="s">
        <v>220</v>
      </c>
      <c r="O5975" s="14" t="s">
        <v>220</v>
      </c>
      <c r="P5975" s="14" t="s">
        <v>18979</v>
      </c>
      <c r="Q5975" s="14" t="s">
        <v>58</v>
      </c>
      <c r="R5975" s="14" t="s">
        <v>18980</v>
      </c>
      <c r="S5975" s="14" t="s">
        <v>110</v>
      </c>
      <c r="T5975" s="14" t="s">
        <v>111</v>
      </c>
      <c r="U5975" s="14" t="s">
        <v>287</v>
      </c>
      <c r="V5975" s="16">
        <v>8187.07</v>
      </c>
      <c r="W5975" s="13">
        <v>9</v>
      </c>
      <c r="X5975" s="17">
        <v>0.1</v>
      </c>
      <c r="Y5975" s="16">
        <v>236.26</v>
      </c>
      <c r="Z5975" s="31">
        <f t="shared" si="467"/>
        <v>2.8857698786012579E-2</v>
      </c>
    </row>
    <row r="5976" spans="1:26">
      <c r="A5976" s="26">
        <v>5975</v>
      </c>
      <c r="B5976" s="7" t="s">
        <v>18981</v>
      </c>
      <c r="C5976" s="8">
        <v>45622</v>
      </c>
      <c r="D5976" s="12">
        <f t="shared" si="464"/>
        <v>2024</v>
      </c>
      <c r="E5976" s="12">
        <f t="shared" si="465"/>
        <v>11</v>
      </c>
      <c r="F5976" s="8" t="str">
        <f t="shared" si="466"/>
        <v>2024-11</v>
      </c>
      <c r="G5976" s="8">
        <v>45624</v>
      </c>
      <c r="H5976" s="23">
        <f t="shared" si="468"/>
        <v>2</v>
      </c>
      <c r="I5976" s="7" t="s">
        <v>122</v>
      </c>
      <c r="J5976" s="7" t="s">
        <v>3314</v>
      </c>
      <c r="K5976" s="7" t="s">
        <v>737</v>
      </c>
      <c r="L5976" s="7" t="s">
        <v>66</v>
      </c>
      <c r="M5976" s="7" t="s">
        <v>31</v>
      </c>
      <c r="N5976" s="7" t="s">
        <v>134</v>
      </c>
      <c r="O5976" s="7" t="s">
        <v>135</v>
      </c>
      <c r="P5976" s="7" t="s">
        <v>18982</v>
      </c>
      <c r="Q5976" s="7" t="s">
        <v>58</v>
      </c>
      <c r="R5976" s="7" t="s">
        <v>7975</v>
      </c>
      <c r="S5976" s="7" t="s">
        <v>37</v>
      </c>
      <c r="T5976" s="7" t="s">
        <v>208</v>
      </c>
      <c r="U5976" s="7" t="s">
        <v>265</v>
      </c>
      <c r="V5976" s="10">
        <v>2854.06</v>
      </c>
      <c r="W5976" s="6">
        <v>12</v>
      </c>
      <c r="X5976" s="11">
        <v>0.5</v>
      </c>
      <c r="Y5976" s="10">
        <v>93.78</v>
      </c>
      <c r="Z5976" s="30">
        <f t="shared" si="467"/>
        <v>3.2858454272159658E-2</v>
      </c>
    </row>
    <row r="5977" spans="1:26">
      <c r="A5977" s="27">
        <v>5976</v>
      </c>
      <c r="B5977" s="14" t="s">
        <v>18983</v>
      </c>
      <c r="C5977" s="15">
        <v>44373</v>
      </c>
      <c r="D5977" s="12">
        <f t="shared" si="464"/>
        <v>2021</v>
      </c>
      <c r="E5977" s="12">
        <f t="shared" si="465"/>
        <v>6</v>
      </c>
      <c r="F5977" s="15" t="str">
        <f t="shared" si="466"/>
        <v>2021-06</v>
      </c>
      <c r="G5977" s="15">
        <v>44376</v>
      </c>
      <c r="H5977" s="23">
        <f t="shared" si="468"/>
        <v>3</v>
      </c>
      <c r="I5977" s="14" t="s">
        <v>122</v>
      </c>
      <c r="J5977" s="14" t="s">
        <v>6610</v>
      </c>
      <c r="K5977" s="14" t="s">
        <v>6611</v>
      </c>
      <c r="L5977" s="14" t="s">
        <v>30</v>
      </c>
      <c r="M5977" s="14" t="s">
        <v>31</v>
      </c>
      <c r="N5977" s="14" t="s">
        <v>204</v>
      </c>
      <c r="O5977" s="14" t="s">
        <v>205</v>
      </c>
      <c r="P5977" s="14" t="s">
        <v>18984</v>
      </c>
      <c r="Q5977" s="14" t="s">
        <v>146</v>
      </c>
      <c r="R5977" s="14" t="s">
        <v>18985</v>
      </c>
      <c r="S5977" s="14" t="s">
        <v>110</v>
      </c>
      <c r="T5977" s="14" t="s">
        <v>111</v>
      </c>
      <c r="U5977" s="14" t="s">
        <v>112</v>
      </c>
      <c r="V5977" s="16">
        <v>574.01</v>
      </c>
      <c r="W5977" s="13">
        <v>2</v>
      </c>
      <c r="X5977" s="17">
        <v>0.2</v>
      </c>
      <c r="Y5977" s="16">
        <v>147.03</v>
      </c>
      <c r="Z5977" s="31">
        <f t="shared" si="467"/>
        <v>0.25614536332119653</v>
      </c>
    </row>
    <row r="5978" spans="1:26">
      <c r="A5978" s="26">
        <v>5977</v>
      </c>
      <c r="B5978" s="7" t="s">
        <v>18986</v>
      </c>
      <c r="C5978" s="8">
        <v>45589</v>
      </c>
      <c r="D5978" s="12">
        <f t="shared" si="464"/>
        <v>2024</v>
      </c>
      <c r="E5978" s="12">
        <f t="shared" si="465"/>
        <v>10</v>
      </c>
      <c r="F5978" s="8" t="str">
        <f t="shared" si="466"/>
        <v>2024-10</v>
      </c>
      <c r="G5978" s="8">
        <v>45592</v>
      </c>
      <c r="H5978" s="23">
        <f t="shared" si="468"/>
        <v>3</v>
      </c>
      <c r="I5978" s="7" t="s">
        <v>52</v>
      </c>
      <c r="J5978" s="7" t="s">
        <v>3542</v>
      </c>
      <c r="K5978" s="7" t="s">
        <v>1993</v>
      </c>
      <c r="L5978" s="7" t="s">
        <v>83</v>
      </c>
      <c r="M5978" s="7" t="s">
        <v>31</v>
      </c>
      <c r="N5978" s="7" t="s">
        <v>116</v>
      </c>
      <c r="O5978" s="7" t="s">
        <v>117</v>
      </c>
      <c r="P5978" s="7" t="s">
        <v>18987</v>
      </c>
      <c r="Q5978" s="7" t="s">
        <v>58</v>
      </c>
      <c r="R5978" s="7" t="s">
        <v>18988</v>
      </c>
      <c r="S5978" s="7" t="s">
        <v>37</v>
      </c>
      <c r="T5978" s="7" t="s">
        <v>170</v>
      </c>
      <c r="U5978" s="7" t="s">
        <v>189</v>
      </c>
      <c r="V5978" s="10">
        <v>1247.18</v>
      </c>
      <c r="W5978" s="6">
        <v>2</v>
      </c>
      <c r="X5978" s="11">
        <v>0.3</v>
      </c>
      <c r="Y5978" s="10">
        <v>163.49</v>
      </c>
      <c r="Z5978" s="30">
        <f t="shared" si="467"/>
        <v>0.13108773392774098</v>
      </c>
    </row>
    <row r="5979" spans="1:26">
      <c r="A5979" s="27">
        <v>5978</v>
      </c>
      <c r="B5979" s="14" t="s">
        <v>18989</v>
      </c>
      <c r="C5979" s="15">
        <v>45279</v>
      </c>
      <c r="D5979" s="12">
        <f t="shared" si="464"/>
        <v>2023</v>
      </c>
      <c r="E5979" s="12">
        <f t="shared" si="465"/>
        <v>12</v>
      </c>
      <c r="F5979" s="15" t="str">
        <f t="shared" si="466"/>
        <v>2023-12</v>
      </c>
      <c r="G5979" s="15">
        <v>45279</v>
      </c>
      <c r="H5979" s="23">
        <f t="shared" si="468"/>
        <v>0</v>
      </c>
      <c r="I5979" s="14" t="s">
        <v>63</v>
      </c>
      <c r="J5979" s="14" t="s">
        <v>1792</v>
      </c>
      <c r="K5979" s="14" t="s">
        <v>1793</v>
      </c>
      <c r="L5979" s="14" t="s">
        <v>66</v>
      </c>
      <c r="M5979" s="14" t="s">
        <v>31</v>
      </c>
      <c r="N5979" s="14" t="s">
        <v>711</v>
      </c>
      <c r="O5979" s="14" t="s">
        <v>712</v>
      </c>
      <c r="P5979" s="14" t="s">
        <v>18990</v>
      </c>
      <c r="Q5979" s="14" t="s">
        <v>35</v>
      </c>
      <c r="R5979" s="14" t="s">
        <v>18991</v>
      </c>
      <c r="S5979" s="14" t="s">
        <v>37</v>
      </c>
      <c r="T5979" s="14" t="s">
        <v>38</v>
      </c>
      <c r="U5979" s="14" t="s">
        <v>39</v>
      </c>
      <c r="V5979" s="16">
        <v>9992.5300000000007</v>
      </c>
      <c r="W5979" s="13">
        <v>11</v>
      </c>
      <c r="X5979" s="17">
        <v>0.3</v>
      </c>
      <c r="Y5979" s="16">
        <v>2391.35</v>
      </c>
      <c r="Z5979" s="31">
        <f t="shared" si="467"/>
        <v>0.23931376738423599</v>
      </c>
    </row>
    <row r="5980" spans="1:26">
      <c r="A5980" s="26">
        <v>5979</v>
      </c>
      <c r="B5980" s="7" t="s">
        <v>18992</v>
      </c>
      <c r="C5980" s="8">
        <v>45117</v>
      </c>
      <c r="D5980" s="12">
        <f t="shared" si="464"/>
        <v>2023</v>
      </c>
      <c r="E5980" s="12">
        <f t="shared" si="465"/>
        <v>7</v>
      </c>
      <c r="F5980" s="8" t="str">
        <f t="shared" si="466"/>
        <v>2023-07</v>
      </c>
      <c r="G5980" s="8">
        <v>45117</v>
      </c>
      <c r="H5980" s="23">
        <f t="shared" si="468"/>
        <v>0</v>
      </c>
      <c r="I5980" s="7" t="s">
        <v>63</v>
      </c>
      <c r="J5980" s="7" t="s">
        <v>5722</v>
      </c>
      <c r="K5980" s="7" t="s">
        <v>1055</v>
      </c>
      <c r="L5980" s="7" t="s">
        <v>30</v>
      </c>
      <c r="M5980" s="7" t="s">
        <v>31</v>
      </c>
      <c r="N5980" s="7" t="s">
        <v>43</v>
      </c>
      <c r="O5980" s="7" t="s">
        <v>44</v>
      </c>
      <c r="P5980" s="7" t="s">
        <v>18993</v>
      </c>
      <c r="Q5980" s="7" t="s">
        <v>46</v>
      </c>
      <c r="R5980" s="7" t="s">
        <v>18994</v>
      </c>
      <c r="S5980" s="7" t="s">
        <v>48</v>
      </c>
      <c r="T5980" s="7" t="s">
        <v>86</v>
      </c>
      <c r="U5980" s="7" t="s">
        <v>388</v>
      </c>
      <c r="V5980" s="10">
        <v>838.28</v>
      </c>
      <c r="W5980" s="6">
        <v>7</v>
      </c>
      <c r="X5980" s="11">
        <v>0</v>
      </c>
      <c r="Y5980" s="10">
        <v>134.29</v>
      </c>
      <c r="Z5980" s="30">
        <f t="shared" si="467"/>
        <v>0.16019707019134419</v>
      </c>
    </row>
    <row r="5981" spans="1:26">
      <c r="A5981" s="27">
        <v>5980</v>
      </c>
      <c r="B5981" s="14" t="s">
        <v>18995</v>
      </c>
      <c r="C5981" s="15">
        <v>45145</v>
      </c>
      <c r="D5981" s="12">
        <f t="shared" si="464"/>
        <v>2023</v>
      </c>
      <c r="E5981" s="12">
        <f t="shared" si="465"/>
        <v>8</v>
      </c>
      <c r="F5981" s="15" t="str">
        <f t="shared" si="466"/>
        <v>2023-08</v>
      </c>
      <c r="G5981" s="15">
        <v>45152</v>
      </c>
      <c r="H5981" s="23">
        <f t="shared" si="468"/>
        <v>7</v>
      </c>
      <c r="I5981" s="14" t="s">
        <v>27</v>
      </c>
      <c r="J5981" s="14" t="s">
        <v>2055</v>
      </c>
      <c r="K5981" s="14" t="s">
        <v>1393</v>
      </c>
      <c r="L5981" s="14" t="s">
        <v>83</v>
      </c>
      <c r="M5981" s="14" t="s">
        <v>31</v>
      </c>
      <c r="N5981" s="14" t="s">
        <v>213</v>
      </c>
      <c r="O5981" s="14" t="s">
        <v>92</v>
      </c>
      <c r="P5981" s="14" t="s">
        <v>18996</v>
      </c>
      <c r="Q5981" s="14" t="s">
        <v>46</v>
      </c>
      <c r="R5981" s="14" t="s">
        <v>18997</v>
      </c>
      <c r="S5981" s="14" t="s">
        <v>37</v>
      </c>
      <c r="T5981" s="14" t="s">
        <v>38</v>
      </c>
      <c r="U5981" s="14" t="s">
        <v>485</v>
      </c>
      <c r="V5981" s="16">
        <v>2177.77</v>
      </c>
      <c r="W5981" s="13">
        <v>11</v>
      </c>
      <c r="X5981" s="17">
        <v>0.3</v>
      </c>
      <c r="Y5981" s="16">
        <v>818.25</v>
      </c>
      <c r="Z5981" s="31">
        <f t="shared" si="467"/>
        <v>0.37572838270340764</v>
      </c>
    </row>
    <row r="5982" spans="1:26">
      <c r="A5982" s="26">
        <v>5981</v>
      </c>
      <c r="B5982" s="7" t="s">
        <v>18998</v>
      </c>
      <c r="C5982" s="8">
        <v>45015</v>
      </c>
      <c r="D5982" s="12">
        <f t="shared" si="464"/>
        <v>2023</v>
      </c>
      <c r="E5982" s="12">
        <f t="shared" si="465"/>
        <v>3</v>
      </c>
      <c r="F5982" s="8" t="str">
        <f t="shared" si="466"/>
        <v>2023-03</v>
      </c>
      <c r="G5982" s="8">
        <v>45020</v>
      </c>
      <c r="H5982" s="23">
        <f t="shared" si="468"/>
        <v>5</v>
      </c>
      <c r="I5982" s="7" t="s">
        <v>27</v>
      </c>
      <c r="J5982" s="7" t="s">
        <v>995</v>
      </c>
      <c r="K5982" s="7" t="s">
        <v>996</v>
      </c>
      <c r="L5982" s="7" t="s">
        <v>66</v>
      </c>
      <c r="M5982" s="7" t="s">
        <v>31</v>
      </c>
      <c r="N5982" s="7" t="s">
        <v>143</v>
      </c>
      <c r="O5982" s="7" t="s">
        <v>144</v>
      </c>
      <c r="P5982" s="7" t="s">
        <v>18999</v>
      </c>
      <c r="Q5982" s="7" t="s">
        <v>146</v>
      </c>
      <c r="R5982" s="7" t="s">
        <v>19000</v>
      </c>
      <c r="S5982" s="7" t="s">
        <v>48</v>
      </c>
      <c r="T5982" s="7" t="s">
        <v>95</v>
      </c>
      <c r="U5982" s="7" t="s">
        <v>195</v>
      </c>
      <c r="V5982" s="10">
        <v>479.28</v>
      </c>
      <c r="W5982" s="6">
        <v>10</v>
      </c>
      <c r="X5982" s="11">
        <v>0</v>
      </c>
      <c r="Y5982" s="10">
        <v>-27.35</v>
      </c>
      <c r="Z5982" s="30">
        <f t="shared" si="467"/>
        <v>-5.7064763812385254E-2</v>
      </c>
    </row>
    <row r="5983" spans="1:26">
      <c r="A5983" s="27">
        <v>5982</v>
      </c>
      <c r="B5983" s="14" t="s">
        <v>19001</v>
      </c>
      <c r="C5983" s="15">
        <v>44273</v>
      </c>
      <c r="D5983" s="12">
        <f t="shared" si="464"/>
        <v>2021</v>
      </c>
      <c r="E5983" s="12">
        <f t="shared" si="465"/>
        <v>3</v>
      </c>
      <c r="F5983" s="15" t="str">
        <f t="shared" si="466"/>
        <v>2021-03</v>
      </c>
      <c r="G5983" s="15">
        <v>44281</v>
      </c>
      <c r="H5983" s="23">
        <f t="shared" si="468"/>
        <v>8</v>
      </c>
      <c r="I5983" s="14" t="s">
        <v>27</v>
      </c>
      <c r="J5983" s="14" t="s">
        <v>851</v>
      </c>
      <c r="K5983" s="14" t="s">
        <v>852</v>
      </c>
      <c r="L5983" s="14" t="s">
        <v>83</v>
      </c>
      <c r="M5983" s="14" t="s">
        <v>31</v>
      </c>
      <c r="N5983" s="14" t="s">
        <v>116</v>
      </c>
      <c r="O5983" s="14" t="s">
        <v>117</v>
      </c>
      <c r="P5983" s="14" t="s">
        <v>19002</v>
      </c>
      <c r="Q5983" s="14" t="s">
        <v>58</v>
      </c>
      <c r="R5983" s="14" t="s">
        <v>19003</v>
      </c>
      <c r="S5983" s="14" t="s">
        <v>37</v>
      </c>
      <c r="T5983" s="14" t="s">
        <v>38</v>
      </c>
      <c r="U5983" s="14" t="s">
        <v>39</v>
      </c>
      <c r="V5983" s="16">
        <v>9792.0499999999993</v>
      </c>
      <c r="W5983" s="13">
        <v>10</v>
      </c>
      <c r="X5983" s="17">
        <v>0.2</v>
      </c>
      <c r="Y5983" s="16">
        <v>-1153.5999999999999</v>
      </c>
      <c r="Z5983" s="31">
        <f t="shared" si="467"/>
        <v>-0.1178098559545754</v>
      </c>
    </row>
    <row r="5984" spans="1:26">
      <c r="A5984" s="26">
        <v>5983</v>
      </c>
      <c r="B5984" s="7" t="s">
        <v>19004</v>
      </c>
      <c r="C5984" s="8">
        <v>45497</v>
      </c>
      <c r="D5984" s="12">
        <f t="shared" si="464"/>
        <v>2024</v>
      </c>
      <c r="E5984" s="12">
        <f t="shared" si="465"/>
        <v>7</v>
      </c>
      <c r="F5984" s="8" t="str">
        <f t="shared" si="466"/>
        <v>2024-07</v>
      </c>
      <c r="G5984" s="8">
        <v>45499</v>
      </c>
      <c r="H5984" s="23">
        <f t="shared" si="468"/>
        <v>2</v>
      </c>
      <c r="I5984" s="7" t="s">
        <v>122</v>
      </c>
      <c r="J5984" s="7" t="s">
        <v>2798</v>
      </c>
      <c r="K5984" s="7" t="s">
        <v>1837</v>
      </c>
      <c r="L5984" s="7" t="s">
        <v>66</v>
      </c>
      <c r="M5984" s="7" t="s">
        <v>31</v>
      </c>
      <c r="N5984" s="7" t="s">
        <v>116</v>
      </c>
      <c r="O5984" s="7" t="s">
        <v>117</v>
      </c>
      <c r="P5984" s="7" t="s">
        <v>19005</v>
      </c>
      <c r="Q5984" s="7" t="s">
        <v>58</v>
      </c>
      <c r="R5984" s="7" t="s">
        <v>19006</v>
      </c>
      <c r="S5984" s="7" t="s">
        <v>110</v>
      </c>
      <c r="T5984" s="7" t="s">
        <v>148</v>
      </c>
      <c r="U5984" s="7" t="s">
        <v>237</v>
      </c>
      <c r="V5984" s="10">
        <v>6520.33</v>
      </c>
      <c r="W5984" s="6">
        <v>7</v>
      </c>
      <c r="X5984" s="11">
        <v>0.4</v>
      </c>
      <c r="Y5984" s="10">
        <v>640.05999999999995</v>
      </c>
      <c r="Z5984" s="30">
        <f t="shared" si="467"/>
        <v>9.8163743246124036E-2</v>
      </c>
    </row>
    <row r="5985" spans="1:26">
      <c r="A5985" s="27">
        <v>5984</v>
      </c>
      <c r="B5985" s="14" t="s">
        <v>19007</v>
      </c>
      <c r="C5985" s="15">
        <v>45628</v>
      </c>
      <c r="D5985" s="12">
        <f t="shared" si="464"/>
        <v>2024</v>
      </c>
      <c r="E5985" s="12">
        <f t="shared" si="465"/>
        <v>12</v>
      </c>
      <c r="F5985" s="15" t="str">
        <f t="shared" si="466"/>
        <v>2024-12</v>
      </c>
      <c r="G5985" s="15">
        <v>45628</v>
      </c>
      <c r="H5985" s="23">
        <f t="shared" si="468"/>
        <v>0</v>
      </c>
      <c r="I5985" s="14" t="s">
        <v>63</v>
      </c>
      <c r="J5985" s="14" t="s">
        <v>2128</v>
      </c>
      <c r="K5985" s="14" t="s">
        <v>2129</v>
      </c>
      <c r="L5985" s="14" t="s">
        <v>30</v>
      </c>
      <c r="M5985" s="14" t="s">
        <v>31</v>
      </c>
      <c r="N5985" s="14" t="s">
        <v>166</v>
      </c>
      <c r="O5985" s="14" t="s">
        <v>167</v>
      </c>
      <c r="P5985" s="14" t="s">
        <v>19008</v>
      </c>
      <c r="Q5985" s="14" t="s">
        <v>35</v>
      </c>
      <c r="R5985" s="14" t="s">
        <v>19009</v>
      </c>
      <c r="S5985" s="14" t="s">
        <v>48</v>
      </c>
      <c r="T5985" s="14" t="s">
        <v>298</v>
      </c>
      <c r="U5985" s="14" t="s">
        <v>586</v>
      </c>
      <c r="V5985" s="16">
        <v>2083.37</v>
      </c>
      <c r="W5985" s="13">
        <v>10</v>
      </c>
      <c r="X5985" s="17">
        <v>0</v>
      </c>
      <c r="Y5985" s="16">
        <v>40.11</v>
      </c>
      <c r="Z5985" s="31">
        <f t="shared" si="467"/>
        <v>1.9252461156683644E-2</v>
      </c>
    </row>
    <row r="5986" spans="1:26">
      <c r="A5986" s="26">
        <v>5985</v>
      </c>
      <c r="B5986" s="7" t="s">
        <v>19010</v>
      </c>
      <c r="C5986" s="8">
        <v>45512</v>
      </c>
      <c r="D5986" s="12">
        <f t="shared" si="464"/>
        <v>2024</v>
      </c>
      <c r="E5986" s="12">
        <f t="shared" si="465"/>
        <v>8</v>
      </c>
      <c r="F5986" s="8" t="str">
        <f t="shared" si="466"/>
        <v>2024-08</v>
      </c>
      <c r="G5986" s="8">
        <v>45517</v>
      </c>
      <c r="H5986" s="23">
        <f t="shared" si="468"/>
        <v>5</v>
      </c>
      <c r="I5986" s="7" t="s">
        <v>27</v>
      </c>
      <c r="J5986" s="7" t="s">
        <v>2647</v>
      </c>
      <c r="K5986" s="7" t="s">
        <v>2648</v>
      </c>
      <c r="L5986" s="7" t="s">
        <v>30</v>
      </c>
      <c r="M5986" s="7" t="s">
        <v>31</v>
      </c>
      <c r="N5986" s="7" t="s">
        <v>74</v>
      </c>
      <c r="O5986" s="7" t="s">
        <v>75</v>
      </c>
      <c r="P5986" s="7" t="s">
        <v>19011</v>
      </c>
      <c r="Q5986" s="7" t="s">
        <v>46</v>
      </c>
      <c r="R5986" s="7" t="s">
        <v>19012</v>
      </c>
      <c r="S5986" s="7" t="s">
        <v>110</v>
      </c>
      <c r="T5986" s="7" t="s">
        <v>148</v>
      </c>
      <c r="U5986" s="7" t="s">
        <v>237</v>
      </c>
      <c r="V5986" s="10">
        <v>5982.35</v>
      </c>
      <c r="W5986" s="6">
        <v>8</v>
      </c>
      <c r="X5986" s="11">
        <v>0.3</v>
      </c>
      <c r="Y5986" s="10">
        <v>-568.61</v>
      </c>
      <c r="Z5986" s="30">
        <f t="shared" si="467"/>
        <v>-9.5047932668600135E-2</v>
      </c>
    </row>
    <row r="5987" spans="1:26">
      <c r="A5987" s="27">
        <v>5986</v>
      </c>
      <c r="B5987" s="14" t="s">
        <v>19013</v>
      </c>
      <c r="C5987" s="15">
        <v>44498</v>
      </c>
      <c r="D5987" s="12">
        <f t="shared" si="464"/>
        <v>2021</v>
      </c>
      <c r="E5987" s="12">
        <f t="shared" si="465"/>
        <v>10</v>
      </c>
      <c r="F5987" s="15" t="str">
        <f t="shared" si="466"/>
        <v>2021-10</v>
      </c>
      <c r="G5987" s="15">
        <v>44501</v>
      </c>
      <c r="H5987" s="23">
        <f t="shared" si="468"/>
        <v>3</v>
      </c>
      <c r="I5987" s="14" t="s">
        <v>122</v>
      </c>
      <c r="J5987" s="14" t="s">
        <v>9176</v>
      </c>
      <c r="K5987" s="14" t="s">
        <v>5039</v>
      </c>
      <c r="L5987" s="14" t="s">
        <v>83</v>
      </c>
      <c r="M5987" s="14" t="s">
        <v>31</v>
      </c>
      <c r="N5987" s="14" t="s">
        <v>134</v>
      </c>
      <c r="O5987" s="14" t="s">
        <v>135</v>
      </c>
      <c r="P5987" s="14" t="s">
        <v>19014</v>
      </c>
      <c r="Q5987" s="14" t="s">
        <v>58</v>
      </c>
      <c r="R5987" s="14" t="s">
        <v>19015</v>
      </c>
      <c r="S5987" s="14" t="s">
        <v>37</v>
      </c>
      <c r="T5987" s="14" t="s">
        <v>170</v>
      </c>
      <c r="U5987" s="14" t="s">
        <v>189</v>
      </c>
      <c r="V5987" s="16">
        <v>119.4</v>
      </c>
      <c r="W5987" s="13">
        <v>1</v>
      </c>
      <c r="X5987" s="17">
        <v>0</v>
      </c>
      <c r="Y5987" s="16">
        <v>32.270000000000003</v>
      </c>
      <c r="Z5987" s="31">
        <f t="shared" si="467"/>
        <v>0.27026800670016754</v>
      </c>
    </row>
    <row r="5988" spans="1:26">
      <c r="A5988" s="26">
        <v>5987</v>
      </c>
      <c r="B5988" s="7" t="s">
        <v>19016</v>
      </c>
      <c r="C5988" s="8">
        <v>44721</v>
      </c>
      <c r="D5988" s="12">
        <f t="shared" si="464"/>
        <v>2022</v>
      </c>
      <c r="E5988" s="12">
        <f t="shared" si="465"/>
        <v>6</v>
      </c>
      <c r="F5988" s="8" t="str">
        <f t="shared" si="466"/>
        <v>2022-06</v>
      </c>
      <c r="G5988" s="8">
        <v>44728</v>
      </c>
      <c r="H5988" s="23">
        <f t="shared" si="468"/>
        <v>7</v>
      </c>
      <c r="I5988" s="7" t="s">
        <v>27</v>
      </c>
      <c r="J5988" s="7" t="s">
        <v>8756</v>
      </c>
      <c r="K5988" s="7" t="s">
        <v>502</v>
      </c>
      <c r="L5988" s="7" t="s">
        <v>66</v>
      </c>
      <c r="M5988" s="7" t="s">
        <v>31</v>
      </c>
      <c r="N5988" s="7" t="s">
        <v>143</v>
      </c>
      <c r="O5988" s="7" t="s">
        <v>144</v>
      </c>
      <c r="P5988" s="7" t="s">
        <v>12922</v>
      </c>
      <c r="Q5988" s="7" t="s">
        <v>146</v>
      </c>
      <c r="R5988" s="7" t="s">
        <v>19017</v>
      </c>
      <c r="S5988" s="7" t="s">
        <v>48</v>
      </c>
      <c r="T5988" s="7" t="s">
        <v>138</v>
      </c>
      <c r="U5988" s="7" t="s">
        <v>781</v>
      </c>
      <c r="V5988" s="10">
        <v>996.84</v>
      </c>
      <c r="W5988" s="6">
        <v>10</v>
      </c>
      <c r="X5988" s="11">
        <v>0.4</v>
      </c>
      <c r="Y5988" s="10">
        <v>8.99</v>
      </c>
      <c r="Z5988" s="30">
        <f t="shared" si="467"/>
        <v>9.0184984551181738E-3</v>
      </c>
    </row>
    <row r="5989" spans="1:26">
      <c r="A5989" s="27">
        <v>5988</v>
      </c>
      <c r="B5989" s="14" t="s">
        <v>19018</v>
      </c>
      <c r="C5989" s="15">
        <v>44390</v>
      </c>
      <c r="D5989" s="12">
        <f t="shared" si="464"/>
        <v>2021</v>
      </c>
      <c r="E5989" s="12">
        <f t="shared" si="465"/>
        <v>7</v>
      </c>
      <c r="F5989" s="15" t="str">
        <f t="shared" si="466"/>
        <v>2021-07</v>
      </c>
      <c r="G5989" s="15">
        <v>44390</v>
      </c>
      <c r="H5989" s="23">
        <f t="shared" si="468"/>
        <v>0</v>
      </c>
      <c r="I5989" s="14" t="s">
        <v>63</v>
      </c>
      <c r="J5989" s="14" t="s">
        <v>4975</v>
      </c>
      <c r="K5989" s="14" t="s">
        <v>1121</v>
      </c>
      <c r="L5989" s="14" t="s">
        <v>30</v>
      </c>
      <c r="M5989" s="14" t="s">
        <v>31</v>
      </c>
      <c r="N5989" s="14" t="s">
        <v>143</v>
      </c>
      <c r="O5989" s="14" t="s">
        <v>144</v>
      </c>
      <c r="P5989" s="14" t="s">
        <v>19019</v>
      </c>
      <c r="Q5989" s="14" t="s">
        <v>146</v>
      </c>
      <c r="R5989" s="14" t="s">
        <v>19020</v>
      </c>
      <c r="S5989" s="14" t="s">
        <v>48</v>
      </c>
      <c r="T5989" s="14" t="s">
        <v>298</v>
      </c>
      <c r="U5989" s="14" t="s">
        <v>630</v>
      </c>
      <c r="V5989" s="16">
        <v>735.59</v>
      </c>
      <c r="W5989" s="13">
        <v>8</v>
      </c>
      <c r="X5989" s="17">
        <v>0</v>
      </c>
      <c r="Y5989" s="16">
        <v>135.41999999999999</v>
      </c>
      <c r="Z5989" s="31">
        <f t="shared" si="467"/>
        <v>0.18409711931918593</v>
      </c>
    </row>
    <row r="5990" spans="1:26">
      <c r="A5990" s="26">
        <v>5989</v>
      </c>
      <c r="B5990" s="7" t="s">
        <v>19021</v>
      </c>
      <c r="C5990" s="8">
        <v>45615</v>
      </c>
      <c r="D5990" s="12">
        <f t="shared" si="464"/>
        <v>2024</v>
      </c>
      <c r="E5990" s="12">
        <f t="shared" si="465"/>
        <v>11</v>
      </c>
      <c r="F5990" s="8" t="str">
        <f t="shared" si="466"/>
        <v>2024-11</v>
      </c>
      <c r="G5990" s="8">
        <v>45622</v>
      </c>
      <c r="H5990" s="23">
        <f t="shared" si="468"/>
        <v>7</v>
      </c>
      <c r="I5990" s="7" t="s">
        <v>27</v>
      </c>
      <c r="J5990" s="7" t="s">
        <v>415</v>
      </c>
      <c r="K5990" s="7" t="s">
        <v>416</v>
      </c>
      <c r="L5990" s="7" t="s">
        <v>30</v>
      </c>
      <c r="M5990" s="7" t="s">
        <v>31</v>
      </c>
      <c r="N5990" s="7" t="s">
        <v>116</v>
      </c>
      <c r="O5990" s="7" t="s">
        <v>117</v>
      </c>
      <c r="P5990" s="7" t="s">
        <v>19022</v>
      </c>
      <c r="Q5990" s="7" t="s">
        <v>58</v>
      </c>
      <c r="R5990" s="7" t="s">
        <v>19023</v>
      </c>
      <c r="S5990" s="7" t="s">
        <v>48</v>
      </c>
      <c r="T5990" s="7" t="s">
        <v>86</v>
      </c>
      <c r="U5990" s="7" t="s">
        <v>819</v>
      </c>
      <c r="V5990" s="10">
        <v>1068.82</v>
      </c>
      <c r="W5990" s="6">
        <v>7</v>
      </c>
      <c r="X5990" s="11">
        <v>0.1</v>
      </c>
      <c r="Y5990" s="10">
        <v>371.12</v>
      </c>
      <c r="Z5990" s="30">
        <f t="shared" si="467"/>
        <v>0.34722404146628993</v>
      </c>
    </row>
    <row r="5991" spans="1:26">
      <c r="A5991" s="27">
        <v>5990</v>
      </c>
      <c r="B5991" s="14" t="s">
        <v>19024</v>
      </c>
      <c r="C5991" s="15">
        <v>44504</v>
      </c>
      <c r="D5991" s="12">
        <f t="shared" si="464"/>
        <v>2021</v>
      </c>
      <c r="E5991" s="12">
        <f t="shared" si="465"/>
        <v>11</v>
      </c>
      <c r="F5991" s="15" t="str">
        <f t="shared" si="466"/>
        <v>2021-11</v>
      </c>
      <c r="G5991" s="15">
        <v>44510</v>
      </c>
      <c r="H5991" s="23">
        <f t="shared" si="468"/>
        <v>6</v>
      </c>
      <c r="I5991" s="14" t="s">
        <v>27</v>
      </c>
      <c r="J5991" s="14" t="s">
        <v>3084</v>
      </c>
      <c r="K5991" s="14" t="s">
        <v>362</v>
      </c>
      <c r="L5991" s="14" t="s">
        <v>83</v>
      </c>
      <c r="M5991" s="14" t="s">
        <v>31</v>
      </c>
      <c r="N5991" s="14" t="s">
        <v>711</v>
      </c>
      <c r="O5991" s="14" t="s">
        <v>712</v>
      </c>
      <c r="P5991" s="14" t="s">
        <v>19025</v>
      </c>
      <c r="Q5991" s="14" t="s">
        <v>35</v>
      </c>
      <c r="R5991" s="14" t="s">
        <v>19026</v>
      </c>
      <c r="S5991" s="14" t="s">
        <v>48</v>
      </c>
      <c r="T5991" s="14" t="s">
        <v>129</v>
      </c>
      <c r="U5991" s="14" t="s">
        <v>328</v>
      </c>
      <c r="V5991" s="16">
        <v>1368.33</v>
      </c>
      <c r="W5991" s="13">
        <v>7</v>
      </c>
      <c r="X5991" s="17">
        <v>0.3</v>
      </c>
      <c r="Y5991" s="16">
        <v>242.77</v>
      </c>
      <c r="Z5991" s="31">
        <f t="shared" si="467"/>
        <v>0.17742065145103889</v>
      </c>
    </row>
    <row r="5992" spans="1:26">
      <c r="A5992" s="26">
        <v>5991</v>
      </c>
      <c r="B5992" s="7" t="s">
        <v>19027</v>
      </c>
      <c r="C5992" s="8">
        <v>45597</v>
      </c>
      <c r="D5992" s="12">
        <f t="shared" si="464"/>
        <v>2024</v>
      </c>
      <c r="E5992" s="12">
        <f t="shared" si="465"/>
        <v>11</v>
      </c>
      <c r="F5992" s="8" t="str">
        <f t="shared" si="466"/>
        <v>2024-11</v>
      </c>
      <c r="G5992" s="8">
        <v>45598</v>
      </c>
      <c r="H5992" s="23">
        <f t="shared" si="468"/>
        <v>1</v>
      </c>
      <c r="I5992" s="7" t="s">
        <v>122</v>
      </c>
      <c r="J5992" s="7" t="s">
        <v>5848</v>
      </c>
      <c r="K5992" s="7" t="s">
        <v>5849</v>
      </c>
      <c r="L5992" s="7" t="s">
        <v>30</v>
      </c>
      <c r="M5992" s="7" t="s">
        <v>31</v>
      </c>
      <c r="N5992" s="7" t="s">
        <v>143</v>
      </c>
      <c r="O5992" s="7" t="s">
        <v>144</v>
      </c>
      <c r="P5992" s="7" t="s">
        <v>19028</v>
      </c>
      <c r="Q5992" s="7" t="s">
        <v>146</v>
      </c>
      <c r="R5992" s="7" t="s">
        <v>19029</v>
      </c>
      <c r="S5992" s="7" t="s">
        <v>110</v>
      </c>
      <c r="T5992" s="7" t="s">
        <v>111</v>
      </c>
      <c r="U5992" s="7" t="s">
        <v>287</v>
      </c>
      <c r="V5992" s="10">
        <v>1361.5</v>
      </c>
      <c r="W5992" s="6">
        <v>3</v>
      </c>
      <c r="X5992" s="11">
        <v>0.3</v>
      </c>
      <c r="Y5992" s="10">
        <v>-251.88</v>
      </c>
      <c r="Z5992" s="30">
        <f t="shared" si="467"/>
        <v>-0.18500183621006241</v>
      </c>
    </row>
    <row r="5993" spans="1:26">
      <c r="A5993" s="27">
        <v>5992</v>
      </c>
      <c r="B5993" s="14" t="s">
        <v>19030</v>
      </c>
      <c r="C5993" s="15">
        <v>45307</v>
      </c>
      <c r="D5993" s="12">
        <f t="shared" si="464"/>
        <v>2024</v>
      </c>
      <c r="E5993" s="12">
        <f t="shared" si="465"/>
        <v>1</v>
      </c>
      <c r="F5993" s="15" t="str">
        <f t="shared" si="466"/>
        <v>2024-01</v>
      </c>
      <c r="G5993" s="15">
        <v>45313</v>
      </c>
      <c r="H5993" s="23">
        <f t="shared" si="468"/>
        <v>6</v>
      </c>
      <c r="I5993" s="14" t="s">
        <v>52</v>
      </c>
      <c r="J5993" s="14" t="s">
        <v>1605</v>
      </c>
      <c r="K5993" s="14" t="s">
        <v>1606</v>
      </c>
      <c r="L5993" s="14" t="s">
        <v>30</v>
      </c>
      <c r="M5993" s="14" t="s">
        <v>31</v>
      </c>
      <c r="N5993" s="14" t="s">
        <v>313</v>
      </c>
      <c r="O5993" s="14" t="s">
        <v>314</v>
      </c>
      <c r="P5993" s="14" t="s">
        <v>19031</v>
      </c>
      <c r="Q5993" s="14" t="s">
        <v>146</v>
      </c>
      <c r="R5993" s="14" t="s">
        <v>19032</v>
      </c>
      <c r="S5993" s="14" t="s">
        <v>110</v>
      </c>
      <c r="T5993" s="14" t="s">
        <v>111</v>
      </c>
      <c r="U5993" s="14" t="s">
        <v>287</v>
      </c>
      <c r="V5993" s="16">
        <v>17377.98</v>
      </c>
      <c r="W5993" s="13">
        <v>13</v>
      </c>
      <c r="X5993" s="17">
        <v>0.3</v>
      </c>
      <c r="Y5993" s="16">
        <v>-3152.91</v>
      </c>
      <c r="Z5993" s="31">
        <f t="shared" si="467"/>
        <v>-0.1814313286124164</v>
      </c>
    </row>
    <row r="5994" spans="1:26">
      <c r="A5994" s="26">
        <v>5993</v>
      </c>
      <c r="B5994" s="7" t="s">
        <v>19033</v>
      </c>
      <c r="C5994" s="8">
        <v>45490</v>
      </c>
      <c r="D5994" s="12">
        <f t="shared" si="464"/>
        <v>2024</v>
      </c>
      <c r="E5994" s="12">
        <f t="shared" si="465"/>
        <v>7</v>
      </c>
      <c r="F5994" s="8" t="str">
        <f t="shared" si="466"/>
        <v>2024-07</v>
      </c>
      <c r="G5994" s="8">
        <v>45493</v>
      </c>
      <c r="H5994" s="23">
        <f t="shared" si="468"/>
        <v>3</v>
      </c>
      <c r="I5994" s="7" t="s">
        <v>122</v>
      </c>
      <c r="J5994" s="7" t="s">
        <v>1017</v>
      </c>
      <c r="K5994" s="7" t="s">
        <v>981</v>
      </c>
      <c r="L5994" s="7" t="s">
        <v>66</v>
      </c>
      <c r="M5994" s="7" t="s">
        <v>31</v>
      </c>
      <c r="N5994" s="7" t="s">
        <v>32</v>
      </c>
      <c r="O5994" s="7" t="s">
        <v>33</v>
      </c>
      <c r="P5994" s="7" t="s">
        <v>19034</v>
      </c>
      <c r="Q5994" s="7" t="s">
        <v>35</v>
      </c>
      <c r="R5994" s="7" t="s">
        <v>19035</v>
      </c>
      <c r="S5994" s="7" t="s">
        <v>110</v>
      </c>
      <c r="T5994" s="7" t="s">
        <v>111</v>
      </c>
      <c r="U5994" s="7" t="s">
        <v>216</v>
      </c>
      <c r="V5994" s="10">
        <v>3210.79</v>
      </c>
      <c r="W5994" s="6">
        <v>12</v>
      </c>
      <c r="X5994" s="11">
        <v>0.3</v>
      </c>
      <c r="Y5994" s="10">
        <v>-342.12</v>
      </c>
      <c r="Z5994" s="30">
        <f t="shared" si="467"/>
        <v>-0.10655321587522074</v>
      </c>
    </row>
    <row r="5995" spans="1:26">
      <c r="A5995" s="27">
        <v>5994</v>
      </c>
      <c r="B5995" s="14" t="s">
        <v>19036</v>
      </c>
      <c r="C5995" s="15">
        <v>44540</v>
      </c>
      <c r="D5995" s="12">
        <f t="shared" si="464"/>
        <v>2021</v>
      </c>
      <c r="E5995" s="12">
        <f t="shared" si="465"/>
        <v>12</v>
      </c>
      <c r="F5995" s="15" t="str">
        <f t="shared" si="466"/>
        <v>2021-12</v>
      </c>
      <c r="G5995" s="15">
        <v>44540</v>
      </c>
      <c r="H5995" s="23">
        <f t="shared" si="468"/>
        <v>0</v>
      </c>
      <c r="I5995" s="14" t="s">
        <v>63</v>
      </c>
      <c r="J5995" s="14" t="s">
        <v>4417</v>
      </c>
      <c r="K5995" s="14" t="s">
        <v>4418</v>
      </c>
      <c r="L5995" s="14" t="s">
        <v>66</v>
      </c>
      <c r="M5995" s="14" t="s">
        <v>31</v>
      </c>
      <c r="N5995" s="14" t="s">
        <v>125</v>
      </c>
      <c r="O5995" s="14" t="s">
        <v>126</v>
      </c>
      <c r="P5995" s="14" t="s">
        <v>19037</v>
      </c>
      <c r="Q5995" s="14" t="s">
        <v>58</v>
      </c>
      <c r="R5995" s="14" t="s">
        <v>19038</v>
      </c>
      <c r="S5995" s="14" t="s">
        <v>37</v>
      </c>
      <c r="T5995" s="14" t="s">
        <v>170</v>
      </c>
      <c r="U5995" s="14" t="s">
        <v>189</v>
      </c>
      <c r="V5995" s="16">
        <v>572.96</v>
      </c>
      <c r="W5995" s="13">
        <v>1</v>
      </c>
      <c r="X5995" s="17">
        <v>0.4</v>
      </c>
      <c r="Y5995" s="16">
        <v>142.87</v>
      </c>
      <c r="Z5995" s="31">
        <f t="shared" si="467"/>
        <v>0.2493542306618263</v>
      </c>
    </row>
    <row r="5996" spans="1:26">
      <c r="A5996" s="26">
        <v>5995</v>
      </c>
      <c r="B5996" s="7" t="s">
        <v>19039</v>
      </c>
      <c r="C5996" s="8">
        <v>44560</v>
      </c>
      <c r="D5996" s="12">
        <f t="shared" si="464"/>
        <v>2021</v>
      </c>
      <c r="E5996" s="12">
        <f t="shared" si="465"/>
        <v>12</v>
      </c>
      <c r="F5996" s="8" t="str">
        <f t="shared" si="466"/>
        <v>2021-12</v>
      </c>
      <c r="G5996" s="8">
        <v>44564</v>
      </c>
      <c r="H5996" s="23">
        <f t="shared" si="468"/>
        <v>4</v>
      </c>
      <c r="I5996" s="7" t="s">
        <v>52</v>
      </c>
      <c r="J5996" s="7" t="s">
        <v>3296</v>
      </c>
      <c r="K5996" s="7" t="s">
        <v>3258</v>
      </c>
      <c r="L5996" s="7" t="s">
        <v>66</v>
      </c>
      <c r="M5996" s="7" t="s">
        <v>31</v>
      </c>
      <c r="N5996" s="7" t="s">
        <v>125</v>
      </c>
      <c r="O5996" s="7" t="s">
        <v>126</v>
      </c>
      <c r="P5996" s="7" t="s">
        <v>19040</v>
      </c>
      <c r="Q5996" s="7" t="s">
        <v>58</v>
      </c>
      <c r="R5996" s="7" t="s">
        <v>19041</v>
      </c>
      <c r="S5996" s="7" t="s">
        <v>110</v>
      </c>
      <c r="T5996" s="7" t="s">
        <v>111</v>
      </c>
      <c r="U5996" s="7" t="s">
        <v>287</v>
      </c>
      <c r="V5996" s="10">
        <v>1304.25</v>
      </c>
      <c r="W5996" s="6">
        <v>13</v>
      </c>
      <c r="X5996" s="11">
        <v>0.4</v>
      </c>
      <c r="Y5996" s="10">
        <v>324.52999999999997</v>
      </c>
      <c r="Z5996" s="30">
        <f t="shared" si="467"/>
        <v>0.24882499520797391</v>
      </c>
    </row>
    <row r="5997" spans="1:26">
      <c r="A5997" s="27">
        <v>5996</v>
      </c>
      <c r="B5997" s="14" t="s">
        <v>19042</v>
      </c>
      <c r="C5997" s="15">
        <v>45442</v>
      </c>
      <c r="D5997" s="12">
        <f t="shared" si="464"/>
        <v>2024</v>
      </c>
      <c r="E5997" s="12">
        <f t="shared" si="465"/>
        <v>5</v>
      </c>
      <c r="F5997" s="15" t="str">
        <f t="shared" si="466"/>
        <v>2024-05</v>
      </c>
      <c r="G5997" s="15">
        <v>45444</v>
      </c>
      <c r="H5997" s="23">
        <f t="shared" si="468"/>
        <v>2</v>
      </c>
      <c r="I5997" s="14" t="s">
        <v>122</v>
      </c>
      <c r="J5997" s="14" t="s">
        <v>1697</v>
      </c>
      <c r="K5997" s="14" t="s">
        <v>803</v>
      </c>
      <c r="L5997" s="14" t="s">
        <v>30</v>
      </c>
      <c r="M5997" s="14" t="s">
        <v>31</v>
      </c>
      <c r="N5997" s="14" t="s">
        <v>116</v>
      </c>
      <c r="O5997" s="14" t="s">
        <v>117</v>
      </c>
      <c r="P5997" s="14" t="s">
        <v>19043</v>
      </c>
      <c r="Q5997" s="14" t="s">
        <v>58</v>
      </c>
      <c r="R5997" s="14" t="s">
        <v>19044</v>
      </c>
      <c r="S5997" s="14" t="s">
        <v>37</v>
      </c>
      <c r="T5997" s="14" t="s">
        <v>60</v>
      </c>
      <c r="U5997" s="14" t="s">
        <v>162</v>
      </c>
      <c r="V5997" s="16">
        <v>9341.7000000000007</v>
      </c>
      <c r="W5997" s="13">
        <v>12</v>
      </c>
      <c r="X5997" s="17">
        <v>0.2</v>
      </c>
      <c r="Y5997" s="16">
        <v>2760.12</v>
      </c>
      <c r="Z5997" s="31">
        <f t="shared" si="467"/>
        <v>0.29546228202575547</v>
      </c>
    </row>
    <row r="5998" spans="1:26">
      <c r="A5998" s="26">
        <v>5997</v>
      </c>
      <c r="B5998" s="7" t="s">
        <v>19045</v>
      </c>
      <c r="C5998" s="8">
        <v>45428</v>
      </c>
      <c r="D5998" s="12">
        <f t="shared" si="464"/>
        <v>2024</v>
      </c>
      <c r="E5998" s="12">
        <f t="shared" si="465"/>
        <v>5</v>
      </c>
      <c r="F5998" s="8" t="str">
        <f t="shared" si="466"/>
        <v>2024-05</v>
      </c>
      <c r="G5998" s="8">
        <v>45428</v>
      </c>
      <c r="H5998" s="23">
        <f t="shared" si="468"/>
        <v>0</v>
      </c>
      <c r="I5998" s="7" t="s">
        <v>63</v>
      </c>
      <c r="J5998" s="7" t="s">
        <v>2712</v>
      </c>
      <c r="K5998" s="7" t="s">
        <v>732</v>
      </c>
      <c r="L5998" s="7" t="s">
        <v>30</v>
      </c>
      <c r="M5998" s="7" t="s">
        <v>31</v>
      </c>
      <c r="N5998" s="7" t="s">
        <v>91</v>
      </c>
      <c r="O5998" s="7" t="s">
        <v>92</v>
      </c>
      <c r="P5998" s="7" t="s">
        <v>19046</v>
      </c>
      <c r="Q5998" s="7" t="s">
        <v>46</v>
      </c>
      <c r="R5998" s="7" t="s">
        <v>19047</v>
      </c>
      <c r="S5998" s="7" t="s">
        <v>48</v>
      </c>
      <c r="T5998" s="7" t="s">
        <v>434</v>
      </c>
      <c r="U5998" s="7" t="s">
        <v>1382</v>
      </c>
      <c r="V5998" s="10">
        <v>2635.24</v>
      </c>
      <c r="W5998" s="6">
        <v>12</v>
      </c>
      <c r="X5998" s="11">
        <v>0.2</v>
      </c>
      <c r="Y5998" s="10">
        <v>-171.56</v>
      </c>
      <c r="Z5998" s="30">
        <f t="shared" si="467"/>
        <v>-6.5102229777932952E-2</v>
      </c>
    </row>
    <row r="5999" spans="1:26">
      <c r="A5999" s="27">
        <v>5998</v>
      </c>
      <c r="B5999" s="14" t="s">
        <v>19048</v>
      </c>
      <c r="C5999" s="15">
        <v>45098</v>
      </c>
      <c r="D5999" s="12">
        <f t="shared" si="464"/>
        <v>2023</v>
      </c>
      <c r="E5999" s="12">
        <f t="shared" si="465"/>
        <v>6</v>
      </c>
      <c r="F5999" s="15" t="str">
        <f t="shared" si="466"/>
        <v>2023-06</v>
      </c>
      <c r="G5999" s="15">
        <v>45098</v>
      </c>
      <c r="H5999" s="23">
        <f t="shared" si="468"/>
        <v>0</v>
      </c>
      <c r="I5999" s="14" t="s">
        <v>63</v>
      </c>
      <c r="J5999" s="14" t="s">
        <v>2015</v>
      </c>
      <c r="K5999" s="14" t="s">
        <v>2016</v>
      </c>
      <c r="L5999" s="14" t="s">
        <v>66</v>
      </c>
      <c r="M5999" s="14" t="s">
        <v>31</v>
      </c>
      <c r="N5999" s="14" t="s">
        <v>43</v>
      </c>
      <c r="O5999" s="14" t="s">
        <v>44</v>
      </c>
      <c r="P5999" s="14" t="s">
        <v>19049</v>
      </c>
      <c r="Q5999" s="14" t="s">
        <v>46</v>
      </c>
      <c r="R5999" s="14" t="s">
        <v>19050</v>
      </c>
      <c r="S5999" s="14" t="s">
        <v>37</v>
      </c>
      <c r="T5999" s="14" t="s">
        <v>60</v>
      </c>
      <c r="U5999" s="14" t="s">
        <v>162</v>
      </c>
      <c r="V5999" s="16">
        <v>1652.75</v>
      </c>
      <c r="W5999" s="13">
        <v>2</v>
      </c>
      <c r="X5999" s="17">
        <v>0.1</v>
      </c>
      <c r="Y5999" s="16">
        <v>-46.22</v>
      </c>
      <c r="Z5999" s="31">
        <f t="shared" si="467"/>
        <v>-2.7965512025412191E-2</v>
      </c>
    </row>
    <row r="6000" spans="1:26">
      <c r="A6000" s="26">
        <v>5999</v>
      </c>
      <c r="B6000" s="7" t="s">
        <v>19051</v>
      </c>
      <c r="C6000" s="8">
        <v>44639</v>
      </c>
      <c r="D6000" s="12">
        <f t="shared" si="464"/>
        <v>2022</v>
      </c>
      <c r="E6000" s="12">
        <f t="shared" si="465"/>
        <v>3</v>
      </c>
      <c r="F6000" s="8" t="str">
        <f t="shared" si="466"/>
        <v>2022-03</v>
      </c>
      <c r="G6000" s="8">
        <v>44639</v>
      </c>
      <c r="H6000" s="23">
        <f t="shared" si="468"/>
        <v>0</v>
      </c>
      <c r="I6000" s="7" t="s">
        <v>63</v>
      </c>
      <c r="J6000" s="7" t="s">
        <v>1641</v>
      </c>
      <c r="K6000" s="7" t="s">
        <v>1642</v>
      </c>
      <c r="L6000" s="7" t="s">
        <v>83</v>
      </c>
      <c r="M6000" s="7" t="s">
        <v>31</v>
      </c>
      <c r="N6000" s="7" t="s">
        <v>125</v>
      </c>
      <c r="O6000" s="7" t="s">
        <v>126</v>
      </c>
      <c r="P6000" s="7" t="s">
        <v>19052</v>
      </c>
      <c r="Q6000" s="7" t="s">
        <v>58</v>
      </c>
      <c r="R6000" s="7" t="s">
        <v>19053</v>
      </c>
      <c r="S6000" s="7" t="s">
        <v>37</v>
      </c>
      <c r="T6000" s="7" t="s">
        <v>170</v>
      </c>
      <c r="U6000" s="7" t="s">
        <v>189</v>
      </c>
      <c r="V6000" s="10">
        <v>4378.3</v>
      </c>
      <c r="W6000" s="6">
        <v>11</v>
      </c>
      <c r="X6000" s="11">
        <v>0.3</v>
      </c>
      <c r="Y6000" s="10">
        <v>-254.14</v>
      </c>
      <c r="Z6000" s="30">
        <f t="shared" si="467"/>
        <v>-5.8045360071260529E-2</v>
      </c>
    </row>
    <row r="6001" spans="1:26">
      <c r="A6001" s="27">
        <v>6000</v>
      </c>
      <c r="B6001" s="14" t="s">
        <v>19054</v>
      </c>
      <c r="C6001" s="15">
        <v>44523</v>
      </c>
      <c r="D6001" s="12">
        <f t="shared" si="464"/>
        <v>2021</v>
      </c>
      <c r="E6001" s="12">
        <f t="shared" si="465"/>
        <v>11</v>
      </c>
      <c r="F6001" s="15" t="str">
        <f t="shared" si="466"/>
        <v>2021-11</v>
      </c>
      <c r="G6001" s="15">
        <v>44525</v>
      </c>
      <c r="H6001" s="23">
        <f t="shared" si="468"/>
        <v>2</v>
      </c>
      <c r="I6001" s="14" t="s">
        <v>122</v>
      </c>
      <c r="J6001" s="14" t="s">
        <v>912</v>
      </c>
      <c r="K6001" s="14" t="s">
        <v>913</v>
      </c>
      <c r="L6001" s="14" t="s">
        <v>83</v>
      </c>
      <c r="M6001" s="14" t="s">
        <v>31</v>
      </c>
      <c r="N6001" s="14" t="s">
        <v>153</v>
      </c>
      <c r="O6001" s="14" t="s">
        <v>154</v>
      </c>
      <c r="P6001" s="14" t="s">
        <v>19055</v>
      </c>
      <c r="Q6001" s="14" t="s">
        <v>146</v>
      </c>
      <c r="R6001" s="14" t="s">
        <v>19056</v>
      </c>
      <c r="S6001" s="14" t="s">
        <v>110</v>
      </c>
      <c r="T6001" s="14" t="s">
        <v>148</v>
      </c>
      <c r="U6001" s="14" t="s">
        <v>237</v>
      </c>
      <c r="V6001" s="16">
        <v>6674.53</v>
      </c>
      <c r="W6001" s="13">
        <v>5</v>
      </c>
      <c r="X6001" s="17">
        <v>0.3</v>
      </c>
      <c r="Y6001" s="16">
        <v>-1040.8699999999999</v>
      </c>
      <c r="Z6001" s="31">
        <f t="shared" si="467"/>
        <v>-0.15594656103126361</v>
      </c>
    </row>
    <row r="6002" spans="1:26">
      <c r="A6002" s="26">
        <v>6001</v>
      </c>
      <c r="B6002" s="7" t="s">
        <v>19057</v>
      </c>
      <c r="C6002" s="8">
        <v>44253</v>
      </c>
      <c r="D6002" s="12">
        <f t="shared" si="464"/>
        <v>2021</v>
      </c>
      <c r="E6002" s="12">
        <f t="shared" si="465"/>
        <v>2</v>
      </c>
      <c r="F6002" s="8" t="str">
        <f t="shared" si="466"/>
        <v>2021-02</v>
      </c>
      <c r="G6002" s="8">
        <v>44257</v>
      </c>
      <c r="H6002" s="23">
        <f t="shared" si="468"/>
        <v>4</v>
      </c>
      <c r="I6002" s="7" t="s">
        <v>52</v>
      </c>
      <c r="J6002" s="7" t="s">
        <v>2658</v>
      </c>
      <c r="K6002" s="7" t="s">
        <v>2659</v>
      </c>
      <c r="L6002" s="7" t="s">
        <v>66</v>
      </c>
      <c r="M6002" s="7" t="s">
        <v>31</v>
      </c>
      <c r="N6002" s="7" t="s">
        <v>125</v>
      </c>
      <c r="O6002" s="7" t="s">
        <v>126</v>
      </c>
      <c r="P6002" s="7" t="s">
        <v>19058</v>
      </c>
      <c r="Q6002" s="7" t="s">
        <v>58</v>
      </c>
      <c r="R6002" s="7" t="s">
        <v>19059</v>
      </c>
      <c r="S6002" s="7" t="s">
        <v>37</v>
      </c>
      <c r="T6002" s="7" t="s">
        <v>170</v>
      </c>
      <c r="U6002" s="7" t="s">
        <v>171</v>
      </c>
      <c r="V6002" s="10">
        <v>750.05</v>
      </c>
      <c r="W6002" s="6">
        <v>8</v>
      </c>
      <c r="X6002" s="11">
        <v>0.3</v>
      </c>
      <c r="Y6002" s="10">
        <v>216.37</v>
      </c>
      <c r="Z6002" s="30">
        <f t="shared" si="467"/>
        <v>0.28847410172655158</v>
      </c>
    </row>
    <row r="6003" spans="1:26">
      <c r="A6003" s="27">
        <v>6002</v>
      </c>
      <c r="B6003" s="14" t="s">
        <v>19060</v>
      </c>
      <c r="C6003" s="15">
        <v>44295</v>
      </c>
      <c r="D6003" s="12">
        <f t="shared" si="464"/>
        <v>2021</v>
      </c>
      <c r="E6003" s="12">
        <f t="shared" si="465"/>
        <v>4</v>
      </c>
      <c r="F6003" s="15" t="str">
        <f t="shared" si="466"/>
        <v>2021-04</v>
      </c>
      <c r="G6003" s="15">
        <v>44303</v>
      </c>
      <c r="H6003" s="23">
        <f t="shared" si="468"/>
        <v>8</v>
      </c>
      <c r="I6003" s="14" t="s">
        <v>27</v>
      </c>
      <c r="J6003" s="14" t="s">
        <v>520</v>
      </c>
      <c r="K6003" s="14" t="s">
        <v>198</v>
      </c>
      <c r="L6003" s="14" t="s">
        <v>30</v>
      </c>
      <c r="M6003" s="14" t="s">
        <v>31</v>
      </c>
      <c r="N6003" s="14" t="s">
        <v>220</v>
      </c>
      <c r="O6003" s="14" t="s">
        <v>220</v>
      </c>
      <c r="P6003" s="14" t="s">
        <v>19061</v>
      </c>
      <c r="Q6003" s="14" t="s">
        <v>58</v>
      </c>
      <c r="R6003" s="14" t="s">
        <v>19062</v>
      </c>
      <c r="S6003" s="14" t="s">
        <v>110</v>
      </c>
      <c r="T6003" s="14" t="s">
        <v>223</v>
      </c>
      <c r="U6003" s="14" t="s">
        <v>495</v>
      </c>
      <c r="V6003" s="16">
        <v>10258.66</v>
      </c>
      <c r="W6003" s="13">
        <v>6</v>
      </c>
      <c r="X6003" s="17">
        <v>0</v>
      </c>
      <c r="Y6003" s="16">
        <v>-1064.54</v>
      </c>
      <c r="Z6003" s="31">
        <f t="shared" si="467"/>
        <v>-0.10376988807505073</v>
      </c>
    </row>
    <row r="6004" spans="1:26">
      <c r="A6004" s="26">
        <v>6003</v>
      </c>
      <c r="B6004" s="7" t="s">
        <v>19063</v>
      </c>
      <c r="C6004" s="8">
        <v>44237</v>
      </c>
      <c r="D6004" s="12">
        <f t="shared" si="464"/>
        <v>2021</v>
      </c>
      <c r="E6004" s="12">
        <f t="shared" si="465"/>
        <v>2</v>
      </c>
      <c r="F6004" s="8" t="str">
        <f t="shared" si="466"/>
        <v>2021-02</v>
      </c>
      <c r="G6004" s="8">
        <v>44242</v>
      </c>
      <c r="H6004" s="23">
        <f t="shared" si="468"/>
        <v>5</v>
      </c>
      <c r="I6004" s="7" t="s">
        <v>27</v>
      </c>
      <c r="J6004" s="7" t="s">
        <v>2769</v>
      </c>
      <c r="K6004" s="7" t="s">
        <v>2555</v>
      </c>
      <c r="L6004" s="7" t="s">
        <v>30</v>
      </c>
      <c r="M6004" s="7" t="s">
        <v>31</v>
      </c>
      <c r="N6004" s="7" t="s">
        <v>204</v>
      </c>
      <c r="O6004" s="7" t="s">
        <v>205</v>
      </c>
      <c r="P6004" s="7" t="s">
        <v>19064</v>
      </c>
      <c r="Q6004" s="7" t="s">
        <v>146</v>
      </c>
      <c r="R6004" s="7" t="s">
        <v>19065</v>
      </c>
      <c r="S6004" s="7" t="s">
        <v>37</v>
      </c>
      <c r="T6004" s="7" t="s">
        <v>38</v>
      </c>
      <c r="U6004" s="7" t="s">
        <v>102</v>
      </c>
      <c r="V6004" s="10">
        <v>5995.97</v>
      </c>
      <c r="W6004" s="6">
        <v>12</v>
      </c>
      <c r="X6004" s="11">
        <v>0.3</v>
      </c>
      <c r="Y6004" s="10">
        <v>1372.64</v>
      </c>
      <c r="Z6004" s="30">
        <f t="shared" si="467"/>
        <v>0.2289270960328354</v>
      </c>
    </row>
    <row r="6005" spans="1:26">
      <c r="A6005" s="27">
        <v>6004</v>
      </c>
      <c r="B6005" s="14" t="s">
        <v>19066</v>
      </c>
      <c r="C6005" s="15">
        <v>45056</v>
      </c>
      <c r="D6005" s="12">
        <f t="shared" si="464"/>
        <v>2023</v>
      </c>
      <c r="E6005" s="12">
        <f t="shared" si="465"/>
        <v>5</v>
      </c>
      <c r="F6005" s="15" t="str">
        <f t="shared" si="466"/>
        <v>2023-05</v>
      </c>
      <c r="G6005" s="15">
        <v>45056</v>
      </c>
      <c r="H6005" s="23">
        <f t="shared" si="468"/>
        <v>0</v>
      </c>
      <c r="I6005" s="14" t="s">
        <v>63</v>
      </c>
      <c r="J6005" s="14" t="s">
        <v>454</v>
      </c>
      <c r="K6005" s="14" t="s">
        <v>455</v>
      </c>
      <c r="L6005" s="14" t="s">
        <v>83</v>
      </c>
      <c r="M6005" s="14" t="s">
        <v>31</v>
      </c>
      <c r="N6005" s="14" t="s">
        <v>43</v>
      </c>
      <c r="O6005" s="14" t="s">
        <v>44</v>
      </c>
      <c r="P6005" s="14" t="s">
        <v>19067</v>
      </c>
      <c r="Q6005" s="14" t="s">
        <v>46</v>
      </c>
      <c r="R6005" s="14" t="s">
        <v>19068</v>
      </c>
      <c r="S6005" s="14" t="s">
        <v>37</v>
      </c>
      <c r="T6005" s="14" t="s">
        <v>60</v>
      </c>
      <c r="U6005" s="14" t="s">
        <v>317</v>
      </c>
      <c r="V6005" s="16">
        <v>913.68</v>
      </c>
      <c r="W6005" s="13">
        <v>3</v>
      </c>
      <c r="X6005" s="17">
        <v>0.5</v>
      </c>
      <c r="Y6005" s="16">
        <v>-76.11</v>
      </c>
      <c r="Z6005" s="31">
        <f t="shared" si="467"/>
        <v>-8.3300499080640925E-2</v>
      </c>
    </row>
    <row r="6006" spans="1:26">
      <c r="A6006" s="26">
        <v>6005</v>
      </c>
      <c r="B6006" s="7" t="s">
        <v>19069</v>
      </c>
      <c r="C6006" s="8">
        <v>45439</v>
      </c>
      <c r="D6006" s="12">
        <f t="shared" si="464"/>
        <v>2024</v>
      </c>
      <c r="E6006" s="12">
        <f t="shared" si="465"/>
        <v>5</v>
      </c>
      <c r="F6006" s="8" t="str">
        <f t="shared" si="466"/>
        <v>2024-05</v>
      </c>
      <c r="G6006" s="8">
        <v>45442</v>
      </c>
      <c r="H6006" s="23">
        <f t="shared" si="468"/>
        <v>3</v>
      </c>
      <c r="I6006" s="7" t="s">
        <v>122</v>
      </c>
      <c r="J6006" s="7" t="s">
        <v>539</v>
      </c>
      <c r="K6006" s="7" t="s">
        <v>540</v>
      </c>
      <c r="L6006" s="7" t="s">
        <v>66</v>
      </c>
      <c r="M6006" s="7" t="s">
        <v>31</v>
      </c>
      <c r="N6006" s="7" t="s">
        <v>32</v>
      </c>
      <c r="O6006" s="7" t="s">
        <v>33</v>
      </c>
      <c r="P6006" s="7" t="s">
        <v>19070</v>
      </c>
      <c r="Q6006" s="7" t="s">
        <v>35</v>
      </c>
      <c r="R6006" s="7" t="s">
        <v>19071</v>
      </c>
      <c r="S6006" s="7" t="s">
        <v>48</v>
      </c>
      <c r="T6006" s="7" t="s">
        <v>298</v>
      </c>
      <c r="U6006" s="7" t="s">
        <v>586</v>
      </c>
      <c r="V6006" s="10">
        <v>564.24</v>
      </c>
      <c r="W6006" s="6">
        <v>6</v>
      </c>
      <c r="X6006" s="11">
        <v>0.5</v>
      </c>
      <c r="Y6006" s="10">
        <v>150.76</v>
      </c>
      <c r="Z6006" s="30">
        <f t="shared" si="467"/>
        <v>0.26719126612788879</v>
      </c>
    </row>
    <row r="6007" spans="1:26">
      <c r="A6007" s="27">
        <v>6006</v>
      </c>
      <c r="B6007" s="14" t="s">
        <v>19072</v>
      </c>
      <c r="C6007" s="15">
        <v>45490</v>
      </c>
      <c r="D6007" s="12">
        <f t="shared" si="464"/>
        <v>2024</v>
      </c>
      <c r="E6007" s="12">
        <f t="shared" si="465"/>
        <v>7</v>
      </c>
      <c r="F6007" s="15" t="str">
        <f t="shared" si="466"/>
        <v>2024-07</v>
      </c>
      <c r="G6007" s="15">
        <v>45490</v>
      </c>
      <c r="H6007" s="23">
        <f t="shared" si="468"/>
        <v>0</v>
      </c>
      <c r="I6007" s="14" t="s">
        <v>63</v>
      </c>
      <c r="J6007" s="14" t="s">
        <v>7881</v>
      </c>
      <c r="K6007" s="14" t="s">
        <v>722</v>
      </c>
      <c r="L6007" s="14" t="s">
        <v>30</v>
      </c>
      <c r="M6007" s="14" t="s">
        <v>31</v>
      </c>
      <c r="N6007" s="14" t="s">
        <v>116</v>
      </c>
      <c r="O6007" s="14" t="s">
        <v>117</v>
      </c>
      <c r="P6007" s="14" t="s">
        <v>19073</v>
      </c>
      <c r="Q6007" s="14" t="s">
        <v>58</v>
      </c>
      <c r="R6007" s="14" t="s">
        <v>19074</v>
      </c>
      <c r="S6007" s="14" t="s">
        <v>37</v>
      </c>
      <c r="T6007" s="14" t="s">
        <v>60</v>
      </c>
      <c r="U6007" s="14" t="s">
        <v>317</v>
      </c>
      <c r="V6007" s="16">
        <v>3423.6</v>
      </c>
      <c r="W6007" s="13">
        <v>14</v>
      </c>
      <c r="X6007" s="17">
        <v>0.2</v>
      </c>
      <c r="Y6007" s="16">
        <v>167.21</v>
      </c>
      <c r="Z6007" s="31">
        <f t="shared" si="467"/>
        <v>4.8840401916111699E-2</v>
      </c>
    </row>
    <row r="6008" spans="1:26">
      <c r="A6008" s="26">
        <v>6007</v>
      </c>
      <c r="B6008" s="7" t="s">
        <v>19075</v>
      </c>
      <c r="C6008" s="8">
        <v>45165</v>
      </c>
      <c r="D6008" s="12">
        <f t="shared" si="464"/>
        <v>2023</v>
      </c>
      <c r="E6008" s="12">
        <f t="shared" si="465"/>
        <v>8</v>
      </c>
      <c r="F6008" s="8" t="str">
        <f t="shared" si="466"/>
        <v>2023-08</v>
      </c>
      <c r="G6008" s="8">
        <v>45172</v>
      </c>
      <c r="H6008" s="23">
        <f t="shared" si="468"/>
        <v>7</v>
      </c>
      <c r="I6008" s="7" t="s">
        <v>27</v>
      </c>
      <c r="J6008" s="7" t="s">
        <v>2080</v>
      </c>
      <c r="K6008" s="7" t="s">
        <v>2081</v>
      </c>
      <c r="L6008" s="7" t="s">
        <v>66</v>
      </c>
      <c r="M6008" s="7" t="s">
        <v>31</v>
      </c>
      <c r="N6008" s="7" t="s">
        <v>166</v>
      </c>
      <c r="O6008" s="7" t="s">
        <v>167</v>
      </c>
      <c r="P6008" s="7" t="s">
        <v>19076</v>
      </c>
      <c r="Q6008" s="7" t="s">
        <v>35</v>
      </c>
      <c r="R6008" s="7" t="s">
        <v>19077</v>
      </c>
      <c r="S6008" s="7" t="s">
        <v>48</v>
      </c>
      <c r="T6008" s="7" t="s">
        <v>129</v>
      </c>
      <c r="U6008" s="7" t="s">
        <v>130</v>
      </c>
      <c r="V6008" s="10">
        <v>485.79</v>
      </c>
      <c r="W6008" s="6">
        <v>7</v>
      </c>
      <c r="X6008" s="11">
        <v>0.3</v>
      </c>
      <c r="Y6008" s="10">
        <v>20.9</v>
      </c>
      <c r="Z6008" s="30">
        <f t="shared" si="467"/>
        <v>4.3022705284176288E-2</v>
      </c>
    </row>
    <row r="6009" spans="1:26">
      <c r="A6009" s="27">
        <v>6008</v>
      </c>
      <c r="B6009" s="14" t="s">
        <v>19078</v>
      </c>
      <c r="C6009" s="15">
        <v>44989</v>
      </c>
      <c r="D6009" s="12">
        <f t="shared" si="464"/>
        <v>2023</v>
      </c>
      <c r="E6009" s="12">
        <f t="shared" si="465"/>
        <v>3</v>
      </c>
      <c r="F6009" s="15" t="str">
        <f t="shared" si="466"/>
        <v>2023-03</v>
      </c>
      <c r="G6009" s="15">
        <v>44992</v>
      </c>
      <c r="H6009" s="23">
        <f t="shared" si="468"/>
        <v>3</v>
      </c>
      <c r="I6009" s="14" t="s">
        <v>122</v>
      </c>
      <c r="J6009" s="14" t="s">
        <v>1605</v>
      </c>
      <c r="K6009" s="14" t="s">
        <v>1606</v>
      </c>
      <c r="L6009" s="14" t="s">
        <v>30</v>
      </c>
      <c r="M6009" s="14" t="s">
        <v>31</v>
      </c>
      <c r="N6009" s="14" t="s">
        <v>313</v>
      </c>
      <c r="O6009" s="14" t="s">
        <v>314</v>
      </c>
      <c r="P6009" s="14" t="s">
        <v>19079</v>
      </c>
      <c r="Q6009" s="14" t="s">
        <v>146</v>
      </c>
      <c r="R6009" s="14" t="s">
        <v>19080</v>
      </c>
      <c r="S6009" s="14" t="s">
        <v>110</v>
      </c>
      <c r="T6009" s="14" t="s">
        <v>223</v>
      </c>
      <c r="U6009" s="14" t="s">
        <v>224</v>
      </c>
      <c r="V6009" s="16">
        <v>148.91999999999999</v>
      </c>
      <c r="W6009" s="13">
        <v>2</v>
      </c>
      <c r="X6009" s="17">
        <v>0.3</v>
      </c>
      <c r="Y6009" s="16">
        <v>40.92</v>
      </c>
      <c r="Z6009" s="31">
        <f t="shared" si="467"/>
        <v>0.27477840451248997</v>
      </c>
    </row>
    <row r="6010" spans="1:26">
      <c r="A6010" s="26">
        <v>6009</v>
      </c>
      <c r="B6010" s="7" t="s">
        <v>19081</v>
      </c>
      <c r="C6010" s="8">
        <v>44441</v>
      </c>
      <c r="D6010" s="12">
        <f t="shared" si="464"/>
        <v>2021</v>
      </c>
      <c r="E6010" s="12">
        <f t="shared" si="465"/>
        <v>9</v>
      </c>
      <c r="F6010" s="8" t="str">
        <f t="shared" si="466"/>
        <v>2021-09</v>
      </c>
      <c r="G6010" s="8">
        <v>44448</v>
      </c>
      <c r="H6010" s="23">
        <f t="shared" si="468"/>
        <v>7</v>
      </c>
      <c r="I6010" s="7" t="s">
        <v>27</v>
      </c>
      <c r="J6010" s="7" t="s">
        <v>731</v>
      </c>
      <c r="K6010" s="7" t="s">
        <v>732</v>
      </c>
      <c r="L6010" s="7" t="s">
        <v>30</v>
      </c>
      <c r="M6010" s="7" t="s">
        <v>31</v>
      </c>
      <c r="N6010" s="7" t="s">
        <v>106</v>
      </c>
      <c r="O6010" s="7" t="s">
        <v>107</v>
      </c>
      <c r="P6010" s="7" t="s">
        <v>19082</v>
      </c>
      <c r="Q6010" s="7" t="s">
        <v>35</v>
      </c>
      <c r="R6010" s="7" t="s">
        <v>19083</v>
      </c>
      <c r="S6010" s="7" t="s">
        <v>110</v>
      </c>
      <c r="T6010" s="7" t="s">
        <v>148</v>
      </c>
      <c r="U6010" s="7" t="s">
        <v>237</v>
      </c>
      <c r="V6010" s="10">
        <v>1545.28</v>
      </c>
      <c r="W6010" s="6">
        <v>2</v>
      </c>
      <c r="X6010" s="11">
        <v>0.3</v>
      </c>
      <c r="Y6010" s="10">
        <v>-290.70999999999998</v>
      </c>
      <c r="Z6010" s="30">
        <f t="shared" si="467"/>
        <v>-0.18812771795402775</v>
      </c>
    </row>
    <row r="6011" spans="1:26">
      <c r="A6011" s="27">
        <v>6010</v>
      </c>
      <c r="B6011" s="14" t="s">
        <v>19084</v>
      </c>
      <c r="C6011" s="15">
        <v>44937</v>
      </c>
      <c r="D6011" s="12">
        <f t="shared" si="464"/>
        <v>2023</v>
      </c>
      <c r="E6011" s="12">
        <f t="shared" si="465"/>
        <v>1</v>
      </c>
      <c r="F6011" s="15" t="str">
        <f t="shared" si="466"/>
        <v>2023-01</v>
      </c>
      <c r="G6011" s="15">
        <v>44943</v>
      </c>
      <c r="H6011" s="23">
        <f t="shared" si="468"/>
        <v>6</v>
      </c>
      <c r="I6011" s="14" t="s">
        <v>27</v>
      </c>
      <c r="J6011" s="14" t="s">
        <v>10907</v>
      </c>
      <c r="K6011" s="14" t="s">
        <v>10908</v>
      </c>
      <c r="L6011" s="14" t="s">
        <v>83</v>
      </c>
      <c r="M6011" s="14" t="s">
        <v>31</v>
      </c>
      <c r="N6011" s="14" t="s">
        <v>55</v>
      </c>
      <c r="O6011" s="14" t="s">
        <v>56</v>
      </c>
      <c r="P6011" s="14" t="s">
        <v>19085</v>
      </c>
      <c r="Q6011" s="14" t="s">
        <v>58</v>
      </c>
      <c r="R6011" s="14" t="s">
        <v>19086</v>
      </c>
      <c r="S6011" s="14" t="s">
        <v>37</v>
      </c>
      <c r="T6011" s="14" t="s">
        <v>38</v>
      </c>
      <c r="U6011" s="14" t="s">
        <v>39</v>
      </c>
      <c r="V6011" s="16">
        <v>3045.15</v>
      </c>
      <c r="W6011" s="13">
        <v>3</v>
      </c>
      <c r="X6011" s="17">
        <v>0.1</v>
      </c>
      <c r="Y6011" s="16">
        <v>898.43</v>
      </c>
      <c r="Z6011" s="31">
        <f t="shared" si="467"/>
        <v>0.29503636930857263</v>
      </c>
    </row>
    <row r="6012" spans="1:26">
      <c r="A6012" s="26">
        <v>6011</v>
      </c>
      <c r="B6012" s="7" t="s">
        <v>19087</v>
      </c>
      <c r="C6012" s="8">
        <v>45616</v>
      </c>
      <c r="D6012" s="12">
        <f t="shared" si="464"/>
        <v>2024</v>
      </c>
      <c r="E6012" s="12">
        <f t="shared" si="465"/>
        <v>11</v>
      </c>
      <c r="F6012" s="8" t="str">
        <f t="shared" si="466"/>
        <v>2024-11</v>
      </c>
      <c r="G6012" s="8">
        <v>45619</v>
      </c>
      <c r="H6012" s="23">
        <f t="shared" si="468"/>
        <v>3</v>
      </c>
      <c r="I6012" s="7" t="s">
        <v>52</v>
      </c>
      <c r="J6012" s="7" t="s">
        <v>1093</v>
      </c>
      <c r="K6012" s="7" t="s">
        <v>1094</v>
      </c>
      <c r="L6012" s="7" t="s">
        <v>83</v>
      </c>
      <c r="M6012" s="7" t="s">
        <v>31</v>
      </c>
      <c r="N6012" s="7" t="s">
        <v>43</v>
      </c>
      <c r="O6012" s="7" t="s">
        <v>44</v>
      </c>
      <c r="P6012" s="7" t="s">
        <v>19088</v>
      </c>
      <c r="Q6012" s="7" t="s">
        <v>46</v>
      </c>
      <c r="R6012" s="7" t="s">
        <v>19089</v>
      </c>
      <c r="S6012" s="7" t="s">
        <v>110</v>
      </c>
      <c r="T6012" s="7" t="s">
        <v>223</v>
      </c>
      <c r="U6012" s="7" t="s">
        <v>495</v>
      </c>
      <c r="V6012" s="10">
        <v>1396.57</v>
      </c>
      <c r="W6012" s="6">
        <v>4</v>
      </c>
      <c r="X6012" s="11">
        <v>0</v>
      </c>
      <c r="Y6012" s="10">
        <v>-102.21</v>
      </c>
      <c r="Z6012" s="30">
        <f t="shared" si="467"/>
        <v>-7.3186449658806926E-2</v>
      </c>
    </row>
    <row r="6013" spans="1:26">
      <c r="A6013" s="27">
        <v>6012</v>
      </c>
      <c r="B6013" s="14" t="s">
        <v>19090</v>
      </c>
      <c r="C6013" s="15">
        <v>45027</v>
      </c>
      <c r="D6013" s="12">
        <f t="shared" si="464"/>
        <v>2023</v>
      </c>
      <c r="E6013" s="12">
        <f t="shared" si="465"/>
        <v>4</v>
      </c>
      <c r="F6013" s="15" t="str">
        <f t="shared" si="466"/>
        <v>2023-04</v>
      </c>
      <c r="G6013" s="15">
        <v>45028</v>
      </c>
      <c r="H6013" s="23">
        <f t="shared" si="468"/>
        <v>1</v>
      </c>
      <c r="I6013" s="14" t="s">
        <v>122</v>
      </c>
      <c r="J6013" s="14" t="s">
        <v>9112</v>
      </c>
      <c r="K6013" s="14" t="s">
        <v>1200</v>
      </c>
      <c r="L6013" s="14" t="s">
        <v>30</v>
      </c>
      <c r="M6013" s="14" t="s">
        <v>31</v>
      </c>
      <c r="N6013" s="14" t="s">
        <v>213</v>
      </c>
      <c r="O6013" s="14" t="s">
        <v>92</v>
      </c>
      <c r="P6013" s="14" t="s">
        <v>19091</v>
      </c>
      <c r="Q6013" s="14" t="s">
        <v>46</v>
      </c>
      <c r="R6013" s="14" t="s">
        <v>19092</v>
      </c>
      <c r="S6013" s="14" t="s">
        <v>48</v>
      </c>
      <c r="T6013" s="14" t="s">
        <v>129</v>
      </c>
      <c r="U6013" s="14" t="s">
        <v>328</v>
      </c>
      <c r="V6013" s="16">
        <v>2114.52</v>
      </c>
      <c r="W6013" s="13">
        <v>11</v>
      </c>
      <c r="X6013" s="17">
        <v>0.1</v>
      </c>
      <c r="Y6013" s="16">
        <v>-125.1</v>
      </c>
      <c r="Z6013" s="31">
        <f t="shared" si="467"/>
        <v>-5.9162363089495483E-2</v>
      </c>
    </row>
    <row r="6014" spans="1:26">
      <c r="A6014" s="26">
        <v>6013</v>
      </c>
      <c r="B6014" s="7" t="s">
        <v>19093</v>
      </c>
      <c r="C6014" s="8">
        <v>44782</v>
      </c>
      <c r="D6014" s="12">
        <f t="shared" si="464"/>
        <v>2022</v>
      </c>
      <c r="E6014" s="12">
        <f t="shared" si="465"/>
        <v>8</v>
      </c>
      <c r="F6014" s="8" t="str">
        <f t="shared" si="466"/>
        <v>2022-08</v>
      </c>
      <c r="G6014" s="8">
        <v>44782</v>
      </c>
      <c r="H6014" s="23">
        <f t="shared" si="468"/>
        <v>0</v>
      </c>
      <c r="I6014" s="7" t="s">
        <v>63</v>
      </c>
      <c r="J6014" s="7" t="s">
        <v>9404</v>
      </c>
      <c r="K6014" s="7" t="s">
        <v>9405</v>
      </c>
      <c r="L6014" s="7" t="s">
        <v>66</v>
      </c>
      <c r="M6014" s="7" t="s">
        <v>31</v>
      </c>
      <c r="N6014" s="7" t="s">
        <v>153</v>
      </c>
      <c r="O6014" s="7" t="s">
        <v>154</v>
      </c>
      <c r="P6014" s="7" t="s">
        <v>19094</v>
      </c>
      <c r="Q6014" s="7" t="s">
        <v>146</v>
      </c>
      <c r="R6014" s="7" t="s">
        <v>19095</v>
      </c>
      <c r="S6014" s="7" t="s">
        <v>48</v>
      </c>
      <c r="T6014" s="7" t="s">
        <v>138</v>
      </c>
      <c r="U6014" s="7" t="s">
        <v>139</v>
      </c>
      <c r="V6014" s="10">
        <v>741.99</v>
      </c>
      <c r="W6014" s="6">
        <v>11</v>
      </c>
      <c r="X6014" s="11">
        <v>0.2</v>
      </c>
      <c r="Y6014" s="10">
        <v>218.12</v>
      </c>
      <c r="Z6014" s="30">
        <f t="shared" si="467"/>
        <v>0.29396622595991861</v>
      </c>
    </row>
    <row r="6015" spans="1:26">
      <c r="A6015" s="27">
        <v>6014</v>
      </c>
      <c r="B6015" s="14" t="s">
        <v>19096</v>
      </c>
      <c r="C6015" s="15">
        <v>45541</v>
      </c>
      <c r="D6015" s="12">
        <f t="shared" si="464"/>
        <v>2024</v>
      </c>
      <c r="E6015" s="12">
        <f t="shared" si="465"/>
        <v>9</v>
      </c>
      <c r="F6015" s="15" t="str">
        <f t="shared" si="466"/>
        <v>2024-09</v>
      </c>
      <c r="G6015" s="15">
        <v>45545</v>
      </c>
      <c r="H6015" s="23">
        <f t="shared" si="468"/>
        <v>4</v>
      </c>
      <c r="I6015" s="14" t="s">
        <v>52</v>
      </c>
      <c r="J6015" s="14" t="s">
        <v>2547</v>
      </c>
      <c r="K6015" s="14" t="s">
        <v>133</v>
      </c>
      <c r="L6015" s="14" t="s">
        <v>83</v>
      </c>
      <c r="M6015" s="14" t="s">
        <v>31</v>
      </c>
      <c r="N6015" s="14" t="s">
        <v>32</v>
      </c>
      <c r="O6015" s="14" t="s">
        <v>33</v>
      </c>
      <c r="P6015" s="14" t="s">
        <v>19097</v>
      </c>
      <c r="Q6015" s="14" t="s">
        <v>35</v>
      </c>
      <c r="R6015" s="14" t="s">
        <v>19098</v>
      </c>
      <c r="S6015" s="14" t="s">
        <v>37</v>
      </c>
      <c r="T6015" s="14" t="s">
        <v>38</v>
      </c>
      <c r="U6015" s="14" t="s">
        <v>485</v>
      </c>
      <c r="V6015" s="16">
        <v>2420.4499999999998</v>
      </c>
      <c r="W6015" s="13">
        <v>12</v>
      </c>
      <c r="X6015" s="17">
        <v>0.4</v>
      </c>
      <c r="Y6015" s="16">
        <v>778.92</v>
      </c>
      <c r="Z6015" s="31">
        <f t="shared" si="467"/>
        <v>0.32180792827779958</v>
      </c>
    </row>
    <row r="6016" spans="1:26">
      <c r="A6016" s="26">
        <v>6015</v>
      </c>
      <c r="B6016" s="7" t="s">
        <v>19099</v>
      </c>
      <c r="C6016" s="8">
        <v>45485</v>
      </c>
      <c r="D6016" s="12">
        <f t="shared" si="464"/>
        <v>2024</v>
      </c>
      <c r="E6016" s="12">
        <f t="shared" si="465"/>
        <v>7</v>
      </c>
      <c r="F6016" s="8" t="str">
        <f t="shared" si="466"/>
        <v>2024-07</v>
      </c>
      <c r="G6016" s="8">
        <v>45491</v>
      </c>
      <c r="H6016" s="23">
        <f t="shared" si="468"/>
        <v>6</v>
      </c>
      <c r="I6016" s="7" t="s">
        <v>27</v>
      </c>
      <c r="J6016" s="7" t="s">
        <v>12742</v>
      </c>
      <c r="K6016" s="7" t="s">
        <v>282</v>
      </c>
      <c r="L6016" s="7" t="s">
        <v>66</v>
      </c>
      <c r="M6016" s="7" t="s">
        <v>31</v>
      </c>
      <c r="N6016" s="7" t="s">
        <v>181</v>
      </c>
      <c r="O6016" s="7" t="s">
        <v>107</v>
      </c>
      <c r="P6016" s="7" t="s">
        <v>19100</v>
      </c>
      <c r="Q6016" s="7" t="s">
        <v>35</v>
      </c>
      <c r="R6016" s="7" t="s">
        <v>19101</v>
      </c>
      <c r="S6016" s="7" t="s">
        <v>110</v>
      </c>
      <c r="T6016" s="7" t="s">
        <v>148</v>
      </c>
      <c r="U6016" s="7" t="s">
        <v>237</v>
      </c>
      <c r="V6016" s="10">
        <v>1676.84</v>
      </c>
      <c r="W6016" s="6">
        <v>7</v>
      </c>
      <c r="X6016" s="11">
        <v>0</v>
      </c>
      <c r="Y6016" s="10">
        <v>29.97</v>
      </c>
      <c r="Z6016" s="30">
        <f t="shared" si="467"/>
        <v>1.7872903795233892E-2</v>
      </c>
    </row>
    <row r="6017" spans="1:26">
      <c r="A6017" s="27">
        <v>6016</v>
      </c>
      <c r="B6017" s="14" t="s">
        <v>19102</v>
      </c>
      <c r="C6017" s="15">
        <v>44864</v>
      </c>
      <c r="D6017" s="12">
        <f t="shared" si="464"/>
        <v>2022</v>
      </c>
      <c r="E6017" s="12">
        <f t="shared" si="465"/>
        <v>10</v>
      </c>
      <c r="F6017" s="15" t="str">
        <f t="shared" si="466"/>
        <v>2022-10</v>
      </c>
      <c r="G6017" s="15">
        <v>44865</v>
      </c>
      <c r="H6017" s="23">
        <f t="shared" si="468"/>
        <v>1</v>
      </c>
      <c r="I6017" s="14" t="s">
        <v>122</v>
      </c>
      <c r="J6017" s="14" t="s">
        <v>1586</v>
      </c>
      <c r="K6017" s="14" t="s">
        <v>165</v>
      </c>
      <c r="L6017" s="14" t="s">
        <v>66</v>
      </c>
      <c r="M6017" s="14" t="s">
        <v>31</v>
      </c>
      <c r="N6017" s="14" t="s">
        <v>125</v>
      </c>
      <c r="O6017" s="14" t="s">
        <v>126</v>
      </c>
      <c r="P6017" s="14" t="s">
        <v>19103</v>
      </c>
      <c r="Q6017" s="14" t="s">
        <v>58</v>
      </c>
      <c r="R6017" s="14" t="s">
        <v>19104</v>
      </c>
      <c r="S6017" s="14" t="s">
        <v>110</v>
      </c>
      <c r="T6017" s="14" t="s">
        <v>111</v>
      </c>
      <c r="U6017" s="14" t="s">
        <v>112</v>
      </c>
      <c r="V6017" s="16">
        <v>6105.45</v>
      </c>
      <c r="W6017" s="13">
        <v>7</v>
      </c>
      <c r="X6017" s="17">
        <v>0.1</v>
      </c>
      <c r="Y6017" s="16">
        <v>-880.61</v>
      </c>
      <c r="Z6017" s="31">
        <f t="shared" si="467"/>
        <v>-0.14423343078724746</v>
      </c>
    </row>
    <row r="6018" spans="1:26">
      <c r="A6018" s="26">
        <v>6017</v>
      </c>
      <c r="B6018" s="7" t="s">
        <v>19105</v>
      </c>
      <c r="C6018" s="8">
        <v>44912</v>
      </c>
      <c r="D6018" s="12">
        <f t="shared" ref="D6018:D6081" si="469">YEAR(C6018)</f>
        <v>2022</v>
      </c>
      <c r="E6018" s="12">
        <f t="shared" ref="E6018:E6081" si="470">MONTH(C6018)</f>
        <v>12</v>
      </c>
      <c r="F6018" s="8" t="str">
        <f t="shared" ref="F6018:F6081" si="471">TEXT(C6018,"yyyy-mm")</f>
        <v>2022-12</v>
      </c>
      <c r="G6018" s="8">
        <v>44914</v>
      </c>
      <c r="H6018" s="23">
        <f t="shared" si="468"/>
        <v>2</v>
      </c>
      <c r="I6018" s="7" t="s">
        <v>122</v>
      </c>
      <c r="J6018" s="7" t="s">
        <v>311</v>
      </c>
      <c r="K6018" s="7" t="s">
        <v>312</v>
      </c>
      <c r="L6018" s="7" t="s">
        <v>83</v>
      </c>
      <c r="M6018" s="7" t="s">
        <v>31</v>
      </c>
      <c r="N6018" s="7" t="s">
        <v>313</v>
      </c>
      <c r="O6018" s="7" t="s">
        <v>314</v>
      </c>
      <c r="P6018" s="7" t="s">
        <v>19106</v>
      </c>
      <c r="Q6018" s="7" t="s">
        <v>146</v>
      </c>
      <c r="R6018" s="7" t="s">
        <v>19107</v>
      </c>
      <c r="S6018" s="7" t="s">
        <v>48</v>
      </c>
      <c r="T6018" s="7" t="s">
        <v>86</v>
      </c>
      <c r="U6018" s="7" t="s">
        <v>87</v>
      </c>
      <c r="V6018" s="10">
        <v>537.28</v>
      </c>
      <c r="W6018" s="6">
        <v>2</v>
      </c>
      <c r="X6018" s="11">
        <v>0</v>
      </c>
      <c r="Y6018" s="10">
        <v>136.72999999999999</v>
      </c>
      <c r="Z6018" s="30">
        <f t="shared" ref="Z6018:Z6081" si="472">IFERROR(Y6018/V6018,0)</f>
        <v>0.25448555687909469</v>
      </c>
    </row>
    <row r="6019" spans="1:26">
      <c r="A6019" s="27">
        <v>6018</v>
      </c>
      <c r="B6019" s="14" t="s">
        <v>19108</v>
      </c>
      <c r="C6019" s="15">
        <v>44840</v>
      </c>
      <c r="D6019" s="12">
        <f t="shared" si="469"/>
        <v>2022</v>
      </c>
      <c r="E6019" s="12">
        <f t="shared" si="470"/>
        <v>10</v>
      </c>
      <c r="F6019" s="15" t="str">
        <f t="shared" si="471"/>
        <v>2022-10</v>
      </c>
      <c r="G6019" s="15">
        <v>44848</v>
      </c>
      <c r="H6019" s="23">
        <f t="shared" si="468"/>
        <v>8</v>
      </c>
      <c r="I6019" s="14" t="s">
        <v>27</v>
      </c>
      <c r="J6019" s="14" t="s">
        <v>3212</v>
      </c>
      <c r="K6019" s="14" t="s">
        <v>1837</v>
      </c>
      <c r="L6019" s="14" t="s">
        <v>83</v>
      </c>
      <c r="M6019" s="14" t="s">
        <v>31</v>
      </c>
      <c r="N6019" s="14" t="s">
        <v>204</v>
      </c>
      <c r="O6019" s="14" t="s">
        <v>205</v>
      </c>
      <c r="P6019" s="14" t="s">
        <v>19109</v>
      </c>
      <c r="Q6019" s="14" t="s">
        <v>146</v>
      </c>
      <c r="R6019" s="14" t="s">
        <v>19110</v>
      </c>
      <c r="S6019" s="14" t="s">
        <v>37</v>
      </c>
      <c r="T6019" s="14" t="s">
        <v>208</v>
      </c>
      <c r="U6019" s="14" t="s">
        <v>265</v>
      </c>
      <c r="V6019" s="16">
        <v>2275</v>
      </c>
      <c r="W6019" s="13">
        <v>4</v>
      </c>
      <c r="X6019" s="17">
        <v>0</v>
      </c>
      <c r="Y6019" s="16">
        <v>802.61</v>
      </c>
      <c r="Z6019" s="31">
        <f t="shared" si="472"/>
        <v>0.35279560439560442</v>
      </c>
    </row>
    <row r="6020" spans="1:26">
      <c r="A6020" s="26">
        <v>6019</v>
      </c>
      <c r="B6020" s="7" t="s">
        <v>19111</v>
      </c>
      <c r="C6020" s="8">
        <v>44998</v>
      </c>
      <c r="D6020" s="12">
        <f t="shared" si="469"/>
        <v>2023</v>
      </c>
      <c r="E6020" s="12">
        <f t="shared" si="470"/>
        <v>3</v>
      </c>
      <c r="F6020" s="8" t="str">
        <f t="shared" si="471"/>
        <v>2023-03</v>
      </c>
      <c r="G6020" s="8">
        <v>44998</v>
      </c>
      <c r="H6020" s="23">
        <f t="shared" ref="H6020:H6083" si="473">G6020-C6020</f>
        <v>0</v>
      </c>
      <c r="I6020" s="7" t="s">
        <v>63</v>
      </c>
      <c r="J6020" s="7" t="s">
        <v>9329</v>
      </c>
      <c r="K6020" s="7" t="s">
        <v>2335</v>
      </c>
      <c r="L6020" s="7" t="s">
        <v>66</v>
      </c>
      <c r="M6020" s="7" t="s">
        <v>31</v>
      </c>
      <c r="N6020" s="7" t="s">
        <v>125</v>
      </c>
      <c r="O6020" s="7" t="s">
        <v>126</v>
      </c>
      <c r="P6020" s="7" t="s">
        <v>19112</v>
      </c>
      <c r="Q6020" s="7" t="s">
        <v>58</v>
      </c>
      <c r="R6020" s="7" t="s">
        <v>19113</v>
      </c>
      <c r="S6020" s="7" t="s">
        <v>37</v>
      </c>
      <c r="T6020" s="7" t="s">
        <v>38</v>
      </c>
      <c r="U6020" s="7" t="s">
        <v>102</v>
      </c>
      <c r="V6020" s="10">
        <v>1585.77</v>
      </c>
      <c r="W6020" s="6">
        <v>2</v>
      </c>
      <c r="X6020" s="11">
        <v>0.4</v>
      </c>
      <c r="Y6020" s="10">
        <v>100.01</v>
      </c>
      <c r="Z6020" s="30">
        <f t="shared" si="472"/>
        <v>6.3067153496408693E-2</v>
      </c>
    </row>
    <row r="6021" spans="1:26">
      <c r="A6021" s="27">
        <v>6020</v>
      </c>
      <c r="B6021" s="14" t="s">
        <v>19114</v>
      </c>
      <c r="C6021" s="15">
        <v>44256</v>
      </c>
      <c r="D6021" s="12">
        <f t="shared" si="469"/>
        <v>2021</v>
      </c>
      <c r="E6021" s="12">
        <f t="shared" si="470"/>
        <v>3</v>
      </c>
      <c r="F6021" s="15" t="str">
        <f t="shared" si="471"/>
        <v>2021-03</v>
      </c>
      <c r="G6021" s="15">
        <v>44256</v>
      </c>
      <c r="H6021" s="23">
        <f t="shared" si="473"/>
        <v>0</v>
      </c>
      <c r="I6021" s="14" t="s">
        <v>63</v>
      </c>
      <c r="J6021" s="14" t="s">
        <v>2824</v>
      </c>
      <c r="K6021" s="14" t="s">
        <v>2825</v>
      </c>
      <c r="L6021" s="14" t="s">
        <v>66</v>
      </c>
      <c r="M6021" s="14" t="s">
        <v>31</v>
      </c>
      <c r="N6021" s="14" t="s">
        <v>166</v>
      </c>
      <c r="O6021" s="14" t="s">
        <v>167</v>
      </c>
      <c r="P6021" s="14" t="s">
        <v>19115</v>
      </c>
      <c r="Q6021" s="14" t="s">
        <v>35</v>
      </c>
      <c r="R6021" s="14" t="s">
        <v>19116</v>
      </c>
      <c r="S6021" s="14" t="s">
        <v>110</v>
      </c>
      <c r="T6021" s="14" t="s">
        <v>223</v>
      </c>
      <c r="U6021" s="14" t="s">
        <v>224</v>
      </c>
      <c r="V6021" s="16">
        <v>15160.55</v>
      </c>
      <c r="W6021" s="13">
        <v>12</v>
      </c>
      <c r="X6021" s="17">
        <v>0</v>
      </c>
      <c r="Y6021" s="16">
        <v>4039.67</v>
      </c>
      <c r="Z6021" s="31">
        <f t="shared" si="472"/>
        <v>0.26645933030134134</v>
      </c>
    </row>
    <row r="6022" spans="1:26">
      <c r="A6022" s="26">
        <v>6021</v>
      </c>
      <c r="B6022" s="7" t="s">
        <v>19117</v>
      </c>
      <c r="C6022" s="8">
        <v>44296</v>
      </c>
      <c r="D6022" s="12">
        <f t="shared" si="469"/>
        <v>2021</v>
      </c>
      <c r="E6022" s="12">
        <f t="shared" si="470"/>
        <v>4</v>
      </c>
      <c r="F6022" s="8" t="str">
        <f t="shared" si="471"/>
        <v>2021-04</v>
      </c>
      <c r="G6022" s="8">
        <v>44296</v>
      </c>
      <c r="H6022" s="23">
        <f t="shared" si="473"/>
        <v>0</v>
      </c>
      <c r="I6022" s="7" t="s">
        <v>63</v>
      </c>
      <c r="J6022" s="7" t="s">
        <v>289</v>
      </c>
      <c r="K6022" s="7" t="s">
        <v>290</v>
      </c>
      <c r="L6022" s="7" t="s">
        <v>83</v>
      </c>
      <c r="M6022" s="7" t="s">
        <v>31</v>
      </c>
      <c r="N6022" s="7" t="s">
        <v>134</v>
      </c>
      <c r="O6022" s="7" t="s">
        <v>135</v>
      </c>
      <c r="P6022" s="7" t="s">
        <v>19118</v>
      </c>
      <c r="Q6022" s="7" t="s">
        <v>58</v>
      </c>
      <c r="R6022" s="7" t="s">
        <v>19119</v>
      </c>
      <c r="S6022" s="7" t="s">
        <v>37</v>
      </c>
      <c r="T6022" s="7" t="s">
        <v>60</v>
      </c>
      <c r="U6022" s="7" t="s">
        <v>317</v>
      </c>
      <c r="V6022" s="10">
        <v>8408.99</v>
      </c>
      <c r="W6022" s="6">
        <v>9</v>
      </c>
      <c r="X6022" s="11">
        <v>0.2</v>
      </c>
      <c r="Y6022" s="10">
        <v>3229.27</v>
      </c>
      <c r="Z6022" s="30">
        <f t="shared" si="472"/>
        <v>0.38402590560816463</v>
      </c>
    </row>
    <row r="6023" spans="1:26">
      <c r="A6023" s="27">
        <v>6022</v>
      </c>
      <c r="B6023" s="14" t="s">
        <v>19120</v>
      </c>
      <c r="C6023" s="15">
        <v>45341</v>
      </c>
      <c r="D6023" s="12">
        <f t="shared" si="469"/>
        <v>2024</v>
      </c>
      <c r="E6023" s="12">
        <f t="shared" si="470"/>
        <v>2</v>
      </c>
      <c r="F6023" s="15" t="str">
        <f t="shared" si="471"/>
        <v>2024-02</v>
      </c>
      <c r="G6023" s="15">
        <v>45344</v>
      </c>
      <c r="H6023" s="23">
        <f t="shared" si="473"/>
        <v>3</v>
      </c>
      <c r="I6023" s="14" t="s">
        <v>122</v>
      </c>
      <c r="J6023" s="14" t="s">
        <v>3662</v>
      </c>
      <c r="K6023" s="14" t="s">
        <v>1650</v>
      </c>
      <c r="L6023" s="14" t="s">
        <v>30</v>
      </c>
      <c r="M6023" s="14" t="s">
        <v>31</v>
      </c>
      <c r="N6023" s="14" t="s">
        <v>74</v>
      </c>
      <c r="O6023" s="14" t="s">
        <v>75</v>
      </c>
      <c r="P6023" s="14" t="s">
        <v>19121</v>
      </c>
      <c r="Q6023" s="14" t="s">
        <v>46</v>
      </c>
      <c r="R6023" s="14" t="s">
        <v>19122</v>
      </c>
      <c r="S6023" s="14" t="s">
        <v>37</v>
      </c>
      <c r="T6023" s="14" t="s">
        <v>38</v>
      </c>
      <c r="U6023" s="14" t="s">
        <v>333</v>
      </c>
      <c r="V6023" s="16">
        <v>15969.11</v>
      </c>
      <c r="W6023" s="13">
        <v>12</v>
      </c>
      <c r="X6023" s="17">
        <v>0</v>
      </c>
      <c r="Y6023" s="16">
        <v>3041.24</v>
      </c>
      <c r="Z6023" s="31">
        <f t="shared" si="472"/>
        <v>0.19044517822220522</v>
      </c>
    </row>
    <row r="6024" spans="1:26">
      <c r="A6024" s="26">
        <v>6023</v>
      </c>
      <c r="B6024" s="7" t="s">
        <v>19123</v>
      </c>
      <c r="C6024" s="8">
        <v>44662</v>
      </c>
      <c r="D6024" s="12">
        <f t="shared" si="469"/>
        <v>2022</v>
      </c>
      <c r="E6024" s="12">
        <f t="shared" si="470"/>
        <v>4</v>
      </c>
      <c r="F6024" s="8" t="str">
        <f t="shared" si="471"/>
        <v>2022-04</v>
      </c>
      <c r="G6024" s="8">
        <v>44668</v>
      </c>
      <c r="H6024" s="23">
        <f t="shared" si="473"/>
        <v>6</v>
      </c>
      <c r="I6024" s="7" t="s">
        <v>27</v>
      </c>
      <c r="J6024" s="7" t="s">
        <v>2868</v>
      </c>
      <c r="K6024" s="7" t="s">
        <v>385</v>
      </c>
      <c r="L6024" s="7" t="s">
        <v>30</v>
      </c>
      <c r="M6024" s="7" t="s">
        <v>31</v>
      </c>
      <c r="N6024" s="7" t="s">
        <v>91</v>
      </c>
      <c r="O6024" s="7" t="s">
        <v>92</v>
      </c>
      <c r="P6024" s="7" t="s">
        <v>19124</v>
      </c>
      <c r="Q6024" s="7" t="s">
        <v>46</v>
      </c>
      <c r="R6024" s="7" t="s">
        <v>19125</v>
      </c>
      <c r="S6024" s="7" t="s">
        <v>48</v>
      </c>
      <c r="T6024" s="7" t="s">
        <v>129</v>
      </c>
      <c r="U6024" s="7" t="s">
        <v>1450</v>
      </c>
      <c r="V6024" s="10">
        <v>816.5</v>
      </c>
      <c r="W6024" s="6">
        <v>12</v>
      </c>
      <c r="X6024" s="11">
        <v>0.5</v>
      </c>
      <c r="Y6024" s="10">
        <v>-72.69</v>
      </c>
      <c r="Z6024" s="30">
        <f t="shared" si="472"/>
        <v>-8.9026331904470291E-2</v>
      </c>
    </row>
    <row r="6025" spans="1:26">
      <c r="A6025" s="27">
        <v>6024</v>
      </c>
      <c r="B6025" s="14" t="s">
        <v>19126</v>
      </c>
      <c r="C6025" s="15">
        <v>45525</v>
      </c>
      <c r="D6025" s="12">
        <f t="shared" si="469"/>
        <v>2024</v>
      </c>
      <c r="E6025" s="12">
        <f t="shared" si="470"/>
        <v>8</v>
      </c>
      <c r="F6025" s="15" t="str">
        <f t="shared" si="471"/>
        <v>2024-08</v>
      </c>
      <c r="G6025" s="15">
        <v>45525</v>
      </c>
      <c r="H6025" s="23">
        <f t="shared" si="473"/>
        <v>0</v>
      </c>
      <c r="I6025" s="14" t="s">
        <v>63</v>
      </c>
      <c r="J6025" s="14" t="s">
        <v>4229</v>
      </c>
      <c r="K6025" s="14" t="s">
        <v>1050</v>
      </c>
      <c r="L6025" s="14" t="s">
        <v>83</v>
      </c>
      <c r="M6025" s="14" t="s">
        <v>31</v>
      </c>
      <c r="N6025" s="14" t="s">
        <v>74</v>
      </c>
      <c r="O6025" s="14" t="s">
        <v>75</v>
      </c>
      <c r="P6025" s="14" t="s">
        <v>19127</v>
      </c>
      <c r="Q6025" s="14" t="s">
        <v>46</v>
      </c>
      <c r="R6025" s="14" t="s">
        <v>19128</v>
      </c>
      <c r="S6025" s="14" t="s">
        <v>37</v>
      </c>
      <c r="T6025" s="14" t="s">
        <v>60</v>
      </c>
      <c r="U6025" s="14" t="s">
        <v>317</v>
      </c>
      <c r="V6025" s="16">
        <v>2903.3</v>
      </c>
      <c r="W6025" s="13">
        <v>2</v>
      </c>
      <c r="X6025" s="17">
        <v>0</v>
      </c>
      <c r="Y6025" s="16">
        <v>149.02000000000001</v>
      </c>
      <c r="Z6025" s="31">
        <f t="shared" si="472"/>
        <v>5.1327799400681981E-2</v>
      </c>
    </row>
    <row r="6026" spans="1:26">
      <c r="A6026" s="26">
        <v>6025</v>
      </c>
      <c r="B6026" s="7" t="s">
        <v>19129</v>
      </c>
      <c r="C6026" s="8">
        <v>45368</v>
      </c>
      <c r="D6026" s="12">
        <f t="shared" si="469"/>
        <v>2024</v>
      </c>
      <c r="E6026" s="12">
        <f t="shared" si="470"/>
        <v>3</v>
      </c>
      <c r="F6026" s="8" t="str">
        <f t="shared" si="471"/>
        <v>2024-03</v>
      </c>
      <c r="G6026" s="8">
        <v>45371</v>
      </c>
      <c r="H6026" s="23">
        <f t="shared" si="473"/>
        <v>3</v>
      </c>
      <c r="I6026" s="7" t="s">
        <v>122</v>
      </c>
      <c r="J6026" s="7" t="s">
        <v>5697</v>
      </c>
      <c r="K6026" s="7" t="s">
        <v>3121</v>
      </c>
      <c r="L6026" s="7" t="s">
        <v>83</v>
      </c>
      <c r="M6026" s="7" t="s">
        <v>31</v>
      </c>
      <c r="N6026" s="7" t="s">
        <v>228</v>
      </c>
      <c r="O6026" s="7" t="s">
        <v>229</v>
      </c>
      <c r="P6026" s="7" t="s">
        <v>19130</v>
      </c>
      <c r="Q6026" s="7" t="s">
        <v>46</v>
      </c>
      <c r="R6026" s="7" t="s">
        <v>19131</v>
      </c>
      <c r="S6026" s="7" t="s">
        <v>37</v>
      </c>
      <c r="T6026" s="7" t="s">
        <v>208</v>
      </c>
      <c r="U6026" s="7" t="s">
        <v>265</v>
      </c>
      <c r="V6026" s="10">
        <v>930.87</v>
      </c>
      <c r="W6026" s="6">
        <v>2</v>
      </c>
      <c r="X6026" s="11">
        <v>0.2</v>
      </c>
      <c r="Y6026" s="10">
        <v>225.81</v>
      </c>
      <c r="Z6026" s="30">
        <f t="shared" si="472"/>
        <v>0.24257952238228753</v>
      </c>
    </row>
    <row r="6027" spans="1:26">
      <c r="A6027" s="27">
        <v>6026</v>
      </c>
      <c r="B6027" s="14" t="s">
        <v>19132</v>
      </c>
      <c r="C6027" s="15">
        <v>44399</v>
      </c>
      <c r="D6027" s="12">
        <f t="shared" si="469"/>
        <v>2021</v>
      </c>
      <c r="E6027" s="12">
        <f t="shared" si="470"/>
        <v>7</v>
      </c>
      <c r="F6027" s="15" t="str">
        <f t="shared" si="471"/>
        <v>2021-07</v>
      </c>
      <c r="G6027" s="15">
        <v>44400</v>
      </c>
      <c r="H6027" s="23">
        <f t="shared" si="473"/>
        <v>1</v>
      </c>
      <c r="I6027" s="14" t="s">
        <v>122</v>
      </c>
      <c r="J6027" s="14" t="s">
        <v>10362</v>
      </c>
      <c r="K6027" s="14" t="s">
        <v>847</v>
      </c>
      <c r="L6027" s="14" t="s">
        <v>30</v>
      </c>
      <c r="M6027" s="14" t="s">
        <v>31</v>
      </c>
      <c r="N6027" s="14" t="s">
        <v>204</v>
      </c>
      <c r="O6027" s="14" t="s">
        <v>205</v>
      </c>
      <c r="P6027" s="14" t="s">
        <v>19133</v>
      </c>
      <c r="Q6027" s="14" t="s">
        <v>146</v>
      </c>
      <c r="R6027" s="14" t="s">
        <v>19134</v>
      </c>
      <c r="S6027" s="14" t="s">
        <v>110</v>
      </c>
      <c r="T6027" s="14" t="s">
        <v>243</v>
      </c>
      <c r="U6027" s="14" t="s">
        <v>244</v>
      </c>
      <c r="V6027" s="16">
        <v>4236.67</v>
      </c>
      <c r="W6027" s="13">
        <v>13</v>
      </c>
      <c r="X6027" s="17">
        <v>0.3</v>
      </c>
      <c r="Y6027" s="16">
        <v>300.73</v>
      </c>
      <c r="Z6027" s="31">
        <f t="shared" si="472"/>
        <v>7.0982634946786041E-2</v>
      </c>
    </row>
    <row r="6028" spans="1:26">
      <c r="A6028" s="26">
        <v>6027</v>
      </c>
      <c r="B6028" s="7" t="s">
        <v>19135</v>
      </c>
      <c r="C6028" s="8">
        <v>44400</v>
      </c>
      <c r="D6028" s="12">
        <f t="shared" si="469"/>
        <v>2021</v>
      </c>
      <c r="E6028" s="12">
        <f t="shared" si="470"/>
        <v>7</v>
      </c>
      <c r="F6028" s="8" t="str">
        <f t="shared" si="471"/>
        <v>2021-07</v>
      </c>
      <c r="G6028" s="8">
        <v>44402</v>
      </c>
      <c r="H6028" s="23">
        <f t="shared" si="473"/>
        <v>2</v>
      </c>
      <c r="I6028" s="7" t="s">
        <v>122</v>
      </c>
      <c r="J6028" s="7" t="s">
        <v>4279</v>
      </c>
      <c r="K6028" s="7" t="s">
        <v>192</v>
      </c>
      <c r="L6028" s="7" t="s">
        <v>83</v>
      </c>
      <c r="M6028" s="7" t="s">
        <v>31</v>
      </c>
      <c r="N6028" s="7" t="s">
        <v>125</v>
      </c>
      <c r="O6028" s="7" t="s">
        <v>126</v>
      </c>
      <c r="P6028" s="7" t="s">
        <v>19136</v>
      </c>
      <c r="Q6028" s="7" t="s">
        <v>58</v>
      </c>
      <c r="R6028" s="7" t="s">
        <v>19137</v>
      </c>
      <c r="S6028" s="7" t="s">
        <v>37</v>
      </c>
      <c r="T6028" s="7" t="s">
        <v>170</v>
      </c>
      <c r="U6028" s="7" t="s">
        <v>171</v>
      </c>
      <c r="V6028" s="10">
        <v>829.07</v>
      </c>
      <c r="W6028" s="6">
        <v>1</v>
      </c>
      <c r="X6028" s="11">
        <v>0.1</v>
      </c>
      <c r="Y6028" s="10">
        <v>-105.24</v>
      </c>
      <c r="Z6028" s="30">
        <f t="shared" si="472"/>
        <v>-0.12693741179876245</v>
      </c>
    </row>
    <row r="6029" spans="1:26">
      <c r="A6029" s="27">
        <v>6028</v>
      </c>
      <c r="B6029" s="14" t="s">
        <v>19138</v>
      </c>
      <c r="C6029" s="15">
        <v>44729</v>
      </c>
      <c r="D6029" s="12">
        <f t="shared" si="469"/>
        <v>2022</v>
      </c>
      <c r="E6029" s="12">
        <f t="shared" si="470"/>
        <v>6</v>
      </c>
      <c r="F6029" s="15" t="str">
        <f t="shared" si="471"/>
        <v>2022-06</v>
      </c>
      <c r="G6029" s="15">
        <v>44729</v>
      </c>
      <c r="H6029" s="23">
        <f t="shared" si="473"/>
        <v>0</v>
      </c>
      <c r="I6029" s="14" t="s">
        <v>63</v>
      </c>
      <c r="J6029" s="14" t="s">
        <v>2579</v>
      </c>
      <c r="K6029" s="14" t="s">
        <v>282</v>
      </c>
      <c r="L6029" s="14" t="s">
        <v>30</v>
      </c>
      <c r="M6029" s="14" t="s">
        <v>31</v>
      </c>
      <c r="N6029" s="14" t="s">
        <v>55</v>
      </c>
      <c r="O6029" s="14" t="s">
        <v>56</v>
      </c>
      <c r="P6029" s="14" t="s">
        <v>19139</v>
      </c>
      <c r="Q6029" s="14" t="s">
        <v>58</v>
      </c>
      <c r="R6029" s="14" t="s">
        <v>19140</v>
      </c>
      <c r="S6029" s="14" t="s">
        <v>110</v>
      </c>
      <c r="T6029" s="14" t="s">
        <v>243</v>
      </c>
      <c r="U6029" s="14" t="s">
        <v>481</v>
      </c>
      <c r="V6029" s="16">
        <v>3363.71</v>
      </c>
      <c r="W6029" s="13">
        <v>5</v>
      </c>
      <c r="X6029" s="17">
        <v>0.3</v>
      </c>
      <c r="Y6029" s="16">
        <v>755.53</v>
      </c>
      <c r="Z6029" s="31">
        <f t="shared" si="472"/>
        <v>0.22461210984300073</v>
      </c>
    </row>
    <row r="6030" spans="1:26">
      <c r="A6030" s="26">
        <v>6029</v>
      </c>
      <c r="B6030" s="7" t="s">
        <v>19141</v>
      </c>
      <c r="C6030" s="8">
        <v>44216</v>
      </c>
      <c r="D6030" s="12">
        <f t="shared" si="469"/>
        <v>2021</v>
      </c>
      <c r="E6030" s="12">
        <f t="shared" si="470"/>
        <v>1</v>
      </c>
      <c r="F6030" s="8" t="str">
        <f t="shared" si="471"/>
        <v>2021-01</v>
      </c>
      <c r="G6030" s="8">
        <v>44216</v>
      </c>
      <c r="H6030" s="23">
        <f t="shared" si="473"/>
        <v>0</v>
      </c>
      <c r="I6030" s="7" t="s">
        <v>63</v>
      </c>
      <c r="J6030" s="7" t="s">
        <v>81</v>
      </c>
      <c r="K6030" s="7" t="s">
        <v>82</v>
      </c>
      <c r="L6030" s="7" t="s">
        <v>83</v>
      </c>
      <c r="M6030" s="7" t="s">
        <v>31</v>
      </c>
      <c r="N6030" s="7" t="s">
        <v>32</v>
      </c>
      <c r="O6030" s="7" t="s">
        <v>33</v>
      </c>
      <c r="P6030" s="7" t="s">
        <v>19142</v>
      </c>
      <c r="Q6030" s="7" t="s">
        <v>35</v>
      </c>
      <c r="R6030" s="7" t="s">
        <v>19143</v>
      </c>
      <c r="S6030" s="7" t="s">
        <v>37</v>
      </c>
      <c r="T6030" s="7" t="s">
        <v>208</v>
      </c>
      <c r="U6030" s="7" t="s">
        <v>209</v>
      </c>
      <c r="V6030" s="10">
        <v>1086.3499999999999</v>
      </c>
      <c r="W6030" s="6">
        <v>8</v>
      </c>
      <c r="X6030" s="11">
        <v>0.4</v>
      </c>
      <c r="Y6030" s="10">
        <v>291.42</v>
      </c>
      <c r="Z6030" s="30">
        <f t="shared" si="472"/>
        <v>0.26825608689648828</v>
      </c>
    </row>
    <row r="6031" spans="1:26">
      <c r="A6031" s="27">
        <v>6030</v>
      </c>
      <c r="B6031" s="14" t="s">
        <v>19144</v>
      </c>
      <c r="C6031" s="15">
        <v>44343</v>
      </c>
      <c r="D6031" s="12">
        <f t="shared" si="469"/>
        <v>2021</v>
      </c>
      <c r="E6031" s="12">
        <f t="shared" si="470"/>
        <v>5</v>
      </c>
      <c r="F6031" s="15" t="str">
        <f t="shared" si="471"/>
        <v>2021-05</v>
      </c>
      <c r="G6031" s="15">
        <v>44343</v>
      </c>
      <c r="H6031" s="23">
        <f t="shared" si="473"/>
        <v>0</v>
      </c>
      <c r="I6031" s="14" t="s">
        <v>63</v>
      </c>
      <c r="J6031" s="14" t="s">
        <v>12867</v>
      </c>
      <c r="K6031" s="14" t="s">
        <v>1009</v>
      </c>
      <c r="L6031" s="14" t="s">
        <v>83</v>
      </c>
      <c r="M6031" s="14" t="s">
        <v>31</v>
      </c>
      <c r="N6031" s="14" t="s">
        <v>116</v>
      </c>
      <c r="O6031" s="14" t="s">
        <v>117</v>
      </c>
      <c r="P6031" s="14" t="s">
        <v>19145</v>
      </c>
      <c r="Q6031" s="14" t="s">
        <v>58</v>
      </c>
      <c r="R6031" s="14" t="s">
        <v>19146</v>
      </c>
      <c r="S6031" s="14" t="s">
        <v>37</v>
      </c>
      <c r="T6031" s="14" t="s">
        <v>38</v>
      </c>
      <c r="U6031" s="14" t="s">
        <v>102</v>
      </c>
      <c r="V6031" s="16">
        <v>1190.24</v>
      </c>
      <c r="W6031" s="13">
        <v>2</v>
      </c>
      <c r="X6031" s="17">
        <v>0.4</v>
      </c>
      <c r="Y6031" s="16">
        <v>-42.71</v>
      </c>
      <c r="Z6031" s="31">
        <f t="shared" si="472"/>
        <v>-3.5883519290227178E-2</v>
      </c>
    </row>
    <row r="6032" spans="1:26">
      <c r="A6032" s="26">
        <v>6031</v>
      </c>
      <c r="B6032" s="7" t="s">
        <v>19147</v>
      </c>
      <c r="C6032" s="8">
        <v>44890</v>
      </c>
      <c r="D6032" s="12">
        <f t="shared" si="469"/>
        <v>2022</v>
      </c>
      <c r="E6032" s="12">
        <f t="shared" si="470"/>
        <v>11</v>
      </c>
      <c r="F6032" s="8" t="str">
        <f t="shared" si="471"/>
        <v>2022-11</v>
      </c>
      <c r="G6032" s="8">
        <v>44890</v>
      </c>
      <c r="H6032" s="23">
        <f t="shared" si="473"/>
        <v>0</v>
      </c>
      <c r="I6032" s="7" t="s">
        <v>63</v>
      </c>
      <c r="J6032" s="7" t="s">
        <v>3753</v>
      </c>
      <c r="K6032" s="7" t="s">
        <v>3754</v>
      </c>
      <c r="L6032" s="7" t="s">
        <v>83</v>
      </c>
      <c r="M6032" s="7" t="s">
        <v>31</v>
      </c>
      <c r="N6032" s="7" t="s">
        <v>213</v>
      </c>
      <c r="O6032" s="7" t="s">
        <v>92</v>
      </c>
      <c r="P6032" s="7" t="s">
        <v>19148</v>
      </c>
      <c r="Q6032" s="7" t="s">
        <v>46</v>
      </c>
      <c r="R6032" s="7" t="s">
        <v>19149</v>
      </c>
      <c r="S6032" s="7" t="s">
        <v>37</v>
      </c>
      <c r="T6032" s="7" t="s">
        <v>170</v>
      </c>
      <c r="U6032" s="7" t="s">
        <v>171</v>
      </c>
      <c r="V6032" s="10">
        <v>9677.9599999999991</v>
      </c>
      <c r="W6032" s="6">
        <v>12</v>
      </c>
      <c r="X6032" s="11">
        <v>0</v>
      </c>
      <c r="Y6032" s="10">
        <v>1544.01</v>
      </c>
      <c r="Z6032" s="30">
        <f t="shared" si="472"/>
        <v>0.15953878709976071</v>
      </c>
    </row>
    <row r="6033" spans="1:26">
      <c r="A6033" s="27">
        <v>6032</v>
      </c>
      <c r="B6033" s="14" t="s">
        <v>19150</v>
      </c>
      <c r="C6033" s="15">
        <v>44545</v>
      </c>
      <c r="D6033" s="12">
        <f t="shared" si="469"/>
        <v>2021</v>
      </c>
      <c r="E6033" s="12">
        <f t="shared" si="470"/>
        <v>12</v>
      </c>
      <c r="F6033" s="15" t="str">
        <f t="shared" si="471"/>
        <v>2021-12</v>
      </c>
      <c r="G6033" s="15">
        <v>44553</v>
      </c>
      <c r="H6033" s="23">
        <f t="shared" si="473"/>
        <v>8</v>
      </c>
      <c r="I6033" s="14" t="s">
        <v>27</v>
      </c>
      <c r="J6033" s="14" t="s">
        <v>1138</v>
      </c>
      <c r="K6033" s="14" t="s">
        <v>307</v>
      </c>
      <c r="L6033" s="14" t="s">
        <v>30</v>
      </c>
      <c r="M6033" s="14" t="s">
        <v>31</v>
      </c>
      <c r="N6033" s="14" t="s">
        <v>213</v>
      </c>
      <c r="O6033" s="14" t="s">
        <v>92</v>
      </c>
      <c r="P6033" s="14" t="s">
        <v>19151</v>
      </c>
      <c r="Q6033" s="14" t="s">
        <v>46</v>
      </c>
      <c r="R6033" s="14" t="s">
        <v>19152</v>
      </c>
      <c r="S6033" s="14" t="s">
        <v>110</v>
      </c>
      <c r="T6033" s="14" t="s">
        <v>148</v>
      </c>
      <c r="U6033" s="14" t="s">
        <v>237</v>
      </c>
      <c r="V6033" s="16">
        <v>1342.22</v>
      </c>
      <c r="W6033" s="13">
        <v>1</v>
      </c>
      <c r="X6033" s="17">
        <v>0.3</v>
      </c>
      <c r="Y6033" s="16">
        <v>324.77999999999997</v>
      </c>
      <c r="Z6033" s="31">
        <f t="shared" si="472"/>
        <v>0.24197225492095184</v>
      </c>
    </row>
    <row r="6034" spans="1:26">
      <c r="A6034" s="26">
        <v>6033</v>
      </c>
      <c r="B6034" s="7" t="s">
        <v>19153</v>
      </c>
      <c r="C6034" s="8">
        <v>45110</v>
      </c>
      <c r="D6034" s="12">
        <f t="shared" si="469"/>
        <v>2023</v>
      </c>
      <c r="E6034" s="12">
        <f t="shared" si="470"/>
        <v>7</v>
      </c>
      <c r="F6034" s="8" t="str">
        <f t="shared" si="471"/>
        <v>2023-07</v>
      </c>
      <c r="G6034" s="8">
        <v>45114</v>
      </c>
      <c r="H6034" s="23">
        <f t="shared" si="473"/>
        <v>4</v>
      </c>
      <c r="I6034" s="7" t="s">
        <v>52</v>
      </c>
      <c r="J6034" s="7" t="s">
        <v>1125</v>
      </c>
      <c r="K6034" s="7" t="s">
        <v>788</v>
      </c>
      <c r="L6034" s="7" t="s">
        <v>66</v>
      </c>
      <c r="M6034" s="7" t="s">
        <v>31</v>
      </c>
      <c r="N6034" s="7" t="s">
        <v>711</v>
      </c>
      <c r="O6034" s="7" t="s">
        <v>712</v>
      </c>
      <c r="P6034" s="7" t="s">
        <v>19154</v>
      </c>
      <c r="Q6034" s="7" t="s">
        <v>35</v>
      </c>
      <c r="R6034" s="7" t="s">
        <v>19155</v>
      </c>
      <c r="S6034" s="7" t="s">
        <v>37</v>
      </c>
      <c r="T6034" s="7" t="s">
        <v>38</v>
      </c>
      <c r="U6034" s="7" t="s">
        <v>177</v>
      </c>
      <c r="V6034" s="10">
        <v>7662.86</v>
      </c>
      <c r="W6034" s="6">
        <v>14</v>
      </c>
      <c r="X6034" s="11">
        <v>0.5</v>
      </c>
      <c r="Y6034" s="10">
        <v>-211</v>
      </c>
      <c r="Z6034" s="30">
        <f t="shared" si="472"/>
        <v>-2.7535411060622274E-2</v>
      </c>
    </row>
    <row r="6035" spans="1:26">
      <c r="A6035" s="27">
        <v>6034</v>
      </c>
      <c r="B6035" s="14" t="s">
        <v>19156</v>
      </c>
      <c r="C6035" s="15">
        <v>45265</v>
      </c>
      <c r="D6035" s="12">
        <f t="shared" si="469"/>
        <v>2023</v>
      </c>
      <c r="E6035" s="12">
        <f t="shared" si="470"/>
        <v>12</v>
      </c>
      <c r="F6035" s="15" t="str">
        <f t="shared" si="471"/>
        <v>2023-12</v>
      </c>
      <c r="G6035" s="15">
        <v>45271</v>
      </c>
      <c r="H6035" s="23">
        <f t="shared" si="473"/>
        <v>6</v>
      </c>
      <c r="I6035" s="14" t="s">
        <v>27</v>
      </c>
      <c r="J6035" s="14" t="s">
        <v>1188</v>
      </c>
      <c r="K6035" s="14" t="s">
        <v>227</v>
      </c>
      <c r="L6035" s="14" t="s">
        <v>30</v>
      </c>
      <c r="M6035" s="14" t="s">
        <v>31</v>
      </c>
      <c r="N6035" s="14" t="s">
        <v>134</v>
      </c>
      <c r="O6035" s="14" t="s">
        <v>135</v>
      </c>
      <c r="P6035" s="14" t="s">
        <v>19157</v>
      </c>
      <c r="Q6035" s="14" t="s">
        <v>58</v>
      </c>
      <c r="R6035" s="14" t="s">
        <v>19158</v>
      </c>
      <c r="S6035" s="14" t="s">
        <v>37</v>
      </c>
      <c r="T6035" s="14" t="s">
        <v>38</v>
      </c>
      <c r="U6035" s="14" t="s">
        <v>177</v>
      </c>
      <c r="V6035" s="16">
        <v>657.6</v>
      </c>
      <c r="W6035" s="13">
        <v>1</v>
      </c>
      <c r="X6035" s="17">
        <v>0.5</v>
      </c>
      <c r="Y6035" s="16">
        <v>209.66</v>
      </c>
      <c r="Z6035" s="31">
        <f t="shared" si="472"/>
        <v>0.31882603406326032</v>
      </c>
    </row>
    <row r="6036" spans="1:26">
      <c r="A6036" s="26">
        <v>6035</v>
      </c>
      <c r="B6036" s="7" t="s">
        <v>19159</v>
      </c>
      <c r="C6036" s="8">
        <v>44786</v>
      </c>
      <c r="D6036" s="12">
        <f t="shared" si="469"/>
        <v>2022</v>
      </c>
      <c r="E6036" s="12">
        <f t="shared" si="470"/>
        <v>8</v>
      </c>
      <c r="F6036" s="8" t="str">
        <f t="shared" si="471"/>
        <v>2022-08</v>
      </c>
      <c r="G6036" s="8">
        <v>44794</v>
      </c>
      <c r="H6036" s="23">
        <f t="shared" si="473"/>
        <v>8</v>
      </c>
      <c r="I6036" s="7" t="s">
        <v>27</v>
      </c>
      <c r="J6036" s="7" t="s">
        <v>8756</v>
      </c>
      <c r="K6036" s="7" t="s">
        <v>502</v>
      </c>
      <c r="L6036" s="7" t="s">
        <v>66</v>
      </c>
      <c r="M6036" s="7" t="s">
        <v>31</v>
      </c>
      <c r="N6036" s="7" t="s">
        <v>143</v>
      </c>
      <c r="O6036" s="7" t="s">
        <v>144</v>
      </c>
      <c r="P6036" s="7" t="s">
        <v>19160</v>
      </c>
      <c r="Q6036" s="7" t="s">
        <v>146</v>
      </c>
      <c r="R6036" s="7" t="s">
        <v>19161</v>
      </c>
      <c r="S6036" s="7" t="s">
        <v>37</v>
      </c>
      <c r="T6036" s="7" t="s">
        <v>170</v>
      </c>
      <c r="U6036" s="7" t="s">
        <v>189</v>
      </c>
      <c r="V6036" s="10">
        <v>11978.93</v>
      </c>
      <c r="W6036" s="6">
        <v>14</v>
      </c>
      <c r="X6036" s="11">
        <v>0.2</v>
      </c>
      <c r="Y6036" s="10">
        <v>3390.04</v>
      </c>
      <c r="Z6036" s="30">
        <f t="shared" si="472"/>
        <v>0.2830002345785475</v>
      </c>
    </row>
    <row r="6037" spans="1:26">
      <c r="A6037" s="27">
        <v>6036</v>
      </c>
      <c r="B6037" s="14" t="s">
        <v>19162</v>
      </c>
      <c r="C6037" s="15">
        <v>45649</v>
      </c>
      <c r="D6037" s="12">
        <f t="shared" si="469"/>
        <v>2024</v>
      </c>
      <c r="E6037" s="12">
        <f t="shared" si="470"/>
        <v>12</v>
      </c>
      <c r="F6037" s="15" t="str">
        <f t="shared" si="471"/>
        <v>2024-12</v>
      </c>
      <c r="G6037" s="15">
        <v>45655</v>
      </c>
      <c r="H6037" s="23">
        <f t="shared" si="473"/>
        <v>6</v>
      </c>
      <c r="I6037" s="14" t="s">
        <v>27</v>
      </c>
      <c r="J6037" s="14" t="s">
        <v>1663</v>
      </c>
      <c r="K6037" s="14" t="s">
        <v>1664</v>
      </c>
      <c r="L6037" s="14" t="s">
        <v>83</v>
      </c>
      <c r="M6037" s="14" t="s">
        <v>31</v>
      </c>
      <c r="N6037" s="14" t="s">
        <v>116</v>
      </c>
      <c r="O6037" s="14" t="s">
        <v>117</v>
      </c>
      <c r="P6037" s="14" t="s">
        <v>19163</v>
      </c>
      <c r="Q6037" s="14" t="s">
        <v>58</v>
      </c>
      <c r="R6037" s="14" t="s">
        <v>19164</v>
      </c>
      <c r="S6037" s="14" t="s">
        <v>48</v>
      </c>
      <c r="T6037" s="14" t="s">
        <v>69</v>
      </c>
      <c r="U6037" s="14" t="s">
        <v>1034</v>
      </c>
      <c r="V6037" s="16">
        <v>64.56</v>
      </c>
      <c r="W6037" s="13">
        <v>1</v>
      </c>
      <c r="X6037" s="17">
        <v>0</v>
      </c>
      <c r="Y6037" s="16">
        <v>13.81</v>
      </c>
      <c r="Z6037" s="31">
        <f t="shared" si="472"/>
        <v>0.21390954151177199</v>
      </c>
    </row>
    <row r="6038" spans="1:26">
      <c r="A6038" s="26">
        <v>6037</v>
      </c>
      <c r="B6038" s="7" t="s">
        <v>19165</v>
      </c>
      <c r="C6038" s="8">
        <v>44973</v>
      </c>
      <c r="D6038" s="12">
        <f t="shared" si="469"/>
        <v>2023</v>
      </c>
      <c r="E6038" s="12">
        <f t="shared" si="470"/>
        <v>2</v>
      </c>
      <c r="F6038" s="8" t="str">
        <f t="shared" si="471"/>
        <v>2023-02</v>
      </c>
      <c r="G6038" s="8">
        <v>44974</v>
      </c>
      <c r="H6038" s="23">
        <f t="shared" si="473"/>
        <v>1</v>
      </c>
      <c r="I6038" s="7" t="s">
        <v>122</v>
      </c>
      <c r="J6038" s="7" t="s">
        <v>2090</v>
      </c>
      <c r="K6038" s="7" t="s">
        <v>1413</v>
      </c>
      <c r="L6038" s="7" t="s">
        <v>30</v>
      </c>
      <c r="M6038" s="7" t="s">
        <v>31</v>
      </c>
      <c r="N6038" s="7" t="s">
        <v>153</v>
      </c>
      <c r="O6038" s="7" t="s">
        <v>154</v>
      </c>
      <c r="P6038" s="7" t="s">
        <v>19166</v>
      </c>
      <c r="Q6038" s="7" t="s">
        <v>146</v>
      </c>
      <c r="R6038" s="7" t="s">
        <v>19167</v>
      </c>
      <c r="S6038" s="7" t="s">
        <v>48</v>
      </c>
      <c r="T6038" s="7" t="s">
        <v>69</v>
      </c>
      <c r="U6038" s="7" t="s">
        <v>70</v>
      </c>
      <c r="V6038" s="10">
        <v>1101.28</v>
      </c>
      <c r="W6038" s="6">
        <v>8</v>
      </c>
      <c r="X6038" s="11">
        <v>0.1</v>
      </c>
      <c r="Y6038" s="10">
        <v>458.29</v>
      </c>
      <c r="Z6038" s="30">
        <f t="shared" si="472"/>
        <v>0.41614303356094728</v>
      </c>
    </row>
    <row r="6039" spans="1:26">
      <c r="A6039" s="27">
        <v>6038</v>
      </c>
      <c r="B6039" s="14" t="s">
        <v>19168</v>
      </c>
      <c r="C6039" s="15">
        <v>44909</v>
      </c>
      <c r="D6039" s="12">
        <f t="shared" si="469"/>
        <v>2022</v>
      </c>
      <c r="E6039" s="12">
        <f t="shared" si="470"/>
        <v>12</v>
      </c>
      <c r="F6039" s="15" t="str">
        <f t="shared" si="471"/>
        <v>2022-12</v>
      </c>
      <c r="G6039" s="15">
        <v>44911</v>
      </c>
      <c r="H6039" s="23">
        <f t="shared" si="473"/>
        <v>2</v>
      </c>
      <c r="I6039" s="14" t="s">
        <v>122</v>
      </c>
      <c r="J6039" s="14" t="s">
        <v>2922</v>
      </c>
      <c r="K6039" s="14" t="s">
        <v>1423</v>
      </c>
      <c r="L6039" s="14" t="s">
        <v>66</v>
      </c>
      <c r="M6039" s="14" t="s">
        <v>31</v>
      </c>
      <c r="N6039" s="14" t="s">
        <v>181</v>
      </c>
      <c r="O6039" s="14" t="s">
        <v>107</v>
      </c>
      <c r="P6039" s="14" t="s">
        <v>19169</v>
      </c>
      <c r="Q6039" s="14" t="s">
        <v>35</v>
      </c>
      <c r="R6039" s="14" t="s">
        <v>19170</v>
      </c>
      <c r="S6039" s="14" t="s">
        <v>48</v>
      </c>
      <c r="T6039" s="14" t="s">
        <v>49</v>
      </c>
      <c r="U6039" s="14" t="s">
        <v>120</v>
      </c>
      <c r="V6039" s="16">
        <v>833.08</v>
      </c>
      <c r="W6039" s="13">
        <v>6</v>
      </c>
      <c r="X6039" s="17">
        <v>0</v>
      </c>
      <c r="Y6039" s="16">
        <v>231.54</v>
      </c>
      <c r="Z6039" s="31">
        <f t="shared" si="472"/>
        <v>0.27793249147740912</v>
      </c>
    </row>
    <row r="6040" spans="1:26">
      <c r="A6040" s="26">
        <v>6039</v>
      </c>
      <c r="B6040" s="7" t="s">
        <v>19171</v>
      </c>
      <c r="C6040" s="8">
        <v>45204</v>
      </c>
      <c r="D6040" s="12">
        <f t="shared" si="469"/>
        <v>2023</v>
      </c>
      <c r="E6040" s="12">
        <f t="shared" si="470"/>
        <v>10</v>
      </c>
      <c r="F6040" s="8" t="str">
        <f t="shared" si="471"/>
        <v>2023-10</v>
      </c>
      <c r="G6040" s="8">
        <v>45207</v>
      </c>
      <c r="H6040" s="23">
        <f t="shared" si="473"/>
        <v>3</v>
      </c>
      <c r="I6040" s="7" t="s">
        <v>122</v>
      </c>
      <c r="J6040" s="7" t="s">
        <v>2184</v>
      </c>
      <c r="K6040" s="7" t="s">
        <v>2185</v>
      </c>
      <c r="L6040" s="7" t="s">
        <v>30</v>
      </c>
      <c r="M6040" s="7" t="s">
        <v>31</v>
      </c>
      <c r="N6040" s="7" t="s">
        <v>91</v>
      </c>
      <c r="O6040" s="7" t="s">
        <v>92</v>
      </c>
      <c r="P6040" s="7" t="s">
        <v>19172</v>
      </c>
      <c r="Q6040" s="7" t="s">
        <v>46</v>
      </c>
      <c r="R6040" s="7" t="s">
        <v>19173</v>
      </c>
      <c r="S6040" s="7" t="s">
        <v>37</v>
      </c>
      <c r="T6040" s="7" t="s">
        <v>38</v>
      </c>
      <c r="U6040" s="7" t="s">
        <v>177</v>
      </c>
      <c r="V6040" s="10">
        <v>1637.22</v>
      </c>
      <c r="W6040" s="6">
        <v>3</v>
      </c>
      <c r="X6040" s="11">
        <v>0.4</v>
      </c>
      <c r="Y6040" s="10">
        <v>-15.74</v>
      </c>
      <c r="Z6040" s="30">
        <f t="shared" si="472"/>
        <v>-9.6138576367256687E-3</v>
      </c>
    </row>
    <row r="6041" spans="1:26">
      <c r="A6041" s="27">
        <v>6040</v>
      </c>
      <c r="B6041" s="14" t="s">
        <v>19174</v>
      </c>
      <c r="C6041" s="15">
        <v>44459</v>
      </c>
      <c r="D6041" s="12">
        <f t="shared" si="469"/>
        <v>2021</v>
      </c>
      <c r="E6041" s="12">
        <f t="shared" si="470"/>
        <v>9</v>
      </c>
      <c r="F6041" s="15" t="str">
        <f t="shared" si="471"/>
        <v>2021-09</v>
      </c>
      <c r="G6041" s="15">
        <v>44466</v>
      </c>
      <c r="H6041" s="23">
        <f t="shared" si="473"/>
        <v>7</v>
      </c>
      <c r="I6041" s="14" t="s">
        <v>27</v>
      </c>
      <c r="J6041" s="14" t="s">
        <v>4723</v>
      </c>
      <c r="K6041" s="14" t="s">
        <v>3272</v>
      </c>
      <c r="L6041" s="14" t="s">
        <v>30</v>
      </c>
      <c r="M6041" s="14" t="s">
        <v>31</v>
      </c>
      <c r="N6041" s="14" t="s">
        <v>106</v>
      </c>
      <c r="O6041" s="14" t="s">
        <v>107</v>
      </c>
      <c r="P6041" s="14" t="s">
        <v>19175</v>
      </c>
      <c r="Q6041" s="14" t="s">
        <v>35</v>
      </c>
      <c r="R6041" s="14" t="s">
        <v>19176</v>
      </c>
      <c r="S6041" s="14" t="s">
        <v>48</v>
      </c>
      <c r="T6041" s="14" t="s">
        <v>434</v>
      </c>
      <c r="U6041" s="14" t="s">
        <v>435</v>
      </c>
      <c r="V6041" s="16">
        <v>3281.57</v>
      </c>
      <c r="W6041" s="13">
        <v>12</v>
      </c>
      <c r="X6041" s="17">
        <v>0</v>
      </c>
      <c r="Y6041" s="16">
        <v>1171.17</v>
      </c>
      <c r="Z6041" s="31">
        <f t="shared" si="472"/>
        <v>0.35689319441608741</v>
      </c>
    </row>
    <row r="6042" spans="1:26">
      <c r="A6042" s="26">
        <v>6041</v>
      </c>
      <c r="B6042" s="7" t="s">
        <v>19177</v>
      </c>
      <c r="C6042" s="8">
        <v>44567</v>
      </c>
      <c r="D6042" s="12">
        <f t="shared" si="469"/>
        <v>2022</v>
      </c>
      <c r="E6042" s="12">
        <f t="shared" si="470"/>
        <v>1</v>
      </c>
      <c r="F6042" s="8" t="str">
        <f t="shared" si="471"/>
        <v>2022-01</v>
      </c>
      <c r="G6042" s="8">
        <v>44572</v>
      </c>
      <c r="H6042" s="23">
        <f t="shared" si="473"/>
        <v>5</v>
      </c>
      <c r="I6042" s="7" t="s">
        <v>27</v>
      </c>
      <c r="J6042" s="7" t="s">
        <v>437</v>
      </c>
      <c r="K6042" s="7" t="s">
        <v>352</v>
      </c>
      <c r="L6042" s="7" t="s">
        <v>30</v>
      </c>
      <c r="M6042" s="7" t="s">
        <v>31</v>
      </c>
      <c r="N6042" s="7" t="s">
        <v>220</v>
      </c>
      <c r="O6042" s="7" t="s">
        <v>220</v>
      </c>
      <c r="P6042" s="7" t="s">
        <v>19178</v>
      </c>
      <c r="Q6042" s="7" t="s">
        <v>58</v>
      </c>
      <c r="R6042" s="7" t="s">
        <v>19179</v>
      </c>
      <c r="S6042" s="7" t="s">
        <v>37</v>
      </c>
      <c r="T6042" s="7" t="s">
        <v>38</v>
      </c>
      <c r="U6042" s="7" t="s">
        <v>102</v>
      </c>
      <c r="V6042" s="10">
        <v>5686.63</v>
      </c>
      <c r="W6042" s="6">
        <v>7</v>
      </c>
      <c r="X6042" s="11">
        <v>0.4</v>
      </c>
      <c r="Y6042" s="10">
        <v>-402.32</v>
      </c>
      <c r="Z6042" s="30">
        <f t="shared" si="472"/>
        <v>-7.0748404591119876E-2</v>
      </c>
    </row>
    <row r="6043" spans="1:26">
      <c r="A6043" s="27">
        <v>6042</v>
      </c>
      <c r="B6043" s="14" t="s">
        <v>19180</v>
      </c>
      <c r="C6043" s="15">
        <v>45362</v>
      </c>
      <c r="D6043" s="12">
        <f t="shared" si="469"/>
        <v>2024</v>
      </c>
      <c r="E6043" s="12">
        <f t="shared" si="470"/>
        <v>3</v>
      </c>
      <c r="F6043" s="15" t="str">
        <f t="shared" si="471"/>
        <v>2024-03</v>
      </c>
      <c r="G6043" s="15">
        <v>45370</v>
      </c>
      <c r="H6043" s="23">
        <f t="shared" si="473"/>
        <v>8</v>
      </c>
      <c r="I6043" s="14" t="s">
        <v>27</v>
      </c>
      <c r="J6043" s="14" t="s">
        <v>976</v>
      </c>
      <c r="K6043" s="14" t="s">
        <v>73</v>
      </c>
      <c r="L6043" s="14" t="s">
        <v>83</v>
      </c>
      <c r="M6043" s="14" t="s">
        <v>31</v>
      </c>
      <c r="N6043" s="14" t="s">
        <v>125</v>
      </c>
      <c r="O6043" s="14" t="s">
        <v>126</v>
      </c>
      <c r="P6043" s="14" t="s">
        <v>19181</v>
      </c>
      <c r="Q6043" s="14" t="s">
        <v>58</v>
      </c>
      <c r="R6043" s="14" t="s">
        <v>16451</v>
      </c>
      <c r="S6043" s="14" t="s">
        <v>48</v>
      </c>
      <c r="T6043" s="14" t="s">
        <v>69</v>
      </c>
      <c r="U6043" s="14" t="s">
        <v>1034</v>
      </c>
      <c r="V6043" s="16">
        <v>361.78</v>
      </c>
      <c r="W6043" s="13">
        <v>3</v>
      </c>
      <c r="X6043" s="17">
        <v>0.2</v>
      </c>
      <c r="Y6043" s="16">
        <v>134.16</v>
      </c>
      <c r="Z6043" s="31">
        <f t="shared" si="472"/>
        <v>0.37083310299076788</v>
      </c>
    </row>
    <row r="6044" spans="1:26">
      <c r="A6044" s="26">
        <v>6043</v>
      </c>
      <c r="B6044" s="7" t="s">
        <v>19182</v>
      </c>
      <c r="C6044" s="8">
        <v>45101</v>
      </c>
      <c r="D6044" s="12">
        <f t="shared" si="469"/>
        <v>2023</v>
      </c>
      <c r="E6044" s="12">
        <f t="shared" si="470"/>
        <v>6</v>
      </c>
      <c r="F6044" s="8" t="str">
        <f t="shared" si="471"/>
        <v>2023-06</v>
      </c>
      <c r="G6044" s="8">
        <v>45104</v>
      </c>
      <c r="H6044" s="23">
        <f t="shared" si="473"/>
        <v>3</v>
      </c>
      <c r="I6044" s="7" t="s">
        <v>122</v>
      </c>
      <c r="J6044" s="7" t="s">
        <v>647</v>
      </c>
      <c r="K6044" s="7" t="s">
        <v>648</v>
      </c>
      <c r="L6044" s="7" t="s">
        <v>83</v>
      </c>
      <c r="M6044" s="7" t="s">
        <v>31</v>
      </c>
      <c r="N6044" s="7" t="s">
        <v>134</v>
      </c>
      <c r="O6044" s="7" t="s">
        <v>135</v>
      </c>
      <c r="P6044" s="7" t="s">
        <v>19183</v>
      </c>
      <c r="Q6044" s="7" t="s">
        <v>58</v>
      </c>
      <c r="R6044" s="7" t="s">
        <v>19184</v>
      </c>
      <c r="S6044" s="7" t="s">
        <v>48</v>
      </c>
      <c r="T6044" s="7" t="s">
        <v>129</v>
      </c>
      <c r="U6044" s="7" t="s">
        <v>130</v>
      </c>
      <c r="V6044" s="10">
        <v>319.83</v>
      </c>
      <c r="W6044" s="6">
        <v>6</v>
      </c>
      <c r="X6044" s="11">
        <v>0.3</v>
      </c>
      <c r="Y6044" s="10">
        <v>127.31</v>
      </c>
      <c r="Z6044" s="30">
        <f t="shared" si="472"/>
        <v>0.39805521683394307</v>
      </c>
    </row>
    <row r="6045" spans="1:26">
      <c r="A6045" s="27">
        <v>6044</v>
      </c>
      <c r="B6045" s="14" t="s">
        <v>19185</v>
      </c>
      <c r="C6045" s="15">
        <v>45572</v>
      </c>
      <c r="D6045" s="12">
        <f t="shared" si="469"/>
        <v>2024</v>
      </c>
      <c r="E6045" s="12">
        <f t="shared" si="470"/>
        <v>10</v>
      </c>
      <c r="F6045" s="15" t="str">
        <f t="shared" si="471"/>
        <v>2024-10</v>
      </c>
      <c r="G6045" s="15">
        <v>45572</v>
      </c>
      <c r="H6045" s="23">
        <f t="shared" si="473"/>
        <v>0</v>
      </c>
      <c r="I6045" s="14" t="s">
        <v>63</v>
      </c>
      <c r="J6045" s="14" t="s">
        <v>3509</v>
      </c>
      <c r="K6045" s="14" t="s">
        <v>671</v>
      </c>
      <c r="L6045" s="14" t="s">
        <v>83</v>
      </c>
      <c r="M6045" s="14" t="s">
        <v>31</v>
      </c>
      <c r="N6045" s="14" t="s">
        <v>181</v>
      </c>
      <c r="O6045" s="14" t="s">
        <v>107</v>
      </c>
      <c r="P6045" s="14" t="s">
        <v>19186</v>
      </c>
      <c r="Q6045" s="14" t="s">
        <v>35</v>
      </c>
      <c r="R6045" s="14" t="s">
        <v>19187</v>
      </c>
      <c r="S6045" s="14" t="s">
        <v>48</v>
      </c>
      <c r="T6045" s="14" t="s">
        <v>69</v>
      </c>
      <c r="U6045" s="14" t="s">
        <v>70</v>
      </c>
      <c r="V6045" s="16">
        <v>105.03</v>
      </c>
      <c r="W6045" s="13">
        <v>7</v>
      </c>
      <c r="X6045" s="17">
        <v>0.1</v>
      </c>
      <c r="Y6045" s="16">
        <v>-3.85</v>
      </c>
      <c r="Z6045" s="31">
        <f t="shared" si="472"/>
        <v>-3.6656193468532799E-2</v>
      </c>
    </row>
    <row r="6046" spans="1:26">
      <c r="A6046" s="26">
        <v>6045</v>
      </c>
      <c r="B6046" s="7" t="s">
        <v>19188</v>
      </c>
      <c r="C6046" s="8">
        <v>44451</v>
      </c>
      <c r="D6046" s="12">
        <f t="shared" si="469"/>
        <v>2021</v>
      </c>
      <c r="E6046" s="12">
        <f t="shared" si="470"/>
        <v>9</v>
      </c>
      <c r="F6046" s="8" t="str">
        <f t="shared" si="471"/>
        <v>2021-09</v>
      </c>
      <c r="G6046" s="8">
        <v>44454</v>
      </c>
      <c r="H6046" s="23">
        <f t="shared" si="473"/>
        <v>3</v>
      </c>
      <c r="I6046" s="7" t="s">
        <v>122</v>
      </c>
      <c r="J6046" s="7" t="s">
        <v>13821</v>
      </c>
      <c r="K6046" s="7" t="s">
        <v>857</v>
      </c>
      <c r="L6046" s="7" t="s">
        <v>66</v>
      </c>
      <c r="M6046" s="7" t="s">
        <v>31</v>
      </c>
      <c r="N6046" s="7" t="s">
        <v>283</v>
      </c>
      <c r="O6046" s="7" t="s">
        <v>284</v>
      </c>
      <c r="P6046" s="7" t="s">
        <v>19189</v>
      </c>
      <c r="Q6046" s="7" t="s">
        <v>146</v>
      </c>
      <c r="R6046" s="7" t="s">
        <v>19190</v>
      </c>
      <c r="S6046" s="7" t="s">
        <v>37</v>
      </c>
      <c r="T6046" s="7" t="s">
        <v>208</v>
      </c>
      <c r="U6046" s="7" t="s">
        <v>209</v>
      </c>
      <c r="V6046" s="10">
        <v>1454.59</v>
      </c>
      <c r="W6046" s="6">
        <v>3</v>
      </c>
      <c r="X6046" s="11">
        <v>0.1</v>
      </c>
      <c r="Y6046" s="10">
        <v>494.4</v>
      </c>
      <c r="Z6046" s="30">
        <f t="shared" si="472"/>
        <v>0.33988959088127929</v>
      </c>
    </row>
    <row r="6047" spans="1:26">
      <c r="A6047" s="27">
        <v>6046</v>
      </c>
      <c r="B6047" s="14" t="s">
        <v>19191</v>
      </c>
      <c r="C6047" s="15">
        <v>44661</v>
      </c>
      <c r="D6047" s="12">
        <f t="shared" si="469"/>
        <v>2022</v>
      </c>
      <c r="E6047" s="12">
        <f t="shared" si="470"/>
        <v>4</v>
      </c>
      <c r="F6047" s="15" t="str">
        <f t="shared" si="471"/>
        <v>2022-04</v>
      </c>
      <c r="G6047" s="15">
        <v>44666</v>
      </c>
      <c r="H6047" s="23">
        <f t="shared" si="473"/>
        <v>5</v>
      </c>
      <c r="I6047" s="14" t="s">
        <v>27</v>
      </c>
      <c r="J6047" s="14" t="s">
        <v>1388</v>
      </c>
      <c r="K6047" s="14" t="s">
        <v>352</v>
      </c>
      <c r="L6047" s="14" t="s">
        <v>66</v>
      </c>
      <c r="M6047" s="14" t="s">
        <v>31</v>
      </c>
      <c r="N6047" s="14" t="s">
        <v>125</v>
      </c>
      <c r="O6047" s="14" t="s">
        <v>126</v>
      </c>
      <c r="P6047" s="14" t="s">
        <v>19192</v>
      </c>
      <c r="Q6047" s="14" t="s">
        <v>58</v>
      </c>
      <c r="R6047" s="14" t="s">
        <v>19193</v>
      </c>
      <c r="S6047" s="14" t="s">
        <v>48</v>
      </c>
      <c r="T6047" s="14" t="s">
        <v>434</v>
      </c>
      <c r="U6047" s="14" t="s">
        <v>435</v>
      </c>
      <c r="V6047" s="16">
        <v>1188.0899999999999</v>
      </c>
      <c r="W6047" s="13">
        <v>5</v>
      </c>
      <c r="X6047" s="17">
        <v>0.2</v>
      </c>
      <c r="Y6047" s="16">
        <v>-89.8</v>
      </c>
      <c r="Z6047" s="31">
        <f t="shared" si="472"/>
        <v>-7.5583499566531154E-2</v>
      </c>
    </row>
    <row r="6048" spans="1:26">
      <c r="A6048" s="26">
        <v>6047</v>
      </c>
      <c r="B6048" s="7" t="s">
        <v>19194</v>
      </c>
      <c r="C6048" s="8">
        <v>44437</v>
      </c>
      <c r="D6048" s="12">
        <f t="shared" si="469"/>
        <v>2021</v>
      </c>
      <c r="E6048" s="12">
        <f t="shared" si="470"/>
        <v>8</v>
      </c>
      <c r="F6048" s="8" t="str">
        <f t="shared" si="471"/>
        <v>2021-08</v>
      </c>
      <c r="G6048" s="8">
        <v>44441</v>
      </c>
      <c r="H6048" s="23">
        <f t="shared" si="473"/>
        <v>4</v>
      </c>
      <c r="I6048" s="7" t="s">
        <v>52</v>
      </c>
      <c r="J6048" s="7" t="s">
        <v>2068</v>
      </c>
      <c r="K6048" s="7" t="s">
        <v>1084</v>
      </c>
      <c r="L6048" s="7" t="s">
        <v>83</v>
      </c>
      <c r="M6048" s="7" t="s">
        <v>31</v>
      </c>
      <c r="N6048" s="7" t="s">
        <v>204</v>
      </c>
      <c r="O6048" s="7" t="s">
        <v>205</v>
      </c>
      <c r="P6048" s="7" t="s">
        <v>19195</v>
      </c>
      <c r="Q6048" s="7" t="s">
        <v>146</v>
      </c>
      <c r="R6048" s="7" t="s">
        <v>13732</v>
      </c>
      <c r="S6048" s="7" t="s">
        <v>37</v>
      </c>
      <c r="T6048" s="7" t="s">
        <v>38</v>
      </c>
      <c r="U6048" s="7" t="s">
        <v>177</v>
      </c>
      <c r="V6048" s="10">
        <v>17829.169999999998</v>
      </c>
      <c r="W6048" s="6">
        <v>12</v>
      </c>
      <c r="X6048" s="11">
        <v>0</v>
      </c>
      <c r="Y6048" s="10">
        <v>225.31</v>
      </c>
      <c r="Z6048" s="30">
        <f t="shared" si="472"/>
        <v>1.2637155851898884E-2</v>
      </c>
    </row>
    <row r="6049" spans="1:26">
      <c r="A6049" s="27">
        <v>6048</v>
      </c>
      <c r="B6049" s="14" t="s">
        <v>19196</v>
      </c>
      <c r="C6049" s="15">
        <v>45000</v>
      </c>
      <c r="D6049" s="12">
        <f t="shared" si="469"/>
        <v>2023</v>
      </c>
      <c r="E6049" s="12">
        <f t="shared" si="470"/>
        <v>3</v>
      </c>
      <c r="F6049" s="15" t="str">
        <f t="shared" si="471"/>
        <v>2023-03</v>
      </c>
      <c r="G6049" s="15">
        <v>45006</v>
      </c>
      <c r="H6049" s="23">
        <f t="shared" si="473"/>
        <v>6</v>
      </c>
      <c r="I6049" s="14" t="s">
        <v>52</v>
      </c>
      <c r="J6049" s="14" t="s">
        <v>642</v>
      </c>
      <c r="K6049" s="14" t="s">
        <v>643</v>
      </c>
      <c r="L6049" s="14" t="s">
        <v>30</v>
      </c>
      <c r="M6049" s="14" t="s">
        <v>31</v>
      </c>
      <c r="N6049" s="14" t="s">
        <v>43</v>
      </c>
      <c r="O6049" s="14" t="s">
        <v>44</v>
      </c>
      <c r="P6049" s="14" t="s">
        <v>19197</v>
      </c>
      <c r="Q6049" s="14" t="s">
        <v>46</v>
      </c>
      <c r="R6049" s="14" t="s">
        <v>19198</v>
      </c>
      <c r="S6049" s="14" t="s">
        <v>37</v>
      </c>
      <c r="T6049" s="14" t="s">
        <v>208</v>
      </c>
      <c r="U6049" s="14" t="s">
        <v>408</v>
      </c>
      <c r="V6049" s="16">
        <v>2305.63</v>
      </c>
      <c r="W6049" s="13">
        <v>3</v>
      </c>
      <c r="X6049" s="17">
        <v>0.2</v>
      </c>
      <c r="Y6049" s="16">
        <v>-277.41000000000003</v>
      </c>
      <c r="Z6049" s="31">
        <f t="shared" si="472"/>
        <v>-0.12031852465486657</v>
      </c>
    </row>
    <row r="6050" spans="1:26">
      <c r="A6050" s="26">
        <v>6049</v>
      </c>
      <c r="B6050" s="7" t="s">
        <v>19199</v>
      </c>
      <c r="C6050" s="8">
        <v>45402</v>
      </c>
      <c r="D6050" s="12">
        <f t="shared" si="469"/>
        <v>2024</v>
      </c>
      <c r="E6050" s="12">
        <f t="shared" si="470"/>
        <v>4</v>
      </c>
      <c r="F6050" s="8" t="str">
        <f t="shared" si="471"/>
        <v>2024-04</v>
      </c>
      <c r="G6050" s="8">
        <v>45409</v>
      </c>
      <c r="H6050" s="23">
        <f t="shared" si="473"/>
        <v>7</v>
      </c>
      <c r="I6050" s="7" t="s">
        <v>27</v>
      </c>
      <c r="J6050" s="7" t="s">
        <v>1125</v>
      </c>
      <c r="K6050" s="7" t="s">
        <v>788</v>
      </c>
      <c r="L6050" s="7" t="s">
        <v>66</v>
      </c>
      <c r="M6050" s="7" t="s">
        <v>31</v>
      </c>
      <c r="N6050" s="7" t="s">
        <v>711</v>
      </c>
      <c r="O6050" s="7" t="s">
        <v>712</v>
      </c>
      <c r="P6050" s="7" t="s">
        <v>19200</v>
      </c>
      <c r="Q6050" s="7" t="s">
        <v>35</v>
      </c>
      <c r="R6050" s="7" t="s">
        <v>19201</v>
      </c>
      <c r="S6050" s="7" t="s">
        <v>110</v>
      </c>
      <c r="T6050" s="7" t="s">
        <v>223</v>
      </c>
      <c r="U6050" s="7" t="s">
        <v>495</v>
      </c>
      <c r="V6050" s="10">
        <v>2437.9299999999998</v>
      </c>
      <c r="W6050" s="6">
        <v>5</v>
      </c>
      <c r="X6050" s="11">
        <v>0.5</v>
      </c>
      <c r="Y6050" s="10">
        <v>531.27</v>
      </c>
      <c r="Z6050" s="30">
        <f t="shared" si="472"/>
        <v>0.21791848002198588</v>
      </c>
    </row>
    <row r="6051" spans="1:26">
      <c r="A6051" s="27">
        <v>6050</v>
      </c>
      <c r="B6051" s="14" t="s">
        <v>19202</v>
      </c>
      <c r="C6051" s="15">
        <v>45164</v>
      </c>
      <c r="D6051" s="12">
        <f t="shared" si="469"/>
        <v>2023</v>
      </c>
      <c r="E6051" s="12">
        <f t="shared" si="470"/>
        <v>8</v>
      </c>
      <c r="F6051" s="15" t="str">
        <f t="shared" si="471"/>
        <v>2023-08</v>
      </c>
      <c r="G6051" s="15">
        <v>45164</v>
      </c>
      <c r="H6051" s="23">
        <f t="shared" si="473"/>
        <v>0</v>
      </c>
      <c r="I6051" s="14" t="s">
        <v>63</v>
      </c>
      <c r="J6051" s="14" t="s">
        <v>4719</v>
      </c>
      <c r="K6051" s="14" t="s">
        <v>1815</v>
      </c>
      <c r="L6051" s="14" t="s">
        <v>30</v>
      </c>
      <c r="M6051" s="14" t="s">
        <v>31</v>
      </c>
      <c r="N6051" s="14" t="s">
        <v>220</v>
      </c>
      <c r="O6051" s="14" t="s">
        <v>220</v>
      </c>
      <c r="P6051" s="14" t="s">
        <v>19203</v>
      </c>
      <c r="Q6051" s="14" t="s">
        <v>58</v>
      </c>
      <c r="R6051" s="14" t="s">
        <v>19204</v>
      </c>
      <c r="S6051" s="14" t="s">
        <v>48</v>
      </c>
      <c r="T6051" s="14" t="s">
        <v>69</v>
      </c>
      <c r="U6051" s="14" t="s">
        <v>70</v>
      </c>
      <c r="V6051" s="16">
        <v>146.05000000000001</v>
      </c>
      <c r="W6051" s="13">
        <v>1</v>
      </c>
      <c r="X6051" s="17">
        <v>0.5</v>
      </c>
      <c r="Y6051" s="16">
        <v>43.47</v>
      </c>
      <c r="Z6051" s="31">
        <f t="shared" si="472"/>
        <v>0.29763779527559053</v>
      </c>
    </row>
    <row r="6052" spans="1:26">
      <c r="A6052" s="26">
        <v>6051</v>
      </c>
      <c r="B6052" s="7" t="s">
        <v>19205</v>
      </c>
      <c r="C6052" s="8">
        <v>45173</v>
      </c>
      <c r="D6052" s="12">
        <f t="shared" si="469"/>
        <v>2023</v>
      </c>
      <c r="E6052" s="12">
        <f t="shared" si="470"/>
        <v>9</v>
      </c>
      <c r="F6052" s="8" t="str">
        <f t="shared" si="471"/>
        <v>2023-09</v>
      </c>
      <c r="G6052" s="8">
        <v>45180</v>
      </c>
      <c r="H6052" s="23">
        <f t="shared" si="473"/>
        <v>7</v>
      </c>
      <c r="I6052" s="7" t="s">
        <v>27</v>
      </c>
      <c r="J6052" s="7" t="s">
        <v>4417</v>
      </c>
      <c r="K6052" s="7" t="s">
        <v>4418</v>
      </c>
      <c r="L6052" s="7" t="s">
        <v>66</v>
      </c>
      <c r="M6052" s="7" t="s">
        <v>31</v>
      </c>
      <c r="N6052" s="7" t="s">
        <v>125</v>
      </c>
      <c r="O6052" s="7" t="s">
        <v>126</v>
      </c>
      <c r="P6052" s="7" t="s">
        <v>19206</v>
      </c>
      <c r="Q6052" s="7" t="s">
        <v>58</v>
      </c>
      <c r="R6052" s="7" t="s">
        <v>19207</v>
      </c>
      <c r="S6052" s="7" t="s">
        <v>48</v>
      </c>
      <c r="T6052" s="7" t="s">
        <v>434</v>
      </c>
      <c r="U6052" s="7" t="s">
        <v>1113</v>
      </c>
      <c r="V6052" s="10">
        <v>1037.8599999999999</v>
      </c>
      <c r="W6052" s="6">
        <v>9</v>
      </c>
      <c r="X6052" s="11">
        <v>0</v>
      </c>
      <c r="Y6052" s="10">
        <v>375.86</v>
      </c>
      <c r="Z6052" s="30">
        <f t="shared" si="472"/>
        <v>0.36214903744242966</v>
      </c>
    </row>
    <row r="6053" spans="1:26">
      <c r="A6053" s="27">
        <v>6052</v>
      </c>
      <c r="B6053" s="14" t="s">
        <v>19208</v>
      </c>
      <c r="C6053" s="15">
        <v>45348</v>
      </c>
      <c r="D6053" s="12">
        <f t="shared" si="469"/>
        <v>2024</v>
      </c>
      <c r="E6053" s="12">
        <f t="shared" si="470"/>
        <v>2</v>
      </c>
      <c r="F6053" s="15" t="str">
        <f t="shared" si="471"/>
        <v>2024-02</v>
      </c>
      <c r="G6053" s="15">
        <v>45348</v>
      </c>
      <c r="H6053" s="23">
        <f t="shared" si="473"/>
        <v>0</v>
      </c>
      <c r="I6053" s="14" t="s">
        <v>63</v>
      </c>
      <c r="J6053" s="14" t="s">
        <v>2110</v>
      </c>
      <c r="K6053" s="14" t="s">
        <v>380</v>
      </c>
      <c r="L6053" s="14" t="s">
        <v>83</v>
      </c>
      <c r="M6053" s="14" t="s">
        <v>31</v>
      </c>
      <c r="N6053" s="14" t="s">
        <v>283</v>
      </c>
      <c r="O6053" s="14" t="s">
        <v>284</v>
      </c>
      <c r="P6053" s="14" t="s">
        <v>19209</v>
      </c>
      <c r="Q6053" s="14" t="s">
        <v>146</v>
      </c>
      <c r="R6053" s="14" t="s">
        <v>19210</v>
      </c>
      <c r="S6053" s="14" t="s">
        <v>37</v>
      </c>
      <c r="T6053" s="14" t="s">
        <v>60</v>
      </c>
      <c r="U6053" s="14" t="s">
        <v>317</v>
      </c>
      <c r="V6053" s="16">
        <v>117.66</v>
      </c>
      <c r="W6053" s="13">
        <v>4</v>
      </c>
      <c r="X6053" s="17">
        <v>0.5</v>
      </c>
      <c r="Y6053" s="16">
        <v>-5.91</v>
      </c>
      <c r="Z6053" s="31">
        <f t="shared" si="472"/>
        <v>-5.022947475777665E-2</v>
      </c>
    </row>
    <row r="6054" spans="1:26">
      <c r="A6054" s="26">
        <v>6053</v>
      </c>
      <c r="B6054" s="7" t="s">
        <v>19211</v>
      </c>
      <c r="C6054" s="8">
        <v>44423</v>
      </c>
      <c r="D6054" s="12">
        <f t="shared" si="469"/>
        <v>2021</v>
      </c>
      <c r="E6054" s="12">
        <f t="shared" si="470"/>
        <v>8</v>
      </c>
      <c r="F6054" s="8" t="str">
        <f t="shared" si="471"/>
        <v>2021-08</v>
      </c>
      <c r="G6054" s="8">
        <v>44426</v>
      </c>
      <c r="H6054" s="23">
        <f t="shared" si="473"/>
        <v>3</v>
      </c>
      <c r="I6054" s="7" t="s">
        <v>122</v>
      </c>
      <c r="J6054" s="7" t="s">
        <v>4119</v>
      </c>
      <c r="K6054" s="7" t="s">
        <v>2166</v>
      </c>
      <c r="L6054" s="7" t="s">
        <v>66</v>
      </c>
      <c r="M6054" s="7" t="s">
        <v>31</v>
      </c>
      <c r="N6054" s="7" t="s">
        <v>106</v>
      </c>
      <c r="O6054" s="7" t="s">
        <v>107</v>
      </c>
      <c r="P6054" s="7" t="s">
        <v>19212</v>
      </c>
      <c r="Q6054" s="7" t="s">
        <v>35</v>
      </c>
      <c r="R6054" s="7" t="s">
        <v>19213</v>
      </c>
      <c r="S6054" s="7" t="s">
        <v>110</v>
      </c>
      <c r="T6054" s="7" t="s">
        <v>223</v>
      </c>
      <c r="U6054" s="7" t="s">
        <v>495</v>
      </c>
      <c r="V6054" s="10">
        <v>556.32000000000005</v>
      </c>
      <c r="W6054" s="6">
        <v>3</v>
      </c>
      <c r="X6054" s="11">
        <v>0</v>
      </c>
      <c r="Y6054" s="10">
        <v>72.459999999999994</v>
      </c>
      <c r="Z6054" s="30">
        <f t="shared" si="472"/>
        <v>0.13024877768190968</v>
      </c>
    </row>
    <row r="6055" spans="1:26">
      <c r="A6055" s="27">
        <v>6054</v>
      </c>
      <c r="B6055" s="14" t="s">
        <v>19214</v>
      </c>
      <c r="C6055" s="15">
        <v>44429</v>
      </c>
      <c r="D6055" s="12">
        <f t="shared" si="469"/>
        <v>2021</v>
      </c>
      <c r="E6055" s="12">
        <f t="shared" si="470"/>
        <v>8</v>
      </c>
      <c r="F6055" s="15" t="str">
        <f t="shared" si="471"/>
        <v>2021-08</v>
      </c>
      <c r="G6055" s="15">
        <v>44435</v>
      </c>
      <c r="H6055" s="23">
        <f t="shared" si="473"/>
        <v>6</v>
      </c>
      <c r="I6055" s="14" t="s">
        <v>52</v>
      </c>
      <c r="J6055" s="14" t="s">
        <v>7409</v>
      </c>
      <c r="K6055" s="14" t="s">
        <v>7410</v>
      </c>
      <c r="L6055" s="14" t="s">
        <v>83</v>
      </c>
      <c r="M6055" s="14" t="s">
        <v>31</v>
      </c>
      <c r="N6055" s="14" t="s">
        <v>204</v>
      </c>
      <c r="O6055" s="14" t="s">
        <v>205</v>
      </c>
      <c r="P6055" s="14" t="s">
        <v>19215</v>
      </c>
      <c r="Q6055" s="14" t="s">
        <v>146</v>
      </c>
      <c r="R6055" s="14" t="s">
        <v>19216</v>
      </c>
      <c r="S6055" s="14" t="s">
        <v>48</v>
      </c>
      <c r="T6055" s="14" t="s">
        <v>434</v>
      </c>
      <c r="U6055" s="14" t="s">
        <v>1113</v>
      </c>
      <c r="V6055" s="16">
        <v>106.66</v>
      </c>
      <c r="W6055" s="13">
        <v>14</v>
      </c>
      <c r="X6055" s="17">
        <v>0.4</v>
      </c>
      <c r="Y6055" s="16">
        <v>-4.78</v>
      </c>
      <c r="Z6055" s="31">
        <f t="shared" si="472"/>
        <v>-4.481530095630977E-2</v>
      </c>
    </row>
    <row r="6056" spans="1:26">
      <c r="A6056" s="26">
        <v>6055</v>
      </c>
      <c r="B6056" s="7" t="s">
        <v>19217</v>
      </c>
      <c r="C6056" s="8">
        <v>44201</v>
      </c>
      <c r="D6056" s="12">
        <f t="shared" si="469"/>
        <v>2021</v>
      </c>
      <c r="E6056" s="12">
        <f t="shared" si="470"/>
        <v>1</v>
      </c>
      <c r="F6056" s="8" t="str">
        <f t="shared" si="471"/>
        <v>2021-01</v>
      </c>
      <c r="G6056" s="8">
        <v>44209</v>
      </c>
      <c r="H6056" s="23">
        <f t="shared" si="473"/>
        <v>8</v>
      </c>
      <c r="I6056" s="7" t="s">
        <v>27</v>
      </c>
      <c r="J6056" s="7" t="s">
        <v>2409</v>
      </c>
      <c r="K6056" s="7" t="s">
        <v>2410</v>
      </c>
      <c r="L6056" s="7" t="s">
        <v>30</v>
      </c>
      <c r="M6056" s="7" t="s">
        <v>31</v>
      </c>
      <c r="N6056" s="7" t="s">
        <v>32</v>
      </c>
      <c r="O6056" s="7" t="s">
        <v>33</v>
      </c>
      <c r="P6056" s="7" t="s">
        <v>19218</v>
      </c>
      <c r="Q6056" s="7" t="s">
        <v>35</v>
      </c>
      <c r="R6056" s="7" t="s">
        <v>19219</v>
      </c>
      <c r="S6056" s="7" t="s">
        <v>110</v>
      </c>
      <c r="T6056" s="7" t="s">
        <v>148</v>
      </c>
      <c r="U6056" s="7" t="s">
        <v>232</v>
      </c>
      <c r="V6056" s="10">
        <v>15594.54</v>
      </c>
      <c r="W6056" s="6">
        <v>10</v>
      </c>
      <c r="X6056" s="11">
        <v>0</v>
      </c>
      <c r="Y6056" s="10">
        <v>5284.57</v>
      </c>
      <c r="Z6056" s="30">
        <f t="shared" si="472"/>
        <v>0.33887309276195382</v>
      </c>
    </row>
    <row r="6057" spans="1:26">
      <c r="A6057" s="27">
        <v>6056</v>
      </c>
      <c r="B6057" s="14" t="s">
        <v>19220</v>
      </c>
      <c r="C6057" s="15">
        <v>45546</v>
      </c>
      <c r="D6057" s="12">
        <f t="shared" si="469"/>
        <v>2024</v>
      </c>
      <c r="E6057" s="12">
        <f t="shared" si="470"/>
        <v>9</v>
      </c>
      <c r="F6057" s="15" t="str">
        <f t="shared" si="471"/>
        <v>2024-09</v>
      </c>
      <c r="G6057" s="15">
        <v>45546</v>
      </c>
      <c r="H6057" s="23">
        <f t="shared" si="473"/>
        <v>0</v>
      </c>
      <c r="I6057" s="14" t="s">
        <v>63</v>
      </c>
      <c r="J6057" s="14" t="s">
        <v>3542</v>
      </c>
      <c r="K6057" s="14" t="s">
        <v>1993</v>
      </c>
      <c r="L6057" s="14" t="s">
        <v>83</v>
      </c>
      <c r="M6057" s="14" t="s">
        <v>31</v>
      </c>
      <c r="N6057" s="14" t="s">
        <v>116</v>
      </c>
      <c r="O6057" s="14" t="s">
        <v>117</v>
      </c>
      <c r="P6057" s="14" t="s">
        <v>19221</v>
      </c>
      <c r="Q6057" s="14" t="s">
        <v>58</v>
      </c>
      <c r="R6057" s="14" t="s">
        <v>19222</v>
      </c>
      <c r="S6057" s="14" t="s">
        <v>48</v>
      </c>
      <c r="T6057" s="14" t="s">
        <v>95</v>
      </c>
      <c r="U6057" s="14" t="s">
        <v>571</v>
      </c>
      <c r="V6057" s="16">
        <v>591.55999999999995</v>
      </c>
      <c r="W6057" s="13">
        <v>6</v>
      </c>
      <c r="X6057" s="17">
        <v>0.5</v>
      </c>
      <c r="Y6057" s="16">
        <v>10.45</v>
      </c>
      <c r="Z6057" s="31">
        <f t="shared" si="472"/>
        <v>1.7665156535262697E-2</v>
      </c>
    </row>
    <row r="6058" spans="1:26">
      <c r="A6058" s="26">
        <v>6057</v>
      </c>
      <c r="B6058" s="7" t="s">
        <v>19223</v>
      </c>
      <c r="C6058" s="8">
        <v>44784</v>
      </c>
      <c r="D6058" s="12">
        <f t="shared" si="469"/>
        <v>2022</v>
      </c>
      <c r="E6058" s="12">
        <f t="shared" si="470"/>
        <v>8</v>
      </c>
      <c r="F6058" s="8" t="str">
        <f t="shared" si="471"/>
        <v>2022-08</v>
      </c>
      <c r="G6058" s="8">
        <v>44784</v>
      </c>
      <c r="H6058" s="23">
        <f t="shared" si="473"/>
        <v>0</v>
      </c>
      <c r="I6058" s="7" t="s">
        <v>63</v>
      </c>
      <c r="J6058" s="7" t="s">
        <v>1469</v>
      </c>
      <c r="K6058" s="7" t="s">
        <v>1470</v>
      </c>
      <c r="L6058" s="7" t="s">
        <v>30</v>
      </c>
      <c r="M6058" s="7" t="s">
        <v>31</v>
      </c>
      <c r="N6058" s="7" t="s">
        <v>153</v>
      </c>
      <c r="O6058" s="7" t="s">
        <v>154</v>
      </c>
      <c r="P6058" s="7" t="s">
        <v>19224</v>
      </c>
      <c r="Q6058" s="7" t="s">
        <v>146</v>
      </c>
      <c r="R6058" s="7" t="s">
        <v>19225</v>
      </c>
      <c r="S6058" s="7" t="s">
        <v>37</v>
      </c>
      <c r="T6058" s="7" t="s">
        <v>38</v>
      </c>
      <c r="U6058" s="7" t="s">
        <v>177</v>
      </c>
      <c r="V6058" s="10">
        <v>701.78</v>
      </c>
      <c r="W6058" s="6">
        <v>9</v>
      </c>
      <c r="X6058" s="11">
        <v>0.1</v>
      </c>
      <c r="Y6058" s="10">
        <v>56.74</v>
      </c>
      <c r="Z6058" s="30">
        <f t="shared" si="472"/>
        <v>8.085154891846448E-2</v>
      </c>
    </row>
    <row r="6059" spans="1:26">
      <c r="A6059" s="27">
        <v>6058</v>
      </c>
      <c r="B6059" s="14" t="s">
        <v>19226</v>
      </c>
      <c r="C6059" s="15">
        <v>45353</v>
      </c>
      <c r="D6059" s="12">
        <f t="shared" si="469"/>
        <v>2024</v>
      </c>
      <c r="E6059" s="12">
        <f t="shared" si="470"/>
        <v>3</v>
      </c>
      <c r="F6059" s="15" t="str">
        <f t="shared" si="471"/>
        <v>2024-03</v>
      </c>
      <c r="G6059" s="15">
        <v>45361</v>
      </c>
      <c r="H6059" s="23">
        <f t="shared" si="473"/>
        <v>8</v>
      </c>
      <c r="I6059" s="14" t="s">
        <v>27</v>
      </c>
      <c r="J6059" s="14" t="s">
        <v>2255</v>
      </c>
      <c r="K6059" s="14" t="s">
        <v>803</v>
      </c>
      <c r="L6059" s="14" t="s">
        <v>83</v>
      </c>
      <c r="M6059" s="14" t="s">
        <v>31</v>
      </c>
      <c r="N6059" s="14" t="s">
        <v>116</v>
      </c>
      <c r="O6059" s="14" t="s">
        <v>117</v>
      </c>
      <c r="P6059" s="14" t="s">
        <v>19227</v>
      </c>
      <c r="Q6059" s="14" t="s">
        <v>58</v>
      </c>
      <c r="R6059" s="14" t="s">
        <v>19228</v>
      </c>
      <c r="S6059" s="14" t="s">
        <v>37</v>
      </c>
      <c r="T6059" s="14" t="s">
        <v>60</v>
      </c>
      <c r="U6059" s="14" t="s">
        <v>162</v>
      </c>
      <c r="V6059" s="16">
        <v>1647.89</v>
      </c>
      <c r="W6059" s="13">
        <v>2</v>
      </c>
      <c r="X6059" s="17">
        <v>0.3</v>
      </c>
      <c r="Y6059" s="16">
        <v>59.27</v>
      </c>
      <c r="Z6059" s="31">
        <f t="shared" si="472"/>
        <v>3.5967206548980821E-2</v>
      </c>
    </row>
    <row r="6060" spans="1:26">
      <c r="A6060" s="26">
        <v>6059</v>
      </c>
      <c r="B6060" s="7" t="s">
        <v>19229</v>
      </c>
      <c r="C6060" s="8">
        <v>45001</v>
      </c>
      <c r="D6060" s="12">
        <f t="shared" si="469"/>
        <v>2023</v>
      </c>
      <c r="E6060" s="12">
        <f t="shared" si="470"/>
        <v>3</v>
      </c>
      <c r="F6060" s="8" t="str">
        <f t="shared" si="471"/>
        <v>2023-03</v>
      </c>
      <c r="G6060" s="8">
        <v>45002</v>
      </c>
      <c r="H6060" s="23">
        <f t="shared" si="473"/>
        <v>1</v>
      </c>
      <c r="I6060" s="7" t="s">
        <v>122</v>
      </c>
      <c r="J6060" s="7" t="s">
        <v>2769</v>
      </c>
      <c r="K6060" s="7" t="s">
        <v>2555</v>
      </c>
      <c r="L6060" s="7" t="s">
        <v>30</v>
      </c>
      <c r="M6060" s="7" t="s">
        <v>31</v>
      </c>
      <c r="N6060" s="7" t="s">
        <v>204</v>
      </c>
      <c r="O6060" s="7" t="s">
        <v>205</v>
      </c>
      <c r="P6060" s="7" t="s">
        <v>19230</v>
      </c>
      <c r="Q6060" s="7" t="s">
        <v>146</v>
      </c>
      <c r="R6060" s="7" t="s">
        <v>19231</v>
      </c>
      <c r="S6060" s="7" t="s">
        <v>110</v>
      </c>
      <c r="T6060" s="7" t="s">
        <v>111</v>
      </c>
      <c r="U6060" s="7" t="s">
        <v>216</v>
      </c>
      <c r="V6060" s="10">
        <v>4999.17</v>
      </c>
      <c r="W6060" s="6">
        <v>6</v>
      </c>
      <c r="X6060" s="11">
        <v>0.2</v>
      </c>
      <c r="Y6060" s="10">
        <v>-133.24</v>
      </c>
      <c r="Z6060" s="30">
        <f t="shared" si="472"/>
        <v>-2.6652424302434207E-2</v>
      </c>
    </row>
    <row r="6061" spans="1:26">
      <c r="A6061" s="27">
        <v>6060</v>
      </c>
      <c r="B6061" s="14" t="s">
        <v>19232</v>
      </c>
      <c r="C6061" s="15">
        <v>45426</v>
      </c>
      <c r="D6061" s="12">
        <f t="shared" si="469"/>
        <v>2024</v>
      </c>
      <c r="E6061" s="12">
        <f t="shared" si="470"/>
        <v>5</v>
      </c>
      <c r="F6061" s="15" t="str">
        <f t="shared" si="471"/>
        <v>2024-05</v>
      </c>
      <c r="G6061" s="15">
        <v>45426</v>
      </c>
      <c r="H6061" s="23">
        <f t="shared" si="473"/>
        <v>0</v>
      </c>
      <c r="I6061" s="14" t="s">
        <v>63</v>
      </c>
      <c r="J6061" s="14" t="s">
        <v>688</v>
      </c>
      <c r="K6061" s="14" t="s">
        <v>689</v>
      </c>
      <c r="L6061" s="14" t="s">
        <v>66</v>
      </c>
      <c r="M6061" s="14" t="s">
        <v>31</v>
      </c>
      <c r="N6061" s="14" t="s">
        <v>220</v>
      </c>
      <c r="O6061" s="14" t="s">
        <v>220</v>
      </c>
      <c r="P6061" s="14" t="s">
        <v>19233</v>
      </c>
      <c r="Q6061" s="14" t="s">
        <v>58</v>
      </c>
      <c r="R6061" s="14" t="s">
        <v>19234</v>
      </c>
      <c r="S6061" s="14" t="s">
        <v>37</v>
      </c>
      <c r="T6061" s="14" t="s">
        <v>38</v>
      </c>
      <c r="U6061" s="14" t="s">
        <v>177</v>
      </c>
      <c r="V6061" s="16">
        <v>6056.15</v>
      </c>
      <c r="W6061" s="13">
        <v>5</v>
      </c>
      <c r="X6061" s="17">
        <v>0</v>
      </c>
      <c r="Y6061" s="16">
        <v>2309.04</v>
      </c>
      <c r="Z6061" s="31">
        <f t="shared" si="472"/>
        <v>0.38127193018666977</v>
      </c>
    </row>
    <row r="6062" spans="1:26">
      <c r="A6062" s="26">
        <v>6061</v>
      </c>
      <c r="B6062" s="7" t="s">
        <v>19235</v>
      </c>
      <c r="C6062" s="8">
        <v>44970</v>
      </c>
      <c r="D6062" s="12">
        <f t="shared" si="469"/>
        <v>2023</v>
      </c>
      <c r="E6062" s="12">
        <f t="shared" si="470"/>
        <v>2</v>
      </c>
      <c r="F6062" s="8" t="str">
        <f t="shared" si="471"/>
        <v>2023-02</v>
      </c>
      <c r="G6062" s="8">
        <v>44970</v>
      </c>
      <c r="H6062" s="23">
        <f t="shared" si="473"/>
        <v>0</v>
      </c>
      <c r="I6062" s="7" t="s">
        <v>63</v>
      </c>
      <c r="J6062" s="7" t="s">
        <v>5398</v>
      </c>
      <c r="K6062" s="7" t="s">
        <v>1946</v>
      </c>
      <c r="L6062" s="7" t="s">
        <v>83</v>
      </c>
      <c r="M6062" s="7" t="s">
        <v>31</v>
      </c>
      <c r="N6062" s="7" t="s">
        <v>313</v>
      </c>
      <c r="O6062" s="7" t="s">
        <v>314</v>
      </c>
      <c r="P6062" s="7" t="s">
        <v>19236</v>
      </c>
      <c r="Q6062" s="7" t="s">
        <v>146</v>
      </c>
      <c r="R6062" s="7" t="s">
        <v>19237</v>
      </c>
      <c r="S6062" s="7" t="s">
        <v>48</v>
      </c>
      <c r="T6062" s="7" t="s">
        <v>49</v>
      </c>
      <c r="U6062" s="7" t="s">
        <v>50</v>
      </c>
      <c r="V6062" s="10">
        <v>325.77999999999997</v>
      </c>
      <c r="W6062" s="6">
        <v>8</v>
      </c>
      <c r="X6062" s="11">
        <v>0.2</v>
      </c>
      <c r="Y6062" s="10">
        <v>85.91</v>
      </c>
      <c r="Z6062" s="30">
        <f t="shared" si="472"/>
        <v>0.26370556817484192</v>
      </c>
    </row>
    <row r="6063" spans="1:26">
      <c r="A6063" s="27">
        <v>6062</v>
      </c>
      <c r="B6063" s="14" t="s">
        <v>19238</v>
      </c>
      <c r="C6063" s="15">
        <v>45554</v>
      </c>
      <c r="D6063" s="12">
        <f t="shared" si="469"/>
        <v>2024</v>
      </c>
      <c r="E6063" s="12">
        <f t="shared" si="470"/>
        <v>9</v>
      </c>
      <c r="F6063" s="15" t="str">
        <f t="shared" si="471"/>
        <v>2024-09</v>
      </c>
      <c r="G6063" s="15">
        <v>45554</v>
      </c>
      <c r="H6063" s="23">
        <f t="shared" si="473"/>
        <v>0</v>
      </c>
      <c r="I6063" s="14" t="s">
        <v>63</v>
      </c>
      <c r="J6063" s="14" t="s">
        <v>211</v>
      </c>
      <c r="K6063" s="14" t="s">
        <v>212</v>
      </c>
      <c r="L6063" s="14" t="s">
        <v>83</v>
      </c>
      <c r="M6063" s="14" t="s">
        <v>31</v>
      </c>
      <c r="N6063" s="14" t="s">
        <v>213</v>
      </c>
      <c r="O6063" s="14" t="s">
        <v>92</v>
      </c>
      <c r="P6063" s="14" t="s">
        <v>19239</v>
      </c>
      <c r="Q6063" s="14" t="s">
        <v>46</v>
      </c>
      <c r="R6063" s="14" t="s">
        <v>19240</v>
      </c>
      <c r="S6063" s="14" t="s">
        <v>110</v>
      </c>
      <c r="T6063" s="14" t="s">
        <v>111</v>
      </c>
      <c r="U6063" s="14" t="s">
        <v>287</v>
      </c>
      <c r="V6063" s="16">
        <v>3121.15</v>
      </c>
      <c r="W6063" s="13">
        <v>3</v>
      </c>
      <c r="X6063" s="17">
        <v>0.2</v>
      </c>
      <c r="Y6063" s="16">
        <v>740.29</v>
      </c>
      <c r="Z6063" s="31">
        <f t="shared" si="472"/>
        <v>0.23718501193470354</v>
      </c>
    </row>
    <row r="6064" spans="1:26">
      <c r="A6064" s="26">
        <v>6063</v>
      </c>
      <c r="B6064" s="7" t="s">
        <v>19241</v>
      </c>
      <c r="C6064" s="8">
        <v>45255</v>
      </c>
      <c r="D6064" s="12">
        <f t="shared" si="469"/>
        <v>2023</v>
      </c>
      <c r="E6064" s="12">
        <f t="shared" si="470"/>
        <v>11</v>
      </c>
      <c r="F6064" s="8" t="str">
        <f t="shared" si="471"/>
        <v>2023-11</v>
      </c>
      <c r="G6064" s="8">
        <v>45257</v>
      </c>
      <c r="H6064" s="23">
        <f t="shared" si="473"/>
        <v>2</v>
      </c>
      <c r="I6064" s="7" t="s">
        <v>122</v>
      </c>
      <c r="J6064" s="7" t="s">
        <v>3402</v>
      </c>
      <c r="K6064" s="7" t="s">
        <v>816</v>
      </c>
      <c r="L6064" s="7" t="s">
        <v>30</v>
      </c>
      <c r="M6064" s="7" t="s">
        <v>31</v>
      </c>
      <c r="N6064" s="7" t="s">
        <v>313</v>
      </c>
      <c r="O6064" s="7" t="s">
        <v>314</v>
      </c>
      <c r="P6064" s="7" t="s">
        <v>19242</v>
      </c>
      <c r="Q6064" s="7" t="s">
        <v>146</v>
      </c>
      <c r="R6064" s="7" t="s">
        <v>19243</v>
      </c>
      <c r="S6064" s="7" t="s">
        <v>48</v>
      </c>
      <c r="T6064" s="7" t="s">
        <v>49</v>
      </c>
      <c r="U6064" s="7" t="s">
        <v>50</v>
      </c>
      <c r="V6064" s="10">
        <v>938.65</v>
      </c>
      <c r="W6064" s="6">
        <v>8</v>
      </c>
      <c r="X6064" s="11">
        <v>0.2</v>
      </c>
      <c r="Y6064" s="10">
        <v>110.73</v>
      </c>
      <c r="Z6064" s="30">
        <f t="shared" si="472"/>
        <v>0.11796729345336388</v>
      </c>
    </row>
    <row r="6065" spans="1:26">
      <c r="A6065" s="27">
        <v>6064</v>
      </c>
      <c r="B6065" s="14" t="s">
        <v>19244</v>
      </c>
      <c r="C6065" s="15">
        <v>44833</v>
      </c>
      <c r="D6065" s="12">
        <f t="shared" si="469"/>
        <v>2022</v>
      </c>
      <c r="E6065" s="12">
        <f t="shared" si="470"/>
        <v>9</v>
      </c>
      <c r="F6065" s="15" t="str">
        <f t="shared" si="471"/>
        <v>2022-09</v>
      </c>
      <c r="G6065" s="15">
        <v>44839</v>
      </c>
      <c r="H6065" s="23">
        <f t="shared" si="473"/>
        <v>6</v>
      </c>
      <c r="I6065" s="14" t="s">
        <v>27</v>
      </c>
      <c r="J6065" s="14" t="s">
        <v>2209</v>
      </c>
      <c r="K6065" s="14" t="s">
        <v>842</v>
      </c>
      <c r="L6065" s="14" t="s">
        <v>30</v>
      </c>
      <c r="M6065" s="14" t="s">
        <v>31</v>
      </c>
      <c r="N6065" s="14" t="s">
        <v>711</v>
      </c>
      <c r="O6065" s="14" t="s">
        <v>712</v>
      </c>
      <c r="P6065" s="14" t="s">
        <v>19245</v>
      </c>
      <c r="Q6065" s="14" t="s">
        <v>35</v>
      </c>
      <c r="R6065" s="14" t="s">
        <v>19246</v>
      </c>
      <c r="S6065" s="14" t="s">
        <v>37</v>
      </c>
      <c r="T6065" s="14" t="s">
        <v>38</v>
      </c>
      <c r="U6065" s="14" t="s">
        <v>102</v>
      </c>
      <c r="V6065" s="16">
        <v>9266.89</v>
      </c>
      <c r="W6065" s="13">
        <v>10</v>
      </c>
      <c r="X6065" s="17">
        <v>0</v>
      </c>
      <c r="Y6065" s="16">
        <v>1134.1400000000001</v>
      </c>
      <c r="Z6065" s="31">
        <f t="shared" si="472"/>
        <v>0.12238625903620311</v>
      </c>
    </row>
    <row r="6066" spans="1:26">
      <c r="A6066" s="26">
        <v>6065</v>
      </c>
      <c r="B6066" s="7" t="s">
        <v>19247</v>
      </c>
      <c r="C6066" s="8">
        <v>44867</v>
      </c>
      <c r="D6066" s="12">
        <f t="shared" si="469"/>
        <v>2022</v>
      </c>
      <c r="E6066" s="12">
        <f t="shared" si="470"/>
        <v>11</v>
      </c>
      <c r="F6066" s="8" t="str">
        <f t="shared" si="471"/>
        <v>2022-11</v>
      </c>
      <c r="G6066" s="8">
        <v>44873</v>
      </c>
      <c r="H6066" s="23">
        <f t="shared" si="473"/>
        <v>6</v>
      </c>
      <c r="I6066" s="7" t="s">
        <v>27</v>
      </c>
      <c r="J6066" s="7" t="s">
        <v>3216</v>
      </c>
      <c r="K6066" s="7" t="s">
        <v>1370</v>
      </c>
      <c r="L6066" s="7" t="s">
        <v>83</v>
      </c>
      <c r="M6066" s="7" t="s">
        <v>31</v>
      </c>
      <c r="N6066" s="7" t="s">
        <v>228</v>
      </c>
      <c r="O6066" s="7" t="s">
        <v>229</v>
      </c>
      <c r="P6066" s="7" t="s">
        <v>19248</v>
      </c>
      <c r="Q6066" s="7" t="s">
        <v>46</v>
      </c>
      <c r="R6066" s="7" t="s">
        <v>19249</v>
      </c>
      <c r="S6066" s="7" t="s">
        <v>110</v>
      </c>
      <c r="T6066" s="7" t="s">
        <v>111</v>
      </c>
      <c r="U6066" s="7" t="s">
        <v>112</v>
      </c>
      <c r="V6066" s="10">
        <v>6653.74</v>
      </c>
      <c r="W6066" s="6">
        <v>6</v>
      </c>
      <c r="X6066" s="11">
        <v>0.4</v>
      </c>
      <c r="Y6066" s="10">
        <v>-784.57</v>
      </c>
      <c r="Z6066" s="30">
        <f t="shared" si="472"/>
        <v>-0.11791413550875147</v>
      </c>
    </row>
    <row r="6067" spans="1:26">
      <c r="A6067" s="27">
        <v>6066</v>
      </c>
      <c r="B6067" s="14" t="s">
        <v>19250</v>
      </c>
      <c r="C6067" s="15">
        <v>45038</v>
      </c>
      <c r="D6067" s="12">
        <f t="shared" si="469"/>
        <v>2023</v>
      </c>
      <c r="E6067" s="12">
        <f t="shared" si="470"/>
        <v>4</v>
      </c>
      <c r="F6067" s="15" t="str">
        <f t="shared" si="471"/>
        <v>2023-04</v>
      </c>
      <c r="G6067" s="15">
        <v>45046</v>
      </c>
      <c r="H6067" s="23">
        <f t="shared" si="473"/>
        <v>8</v>
      </c>
      <c r="I6067" s="14" t="s">
        <v>27</v>
      </c>
      <c r="J6067" s="14" t="s">
        <v>5046</v>
      </c>
      <c r="K6067" s="14" t="s">
        <v>396</v>
      </c>
      <c r="L6067" s="14" t="s">
        <v>30</v>
      </c>
      <c r="M6067" s="14" t="s">
        <v>31</v>
      </c>
      <c r="N6067" s="14" t="s">
        <v>43</v>
      </c>
      <c r="O6067" s="14" t="s">
        <v>44</v>
      </c>
      <c r="P6067" s="14" t="s">
        <v>19251</v>
      </c>
      <c r="Q6067" s="14" t="s">
        <v>46</v>
      </c>
      <c r="R6067" s="14" t="s">
        <v>19252</v>
      </c>
      <c r="S6067" s="14" t="s">
        <v>48</v>
      </c>
      <c r="T6067" s="14" t="s">
        <v>69</v>
      </c>
      <c r="U6067" s="14" t="s">
        <v>70</v>
      </c>
      <c r="V6067" s="16">
        <v>1082.8</v>
      </c>
      <c r="W6067" s="13">
        <v>7</v>
      </c>
      <c r="X6067" s="17">
        <v>0</v>
      </c>
      <c r="Y6067" s="16">
        <v>174.33</v>
      </c>
      <c r="Z6067" s="31">
        <f t="shared" si="472"/>
        <v>0.16099926117473221</v>
      </c>
    </row>
    <row r="6068" spans="1:26">
      <c r="A6068" s="26">
        <v>6067</v>
      </c>
      <c r="B6068" s="7" t="s">
        <v>19253</v>
      </c>
      <c r="C6068" s="8">
        <v>45087</v>
      </c>
      <c r="D6068" s="12">
        <f t="shared" si="469"/>
        <v>2023</v>
      </c>
      <c r="E6068" s="12">
        <f t="shared" si="470"/>
        <v>6</v>
      </c>
      <c r="F6068" s="8" t="str">
        <f t="shared" si="471"/>
        <v>2023-06</v>
      </c>
      <c r="G6068" s="8">
        <v>45087</v>
      </c>
      <c r="H6068" s="23">
        <f t="shared" si="473"/>
        <v>0</v>
      </c>
      <c r="I6068" s="7" t="s">
        <v>63</v>
      </c>
      <c r="J6068" s="7" t="s">
        <v>3813</v>
      </c>
      <c r="K6068" s="7" t="s">
        <v>633</v>
      </c>
      <c r="L6068" s="7" t="s">
        <v>30</v>
      </c>
      <c r="M6068" s="7" t="s">
        <v>31</v>
      </c>
      <c r="N6068" s="7" t="s">
        <v>181</v>
      </c>
      <c r="O6068" s="7" t="s">
        <v>107</v>
      </c>
      <c r="P6068" s="7" t="s">
        <v>19254</v>
      </c>
      <c r="Q6068" s="7" t="s">
        <v>35</v>
      </c>
      <c r="R6068" s="7" t="s">
        <v>19255</v>
      </c>
      <c r="S6068" s="7" t="s">
        <v>110</v>
      </c>
      <c r="T6068" s="7" t="s">
        <v>243</v>
      </c>
      <c r="U6068" s="7" t="s">
        <v>481</v>
      </c>
      <c r="V6068" s="10">
        <v>449.77</v>
      </c>
      <c r="W6068" s="6">
        <v>1</v>
      </c>
      <c r="X6068" s="11">
        <v>0.2</v>
      </c>
      <c r="Y6068" s="10">
        <v>-82.67</v>
      </c>
      <c r="Z6068" s="30">
        <f t="shared" si="472"/>
        <v>-0.18380505591746893</v>
      </c>
    </row>
    <row r="6069" spans="1:26">
      <c r="A6069" s="27">
        <v>6068</v>
      </c>
      <c r="B6069" s="14" t="s">
        <v>19256</v>
      </c>
      <c r="C6069" s="15">
        <v>44762</v>
      </c>
      <c r="D6069" s="12">
        <f t="shared" si="469"/>
        <v>2022</v>
      </c>
      <c r="E6069" s="12">
        <f t="shared" si="470"/>
        <v>7</v>
      </c>
      <c r="F6069" s="15" t="str">
        <f t="shared" si="471"/>
        <v>2022-07</v>
      </c>
      <c r="G6069" s="15">
        <v>44764</v>
      </c>
      <c r="H6069" s="23">
        <f t="shared" si="473"/>
        <v>2</v>
      </c>
      <c r="I6069" s="14" t="s">
        <v>122</v>
      </c>
      <c r="J6069" s="14" t="s">
        <v>5038</v>
      </c>
      <c r="K6069" s="14" t="s">
        <v>5039</v>
      </c>
      <c r="L6069" s="14" t="s">
        <v>66</v>
      </c>
      <c r="M6069" s="14" t="s">
        <v>31</v>
      </c>
      <c r="N6069" s="14" t="s">
        <v>181</v>
      </c>
      <c r="O6069" s="14" t="s">
        <v>107</v>
      </c>
      <c r="P6069" s="14" t="s">
        <v>19257</v>
      </c>
      <c r="Q6069" s="14" t="s">
        <v>35</v>
      </c>
      <c r="R6069" s="14" t="s">
        <v>19258</v>
      </c>
      <c r="S6069" s="14" t="s">
        <v>110</v>
      </c>
      <c r="T6069" s="14" t="s">
        <v>148</v>
      </c>
      <c r="U6069" s="14" t="s">
        <v>149</v>
      </c>
      <c r="V6069" s="16">
        <v>6435.12</v>
      </c>
      <c r="W6069" s="13">
        <v>9</v>
      </c>
      <c r="X6069" s="17">
        <v>0.3</v>
      </c>
      <c r="Y6069" s="16">
        <v>-500.93</v>
      </c>
      <c r="Z6069" s="31">
        <f t="shared" si="472"/>
        <v>-7.784314822412014E-2</v>
      </c>
    </row>
    <row r="6070" spans="1:26">
      <c r="A6070" s="26">
        <v>6069</v>
      </c>
      <c r="B6070" s="7" t="s">
        <v>19259</v>
      </c>
      <c r="C6070" s="8">
        <v>45012</v>
      </c>
      <c r="D6070" s="12">
        <f t="shared" si="469"/>
        <v>2023</v>
      </c>
      <c r="E6070" s="12">
        <f t="shared" si="470"/>
        <v>3</v>
      </c>
      <c r="F6070" s="8" t="str">
        <f t="shared" si="471"/>
        <v>2023-03</v>
      </c>
      <c r="G6070" s="8">
        <v>45016</v>
      </c>
      <c r="H6070" s="23">
        <f t="shared" si="473"/>
        <v>4</v>
      </c>
      <c r="I6070" s="7" t="s">
        <v>52</v>
      </c>
      <c r="J6070" s="7" t="s">
        <v>1882</v>
      </c>
      <c r="K6070" s="7" t="s">
        <v>159</v>
      </c>
      <c r="L6070" s="7" t="s">
        <v>30</v>
      </c>
      <c r="M6070" s="7" t="s">
        <v>31</v>
      </c>
      <c r="N6070" s="7" t="s">
        <v>106</v>
      </c>
      <c r="O6070" s="7" t="s">
        <v>107</v>
      </c>
      <c r="P6070" s="7" t="s">
        <v>19260</v>
      </c>
      <c r="Q6070" s="7" t="s">
        <v>35</v>
      </c>
      <c r="R6070" s="7" t="s">
        <v>19261</v>
      </c>
      <c r="S6070" s="7" t="s">
        <v>48</v>
      </c>
      <c r="T6070" s="7" t="s">
        <v>49</v>
      </c>
      <c r="U6070" s="7" t="s">
        <v>120</v>
      </c>
      <c r="V6070" s="10">
        <v>1018.5</v>
      </c>
      <c r="W6070" s="6">
        <v>12</v>
      </c>
      <c r="X6070" s="11">
        <v>0.1</v>
      </c>
      <c r="Y6070" s="10">
        <v>-55.32</v>
      </c>
      <c r="Z6070" s="30">
        <f t="shared" si="472"/>
        <v>-5.4315169366715758E-2</v>
      </c>
    </row>
    <row r="6071" spans="1:26">
      <c r="A6071" s="27">
        <v>6070</v>
      </c>
      <c r="B6071" s="14" t="s">
        <v>19262</v>
      </c>
      <c r="C6071" s="15">
        <v>44507</v>
      </c>
      <c r="D6071" s="12">
        <f t="shared" si="469"/>
        <v>2021</v>
      </c>
      <c r="E6071" s="12">
        <f t="shared" si="470"/>
        <v>11</v>
      </c>
      <c r="F6071" s="15" t="str">
        <f t="shared" si="471"/>
        <v>2021-11</v>
      </c>
      <c r="G6071" s="15">
        <v>44509</v>
      </c>
      <c r="H6071" s="23">
        <f t="shared" si="473"/>
        <v>2</v>
      </c>
      <c r="I6071" s="14" t="s">
        <v>122</v>
      </c>
      <c r="J6071" s="14" t="s">
        <v>622</v>
      </c>
      <c r="K6071" s="14" t="s">
        <v>165</v>
      </c>
      <c r="L6071" s="14" t="s">
        <v>30</v>
      </c>
      <c r="M6071" s="14" t="s">
        <v>31</v>
      </c>
      <c r="N6071" s="14" t="s">
        <v>153</v>
      </c>
      <c r="O6071" s="14" t="s">
        <v>154</v>
      </c>
      <c r="P6071" s="14" t="s">
        <v>19263</v>
      </c>
      <c r="Q6071" s="14" t="s">
        <v>146</v>
      </c>
      <c r="R6071" s="14" t="s">
        <v>19264</v>
      </c>
      <c r="S6071" s="14" t="s">
        <v>48</v>
      </c>
      <c r="T6071" s="14" t="s">
        <v>78</v>
      </c>
      <c r="U6071" s="14" t="s">
        <v>79</v>
      </c>
      <c r="V6071" s="16">
        <v>1412.89</v>
      </c>
      <c r="W6071" s="13">
        <v>5</v>
      </c>
      <c r="X6071" s="17">
        <v>0</v>
      </c>
      <c r="Y6071" s="16">
        <v>573.79999999999995</v>
      </c>
      <c r="Z6071" s="31">
        <f t="shared" si="472"/>
        <v>0.40611795681192442</v>
      </c>
    </row>
    <row r="6072" spans="1:26">
      <c r="A6072" s="26">
        <v>6071</v>
      </c>
      <c r="B6072" s="7" t="s">
        <v>19265</v>
      </c>
      <c r="C6072" s="8">
        <v>45441</v>
      </c>
      <c r="D6072" s="12">
        <f t="shared" si="469"/>
        <v>2024</v>
      </c>
      <c r="E6072" s="12">
        <f t="shared" si="470"/>
        <v>5</v>
      </c>
      <c r="F6072" s="8" t="str">
        <f t="shared" si="471"/>
        <v>2024-05</v>
      </c>
      <c r="G6072" s="8">
        <v>45446</v>
      </c>
      <c r="H6072" s="23">
        <f t="shared" si="473"/>
        <v>5</v>
      </c>
      <c r="I6072" s="7" t="s">
        <v>52</v>
      </c>
      <c r="J6072" s="7" t="s">
        <v>441</v>
      </c>
      <c r="K6072" s="7" t="s">
        <v>362</v>
      </c>
      <c r="L6072" s="7" t="s">
        <v>30</v>
      </c>
      <c r="M6072" s="7" t="s">
        <v>31</v>
      </c>
      <c r="N6072" s="7" t="s">
        <v>204</v>
      </c>
      <c r="O6072" s="7" t="s">
        <v>205</v>
      </c>
      <c r="P6072" s="7" t="s">
        <v>19266</v>
      </c>
      <c r="Q6072" s="7" t="s">
        <v>146</v>
      </c>
      <c r="R6072" s="7" t="s">
        <v>19267</v>
      </c>
      <c r="S6072" s="7" t="s">
        <v>48</v>
      </c>
      <c r="T6072" s="7" t="s">
        <v>95</v>
      </c>
      <c r="U6072" s="7" t="s">
        <v>571</v>
      </c>
      <c r="V6072" s="10">
        <v>2777.99</v>
      </c>
      <c r="W6072" s="6">
        <v>13</v>
      </c>
      <c r="X6072" s="11">
        <v>0</v>
      </c>
      <c r="Y6072" s="10">
        <v>220.63</v>
      </c>
      <c r="Z6072" s="30">
        <f t="shared" si="472"/>
        <v>7.9420732256055643E-2</v>
      </c>
    </row>
    <row r="6073" spans="1:26">
      <c r="A6073" s="27">
        <v>6072</v>
      </c>
      <c r="B6073" s="14" t="s">
        <v>19268</v>
      </c>
      <c r="C6073" s="15">
        <v>45171</v>
      </c>
      <c r="D6073" s="12">
        <f t="shared" si="469"/>
        <v>2023</v>
      </c>
      <c r="E6073" s="12">
        <f t="shared" si="470"/>
        <v>9</v>
      </c>
      <c r="F6073" s="15" t="str">
        <f t="shared" si="471"/>
        <v>2023-09</v>
      </c>
      <c r="G6073" s="15">
        <v>45174</v>
      </c>
      <c r="H6073" s="23">
        <f t="shared" si="473"/>
        <v>3</v>
      </c>
      <c r="I6073" s="14" t="s">
        <v>122</v>
      </c>
      <c r="J6073" s="14" t="s">
        <v>2765</v>
      </c>
      <c r="K6073" s="14" t="s">
        <v>421</v>
      </c>
      <c r="L6073" s="14" t="s">
        <v>30</v>
      </c>
      <c r="M6073" s="14" t="s">
        <v>31</v>
      </c>
      <c r="N6073" s="14" t="s">
        <v>143</v>
      </c>
      <c r="O6073" s="14" t="s">
        <v>144</v>
      </c>
      <c r="P6073" s="14" t="s">
        <v>19269</v>
      </c>
      <c r="Q6073" s="14" t="s">
        <v>146</v>
      </c>
      <c r="R6073" s="14" t="s">
        <v>19270</v>
      </c>
      <c r="S6073" s="14" t="s">
        <v>110</v>
      </c>
      <c r="T6073" s="14" t="s">
        <v>243</v>
      </c>
      <c r="U6073" s="14" t="s">
        <v>244</v>
      </c>
      <c r="V6073" s="16">
        <v>14671.87</v>
      </c>
      <c r="W6073" s="13">
        <v>12</v>
      </c>
      <c r="X6073" s="17">
        <v>0.2</v>
      </c>
      <c r="Y6073" s="16">
        <v>-288.94</v>
      </c>
      <c r="Z6073" s="31">
        <f t="shared" si="472"/>
        <v>-1.9693467840159434E-2</v>
      </c>
    </row>
    <row r="6074" spans="1:26">
      <c r="A6074" s="26">
        <v>6073</v>
      </c>
      <c r="B6074" s="7" t="s">
        <v>19271</v>
      </c>
      <c r="C6074" s="8">
        <v>45623</v>
      </c>
      <c r="D6074" s="12">
        <f t="shared" si="469"/>
        <v>2024</v>
      </c>
      <c r="E6074" s="12">
        <f t="shared" si="470"/>
        <v>11</v>
      </c>
      <c r="F6074" s="8" t="str">
        <f t="shared" si="471"/>
        <v>2024-11</v>
      </c>
      <c r="G6074" s="8">
        <v>45629</v>
      </c>
      <c r="H6074" s="23">
        <f t="shared" si="473"/>
        <v>6</v>
      </c>
      <c r="I6074" s="7" t="s">
        <v>27</v>
      </c>
      <c r="J6074" s="7" t="s">
        <v>934</v>
      </c>
      <c r="K6074" s="7" t="s">
        <v>380</v>
      </c>
      <c r="L6074" s="7" t="s">
        <v>30</v>
      </c>
      <c r="M6074" s="7" t="s">
        <v>31</v>
      </c>
      <c r="N6074" s="7" t="s">
        <v>116</v>
      </c>
      <c r="O6074" s="7" t="s">
        <v>117</v>
      </c>
      <c r="P6074" s="7" t="s">
        <v>19272</v>
      </c>
      <c r="Q6074" s="7" t="s">
        <v>58</v>
      </c>
      <c r="R6074" s="7" t="s">
        <v>19273</v>
      </c>
      <c r="S6074" s="7" t="s">
        <v>37</v>
      </c>
      <c r="T6074" s="7" t="s">
        <v>60</v>
      </c>
      <c r="U6074" s="7" t="s">
        <v>61</v>
      </c>
      <c r="V6074" s="10">
        <v>3494.74</v>
      </c>
      <c r="W6074" s="6">
        <v>14</v>
      </c>
      <c r="X6074" s="11">
        <v>0.5</v>
      </c>
      <c r="Y6074" s="10">
        <v>1035.97</v>
      </c>
      <c r="Z6074" s="30">
        <f t="shared" si="472"/>
        <v>0.29643693093048412</v>
      </c>
    </row>
    <row r="6075" spans="1:26">
      <c r="A6075" s="27">
        <v>6074</v>
      </c>
      <c r="B6075" s="14" t="s">
        <v>19274</v>
      </c>
      <c r="C6075" s="15">
        <v>44910</v>
      </c>
      <c r="D6075" s="12">
        <f t="shared" si="469"/>
        <v>2022</v>
      </c>
      <c r="E6075" s="12">
        <f t="shared" si="470"/>
        <v>12</v>
      </c>
      <c r="F6075" s="15" t="str">
        <f t="shared" si="471"/>
        <v>2022-12</v>
      </c>
      <c r="G6075" s="15">
        <v>44916</v>
      </c>
      <c r="H6075" s="23">
        <f t="shared" si="473"/>
        <v>6</v>
      </c>
      <c r="I6075" s="14" t="s">
        <v>27</v>
      </c>
      <c r="J6075" s="14" t="s">
        <v>4840</v>
      </c>
      <c r="K6075" s="14" t="s">
        <v>4841</v>
      </c>
      <c r="L6075" s="14" t="s">
        <v>83</v>
      </c>
      <c r="M6075" s="14" t="s">
        <v>31</v>
      </c>
      <c r="N6075" s="14" t="s">
        <v>32</v>
      </c>
      <c r="O6075" s="14" t="s">
        <v>33</v>
      </c>
      <c r="P6075" s="14" t="s">
        <v>19275</v>
      </c>
      <c r="Q6075" s="14" t="s">
        <v>35</v>
      </c>
      <c r="R6075" s="14" t="s">
        <v>19276</v>
      </c>
      <c r="S6075" s="14" t="s">
        <v>110</v>
      </c>
      <c r="T6075" s="14" t="s">
        <v>223</v>
      </c>
      <c r="U6075" s="14" t="s">
        <v>224</v>
      </c>
      <c r="V6075" s="16">
        <v>13235.82</v>
      </c>
      <c r="W6075" s="13">
        <v>11</v>
      </c>
      <c r="X6075" s="17">
        <v>0</v>
      </c>
      <c r="Y6075" s="16">
        <v>-2248.73</v>
      </c>
      <c r="Z6075" s="31">
        <f t="shared" si="472"/>
        <v>-0.16989729385863514</v>
      </c>
    </row>
    <row r="6076" spans="1:26">
      <c r="A6076" s="26">
        <v>6075</v>
      </c>
      <c r="B6076" s="7" t="s">
        <v>19277</v>
      </c>
      <c r="C6076" s="8">
        <v>44629</v>
      </c>
      <c r="D6076" s="12">
        <f t="shared" si="469"/>
        <v>2022</v>
      </c>
      <c r="E6076" s="12">
        <f t="shared" si="470"/>
        <v>3</v>
      </c>
      <c r="F6076" s="8" t="str">
        <f t="shared" si="471"/>
        <v>2022-03</v>
      </c>
      <c r="G6076" s="8">
        <v>44629</v>
      </c>
      <c r="H6076" s="23">
        <f t="shared" si="473"/>
        <v>0</v>
      </c>
      <c r="I6076" s="7" t="s">
        <v>63</v>
      </c>
      <c r="J6076" s="7" t="s">
        <v>3772</v>
      </c>
      <c r="K6076" s="7" t="s">
        <v>3773</v>
      </c>
      <c r="L6076" s="7" t="s">
        <v>66</v>
      </c>
      <c r="M6076" s="7" t="s">
        <v>31</v>
      </c>
      <c r="N6076" s="7" t="s">
        <v>74</v>
      </c>
      <c r="O6076" s="7" t="s">
        <v>75</v>
      </c>
      <c r="P6076" s="7" t="s">
        <v>19278</v>
      </c>
      <c r="Q6076" s="7" t="s">
        <v>46</v>
      </c>
      <c r="R6076" s="7" t="s">
        <v>19279</v>
      </c>
      <c r="S6076" s="7" t="s">
        <v>110</v>
      </c>
      <c r="T6076" s="7" t="s">
        <v>111</v>
      </c>
      <c r="U6076" s="7" t="s">
        <v>216</v>
      </c>
      <c r="V6076" s="10">
        <v>6856.28</v>
      </c>
      <c r="W6076" s="6">
        <v>6</v>
      </c>
      <c r="X6076" s="11">
        <v>0.4</v>
      </c>
      <c r="Y6076" s="10">
        <v>648.5</v>
      </c>
      <c r="Z6076" s="30">
        <f t="shared" si="472"/>
        <v>9.4584818589672534E-2</v>
      </c>
    </row>
    <row r="6077" spans="1:26">
      <c r="A6077" s="27">
        <v>6076</v>
      </c>
      <c r="B6077" s="14" t="s">
        <v>19280</v>
      </c>
      <c r="C6077" s="15">
        <v>45193</v>
      </c>
      <c r="D6077" s="12">
        <f t="shared" si="469"/>
        <v>2023</v>
      </c>
      <c r="E6077" s="12">
        <f t="shared" si="470"/>
        <v>9</v>
      </c>
      <c r="F6077" s="15" t="str">
        <f t="shared" si="471"/>
        <v>2023-09</v>
      </c>
      <c r="G6077" s="15">
        <v>45198</v>
      </c>
      <c r="H6077" s="23">
        <f t="shared" si="473"/>
        <v>5</v>
      </c>
      <c r="I6077" s="14" t="s">
        <v>52</v>
      </c>
      <c r="J6077" s="14" t="s">
        <v>3424</v>
      </c>
      <c r="K6077" s="14" t="s">
        <v>732</v>
      </c>
      <c r="L6077" s="14" t="s">
        <v>83</v>
      </c>
      <c r="M6077" s="14" t="s">
        <v>31</v>
      </c>
      <c r="N6077" s="14" t="s">
        <v>153</v>
      </c>
      <c r="O6077" s="14" t="s">
        <v>154</v>
      </c>
      <c r="P6077" s="14" t="s">
        <v>19281</v>
      </c>
      <c r="Q6077" s="14" t="s">
        <v>146</v>
      </c>
      <c r="R6077" s="14" t="s">
        <v>19282</v>
      </c>
      <c r="S6077" s="14" t="s">
        <v>48</v>
      </c>
      <c r="T6077" s="14" t="s">
        <v>434</v>
      </c>
      <c r="U6077" s="14" t="s">
        <v>1382</v>
      </c>
      <c r="V6077" s="16">
        <v>689.28</v>
      </c>
      <c r="W6077" s="13">
        <v>12</v>
      </c>
      <c r="X6077" s="17">
        <v>0</v>
      </c>
      <c r="Y6077" s="16">
        <v>218.24</v>
      </c>
      <c r="Z6077" s="31">
        <f t="shared" si="472"/>
        <v>0.31662024141132777</v>
      </c>
    </row>
    <row r="6078" spans="1:26">
      <c r="A6078" s="26">
        <v>6077</v>
      </c>
      <c r="B6078" s="7" t="s">
        <v>19283</v>
      </c>
      <c r="C6078" s="8">
        <v>44754</v>
      </c>
      <c r="D6078" s="12">
        <f t="shared" si="469"/>
        <v>2022</v>
      </c>
      <c r="E6078" s="12">
        <f t="shared" si="470"/>
        <v>7</v>
      </c>
      <c r="F6078" s="8" t="str">
        <f t="shared" si="471"/>
        <v>2022-07</v>
      </c>
      <c r="G6078" s="8">
        <v>44754</v>
      </c>
      <c r="H6078" s="23">
        <f t="shared" si="473"/>
        <v>0</v>
      </c>
      <c r="I6078" s="7" t="s">
        <v>63</v>
      </c>
      <c r="J6078" s="7" t="s">
        <v>6065</v>
      </c>
      <c r="K6078" s="7" t="s">
        <v>1869</v>
      </c>
      <c r="L6078" s="7" t="s">
        <v>30</v>
      </c>
      <c r="M6078" s="7" t="s">
        <v>31</v>
      </c>
      <c r="N6078" s="7" t="s">
        <v>116</v>
      </c>
      <c r="O6078" s="7" t="s">
        <v>117</v>
      </c>
      <c r="P6078" s="7" t="s">
        <v>19284</v>
      </c>
      <c r="Q6078" s="7" t="s">
        <v>58</v>
      </c>
      <c r="R6078" s="7" t="s">
        <v>19285</v>
      </c>
      <c r="S6078" s="7" t="s">
        <v>48</v>
      </c>
      <c r="T6078" s="7" t="s">
        <v>298</v>
      </c>
      <c r="U6078" s="7" t="s">
        <v>586</v>
      </c>
      <c r="V6078" s="10">
        <v>2647.51</v>
      </c>
      <c r="W6078" s="6">
        <v>13</v>
      </c>
      <c r="X6078" s="11">
        <v>0</v>
      </c>
      <c r="Y6078" s="10">
        <v>771.92</v>
      </c>
      <c r="Z6078" s="30">
        <f t="shared" si="472"/>
        <v>0.29156452666845445</v>
      </c>
    </row>
    <row r="6079" spans="1:26">
      <c r="A6079" s="27">
        <v>6078</v>
      </c>
      <c r="B6079" s="14" t="s">
        <v>19286</v>
      </c>
      <c r="C6079" s="15">
        <v>45288</v>
      </c>
      <c r="D6079" s="12">
        <f t="shared" si="469"/>
        <v>2023</v>
      </c>
      <c r="E6079" s="12">
        <f t="shared" si="470"/>
        <v>12</v>
      </c>
      <c r="F6079" s="15" t="str">
        <f t="shared" si="471"/>
        <v>2023-12</v>
      </c>
      <c r="G6079" s="15">
        <v>45293</v>
      </c>
      <c r="H6079" s="23">
        <f t="shared" si="473"/>
        <v>5</v>
      </c>
      <c r="I6079" s="14" t="s">
        <v>52</v>
      </c>
      <c r="J6079" s="14" t="s">
        <v>716</v>
      </c>
      <c r="K6079" s="14" t="s">
        <v>717</v>
      </c>
      <c r="L6079" s="14" t="s">
        <v>66</v>
      </c>
      <c r="M6079" s="14" t="s">
        <v>31</v>
      </c>
      <c r="N6079" s="14" t="s">
        <v>166</v>
      </c>
      <c r="O6079" s="14" t="s">
        <v>167</v>
      </c>
      <c r="P6079" s="14" t="s">
        <v>19287</v>
      </c>
      <c r="Q6079" s="14" t="s">
        <v>35</v>
      </c>
      <c r="R6079" s="14" t="s">
        <v>19288</v>
      </c>
      <c r="S6079" s="14" t="s">
        <v>37</v>
      </c>
      <c r="T6079" s="14" t="s">
        <v>208</v>
      </c>
      <c r="U6079" s="14" t="s">
        <v>408</v>
      </c>
      <c r="V6079" s="16">
        <v>9652.17</v>
      </c>
      <c r="W6079" s="13">
        <v>10</v>
      </c>
      <c r="X6079" s="17">
        <v>0.2</v>
      </c>
      <c r="Y6079" s="16">
        <v>-1325.18</v>
      </c>
      <c r="Z6079" s="31">
        <f t="shared" si="472"/>
        <v>-0.13729347908294198</v>
      </c>
    </row>
    <row r="6080" spans="1:26">
      <c r="A6080" s="26">
        <v>6079</v>
      </c>
      <c r="B6080" s="7" t="s">
        <v>19289</v>
      </c>
      <c r="C6080" s="8">
        <v>44607</v>
      </c>
      <c r="D6080" s="12">
        <f t="shared" si="469"/>
        <v>2022</v>
      </c>
      <c r="E6080" s="12">
        <f t="shared" si="470"/>
        <v>2</v>
      </c>
      <c r="F6080" s="8" t="str">
        <f t="shared" si="471"/>
        <v>2022-02</v>
      </c>
      <c r="G6080" s="8">
        <v>44607</v>
      </c>
      <c r="H6080" s="23">
        <f t="shared" si="473"/>
        <v>0</v>
      </c>
      <c r="I6080" s="7" t="s">
        <v>63</v>
      </c>
      <c r="J6080" s="7" t="s">
        <v>4204</v>
      </c>
      <c r="K6080" s="7" t="s">
        <v>589</v>
      </c>
      <c r="L6080" s="7" t="s">
        <v>30</v>
      </c>
      <c r="M6080" s="7" t="s">
        <v>31</v>
      </c>
      <c r="N6080" s="7" t="s">
        <v>166</v>
      </c>
      <c r="O6080" s="7" t="s">
        <v>167</v>
      </c>
      <c r="P6080" s="7" t="s">
        <v>19290</v>
      </c>
      <c r="Q6080" s="7" t="s">
        <v>35</v>
      </c>
      <c r="R6080" s="7" t="s">
        <v>19291</v>
      </c>
      <c r="S6080" s="7" t="s">
        <v>37</v>
      </c>
      <c r="T6080" s="7" t="s">
        <v>208</v>
      </c>
      <c r="U6080" s="7" t="s">
        <v>408</v>
      </c>
      <c r="V6080" s="10">
        <v>1509.25</v>
      </c>
      <c r="W6080" s="6">
        <v>5</v>
      </c>
      <c r="X6080" s="11">
        <v>0</v>
      </c>
      <c r="Y6080" s="10">
        <v>403.6</v>
      </c>
      <c r="Z6080" s="30">
        <f t="shared" si="472"/>
        <v>0.26741759151896638</v>
      </c>
    </row>
    <row r="6081" spans="1:26">
      <c r="A6081" s="27">
        <v>6080</v>
      </c>
      <c r="B6081" s="14" t="s">
        <v>19292</v>
      </c>
      <c r="C6081" s="15">
        <v>44217</v>
      </c>
      <c r="D6081" s="12">
        <f t="shared" si="469"/>
        <v>2021</v>
      </c>
      <c r="E6081" s="12">
        <f t="shared" si="470"/>
        <v>1</v>
      </c>
      <c r="F6081" s="15" t="str">
        <f t="shared" si="471"/>
        <v>2021-01</v>
      </c>
      <c r="G6081" s="15">
        <v>44221</v>
      </c>
      <c r="H6081" s="23">
        <f t="shared" si="473"/>
        <v>4</v>
      </c>
      <c r="I6081" s="14" t="s">
        <v>52</v>
      </c>
      <c r="J6081" s="14" t="s">
        <v>1013</v>
      </c>
      <c r="K6081" s="14" t="s">
        <v>583</v>
      </c>
      <c r="L6081" s="14" t="s">
        <v>30</v>
      </c>
      <c r="M6081" s="14" t="s">
        <v>31</v>
      </c>
      <c r="N6081" s="14" t="s">
        <v>181</v>
      </c>
      <c r="O6081" s="14" t="s">
        <v>107</v>
      </c>
      <c r="P6081" s="14" t="s">
        <v>19293</v>
      </c>
      <c r="Q6081" s="14" t="s">
        <v>35</v>
      </c>
      <c r="R6081" s="14" t="s">
        <v>19294</v>
      </c>
      <c r="S6081" s="14" t="s">
        <v>37</v>
      </c>
      <c r="T6081" s="14" t="s">
        <v>208</v>
      </c>
      <c r="U6081" s="14" t="s">
        <v>265</v>
      </c>
      <c r="V6081" s="16">
        <v>1565.52</v>
      </c>
      <c r="W6081" s="13">
        <v>10</v>
      </c>
      <c r="X6081" s="17">
        <v>0</v>
      </c>
      <c r="Y6081" s="16">
        <v>476.63</v>
      </c>
      <c r="Z6081" s="31">
        <f t="shared" si="472"/>
        <v>0.30445474985947163</v>
      </c>
    </row>
    <row r="6082" spans="1:26">
      <c r="A6082" s="26">
        <v>6081</v>
      </c>
      <c r="B6082" s="7" t="s">
        <v>19295</v>
      </c>
      <c r="C6082" s="8">
        <v>45002</v>
      </c>
      <c r="D6082" s="12">
        <f t="shared" ref="D6082:D6145" si="474">YEAR(C6082)</f>
        <v>2023</v>
      </c>
      <c r="E6082" s="12">
        <f t="shared" ref="E6082:E6145" si="475">MONTH(C6082)</f>
        <v>3</v>
      </c>
      <c r="F6082" s="8" t="str">
        <f t="shared" ref="F6082:F6145" si="476">TEXT(C6082,"yyyy-mm")</f>
        <v>2023-03</v>
      </c>
      <c r="G6082" s="8">
        <v>45002</v>
      </c>
      <c r="H6082" s="23">
        <f t="shared" si="473"/>
        <v>0</v>
      </c>
      <c r="I6082" s="7" t="s">
        <v>63</v>
      </c>
      <c r="J6082" s="7" t="s">
        <v>6702</v>
      </c>
      <c r="K6082" s="7" t="s">
        <v>2366</v>
      </c>
      <c r="L6082" s="7" t="s">
        <v>30</v>
      </c>
      <c r="M6082" s="7" t="s">
        <v>31</v>
      </c>
      <c r="N6082" s="7" t="s">
        <v>116</v>
      </c>
      <c r="O6082" s="7" t="s">
        <v>117</v>
      </c>
      <c r="P6082" s="7" t="s">
        <v>19296</v>
      </c>
      <c r="Q6082" s="7" t="s">
        <v>58</v>
      </c>
      <c r="R6082" s="7" t="s">
        <v>19297</v>
      </c>
      <c r="S6082" s="7" t="s">
        <v>110</v>
      </c>
      <c r="T6082" s="7" t="s">
        <v>148</v>
      </c>
      <c r="U6082" s="7" t="s">
        <v>149</v>
      </c>
      <c r="V6082" s="10">
        <v>5511.48</v>
      </c>
      <c r="W6082" s="6">
        <v>3</v>
      </c>
      <c r="X6082" s="11">
        <v>0</v>
      </c>
      <c r="Y6082" s="10">
        <v>1179.3</v>
      </c>
      <c r="Z6082" s="30">
        <f t="shared" ref="Z6082:Z6145" si="477">IFERROR(Y6082/V6082,0)</f>
        <v>0.21397156480654925</v>
      </c>
    </row>
    <row r="6083" spans="1:26">
      <c r="A6083" s="27">
        <v>6082</v>
      </c>
      <c r="B6083" s="14" t="s">
        <v>19298</v>
      </c>
      <c r="C6083" s="15">
        <v>45491</v>
      </c>
      <c r="D6083" s="12">
        <f t="shared" si="474"/>
        <v>2024</v>
      </c>
      <c r="E6083" s="12">
        <f t="shared" si="475"/>
        <v>7</v>
      </c>
      <c r="F6083" s="15" t="str">
        <f t="shared" si="476"/>
        <v>2024-07</v>
      </c>
      <c r="G6083" s="15">
        <v>45492</v>
      </c>
      <c r="H6083" s="23">
        <f t="shared" si="473"/>
        <v>1</v>
      </c>
      <c r="I6083" s="14" t="s">
        <v>122</v>
      </c>
      <c r="J6083" s="14" t="s">
        <v>5859</v>
      </c>
      <c r="K6083" s="14" t="s">
        <v>1312</v>
      </c>
      <c r="L6083" s="14" t="s">
        <v>30</v>
      </c>
      <c r="M6083" s="14" t="s">
        <v>31</v>
      </c>
      <c r="N6083" s="14" t="s">
        <v>228</v>
      </c>
      <c r="O6083" s="14" t="s">
        <v>229</v>
      </c>
      <c r="P6083" s="14" t="s">
        <v>19299</v>
      </c>
      <c r="Q6083" s="14" t="s">
        <v>46</v>
      </c>
      <c r="R6083" s="14" t="s">
        <v>19300</v>
      </c>
      <c r="S6083" s="14" t="s">
        <v>48</v>
      </c>
      <c r="T6083" s="14" t="s">
        <v>434</v>
      </c>
      <c r="U6083" s="14" t="s">
        <v>1113</v>
      </c>
      <c r="V6083" s="16">
        <v>380.26</v>
      </c>
      <c r="W6083" s="13">
        <v>4</v>
      </c>
      <c r="X6083" s="17">
        <v>0.5</v>
      </c>
      <c r="Y6083" s="16">
        <v>106.48</v>
      </c>
      <c r="Z6083" s="31">
        <f t="shared" si="477"/>
        <v>0.28001893441329617</v>
      </c>
    </row>
    <row r="6084" spans="1:26">
      <c r="A6084" s="26">
        <v>6083</v>
      </c>
      <c r="B6084" s="7" t="s">
        <v>19301</v>
      </c>
      <c r="C6084" s="8">
        <v>45233</v>
      </c>
      <c r="D6084" s="12">
        <f t="shared" si="474"/>
        <v>2023</v>
      </c>
      <c r="E6084" s="12">
        <f t="shared" si="475"/>
        <v>11</v>
      </c>
      <c r="F6084" s="8" t="str">
        <f t="shared" si="476"/>
        <v>2023-11</v>
      </c>
      <c r="G6084" s="8">
        <v>45239</v>
      </c>
      <c r="H6084" s="23">
        <f t="shared" ref="H6084:H6147" si="478">G6084-C6084</f>
        <v>6</v>
      </c>
      <c r="I6084" s="7" t="s">
        <v>27</v>
      </c>
      <c r="J6084" s="7" t="s">
        <v>1074</v>
      </c>
      <c r="K6084" s="7" t="s">
        <v>1075</v>
      </c>
      <c r="L6084" s="7" t="s">
        <v>66</v>
      </c>
      <c r="M6084" s="7" t="s">
        <v>31</v>
      </c>
      <c r="N6084" s="7" t="s">
        <v>228</v>
      </c>
      <c r="O6084" s="7" t="s">
        <v>229</v>
      </c>
      <c r="P6084" s="7" t="s">
        <v>19302</v>
      </c>
      <c r="Q6084" s="7" t="s">
        <v>46</v>
      </c>
      <c r="R6084" s="7" t="s">
        <v>19303</v>
      </c>
      <c r="S6084" s="7" t="s">
        <v>48</v>
      </c>
      <c r="T6084" s="7" t="s">
        <v>86</v>
      </c>
      <c r="U6084" s="7" t="s">
        <v>819</v>
      </c>
      <c r="V6084" s="10">
        <v>964.88</v>
      </c>
      <c r="W6084" s="6">
        <v>7</v>
      </c>
      <c r="X6084" s="11">
        <v>0</v>
      </c>
      <c r="Y6084" s="10">
        <v>113.85</v>
      </c>
      <c r="Z6084" s="30">
        <f t="shared" si="477"/>
        <v>0.11799394743387778</v>
      </c>
    </row>
    <row r="6085" spans="1:26">
      <c r="A6085" s="27">
        <v>6084</v>
      </c>
      <c r="B6085" s="14" t="s">
        <v>19304</v>
      </c>
      <c r="C6085" s="15">
        <v>44468</v>
      </c>
      <c r="D6085" s="12">
        <f t="shared" si="474"/>
        <v>2021</v>
      </c>
      <c r="E6085" s="12">
        <f t="shared" si="475"/>
        <v>9</v>
      </c>
      <c r="F6085" s="15" t="str">
        <f t="shared" si="476"/>
        <v>2021-09</v>
      </c>
      <c r="G6085" s="15">
        <v>44471</v>
      </c>
      <c r="H6085" s="23">
        <f t="shared" si="478"/>
        <v>3</v>
      </c>
      <c r="I6085" s="14" t="s">
        <v>122</v>
      </c>
      <c r="J6085" s="14" t="s">
        <v>7431</v>
      </c>
      <c r="K6085" s="14" t="s">
        <v>2590</v>
      </c>
      <c r="L6085" s="14" t="s">
        <v>66</v>
      </c>
      <c r="M6085" s="14" t="s">
        <v>31</v>
      </c>
      <c r="N6085" s="14" t="s">
        <v>91</v>
      </c>
      <c r="O6085" s="14" t="s">
        <v>92</v>
      </c>
      <c r="P6085" s="14" t="s">
        <v>19305</v>
      </c>
      <c r="Q6085" s="14" t="s">
        <v>46</v>
      </c>
      <c r="R6085" s="14" t="s">
        <v>19306</v>
      </c>
      <c r="S6085" s="14" t="s">
        <v>48</v>
      </c>
      <c r="T6085" s="14" t="s">
        <v>129</v>
      </c>
      <c r="U6085" s="14" t="s">
        <v>130</v>
      </c>
      <c r="V6085" s="16">
        <v>1175.73</v>
      </c>
      <c r="W6085" s="13">
        <v>11</v>
      </c>
      <c r="X6085" s="17">
        <v>0.5</v>
      </c>
      <c r="Y6085" s="16">
        <v>-110.92</v>
      </c>
      <c r="Z6085" s="31">
        <f t="shared" si="477"/>
        <v>-9.4341387903685375E-2</v>
      </c>
    </row>
    <row r="6086" spans="1:26">
      <c r="A6086" s="26">
        <v>6085</v>
      </c>
      <c r="B6086" s="7" t="s">
        <v>19307</v>
      </c>
      <c r="C6086" s="8">
        <v>44824</v>
      </c>
      <c r="D6086" s="12">
        <f t="shared" si="474"/>
        <v>2022</v>
      </c>
      <c r="E6086" s="12">
        <f t="shared" si="475"/>
        <v>9</v>
      </c>
      <c r="F6086" s="8" t="str">
        <f t="shared" si="476"/>
        <v>2022-09</v>
      </c>
      <c r="G6086" s="8">
        <v>44827</v>
      </c>
      <c r="H6086" s="23">
        <f t="shared" si="478"/>
        <v>3</v>
      </c>
      <c r="I6086" s="7" t="s">
        <v>52</v>
      </c>
      <c r="J6086" s="7" t="s">
        <v>1261</v>
      </c>
      <c r="K6086" s="7" t="s">
        <v>1262</v>
      </c>
      <c r="L6086" s="7" t="s">
        <v>83</v>
      </c>
      <c r="M6086" s="7" t="s">
        <v>31</v>
      </c>
      <c r="N6086" s="7" t="s">
        <v>134</v>
      </c>
      <c r="O6086" s="7" t="s">
        <v>135</v>
      </c>
      <c r="P6086" s="7" t="s">
        <v>19308</v>
      </c>
      <c r="Q6086" s="7" t="s">
        <v>58</v>
      </c>
      <c r="R6086" s="7" t="s">
        <v>19309</v>
      </c>
      <c r="S6086" s="7" t="s">
        <v>37</v>
      </c>
      <c r="T6086" s="7" t="s">
        <v>38</v>
      </c>
      <c r="U6086" s="7" t="s">
        <v>39</v>
      </c>
      <c r="V6086" s="10">
        <v>2683.62</v>
      </c>
      <c r="W6086" s="6">
        <v>2</v>
      </c>
      <c r="X6086" s="11">
        <v>0</v>
      </c>
      <c r="Y6086" s="10">
        <v>374.77</v>
      </c>
      <c r="Z6086" s="30">
        <f t="shared" si="477"/>
        <v>0.13965091928067311</v>
      </c>
    </row>
    <row r="6087" spans="1:26">
      <c r="A6087" s="27">
        <v>6086</v>
      </c>
      <c r="B6087" s="14" t="s">
        <v>19310</v>
      </c>
      <c r="C6087" s="15">
        <v>44929</v>
      </c>
      <c r="D6087" s="12">
        <f t="shared" si="474"/>
        <v>2023</v>
      </c>
      <c r="E6087" s="12">
        <f t="shared" si="475"/>
        <v>1</v>
      </c>
      <c r="F6087" s="15" t="str">
        <f t="shared" si="476"/>
        <v>2023-01</v>
      </c>
      <c r="G6087" s="15">
        <v>44930</v>
      </c>
      <c r="H6087" s="23">
        <f t="shared" si="478"/>
        <v>1</v>
      </c>
      <c r="I6087" s="14" t="s">
        <v>122</v>
      </c>
      <c r="J6087" s="14" t="s">
        <v>6338</v>
      </c>
      <c r="K6087" s="14" t="s">
        <v>347</v>
      </c>
      <c r="L6087" s="14" t="s">
        <v>30</v>
      </c>
      <c r="M6087" s="14" t="s">
        <v>31</v>
      </c>
      <c r="N6087" s="14" t="s">
        <v>143</v>
      </c>
      <c r="O6087" s="14" t="s">
        <v>144</v>
      </c>
      <c r="P6087" s="14" t="s">
        <v>19311</v>
      </c>
      <c r="Q6087" s="14" t="s">
        <v>146</v>
      </c>
      <c r="R6087" s="14" t="s">
        <v>19312</v>
      </c>
      <c r="S6087" s="14" t="s">
        <v>48</v>
      </c>
      <c r="T6087" s="14" t="s">
        <v>129</v>
      </c>
      <c r="U6087" s="14" t="s">
        <v>328</v>
      </c>
      <c r="V6087" s="16">
        <v>147.56</v>
      </c>
      <c r="W6087" s="13">
        <v>3</v>
      </c>
      <c r="X6087" s="17">
        <v>0</v>
      </c>
      <c r="Y6087" s="16">
        <v>58.6</v>
      </c>
      <c r="Z6087" s="31">
        <f t="shared" si="477"/>
        <v>0.39712659257251287</v>
      </c>
    </row>
    <row r="6088" spans="1:26">
      <c r="A6088" s="26">
        <v>6087</v>
      </c>
      <c r="B6088" s="7" t="s">
        <v>19313</v>
      </c>
      <c r="C6088" s="8">
        <v>45509</v>
      </c>
      <c r="D6088" s="12">
        <f t="shared" si="474"/>
        <v>2024</v>
      </c>
      <c r="E6088" s="12">
        <f t="shared" si="475"/>
        <v>8</v>
      </c>
      <c r="F6088" s="8" t="str">
        <f t="shared" si="476"/>
        <v>2024-08</v>
      </c>
      <c r="G6088" s="8">
        <v>45509</v>
      </c>
      <c r="H6088" s="23">
        <f t="shared" si="478"/>
        <v>0</v>
      </c>
      <c r="I6088" s="7" t="s">
        <v>63</v>
      </c>
      <c r="J6088" s="7" t="s">
        <v>5423</v>
      </c>
      <c r="K6088" s="7" t="s">
        <v>5424</v>
      </c>
      <c r="L6088" s="7" t="s">
        <v>66</v>
      </c>
      <c r="M6088" s="7" t="s">
        <v>31</v>
      </c>
      <c r="N6088" s="7" t="s">
        <v>153</v>
      </c>
      <c r="O6088" s="7" t="s">
        <v>154</v>
      </c>
      <c r="P6088" s="7" t="s">
        <v>19314</v>
      </c>
      <c r="Q6088" s="7" t="s">
        <v>146</v>
      </c>
      <c r="R6088" s="7" t="s">
        <v>19315</v>
      </c>
      <c r="S6088" s="7" t="s">
        <v>48</v>
      </c>
      <c r="T6088" s="7" t="s">
        <v>434</v>
      </c>
      <c r="U6088" s="7" t="s">
        <v>1382</v>
      </c>
      <c r="V6088" s="10">
        <v>179.42</v>
      </c>
      <c r="W6088" s="6">
        <v>1</v>
      </c>
      <c r="X6088" s="11">
        <v>0</v>
      </c>
      <c r="Y6088" s="10">
        <v>20.34</v>
      </c>
      <c r="Z6088" s="30">
        <f t="shared" si="477"/>
        <v>0.11336528815070784</v>
      </c>
    </row>
    <row r="6089" spans="1:26">
      <c r="A6089" s="27">
        <v>6088</v>
      </c>
      <c r="B6089" s="14" t="s">
        <v>19316</v>
      </c>
      <c r="C6089" s="15">
        <v>45388</v>
      </c>
      <c r="D6089" s="12">
        <f t="shared" si="474"/>
        <v>2024</v>
      </c>
      <c r="E6089" s="12">
        <f t="shared" si="475"/>
        <v>4</v>
      </c>
      <c r="F6089" s="15" t="str">
        <f t="shared" si="476"/>
        <v>2024-04</v>
      </c>
      <c r="G6089" s="15">
        <v>45394</v>
      </c>
      <c r="H6089" s="23">
        <f t="shared" si="478"/>
        <v>6</v>
      </c>
      <c r="I6089" s="14" t="s">
        <v>27</v>
      </c>
      <c r="J6089" s="14" t="s">
        <v>4322</v>
      </c>
      <c r="K6089" s="14" t="s">
        <v>342</v>
      </c>
      <c r="L6089" s="14" t="s">
        <v>83</v>
      </c>
      <c r="M6089" s="14" t="s">
        <v>31</v>
      </c>
      <c r="N6089" s="14" t="s">
        <v>181</v>
      </c>
      <c r="O6089" s="14" t="s">
        <v>107</v>
      </c>
      <c r="P6089" s="14" t="s">
        <v>19317</v>
      </c>
      <c r="Q6089" s="14" t="s">
        <v>35</v>
      </c>
      <c r="R6089" s="14" t="s">
        <v>19318</v>
      </c>
      <c r="S6089" s="14" t="s">
        <v>110</v>
      </c>
      <c r="T6089" s="14" t="s">
        <v>148</v>
      </c>
      <c r="U6089" s="14" t="s">
        <v>232</v>
      </c>
      <c r="V6089" s="16">
        <v>1610.92</v>
      </c>
      <c r="W6089" s="13">
        <v>2</v>
      </c>
      <c r="X6089" s="17">
        <v>0.1</v>
      </c>
      <c r="Y6089" s="16">
        <v>311.06</v>
      </c>
      <c r="Z6089" s="31">
        <f t="shared" si="477"/>
        <v>0.19309462915601022</v>
      </c>
    </row>
    <row r="6090" spans="1:26">
      <c r="A6090" s="26">
        <v>6089</v>
      </c>
      <c r="B6090" s="7" t="s">
        <v>19319</v>
      </c>
      <c r="C6090" s="8">
        <v>44943</v>
      </c>
      <c r="D6090" s="12">
        <f t="shared" si="474"/>
        <v>2023</v>
      </c>
      <c r="E6090" s="12">
        <f t="shared" si="475"/>
        <v>1</v>
      </c>
      <c r="F6090" s="8" t="str">
        <f t="shared" si="476"/>
        <v>2023-01</v>
      </c>
      <c r="G6090" s="8">
        <v>44943</v>
      </c>
      <c r="H6090" s="23">
        <f t="shared" si="478"/>
        <v>0</v>
      </c>
      <c r="I6090" s="7" t="s">
        <v>63</v>
      </c>
      <c r="J6090" s="7" t="s">
        <v>2978</v>
      </c>
      <c r="K6090" s="7" t="s">
        <v>1218</v>
      </c>
      <c r="L6090" s="7" t="s">
        <v>83</v>
      </c>
      <c r="M6090" s="7" t="s">
        <v>31</v>
      </c>
      <c r="N6090" s="7" t="s">
        <v>43</v>
      </c>
      <c r="O6090" s="7" t="s">
        <v>44</v>
      </c>
      <c r="P6090" s="7" t="s">
        <v>19320</v>
      </c>
      <c r="Q6090" s="7" t="s">
        <v>46</v>
      </c>
      <c r="R6090" s="7" t="s">
        <v>19321</v>
      </c>
      <c r="S6090" s="7" t="s">
        <v>37</v>
      </c>
      <c r="T6090" s="7" t="s">
        <v>208</v>
      </c>
      <c r="U6090" s="7" t="s">
        <v>209</v>
      </c>
      <c r="V6090" s="10">
        <v>8160.88</v>
      </c>
      <c r="W6090" s="6">
        <v>11</v>
      </c>
      <c r="X6090" s="11">
        <v>0.2</v>
      </c>
      <c r="Y6090" s="10">
        <v>3150.27</v>
      </c>
      <c r="Z6090" s="30">
        <f t="shared" si="477"/>
        <v>0.38602087029830118</v>
      </c>
    </row>
    <row r="6091" spans="1:26">
      <c r="A6091" s="27">
        <v>6090</v>
      </c>
      <c r="B6091" s="14" t="s">
        <v>19322</v>
      </c>
      <c r="C6091" s="15">
        <v>45007</v>
      </c>
      <c r="D6091" s="12">
        <f t="shared" si="474"/>
        <v>2023</v>
      </c>
      <c r="E6091" s="12">
        <f t="shared" si="475"/>
        <v>3</v>
      </c>
      <c r="F6091" s="15" t="str">
        <f t="shared" si="476"/>
        <v>2023-03</v>
      </c>
      <c r="G6091" s="15">
        <v>45007</v>
      </c>
      <c r="H6091" s="23">
        <f t="shared" si="478"/>
        <v>0</v>
      </c>
      <c r="I6091" s="14" t="s">
        <v>63</v>
      </c>
      <c r="J6091" s="14" t="s">
        <v>4074</v>
      </c>
      <c r="K6091" s="14" t="s">
        <v>2393</v>
      </c>
      <c r="L6091" s="14" t="s">
        <v>30</v>
      </c>
      <c r="M6091" s="14" t="s">
        <v>31</v>
      </c>
      <c r="N6091" s="14" t="s">
        <v>181</v>
      </c>
      <c r="O6091" s="14" t="s">
        <v>107</v>
      </c>
      <c r="P6091" s="14" t="s">
        <v>19323</v>
      </c>
      <c r="Q6091" s="14" t="s">
        <v>35</v>
      </c>
      <c r="R6091" s="14" t="s">
        <v>19324</v>
      </c>
      <c r="S6091" s="14" t="s">
        <v>48</v>
      </c>
      <c r="T6091" s="14" t="s">
        <v>95</v>
      </c>
      <c r="U6091" s="14" t="s">
        <v>571</v>
      </c>
      <c r="V6091" s="16">
        <v>1324.75</v>
      </c>
      <c r="W6091" s="13">
        <v>9</v>
      </c>
      <c r="X6091" s="17">
        <v>0</v>
      </c>
      <c r="Y6091" s="16">
        <v>230.18</v>
      </c>
      <c r="Z6091" s="31">
        <f t="shared" si="477"/>
        <v>0.17375353840347235</v>
      </c>
    </row>
    <row r="6092" spans="1:26">
      <c r="A6092" s="26">
        <v>6091</v>
      </c>
      <c r="B6092" s="7" t="s">
        <v>19325</v>
      </c>
      <c r="C6092" s="8">
        <v>44586</v>
      </c>
      <c r="D6092" s="12">
        <f t="shared" si="474"/>
        <v>2022</v>
      </c>
      <c r="E6092" s="12">
        <f t="shared" si="475"/>
        <v>1</v>
      </c>
      <c r="F6092" s="8" t="str">
        <f t="shared" si="476"/>
        <v>2022-01</v>
      </c>
      <c r="G6092" s="8">
        <v>44586</v>
      </c>
      <c r="H6092" s="23">
        <f t="shared" si="478"/>
        <v>0</v>
      </c>
      <c r="I6092" s="7" t="s">
        <v>63</v>
      </c>
      <c r="J6092" s="7" t="s">
        <v>2192</v>
      </c>
      <c r="K6092" s="7" t="s">
        <v>583</v>
      </c>
      <c r="L6092" s="7" t="s">
        <v>30</v>
      </c>
      <c r="M6092" s="7" t="s">
        <v>31</v>
      </c>
      <c r="N6092" s="7" t="s">
        <v>143</v>
      </c>
      <c r="O6092" s="7" t="s">
        <v>144</v>
      </c>
      <c r="P6092" s="7" t="s">
        <v>19326</v>
      </c>
      <c r="Q6092" s="7" t="s">
        <v>146</v>
      </c>
      <c r="R6092" s="7" t="s">
        <v>19327</v>
      </c>
      <c r="S6092" s="7" t="s">
        <v>48</v>
      </c>
      <c r="T6092" s="7" t="s">
        <v>86</v>
      </c>
      <c r="U6092" s="7" t="s">
        <v>87</v>
      </c>
      <c r="V6092" s="10">
        <v>194.9</v>
      </c>
      <c r="W6092" s="6">
        <v>5</v>
      </c>
      <c r="X6092" s="11">
        <v>0.5</v>
      </c>
      <c r="Y6092" s="10">
        <v>66.41</v>
      </c>
      <c r="Z6092" s="30">
        <f t="shared" si="477"/>
        <v>0.34073884043099023</v>
      </c>
    </row>
    <row r="6093" spans="1:26">
      <c r="A6093" s="27">
        <v>6092</v>
      </c>
      <c r="B6093" s="14" t="s">
        <v>19328</v>
      </c>
      <c r="C6093" s="15">
        <v>44268</v>
      </c>
      <c r="D6093" s="12">
        <f t="shared" si="474"/>
        <v>2021</v>
      </c>
      <c r="E6093" s="12">
        <f t="shared" si="475"/>
        <v>3</v>
      </c>
      <c r="F6093" s="15" t="str">
        <f t="shared" si="476"/>
        <v>2021-03</v>
      </c>
      <c r="G6093" s="15">
        <v>44268</v>
      </c>
      <c r="H6093" s="23">
        <f t="shared" si="478"/>
        <v>0</v>
      </c>
      <c r="I6093" s="14" t="s">
        <v>63</v>
      </c>
      <c r="J6093" s="14" t="s">
        <v>341</v>
      </c>
      <c r="K6093" s="14" t="s">
        <v>342</v>
      </c>
      <c r="L6093" s="14" t="s">
        <v>83</v>
      </c>
      <c r="M6093" s="14" t="s">
        <v>31</v>
      </c>
      <c r="N6093" s="14" t="s">
        <v>153</v>
      </c>
      <c r="O6093" s="14" t="s">
        <v>154</v>
      </c>
      <c r="P6093" s="14" t="s">
        <v>19329</v>
      </c>
      <c r="Q6093" s="14" t="s">
        <v>146</v>
      </c>
      <c r="R6093" s="14" t="s">
        <v>19330</v>
      </c>
      <c r="S6093" s="14" t="s">
        <v>37</v>
      </c>
      <c r="T6093" s="14" t="s">
        <v>38</v>
      </c>
      <c r="U6093" s="14" t="s">
        <v>39</v>
      </c>
      <c r="V6093" s="16">
        <v>1594.57</v>
      </c>
      <c r="W6093" s="13">
        <v>7</v>
      </c>
      <c r="X6093" s="17">
        <v>0.2</v>
      </c>
      <c r="Y6093" s="16">
        <v>625.07000000000005</v>
      </c>
      <c r="Z6093" s="31">
        <f t="shared" si="477"/>
        <v>0.39199909693522395</v>
      </c>
    </row>
    <row r="6094" spans="1:26">
      <c r="A6094" s="26">
        <v>6093</v>
      </c>
      <c r="B6094" s="7" t="s">
        <v>19331</v>
      </c>
      <c r="C6094" s="8">
        <v>45248</v>
      </c>
      <c r="D6094" s="12">
        <f t="shared" si="474"/>
        <v>2023</v>
      </c>
      <c r="E6094" s="12">
        <f t="shared" si="475"/>
        <v>11</v>
      </c>
      <c r="F6094" s="8" t="str">
        <f t="shared" si="476"/>
        <v>2023-11</v>
      </c>
      <c r="G6094" s="8">
        <v>45248</v>
      </c>
      <c r="H6094" s="23">
        <f t="shared" si="478"/>
        <v>0</v>
      </c>
      <c r="I6094" s="7" t="s">
        <v>63</v>
      </c>
      <c r="J6094" s="7" t="s">
        <v>1641</v>
      </c>
      <c r="K6094" s="7" t="s">
        <v>1642</v>
      </c>
      <c r="L6094" s="7" t="s">
        <v>83</v>
      </c>
      <c r="M6094" s="7" t="s">
        <v>31</v>
      </c>
      <c r="N6094" s="7" t="s">
        <v>125</v>
      </c>
      <c r="O6094" s="7" t="s">
        <v>126</v>
      </c>
      <c r="P6094" s="7" t="s">
        <v>19332</v>
      </c>
      <c r="Q6094" s="7" t="s">
        <v>58</v>
      </c>
      <c r="R6094" s="7" t="s">
        <v>19333</v>
      </c>
      <c r="S6094" s="7" t="s">
        <v>37</v>
      </c>
      <c r="T6094" s="7" t="s">
        <v>38</v>
      </c>
      <c r="U6094" s="7" t="s">
        <v>485</v>
      </c>
      <c r="V6094" s="10">
        <v>6205.08</v>
      </c>
      <c r="W6094" s="6">
        <v>8</v>
      </c>
      <c r="X6094" s="11">
        <v>0.4</v>
      </c>
      <c r="Y6094" s="10">
        <v>-569.01</v>
      </c>
      <c r="Z6094" s="30">
        <f t="shared" si="477"/>
        <v>-9.1700671063064454E-2</v>
      </c>
    </row>
    <row r="6095" spans="1:26">
      <c r="A6095" s="27">
        <v>6094</v>
      </c>
      <c r="B6095" s="14" t="s">
        <v>19334</v>
      </c>
      <c r="C6095" s="15">
        <v>44353</v>
      </c>
      <c r="D6095" s="12">
        <f t="shared" si="474"/>
        <v>2021</v>
      </c>
      <c r="E6095" s="12">
        <f t="shared" si="475"/>
        <v>6</v>
      </c>
      <c r="F6095" s="15" t="str">
        <f t="shared" si="476"/>
        <v>2021-06</v>
      </c>
      <c r="G6095" s="15">
        <v>44353</v>
      </c>
      <c r="H6095" s="23">
        <f t="shared" si="478"/>
        <v>0</v>
      </c>
      <c r="I6095" s="14" t="s">
        <v>63</v>
      </c>
      <c r="J6095" s="14" t="s">
        <v>4110</v>
      </c>
      <c r="K6095" s="14" t="s">
        <v>2780</v>
      </c>
      <c r="L6095" s="14" t="s">
        <v>66</v>
      </c>
      <c r="M6095" s="14" t="s">
        <v>31</v>
      </c>
      <c r="N6095" s="14" t="s">
        <v>106</v>
      </c>
      <c r="O6095" s="14" t="s">
        <v>107</v>
      </c>
      <c r="P6095" s="14" t="s">
        <v>19335</v>
      </c>
      <c r="Q6095" s="14" t="s">
        <v>35</v>
      </c>
      <c r="R6095" s="14" t="s">
        <v>19336</v>
      </c>
      <c r="S6095" s="14" t="s">
        <v>48</v>
      </c>
      <c r="T6095" s="14" t="s">
        <v>78</v>
      </c>
      <c r="U6095" s="14" t="s">
        <v>1128</v>
      </c>
      <c r="V6095" s="16">
        <v>1623.87</v>
      </c>
      <c r="W6095" s="13">
        <v>7</v>
      </c>
      <c r="X6095" s="17">
        <v>0</v>
      </c>
      <c r="Y6095" s="16">
        <v>349.31</v>
      </c>
      <c r="Z6095" s="31">
        <f t="shared" si="477"/>
        <v>0.21510958389526258</v>
      </c>
    </row>
    <row r="6096" spans="1:26">
      <c r="A6096" s="26">
        <v>6095</v>
      </c>
      <c r="B6096" s="7" t="s">
        <v>19337</v>
      </c>
      <c r="C6096" s="8">
        <v>44379</v>
      </c>
      <c r="D6096" s="12">
        <f t="shared" si="474"/>
        <v>2021</v>
      </c>
      <c r="E6096" s="12">
        <f t="shared" si="475"/>
        <v>7</v>
      </c>
      <c r="F6096" s="8" t="str">
        <f t="shared" si="476"/>
        <v>2021-07</v>
      </c>
      <c r="G6096" s="8">
        <v>44384</v>
      </c>
      <c r="H6096" s="23">
        <f t="shared" si="478"/>
        <v>5</v>
      </c>
      <c r="I6096" s="7" t="s">
        <v>27</v>
      </c>
      <c r="J6096" s="7" t="s">
        <v>371</v>
      </c>
      <c r="K6096" s="7" t="s">
        <v>372</v>
      </c>
      <c r="L6096" s="7" t="s">
        <v>66</v>
      </c>
      <c r="M6096" s="7" t="s">
        <v>31</v>
      </c>
      <c r="N6096" s="7" t="s">
        <v>213</v>
      </c>
      <c r="O6096" s="7" t="s">
        <v>92</v>
      </c>
      <c r="P6096" s="7" t="s">
        <v>19338</v>
      </c>
      <c r="Q6096" s="7" t="s">
        <v>46</v>
      </c>
      <c r="R6096" s="7" t="s">
        <v>19339</v>
      </c>
      <c r="S6096" s="7" t="s">
        <v>37</v>
      </c>
      <c r="T6096" s="7" t="s">
        <v>38</v>
      </c>
      <c r="U6096" s="7" t="s">
        <v>177</v>
      </c>
      <c r="V6096" s="10">
        <v>945.34</v>
      </c>
      <c r="W6096" s="6">
        <v>2</v>
      </c>
      <c r="X6096" s="11">
        <v>0.3</v>
      </c>
      <c r="Y6096" s="10">
        <v>-135.82</v>
      </c>
      <c r="Z6096" s="30">
        <f t="shared" si="477"/>
        <v>-0.14367317578860514</v>
      </c>
    </row>
    <row r="6097" spans="1:26">
      <c r="A6097" s="27">
        <v>6096</v>
      </c>
      <c r="B6097" s="14" t="s">
        <v>19340</v>
      </c>
      <c r="C6097" s="15">
        <v>44313</v>
      </c>
      <c r="D6097" s="12">
        <f t="shared" si="474"/>
        <v>2021</v>
      </c>
      <c r="E6097" s="12">
        <f t="shared" si="475"/>
        <v>4</v>
      </c>
      <c r="F6097" s="15" t="str">
        <f t="shared" si="476"/>
        <v>2021-04</v>
      </c>
      <c r="G6097" s="15">
        <v>44313</v>
      </c>
      <c r="H6097" s="23">
        <f t="shared" si="478"/>
        <v>0</v>
      </c>
      <c r="I6097" s="14" t="s">
        <v>63</v>
      </c>
      <c r="J6097" s="14" t="s">
        <v>7509</v>
      </c>
      <c r="K6097" s="14" t="s">
        <v>4418</v>
      </c>
      <c r="L6097" s="14" t="s">
        <v>83</v>
      </c>
      <c r="M6097" s="14" t="s">
        <v>31</v>
      </c>
      <c r="N6097" s="14" t="s">
        <v>204</v>
      </c>
      <c r="O6097" s="14" t="s">
        <v>205</v>
      </c>
      <c r="P6097" s="14" t="s">
        <v>19341</v>
      </c>
      <c r="Q6097" s="14" t="s">
        <v>146</v>
      </c>
      <c r="R6097" s="14" t="s">
        <v>19342</v>
      </c>
      <c r="S6097" s="14" t="s">
        <v>37</v>
      </c>
      <c r="T6097" s="14" t="s">
        <v>60</v>
      </c>
      <c r="U6097" s="14" t="s">
        <v>162</v>
      </c>
      <c r="V6097" s="16">
        <v>283.64999999999998</v>
      </c>
      <c r="W6097" s="13">
        <v>4</v>
      </c>
      <c r="X6097" s="17">
        <v>0.4</v>
      </c>
      <c r="Y6097" s="16">
        <v>35.22</v>
      </c>
      <c r="Z6097" s="31">
        <f t="shared" si="477"/>
        <v>0.12416710735060815</v>
      </c>
    </row>
    <row r="6098" spans="1:26">
      <c r="A6098" s="26">
        <v>6097</v>
      </c>
      <c r="B6098" s="7" t="s">
        <v>19343</v>
      </c>
      <c r="C6098" s="8">
        <v>45126</v>
      </c>
      <c r="D6098" s="12">
        <f t="shared" si="474"/>
        <v>2023</v>
      </c>
      <c r="E6098" s="12">
        <f t="shared" si="475"/>
        <v>7</v>
      </c>
      <c r="F6098" s="8" t="str">
        <f t="shared" si="476"/>
        <v>2023-07</v>
      </c>
      <c r="G6098" s="8">
        <v>45129</v>
      </c>
      <c r="H6098" s="23">
        <f t="shared" si="478"/>
        <v>3</v>
      </c>
      <c r="I6098" s="7" t="s">
        <v>122</v>
      </c>
      <c r="J6098" s="7" t="s">
        <v>2291</v>
      </c>
      <c r="K6098" s="7" t="s">
        <v>1340</v>
      </c>
      <c r="L6098" s="7" t="s">
        <v>83</v>
      </c>
      <c r="M6098" s="7" t="s">
        <v>31</v>
      </c>
      <c r="N6098" s="7" t="s">
        <v>213</v>
      </c>
      <c r="O6098" s="7" t="s">
        <v>92</v>
      </c>
      <c r="P6098" s="7" t="s">
        <v>19344</v>
      </c>
      <c r="Q6098" s="7" t="s">
        <v>46</v>
      </c>
      <c r="R6098" s="7" t="s">
        <v>19345</v>
      </c>
      <c r="S6098" s="7" t="s">
        <v>37</v>
      </c>
      <c r="T6098" s="7" t="s">
        <v>170</v>
      </c>
      <c r="U6098" s="7" t="s">
        <v>189</v>
      </c>
      <c r="V6098" s="10">
        <v>7278.02</v>
      </c>
      <c r="W6098" s="6">
        <v>13</v>
      </c>
      <c r="X6098" s="11">
        <v>0.2</v>
      </c>
      <c r="Y6098" s="10">
        <v>1623.03</v>
      </c>
      <c r="Z6098" s="30">
        <f t="shared" si="477"/>
        <v>0.22300433359622532</v>
      </c>
    </row>
    <row r="6099" spans="1:26">
      <c r="A6099" s="27">
        <v>6098</v>
      </c>
      <c r="B6099" s="14" t="s">
        <v>19346</v>
      </c>
      <c r="C6099" s="15">
        <v>45215</v>
      </c>
      <c r="D6099" s="12">
        <f t="shared" si="474"/>
        <v>2023</v>
      </c>
      <c r="E6099" s="12">
        <f t="shared" si="475"/>
        <v>10</v>
      </c>
      <c r="F6099" s="15" t="str">
        <f t="shared" si="476"/>
        <v>2023-10</v>
      </c>
      <c r="G6099" s="15">
        <v>45217</v>
      </c>
      <c r="H6099" s="23">
        <f t="shared" si="478"/>
        <v>2</v>
      </c>
      <c r="I6099" s="14" t="s">
        <v>122</v>
      </c>
      <c r="J6099" s="14" t="s">
        <v>746</v>
      </c>
      <c r="K6099" s="14" t="s">
        <v>747</v>
      </c>
      <c r="L6099" s="14" t="s">
        <v>83</v>
      </c>
      <c r="M6099" s="14" t="s">
        <v>31</v>
      </c>
      <c r="N6099" s="14" t="s">
        <v>143</v>
      </c>
      <c r="O6099" s="14" t="s">
        <v>144</v>
      </c>
      <c r="P6099" s="14" t="s">
        <v>19347</v>
      </c>
      <c r="Q6099" s="14" t="s">
        <v>146</v>
      </c>
      <c r="R6099" s="14" t="s">
        <v>19348</v>
      </c>
      <c r="S6099" s="14" t="s">
        <v>37</v>
      </c>
      <c r="T6099" s="14" t="s">
        <v>38</v>
      </c>
      <c r="U6099" s="14" t="s">
        <v>485</v>
      </c>
      <c r="V6099" s="16">
        <v>3412.68</v>
      </c>
      <c r="W6099" s="13">
        <v>4</v>
      </c>
      <c r="X6099" s="17">
        <v>0.3</v>
      </c>
      <c r="Y6099" s="16">
        <v>111.98</v>
      </c>
      <c r="Z6099" s="31">
        <f t="shared" si="477"/>
        <v>3.2812921223202882E-2</v>
      </c>
    </row>
    <row r="6100" spans="1:26">
      <c r="A6100" s="26">
        <v>6099</v>
      </c>
      <c r="B6100" s="7" t="s">
        <v>19349</v>
      </c>
      <c r="C6100" s="8">
        <v>45034</v>
      </c>
      <c r="D6100" s="12">
        <f t="shared" si="474"/>
        <v>2023</v>
      </c>
      <c r="E6100" s="12">
        <f t="shared" si="475"/>
        <v>4</v>
      </c>
      <c r="F6100" s="8" t="str">
        <f t="shared" si="476"/>
        <v>2023-04</v>
      </c>
      <c r="G6100" s="8">
        <v>45035</v>
      </c>
      <c r="H6100" s="23">
        <f t="shared" si="478"/>
        <v>1</v>
      </c>
      <c r="I6100" s="7" t="s">
        <v>122</v>
      </c>
      <c r="J6100" s="7" t="s">
        <v>778</v>
      </c>
      <c r="K6100" s="7" t="s">
        <v>212</v>
      </c>
      <c r="L6100" s="7" t="s">
        <v>66</v>
      </c>
      <c r="M6100" s="7" t="s">
        <v>31</v>
      </c>
      <c r="N6100" s="7" t="s">
        <v>283</v>
      </c>
      <c r="O6100" s="7" t="s">
        <v>284</v>
      </c>
      <c r="P6100" s="7" t="s">
        <v>5769</v>
      </c>
      <c r="Q6100" s="7" t="s">
        <v>146</v>
      </c>
      <c r="R6100" s="7" t="s">
        <v>19350</v>
      </c>
      <c r="S6100" s="7" t="s">
        <v>37</v>
      </c>
      <c r="T6100" s="7" t="s">
        <v>38</v>
      </c>
      <c r="U6100" s="7" t="s">
        <v>333</v>
      </c>
      <c r="V6100" s="10">
        <v>5063.5</v>
      </c>
      <c r="W6100" s="6">
        <v>11</v>
      </c>
      <c r="X6100" s="11">
        <v>0.2</v>
      </c>
      <c r="Y6100" s="10">
        <v>1813.31</v>
      </c>
      <c r="Z6100" s="30">
        <f t="shared" si="477"/>
        <v>0.35811395279944702</v>
      </c>
    </row>
    <row r="6101" spans="1:26">
      <c r="A6101" s="27">
        <v>6100</v>
      </c>
      <c r="B6101" s="14" t="s">
        <v>19351</v>
      </c>
      <c r="C6101" s="15">
        <v>44889</v>
      </c>
      <c r="D6101" s="12">
        <f t="shared" si="474"/>
        <v>2022</v>
      </c>
      <c r="E6101" s="12">
        <f t="shared" si="475"/>
        <v>11</v>
      </c>
      <c r="F6101" s="15" t="str">
        <f t="shared" si="476"/>
        <v>2022-11</v>
      </c>
      <c r="G6101" s="15">
        <v>44895</v>
      </c>
      <c r="H6101" s="23">
        <f t="shared" si="478"/>
        <v>6</v>
      </c>
      <c r="I6101" s="14" t="s">
        <v>52</v>
      </c>
      <c r="J6101" s="14" t="s">
        <v>2370</v>
      </c>
      <c r="K6101" s="14" t="s">
        <v>1722</v>
      </c>
      <c r="L6101" s="14" t="s">
        <v>66</v>
      </c>
      <c r="M6101" s="14" t="s">
        <v>31</v>
      </c>
      <c r="N6101" s="14" t="s">
        <v>134</v>
      </c>
      <c r="O6101" s="14" t="s">
        <v>135</v>
      </c>
      <c r="P6101" s="14" t="s">
        <v>19352</v>
      </c>
      <c r="Q6101" s="14" t="s">
        <v>58</v>
      </c>
      <c r="R6101" s="14" t="s">
        <v>19353</v>
      </c>
      <c r="S6101" s="14" t="s">
        <v>37</v>
      </c>
      <c r="T6101" s="14" t="s">
        <v>60</v>
      </c>
      <c r="U6101" s="14" t="s">
        <v>162</v>
      </c>
      <c r="V6101" s="16">
        <v>4070.29</v>
      </c>
      <c r="W6101" s="13">
        <v>4</v>
      </c>
      <c r="X6101" s="17">
        <v>0.2</v>
      </c>
      <c r="Y6101" s="16">
        <v>161.09</v>
      </c>
      <c r="Z6101" s="31">
        <f t="shared" si="477"/>
        <v>3.9577032594729125E-2</v>
      </c>
    </row>
    <row r="6102" spans="1:26">
      <c r="A6102" s="26">
        <v>6101</v>
      </c>
      <c r="B6102" s="7" t="s">
        <v>19354</v>
      </c>
      <c r="C6102" s="8">
        <v>44455</v>
      </c>
      <c r="D6102" s="12">
        <f t="shared" si="474"/>
        <v>2021</v>
      </c>
      <c r="E6102" s="12">
        <f t="shared" si="475"/>
        <v>9</v>
      </c>
      <c r="F6102" s="8" t="str">
        <f t="shared" si="476"/>
        <v>2021-09</v>
      </c>
      <c r="G6102" s="8">
        <v>44457</v>
      </c>
      <c r="H6102" s="23">
        <f t="shared" si="478"/>
        <v>2</v>
      </c>
      <c r="I6102" s="7" t="s">
        <v>122</v>
      </c>
      <c r="J6102" s="7" t="s">
        <v>2251</v>
      </c>
      <c r="K6102" s="7" t="s">
        <v>939</v>
      </c>
      <c r="L6102" s="7" t="s">
        <v>30</v>
      </c>
      <c r="M6102" s="7" t="s">
        <v>31</v>
      </c>
      <c r="N6102" s="7" t="s">
        <v>32</v>
      </c>
      <c r="O6102" s="7" t="s">
        <v>33</v>
      </c>
      <c r="P6102" s="7" t="s">
        <v>19355</v>
      </c>
      <c r="Q6102" s="7" t="s">
        <v>35</v>
      </c>
      <c r="R6102" s="7" t="s">
        <v>19356</v>
      </c>
      <c r="S6102" s="7" t="s">
        <v>48</v>
      </c>
      <c r="T6102" s="7" t="s">
        <v>95</v>
      </c>
      <c r="U6102" s="7" t="s">
        <v>195</v>
      </c>
      <c r="V6102" s="10">
        <v>438.59</v>
      </c>
      <c r="W6102" s="6">
        <v>10</v>
      </c>
      <c r="X6102" s="11">
        <v>0</v>
      </c>
      <c r="Y6102" s="10">
        <v>7.04</v>
      </c>
      <c r="Z6102" s="30">
        <f t="shared" si="477"/>
        <v>1.6051437561275909E-2</v>
      </c>
    </row>
    <row r="6103" spans="1:26">
      <c r="A6103" s="27">
        <v>6102</v>
      </c>
      <c r="B6103" s="14" t="s">
        <v>19357</v>
      </c>
      <c r="C6103" s="15">
        <v>44581</v>
      </c>
      <c r="D6103" s="12">
        <f t="shared" si="474"/>
        <v>2022</v>
      </c>
      <c r="E6103" s="12">
        <f t="shared" si="475"/>
        <v>1</v>
      </c>
      <c r="F6103" s="15" t="str">
        <f t="shared" si="476"/>
        <v>2022-01</v>
      </c>
      <c r="G6103" s="15">
        <v>44586</v>
      </c>
      <c r="H6103" s="23">
        <f t="shared" si="478"/>
        <v>5</v>
      </c>
      <c r="I6103" s="14" t="s">
        <v>52</v>
      </c>
      <c r="J6103" s="14" t="s">
        <v>3926</v>
      </c>
      <c r="K6103" s="14" t="s">
        <v>431</v>
      </c>
      <c r="L6103" s="14" t="s">
        <v>30</v>
      </c>
      <c r="M6103" s="14" t="s">
        <v>31</v>
      </c>
      <c r="N6103" s="14" t="s">
        <v>43</v>
      </c>
      <c r="O6103" s="14" t="s">
        <v>44</v>
      </c>
      <c r="P6103" s="14" t="s">
        <v>19358</v>
      </c>
      <c r="Q6103" s="14" t="s">
        <v>46</v>
      </c>
      <c r="R6103" s="14" t="s">
        <v>19359</v>
      </c>
      <c r="S6103" s="14" t="s">
        <v>37</v>
      </c>
      <c r="T6103" s="14" t="s">
        <v>170</v>
      </c>
      <c r="U6103" s="14" t="s">
        <v>189</v>
      </c>
      <c r="V6103" s="16">
        <v>3768.62</v>
      </c>
      <c r="W6103" s="13">
        <v>13</v>
      </c>
      <c r="X6103" s="17">
        <v>0.2</v>
      </c>
      <c r="Y6103" s="16">
        <v>480.74</v>
      </c>
      <c r="Z6103" s="31">
        <f t="shared" si="477"/>
        <v>0.12756393587042472</v>
      </c>
    </row>
    <row r="6104" spans="1:26">
      <c r="A6104" s="26">
        <v>6103</v>
      </c>
      <c r="B6104" s="7" t="s">
        <v>19360</v>
      </c>
      <c r="C6104" s="8">
        <v>45505</v>
      </c>
      <c r="D6104" s="12">
        <f t="shared" si="474"/>
        <v>2024</v>
      </c>
      <c r="E6104" s="12">
        <f t="shared" si="475"/>
        <v>8</v>
      </c>
      <c r="F6104" s="8" t="str">
        <f t="shared" si="476"/>
        <v>2024-08</v>
      </c>
      <c r="G6104" s="8">
        <v>45508</v>
      </c>
      <c r="H6104" s="23">
        <f t="shared" si="478"/>
        <v>3</v>
      </c>
      <c r="I6104" s="7" t="s">
        <v>122</v>
      </c>
      <c r="J6104" s="7" t="s">
        <v>211</v>
      </c>
      <c r="K6104" s="7" t="s">
        <v>212</v>
      </c>
      <c r="L6104" s="7" t="s">
        <v>83</v>
      </c>
      <c r="M6104" s="7" t="s">
        <v>31</v>
      </c>
      <c r="N6104" s="7" t="s">
        <v>213</v>
      </c>
      <c r="O6104" s="7" t="s">
        <v>92</v>
      </c>
      <c r="P6104" s="7" t="s">
        <v>19361</v>
      </c>
      <c r="Q6104" s="7" t="s">
        <v>46</v>
      </c>
      <c r="R6104" s="7" t="s">
        <v>19362</v>
      </c>
      <c r="S6104" s="7" t="s">
        <v>48</v>
      </c>
      <c r="T6104" s="7" t="s">
        <v>78</v>
      </c>
      <c r="U6104" s="7" t="s">
        <v>1128</v>
      </c>
      <c r="V6104" s="10">
        <v>992.92</v>
      </c>
      <c r="W6104" s="6">
        <v>5</v>
      </c>
      <c r="X6104" s="11">
        <v>0</v>
      </c>
      <c r="Y6104" s="10">
        <v>81.93</v>
      </c>
      <c r="Z6104" s="30">
        <f t="shared" si="477"/>
        <v>8.2514200539821947E-2</v>
      </c>
    </row>
    <row r="6105" spans="1:26">
      <c r="A6105" s="27">
        <v>6104</v>
      </c>
      <c r="B6105" s="14" t="s">
        <v>19363</v>
      </c>
      <c r="C6105" s="15">
        <v>45138</v>
      </c>
      <c r="D6105" s="12">
        <f t="shared" si="474"/>
        <v>2023</v>
      </c>
      <c r="E6105" s="12">
        <f t="shared" si="475"/>
        <v>7</v>
      </c>
      <c r="F6105" s="15" t="str">
        <f t="shared" si="476"/>
        <v>2023-07</v>
      </c>
      <c r="G6105" s="15">
        <v>45144</v>
      </c>
      <c r="H6105" s="23">
        <f t="shared" si="478"/>
        <v>6</v>
      </c>
      <c r="I6105" s="14" t="s">
        <v>52</v>
      </c>
      <c r="J6105" s="14" t="s">
        <v>5472</v>
      </c>
      <c r="K6105" s="14" t="s">
        <v>478</v>
      </c>
      <c r="L6105" s="14" t="s">
        <v>30</v>
      </c>
      <c r="M6105" s="14" t="s">
        <v>31</v>
      </c>
      <c r="N6105" s="14" t="s">
        <v>125</v>
      </c>
      <c r="O6105" s="14" t="s">
        <v>126</v>
      </c>
      <c r="P6105" s="14" t="s">
        <v>19364</v>
      </c>
      <c r="Q6105" s="14" t="s">
        <v>58</v>
      </c>
      <c r="R6105" s="14" t="s">
        <v>19365</v>
      </c>
      <c r="S6105" s="14" t="s">
        <v>110</v>
      </c>
      <c r="T6105" s="14" t="s">
        <v>243</v>
      </c>
      <c r="U6105" s="14" t="s">
        <v>339</v>
      </c>
      <c r="V6105" s="16">
        <v>4057.2</v>
      </c>
      <c r="W6105" s="13">
        <v>3</v>
      </c>
      <c r="X6105" s="17">
        <v>0.2</v>
      </c>
      <c r="Y6105" s="16">
        <v>-70.03</v>
      </c>
      <c r="Z6105" s="31">
        <f t="shared" si="477"/>
        <v>-1.7260672384895988E-2</v>
      </c>
    </row>
    <row r="6106" spans="1:26">
      <c r="A6106" s="26">
        <v>6105</v>
      </c>
      <c r="B6106" s="7" t="s">
        <v>19366</v>
      </c>
      <c r="C6106" s="8">
        <v>45475</v>
      </c>
      <c r="D6106" s="12">
        <f t="shared" si="474"/>
        <v>2024</v>
      </c>
      <c r="E6106" s="12">
        <f t="shared" si="475"/>
        <v>7</v>
      </c>
      <c r="F6106" s="8" t="str">
        <f t="shared" si="476"/>
        <v>2024-07</v>
      </c>
      <c r="G6106" s="8">
        <v>45477</v>
      </c>
      <c r="H6106" s="23">
        <f t="shared" si="478"/>
        <v>2</v>
      </c>
      <c r="I6106" s="7" t="s">
        <v>122</v>
      </c>
      <c r="J6106" s="7" t="s">
        <v>2128</v>
      </c>
      <c r="K6106" s="7" t="s">
        <v>2129</v>
      </c>
      <c r="L6106" s="7" t="s">
        <v>30</v>
      </c>
      <c r="M6106" s="7" t="s">
        <v>31</v>
      </c>
      <c r="N6106" s="7" t="s">
        <v>166</v>
      </c>
      <c r="O6106" s="7" t="s">
        <v>167</v>
      </c>
      <c r="P6106" s="7" t="s">
        <v>19367</v>
      </c>
      <c r="Q6106" s="7" t="s">
        <v>35</v>
      </c>
      <c r="R6106" s="7" t="s">
        <v>19368</v>
      </c>
      <c r="S6106" s="7" t="s">
        <v>110</v>
      </c>
      <c r="T6106" s="7" t="s">
        <v>223</v>
      </c>
      <c r="U6106" s="7" t="s">
        <v>449</v>
      </c>
      <c r="V6106" s="10">
        <v>1553.39</v>
      </c>
      <c r="W6106" s="6">
        <v>7</v>
      </c>
      <c r="X6106" s="11">
        <v>0.1</v>
      </c>
      <c r="Y6106" s="10">
        <v>294.73</v>
      </c>
      <c r="Z6106" s="30">
        <f t="shared" si="477"/>
        <v>0.18973342174212529</v>
      </c>
    </row>
    <row r="6107" spans="1:26">
      <c r="A6107" s="27">
        <v>6106</v>
      </c>
      <c r="B6107" s="14" t="s">
        <v>19369</v>
      </c>
      <c r="C6107" s="15">
        <v>45396</v>
      </c>
      <c r="D6107" s="12">
        <f t="shared" si="474"/>
        <v>2024</v>
      </c>
      <c r="E6107" s="12">
        <f t="shared" si="475"/>
        <v>4</v>
      </c>
      <c r="F6107" s="15" t="str">
        <f t="shared" si="476"/>
        <v>2024-04</v>
      </c>
      <c r="G6107" s="15">
        <v>45399</v>
      </c>
      <c r="H6107" s="23">
        <f t="shared" si="478"/>
        <v>3</v>
      </c>
      <c r="I6107" s="14" t="s">
        <v>122</v>
      </c>
      <c r="J6107" s="14" t="s">
        <v>7431</v>
      </c>
      <c r="K6107" s="14" t="s">
        <v>2590</v>
      </c>
      <c r="L6107" s="14" t="s">
        <v>66</v>
      </c>
      <c r="M6107" s="14" t="s">
        <v>31</v>
      </c>
      <c r="N6107" s="14" t="s">
        <v>91</v>
      </c>
      <c r="O6107" s="14" t="s">
        <v>92</v>
      </c>
      <c r="P6107" s="14" t="s">
        <v>19370</v>
      </c>
      <c r="Q6107" s="14" t="s">
        <v>46</v>
      </c>
      <c r="R6107" s="14" t="s">
        <v>19371</v>
      </c>
      <c r="S6107" s="14" t="s">
        <v>110</v>
      </c>
      <c r="T6107" s="14" t="s">
        <v>223</v>
      </c>
      <c r="U6107" s="14" t="s">
        <v>224</v>
      </c>
      <c r="V6107" s="16">
        <v>9309.4599999999991</v>
      </c>
      <c r="W6107" s="13">
        <v>7</v>
      </c>
      <c r="X6107" s="17">
        <v>0.2</v>
      </c>
      <c r="Y6107" s="16">
        <v>2733.14</v>
      </c>
      <c r="Z6107" s="31">
        <f t="shared" si="477"/>
        <v>0.29358738315648814</v>
      </c>
    </row>
    <row r="6108" spans="1:26">
      <c r="A6108" s="26">
        <v>6107</v>
      </c>
      <c r="B6108" s="7" t="s">
        <v>19372</v>
      </c>
      <c r="C6108" s="8">
        <v>45456</v>
      </c>
      <c r="D6108" s="12">
        <f t="shared" si="474"/>
        <v>2024</v>
      </c>
      <c r="E6108" s="12">
        <f t="shared" si="475"/>
        <v>6</v>
      </c>
      <c r="F6108" s="8" t="str">
        <f t="shared" si="476"/>
        <v>2024-06</v>
      </c>
      <c r="G6108" s="8">
        <v>45456</v>
      </c>
      <c r="H6108" s="23">
        <f t="shared" si="478"/>
        <v>0</v>
      </c>
      <c r="I6108" s="7" t="s">
        <v>63</v>
      </c>
      <c r="J6108" s="7" t="s">
        <v>3666</v>
      </c>
      <c r="K6108" s="7" t="s">
        <v>3667</v>
      </c>
      <c r="L6108" s="7" t="s">
        <v>66</v>
      </c>
      <c r="M6108" s="7" t="s">
        <v>31</v>
      </c>
      <c r="N6108" s="7" t="s">
        <v>166</v>
      </c>
      <c r="O6108" s="7" t="s">
        <v>167</v>
      </c>
      <c r="P6108" s="7" t="s">
        <v>19373</v>
      </c>
      <c r="Q6108" s="7" t="s">
        <v>35</v>
      </c>
      <c r="R6108" s="7" t="s">
        <v>19374</v>
      </c>
      <c r="S6108" s="7" t="s">
        <v>37</v>
      </c>
      <c r="T6108" s="7" t="s">
        <v>170</v>
      </c>
      <c r="U6108" s="7" t="s">
        <v>189</v>
      </c>
      <c r="V6108" s="10">
        <v>1458.05</v>
      </c>
      <c r="W6108" s="6">
        <v>7</v>
      </c>
      <c r="X6108" s="11">
        <v>0.4</v>
      </c>
      <c r="Y6108" s="10">
        <v>-167.24</v>
      </c>
      <c r="Z6108" s="30">
        <f t="shared" si="477"/>
        <v>-0.11470114193614761</v>
      </c>
    </row>
    <row r="6109" spans="1:26">
      <c r="A6109" s="27">
        <v>6108</v>
      </c>
      <c r="B6109" s="14" t="s">
        <v>19375</v>
      </c>
      <c r="C6109" s="15">
        <v>45322</v>
      </c>
      <c r="D6109" s="12">
        <f t="shared" si="474"/>
        <v>2024</v>
      </c>
      <c r="E6109" s="12">
        <f t="shared" si="475"/>
        <v>1</v>
      </c>
      <c r="F6109" s="15" t="str">
        <f t="shared" si="476"/>
        <v>2024-01</v>
      </c>
      <c r="G6109" s="15">
        <v>45322</v>
      </c>
      <c r="H6109" s="23">
        <f t="shared" si="478"/>
        <v>0</v>
      </c>
      <c r="I6109" s="14" t="s">
        <v>63</v>
      </c>
      <c r="J6109" s="14" t="s">
        <v>179</v>
      </c>
      <c r="K6109" s="14" t="s">
        <v>180</v>
      </c>
      <c r="L6109" s="14" t="s">
        <v>83</v>
      </c>
      <c r="M6109" s="14" t="s">
        <v>31</v>
      </c>
      <c r="N6109" s="14" t="s">
        <v>181</v>
      </c>
      <c r="O6109" s="14" t="s">
        <v>107</v>
      </c>
      <c r="P6109" s="14" t="s">
        <v>5013</v>
      </c>
      <c r="Q6109" s="14" t="s">
        <v>35</v>
      </c>
      <c r="R6109" s="14" t="s">
        <v>19376</v>
      </c>
      <c r="S6109" s="14" t="s">
        <v>48</v>
      </c>
      <c r="T6109" s="14" t="s">
        <v>298</v>
      </c>
      <c r="U6109" s="14" t="s">
        <v>630</v>
      </c>
      <c r="V6109" s="16">
        <v>927.08</v>
      </c>
      <c r="W6109" s="13">
        <v>6</v>
      </c>
      <c r="X6109" s="17">
        <v>0.1</v>
      </c>
      <c r="Y6109" s="16">
        <v>166.94</v>
      </c>
      <c r="Z6109" s="31">
        <f t="shared" si="477"/>
        <v>0.18007075980497905</v>
      </c>
    </row>
    <row r="6110" spans="1:26">
      <c r="A6110" s="26">
        <v>6109</v>
      </c>
      <c r="B6110" s="7" t="s">
        <v>19377</v>
      </c>
      <c r="C6110" s="8">
        <v>44802</v>
      </c>
      <c r="D6110" s="12">
        <f t="shared" si="474"/>
        <v>2022</v>
      </c>
      <c r="E6110" s="12">
        <f t="shared" si="475"/>
        <v>8</v>
      </c>
      <c r="F6110" s="8" t="str">
        <f t="shared" si="476"/>
        <v>2022-08</v>
      </c>
      <c r="G6110" s="8">
        <v>44804</v>
      </c>
      <c r="H6110" s="23">
        <f t="shared" si="478"/>
        <v>2</v>
      </c>
      <c r="I6110" s="7" t="s">
        <v>122</v>
      </c>
      <c r="J6110" s="7" t="s">
        <v>2323</v>
      </c>
      <c r="K6110" s="7" t="s">
        <v>2324</v>
      </c>
      <c r="L6110" s="7" t="s">
        <v>83</v>
      </c>
      <c r="M6110" s="7" t="s">
        <v>31</v>
      </c>
      <c r="N6110" s="7" t="s">
        <v>313</v>
      </c>
      <c r="O6110" s="7" t="s">
        <v>314</v>
      </c>
      <c r="P6110" s="7" t="s">
        <v>19378</v>
      </c>
      <c r="Q6110" s="7" t="s">
        <v>146</v>
      </c>
      <c r="R6110" s="7" t="s">
        <v>19379</v>
      </c>
      <c r="S6110" s="7" t="s">
        <v>110</v>
      </c>
      <c r="T6110" s="7" t="s">
        <v>243</v>
      </c>
      <c r="U6110" s="7" t="s">
        <v>339</v>
      </c>
      <c r="V6110" s="10">
        <v>3117.63</v>
      </c>
      <c r="W6110" s="6">
        <v>2</v>
      </c>
      <c r="X6110" s="11">
        <v>0.2</v>
      </c>
      <c r="Y6110" s="10">
        <v>972.64</v>
      </c>
      <c r="Z6110" s="30">
        <f t="shared" si="477"/>
        <v>0.31198057498805182</v>
      </c>
    </row>
    <row r="6111" spans="1:26">
      <c r="A6111" s="27">
        <v>6110</v>
      </c>
      <c r="B6111" s="14" t="s">
        <v>19380</v>
      </c>
      <c r="C6111" s="15">
        <v>45123</v>
      </c>
      <c r="D6111" s="12">
        <f t="shared" si="474"/>
        <v>2023</v>
      </c>
      <c r="E6111" s="12">
        <f t="shared" si="475"/>
        <v>7</v>
      </c>
      <c r="F6111" s="15" t="str">
        <f t="shared" si="476"/>
        <v>2023-07</v>
      </c>
      <c r="G6111" s="15">
        <v>45123</v>
      </c>
      <c r="H6111" s="23">
        <f t="shared" si="478"/>
        <v>0</v>
      </c>
      <c r="I6111" s="14" t="s">
        <v>63</v>
      </c>
      <c r="J6111" s="14" t="s">
        <v>3525</v>
      </c>
      <c r="K6111" s="14" t="s">
        <v>1591</v>
      </c>
      <c r="L6111" s="14" t="s">
        <v>83</v>
      </c>
      <c r="M6111" s="14" t="s">
        <v>31</v>
      </c>
      <c r="N6111" s="14" t="s">
        <v>204</v>
      </c>
      <c r="O6111" s="14" t="s">
        <v>205</v>
      </c>
      <c r="P6111" s="14" t="s">
        <v>19381</v>
      </c>
      <c r="Q6111" s="14" t="s">
        <v>146</v>
      </c>
      <c r="R6111" s="14" t="s">
        <v>19382</v>
      </c>
      <c r="S6111" s="14" t="s">
        <v>37</v>
      </c>
      <c r="T6111" s="14" t="s">
        <v>38</v>
      </c>
      <c r="U6111" s="14" t="s">
        <v>485</v>
      </c>
      <c r="V6111" s="16">
        <v>4214.88</v>
      </c>
      <c r="W6111" s="13">
        <v>3</v>
      </c>
      <c r="X6111" s="17">
        <v>0</v>
      </c>
      <c r="Y6111" s="16">
        <v>-98.39</v>
      </c>
      <c r="Z6111" s="31">
        <f t="shared" si="477"/>
        <v>-2.3343487833580076E-2</v>
      </c>
    </row>
    <row r="6112" spans="1:26">
      <c r="A6112" s="26">
        <v>6111</v>
      </c>
      <c r="B6112" s="7" t="s">
        <v>19383</v>
      </c>
      <c r="C6112" s="8">
        <v>45030</v>
      </c>
      <c r="D6112" s="12">
        <f t="shared" si="474"/>
        <v>2023</v>
      </c>
      <c r="E6112" s="12">
        <f t="shared" si="475"/>
        <v>4</v>
      </c>
      <c r="F6112" s="8" t="str">
        <f t="shared" si="476"/>
        <v>2023-04</v>
      </c>
      <c r="G6112" s="8">
        <v>45035</v>
      </c>
      <c r="H6112" s="23">
        <f t="shared" si="478"/>
        <v>5</v>
      </c>
      <c r="I6112" s="7" t="s">
        <v>52</v>
      </c>
      <c r="J6112" s="7" t="s">
        <v>3424</v>
      </c>
      <c r="K6112" s="7" t="s">
        <v>732</v>
      </c>
      <c r="L6112" s="7" t="s">
        <v>83</v>
      </c>
      <c r="M6112" s="7" t="s">
        <v>31</v>
      </c>
      <c r="N6112" s="7" t="s">
        <v>153</v>
      </c>
      <c r="O6112" s="7" t="s">
        <v>154</v>
      </c>
      <c r="P6112" s="7" t="s">
        <v>19384</v>
      </c>
      <c r="Q6112" s="7" t="s">
        <v>146</v>
      </c>
      <c r="R6112" s="7" t="s">
        <v>19385</v>
      </c>
      <c r="S6112" s="7" t="s">
        <v>48</v>
      </c>
      <c r="T6112" s="7" t="s">
        <v>78</v>
      </c>
      <c r="U6112" s="7" t="s">
        <v>1128</v>
      </c>
      <c r="V6112" s="10">
        <v>781.86</v>
      </c>
      <c r="W6112" s="6">
        <v>8</v>
      </c>
      <c r="X6112" s="11">
        <v>0.1</v>
      </c>
      <c r="Y6112" s="10">
        <v>-18.95</v>
      </c>
      <c r="Z6112" s="30">
        <f t="shared" si="477"/>
        <v>-2.4237075691300233E-2</v>
      </c>
    </row>
    <row r="6113" spans="1:26">
      <c r="A6113" s="27">
        <v>6112</v>
      </c>
      <c r="B6113" s="14" t="s">
        <v>19386</v>
      </c>
      <c r="C6113" s="15">
        <v>44281</v>
      </c>
      <c r="D6113" s="12">
        <f t="shared" si="474"/>
        <v>2021</v>
      </c>
      <c r="E6113" s="12">
        <f t="shared" si="475"/>
        <v>3</v>
      </c>
      <c r="F6113" s="15" t="str">
        <f t="shared" si="476"/>
        <v>2021-03</v>
      </c>
      <c r="G6113" s="15">
        <v>44282</v>
      </c>
      <c r="H6113" s="23">
        <f t="shared" si="478"/>
        <v>1</v>
      </c>
      <c r="I6113" s="14" t="s">
        <v>122</v>
      </c>
      <c r="J6113" s="14" t="s">
        <v>218</v>
      </c>
      <c r="K6113" s="14" t="s">
        <v>219</v>
      </c>
      <c r="L6113" s="14" t="s">
        <v>83</v>
      </c>
      <c r="M6113" s="14" t="s">
        <v>31</v>
      </c>
      <c r="N6113" s="14" t="s">
        <v>220</v>
      </c>
      <c r="O6113" s="14" t="s">
        <v>220</v>
      </c>
      <c r="P6113" s="14" t="s">
        <v>19387</v>
      </c>
      <c r="Q6113" s="14" t="s">
        <v>58</v>
      </c>
      <c r="R6113" s="14" t="s">
        <v>19388</v>
      </c>
      <c r="S6113" s="14" t="s">
        <v>48</v>
      </c>
      <c r="T6113" s="14" t="s">
        <v>86</v>
      </c>
      <c r="U6113" s="14" t="s">
        <v>819</v>
      </c>
      <c r="V6113" s="16">
        <v>1111.56</v>
      </c>
      <c r="W6113" s="13">
        <v>8</v>
      </c>
      <c r="X6113" s="17">
        <v>0.2</v>
      </c>
      <c r="Y6113" s="16">
        <v>440.41</v>
      </c>
      <c r="Z6113" s="31">
        <f t="shared" si="477"/>
        <v>0.396208931591637</v>
      </c>
    </row>
    <row r="6114" spans="1:26">
      <c r="A6114" s="26">
        <v>6113</v>
      </c>
      <c r="B6114" s="7" t="s">
        <v>19389</v>
      </c>
      <c r="C6114" s="8">
        <v>45105</v>
      </c>
      <c r="D6114" s="12">
        <f t="shared" si="474"/>
        <v>2023</v>
      </c>
      <c r="E6114" s="12">
        <f t="shared" si="475"/>
        <v>6</v>
      </c>
      <c r="F6114" s="8" t="str">
        <f t="shared" si="476"/>
        <v>2023-06</v>
      </c>
      <c r="G6114" s="8">
        <v>45111</v>
      </c>
      <c r="H6114" s="23">
        <f t="shared" si="478"/>
        <v>6</v>
      </c>
      <c r="I6114" s="7" t="s">
        <v>27</v>
      </c>
      <c r="J6114" s="7" t="s">
        <v>1632</v>
      </c>
      <c r="K6114" s="7" t="s">
        <v>717</v>
      </c>
      <c r="L6114" s="7" t="s">
        <v>30</v>
      </c>
      <c r="M6114" s="7" t="s">
        <v>31</v>
      </c>
      <c r="N6114" s="7" t="s">
        <v>116</v>
      </c>
      <c r="O6114" s="7" t="s">
        <v>117</v>
      </c>
      <c r="P6114" s="7" t="s">
        <v>19390</v>
      </c>
      <c r="Q6114" s="7" t="s">
        <v>58</v>
      </c>
      <c r="R6114" s="7" t="s">
        <v>19391</v>
      </c>
      <c r="S6114" s="7" t="s">
        <v>110</v>
      </c>
      <c r="T6114" s="7" t="s">
        <v>243</v>
      </c>
      <c r="U6114" s="7" t="s">
        <v>481</v>
      </c>
      <c r="V6114" s="10">
        <v>9468.31</v>
      </c>
      <c r="W6114" s="6">
        <v>8</v>
      </c>
      <c r="X6114" s="11">
        <v>0</v>
      </c>
      <c r="Y6114" s="10">
        <v>-1700.42</v>
      </c>
      <c r="Z6114" s="30">
        <f t="shared" si="477"/>
        <v>-0.1795906555657768</v>
      </c>
    </row>
    <row r="6115" spans="1:26">
      <c r="A6115" s="27">
        <v>6114</v>
      </c>
      <c r="B6115" s="14" t="s">
        <v>19392</v>
      </c>
      <c r="C6115" s="15">
        <v>44576</v>
      </c>
      <c r="D6115" s="12">
        <f t="shared" si="474"/>
        <v>2022</v>
      </c>
      <c r="E6115" s="12">
        <f t="shared" si="475"/>
        <v>1</v>
      </c>
      <c r="F6115" s="15" t="str">
        <f t="shared" si="476"/>
        <v>2022-01</v>
      </c>
      <c r="G6115" s="15">
        <v>44581</v>
      </c>
      <c r="H6115" s="23">
        <f t="shared" si="478"/>
        <v>5</v>
      </c>
      <c r="I6115" s="14" t="s">
        <v>27</v>
      </c>
      <c r="J6115" s="14" t="s">
        <v>1344</v>
      </c>
      <c r="K6115" s="14" t="s">
        <v>1345</v>
      </c>
      <c r="L6115" s="14" t="s">
        <v>83</v>
      </c>
      <c r="M6115" s="14" t="s">
        <v>31</v>
      </c>
      <c r="N6115" s="14" t="s">
        <v>106</v>
      </c>
      <c r="O6115" s="14" t="s">
        <v>107</v>
      </c>
      <c r="P6115" s="14" t="s">
        <v>19393</v>
      </c>
      <c r="Q6115" s="14" t="s">
        <v>35</v>
      </c>
      <c r="R6115" s="14" t="s">
        <v>19394</v>
      </c>
      <c r="S6115" s="14" t="s">
        <v>110</v>
      </c>
      <c r="T6115" s="14" t="s">
        <v>111</v>
      </c>
      <c r="U6115" s="14" t="s">
        <v>216</v>
      </c>
      <c r="V6115" s="16">
        <v>19378.48</v>
      </c>
      <c r="W6115" s="13">
        <v>14</v>
      </c>
      <c r="X6115" s="17">
        <v>0.3</v>
      </c>
      <c r="Y6115" s="16">
        <v>-2386.62</v>
      </c>
      <c r="Z6115" s="31">
        <f t="shared" si="477"/>
        <v>-0.12315826628301084</v>
      </c>
    </row>
    <row r="6116" spans="1:26">
      <c r="A6116" s="26">
        <v>6115</v>
      </c>
      <c r="B6116" s="7" t="s">
        <v>19395</v>
      </c>
      <c r="C6116" s="8">
        <v>45254</v>
      </c>
      <c r="D6116" s="12">
        <f t="shared" si="474"/>
        <v>2023</v>
      </c>
      <c r="E6116" s="12">
        <f t="shared" si="475"/>
        <v>11</v>
      </c>
      <c r="F6116" s="8" t="str">
        <f t="shared" si="476"/>
        <v>2023-11</v>
      </c>
      <c r="G6116" s="8">
        <v>45262</v>
      </c>
      <c r="H6116" s="23">
        <f t="shared" si="478"/>
        <v>8</v>
      </c>
      <c r="I6116" s="7" t="s">
        <v>27</v>
      </c>
      <c r="J6116" s="7" t="s">
        <v>900</v>
      </c>
      <c r="K6116" s="7" t="s">
        <v>252</v>
      </c>
      <c r="L6116" s="7" t="s">
        <v>30</v>
      </c>
      <c r="M6116" s="7" t="s">
        <v>31</v>
      </c>
      <c r="N6116" s="7" t="s">
        <v>143</v>
      </c>
      <c r="O6116" s="7" t="s">
        <v>144</v>
      </c>
      <c r="P6116" s="7" t="s">
        <v>19396</v>
      </c>
      <c r="Q6116" s="7" t="s">
        <v>146</v>
      </c>
      <c r="R6116" s="7" t="s">
        <v>19397</v>
      </c>
      <c r="S6116" s="7" t="s">
        <v>48</v>
      </c>
      <c r="T6116" s="7" t="s">
        <v>86</v>
      </c>
      <c r="U6116" s="7" t="s">
        <v>87</v>
      </c>
      <c r="V6116" s="10">
        <v>297.01</v>
      </c>
      <c r="W6116" s="6">
        <v>3</v>
      </c>
      <c r="X6116" s="11">
        <v>0.1</v>
      </c>
      <c r="Y6116" s="10">
        <v>123.88</v>
      </c>
      <c r="Z6116" s="30">
        <f t="shared" si="477"/>
        <v>0.41709033365879938</v>
      </c>
    </row>
    <row r="6117" spans="1:26">
      <c r="A6117" s="27">
        <v>6116</v>
      </c>
      <c r="B6117" s="14" t="s">
        <v>19398</v>
      </c>
      <c r="C6117" s="15">
        <v>44464</v>
      </c>
      <c r="D6117" s="12">
        <f t="shared" si="474"/>
        <v>2021</v>
      </c>
      <c r="E6117" s="12">
        <f t="shared" si="475"/>
        <v>9</v>
      </c>
      <c r="F6117" s="15" t="str">
        <f t="shared" si="476"/>
        <v>2021-09</v>
      </c>
      <c r="G6117" s="15">
        <v>44472</v>
      </c>
      <c r="H6117" s="23">
        <f t="shared" si="478"/>
        <v>8</v>
      </c>
      <c r="I6117" s="14" t="s">
        <v>27</v>
      </c>
      <c r="J6117" s="14" t="s">
        <v>751</v>
      </c>
      <c r="K6117" s="14" t="s">
        <v>752</v>
      </c>
      <c r="L6117" s="14" t="s">
        <v>83</v>
      </c>
      <c r="M6117" s="14" t="s">
        <v>31</v>
      </c>
      <c r="N6117" s="14" t="s">
        <v>74</v>
      </c>
      <c r="O6117" s="14" t="s">
        <v>75</v>
      </c>
      <c r="P6117" s="14" t="s">
        <v>19399</v>
      </c>
      <c r="Q6117" s="14" t="s">
        <v>46</v>
      </c>
      <c r="R6117" s="14" t="s">
        <v>19400</v>
      </c>
      <c r="S6117" s="14" t="s">
        <v>37</v>
      </c>
      <c r="T6117" s="14" t="s">
        <v>170</v>
      </c>
      <c r="U6117" s="14" t="s">
        <v>189</v>
      </c>
      <c r="V6117" s="16">
        <v>2374.7199999999998</v>
      </c>
      <c r="W6117" s="13">
        <v>4</v>
      </c>
      <c r="X6117" s="17">
        <v>0</v>
      </c>
      <c r="Y6117" s="16">
        <v>791.47</v>
      </c>
      <c r="Z6117" s="31">
        <f t="shared" si="477"/>
        <v>0.3332898194313435</v>
      </c>
    </row>
    <row r="6118" spans="1:26">
      <c r="A6118" s="26">
        <v>6117</v>
      </c>
      <c r="B6118" s="7" t="s">
        <v>19401</v>
      </c>
      <c r="C6118" s="8">
        <v>44310</v>
      </c>
      <c r="D6118" s="12">
        <f t="shared" si="474"/>
        <v>2021</v>
      </c>
      <c r="E6118" s="12">
        <f t="shared" si="475"/>
        <v>4</v>
      </c>
      <c r="F6118" s="8" t="str">
        <f t="shared" si="476"/>
        <v>2021-04</v>
      </c>
      <c r="G6118" s="8">
        <v>44310</v>
      </c>
      <c r="H6118" s="23">
        <f t="shared" si="478"/>
        <v>0</v>
      </c>
      <c r="I6118" s="7" t="s">
        <v>63</v>
      </c>
      <c r="J6118" s="7" t="s">
        <v>6275</v>
      </c>
      <c r="K6118" s="7" t="s">
        <v>416</v>
      </c>
      <c r="L6118" s="7" t="s">
        <v>83</v>
      </c>
      <c r="M6118" s="7" t="s">
        <v>31</v>
      </c>
      <c r="N6118" s="7" t="s">
        <v>204</v>
      </c>
      <c r="O6118" s="7" t="s">
        <v>205</v>
      </c>
      <c r="P6118" s="7" t="s">
        <v>19402</v>
      </c>
      <c r="Q6118" s="7" t="s">
        <v>146</v>
      </c>
      <c r="R6118" s="7" t="s">
        <v>19403</v>
      </c>
      <c r="S6118" s="7" t="s">
        <v>37</v>
      </c>
      <c r="T6118" s="7" t="s">
        <v>60</v>
      </c>
      <c r="U6118" s="7" t="s">
        <v>61</v>
      </c>
      <c r="V6118" s="10">
        <v>960.03</v>
      </c>
      <c r="W6118" s="6">
        <v>2</v>
      </c>
      <c r="X6118" s="11">
        <v>0.3</v>
      </c>
      <c r="Y6118" s="10">
        <v>312.22000000000003</v>
      </c>
      <c r="Z6118" s="30">
        <f t="shared" si="477"/>
        <v>0.32521900357280503</v>
      </c>
    </row>
    <row r="6119" spans="1:26">
      <c r="A6119" s="27">
        <v>6118</v>
      </c>
      <c r="B6119" s="14" t="s">
        <v>19404</v>
      </c>
      <c r="C6119" s="15">
        <v>45298</v>
      </c>
      <c r="D6119" s="12">
        <f t="shared" si="474"/>
        <v>2024</v>
      </c>
      <c r="E6119" s="12">
        <f t="shared" si="475"/>
        <v>1</v>
      </c>
      <c r="F6119" s="15" t="str">
        <f t="shared" si="476"/>
        <v>2024-01</v>
      </c>
      <c r="G6119" s="15">
        <v>45303</v>
      </c>
      <c r="H6119" s="23">
        <f t="shared" si="478"/>
        <v>5</v>
      </c>
      <c r="I6119" s="14" t="s">
        <v>27</v>
      </c>
      <c r="J6119" s="14" t="s">
        <v>3350</v>
      </c>
      <c r="K6119" s="14" t="s">
        <v>3351</v>
      </c>
      <c r="L6119" s="14" t="s">
        <v>66</v>
      </c>
      <c r="M6119" s="14" t="s">
        <v>31</v>
      </c>
      <c r="N6119" s="14" t="s">
        <v>228</v>
      </c>
      <c r="O6119" s="14" t="s">
        <v>229</v>
      </c>
      <c r="P6119" s="14" t="s">
        <v>19405</v>
      </c>
      <c r="Q6119" s="14" t="s">
        <v>46</v>
      </c>
      <c r="R6119" s="14" t="s">
        <v>19406</v>
      </c>
      <c r="S6119" s="14" t="s">
        <v>48</v>
      </c>
      <c r="T6119" s="14" t="s">
        <v>78</v>
      </c>
      <c r="U6119" s="14" t="s">
        <v>956</v>
      </c>
      <c r="V6119" s="16">
        <v>521.4</v>
      </c>
      <c r="W6119" s="13">
        <v>5</v>
      </c>
      <c r="X6119" s="17">
        <v>0.1</v>
      </c>
      <c r="Y6119" s="16">
        <v>78</v>
      </c>
      <c r="Z6119" s="31">
        <f t="shared" si="477"/>
        <v>0.14959723820483314</v>
      </c>
    </row>
    <row r="6120" spans="1:26">
      <c r="A6120" s="26">
        <v>6119</v>
      </c>
      <c r="B6120" s="7" t="s">
        <v>19407</v>
      </c>
      <c r="C6120" s="8">
        <v>45574</v>
      </c>
      <c r="D6120" s="12">
        <f t="shared" si="474"/>
        <v>2024</v>
      </c>
      <c r="E6120" s="12">
        <f t="shared" si="475"/>
        <v>10</v>
      </c>
      <c r="F6120" s="8" t="str">
        <f t="shared" si="476"/>
        <v>2024-10</v>
      </c>
      <c r="G6120" s="8">
        <v>45580</v>
      </c>
      <c r="H6120" s="23">
        <f t="shared" si="478"/>
        <v>6</v>
      </c>
      <c r="I6120" s="7" t="s">
        <v>52</v>
      </c>
      <c r="J6120" s="7" t="s">
        <v>1276</v>
      </c>
      <c r="K6120" s="7" t="s">
        <v>1277</v>
      </c>
      <c r="L6120" s="7" t="s">
        <v>30</v>
      </c>
      <c r="M6120" s="7" t="s">
        <v>31</v>
      </c>
      <c r="N6120" s="7" t="s">
        <v>153</v>
      </c>
      <c r="O6120" s="7" t="s">
        <v>154</v>
      </c>
      <c r="P6120" s="7" t="s">
        <v>19408</v>
      </c>
      <c r="Q6120" s="7" t="s">
        <v>146</v>
      </c>
      <c r="R6120" s="7" t="s">
        <v>19409</v>
      </c>
      <c r="S6120" s="7" t="s">
        <v>37</v>
      </c>
      <c r="T6120" s="7" t="s">
        <v>170</v>
      </c>
      <c r="U6120" s="7" t="s">
        <v>171</v>
      </c>
      <c r="V6120" s="10">
        <v>1167.53</v>
      </c>
      <c r="W6120" s="6">
        <v>5</v>
      </c>
      <c r="X6120" s="11">
        <v>0</v>
      </c>
      <c r="Y6120" s="10">
        <v>-117.08</v>
      </c>
      <c r="Z6120" s="30">
        <f t="shared" si="477"/>
        <v>-0.10028007845622811</v>
      </c>
    </row>
    <row r="6121" spans="1:26">
      <c r="A6121" s="27">
        <v>6120</v>
      </c>
      <c r="B6121" s="14" t="s">
        <v>19410</v>
      </c>
      <c r="C6121" s="15">
        <v>45048</v>
      </c>
      <c r="D6121" s="12">
        <f t="shared" si="474"/>
        <v>2023</v>
      </c>
      <c r="E6121" s="12">
        <f t="shared" si="475"/>
        <v>5</v>
      </c>
      <c r="F6121" s="15" t="str">
        <f t="shared" si="476"/>
        <v>2023-05</v>
      </c>
      <c r="G6121" s="15">
        <v>45054</v>
      </c>
      <c r="H6121" s="23">
        <f t="shared" si="478"/>
        <v>6</v>
      </c>
      <c r="I6121" s="14" t="s">
        <v>27</v>
      </c>
      <c r="J6121" s="14" t="s">
        <v>934</v>
      </c>
      <c r="K6121" s="14" t="s">
        <v>380</v>
      </c>
      <c r="L6121" s="14" t="s">
        <v>30</v>
      </c>
      <c r="M6121" s="14" t="s">
        <v>31</v>
      </c>
      <c r="N6121" s="14" t="s">
        <v>116</v>
      </c>
      <c r="O6121" s="14" t="s">
        <v>117</v>
      </c>
      <c r="P6121" s="14" t="s">
        <v>19411</v>
      </c>
      <c r="Q6121" s="14" t="s">
        <v>58</v>
      </c>
      <c r="R6121" s="14" t="s">
        <v>19412</v>
      </c>
      <c r="S6121" s="14" t="s">
        <v>37</v>
      </c>
      <c r="T6121" s="14" t="s">
        <v>170</v>
      </c>
      <c r="U6121" s="14" t="s">
        <v>171</v>
      </c>
      <c r="V6121" s="16">
        <v>9721.8799999999992</v>
      </c>
      <c r="W6121" s="13">
        <v>11</v>
      </c>
      <c r="X6121" s="17">
        <v>0</v>
      </c>
      <c r="Y6121" s="16">
        <v>3404.82</v>
      </c>
      <c r="Z6121" s="31">
        <f t="shared" si="477"/>
        <v>0.35022238497080815</v>
      </c>
    </row>
    <row r="6122" spans="1:26">
      <c r="A6122" s="26">
        <v>6121</v>
      </c>
      <c r="B6122" s="7" t="s">
        <v>19413</v>
      </c>
      <c r="C6122" s="8">
        <v>44702</v>
      </c>
      <c r="D6122" s="12">
        <f t="shared" si="474"/>
        <v>2022</v>
      </c>
      <c r="E6122" s="12">
        <f t="shared" si="475"/>
        <v>5</v>
      </c>
      <c r="F6122" s="8" t="str">
        <f t="shared" si="476"/>
        <v>2022-05</v>
      </c>
      <c r="G6122" s="8">
        <v>44710</v>
      </c>
      <c r="H6122" s="23">
        <f t="shared" si="478"/>
        <v>8</v>
      </c>
      <c r="I6122" s="7" t="s">
        <v>27</v>
      </c>
      <c r="J6122" s="7" t="s">
        <v>2301</v>
      </c>
      <c r="K6122" s="7" t="s">
        <v>1312</v>
      </c>
      <c r="L6122" s="7" t="s">
        <v>66</v>
      </c>
      <c r="M6122" s="7" t="s">
        <v>31</v>
      </c>
      <c r="N6122" s="7" t="s">
        <v>43</v>
      </c>
      <c r="O6122" s="7" t="s">
        <v>44</v>
      </c>
      <c r="P6122" s="7" t="s">
        <v>19414</v>
      </c>
      <c r="Q6122" s="7" t="s">
        <v>46</v>
      </c>
      <c r="R6122" s="7" t="s">
        <v>19415</v>
      </c>
      <c r="S6122" s="7" t="s">
        <v>48</v>
      </c>
      <c r="T6122" s="7" t="s">
        <v>138</v>
      </c>
      <c r="U6122" s="7" t="s">
        <v>1091</v>
      </c>
      <c r="V6122" s="10">
        <v>2141.08</v>
      </c>
      <c r="W6122" s="6">
        <v>12</v>
      </c>
      <c r="X6122" s="11">
        <v>0.3</v>
      </c>
      <c r="Y6122" s="10">
        <v>207.47</v>
      </c>
      <c r="Z6122" s="30">
        <f t="shared" si="477"/>
        <v>9.6899695480785406E-2</v>
      </c>
    </row>
    <row r="6123" spans="1:26">
      <c r="A6123" s="27">
        <v>6122</v>
      </c>
      <c r="B6123" s="14" t="s">
        <v>19416</v>
      </c>
      <c r="C6123" s="15">
        <v>44392</v>
      </c>
      <c r="D6123" s="12">
        <f t="shared" si="474"/>
        <v>2021</v>
      </c>
      <c r="E6123" s="12">
        <f t="shared" si="475"/>
        <v>7</v>
      </c>
      <c r="F6123" s="15" t="str">
        <f t="shared" si="476"/>
        <v>2021-07</v>
      </c>
      <c r="G6123" s="15">
        <v>44393</v>
      </c>
      <c r="H6123" s="23">
        <f t="shared" si="478"/>
        <v>1</v>
      </c>
      <c r="I6123" s="14" t="s">
        <v>122</v>
      </c>
      <c r="J6123" s="14" t="s">
        <v>1083</v>
      </c>
      <c r="K6123" s="14" t="s">
        <v>1084</v>
      </c>
      <c r="L6123" s="14" t="s">
        <v>83</v>
      </c>
      <c r="M6123" s="14" t="s">
        <v>31</v>
      </c>
      <c r="N6123" s="14" t="s">
        <v>228</v>
      </c>
      <c r="O6123" s="14" t="s">
        <v>229</v>
      </c>
      <c r="P6123" s="14" t="s">
        <v>19417</v>
      </c>
      <c r="Q6123" s="14" t="s">
        <v>46</v>
      </c>
      <c r="R6123" s="14" t="s">
        <v>19418</v>
      </c>
      <c r="S6123" s="14" t="s">
        <v>37</v>
      </c>
      <c r="T6123" s="14" t="s">
        <v>208</v>
      </c>
      <c r="U6123" s="14" t="s">
        <v>209</v>
      </c>
      <c r="V6123" s="16">
        <v>5783.95</v>
      </c>
      <c r="W6123" s="13">
        <v>5</v>
      </c>
      <c r="X6123" s="17">
        <v>0.1</v>
      </c>
      <c r="Y6123" s="16">
        <v>2170.3000000000002</v>
      </c>
      <c r="Z6123" s="31">
        <f t="shared" si="477"/>
        <v>0.37522800162518699</v>
      </c>
    </row>
    <row r="6124" spans="1:26">
      <c r="A6124" s="26">
        <v>6123</v>
      </c>
      <c r="B6124" s="7" t="s">
        <v>19419</v>
      </c>
      <c r="C6124" s="8">
        <v>44397</v>
      </c>
      <c r="D6124" s="12">
        <f t="shared" si="474"/>
        <v>2021</v>
      </c>
      <c r="E6124" s="12">
        <f t="shared" si="475"/>
        <v>7</v>
      </c>
      <c r="F6124" s="8" t="str">
        <f t="shared" si="476"/>
        <v>2021-07</v>
      </c>
      <c r="G6124" s="8">
        <v>44397</v>
      </c>
      <c r="H6124" s="23">
        <f t="shared" si="478"/>
        <v>0</v>
      </c>
      <c r="I6124" s="7" t="s">
        <v>63</v>
      </c>
      <c r="J6124" s="7" t="s">
        <v>7824</v>
      </c>
      <c r="K6124" s="7" t="s">
        <v>2820</v>
      </c>
      <c r="L6124" s="7" t="s">
        <v>30</v>
      </c>
      <c r="M6124" s="7" t="s">
        <v>31</v>
      </c>
      <c r="N6124" s="7" t="s">
        <v>181</v>
      </c>
      <c r="O6124" s="7" t="s">
        <v>107</v>
      </c>
      <c r="P6124" s="7" t="s">
        <v>19420</v>
      </c>
      <c r="Q6124" s="7" t="s">
        <v>35</v>
      </c>
      <c r="R6124" s="7" t="s">
        <v>19421</v>
      </c>
      <c r="S6124" s="7" t="s">
        <v>48</v>
      </c>
      <c r="T6124" s="7" t="s">
        <v>49</v>
      </c>
      <c r="U6124" s="7" t="s">
        <v>120</v>
      </c>
      <c r="V6124" s="10">
        <v>426.6</v>
      </c>
      <c r="W6124" s="6">
        <v>2</v>
      </c>
      <c r="X6124" s="11">
        <v>0</v>
      </c>
      <c r="Y6124" s="10">
        <v>33.74</v>
      </c>
      <c r="Z6124" s="30">
        <f t="shared" si="477"/>
        <v>7.9090482887951244E-2</v>
      </c>
    </row>
    <row r="6125" spans="1:26">
      <c r="A6125" s="27">
        <v>6124</v>
      </c>
      <c r="B6125" s="14" t="s">
        <v>19422</v>
      </c>
      <c r="C6125" s="15">
        <v>45011</v>
      </c>
      <c r="D6125" s="12">
        <f t="shared" si="474"/>
        <v>2023</v>
      </c>
      <c r="E6125" s="12">
        <f t="shared" si="475"/>
        <v>3</v>
      </c>
      <c r="F6125" s="15" t="str">
        <f t="shared" si="476"/>
        <v>2023-03</v>
      </c>
      <c r="G6125" s="15">
        <v>45011</v>
      </c>
      <c r="H6125" s="23">
        <f t="shared" si="478"/>
        <v>0</v>
      </c>
      <c r="I6125" s="14" t="s">
        <v>63</v>
      </c>
      <c r="J6125" s="14" t="s">
        <v>1898</v>
      </c>
      <c r="K6125" s="14" t="s">
        <v>488</v>
      </c>
      <c r="L6125" s="14" t="s">
        <v>30</v>
      </c>
      <c r="M6125" s="14" t="s">
        <v>31</v>
      </c>
      <c r="N6125" s="14" t="s">
        <v>204</v>
      </c>
      <c r="O6125" s="14" t="s">
        <v>205</v>
      </c>
      <c r="P6125" s="14" t="s">
        <v>19423</v>
      </c>
      <c r="Q6125" s="14" t="s">
        <v>146</v>
      </c>
      <c r="R6125" s="14" t="s">
        <v>19424</v>
      </c>
      <c r="S6125" s="14" t="s">
        <v>110</v>
      </c>
      <c r="T6125" s="14" t="s">
        <v>223</v>
      </c>
      <c r="U6125" s="14" t="s">
        <v>449</v>
      </c>
      <c r="V6125" s="16">
        <v>316</v>
      </c>
      <c r="W6125" s="13">
        <v>1</v>
      </c>
      <c r="X6125" s="17">
        <v>0.5</v>
      </c>
      <c r="Y6125" s="16">
        <v>-10.15</v>
      </c>
      <c r="Z6125" s="31">
        <f t="shared" si="477"/>
        <v>-3.212025316455696E-2</v>
      </c>
    </row>
    <row r="6126" spans="1:26">
      <c r="A6126" s="26">
        <v>6125</v>
      </c>
      <c r="B6126" s="7" t="s">
        <v>19425</v>
      </c>
      <c r="C6126" s="8">
        <v>44497</v>
      </c>
      <c r="D6126" s="12">
        <f t="shared" si="474"/>
        <v>2021</v>
      </c>
      <c r="E6126" s="12">
        <f t="shared" si="475"/>
        <v>10</v>
      </c>
      <c r="F6126" s="8" t="str">
        <f t="shared" si="476"/>
        <v>2021-10</v>
      </c>
      <c r="G6126" s="8">
        <v>44503</v>
      </c>
      <c r="H6126" s="23">
        <f t="shared" si="478"/>
        <v>6</v>
      </c>
      <c r="I6126" s="7" t="s">
        <v>27</v>
      </c>
      <c r="J6126" s="7" t="s">
        <v>371</v>
      </c>
      <c r="K6126" s="7" t="s">
        <v>372</v>
      </c>
      <c r="L6126" s="7" t="s">
        <v>66</v>
      </c>
      <c r="M6126" s="7" t="s">
        <v>31</v>
      </c>
      <c r="N6126" s="7" t="s">
        <v>213</v>
      </c>
      <c r="O6126" s="7" t="s">
        <v>92</v>
      </c>
      <c r="P6126" s="7" t="s">
        <v>19426</v>
      </c>
      <c r="Q6126" s="7" t="s">
        <v>46</v>
      </c>
      <c r="R6126" s="7" t="s">
        <v>19427</v>
      </c>
      <c r="S6126" s="7" t="s">
        <v>110</v>
      </c>
      <c r="T6126" s="7" t="s">
        <v>243</v>
      </c>
      <c r="U6126" s="7" t="s">
        <v>481</v>
      </c>
      <c r="V6126" s="10">
        <v>9472.6</v>
      </c>
      <c r="W6126" s="6">
        <v>6</v>
      </c>
      <c r="X6126" s="11">
        <v>0</v>
      </c>
      <c r="Y6126" s="10">
        <v>-1115.3900000000001</v>
      </c>
      <c r="Z6126" s="30">
        <f t="shared" si="477"/>
        <v>-0.11774908683993836</v>
      </c>
    </row>
    <row r="6127" spans="1:26">
      <c r="A6127" s="27">
        <v>6126</v>
      </c>
      <c r="B6127" s="14" t="s">
        <v>19428</v>
      </c>
      <c r="C6127" s="15">
        <v>44499</v>
      </c>
      <c r="D6127" s="12">
        <f t="shared" si="474"/>
        <v>2021</v>
      </c>
      <c r="E6127" s="12">
        <f t="shared" si="475"/>
        <v>10</v>
      </c>
      <c r="F6127" s="15" t="str">
        <f t="shared" si="476"/>
        <v>2021-10</v>
      </c>
      <c r="G6127" s="15">
        <v>44504</v>
      </c>
      <c r="H6127" s="23">
        <f t="shared" si="478"/>
        <v>5</v>
      </c>
      <c r="I6127" s="14" t="s">
        <v>27</v>
      </c>
      <c r="J6127" s="14" t="s">
        <v>726</v>
      </c>
      <c r="K6127" s="14" t="s">
        <v>727</v>
      </c>
      <c r="L6127" s="14" t="s">
        <v>30</v>
      </c>
      <c r="M6127" s="14" t="s">
        <v>31</v>
      </c>
      <c r="N6127" s="14" t="s">
        <v>106</v>
      </c>
      <c r="O6127" s="14" t="s">
        <v>107</v>
      </c>
      <c r="P6127" s="14" t="s">
        <v>19429</v>
      </c>
      <c r="Q6127" s="14" t="s">
        <v>35</v>
      </c>
      <c r="R6127" s="14" t="s">
        <v>19430</v>
      </c>
      <c r="S6127" s="14" t="s">
        <v>110</v>
      </c>
      <c r="T6127" s="14" t="s">
        <v>223</v>
      </c>
      <c r="U6127" s="14" t="s">
        <v>224</v>
      </c>
      <c r="V6127" s="16">
        <v>2689.69</v>
      </c>
      <c r="W6127" s="13">
        <v>8</v>
      </c>
      <c r="X6127" s="17">
        <v>0.4</v>
      </c>
      <c r="Y6127" s="16">
        <v>919.63</v>
      </c>
      <c r="Z6127" s="31">
        <f t="shared" si="477"/>
        <v>0.34190929066174913</v>
      </c>
    </row>
    <row r="6128" spans="1:26">
      <c r="A6128" s="26">
        <v>6127</v>
      </c>
      <c r="B6128" s="7" t="s">
        <v>19431</v>
      </c>
      <c r="C6128" s="8">
        <v>45176</v>
      </c>
      <c r="D6128" s="12">
        <f t="shared" si="474"/>
        <v>2023</v>
      </c>
      <c r="E6128" s="12">
        <f t="shared" si="475"/>
        <v>9</v>
      </c>
      <c r="F6128" s="8" t="str">
        <f t="shared" si="476"/>
        <v>2023-09</v>
      </c>
      <c r="G6128" s="8">
        <v>45182</v>
      </c>
      <c r="H6128" s="23">
        <f t="shared" si="478"/>
        <v>6</v>
      </c>
      <c r="I6128" s="7" t="s">
        <v>27</v>
      </c>
      <c r="J6128" s="7" t="s">
        <v>1575</v>
      </c>
      <c r="K6128" s="7" t="s">
        <v>312</v>
      </c>
      <c r="L6128" s="7" t="s">
        <v>83</v>
      </c>
      <c r="M6128" s="7" t="s">
        <v>31</v>
      </c>
      <c r="N6128" s="7" t="s">
        <v>711</v>
      </c>
      <c r="O6128" s="7" t="s">
        <v>712</v>
      </c>
      <c r="P6128" s="7" t="s">
        <v>19432</v>
      </c>
      <c r="Q6128" s="7" t="s">
        <v>35</v>
      </c>
      <c r="R6128" s="7" t="s">
        <v>19433</v>
      </c>
      <c r="S6128" s="7" t="s">
        <v>37</v>
      </c>
      <c r="T6128" s="7" t="s">
        <v>38</v>
      </c>
      <c r="U6128" s="7" t="s">
        <v>39</v>
      </c>
      <c r="V6128" s="10">
        <v>3646.44</v>
      </c>
      <c r="W6128" s="6">
        <v>7</v>
      </c>
      <c r="X6128" s="11">
        <v>0.4</v>
      </c>
      <c r="Y6128" s="10">
        <v>-382.96</v>
      </c>
      <c r="Z6128" s="30">
        <f t="shared" si="477"/>
        <v>-0.1050229813187657</v>
      </c>
    </row>
    <row r="6129" spans="1:26">
      <c r="A6129" s="27">
        <v>6128</v>
      </c>
      <c r="B6129" s="14" t="s">
        <v>19434</v>
      </c>
      <c r="C6129" s="15">
        <v>44200</v>
      </c>
      <c r="D6129" s="12">
        <f t="shared" si="474"/>
        <v>2021</v>
      </c>
      <c r="E6129" s="12">
        <f t="shared" si="475"/>
        <v>1</v>
      </c>
      <c r="F6129" s="15" t="str">
        <f t="shared" si="476"/>
        <v>2021-01</v>
      </c>
      <c r="G6129" s="15">
        <v>44203</v>
      </c>
      <c r="H6129" s="23">
        <f t="shared" si="478"/>
        <v>3</v>
      </c>
      <c r="I6129" s="14" t="s">
        <v>122</v>
      </c>
      <c r="J6129" s="14" t="s">
        <v>346</v>
      </c>
      <c r="K6129" s="14" t="s">
        <v>347</v>
      </c>
      <c r="L6129" s="14" t="s">
        <v>83</v>
      </c>
      <c r="M6129" s="14" t="s">
        <v>31</v>
      </c>
      <c r="N6129" s="14" t="s">
        <v>134</v>
      </c>
      <c r="O6129" s="14" t="s">
        <v>135</v>
      </c>
      <c r="P6129" s="14" t="s">
        <v>19435</v>
      </c>
      <c r="Q6129" s="14" t="s">
        <v>58</v>
      </c>
      <c r="R6129" s="14" t="s">
        <v>19436</v>
      </c>
      <c r="S6129" s="14" t="s">
        <v>110</v>
      </c>
      <c r="T6129" s="14" t="s">
        <v>148</v>
      </c>
      <c r="U6129" s="14" t="s">
        <v>149</v>
      </c>
      <c r="V6129" s="16">
        <v>741</v>
      </c>
      <c r="W6129" s="13">
        <v>12</v>
      </c>
      <c r="X6129" s="17">
        <v>0.3</v>
      </c>
      <c r="Y6129" s="16">
        <v>61.26</v>
      </c>
      <c r="Z6129" s="31">
        <f t="shared" si="477"/>
        <v>8.2672064777327928E-2</v>
      </c>
    </row>
    <row r="6130" spans="1:26">
      <c r="A6130" s="26">
        <v>6129</v>
      </c>
      <c r="B6130" s="7" t="s">
        <v>19437</v>
      </c>
      <c r="C6130" s="8">
        <v>45102</v>
      </c>
      <c r="D6130" s="12">
        <f t="shared" si="474"/>
        <v>2023</v>
      </c>
      <c r="E6130" s="12">
        <f t="shared" si="475"/>
        <v>6</v>
      </c>
      <c r="F6130" s="8" t="str">
        <f t="shared" si="476"/>
        <v>2023-06</v>
      </c>
      <c r="G6130" s="8">
        <v>45102</v>
      </c>
      <c r="H6130" s="23">
        <f t="shared" si="478"/>
        <v>0</v>
      </c>
      <c r="I6130" s="7" t="s">
        <v>63</v>
      </c>
      <c r="J6130" s="7" t="s">
        <v>2749</v>
      </c>
      <c r="K6130" s="7" t="s">
        <v>1360</v>
      </c>
      <c r="L6130" s="7" t="s">
        <v>66</v>
      </c>
      <c r="M6130" s="7" t="s">
        <v>31</v>
      </c>
      <c r="N6130" s="7" t="s">
        <v>153</v>
      </c>
      <c r="O6130" s="7" t="s">
        <v>154</v>
      </c>
      <c r="P6130" s="7" t="s">
        <v>19438</v>
      </c>
      <c r="Q6130" s="7" t="s">
        <v>146</v>
      </c>
      <c r="R6130" s="7" t="s">
        <v>19439</v>
      </c>
      <c r="S6130" s="7" t="s">
        <v>37</v>
      </c>
      <c r="T6130" s="7" t="s">
        <v>38</v>
      </c>
      <c r="U6130" s="7" t="s">
        <v>333</v>
      </c>
      <c r="V6130" s="10">
        <v>4175.4399999999996</v>
      </c>
      <c r="W6130" s="6">
        <v>13</v>
      </c>
      <c r="X6130" s="11">
        <v>0.4</v>
      </c>
      <c r="Y6130" s="10">
        <v>1001.81</v>
      </c>
      <c r="Z6130" s="30">
        <f t="shared" si="477"/>
        <v>0.23992920506581344</v>
      </c>
    </row>
    <row r="6131" spans="1:26">
      <c r="A6131" s="27">
        <v>6130</v>
      </c>
      <c r="B6131" s="14" t="s">
        <v>19440</v>
      </c>
      <c r="C6131" s="15">
        <v>45523</v>
      </c>
      <c r="D6131" s="12">
        <f t="shared" si="474"/>
        <v>2024</v>
      </c>
      <c r="E6131" s="12">
        <f t="shared" si="475"/>
        <v>8</v>
      </c>
      <c r="F6131" s="15" t="str">
        <f t="shared" si="476"/>
        <v>2024-08</v>
      </c>
      <c r="G6131" s="15">
        <v>45526</v>
      </c>
      <c r="H6131" s="23">
        <f t="shared" si="478"/>
        <v>3</v>
      </c>
      <c r="I6131" s="14" t="s">
        <v>122</v>
      </c>
      <c r="J6131" s="14" t="s">
        <v>4869</v>
      </c>
      <c r="K6131" s="14" t="s">
        <v>362</v>
      </c>
      <c r="L6131" s="14" t="s">
        <v>83</v>
      </c>
      <c r="M6131" s="14" t="s">
        <v>31</v>
      </c>
      <c r="N6131" s="14" t="s">
        <v>220</v>
      </c>
      <c r="O6131" s="14" t="s">
        <v>220</v>
      </c>
      <c r="P6131" s="14" t="s">
        <v>19441</v>
      </c>
      <c r="Q6131" s="14" t="s">
        <v>58</v>
      </c>
      <c r="R6131" s="14" t="s">
        <v>19442</v>
      </c>
      <c r="S6131" s="14" t="s">
        <v>110</v>
      </c>
      <c r="T6131" s="14" t="s">
        <v>223</v>
      </c>
      <c r="U6131" s="14" t="s">
        <v>449</v>
      </c>
      <c r="V6131" s="16">
        <v>7623.25</v>
      </c>
      <c r="W6131" s="13">
        <v>10</v>
      </c>
      <c r="X6131" s="17">
        <v>0</v>
      </c>
      <c r="Y6131" s="16">
        <v>283.05</v>
      </c>
      <c r="Z6131" s="31">
        <f t="shared" si="477"/>
        <v>3.7129833076443776E-2</v>
      </c>
    </row>
    <row r="6132" spans="1:26">
      <c r="A6132" s="26">
        <v>6131</v>
      </c>
      <c r="B6132" s="7" t="s">
        <v>19443</v>
      </c>
      <c r="C6132" s="8">
        <v>45318</v>
      </c>
      <c r="D6132" s="12">
        <f t="shared" si="474"/>
        <v>2024</v>
      </c>
      <c r="E6132" s="12">
        <f t="shared" si="475"/>
        <v>1</v>
      </c>
      <c r="F6132" s="8" t="str">
        <f t="shared" si="476"/>
        <v>2024-01</v>
      </c>
      <c r="G6132" s="8">
        <v>45318</v>
      </c>
      <c r="H6132" s="23">
        <f t="shared" si="478"/>
        <v>0</v>
      </c>
      <c r="I6132" s="7" t="s">
        <v>63</v>
      </c>
      <c r="J6132" s="7" t="s">
        <v>6537</v>
      </c>
      <c r="K6132" s="7" t="s">
        <v>6538</v>
      </c>
      <c r="L6132" s="7" t="s">
        <v>66</v>
      </c>
      <c r="M6132" s="7" t="s">
        <v>31</v>
      </c>
      <c r="N6132" s="7" t="s">
        <v>220</v>
      </c>
      <c r="O6132" s="7" t="s">
        <v>220</v>
      </c>
      <c r="P6132" s="7" t="s">
        <v>19444</v>
      </c>
      <c r="Q6132" s="7" t="s">
        <v>58</v>
      </c>
      <c r="R6132" s="7" t="s">
        <v>19445</v>
      </c>
      <c r="S6132" s="7" t="s">
        <v>110</v>
      </c>
      <c r="T6132" s="7" t="s">
        <v>111</v>
      </c>
      <c r="U6132" s="7" t="s">
        <v>287</v>
      </c>
      <c r="V6132" s="10">
        <v>789.75</v>
      </c>
      <c r="W6132" s="6">
        <v>4</v>
      </c>
      <c r="X6132" s="11">
        <v>0.5</v>
      </c>
      <c r="Y6132" s="10">
        <v>156.68</v>
      </c>
      <c r="Z6132" s="30">
        <f t="shared" si="477"/>
        <v>0.19839189616967395</v>
      </c>
    </row>
    <row r="6133" spans="1:26">
      <c r="A6133" s="27">
        <v>6132</v>
      </c>
      <c r="B6133" s="14" t="s">
        <v>19446</v>
      </c>
      <c r="C6133" s="15">
        <v>45598</v>
      </c>
      <c r="D6133" s="12">
        <f t="shared" si="474"/>
        <v>2024</v>
      </c>
      <c r="E6133" s="12">
        <f t="shared" si="475"/>
        <v>11</v>
      </c>
      <c r="F6133" s="15" t="str">
        <f t="shared" si="476"/>
        <v>2024-11</v>
      </c>
      <c r="G6133" s="15">
        <v>45601</v>
      </c>
      <c r="H6133" s="23">
        <f t="shared" si="478"/>
        <v>3</v>
      </c>
      <c r="I6133" s="14" t="s">
        <v>52</v>
      </c>
      <c r="J6133" s="14" t="s">
        <v>1093</v>
      </c>
      <c r="K6133" s="14" t="s">
        <v>1094</v>
      </c>
      <c r="L6133" s="14" t="s">
        <v>83</v>
      </c>
      <c r="M6133" s="14" t="s">
        <v>31</v>
      </c>
      <c r="N6133" s="14" t="s">
        <v>43</v>
      </c>
      <c r="O6133" s="14" t="s">
        <v>44</v>
      </c>
      <c r="P6133" s="14" t="s">
        <v>19447</v>
      </c>
      <c r="Q6133" s="14" t="s">
        <v>46</v>
      </c>
      <c r="R6133" s="14" t="s">
        <v>19448</v>
      </c>
      <c r="S6133" s="14" t="s">
        <v>48</v>
      </c>
      <c r="T6133" s="14" t="s">
        <v>138</v>
      </c>
      <c r="U6133" s="14" t="s">
        <v>1091</v>
      </c>
      <c r="V6133" s="16">
        <v>45.87</v>
      </c>
      <c r="W6133" s="13">
        <v>7</v>
      </c>
      <c r="X6133" s="17">
        <v>0</v>
      </c>
      <c r="Y6133" s="16">
        <v>8.02</v>
      </c>
      <c r="Z6133" s="31">
        <f t="shared" si="477"/>
        <v>0.1748419446261173</v>
      </c>
    </row>
    <row r="6134" spans="1:26">
      <c r="A6134" s="26">
        <v>6133</v>
      </c>
      <c r="B6134" s="7" t="s">
        <v>19449</v>
      </c>
      <c r="C6134" s="8">
        <v>44914</v>
      </c>
      <c r="D6134" s="12">
        <f t="shared" si="474"/>
        <v>2022</v>
      </c>
      <c r="E6134" s="12">
        <f t="shared" si="475"/>
        <v>12</v>
      </c>
      <c r="F6134" s="8" t="str">
        <f t="shared" si="476"/>
        <v>2022-12</v>
      </c>
      <c r="G6134" s="8">
        <v>44920</v>
      </c>
      <c r="H6134" s="23">
        <f t="shared" si="478"/>
        <v>6</v>
      </c>
      <c r="I6134" s="7" t="s">
        <v>52</v>
      </c>
      <c r="J6134" s="7" t="s">
        <v>2230</v>
      </c>
      <c r="K6134" s="7" t="s">
        <v>1116</v>
      </c>
      <c r="L6134" s="7" t="s">
        <v>66</v>
      </c>
      <c r="M6134" s="7" t="s">
        <v>31</v>
      </c>
      <c r="N6134" s="7" t="s">
        <v>204</v>
      </c>
      <c r="O6134" s="7" t="s">
        <v>205</v>
      </c>
      <c r="P6134" s="7" t="s">
        <v>19450</v>
      </c>
      <c r="Q6134" s="7" t="s">
        <v>146</v>
      </c>
      <c r="R6134" s="7" t="s">
        <v>19451</v>
      </c>
      <c r="S6134" s="7" t="s">
        <v>48</v>
      </c>
      <c r="T6134" s="7" t="s">
        <v>298</v>
      </c>
      <c r="U6134" s="7" t="s">
        <v>630</v>
      </c>
      <c r="V6134" s="10">
        <v>398.19</v>
      </c>
      <c r="W6134" s="6">
        <v>13</v>
      </c>
      <c r="X6134" s="11">
        <v>0.5</v>
      </c>
      <c r="Y6134" s="10">
        <v>130.30000000000001</v>
      </c>
      <c r="Z6134" s="30">
        <f t="shared" si="477"/>
        <v>0.32723071900349082</v>
      </c>
    </row>
    <row r="6135" spans="1:26">
      <c r="A6135" s="27">
        <v>6134</v>
      </c>
      <c r="B6135" s="14" t="s">
        <v>19452</v>
      </c>
      <c r="C6135" s="15">
        <v>44974</v>
      </c>
      <c r="D6135" s="12">
        <f t="shared" si="474"/>
        <v>2023</v>
      </c>
      <c r="E6135" s="12">
        <f t="shared" si="475"/>
        <v>2</v>
      </c>
      <c r="F6135" s="15" t="str">
        <f t="shared" si="476"/>
        <v>2023-02</v>
      </c>
      <c r="G6135" s="15">
        <v>44976</v>
      </c>
      <c r="H6135" s="23">
        <f t="shared" si="478"/>
        <v>2</v>
      </c>
      <c r="I6135" s="14" t="s">
        <v>122</v>
      </c>
      <c r="J6135" s="14" t="s">
        <v>3374</v>
      </c>
      <c r="K6135" s="14" t="s">
        <v>372</v>
      </c>
      <c r="L6135" s="14" t="s">
        <v>83</v>
      </c>
      <c r="M6135" s="14" t="s">
        <v>31</v>
      </c>
      <c r="N6135" s="14" t="s">
        <v>134</v>
      </c>
      <c r="O6135" s="14" t="s">
        <v>135</v>
      </c>
      <c r="P6135" s="14" t="s">
        <v>19453</v>
      </c>
      <c r="Q6135" s="14" t="s">
        <v>58</v>
      </c>
      <c r="R6135" s="14" t="s">
        <v>19454</v>
      </c>
      <c r="S6135" s="14" t="s">
        <v>110</v>
      </c>
      <c r="T6135" s="14" t="s">
        <v>243</v>
      </c>
      <c r="U6135" s="14" t="s">
        <v>244</v>
      </c>
      <c r="V6135" s="16">
        <v>652.04</v>
      </c>
      <c r="W6135" s="13">
        <v>1</v>
      </c>
      <c r="X6135" s="17">
        <v>0.3</v>
      </c>
      <c r="Y6135" s="16">
        <v>-45.65</v>
      </c>
      <c r="Z6135" s="31">
        <f t="shared" si="477"/>
        <v>-7.0011042267345558E-2</v>
      </c>
    </row>
    <row r="6136" spans="1:26">
      <c r="A6136" s="26">
        <v>6135</v>
      </c>
      <c r="B6136" s="7" t="s">
        <v>19455</v>
      </c>
      <c r="C6136" s="8">
        <v>44830</v>
      </c>
      <c r="D6136" s="12">
        <f t="shared" si="474"/>
        <v>2022</v>
      </c>
      <c r="E6136" s="12">
        <f t="shared" si="475"/>
        <v>9</v>
      </c>
      <c r="F6136" s="8" t="str">
        <f t="shared" si="476"/>
        <v>2022-09</v>
      </c>
      <c r="G6136" s="8">
        <v>44831</v>
      </c>
      <c r="H6136" s="23">
        <f t="shared" si="478"/>
        <v>1</v>
      </c>
      <c r="I6136" s="7" t="s">
        <v>122</v>
      </c>
      <c r="J6136" s="7" t="s">
        <v>1464</v>
      </c>
      <c r="K6136" s="7" t="s">
        <v>1465</v>
      </c>
      <c r="L6136" s="7" t="s">
        <v>83</v>
      </c>
      <c r="M6136" s="7" t="s">
        <v>31</v>
      </c>
      <c r="N6136" s="7" t="s">
        <v>166</v>
      </c>
      <c r="O6136" s="7" t="s">
        <v>167</v>
      </c>
      <c r="P6136" s="7" t="s">
        <v>19456</v>
      </c>
      <c r="Q6136" s="7" t="s">
        <v>35</v>
      </c>
      <c r="R6136" s="7" t="s">
        <v>19457</v>
      </c>
      <c r="S6136" s="7" t="s">
        <v>37</v>
      </c>
      <c r="T6136" s="7" t="s">
        <v>60</v>
      </c>
      <c r="U6136" s="7" t="s">
        <v>317</v>
      </c>
      <c r="V6136" s="10">
        <v>8686.26</v>
      </c>
      <c r="W6136" s="6">
        <v>11</v>
      </c>
      <c r="X6136" s="11">
        <v>0</v>
      </c>
      <c r="Y6136" s="10">
        <v>69.790000000000006</v>
      </c>
      <c r="Z6136" s="30">
        <f t="shared" si="477"/>
        <v>8.034528093794107E-3</v>
      </c>
    </row>
    <row r="6137" spans="1:26">
      <c r="A6137" s="27">
        <v>6136</v>
      </c>
      <c r="B6137" s="14" t="s">
        <v>19458</v>
      </c>
      <c r="C6137" s="15">
        <v>45476</v>
      </c>
      <c r="D6137" s="12">
        <f t="shared" si="474"/>
        <v>2024</v>
      </c>
      <c r="E6137" s="12">
        <f t="shared" si="475"/>
        <v>7</v>
      </c>
      <c r="F6137" s="15" t="str">
        <f t="shared" si="476"/>
        <v>2024-07</v>
      </c>
      <c r="G6137" s="15">
        <v>45477</v>
      </c>
      <c r="H6137" s="23">
        <f t="shared" si="478"/>
        <v>1</v>
      </c>
      <c r="I6137" s="14" t="s">
        <v>122</v>
      </c>
      <c r="J6137" s="14" t="s">
        <v>4736</v>
      </c>
      <c r="K6137" s="14" t="s">
        <v>627</v>
      </c>
      <c r="L6137" s="14" t="s">
        <v>83</v>
      </c>
      <c r="M6137" s="14" t="s">
        <v>31</v>
      </c>
      <c r="N6137" s="14" t="s">
        <v>125</v>
      </c>
      <c r="O6137" s="14" t="s">
        <v>126</v>
      </c>
      <c r="P6137" s="14" t="s">
        <v>19459</v>
      </c>
      <c r="Q6137" s="14" t="s">
        <v>58</v>
      </c>
      <c r="R6137" s="14" t="s">
        <v>19460</v>
      </c>
      <c r="S6137" s="14" t="s">
        <v>48</v>
      </c>
      <c r="T6137" s="14" t="s">
        <v>69</v>
      </c>
      <c r="U6137" s="14" t="s">
        <v>70</v>
      </c>
      <c r="V6137" s="16">
        <v>2117.5100000000002</v>
      </c>
      <c r="W6137" s="13">
        <v>13</v>
      </c>
      <c r="X6137" s="17">
        <v>0.4</v>
      </c>
      <c r="Y6137" s="16">
        <v>-198.57</v>
      </c>
      <c r="Z6137" s="31">
        <f t="shared" si="477"/>
        <v>-9.3775236008330529E-2</v>
      </c>
    </row>
    <row r="6138" spans="1:26">
      <c r="A6138" s="26">
        <v>6137</v>
      </c>
      <c r="B6138" s="7" t="s">
        <v>19461</v>
      </c>
      <c r="C6138" s="8">
        <v>45440</v>
      </c>
      <c r="D6138" s="12">
        <f t="shared" si="474"/>
        <v>2024</v>
      </c>
      <c r="E6138" s="12">
        <f t="shared" si="475"/>
        <v>5</v>
      </c>
      <c r="F6138" s="8" t="str">
        <f t="shared" si="476"/>
        <v>2024-05</v>
      </c>
      <c r="G6138" s="8">
        <v>45445</v>
      </c>
      <c r="H6138" s="23">
        <f t="shared" si="478"/>
        <v>5</v>
      </c>
      <c r="I6138" s="7" t="s">
        <v>27</v>
      </c>
      <c r="J6138" s="7" t="s">
        <v>311</v>
      </c>
      <c r="K6138" s="7" t="s">
        <v>312</v>
      </c>
      <c r="L6138" s="7" t="s">
        <v>83</v>
      </c>
      <c r="M6138" s="7" t="s">
        <v>31</v>
      </c>
      <c r="N6138" s="7" t="s">
        <v>313</v>
      </c>
      <c r="O6138" s="7" t="s">
        <v>314</v>
      </c>
      <c r="P6138" s="7" t="s">
        <v>19462</v>
      </c>
      <c r="Q6138" s="7" t="s">
        <v>146</v>
      </c>
      <c r="R6138" s="7" t="s">
        <v>19463</v>
      </c>
      <c r="S6138" s="7" t="s">
        <v>110</v>
      </c>
      <c r="T6138" s="7" t="s">
        <v>223</v>
      </c>
      <c r="U6138" s="7" t="s">
        <v>495</v>
      </c>
      <c r="V6138" s="10">
        <v>5925.74</v>
      </c>
      <c r="W6138" s="6">
        <v>3</v>
      </c>
      <c r="X6138" s="11">
        <v>0</v>
      </c>
      <c r="Y6138" s="10">
        <v>-169.95</v>
      </c>
      <c r="Z6138" s="30">
        <f t="shared" si="477"/>
        <v>-2.8679962333818223E-2</v>
      </c>
    </row>
    <row r="6139" spans="1:26">
      <c r="A6139" s="27">
        <v>6138</v>
      </c>
      <c r="B6139" s="14" t="s">
        <v>19464</v>
      </c>
      <c r="C6139" s="15">
        <v>44724</v>
      </c>
      <c r="D6139" s="12">
        <f t="shared" si="474"/>
        <v>2022</v>
      </c>
      <c r="E6139" s="12">
        <f t="shared" si="475"/>
        <v>6</v>
      </c>
      <c r="F6139" s="15" t="str">
        <f t="shared" si="476"/>
        <v>2022-06</v>
      </c>
      <c r="G6139" s="15">
        <v>44728</v>
      </c>
      <c r="H6139" s="23">
        <f t="shared" si="478"/>
        <v>4</v>
      </c>
      <c r="I6139" s="14" t="s">
        <v>52</v>
      </c>
      <c r="J6139" s="14" t="s">
        <v>5668</v>
      </c>
      <c r="K6139" s="14" t="s">
        <v>411</v>
      </c>
      <c r="L6139" s="14" t="s">
        <v>66</v>
      </c>
      <c r="M6139" s="14" t="s">
        <v>31</v>
      </c>
      <c r="N6139" s="14" t="s">
        <v>711</v>
      </c>
      <c r="O6139" s="14" t="s">
        <v>712</v>
      </c>
      <c r="P6139" s="14" t="s">
        <v>19465</v>
      </c>
      <c r="Q6139" s="14" t="s">
        <v>35</v>
      </c>
      <c r="R6139" s="14" t="s">
        <v>19466</v>
      </c>
      <c r="S6139" s="14" t="s">
        <v>110</v>
      </c>
      <c r="T6139" s="14" t="s">
        <v>111</v>
      </c>
      <c r="U6139" s="14" t="s">
        <v>287</v>
      </c>
      <c r="V6139" s="16">
        <v>9436.4699999999993</v>
      </c>
      <c r="W6139" s="13">
        <v>6</v>
      </c>
      <c r="X6139" s="17">
        <v>0</v>
      </c>
      <c r="Y6139" s="16">
        <v>2402.4299999999998</v>
      </c>
      <c r="Z6139" s="31">
        <f t="shared" si="477"/>
        <v>0.25458990491147643</v>
      </c>
    </row>
    <row r="6140" spans="1:26">
      <c r="A6140" s="26">
        <v>6139</v>
      </c>
      <c r="B6140" s="7" t="s">
        <v>19467</v>
      </c>
      <c r="C6140" s="8">
        <v>44225</v>
      </c>
      <c r="D6140" s="12">
        <f t="shared" si="474"/>
        <v>2021</v>
      </c>
      <c r="E6140" s="12">
        <f t="shared" si="475"/>
        <v>1</v>
      </c>
      <c r="F6140" s="8" t="str">
        <f t="shared" si="476"/>
        <v>2021-01</v>
      </c>
      <c r="G6140" s="8">
        <v>44227</v>
      </c>
      <c r="H6140" s="23">
        <f t="shared" si="478"/>
        <v>2</v>
      </c>
      <c r="I6140" s="7" t="s">
        <v>122</v>
      </c>
      <c r="J6140" s="7" t="s">
        <v>4196</v>
      </c>
      <c r="K6140" s="7" t="s">
        <v>4197</v>
      </c>
      <c r="L6140" s="7" t="s">
        <v>83</v>
      </c>
      <c r="M6140" s="7" t="s">
        <v>31</v>
      </c>
      <c r="N6140" s="7" t="s">
        <v>213</v>
      </c>
      <c r="O6140" s="7" t="s">
        <v>92</v>
      </c>
      <c r="P6140" s="7" t="s">
        <v>19468</v>
      </c>
      <c r="Q6140" s="7" t="s">
        <v>46</v>
      </c>
      <c r="R6140" s="7" t="s">
        <v>19469</v>
      </c>
      <c r="S6140" s="7" t="s">
        <v>37</v>
      </c>
      <c r="T6140" s="7" t="s">
        <v>38</v>
      </c>
      <c r="U6140" s="7" t="s">
        <v>333</v>
      </c>
      <c r="V6140" s="10">
        <v>8725.84</v>
      </c>
      <c r="W6140" s="6">
        <v>11</v>
      </c>
      <c r="X6140" s="11">
        <v>0.1</v>
      </c>
      <c r="Y6140" s="10">
        <v>-223.23</v>
      </c>
      <c r="Z6140" s="30">
        <f t="shared" si="477"/>
        <v>-2.5582637316292758E-2</v>
      </c>
    </row>
    <row r="6141" spans="1:26">
      <c r="A6141" s="27">
        <v>6140</v>
      </c>
      <c r="B6141" s="14" t="s">
        <v>19470</v>
      </c>
      <c r="C6141" s="15">
        <v>44956</v>
      </c>
      <c r="D6141" s="12">
        <f t="shared" si="474"/>
        <v>2023</v>
      </c>
      <c r="E6141" s="12">
        <f t="shared" si="475"/>
        <v>1</v>
      </c>
      <c r="F6141" s="15" t="str">
        <f t="shared" si="476"/>
        <v>2023-01</v>
      </c>
      <c r="G6141" s="15">
        <v>44956</v>
      </c>
      <c r="H6141" s="23">
        <f t="shared" si="478"/>
        <v>0</v>
      </c>
      <c r="I6141" s="14" t="s">
        <v>63</v>
      </c>
      <c r="J6141" s="14" t="s">
        <v>1814</v>
      </c>
      <c r="K6141" s="14" t="s">
        <v>1815</v>
      </c>
      <c r="L6141" s="14" t="s">
        <v>66</v>
      </c>
      <c r="M6141" s="14" t="s">
        <v>31</v>
      </c>
      <c r="N6141" s="14" t="s">
        <v>116</v>
      </c>
      <c r="O6141" s="14" t="s">
        <v>117</v>
      </c>
      <c r="P6141" s="14" t="s">
        <v>19471</v>
      </c>
      <c r="Q6141" s="14" t="s">
        <v>58</v>
      </c>
      <c r="R6141" s="14" t="s">
        <v>19472</v>
      </c>
      <c r="S6141" s="14" t="s">
        <v>110</v>
      </c>
      <c r="T6141" s="14" t="s">
        <v>223</v>
      </c>
      <c r="U6141" s="14" t="s">
        <v>495</v>
      </c>
      <c r="V6141" s="16">
        <v>10405.700000000001</v>
      </c>
      <c r="W6141" s="13">
        <v>12</v>
      </c>
      <c r="X6141" s="17">
        <v>0</v>
      </c>
      <c r="Y6141" s="16">
        <v>3154.18</v>
      </c>
      <c r="Z6141" s="31">
        <f t="shared" si="477"/>
        <v>0.30312040516255512</v>
      </c>
    </row>
    <row r="6142" spans="1:26">
      <c r="A6142" s="26">
        <v>6141</v>
      </c>
      <c r="B6142" s="7" t="s">
        <v>19473</v>
      </c>
      <c r="C6142" s="8">
        <v>44331</v>
      </c>
      <c r="D6142" s="12">
        <f t="shared" si="474"/>
        <v>2021</v>
      </c>
      <c r="E6142" s="12">
        <f t="shared" si="475"/>
        <v>5</v>
      </c>
      <c r="F6142" s="8" t="str">
        <f t="shared" si="476"/>
        <v>2021-05</v>
      </c>
      <c r="G6142" s="8">
        <v>44331</v>
      </c>
      <c r="H6142" s="23">
        <f t="shared" si="478"/>
        <v>0</v>
      </c>
      <c r="I6142" s="7" t="s">
        <v>63</v>
      </c>
      <c r="J6142" s="7" t="s">
        <v>356</v>
      </c>
      <c r="K6142" s="7" t="s">
        <v>357</v>
      </c>
      <c r="L6142" s="7" t="s">
        <v>30</v>
      </c>
      <c r="M6142" s="7" t="s">
        <v>31</v>
      </c>
      <c r="N6142" s="7" t="s">
        <v>166</v>
      </c>
      <c r="O6142" s="7" t="s">
        <v>167</v>
      </c>
      <c r="P6142" s="7" t="s">
        <v>19474</v>
      </c>
      <c r="Q6142" s="7" t="s">
        <v>35</v>
      </c>
      <c r="R6142" s="7" t="s">
        <v>19475</v>
      </c>
      <c r="S6142" s="7" t="s">
        <v>110</v>
      </c>
      <c r="T6142" s="7" t="s">
        <v>111</v>
      </c>
      <c r="U6142" s="7" t="s">
        <v>112</v>
      </c>
      <c r="V6142" s="10">
        <v>4896.3599999999997</v>
      </c>
      <c r="W6142" s="6">
        <v>4</v>
      </c>
      <c r="X6142" s="11">
        <v>0.1</v>
      </c>
      <c r="Y6142" s="10">
        <v>952.86</v>
      </c>
      <c r="Z6142" s="30">
        <f t="shared" si="477"/>
        <v>0.19460578879003995</v>
      </c>
    </row>
    <row r="6143" spans="1:26">
      <c r="A6143" s="27">
        <v>6142</v>
      </c>
      <c r="B6143" s="14" t="s">
        <v>19476</v>
      </c>
      <c r="C6143" s="15">
        <v>45581</v>
      </c>
      <c r="D6143" s="12">
        <f t="shared" si="474"/>
        <v>2024</v>
      </c>
      <c r="E6143" s="12">
        <f t="shared" si="475"/>
        <v>10</v>
      </c>
      <c r="F6143" s="15" t="str">
        <f t="shared" si="476"/>
        <v>2024-10</v>
      </c>
      <c r="G6143" s="15">
        <v>45587</v>
      </c>
      <c r="H6143" s="23">
        <f t="shared" si="478"/>
        <v>6</v>
      </c>
      <c r="I6143" s="14" t="s">
        <v>27</v>
      </c>
      <c r="J6143" s="14" t="s">
        <v>3471</v>
      </c>
      <c r="K6143" s="14" t="s">
        <v>320</v>
      </c>
      <c r="L6143" s="14" t="s">
        <v>83</v>
      </c>
      <c r="M6143" s="14" t="s">
        <v>31</v>
      </c>
      <c r="N6143" s="14" t="s">
        <v>181</v>
      </c>
      <c r="O6143" s="14" t="s">
        <v>107</v>
      </c>
      <c r="P6143" s="14" t="s">
        <v>19477</v>
      </c>
      <c r="Q6143" s="14" t="s">
        <v>35</v>
      </c>
      <c r="R6143" s="14" t="s">
        <v>19478</v>
      </c>
      <c r="S6143" s="14" t="s">
        <v>48</v>
      </c>
      <c r="T6143" s="14" t="s">
        <v>434</v>
      </c>
      <c r="U6143" s="14" t="s">
        <v>435</v>
      </c>
      <c r="V6143" s="16">
        <v>394.83</v>
      </c>
      <c r="W6143" s="13">
        <v>11</v>
      </c>
      <c r="X6143" s="17">
        <v>0.2</v>
      </c>
      <c r="Y6143" s="16">
        <v>128.72999999999999</v>
      </c>
      <c r="Z6143" s="31">
        <f t="shared" si="477"/>
        <v>0.32603905478307116</v>
      </c>
    </row>
    <row r="6144" spans="1:26">
      <c r="A6144" s="26">
        <v>6143</v>
      </c>
      <c r="B6144" s="7" t="s">
        <v>19479</v>
      </c>
      <c r="C6144" s="8">
        <v>45249</v>
      </c>
      <c r="D6144" s="12">
        <f t="shared" si="474"/>
        <v>2023</v>
      </c>
      <c r="E6144" s="12">
        <f t="shared" si="475"/>
        <v>11</v>
      </c>
      <c r="F6144" s="8" t="str">
        <f t="shared" si="476"/>
        <v>2023-11</v>
      </c>
      <c r="G6144" s="8">
        <v>45252</v>
      </c>
      <c r="H6144" s="23">
        <f t="shared" si="478"/>
        <v>3</v>
      </c>
      <c r="I6144" s="7" t="s">
        <v>122</v>
      </c>
      <c r="J6144" s="7" t="s">
        <v>4103</v>
      </c>
      <c r="K6144" s="7" t="s">
        <v>3773</v>
      </c>
      <c r="L6144" s="7" t="s">
        <v>83</v>
      </c>
      <c r="M6144" s="7" t="s">
        <v>31</v>
      </c>
      <c r="N6144" s="7" t="s">
        <v>711</v>
      </c>
      <c r="O6144" s="7" t="s">
        <v>712</v>
      </c>
      <c r="P6144" s="7" t="s">
        <v>19480</v>
      </c>
      <c r="Q6144" s="7" t="s">
        <v>35</v>
      </c>
      <c r="R6144" s="7" t="s">
        <v>19481</v>
      </c>
      <c r="S6144" s="7" t="s">
        <v>48</v>
      </c>
      <c r="T6144" s="7" t="s">
        <v>78</v>
      </c>
      <c r="U6144" s="7" t="s">
        <v>79</v>
      </c>
      <c r="V6144" s="10">
        <v>122.91</v>
      </c>
      <c r="W6144" s="6">
        <v>4</v>
      </c>
      <c r="X6144" s="11">
        <v>0.5</v>
      </c>
      <c r="Y6144" s="10">
        <v>52.27</v>
      </c>
      <c r="Z6144" s="30">
        <f t="shared" si="477"/>
        <v>0.42527052314701819</v>
      </c>
    </row>
    <row r="6145" spans="1:26">
      <c r="A6145" s="27">
        <v>6144</v>
      </c>
      <c r="B6145" s="14" t="s">
        <v>19482</v>
      </c>
      <c r="C6145" s="15">
        <v>44236</v>
      </c>
      <c r="D6145" s="12">
        <f t="shared" si="474"/>
        <v>2021</v>
      </c>
      <c r="E6145" s="12">
        <f t="shared" si="475"/>
        <v>2</v>
      </c>
      <c r="F6145" s="15" t="str">
        <f t="shared" si="476"/>
        <v>2021-02</v>
      </c>
      <c r="G6145" s="15">
        <v>44243</v>
      </c>
      <c r="H6145" s="23">
        <f t="shared" si="478"/>
        <v>7</v>
      </c>
      <c r="I6145" s="14" t="s">
        <v>27</v>
      </c>
      <c r="J6145" s="14" t="s">
        <v>1636</v>
      </c>
      <c r="K6145" s="14" t="s">
        <v>1637</v>
      </c>
      <c r="L6145" s="14" t="s">
        <v>30</v>
      </c>
      <c r="M6145" s="14" t="s">
        <v>31</v>
      </c>
      <c r="N6145" s="14" t="s">
        <v>213</v>
      </c>
      <c r="O6145" s="14" t="s">
        <v>92</v>
      </c>
      <c r="P6145" s="14" t="s">
        <v>19483</v>
      </c>
      <c r="Q6145" s="14" t="s">
        <v>46</v>
      </c>
      <c r="R6145" s="14" t="s">
        <v>19484</v>
      </c>
      <c r="S6145" s="14" t="s">
        <v>48</v>
      </c>
      <c r="T6145" s="14" t="s">
        <v>138</v>
      </c>
      <c r="U6145" s="14" t="s">
        <v>1091</v>
      </c>
      <c r="V6145" s="16">
        <v>1825.73</v>
      </c>
      <c r="W6145" s="13">
        <v>11</v>
      </c>
      <c r="X6145" s="17">
        <v>0</v>
      </c>
      <c r="Y6145" s="16">
        <v>304.63</v>
      </c>
      <c r="Z6145" s="31">
        <f t="shared" si="477"/>
        <v>0.16685380642263642</v>
      </c>
    </row>
    <row r="6146" spans="1:26">
      <c r="A6146" s="26">
        <v>6145</v>
      </c>
      <c r="B6146" s="7" t="s">
        <v>19485</v>
      </c>
      <c r="C6146" s="8">
        <v>44573</v>
      </c>
      <c r="D6146" s="12">
        <f t="shared" ref="D6146:D6209" si="479">YEAR(C6146)</f>
        <v>2022</v>
      </c>
      <c r="E6146" s="12">
        <f t="shared" ref="E6146:E6209" si="480">MONTH(C6146)</f>
        <v>1</v>
      </c>
      <c r="F6146" s="8" t="str">
        <f t="shared" ref="F6146:F6209" si="481">TEXT(C6146,"yyyy-mm")</f>
        <v>2022-01</v>
      </c>
      <c r="G6146" s="8">
        <v>44576</v>
      </c>
      <c r="H6146" s="23">
        <f t="shared" si="478"/>
        <v>3</v>
      </c>
      <c r="I6146" s="7" t="s">
        <v>52</v>
      </c>
      <c r="J6146" s="7" t="s">
        <v>1758</v>
      </c>
      <c r="K6146" s="7" t="s">
        <v>257</v>
      </c>
      <c r="L6146" s="7" t="s">
        <v>66</v>
      </c>
      <c r="M6146" s="7" t="s">
        <v>31</v>
      </c>
      <c r="N6146" s="7" t="s">
        <v>91</v>
      </c>
      <c r="O6146" s="7" t="s">
        <v>92</v>
      </c>
      <c r="P6146" s="7" t="s">
        <v>19486</v>
      </c>
      <c r="Q6146" s="7" t="s">
        <v>46</v>
      </c>
      <c r="R6146" s="7" t="s">
        <v>19487</v>
      </c>
      <c r="S6146" s="7" t="s">
        <v>48</v>
      </c>
      <c r="T6146" s="7" t="s">
        <v>434</v>
      </c>
      <c r="U6146" s="7" t="s">
        <v>1382</v>
      </c>
      <c r="V6146" s="10">
        <v>726.14</v>
      </c>
      <c r="W6146" s="6">
        <v>11</v>
      </c>
      <c r="X6146" s="11">
        <v>0</v>
      </c>
      <c r="Y6146" s="10">
        <v>272.57</v>
      </c>
      <c r="Z6146" s="30">
        <f t="shared" ref="Z6146:Z6209" si="482">IFERROR(Y6146/V6146,0)</f>
        <v>0.37536838626160246</v>
      </c>
    </row>
    <row r="6147" spans="1:26">
      <c r="A6147" s="27">
        <v>6146</v>
      </c>
      <c r="B6147" s="14" t="s">
        <v>19488</v>
      </c>
      <c r="C6147" s="15">
        <v>45366</v>
      </c>
      <c r="D6147" s="12">
        <f t="shared" si="479"/>
        <v>2024</v>
      </c>
      <c r="E6147" s="12">
        <f t="shared" si="480"/>
        <v>3</v>
      </c>
      <c r="F6147" s="15" t="str">
        <f t="shared" si="481"/>
        <v>2024-03</v>
      </c>
      <c r="G6147" s="15">
        <v>45367</v>
      </c>
      <c r="H6147" s="23">
        <f t="shared" si="478"/>
        <v>1</v>
      </c>
      <c r="I6147" s="14" t="s">
        <v>122</v>
      </c>
      <c r="J6147" s="14" t="s">
        <v>3571</v>
      </c>
      <c r="K6147" s="14" t="s">
        <v>3572</v>
      </c>
      <c r="L6147" s="14" t="s">
        <v>30</v>
      </c>
      <c r="M6147" s="14" t="s">
        <v>31</v>
      </c>
      <c r="N6147" s="14" t="s">
        <v>43</v>
      </c>
      <c r="O6147" s="14" t="s">
        <v>44</v>
      </c>
      <c r="P6147" s="14" t="s">
        <v>19489</v>
      </c>
      <c r="Q6147" s="14" t="s">
        <v>46</v>
      </c>
      <c r="R6147" s="14" t="s">
        <v>19490</v>
      </c>
      <c r="S6147" s="14" t="s">
        <v>37</v>
      </c>
      <c r="T6147" s="14" t="s">
        <v>208</v>
      </c>
      <c r="U6147" s="14" t="s">
        <v>408</v>
      </c>
      <c r="V6147" s="16">
        <v>151.30000000000001</v>
      </c>
      <c r="W6147" s="13">
        <v>2</v>
      </c>
      <c r="X6147" s="17">
        <v>0.3</v>
      </c>
      <c r="Y6147" s="16">
        <v>47.47</v>
      </c>
      <c r="Z6147" s="31">
        <f t="shared" si="482"/>
        <v>0.31374752148050228</v>
      </c>
    </row>
    <row r="6148" spans="1:26">
      <c r="A6148" s="26">
        <v>6147</v>
      </c>
      <c r="B6148" s="7" t="s">
        <v>19491</v>
      </c>
      <c r="C6148" s="8">
        <v>45223</v>
      </c>
      <c r="D6148" s="12">
        <f t="shared" si="479"/>
        <v>2023</v>
      </c>
      <c r="E6148" s="12">
        <f t="shared" si="480"/>
        <v>10</v>
      </c>
      <c r="F6148" s="8" t="str">
        <f t="shared" si="481"/>
        <v>2023-10</v>
      </c>
      <c r="G6148" s="8">
        <v>45230</v>
      </c>
      <c r="H6148" s="23">
        <f t="shared" ref="H6148:H6211" si="483">G6148-C6148</f>
        <v>7</v>
      </c>
      <c r="I6148" s="7" t="s">
        <v>27</v>
      </c>
      <c r="J6148" s="7" t="s">
        <v>8285</v>
      </c>
      <c r="K6148" s="7" t="s">
        <v>2095</v>
      </c>
      <c r="L6148" s="7" t="s">
        <v>66</v>
      </c>
      <c r="M6148" s="7" t="s">
        <v>31</v>
      </c>
      <c r="N6148" s="7" t="s">
        <v>204</v>
      </c>
      <c r="O6148" s="7" t="s">
        <v>205</v>
      </c>
      <c r="P6148" s="7" t="s">
        <v>7506</v>
      </c>
      <c r="Q6148" s="7" t="s">
        <v>146</v>
      </c>
      <c r="R6148" s="7" t="s">
        <v>19492</v>
      </c>
      <c r="S6148" s="7" t="s">
        <v>110</v>
      </c>
      <c r="T6148" s="7" t="s">
        <v>243</v>
      </c>
      <c r="U6148" s="7" t="s">
        <v>481</v>
      </c>
      <c r="V6148" s="10">
        <v>4012.5</v>
      </c>
      <c r="W6148" s="6">
        <v>3</v>
      </c>
      <c r="X6148" s="11">
        <v>0</v>
      </c>
      <c r="Y6148" s="10">
        <v>-364.42</v>
      </c>
      <c r="Z6148" s="30">
        <f t="shared" si="482"/>
        <v>-9.0821183800623054E-2</v>
      </c>
    </row>
    <row r="6149" spans="1:26">
      <c r="A6149" s="27">
        <v>6148</v>
      </c>
      <c r="B6149" s="14" t="s">
        <v>19493</v>
      </c>
      <c r="C6149" s="15">
        <v>45455</v>
      </c>
      <c r="D6149" s="12">
        <f t="shared" si="479"/>
        <v>2024</v>
      </c>
      <c r="E6149" s="12">
        <f t="shared" si="480"/>
        <v>6</v>
      </c>
      <c r="F6149" s="15" t="str">
        <f t="shared" si="481"/>
        <v>2024-06</v>
      </c>
      <c r="G6149" s="15">
        <v>45458</v>
      </c>
      <c r="H6149" s="23">
        <f t="shared" si="483"/>
        <v>3</v>
      </c>
      <c r="I6149" s="14" t="s">
        <v>122</v>
      </c>
      <c r="J6149" s="14" t="s">
        <v>8781</v>
      </c>
      <c r="K6149" s="14" t="s">
        <v>883</v>
      </c>
      <c r="L6149" s="14" t="s">
        <v>30</v>
      </c>
      <c r="M6149" s="14" t="s">
        <v>31</v>
      </c>
      <c r="N6149" s="14" t="s">
        <v>204</v>
      </c>
      <c r="O6149" s="14" t="s">
        <v>205</v>
      </c>
      <c r="P6149" s="14" t="s">
        <v>19494</v>
      </c>
      <c r="Q6149" s="14" t="s">
        <v>146</v>
      </c>
      <c r="R6149" s="14" t="s">
        <v>19495</v>
      </c>
      <c r="S6149" s="14" t="s">
        <v>37</v>
      </c>
      <c r="T6149" s="14" t="s">
        <v>170</v>
      </c>
      <c r="U6149" s="14" t="s">
        <v>171</v>
      </c>
      <c r="V6149" s="16">
        <v>1268.23</v>
      </c>
      <c r="W6149" s="13">
        <v>6</v>
      </c>
      <c r="X6149" s="17">
        <v>0.3</v>
      </c>
      <c r="Y6149" s="16">
        <v>491.05</v>
      </c>
      <c r="Z6149" s="31">
        <f t="shared" si="482"/>
        <v>0.38719317473959769</v>
      </c>
    </row>
    <row r="6150" spans="1:26">
      <c r="A6150" s="26">
        <v>6149</v>
      </c>
      <c r="B6150" s="7" t="s">
        <v>19496</v>
      </c>
      <c r="C6150" s="8">
        <v>44716</v>
      </c>
      <c r="D6150" s="12">
        <f t="shared" si="479"/>
        <v>2022</v>
      </c>
      <c r="E6150" s="12">
        <f t="shared" si="480"/>
        <v>6</v>
      </c>
      <c r="F6150" s="8" t="str">
        <f t="shared" si="481"/>
        <v>2022-06</v>
      </c>
      <c r="G6150" s="8">
        <v>44716</v>
      </c>
      <c r="H6150" s="23">
        <f t="shared" si="483"/>
        <v>0</v>
      </c>
      <c r="I6150" s="7" t="s">
        <v>63</v>
      </c>
      <c r="J6150" s="7" t="s">
        <v>1188</v>
      </c>
      <c r="K6150" s="7" t="s">
        <v>227</v>
      </c>
      <c r="L6150" s="7" t="s">
        <v>30</v>
      </c>
      <c r="M6150" s="7" t="s">
        <v>31</v>
      </c>
      <c r="N6150" s="7" t="s">
        <v>134</v>
      </c>
      <c r="O6150" s="7" t="s">
        <v>135</v>
      </c>
      <c r="P6150" s="7" t="s">
        <v>19497</v>
      </c>
      <c r="Q6150" s="7" t="s">
        <v>58</v>
      </c>
      <c r="R6150" s="7" t="s">
        <v>19498</v>
      </c>
      <c r="S6150" s="7" t="s">
        <v>37</v>
      </c>
      <c r="T6150" s="7" t="s">
        <v>60</v>
      </c>
      <c r="U6150" s="7" t="s">
        <v>162</v>
      </c>
      <c r="V6150" s="10">
        <v>14093.25</v>
      </c>
      <c r="W6150" s="6">
        <v>13</v>
      </c>
      <c r="X6150" s="11">
        <v>0.2</v>
      </c>
      <c r="Y6150" s="10">
        <v>-1186.17</v>
      </c>
      <c r="Z6150" s="30">
        <f t="shared" si="482"/>
        <v>-8.4165824064711833E-2</v>
      </c>
    </row>
    <row r="6151" spans="1:26">
      <c r="A6151" s="27">
        <v>6150</v>
      </c>
      <c r="B6151" s="14" t="s">
        <v>19499</v>
      </c>
      <c r="C6151" s="15">
        <v>45003</v>
      </c>
      <c r="D6151" s="12">
        <f t="shared" si="479"/>
        <v>2023</v>
      </c>
      <c r="E6151" s="12">
        <f t="shared" si="480"/>
        <v>3</v>
      </c>
      <c r="F6151" s="15" t="str">
        <f t="shared" si="481"/>
        <v>2023-03</v>
      </c>
      <c r="G6151" s="15">
        <v>45008</v>
      </c>
      <c r="H6151" s="23">
        <f t="shared" si="483"/>
        <v>5</v>
      </c>
      <c r="I6151" s="14" t="s">
        <v>27</v>
      </c>
      <c r="J6151" s="14" t="s">
        <v>4225</v>
      </c>
      <c r="K6151" s="14" t="s">
        <v>307</v>
      </c>
      <c r="L6151" s="14" t="s">
        <v>30</v>
      </c>
      <c r="M6151" s="14" t="s">
        <v>31</v>
      </c>
      <c r="N6151" s="14" t="s">
        <v>313</v>
      </c>
      <c r="O6151" s="14" t="s">
        <v>314</v>
      </c>
      <c r="P6151" s="14" t="s">
        <v>19500</v>
      </c>
      <c r="Q6151" s="14" t="s">
        <v>146</v>
      </c>
      <c r="R6151" s="14" t="s">
        <v>19501</v>
      </c>
      <c r="S6151" s="14" t="s">
        <v>48</v>
      </c>
      <c r="T6151" s="14" t="s">
        <v>95</v>
      </c>
      <c r="U6151" s="14" t="s">
        <v>96</v>
      </c>
      <c r="V6151" s="16">
        <v>2626.5</v>
      </c>
      <c r="W6151" s="13">
        <v>12</v>
      </c>
      <c r="X6151" s="17">
        <v>0.2</v>
      </c>
      <c r="Y6151" s="16">
        <v>840.26</v>
      </c>
      <c r="Z6151" s="31">
        <f t="shared" si="482"/>
        <v>0.31991623833999616</v>
      </c>
    </row>
    <row r="6152" spans="1:26">
      <c r="A6152" s="26">
        <v>6151</v>
      </c>
      <c r="B6152" s="7" t="s">
        <v>19502</v>
      </c>
      <c r="C6152" s="8">
        <v>44424</v>
      </c>
      <c r="D6152" s="12">
        <f t="shared" si="479"/>
        <v>2021</v>
      </c>
      <c r="E6152" s="12">
        <f t="shared" si="480"/>
        <v>8</v>
      </c>
      <c r="F6152" s="8" t="str">
        <f t="shared" si="481"/>
        <v>2021-08</v>
      </c>
      <c r="G6152" s="8">
        <v>44424</v>
      </c>
      <c r="H6152" s="23">
        <f t="shared" si="483"/>
        <v>0</v>
      </c>
      <c r="I6152" s="7" t="s">
        <v>63</v>
      </c>
      <c r="J6152" s="7" t="s">
        <v>5316</v>
      </c>
      <c r="K6152" s="7" t="s">
        <v>262</v>
      </c>
      <c r="L6152" s="7" t="s">
        <v>30</v>
      </c>
      <c r="M6152" s="7" t="s">
        <v>31</v>
      </c>
      <c r="N6152" s="7" t="s">
        <v>125</v>
      </c>
      <c r="O6152" s="7" t="s">
        <v>126</v>
      </c>
      <c r="P6152" s="7" t="s">
        <v>19503</v>
      </c>
      <c r="Q6152" s="7" t="s">
        <v>58</v>
      </c>
      <c r="R6152" s="7" t="s">
        <v>19504</v>
      </c>
      <c r="S6152" s="7" t="s">
        <v>37</v>
      </c>
      <c r="T6152" s="7" t="s">
        <v>208</v>
      </c>
      <c r="U6152" s="7" t="s">
        <v>209</v>
      </c>
      <c r="V6152" s="10">
        <v>1984.41</v>
      </c>
      <c r="W6152" s="6">
        <v>4</v>
      </c>
      <c r="X6152" s="11">
        <v>0.2</v>
      </c>
      <c r="Y6152" s="10">
        <v>-180.54</v>
      </c>
      <c r="Z6152" s="30">
        <f t="shared" si="482"/>
        <v>-9.0979182729375468E-2</v>
      </c>
    </row>
    <row r="6153" spans="1:26">
      <c r="A6153" s="27">
        <v>6152</v>
      </c>
      <c r="B6153" s="14" t="s">
        <v>19505</v>
      </c>
      <c r="C6153" s="15">
        <v>45290</v>
      </c>
      <c r="D6153" s="12">
        <f t="shared" si="479"/>
        <v>2023</v>
      </c>
      <c r="E6153" s="12">
        <f t="shared" si="480"/>
        <v>12</v>
      </c>
      <c r="F6153" s="15" t="str">
        <f t="shared" si="481"/>
        <v>2023-12</v>
      </c>
      <c r="G6153" s="15">
        <v>45294</v>
      </c>
      <c r="H6153" s="23">
        <f t="shared" si="483"/>
        <v>4</v>
      </c>
      <c r="I6153" s="14" t="s">
        <v>52</v>
      </c>
      <c r="J6153" s="14" t="s">
        <v>8301</v>
      </c>
      <c r="K6153" s="14" t="s">
        <v>2235</v>
      </c>
      <c r="L6153" s="14" t="s">
        <v>30</v>
      </c>
      <c r="M6153" s="14" t="s">
        <v>31</v>
      </c>
      <c r="N6153" s="14" t="s">
        <v>43</v>
      </c>
      <c r="O6153" s="14" t="s">
        <v>44</v>
      </c>
      <c r="P6153" s="14" t="s">
        <v>19506</v>
      </c>
      <c r="Q6153" s="14" t="s">
        <v>46</v>
      </c>
      <c r="R6153" s="14" t="s">
        <v>19507</v>
      </c>
      <c r="S6153" s="14" t="s">
        <v>37</v>
      </c>
      <c r="T6153" s="14" t="s">
        <v>60</v>
      </c>
      <c r="U6153" s="14" t="s">
        <v>61</v>
      </c>
      <c r="V6153" s="16">
        <v>4546.3599999999997</v>
      </c>
      <c r="W6153" s="13">
        <v>5</v>
      </c>
      <c r="X6153" s="17">
        <v>0</v>
      </c>
      <c r="Y6153" s="16">
        <v>-144.22999999999999</v>
      </c>
      <c r="Z6153" s="31">
        <f t="shared" si="482"/>
        <v>-3.1724280523319756E-2</v>
      </c>
    </row>
    <row r="6154" spans="1:26">
      <c r="A6154" s="26">
        <v>6153</v>
      </c>
      <c r="B6154" s="7" t="s">
        <v>19508</v>
      </c>
      <c r="C6154" s="8">
        <v>45123</v>
      </c>
      <c r="D6154" s="12">
        <f t="shared" si="479"/>
        <v>2023</v>
      </c>
      <c r="E6154" s="12">
        <f t="shared" si="480"/>
        <v>7</v>
      </c>
      <c r="F6154" s="8" t="str">
        <f t="shared" si="481"/>
        <v>2023-07</v>
      </c>
      <c r="G6154" s="8">
        <v>45128</v>
      </c>
      <c r="H6154" s="23">
        <f t="shared" si="483"/>
        <v>5</v>
      </c>
      <c r="I6154" s="7" t="s">
        <v>27</v>
      </c>
      <c r="J6154" s="7" t="s">
        <v>1605</v>
      </c>
      <c r="K6154" s="7" t="s">
        <v>1606</v>
      </c>
      <c r="L6154" s="7" t="s">
        <v>30</v>
      </c>
      <c r="M6154" s="7" t="s">
        <v>31</v>
      </c>
      <c r="N6154" s="7" t="s">
        <v>313</v>
      </c>
      <c r="O6154" s="7" t="s">
        <v>314</v>
      </c>
      <c r="P6154" s="7" t="s">
        <v>19509</v>
      </c>
      <c r="Q6154" s="7" t="s">
        <v>146</v>
      </c>
      <c r="R6154" s="7" t="s">
        <v>19510</v>
      </c>
      <c r="S6154" s="7" t="s">
        <v>48</v>
      </c>
      <c r="T6154" s="7" t="s">
        <v>434</v>
      </c>
      <c r="U6154" s="7" t="s">
        <v>435</v>
      </c>
      <c r="V6154" s="10">
        <v>93.2</v>
      </c>
      <c r="W6154" s="6">
        <v>3</v>
      </c>
      <c r="X6154" s="11">
        <v>0</v>
      </c>
      <c r="Y6154" s="10">
        <v>16.45</v>
      </c>
      <c r="Z6154" s="30">
        <f t="shared" si="482"/>
        <v>0.17650214592274677</v>
      </c>
    </row>
    <row r="6155" spans="1:26">
      <c r="A6155" s="27">
        <v>6154</v>
      </c>
      <c r="B6155" s="14" t="s">
        <v>19511</v>
      </c>
      <c r="C6155" s="15">
        <v>45021</v>
      </c>
      <c r="D6155" s="12">
        <f t="shared" si="479"/>
        <v>2023</v>
      </c>
      <c r="E6155" s="12">
        <f t="shared" si="480"/>
        <v>4</v>
      </c>
      <c r="F6155" s="15" t="str">
        <f t="shared" si="481"/>
        <v>2023-04</v>
      </c>
      <c r="G6155" s="15">
        <v>45024</v>
      </c>
      <c r="H6155" s="23">
        <f t="shared" si="483"/>
        <v>3</v>
      </c>
      <c r="I6155" s="14" t="s">
        <v>52</v>
      </c>
      <c r="J6155" s="14" t="s">
        <v>8301</v>
      </c>
      <c r="K6155" s="14" t="s">
        <v>2235</v>
      </c>
      <c r="L6155" s="14" t="s">
        <v>30</v>
      </c>
      <c r="M6155" s="14" t="s">
        <v>31</v>
      </c>
      <c r="N6155" s="14" t="s">
        <v>43</v>
      </c>
      <c r="O6155" s="14" t="s">
        <v>44</v>
      </c>
      <c r="P6155" s="14" t="s">
        <v>19512</v>
      </c>
      <c r="Q6155" s="14" t="s">
        <v>46</v>
      </c>
      <c r="R6155" s="14" t="s">
        <v>19513</v>
      </c>
      <c r="S6155" s="14" t="s">
        <v>37</v>
      </c>
      <c r="T6155" s="14" t="s">
        <v>208</v>
      </c>
      <c r="U6155" s="14" t="s">
        <v>209</v>
      </c>
      <c r="V6155" s="16">
        <v>749.48</v>
      </c>
      <c r="W6155" s="13">
        <v>1</v>
      </c>
      <c r="X6155" s="17">
        <v>0.5</v>
      </c>
      <c r="Y6155" s="16">
        <v>142.30000000000001</v>
      </c>
      <c r="Z6155" s="31">
        <f t="shared" si="482"/>
        <v>0.18986497304797995</v>
      </c>
    </row>
    <row r="6156" spans="1:26">
      <c r="A6156" s="26">
        <v>6155</v>
      </c>
      <c r="B6156" s="7" t="s">
        <v>19514</v>
      </c>
      <c r="C6156" s="8">
        <v>45527</v>
      </c>
      <c r="D6156" s="12">
        <f t="shared" si="479"/>
        <v>2024</v>
      </c>
      <c r="E6156" s="12">
        <f t="shared" si="480"/>
        <v>8</v>
      </c>
      <c r="F6156" s="8" t="str">
        <f t="shared" si="481"/>
        <v>2024-08</v>
      </c>
      <c r="G6156" s="8">
        <v>45527</v>
      </c>
      <c r="H6156" s="23">
        <f t="shared" si="483"/>
        <v>0</v>
      </c>
      <c r="I6156" s="7" t="s">
        <v>63</v>
      </c>
      <c r="J6156" s="7" t="s">
        <v>2301</v>
      </c>
      <c r="K6156" s="7" t="s">
        <v>1312</v>
      </c>
      <c r="L6156" s="7" t="s">
        <v>66</v>
      </c>
      <c r="M6156" s="7" t="s">
        <v>31</v>
      </c>
      <c r="N6156" s="7" t="s">
        <v>43</v>
      </c>
      <c r="O6156" s="7" t="s">
        <v>44</v>
      </c>
      <c r="P6156" s="7" t="s">
        <v>19515</v>
      </c>
      <c r="Q6156" s="7" t="s">
        <v>46</v>
      </c>
      <c r="R6156" s="7" t="s">
        <v>19516</v>
      </c>
      <c r="S6156" s="7" t="s">
        <v>110</v>
      </c>
      <c r="T6156" s="7" t="s">
        <v>111</v>
      </c>
      <c r="U6156" s="7" t="s">
        <v>287</v>
      </c>
      <c r="V6156" s="10">
        <v>820.21</v>
      </c>
      <c r="W6156" s="6">
        <v>6</v>
      </c>
      <c r="X6156" s="11">
        <v>0.3</v>
      </c>
      <c r="Y6156" s="10">
        <v>64.56</v>
      </c>
      <c r="Z6156" s="30">
        <f t="shared" si="482"/>
        <v>7.8711549481230422E-2</v>
      </c>
    </row>
    <row r="6157" spans="1:26">
      <c r="A6157" s="27">
        <v>6156</v>
      </c>
      <c r="B6157" s="14" t="s">
        <v>19517</v>
      </c>
      <c r="C6157" s="15">
        <v>45516</v>
      </c>
      <c r="D6157" s="12">
        <f t="shared" si="479"/>
        <v>2024</v>
      </c>
      <c r="E6157" s="12">
        <f t="shared" si="480"/>
        <v>8</v>
      </c>
      <c r="F6157" s="15" t="str">
        <f t="shared" si="481"/>
        <v>2024-08</v>
      </c>
      <c r="G6157" s="15">
        <v>45518</v>
      </c>
      <c r="H6157" s="23">
        <f t="shared" si="483"/>
        <v>2</v>
      </c>
      <c r="I6157" s="14" t="s">
        <v>122</v>
      </c>
      <c r="J6157" s="14" t="s">
        <v>7691</v>
      </c>
      <c r="K6157" s="14" t="s">
        <v>2518</v>
      </c>
      <c r="L6157" s="14" t="s">
        <v>83</v>
      </c>
      <c r="M6157" s="14" t="s">
        <v>31</v>
      </c>
      <c r="N6157" s="14" t="s">
        <v>283</v>
      </c>
      <c r="O6157" s="14" t="s">
        <v>284</v>
      </c>
      <c r="P6157" s="14" t="s">
        <v>19518</v>
      </c>
      <c r="Q6157" s="14" t="s">
        <v>146</v>
      </c>
      <c r="R6157" s="14" t="s">
        <v>19519</v>
      </c>
      <c r="S6157" s="14" t="s">
        <v>110</v>
      </c>
      <c r="T6157" s="14" t="s">
        <v>223</v>
      </c>
      <c r="U6157" s="14" t="s">
        <v>224</v>
      </c>
      <c r="V6157" s="16">
        <v>8805.4</v>
      </c>
      <c r="W6157" s="13">
        <v>10</v>
      </c>
      <c r="X6157" s="17">
        <v>0</v>
      </c>
      <c r="Y6157" s="16">
        <v>-875.83</v>
      </c>
      <c r="Z6157" s="31">
        <f t="shared" si="482"/>
        <v>-9.9465100960774086E-2</v>
      </c>
    </row>
    <row r="6158" spans="1:26">
      <c r="A6158" s="26">
        <v>6157</v>
      </c>
      <c r="B6158" s="7" t="s">
        <v>19520</v>
      </c>
      <c r="C6158" s="8">
        <v>44340</v>
      </c>
      <c r="D6158" s="12">
        <f t="shared" si="479"/>
        <v>2021</v>
      </c>
      <c r="E6158" s="12">
        <f t="shared" si="480"/>
        <v>5</v>
      </c>
      <c r="F6158" s="8" t="str">
        <f t="shared" si="481"/>
        <v>2021-05</v>
      </c>
      <c r="G6158" s="8">
        <v>44340</v>
      </c>
      <c r="H6158" s="23">
        <f t="shared" si="483"/>
        <v>0</v>
      </c>
      <c r="I6158" s="7" t="s">
        <v>63</v>
      </c>
      <c r="J6158" s="7" t="s">
        <v>2291</v>
      </c>
      <c r="K6158" s="7" t="s">
        <v>1340</v>
      </c>
      <c r="L6158" s="7" t="s">
        <v>83</v>
      </c>
      <c r="M6158" s="7" t="s">
        <v>31</v>
      </c>
      <c r="N6158" s="7" t="s">
        <v>213</v>
      </c>
      <c r="O6158" s="7" t="s">
        <v>92</v>
      </c>
      <c r="P6158" s="7" t="s">
        <v>19521</v>
      </c>
      <c r="Q6158" s="7" t="s">
        <v>46</v>
      </c>
      <c r="R6158" s="7" t="s">
        <v>19522</v>
      </c>
      <c r="S6158" s="7" t="s">
        <v>110</v>
      </c>
      <c r="T6158" s="7" t="s">
        <v>243</v>
      </c>
      <c r="U6158" s="7" t="s">
        <v>481</v>
      </c>
      <c r="V6158" s="10">
        <v>3530.43</v>
      </c>
      <c r="W6158" s="6">
        <v>10</v>
      </c>
      <c r="X6158" s="11">
        <v>0</v>
      </c>
      <c r="Y6158" s="10">
        <v>447.01</v>
      </c>
      <c r="Z6158" s="30">
        <f t="shared" si="482"/>
        <v>0.12661630452947659</v>
      </c>
    </row>
    <row r="6159" spans="1:26">
      <c r="A6159" s="27">
        <v>6158</v>
      </c>
      <c r="B6159" s="14" t="s">
        <v>19523</v>
      </c>
      <c r="C6159" s="15">
        <v>45199</v>
      </c>
      <c r="D6159" s="12">
        <f t="shared" si="479"/>
        <v>2023</v>
      </c>
      <c r="E6159" s="12">
        <f t="shared" si="480"/>
        <v>9</v>
      </c>
      <c r="F6159" s="15" t="str">
        <f t="shared" si="481"/>
        <v>2023-09</v>
      </c>
      <c r="G6159" s="15">
        <v>45199</v>
      </c>
      <c r="H6159" s="23">
        <f t="shared" si="483"/>
        <v>0</v>
      </c>
      <c r="I6159" s="14" t="s">
        <v>63</v>
      </c>
      <c r="J6159" s="14" t="s">
        <v>5038</v>
      </c>
      <c r="K6159" s="14" t="s">
        <v>5039</v>
      </c>
      <c r="L6159" s="14" t="s">
        <v>66</v>
      </c>
      <c r="M6159" s="14" t="s">
        <v>31</v>
      </c>
      <c r="N6159" s="14" t="s">
        <v>181</v>
      </c>
      <c r="O6159" s="14" t="s">
        <v>107</v>
      </c>
      <c r="P6159" s="14" t="s">
        <v>19524</v>
      </c>
      <c r="Q6159" s="14" t="s">
        <v>35</v>
      </c>
      <c r="R6159" s="14" t="s">
        <v>19525</v>
      </c>
      <c r="S6159" s="14" t="s">
        <v>48</v>
      </c>
      <c r="T6159" s="14" t="s">
        <v>129</v>
      </c>
      <c r="U6159" s="14" t="s">
        <v>130</v>
      </c>
      <c r="V6159" s="16">
        <v>1091.19</v>
      </c>
      <c r="W6159" s="13">
        <v>10</v>
      </c>
      <c r="X6159" s="17">
        <v>0.4</v>
      </c>
      <c r="Y6159" s="16">
        <v>470.68</v>
      </c>
      <c r="Z6159" s="31">
        <f t="shared" si="482"/>
        <v>0.43134559517590887</v>
      </c>
    </row>
    <row r="6160" spans="1:26">
      <c r="A6160" s="26">
        <v>6159</v>
      </c>
      <c r="B6160" s="7" t="s">
        <v>19526</v>
      </c>
      <c r="C6160" s="8">
        <v>44732</v>
      </c>
      <c r="D6160" s="12">
        <f t="shared" si="479"/>
        <v>2022</v>
      </c>
      <c r="E6160" s="12">
        <f t="shared" si="480"/>
        <v>6</v>
      </c>
      <c r="F6160" s="8" t="str">
        <f t="shared" si="481"/>
        <v>2022-06</v>
      </c>
      <c r="G6160" s="8">
        <v>44736</v>
      </c>
      <c r="H6160" s="23">
        <f t="shared" si="483"/>
        <v>4</v>
      </c>
      <c r="I6160" s="7" t="s">
        <v>52</v>
      </c>
      <c r="J6160" s="7" t="s">
        <v>534</v>
      </c>
      <c r="K6160" s="7" t="s">
        <v>535</v>
      </c>
      <c r="L6160" s="7" t="s">
        <v>30</v>
      </c>
      <c r="M6160" s="7" t="s">
        <v>31</v>
      </c>
      <c r="N6160" s="7" t="s">
        <v>116</v>
      </c>
      <c r="O6160" s="7" t="s">
        <v>117</v>
      </c>
      <c r="P6160" s="7" t="s">
        <v>19527</v>
      </c>
      <c r="Q6160" s="7" t="s">
        <v>58</v>
      </c>
      <c r="R6160" s="7" t="s">
        <v>19528</v>
      </c>
      <c r="S6160" s="7" t="s">
        <v>37</v>
      </c>
      <c r="T6160" s="7" t="s">
        <v>60</v>
      </c>
      <c r="U6160" s="7" t="s">
        <v>162</v>
      </c>
      <c r="V6160" s="10">
        <v>7202.23</v>
      </c>
      <c r="W6160" s="6">
        <v>12</v>
      </c>
      <c r="X6160" s="11">
        <v>0.2</v>
      </c>
      <c r="Y6160" s="10">
        <v>468.92</v>
      </c>
      <c r="Z6160" s="30">
        <f t="shared" si="482"/>
        <v>6.5107612503349663E-2</v>
      </c>
    </row>
    <row r="6161" spans="1:26">
      <c r="A6161" s="27">
        <v>6160</v>
      </c>
      <c r="B6161" s="14" t="s">
        <v>19529</v>
      </c>
      <c r="C6161" s="15">
        <v>45432</v>
      </c>
      <c r="D6161" s="12">
        <f t="shared" si="479"/>
        <v>2024</v>
      </c>
      <c r="E6161" s="12">
        <f t="shared" si="480"/>
        <v>5</v>
      </c>
      <c r="F6161" s="15" t="str">
        <f t="shared" si="481"/>
        <v>2024-05</v>
      </c>
      <c r="G6161" s="15">
        <v>45437</v>
      </c>
      <c r="H6161" s="23">
        <f t="shared" si="483"/>
        <v>5</v>
      </c>
      <c r="I6161" s="14" t="s">
        <v>27</v>
      </c>
      <c r="J6161" s="14" t="s">
        <v>1440</v>
      </c>
      <c r="K6161" s="14" t="s">
        <v>1223</v>
      </c>
      <c r="L6161" s="14" t="s">
        <v>30</v>
      </c>
      <c r="M6161" s="14" t="s">
        <v>31</v>
      </c>
      <c r="N6161" s="14" t="s">
        <v>74</v>
      </c>
      <c r="O6161" s="14" t="s">
        <v>75</v>
      </c>
      <c r="P6161" s="14" t="s">
        <v>19530</v>
      </c>
      <c r="Q6161" s="14" t="s">
        <v>46</v>
      </c>
      <c r="R6161" s="14" t="s">
        <v>19531</v>
      </c>
      <c r="S6161" s="14" t="s">
        <v>48</v>
      </c>
      <c r="T6161" s="14" t="s">
        <v>298</v>
      </c>
      <c r="U6161" s="14" t="s">
        <v>299</v>
      </c>
      <c r="V6161" s="16">
        <v>150.09</v>
      </c>
      <c r="W6161" s="13">
        <v>1</v>
      </c>
      <c r="X6161" s="17">
        <v>0.2</v>
      </c>
      <c r="Y6161" s="16">
        <v>31.15</v>
      </c>
      <c r="Z6161" s="31">
        <f t="shared" si="482"/>
        <v>0.20754214138183755</v>
      </c>
    </row>
    <row r="6162" spans="1:26">
      <c r="A6162" s="26">
        <v>6161</v>
      </c>
      <c r="B6162" s="7" t="s">
        <v>19532</v>
      </c>
      <c r="C6162" s="8">
        <v>45586</v>
      </c>
      <c r="D6162" s="12">
        <f t="shared" si="479"/>
        <v>2024</v>
      </c>
      <c r="E6162" s="12">
        <f t="shared" si="480"/>
        <v>10</v>
      </c>
      <c r="F6162" s="8" t="str">
        <f t="shared" si="481"/>
        <v>2024-10</v>
      </c>
      <c r="G6162" s="8">
        <v>45588</v>
      </c>
      <c r="H6162" s="23">
        <f t="shared" si="483"/>
        <v>2</v>
      </c>
      <c r="I6162" s="7" t="s">
        <v>122</v>
      </c>
      <c r="J6162" s="7" t="s">
        <v>1115</v>
      </c>
      <c r="K6162" s="7" t="s">
        <v>1116</v>
      </c>
      <c r="L6162" s="7" t="s">
        <v>66</v>
      </c>
      <c r="M6162" s="7" t="s">
        <v>31</v>
      </c>
      <c r="N6162" s="7" t="s">
        <v>74</v>
      </c>
      <c r="O6162" s="7" t="s">
        <v>75</v>
      </c>
      <c r="P6162" s="7" t="s">
        <v>19533</v>
      </c>
      <c r="Q6162" s="7" t="s">
        <v>46</v>
      </c>
      <c r="R6162" s="7" t="s">
        <v>19534</v>
      </c>
      <c r="S6162" s="7" t="s">
        <v>110</v>
      </c>
      <c r="T6162" s="7" t="s">
        <v>148</v>
      </c>
      <c r="U6162" s="7" t="s">
        <v>149</v>
      </c>
      <c r="V6162" s="10">
        <v>235.75</v>
      </c>
      <c r="W6162" s="6">
        <v>1</v>
      </c>
      <c r="X6162" s="11">
        <v>0</v>
      </c>
      <c r="Y6162" s="10">
        <v>69.11</v>
      </c>
      <c r="Z6162" s="30">
        <f t="shared" si="482"/>
        <v>0.29314952279957585</v>
      </c>
    </row>
    <row r="6163" spans="1:26">
      <c r="A6163" s="27">
        <v>6162</v>
      </c>
      <c r="B6163" s="14" t="s">
        <v>19535</v>
      </c>
      <c r="C6163" s="15">
        <v>45033</v>
      </c>
      <c r="D6163" s="12">
        <f t="shared" si="479"/>
        <v>2023</v>
      </c>
      <c r="E6163" s="12">
        <f t="shared" si="480"/>
        <v>4</v>
      </c>
      <c r="F6163" s="15" t="str">
        <f t="shared" si="481"/>
        <v>2023-04</v>
      </c>
      <c r="G6163" s="15">
        <v>45036</v>
      </c>
      <c r="H6163" s="23">
        <f t="shared" si="483"/>
        <v>3</v>
      </c>
      <c r="I6163" s="14" t="s">
        <v>52</v>
      </c>
      <c r="J6163" s="14" t="s">
        <v>2378</v>
      </c>
      <c r="K6163" s="14" t="s">
        <v>1628</v>
      </c>
      <c r="L6163" s="14" t="s">
        <v>66</v>
      </c>
      <c r="M6163" s="14" t="s">
        <v>31</v>
      </c>
      <c r="N6163" s="14" t="s">
        <v>283</v>
      </c>
      <c r="O6163" s="14" t="s">
        <v>284</v>
      </c>
      <c r="P6163" s="14" t="s">
        <v>19536</v>
      </c>
      <c r="Q6163" s="14" t="s">
        <v>146</v>
      </c>
      <c r="R6163" s="14" t="s">
        <v>19537</v>
      </c>
      <c r="S6163" s="14" t="s">
        <v>110</v>
      </c>
      <c r="T6163" s="14" t="s">
        <v>148</v>
      </c>
      <c r="U6163" s="14" t="s">
        <v>149</v>
      </c>
      <c r="V6163" s="16">
        <v>1089.5</v>
      </c>
      <c r="W6163" s="13">
        <v>2</v>
      </c>
      <c r="X6163" s="17">
        <v>0</v>
      </c>
      <c r="Y6163" s="16">
        <v>311.58</v>
      </c>
      <c r="Z6163" s="31">
        <f t="shared" si="482"/>
        <v>0.28598439651216151</v>
      </c>
    </row>
    <row r="6164" spans="1:26">
      <c r="A6164" s="26">
        <v>6163</v>
      </c>
      <c r="B6164" s="7" t="s">
        <v>19538</v>
      </c>
      <c r="C6164" s="8">
        <v>45064</v>
      </c>
      <c r="D6164" s="12">
        <f t="shared" si="479"/>
        <v>2023</v>
      </c>
      <c r="E6164" s="12">
        <f t="shared" si="480"/>
        <v>5</v>
      </c>
      <c r="F6164" s="8" t="str">
        <f t="shared" si="481"/>
        <v>2023-05</v>
      </c>
      <c r="G6164" s="8">
        <v>45068</v>
      </c>
      <c r="H6164" s="23">
        <f t="shared" si="483"/>
        <v>4</v>
      </c>
      <c r="I6164" s="7" t="s">
        <v>52</v>
      </c>
      <c r="J6164" s="7" t="s">
        <v>1150</v>
      </c>
      <c r="K6164" s="7" t="s">
        <v>1151</v>
      </c>
      <c r="L6164" s="7" t="s">
        <v>30</v>
      </c>
      <c r="M6164" s="7" t="s">
        <v>31</v>
      </c>
      <c r="N6164" s="7" t="s">
        <v>711</v>
      </c>
      <c r="O6164" s="7" t="s">
        <v>712</v>
      </c>
      <c r="P6164" s="7" t="s">
        <v>19539</v>
      </c>
      <c r="Q6164" s="7" t="s">
        <v>35</v>
      </c>
      <c r="R6164" s="7" t="s">
        <v>19540</v>
      </c>
      <c r="S6164" s="7" t="s">
        <v>48</v>
      </c>
      <c r="T6164" s="7" t="s">
        <v>129</v>
      </c>
      <c r="U6164" s="7" t="s">
        <v>130</v>
      </c>
      <c r="V6164" s="10">
        <v>724.79</v>
      </c>
      <c r="W6164" s="6">
        <v>5</v>
      </c>
      <c r="X6164" s="11">
        <v>0.2</v>
      </c>
      <c r="Y6164" s="10">
        <v>37.03</v>
      </c>
      <c r="Z6164" s="30">
        <f t="shared" si="482"/>
        <v>5.1090660743111804E-2</v>
      </c>
    </row>
    <row r="6165" spans="1:26">
      <c r="A6165" s="27">
        <v>6164</v>
      </c>
      <c r="B6165" s="14" t="s">
        <v>19541</v>
      </c>
      <c r="C6165" s="15">
        <v>44693</v>
      </c>
      <c r="D6165" s="12">
        <f t="shared" si="479"/>
        <v>2022</v>
      </c>
      <c r="E6165" s="12">
        <f t="shared" si="480"/>
        <v>5</v>
      </c>
      <c r="F6165" s="15" t="str">
        <f t="shared" si="481"/>
        <v>2022-05</v>
      </c>
      <c r="G6165" s="15">
        <v>44698</v>
      </c>
      <c r="H6165" s="23">
        <f t="shared" si="483"/>
        <v>5</v>
      </c>
      <c r="I6165" s="14" t="s">
        <v>27</v>
      </c>
      <c r="J6165" s="14" t="s">
        <v>4514</v>
      </c>
      <c r="K6165" s="14" t="s">
        <v>2129</v>
      </c>
      <c r="L6165" s="14" t="s">
        <v>30</v>
      </c>
      <c r="M6165" s="14" t="s">
        <v>31</v>
      </c>
      <c r="N6165" s="14" t="s">
        <v>228</v>
      </c>
      <c r="O6165" s="14" t="s">
        <v>229</v>
      </c>
      <c r="P6165" s="14" t="s">
        <v>19542</v>
      </c>
      <c r="Q6165" s="14" t="s">
        <v>46</v>
      </c>
      <c r="R6165" s="14" t="s">
        <v>19543</v>
      </c>
      <c r="S6165" s="14" t="s">
        <v>37</v>
      </c>
      <c r="T6165" s="14" t="s">
        <v>208</v>
      </c>
      <c r="U6165" s="14" t="s">
        <v>408</v>
      </c>
      <c r="V6165" s="16">
        <v>4051.24</v>
      </c>
      <c r="W6165" s="13">
        <v>6</v>
      </c>
      <c r="X6165" s="17">
        <v>0.4</v>
      </c>
      <c r="Y6165" s="16">
        <v>1313.31</v>
      </c>
      <c r="Z6165" s="31">
        <f t="shared" si="482"/>
        <v>0.32417482054877028</v>
      </c>
    </row>
    <row r="6166" spans="1:26">
      <c r="A6166" s="26">
        <v>6165</v>
      </c>
      <c r="B6166" s="7" t="s">
        <v>19544</v>
      </c>
      <c r="C6166" s="8">
        <v>45301</v>
      </c>
      <c r="D6166" s="12">
        <f t="shared" si="479"/>
        <v>2024</v>
      </c>
      <c r="E6166" s="12">
        <f t="shared" si="480"/>
        <v>1</v>
      </c>
      <c r="F6166" s="8" t="str">
        <f t="shared" si="481"/>
        <v>2024-01</v>
      </c>
      <c r="G6166" s="8">
        <v>45304</v>
      </c>
      <c r="H6166" s="23">
        <f t="shared" si="483"/>
        <v>3</v>
      </c>
      <c r="I6166" s="7" t="s">
        <v>52</v>
      </c>
      <c r="J6166" s="7" t="s">
        <v>2957</v>
      </c>
      <c r="K6166" s="7" t="s">
        <v>633</v>
      </c>
      <c r="L6166" s="7" t="s">
        <v>83</v>
      </c>
      <c r="M6166" s="7" t="s">
        <v>31</v>
      </c>
      <c r="N6166" s="7" t="s">
        <v>213</v>
      </c>
      <c r="O6166" s="7" t="s">
        <v>92</v>
      </c>
      <c r="P6166" s="7" t="s">
        <v>19545</v>
      </c>
      <c r="Q6166" s="7" t="s">
        <v>46</v>
      </c>
      <c r="R6166" s="7" t="s">
        <v>19546</v>
      </c>
      <c r="S6166" s="7" t="s">
        <v>110</v>
      </c>
      <c r="T6166" s="7" t="s">
        <v>223</v>
      </c>
      <c r="U6166" s="7" t="s">
        <v>495</v>
      </c>
      <c r="V6166" s="10">
        <v>1293.48</v>
      </c>
      <c r="W6166" s="6">
        <v>8</v>
      </c>
      <c r="X6166" s="11">
        <v>0.2</v>
      </c>
      <c r="Y6166" s="10">
        <v>344.77</v>
      </c>
      <c r="Z6166" s="30">
        <f t="shared" si="482"/>
        <v>0.26654451557039921</v>
      </c>
    </row>
    <row r="6167" spans="1:26">
      <c r="A6167" s="27">
        <v>6166</v>
      </c>
      <c r="B6167" s="14" t="s">
        <v>19547</v>
      </c>
      <c r="C6167" s="15">
        <v>44841</v>
      </c>
      <c r="D6167" s="12">
        <f t="shared" si="479"/>
        <v>2022</v>
      </c>
      <c r="E6167" s="12">
        <f t="shared" si="480"/>
        <v>10</v>
      </c>
      <c r="F6167" s="15" t="str">
        <f t="shared" si="481"/>
        <v>2022-10</v>
      </c>
      <c r="G6167" s="15">
        <v>44841</v>
      </c>
      <c r="H6167" s="23">
        <f t="shared" si="483"/>
        <v>0</v>
      </c>
      <c r="I6167" s="14" t="s">
        <v>63</v>
      </c>
      <c r="J6167" s="14" t="s">
        <v>952</v>
      </c>
      <c r="K6167" s="14" t="s">
        <v>953</v>
      </c>
      <c r="L6167" s="14" t="s">
        <v>66</v>
      </c>
      <c r="M6167" s="14" t="s">
        <v>31</v>
      </c>
      <c r="N6167" s="14" t="s">
        <v>283</v>
      </c>
      <c r="O6167" s="14" t="s">
        <v>284</v>
      </c>
      <c r="P6167" s="14" t="s">
        <v>19548</v>
      </c>
      <c r="Q6167" s="14" t="s">
        <v>146</v>
      </c>
      <c r="R6167" s="14" t="s">
        <v>19549</v>
      </c>
      <c r="S6167" s="14" t="s">
        <v>37</v>
      </c>
      <c r="T6167" s="14" t="s">
        <v>208</v>
      </c>
      <c r="U6167" s="14" t="s">
        <v>265</v>
      </c>
      <c r="V6167" s="16">
        <v>3879.1</v>
      </c>
      <c r="W6167" s="13">
        <v>14</v>
      </c>
      <c r="X6167" s="17">
        <v>0.4</v>
      </c>
      <c r="Y6167" s="16">
        <v>-204.95</v>
      </c>
      <c r="Z6167" s="31">
        <f t="shared" si="482"/>
        <v>-5.2834420355237041E-2</v>
      </c>
    </row>
    <row r="6168" spans="1:26">
      <c r="A6168" s="26">
        <v>6167</v>
      </c>
      <c r="B6168" s="7" t="s">
        <v>19550</v>
      </c>
      <c r="C6168" s="8">
        <v>44758</v>
      </c>
      <c r="D6168" s="12">
        <f t="shared" si="479"/>
        <v>2022</v>
      </c>
      <c r="E6168" s="12">
        <f t="shared" si="480"/>
        <v>7</v>
      </c>
      <c r="F6168" s="8" t="str">
        <f t="shared" si="481"/>
        <v>2022-07</v>
      </c>
      <c r="G6168" s="8">
        <v>44762</v>
      </c>
      <c r="H6168" s="23">
        <f t="shared" si="483"/>
        <v>4</v>
      </c>
      <c r="I6168" s="7" t="s">
        <v>52</v>
      </c>
      <c r="J6168" s="7" t="s">
        <v>4548</v>
      </c>
      <c r="K6168" s="7" t="s">
        <v>1116</v>
      </c>
      <c r="L6168" s="7" t="s">
        <v>83</v>
      </c>
      <c r="M6168" s="7" t="s">
        <v>31</v>
      </c>
      <c r="N6168" s="7" t="s">
        <v>213</v>
      </c>
      <c r="O6168" s="7" t="s">
        <v>92</v>
      </c>
      <c r="P6168" s="7" t="s">
        <v>19551</v>
      </c>
      <c r="Q6168" s="7" t="s">
        <v>46</v>
      </c>
      <c r="R6168" s="7" t="s">
        <v>19552</v>
      </c>
      <c r="S6168" s="7" t="s">
        <v>48</v>
      </c>
      <c r="T6168" s="7" t="s">
        <v>138</v>
      </c>
      <c r="U6168" s="7" t="s">
        <v>781</v>
      </c>
      <c r="V6168" s="10">
        <v>728.86</v>
      </c>
      <c r="W6168" s="6">
        <v>6</v>
      </c>
      <c r="X6168" s="11">
        <v>0.4</v>
      </c>
      <c r="Y6168" s="10">
        <v>150.22999999999999</v>
      </c>
      <c r="Z6168" s="30">
        <f t="shared" si="482"/>
        <v>0.20611640095491587</v>
      </c>
    </row>
    <row r="6169" spans="1:26">
      <c r="A6169" s="27">
        <v>6168</v>
      </c>
      <c r="B6169" s="14" t="s">
        <v>19553</v>
      </c>
      <c r="C6169" s="15">
        <v>44505</v>
      </c>
      <c r="D6169" s="12">
        <f t="shared" si="479"/>
        <v>2021</v>
      </c>
      <c r="E6169" s="12">
        <f t="shared" si="480"/>
        <v>11</v>
      </c>
      <c r="F6169" s="15" t="str">
        <f t="shared" si="481"/>
        <v>2021-11</v>
      </c>
      <c r="G6169" s="15">
        <v>44508</v>
      </c>
      <c r="H6169" s="23">
        <f t="shared" si="483"/>
        <v>3</v>
      </c>
      <c r="I6169" s="14" t="s">
        <v>122</v>
      </c>
      <c r="J6169" s="14" t="s">
        <v>7308</v>
      </c>
      <c r="K6169" s="14" t="s">
        <v>3614</v>
      </c>
      <c r="L6169" s="14" t="s">
        <v>30</v>
      </c>
      <c r="M6169" s="14" t="s">
        <v>31</v>
      </c>
      <c r="N6169" s="14" t="s">
        <v>166</v>
      </c>
      <c r="O6169" s="14" t="s">
        <v>167</v>
      </c>
      <c r="P6169" s="14" t="s">
        <v>9167</v>
      </c>
      <c r="Q6169" s="14" t="s">
        <v>35</v>
      </c>
      <c r="R6169" s="14" t="s">
        <v>19554</v>
      </c>
      <c r="S6169" s="14" t="s">
        <v>110</v>
      </c>
      <c r="T6169" s="14" t="s">
        <v>148</v>
      </c>
      <c r="U6169" s="14" t="s">
        <v>149</v>
      </c>
      <c r="V6169" s="16">
        <v>17512.599999999999</v>
      </c>
      <c r="W6169" s="13">
        <v>11</v>
      </c>
      <c r="X6169" s="17">
        <v>0</v>
      </c>
      <c r="Y6169" s="16">
        <v>-1724.8</v>
      </c>
      <c r="Z6169" s="31">
        <f t="shared" si="482"/>
        <v>-9.8489087856743152E-2</v>
      </c>
    </row>
    <row r="6170" spans="1:26">
      <c r="A6170" s="26">
        <v>6169</v>
      </c>
      <c r="B6170" s="7" t="s">
        <v>19555</v>
      </c>
      <c r="C6170" s="8">
        <v>44557</v>
      </c>
      <c r="D6170" s="12">
        <f t="shared" si="479"/>
        <v>2021</v>
      </c>
      <c r="E6170" s="12">
        <f t="shared" si="480"/>
        <v>12</v>
      </c>
      <c r="F6170" s="8" t="str">
        <f t="shared" si="481"/>
        <v>2021-12</v>
      </c>
      <c r="G6170" s="8">
        <v>44565</v>
      </c>
      <c r="H6170" s="23">
        <f t="shared" si="483"/>
        <v>8</v>
      </c>
      <c r="I6170" s="7" t="s">
        <v>27</v>
      </c>
      <c r="J6170" s="7" t="s">
        <v>2184</v>
      </c>
      <c r="K6170" s="7" t="s">
        <v>2185</v>
      </c>
      <c r="L6170" s="7" t="s">
        <v>30</v>
      </c>
      <c r="M6170" s="7" t="s">
        <v>31</v>
      </c>
      <c r="N6170" s="7" t="s">
        <v>91</v>
      </c>
      <c r="O6170" s="7" t="s">
        <v>92</v>
      </c>
      <c r="P6170" s="7" t="s">
        <v>19556</v>
      </c>
      <c r="Q6170" s="7" t="s">
        <v>46</v>
      </c>
      <c r="R6170" s="7" t="s">
        <v>19557</v>
      </c>
      <c r="S6170" s="7" t="s">
        <v>48</v>
      </c>
      <c r="T6170" s="7" t="s">
        <v>138</v>
      </c>
      <c r="U6170" s="7" t="s">
        <v>1091</v>
      </c>
      <c r="V6170" s="10">
        <v>164.65</v>
      </c>
      <c r="W6170" s="6">
        <v>3</v>
      </c>
      <c r="X6170" s="11">
        <v>0</v>
      </c>
      <c r="Y6170" s="10">
        <v>72.69</v>
      </c>
      <c r="Z6170" s="30">
        <f t="shared" si="482"/>
        <v>0.44148193136957181</v>
      </c>
    </row>
    <row r="6171" spans="1:26">
      <c r="A6171" s="27">
        <v>6170</v>
      </c>
      <c r="B6171" s="14" t="s">
        <v>19558</v>
      </c>
      <c r="C6171" s="15">
        <v>45124</v>
      </c>
      <c r="D6171" s="12">
        <f t="shared" si="479"/>
        <v>2023</v>
      </c>
      <c r="E6171" s="12">
        <f t="shared" si="480"/>
        <v>7</v>
      </c>
      <c r="F6171" s="15" t="str">
        <f t="shared" si="481"/>
        <v>2023-07</v>
      </c>
      <c r="G6171" s="15">
        <v>45125</v>
      </c>
      <c r="H6171" s="23">
        <f t="shared" si="483"/>
        <v>1</v>
      </c>
      <c r="I6171" s="14" t="s">
        <v>122</v>
      </c>
      <c r="J6171" s="14" t="s">
        <v>2697</v>
      </c>
      <c r="K6171" s="14" t="s">
        <v>2518</v>
      </c>
      <c r="L6171" s="14" t="s">
        <v>83</v>
      </c>
      <c r="M6171" s="14" t="s">
        <v>31</v>
      </c>
      <c r="N6171" s="14" t="s">
        <v>116</v>
      </c>
      <c r="O6171" s="14" t="s">
        <v>117</v>
      </c>
      <c r="P6171" s="14" t="s">
        <v>19559</v>
      </c>
      <c r="Q6171" s="14" t="s">
        <v>58</v>
      </c>
      <c r="R6171" s="14" t="s">
        <v>19560</v>
      </c>
      <c r="S6171" s="14" t="s">
        <v>48</v>
      </c>
      <c r="T6171" s="14" t="s">
        <v>69</v>
      </c>
      <c r="U6171" s="14" t="s">
        <v>1034</v>
      </c>
      <c r="V6171" s="16">
        <v>2581.56</v>
      </c>
      <c r="W6171" s="13">
        <v>10</v>
      </c>
      <c r="X6171" s="17">
        <v>0</v>
      </c>
      <c r="Y6171" s="16">
        <v>510.08</v>
      </c>
      <c r="Z6171" s="31">
        <f t="shared" si="482"/>
        <v>0.19758595577867646</v>
      </c>
    </row>
    <row r="6172" spans="1:26">
      <c r="A6172" s="26">
        <v>6171</v>
      </c>
      <c r="B6172" s="7" t="s">
        <v>19561</v>
      </c>
      <c r="C6172" s="8">
        <v>45556</v>
      </c>
      <c r="D6172" s="12">
        <f t="shared" si="479"/>
        <v>2024</v>
      </c>
      <c r="E6172" s="12">
        <f t="shared" si="480"/>
        <v>9</v>
      </c>
      <c r="F6172" s="8" t="str">
        <f t="shared" si="481"/>
        <v>2024-09</v>
      </c>
      <c r="G6172" s="8">
        <v>45559</v>
      </c>
      <c r="H6172" s="23">
        <f t="shared" si="483"/>
        <v>3</v>
      </c>
      <c r="I6172" s="7" t="s">
        <v>122</v>
      </c>
      <c r="J6172" s="7" t="s">
        <v>1721</v>
      </c>
      <c r="K6172" s="7" t="s">
        <v>1722</v>
      </c>
      <c r="L6172" s="7" t="s">
        <v>30</v>
      </c>
      <c r="M6172" s="7" t="s">
        <v>31</v>
      </c>
      <c r="N6172" s="7" t="s">
        <v>55</v>
      </c>
      <c r="O6172" s="7" t="s">
        <v>56</v>
      </c>
      <c r="P6172" s="7" t="s">
        <v>19562</v>
      </c>
      <c r="Q6172" s="7" t="s">
        <v>58</v>
      </c>
      <c r="R6172" s="7" t="s">
        <v>19563</v>
      </c>
      <c r="S6172" s="7" t="s">
        <v>37</v>
      </c>
      <c r="T6172" s="7" t="s">
        <v>170</v>
      </c>
      <c r="U6172" s="7" t="s">
        <v>171</v>
      </c>
      <c r="V6172" s="10">
        <v>3183.26</v>
      </c>
      <c r="W6172" s="6">
        <v>14</v>
      </c>
      <c r="X6172" s="11">
        <v>0</v>
      </c>
      <c r="Y6172" s="10">
        <v>-392.89</v>
      </c>
      <c r="Z6172" s="30">
        <f t="shared" si="482"/>
        <v>-0.12342378567883237</v>
      </c>
    </row>
    <row r="6173" spans="1:26">
      <c r="A6173" s="27">
        <v>6172</v>
      </c>
      <c r="B6173" s="14" t="s">
        <v>19564</v>
      </c>
      <c r="C6173" s="15">
        <v>44507</v>
      </c>
      <c r="D6173" s="12">
        <f t="shared" si="479"/>
        <v>2021</v>
      </c>
      <c r="E6173" s="12">
        <f t="shared" si="480"/>
        <v>11</v>
      </c>
      <c r="F6173" s="15" t="str">
        <f t="shared" si="481"/>
        <v>2021-11</v>
      </c>
      <c r="G6173" s="15">
        <v>44514</v>
      </c>
      <c r="H6173" s="23">
        <f t="shared" si="483"/>
        <v>7</v>
      </c>
      <c r="I6173" s="14" t="s">
        <v>27</v>
      </c>
      <c r="J6173" s="14" t="s">
        <v>1031</v>
      </c>
      <c r="K6173" s="14" t="s">
        <v>252</v>
      </c>
      <c r="L6173" s="14" t="s">
        <v>83</v>
      </c>
      <c r="M6173" s="14" t="s">
        <v>31</v>
      </c>
      <c r="N6173" s="14" t="s">
        <v>181</v>
      </c>
      <c r="O6173" s="14" t="s">
        <v>107</v>
      </c>
      <c r="P6173" s="14" t="s">
        <v>19565</v>
      </c>
      <c r="Q6173" s="14" t="s">
        <v>35</v>
      </c>
      <c r="R6173" s="14" t="s">
        <v>19566</v>
      </c>
      <c r="S6173" s="14" t="s">
        <v>37</v>
      </c>
      <c r="T6173" s="14" t="s">
        <v>38</v>
      </c>
      <c r="U6173" s="14" t="s">
        <v>39</v>
      </c>
      <c r="V6173" s="16">
        <v>1467.66</v>
      </c>
      <c r="W6173" s="13">
        <v>6</v>
      </c>
      <c r="X6173" s="17">
        <v>0.5</v>
      </c>
      <c r="Y6173" s="16">
        <v>-100.43</v>
      </c>
      <c r="Z6173" s="31">
        <f t="shared" si="482"/>
        <v>-6.8428655138111014E-2</v>
      </c>
    </row>
    <row r="6174" spans="1:26">
      <c r="A6174" s="26">
        <v>6173</v>
      </c>
      <c r="B6174" s="7" t="s">
        <v>19567</v>
      </c>
      <c r="C6174" s="8">
        <v>45616</v>
      </c>
      <c r="D6174" s="12">
        <f t="shared" si="479"/>
        <v>2024</v>
      </c>
      <c r="E6174" s="12">
        <f t="shared" si="480"/>
        <v>11</v>
      </c>
      <c r="F6174" s="8" t="str">
        <f t="shared" si="481"/>
        <v>2024-11</v>
      </c>
      <c r="G6174" s="8">
        <v>45621</v>
      </c>
      <c r="H6174" s="23">
        <f t="shared" si="483"/>
        <v>5</v>
      </c>
      <c r="I6174" s="7" t="s">
        <v>52</v>
      </c>
      <c r="J6174" s="7" t="s">
        <v>7581</v>
      </c>
      <c r="K6174" s="7" t="s">
        <v>638</v>
      </c>
      <c r="L6174" s="7" t="s">
        <v>30</v>
      </c>
      <c r="M6174" s="7" t="s">
        <v>31</v>
      </c>
      <c r="N6174" s="7" t="s">
        <v>143</v>
      </c>
      <c r="O6174" s="7" t="s">
        <v>144</v>
      </c>
      <c r="P6174" s="7" t="s">
        <v>19568</v>
      </c>
      <c r="Q6174" s="7" t="s">
        <v>146</v>
      </c>
      <c r="R6174" s="7" t="s">
        <v>19569</v>
      </c>
      <c r="S6174" s="7" t="s">
        <v>48</v>
      </c>
      <c r="T6174" s="7" t="s">
        <v>129</v>
      </c>
      <c r="U6174" s="7" t="s">
        <v>130</v>
      </c>
      <c r="V6174" s="10">
        <v>66.2</v>
      </c>
      <c r="W6174" s="6">
        <v>2</v>
      </c>
      <c r="X6174" s="11">
        <v>0.4</v>
      </c>
      <c r="Y6174" s="10">
        <v>19.16</v>
      </c>
      <c r="Z6174" s="30">
        <f t="shared" si="482"/>
        <v>0.28942598187311175</v>
      </c>
    </row>
    <row r="6175" spans="1:26">
      <c r="A6175" s="27">
        <v>6174</v>
      </c>
      <c r="B6175" s="14" t="s">
        <v>19570</v>
      </c>
      <c r="C6175" s="15">
        <v>44567</v>
      </c>
      <c r="D6175" s="12">
        <f t="shared" si="479"/>
        <v>2022</v>
      </c>
      <c r="E6175" s="12">
        <f t="shared" si="480"/>
        <v>1</v>
      </c>
      <c r="F6175" s="15" t="str">
        <f t="shared" si="481"/>
        <v>2022-01</v>
      </c>
      <c r="G6175" s="15">
        <v>44569</v>
      </c>
      <c r="H6175" s="23">
        <f t="shared" si="483"/>
        <v>2</v>
      </c>
      <c r="I6175" s="14" t="s">
        <v>122</v>
      </c>
      <c r="J6175" s="14" t="s">
        <v>4074</v>
      </c>
      <c r="K6175" s="14" t="s">
        <v>2393</v>
      </c>
      <c r="L6175" s="14" t="s">
        <v>30</v>
      </c>
      <c r="M6175" s="14" t="s">
        <v>31</v>
      </c>
      <c r="N6175" s="14" t="s">
        <v>181</v>
      </c>
      <c r="O6175" s="14" t="s">
        <v>107</v>
      </c>
      <c r="P6175" s="14" t="s">
        <v>8018</v>
      </c>
      <c r="Q6175" s="14" t="s">
        <v>35</v>
      </c>
      <c r="R6175" s="14" t="s">
        <v>19571</v>
      </c>
      <c r="S6175" s="14" t="s">
        <v>37</v>
      </c>
      <c r="T6175" s="14" t="s">
        <v>38</v>
      </c>
      <c r="U6175" s="14" t="s">
        <v>485</v>
      </c>
      <c r="V6175" s="16">
        <v>4950.22</v>
      </c>
      <c r="W6175" s="13">
        <v>9</v>
      </c>
      <c r="X6175" s="17">
        <v>0.3</v>
      </c>
      <c r="Y6175" s="16">
        <v>490.84</v>
      </c>
      <c r="Z6175" s="31">
        <f t="shared" si="482"/>
        <v>9.9155189062304291E-2</v>
      </c>
    </row>
    <row r="6176" spans="1:26">
      <c r="A6176" s="26">
        <v>6175</v>
      </c>
      <c r="B6176" s="7" t="s">
        <v>19572</v>
      </c>
      <c r="C6176" s="8">
        <v>45421</v>
      </c>
      <c r="D6176" s="12">
        <f t="shared" si="479"/>
        <v>2024</v>
      </c>
      <c r="E6176" s="12">
        <f t="shared" si="480"/>
        <v>5</v>
      </c>
      <c r="F6176" s="8" t="str">
        <f t="shared" si="481"/>
        <v>2024-05</v>
      </c>
      <c r="G6176" s="8">
        <v>45429</v>
      </c>
      <c r="H6176" s="23">
        <f t="shared" si="483"/>
        <v>8</v>
      </c>
      <c r="I6176" s="7" t="s">
        <v>27</v>
      </c>
      <c r="J6176" s="7" t="s">
        <v>1188</v>
      </c>
      <c r="K6176" s="7" t="s">
        <v>227</v>
      </c>
      <c r="L6176" s="7" t="s">
        <v>30</v>
      </c>
      <c r="M6176" s="7" t="s">
        <v>31</v>
      </c>
      <c r="N6176" s="7" t="s">
        <v>134</v>
      </c>
      <c r="O6176" s="7" t="s">
        <v>135</v>
      </c>
      <c r="P6176" s="7" t="s">
        <v>19573</v>
      </c>
      <c r="Q6176" s="7" t="s">
        <v>58</v>
      </c>
      <c r="R6176" s="7" t="s">
        <v>19574</v>
      </c>
      <c r="S6176" s="7" t="s">
        <v>110</v>
      </c>
      <c r="T6176" s="7" t="s">
        <v>223</v>
      </c>
      <c r="U6176" s="7" t="s">
        <v>449</v>
      </c>
      <c r="V6176" s="10">
        <v>5388.89</v>
      </c>
      <c r="W6176" s="6">
        <v>13</v>
      </c>
      <c r="X6176" s="11">
        <v>0.5</v>
      </c>
      <c r="Y6176" s="10">
        <v>294.60000000000002</v>
      </c>
      <c r="Z6176" s="30">
        <f t="shared" si="482"/>
        <v>5.466802996535465E-2</v>
      </c>
    </row>
    <row r="6177" spans="1:26">
      <c r="A6177" s="27">
        <v>6176</v>
      </c>
      <c r="B6177" s="14" t="s">
        <v>19575</v>
      </c>
      <c r="C6177" s="15">
        <v>44749</v>
      </c>
      <c r="D6177" s="12">
        <f t="shared" si="479"/>
        <v>2022</v>
      </c>
      <c r="E6177" s="12">
        <f t="shared" si="480"/>
        <v>7</v>
      </c>
      <c r="F6177" s="15" t="str">
        <f t="shared" si="481"/>
        <v>2022-07</v>
      </c>
      <c r="G6177" s="15">
        <v>44751</v>
      </c>
      <c r="H6177" s="23">
        <f t="shared" si="483"/>
        <v>2</v>
      </c>
      <c r="I6177" s="14" t="s">
        <v>122</v>
      </c>
      <c r="J6177" s="14" t="s">
        <v>289</v>
      </c>
      <c r="K6177" s="14" t="s">
        <v>290</v>
      </c>
      <c r="L6177" s="14" t="s">
        <v>83</v>
      </c>
      <c r="M6177" s="14" t="s">
        <v>31</v>
      </c>
      <c r="N6177" s="14" t="s">
        <v>134</v>
      </c>
      <c r="O6177" s="14" t="s">
        <v>135</v>
      </c>
      <c r="P6177" s="14" t="s">
        <v>19576</v>
      </c>
      <c r="Q6177" s="14" t="s">
        <v>58</v>
      </c>
      <c r="R6177" s="14" t="s">
        <v>19577</v>
      </c>
      <c r="S6177" s="14" t="s">
        <v>37</v>
      </c>
      <c r="T6177" s="14" t="s">
        <v>38</v>
      </c>
      <c r="U6177" s="14" t="s">
        <v>39</v>
      </c>
      <c r="V6177" s="16">
        <v>9508.68</v>
      </c>
      <c r="W6177" s="13">
        <v>10</v>
      </c>
      <c r="X6177" s="17">
        <v>0</v>
      </c>
      <c r="Y6177" s="16">
        <v>3664.13</v>
      </c>
      <c r="Z6177" s="31">
        <f t="shared" si="482"/>
        <v>0.38534581035432891</v>
      </c>
    </row>
    <row r="6178" spans="1:26">
      <c r="A6178" s="26">
        <v>6177</v>
      </c>
      <c r="B6178" s="7" t="s">
        <v>19578</v>
      </c>
      <c r="C6178" s="8">
        <v>45533</v>
      </c>
      <c r="D6178" s="12">
        <f t="shared" si="479"/>
        <v>2024</v>
      </c>
      <c r="E6178" s="12">
        <f t="shared" si="480"/>
        <v>8</v>
      </c>
      <c r="F6178" s="8" t="str">
        <f t="shared" si="481"/>
        <v>2024-08</v>
      </c>
      <c r="G6178" s="8">
        <v>45533</v>
      </c>
      <c r="H6178" s="23">
        <f t="shared" si="483"/>
        <v>0</v>
      </c>
      <c r="I6178" s="7" t="s">
        <v>63</v>
      </c>
      <c r="J6178" s="7" t="s">
        <v>5423</v>
      </c>
      <c r="K6178" s="7" t="s">
        <v>5424</v>
      </c>
      <c r="L6178" s="7" t="s">
        <v>66</v>
      </c>
      <c r="M6178" s="7" t="s">
        <v>31</v>
      </c>
      <c r="N6178" s="7" t="s">
        <v>153</v>
      </c>
      <c r="O6178" s="7" t="s">
        <v>154</v>
      </c>
      <c r="P6178" s="7" t="s">
        <v>19579</v>
      </c>
      <c r="Q6178" s="7" t="s">
        <v>146</v>
      </c>
      <c r="R6178" s="7" t="s">
        <v>19580</v>
      </c>
      <c r="S6178" s="7" t="s">
        <v>110</v>
      </c>
      <c r="T6178" s="7" t="s">
        <v>148</v>
      </c>
      <c r="U6178" s="7" t="s">
        <v>237</v>
      </c>
      <c r="V6178" s="10">
        <v>18098.68</v>
      </c>
      <c r="W6178" s="6">
        <v>13</v>
      </c>
      <c r="X6178" s="11">
        <v>0.2</v>
      </c>
      <c r="Y6178" s="10">
        <v>6101.32</v>
      </c>
      <c r="Z6178" s="30">
        <f t="shared" si="482"/>
        <v>0.33711408787823199</v>
      </c>
    </row>
    <row r="6179" spans="1:26">
      <c r="A6179" s="27">
        <v>6178</v>
      </c>
      <c r="B6179" s="14" t="s">
        <v>19581</v>
      </c>
      <c r="C6179" s="15">
        <v>45652</v>
      </c>
      <c r="D6179" s="12">
        <f t="shared" si="479"/>
        <v>2024</v>
      </c>
      <c r="E6179" s="12">
        <f t="shared" si="480"/>
        <v>12</v>
      </c>
      <c r="F6179" s="15" t="str">
        <f t="shared" si="481"/>
        <v>2024-12</v>
      </c>
      <c r="G6179" s="15">
        <v>45653</v>
      </c>
      <c r="H6179" s="23">
        <f t="shared" si="483"/>
        <v>1</v>
      </c>
      <c r="I6179" s="14" t="s">
        <v>122</v>
      </c>
      <c r="J6179" s="14" t="s">
        <v>9329</v>
      </c>
      <c r="K6179" s="14" t="s">
        <v>2335</v>
      </c>
      <c r="L6179" s="14" t="s">
        <v>66</v>
      </c>
      <c r="M6179" s="14" t="s">
        <v>31</v>
      </c>
      <c r="N6179" s="14" t="s">
        <v>125</v>
      </c>
      <c r="O6179" s="14" t="s">
        <v>126</v>
      </c>
      <c r="P6179" s="14" t="s">
        <v>19582</v>
      </c>
      <c r="Q6179" s="14" t="s">
        <v>58</v>
      </c>
      <c r="R6179" s="14" t="s">
        <v>19583</v>
      </c>
      <c r="S6179" s="14" t="s">
        <v>37</v>
      </c>
      <c r="T6179" s="14" t="s">
        <v>170</v>
      </c>
      <c r="U6179" s="14" t="s">
        <v>171</v>
      </c>
      <c r="V6179" s="16">
        <v>7082.14</v>
      </c>
      <c r="W6179" s="13">
        <v>13</v>
      </c>
      <c r="X6179" s="17">
        <v>0</v>
      </c>
      <c r="Y6179" s="16">
        <v>2001.43</v>
      </c>
      <c r="Z6179" s="31">
        <f t="shared" si="482"/>
        <v>0.28260243372765859</v>
      </c>
    </row>
    <row r="6180" spans="1:26">
      <c r="A6180" s="26">
        <v>6179</v>
      </c>
      <c r="B6180" s="7" t="s">
        <v>19584</v>
      </c>
      <c r="C6180" s="8">
        <v>45544</v>
      </c>
      <c r="D6180" s="12">
        <f t="shared" si="479"/>
        <v>2024</v>
      </c>
      <c r="E6180" s="12">
        <f t="shared" si="480"/>
        <v>9</v>
      </c>
      <c r="F6180" s="8" t="str">
        <f t="shared" si="481"/>
        <v>2024-09</v>
      </c>
      <c r="G6180" s="8">
        <v>45544</v>
      </c>
      <c r="H6180" s="23">
        <f t="shared" si="483"/>
        <v>0</v>
      </c>
      <c r="I6180" s="7" t="s">
        <v>63</v>
      </c>
      <c r="J6180" s="7" t="s">
        <v>3820</v>
      </c>
      <c r="K6180" s="7" t="s">
        <v>133</v>
      </c>
      <c r="L6180" s="7" t="s">
        <v>30</v>
      </c>
      <c r="M6180" s="7" t="s">
        <v>31</v>
      </c>
      <c r="N6180" s="7" t="s">
        <v>313</v>
      </c>
      <c r="O6180" s="7" t="s">
        <v>314</v>
      </c>
      <c r="P6180" s="7" t="s">
        <v>19585</v>
      </c>
      <c r="Q6180" s="7" t="s">
        <v>146</v>
      </c>
      <c r="R6180" s="7" t="s">
        <v>19586</v>
      </c>
      <c r="S6180" s="7" t="s">
        <v>110</v>
      </c>
      <c r="T6180" s="7" t="s">
        <v>148</v>
      </c>
      <c r="U6180" s="7" t="s">
        <v>149</v>
      </c>
      <c r="V6180" s="10">
        <v>8466.26</v>
      </c>
      <c r="W6180" s="6">
        <v>10</v>
      </c>
      <c r="X6180" s="11">
        <v>0</v>
      </c>
      <c r="Y6180" s="10">
        <v>-1606.05</v>
      </c>
      <c r="Z6180" s="30">
        <f t="shared" si="482"/>
        <v>-0.18970005645940474</v>
      </c>
    </row>
    <row r="6181" spans="1:26">
      <c r="A6181" s="27">
        <v>6180</v>
      </c>
      <c r="B6181" s="14" t="s">
        <v>19587</v>
      </c>
      <c r="C6181" s="15">
        <v>45313</v>
      </c>
      <c r="D6181" s="12">
        <f t="shared" si="479"/>
        <v>2024</v>
      </c>
      <c r="E6181" s="12">
        <f t="shared" si="480"/>
        <v>1</v>
      </c>
      <c r="F6181" s="15" t="str">
        <f t="shared" si="481"/>
        <v>2024-01</v>
      </c>
      <c r="G6181" s="15">
        <v>45318</v>
      </c>
      <c r="H6181" s="23">
        <f t="shared" si="483"/>
        <v>5</v>
      </c>
      <c r="I6181" s="14" t="s">
        <v>52</v>
      </c>
      <c r="J6181" s="14" t="s">
        <v>1641</v>
      </c>
      <c r="K6181" s="14" t="s">
        <v>1642</v>
      </c>
      <c r="L6181" s="14" t="s">
        <v>83</v>
      </c>
      <c r="M6181" s="14" t="s">
        <v>31</v>
      </c>
      <c r="N6181" s="14" t="s">
        <v>125</v>
      </c>
      <c r="O6181" s="14" t="s">
        <v>126</v>
      </c>
      <c r="P6181" s="14" t="s">
        <v>19588</v>
      </c>
      <c r="Q6181" s="14" t="s">
        <v>58</v>
      </c>
      <c r="R6181" s="14" t="s">
        <v>19589</v>
      </c>
      <c r="S6181" s="14" t="s">
        <v>110</v>
      </c>
      <c r="T6181" s="14" t="s">
        <v>243</v>
      </c>
      <c r="U6181" s="14" t="s">
        <v>339</v>
      </c>
      <c r="V6181" s="16">
        <v>11658.86</v>
      </c>
      <c r="W6181" s="13">
        <v>12</v>
      </c>
      <c r="X6181" s="17">
        <v>0</v>
      </c>
      <c r="Y6181" s="16">
        <v>416.25</v>
      </c>
      <c r="Z6181" s="31">
        <f t="shared" si="482"/>
        <v>3.5702461475650274E-2</v>
      </c>
    </row>
    <row r="6182" spans="1:26">
      <c r="A6182" s="26">
        <v>6181</v>
      </c>
      <c r="B6182" s="7" t="s">
        <v>19590</v>
      </c>
      <c r="C6182" s="8">
        <v>44588</v>
      </c>
      <c r="D6182" s="12">
        <f t="shared" si="479"/>
        <v>2022</v>
      </c>
      <c r="E6182" s="12">
        <f t="shared" si="480"/>
        <v>1</v>
      </c>
      <c r="F6182" s="8" t="str">
        <f t="shared" si="481"/>
        <v>2022-01</v>
      </c>
      <c r="G6182" s="8">
        <v>44596</v>
      </c>
      <c r="H6182" s="23">
        <f t="shared" si="483"/>
        <v>8</v>
      </c>
      <c r="I6182" s="7" t="s">
        <v>27</v>
      </c>
      <c r="J6182" s="7" t="s">
        <v>4214</v>
      </c>
      <c r="K6182" s="7" t="s">
        <v>4215</v>
      </c>
      <c r="L6182" s="7" t="s">
        <v>83</v>
      </c>
      <c r="M6182" s="7" t="s">
        <v>31</v>
      </c>
      <c r="N6182" s="7" t="s">
        <v>711</v>
      </c>
      <c r="O6182" s="7" t="s">
        <v>712</v>
      </c>
      <c r="P6182" s="7" t="s">
        <v>19591</v>
      </c>
      <c r="Q6182" s="7" t="s">
        <v>35</v>
      </c>
      <c r="R6182" s="7" t="s">
        <v>19592</v>
      </c>
      <c r="S6182" s="7" t="s">
        <v>37</v>
      </c>
      <c r="T6182" s="7" t="s">
        <v>170</v>
      </c>
      <c r="U6182" s="7" t="s">
        <v>171</v>
      </c>
      <c r="V6182" s="10">
        <v>13726.78</v>
      </c>
      <c r="W6182" s="6">
        <v>14</v>
      </c>
      <c r="X6182" s="11">
        <v>0</v>
      </c>
      <c r="Y6182" s="10">
        <v>-230.51</v>
      </c>
      <c r="Z6182" s="30">
        <f t="shared" si="482"/>
        <v>-1.6792721963927445E-2</v>
      </c>
    </row>
    <row r="6183" spans="1:26">
      <c r="A6183" s="27">
        <v>6182</v>
      </c>
      <c r="B6183" s="14" t="s">
        <v>19593</v>
      </c>
      <c r="C6183" s="15">
        <v>44831</v>
      </c>
      <c r="D6183" s="12">
        <f t="shared" si="479"/>
        <v>2022</v>
      </c>
      <c r="E6183" s="12">
        <f t="shared" si="480"/>
        <v>9</v>
      </c>
      <c r="F6183" s="15" t="str">
        <f t="shared" si="481"/>
        <v>2022-09</v>
      </c>
      <c r="G6183" s="15">
        <v>44833</v>
      </c>
      <c r="H6183" s="23">
        <f t="shared" si="483"/>
        <v>2</v>
      </c>
      <c r="I6183" s="14" t="s">
        <v>122</v>
      </c>
      <c r="J6183" s="14" t="s">
        <v>4074</v>
      </c>
      <c r="K6183" s="14" t="s">
        <v>2393</v>
      </c>
      <c r="L6183" s="14" t="s">
        <v>30</v>
      </c>
      <c r="M6183" s="14" t="s">
        <v>31</v>
      </c>
      <c r="N6183" s="14" t="s">
        <v>181</v>
      </c>
      <c r="O6183" s="14" t="s">
        <v>107</v>
      </c>
      <c r="P6183" s="14" t="s">
        <v>19594</v>
      </c>
      <c r="Q6183" s="14" t="s">
        <v>35</v>
      </c>
      <c r="R6183" s="14" t="s">
        <v>19595</v>
      </c>
      <c r="S6183" s="14" t="s">
        <v>110</v>
      </c>
      <c r="T6183" s="14" t="s">
        <v>223</v>
      </c>
      <c r="U6183" s="14" t="s">
        <v>449</v>
      </c>
      <c r="V6183" s="16">
        <v>1249.1199999999999</v>
      </c>
      <c r="W6183" s="13">
        <v>2</v>
      </c>
      <c r="X6183" s="17">
        <v>0</v>
      </c>
      <c r="Y6183" s="16">
        <v>212.18</v>
      </c>
      <c r="Z6183" s="31">
        <f t="shared" si="482"/>
        <v>0.16986358396311005</v>
      </c>
    </row>
    <row r="6184" spans="1:26">
      <c r="A6184" s="26">
        <v>6183</v>
      </c>
      <c r="B6184" s="7" t="s">
        <v>19596</v>
      </c>
      <c r="C6184" s="8">
        <v>45027</v>
      </c>
      <c r="D6184" s="12">
        <f t="shared" si="479"/>
        <v>2023</v>
      </c>
      <c r="E6184" s="12">
        <f t="shared" si="480"/>
        <v>4</v>
      </c>
      <c r="F6184" s="8" t="str">
        <f t="shared" si="481"/>
        <v>2023-04</v>
      </c>
      <c r="G6184" s="8">
        <v>45027</v>
      </c>
      <c r="H6184" s="23">
        <f t="shared" si="483"/>
        <v>0</v>
      </c>
      <c r="I6184" s="7" t="s">
        <v>63</v>
      </c>
      <c r="J6184" s="7" t="s">
        <v>9333</v>
      </c>
      <c r="K6184" s="7" t="s">
        <v>9334</v>
      </c>
      <c r="L6184" s="7" t="s">
        <v>30</v>
      </c>
      <c r="M6184" s="7" t="s">
        <v>31</v>
      </c>
      <c r="N6184" s="7" t="s">
        <v>153</v>
      </c>
      <c r="O6184" s="7" t="s">
        <v>154</v>
      </c>
      <c r="P6184" s="7" t="s">
        <v>19597</v>
      </c>
      <c r="Q6184" s="7" t="s">
        <v>146</v>
      </c>
      <c r="R6184" s="7" t="s">
        <v>19598</v>
      </c>
      <c r="S6184" s="7" t="s">
        <v>48</v>
      </c>
      <c r="T6184" s="7" t="s">
        <v>95</v>
      </c>
      <c r="U6184" s="7" t="s">
        <v>195</v>
      </c>
      <c r="V6184" s="10">
        <v>1439.03</v>
      </c>
      <c r="W6184" s="6">
        <v>9</v>
      </c>
      <c r="X6184" s="11">
        <v>0.2</v>
      </c>
      <c r="Y6184" s="10">
        <v>239.6</v>
      </c>
      <c r="Z6184" s="30">
        <f t="shared" si="482"/>
        <v>0.1665010458433806</v>
      </c>
    </row>
    <row r="6185" spans="1:26">
      <c r="A6185" s="27">
        <v>6184</v>
      </c>
      <c r="B6185" s="14" t="s">
        <v>19599</v>
      </c>
      <c r="C6185" s="15">
        <v>44836</v>
      </c>
      <c r="D6185" s="12">
        <f t="shared" si="479"/>
        <v>2022</v>
      </c>
      <c r="E6185" s="12">
        <f t="shared" si="480"/>
        <v>10</v>
      </c>
      <c r="F6185" s="15" t="str">
        <f t="shared" si="481"/>
        <v>2022-10</v>
      </c>
      <c r="G6185" s="15">
        <v>44836</v>
      </c>
      <c r="H6185" s="23">
        <f t="shared" si="483"/>
        <v>0</v>
      </c>
      <c r="I6185" s="14" t="s">
        <v>63</v>
      </c>
      <c r="J6185" s="14" t="s">
        <v>7824</v>
      </c>
      <c r="K6185" s="14" t="s">
        <v>2820</v>
      </c>
      <c r="L6185" s="14" t="s">
        <v>30</v>
      </c>
      <c r="M6185" s="14" t="s">
        <v>31</v>
      </c>
      <c r="N6185" s="14" t="s">
        <v>181</v>
      </c>
      <c r="O6185" s="14" t="s">
        <v>107</v>
      </c>
      <c r="P6185" s="14" t="s">
        <v>19600</v>
      </c>
      <c r="Q6185" s="14" t="s">
        <v>35</v>
      </c>
      <c r="R6185" s="14" t="s">
        <v>19601</v>
      </c>
      <c r="S6185" s="14" t="s">
        <v>37</v>
      </c>
      <c r="T6185" s="14" t="s">
        <v>38</v>
      </c>
      <c r="U6185" s="14" t="s">
        <v>177</v>
      </c>
      <c r="V6185" s="16">
        <v>407.53</v>
      </c>
      <c r="W6185" s="13">
        <v>1</v>
      </c>
      <c r="X6185" s="17">
        <v>0.2</v>
      </c>
      <c r="Y6185" s="16">
        <v>66.58</v>
      </c>
      <c r="Z6185" s="31">
        <f t="shared" si="482"/>
        <v>0.16337447549873629</v>
      </c>
    </row>
    <row r="6186" spans="1:26">
      <c r="A6186" s="26">
        <v>6185</v>
      </c>
      <c r="B6186" s="7" t="s">
        <v>19602</v>
      </c>
      <c r="C6186" s="8">
        <v>45540</v>
      </c>
      <c r="D6186" s="12">
        <f t="shared" si="479"/>
        <v>2024</v>
      </c>
      <c r="E6186" s="12">
        <f t="shared" si="480"/>
        <v>9</v>
      </c>
      <c r="F6186" s="8" t="str">
        <f t="shared" si="481"/>
        <v>2024-09</v>
      </c>
      <c r="G6186" s="8">
        <v>45547</v>
      </c>
      <c r="H6186" s="23">
        <f t="shared" si="483"/>
        <v>7</v>
      </c>
      <c r="I6186" s="7" t="s">
        <v>27</v>
      </c>
      <c r="J6186" s="7" t="s">
        <v>8884</v>
      </c>
      <c r="K6186" s="7" t="s">
        <v>3977</v>
      </c>
      <c r="L6186" s="7" t="s">
        <v>30</v>
      </c>
      <c r="M6186" s="7" t="s">
        <v>31</v>
      </c>
      <c r="N6186" s="7" t="s">
        <v>32</v>
      </c>
      <c r="O6186" s="7" t="s">
        <v>33</v>
      </c>
      <c r="P6186" s="7" t="s">
        <v>19603</v>
      </c>
      <c r="Q6186" s="7" t="s">
        <v>35</v>
      </c>
      <c r="R6186" s="7" t="s">
        <v>19604</v>
      </c>
      <c r="S6186" s="7" t="s">
        <v>48</v>
      </c>
      <c r="T6186" s="7" t="s">
        <v>138</v>
      </c>
      <c r="U6186" s="7" t="s">
        <v>139</v>
      </c>
      <c r="V6186" s="10">
        <v>497.36</v>
      </c>
      <c r="W6186" s="6">
        <v>3</v>
      </c>
      <c r="X6186" s="11">
        <v>0.1</v>
      </c>
      <c r="Y6186" s="10">
        <v>209.04</v>
      </c>
      <c r="Z6186" s="30">
        <f t="shared" si="482"/>
        <v>0.42029917966865044</v>
      </c>
    </row>
    <row r="6187" spans="1:26">
      <c r="A6187" s="27">
        <v>6186</v>
      </c>
      <c r="B6187" s="14" t="s">
        <v>19605</v>
      </c>
      <c r="C6187" s="15">
        <v>44730</v>
      </c>
      <c r="D6187" s="12">
        <f t="shared" si="479"/>
        <v>2022</v>
      </c>
      <c r="E6187" s="12">
        <f t="shared" si="480"/>
        <v>6</v>
      </c>
      <c r="F6187" s="15" t="str">
        <f t="shared" si="481"/>
        <v>2022-06</v>
      </c>
      <c r="G6187" s="15">
        <v>44736</v>
      </c>
      <c r="H6187" s="23">
        <f t="shared" si="483"/>
        <v>6</v>
      </c>
      <c r="I6187" s="14" t="s">
        <v>52</v>
      </c>
      <c r="J6187" s="14" t="s">
        <v>1832</v>
      </c>
      <c r="K6187" s="14" t="s">
        <v>1302</v>
      </c>
      <c r="L6187" s="14" t="s">
        <v>83</v>
      </c>
      <c r="M6187" s="14" t="s">
        <v>31</v>
      </c>
      <c r="N6187" s="14" t="s">
        <v>74</v>
      </c>
      <c r="O6187" s="14" t="s">
        <v>75</v>
      </c>
      <c r="P6187" s="14" t="s">
        <v>19606</v>
      </c>
      <c r="Q6187" s="14" t="s">
        <v>46</v>
      </c>
      <c r="R6187" s="14" t="s">
        <v>19607</v>
      </c>
      <c r="S6187" s="14" t="s">
        <v>110</v>
      </c>
      <c r="T6187" s="14" t="s">
        <v>223</v>
      </c>
      <c r="U6187" s="14" t="s">
        <v>449</v>
      </c>
      <c r="V6187" s="16">
        <v>2359.4299999999998</v>
      </c>
      <c r="W6187" s="13">
        <v>6</v>
      </c>
      <c r="X6187" s="17">
        <v>0.4</v>
      </c>
      <c r="Y6187" s="16">
        <v>-19.059999999999999</v>
      </c>
      <c r="Z6187" s="31">
        <f t="shared" si="482"/>
        <v>-8.078222282500434E-3</v>
      </c>
    </row>
    <row r="6188" spans="1:26">
      <c r="A6188" s="26">
        <v>6187</v>
      </c>
      <c r="B6188" s="7" t="s">
        <v>19608</v>
      </c>
      <c r="C6188" s="8">
        <v>45414</v>
      </c>
      <c r="D6188" s="12">
        <f t="shared" si="479"/>
        <v>2024</v>
      </c>
      <c r="E6188" s="12">
        <f t="shared" si="480"/>
        <v>5</v>
      </c>
      <c r="F6188" s="8" t="str">
        <f t="shared" si="481"/>
        <v>2024-05</v>
      </c>
      <c r="G6188" s="8">
        <v>45419</v>
      </c>
      <c r="H6188" s="23">
        <f t="shared" si="483"/>
        <v>5</v>
      </c>
      <c r="I6188" s="7" t="s">
        <v>27</v>
      </c>
      <c r="J6188" s="7" t="s">
        <v>3813</v>
      </c>
      <c r="K6188" s="7" t="s">
        <v>633</v>
      </c>
      <c r="L6188" s="7" t="s">
        <v>30</v>
      </c>
      <c r="M6188" s="7" t="s">
        <v>31</v>
      </c>
      <c r="N6188" s="7" t="s">
        <v>181</v>
      </c>
      <c r="O6188" s="7" t="s">
        <v>107</v>
      </c>
      <c r="P6188" s="7" t="s">
        <v>19609</v>
      </c>
      <c r="Q6188" s="7" t="s">
        <v>35</v>
      </c>
      <c r="R6188" s="7" t="s">
        <v>19610</v>
      </c>
      <c r="S6188" s="7" t="s">
        <v>110</v>
      </c>
      <c r="T6188" s="7" t="s">
        <v>223</v>
      </c>
      <c r="U6188" s="7" t="s">
        <v>224</v>
      </c>
      <c r="V6188" s="10">
        <v>21986.99</v>
      </c>
      <c r="W6188" s="6">
        <v>12</v>
      </c>
      <c r="X6188" s="11">
        <v>0</v>
      </c>
      <c r="Y6188" s="10">
        <v>-3236.83</v>
      </c>
      <c r="Z6188" s="30">
        <f t="shared" si="482"/>
        <v>-0.14721569437198997</v>
      </c>
    </row>
    <row r="6189" spans="1:26">
      <c r="A6189" s="27">
        <v>6188</v>
      </c>
      <c r="B6189" s="14" t="s">
        <v>19611</v>
      </c>
      <c r="C6189" s="15">
        <v>44281</v>
      </c>
      <c r="D6189" s="12">
        <f t="shared" si="479"/>
        <v>2021</v>
      </c>
      <c r="E6189" s="12">
        <f t="shared" si="480"/>
        <v>3</v>
      </c>
      <c r="F6189" s="15" t="str">
        <f t="shared" si="481"/>
        <v>2021-03</v>
      </c>
      <c r="G6189" s="15">
        <v>44281</v>
      </c>
      <c r="H6189" s="23">
        <f t="shared" si="483"/>
        <v>0</v>
      </c>
      <c r="I6189" s="14" t="s">
        <v>63</v>
      </c>
      <c r="J6189" s="14" t="s">
        <v>2689</v>
      </c>
      <c r="K6189" s="14" t="s">
        <v>2690</v>
      </c>
      <c r="L6189" s="14" t="s">
        <v>30</v>
      </c>
      <c r="M6189" s="14" t="s">
        <v>31</v>
      </c>
      <c r="N6189" s="14" t="s">
        <v>283</v>
      </c>
      <c r="O6189" s="14" t="s">
        <v>284</v>
      </c>
      <c r="P6189" s="14" t="s">
        <v>19612</v>
      </c>
      <c r="Q6189" s="14" t="s">
        <v>146</v>
      </c>
      <c r="R6189" s="14" t="s">
        <v>19613</v>
      </c>
      <c r="S6189" s="14" t="s">
        <v>48</v>
      </c>
      <c r="T6189" s="14" t="s">
        <v>129</v>
      </c>
      <c r="U6189" s="14" t="s">
        <v>1450</v>
      </c>
      <c r="V6189" s="16">
        <v>1179.55</v>
      </c>
      <c r="W6189" s="13">
        <v>6</v>
      </c>
      <c r="X6189" s="17">
        <v>0.2</v>
      </c>
      <c r="Y6189" s="16">
        <v>-68.010000000000005</v>
      </c>
      <c r="Z6189" s="31">
        <f t="shared" si="482"/>
        <v>-5.7657581280996996E-2</v>
      </c>
    </row>
    <row r="6190" spans="1:26">
      <c r="A6190" s="26">
        <v>6189</v>
      </c>
      <c r="B6190" s="7" t="s">
        <v>19614</v>
      </c>
      <c r="C6190" s="8">
        <v>45639</v>
      </c>
      <c r="D6190" s="12">
        <f t="shared" si="479"/>
        <v>2024</v>
      </c>
      <c r="E6190" s="12">
        <f t="shared" si="480"/>
        <v>12</v>
      </c>
      <c r="F6190" s="8" t="str">
        <f t="shared" si="481"/>
        <v>2024-12</v>
      </c>
      <c r="G6190" s="8">
        <v>45643</v>
      </c>
      <c r="H6190" s="23">
        <f t="shared" si="483"/>
        <v>4</v>
      </c>
      <c r="I6190" s="7" t="s">
        <v>52</v>
      </c>
      <c r="J6190" s="7" t="s">
        <v>11349</v>
      </c>
      <c r="K6190" s="7" t="s">
        <v>3208</v>
      </c>
      <c r="L6190" s="7" t="s">
        <v>66</v>
      </c>
      <c r="M6190" s="7" t="s">
        <v>31</v>
      </c>
      <c r="N6190" s="7" t="s">
        <v>204</v>
      </c>
      <c r="O6190" s="7" t="s">
        <v>205</v>
      </c>
      <c r="P6190" s="7" t="s">
        <v>19615</v>
      </c>
      <c r="Q6190" s="7" t="s">
        <v>146</v>
      </c>
      <c r="R6190" s="7" t="s">
        <v>19616</v>
      </c>
      <c r="S6190" s="7" t="s">
        <v>37</v>
      </c>
      <c r="T6190" s="7" t="s">
        <v>208</v>
      </c>
      <c r="U6190" s="7" t="s">
        <v>408</v>
      </c>
      <c r="V6190" s="10">
        <v>8922.64</v>
      </c>
      <c r="W6190" s="6">
        <v>13</v>
      </c>
      <c r="X6190" s="11">
        <v>0</v>
      </c>
      <c r="Y6190" s="10">
        <v>273.2</v>
      </c>
      <c r="Z6190" s="30">
        <f t="shared" si="482"/>
        <v>3.0618740641783149E-2</v>
      </c>
    </row>
    <row r="6191" spans="1:26">
      <c r="A6191" s="27">
        <v>6190</v>
      </c>
      <c r="B6191" s="14" t="s">
        <v>19617</v>
      </c>
      <c r="C6191" s="15">
        <v>44223</v>
      </c>
      <c r="D6191" s="12">
        <f t="shared" si="479"/>
        <v>2021</v>
      </c>
      <c r="E6191" s="12">
        <f t="shared" si="480"/>
        <v>1</v>
      </c>
      <c r="F6191" s="15" t="str">
        <f t="shared" si="481"/>
        <v>2021-01</v>
      </c>
      <c r="G6191" s="15">
        <v>44223</v>
      </c>
      <c r="H6191" s="23">
        <f t="shared" si="483"/>
        <v>0</v>
      </c>
      <c r="I6191" s="14" t="s">
        <v>63</v>
      </c>
      <c r="J6191" s="14" t="s">
        <v>1172</v>
      </c>
      <c r="K6191" s="14" t="s">
        <v>1173</v>
      </c>
      <c r="L6191" s="14" t="s">
        <v>83</v>
      </c>
      <c r="M6191" s="14" t="s">
        <v>31</v>
      </c>
      <c r="N6191" s="14" t="s">
        <v>313</v>
      </c>
      <c r="O6191" s="14" t="s">
        <v>314</v>
      </c>
      <c r="P6191" s="14" t="s">
        <v>19618</v>
      </c>
      <c r="Q6191" s="14" t="s">
        <v>146</v>
      </c>
      <c r="R6191" s="14" t="s">
        <v>19619</v>
      </c>
      <c r="S6191" s="14" t="s">
        <v>48</v>
      </c>
      <c r="T6191" s="14" t="s">
        <v>49</v>
      </c>
      <c r="U6191" s="14" t="s">
        <v>120</v>
      </c>
      <c r="V6191" s="16">
        <v>943.04</v>
      </c>
      <c r="W6191" s="13">
        <v>7</v>
      </c>
      <c r="X6191" s="17">
        <v>0</v>
      </c>
      <c r="Y6191" s="16">
        <v>287.61</v>
      </c>
      <c r="Z6191" s="31">
        <f t="shared" si="482"/>
        <v>0.3049817611129963</v>
      </c>
    </row>
    <row r="6192" spans="1:26">
      <c r="A6192" s="26">
        <v>6191</v>
      </c>
      <c r="B6192" s="7" t="s">
        <v>19620</v>
      </c>
      <c r="C6192" s="8">
        <v>45229</v>
      </c>
      <c r="D6192" s="12">
        <f t="shared" si="479"/>
        <v>2023</v>
      </c>
      <c r="E6192" s="12">
        <f t="shared" si="480"/>
        <v>10</v>
      </c>
      <c r="F6192" s="8" t="str">
        <f t="shared" si="481"/>
        <v>2023-10</v>
      </c>
      <c r="G6192" s="8">
        <v>45231</v>
      </c>
      <c r="H6192" s="23">
        <f t="shared" si="483"/>
        <v>2</v>
      </c>
      <c r="I6192" s="7" t="s">
        <v>122</v>
      </c>
      <c r="J6192" s="7" t="s">
        <v>441</v>
      </c>
      <c r="K6192" s="7" t="s">
        <v>362</v>
      </c>
      <c r="L6192" s="7" t="s">
        <v>30</v>
      </c>
      <c r="M6192" s="7" t="s">
        <v>31</v>
      </c>
      <c r="N6192" s="7" t="s">
        <v>204</v>
      </c>
      <c r="O6192" s="7" t="s">
        <v>205</v>
      </c>
      <c r="P6192" s="7" t="s">
        <v>19621</v>
      </c>
      <c r="Q6192" s="7" t="s">
        <v>146</v>
      </c>
      <c r="R6192" s="7" t="s">
        <v>19622</v>
      </c>
      <c r="S6192" s="7" t="s">
        <v>48</v>
      </c>
      <c r="T6192" s="7" t="s">
        <v>138</v>
      </c>
      <c r="U6192" s="7" t="s">
        <v>1091</v>
      </c>
      <c r="V6192" s="10">
        <v>1341.24</v>
      </c>
      <c r="W6192" s="6">
        <v>10</v>
      </c>
      <c r="X6192" s="11">
        <v>0.4</v>
      </c>
      <c r="Y6192" s="10">
        <v>214.12</v>
      </c>
      <c r="Z6192" s="30">
        <f t="shared" si="482"/>
        <v>0.15964331514121261</v>
      </c>
    </row>
    <row r="6193" spans="1:26">
      <c r="A6193" s="27">
        <v>6192</v>
      </c>
      <c r="B6193" s="14" t="s">
        <v>19623</v>
      </c>
      <c r="C6193" s="15">
        <v>44428</v>
      </c>
      <c r="D6193" s="12">
        <f t="shared" si="479"/>
        <v>2021</v>
      </c>
      <c r="E6193" s="12">
        <f t="shared" si="480"/>
        <v>8</v>
      </c>
      <c r="F6193" s="15" t="str">
        <f t="shared" si="481"/>
        <v>2021-08</v>
      </c>
      <c r="G6193" s="15">
        <v>44428</v>
      </c>
      <c r="H6193" s="23">
        <f t="shared" si="483"/>
        <v>0</v>
      </c>
      <c r="I6193" s="14" t="s">
        <v>63</v>
      </c>
      <c r="J6193" s="14" t="s">
        <v>697</v>
      </c>
      <c r="K6193" s="14" t="s">
        <v>698</v>
      </c>
      <c r="L6193" s="14" t="s">
        <v>66</v>
      </c>
      <c r="M6193" s="14" t="s">
        <v>31</v>
      </c>
      <c r="N6193" s="14" t="s">
        <v>74</v>
      </c>
      <c r="O6193" s="14" t="s">
        <v>75</v>
      </c>
      <c r="P6193" s="14" t="s">
        <v>19624</v>
      </c>
      <c r="Q6193" s="14" t="s">
        <v>46</v>
      </c>
      <c r="R6193" s="14" t="s">
        <v>19625</v>
      </c>
      <c r="S6193" s="14" t="s">
        <v>110</v>
      </c>
      <c r="T6193" s="14" t="s">
        <v>243</v>
      </c>
      <c r="U6193" s="14" t="s">
        <v>481</v>
      </c>
      <c r="V6193" s="16">
        <v>9293.89</v>
      </c>
      <c r="W6193" s="13">
        <v>8</v>
      </c>
      <c r="X6193" s="17">
        <v>0.2</v>
      </c>
      <c r="Y6193" s="16">
        <v>629.71</v>
      </c>
      <c r="Z6193" s="31">
        <f t="shared" si="482"/>
        <v>6.7755267170151581E-2</v>
      </c>
    </row>
    <row r="6194" spans="1:26">
      <c r="A6194" s="26">
        <v>6193</v>
      </c>
      <c r="B6194" s="7" t="s">
        <v>19626</v>
      </c>
      <c r="C6194" s="8">
        <v>45386</v>
      </c>
      <c r="D6194" s="12">
        <f t="shared" si="479"/>
        <v>2024</v>
      </c>
      <c r="E6194" s="12">
        <f t="shared" si="480"/>
        <v>4</v>
      </c>
      <c r="F6194" s="8" t="str">
        <f t="shared" si="481"/>
        <v>2024-04</v>
      </c>
      <c r="G6194" s="8">
        <v>45391</v>
      </c>
      <c r="H6194" s="23">
        <f t="shared" si="483"/>
        <v>5</v>
      </c>
      <c r="I6194" s="7" t="s">
        <v>52</v>
      </c>
      <c r="J6194" s="7" t="s">
        <v>6858</v>
      </c>
      <c r="K6194" s="7" t="s">
        <v>737</v>
      </c>
      <c r="L6194" s="7" t="s">
        <v>83</v>
      </c>
      <c r="M6194" s="7" t="s">
        <v>31</v>
      </c>
      <c r="N6194" s="7" t="s">
        <v>166</v>
      </c>
      <c r="O6194" s="7" t="s">
        <v>167</v>
      </c>
      <c r="P6194" s="7" t="s">
        <v>19627</v>
      </c>
      <c r="Q6194" s="7" t="s">
        <v>35</v>
      </c>
      <c r="R6194" s="7" t="s">
        <v>19628</v>
      </c>
      <c r="S6194" s="7" t="s">
        <v>110</v>
      </c>
      <c r="T6194" s="7" t="s">
        <v>148</v>
      </c>
      <c r="U6194" s="7" t="s">
        <v>237</v>
      </c>
      <c r="V6194" s="10">
        <v>5300.4</v>
      </c>
      <c r="W6194" s="6">
        <v>7</v>
      </c>
      <c r="X6194" s="11">
        <v>0.2</v>
      </c>
      <c r="Y6194" s="10">
        <v>1534.2</v>
      </c>
      <c r="Z6194" s="30">
        <f t="shared" si="482"/>
        <v>0.28944985284129504</v>
      </c>
    </row>
    <row r="6195" spans="1:26">
      <c r="A6195" s="27">
        <v>6194</v>
      </c>
      <c r="B6195" s="14" t="s">
        <v>19629</v>
      </c>
      <c r="C6195" s="15">
        <v>44595</v>
      </c>
      <c r="D6195" s="12">
        <f t="shared" si="479"/>
        <v>2022</v>
      </c>
      <c r="E6195" s="12">
        <f t="shared" si="480"/>
        <v>2</v>
      </c>
      <c r="F6195" s="15" t="str">
        <f t="shared" si="481"/>
        <v>2022-02</v>
      </c>
      <c r="G6195" s="15">
        <v>44601</v>
      </c>
      <c r="H6195" s="23">
        <f t="shared" si="483"/>
        <v>6</v>
      </c>
      <c r="I6195" s="14" t="s">
        <v>52</v>
      </c>
      <c r="J6195" s="14" t="s">
        <v>81</v>
      </c>
      <c r="K6195" s="14" t="s">
        <v>82</v>
      </c>
      <c r="L6195" s="14" t="s">
        <v>83</v>
      </c>
      <c r="M6195" s="14" t="s">
        <v>31</v>
      </c>
      <c r="N6195" s="14" t="s">
        <v>32</v>
      </c>
      <c r="O6195" s="14" t="s">
        <v>33</v>
      </c>
      <c r="P6195" s="14" t="s">
        <v>19630</v>
      </c>
      <c r="Q6195" s="14" t="s">
        <v>35</v>
      </c>
      <c r="R6195" s="14" t="s">
        <v>19631</v>
      </c>
      <c r="S6195" s="14" t="s">
        <v>110</v>
      </c>
      <c r="T6195" s="14" t="s">
        <v>111</v>
      </c>
      <c r="U6195" s="14" t="s">
        <v>287</v>
      </c>
      <c r="V6195" s="16">
        <v>163.58000000000001</v>
      </c>
      <c r="W6195" s="13">
        <v>4</v>
      </c>
      <c r="X6195" s="17">
        <v>0.2</v>
      </c>
      <c r="Y6195" s="16">
        <v>54.27</v>
      </c>
      <c r="Z6195" s="31">
        <f t="shared" si="482"/>
        <v>0.33176427436116884</v>
      </c>
    </row>
    <row r="6196" spans="1:26">
      <c r="A6196" s="26">
        <v>6195</v>
      </c>
      <c r="B6196" s="7" t="s">
        <v>19632</v>
      </c>
      <c r="C6196" s="8">
        <v>45310</v>
      </c>
      <c r="D6196" s="12">
        <f t="shared" si="479"/>
        <v>2024</v>
      </c>
      <c r="E6196" s="12">
        <f t="shared" si="480"/>
        <v>1</v>
      </c>
      <c r="F6196" s="8" t="str">
        <f t="shared" si="481"/>
        <v>2024-01</v>
      </c>
      <c r="G6196" s="8">
        <v>45316</v>
      </c>
      <c r="H6196" s="23">
        <f t="shared" si="483"/>
        <v>6</v>
      </c>
      <c r="I6196" s="7" t="s">
        <v>52</v>
      </c>
      <c r="J6196" s="7" t="s">
        <v>4275</v>
      </c>
      <c r="K6196" s="7" t="s">
        <v>2459</v>
      </c>
      <c r="L6196" s="7" t="s">
        <v>83</v>
      </c>
      <c r="M6196" s="7" t="s">
        <v>31</v>
      </c>
      <c r="N6196" s="7" t="s">
        <v>43</v>
      </c>
      <c r="O6196" s="7" t="s">
        <v>44</v>
      </c>
      <c r="P6196" s="7" t="s">
        <v>19633</v>
      </c>
      <c r="Q6196" s="7" t="s">
        <v>46</v>
      </c>
      <c r="R6196" s="7" t="s">
        <v>19634</v>
      </c>
      <c r="S6196" s="7" t="s">
        <v>37</v>
      </c>
      <c r="T6196" s="7" t="s">
        <v>208</v>
      </c>
      <c r="U6196" s="7" t="s">
        <v>265</v>
      </c>
      <c r="V6196" s="10">
        <v>6796.21</v>
      </c>
      <c r="W6196" s="6">
        <v>6</v>
      </c>
      <c r="X6196" s="11">
        <v>0</v>
      </c>
      <c r="Y6196" s="10">
        <v>1998.36</v>
      </c>
      <c r="Z6196" s="30">
        <f t="shared" si="482"/>
        <v>0.2940403548448326</v>
      </c>
    </row>
    <row r="6197" spans="1:26">
      <c r="A6197" s="27">
        <v>6196</v>
      </c>
      <c r="B6197" s="14" t="s">
        <v>19635</v>
      </c>
      <c r="C6197" s="15">
        <v>44351</v>
      </c>
      <c r="D6197" s="12">
        <f t="shared" si="479"/>
        <v>2021</v>
      </c>
      <c r="E6197" s="12">
        <f t="shared" si="480"/>
        <v>6</v>
      </c>
      <c r="F6197" s="15" t="str">
        <f t="shared" si="481"/>
        <v>2021-06</v>
      </c>
      <c r="G6197" s="15">
        <v>44359</v>
      </c>
      <c r="H6197" s="23">
        <f t="shared" si="483"/>
        <v>8</v>
      </c>
      <c r="I6197" s="14" t="s">
        <v>27</v>
      </c>
      <c r="J6197" s="14" t="s">
        <v>2038</v>
      </c>
      <c r="K6197" s="14" t="s">
        <v>583</v>
      </c>
      <c r="L6197" s="14" t="s">
        <v>66</v>
      </c>
      <c r="M6197" s="14" t="s">
        <v>31</v>
      </c>
      <c r="N6197" s="14" t="s">
        <v>313</v>
      </c>
      <c r="O6197" s="14" t="s">
        <v>314</v>
      </c>
      <c r="P6197" s="14" t="s">
        <v>19636</v>
      </c>
      <c r="Q6197" s="14" t="s">
        <v>146</v>
      </c>
      <c r="R6197" s="14" t="s">
        <v>19637</v>
      </c>
      <c r="S6197" s="14" t="s">
        <v>37</v>
      </c>
      <c r="T6197" s="14" t="s">
        <v>38</v>
      </c>
      <c r="U6197" s="14" t="s">
        <v>177</v>
      </c>
      <c r="V6197" s="16">
        <v>1013.49</v>
      </c>
      <c r="W6197" s="13">
        <v>2</v>
      </c>
      <c r="X6197" s="17">
        <v>0.2</v>
      </c>
      <c r="Y6197" s="16">
        <v>237.99</v>
      </c>
      <c r="Z6197" s="31">
        <f t="shared" si="482"/>
        <v>0.23482224787615075</v>
      </c>
    </row>
    <row r="6198" spans="1:26">
      <c r="A6198" s="26">
        <v>6197</v>
      </c>
      <c r="B6198" s="7" t="s">
        <v>19638</v>
      </c>
      <c r="C6198" s="8">
        <v>44223</v>
      </c>
      <c r="D6198" s="12">
        <f t="shared" si="479"/>
        <v>2021</v>
      </c>
      <c r="E6198" s="12">
        <f t="shared" si="480"/>
        <v>1</v>
      </c>
      <c r="F6198" s="8" t="str">
        <f t="shared" si="481"/>
        <v>2021-01</v>
      </c>
      <c r="G6198" s="8">
        <v>44224</v>
      </c>
      <c r="H6198" s="23">
        <f t="shared" si="483"/>
        <v>1</v>
      </c>
      <c r="I6198" s="7" t="s">
        <v>122</v>
      </c>
      <c r="J6198" s="7" t="s">
        <v>4723</v>
      </c>
      <c r="K6198" s="7" t="s">
        <v>3272</v>
      </c>
      <c r="L6198" s="7" t="s">
        <v>30</v>
      </c>
      <c r="M6198" s="7" t="s">
        <v>31</v>
      </c>
      <c r="N6198" s="7" t="s">
        <v>106</v>
      </c>
      <c r="O6198" s="7" t="s">
        <v>107</v>
      </c>
      <c r="P6198" s="7" t="s">
        <v>19639</v>
      </c>
      <c r="Q6198" s="7" t="s">
        <v>35</v>
      </c>
      <c r="R6198" s="7" t="s">
        <v>19640</v>
      </c>
      <c r="S6198" s="7" t="s">
        <v>48</v>
      </c>
      <c r="T6198" s="7" t="s">
        <v>138</v>
      </c>
      <c r="U6198" s="7" t="s">
        <v>139</v>
      </c>
      <c r="V6198" s="10">
        <v>526.71</v>
      </c>
      <c r="W6198" s="6">
        <v>6</v>
      </c>
      <c r="X6198" s="11">
        <v>0.5</v>
      </c>
      <c r="Y6198" s="10">
        <v>-14.62</v>
      </c>
      <c r="Z6198" s="30">
        <f t="shared" si="482"/>
        <v>-2.7757209849822481E-2</v>
      </c>
    </row>
    <row r="6199" spans="1:26">
      <c r="A6199" s="27">
        <v>6198</v>
      </c>
      <c r="B6199" s="14" t="s">
        <v>19641</v>
      </c>
      <c r="C6199" s="15">
        <v>44712</v>
      </c>
      <c r="D6199" s="12">
        <f t="shared" si="479"/>
        <v>2022</v>
      </c>
      <c r="E6199" s="12">
        <f t="shared" si="480"/>
        <v>5</v>
      </c>
      <c r="F6199" s="15" t="str">
        <f t="shared" si="481"/>
        <v>2022-05</v>
      </c>
      <c r="G6199" s="15">
        <v>44715</v>
      </c>
      <c r="H6199" s="23">
        <f t="shared" si="483"/>
        <v>3</v>
      </c>
      <c r="I6199" s="14" t="s">
        <v>52</v>
      </c>
      <c r="J6199" s="14" t="s">
        <v>2033</v>
      </c>
      <c r="K6199" s="14" t="s">
        <v>2034</v>
      </c>
      <c r="L6199" s="14" t="s">
        <v>30</v>
      </c>
      <c r="M6199" s="14" t="s">
        <v>31</v>
      </c>
      <c r="N6199" s="14" t="s">
        <v>143</v>
      </c>
      <c r="O6199" s="14" t="s">
        <v>144</v>
      </c>
      <c r="P6199" s="14" t="s">
        <v>19642</v>
      </c>
      <c r="Q6199" s="14" t="s">
        <v>146</v>
      </c>
      <c r="R6199" s="14" t="s">
        <v>19643</v>
      </c>
      <c r="S6199" s="14" t="s">
        <v>110</v>
      </c>
      <c r="T6199" s="14" t="s">
        <v>111</v>
      </c>
      <c r="U6199" s="14" t="s">
        <v>287</v>
      </c>
      <c r="V6199" s="16">
        <v>15152.94</v>
      </c>
      <c r="W6199" s="13">
        <v>14</v>
      </c>
      <c r="X6199" s="17">
        <v>0</v>
      </c>
      <c r="Y6199" s="16">
        <v>181.94</v>
      </c>
      <c r="Z6199" s="31">
        <f t="shared" si="482"/>
        <v>1.2006910870101774E-2</v>
      </c>
    </row>
    <row r="6200" spans="1:26">
      <c r="A6200" s="26">
        <v>6199</v>
      </c>
      <c r="B6200" s="7" t="s">
        <v>19644</v>
      </c>
      <c r="C6200" s="8">
        <v>44390</v>
      </c>
      <c r="D6200" s="12">
        <f t="shared" si="479"/>
        <v>2021</v>
      </c>
      <c r="E6200" s="12">
        <f t="shared" si="480"/>
        <v>7</v>
      </c>
      <c r="F6200" s="8" t="str">
        <f t="shared" si="481"/>
        <v>2021-07</v>
      </c>
      <c r="G6200" s="8">
        <v>44390</v>
      </c>
      <c r="H6200" s="23">
        <f t="shared" si="483"/>
        <v>0</v>
      </c>
      <c r="I6200" s="7" t="s">
        <v>63</v>
      </c>
      <c r="J6200" s="7" t="s">
        <v>2901</v>
      </c>
      <c r="K6200" s="7" t="s">
        <v>174</v>
      </c>
      <c r="L6200" s="7" t="s">
        <v>83</v>
      </c>
      <c r="M6200" s="7" t="s">
        <v>31</v>
      </c>
      <c r="N6200" s="7" t="s">
        <v>711</v>
      </c>
      <c r="O6200" s="7" t="s">
        <v>712</v>
      </c>
      <c r="P6200" s="7" t="s">
        <v>19645</v>
      </c>
      <c r="Q6200" s="7" t="s">
        <v>35</v>
      </c>
      <c r="R6200" s="7" t="s">
        <v>19646</v>
      </c>
      <c r="S6200" s="7" t="s">
        <v>110</v>
      </c>
      <c r="T6200" s="7" t="s">
        <v>223</v>
      </c>
      <c r="U6200" s="7" t="s">
        <v>449</v>
      </c>
      <c r="V6200" s="10">
        <v>20397.46</v>
      </c>
      <c r="W6200" s="6">
        <v>13</v>
      </c>
      <c r="X6200" s="11">
        <v>0.2</v>
      </c>
      <c r="Y6200" s="10">
        <v>-1471.16</v>
      </c>
      <c r="Z6200" s="30">
        <f t="shared" si="482"/>
        <v>-7.2124666502593957E-2</v>
      </c>
    </row>
    <row r="6201" spans="1:26">
      <c r="A6201" s="27">
        <v>6200</v>
      </c>
      <c r="B6201" s="14" t="s">
        <v>19647</v>
      </c>
      <c r="C6201" s="15">
        <v>44623</v>
      </c>
      <c r="D6201" s="12">
        <f t="shared" si="479"/>
        <v>2022</v>
      </c>
      <c r="E6201" s="12">
        <f t="shared" si="480"/>
        <v>3</v>
      </c>
      <c r="F6201" s="15" t="str">
        <f t="shared" si="481"/>
        <v>2022-03</v>
      </c>
      <c r="G6201" s="15">
        <v>44629</v>
      </c>
      <c r="H6201" s="23">
        <f t="shared" si="483"/>
        <v>6</v>
      </c>
      <c r="I6201" s="14" t="s">
        <v>52</v>
      </c>
      <c r="J6201" s="14" t="s">
        <v>895</v>
      </c>
      <c r="K6201" s="14" t="s">
        <v>896</v>
      </c>
      <c r="L6201" s="14" t="s">
        <v>30</v>
      </c>
      <c r="M6201" s="14" t="s">
        <v>31</v>
      </c>
      <c r="N6201" s="14" t="s">
        <v>74</v>
      </c>
      <c r="O6201" s="14" t="s">
        <v>75</v>
      </c>
      <c r="P6201" s="14" t="s">
        <v>19648</v>
      </c>
      <c r="Q6201" s="14" t="s">
        <v>46</v>
      </c>
      <c r="R6201" s="14" t="s">
        <v>19649</v>
      </c>
      <c r="S6201" s="14" t="s">
        <v>37</v>
      </c>
      <c r="T6201" s="14" t="s">
        <v>208</v>
      </c>
      <c r="U6201" s="14" t="s">
        <v>408</v>
      </c>
      <c r="V6201" s="16">
        <v>867.43</v>
      </c>
      <c r="W6201" s="13">
        <v>6</v>
      </c>
      <c r="X6201" s="17">
        <v>0</v>
      </c>
      <c r="Y6201" s="16">
        <v>-7.02</v>
      </c>
      <c r="Z6201" s="31">
        <f t="shared" si="482"/>
        <v>-8.0928720473121742E-3</v>
      </c>
    </row>
    <row r="6202" spans="1:26">
      <c r="A6202" s="26">
        <v>6201</v>
      </c>
      <c r="B6202" s="7" t="s">
        <v>19650</v>
      </c>
      <c r="C6202" s="8">
        <v>45055</v>
      </c>
      <c r="D6202" s="12">
        <f t="shared" si="479"/>
        <v>2023</v>
      </c>
      <c r="E6202" s="12">
        <f t="shared" si="480"/>
        <v>5</v>
      </c>
      <c r="F6202" s="8" t="str">
        <f t="shared" si="481"/>
        <v>2023-05</v>
      </c>
      <c r="G6202" s="8">
        <v>45055</v>
      </c>
      <c r="H6202" s="23">
        <f t="shared" si="483"/>
        <v>0</v>
      </c>
      <c r="I6202" s="7" t="s">
        <v>63</v>
      </c>
      <c r="J6202" s="7" t="s">
        <v>802</v>
      </c>
      <c r="K6202" s="7" t="s">
        <v>803</v>
      </c>
      <c r="L6202" s="7" t="s">
        <v>83</v>
      </c>
      <c r="M6202" s="7" t="s">
        <v>31</v>
      </c>
      <c r="N6202" s="7" t="s">
        <v>181</v>
      </c>
      <c r="O6202" s="7" t="s">
        <v>107</v>
      </c>
      <c r="P6202" s="7" t="s">
        <v>19651</v>
      </c>
      <c r="Q6202" s="7" t="s">
        <v>35</v>
      </c>
      <c r="R6202" s="7" t="s">
        <v>19652</v>
      </c>
      <c r="S6202" s="7" t="s">
        <v>37</v>
      </c>
      <c r="T6202" s="7" t="s">
        <v>170</v>
      </c>
      <c r="U6202" s="7" t="s">
        <v>171</v>
      </c>
      <c r="V6202" s="10">
        <v>12724.84</v>
      </c>
      <c r="W6202" s="6">
        <v>9</v>
      </c>
      <c r="X6202" s="11">
        <v>0</v>
      </c>
      <c r="Y6202" s="10">
        <v>2506.9899999999998</v>
      </c>
      <c r="Z6202" s="30">
        <f t="shared" si="482"/>
        <v>0.19701544380911665</v>
      </c>
    </row>
    <row r="6203" spans="1:26">
      <c r="A6203" s="27">
        <v>6202</v>
      </c>
      <c r="B6203" s="14" t="s">
        <v>19653</v>
      </c>
      <c r="C6203" s="15">
        <v>44589</v>
      </c>
      <c r="D6203" s="12">
        <f t="shared" si="479"/>
        <v>2022</v>
      </c>
      <c r="E6203" s="12">
        <f t="shared" si="480"/>
        <v>1</v>
      </c>
      <c r="F6203" s="15" t="str">
        <f t="shared" si="481"/>
        <v>2022-01</v>
      </c>
      <c r="G6203" s="15">
        <v>44592</v>
      </c>
      <c r="H6203" s="23">
        <f t="shared" si="483"/>
        <v>3</v>
      </c>
      <c r="I6203" s="14" t="s">
        <v>52</v>
      </c>
      <c r="J6203" s="14" t="s">
        <v>4181</v>
      </c>
      <c r="K6203" s="14" t="s">
        <v>2124</v>
      </c>
      <c r="L6203" s="14" t="s">
        <v>66</v>
      </c>
      <c r="M6203" s="14" t="s">
        <v>31</v>
      </c>
      <c r="N6203" s="14" t="s">
        <v>143</v>
      </c>
      <c r="O6203" s="14" t="s">
        <v>144</v>
      </c>
      <c r="P6203" s="14" t="s">
        <v>19654</v>
      </c>
      <c r="Q6203" s="14" t="s">
        <v>146</v>
      </c>
      <c r="R6203" s="14" t="s">
        <v>19655</v>
      </c>
      <c r="S6203" s="14" t="s">
        <v>48</v>
      </c>
      <c r="T6203" s="14" t="s">
        <v>138</v>
      </c>
      <c r="U6203" s="14" t="s">
        <v>781</v>
      </c>
      <c r="V6203" s="16">
        <v>605.19000000000005</v>
      </c>
      <c r="W6203" s="13">
        <v>6</v>
      </c>
      <c r="X6203" s="17">
        <v>0.2</v>
      </c>
      <c r="Y6203" s="16">
        <v>271.83</v>
      </c>
      <c r="Z6203" s="31">
        <f t="shared" si="482"/>
        <v>0.44916472512764577</v>
      </c>
    </row>
    <row r="6204" spans="1:26">
      <c r="A6204" s="26">
        <v>6203</v>
      </c>
      <c r="B6204" s="7" t="s">
        <v>19656</v>
      </c>
      <c r="C6204" s="8">
        <v>44570</v>
      </c>
      <c r="D6204" s="12">
        <f t="shared" si="479"/>
        <v>2022</v>
      </c>
      <c r="E6204" s="12">
        <f t="shared" si="480"/>
        <v>1</v>
      </c>
      <c r="F6204" s="8" t="str">
        <f t="shared" si="481"/>
        <v>2022-01</v>
      </c>
      <c r="G6204" s="8">
        <v>44570</v>
      </c>
      <c r="H6204" s="23">
        <f t="shared" si="483"/>
        <v>0</v>
      </c>
      <c r="I6204" s="7" t="s">
        <v>63</v>
      </c>
      <c r="J6204" s="7" t="s">
        <v>1886</v>
      </c>
      <c r="K6204" s="7" t="s">
        <v>1524</v>
      </c>
      <c r="L6204" s="7" t="s">
        <v>66</v>
      </c>
      <c r="M6204" s="7" t="s">
        <v>31</v>
      </c>
      <c r="N6204" s="7" t="s">
        <v>204</v>
      </c>
      <c r="O6204" s="7" t="s">
        <v>205</v>
      </c>
      <c r="P6204" s="7" t="s">
        <v>19657</v>
      </c>
      <c r="Q6204" s="7" t="s">
        <v>146</v>
      </c>
      <c r="R6204" s="7" t="s">
        <v>19658</v>
      </c>
      <c r="S6204" s="7" t="s">
        <v>37</v>
      </c>
      <c r="T6204" s="7" t="s">
        <v>38</v>
      </c>
      <c r="U6204" s="7" t="s">
        <v>39</v>
      </c>
      <c r="V6204" s="10">
        <v>11506.22</v>
      </c>
      <c r="W6204" s="6">
        <v>12</v>
      </c>
      <c r="X6204" s="11">
        <v>0</v>
      </c>
      <c r="Y6204" s="10">
        <v>1637.55</v>
      </c>
      <c r="Z6204" s="30">
        <f t="shared" si="482"/>
        <v>0.14231867633332232</v>
      </c>
    </row>
    <row r="6205" spans="1:26">
      <c r="A6205" s="27">
        <v>6204</v>
      </c>
      <c r="B6205" s="14" t="s">
        <v>19659</v>
      </c>
      <c r="C6205" s="15">
        <v>44709</v>
      </c>
      <c r="D6205" s="12">
        <f t="shared" si="479"/>
        <v>2022</v>
      </c>
      <c r="E6205" s="12">
        <f t="shared" si="480"/>
        <v>5</v>
      </c>
      <c r="F6205" s="15" t="str">
        <f t="shared" si="481"/>
        <v>2022-05</v>
      </c>
      <c r="G6205" s="15">
        <v>44716</v>
      </c>
      <c r="H6205" s="23">
        <f t="shared" si="483"/>
        <v>7</v>
      </c>
      <c r="I6205" s="14" t="s">
        <v>27</v>
      </c>
      <c r="J6205" s="14" t="s">
        <v>506</v>
      </c>
      <c r="K6205" s="14" t="s">
        <v>367</v>
      </c>
      <c r="L6205" s="14" t="s">
        <v>83</v>
      </c>
      <c r="M6205" s="14" t="s">
        <v>31</v>
      </c>
      <c r="N6205" s="14" t="s">
        <v>116</v>
      </c>
      <c r="O6205" s="14" t="s">
        <v>117</v>
      </c>
      <c r="P6205" s="14" t="s">
        <v>19660</v>
      </c>
      <c r="Q6205" s="14" t="s">
        <v>58</v>
      </c>
      <c r="R6205" s="14" t="s">
        <v>19661</v>
      </c>
      <c r="S6205" s="14" t="s">
        <v>37</v>
      </c>
      <c r="T6205" s="14" t="s">
        <v>38</v>
      </c>
      <c r="U6205" s="14" t="s">
        <v>333</v>
      </c>
      <c r="V6205" s="16">
        <v>2321.65</v>
      </c>
      <c r="W6205" s="13">
        <v>2</v>
      </c>
      <c r="X6205" s="17">
        <v>0.2</v>
      </c>
      <c r="Y6205" s="16">
        <v>176.28</v>
      </c>
      <c r="Z6205" s="31">
        <f t="shared" si="482"/>
        <v>7.5928757564663066E-2</v>
      </c>
    </row>
    <row r="6206" spans="1:26">
      <c r="A6206" s="26">
        <v>6205</v>
      </c>
      <c r="B6206" s="7" t="s">
        <v>19662</v>
      </c>
      <c r="C6206" s="8">
        <v>45312</v>
      </c>
      <c r="D6206" s="12">
        <f t="shared" si="479"/>
        <v>2024</v>
      </c>
      <c r="E6206" s="12">
        <f t="shared" si="480"/>
        <v>1</v>
      </c>
      <c r="F6206" s="8" t="str">
        <f t="shared" si="481"/>
        <v>2024-01</v>
      </c>
      <c r="G6206" s="8">
        <v>45318</v>
      </c>
      <c r="H6206" s="23">
        <f t="shared" si="483"/>
        <v>6</v>
      </c>
      <c r="I6206" s="7" t="s">
        <v>27</v>
      </c>
      <c r="J6206" s="7" t="s">
        <v>361</v>
      </c>
      <c r="K6206" s="7" t="s">
        <v>362</v>
      </c>
      <c r="L6206" s="7" t="s">
        <v>30</v>
      </c>
      <c r="M6206" s="7" t="s">
        <v>31</v>
      </c>
      <c r="N6206" s="7" t="s">
        <v>43</v>
      </c>
      <c r="O6206" s="7" t="s">
        <v>44</v>
      </c>
      <c r="P6206" s="7" t="s">
        <v>19663</v>
      </c>
      <c r="Q6206" s="7" t="s">
        <v>46</v>
      </c>
      <c r="R6206" s="7" t="s">
        <v>19664</v>
      </c>
      <c r="S6206" s="7" t="s">
        <v>48</v>
      </c>
      <c r="T6206" s="7" t="s">
        <v>434</v>
      </c>
      <c r="U6206" s="7" t="s">
        <v>1113</v>
      </c>
      <c r="V6206" s="10">
        <v>449.06</v>
      </c>
      <c r="W6206" s="6">
        <v>2</v>
      </c>
      <c r="X6206" s="11">
        <v>0.2</v>
      </c>
      <c r="Y6206" s="10">
        <v>200.41</v>
      </c>
      <c r="Z6206" s="30">
        <f t="shared" si="482"/>
        <v>0.44628780118469691</v>
      </c>
    </row>
    <row r="6207" spans="1:26">
      <c r="A6207" s="27">
        <v>6206</v>
      </c>
      <c r="B6207" s="14" t="s">
        <v>19665</v>
      </c>
      <c r="C6207" s="15">
        <v>44389</v>
      </c>
      <c r="D6207" s="12">
        <f t="shared" si="479"/>
        <v>2021</v>
      </c>
      <c r="E6207" s="12">
        <f t="shared" si="480"/>
        <v>7</v>
      </c>
      <c r="F6207" s="15" t="str">
        <f t="shared" si="481"/>
        <v>2021-07</v>
      </c>
      <c r="G6207" s="15">
        <v>44394</v>
      </c>
      <c r="H6207" s="23">
        <f t="shared" si="483"/>
        <v>5</v>
      </c>
      <c r="I6207" s="14" t="s">
        <v>52</v>
      </c>
      <c r="J6207" s="14" t="s">
        <v>2978</v>
      </c>
      <c r="K6207" s="14" t="s">
        <v>1218</v>
      </c>
      <c r="L6207" s="14" t="s">
        <v>83</v>
      </c>
      <c r="M6207" s="14" t="s">
        <v>31</v>
      </c>
      <c r="N6207" s="14" t="s">
        <v>43</v>
      </c>
      <c r="O6207" s="14" t="s">
        <v>44</v>
      </c>
      <c r="P6207" s="14" t="s">
        <v>19666</v>
      </c>
      <c r="Q6207" s="14" t="s">
        <v>46</v>
      </c>
      <c r="R6207" s="14" t="s">
        <v>19667</v>
      </c>
      <c r="S6207" s="14" t="s">
        <v>110</v>
      </c>
      <c r="T6207" s="14" t="s">
        <v>111</v>
      </c>
      <c r="U6207" s="14" t="s">
        <v>112</v>
      </c>
      <c r="V6207" s="16">
        <v>6288.76</v>
      </c>
      <c r="W6207" s="13">
        <v>10</v>
      </c>
      <c r="X6207" s="17">
        <v>0.4</v>
      </c>
      <c r="Y6207" s="16">
        <v>-791.02</v>
      </c>
      <c r="Z6207" s="31">
        <f t="shared" si="482"/>
        <v>-0.12578314325876644</v>
      </c>
    </row>
    <row r="6208" spans="1:26">
      <c r="A6208" s="26">
        <v>6207</v>
      </c>
      <c r="B6208" s="7" t="s">
        <v>19668</v>
      </c>
      <c r="C6208" s="8">
        <v>45127</v>
      </c>
      <c r="D6208" s="12">
        <f t="shared" si="479"/>
        <v>2023</v>
      </c>
      <c r="E6208" s="12">
        <f t="shared" si="480"/>
        <v>7</v>
      </c>
      <c r="F6208" s="8" t="str">
        <f t="shared" si="481"/>
        <v>2023-07</v>
      </c>
      <c r="G6208" s="8">
        <v>45130</v>
      </c>
      <c r="H6208" s="23">
        <f t="shared" si="483"/>
        <v>3</v>
      </c>
      <c r="I6208" s="7" t="s">
        <v>122</v>
      </c>
      <c r="J6208" s="7" t="s">
        <v>1504</v>
      </c>
      <c r="K6208" s="7" t="s">
        <v>186</v>
      </c>
      <c r="L6208" s="7" t="s">
        <v>83</v>
      </c>
      <c r="M6208" s="7" t="s">
        <v>31</v>
      </c>
      <c r="N6208" s="7" t="s">
        <v>204</v>
      </c>
      <c r="O6208" s="7" t="s">
        <v>205</v>
      </c>
      <c r="P6208" s="7" t="s">
        <v>19669</v>
      </c>
      <c r="Q6208" s="7" t="s">
        <v>146</v>
      </c>
      <c r="R6208" s="7" t="s">
        <v>19670</v>
      </c>
      <c r="S6208" s="7" t="s">
        <v>110</v>
      </c>
      <c r="T6208" s="7" t="s">
        <v>223</v>
      </c>
      <c r="U6208" s="7" t="s">
        <v>224</v>
      </c>
      <c r="V6208" s="10">
        <v>9570.98</v>
      </c>
      <c r="W6208" s="6">
        <v>10</v>
      </c>
      <c r="X6208" s="11">
        <v>0.5</v>
      </c>
      <c r="Y6208" s="10">
        <v>2216.8200000000002</v>
      </c>
      <c r="Z6208" s="30">
        <f t="shared" si="482"/>
        <v>0.23161891467749388</v>
      </c>
    </row>
    <row r="6209" spans="1:26">
      <c r="A6209" s="27">
        <v>6208</v>
      </c>
      <c r="B6209" s="14" t="s">
        <v>19671</v>
      </c>
      <c r="C6209" s="15">
        <v>44562</v>
      </c>
      <c r="D6209" s="12">
        <f t="shared" si="479"/>
        <v>2022</v>
      </c>
      <c r="E6209" s="12">
        <f t="shared" si="480"/>
        <v>1</v>
      </c>
      <c r="F6209" s="15" t="str">
        <f t="shared" si="481"/>
        <v>2022-01</v>
      </c>
      <c r="G6209" s="15">
        <v>44565</v>
      </c>
      <c r="H6209" s="23">
        <f t="shared" si="483"/>
        <v>3</v>
      </c>
      <c r="I6209" s="14" t="s">
        <v>52</v>
      </c>
      <c r="J6209" s="14" t="s">
        <v>1992</v>
      </c>
      <c r="K6209" s="14" t="s">
        <v>1993</v>
      </c>
      <c r="L6209" s="14" t="s">
        <v>83</v>
      </c>
      <c r="M6209" s="14" t="s">
        <v>31</v>
      </c>
      <c r="N6209" s="14" t="s">
        <v>74</v>
      </c>
      <c r="O6209" s="14" t="s">
        <v>75</v>
      </c>
      <c r="P6209" s="14" t="s">
        <v>19672</v>
      </c>
      <c r="Q6209" s="14" t="s">
        <v>46</v>
      </c>
      <c r="R6209" s="14" t="s">
        <v>19673</v>
      </c>
      <c r="S6209" s="14" t="s">
        <v>37</v>
      </c>
      <c r="T6209" s="14" t="s">
        <v>170</v>
      </c>
      <c r="U6209" s="14" t="s">
        <v>189</v>
      </c>
      <c r="V6209" s="16">
        <v>9374.7800000000007</v>
      </c>
      <c r="W6209" s="13">
        <v>13</v>
      </c>
      <c r="X6209" s="17">
        <v>0.3</v>
      </c>
      <c r="Y6209" s="16">
        <v>2688.63</v>
      </c>
      <c r="Z6209" s="31">
        <f t="shared" si="482"/>
        <v>0.2867939300975596</v>
      </c>
    </row>
    <row r="6210" spans="1:26">
      <c r="A6210" s="26">
        <v>6209</v>
      </c>
      <c r="B6210" s="7" t="s">
        <v>19674</v>
      </c>
      <c r="C6210" s="8">
        <v>45053</v>
      </c>
      <c r="D6210" s="12">
        <f t="shared" ref="D6210:D6273" si="484">YEAR(C6210)</f>
        <v>2023</v>
      </c>
      <c r="E6210" s="12">
        <f t="shared" ref="E6210:E6273" si="485">MONTH(C6210)</f>
        <v>5</v>
      </c>
      <c r="F6210" s="8" t="str">
        <f t="shared" ref="F6210:F6273" si="486">TEXT(C6210,"yyyy-mm")</f>
        <v>2023-05</v>
      </c>
      <c r="G6210" s="8">
        <v>45058</v>
      </c>
      <c r="H6210" s="23">
        <f t="shared" si="483"/>
        <v>5</v>
      </c>
      <c r="I6210" s="7" t="s">
        <v>27</v>
      </c>
      <c r="J6210" s="7" t="s">
        <v>3633</v>
      </c>
      <c r="K6210" s="7" t="s">
        <v>3572</v>
      </c>
      <c r="L6210" s="7" t="s">
        <v>66</v>
      </c>
      <c r="M6210" s="7" t="s">
        <v>31</v>
      </c>
      <c r="N6210" s="7" t="s">
        <v>711</v>
      </c>
      <c r="O6210" s="7" t="s">
        <v>712</v>
      </c>
      <c r="P6210" s="7" t="s">
        <v>19675</v>
      </c>
      <c r="Q6210" s="7" t="s">
        <v>35</v>
      </c>
      <c r="R6210" s="7" t="s">
        <v>19676</v>
      </c>
      <c r="S6210" s="7" t="s">
        <v>37</v>
      </c>
      <c r="T6210" s="7" t="s">
        <v>38</v>
      </c>
      <c r="U6210" s="7" t="s">
        <v>102</v>
      </c>
      <c r="V6210" s="10">
        <v>11427.38</v>
      </c>
      <c r="W6210" s="6">
        <v>12</v>
      </c>
      <c r="X6210" s="11">
        <v>0</v>
      </c>
      <c r="Y6210" s="10">
        <v>3072.37</v>
      </c>
      <c r="Z6210" s="30">
        <f t="shared" ref="Z6210:Z6273" si="487">IFERROR(Y6210/V6210,0)</f>
        <v>0.26886040369708541</v>
      </c>
    </row>
    <row r="6211" spans="1:26">
      <c r="A6211" s="27">
        <v>6210</v>
      </c>
      <c r="B6211" s="14" t="s">
        <v>19677</v>
      </c>
      <c r="C6211" s="15">
        <v>44560</v>
      </c>
      <c r="D6211" s="12">
        <f t="shared" si="484"/>
        <v>2021</v>
      </c>
      <c r="E6211" s="12">
        <f t="shared" si="485"/>
        <v>12</v>
      </c>
      <c r="F6211" s="15" t="str">
        <f t="shared" si="486"/>
        <v>2021-12</v>
      </c>
      <c r="G6211" s="15">
        <v>44560</v>
      </c>
      <c r="H6211" s="23">
        <f t="shared" si="483"/>
        <v>0</v>
      </c>
      <c r="I6211" s="14" t="s">
        <v>63</v>
      </c>
      <c r="J6211" s="14" t="s">
        <v>1093</v>
      </c>
      <c r="K6211" s="14" t="s">
        <v>1094</v>
      </c>
      <c r="L6211" s="14" t="s">
        <v>83</v>
      </c>
      <c r="M6211" s="14" t="s">
        <v>31</v>
      </c>
      <c r="N6211" s="14" t="s">
        <v>43</v>
      </c>
      <c r="O6211" s="14" t="s">
        <v>44</v>
      </c>
      <c r="P6211" s="14" t="s">
        <v>19678</v>
      </c>
      <c r="Q6211" s="14" t="s">
        <v>46</v>
      </c>
      <c r="R6211" s="14" t="s">
        <v>19679</v>
      </c>
      <c r="S6211" s="14" t="s">
        <v>48</v>
      </c>
      <c r="T6211" s="14" t="s">
        <v>69</v>
      </c>
      <c r="U6211" s="14" t="s">
        <v>70</v>
      </c>
      <c r="V6211" s="16">
        <v>330.08</v>
      </c>
      <c r="W6211" s="13">
        <v>3</v>
      </c>
      <c r="X6211" s="17">
        <v>0.2</v>
      </c>
      <c r="Y6211" s="16">
        <v>-2.4300000000000002</v>
      </c>
      <c r="Z6211" s="31">
        <f t="shared" si="487"/>
        <v>-7.3618516723218622E-3</v>
      </c>
    </row>
    <row r="6212" spans="1:26">
      <c r="A6212" s="26">
        <v>6211</v>
      </c>
      <c r="B6212" s="7" t="s">
        <v>19680</v>
      </c>
      <c r="C6212" s="8">
        <v>44617</v>
      </c>
      <c r="D6212" s="12">
        <f t="shared" si="484"/>
        <v>2022</v>
      </c>
      <c r="E6212" s="12">
        <f t="shared" si="485"/>
        <v>2</v>
      </c>
      <c r="F6212" s="8" t="str">
        <f t="shared" si="486"/>
        <v>2022-02</v>
      </c>
      <c r="G6212" s="8">
        <v>44623</v>
      </c>
      <c r="H6212" s="23">
        <f t="shared" ref="H6212:H6275" si="488">G6212-C6212</f>
        <v>6</v>
      </c>
      <c r="I6212" s="7" t="s">
        <v>27</v>
      </c>
      <c r="J6212" s="7" t="s">
        <v>361</v>
      </c>
      <c r="K6212" s="7" t="s">
        <v>362</v>
      </c>
      <c r="L6212" s="7" t="s">
        <v>30</v>
      </c>
      <c r="M6212" s="7" t="s">
        <v>31</v>
      </c>
      <c r="N6212" s="7" t="s">
        <v>43</v>
      </c>
      <c r="O6212" s="7" t="s">
        <v>44</v>
      </c>
      <c r="P6212" s="7" t="s">
        <v>19681</v>
      </c>
      <c r="Q6212" s="7" t="s">
        <v>46</v>
      </c>
      <c r="R6212" s="7" t="s">
        <v>19682</v>
      </c>
      <c r="S6212" s="7" t="s">
        <v>110</v>
      </c>
      <c r="T6212" s="7" t="s">
        <v>111</v>
      </c>
      <c r="U6212" s="7" t="s">
        <v>287</v>
      </c>
      <c r="V6212" s="10">
        <v>395.03</v>
      </c>
      <c r="W6212" s="6">
        <v>6</v>
      </c>
      <c r="X6212" s="11">
        <v>0.5</v>
      </c>
      <c r="Y6212" s="10">
        <v>-56.74</v>
      </c>
      <c r="Z6212" s="30">
        <f t="shared" si="487"/>
        <v>-0.14363466065868416</v>
      </c>
    </row>
    <row r="6213" spans="1:26">
      <c r="A6213" s="27">
        <v>6212</v>
      </c>
      <c r="B6213" s="14" t="s">
        <v>19683</v>
      </c>
      <c r="C6213" s="15">
        <v>44676</v>
      </c>
      <c r="D6213" s="12">
        <f t="shared" si="484"/>
        <v>2022</v>
      </c>
      <c r="E6213" s="12">
        <f t="shared" si="485"/>
        <v>4</v>
      </c>
      <c r="F6213" s="15" t="str">
        <f t="shared" si="486"/>
        <v>2022-04</v>
      </c>
      <c r="G6213" s="15">
        <v>44676</v>
      </c>
      <c r="H6213" s="23">
        <f t="shared" si="488"/>
        <v>0</v>
      </c>
      <c r="I6213" s="14" t="s">
        <v>63</v>
      </c>
      <c r="J6213" s="14" t="s">
        <v>4275</v>
      </c>
      <c r="K6213" s="14" t="s">
        <v>2459</v>
      </c>
      <c r="L6213" s="14" t="s">
        <v>83</v>
      </c>
      <c r="M6213" s="14" t="s">
        <v>31</v>
      </c>
      <c r="N6213" s="14" t="s">
        <v>43</v>
      </c>
      <c r="O6213" s="14" t="s">
        <v>44</v>
      </c>
      <c r="P6213" s="14" t="s">
        <v>19684</v>
      </c>
      <c r="Q6213" s="14" t="s">
        <v>46</v>
      </c>
      <c r="R6213" s="14" t="s">
        <v>19685</v>
      </c>
      <c r="S6213" s="14" t="s">
        <v>110</v>
      </c>
      <c r="T6213" s="14" t="s">
        <v>223</v>
      </c>
      <c r="U6213" s="14" t="s">
        <v>224</v>
      </c>
      <c r="V6213" s="16">
        <v>11047.2</v>
      </c>
      <c r="W6213" s="13">
        <v>10</v>
      </c>
      <c r="X6213" s="17">
        <v>0.3</v>
      </c>
      <c r="Y6213" s="16">
        <v>-1518.95</v>
      </c>
      <c r="Z6213" s="31">
        <f t="shared" si="487"/>
        <v>-0.13749637917300311</v>
      </c>
    </row>
    <row r="6214" spans="1:26">
      <c r="A6214" s="26">
        <v>6213</v>
      </c>
      <c r="B6214" s="7" t="s">
        <v>19686</v>
      </c>
      <c r="C6214" s="8">
        <v>44817</v>
      </c>
      <c r="D6214" s="12">
        <f t="shared" si="484"/>
        <v>2022</v>
      </c>
      <c r="E6214" s="12">
        <f t="shared" si="485"/>
        <v>9</v>
      </c>
      <c r="F6214" s="8" t="str">
        <f t="shared" si="486"/>
        <v>2022-09</v>
      </c>
      <c r="G6214" s="8">
        <v>44819</v>
      </c>
      <c r="H6214" s="23">
        <f t="shared" si="488"/>
        <v>2</v>
      </c>
      <c r="I6214" s="7" t="s">
        <v>122</v>
      </c>
      <c r="J6214" s="7" t="s">
        <v>2209</v>
      </c>
      <c r="K6214" s="7" t="s">
        <v>842</v>
      </c>
      <c r="L6214" s="7" t="s">
        <v>30</v>
      </c>
      <c r="M6214" s="7" t="s">
        <v>31</v>
      </c>
      <c r="N6214" s="7" t="s">
        <v>711</v>
      </c>
      <c r="O6214" s="7" t="s">
        <v>712</v>
      </c>
      <c r="P6214" s="7" t="s">
        <v>19687</v>
      </c>
      <c r="Q6214" s="7" t="s">
        <v>35</v>
      </c>
      <c r="R6214" s="7" t="s">
        <v>19688</v>
      </c>
      <c r="S6214" s="7" t="s">
        <v>37</v>
      </c>
      <c r="T6214" s="7" t="s">
        <v>38</v>
      </c>
      <c r="U6214" s="7" t="s">
        <v>177</v>
      </c>
      <c r="V6214" s="10">
        <v>1260.46</v>
      </c>
      <c r="W6214" s="6">
        <v>2</v>
      </c>
      <c r="X6214" s="11">
        <v>0.2</v>
      </c>
      <c r="Y6214" s="10">
        <v>355.65</v>
      </c>
      <c r="Z6214" s="30">
        <f t="shared" si="487"/>
        <v>0.28215889437189595</v>
      </c>
    </row>
    <row r="6215" spans="1:26">
      <c r="A6215" s="27">
        <v>6214</v>
      </c>
      <c r="B6215" s="14" t="s">
        <v>19689</v>
      </c>
      <c r="C6215" s="15">
        <v>44260</v>
      </c>
      <c r="D6215" s="12">
        <f t="shared" si="484"/>
        <v>2021</v>
      </c>
      <c r="E6215" s="12">
        <f t="shared" si="485"/>
        <v>3</v>
      </c>
      <c r="F6215" s="15" t="str">
        <f t="shared" si="486"/>
        <v>2021-03</v>
      </c>
      <c r="G6215" s="15">
        <v>44265</v>
      </c>
      <c r="H6215" s="23">
        <f t="shared" si="488"/>
        <v>5</v>
      </c>
      <c r="I6215" s="14" t="s">
        <v>27</v>
      </c>
      <c r="J6215" s="14" t="s">
        <v>904</v>
      </c>
      <c r="K6215" s="14" t="s">
        <v>905</v>
      </c>
      <c r="L6215" s="14" t="s">
        <v>30</v>
      </c>
      <c r="M6215" s="14" t="s">
        <v>31</v>
      </c>
      <c r="N6215" s="14" t="s">
        <v>153</v>
      </c>
      <c r="O6215" s="14" t="s">
        <v>154</v>
      </c>
      <c r="P6215" s="14" t="s">
        <v>19690</v>
      </c>
      <c r="Q6215" s="14" t="s">
        <v>146</v>
      </c>
      <c r="R6215" s="14" t="s">
        <v>19691</v>
      </c>
      <c r="S6215" s="14" t="s">
        <v>48</v>
      </c>
      <c r="T6215" s="14" t="s">
        <v>129</v>
      </c>
      <c r="U6215" s="14" t="s">
        <v>130</v>
      </c>
      <c r="V6215" s="16">
        <v>1704.8</v>
      </c>
      <c r="W6215" s="13">
        <v>8</v>
      </c>
      <c r="X6215" s="17">
        <v>0.2</v>
      </c>
      <c r="Y6215" s="16">
        <v>741.37</v>
      </c>
      <c r="Z6215" s="31">
        <f t="shared" si="487"/>
        <v>0.4348721257625528</v>
      </c>
    </row>
    <row r="6216" spans="1:26">
      <c r="A6216" s="26">
        <v>6215</v>
      </c>
      <c r="B6216" s="7" t="s">
        <v>19692</v>
      </c>
      <c r="C6216" s="8">
        <v>44235</v>
      </c>
      <c r="D6216" s="12">
        <f t="shared" si="484"/>
        <v>2021</v>
      </c>
      <c r="E6216" s="12">
        <f t="shared" si="485"/>
        <v>2</v>
      </c>
      <c r="F6216" s="8" t="str">
        <f t="shared" si="486"/>
        <v>2021-02</v>
      </c>
      <c r="G6216" s="8">
        <v>44236</v>
      </c>
      <c r="H6216" s="23">
        <f t="shared" si="488"/>
        <v>1</v>
      </c>
      <c r="I6216" s="7" t="s">
        <v>122</v>
      </c>
      <c r="J6216" s="7" t="s">
        <v>4185</v>
      </c>
      <c r="K6216" s="7" t="s">
        <v>953</v>
      </c>
      <c r="L6216" s="7" t="s">
        <v>30</v>
      </c>
      <c r="M6216" s="7" t="s">
        <v>31</v>
      </c>
      <c r="N6216" s="7" t="s">
        <v>220</v>
      </c>
      <c r="O6216" s="7" t="s">
        <v>220</v>
      </c>
      <c r="P6216" s="7" t="s">
        <v>19693</v>
      </c>
      <c r="Q6216" s="7" t="s">
        <v>58</v>
      </c>
      <c r="R6216" s="7" t="s">
        <v>19694</v>
      </c>
      <c r="S6216" s="7" t="s">
        <v>37</v>
      </c>
      <c r="T6216" s="7" t="s">
        <v>38</v>
      </c>
      <c r="U6216" s="7" t="s">
        <v>39</v>
      </c>
      <c r="V6216" s="10">
        <v>7542.79</v>
      </c>
      <c r="W6216" s="6">
        <v>11</v>
      </c>
      <c r="X6216" s="11">
        <v>0.4</v>
      </c>
      <c r="Y6216" s="10">
        <v>1009.27</v>
      </c>
      <c r="Z6216" s="30">
        <f t="shared" si="487"/>
        <v>0.13380592592396182</v>
      </c>
    </row>
    <row r="6217" spans="1:26">
      <c r="A6217" s="27">
        <v>6216</v>
      </c>
      <c r="B6217" s="14" t="s">
        <v>19695</v>
      </c>
      <c r="C6217" s="15">
        <v>44857</v>
      </c>
      <c r="D6217" s="12">
        <f t="shared" si="484"/>
        <v>2022</v>
      </c>
      <c r="E6217" s="12">
        <f t="shared" si="485"/>
        <v>10</v>
      </c>
      <c r="F6217" s="15" t="str">
        <f t="shared" si="486"/>
        <v>2022-10</v>
      </c>
      <c r="G6217" s="15">
        <v>44857</v>
      </c>
      <c r="H6217" s="23">
        <f t="shared" si="488"/>
        <v>0</v>
      </c>
      <c r="I6217" s="14" t="s">
        <v>63</v>
      </c>
      <c r="J6217" s="14" t="s">
        <v>2589</v>
      </c>
      <c r="K6217" s="14" t="s">
        <v>2590</v>
      </c>
      <c r="L6217" s="14" t="s">
        <v>66</v>
      </c>
      <c r="M6217" s="14" t="s">
        <v>31</v>
      </c>
      <c r="N6217" s="14" t="s">
        <v>220</v>
      </c>
      <c r="O6217" s="14" t="s">
        <v>220</v>
      </c>
      <c r="P6217" s="14" t="s">
        <v>19696</v>
      </c>
      <c r="Q6217" s="14" t="s">
        <v>58</v>
      </c>
      <c r="R6217" s="14" t="s">
        <v>19697</v>
      </c>
      <c r="S6217" s="14" t="s">
        <v>37</v>
      </c>
      <c r="T6217" s="14" t="s">
        <v>170</v>
      </c>
      <c r="U6217" s="14" t="s">
        <v>189</v>
      </c>
      <c r="V6217" s="16">
        <v>3846.29</v>
      </c>
      <c r="W6217" s="13">
        <v>6</v>
      </c>
      <c r="X6217" s="17">
        <v>0.4</v>
      </c>
      <c r="Y6217" s="16">
        <v>188.73</v>
      </c>
      <c r="Z6217" s="31">
        <f t="shared" si="487"/>
        <v>4.9068062990570128E-2</v>
      </c>
    </row>
    <row r="6218" spans="1:26">
      <c r="A6218" s="26">
        <v>6217</v>
      </c>
      <c r="B6218" s="7" t="s">
        <v>19698</v>
      </c>
      <c r="C6218" s="8">
        <v>44373</v>
      </c>
      <c r="D6218" s="12">
        <f t="shared" si="484"/>
        <v>2021</v>
      </c>
      <c r="E6218" s="12">
        <f t="shared" si="485"/>
        <v>6</v>
      </c>
      <c r="F6218" s="8" t="str">
        <f t="shared" si="486"/>
        <v>2021-06</v>
      </c>
      <c r="G6218" s="8">
        <v>44378</v>
      </c>
      <c r="H6218" s="23">
        <f t="shared" si="488"/>
        <v>5</v>
      </c>
      <c r="I6218" s="7" t="s">
        <v>27</v>
      </c>
      <c r="J6218" s="7" t="s">
        <v>1610</v>
      </c>
      <c r="K6218" s="7" t="s">
        <v>698</v>
      </c>
      <c r="L6218" s="7" t="s">
        <v>83</v>
      </c>
      <c r="M6218" s="7" t="s">
        <v>31</v>
      </c>
      <c r="N6218" s="7" t="s">
        <v>313</v>
      </c>
      <c r="O6218" s="7" t="s">
        <v>314</v>
      </c>
      <c r="P6218" s="7" t="s">
        <v>18545</v>
      </c>
      <c r="Q6218" s="7" t="s">
        <v>146</v>
      </c>
      <c r="R6218" s="7" t="s">
        <v>19699</v>
      </c>
      <c r="S6218" s="7" t="s">
        <v>110</v>
      </c>
      <c r="T6218" s="7" t="s">
        <v>223</v>
      </c>
      <c r="U6218" s="7" t="s">
        <v>449</v>
      </c>
      <c r="V6218" s="10">
        <v>7402.92</v>
      </c>
      <c r="W6218" s="6">
        <v>10</v>
      </c>
      <c r="X6218" s="11">
        <v>0.5</v>
      </c>
      <c r="Y6218" s="10">
        <v>869.27</v>
      </c>
      <c r="Z6218" s="30">
        <f t="shared" si="487"/>
        <v>0.11742258460175174</v>
      </c>
    </row>
    <row r="6219" spans="1:26">
      <c r="A6219" s="27">
        <v>6218</v>
      </c>
      <c r="B6219" s="14" t="s">
        <v>19700</v>
      </c>
      <c r="C6219" s="15">
        <v>45132</v>
      </c>
      <c r="D6219" s="12">
        <f t="shared" si="484"/>
        <v>2023</v>
      </c>
      <c r="E6219" s="12">
        <f t="shared" si="485"/>
        <v>7</v>
      </c>
      <c r="F6219" s="15" t="str">
        <f t="shared" si="486"/>
        <v>2023-07</v>
      </c>
      <c r="G6219" s="15">
        <v>45139</v>
      </c>
      <c r="H6219" s="23">
        <f t="shared" si="488"/>
        <v>7</v>
      </c>
      <c r="I6219" s="14" t="s">
        <v>27</v>
      </c>
      <c r="J6219" s="14" t="s">
        <v>472</v>
      </c>
      <c r="K6219" s="14" t="s">
        <v>455</v>
      </c>
      <c r="L6219" s="14" t="s">
        <v>83</v>
      </c>
      <c r="M6219" s="14" t="s">
        <v>31</v>
      </c>
      <c r="N6219" s="14" t="s">
        <v>106</v>
      </c>
      <c r="O6219" s="14" t="s">
        <v>107</v>
      </c>
      <c r="P6219" s="14" t="s">
        <v>19701</v>
      </c>
      <c r="Q6219" s="14" t="s">
        <v>35</v>
      </c>
      <c r="R6219" s="14" t="s">
        <v>19702</v>
      </c>
      <c r="S6219" s="14" t="s">
        <v>48</v>
      </c>
      <c r="T6219" s="14" t="s">
        <v>69</v>
      </c>
      <c r="U6219" s="14" t="s">
        <v>475</v>
      </c>
      <c r="V6219" s="16">
        <v>3005.49</v>
      </c>
      <c r="W6219" s="13">
        <v>12</v>
      </c>
      <c r="X6219" s="17">
        <v>0</v>
      </c>
      <c r="Y6219" s="16">
        <v>-10.95</v>
      </c>
      <c r="Z6219" s="31">
        <f t="shared" si="487"/>
        <v>-3.643332701156883E-3</v>
      </c>
    </row>
    <row r="6220" spans="1:26">
      <c r="A6220" s="26">
        <v>6219</v>
      </c>
      <c r="B6220" s="7" t="s">
        <v>19703</v>
      </c>
      <c r="C6220" s="8">
        <v>45204</v>
      </c>
      <c r="D6220" s="12">
        <f t="shared" si="484"/>
        <v>2023</v>
      </c>
      <c r="E6220" s="12">
        <f t="shared" si="485"/>
        <v>10</v>
      </c>
      <c r="F6220" s="8" t="str">
        <f t="shared" si="486"/>
        <v>2023-10</v>
      </c>
      <c r="G6220" s="8">
        <v>45205</v>
      </c>
      <c r="H6220" s="23">
        <f t="shared" si="488"/>
        <v>1</v>
      </c>
      <c r="I6220" s="7" t="s">
        <v>122</v>
      </c>
      <c r="J6220" s="7" t="s">
        <v>53</v>
      </c>
      <c r="K6220" s="7" t="s">
        <v>54</v>
      </c>
      <c r="L6220" s="7" t="s">
        <v>30</v>
      </c>
      <c r="M6220" s="7" t="s">
        <v>31</v>
      </c>
      <c r="N6220" s="7" t="s">
        <v>55</v>
      </c>
      <c r="O6220" s="7" t="s">
        <v>56</v>
      </c>
      <c r="P6220" s="7" t="s">
        <v>19704</v>
      </c>
      <c r="Q6220" s="7" t="s">
        <v>58</v>
      </c>
      <c r="R6220" s="7" t="s">
        <v>19705</v>
      </c>
      <c r="S6220" s="7" t="s">
        <v>48</v>
      </c>
      <c r="T6220" s="7" t="s">
        <v>49</v>
      </c>
      <c r="U6220" s="7" t="s">
        <v>120</v>
      </c>
      <c r="V6220" s="10">
        <v>690.64</v>
      </c>
      <c r="W6220" s="6">
        <v>7</v>
      </c>
      <c r="X6220" s="11">
        <v>0.5</v>
      </c>
      <c r="Y6220" s="10">
        <v>290.01</v>
      </c>
      <c r="Z6220" s="30">
        <f t="shared" si="487"/>
        <v>0.41991486157766711</v>
      </c>
    </row>
    <row r="6221" spans="1:26">
      <c r="A6221" s="27">
        <v>6220</v>
      </c>
      <c r="B6221" s="14" t="s">
        <v>19706</v>
      </c>
      <c r="C6221" s="15">
        <v>44205</v>
      </c>
      <c r="D6221" s="12">
        <f t="shared" si="484"/>
        <v>2021</v>
      </c>
      <c r="E6221" s="12">
        <f t="shared" si="485"/>
        <v>1</v>
      </c>
      <c r="F6221" s="15" t="str">
        <f t="shared" si="486"/>
        <v>2021-01</v>
      </c>
      <c r="G6221" s="15">
        <v>44208</v>
      </c>
      <c r="H6221" s="23">
        <f t="shared" si="488"/>
        <v>3</v>
      </c>
      <c r="I6221" s="14" t="s">
        <v>122</v>
      </c>
      <c r="J6221" s="14" t="s">
        <v>272</v>
      </c>
      <c r="K6221" s="14" t="s">
        <v>273</v>
      </c>
      <c r="L6221" s="14" t="s">
        <v>66</v>
      </c>
      <c r="M6221" s="14" t="s">
        <v>31</v>
      </c>
      <c r="N6221" s="14" t="s">
        <v>166</v>
      </c>
      <c r="O6221" s="14" t="s">
        <v>167</v>
      </c>
      <c r="P6221" s="14" t="s">
        <v>19707</v>
      </c>
      <c r="Q6221" s="14" t="s">
        <v>35</v>
      </c>
      <c r="R6221" s="14" t="s">
        <v>19708</v>
      </c>
      <c r="S6221" s="14" t="s">
        <v>48</v>
      </c>
      <c r="T6221" s="14" t="s">
        <v>298</v>
      </c>
      <c r="U6221" s="14" t="s">
        <v>299</v>
      </c>
      <c r="V6221" s="16">
        <v>502.42</v>
      </c>
      <c r="W6221" s="13">
        <v>5</v>
      </c>
      <c r="X6221" s="17">
        <v>0.4</v>
      </c>
      <c r="Y6221" s="16">
        <v>106.88</v>
      </c>
      <c r="Z6221" s="31">
        <f t="shared" si="487"/>
        <v>0.21273038493690535</v>
      </c>
    </row>
    <row r="6222" spans="1:26">
      <c r="A6222" s="26">
        <v>6221</v>
      </c>
      <c r="B6222" s="7" t="s">
        <v>19709</v>
      </c>
      <c r="C6222" s="8">
        <v>45063</v>
      </c>
      <c r="D6222" s="12">
        <f t="shared" si="484"/>
        <v>2023</v>
      </c>
      <c r="E6222" s="12">
        <f t="shared" si="485"/>
        <v>5</v>
      </c>
      <c r="F6222" s="8" t="str">
        <f t="shared" si="486"/>
        <v>2023-05</v>
      </c>
      <c r="G6222" s="8">
        <v>45066</v>
      </c>
      <c r="H6222" s="23">
        <f t="shared" si="488"/>
        <v>3</v>
      </c>
      <c r="I6222" s="7" t="s">
        <v>52</v>
      </c>
      <c r="J6222" s="7" t="s">
        <v>420</v>
      </c>
      <c r="K6222" s="7" t="s">
        <v>421</v>
      </c>
      <c r="L6222" s="7" t="s">
        <v>66</v>
      </c>
      <c r="M6222" s="7" t="s">
        <v>31</v>
      </c>
      <c r="N6222" s="7" t="s">
        <v>116</v>
      </c>
      <c r="O6222" s="7" t="s">
        <v>117</v>
      </c>
      <c r="P6222" s="7" t="s">
        <v>19710</v>
      </c>
      <c r="Q6222" s="7" t="s">
        <v>58</v>
      </c>
      <c r="R6222" s="7" t="s">
        <v>19711</v>
      </c>
      <c r="S6222" s="7" t="s">
        <v>110</v>
      </c>
      <c r="T6222" s="7" t="s">
        <v>223</v>
      </c>
      <c r="U6222" s="7" t="s">
        <v>449</v>
      </c>
      <c r="V6222" s="10">
        <v>851.98</v>
      </c>
      <c r="W6222" s="6">
        <v>2</v>
      </c>
      <c r="X6222" s="11">
        <v>0.2</v>
      </c>
      <c r="Y6222" s="10">
        <v>266.86</v>
      </c>
      <c r="Z6222" s="30">
        <f t="shared" si="487"/>
        <v>0.31322331510129348</v>
      </c>
    </row>
    <row r="6223" spans="1:26">
      <c r="A6223" s="27">
        <v>6222</v>
      </c>
      <c r="B6223" s="14" t="s">
        <v>19712</v>
      </c>
      <c r="C6223" s="15">
        <v>44627</v>
      </c>
      <c r="D6223" s="12">
        <f t="shared" si="484"/>
        <v>2022</v>
      </c>
      <c r="E6223" s="12">
        <f t="shared" si="485"/>
        <v>3</v>
      </c>
      <c r="F6223" s="15" t="str">
        <f t="shared" si="486"/>
        <v>2022-03</v>
      </c>
      <c r="G6223" s="15">
        <v>44627</v>
      </c>
      <c r="H6223" s="23">
        <f t="shared" si="488"/>
        <v>0</v>
      </c>
      <c r="I6223" s="14" t="s">
        <v>63</v>
      </c>
      <c r="J6223" s="14" t="s">
        <v>3860</v>
      </c>
      <c r="K6223" s="14" t="s">
        <v>583</v>
      </c>
      <c r="L6223" s="14" t="s">
        <v>66</v>
      </c>
      <c r="M6223" s="14" t="s">
        <v>31</v>
      </c>
      <c r="N6223" s="14" t="s">
        <v>166</v>
      </c>
      <c r="O6223" s="14" t="s">
        <v>167</v>
      </c>
      <c r="P6223" s="14" t="s">
        <v>19713</v>
      </c>
      <c r="Q6223" s="14" t="s">
        <v>35</v>
      </c>
      <c r="R6223" s="14" t="s">
        <v>19714</v>
      </c>
      <c r="S6223" s="14" t="s">
        <v>37</v>
      </c>
      <c r="T6223" s="14" t="s">
        <v>38</v>
      </c>
      <c r="U6223" s="14" t="s">
        <v>39</v>
      </c>
      <c r="V6223" s="16">
        <v>4364.84</v>
      </c>
      <c r="W6223" s="13">
        <v>6</v>
      </c>
      <c r="X6223" s="17">
        <v>0.5</v>
      </c>
      <c r="Y6223" s="16">
        <v>-562.53</v>
      </c>
      <c r="Z6223" s="31">
        <f t="shared" si="487"/>
        <v>-0.12887757626854593</v>
      </c>
    </row>
    <row r="6224" spans="1:26">
      <c r="A6224" s="26">
        <v>6223</v>
      </c>
      <c r="B6224" s="7" t="s">
        <v>19715</v>
      </c>
      <c r="C6224" s="8">
        <v>44686</v>
      </c>
      <c r="D6224" s="12">
        <f t="shared" si="484"/>
        <v>2022</v>
      </c>
      <c r="E6224" s="12">
        <f t="shared" si="485"/>
        <v>5</v>
      </c>
      <c r="F6224" s="8" t="str">
        <f t="shared" si="486"/>
        <v>2022-05</v>
      </c>
      <c r="G6224" s="8">
        <v>44691</v>
      </c>
      <c r="H6224" s="23">
        <f t="shared" si="488"/>
        <v>5</v>
      </c>
      <c r="I6224" s="7" t="s">
        <v>52</v>
      </c>
      <c r="J6224" s="7" t="s">
        <v>4596</v>
      </c>
      <c r="K6224" s="7" t="s">
        <v>362</v>
      </c>
      <c r="L6224" s="7" t="s">
        <v>30</v>
      </c>
      <c r="M6224" s="7" t="s">
        <v>31</v>
      </c>
      <c r="N6224" s="7" t="s">
        <v>43</v>
      </c>
      <c r="O6224" s="7" t="s">
        <v>44</v>
      </c>
      <c r="P6224" s="7" t="s">
        <v>19716</v>
      </c>
      <c r="Q6224" s="7" t="s">
        <v>46</v>
      </c>
      <c r="R6224" s="7" t="s">
        <v>19717</v>
      </c>
      <c r="S6224" s="7" t="s">
        <v>37</v>
      </c>
      <c r="T6224" s="7" t="s">
        <v>170</v>
      </c>
      <c r="U6224" s="7" t="s">
        <v>171</v>
      </c>
      <c r="V6224" s="10">
        <v>2053.06</v>
      </c>
      <c r="W6224" s="6">
        <v>6</v>
      </c>
      <c r="X6224" s="11">
        <v>0</v>
      </c>
      <c r="Y6224" s="10">
        <v>-60.57</v>
      </c>
      <c r="Z6224" s="30">
        <f t="shared" si="487"/>
        <v>-2.9502303878113645E-2</v>
      </c>
    </row>
    <row r="6225" spans="1:26">
      <c r="A6225" s="27">
        <v>6224</v>
      </c>
      <c r="B6225" s="14" t="s">
        <v>19718</v>
      </c>
      <c r="C6225" s="15">
        <v>44395</v>
      </c>
      <c r="D6225" s="12">
        <f t="shared" si="484"/>
        <v>2021</v>
      </c>
      <c r="E6225" s="12">
        <f t="shared" si="485"/>
        <v>7</v>
      </c>
      <c r="F6225" s="15" t="str">
        <f t="shared" si="486"/>
        <v>2021-07</v>
      </c>
      <c r="G6225" s="15">
        <v>44401</v>
      </c>
      <c r="H6225" s="23">
        <f t="shared" si="488"/>
        <v>6</v>
      </c>
      <c r="I6225" s="14" t="s">
        <v>27</v>
      </c>
      <c r="J6225" s="14" t="s">
        <v>802</v>
      </c>
      <c r="K6225" s="14" t="s">
        <v>803</v>
      </c>
      <c r="L6225" s="14" t="s">
        <v>83</v>
      </c>
      <c r="M6225" s="14" t="s">
        <v>31</v>
      </c>
      <c r="N6225" s="14" t="s">
        <v>181</v>
      </c>
      <c r="O6225" s="14" t="s">
        <v>107</v>
      </c>
      <c r="P6225" s="14" t="s">
        <v>19719</v>
      </c>
      <c r="Q6225" s="14" t="s">
        <v>35</v>
      </c>
      <c r="R6225" s="14" t="s">
        <v>19720</v>
      </c>
      <c r="S6225" s="14" t="s">
        <v>48</v>
      </c>
      <c r="T6225" s="14" t="s">
        <v>86</v>
      </c>
      <c r="U6225" s="14" t="s">
        <v>819</v>
      </c>
      <c r="V6225" s="16">
        <v>1158.58</v>
      </c>
      <c r="W6225" s="13">
        <v>13</v>
      </c>
      <c r="X6225" s="17">
        <v>0.4</v>
      </c>
      <c r="Y6225" s="16">
        <v>-27.95</v>
      </c>
      <c r="Z6225" s="31">
        <f t="shared" si="487"/>
        <v>-2.4124359129278947E-2</v>
      </c>
    </row>
    <row r="6226" spans="1:26">
      <c r="A6226" s="26">
        <v>6225</v>
      </c>
      <c r="B6226" s="7" t="s">
        <v>19721</v>
      </c>
      <c r="C6226" s="8">
        <v>44760</v>
      </c>
      <c r="D6226" s="12">
        <f t="shared" si="484"/>
        <v>2022</v>
      </c>
      <c r="E6226" s="12">
        <f t="shared" si="485"/>
        <v>7</v>
      </c>
      <c r="F6226" s="8" t="str">
        <f t="shared" si="486"/>
        <v>2022-07</v>
      </c>
      <c r="G6226" s="8">
        <v>44765</v>
      </c>
      <c r="H6226" s="23">
        <f t="shared" si="488"/>
        <v>5</v>
      </c>
      <c r="I6226" s="7" t="s">
        <v>52</v>
      </c>
      <c r="J6226" s="7" t="s">
        <v>588</v>
      </c>
      <c r="K6226" s="7" t="s">
        <v>589</v>
      </c>
      <c r="L6226" s="7" t="s">
        <v>30</v>
      </c>
      <c r="M6226" s="7" t="s">
        <v>31</v>
      </c>
      <c r="N6226" s="7" t="s">
        <v>32</v>
      </c>
      <c r="O6226" s="7" t="s">
        <v>33</v>
      </c>
      <c r="P6226" s="7" t="s">
        <v>19722</v>
      </c>
      <c r="Q6226" s="7" t="s">
        <v>35</v>
      </c>
      <c r="R6226" s="7" t="s">
        <v>19723</v>
      </c>
      <c r="S6226" s="7" t="s">
        <v>37</v>
      </c>
      <c r="T6226" s="7" t="s">
        <v>170</v>
      </c>
      <c r="U6226" s="7" t="s">
        <v>171</v>
      </c>
      <c r="V6226" s="10">
        <v>8849.9</v>
      </c>
      <c r="W6226" s="6">
        <v>13</v>
      </c>
      <c r="X6226" s="11">
        <v>0.4</v>
      </c>
      <c r="Y6226" s="10">
        <v>1729.62</v>
      </c>
      <c r="Z6226" s="30">
        <f t="shared" si="487"/>
        <v>0.19543949649148579</v>
      </c>
    </row>
    <row r="6227" spans="1:26">
      <c r="A6227" s="27">
        <v>6226</v>
      </c>
      <c r="B6227" s="14" t="s">
        <v>19724</v>
      </c>
      <c r="C6227" s="15">
        <v>45548</v>
      </c>
      <c r="D6227" s="12">
        <f t="shared" si="484"/>
        <v>2024</v>
      </c>
      <c r="E6227" s="12">
        <f t="shared" si="485"/>
        <v>9</v>
      </c>
      <c r="F6227" s="15" t="str">
        <f t="shared" si="486"/>
        <v>2024-09</v>
      </c>
      <c r="G6227" s="15">
        <v>45548</v>
      </c>
      <c r="H6227" s="23">
        <f t="shared" si="488"/>
        <v>0</v>
      </c>
      <c r="I6227" s="14" t="s">
        <v>63</v>
      </c>
      <c r="J6227" s="14" t="s">
        <v>5296</v>
      </c>
      <c r="K6227" s="14" t="s">
        <v>847</v>
      </c>
      <c r="L6227" s="14" t="s">
        <v>66</v>
      </c>
      <c r="M6227" s="14" t="s">
        <v>31</v>
      </c>
      <c r="N6227" s="14" t="s">
        <v>711</v>
      </c>
      <c r="O6227" s="14" t="s">
        <v>712</v>
      </c>
      <c r="P6227" s="14" t="s">
        <v>19725</v>
      </c>
      <c r="Q6227" s="14" t="s">
        <v>35</v>
      </c>
      <c r="R6227" s="14" t="s">
        <v>19726</v>
      </c>
      <c r="S6227" s="14" t="s">
        <v>110</v>
      </c>
      <c r="T6227" s="14" t="s">
        <v>243</v>
      </c>
      <c r="U6227" s="14" t="s">
        <v>339</v>
      </c>
      <c r="V6227" s="16">
        <v>15615.23</v>
      </c>
      <c r="W6227" s="13">
        <v>9</v>
      </c>
      <c r="X6227" s="17">
        <v>0</v>
      </c>
      <c r="Y6227" s="16">
        <v>-2538.83</v>
      </c>
      <c r="Z6227" s="31">
        <f t="shared" si="487"/>
        <v>-0.16258678226321355</v>
      </c>
    </row>
    <row r="6228" spans="1:26">
      <c r="A6228" s="26">
        <v>6227</v>
      </c>
      <c r="B6228" s="7" t="s">
        <v>19727</v>
      </c>
      <c r="C6228" s="8">
        <v>45464</v>
      </c>
      <c r="D6228" s="12">
        <f t="shared" si="484"/>
        <v>2024</v>
      </c>
      <c r="E6228" s="12">
        <f t="shared" si="485"/>
        <v>6</v>
      </c>
      <c r="F6228" s="8" t="str">
        <f t="shared" si="486"/>
        <v>2024-06</v>
      </c>
      <c r="G6228" s="8">
        <v>45470</v>
      </c>
      <c r="H6228" s="23">
        <f t="shared" si="488"/>
        <v>6</v>
      </c>
      <c r="I6228" s="7" t="s">
        <v>52</v>
      </c>
      <c r="J6228" s="7" t="s">
        <v>5203</v>
      </c>
      <c r="K6228" s="7" t="s">
        <v>1815</v>
      </c>
      <c r="L6228" s="7" t="s">
        <v>30</v>
      </c>
      <c r="M6228" s="7" t="s">
        <v>31</v>
      </c>
      <c r="N6228" s="7" t="s">
        <v>220</v>
      </c>
      <c r="O6228" s="7" t="s">
        <v>220</v>
      </c>
      <c r="P6228" s="7" t="s">
        <v>19728</v>
      </c>
      <c r="Q6228" s="7" t="s">
        <v>58</v>
      </c>
      <c r="R6228" s="7" t="s">
        <v>19729</v>
      </c>
      <c r="S6228" s="7" t="s">
        <v>110</v>
      </c>
      <c r="T6228" s="7" t="s">
        <v>148</v>
      </c>
      <c r="U6228" s="7" t="s">
        <v>237</v>
      </c>
      <c r="V6228" s="10">
        <v>3122.54</v>
      </c>
      <c r="W6228" s="6">
        <v>3</v>
      </c>
      <c r="X6228" s="11">
        <v>0.1</v>
      </c>
      <c r="Y6228" s="10">
        <v>80</v>
      </c>
      <c r="Z6228" s="30">
        <f t="shared" si="487"/>
        <v>2.5620168196404211E-2</v>
      </c>
    </row>
    <row r="6229" spans="1:26">
      <c r="A6229" s="27">
        <v>6228</v>
      </c>
      <c r="B6229" s="14" t="s">
        <v>19730</v>
      </c>
      <c r="C6229" s="15">
        <v>44311</v>
      </c>
      <c r="D6229" s="12">
        <f t="shared" si="484"/>
        <v>2021</v>
      </c>
      <c r="E6229" s="12">
        <f t="shared" si="485"/>
        <v>4</v>
      </c>
      <c r="F6229" s="15" t="str">
        <f t="shared" si="486"/>
        <v>2021-04</v>
      </c>
      <c r="G6229" s="15">
        <v>44313</v>
      </c>
      <c r="H6229" s="23">
        <f t="shared" si="488"/>
        <v>2</v>
      </c>
      <c r="I6229" s="14" t="s">
        <v>122</v>
      </c>
      <c r="J6229" s="14" t="s">
        <v>4912</v>
      </c>
      <c r="K6229" s="14" t="s">
        <v>3754</v>
      </c>
      <c r="L6229" s="14" t="s">
        <v>30</v>
      </c>
      <c r="M6229" s="14" t="s">
        <v>31</v>
      </c>
      <c r="N6229" s="14" t="s">
        <v>134</v>
      </c>
      <c r="O6229" s="14" t="s">
        <v>135</v>
      </c>
      <c r="P6229" s="14" t="s">
        <v>19731</v>
      </c>
      <c r="Q6229" s="14" t="s">
        <v>58</v>
      </c>
      <c r="R6229" s="14" t="s">
        <v>19732</v>
      </c>
      <c r="S6229" s="14" t="s">
        <v>48</v>
      </c>
      <c r="T6229" s="14" t="s">
        <v>129</v>
      </c>
      <c r="U6229" s="14" t="s">
        <v>1450</v>
      </c>
      <c r="V6229" s="16">
        <v>1402.48</v>
      </c>
      <c r="W6229" s="13">
        <v>9</v>
      </c>
      <c r="X6229" s="17">
        <v>0.4</v>
      </c>
      <c r="Y6229" s="16">
        <v>219.19</v>
      </c>
      <c r="Z6229" s="31">
        <f t="shared" si="487"/>
        <v>0.15628743368889395</v>
      </c>
    </row>
    <row r="6230" spans="1:26">
      <c r="A6230" s="26">
        <v>6229</v>
      </c>
      <c r="B6230" s="7" t="s">
        <v>19733</v>
      </c>
      <c r="C6230" s="8">
        <v>45602</v>
      </c>
      <c r="D6230" s="12">
        <f t="shared" si="484"/>
        <v>2024</v>
      </c>
      <c r="E6230" s="12">
        <f t="shared" si="485"/>
        <v>11</v>
      </c>
      <c r="F6230" s="8" t="str">
        <f t="shared" si="486"/>
        <v>2024-11</v>
      </c>
      <c r="G6230" s="8">
        <v>45603</v>
      </c>
      <c r="H6230" s="23">
        <f t="shared" si="488"/>
        <v>1</v>
      </c>
      <c r="I6230" s="7" t="s">
        <v>122</v>
      </c>
      <c r="J6230" s="7" t="s">
        <v>1934</v>
      </c>
      <c r="K6230" s="7" t="s">
        <v>1935</v>
      </c>
      <c r="L6230" s="7" t="s">
        <v>83</v>
      </c>
      <c r="M6230" s="7" t="s">
        <v>31</v>
      </c>
      <c r="N6230" s="7" t="s">
        <v>32</v>
      </c>
      <c r="O6230" s="7" t="s">
        <v>33</v>
      </c>
      <c r="P6230" s="7" t="s">
        <v>19734</v>
      </c>
      <c r="Q6230" s="7" t="s">
        <v>35</v>
      </c>
      <c r="R6230" s="7" t="s">
        <v>19735</v>
      </c>
      <c r="S6230" s="7" t="s">
        <v>110</v>
      </c>
      <c r="T6230" s="7" t="s">
        <v>148</v>
      </c>
      <c r="U6230" s="7" t="s">
        <v>237</v>
      </c>
      <c r="V6230" s="10">
        <v>3596.61</v>
      </c>
      <c r="W6230" s="6">
        <v>9</v>
      </c>
      <c r="X6230" s="11">
        <v>0</v>
      </c>
      <c r="Y6230" s="10">
        <v>889.45</v>
      </c>
      <c r="Z6230" s="30">
        <f t="shared" si="487"/>
        <v>0.24730232079652784</v>
      </c>
    </row>
    <row r="6231" spans="1:26">
      <c r="A6231" s="27">
        <v>6230</v>
      </c>
      <c r="B6231" s="14" t="s">
        <v>19736</v>
      </c>
      <c r="C6231" s="15">
        <v>44543</v>
      </c>
      <c r="D6231" s="12">
        <f t="shared" si="484"/>
        <v>2021</v>
      </c>
      <c r="E6231" s="12">
        <f t="shared" si="485"/>
        <v>12</v>
      </c>
      <c r="F6231" s="15" t="str">
        <f t="shared" si="486"/>
        <v>2021-12</v>
      </c>
      <c r="G6231" s="15">
        <v>44550</v>
      </c>
      <c r="H6231" s="23">
        <f t="shared" si="488"/>
        <v>7</v>
      </c>
      <c r="I6231" s="14" t="s">
        <v>27</v>
      </c>
      <c r="J6231" s="14" t="s">
        <v>4322</v>
      </c>
      <c r="K6231" s="14" t="s">
        <v>342</v>
      </c>
      <c r="L6231" s="14" t="s">
        <v>83</v>
      </c>
      <c r="M6231" s="14" t="s">
        <v>31</v>
      </c>
      <c r="N6231" s="14" t="s">
        <v>181</v>
      </c>
      <c r="O6231" s="14" t="s">
        <v>107</v>
      </c>
      <c r="P6231" s="14" t="s">
        <v>19737</v>
      </c>
      <c r="Q6231" s="14" t="s">
        <v>35</v>
      </c>
      <c r="R6231" s="14" t="s">
        <v>19738</v>
      </c>
      <c r="S6231" s="14" t="s">
        <v>110</v>
      </c>
      <c r="T6231" s="14" t="s">
        <v>243</v>
      </c>
      <c r="U6231" s="14" t="s">
        <v>481</v>
      </c>
      <c r="V6231" s="16">
        <v>10119.89</v>
      </c>
      <c r="W6231" s="13">
        <v>14</v>
      </c>
      <c r="X6231" s="17">
        <v>0.2</v>
      </c>
      <c r="Y6231" s="16">
        <v>-401.98</v>
      </c>
      <c r="Z6231" s="31">
        <f t="shared" si="487"/>
        <v>-3.9721775631948571E-2</v>
      </c>
    </row>
    <row r="6232" spans="1:26">
      <c r="A6232" s="26">
        <v>6231</v>
      </c>
      <c r="B6232" s="7" t="s">
        <v>19739</v>
      </c>
      <c r="C6232" s="8">
        <v>44724</v>
      </c>
      <c r="D6232" s="12">
        <f t="shared" si="484"/>
        <v>2022</v>
      </c>
      <c r="E6232" s="12">
        <f t="shared" si="485"/>
        <v>6</v>
      </c>
      <c r="F6232" s="8" t="str">
        <f t="shared" si="486"/>
        <v>2022-06</v>
      </c>
      <c r="G6232" s="8">
        <v>44727</v>
      </c>
      <c r="H6232" s="23">
        <f t="shared" si="488"/>
        <v>3</v>
      </c>
      <c r="I6232" s="7" t="s">
        <v>122</v>
      </c>
      <c r="J6232" s="7" t="s">
        <v>12867</v>
      </c>
      <c r="K6232" s="7" t="s">
        <v>1009</v>
      </c>
      <c r="L6232" s="7" t="s">
        <v>83</v>
      </c>
      <c r="M6232" s="7" t="s">
        <v>31</v>
      </c>
      <c r="N6232" s="7" t="s">
        <v>116</v>
      </c>
      <c r="O6232" s="7" t="s">
        <v>117</v>
      </c>
      <c r="P6232" s="7" t="s">
        <v>743</v>
      </c>
      <c r="Q6232" s="7" t="s">
        <v>58</v>
      </c>
      <c r="R6232" s="7" t="s">
        <v>19740</v>
      </c>
      <c r="S6232" s="7" t="s">
        <v>37</v>
      </c>
      <c r="T6232" s="7" t="s">
        <v>38</v>
      </c>
      <c r="U6232" s="7" t="s">
        <v>333</v>
      </c>
      <c r="V6232" s="10">
        <v>1768.77</v>
      </c>
      <c r="W6232" s="6">
        <v>2</v>
      </c>
      <c r="X6232" s="11">
        <v>0.4</v>
      </c>
      <c r="Y6232" s="10">
        <v>-224.13</v>
      </c>
      <c r="Z6232" s="30">
        <f t="shared" si="487"/>
        <v>-0.12671517495208534</v>
      </c>
    </row>
    <row r="6233" spans="1:26">
      <c r="A6233" s="27">
        <v>6232</v>
      </c>
      <c r="B6233" s="14" t="s">
        <v>19741</v>
      </c>
      <c r="C6233" s="15">
        <v>45573</v>
      </c>
      <c r="D6233" s="12">
        <f t="shared" si="484"/>
        <v>2024</v>
      </c>
      <c r="E6233" s="12">
        <f t="shared" si="485"/>
        <v>10</v>
      </c>
      <c r="F6233" s="15" t="str">
        <f t="shared" si="486"/>
        <v>2024-10</v>
      </c>
      <c r="G6233" s="15">
        <v>45576</v>
      </c>
      <c r="H6233" s="23">
        <f t="shared" si="488"/>
        <v>3</v>
      </c>
      <c r="I6233" s="14" t="s">
        <v>122</v>
      </c>
      <c r="J6233" s="14" t="s">
        <v>7956</v>
      </c>
      <c r="K6233" s="14" t="s">
        <v>5424</v>
      </c>
      <c r="L6233" s="14" t="s">
        <v>83</v>
      </c>
      <c r="M6233" s="14" t="s">
        <v>31</v>
      </c>
      <c r="N6233" s="14" t="s">
        <v>204</v>
      </c>
      <c r="O6233" s="14" t="s">
        <v>205</v>
      </c>
      <c r="P6233" s="14" t="s">
        <v>19742</v>
      </c>
      <c r="Q6233" s="14" t="s">
        <v>146</v>
      </c>
      <c r="R6233" s="14" t="s">
        <v>19743</v>
      </c>
      <c r="S6233" s="14" t="s">
        <v>48</v>
      </c>
      <c r="T6233" s="14" t="s">
        <v>49</v>
      </c>
      <c r="U6233" s="14" t="s">
        <v>50</v>
      </c>
      <c r="V6233" s="16">
        <v>432.67</v>
      </c>
      <c r="W6233" s="13">
        <v>8</v>
      </c>
      <c r="X6233" s="17">
        <v>0.5</v>
      </c>
      <c r="Y6233" s="16">
        <v>163.1</v>
      </c>
      <c r="Z6233" s="31">
        <f t="shared" si="487"/>
        <v>0.37696165668985598</v>
      </c>
    </row>
    <row r="6234" spans="1:26">
      <c r="A6234" s="26">
        <v>6233</v>
      </c>
      <c r="B6234" s="7" t="s">
        <v>19744</v>
      </c>
      <c r="C6234" s="8">
        <v>44321</v>
      </c>
      <c r="D6234" s="12">
        <f t="shared" si="484"/>
        <v>2021</v>
      </c>
      <c r="E6234" s="12">
        <f t="shared" si="485"/>
        <v>5</v>
      </c>
      <c r="F6234" s="8" t="str">
        <f t="shared" si="486"/>
        <v>2021-05</v>
      </c>
      <c r="G6234" s="8">
        <v>44322</v>
      </c>
      <c r="H6234" s="23">
        <f t="shared" si="488"/>
        <v>1</v>
      </c>
      <c r="I6234" s="7" t="s">
        <v>122</v>
      </c>
      <c r="J6234" s="7" t="s">
        <v>2926</v>
      </c>
      <c r="K6234" s="7" t="s">
        <v>426</v>
      </c>
      <c r="L6234" s="7" t="s">
        <v>30</v>
      </c>
      <c r="M6234" s="7" t="s">
        <v>31</v>
      </c>
      <c r="N6234" s="7" t="s">
        <v>74</v>
      </c>
      <c r="O6234" s="7" t="s">
        <v>75</v>
      </c>
      <c r="P6234" s="7" t="s">
        <v>19745</v>
      </c>
      <c r="Q6234" s="7" t="s">
        <v>46</v>
      </c>
      <c r="R6234" s="7" t="s">
        <v>19746</v>
      </c>
      <c r="S6234" s="7" t="s">
        <v>110</v>
      </c>
      <c r="T6234" s="7" t="s">
        <v>223</v>
      </c>
      <c r="U6234" s="7" t="s">
        <v>449</v>
      </c>
      <c r="V6234" s="10">
        <v>428.51</v>
      </c>
      <c r="W6234" s="6">
        <v>1</v>
      </c>
      <c r="X6234" s="11">
        <v>0</v>
      </c>
      <c r="Y6234" s="10">
        <v>54.88</v>
      </c>
      <c r="Z6234" s="30">
        <f t="shared" si="487"/>
        <v>0.12807169027560619</v>
      </c>
    </row>
    <row r="6235" spans="1:26">
      <c r="A6235" s="27">
        <v>6234</v>
      </c>
      <c r="B6235" s="14" t="s">
        <v>19747</v>
      </c>
      <c r="C6235" s="15">
        <v>44401</v>
      </c>
      <c r="D6235" s="12">
        <f t="shared" si="484"/>
        <v>2021</v>
      </c>
      <c r="E6235" s="12">
        <f t="shared" si="485"/>
        <v>7</v>
      </c>
      <c r="F6235" s="15" t="str">
        <f t="shared" si="486"/>
        <v>2021-07</v>
      </c>
      <c r="G6235" s="15">
        <v>44405</v>
      </c>
      <c r="H6235" s="23">
        <f t="shared" si="488"/>
        <v>4</v>
      </c>
      <c r="I6235" s="14" t="s">
        <v>52</v>
      </c>
      <c r="J6235" s="14" t="s">
        <v>3031</v>
      </c>
      <c r="K6235" s="14" t="s">
        <v>3032</v>
      </c>
      <c r="L6235" s="14" t="s">
        <v>66</v>
      </c>
      <c r="M6235" s="14" t="s">
        <v>31</v>
      </c>
      <c r="N6235" s="14" t="s">
        <v>43</v>
      </c>
      <c r="O6235" s="14" t="s">
        <v>44</v>
      </c>
      <c r="P6235" s="14" t="s">
        <v>19748</v>
      </c>
      <c r="Q6235" s="14" t="s">
        <v>46</v>
      </c>
      <c r="R6235" s="14" t="s">
        <v>19749</v>
      </c>
      <c r="S6235" s="14" t="s">
        <v>110</v>
      </c>
      <c r="T6235" s="14" t="s">
        <v>223</v>
      </c>
      <c r="U6235" s="14" t="s">
        <v>495</v>
      </c>
      <c r="V6235" s="16">
        <v>3534.65</v>
      </c>
      <c r="W6235" s="13">
        <v>7</v>
      </c>
      <c r="X6235" s="17">
        <v>0</v>
      </c>
      <c r="Y6235" s="16">
        <v>-501.89</v>
      </c>
      <c r="Z6235" s="31">
        <f t="shared" si="487"/>
        <v>-0.14199142772268825</v>
      </c>
    </row>
    <row r="6236" spans="1:26">
      <c r="A6236" s="26">
        <v>6235</v>
      </c>
      <c r="B6236" s="7" t="s">
        <v>19750</v>
      </c>
      <c r="C6236" s="8">
        <v>44730</v>
      </c>
      <c r="D6236" s="12">
        <f t="shared" si="484"/>
        <v>2022</v>
      </c>
      <c r="E6236" s="12">
        <f t="shared" si="485"/>
        <v>6</v>
      </c>
      <c r="F6236" s="8" t="str">
        <f t="shared" si="486"/>
        <v>2022-06</v>
      </c>
      <c r="G6236" s="8">
        <v>44730</v>
      </c>
      <c r="H6236" s="23">
        <f t="shared" si="488"/>
        <v>0</v>
      </c>
      <c r="I6236" s="7" t="s">
        <v>63</v>
      </c>
      <c r="J6236" s="7" t="s">
        <v>10644</v>
      </c>
      <c r="K6236" s="7" t="s">
        <v>10645</v>
      </c>
      <c r="L6236" s="7" t="s">
        <v>66</v>
      </c>
      <c r="M6236" s="7" t="s">
        <v>31</v>
      </c>
      <c r="N6236" s="7" t="s">
        <v>116</v>
      </c>
      <c r="O6236" s="7" t="s">
        <v>117</v>
      </c>
      <c r="P6236" s="7" t="s">
        <v>19751</v>
      </c>
      <c r="Q6236" s="7" t="s">
        <v>58</v>
      </c>
      <c r="R6236" s="7" t="s">
        <v>19752</v>
      </c>
      <c r="S6236" s="7" t="s">
        <v>37</v>
      </c>
      <c r="T6236" s="7" t="s">
        <v>170</v>
      </c>
      <c r="U6236" s="7" t="s">
        <v>189</v>
      </c>
      <c r="V6236" s="10">
        <v>7131.03</v>
      </c>
      <c r="W6236" s="6">
        <v>12</v>
      </c>
      <c r="X6236" s="11">
        <v>0</v>
      </c>
      <c r="Y6236" s="10">
        <v>2840.49</v>
      </c>
      <c r="Z6236" s="30">
        <f t="shared" si="487"/>
        <v>0.3983281517536737</v>
      </c>
    </row>
    <row r="6237" spans="1:26">
      <c r="A6237" s="27">
        <v>6236</v>
      </c>
      <c r="B6237" s="14" t="s">
        <v>19753</v>
      </c>
      <c r="C6237" s="15">
        <v>44293</v>
      </c>
      <c r="D6237" s="12">
        <f t="shared" si="484"/>
        <v>2021</v>
      </c>
      <c r="E6237" s="12">
        <f t="shared" si="485"/>
        <v>4</v>
      </c>
      <c r="F6237" s="15" t="str">
        <f t="shared" si="486"/>
        <v>2021-04</v>
      </c>
      <c r="G6237" s="15">
        <v>44298</v>
      </c>
      <c r="H6237" s="23">
        <f t="shared" si="488"/>
        <v>5</v>
      </c>
      <c r="I6237" s="14" t="s">
        <v>52</v>
      </c>
      <c r="J6237" s="14" t="s">
        <v>3571</v>
      </c>
      <c r="K6237" s="14" t="s">
        <v>3572</v>
      </c>
      <c r="L6237" s="14" t="s">
        <v>30</v>
      </c>
      <c r="M6237" s="14" t="s">
        <v>31</v>
      </c>
      <c r="N6237" s="14" t="s">
        <v>43</v>
      </c>
      <c r="O6237" s="14" t="s">
        <v>44</v>
      </c>
      <c r="P6237" s="14" t="s">
        <v>19754</v>
      </c>
      <c r="Q6237" s="14" t="s">
        <v>46</v>
      </c>
      <c r="R6237" s="14" t="s">
        <v>19755</v>
      </c>
      <c r="S6237" s="14" t="s">
        <v>110</v>
      </c>
      <c r="T6237" s="14" t="s">
        <v>243</v>
      </c>
      <c r="U6237" s="14" t="s">
        <v>481</v>
      </c>
      <c r="V6237" s="16">
        <v>2449.1</v>
      </c>
      <c r="W6237" s="13">
        <v>11</v>
      </c>
      <c r="X6237" s="17">
        <v>0.4</v>
      </c>
      <c r="Y6237" s="16">
        <v>381.24</v>
      </c>
      <c r="Z6237" s="31">
        <f t="shared" si="487"/>
        <v>0.15566534645379937</v>
      </c>
    </row>
    <row r="6238" spans="1:26">
      <c r="A6238" s="26">
        <v>6237</v>
      </c>
      <c r="B6238" s="7" t="s">
        <v>19756</v>
      </c>
      <c r="C6238" s="8">
        <v>45622</v>
      </c>
      <c r="D6238" s="12">
        <f t="shared" si="484"/>
        <v>2024</v>
      </c>
      <c r="E6238" s="12">
        <f t="shared" si="485"/>
        <v>11</v>
      </c>
      <c r="F6238" s="8" t="str">
        <f t="shared" si="486"/>
        <v>2024-11</v>
      </c>
      <c r="G6238" s="8">
        <v>45628</v>
      </c>
      <c r="H6238" s="23">
        <f t="shared" si="488"/>
        <v>6</v>
      </c>
      <c r="I6238" s="7" t="s">
        <v>52</v>
      </c>
      <c r="J6238" s="7" t="s">
        <v>4893</v>
      </c>
      <c r="K6238" s="7" t="s">
        <v>4894</v>
      </c>
      <c r="L6238" s="7" t="s">
        <v>66</v>
      </c>
      <c r="M6238" s="7" t="s">
        <v>31</v>
      </c>
      <c r="N6238" s="7" t="s">
        <v>143</v>
      </c>
      <c r="O6238" s="7" t="s">
        <v>144</v>
      </c>
      <c r="P6238" s="7" t="s">
        <v>19757</v>
      </c>
      <c r="Q6238" s="7" t="s">
        <v>146</v>
      </c>
      <c r="R6238" s="7" t="s">
        <v>19758</v>
      </c>
      <c r="S6238" s="7" t="s">
        <v>110</v>
      </c>
      <c r="T6238" s="7" t="s">
        <v>223</v>
      </c>
      <c r="U6238" s="7" t="s">
        <v>495</v>
      </c>
      <c r="V6238" s="10">
        <v>2638.17</v>
      </c>
      <c r="W6238" s="6">
        <v>2</v>
      </c>
      <c r="X6238" s="11">
        <v>0.1</v>
      </c>
      <c r="Y6238" s="10">
        <v>-66.819999999999993</v>
      </c>
      <c r="Z6238" s="30">
        <f t="shared" si="487"/>
        <v>-2.5328163082742959E-2</v>
      </c>
    </row>
    <row r="6239" spans="1:26">
      <c r="A6239" s="27">
        <v>6238</v>
      </c>
      <c r="B6239" s="14" t="s">
        <v>19759</v>
      </c>
      <c r="C6239" s="15">
        <v>45156</v>
      </c>
      <c r="D6239" s="12">
        <f t="shared" si="484"/>
        <v>2023</v>
      </c>
      <c r="E6239" s="12">
        <f t="shared" si="485"/>
        <v>8</v>
      </c>
      <c r="F6239" s="15" t="str">
        <f t="shared" si="486"/>
        <v>2023-08</v>
      </c>
      <c r="G6239" s="15">
        <v>45159</v>
      </c>
      <c r="H6239" s="23">
        <f t="shared" si="488"/>
        <v>3</v>
      </c>
      <c r="I6239" s="14" t="s">
        <v>122</v>
      </c>
      <c r="J6239" s="14" t="s">
        <v>2572</v>
      </c>
      <c r="K6239" s="14" t="s">
        <v>722</v>
      </c>
      <c r="L6239" s="14" t="s">
        <v>66</v>
      </c>
      <c r="M6239" s="14" t="s">
        <v>31</v>
      </c>
      <c r="N6239" s="14" t="s">
        <v>106</v>
      </c>
      <c r="O6239" s="14" t="s">
        <v>107</v>
      </c>
      <c r="P6239" s="14" t="s">
        <v>19760</v>
      </c>
      <c r="Q6239" s="14" t="s">
        <v>35</v>
      </c>
      <c r="R6239" s="14" t="s">
        <v>19761</v>
      </c>
      <c r="S6239" s="14" t="s">
        <v>48</v>
      </c>
      <c r="T6239" s="14" t="s">
        <v>78</v>
      </c>
      <c r="U6239" s="14" t="s">
        <v>1128</v>
      </c>
      <c r="V6239" s="16">
        <v>2526.8200000000002</v>
      </c>
      <c r="W6239" s="13">
        <v>11</v>
      </c>
      <c r="X6239" s="17">
        <v>0</v>
      </c>
      <c r="Y6239" s="16">
        <v>5.84</v>
      </c>
      <c r="Z6239" s="31">
        <f t="shared" si="487"/>
        <v>2.3112053885911933E-3</v>
      </c>
    </row>
    <row r="6240" spans="1:26">
      <c r="A6240" s="26">
        <v>6239</v>
      </c>
      <c r="B6240" s="7" t="s">
        <v>19762</v>
      </c>
      <c r="C6240" s="8">
        <v>45645</v>
      </c>
      <c r="D6240" s="12">
        <f t="shared" si="484"/>
        <v>2024</v>
      </c>
      <c r="E6240" s="12">
        <f t="shared" si="485"/>
        <v>12</v>
      </c>
      <c r="F6240" s="8" t="str">
        <f t="shared" si="486"/>
        <v>2024-12</v>
      </c>
      <c r="G6240" s="8">
        <v>45650</v>
      </c>
      <c r="H6240" s="23">
        <f t="shared" si="488"/>
        <v>5</v>
      </c>
      <c r="I6240" s="7" t="s">
        <v>27</v>
      </c>
      <c r="J6240" s="7" t="s">
        <v>5105</v>
      </c>
      <c r="K6240" s="7" t="s">
        <v>1606</v>
      </c>
      <c r="L6240" s="7" t="s">
        <v>30</v>
      </c>
      <c r="M6240" s="7" t="s">
        <v>31</v>
      </c>
      <c r="N6240" s="7" t="s">
        <v>220</v>
      </c>
      <c r="O6240" s="7" t="s">
        <v>220</v>
      </c>
      <c r="P6240" s="7" t="s">
        <v>19763</v>
      </c>
      <c r="Q6240" s="7" t="s">
        <v>58</v>
      </c>
      <c r="R6240" s="7" t="s">
        <v>19764</v>
      </c>
      <c r="S6240" s="7" t="s">
        <v>48</v>
      </c>
      <c r="T6240" s="7" t="s">
        <v>434</v>
      </c>
      <c r="U6240" s="7" t="s">
        <v>1382</v>
      </c>
      <c r="V6240" s="10">
        <v>109.8</v>
      </c>
      <c r="W6240" s="6">
        <v>3</v>
      </c>
      <c r="X6240" s="11">
        <v>0</v>
      </c>
      <c r="Y6240" s="10">
        <v>-9.42</v>
      </c>
      <c r="Z6240" s="30">
        <f t="shared" si="487"/>
        <v>-8.5792349726775963E-2</v>
      </c>
    </row>
    <row r="6241" spans="1:26">
      <c r="A6241" s="27">
        <v>6240</v>
      </c>
      <c r="B6241" s="14" t="s">
        <v>19765</v>
      </c>
      <c r="C6241" s="15">
        <v>44572</v>
      </c>
      <c r="D6241" s="12">
        <f t="shared" si="484"/>
        <v>2022</v>
      </c>
      <c r="E6241" s="12">
        <f t="shared" si="485"/>
        <v>1</v>
      </c>
      <c r="F6241" s="15" t="str">
        <f t="shared" si="486"/>
        <v>2022-01</v>
      </c>
      <c r="G6241" s="15">
        <v>44575</v>
      </c>
      <c r="H6241" s="23">
        <f t="shared" si="488"/>
        <v>3</v>
      </c>
      <c r="I6241" s="14" t="s">
        <v>122</v>
      </c>
      <c r="J6241" s="14" t="s">
        <v>7763</v>
      </c>
      <c r="K6241" s="14" t="s">
        <v>2148</v>
      </c>
      <c r="L6241" s="14" t="s">
        <v>30</v>
      </c>
      <c r="M6241" s="14" t="s">
        <v>31</v>
      </c>
      <c r="N6241" s="14" t="s">
        <v>74</v>
      </c>
      <c r="O6241" s="14" t="s">
        <v>75</v>
      </c>
      <c r="P6241" s="14" t="s">
        <v>19766</v>
      </c>
      <c r="Q6241" s="14" t="s">
        <v>46</v>
      </c>
      <c r="R6241" s="14" t="s">
        <v>19767</v>
      </c>
      <c r="S6241" s="14" t="s">
        <v>48</v>
      </c>
      <c r="T6241" s="14" t="s">
        <v>298</v>
      </c>
      <c r="U6241" s="14" t="s">
        <v>299</v>
      </c>
      <c r="V6241" s="16">
        <v>1195.51</v>
      </c>
      <c r="W6241" s="13">
        <v>9</v>
      </c>
      <c r="X6241" s="17">
        <v>0.5</v>
      </c>
      <c r="Y6241" s="16">
        <v>528.74</v>
      </c>
      <c r="Z6241" s="31">
        <f t="shared" si="487"/>
        <v>0.44227149919281311</v>
      </c>
    </row>
    <row r="6242" spans="1:26">
      <c r="A6242" s="26">
        <v>6241</v>
      </c>
      <c r="B6242" s="7" t="s">
        <v>19768</v>
      </c>
      <c r="C6242" s="8">
        <v>45555</v>
      </c>
      <c r="D6242" s="12">
        <f t="shared" si="484"/>
        <v>2024</v>
      </c>
      <c r="E6242" s="12">
        <f t="shared" si="485"/>
        <v>9</v>
      </c>
      <c r="F6242" s="8" t="str">
        <f t="shared" si="486"/>
        <v>2024-09</v>
      </c>
      <c r="G6242" s="8">
        <v>45557</v>
      </c>
      <c r="H6242" s="23">
        <f t="shared" si="488"/>
        <v>2</v>
      </c>
      <c r="I6242" s="7" t="s">
        <v>122</v>
      </c>
      <c r="J6242" s="7" t="s">
        <v>851</v>
      </c>
      <c r="K6242" s="7" t="s">
        <v>852</v>
      </c>
      <c r="L6242" s="7" t="s">
        <v>83</v>
      </c>
      <c r="M6242" s="7" t="s">
        <v>31</v>
      </c>
      <c r="N6242" s="7" t="s">
        <v>116</v>
      </c>
      <c r="O6242" s="7" t="s">
        <v>117</v>
      </c>
      <c r="P6242" s="7" t="s">
        <v>19769</v>
      </c>
      <c r="Q6242" s="7" t="s">
        <v>58</v>
      </c>
      <c r="R6242" s="7" t="s">
        <v>19770</v>
      </c>
      <c r="S6242" s="7" t="s">
        <v>48</v>
      </c>
      <c r="T6242" s="7" t="s">
        <v>138</v>
      </c>
      <c r="U6242" s="7" t="s">
        <v>1091</v>
      </c>
      <c r="V6242" s="10">
        <v>470.73</v>
      </c>
      <c r="W6242" s="6">
        <v>6</v>
      </c>
      <c r="X6242" s="11">
        <v>0.5</v>
      </c>
      <c r="Y6242" s="10">
        <v>56.71</v>
      </c>
      <c r="Z6242" s="30">
        <f t="shared" si="487"/>
        <v>0.12047245767212626</v>
      </c>
    </row>
    <row r="6243" spans="1:26">
      <c r="A6243" s="27">
        <v>6242</v>
      </c>
      <c r="B6243" s="14" t="s">
        <v>19771</v>
      </c>
      <c r="C6243" s="15">
        <v>45344</v>
      </c>
      <c r="D6243" s="12">
        <f t="shared" si="484"/>
        <v>2024</v>
      </c>
      <c r="E6243" s="12">
        <f t="shared" si="485"/>
        <v>2</v>
      </c>
      <c r="F6243" s="15" t="str">
        <f t="shared" si="486"/>
        <v>2024-02</v>
      </c>
      <c r="G6243" s="15">
        <v>45350</v>
      </c>
      <c r="H6243" s="23">
        <f t="shared" si="488"/>
        <v>6</v>
      </c>
      <c r="I6243" s="14" t="s">
        <v>52</v>
      </c>
      <c r="J6243" s="14" t="s">
        <v>5095</v>
      </c>
      <c r="K6243" s="14" t="s">
        <v>1307</v>
      </c>
      <c r="L6243" s="14" t="s">
        <v>66</v>
      </c>
      <c r="M6243" s="14" t="s">
        <v>31</v>
      </c>
      <c r="N6243" s="14" t="s">
        <v>228</v>
      </c>
      <c r="O6243" s="14" t="s">
        <v>229</v>
      </c>
      <c r="P6243" s="14" t="s">
        <v>19772</v>
      </c>
      <c r="Q6243" s="14" t="s">
        <v>46</v>
      </c>
      <c r="R6243" s="14" t="s">
        <v>19773</v>
      </c>
      <c r="S6243" s="14" t="s">
        <v>37</v>
      </c>
      <c r="T6243" s="14" t="s">
        <v>208</v>
      </c>
      <c r="U6243" s="14" t="s">
        <v>265</v>
      </c>
      <c r="V6243" s="16">
        <v>1257.58</v>
      </c>
      <c r="W6243" s="13">
        <v>13</v>
      </c>
      <c r="X6243" s="17">
        <v>0.1</v>
      </c>
      <c r="Y6243" s="16">
        <v>-14.96</v>
      </c>
      <c r="Z6243" s="31">
        <f t="shared" si="487"/>
        <v>-1.1895863483834031E-2</v>
      </c>
    </row>
    <row r="6244" spans="1:26">
      <c r="A6244" s="26">
        <v>6243</v>
      </c>
      <c r="B6244" s="7" t="s">
        <v>19774</v>
      </c>
      <c r="C6244" s="8">
        <v>45352</v>
      </c>
      <c r="D6244" s="12">
        <f t="shared" si="484"/>
        <v>2024</v>
      </c>
      <c r="E6244" s="12">
        <f t="shared" si="485"/>
        <v>3</v>
      </c>
      <c r="F6244" s="8" t="str">
        <f t="shared" si="486"/>
        <v>2024-03</v>
      </c>
      <c r="G6244" s="8">
        <v>45354</v>
      </c>
      <c r="H6244" s="23">
        <f t="shared" si="488"/>
        <v>2</v>
      </c>
      <c r="I6244" s="7" t="s">
        <v>122</v>
      </c>
      <c r="J6244" s="7" t="s">
        <v>2716</v>
      </c>
      <c r="K6244" s="7" t="s">
        <v>808</v>
      </c>
      <c r="L6244" s="7" t="s">
        <v>83</v>
      </c>
      <c r="M6244" s="7" t="s">
        <v>31</v>
      </c>
      <c r="N6244" s="7" t="s">
        <v>116</v>
      </c>
      <c r="O6244" s="7" t="s">
        <v>117</v>
      </c>
      <c r="P6244" s="7" t="s">
        <v>19775</v>
      </c>
      <c r="Q6244" s="7" t="s">
        <v>58</v>
      </c>
      <c r="R6244" s="7" t="s">
        <v>19776</v>
      </c>
      <c r="S6244" s="7" t="s">
        <v>48</v>
      </c>
      <c r="T6244" s="7" t="s">
        <v>434</v>
      </c>
      <c r="U6244" s="7" t="s">
        <v>1113</v>
      </c>
      <c r="V6244" s="10">
        <v>948.66</v>
      </c>
      <c r="W6244" s="6">
        <v>5</v>
      </c>
      <c r="X6244" s="11">
        <v>0</v>
      </c>
      <c r="Y6244" s="10">
        <v>404.46</v>
      </c>
      <c r="Z6244" s="30">
        <f t="shared" si="487"/>
        <v>0.42634874454493704</v>
      </c>
    </row>
    <row r="6245" spans="1:26">
      <c r="A6245" s="27">
        <v>6244</v>
      </c>
      <c r="B6245" s="14" t="s">
        <v>19777</v>
      </c>
      <c r="C6245" s="15">
        <v>44198</v>
      </c>
      <c r="D6245" s="12">
        <f t="shared" si="484"/>
        <v>2021</v>
      </c>
      <c r="E6245" s="12">
        <f t="shared" si="485"/>
        <v>1</v>
      </c>
      <c r="F6245" s="15" t="str">
        <f t="shared" si="486"/>
        <v>2021-01</v>
      </c>
      <c r="G6245" s="15">
        <v>44199</v>
      </c>
      <c r="H6245" s="23">
        <f t="shared" si="488"/>
        <v>1</v>
      </c>
      <c r="I6245" s="14" t="s">
        <v>122</v>
      </c>
      <c r="J6245" s="14" t="s">
        <v>3237</v>
      </c>
      <c r="K6245" s="14" t="s">
        <v>1159</v>
      </c>
      <c r="L6245" s="14" t="s">
        <v>66</v>
      </c>
      <c r="M6245" s="14" t="s">
        <v>31</v>
      </c>
      <c r="N6245" s="14" t="s">
        <v>711</v>
      </c>
      <c r="O6245" s="14" t="s">
        <v>712</v>
      </c>
      <c r="P6245" s="14" t="s">
        <v>19778</v>
      </c>
      <c r="Q6245" s="14" t="s">
        <v>35</v>
      </c>
      <c r="R6245" s="14" t="s">
        <v>19779</v>
      </c>
      <c r="S6245" s="14" t="s">
        <v>37</v>
      </c>
      <c r="T6245" s="14" t="s">
        <v>38</v>
      </c>
      <c r="U6245" s="14" t="s">
        <v>39</v>
      </c>
      <c r="V6245" s="16">
        <v>4504.37</v>
      </c>
      <c r="W6245" s="13">
        <v>12</v>
      </c>
      <c r="X6245" s="17">
        <v>0.3</v>
      </c>
      <c r="Y6245" s="16">
        <v>1124.8599999999999</v>
      </c>
      <c r="Z6245" s="31">
        <f t="shared" si="487"/>
        <v>0.24972637682961213</v>
      </c>
    </row>
    <row r="6246" spans="1:26">
      <c r="A6246" s="26">
        <v>6245</v>
      </c>
      <c r="B6246" s="7" t="s">
        <v>19780</v>
      </c>
      <c r="C6246" s="8">
        <v>45542</v>
      </c>
      <c r="D6246" s="12">
        <f t="shared" si="484"/>
        <v>2024</v>
      </c>
      <c r="E6246" s="12">
        <f t="shared" si="485"/>
        <v>9</v>
      </c>
      <c r="F6246" s="8" t="str">
        <f t="shared" si="486"/>
        <v>2024-09</v>
      </c>
      <c r="G6246" s="8">
        <v>45545</v>
      </c>
      <c r="H6246" s="23">
        <f t="shared" si="488"/>
        <v>3</v>
      </c>
      <c r="I6246" s="7" t="s">
        <v>122</v>
      </c>
      <c r="J6246" s="7" t="s">
        <v>2405</v>
      </c>
      <c r="K6246" s="7" t="s">
        <v>1075</v>
      </c>
      <c r="L6246" s="7" t="s">
        <v>30</v>
      </c>
      <c r="M6246" s="7" t="s">
        <v>31</v>
      </c>
      <c r="N6246" s="7" t="s">
        <v>313</v>
      </c>
      <c r="O6246" s="7" t="s">
        <v>314</v>
      </c>
      <c r="P6246" s="7" t="s">
        <v>19781</v>
      </c>
      <c r="Q6246" s="7" t="s">
        <v>146</v>
      </c>
      <c r="R6246" s="7" t="s">
        <v>19782</v>
      </c>
      <c r="S6246" s="7" t="s">
        <v>110</v>
      </c>
      <c r="T6246" s="7" t="s">
        <v>243</v>
      </c>
      <c r="U6246" s="7" t="s">
        <v>481</v>
      </c>
      <c r="V6246" s="10">
        <v>9585.01</v>
      </c>
      <c r="W6246" s="6">
        <v>9</v>
      </c>
      <c r="X6246" s="11">
        <v>0.1</v>
      </c>
      <c r="Y6246" s="10">
        <v>2621.99</v>
      </c>
      <c r="Z6246" s="30">
        <f t="shared" si="487"/>
        <v>0.27355109697329472</v>
      </c>
    </row>
    <row r="6247" spans="1:26">
      <c r="A6247" s="27">
        <v>6246</v>
      </c>
      <c r="B6247" s="14" t="s">
        <v>19783</v>
      </c>
      <c r="C6247" s="15">
        <v>45272</v>
      </c>
      <c r="D6247" s="12">
        <f t="shared" si="484"/>
        <v>2023</v>
      </c>
      <c r="E6247" s="12">
        <f t="shared" si="485"/>
        <v>12</v>
      </c>
      <c r="F6247" s="15" t="str">
        <f t="shared" si="486"/>
        <v>2023-12</v>
      </c>
      <c r="G6247" s="15">
        <v>45272</v>
      </c>
      <c r="H6247" s="23">
        <f t="shared" si="488"/>
        <v>0</v>
      </c>
      <c r="I6247" s="14" t="s">
        <v>63</v>
      </c>
      <c r="J6247" s="14" t="s">
        <v>3160</v>
      </c>
      <c r="K6247" s="14" t="s">
        <v>3161</v>
      </c>
      <c r="L6247" s="14" t="s">
        <v>30</v>
      </c>
      <c r="M6247" s="14" t="s">
        <v>31</v>
      </c>
      <c r="N6247" s="14" t="s">
        <v>125</v>
      </c>
      <c r="O6247" s="14" t="s">
        <v>126</v>
      </c>
      <c r="P6247" s="14" t="s">
        <v>19784</v>
      </c>
      <c r="Q6247" s="14" t="s">
        <v>58</v>
      </c>
      <c r="R6247" s="14" t="s">
        <v>19785</v>
      </c>
      <c r="S6247" s="14" t="s">
        <v>48</v>
      </c>
      <c r="T6247" s="14" t="s">
        <v>95</v>
      </c>
      <c r="U6247" s="14" t="s">
        <v>195</v>
      </c>
      <c r="V6247" s="16">
        <v>534.58000000000004</v>
      </c>
      <c r="W6247" s="13">
        <v>10</v>
      </c>
      <c r="X6247" s="17">
        <v>0</v>
      </c>
      <c r="Y6247" s="16">
        <v>94.04</v>
      </c>
      <c r="Z6247" s="31">
        <f t="shared" si="487"/>
        <v>0.17591380148901942</v>
      </c>
    </row>
    <row r="6248" spans="1:26">
      <c r="A6248" s="26">
        <v>6247</v>
      </c>
      <c r="B6248" s="7" t="s">
        <v>19786</v>
      </c>
      <c r="C6248" s="8">
        <v>44433</v>
      </c>
      <c r="D6248" s="12">
        <f t="shared" si="484"/>
        <v>2021</v>
      </c>
      <c r="E6248" s="12">
        <f t="shared" si="485"/>
        <v>8</v>
      </c>
      <c r="F6248" s="8" t="str">
        <f t="shared" si="486"/>
        <v>2021-08</v>
      </c>
      <c r="G6248" s="8">
        <v>44433</v>
      </c>
      <c r="H6248" s="23">
        <f t="shared" si="488"/>
        <v>0</v>
      </c>
      <c r="I6248" s="7" t="s">
        <v>63</v>
      </c>
      <c r="J6248" s="7" t="s">
        <v>5636</v>
      </c>
      <c r="K6248" s="7" t="s">
        <v>1567</v>
      </c>
      <c r="L6248" s="7" t="s">
        <v>30</v>
      </c>
      <c r="M6248" s="7" t="s">
        <v>31</v>
      </c>
      <c r="N6248" s="7" t="s">
        <v>74</v>
      </c>
      <c r="O6248" s="7" t="s">
        <v>75</v>
      </c>
      <c r="P6248" s="7" t="s">
        <v>19787</v>
      </c>
      <c r="Q6248" s="7" t="s">
        <v>46</v>
      </c>
      <c r="R6248" s="7" t="s">
        <v>19788</v>
      </c>
      <c r="S6248" s="7" t="s">
        <v>37</v>
      </c>
      <c r="T6248" s="7" t="s">
        <v>170</v>
      </c>
      <c r="U6248" s="7" t="s">
        <v>171</v>
      </c>
      <c r="V6248" s="10">
        <v>871.4</v>
      </c>
      <c r="W6248" s="6">
        <v>11</v>
      </c>
      <c r="X6248" s="11">
        <v>0</v>
      </c>
      <c r="Y6248" s="10">
        <v>146.37</v>
      </c>
      <c r="Z6248" s="30">
        <f t="shared" si="487"/>
        <v>0.16797108101904981</v>
      </c>
    </row>
    <row r="6249" spans="1:26">
      <c r="A6249" s="27">
        <v>6248</v>
      </c>
      <c r="B6249" s="14" t="s">
        <v>19789</v>
      </c>
      <c r="C6249" s="15">
        <v>44588</v>
      </c>
      <c r="D6249" s="12">
        <f t="shared" si="484"/>
        <v>2022</v>
      </c>
      <c r="E6249" s="12">
        <f t="shared" si="485"/>
        <v>1</v>
      </c>
      <c r="F6249" s="15" t="str">
        <f t="shared" si="486"/>
        <v>2022-01</v>
      </c>
      <c r="G6249" s="15">
        <v>44594</v>
      </c>
      <c r="H6249" s="23">
        <f t="shared" si="488"/>
        <v>6</v>
      </c>
      <c r="I6249" s="14" t="s">
        <v>52</v>
      </c>
      <c r="J6249" s="14" t="s">
        <v>5303</v>
      </c>
      <c r="K6249" s="14" t="s">
        <v>689</v>
      </c>
      <c r="L6249" s="14" t="s">
        <v>83</v>
      </c>
      <c r="M6249" s="14" t="s">
        <v>31</v>
      </c>
      <c r="N6249" s="14" t="s">
        <v>106</v>
      </c>
      <c r="O6249" s="14" t="s">
        <v>107</v>
      </c>
      <c r="P6249" s="14" t="s">
        <v>19790</v>
      </c>
      <c r="Q6249" s="14" t="s">
        <v>35</v>
      </c>
      <c r="R6249" s="14" t="s">
        <v>19791</v>
      </c>
      <c r="S6249" s="14" t="s">
        <v>110</v>
      </c>
      <c r="T6249" s="14" t="s">
        <v>243</v>
      </c>
      <c r="U6249" s="14" t="s">
        <v>244</v>
      </c>
      <c r="V6249" s="16">
        <v>3233.87</v>
      </c>
      <c r="W6249" s="13">
        <v>11</v>
      </c>
      <c r="X6249" s="17">
        <v>0.2</v>
      </c>
      <c r="Y6249" s="16">
        <v>-183.15</v>
      </c>
      <c r="Z6249" s="31">
        <f t="shared" si="487"/>
        <v>-5.6634929666313123E-2</v>
      </c>
    </row>
    <row r="6250" spans="1:26">
      <c r="A6250" s="26">
        <v>6249</v>
      </c>
      <c r="B6250" s="7" t="s">
        <v>19792</v>
      </c>
      <c r="C6250" s="8">
        <v>45409</v>
      </c>
      <c r="D6250" s="12">
        <f t="shared" si="484"/>
        <v>2024</v>
      </c>
      <c r="E6250" s="12">
        <f t="shared" si="485"/>
        <v>4</v>
      </c>
      <c r="F6250" s="8" t="str">
        <f t="shared" si="486"/>
        <v>2024-04</v>
      </c>
      <c r="G6250" s="8">
        <v>45409</v>
      </c>
      <c r="H6250" s="23">
        <f t="shared" si="488"/>
        <v>0</v>
      </c>
      <c r="I6250" s="7" t="s">
        <v>63</v>
      </c>
      <c r="J6250" s="7" t="s">
        <v>2765</v>
      </c>
      <c r="K6250" s="7" t="s">
        <v>421</v>
      </c>
      <c r="L6250" s="7" t="s">
        <v>30</v>
      </c>
      <c r="M6250" s="7" t="s">
        <v>31</v>
      </c>
      <c r="N6250" s="7" t="s">
        <v>143</v>
      </c>
      <c r="O6250" s="7" t="s">
        <v>144</v>
      </c>
      <c r="P6250" s="7" t="s">
        <v>19793</v>
      </c>
      <c r="Q6250" s="7" t="s">
        <v>146</v>
      </c>
      <c r="R6250" s="7" t="s">
        <v>19794</v>
      </c>
      <c r="S6250" s="7" t="s">
        <v>37</v>
      </c>
      <c r="T6250" s="7" t="s">
        <v>38</v>
      </c>
      <c r="U6250" s="7" t="s">
        <v>333</v>
      </c>
      <c r="V6250" s="10">
        <v>729.12</v>
      </c>
      <c r="W6250" s="6">
        <v>1</v>
      </c>
      <c r="X6250" s="11">
        <v>0.2</v>
      </c>
      <c r="Y6250" s="10">
        <v>42.22</v>
      </c>
      <c r="Z6250" s="30">
        <f t="shared" si="487"/>
        <v>5.7905420232609174E-2</v>
      </c>
    </row>
    <row r="6251" spans="1:26">
      <c r="A6251" s="27">
        <v>6250</v>
      </c>
      <c r="B6251" s="14" t="s">
        <v>19795</v>
      </c>
      <c r="C6251" s="15">
        <v>44371</v>
      </c>
      <c r="D6251" s="12">
        <f t="shared" si="484"/>
        <v>2021</v>
      </c>
      <c r="E6251" s="12">
        <f t="shared" si="485"/>
        <v>6</v>
      </c>
      <c r="F6251" s="15" t="str">
        <f t="shared" si="486"/>
        <v>2021-06</v>
      </c>
      <c r="G6251" s="15">
        <v>44374</v>
      </c>
      <c r="H6251" s="23">
        <f t="shared" si="488"/>
        <v>3</v>
      </c>
      <c r="I6251" s="14" t="s">
        <v>122</v>
      </c>
      <c r="J6251" s="14" t="s">
        <v>1172</v>
      </c>
      <c r="K6251" s="14" t="s">
        <v>1173</v>
      </c>
      <c r="L6251" s="14" t="s">
        <v>83</v>
      </c>
      <c r="M6251" s="14" t="s">
        <v>31</v>
      </c>
      <c r="N6251" s="14" t="s">
        <v>313</v>
      </c>
      <c r="O6251" s="14" t="s">
        <v>314</v>
      </c>
      <c r="P6251" s="14" t="s">
        <v>19796</v>
      </c>
      <c r="Q6251" s="14" t="s">
        <v>146</v>
      </c>
      <c r="R6251" s="14" t="s">
        <v>19797</v>
      </c>
      <c r="S6251" s="14" t="s">
        <v>48</v>
      </c>
      <c r="T6251" s="14" t="s">
        <v>298</v>
      </c>
      <c r="U6251" s="14" t="s">
        <v>630</v>
      </c>
      <c r="V6251" s="16">
        <v>1003.32</v>
      </c>
      <c r="W6251" s="13">
        <v>13</v>
      </c>
      <c r="X6251" s="17">
        <v>0.4</v>
      </c>
      <c r="Y6251" s="16">
        <v>391.89</v>
      </c>
      <c r="Z6251" s="31">
        <f t="shared" si="487"/>
        <v>0.39059323047482353</v>
      </c>
    </row>
    <row r="6252" spans="1:26">
      <c r="A6252" s="26">
        <v>6251</v>
      </c>
      <c r="B6252" s="7" t="s">
        <v>19798</v>
      </c>
      <c r="C6252" s="8">
        <v>45113</v>
      </c>
      <c r="D6252" s="12">
        <f t="shared" si="484"/>
        <v>2023</v>
      </c>
      <c r="E6252" s="12">
        <f t="shared" si="485"/>
        <v>7</v>
      </c>
      <c r="F6252" s="8" t="str">
        <f t="shared" si="486"/>
        <v>2023-07</v>
      </c>
      <c r="G6252" s="8">
        <v>45118</v>
      </c>
      <c r="H6252" s="23">
        <f t="shared" si="488"/>
        <v>5</v>
      </c>
      <c r="I6252" s="7" t="s">
        <v>27</v>
      </c>
      <c r="J6252" s="7" t="s">
        <v>6373</v>
      </c>
      <c r="K6252" s="7" t="s">
        <v>3136</v>
      </c>
      <c r="L6252" s="7" t="s">
        <v>30</v>
      </c>
      <c r="M6252" s="7" t="s">
        <v>31</v>
      </c>
      <c r="N6252" s="7" t="s">
        <v>213</v>
      </c>
      <c r="O6252" s="7" t="s">
        <v>92</v>
      </c>
      <c r="P6252" s="7" t="s">
        <v>19799</v>
      </c>
      <c r="Q6252" s="7" t="s">
        <v>46</v>
      </c>
      <c r="R6252" s="7" t="s">
        <v>19800</v>
      </c>
      <c r="S6252" s="7" t="s">
        <v>110</v>
      </c>
      <c r="T6252" s="7" t="s">
        <v>243</v>
      </c>
      <c r="U6252" s="7" t="s">
        <v>244</v>
      </c>
      <c r="V6252" s="10">
        <v>2725.45</v>
      </c>
      <c r="W6252" s="6">
        <v>2</v>
      </c>
      <c r="X6252" s="11">
        <v>0</v>
      </c>
      <c r="Y6252" s="10">
        <v>-243.95</v>
      </c>
      <c r="Z6252" s="30">
        <f t="shared" si="487"/>
        <v>-8.9508154616668806E-2</v>
      </c>
    </row>
    <row r="6253" spans="1:26">
      <c r="A6253" s="27">
        <v>6252</v>
      </c>
      <c r="B6253" s="14" t="s">
        <v>19801</v>
      </c>
      <c r="C6253" s="15">
        <v>44580</v>
      </c>
      <c r="D6253" s="12">
        <f t="shared" si="484"/>
        <v>2022</v>
      </c>
      <c r="E6253" s="12">
        <f t="shared" si="485"/>
        <v>1</v>
      </c>
      <c r="F6253" s="15" t="str">
        <f t="shared" si="486"/>
        <v>2022-01</v>
      </c>
      <c r="G6253" s="15">
        <v>44580</v>
      </c>
      <c r="H6253" s="23">
        <f t="shared" si="488"/>
        <v>0</v>
      </c>
      <c r="I6253" s="14" t="s">
        <v>63</v>
      </c>
      <c r="J6253" s="14" t="s">
        <v>1992</v>
      </c>
      <c r="K6253" s="14" t="s">
        <v>1993</v>
      </c>
      <c r="L6253" s="14" t="s">
        <v>83</v>
      </c>
      <c r="M6253" s="14" t="s">
        <v>31</v>
      </c>
      <c r="N6253" s="14" t="s">
        <v>74</v>
      </c>
      <c r="O6253" s="14" t="s">
        <v>75</v>
      </c>
      <c r="P6253" s="14" t="s">
        <v>19802</v>
      </c>
      <c r="Q6253" s="14" t="s">
        <v>46</v>
      </c>
      <c r="R6253" s="14" t="s">
        <v>19803</v>
      </c>
      <c r="S6253" s="14" t="s">
        <v>48</v>
      </c>
      <c r="T6253" s="14" t="s">
        <v>86</v>
      </c>
      <c r="U6253" s="14" t="s">
        <v>819</v>
      </c>
      <c r="V6253" s="16">
        <v>1008.33</v>
      </c>
      <c r="W6253" s="13">
        <v>6</v>
      </c>
      <c r="X6253" s="17">
        <v>0.3</v>
      </c>
      <c r="Y6253" s="16">
        <v>239.65</v>
      </c>
      <c r="Z6253" s="31">
        <f t="shared" si="487"/>
        <v>0.23767020717423859</v>
      </c>
    </row>
    <row r="6254" spans="1:26">
      <c r="A6254" s="26">
        <v>6253</v>
      </c>
      <c r="B6254" s="7" t="s">
        <v>19804</v>
      </c>
      <c r="C6254" s="8">
        <v>44769</v>
      </c>
      <c r="D6254" s="12">
        <f t="shared" si="484"/>
        <v>2022</v>
      </c>
      <c r="E6254" s="12">
        <f t="shared" si="485"/>
        <v>7</v>
      </c>
      <c r="F6254" s="8" t="str">
        <f t="shared" si="486"/>
        <v>2022-07</v>
      </c>
      <c r="G6254" s="8">
        <v>44777</v>
      </c>
      <c r="H6254" s="23">
        <f t="shared" si="488"/>
        <v>8</v>
      </c>
      <c r="I6254" s="7" t="s">
        <v>27</v>
      </c>
      <c r="J6254" s="7" t="s">
        <v>7341</v>
      </c>
      <c r="K6254" s="7" t="s">
        <v>3482</v>
      </c>
      <c r="L6254" s="7" t="s">
        <v>66</v>
      </c>
      <c r="M6254" s="7" t="s">
        <v>31</v>
      </c>
      <c r="N6254" s="7" t="s">
        <v>166</v>
      </c>
      <c r="O6254" s="7" t="s">
        <v>167</v>
      </c>
      <c r="P6254" s="7" t="s">
        <v>19805</v>
      </c>
      <c r="Q6254" s="7" t="s">
        <v>35</v>
      </c>
      <c r="R6254" s="7" t="s">
        <v>19806</v>
      </c>
      <c r="S6254" s="7" t="s">
        <v>48</v>
      </c>
      <c r="T6254" s="7" t="s">
        <v>95</v>
      </c>
      <c r="U6254" s="7" t="s">
        <v>195</v>
      </c>
      <c r="V6254" s="10">
        <v>1069.05</v>
      </c>
      <c r="W6254" s="6">
        <v>13</v>
      </c>
      <c r="X6254" s="11">
        <v>0</v>
      </c>
      <c r="Y6254" s="10">
        <v>205.91</v>
      </c>
      <c r="Z6254" s="30">
        <f t="shared" si="487"/>
        <v>0.19261026144707918</v>
      </c>
    </row>
    <row r="6255" spans="1:26">
      <c r="A6255" s="27">
        <v>6254</v>
      </c>
      <c r="B6255" s="14" t="s">
        <v>19807</v>
      </c>
      <c r="C6255" s="15">
        <v>45280</v>
      </c>
      <c r="D6255" s="12">
        <f t="shared" si="484"/>
        <v>2023</v>
      </c>
      <c r="E6255" s="12">
        <f t="shared" si="485"/>
        <v>12</v>
      </c>
      <c r="F6255" s="15" t="str">
        <f t="shared" si="486"/>
        <v>2023-12</v>
      </c>
      <c r="G6255" s="15">
        <v>45281</v>
      </c>
      <c r="H6255" s="23">
        <f t="shared" si="488"/>
        <v>1</v>
      </c>
      <c r="I6255" s="14" t="s">
        <v>122</v>
      </c>
      <c r="J6255" s="14" t="s">
        <v>2165</v>
      </c>
      <c r="K6255" s="14" t="s">
        <v>2166</v>
      </c>
      <c r="L6255" s="14" t="s">
        <v>30</v>
      </c>
      <c r="M6255" s="14" t="s">
        <v>31</v>
      </c>
      <c r="N6255" s="14" t="s">
        <v>74</v>
      </c>
      <c r="O6255" s="14" t="s">
        <v>75</v>
      </c>
      <c r="P6255" s="14" t="s">
        <v>19808</v>
      </c>
      <c r="Q6255" s="14" t="s">
        <v>46</v>
      </c>
      <c r="R6255" s="14" t="s">
        <v>19809</v>
      </c>
      <c r="S6255" s="14" t="s">
        <v>110</v>
      </c>
      <c r="T6255" s="14" t="s">
        <v>223</v>
      </c>
      <c r="U6255" s="14" t="s">
        <v>495</v>
      </c>
      <c r="V6255" s="16">
        <v>11950.1</v>
      </c>
      <c r="W6255" s="13">
        <v>10</v>
      </c>
      <c r="X6255" s="17">
        <v>0</v>
      </c>
      <c r="Y6255" s="16">
        <v>3762.87</v>
      </c>
      <c r="Z6255" s="31">
        <f t="shared" si="487"/>
        <v>0.31488188383360805</v>
      </c>
    </row>
    <row r="6256" spans="1:26">
      <c r="A6256" s="26">
        <v>6255</v>
      </c>
      <c r="B6256" s="7" t="s">
        <v>19810</v>
      </c>
      <c r="C6256" s="8">
        <v>44721</v>
      </c>
      <c r="D6256" s="12">
        <f t="shared" si="484"/>
        <v>2022</v>
      </c>
      <c r="E6256" s="12">
        <f t="shared" si="485"/>
        <v>6</v>
      </c>
      <c r="F6256" s="8" t="str">
        <f t="shared" si="486"/>
        <v>2022-06</v>
      </c>
      <c r="G6256" s="8">
        <v>44724</v>
      </c>
      <c r="H6256" s="23">
        <f t="shared" si="488"/>
        <v>3</v>
      </c>
      <c r="I6256" s="7" t="s">
        <v>52</v>
      </c>
      <c r="J6256" s="7" t="s">
        <v>865</v>
      </c>
      <c r="K6256" s="7" t="s">
        <v>710</v>
      </c>
      <c r="L6256" s="7" t="s">
        <v>83</v>
      </c>
      <c r="M6256" s="7" t="s">
        <v>31</v>
      </c>
      <c r="N6256" s="7" t="s">
        <v>204</v>
      </c>
      <c r="O6256" s="7" t="s">
        <v>205</v>
      </c>
      <c r="P6256" s="7" t="s">
        <v>19811</v>
      </c>
      <c r="Q6256" s="7" t="s">
        <v>146</v>
      </c>
      <c r="R6256" s="7" t="s">
        <v>19812</v>
      </c>
      <c r="S6256" s="7" t="s">
        <v>48</v>
      </c>
      <c r="T6256" s="7" t="s">
        <v>298</v>
      </c>
      <c r="U6256" s="7" t="s">
        <v>586</v>
      </c>
      <c r="V6256" s="10">
        <v>1726.11</v>
      </c>
      <c r="W6256" s="6">
        <v>11</v>
      </c>
      <c r="X6256" s="11">
        <v>0</v>
      </c>
      <c r="Y6256" s="10">
        <v>459.32</v>
      </c>
      <c r="Z6256" s="30">
        <f t="shared" si="487"/>
        <v>0.26610123340922653</v>
      </c>
    </row>
    <row r="6257" spans="1:26">
      <c r="A6257" s="27">
        <v>6256</v>
      </c>
      <c r="B6257" s="14" t="s">
        <v>19813</v>
      </c>
      <c r="C6257" s="15">
        <v>44495</v>
      </c>
      <c r="D6257" s="12">
        <f t="shared" si="484"/>
        <v>2021</v>
      </c>
      <c r="E6257" s="12">
        <f t="shared" si="485"/>
        <v>10</v>
      </c>
      <c r="F6257" s="15" t="str">
        <f t="shared" si="486"/>
        <v>2021-10</v>
      </c>
      <c r="G6257" s="15">
        <v>44501</v>
      </c>
      <c r="H6257" s="23">
        <f t="shared" si="488"/>
        <v>6</v>
      </c>
      <c r="I6257" s="14" t="s">
        <v>52</v>
      </c>
      <c r="J6257" s="14" t="s">
        <v>4192</v>
      </c>
      <c r="K6257" s="14" t="s">
        <v>2247</v>
      </c>
      <c r="L6257" s="14" t="s">
        <v>30</v>
      </c>
      <c r="M6257" s="14" t="s">
        <v>31</v>
      </c>
      <c r="N6257" s="14" t="s">
        <v>181</v>
      </c>
      <c r="O6257" s="14" t="s">
        <v>107</v>
      </c>
      <c r="P6257" s="14" t="s">
        <v>19814</v>
      </c>
      <c r="Q6257" s="14" t="s">
        <v>35</v>
      </c>
      <c r="R6257" s="14" t="s">
        <v>19815</v>
      </c>
      <c r="S6257" s="14" t="s">
        <v>48</v>
      </c>
      <c r="T6257" s="14" t="s">
        <v>138</v>
      </c>
      <c r="U6257" s="14" t="s">
        <v>139</v>
      </c>
      <c r="V6257" s="16">
        <v>608.14</v>
      </c>
      <c r="W6257" s="13">
        <v>6</v>
      </c>
      <c r="X6257" s="17">
        <v>0.2</v>
      </c>
      <c r="Y6257" s="16">
        <v>232.36</v>
      </c>
      <c r="Z6257" s="31">
        <f t="shared" si="487"/>
        <v>0.38208307297661726</v>
      </c>
    </row>
    <row r="6258" spans="1:26">
      <c r="A6258" s="26">
        <v>6257</v>
      </c>
      <c r="B6258" s="7" t="s">
        <v>19816</v>
      </c>
      <c r="C6258" s="8">
        <v>45246</v>
      </c>
      <c r="D6258" s="12">
        <f t="shared" si="484"/>
        <v>2023</v>
      </c>
      <c r="E6258" s="12">
        <f t="shared" si="485"/>
        <v>11</v>
      </c>
      <c r="F6258" s="8" t="str">
        <f t="shared" si="486"/>
        <v>2023-11</v>
      </c>
      <c r="G6258" s="8">
        <v>45254</v>
      </c>
      <c r="H6258" s="23">
        <f t="shared" si="488"/>
        <v>8</v>
      </c>
      <c r="I6258" s="7" t="s">
        <v>27</v>
      </c>
      <c r="J6258" s="7" t="s">
        <v>4196</v>
      </c>
      <c r="K6258" s="7" t="s">
        <v>4197</v>
      </c>
      <c r="L6258" s="7" t="s">
        <v>83</v>
      </c>
      <c r="M6258" s="7" t="s">
        <v>31</v>
      </c>
      <c r="N6258" s="7" t="s">
        <v>213</v>
      </c>
      <c r="O6258" s="7" t="s">
        <v>92</v>
      </c>
      <c r="P6258" s="7" t="s">
        <v>4502</v>
      </c>
      <c r="Q6258" s="7" t="s">
        <v>46</v>
      </c>
      <c r="R6258" s="7" t="s">
        <v>19817</v>
      </c>
      <c r="S6258" s="7" t="s">
        <v>37</v>
      </c>
      <c r="T6258" s="7" t="s">
        <v>38</v>
      </c>
      <c r="U6258" s="7" t="s">
        <v>333</v>
      </c>
      <c r="V6258" s="10">
        <v>589.49</v>
      </c>
      <c r="W6258" s="6">
        <v>2</v>
      </c>
      <c r="X6258" s="11">
        <v>0.5</v>
      </c>
      <c r="Y6258" s="10">
        <v>-69.489999999999995</v>
      </c>
      <c r="Z6258" s="30">
        <f t="shared" si="487"/>
        <v>-0.11788155863543062</v>
      </c>
    </row>
    <row r="6259" spans="1:26">
      <c r="A6259" s="27">
        <v>6258</v>
      </c>
      <c r="B6259" s="14" t="s">
        <v>19818</v>
      </c>
      <c r="C6259" s="15">
        <v>44924</v>
      </c>
      <c r="D6259" s="12">
        <f t="shared" si="484"/>
        <v>2022</v>
      </c>
      <c r="E6259" s="12">
        <f t="shared" si="485"/>
        <v>12</v>
      </c>
      <c r="F6259" s="15" t="str">
        <f t="shared" si="486"/>
        <v>2022-12</v>
      </c>
      <c r="G6259" s="15">
        <v>44925</v>
      </c>
      <c r="H6259" s="23">
        <f t="shared" si="488"/>
        <v>1</v>
      </c>
      <c r="I6259" s="14" t="s">
        <v>122</v>
      </c>
      <c r="J6259" s="14" t="s">
        <v>2572</v>
      </c>
      <c r="K6259" s="14" t="s">
        <v>722</v>
      </c>
      <c r="L6259" s="14" t="s">
        <v>66</v>
      </c>
      <c r="M6259" s="14" t="s">
        <v>31</v>
      </c>
      <c r="N6259" s="14" t="s">
        <v>106</v>
      </c>
      <c r="O6259" s="14" t="s">
        <v>107</v>
      </c>
      <c r="P6259" s="14" t="s">
        <v>19819</v>
      </c>
      <c r="Q6259" s="14" t="s">
        <v>35</v>
      </c>
      <c r="R6259" s="14" t="s">
        <v>19820</v>
      </c>
      <c r="S6259" s="14" t="s">
        <v>37</v>
      </c>
      <c r="T6259" s="14" t="s">
        <v>38</v>
      </c>
      <c r="U6259" s="14" t="s">
        <v>485</v>
      </c>
      <c r="V6259" s="16">
        <v>1389.81</v>
      </c>
      <c r="W6259" s="13">
        <v>2</v>
      </c>
      <c r="X6259" s="17">
        <v>0.2</v>
      </c>
      <c r="Y6259" s="16">
        <v>-43.86</v>
      </c>
      <c r="Z6259" s="31">
        <f t="shared" si="487"/>
        <v>-3.1558270554967946E-2</v>
      </c>
    </row>
    <row r="6260" spans="1:26">
      <c r="A6260" s="26">
        <v>6259</v>
      </c>
      <c r="B6260" s="7" t="s">
        <v>19821</v>
      </c>
      <c r="C6260" s="8">
        <v>44751</v>
      </c>
      <c r="D6260" s="12">
        <f t="shared" si="484"/>
        <v>2022</v>
      </c>
      <c r="E6260" s="12">
        <f t="shared" si="485"/>
        <v>7</v>
      </c>
      <c r="F6260" s="8" t="str">
        <f t="shared" si="486"/>
        <v>2022-07</v>
      </c>
      <c r="G6260" s="8">
        <v>44754</v>
      </c>
      <c r="H6260" s="23">
        <f t="shared" si="488"/>
        <v>3</v>
      </c>
      <c r="I6260" s="7" t="s">
        <v>122</v>
      </c>
      <c r="J6260" s="7" t="s">
        <v>1619</v>
      </c>
      <c r="K6260" s="7" t="s">
        <v>525</v>
      </c>
      <c r="L6260" s="7" t="s">
        <v>66</v>
      </c>
      <c r="M6260" s="7" t="s">
        <v>31</v>
      </c>
      <c r="N6260" s="7" t="s">
        <v>181</v>
      </c>
      <c r="O6260" s="7" t="s">
        <v>107</v>
      </c>
      <c r="P6260" s="7" t="s">
        <v>19822</v>
      </c>
      <c r="Q6260" s="7" t="s">
        <v>35</v>
      </c>
      <c r="R6260" s="7" t="s">
        <v>19823</v>
      </c>
      <c r="S6260" s="7" t="s">
        <v>48</v>
      </c>
      <c r="T6260" s="7" t="s">
        <v>434</v>
      </c>
      <c r="U6260" s="7" t="s">
        <v>1113</v>
      </c>
      <c r="V6260" s="10">
        <v>623.76</v>
      </c>
      <c r="W6260" s="6">
        <v>4</v>
      </c>
      <c r="X6260" s="11">
        <v>0.1</v>
      </c>
      <c r="Y6260" s="10">
        <v>83.95</v>
      </c>
      <c r="Z6260" s="30">
        <f t="shared" si="487"/>
        <v>0.13458702064896755</v>
      </c>
    </row>
    <row r="6261" spans="1:26">
      <c r="A6261" s="27">
        <v>6260</v>
      </c>
      <c r="B6261" s="14" t="s">
        <v>19824</v>
      </c>
      <c r="C6261" s="15">
        <v>44317</v>
      </c>
      <c r="D6261" s="12">
        <f t="shared" si="484"/>
        <v>2021</v>
      </c>
      <c r="E6261" s="12">
        <f t="shared" si="485"/>
        <v>5</v>
      </c>
      <c r="F6261" s="15" t="str">
        <f t="shared" si="486"/>
        <v>2021-05</v>
      </c>
      <c r="G6261" s="15">
        <v>44323</v>
      </c>
      <c r="H6261" s="23">
        <f t="shared" si="488"/>
        <v>6</v>
      </c>
      <c r="I6261" s="14" t="s">
        <v>52</v>
      </c>
      <c r="J6261" s="14" t="s">
        <v>2080</v>
      </c>
      <c r="K6261" s="14" t="s">
        <v>2081</v>
      </c>
      <c r="L6261" s="14" t="s">
        <v>66</v>
      </c>
      <c r="M6261" s="14" t="s">
        <v>31</v>
      </c>
      <c r="N6261" s="14" t="s">
        <v>166</v>
      </c>
      <c r="O6261" s="14" t="s">
        <v>167</v>
      </c>
      <c r="P6261" s="14" t="s">
        <v>19825</v>
      </c>
      <c r="Q6261" s="14" t="s">
        <v>35</v>
      </c>
      <c r="R6261" s="14" t="s">
        <v>19826</v>
      </c>
      <c r="S6261" s="14" t="s">
        <v>37</v>
      </c>
      <c r="T6261" s="14" t="s">
        <v>60</v>
      </c>
      <c r="U6261" s="14" t="s">
        <v>317</v>
      </c>
      <c r="V6261" s="16">
        <v>3078.36</v>
      </c>
      <c r="W6261" s="13">
        <v>12</v>
      </c>
      <c r="X6261" s="17">
        <v>0</v>
      </c>
      <c r="Y6261" s="16">
        <v>-120.84</v>
      </c>
      <c r="Z6261" s="31">
        <f t="shared" si="487"/>
        <v>-3.9254668070011302E-2</v>
      </c>
    </row>
    <row r="6262" spans="1:26">
      <c r="A6262" s="26">
        <v>6261</v>
      </c>
      <c r="B6262" s="7" t="s">
        <v>19827</v>
      </c>
      <c r="C6262" s="8">
        <v>45362</v>
      </c>
      <c r="D6262" s="12">
        <f t="shared" si="484"/>
        <v>2024</v>
      </c>
      <c r="E6262" s="12">
        <f t="shared" si="485"/>
        <v>3</v>
      </c>
      <c r="F6262" s="8" t="str">
        <f t="shared" si="486"/>
        <v>2024-03</v>
      </c>
      <c r="G6262" s="8">
        <v>45362</v>
      </c>
      <c r="H6262" s="23">
        <f t="shared" si="488"/>
        <v>0</v>
      </c>
      <c r="I6262" s="7" t="s">
        <v>63</v>
      </c>
      <c r="J6262" s="7" t="s">
        <v>4637</v>
      </c>
      <c r="K6262" s="7" t="s">
        <v>1340</v>
      </c>
      <c r="L6262" s="7" t="s">
        <v>66</v>
      </c>
      <c r="M6262" s="7" t="s">
        <v>31</v>
      </c>
      <c r="N6262" s="7" t="s">
        <v>143</v>
      </c>
      <c r="O6262" s="7" t="s">
        <v>144</v>
      </c>
      <c r="P6262" s="7" t="s">
        <v>19828</v>
      </c>
      <c r="Q6262" s="7" t="s">
        <v>146</v>
      </c>
      <c r="R6262" s="7" t="s">
        <v>19829</v>
      </c>
      <c r="S6262" s="7" t="s">
        <v>37</v>
      </c>
      <c r="T6262" s="7" t="s">
        <v>208</v>
      </c>
      <c r="U6262" s="7" t="s">
        <v>265</v>
      </c>
      <c r="V6262" s="10">
        <v>222.43</v>
      </c>
      <c r="W6262" s="6">
        <v>2</v>
      </c>
      <c r="X6262" s="11">
        <v>0.4</v>
      </c>
      <c r="Y6262" s="10">
        <v>-6.08</v>
      </c>
      <c r="Z6262" s="30">
        <f t="shared" si="487"/>
        <v>-2.7334442296452818E-2</v>
      </c>
    </row>
    <row r="6263" spans="1:26">
      <c r="A6263" s="27">
        <v>6262</v>
      </c>
      <c r="B6263" s="14" t="s">
        <v>19830</v>
      </c>
      <c r="C6263" s="15">
        <v>44660</v>
      </c>
      <c r="D6263" s="12">
        <f t="shared" si="484"/>
        <v>2022</v>
      </c>
      <c r="E6263" s="12">
        <f t="shared" si="485"/>
        <v>4</v>
      </c>
      <c r="F6263" s="15" t="str">
        <f t="shared" si="486"/>
        <v>2022-04</v>
      </c>
      <c r="G6263" s="15">
        <v>44665</v>
      </c>
      <c r="H6263" s="23">
        <f t="shared" si="488"/>
        <v>5</v>
      </c>
      <c r="I6263" s="14" t="s">
        <v>27</v>
      </c>
      <c r="J6263" s="14" t="s">
        <v>7292</v>
      </c>
      <c r="K6263" s="14" t="s">
        <v>2690</v>
      </c>
      <c r="L6263" s="14" t="s">
        <v>66</v>
      </c>
      <c r="M6263" s="14" t="s">
        <v>31</v>
      </c>
      <c r="N6263" s="14" t="s">
        <v>313</v>
      </c>
      <c r="O6263" s="14" t="s">
        <v>314</v>
      </c>
      <c r="P6263" s="14" t="s">
        <v>19831</v>
      </c>
      <c r="Q6263" s="14" t="s">
        <v>146</v>
      </c>
      <c r="R6263" s="14" t="s">
        <v>19832</v>
      </c>
      <c r="S6263" s="14" t="s">
        <v>48</v>
      </c>
      <c r="T6263" s="14" t="s">
        <v>129</v>
      </c>
      <c r="U6263" s="14" t="s">
        <v>328</v>
      </c>
      <c r="V6263" s="16">
        <v>1385.29</v>
      </c>
      <c r="W6263" s="13">
        <v>11</v>
      </c>
      <c r="X6263" s="17">
        <v>0.4</v>
      </c>
      <c r="Y6263" s="16">
        <v>391.37</v>
      </c>
      <c r="Z6263" s="31">
        <f t="shared" si="487"/>
        <v>0.28251846183831547</v>
      </c>
    </row>
    <row r="6264" spans="1:26">
      <c r="A6264" s="26">
        <v>6263</v>
      </c>
      <c r="B6264" s="7" t="s">
        <v>19833</v>
      </c>
      <c r="C6264" s="8">
        <v>45168</v>
      </c>
      <c r="D6264" s="12">
        <f t="shared" si="484"/>
        <v>2023</v>
      </c>
      <c r="E6264" s="12">
        <f t="shared" si="485"/>
        <v>8</v>
      </c>
      <c r="F6264" s="8" t="str">
        <f t="shared" si="486"/>
        <v>2023-08</v>
      </c>
      <c r="G6264" s="8">
        <v>45168</v>
      </c>
      <c r="H6264" s="23">
        <f t="shared" si="488"/>
        <v>0</v>
      </c>
      <c r="I6264" s="7" t="s">
        <v>63</v>
      </c>
      <c r="J6264" s="7" t="s">
        <v>778</v>
      </c>
      <c r="K6264" s="7" t="s">
        <v>212</v>
      </c>
      <c r="L6264" s="7" t="s">
        <v>66</v>
      </c>
      <c r="M6264" s="7" t="s">
        <v>31</v>
      </c>
      <c r="N6264" s="7" t="s">
        <v>283</v>
      </c>
      <c r="O6264" s="7" t="s">
        <v>284</v>
      </c>
      <c r="P6264" s="7" t="s">
        <v>19834</v>
      </c>
      <c r="Q6264" s="7" t="s">
        <v>146</v>
      </c>
      <c r="R6264" s="7" t="s">
        <v>19835</v>
      </c>
      <c r="S6264" s="7" t="s">
        <v>37</v>
      </c>
      <c r="T6264" s="7" t="s">
        <v>38</v>
      </c>
      <c r="U6264" s="7" t="s">
        <v>177</v>
      </c>
      <c r="V6264" s="10">
        <v>6139.17</v>
      </c>
      <c r="W6264" s="6">
        <v>5</v>
      </c>
      <c r="X6264" s="11">
        <v>0</v>
      </c>
      <c r="Y6264" s="10">
        <v>1891.61</v>
      </c>
      <c r="Z6264" s="30">
        <f t="shared" si="487"/>
        <v>0.30812145615775421</v>
      </c>
    </row>
    <row r="6265" spans="1:26">
      <c r="A6265" s="27">
        <v>6264</v>
      </c>
      <c r="B6265" s="14" t="s">
        <v>19836</v>
      </c>
      <c r="C6265" s="15">
        <v>45291</v>
      </c>
      <c r="D6265" s="12">
        <f t="shared" si="484"/>
        <v>2023</v>
      </c>
      <c r="E6265" s="12">
        <f t="shared" si="485"/>
        <v>12</v>
      </c>
      <c r="F6265" s="15" t="str">
        <f t="shared" si="486"/>
        <v>2023-12</v>
      </c>
      <c r="G6265" s="15">
        <v>45296</v>
      </c>
      <c r="H6265" s="23">
        <f t="shared" si="488"/>
        <v>5</v>
      </c>
      <c r="I6265" s="14" t="s">
        <v>52</v>
      </c>
      <c r="J6265" s="14" t="s">
        <v>1721</v>
      </c>
      <c r="K6265" s="14" t="s">
        <v>1722</v>
      </c>
      <c r="L6265" s="14" t="s">
        <v>30</v>
      </c>
      <c r="M6265" s="14" t="s">
        <v>31</v>
      </c>
      <c r="N6265" s="14" t="s">
        <v>55</v>
      </c>
      <c r="O6265" s="14" t="s">
        <v>56</v>
      </c>
      <c r="P6265" s="14" t="s">
        <v>19837</v>
      </c>
      <c r="Q6265" s="14" t="s">
        <v>58</v>
      </c>
      <c r="R6265" s="14" t="s">
        <v>19838</v>
      </c>
      <c r="S6265" s="14" t="s">
        <v>110</v>
      </c>
      <c r="T6265" s="14" t="s">
        <v>243</v>
      </c>
      <c r="U6265" s="14" t="s">
        <v>244</v>
      </c>
      <c r="V6265" s="16">
        <v>16147.83</v>
      </c>
      <c r="W6265" s="13">
        <v>10</v>
      </c>
      <c r="X6265" s="17">
        <v>0</v>
      </c>
      <c r="Y6265" s="16">
        <v>1641.6</v>
      </c>
      <c r="Z6265" s="31">
        <f t="shared" si="487"/>
        <v>0.10166071849901813</v>
      </c>
    </row>
    <row r="6266" spans="1:26">
      <c r="A6266" s="26">
        <v>6265</v>
      </c>
      <c r="B6266" s="7" t="s">
        <v>19839</v>
      </c>
      <c r="C6266" s="8">
        <v>45241</v>
      </c>
      <c r="D6266" s="12">
        <f t="shared" si="484"/>
        <v>2023</v>
      </c>
      <c r="E6266" s="12">
        <f t="shared" si="485"/>
        <v>11</v>
      </c>
      <c r="F6266" s="8" t="str">
        <f t="shared" si="486"/>
        <v>2023-11</v>
      </c>
      <c r="G6266" s="8">
        <v>45243</v>
      </c>
      <c r="H6266" s="23">
        <f t="shared" si="488"/>
        <v>2</v>
      </c>
      <c r="I6266" s="7" t="s">
        <v>122</v>
      </c>
      <c r="J6266" s="7" t="s">
        <v>1054</v>
      </c>
      <c r="K6266" s="7" t="s">
        <v>1055</v>
      </c>
      <c r="L6266" s="7" t="s">
        <v>83</v>
      </c>
      <c r="M6266" s="7" t="s">
        <v>31</v>
      </c>
      <c r="N6266" s="7" t="s">
        <v>43</v>
      </c>
      <c r="O6266" s="7" t="s">
        <v>44</v>
      </c>
      <c r="P6266" s="7" t="s">
        <v>19840</v>
      </c>
      <c r="Q6266" s="7" t="s">
        <v>46</v>
      </c>
      <c r="R6266" s="7" t="s">
        <v>19841</v>
      </c>
      <c r="S6266" s="7" t="s">
        <v>110</v>
      </c>
      <c r="T6266" s="7" t="s">
        <v>111</v>
      </c>
      <c r="U6266" s="7" t="s">
        <v>287</v>
      </c>
      <c r="V6266" s="10">
        <v>9312.36</v>
      </c>
      <c r="W6266" s="6">
        <v>6</v>
      </c>
      <c r="X6266" s="11">
        <v>0</v>
      </c>
      <c r="Y6266" s="10">
        <v>-705.45</v>
      </c>
      <c r="Z6266" s="30">
        <f t="shared" si="487"/>
        <v>-7.5754158988698889E-2</v>
      </c>
    </row>
    <row r="6267" spans="1:26">
      <c r="A6267" s="27">
        <v>6266</v>
      </c>
      <c r="B6267" s="14" t="s">
        <v>19842</v>
      </c>
      <c r="C6267" s="15">
        <v>44288</v>
      </c>
      <c r="D6267" s="12">
        <f t="shared" si="484"/>
        <v>2021</v>
      </c>
      <c r="E6267" s="12">
        <f t="shared" si="485"/>
        <v>4</v>
      </c>
      <c r="F6267" s="15" t="str">
        <f t="shared" si="486"/>
        <v>2021-04</v>
      </c>
      <c r="G6267" s="15">
        <v>44291</v>
      </c>
      <c r="H6267" s="23">
        <f t="shared" si="488"/>
        <v>3</v>
      </c>
      <c r="I6267" s="14" t="s">
        <v>122</v>
      </c>
      <c r="J6267" s="14" t="s">
        <v>3449</v>
      </c>
      <c r="K6267" s="14" t="s">
        <v>1864</v>
      </c>
      <c r="L6267" s="14" t="s">
        <v>83</v>
      </c>
      <c r="M6267" s="14" t="s">
        <v>31</v>
      </c>
      <c r="N6267" s="14" t="s">
        <v>32</v>
      </c>
      <c r="O6267" s="14" t="s">
        <v>33</v>
      </c>
      <c r="P6267" s="14" t="s">
        <v>19843</v>
      </c>
      <c r="Q6267" s="14" t="s">
        <v>35</v>
      </c>
      <c r="R6267" s="14" t="s">
        <v>19844</v>
      </c>
      <c r="S6267" s="14" t="s">
        <v>48</v>
      </c>
      <c r="T6267" s="14" t="s">
        <v>298</v>
      </c>
      <c r="U6267" s="14" t="s">
        <v>586</v>
      </c>
      <c r="V6267" s="16">
        <v>561.32000000000005</v>
      </c>
      <c r="W6267" s="13">
        <v>5</v>
      </c>
      <c r="X6267" s="17">
        <v>0.4</v>
      </c>
      <c r="Y6267" s="16">
        <v>118.43</v>
      </c>
      <c r="Z6267" s="31">
        <f t="shared" si="487"/>
        <v>0.21098482149219697</v>
      </c>
    </row>
    <row r="6268" spans="1:26">
      <c r="A6268" s="26">
        <v>6267</v>
      </c>
      <c r="B6268" s="7" t="s">
        <v>19845</v>
      </c>
      <c r="C6268" s="8">
        <v>44967</v>
      </c>
      <c r="D6268" s="12">
        <f t="shared" si="484"/>
        <v>2023</v>
      </c>
      <c r="E6268" s="12">
        <f t="shared" si="485"/>
        <v>2</v>
      </c>
      <c r="F6268" s="8" t="str">
        <f t="shared" si="486"/>
        <v>2023-02</v>
      </c>
      <c r="G6268" s="8">
        <v>44967</v>
      </c>
      <c r="H6268" s="23">
        <f t="shared" si="488"/>
        <v>0</v>
      </c>
      <c r="I6268" s="7" t="s">
        <v>63</v>
      </c>
      <c r="J6268" s="7" t="s">
        <v>1231</v>
      </c>
      <c r="K6268" s="7" t="s">
        <v>1232</v>
      </c>
      <c r="L6268" s="7" t="s">
        <v>66</v>
      </c>
      <c r="M6268" s="7" t="s">
        <v>31</v>
      </c>
      <c r="N6268" s="7" t="s">
        <v>143</v>
      </c>
      <c r="O6268" s="7" t="s">
        <v>144</v>
      </c>
      <c r="P6268" s="7" t="s">
        <v>19846</v>
      </c>
      <c r="Q6268" s="7" t="s">
        <v>146</v>
      </c>
      <c r="R6268" s="7" t="s">
        <v>19847</v>
      </c>
      <c r="S6268" s="7" t="s">
        <v>48</v>
      </c>
      <c r="T6268" s="7" t="s">
        <v>69</v>
      </c>
      <c r="U6268" s="7" t="s">
        <v>1034</v>
      </c>
      <c r="V6268" s="10">
        <v>118.94</v>
      </c>
      <c r="W6268" s="6">
        <v>2</v>
      </c>
      <c r="X6268" s="11">
        <v>0.4</v>
      </c>
      <c r="Y6268" s="10">
        <v>3.83</v>
      </c>
      <c r="Z6268" s="30">
        <f t="shared" si="487"/>
        <v>3.220110980326215E-2</v>
      </c>
    </row>
    <row r="6269" spans="1:26">
      <c r="A6269" s="27">
        <v>6268</v>
      </c>
      <c r="B6269" s="14" t="s">
        <v>19848</v>
      </c>
      <c r="C6269" s="15">
        <v>44683</v>
      </c>
      <c r="D6269" s="12">
        <f t="shared" si="484"/>
        <v>2022</v>
      </c>
      <c r="E6269" s="12">
        <f t="shared" si="485"/>
        <v>5</v>
      </c>
      <c r="F6269" s="15" t="str">
        <f t="shared" si="486"/>
        <v>2022-05</v>
      </c>
      <c r="G6269" s="15">
        <v>44688</v>
      </c>
      <c r="H6269" s="23">
        <f t="shared" si="488"/>
        <v>5</v>
      </c>
      <c r="I6269" s="14" t="s">
        <v>52</v>
      </c>
      <c r="J6269" s="14" t="s">
        <v>4830</v>
      </c>
      <c r="K6269" s="14" t="s">
        <v>4410</v>
      </c>
      <c r="L6269" s="14" t="s">
        <v>30</v>
      </c>
      <c r="M6269" s="14" t="s">
        <v>31</v>
      </c>
      <c r="N6269" s="14" t="s">
        <v>143</v>
      </c>
      <c r="O6269" s="14" t="s">
        <v>144</v>
      </c>
      <c r="P6269" s="14" t="s">
        <v>19849</v>
      </c>
      <c r="Q6269" s="14" t="s">
        <v>146</v>
      </c>
      <c r="R6269" s="14" t="s">
        <v>19850</v>
      </c>
      <c r="S6269" s="14" t="s">
        <v>110</v>
      </c>
      <c r="T6269" s="14" t="s">
        <v>243</v>
      </c>
      <c r="U6269" s="14" t="s">
        <v>339</v>
      </c>
      <c r="V6269" s="16">
        <v>12993.82</v>
      </c>
      <c r="W6269" s="13">
        <v>11</v>
      </c>
      <c r="X6269" s="17">
        <v>0.1</v>
      </c>
      <c r="Y6269" s="16">
        <v>1217.29</v>
      </c>
      <c r="Z6269" s="31">
        <f t="shared" si="487"/>
        <v>9.3682227397331966E-2</v>
      </c>
    </row>
    <row r="6270" spans="1:26">
      <c r="A6270" s="26">
        <v>6269</v>
      </c>
      <c r="B6270" s="7" t="s">
        <v>19851</v>
      </c>
      <c r="C6270" s="8">
        <v>45237</v>
      </c>
      <c r="D6270" s="12">
        <f t="shared" si="484"/>
        <v>2023</v>
      </c>
      <c r="E6270" s="12">
        <f t="shared" si="485"/>
        <v>11</v>
      </c>
      <c r="F6270" s="8" t="str">
        <f t="shared" si="486"/>
        <v>2023-11</v>
      </c>
      <c r="G6270" s="8">
        <v>45239</v>
      </c>
      <c r="H6270" s="23">
        <f t="shared" si="488"/>
        <v>2</v>
      </c>
      <c r="I6270" s="7" t="s">
        <v>122</v>
      </c>
      <c r="J6270" s="7" t="s">
        <v>1311</v>
      </c>
      <c r="K6270" s="7" t="s">
        <v>1312</v>
      </c>
      <c r="L6270" s="7" t="s">
        <v>83</v>
      </c>
      <c r="M6270" s="7" t="s">
        <v>31</v>
      </c>
      <c r="N6270" s="7" t="s">
        <v>166</v>
      </c>
      <c r="O6270" s="7" t="s">
        <v>167</v>
      </c>
      <c r="P6270" s="7" t="s">
        <v>19852</v>
      </c>
      <c r="Q6270" s="7" t="s">
        <v>35</v>
      </c>
      <c r="R6270" s="7" t="s">
        <v>19853</v>
      </c>
      <c r="S6270" s="7" t="s">
        <v>110</v>
      </c>
      <c r="T6270" s="7" t="s">
        <v>111</v>
      </c>
      <c r="U6270" s="7" t="s">
        <v>112</v>
      </c>
      <c r="V6270" s="10">
        <v>5990.56</v>
      </c>
      <c r="W6270" s="6">
        <v>14</v>
      </c>
      <c r="X6270" s="11">
        <v>0</v>
      </c>
      <c r="Y6270" s="10">
        <v>612.66999999999996</v>
      </c>
      <c r="Z6270" s="30">
        <f t="shared" si="487"/>
        <v>0.10227257551881626</v>
      </c>
    </row>
    <row r="6271" spans="1:26">
      <c r="A6271" s="27">
        <v>6270</v>
      </c>
      <c r="B6271" s="14" t="s">
        <v>19854</v>
      </c>
      <c r="C6271" s="15">
        <v>44510</v>
      </c>
      <c r="D6271" s="12">
        <f t="shared" si="484"/>
        <v>2021</v>
      </c>
      <c r="E6271" s="12">
        <f t="shared" si="485"/>
        <v>11</v>
      </c>
      <c r="F6271" s="15" t="str">
        <f t="shared" si="486"/>
        <v>2021-11</v>
      </c>
      <c r="G6271" s="15">
        <v>44513</v>
      </c>
      <c r="H6271" s="23">
        <f t="shared" si="488"/>
        <v>3</v>
      </c>
      <c r="I6271" s="14" t="s">
        <v>122</v>
      </c>
      <c r="J6271" s="14" t="s">
        <v>4678</v>
      </c>
      <c r="K6271" s="14" t="s">
        <v>446</v>
      </c>
      <c r="L6271" s="14" t="s">
        <v>30</v>
      </c>
      <c r="M6271" s="14" t="s">
        <v>31</v>
      </c>
      <c r="N6271" s="14" t="s">
        <v>116</v>
      </c>
      <c r="O6271" s="14" t="s">
        <v>117</v>
      </c>
      <c r="P6271" s="14" t="s">
        <v>10486</v>
      </c>
      <c r="Q6271" s="14" t="s">
        <v>58</v>
      </c>
      <c r="R6271" s="14" t="s">
        <v>19855</v>
      </c>
      <c r="S6271" s="14" t="s">
        <v>110</v>
      </c>
      <c r="T6271" s="14" t="s">
        <v>223</v>
      </c>
      <c r="U6271" s="14" t="s">
        <v>224</v>
      </c>
      <c r="V6271" s="16">
        <v>19792.599999999999</v>
      </c>
      <c r="W6271" s="13">
        <v>11</v>
      </c>
      <c r="X6271" s="17">
        <v>0</v>
      </c>
      <c r="Y6271" s="16">
        <v>-2980.03</v>
      </c>
      <c r="Z6271" s="31">
        <f t="shared" si="487"/>
        <v>-0.15056283661570488</v>
      </c>
    </row>
    <row r="6272" spans="1:26">
      <c r="A6272" s="26">
        <v>6271</v>
      </c>
      <c r="B6272" s="7" t="s">
        <v>19856</v>
      </c>
      <c r="C6272" s="8">
        <v>45583</v>
      </c>
      <c r="D6272" s="12">
        <f t="shared" si="484"/>
        <v>2024</v>
      </c>
      <c r="E6272" s="12">
        <f t="shared" si="485"/>
        <v>10</v>
      </c>
      <c r="F6272" s="8" t="str">
        <f t="shared" si="486"/>
        <v>2024-10</v>
      </c>
      <c r="G6272" s="8">
        <v>45583</v>
      </c>
      <c r="H6272" s="23">
        <f t="shared" si="488"/>
        <v>0</v>
      </c>
      <c r="I6272" s="7" t="s">
        <v>63</v>
      </c>
      <c r="J6272" s="7" t="s">
        <v>2636</v>
      </c>
      <c r="K6272" s="7" t="s">
        <v>1815</v>
      </c>
      <c r="L6272" s="7" t="s">
        <v>30</v>
      </c>
      <c r="M6272" s="7" t="s">
        <v>31</v>
      </c>
      <c r="N6272" s="7" t="s">
        <v>134</v>
      </c>
      <c r="O6272" s="7" t="s">
        <v>135</v>
      </c>
      <c r="P6272" s="7" t="s">
        <v>19857</v>
      </c>
      <c r="Q6272" s="7" t="s">
        <v>58</v>
      </c>
      <c r="R6272" s="7" t="s">
        <v>19858</v>
      </c>
      <c r="S6272" s="7" t="s">
        <v>48</v>
      </c>
      <c r="T6272" s="7" t="s">
        <v>129</v>
      </c>
      <c r="U6272" s="7" t="s">
        <v>1450</v>
      </c>
      <c r="V6272" s="10">
        <v>2162.7199999999998</v>
      </c>
      <c r="W6272" s="6">
        <v>11</v>
      </c>
      <c r="X6272" s="11">
        <v>0</v>
      </c>
      <c r="Y6272" s="10">
        <v>-211.91</v>
      </c>
      <c r="Z6272" s="30">
        <f t="shared" si="487"/>
        <v>-9.7983095361396766E-2</v>
      </c>
    </row>
    <row r="6273" spans="1:26">
      <c r="A6273" s="27">
        <v>6272</v>
      </c>
      <c r="B6273" s="14" t="s">
        <v>19859</v>
      </c>
      <c r="C6273" s="15">
        <v>44922</v>
      </c>
      <c r="D6273" s="12">
        <f t="shared" si="484"/>
        <v>2022</v>
      </c>
      <c r="E6273" s="12">
        <f t="shared" si="485"/>
        <v>12</v>
      </c>
      <c r="F6273" s="15" t="str">
        <f t="shared" si="486"/>
        <v>2022-12</v>
      </c>
      <c r="G6273" s="15">
        <v>44927</v>
      </c>
      <c r="H6273" s="23">
        <f t="shared" si="488"/>
        <v>5</v>
      </c>
      <c r="I6273" s="14" t="s">
        <v>52</v>
      </c>
      <c r="J6273" s="14" t="s">
        <v>2284</v>
      </c>
      <c r="K6273" s="14" t="s">
        <v>1423</v>
      </c>
      <c r="L6273" s="14" t="s">
        <v>83</v>
      </c>
      <c r="M6273" s="14" t="s">
        <v>31</v>
      </c>
      <c r="N6273" s="14" t="s">
        <v>55</v>
      </c>
      <c r="O6273" s="14" t="s">
        <v>56</v>
      </c>
      <c r="P6273" s="14" t="s">
        <v>12484</v>
      </c>
      <c r="Q6273" s="14" t="s">
        <v>58</v>
      </c>
      <c r="R6273" s="14" t="s">
        <v>19860</v>
      </c>
      <c r="S6273" s="14" t="s">
        <v>37</v>
      </c>
      <c r="T6273" s="14" t="s">
        <v>38</v>
      </c>
      <c r="U6273" s="14" t="s">
        <v>333</v>
      </c>
      <c r="V6273" s="16">
        <v>8024.91</v>
      </c>
      <c r="W6273" s="13">
        <v>11</v>
      </c>
      <c r="X6273" s="17">
        <v>0</v>
      </c>
      <c r="Y6273" s="16">
        <v>791.46</v>
      </c>
      <c r="Z6273" s="31">
        <f t="shared" si="487"/>
        <v>9.8625405144730602E-2</v>
      </c>
    </row>
    <row r="6274" spans="1:26">
      <c r="A6274" s="26">
        <v>6273</v>
      </c>
      <c r="B6274" s="7" t="s">
        <v>19861</v>
      </c>
      <c r="C6274" s="8">
        <v>45233</v>
      </c>
      <c r="D6274" s="12">
        <f t="shared" ref="D6274:D6337" si="489">YEAR(C6274)</f>
        <v>2023</v>
      </c>
      <c r="E6274" s="12">
        <f t="shared" ref="E6274:E6337" si="490">MONTH(C6274)</f>
        <v>11</v>
      </c>
      <c r="F6274" s="8" t="str">
        <f t="shared" ref="F6274:F6337" si="491">TEXT(C6274,"yyyy-mm")</f>
        <v>2023-11</v>
      </c>
      <c r="G6274" s="8">
        <v>45233</v>
      </c>
      <c r="H6274" s="23">
        <f t="shared" si="488"/>
        <v>0</v>
      </c>
      <c r="I6274" s="7" t="s">
        <v>63</v>
      </c>
      <c r="J6274" s="7" t="s">
        <v>3564</v>
      </c>
      <c r="K6274" s="7" t="s">
        <v>90</v>
      </c>
      <c r="L6274" s="7" t="s">
        <v>66</v>
      </c>
      <c r="M6274" s="7" t="s">
        <v>31</v>
      </c>
      <c r="N6274" s="7" t="s">
        <v>181</v>
      </c>
      <c r="O6274" s="7" t="s">
        <v>107</v>
      </c>
      <c r="P6274" s="7" t="s">
        <v>19862</v>
      </c>
      <c r="Q6274" s="7" t="s">
        <v>35</v>
      </c>
      <c r="R6274" s="7" t="s">
        <v>19863</v>
      </c>
      <c r="S6274" s="7" t="s">
        <v>110</v>
      </c>
      <c r="T6274" s="7" t="s">
        <v>243</v>
      </c>
      <c r="U6274" s="7" t="s">
        <v>481</v>
      </c>
      <c r="V6274" s="10">
        <v>283.48</v>
      </c>
      <c r="W6274" s="6">
        <v>3</v>
      </c>
      <c r="X6274" s="11">
        <v>0.5</v>
      </c>
      <c r="Y6274" s="10">
        <v>-55.6</v>
      </c>
      <c r="Z6274" s="30">
        <f t="shared" ref="Z6274:Z6337" si="492">IFERROR(Y6274/V6274,0)</f>
        <v>-0.19613376605051502</v>
      </c>
    </row>
    <row r="6275" spans="1:26">
      <c r="A6275" s="27">
        <v>6274</v>
      </c>
      <c r="B6275" s="14" t="s">
        <v>19864</v>
      </c>
      <c r="C6275" s="15">
        <v>45424</v>
      </c>
      <c r="D6275" s="12">
        <f t="shared" si="489"/>
        <v>2024</v>
      </c>
      <c r="E6275" s="12">
        <f t="shared" si="490"/>
        <v>5</v>
      </c>
      <c r="F6275" s="15" t="str">
        <f t="shared" si="491"/>
        <v>2024-05</v>
      </c>
      <c r="G6275" s="15">
        <v>45425</v>
      </c>
      <c r="H6275" s="23">
        <f t="shared" si="488"/>
        <v>1</v>
      </c>
      <c r="I6275" s="14" t="s">
        <v>122</v>
      </c>
      <c r="J6275" s="14" t="s">
        <v>774</v>
      </c>
      <c r="K6275" s="14" t="s">
        <v>247</v>
      </c>
      <c r="L6275" s="14" t="s">
        <v>83</v>
      </c>
      <c r="M6275" s="14" t="s">
        <v>31</v>
      </c>
      <c r="N6275" s="14" t="s">
        <v>32</v>
      </c>
      <c r="O6275" s="14" t="s">
        <v>33</v>
      </c>
      <c r="P6275" s="14" t="s">
        <v>19865</v>
      </c>
      <c r="Q6275" s="14" t="s">
        <v>35</v>
      </c>
      <c r="R6275" s="14" t="s">
        <v>19866</v>
      </c>
      <c r="S6275" s="14" t="s">
        <v>48</v>
      </c>
      <c r="T6275" s="14" t="s">
        <v>78</v>
      </c>
      <c r="U6275" s="14" t="s">
        <v>1128</v>
      </c>
      <c r="V6275" s="16">
        <v>1641.56</v>
      </c>
      <c r="W6275" s="13">
        <v>9</v>
      </c>
      <c r="X6275" s="17">
        <v>0.2</v>
      </c>
      <c r="Y6275" s="16">
        <v>162.01</v>
      </c>
      <c r="Z6275" s="31">
        <f t="shared" si="492"/>
        <v>9.8692706937303532E-2</v>
      </c>
    </row>
    <row r="6276" spans="1:26">
      <c r="A6276" s="26">
        <v>6275</v>
      </c>
      <c r="B6276" s="7" t="s">
        <v>19867</v>
      </c>
      <c r="C6276" s="8">
        <v>44376</v>
      </c>
      <c r="D6276" s="12">
        <f t="shared" si="489"/>
        <v>2021</v>
      </c>
      <c r="E6276" s="12">
        <f t="shared" si="490"/>
        <v>6</v>
      </c>
      <c r="F6276" s="8" t="str">
        <f t="shared" si="491"/>
        <v>2021-06</v>
      </c>
      <c r="G6276" s="8">
        <v>44376</v>
      </c>
      <c r="H6276" s="23">
        <f t="shared" ref="H6276:H6339" si="493">G6276-C6276</f>
        <v>0</v>
      </c>
      <c r="I6276" s="7" t="s">
        <v>63</v>
      </c>
      <c r="J6276" s="7" t="s">
        <v>6144</v>
      </c>
      <c r="K6276" s="7" t="s">
        <v>1524</v>
      </c>
      <c r="L6276" s="7" t="s">
        <v>83</v>
      </c>
      <c r="M6276" s="7" t="s">
        <v>31</v>
      </c>
      <c r="N6276" s="7" t="s">
        <v>43</v>
      </c>
      <c r="O6276" s="7" t="s">
        <v>44</v>
      </c>
      <c r="P6276" s="7" t="s">
        <v>19868</v>
      </c>
      <c r="Q6276" s="7" t="s">
        <v>46</v>
      </c>
      <c r="R6276" s="7" t="s">
        <v>19869</v>
      </c>
      <c r="S6276" s="7" t="s">
        <v>37</v>
      </c>
      <c r="T6276" s="7" t="s">
        <v>38</v>
      </c>
      <c r="U6276" s="7" t="s">
        <v>177</v>
      </c>
      <c r="V6276" s="10">
        <v>13765.45</v>
      </c>
      <c r="W6276" s="6">
        <v>13</v>
      </c>
      <c r="X6276" s="11">
        <v>0.2</v>
      </c>
      <c r="Y6276" s="10">
        <v>3575.59</v>
      </c>
      <c r="Z6276" s="30">
        <f t="shared" si="492"/>
        <v>0.25975104337308258</v>
      </c>
    </row>
    <row r="6277" spans="1:26">
      <c r="A6277" s="27">
        <v>6276</v>
      </c>
      <c r="B6277" s="14" t="s">
        <v>19870</v>
      </c>
      <c r="C6277" s="15">
        <v>45011</v>
      </c>
      <c r="D6277" s="12">
        <f t="shared" si="489"/>
        <v>2023</v>
      </c>
      <c r="E6277" s="12">
        <f t="shared" si="490"/>
        <v>3</v>
      </c>
      <c r="F6277" s="15" t="str">
        <f t="shared" si="491"/>
        <v>2023-03</v>
      </c>
      <c r="G6277" s="15">
        <v>45018</v>
      </c>
      <c r="H6277" s="23">
        <f t="shared" si="493"/>
        <v>7</v>
      </c>
      <c r="I6277" s="14" t="s">
        <v>27</v>
      </c>
      <c r="J6277" s="14" t="s">
        <v>841</v>
      </c>
      <c r="K6277" s="14" t="s">
        <v>842</v>
      </c>
      <c r="L6277" s="14" t="s">
        <v>83</v>
      </c>
      <c r="M6277" s="14" t="s">
        <v>31</v>
      </c>
      <c r="N6277" s="14" t="s">
        <v>153</v>
      </c>
      <c r="O6277" s="14" t="s">
        <v>154</v>
      </c>
      <c r="P6277" s="14" t="s">
        <v>19871</v>
      </c>
      <c r="Q6277" s="14" t="s">
        <v>146</v>
      </c>
      <c r="R6277" s="14" t="s">
        <v>19872</v>
      </c>
      <c r="S6277" s="14" t="s">
        <v>48</v>
      </c>
      <c r="T6277" s="14" t="s">
        <v>298</v>
      </c>
      <c r="U6277" s="14" t="s">
        <v>586</v>
      </c>
      <c r="V6277" s="16">
        <v>1355.56</v>
      </c>
      <c r="W6277" s="13">
        <v>7</v>
      </c>
      <c r="X6277" s="17">
        <v>0.3</v>
      </c>
      <c r="Y6277" s="16">
        <v>585.24</v>
      </c>
      <c r="Z6277" s="31">
        <f t="shared" si="492"/>
        <v>0.43173301071144032</v>
      </c>
    </row>
    <row r="6278" spans="1:26">
      <c r="A6278" s="26">
        <v>6277</v>
      </c>
      <c r="B6278" s="7" t="s">
        <v>19873</v>
      </c>
      <c r="C6278" s="8">
        <v>44648</v>
      </c>
      <c r="D6278" s="12">
        <f t="shared" si="489"/>
        <v>2022</v>
      </c>
      <c r="E6278" s="12">
        <f t="shared" si="490"/>
        <v>3</v>
      </c>
      <c r="F6278" s="8" t="str">
        <f t="shared" si="491"/>
        <v>2022-03</v>
      </c>
      <c r="G6278" s="8">
        <v>44651</v>
      </c>
      <c r="H6278" s="23">
        <f t="shared" si="493"/>
        <v>3</v>
      </c>
      <c r="I6278" s="7" t="s">
        <v>122</v>
      </c>
      <c r="J6278" s="7" t="s">
        <v>330</v>
      </c>
      <c r="K6278" s="7" t="s">
        <v>133</v>
      </c>
      <c r="L6278" s="7" t="s">
        <v>30</v>
      </c>
      <c r="M6278" s="7" t="s">
        <v>31</v>
      </c>
      <c r="N6278" s="7" t="s">
        <v>106</v>
      </c>
      <c r="O6278" s="7" t="s">
        <v>107</v>
      </c>
      <c r="P6278" s="7" t="s">
        <v>19874</v>
      </c>
      <c r="Q6278" s="7" t="s">
        <v>35</v>
      </c>
      <c r="R6278" s="7" t="s">
        <v>19875</v>
      </c>
      <c r="S6278" s="7" t="s">
        <v>37</v>
      </c>
      <c r="T6278" s="7" t="s">
        <v>170</v>
      </c>
      <c r="U6278" s="7" t="s">
        <v>189</v>
      </c>
      <c r="V6278" s="10">
        <v>824.65</v>
      </c>
      <c r="W6278" s="6">
        <v>2</v>
      </c>
      <c r="X6278" s="11">
        <v>0.4</v>
      </c>
      <c r="Y6278" s="10">
        <v>210.3</v>
      </c>
      <c r="Z6278" s="30">
        <f t="shared" si="492"/>
        <v>0.25501728005820651</v>
      </c>
    </row>
    <row r="6279" spans="1:26">
      <c r="A6279" s="27">
        <v>6278</v>
      </c>
      <c r="B6279" s="14" t="s">
        <v>19876</v>
      </c>
      <c r="C6279" s="15">
        <v>45200</v>
      </c>
      <c r="D6279" s="12">
        <f t="shared" si="489"/>
        <v>2023</v>
      </c>
      <c r="E6279" s="12">
        <f t="shared" si="490"/>
        <v>10</v>
      </c>
      <c r="F6279" s="15" t="str">
        <f t="shared" si="491"/>
        <v>2023-10</v>
      </c>
      <c r="G6279" s="15">
        <v>45200</v>
      </c>
      <c r="H6279" s="23">
        <f t="shared" si="493"/>
        <v>0</v>
      </c>
      <c r="I6279" s="14" t="s">
        <v>63</v>
      </c>
      <c r="J6279" s="14" t="s">
        <v>2484</v>
      </c>
      <c r="K6279" s="14" t="s">
        <v>2485</v>
      </c>
      <c r="L6279" s="14" t="s">
        <v>30</v>
      </c>
      <c r="M6279" s="14" t="s">
        <v>31</v>
      </c>
      <c r="N6279" s="14" t="s">
        <v>313</v>
      </c>
      <c r="O6279" s="14" t="s">
        <v>314</v>
      </c>
      <c r="P6279" s="14" t="s">
        <v>19877</v>
      </c>
      <c r="Q6279" s="14" t="s">
        <v>146</v>
      </c>
      <c r="R6279" s="14" t="s">
        <v>19878</v>
      </c>
      <c r="S6279" s="14" t="s">
        <v>37</v>
      </c>
      <c r="T6279" s="14" t="s">
        <v>170</v>
      </c>
      <c r="U6279" s="14" t="s">
        <v>171</v>
      </c>
      <c r="V6279" s="16">
        <v>3363.79</v>
      </c>
      <c r="W6279" s="13">
        <v>7</v>
      </c>
      <c r="X6279" s="17">
        <v>0.2</v>
      </c>
      <c r="Y6279" s="16">
        <v>1285.48</v>
      </c>
      <c r="Z6279" s="31">
        <f t="shared" si="492"/>
        <v>0.38215227466637336</v>
      </c>
    </row>
    <row r="6280" spans="1:26">
      <c r="A6280" s="26">
        <v>6279</v>
      </c>
      <c r="B6280" s="7" t="s">
        <v>19879</v>
      </c>
      <c r="C6280" s="8">
        <v>44528</v>
      </c>
      <c r="D6280" s="12">
        <f t="shared" si="489"/>
        <v>2021</v>
      </c>
      <c r="E6280" s="12">
        <f t="shared" si="490"/>
        <v>11</v>
      </c>
      <c r="F6280" s="8" t="str">
        <f t="shared" si="491"/>
        <v>2021-11</v>
      </c>
      <c r="G6280" s="8">
        <v>44528</v>
      </c>
      <c r="H6280" s="23">
        <f t="shared" si="493"/>
        <v>0</v>
      </c>
      <c r="I6280" s="7" t="s">
        <v>63</v>
      </c>
      <c r="J6280" s="7" t="s">
        <v>53</v>
      </c>
      <c r="K6280" s="7" t="s">
        <v>54</v>
      </c>
      <c r="L6280" s="7" t="s">
        <v>30</v>
      </c>
      <c r="M6280" s="7" t="s">
        <v>31</v>
      </c>
      <c r="N6280" s="7" t="s">
        <v>55</v>
      </c>
      <c r="O6280" s="7" t="s">
        <v>56</v>
      </c>
      <c r="P6280" s="7" t="s">
        <v>19880</v>
      </c>
      <c r="Q6280" s="7" t="s">
        <v>58</v>
      </c>
      <c r="R6280" s="7" t="s">
        <v>19881</v>
      </c>
      <c r="S6280" s="7" t="s">
        <v>110</v>
      </c>
      <c r="T6280" s="7" t="s">
        <v>148</v>
      </c>
      <c r="U6280" s="7" t="s">
        <v>149</v>
      </c>
      <c r="V6280" s="10">
        <v>2008.38</v>
      </c>
      <c r="W6280" s="6">
        <v>2</v>
      </c>
      <c r="X6280" s="11">
        <v>0.2</v>
      </c>
      <c r="Y6280" s="10">
        <v>-315.33999999999997</v>
      </c>
      <c r="Z6280" s="30">
        <f t="shared" si="492"/>
        <v>-0.15701211922046623</v>
      </c>
    </row>
    <row r="6281" spans="1:26">
      <c r="A6281" s="27">
        <v>6280</v>
      </c>
      <c r="B6281" s="14" t="s">
        <v>19882</v>
      </c>
      <c r="C6281" s="15">
        <v>44826</v>
      </c>
      <c r="D6281" s="12">
        <f t="shared" si="489"/>
        <v>2022</v>
      </c>
      <c r="E6281" s="12">
        <f t="shared" si="490"/>
        <v>9</v>
      </c>
      <c r="F6281" s="15" t="str">
        <f t="shared" si="491"/>
        <v>2022-09</v>
      </c>
      <c r="G6281" s="15">
        <v>44830</v>
      </c>
      <c r="H6281" s="23">
        <f t="shared" si="493"/>
        <v>4</v>
      </c>
      <c r="I6281" s="14" t="s">
        <v>52</v>
      </c>
      <c r="J6281" s="14" t="s">
        <v>2343</v>
      </c>
      <c r="K6281" s="14" t="s">
        <v>2344</v>
      </c>
      <c r="L6281" s="14" t="s">
        <v>66</v>
      </c>
      <c r="M6281" s="14" t="s">
        <v>31</v>
      </c>
      <c r="N6281" s="14" t="s">
        <v>74</v>
      </c>
      <c r="O6281" s="14" t="s">
        <v>75</v>
      </c>
      <c r="P6281" s="14" t="s">
        <v>19883</v>
      </c>
      <c r="Q6281" s="14" t="s">
        <v>46</v>
      </c>
      <c r="R6281" s="14" t="s">
        <v>19884</v>
      </c>
      <c r="S6281" s="14" t="s">
        <v>37</v>
      </c>
      <c r="T6281" s="14" t="s">
        <v>60</v>
      </c>
      <c r="U6281" s="14" t="s">
        <v>317</v>
      </c>
      <c r="V6281" s="16">
        <v>313.54000000000002</v>
      </c>
      <c r="W6281" s="13">
        <v>4</v>
      </c>
      <c r="X6281" s="17">
        <v>0</v>
      </c>
      <c r="Y6281" s="16">
        <v>19.16</v>
      </c>
      <c r="Z6281" s="31">
        <f t="shared" si="492"/>
        <v>6.110863047776998E-2</v>
      </c>
    </row>
    <row r="6282" spans="1:26">
      <c r="A6282" s="26">
        <v>6281</v>
      </c>
      <c r="B6282" s="7" t="s">
        <v>19885</v>
      </c>
      <c r="C6282" s="8">
        <v>44529</v>
      </c>
      <c r="D6282" s="12">
        <f t="shared" si="489"/>
        <v>2021</v>
      </c>
      <c r="E6282" s="12">
        <f t="shared" si="490"/>
        <v>11</v>
      </c>
      <c r="F6282" s="8" t="str">
        <f t="shared" si="491"/>
        <v>2021-11</v>
      </c>
      <c r="G6282" s="8">
        <v>44529</v>
      </c>
      <c r="H6282" s="23">
        <f t="shared" si="493"/>
        <v>0</v>
      </c>
      <c r="I6282" s="7" t="s">
        <v>63</v>
      </c>
      <c r="J6282" s="7" t="s">
        <v>3065</v>
      </c>
      <c r="K6282" s="7" t="s">
        <v>2780</v>
      </c>
      <c r="L6282" s="7" t="s">
        <v>30</v>
      </c>
      <c r="M6282" s="7" t="s">
        <v>31</v>
      </c>
      <c r="N6282" s="7" t="s">
        <v>711</v>
      </c>
      <c r="O6282" s="7" t="s">
        <v>712</v>
      </c>
      <c r="P6282" s="7" t="s">
        <v>19886</v>
      </c>
      <c r="Q6282" s="7" t="s">
        <v>35</v>
      </c>
      <c r="R6282" s="7" t="s">
        <v>19887</v>
      </c>
      <c r="S6282" s="7" t="s">
        <v>110</v>
      </c>
      <c r="T6282" s="7" t="s">
        <v>243</v>
      </c>
      <c r="U6282" s="7" t="s">
        <v>244</v>
      </c>
      <c r="V6282" s="10">
        <v>2343.4</v>
      </c>
      <c r="W6282" s="6">
        <v>2</v>
      </c>
      <c r="X6282" s="11">
        <v>0.4</v>
      </c>
      <c r="Y6282" s="10">
        <v>311.43</v>
      </c>
      <c r="Z6282" s="30">
        <f t="shared" si="492"/>
        <v>0.13289664589912092</v>
      </c>
    </row>
    <row r="6283" spans="1:26">
      <c r="A6283" s="27">
        <v>6282</v>
      </c>
      <c r="B6283" s="14" t="s">
        <v>19888</v>
      </c>
      <c r="C6283" s="15">
        <v>45581</v>
      </c>
      <c r="D6283" s="12">
        <f t="shared" si="489"/>
        <v>2024</v>
      </c>
      <c r="E6283" s="12">
        <f t="shared" si="490"/>
        <v>10</v>
      </c>
      <c r="F6283" s="15" t="str">
        <f t="shared" si="491"/>
        <v>2024-10</v>
      </c>
      <c r="G6283" s="15">
        <v>45581</v>
      </c>
      <c r="H6283" s="23">
        <f t="shared" si="493"/>
        <v>0</v>
      </c>
      <c r="I6283" s="14" t="s">
        <v>63</v>
      </c>
      <c r="J6283" s="14" t="s">
        <v>1814</v>
      </c>
      <c r="K6283" s="14" t="s">
        <v>1815</v>
      </c>
      <c r="L6283" s="14" t="s">
        <v>66</v>
      </c>
      <c r="M6283" s="14" t="s">
        <v>31</v>
      </c>
      <c r="N6283" s="14" t="s">
        <v>116</v>
      </c>
      <c r="O6283" s="14" t="s">
        <v>117</v>
      </c>
      <c r="P6283" s="14" t="s">
        <v>19889</v>
      </c>
      <c r="Q6283" s="14" t="s">
        <v>58</v>
      </c>
      <c r="R6283" s="14" t="s">
        <v>19890</v>
      </c>
      <c r="S6283" s="14" t="s">
        <v>37</v>
      </c>
      <c r="T6283" s="14" t="s">
        <v>60</v>
      </c>
      <c r="U6283" s="14" t="s">
        <v>61</v>
      </c>
      <c r="V6283" s="16">
        <v>5265.61</v>
      </c>
      <c r="W6283" s="13">
        <v>7</v>
      </c>
      <c r="X6283" s="17">
        <v>0</v>
      </c>
      <c r="Y6283" s="16">
        <v>501.99</v>
      </c>
      <c r="Z6283" s="31">
        <f t="shared" si="492"/>
        <v>9.5333684036607358E-2</v>
      </c>
    </row>
    <row r="6284" spans="1:26">
      <c r="A6284" s="26">
        <v>6283</v>
      </c>
      <c r="B6284" s="7" t="s">
        <v>19891</v>
      </c>
      <c r="C6284" s="8">
        <v>44994</v>
      </c>
      <c r="D6284" s="12">
        <f t="shared" si="489"/>
        <v>2023</v>
      </c>
      <c r="E6284" s="12">
        <f t="shared" si="490"/>
        <v>3</v>
      </c>
      <c r="F6284" s="8" t="str">
        <f t="shared" si="491"/>
        <v>2023-03</v>
      </c>
      <c r="G6284" s="8">
        <v>44997</v>
      </c>
      <c r="H6284" s="23">
        <f t="shared" si="493"/>
        <v>3</v>
      </c>
      <c r="I6284" s="7" t="s">
        <v>52</v>
      </c>
      <c r="J6284" s="7" t="s">
        <v>3374</v>
      </c>
      <c r="K6284" s="7" t="s">
        <v>372</v>
      </c>
      <c r="L6284" s="7" t="s">
        <v>83</v>
      </c>
      <c r="M6284" s="7" t="s">
        <v>31</v>
      </c>
      <c r="N6284" s="7" t="s">
        <v>134</v>
      </c>
      <c r="O6284" s="7" t="s">
        <v>135</v>
      </c>
      <c r="P6284" s="7" t="s">
        <v>19892</v>
      </c>
      <c r="Q6284" s="7" t="s">
        <v>58</v>
      </c>
      <c r="R6284" s="7" t="s">
        <v>19893</v>
      </c>
      <c r="S6284" s="7" t="s">
        <v>110</v>
      </c>
      <c r="T6284" s="7" t="s">
        <v>243</v>
      </c>
      <c r="U6284" s="7" t="s">
        <v>244</v>
      </c>
      <c r="V6284" s="10">
        <v>7636.12</v>
      </c>
      <c r="W6284" s="6">
        <v>6</v>
      </c>
      <c r="X6284" s="11">
        <v>0</v>
      </c>
      <c r="Y6284" s="10">
        <v>1638.24</v>
      </c>
      <c r="Z6284" s="30">
        <f t="shared" si="492"/>
        <v>0.21453827336395973</v>
      </c>
    </row>
    <row r="6285" spans="1:26">
      <c r="A6285" s="27">
        <v>6284</v>
      </c>
      <c r="B6285" s="14" t="s">
        <v>19894</v>
      </c>
      <c r="C6285" s="15">
        <v>45609</v>
      </c>
      <c r="D6285" s="12">
        <f t="shared" si="489"/>
        <v>2024</v>
      </c>
      <c r="E6285" s="12">
        <f t="shared" si="490"/>
        <v>11</v>
      </c>
      <c r="F6285" s="15" t="str">
        <f t="shared" si="491"/>
        <v>2024-11</v>
      </c>
      <c r="G6285" s="15">
        <v>45612</v>
      </c>
      <c r="H6285" s="23">
        <f t="shared" si="493"/>
        <v>3</v>
      </c>
      <c r="I6285" s="14" t="s">
        <v>122</v>
      </c>
      <c r="J6285" s="14" t="s">
        <v>6941</v>
      </c>
      <c r="K6285" s="14" t="s">
        <v>1837</v>
      </c>
      <c r="L6285" s="14" t="s">
        <v>30</v>
      </c>
      <c r="M6285" s="14" t="s">
        <v>31</v>
      </c>
      <c r="N6285" s="14" t="s">
        <v>55</v>
      </c>
      <c r="O6285" s="14" t="s">
        <v>56</v>
      </c>
      <c r="P6285" s="14" t="s">
        <v>19895</v>
      </c>
      <c r="Q6285" s="14" t="s">
        <v>58</v>
      </c>
      <c r="R6285" s="14" t="s">
        <v>19896</v>
      </c>
      <c r="S6285" s="14" t="s">
        <v>110</v>
      </c>
      <c r="T6285" s="14" t="s">
        <v>243</v>
      </c>
      <c r="U6285" s="14" t="s">
        <v>481</v>
      </c>
      <c r="V6285" s="16">
        <v>2551.7600000000002</v>
      </c>
      <c r="W6285" s="13">
        <v>4</v>
      </c>
      <c r="X6285" s="17">
        <v>0</v>
      </c>
      <c r="Y6285" s="16">
        <v>437.78</v>
      </c>
      <c r="Z6285" s="31">
        <f t="shared" si="492"/>
        <v>0.17156002131861928</v>
      </c>
    </row>
    <row r="6286" spans="1:26">
      <c r="A6286" s="26">
        <v>6285</v>
      </c>
      <c r="B6286" s="7" t="s">
        <v>19897</v>
      </c>
      <c r="C6286" s="8">
        <v>44928</v>
      </c>
      <c r="D6286" s="12">
        <f t="shared" si="489"/>
        <v>2023</v>
      </c>
      <c r="E6286" s="12">
        <f t="shared" si="490"/>
        <v>1</v>
      </c>
      <c r="F6286" s="8" t="str">
        <f t="shared" si="491"/>
        <v>2023-01</v>
      </c>
      <c r="G6286" s="8">
        <v>44928</v>
      </c>
      <c r="H6286" s="23">
        <f t="shared" si="493"/>
        <v>0</v>
      </c>
      <c r="I6286" s="7" t="s">
        <v>63</v>
      </c>
      <c r="J6286" s="7" t="s">
        <v>1306</v>
      </c>
      <c r="K6286" s="7" t="s">
        <v>1307</v>
      </c>
      <c r="L6286" s="7" t="s">
        <v>30</v>
      </c>
      <c r="M6286" s="7" t="s">
        <v>31</v>
      </c>
      <c r="N6286" s="7" t="s">
        <v>91</v>
      </c>
      <c r="O6286" s="7" t="s">
        <v>92</v>
      </c>
      <c r="P6286" s="7" t="s">
        <v>19898</v>
      </c>
      <c r="Q6286" s="7" t="s">
        <v>46</v>
      </c>
      <c r="R6286" s="7" t="s">
        <v>19899</v>
      </c>
      <c r="S6286" s="7" t="s">
        <v>48</v>
      </c>
      <c r="T6286" s="7" t="s">
        <v>434</v>
      </c>
      <c r="U6286" s="7" t="s">
        <v>435</v>
      </c>
      <c r="V6286" s="10">
        <v>627.08000000000004</v>
      </c>
      <c r="W6286" s="6">
        <v>14</v>
      </c>
      <c r="X6286" s="11">
        <v>0.5</v>
      </c>
      <c r="Y6286" s="10">
        <v>47.93</v>
      </c>
      <c r="Z6286" s="30">
        <f t="shared" si="492"/>
        <v>7.6433628883077115E-2</v>
      </c>
    </row>
    <row r="6287" spans="1:26">
      <c r="A6287" s="27">
        <v>6286</v>
      </c>
      <c r="B6287" s="14" t="s">
        <v>19900</v>
      </c>
      <c r="C6287" s="15">
        <v>44218</v>
      </c>
      <c r="D6287" s="12">
        <f t="shared" si="489"/>
        <v>2021</v>
      </c>
      <c r="E6287" s="12">
        <f t="shared" si="490"/>
        <v>1</v>
      </c>
      <c r="F6287" s="15" t="str">
        <f t="shared" si="491"/>
        <v>2021-01</v>
      </c>
      <c r="G6287" s="15">
        <v>44221</v>
      </c>
      <c r="H6287" s="23">
        <f t="shared" si="493"/>
        <v>3</v>
      </c>
      <c r="I6287" s="14" t="s">
        <v>52</v>
      </c>
      <c r="J6287" s="14" t="s">
        <v>2192</v>
      </c>
      <c r="K6287" s="14" t="s">
        <v>583</v>
      </c>
      <c r="L6287" s="14" t="s">
        <v>30</v>
      </c>
      <c r="M6287" s="14" t="s">
        <v>31</v>
      </c>
      <c r="N6287" s="14" t="s">
        <v>143</v>
      </c>
      <c r="O6287" s="14" t="s">
        <v>144</v>
      </c>
      <c r="P6287" s="14" t="s">
        <v>19901</v>
      </c>
      <c r="Q6287" s="14" t="s">
        <v>146</v>
      </c>
      <c r="R6287" s="14" t="s">
        <v>19902</v>
      </c>
      <c r="S6287" s="14" t="s">
        <v>48</v>
      </c>
      <c r="T6287" s="14" t="s">
        <v>298</v>
      </c>
      <c r="U6287" s="14" t="s">
        <v>586</v>
      </c>
      <c r="V6287" s="16">
        <v>1013.31</v>
      </c>
      <c r="W6287" s="13">
        <v>8</v>
      </c>
      <c r="X6287" s="17">
        <v>0</v>
      </c>
      <c r="Y6287" s="16">
        <v>368.92</v>
      </c>
      <c r="Z6287" s="31">
        <f t="shared" si="492"/>
        <v>0.36407417276055704</v>
      </c>
    </row>
    <row r="6288" spans="1:26">
      <c r="A6288" s="26">
        <v>6287</v>
      </c>
      <c r="B6288" s="7" t="s">
        <v>19903</v>
      </c>
      <c r="C6288" s="8">
        <v>45525</v>
      </c>
      <c r="D6288" s="12">
        <f t="shared" si="489"/>
        <v>2024</v>
      </c>
      <c r="E6288" s="12">
        <f t="shared" si="490"/>
        <v>8</v>
      </c>
      <c r="F6288" s="8" t="str">
        <f t="shared" si="491"/>
        <v>2024-08</v>
      </c>
      <c r="G6288" s="8">
        <v>45526</v>
      </c>
      <c r="H6288" s="23">
        <f t="shared" si="493"/>
        <v>1</v>
      </c>
      <c r="I6288" s="7" t="s">
        <v>122</v>
      </c>
      <c r="J6288" s="7" t="s">
        <v>132</v>
      </c>
      <c r="K6288" s="7" t="s">
        <v>133</v>
      </c>
      <c r="L6288" s="7" t="s">
        <v>30</v>
      </c>
      <c r="M6288" s="7" t="s">
        <v>31</v>
      </c>
      <c r="N6288" s="7" t="s">
        <v>134</v>
      </c>
      <c r="O6288" s="7" t="s">
        <v>135</v>
      </c>
      <c r="P6288" s="7" t="s">
        <v>19904</v>
      </c>
      <c r="Q6288" s="7" t="s">
        <v>58</v>
      </c>
      <c r="R6288" s="7" t="s">
        <v>19905</v>
      </c>
      <c r="S6288" s="7" t="s">
        <v>48</v>
      </c>
      <c r="T6288" s="7" t="s">
        <v>86</v>
      </c>
      <c r="U6288" s="7" t="s">
        <v>388</v>
      </c>
      <c r="V6288" s="10">
        <v>1086.53</v>
      </c>
      <c r="W6288" s="6">
        <v>7</v>
      </c>
      <c r="X6288" s="11">
        <v>0</v>
      </c>
      <c r="Y6288" s="10">
        <v>236.45</v>
      </c>
      <c r="Z6288" s="30">
        <f t="shared" si="492"/>
        <v>0.21761939385014678</v>
      </c>
    </row>
    <row r="6289" spans="1:26">
      <c r="A6289" s="27">
        <v>6288</v>
      </c>
      <c r="B6289" s="14" t="s">
        <v>19906</v>
      </c>
      <c r="C6289" s="15">
        <v>45636</v>
      </c>
      <c r="D6289" s="12">
        <f t="shared" si="489"/>
        <v>2024</v>
      </c>
      <c r="E6289" s="12">
        <f t="shared" si="490"/>
        <v>12</v>
      </c>
      <c r="F6289" s="15" t="str">
        <f t="shared" si="491"/>
        <v>2024-12</v>
      </c>
      <c r="G6289" s="15">
        <v>45636</v>
      </c>
      <c r="H6289" s="23">
        <f t="shared" si="493"/>
        <v>0</v>
      </c>
      <c r="I6289" s="14" t="s">
        <v>63</v>
      </c>
      <c r="J6289" s="14" t="s">
        <v>1632</v>
      </c>
      <c r="K6289" s="14" t="s">
        <v>717</v>
      </c>
      <c r="L6289" s="14" t="s">
        <v>30</v>
      </c>
      <c r="M6289" s="14" t="s">
        <v>31</v>
      </c>
      <c r="N6289" s="14" t="s">
        <v>116</v>
      </c>
      <c r="O6289" s="14" t="s">
        <v>117</v>
      </c>
      <c r="P6289" s="14" t="s">
        <v>19907</v>
      </c>
      <c r="Q6289" s="14" t="s">
        <v>58</v>
      </c>
      <c r="R6289" s="14" t="s">
        <v>19908</v>
      </c>
      <c r="S6289" s="14" t="s">
        <v>48</v>
      </c>
      <c r="T6289" s="14" t="s">
        <v>78</v>
      </c>
      <c r="U6289" s="14" t="s">
        <v>956</v>
      </c>
      <c r="V6289" s="16">
        <v>267.63</v>
      </c>
      <c r="W6289" s="13">
        <v>4</v>
      </c>
      <c r="X6289" s="17">
        <v>0</v>
      </c>
      <c r="Y6289" s="16">
        <v>39.43</v>
      </c>
      <c r="Z6289" s="31">
        <f t="shared" si="492"/>
        <v>0.14733026940178606</v>
      </c>
    </row>
    <row r="6290" spans="1:26">
      <c r="A6290" s="26">
        <v>6289</v>
      </c>
      <c r="B6290" s="7" t="s">
        <v>19909</v>
      </c>
      <c r="C6290" s="8">
        <v>44729</v>
      </c>
      <c r="D6290" s="12">
        <f t="shared" si="489"/>
        <v>2022</v>
      </c>
      <c r="E6290" s="12">
        <f t="shared" si="490"/>
        <v>6</v>
      </c>
      <c r="F6290" s="8" t="str">
        <f t="shared" si="491"/>
        <v>2022-06</v>
      </c>
      <c r="G6290" s="8">
        <v>44734</v>
      </c>
      <c r="H6290" s="23">
        <f t="shared" si="493"/>
        <v>5</v>
      </c>
      <c r="I6290" s="7" t="s">
        <v>52</v>
      </c>
      <c r="J6290" s="7" t="s">
        <v>3257</v>
      </c>
      <c r="K6290" s="7" t="s">
        <v>3258</v>
      </c>
      <c r="L6290" s="7" t="s">
        <v>30</v>
      </c>
      <c r="M6290" s="7" t="s">
        <v>31</v>
      </c>
      <c r="N6290" s="7" t="s">
        <v>43</v>
      </c>
      <c r="O6290" s="7" t="s">
        <v>44</v>
      </c>
      <c r="P6290" s="7" t="s">
        <v>19910</v>
      </c>
      <c r="Q6290" s="7" t="s">
        <v>46</v>
      </c>
      <c r="R6290" s="7" t="s">
        <v>19911</v>
      </c>
      <c r="S6290" s="7" t="s">
        <v>37</v>
      </c>
      <c r="T6290" s="7" t="s">
        <v>60</v>
      </c>
      <c r="U6290" s="7" t="s">
        <v>162</v>
      </c>
      <c r="V6290" s="10">
        <v>1284.43</v>
      </c>
      <c r="W6290" s="6">
        <v>2</v>
      </c>
      <c r="X6290" s="11">
        <v>0</v>
      </c>
      <c r="Y6290" s="10">
        <v>213.25</v>
      </c>
      <c r="Z6290" s="30">
        <f t="shared" si="492"/>
        <v>0.16602695359030853</v>
      </c>
    </row>
    <row r="6291" spans="1:26">
      <c r="A6291" s="27">
        <v>6290</v>
      </c>
      <c r="B6291" s="14" t="s">
        <v>19912</v>
      </c>
      <c r="C6291" s="15">
        <v>44962</v>
      </c>
      <c r="D6291" s="12">
        <f t="shared" si="489"/>
        <v>2023</v>
      </c>
      <c r="E6291" s="12">
        <f t="shared" si="490"/>
        <v>2</v>
      </c>
      <c r="F6291" s="15" t="str">
        <f t="shared" si="491"/>
        <v>2023-02</v>
      </c>
      <c r="G6291" s="15">
        <v>44962</v>
      </c>
      <c r="H6291" s="23">
        <f t="shared" si="493"/>
        <v>0</v>
      </c>
      <c r="I6291" s="14" t="s">
        <v>63</v>
      </c>
      <c r="J6291" s="14" t="s">
        <v>5750</v>
      </c>
      <c r="K6291" s="14" t="s">
        <v>336</v>
      </c>
      <c r="L6291" s="14" t="s">
        <v>66</v>
      </c>
      <c r="M6291" s="14" t="s">
        <v>31</v>
      </c>
      <c r="N6291" s="14" t="s">
        <v>153</v>
      </c>
      <c r="O6291" s="14" t="s">
        <v>154</v>
      </c>
      <c r="P6291" s="14" t="s">
        <v>19913</v>
      </c>
      <c r="Q6291" s="14" t="s">
        <v>146</v>
      </c>
      <c r="R6291" s="14" t="s">
        <v>19914</v>
      </c>
      <c r="S6291" s="14" t="s">
        <v>48</v>
      </c>
      <c r="T6291" s="14" t="s">
        <v>129</v>
      </c>
      <c r="U6291" s="14" t="s">
        <v>1450</v>
      </c>
      <c r="V6291" s="16">
        <v>811.79</v>
      </c>
      <c r="W6291" s="13">
        <v>6</v>
      </c>
      <c r="X6291" s="17">
        <v>0.4</v>
      </c>
      <c r="Y6291" s="16">
        <v>-22.24</v>
      </c>
      <c r="Z6291" s="31">
        <f t="shared" si="492"/>
        <v>-2.7396247798075857E-2</v>
      </c>
    </row>
    <row r="6292" spans="1:26">
      <c r="A6292" s="26">
        <v>6291</v>
      </c>
      <c r="B6292" s="7" t="s">
        <v>19915</v>
      </c>
      <c r="C6292" s="8">
        <v>45064</v>
      </c>
      <c r="D6292" s="12">
        <f t="shared" si="489"/>
        <v>2023</v>
      </c>
      <c r="E6292" s="12">
        <f t="shared" si="490"/>
        <v>5</v>
      </c>
      <c r="F6292" s="8" t="str">
        <f t="shared" si="491"/>
        <v>2023-05</v>
      </c>
      <c r="G6292" s="8">
        <v>45069</v>
      </c>
      <c r="H6292" s="23">
        <f t="shared" si="493"/>
        <v>5</v>
      </c>
      <c r="I6292" s="7" t="s">
        <v>27</v>
      </c>
      <c r="J6292" s="7" t="s">
        <v>904</v>
      </c>
      <c r="K6292" s="7" t="s">
        <v>905</v>
      </c>
      <c r="L6292" s="7" t="s">
        <v>30</v>
      </c>
      <c r="M6292" s="7" t="s">
        <v>31</v>
      </c>
      <c r="N6292" s="7" t="s">
        <v>153</v>
      </c>
      <c r="O6292" s="7" t="s">
        <v>154</v>
      </c>
      <c r="P6292" s="7" t="s">
        <v>19916</v>
      </c>
      <c r="Q6292" s="7" t="s">
        <v>146</v>
      </c>
      <c r="R6292" s="7" t="s">
        <v>19917</v>
      </c>
      <c r="S6292" s="7" t="s">
        <v>110</v>
      </c>
      <c r="T6292" s="7" t="s">
        <v>243</v>
      </c>
      <c r="U6292" s="7" t="s">
        <v>339</v>
      </c>
      <c r="V6292" s="10">
        <v>10495.74</v>
      </c>
      <c r="W6292" s="6">
        <v>7</v>
      </c>
      <c r="X6292" s="11">
        <v>0</v>
      </c>
      <c r="Y6292" s="10">
        <v>1170.83</v>
      </c>
      <c r="Z6292" s="30">
        <f t="shared" si="492"/>
        <v>0.11155287764369162</v>
      </c>
    </row>
    <row r="6293" spans="1:26">
      <c r="A6293" s="27">
        <v>6292</v>
      </c>
      <c r="B6293" s="14" t="s">
        <v>19918</v>
      </c>
      <c r="C6293" s="15">
        <v>44510</v>
      </c>
      <c r="D6293" s="12">
        <f t="shared" si="489"/>
        <v>2021</v>
      </c>
      <c r="E6293" s="12">
        <f t="shared" si="490"/>
        <v>11</v>
      </c>
      <c r="F6293" s="15" t="str">
        <f t="shared" si="491"/>
        <v>2021-11</v>
      </c>
      <c r="G6293" s="15">
        <v>44510</v>
      </c>
      <c r="H6293" s="23">
        <f t="shared" si="493"/>
        <v>0</v>
      </c>
      <c r="I6293" s="14" t="s">
        <v>63</v>
      </c>
      <c r="J6293" s="14" t="s">
        <v>741</v>
      </c>
      <c r="K6293" s="14" t="s">
        <v>742</v>
      </c>
      <c r="L6293" s="14" t="s">
        <v>30</v>
      </c>
      <c r="M6293" s="14" t="s">
        <v>31</v>
      </c>
      <c r="N6293" s="14" t="s">
        <v>181</v>
      </c>
      <c r="O6293" s="14" t="s">
        <v>107</v>
      </c>
      <c r="P6293" s="14" t="s">
        <v>19919</v>
      </c>
      <c r="Q6293" s="14" t="s">
        <v>35</v>
      </c>
      <c r="R6293" s="14" t="s">
        <v>19920</v>
      </c>
      <c r="S6293" s="14" t="s">
        <v>110</v>
      </c>
      <c r="T6293" s="14" t="s">
        <v>148</v>
      </c>
      <c r="U6293" s="14" t="s">
        <v>149</v>
      </c>
      <c r="V6293" s="16">
        <v>4481.5200000000004</v>
      </c>
      <c r="W6293" s="13">
        <v>4</v>
      </c>
      <c r="X6293" s="17">
        <v>0.1</v>
      </c>
      <c r="Y6293" s="16">
        <v>338.51</v>
      </c>
      <c r="Z6293" s="31">
        <f t="shared" si="492"/>
        <v>7.553464003284599E-2</v>
      </c>
    </row>
    <row r="6294" spans="1:26">
      <c r="A6294" s="26">
        <v>6293</v>
      </c>
      <c r="B6294" s="7" t="s">
        <v>19921</v>
      </c>
      <c r="C6294" s="8">
        <v>45240</v>
      </c>
      <c r="D6294" s="12">
        <f t="shared" si="489"/>
        <v>2023</v>
      </c>
      <c r="E6294" s="12">
        <f t="shared" si="490"/>
        <v>11</v>
      </c>
      <c r="F6294" s="8" t="str">
        <f t="shared" si="491"/>
        <v>2023-11</v>
      </c>
      <c r="G6294" s="8">
        <v>45243</v>
      </c>
      <c r="H6294" s="23">
        <f t="shared" si="493"/>
        <v>3</v>
      </c>
      <c r="I6294" s="7" t="s">
        <v>52</v>
      </c>
      <c r="J6294" s="7" t="s">
        <v>1954</v>
      </c>
      <c r="K6294" s="7" t="s">
        <v>1955</v>
      </c>
      <c r="L6294" s="7" t="s">
        <v>83</v>
      </c>
      <c r="M6294" s="7" t="s">
        <v>31</v>
      </c>
      <c r="N6294" s="7" t="s">
        <v>220</v>
      </c>
      <c r="O6294" s="7" t="s">
        <v>220</v>
      </c>
      <c r="P6294" s="7" t="s">
        <v>19922</v>
      </c>
      <c r="Q6294" s="7" t="s">
        <v>58</v>
      </c>
      <c r="R6294" s="7" t="s">
        <v>19923</v>
      </c>
      <c r="S6294" s="7" t="s">
        <v>110</v>
      </c>
      <c r="T6294" s="7" t="s">
        <v>223</v>
      </c>
      <c r="U6294" s="7" t="s">
        <v>224</v>
      </c>
      <c r="V6294" s="10">
        <v>3447.99</v>
      </c>
      <c r="W6294" s="6">
        <v>2</v>
      </c>
      <c r="X6294" s="11">
        <v>0</v>
      </c>
      <c r="Y6294" s="10">
        <v>216.64</v>
      </c>
      <c r="Z6294" s="30">
        <f t="shared" si="492"/>
        <v>6.2830808674039076E-2</v>
      </c>
    </row>
    <row r="6295" spans="1:26">
      <c r="A6295" s="27">
        <v>6294</v>
      </c>
      <c r="B6295" s="14" t="s">
        <v>19924</v>
      </c>
      <c r="C6295" s="15">
        <v>45136</v>
      </c>
      <c r="D6295" s="12">
        <f t="shared" si="489"/>
        <v>2023</v>
      </c>
      <c r="E6295" s="12">
        <f t="shared" si="490"/>
        <v>7</v>
      </c>
      <c r="F6295" s="15" t="str">
        <f t="shared" si="491"/>
        <v>2023-07</v>
      </c>
      <c r="G6295" s="15">
        <v>45144</v>
      </c>
      <c r="H6295" s="23">
        <f t="shared" si="493"/>
        <v>8</v>
      </c>
      <c r="I6295" s="14" t="s">
        <v>27</v>
      </c>
      <c r="J6295" s="14" t="s">
        <v>226</v>
      </c>
      <c r="K6295" s="14" t="s">
        <v>227</v>
      </c>
      <c r="L6295" s="14" t="s">
        <v>66</v>
      </c>
      <c r="M6295" s="14" t="s">
        <v>31</v>
      </c>
      <c r="N6295" s="14" t="s">
        <v>228</v>
      </c>
      <c r="O6295" s="14" t="s">
        <v>229</v>
      </c>
      <c r="P6295" s="14" t="s">
        <v>19925</v>
      </c>
      <c r="Q6295" s="14" t="s">
        <v>46</v>
      </c>
      <c r="R6295" s="14" t="s">
        <v>19926</v>
      </c>
      <c r="S6295" s="14" t="s">
        <v>48</v>
      </c>
      <c r="T6295" s="14" t="s">
        <v>86</v>
      </c>
      <c r="U6295" s="14" t="s">
        <v>87</v>
      </c>
      <c r="V6295" s="16">
        <v>2026.34</v>
      </c>
      <c r="W6295" s="13">
        <v>10</v>
      </c>
      <c r="X6295" s="17">
        <v>0</v>
      </c>
      <c r="Y6295" s="16">
        <v>607.20000000000005</v>
      </c>
      <c r="Z6295" s="31">
        <f t="shared" si="492"/>
        <v>0.29965356258081077</v>
      </c>
    </row>
    <row r="6296" spans="1:26">
      <c r="A6296" s="26">
        <v>6295</v>
      </c>
      <c r="B6296" s="7" t="s">
        <v>19927</v>
      </c>
      <c r="C6296" s="8">
        <v>45585</v>
      </c>
      <c r="D6296" s="12">
        <f t="shared" si="489"/>
        <v>2024</v>
      </c>
      <c r="E6296" s="12">
        <f t="shared" si="490"/>
        <v>10</v>
      </c>
      <c r="F6296" s="8" t="str">
        <f t="shared" si="491"/>
        <v>2024-10</v>
      </c>
      <c r="G6296" s="8">
        <v>45585</v>
      </c>
      <c r="H6296" s="23">
        <f t="shared" si="493"/>
        <v>0</v>
      </c>
      <c r="I6296" s="7" t="s">
        <v>63</v>
      </c>
      <c r="J6296" s="7" t="s">
        <v>7525</v>
      </c>
      <c r="K6296" s="7" t="s">
        <v>133</v>
      </c>
      <c r="L6296" s="7" t="s">
        <v>83</v>
      </c>
      <c r="M6296" s="7" t="s">
        <v>31</v>
      </c>
      <c r="N6296" s="7" t="s">
        <v>91</v>
      </c>
      <c r="O6296" s="7" t="s">
        <v>92</v>
      </c>
      <c r="P6296" s="7" t="s">
        <v>19928</v>
      </c>
      <c r="Q6296" s="7" t="s">
        <v>46</v>
      </c>
      <c r="R6296" s="7" t="s">
        <v>19929</v>
      </c>
      <c r="S6296" s="7" t="s">
        <v>48</v>
      </c>
      <c r="T6296" s="7" t="s">
        <v>298</v>
      </c>
      <c r="U6296" s="7" t="s">
        <v>299</v>
      </c>
      <c r="V6296" s="10">
        <v>71.11</v>
      </c>
      <c r="W6296" s="6">
        <v>1</v>
      </c>
      <c r="X6296" s="11">
        <v>0</v>
      </c>
      <c r="Y6296" s="10">
        <v>29.81</v>
      </c>
      <c r="Z6296" s="30">
        <f t="shared" si="492"/>
        <v>0.41920967515117424</v>
      </c>
    </row>
    <row r="6297" spans="1:26">
      <c r="A6297" s="27">
        <v>6296</v>
      </c>
      <c r="B6297" s="14" t="s">
        <v>19930</v>
      </c>
      <c r="C6297" s="15">
        <v>44565</v>
      </c>
      <c r="D6297" s="12">
        <f t="shared" si="489"/>
        <v>2022</v>
      </c>
      <c r="E6297" s="12">
        <f t="shared" si="490"/>
        <v>1</v>
      </c>
      <c r="F6297" s="15" t="str">
        <f t="shared" si="491"/>
        <v>2022-01</v>
      </c>
      <c r="G6297" s="15">
        <v>44567</v>
      </c>
      <c r="H6297" s="23">
        <f t="shared" si="493"/>
        <v>2</v>
      </c>
      <c r="I6297" s="14" t="s">
        <v>122</v>
      </c>
      <c r="J6297" s="14" t="s">
        <v>319</v>
      </c>
      <c r="K6297" s="14" t="s">
        <v>320</v>
      </c>
      <c r="L6297" s="14" t="s">
        <v>66</v>
      </c>
      <c r="M6297" s="14" t="s">
        <v>31</v>
      </c>
      <c r="N6297" s="14" t="s">
        <v>228</v>
      </c>
      <c r="O6297" s="14" t="s">
        <v>229</v>
      </c>
      <c r="P6297" s="14" t="s">
        <v>19931</v>
      </c>
      <c r="Q6297" s="14" t="s">
        <v>46</v>
      </c>
      <c r="R6297" s="14" t="s">
        <v>19932</v>
      </c>
      <c r="S6297" s="14" t="s">
        <v>37</v>
      </c>
      <c r="T6297" s="14" t="s">
        <v>60</v>
      </c>
      <c r="U6297" s="14" t="s">
        <v>61</v>
      </c>
      <c r="V6297" s="16">
        <v>2785.13</v>
      </c>
      <c r="W6297" s="13">
        <v>3</v>
      </c>
      <c r="X6297" s="17">
        <v>0.3</v>
      </c>
      <c r="Y6297" s="16">
        <v>798.93</v>
      </c>
      <c r="Z6297" s="31">
        <f t="shared" si="492"/>
        <v>0.28685555072833224</v>
      </c>
    </row>
    <row r="6298" spans="1:26">
      <c r="A6298" s="26">
        <v>6297</v>
      </c>
      <c r="B6298" s="7" t="s">
        <v>19933</v>
      </c>
      <c r="C6298" s="8">
        <v>44838</v>
      </c>
      <c r="D6298" s="12">
        <f t="shared" si="489"/>
        <v>2022</v>
      </c>
      <c r="E6298" s="12">
        <f t="shared" si="490"/>
        <v>10</v>
      </c>
      <c r="F6298" s="8" t="str">
        <f t="shared" si="491"/>
        <v>2022-10</v>
      </c>
      <c r="G6298" s="8">
        <v>44841</v>
      </c>
      <c r="H6298" s="23">
        <f t="shared" si="493"/>
        <v>3</v>
      </c>
      <c r="I6298" s="7" t="s">
        <v>52</v>
      </c>
      <c r="J6298" s="7" t="s">
        <v>1800</v>
      </c>
      <c r="K6298" s="7" t="s">
        <v>1801</v>
      </c>
      <c r="L6298" s="7" t="s">
        <v>30</v>
      </c>
      <c r="M6298" s="7" t="s">
        <v>31</v>
      </c>
      <c r="N6298" s="7" t="s">
        <v>55</v>
      </c>
      <c r="O6298" s="7" t="s">
        <v>56</v>
      </c>
      <c r="P6298" s="7" t="s">
        <v>19934</v>
      </c>
      <c r="Q6298" s="7" t="s">
        <v>58</v>
      </c>
      <c r="R6298" s="7" t="s">
        <v>19935</v>
      </c>
      <c r="S6298" s="7" t="s">
        <v>110</v>
      </c>
      <c r="T6298" s="7" t="s">
        <v>223</v>
      </c>
      <c r="U6298" s="7" t="s">
        <v>449</v>
      </c>
      <c r="V6298" s="10">
        <v>939.34</v>
      </c>
      <c r="W6298" s="6">
        <v>5</v>
      </c>
      <c r="X6298" s="11">
        <v>0</v>
      </c>
      <c r="Y6298" s="10">
        <v>-118.54</v>
      </c>
      <c r="Z6298" s="30">
        <f t="shared" si="492"/>
        <v>-0.12619498797027701</v>
      </c>
    </row>
    <row r="6299" spans="1:26">
      <c r="A6299" s="27">
        <v>6298</v>
      </c>
      <c r="B6299" s="14" t="s">
        <v>19936</v>
      </c>
      <c r="C6299" s="15">
        <v>44715</v>
      </c>
      <c r="D6299" s="12">
        <f t="shared" si="489"/>
        <v>2022</v>
      </c>
      <c r="E6299" s="12">
        <f t="shared" si="490"/>
        <v>6</v>
      </c>
      <c r="F6299" s="15" t="str">
        <f t="shared" si="491"/>
        <v>2022-06</v>
      </c>
      <c r="G6299" s="15">
        <v>44720</v>
      </c>
      <c r="H6299" s="23">
        <f t="shared" si="493"/>
        <v>5</v>
      </c>
      <c r="I6299" s="14" t="s">
        <v>52</v>
      </c>
      <c r="J6299" s="14" t="s">
        <v>4099</v>
      </c>
      <c r="K6299" s="14" t="s">
        <v>1365</v>
      </c>
      <c r="L6299" s="14" t="s">
        <v>83</v>
      </c>
      <c r="M6299" s="14" t="s">
        <v>31</v>
      </c>
      <c r="N6299" s="14" t="s">
        <v>166</v>
      </c>
      <c r="O6299" s="14" t="s">
        <v>167</v>
      </c>
      <c r="P6299" s="14" t="s">
        <v>19937</v>
      </c>
      <c r="Q6299" s="14" t="s">
        <v>35</v>
      </c>
      <c r="R6299" s="14" t="s">
        <v>19938</v>
      </c>
      <c r="S6299" s="14" t="s">
        <v>37</v>
      </c>
      <c r="T6299" s="14" t="s">
        <v>38</v>
      </c>
      <c r="U6299" s="14" t="s">
        <v>485</v>
      </c>
      <c r="V6299" s="16">
        <v>904.47</v>
      </c>
      <c r="W6299" s="13">
        <v>2</v>
      </c>
      <c r="X6299" s="17">
        <v>0.5</v>
      </c>
      <c r="Y6299" s="16">
        <v>325.5</v>
      </c>
      <c r="Z6299" s="31">
        <f t="shared" si="492"/>
        <v>0.35987926631065709</v>
      </c>
    </row>
    <row r="6300" spans="1:26">
      <c r="A6300" s="26">
        <v>6299</v>
      </c>
      <c r="B6300" s="7" t="s">
        <v>19939</v>
      </c>
      <c r="C6300" s="8">
        <v>44244</v>
      </c>
      <c r="D6300" s="12">
        <f t="shared" si="489"/>
        <v>2021</v>
      </c>
      <c r="E6300" s="12">
        <f t="shared" si="490"/>
        <v>2</v>
      </c>
      <c r="F6300" s="8" t="str">
        <f t="shared" si="491"/>
        <v>2021-02</v>
      </c>
      <c r="G6300" s="8">
        <v>44244</v>
      </c>
      <c r="H6300" s="23">
        <f t="shared" si="493"/>
        <v>0</v>
      </c>
      <c r="I6300" s="7" t="s">
        <v>63</v>
      </c>
      <c r="J6300" s="7" t="s">
        <v>976</v>
      </c>
      <c r="K6300" s="7" t="s">
        <v>73</v>
      </c>
      <c r="L6300" s="7" t="s">
        <v>83</v>
      </c>
      <c r="M6300" s="7" t="s">
        <v>31</v>
      </c>
      <c r="N6300" s="7" t="s">
        <v>125</v>
      </c>
      <c r="O6300" s="7" t="s">
        <v>126</v>
      </c>
      <c r="P6300" s="7" t="s">
        <v>19940</v>
      </c>
      <c r="Q6300" s="7" t="s">
        <v>58</v>
      </c>
      <c r="R6300" s="7" t="s">
        <v>19941</v>
      </c>
      <c r="S6300" s="7" t="s">
        <v>37</v>
      </c>
      <c r="T6300" s="7" t="s">
        <v>38</v>
      </c>
      <c r="U6300" s="7" t="s">
        <v>177</v>
      </c>
      <c r="V6300" s="10">
        <v>107.3</v>
      </c>
      <c r="W6300" s="6">
        <v>2</v>
      </c>
      <c r="X6300" s="11">
        <v>0.2</v>
      </c>
      <c r="Y6300" s="10">
        <v>18.059999999999999</v>
      </c>
      <c r="Z6300" s="30">
        <f t="shared" si="492"/>
        <v>0.16831314072693382</v>
      </c>
    </row>
    <row r="6301" spans="1:26">
      <c r="A6301" s="27">
        <v>6300</v>
      </c>
      <c r="B6301" s="14" t="s">
        <v>19942</v>
      </c>
      <c r="C6301" s="15">
        <v>45211</v>
      </c>
      <c r="D6301" s="12">
        <f t="shared" si="489"/>
        <v>2023</v>
      </c>
      <c r="E6301" s="12">
        <f t="shared" si="490"/>
        <v>10</v>
      </c>
      <c r="F6301" s="15" t="str">
        <f t="shared" si="491"/>
        <v>2023-10</v>
      </c>
      <c r="G6301" s="15">
        <v>45212</v>
      </c>
      <c r="H6301" s="23">
        <f t="shared" si="493"/>
        <v>1</v>
      </c>
      <c r="I6301" s="14" t="s">
        <v>122</v>
      </c>
      <c r="J6301" s="14" t="s">
        <v>7824</v>
      </c>
      <c r="K6301" s="14" t="s">
        <v>2820</v>
      </c>
      <c r="L6301" s="14" t="s">
        <v>30</v>
      </c>
      <c r="M6301" s="14" t="s">
        <v>31</v>
      </c>
      <c r="N6301" s="14" t="s">
        <v>181</v>
      </c>
      <c r="O6301" s="14" t="s">
        <v>107</v>
      </c>
      <c r="P6301" s="14" t="s">
        <v>19943</v>
      </c>
      <c r="Q6301" s="14" t="s">
        <v>35</v>
      </c>
      <c r="R6301" s="14" t="s">
        <v>19944</v>
      </c>
      <c r="S6301" s="14" t="s">
        <v>110</v>
      </c>
      <c r="T6301" s="14" t="s">
        <v>223</v>
      </c>
      <c r="U6301" s="14" t="s">
        <v>495</v>
      </c>
      <c r="V6301" s="16">
        <v>11130.23</v>
      </c>
      <c r="W6301" s="13">
        <v>10</v>
      </c>
      <c r="X6301" s="17">
        <v>0.2</v>
      </c>
      <c r="Y6301" s="16">
        <v>3470.73</v>
      </c>
      <c r="Z6301" s="31">
        <f t="shared" si="492"/>
        <v>0.31182913560636216</v>
      </c>
    </row>
    <row r="6302" spans="1:26">
      <c r="A6302" s="26">
        <v>6301</v>
      </c>
      <c r="B6302" s="7" t="s">
        <v>19945</v>
      </c>
      <c r="C6302" s="8">
        <v>44949</v>
      </c>
      <c r="D6302" s="12">
        <f t="shared" si="489"/>
        <v>2023</v>
      </c>
      <c r="E6302" s="12">
        <f t="shared" si="490"/>
        <v>1</v>
      </c>
      <c r="F6302" s="8" t="str">
        <f t="shared" si="491"/>
        <v>2023-01</v>
      </c>
      <c r="G6302" s="8">
        <v>44954</v>
      </c>
      <c r="H6302" s="23">
        <f t="shared" si="493"/>
        <v>5</v>
      </c>
      <c r="I6302" s="7" t="s">
        <v>27</v>
      </c>
      <c r="J6302" s="7" t="s">
        <v>7909</v>
      </c>
      <c r="K6302" s="7" t="s">
        <v>7910</v>
      </c>
      <c r="L6302" s="7" t="s">
        <v>30</v>
      </c>
      <c r="M6302" s="7" t="s">
        <v>31</v>
      </c>
      <c r="N6302" s="7" t="s">
        <v>143</v>
      </c>
      <c r="O6302" s="7" t="s">
        <v>144</v>
      </c>
      <c r="P6302" s="7" t="s">
        <v>19946</v>
      </c>
      <c r="Q6302" s="7" t="s">
        <v>146</v>
      </c>
      <c r="R6302" s="7" t="s">
        <v>19947</v>
      </c>
      <c r="S6302" s="7" t="s">
        <v>37</v>
      </c>
      <c r="T6302" s="7" t="s">
        <v>170</v>
      </c>
      <c r="U6302" s="7" t="s">
        <v>171</v>
      </c>
      <c r="V6302" s="10">
        <v>4020.91</v>
      </c>
      <c r="W6302" s="6">
        <v>4</v>
      </c>
      <c r="X6302" s="11">
        <v>0.2</v>
      </c>
      <c r="Y6302" s="10">
        <v>-474.58</v>
      </c>
      <c r="Z6302" s="30">
        <f t="shared" si="492"/>
        <v>-0.11802800858512127</v>
      </c>
    </row>
    <row r="6303" spans="1:26">
      <c r="A6303" s="27">
        <v>6302</v>
      </c>
      <c r="B6303" s="14" t="s">
        <v>19948</v>
      </c>
      <c r="C6303" s="15">
        <v>44331</v>
      </c>
      <c r="D6303" s="12">
        <f t="shared" si="489"/>
        <v>2021</v>
      </c>
      <c r="E6303" s="12">
        <f t="shared" si="490"/>
        <v>5</v>
      </c>
      <c r="F6303" s="15" t="str">
        <f t="shared" si="491"/>
        <v>2021-05</v>
      </c>
      <c r="G6303" s="15">
        <v>44338</v>
      </c>
      <c r="H6303" s="23">
        <f t="shared" si="493"/>
        <v>7</v>
      </c>
      <c r="I6303" s="14" t="s">
        <v>27</v>
      </c>
      <c r="J6303" s="14" t="s">
        <v>1819</v>
      </c>
      <c r="K6303" s="14" t="s">
        <v>1820</v>
      </c>
      <c r="L6303" s="14" t="s">
        <v>83</v>
      </c>
      <c r="M6303" s="14" t="s">
        <v>31</v>
      </c>
      <c r="N6303" s="14" t="s">
        <v>74</v>
      </c>
      <c r="O6303" s="14" t="s">
        <v>75</v>
      </c>
      <c r="P6303" s="14" t="s">
        <v>19949</v>
      </c>
      <c r="Q6303" s="14" t="s">
        <v>46</v>
      </c>
      <c r="R6303" s="14" t="s">
        <v>19950</v>
      </c>
      <c r="S6303" s="14" t="s">
        <v>48</v>
      </c>
      <c r="T6303" s="14" t="s">
        <v>69</v>
      </c>
      <c r="U6303" s="14" t="s">
        <v>70</v>
      </c>
      <c r="V6303" s="16">
        <v>471.15</v>
      </c>
      <c r="W6303" s="13">
        <v>12</v>
      </c>
      <c r="X6303" s="17">
        <v>0.3</v>
      </c>
      <c r="Y6303" s="16">
        <v>-40.200000000000003</v>
      </c>
      <c r="Z6303" s="31">
        <f t="shared" si="492"/>
        <v>-8.532314549506527E-2</v>
      </c>
    </row>
    <row r="6304" spans="1:26">
      <c r="A6304" s="26">
        <v>6303</v>
      </c>
      <c r="B6304" s="7" t="s">
        <v>19951</v>
      </c>
      <c r="C6304" s="8">
        <v>44901</v>
      </c>
      <c r="D6304" s="12">
        <f t="shared" si="489"/>
        <v>2022</v>
      </c>
      <c r="E6304" s="12">
        <f t="shared" si="490"/>
        <v>12</v>
      </c>
      <c r="F6304" s="8" t="str">
        <f t="shared" si="491"/>
        <v>2022-12</v>
      </c>
      <c r="G6304" s="8">
        <v>44904</v>
      </c>
      <c r="H6304" s="23">
        <f t="shared" si="493"/>
        <v>3</v>
      </c>
      <c r="I6304" s="7" t="s">
        <v>122</v>
      </c>
      <c r="J6304" s="7" t="s">
        <v>3700</v>
      </c>
      <c r="K6304" s="7" t="s">
        <v>2124</v>
      </c>
      <c r="L6304" s="7" t="s">
        <v>30</v>
      </c>
      <c r="M6304" s="7" t="s">
        <v>31</v>
      </c>
      <c r="N6304" s="7" t="s">
        <v>134</v>
      </c>
      <c r="O6304" s="7" t="s">
        <v>135</v>
      </c>
      <c r="P6304" s="7" t="s">
        <v>19952</v>
      </c>
      <c r="Q6304" s="7" t="s">
        <v>58</v>
      </c>
      <c r="R6304" s="7" t="s">
        <v>19953</v>
      </c>
      <c r="S6304" s="7" t="s">
        <v>37</v>
      </c>
      <c r="T6304" s="7" t="s">
        <v>38</v>
      </c>
      <c r="U6304" s="7" t="s">
        <v>39</v>
      </c>
      <c r="V6304" s="10">
        <v>115.5</v>
      </c>
      <c r="W6304" s="6">
        <v>3</v>
      </c>
      <c r="X6304" s="11">
        <v>0.1</v>
      </c>
      <c r="Y6304" s="10">
        <v>-11.74</v>
      </c>
      <c r="Z6304" s="30">
        <f t="shared" si="492"/>
        <v>-0.10164502164502165</v>
      </c>
    </row>
    <row r="6305" spans="1:26">
      <c r="A6305" s="27">
        <v>6304</v>
      </c>
      <c r="B6305" s="14" t="s">
        <v>19954</v>
      </c>
      <c r="C6305" s="15">
        <v>44607</v>
      </c>
      <c r="D6305" s="12">
        <f t="shared" si="489"/>
        <v>2022</v>
      </c>
      <c r="E6305" s="12">
        <f t="shared" si="490"/>
        <v>2</v>
      </c>
      <c r="F6305" s="15" t="str">
        <f t="shared" si="491"/>
        <v>2022-02</v>
      </c>
      <c r="G6305" s="15">
        <v>44609</v>
      </c>
      <c r="H6305" s="23">
        <f t="shared" si="493"/>
        <v>2</v>
      </c>
      <c r="I6305" s="14" t="s">
        <v>122</v>
      </c>
      <c r="J6305" s="14" t="s">
        <v>1444</v>
      </c>
      <c r="K6305" s="14" t="s">
        <v>1282</v>
      </c>
      <c r="L6305" s="14" t="s">
        <v>66</v>
      </c>
      <c r="M6305" s="14" t="s">
        <v>31</v>
      </c>
      <c r="N6305" s="14" t="s">
        <v>125</v>
      </c>
      <c r="O6305" s="14" t="s">
        <v>126</v>
      </c>
      <c r="P6305" s="14" t="s">
        <v>19955</v>
      </c>
      <c r="Q6305" s="14" t="s">
        <v>58</v>
      </c>
      <c r="R6305" s="14" t="s">
        <v>19956</v>
      </c>
      <c r="S6305" s="14" t="s">
        <v>37</v>
      </c>
      <c r="T6305" s="14" t="s">
        <v>60</v>
      </c>
      <c r="U6305" s="14" t="s">
        <v>317</v>
      </c>
      <c r="V6305" s="16">
        <v>204.88</v>
      </c>
      <c r="W6305" s="13">
        <v>1</v>
      </c>
      <c r="X6305" s="17">
        <v>0.1</v>
      </c>
      <c r="Y6305" s="16">
        <v>-5.12</v>
      </c>
      <c r="Z6305" s="31">
        <f t="shared" si="492"/>
        <v>-2.4990238188207732E-2</v>
      </c>
    </row>
    <row r="6306" spans="1:26">
      <c r="A6306" s="26">
        <v>6305</v>
      </c>
      <c r="B6306" s="7" t="s">
        <v>19957</v>
      </c>
      <c r="C6306" s="8">
        <v>45240</v>
      </c>
      <c r="D6306" s="12">
        <f t="shared" si="489"/>
        <v>2023</v>
      </c>
      <c r="E6306" s="12">
        <f t="shared" si="490"/>
        <v>11</v>
      </c>
      <c r="F6306" s="8" t="str">
        <f t="shared" si="491"/>
        <v>2023-11</v>
      </c>
      <c r="G6306" s="8">
        <v>45245</v>
      </c>
      <c r="H6306" s="23">
        <f t="shared" si="493"/>
        <v>5</v>
      </c>
      <c r="I6306" s="7" t="s">
        <v>27</v>
      </c>
      <c r="J6306" s="7" t="s">
        <v>930</v>
      </c>
      <c r="K6306" s="7" t="s">
        <v>42</v>
      </c>
      <c r="L6306" s="7" t="s">
        <v>66</v>
      </c>
      <c r="M6306" s="7" t="s">
        <v>31</v>
      </c>
      <c r="N6306" s="7" t="s">
        <v>283</v>
      </c>
      <c r="O6306" s="7" t="s">
        <v>284</v>
      </c>
      <c r="P6306" s="7" t="s">
        <v>19958</v>
      </c>
      <c r="Q6306" s="7" t="s">
        <v>146</v>
      </c>
      <c r="R6306" s="7" t="s">
        <v>19959</v>
      </c>
      <c r="S6306" s="7" t="s">
        <v>37</v>
      </c>
      <c r="T6306" s="7" t="s">
        <v>60</v>
      </c>
      <c r="U6306" s="7" t="s">
        <v>61</v>
      </c>
      <c r="V6306" s="10">
        <v>3099.63</v>
      </c>
      <c r="W6306" s="6">
        <v>5</v>
      </c>
      <c r="X6306" s="11">
        <v>0.2</v>
      </c>
      <c r="Y6306" s="10">
        <v>1000.2</v>
      </c>
      <c r="Z6306" s="30">
        <f t="shared" si="492"/>
        <v>0.32268367514832413</v>
      </c>
    </row>
    <row r="6307" spans="1:26">
      <c r="A6307" s="27">
        <v>6306</v>
      </c>
      <c r="B6307" s="14" t="s">
        <v>19960</v>
      </c>
      <c r="C6307" s="15">
        <v>44821</v>
      </c>
      <c r="D6307" s="12">
        <f t="shared" si="489"/>
        <v>2022</v>
      </c>
      <c r="E6307" s="12">
        <f t="shared" si="490"/>
        <v>9</v>
      </c>
      <c r="F6307" s="15" t="str">
        <f t="shared" si="491"/>
        <v>2022-09</v>
      </c>
      <c r="G6307" s="15">
        <v>44821</v>
      </c>
      <c r="H6307" s="23">
        <f t="shared" si="493"/>
        <v>0</v>
      </c>
      <c r="I6307" s="14" t="s">
        <v>63</v>
      </c>
      <c r="J6307" s="14" t="s">
        <v>2978</v>
      </c>
      <c r="K6307" s="14" t="s">
        <v>1218</v>
      </c>
      <c r="L6307" s="14" t="s">
        <v>83</v>
      </c>
      <c r="M6307" s="14" t="s">
        <v>31</v>
      </c>
      <c r="N6307" s="14" t="s">
        <v>43</v>
      </c>
      <c r="O6307" s="14" t="s">
        <v>44</v>
      </c>
      <c r="P6307" s="14" t="s">
        <v>19961</v>
      </c>
      <c r="Q6307" s="14" t="s">
        <v>46</v>
      </c>
      <c r="R6307" s="14" t="s">
        <v>19962</v>
      </c>
      <c r="S6307" s="14" t="s">
        <v>37</v>
      </c>
      <c r="T6307" s="14" t="s">
        <v>60</v>
      </c>
      <c r="U6307" s="14" t="s">
        <v>317</v>
      </c>
      <c r="V6307" s="16">
        <v>740</v>
      </c>
      <c r="W6307" s="13">
        <v>2</v>
      </c>
      <c r="X6307" s="17">
        <v>0.5</v>
      </c>
      <c r="Y6307" s="16">
        <v>132.94999999999999</v>
      </c>
      <c r="Z6307" s="31">
        <f t="shared" si="492"/>
        <v>0.17966216216216216</v>
      </c>
    </row>
    <row r="6308" spans="1:26">
      <c r="A6308" s="26">
        <v>6307</v>
      </c>
      <c r="B6308" s="7" t="s">
        <v>19963</v>
      </c>
      <c r="C6308" s="8">
        <v>44977</v>
      </c>
      <c r="D6308" s="12">
        <f t="shared" si="489"/>
        <v>2023</v>
      </c>
      <c r="E6308" s="12">
        <f t="shared" si="490"/>
        <v>2</v>
      </c>
      <c r="F6308" s="8" t="str">
        <f t="shared" si="491"/>
        <v>2023-02</v>
      </c>
      <c r="G6308" s="8">
        <v>44980</v>
      </c>
      <c r="H6308" s="23">
        <f t="shared" si="493"/>
        <v>3</v>
      </c>
      <c r="I6308" s="7" t="s">
        <v>122</v>
      </c>
      <c r="J6308" s="7" t="s">
        <v>1954</v>
      </c>
      <c r="K6308" s="7" t="s">
        <v>1955</v>
      </c>
      <c r="L6308" s="7" t="s">
        <v>83</v>
      </c>
      <c r="M6308" s="7" t="s">
        <v>31</v>
      </c>
      <c r="N6308" s="7" t="s">
        <v>220</v>
      </c>
      <c r="O6308" s="7" t="s">
        <v>220</v>
      </c>
      <c r="P6308" s="7" t="s">
        <v>19964</v>
      </c>
      <c r="Q6308" s="7" t="s">
        <v>58</v>
      </c>
      <c r="R6308" s="7" t="s">
        <v>19965</v>
      </c>
      <c r="S6308" s="7" t="s">
        <v>48</v>
      </c>
      <c r="T6308" s="7" t="s">
        <v>138</v>
      </c>
      <c r="U6308" s="7" t="s">
        <v>139</v>
      </c>
      <c r="V6308" s="10">
        <v>178.89</v>
      </c>
      <c r="W6308" s="6">
        <v>4</v>
      </c>
      <c r="X6308" s="11">
        <v>0</v>
      </c>
      <c r="Y6308" s="10">
        <v>67.790000000000006</v>
      </c>
      <c r="Z6308" s="30">
        <f t="shared" si="492"/>
        <v>0.37894795684498861</v>
      </c>
    </row>
    <row r="6309" spans="1:26">
      <c r="A6309" s="27">
        <v>6308</v>
      </c>
      <c r="B6309" s="14" t="s">
        <v>19966</v>
      </c>
      <c r="C6309" s="15">
        <v>45631</v>
      </c>
      <c r="D6309" s="12">
        <f t="shared" si="489"/>
        <v>2024</v>
      </c>
      <c r="E6309" s="12">
        <f t="shared" si="490"/>
        <v>12</v>
      </c>
      <c r="F6309" s="15" t="str">
        <f t="shared" si="491"/>
        <v>2024-12</v>
      </c>
      <c r="G6309" s="15">
        <v>45634</v>
      </c>
      <c r="H6309" s="23">
        <f t="shared" si="493"/>
        <v>3</v>
      </c>
      <c r="I6309" s="14" t="s">
        <v>122</v>
      </c>
      <c r="J6309" s="14" t="s">
        <v>544</v>
      </c>
      <c r="K6309" s="14" t="s">
        <v>203</v>
      </c>
      <c r="L6309" s="14" t="s">
        <v>66</v>
      </c>
      <c r="M6309" s="14" t="s">
        <v>31</v>
      </c>
      <c r="N6309" s="14" t="s">
        <v>228</v>
      </c>
      <c r="O6309" s="14" t="s">
        <v>229</v>
      </c>
      <c r="P6309" s="14" t="s">
        <v>19967</v>
      </c>
      <c r="Q6309" s="14" t="s">
        <v>46</v>
      </c>
      <c r="R6309" s="14" t="s">
        <v>19968</v>
      </c>
      <c r="S6309" s="14" t="s">
        <v>48</v>
      </c>
      <c r="T6309" s="14" t="s">
        <v>78</v>
      </c>
      <c r="U6309" s="14" t="s">
        <v>1128</v>
      </c>
      <c r="V6309" s="16">
        <v>542.08000000000004</v>
      </c>
      <c r="W6309" s="13">
        <v>5</v>
      </c>
      <c r="X6309" s="17">
        <v>0.4</v>
      </c>
      <c r="Y6309" s="16">
        <v>196.45</v>
      </c>
      <c r="Z6309" s="31">
        <f t="shared" si="492"/>
        <v>0.36240038370720185</v>
      </c>
    </row>
    <row r="6310" spans="1:26">
      <c r="A6310" s="26">
        <v>6309</v>
      </c>
      <c r="B6310" s="7" t="s">
        <v>19969</v>
      </c>
      <c r="C6310" s="8">
        <v>44749</v>
      </c>
      <c r="D6310" s="12">
        <f t="shared" si="489"/>
        <v>2022</v>
      </c>
      <c r="E6310" s="12">
        <f t="shared" si="490"/>
        <v>7</v>
      </c>
      <c r="F6310" s="8" t="str">
        <f t="shared" si="491"/>
        <v>2022-07</v>
      </c>
      <c r="G6310" s="8">
        <v>44750</v>
      </c>
      <c r="H6310" s="23">
        <f t="shared" si="493"/>
        <v>1</v>
      </c>
      <c r="I6310" s="7" t="s">
        <v>122</v>
      </c>
      <c r="J6310" s="7" t="s">
        <v>961</v>
      </c>
      <c r="K6310" s="7" t="s">
        <v>962</v>
      </c>
      <c r="L6310" s="7" t="s">
        <v>83</v>
      </c>
      <c r="M6310" s="7" t="s">
        <v>31</v>
      </c>
      <c r="N6310" s="7" t="s">
        <v>106</v>
      </c>
      <c r="O6310" s="7" t="s">
        <v>107</v>
      </c>
      <c r="P6310" s="7" t="s">
        <v>19970</v>
      </c>
      <c r="Q6310" s="7" t="s">
        <v>35</v>
      </c>
      <c r="R6310" s="7" t="s">
        <v>19971</v>
      </c>
      <c r="S6310" s="7" t="s">
        <v>110</v>
      </c>
      <c r="T6310" s="7" t="s">
        <v>111</v>
      </c>
      <c r="U6310" s="7" t="s">
        <v>216</v>
      </c>
      <c r="V6310" s="10">
        <v>1005.95</v>
      </c>
      <c r="W6310" s="6">
        <v>1</v>
      </c>
      <c r="X6310" s="11">
        <v>0</v>
      </c>
      <c r="Y6310" s="10">
        <v>-181.48</v>
      </c>
      <c r="Z6310" s="30">
        <f t="shared" si="492"/>
        <v>-0.18040658084397831</v>
      </c>
    </row>
    <row r="6311" spans="1:26">
      <c r="A6311" s="27">
        <v>6310</v>
      </c>
      <c r="B6311" s="14" t="s">
        <v>19972</v>
      </c>
      <c r="C6311" s="15">
        <v>45304</v>
      </c>
      <c r="D6311" s="12">
        <f t="shared" si="489"/>
        <v>2024</v>
      </c>
      <c r="E6311" s="12">
        <f t="shared" si="490"/>
        <v>1</v>
      </c>
      <c r="F6311" s="15" t="str">
        <f t="shared" si="491"/>
        <v>2024-01</v>
      </c>
      <c r="G6311" s="15">
        <v>45307</v>
      </c>
      <c r="H6311" s="23">
        <f t="shared" si="493"/>
        <v>3</v>
      </c>
      <c r="I6311" s="14" t="s">
        <v>52</v>
      </c>
      <c r="J6311" s="14" t="s">
        <v>4066</v>
      </c>
      <c r="K6311" s="14" t="s">
        <v>842</v>
      </c>
      <c r="L6311" s="14" t="s">
        <v>66</v>
      </c>
      <c r="M6311" s="14" t="s">
        <v>31</v>
      </c>
      <c r="N6311" s="14" t="s">
        <v>143</v>
      </c>
      <c r="O6311" s="14" t="s">
        <v>144</v>
      </c>
      <c r="P6311" s="14" t="s">
        <v>19973</v>
      </c>
      <c r="Q6311" s="14" t="s">
        <v>146</v>
      </c>
      <c r="R6311" s="14" t="s">
        <v>19974</v>
      </c>
      <c r="S6311" s="14" t="s">
        <v>48</v>
      </c>
      <c r="T6311" s="14" t="s">
        <v>95</v>
      </c>
      <c r="U6311" s="14" t="s">
        <v>96</v>
      </c>
      <c r="V6311" s="16">
        <v>2619.3200000000002</v>
      </c>
      <c r="W6311" s="13">
        <v>14</v>
      </c>
      <c r="X6311" s="17">
        <v>0</v>
      </c>
      <c r="Y6311" s="16">
        <v>-61.23</v>
      </c>
      <c r="Z6311" s="31">
        <f t="shared" si="492"/>
        <v>-2.3376296137928926E-2</v>
      </c>
    </row>
    <row r="6312" spans="1:26">
      <c r="A6312" s="26">
        <v>6311</v>
      </c>
      <c r="B6312" s="7" t="s">
        <v>19975</v>
      </c>
      <c r="C6312" s="8">
        <v>45039</v>
      </c>
      <c r="D6312" s="12">
        <f t="shared" si="489"/>
        <v>2023</v>
      </c>
      <c r="E6312" s="12">
        <f t="shared" si="490"/>
        <v>4</v>
      </c>
      <c r="F6312" s="8" t="str">
        <f t="shared" si="491"/>
        <v>2023-04</v>
      </c>
      <c r="G6312" s="8">
        <v>45045</v>
      </c>
      <c r="H6312" s="23">
        <f t="shared" si="493"/>
        <v>6</v>
      </c>
      <c r="I6312" s="7" t="s">
        <v>52</v>
      </c>
      <c r="J6312" s="7" t="s">
        <v>7909</v>
      </c>
      <c r="K6312" s="7" t="s">
        <v>7910</v>
      </c>
      <c r="L6312" s="7" t="s">
        <v>30</v>
      </c>
      <c r="M6312" s="7" t="s">
        <v>31</v>
      </c>
      <c r="N6312" s="7" t="s">
        <v>143</v>
      </c>
      <c r="O6312" s="7" t="s">
        <v>144</v>
      </c>
      <c r="P6312" s="7" t="s">
        <v>19976</v>
      </c>
      <c r="Q6312" s="7" t="s">
        <v>146</v>
      </c>
      <c r="R6312" s="7" t="s">
        <v>19977</v>
      </c>
      <c r="S6312" s="7" t="s">
        <v>37</v>
      </c>
      <c r="T6312" s="7" t="s">
        <v>208</v>
      </c>
      <c r="U6312" s="7" t="s">
        <v>265</v>
      </c>
      <c r="V6312" s="10">
        <v>3422.88</v>
      </c>
      <c r="W6312" s="6">
        <v>9</v>
      </c>
      <c r="X6312" s="11">
        <v>0.2</v>
      </c>
      <c r="Y6312" s="10">
        <v>1212.0899999999999</v>
      </c>
      <c r="Z6312" s="30">
        <f t="shared" si="492"/>
        <v>0.3541140793717571</v>
      </c>
    </row>
    <row r="6313" spans="1:26">
      <c r="A6313" s="27">
        <v>6312</v>
      </c>
      <c r="B6313" s="14" t="s">
        <v>19978</v>
      </c>
      <c r="C6313" s="15">
        <v>44912</v>
      </c>
      <c r="D6313" s="12">
        <f t="shared" si="489"/>
        <v>2022</v>
      </c>
      <c r="E6313" s="12">
        <f t="shared" si="490"/>
        <v>12</v>
      </c>
      <c r="F6313" s="15" t="str">
        <f t="shared" si="491"/>
        <v>2022-12</v>
      </c>
      <c r="G6313" s="15">
        <v>44918</v>
      </c>
      <c r="H6313" s="23">
        <f t="shared" si="493"/>
        <v>6</v>
      </c>
      <c r="I6313" s="14" t="s">
        <v>52</v>
      </c>
      <c r="J6313" s="14" t="s">
        <v>3704</v>
      </c>
      <c r="K6313" s="14" t="s">
        <v>3705</v>
      </c>
      <c r="L6313" s="14" t="s">
        <v>30</v>
      </c>
      <c r="M6313" s="14" t="s">
        <v>31</v>
      </c>
      <c r="N6313" s="14" t="s">
        <v>204</v>
      </c>
      <c r="O6313" s="14" t="s">
        <v>205</v>
      </c>
      <c r="P6313" s="14" t="s">
        <v>19979</v>
      </c>
      <c r="Q6313" s="14" t="s">
        <v>146</v>
      </c>
      <c r="R6313" s="14" t="s">
        <v>19980</v>
      </c>
      <c r="S6313" s="14" t="s">
        <v>48</v>
      </c>
      <c r="T6313" s="14" t="s">
        <v>69</v>
      </c>
      <c r="U6313" s="14" t="s">
        <v>475</v>
      </c>
      <c r="V6313" s="16">
        <v>277.18</v>
      </c>
      <c r="W6313" s="13">
        <v>8</v>
      </c>
      <c r="X6313" s="17">
        <v>0.2</v>
      </c>
      <c r="Y6313" s="16">
        <v>72.05</v>
      </c>
      <c r="Z6313" s="31">
        <f t="shared" si="492"/>
        <v>0.25993938956634677</v>
      </c>
    </row>
    <row r="6314" spans="1:26">
      <c r="A6314" s="26">
        <v>6313</v>
      </c>
      <c r="B6314" s="7" t="s">
        <v>19981</v>
      </c>
      <c r="C6314" s="8">
        <v>44302</v>
      </c>
      <c r="D6314" s="12">
        <f t="shared" si="489"/>
        <v>2021</v>
      </c>
      <c r="E6314" s="12">
        <f t="shared" si="490"/>
        <v>4</v>
      </c>
      <c r="F6314" s="8" t="str">
        <f t="shared" si="491"/>
        <v>2021-04</v>
      </c>
      <c r="G6314" s="8">
        <v>44305</v>
      </c>
      <c r="H6314" s="23">
        <f t="shared" si="493"/>
        <v>3</v>
      </c>
      <c r="I6314" s="7" t="s">
        <v>122</v>
      </c>
      <c r="J6314" s="7" t="s">
        <v>702</v>
      </c>
      <c r="K6314" s="7" t="s">
        <v>159</v>
      </c>
      <c r="L6314" s="7" t="s">
        <v>83</v>
      </c>
      <c r="M6314" s="7" t="s">
        <v>31</v>
      </c>
      <c r="N6314" s="7" t="s">
        <v>134</v>
      </c>
      <c r="O6314" s="7" t="s">
        <v>135</v>
      </c>
      <c r="P6314" s="7" t="s">
        <v>19982</v>
      </c>
      <c r="Q6314" s="7" t="s">
        <v>58</v>
      </c>
      <c r="R6314" s="7" t="s">
        <v>19983</v>
      </c>
      <c r="S6314" s="7" t="s">
        <v>37</v>
      </c>
      <c r="T6314" s="7" t="s">
        <v>170</v>
      </c>
      <c r="U6314" s="7" t="s">
        <v>189</v>
      </c>
      <c r="V6314" s="10">
        <v>6823.38</v>
      </c>
      <c r="W6314" s="6">
        <v>8</v>
      </c>
      <c r="X6314" s="11">
        <v>0.3</v>
      </c>
      <c r="Y6314" s="10">
        <v>2555.08</v>
      </c>
      <c r="Z6314" s="30">
        <f t="shared" si="492"/>
        <v>0.37445957868387808</v>
      </c>
    </row>
    <row r="6315" spans="1:26">
      <c r="A6315" s="27">
        <v>6314</v>
      </c>
      <c r="B6315" s="14" t="s">
        <v>19984</v>
      </c>
      <c r="C6315" s="15">
        <v>45052</v>
      </c>
      <c r="D6315" s="12">
        <f t="shared" si="489"/>
        <v>2023</v>
      </c>
      <c r="E6315" s="12">
        <f t="shared" si="490"/>
        <v>5</v>
      </c>
      <c r="F6315" s="15" t="str">
        <f t="shared" si="491"/>
        <v>2023-05</v>
      </c>
      <c r="G6315" s="15">
        <v>45055</v>
      </c>
      <c r="H6315" s="23">
        <f t="shared" si="493"/>
        <v>3</v>
      </c>
      <c r="I6315" s="14" t="s">
        <v>52</v>
      </c>
      <c r="J6315" s="14" t="s">
        <v>311</v>
      </c>
      <c r="K6315" s="14" t="s">
        <v>312</v>
      </c>
      <c r="L6315" s="14" t="s">
        <v>83</v>
      </c>
      <c r="M6315" s="14" t="s">
        <v>31</v>
      </c>
      <c r="N6315" s="14" t="s">
        <v>313</v>
      </c>
      <c r="O6315" s="14" t="s">
        <v>314</v>
      </c>
      <c r="P6315" s="14" t="s">
        <v>19985</v>
      </c>
      <c r="Q6315" s="14" t="s">
        <v>146</v>
      </c>
      <c r="R6315" s="14" t="s">
        <v>19986</v>
      </c>
      <c r="S6315" s="14" t="s">
        <v>37</v>
      </c>
      <c r="T6315" s="14" t="s">
        <v>208</v>
      </c>
      <c r="U6315" s="14" t="s">
        <v>408</v>
      </c>
      <c r="V6315" s="16">
        <v>5242.72</v>
      </c>
      <c r="W6315" s="13">
        <v>6</v>
      </c>
      <c r="X6315" s="17">
        <v>0</v>
      </c>
      <c r="Y6315" s="16">
        <v>-114.67</v>
      </c>
      <c r="Z6315" s="31">
        <f t="shared" si="492"/>
        <v>-2.1872234260078737E-2</v>
      </c>
    </row>
    <row r="6316" spans="1:26">
      <c r="A6316" s="26">
        <v>6315</v>
      </c>
      <c r="B6316" s="7" t="s">
        <v>19987</v>
      </c>
      <c r="C6316" s="8">
        <v>45563</v>
      </c>
      <c r="D6316" s="12">
        <f t="shared" si="489"/>
        <v>2024</v>
      </c>
      <c r="E6316" s="12">
        <f t="shared" si="490"/>
        <v>9</v>
      </c>
      <c r="F6316" s="8" t="str">
        <f t="shared" si="491"/>
        <v>2024-09</v>
      </c>
      <c r="G6316" s="8">
        <v>45563</v>
      </c>
      <c r="H6316" s="23">
        <f t="shared" si="493"/>
        <v>0</v>
      </c>
      <c r="I6316" s="7" t="s">
        <v>63</v>
      </c>
      <c r="J6316" s="7" t="s">
        <v>104</v>
      </c>
      <c r="K6316" s="7" t="s">
        <v>105</v>
      </c>
      <c r="L6316" s="7" t="s">
        <v>66</v>
      </c>
      <c r="M6316" s="7" t="s">
        <v>31</v>
      </c>
      <c r="N6316" s="7" t="s">
        <v>106</v>
      </c>
      <c r="O6316" s="7" t="s">
        <v>107</v>
      </c>
      <c r="P6316" s="7" t="s">
        <v>19988</v>
      </c>
      <c r="Q6316" s="7" t="s">
        <v>35</v>
      </c>
      <c r="R6316" s="7" t="s">
        <v>19989</v>
      </c>
      <c r="S6316" s="7" t="s">
        <v>37</v>
      </c>
      <c r="T6316" s="7" t="s">
        <v>208</v>
      </c>
      <c r="U6316" s="7" t="s">
        <v>265</v>
      </c>
      <c r="V6316" s="10">
        <v>835.03</v>
      </c>
      <c r="W6316" s="6">
        <v>1</v>
      </c>
      <c r="X6316" s="11">
        <v>0</v>
      </c>
      <c r="Y6316" s="10">
        <v>-24.06</v>
      </c>
      <c r="Z6316" s="30">
        <f t="shared" si="492"/>
        <v>-2.8813336047806667E-2</v>
      </c>
    </row>
    <row r="6317" spans="1:26">
      <c r="A6317" s="27">
        <v>6316</v>
      </c>
      <c r="B6317" s="14" t="s">
        <v>19990</v>
      </c>
      <c r="C6317" s="15">
        <v>44841</v>
      </c>
      <c r="D6317" s="12">
        <f t="shared" si="489"/>
        <v>2022</v>
      </c>
      <c r="E6317" s="12">
        <f t="shared" si="490"/>
        <v>10</v>
      </c>
      <c r="F6317" s="15" t="str">
        <f t="shared" si="491"/>
        <v>2022-10</v>
      </c>
      <c r="G6317" s="15">
        <v>44842</v>
      </c>
      <c r="H6317" s="23">
        <f t="shared" si="493"/>
        <v>1</v>
      </c>
      <c r="I6317" s="14" t="s">
        <v>122</v>
      </c>
      <c r="J6317" s="14" t="s">
        <v>2926</v>
      </c>
      <c r="K6317" s="14" t="s">
        <v>426</v>
      </c>
      <c r="L6317" s="14" t="s">
        <v>30</v>
      </c>
      <c r="M6317" s="14" t="s">
        <v>31</v>
      </c>
      <c r="N6317" s="14" t="s">
        <v>74</v>
      </c>
      <c r="O6317" s="14" t="s">
        <v>75</v>
      </c>
      <c r="P6317" s="14" t="s">
        <v>19991</v>
      </c>
      <c r="Q6317" s="14" t="s">
        <v>46</v>
      </c>
      <c r="R6317" s="14" t="s">
        <v>19992</v>
      </c>
      <c r="S6317" s="14" t="s">
        <v>48</v>
      </c>
      <c r="T6317" s="14" t="s">
        <v>69</v>
      </c>
      <c r="U6317" s="14" t="s">
        <v>475</v>
      </c>
      <c r="V6317" s="16">
        <v>681.71</v>
      </c>
      <c r="W6317" s="13">
        <v>4</v>
      </c>
      <c r="X6317" s="17">
        <v>0</v>
      </c>
      <c r="Y6317" s="16">
        <v>241.81</v>
      </c>
      <c r="Z6317" s="31">
        <f t="shared" si="492"/>
        <v>0.35471094747033194</v>
      </c>
    </row>
    <row r="6318" spans="1:26">
      <c r="A6318" s="26">
        <v>6317</v>
      </c>
      <c r="B6318" s="7" t="s">
        <v>19993</v>
      </c>
      <c r="C6318" s="8">
        <v>45555</v>
      </c>
      <c r="D6318" s="12">
        <f t="shared" si="489"/>
        <v>2024</v>
      </c>
      <c r="E6318" s="12">
        <f t="shared" si="490"/>
        <v>9</v>
      </c>
      <c r="F6318" s="8" t="str">
        <f t="shared" si="491"/>
        <v>2024-09</v>
      </c>
      <c r="G6318" s="8">
        <v>45561</v>
      </c>
      <c r="H6318" s="23">
        <f t="shared" si="493"/>
        <v>6</v>
      </c>
      <c r="I6318" s="7" t="s">
        <v>27</v>
      </c>
      <c r="J6318" s="7" t="s">
        <v>430</v>
      </c>
      <c r="K6318" s="7" t="s">
        <v>431</v>
      </c>
      <c r="L6318" s="7" t="s">
        <v>83</v>
      </c>
      <c r="M6318" s="7" t="s">
        <v>31</v>
      </c>
      <c r="N6318" s="7" t="s">
        <v>55</v>
      </c>
      <c r="O6318" s="7" t="s">
        <v>56</v>
      </c>
      <c r="P6318" s="7" t="s">
        <v>19994</v>
      </c>
      <c r="Q6318" s="7" t="s">
        <v>58</v>
      </c>
      <c r="R6318" s="7" t="s">
        <v>19995</v>
      </c>
      <c r="S6318" s="7" t="s">
        <v>48</v>
      </c>
      <c r="T6318" s="7" t="s">
        <v>49</v>
      </c>
      <c r="U6318" s="7" t="s">
        <v>50</v>
      </c>
      <c r="V6318" s="10">
        <v>2749.6</v>
      </c>
      <c r="W6318" s="6">
        <v>14</v>
      </c>
      <c r="X6318" s="11">
        <v>0.2</v>
      </c>
      <c r="Y6318" s="10">
        <v>176.3</v>
      </c>
      <c r="Z6318" s="30">
        <f t="shared" si="492"/>
        <v>6.4118417224323543E-2</v>
      </c>
    </row>
    <row r="6319" spans="1:26">
      <c r="A6319" s="27">
        <v>6318</v>
      </c>
      <c r="B6319" s="14" t="s">
        <v>19996</v>
      </c>
      <c r="C6319" s="15">
        <v>44802</v>
      </c>
      <c r="D6319" s="12">
        <f t="shared" si="489"/>
        <v>2022</v>
      </c>
      <c r="E6319" s="12">
        <f t="shared" si="490"/>
        <v>8</v>
      </c>
      <c r="F6319" s="15" t="str">
        <f t="shared" si="491"/>
        <v>2022-08</v>
      </c>
      <c r="G6319" s="15">
        <v>44805</v>
      </c>
      <c r="H6319" s="23">
        <f t="shared" si="493"/>
        <v>3</v>
      </c>
      <c r="I6319" s="14" t="s">
        <v>122</v>
      </c>
      <c r="J6319" s="14" t="s">
        <v>6484</v>
      </c>
      <c r="K6319" s="14" t="s">
        <v>2034</v>
      </c>
      <c r="L6319" s="14" t="s">
        <v>83</v>
      </c>
      <c r="M6319" s="14" t="s">
        <v>31</v>
      </c>
      <c r="N6319" s="14" t="s">
        <v>55</v>
      </c>
      <c r="O6319" s="14" t="s">
        <v>56</v>
      </c>
      <c r="P6319" s="14" t="s">
        <v>19997</v>
      </c>
      <c r="Q6319" s="14" t="s">
        <v>58</v>
      </c>
      <c r="R6319" s="14" t="s">
        <v>19998</v>
      </c>
      <c r="S6319" s="14" t="s">
        <v>37</v>
      </c>
      <c r="T6319" s="14" t="s">
        <v>38</v>
      </c>
      <c r="U6319" s="14" t="s">
        <v>39</v>
      </c>
      <c r="V6319" s="16">
        <v>111.82</v>
      </c>
      <c r="W6319" s="13">
        <v>9</v>
      </c>
      <c r="X6319" s="17">
        <v>0.4</v>
      </c>
      <c r="Y6319" s="16">
        <v>33.369999999999997</v>
      </c>
      <c r="Z6319" s="31">
        <f t="shared" si="492"/>
        <v>0.298426041852978</v>
      </c>
    </row>
    <row r="6320" spans="1:26">
      <c r="A6320" s="26">
        <v>6319</v>
      </c>
      <c r="B6320" s="7" t="s">
        <v>19999</v>
      </c>
      <c r="C6320" s="8">
        <v>44297</v>
      </c>
      <c r="D6320" s="12">
        <f t="shared" si="489"/>
        <v>2021</v>
      </c>
      <c r="E6320" s="12">
        <f t="shared" si="490"/>
        <v>4</v>
      </c>
      <c r="F6320" s="8" t="str">
        <f t="shared" si="491"/>
        <v>2021-04</v>
      </c>
      <c r="G6320" s="8">
        <v>44298</v>
      </c>
      <c r="H6320" s="23">
        <f t="shared" si="493"/>
        <v>1</v>
      </c>
      <c r="I6320" s="7" t="s">
        <v>122</v>
      </c>
      <c r="J6320" s="7" t="s">
        <v>895</v>
      </c>
      <c r="K6320" s="7" t="s">
        <v>896</v>
      </c>
      <c r="L6320" s="7" t="s">
        <v>30</v>
      </c>
      <c r="M6320" s="7" t="s">
        <v>31</v>
      </c>
      <c r="N6320" s="7" t="s">
        <v>74</v>
      </c>
      <c r="O6320" s="7" t="s">
        <v>75</v>
      </c>
      <c r="P6320" s="7" t="s">
        <v>20000</v>
      </c>
      <c r="Q6320" s="7" t="s">
        <v>46</v>
      </c>
      <c r="R6320" s="7" t="s">
        <v>20001</v>
      </c>
      <c r="S6320" s="7" t="s">
        <v>110</v>
      </c>
      <c r="T6320" s="7" t="s">
        <v>148</v>
      </c>
      <c r="U6320" s="7" t="s">
        <v>237</v>
      </c>
      <c r="V6320" s="10">
        <v>1419.93</v>
      </c>
      <c r="W6320" s="6">
        <v>1</v>
      </c>
      <c r="X6320" s="11">
        <v>0.2</v>
      </c>
      <c r="Y6320" s="10">
        <v>418.22</v>
      </c>
      <c r="Z6320" s="30">
        <f t="shared" si="492"/>
        <v>0.29453564612340044</v>
      </c>
    </row>
    <row r="6321" spans="1:26">
      <c r="A6321" s="27">
        <v>6320</v>
      </c>
      <c r="B6321" s="14" t="s">
        <v>20002</v>
      </c>
      <c r="C6321" s="15">
        <v>44802</v>
      </c>
      <c r="D6321" s="12">
        <f t="shared" si="489"/>
        <v>2022</v>
      </c>
      <c r="E6321" s="12">
        <f t="shared" si="490"/>
        <v>8</v>
      </c>
      <c r="F6321" s="15" t="str">
        <f t="shared" si="491"/>
        <v>2022-08</v>
      </c>
      <c r="G6321" s="15">
        <v>44802</v>
      </c>
      <c r="H6321" s="23">
        <f t="shared" si="493"/>
        <v>0</v>
      </c>
      <c r="I6321" s="14" t="s">
        <v>63</v>
      </c>
      <c r="J6321" s="14" t="s">
        <v>3990</v>
      </c>
      <c r="K6321" s="14" t="s">
        <v>2864</v>
      </c>
      <c r="L6321" s="14" t="s">
        <v>30</v>
      </c>
      <c r="M6321" s="14" t="s">
        <v>31</v>
      </c>
      <c r="N6321" s="14" t="s">
        <v>125</v>
      </c>
      <c r="O6321" s="14" t="s">
        <v>126</v>
      </c>
      <c r="P6321" s="14" t="s">
        <v>20003</v>
      </c>
      <c r="Q6321" s="14" t="s">
        <v>58</v>
      </c>
      <c r="R6321" s="14" t="s">
        <v>20004</v>
      </c>
      <c r="S6321" s="14" t="s">
        <v>48</v>
      </c>
      <c r="T6321" s="14" t="s">
        <v>86</v>
      </c>
      <c r="U6321" s="14" t="s">
        <v>87</v>
      </c>
      <c r="V6321" s="16">
        <v>2550.1</v>
      </c>
      <c r="W6321" s="13">
        <v>13</v>
      </c>
      <c r="X6321" s="17">
        <v>0.3</v>
      </c>
      <c r="Y6321" s="16">
        <v>217.41</v>
      </c>
      <c r="Z6321" s="31">
        <f t="shared" si="492"/>
        <v>8.5255480177247947E-2</v>
      </c>
    </row>
    <row r="6322" spans="1:26">
      <c r="A6322" s="26">
        <v>6321</v>
      </c>
      <c r="B6322" s="7" t="s">
        <v>20005</v>
      </c>
      <c r="C6322" s="8">
        <v>45003</v>
      </c>
      <c r="D6322" s="12">
        <f t="shared" si="489"/>
        <v>2023</v>
      </c>
      <c r="E6322" s="12">
        <f t="shared" si="490"/>
        <v>3</v>
      </c>
      <c r="F6322" s="8" t="str">
        <f t="shared" si="491"/>
        <v>2023-03</v>
      </c>
      <c r="G6322" s="8">
        <v>45006</v>
      </c>
      <c r="H6322" s="23">
        <f t="shared" si="493"/>
        <v>3</v>
      </c>
      <c r="I6322" s="7" t="s">
        <v>122</v>
      </c>
      <c r="J6322" s="7" t="s">
        <v>4736</v>
      </c>
      <c r="K6322" s="7" t="s">
        <v>627</v>
      </c>
      <c r="L6322" s="7" t="s">
        <v>83</v>
      </c>
      <c r="M6322" s="7" t="s">
        <v>31</v>
      </c>
      <c r="N6322" s="7" t="s">
        <v>125</v>
      </c>
      <c r="O6322" s="7" t="s">
        <v>126</v>
      </c>
      <c r="P6322" s="7" t="s">
        <v>20006</v>
      </c>
      <c r="Q6322" s="7" t="s">
        <v>58</v>
      </c>
      <c r="R6322" s="7" t="s">
        <v>20007</v>
      </c>
      <c r="S6322" s="7" t="s">
        <v>37</v>
      </c>
      <c r="T6322" s="7" t="s">
        <v>38</v>
      </c>
      <c r="U6322" s="7" t="s">
        <v>177</v>
      </c>
      <c r="V6322" s="10">
        <v>2650.38</v>
      </c>
      <c r="W6322" s="6">
        <v>4</v>
      </c>
      <c r="X6322" s="11">
        <v>0.1</v>
      </c>
      <c r="Y6322" s="10">
        <v>-377.74</v>
      </c>
      <c r="Z6322" s="30">
        <f t="shared" si="492"/>
        <v>-0.14252295897192099</v>
      </c>
    </row>
    <row r="6323" spans="1:26">
      <c r="A6323" s="27">
        <v>6322</v>
      </c>
      <c r="B6323" s="14" t="s">
        <v>20008</v>
      </c>
      <c r="C6323" s="15">
        <v>44763</v>
      </c>
      <c r="D6323" s="12">
        <f t="shared" si="489"/>
        <v>2022</v>
      </c>
      <c r="E6323" s="12">
        <f t="shared" si="490"/>
        <v>7</v>
      </c>
      <c r="F6323" s="15" t="str">
        <f t="shared" si="491"/>
        <v>2022-07</v>
      </c>
      <c r="G6323" s="15">
        <v>44768</v>
      </c>
      <c r="H6323" s="23">
        <f t="shared" si="493"/>
        <v>5</v>
      </c>
      <c r="I6323" s="14" t="s">
        <v>52</v>
      </c>
      <c r="J6323" s="14" t="s">
        <v>4678</v>
      </c>
      <c r="K6323" s="14" t="s">
        <v>446</v>
      </c>
      <c r="L6323" s="14" t="s">
        <v>30</v>
      </c>
      <c r="M6323" s="14" t="s">
        <v>31</v>
      </c>
      <c r="N6323" s="14" t="s">
        <v>116</v>
      </c>
      <c r="O6323" s="14" t="s">
        <v>117</v>
      </c>
      <c r="P6323" s="14" t="s">
        <v>20009</v>
      </c>
      <c r="Q6323" s="14" t="s">
        <v>58</v>
      </c>
      <c r="R6323" s="14" t="s">
        <v>20010</v>
      </c>
      <c r="S6323" s="14" t="s">
        <v>37</v>
      </c>
      <c r="T6323" s="14" t="s">
        <v>38</v>
      </c>
      <c r="U6323" s="14" t="s">
        <v>485</v>
      </c>
      <c r="V6323" s="16">
        <v>3051.51</v>
      </c>
      <c r="W6323" s="13">
        <v>5</v>
      </c>
      <c r="X6323" s="17">
        <v>0.4</v>
      </c>
      <c r="Y6323" s="16">
        <v>738.9</v>
      </c>
      <c r="Z6323" s="31">
        <f t="shared" si="492"/>
        <v>0.2421424147389325</v>
      </c>
    </row>
    <row r="6324" spans="1:26">
      <c r="A6324" s="26">
        <v>6323</v>
      </c>
      <c r="B6324" s="7" t="s">
        <v>20011</v>
      </c>
      <c r="C6324" s="8">
        <v>45033</v>
      </c>
      <c r="D6324" s="12">
        <f t="shared" si="489"/>
        <v>2023</v>
      </c>
      <c r="E6324" s="12">
        <f t="shared" si="490"/>
        <v>4</v>
      </c>
      <c r="F6324" s="8" t="str">
        <f t="shared" si="491"/>
        <v>2023-04</v>
      </c>
      <c r="G6324" s="8">
        <v>45034</v>
      </c>
      <c r="H6324" s="23">
        <f t="shared" si="493"/>
        <v>1</v>
      </c>
      <c r="I6324" s="7" t="s">
        <v>122</v>
      </c>
      <c r="J6324" s="7" t="s">
        <v>11280</v>
      </c>
      <c r="K6324" s="7" t="s">
        <v>446</v>
      </c>
      <c r="L6324" s="7" t="s">
        <v>30</v>
      </c>
      <c r="M6324" s="7" t="s">
        <v>31</v>
      </c>
      <c r="N6324" s="7" t="s">
        <v>166</v>
      </c>
      <c r="O6324" s="7" t="s">
        <v>167</v>
      </c>
      <c r="P6324" s="7" t="s">
        <v>20012</v>
      </c>
      <c r="Q6324" s="7" t="s">
        <v>35</v>
      </c>
      <c r="R6324" s="7" t="s">
        <v>20013</v>
      </c>
      <c r="S6324" s="7" t="s">
        <v>48</v>
      </c>
      <c r="T6324" s="7" t="s">
        <v>138</v>
      </c>
      <c r="U6324" s="7" t="s">
        <v>139</v>
      </c>
      <c r="V6324" s="10">
        <v>812.62</v>
      </c>
      <c r="W6324" s="6">
        <v>8</v>
      </c>
      <c r="X6324" s="11">
        <v>0.5</v>
      </c>
      <c r="Y6324" s="10">
        <v>101.04</v>
      </c>
      <c r="Z6324" s="30">
        <f t="shared" si="492"/>
        <v>0.12433855922817554</v>
      </c>
    </row>
    <row r="6325" spans="1:26">
      <c r="A6325" s="27">
        <v>6324</v>
      </c>
      <c r="B6325" s="14" t="s">
        <v>20014</v>
      </c>
      <c r="C6325" s="15">
        <v>44514</v>
      </c>
      <c r="D6325" s="12">
        <f t="shared" si="489"/>
        <v>2021</v>
      </c>
      <c r="E6325" s="12">
        <f t="shared" si="490"/>
        <v>11</v>
      </c>
      <c r="F6325" s="15" t="str">
        <f t="shared" si="491"/>
        <v>2021-11</v>
      </c>
      <c r="G6325" s="15">
        <v>44522</v>
      </c>
      <c r="H6325" s="23">
        <f t="shared" si="493"/>
        <v>8</v>
      </c>
      <c r="I6325" s="14" t="s">
        <v>27</v>
      </c>
      <c r="J6325" s="14" t="s">
        <v>2824</v>
      </c>
      <c r="K6325" s="14" t="s">
        <v>2825</v>
      </c>
      <c r="L6325" s="14" t="s">
        <v>66</v>
      </c>
      <c r="M6325" s="14" t="s">
        <v>31</v>
      </c>
      <c r="N6325" s="14" t="s">
        <v>166</v>
      </c>
      <c r="O6325" s="14" t="s">
        <v>167</v>
      </c>
      <c r="P6325" s="14" t="s">
        <v>20015</v>
      </c>
      <c r="Q6325" s="14" t="s">
        <v>35</v>
      </c>
      <c r="R6325" s="14" t="s">
        <v>20016</v>
      </c>
      <c r="S6325" s="14" t="s">
        <v>37</v>
      </c>
      <c r="T6325" s="14" t="s">
        <v>170</v>
      </c>
      <c r="U6325" s="14" t="s">
        <v>171</v>
      </c>
      <c r="V6325" s="16">
        <v>754.57</v>
      </c>
      <c r="W6325" s="13">
        <v>1</v>
      </c>
      <c r="X6325" s="17">
        <v>0.2</v>
      </c>
      <c r="Y6325" s="16">
        <v>109.57</v>
      </c>
      <c r="Z6325" s="31">
        <f t="shared" si="492"/>
        <v>0.14520852936109305</v>
      </c>
    </row>
    <row r="6326" spans="1:26">
      <c r="A6326" s="26">
        <v>6325</v>
      </c>
      <c r="B6326" s="7" t="s">
        <v>20017</v>
      </c>
      <c r="C6326" s="8">
        <v>44254</v>
      </c>
      <c r="D6326" s="12">
        <f t="shared" si="489"/>
        <v>2021</v>
      </c>
      <c r="E6326" s="12">
        <f t="shared" si="490"/>
        <v>2</v>
      </c>
      <c r="F6326" s="8" t="str">
        <f t="shared" si="491"/>
        <v>2021-02</v>
      </c>
      <c r="G6326" s="8">
        <v>44256</v>
      </c>
      <c r="H6326" s="23">
        <f t="shared" si="493"/>
        <v>2</v>
      </c>
      <c r="I6326" s="7" t="s">
        <v>122</v>
      </c>
      <c r="J6326" s="7" t="s">
        <v>1074</v>
      </c>
      <c r="K6326" s="7" t="s">
        <v>1075</v>
      </c>
      <c r="L6326" s="7" t="s">
        <v>66</v>
      </c>
      <c r="M6326" s="7" t="s">
        <v>31</v>
      </c>
      <c r="N6326" s="7" t="s">
        <v>228</v>
      </c>
      <c r="O6326" s="7" t="s">
        <v>229</v>
      </c>
      <c r="P6326" s="7" t="s">
        <v>20018</v>
      </c>
      <c r="Q6326" s="7" t="s">
        <v>46</v>
      </c>
      <c r="R6326" s="7" t="s">
        <v>20019</v>
      </c>
      <c r="S6326" s="7" t="s">
        <v>110</v>
      </c>
      <c r="T6326" s="7" t="s">
        <v>111</v>
      </c>
      <c r="U6326" s="7" t="s">
        <v>216</v>
      </c>
      <c r="V6326" s="10">
        <v>4099.58</v>
      </c>
      <c r="W6326" s="6">
        <v>5</v>
      </c>
      <c r="X6326" s="11">
        <v>0.5</v>
      </c>
      <c r="Y6326" s="10">
        <v>87.41</v>
      </c>
      <c r="Z6326" s="30">
        <f t="shared" si="492"/>
        <v>2.1321696368896324E-2</v>
      </c>
    </row>
    <row r="6327" spans="1:26">
      <c r="A6327" s="27">
        <v>6326</v>
      </c>
      <c r="B6327" s="14" t="s">
        <v>20020</v>
      </c>
      <c r="C6327" s="15">
        <v>44827</v>
      </c>
      <c r="D6327" s="12">
        <f t="shared" si="489"/>
        <v>2022</v>
      </c>
      <c r="E6327" s="12">
        <f t="shared" si="490"/>
        <v>9</v>
      </c>
      <c r="F6327" s="15" t="str">
        <f t="shared" si="491"/>
        <v>2022-09</v>
      </c>
      <c r="G6327" s="15">
        <v>44827</v>
      </c>
      <c r="H6327" s="23">
        <f t="shared" si="493"/>
        <v>0</v>
      </c>
      <c r="I6327" s="14" t="s">
        <v>63</v>
      </c>
      <c r="J6327" s="14" t="s">
        <v>1544</v>
      </c>
      <c r="K6327" s="14" t="s">
        <v>1545</v>
      </c>
      <c r="L6327" s="14" t="s">
        <v>30</v>
      </c>
      <c r="M6327" s="14" t="s">
        <v>31</v>
      </c>
      <c r="N6327" s="14" t="s">
        <v>313</v>
      </c>
      <c r="O6327" s="14" t="s">
        <v>314</v>
      </c>
      <c r="P6327" s="14" t="s">
        <v>20021</v>
      </c>
      <c r="Q6327" s="14" t="s">
        <v>146</v>
      </c>
      <c r="R6327" s="14" t="s">
        <v>20022</v>
      </c>
      <c r="S6327" s="14" t="s">
        <v>37</v>
      </c>
      <c r="T6327" s="14" t="s">
        <v>38</v>
      </c>
      <c r="U6327" s="14" t="s">
        <v>102</v>
      </c>
      <c r="V6327" s="16">
        <v>14529.71</v>
      </c>
      <c r="W6327" s="13">
        <v>10</v>
      </c>
      <c r="X6327" s="17">
        <v>0</v>
      </c>
      <c r="Y6327" s="16">
        <v>2467.4899999999998</v>
      </c>
      <c r="Z6327" s="31">
        <f t="shared" si="492"/>
        <v>0.16982376110741371</v>
      </c>
    </row>
    <row r="6328" spans="1:26">
      <c r="A6328" s="26">
        <v>6327</v>
      </c>
      <c r="B6328" s="7" t="s">
        <v>20023</v>
      </c>
      <c r="C6328" s="8">
        <v>45035</v>
      </c>
      <c r="D6328" s="12">
        <f t="shared" si="489"/>
        <v>2023</v>
      </c>
      <c r="E6328" s="12">
        <f t="shared" si="490"/>
        <v>4</v>
      </c>
      <c r="F6328" s="8" t="str">
        <f t="shared" si="491"/>
        <v>2023-04</v>
      </c>
      <c r="G6328" s="8">
        <v>45041</v>
      </c>
      <c r="H6328" s="23">
        <f t="shared" si="493"/>
        <v>6</v>
      </c>
      <c r="I6328" s="7" t="s">
        <v>27</v>
      </c>
      <c r="J6328" s="7" t="s">
        <v>1125</v>
      </c>
      <c r="K6328" s="7" t="s">
        <v>788</v>
      </c>
      <c r="L6328" s="7" t="s">
        <v>66</v>
      </c>
      <c r="M6328" s="7" t="s">
        <v>31</v>
      </c>
      <c r="N6328" s="7" t="s">
        <v>711</v>
      </c>
      <c r="O6328" s="7" t="s">
        <v>712</v>
      </c>
      <c r="P6328" s="7" t="s">
        <v>20024</v>
      </c>
      <c r="Q6328" s="7" t="s">
        <v>35</v>
      </c>
      <c r="R6328" s="7" t="s">
        <v>20025</v>
      </c>
      <c r="S6328" s="7" t="s">
        <v>110</v>
      </c>
      <c r="T6328" s="7" t="s">
        <v>111</v>
      </c>
      <c r="U6328" s="7" t="s">
        <v>112</v>
      </c>
      <c r="V6328" s="10">
        <v>4008.53</v>
      </c>
      <c r="W6328" s="6">
        <v>8</v>
      </c>
      <c r="X6328" s="11">
        <v>0.4</v>
      </c>
      <c r="Y6328" s="10">
        <v>318.42</v>
      </c>
      <c r="Z6328" s="30">
        <f t="shared" si="492"/>
        <v>7.9435603575375519E-2</v>
      </c>
    </row>
    <row r="6329" spans="1:26">
      <c r="A6329" s="27">
        <v>6328</v>
      </c>
      <c r="B6329" s="14" t="s">
        <v>20026</v>
      </c>
      <c r="C6329" s="15">
        <v>45282</v>
      </c>
      <c r="D6329" s="12">
        <f t="shared" si="489"/>
        <v>2023</v>
      </c>
      <c r="E6329" s="12">
        <f t="shared" si="490"/>
        <v>12</v>
      </c>
      <c r="F6329" s="15" t="str">
        <f t="shared" si="491"/>
        <v>2023-12</v>
      </c>
      <c r="G6329" s="15">
        <v>45284</v>
      </c>
      <c r="H6329" s="23">
        <f t="shared" si="493"/>
        <v>2</v>
      </c>
      <c r="I6329" s="14" t="s">
        <v>122</v>
      </c>
      <c r="J6329" s="14" t="s">
        <v>1671</v>
      </c>
      <c r="K6329" s="14" t="s">
        <v>1672</v>
      </c>
      <c r="L6329" s="14" t="s">
        <v>66</v>
      </c>
      <c r="M6329" s="14" t="s">
        <v>31</v>
      </c>
      <c r="N6329" s="14" t="s">
        <v>181</v>
      </c>
      <c r="O6329" s="14" t="s">
        <v>107</v>
      </c>
      <c r="P6329" s="14" t="s">
        <v>20027</v>
      </c>
      <c r="Q6329" s="14" t="s">
        <v>35</v>
      </c>
      <c r="R6329" s="14" t="s">
        <v>20028</v>
      </c>
      <c r="S6329" s="14" t="s">
        <v>37</v>
      </c>
      <c r="T6329" s="14" t="s">
        <v>60</v>
      </c>
      <c r="U6329" s="14" t="s">
        <v>61</v>
      </c>
      <c r="V6329" s="16">
        <v>2886.27</v>
      </c>
      <c r="W6329" s="13">
        <v>11</v>
      </c>
      <c r="X6329" s="17">
        <v>0.1</v>
      </c>
      <c r="Y6329" s="16">
        <v>246.5</v>
      </c>
      <c r="Z6329" s="31">
        <f t="shared" si="492"/>
        <v>8.5404345400811432E-2</v>
      </c>
    </row>
    <row r="6330" spans="1:26">
      <c r="A6330" s="26">
        <v>6329</v>
      </c>
      <c r="B6330" s="7" t="s">
        <v>20029</v>
      </c>
      <c r="C6330" s="8">
        <v>45204</v>
      </c>
      <c r="D6330" s="12">
        <f t="shared" si="489"/>
        <v>2023</v>
      </c>
      <c r="E6330" s="12">
        <f t="shared" si="490"/>
        <v>10</v>
      </c>
      <c r="F6330" s="8" t="str">
        <f t="shared" si="491"/>
        <v>2023-10</v>
      </c>
      <c r="G6330" s="8">
        <v>45211</v>
      </c>
      <c r="H6330" s="23">
        <f t="shared" si="493"/>
        <v>7</v>
      </c>
      <c r="I6330" s="7" t="s">
        <v>27</v>
      </c>
      <c r="J6330" s="7" t="s">
        <v>4322</v>
      </c>
      <c r="K6330" s="7" t="s">
        <v>342</v>
      </c>
      <c r="L6330" s="7" t="s">
        <v>83</v>
      </c>
      <c r="M6330" s="7" t="s">
        <v>31</v>
      </c>
      <c r="N6330" s="7" t="s">
        <v>181</v>
      </c>
      <c r="O6330" s="7" t="s">
        <v>107</v>
      </c>
      <c r="P6330" s="7" t="s">
        <v>20030</v>
      </c>
      <c r="Q6330" s="7" t="s">
        <v>35</v>
      </c>
      <c r="R6330" s="7" t="s">
        <v>20031</v>
      </c>
      <c r="S6330" s="7" t="s">
        <v>110</v>
      </c>
      <c r="T6330" s="7" t="s">
        <v>111</v>
      </c>
      <c r="U6330" s="7" t="s">
        <v>112</v>
      </c>
      <c r="V6330" s="10">
        <v>1735.74</v>
      </c>
      <c r="W6330" s="6">
        <v>5</v>
      </c>
      <c r="X6330" s="11">
        <v>0.2</v>
      </c>
      <c r="Y6330" s="10">
        <v>493.35</v>
      </c>
      <c r="Z6330" s="30">
        <f t="shared" si="492"/>
        <v>0.28423035708112965</v>
      </c>
    </row>
    <row r="6331" spans="1:26">
      <c r="A6331" s="27">
        <v>6330</v>
      </c>
      <c r="B6331" s="14" t="s">
        <v>20032</v>
      </c>
      <c r="C6331" s="15">
        <v>45118</v>
      </c>
      <c r="D6331" s="12">
        <f t="shared" si="489"/>
        <v>2023</v>
      </c>
      <c r="E6331" s="12">
        <f t="shared" si="490"/>
        <v>7</v>
      </c>
      <c r="F6331" s="15" t="str">
        <f t="shared" si="491"/>
        <v>2023-07</v>
      </c>
      <c r="G6331" s="15">
        <v>45123</v>
      </c>
      <c r="H6331" s="23">
        <f t="shared" si="493"/>
        <v>5</v>
      </c>
      <c r="I6331" s="14" t="s">
        <v>52</v>
      </c>
      <c r="J6331" s="14" t="s">
        <v>7496</v>
      </c>
      <c r="K6331" s="14" t="s">
        <v>1293</v>
      </c>
      <c r="L6331" s="14" t="s">
        <v>83</v>
      </c>
      <c r="M6331" s="14" t="s">
        <v>31</v>
      </c>
      <c r="N6331" s="14" t="s">
        <v>283</v>
      </c>
      <c r="O6331" s="14" t="s">
        <v>284</v>
      </c>
      <c r="P6331" s="14" t="s">
        <v>20033</v>
      </c>
      <c r="Q6331" s="14" t="s">
        <v>146</v>
      </c>
      <c r="R6331" s="14" t="s">
        <v>20034</v>
      </c>
      <c r="S6331" s="14" t="s">
        <v>110</v>
      </c>
      <c r="T6331" s="14" t="s">
        <v>148</v>
      </c>
      <c r="U6331" s="14" t="s">
        <v>237</v>
      </c>
      <c r="V6331" s="16">
        <v>1980.32</v>
      </c>
      <c r="W6331" s="13">
        <v>2</v>
      </c>
      <c r="X6331" s="17">
        <v>0</v>
      </c>
      <c r="Y6331" s="16">
        <v>-299.33</v>
      </c>
      <c r="Z6331" s="31">
        <f t="shared" si="492"/>
        <v>-0.15115233901591663</v>
      </c>
    </row>
    <row r="6332" spans="1:26">
      <c r="A6332" s="26">
        <v>6331</v>
      </c>
      <c r="B6332" s="7" t="s">
        <v>20035</v>
      </c>
      <c r="C6332" s="8">
        <v>44290</v>
      </c>
      <c r="D6332" s="12">
        <f t="shared" si="489"/>
        <v>2021</v>
      </c>
      <c r="E6332" s="12">
        <f t="shared" si="490"/>
        <v>4</v>
      </c>
      <c r="F6332" s="8" t="str">
        <f t="shared" si="491"/>
        <v>2021-04</v>
      </c>
      <c r="G6332" s="8">
        <v>44296</v>
      </c>
      <c r="H6332" s="23">
        <f t="shared" si="493"/>
        <v>6</v>
      </c>
      <c r="I6332" s="7" t="s">
        <v>27</v>
      </c>
      <c r="J6332" s="7" t="s">
        <v>6702</v>
      </c>
      <c r="K6332" s="7" t="s">
        <v>2366</v>
      </c>
      <c r="L6332" s="7" t="s">
        <v>30</v>
      </c>
      <c r="M6332" s="7" t="s">
        <v>31</v>
      </c>
      <c r="N6332" s="7" t="s">
        <v>116</v>
      </c>
      <c r="O6332" s="7" t="s">
        <v>117</v>
      </c>
      <c r="P6332" s="7" t="s">
        <v>20036</v>
      </c>
      <c r="Q6332" s="7" t="s">
        <v>58</v>
      </c>
      <c r="R6332" s="7" t="s">
        <v>20037</v>
      </c>
      <c r="S6332" s="7" t="s">
        <v>37</v>
      </c>
      <c r="T6332" s="7" t="s">
        <v>38</v>
      </c>
      <c r="U6332" s="7" t="s">
        <v>485</v>
      </c>
      <c r="V6332" s="10">
        <v>4133.58</v>
      </c>
      <c r="W6332" s="6">
        <v>9</v>
      </c>
      <c r="X6332" s="11">
        <v>0.3</v>
      </c>
      <c r="Y6332" s="10">
        <v>1313.8</v>
      </c>
      <c r="Z6332" s="30">
        <f t="shared" si="492"/>
        <v>0.31783587108511263</v>
      </c>
    </row>
    <row r="6333" spans="1:26">
      <c r="A6333" s="27">
        <v>6332</v>
      </c>
      <c r="B6333" s="14" t="s">
        <v>20038</v>
      </c>
      <c r="C6333" s="15">
        <v>45419</v>
      </c>
      <c r="D6333" s="12">
        <f t="shared" si="489"/>
        <v>2024</v>
      </c>
      <c r="E6333" s="12">
        <f t="shared" si="490"/>
        <v>5</v>
      </c>
      <c r="F6333" s="15" t="str">
        <f t="shared" si="491"/>
        <v>2024-05</v>
      </c>
      <c r="G6333" s="15">
        <v>45423</v>
      </c>
      <c r="H6333" s="23">
        <f t="shared" si="493"/>
        <v>4</v>
      </c>
      <c r="I6333" s="14" t="s">
        <v>52</v>
      </c>
      <c r="J6333" s="14" t="s">
        <v>1103</v>
      </c>
      <c r="K6333" s="14" t="s">
        <v>1104</v>
      </c>
      <c r="L6333" s="14" t="s">
        <v>83</v>
      </c>
      <c r="M6333" s="14" t="s">
        <v>31</v>
      </c>
      <c r="N6333" s="14" t="s">
        <v>43</v>
      </c>
      <c r="O6333" s="14" t="s">
        <v>44</v>
      </c>
      <c r="P6333" s="14" t="s">
        <v>20039</v>
      </c>
      <c r="Q6333" s="14" t="s">
        <v>46</v>
      </c>
      <c r="R6333" s="14" t="s">
        <v>20040</v>
      </c>
      <c r="S6333" s="14" t="s">
        <v>110</v>
      </c>
      <c r="T6333" s="14" t="s">
        <v>148</v>
      </c>
      <c r="U6333" s="14" t="s">
        <v>149</v>
      </c>
      <c r="V6333" s="16">
        <v>4441.68</v>
      </c>
      <c r="W6333" s="13">
        <v>9</v>
      </c>
      <c r="X6333" s="17">
        <v>0</v>
      </c>
      <c r="Y6333" s="16">
        <v>379.98</v>
      </c>
      <c r="Z6333" s="31">
        <f t="shared" si="492"/>
        <v>8.5548711298427615E-2</v>
      </c>
    </row>
    <row r="6334" spans="1:26">
      <c r="A6334" s="26">
        <v>6333</v>
      </c>
      <c r="B6334" s="7" t="s">
        <v>20041</v>
      </c>
      <c r="C6334" s="8">
        <v>44247</v>
      </c>
      <c r="D6334" s="12">
        <f t="shared" si="489"/>
        <v>2021</v>
      </c>
      <c r="E6334" s="12">
        <f t="shared" si="490"/>
        <v>2</v>
      </c>
      <c r="F6334" s="8" t="str">
        <f t="shared" si="491"/>
        <v>2021-02</v>
      </c>
      <c r="G6334" s="8">
        <v>44247</v>
      </c>
      <c r="H6334" s="23">
        <f t="shared" si="493"/>
        <v>0</v>
      </c>
      <c r="I6334" s="7" t="s">
        <v>63</v>
      </c>
      <c r="J6334" s="7" t="s">
        <v>3212</v>
      </c>
      <c r="K6334" s="7" t="s">
        <v>1837</v>
      </c>
      <c r="L6334" s="7" t="s">
        <v>83</v>
      </c>
      <c r="M6334" s="7" t="s">
        <v>31</v>
      </c>
      <c r="N6334" s="7" t="s">
        <v>204</v>
      </c>
      <c r="O6334" s="7" t="s">
        <v>205</v>
      </c>
      <c r="P6334" s="7" t="s">
        <v>20042</v>
      </c>
      <c r="Q6334" s="7" t="s">
        <v>146</v>
      </c>
      <c r="R6334" s="7" t="s">
        <v>20043</v>
      </c>
      <c r="S6334" s="7" t="s">
        <v>110</v>
      </c>
      <c r="T6334" s="7" t="s">
        <v>148</v>
      </c>
      <c r="U6334" s="7" t="s">
        <v>232</v>
      </c>
      <c r="V6334" s="10">
        <v>23426.79</v>
      </c>
      <c r="W6334" s="6">
        <v>14</v>
      </c>
      <c r="X6334" s="11">
        <v>0</v>
      </c>
      <c r="Y6334" s="10">
        <v>6312</v>
      </c>
      <c r="Z6334" s="30">
        <f t="shared" si="492"/>
        <v>0.2694351210729255</v>
      </c>
    </row>
    <row r="6335" spans="1:26">
      <c r="A6335" s="27">
        <v>6334</v>
      </c>
      <c r="B6335" s="14" t="s">
        <v>20044</v>
      </c>
      <c r="C6335" s="15">
        <v>45371</v>
      </c>
      <c r="D6335" s="12">
        <f t="shared" si="489"/>
        <v>2024</v>
      </c>
      <c r="E6335" s="12">
        <f t="shared" si="490"/>
        <v>3</v>
      </c>
      <c r="F6335" s="15" t="str">
        <f t="shared" si="491"/>
        <v>2024-03</v>
      </c>
      <c r="G6335" s="15">
        <v>45379</v>
      </c>
      <c r="H6335" s="23">
        <f t="shared" si="493"/>
        <v>8</v>
      </c>
      <c r="I6335" s="14" t="s">
        <v>27</v>
      </c>
      <c r="J6335" s="14" t="s">
        <v>2139</v>
      </c>
      <c r="K6335" s="14" t="s">
        <v>614</v>
      </c>
      <c r="L6335" s="14" t="s">
        <v>30</v>
      </c>
      <c r="M6335" s="14" t="s">
        <v>31</v>
      </c>
      <c r="N6335" s="14" t="s">
        <v>106</v>
      </c>
      <c r="O6335" s="14" t="s">
        <v>107</v>
      </c>
      <c r="P6335" s="14" t="s">
        <v>20045</v>
      </c>
      <c r="Q6335" s="14" t="s">
        <v>35</v>
      </c>
      <c r="R6335" s="14" t="s">
        <v>20046</v>
      </c>
      <c r="S6335" s="14" t="s">
        <v>48</v>
      </c>
      <c r="T6335" s="14" t="s">
        <v>49</v>
      </c>
      <c r="U6335" s="14" t="s">
        <v>120</v>
      </c>
      <c r="V6335" s="16">
        <v>792.01</v>
      </c>
      <c r="W6335" s="13">
        <v>7</v>
      </c>
      <c r="X6335" s="17">
        <v>0.4</v>
      </c>
      <c r="Y6335" s="16">
        <v>199.96</v>
      </c>
      <c r="Z6335" s="31">
        <f t="shared" si="492"/>
        <v>0.25247155970252905</v>
      </c>
    </row>
    <row r="6336" spans="1:26">
      <c r="A6336" s="26">
        <v>6335</v>
      </c>
      <c r="B6336" s="7" t="s">
        <v>20047</v>
      </c>
      <c r="C6336" s="8">
        <v>44954</v>
      </c>
      <c r="D6336" s="12">
        <f t="shared" si="489"/>
        <v>2023</v>
      </c>
      <c r="E6336" s="12">
        <f t="shared" si="490"/>
        <v>1</v>
      </c>
      <c r="F6336" s="8" t="str">
        <f t="shared" si="491"/>
        <v>2023-01</v>
      </c>
      <c r="G6336" s="8">
        <v>44955</v>
      </c>
      <c r="H6336" s="23">
        <f t="shared" si="493"/>
        <v>1</v>
      </c>
      <c r="I6336" s="7" t="s">
        <v>122</v>
      </c>
      <c r="J6336" s="7" t="s">
        <v>1641</v>
      </c>
      <c r="K6336" s="7" t="s">
        <v>1642</v>
      </c>
      <c r="L6336" s="7" t="s">
        <v>83</v>
      </c>
      <c r="M6336" s="7" t="s">
        <v>31</v>
      </c>
      <c r="N6336" s="7" t="s">
        <v>125</v>
      </c>
      <c r="O6336" s="7" t="s">
        <v>126</v>
      </c>
      <c r="P6336" s="7" t="s">
        <v>20048</v>
      </c>
      <c r="Q6336" s="7" t="s">
        <v>58</v>
      </c>
      <c r="R6336" s="7" t="s">
        <v>20049</v>
      </c>
      <c r="S6336" s="7" t="s">
        <v>37</v>
      </c>
      <c r="T6336" s="7" t="s">
        <v>170</v>
      </c>
      <c r="U6336" s="7" t="s">
        <v>189</v>
      </c>
      <c r="V6336" s="10">
        <v>4761.63</v>
      </c>
      <c r="W6336" s="6">
        <v>7</v>
      </c>
      <c r="X6336" s="11">
        <v>0.4</v>
      </c>
      <c r="Y6336" s="10">
        <v>278.39</v>
      </c>
      <c r="Z6336" s="30">
        <f t="shared" si="492"/>
        <v>5.8465273446277846E-2</v>
      </c>
    </row>
    <row r="6337" spans="1:26">
      <c r="A6337" s="27">
        <v>6336</v>
      </c>
      <c r="B6337" s="14" t="s">
        <v>20050</v>
      </c>
      <c r="C6337" s="15">
        <v>44929</v>
      </c>
      <c r="D6337" s="12">
        <f t="shared" si="489"/>
        <v>2023</v>
      </c>
      <c r="E6337" s="12">
        <f t="shared" si="490"/>
        <v>1</v>
      </c>
      <c r="F6337" s="15" t="str">
        <f t="shared" si="491"/>
        <v>2023-01</v>
      </c>
      <c r="G6337" s="15">
        <v>44929</v>
      </c>
      <c r="H6337" s="23">
        <f t="shared" si="493"/>
        <v>0</v>
      </c>
      <c r="I6337" s="14" t="s">
        <v>63</v>
      </c>
      <c r="J6337" s="14" t="s">
        <v>7008</v>
      </c>
      <c r="K6337" s="14" t="s">
        <v>1642</v>
      </c>
      <c r="L6337" s="14" t="s">
        <v>66</v>
      </c>
      <c r="M6337" s="14" t="s">
        <v>31</v>
      </c>
      <c r="N6337" s="14" t="s">
        <v>220</v>
      </c>
      <c r="O6337" s="14" t="s">
        <v>220</v>
      </c>
      <c r="P6337" s="14" t="s">
        <v>20051</v>
      </c>
      <c r="Q6337" s="14" t="s">
        <v>58</v>
      </c>
      <c r="R6337" s="14" t="s">
        <v>20052</v>
      </c>
      <c r="S6337" s="14" t="s">
        <v>37</v>
      </c>
      <c r="T6337" s="14" t="s">
        <v>38</v>
      </c>
      <c r="U6337" s="14" t="s">
        <v>177</v>
      </c>
      <c r="V6337" s="16">
        <v>12503.35</v>
      </c>
      <c r="W6337" s="13">
        <v>14</v>
      </c>
      <c r="X6337" s="17">
        <v>0</v>
      </c>
      <c r="Y6337" s="16">
        <v>2529.83</v>
      </c>
      <c r="Z6337" s="31">
        <f t="shared" si="492"/>
        <v>0.20233217497710612</v>
      </c>
    </row>
    <row r="6338" spans="1:26">
      <c r="A6338" s="26">
        <v>6337</v>
      </c>
      <c r="B6338" s="7" t="s">
        <v>20053</v>
      </c>
      <c r="C6338" s="8">
        <v>44710</v>
      </c>
      <c r="D6338" s="12">
        <f t="shared" ref="D6338:D6401" si="494">YEAR(C6338)</f>
        <v>2022</v>
      </c>
      <c r="E6338" s="12">
        <f t="shared" ref="E6338:E6401" si="495">MONTH(C6338)</f>
        <v>5</v>
      </c>
      <c r="F6338" s="8" t="str">
        <f t="shared" ref="F6338:F6401" si="496">TEXT(C6338,"yyyy-mm")</f>
        <v>2022-05</v>
      </c>
      <c r="G6338" s="8">
        <v>44715</v>
      </c>
      <c r="H6338" s="23">
        <f t="shared" si="493"/>
        <v>5</v>
      </c>
      <c r="I6338" s="7" t="s">
        <v>27</v>
      </c>
      <c r="J6338" s="7" t="s">
        <v>593</v>
      </c>
      <c r="K6338" s="7" t="s">
        <v>594</v>
      </c>
      <c r="L6338" s="7" t="s">
        <v>30</v>
      </c>
      <c r="M6338" s="7" t="s">
        <v>31</v>
      </c>
      <c r="N6338" s="7" t="s">
        <v>153</v>
      </c>
      <c r="O6338" s="7" t="s">
        <v>154</v>
      </c>
      <c r="P6338" s="7" t="s">
        <v>20054</v>
      </c>
      <c r="Q6338" s="7" t="s">
        <v>146</v>
      </c>
      <c r="R6338" s="7" t="s">
        <v>20055</v>
      </c>
      <c r="S6338" s="7" t="s">
        <v>37</v>
      </c>
      <c r="T6338" s="7" t="s">
        <v>38</v>
      </c>
      <c r="U6338" s="7" t="s">
        <v>485</v>
      </c>
      <c r="V6338" s="10">
        <v>1380.84</v>
      </c>
      <c r="W6338" s="6">
        <v>3</v>
      </c>
      <c r="X6338" s="11">
        <v>0.3</v>
      </c>
      <c r="Y6338" s="10">
        <v>-99.41</v>
      </c>
      <c r="Z6338" s="30">
        <f t="shared" ref="Z6338:Z6401" si="497">IFERROR(Y6338/V6338,0)</f>
        <v>-7.1992410416847716E-2</v>
      </c>
    </row>
    <row r="6339" spans="1:26">
      <c r="A6339" s="27">
        <v>6338</v>
      </c>
      <c r="B6339" s="14" t="s">
        <v>20056</v>
      </c>
      <c r="C6339" s="15">
        <v>44691</v>
      </c>
      <c r="D6339" s="12">
        <f t="shared" si="494"/>
        <v>2022</v>
      </c>
      <c r="E6339" s="12">
        <f t="shared" si="495"/>
        <v>5</v>
      </c>
      <c r="F6339" s="15" t="str">
        <f t="shared" si="496"/>
        <v>2022-05</v>
      </c>
      <c r="G6339" s="15">
        <v>44695</v>
      </c>
      <c r="H6339" s="23">
        <f t="shared" si="493"/>
        <v>4</v>
      </c>
      <c r="I6339" s="14" t="s">
        <v>52</v>
      </c>
      <c r="J6339" s="14" t="s">
        <v>2600</v>
      </c>
      <c r="K6339" s="14" t="s">
        <v>757</v>
      </c>
      <c r="L6339" s="14" t="s">
        <v>83</v>
      </c>
      <c r="M6339" s="14" t="s">
        <v>31</v>
      </c>
      <c r="N6339" s="14" t="s">
        <v>181</v>
      </c>
      <c r="O6339" s="14" t="s">
        <v>107</v>
      </c>
      <c r="P6339" s="14" t="s">
        <v>20057</v>
      </c>
      <c r="Q6339" s="14" t="s">
        <v>35</v>
      </c>
      <c r="R6339" s="14" t="s">
        <v>20058</v>
      </c>
      <c r="S6339" s="14" t="s">
        <v>110</v>
      </c>
      <c r="T6339" s="14" t="s">
        <v>243</v>
      </c>
      <c r="U6339" s="14" t="s">
        <v>481</v>
      </c>
      <c r="V6339" s="16">
        <v>156.11000000000001</v>
      </c>
      <c r="W6339" s="13">
        <v>1</v>
      </c>
      <c r="X6339" s="17">
        <v>0.2</v>
      </c>
      <c r="Y6339" s="16">
        <v>45.01</v>
      </c>
      <c r="Z6339" s="31">
        <f t="shared" si="497"/>
        <v>0.28832233681378511</v>
      </c>
    </row>
    <row r="6340" spans="1:26">
      <c r="A6340" s="26">
        <v>6339</v>
      </c>
      <c r="B6340" s="7" t="s">
        <v>20059</v>
      </c>
      <c r="C6340" s="8">
        <v>44770</v>
      </c>
      <c r="D6340" s="12">
        <f t="shared" si="494"/>
        <v>2022</v>
      </c>
      <c r="E6340" s="12">
        <f t="shared" si="495"/>
        <v>7</v>
      </c>
      <c r="F6340" s="8" t="str">
        <f t="shared" si="496"/>
        <v>2022-07</v>
      </c>
      <c r="G6340" s="8">
        <v>44778</v>
      </c>
      <c r="H6340" s="23">
        <f t="shared" ref="H6340:H6403" si="498">G6340-C6340</f>
        <v>8</v>
      </c>
      <c r="I6340" s="7" t="s">
        <v>27</v>
      </c>
      <c r="J6340" s="7" t="s">
        <v>1898</v>
      </c>
      <c r="K6340" s="7" t="s">
        <v>488</v>
      </c>
      <c r="L6340" s="7" t="s">
        <v>30</v>
      </c>
      <c r="M6340" s="7" t="s">
        <v>31</v>
      </c>
      <c r="N6340" s="7" t="s">
        <v>204</v>
      </c>
      <c r="O6340" s="7" t="s">
        <v>205</v>
      </c>
      <c r="P6340" s="7" t="s">
        <v>20060</v>
      </c>
      <c r="Q6340" s="7" t="s">
        <v>146</v>
      </c>
      <c r="R6340" s="7" t="s">
        <v>20061</v>
      </c>
      <c r="S6340" s="7" t="s">
        <v>48</v>
      </c>
      <c r="T6340" s="7" t="s">
        <v>138</v>
      </c>
      <c r="U6340" s="7" t="s">
        <v>781</v>
      </c>
      <c r="V6340" s="10">
        <v>1592.07</v>
      </c>
      <c r="W6340" s="6">
        <v>13</v>
      </c>
      <c r="X6340" s="11">
        <v>0.3</v>
      </c>
      <c r="Y6340" s="10">
        <v>67.89</v>
      </c>
      <c r="Z6340" s="30">
        <f t="shared" si="497"/>
        <v>4.2642597373231075E-2</v>
      </c>
    </row>
    <row r="6341" spans="1:26">
      <c r="A6341" s="27">
        <v>6340</v>
      </c>
      <c r="B6341" s="14" t="s">
        <v>20062</v>
      </c>
      <c r="C6341" s="15">
        <v>44332</v>
      </c>
      <c r="D6341" s="12">
        <f t="shared" si="494"/>
        <v>2021</v>
      </c>
      <c r="E6341" s="12">
        <f t="shared" si="495"/>
        <v>5</v>
      </c>
      <c r="F6341" s="15" t="str">
        <f t="shared" si="496"/>
        <v>2021-05</v>
      </c>
      <c r="G6341" s="15">
        <v>44332</v>
      </c>
      <c r="H6341" s="23">
        <f t="shared" si="498"/>
        <v>0</v>
      </c>
      <c r="I6341" s="14" t="s">
        <v>63</v>
      </c>
      <c r="J6341" s="14" t="s">
        <v>2489</v>
      </c>
      <c r="K6341" s="14" t="s">
        <v>2490</v>
      </c>
      <c r="L6341" s="14" t="s">
        <v>30</v>
      </c>
      <c r="M6341" s="14" t="s">
        <v>31</v>
      </c>
      <c r="N6341" s="14" t="s">
        <v>143</v>
      </c>
      <c r="O6341" s="14" t="s">
        <v>144</v>
      </c>
      <c r="P6341" s="14" t="s">
        <v>20063</v>
      </c>
      <c r="Q6341" s="14" t="s">
        <v>146</v>
      </c>
      <c r="R6341" s="14" t="s">
        <v>20064</v>
      </c>
      <c r="S6341" s="14" t="s">
        <v>110</v>
      </c>
      <c r="T6341" s="14" t="s">
        <v>148</v>
      </c>
      <c r="U6341" s="14" t="s">
        <v>237</v>
      </c>
      <c r="V6341" s="16">
        <v>9435.59</v>
      </c>
      <c r="W6341" s="13">
        <v>13</v>
      </c>
      <c r="X6341" s="17">
        <v>0.2</v>
      </c>
      <c r="Y6341" s="16">
        <v>2946.01</v>
      </c>
      <c r="Z6341" s="31">
        <f t="shared" si="497"/>
        <v>0.31222318901096807</v>
      </c>
    </row>
    <row r="6342" spans="1:26">
      <c r="A6342" s="26">
        <v>6341</v>
      </c>
      <c r="B6342" s="7" t="s">
        <v>20065</v>
      </c>
      <c r="C6342" s="8">
        <v>44517</v>
      </c>
      <c r="D6342" s="12">
        <f t="shared" si="494"/>
        <v>2021</v>
      </c>
      <c r="E6342" s="12">
        <f t="shared" si="495"/>
        <v>11</v>
      </c>
      <c r="F6342" s="8" t="str">
        <f t="shared" si="496"/>
        <v>2021-11</v>
      </c>
      <c r="G6342" s="8">
        <v>44525</v>
      </c>
      <c r="H6342" s="23">
        <f t="shared" si="498"/>
        <v>8</v>
      </c>
      <c r="I6342" s="7" t="s">
        <v>27</v>
      </c>
      <c r="J6342" s="7" t="s">
        <v>693</v>
      </c>
      <c r="K6342" s="7" t="s">
        <v>282</v>
      </c>
      <c r="L6342" s="7" t="s">
        <v>66</v>
      </c>
      <c r="M6342" s="7" t="s">
        <v>31</v>
      </c>
      <c r="N6342" s="7" t="s">
        <v>213</v>
      </c>
      <c r="O6342" s="7" t="s">
        <v>92</v>
      </c>
      <c r="P6342" s="7" t="s">
        <v>20066</v>
      </c>
      <c r="Q6342" s="7" t="s">
        <v>46</v>
      </c>
      <c r="R6342" s="7" t="s">
        <v>20067</v>
      </c>
      <c r="S6342" s="7" t="s">
        <v>37</v>
      </c>
      <c r="T6342" s="7" t="s">
        <v>38</v>
      </c>
      <c r="U6342" s="7" t="s">
        <v>177</v>
      </c>
      <c r="V6342" s="10">
        <v>4576.3900000000003</v>
      </c>
      <c r="W6342" s="6">
        <v>5</v>
      </c>
      <c r="X6342" s="11">
        <v>0</v>
      </c>
      <c r="Y6342" s="10">
        <v>492.03</v>
      </c>
      <c r="Z6342" s="30">
        <f t="shared" si="497"/>
        <v>0.10751487526194226</v>
      </c>
    </row>
    <row r="6343" spans="1:26">
      <c r="A6343" s="27">
        <v>6342</v>
      </c>
      <c r="B6343" s="14" t="s">
        <v>20068</v>
      </c>
      <c r="C6343" s="15">
        <v>45079</v>
      </c>
      <c r="D6343" s="12">
        <f t="shared" si="494"/>
        <v>2023</v>
      </c>
      <c r="E6343" s="12">
        <f t="shared" si="495"/>
        <v>6</v>
      </c>
      <c r="F6343" s="15" t="str">
        <f t="shared" si="496"/>
        <v>2023-06</v>
      </c>
      <c r="G6343" s="15">
        <v>45086</v>
      </c>
      <c r="H6343" s="23">
        <f t="shared" si="498"/>
        <v>7</v>
      </c>
      <c r="I6343" s="14" t="s">
        <v>27</v>
      </c>
      <c r="J6343" s="14" t="s">
        <v>3833</v>
      </c>
      <c r="K6343" s="14" t="s">
        <v>3834</v>
      </c>
      <c r="L6343" s="14" t="s">
        <v>30</v>
      </c>
      <c r="M6343" s="14" t="s">
        <v>31</v>
      </c>
      <c r="N6343" s="14" t="s">
        <v>153</v>
      </c>
      <c r="O6343" s="14" t="s">
        <v>154</v>
      </c>
      <c r="P6343" s="14" t="s">
        <v>20069</v>
      </c>
      <c r="Q6343" s="14" t="s">
        <v>146</v>
      </c>
      <c r="R6343" s="14" t="s">
        <v>20070</v>
      </c>
      <c r="S6343" s="14" t="s">
        <v>110</v>
      </c>
      <c r="T6343" s="14" t="s">
        <v>223</v>
      </c>
      <c r="U6343" s="14" t="s">
        <v>495</v>
      </c>
      <c r="V6343" s="16">
        <v>11804.99</v>
      </c>
      <c r="W6343" s="13">
        <v>9</v>
      </c>
      <c r="X6343" s="17">
        <v>0</v>
      </c>
      <c r="Y6343" s="16">
        <v>-1563.77</v>
      </c>
      <c r="Z6343" s="31">
        <f t="shared" si="497"/>
        <v>-0.13246686358904158</v>
      </c>
    </row>
    <row r="6344" spans="1:26">
      <c r="A6344" s="26">
        <v>6343</v>
      </c>
      <c r="B6344" s="7" t="s">
        <v>20071</v>
      </c>
      <c r="C6344" s="8">
        <v>44964</v>
      </c>
      <c r="D6344" s="12">
        <f t="shared" si="494"/>
        <v>2023</v>
      </c>
      <c r="E6344" s="12">
        <f t="shared" si="495"/>
        <v>2</v>
      </c>
      <c r="F6344" s="8" t="str">
        <f t="shared" si="496"/>
        <v>2023-02</v>
      </c>
      <c r="G6344" s="8">
        <v>44969</v>
      </c>
      <c r="H6344" s="23">
        <f t="shared" si="498"/>
        <v>5</v>
      </c>
      <c r="I6344" s="7" t="s">
        <v>52</v>
      </c>
      <c r="J6344" s="7" t="s">
        <v>2851</v>
      </c>
      <c r="K6344" s="7" t="s">
        <v>1200</v>
      </c>
      <c r="L6344" s="7" t="s">
        <v>83</v>
      </c>
      <c r="M6344" s="7" t="s">
        <v>31</v>
      </c>
      <c r="N6344" s="7" t="s">
        <v>143</v>
      </c>
      <c r="O6344" s="7" t="s">
        <v>144</v>
      </c>
      <c r="P6344" s="7" t="s">
        <v>18715</v>
      </c>
      <c r="Q6344" s="7" t="s">
        <v>146</v>
      </c>
      <c r="R6344" s="7" t="s">
        <v>20072</v>
      </c>
      <c r="S6344" s="7" t="s">
        <v>48</v>
      </c>
      <c r="T6344" s="7" t="s">
        <v>69</v>
      </c>
      <c r="U6344" s="7" t="s">
        <v>1034</v>
      </c>
      <c r="V6344" s="10">
        <v>3576.98</v>
      </c>
      <c r="W6344" s="6">
        <v>12</v>
      </c>
      <c r="X6344" s="11">
        <v>0</v>
      </c>
      <c r="Y6344" s="10">
        <v>-145.46</v>
      </c>
      <c r="Z6344" s="30">
        <f t="shared" si="497"/>
        <v>-4.0665589407824478E-2</v>
      </c>
    </row>
    <row r="6345" spans="1:26">
      <c r="A6345" s="27">
        <v>6344</v>
      </c>
      <c r="B6345" s="14" t="s">
        <v>20073</v>
      </c>
      <c r="C6345" s="15">
        <v>45104</v>
      </c>
      <c r="D6345" s="12">
        <f t="shared" si="494"/>
        <v>2023</v>
      </c>
      <c r="E6345" s="12">
        <f t="shared" si="495"/>
        <v>6</v>
      </c>
      <c r="F6345" s="15" t="str">
        <f t="shared" si="496"/>
        <v>2023-06</v>
      </c>
      <c r="G6345" s="15">
        <v>45104</v>
      </c>
      <c r="H6345" s="23">
        <f t="shared" si="498"/>
        <v>0</v>
      </c>
      <c r="I6345" s="14" t="s">
        <v>63</v>
      </c>
      <c r="J6345" s="14" t="s">
        <v>4192</v>
      </c>
      <c r="K6345" s="14" t="s">
        <v>2247</v>
      </c>
      <c r="L6345" s="14" t="s">
        <v>30</v>
      </c>
      <c r="M6345" s="14" t="s">
        <v>31</v>
      </c>
      <c r="N6345" s="14" t="s">
        <v>181</v>
      </c>
      <c r="O6345" s="14" t="s">
        <v>107</v>
      </c>
      <c r="P6345" s="14" t="s">
        <v>20074</v>
      </c>
      <c r="Q6345" s="14" t="s">
        <v>35</v>
      </c>
      <c r="R6345" s="14" t="s">
        <v>20075</v>
      </c>
      <c r="S6345" s="14" t="s">
        <v>37</v>
      </c>
      <c r="T6345" s="14" t="s">
        <v>38</v>
      </c>
      <c r="U6345" s="14" t="s">
        <v>333</v>
      </c>
      <c r="V6345" s="16">
        <v>6611.11</v>
      </c>
      <c r="W6345" s="13">
        <v>6</v>
      </c>
      <c r="X6345" s="17">
        <v>0</v>
      </c>
      <c r="Y6345" s="16">
        <v>2317.4499999999998</v>
      </c>
      <c r="Z6345" s="31">
        <f t="shared" si="497"/>
        <v>0.3505387143762545</v>
      </c>
    </row>
    <row r="6346" spans="1:26">
      <c r="A6346" s="26">
        <v>6345</v>
      </c>
      <c r="B6346" s="7" t="s">
        <v>20076</v>
      </c>
      <c r="C6346" s="8">
        <v>44615</v>
      </c>
      <c r="D6346" s="12">
        <f t="shared" si="494"/>
        <v>2022</v>
      </c>
      <c r="E6346" s="12">
        <f t="shared" si="495"/>
        <v>2</v>
      </c>
      <c r="F6346" s="8" t="str">
        <f t="shared" si="496"/>
        <v>2022-02</v>
      </c>
      <c r="G6346" s="8">
        <v>44617</v>
      </c>
      <c r="H6346" s="23">
        <f t="shared" si="498"/>
        <v>2</v>
      </c>
      <c r="I6346" s="7" t="s">
        <v>122</v>
      </c>
      <c r="J6346" s="7" t="s">
        <v>1167</v>
      </c>
      <c r="K6346" s="7" t="s">
        <v>1168</v>
      </c>
      <c r="L6346" s="7" t="s">
        <v>30</v>
      </c>
      <c r="M6346" s="7" t="s">
        <v>31</v>
      </c>
      <c r="N6346" s="7" t="s">
        <v>204</v>
      </c>
      <c r="O6346" s="7" t="s">
        <v>205</v>
      </c>
      <c r="P6346" s="7" t="s">
        <v>20077</v>
      </c>
      <c r="Q6346" s="7" t="s">
        <v>146</v>
      </c>
      <c r="R6346" s="7" t="s">
        <v>20078</v>
      </c>
      <c r="S6346" s="7" t="s">
        <v>37</v>
      </c>
      <c r="T6346" s="7" t="s">
        <v>60</v>
      </c>
      <c r="U6346" s="7" t="s">
        <v>61</v>
      </c>
      <c r="V6346" s="10">
        <v>2207.0700000000002</v>
      </c>
      <c r="W6346" s="6">
        <v>3</v>
      </c>
      <c r="X6346" s="11">
        <v>0.4</v>
      </c>
      <c r="Y6346" s="10">
        <v>528.04999999999995</v>
      </c>
      <c r="Z6346" s="30">
        <f t="shared" si="497"/>
        <v>0.23925385239253849</v>
      </c>
    </row>
    <row r="6347" spans="1:26">
      <c r="A6347" s="27">
        <v>6346</v>
      </c>
      <c r="B6347" s="14" t="s">
        <v>20079</v>
      </c>
      <c r="C6347" s="15">
        <v>44756</v>
      </c>
      <c r="D6347" s="12">
        <f t="shared" si="494"/>
        <v>2022</v>
      </c>
      <c r="E6347" s="12">
        <f t="shared" si="495"/>
        <v>7</v>
      </c>
      <c r="F6347" s="15" t="str">
        <f t="shared" si="496"/>
        <v>2022-07</v>
      </c>
      <c r="G6347" s="15">
        <v>44759</v>
      </c>
      <c r="H6347" s="23">
        <f t="shared" si="498"/>
        <v>3</v>
      </c>
      <c r="I6347" s="14" t="s">
        <v>122</v>
      </c>
      <c r="J6347" s="14" t="s">
        <v>5296</v>
      </c>
      <c r="K6347" s="14" t="s">
        <v>847</v>
      </c>
      <c r="L6347" s="14" t="s">
        <v>66</v>
      </c>
      <c r="M6347" s="14" t="s">
        <v>31</v>
      </c>
      <c r="N6347" s="14" t="s">
        <v>711</v>
      </c>
      <c r="O6347" s="14" t="s">
        <v>712</v>
      </c>
      <c r="P6347" s="14" t="s">
        <v>20080</v>
      </c>
      <c r="Q6347" s="14" t="s">
        <v>35</v>
      </c>
      <c r="R6347" s="14" t="s">
        <v>20081</v>
      </c>
      <c r="S6347" s="14" t="s">
        <v>37</v>
      </c>
      <c r="T6347" s="14" t="s">
        <v>38</v>
      </c>
      <c r="U6347" s="14" t="s">
        <v>485</v>
      </c>
      <c r="V6347" s="16">
        <v>9573.52</v>
      </c>
      <c r="W6347" s="13">
        <v>12</v>
      </c>
      <c r="X6347" s="17">
        <v>0.3</v>
      </c>
      <c r="Y6347" s="16">
        <v>3461.46</v>
      </c>
      <c r="Z6347" s="31">
        <f t="shared" si="497"/>
        <v>0.36156606974237271</v>
      </c>
    </row>
    <row r="6348" spans="1:26">
      <c r="A6348" s="26">
        <v>6347</v>
      </c>
      <c r="B6348" s="7" t="s">
        <v>20082</v>
      </c>
      <c r="C6348" s="8">
        <v>44836</v>
      </c>
      <c r="D6348" s="12">
        <f t="shared" si="494"/>
        <v>2022</v>
      </c>
      <c r="E6348" s="12">
        <f t="shared" si="495"/>
        <v>10</v>
      </c>
      <c r="F6348" s="8" t="str">
        <f t="shared" si="496"/>
        <v>2022-10</v>
      </c>
      <c r="G6348" s="8">
        <v>44836</v>
      </c>
      <c r="H6348" s="23">
        <f t="shared" si="498"/>
        <v>0</v>
      </c>
      <c r="I6348" s="7" t="s">
        <v>63</v>
      </c>
      <c r="J6348" s="7" t="s">
        <v>3704</v>
      </c>
      <c r="K6348" s="7" t="s">
        <v>3705</v>
      </c>
      <c r="L6348" s="7" t="s">
        <v>30</v>
      </c>
      <c r="M6348" s="7" t="s">
        <v>31</v>
      </c>
      <c r="N6348" s="7" t="s">
        <v>204</v>
      </c>
      <c r="O6348" s="7" t="s">
        <v>205</v>
      </c>
      <c r="P6348" s="7" t="s">
        <v>20083</v>
      </c>
      <c r="Q6348" s="7" t="s">
        <v>146</v>
      </c>
      <c r="R6348" s="7" t="s">
        <v>20084</v>
      </c>
      <c r="S6348" s="7" t="s">
        <v>110</v>
      </c>
      <c r="T6348" s="7" t="s">
        <v>223</v>
      </c>
      <c r="U6348" s="7" t="s">
        <v>495</v>
      </c>
      <c r="V6348" s="10">
        <v>4138.3900000000003</v>
      </c>
      <c r="W6348" s="6">
        <v>7</v>
      </c>
      <c r="X6348" s="11">
        <v>0.4</v>
      </c>
      <c r="Y6348" s="10">
        <v>531.53</v>
      </c>
      <c r="Z6348" s="30">
        <f t="shared" si="497"/>
        <v>0.12843883732562661</v>
      </c>
    </row>
    <row r="6349" spans="1:26">
      <c r="A6349" s="27">
        <v>6348</v>
      </c>
      <c r="B6349" s="14" t="s">
        <v>20085</v>
      </c>
      <c r="C6349" s="15">
        <v>44449</v>
      </c>
      <c r="D6349" s="12">
        <f t="shared" si="494"/>
        <v>2021</v>
      </c>
      <c r="E6349" s="12">
        <f t="shared" si="495"/>
        <v>9</v>
      </c>
      <c r="F6349" s="15" t="str">
        <f t="shared" si="496"/>
        <v>2021-09</v>
      </c>
      <c r="G6349" s="15">
        <v>44454</v>
      </c>
      <c r="H6349" s="23">
        <f t="shared" si="498"/>
        <v>5</v>
      </c>
      <c r="I6349" s="14" t="s">
        <v>52</v>
      </c>
      <c r="J6349" s="14" t="s">
        <v>1765</v>
      </c>
      <c r="K6349" s="14" t="s">
        <v>1766</v>
      </c>
      <c r="L6349" s="14" t="s">
        <v>83</v>
      </c>
      <c r="M6349" s="14" t="s">
        <v>31</v>
      </c>
      <c r="N6349" s="14" t="s">
        <v>228</v>
      </c>
      <c r="O6349" s="14" t="s">
        <v>229</v>
      </c>
      <c r="P6349" s="14" t="s">
        <v>20086</v>
      </c>
      <c r="Q6349" s="14" t="s">
        <v>46</v>
      </c>
      <c r="R6349" s="14" t="s">
        <v>20087</v>
      </c>
      <c r="S6349" s="14" t="s">
        <v>110</v>
      </c>
      <c r="T6349" s="14" t="s">
        <v>111</v>
      </c>
      <c r="U6349" s="14" t="s">
        <v>112</v>
      </c>
      <c r="V6349" s="16">
        <v>1071.8800000000001</v>
      </c>
      <c r="W6349" s="13">
        <v>7</v>
      </c>
      <c r="X6349" s="17">
        <v>0.4</v>
      </c>
      <c r="Y6349" s="16">
        <v>273.24</v>
      </c>
      <c r="Z6349" s="31">
        <f t="shared" si="497"/>
        <v>0.25491659514124715</v>
      </c>
    </row>
    <row r="6350" spans="1:26">
      <c r="A6350" s="26">
        <v>6349</v>
      </c>
      <c r="B6350" s="7" t="s">
        <v>20088</v>
      </c>
      <c r="C6350" s="8">
        <v>45333</v>
      </c>
      <c r="D6350" s="12">
        <f t="shared" si="494"/>
        <v>2024</v>
      </c>
      <c r="E6350" s="12">
        <f t="shared" si="495"/>
        <v>2</v>
      </c>
      <c r="F6350" s="8" t="str">
        <f t="shared" si="496"/>
        <v>2024-02</v>
      </c>
      <c r="G6350" s="8">
        <v>45334</v>
      </c>
      <c r="H6350" s="23">
        <f t="shared" si="498"/>
        <v>1</v>
      </c>
      <c r="I6350" s="7" t="s">
        <v>122</v>
      </c>
      <c r="J6350" s="7" t="s">
        <v>330</v>
      </c>
      <c r="K6350" s="7" t="s">
        <v>133</v>
      </c>
      <c r="L6350" s="7" t="s">
        <v>30</v>
      </c>
      <c r="M6350" s="7" t="s">
        <v>31</v>
      </c>
      <c r="N6350" s="7" t="s">
        <v>106</v>
      </c>
      <c r="O6350" s="7" t="s">
        <v>107</v>
      </c>
      <c r="P6350" s="7" t="s">
        <v>20089</v>
      </c>
      <c r="Q6350" s="7" t="s">
        <v>35</v>
      </c>
      <c r="R6350" s="7" t="s">
        <v>20090</v>
      </c>
      <c r="S6350" s="7" t="s">
        <v>37</v>
      </c>
      <c r="T6350" s="7" t="s">
        <v>60</v>
      </c>
      <c r="U6350" s="7" t="s">
        <v>317</v>
      </c>
      <c r="V6350" s="10">
        <v>1201.8699999999999</v>
      </c>
      <c r="W6350" s="6">
        <v>7</v>
      </c>
      <c r="X6350" s="11">
        <v>0</v>
      </c>
      <c r="Y6350" s="10">
        <v>65.81</v>
      </c>
      <c r="Z6350" s="30">
        <f t="shared" si="497"/>
        <v>5.4756338039887852E-2</v>
      </c>
    </row>
    <row r="6351" spans="1:26">
      <c r="A6351" s="27">
        <v>6350</v>
      </c>
      <c r="B6351" s="14" t="s">
        <v>20091</v>
      </c>
      <c r="C6351" s="15">
        <v>45161</v>
      </c>
      <c r="D6351" s="12">
        <f t="shared" si="494"/>
        <v>2023</v>
      </c>
      <c r="E6351" s="12">
        <f t="shared" si="495"/>
        <v>8</v>
      </c>
      <c r="F6351" s="15" t="str">
        <f t="shared" si="496"/>
        <v>2023-08</v>
      </c>
      <c r="G6351" s="15">
        <v>45161</v>
      </c>
      <c r="H6351" s="23">
        <f t="shared" si="498"/>
        <v>0</v>
      </c>
      <c r="I6351" s="14" t="s">
        <v>63</v>
      </c>
      <c r="J6351" s="14" t="s">
        <v>11754</v>
      </c>
      <c r="K6351" s="14" t="s">
        <v>2590</v>
      </c>
      <c r="L6351" s="14" t="s">
        <v>66</v>
      </c>
      <c r="M6351" s="14" t="s">
        <v>31</v>
      </c>
      <c r="N6351" s="14" t="s">
        <v>153</v>
      </c>
      <c r="O6351" s="14" t="s">
        <v>154</v>
      </c>
      <c r="P6351" s="14" t="s">
        <v>20092</v>
      </c>
      <c r="Q6351" s="14" t="s">
        <v>146</v>
      </c>
      <c r="R6351" s="14" t="s">
        <v>20093</v>
      </c>
      <c r="S6351" s="14" t="s">
        <v>48</v>
      </c>
      <c r="T6351" s="14" t="s">
        <v>95</v>
      </c>
      <c r="U6351" s="14" t="s">
        <v>571</v>
      </c>
      <c r="V6351" s="16">
        <v>783.08</v>
      </c>
      <c r="W6351" s="13">
        <v>9</v>
      </c>
      <c r="X6351" s="17">
        <v>0.2</v>
      </c>
      <c r="Y6351" s="16">
        <v>48.91</v>
      </c>
      <c r="Z6351" s="31">
        <f t="shared" si="497"/>
        <v>6.2458497216120949E-2</v>
      </c>
    </row>
    <row r="6352" spans="1:26">
      <c r="A6352" s="26">
        <v>6351</v>
      </c>
      <c r="B6352" s="7" t="s">
        <v>20094</v>
      </c>
      <c r="C6352" s="8">
        <v>45206</v>
      </c>
      <c r="D6352" s="12">
        <f t="shared" si="494"/>
        <v>2023</v>
      </c>
      <c r="E6352" s="12">
        <f t="shared" si="495"/>
        <v>10</v>
      </c>
      <c r="F6352" s="8" t="str">
        <f t="shared" si="496"/>
        <v>2023-10</v>
      </c>
      <c r="G6352" s="8">
        <v>45214</v>
      </c>
      <c r="H6352" s="23">
        <f t="shared" si="498"/>
        <v>8</v>
      </c>
      <c r="I6352" s="7" t="s">
        <v>27</v>
      </c>
      <c r="J6352" s="7" t="s">
        <v>1600</v>
      </c>
      <c r="K6352" s="7" t="s">
        <v>1601</v>
      </c>
      <c r="L6352" s="7" t="s">
        <v>30</v>
      </c>
      <c r="M6352" s="7" t="s">
        <v>31</v>
      </c>
      <c r="N6352" s="7" t="s">
        <v>166</v>
      </c>
      <c r="O6352" s="7" t="s">
        <v>167</v>
      </c>
      <c r="P6352" s="7" t="s">
        <v>20095</v>
      </c>
      <c r="Q6352" s="7" t="s">
        <v>35</v>
      </c>
      <c r="R6352" s="7" t="s">
        <v>20096</v>
      </c>
      <c r="S6352" s="7" t="s">
        <v>110</v>
      </c>
      <c r="T6352" s="7" t="s">
        <v>148</v>
      </c>
      <c r="U6352" s="7" t="s">
        <v>232</v>
      </c>
      <c r="V6352" s="10">
        <v>6427.74</v>
      </c>
      <c r="W6352" s="6">
        <v>10</v>
      </c>
      <c r="X6352" s="11">
        <v>0</v>
      </c>
      <c r="Y6352" s="10">
        <v>1344.98</v>
      </c>
      <c r="Z6352" s="30">
        <f t="shared" si="497"/>
        <v>0.20924617361623216</v>
      </c>
    </row>
    <row r="6353" spans="1:26">
      <c r="A6353" s="27">
        <v>6352</v>
      </c>
      <c r="B6353" s="14" t="s">
        <v>20097</v>
      </c>
      <c r="C6353" s="15">
        <v>44917</v>
      </c>
      <c r="D6353" s="12">
        <f t="shared" si="494"/>
        <v>2022</v>
      </c>
      <c r="E6353" s="12">
        <f t="shared" si="495"/>
        <v>12</v>
      </c>
      <c r="F6353" s="15" t="str">
        <f t="shared" si="496"/>
        <v>2022-12</v>
      </c>
      <c r="G6353" s="15">
        <v>44920</v>
      </c>
      <c r="H6353" s="23">
        <f t="shared" si="498"/>
        <v>3</v>
      </c>
      <c r="I6353" s="14" t="s">
        <v>122</v>
      </c>
      <c r="J6353" s="14" t="s">
        <v>2405</v>
      </c>
      <c r="K6353" s="14" t="s">
        <v>1075</v>
      </c>
      <c r="L6353" s="14" t="s">
        <v>30</v>
      </c>
      <c r="M6353" s="14" t="s">
        <v>31</v>
      </c>
      <c r="N6353" s="14" t="s">
        <v>313</v>
      </c>
      <c r="O6353" s="14" t="s">
        <v>314</v>
      </c>
      <c r="P6353" s="14" t="s">
        <v>20098</v>
      </c>
      <c r="Q6353" s="14" t="s">
        <v>146</v>
      </c>
      <c r="R6353" s="14" t="s">
        <v>20099</v>
      </c>
      <c r="S6353" s="14" t="s">
        <v>48</v>
      </c>
      <c r="T6353" s="14" t="s">
        <v>434</v>
      </c>
      <c r="U6353" s="14" t="s">
        <v>1113</v>
      </c>
      <c r="V6353" s="16">
        <v>1363.99</v>
      </c>
      <c r="W6353" s="13">
        <v>14</v>
      </c>
      <c r="X6353" s="17">
        <v>0.2</v>
      </c>
      <c r="Y6353" s="16">
        <v>73.73</v>
      </c>
      <c r="Z6353" s="31">
        <f t="shared" si="497"/>
        <v>5.4054648494490432E-2</v>
      </c>
    </row>
    <row r="6354" spans="1:26">
      <c r="A6354" s="26">
        <v>6353</v>
      </c>
      <c r="B6354" s="7" t="s">
        <v>20100</v>
      </c>
      <c r="C6354" s="8">
        <v>44796</v>
      </c>
      <c r="D6354" s="12">
        <f t="shared" si="494"/>
        <v>2022</v>
      </c>
      <c r="E6354" s="12">
        <f t="shared" si="495"/>
        <v>8</v>
      </c>
      <c r="F6354" s="8" t="str">
        <f t="shared" si="496"/>
        <v>2022-08</v>
      </c>
      <c r="G6354" s="8">
        <v>44801</v>
      </c>
      <c r="H6354" s="23">
        <f t="shared" si="498"/>
        <v>5</v>
      </c>
      <c r="I6354" s="7" t="s">
        <v>52</v>
      </c>
      <c r="J6354" s="7" t="s">
        <v>2033</v>
      </c>
      <c r="K6354" s="7" t="s">
        <v>2034</v>
      </c>
      <c r="L6354" s="7" t="s">
        <v>30</v>
      </c>
      <c r="M6354" s="7" t="s">
        <v>31</v>
      </c>
      <c r="N6354" s="7" t="s">
        <v>143</v>
      </c>
      <c r="O6354" s="7" t="s">
        <v>144</v>
      </c>
      <c r="P6354" s="7" t="s">
        <v>20101</v>
      </c>
      <c r="Q6354" s="7" t="s">
        <v>146</v>
      </c>
      <c r="R6354" s="7" t="s">
        <v>20102</v>
      </c>
      <c r="S6354" s="7" t="s">
        <v>110</v>
      </c>
      <c r="T6354" s="7" t="s">
        <v>111</v>
      </c>
      <c r="U6354" s="7" t="s">
        <v>287</v>
      </c>
      <c r="V6354" s="10">
        <v>1743.93</v>
      </c>
      <c r="W6354" s="6">
        <v>8</v>
      </c>
      <c r="X6354" s="11">
        <v>0.3</v>
      </c>
      <c r="Y6354" s="10">
        <v>-339.72</v>
      </c>
      <c r="Z6354" s="30">
        <f t="shared" si="497"/>
        <v>-0.19480139684505687</v>
      </c>
    </row>
    <row r="6355" spans="1:26">
      <c r="A6355" s="27">
        <v>6354</v>
      </c>
      <c r="B6355" s="14" t="s">
        <v>20103</v>
      </c>
      <c r="C6355" s="15">
        <v>45195</v>
      </c>
      <c r="D6355" s="12">
        <f t="shared" si="494"/>
        <v>2023</v>
      </c>
      <c r="E6355" s="12">
        <f t="shared" si="495"/>
        <v>9</v>
      </c>
      <c r="F6355" s="15" t="str">
        <f t="shared" si="496"/>
        <v>2023-09</v>
      </c>
      <c r="G6355" s="15">
        <v>45198</v>
      </c>
      <c r="H6355" s="23">
        <f t="shared" si="498"/>
        <v>3</v>
      </c>
      <c r="I6355" s="14" t="s">
        <v>52</v>
      </c>
      <c r="J6355" s="14" t="s">
        <v>1013</v>
      </c>
      <c r="K6355" s="14" t="s">
        <v>583</v>
      </c>
      <c r="L6355" s="14" t="s">
        <v>30</v>
      </c>
      <c r="M6355" s="14" t="s">
        <v>31</v>
      </c>
      <c r="N6355" s="14" t="s">
        <v>181</v>
      </c>
      <c r="O6355" s="14" t="s">
        <v>107</v>
      </c>
      <c r="P6355" s="14" t="s">
        <v>20104</v>
      </c>
      <c r="Q6355" s="14" t="s">
        <v>35</v>
      </c>
      <c r="R6355" s="14" t="s">
        <v>20105</v>
      </c>
      <c r="S6355" s="14" t="s">
        <v>48</v>
      </c>
      <c r="T6355" s="14" t="s">
        <v>298</v>
      </c>
      <c r="U6355" s="14" t="s">
        <v>630</v>
      </c>
      <c r="V6355" s="16">
        <v>185.92</v>
      </c>
      <c r="W6355" s="13">
        <v>9</v>
      </c>
      <c r="X6355" s="17">
        <v>0.4</v>
      </c>
      <c r="Y6355" s="16">
        <v>72.209999999999994</v>
      </c>
      <c r="Z6355" s="31">
        <f t="shared" si="497"/>
        <v>0.38839285714285715</v>
      </c>
    </row>
    <row r="6356" spans="1:26">
      <c r="A6356" s="26">
        <v>6355</v>
      </c>
      <c r="B6356" s="7" t="s">
        <v>20106</v>
      </c>
      <c r="C6356" s="8">
        <v>44449</v>
      </c>
      <c r="D6356" s="12">
        <f t="shared" si="494"/>
        <v>2021</v>
      </c>
      <c r="E6356" s="12">
        <f t="shared" si="495"/>
        <v>9</v>
      </c>
      <c r="F6356" s="8" t="str">
        <f t="shared" si="496"/>
        <v>2021-09</v>
      </c>
      <c r="G6356" s="8">
        <v>44456</v>
      </c>
      <c r="H6356" s="23">
        <f t="shared" si="498"/>
        <v>7</v>
      </c>
      <c r="I6356" s="7" t="s">
        <v>27</v>
      </c>
      <c r="J6356" s="7" t="s">
        <v>400</v>
      </c>
      <c r="K6356" s="7" t="s">
        <v>401</v>
      </c>
      <c r="L6356" s="7" t="s">
        <v>66</v>
      </c>
      <c r="M6356" s="7" t="s">
        <v>31</v>
      </c>
      <c r="N6356" s="7" t="s">
        <v>74</v>
      </c>
      <c r="O6356" s="7" t="s">
        <v>75</v>
      </c>
      <c r="P6356" s="7" t="s">
        <v>20107</v>
      </c>
      <c r="Q6356" s="7" t="s">
        <v>46</v>
      </c>
      <c r="R6356" s="7" t="s">
        <v>20108</v>
      </c>
      <c r="S6356" s="7" t="s">
        <v>110</v>
      </c>
      <c r="T6356" s="7" t="s">
        <v>111</v>
      </c>
      <c r="U6356" s="7" t="s">
        <v>287</v>
      </c>
      <c r="V6356" s="10">
        <v>1601.27</v>
      </c>
      <c r="W6356" s="6">
        <v>13</v>
      </c>
      <c r="X6356" s="11">
        <v>0</v>
      </c>
      <c r="Y6356" s="10">
        <v>80.62</v>
      </c>
      <c r="Z6356" s="30">
        <f t="shared" si="497"/>
        <v>5.0347536642789792E-2</v>
      </c>
    </row>
    <row r="6357" spans="1:26">
      <c r="A6357" s="27">
        <v>6356</v>
      </c>
      <c r="B6357" s="14" t="s">
        <v>20109</v>
      </c>
      <c r="C6357" s="15">
        <v>45193</v>
      </c>
      <c r="D6357" s="12">
        <f t="shared" si="494"/>
        <v>2023</v>
      </c>
      <c r="E6357" s="12">
        <f t="shared" si="495"/>
        <v>9</v>
      </c>
      <c r="F6357" s="15" t="str">
        <f t="shared" si="496"/>
        <v>2023-09</v>
      </c>
      <c r="G6357" s="15">
        <v>45193</v>
      </c>
      <c r="H6357" s="23">
        <f t="shared" si="498"/>
        <v>0</v>
      </c>
      <c r="I6357" s="14" t="s">
        <v>63</v>
      </c>
      <c r="J6357" s="14" t="s">
        <v>637</v>
      </c>
      <c r="K6357" s="14" t="s">
        <v>638</v>
      </c>
      <c r="L6357" s="14" t="s">
        <v>83</v>
      </c>
      <c r="M6357" s="14" t="s">
        <v>31</v>
      </c>
      <c r="N6357" s="14" t="s">
        <v>134</v>
      </c>
      <c r="O6357" s="14" t="s">
        <v>135</v>
      </c>
      <c r="P6357" s="14" t="s">
        <v>20110</v>
      </c>
      <c r="Q6357" s="14" t="s">
        <v>58</v>
      </c>
      <c r="R6357" s="14" t="s">
        <v>20111</v>
      </c>
      <c r="S6357" s="14" t="s">
        <v>48</v>
      </c>
      <c r="T6357" s="14" t="s">
        <v>129</v>
      </c>
      <c r="U6357" s="14" t="s">
        <v>130</v>
      </c>
      <c r="V6357" s="16">
        <v>78.599999999999994</v>
      </c>
      <c r="W6357" s="13">
        <v>11</v>
      </c>
      <c r="X6357" s="17">
        <v>0</v>
      </c>
      <c r="Y6357" s="16">
        <v>27.37</v>
      </c>
      <c r="Z6357" s="31">
        <f t="shared" si="497"/>
        <v>0.34821882951653949</v>
      </c>
    </row>
    <row r="6358" spans="1:26">
      <c r="A6358" s="26">
        <v>6357</v>
      </c>
      <c r="B6358" s="7" t="s">
        <v>20112</v>
      </c>
      <c r="C6358" s="8">
        <v>45344</v>
      </c>
      <c r="D6358" s="12">
        <f t="shared" si="494"/>
        <v>2024</v>
      </c>
      <c r="E6358" s="12">
        <f t="shared" si="495"/>
        <v>2</v>
      </c>
      <c r="F6358" s="8" t="str">
        <f t="shared" si="496"/>
        <v>2024-02</v>
      </c>
      <c r="G6358" s="8">
        <v>45350</v>
      </c>
      <c r="H6358" s="23">
        <f t="shared" si="498"/>
        <v>6</v>
      </c>
      <c r="I6358" s="7" t="s">
        <v>27</v>
      </c>
      <c r="J6358" s="7" t="s">
        <v>2223</v>
      </c>
      <c r="K6358" s="7" t="s">
        <v>295</v>
      </c>
      <c r="L6358" s="7" t="s">
        <v>83</v>
      </c>
      <c r="M6358" s="7" t="s">
        <v>31</v>
      </c>
      <c r="N6358" s="7" t="s">
        <v>116</v>
      </c>
      <c r="O6358" s="7" t="s">
        <v>117</v>
      </c>
      <c r="P6358" s="7" t="s">
        <v>20113</v>
      </c>
      <c r="Q6358" s="7" t="s">
        <v>58</v>
      </c>
      <c r="R6358" s="7" t="s">
        <v>20114</v>
      </c>
      <c r="S6358" s="7" t="s">
        <v>48</v>
      </c>
      <c r="T6358" s="7" t="s">
        <v>138</v>
      </c>
      <c r="U6358" s="7" t="s">
        <v>139</v>
      </c>
      <c r="V6358" s="10">
        <v>527.25</v>
      </c>
      <c r="W6358" s="6">
        <v>13</v>
      </c>
      <c r="X6358" s="11">
        <v>0.2</v>
      </c>
      <c r="Y6358" s="10">
        <v>61.8</v>
      </c>
      <c r="Z6358" s="30">
        <f t="shared" si="497"/>
        <v>0.11721194879089615</v>
      </c>
    </row>
    <row r="6359" spans="1:26">
      <c r="A6359" s="27">
        <v>6358</v>
      </c>
      <c r="B6359" s="14" t="s">
        <v>20115</v>
      </c>
      <c r="C6359" s="15">
        <v>45032</v>
      </c>
      <c r="D6359" s="12">
        <f t="shared" si="494"/>
        <v>2023</v>
      </c>
      <c r="E6359" s="12">
        <f t="shared" si="495"/>
        <v>4</v>
      </c>
      <c r="F6359" s="15" t="str">
        <f t="shared" si="496"/>
        <v>2023-04</v>
      </c>
      <c r="G6359" s="15">
        <v>45033</v>
      </c>
      <c r="H6359" s="23">
        <f t="shared" si="498"/>
        <v>1</v>
      </c>
      <c r="I6359" s="14" t="s">
        <v>122</v>
      </c>
      <c r="J6359" s="14" t="s">
        <v>851</v>
      </c>
      <c r="K6359" s="14" t="s">
        <v>852</v>
      </c>
      <c r="L6359" s="14" t="s">
        <v>83</v>
      </c>
      <c r="M6359" s="14" t="s">
        <v>31</v>
      </c>
      <c r="N6359" s="14" t="s">
        <v>116</v>
      </c>
      <c r="O6359" s="14" t="s">
        <v>117</v>
      </c>
      <c r="P6359" s="14" t="s">
        <v>20116</v>
      </c>
      <c r="Q6359" s="14" t="s">
        <v>58</v>
      </c>
      <c r="R6359" s="14" t="s">
        <v>20117</v>
      </c>
      <c r="S6359" s="14" t="s">
        <v>110</v>
      </c>
      <c r="T6359" s="14" t="s">
        <v>148</v>
      </c>
      <c r="U6359" s="14" t="s">
        <v>237</v>
      </c>
      <c r="V6359" s="16">
        <v>2092.73</v>
      </c>
      <c r="W6359" s="13">
        <v>6</v>
      </c>
      <c r="X6359" s="17">
        <v>0.1</v>
      </c>
      <c r="Y6359" s="16">
        <v>489.26</v>
      </c>
      <c r="Z6359" s="31">
        <f t="shared" si="497"/>
        <v>0.23379031217596152</v>
      </c>
    </row>
    <row r="6360" spans="1:26">
      <c r="A6360" s="26">
        <v>6359</v>
      </c>
      <c r="B6360" s="7" t="s">
        <v>20118</v>
      </c>
      <c r="C6360" s="8">
        <v>45563</v>
      </c>
      <c r="D6360" s="12">
        <f t="shared" si="494"/>
        <v>2024</v>
      </c>
      <c r="E6360" s="12">
        <f t="shared" si="495"/>
        <v>9</v>
      </c>
      <c r="F6360" s="8" t="str">
        <f t="shared" si="496"/>
        <v>2024-09</v>
      </c>
      <c r="G6360" s="8">
        <v>45563</v>
      </c>
      <c r="H6360" s="23">
        <f t="shared" si="498"/>
        <v>0</v>
      </c>
      <c r="I6360" s="7" t="s">
        <v>63</v>
      </c>
      <c r="J6360" s="7" t="s">
        <v>980</v>
      </c>
      <c r="K6360" s="7" t="s">
        <v>981</v>
      </c>
      <c r="L6360" s="7" t="s">
        <v>83</v>
      </c>
      <c r="M6360" s="7" t="s">
        <v>31</v>
      </c>
      <c r="N6360" s="7" t="s">
        <v>711</v>
      </c>
      <c r="O6360" s="7" t="s">
        <v>712</v>
      </c>
      <c r="P6360" s="7" t="s">
        <v>20119</v>
      </c>
      <c r="Q6360" s="7" t="s">
        <v>35</v>
      </c>
      <c r="R6360" s="7" t="s">
        <v>20120</v>
      </c>
      <c r="S6360" s="7" t="s">
        <v>37</v>
      </c>
      <c r="T6360" s="7" t="s">
        <v>38</v>
      </c>
      <c r="U6360" s="7" t="s">
        <v>485</v>
      </c>
      <c r="V6360" s="10">
        <v>9164.2099999999991</v>
      </c>
      <c r="W6360" s="6">
        <v>13</v>
      </c>
      <c r="X6360" s="11">
        <v>0.4</v>
      </c>
      <c r="Y6360" s="10">
        <v>2840.75</v>
      </c>
      <c r="Z6360" s="30">
        <f t="shared" si="497"/>
        <v>0.30998307546422443</v>
      </c>
    </row>
    <row r="6361" spans="1:26">
      <c r="A6361" s="27">
        <v>6360</v>
      </c>
      <c r="B6361" s="14" t="s">
        <v>20121</v>
      </c>
      <c r="C6361" s="15">
        <v>45585</v>
      </c>
      <c r="D6361" s="12">
        <f t="shared" si="494"/>
        <v>2024</v>
      </c>
      <c r="E6361" s="12">
        <f t="shared" si="495"/>
        <v>10</v>
      </c>
      <c r="F6361" s="15" t="str">
        <f t="shared" si="496"/>
        <v>2024-10</v>
      </c>
      <c r="G6361" s="15">
        <v>45586</v>
      </c>
      <c r="H6361" s="23">
        <f t="shared" si="498"/>
        <v>1</v>
      </c>
      <c r="I6361" s="14" t="s">
        <v>122</v>
      </c>
      <c r="J6361" s="14" t="s">
        <v>2859</v>
      </c>
      <c r="K6361" s="14" t="s">
        <v>1801</v>
      </c>
      <c r="L6361" s="14" t="s">
        <v>83</v>
      </c>
      <c r="M6361" s="14" t="s">
        <v>31</v>
      </c>
      <c r="N6361" s="14" t="s">
        <v>313</v>
      </c>
      <c r="O6361" s="14" t="s">
        <v>314</v>
      </c>
      <c r="P6361" s="14" t="s">
        <v>20122</v>
      </c>
      <c r="Q6361" s="14" t="s">
        <v>146</v>
      </c>
      <c r="R6361" s="14" t="s">
        <v>20123</v>
      </c>
      <c r="S6361" s="14" t="s">
        <v>37</v>
      </c>
      <c r="T6361" s="14" t="s">
        <v>38</v>
      </c>
      <c r="U6361" s="14" t="s">
        <v>177</v>
      </c>
      <c r="V6361" s="16">
        <v>6719.02</v>
      </c>
      <c r="W6361" s="13">
        <v>10</v>
      </c>
      <c r="X6361" s="17">
        <v>0.4</v>
      </c>
      <c r="Y6361" s="16">
        <v>-971.63</v>
      </c>
      <c r="Z6361" s="31">
        <f t="shared" si="497"/>
        <v>-0.14460888641498312</v>
      </c>
    </row>
    <row r="6362" spans="1:26">
      <c r="A6362" s="26">
        <v>6361</v>
      </c>
      <c r="B6362" s="7" t="s">
        <v>20124</v>
      </c>
      <c r="C6362" s="8">
        <v>45481</v>
      </c>
      <c r="D6362" s="12">
        <f t="shared" si="494"/>
        <v>2024</v>
      </c>
      <c r="E6362" s="12">
        <f t="shared" si="495"/>
        <v>7</v>
      </c>
      <c r="F6362" s="8" t="str">
        <f t="shared" si="496"/>
        <v>2024-07</v>
      </c>
      <c r="G6362" s="8">
        <v>45481</v>
      </c>
      <c r="H6362" s="23">
        <f t="shared" si="498"/>
        <v>0</v>
      </c>
      <c r="I6362" s="7" t="s">
        <v>63</v>
      </c>
      <c r="J6362" s="7" t="s">
        <v>4723</v>
      </c>
      <c r="K6362" s="7" t="s">
        <v>3272</v>
      </c>
      <c r="L6362" s="7" t="s">
        <v>30</v>
      </c>
      <c r="M6362" s="7" t="s">
        <v>31</v>
      </c>
      <c r="N6362" s="7" t="s">
        <v>106</v>
      </c>
      <c r="O6362" s="7" t="s">
        <v>107</v>
      </c>
      <c r="P6362" s="7" t="s">
        <v>20125</v>
      </c>
      <c r="Q6362" s="7" t="s">
        <v>35</v>
      </c>
      <c r="R6362" s="7" t="s">
        <v>20126</v>
      </c>
      <c r="S6362" s="7" t="s">
        <v>48</v>
      </c>
      <c r="T6362" s="7" t="s">
        <v>49</v>
      </c>
      <c r="U6362" s="7" t="s">
        <v>50</v>
      </c>
      <c r="V6362" s="10">
        <v>565.21</v>
      </c>
      <c r="W6362" s="6">
        <v>4</v>
      </c>
      <c r="X6362" s="11">
        <v>0</v>
      </c>
      <c r="Y6362" s="10">
        <v>136.82</v>
      </c>
      <c r="Z6362" s="30">
        <f t="shared" si="497"/>
        <v>0.24206931936802248</v>
      </c>
    </row>
    <row r="6363" spans="1:26">
      <c r="A6363" s="27">
        <v>6362</v>
      </c>
      <c r="B6363" s="14" t="s">
        <v>20127</v>
      </c>
      <c r="C6363" s="15">
        <v>44831</v>
      </c>
      <c r="D6363" s="12">
        <f t="shared" si="494"/>
        <v>2022</v>
      </c>
      <c r="E6363" s="12">
        <f t="shared" si="495"/>
        <v>9</v>
      </c>
      <c r="F6363" s="15" t="str">
        <f t="shared" si="496"/>
        <v>2022-09</v>
      </c>
      <c r="G6363" s="15">
        <v>44835</v>
      </c>
      <c r="H6363" s="23">
        <f t="shared" si="498"/>
        <v>4</v>
      </c>
      <c r="I6363" s="14" t="s">
        <v>52</v>
      </c>
      <c r="J6363" s="14" t="s">
        <v>797</v>
      </c>
      <c r="K6363" s="14" t="s">
        <v>798</v>
      </c>
      <c r="L6363" s="14" t="s">
        <v>83</v>
      </c>
      <c r="M6363" s="14" t="s">
        <v>31</v>
      </c>
      <c r="N6363" s="14" t="s">
        <v>125</v>
      </c>
      <c r="O6363" s="14" t="s">
        <v>126</v>
      </c>
      <c r="P6363" s="14" t="s">
        <v>20128</v>
      </c>
      <c r="Q6363" s="14" t="s">
        <v>58</v>
      </c>
      <c r="R6363" s="14" t="s">
        <v>20129</v>
      </c>
      <c r="S6363" s="14" t="s">
        <v>110</v>
      </c>
      <c r="T6363" s="14" t="s">
        <v>111</v>
      </c>
      <c r="U6363" s="14" t="s">
        <v>112</v>
      </c>
      <c r="V6363" s="16">
        <v>4886.0600000000004</v>
      </c>
      <c r="W6363" s="13">
        <v>8</v>
      </c>
      <c r="X6363" s="17">
        <v>0.2</v>
      </c>
      <c r="Y6363" s="16">
        <v>979.86</v>
      </c>
      <c r="Z6363" s="31">
        <f t="shared" si="497"/>
        <v>0.20054194995558791</v>
      </c>
    </row>
    <row r="6364" spans="1:26">
      <c r="A6364" s="26">
        <v>6363</v>
      </c>
      <c r="B6364" s="7" t="s">
        <v>20130</v>
      </c>
      <c r="C6364" s="8">
        <v>44277</v>
      </c>
      <c r="D6364" s="12">
        <f t="shared" si="494"/>
        <v>2021</v>
      </c>
      <c r="E6364" s="12">
        <f t="shared" si="495"/>
        <v>3</v>
      </c>
      <c r="F6364" s="8" t="str">
        <f t="shared" si="496"/>
        <v>2021-03</v>
      </c>
      <c r="G6364" s="8">
        <v>44285</v>
      </c>
      <c r="H6364" s="23">
        <f t="shared" si="498"/>
        <v>8</v>
      </c>
      <c r="I6364" s="7" t="s">
        <v>27</v>
      </c>
      <c r="J6364" s="7" t="s">
        <v>7308</v>
      </c>
      <c r="K6364" s="7" t="s">
        <v>3614</v>
      </c>
      <c r="L6364" s="7" t="s">
        <v>30</v>
      </c>
      <c r="M6364" s="7" t="s">
        <v>31</v>
      </c>
      <c r="N6364" s="7" t="s">
        <v>166</v>
      </c>
      <c r="O6364" s="7" t="s">
        <v>167</v>
      </c>
      <c r="P6364" s="7" t="s">
        <v>20131</v>
      </c>
      <c r="Q6364" s="7" t="s">
        <v>35</v>
      </c>
      <c r="R6364" s="7" t="s">
        <v>20132</v>
      </c>
      <c r="S6364" s="7" t="s">
        <v>37</v>
      </c>
      <c r="T6364" s="7" t="s">
        <v>170</v>
      </c>
      <c r="U6364" s="7" t="s">
        <v>189</v>
      </c>
      <c r="V6364" s="10">
        <v>7090.5</v>
      </c>
      <c r="W6364" s="6">
        <v>14</v>
      </c>
      <c r="X6364" s="11">
        <v>0.3</v>
      </c>
      <c r="Y6364" s="10">
        <v>-41.78</v>
      </c>
      <c r="Z6364" s="30">
        <f t="shared" si="497"/>
        <v>-5.8923912276990344E-3</v>
      </c>
    </row>
    <row r="6365" spans="1:26">
      <c r="A6365" s="27">
        <v>6364</v>
      </c>
      <c r="B6365" s="14" t="s">
        <v>20133</v>
      </c>
      <c r="C6365" s="15">
        <v>45599</v>
      </c>
      <c r="D6365" s="12">
        <f t="shared" si="494"/>
        <v>2024</v>
      </c>
      <c r="E6365" s="12">
        <f t="shared" si="495"/>
        <v>11</v>
      </c>
      <c r="F6365" s="15" t="str">
        <f t="shared" si="496"/>
        <v>2024-11</v>
      </c>
      <c r="G6365" s="15">
        <v>45600</v>
      </c>
      <c r="H6365" s="23">
        <f t="shared" si="498"/>
        <v>1</v>
      </c>
      <c r="I6365" s="14" t="s">
        <v>122</v>
      </c>
      <c r="J6365" s="14" t="s">
        <v>972</v>
      </c>
      <c r="K6365" s="14" t="s">
        <v>757</v>
      </c>
      <c r="L6365" s="14" t="s">
        <v>66</v>
      </c>
      <c r="M6365" s="14" t="s">
        <v>31</v>
      </c>
      <c r="N6365" s="14" t="s">
        <v>91</v>
      </c>
      <c r="O6365" s="14" t="s">
        <v>92</v>
      </c>
      <c r="P6365" s="14" t="s">
        <v>20134</v>
      </c>
      <c r="Q6365" s="14" t="s">
        <v>46</v>
      </c>
      <c r="R6365" s="14" t="s">
        <v>20135</v>
      </c>
      <c r="S6365" s="14" t="s">
        <v>37</v>
      </c>
      <c r="T6365" s="14" t="s">
        <v>208</v>
      </c>
      <c r="U6365" s="14" t="s">
        <v>408</v>
      </c>
      <c r="V6365" s="16">
        <v>8636.9500000000007</v>
      </c>
      <c r="W6365" s="13">
        <v>7</v>
      </c>
      <c r="X6365" s="17">
        <v>0</v>
      </c>
      <c r="Y6365" s="16">
        <v>-1250.22</v>
      </c>
      <c r="Z6365" s="31">
        <f t="shared" si="497"/>
        <v>-0.14475248785740336</v>
      </c>
    </row>
    <row r="6366" spans="1:26">
      <c r="A6366" s="26">
        <v>6365</v>
      </c>
      <c r="B6366" s="7" t="s">
        <v>20136</v>
      </c>
      <c r="C6366" s="8">
        <v>44452</v>
      </c>
      <c r="D6366" s="12">
        <f t="shared" si="494"/>
        <v>2021</v>
      </c>
      <c r="E6366" s="12">
        <f t="shared" si="495"/>
        <v>9</v>
      </c>
      <c r="F6366" s="8" t="str">
        <f t="shared" si="496"/>
        <v>2021-09</v>
      </c>
      <c r="G6366" s="8">
        <v>44455</v>
      </c>
      <c r="H6366" s="23">
        <f t="shared" si="498"/>
        <v>3</v>
      </c>
      <c r="I6366" s="7" t="s">
        <v>52</v>
      </c>
      <c r="J6366" s="7" t="s">
        <v>341</v>
      </c>
      <c r="K6366" s="7" t="s">
        <v>342</v>
      </c>
      <c r="L6366" s="7" t="s">
        <v>83</v>
      </c>
      <c r="M6366" s="7" t="s">
        <v>31</v>
      </c>
      <c r="N6366" s="7" t="s">
        <v>153</v>
      </c>
      <c r="O6366" s="7" t="s">
        <v>154</v>
      </c>
      <c r="P6366" s="7" t="s">
        <v>20137</v>
      </c>
      <c r="Q6366" s="7" t="s">
        <v>146</v>
      </c>
      <c r="R6366" s="7" t="s">
        <v>20138</v>
      </c>
      <c r="S6366" s="7" t="s">
        <v>48</v>
      </c>
      <c r="T6366" s="7" t="s">
        <v>49</v>
      </c>
      <c r="U6366" s="7" t="s">
        <v>50</v>
      </c>
      <c r="V6366" s="10">
        <v>1877.93</v>
      </c>
      <c r="W6366" s="6">
        <v>7</v>
      </c>
      <c r="X6366" s="11">
        <v>0.1</v>
      </c>
      <c r="Y6366" s="10">
        <v>652.08000000000004</v>
      </c>
      <c r="Z6366" s="30">
        <f t="shared" si="497"/>
        <v>0.34723338995596215</v>
      </c>
    </row>
    <row r="6367" spans="1:26">
      <c r="A6367" s="27">
        <v>6366</v>
      </c>
      <c r="B6367" s="14" t="s">
        <v>20139</v>
      </c>
      <c r="C6367" s="15">
        <v>45451</v>
      </c>
      <c r="D6367" s="12">
        <f t="shared" si="494"/>
        <v>2024</v>
      </c>
      <c r="E6367" s="12">
        <f t="shared" si="495"/>
        <v>6</v>
      </c>
      <c r="F6367" s="15" t="str">
        <f t="shared" si="496"/>
        <v>2024-06</v>
      </c>
      <c r="G6367" s="15">
        <v>45451</v>
      </c>
      <c r="H6367" s="23">
        <f t="shared" si="498"/>
        <v>0</v>
      </c>
      <c r="I6367" s="14" t="s">
        <v>63</v>
      </c>
      <c r="J6367" s="14" t="s">
        <v>4715</v>
      </c>
      <c r="K6367" s="14" t="s">
        <v>1218</v>
      </c>
      <c r="L6367" s="14" t="s">
        <v>30</v>
      </c>
      <c r="M6367" s="14" t="s">
        <v>31</v>
      </c>
      <c r="N6367" s="14" t="s">
        <v>313</v>
      </c>
      <c r="O6367" s="14" t="s">
        <v>314</v>
      </c>
      <c r="P6367" s="14" t="s">
        <v>20140</v>
      </c>
      <c r="Q6367" s="14" t="s">
        <v>146</v>
      </c>
      <c r="R6367" s="14" t="s">
        <v>20141</v>
      </c>
      <c r="S6367" s="14" t="s">
        <v>48</v>
      </c>
      <c r="T6367" s="14" t="s">
        <v>95</v>
      </c>
      <c r="U6367" s="14" t="s">
        <v>96</v>
      </c>
      <c r="V6367" s="16">
        <v>399.72</v>
      </c>
      <c r="W6367" s="13">
        <v>14</v>
      </c>
      <c r="X6367" s="17">
        <v>0</v>
      </c>
      <c r="Y6367" s="16">
        <v>68.040000000000006</v>
      </c>
      <c r="Z6367" s="31">
        <f t="shared" si="497"/>
        <v>0.17021915340738517</v>
      </c>
    </row>
    <row r="6368" spans="1:26">
      <c r="A6368" s="26">
        <v>6367</v>
      </c>
      <c r="B6368" s="7" t="s">
        <v>20142</v>
      </c>
      <c r="C6368" s="8">
        <v>44230</v>
      </c>
      <c r="D6368" s="12">
        <f t="shared" si="494"/>
        <v>2021</v>
      </c>
      <c r="E6368" s="12">
        <f t="shared" si="495"/>
        <v>2</v>
      </c>
      <c r="F6368" s="8" t="str">
        <f t="shared" si="496"/>
        <v>2021-02</v>
      </c>
      <c r="G6368" s="8">
        <v>44230</v>
      </c>
      <c r="H6368" s="23">
        <f t="shared" si="498"/>
        <v>0</v>
      </c>
      <c r="I6368" s="7" t="s">
        <v>63</v>
      </c>
      <c r="J6368" s="7" t="s">
        <v>904</v>
      </c>
      <c r="K6368" s="7" t="s">
        <v>905</v>
      </c>
      <c r="L6368" s="7" t="s">
        <v>30</v>
      </c>
      <c r="M6368" s="7" t="s">
        <v>31</v>
      </c>
      <c r="N6368" s="7" t="s">
        <v>153</v>
      </c>
      <c r="O6368" s="7" t="s">
        <v>154</v>
      </c>
      <c r="P6368" s="7" t="s">
        <v>20143</v>
      </c>
      <c r="Q6368" s="7" t="s">
        <v>146</v>
      </c>
      <c r="R6368" s="7" t="s">
        <v>20144</v>
      </c>
      <c r="S6368" s="7" t="s">
        <v>110</v>
      </c>
      <c r="T6368" s="7" t="s">
        <v>223</v>
      </c>
      <c r="U6368" s="7" t="s">
        <v>224</v>
      </c>
      <c r="V6368" s="10">
        <v>237.96</v>
      </c>
      <c r="W6368" s="6">
        <v>1</v>
      </c>
      <c r="X6368" s="11">
        <v>0.2</v>
      </c>
      <c r="Y6368" s="10">
        <v>35.92</v>
      </c>
      <c r="Z6368" s="30">
        <f t="shared" si="497"/>
        <v>0.15094973945200874</v>
      </c>
    </row>
    <row r="6369" spans="1:26">
      <c r="A6369" s="27">
        <v>6368</v>
      </c>
      <c r="B6369" s="14" t="s">
        <v>20145</v>
      </c>
      <c r="C6369" s="15">
        <v>45555</v>
      </c>
      <c r="D6369" s="12">
        <f t="shared" si="494"/>
        <v>2024</v>
      </c>
      <c r="E6369" s="12">
        <f t="shared" si="495"/>
        <v>9</v>
      </c>
      <c r="F6369" s="15" t="str">
        <f t="shared" si="496"/>
        <v>2024-09</v>
      </c>
      <c r="G6369" s="15">
        <v>45556</v>
      </c>
      <c r="H6369" s="23">
        <f t="shared" si="498"/>
        <v>1</v>
      </c>
      <c r="I6369" s="14" t="s">
        <v>122</v>
      </c>
      <c r="J6369" s="14" t="s">
        <v>5074</v>
      </c>
      <c r="K6369" s="14" t="s">
        <v>549</v>
      </c>
      <c r="L6369" s="14" t="s">
        <v>83</v>
      </c>
      <c r="M6369" s="14" t="s">
        <v>31</v>
      </c>
      <c r="N6369" s="14" t="s">
        <v>55</v>
      </c>
      <c r="O6369" s="14" t="s">
        <v>56</v>
      </c>
      <c r="P6369" s="14" t="s">
        <v>20146</v>
      </c>
      <c r="Q6369" s="14" t="s">
        <v>58</v>
      </c>
      <c r="R6369" s="14" t="s">
        <v>20147</v>
      </c>
      <c r="S6369" s="14" t="s">
        <v>110</v>
      </c>
      <c r="T6369" s="14" t="s">
        <v>148</v>
      </c>
      <c r="U6369" s="14" t="s">
        <v>237</v>
      </c>
      <c r="V6369" s="16">
        <v>2938.82</v>
      </c>
      <c r="W6369" s="13">
        <v>10</v>
      </c>
      <c r="X6369" s="17">
        <v>0.5</v>
      </c>
      <c r="Y6369" s="16">
        <v>-182.81</v>
      </c>
      <c r="Z6369" s="31">
        <f t="shared" si="497"/>
        <v>-6.2205238837356486E-2</v>
      </c>
    </row>
    <row r="6370" spans="1:26">
      <c r="A6370" s="26">
        <v>6369</v>
      </c>
      <c r="B6370" s="7" t="s">
        <v>20148</v>
      </c>
      <c r="C6370" s="8">
        <v>44706</v>
      </c>
      <c r="D6370" s="12">
        <f t="shared" si="494"/>
        <v>2022</v>
      </c>
      <c r="E6370" s="12">
        <f t="shared" si="495"/>
        <v>5</v>
      </c>
      <c r="F6370" s="8" t="str">
        <f t="shared" si="496"/>
        <v>2022-05</v>
      </c>
      <c r="G6370" s="8">
        <v>44709</v>
      </c>
      <c r="H6370" s="23">
        <f t="shared" si="498"/>
        <v>3</v>
      </c>
      <c r="I6370" s="7" t="s">
        <v>122</v>
      </c>
      <c r="J6370" s="7" t="s">
        <v>7644</v>
      </c>
      <c r="K6370" s="7" t="s">
        <v>939</v>
      </c>
      <c r="L6370" s="7" t="s">
        <v>83</v>
      </c>
      <c r="M6370" s="7" t="s">
        <v>31</v>
      </c>
      <c r="N6370" s="7" t="s">
        <v>43</v>
      </c>
      <c r="O6370" s="7" t="s">
        <v>44</v>
      </c>
      <c r="P6370" s="7" t="s">
        <v>20149</v>
      </c>
      <c r="Q6370" s="7" t="s">
        <v>46</v>
      </c>
      <c r="R6370" s="7" t="s">
        <v>20150</v>
      </c>
      <c r="S6370" s="7" t="s">
        <v>48</v>
      </c>
      <c r="T6370" s="7" t="s">
        <v>95</v>
      </c>
      <c r="U6370" s="7" t="s">
        <v>195</v>
      </c>
      <c r="V6370" s="10">
        <v>82.88</v>
      </c>
      <c r="W6370" s="6">
        <v>1</v>
      </c>
      <c r="X6370" s="11">
        <v>0</v>
      </c>
      <c r="Y6370" s="10">
        <v>-0.68</v>
      </c>
      <c r="Z6370" s="30">
        <f t="shared" si="497"/>
        <v>-8.2046332046332056E-3</v>
      </c>
    </row>
    <row r="6371" spans="1:26">
      <c r="A6371" s="27">
        <v>6370</v>
      </c>
      <c r="B6371" s="14" t="s">
        <v>20151</v>
      </c>
      <c r="C6371" s="15">
        <v>44958</v>
      </c>
      <c r="D6371" s="12">
        <f t="shared" si="494"/>
        <v>2023</v>
      </c>
      <c r="E6371" s="12">
        <f t="shared" si="495"/>
        <v>2</v>
      </c>
      <c r="F6371" s="15" t="str">
        <f t="shared" si="496"/>
        <v>2023-02</v>
      </c>
      <c r="G6371" s="15">
        <v>44959</v>
      </c>
      <c r="H6371" s="23">
        <f t="shared" si="498"/>
        <v>1</v>
      </c>
      <c r="I6371" s="14" t="s">
        <v>122</v>
      </c>
      <c r="J6371" s="14" t="s">
        <v>4099</v>
      </c>
      <c r="K6371" s="14" t="s">
        <v>1365</v>
      </c>
      <c r="L6371" s="14" t="s">
        <v>83</v>
      </c>
      <c r="M6371" s="14" t="s">
        <v>31</v>
      </c>
      <c r="N6371" s="14" t="s">
        <v>166</v>
      </c>
      <c r="O6371" s="14" t="s">
        <v>167</v>
      </c>
      <c r="P6371" s="14" t="s">
        <v>966</v>
      </c>
      <c r="Q6371" s="14" t="s">
        <v>35</v>
      </c>
      <c r="R6371" s="14" t="s">
        <v>20152</v>
      </c>
      <c r="S6371" s="14" t="s">
        <v>48</v>
      </c>
      <c r="T6371" s="14" t="s">
        <v>49</v>
      </c>
      <c r="U6371" s="14" t="s">
        <v>50</v>
      </c>
      <c r="V6371" s="16">
        <v>445.33</v>
      </c>
      <c r="W6371" s="13">
        <v>4</v>
      </c>
      <c r="X6371" s="17">
        <v>0.4</v>
      </c>
      <c r="Y6371" s="16">
        <v>191.12</v>
      </c>
      <c r="Z6371" s="31">
        <f t="shared" si="497"/>
        <v>0.42916488895874971</v>
      </c>
    </row>
    <row r="6372" spans="1:26">
      <c r="A6372" s="26">
        <v>6371</v>
      </c>
      <c r="B6372" s="7" t="s">
        <v>20153</v>
      </c>
      <c r="C6372" s="8">
        <v>44760</v>
      </c>
      <c r="D6372" s="12">
        <f t="shared" si="494"/>
        <v>2022</v>
      </c>
      <c r="E6372" s="12">
        <f t="shared" si="495"/>
        <v>7</v>
      </c>
      <c r="F6372" s="8" t="str">
        <f t="shared" si="496"/>
        <v>2022-07</v>
      </c>
      <c r="G6372" s="8">
        <v>44767</v>
      </c>
      <c r="H6372" s="23">
        <f t="shared" si="498"/>
        <v>7</v>
      </c>
      <c r="I6372" s="7" t="s">
        <v>27</v>
      </c>
      <c r="J6372" s="7" t="s">
        <v>6448</v>
      </c>
      <c r="K6372" s="7" t="s">
        <v>1027</v>
      </c>
      <c r="L6372" s="7" t="s">
        <v>66</v>
      </c>
      <c r="M6372" s="7" t="s">
        <v>31</v>
      </c>
      <c r="N6372" s="7" t="s">
        <v>74</v>
      </c>
      <c r="O6372" s="7" t="s">
        <v>75</v>
      </c>
      <c r="P6372" s="7" t="s">
        <v>20154</v>
      </c>
      <c r="Q6372" s="7" t="s">
        <v>46</v>
      </c>
      <c r="R6372" s="7" t="s">
        <v>20155</v>
      </c>
      <c r="S6372" s="7" t="s">
        <v>37</v>
      </c>
      <c r="T6372" s="7" t="s">
        <v>60</v>
      </c>
      <c r="U6372" s="7" t="s">
        <v>162</v>
      </c>
      <c r="V6372" s="10">
        <v>1681.53</v>
      </c>
      <c r="W6372" s="6">
        <v>12</v>
      </c>
      <c r="X6372" s="11">
        <v>0.2</v>
      </c>
      <c r="Y6372" s="10">
        <v>-27.45</v>
      </c>
      <c r="Z6372" s="30">
        <f t="shared" si="497"/>
        <v>-1.6324418832848655E-2</v>
      </c>
    </row>
    <row r="6373" spans="1:26">
      <c r="A6373" s="27">
        <v>6372</v>
      </c>
      <c r="B6373" s="14" t="s">
        <v>20156</v>
      </c>
      <c r="C6373" s="15">
        <v>45566</v>
      </c>
      <c r="D6373" s="12">
        <f t="shared" si="494"/>
        <v>2024</v>
      </c>
      <c r="E6373" s="12">
        <f t="shared" si="495"/>
        <v>10</v>
      </c>
      <c r="F6373" s="15" t="str">
        <f t="shared" si="496"/>
        <v>2024-10</v>
      </c>
      <c r="G6373" s="15">
        <v>45572</v>
      </c>
      <c r="H6373" s="23">
        <f t="shared" si="498"/>
        <v>6</v>
      </c>
      <c r="I6373" s="14" t="s">
        <v>27</v>
      </c>
      <c r="J6373" s="14" t="s">
        <v>1045</v>
      </c>
      <c r="K6373" s="14" t="s">
        <v>380</v>
      </c>
      <c r="L6373" s="14" t="s">
        <v>30</v>
      </c>
      <c r="M6373" s="14" t="s">
        <v>31</v>
      </c>
      <c r="N6373" s="14" t="s">
        <v>181</v>
      </c>
      <c r="O6373" s="14" t="s">
        <v>107</v>
      </c>
      <c r="P6373" s="14" t="s">
        <v>20157</v>
      </c>
      <c r="Q6373" s="14" t="s">
        <v>35</v>
      </c>
      <c r="R6373" s="14" t="s">
        <v>20158</v>
      </c>
      <c r="S6373" s="14" t="s">
        <v>37</v>
      </c>
      <c r="T6373" s="14" t="s">
        <v>38</v>
      </c>
      <c r="U6373" s="14" t="s">
        <v>39</v>
      </c>
      <c r="V6373" s="16">
        <v>485.13</v>
      </c>
      <c r="W6373" s="13">
        <v>2</v>
      </c>
      <c r="X6373" s="17">
        <v>0.2</v>
      </c>
      <c r="Y6373" s="16">
        <v>-0.5</v>
      </c>
      <c r="Z6373" s="31">
        <f t="shared" si="497"/>
        <v>-1.0306515779275659E-3</v>
      </c>
    </row>
    <row r="6374" spans="1:26">
      <c r="A6374" s="26">
        <v>6373</v>
      </c>
      <c r="B6374" s="7" t="s">
        <v>20159</v>
      </c>
      <c r="C6374" s="8">
        <v>44220</v>
      </c>
      <c r="D6374" s="12">
        <f t="shared" si="494"/>
        <v>2021</v>
      </c>
      <c r="E6374" s="12">
        <f t="shared" si="495"/>
        <v>1</v>
      </c>
      <c r="F6374" s="8" t="str">
        <f t="shared" si="496"/>
        <v>2021-01</v>
      </c>
      <c r="G6374" s="8">
        <v>44225</v>
      </c>
      <c r="H6374" s="23">
        <f t="shared" si="498"/>
        <v>5</v>
      </c>
      <c r="I6374" s="7" t="s">
        <v>27</v>
      </c>
      <c r="J6374" s="7" t="s">
        <v>3806</v>
      </c>
      <c r="K6374" s="7" t="s">
        <v>2200</v>
      </c>
      <c r="L6374" s="7" t="s">
        <v>30</v>
      </c>
      <c r="M6374" s="7" t="s">
        <v>31</v>
      </c>
      <c r="N6374" s="7" t="s">
        <v>116</v>
      </c>
      <c r="O6374" s="7" t="s">
        <v>117</v>
      </c>
      <c r="P6374" s="7" t="s">
        <v>20160</v>
      </c>
      <c r="Q6374" s="7" t="s">
        <v>58</v>
      </c>
      <c r="R6374" s="7" t="s">
        <v>20161</v>
      </c>
      <c r="S6374" s="7" t="s">
        <v>37</v>
      </c>
      <c r="T6374" s="7" t="s">
        <v>60</v>
      </c>
      <c r="U6374" s="7" t="s">
        <v>162</v>
      </c>
      <c r="V6374" s="10">
        <v>2511.5100000000002</v>
      </c>
      <c r="W6374" s="6">
        <v>7</v>
      </c>
      <c r="X6374" s="11">
        <v>0.5</v>
      </c>
      <c r="Y6374" s="10">
        <v>-189.49</v>
      </c>
      <c r="Z6374" s="30">
        <f t="shared" si="497"/>
        <v>-7.5448634486822666E-2</v>
      </c>
    </row>
    <row r="6375" spans="1:26">
      <c r="A6375" s="27">
        <v>6374</v>
      </c>
      <c r="B6375" s="14" t="s">
        <v>20162</v>
      </c>
      <c r="C6375" s="15">
        <v>44421</v>
      </c>
      <c r="D6375" s="12">
        <f t="shared" si="494"/>
        <v>2021</v>
      </c>
      <c r="E6375" s="12">
        <f t="shared" si="495"/>
        <v>8</v>
      </c>
      <c r="F6375" s="15" t="str">
        <f t="shared" si="496"/>
        <v>2021-08</v>
      </c>
      <c r="G6375" s="15">
        <v>44426</v>
      </c>
      <c r="H6375" s="23">
        <f t="shared" si="498"/>
        <v>5</v>
      </c>
      <c r="I6375" s="14" t="s">
        <v>27</v>
      </c>
      <c r="J6375" s="14" t="s">
        <v>384</v>
      </c>
      <c r="K6375" s="14" t="s">
        <v>385</v>
      </c>
      <c r="L6375" s="14" t="s">
        <v>66</v>
      </c>
      <c r="M6375" s="14" t="s">
        <v>31</v>
      </c>
      <c r="N6375" s="14" t="s">
        <v>153</v>
      </c>
      <c r="O6375" s="14" t="s">
        <v>154</v>
      </c>
      <c r="P6375" s="14" t="s">
        <v>20163</v>
      </c>
      <c r="Q6375" s="14" t="s">
        <v>146</v>
      </c>
      <c r="R6375" s="14" t="s">
        <v>20164</v>
      </c>
      <c r="S6375" s="14" t="s">
        <v>48</v>
      </c>
      <c r="T6375" s="14" t="s">
        <v>129</v>
      </c>
      <c r="U6375" s="14" t="s">
        <v>328</v>
      </c>
      <c r="V6375" s="16">
        <v>3158.22</v>
      </c>
      <c r="W6375" s="13">
        <v>12</v>
      </c>
      <c r="X6375" s="17">
        <v>0</v>
      </c>
      <c r="Y6375" s="16">
        <v>1039.6300000000001</v>
      </c>
      <c r="Z6375" s="31">
        <f t="shared" si="497"/>
        <v>0.32918226089379465</v>
      </c>
    </row>
    <row r="6376" spans="1:26">
      <c r="A6376" s="26">
        <v>6375</v>
      </c>
      <c r="B6376" s="7" t="s">
        <v>20165</v>
      </c>
      <c r="C6376" s="8">
        <v>44472</v>
      </c>
      <c r="D6376" s="12">
        <f t="shared" si="494"/>
        <v>2021</v>
      </c>
      <c r="E6376" s="12">
        <f t="shared" si="495"/>
        <v>10</v>
      </c>
      <c r="F6376" s="8" t="str">
        <f t="shared" si="496"/>
        <v>2021-10</v>
      </c>
      <c r="G6376" s="8">
        <v>44472</v>
      </c>
      <c r="H6376" s="23">
        <f t="shared" si="498"/>
        <v>0</v>
      </c>
      <c r="I6376" s="7" t="s">
        <v>63</v>
      </c>
      <c r="J6376" s="7" t="s">
        <v>4567</v>
      </c>
      <c r="K6376" s="7" t="s">
        <v>4568</v>
      </c>
      <c r="L6376" s="7" t="s">
        <v>30</v>
      </c>
      <c r="M6376" s="7" t="s">
        <v>31</v>
      </c>
      <c r="N6376" s="7" t="s">
        <v>181</v>
      </c>
      <c r="O6376" s="7" t="s">
        <v>107</v>
      </c>
      <c r="P6376" s="7" t="s">
        <v>20166</v>
      </c>
      <c r="Q6376" s="7" t="s">
        <v>35</v>
      </c>
      <c r="R6376" s="7" t="s">
        <v>20167</v>
      </c>
      <c r="S6376" s="7" t="s">
        <v>48</v>
      </c>
      <c r="T6376" s="7" t="s">
        <v>129</v>
      </c>
      <c r="U6376" s="7" t="s">
        <v>1450</v>
      </c>
      <c r="V6376" s="10">
        <v>150.35</v>
      </c>
      <c r="W6376" s="6">
        <v>2</v>
      </c>
      <c r="X6376" s="11">
        <v>0.1</v>
      </c>
      <c r="Y6376" s="10">
        <v>22.7</v>
      </c>
      <c r="Z6376" s="30">
        <f t="shared" si="497"/>
        <v>0.1509810442301297</v>
      </c>
    </row>
    <row r="6377" spans="1:26">
      <c r="A6377" s="27">
        <v>6376</v>
      </c>
      <c r="B6377" s="14" t="s">
        <v>20168</v>
      </c>
      <c r="C6377" s="15">
        <v>45392</v>
      </c>
      <c r="D6377" s="12">
        <f t="shared" si="494"/>
        <v>2024</v>
      </c>
      <c r="E6377" s="12">
        <f t="shared" si="495"/>
        <v>4</v>
      </c>
      <c r="F6377" s="15" t="str">
        <f t="shared" si="496"/>
        <v>2024-04</v>
      </c>
      <c r="G6377" s="15">
        <v>45392</v>
      </c>
      <c r="H6377" s="23">
        <f t="shared" si="498"/>
        <v>0</v>
      </c>
      <c r="I6377" s="14" t="s">
        <v>63</v>
      </c>
      <c r="J6377" s="14" t="s">
        <v>5423</v>
      </c>
      <c r="K6377" s="14" t="s">
        <v>5424</v>
      </c>
      <c r="L6377" s="14" t="s">
        <v>66</v>
      </c>
      <c r="M6377" s="14" t="s">
        <v>31</v>
      </c>
      <c r="N6377" s="14" t="s">
        <v>153</v>
      </c>
      <c r="O6377" s="14" t="s">
        <v>154</v>
      </c>
      <c r="P6377" s="14" t="s">
        <v>20169</v>
      </c>
      <c r="Q6377" s="14" t="s">
        <v>146</v>
      </c>
      <c r="R6377" s="14" t="s">
        <v>20170</v>
      </c>
      <c r="S6377" s="14" t="s">
        <v>48</v>
      </c>
      <c r="T6377" s="14" t="s">
        <v>298</v>
      </c>
      <c r="U6377" s="14" t="s">
        <v>586</v>
      </c>
      <c r="V6377" s="16">
        <v>304.95999999999998</v>
      </c>
      <c r="W6377" s="13">
        <v>6</v>
      </c>
      <c r="X6377" s="17">
        <v>0</v>
      </c>
      <c r="Y6377" s="16">
        <v>25.26</v>
      </c>
      <c r="Z6377" s="31">
        <f t="shared" si="497"/>
        <v>8.2830535152151108E-2</v>
      </c>
    </row>
    <row r="6378" spans="1:26">
      <c r="A6378" s="26">
        <v>6377</v>
      </c>
      <c r="B6378" s="7" t="s">
        <v>20171</v>
      </c>
      <c r="C6378" s="8">
        <v>44283</v>
      </c>
      <c r="D6378" s="12">
        <f t="shared" si="494"/>
        <v>2021</v>
      </c>
      <c r="E6378" s="12">
        <f t="shared" si="495"/>
        <v>3</v>
      </c>
      <c r="F6378" s="8" t="str">
        <f t="shared" si="496"/>
        <v>2021-03</v>
      </c>
      <c r="G6378" s="8">
        <v>44284</v>
      </c>
      <c r="H6378" s="23">
        <f t="shared" si="498"/>
        <v>1</v>
      </c>
      <c r="I6378" s="7" t="s">
        <v>122</v>
      </c>
      <c r="J6378" s="7" t="s">
        <v>5775</v>
      </c>
      <c r="K6378" s="7" t="s">
        <v>257</v>
      </c>
      <c r="L6378" s="7" t="s">
        <v>66</v>
      </c>
      <c r="M6378" s="7" t="s">
        <v>31</v>
      </c>
      <c r="N6378" s="7" t="s">
        <v>213</v>
      </c>
      <c r="O6378" s="7" t="s">
        <v>92</v>
      </c>
      <c r="P6378" s="7" t="s">
        <v>20172</v>
      </c>
      <c r="Q6378" s="7" t="s">
        <v>46</v>
      </c>
      <c r="R6378" s="7" t="s">
        <v>20173</v>
      </c>
      <c r="S6378" s="7" t="s">
        <v>110</v>
      </c>
      <c r="T6378" s="7" t="s">
        <v>223</v>
      </c>
      <c r="U6378" s="7" t="s">
        <v>449</v>
      </c>
      <c r="V6378" s="10">
        <v>2408.63</v>
      </c>
      <c r="W6378" s="6">
        <v>11</v>
      </c>
      <c r="X6378" s="11">
        <v>0.1</v>
      </c>
      <c r="Y6378" s="10">
        <v>-348.04</v>
      </c>
      <c r="Z6378" s="30">
        <f t="shared" si="497"/>
        <v>-0.14449707925252114</v>
      </c>
    </row>
    <row r="6379" spans="1:26">
      <c r="A6379" s="27">
        <v>6378</v>
      </c>
      <c r="B6379" s="14" t="s">
        <v>20174</v>
      </c>
      <c r="C6379" s="15">
        <v>44384</v>
      </c>
      <c r="D6379" s="12">
        <f t="shared" si="494"/>
        <v>2021</v>
      </c>
      <c r="E6379" s="12">
        <f t="shared" si="495"/>
        <v>7</v>
      </c>
      <c r="F6379" s="15" t="str">
        <f t="shared" si="496"/>
        <v>2021-07</v>
      </c>
      <c r="G6379" s="15">
        <v>44385</v>
      </c>
      <c r="H6379" s="23">
        <f t="shared" si="498"/>
        <v>1</v>
      </c>
      <c r="I6379" s="14" t="s">
        <v>122</v>
      </c>
      <c r="J6379" s="14" t="s">
        <v>4754</v>
      </c>
      <c r="K6379" s="14" t="s">
        <v>732</v>
      </c>
      <c r="L6379" s="14" t="s">
        <v>30</v>
      </c>
      <c r="M6379" s="14" t="s">
        <v>31</v>
      </c>
      <c r="N6379" s="14" t="s">
        <v>106</v>
      </c>
      <c r="O6379" s="14" t="s">
        <v>107</v>
      </c>
      <c r="P6379" s="14" t="s">
        <v>20175</v>
      </c>
      <c r="Q6379" s="14" t="s">
        <v>35</v>
      </c>
      <c r="R6379" s="14" t="s">
        <v>20176</v>
      </c>
      <c r="S6379" s="14" t="s">
        <v>48</v>
      </c>
      <c r="T6379" s="14" t="s">
        <v>86</v>
      </c>
      <c r="U6379" s="14" t="s">
        <v>388</v>
      </c>
      <c r="V6379" s="16">
        <v>359.82</v>
      </c>
      <c r="W6379" s="13">
        <v>14</v>
      </c>
      <c r="X6379" s="17">
        <v>0.2</v>
      </c>
      <c r="Y6379" s="16">
        <v>131.32</v>
      </c>
      <c r="Z6379" s="31">
        <f t="shared" si="497"/>
        <v>0.36496025790673114</v>
      </c>
    </row>
    <row r="6380" spans="1:26">
      <c r="A6380" s="26">
        <v>6379</v>
      </c>
      <c r="B6380" s="7" t="s">
        <v>20177</v>
      </c>
      <c r="C6380" s="8">
        <v>44984</v>
      </c>
      <c r="D6380" s="12">
        <f t="shared" si="494"/>
        <v>2023</v>
      </c>
      <c r="E6380" s="12">
        <f t="shared" si="495"/>
        <v>2</v>
      </c>
      <c r="F6380" s="8" t="str">
        <f t="shared" si="496"/>
        <v>2023-02</v>
      </c>
      <c r="G6380" s="8">
        <v>44992</v>
      </c>
      <c r="H6380" s="23">
        <f t="shared" si="498"/>
        <v>8</v>
      </c>
      <c r="I6380" s="7" t="s">
        <v>27</v>
      </c>
      <c r="J6380" s="7" t="s">
        <v>2234</v>
      </c>
      <c r="K6380" s="7" t="s">
        <v>2235</v>
      </c>
      <c r="L6380" s="7" t="s">
        <v>30</v>
      </c>
      <c r="M6380" s="7" t="s">
        <v>31</v>
      </c>
      <c r="N6380" s="7" t="s">
        <v>181</v>
      </c>
      <c r="O6380" s="7" t="s">
        <v>107</v>
      </c>
      <c r="P6380" s="7" t="s">
        <v>20178</v>
      </c>
      <c r="Q6380" s="7" t="s">
        <v>35</v>
      </c>
      <c r="R6380" s="7" t="s">
        <v>20179</v>
      </c>
      <c r="S6380" s="7" t="s">
        <v>37</v>
      </c>
      <c r="T6380" s="7" t="s">
        <v>38</v>
      </c>
      <c r="U6380" s="7" t="s">
        <v>177</v>
      </c>
      <c r="V6380" s="10">
        <v>2730.46</v>
      </c>
      <c r="W6380" s="6">
        <v>8</v>
      </c>
      <c r="X6380" s="11">
        <v>0.4</v>
      </c>
      <c r="Y6380" s="10">
        <v>724.86</v>
      </c>
      <c r="Z6380" s="30">
        <f t="shared" si="497"/>
        <v>0.26547175201248141</v>
      </c>
    </row>
    <row r="6381" spans="1:26">
      <c r="A6381" s="27">
        <v>6380</v>
      </c>
      <c r="B6381" s="14" t="s">
        <v>20180</v>
      </c>
      <c r="C6381" s="15">
        <v>45201</v>
      </c>
      <c r="D6381" s="12">
        <f t="shared" si="494"/>
        <v>2023</v>
      </c>
      <c r="E6381" s="12">
        <f t="shared" si="495"/>
        <v>10</v>
      </c>
      <c r="F6381" s="15" t="str">
        <f t="shared" si="496"/>
        <v>2023-10</v>
      </c>
      <c r="G6381" s="15">
        <v>45201</v>
      </c>
      <c r="H6381" s="23">
        <f t="shared" si="498"/>
        <v>0</v>
      </c>
      <c r="I6381" s="14" t="s">
        <v>63</v>
      </c>
      <c r="J6381" s="14" t="s">
        <v>2199</v>
      </c>
      <c r="K6381" s="14" t="s">
        <v>2200</v>
      </c>
      <c r="L6381" s="14" t="s">
        <v>30</v>
      </c>
      <c r="M6381" s="14" t="s">
        <v>31</v>
      </c>
      <c r="N6381" s="14" t="s">
        <v>166</v>
      </c>
      <c r="O6381" s="14" t="s">
        <v>167</v>
      </c>
      <c r="P6381" s="14" t="s">
        <v>20181</v>
      </c>
      <c r="Q6381" s="14" t="s">
        <v>35</v>
      </c>
      <c r="R6381" s="14" t="s">
        <v>20182</v>
      </c>
      <c r="S6381" s="14" t="s">
        <v>37</v>
      </c>
      <c r="T6381" s="14" t="s">
        <v>38</v>
      </c>
      <c r="U6381" s="14" t="s">
        <v>177</v>
      </c>
      <c r="V6381" s="16">
        <v>13738.07</v>
      </c>
      <c r="W6381" s="13">
        <v>12</v>
      </c>
      <c r="X6381" s="17">
        <v>0</v>
      </c>
      <c r="Y6381" s="16">
        <v>343.72</v>
      </c>
      <c r="Z6381" s="31">
        <f t="shared" si="497"/>
        <v>2.5019526032404846E-2</v>
      </c>
    </row>
    <row r="6382" spans="1:26">
      <c r="A6382" s="26">
        <v>6381</v>
      </c>
      <c r="B6382" s="7" t="s">
        <v>20183</v>
      </c>
      <c r="C6382" s="8">
        <v>44323</v>
      </c>
      <c r="D6382" s="12">
        <f t="shared" si="494"/>
        <v>2021</v>
      </c>
      <c r="E6382" s="12">
        <f t="shared" si="495"/>
        <v>5</v>
      </c>
      <c r="F6382" s="8" t="str">
        <f t="shared" si="496"/>
        <v>2021-05</v>
      </c>
      <c r="G6382" s="8">
        <v>44328</v>
      </c>
      <c r="H6382" s="23">
        <f t="shared" si="498"/>
        <v>5</v>
      </c>
      <c r="I6382" s="7" t="s">
        <v>27</v>
      </c>
      <c r="J6382" s="7" t="s">
        <v>239</v>
      </c>
      <c r="K6382" s="7" t="s">
        <v>240</v>
      </c>
      <c r="L6382" s="7" t="s">
        <v>30</v>
      </c>
      <c r="M6382" s="7" t="s">
        <v>31</v>
      </c>
      <c r="N6382" s="7" t="s">
        <v>55</v>
      </c>
      <c r="O6382" s="7" t="s">
        <v>56</v>
      </c>
      <c r="P6382" s="7" t="s">
        <v>4007</v>
      </c>
      <c r="Q6382" s="7" t="s">
        <v>58</v>
      </c>
      <c r="R6382" s="7" t="s">
        <v>20184</v>
      </c>
      <c r="S6382" s="7" t="s">
        <v>37</v>
      </c>
      <c r="T6382" s="7" t="s">
        <v>208</v>
      </c>
      <c r="U6382" s="7" t="s">
        <v>209</v>
      </c>
      <c r="V6382" s="10">
        <v>1250.3499999999999</v>
      </c>
      <c r="W6382" s="6">
        <v>2</v>
      </c>
      <c r="X6382" s="11">
        <v>0.5</v>
      </c>
      <c r="Y6382" s="10">
        <v>334.7</v>
      </c>
      <c r="Z6382" s="30">
        <f t="shared" si="497"/>
        <v>0.26768504818650779</v>
      </c>
    </row>
    <row r="6383" spans="1:26">
      <c r="A6383" s="27">
        <v>6382</v>
      </c>
      <c r="B6383" s="14" t="s">
        <v>20185</v>
      </c>
      <c r="C6383" s="15">
        <v>45135</v>
      </c>
      <c r="D6383" s="12">
        <f t="shared" si="494"/>
        <v>2023</v>
      </c>
      <c r="E6383" s="12">
        <f t="shared" si="495"/>
        <v>7</v>
      </c>
      <c r="F6383" s="15" t="str">
        <f t="shared" si="496"/>
        <v>2023-07</v>
      </c>
      <c r="G6383" s="15">
        <v>45140</v>
      </c>
      <c r="H6383" s="23">
        <f t="shared" si="498"/>
        <v>5</v>
      </c>
      <c r="I6383" s="14" t="s">
        <v>52</v>
      </c>
      <c r="J6383" s="14" t="s">
        <v>1322</v>
      </c>
      <c r="K6383" s="14" t="s">
        <v>1323</v>
      </c>
      <c r="L6383" s="14" t="s">
        <v>30</v>
      </c>
      <c r="M6383" s="14" t="s">
        <v>31</v>
      </c>
      <c r="N6383" s="14" t="s">
        <v>283</v>
      </c>
      <c r="O6383" s="14" t="s">
        <v>284</v>
      </c>
      <c r="P6383" s="14" t="s">
        <v>20186</v>
      </c>
      <c r="Q6383" s="14" t="s">
        <v>146</v>
      </c>
      <c r="R6383" s="14" t="s">
        <v>20187</v>
      </c>
      <c r="S6383" s="14" t="s">
        <v>37</v>
      </c>
      <c r="T6383" s="14" t="s">
        <v>60</v>
      </c>
      <c r="U6383" s="14" t="s">
        <v>61</v>
      </c>
      <c r="V6383" s="16">
        <v>5210.17</v>
      </c>
      <c r="W6383" s="13">
        <v>10</v>
      </c>
      <c r="X6383" s="17">
        <v>0</v>
      </c>
      <c r="Y6383" s="16">
        <v>1423.57</v>
      </c>
      <c r="Z6383" s="31">
        <f t="shared" si="497"/>
        <v>0.27322908849423339</v>
      </c>
    </row>
    <row r="6384" spans="1:26">
      <c r="A6384" s="26">
        <v>6383</v>
      </c>
      <c r="B6384" s="7" t="s">
        <v>20188</v>
      </c>
      <c r="C6384" s="8">
        <v>45518</v>
      </c>
      <c r="D6384" s="12">
        <f t="shared" si="494"/>
        <v>2024</v>
      </c>
      <c r="E6384" s="12">
        <f t="shared" si="495"/>
        <v>8</v>
      </c>
      <c r="F6384" s="8" t="str">
        <f t="shared" si="496"/>
        <v>2024-08</v>
      </c>
      <c r="G6384" s="8">
        <v>45520</v>
      </c>
      <c r="H6384" s="23">
        <f t="shared" si="498"/>
        <v>2</v>
      </c>
      <c r="I6384" s="7" t="s">
        <v>122</v>
      </c>
      <c r="J6384" s="7" t="s">
        <v>930</v>
      </c>
      <c r="K6384" s="7" t="s">
        <v>42</v>
      </c>
      <c r="L6384" s="7" t="s">
        <v>66</v>
      </c>
      <c r="M6384" s="7" t="s">
        <v>31</v>
      </c>
      <c r="N6384" s="7" t="s">
        <v>283</v>
      </c>
      <c r="O6384" s="7" t="s">
        <v>284</v>
      </c>
      <c r="P6384" s="7" t="s">
        <v>20189</v>
      </c>
      <c r="Q6384" s="7" t="s">
        <v>146</v>
      </c>
      <c r="R6384" s="7" t="s">
        <v>20190</v>
      </c>
      <c r="S6384" s="7" t="s">
        <v>48</v>
      </c>
      <c r="T6384" s="7" t="s">
        <v>69</v>
      </c>
      <c r="U6384" s="7" t="s">
        <v>1034</v>
      </c>
      <c r="V6384" s="10">
        <v>1505.03</v>
      </c>
      <c r="W6384" s="6">
        <v>6</v>
      </c>
      <c r="X6384" s="11">
        <v>0.1</v>
      </c>
      <c r="Y6384" s="10">
        <v>84.85</v>
      </c>
      <c r="Z6384" s="30">
        <f t="shared" si="497"/>
        <v>5.6377613735274376E-2</v>
      </c>
    </row>
    <row r="6385" spans="1:26">
      <c r="A6385" s="27">
        <v>6384</v>
      </c>
      <c r="B6385" s="14" t="s">
        <v>20191</v>
      </c>
      <c r="C6385" s="15">
        <v>44297</v>
      </c>
      <c r="D6385" s="12">
        <f t="shared" si="494"/>
        <v>2021</v>
      </c>
      <c r="E6385" s="12">
        <f t="shared" si="495"/>
        <v>4</v>
      </c>
      <c r="F6385" s="15" t="str">
        <f t="shared" si="496"/>
        <v>2021-04</v>
      </c>
      <c r="G6385" s="15">
        <v>44297</v>
      </c>
      <c r="H6385" s="23">
        <f t="shared" si="498"/>
        <v>0</v>
      </c>
      <c r="I6385" s="14" t="s">
        <v>63</v>
      </c>
      <c r="J6385" s="14" t="s">
        <v>3990</v>
      </c>
      <c r="K6385" s="14" t="s">
        <v>2864</v>
      </c>
      <c r="L6385" s="14" t="s">
        <v>30</v>
      </c>
      <c r="M6385" s="14" t="s">
        <v>31</v>
      </c>
      <c r="N6385" s="14" t="s">
        <v>125</v>
      </c>
      <c r="O6385" s="14" t="s">
        <v>126</v>
      </c>
      <c r="P6385" s="14" t="s">
        <v>8305</v>
      </c>
      <c r="Q6385" s="14" t="s">
        <v>58</v>
      </c>
      <c r="R6385" s="14" t="s">
        <v>20192</v>
      </c>
      <c r="S6385" s="14" t="s">
        <v>110</v>
      </c>
      <c r="T6385" s="14" t="s">
        <v>111</v>
      </c>
      <c r="U6385" s="14" t="s">
        <v>287</v>
      </c>
      <c r="V6385" s="16">
        <v>1493.52</v>
      </c>
      <c r="W6385" s="13">
        <v>11</v>
      </c>
      <c r="X6385" s="17">
        <v>0</v>
      </c>
      <c r="Y6385" s="16">
        <v>-211.99</v>
      </c>
      <c r="Z6385" s="31">
        <f t="shared" si="497"/>
        <v>-0.14193984680486368</v>
      </c>
    </row>
    <row r="6386" spans="1:26">
      <c r="A6386" s="26">
        <v>6385</v>
      </c>
      <c r="B6386" s="7" t="s">
        <v>20193</v>
      </c>
      <c r="C6386" s="8">
        <v>44527</v>
      </c>
      <c r="D6386" s="12">
        <f t="shared" si="494"/>
        <v>2021</v>
      </c>
      <c r="E6386" s="12">
        <f t="shared" si="495"/>
        <v>11</v>
      </c>
      <c r="F6386" s="8" t="str">
        <f t="shared" si="496"/>
        <v>2021-11</v>
      </c>
      <c r="G6386" s="8">
        <v>44530</v>
      </c>
      <c r="H6386" s="23">
        <f t="shared" si="498"/>
        <v>3</v>
      </c>
      <c r="I6386" s="7" t="s">
        <v>122</v>
      </c>
      <c r="J6386" s="7" t="s">
        <v>4214</v>
      </c>
      <c r="K6386" s="7" t="s">
        <v>4215</v>
      </c>
      <c r="L6386" s="7" t="s">
        <v>83</v>
      </c>
      <c r="M6386" s="7" t="s">
        <v>31</v>
      </c>
      <c r="N6386" s="7" t="s">
        <v>711</v>
      </c>
      <c r="O6386" s="7" t="s">
        <v>712</v>
      </c>
      <c r="P6386" s="7" t="s">
        <v>20194</v>
      </c>
      <c r="Q6386" s="7" t="s">
        <v>35</v>
      </c>
      <c r="R6386" s="7" t="s">
        <v>20195</v>
      </c>
      <c r="S6386" s="7" t="s">
        <v>48</v>
      </c>
      <c r="T6386" s="7" t="s">
        <v>69</v>
      </c>
      <c r="U6386" s="7" t="s">
        <v>475</v>
      </c>
      <c r="V6386" s="10">
        <v>1622.46</v>
      </c>
      <c r="W6386" s="6">
        <v>10</v>
      </c>
      <c r="X6386" s="11">
        <v>0</v>
      </c>
      <c r="Y6386" s="10">
        <v>450.09</v>
      </c>
      <c r="Z6386" s="30">
        <f t="shared" si="497"/>
        <v>0.27741207795569689</v>
      </c>
    </row>
    <row r="6387" spans="1:26">
      <c r="A6387" s="27">
        <v>6386</v>
      </c>
      <c r="B6387" s="14" t="s">
        <v>20196</v>
      </c>
      <c r="C6387" s="15">
        <v>45363</v>
      </c>
      <c r="D6387" s="12">
        <f t="shared" si="494"/>
        <v>2024</v>
      </c>
      <c r="E6387" s="12">
        <f t="shared" si="495"/>
        <v>3</v>
      </c>
      <c r="F6387" s="15" t="str">
        <f t="shared" si="496"/>
        <v>2024-03</v>
      </c>
      <c r="G6387" s="15">
        <v>45363</v>
      </c>
      <c r="H6387" s="23">
        <f t="shared" si="498"/>
        <v>0</v>
      </c>
      <c r="I6387" s="14" t="s">
        <v>63</v>
      </c>
      <c r="J6387" s="14" t="s">
        <v>1098</v>
      </c>
      <c r="K6387" s="14" t="s">
        <v>1099</v>
      </c>
      <c r="L6387" s="14" t="s">
        <v>66</v>
      </c>
      <c r="M6387" s="14" t="s">
        <v>31</v>
      </c>
      <c r="N6387" s="14" t="s">
        <v>204</v>
      </c>
      <c r="O6387" s="14" t="s">
        <v>205</v>
      </c>
      <c r="P6387" s="14" t="s">
        <v>20197</v>
      </c>
      <c r="Q6387" s="14" t="s">
        <v>146</v>
      </c>
      <c r="R6387" s="14" t="s">
        <v>20198</v>
      </c>
      <c r="S6387" s="14" t="s">
        <v>37</v>
      </c>
      <c r="T6387" s="14" t="s">
        <v>208</v>
      </c>
      <c r="U6387" s="14" t="s">
        <v>408</v>
      </c>
      <c r="V6387" s="16">
        <v>6547.9</v>
      </c>
      <c r="W6387" s="13">
        <v>5</v>
      </c>
      <c r="X6387" s="17">
        <v>0</v>
      </c>
      <c r="Y6387" s="16">
        <v>2530.5</v>
      </c>
      <c r="Z6387" s="31">
        <f t="shared" si="497"/>
        <v>0.3864597809984881</v>
      </c>
    </row>
    <row r="6388" spans="1:26">
      <c r="A6388" s="26">
        <v>6387</v>
      </c>
      <c r="B6388" s="7" t="s">
        <v>20199</v>
      </c>
      <c r="C6388" s="8">
        <v>45062</v>
      </c>
      <c r="D6388" s="12">
        <f t="shared" si="494"/>
        <v>2023</v>
      </c>
      <c r="E6388" s="12">
        <f t="shared" si="495"/>
        <v>5</v>
      </c>
      <c r="F6388" s="8" t="str">
        <f t="shared" si="496"/>
        <v>2023-05</v>
      </c>
      <c r="G6388" s="8">
        <v>45066</v>
      </c>
      <c r="H6388" s="23">
        <f t="shared" si="498"/>
        <v>4</v>
      </c>
      <c r="I6388" s="7" t="s">
        <v>52</v>
      </c>
      <c r="J6388" s="7" t="s">
        <v>9333</v>
      </c>
      <c r="K6388" s="7" t="s">
        <v>9334</v>
      </c>
      <c r="L6388" s="7" t="s">
        <v>30</v>
      </c>
      <c r="M6388" s="7" t="s">
        <v>31</v>
      </c>
      <c r="N6388" s="7" t="s">
        <v>153</v>
      </c>
      <c r="O6388" s="7" t="s">
        <v>154</v>
      </c>
      <c r="P6388" s="7" t="s">
        <v>20200</v>
      </c>
      <c r="Q6388" s="7" t="s">
        <v>146</v>
      </c>
      <c r="R6388" s="7" t="s">
        <v>20201</v>
      </c>
      <c r="S6388" s="7" t="s">
        <v>48</v>
      </c>
      <c r="T6388" s="7" t="s">
        <v>69</v>
      </c>
      <c r="U6388" s="7" t="s">
        <v>475</v>
      </c>
      <c r="V6388" s="10">
        <v>570.54</v>
      </c>
      <c r="W6388" s="6">
        <v>9</v>
      </c>
      <c r="X6388" s="11">
        <v>0.3</v>
      </c>
      <c r="Y6388" s="10">
        <v>10.67</v>
      </c>
      <c r="Z6388" s="30">
        <f t="shared" si="497"/>
        <v>1.8701580958390297E-2</v>
      </c>
    </row>
    <row r="6389" spans="1:26">
      <c r="A6389" s="27">
        <v>6388</v>
      </c>
      <c r="B6389" s="14" t="s">
        <v>20202</v>
      </c>
      <c r="C6389" s="15">
        <v>44746</v>
      </c>
      <c r="D6389" s="12">
        <f t="shared" si="494"/>
        <v>2022</v>
      </c>
      <c r="E6389" s="12">
        <f t="shared" si="495"/>
        <v>7</v>
      </c>
      <c r="F6389" s="15" t="str">
        <f t="shared" si="496"/>
        <v>2022-07</v>
      </c>
      <c r="G6389" s="15">
        <v>44746</v>
      </c>
      <c r="H6389" s="23">
        <f t="shared" si="498"/>
        <v>0</v>
      </c>
      <c r="I6389" s="14" t="s">
        <v>63</v>
      </c>
      <c r="J6389" s="14" t="s">
        <v>2216</v>
      </c>
      <c r="K6389" s="14" t="s">
        <v>770</v>
      </c>
      <c r="L6389" s="14" t="s">
        <v>66</v>
      </c>
      <c r="M6389" s="14" t="s">
        <v>31</v>
      </c>
      <c r="N6389" s="14" t="s">
        <v>32</v>
      </c>
      <c r="O6389" s="14" t="s">
        <v>33</v>
      </c>
      <c r="P6389" s="14" t="s">
        <v>20203</v>
      </c>
      <c r="Q6389" s="14" t="s">
        <v>35</v>
      </c>
      <c r="R6389" s="14" t="s">
        <v>20204</v>
      </c>
      <c r="S6389" s="14" t="s">
        <v>48</v>
      </c>
      <c r="T6389" s="14" t="s">
        <v>298</v>
      </c>
      <c r="U6389" s="14" t="s">
        <v>299</v>
      </c>
      <c r="V6389" s="16">
        <v>402.28</v>
      </c>
      <c r="W6389" s="13">
        <v>8</v>
      </c>
      <c r="X6389" s="17">
        <v>0.4</v>
      </c>
      <c r="Y6389" s="16">
        <v>133.72999999999999</v>
      </c>
      <c r="Z6389" s="31">
        <f t="shared" si="497"/>
        <v>0.33243014815551358</v>
      </c>
    </row>
    <row r="6390" spans="1:26">
      <c r="A6390" s="26">
        <v>6389</v>
      </c>
      <c r="B6390" s="7" t="s">
        <v>20205</v>
      </c>
      <c r="C6390" s="8">
        <v>44549</v>
      </c>
      <c r="D6390" s="12">
        <f t="shared" si="494"/>
        <v>2021</v>
      </c>
      <c r="E6390" s="12">
        <f t="shared" si="495"/>
        <v>12</v>
      </c>
      <c r="F6390" s="8" t="str">
        <f t="shared" si="496"/>
        <v>2021-12</v>
      </c>
      <c r="G6390" s="8">
        <v>44550</v>
      </c>
      <c r="H6390" s="23">
        <f t="shared" si="498"/>
        <v>1</v>
      </c>
      <c r="I6390" s="7" t="s">
        <v>122</v>
      </c>
      <c r="J6390" s="7" t="s">
        <v>2469</v>
      </c>
      <c r="K6390" s="7" t="s">
        <v>2470</v>
      </c>
      <c r="L6390" s="7" t="s">
        <v>66</v>
      </c>
      <c r="M6390" s="7" t="s">
        <v>31</v>
      </c>
      <c r="N6390" s="7" t="s">
        <v>74</v>
      </c>
      <c r="O6390" s="7" t="s">
        <v>75</v>
      </c>
      <c r="P6390" s="7" t="s">
        <v>20206</v>
      </c>
      <c r="Q6390" s="7" t="s">
        <v>46</v>
      </c>
      <c r="R6390" s="7" t="s">
        <v>20207</v>
      </c>
      <c r="S6390" s="7" t="s">
        <v>48</v>
      </c>
      <c r="T6390" s="7" t="s">
        <v>434</v>
      </c>
      <c r="U6390" s="7" t="s">
        <v>1113</v>
      </c>
      <c r="V6390" s="10">
        <v>58.48</v>
      </c>
      <c r="W6390" s="6">
        <v>1</v>
      </c>
      <c r="X6390" s="11">
        <v>0.5</v>
      </c>
      <c r="Y6390" s="10">
        <v>19.45</v>
      </c>
      <c r="Z6390" s="30">
        <f t="shared" si="497"/>
        <v>0.3325923392612859</v>
      </c>
    </row>
    <row r="6391" spans="1:26">
      <c r="A6391" s="27">
        <v>6390</v>
      </c>
      <c r="B6391" s="14" t="s">
        <v>20208</v>
      </c>
      <c r="C6391" s="15">
        <v>44810</v>
      </c>
      <c r="D6391" s="12">
        <f t="shared" si="494"/>
        <v>2022</v>
      </c>
      <c r="E6391" s="12">
        <f t="shared" si="495"/>
        <v>9</v>
      </c>
      <c r="F6391" s="15" t="str">
        <f t="shared" si="496"/>
        <v>2022-09</v>
      </c>
      <c r="G6391" s="15">
        <v>44810</v>
      </c>
      <c r="H6391" s="23">
        <f t="shared" si="498"/>
        <v>0</v>
      </c>
      <c r="I6391" s="14" t="s">
        <v>63</v>
      </c>
      <c r="J6391" s="14" t="s">
        <v>289</v>
      </c>
      <c r="K6391" s="14" t="s">
        <v>290</v>
      </c>
      <c r="L6391" s="14" t="s">
        <v>83</v>
      </c>
      <c r="M6391" s="14" t="s">
        <v>31</v>
      </c>
      <c r="N6391" s="14" t="s">
        <v>134</v>
      </c>
      <c r="O6391" s="14" t="s">
        <v>135</v>
      </c>
      <c r="P6391" s="14" t="s">
        <v>20209</v>
      </c>
      <c r="Q6391" s="14" t="s">
        <v>58</v>
      </c>
      <c r="R6391" s="14" t="s">
        <v>20210</v>
      </c>
      <c r="S6391" s="14" t="s">
        <v>110</v>
      </c>
      <c r="T6391" s="14" t="s">
        <v>243</v>
      </c>
      <c r="U6391" s="14" t="s">
        <v>244</v>
      </c>
      <c r="V6391" s="16">
        <v>3454.71</v>
      </c>
      <c r="W6391" s="13">
        <v>3</v>
      </c>
      <c r="X6391" s="17">
        <v>0.4</v>
      </c>
      <c r="Y6391" s="16">
        <v>926.14</v>
      </c>
      <c r="Z6391" s="31">
        <f t="shared" si="497"/>
        <v>0.26808038880253332</v>
      </c>
    </row>
    <row r="6392" spans="1:26">
      <c r="A6392" s="26">
        <v>6391</v>
      </c>
      <c r="B6392" s="7" t="s">
        <v>20211</v>
      </c>
      <c r="C6392" s="8">
        <v>44739</v>
      </c>
      <c r="D6392" s="12">
        <f t="shared" si="494"/>
        <v>2022</v>
      </c>
      <c r="E6392" s="12">
        <f t="shared" si="495"/>
        <v>6</v>
      </c>
      <c r="F6392" s="8" t="str">
        <f t="shared" si="496"/>
        <v>2022-06</v>
      </c>
      <c r="G6392" s="8">
        <v>44739</v>
      </c>
      <c r="H6392" s="23">
        <f t="shared" si="498"/>
        <v>0</v>
      </c>
      <c r="I6392" s="7" t="s">
        <v>63</v>
      </c>
      <c r="J6392" s="7" t="s">
        <v>2732</v>
      </c>
      <c r="K6392" s="7" t="s">
        <v>2733</v>
      </c>
      <c r="L6392" s="7" t="s">
        <v>30</v>
      </c>
      <c r="M6392" s="7" t="s">
        <v>31</v>
      </c>
      <c r="N6392" s="7" t="s">
        <v>125</v>
      </c>
      <c r="O6392" s="7" t="s">
        <v>126</v>
      </c>
      <c r="P6392" s="7" t="s">
        <v>20212</v>
      </c>
      <c r="Q6392" s="7" t="s">
        <v>58</v>
      </c>
      <c r="R6392" s="7" t="s">
        <v>20213</v>
      </c>
      <c r="S6392" s="7" t="s">
        <v>37</v>
      </c>
      <c r="T6392" s="7" t="s">
        <v>38</v>
      </c>
      <c r="U6392" s="7" t="s">
        <v>102</v>
      </c>
      <c r="V6392" s="10">
        <v>7220.12</v>
      </c>
      <c r="W6392" s="6">
        <v>7</v>
      </c>
      <c r="X6392" s="11">
        <v>0</v>
      </c>
      <c r="Y6392" s="10">
        <v>-997.49</v>
      </c>
      <c r="Z6392" s="30">
        <f t="shared" si="497"/>
        <v>-0.13815421350337667</v>
      </c>
    </row>
    <row r="6393" spans="1:26">
      <c r="A6393" s="27">
        <v>6392</v>
      </c>
      <c r="B6393" s="14" t="s">
        <v>20214</v>
      </c>
      <c r="C6393" s="15">
        <v>44539</v>
      </c>
      <c r="D6393" s="12">
        <f t="shared" si="494"/>
        <v>2021</v>
      </c>
      <c r="E6393" s="12">
        <f t="shared" si="495"/>
        <v>12</v>
      </c>
      <c r="F6393" s="15" t="str">
        <f t="shared" si="496"/>
        <v>2021-12</v>
      </c>
      <c r="G6393" s="15">
        <v>44542</v>
      </c>
      <c r="H6393" s="23">
        <f t="shared" si="498"/>
        <v>3</v>
      </c>
      <c r="I6393" s="14" t="s">
        <v>122</v>
      </c>
      <c r="J6393" s="14" t="s">
        <v>5189</v>
      </c>
      <c r="K6393" s="14" t="s">
        <v>3032</v>
      </c>
      <c r="L6393" s="14" t="s">
        <v>83</v>
      </c>
      <c r="M6393" s="14" t="s">
        <v>31</v>
      </c>
      <c r="N6393" s="14" t="s">
        <v>74</v>
      </c>
      <c r="O6393" s="14" t="s">
        <v>75</v>
      </c>
      <c r="P6393" s="14" t="s">
        <v>20215</v>
      </c>
      <c r="Q6393" s="14" t="s">
        <v>46</v>
      </c>
      <c r="R6393" s="14" t="s">
        <v>20216</v>
      </c>
      <c r="S6393" s="14" t="s">
        <v>48</v>
      </c>
      <c r="T6393" s="14" t="s">
        <v>86</v>
      </c>
      <c r="U6393" s="14" t="s">
        <v>87</v>
      </c>
      <c r="V6393" s="16">
        <v>1088.27</v>
      </c>
      <c r="W6393" s="13">
        <v>11</v>
      </c>
      <c r="X6393" s="17">
        <v>0.2</v>
      </c>
      <c r="Y6393" s="16">
        <v>391.92</v>
      </c>
      <c r="Z6393" s="31">
        <f t="shared" si="497"/>
        <v>0.36013121743684934</v>
      </c>
    </row>
    <row r="6394" spans="1:26">
      <c r="A6394" s="26">
        <v>6393</v>
      </c>
      <c r="B6394" s="7" t="s">
        <v>20217</v>
      </c>
      <c r="C6394" s="8">
        <v>44539</v>
      </c>
      <c r="D6394" s="12">
        <f t="shared" si="494"/>
        <v>2021</v>
      </c>
      <c r="E6394" s="12">
        <f t="shared" si="495"/>
        <v>12</v>
      </c>
      <c r="F6394" s="8" t="str">
        <f t="shared" si="496"/>
        <v>2021-12</v>
      </c>
      <c r="G6394" s="8">
        <v>44543</v>
      </c>
      <c r="H6394" s="23">
        <f t="shared" si="498"/>
        <v>4</v>
      </c>
      <c r="I6394" s="7" t="s">
        <v>52</v>
      </c>
      <c r="J6394" s="7" t="s">
        <v>7226</v>
      </c>
      <c r="K6394" s="7" t="s">
        <v>295</v>
      </c>
      <c r="L6394" s="7" t="s">
        <v>30</v>
      </c>
      <c r="M6394" s="7" t="s">
        <v>31</v>
      </c>
      <c r="N6394" s="7" t="s">
        <v>43</v>
      </c>
      <c r="O6394" s="7" t="s">
        <v>44</v>
      </c>
      <c r="P6394" s="7" t="s">
        <v>20218</v>
      </c>
      <c r="Q6394" s="7" t="s">
        <v>46</v>
      </c>
      <c r="R6394" s="7" t="s">
        <v>20219</v>
      </c>
      <c r="S6394" s="7" t="s">
        <v>37</v>
      </c>
      <c r="T6394" s="7" t="s">
        <v>38</v>
      </c>
      <c r="U6394" s="7" t="s">
        <v>333</v>
      </c>
      <c r="V6394" s="10">
        <v>4776.8999999999996</v>
      </c>
      <c r="W6394" s="6">
        <v>12</v>
      </c>
      <c r="X6394" s="11">
        <v>0.4</v>
      </c>
      <c r="Y6394" s="10">
        <v>864.44</v>
      </c>
      <c r="Z6394" s="30">
        <f t="shared" si="497"/>
        <v>0.18096254893340871</v>
      </c>
    </row>
    <row r="6395" spans="1:26">
      <c r="A6395" s="27">
        <v>6394</v>
      </c>
      <c r="B6395" s="14" t="s">
        <v>20220</v>
      </c>
      <c r="C6395" s="15">
        <v>44278</v>
      </c>
      <c r="D6395" s="12">
        <f t="shared" si="494"/>
        <v>2021</v>
      </c>
      <c r="E6395" s="12">
        <f t="shared" si="495"/>
        <v>3</v>
      </c>
      <c r="F6395" s="15" t="str">
        <f t="shared" si="496"/>
        <v>2021-03</v>
      </c>
      <c r="G6395" s="15">
        <v>44285</v>
      </c>
      <c r="H6395" s="23">
        <f t="shared" si="498"/>
        <v>7</v>
      </c>
      <c r="I6395" s="14" t="s">
        <v>27</v>
      </c>
      <c r="J6395" s="14" t="s">
        <v>2110</v>
      </c>
      <c r="K6395" s="14" t="s">
        <v>380</v>
      </c>
      <c r="L6395" s="14" t="s">
        <v>83</v>
      </c>
      <c r="M6395" s="14" t="s">
        <v>31</v>
      </c>
      <c r="N6395" s="14" t="s">
        <v>283</v>
      </c>
      <c r="O6395" s="14" t="s">
        <v>284</v>
      </c>
      <c r="P6395" s="14" t="s">
        <v>20221</v>
      </c>
      <c r="Q6395" s="14" t="s">
        <v>146</v>
      </c>
      <c r="R6395" s="14" t="s">
        <v>20222</v>
      </c>
      <c r="S6395" s="14" t="s">
        <v>110</v>
      </c>
      <c r="T6395" s="14" t="s">
        <v>223</v>
      </c>
      <c r="U6395" s="14" t="s">
        <v>495</v>
      </c>
      <c r="V6395" s="16">
        <v>969.11</v>
      </c>
      <c r="W6395" s="13">
        <v>1</v>
      </c>
      <c r="X6395" s="17">
        <v>0.1</v>
      </c>
      <c r="Y6395" s="16">
        <v>257.89</v>
      </c>
      <c r="Z6395" s="31">
        <f t="shared" si="497"/>
        <v>0.26611014229550822</v>
      </c>
    </row>
    <row r="6396" spans="1:26">
      <c r="A6396" s="26">
        <v>6395</v>
      </c>
      <c r="B6396" s="7" t="s">
        <v>20223</v>
      </c>
      <c r="C6396" s="8">
        <v>44817</v>
      </c>
      <c r="D6396" s="12">
        <f t="shared" si="494"/>
        <v>2022</v>
      </c>
      <c r="E6396" s="12">
        <f t="shared" si="495"/>
        <v>9</v>
      </c>
      <c r="F6396" s="8" t="str">
        <f t="shared" si="496"/>
        <v>2022-09</v>
      </c>
      <c r="G6396" s="8">
        <v>44820</v>
      </c>
      <c r="H6396" s="23">
        <f t="shared" si="498"/>
        <v>3</v>
      </c>
      <c r="I6396" s="7" t="s">
        <v>122</v>
      </c>
      <c r="J6396" s="7" t="s">
        <v>4057</v>
      </c>
      <c r="K6396" s="7" t="s">
        <v>1323</v>
      </c>
      <c r="L6396" s="7" t="s">
        <v>83</v>
      </c>
      <c r="M6396" s="7" t="s">
        <v>31</v>
      </c>
      <c r="N6396" s="7" t="s">
        <v>125</v>
      </c>
      <c r="O6396" s="7" t="s">
        <v>126</v>
      </c>
      <c r="P6396" s="7" t="s">
        <v>20224</v>
      </c>
      <c r="Q6396" s="7" t="s">
        <v>58</v>
      </c>
      <c r="R6396" s="7" t="s">
        <v>20225</v>
      </c>
      <c r="S6396" s="7" t="s">
        <v>37</v>
      </c>
      <c r="T6396" s="7" t="s">
        <v>60</v>
      </c>
      <c r="U6396" s="7" t="s">
        <v>317</v>
      </c>
      <c r="V6396" s="10">
        <v>6424.64</v>
      </c>
      <c r="W6396" s="6">
        <v>9</v>
      </c>
      <c r="X6396" s="11">
        <v>0.5</v>
      </c>
      <c r="Y6396" s="10">
        <v>365.23</v>
      </c>
      <c r="Z6396" s="30">
        <f t="shared" si="497"/>
        <v>5.6848321462369879E-2</v>
      </c>
    </row>
    <row r="6397" spans="1:26">
      <c r="A6397" s="27">
        <v>6396</v>
      </c>
      <c r="B6397" s="14" t="s">
        <v>20226</v>
      </c>
      <c r="C6397" s="15">
        <v>44522</v>
      </c>
      <c r="D6397" s="12">
        <f t="shared" si="494"/>
        <v>2021</v>
      </c>
      <c r="E6397" s="12">
        <f t="shared" si="495"/>
        <v>11</v>
      </c>
      <c r="F6397" s="15" t="str">
        <f t="shared" si="496"/>
        <v>2021-11</v>
      </c>
      <c r="G6397" s="15">
        <v>44525</v>
      </c>
      <c r="H6397" s="23">
        <f t="shared" si="498"/>
        <v>3</v>
      </c>
      <c r="I6397" s="14" t="s">
        <v>122</v>
      </c>
      <c r="J6397" s="14" t="s">
        <v>980</v>
      </c>
      <c r="K6397" s="14" t="s">
        <v>981</v>
      </c>
      <c r="L6397" s="14" t="s">
        <v>83</v>
      </c>
      <c r="M6397" s="14" t="s">
        <v>31</v>
      </c>
      <c r="N6397" s="14" t="s">
        <v>711</v>
      </c>
      <c r="O6397" s="14" t="s">
        <v>712</v>
      </c>
      <c r="P6397" s="14" t="s">
        <v>20227</v>
      </c>
      <c r="Q6397" s="14" t="s">
        <v>35</v>
      </c>
      <c r="R6397" s="14" t="s">
        <v>20228</v>
      </c>
      <c r="S6397" s="14" t="s">
        <v>37</v>
      </c>
      <c r="T6397" s="14" t="s">
        <v>60</v>
      </c>
      <c r="U6397" s="14" t="s">
        <v>61</v>
      </c>
      <c r="V6397" s="16">
        <v>4458.1000000000004</v>
      </c>
      <c r="W6397" s="13">
        <v>8</v>
      </c>
      <c r="X6397" s="17">
        <v>0.5</v>
      </c>
      <c r="Y6397" s="16">
        <v>1016.67</v>
      </c>
      <c r="Z6397" s="31">
        <f t="shared" si="497"/>
        <v>0.22805006617168747</v>
      </c>
    </row>
    <row r="6398" spans="1:26">
      <c r="A6398" s="26">
        <v>6397</v>
      </c>
      <c r="B6398" s="7" t="s">
        <v>20229</v>
      </c>
      <c r="C6398" s="8">
        <v>45298</v>
      </c>
      <c r="D6398" s="12">
        <f t="shared" si="494"/>
        <v>2024</v>
      </c>
      <c r="E6398" s="12">
        <f t="shared" si="495"/>
        <v>1</v>
      </c>
      <c r="F6398" s="8" t="str">
        <f t="shared" si="496"/>
        <v>2024-01</v>
      </c>
      <c r="G6398" s="8">
        <v>45301</v>
      </c>
      <c r="H6398" s="23">
        <f t="shared" si="498"/>
        <v>3</v>
      </c>
      <c r="I6398" s="7" t="s">
        <v>122</v>
      </c>
      <c r="J6398" s="7" t="s">
        <v>548</v>
      </c>
      <c r="K6398" s="7" t="s">
        <v>549</v>
      </c>
      <c r="L6398" s="7" t="s">
        <v>83</v>
      </c>
      <c r="M6398" s="7" t="s">
        <v>31</v>
      </c>
      <c r="N6398" s="7" t="s">
        <v>204</v>
      </c>
      <c r="O6398" s="7" t="s">
        <v>205</v>
      </c>
      <c r="P6398" s="7" t="s">
        <v>20230</v>
      </c>
      <c r="Q6398" s="7" t="s">
        <v>146</v>
      </c>
      <c r="R6398" s="7" t="s">
        <v>20231</v>
      </c>
      <c r="S6398" s="7" t="s">
        <v>110</v>
      </c>
      <c r="T6398" s="7" t="s">
        <v>111</v>
      </c>
      <c r="U6398" s="7" t="s">
        <v>216</v>
      </c>
      <c r="V6398" s="10">
        <v>3855.25</v>
      </c>
      <c r="W6398" s="6">
        <v>6</v>
      </c>
      <c r="X6398" s="11">
        <v>0.5</v>
      </c>
      <c r="Y6398" s="10">
        <v>551.67999999999995</v>
      </c>
      <c r="Z6398" s="30">
        <f t="shared" si="497"/>
        <v>0.14309837234939368</v>
      </c>
    </row>
    <row r="6399" spans="1:26">
      <c r="A6399" s="27">
        <v>6398</v>
      </c>
      <c r="B6399" s="14" t="s">
        <v>20232</v>
      </c>
      <c r="C6399" s="15">
        <v>44495</v>
      </c>
      <c r="D6399" s="12">
        <f t="shared" si="494"/>
        <v>2021</v>
      </c>
      <c r="E6399" s="12">
        <f t="shared" si="495"/>
        <v>10</v>
      </c>
      <c r="F6399" s="15" t="str">
        <f t="shared" si="496"/>
        <v>2021-10</v>
      </c>
      <c r="G6399" s="15">
        <v>44501</v>
      </c>
      <c r="H6399" s="23">
        <f t="shared" si="498"/>
        <v>6</v>
      </c>
      <c r="I6399" s="14" t="s">
        <v>52</v>
      </c>
      <c r="J6399" s="14" t="s">
        <v>1898</v>
      </c>
      <c r="K6399" s="14" t="s">
        <v>488</v>
      </c>
      <c r="L6399" s="14" t="s">
        <v>30</v>
      </c>
      <c r="M6399" s="14" t="s">
        <v>31</v>
      </c>
      <c r="N6399" s="14" t="s">
        <v>204</v>
      </c>
      <c r="O6399" s="14" t="s">
        <v>205</v>
      </c>
      <c r="P6399" s="14" t="s">
        <v>20233</v>
      </c>
      <c r="Q6399" s="14" t="s">
        <v>146</v>
      </c>
      <c r="R6399" s="14" t="s">
        <v>20234</v>
      </c>
      <c r="S6399" s="14" t="s">
        <v>37</v>
      </c>
      <c r="T6399" s="14" t="s">
        <v>38</v>
      </c>
      <c r="U6399" s="14" t="s">
        <v>39</v>
      </c>
      <c r="V6399" s="16">
        <v>647.67999999999995</v>
      </c>
      <c r="W6399" s="13">
        <v>1</v>
      </c>
      <c r="X6399" s="17">
        <v>0.4</v>
      </c>
      <c r="Y6399" s="16">
        <v>165.29</v>
      </c>
      <c r="Z6399" s="31">
        <f t="shared" si="497"/>
        <v>0.25520318675889331</v>
      </c>
    </row>
    <row r="6400" spans="1:26">
      <c r="A6400" s="26">
        <v>6399</v>
      </c>
      <c r="B6400" s="7" t="s">
        <v>20235</v>
      </c>
      <c r="C6400" s="8">
        <v>45053</v>
      </c>
      <c r="D6400" s="12">
        <f t="shared" si="494"/>
        <v>2023</v>
      </c>
      <c r="E6400" s="12">
        <f t="shared" si="495"/>
        <v>5</v>
      </c>
      <c r="F6400" s="8" t="str">
        <f t="shared" si="496"/>
        <v>2023-05</v>
      </c>
      <c r="G6400" s="8">
        <v>45058</v>
      </c>
      <c r="H6400" s="23">
        <f t="shared" si="498"/>
        <v>5</v>
      </c>
      <c r="I6400" s="7" t="s">
        <v>27</v>
      </c>
      <c r="J6400" s="7" t="s">
        <v>716</v>
      </c>
      <c r="K6400" s="7" t="s">
        <v>717</v>
      </c>
      <c r="L6400" s="7" t="s">
        <v>66</v>
      </c>
      <c r="M6400" s="7" t="s">
        <v>31</v>
      </c>
      <c r="N6400" s="7" t="s">
        <v>166</v>
      </c>
      <c r="O6400" s="7" t="s">
        <v>167</v>
      </c>
      <c r="P6400" s="7" t="s">
        <v>20236</v>
      </c>
      <c r="Q6400" s="7" t="s">
        <v>35</v>
      </c>
      <c r="R6400" s="7" t="s">
        <v>20237</v>
      </c>
      <c r="S6400" s="7" t="s">
        <v>37</v>
      </c>
      <c r="T6400" s="7" t="s">
        <v>60</v>
      </c>
      <c r="U6400" s="7" t="s">
        <v>61</v>
      </c>
      <c r="V6400" s="10">
        <v>2275.5</v>
      </c>
      <c r="W6400" s="6">
        <v>3</v>
      </c>
      <c r="X6400" s="11">
        <v>0</v>
      </c>
      <c r="Y6400" s="10">
        <v>352.43</v>
      </c>
      <c r="Z6400" s="30">
        <f t="shared" si="497"/>
        <v>0.15488024609975828</v>
      </c>
    </row>
    <row r="6401" spans="1:26">
      <c r="A6401" s="27">
        <v>6400</v>
      </c>
      <c r="B6401" s="14" t="s">
        <v>20238</v>
      </c>
      <c r="C6401" s="15">
        <v>45592</v>
      </c>
      <c r="D6401" s="12">
        <f t="shared" si="494"/>
        <v>2024</v>
      </c>
      <c r="E6401" s="12">
        <f t="shared" si="495"/>
        <v>10</v>
      </c>
      <c r="F6401" s="15" t="str">
        <f t="shared" si="496"/>
        <v>2024-10</v>
      </c>
      <c r="G6401" s="15">
        <v>45592</v>
      </c>
      <c r="H6401" s="23">
        <f t="shared" si="498"/>
        <v>0</v>
      </c>
      <c r="I6401" s="14" t="s">
        <v>63</v>
      </c>
      <c r="J6401" s="14" t="s">
        <v>306</v>
      </c>
      <c r="K6401" s="14" t="s">
        <v>307</v>
      </c>
      <c r="L6401" s="14" t="s">
        <v>66</v>
      </c>
      <c r="M6401" s="14" t="s">
        <v>31</v>
      </c>
      <c r="N6401" s="14" t="s">
        <v>74</v>
      </c>
      <c r="O6401" s="14" t="s">
        <v>75</v>
      </c>
      <c r="P6401" s="14" t="s">
        <v>20239</v>
      </c>
      <c r="Q6401" s="14" t="s">
        <v>46</v>
      </c>
      <c r="R6401" s="14" t="s">
        <v>20240</v>
      </c>
      <c r="S6401" s="14" t="s">
        <v>110</v>
      </c>
      <c r="T6401" s="14" t="s">
        <v>148</v>
      </c>
      <c r="U6401" s="14" t="s">
        <v>237</v>
      </c>
      <c r="V6401" s="16">
        <v>7873.08</v>
      </c>
      <c r="W6401" s="13">
        <v>5</v>
      </c>
      <c r="X6401" s="17">
        <v>0</v>
      </c>
      <c r="Y6401" s="16">
        <v>1768.5</v>
      </c>
      <c r="Z6401" s="31">
        <f t="shared" si="497"/>
        <v>0.22462619457696353</v>
      </c>
    </row>
    <row r="6402" spans="1:26">
      <c r="A6402" s="26">
        <v>6401</v>
      </c>
      <c r="B6402" s="7" t="s">
        <v>20241</v>
      </c>
      <c r="C6402" s="8">
        <v>44885</v>
      </c>
      <c r="D6402" s="12">
        <f t="shared" ref="D6402:D6465" si="499">YEAR(C6402)</f>
        <v>2022</v>
      </c>
      <c r="E6402" s="12">
        <f t="shared" ref="E6402:E6465" si="500">MONTH(C6402)</f>
        <v>11</v>
      </c>
      <c r="F6402" s="8" t="str">
        <f t="shared" ref="F6402:F6465" si="501">TEXT(C6402,"yyyy-mm")</f>
        <v>2022-11</v>
      </c>
      <c r="G6402" s="8">
        <v>44892</v>
      </c>
      <c r="H6402" s="23">
        <f t="shared" si="498"/>
        <v>7</v>
      </c>
      <c r="I6402" s="7" t="s">
        <v>27</v>
      </c>
      <c r="J6402" s="7" t="s">
        <v>5087</v>
      </c>
      <c r="K6402" s="7" t="s">
        <v>1955</v>
      </c>
      <c r="L6402" s="7" t="s">
        <v>66</v>
      </c>
      <c r="M6402" s="7" t="s">
        <v>31</v>
      </c>
      <c r="N6402" s="7" t="s">
        <v>91</v>
      </c>
      <c r="O6402" s="7" t="s">
        <v>92</v>
      </c>
      <c r="P6402" s="7" t="s">
        <v>20242</v>
      </c>
      <c r="Q6402" s="7" t="s">
        <v>46</v>
      </c>
      <c r="R6402" s="7" t="s">
        <v>20243</v>
      </c>
      <c r="S6402" s="7" t="s">
        <v>48</v>
      </c>
      <c r="T6402" s="7" t="s">
        <v>434</v>
      </c>
      <c r="U6402" s="7" t="s">
        <v>435</v>
      </c>
      <c r="V6402" s="10">
        <v>1556.21</v>
      </c>
      <c r="W6402" s="6">
        <v>8</v>
      </c>
      <c r="X6402" s="11">
        <v>0</v>
      </c>
      <c r="Y6402" s="10">
        <v>349.54</v>
      </c>
      <c r="Z6402" s="30">
        <f t="shared" ref="Z6402:Z6465" si="502">IFERROR(Y6402/V6402,0)</f>
        <v>0.22460978916727178</v>
      </c>
    </row>
    <row r="6403" spans="1:26">
      <c r="A6403" s="27">
        <v>6402</v>
      </c>
      <c r="B6403" s="14" t="s">
        <v>20244</v>
      </c>
      <c r="C6403" s="15">
        <v>44447</v>
      </c>
      <c r="D6403" s="12">
        <f t="shared" si="499"/>
        <v>2021</v>
      </c>
      <c r="E6403" s="12">
        <f t="shared" si="500"/>
        <v>9</v>
      </c>
      <c r="F6403" s="15" t="str">
        <f t="shared" si="501"/>
        <v>2021-09</v>
      </c>
      <c r="G6403" s="15">
        <v>44455</v>
      </c>
      <c r="H6403" s="23">
        <f t="shared" si="498"/>
        <v>8</v>
      </c>
      <c r="I6403" s="14" t="s">
        <v>27</v>
      </c>
      <c r="J6403" s="14" t="s">
        <v>2223</v>
      </c>
      <c r="K6403" s="14" t="s">
        <v>295</v>
      </c>
      <c r="L6403" s="14" t="s">
        <v>83</v>
      </c>
      <c r="M6403" s="14" t="s">
        <v>31</v>
      </c>
      <c r="N6403" s="14" t="s">
        <v>116</v>
      </c>
      <c r="O6403" s="14" t="s">
        <v>117</v>
      </c>
      <c r="P6403" s="14" t="s">
        <v>20245</v>
      </c>
      <c r="Q6403" s="14" t="s">
        <v>58</v>
      </c>
      <c r="R6403" s="14" t="s">
        <v>20246</v>
      </c>
      <c r="S6403" s="14" t="s">
        <v>110</v>
      </c>
      <c r="T6403" s="14" t="s">
        <v>111</v>
      </c>
      <c r="U6403" s="14" t="s">
        <v>287</v>
      </c>
      <c r="V6403" s="16">
        <v>341.89</v>
      </c>
      <c r="W6403" s="13">
        <v>2</v>
      </c>
      <c r="X6403" s="17">
        <v>0.3</v>
      </c>
      <c r="Y6403" s="16">
        <v>77.62</v>
      </c>
      <c r="Z6403" s="31">
        <f t="shared" si="502"/>
        <v>0.22703208634356081</v>
      </c>
    </row>
    <row r="6404" spans="1:26">
      <c r="A6404" s="26">
        <v>6403</v>
      </c>
      <c r="B6404" s="7" t="s">
        <v>20247</v>
      </c>
      <c r="C6404" s="8">
        <v>44923</v>
      </c>
      <c r="D6404" s="12">
        <f t="shared" si="499"/>
        <v>2022</v>
      </c>
      <c r="E6404" s="12">
        <f t="shared" si="500"/>
        <v>12</v>
      </c>
      <c r="F6404" s="8" t="str">
        <f t="shared" si="501"/>
        <v>2022-12</v>
      </c>
      <c r="G6404" s="8">
        <v>44923</v>
      </c>
      <c r="H6404" s="23">
        <f t="shared" ref="H6404:H6467" si="503">G6404-C6404</f>
        <v>0</v>
      </c>
      <c r="I6404" s="7" t="s">
        <v>63</v>
      </c>
      <c r="J6404" s="7" t="s">
        <v>829</v>
      </c>
      <c r="K6404" s="7" t="s">
        <v>798</v>
      </c>
      <c r="L6404" s="7" t="s">
        <v>66</v>
      </c>
      <c r="M6404" s="7" t="s">
        <v>31</v>
      </c>
      <c r="N6404" s="7" t="s">
        <v>166</v>
      </c>
      <c r="O6404" s="7" t="s">
        <v>167</v>
      </c>
      <c r="P6404" s="7" t="s">
        <v>20248</v>
      </c>
      <c r="Q6404" s="7" t="s">
        <v>35</v>
      </c>
      <c r="R6404" s="7" t="s">
        <v>20249</v>
      </c>
      <c r="S6404" s="7" t="s">
        <v>110</v>
      </c>
      <c r="T6404" s="7" t="s">
        <v>243</v>
      </c>
      <c r="U6404" s="7" t="s">
        <v>339</v>
      </c>
      <c r="V6404" s="10">
        <v>5995.28</v>
      </c>
      <c r="W6404" s="6">
        <v>3</v>
      </c>
      <c r="X6404" s="11">
        <v>0</v>
      </c>
      <c r="Y6404" s="10">
        <v>-551.11</v>
      </c>
      <c r="Z6404" s="30">
        <f t="shared" si="502"/>
        <v>-9.1923980197755578E-2</v>
      </c>
    </row>
    <row r="6405" spans="1:26">
      <c r="A6405" s="27">
        <v>6404</v>
      </c>
      <c r="B6405" s="14" t="s">
        <v>20250</v>
      </c>
      <c r="C6405" s="15">
        <v>44747</v>
      </c>
      <c r="D6405" s="12">
        <f t="shared" si="499"/>
        <v>2022</v>
      </c>
      <c r="E6405" s="12">
        <f t="shared" si="500"/>
        <v>7</v>
      </c>
      <c r="F6405" s="15" t="str">
        <f t="shared" si="501"/>
        <v>2022-07</v>
      </c>
      <c r="G6405" s="15">
        <v>44753</v>
      </c>
      <c r="H6405" s="23">
        <f t="shared" si="503"/>
        <v>6</v>
      </c>
      <c r="I6405" s="14" t="s">
        <v>52</v>
      </c>
      <c r="J6405" s="14" t="s">
        <v>2957</v>
      </c>
      <c r="K6405" s="14" t="s">
        <v>633</v>
      </c>
      <c r="L6405" s="14" t="s">
        <v>83</v>
      </c>
      <c r="M6405" s="14" t="s">
        <v>31</v>
      </c>
      <c r="N6405" s="14" t="s">
        <v>213</v>
      </c>
      <c r="O6405" s="14" t="s">
        <v>92</v>
      </c>
      <c r="P6405" s="14" t="s">
        <v>20251</v>
      </c>
      <c r="Q6405" s="14" t="s">
        <v>46</v>
      </c>
      <c r="R6405" s="14" t="s">
        <v>20252</v>
      </c>
      <c r="S6405" s="14" t="s">
        <v>37</v>
      </c>
      <c r="T6405" s="14" t="s">
        <v>208</v>
      </c>
      <c r="U6405" s="14" t="s">
        <v>408</v>
      </c>
      <c r="V6405" s="16">
        <v>141.63999999999999</v>
      </c>
      <c r="W6405" s="13">
        <v>6</v>
      </c>
      <c r="X6405" s="17">
        <v>0.4</v>
      </c>
      <c r="Y6405" s="16">
        <v>34.79</v>
      </c>
      <c r="Z6405" s="31">
        <f t="shared" si="502"/>
        <v>0.24562270545043774</v>
      </c>
    </row>
    <row r="6406" spans="1:26">
      <c r="A6406" s="26">
        <v>6405</v>
      </c>
      <c r="B6406" s="7" t="s">
        <v>20253</v>
      </c>
      <c r="C6406" s="8">
        <v>44462</v>
      </c>
      <c r="D6406" s="12">
        <f t="shared" si="499"/>
        <v>2021</v>
      </c>
      <c r="E6406" s="12">
        <f t="shared" si="500"/>
        <v>9</v>
      </c>
      <c r="F6406" s="8" t="str">
        <f t="shared" si="501"/>
        <v>2021-09</v>
      </c>
      <c r="G6406" s="8">
        <v>44465</v>
      </c>
      <c r="H6406" s="23">
        <f t="shared" si="503"/>
        <v>3</v>
      </c>
      <c r="I6406" s="7" t="s">
        <v>122</v>
      </c>
      <c r="J6406" s="7" t="s">
        <v>1369</v>
      </c>
      <c r="K6406" s="7" t="s">
        <v>1370</v>
      </c>
      <c r="L6406" s="7" t="s">
        <v>83</v>
      </c>
      <c r="M6406" s="7" t="s">
        <v>31</v>
      </c>
      <c r="N6406" s="7" t="s">
        <v>116</v>
      </c>
      <c r="O6406" s="7" t="s">
        <v>117</v>
      </c>
      <c r="P6406" s="7" t="s">
        <v>20254</v>
      </c>
      <c r="Q6406" s="7" t="s">
        <v>58</v>
      </c>
      <c r="R6406" s="7" t="s">
        <v>20255</v>
      </c>
      <c r="S6406" s="7" t="s">
        <v>110</v>
      </c>
      <c r="T6406" s="7" t="s">
        <v>111</v>
      </c>
      <c r="U6406" s="7" t="s">
        <v>287</v>
      </c>
      <c r="V6406" s="10">
        <v>19468</v>
      </c>
      <c r="W6406" s="6">
        <v>14</v>
      </c>
      <c r="X6406" s="11">
        <v>0.2</v>
      </c>
      <c r="Y6406" s="10">
        <v>1754.11</v>
      </c>
      <c r="Z6406" s="30">
        <f t="shared" si="502"/>
        <v>9.0102219026094096E-2</v>
      </c>
    </row>
    <row r="6407" spans="1:26">
      <c r="A6407" s="27">
        <v>6406</v>
      </c>
      <c r="B6407" s="14" t="s">
        <v>20256</v>
      </c>
      <c r="C6407" s="15">
        <v>45055</v>
      </c>
      <c r="D6407" s="12">
        <f t="shared" si="499"/>
        <v>2023</v>
      </c>
      <c r="E6407" s="12">
        <f t="shared" si="500"/>
        <v>5</v>
      </c>
      <c r="F6407" s="15" t="str">
        <f t="shared" si="501"/>
        <v>2023-05</v>
      </c>
      <c r="G6407" s="15">
        <v>45062</v>
      </c>
      <c r="H6407" s="23">
        <f t="shared" si="503"/>
        <v>7</v>
      </c>
      <c r="I6407" s="14" t="s">
        <v>27</v>
      </c>
      <c r="J6407" s="14" t="s">
        <v>3926</v>
      </c>
      <c r="K6407" s="14" t="s">
        <v>431</v>
      </c>
      <c r="L6407" s="14" t="s">
        <v>30</v>
      </c>
      <c r="M6407" s="14" t="s">
        <v>31</v>
      </c>
      <c r="N6407" s="14" t="s">
        <v>43</v>
      </c>
      <c r="O6407" s="14" t="s">
        <v>44</v>
      </c>
      <c r="P6407" s="14" t="s">
        <v>20257</v>
      </c>
      <c r="Q6407" s="14" t="s">
        <v>46</v>
      </c>
      <c r="R6407" s="14" t="s">
        <v>20258</v>
      </c>
      <c r="S6407" s="14" t="s">
        <v>48</v>
      </c>
      <c r="T6407" s="14" t="s">
        <v>69</v>
      </c>
      <c r="U6407" s="14" t="s">
        <v>70</v>
      </c>
      <c r="V6407" s="16">
        <v>3129.77</v>
      </c>
      <c r="W6407" s="13">
        <v>12</v>
      </c>
      <c r="X6407" s="17">
        <v>0</v>
      </c>
      <c r="Y6407" s="16">
        <v>1269.48</v>
      </c>
      <c r="Z6407" s="31">
        <f t="shared" si="502"/>
        <v>0.40561447007288076</v>
      </c>
    </row>
    <row r="6408" spans="1:26">
      <c r="A6408" s="26">
        <v>6407</v>
      </c>
      <c r="B6408" s="7" t="s">
        <v>20259</v>
      </c>
      <c r="C6408" s="8">
        <v>44511</v>
      </c>
      <c r="D6408" s="12">
        <f t="shared" si="499"/>
        <v>2021</v>
      </c>
      <c r="E6408" s="12">
        <f t="shared" si="500"/>
        <v>11</v>
      </c>
      <c r="F6408" s="8" t="str">
        <f t="shared" si="501"/>
        <v>2021-11</v>
      </c>
      <c r="G6408" s="8">
        <v>44514</v>
      </c>
      <c r="H6408" s="23">
        <f t="shared" si="503"/>
        <v>3</v>
      </c>
      <c r="I6408" s="7" t="s">
        <v>122</v>
      </c>
      <c r="J6408" s="7" t="s">
        <v>4259</v>
      </c>
      <c r="K6408" s="7" t="s">
        <v>4260</v>
      </c>
      <c r="L6408" s="7" t="s">
        <v>30</v>
      </c>
      <c r="M6408" s="7" t="s">
        <v>31</v>
      </c>
      <c r="N6408" s="7" t="s">
        <v>32</v>
      </c>
      <c r="O6408" s="7" t="s">
        <v>33</v>
      </c>
      <c r="P6408" s="7" t="s">
        <v>20260</v>
      </c>
      <c r="Q6408" s="7" t="s">
        <v>35</v>
      </c>
      <c r="R6408" s="7" t="s">
        <v>20261</v>
      </c>
      <c r="S6408" s="7" t="s">
        <v>48</v>
      </c>
      <c r="T6408" s="7" t="s">
        <v>78</v>
      </c>
      <c r="U6408" s="7" t="s">
        <v>1128</v>
      </c>
      <c r="V6408" s="10">
        <v>665.8</v>
      </c>
      <c r="W6408" s="6">
        <v>3</v>
      </c>
      <c r="X6408" s="11">
        <v>0</v>
      </c>
      <c r="Y6408" s="10">
        <v>176.36</v>
      </c>
      <c r="Z6408" s="30">
        <f t="shared" si="502"/>
        <v>0.26488434965455093</v>
      </c>
    </row>
    <row r="6409" spans="1:26">
      <c r="A6409" s="27">
        <v>6408</v>
      </c>
      <c r="B6409" s="14" t="s">
        <v>20262</v>
      </c>
      <c r="C6409" s="15">
        <v>44445</v>
      </c>
      <c r="D6409" s="12">
        <f t="shared" si="499"/>
        <v>2021</v>
      </c>
      <c r="E6409" s="12">
        <f t="shared" si="500"/>
        <v>9</v>
      </c>
      <c r="F6409" s="15" t="str">
        <f t="shared" si="501"/>
        <v>2021-09</v>
      </c>
      <c r="G6409" s="15">
        <v>44445</v>
      </c>
      <c r="H6409" s="23">
        <f t="shared" si="503"/>
        <v>0</v>
      </c>
      <c r="I6409" s="14" t="s">
        <v>63</v>
      </c>
      <c r="J6409" s="14" t="s">
        <v>4177</v>
      </c>
      <c r="K6409" s="14" t="s">
        <v>1815</v>
      </c>
      <c r="L6409" s="14" t="s">
        <v>66</v>
      </c>
      <c r="M6409" s="14" t="s">
        <v>31</v>
      </c>
      <c r="N6409" s="14" t="s">
        <v>134</v>
      </c>
      <c r="O6409" s="14" t="s">
        <v>135</v>
      </c>
      <c r="P6409" s="14" t="s">
        <v>20263</v>
      </c>
      <c r="Q6409" s="14" t="s">
        <v>58</v>
      </c>
      <c r="R6409" s="14" t="s">
        <v>20264</v>
      </c>
      <c r="S6409" s="14" t="s">
        <v>110</v>
      </c>
      <c r="T6409" s="14" t="s">
        <v>243</v>
      </c>
      <c r="U6409" s="14" t="s">
        <v>244</v>
      </c>
      <c r="V6409" s="16">
        <v>197.33</v>
      </c>
      <c r="W6409" s="13">
        <v>4</v>
      </c>
      <c r="X6409" s="17">
        <v>0.2</v>
      </c>
      <c r="Y6409" s="16">
        <v>-19.12</v>
      </c>
      <c r="Z6409" s="31">
        <f t="shared" si="502"/>
        <v>-9.6893528606902146E-2</v>
      </c>
    </row>
    <row r="6410" spans="1:26">
      <c r="A6410" s="26">
        <v>6409</v>
      </c>
      <c r="B6410" s="7" t="s">
        <v>20265</v>
      </c>
      <c r="C6410" s="8">
        <v>44469</v>
      </c>
      <c r="D6410" s="12">
        <f t="shared" si="499"/>
        <v>2021</v>
      </c>
      <c r="E6410" s="12">
        <f t="shared" si="500"/>
        <v>9</v>
      </c>
      <c r="F6410" s="8" t="str">
        <f t="shared" si="501"/>
        <v>2021-09</v>
      </c>
      <c r="G6410" s="8">
        <v>44471</v>
      </c>
      <c r="H6410" s="23">
        <f t="shared" si="503"/>
        <v>2</v>
      </c>
      <c r="I6410" s="7" t="s">
        <v>122</v>
      </c>
      <c r="J6410" s="7" t="s">
        <v>6144</v>
      </c>
      <c r="K6410" s="7" t="s">
        <v>1524</v>
      </c>
      <c r="L6410" s="7" t="s">
        <v>83</v>
      </c>
      <c r="M6410" s="7" t="s">
        <v>31</v>
      </c>
      <c r="N6410" s="7" t="s">
        <v>43</v>
      </c>
      <c r="O6410" s="7" t="s">
        <v>44</v>
      </c>
      <c r="P6410" s="7" t="s">
        <v>13237</v>
      </c>
      <c r="Q6410" s="7" t="s">
        <v>46</v>
      </c>
      <c r="R6410" s="7" t="s">
        <v>20266</v>
      </c>
      <c r="S6410" s="7" t="s">
        <v>48</v>
      </c>
      <c r="T6410" s="7" t="s">
        <v>86</v>
      </c>
      <c r="U6410" s="7" t="s">
        <v>388</v>
      </c>
      <c r="V6410" s="10">
        <v>1157.74</v>
      </c>
      <c r="W6410" s="6">
        <v>4</v>
      </c>
      <c r="X6410" s="11">
        <v>0</v>
      </c>
      <c r="Y6410" s="10">
        <v>-17.84</v>
      </c>
      <c r="Z6410" s="30">
        <f t="shared" si="502"/>
        <v>-1.5409331974363847E-2</v>
      </c>
    </row>
    <row r="6411" spans="1:26">
      <c r="A6411" s="27">
        <v>6410</v>
      </c>
      <c r="B6411" s="14" t="s">
        <v>20267</v>
      </c>
      <c r="C6411" s="15">
        <v>45603</v>
      </c>
      <c r="D6411" s="12">
        <f t="shared" si="499"/>
        <v>2024</v>
      </c>
      <c r="E6411" s="12">
        <f t="shared" si="500"/>
        <v>11</v>
      </c>
      <c r="F6411" s="15" t="str">
        <f t="shared" si="501"/>
        <v>2024-11</v>
      </c>
      <c r="G6411" s="15">
        <v>45603</v>
      </c>
      <c r="H6411" s="23">
        <f t="shared" si="503"/>
        <v>0</v>
      </c>
      <c r="I6411" s="14" t="s">
        <v>63</v>
      </c>
      <c r="J6411" s="14" t="s">
        <v>891</v>
      </c>
      <c r="K6411" s="14" t="s">
        <v>426</v>
      </c>
      <c r="L6411" s="14" t="s">
        <v>83</v>
      </c>
      <c r="M6411" s="14" t="s">
        <v>31</v>
      </c>
      <c r="N6411" s="14" t="s">
        <v>228</v>
      </c>
      <c r="O6411" s="14" t="s">
        <v>229</v>
      </c>
      <c r="P6411" s="14" t="s">
        <v>20268</v>
      </c>
      <c r="Q6411" s="14" t="s">
        <v>46</v>
      </c>
      <c r="R6411" s="14" t="s">
        <v>20269</v>
      </c>
      <c r="S6411" s="14" t="s">
        <v>48</v>
      </c>
      <c r="T6411" s="14" t="s">
        <v>434</v>
      </c>
      <c r="U6411" s="14" t="s">
        <v>1382</v>
      </c>
      <c r="V6411" s="16">
        <v>1885.32</v>
      </c>
      <c r="W6411" s="13">
        <v>12</v>
      </c>
      <c r="X6411" s="17">
        <v>0</v>
      </c>
      <c r="Y6411" s="16">
        <v>96.26</v>
      </c>
      <c r="Z6411" s="31">
        <f t="shared" si="502"/>
        <v>5.1057645386459599E-2</v>
      </c>
    </row>
    <row r="6412" spans="1:26">
      <c r="A6412" s="26">
        <v>6411</v>
      </c>
      <c r="B6412" s="7" t="s">
        <v>20270</v>
      </c>
      <c r="C6412" s="8">
        <v>44829</v>
      </c>
      <c r="D6412" s="12">
        <f t="shared" si="499"/>
        <v>2022</v>
      </c>
      <c r="E6412" s="12">
        <f t="shared" si="500"/>
        <v>9</v>
      </c>
      <c r="F6412" s="8" t="str">
        <f t="shared" si="501"/>
        <v>2022-09</v>
      </c>
      <c r="G6412" s="8">
        <v>44833</v>
      </c>
      <c r="H6412" s="23">
        <f t="shared" si="503"/>
        <v>4</v>
      </c>
      <c r="I6412" s="7" t="s">
        <v>52</v>
      </c>
      <c r="J6412" s="7" t="s">
        <v>5925</v>
      </c>
      <c r="K6412" s="7" t="s">
        <v>411</v>
      </c>
      <c r="L6412" s="7" t="s">
        <v>66</v>
      </c>
      <c r="M6412" s="7" t="s">
        <v>31</v>
      </c>
      <c r="N6412" s="7" t="s">
        <v>106</v>
      </c>
      <c r="O6412" s="7" t="s">
        <v>107</v>
      </c>
      <c r="P6412" s="7" t="s">
        <v>20271</v>
      </c>
      <c r="Q6412" s="7" t="s">
        <v>35</v>
      </c>
      <c r="R6412" s="7" t="s">
        <v>20272</v>
      </c>
      <c r="S6412" s="7" t="s">
        <v>37</v>
      </c>
      <c r="T6412" s="7" t="s">
        <v>38</v>
      </c>
      <c r="U6412" s="7" t="s">
        <v>39</v>
      </c>
      <c r="V6412" s="10">
        <v>1579.54</v>
      </c>
      <c r="W6412" s="6">
        <v>4</v>
      </c>
      <c r="X6412" s="11">
        <v>0.4</v>
      </c>
      <c r="Y6412" s="10">
        <v>495.54</v>
      </c>
      <c r="Z6412" s="30">
        <f t="shared" si="502"/>
        <v>0.31372424883193845</v>
      </c>
    </row>
    <row r="6413" spans="1:26">
      <c r="A6413" s="27">
        <v>6412</v>
      </c>
      <c r="B6413" s="14" t="s">
        <v>20273</v>
      </c>
      <c r="C6413" s="15">
        <v>44355</v>
      </c>
      <c r="D6413" s="12">
        <f t="shared" si="499"/>
        <v>2021</v>
      </c>
      <c r="E6413" s="12">
        <f t="shared" si="500"/>
        <v>6</v>
      </c>
      <c r="F6413" s="15" t="str">
        <f t="shared" si="501"/>
        <v>2021-06</v>
      </c>
      <c r="G6413" s="15">
        <v>44355</v>
      </c>
      <c r="H6413" s="23">
        <f t="shared" si="503"/>
        <v>0</v>
      </c>
      <c r="I6413" s="14" t="s">
        <v>63</v>
      </c>
      <c r="J6413" s="14" t="s">
        <v>4119</v>
      </c>
      <c r="K6413" s="14" t="s">
        <v>2166</v>
      </c>
      <c r="L6413" s="14" t="s">
        <v>66</v>
      </c>
      <c r="M6413" s="14" t="s">
        <v>31</v>
      </c>
      <c r="N6413" s="14" t="s">
        <v>106</v>
      </c>
      <c r="O6413" s="14" t="s">
        <v>107</v>
      </c>
      <c r="P6413" s="14" t="s">
        <v>20274</v>
      </c>
      <c r="Q6413" s="14" t="s">
        <v>35</v>
      </c>
      <c r="R6413" s="14" t="s">
        <v>20275</v>
      </c>
      <c r="S6413" s="14" t="s">
        <v>110</v>
      </c>
      <c r="T6413" s="14" t="s">
        <v>111</v>
      </c>
      <c r="U6413" s="14" t="s">
        <v>216</v>
      </c>
      <c r="V6413" s="16">
        <v>13893.39</v>
      </c>
      <c r="W6413" s="13">
        <v>14</v>
      </c>
      <c r="X6413" s="17">
        <v>0.1</v>
      </c>
      <c r="Y6413" s="16">
        <v>-475.75</v>
      </c>
      <c r="Z6413" s="31">
        <f t="shared" si="502"/>
        <v>-3.4242902560138309E-2</v>
      </c>
    </row>
    <row r="6414" spans="1:26">
      <c r="A6414" s="26">
        <v>6413</v>
      </c>
      <c r="B6414" s="7" t="s">
        <v>20276</v>
      </c>
      <c r="C6414" s="8">
        <v>45152</v>
      </c>
      <c r="D6414" s="12">
        <f t="shared" si="499"/>
        <v>2023</v>
      </c>
      <c r="E6414" s="12">
        <f t="shared" si="500"/>
        <v>8</v>
      </c>
      <c r="F6414" s="8" t="str">
        <f t="shared" si="501"/>
        <v>2023-08</v>
      </c>
      <c r="G6414" s="8">
        <v>45158</v>
      </c>
      <c r="H6414" s="23">
        <f t="shared" si="503"/>
        <v>6</v>
      </c>
      <c r="I6414" s="7" t="s">
        <v>27</v>
      </c>
      <c r="J6414" s="7" t="s">
        <v>3910</v>
      </c>
      <c r="K6414" s="7" t="s">
        <v>73</v>
      </c>
      <c r="L6414" s="7" t="s">
        <v>66</v>
      </c>
      <c r="M6414" s="7" t="s">
        <v>31</v>
      </c>
      <c r="N6414" s="7" t="s">
        <v>43</v>
      </c>
      <c r="O6414" s="7" t="s">
        <v>44</v>
      </c>
      <c r="P6414" s="7" t="s">
        <v>6902</v>
      </c>
      <c r="Q6414" s="7" t="s">
        <v>46</v>
      </c>
      <c r="R6414" s="7" t="s">
        <v>20277</v>
      </c>
      <c r="S6414" s="7" t="s">
        <v>37</v>
      </c>
      <c r="T6414" s="7" t="s">
        <v>60</v>
      </c>
      <c r="U6414" s="7" t="s">
        <v>162</v>
      </c>
      <c r="V6414" s="10">
        <v>1806.47</v>
      </c>
      <c r="W6414" s="6">
        <v>3</v>
      </c>
      <c r="X6414" s="11">
        <v>0.1</v>
      </c>
      <c r="Y6414" s="10">
        <v>-54.25</v>
      </c>
      <c r="Z6414" s="30">
        <f t="shared" si="502"/>
        <v>-3.0030944327888092E-2</v>
      </c>
    </row>
    <row r="6415" spans="1:26">
      <c r="A6415" s="27">
        <v>6414</v>
      </c>
      <c r="B6415" s="14" t="s">
        <v>20278</v>
      </c>
      <c r="C6415" s="15">
        <v>45314</v>
      </c>
      <c r="D6415" s="12">
        <f t="shared" si="499"/>
        <v>2024</v>
      </c>
      <c r="E6415" s="12">
        <f t="shared" si="500"/>
        <v>1</v>
      </c>
      <c r="F6415" s="15" t="str">
        <f t="shared" si="501"/>
        <v>2024-01</v>
      </c>
      <c r="G6415" s="15">
        <v>45320</v>
      </c>
      <c r="H6415" s="23">
        <f t="shared" si="503"/>
        <v>6</v>
      </c>
      <c r="I6415" s="14" t="s">
        <v>27</v>
      </c>
      <c r="J6415" s="14" t="s">
        <v>4603</v>
      </c>
      <c r="K6415" s="14" t="s">
        <v>3208</v>
      </c>
      <c r="L6415" s="14" t="s">
        <v>30</v>
      </c>
      <c r="M6415" s="14" t="s">
        <v>31</v>
      </c>
      <c r="N6415" s="14" t="s">
        <v>55</v>
      </c>
      <c r="O6415" s="14" t="s">
        <v>56</v>
      </c>
      <c r="P6415" s="14" t="s">
        <v>20279</v>
      </c>
      <c r="Q6415" s="14" t="s">
        <v>58</v>
      </c>
      <c r="R6415" s="14" t="s">
        <v>20280</v>
      </c>
      <c r="S6415" s="14" t="s">
        <v>110</v>
      </c>
      <c r="T6415" s="14" t="s">
        <v>243</v>
      </c>
      <c r="U6415" s="14" t="s">
        <v>339</v>
      </c>
      <c r="V6415" s="16">
        <v>1135.58</v>
      </c>
      <c r="W6415" s="13">
        <v>5</v>
      </c>
      <c r="X6415" s="17">
        <v>0.3</v>
      </c>
      <c r="Y6415" s="16">
        <v>390.77</v>
      </c>
      <c r="Z6415" s="31">
        <f t="shared" si="502"/>
        <v>0.34411490163616831</v>
      </c>
    </row>
    <row r="6416" spans="1:26">
      <c r="A6416" s="26">
        <v>6415</v>
      </c>
      <c r="B6416" s="7" t="s">
        <v>20281</v>
      </c>
      <c r="C6416" s="8">
        <v>44355</v>
      </c>
      <c r="D6416" s="12">
        <f t="shared" si="499"/>
        <v>2021</v>
      </c>
      <c r="E6416" s="12">
        <f t="shared" si="500"/>
        <v>6</v>
      </c>
      <c r="F6416" s="8" t="str">
        <f t="shared" si="501"/>
        <v>2021-06</v>
      </c>
      <c r="G6416" s="8">
        <v>44361</v>
      </c>
      <c r="H6416" s="23">
        <f t="shared" si="503"/>
        <v>6</v>
      </c>
      <c r="I6416" s="7" t="s">
        <v>27</v>
      </c>
      <c r="J6416" s="7" t="s">
        <v>637</v>
      </c>
      <c r="K6416" s="7" t="s">
        <v>638</v>
      </c>
      <c r="L6416" s="7" t="s">
        <v>83</v>
      </c>
      <c r="M6416" s="7" t="s">
        <v>31</v>
      </c>
      <c r="N6416" s="7" t="s">
        <v>134</v>
      </c>
      <c r="O6416" s="7" t="s">
        <v>135</v>
      </c>
      <c r="P6416" s="7" t="s">
        <v>20282</v>
      </c>
      <c r="Q6416" s="7" t="s">
        <v>58</v>
      </c>
      <c r="R6416" s="7" t="s">
        <v>20283</v>
      </c>
      <c r="S6416" s="7" t="s">
        <v>48</v>
      </c>
      <c r="T6416" s="7" t="s">
        <v>95</v>
      </c>
      <c r="U6416" s="7" t="s">
        <v>96</v>
      </c>
      <c r="V6416" s="10">
        <v>299.07</v>
      </c>
      <c r="W6416" s="6">
        <v>11</v>
      </c>
      <c r="X6416" s="11">
        <v>0.2</v>
      </c>
      <c r="Y6416" s="10">
        <v>70.930000000000007</v>
      </c>
      <c r="Z6416" s="30">
        <f t="shared" si="502"/>
        <v>0.23716855585648847</v>
      </c>
    </row>
    <row r="6417" spans="1:26">
      <c r="A6417" s="27">
        <v>6416</v>
      </c>
      <c r="B6417" s="14" t="s">
        <v>20284</v>
      </c>
      <c r="C6417" s="15">
        <v>45132</v>
      </c>
      <c r="D6417" s="12">
        <f t="shared" si="499"/>
        <v>2023</v>
      </c>
      <c r="E6417" s="12">
        <f t="shared" si="500"/>
        <v>7</v>
      </c>
      <c r="F6417" s="15" t="str">
        <f t="shared" si="501"/>
        <v>2023-07</v>
      </c>
      <c r="G6417" s="15">
        <v>45132</v>
      </c>
      <c r="H6417" s="23">
        <f t="shared" si="503"/>
        <v>0</v>
      </c>
      <c r="I6417" s="14" t="s">
        <v>63</v>
      </c>
      <c r="J6417" s="14" t="s">
        <v>774</v>
      </c>
      <c r="K6417" s="14" t="s">
        <v>247</v>
      </c>
      <c r="L6417" s="14" t="s">
        <v>83</v>
      </c>
      <c r="M6417" s="14" t="s">
        <v>31</v>
      </c>
      <c r="N6417" s="14" t="s">
        <v>32</v>
      </c>
      <c r="O6417" s="14" t="s">
        <v>33</v>
      </c>
      <c r="P6417" s="14" t="s">
        <v>19435</v>
      </c>
      <c r="Q6417" s="14" t="s">
        <v>35</v>
      </c>
      <c r="R6417" s="14" t="s">
        <v>20285</v>
      </c>
      <c r="S6417" s="14" t="s">
        <v>48</v>
      </c>
      <c r="T6417" s="14" t="s">
        <v>129</v>
      </c>
      <c r="U6417" s="14" t="s">
        <v>130</v>
      </c>
      <c r="V6417" s="16">
        <v>1421.24</v>
      </c>
      <c r="W6417" s="13">
        <v>5</v>
      </c>
      <c r="X6417" s="17">
        <v>0</v>
      </c>
      <c r="Y6417" s="16">
        <v>282.25</v>
      </c>
      <c r="Z6417" s="31">
        <f t="shared" si="502"/>
        <v>0.19859418535926374</v>
      </c>
    </row>
    <row r="6418" spans="1:26">
      <c r="A6418" s="26">
        <v>6417</v>
      </c>
      <c r="B6418" s="7" t="s">
        <v>20286</v>
      </c>
      <c r="C6418" s="8">
        <v>44485</v>
      </c>
      <c r="D6418" s="12">
        <f t="shared" si="499"/>
        <v>2021</v>
      </c>
      <c r="E6418" s="12">
        <f t="shared" si="500"/>
        <v>10</v>
      </c>
      <c r="F6418" s="8" t="str">
        <f t="shared" si="501"/>
        <v>2021-10</v>
      </c>
      <c r="G6418" s="8">
        <v>44491</v>
      </c>
      <c r="H6418" s="23">
        <f t="shared" si="503"/>
        <v>6</v>
      </c>
      <c r="I6418" s="7" t="s">
        <v>52</v>
      </c>
      <c r="J6418" s="7" t="s">
        <v>1950</v>
      </c>
      <c r="K6418" s="7" t="s">
        <v>1060</v>
      </c>
      <c r="L6418" s="7" t="s">
        <v>83</v>
      </c>
      <c r="M6418" s="7" t="s">
        <v>31</v>
      </c>
      <c r="N6418" s="7" t="s">
        <v>166</v>
      </c>
      <c r="O6418" s="7" t="s">
        <v>167</v>
      </c>
      <c r="P6418" s="7" t="s">
        <v>20287</v>
      </c>
      <c r="Q6418" s="7" t="s">
        <v>35</v>
      </c>
      <c r="R6418" s="7" t="s">
        <v>20288</v>
      </c>
      <c r="S6418" s="7" t="s">
        <v>48</v>
      </c>
      <c r="T6418" s="7" t="s">
        <v>49</v>
      </c>
      <c r="U6418" s="7" t="s">
        <v>120</v>
      </c>
      <c r="V6418" s="10">
        <v>115.32</v>
      </c>
      <c r="W6418" s="6">
        <v>4</v>
      </c>
      <c r="X6418" s="11">
        <v>0.1</v>
      </c>
      <c r="Y6418" s="10">
        <v>50.41</v>
      </c>
      <c r="Z6418" s="30">
        <f t="shared" si="502"/>
        <v>0.43713146028442595</v>
      </c>
    </row>
    <row r="6419" spans="1:26">
      <c r="A6419" s="27">
        <v>6418</v>
      </c>
      <c r="B6419" s="14" t="s">
        <v>20289</v>
      </c>
      <c r="C6419" s="15">
        <v>44373</v>
      </c>
      <c r="D6419" s="12">
        <f t="shared" si="499"/>
        <v>2021</v>
      </c>
      <c r="E6419" s="12">
        <f t="shared" si="500"/>
        <v>6</v>
      </c>
      <c r="F6419" s="15" t="str">
        <f t="shared" si="501"/>
        <v>2021-06</v>
      </c>
      <c r="G6419" s="15">
        <v>44375</v>
      </c>
      <c r="H6419" s="23">
        <f t="shared" si="503"/>
        <v>2</v>
      </c>
      <c r="I6419" s="14" t="s">
        <v>122</v>
      </c>
      <c r="J6419" s="14" t="s">
        <v>2530</v>
      </c>
      <c r="K6419" s="14" t="s">
        <v>554</v>
      </c>
      <c r="L6419" s="14" t="s">
        <v>30</v>
      </c>
      <c r="M6419" s="14" t="s">
        <v>31</v>
      </c>
      <c r="N6419" s="14" t="s">
        <v>204</v>
      </c>
      <c r="O6419" s="14" t="s">
        <v>205</v>
      </c>
      <c r="P6419" s="14" t="s">
        <v>20290</v>
      </c>
      <c r="Q6419" s="14" t="s">
        <v>146</v>
      </c>
      <c r="R6419" s="14" t="s">
        <v>20291</v>
      </c>
      <c r="S6419" s="14" t="s">
        <v>110</v>
      </c>
      <c r="T6419" s="14" t="s">
        <v>223</v>
      </c>
      <c r="U6419" s="14" t="s">
        <v>495</v>
      </c>
      <c r="V6419" s="16">
        <v>8498.3799999999992</v>
      </c>
      <c r="W6419" s="13">
        <v>10</v>
      </c>
      <c r="X6419" s="17">
        <v>0.2</v>
      </c>
      <c r="Y6419" s="16">
        <v>607.54999999999995</v>
      </c>
      <c r="Z6419" s="31">
        <f t="shared" si="502"/>
        <v>7.1490095759427094E-2</v>
      </c>
    </row>
    <row r="6420" spans="1:26">
      <c r="A6420" s="26">
        <v>6419</v>
      </c>
      <c r="B6420" s="7" t="s">
        <v>20292</v>
      </c>
      <c r="C6420" s="8">
        <v>44225</v>
      </c>
      <c r="D6420" s="12">
        <f t="shared" si="499"/>
        <v>2021</v>
      </c>
      <c r="E6420" s="12">
        <f t="shared" si="500"/>
        <v>1</v>
      </c>
      <c r="F6420" s="8" t="str">
        <f t="shared" si="501"/>
        <v>2021-01</v>
      </c>
      <c r="G6420" s="8">
        <v>44225</v>
      </c>
      <c r="H6420" s="23">
        <f t="shared" si="503"/>
        <v>0</v>
      </c>
      <c r="I6420" s="7" t="s">
        <v>63</v>
      </c>
      <c r="J6420" s="7" t="s">
        <v>1890</v>
      </c>
      <c r="K6420" s="7" t="s">
        <v>653</v>
      </c>
      <c r="L6420" s="7" t="s">
        <v>83</v>
      </c>
      <c r="M6420" s="7" t="s">
        <v>31</v>
      </c>
      <c r="N6420" s="7" t="s">
        <v>166</v>
      </c>
      <c r="O6420" s="7" t="s">
        <v>167</v>
      </c>
      <c r="P6420" s="7" t="s">
        <v>20293</v>
      </c>
      <c r="Q6420" s="7" t="s">
        <v>35</v>
      </c>
      <c r="R6420" s="7" t="s">
        <v>20294</v>
      </c>
      <c r="S6420" s="7" t="s">
        <v>110</v>
      </c>
      <c r="T6420" s="7" t="s">
        <v>148</v>
      </c>
      <c r="U6420" s="7" t="s">
        <v>237</v>
      </c>
      <c r="V6420" s="10">
        <v>19390.419999999998</v>
      </c>
      <c r="W6420" s="6">
        <v>14</v>
      </c>
      <c r="X6420" s="11">
        <v>0</v>
      </c>
      <c r="Y6420" s="10">
        <v>554.03</v>
      </c>
      <c r="Z6420" s="30">
        <f t="shared" si="502"/>
        <v>2.8572356864884827E-2</v>
      </c>
    </row>
    <row r="6421" spans="1:26">
      <c r="A6421" s="27">
        <v>6420</v>
      </c>
      <c r="B6421" s="14" t="s">
        <v>20295</v>
      </c>
      <c r="C6421" s="15">
        <v>45522</v>
      </c>
      <c r="D6421" s="12">
        <f t="shared" si="499"/>
        <v>2024</v>
      </c>
      <c r="E6421" s="12">
        <f t="shared" si="500"/>
        <v>8</v>
      </c>
      <c r="F6421" s="15" t="str">
        <f t="shared" si="501"/>
        <v>2024-08</v>
      </c>
      <c r="G6421" s="15">
        <v>45525</v>
      </c>
      <c r="H6421" s="23">
        <f t="shared" si="503"/>
        <v>3</v>
      </c>
      <c r="I6421" s="14" t="s">
        <v>122</v>
      </c>
      <c r="J6421" s="14" t="s">
        <v>4275</v>
      </c>
      <c r="K6421" s="14" t="s">
        <v>2459</v>
      </c>
      <c r="L6421" s="14" t="s">
        <v>83</v>
      </c>
      <c r="M6421" s="14" t="s">
        <v>31</v>
      </c>
      <c r="N6421" s="14" t="s">
        <v>43</v>
      </c>
      <c r="O6421" s="14" t="s">
        <v>44</v>
      </c>
      <c r="P6421" s="14" t="s">
        <v>20296</v>
      </c>
      <c r="Q6421" s="14" t="s">
        <v>46</v>
      </c>
      <c r="R6421" s="14" t="s">
        <v>20297</v>
      </c>
      <c r="S6421" s="14" t="s">
        <v>110</v>
      </c>
      <c r="T6421" s="14" t="s">
        <v>243</v>
      </c>
      <c r="U6421" s="14" t="s">
        <v>339</v>
      </c>
      <c r="V6421" s="16">
        <v>9920.94</v>
      </c>
      <c r="W6421" s="13">
        <v>10</v>
      </c>
      <c r="X6421" s="17">
        <v>0.2</v>
      </c>
      <c r="Y6421" s="16">
        <v>1308.9000000000001</v>
      </c>
      <c r="Z6421" s="31">
        <f t="shared" si="502"/>
        <v>0.13193306279445294</v>
      </c>
    </row>
    <row r="6422" spans="1:26">
      <c r="A6422" s="26">
        <v>6421</v>
      </c>
      <c r="B6422" s="7" t="s">
        <v>20298</v>
      </c>
      <c r="C6422" s="8">
        <v>45238</v>
      </c>
      <c r="D6422" s="12">
        <f t="shared" si="499"/>
        <v>2023</v>
      </c>
      <c r="E6422" s="12">
        <f t="shared" si="500"/>
        <v>11</v>
      </c>
      <c r="F6422" s="8" t="str">
        <f t="shared" si="501"/>
        <v>2023-11</v>
      </c>
      <c r="G6422" s="8">
        <v>45245</v>
      </c>
      <c r="H6422" s="23">
        <f t="shared" si="503"/>
        <v>7</v>
      </c>
      <c r="I6422" s="7" t="s">
        <v>27</v>
      </c>
      <c r="J6422" s="7" t="s">
        <v>4754</v>
      </c>
      <c r="K6422" s="7" t="s">
        <v>732</v>
      </c>
      <c r="L6422" s="7" t="s">
        <v>30</v>
      </c>
      <c r="M6422" s="7" t="s">
        <v>31</v>
      </c>
      <c r="N6422" s="7" t="s">
        <v>106</v>
      </c>
      <c r="O6422" s="7" t="s">
        <v>107</v>
      </c>
      <c r="P6422" s="7" t="s">
        <v>20299</v>
      </c>
      <c r="Q6422" s="7" t="s">
        <v>35</v>
      </c>
      <c r="R6422" s="7" t="s">
        <v>20300</v>
      </c>
      <c r="S6422" s="7" t="s">
        <v>48</v>
      </c>
      <c r="T6422" s="7" t="s">
        <v>49</v>
      </c>
      <c r="U6422" s="7" t="s">
        <v>120</v>
      </c>
      <c r="V6422" s="10">
        <v>328</v>
      </c>
      <c r="W6422" s="6">
        <v>14</v>
      </c>
      <c r="X6422" s="11">
        <v>0.1</v>
      </c>
      <c r="Y6422" s="10">
        <v>86.15</v>
      </c>
      <c r="Z6422" s="30">
        <f t="shared" si="502"/>
        <v>0.26265243902439028</v>
      </c>
    </row>
    <row r="6423" spans="1:26">
      <c r="A6423" s="27">
        <v>6422</v>
      </c>
      <c r="B6423" s="14" t="s">
        <v>20301</v>
      </c>
      <c r="C6423" s="15">
        <v>45505</v>
      </c>
      <c r="D6423" s="12">
        <f t="shared" si="499"/>
        <v>2024</v>
      </c>
      <c r="E6423" s="12">
        <f t="shared" si="500"/>
        <v>8</v>
      </c>
      <c r="F6423" s="15" t="str">
        <f t="shared" si="501"/>
        <v>2024-08</v>
      </c>
      <c r="G6423" s="15">
        <v>45505</v>
      </c>
      <c r="H6423" s="23">
        <f t="shared" si="503"/>
        <v>0</v>
      </c>
      <c r="I6423" s="14" t="s">
        <v>63</v>
      </c>
      <c r="J6423" s="14" t="s">
        <v>2978</v>
      </c>
      <c r="K6423" s="14" t="s">
        <v>1218</v>
      </c>
      <c r="L6423" s="14" t="s">
        <v>83</v>
      </c>
      <c r="M6423" s="14" t="s">
        <v>31</v>
      </c>
      <c r="N6423" s="14" t="s">
        <v>43</v>
      </c>
      <c r="O6423" s="14" t="s">
        <v>44</v>
      </c>
      <c r="P6423" s="14" t="s">
        <v>20302</v>
      </c>
      <c r="Q6423" s="14" t="s">
        <v>46</v>
      </c>
      <c r="R6423" s="14" t="s">
        <v>20303</v>
      </c>
      <c r="S6423" s="14" t="s">
        <v>37</v>
      </c>
      <c r="T6423" s="14" t="s">
        <v>208</v>
      </c>
      <c r="U6423" s="14" t="s">
        <v>408</v>
      </c>
      <c r="V6423" s="16">
        <v>1105.3900000000001</v>
      </c>
      <c r="W6423" s="13">
        <v>14</v>
      </c>
      <c r="X6423" s="17">
        <v>0.1</v>
      </c>
      <c r="Y6423" s="16">
        <v>346.47</v>
      </c>
      <c r="Z6423" s="31">
        <f t="shared" si="502"/>
        <v>0.31343688652873647</v>
      </c>
    </row>
    <row r="6424" spans="1:26">
      <c r="A6424" s="26">
        <v>6423</v>
      </c>
      <c r="B6424" s="7" t="s">
        <v>20304</v>
      </c>
      <c r="C6424" s="8">
        <v>44939</v>
      </c>
      <c r="D6424" s="12">
        <f t="shared" si="499"/>
        <v>2023</v>
      </c>
      <c r="E6424" s="12">
        <f t="shared" si="500"/>
        <v>1</v>
      </c>
      <c r="F6424" s="8" t="str">
        <f t="shared" si="501"/>
        <v>2023-01</v>
      </c>
      <c r="G6424" s="8">
        <v>44939</v>
      </c>
      <c r="H6424" s="23">
        <f t="shared" si="503"/>
        <v>0</v>
      </c>
      <c r="I6424" s="7" t="s">
        <v>63</v>
      </c>
      <c r="J6424" s="7" t="s">
        <v>1726</v>
      </c>
      <c r="K6424" s="7" t="s">
        <v>1596</v>
      </c>
      <c r="L6424" s="7" t="s">
        <v>66</v>
      </c>
      <c r="M6424" s="7" t="s">
        <v>31</v>
      </c>
      <c r="N6424" s="7" t="s">
        <v>43</v>
      </c>
      <c r="O6424" s="7" t="s">
        <v>44</v>
      </c>
      <c r="P6424" s="7" t="s">
        <v>10779</v>
      </c>
      <c r="Q6424" s="7" t="s">
        <v>46</v>
      </c>
      <c r="R6424" s="7" t="s">
        <v>20305</v>
      </c>
      <c r="S6424" s="7" t="s">
        <v>110</v>
      </c>
      <c r="T6424" s="7" t="s">
        <v>243</v>
      </c>
      <c r="U6424" s="7" t="s">
        <v>244</v>
      </c>
      <c r="V6424" s="10">
        <v>275.39</v>
      </c>
      <c r="W6424" s="6">
        <v>1</v>
      </c>
      <c r="X6424" s="11">
        <v>0.4</v>
      </c>
      <c r="Y6424" s="10">
        <v>27.01</v>
      </c>
      <c r="Z6424" s="30">
        <f t="shared" si="502"/>
        <v>9.8079087839064605E-2</v>
      </c>
    </row>
    <row r="6425" spans="1:26">
      <c r="A6425" s="27">
        <v>6424</v>
      </c>
      <c r="B6425" s="14" t="s">
        <v>20306</v>
      </c>
      <c r="C6425" s="15">
        <v>44647</v>
      </c>
      <c r="D6425" s="12">
        <f t="shared" si="499"/>
        <v>2022</v>
      </c>
      <c r="E6425" s="12">
        <f t="shared" si="500"/>
        <v>3</v>
      </c>
      <c r="F6425" s="15" t="str">
        <f t="shared" si="501"/>
        <v>2022-03</v>
      </c>
      <c r="G6425" s="15">
        <v>44655</v>
      </c>
      <c r="H6425" s="23">
        <f t="shared" si="503"/>
        <v>8</v>
      </c>
      <c r="I6425" s="14" t="s">
        <v>27</v>
      </c>
      <c r="J6425" s="14" t="s">
        <v>947</v>
      </c>
      <c r="K6425" s="14" t="s">
        <v>948</v>
      </c>
      <c r="L6425" s="14" t="s">
        <v>66</v>
      </c>
      <c r="M6425" s="14" t="s">
        <v>31</v>
      </c>
      <c r="N6425" s="14" t="s">
        <v>116</v>
      </c>
      <c r="O6425" s="14" t="s">
        <v>117</v>
      </c>
      <c r="P6425" s="14" t="s">
        <v>20307</v>
      </c>
      <c r="Q6425" s="14" t="s">
        <v>58</v>
      </c>
      <c r="R6425" s="14" t="s">
        <v>20308</v>
      </c>
      <c r="S6425" s="14" t="s">
        <v>110</v>
      </c>
      <c r="T6425" s="14" t="s">
        <v>243</v>
      </c>
      <c r="U6425" s="14" t="s">
        <v>339</v>
      </c>
      <c r="V6425" s="16">
        <v>17270.560000000001</v>
      </c>
      <c r="W6425" s="13">
        <v>10</v>
      </c>
      <c r="X6425" s="17">
        <v>0</v>
      </c>
      <c r="Y6425" s="16">
        <v>5582.37</v>
      </c>
      <c r="Z6425" s="31">
        <f t="shared" si="502"/>
        <v>0.3232303990142763</v>
      </c>
    </row>
    <row r="6426" spans="1:26">
      <c r="A6426" s="26">
        <v>6425</v>
      </c>
      <c r="B6426" s="7" t="s">
        <v>20309</v>
      </c>
      <c r="C6426" s="8">
        <v>45024</v>
      </c>
      <c r="D6426" s="12">
        <f t="shared" si="499"/>
        <v>2023</v>
      </c>
      <c r="E6426" s="12">
        <f t="shared" si="500"/>
        <v>4</v>
      </c>
      <c r="F6426" s="8" t="str">
        <f t="shared" si="501"/>
        <v>2023-04</v>
      </c>
      <c r="G6426" s="8">
        <v>45025</v>
      </c>
      <c r="H6426" s="23">
        <f t="shared" si="503"/>
        <v>1</v>
      </c>
      <c r="I6426" s="7" t="s">
        <v>122</v>
      </c>
      <c r="J6426" s="7" t="s">
        <v>1049</v>
      </c>
      <c r="K6426" s="7" t="s">
        <v>1050</v>
      </c>
      <c r="L6426" s="7" t="s">
        <v>30</v>
      </c>
      <c r="M6426" s="7" t="s">
        <v>31</v>
      </c>
      <c r="N6426" s="7" t="s">
        <v>134</v>
      </c>
      <c r="O6426" s="7" t="s">
        <v>135</v>
      </c>
      <c r="P6426" s="7" t="s">
        <v>20310</v>
      </c>
      <c r="Q6426" s="7" t="s">
        <v>58</v>
      </c>
      <c r="R6426" s="7" t="s">
        <v>20311</v>
      </c>
      <c r="S6426" s="7" t="s">
        <v>110</v>
      </c>
      <c r="T6426" s="7" t="s">
        <v>111</v>
      </c>
      <c r="U6426" s="7" t="s">
        <v>287</v>
      </c>
      <c r="V6426" s="10">
        <v>5329.12</v>
      </c>
      <c r="W6426" s="6">
        <v>8</v>
      </c>
      <c r="X6426" s="11">
        <v>0.2</v>
      </c>
      <c r="Y6426" s="10">
        <v>-381.32</v>
      </c>
      <c r="Z6426" s="30">
        <f t="shared" si="502"/>
        <v>-7.1554027681868679E-2</v>
      </c>
    </row>
    <row r="6427" spans="1:26">
      <c r="A6427" s="27">
        <v>6426</v>
      </c>
      <c r="B6427" s="14" t="s">
        <v>20312</v>
      </c>
      <c r="C6427" s="15">
        <v>44980</v>
      </c>
      <c r="D6427" s="12">
        <f t="shared" si="499"/>
        <v>2023</v>
      </c>
      <c r="E6427" s="12">
        <f t="shared" si="500"/>
        <v>2</v>
      </c>
      <c r="F6427" s="15" t="str">
        <f t="shared" si="501"/>
        <v>2023-02</v>
      </c>
      <c r="G6427" s="15">
        <v>44985</v>
      </c>
      <c r="H6427" s="23">
        <f t="shared" si="503"/>
        <v>5</v>
      </c>
      <c r="I6427" s="14" t="s">
        <v>52</v>
      </c>
      <c r="J6427" s="14" t="s">
        <v>12742</v>
      </c>
      <c r="K6427" s="14" t="s">
        <v>282</v>
      </c>
      <c r="L6427" s="14" t="s">
        <v>66</v>
      </c>
      <c r="M6427" s="14" t="s">
        <v>31</v>
      </c>
      <c r="N6427" s="14" t="s">
        <v>181</v>
      </c>
      <c r="O6427" s="14" t="s">
        <v>107</v>
      </c>
      <c r="P6427" s="14" t="s">
        <v>20313</v>
      </c>
      <c r="Q6427" s="14" t="s">
        <v>35</v>
      </c>
      <c r="R6427" s="14" t="s">
        <v>20314</v>
      </c>
      <c r="S6427" s="14" t="s">
        <v>37</v>
      </c>
      <c r="T6427" s="14" t="s">
        <v>38</v>
      </c>
      <c r="U6427" s="14" t="s">
        <v>333</v>
      </c>
      <c r="V6427" s="16">
        <v>561.74</v>
      </c>
      <c r="W6427" s="13">
        <v>1</v>
      </c>
      <c r="X6427" s="17">
        <v>0.4</v>
      </c>
      <c r="Y6427" s="16">
        <v>112.68</v>
      </c>
      <c r="Z6427" s="31">
        <f t="shared" si="502"/>
        <v>0.20059102075693383</v>
      </c>
    </row>
    <row r="6428" spans="1:26">
      <c r="A6428" s="26">
        <v>6427</v>
      </c>
      <c r="B6428" s="7" t="s">
        <v>20315</v>
      </c>
      <c r="C6428" s="8">
        <v>44983</v>
      </c>
      <c r="D6428" s="12">
        <f t="shared" si="499"/>
        <v>2023</v>
      </c>
      <c r="E6428" s="12">
        <f t="shared" si="500"/>
        <v>2</v>
      </c>
      <c r="F6428" s="8" t="str">
        <f t="shared" si="501"/>
        <v>2023-02</v>
      </c>
      <c r="G6428" s="8">
        <v>44983</v>
      </c>
      <c r="H6428" s="23">
        <f t="shared" si="503"/>
        <v>0</v>
      </c>
      <c r="I6428" s="7" t="s">
        <v>63</v>
      </c>
      <c r="J6428" s="7" t="s">
        <v>2440</v>
      </c>
      <c r="K6428" s="7" t="s">
        <v>282</v>
      </c>
      <c r="L6428" s="7" t="s">
        <v>83</v>
      </c>
      <c r="M6428" s="7" t="s">
        <v>31</v>
      </c>
      <c r="N6428" s="7" t="s">
        <v>55</v>
      </c>
      <c r="O6428" s="7" t="s">
        <v>56</v>
      </c>
      <c r="P6428" s="7" t="s">
        <v>20316</v>
      </c>
      <c r="Q6428" s="7" t="s">
        <v>58</v>
      </c>
      <c r="R6428" s="7" t="s">
        <v>20317</v>
      </c>
      <c r="S6428" s="7" t="s">
        <v>48</v>
      </c>
      <c r="T6428" s="7" t="s">
        <v>86</v>
      </c>
      <c r="U6428" s="7" t="s">
        <v>388</v>
      </c>
      <c r="V6428" s="10">
        <v>889.66</v>
      </c>
      <c r="W6428" s="6">
        <v>7</v>
      </c>
      <c r="X6428" s="11">
        <v>0</v>
      </c>
      <c r="Y6428" s="10">
        <v>-51.51</v>
      </c>
      <c r="Z6428" s="30">
        <f t="shared" si="502"/>
        <v>-5.7898523031270376E-2</v>
      </c>
    </row>
    <row r="6429" spans="1:26">
      <c r="A6429" s="27">
        <v>6428</v>
      </c>
      <c r="B6429" s="14" t="s">
        <v>20318</v>
      </c>
      <c r="C6429" s="15">
        <v>44734</v>
      </c>
      <c r="D6429" s="12">
        <f t="shared" si="499"/>
        <v>2022</v>
      </c>
      <c r="E6429" s="12">
        <f t="shared" si="500"/>
        <v>6</v>
      </c>
      <c r="F6429" s="15" t="str">
        <f t="shared" si="501"/>
        <v>2022-06</v>
      </c>
      <c r="G6429" s="15">
        <v>44739</v>
      </c>
      <c r="H6429" s="23">
        <f t="shared" si="503"/>
        <v>5</v>
      </c>
      <c r="I6429" s="14" t="s">
        <v>52</v>
      </c>
      <c r="J6429" s="14" t="s">
        <v>2339</v>
      </c>
      <c r="K6429" s="14" t="s">
        <v>1935</v>
      </c>
      <c r="L6429" s="14" t="s">
        <v>30</v>
      </c>
      <c r="M6429" s="14" t="s">
        <v>31</v>
      </c>
      <c r="N6429" s="14" t="s">
        <v>143</v>
      </c>
      <c r="O6429" s="14" t="s">
        <v>144</v>
      </c>
      <c r="P6429" s="14" t="s">
        <v>20319</v>
      </c>
      <c r="Q6429" s="14" t="s">
        <v>146</v>
      </c>
      <c r="R6429" s="14" t="s">
        <v>20320</v>
      </c>
      <c r="S6429" s="14" t="s">
        <v>48</v>
      </c>
      <c r="T6429" s="14" t="s">
        <v>49</v>
      </c>
      <c r="U6429" s="14" t="s">
        <v>50</v>
      </c>
      <c r="V6429" s="16">
        <v>288.75</v>
      </c>
      <c r="W6429" s="13">
        <v>8</v>
      </c>
      <c r="X6429" s="17">
        <v>0.2</v>
      </c>
      <c r="Y6429" s="16">
        <v>73.900000000000006</v>
      </c>
      <c r="Z6429" s="31">
        <f t="shared" si="502"/>
        <v>0.25593073593073595</v>
      </c>
    </row>
    <row r="6430" spans="1:26">
      <c r="A6430" s="26">
        <v>6429</v>
      </c>
      <c r="B6430" s="7" t="s">
        <v>20321</v>
      </c>
      <c r="C6430" s="8">
        <v>44605</v>
      </c>
      <c r="D6430" s="12">
        <f t="shared" si="499"/>
        <v>2022</v>
      </c>
      <c r="E6430" s="12">
        <f t="shared" si="500"/>
        <v>2</v>
      </c>
      <c r="F6430" s="8" t="str">
        <f t="shared" si="501"/>
        <v>2022-02</v>
      </c>
      <c r="G6430" s="8">
        <v>44605</v>
      </c>
      <c r="H6430" s="23">
        <f t="shared" si="503"/>
        <v>0</v>
      </c>
      <c r="I6430" s="7" t="s">
        <v>63</v>
      </c>
      <c r="J6430" s="7" t="s">
        <v>632</v>
      </c>
      <c r="K6430" s="7" t="s">
        <v>633</v>
      </c>
      <c r="L6430" s="7" t="s">
        <v>30</v>
      </c>
      <c r="M6430" s="7" t="s">
        <v>31</v>
      </c>
      <c r="N6430" s="7" t="s">
        <v>125</v>
      </c>
      <c r="O6430" s="7" t="s">
        <v>126</v>
      </c>
      <c r="P6430" s="7" t="s">
        <v>20322</v>
      </c>
      <c r="Q6430" s="7" t="s">
        <v>58</v>
      </c>
      <c r="R6430" s="7" t="s">
        <v>20323</v>
      </c>
      <c r="S6430" s="7" t="s">
        <v>110</v>
      </c>
      <c r="T6430" s="7" t="s">
        <v>243</v>
      </c>
      <c r="U6430" s="7" t="s">
        <v>339</v>
      </c>
      <c r="V6430" s="10">
        <v>11568.56</v>
      </c>
      <c r="W6430" s="6">
        <v>11</v>
      </c>
      <c r="X6430" s="11">
        <v>0.2</v>
      </c>
      <c r="Y6430" s="10">
        <v>-1035.32</v>
      </c>
      <c r="Z6430" s="30">
        <f t="shared" si="502"/>
        <v>-8.9494284509048658E-2</v>
      </c>
    </row>
    <row r="6431" spans="1:26">
      <c r="A6431" s="27">
        <v>6430</v>
      </c>
      <c r="B6431" s="14" t="s">
        <v>20324</v>
      </c>
      <c r="C6431" s="15">
        <v>44852</v>
      </c>
      <c r="D6431" s="12">
        <f t="shared" si="499"/>
        <v>2022</v>
      </c>
      <c r="E6431" s="12">
        <f t="shared" si="500"/>
        <v>10</v>
      </c>
      <c r="F6431" s="15" t="str">
        <f t="shared" si="501"/>
        <v>2022-10</v>
      </c>
      <c r="G6431" s="15">
        <v>44858</v>
      </c>
      <c r="H6431" s="23">
        <f t="shared" si="503"/>
        <v>6</v>
      </c>
      <c r="I6431" s="14" t="s">
        <v>27</v>
      </c>
      <c r="J6431" s="14" t="s">
        <v>341</v>
      </c>
      <c r="K6431" s="14" t="s">
        <v>342</v>
      </c>
      <c r="L6431" s="14" t="s">
        <v>83</v>
      </c>
      <c r="M6431" s="14" t="s">
        <v>31</v>
      </c>
      <c r="N6431" s="14" t="s">
        <v>153</v>
      </c>
      <c r="O6431" s="14" t="s">
        <v>154</v>
      </c>
      <c r="P6431" s="14" t="s">
        <v>20325</v>
      </c>
      <c r="Q6431" s="14" t="s">
        <v>146</v>
      </c>
      <c r="R6431" s="14" t="s">
        <v>20326</v>
      </c>
      <c r="S6431" s="14" t="s">
        <v>110</v>
      </c>
      <c r="T6431" s="14" t="s">
        <v>148</v>
      </c>
      <c r="U6431" s="14" t="s">
        <v>237</v>
      </c>
      <c r="V6431" s="16">
        <v>2457.8000000000002</v>
      </c>
      <c r="W6431" s="13">
        <v>8</v>
      </c>
      <c r="X6431" s="17">
        <v>0.2</v>
      </c>
      <c r="Y6431" s="16">
        <v>218.45</v>
      </c>
      <c r="Z6431" s="31">
        <f t="shared" si="502"/>
        <v>8.888029945479696E-2</v>
      </c>
    </row>
    <row r="6432" spans="1:26">
      <c r="A6432" s="26">
        <v>6431</v>
      </c>
      <c r="B6432" s="7" t="s">
        <v>20327</v>
      </c>
      <c r="C6432" s="8">
        <v>44346</v>
      </c>
      <c r="D6432" s="12">
        <f t="shared" si="499"/>
        <v>2021</v>
      </c>
      <c r="E6432" s="12">
        <f t="shared" si="500"/>
        <v>5</v>
      </c>
      <c r="F6432" s="8" t="str">
        <f t="shared" si="501"/>
        <v>2021-05</v>
      </c>
      <c r="G6432" s="8">
        <v>44350</v>
      </c>
      <c r="H6432" s="23">
        <f t="shared" si="503"/>
        <v>4</v>
      </c>
      <c r="I6432" s="7" t="s">
        <v>52</v>
      </c>
      <c r="J6432" s="7" t="s">
        <v>2936</v>
      </c>
      <c r="K6432" s="7" t="s">
        <v>2937</v>
      </c>
      <c r="L6432" s="7" t="s">
        <v>30</v>
      </c>
      <c r="M6432" s="7" t="s">
        <v>31</v>
      </c>
      <c r="N6432" s="7" t="s">
        <v>181</v>
      </c>
      <c r="O6432" s="7" t="s">
        <v>107</v>
      </c>
      <c r="P6432" s="7" t="s">
        <v>20328</v>
      </c>
      <c r="Q6432" s="7" t="s">
        <v>35</v>
      </c>
      <c r="R6432" s="7" t="s">
        <v>20329</v>
      </c>
      <c r="S6432" s="7" t="s">
        <v>37</v>
      </c>
      <c r="T6432" s="7" t="s">
        <v>170</v>
      </c>
      <c r="U6432" s="7" t="s">
        <v>189</v>
      </c>
      <c r="V6432" s="10">
        <v>6773.21</v>
      </c>
      <c r="W6432" s="6">
        <v>14</v>
      </c>
      <c r="X6432" s="11">
        <v>0.5</v>
      </c>
      <c r="Y6432" s="10">
        <v>689.16</v>
      </c>
      <c r="Z6432" s="30">
        <f t="shared" si="502"/>
        <v>0.10174791568547262</v>
      </c>
    </row>
    <row r="6433" spans="1:26">
      <c r="A6433" s="27">
        <v>6432</v>
      </c>
      <c r="B6433" s="14" t="s">
        <v>20330</v>
      </c>
      <c r="C6433" s="15">
        <v>45111</v>
      </c>
      <c r="D6433" s="12">
        <f t="shared" si="499"/>
        <v>2023</v>
      </c>
      <c r="E6433" s="12">
        <f t="shared" si="500"/>
        <v>7</v>
      </c>
      <c r="F6433" s="15" t="str">
        <f t="shared" si="501"/>
        <v>2023-07</v>
      </c>
      <c r="G6433" s="15">
        <v>45114</v>
      </c>
      <c r="H6433" s="23">
        <f t="shared" si="503"/>
        <v>3</v>
      </c>
      <c r="I6433" s="14" t="s">
        <v>52</v>
      </c>
      <c r="J6433" s="14" t="s">
        <v>1145</v>
      </c>
      <c r="K6433" s="14" t="s">
        <v>1146</v>
      </c>
      <c r="L6433" s="14" t="s">
        <v>83</v>
      </c>
      <c r="M6433" s="14" t="s">
        <v>31</v>
      </c>
      <c r="N6433" s="14" t="s">
        <v>74</v>
      </c>
      <c r="O6433" s="14" t="s">
        <v>75</v>
      </c>
      <c r="P6433" s="14" t="s">
        <v>20331</v>
      </c>
      <c r="Q6433" s="14" t="s">
        <v>46</v>
      </c>
      <c r="R6433" s="14" t="s">
        <v>20332</v>
      </c>
      <c r="S6433" s="14" t="s">
        <v>37</v>
      </c>
      <c r="T6433" s="14" t="s">
        <v>38</v>
      </c>
      <c r="U6433" s="14" t="s">
        <v>177</v>
      </c>
      <c r="V6433" s="16">
        <v>7978.65</v>
      </c>
      <c r="W6433" s="13">
        <v>7</v>
      </c>
      <c r="X6433" s="17">
        <v>0.2</v>
      </c>
      <c r="Y6433" s="16">
        <v>625.21</v>
      </c>
      <c r="Z6433" s="31">
        <f t="shared" si="502"/>
        <v>7.8360374248776427E-2</v>
      </c>
    </row>
    <row r="6434" spans="1:26">
      <c r="A6434" s="26">
        <v>6433</v>
      </c>
      <c r="B6434" s="7" t="s">
        <v>20333</v>
      </c>
      <c r="C6434" s="8">
        <v>45469</v>
      </c>
      <c r="D6434" s="12">
        <f t="shared" si="499"/>
        <v>2024</v>
      </c>
      <c r="E6434" s="12">
        <f t="shared" si="500"/>
        <v>6</v>
      </c>
      <c r="F6434" s="8" t="str">
        <f t="shared" si="501"/>
        <v>2024-06</v>
      </c>
      <c r="G6434" s="8">
        <v>45469</v>
      </c>
      <c r="H6434" s="23">
        <f t="shared" si="503"/>
        <v>0</v>
      </c>
      <c r="I6434" s="7" t="s">
        <v>63</v>
      </c>
      <c r="J6434" s="7" t="s">
        <v>851</v>
      </c>
      <c r="K6434" s="7" t="s">
        <v>852</v>
      </c>
      <c r="L6434" s="7" t="s">
        <v>83</v>
      </c>
      <c r="M6434" s="7" t="s">
        <v>31</v>
      </c>
      <c r="N6434" s="7" t="s">
        <v>116</v>
      </c>
      <c r="O6434" s="7" t="s">
        <v>117</v>
      </c>
      <c r="P6434" s="7" t="s">
        <v>20334</v>
      </c>
      <c r="Q6434" s="7" t="s">
        <v>58</v>
      </c>
      <c r="R6434" s="7" t="s">
        <v>20335</v>
      </c>
      <c r="S6434" s="7" t="s">
        <v>48</v>
      </c>
      <c r="T6434" s="7" t="s">
        <v>129</v>
      </c>
      <c r="U6434" s="7" t="s">
        <v>328</v>
      </c>
      <c r="V6434" s="10">
        <v>74.05</v>
      </c>
      <c r="W6434" s="6">
        <v>2</v>
      </c>
      <c r="X6434" s="11">
        <v>0</v>
      </c>
      <c r="Y6434" s="10">
        <v>17.690000000000001</v>
      </c>
      <c r="Z6434" s="30">
        <f t="shared" si="502"/>
        <v>0.23889264010803513</v>
      </c>
    </row>
    <row r="6435" spans="1:26">
      <c r="A6435" s="27">
        <v>6434</v>
      </c>
      <c r="B6435" s="14" t="s">
        <v>20336</v>
      </c>
      <c r="C6435" s="15">
        <v>44843</v>
      </c>
      <c r="D6435" s="12">
        <f t="shared" si="499"/>
        <v>2022</v>
      </c>
      <c r="E6435" s="12">
        <f t="shared" si="500"/>
        <v>10</v>
      </c>
      <c r="F6435" s="15" t="str">
        <f t="shared" si="501"/>
        <v>2022-10</v>
      </c>
      <c r="G6435" s="15">
        <v>44844</v>
      </c>
      <c r="H6435" s="23">
        <f t="shared" si="503"/>
        <v>1</v>
      </c>
      <c r="I6435" s="14" t="s">
        <v>122</v>
      </c>
      <c r="J6435" s="14" t="s">
        <v>1966</v>
      </c>
      <c r="K6435" s="14" t="s">
        <v>42</v>
      </c>
      <c r="L6435" s="14" t="s">
        <v>30</v>
      </c>
      <c r="M6435" s="14" t="s">
        <v>31</v>
      </c>
      <c r="N6435" s="14" t="s">
        <v>32</v>
      </c>
      <c r="O6435" s="14" t="s">
        <v>33</v>
      </c>
      <c r="P6435" s="14" t="s">
        <v>20337</v>
      </c>
      <c r="Q6435" s="14" t="s">
        <v>35</v>
      </c>
      <c r="R6435" s="14" t="s">
        <v>20338</v>
      </c>
      <c r="S6435" s="14" t="s">
        <v>110</v>
      </c>
      <c r="T6435" s="14" t="s">
        <v>243</v>
      </c>
      <c r="U6435" s="14" t="s">
        <v>481</v>
      </c>
      <c r="V6435" s="16">
        <v>6166.8</v>
      </c>
      <c r="W6435" s="13">
        <v>6</v>
      </c>
      <c r="X6435" s="17">
        <v>0.2</v>
      </c>
      <c r="Y6435" s="16">
        <v>1523.26</v>
      </c>
      <c r="Z6435" s="31">
        <f t="shared" si="502"/>
        <v>0.24700979438282414</v>
      </c>
    </row>
    <row r="6436" spans="1:26">
      <c r="A6436" s="26">
        <v>6435</v>
      </c>
      <c r="B6436" s="7" t="s">
        <v>20339</v>
      </c>
      <c r="C6436" s="8">
        <v>44926</v>
      </c>
      <c r="D6436" s="12">
        <f t="shared" si="499"/>
        <v>2022</v>
      </c>
      <c r="E6436" s="12">
        <f t="shared" si="500"/>
        <v>12</v>
      </c>
      <c r="F6436" s="8" t="str">
        <f t="shared" si="501"/>
        <v>2022-12</v>
      </c>
      <c r="G6436" s="8">
        <v>44928</v>
      </c>
      <c r="H6436" s="23">
        <f t="shared" si="503"/>
        <v>2</v>
      </c>
      <c r="I6436" s="7" t="s">
        <v>122</v>
      </c>
      <c r="J6436" s="7" t="s">
        <v>2537</v>
      </c>
      <c r="K6436" s="7" t="s">
        <v>1282</v>
      </c>
      <c r="L6436" s="7" t="s">
        <v>30</v>
      </c>
      <c r="M6436" s="7" t="s">
        <v>31</v>
      </c>
      <c r="N6436" s="7" t="s">
        <v>143</v>
      </c>
      <c r="O6436" s="7" t="s">
        <v>144</v>
      </c>
      <c r="P6436" s="7" t="s">
        <v>20340</v>
      </c>
      <c r="Q6436" s="7" t="s">
        <v>146</v>
      </c>
      <c r="R6436" s="7" t="s">
        <v>20341</v>
      </c>
      <c r="S6436" s="7" t="s">
        <v>37</v>
      </c>
      <c r="T6436" s="7" t="s">
        <v>38</v>
      </c>
      <c r="U6436" s="7" t="s">
        <v>177</v>
      </c>
      <c r="V6436" s="10">
        <v>4673.1099999999997</v>
      </c>
      <c r="W6436" s="6">
        <v>10</v>
      </c>
      <c r="X6436" s="11">
        <v>0.3</v>
      </c>
      <c r="Y6436" s="10">
        <v>1441.3</v>
      </c>
      <c r="Z6436" s="30">
        <f t="shared" si="502"/>
        <v>0.30842415436401027</v>
      </c>
    </row>
    <row r="6437" spans="1:26">
      <c r="A6437" s="27">
        <v>6436</v>
      </c>
      <c r="B6437" s="14" t="s">
        <v>20342</v>
      </c>
      <c r="C6437" s="15">
        <v>45485</v>
      </c>
      <c r="D6437" s="12">
        <f t="shared" si="499"/>
        <v>2024</v>
      </c>
      <c r="E6437" s="12">
        <f t="shared" si="500"/>
        <v>7</v>
      </c>
      <c r="F6437" s="15" t="str">
        <f t="shared" si="501"/>
        <v>2024-07</v>
      </c>
      <c r="G6437" s="15">
        <v>45487</v>
      </c>
      <c r="H6437" s="23">
        <f t="shared" si="503"/>
        <v>2</v>
      </c>
      <c r="I6437" s="14" t="s">
        <v>122</v>
      </c>
      <c r="J6437" s="14" t="s">
        <v>2851</v>
      </c>
      <c r="K6437" s="14" t="s">
        <v>1200</v>
      </c>
      <c r="L6437" s="14" t="s">
        <v>83</v>
      </c>
      <c r="M6437" s="14" t="s">
        <v>31</v>
      </c>
      <c r="N6437" s="14" t="s">
        <v>143</v>
      </c>
      <c r="O6437" s="14" t="s">
        <v>144</v>
      </c>
      <c r="P6437" s="14" t="s">
        <v>20343</v>
      </c>
      <c r="Q6437" s="14" t="s">
        <v>146</v>
      </c>
      <c r="R6437" s="14" t="s">
        <v>20344</v>
      </c>
      <c r="S6437" s="14" t="s">
        <v>48</v>
      </c>
      <c r="T6437" s="14" t="s">
        <v>129</v>
      </c>
      <c r="U6437" s="14" t="s">
        <v>1450</v>
      </c>
      <c r="V6437" s="16">
        <v>468.38</v>
      </c>
      <c r="W6437" s="13">
        <v>9</v>
      </c>
      <c r="X6437" s="17">
        <v>0.2</v>
      </c>
      <c r="Y6437" s="16">
        <v>146.94999999999999</v>
      </c>
      <c r="Z6437" s="31">
        <f t="shared" si="502"/>
        <v>0.31374097954652203</v>
      </c>
    </row>
    <row r="6438" spans="1:26">
      <c r="A6438" s="26">
        <v>6437</v>
      </c>
      <c r="B6438" s="7" t="s">
        <v>20345</v>
      </c>
      <c r="C6438" s="8">
        <v>45606</v>
      </c>
      <c r="D6438" s="12">
        <f t="shared" si="499"/>
        <v>2024</v>
      </c>
      <c r="E6438" s="12">
        <f t="shared" si="500"/>
        <v>11</v>
      </c>
      <c r="F6438" s="8" t="str">
        <f t="shared" si="501"/>
        <v>2024-11</v>
      </c>
      <c r="G6438" s="8">
        <v>45613</v>
      </c>
      <c r="H6438" s="23">
        <f t="shared" si="503"/>
        <v>7</v>
      </c>
      <c r="I6438" s="7" t="s">
        <v>27</v>
      </c>
      <c r="J6438" s="7" t="s">
        <v>1549</v>
      </c>
      <c r="K6438" s="7" t="s">
        <v>105</v>
      </c>
      <c r="L6438" s="7" t="s">
        <v>30</v>
      </c>
      <c r="M6438" s="7" t="s">
        <v>31</v>
      </c>
      <c r="N6438" s="7" t="s">
        <v>711</v>
      </c>
      <c r="O6438" s="7" t="s">
        <v>712</v>
      </c>
      <c r="P6438" s="7" t="s">
        <v>20346</v>
      </c>
      <c r="Q6438" s="7" t="s">
        <v>35</v>
      </c>
      <c r="R6438" s="7" t="s">
        <v>20347</v>
      </c>
      <c r="S6438" s="7" t="s">
        <v>48</v>
      </c>
      <c r="T6438" s="7" t="s">
        <v>129</v>
      </c>
      <c r="U6438" s="7" t="s">
        <v>130</v>
      </c>
      <c r="V6438" s="10">
        <v>249.81</v>
      </c>
      <c r="W6438" s="6">
        <v>3</v>
      </c>
      <c r="X6438" s="11">
        <v>0.5</v>
      </c>
      <c r="Y6438" s="10">
        <v>94.35</v>
      </c>
      <c r="Z6438" s="30">
        <f t="shared" si="502"/>
        <v>0.37768704215203552</v>
      </c>
    </row>
    <row r="6439" spans="1:26">
      <c r="A6439" s="27">
        <v>6438</v>
      </c>
      <c r="B6439" s="14" t="s">
        <v>20348</v>
      </c>
      <c r="C6439" s="15">
        <v>44646</v>
      </c>
      <c r="D6439" s="12">
        <f t="shared" si="499"/>
        <v>2022</v>
      </c>
      <c r="E6439" s="12">
        <f t="shared" si="500"/>
        <v>3</v>
      </c>
      <c r="F6439" s="15" t="str">
        <f t="shared" si="501"/>
        <v>2022-03</v>
      </c>
      <c r="G6439" s="15">
        <v>44654</v>
      </c>
      <c r="H6439" s="23">
        <f t="shared" si="503"/>
        <v>8</v>
      </c>
      <c r="I6439" s="14" t="s">
        <v>27</v>
      </c>
      <c r="J6439" s="14" t="s">
        <v>1805</v>
      </c>
      <c r="K6439" s="14" t="s">
        <v>1806</v>
      </c>
      <c r="L6439" s="14" t="s">
        <v>66</v>
      </c>
      <c r="M6439" s="14" t="s">
        <v>31</v>
      </c>
      <c r="N6439" s="14" t="s">
        <v>143</v>
      </c>
      <c r="O6439" s="14" t="s">
        <v>144</v>
      </c>
      <c r="P6439" s="14" t="s">
        <v>20349</v>
      </c>
      <c r="Q6439" s="14" t="s">
        <v>146</v>
      </c>
      <c r="R6439" s="14" t="s">
        <v>20350</v>
      </c>
      <c r="S6439" s="14" t="s">
        <v>37</v>
      </c>
      <c r="T6439" s="14" t="s">
        <v>38</v>
      </c>
      <c r="U6439" s="14" t="s">
        <v>39</v>
      </c>
      <c r="V6439" s="16">
        <v>632.02</v>
      </c>
      <c r="W6439" s="13">
        <v>5</v>
      </c>
      <c r="X6439" s="17">
        <v>0.3</v>
      </c>
      <c r="Y6439" s="16">
        <v>-39.479999999999997</v>
      </c>
      <c r="Z6439" s="31">
        <f t="shared" si="502"/>
        <v>-6.2466377646277015E-2</v>
      </c>
    </row>
    <row r="6440" spans="1:26">
      <c r="A6440" s="26">
        <v>6439</v>
      </c>
      <c r="B6440" s="7" t="s">
        <v>20351</v>
      </c>
      <c r="C6440" s="8">
        <v>44494</v>
      </c>
      <c r="D6440" s="12">
        <f t="shared" si="499"/>
        <v>2021</v>
      </c>
      <c r="E6440" s="12">
        <f t="shared" si="500"/>
        <v>10</v>
      </c>
      <c r="F6440" s="8" t="str">
        <f t="shared" si="501"/>
        <v>2021-10</v>
      </c>
      <c r="G6440" s="8">
        <v>44494</v>
      </c>
      <c r="H6440" s="23">
        <f t="shared" si="503"/>
        <v>0</v>
      </c>
      <c r="I6440" s="7" t="s">
        <v>63</v>
      </c>
      <c r="J6440" s="7" t="s">
        <v>7763</v>
      </c>
      <c r="K6440" s="7" t="s">
        <v>2148</v>
      </c>
      <c r="L6440" s="7" t="s">
        <v>30</v>
      </c>
      <c r="M6440" s="7" t="s">
        <v>31</v>
      </c>
      <c r="N6440" s="7" t="s">
        <v>74</v>
      </c>
      <c r="O6440" s="7" t="s">
        <v>75</v>
      </c>
      <c r="P6440" s="7" t="s">
        <v>20352</v>
      </c>
      <c r="Q6440" s="7" t="s">
        <v>46</v>
      </c>
      <c r="R6440" s="7" t="s">
        <v>20353</v>
      </c>
      <c r="S6440" s="7" t="s">
        <v>37</v>
      </c>
      <c r="T6440" s="7" t="s">
        <v>60</v>
      </c>
      <c r="U6440" s="7" t="s">
        <v>317</v>
      </c>
      <c r="V6440" s="10">
        <v>6172.71</v>
      </c>
      <c r="W6440" s="6">
        <v>12</v>
      </c>
      <c r="X6440" s="11">
        <v>0.1</v>
      </c>
      <c r="Y6440" s="10">
        <v>1222</v>
      </c>
      <c r="Z6440" s="30">
        <f t="shared" si="502"/>
        <v>0.19796815337185775</v>
      </c>
    </row>
    <row r="6441" spans="1:26">
      <c r="A6441" s="27">
        <v>6440</v>
      </c>
      <c r="B6441" s="14" t="s">
        <v>20354</v>
      </c>
      <c r="C6441" s="15">
        <v>45140</v>
      </c>
      <c r="D6441" s="12">
        <f t="shared" si="499"/>
        <v>2023</v>
      </c>
      <c r="E6441" s="12">
        <f t="shared" si="500"/>
        <v>8</v>
      </c>
      <c r="F6441" s="15" t="str">
        <f t="shared" si="501"/>
        <v>2023-08</v>
      </c>
      <c r="G6441" s="15">
        <v>45144</v>
      </c>
      <c r="H6441" s="23">
        <f t="shared" si="503"/>
        <v>4</v>
      </c>
      <c r="I6441" s="14" t="s">
        <v>52</v>
      </c>
      <c r="J6441" s="14" t="s">
        <v>12867</v>
      </c>
      <c r="K6441" s="14" t="s">
        <v>1009</v>
      </c>
      <c r="L6441" s="14" t="s">
        <v>83</v>
      </c>
      <c r="M6441" s="14" t="s">
        <v>31</v>
      </c>
      <c r="N6441" s="14" t="s">
        <v>116</v>
      </c>
      <c r="O6441" s="14" t="s">
        <v>117</v>
      </c>
      <c r="P6441" s="14" t="s">
        <v>20355</v>
      </c>
      <c r="Q6441" s="14" t="s">
        <v>58</v>
      </c>
      <c r="R6441" s="14" t="s">
        <v>20356</v>
      </c>
      <c r="S6441" s="14" t="s">
        <v>110</v>
      </c>
      <c r="T6441" s="14" t="s">
        <v>148</v>
      </c>
      <c r="U6441" s="14" t="s">
        <v>237</v>
      </c>
      <c r="V6441" s="16">
        <v>720.52</v>
      </c>
      <c r="W6441" s="13">
        <v>10</v>
      </c>
      <c r="X6441" s="17">
        <v>0.5</v>
      </c>
      <c r="Y6441" s="16">
        <v>95.59</v>
      </c>
      <c r="Z6441" s="31">
        <f t="shared" si="502"/>
        <v>0.13266807305834677</v>
      </c>
    </row>
    <row r="6442" spans="1:26">
      <c r="A6442" s="26">
        <v>6441</v>
      </c>
      <c r="B6442" s="7" t="s">
        <v>20357</v>
      </c>
      <c r="C6442" s="8">
        <v>44926</v>
      </c>
      <c r="D6442" s="12">
        <f t="shared" si="499"/>
        <v>2022</v>
      </c>
      <c r="E6442" s="12">
        <f t="shared" si="500"/>
        <v>12</v>
      </c>
      <c r="F6442" s="8" t="str">
        <f t="shared" si="501"/>
        <v>2022-12</v>
      </c>
      <c r="G6442" s="8">
        <v>44931</v>
      </c>
      <c r="H6442" s="23">
        <f t="shared" si="503"/>
        <v>5</v>
      </c>
      <c r="I6442" s="7" t="s">
        <v>27</v>
      </c>
      <c r="J6442" s="7" t="s">
        <v>1088</v>
      </c>
      <c r="K6442" s="7" t="s">
        <v>604</v>
      </c>
      <c r="L6442" s="7" t="s">
        <v>30</v>
      </c>
      <c r="M6442" s="7" t="s">
        <v>31</v>
      </c>
      <c r="N6442" s="7" t="s">
        <v>116</v>
      </c>
      <c r="O6442" s="7" t="s">
        <v>117</v>
      </c>
      <c r="P6442" s="7" t="s">
        <v>20358</v>
      </c>
      <c r="Q6442" s="7" t="s">
        <v>58</v>
      </c>
      <c r="R6442" s="7" t="s">
        <v>20359</v>
      </c>
      <c r="S6442" s="7" t="s">
        <v>110</v>
      </c>
      <c r="T6442" s="7" t="s">
        <v>148</v>
      </c>
      <c r="U6442" s="7" t="s">
        <v>149</v>
      </c>
      <c r="V6442" s="10">
        <v>1587.64</v>
      </c>
      <c r="W6442" s="6">
        <v>1</v>
      </c>
      <c r="X6442" s="11">
        <v>0.2</v>
      </c>
      <c r="Y6442" s="10">
        <v>-122.64</v>
      </c>
      <c r="Z6442" s="30">
        <f t="shared" si="502"/>
        <v>-7.7246730996951452E-2</v>
      </c>
    </row>
    <row r="6443" spans="1:26">
      <c r="A6443" s="27">
        <v>6442</v>
      </c>
      <c r="B6443" s="14" t="s">
        <v>20360</v>
      </c>
      <c r="C6443" s="15">
        <v>44491</v>
      </c>
      <c r="D6443" s="12">
        <f t="shared" si="499"/>
        <v>2021</v>
      </c>
      <c r="E6443" s="12">
        <f t="shared" si="500"/>
        <v>10</v>
      </c>
      <c r="F6443" s="15" t="str">
        <f t="shared" si="501"/>
        <v>2021-10</v>
      </c>
      <c r="G6443" s="15">
        <v>44496</v>
      </c>
      <c r="H6443" s="23">
        <f t="shared" si="503"/>
        <v>5</v>
      </c>
      <c r="I6443" s="14" t="s">
        <v>27</v>
      </c>
      <c r="J6443" s="14" t="s">
        <v>2663</v>
      </c>
      <c r="K6443" s="14" t="s">
        <v>2664</v>
      </c>
      <c r="L6443" s="14" t="s">
        <v>83</v>
      </c>
      <c r="M6443" s="14" t="s">
        <v>31</v>
      </c>
      <c r="N6443" s="14" t="s">
        <v>143</v>
      </c>
      <c r="O6443" s="14" t="s">
        <v>144</v>
      </c>
      <c r="P6443" s="14" t="s">
        <v>20361</v>
      </c>
      <c r="Q6443" s="14" t="s">
        <v>146</v>
      </c>
      <c r="R6443" s="14" t="s">
        <v>20362</v>
      </c>
      <c r="S6443" s="14" t="s">
        <v>48</v>
      </c>
      <c r="T6443" s="14" t="s">
        <v>298</v>
      </c>
      <c r="U6443" s="14" t="s">
        <v>630</v>
      </c>
      <c r="V6443" s="16">
        <v>2181.7199999999998</v>
      </c>
      <c r="W6443" s="13">
        <v>11</v>
      </c>
      <c r="X6443" s="17">
        <v>0.1</v>
      </c>
      <c r="Y6443" s="16">
        <v>687.85</v>
      </c>
      <c r="Z6443" s="31">
        <f t="shared" si="502"/>
        <v>0.31527877087802286</v>
      </c>
    </row>
    <row r="6444" spans="1:26">
      <c r="A6444" s="26">
        <v>6443</v>
      </c>
      <c r="B6444" s="7" t="s">
        <v>20363</v>
      </c>
      <c r="C6444" s="8">
        <v>44406</v>
      </c>
      <c r="D6444" s="12">
        <f t="shared" si="499"/>
        <v>2021</v>
      </c>
      <c r="E6444" s="12">
        <f t="shared" si="500"/>
        <v>7</v>
      </c>
      <c r="F6444" s="8" t="str">
        <f t="shared" si="501"/>
        <v>2021-07</v>
      </c>
      <c r="G6444" s="8">
        <v>44406</v>
      </c>
      <c r="H6444" s="23">
        <f t="shared" si="503"/>
        <v>0</v>
      </c>
      <c r="I6444" s="7" t="s">
        <v>63</v>
      </c>
      <c r="J6444" s="7" t="s">
        <v>5316</v>
      </c>
      <c r="K6444" s="7" t="s">
        <v>262</v>
      </c>
      <c r="L6444" s="7" t="s">
        <v>30</v>
      </c>
      <c r="M6444" s="7" t="s">
        <v>31</v>
      </c>
      <c r="N6444" s="7" t="s">
        <v>125</v>
      </c>
      <c r="O6444" s="7" t="s">
        <v>126</v>
      </c>
      <c r="P6444" s="7" t="s">
        <v>20364</v>
      </c>
      <c r="Q6444" s="7" t="s">
        <v>58</v>
      </c>
      <c r="R6444" s="7" t="s">
        <v>20365</v>
      </c>
      <c r="S6444" s="7" t="s">
        <v>37</v>
      </c>
      <c r="T6444" s="7" t="s">
        <v>60</v>
      </c>
      <c r="U6444" s="7" t="s">
        <v>162</v>
      </c>
      <c r="V6444" s="10">
        <v>655.29999999999995</v>
      </c>
      <c r="W6444" s="6">
        <v>8</v>
      </c>
      <c r="X6444" s="11">
        <v>0.1</v>
      </c>
      <c r="Y6444" s="10">
        <v>129.85</v>
      </c>
      <c r="Z6444" s="30">
        <f t="shared" si="502"/>
        <v>0.19815351747291318</v>
      </c>
    </row>
    <row r="6445" spans="1:26">
      <c r="A6445" s="27">
        <v>6444</v>
      </c>
      <c r="B6445" s="14" t="s">
        <v>20366</v>
      </c>
      <c r="C6445" s="15">
        <v>45137</v>
      </c>
      <c r="D6445" s="12">
        <f t="shared" si="499"/>
        <v>2023</v>
      </c>
      <c r="E6445" s="12">
        <f t="shared" si="500"/>
        <v>7</v>
      </c>
      <c r="F6445" s="15" t="str">
        <f t="shared" si="501"/>
        <v>2023-07</v>
      </c>
      <c r="G6445" s="15">
        <v>45138</v>
      </c>
      <c r="H6445" s="23">
        <f t="shared" si="503"/>
        <v>1</v>
      </c>
      <c r="I6445" s="14" t="s">
        <v>122</v>
      </c>
      <c r="J6445" s="14" t="s">
        <v>2421</v>
      </c>
      <c r="K6445" s="14" t="s">
        <v>1173</v>
      </c>
      <c r="L6445" s="14" t="s">
        <v>66</v>
      </c>
      <c r="M6445" s="14" t="s">
        <v>31</v>
      </c>
      <c r="N6445" s="14" t="s">
        <v>153</v>
      </c>
      <c r="O6445" s="14" t="s">
        <v>154</v>
      </c>
      <c r="P6445" s="14" t="s">
        <v>20367</v>
      </c>
      <c r="Q6445" s="14" t="s">
        <v>146</v>
      </c>
      <c r="R6445" s="14" t="s">
        <v>20368</v>
      </c>
      <c r="S6445" s="14" t="s">
        <v>37</v>
      </c>
      <c r="T6445" s="14" t="s">
        <v>38</v>
      </c>
      <c r="U6445" s="14" t="s">
        <v>485</v>
      </c>
      <c r="V6445" s="16">
        <v>1216.97</v>
      </c>
      <c r="W6445" s="13">
        <v>10</v>
      </c>
      <c r="X6445" s="17">
        <v>0.2</v>
      </c>
      <c r="Y6445" s="16">
        <v>48.47</v>
      </c>
      <c r="Z6445" s="31">
        <f t="shared" si="502"/>
        <v>3.9828426337543243E-2</v>
      </c>
    </row>
    <row r="6446" spans="1:26">
      <c r="A6446" s="26">
        <v>6445</v>
      </c>
      <c r="B6446" s="7" t="s">
        <v>20369</v>
      </c>
      <c r="C6446" s="8">
        <v>44834</v>
      </c>
      <c r="D6446" s="12">
        <f t="shared" si="499"/>
        <v>2022</v>
      </c>
      <c r="E6446" s="12">
        <f t="shared" si="500"/>
        <v>9</v>
      </c>
      <c r="F6446" s="8" t="str">
        <f t="shared" si="501"/>
        <v>2022-09</v>
      </c>
      <c r="G6446" s="8">
        <v>44840</v>
      </c>
      <c r="H6446" s="23">
        <f t="shared" si="503"/>
        <v>6</v>
      </c>
      <c r="I6446" s="7" t="s">
        <v>52</v>
      </c>
      <c r="J6446" s="7" t="s">
        <v>2901</v>
      </c>
      <c r="K6446" s="7" t="s">
        <v>174</v>
      </c>
      <c r="L6446" s="7" t="s">
        <v>83</v>
      </c>
      <c r="M6446" s="7" t="s">
        <v>31</v>
      </c>
      <c r="N6446" s="7" t="s">
        <v>711</v>
      </c>
      <c r="O6446" s="7" t="s">
        <v>712</v>
      </c>
      <c r="P6446" s="7" t="s">
        <v>20370</v>
      </c>
      <c r="Q6446" s="7" t="s">
        <v>35</v>
      </c>
      <c r="R6446" s="7" t="s">
        <v>20371</v>
      </c>
      <c r="S6446" s="7" t="s">
        <v>110</v>
      </c>
      <c r="T6446" s="7" t="s">
        <v>243</v>
      </c>
      <c r="U6446" s="7" t="s">
        <v>339</v>
      </c>
      <c r="V6446" s="10">
        <v>1318.11</v>
      </c>
      <c r="W6446" s="6">
        <v>2</v>
      </c>
      <c r="X6446" s="11">
        <v>0.5</v>
      </c>
      <c r="Y6446" s="10">
        <v>384.26</v>
      </c>
      <c r="Z6446" s="30">
        <f t="shared" si="502"/>
        <v>0.29152346920970179</v>
      </c>
    </row>
    <row r="6447" spans="1:26">
      <c r="A6447" s="27">
        <v>6446</v>
      </c>
      <c r="B6447" s="14" t="s">
        <v>20372</v>
      </c>
      <c r="C6447" s="15">
        <v>44693</v>
      </c>
      <c r="D6447" s="12">
        <f t="shared" si="499"/>
        <v>2022</v>
      </c>
      <c r="E6447" s="12">
        <f t="shared" si="500"/>
        <v>5</v>
      </c>
      <c r="F6447" s="15" t="str">
        <f t="shared" si="501"/>
        <v>2022-05</v>
      </c>
      <c r="G6447" s="15">
        <v>44693</v>
      </c>
      <c r="H6447" s="23">
        <f t="shared" si="503"/>
        <v>0</v>
      </c>
      <c r="I6447" s="14" t="s">
        <v>63</v>
      </c>
      <c r="J6447" s="14" t="s">
        <v>64</v>
      </c>
      <c r="K6447" s="14" t="s">
        <v>65</v>
      </c>
      <c r="L6447" s="14" t="s">
        <v>66</v>
      </c>
      <c r="M6447" s="14" t="s">
        <v>31</v>
      </c>
      <c r="N6447" s="14" t="s">
        <v>55</v>
      </c>
      <c r="O6447" s="14" t="s">
        <v>56</v>
      </c>
      <c r="P6447" s="14" t="s">
        <v>20373</v>
      </c>
      <c r="Q6447" s="14" t="s">
        <v>58</v>
      </c>
      <c r="R6447" s="14" t="s">
        <v>20374</v>
      </c>
      <c r="S6447" s="14" t="s">
        <v>48</v>
      </c>
      <c r="T6447" s="14" t="s">
        <v>298</v>
      </c>
      <c r="U6447" s="14" t="s">
        <v>299</v>
      </c>
      <c r="V6447" s="16">
        <v>1892.62</v>
      </c>
      <c r="W6447" s="13">
        <v>8</v>
      </c>
      <c r="X6447" s="17">
        <v>0</v>
      </c>
      <c r="Y6447" s="16">
        <v>379.8</v>
      </c>
      <c r="Z6447" s="31">
        <f t="shared" si="502"/>
        <v>0.20067419767306699</v>
      </c>
    </row>
    <row r="6448" spans="1:26">
      <c r="A6448" s="26">
        <v>6447</v>
      </c>
      <c r="B6448" s="7" t="s">
        <v>20375</v>
      </c>
      <c r="C6448" s="8">
        <v>44450</v>
      </c>
      <c r="D6448" s="12">
        <f t="shared" si="499"/>
        <v>2021</v>
      </c>
      <c r="E6448" s="12">
        <f t="shared" si="500"/>
        <v>9</v>
      </c>
      <c r="F6448" s="8" t="str">
        <f t="shared" si="501"/>
        <v>2021-09</v>
      </c>
      <c r="G6448" s="8">
        <v>44450</v>
      </c>
      <c r="H6448" s="23">
        <f t="shared" si="503"/>
        <v>0</v>
      </c>
      <c r="I6448" s="7" t="s">
        <v>63</v>
      </c>
      <c r="J6448" s="7" t="s">
        <v>1805</v>
      </c>
      <c r="K6448" s="7" t="s">
        <v>1806</v>
      </c>
      <c r="L6448" s="7" t="s">
        <v>66</v>
      </c>
      <c r="M6448" s="7" t="s">
        <v>31</v>
      </c>
      <c r="N6448" s="7" t="s">
        <v>143</v>
      </c>
      <c r="O6448" s="7" t="s">
        <v>144</v>
      </c>
      <c r="P6448" s="7" t="s">
        <v>20376</v>
      </c>
      <c r="Q6448" s="7" t="s">
        <v>146</v>
      </c>
      <c r="R6448" s="7" t="s">
        <v>20377</v>
      </c>
      <c r="S6448" s="7" t="s">
        <v>48</v>
      </c>
      <c r="T6448" s="7" t="s">
        <v>49</v>
      </c>
      <c r="U6448" s="7" t="s">
        <v>50</v>
      </c>
      <c r="V6448" s="10">
        <v>1446.24</v>
      </c>
      <c r="W6448" s="6">
        <v>7</v>
      </c>
      <c r="X6448" s="11">
        <v>0</v>
      </c>
      <c r="Y6448" s="10">
        <v>397.22</v>
      </c>
      <c r="Z6448" s="30">
        <f t="shared" si="502"/>
        <v>0.27465704170815358</v>
      </c>
    </row>
    <row r="6449" spans="1:26">
      <c r="A6449" s="27">
        <v>6448</v>
      </c>
      <c r="B6449" s="14" t="s">
        <v>20378</v>
      </c>
      <c r="C6449" s="15">
        <v>44940</v>
      </c>
      <c r="D6449" s="12">
        <f t="shared" si="499"/>
        <v>2023</v>
      </c>
      <c r="E6449" s="12">
        <f t="shared" si="500"/>
        <v>1</v>
      </c>
      <c r="F6449" s="15" t="str">
        <f t="shared" si="501"/>
        <v>2023-01</v>
      </c>
      <c r="G6449" s="15">
        <v>44942</v>
      </c>
      <c r="H6449" s="23">
        <f t="shared" si="503"/>
        <v>2</v>
      </c>
      <c r="I6449" s="14" t="s">
        <v>122</v>
      </c>
      <c r="J6449" s="14" t="s">
        <v>6464</v>
      </c>
      <c r="K6449" s="14" t="s">
        <v>6465</v>
      </c>
      <c r="L6449" s="14" t="s">
        <v>66</v>
      </c>
      <c r="M6449" s="14" t="s">
        <v>31</v>
      </c>
      <c r="N6449" s="14" t="s">
        <v>181</v>
      </c>
      <c r="O6449" s="14" t="s">
        <v>107</v>
      </c>
      <c r="P6449" s="14" t="s">
        <v>20379</v>
      </c>
      <c r="Q6449" s="14" t="s">
        <v>35</v>
      </c>
      <c r="R6449" s="14" t="s">
        <v>20380</v>
      </c>
      <c r="S6449" s="14" t="s">
        <v>48</v>
      </c>
      <c r="T6449" s="14" t="s">
        <v>138</v>
      </c>
      <c r="U6449" s="14" t="s">
        <v>781</v>
      </c>
      <c r="V6449" s="16">
        <v>678.12</v>
      </c>
      <c r="W6449" s="13">
        <v>11</v>
      </c>
      <c r="X6449" s="17">
        <v>0</v>
      </c>
      <c r="Y6449" s="16">
        <v>240.6</v>
      </c>
      <c r="Z6449" s="31">
        <f t="shared" si="502"/>
        <v>0.35480445938771898</v>
      </c>
    </row>
    <row r="6450" spans="1:26">
      <c r="A6450" s="26">
        <v>6449</v>
      </c>
      <c r="B6450" s="7" t="s">
        <v>20381</v>
      </c>
      <c r="C6450" s="8">
        <v>44519</v>
      </c>
      <c r="D6450" s="12">
        <f t="shared" si="499"/>
        <v>2021</v>
      </c>
      <c r="E6450" s="12">
        <f t="shared" si="500"/>
        <v>11</v>
      </c>
      <c r="F6450" s="8" t="str">
        <f t="shared" si="501"/>
        <v>2021-11</v>
      </c>
      <c r="G6450" s="8">
        <v>44522</v>
      </c>
      <c r="H6450" s="23">
        <f t="shared" si="503"/>
        <v>3</v>
      </c>
      <c r="I6450" s="7" t="s">
        <v>122</v>
      </c>
      <c r="J6450" s="7" t="s">
        <v>415</v>
      </c>
      <c r="K6450" s="7" t="s">
        <v>416</v>
      </c>
      <c r="L6450" s="7" t="s">
        <v>30</v>
      </c>
      <c r="M6450" s="7" t="s">
        <v>31</v>
      </c>
      <c r="N6450" s="7" t="s">
        <v>116</v>
      </c>
      <c r="O6450" s="7" t="s">
        <v>117</v>
      </c>
      <c r="P6450" s="7" t="s">
        <v>20382</v>
      </c>
      <c r="Q6450" s="7" t="s">
        <v>58</v>
      </c>
      <c r="R6450" s="7" t="s">
        <v>20383</v>
      </c>
      <c r="S6450" s="7" t="s">
        <v>37</v>
      </c>
      <c r="T6450" s="7" t="s">
        <v>170</v>
      </c>
      <c r="U6450" s="7" t="s">
        <v>171</v>
      </c>
      <c r="V6450" s="10">
        <v>3813.26</v>
      </c>
      <c r="W6450" s="6">
        <v>8</v>
      </c>
      <c r="X6450" s="11">
        <v>0</v>
      </c>
      <c r="Y6450" s="10">
        <v>-284.12</v>
      </c>
      <c r="Z6450" s="30">
        <f t="shared" si="502"/>
        <v>-7.4508425861336491E-2</v>
      </c>
    </row>
    <row r="6451" spans="1:26">
      <c r="A6451" s="27">
        <v>6450</v>
      </c>
      <c r="B6451" s="14" t="s">
        <v>20384</v>
      </c>
      <c r="C6451" s="15">
        <v>45201</v>
      </c>
      <c r="D6451" s="12">
        <f t="shared" si="499"/>
        <v>2023</v>
      </c>
      <c r="E6451" s="12">
        <f t="shared" si="500"/>
        <v>10</v>
      </c>
      <c r="F6451" s="15" t="str">
        <f t="shared" si="501"/>
        <v>2023-10</v>
      </c>
      <c r="G6451" s="15">
        <v>45207</v>
      </c>
      <c r="H6451" s="23">
        <f t="shared" si="503"/>
        <v>6</v>
      </c>
      <c r="I6451" s="14" t="s">
        <v>27</v>
      </c>
      <c r="J6451" s="14" t="s">
        <v>89</v>
      </c>
      <c r="K6451" s="14" t="s">
        <v>90</v>
      </c>
      <c r="L6451" s="14" t="s">
        <v>66</v>
      </c>
      <c r="M6451" s="14" t="s">
        <v>31</v>
      </c>
      <c r="N6451" s="14" t="s">
        <v>91</v>
      </c>
      <c r="O6451" s="14" t="s">
        <v>92</v>
      </c>
      <c r="P6451" s="14" t="s">
        <v>20385</v>
      </c>
      <c r="Q6451" s="14" t="s">
        <v>46</v>
      </c>
      <c r="R6451" s="14" t="s">
        <v>20386</v>
      </c>
      <c r="S6451" s="14" t="s">
        <v>37</v>
      </c>
      <c r="T6451" s="14" t="s">
        <v>60</v>
      </c>
      <c r="U6451" s="14" t="s">
        <v>61</v>
      </c>
      <c r="V6451" s="16">
        <v>260.38</v>
      </c>
      <c r="W6451" s="13">
        <v>2</v>
      </c>
      <c r="X6451" s="17">
        <v>0</v>
      </c>
      <c r="Y6451" s="16">
        <v>-35.630000000000003</v>
      </c>
      <c r="Z6451" s="31">
        <f t="shared" si="502"/>
        <v>-0.13683846685613335</v>
      </c>
    </row>
    <row r="6452" spans="1:26">
      <c r="A6452" s="26">
        <v>6451</v>
      </c>
      <c r="B6452" s="7" t="s">
        <v>20387</v>
      </c>
      <c r="C6452" s="8">
        <v>44943</v>
      </c>
      <c r="D6452" s="12">
        <f t="shared" si="499"/>
        <v>2023</v>
      </c>
      <c r="E6452" s="12">
        <f t="shared" si="500"/>
        <v>1</v>
      </c>
      <c r="F6452" s="8" t="str">
        <f t="shared" si="501"/>
        <v>2023-01</v>
      </c>
      <c r="G6452" s="8">
        <v>44943</v>
      </c>
      <c r="H6452" s="23">
        <f t="shared" si="503"/>
        <v>0</v>
      </c>
      <c r="I6452" s="7" t="s">
        <v>63</v>
      </c>
      <c r="J6452" s="7" t="s">
        <v>4192</v>
      </c>
      <c r="K6452" s="7" t="s">
        <v>2247</v>
      </c>
      <c r="L6452" s="7" t="s">
        <v>30</v>
      </c>
      <c r="M6452" s="7" t="s">
        <v>31</v>
      </c>
      <c r="N6452" s="7" t="s">
        <v>181</v>
      </c>
      <c r="O6452" s="7" t="s">
        <v>107</v>
      </c>
      <c r="P6452" s="7" t="s">
        <v>20388</v>
      </c>
      <c r="Q6452" s="7" t="s">
        <v>35</v>
      </c>
      <c r="R6452" s="7" t="s">
        <v>20389</v>
      </c>
      <c r="S6452" s="7" t="s">
        <v>110</v>
      </c>
      <c r="T6452" s="7" t="s">
        <v>111</v>
      </c>
      <c r="U6452" s="7" t="s">
        <v>287</v>
      </c>
      <c r="V6452" s="10">
        <v>1062.8699999999999</v>
      </c>
      <c r="W6452" s="6">
        <v>8</v>
      </c>
      <c r="X6452" s="11">
        <v>0.3</v>
      </c>
      <c r="Y6452" s="10">
        <v>292.42</v>
      </c>
      <c r="Z6452" s="30">
        <f t="shared" si="502"/>
        <v>0.27512301598502176</v>
      </c>
    </row>
    <row r="6453" spans="1:26">
      <c r="A6453" s="27">
        <v>6452</v>
      </c>
      <c r="B6453" s="14" t="s">
        <v>20390</v>
      </c>
      <c r="C6453" s="15">
        <v>45294</v>
      </c>
      <c r="D6453" s="12">
        <f t="shared" si="499"/>
        <v>2024</v>
      </c>
      <c r="E6453" s="12">
        <f t="shared" si="500"/>
        <v>1</v>
      </c>
      <c r="F6453" s="15" t="str">
        <f t="shared" si="501"/>
        <v>2024-01</v>
      </c>
      <c r="G6453" s="15">
        <v>45299</v>
      </c>
      <c r="H6453" s="23">
        <f t="shared" si="503"/>
        <v>5</v>
      </c>
      <c r="I6453" s="14" t="s">
        <v>52</v>
      </c>
      <c r="J6453" s="14" t="s">
        <v>2192</v>
      </c>
      <c r="K6453" s="14" t="s">
        <v>583</v>
      </c>
      <c r="L6453" s="14" t="s">
        <v>30</v>
      </c>
      <c r="M6453" s="14" t="s">
        <v>31</v>
      </c>
      <c r="N6453" s="14" t="s">
        <v>143</v>
      </c>
      <c r="O6453" s="14" t="s">
        <v>144</v>
      </c>
      <c r="P6453" s="14" t="s">
        <v>20391</v>
      </c>
      <c r="Q6453" s="14" t="s">
        <v>146</v>
      </c>
      <c r="R6453" s="14" t="s">
        <v>20392</v>
      </c>
      <c r="S6453" s="14" t="s">
        <v>110</v>
      </c>
      <c r="T6453" s="14" t="s">
        <v>223</v>
      </c>
      <c r="U6453" s="14" t="s">
        <v>224</v>
      </c>
      <c r="V6453" s="16">
        <v>5738.49</v>
      </c>
      <c r="W6453" s="13">
        <v>6</v>
      </c>
      <c r="X6453" s="17">
        <v>0.3</v>
      </c>
      <c r="Y6453" s="16">
        <v>1634.26</v>
      </c>
      <c r="Z6453" s="31">
        <f t="shared" si="502"/>
        <v>0.28478920412861225</v>
      </c>
    </row>
    <row r="6454" spans="1:26">
      <c r="A6454" s="26">
        <v>6453</v>
      </c>
      <c r="B6454" s="7" t="s">
        <v>20393</v>
      </c>
      <c r="C6454" s="8">
        <v>44313</v>
      </c>
      <c r="D6454" s="12">
        <f t="shared" si="499"/>
        <v>2021</v>
      </c>
      <c r="E6454" s="12">
        <f t="shared" si="500"/>
        <v>4</v>
      </c>
      <c r="F6454" s="8" t="str">
        <f t="shared" si="501"/>
        <v>2021-04</v>
      </c>
      <c r="G6454" s="8">
        <v>44315</v>
      </c>
      <c r="H6454" s="23">
        <f t="shared" si="503"/>
        <v>2</v>
      </c>
      <c r="I6454" s="7" t="s">
        <v>122</v>
      </c>
      <c r="J6454" s="7" t="s">
        <v>8285</v>
      </c>
      <c r="K6454" s="7" t="s">
        <v>2095</v>
      </c>
      <c r="L6454" s="7" t="s">
        <v>66</v>
      </c>
      <c r="M6454" s="7" t="s">
        <v>31</v>
      </c>
      <c r="N6454" s="7" t="s">
        <v>204</v>
      </c>
      <c r="O6454" s="7" t="s">
        <v>205</v>
      </c>
      <c r="P6454" s="7" t="s">
        <v>20394</v>
      </c>
      <c r="Q6454" s="7" t="s">
        <v>146</v>
      </c>
      <c r="R6454" s="7" t="s">
        <v>20395</v>
      </c>
      <c r="S6454" s="7" t="s">
        <v>37</v>
      </c>
      <c r="T6454" s="7" t="s">
        <v>38</v>
      </c>
      <c r="U6454" s="7" t="s">
        <v>39</v>
      </c>
      <c r="V6454" s="10">
        <v>1362.51</v>
      </c>
      <c r="W6454" s="6">
        <v>2</v>
      </c>
      <c r="X6454" s="11">
        <v>0.4</v>
      </c>
      <c r="Y6454" s="10">
        <v>280.33999999999997</v>
      </c>
      <c r="Z6454" s="30">
        <f t="shared" si="502"/>
        <v>0.20575261832940675</v>
      </c>
    </row>
    <row r="6455" spans="1:26">
      <c r="A6455" s="27">
        <v>6454</v>
      </c>
      <c r="B6455" s="14" t="s">
        <v>20396</v>
      </c>
      <c r="C6455" s="15">
        <v>44625</v>
      </c>
      <c r="D6455" s="12">
        <f t="shared" si="499"/>
        <v>2022</v>
      </c>
      <c r="E6455" s="12">
        <f t="shared" si="500"/>
        <v>3</v>
      </c>
      <c r="F6455" s="15" t="str">
        <f t="shared" si="501"/>
        <v>2022-03</v>
      </c>
      <c r="G6455" s="15">
        <v>44633</v>
      </c>
      <c r="H6455" s="23">
        <f t="shared" si="503"/>
        <v>8</v>
      </c>
      <c r="I6455" s="14" t="s">
        <v>27</v>
      </c>
      <c r="J6455" s="14" t="s">
        <v>9112</v>
      </c>
      <c r="K6455" s="14" t="s">
        <v>1200</v>
      </c>
      <c r="L6455" s="14" t="s">
        <v>30</v>
      </c>
      <c r="M6455" s="14" t="s">
        <v>31</v>
      </c>
      <c r="N6455" s="14" t="s">
        <v>213</v>
      </c>
      <c r="O6455" s="14" t="s">
        <v>92</v>
      </c>
      <c r="P6455" s="14" t="s">
        <v>20397</v>
      </c>
      <c r="Q6455" s="14" t="s">
        <v>46</v>
      </c>
      <c r="R6455" s="14" t="s">
        <v>20398</v>
      </c>
      <c r="S6455" s="14" t="s">
        <v>48</v>
      </c>
      <c r="T6455" s="14" t="s">
        <v>129</v>
      </c>
      <c r="U6455" s="14" t="s">
        <v>1450</v>
      </c>
      <c r="V6455" s="16">
        <v>1923.05</v>
      </c>
      <c r="W6455" s="13">
        <v>13</v>
      </c>
      <c r="X6455" s="17">
        <v>0.5</v>
      </c>
      <c r="Y6455" s="16">
        <v>760.84</v>
      </c>
      <c r="Z6455" s="31">
        <f t="shared" si="502"/>
        <v>0.39564233899274592</v>
      </c>
    </row>
    <row r="6456" spans="1:26">
      <c r="A6456" s="26">
        <v>6455</v>
      </c>
      <c r="B6456" s="7" t="s">
        <v>20399</v>
      </c>
      <c r="C6456" s="8">
        <v>44913</v>
      </c>
      <c r="D6456" s="12">
        <f t="shared" si="499"/>
        <v>2022</v>
      </c>
      <c r="E6456" s="12">
        <f t="shared" si="500"/>
        <v>12</v>
      </c>
      <c r="F6456" s="8" t="str">
        <f t="shared" si="501"/>
        <v>2022-12</v>
      </c>
      <c r="G6456" s="8">
        <v>44914</v>
      </c>
      <c r="H6456" s="23">
        <f t="shared" si="503"/>
        <v>1</v>
      </c>
      <c r="I6456" s="7" t="s">
        <v>122</v>
      </c>
      <c r="J6456" s="7" t="s">
        <v>2806</v>
      </c>
      <c r="K6456" s="7" t="s">
        <v>325</v>
      </c>
      <c r="L6456" s="7" t="s">
        <v>83</v>
      </c>
      <c r="M6456" s="7" t="s">
        <v>31</v>
      </c>
      <c r="N6456" s="7" t="s">
        <v>91</v>
      </c>
      <c r="O6456" s="7" t="s">
        <v>92</v>
      </c>
      <c r="P6456" s="7" t="s">
        <v>20400</v>
      </c>
      <c r="Q6456" s="7" t="s">
        <v>46</v>
      </c>
      <c r="R6456" s="7" t="s">
        <v>20401</v>
      </c>
      <c r="S6456" s="7" t="s">
        <v>37</v>
      </c>
      <c r="T6456" s="7" t="s">
        <v>208</v>
      </c>
      <c r="U6456" s="7" t="s">
        <v>209</v>
      </c>
      <c r="V6456" s="10">
        <v>2094.69</v>
      </c>
      <c r="W6456" s="6">
        <v>11</v>
      </c>
      <c r="X6456" s="11">
        <v>0.2</v>
      </c>
      <c r="Y6456" s="10">
        <v>445.74</v>
      </c>
      <c r="Z6456" s="30">
        <f t="shared" si="502"/>
        <v>0.212795210747175</v>
      </c>
    </row>
    <row r="6457" spans="1:26">
      <c r="A6457" s="27">
        <v>6456</v>
      </c>
      <c r="B6457" s="14" t="s">
        <v>20402</v>
      </c>
      <c r="C6457" s="15">
        <v>44853</v>
      </c>
      <c r="D6457" s="12">
        <f t="shared" si="499"/>
        <v>2022</v>
      </c>
      <c r="E6457" s="12">
        <f t="shared" si="500"/>
        <v>10</v>
      </c>
      <c r="F6457" s="15" t="str">
        <f t="shared" si="501"/>
        <v>2022-10</v>
      </c>
      <c r="G6457" s="15">
        <v>44860</v>
      </c>
      <c r="H6457" s="23">
        <f t="shared" si="503"/>
        <v>7</v>
      </c>
      <c r="I6457" s="14" t="s">
        <v>27</v>
      </c>
      <c r="J6457" s="14" t="s">
        <v>2600</v>
      </c>
      <c r="K6457" s="14" t="s">
        <v>757</v>
      </c>
      <c r="L6457" s="14" t="s">
        <v>83</v>
      </c>
      <c r="M6457" s="14" t="s">
        <v>31</v>
      </c>
      <c r="N6457" s="14" t="s">
        <v>181</v>
      </c>
      <c r="O6457" s="14" t="s">
        <v>107</v>
      </c>
      <c r="P6457" s="14" t="s">
        <v>20403</v>
      </c>
      <c r="Q6457" s="14" t="s">
        <v>35</v>
      </c>
      <c r="R6457" s="14" t="s">
        <v>20404</v>
      </c>
      <c r="S6457" s="14" t="s">
        <v>110</v>
      </c>
      <c r="T6457" s="14" t="s">
        <v>243</v>
      </c>
      <c r="U6457" s="14" t="s">
        <v>339</v>
      </c>
      <c r="V6457" s="16">
        <v>6455.5</v>
      </c>
      <c r="W6457" s="13">
        <v>4</v>
      </c>
      <c r="X6457" s="17">
        <v>0.1</v>
      </c>
      <c r="Y6457" s="16">
        <v>2235.0500000000002</v>
      </c>
      <c r="Z6457" s="31">
        <f t="shared" si="502"/>
        <v>0.34622414994965534</v>
      </c>
    </row>
    <row r="6458" spans="1:26">
      <c r="A6458" s="26">
        <v>6457</v>
      </c>
      <c r="B6458" s="7" t="s">
        <v>20405</v>
      </c>
      <c r="C6458" s="8">
        <v>44986</v>
      </c>
      <c r="D6458" s="12">
        <f t="shared" si="499"/>
        <v>2023</v>
      </c>
      <c r="E6458" s="12">
        <f t="shared" si="500"/>
        <v>3</v>
      </c>
      <c r="F6458" s="8" t="str">
        <f t="shared" si="501"/>
        <v>2023-03</v>
      </c>
      <c r="G6458" s="8">
        <v>44989</v>
      </c>
      <c r="H6458" s="23">
        <f t="shared" si="503"/>
        <v>3</v>
      </c>
      <c r="I6458" s="7" t="s">
        <v>52</v>
      </c>
      <c r="J6458" s="7" t="s">
        <v>158</v>
      </c>
      <c r="K6458" s="7" t="s">
        <v>159</v>
      </c>
      <c r="L6458" s="7" t="s">
        <v>66</v>
      </c>
      <c r="M6458" s="7" t="s">
        <v>31</v>
      </c>
      <c r="N6458" s="7" t="s">
        <v>55</v>
      </c>
      <c r="O6458" s="7" t="s">
        <v>56</v>
      </c>
      <c r="P6458" s="7" t="s">
        <v>20406</v>
      </c>
      <c r="Q6458" s="7" t="s">
        <v>58</v>
      </c>
      <c r="R6458" s="7" t="s">
        <v>20407</v>
      </c>
      <c r="S6458" s="7" t="s">
        <v>48</v>
      </c>
      <c r="T6458" s="7" t="s">
        <v>298</v>
      </c>
      <c r="U6458" s="7" t="s">
        <v>586</v>
      </c>
      <c r="V6458" s="10">
        <v>425.57</v>
      </c>
      <c r="W6458" s="6">
        <v>5</v>
      </c>
      <c r="X6458" s="11">
        <v>0.2</v>
      </c>
      <c r="Y6458" s="10">
        <v>119.51</v>
      </c>
      <c r="Z6458" s="30">
        <f t="shared" si="502"/>
        <v>0.28082336630871541</v>
      </c>
    </row>
    <row r="6459" spans="1:26">
      <c r="A6459" s="27">
        <v>6458</v>
      </c>
      <c r="B6459" s="14" t="s">
        <v>20408</v>
      </c>
      <c r="C6459" s="15">
        <v>45211</v>
      </c>
      <c r="D6459" s="12">
        <f t="shared" si="499"/>
        <v>2023</v>
      </c>
      <c r="E6459" s="12">
        <f t="shared" si="500"/>
        <v>10</v>
      </c>
      <c r="F6459" s="15" t="str">
        <f t="shared" si="501"/>
        <v>2023-10</v>
      </c>
      <c r="G6459" s="15">
        <v>45218</v>
      </c>
      <c r="H6459" s="23">
        <f t="shared" si="503"/>
        <v>7</v>
      </c>
      <c r="I6459" s="14" t="s">
        <v>27</v>
      </c>
      <c r="J6459" s="14" t="s">
        <v>1026</v>
      </c>
      <c r="K6459" s="14" t="s">
        <v>1027</v>
      </c>
      <c r="L6459" s="14" t="s">
        <v>66</v>
      </c>
      <c r="M6459" s="14" t="s">
        <v>31</v>
      </c>
      <c r="N6459" s="14" t="s">
        <v>143</v>
      </c>
      <c r="O6459" s="14" t="s">
        <v>144</v>
      </c>
      <c r="P6459" s="14" t="s">
        <v>20409</v>
      </c>
      <c r="Q6459" s="14" t="s">
        <v>146</v>
      </c>
      <c r="R6459" s="14" t="s">
        <v>20410</v>
      </c>
      <c r="S6459" s="14" t="s">
        <v>110</v>
      </c>
      <c r="T6459" s="14" t="s">
        <v>223</v>
      </c>
      <c r="U6459" s="14" t="s">
        <v>449</v>
      </c>
      <c r="V6459" s="16">
        <v>3091.33</v>
      </c>
      <c r="W6459" s="13">
        <v>6</v>
      </c>
      <c r="X6459" s="17">
        <v>0</v>
      </c>
      <c r="Y6459" s="16">
        <v>498.04</v>
      </c>
      <c r="Z6459" s="31">
        <f t="shared" si="502"/>
        <v>0.16110864902808825</v>
      </c>
    </row>
    <row r="6460" spans="1:26">
      <c r="A6460" s="26">
        <v>6459</v>
      </c>
      <c r="B6460" s="7" t="s">
        <v>20411</v>
      </c>
      <c r="C6460" s="8">
        <v>45033</v>
      </c>
      <c r="D6460" s="12">
        <f t="shared" si="499"/>
        <v>2023</v>
      </c>
      <c r="E6460" s="12">
        <f t="shared" si="500"/>
        <v>4</v>
      </c>
      <c r="F6460" s="8" t="str">
        <f t="shared" si="501"/>
        <v>2023-04</v>
      </c>
      <c r="G6460" s="8">
        <v>45039</v>
      </c>
      <c r="H6460" s="23">
        <f t="shared" si="503"/>
        <v>6</v>
      </c>
      <c r="I6460" s="7" t="s">
        <v>27</v>
      </c>
      <c r="J6460" s="7" t="s">
        <v>4740</v>
      </c>
      <c r="K6460" s="7" t="s">
        <v>2490</v>
      </c>
      <c r="L6460" s="7" t="s">
        <v>30</v>
      </c>
      <c r="M6460" s="7" t="s">
        <v>31</v>
      </c>
      <c r="N6460" s="7" t="s">
        <v>74</v>
      </c>
      <c r="O6460" s="7" t="s">
        <v>75</v>
      </c>
      <c r="P6460" s="7" t="s">
        <v>20412</v>
      </c>
      <c r="Q6460" s="7" t="s">
        <v>46</v>
      </c>
      <c r="R6460" s="7" t="s">
        <v>20413</v>
      </c>
      <c r="S6460" s="7" t="s">
        <v>110</v>
      </c>
      <c r="T6460" s="7" t="s">
        <v>148</v>
      </c>
      <c r="U6460" s="7" t="s">
        <v>232</v>
      </c>
      <c r="V6460" s="10">
        <v>575.99</v>
      </c>
      <c r="W6460" s="6">
        <v>1</v>
      </c>
      <c r="X6460" s="11">
        <v>0.4</v>
      </c>
      <c r="Y6460" s="10">
        <v>59.27</v>
      </c>
      <c r="Z6460" s="30">
        <f t="shared" si="502"/>
        <v>0.10290109203284779</v>
      </c>
    </row>
    <row r="6461" spans="1:26">
      <c r="A6461" s="27">
        <v>6460</v>
      </c>
      <c r="B6461" s="14" t="s">
        <v>20414</v>
      </c>
      <c r="C6461" s="15">
        <v>45599</v>
      </c>
      <c r="D6461" s="12">
        <f t="shared" si="499"/>
        <v>2024</v>
      </c>
      <c r="E6461" s="12">
        <f t="shared" si="500"/>
        <v>11</v>
      </c>
      <c r="F6461" s="15" t="str">
        <f t="shared" si="501"/>
        <v>2024-11</v>
      </c>
      <c r="G6461" s="15">
        <v>45599</v>
      </c>
      <c r="H6461" s="23">
        <f t="shared" si="503"/>
        <v>0</v>
      </c>
      <c r="I6461" s="14" t="s">
        <v>63</v>
      </c>
      <c r="J6461" s="14" t="s">
        <v>6702</v>
      </c>
      <c r="K6461" s="14" t="s">
        <v>2366</v>
      </c>
      <c r="L6461" s="14" t="s">
        <v>30</v>
      </c>
      <c r="M6461" s="14" t="s">
        <v>31</v>
      </c>
      <c r="N6461" s="14" t="s">
        <v>116</v>
      </c>
      <c r="O6461" s="14" t="s">
        <v>117</v>
      </c>
      <c r="P6461" s="14" t="s">
        <v>20415</v>
      </c>
      <c r="Q6461" s="14" t="s">
        <v>58</v>
      </c>
      <c r="R6461" s="14" t="s">
        <v>20416</v>
      </c>
      <c r="S6461" s="14" t="s">
        <v>110</v>
      </c>
      <c r="T6461" s="14" t="s">
        <v>223</v>
      </c>
      <c r="U6461" s="14" t="s">
        <v>224</v>
      </c>
      <c r="V6461" s="16">
        <v>4027.81</v>
      </c>
      <c r="W6461" s="13">
        <v>14</v>
      </c>
      <c r="X6461" s="17">
        <v>0.2</v>
      </c>
      <c r="Y6461" s="16">
        <v>538.35</v>
      </c>
      <c r="Z6461" s="31">
        <f t="shared" si="502"/>
        <v>0.13365824107889895</v>
      </c>
    </row>
    <row r="6462" spans="1:26">
      <c r="A6462" s="26">
        <v>6461</v>
      </c>
      <c r="B6462" s="7" t="s">
        <v>20417</v>
      </c>
      <c r="C6462" s="8">
        <v>45281</v>
      </c>
      <c r="D6462" s="12">
        <f t="shared" si="499"/>
        <v>2023</v>
      </c>
      <c r="E6462" s="12">
        <f t="shared" si="500"/>
        <v>12</v>
      </c>
      <c r="F6462" s="8" t="str">
        <f t="shared" si="501"/>
        <v>2023-12</v>
      </c>
      <c r="G6462" s="8">
        <v>45289</v>
      </c>
      <c r="H6462" s="23">
        <f t="shared" si="503"/>
        <v>8</v>
      </c>
      <c r="I6462" s="7" t="s">
        <v>27</v>
      </c>
      <c r="J6462" s="7" t="s">
        <v>2704</v>
      </c>
      <c r="K6462" s="7" t="s">
        <v>2705</v>
      </c>
      <c r="L6462" s="7" t="s">
        <v>30</v>
      </c>
      <c r="M6462" s="7" t="s">
        <v>31</v>
      </c>
      <c r="N6462" s="7" t="s">
        <v>116</v>
      </c>
      <c r="O6462" s="7" t="s">
        <v>117</v>
      </c>
      <c r="P6462" s="7" t="s">
        <v>20418</v>
      </c>
      <c r="Q6462" s="7" t="s">
        <v>58</v>
      </c>
      <c r="R6462" s="7" t="s">
        <v>20419</v>
      </c>
      <c r="S6462" s="7" t="s">
        <v>37</v>
      </c>
      <c r="T6462" s="7" t="s">
        <v>38</v>
      </c>
      <c r="U6462" s="7" t="s">
        <v>39</v>
      </c>
      <c r="V6462" s="10">
        <v>2133.19</v>
      </c>
      <c r="W6462" s="6">
        <v>9</v>
      </c>
      <c r="X6462" s="11">
        <v>0</v>
      </c>
      <c r="Y6462" s="10">
        <v>379.42</v>
      </c>
      <c r="Z6462" s="30">
        <f t="shared" si="502"/>
        <v>0.17786507530974738</v>
      </c>
    </row>
    <row r="6463" spans="1:26">
      <c r="A6463" s="27">
        <v>6462</v>
      </c>
      <c r="B6463" s="14" t="s">
        <v>20420</v>
      </c>
      <c r="C6463" s="15">
        <v>45399</v>
      </c>
      <c r="D6463" s="12">
        <f t="shared" si="499"/>
        <v>2024</v>
      </c>
      <c r="E6463" s="12">
        <f t="shared" si="500"/>
        <v>4</v>
      </c>
      <c r="F6463" s="15" t="str">
        <f t="shared" si="501"/>
        <v>2024-04</v>
      </c>
      <c r="G6463" s="15">
        <v>45402</v>
      </c>
      <c r="H6463" s="23">
        <f t="shared" si="503"/>
        <v>3</v>
      </c>
      <c r="I6463" s="14" t="s">
        <v>122</v>
      </c>
      <c r="J6463" s="14" t="s">
        <v>1452</v>
      </c>
      <c r="K6463" s="14" t="s">
        <v>1453</v>
      </c>
      <c r="L6463" s="14" t="s">
        <v>30</v>
      </c>
      <c r="M6463" s="14" t="s">
        <v>31</v>
      </c>
      <c r="N6463" s="14" t="s">
        <v>220</v>
      </c>
      <c r="O6463" s="14" t="s">
        <v>220</v>
      </c>
      <c r="P6463" s="14" t="s">
        <v>20421</v>
      </c>
      <c r="Q6463" s="14" t="s">
        <v>58</v>
      </c>
      <c r="R6463" s="14" t="s">
        <v>20422</v>
      </c>
      <c r="S6463" s="14" t="s">
        <v>110</v>
      </c>
      <c r="T6463" s="14" t="s">
        <v>111</v>
      </c>
      <c r="U6463" s="14" t="s">
        <v>112</v>
      </c>
      <c r="V6463" s="16">
        <v>16334.21</v>
      </c>
      <c r="W6463" s="13">
        <v>12</v>
      </c>
      <c r="X6463" s="17">
        <v>0.2</v>
      </c>
      <c r="Y6463" s="16">
        <v>-766.84</v>
      </c>
      <c r="Z6463" s="31">
        <f t="shared" si="502"/>
        <v>-4.6946867953822073E-2</v>
      </c>
    </row>
    <row r="6464" spans="1:26">
      <c r="A6464" s="26">
        <v>6463</v>
      </c>
      <c r="B6464" s="7" t="s">
        <v>20423</v>
      </c>
      <c r="C6464" s="8">
        <v>44429</v>
      </c>
      <c r="D6464" s="12">
        <f t="shared" si="499"/>
        <v>2021</v>
      </c>
      <c r="E6464" s="12">
        <f t="shared" si="500"/>
        <v>8</v>
      </c>
      <c r="F6464" s="8" t="str">
        <f t="shared" si="501"/>
        <v>2021-08</v>
      </c>
      <c r="G6464" s="8">
        <v>44429</v>
      </c>
      <c r="H6464" s="23">
        <f t="shared" si="503"/>
        <v>0</v>
      </c>
      <c r="I6464" s="7" t="s">
        <v>63</v>
      </c>
      <c r="J6464" s="7" t="s">
        <v>4252</v>
      </c>
      <c r="K6464" s="7" t="s">
        <v>3825</v>
      </c>
      <c r="L6464" s="7" t="s">
        <v>83</v>
      </c>
      <c r="M6464" s="7" t="s">
        <v>31</v>
      </c>
      <c r="N6464" s="7" t="s">
        <v>134</v>
      </c>
      <c r="O6464" s="7" t="s">
        <v>135</v>
      </c>
      <c r="P6464" s="7" t="s">
        <v>20424</v>
      </c>
      <c r="Q6464" s="7" t="s">
        <v>58</v>
      </c>
      <c r="R6464" s="7" t="s">
        <v>20425</v>
      </c>
      <c r="S6464" s="7" t="s">
        <v>48</v>
      </c>
      <c r="T6464" s="7" t="s">
        <v>78</v>
      </c>
      <c r="U6464" s="7" t="s">
        <v>79</v>
      </c>
      <c r="V6464" s="10">
        <v>412.7</v>
      </c>
      <c r="W6464" s="6">
        <v>9</v>
      </c>
      <c r="X6464" s="11">
        <v>0.2</v>
      </c>
      <c r="Y6464" s="10">
        <v>17.5</v>
      </c>
      <c r="Z6464" s="30">
        <f t="shared" si="502"/>
        <v>4.240368306275745E-2</v>
      </c>
    </row>
    <row r="6465" spans="1:26">
      <c r="A6465" s="27">
        <v>6464</v>
      </c>
      <c r="B6465" s="14" t="s">
        <v>20426</v>
      </c>
      <c r="C6465" s="15">
        <v>45114</v>
      </c>
      <c r="D6465" s="12">
        <f t="shared" si="499"/>
        <v>2023</v>
      </c>
      <c r="E6465" s="12">
        <f t="shared" si="500"/>
        <v>7</v>
      </c>
      <c r="F6465" s="15" t="str">
        <f t="shared" si="501"/>
        <v>2023-07</v>
      </c>
      <c r="G6465" s="15">
        <v>45119</v>
      </c>
      <c r="H6465" s="23">
        <f t="shared" si="503"/>
        <v>5</v>
      </c>
      <c r="I6465" s="14" t="s">
        <v>27</v>
      </c>
      <c r="J6465" s="14" t="s">
        <v>2554</v>
      </c>
      <c r="K6465" s="14" t="s">
        <v>2555</v>
      </c>
      <c r="L6465" s="14" t="s">
        <v>66</v>
      </c>
      <c r="M6465" s="14" t="s">
        <v>31</v>
      </c>
      <c r="N6465" s="14" t="s">
        <v>228</v>
      </c>
      <c r="O6465" s="14" t="s">
        <v>229</v>
      </c>
      <c r="P6465" s="14" t="s">
        <v>20427</v>
      </c>
      <c r="Q6465" s="14" t="s">
        <v>46</v>
      </c>
      <c r="R6465" s="14" t="s">
        <v>20428</v>
      </c>
      <c r="S6465" s="14" t="s">
        <v>37</v>
      </c>
      <c r="T6465" s="14" t="s">
        <v>38</v>
      </c>
      <c r="U6465" s="14" t="s">
        <v>333</v>
      </c>
      <c r="V6465" s="16">
        <v>8459.14</v>
      </c>
      <c r="W6465" s="13">
        <v>7</v>
      </c>
      <c r="X6465" s="17">
        <v>0</v>
      </c>
      <c r="Y6465" s="16">
        <v>478.25</v>
      </c>
      <c r="Z6465" s="31">
        <f t="shared" si="502"/>
        <v>5.6536480067713744E-2</v>
      </c>
    </row>
    <row r="6466" spans="1:26">
      <c r="A6466" s="26">
        <v>6465</v>
      </c>
      <c r="B6466" s="7" t="s">
        <v>20429</v>
      </c>
      <c r="C6466" s="8">
        <v>45163</v>
      </c>
      <c r="D6466" s="12">
        <f t="shared" ref="D6466:D6529" si="504">YEAR(C6466)</f>
        <v>2023</v>
      </c>
      <c r="E6466" s="12">
        <f t="shared" ref="E6466:E6529" si="505">MONTH(C6466)</f>
        <v>8</v>
      </c>
      <c r="F6466" s="8" t="str">
        <f t="shared" ref="F6466:F6529" si="506">TEXT(C6466,"yyyy-mm")</f>
        <v>2023-08</v>
      </c>
      <c r="G6466" s="8">
        <v>45169</v>
      </c>
      <c r="H6466" s="23">
        <f t="shared" si="503"/>
        <v>6</v>
      </c>
      <c r="I6466" s="7" t="s">
        <v>27</v>
      </c>
      <c r="J6466" s="7" t="s">
        <v>1810</v>
      </c>
      <c r="K6466" s="7" t="s">
        <v>1642</v>
      </c>
      <c r="L6466" s="7" t="s">
        <v>30</v>
      </c>
      <c r="M6466" s="7" t="s">
        <v>31</v>
      </c>
      <c r="N6466" s="7" t="s">
        <v>55</v>
      </c>
      <c r="O6466" s="7" t="s">
        <v>56</v>
      </c>
      <c r="P6466" s="7" t="s">
        <v>20430</v>
      </c>
      <c r="Q6466" s="7" t="s">
        <v>58</v>
      </c>
      <c r="R6466" s="7" t="s">
        <v>20431</v>
      </c>
      <c r="S6466" s="7" t="s">
        <v>37</v>
      </c>
      <c r="T6466" s="7" t="s">
        <v>170</v>
      </c>
      <c r="U6466" s="7" t="s">
        <v>171</v>
      </c>
      <c r="V6466" s="10">
        <v>2774.81</v>
      </c>
      <c r="W6466" s="6">
        <v>7</v>
      </c>
      <c r="X6466" s="11">
        <v>0.5</v>
      </c>
      <c r="Y6466" s="10">
        <v>566.41</v>
      </c>
      <c r="Z6466" s="30">
        <f t="shared" ref="Z6466:Z6529" si="507">IFERROR(Y6466/V6466,0)</f>
        <v>0.20412568788493626</v>
      </c>
    </row>
    <row r="6467" spans="1:26">
      <c r="A6467" s="27">
        <v>6466</v>
      </c>
      <c r="B6467" s="14" t="s">
        <v>20432</v>
      </c>
      <c r="C6467" s="15">
        <v>44902</v>
      </c>
      <c r="D6467" s="12">
        <f t="shared" si="504"/>
        <v>2022</v>
      </c>
      <c r="E6467" s="12">
        <f t="shared" si="505"/>
        <v>12</v>
      </c>
      <c r="F6467" s="15" t="str">
        <f t="shared" si="506"/>
        <v>2022-12</v>
      </c>
      <c r="G6467" s="15">
        <v>44902</v>
      </c>
      <c r="H6467" s="23">
        <f t="shared" si="503"/>
        <v>0</v>
      </c>
      <c r="I6467" s="14" t="s">
        <v>63</v>
      </c>
      <c r="J6467" s="14" t="s">
        <v>15567</v>
      </c>
      <c r="K6467" s="14" t="s">
        <v>2103</v>
      </c>
      <c r="L6467" s="14" t="s">
        <v>66</v>
      </c>
      <c r="M6467" s="14" t="s">
        <v>31</v>
      </c>
      <c r="N6467" s="14" t="s">
        <v>166</v>
      </c>
      <c r="O6467" s="14" t="s">
        <v>167</v>
      </c>
      <c r="P6467" s="14" t="s">
        <v>20433</v>
      </c>
      <c r="Q6467" s="14" t="s">
        <v>35</v>
      </c>
      <c r="R6467" s="14" t="s">
        <v>20434</v>
      </c>
      <c r="S6467" s="14" t="s">
        <v>110</v>
      </c>
      <c r="T6467" s="14" t="s">
        <v>111</v>
      </c>
      <c r="U6467" s="14" t="s">
        <v>287</v>
      </c>
      <c r="V6467" s="16">
        <v>339.38</v>
      </c>
      <c r="W6467" s="13">
        <v>2</v>
      </c>
      <c r="X6467" s="17">
        <v>0.1</v>
      </c>
      <c r="Y6467" s="16">
        <v>64.650000000000006</v>
      </c>
      <c r="Z6467" s="31">
        <f t="shared" si="507"/>
        <v>0.19049443102127411</v>
      </c>
    </row>
    <row r="6468" spans="1:26">
      <c r="A6468" s="26">
        <v>6467</v>
      </c>
      <c r="B6468" s="7" t="s">
        <v>20435</v>
      </c>
      <c r="C6468" s="8">
        <v>44524</v>
      </c>
      <c r="D6468" s="12">
        <f t="shared" si="504"/>
        <v>2021</v>
      </c>
      <c r="E6468" s="12">
        <f t="shared" si="505"/>
        <v>11</v>
      </c>
      <c r="F6468" s="8" t="str">
        <f t="shared" si="506"/>
        <v>2021-11</v>
      </c>
      <c r="G6468" s="8">
        <v>44529</v>
      </c>
      <c r="H6468" s="23">
        <f t="shared" ref="H6468:H6531" si="508">G6468-C6468</f>
        <v>5</v>
      </c>
      <c r="I6468" s="7" t="s">
        <v>52</v>
      </c>
      <c r="J6468" s="7" t="s">
        <v>5456</v>
      </c>
      <c r="K6468" s="7" t="s">
        <v>5457</v>
      </c>
      <c r="L6468" s="7" t="s">
        <v>66</v>
      </c>
      <c r="M6468" s="7" t="s">
        <v>31</v>
      </c>
      <c r="N6468" s="7" t="s">
        <v>106</v>
      </c>
      <c r="O6468" s="7" t="s">
        <v>107</v>
      </c>
      <c r="P6468" s="7" t="s">
        <v>10779</v>
      </c>
      <c r="Q6468" s="7" t="s">
        <v>35</v>
      </c>
      <c r="R6468" s="7" t="s">
        <v>20436</v>
      </c>
      <c r="S6468" s="7" t="s">
        <v>110</v>
      </c>
      <c r="T6468" s="7" t="s">
        <v>111</v>
      </c>
      <c r="U6468" s="7" t="s">
        <v>216</v>
      </c>
      <c r="V6468" s="10">
        <v>5557.64</v>
      </c>
      <c r="W6468" s="6">
        <v>12</v>
      </c>
      <c r="X6468" s="11">
        <v>0.5</v>
      </c>
      <c r="Y6468" s="10">
        <v>820.56</v>
      </c>
      <c r="Z6468" s="30">
        <f t="shared" si="507"/>
        <v>0.14764540344462757</v>
      </c>
    </row>
    <row r="6469" spans="1:26">
      <c r="A6469" s="27">
        <v>6468</v>
      </c>
      <c r="B6469" s="14" t="s">
        <v>20437</v>
      </c>
      <c r="C6469" s="15">
        <v>45005</v>
      </c>
      <c r="D6469" s="12">
        <f t="shared" si="504"/>
        <v>2023</v>
      </c>
      <c r="E6469" s="12">
        <f t="shared" si="505"/>
        <v>3</v>
      </c>
      <c r="F6469" s="15" t="str">
        <f t="shared" si="506"/>
        <v>2023-03</v>
      </c>
      <c r="G6469" s="15">
        <v>45005</v>
      </c>
      <c r="H6469" s="23">
        <f t="shared" si="508"/>
        <v>0</v>
      </c>
      <c r="I6469" s="14" t="s">
        <v>63</v>
      </c>
      <c r="J6469" s="14" t="s">
        <v>746</v>
      </c>
      <c r="K6469" s="14" t="s">
        <v>747</v>
      </c>
      <c r="L6469" s="14" t="s">
        <v>83</v>
      </c>
      <c r="M6469" s="14" t="s">
        <v>31</v>
      </c>
      <c r="N6469" s="14" t="s">
        <v>143</v>
      </c>
      <c r="O6469" s="14" t="s">
        <v>144</v>
      </c>
      <c r="P6469" s="14" t="s">
        <v>20438</v>
      </c>
      <c r="Q6469" s="14" t="s">
        <v>146</v>
      </c>
      <c r="R6469" s="14" t="s">
        <v>20439</v>
      </c>
      <c r="S6469" s="14" t="s">
        <v>48</v>
      </c>
      <c r="T6469" s="14" t="s">
        <v>78</v>
      </c>
      <c r="U6469" s="14" t="s">
        <v>1128</v>
      </c>
      <c r="V6469" s="16">
        <v>3288.59</v>
      </c>
      <c r="W6469" s="13">
        <v>13</v>
      </c>
      <c r="X6469" s="17">
        <v>0.1</v>
      </c>
      <c r="Y6469" s="16">
        <v>611.63</v>
      </c>
      <c r="Z6469" s="31">
        <f t="shared" si="507"/>
        <v>0.18598548314019078</v>
      </c>
    </row>
    <row r="6470" spans="1:26">
      <c r="A6470" s="26">
        <v>6469</v>
      </c>
      <c r="B6470" s="7" t="s">
        <v>20440</v>
      </c>
      <c r="C6470" s="8">
        <v>45040</v>
      </c>
      <c r="D6470" s="12">
        <f t="shared" si="504"/>
        <v>2023</v>
      </c>
      <c r="E6470" s="12">
        <f t="shared" si="505"/>
        <v>4</v>
      </c>
      <c r="F6470" s="8" t="str">
        <f t="shared" si="506"/>
        <v>2023-04</v>
      </c>
      <c r="G6470" s="8">
        <v>45046</v>
      </c>
      <c r="H6470" s="23">
        <f t="shared" si="508"/>
        <v>6</v>
      </c>
      <c r="I6470" s="7" t="s">
        <v>27</v>
      </c>
      <c r="J6470" s="7" t="s">
        <v>2992</v>
      </c>
      <c r="K6470" s="7" t="s">
        <v>2993</v>
      </c>
      <c r="L6470" s="7" t="s">
        <v>83</v>
      </c>
      <c r="M6470" s="7" t="s">
        <v>31</v>
      </c>
      <c r="N6470" s="7" t="s">
        <v>32</v>
      </c>
      <c r="O6470" s="7" t="s">
        <v>33</v>
      </c>
      <c r="P6470" s="7" t="s">
        <v>20441</v>
      </c>
      <c r="Q6470" s="7" t="s">
        <v>35</v>
      </c>
      <c r="R6470" s="7" t="s">
        <v>20442</v>
      </c>
      <c r="S6470" s="7" t="s">
        <v>37</v>
      </c>
      <c r="T6470" s="7" t="s">
        <v>170</v>
      </c>
      <c r="U6470" s="7" t="s">
        <v>189</v>
      </c>
      <c r="V6470" s="10">
        <v>2250.21</v>
      </c>
      <c r="W6470" s="6">
        <v>8</v>
      </c>
      <c r="X6470" s="11">
        <v>0</v>
      </c>
      <c r="Y6470" s="10">
        <v>393.25</v>
      </c>
      <c r="Z6470" s="30">
        <f t="shared" si="507"/>
        <v>0.17476146670755174</v>
      </c>
    </row>
    <row r="6471" spans="1:26">
      <c r="A6471" s="27">
        <v>6470</v>
      </c>
      <c r="B6471" s="14" t="s">
        <v>20443</v>
      </c>
      <c r="C6471" s="15">
        <v>45122</v>
      </c>
      <c r="D6471" s="12">
        <f t="shared" si="504"/>
        <v>2023</v>
      </c>
      <c r="E6471" s="12">
        <f t="shared" si="505"/>
        <v>7</v>
      </c>
      <c r="F6471" s="15" t="str">
        <f t="shared" si="506"/>
        <v>2023-07</v>
      </c>
      <c r="G6471" s="15">
        <v>45122</v>
      </c>
      <c r="H6471" s="23">
        <f t="shared" si="508"/>
        <v>0</v>
      </c>
      <c r="I6471" s="14" t="s">
        <v>63</v>
      </c>
      <c r="J6471" s="14" t="s">
        <v>6420</v>
      </c>
      <c r="K6471" s="14" t="s">
        <v>1921</v>
      </c>
      <c r="L6471" s="14" t="s">
        <v>30</v>
      </c>
      <c r="M6471" s="14" t="s">
        <v>31</v>
      </c>
      <c r="N6471" s="14" t="s">
        <v>134</v>
      </c>
      <c r="O6471" s="14" t="s">
        <v>135</v>
      </c>
      <c r="P6471" s="14" t="s">
        <v>20444</v>
      </c>
      <c r="Q6471" s="14" t="s">
        <v>58</v>
      </c>
      <c r="R6471" s="14" t="s">
        <v>20445</v>
      </c>
      <c r="S6471" s="14" t="s">
        <v>37</v>
      </c>
      <c r="T6471" s="14" t="s">
        <v>38</v>
      </c>
      <c r="U6471" s="14" t="s">
        <v>39</v>
      </c>
      <c r="V6471" s="16">
        <v>1350.1</v>
      </c>
      <c r="W6471" s="13">
        <v>3</v>
      </c>
      <c r="X6471" s="17">
        <v>0.4</v>
      </c>
      <c r="Y6471" s="16">
        <v>331.6</v>
      </c>
      <c r="Z6471" s="31">
        <f t="shared" si="507"/>
        <v>0.24561143618991188</v>
      </c>
    </row>
    <row r="6472" spans="1:26">
      <c r="A6472" s="26">
        <v>6471</v>
      </c>
      <c r="B6472" s="7" t="s">
        <v>20446</v>
      </c>
      <c r="C6472" s="8">
        <v>45002</v>
      </c>
      <c r="D6472" s="12">
        <f t="shared" si="504"/>
        <v>2023</v>
      </c>
      <c r="E6472" s="12">
        <f t="shared" si="505"/>
        <v>3</v>
      </c>
      <c r="F6472" s="8" t="str">
        <f t="shared" si="506"/>
        <v>2023-03</v>
      </c>
      <c r="G6472" s="8">
        <v>45007</v>
      </c>
      <c r="H6472" s="23">
        <f t="shared" si="508"/>
        <v>5</v>
      </c>
      <c r="I6472" s="7" t="s">
        <v>27</v>
      </c>
      <c r="J6472" s="7" t="s">
        <v>3691</v>
      </c>
      <c r="K6472" s="7" t="s">
        <v>1935</v>
      </c>
      <c r="L6472" s="7" t="s">
        <v>30</v>
      </c>
      <c r="M6472" s="7" t="s">
        <v>31</v>
      </c>
      <c r="N6472" s="7" t="s">
        <v>166</v>
      </c>
      <c r="O6472" s="7" t="s">
        <v>167</v>
      </c>
      <c r="P6472" s="7" t="s">
        <v>20447</v>
      </c>
      <c r="Q6472" s="7" t="s">
        <v>35</v>
      </c>
      <c r="R6472" s="7" t="s">
        <v>20448</v>
      </c>
      <c r="S6472" s="7" t="s">
        <v>48</v>
      </c>
      <c r="T6472" s="7" t="s">
        <v>129</v>
      </c>
      <c r="U6472" s="7" t="s">
        <v>1450</v>
      </c>
      <c r="V6472" s="10">
        <v>3978.59</v>
      </c>
      <c r="W6472" s="6">
        <v>14</v>
      </c>
      <c r="X6472" s="11">
        <v>0</v>
      </c>
      <c r="Y6472" s="10">
        <v>1360.15</v>
      </c>
      <c r="Z6472" s="30">
        <f t="shared" si="507"/>
        <v>0.34186734496391941</v>
      </c>
    </row>
    <row r="6473" spans="1:26">
      <c r="A6473" s="27">
        <v>6472</v>
      </c>
      <c r="B6473" s="14" t="s">
        <v>20449</v>
      </c>
      <c r="C6473" s="15">
        <v>44298</v>
      </c>
      <c r="D6473" s="12">
        <f t="shared" si="504"/>
        <v>2021</v>
      </c>
      <c r="E6473" s="12">
        <f t="shared" si="505"/>
        <v>4</v>
      </c>
      <c r="F6473" s="15" t="str">
        <f t="shared" si="506"/>
        <v>2021-04</v>
      </c>
      <c r="G6473" s="15">
        <v>44298</v>
      </c>
      <c r="H6473" s="23">
        <f t="shared" si="508"/>
        <v>0</v>
      </c>
      <c r="I6473" s="14" t="s">
        <v>63</v>
      </c>
      <c r="J6473" s="14" t="s">
        <v>2978</v>
      </c>
      <c r="K6473" s="14" t="s">
        <v>1218</v>
      </c>
      <c r="L6473" s="14" t="s">
        <v>83</v>
      </c>
      <c r="M6473" s="14" t="s">
        <v>31</v>
      </c>
      <c r="N6473" s="14" t="s">
        <v>43</v>
      </c>
      <c r="O6473" s="14" t="s">
        <v>44</v>
      </c>
      <c r="P6473" s="14" t="s">
        <v>20450</v>
      </c>
      <c r="Q6473" s="14" t="s">
        <v>46</v>
      </c>
      <c r="R6473" s="14" t="s">
        <v>20451</v>
      </c>
      <c r="S6473" s="14" t="s">
        <v>37</v>
      </c>
      <c r="T6473" s="14" t="s">
        <v>60</v>
      </c>
      <c r="U6473" s="14" t="s">
        <v>317</v>
      </c>
      <c r="V6473" s="16">
        <v>912.97</v>
      </c>
      <c r="W6473" s="13">
        <v>3</v>
      </c>
      <c r="X6473" s="17">
        <v>0.5</v>
      </c>
      <c r="Y6473" s="16">
        <v>-89.42</v>
      </c>
      <c r="Z6473" s="31">
        <f t="shared" si="507"/>
        <v>-9.7944072642036431E-2</v>
      </c>
    </row>
    <row r="6474" spans="1:26">
      <c r="A6474" s="26">
        <v>6473</v>
      </c>
      <c r="B6474" s="7" t="s">
        <v>20452</v>
      </c>
      <c r="C6474" s="8">
        <v>45639</v>
      </c>
      <c r="D6474" s="12">
        <f t="shared" si="504"/>
        <v>2024</v>
      </c>
      <c r="E6474" s="12">
        <f t="shared" si="505"/>
        <v>12</v>
      </c>
      <c r="F6474" s="8" t="str">
        <f t="shared" si="506"/>
        <v>2024-12</v>
      </c>
      <c r="G6474" s="8">
        <v>45640</v>
      </c>
      <c r="H6474" s="23">
        <f t="shared" si="508"/>
        <v>1</v>
      </c>
      <c r="I6474" s="7" t="s">
        <v>122</v>
      </c>
      <c r="J6474" s="7" t="s">
        <v>395</v>
      </c>
      <c r="K6474" s="7" t="s">
        <v>396</v>
      </c>
      <c r="L6474" s="7" t="s">
        <v>83</v>
      </c>
      <c r="M6474" s="7" t="s">
        <v>31</v>
      </c>
      <c r="N6474" s="7" t="s">
        <v>106</v>
      </c>
      <c r="O6474" s="7" t="s">
        <v>107</v>
      </c>
      <c r="P6474" s="7" t="s">
        <v>20453</v>
      </c>
      <c r="Q6474" s="7" t="s">
        <v>35</v>
      </c>
      <c r="R6474" s="7" t="s">
        <v>20454</v>
      </c>
      <c r="S6474" s="7" t="s">
        <v>110</v>
      </c>
      <c r="T6474" s="7" t="s">
        <v>223</v>
      </c>
      <c r="U6474" s="7" t="s">
        <v>449</v>
      </c>
      <c r="V6474" s="10">
        <v>315.17</v>
      </c>
      <c r="W6474" s="6">
        <v>1</v>
      </c>
      <c r="X6474" s="11">
        <v>0.5</v>
      </c>
      <c r="Y6474" s="10">
        <v>-27.19</v>
      </c>
      <c r="Z6474" s="30">
        <f t="shared" si="507"/>
        <v>-8.6270901418282198E-2</v>
      </c>
    </row>
    <row r="6475" spans="1:26">
      <c r="A6475" s="27">
        <v>6474</v>
      </c>
      <c r="B6475" s="14" t="s">
        <v>20455</v>
      </c>
      <c r="C6475" s="15">
        <v>45105</v>
      </c>
      <c r="D6475" s="12">
        <f t="shared" si="504"/>
        <v>2023</v>
      </c>
      <c r="E6475" s="12">
        <f t="shared" si="505"/>
        <v>6</v>
      </c>
      <c r="F6475" s="15" t="str">
        <f t="shared" si="506"/>
        <v>2023-06</v>
      </c>
      <c r="G6475" s="15">
        <v>45113</v>
      </c>
      <c r="H6475" s="23">
        <f t="shared" si="508"/>
        <v>8</v>
      </c>
      <c r="I6475" s="14" t="s">
        <v>27</v>
      </c>
      <c r="J6475" s="14" t="s">
        <v>4893</v>
      </c>
      <c r="K6475" s="14" t="s">
        <v>4894</v>
      </c>
      <c r="L6475" s="14" t="s">
        <v>66</v>
      </c>
      <c r="M6475" s="14" t="s">
        <v>31</v>
      </c>
      <c r="N6475" s="14" t="s">
        <v>143</v>
      </c>
      <c r="O6475" s="14" t="s">
        <v>144</v>
      </c>
      <c r="P6475" s="14" t="s">
        <v>20456</v>
      </c>
      <c r="Q6475" s="14" t="s">
        <v>146</v>
      </c>
      <c r="R6475" s="14" t="s">
        <v>20457</v>
      </c>
      <c r="S6475" s="14" t="s">
        <v>110</v>
      </c>
      <c r="T6475" s="14" t="s">
        <v>111</v>
      </c>
      <c r="U6475" s="14" t="s">
        <v>287</v>
      </c>
      <c r="V6475" s="16">
        <v>3229.87</v>
      </c>
      <c r="W6475" s="13">
        <v>11</v>
      </c>
      <c r="X6475" s="17">
        <v>0.3</v>
      </c>
      <c r="Y6475" s="16">
        <v>-462.42</v>
      </c>
      <c r="Z6475" s="31">
        <f t="shared" si="507"/>
        <v>-0.14316984894128867</v>
      </c>
    </row>
    <row r="6476" spans="1:26">
      <c r="A6476" s="26">
        <v>6475</v>
      </c>
      <c r="B6476" s="7" t="s">
        <v>20458</v>
      </c>
      <c r="C6476" s="8">
        <v>45616</v>
      </c>
      <c r="D6476" s="12">
        <f t="shared" si="504"/>
        <v>2024</v>
      </c>
      <c r="E6476" s="12">
        <f t="shared" si="505"/>
        <v>11</v>
      </c>
      <c r="F6476" s="8" t="str">
        <f t="shared" si="506"/>
        <v>2024-11</v>
      </c>
      <c r="G6476" s="8">
        <v>45623</v>
      </c>
      <c r="H6476" s="23">
        <f t="shared" si="508"/>
        <v>7</v>
      </c>
      <c r="I6476" s="7" t="s">
        <v>27</v>
      </c>
      <c r="J6476" s="7" t="s">
        <v>301</v>
      </c>
      <c r="K6476" s="7" t="s">
        <v>302</v>
      </c>
      <c r="L6476" s="7" t="s">
        <v>66</v>
      </c>
      <c r="M6476" s="7" t="s">
        <v>31</v>
      </c>
      <c r="N6476" s="7" t="s">
        <v>43</v>
      </c>
      <c r="O6476" s="7" t="s">
        <v>44</v>
      </c>
      <c r="P6476" s="7" t="s">
        <v>20459</v>
      </c>
      <c r="Q6476" s="7" t="s">
        <v>46</v>
      </c>
      <c r="R6476" s="7" t="s">
        <v>20460</v>
      </c>
      <c r="S6476" s="7" t="s">
        <v>110</v>
      </c>
      <c r="T6476" s="7" t="s">
        <v>148</v>
      </c>
      <c r="U6476" s="7" t="s">
        <v>232</v>
      </c>
      <c r="V6476" s="10">
        <v>15599.52</v>
      </c>
      <c r="W6476" s="6">
        <v>12</v>
      </c>
      <c r="X6476" s="11">
        <v>0.1</v>
      </c>
      <c r="Y6476" s="10">
        <v>-3056.01</v>
      </c>
      <c r="Z6476" s="30">
        <f t="shared" si="507"/>
        <v>-0.19590410474168438</v>
      </c>
    </row>
    <row r="6477" spans="1:26">
      <c r="A6477" s="27">
        <v>6476</v>
      </c>
      <c r="B6477" s="14" t="s">
        <v>20461</v>
      </c>
      <c r="C6477" s="15">
        <v>44577</v>
      </c>
      <c r="D6477" s="12">
        <f t="shared" si="504"/>
        <v>2022</v>
      </c>
      <c r="E6477" s="12">
        <f t="shared" si="505"/>
        <v>1</v>
      </c>
      <c r="F6477" s="15" t="str">
        <f t="shared" si="506"/>
        <v>2022-01</v>
      </c>
      <c r="G6477" s="15">
        <v>44579</v>
      </c>
      <c r="H6477" s="23">
        <f t="shared" si="508"/>
        <v>2</v>
      </c>
      <c r="I6477" s="14" t="s">
        <v>122</v>
      </c>
      <c r="J6477" s="14" t="s">
        <v>1452</v>
      </c>
      <c r="K6477" s="14" t="s">
        <v>1453</v>
      </c>
      <c r="L6477" s="14" t="s">
        <v>30</v>
      </c>
      <c r="M6477" s="14" t="s">
        <v>31</v>
      </c>
      <c r="N6477" s="14" t="s">
        <v>220</v>
      </c>
      <c r="O6477" s="14" t="s">
        <v>220</v>
      </c>
      <c r="P6477" s="14" t="s">
        <v>20462</v>
      </c>
      <c r="Q6477" s="14" t="s">
        <v>58</v>
      </c>
      <c r="R6477" s="14" t="s">
        <v>20463</v>
      </c>
      <c r="S6477" s="14" t="s">
        <v>37</v>
      </c>
      <c r="T6477" s="14" t="s">
        <v>60</v>
      </c>
      <c r="U6477" s="14" t="s">
        <v>61</v>
      </c>
      <c r="V6477" s="16">
        <v>9422.4599999999991</v>
      </c>
      <c r="W6477" s="13">
        <v>9</v>
      </c>
      <c r="X6477" s="17">
        <v>0.2</v>
      </c>
      <c r="Y6477" s="16">
        <v>-449.46</v>
      </c>
      <c r="Z6477" s="31">
        <f t="shared" si="507"/>
        <v>-4.7700918868321014E-2</v>
      </c>
    </row>
    <row r="6478" spans="1:26">
      <c r="A6478" s="26">
        <v>6477</v>
      </c>
      <c r="B6478" s="7" t="s">
        <v>20464</v>
      </c>
      <c r="C6478" s="8">
        <v>44557</v>
      </c>
      <c r="D6478" s="12">
        <f t="shared" si="504"/>
        <v>2021</v>
      </c>
      <c r="E6478" s="12">
        <f t="shared" si="505"/>
        <v>12</v>
      </c>
      <c r="F6478" s="8" t="str">
        <f t="shared" si="506"/>
        <v>2021-12</v>
      </c>
      <c r="G6478" s="8">
        <v>44561</v>
      </c>
      <c r="H6478" s="23">
        <f t="shared" si="508"/>
        <v>4</v>
      </c>
      <c r="I6478" s="7" t="s">
        <v>52</v>
      </c>
      <c r="J6478" s="7" t="s">
        <v>1181</v>
      </c>
      <c r="K6478" s="7" t="s">
        <v>273</v>
      </c>
      <c r="L6478" s="7" t="s">
        <v>30</v>
      </c>
      <c r="M6478" s="7" t="s">
        <v>31</v>
      </c>
      <c r="N6478" s="7" t="s">
        <v>313</v>
      </c>
      <c r="O6478" s="7" t="s">
        <v>314</v>
      </c>
      <c r="P6478" s="7" t="s">
        <v>20465</v>
      </c>
      <c r="Q6478" s="7" t="s">
        <v>146</v>
      </c>
      <c r="R6478" s="7" t="s">
        <v>20466</v>
      </c>
      <c r="S6478" s="7" t="s">
        <v>110</v>
      </c>
      <c r="T6478" s="7" t="s">
        <v>243</v>
      </c>
      <c r="U6478" s="7" t="s">
        <v>339</v>
      </c>
      <c r="V6478" s="10">
        <v>3365.16</v>
      </c>
      <c r="W6478" s="6">
        <v>9</v>
      </c>
      <c r="X6478" s="11">
        <v>0.3</v>
      </c>
      <c r="Y6478" s="10">
        <v>-447.85</v>
      </c>
      <c r="Z6478" s="30">
        <f t="shared" si="507"/>
        <v>-0.13308431099858553</v>
      </c>
    </row>
    <row r="6479" spans="1:26">
      <c r="A6479" s="27">
        <v>6478</v>
      </c>
      <c r="B6479" s="14" t="s">
        <v>20467</v>
      </c>
      <c r="C6479" s="15">
        <v>45348</v>
      </c>
      <c r="D6479" s="12">
        <f t="shared" si="504"/>
        <v>2024</v>
      </c>
      <c r="E6479" s="12">
        <f t="shared" si="505"/>
        <v>2</v>
      </c>
      <c r="F6479" s="15" t="str">
        <f t="shared" si="506"/>
        <v>2024-02</v>
      </c>
      <c r="G6479" s="15">
        <v>45350</v>
      </c>
      <c r="H6479" s="23">
        <f t="shared" si="508"/>
        <v>2</v>
      </c>
      <c r="I6479" s="14" t="s">
        <v>122</v>
      </c>
      <c r="J6479" s="14" t="s">
        <v>454</v>
      </c>
      <c r="K6479" s="14" t="s">
        <v>455</v>
      </c>
      <c r="L6479" s="14" t="s">
        <v>83</v>
      </c>
      <c r="M6479" s="14" t="s">
        <v>31</v>
      </c>
      <c r="N6479" s="14" t="s">
        <v>43</v>
      </c>
      <c r="O6479" s="14" t="s">
        <v>44</v>
      </c>
      <c r="P6479" s="14" t="s">
        <v>20468</v>
      </c>
      <c r="Q6479" s="14" t="s">
        <v>46</v>
      </c>
      <c r="R6479" s="14" t="s">
        <v>20469</v>
      </c>
      <c r="S6479" s="14" t="s">
        <v>37</v>
      </c>
      <c r="T6479" s="14" t="s">
        <v>38</v>
      </c>
      <c r="U6479" s="14" t="s">
        <v>39</v>
      </c>
      <c r="V6479" s="16">
        <v>11926.26</v>
      </c>
      <c r="W6479" s="13">
        <v>13</v>
      </c>
      <c r="X6479" s="17">
        <v>0.2</v>
      </c>
      <c r="Y6479" s="16">
        <v>262.07</v>
      </c>
      <c r="Z6479" s="31">
        <f t="shared" si="507"/>
        <v>2.1974198114077675E-2</v>
      </c>
    </row>
    <row r="6480" spans="1:26">
      <c r="A6480" s="26">
        <v>6479</v>
      </c>
      <c r="B6480" s="7" t="s">
        <v>20470</v>
      </c>
      <c r="C6480" s="8">
        <v>44252</v>
      </c>
      <c r="D6480" s="12">
        <f t="shared" si="504"/>
        <v>2021</v>
      </c>
      <c r="E6480" s="12">
        <f t="shared" si="505"/>
        <v>2</v>
      </c>
      <c r="F6480" s="8" t="str">
        <f t="shared" si="506"/>
        <v>2021-02</v>
      </c>
      <c r="G6480" s="8">
        <v>44253</v>
      </c>
      <c r="H6480" s="23">
        <f t="shared" si="508"/>
        <v>1</v>
      </c>
      <c r="I6480" s="7" t="s">
        <v>122</v>
      </c>
      <c r="J6480" s="7" t="s">
        <v>529</v>
      </c>
      <c r="K6480" s="7" t="s">
        <v>530</v>
      </c>
      <c r="L6480" s="7" t="s">
        <v>30</v>
      </c>
      <c r="M6480" s="7" t="s">
        <v>31</v>
      </c>
      <c r="N6480" s="7" t="s">
        <v>313</v>
      </c>
      <c r="O6480" s="7" t="s">
        <v>314</v>
      </c>
      <c r="P6480" s="7" t="s">
        <v>20471</v>
      </c>
      <c r="Q6480" s="7" t="s">
        <v>146</v>
      </c>
      <c r="R6480" s="7" t="s">
        <v>20472</v>
      </c>
      <c r="S6480" s="7" t="s">
        <v>48</v>
      </c>
      <c r="T6480" s="7" t="s">
        <v>86</v>
      </c>
      <c r="U6480" s="7" t="s">
        <v>87</v>
      </c>
      <c r="V6480" s="10">
        <v>715.25</v>
      </c>
      <c r="W6480" s="6">
        <v>10</v>
      </c>
      <c r="X6480" s="11">
        <v>0.4</v>
      </c>
      <c r="Y6480" s="10">
        <v>177.96</v>
      </c>
      <c r="Z6480" s="30">
        <f t="shared" si="507"/>
        <v>0.24880810905277875</v>
      </c>
    </row>
    <row r="6481" spans="1:26">
      <c r="A6481" s="27">
        <v>6480</v>
      </c>
      <c r="B6481" s="14" t="s">
        <v>20473</v>
      </c>
      <c r="C6481" s="15">
        <v>45203</v>
      </c>
      <c r="D6481" s="12">
        <f t="shared" si="504"/>
        <v>2023</v>
      </c>
      <c r="E6481" s="12">
        <f t="shared" si="505"/>
        <v>10</v>
      </c>
      <c r="F6481" s="15" t="str">
        <f t="shared" si="506"/>
        <v>2023-10</v>
      </c>
      <c r="G6481" s="15">
        <v>45204</v>
      </c>
      <c r="H6481" s="23">
        <f t="shared" si="508"/>
        <v>1</v>
      </c>
      <c r="I6481" s="14" t="s">
        <v>122</v>
      </c>
      <c r="J6481" s="14" t="s">
        <v>6464</v>
      </c>
      <c r="K6481" s="14" t="s">
        <v>6465</v>
      </c>
      <c r="L6481" s="14" t="s">
        <v>66</v>
      </c>
      <c r="M6481" s="14" t="s">
        <v>31</v>
      </c>
      <c r="N6481" s="14" t="s">
        <v>181</v>
      </c>
      <c r="O6481" s="14" t="s">
        <v>107</v>
      </c>
      <c r="P6481" s="14" t="s">
        <v>20474</v>
      </c>
      <c r="Q6481" s="14" t="s">
        <v>35</v>
      </c>
      <c r="R6481" s="14" t="s">
        <v>20475</v>
      </c>
      <c r="S6481" s="14" t="s">
        <v>48</v>
      </c>
      <c r="T6481" s="14" t="s">
        <v>138</v>
      </c>
      <c r="U6481" s="14" t="s">
        <v>1091</v>
      </c>
      <c r="V6481" s="16">
        <v>257.02999999999997</v>
      </c>
      <c r="W6481" s="13">
        <v>2</v>
      </c>
      <c r="X6481" s="17">
        <v>0.5</v>
      </c>
      <c r="Y6481" s="16">
        <v>-24.8</v>
      </c>
      <c r="Z6481" s="31">
        <f t="shared" si="507"/>
        <v>-9.6486791425125479E-2</v>
      </c>
    </row>
    <row r="6482" spans="1:26">
      <c r="A6482" s="26">
        <v>6481</v>
      </c>
      <c r="B6482" s="7" t="s">
        <v>20476</v>
      </c>
      <c r="C6482" s="8">
        <v>44738</v>
      </c>
      <c r="D6482" s="12">
        <f t="shared" si="504"/>
        <v>2022</v>
      </c>
      <c r="E6482" s="12">
        <f t="shared" si="505"/>
        <v>6</v>
      </c>
      <c r="F6482" s="8" t="str">
        <f t="shared" si="506"/>
        <v>2022-06</v>
      </c>
      <c r="G6482" s="8">
        <v>44738</v>
      </c>
      <c r="H6482" s="23">
        <f t="shared" si="508"/>
        <v>0</v>
      </c>
      <c r="I6482" s="7" t="s">
        <v>63</v>
      </c>
      <c r="J6482" s="7" t="s">
        <v>2501</v>
      </c>
      <c r="K6482" s="7" t="s">
        <v>765</v>
      </c>
      <c r="L6482" s="7" t="s">
        <v>30</v>
      </c>
      <c r="M6482" s="7" t="s">
        <v>31</v>
      </c>
      <c r="N6482" s="7" t="s">
        <v>220</v>
      </c>
      <c r="O6482" s="7" t="s">
        <v>220</v>
      </c>
      <c r="P6482" s="7" t="s">
        <v>20477</v>
      </c>
      <c r="Q6482" s="7" t="s">
        <v>58</v>
      </c>
      <c r="R6482" s="7" t="s">
        <v>20478</v>
      </c>
      <c r="S6482" s="7" t="s">
        <v>110</v>
      </c>
      <c r="T6482" s="7" t="s">
        <v>243</v>
      </c>
      <c r="U6482" s="7" t="s">
        <v>339</v>
      </c>
      <c r="V6482" s="10">
        <v>15308.73</v>
      </c>
      <c r="W6482" s="6">
        <v>10</v>
      </c>
      <c r="X6482" s="11">
        <v>0.2</v>
      </c>
      <c r="Y6482" s="10">
        <v>3893.97</v>
      </c>
      <c r="Z6482" s="30">
        <f t="shared" si="507"/>
        <v>0.2543627067692748</v>
      </c>
    </row>
    <row r="6483" spans="1:26">
      <c r="A6483" s="27">
        <v>6482</v>
      </c>
      <c r="B6483" s="14" t="s">
        <v>20479</v>
      </c>
      <c r="C6483" s="15">
        <v>44869</v>
      </c>
      <c r="D6483" s="12">
        <f t="shared" si="504"/>
        <v>2022</v>
      </c>
      <c r="E6483" s="12">
        <f t="shared" si="505"/>
        <v>11</v>
      </c>
      <c r="F6483" s="15" t="str">
        <f t="shared" si="506"/>
        <v>2022-11</v>
      </c>
      <c r="G6483" s="15">
        <v>44876</v>
      </c>
      <c r="H6483" s="23">
        <f t="shared" si="508"/>
        <v>7</v>
      </c>
      <c r="I6483" s="14" t="s">
        <v>27</v>
      </c>
      <c r="J6483" s="14" t="s">
        <v>709</v>
      </c>
      <c r="K6483" s="14" t="s">
        <v>710</v>
      </c>
      <c r="L6483" s="14" t="s">
        <v>83</v>
      </c>
      <c r="M6483" s="14" t="s">
        <v>31</v>
      </c>
      <c r="N6483" s="14" t="s">
        <v>711</v>
      </c>
      <c r="O6483" s="14" t="s">
        <v>712</v>
      </c>
      <c r="P6483" s="14" t="s">
        <v>20480</v>
      </c>
      <c r="Q6483" s="14" t="s">
        <v>35</v>
      </c>
      <c r="R6483" s="14" t="s">
        <v>20481</v>
      </c>
      <c r="S6483" s="14" t="s">
        <v>37</v>
      </c>
      <c r="T6483" s="14" t="s">
        <v>38</v>
      </c>
      <c r="U6483" s="14" t="s">
        <v>39</v>
      </c>
      <c r="V6483" s="16">
        <v>2937.95</v>
      </c>
      <c r="W6483" s="13">
        <v>14</v>
      </c>
      <c r="X6483" s="17">
        <v>0.3</v>
      </c>
      <c r="Y6483" s="16">
        <v>47.87</v>
      </c>
      <c r="Z6483" s="31">
        <f t="shared" si="507"/>
        <v>1.6293674160554127E-2</v>
      </c>
    </row>
    <row r="6484" spans="1:26">
      <c r="A6484" s="26">
        <v>6483</v>
      </c>
      <c r="B6484" s="7" t="s">
        <v>20482</v>
      </c>
      <c r="C6484" s="8">
        <v>44685</v>
      </c>
      <c r="D6484" s="12">
        <f t="shared" si="504"/>
        <v>2022</v>
      </c>
      <c r="E6484" s="12">
        <f t="shared" si="505"/>
        <v>5</v>
      </c>
      <c r="F6484" s="8" t="str">
        <f t="shared" si="506"/>
        <v>2022-05</v>
      </c>
      <c r="G6484" s="8">
        <v>44688</v>
      </c>
      <c r="H6484" s="23">
        <f t="shared" si="508"/>
        <v>3</v>
      </c>
      <c r="I6484" s="7" t="s">
        <v>52</v>
      </c>
      <c r="J6484" s="7" t="s">
        <v>608</v>
      </c>
      <c r="K6484" s="7" t="s">
        <v>609</v>
      </c>
      <c r="L6484" s="7" t="s">
        <v>30</v>
      </c>
      <c r="M6484" s="7" t="s">
        <v>31</v>
      </c>
      <c r="N6484" s="7" t="s">
        <v>32</v>
      </c>
      <c r="O6484" s="7" t="s">
        <v>33</v>
      </c>
      <c r="P6484" s="7" t="s">
        <v>17529</v>
      </c>
      <c r="Q6484" s="7" t="s">
        <v>35</v>
      </c>
      <c r="R6484" s="7" t="s">
        <v>20483</v>
      </c>
      <c r="S6484" s="7" t="s">
        <v>37</v>
      </c>
      <c r="T6484" s="7" t="s">
        <v>38</v>
      </c>
      <c r="U6484" s="7" t="s">
        <v>102</v>
      </c>
      <c r="V6484" s="10">
        <v>1082.77</v>
      </c>
      <c r="W6484" s="6">
        <v>5</v>
      </c>
      <c r="X6484" s="11">
        <v>0.4</v>
      </c>
      <c r="Y6484" s="10">
        <v>-54.13</v>
      </c>
      <c r="Z6484" s="30">
        <f t="shared" si="507"/>
        <v>-4.9992149764031144E-2</v>
      </c>
    </row>
    <row r="6485" spans="1:26">
      <c r="A6485" s="27">
        <v>6484</v>
      </c>
      <c r="B6485" s="14" t="s">
        <v>20484</v>
      </c>
      <c r="C6485" s="15">
        <v>45456</v>
      </c>
      <c r="D6485" s="12">
        <f t="shared" si="504"/>
        <v>2024</v>
      </c>
      <c r="E6485" s="12">
        <f t="shared" si="505"/>
        <v>6</v>
      </c>
      <c r="F6485" s="15" t="str">
        <f t="shared" si="506"/>
        <v>2024-06</v>
      </c>
      <c r="G6485" s="15">
        <v>45459</v>
      </c>
      <c r="H6485" s="23">
        <f t="shared" si="508"/>
        <v>3</v>
      </c>
      <c r="I6485" s="14" t="s">
        <v>52</v>
      </c>
      <c r="J6485" s="14" t="s">
        <v>3212</v>
      </c>
      <c r="K6485" s="14" t="s">
        <v>1837</v>
      </c>
      <c r="L6485" s="14" t="s">
        <v>83</v>
      </c>
      <c r="M6485" s="14" t="s">
        <v>31</v>
      </c>
      <c r="N6485" s="14" t="s">
        <v>204</v>
      </c>
      <c r="O6485" s="14" t="s">
        <v>205</v>
      </c>
      <c r="P6485" s="14" t="s">
        <v>20485</v>
      </c>
      <c r="Q6485" s="14" t="s">
        <v>146</v>
      </c>
      <c r="R6485" s="14" t="s">
        <v>20486</v>
      </c>
      <c r="S6485" s="14" t="s">
        <v>110</v>
      </c>
      <c r="T6485" s="14" t="s">
        <v>111</v>
      </c>
      <c r="U6485" s="14" t="s">
        <v>216</v>
      </c>
      <c r="V6485" s="16">
        <v>14705.72</v>
      </c>
      <c r="W6485" s="13">
        <v>14</v>
      </c>
      <c r="X6485" s="17">
        <v>0</v>
      </c>
      <c r="Y6485" s="16">
        <v>493.25</v>
      </c>
      <c r="Z6485" s="31">
        <f t="shared" si="507"/>
        <v>3.3541370296728081E-2</v>
      </c>
    </row>
    <row r="6486" spans="1:26">
      <c r="A6486" s="26">
        <v>6485</v>
      </c>
      <c r="B6486" s="7" t="s">
        <v>20487</v>
      </c>
      <c r="C6486" s="8">
        <v>44439</v>
      </c>
      <c r="D6486" s="12">
        <f t="shared" si="504"/>
        <v>2021</v>
      </c>
      <c r="E6486" s="12">
        <f t="shared" si="505"/>
        <v>8</v>
      </c>
      <c r="F6486" s="8" t="str">
        <f t="shared" si="506"/>
        <v>2021-08</v>
      </c>
      <c r="G6486" s="8">
        <v>44447</v>
      </c>
      <c r="H6486" s="23">
        <f t="shared" si="508"/>
        <v>8</v>
      </c>
      <c r="I6486" s="7" t="s">
        <v>27</v>
      </c>
      <c r="J6486" s="7" t="s">
        <v>2216</v>
      </c>
      <c r="K6486" s="7" t="s">
        <v>770</v>
      </c>
      <c r="L6486" s="7" t="s">
        <v>66</v>
      </c>
      <c r="M6486" s="7" t="s">
        <v>31</v>
      </c>
      <c r="N6486" s="7" t="s">
        <v>32</v>
      </c>
      <c r="O6486" s="7" t="s">
        <v>33</v>
      </c>
      <c r="P6486" s="7" t="s">
        <v>20488</v>
      </c>
      <c r="Q6486" s="7" t="s">
        <v>35</v>
      </c>
      <c r="R6486" s="7" t="s">
        <v>20489</v>
      </c>
      <c r="S6486" s="7" t="s">
        <v>110</v>
      </c>
      <c r="T6486" s="7" t="s">
        <v>223</v>
      </c>
      <c r="U6486" s="7" t="s">
        <v>224</v>
      </c>
      <c r="V6486" s="10">
        <v>8237.9599999999991</v>
      </c>
      <c r="W6486" s="6">
        <v>6</v>
      </c>
      <c r="X6486" s="11">
        <v>0.3</v>
      </c>
      <c r="Y6486" s="10">
        <v>-1461.4</v>
      </c>
      <c r="Z6486" s="30">
        <f t="shared" si="507"/>
        <v>-0.17739828792565152</v>
      </c>
    </row>
    <row r="6487" spans="1:26">
      <c r="A6487" s="27">
        <v>6486</v>
      </c>
      <c r="B6487" s="14" t="s">
        <v>20490</v>
      </c>
      <c r="C6487" s="15">
        <v>45487</v>
      </c>
      <c r="D6487" s="12">
        <f t="shared" si="504"/>
        <v>2024</v>
      </c>
      <c r="E6487" s="12">
        <f t="shared" si="505"/>
        <v>7</v>
      </c>
      <c r="F6487" s="15" t="str">
        <f t="shared" si="506"/>
        <v>2024-07</v>
      </c>
      <c r="G6487" s="15">
        <v>45492</v>
      </c>
      <c r="H6487" s="23">
        <f t="shared" si="508"/>
        <v>5</v>
      </c>
      <c r="I6487" s="14" t="s">
        <v>52</v>
      </c>
      <c r="J6487" s="14" t="s">
        <v>3571</v>
      </c>
      <c r="K6487" s="14" t="s">
        <v>3572</v>
      </c>
      <c r="L6487" s="14" t="s">
        <v>30</v>
      </c>
      <c r="M6487" s="14" t="s">
        <v>31</v>
      </c>
      <c r="N6487" s="14" t="s">
        <v>43</v>
      </c>
      <c r="O6487" s="14" t="s">
        <v>44</v>
      </c>
      <c r="P6487" s="14" t="s">
        <v>20491</v>
      </c>
      <c r="Q6487" s="14" t="s">
        <v>46</v>
      </c>
      <c r="R6487" s="14" t="s">
        <v>20492</v>
      </c>
      <c r="S6487" s="14" t="s">
        <v>48</v>
      </c>
      <c r="T6487" s="14" t="s">
        <v>86</v>
      </c>
      <c r="U6487" s="14" t="s">
        <v>388</v>
      </c>
      <c r="V6487" s="16">
        <v>278.27</v>
      </c>
      <c r="W6487" s="13">
        <v>4</v>
      </c>
      <c r="X6487" s="17">
        <v>0.2</v>
      </c>
      <c r="Y6487" s="16">
        <v>21.87</v>
      </c>
      <c r="Z6487" s="31">
        <f t="shared" si="507"/>
        <v>7.8592733675926271E-2</v>
      </c>
    </row>
    <row r="6488" spans="1:26">
      <c r="A6488" s="26">
        <v>6487</v>
      </c>
      <c r="B6488" s="7" t="s">
        <v>20493</v>
      </c>
      <c r="C6488" s="8">
        <v>45147</v>
      </c>
      <c r="D6488" s="12">
        <f t="shared" si="504"/>
        <v>2023</v>
      </c>
      <c r="E6488" s="12">
        <f t="shared" si="505"/>
        <v>8</v>
      </c>
      <c r="F6488" s="8" t="str">
        <f t="shared" si="506"/>
        <v>2023-08</v>
      </c>
      <c r="G6488" s="8">
        <v>45151</v>
      </c>
      <c r="H6488" s="23">
        <f t="shared" si="508"/>
        <v>4</v>
      </c>
      <c r="I6488" s="7" t="s">
        <v>52</v>
      </c>
      <c r="J6488" s="7" t="s">
        <v>4074</v>
      </c>
      <c r="K6488" s="7" t="s">
        <v>2393</v>
      </c>
      <c r="L6488" s="7" t="s">
        <v>30</v>
      </c>
      <c r="M6488" s="7" t="s">
        <v>31</v>
      </c>
      <c r="N6488" s="7" t="s">
        <v>181</v>
      </c>
      <c r="O6488" s="7" t="s">
        <v>107</v>
      </c>
      <c r="P6488" s="7" t="s">
        <v>20494</v>
      </c>
      <c r="Q6488" s="7" t="s">
        <v>35</v>
      </c>
      <c r="R6488" s="7" t="s">
        <v>20495</v>
      </c>
      <c r="S6488" s="7" t="s">
        <v>37</v>
      </c>
      <c r="T6488" s="7" t="s">
        <v>38</v>
      </c>
      <c r="U6488" s="7" t="s">
        <v>177</v>
      </c>
      <c r="V6488" s="10">
        <v>7130.02</v>
      </c>
      <c r="W6488" s="6">
        <v>8</v>
      </c>
      <c r="X6488" s="11">
        <v>0</v>
      </c>
      <c r="Y6488" s="10">
        <v>-922.53</v>
      </c>
      <c r="Z6488" s="30">
        <f t="shared" si="507"/>
        <v>-0.12938673383805374</v>
      </c>
    </row>
    <row r="6489" spans="1:26">
      <c r="A6489" s="27">
        <v>6488</v>
      </c>
      <c r="B6489" s="14" t="s">
        <v>20496</v>
      </c>
      <c r="C6489" s="15">
        <v>45478</v>
      </c>
      <c r="D6489" s="12">
        <f t="shared" si="504"/>
        <v>2024</v>
      </c>
      <c r="E6489" s="12">
        <f t="shared" si="505"/>
        <v>7</v>
      </c>
      <c r="F6489" s="15" t="str">
        <f t="shared" si="506"/>
        <v>2024-07</v>
      </c>
      <c r="G6489" s="15">
        <v>45481</v>
      </c>
      <c r="H6489" s="23">
        <f t="shared" si="508"/>
        <v>3</v>
      </c>
      <c r="I6489" s="14" t="s">
        <v>52</v>
      </c>
      <c r="J6489" s="14" t="s">
        <v>4103</v>
      </c>
      <c r="K6489" s="14" t="s">
        <v>3773</v>
      </c>
      <c r="L6489" s="14" t="s">
        <v>83</v>
      </c>
      <c r="M6489" s="14" t="s">
        <v>31</v>
      </c>
      <c r="N6489" s="14" t="s">
        <v>711</v>
      </c>
      <c r="O6489" s="14" t="s">
        <v>712</v>
      </c>
      <c r="P6489" s="14" t="s">
        <v>20497</v>
      </c>
      <c r="Q6489" s="14" t="s">
        <v>35</v>
      </c>
      <c r="R6489" s="14" t="s">
        <v>20498</v>
      </c>
      <c r="S6489" s="14" t="s">
        <v>37</v>
      </c>
      <c r="T6489" s="14" t="s">
        <v>170</v>
      </c>
      <c r="U6489" s="14" t="s">
        <v>189</v>
      </c>
      <c r="V6489" s="16">
        <v>5054.2</v>
      </c>
      <c r="W6489" s="13">
        <v>7</v>
      </c>
      <c r="X6489" s="17">
        <v>0.1</v>
      </c>
      <c r="Y6489" s="16">
        <v>1324.94</v>
      </c>
      <c r="Z6489" s="31">
        <f t="shared" si="507"/>
        <v>0.26214633374223423</v>
      </c>
    </row>
    <row r="6490" spans="1:26">
      <c r="A6490" s="26">
        <v>6489</v>
      </c>
      <c r="B6490" s="7" t="s">
        <v>20499</v>
      </c>
      <c r="C6490" s="8">
        <v>45184</v>
      </c>
      <c r="D6490" s="12">
        <f t="shared" si="504"/>
        <v>2023</v>
      </c>
      <c r="E6490" s="12">
        <f t="shared" si="505"/>
        <v>9</v>
      </c>
      <c r="F6490" s="8" t="str">
        <f t="shared" si="506"/>
        <v>2023-09</v>
      </c>
      <c r="G6490" s="8">
        <v>45186</v>
      </c>
      <c r="H6490" s="23">
        <f t="shared" si="508"/>
        <v>2</v>
      </c>
      <c r="I6490" s="7" t="s">
        <v>122</v>
      </c>
      <c r="J6490" s="7" t="s">
        <v>5273</v>
      </c>
      <c r="K6490" s="7" t="s">
        <v>554</v>
      </c>
      <c r="L6490" s="7" t="s">
        <v>83</v>
      </c>
      <c r="M6490" s="7" t="s">
        <v>31</v>
      </c>
      <c r="N6490" s="7" t="s">
        <v>283</v>
      </c>
      <c r="O6490" s="7" t="s">
        <v>284</v>
      </c>
      <c r="P6490" s="7" t="s">
        <v>20500</v>
      </c>
      <c r="Q6490" s="7" t="s">
        <v>146</v>
      </c>
      <c r="R6490" s="7" t="s">
        <v>20501</v>
      </c>
      <c r="S6490" s="7" t="s">
        <v>37</v>
      </c>
      <c r="T6490" s="7" t="s">
        <v>38</v>
      </c>
      <c r="U6490" s="7" t="s">
        <v>39</v>
      </c>
      <c r="V6490" s="10">
        <v>4470.8100000000004</v>
      </c>
      <c r="W6490" s="6">
        <v>6</v>
      </c>
      <c r="X6490" s="11">
        <v>0</v>
      </c>
      <c r="Y6490" s="10">
        <v>248.4</v>
      </c>
      <c r="Z6490" s="30">
        <f t="shared" si="507"/>
        <v>5.5560401806384073E-2</v>
      </c>
    </row>
    <row r="6491" spans="1:26">
      <c r="A6491" s="27">
        <v>6490</v>
      </c>
      <c r="B6491" s="14" t="s">
        <v>20502</v>
      </c>
      <c r="C6491" s="15">
        <v>45509</v>
      </c>
      <c r="D6491" s="12">
        <f t="shared" si="504"/>
        <v>2024</v>
      </c>
      <c r="E6491" s="12">
        <f t="shared" si="505"/>
        <v>8</v>
      </c>
      <c r="F6491" s="15" t="str">
        <f t="shared" si="506"/>
        <v>2024-08</v>
      </c>
      <c r="G6491" s="15">
        <v>45514</v>
      </c>
      <c r="H6491" s="23">
        <f t="shared" si="508"/>
        <v>5</v>
      </c>
      <c r="I6491" s="14" t="s">
        <v>52</v>
      </c>
      <c r="J6491" s="14" t="s">
        <v>7409</v>
      </c>
      <c r="K6491" s="14" t="s">
        <v>7410</v>
      </c>
      <c r="L6491" s="14" t="s">
        <v>83</v>
      </c>
      <c r="M6491" s="14" t="s">
        <v>31</v>
      </c>
      <c r="N6491" s="14" t="s">
        <v>204</v>
      </c>
      <c r="O6491" s="14" t="s">
        <v>205</v>
      </c>
      <c r="P6491" s="14" t="s">
        <v>13103</v>
      </c>
      <c r="Q6491" s="14" t="s">
        <v>146</v>
      </c>
      <c r="R6491" s="14" t="s">
        <v>20503</v>
      </c>
      <c r="S6491" s="14" t="s">
        <v>48</v>
      </c>
      <c r="T6491" s="14" t="s">
        <v>298</v>
      </c>
      <c r="U6491" s="14" t="s">
        <v>299</v>
      </c>
      <c r="V6491" s="16">
        <v>1706.66</v>
      </c>
      <c r="W6491" s="13">
        <v>14</v>
      </c>
      <c r="X6491" s="17">
        <v>0.5</v>
      </c>
      <c r="Y6491" s="16">
        <v>185.6</v>
      </c>
      <c r="Z6491" s="31">
        <f t="shared" si="507"/>
        <v>0.10875042480634689</v>
      </c>
    </row>
    <row r="6492" spans="1:26">
      <c r="A6492" s="26">
        <v>6491</v>
      </c>
      <c r="B6492" s="7" t="s">
        <v>20504</v>
      </c>
      <c r="C6492" s="8">
        <v>45100</v>
      </c>
      <c r="D6492" s="12">
        <f t="shared" si="504"/>
        <v>2023</v>
      </c>
      <c r="E6492" s="12">
        <f t="shared" si="505"/>
        <v>6</v>
      </c>
      <c r="F6492" s="8" t="str">
        <f t="shared" si="506"/>
        <v>2023-06</v>
      </c>
      <c r="G6492" s="8">
        <v>45106</v>
      </c>
      <c r="H6492" s="23">
        <f t="shared" si="508"/>
        <v>6</v>
      </c>
      <c r="I6492" s="7" t="s">
        <v>52</v>
      </c>
      <c r="J6492" s="7" t="s">
        <v>925</v>
      </c>
      <c r="K6492" s="7" t="s">
        <v>926</v>
      </c>
      <c r="L6492" s="7" t="s">
        <v>83</v>
      </c>
      <c r="M6492" s="7" t="s">
        <v>31</v>
      </c>
      <c r="N6492" s="7" t="s">
        <v>283</v>
      </c>
      <c r="O6492" s="7" t="s">
        <v>284</v>
      </c>
      <c r="P6492" s="7" t="s">
        <v>3268</v>
      </c>
      <c r="Q6492" s="7" t="s">
        <v>146</v>
      </c>
      <c r="R6492" s="7" t="s">
        <v>20505</v>
      </c>
      <c r="S6492" s="7" t="s">
        <v>110</v>
      </c>
      <c r="T6492" s="7" t="s">
        <v>111</v>
      </c>
      <c r="U6492" s="7" t="s">
        <v>216</v>
      </c>
      <c r="V6492" s="10">
        <v>1436.72</v>
      </c>
      <c r="W6492" s="6">
        <v>3</v>
      </c>
      <c r="X6492" s="11">
        <v>0.4</v>
      </c>
      <c r="Y6492" s="10">
        <v>309.85000000000002</v>
      </c>
      <c r="Z6492" s="30">
        <f t="shared" si="507"/>
        <v>0.21566484770866975</v>
      </c>
    </row>
    <row r="6493" spans="1:26">
      <c r="A6493" s="27">
        <v>6492</v>
      </c>
      <c r="B6493" s="14" t="s">
        <v>20506</v>
      </c>
      <c r="C6493" s="15">
        <v>44341</v>
      </c>
      <c r="D6493" s="12">
        <f t="shared" si="504"/>
        <v>2021</v>
      </c>
      <c r="E6493" s="12">
        <f t="shared" si="505"/>
        <v>5</v>
      </c>
      <c r="F6493" s="15" t="str">
        <f t="shared" si="506"/>
        <v>2021-05</v>
      </c>
      <c r="G6493" s="15">
        <v>44349</v>
      </c>
      <c r="H6493" s="23">
        <f t="shared" si="508"/>
        <v>8</v>
      </c>
      <c r="I6493" s="14" t="s">
        <v>27</v>
      </c>
      <c r="J6493" s="14" t="s">
        <v>3772</v>
      </c>
      <c r="K6493" s="14" t="s">
        <v>3773</v>
      </c>
      <c r="L6493" s="14" t="s">
        <v>66</v>
      </c>
      <c r="M6493" s="14" t="s">
        <v>31</v>
      </c>
      <c r="N6493" s="14" t="s">
        <v>74</v>
      </c>
      <c r="O6493" s="14" t="s">
        <v>75</v>
      </c>
      <c r="P6493" s="14" t="s">
        <v>20507</v>
      </c>
      <c r="Q6493" s="14" t="s">
        <v>46</v>
      </c>
      <c r="R6493" s="14" t="s">
        <v>20508</v>
      </c>
      <c r="S6493" s="14" t="s">
        <v>48</v>
      </c>
      <c r="T6493" s="14" t="s">
        <v>298</v>
      </c>
      <c r="U6493" s="14" t="s">
        <v>586</v>
      </c>
      <c r="V6493" s="16">
        <v>459.51</v>
      </c>
      <c r="W6493" s="13">
        <v>4</v>
      </c>
      <c r="X6493" s="17">
        <v>0.5</v>
      </c>
      <c r="Y6493" s="16">
        <v>20.52</v>
      </c>
      <c r="Z6493" s="31">
        <f t="shared" si="507"/>
        <v>4.4656264281517269E-2</v>
      </c>
    </row>
    <row r="6494" spans="1:26">
      <c r="A6494" s="26">
        <v>6493</v>
      </c>
      <c r="B6494" s="7" t="s">
        <v>20509</v>
      </c>
      <c r="C6494" s="8">
        <v>44975</v>
      </c>
      <c r="D6494" s="12">
        <f t="shared" si="504"/>
        <v>2023</v>
      </c>
      <c r="E6494" s="12">
        <f t="shared" si="505"/>
        <v>2</v>
      </c>
      <c r="F6494" s="8" t="str">
        <f t="shared" si="506"/>
        <v>2023-02</v>
      </c>
      <c r="G6494" s="8">
        <v>44981</v>
      </c>
      <c r="H6494" s="23">
        <f t="shared" si="508"/>
        <v>6</v>
      </c>
      <c r="I6494" s="7" t="s">
        <v>52</v>
      </c>
      <c r="J6494" s="7" t="s">
        <v>756</v>
      </c>
      <c r="K6494" s="7" t="s">
        <v>757</v>
      </c>
      <c r="L6494" s="7" t="s">
        <v>66</v>
      </c>
      <c r="M6494" s="7" t="s">
        <v>31</v>
      </c>
      <c r="N6494" s="7" t="s">
        <v>228</v>
      </c>
      <c r="O6494" s="7" t="s">
        <v>229</v>
      </c>
      <c r="P6494" s="7" t="s">
        <v>20510</v>
      </c>
      <c r="Q6494" s="7" t="s">
        <v>46</v>
      </c>
      <c r="R6494" s="7" t="s">
        <v>20511</v>
      </c>
      <c r="S6494" s="7" t="s">
        <v>110</v>
      </c>
      <c r="T6494" s="7" t="s">
        <v>223</v>
      </c>
      <c r="U6494" s="7" t="s">
        <v>495</v>
      </c>
      <c r="V6494" s="10">
        <v>7833.93</v>
      </c>
      <c r="W6494" s="6">
        <v>8</v>
      </c>
      <c r="X6494" s="11">
        <v>0.4</v>
      </c>
      <c r="Y6494" s="10">
        <v>22.82</v>
      </c>
      <c r="Z6494" s="30">
        <f t="shared" si="507"/>
        <v>2.9129696078468918E-3</v>
      </c>
    </row>
    <row r="6495" spans="1:26">
      <c r="A6495" s="27">
        <v>6494</v>
      </c>
      <c r="B6495" s="14" t="s">
        <v>20512</v>
      </c>
      <c r="C6495" s="15">
        <v>45126</v>
      </c>
      <c r="D6495" s="12">
        <f t="shared" si="504"/>
        <v>2023</v>
      </c>
      <c r="E6495" s="12">
        <f t="shared" si="505"/>
        <v>7</v>
      </c>
      <c r="F6495" s="15" t="str">
        <f t="shared" si="506"/>
        <v>2023-07</v>
      </c>
      <c r="G6495" s="15">
        <v>45127</v>
      </c>
      <c r="H6495" s="23">
        <f t="shared" si="508"/>
        <v>1</v>
      </c>
      <c r="I6495" s="14" t="s">
        <v>122</v>
      </c>
      <c r="J6495" s="14" t="s">
        <v>1605</v>
      </c>
      <c r="K6495" s="14" t="s">
        <v>1606</v>
      </c>
      <c r="L6495" s="14" t="s">
        <v>30</v>
      </c>
      <c r="M6495" s="14" t="s">
        <v>31</v>
      </c>
      <c r="N6495" s="14" t="s">
        <v>313</v>
      </c>
      <c r="O6495" s="14" t="s">
        <v>314</v>
      </c>
      <c r="P6495" s="14" t="s">
        <v>20513</v>
      </c>
      <c r="Q6495" s="14" t="s">
        <v>146</v>
      </c>
      <c r="R6495" s="14" t="s">
        <v>20514</v>
      </c>
      <c r="S6495" s="14" t="s">
        <v>110</v>
      </c>
      <c r="T6495" s="14" t="s">
        <v>148</v>
      </c>
      <c r="U6495" s="14" t="s">
        <v>237</v>
      </c>
      <c r="V6495" s="16">
        <v>5830.25</v>
      </c>
      <c r="W6495" s="13">
        <v>14</v>
      </c>
      <c r="X6495" s="17">
        <v>0.3</v>
      </c>
      <c r="Y6495" s="16">
        <v>1601.46</v>
      </c>
      <c r="Z6495" s="31">
        <f t="shared" si="507"/>
        <v>0.27468118862827495</v>
      </c>
    </row>
    <row r="6496" spans="1:26">
      <c r="A6496" s="26">
        <v>6495</v>
      </c>
      <c r="B6496" s="7" t="s">
        <v>20515</v>
      </c>
      <c r="C6496" s="8">
        <v>44767</v>
      </c>
      <c r="D6496" s="12">
        <f t="shared" si="504"/>
        <v>2022</v>
      </c>
      <c r="E6496" s="12">
        <f t="shared" si="505"/>
        <v>7</v>
      </c>
      <c r="F6496" s="8" t="str">
        <f t="shared" si="506"/>
        <v>2022-07</v>
      </c>
      <c r="G6496" s="8">
        <v>44767</v>
      </c>
      <c r="H6496" s="23">
        <f t="shared" si="508"/>
        <v>0</v>
      </c>
      <c r="I6496" s="7" t="s">
        <v>63</v>
      </c>
      <c r="J6496" s="7" t="s">
        <v>1464</v>
      </c>
      <c r="K6496" s="7" t="s">
        <v>1465</v>
      </c>
      <c r="L6496" s="7" t="s">
        <v>83</v>
      </c>
      <c r="M6496" s="7" t="s">
        <v>31</v>
      </c>
      <c r="N6496" s="7" t="s">
        <v>166</v>
      </c>
      <c r="O6496" s="7" t="s">
        <v>167</v>
      </c>
      <c r="P6496" s="7" t="s">
        <v>20516</v>
      </c>
      <c r="Q6496" s="7" t="s">
        <v>35</v>
      </c>
      <c r="R6496" s="7" t="s">
        <v>20517</v>
      </c>
      <c r="S6496" s="7" t="s">
        <v>110</v>
      </c>
      <c r="T6496" s="7" t="s">
        <v>148</v>
      </c>
      <c r="U6496" s="7" t="s">
        <v>237</v>
      </c>
      <c r="V6496" s="10">
        <v>3951.98</v>
      </c>
      <c r="W6496" s="6">
        <v>3</v>
      </c>
      <c r="X6496" s="11">
        <v>0.2</v>
      </c>
      <c r="Y6496" s="10">
        <v>149.83000000000001</v>
      </c>
      <c r="Z6496" s="30">
        <f t="shared" si="507"/>
        <v>3.7912641258305964E-2</v>
      </c>
    </row>
    <row r="6497" spans="1:26">
      <c r="A6497" s="27">
        <v>6496</v>
      </c>
      <c r="B6497" s="14" t="s">
        <v>20518</v>
      </c>
      <c r="C6497" s="15">
        <v>45292</v>
      </c>
      <c r="D6497" s="12">
        <f t="shared" si="504"/>
        <v>2024</v>
      </c>
      <c r="E6497" s="12">
        <f t="shared" si="505"/>
        <v>1</v>
      </c>
      <c r="F6497" s="15" t="str">
        <f t="shared" si="506"/>
        <v>2024-01</v>
      </c>
      <c r="G6497" s="15">
        <v>45297</v>
      </c>
      <c r="H6497" s="23">
        <f t="shared" si="508"/>
        <v>5</v>
      </c>
      <c r="I6497" s="14" t="s">
        <v>27</v>
      </c>
      <c r="J6497" s="14" t="s">
        <v>81</v>
      </c>
      <c r="K6497" s="14" t="s">
        <v>82</v>
      </c>
      <c r="L6497" s="14" t="s">
        <v>83</v>
      </c>
      <c r="M6497" s="14" t="s">
        <v>31</v>
      </c>
      <c r="N6497" s="14" t="s">
        <v>32</v>
      </c>
      <c r="O6497" s="14" t="s">
        <v>33</v>
      </c>
      <c r="P6497" s="14" t="s">
        <v>20519</v>
      </c>
      <c r="Q6497" s="14" t="s">
        <v>35</v>
      </c>
      <c r="R6497" s="14" t="s">
        <v>20520</v>
      </c>
      <c r="S6497" s="14" t="s">
        <v>48</v>
      </c>
      <c r="T6497" s="14" t="s">
        <v>138</v>
      </c>
      <c r="U6497" s="14" t="s">
        <v>1091</v>
      </c>
      <c r="V6497" s="16">
        <v>2027.57</v>
      </c>
      <c r="W6497" s="13">
        <v>10</v>
      </c>
      <c r="X6497" s="17">
        <v>0.2</v>
      </c>
      <c r="Y6497" s="16">
        <v>286.45999999999998</v>
      </c>
      <c r="Z6497" s="31">
        <f t="shared" si="507"/>
        <v>0.14128242181527642</v>
      </c>
    </row>
    <row r="6498" spans="1:26">
      <c r="A6498" s="26">
        <v>6497</v>
      </c>
      <c r="B6498" s="7" t="s">
        <v>20521</v>
      </c>
      <c r="C6498" s="8">
        <v>45264</v>
      </c>
      <c r="D6498" s="12">
        <f t="shared" si="504"/>
        <v>2023</v>
      </c>
      <c r="E6498" s="12">
        <f t="shared" si="505"/>
        <v>12</v>
      </c>
      <c r="F6498" s="8" t="str">
        <f t="shared" si="506"/>
        <v>2023-12</v>
      </c>
      <c r="G6498" s="8">
        <v>45272</v>
      </c>
      <c r="H6498" s="23">
        <f t="shared" si="508"/>
        <v>8</v>
      </c>
      <c r="I6498" s="7" t="s">
        <v>27</v>
      </c>
      <c r="J6498" s="7" t="s">
        <v>1261</v>
      </c>
      <c r="K6498" s="7" t="s">
        <v>1262</v>
      </c>
      <c r="L6498" s="7" t="s">
        <v>83</v>
      </c>
      <c r="M6498" s="7" t="s">
        <v>31</v>
      </c>
      <c r="N6498" s="7" t="s">
        <v>134</v>
      </c>
      <c r="O6498" s="7" t="s">
        <v>135</v>
      </c>
      <c r="P6498" s="7" t="s">
        <v>20522</v>
      </c>
      <c r="Q6498" s="7" t="s">
        <v>58</v>
      </c>
      <c r="R6498" s="7" t="s">
        <v>20523</v>
      </c>
      <c r="S6498" s="7" t="s">
        <v>48</v>
      </c>
      <c r="T6498" s="7" t="s">
        <v>129</v>
      </c>
      <c r="U6498" s="7" t="s">
        <v>1450</v>
      </c>
      <c r="V6498" s="10">
        <v>622.04</v>
      </c>
      <c r="W6498" s="6">
        <v>4</v>
      </c>
      <c r="X6498" s="11">
        <v>0.3</v>
      </c>
      <c r="Y6498" s="10">
        <v>-22.1</v>
      </c>
      <c r="Z6498" s="30">
        <f t="shared" si="507"/>
        <v>-3.5528261848112669E-2</v>
      </c>
    </row>
    <row r="6499" spans="1:26">
      <c r="A6499" s="27">
        <v>6498</v>
      </c>
      <c r="B6499" s="14" t="s">
        <v>20524</v>
      </c>
      <c r="C6499" s="15">
        <v>44901</v>
      </c>
      <c r="D6499" s="12">
        <f t="shared" si="504"/>
        <v>2022</v>
      </c>
      <c r="E6499" s="12">
        <f t="shared" si="505"/>
        <v>12</v>
      </c>
      <c r="F6499" s="15" t="str">
        <f t="shared" si="506"/>
        <v>2022-12</v>
      </c>
      <c r="G6499" s="15">
        <v>44904</v>
      </c>
      <c r="H6499" s="23">
        <f t="shared" si="508"/>
        <v>3</v>
      </c>
      <c r="I6499" s="14" t="s">
        <v>122</v>
      </c>
      <c r="J6499" s="14" t="s">
        <v>3120</v>
      </c>
      <c r="K6499" s="14" t="s">
        <v>3121</v>
      </c>
      <c r="L6499" s="14" t="s">
        <v>83</v>
      </c>
      <c r="M6499" s="14" t="s">
        <v>31</v>
      </c>
      <c r="N6499" s="14" t="s">
        <v>213</v>
      </c>
      <c r="O6499" s="14" t="s">
        <v>92</v>
      </c>
      <c r="P6499" s="14" t="s">
        <v>20525</v>
      </c>
      <c r="Q6499" s="14" t="s">
        <v>46</v>
      </c>
      <c r="R6499" s="14" t="s">
        <v>20526</v>
      </c>
      <c r="S6499" s="14" t="s">
        <v>110</v>
      </c>
      <c r="T6499" s="14" t="s">
        <v>148</v>
      </c>
      <c r="U6499" s="14" t="s">
        <v>149</v>
      </c>
      <c r="V6499" s="16">
        <v>1334.85</v>
      </c>
      <c r="W6499" s="13">
        <v>10</v>
      </c>
      <c r="X6499" s="17">
        <v>0.4</v>
      </c>
      <c r="Y6499" s="16">
        <v>-143.76</v>
      </c>
      <c r="Z6499" s="31">
        <f t="shared" si="507"/>
        <v>-0.10769749410046073</v>
      </c>
    </row>
    <row r="6500" spans="1:26">
      <c r="A6500" s="26">
        <v>6499</v>
      </c>
      <c r="B6500" s="7" t="s">
        <v>20527</v>
      </c>
      <c r="C6500" s="8">
        <v>45546</v>
      </c>
      <c r="D6500" s="12">
        <f t="shared" si="504"/>
        <v>2024</v>
      </c>
      <c r="E6500" s="12">
        <f t="shared" si="505"/>
        <v>9</v>
      </c>
      <c r="F6500" s="8" t="str">
        <f t="shared" si="506"/>
        <v>2024-09</v>
      </c>
      <c r="G6500" s="8">
        <v>45549</v>
      </c>
      <c r="H6500" s="23">
        <f t="shared" si="508"/>
        <v>3</v>
      </c>
      <c r="I6500" s="7" t="s">
        <v>52</v>
      </c>
      <c r="J6500" s="7" t="s">
        <v>2824</v>
      </c>
      <c r="K6500" s="7" t="s">
        <v>2825</v>
      </c>
      <c r="L6500" s="7" t="s">
        <v>66</v>
      </c>
      <c r="M6500" s="7" t="s">
        <v>31</v>
      </c>
      <c r="N6500" s="7" t="s">
        <v>166</v>
      </c>
      <c r="O6500" s="7" t="s">
        <v>167</v>
      </c>
      <c r="P6500" s="7" t="s">
        <v>20528</v>
      </c>
      <c r="Q6500" s="7" t="s">
        <v>35</v>
      </c>
      <c r="R6500" s="7" t="s">
        <v>2669</v>
      </c>
      <c r="S6500" s="7" t="s">
        <v>48</v>
      </c>
      <c r="T6500" s="7" t="s">
        <v>129</v>
      </c>
      <c r="U6500" s="7" t="s">
        <v>328</v>
      </c>
      <c r="V6500" s="10">
        <v>80.930000000000007</v>
      </c>
      <c r="W6500" s="6">
        <v>3</v>
      </c>
      <c r="X6500" s="11">
        <v>0.4</v>
      </c>
      <c r="Y6500" s="10">
        <v>3.23</v>
      </c>
      <c r="Z6500" s="30">
        <f t="shared" si="507"/>
        <v>3.9911034227109843E-2</v>
      </c>
    </row>
    <row r="6501" spans="1:26">
      <c r="A6501" s="27">
        <v>6500</v>
      </c>
      <c r="B6501" s="14" t="s">
        <v>20529</v>
      </c>
      <c r="C6501" s="15">
        <v>44914</v>
      </c>
      <c r="D6501" s="12">
        <f t="shared" si="504"/>
        <v>2022</v>
      </c>
      <c r="E6501" s="12">
        <f t="shared" si="505"/>
        <v>12</v>
      </c>
      <c r="F6501" s="15" t="str">
        <f t="shared" si="506"/>
        <v>2022-12</v>
      </c>
      <c r="G6501" s="15">
        <v>44919</v>
      </c>
      <c r="H6501" s="23">
        <f t="shared" si="508"/>
        <v>5</v>
      </c>
      <c r="I6501" s="14" t="s">
        <v>52</v>
      </c>
      <c r="J6501" s="14" t="s">
        <v>613</v>
      </c>
      <c r="K6501" s="14" t="s">
        <v>614</v>
      </c>
      <c r="L6501" s="14" t="s">
        <v>83</v>
      </c>
      <c r="M6501" s="14" t="s">
        <v>31</v>
      </c>
      <c r="N6501" s="14" t="s">
        <v>106</v>
      </c>
      <c r="O6501" s="14" t="s">
        <v>107</v>
      </c>
      <c r="P6501" s="14" t="s">
        <v>17459</v>
      </c>
      <c r="Q6501" s="14" t="s">
        <v>35</v>
      </c>
      <c r="R6501" s="14" t="s">
        <v>20530</v>
      </c>
      <c r="S6501" s="14" t="s">
        <v>110</v>
      </c>
      <c r="T6501" s="14" t="s">
        <v>111</v>
      </c>
      <c r="U6501" s="14" t="s">
        <v>287</v>
      </c>
      <c r="V6501" s="16">
        <v>673.97</v>
      </c>
      <c r="W6501" s="13">
        <v>9</v>
      </c>
      <c r="X6501" s="17">
        <v>0</v>
      </c>
      <c r="Y6501" s="16">
        <v>-12.47</v>
      </c>
      <c r="Z6501" s="31">
        <f t="shared" si="507"/>
        <v>-1.8502307224357167E-2</v>
      </c>
    </row>
    <row r="6502" spans="1:26">
      <c r="A6502" s="26">
        <v>6501</v>
      </c>
      <c r="B6502" s="7" t="s">
        <v>20531</v>
      </c>
      <c r="C6502" s="8">
        <v>44565</v>
      </c>
      <c r="D6502" s="12">
        <f t="shared" si="504"/>
        <v>2022</v>
      </c>
      <c r="E6502" s="12">
        <f t="shared" si="505"/>
        <v>1</v>
      </c>
      <c r="F6502" s="8" t="str">
        <f t="shared" si="506"/>
        <v>2022-01</v>
      </c>
      <c r="G6502" s="8">
        <v>44567</v>
      </c>
      <c r="H6502" s="23">
        <f t="shared" si="508"/>
        <v>2</v>
      </c>
      <c r="I6502" s="7" t="s">
        <v>122</v>
      </c>
      <c r="J6502" s="7" t="s">
        <v>764</v>
      </c>
      <c r="K6502" s="7" t="s">
        <v>765</v>
      </c>
      <c r="L6502" s="7" t="s">
        <v>30</v>
      </c>
      <c r="M6502" s="7" t="s">
        <v>31</v>
      </c>
      <c r="N6502" s="7" t="s">
        <v>220</v>
      </c>
      <c r="O6502" s="7" t="s">
        <v>220</v>
      </c>
      <c r="P6502" s="7" t="s">
        <v>20532</v>
      </c>
      <c r="Q6502" s="7" t="s">
        <v>58</v>
      </c>
      <c r="R6502" s="7" t="s">
        <v>20533</v>
      </c>
      <c r="S6502" s="7" t="s">
        <v>48</v>
      </c>
      <c r="T6502" s="7" t="s">
        <v>298</v>
      </c>
      <c r="U6502" s="7" t="s">
        <v>586</v>
      </c>
      <c r="V6502" s="10">
        <v>85.74</v>
      </c>
      <c r="W6502" s="6">
        <v>1</v>
      </c>
      <c r="X6502" s="11">
        <v>0</v>
      </c>
      <c r="Y6502" s="10">
        <v>7.25</v>
      </c>
      <c r="Z6502" s="30">
        <f t="shared" si="507"/>
        <v>8.4557965943550278E-2</v>
      </c>
    </row>
    <row r="6503" spans="1:26">
      <c r="A6503" s="27">
        <v>6502</v>
      </c>
      <c r="B6503" s="14" t="s">
        <v>20534</v>
      </c>
      <c r="C6503" s="15">
        <v>45179</v>
      </c>
      <c r="D6503" s="12">
        <f t="shared" si="504"/>
        <v>2023</v>
      </c>
      <c r="E6503" s="12">
        <f t="shared" si="505"/>
        <v>9</v>
      </c>
      <c r="F6503" s="15" t="str">
        <f t="shared" si="506"/>
        <v>2023-09</v>
      </c>
      <c r="G6503" s="15">
        <v>45187</v>
      </c>
      <c r="H6503" s="23">
        <f t="shared" si="508"/>
        <v>8</v>
      </c>
      <c r="I6503" s="14" t="s">
        <v>27</v>
      </c>
      <c r="J6503" s="14" t="s">
        <v>151</v>
      </c>
      <c r="K6503" s="14" t="s">
        <v>152</v>
      </c>
      <c r="L6503" s="14" t="s">
        <v>66</v>
      </c>
      <c r="M6503" s="14" t="s">
        <v>31</v>
      </c>
      <c r="N6503" s="14" t="s">
        <v>153</v>
      </c>
      <c r="O6503" s="14" t="s">
        <v>154</v>
      </c>
      <c r="P6503" s="14" t="s">
        <v>20535</v>
      </c>
      <c r="Q6503" s="14" t="s">
        <v>146</v>
      </c>
      <c r="R6503" s="14" t="s">
        <v>20536</v>
      </c>
      <c r="S6503" s="14" t="s">
        <v>48</v>
      </c>
      <c r="T6503" s="14" t="s">
        <v>129</v>
      </c>
      <c r="U6503" s="14" t="s">
        <v>1450</v>
      </c>
      <c r="V6503" s="16">
        <v>415.97</v>
      </c>
      <c r="W6503" s="13">
        <v>8</v>
      </c>
      <c r="X6503" s="17">
        <v>0.2</v>
      </c>
      <c r="Y6503" s="16">
        <v>122.65</v>
      </c>
      <c r="Z6503" s="31">
        <f t="shared" si="507"/>
        <v>0.29485299420631295</v>
      </c>
    </row>
    <row r="6504" spans="1:26">
      <c r="A6504" s="26">
        <v>6503</v>
      </c>
      <c r="B6504" s="7" t="s">
        <v>20537</v>
      </c>
      <c r="C6504" s="8">
        <v>45445</v>
      </c>
      <c r="D6504" s="12">
        <f t="shared" si="504"/>
        <v>2024</v>
      </c>
      <c r="E6504" s="12">
        <f t="shared" si="505"/>
        <v>6</v>
      </c>
      <c r="F6504" s="8" t="str">
        <f t="shared" si="506"/>
        <v>2024-06</v>
      </c>
      <c r="G6504" s="8">
        <v>45453</v>
      </c>
      <c r="H6504" s="23">
        <f t="shared" si="508"/>
        <v>8</v>
      </c>
      <c r="I6504" s="7" t="s">
        <v>27</v>
      </c>
      <c r="J6504" s="7" t="s">
        <v>2015</v>
      </c>
      <c r="K6504" s="7" t="s">
        <v>2016</v>
      </c>
      <c r="L6504" s="7" t="s">
        <v>66</v>
      </c>
      <c r="M6504" s="7" t="s">
        <v>31</v>
      </c>
      <c r="N6504" s="7" t="s">
        <v>43</v>
      </c>
      <c r="O6504" s="7" t="s">
        <v>44</v>
      </c>
      <c r="P6504" s="7" t="s">
        <v>20538</v>
      </c>
      <c r="Q6504" s="7" t="s">
        <v>46</v>
      </c>
      <c r="R6504" s="7" t="s">
        <v>20539</v>
      </c>
      <c r="S6504" s="7" t="s">
        <v>48</v>
      </c>
      <c r="T6504" s="7" t="s">
        <v>298</v>
      </c>
      <c r="U6504" s="7" t="s">
        <v>586</v>
      </c>
      <c r="V6504" s="10">
        <v>1916.57</v>
      </c>
      <c r="W6504" s="6">
        <v>8</v>
      </c>
      <c r="X6504" s="11">
        <v>0</v>
      </c>
      <c r="Y6504" s="10">
        <v>463.41</v>
      </c>
      <c r="Z6504" s="30">
        <f t="shared" si="507"/>
        <v>0.2417913251277021</v>
      </c>
    </row>
    <row r="6505" spans="1:26">
      <c r="A6505" s="27">
        <v>6504</v>
      </c>
      <c r="B6505" s="14" t="s">
        <v>20540</v>
      </c>
      <c r="C6505" s="15">
        <v>45291</v>
      </c>
      <c r="D6505" s="12">
        <f t="shared" si="504"/>
        <v>2023</v>
      </c>
      <c r="E6505" s="12">
        <f t="shared" si="505"/>
        <v>12</v>
      </c>
      <c r="F6505" s="15" t="str">
        <f t="shared" si="506"/>
        <v>2023-12</v>
      </c>
      <c r="G6505" s="15">
        <v>45299</v>
      </c>
      <c r="H6505" s="23">
        <f t="shared" si="508"/>
        <v>8</v>
      </c>
      <c r="I6505" s="14" t="s">
        <v>27</v>
      </c>
      <c r="J6505" s="14" t="s">
        <v>578</v>
      </c>
      <c r="K6505" s="14" t="s">
        <v>511</v>
      </c>
      <c r="L6505" s="14" t="s">
        <v>66</v>
      </c>
      <c r="M6505" s="14" t="s">
        <v>31</v>
      </c>
      <c r="N6505" s="14" t="s">
        <v>143</v>
      </c>
      <c r="O6505" s="14" t="s">
        <v>144</v>
      </c>
      <c r="P6505" s="14" t="s">
        <v>20541</v>
      </c>
      <c r="Q6505" s="14" t="s">
        <v>146</v>
      </c>
      <c r="R6505" s="14" t="s">
        <v>20542</v>
      </c>
      <c r="S6505" s="14" t="s">
        <v>48</v>
      </c>
      <c r="T6505" s="14" t="s">
        <v>434</v>
      </c>
      <c r="U6505" s="14" t="s">
        <v>1382</v>
      </c>
      <c r="V6505" s="16">
        <v>712.67</v>
      </c>
      <c r="W6505" s="13">
        <v>8</v>
      </c>
      <c r="X6505" s="17">
        <v>0.5</v>
      </c>
      <c r="Y6505" s="16">
        <v>231.72</v>
      </c>
      <c r="Z6505" s="31">
        <f t="shared" si="507"/>
        <v>0.32514347453940817</v>
      </c>
    </row>
    <row r="6506" spans="1:26">
      <c r="A6506" s="26">
        <v>6505</v>
      </c>
      <c r="B6506" s="7" t="s">
        <v>20543</v>
      </c>
      <c r="C6506" s="8">
        <v>44283</v>
      </c>
      <c r="D6506" s="12">
        <f t="shared" si="504"/>
        <v>2021</v>
      </c>
      <c r="E6506" s="12">
        <f t="shared" si="505"/>
        <v>3</v>
      </c>
      <c r="F6506" s="8" t="str">
        <f t="shared" si="506"/>
        <v>2021-03</v>
      </c>
      <c r="G6506" s="8">
        <v>44285</v>
      </c>
      <c r="H6506" s="23">
        <f t="shared" si="508"/>
        <v>2</v>
      </c>
      <c r="I6506" s="7" t="s">
        <v>122</v>
      </c>
      <c r="J6506" s="7" t="s">
        <v>3704</v>
      </c>
      <c r="K6506" s="7" t="s">
        <v>3705</v>
      </c>
      <c r="L6506" s="7" t="s">
        <v>30</v>
      </c>
      <c r="M6506" s="7" t="s">
        <v>31</v>
      </c>
      <c r="N6506" s="7" t="s">
        <v>204</v>
      </c>
      <c r="O6506" s="7" t="s">
        <v>205</v>
      </c>
      <c r="P6506" s="7" t="s">
        <v>20544</v>
      </c>
      <c r="Q6506" s="7" t="s">
        <v>146</v>
      </c>
      <c r="R6506" s="7" t="s">
        <v>20545</v>
      </c>
      <c r="S6506" s="7" t="s">
        <v>110</v>
      </c>
      <c r="T6506" s="7" t="s">
        <v>148</v>
      </c>
      <c r="U6506" s="7" t="s">
        <v>232</v>
      </c>
      <c r="V6506" s="10">
        <v>155.6</v>
      </c>
      <c r="W6506" s="6">
        <v>1</v>
      </c>
      <c r="X6506" s="11">
        <v>0.5</v>
      </c>
      <c r="Y6506" s="10">
        <v>19.25</v>
      </c>
      <c r="Z6506" s="30">
        <f t="shared" si="507"/>
        <v>0.1237146529562982</v>
      </c>
    </row>
    <row r="6507" spans="1:26">
      <c r="A6507" s="27">
        <v>6506</v>
      </c>
      <c r="B6507" s="14" t="s">
        <v>20546</v>
      </c>
      <c r="C6507" s="15">
        <v>45319</v>
      </c>
      <c r="D6507" s="12">
        <f t="shared" si="504"/>
        <v>2024</v>
      </c>
      <c r="E6507" s="12">
        <f t="shared" si="505"/>
        <v>1</v>
      </c>
      <c r="F6507" s="15" t="str">
        <f t="shared" si="506"/>
        <v>2024-01</v>
      </c>
      <c r="G6507" s="15">
        <v>45319</v>
      </c>
      <c r="H6507" s="23">
        <f t="shared" si="508"/>
        <v>0</v>
      </c>
      <c r="I6507" s="14" t="s">
        <v>63</v>
      </c>
      <c r="J6507" s="14" t="s">
        <v>1863</v>
      </c>
      <c r="K6507" s="14" t="s">
        <v>1864</v>
      </c>
      <c r="L6507" s="14" t="s">
        <v>30</v>
      </c>
      <c r="M6507" s="14" t="s">
        <v>31</v>
      </c>
      <c r="N6507" s="14" t="s">
        <v>143</v>
      </c>
      <c r="O6507" s="14" t="s">
        <v>144</v>
      </c>
      <c r="P6507" s="14" t="s">
        <v>20547</v>
      </c>
      <c r="Q6507" s="14" t="s">
        <v>146</v>
      </c>
      <c r="R6507" s="14" t="s">
        <v>20548</v>
      </c>
      <c r="S6507" s="14" t="s">
        <v>110</v>
      </c>
      <c r="T6507" s="14" t="s">
        <v>148</v>
      </c>
      <c r="U6507" s="14" t="s">
        <v>232</v>
      </c>
      <c r="V6507" s="16">
        <v>409.93</v>
      </c>
      <c r="W6507" s="13">
        <v>2</v>
      </c>
      <c r="X6507" s="17">
        <v>0.5</v>
      </c>
      <c r="Y6507" s="16">
        <v>-80.5</v>
      </c>
      <c r="Z6507" s="31">
        <f t="shared" si="507"/>
        <v>-0.1963749908520967</v>
      </c>
    </row>
    <row r="6508" spans="1:26">
      <c r="A6508" s="26">
        <v>6507</v>
      </c>
      <c r="B6508" s="7" t="s">
        <v>20549</v>
      </c>
      <c r="C6508" s="8">
        <v>45481</v>
      </c>
      <c r="D6508" s="12">
        <f t="shared" si="504"/>
        <v>2024</v>
      </c>
      <c r="E6508" s="12">
        <f t="shared" si="505"/>
        <v>7</v>
      </c>
      <c r="F6508" s="8" t="str">
        <f t="shared" si="506"/>
        <v>2024-07</v>
      </c>
      <c r="G6508" s="8">
        <v>45484</v>
      </c>
      <c r="H6508" s="23">
        <f t="shared" si="508"/>
        <v>3</v>
      </c>
      <c r="I6508" s="7" t="s">
        <v>52</v>
      </c>
      <c r="J6508" s="7" t="s">
        <v>4087</v>
      </c>
      <c r="K6508" s="7" t="s">
        <v>192</v>
      </c>
      <c r="L6508" s="7" t="s">
        <v>66</v>
      </c>
      <c r="M6508" s="7" t="s">
        <v>31</v>
      </c>
      <c r="N6508" s="7" t="s">
        <v>228</v>
      </c>
      <c r="O6508" s="7" t="s">
        <v>229</v>
      </c>
      <c r="P6508" s="7" t="s">
        <v>20550</v>
      </c>
      <c r="Q6508" s="7" t="s">
        <v>46</v>
      </c>
      <c r="R6508" s="7" t="s">
        <v>20551</v>
      </c>
      <c r="S6508" s="7" t="s">
        <v>48</v>
      </c>
      <c r="T6508" s="7" t="s">
        <v>49</v>
      </c>
      <c r="U6508" s="7" t="s">
        <v>50</v>
      </c>
      <c r="V6508" s="10">
        <v>1898.8</v>
      </c>
      <c r="W6508" s="6">
        <v>14</v>
      </c>
      <c r="X6508" s="11">
        <v>0</v>
      </c>
      <c r="Y6508" s="10">
        <v>678.29</v>
      </c>
      <c r="Z6508" s="30">
        <f t="shared" si="507"/>
        <v>0.35722034969454391</v>
      </c>
    </row>
    <row r="6509" spans="1:26">
      <c r="A6509" s="27">
        <v>6508</v>
      </c>
      <c r="B6509" s="14" t="s">
        <v>20552</v>
      </c>
      <c r="C6509" s="15">
        <v>45404</v>
      </c>
      <c r="D6509" s="12">
        <f t="shared" si="504"/>
        <v>2024</v>
      </c>
      <c r="E6509" s="12">
        <f t="shared" si="505"/>
        <v>4</v>
      </c>
      <c r="F6509" s="15" t="str">
        <f t="shared" si="506"/>
        <v>2024-04</v>
      </c>
      <c r="G6509" s="15">
        <v>45410</v>
      </c>
      <c r="H6509" s="23">
        <f t="shared" si="508"/>
        <v>6</v>
      </c>
      <c r="I6509" s="14" t="s">
        <v>52</v>
      </c>
      <c r="J6509" s="14" t="s">
        <v>1730</v>
      </c>
      <c r="K6509" s="14" t="s">
        <v>939</v>
      </c>
      <c r="L6509" s="14" t="s">
        <v>66</v>
      </c>
      <c r="M6509" s="14" t="s">
        <v>31</v>
      </c>
      <c r="N6509" s="14" t="s">
        <v>55</v>
      </c>
      <c r="O6509" s="14" t="s">
        <v>56</v>
      </c>
      <c r="P6509" s="14" t="s">
        <v>20553</v>
      </c>
      <c r="Q6509" s="14" t="s">
        <v>58</v>
      </c>
      <c r="R6509" s="14" t="s">
        <v>20554</v>
      </c>
      <c r="S6509" s="14" t="s">
        <v>48</v>
      </c>
      <c r="T6509" s="14" t="s">
        <v>95</v>
      </c>
      <c r="U6509" s="14" t="s">
        <v>96</v>
      </c>
      <c r="V6509" s="16">
        <v>59.49</v>
      </c>
      <c r="W6509" s="13">
        <v>2</v>
      </c>
      <c r="X6509" s="17">
        <v>0.1</v>
      </c>
      <c r="Y6509" s="16">
        <v>18.329999999999998</v>
      </c>
      <c r="Z6509" s="31">
        <f t="shared" si="507"/>
        <v>0.30811901159858796</v>
      </c>
    </row>
    <row r="6510" spans="1:26">
      <c r="A6510" s="26">
        <v>6509</v>
      </c>
      <c r="B6510" s="7" t="s">
        <v>20555</v>
      </c>
      <c r="C6510" s="8">
        <v>45036</v>
      </c>
      <c r="D6510" s="12">
        <f t="shared" si="504"/>
        <v>2023</v>
      </c>
      <c r="E6510" s="12">
        <f t="shared" si="505"/>
        <v>4</v>
      </c>
      <c r="F6510" s="8" t="str">
        <f t="shared" si="506"/>
        <v>2023-04</v>
      </c>
      <c r="G6510" s="8">
        <v>45040</v>
      </c>
      <c r="H6510" s="23">
        <f t="shared" si="508"/>
        <v>4</v>
      </c>
      <c r="I6510" s="7" t="s">
        <v>52</v>
      </c>
      <c r="J6510" s="7" t="s">
        <v>3160</v>
      </c>
      <c r="K6510" s="7" t="s">
        <v>3161</v>
      </c>
      <c r="L6510" s="7" t="s">
        <v>30</v>
      </c>
      <c r="M6510" s="7" t="s">
        <v>31</v>
      </c>
      <c r="N6510" s="7" t="s">
        <v>125</v>
      </c>
      <c r="O6510" s="7" t="s">
        <v>126</v>
      </c>
      <c r="P6510" s="7" t="s">
        <v>20556</v>
      </c>
      <c r="Q6510" s="7" t="s">
        <v>58</v>
      </c>
      <c r="R6510" s="7" t="s">
        <v>20557</v>
      </c>
      <c r="S6510" s="7" t="s">
        <v>37</v>
      </c>
      <c r="T6510" s="7" t="s">
        <v>60</v>
      </c>
      <c r="U6510" s="7" t="s">
        <v>317</v>
      </c>
      <c r="V6510" s="10">
        <v>2757.64</v>
      </c>
      <c r="W6510" s="6">
        <v>10</v>
      </c>
      <c r="X6510" s="11">
        <v>0.2</v>
      </c>
      <c r="Y6510" s="10">
        <v>76.31</v>
      </c>
      <c r="Z6510" s="30">
        <f t="shared" si="507"/>
        <v>2.7672212471533633E-2</v>
      </c>
    </row>
    <row r="6511" spans="1:26">
      <c r="A6511" s="27">
        <v>6510</v>
      </c>
      <c r="B6511" s="14" t="s">
        <v>20558</v>
      </c>
      <c r="C6511" s="15">
        <v>44890</v>
      </c>
      <c r="D6511" s="12">
        <f t="shared" si="504"/>
        <v>2022</v>
      </c>
      <c r="E6511" s="12">
        <f t="shared" si="505"/>
        <v>11</v>
      </c>
      <c r="F6511" s="15" t="str">
        <f t="shared" si="506"/>
        <v>2022-11</v>
      </c>
      <c r="G6511" s="15">
        <v>44898</v>
      </c>
      <c r="H6511" s="23">
        <f t="shared" si="508"/>
        <v>8</v>
      </c>
      <c r="I6511" s="14" t="s">
        <v>27</v>
      </c>
      <c r="J6511" s="14" t="s">
        <v>346</v>
      </c>
      <c r="K6511" s="14" t="s">
        <v>347</v>
      </c>
      <c r="L6511" s="14" t="s">
        <v>83</v>
      </c>
      <c r="M6511" s="14" t="s">
        <v>31</v>
      </c>
      <c r="N6511" s="14" t="s">
        <v>134</v>
      </c>
      <c r="O6511" s="14" t="s">
        <v>135</v>
      </c>
      <c r="P6511" s="14" t="s">
        <v>20559</v>
      </c>
      <c r="Q6511" s="14" t="s">
        <v>58</v>
      </c>
      <c r="R6511" s="14" t="s">
        <v>20560</v>
      </c>
      <c r="S6511" s="14" t="s">
        <v>48</v>
      </c>
      <c r="T6511" s="14" t="s">
        <v>78</v>
      </c>
      <c r="U6511" s="14" t="s">
        <v>79</v>
      </c>
      <c r="V6511" s="16">
        <v>1361.31</v>
      </c>
      <c r="W6511" s="13">
        <v>14</v>
      </c>
      <c r="X6511" s="17">
        <v>0</v>
      </c>
      <c r="Y6511" s="16">
        <v>246.57</v>
      </c>
      <c r="Z6511" s="31">
        <f t="shared" si="507"/>
        <v>0.18112700266654913</v>
      </c>
    </row>
    <row r="6512" spans="1:26">
      <c r="A6512" s="26">
        <v>6511</v>
      </c>
      <c r="B6512" s="7" t="s">
        <v>20561</v>
      </c>
      <c r="C6512" s="8">
        <v>44871</v>
      </c>
      <c r="D6512" s="12">
        <f t="shared" si="504"/>
        <v>2022</v>
      </c>
      <c r="E6512" s="12">
        <f t="shared" si="505"/>
        <v>11</v>
      </c>
      <c r="F6512" s="8" t="str">
        <f t="shared" si="506"/>
        <v>2022-11</v>
      </c>
      <c r="G6512" s="8">
        <v>44877</v>
      </c>
      <c r="H6512" s="23">
        <f t="shared" si="508"/>
        <v>6</v>
      </c>
      <c r="I6512" s="7" t="s">
        <v>27</v>
      </c>
      <c r="J6512" s="7" t="s">
        <v>1504</v>
      </c>
      <c r="K6512" s="7" t="s">
        <v>186</v>
      </c>
      <c r="L6512" s="7" t="s">
        <v>83</v>
      </c>
      <c r="M6512" s="7" t="s">
        <v>31</v>
      </c>
      <c r="N6512" s="7" t="s">
        <v>204</v>
      </c>
      <c r="O6512" s="7" t="s">
        <v>205</v>
      </c>
      <c r="P6512" s="7" t="s">
        <v>20562</v>
      </c>
      <c r="Q6512" s="7" t="s">
        <v>146</v>
      </c>
      <c r="R6512" s="7" t="s">
        <v>20563</v>
      </c>
      <c r="S6512" s="7" t="s">
        <v>37</v>
      </c>
      <c r="T6512" s="7" t="s">
        <v>208</v>
      </c>
      <c r="U6512" s="7" t="s">
        <v>408</v>
      </c>
      <c r="V6512" s="10">
        <v>1381.3</v>
      </c>
      <c r="W6512" s="6">
        <v>2</v>
      </c>
      <c r="X6512" s="11">
        <v>0</v>
      </c>
      <c r="Y6512" s="10">
        <v>-46.83</v>
      </c>
      <c r="Z6512" s="30">
        <f t="shared" si="507"/>
        <v>-3.3902845145877075E-2</v>
      </c>
    </row>
    <row r="6513" spans="1:26">
      <c r="A6513" s="27">
        <v>6512</v>
      </c>
      <c r="B6513" s="14" t="s">
        <v>20564</v>
      </c>
      <c r="C6513" s="15">
        <v>45297</v>
      </c>
      <c r="D6513" s="12">
        <f t="shared" si="504"/>
        <v>2024</v>
      </c>
      <c r="E6513" s="12">
        <f t="shared" si="505"/>
        <v>1</v>
      </c>
      <c r="F6513" s="15" t="str">
        <f t="shared" si="506"/>
        <v>2024-01</v>
      </c>
      <c r="G6513" s="15">
        <v>45303</v>
      </c>
      <c r="H6513" s="23">
        <f t="shared" si="508"/>
        <v>6</v>
      </c>
      <c r="I6513" s="14" t="s">
        <v>52</v>
      </c>
      <c r="J6513" s="14" t="s">
        <v>1586</v>
      </c>
      <c r="K6513" s="14" t="s">
        <v>165</v>
      </c>
      <c r="L6513" s="14" t="s">
        <v>66</v>
      </c>
      <c r="M6513" s="14" t="s">
        <v>31</v>
      </c>
      <c r="N6513" s="14" t="s">
        <v>125</v>
      </c>
      <c r="O6513" s="14" t="s">
        <v>126</v>
      </c>
      <c r="P6513" s="14" t="s">
        <v>20565</v>
      </c>
      <c r="Q6513" s="14" t="s">
        <v>58</v>
      </c>
      <c r="R6513" s="14" t="s">
        <v>20566</v>
      </c>
      <c r="S6513" s="14" t="s">
        <v>110</v>
      </c>
      <c r="T6513" s="14" t="s">
        <v>243</v>
      </c>
      <c r="U6513" s="14" t="s">
        <v>244</v>
      </c>
      <c r="V6513" s="16">
        <v>10085.98</v>
      </c>
      <c r="W6513" s="13">
        <v>6</v>
      </c>
      <c r="X6513" s="17">
        <v>0</v>
      </c>
      <c r="Y6513" s="16">
        <v>931.48</v>
      </c>
      <c r="Z6513" s="31">
        <f t="shared" si="507"/>
        <v>9.2353940816856675E-2</v>
      </c>
    </row>
    <row r="6514" spans="1:26">
      <c r="A6514" s="26">
        <v>6513</v>
      </c>
      <c r="B6514" s="7" t="s">
        <v>20567</v>
      </c>
      <c r="C6514" s="8">
        <v>45597</v>
      </c>
      <c r="D6514" s="12">
        <f t="shared" si="504"/>
        <v>2024</v>
      </c>
      <c r="E6514" s="12">
        <f t="shared" si="505"/>
        <v>11</v>
      </c>
      <c r="F6514" s="8" t="str">
        <f t="shared" si="506"/>
        <v>2024-11</v>
      </c>
      <c r="G6514" s="8">
        <v>45602</v>
      </c>
      <c r="H6514" s="23">
        <f t="shared" si="508"/>
        <v>5</v>
      </c>
      <c r="I6514" s="7" t="s">
        <v>52</v>
      </c>
      <c r="J6514" s="7" t="s">
        <v>1504</v>
      </c>
      <c r="K6514" s="7" t="s">
        <v>186</v>
      </c>
      <c r="L6514" s="7" t="s">
        <v>83</v>
      </c>
      <c r="M6514" s="7" t="s">
        <v>31</v>
      </c>
      <c r="N6514" s="7" t="s">
        <v>204</v>
      </c>
      <c r="O6514" s="7" t="s">
        <v>205</v>
      </c>
      <c r="P6514" s="7" t="s">
        <v>20568</v>
      </c>
      <c r="Q6514" s="7" t="s">
        <v>146</v>
      </c>
      <c r="R6514" s="7" t="s">
        <v>20569</v>
      </c>
      <c r="S6514" s="7" t="s">
        <v>48</v>
      </c>
      <c r="T6514" s="7" t="s">
        <v>298</v>
      </c>
      <c r="U6514" s="7" t="s">
        <v>299</v>
      </c>
      <c r="V6514" s="10">
        <v>231.45</v>
      </c>
      <c r="W6514" s="6">
        <v>11</v>
      </c>
      <c r="X6514" s="11">
        <v>0.2</v>
      </c>
      <c r="Y6514" s="10">
        <v>100.63</v>
      </c>
      <c r="Z6514" s="30">
        <f t="shared" si="507"/>
        <v>0.43478073017930441</v>
      </c>
    </row>
    <row r="6515" spans="1:26">
      <c r="A6515" s="27">
        <v>6514</v>
      </c>
      <c r="B6515" s="14" t="s">
        <v>20570</v>
      </c>
      <c r="C6515" s="15">
        <v>44927</v>
      </c>
      <c r="D6515" s="12">
        <f t="shared" si="504"/>
        <v>2023</v>
      </c>
      <c r="E6515" s="12">
        <f t="shared" si="505"/>
        <v>1</v>
      </c>
      <c r="F6515" s="15" t="str">
        <f t="shared" si="506"/>
        <v>2023-01</v>
      </c>
      <c r="G6515" s="15">
        <v>44931</v>
      </c>
      <c r="H6515" s="23">
        <f t="shared" si="508"/>
        <v>4</v>
      </c>
      <c r="I6515" s="14" t="s">
        <v>52</v>
      </c>
      <c r="J6515" s="14" t="s">
        <v>665</v>
      </c>
      <c r="K6515" s="14" t="s">
        <v>666</v>
      </c>
      <c r="L6515" s="14" t="s">
        <v>66</v>
      </c>
      <c r="M6515" s="14" t="s">
        <v>31</v>
      </c>
      <c r="N6515" s="14" t="s">
        <v>106</v>
      </c>
      <c r="O6515" s="14" t="s">
        <v>107</v>
      </c>
      <c r="P6515" s="14" t="s">
        <v>20571</v>
      </c>
      <c r="Q6515" s="14" t="s">
        <v>35</v>
      </c>
      <c r="R6515" s="14" t="s">
        <v>20572</v>
      </c>
      <c r="S6515" s="14" t="s">
        <v>48</v>
      </c>
      <c r="T6515" s="14" t="s">
        <v>138</v>
      </c>
      <c r="U6515" s="14" t="s">
        <v>781</v>
      </c>
      <c r="V6515" s="16">
        <v>545.09</v>
      </c>
      <c r="W6515" s="13">
        <v>3</v>
      </c>
      <c r="X6515" s="17">
        <v>0.3</v>
      </c>
      <c r="Y6515" s="16">
        <v>123.3</v>
      </c>
      <c r="Z6515" s="31">
        <f t="shared" si="507"/>
        <v>0.2262011777871544</v>
      </c>
    </row>
    <row r="6516" spans="1:26">
      <c r="A6516" s="26">
        <v>6515</v>
      </c>
      <c r="B6516" s="7" t="s">
        <v>20573</v>
      </c>
      <c r="C6516" s="8">
        <v>44897</v>
      </c>
      <c r="D6516" s="12">
        <f t="shared" si="504"/>
        <v>2022</v>
      </c>
      <c r="E6516" s="12">
        <f t="shared" si="505"/>
        <v>12</v>
      </c>
      <c r="F6516" s="8" t="str">
        <f t="shared" si="506"/>
        <v>2022-12</v>
      </c>
      <c r="G6516" s="8">
        <v>44899</v>
      </c>
      <c r="H6516" s="23">
        <f t="shared" si="508"/>
        <v>2</v>
      </c>
      <c r="I6516" s="7" t="s">
        <v>122</v>
      </c>
      <c r="J6516" s="7" t="s">
        <v>4723</v>
      </c>
      <c r="K6516" s="7" t="s">
        <v>3272</v>
      </c>
      <c r="L6516" s="7" t="s">
        <v>30</v>
      </c>
      <c r="M6516" s="7" t="s">
        <v>31</v>
      </c>
      <c r="N6516" s="7" t="s">
        <v>106</v>
      </c>
      <c r="O6516" s="7" t="s">
        <v>107</v>
      </c>
      <c r="P6516" s="7" t="s">
        <v>20574</v>
      </c>
      <c r="Q6516" s="7" t="s">
        <v>35</v>
      </c>
      <c r="R6516" s="7" t="s">
        <v>20575</v>
      </c>
      <c r="S6516" s="7" t="s">
        <v>110</v>
      </c>
      <c r="T6516" s="7" t="s">
        <v>111</v>
      </c>
      <c r="U6516" s="7" t="s">
        <v>216</v>
      </c>
      <c r="V6516" s="10">
        <v>91.22</v>
      </c>
      <c r="W6516" s="6">
        <v>2</v>
      </c>
      <c r="X6516" s="11">
        <v>0.2</v>
      </c>
      <c r="Y6516" s="10">
        <v>23.4</v>
      </c>
      <c r="Z6516" s="30">
        <f t="shared" si="507"/>
        <v>0.2565226923920193</v>
      </c>
    </row>
    <row r="6517" spans="1:26">
      <c r="A6517" s="27">
        <v>6516</v>
      </c>
      <c r="B6517" s="14" t="s">
        <v>20576</v>
      </c>
      <c r="C6517" s="15">
        <v>45591</v>
      </c>
      <c r="D6517" s="12">
        <f t="shared" si="504"/>
        <v>2024</v>
      </c>
      <c r="E6517" s="12">
        <f t="shared" si="505"/>
        <v>10</v>
      </c>
      <c r="F6517" s="15" t="str">
        <f t="shared" si="506"/>
        <v>2024-10</v>
      </c>
      <c r="G6517" s="15">
        <v>45591</v>
      </c>
      <c r="H6517" s="23">
        <f t="shared" si="508"/>
        <v>0</v>
      </c>
      <c r="I6517" s="14" t="s">
        <v>63</v>
      </c>
      <c r="J6517" s="14" t="s">
        <v>2572</v>
      </c>
      <c r="K6517" s="14" t="s">
        <v>722</v>
      </c>
      <c r="L6517" s="14" t="s">
        <v>66</v>
      </c>
      <c r="M6517" s="14" t="s">
        <v>31</v>
      </c>
      <c r="N6517" s="14" t="s">
        <v>106</v>
      </c>
      <c r="O6517" s="14" t="s">
        <v>107</v>
      </c>
      <c r="P6517" s="14" t="s">
        <v>20577</v>
      </c>
      <c r="Q6517" s="14" t="s">
        <v>35</v>
      </c>
      <c r="R6517" s="14" t="s">
        <v>20578</v>
      </c>
      <c r="S6517" s="14" t="s">
        <v>48</v>
      </c>
      <c r="T6517" s="14" t="s">
        <v>298</v>
      </c>
      <c r="U6517" s="14" t="s">
        <v>630</v>
      </c>
      <c r="V6517" s="16">
        <v>192.04</v>
      </c>
      <c r="W6517" s="13">
        <v>2</v>
      </c>
      <c r="X6517" s="17">
        <v>0</v>
      </c>
      <c r="Y6517" s="16">
        <v>75.61</v>
      </c>
      <c r="Z6517" s="31">
        <f t="shared" si="507"/>
        <v>0.39372005832118312</v>
      </c>
    </row>
    <row r="6518" spans="1:26">
      <c r="A6518" s="26">
        <v>6517</v>
      </c>
      <c r="B6518" s="7" t="s">
        <v>20579</v>
      </c>
      <c r="C6518" s="8">
        <v>45110</v>
      </c>
      <c r="D6518" s="12">
        <f t="shared" si="504"/>
        <v>2023</v>
      </c>
      <c r="E6518" s="12">
        <f t="shared" si="505"/>
        <v>7</v>
      </c>
      <c r="F6518" s="8" t="str">
        <f t="shared" si="506"/>
        <v>2023-07</v>
      </c>
      <c r="G6518" s="8">
        <v>45118</v>
      </c>
      <c r="H6518" s="23">
        <f t="shared" si="508"/>
        <v>8</v>
      </c>
      <c r="I6518" s="7" t="s">
        <v>27</v>
      </c>
      <c r="J6518" s="7" t="s">
        <v>4596</v>
      </c>
      <c r="K6518" s="7" t="s">
        <v>362</v>
      </c>
      <c r="L6518" s="7" t="s">
        <v>30</v>
      </c>
      <c r="M6518" s="7" t="s">
        <v>31</v>
      </c>
      <c r="N6518" s="7" t="s">
        <v>43</v>
      </c>
      <c r="O6518" s="7" t="s">
        <v>44</v>
      </c>
      <c r="P6518" s="7" t="s">
        <v>20580</v>
      </c>
      <c r="Q6518" s="7" t="s">
        <v>46</v>
      </c>
      <c r="R6518" s="7" t="s">
        <v>20581</v>
      </c>
      <c r="S6518" s="7" t="s">
        <v>110</v>
      </c>
      <c r="T6518" s="7" t="s">
        <v>148</v>
      </c>
      <c r="U6518" s="7" t="s">
        <v>232</v>
      </c>
      <c r="V6518" s="10">
        <v>2154.7199999999998</v>
      </c>
      <c r="W6518" s="6">
        <v>3</v>
      </c>
      <c r="X6518" s="11">
        <v>0.4</v>
      </c>
      <c r="Y6518" s="10">
        <v>167.8</v>
      </c>
      <c r="Z6518" s="30">
        <f t="shared" si="507"/>
        <v>7.7875547634959547E-2</v>
      </c>
    </row>
    <row r="6519" spans="1:26">
      <c r="A6519" s="27">
        <v>6518</v>
      </c>
      <c r="B6519" s="14" t="s">
        <v>20582</v>
      </c>
      <c r="C6519" s="15">
        <v>45145</v>
      </c>
      <c r="D6519" s="12">
        <f t="shared" si="504"/>
        <v>2023</v>
      </c>
      <c r="E6519" s="12">
        <f t="shared" si="505"/>
        <v>8</v>
      </c>
      <c r="F6519" s="15" t="str">
        <f t="shared" si="506"/>
        <v>2023-08</v>
      </c>
      <c r="G6519" s="15">
        <v>45145</v>
      </c>
      <c r="H6519" s="23">
        <f t="shared" si="508"/>
        <v>0</v>
      </c>
      <c r="I6519" s="14" t="s">
        <v>63</v>
      </c>
      <c r="J6519" s="14" t="s">
        <v>3633</v>
      </c>
      <c r="K6519" s="14" t="s">
        <v>3572</v>
      </c>
      <c r="L6519" s="14" t="s">
        <v>66</v>
      </c>
      <c r="M6519" s="14" t="s">
        <v>31</v>
      </c>
      <c r="N6519" s="14" t="s">
        <v>711</v>
      </c>
      <c r="O6519" s="14" t="s">
        <v>712</v>
      </c>
      <c r="P6519" s="14" t="s">
        <v>20583</v>
      </c>
      <c r="Q6519" s="14" t="s">
        <v>35</v>
      </c>
      <c r="R6519" s="14" t="s">
        <v>20584</v>
      </c>
      <c r="S6519" s="14" t="s">
        <v>110</v>
      </c>
      <c r="T6519" s="14" t="s">
        <v>111</v>
      </c>
      <c r="U6519" s="14" t="s">
        <v>216</v>
      </c>
      <c r="V6519" s="16">
        <v>990.76</v>
      </c>
      <c r="W6519" s="13">
        <v>7</v>
      </c>
      <c r="X6519" s="17">
        <v>0.2</v>
      </c>
      <c r="Y6519" s="16">
        <v>-104.93</v>
      </c>
      <c r="Z6519" s="31">
        <f t="shared" si="507"/>
        <v>-0.10590859542169648</v>
      </c>
    </row>
    <row r="6520" spans="1:26">
      <c r="A6520" s="26">
        <v>6519</v>
      </c>
      <c r="B6520" s="7" t="s">
        <v>20585</v>
      </c>
      <c r="C6520" s="8">
        <v>44505</v>
      </c>
      <c r="D6520" s="12">
        <f t="shared" si="504"/>
        <v>2021</v>
      </c>
      <c r="E6520" s="12">
        <f t="shared" si="505"/>
        <v>11</v>
      </c>
      <c r="F6520" s="8" t="str">
        <f t="shared" si="506"/>
        <v>2021-11</v>
      </c>
      <c r="G6520" s="8">
        <v>44507</v>
      </c>
      <c r="H6520" s="23">
        <f t="shared" si="508"/>
        <v>2</v>
      </c>
      <c r="I6520" s="7" t="s">
        <v>122</v>
      </c>
      <c r="J6520" s="7" t="s">
        <v>1853</v>
      </c>
      <c r="K6520" s="7" t="s">
        <v>455</v>
      </c>
      <c r="L6520" s="7" t="s">
        <v>83</v>
      </c>
      <c r="M6520" s="7" t="s">
        <v>31</v>
      </c>
      <c r="N6520" s="7" t="s">
        <v>228</v>
      </c>
      <c r="O6520" s="7" t="s">
        <v>229</v>
      </c>
      <c r="P6520" s="7" t="s">
        <v>20586</v>
      </c>
      <c r="Q6520" s="7" t="s">
        <v>46</v>
      </c>
      <c r="R6520" s="7" t="s">
        <v>20587</v>
      </c>
      <c r="S6520" s="7" t="s">
        <v>37</v>
      </c>
      <c r="T6520" s="7" t="s">
        <v>60</v>
      </c>
      <c r="U6520" s="7" t="s">
        <v>317</v>
      </c>
      <c r="V6520" s="10">
        <v>12512.73</v>
      </c>
      <c r="W6520" s="6">
        <v>13</v>
      </c>
      <c r="X6520" s="11">
        <v>0</v>
      </c>
      <c r="Y6520" s="10">
        <v>4264.63</v>
      </c>
      <c r="Z6520" s="30">
        <f t="shared" si="507"/>
        <v>0.34082330554563234</v>
      </c>
    </row>
    <row r="6521" spans="1:26">
      <c r="A6521" s="27">
        <v>6520</v>
      </c>
      <c r="B6521" s="14" t="s">
        <v>20588</v>
      </c>
      <c r="C6521" s="15">
        <v>45520</v>
      </c>
      <c r="D6521" s="12">
        <f t="shared" si="504"/>
        <v>2024</v>
      </c>
      <c r="E6521" s="12">
        <f t="shared" si="505"/>
        <v>8</v>
      </c>
      <c r="F6521" s="15" t="str">
        <f t="shared" si="506"/>
        <v>2024-08</v>
      </c>
      <c r="G6521" s="15">
        <v>45520</v>
      </c>
      <c r="H6521" s="23">
        <f t="shared" si="508"/>
        <v>0</v>
      </c>
      <c r="I6521" s="14" t="s">
        <v>63</v>
      </c>
      <c r="J6521" s="14" t="s">
        <v>4322</v>
      </c>
      <c r="K6521" s="14" t="s">
        <v>342</v>
      </c>
      <c r="L6521" s="14" t="s">
        <v>83</v>
      </c>
      <c r="M6521" s="14" t="s">
        <v>31</v>
      </c>
      <c r="N6521" s="14" t="s">
        <v>181</v>
      </c>
      <c r="O6521" s="14" t="s">
        <v>107</v>
      </c>
      <c r="P6521" s="14" t="s">
        <v>20589</v>
      </c>
      <c r="Q6521" s="14" t="s">
        <v>35</v>
      </c>
      <c r="R6521" s="14" t="s">
        <v>20590</v>
      </c>
      <c r="S6521" s="14" t="s">
        <v>37</v>
      </c>
      <c r="T6521" s="14" t="s">
        <v>60</v>
      </c>
      <c r="U6521" s="14" t="s">
        <v>61</v>
      </c>
      <c r="V6521" s="16">
        <v>1255.8</v>
      </c>
      <c r="W6521" s="13">
        <v>7</v>
      </c>
      <c r="X6521" s="17">
        <v>0</v>
      </c>
      <c r="Y6521" s="16">
        <v>-125.36</v>
      </c>
      <c r="Z6521" s="31">
        <f t="shared" si="507"/>
        <v>-9.9824812868291132E-2</v>
      </c>
    </row>
    <row r="6522" spans="1:26">
      <c r="A6522" s="26">
        <v>6521</v>
      </c>
      <c r="B6522" s="7" t="s">
        <v>20591</v>
      </c>
      <c r="C6522" s="8">
        <v>45121</v>
      </c>
      <c r="D6522" s="12">
        <f t="shared" si="504"/>
        <v>2023</v>
      </c>
      <c r="E6522" s="12">
        <f t="shared" si="505"/>
        <v>7</v>
      </c>
      <c r="F6522" s="8" t="str">
        <f t="shared" si="506"/>
        <v>2023-07</v>
      </c>
      <c r="G6522" s="8">
        <v>45121</v>
      </c>
      <c r="H6522" s="23">
        <f t="shared" si="508"/>
        <v>0</v>
      </c>
      <c r="I6522" s="7" t="s">
        <v>63</v>
      </c>
      <c r="J6522" s="7" t="s">
        <v>4719</v>
      </c>
      <c r="K6522" s="7" t="s">
        <v>1815</v>
      </c>
      <c r="L6522" s="7" t="s">
        <v>30</v>
      </c>
      <c r="M6522" s="7" t="s">
        <v>31</v>
      </c>
      <c r="N6522" s="7" t="s">
        <v>220</v>
      </c>
      <c r="O6522" s="7" t="s">
        <v>220</v>
      </c>
      <c r="P6522" s="7" t="s">
        <v>20592</v>
      </c>
      <c r="Q6522" s="7" t="s">
        <v>58</v>
      </c>
      <c r="R6522" s="7" t="s">
        <v>20593</v>
      </c>
      <c r="S6522" s="7" t="s">
        <v>48</v>
      </c>
      <c r="T6522" s="7" t="s">
        <v>434</v>
      </c>
      <c r="U6522" s="7" t="s">
        <v>435</v>
      </c>
      <c r="V6522" s="10">
        <v>476.49</v>
      </c>
      <c r="W6522" s="6">
        <v>2</v>
      </c>
      <c r="X6522" s="11">
        <v>0</v>
      </c>
      <c r="Y6522" s="10">
        <v>-28.4</v>
      </c>
      <c r="Z6522" s="30">
        <f t="shared" si="507"/>
        <v>-5.960251002119666E-2</v>
      </c>
    </row>
    <row r="6523" spans="1:26">
      <c r="A6523" s="27">
        <v>6522</v>
      </c>
      <c r="B6523" s="14" t="s">
        <v>20594</v>
      </c>
      <c r="C6523" s="15">
        <v>44624</v>
      </c>
      <c r="D6523" s="12">
        <f t="shared" si="504"/>
        <v>2022</v>
      </c>
      <c r="E6523" s="12">
        <f t="shared" si="505"/>
        <v>3</v>
      </c>
      <c r="F6523" s="15" t="str">
        <f t="shared" si="506"/>
        <v>2022-03</v>
      </c>
      <c r="G6523" s="15">
        <v>44631</v>
      </c>
      <c r="H6523" s="23">
        <f t="shared" si="508"/>
        <v>7</v>
      </c>
      <c r="I6523" s="14" t="s">
        <v>27</v>
      </c>
      <c r="J6523" s="14" t="s">
        <v>3097</v>
      </c>
      <c r="K6523" s="14" t="s">
        <v>152</v>
      </c>
      <c r="L6523" s="14" t="s">
        <v>83</v>
      </c>
      <c r="M6523" s="14" t="s">
        <v>31</v>
      </c>
      <c r="N6523" s="14" t="s">
        <v>134</v>
      </c>
      <c r="O6523" s="14" t="s">
        <v>135</v>
      </c>
      <c r="P6523" s="14" t="s">
        <v>20595</v>
      </c>
      <c r="Q6523" s="14" t="s">
        <v>58</v>
      </c>
      <c r="R6523" s="14" t="s">
        <v>20596</v>
      </c>
      <c r="S6523" s="14" t="s">
        <v>110</v>
      </c>
      <c r="T6523" s="14" t="s">
        <v>148</v>
      </c>
      <c r="U6523" s="14" t="s">
        <v>237</v>
      </c>
      <c r="V6523" s="16">
        <v>7913.02</v>
      </c>
      <c r="W6523" s="13">
        <v>6</v>
      </c>
      <c r="X6523" s="17">
        <v>0.2</v>
      </c>
      <c r="Y6523" s="16">
        <v>2376.91</v>
      </c>
      <c r="Z6523" s="31">
        <f t="shared" si="507"/>
        <v>0.30037962749999364</v>
      </c>
    </row>
    <row r="6524" spans="1:26">
      <c r="A6524" s="26">
        <v>6523</v>
      </c>
      <c r="B6524" s="7" t="s">
        <v>20597</v>
      </c>
      <c r="C6524" s="8">
        <v>44983</v>
      </c>
      <c r="D6524" s="12">
        <f t="shared" si="504"/>
        <v>2023</v>
      </c>
      <c r="E6524" s="12">
        <f t="shared" si="505"/>
        <v>2</v>
      </c>
      <c r="F6524" s="8" t="str">
        <f t="shared" si="506"/>
        <v>2023-02</v>
      </c>
      <c r="G6524" s="8">
        <v>44989</v>
      </c>
      <c r="H6524" s="23">
        <f t="shared" si="508"/>
        <v>6</v>
      </c>
      <c r="I6524" s="7" t="s">
        <v>52</v>
      </c>
      <c r="J6524" s="7" t="s">
        <v>1003</v>
      </c>
      <c r="K6524" s="7" t="s">
        <v>1004</v>
      </c>
      <c r="L6524" s="7" t="s">
        <v>83</v>
      </c>
      <c r="M6524" s="7" t="s">
        <v>31</v>
      </c>
      <c r="N6524" s="7" t="s">
        <v>74</v>
      </c>
      <c r="O6524" s="7" t="s">
        <v>75</v>
      </c>
      <c r="P6524" s="7" t="s">
        <v>20598</v>
      </c>
      <c r="Q6524" s="7" t="s">
        <v>46</v>
      </c>
      <c r="R6524" s="7" t="s">
        <v>20599</v>
      </c>
      <c r="S6524" s="7" t="s">
        <v>37</v>
      </c>
      <c r="T6524" s="7" t="s">
        <v>38</v>
      </c>
      <c r="U6524" s="7" t="s">
        <v>102</v>
      </c>
      <c r="V6524" s="10">
        <v>4645.46</v>
      </c>
      <c r="W6524" s="6">
        <v>5</v>
      </c>
      <c r="X6524" s="11">
        <v>0</v>
      </c>
      <c r="Y6524" s="10">
        <v>1757.38</v>
      </c>
      <c r="Z6524" s="30">
        <f t="shared" si="507"/>
        <v>0.37830053428508698</v>
      </c>
    </row>
    <row r="6525" spans="1:26">
      <c r="A6525" s="27">
        <v>6524</v>
      </c>
      <c r="B6525" s="14" t="s">
        <v>20600</v>
      </c>
      <c r="C6525" s="15">
        <v>45609</v>
      </c>
      <c r="D6525" s="12">
        <f t="shared" si="504"/>
        <v>2024</v>
      </c>
      <c r="E6525" s="12">
        <f t="shared" si="505"/>
        <v>11</v>
      </c>
      <c r="F6525" s="15" t="str">
        <f t="shared" si="506"/>
        <v>2024-11</v>
      </c>
      <c r="G6525" s="15">
        <v>45617</v>
      </c>
      <c r="H6525" s="23">
        <f t="shared" si="508"/>
        <v>8</v>
      </c>
      <c r="I6525" s="14" t="s">
        <v>27</v>
      </c>
      <c r="J6525" s="14" t="s">
        <v>1261</v>
      </c>
      <c r="K6525" s="14" t="s">
        <v>1262</v>
      </c>
      <c r="L6525" s="14" t="s">
        <v>83</v>
      </c>
      <c r="M6525" s="14" t="s">
        <v>31</v>
      </c>
      <c r="N6525" s="14" t="s">
        <v>134</v>
      </c>
      <c r="O6525" s="14" t="s">
        <v>135</v>
      </c>
      <c r="P6525" s="14" t="s">
        <v>20601</v>
      </c>
      <c r="Q6525" s="14" t="s">
        <v>58</v>
      </c>
      <c r="R6525" s="14" t="s">
        <v>20602</v>
      </c>
      <c r="S6525" s="14" t="s">
        <v>37</v>
      </c>
      <c r="T6525" s="14" t="s">
        <v>60</v>
      </c>
      <c r="U6525" s="14" t="s">
        <v>61</v>
      </c>
      <c r="V6525" s="16">
        <v>13207.57</v>
      </c>
      <c r="W6525" s="13">
        <v>10</v>
      </c>
      <c r="X6525" s="17">
        <v>0.1</v>
      </c>
      <c r="Y6525" s="16">
        <v>2327.06</v>
      </c>
      <c r="Z6525" s="31">
        <f t="shared" si="507"/>
        <v>0.1761913811548983</v>
      </c>
    </row>
    <row r="6526" spans="1:26">
      <c r="A6526" s="26">
        <v>6525</v>
      </c>
      <c r="B6526" s="7" t="s">
        <v>20603</v>
      </c>
      <c r="C6526" s="8">
        <v>44470</v>
      </c>
      <c r="D6526" s="12">
        <f t="shared" si="504"/>
        <v>2021</v>
      </c>
      <c r="E6526" s="12">
        <f t="shared" si="505"/>
        <v>10</v>
      </c>
      <c r="F6526" s="8" t="str">
        <f t="shared" si="506"/>
        <v>2021-10</v>
      </c>
      <c r="G6526" s="8">
        <v>44477</v>
      </c>
      <c r="H6526" s="23">
        <f t="shared" si="508"/>
        <v>7</v>
      </c>
      <c r="I6526" s="7" t="s">
        <v>27</v>
      </c>
      <c r="J6526" s="7" t="s">
        <v>520</v>
      </c>
      <c r="K6526" s="7" t="s">
        <v>198</v>
      </c>
      <c r="L6526" s="7" t="s">
        <v>30</v>
      </c>
      <c r="M6526" s="7" t="s">
        <v>31</v>
      </c>
      <c r="N6526" s="7" t="s">
        <v>220</v>
      </c>
      <c r="O6526" s="7" t="s">
        <v>220</v>
      </c>
      <c r="P6526" s="7" t="s">
        <v>20604</v>
      </c>
      <c r="Q6526" s="7" t="s">
        <v>58</v>
      </c>
      <c r="R6526" s="7" t="s">
        <v>20605</v>
      </c>
      <c r="S6526" s="7" t="s">
        <v>37</v>
      </c>
      <c r="T6526" s="7" t="s">
        <v>170</v>
      </c>
      <c r="U6526" s="7" t="s">
        <v>171</v>
      </c>
      <c r="V6526" s="10">
        <v>2019.09</v>
      </c>
      <c r="W6526" s="6">
        <v>13</v>
      </c>
      <c r="X6526" s="11">
        <v>0</v>
      </c>
      <c r="Y6526" s="10">
        <v>22.12</v>
      </c>
      <c r="Z6526" s="30">
        <f t="shared" si="507"/>
        <v>1.0955430416672858E-2</v>
      </c>
    </row>
    <row r="6527" spans="1:26">
      <c r="A6527" s="27">
        <v>6526</v>
      </c>
      <c r="B6527" s="14" t="s">
        <v>20606</v>
      </c>
      <c r="C6527" s="15">
        <v>45247</v>
      </c>
      <c r="D6527" s="12">
        <f t="shared" si="504"/>
        <v>2023</v>
      </c>
      <c r="E6527" s="12">
        <f t="shared" si="505"/>
        <v>11</v>
      </c>
      <c r="F6527" s="15" t="str">
        <f t="shared" si="506"/>
        <v>2023-11</v>
      </c>
      <c r="G6527" s="15">
        <v>45255</v>
      </c>
      <c r="H6527" s="23">
        <f t="shared" si="508"/>
        <v>8</v>
      </c>
      <c r="I6527" s="14" t="s">
        <v>27</v>
      </c>
      <c r="J6527" s="14" t="s">
        <v>3410</v>
      </c>
      <c r="K6527" s="14" t="s">
        <v>2016</v>
      </c>
      <c r="L6527" s="14" t="s">
        <v>66</v>
      </c>
      <c r="M6527" s="14" t="s">
        <v>31</v>
      </c>
      <c r="N6527" s="14" t="s">
        <v>313</v>
      </c>
      <c r="O6527" s="14" t="s">
        <v>314</v>
      </c>
      <c r="P6527" s="14" t="s">
        <v>20607</v>
      </c>
      <c r="Q6527" s="14" t="s">
        <v>146</v>
      </c>
      <c r="R6527" s="14" t="s">
        <v>20608</v>
      </c>
      <c r="S6527" s="14" t="s">
        <v>110</v>
      </c>
      <c r="T6527" s="14" t="s">
        <v>148</v>
      </c>
      <c r="U6527" s="14" t="s">
        <v>232</v>
      </c>
      <c r="V6527" s="16">
        <v>4326.95</v>
      </c>
      <c r="W6527" s="13">
        <v>12</v>
      </c>
      <c r="X6527" s="17">
        <v>0.4</v>
      </c>
      <c r="Y6527" s="16">
        <v>-176.42</v>
      </c>
      <c r="Z6527" s="31">
        <f t="shared" si="507"/>
        <v>-4.0772368527484719E-2</v>
      </c>
    </row>
    <row r="6528" spans="1:26">
      <c r="A6528" s="26">
        <v>6527</v>
      </c>
      <c r="B6528" s="7" t="s">
        <v>20609</v>
      </c>
      <c r="C6528" s="8">
        <v>45261</v>
      </c>
      <c r="D6528" s="12">
        <f t="shared" si="504"/>
        <v>2023</v>
      </c>
      <c r="E6528" s="12">
        <f t="shared" si="505"/>
        <v>12</v>
      </c>
      <c r="F6528" s="8" t="str">
        <f t="shared" si="506"/>
        <v>2023-12</v>
      </c>
      <c r="G6528" s="8">
        <v>45264</v>
      </c>
      <c r="H6528" s="23">
        <f t="shared" si="508"/>
        <v>3</v>
      </c>
      <c r="I6528" s="7" t="s">
        <v>122</v>
      </c>
      <c r="J6528" s="7" t="s">
        <v>5472</v>
      </c>
      <c r="K6528" s="7" t="s">
        <v>478</v>
      </c>
      <c r="L6528" s="7" t="s">
        <v>30</v>
      </c>
      <c r="M6528" s="7" t="s">
        <v>31</v>
      </c>
      <c r="N6528" s="7" t="s">
        <v>125</v>
      </c>
      <c r="O6528" s="7" t="s">
        <v>126</v>
      </c>
      <c r="P6528" s="7" t="s">
        <v>20610</v>
      </c>
      <c r="Q6528" s="7" t="s">
        <v>58</v>
      </c>
      <c r="R6528" s="7" t="s">
        <v>20611</v>
      </c>
      <c r="S6528" s="7" t="s">
        <v>48</v>
      </c>
      <c r="T6528" s="7" t="s">
        <v>69</v>
      </c>
      <c r="U6528" s="7" t="s">
        <v>70</v>
      </c>
      <c r="V6528" s="10">
        <v>919.29</v>
      </c>
      <c r="W6528" s="6">
        <v>6</v>
      </c>
      <c r="X6528" s="11">
        <v>0.1</v>
      </c>
      <c r="Y6528" s="10">
        <v>172.1</v>
      </c>
      <c r="Z6528" s="30">
        <f t="shared" si="507"/>
        <v>0.18720969443809896</v>
      </c>
    </row>
    <row r="6529" spans="1:26">
      <c r="A6529" s="27">
        <v>6528</v>
      </c>
      <c r="B6529" s="14" t="s">
        <v>20612</v>
      </c>
      <c r="C6529" s="15">
        <v>44889</v>
      </c>
      <c r="D6529" s="12">
        <f t="shared" si="504"/>
        <v>2022</v>
      </c>
      <c r="E6529" s="12">
        <f t="shared" si="505"/>
        <v>11</v>
      </c>
      <c r="F6529" s="15" t="str">
        <f t="shared" si="506"/>
        <v>2022-11</v>
      </c>
      <c r="G6529" s="15">
        <v>44890</v>
      </c>
      <c r="H6529" s="23">
        <f t="shared" si="508"/>
        <v>1</v>
      </c>
      <c r="I6529" s="14" t="s">
        <v>122</v>
      </c>
      <c r="J6529" s="14" t="s">
        <v>1544</v>
      </c>
      <c r="K6529" s="14" t="s">
        <v>1545</v>
      </c>
      <c r="L6529" s="14" t="s">
        <v>30</v>
      </c>
      <c r="M6529" s="14" t="s">
        <v>31</v>
      </c>
      <c r="N6529" s="14" t="s">
        <v>313</v>
      </c>
      <c r="O6529" s="14" t="s">
        <v>314</v>
      </c>
      <c r="P6529" s="14" t="s">
        <v>20613</v>
      </c>
      <c r="Q6529" s="14" t="s">
        <v>146</v>
      </c>
      <c r="R6529" s="14" t="s">
        <v>20614</v>
      </c>
      <c r="S6529" s="14" t="s">
        <v>110</v>
      </c>
      <c r="T6529" s="14" t="s">
        <v>148</v>
      </c>
      <c r="U6529" s="14" t="s">
        <v>149</v>
      </c>
      <c r="V6529" s="16">
        <v>4765.82</v>
      </c>
      <c r="W6529" s="13">
        <v>3</v>
      </c>
      <c r="X6529" s="17">
        <v>0.2</v>
      </c>
      <c r="Y6529" s="16">
        <v>557.84</v>
      </c>
      <c r="Z6529" s="31">
        <f t="shared" si="507"/>
        <v>0.11705016135733201</v>
      </c>
    </row>
    <row r="6530" spans="1:26">
      <c r="A6530" s="26">
        <v>6529</v>
      </c>
      <c r="B6530" s="7" t="s">
        <v>20615</v>
      </c>
      <c r="C6530" s="8">
        <v>44789</v>
      </c>
      <c r="D6530" s="12">
        <f t="shared" ref="D6530:D6593" si="509">YEAR(C6530)</f>
        <v>2022</v>
      </c>
      <c r="E6530" s="12">
        <f t="shared" ref="E6530:E6593" si="510">MONTH(C6530)</f>
        <v>8</v>
      </c>
      <c r="F6530" s="8" t="str">
        <f t="shared" ref="F6530:F6593" si="511">TEXT(C6530,"yyyy-mm")</f>
        <v>2022-08</v>
      </c>
      <c r="G6530" s="8">
        <v>44791</v>
      </c>
      <c r="H6530" s="23">
        <f t="shared" si="508"/>
        <v>2</v>
      </c>
      <c r="I6530" s="7" t="s">
        <v>122</v>
      </c>
      <c r="J6530" s="7" t="s">
        <v>5359</v>
      </c>
      <c r="K6530" s="7" t="s">
        <v>1159</v>
      </c>
      <c r="L6530" s="7" t="s">
        <v>66</v>
      </c>
      <c r="M6530" s="7" t="s">
        <v>31</v>
      </c>
      <c r="N6530" s="7" t="s">
        <v>181</v>
      </c>
      <c r="O6530" s="7" t="s">
        <v>107</v>
      </c>
      <c r="P6530" s="7" t="s">
        <v>20616</v>
      </c>
      <c r="Q6530" s="7" t="s">
        <v>35</v>
      </c>
      <c r="R6530" s="7" t="s">
        <v>20617</v>
      </c>
      <c r="S6530" s="7" t="s">
        <v>48</v>
      </c>
      <c r="T6530" s="7" t="s">
        <v>129</v>
      </c>
      <c r="U6530" s="7" t="s">
        <v>328</v>
      </c>
      <c r="V6530" s="10">
        <v>363.36</v>
      </c>
      <c r="W6530" s="6">
        <v>13</v>
      </c>
      <c r="X6530" s="11">
        <v>0.5</v>
      </c>
      <c r="Y6530" s="10">
        <v>100.67</v>
      </c>
      <c r="Z6530" s="30">
        <f t="shared" ref="Z6530:Z6593" si="512">IFERROR(Y6530/V6530,0)</f>
        <v>0.27705306032584764</v>
      </c>
    </row>
    <row r="6531" spans="1:26">
      <c r="A6531" s="27">
        <v>6530</v>
      </c>
      <c r="B6531" s="14" t="s">
        <v>20618</v>
      </c>
      <c r="C6531" s="15">
        <v>44606</v>
      </c>
      <c r="D6531" s="12">
        <f t="shared" si="509"/>
        <v>2022</v>
      </c>
      <c r="E6531" s="12">
        <f t="shared" si="510"/>
        <v>2</v>
      </c>
      <c r="F6531" s="15" t="str">
        <f t="shared" si="511"/>
        <v>2022-02</v>
      </c>
      <c r="G6531" s="15">
        <v>44612</v>
      </c>
      <c r="H6531" s="23">
        <f t="shared" si="508"/>
        <v>6</v>
      </c>
      <c r="I6531" s="14" t="s">
        <v>27</v>
      </c>
      <c r="J6531" s="14" t="s">
        <v>3529</v>
      </c>
      <c r="K6531" s="14" t="s">
        <v>1370</v>
      </c>
      <c r="L6531" s="14" t="s">
        <v>66</v>
      </c>
      <c r="M6531" s="14" t="s">
        <v>31</v>
      </c>
      <c r="N6531" s="14" t="s">
        <v>313</v>
      </c>
      <c r="O6531" s="14" t="s">
        <v>314</v>
      </c>
      <c r="P6531" s="14" t="s">
        <v>20619</v>
      </c>
      <c r="Q6531" s="14" t="s">
        <v>146</v>
      </c>
      <c r="R6531" s="14" t="s">
        <v>20620</v>
      </c>
      <c r="S6531" s="14" t="s">
        <v>37</v>
      </c>
      <c r="T6531" s="14" t="s">
        <v>38</v>
      </c>
      <c r="U6531" s="14" t="s">
        <v>102</v>
      </c>
      <c r="V6531" s="16">
        <v>5218.38</v>
      </c>
      <c r="W6531" s="13">
        <v>13</v>
      </c>
      <c r="X6531" s="17">
        <v>0.4</v>
      </c>
      <c r="Y6531" s="16">
        <v>-434.27</v>
      </c>
      <c r="Z6531" s="31">
        <f t="shared" si="512"/>
        <v>-8.3219313273468001E-2</v>
      </c>
    </row>
    <row r="6532" spans="1:26">
      <c r="A6532" s="26">
        <v>6531</v>
      </c>
      <c r="B6532" s="7" t="s">
        <v>20621</v>
      </c>
      <c r="C6532" s="8">
        <v>45223</v>
      </c>
      <c r="D6532" s="12">
        <f t="shared" si="509"/>
        <v>2023</v>
      </c>
      <c r="E6532" s="12">
        <f t="shared" si="510"/>
        <v>10</v>
      </c>
      <c r="F6532" s="8" t="str">
        <f t="shared" si="511"/>
        <v>2023-10</v>
      </c>
      <c r="G6532" s="8">
        <v>45231</v>
      </c>
      <c r="H6532" s="23">
        <f t="shared" ref="H6532:H6595" si="513">G6532-C6532</f>
        <v>8</v>
      </c>
      <c r="I6532" s="7" t="s">
        <v>27</v>
      </c>
      <c r="J6532" s="7" t="s">
        <v>2663</v>
      </c>
      <c r="K6532" s="7" t="s">
        <v>2664</v>
      </c>
      <c r="L6532" s="7" t="s">
        <v>83</v>
      </c>
      <c r="M6532" s="7" t="s">
        <v>31</v>
      </c>
      <c r="N6532" s="7" t="s">
        <v>143</v>
      </c>
      <c r="O6532" s="7" t="s">
        <v>144</v>
      </c>
      <c r="P6532" s="7" t="s">
        <v>1936</v>
      </c>
      <c r="Q6532" s="7" t="s">
        <v>146</v>
      </c>
      <c r="R6532" s="7" t="s">
        <v>20622</v>
      </c>
      <c r="S6532" s="7" t="s">
        <v>48</v>
      </c>
      <c r="T6532" s="7" t="s">
        <v>49</v>
      </c>
      <c r="U6532" s="7" t="s">
        <v>50</v>
      </c>
      <c r="V6532" s="10">
        <v>194.73</v>
      </c>
      <c r="W6532" s="6">
        <v>1</v>
      </c>
      <c r="X6532" s="11">
        <v>0.2</v>
      </c>
      <c r="Y6532" s="10">
        <v>55.83</v>
      </c>
      <c r="Z6532" s="30">
        <f t="shared" si="512"/>
        <v>0.28670466800184874</v>
      </c>
    </row>
    <row r="6533" spans="1:26">
      <c r="A6533" s="27">
        <v>6532</v>
      </c>
      <c r="B6533" s="14" t="s">
        <v>20623</v>
      </c>
      <c r="C6533" s="15">
        <v>45273</v>
      </c>
      <c r="D6533" s="12">
        <f t="shared" si="509"/>
        <v>2023</v>
      </c>
      <c r="E6533" s="12">
        <f t="shared" si="510"/>
        <v>12</v>
      </c>
      <c r="F6533" s="15" t="str">
        <f t="shared" si="511"/>
        <v>2023-12</v>
      </c>
      <c r="G6533" s="15">
        <v>45278</v>
      </c>
      <c r="H6533" s="23">
        <f t="shared" si="513"/>
        <v>5</v>
      </c>
      <c r="I6533" s="14" t="s">
        <v>52</v>
      </c>
      <c r="J6533" s="14" t="s">
        <v>3954</v>
      </c>
      <c r="K6533" s="14" t="s">
        <v>3121</v>
      </c>
      <c r="L6533" s="14" t="s">
        <v>30</v>
      </c>
      <c r="M6533" s="14" t="s">
        <v>31</v>
      </c>
      <c r="N6533" s="14" t="s">
        <v>711</v>
      </c>
      <c r="O6533" s="14" t="s">
        <v>712</v>
      </c>
      <c r="P6533" s="14" t="s">
        <v>20624</v>
      </c>
      <c r="Q6533" s="14" t="s">
        <v>35</v>
      </c>
      <c r="R6533" s="14" t="s">
        <v>20625</v>
      </c>
      <c r="S6533" s="14" t="s">
        <v>37</v>
      </c>
      <c r="T6533" s="14" t="s">
        <v>170</v>
      </c>
      <c r="U6533" s="14" t="s">
        <v>171</v>
      </c>
      <c r="V6533" s="16">
        <v>3875.14</v>
      </c>
      <c r="W6533" s="13">
        <v>3</v>
      </c>
      <c r="X6533" s="17">
        <v>0</v>
      </c>
      <c r="Y6533" s="16">
        <v>519.92999999999995</v>
      </c>
      <c r="Z6533" s="31">
        <f t="shared" si="512"/>
        <v>0.13417063641571658</v>
      </c>
    </row>
    <row r="6534" spans="1:26">
      <c r="A6534" s="26">
        <v>6533</v>
      </c>
      <c r="B6534" s="7" t="s">
        <v>20626</v>
      </c>
      <c r="C6534" s="8">
        <v>45299</v>
      </c>
      <c r="D6534" s="12">
        <f t="shared" si="509"/>
        <v>2024</v>
      </c>
      <c r="E6534" s="12">
        <f t="shared" si="510"/>
        <v>1</v>
      </c>
      <c r="F6534" s="8" t="str">
        <f t="shared" si="511"/>
        <v>2024-01</v>
      </c>
      <c r="G6534" s="8">
        <v>45299</v>
      </c>
      <c r="H6534" s="23">
        <f t="shared" si="513"/>
        <v>0</v>
      </c>
      <c r="I6534" s="7" t="s">
        <v>63</v>
      </c>
      <c r="J6534" s="7" t="s">
        <v>900</v>
      </c>
      <c r="K6534" s="7" t="s">
        <v>252</v>
      </c>
      <c r="L6534" s="7" t="s">
        <v>30</v>
      </c>
      <c r="M6534" s="7" t="s">
        <v>31</v>
      </c>
      <c r="N6534" s="7" t="s">
        <v>143</v>
      </c>
      <c r="O6534" s="7" t="s">
        <v>144</v>
      </c>
      <c r="P6534" s="7" t="s">
        <v>20627</v>
      </c>
      <c r="Q6534" s="7" t="s">
        <v>146</v>
      </c>
      <c r="R6534" s="7" t="s">
        <v>20628</v>
      </c>
      <c r="S6534" s="7" t="s">
        <v>110</v>
      </c>
      <c r="T6534" s="7" t="s">
        <v>148</v>
      </c>
      <c r="U6534" s="7" t="s">
        <v>149</v>
      </c>
      <c r="V6534" s="10">
        <v>5038.45</v>
      </c>
      <c r="W6534" s="6">
        <v>9</v>
      </c>
      <c r="X6534" s="11">
        <v>0</v>
      </c>
      <c r="Y6534" s="10">
        <v>1145.99</v>
      </c>
      <c r="Z6534" s="30">
        <f t="shared" si="512"/>
        <v>0.22744891782194923</v>
      </c>
    </row>
    <row r="6535" spans="1:26">
      <c r="A6535" s="27">
        <v>6534</v>
      </c>
      <c r="B6535" s="14" t="s">
        <v>20629</v>
      </c>
      <c r="C6535" s="15">
        <v>45004</v>
      </c>
      <c r="D6535" s="12">
        <f t="shared" si="509"/>
        <v>2023</v>
      </c>
      <c r="E6535" s="12">
        <f t="shared" si="510"/>
        <v>3</v>
      </c>
      <c r="F6535" s="15" t="str">
        <f t="shared" si="511"/>
        <v>2023-03</v>
      </c>
      <c r="G6535" s="15">
        <v>45006</v>
      </c>
      <c r="H6535" s="23">
        <f t="shared" si="513"/>
        <v>2</v>
      </c>
      <c r="I6535" s="14" t="s">
        <v>122</v>
      </c>
      <c r="J6535" s="14" t="s">
        <v>1519</v>
      </c>
      <c r="K6535" s="14" t="s">
        <v>1413</v>
      </c>
      <c r="L6535" s="14" t="s">
        <v>30</v>
      </c>
      <c r="M6535" s="14" t="s">
        <v>31</v>
      </c>
      <c r="N6535" s="14" t="s">
        <v>43</v>
      </c>
      <c r="O6535" s="14" t="s">
        <v>44</v>
      </c>
      <c r="P6535" s="14" t="s">
        <v>20630</v>
      </c>
      <c r="Q6535" s="14" t="s">
        <v>46</v>
      </c>
      <c r="R6535" s="14" t="s">
        <v>20631</v>
      </c>
      <c r="S6535" s="14" t="s">
        <v>110</v>
      </c>
      <c r="T6535" s="14" t="s">
        <v>111</v>
      </c>
      <c r="U6535" s="14" t="s">
        <v>112</v>
      </c>
      <c r="V6535" s="16">
        <v>13671.78</v>
      </c>
      <c r="W6535" s="13">
        <v>14</v>
      </c>
      <c r="X6535" s="17">
        <v>0.5</v>
      </c>
      <c r="Y6535" s="16">
        <v>1779.15</v>
      </c>
      <c r="Z6535" s="31">
        <f t="shared" si="512"/>
        <v>0.13013301852428871</v>
      </c>
    </row>
    <row r="6536" spans="1:26">
      <c r="A6536" s="26">
        <v>6535</v>
      </c>
      <c r="B6536" s="7" t="s">
        <v>20632</v>
      </c>
      <c r="C6536" s="8">
        <v>45055</v>
      </c>
      <c r="D6536" s="12">
        <f t="shared" si="509"/>
        <v>2023</v>
      </c>
      <c r="E6536" s="12">
        <f t="shared" si="510"/>
        <v>5</v>
      </c>
      <c r="F6536" s="8" t="str">
        <f t="shared" si="511"/>
        <v>2023-05</v>
      </c>
      <c r="G6536" s="8">
        <v>45055</v>
      </c>
      <c r="H6536" s="23">
        <f t="shared" si="513"/>
        <v>0</v>
      </c>
      <c r="I6536" s="7" t="s">
        <v>63</v>
      </c>
      <c r="J6536" s="7" t="s">
        <v>2512</v>
      </c>
      <c r="K6536" s="7" t="s">
        <v>2513</v>
      </c>
      <c r="L6536" s="7" t="s">
        <v>30</v>
      </c>
      <c r="M6536" s="7" t="s">
        <v>31</v>
      </c>
      <c r="N6536" s="7" t="s">
        <v>134</v>
      </c>
      <c r="O6536" s="7" t="s">
        <v>135</v>
      </c>
      <c r="P6536" s="7" t="s">
        <v>20633</v>
      </c>
      <c r="Q6536" s="7" t="s">
        <v>58</v>
      </c>
      <c r="R6536" s="7" t="s">
        <v>20634</v>
      </c>
      <c r="S6536" s="7" t="s">
        <v>48</v>
      </c>
      <c r="T6536" s="7" t="s">
        <v>129</v>
      </c>
      <c r="U6536" s="7" t="s">
        <v>130</v>
      </c>
      <c r="V6536" s="10">
        <v>2559.1999999999998</v>
      </c>
      <c r="W6536" s="6">
        <v>10</v>
      </c>
      <c r="X6536" s="11">
        <v>0.1</v>
      </c>
      <c r="Y6536" s="10">
        <v>62.55</v>
      </c>
      <c r="Z6536" s="30">
        <f t="shared" si="512"/>
        <v>2.4441231634885902E-2</v>
      </c>
    </row>
    <row r="6537" spans="1:26">
      <c r="A6537" s="27">
        <v>6536</v>
      </c>
      <c r="B6537" s="14" t="s">
        <v>20635</v>
      </c>
      <c r="C6537" s="15">
        <v>44278</v>
      </c>
      <c r="D6537" s="12">
        <f t="shared" si="509"/>
        <v>2021</v>
      </c>
      <c r="E6537" s="12">
        <f t="shared" si="510"/>
        <v>3</v>
      </c>
      <c r="F6537" s="15" t="str">
        <f t="shared" si="511"/>
        <v>2021-03</v>
      </c>
      <c r="G6537" s="15">
        <v>44281</v>
      </c>
      <c r="H6537" s="23">
        <f t="shared" si="513"/>
        <v>3</v>
      </c>
      <c r="I6537" s="14" t="s">
        <v>122</v>
      </c>
      <c r="J6537" s="14" t="s">
        <v>2192</v>
      </c>
      <c r="K6537" s="14" t="s">
        <v>583</v>
      </c>
      <c r="L6537" s="14" t="s">
        <v>30</v>
      </c>
      <c r="M6537" s="14" t="s">
        <v>31</v>
      </c>
      <c r="N6537" s="14" t="s">
        <v>143</v>
      </c>
      <c r="O6537" s="14" t="s">
        <v>144</v>
      </c>
      <c r="P6537" s="14" t="s">
        <v>20636</v>
      </c>
      <c r="Q6537" s="14" t="s">
        <v>146</v>
      </c>
      <c r="R6537" s="14" t="s">
        <v>20637</v>
      </c>
      <c r="S6537" s="14" t="s">
        <v>37</v>
      </c>
      <c r="T6537" s="14" t="s">
        <v>60</v>
      </c>
      <c r="U6537" s="14" t="s">
        <v>61</v>
      </c>
      <c r="V6537" s="16">
        <v>8727.2000000000007</v>
      </c>
      <c r="W6537" s="13">
        <v>10</v>
      </c>
      <c r="X6537" s="17">
        <v>0</v>
      </c>
      <c r="Y6537" s="16">
        <v>1592.51</v>
      </c>
      <c r="Z6537" s="31">
        <f t="shared" si="512"/>
        <v>0.18247662480520668</v>
      </c>
    </row>
    <row r="6538" spans="1:26">
      <c r="A6538" s="26">
        <v>6537</v>
      </c>
      <c r="B6538" s="7" t="s">
        <v>20638</v>
      </c>
      <c r="C6538" s="8">
        <v>45337</v>
      </c>
      <c r="D6538" s="12">
        <f t="shared" si="509"/>
        <v>2024</v>
      </c>
      <c r="E6538" s="12">
        <f t="shared" si="510"/>
        <v>2</v>
      </c>
      <c r="F6538" s="8" t="str">
        <f t="shared" si="511"/>
        <v>2024-02</v>
      </c>
      <c r="G6538" s="8">
        <v>45337</v>
      </c>
      <c r="H6538" s="23">
        <f t="shared" si="513"/>
        <v>0</v>
      </c>
      <c r="I6538" s="7" t="s">
        <v>63</v>
      </c>
      <c r="J6538" s="7" t="s">
        <v>3120</v>
      </c>
      <c r="K6538" s="7" t="s">
        <v>3121</v>
      </c>
      <c r="L6538" s="7" t="s">
        <v>83</v>
      </c>
      <c r="M6538" s="7" t="s">
        <v>31</v>
      </c>
      <c r="N6538" s="7" t="s">
        <v>213</v>
      </c>
      <c r="O6538" s="7" t="s">
        <v>92</v>
      </c>
      <c r="P6538" s="7" t="s">
        <v>20639</v>
      </c>
      <c r="Q6538" s="7" t="s">
        <v>46</v>
      </c>
      <c r="R6538" s="7" t="s">
        <v>20640</v>
      </c>
      <c r="S6538" s="7" t="s">
        <v>37</v>
      </c>
      <c r="T6538" s="7" t="s">
        <v>208</v>
      </c>
      <c r="U6538" s="7" t="s">
        <v>408</v>
      </c>
      <c r="V6538" s="10">
        <v>2940.24</v>
      </c>
      <c r="W6538" s="6">
        <v>13</v>
      </c>
      <c r="X6538" s="11">
        <v>0.1</v>
      </c>
      <c r="Y6538" s="10">
        <v>-46.66</v>
      </c>
      <c r="Z6538" s="30">
        <f t="shared" si="512"/>
        <v>-1.5869452833782275E-2</v>
      </c>
    </row>
    <row r="6539" spans="1:26">
      <c r="A6539" s="27">
        <v>6538</v>
      </c>
      <c r="B6539" s="14" t="s">
        <v>20641</v>
      </c>
      <c r="C6539" s="15">
        <v>44400</v>
      </c>
      <c r="D6539" s="12">
        <f t="shared" si="509"/>
        <v>2021</v>
      </c>
      <c r="E6539" s="12">
        <f t="shared" si="510"/>
        <v>7</v>
      </c>
      <c r="F6539" s="15" t="str">
        <f t="shared" si="511"/>
        <v>2021-07</v>
      </c>
      <c r="G6539" s="15">
        <v>44407</v>
      </c>
      <c r="H6539" s="23">
        <f t="shared" si="513"/>
        <v>7</v>
      </c>
      <c r="I6539" s="14" t="s">
        <v>27</v>
      </c>
      <c r="J6539" s="14" t="s">
        <v>751</v>
      </c>
      <c r="K6539" s="14" t="s">
        <v>752</v>
      </c>
      <c r="L6539" s="14" t="s">
        <v>83</v>
      </c>
      <c r="M6539" s="14" t="s">
        <v>31</v>
      </c>
      <c r="N6539" s="14" t="s">
        <v>74</v>
      </c>
      <c r="O6539" s="14" t="s">
        <v>75</v>
      </c>
      <c r="P6539" s="14" t="s">
        <v>20642</v>
      </c>
      <c r="Q6539" s="14" t="s">
        <v>46</v>
      </c>
      <c r="R6539" s="14" t="s">
        <v>20643</v>
      </c>
      <c r="S6539" s="14" t="s">
        <v>37</v>
      </c>
      <c r="T6539" s="14" t="s">
        <v>38</v>
      </c>
      <c r="U6539" s="14" t="s">
        <v>102</v>
      </c>
      <c r="V6539" s="16">
        <v>864</v>
      </c>
      <c r="W6539" s="13">
        <v>3</v>
      </c>
      <c r="X6539" s="17">
        <v>0.2</v>
      </c>
      <c r="Y6539" s="16">
        <v>177.71</v>
      </c>
      <c r="Z6539" s="31">
        <f t="shared" si="512"/>
        <v>0.20568287037037039</v>
      </c>
    </row>
    <row r="6540" spans="1:26">
      <c r="A6540" s="26">
        <v>6539</v>
      </c>
      <c r="B6540" s="7" t="s">
        <v>20644</v>
      </c>
      <c r="C6540" s="8">
        <v>44520</v>
      </c>
      <c r="D6540" s="12">
        <f t="shared" si="509"/>
        <v>2021</v>
      </c>
      <c r="E6540" s="12">
        <f t="shared" si="510"/>
        <v>11</v>
      </c>
      <c r="F6540" s="8" t="str">
        <f t="shared" si="511"/>
        <v>2021-11</v>
      </c>
      <c r="G6540" s="8">
        <v>44523</v>
      </c>
      <c r="H6540" s="23">
        <f t="shared" si="513"/>
        <v>3</v>
      </c>
      <c r="I6540" s="7" t="s">
        <v>122</v>
      </c>
      <c r="J6540" s="7" t="s">
        <v>3334</v>
      </c>
      <c r="K6540" s="7" t="s">
        <v>1302</v>
      </c>
      <c r="L6540" s="7" t="s">
        <v>66</v>
      </c>
      <c r="M6540" s="7" t="s">
        <v>31</v>
      </c>
      <c r="N6540" s="7" t="s">
        <v>711</v>
      </c>
      <c r="O6540" s="7" t="s">
        <v>712</v>
      </c>
      <c r="P6540" s="7" t="s">
        <v>20645</v>
      </c>
      <c r="Q6540" s="7" t="s">
        <v>35</v>
      </c>
      <c r="R6540" s="7" t="s">
        <v>20646</v>
      </c>
      <c r="S6540" s="7" t="s">
        <v>37</v>
      </c>
      <c r="T6540" s="7" t="s">
        <v>208</v>
      </c>
      <c r="U6540" s="7" t="s">
        <v>265</v>
      </c>
      <c r="V6540" s="10">
        <v>3885.77</v>
      </c>
      <c r="W6540" s="6">
        <v>5</v>
      </c>
      <c r="X6540" s="11">
        <v>0</v>
      </c>
      <c r="Y6540" s="10">
        <v>670.62</v>
      </c>
      <c r="Z6540" s="30">
        <f t="shared" si="512"/>
        <v>0.17258355486814711</v>
      </c>
    </row>
    <row r="6541" spans="1:26">
      <c r="A6541" s="27">
        <v>6540</v>
      </c>
      <c r="B6541" s="14" t="s">
        <v>20647</v>
      </c>
      <c r="C6541" s="15">
        <v>45527</v>
      </c>
      <c r="D6541" s="12">
        <f t="shared" si="509"/>
        <v>2024</v>
      </c>
      <c r="E6541" s="12">
        <f t="shared" si="510"/>
        <v>8</v>
      </c>
      <c r="F6541" s="15" t="str">
        <f t="shared" si="511"/>
        <v>2024-08</v>
      </c>
      <c r="G6541" s="15">
        <v>45527</v>
      </c>
      <c r="H6541" s="23">
        <f t="shared" si="513"/>
        <v>0</v>
      </c>
      <c r="I6541" s="14" t="s">
        <v>63</v>
      </c>
      <c r="J6541" s="14" t="s">
        <v>1750</v>
      </c>
      <c r="K6541" s="14" t="s">
        <v>1628</v>
      </c>
      <c r="L6541" s="14" t="s">
        <v>30</v>
      </c>
      <c r="M6541" s="14" t="s">
        <v>31</v>
      </c>
      <c r="N6541" s="14" t="s">
        <v>153</v>
      </c>
      <c r="O6541" s="14" t="s">
        <v>154</v>
      </c>
      <c r="P6541" s="14" t="s">
        <v>20648</v>
      </c>
      <c r="Q6541" s="14" t="s">
        <v>146</v>
      </c>
      <c r="R6541" s="14" t="s">
        <v>20649</v>
      </c>
      <c r="S6541" s="14" t="s">
        <v>48</v>
      </c>
      <c r="T6541" s="14" t="s">
        <v>434</v>
      </c>
      <c r="U6541" s="14" t="s">
        <v>1113</v>
      </c>
      <c r="V6541" s="16">
        <v>1293.18</v>
      </c>
      <c r="W6541" s="13">
        <v>9</v>
      </c>
      <c r="X6541" s="17">
        <v>0.3</v>
      </c>
      <c r="Y6541" s="16">
        <v>103.41</v>
      </c>
      <c r="Z6541" s="31">
        <f t="shared" si="512"/>
        <v>7.9965666032570867E-2</v>
      </c>
    </row>
    <row r="6542" spans="1:26">
      <c r="A6542" s="26">
        <v>6541</v>
      </c>
      <c r="B6542" s="7" t="s">
        <v>20650</v>
      </c>
      <c r="C6542" s="8">
        <v>45538</v>
      </c>
      <c r="D6542" s="12">
        <f t="shared" si="509"/>
        <v>2024</v>
      </c>
      <c r="E6542" s="12">
        <f t="shared" si="510"/>
        <v>9</v>
      </c>
      <c r="F6542" s="8" t="str">
        <f t="shared" si="511"/>
        <v>2024-09</v>
      </c>
      <c r="G6542" s="8">
        <v>45545</v>
      </c>
      <c r="H6542" s="23">
        <f t="shared" si="513"/>
        <v>7</v>
      </c>
      <c r="I6542" s="7" t="s">
        <v>27</v>
      </c>
      <c r="J6542" s="7" t="s">
        <v>7562</v>
      </c>
      <c r="K6542" s="7" t="s">
        <v>54</v>
      </c>
      <c r="L6542" s="7" t="s">
        <v>30</v>
      </c>
      <c r="M6542" s="7" t="s">
        <v>31</v>
      </c>
      <c r="N6542" s="7" t="s">
        <v>228</v>
      </c>
      <c r="O6542" s="7" t="s">
        <v>229</v>
      </c>
      <c r="P6542" s="7" t="s">
        <v>20651</v>
      </c>
      <c r="Q6542" s="7" t="s">
        <v>46</v>
      </c>
      <c r="R6542" s="7" t="s">
        <v>20652</v>
      </c>
      <c r="S6542" s="7" t="s">
        <v>37</v>
      </c>
      <c r="T6542" s="7" t="s">
        <v>38</v>
      </c>
      <c r="U6542" s="7" t="s">
        <v>39</v>
      </c>
      <c r="V6542" s="10">
        <v>5628.01</v>
      </c>
      <c r="W6542" s="6">
        <v>7</v>
      </c>
      <c r="X6542" s="11">
        <v>0.4</v>
      </c>
      <c r="Y6542" s="10">
        <v>-712.28</v>
      </c>
      <c r="Z6542" s="30">
        <f t="shared" si="512"/>
        <v>-0.12655983198324094</v>
      </c>
    </row>
    <row r="6543" spans="1:26">
      <c r="A6543" s="27">
        <v>6542</v>
      </c>
      <c r="B6543" s="14" t="s">
        <v>20653</v>
      </c>
      <c r="C6543" s="15">
        <v>45175</v>
      </c>
      <c r="D6543" s="12">
        <f t="shared" si="509"/>
        <v>2023</v>
      </c>
      <c r="E6543" s="12">
        <f t="shared" si="510"/>
        <v>9</v>
      </c>
      <c r="F6543" s="15" t="str">
        <f t="shared" si="511"/>
        <v>2023-09</v>
      </c>
      <c r="G6543" s="15">
        <v>45175</v>
      </c>
      <c r="H6543" s="23">
        <f t="shared" si="513"/>
        <v>0</v>
      </c>
      <c r="I6543" s="14" t="s">
        <v>63</v>
      </c>
      <c r="J6543" s="14" t="s">
        <v>1021</v>
      </c>
      <c r="K6543" s="14" t="s">
        <v>1022</v>
      </c>
      <c r="L6543" s="14" t="s">
        <v>66</v>
      </c>
      <c r="M6543" s="14" t="s">
        <v>31</v>
      </c>
      <c r="N6543" s="14" t="s">
        <v>32</v>
      </c>
      <c r="O6543" s="14" t="s">
        <v>33</v>
      </c>
      <c r="P6543" s="14" t="s">
        <v>20654</v>
      </c>
      <c r="Q6543" s="14" t="s">
        <v>35</v>
      </c>
      <c r="R6543" s="14" t="s">
        <v>20655</v>
      </c>
      <c r="S6543" s="14" t="s">
        <v>37</v>
      </c>
      <c r="T6543" s="14" t="s">
        <v>38</v>
      </c>
      <c r="U6543" s="14" t="s">
        <v>333</v>
      </c>
      <c r="V6543" s="16">
        <v>2184.9499999999998</v>
      </c>
      <c r="W6543" s="13">
        <v>4</v>
      </c>
      <c r="X6543" s="17">
        <v>0.1</v>
      </c>
      <c r="Y6543" s="16">
        <v>625.96</v>
      </c>
      <c r="Z6543" s="31">
        <f t="shared" si="512"/>
        <v>0.28648710496807711</v>
      </c>
    </row>
    <row r="6544" spans="1:26">
      <c r="A6544" s="26">
        <v>6543</v>
      </c>
      <c r="B6544" s="7" t="s">
        <v>20656</v>
      </c>
      <c r="C6544" s="8">
        <v>44808</v>
      </c>
      <c r="D6544" s="12">
        <f t="shared" si="509"/>
        <v>2022</v>
      </c>
      <c r="E6544" s="12">
        <f t="shared" si="510"/>
        <v>9</v>
      </c>
      <c r="F6544" s="8" t="str">
        <f t="shared" si="511"/>
        <v>2022-09</v>
      </c>
      <c r="G6544" s="8">
        <v>44814</v>
      </c>
      <c r="H6544" s="23">
        <f t="shared" si="513"/>
        <v>6</v>
      </c>
      <c r="I6544" s="7" t="s">
        <v>52</v>
      </c>
      <c r="J6544" s="7" t="s">
        <v>405</v>
      </c>
      <c r="K6544" s="7" t="s">
        <v>295</v>
      </c>
      <c r="L6544" s="7" t="s">
        <v>66</v>
      </c>
      <c r="M6544" s="7" t="s">
        <v>31</v>
      </c>
      <c r="N6544" s="7" t="s">
        <v>91</v>
      </c>
      <c r="O6544" s="7" t="s">
        <v>92</v>
      </c>
      <c r="P6544" s="7" t="s">
        <v>20657</v>
      </c>
      <c r="Q6544" s="7" t="s">
        <v>46</v>
      </c>
      <c r="R6544" s="7" t="s">
        <v>13801</v>
      </c>
      <c r="S6544" s="7" t="s">
        <v>37</v>
      </c>
      <c r="T6544" s="7" t="s">
        <v>170</v>
      </c>
      <c r="U6544" s="7" t="s">
        <v>189</v>
      </c>
      <c r="V6544" s="10">
        <v>8207.27</v>
      </c>
      <c r="W6544" s="6">
        <v>10</v>
      </c>
      <c r="X6544" s="11">
        <v>0.2</v>
      </c>
      <c r="Y6544" s="10">
        <v>2077.65</v>
      </c>
      <c r="Z6544" s="30">
        <f t="shared" si="512"/>
        <v>0.25314751433789801</v>
      </c>
    </row>
    <row r="6545" spans="1:26">
      <c r="A6545" s="27">
        <v>6544</v>
      </c>
      <c r="B6545" s="14" t="s">
        <v>20658</v>
      </c>
      <c r="C6545" s="15">
        <v>45558</v>
      </c>
      <c r="D6545" s="12">
        <f t="shared" si="509"/>
        <v>2024</v>
      </c>
      <c r="E6545" s="12">
        <f t="shared" si="510"/>
        <v>9</v>
      </c>
      <c r="F6545" s="15" t="str">
        <f t="shared" si="511"/>
        <v>2024-09</v>
      </c>
      <c r="G6545" s="15">
        <v>45562</v>
      </c>
      <c r="H6545" s="23">
        <f t="shared" si="513"/>
        <v>4</v>
      </c>
      <c r="I6545" s="14" t="s">
        <v>52</v>
      </c>
      <c r="J6545" s="14" t="s">
        <v>1627</v>
      </c>
      <c r="K6545" s="14" t="s">
        <v>1628</v>
      </c>
      <c r="L6545" s="14" t="s">
        <v>83</v>
      </c>
      <c r="M6545" s="14" t="s">
        <v>31</v>
      </c>
      <c r="N6545" s="14" t="s">
        <v>32</v>
      </c>
      <c r="O6545" s="14" t="s">
        <v>33</v>
      </c>
      <c r="P6545" s="14" t="s">
        <v>20659</v>
      </c>
      <c r="Q6545" s="14" t="s">
        <v>35</v>
      </c>
      <c r="R6545" s="14" t="s">
        <v>20660</v>
      </c>
      <c r="S6545" s="14" t="s">
        <v>48</v>
      </c>
      <c r="T6545" s="14" t="s">
        <v>49</v>
      </c>
      <c r="U6545" s="14" t="s">
        <v>50</v>
      </c>
      <c r="V6545" s="16">
        <v>633.1</v>
      </c>
      <c r="W6545" s="13">
        <v>5</v>
      </c>
      <c r="X6545" s="17">
        <v>0</v>
      </c>
      <c r="Y6545" s="16">
        <v>-25.12</v>
      </c>
      <c r="Z6545" s="31">
        <f t="shared" si="512"/>
        <v>-3.967777602274522E-2</v>
      </c>
    </row>
    <row r="6546" spans="1:26">
      <c r="A6546" s="26">
        <v>6545</v>
      </c>
      <c r="B6546" s="7" t="s">
        <v>20661</v>
      </c>
      <c r="C6546" s="8">
        <v>45499</v>
      </c>
      <c r="D6546" s="12">
        <f t="shared" si="509"/>
        <v>2024</v>
      </c>
      <c r="E6546" s="12">
        <f t="shared" si="510"/>
        <v>7</v>
      </c>
      <c r="F6546" s="8" t="str">
        <f t="shared" si="511"/>
        <v>2024-07</v>
      </c>
      <c r="G6546" s="8">
        <v>45502</v>
      </c>
      <c r="H6546" s="23">
        <f t="shared" si="513"/>
        <v>3</v>
      </c>
      <c r="I6546" s="7" t="s">
        <v>52</v>
      </c>
      <c r="J6546" s="7" t="s">
        <v>294</v>
      </c>
      <c r="K6546" s="7" t="s">
        <v>295</v>
      </c>
      <c r="L6546" s="7" t="s">
        <v>83</v>
      </c>
      <c r="M6546" s="7" t="s">
        <v>31</v>
      </c>
      <c r="N6546" s="7" t="s">
        <v>91</v>
      </c>
      <c r="O6546" s="7" t="s">
        <v>92</v>
      </c>
      <c r="P6546" s="7" t="s">
        <v>20662</v>
      </c>
      <c r="Q6546" s="7" t="s">
        <v>46</v>
      </c>
      <c r="R6546" s="7" t="s">
        <v>20663</v>
      </c>
      <c r="S6546" s="7" t="s">
        <v>48</v>
      </c>
      <c r="T6546" s="7" t="s">
        <v>434</v>
      </c>
      <c r="U6546" s="7" t="s">
        <v>435</v>
      </c>
      <c r="V6546" s="10">
        <v>1195.56</v>
      </c>
      <c r="W6546" s="6">
        <v>9</v>
      </c>
      <c r="X6546" s="11">
        <v>0.4</v>
      </c>
      <c r="Y6546" s="10">
        <v>72.099999999999994</v>
      </c>
      <c r="Z6546" s="30">
        <f t="shared" si="512"/>
        <v>6.0306467262203484E-2</v>
      </c>
    </row>
    <row r="6547" spans="1:26">
      <c r="A6547" s="27">
        <v>6546</v>
      </c>
      <c r="B6547" s="14" t="s">
        <v>20664</v>
      </c>
      <c r="C6547" s="15">
        <v>45406</v>
      </c>
      <c r="D6547" s="12">
        <f t="shared" si="509"/>
        <v>2024</v>
      </c>
      <c r="E6547" s="12">
        <f t="shared" si="510"/>
        <v>4</v>
      </c>
      <c r="F6547" s="15" t="str">
        <f t="shared" si="511"/>
        <v>2024-04</v>
      </c>
      <c r="G6547" s="15">
        <v>45411</v>
      </c>
      <c r="H6547" s="23">
        <f t="shared" si="513"/>
        <v>5</v>
      </c>
      <c r="I6547" s="14" t="s">
        <v>27</v>
      </c>
      <c r="J6547" s="14" t="s">
        <v>2405</v>
      </c>
      <c r="K6547" s="14" t="s">
        <v>1075</v>
      </c>
      <c r="L6547" s="14" t="s">
        <v>30</v>
      </c>
      <c r="M6547" s="14" t="s">
        <v>31</v>
      </c>
      <c r="N6547" s="14" t="s">
        <v>313</v>
      </c>
      <c r="O6547" s="14" t="s">
        <v>314</v>
      </c>
      <c r="P6547" s="14" t="s">
        <v>20665</v>
      </c>
      <c r="Q6547" s="14" t="s">
        <v>146</v>
      </c>
      <c r="R6547" s="14" t="s">
        <v>20666</v>
      </c>
      <c r="S6547" s="14" t="s">
        <v>110</v>
      </c>
      <c r="T6547" s="14" t="s">
        <v>223</v>
      </c>
      <c r="U6547" s="14" t="s">
        <v>449</v>
      </c>
      <c r="V6547" s="16">
        <v>90.27</v>
      </c>
      <c r="W6547" s="13">
        <v>1</v>
      </c>
      <c r="X6547" s="17">
        <v>0.4</v>
      </c>
      <c r="Y6547" s="16">
        <v>-1.96</v>
      </c>
      <c r="Z6547" s="31">
        <f t="shared" si="512"/>
        <v>-2.1712639858203167E-2</v>
      </c>
    </row>
    <row r="6548" spans="1:26">
      <c r="A6548" s="26">
        <v>6547</v>
      </c>
      <c r="B6548" s="7" t="s">
        <v>20667</v>
      </c>
      <c r="C6548" s="8">
        <v>44906</v>
      </c>
      <c r="D6548" s="12">
        <f t="shared" si="509"/>
        <v>2022</v>
      </c>
      <c r="E6548" s="12">
        <f t="shared" si="510"/>
        <v>12</v>
      </c>
      <c r="F6548" s="8" t="str">
        <f t="shared" si="511"/>
        <v>2022-12</v>
      </c>
      <c r="G6548" s="8">
        <v>44906</v>
      </c>
      <c r="H6548" s="23">
        <f t="shared" si="513"/>
        <v>0</v>
      </c>
      <c r="I6548" s="7" t="s">
        <v>63</v>
      </c>
      <c r="J6548" s="7" t="s">
        <v>3230</v>
      </c>
      <c r="K6548" s="7" t="s">
        <v>1801</v>
      </c>
      <c r="L6548" s="7" t="s">
        <v>30</v>
      </c>
      <c r="M6548" s="7" t="s">
        <v>31</v>
      </c>
      <c r="N6548" s="7" t="s">
        <v>166</v>
      </c>
      <c r="O6548" s="7" t="s">
        <v>167</v>
      </c>
      <c r="P6548" s="7" t="s">
        <v>20668</v>
      </c>
      <c r="Q6548" s="7" t="s">
        <v>35</v>
      </c>
      <c r="R6548" s="7" t="s">
        <v>20669</v>
      </c>
      <c r="S6548" s="7" t="s">
        <v>110</v>
      </c>
      <c r="T6548" s="7" t="s">
        <v>223</v>
      </c>
      <c r="U6548" s="7" t="s">
        <v>495</v>
      </c>
      <c r="V6548" s="10">
        <v>1195.9100000000001</v>
      </c>
      <c r="W6548" s="6">
        <v>3</v>
      </c>
      <c r="X6548" s="11">
        <v>0.4</v>
      </c>
      <c r="Y6548" s="10">
        <v>155.88999999999999</v>
      </c>
      <c r="Z6548" s="30">
        <f t="shared" si="512"/>
        <v>0.13035261850808169</v>
      </c>
    </row>
    <row r="6549" spans="1:26">
      <c r="A6549" s="27">
        <v>6548</v>
      </c>
      <c r="B6549" s="14" t="s">
        <v>20670</v>
      </c>
      <c r="C6549" s="15">
        <v>44836</v>
      </c>
      <c r="D6549" s="12">
        <f t="shared" si="509"/>
        <v>2022</v>
      </c>
      <c r="E6549" s="12">
        <f t="shared" si="510"/>
        <v>10</v>
      </c>
      <c r="F6549" s="15" t="str">
        <f t="shared" si="511"/>
        <v>2022-10</v>
      </c>
      <c r="G6549" s="15">
        <v>44840</v>
      </c>
      <c r="H6549" s="23">
        <f t="shared" si="513"/>
        <v>4</v>
      </c>
      <c r="I6549" s="14" t="s">
        <v>52</v>
      </c>
      <c r="J6549" s="14" t="s">
        <v>12867</v>
      </c>
      <c r="K6549" s="14" t="s">
        <v>1009</v>
      </c>
      <c r="L6549" s="14" t="s">
        <v>83</v>
      </c>
      <c r="M6549" s="14" t="s">
        <v>31</v>
      </c>
      <c r="N6549" s="14" t="s">
        <v>116</v>
      </c>
      <c r="O6549" s="14" t="s">
        <v>117</v>
      </c>
      <c r="P6549" s="14" t="s">
        <v>20671</v>
      </c>
      <c r="Q6549" s="14" t="s">
        <v>58</v>
      </c>
      <c r="R6549" s="14" t="s">
        <v>20672</v>
      </c>
      <c r="S6549" s="14" t="s">
        <v>48</v>
      </c>
      <c r="T6549" s="14" t="s">
        <v>298</v>
      </c>
      <c r="U6549" s="14" t="s">
        <v>299</v>
      </c>
      <c r="V6549" s="16">
        <v>139.13999999999999</v>
      </c>
      <c r="W6549" s="13">
        <v>9</v>
      </c>
      <c r="X6549" s="17">
        <v>0.2</v>
      </c>
      <c r="Y6549" s="16">
        <v>61.88</v>
      </c>
      <c r="Z6549" s="31">
        <f t="shared" si="512"/>
        <v>0.4447319246801783</v>
      </c>
    </row>
    <row r="6550" spans="1:26">
      <c r="A6550" s="26">
        <v>6549</v>
      </c>
      <c r="B6550" s="7" t="s">
        <v>20673</v>
      </c>
      <c r="C6550" s="8">
        <v>44269</v>
      </c>
      <c r="D6550" s="12">
        <f t="shared" si="509"/>
        <v>2021</v>
      </c>
      <c r="E6550" s="12">
        <f t="shared" si="510"/>
        <v>3</v>
      </c>
      <c r="F6550" s="8" t="str">
        <f t="shared" si="511"/>
        <v>2021-03</v>
      </c>
      <c r="G6550" s="8">
        <v>44276</v>
      </c>
      <c r="H6550" s="23">
        <f t="shared" si="513"/>
        <v>7</v>
      </c>
      <c r="I6550" s="7" t="s">
        <v>27</v>
      </c>
      <c r="J6550" s="7" t="s">
        <v>158</v>
      </c>
      <c r="K6550" s="7" t="s">
        <v>159</v>
      </c>
      <c r="L6550" s="7" t="s">
        <v>66</v>
      </c>
      <c r="M6550" s="7" t="s">
        <v>31</v>
      </c>
      <c r="N6550" s="7" t="s">
        <v>55</v>
      </c>
      <c r="O6550" s="7" t="s">
        <v>56</v>
      </c>
      <c r="P6550" s="7" t="s">
        <v>20674</v>
      </c>
      <c r="Q6550" s="7" t="s">
        <v>58</v>
      </c>
      <c r="R6550" s="7" t="s">
        <v>20675</v>
      </c>
      <c r="S6550" s="7" t="s">
        <v>37</v>
      </c>
      <c r="T6550" s="7" t="s">
        <v>170</v>
      </c>
      <c r="U6550" s="7" t="s">
        <v>189</v>
      </c>
      <c r="V6550" s="10">
        <v>10502.17</v>
      </c>
      <c r="W6550" s="6">
        <v>12</v>
      </c>
      <c r="X6550" s="11">
        <v>0</v>
      </c>
      <c r="Y6550" s="10">
        <v>3239.87</v>
      </c>
      <c r="Z6550" s="30">
        <f t="shared" si="512"/>
        <v>0.30849529192538305</v>
      </c>
    </row>
    <row r="6551" spans="1:26">
      <c r="A6551" s="27">
        <v>6550</v>
      </c>
      <c r="B6551" s="14" t="s">
        <v>20676</v>
      </c>
      <c r="C6551" s="15">
        <v>45408</v>
      </c>
      <c r="D6551" s="12">
        <f t="shared" si="509"/>
        <v>2024</v>
      </c>
      <c r="E6551" s="12">
        <f t="shared" si="510"/>
        <v>4</v>
      </c>
      <c r="F6551" s="15" t="str">
        <f t="shared" si="511"/>
        <v>2024-04</v>
      </c>
      <c r="G6551" s="15">
        <v>45414</v>
      </c>
      <c r="H6551" s="23">
        <f t="shared" si="513"/>
        <v>6</v>
      </c>
      <c r="I6551" s="14" t="s">
        <v>27</v>
      </c>
      <c r="J6551" s="14" t="s">
        <v>1145</v>
      </c>
      <c r="K6551" s="14" t="s">
        <v>1146</v>
      </c>
      <c r="L6551" s="14" t="s">
        <v>83</v>
      </c>
      <c r="M6551" s="14" t="s">
        <v>31</v>
      </c>
      <c r="N6551" s="14" t="s">
        <v>74</v>
      </c>
      <c r="O6551" s="14" t="s">
        <v>75</v>
      </c>
      <c r="P6551" s="14" t="s">
        <v>20677</v>
      </c>
      <c r="Q6551" s="14" t="s">
        <v>46</v>
      </c>
      <c r="R6551" s="14" t="s">
        <v>20678</v>
      </c>
      <c r="S6551" s="14" t="s">
        <v>37</v>
      </c>
      <c r="T6551" s="14" t="s">
        <v>208</v>
      </c>
      <c r="U6551" s="14" t="s">
        <v>209</v>
      </c>
      <c r="V6551" s="16">
        <v>690.81</v>
      </c>
      <c r="W6551" s="13">
        <v>7</v>
      </c>
      <c r="X6551" s="17">
        <v>0</v>
      </c>
      <c r="Y6551" s="16">
        <v>-70.69</v>
      </c>
      <c r="Z6551" s="31">
        <f t="shared" si="512"/>
        <v>-0.10232914983859527</v>
      </c>
    </row>
    <row r="6552" spans="1:26">
      <c r="A6552" s="26">
        <v>6551</v>
      </c>
      <c r="B6552" s="7" t="s">
        <v>20679</v>
      </c>
      <c r="C6552" s="8">
        <v>45158</v>
      </c>
      <c r="D6552" s="12">
        <f t="shared" si="509"/>
        <v>2023</v>
      </c>
      <c r="E6552" s="12">
        <f t="shared" si="510"/>
        <v>8</v>
      </c>
      <c r="F6552" s="8" t="str">
        <f t="shared" si="511"/>
        <v>2023-08</v>
      </c>
      <c r="G6552" s="8">
        <v>45162</v>
      </c>
      <c r="H6552" s="23">
        <f t="shared" si="513"/>
        <v>4</v>
      </c>
      <c r="I6552" s="7" t="s">
        <v>52</v>
      </c>
      <c r="J6552" s="7" t="s">
        <v>10362</v>
      </c>
      <c r="K6552" s="7" t="s">
        <v>847</v>
      </c>
      <c r="L6552" s="7" t="s">
        <v>30</v>
      </c>
      <c r="M6552" s="7" t="s">
        <v>31</v>
      </c>
      <c r="N6552" s="7" t="s">
        <v>204</v>
      </c>
      <c r="O6552" s="7" t="s">
        <v>205</v>
      </c>
      <c r="P6552" s="7" t="s">
        <v>20680</v>
      </c>
      <c r="Q6552" s="7" t="s">
        <v>146</v>
      </c>
      <c r="R6552" s="7" t="s">
        <v>20681</v>
      </c>
      <c r="S6552" s="7" t="s">
        <v>48</v>
      </c>
      <c r="T6552" s="7" t="s">
        <v>138</v>
      </c>
      <c r="U6552" s="7" t="s">
        <v>1091</v>
      </c>
      <c r="V6552" s="10">
        <v>743.69</v>
      </c>
      <c r="W6552" s="6">
        <v>7</v>
      </c>
      <c r="X6552" s="11">
        <v>0</v>
      </c>
      <c r="Y6552" s="10">
        <v>301.3</v>
      </c>
      <c r="Z6552" s="30">
        <f t="shared" si="512"/>
        <v>0.4051419274159932</v>
      </c>
    </row>
    <row r="6553" spans="1:26">
      <c r="A6553" s="27">
        <v>6552</v>
      </c>
      <c r="B6553" s="14" t="s">
        <v>20682</v>
      </c>
      <c r="C6553" s="15">
        <v>45135</v>
      </c>
      <c r="D6553" s="12">
        <f t="shared" si="509"/>
        <v>2023</v>
      </c>
      <c r="E6553" s="12">
        <f t="shared" si="510"/>
        <v>7</v>
      </c>
      <c r="F6553" s="15" t="str">
        <f t="shared" si="511"/>
        <v>2023-07</v>
      </c>
      <c r="G6553" s="15">
        <v>45138</v>
      </c>
      <c r="H6553" s="23">
        <f t="shared" si="513"/>
        <v>3</v>
      </c>
      <c r="I6553" s="14" t="s">
        <v>122</v>
      </c>
      <c r="J6553" s="14" t="s">
        <v>861</v>
      </c>
      <c r="K6553" s="14" t="s">
        <v>247</v>
      </c>
      <c r="L6553" s="14" t="s">
        <v>83</v>
      </c>
      <c r="M6553" s="14" t="s">
        <v>31</v>
      </c>
      <c r="N6553" s="14" t="s">
        <v>43</v>
      </c>
      <c r="O6553" s="14" t="s">
        <v>44</v>
      </c>
      <c r="P6553" s="14" t="s">
        <v>20683</v>
      </c>
      <c r="Q6553" s="14" t="s">
        <v>46</v>
      </c>
      <c r="R6553" s="14" t="s">
        <v>20684</v>
      </c>
      <c r="S6553" s="14" t="s">
        <v>37</v>
      </c>
      <c r="T6553" s="14" t="s">
        <v>208</v>
      </c>
      <c r="U6553" s="14" t="s">
        <v>265</v>
      </c>
      <c r="V6553" s="16">
        <v>471.14</v>
      </c>
      <c r="W6553" s="13">
        <v>14</v>
      </c>
      <c r="X6553" s="17">
        <v>0.1</v>
      </c>
      <c r="Y6553" s="16">
        <v>131.97999999999999</v>
      </c>
      <c r="Z6553" s="31">
        <f t="shared" si="512"/>
        <v>0.2801290486904105</v>
      </c>
    </row>
    <row r="6554" spans="1:26">
      <c r="A6554" s="26">
        <v>6553</v>
      </c>
      <c r="B6554" s="7" t="s">
        <v>20685</v>
      </c>
      <c r="C6554" s="8">
        <v>45599</v>
      </c>
      <c r="D6554" s="12">
        <f t="shared" si="509"/>
        <v>2024</v>
      </c>
      <c r="E6554" s="12">
        <f t="shared" si="510"/>
        <v>11</v>
      </c>
      <c r="F6554" s="8" t="str">
        <f t="shared" si="511"/>
        <v>2024-11</v>
      </c>
      <c r="G6554" s="8">
        <v>45602</v>
      </c>
      <c r="H6554" s="23">
        <f t="shared" si="513"/>
        <v>3</v>
      </c>
      <c r="I6554" s="7" t="s">
        <v>52</v>
      </c>
      <c r="J6554" s="7" t="s">
        <v>642</v>
      </c>
      <c r="K6554" s="7" t="s">
        <v>643</v>
      </c>
      <c r="L6554" s="7" t="s">
        <v>30</v>
      </c>
      <c r="M6554" s="7" t="s">
        <v>31</v>
      </c>
      <c r="N6554" s="7" t="s">
        <v>43</v>
      </c>
      <c r="O6554" s="7" t="s">
        <v>44</v>
      </c>
      <c r="P6554" s="7" t="s">
        <v>20686</v>
      </c>
      <c r="Q6554" s="7" t="s">
        <v>46</v>
      </c>
      <c r="R6554" s="7" t="s">
        <v>20687</v>
      </c>
      <c r="S6554" s="7" t="s">
        <v>48</v>
      </c>
      <c r="T6554" s="7" t="s">
        <v>298</v>
      </c>
      <c r="U6554" s="7" t="s">
        <v>299</v>
      </c>
      <c r="V6554" s="10">
        <v>1496.86</v>
      </c>
      <c r="W6554" s="6">
        <v>14</v>
      </c>
      <c r="X6554" s="11">
        <v>0</v>
      </c>
      <c r="Y6554" s="10">
        <v>148.13</v>
      </c>
      <c r="Z6554" s="30">
        <f t="shared" si="512"/>
        <v>9.8960490627045955E-2</v>
      </c>
    </row>
    <row r="6555" spans="1:26">
      <c r="A6555" s="27">
        <v>6554</v>
      </c>
      <c r="B6555" s="14" t="s">
        <v>20688</v>
      </c>
      <c r="C6555" s="15">
        <v>45111</v>
      </c>
      <c r="D6555" s="12">
        <f t="shared" si="509"/>
        <v>2023</v>
      </c>
      <c r="E6555" s="12">
        <f t="shared" si="510"/>
        <v>7</v>
      </c>
      <c r="F6555" s="15" t="str">
        <f t="shared" si="511"/>
        <v>2023-07</v>
      </c>
      <c r="G6555" s="15">
        <v>45111</v>
      </c>
      <c r="H6555" s="23">
        <f t="shared" si="513"/>
        <v>0</v>
      </c>
      <c r="I6555" s="14" t="s">
        <v>63</v>
      </c>
      <c r="J6555" s="14" t="s">
        <v>3378</v>
      </c>
      <c r="K6555" s="14" t="s">
        <v>3379</v>
      </c>
      <c r="L6555" s="14" t="s">
        <v>66</v>
      </c>
      <c r="M6555" s="14" t="s">
        <v>31</v>
      </c>
      <c r="N6555" s="14" t="s">
        <v>106</v>
      </c>
      <c r="O6555" s="14" t="s">
        <v>107</v>
      </c>
      <c r="P6555" s="14" t="s">
        <v>20689</v>
      </c>
      <c r="Q6555" s="14" t="s">
        <v>35</v>
      </c>
      <c r="R6555" s="14" t="s">
        <v>20690</v>
      </c>
      <c r="S6555" s="14" t="s">
        <v>110</v>
      </c>
      <c r="T6555" s="14" t="s">
        <v>243</v>
      </c>
      <c r="U6555" s="14" t="s">
        <v>481</v>
      </c>
      <c r="V6555" s="16">
        <v>10446.64</v>
      </c>
      <c r="W6555" s="13">
        <v>6</v>
      </c>
      <c r="X6555" s="17">
        <v>0</v>
      </c>
      <c r="Y6555" s="16">
        <v>-880.22</v>
      </c>
      <c r="Z6555" s="31">
        <f t="shared" si="512"/>
        <v>-8.4258670730493257E-2</v>
      </c>
    </row>
    <row r="6556" spans="1:26">
      <c r="A6556" s="26">
        <v>6555</v>
      </c>
      <c r="B6556" s="7" t="s">
        <v>20691</v>
      </c>
      <c r="C6556" s="8">
        <v>44521</v>
      </c>
      <c r="D6556" s="12">
        <f t="shared" si="509"/>
        <v>2021</v>
      </c>
      <c r="E6556" s="12">
        <f t="shared" si="510"/>
        <v>11</v>
      </c>
      <c r="F6556" s="8" t="str">
        <f t="shared" si="511"/>
        <v>2021-11</v>
      </c>
      <c r="G6556" s="8">
        <v>44521</v>
      </c>
      <c r="H6556" s="23">
        <f t="shared" si="513"/>
        <v>0</v>
      </c>
      <c r="I6556" s="7" t="s">
        <v>63</v>
      </c>
      <c r="J6556" s="7" t="s">
        <v>1181</v>
      </c>
      <c r="K6556" s="7" t="s">
        <v>273</v>
      </c>
      <c r="L6556" s="7" t="s">
        <v>30</v>
      </c>
      <c r="M6556" s="7" t="s">
        <v>31</v>
      </c>
      <c r="N6556" s="7" t="s">
        <v>313</v>
      </c>
      <c r="O6556" s="7" t="s">
        <v>314</v>
      </c>
      <c r="P6556" s="7" t="s">
        <v>20692</v>
      </c>
      <c r="Q6556" s="7" t="s">
        <v>146</v>
      </c>
      <c r="R6556" s="7" t="s">
        <v>20693</v>
      </c>
      <c r="S6556" s="7" t="s">
        <v>48</v>
      </c>
      <c r="T6556" s="7" t="s">
        <v>49</v>
      </c>
      <c r="U6556" s="7" t="s">
        <v>50</v>
      </c>
      <c r="V6556" s="10">
        <v>308.52</v>
      </c>
      <c r="W6556" s="6">
        <v>10</v>
      </c>
      <c r="X6556" s="11">
        <v>0.1</v>
      </c>
      <c r="Y6556" s="10">
        <v>26.02</v>
      </c>
      <c r="Z6556" s="30">
        <f t="shared" si="512"/>
        <v>8.4338130429145605E-2</v>
      </c>
    </row>
    <row r="6557" spans="1:26">
      <c r="A6557" s="27">
        <v>6556</v>
      </c>
      <c r="B6557" s="14" t="s">
        <v>20694</v>
      </c>
      <c r="C6557" s="15">
        <v>45478</v>
      </c>
      <c r="D6557" s="12">
        <f t="shared" si="509"/>
        <v>2024</v>
      </c>
      <c r="E6557" s="12">
        <f t="shared" si="510"/>
        <v>7</v>
      </c>
      <c r="F6557" s="15" t="str">
        <f t="shared" si="511"/>
        <v>2024-07</v>
      </c>
      <c r="G6557" s="15">
        <v>45478</v>
      </c>
      <c r="H6557" s="23">
        <f t="shared" si="513"/>
        <v>0</v>
      </c>
      <c r="I6557" s="14" t="s">
        <v>63</v>
      </c>
      <c r="J6557" s="14" t="s">
        <v>5046</v>
      </c>
      <c r="K6557" s="14" t="s">
        <v>396</v>
      </c>
      <c r="L6557" s="14" t="s">
        <v>30</v>
      </c>
      <c r="M6557" s="14" t="s">
        <v>31</v>
      </c>
      <c r="N6557" s="14" t="s">
        <v>43</v>
      </c>
      <c r="O6557" s="14" t="s">
        <v>44</v>
      </c>
      <c r="P6557" s="14" t="s">
        <v>20695</v>
      </c>
      <c r="Q6557" s="14" t="s">
        <v>46</v>
      </c>
      <c r="R6557" s="14" t="s">
        <v>20696</v>
      </c>
      <c r="S6557" s="14" t="s">
        <v>48</v>
      </c>
      <c r="T6557" s="14" t="s">
        <v>434</v>
      </c>
      <c r="U6557" s="14" t="s">
        <v>1382</v>
      </c>
      <c r="V6557" s="16">
        <v>1931.95</v>
      </c>
      <c r="W6557" s="13">
        <v>11</v>
      </c>
      <c r="X6557" s="17">
        <v>0.4</v>
      </c>
      <c r="Y6557" s="16">
        <v>322.5</v>
      </c>
      <c r="Z6557" s="31">
        <f t="shared" si="512"/>
        <v>0.16692978596754574</v>
      </c>
    </row>
    <row r="6558" spans="1:26">
      <c r="A6558" s="26">
        <v>6557</v>
      </c>
      <c r="B6558" s="7" t="s">
        <v>20697</v>
      </c>
      <c r="C6558" s="8">
        <v>44372</v>
      </c>
      <c r="D6558" s="12">
        <f t="shared" si="509"/>
        <v>2021</v>
      </c>
      <c r="E6558" s="12">
        <f t="shared" si="510"/>
        <v>6</v>
      </c>
      <c r="F6558" s="8" t="str">
        <f t="shared" si="511"/>
        <v>2021-06</v>
      </c>
      <c r="G6558" s="8">
        <v>44372</v>
      </c>
      <c r="H6558" s="23">
        <f t="shared" si="513"/>
        <v>0</v>
      </c>
      <c r="I6558" s="7" t="s">
        <v>63</v>
      </c>
      <c r="J6558" s="7" t="s">
        <v>947</v>
      </c>
      <c r="K6558" s="7" t="s">
        <v>948</v>
      </c>
      <c r="L6558" s="7" t="s">
        <v>66</v>
      </c>
      <c r="M6558" s="7" t="s">
        <v>31</v>
      </c>
      <c r="N6558" s="7" t="s">
        <v>116</v>
      </c>
      <c r="O6558" s="7" t="s">
        <v>117</v>
      </c>
      <c r="P6558" s="7" t="s">
        <v>13572</v>
      </c>
      <c r="Q6558" s="7" t="s">
        <v>58</v>
      </c>
      <c r="R6558" s="7" t="s">
        <v>20698</v>
      </c>
      <c r="S6558" s="7" t="s">
        <v>110</v>
      </c>
      <c r="T6558" s="7" t="s">
        <v>243</v>
      </c>
      <c r="U6558" s="7" t="s">
        <v>481</v>
      </c>
      <c r="V6558" s="10">
        <v>3397.37</v>
      </c>
      <c r="W6558" s="6">
        <v>4</v>
      </c>
      <c r="X6558" s="11">
        <v>0.5</v>
      </c>
      <c r="Y6558" s="10">
        <v>-501.08</v>
      </c>
      <c r="Z6558" s="30">
        <f t="shared" si="512"/>
        <v>-0.14749055887348156</v>
      </c>
    </row>
    <row r="6559" spans="1:26">
      <c r="A6559" s="27">
        <v>6558</v>
      </c>
      <c r="B6559" s="14" t="s">
        <v>20699</v>
      </c>
      <c r="C6559" s="15">
        <v>45489</v>
      </c>
      <c r="D6559" s="12">
        <f t="shared" si="509"/>
        <v>2024</v>
      </c>
      <c r="E6559" s="12">
        <f t="shared" si="510"/>
        <v>7</v>
      </c>
      <c r="F6559" s="15" t="str">
        <f t="shared" si="511"/>
        <v>2024-07</v>
      </c>
      <c r="G6559" s="15">
        <v>45489</v>
      </c>
      <c r="H6559" s="23">
        <f t="shared" si="513"/>
        <v>0</v>
      </c>
      <c r="I6559" s="14" t="s">
        <v>63</v>
      </c>
      <c r="J6559" s="14" t="s">
        <v>400</v>
      </c>
      <c r="K6559" s="14" t="s">
        <v>401</v>
      </c>
      <c r="L6559" s="14" t="s">
        <v>66</v>
      </c>
      <c r="M6559" s="14" t="s">
        <v>31</v>
      </c>
      <c r="N6559" s="14" t="s">
        <v>74</v>
      </c>
      <c r="O6559" s="14" t="s">
        <v>75</v>
      </c>
      <c r="P6559" s="14" t="s">
        <v>20700</v>
      </c>
      <c r="Q6559" s="14" t="s">
        <v>46</v>
      </c>
      <c r="R6559" s="14" t="s">
        <v>20701</v>
      </c>
      <c r="S6559" s="14" t="s">
        <v>110</v>
      </c>
      <c r="T6559" s="14" t="s">
        <v>111</v>
      </c>
      <c r="U6559" s="14" t="s">
        <v>216</v>
      </c>
      <c r="V6559" s="16">
        <v>999.14</v>
      </c>
      <c r="W6559" s="13">
        <v>1</v>
      </c>
      <c r="X6559" s="17">
        <v>0.5</v>
      </c>
      <c r="Y6559" s="16">
        <v>120.5</v>
      </c>
      <c r="Z6559" s="31">
        <f t="shared" si="512"/>
        <v>0.12060371919851072</v>
      </c>
    </row>
    <row r="6560" spans="1:26">
      <c r="A6560" s="26">
        <v>6559</v>
      </c>
      <c r="B6560" s="7" t="s">
        <v>20702</v>
      </c>
      <c r="C6560" s="8">
        <v>44198</v>
      </c>
      <c r="D6560" s="12">
        <f t="shared" si="509"/>
        <v>2021</v>
      </c>
      <c r="E6560" s="12">
        <f t="shared" si="510"/>
        <v>1</v>
      </c>
      <c r="F6560" s="8" t="str">
        <f t="shared" si="511"/>
        <v>2021-01</v>
      </c>
      <c r="G6560" s="8">
        <v>44203</v>
      </c>
      <c r="H6560" s="23">
        <f t="shared" si="513"/>
        <v>5</v>
      </c>
      <c r="I6560" s="7" t="s">
        <v>52</v>
      </c>
      <c r="J6560" s="7" t="s">
        <v>1690</v>
      </c>
      <c r="K6560" s="7" t="s">
        <v>689</v>
      </c>
      <c r="L6560" s="7" t="s">
        <v>83</v>
      </c>
      <c r="M6560" s="7" t="s">
        <v>31</v>
      </c>
      <c r="N6560" s="7" t="s">
        <v>204</v>
      </c>
      <c r="O6560" s="7" t="s">
        <v>205</v>
      </c>
      <c r="P6560" s="7" t="s">
        <v>20703</v>
      </c>
      <c r="Q6560" s="7" t="s">
        <v>146</v>
      </c>
      <c r="R6560" s="7" t="s">
        <v>20704</v>
      </c>
      <c r="S6560" s="7" t="s">
        <v>37</v>
      </c>
      <c r="T6560" s="7" t="s">
        <v>38</v>
      </c>
      <c r="U6560" s="7" t="s">
        <v>39</v>
      </c>
      <c r="V6560" s="10">
        <v>462.85</v>
      </c>
      <c r="W6560" s="6">
        <v>1</v>
      </c>
      <c r="X6560" s="11">
        <v>0.2</v>
      </c>
      <c r="Y6560" s="10">
        <v>91.86</v>
      </c>
      <c r="Z6560" s="30">
        <f t="shared" si="512"/>
        <v>0.1984660257102733</v>
      </c>
    </row>
    <row r="6561" spans="1:26">
      <c r="A6561" s="27">
        <v>6560</v>
      </c>
      <c r="B6561" s="14" t="s">
        <v>20705</v>
      </c>
      <c r="C6561" s="15">
        <v>45278</v>
      </c>
      <c r="D6561" s="12">
        <f t="shared" si="509"/>
        <v>2023</v>
      </c>
      <c r="E6561" s="12">
        <f t="shared" si="510"/>
        <v>12</v>
      </c>
      <c r="F6561" s="15" t="str">
        <f t="shared" si="511"/>
        <v>2023-12</v>
      </c>
      <c r="G6561" s="15">
        <v>45282</v>
      </c>
      <c r="H6561" s="23">
        <f t="shared" si="513"/>
        <v>4</v>
      </c>
      <c r="I6561" s="14" t="s">
        <v>52</v>
      </c>
      <c r="J6561" s="14" t="s">
        <v>961</v>
      </c>
      <c r="K6561" s="14" t="s">
        <v>962</v>
      </c>
      <c r="L6561" s="14" t="s">
        <v>83</v>
      </c>
      <c r="M6561" s="14" t="s">
        <v>31</v>
      </c>
      <c r="N6561" s="14" t="s">
        <v>106</v>
      </c>
      <c r="O6561" s="14" t="s">
        <v>107</v>
      </c>
      <c r="P6561" s="14" t="s">
        <v>20706</v>
      </c>
      <c r="Q6561" s="14" t="s">
        <v>35</v>
      </c>
      <c r="R6561" s="14" t="s">
        <v>20707</v>
      </c>
      <c r="S6561" s="14" t="s">
        <v>110</v>
      </c>
      <c r="T6561" s="14" t="s">
        <v>243</v>
      </c>
      <c r="U6561" s="14" t="s">
        <v>339</v>
      </c>
      <c r="V6561" s="16">
        <v>4426.99</v>
      </c>
      <c r="W6561" s="13">
        <v>7</v>
      </c>
      <c r="X6561" s="17">
        <v>0.4</v>
      </c>
      <c r="Y6561" s="16">
        <v>504.74</v>
      </c>
      <c r="Z6561" s="31">
        <f t="shared" si="512"/>
        <v>0.11401426251245203</v>
      </c>
    </row>
    <row r="6562" spans="1:26">
      <c r="A6562" s="26">
        <v>6561</v>
      </c>
      <c r="B6562" s="7" t="s">
        <v>20708</v>
      </c>
      <c r="C6562" s="8">
        <v>45308</v>
      </c>
      <c r="D6562" s="12">
        <f t="shared" si="509"/>
        <v>2024</v>
      </c>
      <c r="E6562" s="12">
        <f t="shared" si="510"/>
        <v>1</v>
      </c>
      <c r="F6562" s="8" t="str">
        <f t="shared" si="511"/>
        <v>2024-01</v>
      </c>
      <c r="G6562" s="8">
        <v>45311</v>
      </c>
      <c r="H6562" s="23">
        <f t="shared" si="513"/>
        <v>3</v>
      </c>
      <c r="I6562" s="7" t="s">
        <v>122</v>
      </c>
      <c r="J6562" s="7" t="s">
        <v>2068</v>
      </c>
      <c r="K6562" s="7" t="s">
        <v>1084</v>
      </c>
      <c r="L6562" s="7" t="s">
        <v>83</v>
      </c>
      <c r="M6562" s="7" t="s">
        <v>31</v>
      </c>
      <c r="N6562" s="7" t="s">
        <v>204</v>
      </c>
      <c r="O6562" s="7" t="s">
        <v>205</v>
      </c>
      <c r="P6562" s="7" t="s">
        <v>20709</v>
      </c>
      <c r="Q6562" s="7" t="s">
        <v>146</v>
      </c>
      <c r="R6562" s="7" t="s">
        <v>20710</v>
      </c>
      <c r="S6562" s="7" t="s">
        <v>110</v>
      </c>
      <c r="T6562" s="7" t="s">
        <v>148</v>
      </c>
      <c r="U6562" s="7" t="s">
        <v>237</v>
      </c>
      <c r="V6562" s="10">
        <v>1236.43</v>
      </c>
      <c r="W6562" s="6">
        <v>1</v>
      </c>
      <c r="X6562" s="11">
        <v>0.3</v>
      </c>
      <c r="Y6562" s="10">
        <v>201.51</v>
      </c>
      <c r="Z6562" s="30">
        <f t="shared" si="512"/>
        <v>0.16297728136651488</v>
      </c>
    </row>
    <row r="6563" spans="1:26">
      <c r="A6563" s="27">
        <v>6562</v>
      </c>
      <c r="B6563" s="14" t="s">
        <v>20711</v>
      </c>
      <c r="C6563" s="15">
        <v>45166</v>
      </c>
      <c r="D6563" s="12">
        <f t="shared" si="509"/>
        <v>2023</v>
      </c>
      <c r="E6563" s="12">
        <f t="shared" si="510"/>
        <v>8</v>
      </c>
      <c r="F6563" s="15" t="str">
        <f t="shared" si="511"/>
        <v>2023-08</v>
      </c>
      <c r="G6563" s="15">
        <v>45171</v>
      </c>
      <c r="H6563" s="23">
        <f t="shared" si="513"/>
        <v>5</v>
      </c>
      <c r="I6563" s="14" t="s">
        <v>52</v>
      </c>
      <c r="J6563" s="14" t="s">
        <v>3525</v>
      </c>
      <c r="K6563" s="14" t="s">
        <v>1591</v>
      </c>
      <c r="L6563" s="14" t="s">
        <v>83</v>
      </c>
      <c r="M6563" s="14" t="s">
        <v>31</v>
      </c>
      <c r="N6563" s="14" t="s">
        <v>204</v>
      </c>
      <c r="O6563" s="14" t="s">
        <v>205</v>
      </c>
      <c r="P6563" s="14" t="s">
        <v>20712</v>
      </c>
      <c r="Q6563" s="14" t="s">
        <v>146</v>
      </c>
      <c r="R6563" s="14" t="s">
        <v>20713</v>
      </c>
      <c r="S6563" s="14" t="s">
        <v>48</v>
      </c>
      <c r="T6563" s="14" t="s">
        <v>434</v>
      </c>
      <c r="U6563" s="14" t="s">
        <v>1113</v>
      </c>
      <c r="V6563" s="16">
        <v>801.29</v>
      </c>
      <c r="W6563" s="13">
        <v>3</v>
      </c>
      <c r="X6563" s="17">
        <v>0.1</v>
      </c>
      <c r="Y6563" s="16">
        <v>14.61</v>
      </c>
      <c r="Z6563" s="31">
        <f t="shared" si="512"/>
        <v>1.8233099127656655E-2</v>
      </c>
    </row>
    <row r="6564" spans="1:26">
      <c r="A6564" s="26">
        <v>6563</v>
      </c>
      <c r="B6564" s="7" t="s">
        <v>20714</v>
      </c>
      <c r="C6564" s="8">
        <v>45354</v>
      </c>
      <c r="D6564" s="12">
        <f t="shared" si="509"/>
        <v>2024</v>
      </c>
      <c r="E6564" s="12">
        <f t="shared" si="510"/>
        <v>3</v>
      </c>
      <c r="F6564" s="8" t="str">
        <f t="shared" si="511"/>
        <v>2024-03</v>
      </c>
      <c r="G6564" s="8">
        <v>45362</v>
      </c>
      <c r="H6564" s="23">
        <f t="shared" si="513"/>
        <v>8</v>
      </c>
      <c r="I6564" s="7" t="s">
        <v>27</v>
      </c>
      <c r="J6564" s="7" t="s">
        <v>882</v>
      </c>
      <c r="K6564" s="7" t="s">
        <v>883</v>
      </c>
      <c r="L6564" s="7" t="s">
        <v>83</v>
      </c>
      <c r="M6564" s="7" t="s">
        <v>31</v>
      </c>
      <c r="N6564" s="7" t="s">
        <v>143</v>
      </c>
      <c r="O6564" s="7" t="s">
        <v>144</v>
      </c>
      <c r="P6564" s="7" t="s">
        <v>20715</v>
      </c>
      <c r="Q6564" s="7" t="s">
        <v>146</v>
      </c>
      <c r="R6564" s="7" t="s">
        <v>20716</v>
      </c>
      <c r="S6564" s="7" t="s">
        <v>37</v>
      </c>
      <c r="T6564" s="7" t="s">
        <v>208</v>
      </c>
      <c r="U6564" s="7" t="s">
        <v>209</v>
      </c>
      <c r="V6564" s="10">
        <v>6824.17</v>
      </c>
      <c r="W6564" s="6">
        <v>6</v>
      </c>
      <c r="X6564" s="11">
        <v>0.2</v>
      </c>
      <c r="Y6564" s="10">
        <v>119.32</v>
      </c>
      <c r="Z6564" s="30">
        <f t="shared" si="512"/>
        <v>1.7484910252821954E-2</v>
      </c>
    </row>
    <row r="6565" spans="1:26">
      <c r="A6565" s="27">
        <v>6564</v>
      </c>
      <c r="B6565" s="14" t="s">
        <v>20717</v>
      </c>
      <c r="C6565" s="15">
        <v>45109</v>
      </c>
      <c r="D6565" s="12">
        <f t="shared" si="509"/>
        <v>2023</v>
      </c>
      <c r="E6565" s="12">
        <f t="shared" si="510"/>
        <v>7</v>
      </c>
      <c r="F6565" s="15" t="str">
        <f t="shared" si="511"/>
        <v>2023-07</v>
      </c>
      <c r="G6565" s="15">
        <v>45111</v>
      </c>
      <c r="H6565" s="23">
        <f t="shared" si="513"/>
        <v>2</v>
      </c>
      <c r="I6565" s="14" t="s">
        <v>122</v>
      </c>
      <c r="J6565" s="14" t="s">
        <v>2489</v>
      </c>
      <c r="K6565" s="14" t="s">
        <v>2490</v>
      </c>
      <c r="L6565" s="14" t="s">
        <v>30</v>
      </c>
      <c r="M6565" s="14" t="s">
        <v>31</v>
      </c>
      <c r="N6565" s="14" t="s">
        <v>143</v>
      </c>
      <c r="O6565" s="14" t="s">
        <v>144</v>
      </c>
      <c r="P6565" s="14" t="s">
        <v>17550</v>
      </c>
      <c r="Q6565" s="14" t="s">
        <v>146</v>
      </c>
      <c r="R6565" s="14" t="s">
        <v>20718</v>
      </c>
      <c r="S6565" s="14" t="s">
        <v>48</v>
      </c>
      <c r="T6565" s="14" t="s">
        <v>129</v>
      </c>
      <c r="U6565" s="14" t="s">
        <v>328</v>
      </c>
      <c r="V6565" s="16">
        <v>663.64</v>
      </c>
      <c r="W6565" s="13">
        <v>3</v>
      </c>
      <c r="X6565" s="17">
        <v>0.2</v>
      </c>
      <c r="Y6565" s="16">
        <v>294.33</v>
      </c>
      <c r="Z6565" s="31">
        <f t="shared" si="512"/>
        <v>0.44350852872039054</v>
      </c>
    </row>
    <row r="6566" spans="1:26">
      <c r="A6566" s="26">
        <v>6565</v>
      </c>
      <c r="B6566" s="7" t="s">
        <v>20719</v>
      </c>
      <c r="C6566" s="8">
        <v>45351</v>
      </c>
      <c r="D6566" s="12">
        <f t="shared" si="509"/>
        <v>2024</v>
      </c>
      <c r="E6566" s="12">
        <f t="shared" si="510"/>
        <v>2</v>
      </c>
      <c r="F6566" s="8" t="str">
        <f t="shared" si="511"/>
        <v>2024-02</v>
      </c>
      <c r="G6566" s="8">
        <v>45357</v>
      </c>
      <c r="H6566" s="23">
        <f t="shared" si="513"/>
        <v>6</v>
      </c>
      <c r="I6566" s="7" t="s">
        <v>52</v>
      </c>
      <c r="J6566" s="7" t="s">
        <v>1281</v>
      </c>
      <c r="K6566" s="7" t="s">
        <v>1282</v>
      </c>
      <c r="L6566" s="7" t="s">
        <v>66</v>
      </c>
      <c r="M6566" s="7" t="s">
        <v>31</v>
      </c>
      <c r="N6566" s="7" t="s">
        <v>283</v>
      </c>
      <c r="O6566" s="7" t="s">
        <v>284</v>
      </c>
      <c r="P6566" s="7" t="s">
        <v>20720</v>
      </c>
      <c r="Q6566" s="7" t="s">
        <v>146</v>
      </c>
      <c r="R6566" s="7" t="s">
        <v>20721</v>
      </c>
      <c r="S6566" s="7" t="s">
        <v>110</v>
      </c>
      <c r="T6566" s="7" t="s">
        <v>223</v>
      </c>
      <c r="U6566" s="7" t="s">
        <v>449</v>
      </c>
      <c r="V6566" s="10">
        <v>906.54</v>
      </c>
      <c r="W6566" s="6">
        <v>6</v>
      </c>
      <c r="X6566" s="11">
        <v>0.2</v>
      </c>
      <c r="Y6566" s="10">
        <v>3.38</v>
      </c>
      <c r="Z6566" s="30">
        <f t="shared" si="512"/>
        <v>3.7284620645531359E-3</v>
      </c>
    </row>
    <row r="6567" spans="1:26">
      <c r="A6567" s="27">
        <v>6566</v>
      </c>
      <c r="B6567" s="14" t="s">
        <v>20722</v>
      </c>
      <c r="C6567" s="15">
        <v>45297</v>
      </c>
      <c r="D6567" s="12">
        <f t="shared" si="509"/>
        <v>2024</v>
      </c>
      <c r="E6567" s="12">
        <f t="shared" si="510"/>
        <v>1</v>
      </c>
      <c r="F6567" s="15" t="str">
        <f t="shared" si="511"/>
        <v>2024-01</v>
      </c>
      <c r="G6567" s="15">
        <v>45297</v>
      </c>
      <c r="H6567" s="23">
        <f t="shared" si="513"/>
        <v>0</v>
      </c>
      <c r="I6567" s="14" t="s">
        <v>63</v>
      </c>
      <c r="J6567" s="14" t="s">
        <v>917</v>
      </c>
      <c r="K6567" s="14" t="s">
        <v>918</v>
      </c>
      <c r="L6567" s="14" t="s">
        <v>66</v>
      </c>
      <c r="M6567" s="14" t="s">
        <v>31</v>
      </c>
      <c r="N6567" s="14" t="s">
        <v>116</v>
      </c>
      <c r="O6567" s="14" t="s">
        <v>117</v>
      </c>
      <c r="P6567" s="14" t="s">
        <v>20723</v>
      </c>
      <c r="Q6567" s="14" t="s">
        <v>58</v>
      </c>
      <c r="R6567" s="14" t="s">
        <v>20724</v>
      </c>
      <c r="S6567" s="14" t="s">
        <v>37</v>
      </c>
      <c r="T6567" s="14" t="s">
        <v>208</v>
      </c>
      <c r="U6567" s="14" t="s">
        <v>209</v>
      </c>
      <c r="V6567" s="16">
        <v>1699.11</v>
      </c>
      <c r="W6567" s="13">
        <v>10</v>
      </c>
      <c r="X6567" s="17">
        <v>0.4</v>
      </c>
      <c r="Y6567" s="16">
        <v>327.57</v>
      </c>
      <c r="Z6567" s="31">
        <f t="shared" si="512"/>
        <v>0.19278916609283683</v>
      </c>
    </row>
    <row r="6568" spans="1:26">
      <c r="A6568" s="26">
        <v>6567</v>
      </c>
      <c r="B6568" s="7" t="s">
        <v>20725</v>
      </c>
      <c r="C6568" s="8">
        <v>45621</v>
      </c>
      <c r="D6568" s="12">
        <f t="shared" si="509"/>
        <v>2024</v>
      </c>
      <c r="E6568" s="12">
        <f t="shared" si="510"/>
        <v>11</v>
      </c>
      <c r="F6568" s="8" t="str">
        <f t="shared" si="511"/>
        <v>2024-11</v>
      </c>
      <c r="G6568" s="8">
        <v>45622</v>
      </c>
      <c r="H6568" s="23">
        <f t="shared" si="513"/>
        <v>1</v>
      </c>
      <c r="I6568" s="7" t="s">
        <v>122</v>
      </c>
      <c r="J6568" s="7" t="s">
        <v>657</v>
      </c>
      <c r="K6568" s="7" t="s">
        <v>295</v>
      </c>
      <c r="L6568" s="7" t="s">
        <v>30</v>
      </c>
      <c r="M6568" s="7" t="s">
        <v>31</v>
      </c>
      <c r="N6568" s="7" t="s">
        <v>55</v>
      </c>
      <c r="O6568" s="7" t="s">
        <v>56</v>
      </c>
      <c r="P6568" s="7" t="s">
        <v>20726</v>
      </c>
      <c r="Q6568" s="7" t="s">
        <v>58</v>
      </c>
      <c r="R6568" s="7" t="s">
        <v>20727</v>
      </c>
      <c r="S6568" s="7" t="s">
        <v>110</v>
      </c>
      <c r="T6568" s="7" t="s">
        <v>223</v>
      </c>
      <c r="U6568" s="7" t="s">
        <v>495</v>
      </c>
      <c r="V6568" s="10">
        <v>458.78</v>
      </c>
      <c r="W6568" s="6">
        <v>7</v>
      </c>
      <c r="X6568" s="11">
        <v>0.1</v>
      </c>
      <c r="Y6568" s="10">
        <v>8.9600000000000009</v>
      </c>
      <c r="Z6568" s="30">
        <f t="shared" si="512"/>
        <v>1.9530057979859631E-2</v>
      </c>
    </row>
    <row r="6569" spans="1:26">
      <c r="A6569" s="27">
        <v>6568</v>
      </c>
      <c r="B6569" s="14" t="s">
        <v>20728</v>
      </c>
      <c r="C6569" s="15">
        <v>44604</v>
      </c>
      <c r="D6569" s="12">
        <f t="shared" si="509"/>
        <v>2022</v>
      </c>
      <c r="E6569" s="12">
        <f t="shared" si="510"/>
        <v>2</v>
      </c>
      <c r="F6569" s="15" t="str">
        <f t="shared" si="511"/>
        <v>2022-02</v>
      </c>
      <c r="G6569" s="15">
        <v>44609</v>
      </c>
      <c r="H6569" s="23">
        <f t="shared" si="513"/>
        <v>5</v>
      </c>
      <c r="I6569" s="14" t="s">
        <v>52</v>
      </c>
      <c r="J6569" s="14" t="s">
        <v>2139</v>
      </c>
      <c r="K6569" s="14" t="s">
        <v>614</v>
      </c>
      <c r="L6569" s="14" t="s">
        <v>30</v>
      </c>
      <c r="M6569" s="14" t="s">
        <v>31</v>
      </c>
      <c r="N6569" s="14" t="s">
        <v>106</v>
      </c>
      <c r="O6569" s="14" t="s">
        <v>107</v>
      </c>
      <c r="P6569" s="14" t="s">
        <v>20729</v>
      </c>
      <c r="Q6569" s="14" t="s">
        <v>35</v>
      </c>
      <c r="R6569" s="14" t="s">
        <v>20730</v>
      </c>
      <c r="S6569" s="14" t="s">
        <v>48</v>
      </c>
      <c r="T6569" s="14" t="s">
        <v>95</v>
      </c>
      <c r="U6569" s="14" t="s">
        <v>195</v>
      </c>
      <c r="V6569" s="16">
        <v>26.08</v>
      </c>
      <c r="W6569" s="13">
        <v>5</v>
      </c>
      <c r="X6569" s="17">
        <v>0</v>
      </c>
      <c r="Y6569" s="16">
        <v>-0.99</v>
      </c>
      <c r="Z6569" s="31">
        <f t="shared" si="512"/>
        <v>-3.7960122699386506E-2</v>
      </c>
    </row>
    <row r="6570" spans="1:26">
      <c r="A6570" s="26">
        <v>6569</v>
      </c>
      <c r="B6570" s="7" t="s">
        <v>20731</v>
      </c>
      <c r="C6570" s="8">
        <v>45340</v>
      </c>
      <c r="D6570" s="12">
        <f t="shared" si="509"/>
        <v>2024</v>
      </c>
      <c r="E6570" s="12">
        <f t="shared" si="510"/>
        <v>2</v>
      </c>
      <c r="F6570" s="8" t="str">
        <f t="shared" si="511"/>
        <v>2024-02</v>
      </c>
      <c r="G6570" s="8">
        <v>45348</v>
      </c>
      <c r="H6570" s="23">
        <f t="shared" si="513"/>
        <v>8</v>
      </c>
      <c r="I6570" s="7" t="s">
        <v>27</v>
      </c>
      <c r="J6570" s="7" t="s">
        <v>904</v>
      </c>
      <c r="K6570" s="7" t="s">
        <v>905</v>
      </c>
      <c r="L6570" s="7" t="s">
        <v>30</v>
      </c>
      <c r="M6570" s="7" t="s">
        <v>31</v>
      </c>
      <c r="N6570" s="7" t="s">
        <v>153</v>
      </c>
      <c r="O6570" s="7" t="s">
        <v>154</v>
      </c>
      <c r="P6570" s="7" t="s">
        <v>19731</v>
      </c>
      <c r="Q6570" s="7" t="s">
        <v>146</v>
      </c>
      <c r="R6570" s="7" t="s">
        <v>20732</v>
      </c>
      <c r="S6570" s="7" t="s">
        <v>110</v>
      </c>
      <c r="T6570" s="7" t="s">
        <v>148</v>
      </c>
      <c r="U6570" s="7" t="s">
        <v>149</v>
      </c>
      <c r="V6570" s="10">
        <v>4668.3900000000003</v>
      </c>
      <c r="W6570" s="6">
        <v>4</v>
      </c>
      <c r="X6570" s="11">
        <v>0</v>
      </c>
      <c r="Y6570" s="10">
        <v>1042.5</v>
      </c>
      <c r="Z6570" s="30">
        <f t="shared" si="512"/>
        <v>0.22331039180531187</v>
      </c>
    </row>
    <row r="6571" spans="1:26">
      <c r="A6571" s="27">
        <v>6570</v>
      </c>
      <c r="B6571" s="14" t="s">
        <v>20733</v>
      </c>
      <c r="C6571" s="15">
        <v>44473</v>
      </c>
      <c r="D6571" s="12">
        <f t="shared" si="509"/>
        <v>2021</v>
      </c>
      <c r="E6571" s="12">
        <f t="shared" si="510"/>
        <v>10</v>
      </c>
      <c r="F6571" s="15" t="str">
        <f t="shared" si="511"/>
        <v>2021-10</v>
      </c>
      <c r="G6571" s="15">
        <v>44473</v>
      </c>
      <c r="H6571" s="23">
        <f t="shared" si="513"/>
        <v>0</v>
      </c>
      <c r="I6571" s="14" t="s">
        <v>63</v>
      </c>
      <c r="J6571" s="14" t="s">
        <v>2732</v>
      </c>
      <c r="K6571" s="14" t="s">
        <v>2733</v>
      </c>
      <c r="L6571" s="14" t="s">
        <v>30</v>
      </c>
      <c r="M6571" s="14" t="s">
        <v>31</v>
      </c>
      <c r="N6571" s="14" t="s">
        <v>125</v>
      </c>
      <c r="O6571" s="14" t="s">
        <v>126</v>
      </c>
      <c r="P6571" s="14" t="s">
        <v>20734</v>
      </c>
      <c r="Q6571" s="14" t="s">
        <v>58</v>
      </c>
      <c r="R6571" s="14" t="s">
        <v>20735</v>
      </c>
      <c r="S6571" s="14" t="s">
        <v>37</v>
      </c>
      <c r="T6571" s="14" t="s">
        <v>208</v>
      </c>
      <c r="U6571" s="14" t="s">
        <v>209</v>
      </c>
      <c r="V6571" s="16">
        <v>3814.02</v>
      </c>
      <c r="W6571" s="13">
        <v>14</v>
      </c>
      <c r="X6571" s="17">
        <v>0.3</v>
      </c>
      <c r="Y6571" s="16">
        <v>8.0399999999999991</v>
      </c>
      <c r="Z6571" s="31">
        <f t="shared" si="512"/>
        <v>2.1080120188147937E-3</v>
      </c>
    </row>
    <row r="6572" spans="1:26">
      <c r="A6572" s="26">
        <v>6571</v>
      </c>
      <c r="B6572" s="7" t="s">
        <v>20736</v>
      </c>
      <c r="C6572" s="8">
        <v>44273</v>
      </c>
      <c r="D6572" s="12">
        <f t="shared" si="509"/>
        <v>2021</v>
      </c>
      <c r="E6572" s="12">
        <f t="shared" si="510"/>
        <v>3</v>
      </c>
      <c r="F6572" s="8" t="str">
        <f t="shared" si="511"/>
        <v>2021-03</v>
      </c>
      <c r="G6572" s="8">
        <v>44280</v>
      </c>
      <c r="H6572" s="23">
        <f t="shared" si="513"/>
        <v>7</v>
      </c>
      <c r="I6572" s="7" t="s">
        <v>27</v>
      </c>
      <c r="J6572" s="7" t="s">
        <v>3564</v>
      </c>
      <c r="K6572" s="7" t="s">
        <v>90</v>
      </c>
      <c r="L6572" s="7" t="s">
        <v>66</v>
      </c>
      <c r="M6572" s="7" t="s">
        <v>31</v>
      </c>
      <c r="N6572" s="7" t="s">
        <v>181</v>
      </c>
      <c r="O6572" s="7" t="s">
        <v>107</v>
      </c>
      <c r="P6572" s="7" t="s">
        <v>20737</v>
      </c>
      <c r="Q6572" s="7" t="s">
        <v>35</v>
      </c>
      <c r="R6572" s="7" t="s">
        <v>20738</v>
      </c>
      <c r="S6572" s="7" t="s">
        <v>110</v>
      </c>
      <c r="T6572" s="7" t="s">
        <v>111</v>
      </c>
      <c r="U6572" s="7" t="s">
        <v>287</v>
      </c>
      <c r="V6572" s="10">
        <v>14477</v>
      </c>
      <c r="W6572" s="6">
        <v>13</v>
      </c>
      <c r="X6572" s="11">
        <v>0</v>
      </c>
      <c r="Y6572" s="10">
        <v>3923.05</v>
      </c>
      <c r="Z6572" s="30">
        <f t="shared" si="512"/>
        <v>0.27098501070663811</v>
      </c>
    </row>
    <row r="6573" spans="1:26">
      <c r="A6573" s="27">
        <v>6572</v>
      </c>
      <c r="B6573" s="14" t="s">
        <v>20739</v>
      </c>
      <c r="C6573" s="15">
        <v>44708</v>
      </c>
      <c r="D6573" s="12">
        <f t="shared" si="509"/>
        <v>2022</v>
      </c>
      <c r="E6573" s="12">
        <f t="shared" si="510"/>
        <v>5</v>
      </c>
      <c r="F6573" s="15" t="str">
        <f t="shared" si="511"/>
        <v>2022-05</v>
      </c>
      <c r="G6573" s="15">
        <v>44711</v>
      </c>
      <c r="H6573" s="23">
        <f t="shared" si="513"/>
        <v>3</v>
      </c>
      <c r="I6573" s="14" t="s">
        <v>122</v>
      </c>
      <c r="J6573" s="14" t="s">
        <v>841</v>
      </c>
      <c r="K6573" s="14" t="s">
        <v>842</v>
      </c>
      <c r="L6573" s="14" t="s">
        <v>83</v>
      </c>
      <c r="M6573" s="14" t="s">
        <v>31</v>
      </c>
      <c r="N6573" s="14" t="s">
        <v>153</v>
      </c>
      <c r="O6573" s="14" t="s">
        <v>154</v>
      </c>
      <c r="P6573" s="14" t="s">
        <v>20740</v>
      </c>
      <c r="Q6573" s="14" t="s">
        <v>146</v>
      </c>
      <c r="R6573" s="14" t="s">
        <v>20741</v>
      </c>
      <c r="S6573" s="14" t="s">
        <v>110</v>
      </c>
      <c r="T6573" s="14" t="s">
        <v>223</v>
      </c>
      <c r="U6573" s="14" t="s">
        <v>495</v>
      </c>
      <c r="V6573" s="16">
        <v>18022.97</v>
      </c>
      <c r="W6573" s="13">
        <v>13</v>
      </c>
      <c r="X6573" s="17">
        <v>0</v>
      </c>
      <c r="Y6573" s="16">
        <v>413.28</v>
      </c>
      <c r="Z6573" s="31">
        <f t="shared" si="512"/>
        <v>2.2930737830668305E-2</v>
      </c>
    </row>
    <row r="6574" spans="1:26">
      <c r="A6574" s="26">
        <v>6573</v>
      </c>
      <c r="B6574" s="7" t="s">
        <v>20742</v>
      </c>
      <c r="C6574" s="8">
        <v>44581</v>
      </c>
      <c r="D6574" s="12">
        <f t="shared" si="509"/>
        <v>2022</v>
      </c>
      <c r="E6574" s="12">
        <f t="shared" si="510"/>
        <v>1</v>
      </c>
      <c r="F6574" s="8" t="str">
        <f t="shared" si="511"/>
        <v>2022-01</v>
      </c>
      <c r="G6574" s="8">
        <v>44581</v>
      </c>
      <c r="H6574" s="23">
        <f t="shared" si="513"/>
        <v>0</v>
      </c>
      <c r="I6574" s="7" t="s">
        <v>63</v>
      </c>
      <c r="J6574" s="7" t="s">
        <v>3889</v>
      </c>
      <c r="K6574" s="7" t="s">
        <v>666</v>
      </c>
      <c r="L6574" s="7" t="s">
        <v>30</v>
      </c>
      <c r="M6574" s="7" t="s">
        <v>31</v>
      </c>
      <c r="N6574" s="7" t="s">
        <v>153</v>
      </c>
      <c r="O6574" s="7" t="s">
        <v>154</v>
      </c>
      <c r="P6574" s="7" t="s">
        <v>20743</v>
      </c>
      <c r="Q6574" s="7" t="s">
        <v>146</v>
      </c>
      <c r="R6574" s="7" t="s">
        <v>20744</v>
      </c>
      <c r="S6574" s="7" t="s">
        <v>110</v>
      </c>
      <c r="T6574" s="7" t="s">
        <v>148</v>
      </c>
      <c r="U6574" s="7" t="s">
        <v>232</v>
      </c>
      <c r="V6574" s="10">
        <v>1148.6500000000001</v>
      </c>
      <c r="W6574" s="6">
        <v>14</v>
      </c>
      <c r="X6574" s="11">
        <v>0.3</v>
      </c>
      <c r="Y6574" s="10">
        <v>180.79</v>
      </c>
      <c r="Z6574" s="30">
        <f t="shared" si="512"/>
        <v>0.15739346189004483</v>
      </c>
    </row>
    <row r="6575" spans="1:26">
      <c r="A6575" s="27">
        <v>6574</v>
      </c>
      <c r="B6575" s="14" t="s">
        <v>20745</v>
      </c>
      <c r="C6575" s="15">
        <v>45203</v>
      </c>
      <c r="D6575" s="12">
        <f t="shared" si="509"/>
        <v>2023</v>
      </c>
      <c r="E6575" s="12">
        <f t="shared" si="510"/>
        <v>10</v>
      </c>
      <c r="F6575" s="15" t="str">
        <f t="shared" si="511"/>
        <v>2023-10</v>
      </c>
      <c r="G6575" s="15">
        <v>45207</v>
      </c>
      <c r="H6575" s="23">
        <f t="shared" si="513"/>
        <v>4</v>
      </c>
      <c r="I6575" s="14" t="s">
        <v>52</v>
      </c>
      <c r="J6575" s="14" t="s">
        <v>2319</v>
      </c>
      <c r="K6575" s="14" t="s">
        <v>1365</v>
      </c>
      <c r="L6575" s="14" t="s">
        <v>83</v>
      </c>
      <c r="M6575" s="14" t="s">
        <v>31</v>
      </c>
      <c r="N6575" s="14" t="s">
        <v>125</v>
      </c>
      <c r="O6575" s="14" t="s">
        <v>126</v>
      </c>
      <c r="P6575" s="14" t="s">
        <v>20746</v>
      </c>
      <c r="Q6575" s="14" t="s">
        <v>58</v>
      </c>
      <c r="R6575" s="14" t="s">
        <v>20747</v>
      </c>
      <c r="S6575" s="14" t="s">
        <v>110</v>
      </c>
      <c r="T6575" s="14" t="s">
        <v>243</v>
      </c>
      <c r="U6575" s="14" t="s">
        <v>481</v>
      </c>
      <c r="V6575" s="16">
        <v>9451.92</v>
      </c>
      <c r="W6575" s="13">
        <v>8</v>
      </c>
      <c r="X6575" s="17">
        <v>0.3</v>
      </c>
      <c r="Y6575" s="16">
        <v>3214.3</v>
      </c>
      <c r="Z6575" s="31">
        <f t="shared" si="512"/>
        <v>0.34006847286054054</v>
      </c>
    </row>
    <row r="6576" spans="1:26">
      <c r="A6576" s="26">
        <v>6575</v>
      </c>
      <c r="B6576" s="7" t="s">
        <v>20748</v>
      </c>
      <c r="C6576" s="8">
        <v>45270</v>
      </c>
      <c r="D6576" s="12">
        <f t="shared" si="509"/>
        <v>2023</v>
      </c>
      <c r="E6576" s="12">
        <f t="shared" si="510"/>
        <v>12</v>
      </c>
      <c r="F6576" s="8" t="str">
        <f t="shared" si="511"/>
        <v>2023-12</v>
      </c>
      <c r="G6576" s="8">
        <v>45277</v>
      </c>
      <c r="H6576" s="23">
        <f t="shared" si="513"/>
        <v>7</v>
      </c>
      <c r="I6576" s="7" t="s">
        <v>27</v>
      </c>
      <c r="J6576" s="7" t="s">
        <v>239</v>
      </c>
      <c r="K6576" s="7" t="s">
        <v>240</v>
      </c>
      <c r="L6576" s="7" t="s">
        <v>30</v>
      </c>
      <c r="M6576" s="7" t="s">
        <v>31</v>
      </c>
      <c r="N6576" s="7" t="s">
        <v>55</v>
      </c>
      <c r="O6576" s="7" t="s">
        <v>56</v>
      </c>
      <c r="P6576" s="7" t="s">
        <v>20749</v>
      </c>
      <c r="Q6576" s="7" t="s">
        <v>58</v>
      </c>
      <c r="R6576" s="7" t="s">
        <v>20750</v>
      </c>
      <c r="S6576" s="7" t="s">
        <v>48</v>
      </c>
      <c r="T6576" s="7" t="s">
        <v>138</v>
      </c>
      <c r="U6576" s="7" t="s">
        <v>1091</v>
      </c>
      <c r="V6576" s="10">
        <v>616.29</v>
      </c>
      <c r="W6576" s="6">
        <v>5</v>
      </c>
      <c r="X6576" s="11">
        <v>0.2</v>
      </c>
      <c r="Y6576" s="10">
        <v>104.52</v>
      </c>
      <c r="Z6576" s="30">
        <f t="shared" si="512"/>
        <v>0.16959548264615684</v>
      </c>
    </row>
    <row r="6577" spans="1:26">
      <c r="A6577" s="27">
        <v>6576</v>
      </c>
      <c r="B6577" s="14" t="s">
        <v>20751</v>
      </c>
      <c r="C6577" s="15">
        <v>45572</v>
      </c>
      <c r="D6577" s="12">
        <f t="shared" si="509"/>
        <v>2024</v>
      </c>
      <c r="E6577" s="12">
        <f t="shared" si="510"/>
        <v>10</v>
      </c>
      <c r="F6577" s="15" t="str">
        <f t="shared" si="511"/>
        <v>2024-10</v>
      </c>
      <c r="G6577" s="15">
        <v>45573</v>
      </c>
      <c r="H6577" s="23">
        <f t="shared" si="513"/>
        <v>1</v>
      </c>
      <c r="I6577" s="14" t="s">
        <v>122</v>
      </c>
      <c r="J6577" s="14" t="s">
        <v>661</v>
      </c>
      <c r="K6577" s="14" t="s">
        <v>604</v>
      </c>
      <c r="L6577" s="14" t="s">
        <v>30</v>
      </c>
      <c r="M6577" s="14" t="s">
        <v>31</v>
      </c>
      <c r="N6577" s="14" t="s">
        <v>204</v>
      </c>
      <c r="O6577" s="14" t="s">
        <v>205</v>
      </c>
      <c r="P6577" s="14" t="s">
        <v>20752</v>
      </c>
      <c r="Q6577" s="14" t="s">
        <v>146</v>
      </c>
      <c r="R6577" s="14" t="s">
        <v>20753</v>
      </c>
      <c r="S6577" s="14" t="s">
        <v>48</v>
      </c>
      <c r="T6577" s="14" t="s">
        <v>49</v>
      </c>
      <c r="U6577" s="14" t="s">
        <v>120</v>
      </c>
      <c r="V6577" s="16">
        <v>388.32</v>
      </c>
      <c r="W6577" s="13">
        <v>7</v>
      </c>
      <c r="X6577" s="17">
        <v>0.1</v>
      </c>
      <c r="Y6577" s="16">
        <v>46.54</v>
      </c>
      <c r="Z6577" s="31">
        <f t="shared" si="512"/>
        <v>0.11984960857025134</v>
      </c>
    </row>
    <row r="6578" spans="1:26">
      <c r="A6578" s="26">
        <v>6577</v>
      </c>
      <c r="B6578" s="7" t="s">
        <v>20754</v>
      </c>
      <c r="C6578" s="8">
        <v>44689</v>
      </c>
      <c r="D6578" s="12">
        <f t="shared" si="509"/>
        <v>2022</v>
      </c>
      <c r="E6578" s="12">
        <f t="shared" si="510"/>
        <v>5</v>
      </c>
      <c r="F6578" s="8" t="str">
        <f t="shared" si="511"/>
        <v>2022-05</v>
      </c>
      <c r="G6578" s="8">
        <v>44689</v>
      </c>
      <c r="H6578" s="23">
        <f t="shared" si="513"/>
        <v>0</v>
      </c>
      <c r="I6578" s="7" t="s">
        <v>63</v>
      </c>
      <c r="J6578" s="7" t="s">
        <v>141</v>
      </c>
      <c r="K6578" s="7" t="s">
        <v>142</v>
      </c>
      <c r="L6578" s="7" t="s">
        <v>66</v>
      </c>
      <c r="M6578" s="7" t="s">
        <v>31</v>
      </c>
      <c r="N6578" s="7" t="s">
        <v>143</v>
      </c>
      <c r="O6578" s="7" t="s">
        <v>144</v>
      </c>
      <c r="P6578" s="7" t="s">
        <v>20755</v>
      </c>
      <c r="Q6578" s="7" t="s">
        <v>146</v>
      </c>
      <c r="R6578" s="7" t="s">
        <v>20756</v>
      </c>
      <c r="S6578" s="7" t="s">
        <v>48</v>
      </c>
      <c r="T6578" s="7" t="s">
        <v>138</v>
      </c>
      <c r="U6578" s="7" t="s">
        <v>781</v>
      </c>
      <c r="V6578" s="10">
        <v>783.38</v>
      </c>
      <c r="W6578" s="6">
        <v>4</v>
      </c>
      <c r="X6578" s="11">
        <v>0.1</v>
      </c>
      <c r="Y6578" s="10">
        <v>30.09</v>
      </c>
      <c r="Z6578" s="30">
        <f t="shared" si="512"/>
        <v>3.8410477673670507E-2</v>
      </c>
    </row>
    <row r="6579" spans="1:26">
      <c r="A6579" s="27">
        <v>6578</v>
      </c>
      <c r="B6579" s="14" t="s">
        <v>20757</v>
      </c>
      <c r="C6579" s="15">
        <v>44274</v>
      </c>
      <c r="D6579" s="12">
        <f t="shared" si="509"/>
        <v>2021</v>
      </c>
      <c r="E6579" s="12">
        <f t="shared" si="510"/>
        <v>3</v>
      </c>
      <c r="F6579" s="15" t="str">
        <f t="shared" si="511"/>
        <v>2021-03</v>
      </c>
      <c r="G6579" s="15">
        <v>44278</v>
      </c>
      <c r="H6579" s="23">
        <f t="shared" si="513"/>
        <v>4</v>
      </c>
      <c r="I6579" s="14" t="s">
        <v>52</v>
      </c>
      <c r="J6579" s="14" t="s">
        <v>301</v>
      </c>
      <c r="K6579" s="14" t="s">
        <v>302</v>
      </c>
      <c r="L6579" s="14" t="s">
        <v>66</v>
      </c>
      <c r="M6579" s="14" t="s">
        <v>31</v>
      </c>
      <c r="N6579" s="14" t="s">
        <v>43</v>
      </c>
      <c r="O6579" s="14" t="s">
        <v>44</v>
      </c>
      <c r="P6579" s="14" t="s">
        <v>20758</v>
      </c>
      <c r="Q6579" s="14" t="s">
        <v>46</v>
      </c>
      <c r="R6579" s="14" t="s">
        <v>20759</v>
      </c>
      <c r="S6579" s="14" t="s">
        <v>110</v>
      </c>
      <c r="T6579" s="14" t="s">
        <v>111</v>
      </c>
      <c r="U6579" s="14" t="s">
        <v>112</v>
      </c>
      <c r="V6579" s="16">
        <v>424.6</v>
      </c>
      <c r="W6579" s="13">
        <v>2</v>
      </c>
      <c r="X6579" s="17">
        <v>0</v>
      </c>
      <c r="Y6579" s="16">
        <v>-43.71</v>
      </c>
      <c r="Z6579" s="31">
        <f t="shared" si="512"/>
        <v>-0.10294394724446537</v>
      </c>
    </row>
    <row r="6580" spans="1:26">
      <c r="A6580" s="26">
        <v>6579</v>
      </c>
      <c r="B6580" s="7" t="s">
        <v>20760</v>
      </c>
      <c r="C6580" s="8">
        <v>44968</v>
      </c>
      <c r="D6580" s="12">
        <f t="shared" si="509"/>
        <v>2023</v>
      </c>
      <c r="E6580" s="12">
        <f t="shared" si="510"/>
        <v>2</v>
      </c>
      <c r="F6580" s="8" t="str">
        <f t="shared" si="511"/>
        <v>2023-02</v>
      </c>
      <c r="G6580" s="8">
        <v>44968</v>
      </c>
      <c r="H6580" s="23">
        <f t="shared" si="513"/>
        <v>0</v>
      </c>
      <c r="I6580" s="7" t="s">
        <v>63</v>
      </c>
      <c r="J6580" s="7" t="s">
        <v>4225</v>
      </c>
      <c r="K6580" s="7" t="s">
        <v>307</v>
      </c>
      <c r="L6580" s="7" t="s">
        <v>30</v>
      </c>
      <c r="M6580" s="7" t="s">
        <v>31</v>
      </c>
      <c r="N6580" s="7" t="s">
        <v>313</v>
      </c>
      <c r="O6580" s="7" t="s">
        <v>314</v>
      </c>
      <c r="P6580" s="7" t="s">
        <v>20761</v>
      </c>
      <c r="Q6580" s="7" t="s">
        <v>146</v>
      </c>
      <c r="R6580" s="7" t="s">
        <v>20762</v>
      </c>
      <c r="S6580" s="7" t="s">
        <v>37</v>
      </c>
      <c r="T6580" s="7" t="s">
        <v>60</v>
      </c>
      <c r="U6580" s="7" t="s">
        <v>317</v>
      </c>
      <c r="V6580" s="10">
        <v>400.59</v>
      </c>
      <c r="W6580" s="6">
        <v>3</v>
      </c>
      <c r="X6580" s="11">
        <v>0</v>
      </c>
      <c r="Y6580" s="10">
        <v>-39.72</v>
      </c>
      <c r="Z6580" s="30">
        <f t="shared" si="512"/>
        <v>-9.9153748221373475E-2</v>
      </c>
    </row>
    <row r="6581" spans="1:26">
      <c r="A6581" s="27">
        <v>6580</v>
      </c>
      <c r="B6581" s="14" t="s">
        <v>20763</v>
      </c>
      <c r="C6581" s="15">
        <v>45256</v>
      </c>
      <c r="D6581" s="12">
        <f t="shared" si="509"/>
        <v>2023</v>
      </c>
      <c r="E6581" s="12">
        <f t="shared" si="510"/>
        <v>11</v>
      </c>
      <c r="F6581" s="15" t="str">
        <f t="shared" si="511"/>
        <v>2023-11</v>
      </c>
      <c r="G6581" s="15">
        <v>45262</v>
      </c>
      <c r="H6581" s="23">
        <f t="shared" si="513"/>
        <v>6</v>
      </c>
      <c r="I6581" s="14" t="s">
        <v>27</v>
      </c>
      <c r="J6581" s="14" t="s">
        <v>3564</v>
      </c>
      <c r="K6581" s="14" t="s">
        <v>90</v>
      </c>
      <c r="L6581" s="14" t="s">
        <v>66</v>
      </c>
      <c r="M6581" s="14" t="s">
        <v>31</v>
      </c>
      <c r="N6581" s="14" t="s">
        <v>181</v>
      </c>
      <c r="O6581" s="14" t="s">
        <v>107</v>
      </c>
      <c r="P6581" s="14" t="s">
        <v>20764</v>
      </c>
      <c r="Q6581" s="14" t="s">
        <v>35</v>
      </c>
      <c r="R6581" s="14" t="s">
        <v>20765</v>
      </c>
      <c r="S6581" s="14" t="s">
        <v>110</v>
      </c>
      <c r="T6581" s="14" t="s">
        <v>111</v>
      </c>
      <c r="U6581" s="14" t="s">
        <v>216</v>
      </c>
      <c r="V6581" s="16">
        <v>1676.27</v>
      </c>
      <c r="W6581" s="13">
        <v>5</v>
      </c>
      <c r="X6581" s="17">
        <v>0.2</v>
      </c>
      <c r="Y6581" s="16">
        <v>546.96</v>
      </c>
      <c r="Z6581" s="31">
        <f t="shared" si="512"/>
        <v>0.32629588312145419</v>
      </c>
    </row>
    <row r="6582" spans="1:26">
      <c r="A6582" s="26">
        <v>6581</v>
      </c>
      <c r="B6582" s="7" t="s">
        <v>20766</v>
      </c>
      <c r="C6582" s="8">
        <v>44948</v>
      </c>
      <c r="D6582" s="12">
        <f t="shared" si="509"/>
        <v>2023</v>
      </c>
      <c r="E6582" s="12">
        <f t="shared" si="510"/>
        <v>1</v>
      </c>
      <c r="F6582" s="8" t="str">
        <f t="shared" si="511"/>
        <v>2023-01</v>
      </c>
      <c r="G6582" s="8">
        <v>44948</v>
      </c>
      <c r="H6582" s="23">
        <f t="shared" si="513"/>
        <v>0</v>
      </c>
      <c r="I6582" s="7" t="s">
        <v>63</v>
      </c>
      <c r="J6582" s="7" t="s">
        <v>272</v>
      </c>
      <c r="K6582" s="7" t="s">
        <v>273</v>
      </c>
      <c r="L6582" s="7" t="s">
        <v>66</v>
      </c>
      <c r="M6582" s="7" t="s">
        <v>31</v>
      </c>
      <c r="N6582" s="7" t="s">
        <v>166</v>
      </c>
      <c r="O6582" s="7" t="s">
        <v>167</v>
      </c>
      <c r="P6582" s="7" t="s">
        <v>20767</v>
      </c>
      <c r="Q6582" s="7" t="s">
        <v>35</v>
      </c>
      <c r="R6582" s="7" t="s">
        <v>20768</v>
      </c>
      <c r="S6582" s="7" t="s">
        <v>48</v>
      </c>
      <c r="T6582" s="7" t="s">
        <v>129</v>
      </c>
      <c r="U6582" s="7" t="s">
        <v>328</v>
      </c>
      <c r="V6582" s="10">
        <v>2007.11</v>
      </c>
      <c r="W6582" s="6">
        <v>13</v>
      </c>
      <c r="X6582" s="11">
        <v>0.4</v>
      </c>
      <c r="Y6582" s="10">
        <v>-4.93</v>
      </c>
      <c r="Z6582" s="30">
        <f t="shared" si="512"/>
        <v>-2.4562679673759782E-3</v>
      </c>
    </row>
    <row r="6583" spans="1:26">
      <c r="A6583" s="27">
        <v>6582</v>
      </c>
      <c r="B6583" s="14" t="s">
        <v>20769</v>
      </c>
      <c r="C6583" s="15">
        <v>45530</v>
      </c>
      <c r="D6583" s="12">
        <f t="shared" si="509"/>
        <v>2024</v>
      </c>
      <c r="E6583" s="12">
        <f t="shared" si="510"/>
        <v>8</v>
      </c>
      <c r="F6583" s="15" t="str">
        <f t="shared" si="511"/>
        <v>2024-08</v>
      </c>
      <c r="G6583" s="15">
        <v>45535</v>
      </c>
      <c r="H6583" s="23">
        <f t="shared" si="513"/>
        <v>5</v>
      </c>
      <c r="I6583" s="14" t="s">
        <v>52</v>
      </c>
      <c r="J6583" s="14" t="s">
        <v>4417</v>
      </c>
      <c r="K6583" s="14" t="s">
        <v>4418</v>
      </c>
      <c r="L6583" s="14" t="s">
        <v>66</v>
      </c>
      <c r="M6583" s="14" t="s">
        <v>31</v>
      </c>
      <c r="N6583" s="14" t="s">
        <v>125</v>
      </c>
      <c r="O6583" s="14" t="s">
        <v>126</v>
      </c>
      <c r="P6583" s="14" t="s">
        <v>17202</v>
      </c>
      <c r="Q6583" s="14" t="s">
        <v>58</v>
      </c>
      <c r="R6583" s="14" t="s">
        <v>20770</v>
      </c>
      <c r="S6583" s="14" t="s">
        <v>37</v>
      </c>
      <c r="T6583" s="14" t="s">
        <v>38</v>
      </c>
      <c r="U6583" s="14" t="s">
        <v>39</v>
      </c>
      <c r="V6583" s="16">
        <v>3118.84</v>
      </c>
      <c r="W6583" s="13">
        <v>8</v>
      </c>
      <c r="X6583" s="17">
        <v>0.5</v>
      </c>
      <c r="Y6583" s="16">
        <v>1095.28</v>
      </c>
      <c r="Z6583" s="31">
        <f t="shared" si="512"/>
        <v>0.35118184966205379</v>
      </c>
    </row>
    <row r="6584" spans="1:26">
      <c r="A6584" s="26">
        <v>6583</v>
      </c>
      <c r="B6584" s="7" t="s">
        <v>20771</v>
      </c>
      <c r="C6584" s="8">
        <v>44606</v>
      </c>
      <c r="D6584" s="12">
        <f t="shared" si="509"/>
        <v>2022</v>
      </c>
      <c r="E6584" s="12">
        <f t="shared" si="510"/>
        <v>2</v>
      </c>
      <c r="F6584" s="8" t="str">
        <f t="shared" si="511"/>
        <v>2022-02</v>
      </c>
      <c r="G6584" s="8">
        <v>44607</v>
      </c>
      <c r="H6584" s="23">
        <f t="shared" si="513"/>
        <v>1</v>
      </c>
      <c r="I6584" s="7" t="s">
        <v>122</v>
      </c>
      <c r="J6584" s="7" t="s">
        <v>2246</v>
      </c>
      <c r="K6584" s="7" t="s">
        <v>2247</v>
      </c>
      <c r="L6584" s="7" t="s">
        <v>30</v>
      </c>
      <c r="M6584" s="7" t="s">
        <v>31</v>
      </c>
      <c r="N6584" s="7" t="s">
        <v>213</v>
      </c>
      <c r="O6584" s="7" t="s">
        <v>92</v>
      </c>
      <c r="P6584" s="7" t="s">
        <v>20772</v>
      </c>
      <c r="Q6584" s="7" t="s">
        <v>46</v>
      </c>
      <c r="R6584" s="7" t="s">
        <v>20773</v>
      </c>
      <c r="S6584" s="7" t="s">
        <v>48</v>
      </c>
      <c r="T6584" s="7" t="s">
        <v>298</v>
      </c>
      <c r="U6584" s="7" t="s">
        <v>299</v>
      </c>
      <c r="V6584" s="10">
        <v>1039.67</v>
      </c>
      <c r="W6584" s="6">
        <v>14</v>
      </c>
      <c r="X6584" s="11">
        <v>0.3</v>
      </c>
      <c r="Y6584" s="10">
        <v>431.41</v>
      </c>
      <c r="Z6584" s="30">
        <f t="shared" si="512"/>
        <v>0.41494897419373455</v>
      </c>
    </row>
    <row r="6585" spans="1:26">
      <c r="A6585" s="27">
        <v>6584</v>
      </c>
      <c r="B6585" s="14" t="s">
        <v>20774</v>
      </c>
      <c r="C6585" s="15">
        <v>44376</v>
      </c>
      <c r="D6585" s="12">
        <f t="shared" si="509"/>
        <v>2021</v>
      </c>
      <c r="E6585" s="12">
        <f t="shared" si="510"/>
        <v>6</v>
      </c>
      <c r="F6585" s="15" t="str">
        <f t="shared" si="511"/>
        <v>2021-06</v>
      </c>
      <c r="G6585" s="15">
        <v>44376</v>
      </c>
      <c r="H6585" s="23">
        <f t="shared" si="513"/>
        <v>0</v>
      </c>
      <c r="I6585" s="14" t="s">
        <v>63</v>
      </c>
      <c r="J6585" s="14" t="s">
        <v>563</v>
      </c>
      <c r="K6585" s="14" t="s">
        <v>262</v>
      </c>
      <c r="L6585" s="14" t="s">
        <v>83</v>
      </c>
      <c r="M6585" s="14" t="s">
        <v>31</v>
      </c>
      <c r="N6585" s="14" t="s">
        <v>213</v>
      </c>
      <c r="O6585" s="14" t="s">
        <v>92</v>
      </c>
      <c r="P6585" s="14" t="s">
        <v>20775</v>
      </c>
      <c r="Q6585" s="14" t="s">
        <v>46</v>
      </c>
      <c r="R6585" s="14" t="s">
        <v>20776</v>
      </c>
      <c r="S6585" s="14" t="s">
        <v>48</v>
      </c>
      <c r="T6585" s="14" t="s">
        <v>129</v>
      </c>
      <c r="U6585" s="14" t="s">
        <v>328</v>
      </c>
      <c r="V6585" s="16">
        <v>2097.58</v>
      </c>
      <c r="W6585" s="13">
        <v>7</v>
      </c>
      <c r="X6585" s="17">
        <v>0</v>
      </c>
      <c r="Y6585" s="16">
        <v>-5.18</v>
      </c>
      <c r="Z6585" s="31">
        <f t="shared" si="512"/>
        <v>-2.4695124858169892E-3</v>
      </c>
    </row>
    <row r="6586" spans="1:26">
      <c r="A6586" s="26">
        <v>6585</v>
      </c>
      <c r="B6586" s="7" t="s">
        <v>20777</v>
      </c>
      <c r="C6586" s="8">
        <v>44466</v>
      </c>
      <c r="D6586" s="12">
        <f t="shared" si="509"/>
        <v>2021</v>
      </c>
      <c r="E6586" s="12">
        <f t="shared" si="510"/>
        <v>9</v>
      </c>
      <c r="F6586" s="8" t="str">
        <f t="shared" si="511"/>
        <v>2021-09</v>
      </c>
      <c r="G6586" s="8">
        <v>44469</v>
      </c>
      <c r="H6586" s="23">
        <f t="shared" si="513"/>
        <v>3</v>
      </c>
      <c r="I6586" s="7" t="s">
        <v>122</v>
      </c>
      <c r="J6586" s="7" t="s">
        <v>5908</v>
      </c>
      <c r="K6586" s="7" t="s">
        <v>5909</v>
      </c>
      <c r="L6586" s="7" t="s">
        <v>83</v>
      </c>
      <c r="M6586" s="7" t="s">
        <v>31</v>
      </c>
      <c r="N6586" s="7" t="s">
        <v>125</v>
      </c>
      <c r="O6586" s="7" t="s">
        <v>126</v>
      </c>
      <c r="P6586" s="7" t="s">
        <v>20778</v>
      </c>
      <c r="Q6586" s="7" t="s">
        <v>58</v>
      </c>
      <c r="R6586" s="7" t="s">
        <v>20779</v>
      </c>
      <c r="S6586" s="7" t="s">
        <v>48</v>
      </c>
      <c r="T6586" s="7" t="s">
        <v>138</v>
      </c>
      <c r="U6586" s="7" t="s">
        <v>781</v>
      </c>
      <c r="V6586" s="10">
        <v>1465.17</v>
      </c>
      <c r="W6586" s="6">
        <v>12</v>
      </c>
      <c r="X6586" s="11">
        <v>0.3</v>
      </c>
      <c r="Y6586" s="10">
        <v>266.77999999999997</v>
      </c>
      <c r="Z6586" s="30">
        <f t="shared" si="512"/>
        <v>0.18208126019506266</v>
      </c>
    </row>
    <row r="6587" spans="1:26">
      <c r="A6587" s="27">
        <v>6586</v>
      </c>
      <c r="B6587" s="14" t="s">
        <v>20780</v>
      </c>
      <c r="C6587" s="15">
        <v>44932</v>
      </c>
      <c r="D6587" s="12">
        <f t="shared" si="509"/>
        <v>2023</v>
      </c>
      <c r="E6587" s="12">
        <f t="shared" si="510"/>
        <v>1</v>
      </c>
      <c r="F6587" s="15" t="str">
        <f t="shared" si="511"/>
        <v>2023-01</v>
      </c>
      <c r="G6587" s="15">
        <v>44937</v>
      </c>
      <c r="H6587" s="23">
        <f t="shared" si="513"/>
        <v>5</v>
      </c>
      <c r="I6587" s="14" t="s">
        <v>52</v>
      </c>
      <c r="J6587" s="14" t="s">
        <v>856</v>
      </c>
      <c r="K6587" s="14" t="s">
        <v>857</v>
      </c>
      <c r="L6587" s="14" t="s">
        <v>30</v>
      </c>
      <c r="M6587" s="14" t="s">
        <v>31</v>
      </c>
      <c r="N6587" s="14" t="s">
        <v>43</v>
      </c>
      <c r="O6587" s="14" t="s">
        <v>44</v>
      </c>
      <c r="P6587" s="14" t="s">
        <v>20781</v>
      </c>
      <c r="Q6587" s="14" t="s">
        <v>46</v>
      </c>
      <c r="R6587" s="14" t="s">
        <v>20782</v>
      </c>
      <c r="S6587" s="14" t="s">
        <v>37</v>
      </c>
      <c r="T6587" s="14" t="s">
        <v>38</v>
      </c>
      <c r="U6587" s="14" t="s">
        <v>333</v>
      </c>
      <c r="V6587" s="16">
        <v>2477.79</v>
      </c>
      <c r="W6587" s="13">
        <v>3</v>
      </c>
      <c r="X6587" s="17">
        <v>0.4</v>
      </c>
      <c r="Y6587" s="16">
        <v>-210.68</v>
      </c>
      <c r="Z6587" s="31">
        <f t="shared" si="512"/>
        <v>-8.5027383272997317E-2</v>
      </c>
    </row>
    <row r="6588" spans="1:26">
      <c r="A6588" s="26">
        <v>6587</v>
      </c>
      <c r="B6588" s="7" t="s">
        <v>20783</v>
      </c>
      <c r="C6588" s="8">
        <v>44956</v>
      </c>
      <c r="D6588" s="12">
        <f t="shared" si="509"/>
        <v>2023</v>
      </c>
      <c r="E6588" s="12">
        <f t="shared" si="510"/>
        <v>1</v>
      </c>
      <c r="F6588" s="8" t="str">
        <f t="shared" si="511"/>
        <v>2023-01</v>
      </c>
      <c r="G6588" s="8">
        <v>44959</v>
      </c>
      <c r="H6588" s="23">
        <f t="shared" si="513"/>
        <v>3</v>
      </c>
      <c r="I6588" s="7" t="s">
        <v>122</v>
      </c>
      <c r="J6588" s="7" t="s">
        <v>445</v>
      </c>
      <c r="K6588" s="7" t="s">
        <v>446</v>
      </c>
      <c r="L6588" s="7" t="s">
        <v>30</v>
      </c>
      <c r="M6588" s="7" t="s">
        <v>31</v>
      </c>
      <c r="N6588" s="7" t="s">
        <v>74</v>
      </c>
      <c r="O6588" s="7" t="s">
        <v>75</v>
      </c>
      <c r="P6588" s="7" t="s">
        <v>20784</v>
      </c>
      <c r="Q6588" s="7" t="s">
        <v>46</v>
      </c>
      <c r="R6588" s="7" t="s">
        <v>20785</v>
      </c>
      <c r="S6588" s="7" t="s">
        <v>110</v>
      </c>
      <c r="T6588" s="7" t="s">
        <v>243</v>
      </c>
      <c r="U6588" s="7" t="s">
        <v>244</v>
      </c>
      <c r="V6588" s="10">
        <v>5615.97</v>
      </c>
      <c r="W6588" s="6">
        <v>8</v>
      </c>
      <c r="X6588" s="11">
        <v>0.4</v>
      </c>
      <c r="Y6588" s="10">
        <v>1828.85</v>
      </c>
      <c r="Z6588" s="30">
        <f t="shared" si="512"/>
        <v>0.3256516683671743</v>
      </c>
    </row>
    <row r="6589" spans="1:26">
      <c r="A6589" s="27">
        <v>6588</v>
      </c>
      <c r="B6589" s="14" t="s">
        <v>20786</v>
      </c>
      <c r="C6589" s="15">
        <v>44268</v>
      </c>
      <c r="D6589" s="12">
        <f t="shared" si="509"/>
        <v>2021</v>
      </c>
      <c r="E6589" s="12">
        <f t="shared" si="510"/>
        <v>3</v>
      </c>
      <c r="F6589" s="15" t="str">
        <f t="shared" si="511"/>
        <v>2021-03</v>
      </c>
      <c r="G6589" s="15">
        <v>44269</v>
      </c>
      <c r="H6589" s="23">
        <f t="shared" si="513"/>
        <v>1</v>
      </c>
      <c r="I6589" s="14" t="s">
        <v>122</v>
      </c>
      <c r="J6589" s="14" t="s">
        <v>1482</v>
      </c>
      <c r="K6589" s="14" t="s">
        <v>679</v>
      </c>
      <c r="L6589" s="14" t="s">
        <v>30</v>
      </c>
      <c r="M6589" s="14" t="s">
        <v>31</v>
      </c>
      <c r="N6589" s="14" t="s">
        <v>106</v>
      </c>
      <c r="O6589" s="14" t="s">
        <v>107</v>
      </c>
      <c r="P6589" s="14" t="s">
        <v>20787</v>
      </c>
      <c r="Q6589" s="14" t="s">
        <v>35</v>
      </c>
      <c r="R6589" s="14" t="s">
        <v>20788</v>
      </c>
      <c r="S6589" s="14" t="s">
        <v>48</v>
      </c>
      <c r="T6589" s="14" t="s">
        <v>129</v>
      </c>
      <c r="U6589" s="14" t="s">
        <v>130</v>
      </c>
      <c r="V6589" s="16">
        <v>670.49</v>
      </c>
      <c r="W6589" s="13">
        <v>11</v>
      </c>
      <c r="X6589" s="17">
        <v>0.4</v>
      </c>
      <c r="Y6589" s="16">
        <v>-10.8</v>
      </c>
      <c r="Z6589" s="31">
        <f t="shared" si="512"/>
        <v>-1.610762278333756E-2</v>
      </c>
    </row>
    <row r="6590" spans="1:26">
      <c r="A6590" s="26">
        <v>6589</v>
      </c>
      <c r="B6590" s="7" t="s">
        <v>20789</v>
      </c>
      <c r="C6590" s="8">
        <v>45478</v>
      </c>
      <c r="D6590" s="12">
        <f t="shared" si="509"/>
        <v>2024</v>
      </c>
      <c r="E6590" s="12">
        <f t="shared" si="510"/>
        <v>7</v>
      </c>
      <c r="F6590" s="8" t="str">
        <f t="shared" si="511"/>
        <v>2024-07</v>
      </c>
      <c r="G6590" s="8">
        <v>45483</v>
      </c>
      <c r="H6590" s="23">
        <f t="shared" si="513"/>
        <v>5</v>
      </c>
      <c r="I6590" s="7" t="s">
        <v>52</v>
      </c>
      <c r="J6590" s="7" t="s">
        <v>311</v>
      </c>
      <c r="K6590" s="7" t="s">
        <v>312</v>
      </c>
      <c r="L6590" s="7" t="s">
        <v>83</v>
      </c>
      <c r="M6590" s="7" t="s">
        <v>31</v>
      </c>
      <c r="N6590" s="7" t="s">
        <v>313</v>
      </c>
      <c r="O6590" s="7" t="s">
        <v>314</v>
      </c>
      <c r="P6590" s="7" t="s">
        <v>20790</v>
      </c>
      <c r="Q6590" s="7" t="s">
        <v>146</v>
      </c>
      <c r="R6590" s="7" t="s">
        <v>20791</v>
      </c>
      <c r="S6590" s="7" t="s">
        <v>37</v>
      </c>
      <c r="T6590" s="7" t="s">
        <v>38</v>
      </c>
      <c r="U6590" s="7" t="s">
        <v>39</v>
      </c>
      <c r="V6590" s="10">
        <v>7495.47</v>
      </c>
      <c r="W6590" s="6">
        <v>11</v>
      </c>
      <c r="X6590" s="11">
        <v>0.1</v>
      </c>
      <c r="Y6590" s="10">
        <v>-82.05</v>
      </c>
      <c r="Z6590" s="30">
        <f t="shared" si="512"/>
        <v>-1.0946611753499112E-2</v>
      </c>
    </row>
    <row r="6591" spans="1:26">
      <c r="A6591" s="27">
        <v>6590</v>
      </c>
      <c r="B6591" s="14" t="s">
        <v>20792</v>
      </c>
      <c r="C6591" s="15">
        <v>45538</v>
      </c>
      <c r="D6591" s="12">
        <f t="shared" si="509"/>
        <v>2024</v>
      </c>
      <c r="E6591" s="12">
        <f t="shared" si="510"/>
        <v>9</v>
      </c>
      <c r="F6591" s="15" t="str">
        <f t="shared" si="511"/>
        <v>2024-09</v>
      </c>
      <c r="G6591" s="15">
        <v>45538</v>
      </c>
      <c r="H6591" s="23">
        <f t="shared" si="513"/>
        <v>0</v>
      </c>
      <c r="I6591" s="14" t="s">
        <v>63</v>
      </c>
      <c r="J6591" s="14" t="s">
        <v>6702</v>
      </c>
      <c r="K6591" s="14" t="s">
        <v>2366</v>
      </c>
      <c r="L6591" s="14" t="s">
        <v>30</v>
      </c>
      <c r="M6591" s="14" t="s">
        <v>31</v>
      </c>
      <c r="N6591" s="14" t="s">
        <v>116</v>
      </c>
      <c r="O6591" s="14" t="s">
        <v>117</v>
      </c>
      <c r="P6591" s="14" t="s">
        <v>20793</v>
      </c>
      <c r="Q6591" s="14" t="s">
        <v>58</v>
      </c>
      <c r="R6591" s="14" t="s">
        <v>20794</v>
      </c>
      <c r="S6591" s="14" t="s">
        <v>48</v>
      </c>
      <c r="T6591" s="14" t="s">
        <v>78</v>
      </c>
      <c r="U6591" s="14" t="s">
        <v>956</v>
      </c>
      <c r="V6591" s="16">
        <v>121.54</v>
      </c>
      <c r="W6591" s="13">
        <v>7</v>
      </c>
      <c r="X6591" s="17">
        <v>0.3</v>
      </c>
      <c r="Y6591" s="16">
        <v>21.25</v>
      </c>
      <c r="Z6591" s="31">
        <f t="shared" si="512"/>
        <v>0.17483955899292414</v>
      </c>
    </row>
    <row r="6592" spans="1:26">
      <c r="A6592" s="26">
        <v>6591</v>
      </c>
      <c r="B6592" s="7" t="s">
        <v>20795</v>
      </c>
      <c r="C6592" s="8">
        <v>45239</v>
      </c>
      <c r="D6592" s="12">
        <f t="shared" si="509"/>
        <v>2023</v>
      </c>
      <c r="E6592" s="12">
        <f t="shared" si="510"/>
        <v>11</v>
      </c>
      <c r="F6592" s="8" t="str">
        <f t="shared" si="511"/>
        <v>2023-11</v>
      </c>
      <c r="G6592" s="8">
        <v>45242</v>
      </c>
      <c r="H6592" s="23">
        <f t="shared" si="513"/>
        <v>3</v>
      </c>
      <c r="I6592" s="7" t="s">
        <v>122</v>
      </c>
      <c r="J6592" s="7" t="s">
        <v>3216</v>
      </c>
      <c r="K6592" s="7" t="s">
        <v>1370</v>
      </c>
      <c r="L6592" s="7" t="s">
        <v>83</v>
      </c>
      <c r="M6592" s="7" t="s">
        <v>31</v>
      </c>
      <c r="N6592" s="7" t="s">
        <v>228</v>
      </c>
      <c r="O6592" s="7" t="s">
        <v>229</v>
      </c>
      <c r="P6592" s="7" t="s">
        <v>20796</v>
      </c>
      <c r="Q6592" s="7" t="s">
        <v>46</v>
      </c>
      <c r="R6592" s="7" t="s">
        <v>20797</v>
      </c>
      <c r="S6592" s="7" t="s">
        <v>37</v>
      </c>
      <c r="T6592" s="7" t="s">
        <v>208</v>
      </c>
      <c r="U6592" s="7" t="s">
        <v>265</v>
      </c>
      <c r="V6592" s="10">
        <v>1591.39</v>
      </c>
      <c r="W6592" s="6">
        <v>5</v>
      </c>
      <c r="X6592" s="11">
        <v>0.2</v>
      </c>
      <c r="Y6592" s="10">
        <v>435.8</v>
      </c>
      <c r="Z6592" s="30">
        <f t="shared" si="512"/>
        <v>0.27384864803725045</v>
      </c>
    </row>
    <row r="6593" spans="1:26">
      <c r="A6593" s="27">
        <v>6592</v>
      </c>
      <c r="B6593" s="14" t="s">
        <v>20798</v>
      </c>
      <c r="C6593" s="15">
        <v>44453</v>
      </c>
      <c r="D6593" s="12">
        <f t="shared" si="509"/>
        <v>2021</v>
      </c>
      <c r="E6593" s="12">
        <f t="shared" si="510"/>
        <v>9</v>
      </c>
      <c r="F6593" s="15" t="str">
        <f t="shared" si="511"/>
        <v>2021-09</v>
      </c>
      <c r="G6593" s="15">
        <v>44458</v>
      </c>
      <c r="H6593" s="23">
        <f t="shared" si="513"/>
        <v>5</v>
      </c>
      <c r="I6593" s="14" t="s">
        <v>52</v>
      </c>
      <c r="J6593" s="14" t="s">
        <v>3015</v>
      </c>
      <c r="K6593" s="14" t="s">
        <v>574</v>
      </c>
      <c r="L6593" s="14" t="s">
        <v>30</v>
      </c>
      <c r="M6593" s="14" t="s">
        <v>31</v>
      </c>
      <c r="N6593" s="14" t="s">
        <v>204</v>
      </c>
      <c r="O6593" s="14" t="s">
        <v>205</v>
      </c>
      <c r="P6593" s="14" t="s">
        <v>20799</v>
      </c>
      <c r="Q6593" s="14" t="s">
        <v>146</v>
      </c>
      <c r="R6593" s="14" t="s">
        <v>20800</v>
      </c>
      <c r="S6593" s="14" t="s">
        <v>48</v>
      </c>
      <c r="T6593" s="14" t="s">
        <v>129</v>
      </c>
      <c r="U6593" s="14" t="s">
        <v>130</v>
      </c>
      <c r="V6593" s="16">
        <v>203.6</v>
      </c>
      <c r="W6593" s="13">
        <v>5</v>
      </c>
      <c r="X6593" s="17">
        <v>0.1</v>
      </c>
      <c r="Y6593" s="16">
        <v>14.49</v>
      </c>
      <c r="Z6593" s="31">
        <f t="shared" si="512"/>
        <v>7.1168958742632613E-2</v>
      </c>
    </row>
    <row r="6594" spans="1:26">
      <c r="A6594" s="26">
        <v>6593</v>
      </c>
      <c r="B6594" s="7" t="s">
        <v>20801</v>
      </c>
      <c r="C6594" s="8">
        <v>44399</v>
      </c>
      <c r="D6594" s="12">
        <f t="shared" ref="D6594:D6657" si="514">YEAR(C6594)</f>
        <v>2021</v>
      </c>
      <c r="E6594" s="12">
        <f t="shared" ref="E6594:E6657" si="515">MONTH(C6594)</f>
        <v>7</v>
      </c>
      <c r="F6594" s="8" t="str">
        <f t="shared" ref="F6594:F6657" si="516">TEXT(C6594,"yyyy-mm")</f>
        <v>2021-07</v>
      </c>
      <c r="G6594" s="8">
        <v>44402</v>
      </c>
      <c r="H6594" s="23">
        <f t="shared" si="513"/>
        <v>3</v>
      </c>
      <c r="I6594" s="7" t="s">
        <v>52</v>
      </c>
      <c r="J6594" s="7" t="s">
        <v>1213</v>
      </c>
      <c r="K6594" s="7" t="s">
        <v>1104</v>
      </c>
      <c r="L6594" s="7" t="s">
        <v>66</v>
      </c>
      <c r="M6594" s="7" t="s">
        <v>31</v>
      </c>
      <c r="N6594" s="7" t="s">
        <v>283</v>
      </c>
      <c r="O6594" s="7" t="s">
        <v>284</v>
      </c>
      <c r="P6594" s="7" t="s">
        <v>14788</v>
      </c>
      <c r="Q6594" s="7" t="s">
        <v>146</v>
      </c>
      <c r="R6594" s="7" t="s">
        <v>20802</v>
      </c>
      <c r="S6594" s="7" t="s">
        <v>37</v>
      </c>
      <c r="T6594" s="7" t="s">
        <v>208</v>
      </c>
      <c r="U6594" s="7" t="s">
        <v>209</v>
      </c>
      <c r="V6594" s="10">
        <v>2681.82</v>
      </c>
      <c r="W6594" s="6">
        <v>7</v>
      </c>
      <c r="X6594" s="11">
        <v>0</v>
      </c>
      <c r="Y6594" s="10">
        <v>-191.29</v>
      </c>
      <c r="Z6594" s="30">
        <f t="shared" ref="Z6594:Z6657" si="517">IFERROR(Y6594/V6594,0)</f>
        <v>-7.1328426218016119E-2</v>
      </c>
    </row>
    <row r="6595" spans="1:26">
      <c r="A6595" s="27">
        <v>6594</v>
      </c>
      <c r="B6595" s="14" t="s">
        <v>20803</v>
      </c>
      <c r="C6595" s="15">
        <v>45093</v>
      </c>
      <c r="D6595" s="12">
        <f t="shared" si="514"/>
        <v>2023</v>
      </c>
      <c r="E6595" s="12">
        <f t="shared" si="515"/>
        <v>6</v>
      </c>
      <c r="F6595" s="15" t="str">
        <f t="shared" si="516"/>
        <v>2023-06</v>
      </c>
      <c r="G6595" s="15">
        <v>45093</v>
      </c>
      <c r="H6595" s="23">
        <f t="shared" si="513"/>
        <v>0</v>
      </c>
      <c r="I6595" s="14" t="s">
        <v>63</v>
      </c>
      <c r="J6595" s="14" t="s">
        <v>5485</v>
      </c>
      <c r="K6595" s="14" t="s">
        <v>1453</v>
      </c>
      <c r="L6595" s="14" t="s">
        <v>66</v>
      </c>
      <c r="M6595" s="14" t="s">
        <v>31</v>
      </c>
      <c r="N6595" s="14" t="s">
        <v>204</v>
      </c>
      <c r="O6595" s="14" t="s">
        <v>205</v>
      </c>
      <c r="P6595" s="14" t="s">
        <v>20804</v>
      </c>
      <c r="Q6595" s="14" t="s">
        <v>146</v>
      </c>
      <c r="R6595" s="14" t="s">
        <v>20805</v>
      </c>
      <c r="S6595" s="14" t="s">
        <v>37</v>
      </c>
      <c r="T6595" s="14" t="s">
        <v>38</v>
      </c>
      <c r="U6595" s="14" t="s">
        <v>39</v>
      </c>
      <c r="V6595" s="16">
        <v>1384.13</v>
      </c>
      <c r="W6595" s="13">
        <v>1</v>
      </c>
      <c r="X6595" s="17">
        <v>0</v>
      </c>
      <c r="Y6595" s="16">
        <v>238.75</v>
      </c>
      <c r="Z6595" s="31">
        <f t="shared" si="517"/>
        <v>0.1724910232420365</v>
      </c>
    </row>
    <row r="6596" spans="1:26">
      <c r="A6596" s="26">
        <v>6595</v>
      </c>
      <c r="B6596" s="7" t="s">
        <v>20806</v>
      </c>
      <c r="C6596" s="8">
        <v>45646</v>
      </c>
      <c r="D6596" s="12">
        <f t="shared" si="514"/>
        <v>2024</v>
      </c>
      <c r="E6596" s="12">
        <f t="shared" si="515"/>
        <v>12</v>
      </c>
      <c r="F6596" s="8" t="str">
        <f t="shared" si="516"/>
        <v>2024-12</v>
      </c>
      <c r="G6596" s="8">
        <v>45647</v>
      </c>
      <c r="H6596" s="23">
        <f t="shared" ref="H6596:H6659" si="518">G6596-C6596</f>
        <v>1</v>
      </c>
      <c r="I6596" s="7" t="s">
        <v>122</v>
      </c>
      <c r="J6596" s="7" t="s">
        <v>524</v>
      </c>
      <c r="K6596" s="7" t="s">
        <v>525</v>
      </c>
      <c r="L6596" s="7" t="s">
        <v>66</v>
      </c>
      <c r="M6596" s="7" t="s">
        <v>31</v>
      </c>
      <c r="N6596" s="7" t="s">
        <v>106</v>
      </c>
      <c r="O6596" s="7" t="s">
        <v>107</v>
      </c>
      <c r="P6596" s="7" t="s">
        <v>20807</v>
      </c>
      <c r="Q6596" s="7" t="s">
        <v>35</v>
      </c>
      <c r="R6596" s="7" t="s">
        <v>20808</v>
      </c>
      <c r="S6596" s="7" t="s">
        <v>110</v>
      </c>
      <c r="T6596" s="7" t="s">
        <v>111</v>
      </c>
      <c r="U6596" s="7" t="s">
        <v>112</v>
      </c>
      <c r="V6596" s="10">
        <v>8041.72</v>
      </c>
      <c r="W6596" s="6">
        <v>10</v>
      </c>
      <c r="X6596" s="11">
        <v>0.4</v>
      </c>
      <c r="Y6596" s="10">
        <v>507.71</v>
      </c>
      <c r="Z6596" s="30">
        <f t="shared" si="517"/>
        <v>6.3134503563914188E-2</v>
      </c>
    </row>
    <row r="6597" spans="1:26">
      <c r="A6597" s="27">
        <v>6596</v>
      </c>
      <c r="B6597" s="14" t="s">
        <v>20809</v>
      </c>
      <c r="C6597" s="15">
        <v>44228</v>
      </c>
      <c r="D6597" s="12">
        <f t="shared" si="514"/>
        <v>2021</v>
      </c>
      <c r="E6597" s="12">
        <f t="shared" si="515"/>
        <v>2</v>
      </c>
      <c r="F6597" s="15" t="str">
        <f t="shared" si="516"/>
        <v>2021-02</v>
      </c>
      <c r="G6597" s="15">
        <v>44228</v>
      </c>
      <c r="H6597" s="23">
        <f t="shared" si="518"/>
        <v>0</v>
      </c>
      <c r="I6597" s="14" t="s">
        <v>63</v>
      </c>
      <c r="J6597" s="14" t="s">
        <v>3838</v>
      </c>
      <c r="K6597" s="14" t="s">
        <v>1672</v>
      </c>
      <c r="L6597" s="14" t="s">
        <v>66</v>
      </c>
      <c r="M6597" s="14" t="s">
        <v>31</v>
      </c>
      <c r="N6597" s="14" t="s">
        <v>43</v>
      </c>
      <c r="O6597" s="14" t="s">
        <v>44</v>
      </c>
      <c r="P6597" s="14" t="s">
        <v>20810</v>
      </c>
      <c r="Q6597" s="14" t="s">
        <v>46</v>
      </c>
      <c r="R6597" s="14" t="s">
        <v>20811</v>
      </c>
      <c r="S6597" s="14" t="s">
        <v>110</v>
      </c>
      <c r="T6597" s="14" t="s">
        <v>148</v>
      </c>
      <c r="U6597" s="14" t="s">
        <v>237</v>
      </c>
      <c r="V6597" s="16">
        <v>3043.02</v>
      </c>
      <c r="W6597" s="13">
        <v>2</v>
      </c>
      <c r="X6597" s="17">
        <v>0.2</v>
      </c>
      <c r="Y6597" s="16">
        <v>-397.13</v>
      </c>
      <c r="Z6597" s="31">
        <f t="shared" si="517"/>
        <v>-0.13050522178625182</v>
      </c>
    </row>
    <row r="6598" spans="1:26">
      <c r="A6598" s="26">
        <v>6597</v>
      </c>
      <c r="B6598" s="7" t="s">
        <v>20812</v>
      </c>
      <c r="C6598" s="8">
        <v>45612</v>
      </c>
      <c r="D6598" s="12">
        <f t="shared" si="514"/>
        <v>2024</v>
      </c>
      <c r="E6598" s="12">
        <f t="shared" si="515"/>
        <v>11</v>
      </c>
      <c r="F6598" s="8" t="str">
        <f t="shared" si="516"/>
        <v>2024-11</v>
      </c>
      <c r="G6598" s="8">
        <v>45617</v>
      </c>
      <c r="H6598" s="23">
        <f t="shared" si="518"/>
        <v>5</v>
      </c>
      <c r="I6598" s="7" t="s">
        <v>52</v>
      </c>
      <c r="J6598" s="7" t="s">
        <v>7420</v>
      </c>
      <c r="K6598" s="7" t="s">
        <v>7421</v>
      </c>
      <c r="L6598" s="7" t="s">
        <v>30</v>
      </c>
      <c r="M6598" s="7" t="s">
        <v>31</v>
      </c>
      <c r="N6598" s="7" t="s">
        <v>55</v>
      </c>
      <c r="O6598" s="7" t="s">
        <v>56</v>
      </c>
      <c r="P6598" s="7" t="s">
        <v>20813</v>
      </c>
      <c r="Q6598" s="7" t="s">
        <v>58</v>
      </c>
      <c r="R6598" s="7" t="s">
        <v>20814</v>
      </c>
      <c r="S6598" s="7" t="s">
        <v>37</v>
      </c>
      <c r="T6598" s="7" t="s">
        <v>60</v>
      </c>
      <c r="U6598" s="7" t="s">
        <v>317</v>
      </c>
      <c r="V6598" s="10">
        <v>8392.09</v>
      </c>
      <c r="W6598" s="6">
        <v>10</v>
      </c>
      <c r="X6598" s="11">
        <v>0.2</v>
      </c>
      <c r="Y6598" s="10">
        <v>1383.54</v>
      </c>
      <c r="Z6598" s="30">
        <f t="shared" si="517"/>
        <v>0.16486238827276636</v>
      </c>
    </row>
    <row r="6599" spans="1:26">
      <c r="A6599" s="27">
        <v>6598</v>
      </c>
      <c r="B6599" s="14" t="s">
        <v>20815</v>
      </c>
      <c r="C6599" s="15">
        <v>44744</v>
      </c>
      <c r="D6599" s="12">
        <f t="shared" si="514"/>
        <v>2022</v>
      </c>
      <c r="E6599" s="12">
        <f t="shared" si="515"/>
        <v>7</v>
      </c>
      <c r="F6599" s="15" t="str">
        <f t="shared" si="516"/>
        <v>2022-07</v>
      </c>
      <c r="G6599" s="15">
        <v>44744</v>
      </c>
      <c r="H6599" s="23">
        <f t="shared" si="518"/>
        <v>0</v>
      </c>
      <c r="I6599" s="14" t="s">
        <v>63</v>
      </c>
      <c r="J6599" s="14" t="s">
        <v>5292</v>
      </c>
      <c r="K6599" s="14" t="s">
        <v>380</v>
      </c>
      <c r="L6599" s="14" t="s">
        <v>83</v>
      </c>
      <c r="M6599" s="14" t="s">
        <v>31</v>
      </c>
      <c r="N6599" s="14" t="s">
        <v>313</v>
      </c>
      <c r="O6599" s="14" t="s">
        <v>314</v>
      </c>
      <c r="P6599" s="14" t="s">
        <v>20816</v>
      </c>
      <c r="Q6599" s="14" t="s">
        <v>146</v>
      </c>
      <c r="R6599" s="14" t="s">
        <v>20817</v>
      </c>
      <c r="S6599" s="14" t="s">
        <v>48</v>
      </c>
      <c r="T6599" s="14" t="s">
        <v>49</v>
      </c>
      <c r="U6599" s="14" t="s">
        <v>50</v>
      </c>
      <c r="V6599" s="16">
        <v>124.79</v>
      </c>
      <c r="W6599" s="13">
        <v>3</v>
      </c>
      <c r="X6599" s="17">
        <v>0.2</v>
      </c>
      <c r="Y6599" s="16">
        <v>0.53</v>
      </c>
      <c r="Z6599" s="31">
        <f t="shared" si="517"/>
        <v>4.2471351871143518E-3</v>
      </c>
    </row>
    <row r="6600" spans="1:26">
      <c r="A6600" s="26">
        <v>6599</v>
      </c>
      <c r="B6600" s="7" t="s">
        <v>20818</v>
      </c>
      <c r="C6600" s="8">
        <v>45096</v>
      </c>
      <c r="D6600" s="12">
        <f t="shared" si="514"/>
        <v>2023</v>
      </c>
      <c r="E6600" s="12">
        <f t="shared" si="515"/>
        <v>6</v>
      </c>
      <c r="F6600" s="8" t="str">
        <f t="shared" si="516"/>
        <v>2023-06</v>
      </c>
      <c r="G6600" s="8">
        <v>45096</v>
      </c>
      <c r="H6600" s="23">
        <f t="shared" si="518"/>
        <v>0</v>
      </c>
      <c r="I6600" s="7" t="s">
        <v>63</v>
      </c>
      <c r="J6600" s="7" t="s">
        <v>741</v>
      </c>
      <c r="K6600" s="7" t="s">
        <v>742</v>
      </c>
      <c r="L6600" s="7" t="s">
        <v>30</v>
      </c>
      <c r="M6600" s="7" t="s">
        <v>31</v>
      </c>
      <c r="N6600" s="7" t="s">
        <v>181</v>
      </c>
      <c r="O6600" s="7" t="s">
        <v>107</v>
      </c>
      <c r="P6600" s="7" t="s">
        <v>20819</v>
      </c>
      <c r="Q6600" s="7" t="s">
        <v>35</v>
      </c>
      <c r="R6600" s="7" t="s">
        <v>20820</v>
      </c>
      <c r="S6600" s="7" t="s">
        <v>37</v>
      </c>
      <c r="T6600" s="7" t="s">
        <v>208</v>
      </c>
      <c r="U6600" s="7" t="s">
        <v>408</v>
      </c>
      <c r="V6600" s="10">
        <v>483.63</v>
      </c>
      <c r="W6600" s="6">
        <v>8</v>
      </c>
      <c r="X6600" s="11">
        <v>0.4</v>
      </c>
      <c r="Y6600" s="10">
        <v>164.61</v>
      </c>
      <c r="Z6600" s="30">
        <f t="shared" si="517"/>
        <v>0.34036350102350976</v>
      </c>
    </row>
    <row r="6601" spans="1:26">
      <c r="A6601" s="27">
        <v>6600</v>
      </c>
      <c r="B6601" s="14" t="s">
        <v>20821</v>
      </c>
      <c r="C6601" s="15">
        <v>44461</v>
      </c>
      <c r="D6601" s="12">
        <f t="shared" si="514"/>
        <v>2021</v>
      </c>
      <c r="E6601" s="12">
        <f t="shared" si="515"/>
        <v>9</v>
      </c>
      <c r="F6601" s="15" t="str">
        <f t="shared" si="516"/>
        <v>2021-09</v>
      </c>
      <c r="G6601" s="15">
        <v>44461</v>
      </c>
      <c r="H6601" s="23">
        <f t="shared" si="518"/>
        <v>0</v>
      </c>
      <c r="I6601" s="14" t="s">
        <v>63</v>
      </c>
      <c r="J6601" s="14" t="s">
        <v>3300</v>
      </c>
      <c r="K6601" s="14" t="s">
        <v>1837</v>
      </c>
      <c r="L6601" s="14" t="s">
        <v>30</v>
      </c>
      <c r="M6601" s="14" t="s">
        <v>31</v>
      </c>
      <c r="N6601" s="14" t="s">
        <v>74</v>
      </c>
      <c r="O6601" s="14" t="s">
        <v>75</v>
      </c>
      <c r="P6601" s="14" t="s">
        <v>20822</v>
      </c>
      <c r="Q6601" s="14" t="s">
        <v>46</v>
      </c>
      <c r="R6601" s="14" t="s">
        <v>20823</v>
      </c>
      <c r="S6601" s="14" t="s">
        <v>110</v>
      </c>
      <c r="T6601" s="14" t="s">
        <v>243</v>
      </c>
      <c r="U6601" s="14" t="s">
        <v>339</v>
      </c>
      <c r="V6601" s="16">
        <v>23106.37</v>
      </c>
      <c r="W6601" s="13">
        <v>12</v>
      </c>
      <c r="X6601" s="17">
        <v>0</v>
      </c>
      <c r="Y6601" s="16">
        <v>1356.43</v>
      </c>
      <c r="Z6601" s="31">
        <f t="shared" si="517"/>
        <v>5.8703725422902864E-2</v>
      </c>
    </row>
    <row r="6602" spans="1:26">
      <c r="A6602" s="26">
        <v>6601</v>
      </c>
      <c r="B6602" s="7" t="s">
        <v>20824</v>
      </c>
      <c r="C6602" s="8">
        <v>44974</v>
      </c>
      <c r="D6602" s="12">
        <f t="shared" si="514"/>
        <v>2023</v>
      </c>
      <c r="E6602" s="12">
        <f t="shared" si="515"/>
        <v>2</v>
      </c>
      <c r="F6602" s="8" t="str">
        <f t="shared" si="516"/>
        <v>2023-02</v>
      </c>
      <c r="G6602" s="8">
        <v>44977</v>
      </c>
      <c r="H6602" s="23">
        <f t="shared" si="518"/>
        <v>3</v>
      </c>
      <c r="I6602" s="7" t="s">
        <v>52</v>
      </c>
      <c r="J6602" s="7" t="s">
        <v>2779</v>
      </c>
      <c r="K6602" s="7" t="s">
        <v>2780</v>
      </c>
      <c r="L6602" s="7" t="s">
        <v>66</v>
      </c>
      <c r="M6602" s="7" t="s">
        <v>31</v>
      </c>
      <c r="N6602" s="7" t="s">
        <v>134</v>
      </c>
      <c r="O6602" s="7" t="s">
        <v>135</v>
      </c>
      <c r="P6602" s="7" t="s">
        <v>20825</v>
      </c>
      <c r="Q6602" s="7" t="s">
        <v>58</v>
      </c>
      <c r="R6602" s="7" t="s">
        <v>20826</v>
      </c>
      <c r="S6602" s="7" t="s">
        <v>48</v>
      </c>
      <c r="T6602" s="7" t="s">
        <v>69</v>
      </c>
      <c r="U6602" s="7" t="s">
        <v>70</v>
      </c>
      <c r="V6602" s="10">
        <v>1064.81</v>
      </c>
      <c r="W6602" s="6">
        <v>13</v>
      </c>
      <c r="X6602" s="11">
        <v>0</v>
      </c>
      <c r="Y6602" s="10">
        <v>460.21</v>
      </c>
      <c r="Z6602" s="30">
        <f t="shared" si="517"/>
        <v>0.43219917168321109</v>
      </c>
    </row>
    <row r="6603" spans="1:26">
      <c r="A6603" s="27">
        <v>6602</v>
      </c>
      <c r="B6603" s="14" t="s">
        <v>20827</v>
      </c>
      <c r="C6603" s="15">
        <v>44540</v>
      </c>
      <c r="D6603" s="12">
        <f t="shared" si="514"/>
        <v>2021</v>
      </c>
      <c r="E6603" s="12">
        <f t="shared" si="515"/>
        <v>12</v>
      </c>
      <c r="F6603" s="15" t="str">
        <f t="shared" si="516"/>
        <v>2021-12</v>
      </c>
      <c r="G6603" s="15">
        <v>44541</v>
      </c>
      <c r="H6603" s="23">
        <f t="shared" si="518"/>
        <v>1</v>
      </c>
      <c r="I6603" s="14" t="s">
        <v>122</v>
      </c>
      <c r="J6603" s="14" t="s">
        <v>11349</v>
      </c>
      <c r="K6603" s="14" t="s">
        <v>3208</v>
      </c>
      <c r="L6603" s="14" t="s">
        <v>66</v>
      </c>
      <c r="M6603" s="14" t="s">
        <v>31</v>
      </c>
      <c r="N6603" s="14" t="s">
        <v>204</v>
      </c>
      <c r="O6603" s="14" t="s">
        <v>205</v>
      </c>
      <c r="P6603" s="14" t="s">
        <v>20828</v>
      </c>
      <c r="Q6603" s="14" t="s">
        <v>146</v>
      </c>
      <c r="R6603" s="14" t="s">
        <v>20829</v>
      </c>
      <c r="S6603" s="14" t="s">
        <v>37</v>
      </c>
      <c r="T6603" s="14" t="s">
        <v>60</v>
      </c>
      <c r="U6603" s="14" t="s">
        <v>317</v>
      </c>
      <c r="V6603" s="16">
        <v>10961.04</v>
      </c>
      <c r="W6603" s="13">
        <v>10</v>
      </c>
      <c r="X6603" s="17">
        <v>0.2</v>
      </c>
      <c r="Y6603" s="16">
        <v>-66.58</v>
      </c>
      <c r="Z6603" s="31">
        <f t="shared" si="517"/>
        <v>-6.0742411304036837E-3</v>
      </c>
    </row>
    <row r="6604" spans="1:26">
      <c r="A6604" s="26">
        <v>6603</v>
      </c>
      <c r="B6604" s="7" t="s">
        <v>20830</v>
      </c>
      <c r="C6604" s="8">
        <v>44255</v>
      </c>
      <c r="D6604" s="12">
        <f t="shared" si="514"/>
        <v>2021</v>
      </c>
      <c r="E6604" s="12">
        <f t="shared" si="515"/>
        <v>2</v>
      </c>
      <c r="F6604" s="8" t="str">
        <f t="shared" si="516"/>
        <v>2021-02</v>
      </c>
      <c r="G6604" s="8">
        <v>44258</v>
      </c>
      <c r="H6604" s="23">
        <f t="shared" si="518"/>
        <v>3</v>
      </c>
      <c r="I6604" s="7" t="s">
        <v>122</v>
      </c>
      <c r="J6604" s="7" t="s">
        <v>1773</v>
      </c>
      <c r="K6604" s="7" t="s">
        <v>1070</v>
      </c>
      <c r="L6604" s="7" t="s">
        <v>30</v>
      </c>
      <c r="M6604" s="7" t="s">
        <v>31</v>
      </c>
      <c r="N6604" s="7" t="s">
        <v>204</v>
      </c>
      <c r="O6604" s="7" t="s">
        <v>205</v>
      </c>
      <c r="P6604" s="7" t="s">
        <v>20831</v>
      </c>
      <c r="Q6604" s="7" t="s">
        <v>146</v>
      </c>
      <c r="R6604" s="7" t="s">
        <v>20832</v>
      </c>
      <c r="S6604" s="7" t="s">
        <v>110</v>
      </c>
      <c r="T6604" s="7" t="s">
        <v>223</v>
      </c>
      <c r="U6604" s="7" t="s">
        <v>495</v>
      </c>
      <c r="V6604" s="10">
        <v>19036.259999999998</v>
      </c>
      <c r="W6604" s="6">
        <v>11</v>
      </c>
      <c r="X6604" s="11">
        <v>0.1</v>
      </c>
      <c r="Y6604" s="10">
        <v>-3056.87</v>
      </c>
      <c r="Z6604" s="30">
        <f t="shared" si="517"/>
        <v>-0.16058143774039649</v>
      </c>
    </row>
    <row r="6605" spans="1:26">
      <c r="A6605" s="27">
        <v>6604</v>
      </c>
      <c r="B6605" s="14" t="s">
        <v>20833</v>
      </c>
      <c r="C6605" s="15">
        <v>45566</v>
      </c>
      <c r="D6605" s="12">
        <f t="shared" si="514"/>
        <v>2024</v>
      </c>
      <c r="E6605" s="12">
        <f t="shared" si="515"/>
        <v>10</v>
      </c>
      <c r="F6605" s="15" t="str">
        <f t="shared" si="516"/>
        <v>2024-10</v>
      </c>
      <c r="G6605" s="15">
        <v>45566</v>
      </c>
      <c r="H6605" s="23">
        <f t="shared" si="518"/>
        <v>0</v>
      </c>
      <c r="I6605" s="14" t="s">
        <v>63</v>
      </c>
      <c r="J6605" s="14" t="s">
        <v>6303</v>
      </c>
      <c r="K6605" s="14" t="s">
        <v>6304</v>
      </c>
      <c r="L6605" s="14" t="s">
        <v>66</v>
      </c>
      <c r="M6605" s="14" t="s">
        <v>31</v>
      </c>
      <c r="N6605" s="14" t="s">
        <v>153</v>
      </c>
      <c r="O6605" s="14" t="s">
        <v>154</v>
      </c>
      <c r="P6605" s="14" t="s">
        <v>20834</v>
      </c>
      <c r="Q6605" s="14" t="s">
        <v>146</v>
      </c>
      <c r="R6605" s="14" t="s">
        <v>20835</v>
      </c>
      <c r="S6605" s="14" t="s">
        <v>37</v>
      </c>
      <c r="T6605" s="14" t="s">
        <v>208</v>
      </c>
      <c r="U6605" s="14" t="s">
        <v>265</v>
      </c>
      <c r="V6605" s="16">
        <v>8195.49</v>
      </c>
      <c r="W6605" s="13">
        <v>8</v>
      </c>
      <c r="X6605" s="17">
        <v>0</v>
      </c>
      <c r="Y6605" s="16">
        <v>810.39</v>
      </c>
      <c r="Z6605" s="31">
        <f t="shared" si="517"/>
        <v>9.888243411925339E-2</v>
      </c>
    </row>
    <row r="6606" spans="1:26">
      <c r="A6606" s="26">
        <v>6605</v>
      </c>
      <c r="B6606" s="7" t="s">
        <v>20836</v>
      </c>
      <c r="C6606" s="8">
        <v>44946</v>
      </c>
      <c r="D6606" s="12">
        <f t="shared" si="514"/>
        <v>2023</v>
      </c>
      <c r="E6606" s="12">
        <f t="shared" si="515"/>
        <v>1</v>
      </c>
      <c r="F6606" s="8" t="str">
        <f t="shared" si="516"/>
        <v>2023-01</v>
      </c>
      <c r="G6606" s="8">
        <v>44949</v>
      </c>
      <c r="H6606" s="23">
        <f t="shared" si="518"/>
        <v>3</v>
      </c>
      <c r="I6606" s="7" t="s">
        <v>122</v>
      </c>
      <c r="J6606" s="7" t="s">
        <v>5848</v>
      </c>
      <c r="K6606" s="7" t="s">
        <v>5849</v>
      </c>
      <c r="L6606" s="7" t="s">
        <v>30</v>
      </c>
      <c r="M6606" s="7" t="s">
        <v>31</v>
      </c>
      <c r="N6606" s="7" t="s">
        <v>143</v>
      </c>
      <c r="O6606" s="7" t="s">
        <v>144</v>
      </c>
      <c r="P6606" s="7" t="s">
        <v>20837</v>
      </c>
      <c r="Q6606" s="7" t="s">
        <v>146</v>
      </c>
      <c r="R6606" s="7" t="s">
        <v>20838</v>
      </c>
      <c r="S6606" s="7" t="s">
        <v>110</v>
      </c>
      <c r="T6606" s="7" t="s">
        <v>111</v>
      </c>
      <c r="U6606" s="7" t="s">
        <v>216</v>
      </c>
      <c r="V6606" s="10">
        <v>1411.01</v>
      </c>
      <c r="W6606" s="6">
        <v>7</v>
      </c>
      <c r="X6606" s="11">
        <v>0.2</v>
      </c>
      <c r="Y6606" s="10">
        <v>454.45</v>
      </c>
      <c r="Z6606" s="30">
        <f t="shared" si="517"/>
        <v>0.32207425886421781</v>
      </c>
    </row>
    <row r="6607" spans="1:26">
      <c r="A6607" s="27">
        <v>6606</v>
      </c>
      <c r="B6607" s="14" t="s">
        <v>20839</v>
      </c>
      <c r="C6607" s="15">
        <v>44753</v>
      </c>
      <c r="D6607" s="12">
        <f t="shared" si="514"/>
        <v>2022</v>
      </c>
      <c r="E6607" s="12">
        <f t="shared" si="515"/>
        <v>7</v>
      </c>
      <c r="F6607" s="15" t="str">
        <f t="shared" si="516"/>
        <v>2022-07</v>
      </c>
      <c r="G6607" s="15">
        <v>44759</v>
      </c>
      <c r="H6607" s="23">
        <f t="shared" si="518"/>
        <v>6</v>
      </c>
      <c r="I6607" s="14" t="s">
        <v>52</v>
      </c>
      <c r="J6607" s="14" t="s">
        <v>6354</v>
      </c>
      <c r="K6607" s="14" t="s">
        <v>698</v>
      </c>
      <c r="L6607" s="14" t="s">
        <v>66</v>
      </c>
      <c r="M6607" s="14" t="s">
        <v>31</v>
      </c>
      <c r="N6607" s="14" t="s">
        <v>153</v>
      </c>
      <c r="O6607" s="14" t="s">
        <v>154</v>
      </c>
      <c r="P6607" s="14" t="s">
        <v>20840</v>
      </c>
      <c r="Q6607" s="14" t="s">
        <v>146</v>
      </c>
      <c r="R6607" s="14" t="s">
        <v>20841</v>
      </c>
      <c r="S6607" s="14" t="s">
        <v>110</v>
      </c>
      <c r="T6607" s="14" t="s">
        <v>243</v>
      </c>
      <c r="U6607" s="14" t="s">
        <v>339</v>
      </c>
      <c r="V6607" s="16">
        <v>1073.05</v>
      </c>
      <c r="W6607" s="13">
        <v>2</v>
      </c>
      <c r="X6607" s="17">
        <v>0.4</v>
      </c>
      <c r="Y6607" s="16">
        <v>284.7</v>
      </c>
      <c r="Z6607" s="31">
        <f t="shared" si="517"/>
        <v>0.26531848469316432</v>
      </c>
    </row>
    <row r="6608" spans="1:26">
      <c r="A6608" s="26">
        <v>6607</v>
      </c>
      <c r="B6608" s="7" t="s">
        <v>20842</v>
      </c>
      <c r="C6608" s="8">
        <v>45639</v>
      </c>
      <c r="D6608" s="12">
        <f t="shared" si="514"/>
        <v>2024</v>
      </c>
      <c r="E6608" s="12">
        <f t="shared" si="515"/>
        <v>12</v>
      </c>
      <c r="F6608" s="8" t="str">
        <f t="shared" si="516"/>
        <v>2024-12</v>
      </c>
      <c r="G6608" s="8">
        <v>45640</v>
      </c>
      <c r="H6608" s="23">
        <f t="shared" si="518"/>
        <v>1</v>
      </c>
      <c r="I6608" s="7" t="s">
        <v>122</v>
      </c>
      <c r="J6608" s="7" t="s">
        <v>4119</v>
      </c>
      <c r="K6608" s="7" t="s">
        <v>2166</v>
      </c>
      <c r="L6608" s="7" t="s">
        <v>66</v>
      </c>
      <c r="M6608" s="7" t="s">
        <v>31</v>
      </c>
      <c r="N6608" s="7" t="s">
        <v>106</v>
      </c>
      <c r="O6608" s="7" t="s">
        <v>107</v>
      </c>
      <c r="P6608" s="7" t="s">
        <v>20843</v>
      </c>
      <c r="Q6608" s="7" t="s">
        <v>35</v>
      </c>
      <c r="R6608" s="7" t="s">
        <v>20844</v>
      </c>
      <c r="S6608" s="7" t="s">
        <v>110</v>
      </c>
      <c r="T6608" s="7" t="s">
        <v>111</v>
      </c>
      <c r="U6608" s="7" t="s">
        <v>216</v>
      </c>
      <c r="V6608" s="10">
        <v>2317.5300000000002</v>
      </c>
      <c r="W6608" s="6">
        <v>4</v>
      </c>
      <c r="X6608" s="11">
        <v>0.2</v>
      </c>
      <c r="Y6608" s="10">
        <v>55.57</v>
      </c>
      <c r="Z6608" s="30">
        <f t="shared" si="517"/>
        <v>2.3978114630662815E-2</v>
      </c>
    </row>
    <row r="6609" spans="1:26">
      <c r="A6609" s="27">
        <v>6608</v>
      </c>
      <c r="B6609" s="14" t="s">
        <v>20845</v>
      </c>
      <c r="C6609" s="15">
        <v>44434</v>
      </c>
      <c r="D6609" s="12">
        <f t="shared" si="514"/>
        <v>2021</v>
      </c>
      <c r="E6609" s="12">
        <f t="shared" si="515"/>
        <v>8</v>
      </c>
      <c r="F6609" s="15" t="str">
        <f t="shared" si="516"/>
        <v>2021-08</v>
      </c>
      <c r="G6609" s="15">
        <v>44434</v>
      </c>
      <c r="H6609" s="23">
        <f t="shared" si="518"/>
        <v>0</v>
      </c>
      <c r="I6609" s="14" t="s">
        <v>63</v>
      </c>
      <c r="J6609" s="14" t="s">
        <v>3571</v>
      </c>
      <c r="K6609" s="14" t="s">
        <v>3572</v>
      </c>
      <c r="L6609" s="14" t="s">
        <v>30</v>
      </c>
      <c r="M6609" s="14" t="s">
        <v>31</v>
      </c>
      <c r="N6609" s="14" t="s">
        <v>43</v>
      </c>
      <c r="O6609" s="14" t="s">
        <v>44</v>
      </c>
      <c r="P6609" s="14" t="s">
        <v>20846</v>
      </c>
      <c r="Q6609" s="14" t="s">
        <v>46</v>
      </c>
      <c r="R6609" s="14" t="s">
        <v>20847</v>
      </c>
      <c r="S6609" s="14" t="s">
        <v>37</v>
      </c>
      <c r="T6609" s="14" t="s">
        <v>60</v>
      </c>
      <c r="U6609" s="14" t="s">
        <v>317</v>
      </c>
      <c r="V6609" s="16">
        <v>4126.01</v>
      </c>
      <c r="W6609" s="13">
        <v>3</v>
      </c>
      <c r="X6609" s="17">
        <v>0</v>
      </c>
      <c r="Y6609" s="16">
        <v>-176.61</v>
      </c>
      <c r="Z6609" s="31">
        <f t="shared" si="517"/>
        <v>-4.2804064944098538E-2</v>
      </c>
    </row>
    <row r="6610" spans="1:26">
      <c r="A6610" s="26">
        <v>6609</v>
      </c>
      <c r="B6610" s="7" t="s">
        <v>20848</v>
      </c>
      <c r="C6610" s="8">
        <v>44467</v>
      </c>
      <c r="D6610" s="12">
        <f t="shared" si="514"/>
        <v>2021</v>
      </c>
      <c r="E6610" s="12">
        <f t="shared" si="515"/>
        <v>9</v>
      </c>
      <c r="F6610" s="8" t="str">
        <f t="shared" si="516"/>
        <v>2021-09</v>
      </c>
      <c r="G6610" s="8">
        <v>44473</v>
      </c>
      <c r="H6610" s="23">
        <f t="shared" si="518"/>
        <v>6</v>
      </c>
      <c r="I6610" s="7" t="s">
        <v>52</v>
      </c>
      <c r="J6610" s="7" t="s">
        <v>7308</v>
      </c>
      <c r="K6610" s="7" t="s">
        <v>3614</v>
      </c>
      <c r="L6610" s="7" t="s">
        <v>30</v>
      </c>
      <c r="M6610" s="7" t="s">
        <v>31</v>
      </c>
      <c r="N6610" s="7" t="s">
        <v>166</v>
      </c>
      <c r="O6610" s="7" t="s">
        <v>167</v>
      </c>
      <c r="P6610" s="7" t="s">
        <v>20849</v>
      </c>
      <c r="Q6610" s="7" t="s">
        <v>35</v>
      </c>
      <c r="R6610" s="7" t="s">
        <v>20850</v>
      </c>
      <c r="S6610" s="7" t="s">
        <v>48</v>
      </c>
      <c r="T6610" s="7" t="s">
        <v>78</v>
      </c>
      <c r="U6610" s="7" t="s">
        <v>79</v>
      </c>
      <c r="V6610" s="10">
        <v>508.95</v>
      </c>
      <c r="W6610" s="6">
        <v>5</v>
      </c>
      <c r="X6610" s="11">
        <v>0.3</v>
      </c>
      <c r="Y6610" s="10">
        <v>-47.15</v>
      </c>
      <c r="Z6610" s="30">
        <f t="shared" si="517"/>
        <v>-9.2641713331368503E-2</v>
      </c>
    </row>
    <row r="6611" spans="1:26">
      <c r="A6611" s="27">
        <v>6610</v>
      </c>
      <c r="B6611" s="14" t="s">
        <v>20851</v>
      </c>
      <c r="C6611" s="15">
        <v>45339</v>
      </c>
      <c r="D6611" s="12">
        <f t="shared" si="514"/>
        <v>2024</v>
      </c>
      <c r="E6611" s="12">
        <f t="shared" si="515"/>
        <v>2</v>
      </c>
      <c r="F6611" s="15" t="str">
        <f t="shared" si="516"/>
        <v>2024-02</v>
      </c>
      <c r="G6611" s="15">
        <v>45345</v>
      </c>
      <c r="H6611" s="23">
        <f t="shared" si="518"/>
        <v>6</v>
      </c>
      <c r="I6611" s="14" t="s">
        <v>52</v>
      </c>
      <c r="J6611" s="14" t="s">
        <v>1950</v>
      </c>
      <c r="K6611" s="14" t="s">
        <v>1060</v>
      </c>
      <c r="L6611" s="14" t="s">
        <v>83</v>
      </c>
      <c r="M6611" s="14" t="s">
        <v>31</v>
      </c>
      <c r="N6611" s="14" t="s">
        <v>166</v>
      </c>
      <c r="O6611" s="14" t="s">
        <v>167</v>
      </c>
      <c r="P6611" s="14" t="s">
        <v>17880</v>
      </c>
      <c r="Q6611" s="14" t="s">
        <v>35</v>
      </c>
      <c r="R6611" s="14" t="s">
        <v>20852</v>
      </c>
      <c r="S6611" s="14" t="s">
        <v>110</v>
      </c>
      <c r="T6611" s="14" t="s">
        <v>243</v>
      </c>
      <c r="U6611" s="14" t="s">
        <v>481</v>
      </c>
      <c r="V6611" s="16">
        <v>6566.43</v>
      </c>
      <c r="W6611" s="13">
        <v>11</v>
      </c>
      <c r="X6611" s="17">
        <v>0.5</v>
      </c>
      <c r="Y6611" s="16">
        <v>2133.54</v>
      </c>
      <c r="Z6611" s="31">
        <f t="shared" si="517"/>
        <v>0.32491627870852197</v>
      </c>
    </row>
    <row r="6612" spans="1:26">
      <c r="A6612" s="26">
        <v>6611</v>
      </c>
      <c r="B6612" s="7" t="s">
        <v>20853</v>
      </c>
      <c r="C6612" s="8">
        <v>44317</v>
      </c>
      <c r="D6612" s="12">
        <f t="shared" si="514"/>
        <v>2021</v>
      </c>
      <c r="E6612" s="12">
        <f t="shared" si="515"/>
        <v>5</v>
      </c>
      <c r="F6612" s="8" t="str">
        <f t="shared" si="516"/>
        <v>2021-05</v>
      </c>
      <c r="G6612" s="8">
        <v>44318</v>
      </c>
      <c r="H6612" s="23">
        <f t="shared" si="518"/>
        <v>1</v>
      </c>
      <c r="I6612" s="7" t="s">
        <v>122</v>
      </c>
      <c r="J6612" s="7" t="s">
        <v>1435</v>
      </c>
      <c r="K6612" s="7" t="s">
        <v>1436</v>
      </c>
      <c r="L6612" s="7" t="s">
        <v>30</v>
      </c>
      <c r="M6612" s="7" t="s">
        <v>31</v>
      </c>
      <c r="N6612" s="7" t="s">
        <v>213</v>
      </c>
      <c r="O6612" s="7" t="s">
        <v>92</v>
      </c>
      <c r="P6612" s="7" t="s">
        <v>20854</v>
      </c>
      <c r="Q6612" s="7" t="s">
        <v>46</v>
      </c>
      <c r="R6612" s="7" t="s">
        <v>20855</v>
      </c>
      <c r="S6612" s="7" t="s">
        <v>110</v>
      </c>
      <c r="T6612" s="7" t="s">
        <v>111</v>
      </c>
      <c r="U6612" s="7" t="s">
        <v>112</v>
      </c>
      <c r="V6612" s="10">
        <v>3878.04</v>
      </c>
      <c r="W6612" s="6">
        <v>5</v>
      </c>
      <c r="X6612" s="11">
        <v>0</v>
      </c>
      <c r="Y6612" s="10">
        <v>1250.6300000000001</v>
      </c>
      <c r="Z6612" s="30">
        <f t="shared" si="517"/>
        <v>0.32249022702189767</v>
      </c>
    </row>
    <row r="6613" spans="1:26">
      <c r="A6613" s="27">
        <v>6612</v>
      </c>
      <c r="B6613" s="14" t="s">
        <v>20856</v>
      </c>
      <c r="C6613" s="15">
        <v>44499</v>
      </c>
      <c r="D6613" s="12">
        <f t="shared" si="514"/>
        <v>2021</v>
      </c>
      <c r="E6613" s="12">
        <f t="shared" si="515"/>
        <v>10</v>
      </c>
      <c r="F6613" s="15" t="str">
        <f t="shared" si="516"/>
        <v>2021-10</v>
      </c>
      <c r="G6613" s="15">
        <v>44499</v>
      </c>
      <c r="H6613" s="23">
        <f t="shared" si="518"/>
        <v>0</v>
      </c>
      <c r="I6613" s="14" t="s">
        <v>63</v>
      </c>
      <c r="J6613" s="14" t="s">
        <v>934</v>
      </c>
      <c r="K6613" s="14" t="s">
        <v>380</v>
      </c>
      <c r="L6613" s="14" t="s">
        <v>30</v>
      </c>
      <c r="M6613" s="14" t="s">
        <v>31</v>
      </c>
      <c r="N6613" s="14" t="s">
        <v>116</v>
      </c>
      <c r="O6613" s="14" t="s">
        <v>117</v>
      </c>
      <c r="P6613" s="14" t="s">
        <v>20857</v>
      </c>
      <c r="Q6613" s="14" t="s">
        <v>58</v>
      </c>
      <c r="R6613" s="14" t="s">
        <v>20858</v>
      </c>
      <c r="S6613" s="14" t="s">
        <v>37</v>
      </c>
      <c r="T6613" s="14" t="s">
        <v>170</v>
      </c>
      <c r="U6613" s="14" t="s">
        <v>171</v>
      </c>
      <c r="V6613" s="16">
        <v>3373.15</v>
      </c>
      <c r="W6613" s="13">
        <v>13</v>
      </c>
      <c r="X6613" s="17">
        <v>0.2</v>
      </c>
      <c r="Y6613" s="16">
        <v>1195.1600000000001</v>
      </c>
      <c r="Z6613" s="31">
        <f t="shared" si="517"/>
        <v>0.35431569897573484</v>
      </c>
    </row>
    <row r="6614" spans="1:26">
      <c r="A6614" s="26">
        <v>6613</v>
      </c>
      <c r="B6614" s="7" t="s">
        <v>20859</v>
      </c>
      <c r="C6614" s="8">
        <v>45003</v>
      </c>
      <c r="D6614" s="12">
        <f t="shared" si="514"/>
        <v>2023</v>
      </c>
      <c r="E6614" s="12">
        <f t="shared" si="515"/>
        <v>3</v>
      </c>
      <c r="F6614" s="8" t="str">
        <f t="shared" si="516"/>
        <v>2023-03</v>
      </c>
      <c r="G6614" s="8">
        <v>45003</v>
      </c>
      <c r="H6614" s="23">
        <f t="shared" si="518"/>
        <v>0</v>
      </c>
      <c r="I6614" s="7" t="s">
        <v>63</v>
      </c>
      <c r="J6614" s="7" t="s">
        <v>657</v>
      </c>
      <c r="K6614" s="7" t="s">
        <v>295</v>
      </c>
      <c r="L6614" s="7" t="s">
        <v>30</v>
      </c>
      <c r="M6614" s="7" t="s">
        <v>31</v>
      </c>
      <c r="N6614" s="7" t="s">
        <v>55</v>
      </c>
      <c r="O6614" s="7" t="s">
        <v>56</v>
      </c>
      <c r="P6614" s="7" t="s">
        <v>18674</v>
      </c>
      <c r="Q6614" s="7" t="s">
        <v>58</v>
      </c>
      <c r="R6614" s="7" t="s">
        <v>20860</v>
      </c>
      <c r="S6614" s="7" t="s">
        <v>48</v>
      </c>
      <c r="T6614" s="7" t="s">
        <v>69</v>
      </c>
      <c r="U6614" s="7" t="s">
        <v>475</v>
      </c>
      <c r="V6614" s="10">
        <v>1791.69</v>
      </c>
      <c r="W6614" s="6">
        <v>10</v>
      </c>
      <c r="X6614" s="11">
        <v>0.4</v>
      </c>
      <c r="Y6614" s="10">
        <v>-152.97999999999999</v>
      </c>
      <c r="Z6614" s="30">
        <f t="shared" si="517"/>
        <v>-8.5383074080895682E-2</v>
      </c>
    </row>
    <row r="6615" spans="1:26">
      <c r="A6615" s="27">
        <v>6614</v>
      </c>
      <c r="B6615" s="14" t="s">
        <v>20861</v>
      </c>
      <c r="C6615" s="15">
        <v>45597</v>
      </c>
      <c r="D6615" s="12">
        <f t="shared" si="514"/>
        <v>2024</v>
      </c>
      <c r="E6615" s="12">
        <f t="shared" si="515"/>
        <v>11</v>
      </c>
      <c r="F6615" s="15" t="str">
        <f t="shared" si="516"/>
        <v>2024-11</v>
      </c>
      <c r="G6615" s="15">
        <v>45598</v>
      </c>
      <c r="H6615" s="23">
        <f t="shared" si="518"/>
        <v>1</v>
      </c>
      <c r="I6615" s="14" t="s">
        <v>122</v>
      </c>
      <c r="J6615" s="14" t="s">
        <v>1824</v>
      </c>
      <c r="K6615" s="14" t="s">
        <v>342</v>
      </c>
      <c r="L6615" s="14" t="s">
        <v>83</v>
      </c>
      <c r="M6615" s="14" t="s">
        <v>31</v>
      </c>
      <c r="N6615" s="14" t="s">
        <v>153</v>
      </c>
      <c r="O6615" s="14" t="s">
        <v>154</v>
      </c>
      <c r="P6615" s="14" t="s">
        <v>20862</v>
      </c>
      <c r="Q6615" s="14" t="s">
        <v>146</v>
      </c>
      <c r="R6615" s="14" t="s">
        <v>20863</v>
      </c>
      <c r="S6615" s="14" t="s">
        <v>110</v>
      </c>
      <c r="T6615" s="14" t="s">
        <v>148</v>
      </c>
      <c r="U6615" s="14" t="s">
        <v>237</v>
      </c>
      <c r="V6615" s="16">
        <v>1014.07</v>
      </c>
      <c r="W6615" s="13">
        <v>3</v>
      </c>
      <c r="X6615" s="17">
        <v>0.5</v>
      </c>
      <c r="Y6615" s="16">
        <v>291.89999999999998</v>
      </c>
      <c r="Z6615" s="31">
        <f t="shared" si="517"/>
        <v>0.28784995118680168</v>
      </c>
    </row>
    <row r="6616" spans="1:26">
      <c r="A6616" s="26">
        <v>6615</v>
      </c>
      <c r="B6616" s="7" t="s">
        <v>20864</v>
      </c>
      <c r="C6616" s="8">
        <v>45133</v>
      </c>
      <c r="D6616" s="12">
        <f t="shared" si="514"/>
        <v>2023</v>
      </c>
      <c r="E6616" s="12">
        <f t="shared" si="515"/>
        <v>7</v>
      </c>
      <c r="F6616" s="8" t="str">
        <f t="shared" si="516"/>
        <v>2023-07</v>
      </c>
      <c r="G6616" s="8">
        <v>45133</v>
      </c>
      <c r="H6616" s="23">
        <f t="shared" si="518"/>
        <v>0</v>
      </c>
      <c r="I6616" s="7" t="s">
        <v>63</v>
      </c>
      <c r="J6616" s="7" t="s">
        <v>3592</v>
      </c>
      <c r="K6616" s="7" t="s">
        <v>3593</v>
      </c>
      <c r="L6616" s="7" t="s">
        <v>30</v>
      </c>
      <c r="M6616" s="7" t="s">
        <v>31</v>
      </c>
      <c r="N6616" s="7" t="s">
        <v>711</v>
      </c>
      <c r="O6616" s="7" t="s">
        <v>712</v>
      </c>
      <c r="P6616" s="7" t="s">
        <v>20865</v>
      </c>
      <c r="Q6616" s="7" t="s">
        <v>35</v>
      </c>
      <c r="R6616" s="7" t="s">
        <v>20866</v>
      </c>
      <c r="S6616" s="7" t="s">
        <v>48</v>
      </c>
      <c r="T6616" s="7" t="s">
        <v>49</v>
      </c>
      <c r="U6616" s="7" t="s">
        <v>120</v>
      </c>
      <c r="V6616" s="10">
        <v>95.97</v>
      </c>
      <c r="W6616" s="6">
        <v>5</v>
      </c>
      <c r="X6616" s="11">
        <v>0</v>
      </c>
      <c r="Y6616" s="10">
        <v>1.76</v>
      </c>
      <c r="Z6616" s="30">
        <f t="shared" si="517"/>
        <v>1.8339064290924249E-2</v>
      </c>
    </row>
    <row r="6617" spans="1:26">
      <c r="A6617" s="27">
        <v>6616</v>
      </c>
      <c r="B6617" s="14" t="s">
        <v>20867</v>
      </c>
      <c r="C6617" s="15">
        <v>45324</v>
      </c>
      <c r="D6617" s="12">
        <f t="shared" si="514"/>
        <v>2024</v>
      </c>
      <c r="E6617" s="12">
        <f t="shared" si="515"/>
        <v>2</v>
      </c>
      <c r="F6617" s="15" t="str">
        <f t="shared" si="516"/>
        <v>2024-02</v>
      </c>
      <c r="G6617" s="15">
        <v>45327</v>
      </c>
      <c r="H6617" s="23">
        <f t="shared" si="518"/>
        <v>3</v>
      </c>
      <c r="I6617" s="14" t="s">
        <v>122</v>
      </c>
      <c r="J6617" s="14" t="s">
        <v>539</v>
      </c>
      <c r="K6617" s="14" t="s">
        <v>540</v>
      </c>
      <c r="L6617" s="14" t="s">
        <v>66</v>
      </c>
      <c r="M6617" s="14" t="s">
        <v>31</v>
      </c>
      <c r="N6617" s="14" t="s">
        <v>32</v>
      </c>
      <c r="O6617" s="14" t="s">
        <v>33</v>
      </c>
      <c r="P6617" s="14" t="s">
        <v>20868</v>
      </c>
      <c r="Q6617" s="14" t="s">
        <v>35</v>
      </c>
      <c r="R6617" s="14" t="s">
        <v>20869</v>
      </c>
      <c r="S6617" s="14" t="s">
        <v>48</v>
      </c>
      <c r="T6617" s="14" t="s">
        <v>95</v>
      </c>
      <c r="U6617" s="14" t="s">
        <v>96</v>
      </c>
      <c r="V6617" s="16">
        <v>1021.43</v>
      </c>
      <c r="W6617" s="13">
        <v>6</v>
      </c>
      <c r="X6617" s="17">
        <v>0.1</v>
      </c>
      <c r="Y6617" s="16">
        <v>-5.37</v>
      </c>
      <c r="Z6617" s="31">
        <f t="shared" si="517"/>
        <v>-5.2573353044261476E-3</v>
      </c>
    </row>
    <row r="6618" spans="1:26">
      <c r="A6618" s="26">
        <v>6617</v>
      </c>
      <c r="B6618" s="7" t="s">
        <v>20870</v>
      </c>
      <c r="C6618" s="8">
        <v>44714</v>
      </c>
      <c r="D6618" s="12">
        <f t="shared" si="514"/>
        <v>2022</v>
      </c>
      <c r="E6618" s="12">
        <f t="shared" si="515"/>
        <v>6</v>
      </c>
      <c r="F6618" s="8" t="str">
        <f t="shared" si="516"/>
        <v>2022-06</v>
      </c>
      <c r="G6618" s="8">
        <v>44720</v>
      </c>
      <c r="H6618" s="23">
        <f t="shared" si="518"/>
        <v>6</v>
      </c>
      <c r="I6618" s="7" t="s">
        <v>27</v>
      </c>
      <c r="J6618" s="7" t="s">
        <v>1610</v>
      </c>
      <c r="K6618" s="7" t="s">
        <v>698</v>
      </c>
      <c r="L6618" s="7" t="s">
        <v>83</v>
      </c>
      <c r="M6618" s="7" t="s">
        <v>31</v>
      </c>
      <c r="N6618" s="7" t="s">
        <v>313</v>
      </c>
      <c r="O6618" s="7" t="s">
        <v>314</v>
      </c>
      <c r="P6618" s="7" t="s">
        <v>20871</v>
      </c>
      <c r="Q6618" s="7" t="s">
        <v>146</v>
      </c>
      <c r="R6618" s="7" t="s">
        <v>20872</v>
      </c>
      <c r="S6618" s="7" t="s">
        <v>37</v>
      </c>
      <c r="T6618" s="7" t="s">
        <v>208</v>
      </c>
      <c r="U6618" s="7" t="s">
        <v>265</v>
      </c>
      <c r="V6618" s="10">
        <v>1911.62</v>
      </c>
      <c r="W6618" s="6">
        <v>3</v>
      </c>
      <c r="X6618" s="11">
        <v>0</v>
      </c>
      <c r="Y6618" s="10">
        <v>88.88</v>
      </c>
      <c r="Z6618" s="30">
        <f t="shared" si="517"/>
        <v>4.6494596206359005E-2</v>
      </c>
    </row>
    <row r="6619" spans="1:26">
      <c r="A6619" s="27">
        <v>6618</v>
      </c>
      <c r="B6619" s="14" t="s">
        <v>20873</v>
      </c>
      <c r="C6619" s="15">
        <v>45434</v>
      </c>
      <c r="D6619" s="12">
        <f t="shared" si="514"/>
        <v>2024</v>
      </c>
      <c r="E6619" s="12">
        <f t="shared" si="515"/>
        <v>5</v>
      </c>
      <c r="F6619" s="15" t="str">
        <f t="shared" si="516"/>
        <v>2024-05</v>
      </c>
      <c r="G6619" s="15">
        <v>45442</v>
      </c>
      <c r="H6619" s="23">
        <f t="shared" si="518"/>
        <v>8</v>
      </c>
      <c r="I6619" s="14" t="s">
        <v>27</v>
      </c>
      <c r="J6619" s="14" t="s">
        <v>2579</v>
      </c>
      <c r="K6619" s="14" t="s">
        <v>282</v>
      </c>
      <c r="L6619" s="14" t="s">
        <v>30</v>
      </c>
      <c r="M6619" s="14" t="s">
        <v>31</v>
      </c>
      <c r="N6619" s="14" t="s">
        <v>55</v>
      </c>
      <c r="O6619" s="14" t="s">
        <v>56</v>
      </c>
      <c r="P6619" s="14" t="s">
        <v>13455</v>
      </c>
      <c r="Q6619" s="14" t="s">
        <v>58</v>
      </c>
      <c r="R6619" s="14" t="s">
        <v>20874</v>
      </c>
      <c r="S6619" s="14" t="s">
        <v>48</v>
      </c>
      <c r="T6619" s="14" t="s">
        <v>298</v>
      </c>
      <c r="U6619" s="14" t="s">
        <v>299</v>
      </c>
      <c r="V6619" s="16">
        <v>53.34</v>
      </c>
      <c r="W6619" s="13">
        <v>1</v>
      </c>
      <c r="X6619" s="17">
        <v>0.2</v>
      </c>
      <c r="Y6619" s="16">
        <v>4.2699999999999996</v>
      </c>
      <c r="Z6619" s="31">
        <f t="shared" si="517"/>
        <v>8.0052493438320202E-2</v>
      </c>
    </row>
    <row r="6620" spans="1:26">
      <c r="A6620" s="26">
        <v>6619</v>
      </c>
      <c r="B6620" s="7" t="s">
        <v>20875</v>
      </c>
      <c r="C6620" s="8">
        <v>44912</v>
      </c>
      <c r="D6620" s="12">
        <f t="shared" si="514"/>
        <v>2022</v>
      </c>
      <c r="E6620" s="12">
        <f t="shared" si="515"/>
        <v>12</v>
      </c>
      <c r="F6620" s="8" t="str">
        <f t="shared" si="516"/>
        <v>2022-12</v>
      </c>
      <c r="G6620" s="8">
        <v>44915</v>
      </c>
      <c r="H6620" s="23">
        <f t="shared" si="518"/>
        <v>3</v>
      </c>
      <c r="I6620" s="7" t="s">
        <v>122</v>
      </c>
      <c r="J6620" s="7" t="s">
        <v>4747</v>
      </c>
      <c r="K6620" s="7" t="s">
        <v>2880</v>
      </c>
      <c r="L6620" s="7" t="s">
        <v>30</v>
      </c>
      <c r="M6620" s="7" t="s">
        <v>31</v>
      </c>
      <c r="N6620" s="7" t="s">
        <v>116</v>
      </c>
      <c r="O6620" s="7" t="s">
        <v>117</v>
      </c>
      <c r="P6620" s="7" t="s">
        <v>20876</v>
      </c>
      <c r="Q6620" s="7" t="s">
        <v>58</v>
      </c>
      <c r="R6620" s="7" t="s">
        <v>20877</v>
      </c>
      <c r="S6620" s="7" t="s">
        <v>37</v>
      </c>
      <c r="T6620" s="7" t="s">
        <v>60</v>
      </c>
      <c r="U6620" s="7" t="s">
        <v>162</v>
      </c>
      <c r="V6620" s="10">
        <v>1802.06</v>
      </c>
      <c r="W6620" s="6">
        <v>2</v>
      </c>
      <c r="X6620" s="11">
        <v>0.2</v>
      </c>
      <c r="Y6620" s="10">
        <v>18.72</v>
      </c>
      <c r="Z6620" s="30">
        <f t="shared" si="517"/>
        <v>1.0388111383638723E-2</v>
      </c>
    </row>
    <row r="6621" spans="1:26">
      <c r="A6621" s="27">
        <v>6620</v>
      </c>
      <c r="B6621" s="14" t="s">
        <v>20878</v>
      </c>
      <c r="C6621" s="15">
        <v>45035</v>
      </c>
      <c r="D6621" s="12">
        <f t="shared" si="514"/>
        <v>2023</v>
      </c>
      <c r="E6621" s="12">
        <f t="shared" si="515"/>
        <v>4</v>
      </c>
      <c r="F6621" s="15" t="str">
        <f t="shared" si="516"/>
        <v>2023-04</v>
      </c>
      <c r="G6621" s="15">
        <v>45038</v>
      </c>
      <c r="H6621" s="23">
        <f t="shared" si="518"/>
        <v>3</v>
      </c>
      <c r="I6621" s="14" t="s">
        <v>52</v>
      </c>
      <c r="J6621" s="14" t="s">
        <v>4275</v>
      </c>
      <c r="K6621" s="14" t="s">
        <v>2459</v>
      </c>
      <c r="L6621" s="14" t="s">
        <v>83</v>
      </c>
      <c r="M6621" s="14" t="s">
        <v>31</v>
      </c>
      <c r="N6621" s="14" t="s">
        <v>43</v>
      </c>
      <c r="O6621" s="14" t="s">
        <v>44</v>
      </c>
      <c r="P6621" s="14" t="s">
        <v>20879</v>
      </c>
      <c r="Q6621" s="14" t="s">
        <v>46</v>
      </c>
      <c r="R6621" s="14" t="s">
        <v>20880</v>
      </c>
      <c r="S6621" s="14" t="s">
        <v>48</v>
      </c>
      <c r="T6621" s="14" t="s">
        <v>95</v>
      </c>
      <c r="U6621" s="14" t="s">
        <v>571</v>
      </c>
      <c r="V6621" s="16">
        <v>251.2</v>
      </c>
      <c r="W6621" s="13">
        <v>7</v>
      </c>
      <c r="X6621" s="17">
        <v>0.4</v>
      </c>
      <c r="Y6621" s="16">
        <v>21.28</v>
      </c>
      <c r="Z6621" s="31">
        <f t="shared" si="517"/>
        <v>8.4713375796178353E-2</v>
      </c>
    </row>
    <row r="6622" spans="1:26">
      <c r="A6622" s="26">
        <v>6621</v>
      </c>
      <c r="B6622" s="7" t="s">
        <v>20881</v>
      </c>
      <c r="C6622" s="8">
        <v>44923</v>
      </c>
      <c r="D6622" s="12">
        <f t="shared" si="514"/>
        <v>2022</v>
      </c>
      <c r="E6622" s="12">
        <f t="shared" si="515"/>
        <v>12</v>
      </c>
      <c r="F6622" s="8" t="str">
        <f t="shared" si="516"/>
        <v>2022-12</v>
      </c>
      <c r="G6622" s="8">
        <v>44925</v>
      </c>
      <c r="H6622" s="23">
        <f t="shared" si="518"/>
        <v>2</v>
      </c>
      <c r="I6622" s="7" t="s">
        <v>122</v>
      </c>
      <c r="J6622" s="7" t="s">
        <v>2568</v>
      </c>
      <c r="K6622" s="7" t="s">
        <v>2513</v>
      </c>
      <c r="L6622" s="7" t="s">
        <v>83</v>
      </c>
      <c r="M6622" s="7" t="s">
        <v>31</v>
      </c>
      <c r="N6622" s="7" t="s">
        <v>74</v>
      </c>
      <c r="O6622" s="7" t="s">
        <v>75</v>
      </c>
      <c r="P6622" s="7" t="s">
        <v>20882</v>
      </c>
      <c r="Q6622" s="7" t="s">
        <v>46</v>
      </c>
      <c r="R6622" s="7" t="s">
        <v>20883</v>
      </c>
      <c r="S6622" s="7" t="s">
        <v>110</v>
      </c>
      <c r="T6622" s="7" t="s">
        <v>111</v>
      </c>
      <c r="U6622" s="7" t="s">
        <v>216</v>
      </c>
      <c r="V6622" s="10">
        <v>8516.6</v>
      </c>
      <c r="W6622" s="6">
        <v>11</v>
      </c>
      <c r="X6622" s="11">
        <v>0.3</v>
      </c>
      <c r="Y6622" s="10">
        <v>-501.34</v>
      </c>
      <c r="Z6622" s="30">
        <f t="shared" si="517"/>
        <v>-5.8866214216941028E-2</v>
      </c>
    </row>
    <row r="6623" spans="1:26">
      <c r="A6623" s="27">
        <v>6622</v>
      </c>
      <c r="B6623" s="14" t="s">
        <v>20884</v>
      </c>
      <c r="C6623" s="15">
        <v>44555</v>
      </c>
      <c r="D6623" s="12">
        <f t="shared" si="514"/>
        <v>2021</v>
      </c>
      <c r="E6623" s="12">
        <f t="shared" si="515"/>
        <v>12</v>
      </c>
      <c r="F6623" s="15" t="str">
        <f t="shared" si="516"/>
        <v>2021-12</v>
      </c>
      <c r="G6623" s="15">
        <v>44558</v>
      </c>
      <c r="H6623" s="23">
        <f t="shared" si="518"/>
        <v>3</v>
      </c>
      <c r="I6623" s="14" t="s">
        <v>52</v>
      </c>
      <c r="J6623" s="14" t="s">
        <v>3135</v>
      </c>
      <c r="K6623" s="14" t="s">
        <v>3136</v>
      </c>
      <c r="L6623" s="14" t="s">
        <v>66</v>
      </c>
      <c r="M6623" s="14" t="s">
        <v>31</v>
      </c>
      <c r="N6623" s="14" t="s">
        <v>313</v>
      </c>
      <c r="O6623" s="14" t="s">
        <v>314</v>
      </c>
      <c r="P6623" s="14" t="s">
        <v>20885</v>
      </c>
      <c r="Q6623" s="14" t="s">
        <v>146</v>
      </c>
      <c r="R6623" s="14" t="s">
        <v>20886</v>
      </c>
      <c r="S6623" s="14" t="s">
        <v>48</v>
      </c>
      <c r="T6623" s="14" t="s">
        <v>298</v>
      </c>
      <c r="U6623" s="14" t="s">
        <v>586</v>
      </c>
      <c r="V6623" s="16">
        <v>946.89</v>
      </c>
      <c r="W6623" s="13">
        <v>9</v>
      </c>
      <c r="X6623" s="17">
        <v>0.5</v>
      </c>
      <c r="Y6623" s="16">
        <v>342.49</v>
      </c>
      <c r="Z6623" s="31">
        <f t="shared" si="517"/>
        <v>0.36169988066195652</v>
      </c>
    </row>
    <row r="6624" spans="1:26">
      <c r="A6624" s="26">
        <v>6623</v>
      </c>
      <c r="B6624" s="7" t="s">
        <v>20887</v>
      </c>
      <c r="C6624" s="8">
        <v>44804</v>
      </c>
      <c r="D6624" s="12">
        <f t="shared" si="514"/>
        <v>2022</v>
      </c>
      <c r="E6624" s="12">
        <f t="shared" si="515"/>
        <v>8</v>
      </c>
      <c r="F6624" s="8" t="str">
        <f t="shared" si="516"/>
        <v>2022-08</v>
      </c>
      <c r="G6624" s="8">
        <v>44809</v>
      </c>
      <c r="H6624" s="23">
        <f t="shared" si="518"/>
        <v>5</v>
      </c>
      <c r="I6624" s="7" t="s">
        <v>52</v>
      </c>
      <c r="J6624" s="7" t="s">
        <v>642</v>
      </c>
      <c r="K6624" s="7" t="s">
        <v>643</v>
      </c>
      <c r="L6624" s="7" t="s">
        <v>30</v>
      </c>
      <c r="M6624" s="7" t="s">
        <v>31</v>
      </c>
      <c r="N6624" s="7" t="s">
        <v>43</v>
      </c>
      <c r="O6624" s="7" t="s">
        <v>44</v>
      </c>
      <c r="P6624" s="7" t="s">
        <v>20888</v>
      </c>
      <c r="Q6624" s="7" t="s">
        <v>46</v>
      </c>
      <c r="R6624" s="7" t="s">
        <v>20889</v>
      </c>
      <c r="S6624" s="7" t="s">
        <v>110</v>
      </c>
      <c r="T6624" s="7" t="s">
        <v>148</v>
      </c>
      <c r="U6624" s="7" t="s">
        <v>237</v>
      </c>
      <c r="V6624" s="10">
        <v>2957.4</v>
      </c>
      <c r="W6624" s="6">
        <v>7</v>
      </c>
      <c r="X6624" s="11">
        <v>0.5</v>
      </c>
      <c r="Y6624" s="10">
        <v>-497.74</v>
      </c>
      <c r="Z6624" s="30">
        <f t="shared" si="517"/>
        <v>-0.16830323933184554</v>
      </c>
    </row>
    <row r="6625" spans="1:26">
      <c r="A6625" s="27">
        <v>6624</v>
      </c>
      <c r="B6625" s="14" t="s">
        <v>20890</v>
      </c>
      <c r="C6625" s="15">
        <v>45065</v>
      </c>
      <c r="D6625" s="12">
        <f t="shared" si="514"/>
        <v>2023</v>
      </c>
      <c r="E6625" s="12">
        <f t="shared" si="515"/>
        <v>5</v>
      </c>
      <c r="F6625" s="15" t="str">
        <f t="shared" si="516"/>
        <v>2023-05</v>
      </c>
      <c r="G6625" s="15">
        <v>45069</v>
      </c>
      <c r="H6625" s="23">
        <f t="shared" si="518"/>
        <v>4</v>
      </c>
      <c r="I6625" s="14" t="s">
        <v>52</v>
      </c>
      <c r="J6625" s="14" t="s">
        <v>647</v>
      </c>
      <c r="K6625" s="14" t="s">
        <v>648</v>
      </c>
      <c r="L6625" s="14" t="s">
        <v>83</v>
      </c>
      <c r="M6625" s="14" t="s">
        <v>31</v>
      </c>
      <c r="N6625" s="14" t="s">
        <v>134</v>
      </c>
      <c r="O6625" s="14" t="s">
        <v>135</v>
      </c>
      <c r="P6625" s="14" t="s">
        <v>20891</v>
      </c>
      <c r="Q6625" s="14" t="s">
        <v>58</v>
      </c>
      <c r="R6625" s="14" t="s">
        <v>20892</v>
      </c>
      <c r="S6625" s="14" t="s">
        <v>48</v>
      </c>
      <c r="T6625" s="14" t="s">
        <v>78</v>
      </c>
      <c r="U6625" s="14" t="s">
        <v>956</v>
      </c>
      <c r="V6625" s="16">
        <v>163.74</v>
      </c>
      <c r="W6625" s="13">
        <v>1</v>
      </c>
      <c r="X6625" s="17">
        <v>0.3</v>
      </c>
      <c r="Y6625" s="16">
        <v>-1.87</v>
      </c>
      <c r="Z6625" s="31">
        <f t="shared" si="517"/>
        <v>-1.1420544766092586E-2</v>
      </c>
    </row>
    <row r="6626" spans="1:26">
      <c r="A6626" s="26">
        <v>6625</v>
      </c>
      <c r="B6626" s="7" t="s">
        <v>20893</v>
      </c>
      <c r="C6626" s="8">
        <v>44638</v>
      </c>
      <c r="D6626" s="12">
        <f t="shared" si="514"/>
        <v>2022</v>
      </c>
      <c r="E6626" s="12">
        <f t="shared" si="515"/>
        <v>3</v>
      </c>
      <c r="F6626" s="8" t="str">
        <f t="shared" si="516"/>
        <v>2022-03</v>
      </c>
      <c r="G6626" s="8">
        <v>44640</v>
      </c>
      <c r="H6626" s="23">
        <f t="shared" si="518"/>
        <v>2</v>
      </c>
      <c r="I6626" s="7" t="s">
        <v>122</v>
      </c>
      <c r="J6626" s="7" t="s">
        <v>7341</v>
      </c>
      <c r="K6626" s="7" t="s">
        <v>3482</v>
      </c>
      <c r="L6626" s="7" t="s">
        <v>66</v>
      </c>
      <c r="M6626" s="7" t="s">
        <v>31</v>
      </c>
      <c r="N6626" s="7" t="s">
        <v>166</v>
      </c>
      <c r="O6626" s="7" t="s">
        <v>167</v>
      </c>
      <c r="P6626" s="7" t="s">
        <v>20894</v>
      </c>
      <c r="Q6626" s="7" t="s">
        <v>35</v>
      </c>
      <c r="R6626" s="7" t="s">
        <v>20895</v>
      </c>
      <c r="S6626" s="7" t="s">
        <v>37</v>
      </c>
      <c r="T6626" s="7" t="s">
        <v>38</v>
      </c>
      <c r="U6626" s="7" t="s">
        <v>177</v>
      </c>
      <c r="V6626" s="10">
        <v>7037.58</v>
      </c>
      <c r="W6626" s="6">
        <v>10</v>
      </c>
      <c r="X6626" s="11">
        <v>0.3</v>
      </c>
      <c r="Y6626" s="10">
        <v>400.41</v>
      </c>
      <c r="Z6626" s="30">
        <f t="shared" si="517"/>
        <v>5.6895978447136661E-2</v>
      </c>
    </row>
    <row r="6627" spans="1:26">
      <c r="A6627" s="27">
        <v>6626</v>
      </c>
      <c r="B6627" s="14" t="s">
        <v>20896</v>
      </c>
      <c r="C6627" s="15">
        <v>44246</v>
      </c>
      <c r="D6627" s="12">
        <f t="shared" si="514"/>
        <v>2021</v>
      </c>
      <c r="E6627" s="12">
        <f t="shared" si="515"/>
        <v>2</v>
      </c>
      <c r="F6627" s="15" t="str">
        <f t="shared" si="516"/>
        <v>2021-02</v>
      </c>
      <c r="G6627" s="15">
        <v>44251</v>
      </c>
      <c r="H6627" s="23">
        <f t="shared" si="518"/>
        <v>5</v>
      </c>
      <c r="I6627" s="14" t="s">
        <v>27</v>
      </c>
      <c r="J6627" s="14" t="s">
        <v>371</v>
      </c>
      <c r="K6627" s="14" t="s">
        <v>372</v>
      </c>
      <c r="L6627" s="14" t="s">
        <v>66</v>
      </c>
      <c r="M6627" s="14" t="s">
        <v>31</v>
      </c>
      <c r="N6627" s="14" t="s">
        <v>213</v>
      </c>
      <c r="O6627" s="14" t="s">
        <v>92</v>
      </c>
      <c r="P6627" s="14" t="s">
        <v>20897</v>
      </c>
      <c r="Q6627" s="14" t="s">
        <v>46</v>
      </c>
      <c r="R6627" s="14" t="s">
        <v>20898</v>
      </c>
      <c r="S6627" s="14" t="s">
        <v>48</v>
      </c>
      <c r="T6627" s="14" t="s">
        <v>95</v>
      </c>
      <c r="U6627" s="14" t="s">
        <v>571</v>
      </c>
      <c r="V6627" s="16">
        <v>50.62</v>
      </c>
      <c r="W6627" s="13">
        <v>13</v>
      </c>
      <c r="X6627" s="17">
        <v>0.4</v>
      </c>
      <c r="Y6627" s="16">
        <v>16.48</v>
      </c>
      <c r="Z6627" s="31">
        <f t="shared" si="517"/>
        <v>0.3255630185697353</v>
      </c>
    </row>
    <row r="6628" spans="1:26">
      <c r="A6628" s="26">
        <v>6627</v>
      </c>
      <c r="B6628" s="7" t="s">
        <v>20899</v>
      </c>
      <c r="C6628" s="8">
        <v>45325</v>
      </c>
      <c r="D6628" s="12">
        <f t="shared" si="514"/>
        <v>2024</v>
      </c>
      <c r="E6628" s="12">
        <f t="shared" si="515"/>
        <v>2</v>
      </c>
      <c r="F6628" s="8" t="str">
        <f t="shared" si="516"/>
        <v>2024-02</v>
      </c>
      <c r="G6628" s="8">
        <v>45326</v>
      </c>
      <c r="H6628" s="23">
        <f t="shared" si="518"/>
        <v>1</v>
      </c>
      <c r="I6628" s="7" t="s">
        <v>122</v>
      </c>
      <c r="J6628" s="7" t="s">
        <v>6407</v>
      </c>
      <c r="K6628" s="7" t="s">
        <v>3379</v>
      </c>
      <c r="L6628" s="7" t="s">
        <v>66</v>
      </c>
      <c r="M6628" s="7" t="s">
        <v>31</v>
      </c>
      <c r="N6628" s="7" t="s">
        <v>116</v>
      </c>
      <c r="O6628" s="7" t="s">
        <v>117</v>
      </c>
      <c r="P6628" s="7" t="s">
        <v>20900</v>
      </c>
      <c r="Q6628" s="7" t="s">
        <v>58</v>
      </c>
      <c r="R6628" s="7" t="s">
        <v>20901</v>
      </c>
      <c r="S6628" s="7" t="s">
        <v>110</v>
      </c>
      <c r="T6628" s="7" t="s">
        <v>148</v>
      </c>
      <c r="U6628" s="7" t="s">
        <v>237</v>
      </c>
      <c r="V6628" s="10">
        <v>6778.77</v>
      </c>
      <c r="W6628" s="6">
        <v>5</v>
      </c>
      <c r="X6628" s="11">
        <v>0</v>
      </c>
      <c r="Y6628" s="10">
        <v>-127.6</v>
      </c>
      <c r="Z6628" s="30">
        <f t="shared" si="517"/>
        <v>-1.8823473875054026E-2</v>
      </c>
    </row>
    <row r="6629" spans="1:26">
      <c r="A6629" s="27">
        <v>6628</v>
      </c>
      <c r="B6629" s="14" t="s">
        <v>20902</v>
      </c>
      <c r="C6629" s="15">
        <v>45417</v>
      </c>
      <c r="D6629" s="12">
        <f t="shared" si="514"/>
        <v>2024</v>
      </c>
      <c r="E6629" s="12">
        <f t="shared" si="515"/>
        <v>5</v>
      </c>
      <c r="F6629" s="15" t="str">
        <f t="shared" si="516"/>
        <v>2024-05</v>
      </c>
      <c r="G6629" s="15">
        <v>45424</v>
      </c>
      <c r="H6629" s="23">
        <f t="shared" si="518"/>
        <v>7</v>
      </c>
      <c r="I6629" s="14" t="s">
        <v>27</v>
      </c>
      <c r="J6629" s="14" t="s">
        <v>1227</v>
      </c>
      <c r="K6629" s="14" t="s">
        <v>1104</v>
      </c>
      <c r="L6629" s="14" t="s">
        <v>30</v>
      </c>
      <c r="M6629" s="14" t="s">
        <v>31</v>
      </c>
      <c r="N6629" s="14" t="s">
        <v>213</v>
      </c>
      <c r="O6629" s="14" t="s">
        <v>92</v>
      </c>
      <c r="P6629" s="14" t="s">
        <v>20903</v>
      </c>
      <c r="Q6629" s="14" t="s">
        <v>46</v>
      </c>
      <c r="R6629" s="14" t="s">
        <v>20904</v>
      </c>
      <c r="S6629" s="14" t="s">
        <v>37</v>
      </c>
      <c r="T6629" s="14" t="s">
        <v>60</v>
      </c>
      <c r="U6629" s="14" t="s">
        <v>61</v>
      </c>
      <c r="V6629" s="16">
        <v>13822.73</v>
      </c>
      <c r="W6629" s="13">
        <v>14</v>
      </c>
      <c r="X6629" s="17">
        <v>0.2</v>
      </c>
      <c r="Y6629" s="16">
        <v>1662.77</v>
      </c>
      <c r="Z6629" s="31">
        <f t="shared" si="517"/>
        <v>0.1202924458482514</v>
      </c>
    </row>
    <row r="6630" spans="1:26">
      <c r="A6630" s="26">
        <v>6629</v>
      </c>
      <c r="B6630" s="7" t="s">
        <v>20905</v>
      </c>
      <c r="C6630" s="8">
        <v>44344</v>
      </c>
      <c r="D6630" s="12">
        <f t="shared" si="514"/>
        <v>2021</v>
      </c>
      <c r="E6630" s="12">
        <f t="shared" si="515"/>
        <v>5</v>
      </c>
      <c r="F6630" s="8" t="str">
        <f t="shared" si="516"/>
        <v>2021-05</v>
      </c>
      <c r="G6630" s="8">
        <v>44345</v>
      </c>
      <c r="H6630" s="23">
        <f t="shared" si="518"/>
        <v>1</v>
      </c>
      <c r="I6630" s="7" t="s">
        <v>122</v>
      </c>
      <c r="J6630" s="7" t="s">
        <v>123</v>
      </c>
      <c r="K6630" s="7" t="s">
        <v>124</v>
      </c>
      <c r="L6630" s="7" t="s">
        <v>83</v>
      </c>
      <c r="M6630" s="7" t="s">
        <v>31</v>
      </c>
      <c r="N6630" s="7" t="s">
        <v>125</v>
      </c>
      <c r="O6630" s="7" t="s">
        <v>126</v>
      </c>
      <c r="P6630" s="7" t="s">
        <v>20906</v>
      </c>
      <c r="Q6630" s="7" t="s">
        <v>58</v>
      </c>
      <c r="R6630" s="7" t="s">
        <v>20907</v>
      </c>
      <c r="S6630" s="7" t="s">
        <v>110</v>
      </c>
      <c r="T6630" s="7" t="s">
        <v>111</v>
      </c>
      <c r="U6630" s="7" t="s">
        <v>287</v>
      </c>
      <c r="V6630" s="10">
        <v>75.47</v>
      </c>
      <c r="W6630" s="6">
        <v>1</v>
      </c>
      <c r="X6630" s="11">
        <v>0</v>
      </c>
      <c r="Y6630" s="10">
        <v>10.89</v>
      </c>
      <c r="Z6630" s="30">
        <f t="shared" si="517"/>
        <v>0.14429574665429973</v>
      </c>
    </row>
    <row r="6631" spans="1:26">
      <c r="A6631" s="27">
        <v>6630</v>
      </c>
      <c r="B6631" s="14" t="s">
        <v>20908</v>
      </c>
      <c r="C6631" s="15">
        <v>44379</v>
      </c>
      <c r="D6631" s="12">
        <f t="shared" si="514"/>
        <v>2021</v>
      </c>
      <c r="E6631" s="12">
        <f t="shared" si="515"/>
        <v>7</v>
      </c>
      <c r="F6631" s="15" t="str">
        <f t="shared" si="516"/>
        <v>2021-07</v>
      </c>
      <c r="G6631" s="15">
        <v>44380</v>
      </c>
      <c r="H6631" s="23">
        <f t="shared" si="518"/>
        <v>1</v>
      </c>
      <c r="I6631" s="14" t="s">
        <v>122</v>
      </c>
      <c r="J6631" s="14" t="s">
        <v>1440</v>
      </c>
      <c r="K6631" s="14" t="s">
        <v>1223</v>
      </c>
      <c r="L6631" s="14" t="s">
        <v>30</v>
      </c>
      <c r="M6631" s="14" t="s">
        <v>31</v>
      </c>
      <c r="N6631" s="14" t="s">
        <v>74</v>
      </c>
      <c r="O6631" s="14" t="s">
        <v>75</v>
      </c>
      <c r="P6631" s="14" t="s">
        <v>20909</v>
      </c>
      <c r="Q6631" s="14" t="s">
        <v>46</v>
      </c>
      <c r="R6631" s="14" t="s">
        <v>20910</v>
      </c>
      <c r="S6631" s="14" t="s">
        <v>48</v>
      </c>
      <c r="T6631" s="14" t="s">
        <v>129</v>
      </c>
      <c r="U6631" s="14" t="s">
        <v>130</v>
      </c>
      <c r="V6631" s="16">
        <v>2382.21</v>
      </c>
      <c r="W6631" s="13">
        <v>12</v>
      </c>
      <c r="X6631" s="17">
        <v>0.2</v>
      </c>
      <c r="Y6631" s="16">
        <v>-229.69</v>
      </c>
      <c r="Z6631" s="31">
        <f t="shared" si="517"/>
        <v>-9.6418871552046204E-2</v>
      </c>
    </row>
    <row r="6632" spans="1:26">
      <c r="A6632" s="26">
        <v>6631</v>
      </c>
      <c r="B6632" s="7" t="s">
        <v>20911</v>
      </c>
      <c r="C6632" s="8">
        <v>45444</v>
      </c>
      <c r="D6632" s="12">
        <f t="shared" si="514"/>
        <v>2024</v>
      </c>
      <c r="E6632" s="12">
        <f t="shared" si="515"/>
        <v>6</v>
      </c>
      <c r="F6632" s="8" t="str">
        <f t="shared" si="516"/>
        <v>2024-06</v>
      </c>
      <c r="G6632" s="8">
        <v>45452</v>
      </c>
      <c r="H6632" s="23">
        <f t="shared" si="518"/>
        <v>8</v>
      </c>
      <c r="I6632" s="7" t="s">
        <v>27</v>
      </c>
      <c r="J6632" s="7" t="s">
        <v>887</v>
      </c>
      <c r="K6632" s="7" t="s">
        <v>742</v>
      </c>
      <c r="L6632" s="7" t="s">
        <v>66</v>
      </c>
      <c r="M6632" s="7" t="s">
        <v>31</v>
      </c>
      <c r="N6632" s="7" t="s">
        <v>313</v>
      </c>
      <c r="O6632" s="7" t="s">
        <v>314</v>
      </c>
      <c r="P6632" s="7" t="s">
        <v>20912</v>
      </c>
      <c r="Q6632" s="7" t="s">
        <v>146</v>
      </c>
      <c r="R6632" s="7" t="s">
        <v>20913</v>
      </c>
      <c r="S6632" s="7" t="s">
        <v>37</v>
      </c>
      <c r="T6632" s="7" t="s">
        <v>60</v>
      </c>
      <c r="U6632" s="7" t="s">
        <v>317</v>
      </c>
      <c r="V6632" s="10">
        <v>3375.79</v>
      </c>
      <c r="W6632" s="6">
        <v>4</v>
      </c>
      <c r="X6632" s="11">
        <v>0</v>
      </c>
      <c r="Y6632" s="10">
        <v>1146.8499999999999</v>
      </c>
      <c r="Z6632" s="30">
        <f t="shared" si="517"/>
        <v>0.3397278859170742</v>
      </c>
    </row>
    <row r="6633" spans="1:26">
      <c r="A6633" s="27">
        <v>6632</v>
      </c>
      <c r="B6633" s="14" t="s">
        <v>20914</v>
      </c>
      <c r="C6633" s="15">
        <v>44552</v>
      </c>
      <c r="D6633" s="12">
        <f t="shared" si="514"/>
        <v>2021</v>
      </c>
      <c r="E6633" s="12">
        <f t="shared" si="515"/>
        <v>12</v>
      </c>
      <c r="F6633" s="15" t="str">
        <f t="shared" si="516"/>
        <v>2021-12</v>
      </c>
      <c r="G6633" s="15">
        <v>44552</v>
      </c>
      <c r="H6633" s="23">
        <f t="shared" si="518"/>
        <v>0</v>
      </c>
      <c r="I6633" s="14" t="s">
        <v>63</v>
      </c>
      <c r="J6633" s="14" t="s">
        <v>7226</v>
      </c>
      <c r="K6633" s="14" t="s">
        <v>295</v>
      </c>
      <c r="L6633" s="14" t="s">
        <v>30</v>
      </c>
      <c r="M6633" s="14" t="s">
        <v>31</v>
      </c>
      <c r="N6633" s="14" t="s">
        <v>43</v>
      </c>
      <c r="O6633" s="14" t="s">
        <v>44</v>
      </c>
      <c r="P6633" s="14" t="s">
        <v>20915</v>
      </c>
      <c r="Q6633" s="14" t="s">
        <v>46</v>
      </c>
      <c r="R6633" s="14" t="s">
        <v>20916</v>
      </c>
      <c r="S6633" s="14" t="s">
        <v>48</v>
      </c>
      <c r="T6633" s="14" t="s">
        <v>78</v>
      </c>
      <c r="U6633" s="14" t="s">
        <v>956</v>
      </c>
      <c r="V6633" s="16">
        <v>465.28</v>
      </c>
      <c r="W6633" s="13">
        <v>3</v>
      </c>
      <c r="X6633" s="17">
        <v>0.2</v>
      </c>
      <c r="Y6633" s="16">
        <v>-1.33</v>
      </c>
      <c r="Z6633" s="31">
        <f t="shared" si="517"/>
        <v>-2.8584938101788174E-3</v>
      </c>
    </row>
    <row r="6634" spans="1:26">
      <c r="A6634" s="26">
        <v>6633</v>
      </c>
      <c r="B6634" s="7" t="s">
        <v>20917</v>
      </c>
      <c r="C6634" s="8">
        <v>44773</v>
      </c>
      <c r="D6634" s="12">
        <f t="shared" si="514"/>
        <v>2022</v>
      </c>
      <c r="E6634" s="12">
        <f t="shared" si="515"/>
        <v>7</v>
      </c>
      <c r="F6634" s="8" t="str">
        <f t="shared" si="516"/>
        <v>2022-07</v>
      </c>
      <c r="G6634" s="8">
        <v>44773</v>
      </c>
      <c r="H6634" s="23">
        <f t="shared" si="518"/>
        <v>0</v>
      </c>
      <c r="I6634" s="7" t="s">
        <v>63</v>
      </c>
      <c r="J6634" s="7" t="s">
        <v>5359</v>
      </c>
      <c r="K6634" s="7" t="s">
        <v>1159</v>
      </c>
      <c r="L6634" s="7" t="s">
        <v>66</v>
      </c>
      <c r="M6634" s="7" t="s">
        <v>31</v>
      </c>
      <c r="N6634" s="7" t="s">
        <v>181</v>
      </c>
      <c r="O6634" s="7" t="s">
        <v>107</v>
      </c>
      <c r="P6634" s="7" t="s">
        <v>20918</v>
      </c>
      <c r="Q6634" s="7" t="s">
        <v>35</v>
      </c>
      <c r="R6634" s="7" t="s">
        <v>20919</v>
      </c>
      <c r="S6634" s="7" t="s">
        <v>110</v>
      </c>
      <c r="T6634" s="7" t="s">
        <v>223</v>
      </c>
      <c r="U6634" s="7" t="s">
        <v>449</v>
      </c>
      <c r="V6634" s="10">
        <v>6298.28</v>
      </c>
      <c r="W6634" s="6">
        <v>4</v>
      </c>
      <c r="X6634" s="11">
        <v>0.1</v>
      </c>
      <c r="Y6634" s="10">
        <v>-182.52</v>
      </c>
      <c r="Z6634" s="30">
        <f t="shared" si="517"/>
        <v>-2.8979340391344942E-2</v>
      </c>
    </row>
    <row r="6635" spans="1:26">
      <c r="A6635" s="27">
        <v>6634</v>
      </c>
      <c r="B6635" s="14" t="s">
        <v>20920</v>
      </c>
      <c r="C6635" s="15">
        <v>45234</v>
      </c>
      <c r="D6635" s="12">
        <f t="shared" si="514"/>
        <v>2023</v>
      </c>
      <c r="E6635" s="12">
        <f t="shared" si="515"/>
        <v>11</v>
      </c>
      <c r="F6635" s="15" t="str">
        <f t="shared" si="516"/>
        <v>2023-11</v>
      </c>
      <c r="G6635" s="15">
        <v>45236</v>
      </c>
      <c r="H6635" s="23">
        <f t="shared" si="518"/>
        <v>2</v>
      </c>
      <c r="I6635" s="14" t="s">
        <v>122</v>
      </c>
      <c r="J6635" s="14" t="s">
        <v>5203</v>
      </c>
      <c r="K6635" s="14" t="s">
        <v>1815</v>
      </c>
      <c r="L6635" s="14" t="s">
        <v>30</v>
      </c>
      <c r="M6635" s="14" t="s">
        <v>31</v>
      </c>
      <c r="N6635" s="14" t="s">
        <v>220</v>
      </c>
      <c r="O6635" s="14" t="s">
        <v>220</v>
      </c>
      <c r="P6635" s="14" t="s">
        <v>20921</v>
      </c>
      <c r="Q6635" s="14" t="s">
        <v>58</v>
      </c>
      <c r="R6635" s="14" t="s">
        <v>20922</v>
      </c>
      <c r="S6635" s="14" t="s">
        <v>110</v>
      </c>
      <c r="T6635" s="14" t="s">
        <v>148</v>
      </c>
      <c r="U6635" s="14" t="s">
        <v>232</v>
      </c>
      <c r="V6635" s="16">
        <v>851.85</v>
      </c>
      <c r="W6635" s="13">
        <v>1</v>
      </c>
      <c r="X6635" s="17">
        <v>0.4</v>
      </c>
      <c r="Y6635" s="16">
        <v>197.11</v>
      </c>
      <c r="Z6635" s="31">
        <f t="shared" si="517"/>
        <v>0.23139050302283268</v>
      </c>
    </row>
    <row r="6636" spans="1:26">
      <c r="A6636" s="26">
        <v>6635</v>
      </c>
      <c r="B6636" s="7" t="s">
        <v>20923</v>
      </c>
      <c r="C6636" s="8">
        <v>44748</v>
      </c>
      <c r="D6636" s="12">
        <f t="shared" si="514"/>
        <v>2022</v>
      </c>
      <c r="E6636" s="12">
        <f t="shared" si="515"/>
        <v>7</v>
      </c>
      <c r="F6636" s="8" t="str">
        <f t="shared" si="516"/>
        <v>2022-07</v>
      </c>
      <c r="G6636" s="8">
        <v>44748</v>
      </c>
      <c r="H6636" s="23">
        <f t="shared" si="518"/>
        <v>0</v>
      </c>
      <c r="I6636" s="7" t="s">
        <v>63</v>
      </c>
      <c r="J6636" s="7" t="s">
        <v>8214</v>
      </c>
      <c r="K6636" s="7" t="s">
        <v>8215</v>
      </c>
      <c r="L6636" s="7" t="s">
        <v>66</v>
      </c>
      <c r="M6636" s="7" t="s">
        <v>31</v>
      </c>
      <c r="N6636" s="7" t="s">
        <v>143</v>
      </c>
      <c r="O6636" s="7" t="s">
        <v>144</v>
      </c>
      <c r="P6636" s="7" t="s">
        <v>20924</v>
      </c>
      <c r="Q6636" s="7" t="s">
        <v>146</v>
      </c>
      <c r="R6636" s="7" t="s">
        <v>20925</v>
      </c>
      <c r="S6636" s="7" t="s">
        <v>37</v>
      </c>
      <c r="T6636" s="7" t="s">
        <v>38</v>
      </c>
      <c r="U6636" s="7" t="s">
        <v>39</v>
      </c>
      <c r="V6636" s="10">
        <v>10074.969999999999</v>
      </c>
      <c r="W6636" s="6">
        <v>7</v>
      </c>
      <c r="X6636" s="11">
        <v>0</v>
      </c>
      <c r="Y6636" s="10">
        <v>3067.58</v>
      </c>
      <c r="Z6636" s="30">
        <f t="shared" si="517"/>
        <v>0.30447534831369227</v>
      </c>
    </row>
    <row r="6637" spans="1:26">
      <c r="A6637" s="27">
        <v>6636</v>
      </c>
      <c r="B6637" s="14" t="s">
        <v>20926</v>
      </c>
      <c r="C6637" s="15">
        <v>45329</v>
      </c>
      <c r="D6637" s="12">
        <f t="shared" si="514"/>
        <v>2024</v>
      </c>
      <c r="E6637" s="12">
        <f t="shared" si="515"/>
        <v>2</v>
      </c>
      <c r="F6637" s="15" t="str">
        <f t="shared" si="516"/>
        <v>2024-02</v>
      </c>
      <c r="G6637" s="15">
        <v>45331</v>
      </c>
      <c r="H6637" s="23">
        <f t="shared" si="518"/>
        <v>2</v>
      </c>
      <c r="I6637" s="14" t="s">
        <v>122</v>
      </c>
      <c r="J6637" s="14" t="s">
        <v>1003</v>
      </c>
      <c r="K6637" s="14" t="s">
        <v>1004</v>
      </c>
      <c r="L6637" s="14" t="s">
        <v>83</v>
      </c>
      <c r="M6637" s="14" t="s">
        <v>31</v>
      </c>
      <c r="N6637" s="14" t="s">
        <v>74</v>
      </c>
      <c r="O6637" s="14" t="s">
        <v>75</v>
      </c>
      <c r="P6637" s="14" t="s">
        <v>20927</v>
      </c>
      <c r="Q6637" s="14" t="s">
        <v>46</v>
      </c>
      <c r="R6637" s="14" t="s">
        <v>20928</v>
      </c>
      <c r="S6637" s="14" t="s">
        <v>37</v>
      </c>
      <c r="T6637" s="14" t="s">
        <v>38</v>
      </c>
      <c r="U6637" s="14" t="s">
        <v>485</v>
      </c>
      <c r="V6637" s="16">
        <v>1847.93</v>
      </c>
      <c r="W6637" s="13">
        <v>4</v>
      </c>
      <c r="X6637" s="17">
        <v>0</v>
      </c>
      <c r="Y6637" s="16">
        <v>622.52</v>
      </c>
      <c r="Z6637" s="31">
        <f t="shared" si="517"/>
        <v>0.33687423224905705</v>
      </c>
    </row>
    <row r="6638" spans="1:26">
      <c r="A6638" s="26">
        <v>6637</v>
      </c>
      <c r="B6638" s="7" t="s">
        <v>20929</v>
      </c>
      <c r="C6638" s="8">
        <v>45161</v>
      </c>
      <c r="D6638" s="12">
        <f t="shared" si="514"/>
        <v>2023</v>
      </c>
      <c r="E6638" s="12">
        <f t="shared" si="515"/>
        <v>8</v>
      </c>
      <c r="F6638" s="8" t="str">
        <f t="shared" si="516"/>
        <v>2023-08</v>
      </c>
      <c r="G6638" s="8">
        <v>45162</v>
      </c>
      <c r="H6638" s="23">
        <f t="shared" si="518"/>
        <v>1</v>
      </c>
      <c r="I6638" s="7" t="s">
        <v>122</v>
      </c>
      <c r="J6638" s="7" t="s">
        <v>3954</v>
      </c>
      <c r="K6638" s="7" t="s">
        <v>3121</v>
      </c>
      <c r="L6638" s="7" t="s">
        <v>30</v>
      </c>
      <c r="M6638" s="7" t="s">
        <v>31</v>
      </c>
      <c r="N6638" s="7" t="s">
        <v>711</v>
      </c>
      <c r="O6638" s="7" t="s">
        <v>712</v>
      </c>
      <c r="P6638" s="7" t="s">
        <v>20930</v>
      </c>
      <c r="Q6638" s="7" t="s">
        <v>35</v>
      </c>
      <c r="R6638" s="7" t="s">
        <v>20931</v>
      </c>
      <c r="S6638" s="7" t="s">
        <v>37</v>
      </c>
      <c r="T6638" s="7" t="s">
        <v>38</v>
      </c>
      <c r="U6638" s="7" t="s">
        <v>177</v>
      </c>
      <c r="V6638" s="10">
        <v>5872.88</v>
      </c>
      <c r="W6638" s="6">
        <v>8</v>
      </c>
      <c r="X6638" s="11">
        <v>0.3</v>
      </c>
      <c r="Y6638" s="10">
        <v>847.08</v>
      </c>
      <c r="Z6638" s="30">
        <f t="shared" si="517"/>
        <v>0.14423587745705685</v>
      </c>
    </row>
    <row r="6639" spans="1:26">
      <c r="A6639" s="27">
        <v>6638</v>
      </c>
      <c r="B6639" s="14" t="s">
        <v>20932</v>
      </c>
      <c r="C6639" s="15">
        <v>45152</v>
      </c>
      <c r="D6639" s="12">
        <f t="shared" si="514"/>
        <v>2023</v>
      </c>
      <c r="E6639" s="12">
        <f t="shared" si="515"/>
        <v>8</v>
      </c>
      <c r="F6639" s="15" t="str">
        <f t="shared" si="516"/>
        <v>2023-08</v>
      </c>
      <c r="G6639" s="15">
        <v>45158</v>
      </c>
      <c r="H6639" s="23">
        <f t="shared" si="518"/>
        <v>6</v>
      </c>
      <c r="I6639" s="14" t="s">
        <v>52</v>
      </c>
      <c r="J6639" s="14" t="s">
        <v>5193</v>
      </c>
      <c r="K6639" s="14" t="s">
        <v>219</v>
      </c>
      <c r="L6639" s="14" t="s">
        <v>30</v>
      </c>
      <c r="M6639" s="14" t="s">
        <v>31</v>
      </c>
      <c r="N6639" s="14" t="s">
        <v>125</v>
      </c>
      <c r="O6639" s="14" t="s">
        <v>126</v>
      </c>
      <c r="P6639" s="14" t="s">
        <v>20933</v>
      </c>
      <c r="Q6639" s="14" t="s">
        <v>58</v>
      </c>
      <c r="R6639" s="14" t="s">
        <v>20934</v>
      </c>
      <c r="S6639" s="14" t="s">
        <v>37</v>
      </c>
      <c r="T6639" s="14" t="s">
        <v>208</v>
      </c>
      <c r="U6639" s="14" t="s">
        <v>209</v>
      </c>
      <c r="V6639" s="16">
        <v>5652.29</v>
      </c>
      <c r="W6639" s="13">
        <v>9</v>
      </c>
      <c r="X6639" s="17">
        <v>0.2</v>
      </c>
      <c r="Y6639" s="16">
        <v>-749.55</v>
      </c>
      <c r="Z6639" s="31">
        <f t="shared" si="517"/>
        <v>-0.13260996870295047</v>
      </c>
    </row>
    <row r="6640" spans="1:26">
      <c r="A6640" s="26">
        <v>6639</v>
      </c>
      <c r="B6640" s="7" t="s">
        <v>20935</v>
      </c>
      <c r="C6640" s="8">
        <v>45529</v>
      </c>
      <c r="D6640" s="12">
        <f t="shared" si="514"/>
        <v>2024</v>
      </c>
      <c r="E6640" s="12">
        <f t="shared" si="515"/>
        <v>8</v>
      </c>
      <c r="F6640" s="8" t="str">
        <f t="shared" si="516"/>
        <v>2024-08</v>
      </c>
      <c r="G6640" s="8">
        <v>45535</v>
      </c>
      <c r="H6640" s="23">
        <f t="shared" si="518"/>
        <v>6</v>
      </c>
      <c r="I6640" s="7" t="s">
        <v>27</v>
      </c>
      <c r="J6640" s="7" t="s">
        <v>7562</v>
      </c>
      <c r="K6640" s="7" t="s">
        <v>54</v>
      </c>
      <c r="L6640" s="7" t="s">
        <v>30</v>
      </c>
      <c r="M6640" s="7" t="s">
        <v>31</v>
      </c>
      <c r="N6640" s="7" t="s">
        <v>228</v>
      </c>
      <c r="O6640" s="7" t="s">
        <v>229</v>
      </c>
      <c r="P6640" s="7" t="s">
        <v>20936</v>
      </c>
      <c r="Q6640" s="7" t="s">
        <v>46</v>
      </c>
      <c r="R6640" s="7" t="s">
        <v>20937</v>
      </c>
      <c r="S6640" s="7" t="s">
        <v>37</v>
      </c>
      <c r="T6640" s="7" t="s">
        <v>208</v>
      </c>
      <c r="U6640" s="7" t="s">
        <v>408</v>
      </c>
      <c r="V6640" s="10">
        <v>1514.41</v>
      </c>
      <c r="W6640" s="6">
        <v>7</v>
      </c>
      <c r="X6640" s="11">
        <v>0.1</v>
      </c>
      <c r="Y6640" s="10">
        <v>566.29</v>
      </c>
      <c r="Z6640" s="30">
        <f t="shared" si="517"/>
        <v>0.37393440349707141</v>
      </c>
    </row>
    <row r="6641" spans="1:26">
      <c r="A6641" s="27">
        <v>6640</v>
      </c>
      <c r="B6641" s="14" t="s">
        <v>20938</v>
      </c>
      <c r="C6641" s="15">
        <v>44579</v>
      </c>
      <c r="D6641" s="12">
        <f t="shared" si="514"/>
        <v>2022</v>
      </c>
      <c r="E6641" s="12">
        <f t="shared" si="515"/>
        <v>1</v>
      </c>
      <c r="F6641" s="15" t="str">
        <f t="shared" si="516"/>
        <v>2022-01</v>
      </c>
      <c r="G6641" s="15">
        <v>44586</v>
      </c>
      <c r="H6641" s="23">
        <f t="shared" si="518"/>
        <v>7</v>
      </c>
      <c r="I6641" s="14" t="s">
        <v>27</v>
      </c>
      <c r="J6641" s="14" t="s">
        <v>2015</v>
      </c>
      <c r="K6641" s="14" t="s">
        <v>2016</v>
      </c>
      <c r="L6641" s="14" t="s">
        <v>66</v>
      </c>
      <c r="M6641" s="14" t="s">
        <v>31</v>
      </c>
      <c r="N6641" s="14" t="s">
        <v>43</v>
      </c>
      <c r="O6641" s="14" t="s">
        <v>44</v>
      </c>
      <c r="P6641" s="14" t="s">
        <v>20939</v>
      </c>
      <c r="Q6641" s="14" t="s">
        <v>46</v>
      </c>
      <c r="R6641" s="14" t="s">
        <v>20940</v>
      </c>
      <c r="S6641" s="14" t="s">
        <v>110</v>
      </c>
      <c r="T6641" s="14" t="s">
        <v>243</v>
      </c>
      <c r="U6641" s="14" t="s">
        <v>481</v>
      </c>
      <c r="V6641" s="16">
        <v>15740.43</v>
      </c>
      <c r="W6641" s="13">
        <v>11</v>
      </c>
      <c r="X6641" s="17">
        <v>0</v>
      </c>
      <c r="Y6641" s="16">
        <v>3450.33</v>
      </c>
      <c r="Z6641" s="31">
        <f t="shared" si="517"/>
        <v>0.21920176259479568</v>
      </c>
    </row>
    <row r="6642" spans="1:26">
      <c r="A6642" s="26">
        <v>6641</v>
      </c>
      <c r="B6642" s="7" t="s">
        <v>20941</v>
      </c>
      <c r="C6642" s="8">
        <v>45285</v>
      </c>
      <c r="D6642" s="12">
        <f t="shared" si="514"/>
        <v>2023</v>
      </c>
      <c r="E6642" s="12">
        <f t="shared" si="515"/>
        <v>12</v>
      </c>
      <c r="F6642" s="8" t="str">
        <f t="shared" si="516"/>
        <v>2023-12</v>
      </c>
      <c r="G6642" s="8">
        <v>45290</v>
      </c>
      <c r="H6642" s="23">
        <f t="shared" si="518"/>
        <v>5</v>
      </c>
      <c r="I6642" s="7" t="s">
        <v>52</v>
      </c>
      <c r="J6642" s="7" t="s">
        <v>1311</v>
      </c>
      <c r="K6642" s="7" t="s">
        <v>1312</v>
      </c>
      <c r="L6642" s="7" t="s">
        <v>83</v>
      </c>
      <c r="M6642" s="7" t="s">
        <v>31</v>
      </c>
      <c r="N6642" s="7" t="s">
        <v>166</v>
      </c>
      <c r="O6642" s="7" t="s">
        <v>167</v>
      </c>
      <c r="P6642" s="7" t="s">
        <v>20942</v>
      </c>
      <c r="Q6642" s="7" t="s">
        <v>35</v>
      </c>
      <c r="R6642" s="7" t="s">
        <v>20943</v>
      </c>
      <c r="S6642" s="7" t="s">
        <v>110</v>
      </c>
      <c r="T6642" s="7" t="s">
        <v>243</v>
      </c>
      <c r="U6642" s="7" t="s">
        <v>339</v>
      </c>
      <c r="V6642" s="10">
        <v>4027.09</v>
      </c>
      <c r="W6642" s="6">
        <v>5</v>
      </c>
      <c r="X6642" s="11">
        <v>0.2</v>
      </c>
      <c r="Y6642" s="10">
        <v>542.59</v>
      </c>
      <c r="Z6642" s="30">
        <f t="shared" si="517"/>
        <v>0.13473500716398193</v>
      </c>
    </row>
    <row r="6643" spans="1:26">
      <c r="A6643" s="27">
        <v>6642</v>
      </c>
      <c r="B6643" s="14" t="s">
        <v>20944</v>
      </c>
      <c r="C6643" s="15">
        <v>44933</v>
      </c>
      <c r="D6643" s="12">
        <f t="shared" si="514"/>
        <v>2023</v>
      </c>
      <c r="E6643" s="12">
        <f t="shared" si="515"/>
        <v>1</v>
      </c>
      <c r="F6643" s="15" t="str">
        <f t="shared" si="516"/>
        <v>2023-01</v>
      </c>
      <c r="G6643" s="15">
        <v>44933</v>
      </c>
      <c r="H6643" s="23">
        <f t="shared" si="518"/>
        <v>0</v>
      </c>
      <c r="I6643" s="14" t="s">
        <v>63</v>
      </c>
      <c r="J6643" s="14" t="s">
        <v>3247</v>
      </c>
      <c r="K6643" s="14" t="s">
        <v>1232</v>
      </c>
      <c r="L6643" s="14" t="s">
        <v>83</v>
      </c>
      <c r="M6643" s="14" t="s">
        <v>31</v>
      </c>
      <c r="N6643" s="14" t="s">
        <v>116</v>
      </c>
      <c r="O6643" s="14" t="s">
        <v>117</v>
      </c>
      <c r="P6643" s="14" t="s">
        <v>20945</v>
      </c>
      <c r="Q6643" s="14" t="s">
        <v>58</v>
      </c>
      <c r="R6643" s="14" t="s">
        <v>20946</v>
      </c>
      <c r="S6643" s="14" t="s">
        <v>37</v>
      </c>
      <c r="T6643" s="14" t="s">
        <v>38</v>
      </c>
      <c r="U6643" s="14" t="s">
        <v>485</v>
      </c>
      <c r="V6643" s="16">
        <v>4473.08</v>
      </c>
      <c r="W6643" s="13">
        <v>9</v>
      </c>
      <c r="X6643" s="17">
        <v>0.3</v>
      </c>
      <c r="Y6643" s="16">
        <v>-117.88</v>
      </c>
      <c r="Z6643" s="31">
        <f t="shared" si="517"/>
        <v>-2.6353206291861535E-2</v>
      </c>
    </row>
    <row r="6644" spans="1:26">
      <c r="A6644" s="26">
        <v>6643</v>
      </c>
      <c r="B6644" s="7" t="s">
        <v>20947</v>
      </c>
      <c r="C6644" s="8">
        <v>44717</v>
      </c>
      <c r="D6644" s="12">
        <f t="shared" si="514"/>
        <v>2022</v>
      </c>
      <c r="E6644" s="12">
        <f t="shared" si="515"/>
        <v>6</v>
      </c>
      <c r="F6644" s="8" t="str">
        <f t="shared" si="516"/>
        <v>2022-06</v>
      </c>
      <c r="G6644" s="8">
        <v>44722</v>
      </c>
      <c r="H6644" s="23">
        <f t="shared" si="518"/>
        <v>5</v>
      </c>
      <c r="I6644" s="7" t="s">
        <v>52</v>
      </c>
      <c r="J6644" s="7" t="s">
        <v>5370</v>
      </c>
      <c r="K6644" s="7" t="s">
        <v>1350</v>
      </c>
      <c r="L6644" s="7" t="s">
        <v>83</v>
      </c>
      <c r="M6644" s="7" t="s">
        <v>31</v>
      </c>
      <c r="N6644" s="7" t="s">
        <v>125</v>
      </c>
      <c r="O6644" s="7" t="s">
        <v>126</v>
      </c>
      <c r="P6644" s="7" t="s">
        <v>20948</v>
      </c>
      <c r="Q6644" s="7" t="s">
        <v>58</v>
      </c>
      <c r="R6644" s="7" t="s">
        <v>20949</v>
      </c>
      <c r="S6644" s="7" t="s">
        <v>48</v>
      </c>
      <c r="T6644" s="7" t="s">
        <v>95</v>
      </c>
      <c r="U6644" s="7" t="s">
        <v>571</v>
      </c>
      <c r="V6644" s="10">
        <v>1889.15</v>
      </c>
      <c r="W6644" s="6">
        <v>13</v>
      </c>
      <c r="X6644" s="11">
        <v>0</v>
      </c>
      <c r="Y6644" s="10">
        <v>686.84</v>
      </c>
      <c r="Z6644" s="30">
        <f t="shared" si="517"/>
        <v>0.36357091813778686</v>
      </c>
    </row>
    <row r="6645" spans="1:26">
      <c r="A6645" s="27">
        <v>6644</v>
      </c>
      <c r="B6645" s="14" t="s">
        <v>20950</v>
      </c>
      <c r="C6645" s="15">
        <v>44378</v>
      </c>
      <c r="D6645" s="12">
        <f t="shared" si="514"/>
        <v>2021</v>
      </c>
      <c r="E6645" s="12">
        <f t="shared" si="515"/>
        <v>7</v>
      </c>
      <c r="F6645" s="15" t="str">
        <f t="shared" si="516"/>
        <v>2021-07</v>
      </c>
      <c r="G6645" s="15">
        <v>44383</v>
      </c>
      <c r="H6645" s="23">
        <f t="shared" si="518"/>
        <v>5</v>
      </c>
      <c r="I6645" s="14" t="s">
        <v>27</v>
      </c>
      <c r="J6645" s="14" t="s">
        <v>7360</v>
      </c>
      <c r="K6645" s="14" t="s">
        <v>5339</v>
      </c>
      <c r="L6645" s="14" t="s">
        <v>83</v>
      </c>
      <c r="M6645" s="14" t="s">
        <v>31</v>
      </c>
      <c r="N6645" s="14" t="s">
        <v>166</v>
      </c>
      <c r="O6645" s="14" t="s">
        <v>167</v>
      </c>
      <c r="P6645" s="14" t="s">
        <v>20951</v>
      </c>
      <c r="Q6645" s="14" t="s">
        <v>35</v>
      </c>
      <c r="R6645" s="14" t="s">
        <v>20952</v>
      </c>
      <c r="S6645" s="14" t="s">
        <v>110</v>
      </c>
      <c r="T6645" s="14" t="s">
        <v>243</v>
      </c>
      <c r="U6645" s="14" t="s">
        <v>244</v>
      </c>
      <c r="V6645" s="16">
        <v>8395.9500000000007</v>
      </c>
      <c r="W6645" s="13">
        <v>10</v>
      </c>
      <c r="X6645" s="17">
        <v>0</v>
      </c>
      <c r="Y6645" s="16">
        <v>-93.35</v>
      </c>
      <c r="Z6645" s="31">
        <f t="shared" si="517"/>
        <v>-1.1118455922200583E-2</v>
      </c>
    </row>
    <row r="6646" spans="1:26">
      <c r="A6646" s="26">
        <v>6645</v>
      </c>
      <c r="B6646" s="7" t="s">
        <v>20953</v>
      </c>
      <c r="C6646" s="8">
        <v>45096</v>
      </c>
      <c r="D6646" s="12">
        <f t="shared" si="514"/>
        <v>2023</v>
      </c>
      <c r="E6646" s="12">
        <f t="shared" si="515"/>
        <v>6</v>
      </c>
      <c r="F6646" s="8" t="str">
        <f t="shared" si="516"/>
        <v>2023-06</v>
      </c>
      <c r="G6646" s="8">
        <v>45101</v>
      </c>
      <c r="H6646" s="23">
        <f t="shared" si="518"/>
        <v>5</v>
      </c>
      <c r="I6646" s="7" t="s">
        <v>52</v>
      </c>
      <c r="J6646" s="7" t="s">
        <v>3061</v>
      </c>
      <c r="K6646" s="7" t="s">
        <v>1672</v>
      </c>
      <c r="L6646" s="7" t="s">
        <v>66</v>
      </c>
      <c r="M6646" s="7" t="s">
        <v>31</v>
      </c>
      <c r="N6646" s="7" t="s">
        <v>213</v>
      </c>
      <c r="O6646" s="7" t="s">
        <v>92</v>
      </c>
      <c r="P6646" s="7" t="s">
        <v>3456</v>
      </c>
      <c r="Q6646" s="7" t="s">
        <v>46</v>
      </c>
      <c r="R6646" s="7" t="s">
        <v>20954</v>
      </c>
      <c r="S6646" s="7" t="s">
        <v>110</v>
      </c>
      <c r="T6646" s="7" t="s">
        <v>243</v>
      </c>
      <c r="U6646" s="7" t="s">
        <v>481</v>
      </c>
      <c r="V6646" s="10">
        <v>5874.51</v>
      </c>
      <c r="W6646" s="6">
        <v>7</v>
      </c>
      <c r="X6646" s="11">
        <v>0.3</v>
      </c>
      <c r="Y6646" s="10">
        <v>1465.64</v>
      </c>
      <c r="Z6646" s="30">
        <f t="shared" si="517"/>
        <v>0.24949144694621339</v>
      </c>
    </row>
    <row r="6647" spans="1:26">
      <c r="A6647" s="27">
        <v>6646</v>
      </c>
      <c r="B6647" s="14" t="s">
        <v>20955</v>
      </c>
      <c r="C6647" s="15">
        <v>45167</v>
      </c>
      <c r="D6647" s="12">
        <f t="shared" si="514"/>
        <v>2023</v>
      </c>
      <c r="E6647" s="12">
        <f t="shared" si="515"/>
        <v>8</v>
      </c>
      <c r="F6647" s="15" t="str">
        <f t="shared" si="516"/>
        <v>2023-08</v>
      </c>
      <c r="G6647" s="15">
        <v>45167</v>
      </c>
      <c r="H6647" s="23">
        <f t="shared" si="518"/>
        <v>0</v>
      </c>
      <c r="I6647" s="14" t="s">
        <v>63</v>
      </c>
      <c r="J6647" s="14" t="s">
        <v>7698</v>
      </c>
      <c r="K6647" s="14" t="s">
        <v>2148</v>
      </c>
      <c r="L6647" s="14" t="s">
        <v>66</v>
      </c>
      <c r="M6647" s="14" t="s">
        <v>31</v>
      </c>
      <c r="N6647" s="14" t="s">
        <v>116</v>
      </c>
      <c r="O6647" s="14" t="s">
        <v>117</v>
      </c>
      <c r="P6647" s="14" t="s">
        <v>20956</v>
      </c>
      <c r="Q6647" s="14" t="s">
        <v>58</v>
      </c>
      <c r="R6647" s="14" t="s">
        <v>20957</v>
      </c>
      <c r="S6647" s="14" t="s">
        <v>48</v>
      </c>
      <c r="T6647" s="14" t="s">
        <v>129</v>
      </c>
      <c r="U6647" s="14" t="s">
        <v>328</v>
      </c>
      <c r="V6647" s="16">
        <v>1068.54</v>
      </c>
      <c r="W6647" s="13">
        <v>5</v>
      </c>
      <c r="X6647" s="17">
        <v>0.1</v>
      </c>
      <c r="Y6647" s="16">
        <v>330.49</v>
      </c>
      <c r="Z6647" s="31">
        <f t="shared" si="517"/>
        <v>0.30929118236097858</v>
      </c>
    </row>
    <row r="6648" spans="1:26">
      <c r="A6648" s="26">
        <v>6647</v>
      </c>
      <c r="B6648" s="7" t="s">
        <v>20958</v>
      </c>
      <c r="C6648" s="8">
        <v>44594</v>
      </c>
      <c r="D6648" s="12">
        <f t="shared" si="514"/>
        <v>2022</v>
      </c>
      <c r="E6648" s="12">
        <f t="shared" si="515"/>
        <v>2</v>
      </c>
      <c r="F6648" s="8" t="str">
        <f t="shared" si="516"/>
        <v>2022-02</v>
      </c>
      <c r="G6648" s="8">
        <v>44598</v>
      </c>
      <c r="H6648" s="23">
        <f t="shared" si="518"/>
        <v>4</v>
      </c>
      <c r="I6648" s="7" t="s">
        <v>52</v>
      </c>
      <c r="J6648" s="7" t="s">
        <v>2978</v>
      </c>
      <c r="K6648" s="7" t="s">
        <v>1218</v>
      </c>
      <c r="L6648" s="7" t="s">
        <v>83</v>
      </c>
      <c r="M6648" s="7" t="s">
        <v>31</v>
      </c>
      <c r="N6648" s="7" t="s">
        <v>43</v>
      </c>
      <c r="O6648" s="7" t="s">
        <v>44</v>
      </c>
      <c r="P6648" s="7" t="s">
        <v>3942</v>
      </c>
      <c r="Q6648" s="7" t="s">
        <v>46</v>
      </c>
      <c r="R6648" s="7" t="s">
        <v>20959</v>
      </c>
      <c r="S6648" s="7" t="s">
        <v>37</v>
      </c>
      <c r="T6648" s="7" t="s">
        <v>38</v>
      </c>
      <c r="U6648" s="7" t="s">
        <v>177</v>
      </c>
      <c r="V6648" s="10">
        <v>2869.63</v>
      </c>
      <c r="W6648" s="6">
        <v>9</v>
      </c>
      <c r="X6648" s="11">
        <v>0.3</v>
      </c>
      <c r="Y6648" s="10">
        <v>335.61</v>
      </c>
      <c r="Z6648" s="30">
        <f t="shared" si="517"/>
        <v>0.11695235971187923</v>
      </c>
    </row>
    <row r="6649" spans="1:26">
      <c r="A6649" s="27">
        <v>6648</v>
      </c>
      <c r="B6649" s="14" t="s">
        <v>20960</v>
      </c>
      <c r="C6649" s="15">
        <v>44805</v>
      </c>
      <c r="D6649" s="12">
        <f t="shared" si="514"/>
        <v>2022</v>
      </c>
      <c r="E6649" s="12">
        <f t="shared" si="515"/>
        <v>9</v>
      </c>
      <c r="F6649" s="15" t="str">
        <f t="shared" si="516"/>
        <v>2022-09</v>
      </c>
      <c r="G6649" s="15">
        <v>44810</v>
      </c>
      <c r="H6649" s="23">
        <f t="shared" si="518"/>
        <v>5</v>
      </c>
      <c r="I6649" s="14" t="s">
        <v>27</v>
      </c>
      <c r="J6649" s="14" t="s">
        <v>1783</v>
      </c>
      <c r="K6649" s="14" t="s">
        <v>1784</v>
      </c>
      <c r="L6649" s="14" t="s">
        <v>66</v>
      </c>
      <c r="M6649" s="14" t="s">
        <v>31</v>
      </c>
      <c r="N6649" s="14" t="s">
        <v>106</v>
      </c>
      <c r="O6649" s="14" t="s">
        <v>107</v>
      </c>
      <c r="P6649" s="14" t="s">
        <v>20961</v>
      </c>
      <c r="Q6649" s="14" t="s">
        <v>35</v>
      </c>
      <c r="R6649" s="14" t="s">
        <v>20962</v>
      </c>
      <c r="S6649" s="14" t="s">
        <v>48</v>
      </c>
      <c r="T6649" s="14" t="s">
        <v>298</v>
      </c>
      <c r="U6649" s="14" t="s">
        <v>586</v>
      </c>
      <c r="V6649" s="16">
        <v>1442.79</v>
      </c>
      <c r="W6649" s="13">
        <v>8</v>
      </c>
      <c r="X6649" s="17">
        <v>0.1</v>
      </c>
      <c r="Y6649" s="16">
        <v>120.01</v>
      </c>
      <c r="Z6649" s="31">
        <f t="shared" si="517"/>
        <v>8.3179118236195157E-2</v>
      </c>
    </row>
    <row r="6650" spans="1:26">
      <c r="A6650" s="26">
        <v>6649</v>
      </c>
      <c r="B6650" s="7" t="s">
        <v>20963</v>
      </c>
      <c r="C6650" s="8">
        <v>45597</v>
      </c>
      <c r="D6650" s="12">
        <f t="shared" si="514"/>
        <v>2024</v>
      </c>
      <c r="E6650" s="12">
        <f t="shared" si="515"/>
        <v>11</v>
      </c>
      <c r="F6650" s="8" t="str">
        <f t="shared" si="516"/>
        <v>2024-11</v>
      </c>
      <c r="G6650" s="8">
        <v>45597</v>
      </c>
      <c r="H6650" s="23">
        <f t="shared" si="518"/>
        <v>0</v>
      </c>
      <c r="I6650" s="7" t="s">
        <v>63</v>
      </c>
      <c r="J6650" s="7" t="s">
        <v>1222</v>
      </c>
      <c r="K6650" s="7" t="s">
        <v>1223</v>
      </c>
      <c r="L6650" s="7" t="s">
        <v>30</v>
      </c>
      <c r="M6650" s="7" t="s">
        <v>31</v>
      </c>
      <c r="N6650" s="7" t="s">
        <v>143</v>
      </c>
      <c r="O6650" s="7" t="s">
        <v>144</v>
      </c>
      <c r="P6650" s="7" t="s">
        <v>20964</v>
      </c>
      <c r="Q6650" s="7" t="s">
        <v>146</v>
      </c>
      <c r="R6650" s="7" t="s">
        <v>20965</v>
      </c>
      <c r="S6650" s="7" t="s">
        <v>48</v>
      </c>
      <c r="T6650" s="7" t="s">
        <v>434</v>
      </c>
      <c r="U6650" s="7" t="s">
        <v>435</v>
      </c>
      <c r="V6650" s="10">
        <v>195.59</v>
      </c>
      <c r="W6650" s="6">
        <v>6</v>
      </c>
      <c r="X6650" s="11">
        <v>0.2</v>
      </c>
      <c r="Y6650" s="10">
        <v>76.41</v>
      </c>
      <c r="Z6650" s="30">
        <f t="shared" si="517"/>
        <v>0.39066414438365965</v>
      </c>
    </row>
    <row r="6651" spans="1:26">
      <c r="A6651" s="27">
        <v>6650</v>
      </c>
      <c r="B6651" s="14" t="s">
        <v>20966</v>
      </c>
      <c r="C6651" s="15">
        <v>45146</v>
      </c>
      <c r="D6651" s="12">
        <f t="shared" si="514"/>
        <v>2023</v>
      </c>
      <c r="E6651" s="12">
        <f t="shared" si="515"/>
        <v>8</v>
      </c>
      <c r="F6651" s="15" t="str">
        <f t="shared" si="516"/>
        <v>2023-08</v>
      </c>
      <c r="G6651" s="15">
        <v>45151</v>
      </c>
      <c r="H6651" s="23">
        <f t="shared" si="518"/>
        <v>5</v>
      </c>
      <c r="I6651" s="14" t="s">
        <v>27</v>
      </c>
      <c r="J6651" s="14" t="s">
        <v>3813</v>
      </c>
      <c r="K6651" s="14" t="s">
        <v>633</v>
      </c>
      <c r="L6651" s="14" t="s">
        <v>30</v>
      </c>
      <c r="M6651" s="14" t="s">
        <v>31</v>
      </c>
      <c r="N6651" s="14" t="s">
        <v>181</v>
      </c>
      <c r="O6651" s="14" t="s">
        <v>107</v>
      </c>
      <c r="P6651" s="14" t="s">
        <v>20967</v>
      </c>
      <c r="Q6651" s="14" t="s">
        <v>35</v>
      </c>
      <c r="R6651" s="14" t="s">
        <v>20968</v>
      </c>
      <c r="S6651" s="14" t="s">
        <v>48</v>
      </c>
      <c r="T6651" s="14" t="s">
        <v>49</v>
      </c>
      <c r="U6651" s="14" t="s">
        <v>120</v>
      </c>
      <c r="V6651" s="16">
        <v>246.27</v>
      </c>
      <c r="W6651" s="13">
        <v>2</v>
      </c>
      <c r="X6651" s="17">
        <v>0.1</v>
      </c>
      <c r="Y6651" s="16">
        <v>52.55</v>
      </c>
      <c r="Z6651" s="31">
        <f t="shared" si="517"/>
        <v>0.21338368457384169</v>
      </c>
    </row>
    <row r="6652" spans="1:26">
      <c r="A6652" s="26">
        <v>6651</v>
      </c>
      <c r="B6652" s="7" t="s">
        <v>20969</v>
      </c>
      <c r="C6652" s="8">
        <v>45436</v>
      </c>
      <c r="D6652" s="12">
        <f t="shared" si="514"/>
        <v>2024</v>
      </c>
      <c r="E6652" s="12">
        <f t="shared" si="515"/>
        <v>5</v>
      </c>
      <c r="F6652" s="8" t="str">
        <f t="shared" si="516"/>
        <v>2024-05</v>
      </c>
      <c r="G6652" s="8">
        <v>45442</v>
      </c>
      <c r="H6652" s="23">
        <f t="shared" si="518"/>
        <v>6</v>
      </c>
      <c r="I6652" s="7" t="s">
        <v>52</v>
      </c>
      <c r="J6652" s="7" t="s">
        <v>311</v>
      </c>
      <c r="K6652" s="7" t="s">
        <v>312</v>
      </c>
      <c r="L6652" s="7" t="s">
        <v>83</v>
      </c>
      <c r="M6652" s="7" t="s">
        <v>31</v>
      </c>
      <c r="N6652" s="7" t="s">
        <v>313</v>
      </c>
      <c r="O6652" s="7" t="s">
        <v>314</v>
      </c>
      <c r="P6652" s="7" t="s">
        <v>20970</v>
      </c>
      <c r="Q6652" s="7" t="s">
        <v>146</v>
      </c>
      <c r="R6652" s="7" t="s">
        <v>20971</v>
      </c>
      <c r="S6652" s="7" t="s">
        <v>110</v>
      </c>
      <c r="T6652" s="7" t="s">
        <v>223</v>
      </c>
      <c r="U6652" s="7" t="s">
        <v>495</v>
      </c>
      <c r="V6652" s="10">
        <v>6534.1</v>
      </c>
      <c r="W6652" s="6">
        <v>6</v>
      </c>
      <c r="X6652" s="11">
        <v>0</v>
      </c>
      <c r="Y6652" s="10">
        <v>-183.76</v>
      </c>
      <c r="Z6652" s="30">
        <f t="shared" si="517"/>
        <v>-2.8123230437244608E-2</v>
      </c>
    </row>
    <row r="6653" spans="1:26">
      <c r="A6653" s="27">
        <v>6652</v>
      </c>
      <c r="B6653" s="14" t="s">
        <v>20972</v>
      </c>
      <c r="C6653" s="15">
        <v>45119</v>
      </c>
      <c r="D6653" s="12">
        <f t="shared" si="514"/>
        <v>2023</v>
      </c>
      <c r="E6653" s="12">
        <f t="shared" si="515"/>
        <v>7</v>
      </c>
      <c r="F6653" s="15" t="str">
        <f t="shared" si="516"/>
        <v>2023-07</v>
      </c>
      <c r="G6653" s="15">
        <v>45126</v>
      </c>
      <c r="H6653" s="23">
        <f t="shared" si="518"/>
        <v>7</v>
      </c>
      <c r="I6653" s="14" t="s">
        <v>27</v>
      </c>
      <c r="J6653" s="14" t="s">
        <v>2802</v>
      </c>
      <c r="K6653" s="14" t="s">
        <v>847</v>
      </c>
      <c r="L6653" s="14" t="s">
        <v>30</v>
      </c>
      <c r="M6653" s="14" t="s">
        <v>31</v>
      </c>
      <c r="N6653" s="14" t="s">
        <v>711</v>
      </c>
      <c r="O6653" s="14" t="s">
        <v>712</v>
      </c>
      <c r="P6653" s="14" t="s">
        <v>20973</v>
      </c>
      <c r="Q6653" s="14" t="s">
        <v>35</v>
      </c>
      <c r="R6653" s="14" t="s">
        <v>20974</v>
      </c>
      <c r="S6653" s="14" t="s">
        <v>110</v>
      </c>
      <c r="T6653" s="14" t="s">
        <v>148</v>
      </c>
      <c r="U6653" s="14" t="s">
        <v>237</v>
      </c>
      <c r="V6653" s="16">
        <v>8726.3799999999992</v>
      </c>
      <c r="W6653" s="13">
        <v>8</v>
      </c>
      <c r="X6653" s="17">
        <v>0.3</v>
      </c>
      <c r="Y6653" s="16">
        <v>1597.94</v>
      </c>
      <c r="Z6653" s="31">
        <f t="shared" si="517"/>
        <v>0.1831160229098435</v>
      </c>
    </row>
    <row r="6654" spans="1:26">
      <c r="A6654" s="26">
        <v>6653</v>
      </c>
      <c r="B6654" s="7" t="s">
        <v>20975</v>
      </c>
      <c r="C6654" s="8">
        <v>45047</v>
      </c>
      <c r="D6654" s="12">
        <f t="shared" si="514"/>
        <v>2023</v>
      </c>
      <c r="E6654" s="12">
        <f t="shared" si="515"/>
        <v>5</v>
      </c>
      <c r="F6654" s="8" t="str">
        <f t="shared" si="516"/>
        <v>2023-05</v>
      </c>
      <c r="G6654" s="8">
        <v>45050</v>
      </c>
      <c r="H6654" s="23">
        <f t="shared" si="518"/>
        <v>3</v>
      </c>
      <c r="I6654" s="7" t="s">
        <v>52</v>
      </c>
      <c r="J6654" s="7" t="s">
        <v>239</v>
      </c>
      <c r="K6654" s="7" t="s">
        <v>240</v>
      </c>
      <c r="L6654" s="7" t="s">
        <v>30</v>
      </c>
      <c r="M6654" s="7" t="s">
        <v>31</v>
      </c>
      <c r="N6654" s="7" t="s">
        <v>55</v>
      </c>
      <c r="O6654" s="7" t="s">
        <v>56</v>
      </c>
      <c r="P6654" s="7" t="s">
        <v>20976</v>
      </c>
      <c r="Q6654" s="7" t="s">
        <v>58</v>
      </c>
      <c r="R6654" s="7" t="s">
        <v>20977</v>
      </c>
      <c r="S6654" s="7" t="s">
        <v>48</v>
      </c>
      <c r="T6654" s="7" t="s">
        <v>298</v>
      </c>
      <c r="U6654" s="7" t="s">
        <v>586</v>
      </c>
      <c r="V6654" s="10">
        <v>1508.24</v>
      </c>
      <c r="W6654" s="6">
        <v>10</v>
      </c>
      <c r="X6654" s="11">
        <v>0.3</v>
      </c>
      <c r="Y6654" s="10">
        <v>278.83</v>
      </c>
      <c r="Z6654" s="30">
        <f t="shared" si="517"/>
        <v>0.18487110804646475</v>
      </c>
    </row>
    <row r="6655" spans="1:26">
      <c r="A6655" s="27">
        <v>6654</v>
      </c>
      <c r="B6655" s="14" t="s">
        <v>20978</v>
      </c>
      <c r="C6655" s="15">
        <v>44938</v>
      </c>
      <c r="D6655" s="12">
        <f t="shared" si="514"/>
        <v>2023</v>
      </c>
      <c r="E6655" s="12">
        <f t="shared" si="515"/>
        <v>1</v>
      </c>
      <c r="F6655" s="15" t="str">
        <f t="shared" si="516"/>
        <v>2023-01</v>
      </c>
      <c r="G6655" s="15">
        <v>44940</v>
      </c>
      <c r="H6655" s="23">
        <f t="shared" si="518"/>
        <v>2</v>
      </c>
      <c r="I6655" s="14" t="s">
        <v>122</v>
      </c>
      <c r="J6655" s="14" t="s">
        <v>4893</v>
      </c>
      <c r="K6655" s="14" t="s">
        <v>4894</v>
      </c>
      <c r="L6655" s="14" t="s">
        <v>66</v>
      </c>
      <c r="M6655" s="14" t="s">
        <v>31</v>
      </c>
      <c r="N6655" s="14" t="s">
        <v>143</v>
      </c>
      <c r="O6655" s="14" t="s">
        <v>144</v>
      </c>
      <c r="P6655" s="14" t="s">
        <v>20979</v>
      </c>
      <c r="Q6655" s="14" t="s">
        <v>146</v>
      </c>
      <c r="R6655" s="14" t="s">
        <v>20980</v>
      </c>
      <c r="S6655" s="14" t="s">
        <v>48</v>
      </c>
      <c r="T6655" s="14" t="s">
        <v>49</v>
      </c>
      <c r="U6655" s="14" t="s">
        <v>50</v>
      </c>
      <c r="V6655" s="16">
        <v>555.54</v>
      </c>
      <c r="W6655" s="13">
        <v>4</v>
      </c>
      <c r="X6655" s="17">
        <v>0</v>
      </c>
      <c r="Y6655" s="16">
        <v>63.09</v>
      </c>
      <c r="Z6655" s="31">
        <f t="shared" si="517"/>
        <v>0.11356517982503511</v>
      </c>
    </row>
    <row r="6656" spans="1:26">
      <c r="A6656" s="26">
        <v>6655</v>
      </c>
      <c r="B6656" s="7" t="s">
        <v>20981</v>
      </c>
      <c r="C6656" s="8">
        <v>45246</v>
      </c>
      <c r="D6656" s="12">
        <f t="shared" si="514"/>
        <v>2023</v>
      </c>
      <c r="E6656" s="12">
        <f t="shared" si="515"/>
        <v>11</v>
      </c>
      <c r="F6656" s="8" t="str">
        <f t="shared" si="516"/>
        <v>2023-11</v>
      </c>
      <c r="G6656" s="8">
        <v>45251</v>
      </c>
      <c r="H6656" s="23">
        <f t="shared" si="518"/>
        <v>5</v>
      </c>
      <c r="I6656" s="7" t="s">
        <v>52</v>
      </c>
      <c r="J6656" s="7" t="s">
        <v>741</v>
      </c>
      <c r="K6656" s="7" t="s">
        <v>742</v>
      </c>
      <c r="L6656" s="7" t="s">
        <v>30</v>
      </c>
      <c r="M6656" s="7" t="s">
        <v>31</v>
      </c>
      <c r="N6656" s="7" t="s">
        <v>181</v>
      </c>
      <c r="O6656" s="7" t="s">
        <v>107</v>
      </c>
      <c r="P6656" s="7" t="s">
        <v>20982</v>
      </c>
      <c r="Q6656" s="7" t="s">
        <v>35</v>
      </c>
      <c r="R6656" s="7" t="s">
        <v>20983</v>
      </c>
      <c r="S6656" s="7" t="s">
        <v>110</v>
      </c>
      <c r="T6656" s="7" t="s">
        <v>223</v>
      </c>
      <c r="U6656" s="7" t="s">
        <v>449</v>
      </c>
      <c r="V6656" s="10">
        <v>10511.78</v>
      </c>
      <c r="W6656" s="6">
        <v>11</v>
      </c>
      <c r="X6656" s="11">
        <v>0.2</v>
      </c>
      <c r="Y6656" s="10">
        <v>1674.55</v>
      </c>
      <c r="Z6656" s="30">
        <f t="shared" si="517"/>
        <v>0.15930223045002842</v>
      </c>
    </row>
    <row r="6657" spans="1:26">
      <c r="A6657" s="27">
        <v>6656</v>
      </c>
      <c r="B6657" s="14" t="s">
        <v>20984</v>
      </c>
      <c r="C6657" s="15">
        <v>45300</v>
      </c>
      <c r="D6657" s="12">
        <f t="shared" si="514"/>
        <v>2024</v>
      </c>
      <c r="E6657" s="12">
        <f t="shared" si="515"/>
        <v>1</v>
      </c>
      <c r="F6657" s="15" t="str">
        <f t="shared" si="516"/>
        <v>2024-01</v>
      </c>
      <c r="G6657" s="15">
        <v>45300</v>
      </c>
      <c r="H6657" s="23">
        <f t="shared" si="518"/>
        <v>0</v>
      </c>
      <c r="I6657" s="14" t="s">
        <v>63</v>
      </c>
      <c r="J6657" s="14" t="s">
        <v>6420</v>
      </c>
      <c r="K6657" s="14" t="s">
        <v>1921</v>
      </c>
      <c r="L6657" s="14" t="s">
        <v>30</v>
      </c>
      <c r="M6657" s="14" t="s">
        <v>31</v>
      </c>
      <c r="N6657" s="14" t="s">
        <v>134</v>
      </c>
      <c r="O6657" s="14" t="s">
        <v>135</v>
      </c>
      <c r="P6657" s="14" t="s">
        <v>20985</v>
      </c>
      <c r="Q6657" s="14" t="s">
        <v>58</v>
      </c>
      <c r="R6657" s="14" t="s">
        <v>20986</v>
      </c>
      <c r="S6657" s="14" t="s">
        <v>48</v>
      </c>
      <c r="T6657" s="14" t="s">
        <v>69</v>
      </c>
      <c r="U6657" s="14" t="s">
        <v>1034</v>
      </c>
      <c r="V6657" s="16">
        <v>1454.04</v>
      </c>
      <c r="W6657" s="13">
        <v>11</v>
      </c>
      <c r="X6657" s="17">
        <v>0.2</v>
      </c>
      <c r="Y6657" s="16">
        <v>-96.59</v>
      </c>
      <c r="Z6657" s="31">
        <f t="shared" si="517"/>
        <v>-6.6428708976369294E-2</v>
      </c>
    </row>
    <row r="6658" spans="1:26">
      <c r="A6658" s="26">
        <v>6657</v>
      </c>
      <c r="B6658" s="7" t="s">
        <v>20987</v>
      </c>
      <c r="C6658" s="8">
        <v>44971</v>
      </c>
      <c r="D6658" s="12">
        <f t="shared" ref="D6658:D6721" si="519">YEAR(C6658)</f>
        <v>2023</v>
      </c>
      <c r="E6658" s="12">
        <f t="shared" ref="E6658:E6721" si="520">MONTH(C6658)</f>
        <v>2</v>
      </c>
      <c r="F6658" s="8" t="str">
        <f t="shared" ref="F6658:F6721" si="521">TEXT(C6658,"yyyy-mm")</f>
        <v>2023-02</v>
      </c>
      <c r="G6658" s="8">
        <v>44977</v>
      </c>
      <c r="H6658" s="23">
        <f t="shared" si="518"/>
        <v>6</v>
      </c>
      <c r="I6658" s="7" t="s">
        <v>52</v>
      </c>
      <c r="J6658" s="7" t="s">
        <v>603</v>
      </c>
      <c r="K6658" s="7" t="s">
        <v>604</v>
      </c>
      <c r="L6658" s="7" t="s">
        <v>30</v>
      </c>
      <c r="M6658" s="7" t="s">
        <v>31</v>
      </c>
      <c r="N6658" s="7" t="s">
        <v>32</v>
      </c>
      <c r="O6658" s="7" t="s">
        <v>33</v>
      </c>
      <c r="P6658" s="7" t="s">
        <v>20988</v>
      </c>
      <c r="Q6658" s="7" t="s">
        <v>35</v>
      </c>
      <c r="R6658" s="7" t="s">
        <v>20989</v>
      </c>
      <c r="S6658" s="7" t="s">
        <v>48</v>
      </c>
      <c r="T6658" s="7" t="s">
        <v>95</v>
      </c>
      <c r="U6658" s="7" t="s">
        <v>571</v>
      </c>
      <c r="V6658" s="10">
        <v>1244.71</v>
      </c>
      <c r="W6658" s="6">
        <v>8</v>
      </c>
      <c r="X6658" s="11">
        <v>0.4</v>
      </c>
      <c r="Y6658" s="10">
        <v>339.56</v>
      </c>
      <c r="Z6658" s="30">
        <f t="shared" ref="Z6658:Z6721" si="522">IFERROR(Y6658/V6658,0)</f>
        <v>0.27280250018076502</v>
      </c>
    </row>
    <row r="6659" spans="1:26">
      <c r="A6659" s="27">
        <v>6658</v>
      </c>
      <c r="B6659" s="14" t="s">
        <v>20990</v>
      </c>
      <c r="C6659" s="15">
        <v>45403</v>
      </c>
      <c r="D6659" s="12">
        <f t="shared" si="519"/>
        <v>2024</v>
      </c>
      <c r="E6659" s="12">
        <f t="shared" si="520"/>
        <v>4</v>
      </c>
      <c r="F6659" s="15" t="str">
        <f t="shared" si="521"/>
        <v>2024-04</v>
      </c>
      <c r="G6659" s="15">
        <v>45403</v>
      </c>
      <c r="H6659" s="23">
        <f t="shared" si="518"/>
        <v>0</v>
      </c>
      <c r="I6659" s="14" t="s">
        <v>63</v>
      </c>
      <c r="J6659" s="14" t="s">
        <v>534</v>
      </c>
      <c r="K6659" s="14" t="s">
        <v>535</v>
      </c>
      <c r="L6659" s="14" t="s">
        <v>30</v>
      </c>
      <c r="M6659" s="14" t="s">
        <v>31</v>
      </c>
      <c r="N6659" s="14" t="s">
        <v>116</v>
      </c>
      <c r="O6659" s="14" t="s">
        <v>117</v>
      </c>
      <c r="P6659" s="14" t="s">
        <v>20991</v>
      </c>
      <c r="Q6659" s="14" t="s">
        <v>58</v>
      </c>
      <c r="R6659" s="14" t="s">
        <v>20992</v>
      </c>
      <c r="S6659" s="14" t="s">
        <v>110</v>
      </c>
      <c r="T6659" s="14" t="s">
        <v>223</v>
      </c>
      <c r="U6659" s="14" t="s">
        <v>495</v>
      </c>
      <c r="V6659" s="16">
        <v>11851.14</v>
      </c>
      <c r="W6659" s="13">
        <v>11</v>
      </c>
      <c r="X6659" s="17">
        <v>0</v>
      </c>
      <c r="Y6659" s="16">
        <v>1218.1600000000001</v>
      </c>
      <c r="Z6659" s="31">
        <f t="shared" si="522"/>
        <v>0.10278842372970028</v>
      </c>
    </row>
    <row r="6660" spans="1:26">
      <c r="A6660" s="26">
        <v>6659</v>
      </c>
      <c r="B6660" s="7" t="s">
        <v>20993</v>
      </c>
      <c r="C6660" s="8">
        <v>45594</v>
      </c>
      <c r="D6660" s="12">
        <f t="shared" si="519"/>
        <v>2024</v>
      </c>
      <c r="E6660" s="12">
        <f t="shared" si="520"/>
        <v>10</v>
      </c>
      <c r="F6660" s="8" t="str">
        <f t="shared" si="521"/>
        <v>2024-10</v>
      </c>
      <c r="G6660" s="8">
        <v>45599</v>
      </c>
      <c r="H6660" s="23">
        <f t="shared" ref="H6660:H6723" si="523">G6660-C6660</f>
        <v>5</v>
      </c>
      <c r="I6660" s="7" t="s">
        <v>27</v>
      </c>
      <c r="J6660" s="7" t="s">
        <v>6515</v>
      </c>
      <c r="K6660" s="7" t="s">
        <v>1664</v>
      </c>
      <c r="L6660" s="7" t="s">
        <v>83</v>
      </c>
      <c r="M6660" s="7" t="s">
        <v>31</v>
      </c>
      <c r="N6660" s="7" t="s">
        <v>106</v>
      </c>
      <c r="O6660" s="7" t="s">
        <v>107</v>
      </c>
      <c r="P6660" s="7" t="s">
        <v>20994</v>
      </c>
      <c r="Q6660" s="7" t="s">
        <v>35</v>
      </c>
      <c r="R6660" s="7" t="s">
        <v>20995</v>
      </c>
      <c r="S6660" s="7" t="s">
        <v>37</v>
      </c>
      <c r="T6660" s="7" t="s">
        <v>38</v>
      </c>
      <c r="U6660" s="7" t="s">
        <v>39</v>
      </c>
      <c r="V6660" s="10">
        <v>17301.080000000002</v>
      </c>
      <c r="W6660" s="6">
        <v>14</v>
      </c>
      <c r="X6660" s="11">
        <v>0</v>
      </c>
      <c r="Y6660" s="10">
        <v>3126.56</v>
      </c>
      <c r="Z6660" s="30">
        <f t="shared" si="522"/>
        <v>0.18071472994749457</v>
      </c>
    </row>
    <row r="6661" spans="1:26">
      <c r="A6661" s="27">
        <v>6660</v>
      </c>
      <c r="B6661" s="14" t="s">
        <v>20996</v>
      </c>
      <c r="C6661" s="15">
        <v>45568</v>
      </c>
      <c r="D6661" s="12">
        <f t="shared" si="519"/>
        <v>2024</v>
      </c>
      <c r="E6661" s="12">
        <f t="shared" si="520"/>
        <v>10</v>
      </c>
      <c r="F6661" s="15" t="str">
        <f t="shared" si="521"/>
        <v>2024-10</v>
      </c>
      <c r="G6661" s="15">
        <v>45575</v>
      </c>
      <c r="H6661" s="23">
        <f t="shared" si="523"/>
        <v>7</v>
      </c>
      <c r="I6661" s="14" t="s">
        <v>27</v>
      </c>
      <c r="J6661" s="14" t="s">
        <v>578</v>
      </c>
      <c r="K6661" s="14" t="s">
        <v>511</v>
      </c>
      <c r="L6661" s="14" t="s">
        <v>66</v>
      </c>
      <c r="M6661" s="14" t="s">
        <v>31</v>
      </c>
      <c r="N6661" s="14" t="s">
        <v>143</v>
      </c>
      <c r="O6661" s="14" t="s">
        <v>144</v>
      </c>
      <c r="P6661" s="14" t="s">
        <v>20997</v>
      </c>
      <c r="Q6661" s="14" t="s">
        <v>146</v>
      </c>
      <c r="R6661" s="14" t="s">
        <v>20998</v>
      </c>
      <c r="S6661" s="14" t="s">
        <v>48</v>
      </c>
      <c r="T6661" s="14" t="s">
        <v>78</v>
      </c>
      <c r="U6661" s="14" t="s">
        <v>79</v>
      </c>
      <c r="V6661" s="16">
        <v>1590.35</v>
      </c>
      <c r="W6661" s="13">
        <v>11</v>
      </c>
      <c r="X6661" s="17">
        <v>0.3</v>
      </c>
      <c r="Y6661" s="16">
        <v>181.08</v>
      </c>
      <c r="Z6661" s="31">
        <f t="shared" si="522"/>
        <v>0.11386172855031913</v>
      </c>
    </row>
    <row r="6662" spans="1:26">
      <c r="A6662" s="26">
        <v>6661</v>
      </c>
      <c r="B6662" s="7" t="s">
        <v>20999</v>
      </c>
      <c r="C6662" s="8">
        <v>45070</v>
      </c>
      <c r="D6662" s="12">
        <f t="shared" si="519"/>
        <v>2023</v>
      </c>
      <c r="E6662" s="12">
        <f t="shared" si="520"/>
        <v>5</v>
      </c>
      <c r="F6662" s="8" t="str">
        <f t="shared" si="521"/>
        <v>2023-05</v>
      </c>
      <c r="G6662" s="8">
        <v>45078</v>
      </c>
      <c r="H6662" s="23">
        <f t="shared" si="523"/>
        <v>8</v>
      </c>
      <c r="I6662" s="7" t="s">
        <v>27</v>
      </c>
      <c r="J6662" s="7" t="s">
        <v>1098</v>
      </c>
      <c r="K6662" s="7" t="s">
        <v>1099</v>
      </c>
      <c r="L6662" s="7" t="s">
        <v>66</v>
      </c>
      <c r="M6662" s="7" t="s">
        <v>31</v>
      </c>
      <c r="N6662" s="7" t="s">
        <v>204</v>
      </c>
      <c r="O6662" s="7" t="s">
        <v>205</v>
      </c>
      <c r="P6662" s="7" t="s">
        <v>21000</v>
      </c>
      <c r="Q6662" s="7" t="s">
        <v>146</v>
      </c>
      <c r="R6662" s="7" t="s">
        <v>21001</v>
      </c>
      <c r="S6662" s="7" t="s">
        <v>110</v>
      </c>
      <c r="T6662" s="7" t="s">
        <v>148</v>
      </c>
      <c r="U6662" s="7" t="s">
        <v>237</v>
      </c>
      <c r="V6662" s="10">
        <v>6046.28</v>
      </c>
      <c r="W6662" s="6">
        <v>4</v>
      </c>
      <c r="X6662" s="11">
        <v>0</v>
      </c>
      <c r="Y6662" s="10">
        <v>356.5</v>
      </c>
      <c r="Z6662" s="30">
        <f t="shared" si="522"/>
        <v>5.8961874077945453E-2</v>
      </c>
    </row>
    <row r="6663" spans="1:26">
      <c r="A6663" s="27">
        <v>6662</v>
      </c>
      <c r="B6663" s="14" t="s">
        <v>21002</v>
      </c>
      <c r="C6663" s="15">
        <v>45469</v>
      </c>
      <c r="D6663" s="12">
        <f t="shared" si="519"/>
        <v>2024</v>
      </c>
      <c r="E6663" s="12">
        <f t="shared" si="520"/>
        <v>6</v>
      </c>
      <c r="F6663" s="15" t="str">
        <f t="shared" si="521"/>
        <v>2024-06</v>
      </c>
      <c r="G6663" s="15">
        <v>45472</v>
      </c>
      <c r="H6663" s="23">
        <f t="shared" si="523"/>
        <v>3</v>
      </c>
      <c r="I6663" s="14" t="s">
        <v>52</v>
      </c>
      <c r="J6663" s="14" t="s">
        <v>3848</v>
      </c>
      <c r="K6663" s="14" t="s">
        <v>1065</v>
      </c>
      <c r="L6663" s="14" t="s">
        <v>83</v>
      </c>
      <c r="M6663" s="14" t="s">
        <v>31</v>
      </c>
      <c r="N6663" s="14" t="s">
        <v>283</v>
      </c>
      <c r="O6663" s="14" t="s">
        <v>284</v>
      </c>
      <c r="P6663" s="14" t="s">
        <v>21003</v>
      </c>
      <c r="Q6663" s="14" t="s">
        <v>146</v>
      </c>
      <c r="R6663" s="14" t="s">
        <v>21004</v>
      </c>
      <c r="S6663" s="14" t="s">
        <v>37</v>
      </c>
      <c r="T6663" s="14" t="s">
        <v>38</v>
      </c>
      <c r="U6663" s="14" t="s">
        <v>102</v>
      </c>
      <c r="V6663" s="16">
        <v>9235.74</v>
      </c>
      <c r="W6663" s="13">
        <v>9</v>
      </c>
      <c r="X6663" s="17">
        <v>0.1</v>
      </c>
      <c r="Y6663" s="16">
        <v>-1043.45</v>
      </c>
      <c r="Z6663" s="31">
        <f t="shared" si="522"/>
        <v>-0.11297957716436366</v>
      </c>
    </row>
    <row r="6664" spans="1:26">
      <c r="A6664" s="26">
        <v>6663</v>
      </c>
      <c r="B6664" s="7" t="s">
        <v>21005</v>
      </c>
      <c r="C6664" s="8">
        <v>45537</v>
      </c>
      <c r="D6664" s="12">
        <f t="shared" si="519"/>
        <v>2024</v>
      </c>
      <c r="E6664" s="12">
        <f t="shared" si="520"/>
        <v>9</v>
      </c>
      <c r="F6664" s="8" t="str">
        <f t="shared" si="521"/>
        <v>2024-09</v>
      </c>
      <c r="G6664" s="8">
        <v>45543</v>
      </c>
      <c r="H6664" s="23">
        <f t="shared" si="523"/>
        <v>6</v>
      </c>
      <c r="I6664" s="7" t="s">
        <v>52</v>
      </c>
      <c r="J6664" s="7" t="s">
        <v>2622</v>
      </c>
      <c r="K6664" s="7" t="s">
        <v>2623</v>
      </c>
      <c r="L6664" s="7" t="s">
        <v>30</v>
      </c>
      <c r="M6664" s="7" t="s">
        <v>31</v>
      </c>
      <c r="N6664" s="7" t="s">
        <v>106</v>
      </c>
      <c r="O6664" s="7" t="s">
        <v>107</v>
      </c>
      <c r="P6664" s="7" t="s">
        <v>21006</v>
      </c>
      <c r="Q6664" s="7" t="s">
        <v>35</v>
      </c>
      <c r="R6664" s="7" t="s">
        <v>21007</v>
      </c>
      <c r="S6664" s="7" t="s">
        <v>37</v>
      </c>
      <c r="T6664" s="7" t="s">
        <v>38</v>
      </c>
      <c r="U6664" s="7" t="s">
        <v>39</v>
      </c>
      <c r="V6664" s="10">
        <v>13859.54</v>
      </c>
      <c r="W6664" s="6">
        <v>13</v>
      </c>
      <c r="X6664" s="11">
        <v>0.2</v>
      </c>
      <c r="Y6664" s="10">
        <v>429.2</v>
      </c>
      <c r="Z6664" s="30">
        <f t="shared" si="522"/>
        <v>3.0967838759439342E-2</v>
      </c>
    </row>
    <row r="6665" spans="1:26">
      <c r="A6665" s="27">
        <v>6664</v>
      </c>
      <c r="B6665" s="14" t="s">
        <v>21008</v>
      </c>
      <c r="C6665" s="15">
        <v>45184</v>
      </c>
      <c r="D6665" s="12">
        <f t="shared" si="519"/>
        <v>2023</v>
      </c>
      <c r="E6665" s="12">
        <f t="shared" si="520"/>
        <v>9</v>
      </c>
      <c r="F6665" s="15" t="str">
        <f t="shared" si="521"/>
        <v>2023-09</v>
      </c>
      <c r="G6665" s="15">
        <v>45188</v>
      </c>
      <c r="H6665" s="23">
        <f t="shared" si="523"/>
        <v>4</v>
      </c>
      <c r="I6665" s="14" t="s">
        <v>52</v>
      </c>
      <c r="J6665" s="14" t="s">
        <v>709</v>
      </c>
      <c r="K6665" s="14" t="s">
        <v>710</v>
      </c>
      <c r="L6665" s="14" t="s">
        <v>83</v>
      </c>
      <c r="M6665" s="14" t="s">
        <v>31</v>
      </c>
      <c r="N6665" s="14" t="s">
        <v>711</v>
      </c>
      <c r="O6665" s="14" t="s">
        <v>712</v>
      </c>
      <c r="P6665" s="14" t="s">
        <v>21009</v>
      </c>
      <c r="Q6665" s="14" t="s">
        <v>35</v>
      </c>
      <c r="R6665" s="14" t="s">
        <v>21010</v>
      </c>
      <c r="S6665" s="14" t="s">
        <v>37</v>
      </c>
      <c r="T6665" s="14" t="s">
        <v>208</v>
      </c>
      <c r="U6665" s="14" t="s">
        <v>408</v>
      </c>
      <c r="V6665" s="16">
        <v>14141.48</v>
      </c>
      <c r="W6665" s="13">
        <v>13</v>
      </c>
      <c r="X6665" s="17">
        <v>0</v>
      </c>
      <c r="Y6665" s="16">
        <v>-1021.14</v>
      </c>
      <c r="Z6665" s="31">
        <f t="shared" si="522"/>
        <v>-7.2208849427358376E-2</v>
      </c>
    </row>
    <row r="6666" spans="1:26">
      <c r="A6666" s="26">
        <v>6665</v>
      </c>
      <c r="B6666" s="7" t="s">
        <v>21011</v>
      </c>
      <c r="C6666" s="8">
        <v>44983</v>
      </c>
      <c r="D6666" s="12">
        <f t="shared" si="519"/>
        <v>2023</v>
      </c>
      <c r="E6666" s="12">
        <f t="shared" si="520"/>
        <v>2</v>
      </c>
      <c r="F6666" s="8" t="str">
        <f t="shared" si="521"/>
        <v>2023-02</v>
      </c>
      <c r="G6666" s="8">
        <v>44984</v>
      </c>
      <c r="H6666" s="23">
        <f t="shared" si="523"/>
        <v>1</v>
      </c>
      <c r="I6666" s="7" t="s">
        <v>122</v>
      </c>
      <c r="J6666" s="7" t="s">
        <v>2689</v>
      </c>
      <c r="K6666" s="7" t="s">
        <v>2690</v>
      </c>
      <c r="L6666" s="7" t="s">
        <v>30</v>
      </c>
      <c r="M6666" s="7" t="s">
        <v>31</v>
      </c>
      <c r="N6666" s="7" t="s">
        <v>283</v>
      </c>
      <c r="O6666" s="7" t="s">
        <v>284</v>
      </c>
      <c r="P6666" s="7" t="s">
        <v>21012</v>
      </c>
      <c r="Q6666" s="7" t="s">
        <v>146</v>
      </c>
      <c r="R6666" s="7" t="s">
        <v>21013</v>
      </c>
      <c r="S6666" s="7" t="s">
        <v>48</v>
      </c>
      <c r="T6666" s="7" t="s">
        <v>49</v>
      </c>
      <c r="U6666" s="7" t="s">
        <v>120</v>
      </c>
      <c r="V6666" s="10">
        <v>240.43</v>
      </c>
      <c r="W6666" s="6">
        <v>13</v>
      </c>
      <c r="X6666" s="11">
        <v>0.2</v>
      </c>
      <c r="Y6666" s="10">
        <v>15.07</v>
      </c>
      <c r="Z6666" s="30">
        <f t="shared" si="522"/>
        <v>6.2679366135673584E-2</v>
      </c>
    </row>
    <row r="6667" spans="1:26">
      <c r="A6667" s="27">
        <v>6666</v>
      </c>
      <c r="B6667" s="14" t="s">
        <v>21014</v>
      </c>
      <c r="C6667" s="15">
        <v>44381</v>
      </c>
      <c r="D6667" s="12">
        <f t="shared" si="519"/>
        <v>2021</v>
      </c>
      <c r="E6667" s="12">
        <f t="shared" si="520"/>
        <v>7</v>
      </c>
      <c r="F6667" s="15" t="str">
        <f t="shared" si="521"/>
        <v>2021-07</v>
      </c>
      <c r="G6667" s="15">
        <v>44386</v>
      </c>
      <c r="H6667" s="23">
        <f t="shared" si="523"/>
        <v>5</v>
      </c>
      <c r="I6667" s="14" t="s">
        <v>52</v>
      </c>
      <c r="J6667" s="14" t="s">
        <v>2679</v>
      </c>
      <c r="K6667" s="14" t="s">
        <v>604</v>
      </c>
      <c r="L6667" s="14" t="s">
        <v>83</v>
      </c>
      <c r="M6667" s="14" t="s">
        <v>31</v>
      </c>
      <c r="N6667" s="14" t="s">
        <v>116</v>
      </c>
      <c r="O6667" s="14" t="s">
        <v>117</v>
      </c>
      <c r="P6667" s="14" t="s">
        <v>21015</v>
      </c>
      <c r="Q6667" s="14" t="s">
        <v>58</v>
      </c>
      <c r="R6667" s="14" t="s">
        <v>21016</v>
      </c>
      <c r="S6667" s="14" t="s">
        <v>110</v>
      </c>
      <c r="T6667" s="14" t="s">
        <v>148</v>
      </c>
      <c r="U6667" s="14" t="s">
        <v>237</v>
      </c>
      <c r="V6667" s="16">
        <v>14330.99</v>
      </c>
      <c r="W6667" s="13">
        <v>12</v>
      </c>
      <c r="X6667" s="17">
        <v>0.1</v>
      </c>
      <c r="Y6667" s="16">
        <v>3774.74</v>
      </c>
      <c r="Z6667" s="31">
        <f t="shared" si="522"/>
        <v>0.26339701583770553</v>
      </c>
    </row>
    <row r="6668" spans="1:26">
      <c r="A6668" s="26">
        <v>6667</v>
      </c>
      <c r="B6668" s="7" t="s">
        <v>21017</v>
      </c>
      <c r="C6668" s="8">
        <v>45543</v>
      </c>
      <c r="D6668" s="12">
        <f t="shared" si="519"/>
        <v>2024</v>
      </c>
      <c r="E6668" s="12">
        <f t="shared" si="520"/>
        <v>9</v>
      </c>
      <c r="F6668" s="8" t="str">
        <f t="shared" si="521"/>
        <v>2024-09</v>
      </c>
      <c r="G6668" s="8">
        <v>45548</v>
      </c>
      <c r="H6668" s="23">
        <f t="shared" si="523"/>
        <v>5</v>
      </c>
      <c r="I6668" s="7" t="s">
        <v>27</v>
      </c>
      <c r="J6668" s="7" t="s">
        <v>774</v>
      </c>
      <c r="K6668" s="7" t="s">
        <v>247</v>
      </c>
      <c r="L6668" s="7" t="s">
        <v>83</v>
      </c>
      <c r="M6668" s="7" t="s">
        <v>31</v>
      </c>
      <c r="N6668" s="7" t="s">
        <v>32</v>
      </c>
      <c r="O6668" s="7" t="s">
        <v>33</v>
      </c>
      <c r="P6668" s="7" t="s">
        <v>21018</v>
      </c>
      <c r="Q6668" s="7" t="s">
        <v>35</v>
      </c>
      <c r="R6668" s="7" t="s">
        <v>21019</v>
      </c>
      <c r="S6668" s="7" t="s">
        <v>37</v>
      </c>
      <c r="T6668" s="7" t="s">
        <v>38</v>
      </c>
      <c r="U6668" s="7" t="s">
        <v>39</v>
      </c>
      <c r="V6668" s="10">
        <v>8719.6299999999992</v>
      </c>
      <c r="W6668" s="6">
        <v>10</v>
      </c>
      <c r="X6668" s="11">
        <v>0.2</v>
      </c>
      <c r="Y6668" s="10">
        <v>-78.13</v>
      </c>
      <c r="Z6668" s="30">
        <f t="shared" si="522"/>
        <v>-8.960242579100261E-3</v>
      </c>
    </row>
    <row r="6669" spans="1:26">
      <c r="A6669" s="27">
        <v>6668</v>
      </c>
      <c r="B6669" s="14" t="s">
        <v>21020</v>
      </c>
      <c r="C6669" s="15">
        <v>45616</v>
      </c>
      <c r="D6669" s="12">
        <f t="shared" si="519"/>
        <v>2024</v>
      </c>
      <c r="E6669" s="12">
        <f t="shared" si="520"/>
        <v>11</v>
      </c>
      <c r="F6669" s="15" t="str">
        <f t="shared" si="521"/>
        <v>2024-11</v>
      </c>
      <c r="G6669" s="15">
        <v>45616</v>
      </c>
      <c r="H6669" s="23">
        <f t="shared" si="523"/>
        <v>0</v>
      </c>
      <c r="I6669" s="14" t="s">
        <v>63</v>
      </c>
      <c r="J6669" s="14" t="s">
        <v>289</v>
      </c>
      <c r="K6669" s="14" t="s">
        <v>290</v>
      </c>
      <c r="L6669" s="14" t="s">
        <v>83</v>
      </c>
      <c r="M6669" s="14" t="s">
        <v>31</v>
      </c>
      <c r="N6669" s="14" t="s">
        <v>134</v>
      </c>
      <c r="O6669" s="14" t="s">
        <v>135</v>
      </c>
      <c r="P6669" s="14" t="s">
        <v>21021</v>
      </c>
      <c r="Q6669" s="14" t="s">
        <v>58</v>
      </c>
      <c r="R6669" s="14" t="s">
        <v>21022</v>
      </c>
      <c r="S6669" s="14" t="s">
        <v>37</v>
      </c>
      <c r="T6669" s="14" t="s">
        <v>60</v>
      </c>
      <c r="U6669" s="14" t="s">
        <v>317</v>
      </c>
      <c r="V6669" s="16">
        <v>7187.73</v>
      </c>
      <c r="W6669" s="13">
        <v>12</v>
      </c>
      <c r="X6669" s="17">
        <v>0.3</v>
      </c>
      <c r="Y6669" s="16">
        <v>-725.82</v>
      </c>
      <c r="Z6669" s="31">
        <f t="shared" si="522"/>
        <v>-0.10098042080044745</v>
      </c>
    </row>
    <row r="6670" spans="1:26">
      <c r="A6670" s="26">
        <v>6669</v>
      </c>
      <c r="B6670" s="7" t="s">
        <v>21023</v>
      </c>
      <c r="C6670" s="8">
        <v>45113</v>
      </c>
      <c r="D6670" s="12">
        <f t="shared" si="519"/>
        <v>2023</v>
      </c>
      <c r="E6670" s="12">
        <f t="shared" si="520"/>
        <v>7</v>
      </c>
      <c r="F6670" s="8" t="str">
        <f t="shared" si="521"/>
        <v>2023-07</v>
      </c>
      <c r="G6670" s="8">
        <v>45113</v>
      </c>
      <c r="H6670" s="23">
        <f t="shared" si="523"/>
        <v>0</v>
      </c>
      <c r="I6670" s="7" t="s">
        <v>63</v>
      </c>
      <c r="J6670" s="7" t="s">
        <v>4057</v>
      </c>
      <c r="K6670" s="7" t="s">
        <v>1323</v>
      </c>
      <c r="L6670" s="7" t="s">
        <v>83</v>
      </c>
      <c r="M6670" s="7" t="s">
        <v>31</v>
      </c>
      <c r="N6670" s="7" t="s">
        <v>125</v>
      </c>
      <c r="O6670" s="7" t="s">
        <v>126</v>
      </c>
      <c r="P6670" s="7" t="s">
        <v>21024</v>
      </c>
      <c r="Q6670" s="7" t="s">
        <v>58</v>
      </c>
      <c r="R6670" s="7" t="s">
        <v>21025</v>
      </c>
      <c r="S6670" s="7" t="s">
        <v>110</v>
      </c>
      <c r="T6670" s="7" t="s">
        <v>111</v>
      </c>
      <c r="U6670" s="7" t="s">
        <v>287</v>
      </c>
      <c r="V6670" s="10">
        <v>2640.01</v>
      </c>
      <c r="W6670" s="6">
        <v>11</v>
      </c>
      <c r="X6670" s="11">
        <v>0.5</v>
      </c>
      <c r="Y6670" s="10">
        <v>-183.35</v>
      </c>
      <c r="Z6670" s="30">
        <f t="shared" si="522"/>
        <v>-6.945049450570262E-2</v>
      </c>
    </row>
    <row r="6671" spans="1:26">
      <c r="A6671" s="27">
        <v>6670</v>
      </c>
      <c r="B6671" s="14" t="s">
        <v>21026</v>
      </c>
      <c r="C6671" s="15">
        <v>44992</v>
      </c>
      <c r="D6671" s="12">
        <f t="shared" si="519"/>
        <v>2023</v>
      </c>
      <c r="E6671" s="12">
        <f t="shared" si="520"/>
        <v>3</v>
      </c>
      <c r="F6671" s="15" t="str">
        <f t="shared" si="521"/>
        <v>2023-03</v>
      </c>
      <c r="G6671" s="15">
        <v>44995</v>
      </c>
      <c r="H6671" s="23">
        <f t="shared" si="523"/>
        <v>3</v>
      </c>
      <c r="I6671" s="14" t="s">
        <v>52</v>
      </c>
      <c r="J6671" s="14" t="s">
        <v>3820</v>
      </c>
      <c r="K6671" s="14" t="s">
        <v>133</v>
      </c>
      <c r="L6671" s="14" t="s">
        <v>30</v>
      </c>
      <c r="M6671" s="14" t="s">
        <v>31</v>
      </c>
      <c r="N6671" s="14" t="s">
        <v>313</v>
      </c>
      <c r="O6671" s="14" t="s">
        <v>314</v>
      </c>
      <c r="P6671" s="14" t="s">
        <v>21027</v>
      </c>
      <c r="Q6671" s="14" t="s">
        <v>146</v>
      </c>
      <c r="R6671" s="14" t="s">
        <v>21028</v>
      </c>
      <c r="S6671" s="14" t="s">
        <v>110</v>
      </c>
      <c r="T6671" s="14" t="s">
        <v>148</v>
      </c>
      <c r="U6671" s="14" t="s">
        <v>149</v>
      </c>
      <c r="V6671" s="16">
        <v>9620.23</v>
      </c>
      <c r="W6671" s="13">
        <v>13</v>
      </c>
      <c r="X6671" s="17">
        <v>0.5</v>
      </c>
      <c r="Y6671" s="16">
        <v>2887.49</v>
      </c>
      <c r="Z6671" s="31">
        <f t="shared" si="522"/>
        <v>0.30014770956619541</v>
      </c>
    </row>
    <row r="6672" spans="1:26">
      <c r="A6672" s="26">
        <v>6671</v>
      </c>
      <c r="B6672" s="7" t="s">
        <v>21029</v>
      </c>
      <c r="C6672" s="8">
        <v>44305</v>
      </c>
      <c r="D6672" s="12">
        <f t="shared" si="519"/>
        <v>2021</v>
      </c>
      <c r="E6672" s="12">
        <f t="shared" si="520"/>
        <v>4</v>
      </c>
      <c r="F6672" s="8" t="str">
        <f t="shared" si="521"/>
        <v>2021-04</v>
      </c>
      <c r="G6672" s="8">
        <v>44305</v>
      </c>
      <c r="H6672" s="23">
        <f t="shared" si="523"/>
        <v>0</v>
      </c>
      <c r="I6672" s="7" t="s">
        <v>63</v>
      </c>
      <c r="J6672" s="7" t="s">
        <v>1708</v>
      </c>
      <c r="K6672" s="7" t="s">
        <v>1709</v>
      </c>
      <c r="L6672" s="7" t="s">
        <v>66</v>
      </c>
      <c r="M6672" s="7" t="s">
        <v>31</v>
      </c>
      <c r="N6672" s="7" t="s">
        <v>91</v>
      </c>
      <c r="O6672" s="7" t="s">
        <v>92</v>
      </c>
      <c r="P6672" s="7" t="s">
        <v>21030</v>
      </c>
      <c r="Q6672" s="7" t="s">
        <v>46</v>
      </c>
      <c r="R6672" s="7" t="s">
        <v>21031</v>
      </c>
      <c r="S6672" s="7" t="s">
        <v>110</v>
      </c>
      <c r="T6672" s="7" t="s">
        <v>243</v>
      </c>
      <c r="U6672" s="7" t="s">
        <v>339</v>
      </c>
      <c r="V6672" s="10">
        <v>10777.57</v>
      </c>
      <c r="W6672" s="6">
        <v>8</v>
      </c>
      <c r="X6672" s="11">
        <v>0.3</v>
      </c>
      <c r="Y6672" s="10">
        <v>1934.87</v>
      </c>
      <c r="Z6672" s="30">
        <f t="shared" si="522"/>
        <v>0.17952748161227439</v>
      </c>
    </row>
    <row r="6673" spans="1:26">
      <c r="A6673" s="27">
        <v>6672</v>
      </c>
      <c r="B6673" s="14" t="s">
        <v>21032</v>
      </c>
      <c r="C6673" s="15">
        <v>44243</v>
      </c>
      <c r="D6673" s="12">
        <f t="shared" si="519"/>
        <v>2021</v>
      </c>
      <c r="E6673" s="12">
        <f t="shared" si="520"/>
        <v>2</v>
      </c>
      <c r="F6673" s="15" t="str">
        <f t="shared" si="521"/>
        <v>2021-02</v>
      </c>
      <c r="G6673" s="15">
        <v>44246</v>
      </c>
      <c r="H6673" s="23">
        <f t="shared" si="523"/>
        <v>3</v>
      </c>
      <c r="I6673" s="14" t="s">
        <v>122</v>
      </c>
      <c r="J6673" s="14" t="s">
        <v>9333</v>
      </c>
      <c r="K6673" s="14" t="s">
        <v>9334</v>
      </c>
      <c r="L6673" s="14" t="s">
        <v>30</v>
      </c>
      <c r="M6673" s="14" t="s">
        <v>31</v>
      </c>
      <c r="N6673" s="14" t="s">
        <v>153</v>
      </c>
      <c r="O6673" s="14" t="s">
        <v>154</v>
      </c>
      <c r="P6673" s="14" t="s">
        <v>1665</v>
      </c>
      <c r="Q6673" s="14" t="s">
        <v>146</v>
      </c>
      <c r="R6673" s="14" t="s">
        <v>21033</v>
      </c>
      <c r="S6673" s="14" t="s">
        <v>48</v>
      </c>
      <c r="T6673" s="14" t="s">
        <v>69</v>
      </c>
      <c r="U6673" s="14" t="s">
        <v>1034</v>
      </c>
      <c r="V6673" s="16">
        <v>664.07</v>
      </c>
      <c r="W6673" s="13">
        <v>13</v>
      </c>
      <c r="X6673" s="17">
        <v>0.1</v>
      </c>
      <c r="Y6673" s="16">
        <v>128.69</v>
      </c>
      <c r="Z6673" s="31">
        <f t="shared" si="522"/>
        <v>0.1937898113150722</v>
      </c>
    </row>
    <row r="6674" spans="1:26">
      <c r="A6674" s="26">
        <v>6673</v>
      </c>
      <c r="B6674" s="7" t="s">
        <v>21034</v>
      </c>
      <c r="C6674" s="8">
        <v>44521</v>
      </c>
      <c r="D6674" s="12">
        <f t="shared" si="519"/>
        <v>2021</v>
      </c>
      <c r="E6674" s="12">
        <f t="shared" si="520"/>
        <v>11</v>
      </c>
      <c r="F6674" s="8" t="str">
        <f t="shared" si="521"/>
        <v>2021-11</v>
      </c>
      <c r="G6674" s="8">
        <v>44528</v>
      </c>
      <c r="H6674" s="23">
        <f t="shared" si="523"/>
        <v>7</v>
      </c>
      <c r="I6674" s="7" t="s">
        <v>27</v>
      </c>
      <c r="J6674" s="7" t="s">
        <v>544</v>
      </c>
      <c r="K6674" s="7" t="s">
        <v>203</v>
      </c>
      <c r="L6674" s="7" t="s">
        <v>66</v>
      </c>
      <c r="M6674" s="7" t="s">
        <v>31</v>
      </c>
      <c r="N6674" s="7" t="s">
        <v>228</v>
      </c>
      <c r="O6674" s="7" t="s">
        <v>229</v>
      </c>
      <c r="P6674" s="7" t="s">
        <v>21035</v>
      </c>
      <c r="Q6674" s="7" t="s">
        <v>46</v>
      </c>
      <c r="R6674" s="7" t="s">
        <v>21036</v>
      </c>
      <c r="S6674" s="7" t="s">
        <v>110</v>
      </c>
      <c r="T6674" s="7" t="s">
        <v>243</v>
      </c>
      <c r="U6674" s="7" t="s">
        <v>339</v>
      </c>
      <c r="V6674" s="10">
        <v>8331.83</v>
      </c>
      <c r="W6674" s="6">
        <v>8</v>
      </c>
      <c r="X6674" s="11">
        <v>0.4</v>
      </c>
      <c r="Y6674" s="10">
        <v>991.13</v>
      </c>
      <c r="Z6674" s="30">
        <f t="shared" si="522"/>
        <v>0.11895705985359759</v>
      </c>
    </row>
    <row r="6675" spans="1:26">
      <c r="A6675" s="27">
        <v>6674</v>
      </c>
      <c r="B6675" s="14" t="s">
        <v>21037</v>
      </c>
      <c r="C6675" s="15">
        <v>45527</v>
      </c>
      <c r="D6675" s="12">
        <f t="shared" si="519"/>
        <v>2024</v>
      </c>
      <c r="E6675" s="12">
        <f t="shared" si="520"/>
        <v>8</v>
      </c>
      <c r="F6675" s="15" t="str">
        <f t="shared" si="521"/>
        <v>2024-08</v>
      </c>
      <c r="G6675" s="15">
        <v>45530</v>
      </c>
      <c r="H6675" s="23">
        <f t="shared" si="523"/>
        <v>3</v>
      </c>
      <c r="I6675" s="14" t="s">
        <v>122</v>
      </c>
      <c r="J6675" s="14" t="s">
        <v>3876</v>
      </c>
      <c r="K6675" s="14" t="s">
        <v>3877</v>
      </c>
      <c r="L6675" s="14" t="s">
        <v>83</v>
      </c>
      <c r="M6675" s="14" t="s">
        <v>31</v>
      </c>
      <c r="N6675" s="14" t="s">
        <v>116</v>
      </c>
      <c r="O6675" s="14" t="s">
        <v>117</v>
      </c>
      <c r="P6675" s="14" t="s">
        <v>21038</v>
      </c>
      <c r="Q6675" s="14" t="s">
        <v>58</v>
      </c>
      <c r="R6675" s="14" t="s">
        <v>21039</v>
      </c>
      <c r="S6675" s="14" t="s">
        <v>110</v>
      </c>
      <c r="T6675" s="14" t="s">
        <v>243</v>
      </c>
      <c r="U6675" s="14" t="s">
        <v>244</v>
      </c>
      <c r="V6675" s="16">
        <v>11894.2</v>
      </c>
      <c r="W6675" s="13">
        <v>12</v>
      </c>
      <c r="X6675" s="17">
        <v>0</v>
      </c>
      <c r="Y6675" s="16">
        <v>-1441.08</v>
      </c>
      <c r="Z6675" s="31">
        <f t="shared" si="522"/>
        <v>-0.12115821156530072</v>
      </c>
    </row>
    <row r="6676" spans="1:26">
      <c r="A6676" s="26">
        <v>6675</v>
      </c>
      <c r="B6676" s="7" t="s">
        <v>21040</v>
      </c>
      <c r="C6676" s="8">
        <v>44541</v>
      </c>
      <c r="D6676" s="12">
        <f t="shared" si="519"/>
        <v>2021</v>
      </c>
      <c r="E6676" s="12">
        <f t="shared" si="520"/>
        <v>12</v>
      </c>
      <c r="F6676" s="8" t="str">
        <f t="shared" si="521"/>
        <v>2021-12</v>
      </c>
      <c r="G6676" s="8">
        <v>44547</v>
      </c>
      <c r="H6676" s="23">
        <f t="shared" si="523"/>
        <v>6</v>
      </c>
      <c r="I6676" s="7" t="s">
        <v>27</v>
      </c>
      <c r="J6676" s="7" t="s">
        <v>9176</v>
      </c>
      <c r="K6676" s="7" t="s">
        <v>5039</v>
      </c>
      <c r="L6676" s="7" t="s">
        <v>83</v>
      </c>
      <c r="M6676" s="7" t="s">
        <v>31</v>
      </c>
      <c r="N6676" s="7" t="s">
        <v>134</v>
      </c>
      <c r="O6676" s="7" t="s">
        <v>135</v>
      </c>
      <c r="P6676" s="7" t="s">
        <v>21041</v>
      </c>
      <c r="Q6676" s="7" t="s">
        <v>58</v>
      </c>
      <c r="R6676" s="7" t="s">
        <v>21042</v>
      </c>
      <c r="S6676" s="7" t="s">
        <v>110</v>
      </c>
      <c r="T6676" s="7" t="s">
        <v>111</v>
      </c>
      <c r="U6676" s="7" t="s">
        <v>112</v>
      </c>
      <c r="V6676" s="10">
        <v>1920.2</v>
      </c>
      <c r="W6676" s="6">
        <v>1</v>
      </c>
      <c r="X6676" s="11">
        <v>0</v>
      </c>
      <c r="Y6676" s="10">
        <v>442.57</v>
      </c>
      <c r="Z6676" s="30">
        <f t="shared" si="522"/>
        <v>0.230481199875013</v>
      </c>
    </row>
    <row r="6677" spans="1:26">
      <c r="A6677" s="27">
        <v>6676</v>
      </c>
      <c r="B6677" s="14" t="s">
        <v>21043</v>
      </c>
      <c r="C6677" s="15">
        <v>45185</v>
      </c>
      <c r="D6677" s="12">
        <f t="shared" si="519"/>
        <v>2023</v>
      </c>
      <c r="E6677" s="12">
        <f t="shared" si="520"/>
        <v>9</v>
      </c>
      <c r="F6677" s="15" t="str">
        <f t="shared" si="521"/>
        <v>2023-09</v>
      </c>
      <c r="G6677" s="15">
        <v>45192</v>
      </c>
      <c r="H6677" s="23">
        <f t="shared" si="523"/>
        <v>7</v>
      </c>
      <c r="I6677" s="14" t="s">
        <v>27</v>
      </c>
      <c r="J6677" s="14" t="s">
        <v>1088</v>
      </c>
      <c r="K6677" s="14" t="s">
        <v>604</v>
      </c>
      <c r="L6677" s="14" t="s">
        <v>30</v>
      </c>
      <c r="M6677" s="14" t="s">
        <v>31</v>
      </c>
      <c r="N6677" s="14" t="s">
        <v>116</v>
      </c>
      <c r="O6677" s="14" t="s">
        <v>117</v>
      </c>
      <c r="P6677" s="14" t="s">
        <v>21044</v>
      </c>
      <c r="Q6677" s="14" t="s">
        <v>58</v>
      </c>
      <c r="R6677" s="14" t="s">
        <v>21045</v>
      </c>
      <c r="S6677" s="14" t="s">
        <v>48</v>
      </c>
      <c r="T6677" s="14" t="s">
        <v>434</v>
      </c>
      <c r="U6677" s="14" t="s">
        <v>435</v>
      </c>
      <c r="V6677" s="16">
        <v>593.89</v>
      </c>
      <c r="W6677" s="13">
        <v>14</v>
      </c>
      <c r="X6677" s="17">
        <v>0</v>
      </c>
      <c r="Y6677" s="16">
        <v>81.459999999999994</v>
      </c>
      <c r="Z6677" s="31">
        <f t="shared" si="522"/>
        <v>0.13716344777652426</v>
      </c>
    </row>
    <row r="6678" spans="1:26">
      <c r="A6678" s="26">
        <v>6677</v>
      </c>
      <c r="B6678" s="7" t="s">
        <v>21046</v>
      </c>
      <c r="C6678" s="8">
        <v>44251</v>
      </c>
      <c r="D6678" s="12">
        <f t="shared" si="519"/>
        <v>2021</v>
      </c>
      <c r="E6678" s="12">
        <f t="shared" si="520"/>
        <v>2</v>
      </c>
      <c r="F6678" s="8" t="str">
        <f t="shared" si="521"/>
        <v>2021-02</v>
      </c>
      <c r="G6678" s="8">
        <v>44259</v>
      </c>
      <c r="H6678" s="23">
        <f t="shared" si="523"/>
        <v>8</v>
      </c>
      <c r="I6678" s="7" t="s">
        <v>27</v>
      </c>
      <c r="J6678" s="7" t="s">
        <v>1600</v>
      </c>
      <c r="K6678" s="7" t="s">
        <v>1601</v>
      </c>
      <c r="L6678" s="7" t="s">
        <v>30</v>
      </c>
      <c r="M6678" s="7" t="s">
        <v>31</v>
      </c>
      <c r="N6678" s="7" t="s">
        <v>166</v>
      </c>
      <c r="O6678" s="7" t="s">
        <v>167</v>
      </c>
      <c r="P6678" s="7" t="s">
        <v>21047</v>
      </c>
      <c r="Q6678" s="7" t="s">
        <v>35</v>
      </c>
      <c r="R6678" s="7" t="s">
        <v>21048</v>
      </c>
      <c r="S6678" s="7" t="s">
        <v>37</v>
      </c>
      <c r="T6678" s="7" t="s">
        <v>60</v>
      </c>
      <c r="U6678" s="7" t="s">
        <v>61</v>
      </c>
      <c r="V6678" s="10">
        <v>4835.68</v>
      </c>
      <c r="W6678" s="6">
        <v>4</v>
      </c>
      <c r="X6678" s="11">
        <v>0</v>
      </c>
      <c r="Y6678" s="10">
        <v>1828.79</v>
      </c>
      <c r="Z6678" s="30">
        <f t="shared" si="522"/>
        <v>0.37818672865036557</v>
      </c>
    </row>
    <row r="6679" spans="1:26">
      <c r="A6679" s="27">
        <v>6678</v>
      </c>
      <c r="B6679" s="14" t="s">
        <v>21049</v>
      </c>
      <c r="C6679" s="15">
        <v>45163</v>
      </c>
      <c r="D6679" s="12">
        <f t="shared" si="519"/>
        <v>2023</v>
      </c>
      <c r="E6679" s="12">
        <f t="shared" si="520"/>
        <v>8</v>
      </c>
      <c r="F6679" s="15" t="str">
        <f t="shared" si="521"/>
        <v>2023-08</v>
      </c>
      <c r="G6679" s="15">
        <v>45170</v>
      </c>
      <c r="H6679" s="23">
        <f t="shared" si="523"/>
        <v>7</v>
      </c>
      <c r="I6679" s="14" t="s">
        <v>27</v>
      </c>
      <c r="J6679" s="14" t="s">
        <v>234</v>
      </c>
      <c r="K6679" s="14" t="s">
        <v>29</v>
      </c>
      <c r="L6679" s="14" t="s">
        <v>66</v>
      </c>
      <c r="M6679" s="14" t="s">
        <v>31</v>
      </c>
      <c r="N6679" s="14" t="s">
        <v>134</v>
      </c>
      <c r="O6679" s="14" t="s">
        <v>135</v>
      </c>
      <c r="P6679" s="14" t="s">
        <v>21050</v>
      </c>
      <c r="Q6679" s="14" t="s">
        <v>58</v>
      </c>
      <c r="R6679" s="14" t="s">
        <v>21051</v>
      </c>
      <c r="S6679" s="14" t="s">
        <v>48</v>
      </c>
      <c r="T6679" s="14" t="s">
        <v>69</v>
      </c>
      <c r="U6679" s="14" t="s">
        <v>1034</v>
      </c>
      <c r="V6679" s="16">
        <v>2374.46</v>
      </c>
      <c r="W6679" s="13">
        <v>11</v>
      </c>
      <c r="X6679" s="17">
        <v>0.2</v>
      </c>
      <c r="Y6679" s="16">
        <v>221.09</v>
      </c>
      <c r="Z6679" s="31">
        <f t="shared" si="522"/>
        <v>9.3111696975312283E-2</v>
      </c>
    </row>
    <row r="6680" spans="1:26">
      <c r="A6680" s="26">
        <v>6679</v>
      </c>
      <c r="B6680" s="7" t="s">
        <v>21052</v>
      </c>
      <c r="C6680" s="8">
        <v>45321</v>
      </c>
      <c r="D6680" s="12">
        <f t="shared" si="519"/>
        <v>2024</v>
      </c>
      <c r="E6680" s="12">
        <f t="shared" si="520"/>
        <v>1</v>
      </c>
      <c r="F6680" s="8" t="str">
        <f t="shared" si="521"/>
        <v>2024-01</v>
      </c>
      <c r="G6680" s="8">
        <v>45325</v>
      </c>
      <c r="H6680" s="23">
        <f t="shared" si="523"/>
        <v>4</v>
      </c>
      <c r="I6680" s="7" t="s">
        <v>52</v>
      </c>
      <c r="J6680" s="7" t="s">
        <v>3237</v>
      </c>
      <c r="K6680" s="7" t="s">
        <v>1159</v>
      </c>
      <c r="L6680" s="7" t="s">
        <v>66</v>
      </c>
      <c r="M6680" s="7" t="s">
        <v>31</v>
      </c>
      <c r="N6680" s="7" t="s">
        <v>711</v>
      </c>
      <c r="O6680" s="7" t="s">
        <v>712</v>
      </c>
      <c r="P6680" s="7" t="s">
        <v>21053</v>
      </c>
      <c r="Q6680" s="7" t="s">
        <v>35</v>
      </c>
      <c r="R6680" s="7" t="s">
        <v>21054</v>
      </c>
      <c r="S6680" s="7" t="s">
        <v>37</v>
      </c>
      <c r="T6680" s="7" t="s">
        <v>38</v>
      </c>
      <c r="U6680" s="7" t="s">
        <v>485</v>
      </c>
      <c r="V6680" s="10">
        <v>5297.22</v>
      </c>
      <c r="W6680" s="6">
        <v>5</v>
      </c>
      <c r="X6680" s="11">
        <v>0</v>
      </c>
      <c r="Y6680" s="10">
        <v>587.11</v>
      </c>
      <c r="Z6680" s="30">
        <f t="shared" si="522"/>
        <v>0.11083360706181733</v>
      </c>
    </row>
    <row r="6681" spans="1:26">
      <c r="A6681" s="27">
        <v>6680</v>
      </c>
      <c r="B6681" s="14" t="s">
        <v>21055</v>
      </c>
      <c r="C6681" s="15">
        <v>45134</v>
      </c>
      <c r="D6681" s="12">
        <f t="shared" si="519"/>
        <v>2023</v>
      </c>
      <c r="E6681" s="12">
        <f t="shared" si="520"/>
        <v>7</v>
      </c>
      <c r="F6681" s="15" t="str">
        <f t="shared" si="521"/>
        <v>2023-07</v>
      </c>
      <c r="G6681" s="15">
        <v>45138</v>
      </c>
      <c r="H6681" s="23">
        <f t="shared" si="523"/>
        <v>4</v>
      </c>
      <c r="I6681" s="14" t="s">
        <v>52</v>
      </c>
      <c r="J6681" s="14" t="s">
        <v>7308</v>
      </c>
      <c r="K6681" s="14" t="s">
        <v>3614</v>
      </c>
      <c r="L6681" s="14" t="s">
        <v>30</v>
      </c>
      <c r="M6681" s="14" t="s">
        <v>31</v>
      </c>
      <c r="N6681" s="14" t="s">
        <v>166</v>
      </c>
      <c r="O6681" s="14" t="s">
        <v>167</v>
      </c>
      <c r="P6681" s="14" t="s">
        <v>21056</v>
      </c>
      <c r="Q6681" s="14" t="s">
        <v>35</v>
      </c>
      <c r="R6681" s="14" t="s">
        <v>21057</v>
      </c>
      <c r="S6681" s="14" t="s">
        <v>48</v>
      </c>
      <c r="T6681" s="14" t="s">
        <v>49</v>
      </c>
      <c r="U6681" s="14" t="s">
        <v>120</v>
      </c>
      <c r="V6681" s="16">
        <v>990.69</v>
      </c>
      <c r="W6681" s="13">
        <v>5</v>
      </c>
      <c r="X6681" s="17">
        <v>0.3</v>
      </c>
      <c r="Y6681" s="16">
        <v>402.55</v>
      </c>
      <c r="Z6681" s="31">
        <f t="shared" si="522"/>
        <v>0.40633295985626178</v>
      </c>
    </row>
    <row r="6682" spans="1:26">
      <c r="A6682" s="26">
        <v>6681</v>
      </c>
      <c r="B6682" s="7" t="s">
        <v>21058</v>
      </c>
      <c r="C6682" s="8">
        <v>44953</v>
      </c>
      <c r="D6682" s="12">
        <f t="shared" si="519"/>
        <v>2023</v>
      </c>
      <c r="E6682" s="12">
        <f t="shared" si="520"/>
        <v>1</v>
      </c>
      <c r="F6682" s="8" t="str">
        <f t="shared" si="521"/>
        <v>2023-01</v>
      </c>
      <c r="G6682" s="8">
        <v>44955</v>
      </c>
      <c r="H6682" s="23">
        <f t="shared" si="523"/>
        <v>2</v>
      </c>
      <c r="I6682" s="7" t="s">
        <v>122</v>
      </c>
      <c r="J6682" s="7" t="s">
        <v>5697</v>
      </c>
      <c r="K6682" s="7" t="s">
        <v>3121</v>
      </c>
      <c r="L6682" s="7" t="s">
        <v>83</v>
      </c>
      <c r="M6682" s="7" t="s">
        <v>31</v>
      </c>
      <c r="N6682" s="7" t="s">
        <v>228</v>
      </c>
      <c r="O6682" s="7" t="s">
        <v>229</v>
      </c>
      <c r="P6682" s="7" t="s">
        <v>21059</v>
      </c>
      <c r="Q6682" s="7" t="s">
        <v>46</v>
      </c>
      <c r="R6682" s="7" t="s">
        <v>21060</v>
      </c>
      <c r="S6682" s="7" t="s">
        <v>48</v>
      </c>
      <c r="T6682" s="7" t="s">
        <v>78</v>
      </c>
      <c r="U6682" s="7" t="s">
        <v>79</v>
      </c>
      <c r="V6682" s="10">
        <v>351</v>
      </c>
      <c r="W6682" s="6">
        <v>11</v>
      </c>
      <c r="X6682" s="11">
        <v>0.1</v>
      </c>
      <c r="Y6682" s="10">
        <v>-23.29</v>
      </c>
      <c r="Z6682" s="30">
        <f t="shared" si="522"/>
        <v>-6.6353276353276355E-2</v>
      </c>
    </row>
    <row r="6683" spans="1:26">
      <c r="A6683" s="27">
        <v>6682</v>
      </c>
      <c r="B6683" s="14" t="s">
        <v>21061</v>
      </c>
      <c r="C6683" s="15">
        <v>45434</v>
      </c>
      <c r="D6683" s="12">
        <f t="shared" si="519"/>
        <v>2024</v>
      </c>
      <c r="E6683" s="12">
        <f t="shared" si="520"/>
        <v>5</v>
      </c>
      <c r="F6683" s="15" t="str">
        <f t="shared" si="521"/>
        <v>2024-05</v>
      </c>
      <c r="G6683" s="15">
        <v>45440</v>
      </c>
      <c r="H6683" s="23">
        <f t="shared" si="523"/>
        <v>6</v>
      </c>
      <c r="I6683" s="14" t="s">
        <v>27</v>
      </c>
      <c r="J6683" s="14" t="s">
        <v>1457</v>
      </c>
      <c r="K6683" s="14" t="s">
        <v>1146</v>
      </c>
      <c r="L6683" s="14" t="s">
        <v>83</v>
      </c>
      <c r="M6683" s="14" t="s">
        <v>31</v>
      </c>
      <c r="N6683" s="14" t="s">
        <v>74</v>
      </c>
      <c r="O6683" s="14" t="s">
        <v>75</v>
      </c>
      <c r="P6683" s="14" t="s">
        <v>21062</v>
      </c>
      <c r="Q6683" s="14" t="s">
        <v>46</v>
      </c>
      <c r="R6683" s="14" t="s">
        <v>21063</v>
      </c>
      <c r="S6683" s="14" t="s">
        <v>110</v>
      </c>
      <c r="T6683" s="14" t="s">
        <v>148</v>
      </c>
      <c r="U6683" s="14" t="s">
        <v>232</v>
      </c>
      <c r="V6683" s="16">
        <v>19365.09</v>
      </c>
      <c r="W6683" s="13">
        <v>14</v>
      </c>
      <c r="X6683" s="17">
        <v>0.2</v>
      </c>
      <c r="Y6683" s="16">
        <v>1767.88</v>
      </c>
      <c r="Z6683" s="31">
        <f t="shared" si="522"/>
        <v>9.1292113798593241E-2</v>
      </c>
    </row>
    <row r="6684" spans="1:26">
      <c r="A6684" s="26">
        <v>6683</v>
      </c>
      <c r="B6684" s="7" t="s">
        <v>21064</v>
      </c>
      <c r="C6684" s="8">
        <v>45648</v>
      </c>
      <c r="D6684" s="12">
        <f t="shared" si="519"/>
        <v>2024</v>
      </c>
      <c r="E6684" s="12">
        <f t="shared" si="520"/>
        <v>12</v>
      </c>
      <c r="F6684" s="8" t="str">
        <f t="shared" si="521"/>
        <v>2024-12</v>
      </c>
      <c r="G6684" s="8">
        <v>45655</v>
      </c>
      <c r="H6684" s="23">
        <f t="shared" si="523"/>
        <v>7</v>
      </c>
      <c r="I6684" s="7" t="s">
        <v>27</v>
      </c>
      <c r="J6684" s="7" t="s">
        <v>3084</v>
      </c>
      <c r="K6684" s="7" t="s">
        <v>362</v>
      </c>
      <c r="L6684" s="7" t="s">
        <v>83</v>
      </c>
      <c r="M6684" s="7" t="s">
        <v>31</v>
      </c>
      <c r="N6684" s="7" t="s">
        <v>711</v>
      </c>
      <c r="O6684" s="7" t="s">
        <v>712</v>
      </c>
      <c r="P6684" s="7" t="s">
        <v>21065</v>
      </c>
      <c r="Q6684" s="7" t="s">
        <v>35</v>
      </c>
      <c r="R6684" s="7" t="s">
        <v>21066</v>
      </c>
      <c r="S6684" s="7" t="s">
        <v>37</v>
      </c>
      <c r="T6684" s="7" t="s">
        <v>208</v>
      </c>
      <c r="U6684" s="7" t="s">
        <v>265</v>
      </c>
      <c r="V6684" s="10">
        <v>10463.4</v>
      </c>
      <c r="W6684" s="6">
        <v>11</v>
      </c>
      <c r="X6684" s="11">
        <v>0.1</v>
      </c>
      <c r="Y6684" s="10">
        <v>954.12</v>
      </c>
      <c r="Z6684" s="30">
        <f t="shared" si="522"/>
        <v>9.1186421239749987E-2</v>
      </c>
    </row>
    <row r="6685" spans="1:26">
      <c r="A6685" s="27">
        <v>6684</v>
      </c>
      <c r="B6685" s="14" t="s">
        <v>21067</v>
      </c>
      <c r="C6685" s="15">
        <v>44633</v>
      </c>
      <c r="D6685" s="12">
        <f t="shared" si="519"/>
        <v>2022</v>
      </c>
      <c r="E6685" s="12">
        <f t="shared" si="520"/>
        <v>3</v>
      </c>
      <c r="F6685" s="15" t="str">
        <f t="shared" si="521"/>
        <v>2022-03</v>
      </c>
      <c r="G6685" s="15">
        <v>44641</v>
      </c>
      <c r="H6685" s="23">
        <f t="shared" si="523"/>
        <v>8</v>
      </c>
      <c r="I6685" s="14" t="s">
        <v>27</v>
      </c>
      <c r="J6685" s="14" t="s">
        <v>961</v>
      </c>
      <c r="K6685" s="14" t="s">
        <v>962</v>
      </c>
      <c r="L6685" s="14" t="s">
        <v>83</v>
      </c>
      <c r="M6685" s="14" t="s">
        <v>31</v>
      </c>
      <c r="N6685" s="14" t="s">
        <v>106</v>
      </c>
      <c r="O6685" s="14" t="s">
        <v>107</v>
      </c>
      <c r="P6685" s="14" t="s">
        <v>21068</v>
      </c>
      <c r="Q6685" s="14" t="s">
        <v>35</v>
      </c>
      <c r="R6685" s="14" t="s">
        <v>21069</v>
      </c>
      <c r="S6685" s="14" t="s">
        <v>37</v>
      </c>
      <c r="T6685" s="14" t="s">
        <v>170</v>
      </c>
      <c r="U6685" s="14" t="s">
        <v>189</v>
      </c>
      <c r="V6685" s="16">
        <v>332.07</v>
      </c>
      <c r="W6685" s="13">
        <v>4</v>
      </c>
      <c r="X6685" s="17">
        <v>0.5</v>
      </c>
      <c r="Y6685" s="16">
        <v>26.67</v>
      </c>
      <c r="Z6685" s="31">
        <f t="shared" si="522"/>
        <v>8.0314391543951577E-2</v>
      </c>
    </row>
    <row r="6686" spans="1:26">
      <c r="A6686" s="26">
        <v>6685</v>
      </c>
      <c r="B6686" s="7" t="s">
        <v>21070</v>
      </c>
      <c r="C6686" s="8">
        <v>45604</v>
      </c>
      <c r="D6686" s="12">
        <f t="shared" si="519"/>
        <v>2024</v>
      </c>
      <c r="E6686" s="12">
        <f t="shared" si="520"/>
        <v>11</v>
      </c>
      <c r="F6686" s="8" t="str">
        <f t="shared" si="521"/>
        <v>2024-11</v>
      </c>
      <c r="G6686" s="8">
        <v>45609</v>
      </c>
      <c r="H6686" s="23">
        <f t="shared" si="523"/>
        <v>5</v>
      </c>
      <c r="I6686" s="7" t="s">
        <v>27</v>
      </c>
      <c r="J6686" s="7" t="s">
        <v>5292</v>
      </c>
      <c r="K6686" s="7" t="s">
        <v>380</v>
      </c>
      <c r="L6686" s="7" t="s">
        <v>83</v>
      </c>
      <c r="M6686" s="7" t="s">
        <v>31</v>
      </c>
      <c r="N6686" s="7" t="s">
        <v>313</v>
      </c>
      <c r="O6686" s="7" t="s">
        <v>314</v>
      </c>
      <c r="P6686" s="7" t="s">
        <v>21071</v>
      </c>
      <c r="Q6686" s="7" t="s">
        <v>146</v>
      </c>
      <c r="R6686" s="7" t="s">
        <v>21072</v>
      </c>
      <c r="S6686" s="7" t="s">
        <v>37</v>
      </c>
      <c r="T6686" s="7" t="s">
        <v>60</v>
      </c>
      <c r="U6686" s="7" t="s">
        <v>317</v>
      </c>
      <c r="V6686" s="10">
        <v>1958.5</v>
      </c>
      <c r="W6686" s="6">
        <v>6</v>
      </c>
      <c r="X6686" s="11">
        <v>0</v>
      </c>
      <c r="Y6686" s="10">
        <v>418.23</v>
      </c>
      <c r="Z6686" s="30">
        <f t="shared" si="522"/>
        <v>0.21354608118458004</v>
      </c>
    </row>
    <row r="6687" spans="1:26">
      <c r="A6687" s="27">
        <v>6686</v>
      </c>
      <c r="B6687" s="14" t="s">
        <v>21073</v>
      </c>
      <c r="C6687" s="15">
        <v>45012</v>
      </c>
      <c r="D6687" s="12">
        <f t="shared" si="519"/>
        <v>2023</v>
      </c>
      <c r="E6687" s="12">
        <f t="shared" si="520"/>
        <v>3</v>
      </c>
      <c r="F6687" s="15" t="str">
        <f t="shared" si="521"/>
        <v>2023-03</v>
      </c>
      <c r="G6687" s="15">
        <v>45020</v>
      </c>
      <c r="H6687" s="23">
        <f t="shared" si="523"/>
        <v>8</v>
      </c>
      <c r="I6687" s="14" t="s">
        <v>27</v>
      </c>
      <c r="J6687" s="14" t="s">
        <v>4957</v>
      </c>
      <c r="K6687" s="14" t="s">
        <v>416</v>
      </c>
      <c r="L6687" s="14" t="s">
        <v>66</v>
      </c>
      <c r="M6687" s="14" t="s">
        <v>31</v>
      </c>
      <c r="N6687" s="14" t="s">
        <v>204</v>
      </c>
      <c r="O6687" s="14" t="s">
        <v>205</v>
      </c>
      <c r="P6687" s="14" t="s">
        <v>21074</v>
      </c>
      <c r="Q6687" s="14" t="s">
        <v>146</v>
      </c>
      <c r="R6687" s="14" t="s">
        <v>21075</v>
      </c>
      <c r="S6687" s="14" t="s">
        <v>37</v>
      </c>
      <c r="T6687" s="14" t="s">
        <v>208</v>
      </c>
      <c r="U6687" s="14" t="s">
        <v>408</v>
      </c>
      <c r="V6687" s="16">
        <v>1035.1500000000001</v>
      </c>
      <c r="W6687" s="13">
        <v>1</v>
      </c>
      <c r="X6687" s="17">
        <v>0.3</v>
      </c>
      <c r="Y6687" s="16">
        <v>62.05</v>
      </c>
      <c r="Z6687" s="31">
        <f t="shared" si="522"/>
        <v>5.9943003429454661E-2</v>
      </c>
    </row>
    <row r="6688" spans="1:26">
      <c r="A6688" s="26">
        <v>6687</v>
      </c>
      <c r="B6688" s="7" t="s">
        <v>21076</v>
      </c>
      <c r="C6688" s="8">
        <v>45343</v>
      </c>
      <c r="D6688" s="12">
        <f t="shared" si="519"/>
        <v>2024</v>
      </c>
      <c r="E6688" s="12">
        <f t="shared" si="520"/>
        <v>2</v>
      </c>
      <c r="F6688" s="8" t="str">
        <f t="shared" si="521"/>
        <v>2024-02</v>
      </c>
      <c r="G6688" s="8">
        <v>45350</v>
      </c>
      <c r="H6688" s="23">
        <f t="shared" si="523"/>
        <v>7</v>
      </c>
      <c r="I6688" s="7" t="s">
        <v>27</v>
      </c>
      <c r="J6688" s="7" t="s">
        <v>2045</v>
      </c>
      <c r="K6688" s="7" t="s">
        <v>2046</v>
      </c>
      <c r="L6688" s="7" t="s">
        <v>66</v>
      </c>
      <c r="M6688" s="7" t="s">
        <v>31</v>
      </c>
      <c r="N6688" s="7" t="s">
        <v>143</v>
      </c>
      <c r="O6688" s="7" t="s">
        <v>144</v>
      </c>
      <c r="P6688" s="7" t="s">
        <v>21077</v>
      </c>
      <c r="Q6688" s="7" t="s">
        <v>146</v>
      </c>
      <c r="R6688" s="7" t="s">
        <v>21078</v>
      </c>
      <c r="S6688" s="7" t="s">
        <v>110</v>
      </c>
      <c r="T6688" s="7" t="s">
        <v>223</v>
      </c>
      <c r="U6688" s="7" t="s">
        <v>449</v>
      </c>
      <c r="V6688" s="10">
        <v>12543.35</v>
      </c>
      <c r="W6688" s="6">
        <v>7</v>
      </c>
      <c r="X6688" s="11">
        <v>0</v>
      </c>
      <c r="Y6688" s="10">
        <v>747.9</v>
      </c>
      <c r="Z6688" s="30">
        <f t="shared" si="522"/>
        <v>5.9625219737948792E-2</v>
      </c>
    </row>
    <row r="6689" spans="1:26">
      <c r="A6689" s="27">
        <v>6688</v>
      </c>
      <c r="B6689" s="14" t="s">
        <v>21079</v>
      </c>
      <c r="C6689" s="15">
        <v>45285</v>
      </c>
      <c r="D6689" s="12">
        <f t="shared" si="519"/>
        <v>2023</v>
      </c>
      <c r="E6689" s="12">
        <f t="shared" si="520"/>
        <v>12</v>
      </c>
      <c r="F6689" s="15" t="str">
        <f t="shared" si="521"/>
        <v>2023-12</v>
      </c>
      <c r="G6689" s="15">
        <v>45287</v>
      </c>
      <c r="H6689" s="23">
        <f t="shared" si="523"/>
        <v>2</v>
      </c>
      <c r="I6689" s="14" t="s">
        <v>122</v>
      </c>
      <c r="J6689" s="14" t="s">
        <v>2343</v>
      </c>
      <c r="K6689" s="14" t="s">
        <v>2344</v>
      </c>
      <c r="L6689" s="14" t="s">
        <v>66</v>
      </c>
      <c r="M6689" s="14" t="s">
        <v>31</v>
      </c>
      <c r="N6689" s="14" t="s">
        <v>74</v>
      </c>
      <c r="O6689" s="14" t="s">
        <v>75</v>
      </c>
      <c r="P6689" s="14" t="s">
        <v>21080</v>
      </c>
      <c r="Q6689" s="14" t="s">
        <v>46</v>
      </c>
      <c r="R6689" s="14" t="s">
        <v>21081</v>
      </c>
      <c r="S6689" s="14" t="s">
        <v>37</v>
      </c>
      <c r="T6689" s="14" t="s">
        <v>170</v>
      </c>
      <c r="U6689" s="14" t="s">
        <v>189</v>
      </c>
      <c r="V6689" s="16">
        <v>3678.46</v>
      </c>
      <c r="W6689" s="13">
        <v>10</v>
      </c>
      <c r="X6689" s="17">
        <v>0.2</v>
      </c>
      <c r="Y6689" s="16">
        <v>-491.83</v>
      </c>
      <c r="Z6689" s="31">
        <f t="shared" si="522"/>
        <v>-0.13370540932890393</v>
      </c>
    </row>
    <row r="6690" spans="1:26">
      <c r="A6690" s="26">
        <v>6689</v>
      </c>
      <c r="B6690" s="7" t="s">
        <v>21082</v>
      </c>
      <c r="C6690" s="8">
        <v>45223</v>
      </c>
      <c r="D6690" s="12">
        <f t="shared" si="519"/>
        <v>2023</v>
      </c>
      <c r="E6690" s="12">
        <f t="shared" si="520"/>
        <v>10</v>
      </c>
      <c r="F6690" s="8" t="str">
        <f t="shared" si="521"/>
        <v>2023-10</v>
      </c>
      <c r="G6690" s="8">
        <v>45223</v>
      </c>
      <c r="H6690" s="23">
        <f t="shared" si="523"/>
        <v>0</v>
      </c>
      <c r="I6690" s="7" t="s">
        <v>63</v>
      </c>
      <c r="J6690" s="7" t="s">
        <v>1059</v>
      </c>
      <c r="K6690" s="7" t="s">
        <v>1060</v>
      </c>
      <c r="L6690" s="7" t="s">
        <v>83</v>
      </c>
      <c r="M6690" s="7" t="s">
        <v>31</v>
      </c>
      <c r="N6690" s="7" t="s">
        <v>213</v>
      </c>
      <c r="O6690" s="7" t="s">
        <v>92</v>
      </c>
      <c r="P6690" s="7" t="s">
        <v>21083</v>
      </c>
      <c r="Q6690" s="7" t="s">
        <v>46</v>
      </c>
      <c r="R6690" s="7" t="s">
        <v>21084</v>
      </c>
      <c r="S6690" s="7" t="s">
        <v>110</v>
      </c>
      <c r="T6690" s="7" t="s">
        <v>111</v>
      </c>
      <c r="U6690" s="7" t="s">
        <v>112</v>
      </c>
      <c r="V6690" s="10">
        <v>7090.72</v>
      </c>
      <c r="W6690" s="6">
        <v>5</v>
      </c>
      <c r="X6690" s="11">
        <v>0</v>
      </c>
      <c r="Y6690" s="10">
        <v>2415.89</v>
      </c>
      <c r="Z6690" s="30">
        <f t="shared" si="522"/>
        <v>0.34071152153801021</v>
      </c>
    </row>
    <row r="6691" spans="1:26">
      <c r="A6691" s="27">
        <v>6690</v>
      </c>
      <c r="B6691" s="14" t="s">
        <v>21085</v>
      </c>
      <c r="C6691" s="15">
        <v>44521</v>
      </c>
      <c r="D6691" s="12">
        <f t="shared" si="519"/>
        <v>2021</v>
      </c>
      <c r="E6691" s="12">
        <f t="shared" si="520"/>
        <v>11</v>
      </c>
      <c r="F6691" s="15" t="str">
        <f t="shared" si="521"/>
        <v>2021-11</v>
      </c>
      <c r="G6691" s="15">
        <v>44523</v>
      </c>
      <c r="H6691" s="23">
        <f t="shared" si="523"/>
        <v>2</v>
      </c>
      <c r="I6691" s="14" t="s">
        <v>122</v>
      </c>
      <c r="J6691" s="14" t="s">
        <v>4279</v>
      </c>
      <c r="K6691" s="14" t="s">
        <v>192</v>
      </c>
      <c r="L6691" s="14" t="s">
        <v>83</v>
      </c>
      <c r="M6691" s="14" t="s">
        <v>31</v>
      </c>
      <c r="N6691" s="14" t="s">
        <v>125</v>
      </c>
      <c r="O6691" s="14" t="s">
        <v>126</v>
      </c>
      <c r="P6691" s="14" t="s">
        <v>21086</v>
      </c>
      <c r="Q6691" s="14" t="s">
        <v>58</v>
      </c>
      <c r="R6691" s="14" t="s">
        <v>21087</v>
      </c>
      <c r="S6691" s="14" t="s">
        <v>37</v>
      </c>
      <c r="T6691" s="14" t="s">
        <v>38</v>
      </c>
      <c r="U6691" s="14" t="s">
        <v>177</v>
      </c>
      <c r="V6691" s="16">
        <v>2352.27</v>
      </c>
      <c r="W6691" s="13">
        <v>12</v>
      </c>
      <c r="X6691" s="17">
        <v>0.2</v>
      </c>
      <c r="Y6691" s="16">
        <v>-282.24</v>
      </c>
      <c r="Z6691" s="31">
        <f t="shared" si="522"/>
        <v>-0.11998622607098676</v>
      </c>
    </row>
    <row r="6692" spans="1:26">
      <c r="A6692" s="26">
        <v>6691</v>
      </c>
      <c r="B6692" s="7" t="s">
        <v>21088</v>
      </c>
      <c r="C6692" s="8">
        <v>45002</v>
      </c>
      <c r="D6692" s="12">
        <f t="shared" si="519"/>
        <v>2023</v>
      </c>
      <c r="E6692" s="12">
        <f t="shared" si="520"/>
        <v>3</v>
      </c>
      <c r="F6692" s="8" t="str">
        <f t="shared" si="521"/>
        <v>2023-03</v>
      </c>
      <c r="G6692" s="8">
        <v>45003</v>
      </c>
      <c r="H6692" s="23">
        <f t="shared" si="523"/>
        <v>1</v>
      </c>
      <c r="I6692" s="7" t="s">
        <v>122</v>
      </c>
      <c r="J6692" s="7" t="s">
        <v>593</v>
      </c>
      <c r="K6692" s="7" t="s">
        <v>594</v>
      </c>
      <c r="L6692" s="7" t="s">
        <v>30</v>
      </c>
      <c r="M6692" s="7" t="s">
        <v>31</v>
      </c>
      <c r="N6692" s="7" t="s">
        <v>153</v>
      </c>
      <c r="O6692" s="7" t="s">
        <v>154</v>
      </c>
      <c r="P6692" s="7" t="s">
        <v>21089</v>
      </c>
      <c r="Q6692" s="7" t="s">
        <v>146</v>
      </c>
      <c r="R6692" s="7" t="s">
        <v>21090</v>
      </c>
      <c r="S6692" s="7" t="s">
        <v>48</v>
      </c>
      <c r="T6692" s="7" t="s">
        <v>138</v>
      </c>
      <c r="U6692" s="7" t="s">
        <v>781</v>
      </c>
      <c r="V6692" s="10">
        <v>1836.2</v>
      </c>
      <c r="W6692" s="6">
        <v>12</v>
      </c>
      <c r="X6692" s="11">
        <v>0.4</v>
      </c>
      <c r="Y6692" s="10">
        <v>540.49</v>
      </c>
      <c r="Z6692" s="30">
        <f t="shared" si="522"/>
        <v>0.29435246705151946</v>
      </c>
    </row>
    <row r="6693" spans="1:26">
      <c r="A6693" s="27">
        <v>6692</v>
      </c>
      <c r="B6693" s="14" t="s">
        <v>21091</v>
      </c>
      <c r="C6693" s="15">
        <v>45211</v>
      </c>
      <c r="D6693" s="12">
        <f t="shared" si="519"/>
        <v>2023</v>
      </c>
      <c r="E6693" s="12">
        <f t="shared" si="520"/>
        <v>10</v>
      </c>
      <c r="F6693" s="15" t="str">
        <f t="shared" si="521"/>
        <v>2023-10</v>
      </c>
      <c r="G6693" s="15">
        <v>45217</v>
      </c>
      <c r="H6693" s="23">
        <f t="shared" si="523"/>
        <v>6</v>
      </c>
      <c r="I6693" s="14" t="s">
        <v>52</v>
      </c>
      <c r="J6693" s="14" t="s">
        <v>5338</v>
      </c>
      <c r="K6693" s="14" t="s">
        <v>5339</v>
      </c>
      <c r="L6693" s="14" t="s">
        <v>66</v>
      </c>
      <c r="M6693" s="14" t="s">
        <v>31</v>
      </c>
      <c r="N6693" s="14" t="s">
        <v>213</v>
      </c>
      <c r="O6693" s="14" t="s">
        <v>92</v>
      </c>
      <c r="P6693" s="14" t="s">
        <v>21092</v>
      </c>
      <c r="Q6693" s="14" t="s">
        <v>46</v>
      </c>
      <c r="R6693" s="14" t="s">
        <v>21093</v>
      </c>
      <c r="S6693" s="14" t="s">
        <v>48</v>
      </c>
      <c r="T6693" s="14" t="s">
        <v>95</v>
      </c>
      <c r="U6693" s="14" t="s">
        <v>96</v>
      </c>
      <c r="V6693" s="16">
        <v>946.41</v>
      </c>
      <c r="W6693" s="13">
        <v>12</v>
      </c>
      <c r="X6693" s="17">
        <v>0.4</v>
      </c>
      <c r="Y6693" s="16">
        <v>231.77</v>
      </c>
      <c r="Z6693" s="31">
        <f t="shared" si="522"/>
        <v>0.24489386206823682</v>
      </c>
    </row>
    <row r="6694" spans="1:26">
      <c r="A6694" s="26">
        <v>6693</v>
      </c>
      <c r="B6694" s="7" t="s">
        <v>21094</v>
      </c>
      <c r="C6694" s="8">
        <v>44797</v>
      </c>
      <c r="D6694" s="12">
        <f t="shared" si="519"/>
        <v>2022</v>
      </c>
      <c r="E6694" s="12">
        <f t="shared" si="520"/>
        <v>8</v>
      </c>
      <c r="F6694" s="8" t="str">
        <f t="shared" si="521"/>
        <v>2022-08</v>
      </c>
      <c r="G6694" s="8">
        <v>44802</v>
      </c>
      <c r="H6694" s="23">
        <f t="shared" si="523"/>
        <v>5</v>
      </c>
      <c r="I6694" s="7" t="s">
        <v>27</v>
      </c>
      <c r="J6694" s="7" t="s">
        <v>2716</v>
      </c>
      <c r="K6694" s="7" t="s">
        <v>808</v>
      </c>
      <c r="L6694" s="7" t="s">
        <v>83</v>
      </c>
      <c r="M6694" s="7" t="s">
        <v>31</v>
      </c>
      <c r="N6694" s="7" t="s">
        <v>116</v>
      </c>
      <c r="O6694" s="7" t="s">
        <v>117</v>
      </c>
      <c r="P6694" s="7" t="s">
        <v>21095</v>
      </c>
      <c r="Q6694" s="7" t="s">
        <v>58</v>
      </c>
      <c r="R6694" s="7" t="s">
        <v>21096</v>
      </c>
      <c r="S6694" s="7" t="s">
        <v>110</v>
      </c>
      <c r="T6694" s="7" t="s">
        <v>148</v>
      </c>
      <c r="U6694" s="7" t="s">
        <v>232</v>
      </c>
      <c r="V6694" s="10">
        <v>12934.63</v>
      </c>
      <c r="W6694" s="6">
        <v>10</v>
      </c>
      <c r="X6694" s="11">
        <v>0.2</v>
      </c>
      <c r="Y6694" s="10">
        <v>549.49</v>
      </c>
      <c r="Z6694" s="30">
        <f t="shared" si="522"/>
        <v>4.2482081049090702E-2</v>
      </c>
    </row>
    <row r="6695" spans="1:26">
      <c r="A6695" s="27">
        <v>6694</v>
      </c>
      <c r="B6695" s="14" t="s">
        <v>21097</v>
      </c>
      <c r="C6695" s="15">
        <v>44320</v>
      </c>
      <c r="D6695" s="12">
        <f t="shared" si="519"/>
        <v>2021</v>
      </c>
      <c r="E6695" s="12">
        <f t="shared" si="520"/>
        <v>5</v>
      </c>
      <c r="F6695" s="15" t="str">
        <f t="shared" si="521"/>
        <v>2021-05</v>
      </c>
      <c r="G6695" s="15">
        <v>44328</v>
      </c>
      <c r="H6695" s="23">
        <f t="shared" si="523"/>
        <v>8</v>
      </c>
      <c r="I6695" s="14" t="s">
        <v>27</v>
      </c>
      <c r="J6695" s="14" t="s">
        <v>751</v>
      </c>
      <c r="K6695" s="14" t="s">
        <v>752</v>
      </c>
      <c r="L6695" s="14" t="s">
        <v>83</v>
      </c>
      <c r="M6695" s="14" t="s">
        <v>31</v>
      </c>
      <c r="N6695" s="14" t="s">
        <v>74</v>
      </c>
      <c r="O6695" s="14" t="s">
        <v>75</v>
      </c>
      <c r="P6695" s="14" t="s">
        <v>21098</v>
      </c>
      <c r="Q6695" s="14" t="s">
        <v>46</v>
      </c>
      <c r="R6695" s="14" t="s">
        <v>21099</v>
      </c>
      <c r="S6695" s="14" t="s">
        <v>48</v>
      </c>
      <c r="T6695" s="14" t="s">
        <v>129</v>
      </c>
      <c r="U6695" s="14" t="s">
        <v>328</v>
      </c>
      <c r="V6695" s="16">
        <v>19.86</v>
      </c>
      <c r="W6695" s="13">
        <v>4</v>
      </c>
      <c r="X6695" s="17">
        <v>0.5</v>
      </c>
      <c r="Y6695" s="16">
        <v>-1.91</v>
      </c>
      <c r="Z6695" s="31">
        <f t="shared" si="522"/>
        <v>-9.6173212487411883E-2</v>
      </c>
    </row>
    <row r="6696" spans="1:26">
      <c r="A6696" s="26">
        <v>6695</v>
      </c>
      <c r="B6696" s="7" t="s">
        <v>21100</v>
      </c>
      <c r="C6696" s="8">
        <v>45184</v>
      </c>
      <c r="D6696" s="12">
        <f t="shared" si="519"/>
        <v>2023</v>
      </c>
      <c r="E6696" s="12">
        <f t="shared" si="520"/>
        <v>9</v>
      </c>
      <c r="F6696" s="8" t="str">
        <f t="shared" si="521"/>
        <v>2023-09</v>
      </c>
      <c r="G6696" s="8">
        <v>45187</v>
      </c>
      <c r="H6696" s="23">
        <f t="shared" si="523"/>
        <v>3</v>
      </c>
      <c r="I6696" s="7" t="s">
        <v>52</v>
      </c>
      <c r="J6696" s="7" t="s">
        <v>1671</v>
      </c>
      <c r="K6696" s="7" t="s">
        <v>1672</v>
      </c>
      <c r="L6696" s="7" t="s">
        <v>66</v>
      </c>
      <c r="M6696" s="7" t="s">
        <v>31</v>
      </c>
      <c r="N6696" s="7" t="s">
        <v>181</v>
      </c>
      <c r="O6696" s="7" t="s">
        <v>107</v>
      </c>
      <c r="P6696" s="7" t="s">
        <v>21101</v>
      </c>
      <c r="Q6696" s="7" t="s">
        <v>35</v>
      </c>
      <c r="R6696" s="7" t="s">
        <v>21102</v>
      </c>
      <c r="S6696" s="7" t="s">
        <v>37</v>
      </c>
      <c r="T6696" s="7" t="s">
        <v>38</v>
      </c>
      <c r="U6696" s="7" t="s">
        <v>485</v>
      </c>
      <c r="V6696" s="10">
        <v>16420.62</v>
      </c>
      <c r="W6696" s="6">
        <v>14</v>
      </c>
      <c r="X6696" s="11">
        <v>0.1</v>
      </c>
      <c r="Y6696" s="10">
        <v>-2020.89</v>
      </c>
      <c r="Z6696" s="30">
        <f t="shared" si="522"/>
        <v>-0.12307026165881679</v>
      </c>
    </row>
    <row r="6697" spans="1:26">
      <c r="A6697" s="27">
        <v>6696</v>
      </c>
      <c r="B6697" s="14" t="s">
        <v>21103</v>
      </c>
      <c r="C6697" s="15">
        <v>45467</v>
      </c>
      <c r="D6697" s="12">
        <f t="shared" si="519"/>
        <v>2024</v>
      </c>
      <c r="E6697" s="12">
        <f t="shared" si="520"/>
        <v>6</v>
      </c>
      <c r="F6697" s="15" t="str">
        <f t="shared" si="521"/>
        <v>2024-06</v>
      </c>
      <c r="G6697" s="15">
        <v>45472</v>
      </c>
      <c r="H6697" s="23">
        <f t="shared" si="523"/>
        <v>5</v>
      </c>
      <c r="I6697" s="14" t="s">
        <v>52</v>
      </c>
      <c r="J6697" s="14" t="s">
        <v>501</v>
      </c>
      <c r="K6697" s="14" t="s">
        <v>502</v>
      </c>
      <c r="L6697" s="14" t="s">
        <v>66</v>
      </c>
      <c r="M6697" s="14" t="s">
        <v>31</v>
      </c>
      <c r="N6697" s="14" t="s">
        <v>74</v>
      </c>
      <c r="O6697" s="14" t="s">
        <v>75</v>
      </c>
      <c r="P6697" s="14" t="s">
        <v>21104</v>
      </c>
      <c r="Q6697" s="14" t="s">
        <v>46</v>
      </c>
      <c r="R6697" s="14" t="s">
        <v>21105</v>
      </c>
      <c r="S6697" s="14" t="s">
        <v>37</v>
      </c>
      <c r="T6697" s="14" t="s">
        <v>208</v>
      </c>
      <c r="U6697" s="14" t="s">
        <v>408</v>
      </c>
      <c r="V6697" s="16">
        <v>10366.67</v>
      </c>
      <c r="W6697" s="13">
        <v>13</v>
      </c>
      <c r="X6697" s="17">
        <v>0</v>
      </c>
      <c r="Y6697" s="16">
        <v>2559.6999999999998</v>
      </c>
      <c r="Z6697" s="31">
        <f t="shared" si="522"/>
        <v>0.24691631931951144</v>
      </c>
    </row>
    <row r="6698" spans="1:26">
      <c r="A6698" s="26">
        <v>6697</v>
      </c>
      <c r="B6698" s="7" t="s">
        <v>21106</v>
      </c>
      <c r="C6698" s="8">
        <v>44731</v>
      </c>
      <c r="D6698" s="12">
        <f t="shared" si="519"/>
        <v>2022</v>
      </c>
      <c r="E6698" s="12">
        <f t="shared" si="520"/>
        <v>6</v>
      </c>
      <c r="F6698" s="8" t="str">
        <f t="shared" si="521"/>
        <v>2022-06</v>
      </c>
      <c r="G6698" s="8">
        <v>44735</v>
      </c>
      <c r="H6698" s="23">
        <f t="shared" si="523"/>
        <v>4</v>
      </c>
      <c r="I6698" s="7" t="s">
        <v>52</v>
      </c>
      <c r="J6698" s="7" t="s">
        <v>1199</v>
      </c>
      <c r="K6698" s="7" t="s">
        <v>1200</v>
      </c>
      <c r="L6698" s="7" t="s">
        <v>66</v>
      </c>
      <c r="M6698" s="7" t="s">
        <v>31</v>
      </c>
      <c r="N6698" s="7" t="s">
        <v>213</v>
      </c>
      <c r="O6698" s="7" t="s">
        <v>92</v>
      </c>
      <c r="P6698" s="7" t="s">
        <v>21107</v>
      </c>
      <c r="Q6698" s="7" t="s">
        <v>46</v>
      </c>
      <c r="R6698" s="7" t="s">
        <v>21108</v>
      </c>
      <c r="S6698" s="7" t="s">
        <v>48</v>
      </c>
      <c r="T6698" s="7" t="s">
        <v>69</v>
      </c>
      <c r="U6698" s="7" t="s">
        <v>475</v>
      </c>
      <c r="V6698" s="10">
        <v>279.51</v>
      </c>
      <c r="W6698" s="6">
        <v>1</v>
      </c>
      <c r="X6698" s="11">
        <v>0</v>
      </c>
      <c r="Y6698" s="10">
        <v>108.11</v>
      </c>
      <c r="Z6698" s="30">
        <f t="shared" si="522"/>
        <v>0.38678401488318842</v>
      </c>
    </row>
    <row r="6699" spans="1:26">
      <c r="A6699" s="27">
        <v>6698</v>
      </c>
      <c r="B6699" s="14" t="s">
        <v>21109</v>
      </c>
      <c r="C6699" s="15">
        <v>44968</v>
      </c>
      <c r="D6699" s="12">
        <f t="shared" si="519"/>
        <v>2023</v>
      </c>
      <c r="E6699" s="12">
        <f t="shared" si="520"/>
        <v>2</v>
      </c>
      <c r="F6699" s="15" t="str">
        <f t="shared" si="521"/>
        <v>2023-02</v>
      </c>
      <c r="G6699" s="15">
        <v>44975</v>
      </c>
      <c r="H6699" s="23">
        <f t="shared" si="523"/>
        <v>7</v>
      </c>
      <c r="I6699" s="14" t="s">
        <v>27</v>
      </c>
      <c r="J6699" s="14" t="s">
        <v>2147</v>
      </c>
      <c r="K6699" s="14" t="s">
        <v>2148</v>
      </c>
      <c r="L6699" s="14" t="s">
        <v>83</v>
      </c>
      <c r="M6699" s="14" t="s">
        <v>31</v>
      </c>
      <c r="N6699" s="14" t="s">
        <v>125</v>
      </c>
      <c r="O6699" s="14" t="s">
        <v>126</v>
      </c>
      <c r="P6699" s="14" t="s">
        <v>21110</v>
      </c>
      <c r="Q6699" s="14" t="s">
        <v>58</v>
      </c>
      <c r="R6699" s="14" t="s">
        <v>21111</v>
      </c>
      <c r="S6699" s="14" t="s">
        <v>48</v>
      </c>
      <c r="T6699" s="14" t="s">
        <v>434</v>
      </c>
      <c r="U6699" s="14" t="s">
        <v>435</v>
      </c>
      <c r="V6699" s="16">
        <v>654.78</v>
      </c>
      <c r="W6699" s="13">
        <v>3</v>
      </c>
      <c r="X6699" s="17">
        <v>0</v>
      </c>
      <c r="Y6699" s="16">
        <v>49.05</v>
      </c>
      <c r="Z6699" s="31">
        <f t="shared" si="522"/>
        <v>7.4910657014569781E-2</v>
      </c>
    </row>
    <row r="6700" spans="1:26">
      <c r="A6700" s="26">
        <v>6699</v>
      </c>
      <c r="B6700" s="7" t="s">
        <v>21112</v>
      </c>
      <c r="C6700" s="8">
        <v>45631</v>
      </c>
      <c r="D6700" s="12">
        <f t="shared" si="519"/>
        <v>2024</v>
      </c>
      <c r="E6700" s="12">
        <f t="shared" si="520"/>
        <v>12</v>
      </c>
      <c r="F6700" s="8" t="str">
        <f t="shared" si="521"/>
        <v>2024-12</v>
      </c>
      <c r="G6700" s="8">
        <v>45634</v>
      </c>
      <c r="H6700" s="23">
        <f t="shared" si="523"/>
        <v>3</v>
      </c>
      <c r="I6700" s="7" t="s">
        <v>122</v>
      </c>
      <c r="J6700" s="7" t="s">
        <v>1595</v>
      </c>
      <c r="K6700" s="7" t="s">
        <v>1596</v>
      </c>
      <c r="L6700" s="7" t="s">
        <v>30</v>
      </c>
      <c r="M6700" s="7" t="s">
        <v>31</v>
      </c>
      <c r="N6700" s="7" t="s">
        <v>220</v>
      </c>
      <c r="O6700" s="7" t="s">
        <v>220</v>
      </c>
      <c r="P6700" s="7" t="s">
        <v>21113</v>
      </c>
      <c r="Q6700" s="7" t="s">
        <v>58</v>
      </c>
      <c r="R6700" s="7" t="s">
        <v>21114</v>
      </c>
      <c r="S6700" s="7" t="s">
        <v>37</v>
      </c>
      <c r="T6700" s="7" t="s">
        <v>38</v>
      </c>
      <c r="U6700" s="7" t="s">
        <v>102</v>
      </c>
      <c r="V6700" s="10">
        <v>96.75</v>
      </c>
      <c r="W6700" s="6">
        <v>5</v>
      </c>
      <c r="X6700" s="11">
        <v>0.4</v>
      </c>
      <c r="Y6700" s="10">
        <v>-10.5</v>
      </c>
      <c r="Z6700" s="30">
        <f t="shared" si="522"/>
        <v>-0.10852713178294573</v>
      </c>
    </row>
    <row r="6701" spans="1:26">
      <c r="A6701" s="27">
        <v>6700</v>
      </c>
      <c r="B6701" s="14" t="s">
        <v>21115</v>
      </c>
      <c r="C6701" s="15">
        <v>44734</v>
      </c>
      <c r="D6701" s="12">
        <f t="shared" si="519"/>
        <v>2022</v>
      </c>
      <c r="E6701" s="12">
        <f t="shared" si="520"/>
        <v>6</v>
      </c>
      <c r="F6701" s="15" t="str">
        <f t="shared" si="521"/>
        <v>2022-06</v>
      </c>
      <c r="G6701" s="15">
        <v>44736</v>
      </c>
      <c r="H6701" s="23">
        <f t="shared" si="523"/>
        <v>2</v>
      </c>
      <c r="I6701" s="14" t="s">
        <v>122</v>
      </c>
      <c r="J6701" s="14" t="s">
        <v>1575</v>
      </c>
      <c r="K6701" s="14" t="s">
        <v>312</v>
      </c>
      <c r="L6701" s="14" t="s">
        <v>83</v>
      </c>
      <c r="M6701" s="14" t="s">
        <v>31</v>
      </c>
      <c r="N6701" s="14" t="s">
        <v>711</v>
      </c>
      <c r="O6701" s="14" t="s">
        <v>712</v>
      </c>
      <c r="P6701" s="14" t="s">
        <v>21116</v>
      </c>
      <c r="Q6701" s="14" t="s">
        <v>35</v>
      </c>
      <c r="R6701" s="14" t="s">
        <v>21117</v>
      </c>
      <c r="S6701" s="14" t="s">
        <v>37</v>
      </c>
      <c r="T6701" s="14" t="s">
        <v>170</v>
      </c>
      <c r="U6701" s="14" t="s">
        <v>171</v>
      </c>
      <c r="V6701" s="16">
        <v>1091.04</v>
      </c>
      <c r="W6701" s="13">
        <v>2</v>
      </c>
      <c r="X6701" s="17">
        <v>0.4</v>
      </c>
      <c r="Y6701" s="16">
        <v>184.85</v>
      </c>
      <c r="Z6701" s="31">
        <f t="shared" si="522"/>
        <v>0.16942550227306058</v>
      </c>
    </row>
    <row r="6702" spans="1:26">
      <c r="A6702" s="26">
        <v>6701</v>
      </c>
      <c r="B6702" s="7" t="s">
        <v>21118</v>
      </c>
      <c r="C6702" s="8">
        <v>45270</v>
      </c>
      <c r="D6702" s="12">
        <f t="shared" si="519"/>
        <v>2023</v>
      </c>
      <c r="E6702" s="12">
        <f t="shared" si="520"/>
        <v>12</v>
      </c>
      <c r="F6702" s="8" t="str">
        <f t="shared" si="521"/>
        <v>2023-12</v>
      </c>
      <c r="G6702" s="8">
        <v>45270</v>
      </c>
      <c r="H6702" s="23">
        <f t="shared" si="523"/>
        <v>0</v>
      </c>
      <c r="I6702" s="7" t="s">
        <v>63</v>
      </c>
      <c r="J6702" s="7" t="s">
        <v>1549</v>
      </c>
      <c r="K6702" s="7" t="s">
        <v>105</v>
      </c>
      <c r="L6702" s="7" t="s">
        <v>30</v>
      </c>
      <c r="M6702" s="7" t="s">
        <v>31</v>
      </c>
      <c r="N6702" s="7" t="s">
        <v>711</v>
      </c>
      <c r="O6702" s="7" t="s">
        <v>712</v>
      </c>
      <c r="P6702" s="7" t="s">
        <v>21119</v>
      </c>
      <c r="Q6702" s="7" t="s">
        <v>35</v>
      </c>
      <c r="R6702" s="7" t="s">
        <v>21120</v>
      </c>
      <c r="S6702" s="7" t="s">
        <v>48</v>
      </c>
      <c r="T6702" s="7" t="s">
        <v>49</v>
      </c>
      <c r="U6702" s="7" t="s">
        <v>50</v>
      </c>
      <c r="V6702" s="10">
        <v>761.16</v>
      </c>
      <c r="W6702" s="6">
        <v>4</v>
      </c>
      <c r="X6702" s="11">
        <v>0.2</v>
      </c>
      <c r="Y6702" s="10">
        <v>-12.87</v>
      </c>
      <c r="Z6702" s="30">
        <f t="shared" si="522"/>
        <v>-1.6908402963897208E-2</v>
      </c>
    </row>
    <row r="6703" spans="1:26">
      <c r="A6703" s="27">
        <v>6702</v>
      </c>
      <c r="B6703" s="14" t="s">
        <v>21121</v>
      </c>
      <c r="C6703" s="15">
        <v>45183</v>
      </c>
      <c r="D6703" s="12">
        <f t="shared" si="519"/>
        <v>2023</v>
      </c>
      <c r="E6703" s="12">
        <f t="shared" si="520"/>
        <v>9</v>
      </c>
      <c r="F6703" s="15" t="str">
        <f t="shared" si="521"/>
        <v>2023-09</v>
      </c>
      <c r="G6703" s="15">
        <v>45187</v>
      </c>
      <c r="H6703" s="23">
        <f t="shared" si="523"/>
        <v>4</v>
      </c>
      <c r="I6703" s="14" t="s">
        <v>52</v>
      </c>
      <c r="J6703" s="14" t="s">
        <v>1913</v>
      </c>
      <c r="K6703" s="14" t="s">
        <v>312</v>
      </c>
      <c r="L6703" s="14" t="s">
        <v>83</v>
      </c>
      <c r="M6703" s="14" t="s">
        <v>31</v>
      </c>
      <c r="N6703" s="14" t="s">
        <v>166</v>
      </c>
      <c r="O6703" s="14" t="s">
        <v>167</v>
      </c>
      <c r="P6703" s="14" t="s">
        <v>21122</v>
      </c>
      <c r="Q6703" s="14" t="s">
        <v>35</v>
      </c>
      <c r="R6703" s="14" t="s">
        <v>21123</v>
      </c>
      <c r="S6703" s="14" t="s">
        <v>37</v>
      </c>
      <c r="T6703" s="14" t="s">
        <v>170</v>
      </c>
      <c r="U6703" s="14" t="s">
        <v>189</v>
      </c>
      <c r="V6703" s="16">
        <v>10590.18</v>
      </c>
      <c r="W6703" s="13">
        <v>9</v>
      </c>
      <c r="X6703" s="17">
        <v>0</v>
      </c>
      <c r="Y6703" s="16">
        <v>-379.45</v>
      </c>
      <c r="Z6703" s="31">
        <f t="shared" si="522"/>
        <v>-3.5830363600996396E-2</v>
      </c>
    </row>
    <row r="6704" spans="1:26">
      <c r="A6704" s="26">
        <v>6703</v>
      </c>
      <c r="B6704" s="7" t="s">
        <v>21124</v>
      </c>
      <c r="C6704" s="8">
        <v>44927</v>
      </c>
      <c r="D6704" s="12">
        <f t="shared" si="519"/>
        <v>2023</v>
      </c>
      <c r="E6704" s="12">
        <f t="shared" si="520"/>
        <v>1</v>
      </c>
      <c r="F6704" s="8" t="str">
        <f t="shared" si="521"/>
        <v>2023-01</v>
      </c>
      <c r="G6704" s="8">
        <v>44928</v>
      </c>
      <c r="H6704" s="23">
        <f t="shared" si="523"/>
        <v>1</v>
      </c>
      <c r="I6704" s="7" t="s">
        <v>122</v>
      </c>
      <c r="J6704" s="7" t="s">
        <v>3015</v>
      </c>
      <c r="K6704" s="7" t="s">
        <v>574</v>
      </c>
      <c r="L6704" s="7" t="s">
        <v>30</v>
      </c>
      <c r="M6704" s="7" t="s">
        <v>31</v>
      </c>
      <c r="N6704" s="7" t="s">
        <v>204</v>
      </c>
      <c r="O6704" s="7" t="s">
        <v>205</v>
      </c>
      <c r="P6704" s="7" t="s">
        <v>21125</v>
      </c>
      <c r="Q6704" s="7" t="s">
        <v>146</v>
      </c>
      <c r="R6704" s="7" t="s">
        <v>21126</v>
      </c>
      <c r="S6704" s="7" t="s">
        <v>37</v>
      </c>
      <c r="T6704" s="7" t="s">
        <v>38</v>
      </c>
      <c r="U6704" s="7" t="s">
        <v>485</v>
      </c>
      <c r="V6704" s="10">
        <v>326.92</v>
      </c>
      <c r="W6704" s="6">
        <v>1</v>
      </c>
      <c r="X6704" s="11">
        <v>0</v>
      </c>
      <c r="Y6704" s="10">
        <v>61.4</v>
      </c>
      <c r="Z6704" s="30">
        <f t="shared" si="522"/>
        <v>0.18781353236265752</v>
      </c>
    </row>
    <row r="6705" spans="1:26">
      <c r="A6705" s="27">
        <v>6704</v>
      </c>
      <c r="B6705" s="14" t="s">
        <v>21127</v>
      </c>
      <c r="C6705" s="15">
        <v>44560</v>
      </c>
      <c r="D6705" s="12">
        <f t="shared" si="519"/>
        <v>2021</v>
      </c>
      <c r="E6705" s="12">
        <f t="shared" si="520"/>
        <v>12</v>
      </c>
      <c r="F6705" s="15" t="str">
        <f t="shared" si="521"/>
        <v>2021-12</v>
      </c>
      <c r="G6705" s="15">
        <v>44560</v>
      </c>
      <c r="H6705" s="23">
        <f t="shared" si="523"/>
        <v>0</v>
      </c>
      <c r="I6705" s="14" t="s">
        <v>63</v>
      </c>
      <c r="J6705" s="14" t="s">
        <v>1241</v>
      </c>
      <c r="K6705" s="14" t="s">
        <v>186</v>
      </c>
      <c r="L6705" s="14" t="s">
        <v>30</v>
      </c>
      <c r="M6705" s="14" t="s">
        <v>31</v>
      </c>
      <c r="N6705" s="14" t="s">
        <v>313</v>
      </c>
      <c r="O6705" s="14" t="s">
        <v>314</v>
      </c>
      <c r="P6705" s="14" t="s">
        <v>21128</v>
      </c>
      <c r="Q6705" s="14" t="s">
        <v>146</v>
      </c>
      <c r="R6705" s="14" t="s">
        <v>21129</v>
      </c>
      <c r="S6705" s="14" t="s">
        <v>110</v>
      </c>
      <c r="T6705" s="14" t="s">
        <v>111</v>
      </c>
      <c r="U6705" s="14" t="s">
        <v>216</v>
      </c>
      <c r="V6705" s="16">
        <v>2768.84</v>
      </c>
      <c r="W6705" s="13">
        <v>8</v>
      </c>
      <c r="X6705" s="17">
        <v>0.2</v>
      </c>
      <c r="Y6705" s="16">
        <v>-462.48</v>
      </c>
      <c r="Z6705" s="31">
        <f t="shared" si="522"/>
        <v>-0.16703023648892676</v>
      </c>
    </row>
    <row r="6706" spans="1:26">
      <c r="A6706" s="26">
        <v>6705</v>
      </c>
      <c r="B6706" s="7" t="s">
        <v>21130</v>
      </c>
      <c r="C6706" s="8">
        <v>45039</v>
      </c>
      <c r="D6706" s="12">
        <f t="shared" si="519"/>
        <v>2023</v>
      </c>
      <c r="E6706" s="12">
        <f t="shared" si="520"/>
        <v>4</v>
      </c>
      <c r="F6706" s="8" t="str">
        <f t="shared" si="521"/>
        <v>2023-04</v>
      </c>
      <c r="G6706" s="8">
        <v>45039</v>
      </c>
      <c r="H6706" s="23">
        <f t="shared" si="523"/>
        <v>0</v>
      </c>
      <c r="I6706" s="7" t="s">
        <v>63</v>
      </c>
      <c r="J6706" s="7" t="s">
        <v>1828</v>
      </c>
      <c r="K6706" s="7" t="s">
        <v>752</v>
      </c>
      <c r="L6706" s="7" t="s">
        <v>30</v>
      </c>
      <c r="M6706" s="7" t="s">
        <v>31</v>
      </c>
      <c r="N6706" s="7" t="s">
        <v>228</v>
      </c>
      <c r="O6706" s="7" t="s">
        <v>229</v>
      </c>
      <c r="P6706" s="7" t="s">
        <v>21131</v>
      </c>
      <c r="Q6706" s="7" t="s">
        <v>46</v>
      </c>
      <c r="R6706" s="7" t="s">
        <v>21132</v>
      </c>
      <c r="S6706" s="7" t="s">
        <v>37</v>
      </c>
      <c r="T6706" s="7" t="s">
        <v>208</v>
      </c>
      <c r="U6706" s="7" t="s">
        <v>209</v>
      </c>
      <c r="V6706" s="10">
        <v>508.76</v>
      </c>
      <c r="W6706" s="6">
        <v>1</v>
      </c>
      <c r="X6706" s="11">
        <v>0.5</v>
      </c>
      <c r="Y6706" s="10">
        <v>160.30000000000001</v>
      </c>
      <c r="Z6706" s="30">
        <f t="shared" si="522"/>
        <v>0.31507980187121631</v>
      </c>
    </row>
    <row r="6707" spans="1:26">
      <c r="A6707" s="27">
        <v>6706</v>
      </c>
      <c r="B6707" s="14" t="s">
        <v>21133</v>
      </c>
      <c r="C6707" s="15">
        <v>45534</v>
      </c>
      <c r="D6707" s="12">
        <f t="shared" si="519"/>
        <v>2024</v>
      </c>
      <c r="E6707" s="12">
        <f t="shared" si="520"/>
        <v>8</v>
      </c>
      <c r="F6707" s="15" t="str">
        <f t="shared" si="521"/>
        <v>2024-08</v>
      </c>
      <c r="G6707" s="15">
        <v>45542</v>
      </c>
      <c r="H6707" s="23">
        <f t="shared" si="523"/>
        <v>8</v>
      </c>
      <c r="I6707" s="14" t="s">
        <v>27</v>
      </c>
      <c r="J6707" s="14" t="s">
        <v>6832</v>
      </c>
      <c r="K6707" s="14" t="s">
        <v>1869</v>
      </c>
      <c r="L6707" s="14" t="s">
        <v>66</v>
      </c>
      <c r="M6707" s="14" t="s">
        <v>31</v>
      </c>
      <c r="N6707" s="14" t="s">
        <v>134</v>
      </c>
      <c r="O6707" s="14" t="s">
        <v>135</v>
      </c>
      <c r="P6707" s="14" t="s">
        <v>21134</v>
      </c>
      <c r="Q6707" s="14" t="s">
        <v>58</v>
      </c>
      <c r="R6707" s="14" t="s">
        <v>21135</v>
      </c>
      <c r="S6707" s="14" t="s">
        <v>48</v>
      </c>
      <c r="T6707" s="14" t="s">
        <v>434</v>
      </c>
      <c r="U6707" s="14" t="s">
        <v>435</v>
      </c>
      <c r="V6707" s="16">
        <v>140.32</v>
      </c>
      <c r="W6707" s="13">
        <v>3</v>
      </c>
      <c r="X6707" s="17">
        <v>0.4</v>
      </c>
      <c r="Y6707" s="16">
        <v>24.38</v>
      </c>
      <c r="Z6707" s="31">
        <f t="shared" si="522"/>
        <v>0.17374572405929303</v>
      </c>
    </row>
    <row r="6708" spans="1:26">
      <c r="A6708" s="26">
        <v>6707</v>
      </c>
      <c r="B6708" s="7" t="s">
        <v>21136</v>
      </c>
      <c r="C6708" s="8">
        <v>44834</v>
      </c>
      <c r="D6708" s="12">
        <f t="shared" si="519"/>
        <v>2022</v>
      </c>
      <c r="E6708" s="12">
        <f t="shared" si="520"/>
        <v>9</v>
      </c>
      <c r="F6708" s="8" t="str">
        <f t="shared" si="521"/>
        <v>2022-09</v>
      </c>
      <c r="G6708" s="8">
        <v>44839</v>
      </c>
      <c r="H6708" s="23">
        <f t="shared" si="523"/>
        <v>5</v>
      </c>
      <c r="I6708" s="7" t="s">
        <v>52</v>
      </c>
      <c r="J6708" s="7" t="s">
        <v>1523</v>
      </c>
      <c r="K6708" s="7" t="s">
        <v>1524</v>
      </c>
      <c r="L6708" s="7" t="s">
        <v>30</v>
      </c>
      <c r="M6708" s="7" t="s">
        <v>31</v>
      </c>
      <c r="N6708" s="7" t="s">
        <v>166</v>
      </c>
      <c r="O6708" s="7" t="s">
        <v>167</v>
      </c>
      <c r="P6708" s="7" t="s">
        <v>21137</v>
      </c>
      <c r="Q6708" s="7" t="s">
        <v>35</v>
      </c>
      <c r="R6708" s="7" t="s">
        <v>21138</v>
      </c>
      <c r="S6708" s="7" t="s">
        <v>37</v>
      </c>
      <c r="T6708" s="7" t="s">
        <v>208</v>
      </c>
      <c r="U6708" s="7" t="s">
        <v>408</v>
      </c>
      <c r="V6708" s="10">
        <v>10091.76</v>
      </c>
      <c r="W6708" s="6">
        <v>14</v>
      </c>
      <c r="X6708" s="11">
        <v>0.3</v>
      </c>
      <c r="Y6708" s="10">
        <v>3075.33</v>
      </c>
      <c r="Z6708" s="30">
        <f t="shared" si="522"/>
        <v>0.30473673571309662</v>
      </c>
    </row>
    <row r="6709" spans="1:26">
      <c r="A6709" s="27">
        <v>6708</v>
      </c>
      <c r="B6709" s="14" t="s">
        <v>21139</v>
      </c>
      <c r="C6709" s="15">
        <v>45529</v>
      </c>
      <c r="D6709" s="12">
        <f t="shared" si="519"/>
        <v>2024</v>
      </c>
      <c r="E6709" s="12">
        <f t="shared" si="520"/>
        <v>8</v>
      </c>
      <c r="F6709" s="15" t="str">
        <f t="shared" si="521"/>
        <v>2024-08</v>
      </c>
      <c r="G6709" s="15">
        <v>45535</v>
      </c>
      <c r="H6709" s="23">
        <f t="shared" si="523"/>
        <v>6</v>
      </c>
      <c r="I6709" s="14" t="s">
        <v>52</v>
      </c>
      <c r="J6709" s="14" t="s">
        <v>1125</v>
      </c>
      <c r="K6709" s="14" t="s">
        <v>788</v>
      </c>
      <c r="L6709" s="14" t="s">
        <v>66</v>
      </c>
      <c r="M6709" s="14" t="s">
        <v>31</v>
      </c>
      <c r="N6709" s="14" t="s">
        <v>711</v>
      </c>
      <c r="O6709" s="14" t="s">
        <v>712</v>
      </c>
      <c r="P6709" s="14" t="s">
        <v>21140</v>
      </c>
      <c r="Q6709" s="14" t="s">
        <v>35</v>
      </c>
      <c r="R6709" s="14" t="s">
        <v>21141</v>
      </c>
      <c r="S6709" s="14" t="s">
        <v>110</v>
      </c>
      <c r="T6709" s="14" t="s">
        <v>148</v>
      </c>
      <c r="U6709" s="14" t="s">
        <v>232</v>
      </c>
      <c r="V6709" s="16">
        <v>13777.69</v>
      </c>
      <c r="W6709" s="13">
        <v>7</v>
      </c>
      <c r="X6709" s="17">
        <v>0</v>
      </c>
      <c r="Y6709" s="16">
        <v>-2027.83</v>
      </c>
      <c r="Z6709" s="31">
        <f t="shared" si="522"/>
        <v>-0.14718214737013244</v>
      </c>
    </row>
    <row r="6710" spans="1:26">
      <c r="A6710" s="26">
        <v>6709</v>
      </c>
      <c r="B6710" s="7" t="s">
        <v>21142</v>
      </c>
      <c r="C6710" s="8">
        <v>44812</v>
      </c>
      <c r="D6710" s="12">
        <f t="shared" si="519"/>
        <v>2022</v>
      </c>
      <c r="E6710" s="12">
        <f t="shared" si="520"/>
        <v>9</v>
      </c>
      <c r="F6710" s="8" t="str">
        <f t="shared" si="521"/>
        <v>2022-09</v>
      </c>
      <c r="G6710" s="8">
        <v>44814</v>
      </c>
      <c r="H6710" s="23">
        <f t="shared" si="523"/>
        <v>2</v>
      </c>
      <c r="I6710" s="7" t="s">
        <v>122</v>
      </c>
      <c r="J6710" s="7" t="s">
        <v>2944</v>
      </c>
      <c r="K6710" s="7" t="s">
        <v>516</v>
      </c>
      <c r="L6710" s="7" t="s">
        <v>30</v>
      </c>
      <c r="M6710" s="7" t="s">
        <v>31</v>
      </c>
      <c r="N6710" s="7" t="s">
        <v>125</v>
      </c>
      <c r="O6710" s="7" t="s">
        <v>126</v>
      </c>
      <c r="P6710" s="7" t="s">
        <v>21143</v>
      </c>
      <c r="Q6710" s="7" t="s">
        <v>58</v>
      </c>
      <c r="R6710" s="7" t="s">
        <v>21144</v>
      </c>
      <c r="S6710" s="7" t="s">
        <v>110</v>
      </c>
      <c r="T6710" s="7" t="s">
        <v>223</v>
      </c>
      <c r="U6710" s="7" t="s">
        <v>449</v>
      </c>
      <c r="V6710" s="10">
        <v>1433.07</v>
      </c>
      <c r="W6710" s="6">
        <v>5</v>
      </c>
      <c r="X6710" s="11">
        <v>0.5</v>
      </c>
      <c r="Y6710" s="10">
        <v>22.07</v>
      </c>
      <c r="Z6710" s="30">
        <f t="shared" si="522"/>
        <v>1.5400503813491317E-2</v>
      </c>
    </row>
    <row r="6711" spans="1:26">
      <c r="A6711" s="27">
        <v>6710</v>
      </c>
      <c r="B6711" s="14" t="s">
        <v>21145</v>
      </c>
      <c r="C6711" s="15">
        <v>44367</v>
      </c>
      <c r="D6711" s="12">
        <f t="shared" si="519"/>
        <v>2021</v>
      </c>
      <c r="E6711" s="12">
        <f t="shared" si="520"/>
        <v>6</v>
      </c>
      <c r="F6711" s="15" t="str">
        <f t="shared" si="521"/>
        <v>2021-06</v>
      </c>
      <c r="G6711" s="15">
        <v>44373</v>
      </c>
      <c r="H6711" s="23">
        <f t="shared" si="523"/>
        <v>6</v>
      </c>
      <c r="I6711" s="14" t="s">
        <v>52</v>
      </c>
      <c r="J6711" s="14" t="s">
        <v>7360</v>
      </c>
      <c r="K6711" s="14" t="s">
        <v>5339</v>
      </c>
      <c r="L6711" s="14" t="s">
        <v>83</v>
      </c>
      <c r="M6711" s="14" t="s">
        <v>31</v>
      </c>
      <c r="N6711" s="14" t="s">
        <v>166</v>
      </c>
      <c r="O6711" s="14" t="s">
        <v>167</v>
      </c>
      <c r="P6711" s="14" t="s">
        <v>21146</v>
      </c>
      <c r="Q6711" s="14" t="s">
        <v>35</v>
      </c>
      <c r="R6711" s="14" t="s">
        <v>21147</v>
      </c>
      <c r="S6711" s="14" t="s">
        <v>37</v>
      </c>
      <c r="T6711" s="14" t="s">
        <v>38</v>
      </c>
      <c r="U6711" s="14" t="s">
        <v>485</v>
      </c>
      <c r="V6711" s="16">
        <v>8642.2800000000007</v>
      </c>
      <c r="W6711" s="13">
        <v>12</v>
      </c>
      <c r="X6711" s="17">
        <v>0.2</v>
      </c>
      <c r="Y6711" s="16">
        <v>-455.6</v>
      </c>
      <c r="Z6711" s="31">
        <f t="shared" si="522"/>
        <v>-5.2717569900535506E-2</v>
      </c>
    </row>
    <row r="6712" spans="1:26">
      <c r="A6712" s="26">
        <v>6711</v>
      </c>
      <c r="B6712" s="7" t="s">
        <v>21148</v>
      </c>
      <c r="C6712" s="8">
        <v>45463</v>
      </c>
      <c r="D6712" s="12">
        <f t="shared" si="519"/>
        <v>2024</v>
      </c>
      <c r="E6712" s="12">
        <f t="shared" si="520"/>
        <v>6</v>
      </c>
      <c r="F6712" s="8" t="str">
        <f t="shared" si="521"/>
        <v>2024-06</v>
      </c>
      <c r="G6712" s="8">
        <v>45469</v>
      </c>
      <c r="H6712" s="23">
        <f t="shared" si="523"/>
        <v>6</v>
      </c>
      <c r="I6712" s="7" t="s">
        <v>27</v>
      </c>
      <c r="J6712" s="7" t="s">
        <v>2704</v>
      </c>
      <c r="K6712" s="7" t="s">
        <v>2705</v>
      </c>
      <c r="L6712" s="7" t="s">
        <v>30</v>
      </c>
      <c r="M6712" s="7" t="s">
        <v>31</v>
      </c>
      <c r="N6712" s="7" t="s">
        <v>116</v>
      </c>
      <c r="O6712" s="7" t="s">
        <v>117</v>
      </c>
      <c r="P6712" s="7" t="s">
        <v>21149</v>
      </c>
      <c r="Q6712" s="7" t="s">
        <v>58</v>
      </c>
      <c r="R6712" s="7" t="s">
        <v>21150</v>
      </c>
      <c r="S6712" s="7" t="s">
        <v>37</v>
      </c>
      <c r="T6712" s="7" t="s">
        <v>170</v>
      </c>
      <c r="U6712" s="7" t="s">
        <v>189</v>
      </c>
      <c r="V6712" s="10">
        <v>5866.53</v>
      </c>
      <c r="W6712" s="6">
        <v>13</v>
      </c>
      <c r="X6712" s="11">
        <v>0.5</v>
      </c>
      <c r="Y6712" s="10">
        <v>864.53</v>
      </c>
      <c r="Z6712" s="30">
        <f t="shared" si="522"/>
        <v>0.14736650115144728</v>
      </c>
    </row>
    <row r="6713" spans="1:26">
      <c r="A6713" s="27">
        <v>6712</v>
      </c>
      <c r="B6713" s="14" t="s">
        <v>21151</v>
      </c>
      <c r="C6713" s="15">
        <v>44953</v>
      </c>
      <c r="D6713" s="12">
        <f t="shared" si="519"/>
        <v>2023</v>
      </c>
      <c r="E6713" s="12">
        <f t="shared" si="520"/>
        <v>1</v>
      </c>
      <c r="F6713" s="15" t="str">
        <f t="shared" si="521"/>
        <v>2023-01</v>
      </c>
      <c r="G6713" s="15">
        <v>44956</v>
      </c>
      <c r="H6713" s="23">
        <f t="shared" si="523"/>
        <v>3</v>
      </c>
      <c r="I6713" s="14" t="s">
        <v>52</v>
      </c>
      <c r="J6713" s="14" t="s">
        <v>861</v>
      </c>
      <c r="K6713" s="14" t="s">
        <v>247</v>
      </c>
      <c r="L6713" s="14" t="s">
        <v>83</v>
      </c>
      <c r="M6713" s="14" t="s">
        <v>31</v>
      </c>
      <c r="N6713" s="14" t="s">
        <v>43</v>
      </c>
      <c r="O6713" s="14" t="s">
        <v>44</v>
      </c>
      <c r="P6713" s="14" t="s">
        <v>21152</v>
      </c>
      <c r="Q6713" s="14" t="s">
        <v>46</v>
      </c>
      <c r="R6713" s="14" t="s">
        <v>21153</v>
      </c>
      <c r="S6713" s="14" t="s">
        <v>48</v>
      </c>
      <c r="T6713" s="14" t="s">
        <v>78</v>
      </c>
      <c r="U6713" s="14" t="s">
        <v>956</v>
      </c>
      <c r="V6713" s="16">
        <v>170.26</v>
      </c>
      <c r="W6713" s="13">
        <v>4</v>
      </c>
      <c r="X6713" s="17">
        <v>0.3</v>
      </c>
      <c r="Y6713" s="16">
        <v>16.68</v>
      </c>
      <c r="Z6713" s="31">
        <f t="shared" si="522"/>
        <v>9.7967813931633979E-2</v>
      </c>
    </row>
    <row r="6714" spans="1:26">
      <c r="A6714" s="26">
        <v>6713</v>
      </c>
      <c r="B6714" s="7" t="s">
        <v>21154</v>
      </c>
      <c r="C6714" s="8">
        <v>44799</v>
      </c>
      <c r="D6714" s="12">
        <f t="shared" si="519"/>
        <v>2022</v>
      </c>
      <c r="E6714" s="12">
        <f t="shared" si="520"/>
        <v>8</v>
      </c>
      <c r="F6714" s="8" t="str">
        <f t="shared" si="521"/>
        <v>2022-08</v>
      </c>
      <c r="G6714" s="8">
        <v>44803</v>
      </c>
      <c r="H6714" s="23">
        <f t="shared" si="523"/>
        <v>4</v>
      </c>
      <c r="I6714" s="7" t="s">
        <v>52</v>
      </c>
      <c r="J6714" s="7" t="s">
        <v>1671</v>
      </c>
      <c r="K6714" s="7" t="s">
        <v>1672</v>
      </c>
      <c r="L6714" s="7" t="s">
        <v>66</v>
      </c>
      <c r="M6714" s="7" t="s">
        <v>31</v>
      </c>
      <c r="N6714" s="7" t="s">
        <v>181</v>
      </c>
      <c r="O6714" s="7" t="s">
        <v>107</v>
      </c>
      <c r="P6714" s="7" t="s">
        <v>21155</v>
      </c>
      <c r="Q6714" s="7" t="s">
        <v>35</v>
      </c>
      <c r="R6714" s="7" t="s">
        <v>21156</v>
      </c>
      <c r="S6714" s="7" t="s">
        <v>110</v>
      </c>
      <c r="T6714" s="7" t="s">
        <v>243</v>
      </c>
      <c r="U6714" s="7" t="s">
        <v>244</v>
      </c>
      <c r="V6714" s="10">
        <v>1321.26</v>
      </c>
      <c r="W6714" s="6">
        <v>1</v>
      </c>
      <c r="X6714" s="11">
        <v>0.2</v>
      </c>
      <c r="Y6714" s="10">
        <v>383.19</v>
      </c>
      <c r="Z6714" s="30">
        <f t="shared" si="522"/>
        <v>0.29001861859134465</v>
      </c>
    </row>
    <row r="6715" spans="1:26">
      <c r="A6715" s="27">
        <v>6714</v>
      </c>
      <c r="B6715" s="14" t="s">
        <v>21157</v>
      </c>
      <c r="C6715" s="15">
        <v>44885</v>
      </c>
      <c r="D6715" s="12">
        <f t="shared" si="519"/>
        <v>2022</v>
      </c>
      <c r="E6715" s="12">
        <f t="shared" si="520"/>
        <v>11</v>
      </c>
      <c r="F6715" s="15" t="str">
        <f t="shared" si="521"/>
        <v>2022-11</v>
      </c>
      <c r="G6715" s="15">
        <v>44888</v>
      </c>
      <c r="H6715" s="23">
        <f t="shared" si="523"/>
        <v>3</v>
      </c>
      <c r="I6715" s="14" t="s">
        <v>52</v>
      </c>
      <c r="J6715" s="14" t="s">
        <v>3314</v>
      </c>
      <c r="K6715" s="14" t="s">
        <v>737</v>
      </c>
      <c r="L6715" s="14" t="s">
        <v>66</v>
      </c>
      <c r="M6715" s="14" t="s">
        <v>31</v>
      </c>
      <c r="N6715" s="14" t="s">
        <v>134</v>
      </c>
      <c r="O6715" s="14" t="s">
        <v>135</v>
      </c>
      <c r="P6715" s="14" t="s">
        <v>21158</v>
      </c>
      <c r="Q6715" s="14" t="s">
        <v>58</v>
      </c>
      <c r="R6715" s="14" t="s">
        <v>21159</v>
      </c>
      <c r="S6715" s="14" t="s">
        <v>37</v>
      </c>
      <c r="T6715" s="14" t="s">
        <v>170</v>
      </c>
      <c r="U6715" s="14" t="s">
        <v>189</v>
      </c>
      <c r="V6715" s="16">
        <v>5586.39</v>
      </c>
      <c r="W6715" s="13">
        <v>10</v>
      </c>
      <c r="X6715" s="17">
        <v>0</v>
      </c>
      <c r="Y6715" s="16">
        <v>-459.61</v>
      </c>
      <c r="Z6715" s="31">
        <f t="shared" si="522"/>
        <v>-8.2273167465930594E-2</v>
      </c>
    </row>
    <row r="6716" spans="1:26">
      <c r="A6716" s="26">
        <v>6715</v>
      </c>
      <c r="B6716" s="7" t="s">
        <v>21160</v>
      </c>
      <c r="C6716" s="8">
        <v>45548</v>
      </c>
      <c r="D6716" s="12">
        <f t="shared" si="519"/>
        <v>2024</v>
      </c>
      <c r="E6716" s="12">
        <f t="shared" si="520"/>
        <v>9</v>
      </c>
      <c r="F6716" s="8" t="str">
        <f t="shared" si="521"/>
        <v>2024-09</v>
      </c>
      <c r="G6716" s="8">
        <v>45548</v>
      </c>
      <c r="H6716" s="23">
        <f t="shared" si="523"/>
        <v>0</v>
      </c>
      <c r="I6716" s="7" t="s">
        <v>63</v>
      </c>
      <c r="J6716" s="7" t="s">
        <v>2647</v>
      </c>
      <c r="K6716" s="7" t="s">
        <v>2648</v>
      </c>
      <c r="L6716" s="7" t="s">
        <v>30</v>
      </c>
      <c r="M6716" s="7" t="s">
        <v>31</v>
      </c>
      <c r="N6716" s="7" t="s">
        <v>74</v>
      </c>
      <c r="O6716" s="7" t="s">
        <v>75</v>
      </c>
      <c r="P6716" s="7" t="s">
        <v>21161</v>
      </c>
      <c r="Q6716" s="7" t="s">
        <v>46</v>
      </c>
      <c r="R6716" s="7" t="s">
        <v>21162</v>
      </c>
      <c r="S6716" s="7" t="s">
        <v>48</v>
      </c>
      <c r="T6716" s="7" t="s">
        <v>138</v>
      </c>
      <c r="U6716" s="7" t="s">
        <v>1091</v>
      </c>
      <c r="V6716" s="10">
        <v>167.92</v>
      </c>
      <c r="W6716" s="6">
        <v>7</v>
      </c>
      <c r="X6716" s="11">
        <v>0.1</v>
      </c>
      <c r="Y6716" s="10">
        <v>7.29</v>
      </c>
      <c r="Z6716" s="30">
        <f t="shared" si="522"/>
        <v>4.3413530252501192E-2</v>
      </c>
    </row>
    <row r="6717" spans="1:26">
      <c r="A6717" s="27">
        <v>6716</v>
      </c>
      <c r="B6717" s="14" t="s">
        <v>21163</v>
      </c>
      <c r="C6717" s="15">
        <v>45485</v>
      </c>
      <c r="D6717" s="12">
        <f t="shared" si="519"/>
        <v>2024</v>
      </c>
      <c r="E6717" s="12">
        <f t="shared" si="520"/>
        <v>7</v>
      </c>
      <c r="F6717" s="15" t="str">
        <f t="shared" si="521"/>
        <v>2024-07</v>
      </c>
      <c r="G6717" s="15">
        <v>45490</v>
      </c>
      <c r="H6717" s="23">
        <f t="shared" si="523"/>
        <v>5</v>
      </c>
      <c r="I6717" s="14" t="s">
        <v>52</v>
      </c>
      <c r="J6717" s="14" t="s">
        <v>5485</v>
      </c>
      <c r="K6717" s="14" t="s">
        <v>1453</v>
      </c>
      <c r="L6717" s="14" t="s">
        <v>66</v>
      </c>
      <c r="M6717" s="14" t="s">
        <v>31</v>
      </c>
      <c r="N6717" s="14" t="s">
        <v>204</v>
      </c>
      <c r="O6717" s="14" t="s">
        <v>205</v>
      </c>
      <c r="P6717" s="14" t="s">
        <v>21164</v>
      </c>
      <c r="Q6717" s="14" t="s">
        <v>146</v>
      </c>
      <c r="R6717" s="14" t="s">
        <v>21165</v>
      </c>
      <c r="S6717" s="14" t="s">
        <v>37</v>
      </c>
      <c r="T6717" s="14" t="s">
        <v>170</v>
      </c>
      <c r="U6717" s="14" t="s">
        <v>189</v>
      </c>
      <c r="V6717" s="16">
        <v>546.77</v>
      </c>
      <c r="W6717" s="13">
        <v>1</v>
      </c>
      <c r="X6717" s="17">
        <v>0</v>
      </c>
      <c r="Y6717" s="16">
        <v>-72.5</v>
      </c>
      <c r="Z6717" s="31">
        <f t="shared" si="522"/>
        <v>-0.13259688717376594</v>
      </c>
    </row>
    <row r="6718" spans="1:26">
      <c r="A6718" s="26">
        <v>6717</v>
      </c>
      <c r="B6718" s="7" t="s">
        <v>21166</v>
      </c>
      <c r="C6718" s="8">
        <v>45464</v>
      </c>
      <c r="D6718" s="12">
        <f t="shared" si="519"/>
        <v>2024</v>
      </c>
      <c r="E6718" s="12">
        <f t="shared" si="520"/>
        <v>6</v>
      </c>
      <c r="F6718" s="8" t="str">
        <f t="shared" si="521"/>
        <v>2024-06</v>
      </c>
      <c r="G6718" s="8">
        <v>45467</v>
      </c>
      <c r="H6718" s="23">
        <f t="shared" si="523"/>
        <v>3</v>
      </c>
      <c r="I6718" s="7" t="s">
        <v>122</v>
      </c>
      <c r="J6718" s="7" t="s">
        <v>4289</v>
      </c>
      <c r="K6718" s="7" t="s">
        <v>793</v>
      </c>
      <c r="L6718" s="7" t="s">
        <v>66</v>
      </c>
      <c r="M6718" s="7" t="s">
        <v>31</v>
      </c>
      <c r="N6718" s="7" t="s">
        <v>55</v>
      </c>
      <c r="O6718" s="7" t="s">
        <v>56</v>
      </c>
      <c r="P6718" s="7" t="s">
        <v>9465</v>
      </c>
      <c r="Q6718" s="7" t="s">
        <v>58</v>
      </c>
      <c r="R6718" s="7" t="s">
        <v>21167</v>
      </c>
      <c r="S6718" s="7" t="s">
        <v>110</v>
      </c>
      <c r="T6718" s="7" t="s">
        <v>111</v>
      </c>
      <c r="U6718" s="7" t="s">
        <v>287</v>
      </c>
      <c r="V6718" s="10">
        <v>9712.56</v>
      </c>
      <c r="W6718" s="6">
        <v>5</v>
      </c>
      <c r="X6718" s="11">
        <v>0</v>
      </c>
      <c r="Y6718" s="10">
        <v>-1725.31</v>
      </c>
      <c r="Z6718" s="30">
        <f t="shared" si="522"/>
        <v>-0.17763699786667986</v>
      </c>
    </row>
    <row r="6719" spans="1:26">
      <c r="A6719" s="27">
        <v>6718</v>
      </c>
      <c r="B6719" s="14" t="s">
        <v>21168</v>
      </c>
      <c r="C6719" s="15">
        <v>45394</v>
      </c>
      <c r="D6719" s="12">
        <f t="shared" si="519"/>
        <v>2024</v>
      </c>
      <c r="E6719" s="12">
        <f t="shared" si="520"/>
        <v>4</v>
      </c>
      <c r="F6719" s="15" t="str">
        <f t="shared" si="521"/>
        <v>2024-04</v>
      </c>
      <c r="G6719" s="15">
        <v>45400</v>
      </c>
      <c r="H6719" s="23">
        <f t="shared" si="523"/>
        <v>6</v>
      </c>
      <c r="I6719" s="14" t="s">
        <v>27</v>
      </c>
      <c r="J6719" s="14" t="s">
        <v>4957</v>
      </c>
      <c r="K6719" s="14" t="s">
        <v>416</v>
      </c>
      <c r="L6719" s="14" t="s">
        <v>66</v>
      </c>
      <c r="M6719" s="14" t="s">
        <v>31</v>
      </c>
      <c r="N6719" s="14" t="s">
        <v>204</v>
      </c>
      <c r="O6719" s="14" t="s">
        <v>205</v>
      </c>
      <c r="P6719" s="14" t="s">
        <v>21169</v>
      </c>
      <c r="Q6719" s="14" t="s">
        <v>146</v>
      </c>
      <c r="R6719" s="14" t="s">
        <v>21170</v>
      </c>
      <c r="S6719" s="14" t="s">
        <v>48</v>
      </c>
      <c r="T6719" s="14" t="s">
        <v>78</v>
      </c>
      <c r="U6719" s="14" t="s">
        <v>79</v>
      </c>
      <c r="V6719" s="16">
        <v>275.27</v>
      </c>
      <c r="W6719" s="13">
        <v>4</v>
      </c>
      <c r="X6719" s="17">
        <v>0.5</v>
      </c>
      <c r="Y6719" s="16">
        <v>8.06</v>
      </c>
      <c r="Z6719" s="31">
        <f t="shared" si="522"/>
        <v>2.9280342936026452E-2</v>
      </c>
    </row>
    <row r="6720" spans="1:26">
      <c r="A6720" s="26">
        <v>6719</v>
      </c>
      <c r="B6720" s="7" t="s">
        <v>21171</v>
      </c>
      <c r="C6720" s="8">
        <v>44977</v>
      </c>
      <c r="D6720" s="12">
        <f t="shared" si="519"/>
        <v>2023</v>
      </c>
      <c r="E6720" s="12">
        <f t="shared" si="520"/>
        <v>2</v>
      </c>
      <c r="F6720" s="8" t="str">
        <f t="shared" si="521"/>
        <v>2023-02</v>
      </c>
      <c r="G6720" s="8">
        <v>44980</v>
      </c>
      <c r="H6720" s="23">
        <f t="shared" si="523"/>
        <v>3</v>
      </c>
      <c r="I6720" s="7" t="s">
        <v>52</v>
      </c>
      <c r="J6720" s="7" t="s">
        <v>7099</v>
      </c>
      <c r="K6720" s="7" t="s">
        <v>627</v>
      </c>
      <c r="L6720" s="7" t="s">
        <v>83</v>
      </c>
      <c r="M6720" s="7" t="s">
        <v>31</v>
      </c>
      <c r="N6720" s="7" t="s">
        <v>134</v>
      </c>
      <c r="O6720" s="7" t="s">
        <v>135</v>
      </c>
      <c r="P6720" s="7" t="s">
        <v>21172</v>
      </c>
      <c r="Q6720" s="7" t="s">
        <v>58</v>
      </c>
      <c r="R6720" s="7" t="s">
        <v>21173</v>
      </c>
      <c r="S6720" s="7" t="s">
        <v>110</v>
      </c>
      <c r="T6720" s="7" t="s">
        <v>148</v>
      </c>
      <c r="U6720" s="7" t="s">
        <v>149</v>
      </c>
      <c r="V6720" s="10">
        <v>1636.56</v>
      </c>
      <c r="W6720" s="6">
        <v>4</v>
      </c>
      <c r="X6720" s="11">
        <v>0.2</v>
      </c>
      <c r="Y6720" s="10">
        <v>554.08000000000004</v>
      </c>
      <c r="Z6720" s="30">
        <f t="shared" si="522"/>
        <v>0.33856381678643011</v>
      </c>
    </row>
    <row r="6721" spans="1:26">
      <c r="A6721" s="27">
        <v>6720</v>
      </c>
      <c r="B6721" s="14" t="s">
        <v>21174</v>
      </c>
      <c r="C6721" s="15">
        <v>45410</v>
      </c>
      <c r="D6721" s="12">
        <f t="shared" si="519"/>
        <v>2024</v>
      </c>
      <c r="E6721" s="12">
        <f t="shared" si="520"/>
        <v>4</v>
      </c>
      <c r="F6721" s="15" t="str">
        <f t="shared" si="521"/>
        <v>2024-04</v>
      </c>
      <c r="G6721" s="15">
        <v>45411</v>
      </c>
      <c r="H6721" s="23">
        <f t="shared" si="523"/>
        <v>1</v>
      </c>
      <c r="I6721" s="14" t="s">
        <v>122</v>
      </c>
      <c r="J6721" s="14" t="s">
        <v>1600</v>
      </c>
      <c r="K6721" s="14" t="s">
        <v>1601</v>
      </c>
      <c r="L6721" s="14" t="s">
        <v>30</v>
      </c>
      <c r="M6721" s="14" t="s">
        <v>31</v>
      </c>
      <c r="N6721" s="14" t="s">
        <v>166</v>
      </c>
      <c r="O6721" s="14" t="s">
        <v>167</v>
      </c>
      <c r="P6721" s="14" t="s">
        <v>21175</v>
      </c>
      <c r="Q6721" s="14" t="s">
        <v>35</v>
      </c>
      <c r="R6721" s="14" t="s">
        <v>21176</v>
      </c>
      <c r="S6721" s="14" t="s">
        <v>110</v>
      </c>
      <c r="T6721" s="14" t="s">
        <v>148</v>
      </c>
      <c r="U6721" s="14" t="s">
        <v>149</v>
      </c>
      <c r="V6721" s="16">
        <v>1270.3800000000001</v>
      </c>
      <c r="W6721" s="13">
        <v>6</v>
      </c>
      <c r="X6721" s="17">
        <v>0</v>
      </c>
      <c r="Y6721" s="16">
        <v>-127.56</v>
      </c>
      <c r="Z6721" s="31">
        <f t="shared" si="522"/>
        <v>-0.10041090067538846</v>
      </c>
    </row>
    <row r="6722" spans="1:26">
      <c r="A6722" s="26">
        <v>6721</v>
      </c>
      <c r="B6722" s="7" t="s">
        <v>21177</v>
      </c>
      <c r="C6722" s="8">
        <v>45217</v>
      </c>
      <c r="D6722" s="12">
        <f t="shared" ref="D6722:D6785" si="524">YEAR(C6722)</f>
        <v>2023</v>
      </c>
      <c r="E6722" s="12">
        <f t="shared" ref="E6722:E6785" si="525">MONTH(C6722)</f>
        <v>10</v>
      </c>
      <c r="F6722" s="8" t="str">
        <f t="shared" ref="F6722:F6785" si="526">TEXT(C6722,"yyyy-mm")</f>
        <v>2023-10</v>
      </c>
      <c r="G6722" s="8">
        <v>45217</v>
      </c>
      <c r="H6722" s="23">
        <f t="shared" si="523"/>
        <v>0</v>
      </c>
      <c r="I6722" s="7" t="s">
        <v>63</v>
      </c>
      <c r="J6722" s="7" t="s">
        <v>384</v>
      </c>
      <c r="K6722" s="7" t="s">
        <v>385</v>
      </c>
      <c r="L6722" s="7" t="s">
        <v>66</v>
      </c>
      <c r="M6722" s="7" t="s">
        <v>31</v>
      </c>
      <c r="N6722" s="7" t="s">
        <v>153</v>
      </c>
      <c r="O6722" s="7" t="s">
        <v>154</v>
      </c>
      <c r="P6722" s="7" t="s">
        <v>21178</v>
      </c>
      <c r="Q6722" s="7" t="s">
        <v>146</v>
      </c>
      <c r="R6722" s="7" t="s">
        <v>21179</v>
      </c>
      <c r="S6722" s="7" t="s">
        <v>48</v>
      </c>
      <c r="T6722" s="7" t="s">
        <v>69</v>
      </c>
      <c r="U6722" s="7" t="s">
        <v>475</v>
      </c>
      <c r="V6722" s="10">
        <v>1277.5999999999999</v>
      </c>
      <c r="W6722" s="6">
        <v>10</v>
      </c>
      <c r="X6722" s="11">
        <v>0.3</v>
      </c>
      <c r="Y6722" s="10">
        <v>13.17</v>
      </c>
      <c r="Z6722" s="30">
        <f t="shared" ref="Z6722:Z6785" si="527">IFERROR(Y6722/V6722,0)</f>
        <v>1.0308390732623671E-2</v>
      </c>
    </row>
    <row r="6723" spans="1:26">
      <c r="A6723" s="27">
        <v>6722</v>
      </c>
      <c r="B6723" s="14" t="s">
        <v>21180</v>
      </c>
      <c r="C6723" s="15">
        <v>45431</v>
      </c>
      <c r="D6723" s="12">
        <f t="shared" si="524"/>
        <v>2024</v>
      </c>
      <c r="E6723" s="12">
        <f t="shared" si="525"/>
        <v>5</v>
      </c>
      <c r="F6723" s="15" t="str">
        <f t="shared" si="526"/>
        <v>2024-05</v>
      </c>
      <c r="G6723" s="15">
        <v>45436</v>
      </c>
      <c r="H6723" s="23">
        <f t="shared" si="523"/>
        <v>5</v>
      </c>
      <c r="I6723" s="14" t="s">
        <v>52</v>
      </c>
      <c r="J6723" s="14" t="s">
        <v>10907</v>
      </c>
      <c r="K6723" s="14" t="s">
        <v>10908</v>
      </c>
      <c r="L6723" s="14" t="s">
        <v>83</v>
      </c>
      <c r="M6723" s="14" t="s">
        <v>31</v>
      </c>
      <c r="N6723" s="14" t="s">
        <v>55</v>
      </c>
      <c r="O6723" s="14" t="s">
        <v>56</v>
      </c>
      <c r="P6723" s="14" t="s">
        <v>3111</v>
      </c>
      <c r="Q6723" s="14" t="s">
        <v>58</v>
      </c>
      <c r="R6723" s="14" t="s">
        <v>21181</v>
      </c>
      <c r="S6723" s="14" t="s">
        <v>110</v>
      </c>
      <c r="T6723" s="14" t="s">
        <v>148</v>
      </c>
      <c r="U6723" s="14" t="s">
        <v>149</v>
      </c>
      <c r="V6723" s="16">
        <v>4754.3500000000004</v>
      </c>
      <c r="W6723" s="13">
        <v>5</v>
      </c>
      <c r="X6723" s="17">
        <v>0.1</v>
      </c>
      <c r="Y6723" s="16">
        <v>463.5</v>
      </c>
      <c r="Z6723" s="31">
        <f t="shared" si="527"/>
        <v>9.7489667357262291E-2</v>
      </c>
    </row>
    <row r="6724" spans="1:26">
      <c r="A6724" s="26">
        <v>6723</v>
      </c>
      <c r="B6724" s="7" t="s">
        <v>21182</v>
      </c>
      <c r="C6724" s="8">
        <v>44265</v>
      </c>
      <c r="D6724" s="12">
        <f t="shared" si="524"/>
        <v>2021</v>
      </c>
      <c r="E6724" s="12">
        <f t="shared" si="525"/>
        <v>3</v>
      </c>
      <c r="F6724" s="8" t="str">
        <f t="shared" si="526"/>
        <v>2021-03</v>
      </c>
      <c r="G6724" s="8">
        <v>44272</v>
      </c>
      <c r="H6724" s="23">
        <f t="shared" ref="H6724:H6787" si="528">G6724-C6724</f>
        <v>7</v>
      </c>
      <c r="I6724" s="7" t="s">
        <v>27</v>
      </c>
      <c r="J6724" s="7" t="s">
        <v>4678</v>
      </c>
      <c r="K6724" s="7" t="s">
        <v>446</v>
      </c>
      <c r="L6724" s="7" t="s">
        <v>30</v>
      </c>
      <c r="M6724" s="7" t="s">
        <v>31</v>
      </c>
      <c r="N6724" s="7" t="s">
        <v>116</v>
      </c>
      <c r="O6724" s="7" t="s">
        <v>117</v>
      </c>
      <c r="P6724" s="7" t="s">
        <v>21183</v>
      </c>
      <c r="Q6724" s="7" t="s">
        <v>58</v>
      </c>
      <c r="R6724" s="7" t="s">
        <v>21184</v>
      </c>
      <c r="S6724" s="7" t="s">
        <v>48</v>
      </c>
      <c r="T6724" s="7" t="s">
        <v>95</v>
      </c>
      <c r="U6724" s="7" t="s">
        <v>195</v>
      </c>
      <c r="V6724" s="10">
        <v>450.81</v>
      </c>
      <c r="W6724" s="6">
        <v>6</v>
      </c>
      <c r="X6724" s="11">
        <v>0.5</v>
      </c>
      <c r="Y6724" s="10">
        <v>116.96</v>
      </c>
      <c r="Z6724" s="30">
        <f t="shared" si="527"/>
        <v>0.25944411171003301</v>
      </c>
    </row>
    <row r="6725" spans="1:26">
      <c r="A6725" s="27">
        <v>6724</v>
      </c>
      <c r="B6725" s="14" t="s">
        <v>21185</v>
      </c>
      <c r="C6725" s="15">
        <v>44842</v>
      </c>
      <c r="D6725" s="12">
        <f t="shared" si="524"/>
        <v>2022</v>
      </c>
      <c r="E6725" s="12">
        <f t="shared" si="525"/>
        <v>10</v>
      </c>
      <c r="F6725" s="15" t="str">
        <f t="shared" si="526"/>
        <v>2022-10</v>
      </c>
      <c r="G6725" s="15">
        <v>44849</v>
      </c>
      <c r="H6725" s="23">
        <f t="shared" si="528"/>
        <v>7</v>
      </c>
      <c r="I6725" s="14" t="s">
        <v>27</v>
      </c>
      <c r="J6725" s="14" t="s">
        <v>1013</v>
      </c>
      <c r="K6725" s="14" t="s">
        <v>583</v>
      </c>
      <c r="L6725" s="14" t="s">
        <v>30</v>
      </c>
      <c r="M6725" s="14" t="s">
        <v>31</v>
      </c>
      <c r="N6725" s="14" t="s">
        <v>181</v>
      </c>
      <c r="O6725" s="14" t="s">
        <v>107</v>
      </c>
      <c r="P6725" s="14" t="s">
        <v>21186</v>
      </c>
      <c r="Q6725" s="14" t="s">
        <v>35</v>
      </c>
      <c r="R6725" s="14" t="s">
        <v>21187</v>
      </c>
      <c r="S6725" s="14" t="s">
        <v>37</v>
      </c>
      <c r="T6725" s="14" t="s">
        <v>60</v>
      </c>
      <c r="U6725" s="14" t="s">
        <v>61</v>
      </c>
      <c r="V6725" s="16">
        <v>2346.81</v>
      </c>
      <c r="W6725" s="13">
        <v>5</v>
      </c>
      <c r="X6725" s="17">
        <v>0.1</v>
      </c>
      <c r="Y6725" s="16">
        <v>-281.93</v>
      </c>
      <c r="Z6725" s="31">
        <f t="shared" si="527"/>
        <v>-0.12013328731341694</v>
      </c>
    </row>
    <row r="6726" spans="1:26">
      <c r="A6726" s="26">
        <v>6725</v>
      </c>
      <c r="B6726" s="7" t="s">
        <v>21188</v>
      </c>
      <c r="C6726" s="8">
        <v>45583</v>
      </c>
      <c r="D6726" s="12">
        <f t="shared" si="524"/>
        <v>2024</v>
      </c>
      <c r="E6726" s="12">
        <f t="shared" si="525"/>
        <v>10</v>
      </c>
      <c r="F6726" s="8" t="str">
        <f t="shared" si="526"/>
        <v>2024-10</v>
      </c>
      <c r="G6726" s="8">
        <v>45589</v>
      </c>
      <c r="H6726" s="23">
        <f t="shared" si="528"/>
        <v>6</v>
      </c>
      <c r="I6726" s="7" t="s">
        <v>52</v>
      </c>
      <c r="J6726" s="7" t="s">
        <v>2912</v>
      </c>
      <c r="K6726" s="7" t="s">
        <v>1151</v>
      </c>
      <c r="L6726" s="7" t="s">
        <v>30</v>
      </c>
      <c r="M6726" s="7" t="s">
        <v>31</v>
      </c>
      <c r="N6726" s="7" t="s">
        <v>125</v>
      </c>
      <c r="O6726" s="7" t="s">
        <v>126</v>
      </c>
      <c r="P6726" s="7" t="s">
        <v>21189</v>
      </c>
      <c r="Q6726" s="7" t="s">
        <v>58</v>
      </c>
      <c r="R6726" s="7" t="s">
        <v>21190</v>
      </c>
      <c r="S6726" s="7" t="s">
        <v>37</v>
      </c>
      <c r="T6726" s="7" t="s">
        <v>60</v>
      </c>
      <c r="U6726" s="7" t="s">
        <v>61</v>
      </c>
      <c r="V6726" s="10">
        <v>13239.74</v>
      </c>
      <c r="W6726" s="6">
        <v>14</v>
      </c>
      <c r="X6726" s="11">
        <v>0</v>
      </c>
      <c r="Y6726" s="10">
        <v>1445.65</v>
      </c>
      <c r="Z6726" s="30">
        <f t="shared" si="527"/>
        <v>0.10919021068389562</v>
      </c>
    </row>
    <row r="6727" spans="1:26">
      <c r="A6727" s="27">
        <v>6726</v>
      </c>
      <c r="B6727" s="14" t="s">
        <v>21191</v>
      </c>
      <c r="C6727" s="15">
        <v>44213</v>
      </c>
      <c r="D6727" s="12">
        <f t="shared" si="524"/>
        <v>2021</v>
      </c>
      <c r="E6727" s="12">
        <f t="shared" si="525"/>
        <v>1</v>
      </c>
      <c r="F6727" s="15" t="str">
        <f t="shared" si="526"/>
        <v>2021-01</v>
      </c>
      <c r="G6727" s="15">
        <v>44213</v>
      </c>
      <c r="H6727" s="23">
        <f t="shared" si="528"/>
        <v>0</v>
      </c>
      <c r="I6727" s="14" t="s">
        <v>63</v>
      </c>
      <c r="J6727" s="14" t="s">
        <v>2868</v>
      </c>
      <c r="K6727" s="14" t="s">
        <v>385</v>
      </c>
      <c r="L6727" s="14" t="s">
        <v>30</v>
      </c>
      <c r="M6727" s="14" t="s">
        <v>31</v>
      </c>
      <c r="N6727" s="14" t="s">
        <v>91</v>
      </c>
      <c r="O6727" s="14" t="s">
        <v>92</v>
      </c>
      <c r="P6727" s="14" t="s">
        <v>21192</v>
      </c>
      <c r="Q6727" s="14" t="s">
        <v>46</v>
      </c>
      <c r="R6727" s="14" t="s">
        <v>21193</v>
      </c>
      <c r="S6727" s="14" t="s">
        <v>110</v>
      </c>
      <c r="T6727" s="14" t="s">
        <v>223</v>
      </c>
      <c r="U6727" s="14" t="s">
        <v>224</v>
      </c>
      <c r="V6727" s="16">
        <v>788.36</v>
      </c>
      <c r="W6727" s="13">
        <v>9</v>
      </c>
      <c r="X6727" s="17">
        <v>0</v>
      </c>
      <c r="Y6727" s="16">
        <v>57.81</v>
      </c>
      <c r="Z6727" s="31">
        <f t="shared" si="527"/>
        <v>7.3329443401491709E-2</v>
      </c>
    </row>
    <row r="6728" spans="1:26">
      <c r="A6728" s="26">
        <v>6727</v>
      </c>
      <c r="B6728" s="7" t="s">
        <v>21194</v>
      </c>
      <c r="C6728" s="8">
        <v>44454</v>
      </c>
      <c r="D6728" s="12">
        <f t="shared" si="524"/>
        <v>2021</v>
      </c>
      <c r="E6728" s="12">
        <f t="shared" si="525"/>
        <v>9</v>
      </c>
      <c r="F6728" s="8" t="str">
        <f t="shared" si="526"/>
        <v>2021-09</v>
      </c>
      <c r="G6728" s="8">
        <v>44456</v>
      </c>
      <c r="H6728" s="23">
        <f t="shared" si="528"/>
        <v>2</v>
      </c>
      <c r="I6728" s="7" t="s">
        <v>122</v>
      </c>
      <c r="J6728" s="7" t="s">
        <v>1369</v>
      </c>
      <c r="K6728" s="7" t="s">
        <v>1370</v>
      </c>
      <c r="L6728" s="7" t="s">
        <v>83</v>
      </c>
      <c r="M6728" s="7" t="s">
        <v>31</v>
      </c>
      <c r="N6728" s="7" t="s">
        <v>116</v>
      </c>
      <c r="O6728" s="7" t="s">
        <v>117</v>
      </c>
      <c r="P6728" s="7" t="s">
        <v>21195</v>
      </c>
      <c r="Q6728" s="7" t="s">
        <v>58</v>
      </c>
      <c r="R6728" s="7" t="s">
        <v>21196</v>
      </c>
      <c r="S6728" s="7" t="s">
        <v>110</v>
      </c>
      <c r="T6728" s="7" t="s">
        <v>223</v>
      </c>
      <c r="U6728" s="7" t="s">
        <v>224</v>
      </c>
      <c r="V6728" s="10">
        <v>12586.19</v>
      </c>
      <c r="W6728" s="6">
        <v>7</v>
      </c>
      <c r="X6728" s="11">
        <v>0</v>
      </c>
      <c r="Y6728" s="10">
        <v>1673.56</v>
      </c>
      <c r="Z6728" s="30">
        <f t="shared" si="527"/>
        <v>0.13296795932684949</v>
      </c>
    </row>
    <row r="6729" spans="1:26">
      <c r="A6729" s="27">
        <v>6728</v>
      </c>
      <c r="B6729" s="14" t="s">
        <v>21197</v>
      </c>
      <c r="C6729" s="15">
        <v>44784</v>
      </c>
      <c r="D6729" s="12">
        <f t="shared" si="524"/>
        <v>2022</v>
      </c>
      <c r="E6729" s="12">
        <f t="shared" si="525"/>
        <v>8</v>
      </c>
      <c r="F6729" s="15" t="str">
        <f t="shared" si="526"/>
        <v>2022-08</v>
      </c>
      <c r="G6729" s="15">
        <v>44789</v>
      </c>
      <c r="H6729" s="23">
        <f t="shared" si="528"/>
        <v>5</v>
      </c>
      <c r="I6729" s="14" t="s">
        <v>52</v>
      </c>
      <c r="J6729" s="14" t="s">
        <v>2636</v>
      </c>
      <c r="K6729" s="14" t="s">
        <v>1815</v>
      </c>
      <c r="L6729" s="14" t="s">
        <v>30</v>
      </c>
      <c r="M6729" s="14" t="s">
        <v>31</v>
      </c>
      <c r="N6729" s="14" t="s">
        <v>134</v>
      </c>
      <c r="O6729" s="14" t="s">
        <v>135</v>
      </c>
      <c r="P6729" s="14" t="s">
        <v>21198</v>
      </c>
      <c r="Q6729" s="14" t="s">
        <v>58</v>
      </c>
      <c r="R6729" s="14" t="s">
        <v>21199</v>
      </c>
      <c r="S6729" s="14" t="s">
        <v>48</v>
      </c>
      <c r="T6729" s="14" t="s">
        <v>129</v>
      </c>
      <c r="U6729" s="14" t="s">
        <v>130</v>
      </c>
      <c r="V6729" s="16">
        <v>881.49</v>
      </c>
      <c r="W6729" s="13">
        <v>6</v>
      </c>
      <c r="X6729" s="17">
        <v>0</v>
      </c>
      <c r="Y6729" s="16">
        <v>130.44999999999999</v>
      </c>
      <c r="Z6729" s="31">
        <f t="shared" si="527"/>
        <v>0.14798806566155032</v>
      </c>
    </row>
    <row r="6730" spans="1:26">
      <c r="A6730" s="26">
        <v>6729</v>
      </c>
      <c r="B6730" s="7" t="s">
        <v>21200</v>
      </c>
      <c r="C6730" s="8">
        <v>44727</v>
      </c>
      <c r="D6730" s="12">
        <f t="shared" si="524"/>
        <v>2022</v>
      </c>
      <c r="E6730" s="12">
        <f t="shared" si="525"/>
        <v>6</v>
      </c>
      <c r="F6730" s="8" t="str">
        <f t="shared" si="526"/>
        <v>2022-06</v>
      </c>
      <c r="G6730" s="8">
        <v>44728</v>
      </c>
      <c r="H6730" s="23">
        <f t="shared" si="528"/>
        <v>1</v>
      </c>
      <c r="I6730" s="7" t="s">
        <v>122</v>
      </c>
      <c r="J6730" s="7" t="s">
        <v>895</v>
      </c>
      <c r="K6730" s="7" t="s">
        <v>896</v>
      </c>
      <c r="L6730" s="7" t="s">
        <v>30</v>
      </c>
      <c r="M6730" s="7" t="s">
        <v>31</v>
      </c>
      <c r="N6730" s="7" t="s">
        <v>74</v>
      </c>
      <c r="O6730" s="7" t="s">
        <v>75</v>
      </c>
      <c r="P6730" s="7" t="s">
        <v>21201</v>
      </c>
      <c r="Q6730" s="7" t="s">
        <v>46</v>
      </c>
      <c r="R6730" s="7" t="s">
        <v>21202</v>
      </c>
      <c r="S6730" s="7" t="s">
        <v>37</v>
      </c>
      <c r="T6730" s="7" t="s">
        <v>38</v>
      </c>
      <c r="U6730" s="7" t="s">
        <v>102</v>
      </c>
      <c r="V6730" s="10">
        <v>9790.33</v>
      </c>
      <c r="W6730" s="6">
        <v>9</v>
      </c>
      <c r="X6730" s="11">
        <v>0.2</v>
      </c>
      <c r="Y6730" s="10">
        <v>3299.73</v>
      </c>
      <c r="Z6730" s="30">
        <f t="shared" si="527"/>
        <v>0.33703971163382646</v>
      </c>
    </row>
    <row r="6731" spans="1:26">
      <c r="A6731" s="27">
        <v>6730</v>
      </c>
      <c r="B6731" s="14" t="s">
        <v>21203</v>
      </c>
      <c r="C6731" s="15">
        <v>44744</v>
      </c>
      <c r="D6731" s="12">
        <f t="shared" si="524"/>
        <v>2022</v>
      </c>
      <c r="E6731" s="12">
        <f t="shared" si="525"/>
        <v>7</v>
      </c>
      <c r="F6731" s="15" t="str">
        <f t="shared" si="526"/>
        <v>2022-07</v>
      </c>
      <c r="G6731" s="15">
        <v>44744</v>
      </c>
      <c r="H6731" s="23">
        <f t="shared" si="528"/>
        <v>0</v>
      </c>
      <c r="I6731" s="14" t="s">
        <v>63</v>
      </c>
      <c r="J6731" s="14" t="s">
        <v>1349</v>
      </c>
      <c r="K6731" s="14" t="s">
        <v>1350</v>
      </c>
      <c r="L6731" s="14" t="s">
        <v>30</v>
      </c>
      <c r="M6731" s="14" t="s">
        <v>31</v>
      </c>
      <c r="N6731" s="14" t="s">
        <v>125</v>
      </c>
      <c r="O6731" s="14" t="s">
        <v>126</v>
      </c>
      <c r="P6731" s="14" t="s">
        <v>21204</v>
      </c>
      <c r="Q6731" s="14" t="s">
        <v>58</v>
      </c>
      <c r="R6731" s="14" t="s">
        <v>21205</v>
      </c>
      <c r="S6731" s="14" t="s">
        <v>37</v>
      </c>
      <c r="T6731" s="14" t="s">
        <v>208</v>
      </c>
      <c r="U6731" s="14" t="s">
        <v>209</v>
      </c>
      <c r="V6731" s="16">
        <v>3499.01</v>
      </c>
      <c r="W6731" s="13">
        <v>12</v>
      </c>
      <c r="X6731" s="17">
        <v>0.5</v>
      </c>
      <c r="Y6731" s="16">
        <v>300.98</v>
      </c>
      <c r="Z6731" s="31">
        <f t="shared" si="527"/>
        <v>8.6018616694436431E-2</v>
      </c>
    </row>
    <row r="6732" spans="1:26">
      <c r="A6732" s="26">
        <v>6731</v>
      </c>
      <c r="B6732" s="7" t="s">
        <v>21206</v>
      </c>
      <c r="C6732" s="8">
        <v>45527</v>
      </c>
      <c r="D6732" s="12">
        <f t="shared" si="524"/>
        <v>2024</v>
      </c>
      <c r="E6732" s="12">
        <f t="shared" si="525"/>
        <v>8</v>
      </c>
      <c r="F6732" s="8" t="str">
        <f t="shared" si="526"/>
        <v>2024-08</v>
      </c>
      <c r="G6732" s="8">
        <v>45528</v>
      </c>
      <c r="H6732" s="23">
        <f t="shared" si="528"/>
        <v>1</v>
      </c>
      <c r="I6732" s="7" t="s">
        <v>122</v>
      </c>
      <c r="J6732" s="7" t="s">
        <v>3420</v>
      </c>
      <c r="K6732" s="7" t="s">
        <v>2513</v>
      </c>
      <c r="L6732" s="7" t="s">
        <v>83</v>
      </c>
      <c r="M6732" s="7" t="s">
        <v>31</v>
      </c>
      <c r="N6732" s="7" t="s">
        <v>91</v>
      </c>
      <c r="O6732" s="7" t="s">
        <v>92</v>
      </c>
      <c r="P6732" s="7" t="s">
        <v>21207</v>
      </c>
      <c r="Q6732" s="7" t="s">
        <v>46</v>
      </c>
      <c r="R6732" s="7" t="s">
        <v>21208</v>
      </c>
      <c r="S6732" s="7" t="s">
        <v>37</v>
      </c>
      <c r="T6732" s="7" t="s">
        <v>170</v>
      </c>
      <c r="U6732" s="7" t="s">
        <v>171</v>
      </c>
      <c r="V6732" s="10">
        <v>1282.46</v>
      </c>
      <c r="W6732" s="6">
        <v>1</v>
      </c>
      <c r="X6732" s="11">
        <v>0</v>
      </c>
      <c r="Y6732" s="10">
        <v>511.13</v>
      </c>
      <c r="Z6732" s="30">
        <f t="shared" si="527"/>
        <v>0.39855434087612868</v>
      </c>
    </row>
    <row r="6733" spans="1:26">
      <c r="A6733" s="27">
        <v>6732</v>
      </c>
      <c r="B6733" s="14" t="s">
        <v>21209</v>
      </c>
      <c r="C6733" s="15">
        <v>45267</v>
      </c>
      <c r="D6733" s="12">
        <f t="shared" si="524"/>
        <v>2023</v>
      </c>
      <c r="E6733" s="12">
        <f t="shared" si="525"/>
        <v>12</v>
      </c>
      <c r="F6733" s="15" t="str">
        <f t="shared" si="526"/>
        <v>2023-12</v>
      </c>
      <c r="G6733" s="15">
        <v>45270</v>
      </c>
      <c r="H6733" s="23">
        <f t="shared" si="528"/>
        <v>3</v>
      </c>
      <c r="I6733" s="14" t="s">
        <v>122</v>
      </c>
      <c r="J6733" s="14" t="s">
        <v>1549</v>
      </c>
      <c r="K6733" s="14" t="s">
        <v>105</v>
      </c>
      <c r="L6733" s="14" t="s">
        <v>30</v>
      </c>
      <c r="M6733" s="14" t="s">
        <v>31</v>
      </c>
      <c r="N6733" s="14" t="s">
        <v>711</v>
      </c>
      <c r="O6733" s="14" t="s">
        <v>712</v>
      </c>
      <c r="P6733" s="14" t="s">
        <v>21210</v>
      </c>
      <c r="Q6733" s="14" t="s">
        <v>35</v>
      </c>
      <c r="R6733" s="14" t="s">
        <v>21211</v>
      </c>
      <c r="S6733" s="14" t="s">
        <v>37</v>
      </c>
      <c r="T6733" s="14" t="s">
        <v>208</v>
      </c>
      <c r="U6733" s="14" t="s">
        <v>265</v>
      </c>
      <c r="V6733" s="16">
        <v>6000.25</v>
      </c>
      <c r="W6733" s="13">
        <v>13</v>
      </c>
      <c r="X6733" s="17">
        <v>0.4</v>
      </c>
      <c r="Y6733" s="16">
        <v>-207.7</v>
      </c>
      <c r="Z6733" s="31">
        <f t="shared" si="527"/>
        <v>-3.4615224365651433E-2</v>
      </c>
    </row>
    <row r="6734" spans="1:26">
      <c r="A6734" s="26">
        <v>6733</v>
      </c>
      <c r="B6734" s="7" t="s">
        <v>21212</v>
      </c>
      <c r="C6734" s="8">
        <v>44735</v>
      </c>
      <c r="D6734" s="12">
        <f t="shared" si="524"/>
        <v>2022</v>
      </c>
      <c r="E6734" s="12">
        <f t="shared" si="525"/>
        <v>6</v>
      </c>
      <c r="F6734" s="8" t="str">
        <f t="shared" si="526"/>
        <v>2022-06</v>
      </c>
      <c r="G6734" s="8">
        <v>44742</v>
      </c>
      <c r="H6734" s="23">
        <f t="shared" si="528"/>
        <v>7</v>
      </c>
      <c r="I6734" s="7" t="s">
        <v>27</v>
      </c>
      <c r="J6734" s="7" t="s">
        <v>324</v>
      </c>
      <c r="K6734" s="7" t="s">
        <v>325</v>
      </c>
      <c r="L6734" s="7" t="s">
        <v>30</v>
      </c>
      <c r="M6734" s="7" t="s">
        <v>31</v>
      </c>
      <c r="N6734" s="7" t="s">
        <v>91</v>
      </c>
      <c r="O6734" s="7" t="s">
        <v>92</v>
      </c>
      <c r="P6734" s="7" t="s">
        <v>21213</v>
      </c>
      <c r="Q6734" s="7" t="s">
        <v>46</v>
      </c>
      <c r="R6734" s="7" t="s">
        <v>21214</v>
      </c>
      <c r="S6734" s="7" t="s">
        <v>110</v>
      </c>
      <c r="T6734" s="7" t="s">
        <v>223</v>
      </c>
      <c r="U6734" s="7" t="s">
        <v>224</v>
      </c>
      <c r="V6734" s="10">
        <v>2240.6799999999998</v>
      </c>
      <c r="W6734" s="6">
        <v>3</v>
      </c>
      <c r="X6734" s="11">
        <v>0.2</v>
      </c>
      <c r="Y6734" s="10">
        <v>-26.33</v>
      </c>
      <c r="Z6734" s="30">
        <f t="shared" si="527"/>
        <v>-1.1750897049110092E-2</v>
      </c>
    </row>
    <row r="6735" spans="1:26">
      <c r="A6735" s="27">
        <v>6734</v>
      </c>
      <c r="B6735" s="14" t="s">
        <v>21215</v>
      </c>
      <c r="C6735" s="15">
        <v>45643</v>
      </c>
      <c r="D6735" s="12">
        <f t="shared" si="524"/>
        <v>2024</v>
      </c>
      <c r="E6735" s="12">
        <f t="shared" si="525"/>
        <v>12</v>
      </c>
      <c r="F6735" s="15" t="str">
        <f t="shared" si="526"/>
        <v>2024-12</v>
      </c>
      <c r="G6735" s="15">
        <v>45648</v>
      </c>
      <c r="H6735" s="23">
        <f t="shared" si="528"/>
        <v>5</v>
      </c>
      <c r="I6735" s="14" t="s">
        <v>52</v>
      </c>
      <c r="J6735" s="14" t="s">
        <v>1845</v>
      </c>
      <c r="K6735" s="14" t="s">
        <v>689</v>
      </c>
      <c r="L6735" s="14" t="s">
        <v>66</v>
      </c>
      <c r="M6735" s="14" t="s">
        <v>31</v>
      </c>
      <c r="N6735" s="14" t="s">
        <v>213</v>
      </c>
      <c r="O6735" s="14" t="s">
        <v>92</v>
      </c>
      <c r="P6735" s="14" t="s">
        <v>21216</v>
      </c>
      <c r="Q6735" s="14" t="s">
        <v>46</v>
      </c>
      <c r="R6735" s="14" t="s">
        <v>21217</v>
      </c>
      <c r="S6735" s="14" t="s">
        <v>37</v>
      </c>
      <c r="T6735" s="14" t="s">
        <v>60</v>
      </c>
      <c r="U6735" s="14" t="s">
        <v>317</v>
      </c>
      <c r="V6735" s="16">
        <v>3802.25</v>
      </c>
      <c r="W6735" s="13">
        <v>4</v>
      </c>
      <c r="X6735" s="17">
        <v>0</v>
      </c>
      <c r="Y6735" s="16">
        <v>825.14</v>
      </c>
      <c r="Z6735" s="31">
        <f t="shared" si="527"/>
        <v>0.21701361036228548</v>
      </c>
    </row>
    <row r="6736" spans="1:26">
      <c r="A6736" s="26">
        <v>6735</v>
      </c>
      <c r="B6736" s="7" t="s">
        <v>21218</v>
      </c>
      <c r="C6736" s="8">
        <v>44412</v>
      </c>
      <c r="D6736" s="12">
        <f t="shared" si="524"/>
        <v>2021</v>
      </c>
      <c r="E6736" s="12">
        <f t="shared" si="525"/>
        <v>8</v>
      </c>
      <c r="F6736" s="8" t="str">
        <f t="shared" si="526"/>
        <v>2021-08</v>
      </c>
      <c r="G6736" s="8">
        <v>44412</v>
      </c>
      <c r="H6736" s="23">
        <f t="shared" si="528"/>
        <v>0</v>
      </c>
      <c r="I6736" s="7" t="s">
        <v>63</v>
      </c>
      <c r="J6736" s="7" t="s">
        <v>2170</v>
      </c>
      <c r="K6736" s="7" t="s">
        <v>186</v>
      </c>
      <c r="L6736" s="7" t="s">
        <v>30</v>
      </c>
      <c r="M6736" s="7" t="s">
        <v>31</v>
      </c>
      <c r="N6736" s="7" t="s">
        <v>91</v>
      </c>
      <c r="O6736" s="7" t="s">
        <v>92</v>
      </c>
      <c r="P6736" s="7" t="s">
        <v>21219</v>
      </c>
      <c r="Q6736" s="7" t="s">
        <v>46</v>
      </c>
      <c r="R6736" s="7" t="s">
        <v>21220</v>
      </c>
      <c r="S6736" s="7" t="s">
        <v>48</v>
      </c>
      <c r="T6736" s="7" t="s">
        <v>95</v>
      </c>
      <c r="U6736" s="7" t="s">
        <v>571</v>
      </c>
      <c r="V6736" s="10">
        <v>1497.38</v>
      </c>
      <c r="W6736" s="6">
        <v>7</v>
      </c>
      <c r="X6736" s="11">
        <v>0</v>
      </c>
      <c r="Y6736" s="10">
        <v>530.82000000000005</v>
      </c>
      <c r="Z6736" s="30">
        <f t="shared" si="527"/>
        <v>0.35449919192189022</v>
      </c>
    </row>
    <row r="6737" spans="1:26">
      <c r="A6737" s="27">
        <v>6736</v>
      </c>
      <c r="B6737" s="14" t="s">
        <v>21221</v>
      </c>
      <c r="C6737" s="15">
        <v>44368</v>
      </c>
      <c r="D6737" s="12">
        <f t="shared" si="524"/>
        <v>2021</v>
      </c>
      <c r="E6737" s="12">
        <f t="shared" si="525"/>
        <v>6</v>
      </c>
      <c r="F6737" s="15" t="str">
        <f t="shared" si="526"/>
        <v>2021-06</v>
      </c>
      <c r="G6737" s="15">
        <v>44373</v>
      </c>
      <c r="H6737" s="23">
        <f t="shared" si="528"/>
        <v>5</v>
      </c>
      <c r="I6737" s="14" t="s">
        <v>27</v>
      </c>
      <c r="J6737" s="14" t="s">
        <v>7420</v>
      </c>
      <c r="K6737" s="14" t="s">
        <v>7421</v>
      </c>
      <c r="L6737" s="14" t="s">
        <v>30</v>
      </c>
      <c r="M6737" s="14" t="s">
        <v>31</v>
      </c>
      <c r="N6737" s="14" t="s">
        <v>55</v>
      </c>
      <c r="O6737" s="14" t="s">
        <v>56</v>
      </c>
      <c r="P6737" s="14" t="s">
        <v>21222</v>
      </c>
      <c r="Q6737" s="14" t="s">
        <v>58</v>
      </c>
      <c r="R6737" s="14" t="s">
        <v>21223</v>
      </c>
      <c r="S6737" s="14" t="s">
        <v>37</v>
      </c>
      <c r="T6737" s="14" t="s">
        <v>38</v>
      </c>
      <c r="U6737" s="14" t="s">
        <v>177</v>
      </c>
      <c r="V6737" s="16">
        <v>6663.93</v>
      </c>
      <c r="W6737" s="13">
        <v>5</v>
      </c>
      <c r="X6737" s="17">
        <v>0</v>
      </c>
      <c r="Y6737" s="16">
        <v>54.51</v>
      </c>
      <c r="Z6737" s="31">
        <f t="shared" si="527"/>
        <v>8.1798578316398876E-3</v>
      </c>
    </row>
    <row r="6738" spans="1:26">
      <c r="A6738" s="26">
        <v>6737</v>
      </c>
      <c r="B6738" s="7" t="s">
        <v>21224</v>
      </c>
      <c r="C6738" s="8">
        <v>44644</v>
      </c>
      <c r="D6738" s="12">
        <f t="shared" si="524"/>
        <v>2022</v>
      </c>
      <c r="E6738" s="12">
        <f t="shared" si="525"/>
        <v>3</v>
      </c>
      <c r="F6738" s="8" t="str">
        <f t="shared" si="526"/>
        <v>2022-03</v>
      </c>
      <c r="G6738" s="8">
        <v>44650</v>
      </c>
      <c r="H6738" s="23">
        <f t="shared" si="528"/>
        <v>6</v>
      </c>
      <c r="I6738" s="7" t="s">
        <v>27</v>
      </c>
      <c r="J6738" s="7" t="s">
        <v>1898</v>
      </c>
      <c r="K6738" s="7" t="s">
        <v>488</v>
      </c>
      <c r="L6738" s="7" t="s">
        <v>30</v>
      </c>
      <c r="M6738" s="7" t="s">
        <v>31</v>
      </c>
      <c r="N6738" s="7" t="s">
        <v>204</v>
      </c>
      <c r="O6738" s="7" t="s">
        <v>205</v>
      </c>
      <c r="P6738" s="7" t="s">
        <v>21225</v>
      </c>
      <c r="Q6738" s="7" t="s">
        <v>146</v>
      </c>
      <c r="R6738" s="7" t="s">
        <v>21226</v>
      </c>
      <c r="S6738" s="7" t="s">
        <v>48</v>
      </c>
      <c r="T6738" s="7" t="s">
        <v>49</v>
      </c>
      <c r="U6738" s="7" t="s">
        <v>50</v>
      </c>
      <c r="V6738" s="10">
        <v>242.39</v>
      </c>
      <c r="W6738" s="6">
        <v>4</v>
      </c>
      <c r="X6738" s="11">
        <v>0.2</v>
      </c>
      <c r="Y6738" s="10">
        <v>98.71</v>
      </c>
      <c r="Z6738" s="30">
        <f t="shared" si="527"/>
        <v>0.40723627212343744</v>
      </c>
    </row>
    <row r="6739" spans="1:26">
      <c r="A6739" s="27">
        <v>6738</v>
      </c>
      <c r="B6739" s="14" t="s">
        <v>21227</v>
      </c>
      <c r="C6739" s="15">
        <v>45209</v>
      </c>
      <c r="D6739" s="12">
        <f t="shared" si="524"/>
        <v>2023</v>
      </c>
      <c r="E6739" s="12">
        <f t="shared" si="525"/>
        <v>10</v>
      </c>
      <c r="F6739" s="15" t="str">
        <f t="shared" si="526"/>
        <v>2023-10</v>
      </c>
      <c r="G6739" s="15">
        <v>45216</v>
      </c>
      <c r="H6739" s="23">
        <f t="shared" si="528"/>
        <v>7</v>
      </c>
      <c r="I6739" s="14" t="s">
        <v>27</v>
      </c>
      <c r="J6739" s="14" t="s">
        <v>346</v>
      </c>
      <c r="K6739" s="14" t="s">
        <v>347</v>
      </c>
      <c r="L6739" s="14" t="s">
        <v>83</v>
      </c>
      <c r="M6739" s="14" t="s">
        <v>31</v>
      </c>
      <c r="N6739" s="14" t="s">
        <v>134</v>
      </c>
      <c r="O6739" s="14" t="s">
        <v>135</v>
      </c>
      <c r="P6739" s="14" t="s">
        <v>21228</v>
      </c>
      <c r="Q6739" s="14" t="s">
        <v>58</v>
      </c>
      <c r="R6739" s="14" t="s">
        <v>21229</v>
      </c>
      <c r="S6739" s="14" t="s">
        <v>48</v>
      </c>
      <c r="T6739" s="14" t="s">
        <v>95</v>
      </c>
      <c r="U6739" s="14" t="s">
        <v>571</v>
      </c>
      <c r="V6739" s="16">
        <v>2154.0700000000002</v>
      </c>
      <c r="W6739" s="13">
        <v>14</v>
      </c>
      <c r="X6739" s="17">
        <v>0.2</v>
      </c>
      <c r="Y6739" s="16">
        <v>651.94000000000005</v>
      </c>
      <c r="Z6739" s="31">
        <f t="shared" si="527"/>
        <v>0.30265497407233749</v>
      </c>
    </row>
    <row r="6740" spans="1:26">
      <c r="A6740" s="26">
        <v>6739</v>
      </c>
      <c r="B6740" s="7" t="s">
        <v>21230</v>
      </c>
      <c r="C6740" s="8">
        <v>45537</v>
      </c>
      <c r="D6740" s="12">
        <f t="shared" si="524"/>
        <v>2024</v>
      </c>
      <c r="E6740" s="12">
        <f t="shared" si="525"/>
        <v>9</v>
      </c>
      <c r="F6740" s="8" t="str">
        <f t="shared" si="526"/>
        <v>2024-09</v>
      </c>
      <c r="G6740" s="8">
        <v>45542</v>
      </c>
      <c r="H6740" s="23">
        <f t="shared" si="528"/>
        <v>5</v>
      </c>
      <c r="I6740" s="7" t="s">
        <v>52</v>
      </c>
      <c r="J6740" s="7" t="s">
        <v>1374</v>
      </c>
      <c r="K6740" s="7" t="s">
        <v>82</v>
      </c>
      <c r="L6740" s="7" t="s">
        <v>66</v>
      </c>
      <c r="M6740" s="7" t="s">
        <v>31</v>
      </c>
      <c r="N6740" s="7" t="s">
        <v>166</v>
      </c>
      <c r="O6740" s="7" t="s">
        <v>167</v>
      </c>
      <c r="P6740" s="7" t="s">
        <v>21231</v>
      </c>
      <c r="Q6740" s="7" t="s">
        <v>35</v>
      </c>
      <c r="R6740" s="7" t="s">
        <v>21232</v>
      </c>
      <c r="S6740" s="7" t="s">
        <v>48</v>
      </c>
      <c r="T6740" s="7" t="s">
        <v>95</v>
      </c>
      <c r="U6740" s="7" t="s">
        <v>96</v>
      </c>
      <c r="V6740" s="10">
        <v>207.03</v>
      </c>
      <c r="W6740" s="6">
        <v>7</v>
      </c>
      <c r="X6740" s="11">
        <v>0.3</v>
      </c>
      <c r="Y6740" s="10">
        <v>26.12</v>
      </c>
      <c r="Z6740" s="30">
        <f t="shared" si="527"/>
        <v>0.12616529005458146</v>
      </c>
    </row>
    <row r="6741" spans="1:26">
      <c r="A6741" s="27">
        <v>6740</v>
      </c>
      <c r="B6741" s="14" t="s">
        <v>21233</v>
      </c>
      <c r="C6741" s="15">
        <v>45133</v>
      </c>
      <c r="D6741" s="12">
        <f t="shared" si="524"/>
        <v>2023</v>
      </c>
      <c r="E6741" s="12">
        <f t="shared" si="525"/>
        <v>7</v>
      </c>
      <c r="F6741" s="15" t="str">
        <f t="shared" si="526"/>
        <v>2023-07</v>
      </c>
      <c r="G6741" s="15">
        <v>45133</v>
      </c>
      <c r="H6741" s="23">
        <f t="shared" si="528"/>
        <v>0</v>
      </c>
      <c r="I6741" s="14" t="s">
        <v>63</v>
      </c>
      <c r="J6741" s="14" t="s">
        <v>567</v>
      </c>
      <c r="K6741" s="14" t="s">
        <v>568</v>
      </c>
      <c r="L6741" s="14" t="s">
        <v>83</v>
      </c>
      <c r="M6741" s="14" t="s">
        <v>31</v>
      </c>
      <c r="N6741" s="14" t="s">
        <v>213</v>
      </c>
      <c r="O6741" s="14" t="s">
        <v>92</v>
      </c>
      <c r="P6741" s="14" t="s">
        <v>21234</v>
      </c>
      <c r="Q6741" s="14" t="s">
        <v>46</v>
      </c>
      <c r="R6741" s="14" t="s">
        <v>21235</v>
      </c>
      <c r="S6741" s="14" t="s">
        <v>37</v>
      </c>
      <c r="T6741" s="14" t="s">
        <v>208</v>
      </c>
      <c r="U6741" s="14" t="s">
        <v>209</v>
      </c>
      <c r="V6741" s="16">
        <v>6040.56</v>
      </c>
      <c r="W6741" s="13">
        <v>12</v>
      </c>
      <c r="X6741" s="17">
        <v>0.5</v>
      </c>
      <c r="Y6741" s="16">
        <v>1168.99</v>
      </c>
      <c r="Z6741" s="31">
        <f t="shared" si="527"/>
        <v>0.19352344815712449</v>
      </c>
    </row>
    <row r="6742" spans="1:26">
      <c r="A6742" s="26">
        <v>6741</v>
      </c>
      <c r="B6742" s="7" t="s">
        <v>21236</v>
      </c>
      <c r="C6742" s="8">
        <v>45548</v>
      </c>
      <c r="D6742" s="12">
        <f t="shared" si="524"/>
        <v>2024</v>
      </c>
      <c r="E6742" s="12">
        <f t="shared" si="525"/>
        <v>9</v>
      </c>
      <c r="F6742" s="8" t="str">
        <f t="shared" si="526"/>
        <v>2024-09</v>
      </c>
      <c r="G6742" s="8">
        <v>45548</v>
      </c>
      <c r="H6742" s="23">
        <f t="shared" si="528"/>
        <v>0</v>
      </c>
      <c r="I6742" s="7" t="s">
        <v>63</v>
      </c>
      <c r="J6742" s="7" t="s">
        <v>306</v>
      </c>
      <c r="K6742" s="7" t="s">
        <v>307</v>
      </c>
      <c r="L6742" s="7" t="s">
        <v>66</v>
      </c>
      <c r="M6742" s="7" t="s">
        <v>31</v>
      </c>
      <c r="N6742" s="7" t="s">
        <v>74</v>
      </c>
      <c r="O6742" s="7" t="s">
        <v>75</v>
      </c>
      <c r="P6742" s="7" t="s">
        <v>18293</v>
      </c>
      <c r="Q6742" s="7" t="s">
        <v>46</v>
      </c>
      <c r="R6742" s="7" t="s">
        <v>21237</v>
      </c>
      <c r="S6742" s="7" t="s">
        <v>48</v>
      </c>
      <c r="T6742" s="7" t="s">
        <v>69</v>
      </c>
      <c r="U6742" s="7" t="s">
        <v>475</v>
      </c>
      <c r="V6742" s="10">
        <v>465.79</v>
      </c>
      <c r="W6742" s="6">
        <v>6</v>
      </c>
      <c r="X6742" s="11">
        <v>0</v>
      </c>
      <c r="Y6742" s="10">
        <v>-13.76</v>
      </c>
      <c r="Z6742" s="30">
        <f t="shared" si="527"/>
        <v>-2.9541209557955299E-2</v>
      </c>
    </row>
    <row r="6743" spans="1:26">
      <c r="A6743" s="27">
        <v>6742</v>
      </c>
      <c r="B6743" s="14" t="s">
        <v>21238</v>
      </c>
      <c r="C6743" s="15">
        <v>45281</v>
      </c>
      <c r="D6743" s="12">
        <f t="shared" si="524"/>
        <v>2023</v>
      </c>
      <c r="E6743" s="12">
        <f t="shared" si="525"/>
        <v>12</v>
      </c>
      <c r="F6743" s="15" t="str">
        <f t="shared" si="526"/>
        <v>2023-12</v>
      </c>
      <c r="G6743" s="15">
        <v>45282</v>
      </c>
      <c r="H6743" s="23">
        <f t="shared" si="528"/>
        <v>1</v>
      </c>
      <c r="I6743" s="14" t="s">
        <v>122</v>
      </c>
      <c r="J6743" s="14" t="s">
        <v>1832</v>
      </c>
      <c r="K6743" s="14" t="s">
        <v>1302</v>
      </c>
      <c r="L6743" s="14" t="s">
        <v>83</v>
      </c>
      <c r="M6743" s="14" t="s">
        <v>31</v>
      </c>
      <c r="N6743" s="14" t="s">
        <v>74</v>
      </c>
      <c r="O6743" s="14" t="s">
        <v>75</v>
      </c>
      <c r="P6743" s="14" t="s">
        <v>21239</v>
      </c>
      <c r="Q6743" s="14" t="s">
        <v>46</v>
      </c>
      <c r="R6743" s="14" t="s">
        <v>21240</v>
      </c>
      <c r="S6743" s="14" t="s">
        <v>37</v>
      </c>
      <c r="T6743" s="14" t="s">
        <v>208</v>
      </c>
      <c r="U6743" s="14" t="s">
        <v>265</v>
      </c>
      <c r="V6743" s="16">
        <v>2574.87</v>
      </c>
      <c r="W6743" s="13">
        <v>13</v>
      </c>
      <c r="X6743" s="17">
        <v>0.5</v>
      </c>
      <c r="Y6743" s="16">
        <v>97.58</v>
      </c>
      <c r="Z6743" s="31">
        <f t="shared" si="527"/>
        <v>3.7897058880642522E-2</v>
      </c>
    </row>
    <row r="6744" spans="1:26">
      <c r="A6744" s="26">
        <v>6743</v>
      </c>
      <c r="B6744" s="7" t="s">
        <v>21241</v>
      </c>
      <c r="C6744" s="8">
        <v>44323</v>
      </c>
      <c r="D6744" s="12">
        <f t="shared" si="524"/>
        <v>2021</v>
      </c>
      <c r="E6744" s="12">
        <f t="shared" si="525"/>
        <v>5</v>
      </c>
      <c r="F6744" s="8" t="str">
        <f t="shared" si="526"/>
        <v>2021-05</v>
      </c>
      <c r="G6744" s="8">
        <v>44323</v>
      </c>
      <c r="H6744" s="23">
        <f t="shared" si="528"/>
        <v>0</v>
      </c>
      <c r="I6744" s="7" t="s">
        <v>63</v>
      </c>
      <c r="J6744" s="7" t="s">
        <v>741</v>
      </c>
      <c r="K6744" s="7" t="s">
        <v>742</v>
      </c>
      <c r="L6744" s="7" t="s">
        <v>30</v>
      </c>
      <c r="M6744" s="7" t="s">
        <v>31</v>
      </c>
      <c r="N6744" s="7" t="s">
        <v>181</v>
      </c>
      <c r="O6744" s="7" t="s">
        <v>107</v>
      </c>
      <c r="P6744" s="7" t="s">
        <v>21242</v>
      </c>
      <c r="Q6744" s="7" t="s">
        <v>35</v>
      </c>
      <c r="R6744" s="7" t="s">
        <v>21243</v>
      </c>
      <c r="S6744" s="7" t="s">
        <v>37</v>
      </c>
      <c r="T6744" s="7" t="s">
        <v>170</v>
      </c>
      <c r="U6744" s="7" t="s">
        <v>171</v>
      </c>
      <c r="V6744" s="10">
        <v>4997.4799999999996</v>
      </c>
      <c r="W6744" s="6">
        <v>13</v>
      </c>
      <c r="X6744" s="11">
        <v>0</v>
      </c>
      <c r="Y6744" s="10">
        <v>623.49</v>
      </c>
      <c r="Z6744" s="30">
        <f t="shared" si="527"/>
        <v>0.12476087948325958</v>
      </c>
    </row>
    <row r="6745" spans="1:26">
      <c r="A6745" s="27">
        <v>6744</v>
      </c>
      <c r="B6745" s="14" t="s">
        <v>21244</v>
      </c>
      <c r="C6745" s="15">
        <v>45025</v>
      </c>
      <c r="D6745" s="12">
        <f t="shared" si="524"/>
        <v>2023</v>
      </c>
      <c r="E6745" s="12">
        <f t="shared" si="525"/>
        <v>4</v>
      </c>
      <c r="F6745" s="15" t="str">
        <f t="shared" si="526"/>
        <v>2023-04</v>
      </c>
      <c r="G6745" s="15">
        <v>45029</v>
      </c>
      <c r="H6745" s="23">
        <f t="shared" si="528"/>
        <v>4</v>
      </c>
      <c r="I6745" s="14" t="s">
        <v>52</v>
      </c>
      <c r="J6745" s="14" t="s">
        <v>239</v>
      </c>
      <c r="K6745" s="14" t="s">
        <v>240</v>
      </c>
      <c r="L6745" s="14" t="s">
        <v>30</v>
      </c>
      <c r="M6745" s="14" t="s">
        <v>31</v>
      </c>
      <c r="N6745" s="14" t="s">
        <v>55</v>
      </c>
      <c r="O6745" s="14" t="s">
        <v>56</v>
      </c>
      <c r="P6745" s="14" t="s">
        <v>6763</v>
      </c>
      <c r="Q6745" s="14" t="s">
        <v>58</v>
      </c>
      <c r="R6745" s="14" t="s">
        <v>21245</v>
      </c>
      <c r="S6745" s="14" t="s">
        <v>110</v>
      </c>
      <c r="T6745" s="14" t="s">
        <v>148</v>
      </c>
      <c r="U6745" s="14" t="s">
        <v>232</v>
      </c>
      <c r="V6745" s="16">
        <v>2102.2600000000002</v>
      </c>
      <c r="W6745" s="13">
        <v>13</v>
      </c>
      <c r="X6745" s="17">
        <v>0.3</v>
      </c>
      <c r="Y6745" s="16">
        <v>-301.81</v>
      </c>
      <c r="Z6745" s="31">
        <f t="shared" si="527"/>
        <v>-0.14356454482319025</v>
      </c>
    </row>
    <row r="6746" spans="1:26">
      <c r="A6746" s="26">
        <v>6745</v>
      </c>
      <c r="B6746" s="7" t="s">
        <v>21246</v>
      </c>
      <c r="C6746" s="8">
        <v>45425</v>
      </c>
      <c r="D6746" s="12">
        <f t="shared" si="524"/>
        <v>2024</v>
      </c>
      <c r="E6746" s="12">
        <f t="shared" si="525"/>
        <v>5</v>
      </c>
      <c r="F6746" s="8" t="str">
        <f t="shared" si="526"/>
        <v>2024-05</v>
      </c>
      <c r="G6746" s="8">
        <v>45431</v>
      </c>
      <c r="H6746" s="23">
        <f t="shared" si="528"/>
        <v>6</v>
      </c>
      <c r="I6746" s="7" t="s">
        <v>52</v>
      </c>
      <c r="J6746" s="7" t="s">
        <v>1031</v>
      </c>
      <c r="K6746" s="7" t="s">
        <v>252</v>
      </c>
      <c r="L6746" s="7" t="s">
        <v>83</v>
      </c>
      <c r="M6746" s="7" t="s">
        <v>31</v>
      </c>
      <c r="N6746" s="7" t="s">
        <v>181</v>
      </c>
      <c r="O6746" s="7" t="s">
        <v>107</v>
      </c>
      <c r="P6746" s="7" t="s">
        <v>21247</v>
      </c>
      <c r="Q6746" s="7" t="s">
        <v>35</v>
      </c>
      <c r="R6746" s="7" t="s">
        <v>21248</v>
      </c>
      <c r="S6746" s="7" t="s">
        <v>37</v>
      </c>
      <c r="T6746" s="7" t="s">
        <v>38</v>
      </c>
      <c r="U6746" s="7" t="s">
        <v>333</v>
      </c>
      <c r="V6746" s="10">
        <v>4136.53</v>
      </c>
      <c r="W6746" s="6">
        <v>6</v>
      </c>
      <c r="X6746" s="11">
        <v>0</v>
      </c>
      <c r="Y6746" s="10">
        <v>692.93</v>
      </c>
      <c r="Z6746" s="30">
        <f t="shared" si="527"/>
        <v>0.16751480105305655</v>
      </c>
    </row>
    <row r="6747" spans="1:26">
      <c r="A6747" s="27">
        <v>6746</v>
      </c>
      <c r="B6747" s="14" t="s">
        <v>21249</v>
      </c>
      <c r="C6747" s="15">
        <v>45632</v>
      </c>
      <c r="D6747" s="12">
        <f t="shared" si="524"/>
        <v>2024</v>
      </c>
      <c r="E6747" s="12">
        <f t="shared" si="525"/>
        <v>12</v>
      </c>
      <c r="F6747" s="15" t="str">
        <f t="shared" si="526"/>
        <v>2024-12</v>
      </c>
      <c r="G6747" s="15">
        <v>45632</v>
      </c>
      <c r="H6747" s="23">
        <f t="shared" si="528"/>
        <v>0</v>
      </c>
      <c r="I6747" s="14" t="s">
        <v>63</v>
      </c>
      <c r="J6747" s="14" t="s">
        <v>272</v>
      </c>
      <c r="K6747" s="14" t="s">
        <v>273</v>
      </c>
      <c r="L6747" s="14" t="s">
        <v>66</v>
      </c>
      <c r="M6747" s="14" t="s">
        <v>31</v>
      </c>
      <c r="N6747" s="14" t="s">
        <v>166</v>
      </c>
      <c r="O6747" s="14" t="s">
        <v>167</v>
      </c>
      <c r="P6747" s="14" t="s">
        <v>21250</v>
      </c>
      <c r="Q6747" s="14" t="s">
        <v>35</v>
      </c>
      <c r="R6747" s="14" t="s">
        <v>18328</v>
      </c>
      <c r="S6747" s="14" t="s">
        <v>110</v>
      </c>
      <c r="T6747" s="14" t="s">
        <v>111</v>
      </c>
      <c r="U6747" s="14" t="s">
        <v>216</v>
      </c>
      <c r="V6747" s="16">
        <v>10796.17</v>
      </c>
      <c r="W6747" s="13">
        <v>8</v>
      </c>
      <c r="X6747" s="17">
        <v>0.2</v>
      </c>
      <c r="Y6747" s="16">
        <v>-1265.6300000000001</v>
      </c>
      <c r="Z6747" s="31">
        <f t="shared" si="527"/>
        <v>-0.11722953602990691</v>
      </c>
    </row>
    <row r="6748" spans="1:26">
      <c r="A6748" s="26">
        <v>6747</v>
      </c>
      <c r="B6748" s="7" t="s">
        <v>21251</v>
      </c>
      <c r="C6748" s="8">
        <v>45610</v>
      </c>
      <c r="D6748" s="12">
        <f t="shared" si="524"/>
        <v>2024</v>
      </c>
      <c r="E6748" s="12">
        <f t="shared" si="525"/>
        <v>11</v>
      </c>
      <c r="F6748" s="8" t="str">
        <f t="shared" si="526"/>
        <v>2024-11</v>
      </c>
      <c r="G6748" s="8">
        <v>45613</v>
      </c>
      <c r="H6748" s="23">
        <f t="shared" si="528"/>
        <v>3</v>
      </c>
      <c r="I6748" s="7" t="s">
        <v>122</v>
      </c>
      <c r="J6748" s="7" t="s">
        <v>3286</v>
      </c>
      <c r="K6748" s="7" t="s">
        <v>2820</v>
      </c>
      <c r="L6748" s="7" t="s">
        <v>66</v>
      </c>
      <c r="M6748" s="7" t="s">
        <v>31</v>
      </c>
      <c r="N6748" s="7" t="s">
        <v>125</v>
      </c>
      <c r="O6748" s="7" t="s">
        <v>126</v>
      </c>
      <c r="P6748" s="7" t="s">
        <v>21252</v>
      </c>
      <c r="Q6748" s="7" t="s">
        <v>58</v>
      </c>
      <c r="R6748" s="7" t="s">
        <v>21253</v>
      </c>
      <c r="S6748" s="7" t="s">
        <v>37</v>
      </c>
      <c r="T6748" s="7" t="s">
        <v>60</v>
      </c>
      <c r="U6748" s="7" t="s">
        <v>162</v>
      </c>
      <c r="V6748" s="10">
        <v>3516.78</v>
      </c>
      <c r="W6748" s="6">
        <v>5</v>
      </c>
      <c r="X6748" s="11">
        <v>0.2</v>
      </c>
      <c r="Y6748" s="10">
        <v>-345.08</v>
      </c>
      <c r="Z6748" s="30">
        <f t="shared" si="527"/>
        <v>-9.8123851932733916E-2</v>
      </c>
    </row>
    <row r="6749" spans="1:26">
      <c r="A6749" s="27">
        <v>6748</v>
      </c>
      <c r="B6749" s="14" t="s">
        <v>21254</v>
      </c>
      <c r="C6749" s="15">
        <v>44230</v>
      </c>
      <c r="D6749" s="12">
        <f t="shared" si="524"/>
        <v>2021</v>
      </c>
      <c r="E6749" s="12">
        <f t="shared" si="525"/>
        <v>2</v>
      </c>
      <c r="F6749" s="15" t="str">
        <f t="shared" si="526"/>
        <v>2021-02</v>
      </c>
      <c r="G6749" s="15">
        <v>44231</v>
      </c>
      <c r="H6749" s="23">
        <f t="shared" si="528"/>
        <v>1</v>
      </c>
      <c r="I6749" s="14" t="s">
        <v>122</v>
      </c>
      <c r="J6749" s="14" t="s">
        <v>1721</v>
      </c>
      <c r="K6749" s="14" t="s">
        <v>1722</v>
      </c>
      <c r="L6749" s="14" t="s">
        <v>30</v>
      </c>
      <c r="M6749" s="14" t="s">
        <v>31</v>
      </c>
      <c r="N6749" s="14" t="s">
        <v>55</v>
      </c>
      <c r="O6749" s="14" t="s">
        <v>56</v>
      </c>
      <c r="P6749" s="14" t="s">
        <v>21255</v>
      </c>
      <c r="Q6749" s="14" t="s">
        <v>58</v>
      </c>
      <c r="R6749" s="14" t="s">
        <v>21256</v>
      </c>
      <c r="S6749" s="14" t="s">
        <v>110</v>
      </c>
      <c r="T6749" s="14" t="s">
        <v>148</v>
      </c>
      <c r="U6749" s="14" t="s">
        <v>237</v>
      </c>
      <c r="V6749" s="16">
        <v>1826.49</v>
      </c>
      <c r="W6749" s="13">
        <v>5</v>
      </c>
      <c r="X6749" s="17">
        <v>0.3</v>
      </c>
      <c r="Y6749" s="16">
        <v>437.85</v>
      </c>
      <c r="Z6749" s="31">
        <f t="shared" si="527"/>
        <v>0.23972208991015556</v>
      </c>
    </row>
    <row r="6750" spans="1:26">
      <c r="A6750" s="26">
        <v>6749</v>
      </c>
      <c r="B6750" s="7" t="s">
        <v>21257</v>
      </c>
      <c r="C6750" s="8">
        <v>44859</v>
      </c>
      <c r="D6750" s="12">
        <f t="shared" si="524"/>
        <v>2022</v>
      </c>
      <c r="E6750" s="12">
        <f t="shared" si="525"/>
        <v>10</v>
      </c>
      <c r="F6750" s="8" t="str">
        <f t="shared" si="526"/>
        <v>2022-10</v>
      </c>
      <c r="G6750" s="8">
        <v>44862</v>
      </c>
      <c r="H6750" s="23">
        <f t="shared" si="528"/>
        <v>3</v>
      </c>
      <c r="I6750" s="7" t="s">
        <v>52</v>
      </c>
      <c r="J6750" s="7" t="s">
        <v>657</v>
      </c>
      <c r="K6750" s="7" t="s">
        <v>295</v>
      </c>
      <c r="L6750" s="7" t="s">
        <v>30</v>
      </c>
      <c r="M6750" s="7" t="s">
        <v>31</v>
      </c>
      <c r="N6750" s="7" t="s">
        <v>55</v>
      </c>
      <c r="O6750" s="7" t="s">
        <v>56</v>
      </c>
      <c r="P6750" s="7" t="s">
        <v>21258</v>
      </c>
      <c r="Q6750" s="7" t="s">
        <v>58</v>
      </c>
      <c r="R6750" s="7" t="s">
        <v>21259</v>
      </c>
      <c r="S6750" s="7" t="s">
        <v>37</v>
      </c>
      <c r="T6750" s="7" t="s">
        <v>60</v>
      </c>
      <c r="U6750" s="7" t="s">
        <v>61</v>
      </c>
      <c r="V6750" s="10">
        <v>11061.03</v>
      </c>
      <c r="W6750" s="6">
        <v>11</v>
      </c>
      <c r="X6750" s="11">
        <v>0.2</v>
      </c>
      <c r="Y6750" s="10">
        <v>3846.2</v>
      </c>
      <c r="Z6750" s="30">
        <f t="shared" si="527"/>
        <v>0.34772530225485326</v>
      </c>
    </row>
    <row r="6751" spans="1:26">
      <c r="A6751" s="27">
        <v>6750</v>
      </c>
      <c r="B6751" s="14" t="s">
        <v>21260</v>
      </c>
      <c r="C6751" s="15">
        <v>44964</v>
      </c>
      <c r="D6751" s="12">
        <f t="shared" si="524"/>
        <v>2023</v>
      </c>
      <c r="E6751" s="12">
        <f t="shared" si="525"/>
        <v>2</v>
      </c>
      <c r="F6751" s="15" t="str">
        <f t="shared" si="526"/>
        <v>2023-02</v>
      </c>
      <c r="G6751" s="15">
        <v>44969</v>
      </c>
      <c r="H6751" s="23">
        <f t="shared" si="528"/>
        <v>5</v>
      </c>
      <c r="I6751" s="14" t="s">
        <v>52</v>
      </c>
      <c r="J6751" s="14" t="s">
        <v>1519</v>
      </c>
      <c r="K6751" s="14" t="s">
        <v>1413</v>
      </c>
      <c r="L6751" s="14" t="s">
        <v>30</v>
      </c>
      <c r="M6751" s="14" t="s">
        <v>31</v>
      </c>
      <c r="N6751" s="14" t="s">
        <v>43</v>
      </c>
      <c r="O6751" s="14" t="s">
        <v>44</v>
      </c>
      <c r="P6751" s="14" t="s">
        <v>21261</v>
      </c>
      <c r="Q6751" s="14" t="s">
        <v>46</v>
      </c>
      <c r="R6751" s="14" t="s">
        <v>21262</v>
      </c>
      <c r="S6751" s="14" t="s">
        <v>110</v>
      </c>
      <c r="T6751" s="14" t="s">
        <v>223</v>
      </c>
      <c r="U6751" s="14" t="s">
        <v>449</v>
      </c>
      <c r="V6751" s="16">
        <v>5801.89</v>
      </c>
      <c r="W6751" s="13">
        <v>12</v>
      </c>
      <c r="X6751" s="17">
        <v>0</v>
      </c>
      <c r="Y6751" s="16">
        <v>-950.66</v>
      </c>
      <c r="Z6751" s="31">
        <f t="shared" si="527"/>
        <v>-0.16385350291025855</v>
      </c>
    </row>
    <row r="6752" spans="1:26">
      <c r="A6752" s="26">
        <v>6751</v>
      </c>
      <c r="B6752" s="7" t="s">
        <v>21263</v>
      </c>
      <c r="C6752" s="8">
        <v>44214</v>
      </c>
      <c r="D6752" s="12">
        <f t="shared" si="524"/>
        <v>2021</v>
      </c>
      <c r="E6752" s="12">
        <f t="shared" si="525"/>
        <v>1</v>
      </c>
      <c r="F6752" s="8" t="str">
        <f t="shared" si="526"/>
        <v>2021-01</v>
      </c>
      <c r="G6752" s="8">
        <v>44219</v>
      </c>
      <c r="H6752" s="23">
        <f t="shared" si="528"/>
        <v>5</v>
      </c>
      <c r="I6752" s="7" t="s">
        <v>52</v>
      </c>
      <c r="J6752" s="7" t="s">
        <v>1514</v>
      </c>
      <c r="K6752" s="7" t="s">
        <v>1515</v>
      </c>
      <c r="L6752" s="7" t="s">
        <v>83</v>
      </c>
      <c r="M6752" s="7" t="s">
        <v>31</v>
      </c>
      <c r="N6752" s="7" t="s">
        <v>228</v>
      </c>
      <c r="O6752" s="7" t="s">
        <v>229</v>
      </c>
      <c r="P6752" s="7" t="s">
        <v>21264</v>
      </c>
      <c r="Q6752" s="7" t="s">
        <v>46</v>
      </c>
      <c r="R6752" s="7" t="s">
        <v>21265</v>
      </c>
      <c r="S6752" s="7" t="s">
        <v>110</v>
      </c>
      <c r="T6752" s="7" t="s">
        <v>223</v>
      </c>
      <c r="U6752" s="7" t="s">
        <v>224</v>
      </c>
      <c r="V6752" s="10">
        <v>621.02</v>
      </c>
      <c r="W6752" s="6">
        <v>1</v>
      </c>
      <c r="X6752" s="11">
        <v>0.3</v>
      </c>
      <c r="Y6752" s="10">
        <v>27.83</v>
      </c>
      <c r="Z6752" s="30">
        <f t="shared" si="527"/>
        <v>4.4813371550030595E-2</v>
      </c>
    </row>
    <row r="6753" spans="1:26">
      <c r="A6753" s="27">
        <v>6752</v>
      </c>
      <c r="B6753" s="14" t="s">
        <v>21266</v>
      </c>
      <c r="C6753" s="15">
        <v>44986</v>
      </c>
      <c r="D6753" s="12">
        <f t="shared" si="524"/>
        <v>2023</v>
      </c>
      <c r="E6753" s="12">
        <f t="shared" si="525"/>
        <v>3</v>
      </c>
      <c r="F6753" s="15" t="str">
        <f t="shared" si="526"/>
        <v>2023-03</v>
      </c>
      <c r="G6753" s="15">
        <v>44986</v>
      </c>
      <c r="H6753" s="23">
        <f t="shared" si="528"/>
        <v>0</v>
      </c>
      <c r="I6753" s="14" t="s">
        <v>63</v>
      </c>
      <c r="J6753" s="14" t="s">
        <v>544</v>
      </c>
      <c r="K6753" s="14" t="s">
        <v>203</v>
      </c>
      <c r="L6753" s="14" t="s">
        <v>66</v>
      </c>
      <c r="M6753" s="14" t="s">
        <v>31</v>
      </c>
      <c r="N6753" s="14" t="s">
        <v>228</v>
      </c>
      <c r="O6753" s="14" t="s">
        <v>229</v>
      </c>
      <c r="P6753" s="14" t="s">
        <v>21267</v>
      </c>
      <c r="Q6753" s="14" t="s">
        <v>46</v>
      </c>
      <c r="R6753" s="14" t="s">
        <v>21268</v>
      </c>
      <c r="S6753" s="14" t="s">
        <v>37</v>
      </c>
      <c r="T6753" s="14" t="s">
        <v>170</v>
      </c>
      <c r="U6753" s="14" t="s">
        <v>189</v>
      </c>
      <c r="V6753" s="16">
        <v>10291.58</v>
      </c>
      <c r="W6753" s="13">
        <v>11</v>
      </c>
      <c r="X6753" s="17">
        <v>0</v>
      </c>
      <c r="Y6753" s="16">
        <v>2940.39</v>
      </c>
      <c r="Z6753" s="31">
        <f t="shared" si="527"/>
        <v>0.28570831689594794</v>
      </c>
    </row>
    <row r="6754" spans="1:26">
      <c r="A6754" s="26">
        <v>6753</v>
      </c>
      <c r="B6754" s="7" t="s">
        <v>21269</v>
      </c>
      <c r="C6754" s="8">
        <v>45257</v>
      </c>
      <c r="D6754" s="12">
        <f t="shared" si="524"/>
        <v>2023</v>
      </c>
      <c r="E6754" s="12">
        <f t="shared" si="525"/>
        <v>11</v>
      </c>
      <c r="F6754" s="8" t="str">
        <f t="shared" si="526"/>
        <v>2023-11</v>
      </c>
      <c r="G6754" s="8">
        <v>45262</v>
      </c>
      <c r="H6754" s="23">
        <f t="shared" si="528"/>
        <v>5</v>
      </c>
      <c r="I6754" s="7" t="s">
        <v>52</v>
      </c>
      <c r="J6754" s="7" t="s">
        <v>3310</v>
      </c>
      <c r="K6754" s="7" t="s">
        <v>115</v>
      </c>
      <c r="L6754" s="7" t="s">
        <v>83</v>
      </c>
      <c r="M6754" s="7" t="s">
        <v>31</v>
      </c>
      <c r="N6754" s="7" t="s">
        <v>91</v>
      </c>
      <c r="O6754" s="7" t="s">
        <v>92</v>
      </c>
      <c r="P6754" s="7" t="s">
        <v>21270</v>
      </c>
      <c r="Q6754" s="7" t="s">
        <v>46</v>
      </c>
      <c r="R6754" s="7" t="s">
        <v>21271</v>
      </c>
      <c r="S6754" s="7" t="s">
        <v>48</v>
      </c>
      <c r="T6754" s="7" t="s">
        <v>49</v>
      </c>
      <c r="U6754" s="7" t="s">
        <v>50</v>
      </c>
      <c r="V6754" s="10">
        <v>144.30000000000001</v>
      </c>
      <c r="W6754" s="6">
        <v>9</v>
      </c>
      <c r="X6754" s="11">
        <v>0.2</v>
      </c>
      <c r="Y6754" s="10">
        <v>52.73</v>
      </c>
      <c r="Z6754" s="30">
        <f t="shared" si="527"/>
        <v>0.36541926541926539</v>
      </c>
    </row>
    <row r="6755" spans="1:26">
      <c r="A6755" s="27">
        <v>6754</v>
      </c>
      <c r="B6755" s="14" t="s">
        <v>21272</v>
      </c>
      <c r="C6755" s="15">
        <v>44937</v>
      </c>
      <c r="D6755" s="12">
        <f t="shared" si="524"/>
        <v>2023</v>
      </c>
      <c r="E6755" s="12">
        <f t="shared" si="525"/>
        <v>1</v>
      </c>
      <c r="F6755" s="15" t="str">
        <f t="shared" si="526"/>
        <v>2023-01</v>
      </c>
      <c r="G6755" s="15">
        <v>44937</v>
      </c>
      <c r="H6755" s="23">
        <f t="shared" si="528"/>
        <v>0</v>
      </c>
      <c r="I6755" s="14" t="s">
        <v>63</v>
      </c>
      <c r="J6755" s="14" t="s">
        <v>2494</v>
      </c>
      <c r="K6755" s="14" t="s">
        <v>1806</v>
      </c>
      <c r="L6755" s="14" t="s">
        <v>83</v>
      </c>
      <c r="M6755" s="14" t="s">
        <v>31</v>
      </c>
      <c r="N6755" s="14" t="s">
        <v>143</v>
      </c>
      <c r="O6755" s="14" t="s">
        <v>144</v>
      </c>
      <c r="P6755" s="14" t="s">
        <v>21273</v>
      </c>
      <c r="Q6755" s="14" t="s">
        <v>146</v>
      </c>
      <c r="R6755" s="14" t="s">
        <v>21274</v>
      </c>
      <c r="S6755" s="14" t="s">
        <v>48</v>
      </c>
      <c r="T6755" s="14" t="s">
        <v>138</v>
      </c>
      <c r="U6755" s="14" t="s">
        <v>1091</v>
      </c>
      <c r="V6755" s="16">
        <v>1708.01</v>
      </c>
      <c r="W6755" s="13">
        <v>12</v>
      </c>
      <c r="X6755" s="17">
        <v>0.4</v>
      </c>
      <c r="Y6755" s="16">
        <v>374.56</v>
      </c>
      <c r="Z6755" s="31">
        <f t="shared" si="527"/>
        <v>0.21929613995234221</v>
      </c>
    </row>
    <row r="6756" spans="1:26">
      <c r="A6756" s="26">
        <v>6755</v>
      </c>
      <c r="B6756" s="7" t="s">
        <v>21275</v>
      </c>
      <c r="C6756" s="8">
        <v>45481</v>
      </c>
      <c r="D6756" s="12">
        <f t="shared" si="524"/>
        <v>2024</v>
      </c>
      <c r="E6756" s="12">
        <f t="shared" si="525"/>
        <v>7</v>
      </c>
      <c r="F6756" s="8" t="str">
        <f t="shared" si="526"/>
        <v>2024-07</v>
      </c>
      <c r="G6756" s="8">
        <v>45483</v>
      </c>
      <c r="H6756" s="23">
        <f t="shared" si="528"/>
        <v>2</v>
      </c>
      <c r="I6756" s="7" t="s">
        <v>122</v>
      </c>
      <c r="J6756" s="7" t="s">
        <v>882</v>
      </c>
      <c r="K6756" s="7" t="s">
        <v>883</v>
      </c>
      <c r="L6756" s="7" t="s">
        <v>83</v>
      </c>
      <c r="M6756" s="7" t="s">
        <v>31</v>
      </c>
      <c r="N6756" s="7" t="s">
        <v>143</v>
      </c>
      <c r="O6756" s="7" t="s">
        <v>144</v>
      </c>
      <c r="P6756" s="7" t="s">
        <v>21276</v>
      </c>
      <c r="Q6756" s="7" t="s">
        <v>146</v>
      </c>
      <c r="R6756" s="7" t="s">
        <v>21277</v>
      </c>
      <c r="S6756" s="7" t="s">
        <v>110</v>
      </c>
      <c r="T6756" s="7" t="s">
        <v>111</v>
      </c>
      <c r="U6756" s="7" t="s">
        <v>112</v>
      </c>
      <c r="V6756" s="10">
        <v>8095.37</v>
      </c>
      <c r="W6756" s="6">
        <v>9</v>
      </c>
      <c r="X6756" s="11">
        <v>0.3</v>
      </c>
      <c r="Y6756" s="10">
        <v>-364.1</v>
      </c>
      <c r="Z6756" s="30">
        <f t="shared" si="527"/>
        <v>-4.4976325973982663E-2</v>
      </c>
    </row>
    <row r="6757" spans="1:26">
      <c r="A6757" s="27">
        <v>6756</v>
      </c>
      <c r="B6757" s="14" t="s">
        <v>21278</v>
      </c>
      <c r="C6757" s="15">
        <v>44620</v>
      </c>
      <c r="D6757" s="12">
        <f t="shared" si="524"/>
        <v>2022</v>
      </c>
      <c r="E6757" s="12">
        <f t="shared" si="525"/>
        <v>2</v>
      </c>
      <c r="F6757" s="15" t="str">
        <f t="shared" si="526"/>
        <v>2022-02</v>
      </c>
      <c r="G6757" s="15">
        <v>44628</v>
      </c>
      <c r="H6757" s="23">
        <f t="shared" si="528"/>
        <v>8</v>
      </c>
      <c r="I6757" s="14" t="s">
        <v>27</v>
      </c>
      <c r="J6757" s="14" t="s">
        <v>17871</v>
      </c>
      <c r="K6757" s="14" t="s">
        <v>2590</v>
      </c>
      <c r="L6757" s="14" t="s">
        <v>83</v>
      </c>
      <c r="M6757" s="14" t="s">
        <v>31</v>
      </c>
      <c r="N6757" s="14" t="s">
        <v>32</v>
      </c>
      <c r="O6757" s="14" t="s">
        <v>33</v>
      </c>
      <c r="P6757" s="14" t="s">
        <v>21279</v>
      </c>
      <c r="Q6757" s="14" t="s">
        <v>35</v>
      </c>
      <c r="R6757" s="14" t="s">
        <v>21280</v>
      </c>
      <c r="S6757" s="14" t="s">
        <v>37</v>
      </c>
      <c r="T6757" s="14" t="s">
        <v>170</v>
      </c>
      <c r="U6757" s="14" t="s">
        <v>171</v>
      </c>
      <c r="V6757" s="16">
        <v>5832.19</v>
      </c>
      <c r="W6757" s="13">
        <v>6</v>
      </c>
      <c r="X6757" s="17">
        <v>0.1</v>
      </c>
      <c r="Y6757" s="16">
        <v>489.94</v>
      </c>
      <c r="Z6757" s="31">
        <f t="shared" si="527"/>
        <v>8.4006179496895678E-2</v>
      </c>
    </row>
    <row r="6758" spans="1:26">
      <c r="A6758" s="26">
        <v>6757</v>
      </c>
      <c r="B6758" s="7" t="s">
        <v>21281</v>
      </c>
      <c r="C6758" s="8">
        <v>44232</v>
      </c>
      <c r="D6758" s="12">
        <f t="shared" si="524"/>
        <v>2021</v>
      </c>
      <c r="E6758" s="12">
        <f t="shared" si="525"/>
        <v>2</v>
      </c>
      <c r="F6758" s="8" t="str">
        <f t="shared" si="526"/>
        <v>2021-02</v>
      </c>
      <c r="G6758" s="8">
        <v>44234</v>
      </c>
      <c r="H6758" s="23">
        <f t="shared" si="528"/>
        <v>2</v>
      </c>
      <c r="I6758" s="7" t="s">
        <v>122</v>
      </c>
      <c r="J6758" s="7" t="s">
        <v>1898</v>
      </c>
      <c r="K6758" s="7" t="s">
        <v>488</v>
      </c>
      <c r="L6758" s="7" t="s">
        <v>30</v>
      </c>
      <c r="M6758" s="7" t="s">
        <v>31</v>
      </c>
      <c r="N6758" s="7" t="s">
        <v>204</v>
      </c>
      <c r="O6758" s="7" t="s">
        <v>205</v>
      </c>
      <c r="P6758" s="7" t="s">
        <v>21282</v>
      </c>
      <c r="Q6758" s="7" t="s">
        <v>146</v>
      </c>
      <c r="R6758" s="7" t="s">
        <v>21283</v>
      </c>
      <c r="S6758" s="7" t="s">
        <v>110</v>
      </c>
      <c r="T6758" s="7" t="s">
        <v>223</v>
      </c>
      <c r="U6758" s="7" t="s">
        <v>224</v>
      </c>
      <c r="V6758" s="10">
        <v>236.39</v>
      </c>
      <c r="W6758" s="6">
        <v>4</v>
      </c>
      <c r="X6758" s="11">
        <v>0.4</v>
      </c>
      <c r="Y6758" s="10">
        <v>27.83</v>
      </c>
      <c r="Z6758" s="30">
        <f t="shared" si="527"/>
        <v>0.11772917636109818</v>
      </c>
    </row>
    <row r="6759" spans="1:26">
      <c r="A6759" s="27">
        <v>6758</v>
      </c>
      <c r="B6759" s="14" t="s">
        <v>21284</v>
      </c>
      <c r="C6759" s="15">
        <v>45514</v>
      </c>
      <c r="D6759" s="12">
        <f t="shared" si="524"/>
        <v>2024</v>
      </c>
      <c r="E6759" s="12">
        <f t="shared" si="525"/>
        <v>8</v>
      </c>
      <c r="F6759" s="15" t="str">
        <f t="shared" si="526"/>
        <v>2024-08</v>
      </c>
      <c r="G6759" s="15">
        <v>45521</v>
      </c>
      <c r="H6759" s="23">
        <f t="shared" si="528"/>
        <v>7</v>
      </c>
      <c r="I6759" s="14" t="s">
        <v>27</v>
      </c>
      <c r="J6759" s="14" t="s">
        <v>6407</v>
      </c>
      <c r="K6759" s="14" t="s">
        <v>3379</v>
      </c>
      <c r="L6759" s="14" t="s">
        <v>66</v>
      </c>
      <c r="M6759" s="14" t="s">
        <v>31</v>
      </c>
      <c r="N6759" s="14" t="s">
        <v>116</v>
      </c>
      <c r="O6759" s="14" t="s">
        <v>117</v>
      </c>
      <c r="P6759" s="14" t="s">
        <v>21285</v>
      </c>
      <c r="Q6759" s="14" t="s">
        <v>58</v>
      </c>
      <c r="R6759" s="14" t="s">
        <v>21286</v>
      </c>
      <c r="S6759" s="14" t="s">
        <v>48</v>
      </c>
      <c r="T6759" s="14" t="s">
        <v>49</v>
      </c>
      <c r="U6759" s="14" t="s">
        <v>120</v>
      </c>
      <c r="V6759" s="16">
        <v>1337.51</v>
      </c>
      <c r="W6759" s="13">
        <v>11</v>
      </c>
      <c r="X6759" s="17">
        <v>0.4</v>
      </c>
      <c r="Y6759" s="16">
        <v>-7.38</v>
      </c>
      <c r="Z6759" s="31">
        <f t="shared" si="527"/>
        <v>-5.5177157553962216E-3</v>
      </c>
    </row>
    <row r="6760" spans="1:26">
      <c r="A6760" s="26">
        <v>6759</v>
      </c>
      <c r="B6760" s="7" t="s">
        <v>21287</v>
      </c>
      <c r="C6760" s="8">
        <v>44498</v>
      </c>
      <c r="D6760" s="12">
        <f t="shared" si="524"/>
        <v>2021</v>
      </c>
      <c r="E6760" s="12">
        <f t="shared" si="525"/>
        <v>10</v>
      </c>
      <c r="F6760" s="8" t="str">
        <f t="shared" si="526"/>
        <v>2021-10</v>
      </c>
      <c r="G6760" s="8">
        <v>44504</v>
      </c>
      <c r="H6760" s="23">
        <f t="shared" si="528"/>
        <v>6</v>
      </c>
      <c r="I6760" s="7" t="s">
        <v>27</v>
      </c>
      <c r="J6760" s="7" t="s">
        <v>3257</v>
      </c>
      <c r="K6760" s="7" t="s">
        <v>3258</v>
      </c>
      <c r="L6760" s="7" t="s">
        <v>30</v>
      </c>
      <c r="M6760" s="7" t="s">
        <v>31</v>
      </c>
      <c r="N6760" s="7" t="s">
        <v>43</v>
      </c>
      <c r="O6760" s="7" t="s">
        <v>44</v>
      </c>
      <c r="P6760" s="7" t="s">
        <v>21288</v>
      </c>
      <c r="Q6760" s="7" t="s">
        <v>46</v>
      </c>
      <c r="R6760" s="7" t="s">
        <v>21289</v>
      </c>
      <c r="S6760" s="7" t="s">
        <v>48</v>
      </c>
      <c r="T6760" s="7" t="s">
        <v>78</v>
      </c>
      <c r="U6760" s="7" t="s">
        <v>79</v>
      </c>
      <c r="V6760" s="10">
        <v>1526.69</v>
      </c>
      <c r="W6760" s="6">
        <v>12</v>
      </c>
      <c r="X6760" s="11">
        <v>0.4</v>
      </c>
      <c r="Y6760" s="10">
        <v>499.55</v>
      </c>
      <c r="Z6760" s="30">
        <f t="shared" si="527"/>
        <v>0.3272111561613687</v>
      </c>
    </row>
    <row r="6761" spans="1:26">
      <c r="A6761" s="27">
        <v>6760</v>
      </c>
      <c r="B6761" s="14" t="s">
        <v>21290</v>
      </c>
      <c r="C6761" s="15">
        <v>44510</v>
      </c>
      <c r="D6761" s="12">
        <f t="shared" si="524"/>
        <v>2021</v>
      </c>
      <c r="E6761" s="12">
        <f t="shared" si="525"/>
        <v>11</v>
      </c>
      <c r="F6761" s="15" t="str">
        <f t="shared" si="526"/>
        <v>2021-11</v>
      </c>
      <c r="G6761" s="15">
        <v>44514</v>
      </c>
      <c r="H6761" s="23">
        <f t="shared" si="528"/>
        <v>4</v>
      </c>
      <c r="I6761" s="14" t="s">
        <v>52</v>
      </c>
      <c r="J6761" s="14" t="s">
        <v>1619</v>
      </c>
      <c r="K6761" s="14" t="s">
        <v>525</v>
      </c>
      <c r="L6761" s="14" t="s">
        <v>66</v>
      </c>
      <c r="M6761" s="14" t="s">
        <v>31</v>
      </c>
      <c r="N6761" s="14" t="s">
        <v>181</v>
      </c>
      <c r="O6761" s="14" t="s">
        <v>107</v>
      </c>
      <c r="P6761" s="14" t="s">
        <v>21291</v>
      </c>
      <c r="Q6761" s="14" t="s">
        <v>35</v>
      </c>
      <c r="R6761" s="14" t="s">
        <v>21292</v>
      </c>
      <c r="S6761" s="14" t="s">
        <v>48</v>
      </c>
      <c r="T6761" s="14" t="s">
        <v>129</v>
      </c>
      <c r="U6761" s="14" t="s">
        <v>328</v>
      </c>
      <c r="V6761" s="16">
        <v>2279.34</v>
      </c>
      <c r="W6761" s="13">
        <v>10</v>
      </c>
      <c r="X6761" s="17">
        <v>0</v>
      </c>
      <c r="Y6761" s="16">
        <v>-145.32</v>
      </c>
      <c r="Z6761" s="31">
        <f t="shared" si="527"/>
        <v>-6.3755297586143345E-2</v>
      </c>
    </row>
    <row r="6762" spans="1:26">
      <c r="A6762" s="26">
        <v>6761</v>
      </c>
      <c r="B6762" s="7" t="s">
        <v>21293</v>
      </c>
      <c r="C6762" s="8">
        <v>44788</v>
      </c>
      <c r="D6762" s="12">
        <f t="shared" si="524"/>
        <v>2022</v>
      </c>
      <c r="E6762" s="12">
        <f t="shared" si="525"/>
        <v>8</v>
      </c>
      <c r="F6762" s="8" t="str">
        <f t="shared" si="526"/>
        <v>2022-08</v>
      </c>
      <c r="G6762" s="8">
        <v>44789</v>
      </c>
      <c r="H6762" s="23">
        <f t="shared" si="528"/>
        <v>1</v>
      </c>
      <c r="I6762" s="7" t="s">
        <v>122</v>
      </c>
      <c r="J6762" s="7" t="s">
        <v>1717</v>
      </c>
      <c r="K6762" s="7" t="s">
        <v>391</v>
      </c>
      <c r="L6762" s="7" t="s">
        <v>30</v>
      </c>
      <c r="M6762" s="7" t="s">
        <v>31</v>
      </c>
      <c r="N6762" s="7" t="s">
        <v>313</v>
      </c>
      <c r="O6762" s="7" t="s">
        <v>314</v>
      </c>
      <c r="P6762" s="7" t="s">
        <v>21294</v>
      </c>
      <c r="Q6762" s="7" t="s">
        <v>146</v>
      </c>
      <c r="R6762" s="7" t="s">
        <v>21295</v>
      </c>
      <c r="S6762" s="7" t="s">
        <v>37</v>
      </c>
      <c r="T6762" s="7" t="s">
        <v>38</v>
      </c>
      <c r="U6762" s="7" t="s">
        <v>485</v>
      </c>
      <c r="V6762" s="10">
        <v>2703.88</v>
      </c>
      <c r="W6762" s="6">
        <v>8</v>
      </c>
      <c r="X6762" s="11">
        <v>0</v>
      </c>
      <c r="Y6762" s="10">
        <v>579.29</v>
      </c>
      <c r="Z6762" s="30">
        <f t="shared" si="527"/>
        <v>0.21424397532434869</v>
      </c>
    </row>
    <row r="6763" spans="1:26">
      <c r="A6763" s="27">
        <v>6762</v>
      </c>
      <c r="B6763" s="14" t="s">
        <v>21296</v>
      </c>
      <c r="C6763" s="15">
        <v>44323</v>
      </c>
      <c r="D6763" s="12">
        <f t="shared" si="524"/>
        <v>2021</v>
      </c>
      <c r="E6763" s="12">
        <f t="shared" si="525"/>
        <v>5</v>
      </c>
      <c r="F6763" s="15" t="str">
        <f t="shared" si="526"/>
        <v>2021-05</v>
      </c>
      <c r="G6763" s="15">
        <v>44326</v>
      </c>
      <c r="H6763" s="23">
        <f t="shared" si="528"/>
        <v>3</v>
      </c>
      <c r="I6763" s="14" t="s">
        <v>122</v>
      </c>
      <c r="J6763" s="14" t="s">
        <v>2143</v>
      </c>
      <c r="K6763" s="14" t="s">
        <v>1262</v>
      </c>
      <c r="L6763" s="14" t="s">
        <v>30</v>
      </c>
      <c r="M6763" s="14" t="s">
        <v>31</v>
      </c>
      <c r="N6763" s="14" t="s">
        <v>43</v>
      </c>
      <c r="O6763" s="14" t="s">
        <v>44</v>
      </c>
      <c r="P6763" s="14" t="s">
        <v>6597</v>
      </c>
      <c r="Q6763" s="14" t="s">
        <v>46</v>
      </c>
      <c r="R6763" s="14" t="s">
        <v>21297</v>
      </c>
      <c r="S6763" s="14" t="s">
        <v>37</v>
      </c>
      <c r="T6763" s="14" t="s">
        <v>170</v>
      </c>
      <c r="U6763" s="14" t="s">
        <v>171</v>
      </c>
      <c r="V6763" s="16">
        <v>3854.55</v>
      </c>
      <c r="W6763" s="13">
        <v>11</v>
      </c>
      <c r="X6763" s="17">
        <v>0.3</v>
      </c>
      <c r="Y6763" s="16">
        <v>590.70000000000005</v>
      </c>
      <c r="Z6763" s="31">
        <f t="shared" si="527"/>
        <v>0.15324746079308868</v>
      </c>
    </row>
    <row r="6764" spans="1:26">
      <c r="A6764" s="26">
        <v>6763</v>
      </c>
      <c r="B6764" s="7" t="s">
        <v>21298</v>
      </c>
      <c r="C6764" s="8">
        <v>44635</v>
      </c>
      <c r="D6764" s="12">
        <f t="shared" si="524"/>
        <v>2022</v>
      </c>
      <c r="E6764" s="12">
        <f t="shared" si="525"/>
        <v>3</v>
      </c>
      <c r="F6764" s="8" t="str">
        <f t="shared" si="526"/>
        <v>2022-03</v>
      </c>
      <c r="G6764" s="8">
        <v>44636</v>
      </c>
      <c r="H6764" s="23">
        <f t="shared" si="528"/>
        <v>1</v>
      </c>
      <c r="I6764" s="7" t="s">
        <v>122</v>
      </c>
      <c r="J6764" s="7" t="s">
        <v>603</v>
      </c>
      <c r="K6764" s="7" t="s">
        <v>604</v>
      </c>
      <c r="L6764" s="7" t="s">
        <v>30</v>
      </c>
      <c r="M6764" s="7" t="s">
        <v>31</v>
      </c>
      <c r="N6764" s="7" t="s">
        <v>32</v>
      </c>
      <c r="O6764" s="7" t="s">
        <v>33</v>
      </c>
      <c r="P6764" s="7" t="s">
        <v>21299</v>
      </c>
      <c r="Q6764" s="7" t="s">
        <v>35</v>
      </c>
      <c r="R6764" s="7" t="s">
        <v>21300</v>
      </c>
      <c r="S6764" s="7" t="s">
        <v>37</v>
      </c>
      <c r="T6764" s="7" t="s">
        <v>208</v>
      </c>
      <c r="U6764" s="7" t="s">
        <v>209</v>
      </c>
      <c r="V6764" s="10">
        <v>4852.45</v>
      </c>
      <c r="W6764" s="6">
        <v>6</v>
      </c>
      <c r="X6764" s="11">
        <v>0</v>
      </c>
      <c r="Y6764" s="10">
        <v>1068.3</v>
      </c>
      <c r="Z6764" s="30">
        <f t="shared" si="527"/>
        <v>0.22015682799410607</v>
      </c>
    </row>
    <row r="6765" spans="1:26">
      <c r="A6765" s="27">
        <v>6764</v>
      </c>
      <c r="B6765" s="14" t="s">
        <v>21301</v>
      </c>
      <c r="C6765" s="15">
        <v>45243</v>
      </c>
      <c r="D6765" s="12">
        <f t="shared" si="524"/>
        <v>2023</v>
      </c>
      <c r="E6765" s="12">
        <f t="shared" si="525"/>
        <v>11</v>
      </c>
      <c r="F6765" s="15" t="str">
        <f t="shared" si="526"/>
        <v>2023-11</v>
      </c>
      <c r="G6765" s="15">
        <v>45246</v>
      </c>
      <c r="H6765" s="23">
        <f t="shared" si="528"/>
        <v>3</v>
      </c>
      <c r="I6765" s="14" t="s">
        <v>52</v>
      </c>
      <c r="J6765" s="14" t="s">
        <v>2704</v>
      </c>
      <c r="K6765" s="14" t="s">
        <v>2705</v>
      </c>
      <c r="L6765" s="14" t="s">
        <v>30</v>
      </c>
      <c r="M6765" s="14" t="s">
        <v>31</v>
      </c>
      <c r="N6765" s="14" t="s">
        <v>116</v>
      </c>
      <c r="O6765" s="14" t="s">
        <v>117</v>
      </c>
      <c r="P6765" s="14" t="s">
        <v>21302</v>
      </c>
      <c r="Q6765" s="14" t="s">
        <v>58</v>
      </c>
      <c r="R6765" s="14" t="s">
        <v>21303</v>
      </c>
      <c r="S6765" s="14" t="s">
        <v>37</v>
      </c>
      <c r="T6765" s="14" t="s">
        <v>170</v>
      </c>
      <c r="U6765" s="14" t="s">
        <v>189</v>
      </c>
      <c r="V6765" s="16">
        <v>1293.04</v>
      </c>
      <c r="W6765" s="13">
        <v>3</v>
      </c>
      <c r="X6765" s="17">
        <v>0.1</v>
      </c>
      <c r="Y6765" s="16">
        <v>232.33</v>
      </c>
      <c r="Z6765" s="31">
        <f t="shared" si="527"/>
        <v>0.17967734950194891</v>
      </c>
    </row>
    <row r="6766" spans="1:26">
      <c r="A6766" s="26">
        <v>6765</v>
      </c>
      <c r="B6766" s="7" t="s">
        <v>21304</v>
      </c>
      <c r="C6766" s="8">
        <v>45252</v>
      </c>
      <c r="D6766" s="12">
        <f t="shared" si="524"/>
        <v>2023</v>
      </c>
      <c r="E6766" s="12">
        <f t="shared" si="525"/>
        <v>11</v>
      </c>
      <c r="F6766" s="8" t="str">
        <f t="shared" si="526"/>
        <v>2023-11</v>
      </c>
      <c r="G6766" s="8">
        <v>45254</v>
      </c>
      <c r="H6766" s="23">
        <f t="shared" si="528"/>
        <v>2</v>
      </c>
      <c r="I6766" s="7" t="s">
        <v>122</v>
      </c>
      <c r="J6766" s="7" t="s">
        <v>1836</v>
      </c>
      <c r="K6766" s="7" t="s">
        <v>1837</v>
      </c>
      <c r="L6766" s="7" t="s">
        <v>83</v>
      </c>
      <c r="M6766" s="7" t="s">
        <v>31</v>
      </c>
      <c r="N6766" s="7" t="s">
        <v>106</v>
      </c>
      <c r="O6766" s="7" t="s">
        <v>107</v>
      </c>
      <c r="P6766" s="7" t="s">
        <v>5088</v>
      </c>
      <c r="Q6766" s="7" t="s">
        <v>35</v>
      </c>
      <c r="R6766" s="7" t="s">
        <v>21305</v>
      </c>
      <c r="S6766" s="7" t="s">
        <v>37</v>
      </c>
      <c r="T6766" s="7" t="s">
        <v>38</v>
      </c>
      <c r="U6766" s="7" t="s">
        <v>177</v>
      </c>
      <c r="V6766" s="10">
        <v>4296.68</v>
      </c>
      <c r="W6766" s="6">
        <v>14</v>
      </c>
      <c r="X6766" s="11">
        <v>0.3</v>
      </c>
      <c r="Y6766" s="10">
        <v>-483.36</v>
      </c>
      <c r="Z6766" s="30">
        <f t="shared" si="527"/>
        <v>-0.1124961598257259</v>
      </c>
    </row>
    <row r="6767" spans="1:26">
      <c r="A6767" s="27">
        <v>6766</v>
      </c>
      <c r="B6767" s="14" t="s">
        <v>21306</v>
      </c>
      <c r="C6767" s="15">
        <v>45292</v>
      </c>
      <c r="D6767" s="12">
        <f t="shared" si="524"/>
        <v>2024</v>
      </c>
      <c r="E6767" s="12">
        <f t="shared" si="525"/>
        <v>1</v>
      </c>
      <c r="F6767" s="15" t="str">
        <f t="shared" si="526"/>
        <v>2024-01</v>
      </c>
      <c r="G6767" s="15">
        <v>45298</v>
      </c>
      <c r="H6767" s="23">
        <f t="shared" si="528"/>
        <v>6</v>
      </c>
      <c r="I6767" s="14" t="s">
        <v>52</v>
      </c>
      <c r="J6767" s="14" t="s">
        <v>234</v>
      </c>
      <c r="K6767" s="14" t="s">
        <v>29</v>
      </c>
      <c r="L6767" s="14" t="s">
        <v>66</v>
      </c>
      <c r="M6767" s="14" t="s">
        <v>31</v>
      </c>
      <c r="N6767" s="14" t="s">
        <v>134</v>
      </c>
      <c r="O6767" s="14" t="s">
        <v>135</v>
      </c>
      <c r="P6767" s="14" t="s">
        <v>21307</v>
      </c>
      <c r="Q6767" s="14" t="s">
        <v>58</v>
      </c>
      <c r="R6767" s="14" t="s">
        <v>21308</v>
      </c>
      <c r="S6767" s="14" t="s">
        <v>48</v>
      </c>
      <c r="T6767" s="14" t="s">
        <v>434</v>
      </c>
      <c r="U6767" s="14" t="s">
        <v>435</v>
      </c>
      <c r="V6767" s="16">
        <v>1146.8</v>
      </c>
      <c r="W6767" s="13">
        <v>9</v>
      </c>
      <c r="X6767" s="17">
        <v>0.3</v>
      </c>
      <c r="Y6767" s="16">
        <v>77.8</v>
      </c>
      <c r="Z6767" s="31">
        <f t="shared" si="527"/>
        <v>6.7840948726892225E-2</v>
      </c>
    </row>
    <row r="6768" spans="1:26">
      <c r="A6768" s="26">
        <v>6767</v>
      </c>
      <c r="B6768" s="7" t="s">
        <v>21309</v>
      </c>
      <c r="C6768" s="8">
        <v>44434</v>
      </c>
      <c r="D6768" s="12">
        <f t="shared" si="524"/>
        <v>2021</v>
      </c>
      <c r="E6768" s="12">
        <f t="shared" si="525"/>
        <v>8</v>
      </c>
      <c r="F6768" s="8" t="str">
        <f t="shared" si="526"/>
        <v>2021-08</v>
      </c>
      <c r="G6768" s="8">
        <v>44441</v>
      </c>
      <c r="H6768" s="23">
        <f t="shared" si="528"/>
        <v>7</v>
      </c>
      <c r="I6768" s="7" t="s">
        <v>27</v>
      </c>
      <c r="J6768" s="7" t="s">
        <v>4678</v>
      </c>
      <c r="K6768" s="7" t="s">
        <v>446</v>
      </c>
      <c r="L6768" s="7" t="s">
        <v>30</v>
      </c>
      <c r="M6768" s="7" t="s">
        <v>31</v>
      </c>
      <c r="N6768" s="7" t="s">
        <v>116</v>
      </c>
      <c r="O6768" s="7" t="s">
        <v>117</v>
      </c>
      <c r="P6768" s="7" t="s">
        <v>21310</v>
      </c>
      <c r="Q6768" s="7" t="s">
        <v>58</v>
      </c>
      <c r="R6768" s="7" t="s">
        <v>21311</v>
      </c>
      <c r="S6768" s="7" t="s">
        <v>110</v>
      </c>
      <c r="T6768" s="7" t="s">
        <v>111</v>
      </c>
      <c r="U6768" s="7" t="s">
        <v>287</v>
      </c>
      <c r="V6768" s="10">
        <v>3767.75</v>
      </c>
      <c r="W6768" s="6">
        <v>9</v>
      </c>
      <c r="X6768" s="11">
        <v>0.2</v>
      </c>
      <c r="Y6768" s="10">
        <v>-7.09</v>
      </c>
      <c r="Z6768" s="30">
        <f t="shared" si="527"/>
        <v>-1.8817596708911154E-3</v>
      </c>
    </row>
    <row r="6769" spans="1:26">
      <c r="A6769" s="27">
        <v>6768</v>
      </c>
      <c r="B6769" s="14" t="s">
        <v>21312</v>
      </c>
      <c r="C6769" s="15">
        <v>45534</v>
      </c>
      <c r="D6769" s="12">
        <f t="shared" si="524"/>
        <v>2024</v>
      </c>
      <c r="E6769" s="12">
        <f t="shared" si="525"/>
        <v>8</v>
      </c>
      <c r="F6769" s="15" t="str">
        <f t="shared" si="526"/>
        <v>2024-08</v>
      </c>
      <c r="G6769" s="15">
        <v>45540</v>
      </c>
      <c r="H6769" s="23">
        <f t="shared" si="528"/>
        <v>6</v>
      </c>
      <c r="I6769" s="14" t="s">
        <v>52</v>
      </c>
      <c r="J6769" s="14" t="s">
        <v>7824</v>
      </c>
      <c r="K6769" s="14" t="s">
        <v>2820</v>
      </c>
      <c r="L6769" s="14" t="s">
        <v>30</v>
      </c>
      <c r="M6769" s="14" t="s">
        <v>31</v>
      </c>
      <c r="N6769" s="14" t="s">
        <v>181</v>
      </c>
      <c r="O6769" s="14" t="s">
        <v>107</v>
      </c>
      <c r="P6769" s="14" t="s">
        <v>21313</v>
      </c>
      <c r="Q6769" s="14" t="s">
        <v>35</v>
      </c>
      <c r="R6769" s="14" t="s">
        <v>21314</v>
      </c>
      <c r="S6769" s="14" t="s">
        <v>110</v>
      </c>
      <c r="T6769" s="14" t="s">
        <v>243</v>
      </c>
      <c r="U6769" s="14" t="s">
        <v>244</v>
      </c>
      <c r="V6769" s="16">
        <v>9673.64</v>
      </c>
      <c r="W6769" s="13">
        <v>8</v>
      </c>
      <c r="X6769" s="17">
        <v>0</v>
      </c>
      <c r="Y6769" s="16">
        <v>-735.4</v>
      </c>
      <c r="Z6769" s="31">
        <f t="shared" si="527"/>
        <v>-7.6021022076488268E-2</v>
      </c>
    </row>
    <row r="6770" spans="1:26">
      <c r="A6770" s="26">
        <v>6769</v>
      </c>
      <c r="B6770" s="7" t="s">
        <v>21315</v>
      </c>
      <c r="C6770" s="8">
        <v>44388</v>
      </c>
      <c r="D6770" s="12">
        <f t="shared" si="524"/>
        <v>2021</v>
      </c>
      <c r="E6770" s="12">
        <f t="shared" si="525"/>
        <v>7</v>
      </c>
      <c r="F6770" s="8" t="str">
        <f t="shared" si="526"/>
        <v>2021-07</v>
      </c>
      <c r="G6770" s="8">
        <v>44389</v>
      </c>
      <c r="H6770" s="23">
        <f t="shared" si="528"/>
        <v>1</v>
      </c>
      <c r="I6770" s="7" t="s">
        <v>122</v>
      </c>
      <c r="J6770" s="7" t="s">
        <v>3276</v>
      </c>
      <c r="K6770" s="7" t="s">
        <v>2235</v>
      </c>
      <c r="L6770" s="7" t="s">
        <v>83</v>
      </c>
      <c r="M6770" s="7" t="s">
        <v>31</v>
      </c>
      <c r="N6770" s="7" t="s">
        <v>32</v>
      </c>
      <c r="O6770" s="7" t="s">
        <v>33</v>
      </c>
      <c r="P6770" s="7" t="s">
        <v>21316</v>
      </c>
      <c r="Q6770" s="7" t="s">
        <v>35</v>
      </c>
      <c r="R6770" s="7" t="s">
        <v>21317</v>
      </c>
      <c r="S6770" s="7" t="s">
        <v>110</v>
      </c>
      <c r="T6770" s="7" t="s">
        <v>148</v>
      </c>
      <c r="U6770" s="7" t="s">
        <v>237</v>
      </c>
      <c r="V6770" s="10">
        <v>8120</v>
      </c>
      <c r="W6770" s="6">
        <v>11</v>
      </c>
      <c r="X6770" s="11">
        <v>0</v>
      </c>
      <c r="Y6770" s="10">
        <v>574.44000000000005</v>
      </c>
      <c r="Z6770" s="30">
        <f t="shared" si="527"/>
        <v>7.0743842364532031E-2</v>
      </c>
    </row>
    <row r="6771" spans="1:26">
      <c r="A6771" s="27">
        <v>6770</v>
      </c>
      <c r="B6771" s="14" t="s">
        <v>21318</v>
      </c>
      <c r="C6771" s="15">
        <v>45236</v>
      </c>
      <c r="D6771" s="12">
        <f t="shared" si="524"/>
        <v>2023</v>
      </c>
      <c r="E6771" s="12">
        <f t="shared" si="525"/>
        <v>11</v>
      </c>
      <c r="F6771" s="15" t="str">
        <f t="shared" si="526"/>
        <v>2023-11</v>
      </c>
      <c r="G6771" s="15">
        <v>45242</v>
      </c>
      <c r="H6771" s="23">
        <f t="shared" si="528"/>
        <v>6</v>
      </c>
      <c r="I6771" s="14" t="s">
        <v>52</v>
      </c>
      <c r="J6771" s="14" t="s">
        <v>7288</v>
      </c>
      <c r="K6771" s="14" t="s">
        <v>6304</v>
      </c>
      <c r="L6771" s="14" t="s">
        <v>30</v>
      </c>
      <c r="M6771" s="14" t="s">
        <v>31</v>
      </c>
      <c r="N6771" s="14" t="s">
        <v>143</v>
      </c>
      <c r="O6771" s="14" t="s">
        <v>144</v>
      </c>
      <c r="P6771" s="14" t="s">
        <v>21319</v>
      </c>
      <c r="Q6771" s="14" t="s">
        <v>146</v>
      </c>
      <c r="R6771" s="14" t="s">
        <v>21320</v>
      </c>
      <c r="S6771" s="14" t="s">
        <v>110</v>
      </c>
      <c r="T6771" s="14" t="s">
        <v>111</v>
      </c>
      <c r="U6771" s="14" t="s">
        <v>216</v>
      </c>
      <c r="V6771" s="16">
        <v>8523.4500000000007</v>
      </c>
      <c r="W6771" s="13">
        <v>12</v>
      </c>
      <c r="X6771" s="17">
        <v>0.4</v>
      </c>
      <c r="Y6771" s="16">
        <v>-54.78</v>
      </c>
      <c r="Z6771" s="31">
        <f t="shared" si="527"/>
        <v>-6.4269749925206336E-3</v>
      </c>
    </row>
    <row r="6772" spans="1:26">
      <c r="A6772" s="26">
        <v>6771</v>
      </c>
      <c r="B6772" s="7" t="s">
        <v>21321</v>
      </c>
      <c r="C6772" s="8">
        <v>44953</v>
      </c>
      <c r="D6772" s="12">
        <f t="shared" si="524"/>
        <v>2023</v>
      </c>
      <c r="E6772" s="12">
        <f t="shared" si="525"/>
        <v>1</v>
      </c>
      <c r="F6772" s="8" t="str">
        <f t="shared" si="526"/>
        <v>2023-01</v>
      </c>
      <c r="G6772" s="8">
        <v>44956</v>
      </c>
      <c r="H6772" s="23">
        <f t="shared" si="528"/>
        <v>3</v>
      </c>
      <c r="I6772" s="7" t="s">
        <v>122</v>
      </c>
      <c r="J6772" s="7" t="s">
        <v>2484</v>
      </c>
      <c r="K6772" s="7" t="s">
        <v>2485</v>
      </c>
      <c r="L6772" s="7" t="s">
        <v>30</v>
      </c>
      <c r="M6772" s="7" t="s">
        <v>31</v>
      </c>
      <c r="N6772" s="7" t="s">
        <v>313</v>
      </c>
      <c r="O6772" s="7" t="s">
        <v>314</v>
      </c>
      <c r="P6772" s="7" t="s">
        <v>9426</v>
      </c>
      <c r="Q6772" s="7" t="s">
        <v>146</v>
      </c>
      <c r="R6772" s="7" t="s">
        <v>21322</v>
      </c>
      <c r="S6772" s="7" t="s">
        <v>48</v>
      </c>
      <c r="T6772" s="7" t="s">
        <v>298</v>
      </c>
      <c r="U6772" s="7" t="s">
        <v>299</v>
      </c>
      <c r="V6772" s="10">
        <v>940.22</v>
      </c>
      <c r="W6772" s="6">
        <v>10</v>
      </c>
      <c r="X6772" s="11">
        <v>0.3</v>
      </c>
      <c r="Y6772" s="10">
        <v>314.63</v>
      </c>
      <c r="Z6772" s="30">
        <f t="shared" si="527"/>
        <v>0.33463444725702496</v>
      </c>
    </row>
    <row r="6773" spans="1:26">
      <c r="A6773" s="27">
        <v>6772</v>
      </c>
      <c r="B6773" s="14" t="s">
        <v>21323</v>
      </c>
      <c r="C6773" s="15">
        <v>44656</v>
      </c>
      <c r="D6773" s="12">
        <f t="shared" si="524"/>
        <v>2022</v>
      </c>
      <c r="E6773" s="12">
        <f t="shared" si="525"/>
        <v>4</v>
      </c>
      <c r="F6773" s="15" t="str">
        <f t="shared" si="526"/>
        <v>2022-04</v>
      </c>
      <c r="G6773" s="15">
        <v>44661</v>
      </c>
      <c r="H6773" s="23">
        <f t="shared" si="528"/>
        <v>5</v>
      </c>
      <c r="I6773" s="14" t="s">
        <v>27</v>
      </c>
      <c r="J6773" s="14" t="s">
        <v>2055</v>
      </c>
      <c r="K6773" s="14" t="s">
        <v>1393</v>
      </c>
      <c r="L6773" s="14" t="s">
        <v>83</v>
      </c>
      <c r="M6773" s="14" t="s">
        <v>31</v>
      </c>
      <c r="N6773" s="14" t="s">
        <v>213</v>
      </c>
      <c r="O6773" s="14" t="s">
        <v>92</v>
      </c>
      <c r="P6773" s="14" t="s">
        <v>21324</v>
      </c>
      <c r="Q6773" s="14" t="s">
        <v>46</v>
      </c>
      <c r="R6773" s="14" t="s">
        <v>21325</v>
      </c>
      <c r="S6773" s="14" t="s">
        <v>37</v>
      </c>
      <c r="T6773" s="14" t="s">
        <v>38</v>
      </c>
      <c r="U6773" s="14" t="s">
        <v>102</v>
      </c>
      <c r="V6773" s="16">
        <v>3817.05</v>
      </c>
      <c r="W6773" s="13">
        <v>10</v>
      </c>
      <c r="X6773" s="17">
        <v>0.1</v>
      </c>
      <c r="Y6773" s="16">
        <v>-535.54</v>
      </c>
      <c r="Z6773" s="31">
        <f t="shared" si="527"/>
        <v>-0.1403020657313894</v>
      </c>
    </row>
    <row r="6774" spans="1:26">
      <c r="A6774" s="26">
        <v>6773</v>
      </c>
      <c r="B6774" s="7" t="s">
        <v>21326</v>
      </c>
      <c r="C6774" s="8">
        <v>44859</v>
      </c>
      <c r="D6774" s="12">
        <f t="shared" si="524"/>
        <v>2022</v>
      </c>
      <c r="E6774" s="12">
        <f t="shared" si="525"/>
        <v>10</v>
      </c>
      <c r="F6774" s="8" t="str">
        <f t="shared" si="526"/>
        <v>2022-10</v>
      </c>
      <c r="G6774" s="8">
        <v>44866</v>
      </c>
      <c r="H6774" s="23">
        <f t="shared" si="528"/>
        <v>7</v>
      </c>
      <c r="I6774" s="7" t="s">
        <v>27</v>
      </c>
      <c r="J6774" s="7" t="s">
        <v>1845</v>
      </c>
      <c r="K6774" s="7" t="s">
        <v>689</v>
      </c>
      <c r="L6774" s="7" t="s">
        <v>66</v>
      </c>
      <c r="M6774" s="7" t="s">
        <v>31</v>
      </c>
      <c r="N6774" s="7" t="s">
        <v>213</v>
      </c>
      <c r="O6774" s="7" t="s">
        <v>92</v>
      </c>
      <c r="P6774" s="7" t="s">
        <v>21327</v>
      </c>
      <c r="Q6774" s="7" t="s">
        <v>46</v>
      </c>
      <c r="R6774" s="7" t="s">
        <v>21328</v>
      </c>
      <c r="S6774" s="7" t="s">
        <v>110</v>
      </c>
      <c r="T6774" s="7" t="s">
        <v>111</v>
      </c>
      <c r="U6774" s="7" t="s">
        <v>216</v>
      </c>
      <c r="V6774" s="10">
        <v>171.79</v>
      </c>
      <c r="W6774" s="6">
        <v>1</v>
      </c>
      <c r="X6774" s="11">
        <v>0.4</v>
      </c>
      <c r="Y6774" s="10">
        <v>38.229999999999997</v>
      </c>
      <c r="Z6774" s="30">
        <f t="shared" si="527"/>
        <v>0.22253914663251645</v>
      </c>
    </row>
    <row r="6775" spans="1:26">
      <c r="A6775" s="27">
        <v>6774</v>
      </c>
      <c r="B6775" s="14" t="s">
        <v>21329</v>
      </c>
      <c r="C6775" s="15">
        <v>44746</v>
      </c>
      <c r="D6775" s="12">
        <f t="shared" si="524"/>
        <v>2022</v>
      </c>
      <c r="E6775" s="12">
        <f t="shared" si="525"/>
        <v>7</v>
      </c>
      <c r="F6775" s="15" t="str">
        <f t="shared" si="526"/>
        <v>2022-07</v>
      </c>
      <c r="G6775" s="15">
        <v>44748</v>
      </c>
      <c r="H6775" s="23">
        <f t="shared" si="528"/>
        <v>2</v>
      </c>
      <c r="I6775" s="14" t="s">
        <v>122</v>
      </c>
      <c r="J6775" s="14" t="s">
        <v>1966</v>
      </c>
      <c r="K6775" s="14" t="s">
        <v>42</v>
      </c>
      <c r="L6775" s="14" t="s">
        <v>30</v>
      </c>
      <c r="M6775" s="14" t="s">
        <v>31</v>
      </c>
      <c r="N6775" s="14" t="s">
        <v>32</v>
      </c>
      <c r="O6775" s="14" t="s">
        <v>33</v>
      </c>
      <c r="P6775" s="14" t="s">
        <v>21330</v>
      </c>
      <c r="Q6775" s="14" t="s">
        <v>35</v>
      </c>
      <c r="R6775" s="14" t="s">
        <v>21331</v>
      </c>
      <c r="S6775" s="14" t="s">
        <v>48</v>
      </c>
      <c r="T6775" s="14" t="s">
        <v>69</v>
      </c>
      <c r="U6775" s="14" t="s">
        <v>70</v>
      </c>
      <c r="V6775" s="16">
        <v>1325.87</v>
      </c>
      <c r="W6775" s="13">
        <v>11</v>
      </c>
      <c r="X6775" s="17">
        <v>0</v>
      </c>
      <c r="Y6775" s="16">
        <v>458.9</v>
      </c>
      <c r="Z6775" s="31">
        <f t="shared" si="527"/>
        <v>0.3461123639572507</v>
      </c>
    </row>
    <row r="6776" spans="1:26">
      <c r="A6776" s="26">
        <v>6775</v>
      </c>
      <c r="B6776" s="7" t="s">
        <v>21332</v>
      </c>
      <c r="C6776" s="8">
        <v>44571</v>
      </c>
      <c r="D6776" s="12">
        <f t="shared" si="524"/>
        <v>2022</v>
      </c>
      <c r="E6776" s="12">
        <f t="shared" si="525"/>
        <v>1</v>
      </c>
      <c r="F6776" s="8" t="str">
        <f t="shared" si="526"/>
        <v>2022-01</v>
      </c>
      <c r="G6776" s="8">
        <v>44571</v>
      </c>
      <c r="H6776" s="23">
        <f t="shared" si="528"/>
        <v>0</v>
      </c>
      <c r="I6776" s="7" t="s">
        <v>63</v>
      </c>
      <c r="J6776" s="7" t="s">
        <v>2003</v>
      </c>
      <c r="K6776" s="7" t="s">
        <v>54</v>
      </c>
      <c r="L6776" s="7" t="s">
        <v>30</v>
      </c>
      <c r="M6776" s="7" t="s">
        <v>31</v>
      </c>
      <c r="N6776" s="7" t="s">
        <v>166</v>
      </c>
      <c r="O6776" s="7" t="s">
        <v>167</v>
      </c>
      <c r="P6776" s="7" t="s">
        <v>21333</v>
      </c>
      <c r="Q6776" s="7" t="s">
        <v>35</v>
      </c>
      <c r="R6776" s="7" t="s">
        <v>21334</v>
      </c>
      <c r="S6776" s="7" t="s">
        <v>48</v>
      </c>
      <c r="T6776" s="7" t="s">
        <v>69</v>
      </c>
      <c r="U6776" s="7" t="s">
        <v>70</v>
      </c>
      <c r="V6776" s="10">
        <v>1472.34</v>
      </c>
      <c r="W6776" s="6">
        <v>10</v>
      </c>
      <c r="X6776" s="11">
        <v>0.4</v>
      </c>
      <c r="Y6776" s="10">
        <v>292.10000000000002</v>
      </c>
      <c r="Z6776" s="30">
        <f t="shared" si="527"/>
        <v>0.19839167583574449</v>
      </c>
    </row>
    <row r="6777" spans="1:26">
      <c r="A6777" s="27">
        <v>6776</v>
      </c>
      <c r="B6777" s="14" t="s">
        <v>21335</v>
      </c>
      <c r="C6777" s="15">
        <v>44901</v>
      </c>
      <c r="D6777" s="12">
        <f t="shared" si="524"/>
        <v>2022</v>
      </c>
      <c r="E6777" s="12">
        <f t="shared" si="525"/>
        <v>12</v>
      </c>
      <c r="F6777" s="15" t="str">
        <f t="shared" si="526"/>
        <v>2022-12</v>
      </c>
      <c r="G6777" s="15">
        <v>44901</v>
      </c>
      <c r="H6777" s="23">
        <f t="shared" si="528"/>
        <v>0</v>
      </c>
      <c r="I6777" s="14" t="s">
        <v>63</v>
      </c>
      <c r="J6777" s="14" t="s">
        <v>151</v>
      </c>
      <c r="K6777" s="14" t="s">
        <v>152</v>
      </c>
      <c r="L6777" s="14" t="s">
        <v>66</v>
      </c>
      <c r="M6777" s="14" t="s">
        <v>31</v>
      </c>
      <c r="N6777" s="14" t="s">
        <v>153</v>
      </c>
      <c r="O6777" s="14" t="s">
        <v>154</v>
      </c>
      <c r="P6777" s="14" t="s">
        <v>21336</v>
      </c>
      <c r="Q6777" s="14" t="s">
        <v>146</v>
      </c>
      <c r="R6777" s="14" t="s">
        <v>21337</v>
      </c>
      <c r="S6777" s="14" t="s">
        <v>110</v>
      </c>
      <c r="T6777" s="14" t="s">
        <v>111</v>
      </c>
      <c r="U6777" s="14" t="s">
        <v>216</v>
      </c>
      <c r="V6777" s="16">
        <v>8533.01</v>
      </c>
      <c r="W6777" s="13">
        <v>8</v>
      </c>
      <c r="X6777" s="17">
        <v>0.1</v>
      </c>
      <c r="Y6777" s="16">
        <v>-1339.96</v>
      </c>
      <c r="Z6777" s="31">
        <f t="shared" si="527"/>
        <v>-0.15703251256004622</v>
      </c>
    </row>
    <row r="6778" spans="1:26">
      <c r="A6778" s="26">
        <v>6777</v>
      </c>
      <c r="B6778" s="7" t="s">
        <v>21338</v>
      </c>
      <c r="C6778" s="8">
        <v>45655</v>
      </c>
      <c r="D6778" s="12">
        <f t="shared" si="524"/>
        <v>2024</v>
      </c>
      <c r="E6778" s="12">
        <f t="shared" si="525"/>
        <v>12</v>
      </c>
      <c r="F6778" s="8" t="str">
        <f t="shared" si="526"/>
        <v>2024-12</v>
      </c>
      <c r="G6778" s="8">
        <v>45656</v>
      </c>
      <c r="H6778" s="23">
        <f t="shared" si="528"/>
        <v>1</v>
      </c>
      <c r="I6778" s="7" t="s">
        <v>122</v>
      </c>
      <c r="J6778" s="7" t="s">
        <v>1236</v>
      </c>
      <c r="K6778" s="7" t="s">
        <v>1237</v>
      </c>
      <c r="L6778" s="7" t="s">
        <v>30</v>
      </c>
      <c r="M6778" s="7" t="s">
        <v>31</v>
      </c>
      <c r="N6778" s="7" t="s">
        <v>213</v>
      </c>
      <c r="O6778" s="7" t="s">
        <v>92</v>
      </c>
      <c r="P6778" s="7" t="s">
        <v>21339</v>
      </c>
      <c r="Q6778" s="7" t="s">
        <v>46</v>
      </c>
      <c r="R6778" s="7" t="s">
        <v>21340</v>
      </c>
      <c r="S6778" s="7" t="s">
        <v>110</v>
      </c>
      <c r="T6778" s="7" t="s">
        <v>223</v>
      </c>
      <c r="U6778" s="7" t="s">
        <v>224</v>
      </c>
      <c r="V6778" s="10">
        <v>7849.75</v>
      </c>
      <c r="W6778" s="6">
        <v>9</v>
      </c>
      <c r="X6778" s="11">
        <v>0</v>
      </c>
      <c r="Y6778" s="10">
        <v>-307.10000000000002</v>
      </c>
      <c r="Z6778" s="30">
        <f t="shared" si="527"/>
        <v>-3.9122265040287908E-2</v>
      </c>
    </row>
    <row r="6779" spans="1:26">
      <c r="A6779" s="27">
        <v>6778</v>
      </c>
      <c r="B6779" s="14" t="s">
        <v>21341</v>
      </c>
      <c r="C6779" s="15">
        <v>44466</v>
      </c>
      <c r="D6779" s="12">
        <f t="shared" si="524"/>
        <v>2021</v>
      </c>
      <c r="E6779" s="12">
        <f t="shared" si="525"/>
        <v>9</v>
      </c>
      <c r="F6779" s="15" t="str">
        <f t="shared" si="526"/>
        <v>2021-09</v>
      </c>
      <c r="G6779" s="15">
        <v>44472</v>
      </c>
      <c r="H6779" s="23">
        <f t="shared" si="528"/>
        <v>6</v>
      </c>
      <c r="I6779" s="14" t="s">
        <v>27</v>
      </c>
      <c r="J6779" s="14" t="s">
        <v>1828</v>
      </c>
      <c r="K6779" s="14" t="s">
        <v>752</v>
      </c>
      <c r="L6779" s="14" t="s">
        <v>30</v>
      </c>
      <c r="M6779" s="14" t="s">
        <v>31</v>
      </c>
      <c r="N6779" s="14" t="s">
        <v>228</v>
      </c>
      <c r="O6779" s="14" t="s">
        <v>229</v>
      </c>
      <c r="P6779" s="14" t="s">
        <v>21342</v>
      </c>
      <c r="Q6779" s="14" t="s">
        <v>46</v>
      </c>
      <c r="R6779" s="14" t="s">
        <v>21343</v>
      </c>
      <c r="S6779" s="14" t="s">
        <v>48</v>
      </c>
      <c r="T6779" s="14" t="s">
        <v>129</v>
      </c>
      <c r="U6779" s="14" t="s">
        <v>328</v>
      </c>
      <c r="V6779" s="16">
        <v>2488.2600000000002</v>
      </c>
      <c r="W6779" s="13">
        <v>12</v>
      </c>
      <c r="X6779" s="17">
        <v>0.2</v>
      </c>
      <c r="Y6779" s="16">
        <v>813.96</v>
      </c>
      <c r="Z6779" s="31">
        <f t="shared" si="527"/>
        <v>0.32712015625376767</v>
      </c>
    </row>
    <row r="6780" spans="1:26">
      <c r="A6780" s="26">
        <v>6779</v>
      </c>
      <c r="B6780" s="7" t="s">
        <v>21344</v>
      </c>
      <c r="C6780" s="8">
        <v>45538</v>
      </c>
      <c r="D6780" s="12">
        <f t="shared" si="524"/>
        <v>2024</v>
      </c>
      <c r="E6780" s="12">
        <f t="shared" si="525"/>
        <v>9</v>
      </c>
      <c r="F6780" s="8" t="str">
        <f t="shared" si="526"/>
        <v>2024-09</v>
      </c>
      <c r="G6780" s="8">
        <v>45544</v>
      </c>
      <c r="H6780" s="23">
        <f t="shared" si="528"/>
        <v>6</v>
      </c>
      <c r="I6780" s="7" t="s">
        <v>27</v>
      </c>
      <c r="J6780" s="7" t="s">
        <v>2068</v>
      </c>
      <c r="K6780" s="7" t="s">
        <v>1084</v>
      </c>
      <c r="L6780" s="7" t="s">
        <v>83</v>
      </c>
      <c r="M6780" s="7" t="s">
        <v>31</v>
      </c>
      <c r="N6780" s="7" t="s">
        <v>204</v>
      </c>
      <c r="O6780" s="7" t="s">
        <v>205</v>
      </c>
      <c r="P6780" s="7" t="s">
        <v>21345</v>
      </c>
      <c r="Q6780" s="7" t="s">
        <v>146</v>
      </c>
      <c r="R6780" s="7" t="s">
        <v>21346</v>
      </c>
      <c r="S6780" s="7" t="s">
        <v>48</v>
      </c>
      <c r="T6780" s="7" t="s">
        <v>434</v>
      </c>
      <c r="U6780" s="7" t="s">
        <v>1382</v>
      </c>
      <c r="V6780" s="10">
        <v>42.86</v>
      </c>
      <c r="W6780" s="6">
        <v>8</v>
      </c>
      <c r="X6780" s="11">
        <v>0.3</v>
      </c>
      <c r="Y6780" s="10">
        <v>-1.75</v>
      </c>
      <c r="Z6780" s="30">
        <f t="shared" si="527"/>
        <v>-4.0830611292580497E-2</v>
      </c>
    </row>
    <row r="6781" spans="1:26">
      <c r="A6781" s="27">
        <v>6780</v>
      </c>
      <c r="B6781" s="14" t="s">
        <v>21347</v>
      </c>
      <c r="C6781" s="15">
        <v>44758</v>
      </c>
      <c r="D6781" s="12">
        <f t="shared" si="524"/>
        <v>2022</v>
      </c>
      <c r="E6781" s="12">
        <f t="shared" si="525"/>
        <v>7</v>
      </c>
      <c r="F6781" s="15" t="str">
        <f t="shared" si="526"/>
        <v>2022-07</v>
      </c>
      <c r="G6781" s="15">
        <v>44764</v>
      </c>
      <c r="H6781" s="23">
        <f t="shared" si="528"/>
        <v>6</v>
      </c>
      <c r="I6781" s="14" t="s">
        <v>27</v>
      </c>
      <c r="J6781" s="14" t="s">
        <v>2875</v>
      </c>
      <c r="K6781" s="14" t="s">
        <v>325</v>
      </c>
      <c r="L6781" s="14" t="s">
        <v>30</v>
      </c>
      <c r="M6781" s="14" t="s">
        <v>31</v>
      </c>
      <c r="N6781" s="14" t="s">
        <v>228</v>
      </c>
      <c r="O6781" s="14" t="s">
        <v>229</v>
      </c>
      <c r="P6781" s="14" t="s">
        <v>21348</v>
      </c>
      <c r="Q6781" s="14" t="s">
        <v>46</v>
      </c>
      <c r="R6781" s="14" t="s">
        <v>21349</v>
      </c>
      <c r="S6781" s="14" t="s">
        <v>110</v>
      </c>
      <c r="T6781" s="14" t="s">
        <v>243</v>
      </c>
      <c r="U6781" s="14" t="s">
        <v>481</v>
      </c>
      <c r="V6781" s="16">
        <v>5095.68</v>
      </c>
      <c r="W6781" s="13">
        <v>12</v>
      </c>
      <c r="X6781" s="17">
        <v>0.5</v>
      </c>
      <c r="Y6781" s="16">
        <v>-369.04</v>
      </c>
      <c r="Z6781" s="31">
        <f t="shared" si="527"/>
        <v>-7.2422130118060785E-2</v>
      </c>
    </row>
    <row r="6782" spans="1:26">
      <c r="A6782" s="26">
        <v>6781</v>
      </c>
      <c r="B6782" s="7" t="s">
        <v>21350</v>
      </c>
      <c r="C6782" s="8">
        <v>44728</v>
      </c>
      <c r="D6782" s="12">
        <f t="shared" si="524"/>
        <v>2022</v>
      </c>
      <c r="E6782" s="12">
        <f t="shared" si="525"/>
        <v>6</v>
      </c>
      <c r="F6782" s="8" t="str">
        <f t="shared" si="526"/>
        <v>2022-06</v>
      </c>
      <c r="G6782" s="8">
        <v>44728</v>
      </c>
      <c r="H6782" s="23">
        <f t="shared" si="528"/>
        <v>0</v>
      </c>
      <c r="I6782" s="7" t="s">
        <v>63</v>
      </c>
      <c r="J6782" s="7" t="s">
        <v>16965</v>
      </c>
      <c r="K6782" s="7" t="s">
        <v>16966</v>
      </c>
      <c r="L6782" s="7" t="s">
        <v>66</v>
      </c>
      <c r="M6782" s="7" t="s">
        <v>31</v>
      </c>
      <c r="N6782" s="7" t="s">
        <v>153</v>
      </c>
      <c r="O6782" s="7" t="s">
        <v>154</v>
      </c>
      <c r="P6782" s="7" t="s">
        <v>21351</v>
      </c>
      <c r="Q6782" s="7" t="s">
        <v>146</v>
      </c>
      <c r="R6782" s="7" t="s">
        <v>21352</v>
      </c>
      <c r="S6782" s="7" t="s">
        <v>37</v>
      </c>
      <c r="T6782" s="7" t="s">
        <v>38</v>
      </c>
      <c r="U6782" s="7" t="s">
        <v>102</v>
      </c>
      <c r="V6782" s="10">
        <v>218.78</v>
      </c>
      <c r="W6782" s="6">
        <v>1</v>
      </c>
      <c r="X6782" s="11">
        <v>0</v>
      </c>
      <c r="Y6782" s="10">
        <v>23.89</v>
      </c>
      <c r="Z6782" s="30">
        <f t="shared" si="527"/>
        <v>0.10919645305786635</v>
      </c>
    </row>
    <row r="6783" spans="1:26">
      <c r="A6783" s="27">
        <v>6782</v>
      </c>
      <c r="B6783" s="14" t="s">
        <v>21353</v>
      </c>
      <c r="C6783" s="15">
        <v>44600</v>
      </c>
      <c r="D6783" s="12">
        <f t="shared" si="524"/>
        <v>2022</v>
      </c>
      <c r="E6783" s="12">
        <f t="shared" si="525"/>
        <v>2</v>
      </c>
      <c r="F6783" s="15" t="str">
        <f t="shared" si="526"/>
        <v>2022-02</v>
      </c>
      <c r="G6783" s="15">
        <v>44606</v>
      </c>
      <c r="H6783" s="23">
        <f t="shared" si="528"/>
        <v>6</v>
      </c>
      <c r="I6783" s="14" t="s">
        <v>27</v>
      </c>
      <c r="J6783" s="14" t="s">
        <v>6941</v>
      </c>
      <c r="K6783" s="14" t="s">
        <v>1837</v>
      </c>
      <c r="L6783" s="14" t="s">
        <v>30</v>
      </c>
      <c r="M6783" s="14" t="s">
        <v>31</v>
      </c>
      <c r="N6783" s="14" t="s">
        <v>55</v>
      </c>
      <c r="O6783" s="14" t="s">
        <v>56</v>
      </c>
      <c r="P6783" s="14" t="s">
        <v>21354</v>
      </c>
      <c r="Q6783" s="14" t="s">
        <v>58</v>
      </c>
      <c r="R6783" s="14" t="s">
        <v>21355</v>
      </c>
      <c r="S6783" s="14" t="s">
        <v>37</v>
      </c>
      <c r="T6783" s="14" t="s">
        <v>38</v>
      </c>
      <c r="U6783" s="14" t="s">
        <v>485</v>
      </c>
      <c r="V6783" s="16">
        <v>15056.83</v>
      </c>
      <c r="W6783" s="13">
        <v>14</v>
      </c>
      <c r="X6783" s="17">
        <v>0</v>
      </c>
      <c r="Y6783" s="16">
        <v>-1235.31</v>
      </c>
      <c r="Z6783" s="31">
        <f t="shared" si="527"/>
        <v>-8.2043165792534012E-2</v>
      </c>
    </row>
    <row r="6784" spans="1:26">
      <c r="A6784" s="26">
        <v>6783</v>
      </c>
      <c r="B6784" s="7" t="s">
        <v>21356</v>
      </c>
      <c r="C6784" s="8">
        <v>44837</v>
      </c>
      <c r="D6784" s="12">
        <f t="shared" si="524"/>
        <v>2022</v>
      </c>
      <c r="E6784" s="12">
        <f t="shared" si="525"/>
        <v>10</v>
      </c>
      <c r="F6784" s="8" t="str">
        <f t="shared" si="526"/>
        <v>2022-10</v>
      </c>
      <c r="G6784" s="8">
        <v>44837</v>
      </c>
      <c r="H6784" s="23">
        <f t="shared" si="528"/>
        <v>0</v>
      </c>
      <c r="I6784" s="7" t="s">
        <v>63</v>
      </c>
      <c r="J6784" s="7" t="s">
        <v>1199</v>
      </c>
      <c r="K6784" s="7" t="s">
        <v>1200</v>
      </c>
      <c r="L6784" s="7" t="s">
        <v>66</v>
      </c>
      <c r="M6784" s="7" t="s">
        <v>31</v>
      </c>
      <c r="N6784" s="7" t="s">
        <v>213</v>
      </c>
      <c r="O6784" s="7" t="s">
        <v>92</v>
      </c>
      <c r="P6784" s="7" t="s">
        <v>21357</v>
      </c>
      <c r="Q6784" s="7" t="s">
        <v>46</v>
      </c>
      <c r="R6784" s="7" t="s">
        <v>21358</v>
      </c>
      <c r="S6784" s="7" t="s">
        <v>48</v>
      </c>
      <c r="T6784" s="7" t="s">
        <v>434</v>
      </c>
      <c r="U6784" s="7" t="s">
        <v>435</v>
      </c>
      <c r="V6784" s="10">
        <v>1094.8399999999999</v>
      </c>
      <c r="W6784" s="6">
        <v>9</v>
      </c>
      <c r="X6784" s="11">
        <v>0.1</v>
      </c>
      <c r="Y6784" s="10">
        <v>-60.26</v>
      </c>
      <c r="Z6784" s="30">
        <f t="shared" si="527"/>
        <v>-5.5040005845603014E-2</v>
      </c>
    </row>
    <row r="6785" spans="1:26">
      <c r="A6785" s="27">
        <v>6784</v>
      </c>
      <c r="B6785" s="14" t="s">
        <v>21359</v>
      </c>
      <c r="C6785" s="15">
        <v>45195</v>
      </c>
      <c r="D6785" s="12">
        <f t="shared" si="524"/>
        <v>2023</v>
      </c>
      <c r="E6785" s="12">
        <f t="shared" si="525"/>
        <v>9</v>
      </c>
      <c r="F6785" s="15" t="str">
        <f t="shared" si="526"/>
        <v>2023-09</v>
      </c>
      <c r="G6785" s="15">
        <v>45195</v>
      </c>
      <c r="H6785" s="23">
        <f t="shared" si="528"/>
        <v>0</v>
      </c>
      <c r="I6785" s="14" t="s">
        <v>63</v>
      </c>
      <c r="J6785" s="14" t="s">
        <v>1041</v>
      </c>
      <c r="K6785" s="14" t="s">
        <v>737</v>
      </c>
      <c r="L6785" s="14" t="s">
        <v>30</v>
      </c>
      <c r="M6785" s="14" t="s">
        <v>31</v>
      </c>
      <c r="N6785" s="14" t="s">
        <v>134</v>
      </c>
      <c r="O6785" s="14" t="s">
        <v>135</v>
      </c>
      <c r="P6785" s="14" t="s">
        <v>21360</v>
      </c>
      <c r="Q6785" s="14" t="s">
        <v>58</v>
      </c>
      <c r="R6785" s="14" t="s">
        <v>21361</v>
      </c>
      <c r="S6785" s="14" t="s">
        <v>37</v>
      </c>
      <c r="T6785" s="14" t="s">
        <v>170</v>
      </c>
      <c r="U6785" s="14" t="s">
        <v>171</v>
      </c>
      <c r="V6785" s="16">
        <v>19188.93</v>
      </c>
      <c r="W6785" s="13">
        <v>14</v>
      </c>
      <c r="X6785" s="17">
        <v>0</v>
      </c>
      <c r="Y6785" s="16">
        <v>6481.1</v>
      </c>
      <c r="Z6785" s="31">
        <f t="shared" si="527"/>
        <v>0.33775202681962985</v>
      </c>
    </row>
    <row r="6786" spans="1:26">
      <c r="A6786" s="26">
        <v>6785</v>
      </c>
      <c r="B6786" s="7" t="s">
        <v>21362</v>
      </c>
      <c r="C6786" s="8">
        <v>45482</v>
      </c>
      <c r="D6786" s="12">
        <f t="shared" ref="D6786:D6849" si="529">YEAR(C6786)</f>
        <v>2024</v>
      </c>
      <c r="E6786" s="12">
        <f t="shared" ref="E6786:E6849" si="530">MONTH(C6786)</f>
        <v>7</v>
      </c>
      <c r="F6786" s="8" t="str">
        <f t="shared" ref="F6786:F6849" si="531">TEXT(C6786,"yyyy-mm")</f>
        <v>2024-07</v>
      </c>
      <c r="G6786" s="8">
        <v>45487</v>
      </c>
      <c r="H6786" s="23">
        <f t="shared" si="528"/>
        <v>5</v>
      </c>
      <c r="I6786" s="7" t="s">
        <v>27</v>
      </c>
      <c r="J6786" s="7" t="s">
        <v>1586</v>
      </c>
      <c r="K6786" s="7" t="s">
        <v>165</v>
      </c>
      <c r="L6786" s="7" t="s">
        <v>66</v>
      </c>
      <c r="M6786" s="7" t="s">
        <v>31</v>
      </c>
      <c r="N6786" s="7" t="s">
        <v>125</v>
      </c>
      <c r="O6786" s="7" t="s">
        <v>126</v>
      </c>
      <c r="P6786" s="7" t="s">
        <v>21363</v>
      </c>
      <c r="Q6786" s="7" t="s">
        <v>58</v>
      </c>
      <c r="R6786" s="7" t="s">
        <v>21364</v>
      </c>
      <c r="S6786" s="7" t="s">
        <v>110</v>
      </c>
      <c r="T6786" s="7" t="s">
        <v>148</v>
      </c>
      <c r="U6786" s="7" t="s">
        <v>149</v>
      </c>
      <c r="V6786" s="10">
        <v>1850.09</v>
      </c>
      <c r="W6786" s="6">
        <v>2</v>
      </c>
      <c r="X6786" s="11">
        <v>0.3</v>
      </c>
      <c r="Y6786" s="10">
        <v>391.71</v>
      </c>
      <c r="Z6786" s="30">
        <f t="shared" ref="Z6786:Z6849" si="532">IFERROR(Y6786/V6786,0)</f>
        <v>0.21172483500802664</v>
      </c>
    </row>
    <row r="6787" spans="1:26">
      <c r="A6787" s="27">
        <v>6786</v>
      </c>
      <c r="B6787" s="14" t="s">
        <v>21365</v>
      </c>
      <c r="C6787" s="15">
        <v>44497</v>
      </c>
      <c r="D6787" s="12">
        <f t="shared" si="529"/>
        <v>2021</v>
      </c>
      <c r="E6787" s="12">
        <f t="shared" si="530"/>
        <v>10</v>
      </c>
      <c r="F6787" s="15" t="str">
        <f t="shared" si="531"/>
        <v>2021-10</v>
      </c>
      <c r="G6787" s="15">
        <v>44503</v>
      </c>
      <c r="H6787" s="23">
        <f t="shared" si="528"/>
        <v>6</v>
      </c>
      <c r="I6787" s="14" t="s">
        <v>27</v>
      </c>
      <c r="J6787" s="14" t="s">
        <v>7581</v>
      </c>
      <c r="K6787" s="14" t="s">
        <v>638</v>
      </c>
      <c r="L6787" s="14" t="s">
        <v>30</v>
      </c>
      <c r="M6787" s="14" t="s">
        <v>31</v>
      </c>
      <c r="N6787" s="14" t="s">
        <v>143</v>
      </c>
      <c r="O6787" s="14" t="s">
        <v>144</v>
      </c>
      <c r="P6787" s="14" t="s">
        <v>21366</v>
      </c>
      <c r="Q6787" s="14" t="s">
        <v>146</v>
      </c>
      <c r="R6787" s="14" t="s">
        <v>21367</v>
      </c>
      <c r="S6787" s="14" t="s">
        <v>110</v>
      </c>
      <c r="T6787" s="14" t="s">
        <v>243</v>
      </c>
      <c r="U6787" s="14" t="s">
        <v>481</v>
      </c>
      <c r="V6787" s="16">
        <v>3305.93</v>
      </c>
      <c r="W6787" s="13">
        <v>10</v>
      </c>
      <c r="X6787" s="17">
        <v>0</v>
      </c>
      <c r="Y6787" s="16">
        <v>-310.87</v>
      </c>
      <c r="Z6787" s="31">
        <f t="shared" si="532"/>
        <v>-9.4034053957585309E-2</v>
      </c>
    </row>
    <row r="6788" spans="1:26">
      <c r="A6788" s="26">
        <v>6787</v>
      </c>
      <c r="B6788" s="7" t="s">
        <v>21368</v>
      </c>
      <c r="C6788" s="8">
        <v>45153</v>
      </c>
      <c r="D6788" s="12">
        <f t="shared" si="529"/>
        <v>2023</v>
      </c>
      <c r="E6788" s="12">
        <f t="shared" si="530"/>
        <v>8</v>
      </c>
      <c r="F6788" s="8" t="str">
        <f t="shared" si="531"/>
        <v>2023-08</v>
      </c>
      <c r="G6788" s="8">
        <v>45154</v>
      </c>
      <c r="H6788" s="23">
        <f t="shared" ref="H6788:H6851" si="533">G6788-C6788</f>
        <v>1</v>
      </c>
      <c r="I6788" s="7" t="s">
        <v>122</v>
      </c>
      <c r="J6788" s="7" t="s">
        <v>6702</v>
      </c>
      <c r="K6788" s="7" t="s">
        <v>2366</v>
      </c>
      <c r="L6788" s="7" t="s">
        <v>30</v>
      </c>
      <c r="M6788" s="7" t="s">
        <v>31</v>
      </c>
      <c r="N6788" s="7" t="s">
        <v>116</v>
      </c>
      <c r="O6788" s="7" t="s">
        <v>117</v>
      </c>
      <c r="P6788" s="7" t="s">
        <v>21369</v>
      </c>
      <c r="Q6788" s="7" t="s">
        <v>58</v>
      </c>
      <c r="R6788" s="7" t="s">
        <v>21370</v>
      </c>
      <c r="S6788" s="7" t="s">
        <v>48</v>
      </c>
      <c r="T6788" s="7" t="s">
        <v>69</v>
      </c>
      <c r="U6788" s="7" t="s">
        <v>475</v>
      </c>
      <c r="V6788" s="10">
        <v>65.75</v>
      </c>
      <c r="W6788" s="6">
        <v>2</v>
      </c>
      <c r="X6788" s="11">
        <v>0.2</v>
      </c>
      <c r="Y6788" s="10">
        <v>12.45</v>
      </c>
      <c r="Z6788" s="30">
        <f t="shared" si="532"/>
        <v>0.18935361216730037</v>
      </c>
    </row>
    <row r="6789" spans="1:26">
      <c r="A6789" s="27">
        <v>6788</v>
      </c>
      <c r="B6789" s="14" t="s">
        <v>21371</v>
      </c>
      <c r="C6789" s="15">
        <v>45020</v>
      </c>
      <c r="D6789" s="12">
        <f t="shared" si="529"/>
        <v>2023</v>
      </c>
      <c r="E6789" s="12">
        <f t="shared" si="530"/>
        <v>4</v>
      </c>
      <c r="F6789" s="15" t="str">
        <f t="shared" si="531"/>
        <v>2023-04</v>
      </c>
      <c r="G6789" s="15">
        <v>45021</v>
      </c>
      <c r="H6789" s="23">
        <f t="shared" si="533"/>
        <v>1</v>
      </c>
      <c r="I6789" s="14" t="s">
        <v>122</v>
      </c>
      <c r="J6789" s="14" t="s">
        <v>6848</v>
      </c>
      <c r="K6789" s="14" t="s">
        <v>3577</v>
      </c>
      <c r="L6789" s="14" t="s">
        <v>83</v>
      </c>
      <c r="M6789" s="14" t="s">
        <v>31</v>
      </c>
      <c r="N6789" s="14" t="s">
        <v>228</v>
      </c>
      <c r="O6789" s="14" t="s">
        <v>229</v>
      </c>
      <c r="P6789" s="14" t="s">
        <v>21372</v>
      </c>
      <c r="Q6789" s="14" t="s">
        <v>46</v>
      </c>
      <c r="R6789" s="14" t="s">
        <v>21373</v>
      </c>
      <c r="S6789" s="14" t="s">
        <v>110</v>
      </c>
      <c r="T6789" s="14" t="s">
        <v>111</v>
      </c>
      <c r="U6789" s="14" t="s">
        <v>216</v>
      </c>
      <c r="V6789" s="16">
        <v>5283.84</v>
      </c>
      <c r="W6789" s="13">
        <v>13</v>
      </c>
      <c r="X6789" s="17">
        <v>0.3</v>
      </c>
      <c r="Y6789" s="16">
        <v>1627.68</v>
      </c>
      <c r="Z6789" s="31">
        <f t="shared" si="532"/>
        <v>0.30804869186046513</v>
      </c>
    </row>
    <row r="6790" spans="1:26">
      <c r="A6790" s="26">
        <v>6789</v>
      </c>
      <c r="B6790" s="7" t="s">
        <v>21374</v>
      </c>
      <c r="C6790" s="8">
        <v>45456</v>
      </c>
      <c r="D6790" s="12">
        <f t="shared" si="529"/>
        <v>2024</v>
      </c>
      <c r="E6790" s="12">
        <f t="shared" si="530"/>
        <v>6</v>
      </c>
      <c r="F6790" s="8" t="str">
        <f t="shared" si="531"/>
        <v>2024-06</v>
      </c>
      <c r="G6790" s="8">
        <v>45459</v>
      </c>
      <c r="H6790" s="23">
        <f t="shared" si="533"/>
        <v>3</v>
      </c>
      <c r="I6790" s="7" t="s">
        <v>122</v>
      </c>
      <c r="J6790" s="7" t="s">
        <v>2192</v>
      </c>
      <c r="K6790" s="7" t="s">
        <v>583</v>
      </c>
      <c r="L6790" s="7" t="s">
        <v>30</v>
      </c>
      <c r="M6790" s="7" t="s">
        <v>31</v>
      </c>
      <c r="N6790" s="7" t="s">
        <v>143</v>
      </c>
      <c r="O6790" s="7" t="s">
        <v>144</v>
      </c>
      <c r="P6790" s="7" t="s">
        <v>21375</v>
      </c>
      <c r="Q6790" s="7" t="s">
        <v>146</v>
      </c>
      <c r="R6790" s="7" t="s">
        <v>21376</v>
      </c>
      <c r="S6790" s="7" t="s">
        <v>37</v>
      </c>
      <c r="T6790" s="7" t="s">
        <v>38</v>
      </c>
      <c r="U6790" s="7" t="s">
        <v>177</v>
      </c>
      <c r="V6790" s="10">
        <v>2481.7399999999998</v>
      </c>
      <c r="W6790" s="6">
        <v>9</v>
      </c>
      <c r="X6790" s="11">
        <v>0.1</v>
      </c>
      <c r="Y6790" s="10">
        <v>-310.23</v>
      </c>
      <c r="Z6790" s="30">
        <f t="shared" si="532"/>
        <v>-0.12500503678870473</v>
      </c>
    </row>
    <row r="6791" spans="1:26">
      <c r="A6791" s="27">
        <v>6790</v>
      </c>
      <c r="B6791" s="14" t="s">
        <v>21377</v>
      </c>
      <c r="C6791" s="15">
        <v>44879</v>
      </c>
      <c r="D6791" s="12">
        <f t="shared" si="529"/>
        <v>2022</v>
      </c>
      <c r="E6791" s="12">
        <f t="shared" si="530"/>
        <v>11</v>
      </c>
      <c r="F6791" s="15" t="str">
        <f t="shared" si="531"/>
        <v>2022-11</v>
      </c>
      <c r="G6791" s="15">
        <v>44883</v>
      </c>
      <c r="H6791" s="23">
        <f t="shared" si="533"/>
        <v>4</v>
      </c>
      <c r="I6791" s="14" t="s">
        <v>52</v>
      </c>
      <c r="J6791" s="14" t="s">
        <v>582</v>
      </c>
      <c r="K6791" s="14" t="s">
        <v>583</v>
      </c>
      <c r="L6791" s="14" t="s">
        <v>83</v>
      </c>
      <c r="M6791" s="14" t="s">
        <v>31</v>
      </c>
      <c r="N6791" s="14" t="s">
        <v>55</v>
      </c>
      <c r="O6791" s="14" t="s">
        <v>56</v>
      </c>
      <c r="P6791" s="14" t="s">
        <v>21378</v>
      </c>
      <c r="Q6791" s="14" t="s">
        <v>58</v>
      </c>
      <c r="R6791" s="14" t="s">
        <v>21379</v>
      </c>
      <c r="S6791" s="14" t="s">
        <v>48</v>
      </c>
      <c r="T6791" s="14" t="s">
        <v>95</v>
      </c>
      <c r="U6791" s="14" t="s">
        <v>195</v>
      </c>
      <c r="V6791" s="16">
        <v>136.30000000000001</v>
      </c>
      <c r="W6791" s="13">
        <v>13</v>
      </c>
      <c r="X6791" s="17">
        <v>0.5</v>
      </c>
      <c r="Y6791" s="16">
        <v>-5.21</v>
      </c>
      <c r="Z6791" s="31">
        <f t="shared" si="532"/>
        <v>-3.8224504768892144E-2</v>
      </c>
    </row>
    <row r="6792" spans="1:26">
      <c r="A6792" s="26">
        <v>6791</v>
      </c>
      <c r="B6792" s="7" t="s">
        <v>21380</v>
      </c>
      <c r="C6792" s="8">
        <v>44989</v>
      </c>
      <c r="D6792" s="12">
        <f t="shared" si="529"/>
        <v>2023</v>
      </c>
      <c r="E6792" s="12">
        <f t="shared" si="530"/>
        <v>3</v>
      </c>
      <c r="F6792" s="8" t="str">
        <f t="shared" si="531"/>
        <v>2023-03</v>
      </c>
      <c r="G6792" s="8">
        <v>44994</v>
      </c>
      <c r="H6792" s="23">
        <f t="shared" si="533"/>
        <v>5</v>
      </c>
      <c r="I6792" s="7" t="s">
        <v>52</v>
      </c>
      <c r="J6792" s="7" t="s">
        <v>8781</v>
      </c>
      <c r="K6792" s="7" t="s">
        <v>883</v>
      </c>
      <c r="L6792" s="7" t="s">
        <v>30</v>
      </c>
      <c r="M6792" s="7" t="s">
        <v>31</v>
      </c>
      <c r="N6792" s="7" t="s">
        <v>204</v>
      </c>
      <c r="O6792" s="7" t="s">
        <v>205</v>
      </c>
      <c r="P6792" s="7" t="s">
        <v>21381</v>
      </c>
      <c r="Q6792" s="7" t="s">
        <v>146</v>
      </c>
      <c r="R6792" s="7" t="s">
        <v>21382</v>
      </c>
      <c r="S6792" s="7" t="s">
        <v>37</v>
      </c>
      <c r="T6792" s="7" t="s">
        <v>38</v>
      </c>
      <c r="U6792" s="7" t="s">
        <v>39</v>
      </c>
      <c r="V6792" s="10">
        <v>2061.94</v>
      </c>
      <c r="W6792" s="6">
        <v>6</v>
      </c>
      <c r="X6792" s="11">
        <v>0</v>
      </c>
      <c r="Y6792" s="10">
        <v>731.85</v>
      </c>
      <c r="Z6792" s="30">
        <f t="shared" si="532"/>
        <v>0.35493273325121005</v>
      </c>
    </row>
    <row r="6793" spans="1:26">
      <c r="A6793" s="27">
        <v>6792</v>
      </c>
      <c r="B6793" s="14" t="s">
        <v>21383</v>
      </c>
      <c r="C6793" s="15">
        <v>44413</v>
      </c>
      <c r="D6793" s="12">
        <f t="shared" si="529"/>
        <v>2021</v>
      </c>
      <c r="E6793" s="12">
        <f t="shared" si="530"/>
        <v>8</v>
      </c>
      <c r="F6793" s="15" t="str">
        <f t="shared" si="531"/>
        <v>2021-08</v>
      </c>
      <c r="G6793" s="15">
        <v>44414</v>
      </c>
      <c r="H6793" s="23">
        <f t="shared" si="533"/>
        <v>1</v>
      </c>
      <c r="I6793" s="14" t="s">
        <v>122</v>
      </c>
      <c r="J6793" s="14" t="s">
        <v>5046</v>
      </c>
      <c r="K6793" s="14" t="s">
        <v>396</v>
      </c>
      <c r="L6793" s="14" t="s">
        <v>30</v>
      </c>
      <c r="M6793" s="14" t="s">
        <v>31</v>
      </c>
      <c r="N6793" s="14" t="s">
        <v>43</v>
      </c>
      <c r="O6793" s="14" t="s">
        <v>44</v>
      </c>
      <c r="P6793" s="14" t="s">
        <v>21384</v>
      </c>
      <c r="Q6793" s="14" t="s">
        <v>46</v>
      </c>
      <c r="R6793" s="14" t="s">
        <v>21385</v>
      </c>
      <c r="S6793" s="14" t="s">
        <v>110</v>
      </c>
      <c r="T6793" s="14" t="s">
        <v>111</v>
      </c>
      <c r="U6793" s="14" t="s">
        <v>112</v>
      </c>
      <c r="V6793" s="16">
        <v>9056.5400000000009</v>
      </c>
      <c r="W6793" s="13">
        <v>9</v>
      </c>
      <c r="X6793" s="17">
        <v>0.1</v>
      </c>
      <c r="Y6793" s="16">
        <v>-695.78</v>
      </c>
      <c r="Z6793" s="31">
        <f t="shared" si="532"/>
        <v>-7.6826249318172266E-2</v>
      </c>
    </row>
    <row r="6794" spans="1:26">
      <c r="A6794" s="26">
        <v>6793</v>
      </c>
      <c r="B6794" s="7" t="s">
        <v>21386</v>
      </c>
      <c r="C6794" s="8">
        <v>44966</v>
      </c>
      <c r="D6794" s="12">
        <f t="shared" si="529"/>
        <v>2023</v>
      </c>
      <c r="E6794" s="12">
        <f t="shared" si="530"/>
        <v>2</v>
      </c>
      <c r="F6794" s="8" t="str">
        <f t="shared" si="531"/>
        <v>2023-02</v>
      </c>
      <c r="G6794" s="8">
        <v>44973</v>
      </c>
      <c r="H6794" s="23">
        <f t="shared" si="533"/>
        <v>7</v>
      </c>
      <c r="I6794" s="7" t="s">
        <v>27</v>
      </c>
      <c r="J6794" s="7" t="s">
        <v>8231</v>
      </c>
      <c r="K6794" s="7" t="s">
        <v>4062</v>
      </c>
      <c r="L6794" s="7" t="s">
        <v>30</v>
      </c>
      <c r="M6794" s="7" t="s">
        <v>31</v>
      </c>
      <c r="N6794" s="7" t="s">
        <v>74</v>
      </c>
      <c r="O6794" s="7" t="s">
        <v>75</v>
      </c>
      <c r="P6794" s="7" t="s">
        <v>21387</v>
      </c>
      <c r="Q6794" s="7" t="s">
        <v>46</v>
      </c>
      <c r="R6794" s="7" t="s">
        <v>21388</v>
      </c>
      <c r="S6794" s="7" t="s">
        <v>110</v>
      </c>
      <c r="T6794" s="7" t="s">
        <v>148</v>
      </c>
      <c r="U6794" s="7" t="s">
        <v>232</v>
      </c>
      <c r="V6794" s="10">
        <v>3432.2</v>
      </c>
      <c r="W6794" s="6">
        <v>6</v>
      </c>
      <c r="X6794" s="11">
        <v>0</v>
      </c>
      <c r="Y6794" s="10">
        <v>479.51</v>
      </c>
      <c r="Z6794" s="30">
        <f t="shared" si="532"/>
        <v>0.13970922440417224</v>
      </c>
    </row>
    <row r="6795" spans="1:26">
      <c r="A6795" s="27">
        <v>6794</v>
      </c>
      <c r="B6795" s="14" t="s">
        <v>21389</v>
      </c>
      <c r="C6795" s="15">
        <v>44426</v>
      </c>
      <c r="D6795" s="12">
        <f t="shared" si="529"/>
        <v>2021</v>
      </c>
      <c r="E6795" s="12">
        <f t="shared" si="530"/>
        <v>8</v>
      </c>
      <c r="F6795" s="15" t="str">
        <f t="shared" si="531"/>
        <v>2021-08</v>
      </c>
      <c r="G6795" s="15">
        <v>44429</v>
      </c>
      <c r="H6795" s="23">
        <f t="shared" si="533"/>
        <v>3</v>
      </c>
      <c r="I6795" s="14" t="s">
        <v>122</v>
      </c>
      <c r="J6795" s="14" t="s">
        <v>3300</v>
      </c>
      <c r="K6795" s="14" t="s">
        <v>1837</v>
      </c>
      <c r="L6795" s="14" t="s">
        <v>30</v>
      </c>
      <c r="M6795" s="14" t="s">
        <v>31</v>
      </c>
      <c r="N6795" s="14" t="s">
        <v>74</v>
      </c>
      <c r="O6795" s="14" t="s">
        <v>75</v>
      </c>
      <c r="P6795" s="14" t="s">
        <v>21390</v>
      </c>
      <c r="Q6795" s="14" t="s">
        <v>46</v>
      </c>
      <c r="R6795" s="14" t="s">
        <v>21391</v>
      </c>
      <c r="S6795" s="14" t="s">
        <v>110</v>
      </c>
      <c r="T6795" s="14" t="s">
        <v>111</v>
      </c>
      <c r="U6795" s="14" t="s">
        <v>287</v>
      </c>
      <c r="V6795" s="16">
        <v>13856.49</v>
      </c>
      <c r="W6795" s="13">
        <v>13</v>
      </c>
      <c r="X6795" s="17">
        <v>0.3</v>
      </c>
      <c r="Y6795" s="16">
        <v>4417.25</v>
      </c>
      <c r="Z6795" s="31">
        <f t="shared" si="532"/>
        <v>0.31878563763261836</v>
      </c>
    </row>
    <row r="6796" spans="1:26">
      <c r="A6796" s="26">
        <v>6795</v>
      </c>
      <c r="B6796" s="7" t="s">
        <v>21392</v>
      </c>
      <c r="C6796" s="8">
        <v>44265</v>
      </c>
      <c r="D6796" s="12">
        <f t="shared" si="529"/>
        <v>2021</v>
      </c>
      <c r="E6796" s="12">
        <f t="shared" si="530"/>
        <v>3</v>
      </c>
      <c r="F6796" s="8" t="str">
        <f t="shared" si="531"/>
        <v>2021-03</v>
      </c>
      <c r="G6796" s="8">
        <v>44268</v>
      </c>
      <c r="H6796" s="23">
        <f t="shared" si="533"/>
        <v>3</v>
      </c>
      <c r="I6796" s="7" t="s">
        <v>122</v>
      </c>
      <c r="J6796" s="7" t="s">
        <v>2779</v>
      </c>
      <c r="K6796" s="7" t="s">
        <v>2780</v>
      </c>
      <c r="L6796" s="7" t="s">
        <v>66</v>
      </c>
      <c r="M6796" s="7" t="s">
        <v>31</v>
      </c>
      <c r="N6796" s="7" t="s">
        <v>134</v>
      </c>
      <c r="O6796" s="7" t="s">
        <v>135</v>
      </c>
      <c r="P6796" s="7" t="s">
        <v>21393</v>
      </c>
      <c r="Q6796" s="7" t="s">
        <v>58</v>
      </c>
      <c r="R6796" s="7" t="s">
        <v>21394</v>
      </c>
      <c r="S6796" s="7" t="s">
        <v>48</v>
      </c>
      <c r="T6796" s="7" t="s">
        <v>78</v>
      </c>
      <c r="U6796" s="7" t="s">
        <v>79</v>
      </c>
      <c r="V6796" s="10">
        <v>633.59</v>
      </c>
      <c r="W6796" s="6">
        <v>4</v>
      </c>
      <c r="X6796" s="11">
        <v>0.1</v>
      </c>
      <c r="Y6796" s="10">
        <v>45.39</v>
      </c>
      <c r="Z6796" s="30">
        <f t="shared" si="532"/>
        <v>7.1639388247920571E-2</v>
      </c>
    </row>
    <row r="6797" spans="1:26">
      <c r="A6797" s="27">
        <v>6796</v>
      </c>
      <c r="B6797" s="14" t="s">
        <v>21395</v>
      </c>
      <c r="C6797" s="15">
        <v>44909</v>
      </c>
      <c r="D6797" s="12">
        <f t="shared" si="529"/>
        <v>2022</v>
      </c>
      <c r="E6797" s="12">
        <f t="shared" si="530"/>
        <v>12</v>
      </c>
      <c r="F6797" s="15" t="str">
        <f t="shared" si="531"/>
        <v>2022-12</v>
      </c>
      <c r="G6797" s="15">
        <v>44911</v>
      </c>
      <c r="H6797" s="23">
        <f t="shared" si="533"/>
        <v>2</v>
      </c>
      <c r="I6797" s="14" t="s">
        <v>122</v>
      </c>
      <c r="J6797" s="14" t="s">
        <v>1708</v>
      </c>
      <c r="K6797" s="14" t="s">
        <v>1709</v>
      </c>
      <c r="L6797" s="14" t="s">
        <v>66</v>
      </c>
      <c r="M6797" s="14" t="s">
        <v>31</v>
      </c>
      <c r="N6797" s="14" t="s">
        <v>91</v>
      </c>
      <c r="O6797" s="14" t="s">
        <v>92</v>
      </c>
      <c r="P6797" s="14" t="s">
        <v>21396</v>
      </c>
      <c r="Q6797" s="14" t="s">
        <v>46</v>
      </c>
      <c r="R6797" s="14" t="s">
        <v>21397</v>
      </c>
      <c r="S6797" s="14" t="s">
        <v>48</v>
      </c>
      <c r="T6797" s="14" t="s">
        <v>86</v>
      </c>
      <c r="U6797" s="14" t="s">
        <v>388</v>
      </c>
      <c r="V6797" s="16">
        <v>1210.3699999999999</v>
      </c>
      <c r="W6797" s="13">
        <v>6</v>
      </c>
      <c r="X6797" s="17">
        <v>0.2</v>
      </c>
      <c r="Y6797" s="16">
        <v>19.97</v>
      </c>
      <c r="Z6797" s="31">
        <f t="shared" si="532"/>
        <v>1.6499087056024191E-2</v>
      </c>
    </row>
    <row r="6798" spans="1:26">
      <c r="A6798" s="26">
        <v>6797</v>
      </c>
      <c r="B6798" s="7" t="s">
        <v>21398</v>
      </c>
      <c r="C6798" s="8">
        <v>44993</v>
      </c>
      <c r="D6798" s="12">
        <f t="shared" si="529"/>
        <v>2023</v>
      </c>
      <c r="E6798" s="12">
        <f t="shared" si="530"/>
        <v>3</v>
      </c>
      <c r="F6798" s="8" t="str">
        <f t="shared" si="531"/>
        <v>2023-03</v>
      </c>
      <c r="G6798" s="8">
        <v>44997</v>
      </c>
      <c r="H6798" s="23">
        <f t="shared" si="533"/>
        <v>4</v>
      </c>
      <c r="I6798" s="7" t="s">
        <v>52</v>
      </c>
      <c r="J6798" s="7" t="s">
        <v>132</v>
      </c>
      <c r="K6798" s="7" t="s">
        <v>133</v>
      </c>
      <c r="L6798" s="7" t="s">
        <v>30</v>
      </c>
      <c r="M6798" s="7" t="s">
        <v>31</v>
      </c>
      <c r="N6798" s="7" t="s">
        <v>134</v>
      </c>
      <c r="O6798" s="7" t="s">
        <v>135</v>
      </c>
      <c r="P6798" s="7" t="s">
        <v>21399</v>
      </c>
      <c r="Q6798" s="7" t="s">
        <v>58</v>
      </c>
      <c r="R6798" s="7" t="s">
        <v>21400</v>
      </c>
      <c r="S6798" s="7" t="s">
        <v>48</v>
      </c>
      <c r="T6798" s="7" t="s">
        <v>434</v>
      </c>
      <c r="U6798" s="7" t="s">
        <v>1113</v>
      </c>
      <c r="V6798" s="10">
        <v>564.15</v>
      </c>
      <c r="W6798" s="6">
        <v>2</v>
      </c>
      <c r="X6798" s="11">
        <v>0</v>
      </c>
      <c r="Y6798" s="10">
        <v>-39.4</v>
      </c>
      <c r="Z6798" s="30">
        <f t="shared" si="532"/>
        <v>-6.9839581671541251E-2</v>
      </c>
    </row>
    <row r="6799" spans="1:26">
      <c r="A6799" s="27">
        <v>6798</v>
      </c>
      <c r="B6799" s="14" t="s">
        <v>21401</v>
      </c>
      <c r="C6799" s="15">
        <v>45626</v>
      </c>
      <c r="D6799" s="12">
        <f t="shared" si="529"/>
        <v>2024</v>
      </c>
      <c r="E6799" s="12">
        <f t="shared" si="530"/>
        <v>11</v>
      </c>
      <c r="F6799" s="15" t="str">
        <f t="shared" si="531"/>
        <v>2024-11</v>
      </c>
      <c r="G6799" s="15">
        <v>45631</v>
      </c>
      <c r="H6799" s="23">
        <f t="shared" si="533"/>
        <v>5</v>
      </c>
      <c r="I6799" s="14" t="s">
        <v>52</v>
      </c>
      <c r="J6799" s="14" t="s">
        <v>642</v>
      </c>
      <c r="K6799" s="14" t="s">
        <v>643</v>
      </c>
      <c r="L6799" s="14" t="s">
        <v>30</v>
      </c>
      <c r="M6799" s="14" t="s">
        <v>31</v>
      </c>
      <c r="N6799" s="14" t="s">
        <v>43</v>
      </c>
      <c r="O6799" s="14" t="s">
        <v>44</v>
      </c>
      <c r="P6799" s="14" t="s">
        <v>21402</v>
      </c>
      <c r="Q6799" s="14" t="s">
        <v>46</v>
      </c>
      <c r="R6799" s="14" t="s">
        <v>21403</v>
      </c>
      <c r="S6799" s="14" t="s">
        <v>110</v>
      </c>
      <c r="T6799" s="14" t="s">
        <v>148</v>
      </c>
      <c r="U6799" s="14" t="s">
        <v>149</v>
      </c>
      <c r="V6799" s="16">
        <v>13052.42</v>
      </c>
      <c r="W6799" s="13">
        <v>13</v>
      </c>
      <c r="X6799" s="17">
        <v>0</v>
      </c>
      <c r="Y6799" s="16">
        <v>-1483.8</v>
      </c>
      <c r="Z6799" s="31">
        <f t="shared" si="532"/>
        <v>-0.11368006852369139</v>
      </c>
    </row>
    <row r="6800" spans="1:26">
      <c r="A6800" s="26">
        <v>6799</v>
      </c>
      <c r="B6800" s="7" t="s">
        <v>21404</v>
      </c>
      <c r="C6800" s="8">
        <v>44353</v>
      </c>
      <c r="D6800" s="12">
        <f t="shared" si="529"/>
        <v>2021</v>
      </c>
      <c r="E6800" s="12">
        <f t="shared" si="530"/>
        <v>6</v>
      </c>
      <c r="F6800" s="8" t="str">
        <f t="shared" si="531"/>
        <v>2021-06</v>
      </c>
      <c r="G6800" s="8">
        <v>44356</v>
      </c>
      <c r="H6800" s="23">
        <f t="shared" si="533"/>
        <v>3</v>
      </c>
      <c r="I6800" s="7" t="s">
        <v>122</v>
      </c>
      <c r="J6800" s="7" t="s">
        <v>72</v>
      </c>
      <c r="K6800" s="7" t="s">
        <v>73</v>
      </c>
      <c r="L6800" s="7" t="s">
        <v>66</v>
      </c>
      <c r="M6800" s="7" t="s">
        <v>31</v>
      </c>
      <c r="N6800" s="7" t="s">
        <v>74</v>
      </c>
      <c r="O6800" s="7" t="s">
        <v>75</v>
      </c>
      <c r="P6800" s="7" t="s">
        <v>13689</v>
      </c>
      <c r="Q6800" s="7" t="s">
        <v>46</v>
      </c>
      <c r="R6800" s="7" t="s">
        <v>21405</v>
      </c>
      <c r="S6800" s="7" t="s">
        <v>48</v>
      </c>
      <c r="T6800" s="7" t="s">
        <v>78</v>
      </c>
      <c r="U6800" s="7" t="s">
        <v>79</v>
      </c>
      <c r="V6800" s="10">
        <v>523.28</v>
      </c>
      <c r="W6800" s="6">
        <v>14</v>
      </c>
      <c r="X6800" s="11">
        <v>0.2</v>
      </c>
      <c r="Y6800" s="10">
        <v>18.53</v>
      </c>
      <c r="Z6800" s="30">
        <f t="shared" si="532"/>
        <v>3.5411252102125063E-2</v>
      </c>
    </row>
    <row r="6801" spans="1:26">
      <c r="A6801" s="27">
        <v>6800</v>
      </c>
      <c r="B6801" s="14" t="s">
        <v>21406</v>
      </c>
      <c r="C6801" s="15">
        <v>44436</v>
      </c>
      <c r="D6801" s="12">
        <f t="shared" si="529"/>
        <v>2021</v>
      </c>
      <c r="E6801" s="12">
        <f t="shared" si="530"/>
        <v>8</v>
      </c>
      <c r="F6801" s="15" t="str">
        <f t="shared" si="531"/>
        <v>2021-08</v>
      </c>
      <c r="G6801" s="15">
        <v>44442</v>
      </c>
      <c r="H6801" s="23">
        <f t="shared" si="533"/>
        <v>6</v>
      </c>
      <c r="I6801" s="14" t="s">
        <v>52</v>
      </c>
      <c r="J6801" s="14" t="s">
        <v>1188</v>
      </c>
      <c r="K6801" s="14" t="s">
        <v>227</v>
      </c>
      <c r="L6801" s="14" t="s">
        <v>30</v>
      </c>
      <c r="M6801" s="14" t="s">
        <v>31</v>
      </c>
      <c r="N6801" s="14" t="s">
        <v>134</v>
      </c>
      <c r="O6801" s="14" t="s">
        <v>135</v>
      </c>
      <c r="P6801" s="14" t="s">
        <v>21407</v>
      </c>
      <c r="Q6801" s="14" t="s">
        <v>58</v>
      </c>
      <c r="R6801" s="14" t="s">
        <v>21408</v>
      </c>
      <c r="S6801" s="14" t="s">
        <v>37</v>
      </c>
      <c r="T6801" s="14" t="s">
        <v>38</v>
      </c>
      <c r="U6801" s="14" t="s">
        <v>102</v>
      </c>
      <c r="V6801" s="16">
        <v>553.67999999999995</v>
      </c>
      <c r="W6801" s="13">
        <v>1</v>
      </c>
      <c r="X6801" s="17">
        <v>0.3</v>
      </c>
      <c r="Y6801" s="16">
        <v>-28.66</v>
      </c>
      <c r="Z6801" s="31">
        <f t="shared" si="532"/>
        <v>-5.1762751047536491E-2</v>
      </c>
    </row>
    <row r="6802" spans="1:26">
      <c r="A6802" s="26">
        <v>6801</v>
      </c>
      <c r="B6802" s="7" t="s">
        <v>21409</v>
      </c>
      <c r="C6802" s="8">
        <v>45584</v>
      </c>
      <c r="D6802" s="12">
        <f t="shared" si="529"/>
        <v>2024</v>
      </c>
      <c r="E6802" s="12">
        <f t="shared" si="530"/>
        <v>10</v>
      </c>
      <c r="F6802" s="8" t="str">
        <f t="shared" si="531"/>
        <v>2024-10</v>
      </c>
      <c r="G6802" s="8">
        <v>45590</v>
      </c>
      <c r="H6802" s="23">
        <f t="shared" si="533"/>
        <v>6</v>
      </c>
      <c r="I6802" s="7" t="s">
        <v>52</v>
      </c>
      <c r="J6802" s="7" t="s">
        <v>1227</v>
      </c>
      <c r="K6802" s="7" t="s">
        <v>1104</v>
      </c>
      <c r="L6802" s="7" t="s">
        <v>30</v>
      </c>
      <c r="M6802" s="7" t="s">
        <v>31</v>
      </c>
      <c r="N6802" s="7" t="s">
        <v>213</v>
      </c>
      <c r="O6802" s="7" t="s">
        <v>92</v>
      </c>
      <c r="P6802" s="7" t="s">
        <v>21410</v>
      </c>
      <c r="Q6802" s="7" t="s">
        <v>46</v>
      </c>
      <c r="R6802" s="7" t="s">
        <v>21411</v>
      </c>
      <c r="S6802" s="7" t="s">
        <v>48</v>
      </c>
      <c r="T6802" s="7" t="s">
        <v>95</v>
      </c>
      <c r="U6802" s="7" t="s">
        <v>96</v>
      </c>
      <c r="V6802" s="10">
        <v>347.76</v>
      </c>
      <c r="W6802" s="6">
        <v>7</v>
      </c>
      <c r="X6802" s="11">
        <v>0.3</v>
      </c>
      <c r="Y6802" s="10">
        <v>95.31</v>
      </c>
      <c r="Z6802" s="30">
        <f t="shared" si="532"/>
        <v>0.27406832298136646</v>
      </c>
    </row>
    <row r="6803" spans="1:26">
      <c r="A6803" s="27">
        <v>6802</v>
      </c>
      <c r="B6803" s="14" t="s">
        <v>21412</v>
      </c>
      <c r="C6803" s="15">
        <v>44284</v>
      </c>
      <c r="D6803" s="12">
        <f t="shared" si="529"/>
        <v>2021</v>
      </c>
      <c r="E6803" s="12">
        <f t="shared" si="530"/>
        <v>3</v>
      </c>
      <c r="F6803" s="15" t="str">
        <f t="shared" si="531"/>
        <v>2021-03</v>
      </c>
      <c r="G6803" s="15">
        <v>44287</v>
      </c>
      <c r="H6803" s="23">
        <f t="shared" si="533"/>
        <v>3</v>
      </c>
      <c r="I6803" s="14" t="s">
        <v>122</v>
      </c>
      <c r="J6803" s="14" t="s">
        <v>861</v>
      </c>
      <c r="K6803" s="14" t="s">
        <v>247</v>
      </c>
      <c r="L6803" s="14" t="s">
        <v>83</v>
      </c>
      <c r="M6803" s="14" t="s">
        <v>31</v>
      </c>
      <c r="N6803" s="14" t="s">
        <v>43</v>
      </c>
      <c r="O6803" s="14" t="s">
        <v>44</v>
      </c>
      <c r="P6803" s="14" t="s">
        <v>21413</v>
      </c>
      <c r="Q6803" s="14" t="s">
        <v>46</v>
      </c>
      <c r="R6803" s="14" t="s">
        <v>21414</v>
      </c>
      <c r="S6803" s="14" t="s">
        <v>48</v>
      </c>
      <c r="T6803" s="14" t="s">
        <v>129</v>
      </c>
      <c r="U6803" s="14" t="s">
        <v>328</v>
      </c>
      <c r="V6803" s="16">
        <v>1077.3599999999999</v>
      </c>
      <c r="W6803" s="13">
        <v>10</v>
      </c>
      <c r="X6803" s="17">
        <v>0.3</v>
      </c>
      <c r="Y6803" s="16">
        <v>102.98</v>
      </c>
      <c r="Z6803" s="31">
        <f t="shared" si="532"/>
        <v>9.5585505309274538E-2</v>
      </c>
    </row>
    <row r="6804" spans="1:26">
      <c r="A6804" s="26">
        <v>6803</v>
      </c>
      <c r="B6804" s="7" t="s">
        <v>21415</v>
      </c>
      <c r="C6804" s="8">
        <v>45448</v>
      </c>
      <c r="D6804" s="12">
        <f t="shared" si="529"/>
        <v>2024</v>
      </c>
      <c r="E6804" s="12">
        <f t="shared" si="530"/>
        <v>6</v>
      </c>
      <c r="F6804" s="8" t="str">
        <f t="shared" si="531"/>
        <v>2024-06</v>
      </c>
      <c r="G6804" s="8">
        <v>45449</v>
      </c>
      <c r="H6804" s="23">
        <f t="shared" si="533"/>
        <v>1</v>
      </c>
      <c r="I6804" s="7" t="s">
        <v>122</v>
      </c>
      <c r="J6804" s="7" t="s">
        <v>1758</v>
      </c>
      <c r="K6804" s="7" t="s">
        <v>257</v>
      </c>
      <c r="L6804" s="7" t="s">
        <v>66</v>
      </c>
      <c r="M6804" s="7" t="s">
        <v>31</v>
      </c>
      <c r="N6804" s="7" t="s">
        <v>91</v>
      </c>
      <c r="O6804" s="7" t="s">
        <v>92</v>
      </c>
      <c r="P6804" s="7" t="s">
        <v>21416</v>
      </c>
      <c r="Q6804" s="7" t="s">
        <v>46</v>
      </c>
      <c r="R6804" s="7" t="s">
        <v>21417</v>
      </c>
      <c r="S6804" s="7" t="s">
        <v>110</v>
      </c>
      <c r="T6804" s="7" t="s">
        <v>243</v>
      </c>
      <c r="U6804" s="7" t="s">
        <v>244</v>
      </c>
      <c r="V6804" s="10">
        <v>923.67</v>
      </c>
      <c r="W6804" s="6">
        <v>6</v>
      </c>
      <c r="X6804" s="11">
        <v>0</v>
      </c>
      <c r="Y6804" s="10">
        <v>224.32</v>
      </c>
      <c r="Z6804" s="30">
        <f t="shared" si="532"/>
        <v>0.24285729751967694</v>
      </c>
    </row>
    <row r="6805" spans="1:26">
      <c r="A6805" s="27">
        <v>6804</v>
      </c>
      <c r="B6805" s="14" t="s">
        <v>21418</v>
      </c>
      <c r="C6805" s="15">
        <v>45541</v>
      </c>
      <c r="D6805" s="12">
        <f t="shared" si="529"/>
        <v>2024</v>
      </c>
      <c r="E6805" s="12">
        <f t="shared" si="530"/>
        <v>9</v>
      </c>
      <c r="F6805" s="15" t="str">
        <f t="shared" si="531"/>
        <v>2024-09</v>
      </c>
      <c r="G6805" s="15">
        <v>45547</v>
      </c>
      <c r="H6805" s="23">
        <f t="shared" si="533"/>
        <v>6</v>
      </c>
      <c r="I6805" s="14" t="s">
        <v>52</v>
      </c>
      <c r="J6805" s="14" t="s">
        <v>1427</v>
      </c>
      <c r="K6805" s="14" t="s">
        <v>1428</v>
      </c>
      <c r="L6805" s="14" t="s">
        <v>66</v>
      </c>
      <c r="M6805" s="14" t="s">
        <v>31</v>
      </c>
      <c r="N6805" s="14" t="s">
        <v>283</v>
      </c>
      <c r="O6805" s="14" t="s">
        <v>284</v>
      </c>
      <c r="P6805" s="14" t="s">
        <v>21419</v>
      </c>
      <c r="Q6805" s="14" t="s">
        <v>146</v>
      </c>
      <c r="R6805" s="14" t="s">
        <v>21420</v>
      </c>
      <c r="S6805" s="14" t="s">
        <v>48</v>
      </c>
      <c r="T6805" s="14" t="s">
        <v>138</v>
      </c>
      <c r="U6805" s="14" t="s">
        <v>1091</v>
      </c>
      <c r="V6805" s="16">
        <v>460.22</v>
      </c>
      <c r="W6805" s="13">
        <v>2</v>
      </c>
      <c r="X6805" s="17">
        <v>0.1</v>
      </c>
      <c r="Y6805" s="16">
        <v>-8.4</v>
      </c>
      <c r="Z6805" s="31">
        <f t="shared" si="532"/>
        <v>-1.82521402807353E-2</v>
      </c>
    </row>
    <row r="6806" spans="1:26">
      <c r="A6806" s="26">
        <v>6805</v>
      </c>
      <c r="B6806" s="7" t="s">
        <v>21421</v>
      </c>
      <c r="C6806" s="8">
        <v>44960</v>
      </c>
      <c r="D6806" s="12">
        <f t="shared" si="529"/>
        <v>2023</v>
      </c>
      <c r="E6806" s="12">
        <f t="shared" si="530"/>
        <v>2</v>
      </c>
      <c r="F6806" s="8" t="str">
        <f t="shared" si="531"/>
        <v>2023-02</v>
      </c>
      <c r="G6806" s="8">
        <v>44961</v>
      </c>
      <c r="H6806" s="23">
        <f t="shared" si="533"/>
        <v>1</v>
      </c>
      <c r="I6806" s="7" t="s">
        <v>122</v>
      </c>
      <c r="J6806" s="7" t="s">
        <v>1227</v>
      </c>
      <c r="K6806" s="7" t="s">
        <v>1104</v>
      </c>
      <c r="L6806" s="7" t="s">
        <v>30</v>
      </c>
      <c r="M6806" s="7" t="s">
        <v>31</v>
      </c>
      <c r="N6806" s="7" t="s">
        <v>213</v>
      </c>
      <c r="O6806" s="7" t="s">
        <v>92</v>
      </c>
      <c r="P6806" s="7" t="s">
        <v>21422</v>
      </c>
      <c r="Q6806" s="7" t="s">
        <v>46</v>
      </c>
      <c r="R6806" s="7" t="s">
        <v>21423</v>
      </c>
      <c r="S6806" s="7" t="s">
        <v>37</v>
      </c>
      <c r="T6806" s="7" t="s">
        <v>170</v>
      </c>
      <c r="U6806" s="7" t="s">
        <v>171</v>
      </c>
      <c r="V6806" s="10">
        <v>3432.88</v>
      </c>
      <c r="W6806" s="6">
        <v>3</v>
      </c>
      <c r="X6806" s="11">
        <v>0.2</v>
      </c>
      <c r="Y6806" s="10">
        <v>182.97</v>
      </c>
      <c r="Z6806" s="30">
        <f t="shared" si="532"/>
        <v>5.3299270583300321E-2</v>
      </c>
    </row>
    <row r="6807" spans="1:26">
      <c r="A6807" s="27">
        <v>6806</v>
      </c>
      <c r="B6807" s="14" t="s">
        <v>21424</v>
      </c>
      <c r="C6807" s="15">
        <v>44438</v>
      </c>
      <c r="D6807" s="12">
        <f t="shared" si="529"/>
        <v>2021</v>
      </c>
      <c r="E6807" s="12">
        <f t="shared" si="530"/>
        <v>8</v>
      </c>
      <c r="F6807" s="15" t="str">
        <f t="shared" si="531"/>
        <v>2021-08</v>
      </c>
      <c r="G6807" s="15">
        <v>44440</v>
      </c>
      <c r="H6807" s="23">
        <f t="shared" si="533"/>
        <v>2</v>
      </c>
      <c r="I6807" s="14" t="s">
        <v>122</v>
      </c>
      <c r="J6807" s="14" t="s">
        <v>2806</v>
      </c>
      <c r="K6807" s="14" t="s">
        <v>325</v>
      </c>
      <c r="L6807" s="14" t="s">
        <v>83</v>
      </c>
      <c r="M6807" s="14" t="s">
        <v>31</v>
      </c>
      <c r="N6807" s="14" t="s">
        <v>91</v>
      </c>
      <c r="O6807" s="14" t="s">
        <v>92</v>
      </c>
      <c r="P6807" s="14" t="s">
        <v>21425</v>
      </c>
      <c r="Q6807" s="14" t="s">
        <v>46</v>
      </c>
      <c r="R6807" s="14" t="s">
        <v>21426</v>
      </c>
      <c r="S6807" s="14" t="s">
        <v>48</v>
      </c>
      <c r="T6807" s="14" t="s">
        <v>298</v>
      </c>
      <c r="U6807" s="14" t="s">
        <v>586</v>
      </c>
      <c r="V6807" s="16">
        <v>1497.62</v>
      </c>
      <c r="W6807" s="13">
        <v>13</v>
      </c>
      <c r="X6807" s="17">
        <v>0</v>
      </c>
      <c r="Y6807" s="16">
        <v>615.61</v>
      </c>
      <c r="Z6807" s="31">
        <f t="shared" si="532"/>
        <v>0.41105888008974245</v>
      </c>
    </row>
    <row r="6808" spans="1:26">
      <c r="A6808" s="26">
        <v>6807</v>
      </c>
      <c r="B6808" s="7" t="s">
        <v>21427</v>
      </c>
      <c r="C6808" s="8">
        <v>45582</v>
      </c>
      <c r="D6808" s="12">
        <f t="shared" si="529"/>
        <v>2024</v>
      </c>
      <c r="E6808" s="12">
        <f t="shared" si="530"/>
        <v>10</v>
      </c>
      <c r="F6808" s="8" t="str">
        <f t="shared" si="531"/>
        <v>2024-10</v>
      </c>
      <c r="G6808" s="8">
        <v>45582</v>
      </c>
      <c r="H6808" s="23">
        <f t="shared" si="533"/>
        <v>0</v>
      </c>
      <c r="I6808" s="7" t="s">
        <v>63</v>
      </c>
      <c r="J6808" s="7" t="s">
        <v>506</v>
      </c>
      <c r="K6808" s="7" t="s">
        <v>367</v>
      </c>
      <c r="L6808" s="7" t="s">
        <v>83</v>
      </c>
      <c r="M6808" s="7" t="s">
        <v>31</v>
      </c>
      <c r="N6808" s="7" t="s">
        <v>116</v>
      </c>
      <c r="O6808" s="7" t="s">
        <v>117</v>
      </c>
      <c r="P6808" s="7" t="s">
        <v>21428</v>
      </c>
      <c r="Q6808" s="7" t="s">
        <v>58</v>
      </c>
      <c r="R6808" s="7" t="s">
        <v>21429</v>
      </c>
      <c r="S6808" s="7" t="s">
        <v>110</v>
      </c>
      <c r="T6808" s="7" t="s">
        <v>243</v>
      </c>
      <c r="U6808" s="7" t="s">
        <v>481</v>
      </c>
      <c r="V6808" s="10">
        <v>19824.98</v>
      </c>
      <c r="W6808" s="6">
        <v>12</v>
      </c>
      <c r="X6808" s="11">
        <v>0</v>
      </c>
      <c r="Y6808" s="10">
        <v>4931.8599999999997</v>
      </c>
      <c r="Z6808" s="30">
        <f t="shared" si="532"/>
        <v>0.24876998614878804</v>
      </c>
    </row>
    <row r="6809" spans="1:26">
      <c r="A6809" s="27">
        <v>6808</v>
      </c>
      <c r="B6809" s="14" t="s">
        <v>21430</v>
      </c>
      <c r="C6809" s="15">
        <v>44823</v>
      </c>
      <c r="D6809" s="12">
        <f t="shared" si="529"/>
        <v>2022</v>
      </c>
      <c r="E6809" s="12">
        <f t="shared" si="530"/>
        <v>9</v>
      </c>
      <c r="F6809" s="15" t="str">
        <f t="shared" si="531"/>
        <v>2022-09</v>
      </c>
      <c r="G6809" s="15">
        <v>44824</v>
      </c>
      <c r="H6809" s="23">
        <f t="shared" si="533"/>
        <v>1</v>
      </c>
      <c r="I6809" s="14" t="s">
        <v>122</v>
      </c>
      <c r="J6809" s="14" t="s">
        <v>64</v>
      </c>
      <c r="K6809" s="14" t="s">
        <v>65</v>
      </c>
      <c r="L6809" s="14" t="s">
        <v>66</v>
      </c>
      <c r="M6809" s="14" t="s">
        <v>31</v>
      </c>
      <c r="N6809" s="14" t="s">
        <v>55</v>
      </c>
      <c r="O6809" s="14" t="s">
        <v>56</v>
      </c>
      <c r="P6809" s="14" t="s">
        <v>21431</v>
      </c>
      <c r="Q6809" s="14" t="s">
        <v>58</v>
      </c>
      <c r="R6809" s="14" t="s">
        <v>21432</v>
      </c>
      <c r="S6809" s="14" t="s">
        <v>48</v>
      </c>
      <c r="T6809" s="14" t="s">
        <v>95</v>
      </c>
      <c r="U6809" s="14" t="s">
        <v>96</v>
      </c>
      <c r="V6809" s="16">
        <v>2088.98</v>
      </c>
      <c r="W6809" s="13">
        <v>10</v>
      </c>
      <c r="X6809" s="17">
        <v>0</v>
      </c>
      <c r="Y6809" s="16">
        <v>370.19</v>
      </c>
      <c r="Z6809" s="31">
        <f t="shared" si="532"/>
        <v>0.17721088761022125</v>
      </c>
    </row>
    <row r="6810" spans="1:26">
      <c r="A6810" s="26">
        <v>6809</v>
      </c>
      <c r="B6810" s="7" t="s">
        <v>21433</v>
      </c>
      <c r="C6810" s="8">
        <v>45616</v>
      </c>
      <c r="D6810" s="12">
        <f t="shared" si="529"/>
        <v>2024</v>
      </c>
      <c r="E6810" s="12">
        <f t="shared" si="530"/>
        <v>11</v>
      </c>
      <c r="F6810" s="8" t="str">
        <f t="shared" si="531"/>
        <v>2024-11</v>
      </c>
      <c r="G6810" s="8">
        <v>45618</v>
      </c>
      <c r="H6810" s="23">
        <f t="shared" si="533"/>
        <v>2</v>
      </c>
      <c r="I6810" s="7" t="s">
        <v>122</v>
      </c>
      <c r="J6810" s="7" t="s">
        <v>1765</v>
      </c>
      <c r="K6810" s="7" t="s">
        <v>1766</v>
      </c>
      <c r="L6810" s="7" t="s">
        <v>83</v>
      </c>
      <c r="M6810" s="7" t="s">
        <v>31</v>
      </c>
      <c r="N6810" s="7" t="s">
        <v>228</v>
      </c>
      <c r="O6810" s="7" t="s">
        <v>229</v>
      </c>
      <c r="P6810" s="7" t="s">
        <v>21434</v>
      </c>
      <c r="Q6810" s="7" t="s">
        <v>46</v>
      </c>
      <c r="R6810" s="7" t="s">
        <v>21435</v>
      </c>
      <c r="S6810" s="7" t="s">
        <v>110</v>
      </c>
      <c r="T6810" s="7" t="s">
        <v>111</v>
      </c>
      <c r="U6810" s="7" t="s">
        <v>112</v>
      </c>
      <c r="V6810" s="10">
        <v>12607.53</v>
      </c>
      <c r="W6810" s="6">
        <v>9</v>
      </c>
      <c r="X6810" s="11">
        <v>0.2</v>
      </c>
      <c r="Y6810" s="10">
        <v>5.76</v>
      </c>
      <c r="Z6810" s="30">
        <f t="shared" si="532"/>
        <v>4.5686982303432943E-4</v>
      </c>
    </row>
    <row r="6811" spans="1:26">
      <c r="A6811" s="27">
        <v>6810</v>
      </c>
      <c r="B6811" s="14" t="s">
        <v>21436</v>
      </c>
      <c r="C6811" s="15">
        <v>44300</v>
      </c>
      <c r="D6811" s="12">
        <f t="shared" si="529"/>
        <v>2021</v>
      </c>
      <c r="E6811" s="12">
        <f t="shared" si="530"/>
        <v>4</v>
      </c>
      <c r="F6811" s="15" t="str">
        <f t="shared" si="531"/>
        <v>2021-04</v>
      </c>
      <c r="G6811" s="15">
        <v>44304</v>
      </c>
      <c r="H6811" s="23">
        <f t="shared" si="533"/>
        <v>4</v>
      </c>
      <c r="I6811" s="14" t="s">
        <v>52</v>
      </c>
      <c r="J6811" s="14" t="s">
        <v>1369</v>
      </c>
      <c r="K6811" s="14" t="s">
        <v>1370</v>
      </c>
      <c r="L6811" s="14" t="s">
        <v>83</v>
      </c>
      <c r="M6811" s="14" t="s">
        <v>31</v>
      </c>
      <c r="N6811" s="14" t="s">
        <v>116</v>
      </c>
      <c r="O6811" s="14" t="s">
        <v>117</v>
      </c>
      <c r="P6811" s="14" t="s">
        <v>21437</v>
      </c>
      <c r="Q6811" s="14" t="s">
        <v>58</v>
      </c>
      <c r="R6811" s="14" t="s">
        <v>21438</v>
      </c>
      <c r="S6811" s="14" t="s">
        <v>48</v>
      </c>
      <c r="T6811" s="14" t="s">
        <v>298</v>
      </c>
      <c r="U6811" s="14" t="s">
        <v>299</v>
      </c>
      <c r="V6811" s="16">
        <v>2821.07</v>
      </c>
      <c r="W6811" s="13">
        <v>13</v>
      </c>
      <c r="X6811" s="17">
        <v>0.2</v>
      </c>
      <c r="Y6811" s="16">
        <v>829.59</v>
      </c>
      <c r="Z6811" s="31">
        <f t="shared" si="532"/>
        <v>0.29406927158843982</v>
      </c>
    </row>
    <row r="6812" spans="1:26">
      <c r="A6812" s="26">
        <v>6811</v>
      </c>
      <c r="B6812" s="7" t="s">
        <v>21439</v>
      </c>
      <c r="C6812" s="8">
        <v>44363</v>
      </c>
      <c r="D6812" s="12">
        <f t="shared" si="529"/>
        <v>2021</v>
      </c>
      <c r="E6812" s="12">
        <f t="shared" si="530"/>
        <v>6</v>
      </c>
      <c r="F6812" s="8" t="str">
        <f t="shared" si="531"/>
        <v>2021-06</v>
      </c>
      <c r="G6812" s="8">
        <v>44365</v>
      </c>
      <c r="H6812" s="23">
        <f t="shared" si="533"/>
        <v>2</v>
      </c>
      <c r="I6812" s="7" t="s">
        <v>122</v>
      </c>
      <c r="J6812" s="7" t="s">
        <v>3499</v>
      </c>
      <c r="K6812" s="7" t="s">
        <v>186</v>
      </c>
      <c r="L6812" s="7" t="s">
        <v>83</v>
      </c>
      <c r="M6812" s="7" t="s">
        <v>31</v>
      </c>
      <c r="N6812" s="7" t="s">
        <v>116</v>
      </c>
      <c r="O6812" s="7" t="s">
        <v>117</v>
      </c>
      <c r="P6812" s="7" t="s">
        <v>21440</v>
      </c>
      <c r="Q6812" s="7" t="s">
        <v>58</v>
      </c>
      <c r="R6812" s="7" t="s">
        <v>21441</v>
      </c>
      <c r="S6812" s="7" t="s">
        <v>48</v>
      </c>
      <c r="T6812" s="7" t="s">
        <v>434</v>
      </c>
      <c r="U6812" s="7" t="s">
        <v>1113</v>
      </c>
      <c r="V6812" s="10">
        <v>1155.3399999999999</v>
      </c>
      <c r="W6812" s="6">
        <v>7</v>
      </c>
      <c r="X6812" s="11">
        <v>0.3</v>
      </c>
      <c r="Y6812" s="10">
        <v>146</v>
      </c>
      <c r="Z6812" s="30">
        <f t="shared" si="532"/>
        <v>0.12636972666055016</v>
      </c>
    </row>
    <row r="6813" spans="1:26">
      <c r="A6813" s="27">
        <v>6812</v>
      </c>
      <c r="B6813" s="14" t="s">
        <v>21442</v>
      </c>
      <c r="C6813" s="15">
        <v>45448</v>
      </c>
      <c r="D6813" s="12">
        <f t="shared" si="529"/>
        <v>2024</v>
      </c>
      <c r="E6813" s="12">
        <f t="shared" si="530"/>
        <v>6</v>
      </c>
      <c r="F6813" s="15" t="str">
        <f t="shared" si="531"/>
        <v>2024-06</v>
      </c>
      <c r="G6813" s="15">
        <v>45454</v>
      </c>
      <c r="H6813" s="23">
        <f t="shared" si="533"/>
        <v>6</v>
      </c>
      <c r="I6813" s="14" t="s">
        <v>52</v>
      </c>
      <c r="J6813" s="14" t="s">
        <v>652</v>
      </c>
      <c r="K6813" s="14" t="s">
        <v>653</v>
      </c>
      <c r="L6813" s="14" t="s">
        <v>66</v>
      </c>
      <c r="M6813" s="14" t="s">
        <v>31</v>
      </c>
      <c r="N6813" s="14" t="s">
        <v>143</v>
      </c>
      <c r="O6813" s="14" t="s">
        <v>144</v>
      </c>
      <c r="P6813" s="14" t="s">
        <v>21443</v>
      </c>
      <c r="Q6813" s="14" t="s">
        <v>146</v>
      </c>
      <c r="R6813" s="14" t="s">
        <v>21444</v>
      </c>
      <c r="S6813" s="14" t="s">
        <v>37</v>
      </c>
      <c r="T6813" s="14" t="s">
        <v>208</v>
      </c>
      <c r="U6813" s="14" t="s">
        <v>408</v>
      </c>
      <c r="V6813" s="16">
        <v>6736.75</v>
      </c>
      <c r="W6813" s="13">
        <v>13</v>
      </c>
      <c r="X6813" s="17">
        <v>0.2</v>
      </c>
      <c r="Y6813" s="16">
        <v>-717.34</v>
      </c>
      <c r="Z6813" s="31">
        <f t="shared" si="532"/>
        <v>-0.10648161205328979</v>
      </c>
    </row>
    <row r="6814" spans="1:26">
      <c r="A6814" s="26">
        <v>6813</v>
      </c>
      <c r="B6814" s="7" t="s">
        <v>21445</v>
      </c>
      <c r="C6814" s="8">
        <v>44978</v>
      </c>
      <c r="D6814" s="12">
        <f t="shared" si="529"/>
        <v>2023</v>
      </c>
      <c r="E6814" s="12">
        <f t="shared" si="530"/>
        <v>2</v>
      </c>
      <c r="F6814" s="8" t="str">
        <f t="shared" si="531"/>
        <v>2023-02</v>
      </c>
      <c r="G6814" s="8">
        <v>44979</v>
      </c>
      <c r="H6814" s="23">
        <f t="shared" si="533"/>
        <v>1</v>
      </c>
      <c r="I6814" s="7" t="s">
        <v>122</v>
      </c>
      <c r="J6814" s="7" t="s">
        <v>6223</v>
      </c>
      <c r="K6814" s="7" t="s">
        <v>1974</v>
      </c>
      <c r="L6814" s="7" t="s">
        <v>30</v>
      </c>
      <c r="M6814" s="7" t="s">
        <v>31</v>
      </c>
      <c r="N6814" s="7" t="s">
        <v>153</v>
      </c>
      <c r="O6814" s="7" t="s">
        <v>154</v>
      </c>
      <c r="P6814" s="7" t="s">
        <v>21446</v>
      </c>
      <c r="Q6814" s="7" t="s">
        <v>146</v>
      </c>
      <c r="R6814" s="7" t="s">
        <v>21447</v>
      </c>
      <c r="S6814" s="7" t="s">
        <v>110</v>
      </c>
      <c r="T6814" s="7" t="s">
        <v>223</v>
      </c>
      <c r="U6814" s="7" t="s">
        <v>495</v>
      </c>
      <c r="V6814" s="10">
        <v>1853.86</v>
      </c>
      <c r="W6814" s="6">
        <v>5</v>
      </c>
      <c r="X6814" s="11">
        <v>0.4</v>
      </c>
      <c r="Y6814" s="10">
        <v>378.52</v>
      </c>
      <c r="Z6814" s="30">
        <f t="shared" si="532"/>
        <v>0.20417938787179182</v>
      </c>
    </row>
    <row r="6815" spans="1:26">
      <c r="A6815" s="27">
        <v>6814</v>
      </c>
      <c r="B6815" s="14" t="s">
        <v>21448</v>
      </c>
      <c r="C6815" s="15">
        <v>45553</v>
      </c>
      <c r="D6815" s="12">
        <f t="shared" si="529"/>
        <v>2024</v>
      </c>
      <c r="E6815" s="12">
        <f t="shared" si="530"/>
        <v>9</v>
      </c>
      <c r="F6815" s="15" t="str">
        <f t="shared" si="531"/>
        <v>2024-09</v>
      </c>
      <c r="G6815" s="15">
        <v>45553</v>
      </c>
      <c r="H6815" s="23">
        <f t="shared" si="533"/>
        <v>0</v>
      </c>
      <c r="I6815" s="14" t="s">
        <v>63</v>
      </c>
      <c r="J6815" s="14" t="s">
        <v>5359</v>
      </c>
      <c r="K6815" s="14" t="s">
        <v>1159</v>
      </c>
      <c r="L6815" s="14" t="s">
        <v>66</v>
      </c>
      <c r="M6815" s="14" t="s">
        <v>31</v>
      </c>
      <c r="N6815" s="14" t="s">
        <v>181</v>
      </c>
      <c r="O6815" s="14" t="s">
        <v>107</v>
      </c>
      <c r="P6815" s="14" t="s">
        <v>21449</v>
      </c>
      <c r="Q6815" s="14" t="s">
        <v>35</v>
      </c>
      <c r="R6815" s="14" t="s">
        <v>21450</v>
      </c>
      <c r="S6815" s="14" t="s">
        <v>37</v>
      </c>
      <c r="T6815" s="14" t="s">
        <v>38</v>
      </c>
      <c r="U6815" s="14" t="s">
        <v>177</v>
      </c>
      <c r="V6815" s="16">
        <v>729.59</v>
      </c>
      <c r="W6815" s="13">
        <v>9</v>
      </c>
      <c r="X6815" s="17">
        <v>0</v>
      </c>
      <c r="Y6815" s="16">
        <v>39.270000000000003</v>
      </c>
      <c r="Z6815" s="31">
        <f t="shared" si="532"/>
        <v>5.3824750887484757E-2</v>
      </c>
    </row>
    <row r="6816" spans="1:26">
      <c r="A6816" s="26">
        <v>6815</v>
      </c>
      <c r="B6816" s="7" t="s">
        <v>21451</v>
      </c>
      <c r="C6816" s="8">
        <v>45599</v>
      </c>
      <c r="D6816" s="12">
        <f t="shared" si="529"/>
        <v>2024</v>
      </c>
      <c r="E6816" s="12">
        <f t="shared" si="530"/>
        <v>11</v>
      </c>
      <c r="F6816" s="8" t="str">
        <f t="shared" si="531"/>
        <v>2024-11</v>
      </c>
      <c r="G6816" s="8">
        <v>45599</v>
      </c>
      <c r="H6816" s="23">
        <f t="shared" si="533"/>
        <v>0</v>
      </c>
      <c r="I6816" s="7" t="s">
        <v>63</v>
      </c>
      <c r="J6816" s="7" t="s">
        <v>1133</v>
      </c>
      <c r="K6816" s="7" t="s">
        <v>1134</v>
      </c>
      <c r="L6816" s="7" t="s">
        <v>30</v>
      </c>
      <c r="M6816" s="7" t="s">
        <v>31</v>
      </c>
      <c r="N6816" s="7" t="s">
        <v>134</v>
      </c>
      <c r="O6816" s="7" t="s">
        <v>135</v>
      </c>
      <c r="P6816" s="7" t="s">
        <v>21452</v>
      </c>
      <c r="Q6816" s="7" t="s">
        <v>58</v>
      </c>
      <c r="R6816" s="7" t="s">
        <v>21453</v>
      </c>
      <c r="S6816" s="7" t="s">
        <v>110</v>
      </c>
      <c r="T6816" s="7" t="s">
        <v>223</v>
      </c>
      <c r="U6816" s="7" t="s">
        <v>449</v>
      </c>
      <c r="V6816" s="10">
        <v>4034.06</v>
      </c>
      <c r="W6816" s="6">
        <v>4</v>
      </c>
      <c r="X6816" s="11">
        <v>0</v>
      </c>
      <c r="Y6816" s="10">
        <v>-794.47</v>
      </c>
      <c r="Z6816" s="30">
        <f t="shared" si="532"/>
        <v>-0.19694055120647685</v>
      </c>
    </row>
    <row r="6817" spans="1:26">
      <c r="A6817" s="27">
        <v>6816</v>
      </c>
      <c r="B6817" s="14" t="s">
        <v>21454</v>
      </c>
      <c r="C6817" s="15">
        <v>45089</v>
      </c>
      <c r="D6817" s="12">
        <f t="shared" si="529"/>
        <v>2023</v>
      </c>
      <c r="E6817" s="12">
        <f t="shared" si="530"/>
        <v>6</v>
      </c>
      <c r="F6817" s="15" t="str">
        <f t="shared" si="531"/>
        <v>2023-06</v>
      </c>
      <c r="G6817" s="15">
        <v>45094</v>
      </c>
      <c r="H6817" s="23">
        <f t="shared" si="533"/>
        <v>5</v>
      </c>
      <c r="I6817" s="14" t="s">
        <v>52</v>
      </c>
      <c r="J6817" s="14" t="s">
        <v>2192</v>
      </c>
      <c r="K6817" s="14" t="s">
        <v>583</v>
      </c>
      <c r="L6817" s="14" t="s">
        <v>30</v>
      </c>
      <c r="M6817" s="14" t="s">
        <v>31</v>
      </c>
      <c r="N6817" s="14" t="s">
        <v>143</v>
      </c>
      <c r="O6817" s="14" t="s">
        <v>144</v>
      </c>
      <c r="P6817" s="14" t="s">
        <v>21455</v>
      </c>
      <c r="Q6817" s="14" t="s">
        <v>146</v>
      </c>
      <c r="R6817" s="14" t="s">
        <v>21456</v>
      </c>
      <c r="S6817" s="14" t="s">
        <v>48</v>
      </c>
      <c r="T6817" s="14" t="s">
        <v>78</v>
      </c>
      <c r="U6817" s="14" t="s">
        <v>1128</v>
      </c>
      <c r="V6817" s="16">
        <v>1820.02</v>
      </c>
      <c r="W6817" s="13">
        <v>12</v>
      </c>
      <c r="X6817" s="17">
        <v>0</v>
      </c>
      <c r="Y6817" s="16">
        <v>687.55</v>
      </c>
      <c r="Z6817" s="31">
        <f t="shared" si="532"/>
        <v>0.37777057394973679</v>
      </c>
    </row>
    <row r="6818" spans="1:26">
      <c r="A6818" s="26">
        <v>6817</v>
      </c>
      <c r="B6818" s="7" t="s">
        <v>21457</v>
      </c>
      <c r="C6818" s="8">
        <v>44684</v>
      </c>
      <c r="D6818" s="12">
        <f t="shared" si="529"/>
        <v>2022</v>
      </c>
      <c r="E6818" s="12">
        <f t="shared" si="530"/>
        <v>5</v>
      </c>
      <c r="F6818" s="8" t="str">
        <f t="shared" si="531"/>
        <v>2022-05</v>
      </c>
      <c r="G6818" s="8">
        <v>44691</v>
      </c>
      <c r="H6818" s="23">
        <f t="shared" si="533"/>
        <v>7</v>
      </c>
      <c r="I6818" s="7" t="s">
        <v>27</v>
      </c>
      <c r="J6818" s="7" t="s">
        <v>1049</v>
      </c>
      <c r="K6818" s="7" t="s">
        <v>1050</v>
      </c>
      <c r="L6818" s="7" t="s">
        <v>30</v>
      </c>
      <c r="M6818" s="7" t="s">
        <v>31</v>
      </c>
      <c r="N6818" s="7" t="s">
        <v>134</v>
      </c>
      <c r="O6818" s="7" t="s">
        <v>135</v>
      </c>
      <c r="P6818" s="7" t="s">
        <v>21458</v>
      </c>
      <c r="Q6818" s="7" t="s">
        <v>58</v>
      </c>
      <c r="R6818" s="7" t="s">
        <v>21459</v>
      </c>
      <c r="S6818" s="7" t="s">
        <v>37</v>
      </c>
      <c r="T6818" s="7" t="s">
        <v>38</v>
      </c>
      <c r="U6818" s="7" t="s">
        <v>102</v>
      </c>
      <c r="V6818" s="10">
        <v>1232.8900000000001</v>
      </c>
      <c r="W6818" s="6">
        <v>6</v>
      </c>
      <c r="X6818" s="11">
        <v>0.2</v>
      </c>
      <c r="Y6818" s="10">
        <v>-136.35</v>
      </c>
      <c r="Z6818" s="30">
        <f t="shared" si="532"/>
        <v>-0.11059380804451328</v>
      </c>
    </row>
    <row r="6819" spans="1:26">
      <c r="A6819" s="27">
        <v>6818</v>
      </c>
      <c r="B6819" s="14" t="s">
        <v>21460</v>
      </c>
      <c r="C6819" s="15">
        <v>45606</v>
      </c>
      <c r="D6819" s="12">
        <f t="shared" si="529"/>
        <v>2024</v>
      </c>
      <c r="E6819" s="12">
        <f t="shared" si="530"/>
        <v>11</v>
      </c>
      <c r="F6819" s="15" t="str">
        <f t="shared" si="531"/>
        <v>2024-11</v>
      </c>
      <c r="G6819" s="15">
        <v>45613</v>
      </c>
      <c r="H6819" s="23">
        <f t="shared" si="533"/>
        <v>7</v>
      </c>
      <c r="I6819" s="14" t="s">
        <v>27</v>
      </c>
      <c r="J6819" s="14" t="s">
        <v>1482</v>
      </c>
      <c r="K6819" s="14" t="s">
        <v>679</v>
      </c>
      <c r="L6819" s="14" t="s">
        <v>30</v>
      </c>
      <c r="M6819" s="14" t="s">
        <v>31</v>
      </c>
      <c r="N6819" s="14" t="s">
        <v>106</v>
      </c>
      <c r="O6819" s="14" t="s">
        <v>107</v>
      </c>
      <c r="P6819" s="14" t="s">
        <v>15469</v>
      </c>
      <c r="Q6819" s="14" t="s">
        <v>35</v>
      </c>
      <c r="R6819" s="14" t="s">
        <v>21461</v>
      </c>
      <c r="S6819" s="14" t="s">
        <v>48</v>
      </c>
      <c r="T6819" s="14" t="s">
        <v>69</v>
      </c>
      <c r="U6819" s="14" t="s">
        <v>475</v>
      </c>
      <c r="V6819" s="16">
        <v>1501.89</v>
      </c>
      <c r="W6819" s="13">
        <v>13</v>
      </c>
      <c r="X6819" s="17">
        <v>0.1</v>
      </c>
      <c r="Y6819" s="16">
        <v>36.119999999999997</v>
      </c>
      <c r="Z6819" s="31">
        <f t="shared" si="532"/>
        <v>2.404969738129956E-2</v>
      </c>
    </row>
    <row r="6820" spans="1:26">
      <c r="A6820" s="26">
        <v>6819</v>
      </c>
      <c r="B6820" s="7" t="s">
        <v>21462</v>
      </c>
      <c r="C6820" s="8">
        <v>44810</v>
      </c>
      <c r="D6820" s="12">
        <f t="shared" si="529"/>
        <v>2022</v>
      </c>
      <c r="E6820" s="12">
        <f t="shared" si="530"/>
        <v>9</v>
      </c>
      <c r="F6820" s="8" t="str">
        <f t="shared" si="531"/>
        <v>2022-09</v>
      </c>
      <c r="G6820" s="8">
        <v>44811</v>
      </c>
      <c r="H6820" s="23">
        <f t="shared" si="533"/>
        <v>1</v>
      </c>
      <c r="I6820" s="7" t="s">
        <v>122</v>
      </c>
      <c r="J6820" s="7" t="s">
        <v>2779</v>
      </c>
      <c r="K6820" s="7" t="s">
        <v>2780</v>
      </c>
      <c r="L6820" s="7" t="s">
        <v>66</v>
      </c>
      <c r="M6820" s="7" t="s">
        <v>31</v>
      </c>
      <c r="N6820" s="7" t="s">
        <v>134</v>
      </c>
      <c r="O6820" s="7" t="s">
        <v>135</v>
      </c>
      <c r="P6820" s="7" t="s">
        <v>1727</v>
      </c>
      <c r="Q6820" s="7" t="s">
        <v>58</v>
      </c>
      <c r="R6820" s="7" t="s">
        <v>21463</v>
      </c>
      <c r="S6820" s="7" t="s">
        <v>37</v>
      </c>
      <c r="T6820" s="7" t="s">
        <v>208</v>
      </c>
      <c r="U6820" s="7" t="s">
        <v>265</v>
      </c>
      <c r="V6820" s="10">
        <v>2739.43</v>
      </c>
      <c r="W6820" s="6">
        <v>11</v>
      </c>
      <c r="X6820" s="11">
        <v>0.1</v>
      </c>
      <c r="Y6820" s="10">
        <v>422.68</v>
      </c>
      <c r="Z6820" s="30">
        <f t="shared" si="532"/>
        <v>0.15429487156087215</v>
      </c>
    </row>
    <row r="6821" spans="1:26">
      <c r="A6821" s="27">
        <v>6820</v>
      </c>
      <c r="B6821" s="14" t="s">
        <v>21464</v>
      </c>
      <c r="C6821" s="15">
        <v>45475</v>
      </c>
      <c r="D6821" s="12">
        <f t="shared" si="529"/>
        <v>2024</v>
      </c>
      <c r="E6821" s="12">
        <f t="shared" si="530"/>
        <v>7</v>
      </c>
      <c r="F6821" s="15" t="str">
        <f t="shared" si="531"/>
        <v>2024-07</v>
      </c>
      <c r="G6821" s="15">
        <v>45480</v>
      </c>
      <c r="H6821" s="23">
        <f t="shared" si="533"/>
        <v>5</v>
      </c>
      <c r="I6821" s="14" t="s">
        <v>27</v>
      </c>
      <c r="J6821" s="14" t="s">
        <v>3160</v>
      </c>
      <c r="K6821" s="14" t="s">
        <v>3161</v>
      </c>
      <c r="L6821" s="14" t="s">
        <v>30</v>
      </c>
      <c r="M6821" s="14" t="s">
        <v>31</v>
      </c>
      <c r="N6821" s="14" t="s">
        <v>125</v>
      </c>
      <c r="O6821" s="14" t="s">
        <v>126</v>
      </c>
      <c r="P6821" s="14" t="s">
        <v>21465</v>
      </c>
      <c r="Q6821" s="14" t="s">
        <v>58</v>
      </c>
      <c r="R6821" s="14" t="s">
        <v>21466</v>
      </c>
      <c r="S6821" s="14" t="s">
        <v>110</v>
      </c>
      <c r="T6821" s="14" t="s">
        <v>148</v>
      </c>
      <c r="U6821" s="14" t="s">
        <v>232</v>
      </c>
      <c r="V6821" s="16">
        <v>16347.75</v>
      </c>
      <c r="W6821" s="13">
        <v>12</v>
      </c>
      <c r="X6821" s="17">
        <v>0.2</v>
      </c>
      <c r="Y6821" s="16">
        <v>5446.67</v>
      </c>
      <c r="Z6821" s="31">
        <f t="shared" si="532"/>
        <v>0.33317551344986313</v>
      </c>
    </row>
    <row r="6822" spans="1:26">
      <c r="A6822" s="26">
        <v>6821</v>
      </c>
      <c r="B6822" s="7" t="s">
        <v>21467</v>
      </c>
      <c r="C6822" s="8">
        <v>44473</v>
      </c>
      <c r="D6822" s="12">
        <f t="shared" si="529"/>
        <v>2021</v>
      </c>
      <c r="E6822" s="12">
        <f t="shared" si="530"/>
        <v>10</v>
      </c>
      <c r="F6822" s="8" t="str">
        <f t="shared" si="531"/>
        <v>2021-10</v>
      </c>
      <c r="G6822" s="8">
        <v>44473</v>
      </c>
      <c r="H6822" s="23">
        <f t="shared" si="533"/>
        <v>0</v>
      </c>
      <c r="I6822" s="7" t="s">
        <v>63</v>
      </c>
      <c r="J6822" s="7" t="s">
        <v>1054</v>
      </c>
      <c r="K6822" s="7" t="s">
        <v>1055</v>
      </c>
      <c r="L6822" s="7" t="s">
        <v>83</v>
      </c>
      <c r="M6822" s="7" t="s">
        <v>31</v>
      </c>
      <c r="N6822" s="7" t="s">
        <v>43</v>
      </c>
      <c r="O6822" s="7" t="s">
        <v>44</v>
      </c>
      <c r="P6822" s="7" t="s">
        <v>21468</v>
      </c>
      <c r="Q6822" s="7" t="s">
        <v>46</v>
      </c>
      <c r="R6822" s="7" t="s">
        <v>21469</v>
      </c>
      <c r="S6822" s="7" t="s">
        <v>37</v>
      </c>
      <c r="T6822" s="7" t="s">
        <v>170</v>
      </c>
      <c r="U6822" s="7" t="s">
        <v>189</v>
      </c>
      <c r="V6822" s="10">
        <v>6774.62</v>
      </c>
      <c r="W6822" s="6">
        <v>7</v>
      </c>
      <c r="X6822" s="11">
        <v>0</v>
      </c>
      <c r="Y6822" s="10">
        <v>-19.72</v>
      </c>
      <c r="Z6822" s="30">
        <f t="shared" si="532"/>
        <v>-2.9108643732046963E-3</v>
      </c>
    </row>
    <row r="6823" spans="1:26">
      <c r="A6823" s="27">
        <v>6822</v>
      </c>
      <c r="B6823" s="14" t="s">
        <v>21470</v>
      </c>
      <c r="C6823" s="15">
        <v>44518</v>
      </c>
      <c r="D6823" s="12">
        <f t="shared" si="529"/>
        <v>2021</v>
      </c>
      <c r="E6823" s="12">
        <f t="shared" si="530"/>
        <v>11</v>
      </c>
      <c r="F6823" s="15" t="str">
        <f t="shared" si="531"/>
        <v>2021-11</v>
      </c>
      <c r="G6823" s="15">
        <v>44526</v>
      </c>
      <c r="H6823" s="23">
        <f t="shared" si="533"/>
        <v>8</v>
      </c>
      <c r="I6823" s="14" t="s">
        <v>27</v>
      </c>
      <c r="J6823" s="14" t="s">
        <v>1765</v>
      </c>
      <c r="K6823" s="14" t="s">
        <v>1766</v>
      </c>
      <c r="L6823" s="14" t="s">
        <v>83</v>
      </c>
      <c r="M6823" s="14" t="s">
        <v>31</v>
      </c>
      <c r="N6823" s="14" t="s">
        <v>228</v>
      </c>
      <c r="O6823" s="14" t="s">
        <v>229</v>
      </c>
      <c r="P6823" s="14" t="s">
        <v>21471</v>
      </c>
      <c r="Q6823" s="14" t="s">
        <v>46</v>
      </c>
      <c r="R6823" s="14" t="s">
        <v>15141</v>
      </c>
      <c r="S6823" s="14" t="s">
        <v>37</v>
      </c>
      <c r="T6823" s="14" t="s">
        <v>208</v>
      </c>
      <c r="U6823" s="14" t="s">
        <v>265</v>
      </c>
      <c r="V6823" s="16">
        <v>11268.79</v>
      </c>
      <c r="W6823" s="13">
        <v>12</v>
      </c>
      <c r="X6823" s="17">
        <v>0.2</v>
      </c>
      <c r="Y6823" s="16">
        <v>2432.58</v>
      </c>
      <c r="Z6823" s="31">
        <f t="shared" si="532"/>
        <v>0.21586878449239003</v>
      </c>
    </row>
    <row r="6824" spans="1:26">
      <c r="A6824" s="26">
        <v>6823</v>
      </c>
      <c r="B6824" s="7" t="s">
        <v>21472</v>
      </c>
      <c r="C6824" s="8">
        <v>44340</v>
      </c>
      <c r="D6824" s="12">
        <f t="shared" si="529"/>
        <v>2021</v>
      </c>
      <c r="E6824" s="12">
        <f t="shared" si="530"/>
        <v>5</v>
      </c>
      <c r="F6824" s="8" t="str">
        <f t="shared" si="531"/>
        <v>2021-05</v>
      </c>
      <c r="G6824" s="8">
        <v>44340</v>
      </c>
      <c r="H6824" s="23">
        <f t="shared" si="533"/>
        <v>0</v>
      </c>
      <c r="I6824" s="7" t="s">
        <v>63</v>
      </c>
      <c r="J6824" s="7" t="s">
        <v>7099</v>
      </c>
      <c r="K6824" s="7" t="s">
        <v>627</v>
      </c>
      <c r="L6824" s="7" t="s">
        <v>83</v>
      </c>
      <c r="M6824" s="7" t="s">
        <v>31</v>
      </c>
      <c r="N6824" s="7" t="s">
        <v>134</v>
      </c>
      <c r="O6824" s="7" t="s">
        <v>135</v>
      </c>
      <c r="P6824" s="7" t="s">
        <v>21473</v>
      </c>
      <c r="Q6824" s="7" t="s">
        <v>58</v>
      </c>
      <c r="R6824" s="7" t="s">
        <v>21474</v>
      </c>
      <c r="S6824" s="7" t="s">
        <v>48</v>
      </c>
      <c r="T6824" s="7" t="s">
        <v>86</v>
      </c>
      <c r="U6824" s="7" t="s">
        <v>388</v>
      </c>
      <c r="V6824" s="10">
        <v>279.01</v>
      </c>
      <c r="W6824" s="6">
        <v>1</v>
      </c>
      <c r="X6824" s="11">
        <v>0</v>
      </c>
      <c r="Y6824" s="10">
        <v>70.569999999999993</v>
      </c>
      <c r="Z6824" s="30">
        <f t="shared" si="532"/>
        <v>0.25293000250887065</v>
      </c>
    </row>
    <row r="6825" spans="1:26">
      <c r="A6825" s="27">
        <v>6824</v>
      </c>
      <c r="B6825" s="14" t="s">
        <v>21475</v>
      </c>
      <c r="C6825" s="15">
        <v>44202</v>
      </c>
      <c r="D6825" s="12">
        <f t="shared" si="529"/>
        <v>2021</v>
      </c>
      <c r="E6825" s="12">
        <f t="shared" si="530"/>
        <v>1</v>
      </c>
      <c r="F6825" s="15" t="str">
        <f t="shared" si="531"/>
        <v>2021-01</v>
      </c>
      <c r="G6825" s="15">
        <v>44202</v>
      </c>
      <c r="H6825" s="23">
        <f t="shared" si="533"/>
        <v>0</v>
      </c>
      <c r="I6825" s="14" t="s">
        <v>63</v>
      </c>
      <c r="J6825" s="14" t="s">
        <v>2896</v>
      </c>
      <c r="K6825" s="14" t="s">
        <v>2897</v>
      </c>
      <c r="L6825" s="14" t="s">
        <v>66</v>
      </c>
      <c r="M6825" s="14" t="s">
        <v>31</v>
      </c>
      <c r="N6825" s="14" t="s">
        <v>106</v>
      </c>
      <c r="O6825" s="14" t="s">
        <v>107</v>
      </c>
      <c r="P6825" s="14" t="s">
        <v>21476</v>
      </c>
      <c r="Q6825" s="14" t="s">
        <v>35</v>
      </c>
      <c r="R6825" s="14" t="s">
        <v>21477</v>
      </c>
      <c r="S6825" s="14" t="s">
        <v>48</v>
      </c>
      <c r="T6825" s="14" t="s">
        <v>129</v>
      </c>
      <c r="U6825" s="14" t="s">
        <v>130</v>
      </c>
      <c r="V6825" s="16">
        <v>64.900000000000006</v>
      </c>
      <c r="W6825" s="13">
        <v>10</v>
      </c>
      <c r="X6825" s="17">
        <v>0.4</v>
      </c>
      <c r="Y6825" s="16">
        <v>15.03</v>
      </c>
      <c r="Z6825" s="31">
        <f t="shared" si="532"/>
        <v>0.2315870570107858</v>
      </c>
    </row>
    <row r="6826" spans="1:26">
      <c r="A6826" s="26">
        <v>6825</v>
      </c>
      <c r="B6826" s="7" t="s">
        <v>21478</v>
      </c>
      <c r="C6826" s="8">
        <v>45507</v>
      </c>
      <c r="D6826" s="12">
        <f t="shared" si="529"/>
        <v>2024</v>
      </c>
      <c r="E6826" s="12">
        <f t="shared" si="530"/>
        <v>8</v>
      </c>
      <c r="F6826" s="8" t="str">
        <f t="shared" si="531"/>
        <v>2024-08</v>
      </c>
      <c r="G6826" s="8">
        <v>45515</v>
      </c>
      <c r="H6826" s="23">
        <f t="shared" si="533"/>
        <v>8</v>
      </c>
      <c r="I6826" s="7" t="s">
        <v>27</v>
      </c>
      <c r="J6826" s="7" t="s">
        <v>930</v>
      </c>
      <c r="K6826" s="7" t="s">
        <v>42</v>
      </c>
      <c r="L6826" s="7" t="s">
        <v>66</v>
      </c>
      <c r="M6826" s="7" t="s">
        <v>31</v>
      </c>
      <c r="N6826" s="7" t="s">
        <v>283</v>
      </c>
      <c r="O6826" s="7" t="s">
        <v>284</v>
      </c>
      <c r="P6826" s="7" t="s">
        <v>21479</v>
      </c>
      <c r="Q6826" s="7" t="s">
        <v>146</v>
      </c>
      <c r="R6826" s="7" t="s">
        <v>21480</v>
      </c>
      <c r="S6826" s="7" t="s">
        <v>48</v>
      </c>
      <c r="T6826" s="7" t="s">
        <v>78</v>
      </c>
      <c r="U6826" s="7" t="s">
        <v>79</v>
      </c>
      <c r="V6826" s="10">
        <v>173.34</v>
      </c>
      <c r="W6826" s="6">
        <v>4</v>
      </c>
      <c r="X6826" s="11">
        <v>0.3</v>
      </c>
      <c r="Y6826" s="10">
        <v>69.069999999999993</v>
      </c>
      <c r="Z6826" s="30">
        <f t="shared" si="532"/>
        <v>0.39846544363678316</v>
      </c>
    </row>
    <row r="6827" spans="1:26">
      <c r="A6827" s="27">
        <v>6826</v>
      </c>
      <c r="B6827" s="14" t="s">
        <v>21481</v>
      </c>
      <c r="C6827" s="15">
        <v>44937</v>
      </c>
      <c r="D6827" s="12">
        <f t="shared" si="529"/>
        <v>2023</v>
      </c>
      <c r="E6827" s="12">
        <f t="shared" si="530"/>
        <v>1</v>
      </c>
      <c r="F6827" s="15" t="str">
        <f t="shared" si="531"/>
        <v>2023-01</v>
      </c>
      <c r="G6827" s="15">
        <v>44942</v>
      </c>
      <c r="H6827" s="23">
        <f t="shared" si="533"/>
        <v>5</v>
      </c>
      <c r="I6827" s="14" t="s">
        <v>27</v>
      </c>
      <c r="J6827" s="14" t="s">
        <v>2055</v>
      </c>
      <c r="K6827" s="14" t="s">
        <v>1393</v>
      </c>
      <c r="L6827" s="14" t="s">
        <v>83</v>
      </c>
      <c r="M6827" s="14" t="s">
        <v>31</v>
      </c>
      <c r="N6827" s="14" t="s">
        <v>213</v>
      </c>
      <c r="O6827" s="14" t="s">
        <v>92</v>
      </c>
      <c r="P6827" s="14" t="s">
        <v>21482</v>
      </c>
      <c r="Q6827" s="14" t="s">
        <v>46</v>
      </c>
      <c r="R6827" s="14" t="s">
        <v>21483</v>
      </c>
      <c r="S6827" s="14" t="s">
        <v>110</v>
      </c>
      <c r="T6827" s="14" t="s">
        <v>148</v>
      </c>
      <c r="U6827" s="14" t="s">
        <v>149</v>
      </c>
      <c r="V6827" s="16">
        <v>4380.21</v>
      </c>
      <c r="W6827" s="13">
        <v>7</v>
      </c>
      <c r="X6827" s="17">
        <v>0.2</v>
      </c>
      <c r="Y6827" s="16">
        <v>-636.96</v>
      </c>
      <c r="Z6827" s="31">
        <f t="shared" si="532"/>
        <v>-0.14541768545343717</v>
      </c>
    </row>
    <row r="6828" spans="1:26">
      <c r="A6828" s="26">
        <v>6827</v>
      </c>
      <c r="B6828" s="7" t="s">
        <v>21484</v>
      </c>
      <c r="C6828" s="8">
        <v>44515</v>
      </c>
      <c r="D6828" s="12">
        <f t="shared" si="529"/>
        <v>2021</v>
      </c>
      <c r="E6828" s="12">
        <f t="shared" si="530"/>
        <v>11</v>
      </c>
      <c r="F6828" s="8" t="str">
        <f t="shared" si="531"/>
        <v>2021-11</v>
      </c>
      <c r="G6828" s="8">
        <v>44521</v>
      </c>
      <c r="H6828" s="23">
        <f t="shared" si="533"/>
        <v>6</v>
      </c>
      <c r="I6828" s="7" t="s">
        <v>27</v>
      </c>
      <c r="J6828" s="7" t="s">
        <v>6883</v>
      </c>
      <c r="K6828" s="7" t="s">
        <v>1370</v>
      </c>
      <c r="L6828" s="7" t="s">
        <v>30</v>
      </c>
      <c r="M6828" s="7" t="s">
        <v>31</v>
      </c>
      <c r="N6828" s="7" t="s">
        <v>153</v>
      </c>
      <c r="O6828" s="7" t="s">
        <v>154</v>
      </c>
      <c r="P6828" s="7" t="s">
        <v>21485</v>
      </c>
      <c r="Q6828" s="7" t="s">
        <v>146</v>
      </c>
      <c r="R6828" s="7" t="s">
        <v>21486</v>
      </c>
      <c r="S6828" s="7" t="s">
        <v>110</v>
      </c>
      <c r="T6828" s="7" t="s">
        <v>223</v>
      </c>
      <c r="U6828" s="7" t="s">
        <v>224</v>
      </c>
      <c r="V6828" s="10">
        <v>8828.2800000000007</v>
      </c>
      <c r="W6828" s="6">
        <v>7</v>
      </c>
      <c r="X6828" s="11">
        <v>0.2</v>
      </c>
      <c r="Y6828" s="10">
        <v>-1644.76</v>
      </c>
      <c r="Z6828" s="30">
        <f t="shared" si="532"/>
        <v>-0.18630582627646608</v>
      </c>
    </row>
    <row r="6829" spans="1:26">
      <c r="A6829" s="27">
        <v>6828</v>
      </c>
      <c r="B6829" s="14" t="s">
        <v>21487</v>
      </c>
      <c r="C6829" s="15">
        <v>45645</v>
      </c>
      <c r="D6829" s="12">
        <f t="shared" si="529"/>
        <v>2024</v>
      </c>
      <c r="E6829" s="12">
        <f t="shared" si="530"/>
        <v>12</v>
      </c>
      <c r="F6829" s="15" t="str">
        <f t="shared" si="531"/>
        <v>2024-12</v>
      </c>
      <c r="G6829" s="15">
        <v>45653</v>
      </c>
      <c r="H6829" s="23">
        <f t="shared" si="533"/>
        <v>8</v>
      </c>
      <c r="I6829" s="14" t="s">
        <v>27</v>
      </c>
      <c r="J6829" s="14" t="s">
        <v>1683</v>
      </c>
      <c r="K6829" s="14" t="s">
        <v>549</v>
      </c>
      <c r="L6829" s="14" t="s">
        <v>83</v>
      </c>
      <c r="M6829" s="14" t="s">
        <v>31</v>
      </c>
      <c r="N6829" s="14" t="s">
        <v>43</v>
      </c>
      <c r="O6829" s="14" t="s">
        <v>44</v>
      </c>
      <c r="P6829" s="14" t="s">
        <v>21488</v>
      </c>
      <c r="Q6829" s="14" t="s">
        <v>46</v>
      </c>
      <c r="R6829" s="14" t="s">
        <v>21489</v>
      </c>
      <c r="S6829" s="14" t="s">
        <v>48</v>
      </c>
      <c r="T6829" s="14" t="s">
        <v>86</v>
      </c>
      <c r="U6829" s="14" t="s">
        <v>819</v>
      </c>
      <c r="V6829" s="16">
        <v>212.04</v>
      </c>
      <c r="W6829" s="13">
        <v>3</v>
      </c>
      <c r="X6829" s="17">
        <v>0.4</v>
      </c>
      <c r="Y6829" s="16">
        <v>9.5299999999999994</v>
      </c>
      <c r="Z6829" s="31">
        <f t="shared" si="532"/>
        <v>4.4944350122618375E-2</v>
      </c>
    </row>
    <row r="6830" spans="1:26">
      <c r="A6830" s="26">
        <v>6829</v>
      </c>
      <c r="B6830" s="7" t="s">
        <v>21490</v>
      </c>
      <c r="C6830" s="8">
        <v>44711</v>
      </c>
      <c r="D6830" s="12">
        <f t="shared" si="529"/>
        <v>2022</v>
      </c>
      <c r="E6830" s="12">
        <f t="shared" si="530"/>
        <v>5</v>
      </c>
      <c r="F6830" s="8" t="str">
        <f t="shared" si="531"/>
        <v>2022-05</v>
      </c>
      <c r="G6830" s="8">
        <v>44718</v>
      </c>
      <c r="H6830" s="23">
        <f t="shared" si="533"/>
        <v>7</v>
      </c>
      <c r="I6830" s="7" t="s">
        <v>27</v>
      </c>
      <c r="J6830" s="7" t="s">
        <v>2255</v>
      </c>
      <c r="K6830" s="7" t="s">
        <v>803</v>
      </c>
      <c r="L6830" s="7" t="s">
        <v>83</v>
      </c>
      <c r="M6830" s="7" t="s">
        <v>31</v>
      </c>
      <c r="N6830" s="7" t="s">
        <v>116</v>
      </c>
      <c r="O6830" s="7" t="s">
        <v>117</v>
      </c>
      <c r="P6830" s="7" t="s">
        <v>21491</v>
      </c>
      <c r="Q6830" s="7" t="s">
        <v>58</v>
      </c>
      <c r="R6830" s="7" t="s">
        <v>21492</v>
      </c>
      <c r="S6830" s="7" t="s">
        <v>37</v>
      </c>
      <c r="T6830" s="7" t="s">
        <v>38</v>
      </c>
      <c r="U6830" s="7" t="s">
        <v>177</v>
      </c>
      <c r="V6830" s="10">
        <v>3150.49</v>
      </c>
      <c r="W6830" s="6">
        <v>6</v>
      </c>
      <c r="X6830" s="11">
        <v>0.4</v>
      </c>
      <c r="Y6830" s="10">
        <v>228.6</v>
      </c>
      <c r="Z6830" s="30">
        <f t="shared" si="532"/>
        <v>7.2560141438315948E-2</v>
      </c>
    </row>
    <row r="6831" spans="1:26">
      <c r="A6831" s="27">
        <v>6830</v>
      </c>
      <c r="B6831" s="14" t="s">
        <v>21493</v>
      </c>
      <c r="C6831" s="15">
        <v>44755</v>
      </c>
      <c r="D6831" s="12">
        <f t="shared" si="529"/>
        <v>2022</v>
      </c>
      <c r="E6831" s="12">
        <f t="shared" si="530"/>
        <v>7</v>
      </c>
      <c r="F6831" s="15" t="str">
        <f t="shared" si="531"/>
        <v>2022-07</v>
      </c>
      <c r="G6831" s="15">
        <v>44758</v>
      </c>
      <c r="H6831" s="23">
        <f t="shared" si="533"/>
        <v>3</v>
      </c>
      <c r="I6831" s="14" t="s">
        <v>122</v>
      </c>
      <c r="J6831" s="14" t="s">
        <v>829</v>
      </c>
      <c r="K6831" s="14" t="s">
        <v>798</v>
      </c>
      <c r="L6831" s="14" t="s">
        <v>66</v>
      </c>
      <c r="M6831" s="14" t="s">
        <v>31</v>
      </c>
      <c r="N6831" s="14" t="s">
        <v>166</v>
      </c>
      <c r="O6831" s="14" t="s">
        <v>167</v>
      </c>
      <c r="P6831" s="14" t="s">
        <v>21494</v>
      </c>
      <c r="Q6831" s="14" t="s">
        <v>35</v>
      </c>
      <c r="R6831" s="14" t="s">
        <v>21495</v>
      </c>
      <c r="S6831" s="14" t="s">
        <v>110</v>
      </c>
      <c r="T6831" s="14" t="s">
        <v>243</v>
      </c>
      <c r="U6831" s="14" t="s">
        <v>339</v>
      </c>
      <c r="V6831" s="16">
        <v>6640.46</v>
      </c>
      <c r="W6831" s="13">
        <v>8</v>
      </c>
      <c r="X6831" s="17">
        <v>0.4</v>
      </c>
      <c r="Y6831" s="16">
        <v>2273.3000000000002</v>
      </c>
      <c r="Z6831" s="31">
        <f t="shared" si="532"/>
        <v>0.34234074145465826</v>
      </c>
    </row>
    <row r="6832" spans="1:26">
      <c r="A6832" s="26">
        <v>6831</v>
      </c>
      <c r="B6832" s="7" t="s">
        <v>21496</v>
      </c>
      <c r="C6832" s="8">
        <v>44749</v>
      </c>
      <c r="D6832" s="12">
        <f t="shared" si="529"/>
        <v>2022</v>
      </c>
      <c r="E6832" s="12">
        <f t="shared" si="530"/>
        <v>7</v>
      </c>
      <c r="F6832" s="8" t="str">
        <f t="shared" si="531"/>
        <v>2022-07</v>
      </c>
      <c r="G6832" s="8">
        <v>44750</v>
      </c>
      <c r="H6832" s="23">
        <f t="shared" si="533"/>
        <v>1</v>
      </c>
      <c r="I6832" s="7" t="s">
        <v>122</v>
      </c>
      <c r="J6832" s="7" t="s">
        <v>2246</v>
      </c>
      <c r="K6832" s="7" t="s">
        <v>2247</v>
      </c>
      <c r="L6832" s="7" t="s">
        <v>30</v>
      </c>
      <c r="M6832" s="7" t="s">
        <v>31</v>
      </c>
      <c r="N6832" s="7" t="s">
        <v>213</v>
      </c>
      <c r="O6832" s="7" t="s">
        <v>92</v>
      </c>
      <c r="P6832" s="7" t="s">
        <v>21497</v>
      </c>
      <c r="Q6832" s="7" t="s">
        <v>46</v>
      </c>
      <c r="R6832" s="7" t="s">
        <v>21498</v>
      </c>
      <c r="S6832" s="7" t="s">
        <v>110</v>
      </c>
      <c r="T6832" s="7" t="s">
        <v>223</v>
      </c>
      <c r="U6832" s="7" t="s">
        <v>224</v>
      </c>
      <c r="V6832" s="10">
        <v>985.92</v>
      </c>
      <c r="W6832" s="6">
        <v>7</v>
      </c>
      <c r="X6832" s="11">
        <v>0.2</v>
      </c>
      <c r="Y6832" s="10">
        <v>-123.93</v>
      </c>
      <c r="Z6832" s="30">
        <f t="shared" si="532"/>
        <v>-0.12569985394352484</v>
      </c>
    </row>
    <row r="6833" spans="1:26">
      <c r="A6833" s="27">
        <v>6832</v>
      </c>
      <c r="B6833" s="14" t="s">
        <v>21499</v>
      </c>
      <c r="C6833" s="15">
        <v>45174</v>
      </c>
      <c r="D6833" s="12">
        <f t="shared" si="529"/>
        <v>2023</v>
      </c>
      <c r="E6833" s="12">
        <f t="shared" si="530"/>
        <v>9</v>
      </c>
      <c r="F6833" s="15" t="str">
        <f t="shared" si="531"/>
        <v>2023-09</v>
      </c>
      <c r="G6833" s="15">
        <v>45174</v>
      </c>
      <c r="H6833" s="23">
        <f t="shared" si="533"/>
        <v>0</v>
      </c>
      <c r="I6833" s="14" t="s">
        <v>63</v>
      </c>
      <c r="J6833" s="14" t="s">
        <v>1339</v>
      </c>
      <c r="K6833" s="14" t="s">
        <v>1340</v>
      </c>
      <c r="L6833" s="14" t="s">
        <v>30</v>
      </c>
      <c r="M6833" s="14" t="s">
        <v>31</v>
      </c>
      <c r="N6833" s="14" t="s">
        <v>181</v>
      </c>
      <c r="O6833" s="14" t="s">
        <v>107</v>
      </c>
      <c r="P6833" s="14" t="s">
        <v>21500</v>
      </c>
      <c r="Q6833" s="14" t="s">
        <v>35</v>
      </c>
      <c r="R6833" s="14" t="s">
        <v>21501</v>
      </c>
      <c r="S6833" s="14" t="s">
        <v>37</v>
      </c>
      <c r="T6833" s="14" t="s">
        <v>60</v>
      </c>
      <c r="U6833" s="14" t="s">
        <v>317</v>
      </c>
      <c r="V6833" s="16">
        <v>8767.2900000000009</v>
      </c>
      <c r="W6833" s="13">
        <v>7</v>
      </c>
      <c r="X6833" s="17">
        <v>0</v>
      </c>
      <c r="Y6833" s="16">
        <v>2042.84</v>
      </c>
      <c r="Z6833" s="31">
        <f t="shared" si="532"/>
        <v>0.23300700672613769</v>
      </c>
    </row>
    <row r="6834" spans="1:26">
      <c r="A6834" s="26">
        <v>6833</v>
      </c>
      <c r="B6834" s="7" t="s">
        <v>21502</v>
      </c>
      <c r="C6834" s="8">
        <v>45029</v>
      </c>
      <c r="D6834" s="12">
        <f t="shared" si="529"/>
        <v>2023</v>
      </c>
      <c r="E6834" s="12">
        <f t="shared" si="530"/>
        <v>4</v>
      </c>
      <c r="F6834" s="8" t="str">
        <f t="shared" si="531"/>
        <v>2023-04</v>
      </c>
      <c r="G6834" s="8">
        <v>45030</v>
      </c>
      <c r="H6834" s="23">
        <f t="shared" si="533"/>
        <v>1</v>
      </c>
      <c r="I6834" s="7" t="s">
        <v>122</v>
      </c>
      <c r="J6834" s="7" t="s">
        <v>5437</v>
      </c>
      <c r="K6834" s="7" t="s">
        <v>1055</v>
      </c>
      <c r="L6834" s="7" t="s">
        <v>83</v>
      </c>
      <c r="M6834" s="7" t="s">
        <v>31</v>
      </c>
      <c r="N6834" s="7" t="s">
        <v>313</v>
      </c>
      <c r="O6834" s="7" t="s">
        <v>314</v>
      </c>
      <c r="P6834" s="7" t="s">
        <v>21503</v>
      </c>
      <c r="Q6834" s="7" t="s">
        <v>146</v>
      </c>
      <c r="R6834" s="7" t="s">
        <v>21504</v>
      </c>
      <c r="S6834" s="7" t="s">
        <v>110</v>
      </c>
      <c r="T6834" s="7" t="s">
        <v>223</v>
      </c>
      <c r="U6834" s="7" t="s">
        <v>449</v>
      </c>
      <c r="V6834" s="10">
        <v>1435.03</v>
      </c>
      <c r="W6834" s="6">
        <v>8</v>
      </c>
      <c r="X6834" s="11">
        <v>0.5</v>
      </c>
      <c r="Y6834" s="10">
        <v>428.73</v>
      </c>
      <c r="Z6834" s="30">
        <f t="shared" si="532"/>
        <v>0.29876030466262032</v>
      </c>
    </row>
    <row r="6835" spans="1:26">
      <c r="A6835" s="27">
        <v>6834</v>
      </c>
      <c r="B6835" s="14" t="s">
        <v>21505</v>
      </c>
      <c r="C6835" s="15">
        <v>45474</v>
      </c>
      <c r="D6835" s="12">
        <f t="shared" si="529"/>
        <v>2024</v>
      </c>
      <c r="E6835" s="12">
        <f t="shared" si="530"/>
        <v>7</v>
      </c>
      <c r="F6835" s="15" t="str">
        <f t="shared" si="531"/>
        <v>2024-07</v>
      </c>
      <c r="G6835" s="15">
        <v>45478</v>
      </c>
      <c r="H6835" s="23">
        <f t="shared" si="533"/>
        <v>4</v>
      </c>
      <c r="I6835" s="14" t="s">
        <v>52</v>
      </c>
      <c r="J6835" s="14" t="s">
        <v>5546</v>
      </c>
      <c r="K6835" s="14" t="s">
        <v>918</v>
      </c>
      <c r="L6835" s="14" t="s">
        <v>83</v>
      </c>
      <c r="M6835" s="14" t="s">
        <v>31</v>
      </c>
      <c r="N6835" s="14" t="s">
        <v>153</v>
      </c>
      <c r="O6835" s="14" t="s">
        <v>154</v>
      </c>
      <c r="P6835" s="14" t="s">
        <v>21506</v>
      </c>
      <c r="Q6835" s="14" t="s">
        <v>146</v>
      </c>
      <c r="R6835" s="14" t="s">
        <v>21507</v>
      </c>
      <c r="S6835" s="14" t="s">
        <v>37</v>
      </c>
      <c r="T6835" s="14" t="s">
        <v>38</v>
      </c>
      <c r="U6835" s="14" t="s">
        <v>102</v>
      </c>
      <c r="V6835" s="16">
        <v>14415.9</v>
      </c>
      <c r="W6835" s="13">
        <v>13</v>
      </c>
      <c r="X6835" s="17">
        <v>0.2</v>
      </c>
      <c r="Y6835" s="16">
        <v>820.47</v>
      </c>
      <c r="Z6835" s="31">
        <f t="shared" si="532"/>
        <v>5.6914240526085784E-2</v>
      </c>
    </row>
    <row r="6836" spans="1:26">
      <c r="A6836" s="26">
        <v>6835</v>
      </c>
      <c r="B6836" s="7" t="s">
        <v>21508</v>
      </c>
      <c r="C6836" s="8">
        <v>45233</v>
      </c>
      <c r="D6836" s="12">
        <f t="shared" si="529"/>
        <v>2023</v>
      </c>
      <c r="E6836" s="12">
        <f t="shared" si="530"/>
        <v>11</v>
      </c>
      <c r="F6836" s="8" t="str">
        <f t="shared" si="531"/>
        <v>2023-11</v>
      </c>
      <c r="G6836" s="8">
        <v>45235</v>
      </c>
      <c r="H6836" s="23">
        <f t="shared" si="533"/>
        <v>2</v>
      </c>
      <c r="I6836" s="7" t="s">
        <v>122</v>
      </c>
      <c r="J6836" s="7" t="s">
        <v>661</v>
      </c>
      <c r="K6836" s="7" t="s">
        <v>604</v>
      </c>
      <c r="L6836" s="7" t="s">
        <v>30</v>
      </c>
      <c r="M6836" s="7" t="s">
        <v>31</v>
      </c>
      <c r="N6836" s="7" t="s">
        <v>204</v>
      </c>
      <c r="O6836" s="7" t="s">
        <v>205</v>
      </c>
      <c r="P6836" s="7" t="s">
        <v>21509</v>
      </c>
      <c r="Q6836" s="7" t="s">
        <v>146</v>
      </c>
      <c r="R6836" s="7" t="s">
        <v>21510</v>
      </c>
      <c r="S6836" s="7" t="s">
        <v>48</v>
      </c>
      <c r="T6836" s="7" t="s">
        <v>95</v>
      </c>
      <c r="U6836" s="7" t="s">
        <v>571</v>
      </c>
      <c r="V6836" s="10">
        <v>1210.97</v>
      </c>
      <c r="W6836" s="6">
        <v>8</v>
      </c>
      <c r="X6836" s="11">
        <v>0.1</v>
      </c>
      <c r="Y6836" s="10">
        <v>-9.84</v>
      </c>
      <c r="Z6836" s="30">
        <f t="shared" si="532"/>
        <v>-8.1257174001007453E-3</v>
      </c>
    </row>
    <row r="6837" spans="1:26">
      <c r="A6837" s="27">
        <v>6836</v>
      </c>
      <c r="B6837" s="14" t="s">
        <v>21511</v>
      </c>
      <c r="C6837" s="15">
        <v>44289</v>
      </c>
      <c r="D6837" s="12">
        <f t="shared" si="529"/>
        <v>2021</v>
      </c>
      <c r="E6837" s="12">
        <f t="shared" si="530"/>
        <v>4</v>
      </c>
      <c r="F6837" s="15" t="str">
        <f t="shared" si="531"/>
        <v>2021-04</v>
      </c>
      <c r="G6837" s="15">
        <v>44290</v>
      </c>
      <c r="H6837" s="23">
        <f t="shared" si="533"/>
        <v>1</v>
      </c>
      <c r="I6837" s="14" t="s">
        <v>122</v>
      </c>
      <c r="J6837" s="14" t="s">
        <v>7698</v>
      </c>
      <c r="K6837" s="14" t="s">
        <v>2148</v>
      </c>
      <c r="L6837" s="14" t="s">
        <v>66</v>
      </c>
      <c r="M6837" s="14" t="s">
        <v>31</v>
      </c>
      <c r="N6837" s="14" t="s">
        <v>116</v>
      </c>
      <c r="O6837" s="14" t="s">
        <v>117</v>
      </c>
      <c r="P6837" s="14" t="s">
        <v>21512</v>
      </c>
      <c r="Q6837" s="14" t="s">
        <v>58</v>
      </c>
      <c r="R6837" s="14" t="s">
        <v>21513</v>
      </c>
      <c r="S6837" s="14" t="s">
        <v>48</v>
      </c>
      <c r="T6837" s="14" t="s">
        <v>138</v>
      </c>
      <c r="U6837" s="14" t="s">
        <v>139</v>
      </c>
      <c r="V6837" s="16">
        <v>326.51</v>
      </c>
      <c r="W6837" s="13">
        <v>2</v>
      </c>
      <c r="X6837" s="17">
        <v>0</v>
      </c>
      <c r="Y6837" s="16">
        <v>60.97</v>
      </c>
      <c r="Z6837" s="31">
        <f t="shared" si="532"/>
        <v>0.18673241248353803</v>
      </c>
    </row>
    <row r="6838" spans="1:26">
      <c r="A6838" s="26">
        <v>6837</v>
      </c>
      <c r="B6838" s="7" t="s">
        <v>21514</v>
      </c>
      <c r="C6838" s="8">
        <v>44241</v>
      </c>
      <c r="D6838" s="12">
        <f t="shared" si="529"/>
        <v>2021</v>
      </c>
      <c r="E6838" s="12">
        <f t="shared" si="530"/>
        <v>2</v>
      </c>
      <c r="F6838" s="8" t="str">
        <f t="shared" si="531"/>
        <v>2021-02</v>
      </c>
      <c r="G6838" s="8">
        <v>44242</v>
      </c>
      <c r="H6838" s="23">
        <f t="shared" si="533"/>
        <v>1</v>
      </c>
      <c r="I6838" s="7" t="s">
        <v>122</v>
      </c>
      <c r="J6838" s="7" t="s">
        <v>2982</v>
      </c>
      <c r="K6838" s="7" t="s">
        <v>1307</v>
      </c>
      <c r="L6838" s="7" t="s">
        <v>83</v>
      </c>
      <c r="M6838" s="7" t="s">
        <v>31</v>
      </c>
      <c r="N6838" s="7" t="s">
        <v>213</v>
      </c>
      <c r="O6838" s="7" t="s">
        <v>92</v>
      </c>
      <c r="P6838" s="7" t="s">
        <v>21515</v>
      </c>
      <c r="Q6838" s="7" t="s">
        <v>46</v>
      </c>
      <c r="R6838" s="7" t="s">
        <v>21516</v>
      </c>
      <c r="S6838" s="7" t="s">
        <v>110</v>
      </c>
      <c r="T6838" s="7" t="s">
        <v>223</v>
      </c>
      <c r="U6838" s="7" t="s">
        <v>495</v>
      </c>
      <c r="V6838" s="10">
        <v>5991.03</v>
      </c>
      <c r="W6838" s="6">
        <v>11</v>
      </c>
      <c r="X6838" s="11">
        <v>0</v>
      </c>
      <c r="Y6838" s="10">
        <v>-971.39</v>
      </c>
      <c r="Z6838" s="30">
        <f t="shared" si="532"/>
        <v>-0.16214073373026008</v>
      </c>
    </row>
    <row r="6839" spans="1:26">
      <c r="A6839" s="27">
        <v>6838</v>
      </c>
      <c r="B6839" s="14" t="s">
        <v>21517</v>
      </c>
      <c r="C6839" s="15">
        <v>44410</v>
      </c>
      <c r="D6839" s="12">
        <f t="shared" si="529"/>
        <v>2021</v>
      </c>
      <c r="E6839" s="12">
        <f t="shared" si="530"/>
        <v>8</v>
      </c>
      <c r="F6839" s="15" t="str">
        <f t="shared" si="531"/>
        <v>2021-08</v>
      </c>
      <c r="G6839" s="15">
        <v>44413</v>
      </c>
      <c r="H6839" s="23">
        <f t="shared" si="533"/>
        <v>3</v>
      </c>
      <c r="I6839" s="14" t="s">
        <v>52</v>
      </c>
      <c r="J6839" s="14" t="s">
        <v>445</v>
      </c>
      <c r="K6839" s="14" t="s">
        <v>446</v>
      </c>
      <c r="L6839" s="14" t="s">
        <v>30</v>
      </c>
      <c r="M6839" s="14" t="s">
        <v>31</v>
      </c>
      <c r="N6839" s="14" t="s">
        <v>74</v>
      </c>
      <c r="O6839" s="14" t="s">
        <v>75</v>
      </c>
      <c r="P6839" s="14" t="s">
        <v>21518</v>
      </c>
      <c r="Q6839" s="14" t="s">
        <v>46</v>
      </c>
      <c r="R6839" s="14" t="s">
        <v>21519</v>
      </c>
      <c r="S6839" s="14" t="s">
        <v>110</v>
      </c>
      <c r="T6839" s="14" t="s">
        <v>223</v>
      </c>
      <c r="U6839" s="14" t="s">
        <v>495</v>
      </c>
      <c r="V6839" s="16">
        <v>8811.57</v>
      </c>
      <c r="W6839" s="13">
        <v>12</v>
      </c>
      <c r="X6839" s="17">
        <v>0.5</v>
      </c>
      <c r="Y6839" s="16">
        <v>1684.67</v>
      </c>
      <c r="Z6839" s="31">
        <f t="shared" si="532"/>
        <v>0.19118840342867391</v>
      </c>
    </row>
    <row r="6840" spans="1:26">
      <c r="A6840" s="26">
        <v>6839</v>
      </c>
      <c r="B6840" s="7" t="s">
        <v>21520</v>
      </c>
      <c r="C6840" s="8">
        <v>45504</v>
      </c>
      <c r="D6840" s="12">
        <f t="shared" si="529"/>
        <v>2024</v>
      </c>
      <c r="E6840" s="12">
        <f t="shared" si="530"/>
        <v>7</v>
      </c>
      <c r="F6840" s="8" t="str">
        <f t="shared" si="531"/>
        <v>2024-07</v>
      </c>
      <c r="G6840" s="8">
        <v>45511</v>
      </c>
      <c r="H6840" s="23">
        <f t="shared" si="533"/>
        <v>7</v>
      </c>
      <c r="I6840" s="7" t="s">
        <v>27</v>
      </c>
      <c r="J6840" s="7" t="s">
        <v>1758</v>
      </c>
      <c r="K6840" s="7" t="s">
        <v>257</v>
      </c>
      <c r="L6840" s="7" t="s">
        <v>66</v>
      </c>
      <c r="M6840" s="7" t="s">
        <v>31</v>
      </c>
      <c r="N6840" s="7" t="s">
        <v>91</v>
      </c>
      <c r="O6840" s="7" t="s">
        <v>92</v>
      </c>
      <c r="P6840" s="7" t="s">
        <v>8362</v>
      </c>
      <c r="Q6840" s="7" t="s">
        <v>46</v>
      </c>
      <c r="R6840" s="7" t="s">
        <v>21521</v>
      </c>
      <c r="S6840" s="7" t="s">
        <v>37</v>
      </c>
      <c r="T6840" s="7" t="s">
        <v>170</v>
      </c>
      <c r="U6840" s="7" t="s">
        <v>189</v>
      </c>
      <c r="V6840" s="10">
        <v>7454.3</v>
      </c>
      <c r="W6840" s="6">
        <v>12</v>
      </c>
      <c r="X6840" s="11">
        <v>0.3</v>
      </c>
      <c r="Y6840" s="10">
        <v>554.66</v>
      </c>
      <c r="Z6840" s="30">
        <f t="shared" si="532"/>
        <v>7.4408059777578042E-2</v>
      </c>
    </row>
    <row r="6841" spans="1:26">
      <c r="A6841" s="27">
        <v>6840</v>
      </c>
      <c r="B6841" s="14" t="s">
        <v>21522</v>
      </c>
      <c r="C6841" s="15">
        <v>44590</v>
      </c>
      <c r="D6841" s="12">
        <f t="shared" si="529"/>
        <v>2022</v>
      </c>
      <c r="E6841" s="12">
        <f t="shared" si="530"/>
        <v>1</v>
      </c>
      <c r="F6841" s="15" t="str">
        <f t="shared" si="531"/>
        <v>2022-01</v>
      </c>
      <c r="G6841" s="15">
        <v>44593</v>
      </c>
      <c r="H6841" s="23">
        <f t="shared" si="533"/>
        <v>3</v>
      </c>
      <c r="I6841" s="14" t="s">
        <v>122</v>
      </c>
      <c r="J6841" s="14" t="s">
        <v>5546</v>
      </c>
      <c r="K6841" s="14" t="s">
        <v>918</v>
      </c>
      <c r="L6841" s="14" t="s">
        <v>83</v>
      </c>
      <c r="M6841" s="14" t="s">
        <v>31</v>
      </c>
      <c r="N6841" s="14" t="s">
        <v>153</v>
      </c>
      <c r="O6841" s="14" t="s">
        <v>154</v>
      </c>
      <c r="P6841" s="14" t="s">
        <v>21523</v>
      </c>
      <c r="Q6841" s="14" t="s">
        <v>146</v>
      </c>
      <c r="R6841" s="14" t="s">
        <v>21524</v>
      </c>
      <c r="S6841" s="14" t="s">
        <v>37</v>
      </c>
      <c r="T6841" s="14" t="s">
        <v>170</v>
      </c>
      <c r="U6841" s="14" t="s">
        <v>189</v>
      </c>
      <c r="V6841" s="16">
        <v>268.06</v>
      </c>
      <c r="W6841" s="13">
        <v>2</v>
      </c>
      <c r="X6841" s="17">
        <v>0.5</v>
      </c>
      <c r="Y6841" s="16">
        <v>-25.81</v>
      </c>
      <c r="Z6841" s="31">
        <f t="shared" si="532"/>
        <v>-9.6284413937178237E-2</v>
      </c>
    </row>
    <row r="6842" spans="1:26">
      <c r="A6842" s="26">
        <v>6841</v>
      </c>
      <c r="B6842" s="7" t="s">
        <v>21525</v>
      </c>
      <c r="C6842" s="8">
        <v>44306</v>
      </c>
      <c r="D6842" s="12">
        <f t="shared" si="529"/>
        <v>2021</v>
      </c>
      <c r="E6842" s="12">
        <f t="shared" si="530"/>
        <v>4</v>
      </c>
      <c r="F6842" s="8" t="str">
        <f t="shared" si="531"/>
        <v>2021-04</v>
      </c>
      <c r="G6842" s="8">
        <v>44309</v>
      </c>
      <c r="H6842" s="23">
        <f t="shared" si="533"/>
        <v>3</v>
      </c>
      <c r="I6842" s="7" t="s">
        <v>122</v>
      </c>
      <c r="J6842" s="7" t="s">
        <v>4185</v>
      </c>
      <c r="K6842" s="7" t="s">
        <v>953</v>
      </c>
      <c r="L6842" s="7" t="s">
        <v>30</v>
      </c>
      <c r="M6842" s="7" t="s">
        <v>31</v>
      </c>
      <c r="N6842" s="7" t="s">
        <v>220</v>
      </c>
      <c r="O6842" s="7" t="s">
        <v>220</v>
      </c>
      <c r="P6842" s="7" t="s">
        <v>21526</v>
      </c>
      <c r="Q6842" s="7" t="s">
        <v>58</v>
      </c>
      <c r="R6842" s="7" t="s">
        <v>21527</v>
      </c>
      <c r="S6842" s="7" t="s">
        <v>37</v>
      </c>
      <c r="T6842" s="7" t="s">
        <v>208</v>
      </c>
      <c r="U6842" s="7" t="s">
        <v>209</v>
      </c>
      <c r="V6842" s="10">
        <v>4013.55</v>
      </c>
      <c r="W6842" s="6">
        <v>5</v>
      </c>
      <c r="X6842" s="11">
        <v>0.4</v>
      </c>
      <c r="Y6842" s="10">
        <v>1517.06</v>
      </c>
      <c r="Z6842" s="30">
        <f t="shared" si="532"/>
        <v>0.37798457724458395</v>
      </c>
    </row>
    <row r="6843" spans="1:26">
      <c r="A6843" s="27">
        <v>6842</v>
      </c>
      <c r="B6843" s="14" t="s">
        <v>21528</v>
      </c>
      <c r="C6843" s="15">
        <v>45068</v>
      </c>
      <c r="D6843" s="12">
        <f t="shared" si="529"/>
        <v>2023</v>
      </c>
      <c r="E6843" s="12">
        <f t="shared" si="530"/>
        <v>5</v>
      </c>
      <c r="F6843" s="15" t="str">
        <f t="shared" si="531"/>
        <v>2023-05</v>
      </c>
      <c r="G6843" s="15">
        <v>45071</v>
      </c>
      <c r="H6843" s="23">
        <f t="shared" si="533"/>
        <v>3</v>
      </c>
      <c r="I6843" s="14" t="s">
        <v>52</v>
      </c>
      <c r="J6843" s="14" t="s">
        <v>7210</v>
      </c>
      <c r="K6843" s="14" t="s">
        <v>3482</v>
      </c>
      <c r="L6843" s="14" t="s">
        <v>30</v>
      </c>
      <c r="M6843" s="14" t="s">
        <v>31</v>
      </c>
      <c r="N6843" s="14" t="s">
        <v>32</v>
      </c>
      <c r="O6843" s="14" t="s">
        <v>33</v>
      </c>
      <c r="P6843" s="14" t="s">
        <v>21529</v>
      </c>
      <c r="Q6843" s="14" t="s">
        <v>35</v>
      </c>
      <c r="R6843" s="14" t="s">
        <v>21530</v>
      </c>
      <c r="S6843" s="14" t="s">
        <v>110</v>
      </c>
      <c r="T6843" s="14" t="s">
        <v>111</v>
      </c>
      <c r="U6843" s="14" t="s">
        <v>287</v>
      </c>
      <c r="V6843" s="16">
        <v>15143.21</v>
      </c>
      <c r="W6843" s="13">
        <v>14</v>
      </c>
      <c r="X6843" s="17">
        <v>0.2</v>
      </c>
      <c r="Y6843" s="16">
        <v>-198.52</v>
      </c>
      <c r="Z6843" s="31">
        <f t="shared" si="532"/>
        <v>-1.3109505844533624E-2</v>
      </c>
    </row>
    <row r="6844" spans="1:26">
      <c r="A6844" s="26">
        <v>6843</v>
      </c>
      <c r="B6844" s="7" t="s">
        <v>21531</v>
      </c>
      <c r="C6844" s="8">
        <v>45058</v>
      </c>
      <c r="D6844" s="12">
        <f t="shared" si="529"/>
        <v>2023</v>
      </c>
      <c r="E6844" s="12">
        <f t="shared" si="530"/>
        <v>5</v>
      </c>
      <c r="F6844" s="8" t="str">
        <f t="shared" si="531"/>
        <v>2023-05</v>
      </c>
      <c r="G6844" s="8">
        <v>45060</v>
      </c>
      <c r="H6844" s="23">
        <f t="shared" si="533"/>
        <v>2</v>
      </c>
      <c r="I6844" s="7" t="s">
        <v>122</v>
      </c>
      <c r="J6844" s="7" t="s">
        <v>1571</v>
      </c>
      <c r="K6844" s="7" t="s">
        <v>1065</v>
      </c>
      <c r="L6844" s="7" t="s">
        <v>83</v>
      </c>
      <c r="M6844" s="7" t="s">
        <v>31</v>
      </c>
      <c r="N6844" s="7" t="s">
        <v>181</v>
      </c>
      <c r="O6844" s="7" t="s">
        <v>107</v>
      </c>
      <c r="P6844" s="7" t="s">
        <v>6823</v>
      </c>
      <c r="Q6844" s="7" t="s">
        <v>35</v>
      </c>
      <c r="R6844" s="7" t="s">
        <v>21532</v>
      </c>
      <c r="S6844" s="7" t="s">
        <v>48</v>
      </c>
      <c r="T6844" s="7" t="s">
        <v>129</v>
      </c>
      <c r="U6844" s="7" t="s">
        <v>130</v>
      </c>
      <c r="V6844" s="10">
        <v>119.32</v>
      </c>
      <c r="W6844" s="6">
        <v>1</v>
      </c>
      <c r="X6844" s="11">
        <v>0.5</v>
      </c>
      <c r="Y6844" s="10">
        <v>39.42</v>
      </c>
      <c r="Z6844" s="30">
        <f t="shared" si="532"/>
        <v>0.33037210861548777</v>
      </c>
    </row>
    <row r="6845" spans="1:26">
      <c r="A6845" s="27">
        <v>6844</v>
      </c>
      <c r="B6845" s="14" t="s">
        <v>21533</v>
      </c>
      <c r="C6845" s="15">
        <v>45488</v>
      </c>
      <c r="D6845" s="12">
        <f t="shared" si="529"/>
        <v>2024</v>
      </c>
      <c r="E6845" s="12">
        <f t="shared" si="530"/>
        <v>7</v>
      </c>
      <c r="F6845" s="15" t="str">
        <f t="shared" si="531"/>
        <v>2024-07</v>
      </c>
      <c r="G6845" s="15">
        <v>45491</v>
      </c>
      <c r="H6845" s="23">
        <f t="shared" si="533"/>
        <v>3</v>
      </c>
      <c r="I6845" s="14" t="s">
        <v>52</v>
      </c>
      <c r="J6845" s="14" t="s">
        <v>582</v>
      </c>
      <c r="K6845" s="14" t="s">
        <v>583</v>
      </c>
      <c r="L6845" s="14" t="s">
        <v>83</v>
      </c>
      <c r="M6845" s="14" t="s">
        <v>31</v>
      </c>
      <c r="N6845" s="14" t="s">
        <v>55</v>
      </c>
      <c r="O6845" s="14" t="s">
        <v>56</v>
      </c>
      <c r="P6845" s="14" t="s">
        <v>2865</v>
      </c>
      <c r="Q6845" s="14" t="s">
        <v>58</v>
      </c>
      <c r="R6845" s="14" t="s">
        <v>21534</v>
      </c>
      <c r="S6845" s="14" t="s">
        <v>110</v>
      </c>
      <c r="T6845" s="14" t="s">
        <v>223</v>
      </c>
      <c r="U6845" s="14" t="s">
        <v>449</v>
      </c>
      <c r="V6845" s="16">
        <v>2219.52</v>
      </c>
      <c r="W6845" s="13">
        <v>2</v>
      </c>
      <c r="X6845" s="17">
        <v>0.4</v>
      </c>
      <c r="Y6845" s="16">
        <v>-304.01</v>
      </c>
      <c r="Z6845" s="31">
        <f t="shared" si="532"/>
        <v>-0.13697105680507496</v>
      </c>
    </row>
    <row r="6846" spans="1:26">
      <c r="A6846" s="26">
        <v>6845</v>
      </c>
      <c r="B6846" s="7" t="s">
        <v>21535</v>
      </c>
      <c r="C6846" s="8">
        <v>44858</v>
      </c>
      <c r="D6846" s="12">
        <f t="shared" si="529"/>
        <v>2022</v>
      </c>
      <c r="E6846" s="12">
        <f t="shared" si="530"/>
        <v>10</v>
      </c>
      <c r="F6846" s="8" t="str">
        <f t="shared" si="531"/>
        <v>2022-10</v>
      </c>
      <c r="G6846" s="8">
        <v>44863</v>
      </c>
      <c r="H6846" s="23">
        <f t="shared" si="533"/>
        <v>5</v>
      </c>
      <c r="I6846" s="7" t="s">
        <v>27</v>
      </c>
      <c r="J6846" s="7" t="s">
        <v>1133</v>
      </c>
      <c r="K6846" s="7" t="s">
        <v>1134</v>
      </c>
      <c r="L6846" s="7" t="s">
        <v>30</v>
      </c>
      <c r="M6846" s="7" t="s">
        <v>31</v>
      </c>
      <c r="N6846" s="7" t="s">
        <v>134</v>
      </c>
      <c r="O6846" s="7" t="s">
        <v>135</v>
      </c>
      <c r="P6846" s="7" t="s">
        <v>21536</v>
      </c>
      <c r="Q6846" s="7" t="s">
        <v>58</v>
      </c>
      <c r="R6846" s="7" t="s">
        <v>21537</v>
      </c>
      <c r="S6846" s="7" t="s">
        <v>37</v>
      </c>
      <c r="T6846" s="7" t="s">
        <v>208</v>
      </c>
      <c r="U6846" s="7" t="s">
        <v>265</v>
      </c>
      <c r="V6846" s="10">
        <v>1233.6199999999999</v>
      </c>
      <c r="W6846" s="6">
        <v>3</v>
      </c>
      <c r="X6846" s="11">
        <v>0.5</v>
      </c>
      <c r="Y6846" s="10">
        <v>-127.23</v>
      </c>
      <c r="Z6846" s="30">
        <f t="shared" si="532"/>
        <v>-0.10313548742724665</v>
      </c>
    </row>
    <row r="6847" spans="1:26">
      <c r="A6847" s="27">
        <v>6846</v>
      </c>
      <c r="B6847" s="14" t="s">
        <v>21538</v>
      </c>
      <c r="C6847" s="15">
        <v>45420</v>
      </c>
      <c r="D6847" s="12">
        <f t="shared" si="529"/>
        <v>2024</v>
      </c>
      <c r="E6847" s="12">
        <f t="shared" si="530"/>
        <v>5</v>
      </c>
      <c r="F6847" s="15" t="str">
        <f t="shared" si="531"/>
        <v>2024-05</v>
      </c>
      <c r="G6847" s="15">
        <v>45422</v>
      </c>
      <c r="H6847" s="23">
        <f t="shared" si="533"/>
        <v>2</v>
      </c>
      <c r="I6847" s="14" t="s">
        <v>122</v>
      </c>
      <c r="J6847" s="14" t="s">
        <v>861</v>
      </c>
      <c r="K6847" s="14" t="s">
        <v>247</v>
      </c>
      <c r="L6847" s="14" t="s">
        <v>83</v>
      </c>
      <c r="M6847" s="14" t="s">
        <v>31</v>
      </c>
      <c r="N6847" s="14" t="s">
        <v>43</v>
      </c>
      <c r="O6847" s="14" t="s">
        <v>44</v>
      </c>
      <c r="P6847" s="14" t="s">
        <v>21539</v>
      </c>
      <c r="Q6847" s="14" t="s">
        <v>46</v>
      </c>
      <c r="R6847" s="14" t="s">
        <v>21540</v>
      </c>
      <c r="S6847" s="14" t="s">
        <v>48</v>
      </c>
      <c r="T6847" s="14" t="s">
        <v>69</v>
      </c>
      <c r="U6847" s="14" t="s">
        <v>475</v>
      </c>
      <c r="V6847" s="16">
        <v>909.85</v>
      </c>
      <c r="W6847" s="13">
        <v>8</v>
      </c>
      <c r="X6847" s="17">
        <v>0.2</v>
      </c>
      <c r="Y6847" s="16">
        <v>-62.31</v>
      </c>
      <c r="Z6847" s="31">
        <f t="shared" si="532"/>
        <v>-6.8483816013628615E-2</v>
      </c>
    </row>
    <row r="6848" spans="1:26">
      <c r="A6848" s="26">
        <v>6847</v>
      </c>
      <c r="B6848" s="7" t="s">
        <v>21541</v>
      </c>
      <c r="C6848" s="8">
        <v>45245</v>
      </c>
      <c r="D6848" s="12">
        <f t="shared" si="529"/>
        <v>2023</v>
      </c>
      <c r="E6848" s="12">
        <f t="shared" si="530"/>
        <v>11</v>
      </c>
      <c r="F6848" s="8" t="str">
        <f t="shared" si="531"/>
        <v>2023-11</v>
      </c>
      <c r="G6848" s="8">
        <v>45245</v>
      </c>
      <c r="H6848" s="23">
        <f t="shared" si="533"/>
        <v>0</v>
      </c>
      <c r="I6848" s="7" t="s">
        <v>63</v>
      </c>
      <c r="J6848" s="7" t="s">
        <v>2674</v>
      </c>
      <c r="K6848" s="7" t="s">
        <v>2675</v>
      </c>
      <c r="L6848" s="7" t="s">
        <v>30</v>
      </c>
      <c r="M6848" s="7" t="s">
        <v>31</v>
      </c>
      <c r="N6848" s="7" t="s">
        <v>106</v>
      </c>
      <c r="O6848" s="7" t="s">
        <v>107</v>
      </c>
      <c r="P6848" s="7" t="s">
        <v>21542</v>
      </c>
      <c r="Q6848" s="7" t="s">
        <v>35</v>
      </c>
      <c r="R6848" s="7" t="s">
        <v>21543</v>
      </c>
      <c r="S6848" s="7" t="s">
        <v>37</v>
      </c>
      <c r="T6848" s="7" t="s">
        <v>38</v>
      </c>
      <c r="U6848" s="7" t="s">
        <v>177</v>
      </c>
      <c r="V6848" s="10">
        <v>5356.75</v>
      </c>
      <c r="W6848" s="6">
        <v>7</v>
      </c>
      <c r="X6848" s="11">
        <v>0.2</v>
      </c>
      <c r="Y6848" s="10">
        <v>-142.81</v>
      </c>
      <c r="Z6848" s="30">
        <f t="shared" si="532"/>
        <v>-2.6659821720259488E-2</v>
      </c>
    </row>
    <row r="6849" spans="1:26">
      <c r="A6849" s="27">
        <v>6848</v>
      </c>
      <c r="B6849" s="14" t="s">
        <v>21544</v>
      </c>
      <c r="C6849" s="15">
        <v>44753</v>
      </c>
      <c r="D6849" s="12">
        <f t="shared" si="529"/>
        <v>2022</v>
      </c>
      <c r="E6849" s="12">
        <f t="shared" si="530"/>
        <v>7</v>
      </c>
      <c r="F6849" s="15" t="str">
        <f t="shared" si="531"/>
        <v>2022-07</v>
      </c>
      <c r="G6849" s="15">
        <v>44756</v>
      </c>
      <c r="H6849" s="23">
        <f t="shared" si="533"/>
        <v>3</v>
      </c>
      <c r="I6849" s="14" t="s">
        <v>122</v>
      </c>
      <c r="J6849" s="14" t="s">
        <v>1717</v>
      </c>
      <c r="K6849" s="14" t="s">
        <v>391</v>
      </c>
      <c r="L6849" s="14" t="s">
        <v>30</v>
      </c>
      <c r="M6849" s="14" t="s">
        <v>31</v>
      </c>
      <c r="N6849" s="14" t="s">
        <v>313</v>
      </c>
      <c r="O6849" s="14" t="s">
        <v>314</v>
      </c>
      <c r="P6849" s="14" t="s">
        <v>21545</v>
      </c>
      <c r="Q6849" s="14" t="s">
        <v>146</v>
      </c>
      <c r="R6849" s="14" t="s">
        <v>21546</v>
      </c>
      <c r="S6849" s="14" t="s">
        <v>48</v>
      </c>
      <c r="T6849" s="14" t="s">
        <v>129</v>
      </c>
      <c r="U6849" s="14" t="s">
        <v>130</v>
      </c>
      <c r="V6849" s="16">
        <v>724.34</v>
      </c>
      <c r="W6849" s="13">
        <v>14</v>
      </c>
      <c r="X6849" s="17">
        <v>0.1</v>
      </c>
      <c r="Y6849" s="16">
        <v>70.25</v>
      </c>
      <c r="Z6849" s="31">
        <f t="shared" si="532"/>
        <v>9.6984841372835959E-2</v>
      </c>
    </row>
    <row r="6850" spans="1:26">
      <c r="A6850" s="26">
        <v>6849</v>
      </c>
      <c r="B6850" s="7" t="s">
        <v>21547</v>
      </c>
      <c r="C6850" s="8">
        <v>45126</v>
      </c>
      <c r="D6850" s="12">
        <f t="shared" ref="D6850:D6913" si="534">YEAR(C6850)</f>
        <v>2023</v>
      </c>
      <c r="E6850" s="12">
        <f t="shared" ref="E6850:E6913" si="535">MONTH(C6850)</f>
        <v>7</v>
      </c>
      <c r="F6850" s="8" t="str">
        <f t="shared" ref="F6850:F6913" si="536">TEXT(C6850,"yyyy-mm")</f>
        <v>2023-07</v>
      </c>
      <c r="G6850" s="8">
        <v>45131</v>
      </c>
      <c r="H6850" s="23">
        <f t="shared" si="533"/>
        <v>5</v>
      </c>
      <c r="I6850" s="7" t="s">
        <v>52</v>
      </c>
      <c r="J6850" s="7" t="s">
        <v>10362</v>
      </c>
      <c r="K6850" s="7" t="s">
        <v>847</v>
      </c>
      <c r="L6850" s="7" t="s">
        <v>30</v>
      </c>
      <c r="M6850" s="7" t="s">
        <v>31</v>
      </c>
      <c r="N6850" s="7" t="s">
        <v>204</v>
      </c>
      <c r="O6850" s="7" t="s">
        <v>205</v>
      </c>
      <c r="P6850" s="7" t="s">
        <v>21548</v>
      </c>
      <c r="Q6850" s="7" t="s">
        <v>146</v>
      </c>
      <c r="R6850" s="7" t="s">
        <v>21549</v>
      </c>
      <c r="S6850" s="7" t="s">
        <v>48</v>
      </c>
      <c r="T6850" s="7" t="s">
        <v>78</v>
      </c>
      <c r="U6850" s="7" t="s">
        <v>1128</v>
      </c>
      <c r="V6850" s="10">
        <v>557.66</v>
      </c>
      <c r="W6850" s="6">
        <v>12</v>
      </c>
      <c r="X6850" s="11">
        <v>0</v>
      </c>
      <c r="Y6850" s="10">
        <v>234.48</v>
      </c>
      <c r="Z6850" s="30">
        <f t="shared" ref="Z6850:Z6913" si="537">IFERROR(Y6850/V6850,0)</f>
        <v>0.42047125488649001</v>
      </c>
    </row>
    <row r="6851" spans="1:26">
      <c r="A6851" s="27">
        <v>6850</v>
      </c>
      <c r="B6851" s="14" t="s">
        <v>21550</v>
      </c>
      <c r="C6851" s="15">
        <v>45407</v>
      </c>
      <c r="D6851" s="12">
        <f t="shared" si="534"/>
        <v>2024</v>
      </c>
      <c r="E6851" s="12">
        <f t="shared" si="535"/>
        <v>4</v>
      </c>
      <c r="F6851" s="15" t="str">
        <f t="shared" si="536"/>
        <v>2024-04</v>
      </c>
      <c r="G6851" s="15">
        <v>45413</v>
      </c>
      <c r="H6851" s="23">
        <f t="shared" si="533"/>
        <v>6</v>
      </c>
      <c r="I6851" s="14" t="s">
        <v>27</v>
      </c>
      <c r="J6851" s="14" t="s">
        <v>1311</v>
      </c>
      <c r="K6851" s="14" t="s">
        <v>1312</v>
      </c>
      <c r="L6851" s="14" t="s">
        <v>83</v>
      </c>
      <c r="M6851" s="14" t="s">
        <v>31</v>
      </c>
      <c r="N6851" s="14" t="s">
        <v>166</v>
      </c>
      <c r="O6851" s="14" t="s">
        <v>167</v>
      </c>
      <c r="P6851" s="14" t="s">
        <v>21551</v>
      </c>
      <c r="Q6851" s="14" t="s">
        <v>35</v>
      </c>
      <c r="R6851" s="14" t="s">
        <v>21552</v>
      </c>
      <c r="S6851" s="14" t="s">
        <v>110</v>
      </c>
      <c r="T6851" s="14" t="s">
        <v>223</v>
      </c>
      <c r="U6851" s="14" t="s">
        <v>495</v>
      </c>
      <c r="V6851" s="16">
        <v>989.5</v>
      </c>
      <c r="W6851" s="13">
        <v>4</v>
      </c>
      <c r="X6851" s="17">
        <v>0.2</v>
      </c>
      <c r="Y6851" s="16">
        <v>79.55</v>
      </c>
      <c r="Z6851" s="31">
        <f t="shared" si="537"/>
        <v>8.039413845376453E-2</v>
      </c>
    </row>
    <row r="6852" spans="1:26">
      <c r="A6852" s="26">
        <v>6851</v>
      </c>
      <c r="B6852" s="7" t="s">
        <v>21553</v>
      </c>
      <c r="C6852" s="8">
        <v>44794</v>
      </c>
      <c r="D6852" s="12">
        <f t="shared" si="534"/>
        <v>2022</v>
      </c>
      <c r="E6852" s="12">
        <f t="shared" si="535"/>
        <v>8</v>
      </c>
      <c r="F6852" s="8" t="str">
        <f t="shared" si="536"/>
        <v>2022-08</v>
      </c>
      <c r="G6852" s="8">
        <v>44802</v>
      </c>
      <c r="H6852" s="23">
        <f t="shared" ref="H6852:H6915" si="538">G6852-C6852</f>
        <v>8</v>
      </c>
      <c r="I6852" s="7" t="s">
        <v>27</v>
      </c>
      <c r="J6852" s="7" t="s">
        <v>9510</v>
      </c>
      <c r="K6852" s="7" t="s">
        <v>684</v>
      </c>
      <c r="L6852" s="7" t="s">
        <v>83</v>
      </c>
      <c r="M6852" s="7" t="s">
        <v>31</v>
      </c>
      <c r="N6852" s="7" t="s">
        <v>153</v>
      </c>
      <c r="O6852" s="7" t="s">
        <v>154</v>
      </c>
      <c r="P6852" s="7" t="s">
        <v>21554</v>
      </c>
      <c r="Q6852" s="7" t="s">
        <v>146</v>
      </c>
      <c r="R6852" s="7" t="s">
        <v>1943</v>
      </c>
      <c r="S6852" s="7" t="s">
        <v>110</v>
      </c>
      <c r="T6852" s="7" t="s">
        <v>148</v>
      </c>
      <c r="U6852" s="7" t="s">
        <v>237</v>
      </c>
      <c r="V6852" s="10">
        <v>439.76</v>
      </c>
      <c r="W6852" s="6">
        <v>1</v>
      </c>
      <c r="X6852" s="11">
        <v>0.2</v>
      </c>
      <c r="Y6852" s="10">
        <v>-77.05</v>
      </c>
      <c r="Z6852" s="30">
        <f t="shared" si="537"/>
        <v>-0.17520920502092049</v>
      </c>
    </row>
    <row r="6853" spans="1:26">
      <c r="A6853" s="27">
        <v>6852</v>
      </c>
      <c r="B6853" s="14" t="s">
        <v>21555</v>
      </c>
      <c r="C6853" s="15">
        <v>45048</v>
      </c>
      <c r="D6853" s="12">
        <f t="shared" si="534"/>
        <v>2023</v>
      </c>
      <c r="E6853" s="12">
        <f t="shared" si="535"/>
        <v>5</v>
      </c>
      <c r="F6853" s="15" t="str">
        <f t="shared" si="536"/>
        <v>2023-05</v>
      </c>
      <c r="G6853" s="15">
        <v>45054</v>
      </c>
      <c r="H6853" s="23">
        <f t="shared" si="538"/>
        <v>6</v>
      </c>
      <c r="I6853" s="14" t="s">
        <v>52</v>
      </c>
      <c r="J6853" s="14" t="s">
        <v>3271</v>
      </c>
      <c r="K6853" s="14" t="s">
        <v>3272</v>
      </c>
      <c r="L6853" s="14" t="s">
        <v>66</v>
      </c>
      <c r="M6853" s="14" t="s">
        <v>31</v>
      </c>
      <c r="N6853" s="14" t="s">
        <v>283</v>
      </c>
      <c r="O6853" s="14" t="s">
        <v>284</v>
      </c>
      <c r="P6853" s="14" t="s">
        <v>21556</v>
      </c>
      <c r="Q6853" s="14" t="s">
        <v>146</v>
      </c>
      <c r="R6853" s="14" t="s">
        <v>21557</v>
      </c>
      <c r="S6853" s="14" t="s">
        <v>48</v>
      </c>
      <c r="T6853" s="14" t="s">
        <v>95</v>
      </c>
      <c r="U6853" s="14" t="s">
        <v>96</v>
      </c>
      <c r="V6853" s="16">
        <v>106.32</v>
      </c>
      <c r="W6853" s="13">
        <v>14</v>
      </c>
      <c r="X6853" s="17">
        <v>0</v>
      </c>
      <c r="Y6853" s="16">
        <v>41.02</v>
      </c>
      <c r="Z6853" s="31">
        <f t="shared" si="537"/>
        <v>0.38581640331076</v>
      </c>
    </row>
    <row r="6854" spans="1:26">
      <c r="A6854" s="26">
        <v>6853</v>
      </c>
      <c r="B6854" s="7" t="s">
        <v>21558</v>
      </c>
      <c r="C6854" s="8">
        <v>44383</v>
      </c>
      <c r="D6854" s="12">
        <f t="shared" si="534"/>
        <v>2021</v>
      </c>
      <c r="E6854" s="12">
        <f t="shared" si="535"/>
        <v>7</v>
      </c>
      <c r="F6854" s="8" t="str">
        <f t="shared" si="536"/>
        <v>2021-07</v>
      </c>
      <c r="G6854" s="8">
        <v>44383</v>
      </c>
      <c r="H6854" s="23">
        <f t="shared" si="538"/>
        <v>0</v>
      </c>
      <c r="I6854" s="7" t="s">
        <v>63</v>
      </c>
      <c r="J6854" s="7" t="s">
        <v>5908</v>
      </c>
      <c r="K6854" s="7" t="s">
        <v>5909</v>
      </c>
      <c r="L6854" s="7" t="s">
        <v>83</v>
      </c>
      <c r="M6854" s="7" t="s">
        <v>31</v>
      </c>
      <c r="N6854" s="7" t="s">
        <v>125</v>
      </c>
      <c r="O6854" s="7" t="s">
        <v>126</v>
      </c>
      <c r="P6854" s="7" t="s">
        <v>21559</v>
      </c>
      <c r="Q6854" s="7" t="s">
        <v>58</v>
      </c>
      <c r="R6854" s="7" t="s">
        <v>21560</v>
      </c>
      <c r="S6854" s="7" t="s">
        <v>48</v>
      </c>
      <c r="T6854" s="7" t="s">
        <v>434</v>
      </c>
      <c r="U6854" s="7" t="s">
        <v>435</v>
      </c>
      <c r="V6854" s="10">
        <v>22.9</v>
      </c>
      <c r="W6854" s="6">
        <v>3</v>
      </c>
      <c r="X6854" s="11">
        <v>0</v>
      </c>
      <c r="Y6854" s="10">
        <v>9.48</v>
      </c>
      <c r="Z6854" s="30">
        <f t="shared" si="537"/>
        <v>0.41397379912663762</v>
      </c>
    </row>
    <row r="6855" spans="1:26">
      <c r="A6855" s="27">
        <v>6854</v>
      </c>
      <c r="B6855" s="14" t="s">
        <v>21561</v>
      </c>
      <c r="C6855" s="15">
        <v>45134</v>
      </c>
      <c r="D6855" s="12">
        <f t="shared" si="534"/>
        <v>2023</v>
      </c>
      <c r="E6855" s="12">
        <f t="shared" si="535"/>
        <v>7</v>
      </c>
      <c r="F6855" s="15" t="str">
        <f t="shared" si="536"/>
        <v>2023-07</v>
      </c>
      <c r="G6855" s="15">
        <v>45135</v>
      </c>
      <c r="H6855" s="23">
        <f t="shared" si="538"/>
        <v>1</v>
      </c>
      <c r="I6855" s="14" t="s">
        <v>122</v>
      </c>
      <c r="J6855" s="14" t="s">
        <v>3406</v>
      </c>
      <c r="K6855" s="14" t="s">
        <v>105</v>
      </c>
      <c r="L6855" s="14" t="s">
        <v>30</v>
      </c>
      <c r="M6855" s="14" t="s">
        <v>31</v>
      </c>
      <c r="N6855" s="14" t="s">
        <v>55</v>
      </c>
      <c r="O6855" s="14" t="s">
        <v>56</v>
      </c>
      <c r="P6855" s="14" t="s">
        <v>21562</v>
      </c>
      <c r="Q6855" s="14" t="s">
        <v>58</v>
      </c>
      <c r="R6855" s="14" t="s">
        <v>21563</v>
      </c>
      <c r="S6855" s="14" t="s">
        <v>48</v>
      </c>
      <c r="T6855" s="14" t="s">
        <v>78</v>
      </c>
      <c r="U6855" s="14" t="s">
        <v>1128</v>
      </c>
      <c r="V6855" s="16">
        <v>532.44000000000005</v>
      </c>
      <c r="W6855" s="13">
        <v>7</v>
      </c>
      <c r="X6855" s="17">
        <v>0.1</v>
      </c>
      <c r="Y6855" s="16">
        <v>-40.520000000000003</v>
      </c>
      <c r="Z6855" s="31">
        <f t="shared" si="537"/>
        <v>-7.6102471639996991E-2</v>
      </c>
    </row>
    <row r="6856" spans="1:26">
      <c r="A6856" s="26">
        <v>6855</v>
      </c>
      <c r="B6856" s="7" t="s">
        <v>21564</v>
      </c>
      <c r="C6856" s="8">
        <v>45005</v>
      </c>
      <c r="D6856" s="12">
        <f t="shared" si="534"/>
        <v>2023</v>
      </c>
      <c r="E6856" s="12">
        <f t="shared" si="535"/>
        <v>3</v>
      </c>
      <c r="F6856" s="8" t="str">
        <f t="shared" si="536"/>
        <v>2023-03</v>
      </c>
      <c r="G6856" s="8">
        <v>45005</v>
      </c>
      <c r="H6856" s="23">
        <f t="shared" si="538"/>
        <v>0</v>
      </c>
      <c r="I6856" s="7" t="s">
        <v>63</v>
      </c>
      <c r="J6856" s="7" t="s">
        <v>356</v>
      </c>
      <c r="K6856" s="7" t="s">
        <v>357</v>
      </c>
      <c r="L6856" s="7" t="s">
        <v>30</v>
      </c>
      <c r="M6856" s="7" t="s">
        <v>31</v>
      </c>
      <c r="N6856" s="7" t="s">
        <v>166</v>
      </c>
      <c r="O6856" s="7" t="s">
        <v>167</v>
      </c>
      <c r="P6856" s="7" t="s">
        <v>21565</v>
      </c>
      <c r="Q6856" s="7" t="s">
        <v>35</v>
      </c>
      <c r="R6856" s="7" t="s">
        <v>21566</v>
      </c>
      <c r="S6856" s="7" t="s">
        <v>37</v>
      </c>
      <c r="T6856" s="7" t="s">
        <v>60</v>
      </c>
      <c r="U6856" s="7" t="s">
        <v>61</v>
      </c>
      <c r="V6856" s="10">
        <v>1995.37</v>
      </c>
      <c r="W6856" s="6">
        <v>13</v>
      </c>
      <c r="X6856" s="11">
        <v>0</v>
      </c>
      <c r="Y6856" s="10">
        <v>-193.2</v>
      </c>
      <c r="Z6856" s="30">
        <f t="shared" si="537"/>
        <v>-9.6824147902394048E-2</v>
      </c>
    </row>
    <row r="6857" spans="1:26">
      <c r="A6857" s="27">
        <v>6856</v>
      </c>
      <c r="B6857" s="14" t="s">
        <v>21567</v>
      </c>
      <c r="C6857" s="15">
        <v>44819</v>
      </c>
      <c r="D6857" s="12">
        <f t="shared" si="534"/>
        <v>2022</v>
      </c>
      <c r="E6857" s="12">
        <f t="shared" si="535"/>
        <v>9</v>
      </c>
      <c r="F6857" s="15" t="str">
        <f t="shared" si="536"/>
        <v>2022-09</v>
      </c>
      <c r="G6857" s="15">
        <v>44820</v>
      </c>
      <c r="H6857" s="23">
        <f t="shared" si="538"/>
        <v>1</v>
      </c>
      <c r="I6857" s="14" t="s">
        <v>122</v>
      </c>
      <c r="J6857" s="14" t="s">
        <v>756</v>
      </c>
      <c r="K6857" s="14" t="s">
        <v>757</v>
      </c>
      <c r="L6857" s="14" t="s">
        <v>66</v>
      </c>
      <c r="M6857" s="14" t="s">
        <v>31</v>
      </c>
      <c r="N6857" s="14" t="s">
        <v>228</v>
      </c>
      <c r="O6857" s="14" t="s">
        <v>229</v>
      </c>
      <c r="P6857" s="14" t="s">
        <v>21568</v>
      </c>
      <c r="Q6857" s="14" t="s">
        <v>46</v>
      </c>
      <c r="R6857" s="14" t="s">
        <v>21569</v>
      </c>
      <c r="S6857" s="14" t="s">
        <v>48</v>
      </c>
      <c r="T6857" s="14" t="s">
        <v>78</v>
      </c>
      <c r="U6857" s="14" t="s">
        <v>1128</v>
      </c>
      <c r="V6857" s="16">
        <v>18.52</v>
      </c>
      <c r="W6857" s="13">
        <v>2</v>
      </c>
      <c r="X6857" s="17">
        <v>0.3</v>
      </c>
      <c r="Y6857" s="16">
        <v>-1.38</v>
      </c>
      <c r="Z6857" s="31">
        <f t="shared" si="537"/>
        <v>-7.4514038876889843E-2</v>
      </c>
    </row>
    <row r="6858" spans="1:26">
      <c r="A6858" s="26">
        <v>6857</v>
      </c>
      <c r="B6858" s="7" t="s">
        <v>21570</v>
      </c>
      <c r="C6858" s="8">
        <v>44718</v>
      </c>
      <c r="D6858" s="12">
        <f t="shared" si="534"/>
        <v>2022</v>
      </c>
      <c r="E6858" s="12">
        <f t="shared" si="535"/>
        <v>6</v>
      </c>
      <c r="F6858" s="8" t="str">
        <f t="shared" si="536"/>
        <v>2022-06</v>
      </c>
      <c r="G6858" s="8">
        <v>44720</v>
      </c>
      <c r="H6858" s="23">
        <f t="shared" si="538"/>
        <v>2</v>
      </c>
      <c r="I6858" s="7" t="s">
        <v>122</v>
      </c>
      <c r="J6858" s="7" t="s">
        <v>2855</v>
      </c>
      <c r="K6858" s="7" t="s">
        <v>133</v>
      </c>
      <c r="L6858" s="7" t="s">
        <v>66</v>
      </c>
      <c r="M6858" s="7" t="s">
        <v>31</v>
      </c>
      <c r="N6858" s="7" t="s">
        <v>32</v>
      </c>
      <c r="O6858" s="7" t="s">
        <v>33</v>
      </c>
      <c r="P6858" s="7" t="s">
        <v>21571</v>
      </c>
      <c r="Q6858" s="7" t="s">
        <v>35</v>
      </c>
      <c r="R6858" s="7" t="s">
        <v>21572</v>
      </c>
      <c r="S6858" s="7" t="s">
        <v>110</v>
      </c>
      <c r="T6858" s="7" t="s">
        <v>111</v>
      </c>
      <c r="U6858" s="7" t="s">
        <v>216</v>
      </c>
      <c r="V6858" s="10">
        <v>51.12</v>
      </c>
      <c r="W6858" s="6">
        <v>2</v>
      </c>
      <c r="X6858" s="11">
        <v>0.5</v>
      </c>
      <c r="Y6858" s="10">
        <v>14.32</v>
      </c>
      <c r="Z6858" s="30">
        <f t="shared" si="537"/>
        <v>0.28012519561815341</v>
      </c>
    </row>
    <row r="6859" spans="1:26">
      <c r="A6859" s="27">
        <v>6858</v>
      </c>
      <c r="B6859" s="14" t="s">
        <v>21573</v>
      </c>
      <c r="C6859" s="15">
        <v>44423</v>
      </c>
      <c r="D6859" s="12">
        <f t="shared" si="534"/>
        <v>2021</v>
      </c>
      <c r="E6859" s="12">
        <f t="shared" si="535"/>
        <v>8</v>
      </c>
      <c r="F6859" s="15" t="str">
        <f t="shared" si="536"/>
        <v>2021-08</v>
      </c>
      <c r="G6859" s="15">
        <v>44428</v>
      </c>
      <c r="H6859" s="23">
        <f t="shared" si="538"/>
        <v>5</v>
      </c>
      <c r="I6859" s="14" t="s">
        <v>27</v>
      </c>
      <c r="J6859" s="14" t="s">
        <v>2824</v>
      </c>
      <c r="K6859" s="14" t="s">
        <v>2825</v>
      </c>
      <c r="L6859" s="14" t="s">
        <v>66</v>
      </c>
      <c r="M6859" s="14" t="s">
        <v>31</v>
      </c>
      <c r="N6859" s="14" t="s">
        <v>166</v>
      </c>
      <c r="O6859" s="14" t="s">
        <v>167</v>
      </c>
      <c r="P6859" s="14" t="s">
        <v>8827</v>
      </c>
      <c r="Q6859" s="14" t="s">
        <v>35</v>
      </c>
      <c r="R6859" s="14" t="s">
        <v>21574</v>
      </c>
      <c r="S6859" s="14" t="s">
        <v>110</v>
      </c>
      <c r="T6859" s="14" t="s">
        <v>148</v>
      </c>
      <c r="U6859" s="14" t="s">
        <v>149</v>
      </c>
      <c r="V6859" s="16">
        <v>3124.55</v>
      </c>
      <c r="W6859" s="13">
        <v>4</v>
      </c>
      <c r="X6859" s="17">
        <v>0.5</v>
      </c>
      <c r="Y6859" s="16">
        <v>129.4</v>
      </c>
      <c r="Z6859" s="31">
        <f t="shared" si="537"/>
        <v>4.1413963610759948E-2</v>
      </c>
    </row>
    <row r="6860" spans="1:26">
      <c r="A6860" s="26">
        <v>6859</v>
      </c>
      <c r="B6860" s="7" t="s">
        <v>21575</v>
      </c>
      <c r="C6860" s="8">
        <v>45558</v>
      </c>
      <c r="D6860" s="12">
        <f t="shared" si="534"/>
        <v>2024</v>
      </c>
      <c r="E6860" s="12">
        <f t="shared" si="535"/>
        <v>9</v>
      </c>
      <c r="F6860" s="8" t="str">
        <f t="shared" si="536"/>
        <v>2024-09</v>
      </c>
      <c r="G6860" s="8">
        <v>45563</v>
      </c>
      <c r="H6860" s="23">
        <f t="shared" si="538"/>
        <v>5</v>
      </c>
      <c r="I6860" s="7" t="s">
        <v>27</v>
      </c>
      <c r="J6860" s="7" t="s">
        <v>841</v>
      </c>
      <c r="K6860" s="7" t="s">
        <v>842</v>
      </c>
      <c r="L6860" s="7" t="s">
        <v>83</v>
      </c>
      <c r="M6860" s="7" t="s">
        <v>31</v>
      </c>
      <c r="N6860" s="7" t="s">
        <v>153</v>
      </c>
      <c r="O6860" s="7" t="s">
        <v>154</v>
      </c>
      <c r="P6860" s="7" t="s">
        <v>21576</v>
      </c>
      <c r="Q6860" s="7" t="s">
        <v>146</v>
      </c>
      <c r="R6860" s="7" t="s">
        <v>21577</v>
      </c>
      <c r="S6860" s="7" t="s">
        <v>37</v>
      </c>
      <c r="T6860" s="7" t="s">
        <v>38</v>
      </c>
      <c r="U6860" s="7" t="s">
        <v>177</v>
      </c>
      <c r="V6860" s="10">
        <v>7653.84</v>
      </c>
      <c r="W6860" s="6">
        <v>14</v>
      </c>
      <c r="X6860" s="11">
        <v>0.4</v>
      </c>
      <c r="Y6860" s="10">
        <v>1049.1500000000001</v>
      </c>
      <c r="Z6860" s="30">
        <f t="shared" si="537"/>
        <v>0.13707498458290218</v>
      </c>
    </row>
    <row r="6861" spans="1:26">
      <c r="A6861" s="27">
        <v>6860</v>
      </c>
      <c r="B6861" s="14" t="s">
        <v>21578</v>
      </c>
      <c r="C6861" s="15">
        <v>45538</v>
      </c>
      <c r="D6861" s="12">
        <f t="shared" si="534"/>
        <v>2024</v>
      </c>
      <c r="E6861" s="12">
        <f t="shared" si="535"/>
        <v>9</v>
      </c>
      <c r="F6861" s="15" t="str">
        <f t="shared" si="536"/>
        <v>2024-09</v>
      </c>
      <c r="G6861" s="15">
        <v>45542</v>
      </c>
      <c r="H6861" s="23">
        <f t="shared" si="538"/>
        <v>4</v>
      </c>
      <c r="I6861" s="14" t="s">
        <v>52</v>
      </c>
      <c r="J6861" s="14" t="s">
        <v>934</v>
      </c>
      <c r="K6861" s="14" t="s">
        <v>380</v>
      </c>
      <c r="L6861" s="14" t="s">
        <v>30</v>
      </c>
      <c r="M6861" s="14" t="s">
        <v>31</v>
      </c>
      <c r="N6861" s="14" t="s">
        <v>116</v>
      </c>
      <c r="O6861" s="14" t="s">
        <v>117</v>
      </c>
      <c r="P6861" s="14" t="s">
        <v>21579</v>
      </c>
      <c r="Q6861" s="14" t="s">
        <v>58</v>
      </c>
      <c r="R6861" s="14" t="s">
        <v>21580</v>
      </c>
      <c r="S6861" s="14" t="s">
        <v>37</v>
      </c>
      <c r="T6861" s="14" t="s">
        <v>170</v>
      </c>
      <c r="U6861" s="14" t="s">
        <v>171</v>
      </c>
      <c r="V6861" s="16">
        <v>2223.21</v>
      </c>
      <c r="W6861" s="13">
        <v>5</v>
      </c>
      <c r="X6861" s="17">
        <v>0</v>
      </c>
      <c r="Y6861" s="16">
        <v>268.10000000000002</v>
      </c>
      <c r="Z6861" s="31">
        <f t="shared" si="537"/>
        <v>0.1205913971239784</v>
      </c>
    </row>
    <row r="6862" spans="1:26">
      <c r="A6862" s="26">
        <v>6861</v>
      </c>
      <c r="B6862" s="7" t="s">
        <v>21581</v>
      </c>
      <c r="C6862" s="8">
        <v>45434</v>
      </c>
      <c r="D6862" s="12">
        <f t="shared" si="534"/>
        <v>2024</v>
      </c>
      <c r="E6862" s="12">
        <f t="shared" si="535"/>
        <v>5</v>
      </c>
      <c r="F6862" s="8" t="str">
        <f t="shared" si="536"/>
        <v>2024-05</v>
      </c>
      <c r="G6862" s="8">
        <v>45441</v>
      </c>
      <c r="H6862" s="23">
        <f t="shared" si="538"/>
        <v>7</v>
      </c>
      <c r="I6862" s="7" t="s">
        <v>27</v>
      </c>
      <c r="J6862" s="7" t="s">
        <v>5859</v>
      </c>
      <c r="K6862" s="7" t="s">
        <v>1312</v>
      </c>
      <c r="L6862" s="7" t="s">
        <v>30</v>
      </c>
      <c r="M6862" s="7" t="s">
        <v>31</v>
      </c>
      <c r="N6862" s="7" t="s">
        <v>228</v>
      </c>
      <c r="O6862" s="7" t="s">
        <v>229</v>
      </c>
      <c r="P6862" s="7" t="s">
        <v>21582</v>
      </c>
      <c r="Q6862" s="7" t="s">
        <v>46</v>
      </c>
      <c r="R6862" s="7" t="s">
        <v>21583</v>
      </c>
      <c r="S6862" s="7" t="s">
        <v>110</v>
      </c>
      <c r="T6862" s="7" t="s">
        <v>243</v>
      </c>
      <c r="U6862" s="7" t="s">
        <v>244</v>
      </c>
      <c r="V6862" s="10">
        <v>393.95</v>
      </c>
      <c r="W6862" s="6">
        <v>3</v>
      </c>
      <c r="X6862" s="11">
        <v>0.2</v>
      </c>
      <c r="Y6862" s="10">
        <v>16.64</v>
      </c>
      <c r="Z6862" s="30">
        <f t="shared" si="537"/>
        <v>4.2238862799847697E-2</v>
      </c>
    </row>
    <row r="6863" spans="1:26">
      <c r="A6863" s="27">
        <v>6862</v>
      </c>
      <c r="B6863" s="14" t="s">
        <v>21584</v>
      </c>
      <c r="C6863" s="15">
        <v>44539</v>
      </c>
      <c r="D6863" s="12">
        <f t="shared" si="534"/>
        <v>2021</v>
      </c>
      <c r="E6863" s="12">
        <f t="shared" si="535"/>
        <v>12</v>
      </c>
      <c r="F6863" s="15" t="str">
        <f t="shared" si="536"/>
        <v>2021-12</v>
      </c>
      <c r="G6863" s="15">
        <v>44539</v>
      </c>
      <c r="H6863" s="23">
        <f t="shared" si="538"/>
        <v>0</v>
      </c>
      <c r="I6863" s="14" t="s">
        <v>63</v>
      </c>
      <c r="J6863" s="14" t="s">
        <v>1344</v>
      </c>
      <c r="K6863" s="14" t="s">
        <v>1345</v>
      </c>
      <c r="L6863" s="14" t="s">
        <v>83</v>
      </c>
      <c r="M6863" s="14" t="s">
        <v>31</v>
      </c>
      <c r="N6863" s="14" t="s">
        <v>106</v>
      </c>
      <c r="O6863" s="14" t="s">
        <v>107</v>
      </c>
      <c r="P6863" s="14" t="s">
        <v>21585</v>
      </c>
      <c r="Q6863" s="14" t="s">
        <v>35</v>
      </c>
      <c r="R6863" s="14" t="s">
        <v>21586</v>
      </c>
      <c r="S6863" s="14" t="s">
        <v>37</v>
      </c>
      <c r="T6863" s="14" t="s">
        <v>170</v>
      </c>
      <c r="U6863" s="14" t="s">
        <v>189</v>
      </c>
      <c r="V6863" s="16">
        <v>5853.26</v>
      </c>
      <c r="W6863" s="13">
        <v>7</v>
      </c>
      <c r="X6863" s="17">
        <v>0.4</v>
      </c>
      <c r="Y6863" s="16">
        <v>-166.22</v>
      </c>
      <c r="Z6863" s="31">
        <f t="shared" si="537"/>
        <v>-2.8397850086960087E-2</v>
      </c>
    </row>
    <row r="6864" spans="1:26">
      <c r="A6864" s="26">
        <v>6863</v>
      </c>
      <c r="B6864" s="7" t="s">
        <v>21587</v>
      </c>
      <c r="C6864" s="8">
        <v>45099</v>
      </c>
      <c r="D6864" s="12">
        <f t="shared" si="534"/>
        <v>2023</v>
      </c>
      <c r="E6864" s="12">
        <f t="shared" si="535"/>
        <v>6</v>
      </c>
      <c r="F6864" s="8" t="str">
        <f t="shared" si="536"/>
        <v>2023-06</v>
      </c>
      <c r="G6864" s="8">
        <v>45101</v>
      </c>
      <c r="H6864" s="23">
        <f t="shared" si="538"/>
        <v>2</v>
      </c>
      <c r="I6864" s="7" t="s">
        <v>122</v>
      </c>
      <c r="J6864" s="7" t="s">
        <v>1792</v>
      </c>
      <c r="K6864" s="7" t="s">
        <v>1793</v>
      </c>
      <c r="L6864" s="7" t="s">
        <v>66</v>
      </c>
      <c r="M6864" s="7" t="s">
        <v>31</v>
      </c>
      <c r="N6864" s="7" t="s">
        <v>711</v>
      </c>
      <c r="O6864" s="7" t="s">
        <v>712</v>
      </c>
      <c r="P6864" s="7" t="s">
        <v>20651</v>
      </c>
      <c r="Q6864" s="7" t="s">
        <v>35</v>
      </c>
      <c r="R6864" s="7" t="s">
        <v>21588</v>
      </c>
      <c r="S6864" s="7" t="s">
        <v>110</v>
      </c>
      <c r="T6864" s="7" t="s">
        <v>111</v>
      </c>
      <c r="U6864" s="7" t="s">
        <v>112</v>
      </c>
      <c r="V6864" s="10">
        <v>5876.35</v>
      </c>
      <c r="W6864" s="6">
        <v>12</v>
      </c>
      <c r="X6864" s="11">
        <v>0</v>
      </c>
      <c r="Y6864" s="10">
        <v>-288.27999999999997</v>
      </c>
      <c r="Z6864" s="30">
        <f t="shared" si="537"/>
        <v>-4.9057663345444015E-2</v>
      </c>
    </row>
    <row r="6865" spans="1:26">
      <c r="A6865" s="27">
        <v>6864</v>
      </c>
      <c r="B6865" s="14" t="s">
        <v>21589</v>
      </c>
      <c r="C6865" s="15">
        <v>45588</v>
      </c>
      <c r="D6865" s="12">
        <f t="shared" si="534"/>
        <v>2024</v>
      </c>
      <c r="E6865" s="12">
        <f t="shared" si="535"/>
        <v>10</v>
      </c>
      <c r="F6865" s="15" t="str">
        <f t="shared" si="536"/>
        <v>2024-10</v>
      </c>
      <c r="G6865" s="15">
        <v>45594</v>
      </c>
      <c r="H6865" s="23">
        <f t="shared" si="538"/>
        <v>6</v>
      </c>
      <c r="I6865" s="14" t="s">
        <v>27</v>
      </c>
      <c r="J6865" s="14" t="s">
        <v>6590</v>
      </c>
      <c r="K6865" s="14" t="s">
        <v>227</v>
      </c>
      <c r="L6865" s="14" t="s">
        <v>83</v>
      </c>
      <c r="M6865" s="14" t="s">
        <v>31</v>
      </c>
      <c r="N6865" s="14" t="s">
        <v>283</v>
      </c>
      <c r="O6865" s="14" t="s">
        <v>284</v>
      </c>
      <c r="P6865" s="14" t="s">
        <v>21590</v>
      </c>
      <c r="Q6865" s="14" t="s">
        <v>146</v>
      </c>
      <c r="R6865" s="14" t="s">
        <v>21591</v>
      </c>
      <c r="S6865" s="14" t="s">
        <v>48</v>
      </c>
      <c r="T6865" s="14" t="s">
        <v>86</v>
      </c>
      <c r="U6865" s="14" t="s">
        <v>388</v>
      </c>
      <c r="V6865" s="16">
        <v>1521.17</v>
      </c>
      <c r="W6865" s="13">
        <v>10</v>
      </c>
      <c r="X6865" s="17">
        <v>0.3</v>
      </c>
      <c r="Y6865" s="16">
        <v>627.54</v>
      </c>
      <c r="Z6865" s="31">
        <f t="shared" si="537"/>
        <v>0.41253771767784003</v>
      </c>
    </row>
    <row r="6866" spans="1:26">
      <c r="A6866" s="26">
        <v>6865</v>
      </c>
      <c r="B6866" s="7" t="s">
        <v>21592</v>
      </c>
      <c r="C6866" s="8">
        <v>44276</v>
      </c>
      <c r="D6866" s="12">
        <f t="shared" si="534"/>
        <v>2021</v>
      </c>
      <c r="E6866" s="12">
        <f t="shared" si="535"/>
        <v>3</v>
      </c>
      <c r="F6866" s="8" t="str">
        <f t="shared" si="536"/>
        <v>2021-03</v>
      </c>
      <c r="G6866" s="8">
        <v>44277</v>
      </c>
      <c r="H6866" s="23">
        <f t="shared" si="538"/>
        <v>1</v>
      </c>
      <c r="I6866" s="7" t="s">
        <v>122</v>
      </c>
      <c r="J6866" s="7" t="s">
        <v>18776</v>
      </c>
      <c r="K6866" s="7" t="s">
        <v>583</v>
      </c>
      <c r="L6866" s="7" t="s">
        <v>83</v>
      </c>
      <c r="M6866" s="7" t="s">
        <v>31</v>
      </c>
      <c r="N6866" s="7" t="s">
        <v>204</v>
      </c>
      <c r="O6866" s="7" t="s">
        <v>205</v>
      </c>
      <c r="P6866" s="7" t="s">
        <v>21593</v>
      </c>
      <c r="Q6866" s="7" t="s">
        <v>146</v>
      </c>
      <c r="R6866" s="7" t="s">
        <v>21594</v>
      </c>
      <c r="S6866" s="7" t="s">
        <v>37</v>
      </c>
      <c r="T6866" s="7" t="s">
        <v>60</v>
      </c>
      <c r="U6866" s="7" t="s">
        <v>317</v>
      </c>
      <c r="V6866" s="10">
        <v>3308.87</v>
      </c>
      <c r="W6866" s="6">
        <v>5</v>
      </c>
      <c r="X6866" s="11">
        <v>0.5</v>
      </c>
      <c r="Y6866" s="10">
        <v>889.34</v>
      </c>
      <c r="Z6866" s="30">
        <f t="shared" si="537"/>
        <v>0.26877453632206766</v>
      </c>
    </row>
    <row r="6867" spans="1:26">
      <c r="A6867" s="27">
        <v>6866</v>
      </c>
      <c r="B6867" s="14" t="s">
        <v>21595</v>
      </c>
      <c r="C6867" s="15">
        <v>45175</v>
      </c>
      <c r="D6867" s="12">
        <f t="shared" si="534"/>
        <v>2023</v>
      </c>
      <c r="E6867" s="12">
        <f t="shared" si="535"/>
        <v>9</v>
      </c>
      <c r="F6867" s="15" t="str">
        <f t="shared" si="536"/>
        <v>2023-09</v>
      </c>
      <c r="G6867" s="15">
        <v>45177</v>
      </c>
      <c r="H6867" s="23">
        <f t="shared" si="538"/>
        <v>2</v>
      </c>
      <c r="I6867" s="14" t="s">
        <v>122</v>
      </c>
      <c r="J6867" s="14" t="s">
        <v>2965</v>
      </c>
      <c r="K6867" s="14" t="s">
        <v>604</v>
      </c>
      <c r="L6867" s="14" t="s">
        <v>30</v>
      </c>
      <c r="M6867" s="14" t="s">
        <v>31</v>
      </c>
      <c r="N6867" s="14" t="s">
        <v>313</v>
      </c>
      <c r="O6867" s="14" t="s">
        <v>314</v>
      </c>
      <c r="P6867" s="14" t="s">
        <v>21596</v>
      </c>
      <c r="Q6867" s="14" t="s">
        <v>146</v>
      </c>
      <c r="R6867" s="14" t="s">
        <v>21597</v>
      </c>
      <c r="S6867" s="14" t="s">
        <v>48</v>
      </c>
      <c r="T6867" s="14" t="s">
        <v>129</v>
      </c>
      <c r="U6867" s="14" t="s">
        <v>1450</v>
      </c>
      <c r="V6867" s="16">
        <v>2530.5100000000002</v>
      </c>
      <c r="W6867" s="13">
        <v>11</v>
      </c>
      <c r="X6867" s="17">
        <v>0.1</v>
      </c>
      <c r="Y6867" s="16">
        <v>1093.05</v>
      </c>
      <c r="Z6867" s="31">
        <f t="shared" si="537"/>
        <v>0.43194850049989919</v>
      </c>
    </row>
    <row r="6868" spans="1:26">
      <c r="A6868" s="26">
        <v>6867</v>
      </c>
      <c r="B6868" s="7" t="s">
        <v>21598</v>
      </c>
      <c r="C6868" s="8">
        <v>44814</v>
      </c>
      <c r="D6868" s="12">
        <f t="shared" si="534"/>
        <v>2022</v>
      </c>
      <c r="E6868" s="12">
        <f t="shared" si="535"/>
        <v>9</v>
      </c>
      <c r="F6868" s="8" t="str">
        <f t="shared" si="536"/>
        <v>2022-09</v>
      </c>
      <c r="G6868" s="8">
        <v>44815</v>
      </c>
      <c r="H6868" s="23">
        <f t="shared" si="538"/>
        <v>1</v>
      </c>
      <c r="I6868" s="7" t="s">
        <v>122</v>
      </c>
      <c r="J6868" s="7" t="s">
        <v>548</v>
      </c>
      <c r="K6868" s="7" t="s">
        <v>549</v>
      </c>
      <c r="L6868" s="7" t="s">
        <v>83</v>
      </c>
      <c r="M6868" s="7" t="s">
        <v>31</v>
      </c>
      <c r="N6868" s="7" t="s">
        <v>204</v>
      </c>
      <c r="O6868" s="7" t="s">
        <v>205</v>
      </c>
      <c r="P6868" s="7" t="s">
        <v>21599</v>
      </c>
      <c r="Q6868" s="7" t="s">
        <v>146</v>
      </c>
      <c r="R6868" s="7" t="s">
        <v>21600</v>
      </c>
      <c r="S6868" s="7" t="s">
        <v>37</v>
      </c>
      <c r="T6868" s="7" t="s">
        <v>38</v>
      </c>
      <c r="U6868" s="7" t="s">
        <v>177</v>
      </c>
      <c r="V6868" s="10">
        <v>10224.83</v>
      </c>
      <c r="W6868" s="6">
        <v>7</v>
      </c>
      <c r="X6868" s="11">
        <v>0</v>
      </c>
      <c r="Y6868" s="10">
        <v>159.30000000000001</v>
      </c>
      <c r="Z6868" s="30">
        <f t="shared" si="537"/>
        <v>1.5579721129837857E-2</v>
      </c>
    </row>
    <row r="6869" spans="1:26">
      <c r="A6869" s="27">
        <v>6868</v>
      </c>
      <c r="B6869" s="14" t="s">
        <v>21601</v>
      </c>
      <c r="C6869" s="15">
        <v>44262</v>
      </c>
      <c r="D6869" s="12">
        <f t="shared" si="534"/>
        <v>2021</v>
      </c>
      <c r="E6869" s="12">
        <f t="shared" si="535"/>
        <v>3</v>
      </c>
      <c r="F6869" s="15" t="str">
        <f t="shared" si="536"/>
        <v>2021-03</v>
      </c>
      <c r="G6869" s="15">
        <v>44265</v>
      </c>
      <c r="H6869" s="23">
        <f t="shared" si="538"/>
        <v>3</v>
      </c>
      <c r="I6869" s="14" t="s">
        <v>52</v>
      </c>
      <c r="J6869" s="14" t="s">
        <v>6464</v>
      </c>
      <c r="K6869" s="14" t="s">
        <v>6465</v>
      </c>
      <c r="L6869" s="14" t="s">
        <v>66</v>
      </c>
      <c r="M6869" s="14" t="s">
        <v>31</v>
      </c>
      <c r="N6869" s="14" t="s">
        <v>181</v>
      </c>
      <c r="O6869" s="14" t="s">
        <v>107</v>
      </c>
      <c r="P6869" s="14" t="s">
        <v>21602</v>
      </c>
      <c r="Q6869" s="14" t="s">
        <v>35</v>
      </c>
      <c r="R6869" s="14" t="s">
        <v>21603</v>
      </c>
      <c r="S6869" s="14" t="s">
        <v>110</v>
      </c>
      <c r="T6869" s="14" t="s">
        <v>148</v>
      </c>
      <c r="U6869" s="14" t="s">
        <v>237</v>
      </c>
      <c r="V6869" s="16">
        <v>3694.44</v>
      </c>
      <c r="W6869" s="13">
        <v>12</v>
      </c>
      <c r="X6869" s="17">
        <v>0.2</v>
      </c>
      <c r="Y6869" s="16">
        <v>-698.08</v>
      </c>
      <c r="Z6869" s="31">
        <f t="shared" si="537"/>
        <v>-0.1889542122757441</v>
      </c>
    </row>
    <row r="6870" spans="1:26">
      <c r="A6870" s="26">
        <v>6869</v>
      </c>
      <c r="B6870" s="7" t="s">
        <v>21604</v>
      </c>
      <c r="C6870" s="8">
        <v>44609</v>
      </c>
      <c r="D6870" s="12">
        <f t="shared" si="534"/>
        <v>2022</v>
      </c>
      <c r="E6870" s="12">
        <f t="shared" si="535"/>
        <v>2</v>
      </c>
      <c r="F6870" s="8" t="str">
        <f t="shared" si="536"/>
        <v>2022-02</v>
      </c>
      <c r="G6870" s="8">
        <v>44610</v>
      </c>
      <c r="H6870" s="23">
        <f t="shared" si="538"/>
        <v>1</v>
      </c>
      <c r="I6870" s="7" t="s">
        <v>122</v>
      </c>
      <c r="J6870" s="7" t="s">
        <v>3592</v>
      </c>
      <c r="K6870" s="7" t="s">
        <v>3593</v>
      </c>
      <c r="L6870" s="7" t="s">
        <v>30</v>
      </c>
      <c r="M6870" s="7" t="s">
        <v>31</v>
      </c>
      <c r="N6870" s="7" t="s">
        <v>711</v>
      </c>
      <c r="O6870" s="7" t="s">
        <v>712</v>
      </c>
      <c r="P6870" s="7" t="s">
        <v>21605</v>
      </c>
      <c r="Q6870" s="7" t="s">
        <v>35</v>
      </c>
      <c r="R6870" s="7" t="s">
        <v>21606</v>
      </c>
      <c r="S6870" s="7" t="s">
        <v>37</v>
      </c>
      <c r="T6870" s="7" t="s">
        <v>208</v>
      </c>
      <c r="U6870" s="7" t="s">
        <v>265</v>
      </c>
      <c r="V6870" s="10">
        <v>1597.89</v>
      </c>
      <c r="W6870" s="6">
        <v>12</v>
      </c>
      <c r="X6870" s="11">
        <v>0</v>
      </c>
      <c r="Y6870" s="10">
        <v>389.12</v>
      </c>
      <c r="Z6870" s="30">
        <f t="shared" si="537"/>
        <v>0.24352114350800116</v>
      </c>
    </row>
    <row r="6871" spans="1:26">
      <c r="A6871" s="27">
        <v>6870</v>
      </c>
      <c r="B6871" s="14" t="s">
        <v>21607</v>
      </c>
      <c r="C6871" s="15">
        <v>44924</v>
      </c>
      <c r="D6871" s="12">
        <f t="shared" si="534"/>
        <v>2022</v>
      </c>
      <c r="E6871" s="12">
        <f t="shared" si="535"/>
        <v>12</v>
      </c>
      <c r="F6871" s="15" t="str">
        <f t="shared" si="536"/>
        <v>2022-12</v>
      </c>
      <c r="G6871" s="15">
        <v>44924</v>
      </c>
      <c r="H6871" s="23">
        <f t="shared" si="538"/>
        <v>0</v>
      </c>
      <c r="I6871" s="14" t="s">
        <v>63</v>
      </c>
      <c r="J6871" s="14" t="s">
        <v>4736</v>
      </c>
      <c r="K6871" s="14" t="s">
        <v>627</v>
      </c>
      <c r="L6871" s="14" t="s">
        <v>83</v>
      </c>
      <c r="M6871" s="14" t="s">
        <v>31</v>
      </c>
      <c r="N6871" s="14" t="s">
        <v>125</v>
      </c>
      <c r="O6871" s="14" t="s">
        <v>126</v>
      </c>
      <c r="P6871" s="14" t="s">
        <v>21608</v>
      </c>
      <c r="Q6871" s="14" t="s">
        <v>58</v>
      </c>
      <c r="R6871" s="14" t="s">
        <v>21609</v>
      </c>
      <c r="S6871" s="14" t="s">
        <v>37</v>
      </c>
      <c r="T6871" s="14" t="s">
        <v>170</v>
      </c>
      <c r="U6871" s="14" t="s">
        <v>171</v>
      </c>
      <c r="V6871" s="16">
        <v>3157.22</v>
      </c>
      <c r="W6871" s="13">
        <v>7</v>
      </c>
      <c r="X6871" s="17">
        <v>0</v>
      </c>
      <c r="Y6871" s="16">
        <v>63.32</v>
      </c>
      <c r="Z6871" s="31">
        <f t="shared" si="537"/>
        <v>2.0055618550496958E-2</v>
      </c>
    </row>
    <row r="6872" spans="1:26">
      <c r="A6872" s="26">
        <v>6871</v>
      </c>
      <c r="B6872" s="7" t="s">
        <v>21610</v>
      </c>
      <c r="C6872" s="8">
        <v>44198</v>
      </c>
      <c r="D6872" s="12">
        <f t="shared" si="534"/>
        <v>2021</v>
      </c>
      <c r="E6872" s="12">
        <f t="shared" si="535"/>
        <v>1</v>
      </c>
      <c r="F6872" s="8" t="str">
        <f t="shared" si="536"/>
        <v>2021-01</v>
      </c>
      <c r="G6872" s="8">
        <v>44200</v>
      </c>
      <c r="H6872" s="23">
        <f t="shared" si="538"/>
        <v>2</v>
      </c>
      <c r="I6872" s="7" t="s">
        <v>122</v>
      </c>
      <c r="J6872" s="7" t="s">
        <v>185</v>
      </c>
      <c r="K6872" s="7" t="s">
        <v>186</v>
      </c>
      <c r="L6872" s="7" t="s">
        <v>30</v>
      </c>
      <c r="M6872" s="7" t="s">
        <v>31</v>
      </c>
      <c r="N6872" s="7" t="s">
        <v>166</v>
      </c>
      <c r="O6872" s="7" t="s">
        <v>167</v>
      </c>
      <c r="P6872" s="7" t="s">
        <v>21611</v>
      </c>
      <c r="Q6872" s="7" t="s">
        <v>35</v>
      </c>
      <c r="R6872" s="7" t="s">
        <v>21612</v>
      </c>
      <c r="S6872" s="7" t="s">
        <v>110</v>
      </c>
      <c r="T6872" s="7" t="s">
        <v>148</v>
      </c>
      <c r="U6872" s="7" t="s">
        <v>237</v>
      </c>
      <c r="V6872" s="10">
        <v>5794.47</v>
      </c>
      <c r="W6872" s="6">
        <v>9</v>
      </c>
      <c r="X6872" s="11">
        <v>0.5</v>
      </c>
      <c r="Y6872" s="10">
        <v>205.72</v>
      </c>
      <c r="Z6872" s="30">
        <f t="shared" si="537"/>
        <v>3.5502815615578297E-2</v>
      </c>
    </row>
    <row r="6873" spans="1:26">
      <c r="A6873" s="27">
        <v>6872</v>
      </c>
      <c r="B6873" s="14" t="s">
        <v>21613</v>
      </c>
      <c r="C6873" s="15">
        <v>45636</v>
      </c>
      <c r="D6873" s="12">
        <f t="shared" si="534"/>
        <v>2024</v>
      </c>
      <c r="E6873" s="12">
        <f t="shared" si="535"/>
        <v>12</v>
      </c>
      <c r="F6873" s="15" t="str">
        <f t="shared" si="536"/>
        <v>2024-12</v>
      </c>
      <c r="G6873" s="15">
        <v>45641</v>
      </c>
      <c r="H6873" s="23">
        <f t="shared" si="538"/>
        <v>5</v>
      </c>
      <c r="I6873" s="14" t="s">
        <v>52</v>
      </c>
      <c r="J6873" s="14" t="s">
        <v>524</v>
      </c>
      <c r="K6873" s="14" t="s">
        <v>525</v>
      </c>
      <c r="L6873" s="14" t="s">
        <v>66</v>
      </c>
      <c r="M6873" s="14" t="s">
        <v>31</v>
      </c>
      <c r="N6873" s="14" t="s">
        <v>106</v>
      </c>
      <c r="O6873" s="14" t="s">
        <v>107</v>
      </c>
      <c r="P6873" s="14" t="s">
        <v>21614</v>
      </c>
      <c r="Q6873" s="14" t="s">
        <v>35</v>
      </c>
      <c r="R6873" s="14" t="s">
        <v>21615</v>
      </c>
      <c r="S6873" s="14" t="s">
        <v>37</v>
      </c>
      <c r="T6873" s="14" t="s">
        <v>60</v>
      </c>
      <c r="U6873" s="14" t="s">
        <v>61</v>
      </c>
      <c r="V6873" s="16">
        <v>2568.4499999999998</v>
      </c>
      <c r="W6873" s="13">
        <v>2</v>
      </c>
      <c r="X6873" s="17">
        <v>0.1</v>
      </c>
      <c r="Y6873" s="16">
        <v>-348.22</v>
      </c>
      <c r="Z6873" s="31">
        <f t="shared" si="537"/>
        <v>-0.1355759310089743</v>
      </c>
    </row>
    <row r="6874" spans="1:26">
      <c r="A6874" s="26">
        <v>6873</v>
      </c>
      <c r="B6874" s="7" t="s">
        <v>21616</v>
      </c>
      <c r="C6874" s="8">
        <v>44780</v>
      </c>
      <c r="D6874" s="12">
        <f t="shared" si="534"/>
        <v>2022</v>
      </c>
      <c r="E6874" s="12">
        <f t="shared" si="535"/>
        <v>8</v>
      </c>
      <c r="F6874" s="8" t="str">
        <f t="shared" si="536"/>
        <v>2022-08</v>
      </c>
      <c r="G6874" s="8">
        <v>44783</v>
      </c>
      <c r="H6874" s="23">
        <f t="shared" si="538"/>
        <v>3</v>
      </c>
      <c r="I6874" s="7" t="s">
        <v>52</v>
      </c>
      <c r="J6874" s="7" t="s">
        <v>2863</v>
      </c>
      <c r="K6874" s="7" t="s">
        <v>2864</v>
      </c>
      <c r="L6874" s="7" t="s">
        <v>83</v>
      </c>
      <c r="M6874" s="7" t="s">
        <v>31</v>
      </c>
      <c r="N6874" s="7" t="s">
        <v>91</v>
      </c>
      <c r="O6874" s="7" t="s">
        <v>92</v>
      </c>
      <c r="P6874" s="7" t="s">
        <v>21617</v>
      </c>
      <c r="Q6874" s="7" t="s">
        <v>46</v>
      </c>
      <c r="R6874" s="7" t="s">
        <v>21618</v>
      </c>
      <c r="S6874" s="7" t="s">
        <v>37</v>
      </c>
      <c r="T6874" s="7" t="s">
        <v>38</v>
      </c>
      <c r="U6874" s="7" t="s">
        <v>177</v>
      </c>
      <c r="V6874" s="10">
        <v>3256.19</v>
      </c>
      <c r="W6874" s="6">
        <v>3</v>
      </c>
      <c r="X6874" s="11">
        <v>0</v>
      </c>
      <c r="Y6874" s="10">
        <v>1073.3800000000001</v>
      </c>
      <c r="Z6874" s="30">
        <f t="shared" si="537"/>
        <v>0.32964292624201907</v>
      </c>
    </row>
    <row r="6875" spans="1:26">
      <c r="A6875" s="27">
        <v>6874</v>
      </c>
      <c r="B6875" s="14" t="s">
        <v>21619</v>
      </c>
      <c r="C6875" s="15">
        <v>44795</v>
      </c>
      <c r="D6875" s="12">
        <f t="shared" si="534"/>
        <v>2022</v>
      </c>
      <c r="E6875" s="12">
        <f t="shared" si="535"/>
        <v>8</v>
      </c>
      <c r="F6875" s="15" t="str">
        <f t="shared" si="536"/>
        <v>2022-08</v>
      </c>
      <c r="G6875" s="15">
        <v>44803</v>
      </c>
      <c r="H6875" s="23">
        <f t="shared" si="538"/>
        <v>8</v>
      </c>
      <c r="I6875" s="14" t="s">
        <v>27</v>
      </c>
      <c r="J6875" s="14" t="s">
        <v>1704</v>
      </c>
      <c r="K6875" s="14" t="s">
        <v>385</v>
      </c>
      <c r="L6875" s="14" t="s">
        <v>83</v>
      </c>
      <c r="M6875" s="14" t="s">
        <v>31</v>
      </c>
      <c r="N6875" s="14" t="s">
        <v>125</v>
      </c>
      <c r="O6875" s="14" t="s">
        <v>126</v>
      </c>
      <c r="P6875" s="14" t="s">
        <v>21620</v>
      </c>
      <c r="Q6875" s="14" t="s">
        <v>58</v>
      </c>
      <c r="R6875" s="14" t="s">
        <v>21621</v>
      </c>
      <c r="S6875" s="14" t="s">
        <v>110</v>
      </c>
      <c r="T6875" s="14" t="s">
        <v>243</v>
      </c>
      <c r="U6875" s="14" t="s">
        <v>481</v>
      </c>
      <c r="V6875" s="16">
        <v>2655.53</v>
      </c>
      <c r="W6875" s="13">
        <v>7</v>
      </c>
      <c r="X6875" s="17">
        <v>0.4</v>
      </c>
      <c r="Y6875" s="16">
        <v>-428.82</v>
      </c>
      <c r="Z6875" s="31">
        <f t="shared" si="537"/>
        <v>-0.16148188873784139</v>
      </c>
    </row>
    <row r="6876" spans="1:26">
      <c r="A6876" s="26">
        <v>6875</v>
      </c>
      <c r="B6876" s="7" t="s">
        <v>21622</v>
      </c>
      <c r="C6876" s="8">
        <v>44575</v>
      </c>
      <c r="D6876" s="12">
        <f t="shared" si="534"/>
        <v>2022</v>
      </c>
      <c r="E6876" s="12">
        <f t="shared" si="535"/>
        <v>1</v>
      </c>
      <c r="F6876" s="8" t="str">
        <f t="shared" si="536"/>
        <v>2022-01</v>
      </c>
      <c r="G6876" s="8">
        <v>44575</v>
      </c>
      <c r="H6876" s="23">
        <f t="shared" si="538"/>
        <v>0</v>
      </c>
      <c r="I6876" s="7" t="s">
        <v>63</v>
      </c>
      <c r="J6876" s="7" t="s">
        <v>1905</v>
      </c>
      <c r="K6876" s="7" t="s">
        <v>1906</v>
      </c>
      <c r="L6876" s="7" t="s">
        <v>66</v>
      </c>
      <c r="M6876" s="7" t="s">
        <v>31</v>
      </c>
      <c r="N6876" s="7" t="s">
        <v>181</v>
      </c>
      <c r="O6876" s="7" t="s">
        <v>107</v>
      </c>
      <c r="P6876" s="7" t="s">
        <v>21623</v>
      </c>
      <c r="Q6876" s="7" t="s">
        <v>35</v>
      </c>
      <c r="R6876" s="7" t="s">
        <v>21624</v>
      </c>
      <c r="S6876" s="7" t="s">
        <v>110</v>
      </c>
      <c r="T6876" s="7" t="s">
        <v>111</v>
      </c>
      <c r="U6876" s="7" t="s">
        <v>287</v>
      </c>
      <c r="V6876" s="10">
        <v>10047.719999999999</v>
      </c>
      <c r="W6876" s="6">
        <v>10</v>
      </c>
      <c r="X6876" s="11">
        <v>0.2</v>
      </c>
      <c r="Y6876" s="10">
        <v>1938.9</v>
      </c>
      <c r="Z6876" s="30">
        <f t="shared" si="537"/>
        <v>0.19296915121042388</v>
      </c>
    </row>
    <row r="6877" spans="1:26">
      <c r="A6877" s="27">
        <v>6876</v>
      </c>
      <c r="B6877" s="14" t="s">
        <v>21625</v>
      </c>
      <c r="C6877" s="15">
        <v>45325</v>
      </c>
      <c r="D6877" s="12">
        <f t="shared" si="534"/>
        <v>2024</v>
      </c>
      <c r="E6877" s="12">
        <f t="shared" si="535"/>
        <v>2</v>
      </c>
      <c r="F6877" s="15" t="str">
        <f t="shared" si="536"/>
        <v>2024-02</v>
      </c>
      <c r="G6877" s="15">
        <v>45325</v>
      </c>
      <c r="H6877" s="23">
        <f t="shared" si="538"/>
        <v>0</v>
      </c>
      <c r="I6877" s="14" t="s">
        <v>63</v>
      </c>
      <c r="J6877" s="14" t="s">
        <v>4046</v>
      </c>
      <c r="K6877" s="14" t="s">
        <v>1146</v>
      </c>
      <c r="L6877" s="14" t="s">
        <v>30</v>
      </c>
      <c r="M6877" s="14" t="s">
        <v>31</v>
      </c>
      <c r="N6877" s="14" t="s">
        <v>204</v>
      </c>
      <c r="O6877" s="14" t="s">
        <v>205</v>
      </c>
      <c r="P6877" s="14" t="s">
        <v>21626</v>
      </c>
      <c r="Q6877" s="14" t="s">
        <v>146</v>
      </c>
      <c r="R6877" s="14" t="s">
        <v>21627</v>
      </c>
      <c r="S6877" s="14" t="s">
        <v>48</v>
      </c>
      <c r="T6877" s="14" t="s">
        <v>129</v>
      </c>
      <c r="U6877" s="14" t="s">
        <v>130</v>
      </c>
      <c r="V6877" s="16">
        <v>464.32</v>
      </c>
      <c r="W6877" s="13">
        <v>11</v>
      </c>
      <c r="X6877" s="17">
        <v>0</v>
      </c>
      <c r="Y6877" s="16">
        <v>27.15</v>
      </c>
      <c r="Z6877" s="31">
        <f t="shared" si="537"/>
        <v>5.8472605099931081E-2</v>
      </c>
    </row>
    <row r="6878" spans="1:26">
      <c r="A6878" s="26">
        <v>6877</v>
      </c>
      <c r="B6878" s="7" t="s">
        <v>21628</v>
      </c>
      <c r="C6878" s="8">
        <v>44732</v>
      </c>
      <c r="D6878" s="12">
        <f t="shared" si="534"/>
        <v>2022</v>
      </c>
      <c r="E6878" s="12">
        <f t="shared" si="535"/>
        <v>6</v>
      </c>
      <c r="F6878" s="8" t="str">
        <f t="shared" si="536"/>
        <v>2022-06</v>
      </c>
      <c r="G6878" s="8">
        <v>44739</v>
      </c>
      <c r="H6878" s="23">
        <f t="shared" si="538"/>
        <v>7</v>
      </c>
      <c r="I6878" s="7" t="s">
        <v>27</v>
      </c>
      <c r="J6878" s="7" t="s">
        <v>1369</v>
      </c>
      <c r="K6878" s="7" t="s">
        <v>1370</v>
      </c>
      <c r="L6878" s="7" t="s">
        <v>83</v>
      </c>
      <c r="M6878" s="7" t="s">
        <v>31</v>
      </c>
      <c r="N6878" s="7" t="s">
        <v>116</v>
      </c>
      <c r="O6878" s="7" t="s">
        <v>117</v>
      </c>
      <c r="P6878" s="7" t="s">
        <v>21629</v>
      </c>
      <c r="Q6878" s="7" t="s">
        <v>58</v>
      </c>
      <c r="R6878" s="7" t="s">
        <v>21630</v>
      </c>
      <c r="S6878" s="7" t="s">
        <v>37</v>
      </c>
      <c r="T6878" s="7" t="s">
        <v>38</v>
      </c>
      <c r="U6878" s="7" t="s">
        <v>333</v>
      </c>
      <c r="V6878" s="10">
        <v>4440.3500000000004</v>
      </c>
      <c r="W6878" s="6">
        <v>13</v>
      </c>
      <c r="X6878" s="11">
        <v>0.2</v>
      </c>
      <c r="Y6878" s="10">
        <v>1466.28</v>
      </c>
      <c r="Z6878" s="30">
        <f t="shared" si="537"/>
        <v>0.33021721260711429</v>
      </c>
    </row>
    <row r="6879" spans="1:26">
      <c r="A6879" s="27">
        <v>6878</v>
      </c>
      <c r="B6879" s="14" t="s">
        <v>21631</v>
      </c>
      <c r="C6879" s="15">
        <v>45467</v>
      </c>
      <c r="D6879" s="12">
        <f t="shared" si="534"/>
        <v>2024</v>
      </c>
      <c r="E6879" s="12">
        <f t="shared" si="535"/>
        <v>6</v>
      </c>
      <c r="F6879" s="15" t="str">
        <f t="shared" si="536"/>
        <v>2024-06</v>
      </c>
      <c r="G6879" s="15">
        <v>45467</v>
      </c>
      <c r="H6879" s="23">
        <f t="shared" si="538"/>
        <v>0</v>
      </c>
      <c r="I6879" s="14" t="s">
        <v>63</v>
      </c>
      <c r="J6879" s="14" t="s">
        <v>5105</v>
      </c>
      <c r="K6879" s="14" t="s">
        <v>1606</v>
      </c>
      <c r="L6879" s="14" t="s">
        <v>30</v>
      </c>
      <c r="M6879" s="14" t="s">
        <v>31</v>
      </c>
      <c r="N6879" s="14" t="s">
        <v>220</v>
      </c>
      <c r="O6879" s="14" t="s">
        <v>220</v>
      </c>
      <c r="P6879" s="14" t="s">
        <v>4758</v>
      </c>
      <c r="Q6879" s="14" t="s">
        <v>58</v>
      </c>
      <c r="R6879" s="14" t="s">
        <v>21632</v>
      </c>
      <c r="S6879" s="14" t="s">
        <v>37</v>
      </c>
      <c r="T6879" s="14" t="s">
        <v>38</v>
      </c>
      <c r="U6879" s="14" t="s">
        <v>485</v>
      </c>
      <c r="V6879" s="16">
        <v>2679.42</v>
      </c>
      <c r="W6879" s="13">
        <v>5</v>
      </c>
      <c r="X6879" s="17">
        <v>0.3</v>
      </c>
      <c r="Y6879" s="16">
        <v>969.3</v>
      </c>
      <c r="Z6879" s="31">
        <f t="shared" si="537"/>
        <v>0.36175739525718248</v>
      </c>
    </row>
    <row r="6880" spans="1:26">
      <c r="A6880" s="26">
        <v>6879</v>
      </c>
      <c r="B6880" s="7" t="s">
        <v>21633</v>
      </c>
      <c r="C6880" s="8">
        <v>44476</v>
      </c>
      <c r="D6880" s="12">
        <f t="shared" si="534"/>
        <v>2021</v>
      </c>
      <c r="E6880" s="12">
        <f t="shared" si="535"/>
        <v>10</v>
      </c>
      <c r="F6880" s="8" t="str">
        <f t="shared" si="536"/>
        <v>2021-10</v>
      </c>
      <c r="G6880" s="8">
        <v>44476</v>
      </c>
      <c r="H6880" s="23">
        <f t="shared" si="538"/>
        <v>0</v>
      </c>
      <c r="I6880" s="7" t="s">
        <v>63</v>
      </c>
      <c r="J6880" s="7" t="s">
        <v>3972</v>
      </c>
      <c r="K6880" s="7" t="s">
        <v>1672</v>
      </c>
      <c r="L6880" s="7" t="s">
        <v>83</v>
      </c>
      <c r="M6880" s="7" t="s">
        <v>31</v>
      </c>
      <c r="N6880" s="7" t="s">
        <v>228</v>
      </c>
      <c r="O6880" s="7" t="s">
        <v>229</v>
      </c>
      <c r="P6880" s="7" t="s">
        <v>21634</v>
      </c>
      <c r="Q6880" s="7" t="s">
        <v>46</v>
      </c>
      <c r="R6880" s="7" t="s">
        <v>21635</v>
      </c>
      <c r="S6880" s="7" t="s">
        <v>37</v>
      </c>
      <c r="T6880" s="7" t="s">
        <v>38</v>
      </c>
      <c r="U6880" s="7" t="s">
        <v>39</v>
      </c>
      <c r="V6880" s="10">
        <v>4488.88</v>
      </c>
      <c r="W6880" s="6">
        <v>7</v>
      </c>
      <c r="X6880" s="11">
        <v>0.5</v>
      </c>
      <c r="Y6880" s="10">
        <v>-157.54</v>
      </c>
      <c r="Z6880" s="30">
        <f t="shared" si="537"/>
        <v>-3.509561405072089E-2</v>
      </c>
    </row>
    <row r="6881" spans="1:26">
      <c r="A6881" s="27">
        <v>6880</v>
      </c>
      <c r="B6881" s="14" t="s">
        <v>21636</v>
      </c>
      <c r="C6881" s="15">
        <v>45565</v>
      </c>
      <c r="D6881" s="12">
        <f t="shared" si="534"/>
        <v>2024</v>
      </c>
      <c r="E6881" s="12">
        <f t="shared" si="535"/>
        <v>9</v>
      </c>
      <c r="F6881" s="15" t="str">
        <f t="shared" si="536"/>
        <v>2024-09</v>
      </c>
      <c r="G6881" s="15">
        <v>45573</v>
      </c>
      <c r="H6881" s="23">
        <f t="shared" si="538"/>
        <v>8</v>
      </c>
      <c r="I6881" s="14" t="s">
        <v>27</v>
      </c>
      <c r="J6881" s="14" t="s">
        <v>4603</v>
      </c>
      <c r="K6881" s="14" t="s">
        <v>3208</v>
      </c>
      <c r="L6881" s="14" t="s">
        <v>30</v>
      </c>
      <c r="M6881" s="14" t="s">
        <v>31</v>
      </c>
      <c r="N6881" s="14" t="s">
        <v>55</v>
      </c>
      <c r="O6881" s="14" t="s">
        <v>56</v>
      </c>
      <c r="P6881" s="14" t="s">
        <v>21637</v>
      </c>
      <c r="Q6881" s="14" t="s">
        <v>58</v>
      </c>
      <c r="R6881" s="14" t="s">
        <v>21638</v>
      </c>
      <c r="S6881" s="14" t="s">
        <v>110</v>
      </c>
      <c r="T6881" s="14" t="s">
        <v>223</v>
      </c>
      <c r="U6881" s="14" t="s">
        <v>495</v>
      </c>
      <c r="V6881" s="16">
        <v>17155.71</v>
      </c>
      <c r="W6881" s="13">
        <v>9</v>
      </c>
      <c r="X6881" s="17">
        <v>0</v>
      </c>
      <c r="Y6881" s="16">
        <v>-2544.71</v>
      </c>
      <c r="Z6881" s="31">
        <f t="shared" si="537"/>
        <v>-0.14833020609464723</v>
      </c>
    </row>
    <row r="6882" spans="1:26">
      <c r="A6882" s="26">
        <v>6881</v>
      </c>
      <c r="B6882" s="7" t="s">
        <v>21639</v>
      </c>
      <c r="C6882" s="8">
        <v>44466</v>
      </c>
      <c r="D6882" s="12">
        <f t="shared" si="534"/>
        <v>2021</v>
      </c>
      <c r="E6882" s="12">
        <f t="shared" si="535"/>
        <v>9</v>
      </c>
      <c r="F6882" s="8" t="str">
        <f t="shared" si="536"/>
        <v>2021-09</v>
      </c>
      <c r="G6882" s="8">
        <v>44472</v>
      </c>
      <c r="H6882" s="23">
        <f t="shared" si="538"/>
        <v>6</v>
      </c>
      <c r="I6882" s="7" t="s">
        <v>52</v>
      </c>
      <c r="J6882" s="7" t="s">
        <v>2674</v>
      </c>
      <c r="K6882" s="7" t="s">
        <v>2675</v>
      </c>
      <c r="L6882" s="7" t="s">
        <v>30</v>
      </c>
      <c r="M6882" s="7" t="s">
        <v>31</v>
      </c>
      <c r="N6882" s="7" t="s">
        <v>106</v>
      </c>
      <c r="O6882" s="7" t="s">
        <v>107</v>
      </c>
      <c r="P6882" s="7" t="s">
        <v>21640</v>
      </c>
      <c r="Q6882" s="7" t="s">
        <v>35</v>
      </c>
      <c r="R6882" s="7" t="s">
        <v>21641</v>
      </c>
      <c r="S6882" s="7" t="s">
        <v>48</v>
      </c>
      <c r="T6882" s="7" t="s">
        <v>129</v>
      </c>
      <c r="U6882" s="7" t="s">
        <v>328</v>
      </c>
      <c r="V6882" s="10">
        <v>648.39</v>
      </c>
      <c r="W6882" s="6">
        <v>3</v>
      </c>
      <c r="X6882" s="11">
        <v>0</v>
      </c>
      <c r="Y6882" s="10">
        <v>117.89</v>
      </c>
      <c r="Z6882" s="30">
        <f t="shared" si="537"/>
        <v>0.18181958389241043</v>
      </c>
    </row>
    <row r="6883" spans="1:26">
      <c r="A6883" s="27">
        <v>6882</v>
      </c>
      <c r="B6883" s="14" t="s">
        <v>21642</v>
      </c>
      <c r="C6883" s="15">
        <v>45035</v>
      </c>
      <c r="D6883" s="12">
        <f t="shared" si="534"/>
        <v>2023</v>
      </c>
      <c r="E6883" s="12">
        <f t="shared" si="535"/>
        <v>4</v>
      </c>
      <c r="F6883" s="15" t="str">
        <f t="shared" si="536"/>
        <v>2023-04</v>
      </c>
      <c r="G6883" s="15">
        <v>45035</v>
      </c>
      <c r="H6883" s="23">
        <f t="shared" si="538"/>
        <v>0</v>
      </c>
      <c r="I6883" s="14" t="s">
        <v>63</v>
      </c>
      <c r="J6883" s="14" t="s">
        <v>1045</v>
      </c>
      <c r="K6883" s="14" t="s">
        <v>380</v>
      </c>
      <c r="L6883" s="14" t="s">
        <v>30</v>
      </c>
      <c r="M6883" s="14" t="s">
        <v>31</v>
      </c>
      <c r="N6883" s="14" t="s">
        <v>181</v>
      </c>
      <c r="O6883" s="14" t="s">
        <v>107</v>
      </c>
      <c r="P6883" s="14" t="s">
        <v>21643</v>
      </c>
      <c r="Q6883" s="14" t="s">
        <v>35</v>
      </c>
      <c r="R6883" s="14" t="s">
        <v>21644</v>
      </c>
      <c r="S6883" s="14" t="s">
        <v>37</v>
      </c>
      <c r="T6883" s="14" t="s">
        <v>38</v>
      </c>
      <c r="U6883" s="14" t="s">
        <v>102</v>
      </c>
      <c r="V6883" s="16">
        <v>5057.55</v>
      </c>
      <c r="W6883" s="13">
        <v>14</v>
      </c>
      <c r="X6883" s="17">
        <v>0.3</v>
      </c>
      <c r="Y6883" s="16">
        <v>1416.91</v>
      </c>
      <c r="Z6883" s="31">
        <f t="shared" si="537"/>
        <v>0.28015738845883875</v>
      </c>
    </row>
    <row r="6884" spans="1:26">
      <c r="A6884" s="26">
        <v>6883</v>
      </c>
      <c r="B6884" s="7" t="s">
        <v>21645</v>
      </c>
      <c r="C6884" s="8">
        <v>44920</v>
      </c>
      <c r="D6884" s="12">
        <f t="shared" si="534"/>
        <v>2022</v>
      </c>
      <c r="E6884" s="12">
        <f t="shared" si="535"/>
        <v>12</v>
      </c>
      <c r="F6884" s="8" t="str">
        <f t="shared" si="536"/>
        <v>2022-12</v>
      </c>
      <c r="G6884" s="8">
        <v>44920</v>
      </c>
      <c r="H6884" s="23">
        <f t="shared" si="538"/>
        <v>0</v>
      </c>
      <c r="I6884" s="7" t="s">
        <v>63</v>
      </c>
      <c r="J6884" s="7" t="s">
        <v>1120</v>
      </c>
      <c r="K6884" s="7" t="s">
        <v>1121</v>
      </c>
      <c r="L6884" s="7" t="s">
        <v>66</v>
      </c>
      <c r="M6884" s="7" t="s">
        <v>31</v>
      </c>
      <c r="N6884" s="7" t="s">
        <v>711</v>
      </c>
      <c r="O6884" s="7" t="s">
        <v>712</v>
      </c>
      <c r="P6884" s="7" t="s">
        <v>21646</v>
      </c>
      <c r="Q6884" s="7" t="s">
        <v>35</v>
      </c>
      <c r="R6884" s="7" t="s">
        <v>21647</v>
      </c>
      <c r="S6884" s="7" t="s">
        <v>110</v>
      </c>
      <c r="T6884" s="7" t="s">
        <v>111</v>
      </c>
      <c r="U6884" s="7" t="s">
        <v>112</v>
      </c>
      <c r="V6884" s="10">
        <v>11240.62</v>
      </c>
      <c r="W6884" s="6">
        <v>12</v>
      </c>
      <c r="X6884" s="11">
        <v>0.2</v>
      </c>
      <c r="Y6884" s="10">
        <v>3790.05</v>
      </c>
      <c r="Z6884" s="30">
        <f t="shared" si="537"/>
        <v>0.33717446190690548</v>
      </c>
    </row>
    <row r="6885" spans="1:26">
      <c r="A6885" s="27">
        <v>6884</v>
      </c>
      <c r="B6885" s="14" t="s">
        <v>21648</v>
      </c>
      <c r="C6885" s="15">
        <v>44427</v>
      </c>
      <c r="D6885" s="12">
        <f t="shared" si="534"/>
        <v>2021</v>
      </c>
      <c r="E6885" s="12">
        <f t="shared" si="535"/>
        <v>8</v>
      </c>
      <c r="F6885" s="15" t="str">
        <f t="shared" si="536"/>
        <v>2021-08</v>
      </c>
      <c r="G6885" s="15">
        <v>44427</v>
      </c>
      <c r="H6885" s="23">
        <f t="shared" si="538"/>
        <v>0</v>
      </c>
      <c r="I6885" s="14" t="s">
        <v>63</v>
      </c>
      <c r="J6885" s="14" t="s">
        <v>1301</v>
      </c>
      <c r="K6885" s="14" t="s">
        <v>1302</v>
      </c>
      <c r="L6885" s="14" t="s">
        <v>83</v>
      </c>
      <c r="M6885" s="14" t="s">
        <v>31</v>
      </c>
      <c r="N6885" s="14" t="s">
        <v>204</v>
      </c>
      <c r="O6885" s="14" t="s">
        <v>205</v>
      </c>
      <c r="P6885" s="14" t="s">
        <v>21649</v>
      </c>
      <c r="Q6885" s="14" t="s">
        <v>146</v>
      </c>
      <c r="R6885" s="14" t="s">
        <v>21650</v>
      </c>
      <c r="S6885" s="14" t="s">
        <v>110</v>
      </c>
      <c r="T6885" s="14" t="s">
        <v>148</v>
      </c>
      <c r="U6885" s="14" t="s">
        <v>149</v>
      </c>
      <c r="V6885" s="16">
        <v>1348.47</v>
      </c>
      <c r="W6885" s="13">
        <v>4</v>
      </c>
      <c r="X6885" s="17">
        <v>0.2</v>
      </c>
      <c r="Y6885" s="16">
        <v>438.22</v>
      </c>
      <c r="Z6885" s="31">
        <f t="shared" si="537"/>
        <v>0.32497571321571855</v>
      </c>
    </row>
    <row r="6886" spans="1:26">
      <c r="A6886" s="26">
        <v>6885</v>
      </c>
      <c r="B6886" s="7" t="s">
        <v>21651</v>
      </c>
      <c r="C6886" s="8">
        <v>45586</v>
      </c>
      <c r="D6886" s="12">
        <f t="shared" si="534"/>
        <v>2024</v>
      </c>
      <c r="E6886" s="12">
        <f t="shared" si="535"/>
        <v>10</v>
      </c>
      <c r="F6886" s="8" t="str">
        <f t="shared" si="536"/>
        <v>2024-10</v>
      </c>
      <c r="G6886" s="8">
        <v>45592</v>
      </c>
      <c r="H6886" s="23">
        <f t="shared" si="538"/>
        <v>6</v>
      </c>
      <c r="I6886" s="7" t="s">
        <v>27</v>
      </c>
      <c r="J6886" s="7" t="s">
        <v>2223</v>
      </c>
      <c r="K6886" s="7" t="s">
        <v>295</v>
      </c>
      <c r="L6886" s="7" t="s">
        <v>83</v>
      </c>
      <c r="M6886" s="7" t="s">
        <v>31</v>
      </c>
      <c r="N6886" s="7" t="s">
        <v>116</v>
      </c>
      <c r="O6886" s="7" t="s">
        <v>117</v>
      </c>
      <c r="P6886" s="7" t="s">
        <v>21652</v>
      </c>
      <c r="Q6886" s="7" t="s">
        <v>58</v>
      </c>
      <c r="R6886" s="7" t="s">
        <v>21653</v>
      </c>
      <c r="S6886" s="7" t="s">
        <v>37</v>
      </c>
      <c r="T6886" s="7" t="s">
        <v>170</v>
      </c>
      <c r="U6886" s="7" t="s">
        <v>189</v>
      </c>
      <c r="V6886" s="10">
        <v>2475.98</v>
      </c>
      <c r="W6886" s="6">
        <v>10</v>
      </c>
      <c r="X6886" s="11">
        <v>0.3</v>
      </c>
      <c r="Y6886" s="10">
        <v>-348.87</v>
      </c>
      <c r="Z6886" s="30">
        <f t="shared" si="537"/>
        <v>-0.14090178434397693</v>
      </c>
    </row>
    <row r="6887" spans="1:26">
      <c r="A6887" s="27">
        <v>6886</v>
      </c>
      <c r="B6887" s="14" t="s">
        <v>21654</v>
      </c>
      <c r="C6887" s="15">
        <v>45156</v>
      </c>
      <c r="D6887" s="12">
        <f t="shared" si="534"/>
        <v>2023</v>
      </c>
      <c r="E6887" s="12">
        <f t="shared" si="535"/>
        <v>8</v>
      </c>
      <c r="F6887" s="15" t="str">
        <f t="shared" si="536"/>
        <v>2023-08</v>
      </c>
      <c r="G6887" s="15">
        <v>45156</v>
      </c>
      <c r="H6887" s="23">
        <f t="shared" si="538"/>
        <v>0</v>
      </c>
      <c r="I6887" s="14" t="s">
        <v>63</v>
      </c>
      <c r="J6887" s="14" t="s">
        <v>943</v>
      </c>
      <c r="K6887" s="14" t="s">
        <v>757</v>
      </c>
      <c r="L6887" s="14" t="s">
        <v>83</v>
      </c>
      <c r="M6887" s="14" t="s">
        <v>31</v>
      </c>
      <c r="N6887" s="14" t="s">
        <v>116</v>
      </c>
      <c r="O6887" s="14" t="s">
        <v>117</v>
      </c>
      <c r="P6887" s="14" t="s">
        <v>21655</v>
      </c>
      <c r="Q6887" s="14" t="s">
        <v>58</v>
      </c>
      <c r="R6887" s="14" t="s">
        <v>21656</v>
      </c>
      <c r="S6887" s="14" t="s">
        <v>48</v>
      </c>
      <c r="T6887" s="14" t="s">
        <v>138</v>
      </c>
      <c r="U6887" s="14" t="s">
        <v>139</v>
      </c>
      <c r="V6887" s="16">
        <v>437.51</v>
      </c>
      <c r="W6887" s="13">
        <v>4</v>
      </c>
      <c r="X6887" s="17">
        <v>0</v>
      </c>
      <c r="Y6887" s="16">
        <v>183.19</v>
      </c>
      <c r="Z6887" s="31">
        <f t="shared" si="537"/>
        <v>0.41871042947589771</v>
      </c>
    </row>
    <row r="6888" spans="1:26">
      <c r="A6888" s="26">
        <v>6887</v>
      </c>
      <c r="B6888" s="7" t="s">
        <v>21657</v>
      </c>
      <c r="C6888" s="8">
        <v>45400</v>
      </c>
      <c r="D6888" s="12">
        <f t="shared" si="534"/>
        <v>2024</v>
      </c>
      <c r="E6888" s="12">
        <f t="shared" si="535"/>
        <v>4</v>
      </c>
      <c r="F6888" s="8" t="str">
        <f t="shared" si="536"/>
        <v>2024-04</v>
      </c>
      <c r="G6888" s="8">
        <v>45400</v>
      </c>
      <c r="H6888" s="23">
        <f t="shared" si="538"/>
        <v>0</v>
      </c>
      <c r="I6888" s="7" t="s">
        <v>63</v>
      </c>
      <c r="J6888" s="7" t="s">
        <v>468</v>
      </c>
      <c r="K6888" s="7" t="s">
        <v>115</v>
      </c>
      <c r="L6888" s="7" t="s">
        <v>83</v>
      </c>
      <c r="M6888" s="7" t="s">
        <v>31</v>
      </c>
      <c r="N6888" s="7" t="s">
        <v>43</v>
      </c>
      <c r="O6888" s="7" t="s">
        <v>44</v>
      </c>
      <c r="P6888" s="7" t="s">
        <v>21658</v>
      </c>
      <c r="Q6888" s="7" t="s">
        <v>46</v>
      </c>
      <c r="R6888" s="7" t="s">
        <v>21659</v>
      </c>
      <c r="S6888" s="7" t="s">
        <v>110</v>
      </c>
      <c r="T6888" s="7" t="s">
        <v>243</v>
      </c>
      <c r="U6888" s="7" t="s">
        <v>339</v>
      </c>
      <c r="V6888" s="10">
        <v>952.01</v>
      </c>
      <c r="W6888" s="6">
        <v>4</v>
      </c>
      <c r="X6888" s="11">
        <v>0.3</v>
      </c>
      <c r="Y6888" s="10">
        <v>213.96</v>
      </c>
      <c r="Z6888" s="30">
        <f t="shared" si="537"/>
        <v>0.22474553838720182</v>
      </c>
    </row>
    <row r="6889" spans="1:26">
      <c r="A6889" s="27">
        <v>6888</v>
      </c>
      <c r="B6889" s="14" t="s">
        <v>21660</v>
      </c>
      <c r="C6889" s="15">
        <v>44365</v>
      </c>
      <c r="D6889" s="12">
        <f t="shared" si="534"/>
        <v>2021</v>
      </c>
      <c r="E6889" s="12">
        <f t="shared" si="535"/>
        <v>6</v>
      </c>
      <c r="F6889" s="15" t="str">
        <f t="shared" si="536"/>
        <v>2021-06</v>
      </c>
      <c r="G6889" s="15">
        <v>44367</v>
      </c>
      <c r="H6889" s="23">
        <f t="shared" si="538"/>
        <v>2</v>
      </c>
      <c r="I6889" s="14" t="s">
        <v>122</v>
      </c>
      <c r="J6889" s="14" t="s">
        <v>5546</v>
      </c>
      <c r="K6889" s="14" t="s">
        <v>918</v>
      </c>
      <c r="L6889" s="14" t="s">
        <v>83</v>
      </c>
      <c r="M6889" s="14" t="s">
        <v>31</v>
      </c>
      <c r="N6889" s="14" t="s">
        <v>153</v>
      </c>
      <c r="O6889" s="14" t="s">
        <v>154</v>
      </c>
      <c r="P6889" s="14" t="s">
        <v>21661</v>
      </c>
      <c r="Q6889" s="14" t="s">
        <v>146</v>
      </c>
      <c r="R6889" s="14" t="s">
        <v>21662</v>
      </c>
      <c r="S6889" s="14" t="s">
        <v>110</v>
      </c>
      <c r="T6889" s="14" t="s">
        <v>243</v>
      </c>
      <c r="U6889" s="14" t="s">
        <v>481</v>
      </c>
      <c r="V6889" s="16">
        <v>10424.27</v>
      </c>
      <c r="W6889" s="13">
        <v>9</v>
      </c>
      <c r="X6889" s="17">
        <v>0.1</v>
      </c>
      <c r="Y6889" s="16">
        <v>-2066.2199999999998</v>
      </c>
      <c r="Z6889" s="31">
        <f t="shared" si="537"/>
        <v>-0.19821244077522931</v>
      </c>
    </row>
    <row r="6890" spans="1:26">
      <c r="A6890" s="26">
        <v>6889</v>
      </c>
      <c r="B6890" s="7" t="s">
        <v>21663</v>
      </c>
      <c r="C6890" s="8">
        <v>44988</v>
      </c>
      <c r="D6890" s="12">
        <f t="shared" si="534"/>
        <v>2023</v>
      </c>
      <c r="E6890" s="12">
        <f t="shared" si="535"/>
        <v>3</v>
      </c>
      <c r="F6890" s="8" t="str">
        <f t="shared" si="536"/>
        <v>2023-03</v>
      </c>
      <c r="G6890" s="8">
        <v>44995</v>
      </c>
      <c r="H6890" s="23">
        <f t="shared" si="538"/>
        <v>7</v>
      </c>
      <c r="I6890" s="7" t="s">
        <v>27</v>
      </c>
      <c r="J6890" s="7" t="s">
        <v>4514</v>
      </c>
      <c r="K6890" s="7" t="s">
        <v>2129</v>
      </c>
      <c r="L6890" s="7" t="s">
        <v>30</v>
      </c>
      <c r="M6890" s="7" t="s">
        <v>31</v>
      </c>
      <c r="N6890" s="7" t="s">
        <v>228</v>
      </c>
      <c r="O6890" s="7" t="s">
        <v>229</v>
      </c>
      <c r="P6890" s="7" t="s">
        <v>21664</v>
      </c>
      <c r="Q6890" s="7" t="s">
        <v>46</v>
      </c>
      <c r="R6890" s="7" t="s">
        <v>21665</v>
      </c>
      <c r="S6890" s="7" t="s">
        <v>48</v>
      </c>
      <c r="T6890" s="7" t="s">
        <v>69</v>
      </c>
      <c r="U6890" s="7" t="s">
        <v>70</v>
      </c>
      <c r="V6890" s="10">
        <v>955.15</v>
      </c>
      <c r="W6890" s="6">
        <v>14</v>
      </c>
      <c r="X6890" s="11">
        <v>0.4</v>
      </c>
      <c r="Y6890" s="10">
        <v>178.07</v>
      </c>
      <c r="Z6890" s="30">
        <f t="shared" si="537"/>
        <v>0.18643145055750404</v>
      </c>
    </row>
    <row r="6891" spans="1:26">
      <c r="A6891" s="27">
        <v>6890</v>
      </c>
      <c r="B6891" s="14" t="s">
        <v>21666</v>
      </c>
      <c r="C6891" s="15">
        <v>44420</v>
      </c>
      <c r="D6891" s="12">
        <f t="shared" si="534"/>
        <v>2021</v>
      </c>
      <c r="E6891" s="12">
        <f t="shared" si="535"/>
        <v>8</v>
      </c>
      <c r="F6891" s="15" t="str">
        <f t="shared" si="536"/>
        <v>2021-08</v>
      </c>
      <c r="G6891" s="15">
        <v>44420</v>
      </c>
      <c r="H6891" s="23">
        <f t="shared" si="538"/>
        <v>0</v>
      </c>
      <c r="I6891" s="14" t="s">
        <v>63</v>
      </c>
      <c r="J6891" s="14" t="s">
        <v>5019</v>
      </c>
      <c r="K6891" s="14" t="s">
        <v>478</v>
      </c>
      <c r="L6891" s="14" t="s">
        <v>83</v>
      </c>
      <c r="M6891" s="14" t="s">
        <v>31</v>
      </c>
      <c r="N6891" s="14" t="s">
        <v>181</v>
      </c>
      <c r="O6891" s="14" t="s">
        <v>107</v>
      </c>
      <c r="P6891" s="14" t="s">
        <v>21667</v>
      </c>
      <c r="Q6891" s="14" t="s">
        <v>35</v>
      </c>
      <c r="R6891" s="14" t="s">
        <v>21668</v>
      </c>
      <c r="S6891" s="14" t="s">
        <v>48</v>
      </c>
      <c r="T6891" s="14" t="s">
        <v>138</v>
      </c>
      <c r="U6891" s="14" t="s">
        <v>1091</v>
      </c>
      <c r="V6891" s="16">
        <v>180.15</v>
      </c>
      <c r="W6891" s="13">
        <v>1</v>
      </c>
      <c r="X6891" s="17">
        <v>0.1</v>
      </c>
      <c r="Y6891" s="16">
        <v>62.79</v>
      </c>
      <c r="Z6891" s="31">
        <f t="shared" si="537"/>
        <v>0.3485428809325562</v>
      </c>
    </row>
    <row r="6892" spans="1:26">
      <c r="A6892" s="26">
        <v>6891</v>
      </c>
      <c r="B6892" s="7" t="s">
        <v>21669</v>
      </c>
      <c r="C6892" s="8">
        <v>44797</v>
      </c>
      <c r="D6892" s="12">
        <f t="shared" si="534"/>
        <v>2022</v>
      </c>
      <c r="E6892" s="12">
        <f t="shared" si="535"/>
        <v>8</v>
      </c>
      <c r="F6892" s="8" t="str">
        <f t="shared" si="536"/>
        <v>2022-08</v>
      </c>
      <c r="G6892" s="8">
        <v>44798</v>
      </c>
      <c r="H6892" s="23">
        <f t="shared" si="538"/>
        <v>1</v>
      </c>
      <c r="I6892" s="7" t="s">
        <v>122</v>
      </c>
      <c r="J6892" s="7" t="s">
        <v>506</v>
      </c>
      <c r="K6892" s="7" t="s">
        <v>367</v>
      </c>
      <c r="L6892" s="7" t="s">
        <v>83</v>
      </c>
      <c r="M6892" s="7" t="s">
        <v>31</v>
      </c>
      <c r="N6892" s="7" t="s">
        <v>116</v>
      </c>
      <c r="O6892" s="7" t="s">
        <v>117</v>
      </c>
      <c r="P6892" s="7" t="s">
        <v>21670</v>
      </c>
      <c r="Q6892" s="7" t="s">
        <v>58</v>
      </c>
      <c r="R6892" s="7" t="s">
        <v>21671</v>
      </c>
      <c r="S6892" s="7" t="s">
        <v>37</v>
      </c>
      <c r="T6892" s="7" t="s">
        <v>38</v>
      </c>
      <c r="U6892" s="7" t="s">
        <v>485</v>
      </c>
      <c r="V6892" s="10">
        <v>12702.55</v>
      </c>
      <c r="W6892" s="6">
        <v>14</v>
      </c>
      <c r="X6892" s="11">
        <v>0.2</v>
      </c>
      <c r="Y6892" s="10">
        <v>1205.08</v>
      </c>
      <c r="Z6892" s="30">
        <f t="shared" si="537"/>
        <v>9.4869140448177722E-2</v>
      </c>
    </row>
    <row r="6893" spans="1:26">
      <c r="A6893" s="27">
        <v>6892</v>
      </c>
      <c r="B6893" s="14" t="s">
        <v>21672</v>
      </c>
      <c r="C6893" s="15">
        <v>45302</v>
      </c>
      <c r="D6893" s="12">
        <f t="shared" si="534"/>
        <v>2024</v>
      </c>
      <c r="E6893" s="12">
        <f t="shared" si="535"/>
        <v>1</v>
      </c>
      <c r="F6893" s="15" t="str">
        <f t="shared" si="536"/>
        <v>2024-01</v>
      </c>
      <c r="G6893" s="15">
        <v>45307</v>
      </c>
      <c r="H6893" s="23">
        <f t="shared" si="538"/>
        <v>5</v>
      </c>
      <c r="I6893" s="14" t="s">
        <v>52</v>
      </c>
      <c r="J6893" s="14" t="s">
        <v>211</v>
      </c>
      <c r="K6893" s="14" t="s">
        <v>212</v>
      </c>
      <c r="L6893" s="14" t="s">
        <v>83</v>
      </c>
      <c r="M6893" s="14" t="s">
        <v>31</v>
      </c>
      <c r="N6893" s="14" t="s">
        <v>213</v>
      </c>
      <c r="O6893" s="14" t="s">
        <v>92</v>
      </c>
      <c r="P6893" s="14" t="s">
        <v>21673</v>
      </c>
      <c r="Q6893" s="14" t="s">
        <v>46</v>
      </c>
      <c r="R6893" s="14" t="s">
        <v>21674</v>
      </c>
      <c r="S6893" s="14" t="s">
        <v>37</v>
      </c>
      <c r="T6893" s="14" t="s">
        <v>60</v>
      </c>
      <c r="U6893" s="14" t="s">
        <v>162</v>
      </c>
      <c r="V6893" s="16">
        <v>2503.4899999999998</v>
      </c>
      <c r="W6893" s="13">
        <v>3</v>
      </c>
      <c r="X6893" s="17">
        <v>0.4</v>
      </c>
      <c r="Y6893" s="16">
        <v>376.13</v>
      </c>
      <c r="Z6893" s="31">
        <f t="shared" si="537"/>
        <v>0.15024226180252367</v>
      </c>
    </row>
    <row r="6894" spans="1:26">
      <c r="A6894" s="26">
        <v>6893</v>
      </c>
      <c r="B6894" s="7" t="s">
        <v>21675</v>
      </c>
      <c r="C6894" s="8">
        <v>44230</v>
      </c>
      <c r="D6894" s="12">
        <f t="shared" si="534"/>
        <v>2021</v>
      </c>
      <c r="E6894" s="12">
        <f t="shared" si="535"/>
        <v>2</v>
      </c>
      <c r="F6894" s="8" t="str">
        <f t="shared" si="536"/>
        <v>2021-02</v>
      </c>
      <c r="G6894" s="8">
        <v>44236</v>
      </c>
      <c r="H6894" s="23">
        <f t="shared" si="538"/>
        <v>6</v>
      </c>
      <c r="I6894" s="7" t="s">
        <v>52</v>
      </c>
      <c r="J6894" s="7" t="s">
        <v>1064</v>
      </c>
      <c r="K6894" s="7" t="s">
        <v>1065</v>
      </c>
      <c r="L6894" s="7" t="s">
        <v>83</v>
      </c>
      <c r="M6894" s="7" t="s">
        <v>31</v>
      </c>
      <c r="N6894" s="7" t="s">
        <v>220</v>
      </c>
      <c r="O6894" s="7" t="s">
        <v>220</v>
      </c>
      <c r="P6894" s="7" t="s">
        <v>21676</v>
      </c>
      <c r="Q6894" s="7" t="s">
        <v>58</v>
      </c>
      <c r="R6894" s="7" t="s">
        <v>21677</v>
      </c>
      <c r="S6894" s="7" t="s">
        <v>37</v>
      </c>
      <c r="T6894" s="7" t="s">
        <v>208</v>
      </c>
      <c r="U6894" s="7" t="s">
        <v>265</v>
      </c>
      <c r="V6894" s="10">
        <v>1668.3</v>
      </c>
      <c r="W6894" s="6">
        <v>4</v>
      </c>
      <c r="X6894" s="11">
        <v>0.3</v>
      </c>
      <c r="Y6894" s="10">
        <v>-55.29</v>
      </c>
      <c r="Z6894" s="30">
        <f t="shared" si="537"/>
        <v>-3.3141521309117065E-2</v>
      </c>
    </row>
    <row r="6895" spans="1:26">
      <c r="A6895" s="27">
        <v>6894</v>
      </c>
      <c r="B6895" s="14" t="s">
        <v>21678</v>
      </c>
      <c r="C6895" s="15">
        <v>44797</v>
      </c>
      <c r="D6895" s="12">
        <f t="shared" si="534"/>
        <v>2022</v>
      </c>
      <c r="E6895" s="12">
        <f t="shared" si="535"/>
        <v>8</v>
      </c>
      <c r="F6895" s="15" t="str">
        <f t="shared" si="536"/>
        <v>2022-08</v>
      </c>
      <c r="G6895" s="15">
        <v>44799</v>
      </c>
      <c r="H6895" s="23">
        <f t="shared" si="538"/>
        <v>2</v>
      </c>
      <c r="I6895" s="14" t="s">
        <v>122</v>
      </c>
      <c r="J6895" s="14" t="s">
        <v>1021</v>
      </c>
      <c r="K6895" s="14" t="s">
        <v>1022</v>
      </c>
      <c r="L6895" s="14" t="s">
        <v>66</v>
      </c>
      <c r="M6895" s="14" t="s">
        <v>31</v>
      </c>
      <c r="N6895" s="14" t="s">
        <v>32</v>
      </c>
      <c r="O6895" s="14" t="s">
        <v>33</v>
      </c>
      <c r="P6895" s="14" t="s">
        <v>21679</v>
      </c>
      <c r="Q6895" s="14" t="s">
        <v>35</v>
      </c>
      <c r="R6895" s="14" t="s">
        <v>21680</v>
      </c>
      <c r="S6895" s="14" t="s">
        <v>48</v>
      </c>
      <c r="T6895" s="14" t="s">
        <v>298</v>
      </c>
      <c r="U6895" s="14" t="s">
        <v>299</v>
      </c>
      <c r="V6895" s="16">
        <v>433.38</v>
      </c>
      <c r="W6895" s="13">
        <v>6</v>
      </c>
      <c r="X6895" s="17">
        <v>0.4</v>
      </c>
      <c r="Y6895" s="16">
        <v>22.78</v>
      </c>
      <c r="Z6895" s="31">
        <f t="shared" si="537"/>
        <v>5.2563570077068626E-2</v>
      </c>
    </row>
    <row r="6896" spans="1:26">
      <c r="A6896" s="26">
        <v>6895</v>
      </c>
      <c r="B6896" s="7" t="s">
        <v>21681</v>
      </c>
      <c r="C6896" s="8">
        <v>45551</v>
      </c>
      <c r="D6896" s="12">
        <f t="shared" si="534"/>
        <v>2024</v>
      </c>
      <c r="E6896" s="12">
        <f t="shared" si="535"/>
        <v>9</v>
      </c>
      <c r="F6896" s="8" t="str">
        <f t="shared" si="536"/>
        <v>2024-09</v>
      </c>
      <c r="G6896" s="8">
        <v>45557</v>
      </c>
      <c r="H6896" s="23">
        <f t="shared" si="538"/>
        <v>6</v>
      </c>
      <c r="I6896" s="7" t="s">
        <v>27</v>
      </c>
      <c r="J6896" s="7" t="s">
        <v>2879</v>
      </c>
      <c r="K6896" s="7" t="s">
        <v>2880</v>
      </c>
      <c r="L6896" s="7" t="s">
        <v>30</v>
      </c>
      <c r="M6896" s="7" t="s">
        <v>31</v>
      </c>
      <c r="N6896" s="7" t="s">
        <v>116</v>
      </c>
      <c r="O6896" s="7" t="s">
        <v>117</v>
      </c>
      <c r="P6896" s="7" t="s">
        <v>21682</v>
      </c>
      <c r="Q6896" s="7" t="s">
        <v>58</v>
      </c>
      <c r="R6896" s="7" t="s">
        <v>21683</v>
      </c>
      <c r="S6896" s="7" t="s">
        <v>37</v>
      </c>
      <c r="T6896" s="7" t="s">
        <v>60</v>
      </c>
      <c r="U6896" s="7" t="s">
        <v>61</v>
      </c>
      <c r="V6896" s="10">
        <v>1178.6500000000001</v>
      </c>
      <c r="W6896" s="6">
        <v>5</v>
      </c>
      <c r="X6896" s="11">
        <v>0</v>
      </c>
      <c r="Y6896" s="10">
        <v>319.82</v>
      </c>
      <c r="Z6896" s="30">
        <f t="shared" si="537"/>
        <v>0.2713443346201162</v>
      </c>
    </row>
    <row r="6897" spans="1:26">
      <c r="A6897" s="27">
        <v>6896</v>
      </c>
      <c r="B6897" s="14" t="s">
        <v>21684</v>
      </c>
      <c r="C6897" s="15">
        <v>44784</v>
      </c>
      <c r="D6897" s="12">
        <f t="shared" si="534"/>
        <v>2022</v>
      </c>
      <c r="E6897" s="12">
        <f t="shared" si="535"/>
        <v>8</v>
      </c>
      <c r="F6897" s="15" t="str">
        <f t="shared" si="536"/>
        <v>2022-08</v>
      </c>
      <c r="G6897" s="15">
        <v>44784</v>
      </c>
      <c r="H6897" s="23">
        <f t="shared" si="538"/>
        <v>0</v>
      </c>
      <c r="I6897" s="14" t="s">
        <v>63</v>
      </c>
      <c r="J6897" s="14" t="s">
        <v>821</v>
      </c>
      <c r="K6897" s="14" t="s">
        <v>822</v>
      </c>
      <c r="L6897" s="14" t="s">
        <v>30</v>
      </c>
      <c r="M6897" s="14" t="s">
        <v>31</v>
      </c>
      <c r="N6897" s="14" t="s">
        <v>143</v>
      </c>
      <c r="O6897" s="14" t="s">
        <v>144</v>
      </c>
      <c r="P6897" s="14" t="s">
        <v>1508</v>
      </c>
      <c r="Q6897" s="14" t="s">
        <v>146</v>
      </c>
      <c r="R6897" s="14" t="s">
        <v>21685</v>
      </c>
      <c r="S6897" s="14" t="s">
        <v>48</v>
      </c>
      <c r="T6897" s="14" t="s">
        <v>138</v>
      </c>
      <c r="U6897" s="14" t="s">
        <v>1091</v>
      </c>
      <c r="V6897" s="16">
        <v>1253.81</v>
      </c>
      <c r="W6897" s="13">
        <v>11</v>
      </c>
      <c r="X6897" s="17">
        <v>0.4</v>
      </c>
      <c r="Y6897" s="16">
        <v>202.46</v>
      </c>
      <c r="Z6897" s="31">
        <f t="shared" si="537"/>
        <v>0.16147582169547223</v>
      </c>
    </row>
    <row r="6898" spans="1:26">
      <c r="A6898" s="26">
        <v>6897</v>
      </c>
      <c r="B6898" s="7" t="s">
        <v>21686</v>
      </c>
      <c r="C6898" s="8">
        <v>45035</v>
      </c>
      <c r="D6898" s="12">
        <f t="shared" si="534"/>
        <v>2023</v>
      </c>
      <c r="E6898" s="12">
        <f t="shared" si="535"/>
        <v>4</v>
      </c>
      <c r="F6898" s="8" t="str">
        <f t="shared" si="536"/>
        <v>2023-04</v>
      </c>
      <c r="G6898" s="8">
        <v>45038</v>
      </c>
      <c r="H6898" s="23">
        <f t="shared" si="538"/>
        <v>3</v>
      </c>
      <c r="I6898" s="7" t="s">
        <v>52</v>
      </c>
      <c r="J6898" s="7" t="s">
        <v>2901</v>
      </c>
      <c r="K6898" s="7" t="s">
        <v>174</v>
      </c>
      <c r="L6898" s="7" t="s">
        <v>83</v>
      </c>
      <c r="M6898" s="7" t="s">
        <v>31</v>
      </c>
      <c r="N6898" s="7" t="s">
        <v>711</v>
      </c>
      <c r="O6898" s="7" t="s">
        <v>712</v>
      </c>
      <c r="P6898" s="7" t="s">
        <v>21687</v>
      </c>
      <c r="Q6898" s="7" t="s">
        <v>35</v>
      </c>
      <c r="R6898" s="7" t="s">
        <v>21688</v>
      </c>
      <c r="S6898" s="7" t="s">
        <v>110</v>
      </c>
      <c r="T6898" s="7" t="s">
        <v>148</v>
      </c>
      <c r="U6898" s="7" t="s">
        <v>149</v>
      </c>
      <c r="V6898" s="10">
        <v>9799.61</v>
      </c>
      <c r="W6898" s="6">
        <v>12</v>
      </c>
      <c r="X6898" s="11">
        <v>0.5</v>
      </c>
      <c r="Y6898" s="10">
        <v>1887.56</v>
      </c>
      <c r="Z6898" s="30">
        <f t="shared" si="537"/>
        <v>0.1926158285890969</v>
      </c>
    </row>
    <row r="6899" spans="1:26">
      <c r="A6899" s="27">
        <v>6898</v>
      </c>
      <c r="B6899" s="14" t="s">
        <v>21689</v>
      </c>
      <c r="C6899" s="15">
        <v>44241</v>
      </c>
      <c r="D6899" s="12">
        <f t="shared" si="534"/>
        <v>2021</v>
      </c>
      <c r="E6899" s="12">
        <f t="shared" si="535"/>
        <v>2</v>
      </c>
      <c r="F6899" s="15" t="str">
        <f t="shared" si="536"/>
        <v>2021-02</v>
      </c>
      <c r="G6899" s="15">
        <v>44244</v>
      </c>
      <c r="H6899" s="23">
        <f t="shared" si="538"/>
        <v>3</v>
      </c>
      <c r="I6899" s="14" t="s">
        <v>122</v>
      </c>
      <c r="J6899" s="14" t="s">
        <v>4957</v>
      </c>
      <c r="K6899" s="14" t="s">
        <v>416</v>
      </c>
      <c r="L6899" s="14" t="s">
        <v>66</v>
      </c>
      <c r="M6899" s="14" t="s">
        <v>31</v>
      </c>
      <c r="N6899" s="14" t="s">
        <v>204</v>
      </c>
      <c r="O6899" s="14" t="s">
        <v>205</v>
      </c>
      <c r="P6899" s="14" t="s">
        <v>21690</v>
      </c>
      <c r="Q6899" s="14" t="s">
        <v>146</v>
      </c>
      <c r="R6899" s="14" t="s">
        <v>21691</v>
      </c>
      <c r="S6899" s="14" t="s">
        <v>48</v>
      </c>
      <c r="T6899" s="14" t="s">
        <v>138</v>
      </c>
      <c r="U6899" s="14" t="s">
        <v>139</v>
      </c>
      <c r="V6899" s="16">
        <v>284.02</v>
      </c>
      <c r="W6899" s="13">
        <v>11</v>
      </c>
      <c r="X6899" s="17">
        <v>0.3</v>
      </c>
      <c r="Y6899" s="16">
        <v>10.35</v>
      </c>
      <c r="Z6899" s="31">
        <f t="shared" si="537"/>
        <v>3.6441095697486096E-2</v>
      </c>
    </row>
    <row r="6900" spans="1:26">
      <c r="A6900" s="26">
        <v>6899</v>
      </c>
      <c r="B6900" s="7" t="s">
        <v>21692</v>
      </c>
      <c r="C6900" s="8">
        <v>44427</v>
      </c>
      <c r="D6900" s="12">
        <f t="shared" si="534"/>
        <v>2021</v>
      </c>
      <c r="E6900" s="12">
        <f t="shared" si="535"/>
        <v>8</v>
      </c>
      <c r="F6900" s="8" t="str">
        <f t="shared" si="536"/>
        <v>2021-08</v>
      </c>
      <c r="G6900" s="8">
        <v>44430</v>
      </c>
      <c r="H6900" s="23">
        <f t="shared" si="538"/>
        <v>3</v>
      </c>
      <c r="I6900" s="7" t="s">
        <v>122</v>
      </c>
      <c r="J6900" s="7" t="s">
        <v>3015</v>
      </c>
      <c r="K6900" s="7" t="s">
        <v>574</v>
      </c>
      <c r="L6900" s="7" t="s">
        <v>30</v>
      </c>
      <c r="M6900" s="7" t="s">
        <v>31</v>
      </c>
      <c r="N6900" s="7" t="s">
        <v>204</v>
      </c>
      <c r="O6900" s="7" t="s">
        <v>205</v>
      </c>
      <c r="P6900" s="7" t="s">
        <v>21693</v>
      </c>
      <c r="Q6900" s="7" t="s">
        <v>146</v>
      </c>
      <c r="R6900" s="7" t="s">
        <v>21694</v>
      </c>
      <c r="S6900" s="7" t="s">
        <v>48</v>
      </c>
      <c r="T6900" s="7" t="s">
        <v>78</v>
      </c>
      <c r="U6900" s="7" t="s">
        <v>1128</v>
      </c>
      <c r="V6900" s="10">
        <v>276.85000000000002</v>
      </c>
      <c r="W6900" s="6">
        <v>7</v>
      </c>
      <c r="X6900" s="11">
        <v>0</v>
      </c>
      <c r="Y6900" s="10">
        <v>24.42</v>
      </c>
      <c r="Z6900" s="30">
        <f t="shared" si="537"/>
        <v>8.8206610077659384E-2</v>
      </c>
    </row>
    <row r="6901" spans="1:26">
      <c r="A6901" s="27">
        <v>6900</v>
      </c>
      <c r="B6901" s="14" t="s">
        <v>21695</v>
      </c>
      <c r="C6901" s="15">
        <v>45286</v>
      </c>
      <c r="D6901" s="12">
        <f t="shared" si="534"/>
        <v>2023</v>
      </c>
      <c r="E6901" s="12">
        <f t="shared" si="535"/>
        <v>12</v>
      </c>
      <c r="F6901" s="15" t="str">
        <f t="shared" si="536"/>
        <v>2023-12</v>
      </c>
      <c r="G6901" s="15">
        <v>45292</v>
      </c>
      <c r="H6901" s="23">
        <f t="shared" si="538"/>
        <v>6</v>
      </c>
      <c r="I6901" s="14" t="s">
        <v>27</v>
      </c>
      <c r="J6901" s="14" t="s">
        <v>1045</v>
      </c>
      <c r="K6901" s="14" t="s">
        <v>380</v>
      </c>
      <c r="L6901" s="14" t="s">
        <v>30</v>
      </c>
      <c r="M6901" s="14" t="s">
        <v>31</v>
      </c>
      <c r="N6901" s="14" t="s">
        <v>181</v>
      </c>
      <c r="O6901" s="14" t="s">
        <v>107</v>
      </c>
      <c r="P6901" s="14" t="s">
        <v>21696</v>
      </c>
      <c r="Q6901" s="14" t="s">
        <v>35</v>
      </c>
      <c r="R6901" s="14" t="s">
        <v>21697</v>
      </c>
      <c r="S6901" s="14" t="s">
        <v>48</v>
      </c>
      <c r="T6901" s="14" t="s">
        <v>129</v>
      </c>
      <c r="U6901" s="14" t="s">
        <v>130</v>
      </c>
      <c r="V6901" s="16">
        <v>698.38</v>
      </c>
      <c r="W6901" s="13">
        <v>6</v>
      </c>
      <c r="X6901" s="17">
        <v>0.2</v>
      </c>
      <c r="Y6901" s="16">
        <v>291.11</v>
      </c>
      <c r="Z6901" s="31">
        <f t="shared" si="537"/>
        <v>0.41683610641770957</v>
      </c>
    </row>
    <row r="6902" spans="1:26">
      <c r="A6902" s="26">
        <v>6901</v>
      </c>
      <c r="B6902" s="7" t="s">
        <v>21698</v>
      </c>
      <c r="C6902" s="8">
        <v>44520</v>
      </c>
      <c r="D6902" s="12">
        <f t="shared" si="534"/>
        <v>2021</v>
      </c>
      <c r="E6902" s="12">
        <f t="shared" si="535"/>
        <v>11</v>
      </c>
      <c r="F6902" s="8" t="str">
        <f t="shared" si="536"/>
        <v>2021-11</v>
      </c>
      <c r="G6902" s="8">
        <v>44522</v>
      </c>
      <c r="H6902" s="23">
        <f t="shared" si="538"/>
        <v>2</v>
      </c>
      <c r="I6902" s="7" t="s">
        <v>122</v>
      </c>
      <c r="J6902" s="7" t="s">
        <v>2765</v>
      </c>
      <c r="K6902" s="7" t="s">
        <v>421</v>
      </c>
      <c r="L6902" s="7" t="s">
        <v>30</v>
      </c>
      <c r="M6902" s="7" t="s">
        <v>31</v>
      </c>
      <c r="N6902" s="7" t="s">
        <v>143</v>
      </c>
      <c r="O6902" s="7" t="s">
        <v>144</v>
      </c>
      <c r="P6902" s="7" t="s">
        <v>21699</v>
      </c>
      <c r="Q6902" s="7" t="s">
        <v>146</v>
      </c>
      <c r="R6902" s="7" t="s">
        <v>21700</v>
      </c>
      <c r="S6902" s="7" t="s">
        <v>37</v>
      </c>
      <c r="T6902" s="7" t="s">
        <v>38</v>
      </c>
      <c r="U6902" s="7" t="s">
        <v>333</v>
      </c>
      <c r="V6902" s="10">
        <v>4019.52</v>
      </c>
      <c r="W6902" s="6">
        <v>4</v>
      </c>
      <c r="X6902" s="11">
        <v>0.2</v>
      </c>
      <c r="Y6902" s="10">
        <v>391.05</v>
      </c>
      <c r="Z6902" s="30">
        <f t="shared" si="537"/>
        <v>9.7287735849056603E-2</v>
      </c>
    </row>
    <row r="6903" spans="1:26">
      <c r="A6903" s="27">
        <v>6902</v>
      </c>
      <c r="B6903" s="14" t="s">
        <v>21701</v>
      </c>
      <c r="C6903" s="15">
        <v>44757</v>
      </c>
      <c r="D6903" s="12">
        <f t="shared" si="534"/>
        <v>2022</v>
      </c>
      <c r="E6903" s="12">
        <f t="shared" si="535"/>
        <v>7</v>
      </c>
      <c r="F6903" s="15" t="str">
        <f t="shared" si="536"/>
        <v>2022-07</v>
      </c>
      <c r="G6903" s="15">
        <v>44761</v>
      </c>
      <c r="H6903" s="23">
        <f t="shared" si="538"/>
        <v>4</v>
      </c>
      <c r="I6903" s="14" t="s">
        <v>52</v>
      </c>
      <c r="J6903" s="14" t="s">
        <v>4114</v>
      </c>
      <c r="K6903" s="14" t="s">
        <v>4115</v>
      </c>
      <c r="L6903" s="14" t="s">
        <v>66</v>
      </c>
      <c r="M6903" s="14" t="s">
        <v>31</v>
      </c>
      <c r="N6903" s="14" t="s">
        <v>143</v>
      </c>
      <c r="O6903" s="14" t="s">
        <v>144</v>
      </c>
      <c r="P6903" s="14" t="s">
        <v>21702</v>
      </c>
      <c r="Q6903" s="14" t="s">
        <v>146</v>
      </c>
      <c r="R6903" s="14" t="s">
        <v>21703</v>
      </c>
      <c r="S6903" s="14" t="s">
        <v>110</v>
      </c>
      <c r="T6903" s="14" t="s">
        <v>111</v>
      </c>
      <c r="U6903" s="14" t="s">
        <v>216</v>
      </c>
      <c r="V6903" s="16">
        <v>5734.76</v>
      </c>
      <c r="W6903" s="13">
        <v>5</v>
      </c>
      <c r="X6903" s="17">
        <v>0.3</v>
      </c>
      <c r="Y6903" s="16">
        <v>-103.35</v>
      </c>
      <c r="Z6903" s="31">
        <f t="shared" si="537"/>
        <v>-1.8021678326555948E-2</v>
      </c>
    </row>
    <row r="6904" spans="1:26">
      <c r="A6904" s="26">
        <v>6903</v>
      </c>
      <c r="B6904" s="7" t="s">
        <v>21704</v>
      </c>
      <c r="C6904" s="8">
        <v>44815</v>
      </c>
      <c r="D6904" s="12">
        <f t="shared" si="534"/>
        <v>2022</v>
      </c>
      <c r="E6904" s="12">
        <f t="shared" si="535"/>
        <v>9</v>
      </c>
      <c r="F6904" s="8" t="str">
        <f t="shared" si="536"/>
        <v>2022-09</v>
      </c>
      <c r="G6904" s="8">
        <v>44818</v>
      </c>
      <c r="H6904" s="23">
        <f t="shared" si="538"/>
        <v>3</v>
      </c>
      <c r="I6904" s="7" t="s">
        <v>52</v>
      </c>
      <c r="J6904" s="7" t="s">
        <v>2615</v>
      </c>
      <c r="K6904" s="7" t="s">
        <v>252</v>
      </c>
      <c r="L6904" s="7" t="s">
        <v>66</v>
      </c>
      <c r="M6904" s="7" t="s">
        <v>31</v>
      </c>
      <c r="N6904" s="7" t="s">
        <v>228</v>
      </c>
      <c r="O6904" s="7" t="s">
        <v>229</v>
      </c>
      <c r="P6904" s="7" t="s">
        <v>21705</v>
      </c>
      <c r="Q6904" s="7" t="s">
        <v>46</v>
      </c>
      <c r="R6904" s="7" t="s">
        <v>21706</v>
      </c>
      <c r="S6904" s="7" t="s">
        <v>37</v>
      </c>
      <c r="T6904" s="7" t="s">
        <v>170</v>
      </c>
      <c r="U6904" s="7" t="s">
        <v>171</v>
      </c>
      <c r="V6904" s="10">
        <v>472.27</v>
      </c>
      <c r="W6904" s="6">
        <v>12</v>
      </c>
      <c r="X6904" s="11">
        <v>0.2</v>
      </c>
      <c r="Y6904" s="10">
        <v>20.04</v>
      </c>
      <c r="Z6904" s="30">
        <f t="shared" si="537"/>
        <v>4.2433353801850635E-2</v>
      </c>
    </row>
    <row r="6905" spans="1:26">
      <c r="A6905" s="27">
        <v>6904</v>
      </c>
      <c r="B6905" s="14" t="s">
        <v>21707</v>
      </c>
      <c r="C6905" s="15">
        <v>45613</v>
      </c>
      <c r="D6905" s="12">
        <f t="shared" si="534"/>
        <v>2024</v>
      </c>
      <c r="E6905" s="12">
        <f t="shared" si="535"/>
        <v>11</v>
      </c>
      <c r="F6905" s="15" t="str">
        <f t="shared" si="536"/>
        <v>2024-11</v>
      </c>
      <c r="G6905" s="15">
        <v>45616</v>
      </c>
      <c r="H6905" s="23">
        <f t="shared" si="538"/>
        <v>3</v>
      </c>
      <c r="I6905" s="14" t="s">
        <v>122</v>
      </c>
      <c r="J6905" s="14" t="s">
        <v>1945</v>
      </c>
      <c r="K6905" s="14" t="s">
        <v>1946</v>
      </c>
      <c r="L6905" s="14" t="s">
        <v>83</v>
      </c>
      <c r="M6905" s="14" t="s">
        <v>31</v>
      </c>
      <c r="N6905" s="14" t="s">
        <v>74</v>
      </c>
      <c r="O6905" s="14" t="s">
        <v>75</v>
      </c>
      <c r="P6905" s="14" t="s">
        <v>21708</v>
      </c>
      <c r="Q6905" s="14" t="s">
        <v>46</v>
      </c>
      <c r="R6905" s="14" t="s">
        <v>21709</v>
      </c>
      <c r="S6905" s="14" t="s">
        <v>110</v>
      </c>
      <c r="T6905" s="14" t="s">
        <v>223</v>
      </c>
      <c r="U6905" s="14" t="s">
        <v>495</v>
      </c>
      <c r="V6905" s="16">
        <v>7288.74</v>
      </c>
      <c r="W6905" s="13">
        <v>12</v>
      </c>
      <c r="X6905" s="17">
        <v>0</v>
      </c>
      <c r="Y6905" s="16">
        <v>276.79000000000002</v>
      </c>
      <c r="Z6905" s="31">
        <f t="shared" si="537"/>
        <v>3.7975013513995563E-2</v>
      </c>
    </row>
    <row r="6906" spans="1:26">
      <c r="A6906" s="26">
        <v>6905</v>
      </c>
      <c r="B6906" s="7" t="s">
        <v>21710</v>
      </c>
      <c r="C6906" s="8">
        <v>44618</v>
      </c>
      <c r="D6906" s="12">
        <f t="shared" si="534"/>
        <v>2022</v>
      </c>
      <c r="E6906" s="12">
        <f t="shared" si="535"/>
        <v>2</v>
      </c>
      <c r="F6906" s="8" t="str">
        <f t="shared" si="536"/>
        <v>2022-02</v>
      </c>
      <c r="G6906" s="8">
        <v>44625</v>
      </c>
      <c r="H6906" s="23">
        <f t="shared" si="538"/>
        <v>7</v>
      </c>
      <c r="I6906" s="7" t="s">
        <v>27</v>
      </c>
      <c r="J6906" s="7" t="s">
        <v>5303</v>
      </c>
      <c r="K6906" s="7" t="s">
        <v>689</v>
      </c>
      <c r="L6906" s="7" t="s">
        <v>83</v>
      </c>
      <c r="M6906" s="7" t="s">
        <v>31</v>
      </c>
      <c r="N6906" s="7" t="s">
        <v>106</v>
      </c>
      <c r="O6906" s="7" t="s">
        <v>107</v>
      </c>
      <c r="P6906" s="7" t="s">
        <v>21711</v>
      </c>
      <c r="Q6906" s="7" t="s">
        <v>35</v>
      </c>
      <c r="R6906" s="7" t="s">
        <v>21712</v>
      </c>
      <c r="S6906" s="7" t="s">
        <v>110</v>
      </c>
      <c r="T6906" s="7" t="s">
        <v>223</v>
      </c>
      <c r="U6906" s="7" t="s">
        <v>495</v>
      </c>
      <c r="V6906" s="10">
        <v>618.29</v>
      </c>
      <c r="W6906" s="6">
        <v>1</v>
      </c>
      <c r="X6906" s="11">
        <v>0.5</v>
      </c>
      <c r="Y6906" s="10">
        <v>149.56</v>
      </c>
      <c r="Z6906" s="30">
        <f t="shared" si="537"/>
        <v>0.24189296284914846</v>
      </c>
    </row>
    <row r="6907" spans="1:26">
      <c r="A6907" s="27">
        <v>6906</v>
      </c>
      <c r="B6907" s="14" t="s">
        <v>21713</v>
      </c>
      <c r="C6907" s="15">
        <v>45279</v>
      </c>
      <c r="D6907" s="12">
        <f t="shared" si="534"/>
        <v>2023</v>
      </c>
      <c r="E6907" s="12">
        <f t="shared" si="535"/>
        <v>12</v>
      </c>
      <c r="F6907" s="15" t="str">
        <f t="shared" si="536"/>
        <v>2023-12</v>
      </c>
      <c r="G6907" s="15">
        <v>45281</v>
      </c>
      <c r="H6907" s="23">
        <f t="shared" si="538"/>
        <v>2</v>
      </c>
      <c r="I6907" s="14" t="s">
        <v>122</v>
      </c>
      <c r="J6907" s="14" t="s">
        <v>7420</v>
      </c>
      <c r="K6907" s="14" t="s">
        <v>7421</v>
      </c>
      <c r="L6907" s="14" t="s">
        <v>30</v>
      </c>
      <c r="M6907" s="14" t="s">
        <v>31</v>
      </c>
      <c r="N6907" s="14" t="s">
        <v>55</v>
      </c>
      <c r="O6907" s="14" t="s">
        <v>56</v>
      </c>
      <c r="P6907" s="14" t="s">
        <v>21714</v>
      </c>
      <c r="Q6907" s="14" t="s">
        <v>58</v>
      </c>
      <c r="R6907" s="14" t="s">
        <v>21715</v>
      </c>
      <c r="S6907" s="14" t="s">
        <v>110</v>
      </c>
      <c r="T6907" s="14" t="s">
        <v>148</v>
      </c>
      <c r="U6907" s="14" t="s">
        <v>232</v>
      </c>
      <c r="V6907" s="16">
        <v>2159.09</v>
      </c>
      <c r="W6907" s="13">
        <v>14</v>
      </c>
      <c r="X6907" s="17">
        <v>0.3</v>
      </c>
      <c r="Y6907" s="16">
        <v>328.84</v>
      </c>
      <c r="Z6907" s="31">
        <f t="shared" si="537"/>
        <v>0.1523049062336447</v>
      </c>
    </row>
    <row r="6908" spans="1:26">
      <c r="A6908" s="26">
        <v>6907</v>
      </c>
      <c r="B6908" s="7" t="s">
        <v>21716</v>
      </c>
      <c r="C6908" s="8">
        <v>44785</v>
      </c>
      <c r="D6908" s="12">
        <f t="shared" si="534"/>
        <v>2022</v>
      </c>
      <c r="E6908" s="12">
        <f t="shared" si="535"/>
        <v>8</v>
      </c>
      <c r="F6908" s="8" t="str">
        <f t="shared" si="536"/>
        <v>2022-08</v>
      </c>
      <c r="G6908" s="8">
        <v>44792</v>
      </c>
      <c r="H6908" s="23">
        <f t="shared" si="538"/>
        <v>7</v>
      </c>
      <c r="I6908" s="7" t="s">
        <v>27</v>
      </c>
      <c r="J6908" s="7" t="s">
        <v>869</v>
      </c>
      <c r="K6908" s="7" t="s">
        <v>65</v>
      </c>
      <c r="L6908" s="7" t="s">
        <v>30</v>
      </c>
      <c r="M6908" s="7" t="s">
        <v>31</v>
      </c>
      <c r="N6908" s="7" t="s">
        <v>220</v>
      </c>
      <c r="O6908" s="7" t="s">
        <v>220</v>
      </c>
      <c r="P6908" s="7" t="s">
        <v>21717</v>
      </c>
      <c r="Q6908" s="7" t="s">
        <v>58</v>
      </c>
      <c r="R6908" s="7" t="s">
        <v>21718</v>
      </c>
      <c r="S6908" s="7" t="s">
        <v>37</v>
      </c>
      <c r="T6908" s="7" t="s">
        <v>208</v>
      </c>
      <c r="U6908" s="7" t="s">
        <v>209</v>
      </c>
      <c r="V6908" s="10">
        <v>14034.25</v>
      </c>
      <c r="W6908" s="6">
        <v>14</v>
      </c>
      <c r="X6908" s="11">
        <v>0.3</v>
      </c>
      <c r="Y6908" s="10">
        <v>2716.19</v>
      </c>
      <c r="Z6908" s="30">
        <f t="shared" si="537"/>
        <v>0.19354008942408751</v>
      </c>
    </row>
    <row r="6909" spans="1:26">
      <c r="A6909" s="27">
        <v>6908</v>
      </c>
      <c r="B6909" s="14" t="s">
        <v>21719</v>
      </c>
      <c r="C6909" s="15">
        <v>44971</v>
      </c>
      <c r="D6909" s="12">
        <f t="shared" si="534"/>
        <v>2023</v>
      </c>
      <c r="E6909" s="12">
        <f t="shared" si="535"/>
        <v>2</v>
      </c>
      <c r="F6909" s="15" t="str">
        <f t="shared" si="536"/>
        <v>2023-02</v>
      </c>
      <c r="G6909" s="15">
        <v>44971</v>
      </c>
      <c r="H6909" s="23">
        <f t="shared" si="538"/>
        <v>0</v>
      </c>
      <c r="I6909" s="14" t="s">
        <v>63</v>
      </c>
      <c r="J6909" s="14" t="s">
        <v>2271</v>
      </c>
      <c r="K6909" s="14" t="s">
        <v>679</v>
      </c>
      <c r="L6909" s="14" t="s">
        <v>30</v>
      </c>
      <c r="M6909" s="14" t="s">
        <v>31</v>
      </c>
      <c r="N6909" s="14" t="s">
        <v>32</v>
      </c>
      <c r="O6909" s="14" t="s">
        <v>33</v>
      </c>
      <c r="P6909" s="14" t="s">
        <v>21720</v>
      </c>
      <c r="Q6909" s="14" t="s">
        <v>35</v>
      </c>
      <c r="R6909" s="14" t="s">
        <v>20995</v>
      </c>
      <c r="S6909" s="14" t="s">
        <v>37</v>
      </c>
      <c r="T6909" s="14" t="s">
        <v>38</v>
      </c>
      <c r="U6909" s="14" t="s">
        <v>177</v>
      </c>
      <c r="V6909" s="16">
        <v>3562.81</v>
      </c>
      <c r="W6909" s="13">
        <v>11</v>
      </c>
      <c r="X6909" s="17">
        <v>0.2</v>
      </c>
      <c r="Y6909" s="16">
        <v>1361.42</v>
      </c>
      <c r="Z6909" s="31">
        <f t="shared" si="537"/>
        <v>0.38211973133565924</v>
      </c>
    </row>
    <row r="6910" spans="1:26">
      <c r="A6910" s="26">
        <v>6909</v>
      </c>
      <c r="B6910" s="7" t="s">
        <v>21721</v>
      </c>
      <c r="C6910" s="8">
        <v>45059</v>
      </c>
      <c r="D6910" s="12">
        <f t="shared" si="534"/>
        <v>2023</v>
      </c>
      <c r="E6910" s="12">
        <f t="shared" si="535"/>
        <v>5</v>
      </c>
      <c r="F6910" s="8" t="str">
        <f t="shared" si="536"/>
        <v>2023-05</v>
      </c>
      <c r="G6910" s="8">
        <v>45060</v>
      </c>
      <c r="H6910" s="23">
        <f t="shared" si="538"/>
        <v>1</v>
      </c>
      <c r="I6910" s="7" t="s">
        <v>122</v>
      </c>
      <c r="J6910" s="7" t="s">
        <v>1369</v>
      </c>
      <c r="K6910" s="7" t="s">
        <v>1370</v>
      </c>
      <c r="L6910" s="7" t="s">
        <v>83</v>
      </c>
      <c r="M6910" s="7" t="s">
        <v>31</v>
      </c>
      <c r="N6910" s="7" t="s">
        <v>116</v>
      </c>
      <c r="O6910" s="7" t="s">
        <v>117</v>
      </c>
      <c r="P6910" s="7" t="s">
        <v>21722</v>
      </c>
      <c r="Q6910" s="7" t="s">
        <v>58</v>
      </c>
      <c r="R6910" s="7" t="s">
        <v>21723</v>
      </c>
      <c r="S6910" s="7" t="s">
        <v>48</v>
      </c>
      <c r="T6910" s="7" t="s">
        <v>69</v>
      </c>
      <c r="U6910" s="7" t="s">
        <v>1034</v>
      </c>
      <c r="V6910" s="10">
        <v>177.77</v>
      </c>
      <c r="W6910" s="6">
        <v>1</v>
      </c>
      <c r="X6910" s="11">
        <v>0.2</v>
      </c>
      <c r="Y6910" s="10">
        <v>-10.48</v>
      </c>
      <c r="Z6910" s="30">
        <f t="shared" si="537"/>
        <v>-5.8952579175338922E-2</v>
      </c>
    </row>
    <row r="6911" spans="1:26">
      <c r="A6911" s="27">
        <v>6910</v>
      </c>
      <c r="B6911" s="14" t="s">
        <v>21724</v>
      </c>
      <c r="C6911" s="15">
        <v>44288</v>
      </c>
      <c r="D6911" s="12">
        <f t="shared" si="534"/>
        <v>2021</v>
      </c>
      <c r="E6911" s="12">
        <f t="shared" si="535"/>
        <v>4</v>
      </c>
      <c r="F6911" s="15" t="str">
        <f t="shared" si="536"/>
        <v>2021-04</v>
      </c>
      <c r="G6911" s="15">
        <v>44291</v>
      </c>
      <c r="H6911" s="23">
        <f t="shared" si="538"/>
        <v>3</v>
      </c>
      <c r="I6911" s="14" t="s">
        <v>52</v>
      </c>
      <c r="J6911" s="14" t="s">
        <v>179</v>
      </c>
      <c r="K6911" s="14" t="s">
        <v>180</v>
      </c>
      <c r="L6911" s="14" t="s">
        <v>83</v>
      </c>
      <c r="M6911" s="14" t="s">
        <v>31</v>
      </c>
      <c r="N6911" s="14" t="s">
        <v>181</v>
      </c>
      <c r="O6911" s="14" t="s">
        <v>107</v>
      </c>
      <c r="P6911" s="14" t="s">
        <v>21725</v>
      </c>
      <c r="Q6911" s="14" t="s">
        <v>35</v>
      </c>
      <c r="R6911" s="14" t="s">
        <v>21726</v>
      </c>
      <c r="S6911" s="14" t="s">
        <v>37</v>
      </c>
      <c r="T6911" s="14" t="s">
        <v>170</v>
      </c>
      <c r="U6911" s="14" t="s">
        <v>171</v>
      </c>
      <c r="V6911" s="16">
        <v>1520.36</v>
      </c>
      <c r="W6911" s="13">
        <v>10</v>
      </c>
      <c r="X6911" s="17">
        <v>0.5</v>
      </c>
      <c r="Y6911" s="16">
        <v>-130.66999999999999</v>
      </c>
      <c r="Z6911" s="31">
        <f t="shared" si="537"/>
        <v>-8.5946749454076668E-2</v>
      </c>
    </row>
    <row r="6912" spans="1:26">
      <c r="A6912" s="26">
        <v>6911</v>
      </c>
      <c r="B6912" s="7" t="s">
        <v>21727</v>
      </c>
      <c r="C6912" s="8">
        <v>44349</v>
      </c>
      <c r="D6912" s="12">
        <f t="shared" si="534"/>
        <v>2021</v>
      </c>
      <c r="E6912" s="12">
        <f t="shared" si="535"/>
        <v>6</v>
      </c>
      <c r="F6912" s="8" t="str">
        <f t="shared" si="536"/>
        <v>2021-06</v>
      </c>
      <c r="G6912" s="8">
        <v>44349</v>
      </c>
      <c r="H6912" s="23">
        <f t="shared" si="538"/>
        <v>0</v>
      </c>
      <c r="I6912" s="7" t="s">
        <v>63</v>
      </c>
      <c r="J6912" s="7" t="s">
        <v>721</v>
      </c>
      <c r="K6912" s="7" t="s">
        <v>722</v>
      </c>
      <c r="L6912" s="7" t="s">
        <v>30</v>
      </c>
      <c r="M6912" s="7" t="s">
        <v>31</v>
      </c>
      <c r="N6912" s="7" t="s">
        <v>213</v>
      </c>
      <c r="O6912" s="7" t="s">
        <v>92</v>
      </c>
      <c r="P6912" s="7" t="s">
        <v>3132</v>
      </c>
      <c r="Q6912" s="7" t="s">
        <v>46</v>
      </c>
      <c r="R6912" s="7" t="s">
        <v>21728</v>
      </c>
      <c r="S6912" s="7" t="s">
        <v>110</v>
      </c>
      <c r="T6912" s="7" t="s">
        <v>148</v>
      </c>
      <c r="U6912" s="7" t="s">
        <v>149</v>
      </c>
      <c r="V6912" s="10">
        <v>4219.84</v>
      </c>
      <c r="W6912" s="6">
        <v>7</v>
      </c>
      <c r="X6912" s="11">
        <v>0.5</v>
      </c>
      <c r="Y6912" s="10">
        <v>-836.99</v>
      </c>
      <c r="Z6912" s="30">
        <f t="shared" si="537"/>
        <v>-0.19834638280124364</v>
      </c>
    </row>
    <row r="6913" spans="1:26">
      <c r="A6913" s="27">
        <v>6912</v>
      </c>
      <c r="B6913" s="14" t="s">
        <v>21729</v>
      </c>
      <c r="C6913" s="15">
        <v>44996</v>
      </c>
      <c r="D6913" s="12">
        <f t="shared" si="534"/>
        <v>2023</v>
      </c>
      <c r="E6913" s="12">
        <f t="shared" si="535"/>
        <v>3</v>
      </c>
      <c r="F6913" s="15" t="str">
        <f t="shared" si="536"/>
        <v>2023-03</v>
      </c>
      <c r="G6913" s="15">
        <v>44999</v>
      </c>
      <c r="H6913" s="23">
        <f t="shared" si="538"/>
        <v>3</v>
      </c>
      <c r="I6913" s="14" t="s">
        <v>122</v>
      </c>
      <c r="J6913" s="14" t="s">
        <v>2716</v>
      </c>
      <c r="K6913" s="14" t="s">
        <v>808</v>
      </c>
      <c r="L6913" s="14" t="s">
        <v>83</v>
      </c>
      <c r="M6913" s="14" t="s">
        <v>31</v>
      </c>
      <c r="N6913" s="14" t="s">
        <v>116</v>
      </c>
      <c r="O6913" s="14" t="s">
        <v>117</v>
      </c>
      <c r="P6913" s="14" t="s">
        <v>21730</v>
      </c>
      <c r="Q6913" s="14" t="s">
        <v>58</v>
      </c>
      <c r="R6913" s="14" t="s">
        <v>21731</v>
      </c>
      <c r="S6913" s="14" t="s">
        <v>37</v>
      </c>
      <c r="T6913" s="14" t="s">
        <v>208</v>
      </c>
      <c r="U6913" s="14" t="s">
        <v>209</v>
      </c>
      <c r="V6913" s="16">
        <v>1848.09</v>
      </c>
      <c r="W6913" s="13">
        <v>10</v>
      </c>
      <c r="X6913" s="17">
        <v>0.3</v>
      </c>
      <c r="Y6913" s="16">
        <v>-43.8</v>
      </c>
      <c r="Z6913" s="31">
        <f t="shared" si="537"/>
        <v>-2.3700144473483432E-2</v>
      </c>
    </row>
    <row r="6914" spans="1:26">
      <c r="A6914" s="26">
        <v>6913</v>
      </c>
      <c r="B6914" s="7" t="s">
        <v>21732</v>
      </c>
      <c r="C6914" s="8">
        <v>44592</v>
      </c>
      <c r="D6914" s="12">
        <f t="shared" ref="D6914:D6977" si="539">YEAR(C6914)</f>
        <v>2022</v>
      </c>
      <c r="E6914" s="12">
        <f t="shared" ref="E6914:E6977" si="540">MONTH(C6914)</f>
        <v>1</v>
      </c>
      <c r="F6914" s="8" t="str">
        <f t="shared" ref="F6914:F6977" si="541">TEXT(C6914,"yyyy-mm")</f>
        <v>2022-01</v>
      </c>
      <c r="G6914" s="8">
        <v>44593</v>
      </c>
      <c r="H6914" s="23">
        <f t="shared" si="538"/>
        <v>1</v>
      </c>
      <c r="I6914" s="7" t="s">
        <v>122</v>
      </c>
      <c r="J6914" s="7" t="s">
        <v>1003</v>
      </c>
      <c r="K6914" s="7" t="s">
        <v>1004</v>
      </c>
      <c r="L6914" s="7" t="s">
        <v>83</v>
      </c>
      <c r="M6914" s="7" t="s">
        <v>31</v>
      </c>
      <c r="N6914" s="7" t="s">
        <v>74</v>
      </c>
      <c r="O6914" s="7" t="s">
        <v>75</v>
      </c>
      <c r="P6914" s="7" t="s">
        <v>21733</v>
      </c>
      <c r="Q6914" s="7" t="s">
        <v>46</v>
      </c>
      <c r="R6914" s="7" t="s">
        <v>21734</v>
      </c>
      <c r="S6914" s="7" t="s">
        <v>37</v>
      </c>
      <c r="T6914" s="7" t="s">
        <v>170</v>
      </c>
      <c r="U6914" s="7" t="s">
        <v>171</v>
      </c>
      <c r="V6914" s="10">
        <v>5837.19</v>
      </c>
      <c r="W6914" s="6">
        <v>7</v>
      </c>
      <c r="X6914" s="11">
        <v>0</v>
      </c>
      <c r="Y6914" s="10">
        <v>-471.06</v>
      </c>
      <c r="Z6914" s="30">
        <f t="shared" ref="Z6914:Z6977" si="542">IFERROR(Y6914/V6914,0)</f>
        <v>-8.0699788768225811E-2</v>
      </c>
    </row>
    <row r="6915" spans="1:26">
      <c r="A6915" s="27">
        <v>6914</v>
      </c>
      <c r="B6915" s="14" t="s">
        <v>21735</v>
      </c>
      <c r="C6915" s="15">
        <v>44953</v>
      </c>
      <c r="D6915" s="12">
        <f t="shared" si="539"/>
        <v>2023</v>
      </c>
      <c r="E6915" s="12">
        <f t="shared" si="540"/>
        <v>1</v>
      </c>
      <c r="F6915" s="15" t="str">
        <f t="shared" si="541"/>
        <v>2023-01</v>
      </c>
      <c r="G6915" s="15">
        <v>44959</v>
      </c>
      <c r="H6915" s="23">
        <f t="shared" si="538"/>
        <v>6</v>
      </c>
      <c r="I6915" s="14" t="s">
        <v>52</v>
      </c>
      <c r="J6915" s="14" t="s">
        <v>3160</v>
      </c>
      <c r="K6915" s="14" t="s">
        <v>3161</v>
      </c>
      <c r="L6915" s="14" t="s">
        <v>30</v>
      </c>
      <c r="M6915" s="14" t="s">
        <v>31</v>
      </c>
      <c r="N6915" s="14" t="s">
        <v>125</v>
      </c>
      <c r="O6915" s="14" t="s">
        <v>126</v>
      </c>
      <c r="P6915" s="14" t="s">
        <v>8914</v>
      </c>
      <c r="Q6915" s="14" t="s">
        <v>58</v>
      </c>
      <c r="R6915" s="14" t="s">
        <v>21736</v>
      </c>
      <c r="S6915" s="14" t="s">
        <v>37</v>
      </c>
      <c r="T6915" s="14" t="s">
        <v>208</v>
      </c>
      <c r="U6915" s="14" t="s">
        <v>408</v>
      </c>
      <c r="V6915" s="16">
        <v>2027.04</v>
      </c>
      <c r="W6915" s="13">
        <v>4</v>
      </c>
      <c r="X6915" s="17">
        <v>0.2</v>
      </c>
      <c r="Y6915" s="16">
        <v>-293.76</v>
      </c>
      <c r="Z6915" s="31">
        <f t="shared" si="542"/>
        <v>-0.14492067250769594</v>
      </c>
    </row>
    <row r="6916" spans="1:26">
      <c r="A6916" s="26">
        <v>6915</v>
      </c>
      <c r="B6916" s="7" t="s">
        <v>21737</v>
      </c>
      <c r="C6916" s="8">
        <v>44811</v>
      </c>
      <c r="D6916" s="12">
        <f t="shared" si="539"/>
        <v>2022</v>
      </c>
      <c r="E6916" s="12">
        <f t="shared" si="540"/>
        <v>9</v>
      </c>
      <c r="F6916" s="8" t="str">
        <f t="shared" si="541"/>
        <v>2022-09</v>
      </c>
      <c r="G6916" s="8">
        <v>44813</v>
      </c>
      <c r="H6916" s="23">
        <f t="shared" ref="H6916:H6979" si="543">G6916-C6916</f>
        <v>2</v>
      </c>
      <c r="I6916" s="7" t="s">
        <v>122</v>
      </c>
      <c r="J6916" s="7" t="s">
        <v>2015</v>
      </c>
      <c r="K6916" s="7" t="s">
        <v>2016</v>
      </c>
      <c r="L6916" s="7" t="s">
        <v>66</v>
      </c>
      <c r="M6916" s="7" t="s">
        <v>31</v>
      </c>
      <c r="N6916" s="7" t="s">
        <v>43</v>
      </c>
      <c r="O6916" s="7" t="s">
        <v>44</v>
      </c>
      <c r="P6916" s="7" t="s">
        <v>21738</v>
      </c>
      <c r="Q6916" s="7" t="s">
        <v>46</v>
      </c>
      <c r="R6916" s="7" t="s">
        <v>21739</v>
      </c>
      <c r="S6916" s="7" t="s">
        <v>37</v>
      </c>
      <c r="T6916" s="7" t="s">
        <v>170</v>
      </c>
      <c r="U6916" s="7" t="s">
        <v>189</v>
      </c>
      <c r="V6916" s="10">
        <v>1205.3499999999999</v>
      </c>
      <c r="W6916" s="6">
        <v>2</v>
      </c>
      <c r="X6916" s="11">
        <v>0</v>
      </c>
      <c r="Y6916" s="10">
        <v>220.38</v>
      </c>
      <c r="Z6916" s="30">
        <f t="shared" si="542"/>
        <v>0.18283486124362219</v>
      </c>
    </row>
    <row r="6917" spans="1:26">
      <c r="A6917" s="27">
        <v>6916</v>
      </c>
      <c r="B6917" s="14" t="s">
        <v>21740</v>
      </c>
      <c r="C6917" s="15">
        <v>45413</v>
      </c>
      <c r="D6917" s="12">
        <f t="shared" si="539"/>
        <v>2024</v>
      </c>
      <c r="E6917" s="12">
        <f t="shared" si="540"/>
        <v>5</v>
      </c>
      <c r="F6917" s="15" t="str">
        <f t="shared" si="541"/>
        <v>2024-05</v>
      </c>
      <c r="G6917" s="15">
        <v>45417</v>
      </c>
      <c r="H6917" s="23">
        <f t="shared" si="543"/>
        <v>4</v>
      </c>
      <c r="I6917" s="14" t="s">
        <v>52</v>
      </c>
      <c r="J6917" s="14" t="s">
        <v>234</v>
      </c>
      <c r="K6917" s="14" t="s">
        <v>29</v>
      </c>
      <c r="L6917" s="14" t="s">
        <v>66</v>
      </c>
      <c r="M6917" s="14" t="s">
        <v>31</v>
      </c>
      <c r="N6917" s="14" t="s">
        <v>134</v>
      </c>
      <c r="O6917" s="14" t="s">
        <v>135</v>
      </c>
      <c r="P6917" s="14" t="s">
        <v>21741</v>
      </c>
      <c r="Q6917" s="14" t="s">
        <v>58</v>
      </c>
      <c r="R6917" s="14" t="s">
        <v>21742</v>
      </c>
      <c r="S6917" s="14" t="s">
        <v>48</v>
      </c>
      <c r="T6917" s="14" t="s">
        <v>138</v>
      </c>
      <c r="U6917" s="14" t="s">
        <v>1091</v>
      </c>
      <c r="V6917" s="16">
        <v>363.15</v>
      </c>
      <c r="W6917" s="13">
        <v>3</v>
      </c>
      <c r="X6917" s="17">
        <v>0.3</v>
      </c>
      <c r="Y6917" s="16">
        <v>-9.4499999999999993</v>
      </c>
      <c r="Z6917" s="31">
        <f t="shared" si="542"/>
        <v>-2.6022304832713755E-2</v>
      </c>
    </row>
    <row r="6918" spans="1:26">
      <c r="A6918" s="26">
        <v>6917</v>
      </c>
      <c r="B6918" s="7" t="s">
        <v>21743</v>
      </c>
      <c r="C6918" s="8">
        <v>45301</v>
      </c>
      <c r="D6918" s="12">
        <f t="shared" si="539"/>
        <v>2024</v>
      </c>
      <c r="E6918" s="12">
        <f t="shared" si="540"/>
        <v>1</v>
      </c>
      <c r="F6918" s="8" t="str">
        <f t="shared" si="541"/>
        <v>2024-01</v>
      </c>
      <c r="G6918" s="8">
        <v>45306</v>
      </c>
      <c r="H6918" s="23">
        <f t="shared" si="543"/>
        <v>5</v>
      </c>
      <c r="I6918" s="7" t="s">
        <v>52</v>
      </c>
      <c r="J6918" s="7" t="s">
        <v>9510</v>
      </c>
      <c r="K6918" s="7" t="s">
        <v>684</v>
      </c>
      <c r="L6918" s="7" t="s">
        <v>83</v>
      </c>
      <c r="M6918" s="7" t="s">
        <v>31</v>
      </c>
      <c r="N6918" s="7" t="s">
        <v>153</v>
      </c>
      <c r="O6918" s="7" t="s">
        <v>154</v>
      </c>
      <c r="P6918" s="7" t="s">
        <v>21744</v>
      </c>
      <c r="Q6918" s="7" t="s">
        <v>146</v>
      </c>
      <c r="R6918" s="7" t="s">
        <v>21745</v>
      </c>
      <c r="S6918" s="7" t="s">
        <v>37</v>
      </c>
      <c r="T6918" s="7" t="s">
        <v>60</v>
      </c>
      <c r="U6918" s="7" t="s">
        <v>162</v>
      </c>
      <c r="V6918" s="10">
        <v>7561.21</v>
      </c>
      <c r="W6918" s="6">
        <v>10</v>
      </c>
      <c r="X6918" s="11">
        <v>0.2</v>
      </c>
      <c r="Y6918" s="10">
        <v>654.58000000000004</v>
      </c>
      <c r="Z6918" s="30">
        <f t="shared" si="542"/>
        <v>8.6570800176162283E-2</v>
      </c>
    </row>
    <row r="6919" spans="1:26">
      <c r="A6919" s="27">
        <v>6918</v>
      </c>
      <c r="B6919" s="14" t="s">
        <v>21746</v>
      </c>
      <c r="C6919" s="15">
        <v>44480</v>
      </c>
      <c r="D6919" s="12">
        <f t="shared" si="539"/>
        <v>2021</v>
      </c>
      <c r="E6919" s="12">
        <f t="shared" si="540"/>
        <v>10</v>
      </c>
      <c r="F6919" s="15" t="str">
        <f t="shared" si="541"/>
        <v>2021-10</v>
      </c>
      <c r="G6919" s="15">
        <v>44480</v>
      </c>
      <c r="H6919" s="23">
        <f t="shared" si="543"/>
        <v>0</v>
      </c>
      <c r="I6919" s="14" t="s">
        <v>63</v>
      </c>
      <c r="J6919" s="14" t="s">
        <v>2769</v>
      </c>
      <c r="K6919" s="14" t="s">
        <v>2555</v>
      </c>
      <c r="L6919" s="14" t="s">
        <v>30</v>
      </c>
      <c r="M6919" s="14" t="s">
        <v>31</v>
      </c>
      <c r="N6919" s="14" t="s">
        <v>204</v>
      </c>
      <c r="O6919" s="14" t="s">
        <v>205</v>
      </c>
      <c r="P6919" s="14" t="s">
        <v>21747</v>
      </c>
      <c r="Q6919" s="14" t="s">
        <v>146</v>
      </c>
      <c r="R6919" s="14" t="s">
        <v>21748</v>
      </c>
      <c r="S6919" s="14" t="s">
        <v>110</v>
      </c>
      <c r="T6919" s="14" t="s">
        <v>148</v>
      </c>
      <c r="U6919" s="14" t="s">
        <v>149</v>
      </c>
      <c r="V6919" s="16">
        <v>2901.63</v>
      </c>
      <c r="W6919" s="13">
        <v>5</v>
      </c>
      <c r="X6919" s="17">
        <v>0.2</v>
      </c>
      <c r="Y6919" s="16">
        <v>919.45</v>
      </c>
      <c r="Z6919" s="31">
        <f t="shared" si="542"/>
        <v>0.31687361931052549</v>
      </c>
    </row>
    <row r="6920" spans="1:26">
      <c r="A6920" s="26">
        <v>6919</v>
      </c>
      <c r="B6920" s="7" t="s">
        <v>21749</v>
      </c>
      <c r="C6920" s="8">
        <v>44970</v>
      </c>
      <c r="D6920" s="12">
        <f t="shared" si="539"/>
        <v>2023</v>
      </c>
      <c r="E6920" s="12">
        <f t="shared" si="540"/>
        <v>2</v>
      </c>
      <c r="F6920" s="8" t="str">
        <f t="shared" si="541"/>
        <v>2023-02</v>
      </c>
      <c r="G6920" s="8">
        <v>44973</v>
      </c>
      <c r="H6920" s="23">
        <f t="shared" si="543"/>
        <v>3</v>
      </c>
      <c r="I6920" s="7" t="s">
        <v>122</v>
      </c>
      <c r="J6920" s="7" t="s">
        <v>2351</v>
      </c>
      <c r="K6920" s="7" t="s">
        <v>2352</v>
      </c>
      <c r="L6920" s="7" t="s">
        <v>30</v>
      </c>
      <c r="M6920" s="7" t="s">
        <v>31</v>
      </c>
      <c r="N6920" s="7" t="s">
        <v>313</v>
      </c>
      <c r="O6920" s="7" t="s">
        <v>314</v>
      </c>
      <c r="P6920" s="7" t="s">
        <v>21750</v>
      </c>
      <c r="Q6920" s="7" t="s">
        <v>146</v>
      </c>
      <c r="R6920" s="7" t="s">
        <v>21751</v>
      </c>
      <c r="S6920" s="7" t="s">
        <v>48</v>
      </c>
      <c r="T6920" s="7" t="s">
        <v>95</v>
      </c>
      <c r="U6920" s="7" t="s">
        <v>195</v>
      </c>
      <c r="V6920" s="10">
        <v>674.33</v>
      </c>
      <c r="W6920" s="6">
        <v>4</v>
      </c>
      <c r="X6920" s="11">
        <v>0.1</v>
      </c>
      <c r="Y6920" s="10">
        <v>136.31</v>
      </c>
      <c r="Z6920" s="30">
        <f t="shared" si="542"/>
        <v>0.20214138478193169</v>
      </c>
    </row>
    <row r="6921" spans="1:26">
      <c r="A6921" s="27">
        <v>6920</v>
      </c>
      <c r="B6921" s="14" t="s">
        <v>21752</v>
      </c>
      <c r="C6921" s="15">
        <v>44544</v>
      </c>
      <c r="D6921" s="12">
        <f t="shared" si="539"/>
        <v>2021</v>
      </c>
      <c r="E6921" s="12">
        <f t="shared" si="540"/>
        <v>12</v>
      </c>
      <c r="F6921" s="15" t="str">
        <f t="shared" si="541"/>
        <v>2021-12</v>
      </c>
      <c r="G6921" s="15">
        <v>44550</v>
      </c>
      <c r="H6921" s="23">
        <f t="shared" si="543"/>
        <v>6</v>
      </c>
      <c r="I6921" s="14" t="s">
        <v>27</v>
      </c>
      <c r="J6921" s="14" t="s">
        <v>497</v>
      </c>
      <c r="K6921" s="14" t="s">
        <v>320</v>
      </c>
      <c r="L6921" s="14" t="s">
        <v>66</v>
      </c>
      <c r="M6921" s="14" t="s">
        <v>31</v>
      </c>
      <c r="N6921" s="14" t="s">
        <v>106</v>
      </c>
      <c r="O6921" s="14" t="s">
        <v>107</v>
      </c>
      <c r="P6921" s="14" t="s">
        <v>21753</v>
      </c>
      <c r="Q6921" s="14" t="s">
        <v>35</v>
      </c>
      <c r="R6921" s="14" t="s">
        <v>21754</v>
      </c>
      <c r="S6921" s="14" t="s">
        <v>48</v>
      </c>
      <c r="T6921" s="14" t="s">
        <v>95</v>
      </c>
      <c r="U6921" s="14" t="s">
        <v>195</v>
      </c>
      <c r="V6921" s="16">
        <v>561.35</v>
      </c>
      <c r="W6921" s="13">
        <v>9</v>
      </c>
      <c r="X6921" s="17">
        <v>0.1</v>
      </c>
      <c r="Y6921" s="16">
        <v>127.48</v>
      </c>
      <c r="Z6921" s="31">
        <f t="shared" si="542"/>
        <v>0.22709539502983878</v>
      </c>
    </row>
    <row r="6922" spans="1:26">
      <c r="A6922" s="26">
        <v>6921</v>
      </c>
      <c r="B6922" s="7" t="s">
        <v>21755</v>
      </c>
      <c r="C6922" s="8">
        <v>44216</v>
      </c>
      <c r="D6922" s="12">
        <f t="shared" si="539"/>
        <v>2021</v>
      </c>
      <c r="E6922" s="12">
        <f t="shared" si="540"/>
        <v>1</v>
      </c>
      <c r="F6922" s="8" t="str">
        <f t="shared" si="541"/>
        <v>2021-01</v>
      </c>
      <c r="G6922" s="8">
        <v>44219</v>
      </c>
      <c r="H6922" s="23">
        <f t="shared" si="543"/>
        <v>3</v>
      </c>
      <c r="I6922" s="7" t="s">
        <v>122</v>
      </c>
      <c r="J6922" s="7" t="s">
        <v>2055</v>
      </c>
      <c r="K6922" s="7" t="s">
        <v>1393</v>
      </c>
      <c r="L6922" s="7" t="s">
        <v>83</v>
      </c>
      <c r="M6922" s="7" t="s">
        <v>31</v>
      </c>
      <c r="N6922" s="7" t="s">
        <v>213</v>
      </c>
      <c r="O6922" s="7" t="s">
        <v>92</v>
      </c>
      <c r="P6922" s="7" t="s">
        <v>21756</v>
      </c>
      <c r="Q6922" s="7" t="s">
        <v>46</v>
      </c>
      <c r="R6922" s="7" t="s">
        <v>21757</v>
      </c>
      <c r="S6922" s="7" t="s">
        <v>110</v>
      </c>
      <c r="T6922" s="7" t="s">
        <v>111</v>
      </c>
      <c r="U6922" s="7" t="s">
        <v>216</v>
      </c>
      <c r="V6922" s="10">
        <v>3311.89</v>
      </c>
      <c r="W6922" s="6">
        <v>13</v>
      </c>
      <c r="X6922" s="11">
        <v>0.4</v>
      </c>
      <c r="Y6922" s="10">
        <v>-263.06</v>
      </c>
      <c r="Z6922" s="30">
        <f t="shared" si="542"/>
        <v>-7.9428966541763166E-2</v>
      </c>
    </row>
    <row r="6923" spans="1:26">
      <c r="A6923" s="27">
        <v>6922</v>
      </c>
      <c r="B6923" s="14" t="s">
        <v>21758</v>
      </c>
      <c r="C6923" s="15">
        <v>45311</v>
      </c>
      <c r="D6923" s="12">
        <f t="shared" si="539"/>
        <v>2024</v>
      </c>
      <c r="E6923" s="12">
        <f t="shared" si="540"/>
        <v>1</v>
      </c>
      <c r="F6923" s="15" t="str">
        <f t="shared" si="541"/>
        <v>2024-01</v>
      </c>
      <c r="G6923" s="15">
        <v>45316</v>
      </c>
      <c r="H6923" s="23">
        <f t="shared" si="543"/>
        <v>5</v>
      </c>
      <c r="I6923" s="14" t="s">
        <v>52</v>
      </c>
      <c r="J6923" s="14" t="s">
        <v>3334</v>
      </c>
      <c r="K6923" s="14" t="s">
        <v>1302</v>
      </c>
      <c r="L6923" s="14" t="s">
        <v>66</v>
      </c>
      <c r="M6923" s="14" t="s">
        <v>31</v>
      </c>
      <c r="N6923" s="14" t="s">
        <v>711</v>
      </c>
      <c r="O6923" s="14" t="s">
        <v>712</v>
      </c>
      <c r="P6923" s="14" t="s">
        <v>21759</v>
      </c>
      <c r="Q6923" s="14" t="s">
        <v>35</v>
      </c>
      <c r="R6923" s="14" t="s">
        <v>21760</v>
      </c>
      <c r="S6923" s="14" t="s">
        <v>110</v>
      </c>
      <c r="T6923" s="14" t="s">
        <v>148</v>
      </c>
      <c r="U6923" s="14" t="s">
        <v>149</v>
      </c>
      <c r="V6923" s="16">
        <v>4609.83</v>
      </c>
      <c r="W6923" s="13">
        <v>12</v>
      </c>
      <c r="X6923" s="17">
        <v>0.2</v>
      </c>
      <c r="Y6923" s="16">
        <v>-854.22</v>
      </c>
      <c r="Z6923" s="31">
        <f t="shared" si="542"/>
        <v>-0.18530401338010297</v>
      </c>
    </row>
    <row r="6924" spans="1:26">
      <c r="A6924" s="26">
        <v>6923</v>
      </c>
      <c r="B6924" s="7" t="s">
        <v>21761</v>
      </c>
      <c r="C6924" s="8">
        <v>44655</v>
      </c>
      <c r="D6924" s="12">
        <f t="shared" si="539"/>
        <v>2022</v>
      </c>
      <c r="E6924" s="12">
        <f t="shared" si="540"/>
        <v>4</v>
      </c>
      <c r="F6924" s="8" t="str">
        <f t="shared" si="541"/>
        <v>2022-04</v>
      </c>
      <c r="G6924" s="8">
        <v>44656</v>
      </c>
      <c r="H6924" s="23">
        <f t="shared" si="543"/>
        <v>1</v>
      </c>
      <c r="I6924" s="7" t="s">
        <v>122</v>
      </c>
      <c r="J6924" s="7" t="s">
        <v>4061</v>
      </c>
      <c r="K6924" s="7" t="s">
        <v>4062</v>
      </c>
      <c r="L6924" s="7" t="s">
        <v>66</v>
      </c>
      <c r="M6924" s="7" t="s">
        <v>31</v>
      </c>
      <c r="N6924" s="7" t="s">
        <v>220</v>
      </c>
      <c r="O6924" s="7" t="s">
        <v>220</v>
      </c>
      <c r="P6924" s="7" t="s">
        <v>21762</v>
      </c>
      <c r="Q6924" s="7" t="s">
        <v>58</v>
      </c>
      <c r="R6924" s="7" t="s">
        <v>21763</v>
      </c>
      <c r="S6924" s="7" t="s">
        <v>48</v>
      </c>
      <c r="T6924" s="7" t="s">
        <v>434</v>
      </c>
      <c r="U6924" s="7" t="s">
        <v>1382</v>
      </c>
      <c r="V6924" s="10">
        <v>2682.31</v>
      </c>
      <c r="W6924" s="6">
        <v>14</v>
      </c>
      <c r="X6924" s="11">
        <v>0.2</v>
      </c>
      <c r="Y6924" s="10">
        <v>1147.9000000000001</v>
      </c>
      <c r="Z6924" s="30">
        <f t="shared" si="542"/>
        <v>0.42795202642498448</v>
      </c>
    </row>
    <row r="6925" spans="1:26">
      <c r="A6925" s="27">
        <v>6924</v>
      </c>
      <c r="B6925" s="14" t="s">
        <v>21764</v>
      </c>
      <c r="C6925" s="15">
        <v>44414</v>
      </c>
      <c r="D6925" s="12">
        <f t="shared" si="539"/>
        <v>2021</v>
      </c>
      <c r="E6925" s="12">
        <f t="shared" si="540"/>
        <v>8</v>
      </c>
      <c r="F6925" s="15" t="str">
        <f t="shared" si="541"/>
        <v>2021-08</v>
      </c>
      <c r="G6925" s="15">
        <v>44420</v>
      </c>
      <c r="H6925" s="23">
        <f t="shared" si="543"/>
        <v>6</v>
      </c>
      <c r="I6925" s="14" t="s">
        <v>52</v>
      </c>
      <c r="J6925" s="14" t="s">
        <v>1217</v>
      </c>
      <c r="K6925" s="14" t="s">
        <v>1218</v>
      </c>
      <c r="L6925" s="14" t="s">
        <v>66</v>
      </c>
      <c r="M6925" s="14" t="s">
        <v>31</v>
      </c>
      <c r="N6925" s="14" t="s">
        <v>43</v>
      </c>
      <c r="O6925" s="14" t="s">
        <v>44</v>
      </c>
      <c r="P6925" s="14" t="s">
        <v>21765</v>
      </c>
      <c r="Q6925" s="14" t="s">
        <v>46</v>
      </c>
      <c r="R6925" s="14" t="s">
        <v>21766</v>
      </c>
      <c r="S6925" s="14" t="s">
        <v>48</v>
      </c>
      <c r="T6925" s="14" t="s">
        <v>434</v>
      </c>
      <c r="U6925" s="14" t="s">
        <v>435</v>
      </c>
      <c r="V6925" s="16">
        <v>638.03</v>
      </c>
      <c r="W6925" s="13">
        <v>8</v>
      </c>
      <c r="X6925" s="17">
        <v>0.3</v>
      </c>
      <c r="Y6925" s="16">
        <v>75.650000000000006</v>
      </c>
      <c r="Z6925" s="31">
        <f t="shared" si="542"/>
        <v>0.11856809240944785</v>
      </c>
    </row>
    <row r="6926" spans="1:26">
      <c r="A6926" s="26">
        <v>6925</v>
      </c>
      <c r="B6926" s="7" t="s">
        <v>21767</v>
      </c>
      <c r="C6926" s="8">
        <v>45138</v>
      </c>
      <c r="D6926" s="12">
        <f t="shared" si="539"/>
        <v>2023</v>
      </c>
      <c r="E6926" s="12">
        <f t="shared" si="540"/>
        <v>7</v>
      </c>
      <c r="F6926" s="8" t="str">
        <f t="shared" si="541"/>
        <v>2023-07</v>
      </c>
      <c r="G6926" s="8">
        <v>45138</v>
      </c>
      <c r="H6926" s="23">
        <f t="shared" si="543"/>
        <v>0</v>
      </c>
      <c r="I6926" s="7" t="s">
        <v>63</v>
      </c>
      <c r="J6926" s="7" t="s">
        <v>3633</v>
      </c>
      <c r="K6926" s="7" t="s">
        <v>3572</v>
      </c>
      <c r="L6926" s="7" t="s">
        <v>66</v>
      </c>
      <c r="M6926" s="7" t="s">
        <v>31</v>
      </c>
      <c r="N6926" s="7" t="s">
        <v>711</v>
      </c>
      <c r="O6926" s="7" t="s">
        <v>712</v>
      </c>
      <c r="P6926" s="7" t="s">
        <v>21768</v>
      </c>
      <c r="Q6926" s="7" t="s">
        <v>35</v>
      </c>
      <c r="R6926" s="7" t="s">
        <v>21769</v>
      </c>
      <c r="S6926" s="7" t="s">
        <v>48</v>
      </c>
      <c r="T6926" s="7" t="s">
        <v>78</v>
      </c>
      <c r="U6926" s="7" t="s">
        <v>956</v>
      </c>
      <c r="V6926" s="10">
        <v>2520.2800000000002</v>
      </c>
      <c r="W6926" s="6">
        <v>14</v>
      </c>
      <c r="X6926" s="11">
        <v>0</v>
      </c>
      <c r="Y6926" s="10">
        <v>118.13</v>
      </c>
      <c r="Z6926" s="30">
        <f t="shared" si="542"/>
        <v>4.6871776151856136E-2</v>
      </c>
    </row>
    <row r="6927" spans="1:26">
      <c r="A6927" s="27">
        <v>6926</v>
      </c>
      <c r="B6927" s="14" t="s">
        <v>21770</v>
      </c>
      <c r="C6927" s="15">
        <v>44709</v>
      </c>
      <c r="D6927" s="12">
        <f t="shared" si="539"/>
        <v>2022</v>
      </c>
      <c r="E6927" s="12">
        <f t="shared" si="540"/>
        <v>5</v>
      </c>
      <c r="F6927" s="15" t="str">
        <f t="shared" si="541"/>
        <v>2022-05</v>
      </c>
      <c r="G6927" s="15">
        <v>44709</v>
      </c>
      <c r="H6927" s="23">
        <f t="shared" si="543"/>
        <v>0</v>
      </c>
      <c r="I6927" s="14" t="s">
        <v>63</v>
      </c>
      <c r="J6927" s="14" t="s">
        <v>6448</v>
      </c>
      <c r="K6927" s="14" t="s">
        <v>1027</v>
      </c>
      <c r="L6927" s="14" t="s">
        <v>66</v>
      </c>
      <c r="M6927" s="14" t="s">
        <v>31</v>
      </c>
      <c r="N6927" s="14" t="s">
        <v>74</v>
      </c>
      <c r="O6927" s="14" t="s">
        <v>75</v>
      </c>
      <c r="P6927" s="14" t="s">
        <v>21771</v>
      </c>
      <c r="Q6927" s="14" t="s">
        <v>46</v>
      </c>
      <c r="R6927" s="14" t="s">
        <v>21772</v>
      </c>
      <c r="S6927" s="14" t="s">
        <v>37</v>
      </c>
      <c r="T6927" s="14" t="s">
        <v>38</v>
      </c>
      <c r="U6927" s="14" t="s">
        <v>333</v>
      </c>
      <c r="V6927" s="16">
        <v>10125.24</v>
      </c>
      <c r="W6927" s="13">
        <v>9</v>
      </c>
      <c r="X6927" s="17">
        <v>0</v>
      </c>
      <c r="Y6927" s="16">
        <v>1993.08</v>
      </c>
      <c r="Z6927" s="31">
        <f t="shared" si="542"/>
        <v>0.19684274150538653</v>
      </c>
    </row>
    <row r="6928" spans="1:26">
      <c r="A6928" s="26">
        <v>6927</v>
      </c>
      <c r="B6928" s="7" t="s">
        <v>21773</v>
      </c>
      <c r="C6928" s="8">
        <v>45307</v>
      </c>
      <c r="D6928" s="12">
        <f t="shared" si="539"/>
        <v>2024</v>
      </c>
      <c r="E6928" s="12">
        <f t="shared" si="540"/>
        <v>1</v>
      </c>
      <c r="F6928" s="8" t="str">
        <f t="shared" si="541"/>
        <v>2024-01</v>
      </c>
      <c r="G6928" s="8">
        <v>45307</v>
      </c>
      <c r="H6928" s="23">
        <f t="shared" si="543"/>
        <v>0</v>
      </c>
      <c r="I6928" s="7" t="s">
        <v>63</v>
      </c>
      <c r="J6928" s="7" t="s">
        <v>2334</v>
      </c>
      <c r="K6928" s="7" t="s">
        <v>2335</v>
      </c>
      <c r="L6928" s="7" t="s">
        <v>83</v>
      </c>
      <c r="M6928" s="7" t="s">
        <v>31</v>
      </c>
      <c r="N6928" s="7" t="s">
        <v>228</v>
      </c>
      <c r="O6928" s="7" t="s">
        <v>229</v>
      </c>
      <c r="P6928" s="7" t="s">
        <v>21774</v>
      </c>
      <c r="Q6928" s="7" t="s">
        <v>46</v>
      </c>
      <c r="R6928" s="7" t="s">
        <v>21775</v>
      </c>
      <c r="S6928" s="7" t="s">
        <v>48</v>
      </c>
      <c r="T6928" s="7" t="s">
        <v>78</v>
      </c>
      <c r="U6928" s="7" t="s">
        <v>1128</v>
      </c>
      <c r="V6928" s="10">
        <v>269.13</v>
      </c>
      <c r="W6928" s="6">
        <v>7</v>
      </c>
      <c r="X6928" s="11">
        <v>0.2</v>
      </c>
      <c r="Y6928" s="10">
        <v>36.29</v>
      </c>
      <c r="Z6928" s="30">
        <f t="shared" si="542"/>
        <v>0.13484189796752499</v>
      </c>
    </row>
    <row r="6929" spans="1:26">
      <c r="A6929" s="27">
        <v>6928</v>
      </c>
      <c r="B6929" s="14" t="s">
        <v>21776</v>
      </c>
      <c r="C6929" s="15">
        <v>45548</v>
      </c>
      <c r="D6929" s="12">
        <f t="shared" si="539"/>
        <v>2024</v>
      </c>
      <c r="E6929" s="12">
        <f t="shared" si="540"/>
        <v>9</v>
      </c>
      <c r="F6929" s="15" t="str">
        <f t="shared" si="541"/>
        <v>2024-09</v>
      </c>
      <c r="G6929" s="15">
        <v>45548</v>
      </c>
      <c r="H6929" s="23">
        <f t="shared" si="543"/>
        <v>0</v>
      </c>
      <c r="I6929" s="14" t="s">
        <v>63</v>
      </c>
      <c r="J6929" s="14" t="s">
        <v>6407</v>
      </c>
      <c r="K6929" s="14" t="s">
        <v>3379</v>
      </c>
      <c r="L6929" s="14" t="s">
        <v>66</v>
      </c>
      <c r="M6929" s="14" t="s">
        <v>31</v>
      </c>
      <c r="N6929" s="14" t="s">
        <v>116</v>
      </c>
      <c r="O6929" s="14" t="s">
        <v>117</v>
      </c>
      <c r="P6929" s="14" t="s">
        <v>21777</v>
      </c>
      <c r="Q6929" s="14" t="s">
        <v>58</v>
      </c>
      <c r="R6929" s="14" t="s">
        <v>21778</v>
      </c>
      <c r="S6929" s="14" t="s">
        <v>110</v>
      </c>
      <c r="T6929" s="14" t="s">
        <v>243</v>
      </c>
      <c r="U6929" s="14" t="s">
        <v>481</v>
      </c>
      <c r="V6929" s="16">
        <v>1276.3599999999999</v>
      </c>
      <c r="W6929" s="13">
        <v>6</v>
      </c>
      <c r="X6929" s="17">
        <v>0.2</v>
      </c>
      <c r="Y6929" s="16">
        <v>171.72</v>
      </c>
      <c r="Z6929" s="31">
        <f t="shared" si="542"/>
        <v>0.1345388448400138</v>
      </c>
    </row>
    <row r="6930" spans="1:26">
      <c r="A6930" s="26">
        <v>6929</v>
      </c>
      <c r="B6930" s="7" t="s">
        <v>21779</v>
      </c>
      <c r="C6930" s="8">
        <v>45031</v>
      </c>
      <c r="D6930" s="12">
        <f t="shared" si="539"/>
        <v>2023</v>
      </c>
      <c r="E6930" s="12">
        <f t="shared" si="540"/>
        <v>4</v>
      </c>
      <c r="F6930" s="8" t="str">
        <f t="shared" si="541"/>
        <v>2023-04</v>
      </c>
      <c r="G6930" s="8">
        <v>45031</v>
      </c>
      <c r="H6930" s="23">
        <f t="shared" si="543"/>
        <v>0</v>
      </c>
      <c r="I6930" s="7" t="s">
        <v>63</v>
      </c>
      <c r="J6930" s="7" t="s">
        <v>6484</v>
      </c>
      <c r="K6930" s="7" t="s">
        <v>2034</v>
      </c>
      <c r="L6930" s="7" t="s">
        <v>83</v>
      </c>
      <c r="M6930" s="7" t="s">
        <v>31</v>
      </c>
      <c r="N6930" s="7" t="s">
        <v>55</v>
      </c>
      <c r="O6930" s="7" t="s">
        <v>56</v>
      </c>
      <c r="P6930" s="7" t="s">
        <v>21780</v>
      </c>
      <c r="Q6930" s="7" t="s">
        <v>58</v>
      </c>
      <c r="R6930" s="7" t="s">
        <v>21781</v>
      </c>
      <c r="S6930" s="7" t="s">
        <v>37</v>
      </c>
      <c r="T6930" s="7" t="s">
        <v>170</v>
      </c>
      <c r="U6930" s="7" t="s">
        <v>171</v>
      </c>
      <c r="V6930" s="10">
        <v>11002</v>
      </c>
      <c r="W6930" s="6">
        <v>14</v>
      </c>
      <c r="X6930" s="11">
        <v>0.2</v>
      </c>
      <c r="Y6930" s="10">
        <v>2880.24</v>
      </c>
      <c r="Z6930" s="30">
        <f t="shared" si="542"/>
        <v>0.26179240138156695</v>
      </c>
    </row>
    <row r="6931" spans="1:26">
      <c r="A6931" s="27">
        <v>6930</v>
      </c>
      <c r="B6931" s="14" t="s">
        <v>21782</v>
      </c>
      <c r="C6931" s="15">
        <v>45277</v>
      </c>
      <c r="D6931" s="12">
        <f t="shared" si="539"/>
        <v>2023</v>
      </c>
      <c r="E6931" s="12">
        <f t="shared" si="540"/>
        <v>12</v>
      </c>
      <c r="F6931" s="15" t="str">
        <f t="shared" si="541"/>
        <v>2023-12</v>
      </c>
      <c r="G6931" s="15">
        <v>45277</v>
      </c>
      <c r="H6931" s="23">
        <f t="shared" si="543"/>
        <v>0</v>
      </c>
      <c r="I6931" s="14" t="s">
        <v>63</v>
      </c>
      <c r="J6931" s="14" t="s">
        <v>9176</v>
      </c>
      <c r="K6931" s="14" t="s">
        <v>5039</v>
      </c>
      <c r="L6931" s="14" t="s">
        <v>83</v>
      </c>
      <c r="M6931" s="14" t="s">
        <v>31</v>
      </c>
      <c r="N6931" s="14" t="s">
        <v>134</v>
      </c>
      <c r="O6931" s="14" t="s">
        <v>135</v>
      </c>
      <c r="P6931" s="14" t="s">
        <v>21783</v>
      </c>
      <c r="Q6931" s="14" t="s">
        <v>58</v>
      </c>
      <c r="R6931" s="14" t="s">
        <v>21784</v>
      </c>
      <c r="S6931" s="14" t="s">
        <v>110</v>
      </c>
      <c r="T6931" s="14" t="s">
        <v>223</v>
      </c>
      <c r="U6931" s="14" t="s">
        <v>449</v>
      </c>
      <c r="V6931" s="16">
        <v>8174.08</v>
      </c>
      <c r="W6931" s="13">
        <v>6</v>
      </c>
      <c r="X6931" s="17">
        <v>0.3</v>
      </c>
      <c r="Y6931" s="16">
        <v>-432.9</v>
      </c>
      <c r="Z6931" s="31">
        <f t="shared" si="542"/>
        <v>-5.29600884747886E-2</v>
      </c>
    </row>
    <row r="6932" spans="1:26">
      <c r="A6932" s="26">
        <v>6931</v>
      </c>
      <c r="B6932" s="7" t="s">
        <v>21785</v>
      </c>
      <c r="C6932" s="8">
        <v>44982</v>
      </c>
      <c r="D6932" s="12">
        <f t="shared" si="539"/>
        <v>2023</v>
      </c>
      <c r="E6932" s="12">
        <f t="shared" si="540"/>
        <v>2</v>
      </c>
      <c r="F6932" s="8" t="str">
        <f t="shared" si="541"/>
        <v>2023-02</v>
      </c>
      <c r="G6932" s="8">
        <v>44982</v>
      </c>
      <c r="H6932" s="23">
        <f t="shared" si="543"/>
        <v>0</v>
      </c>
      <c r="I6932" s="7" t="s">
        <v>63</v>
      </c>
      <c r="J6932" s="7" t="s">
        <v>1898</v>
      </c>
      <c r="K6932" s="7" t="s">
        <v>488</v>
      </c>
      <c r="L6932" s="7" t="s">
        <v>30</v>
      </c>
      <c r="M6932" s="7" t="s">
        <v>31</v>
      </c>
      <c r="N6932" s="7" t="s">
        <v>204</v>
      </c>
      <c r="O6932" s="7" t="s">
        <v>205</v>
      </c>
      <c r="P6932" s="7" t="s">
        <v>21786</v>
      </c>
      <c r="Q6932" s="7" t="s">
        <v>146</v>
      </c>
      <c r="R6932" s="7" t="s">
        <v>21787</v>
      </c>
      <c r="S6932" s="7" t="s">
        <v>37</v>
      </c>
      <c r="T6932" s="7" t="s">
        <v>208</v>
      </c>
      <c r="U6932" s="7" t="s">
        <v>209</v>
      </c>
      <c r="V6932" s="10">
        <v>5935.94</v>
      </c>
      <c r="W6932" s="6">
        <v>11</v>
      </c>
      <c r="X6932" s="11">
        <v>0.5</v>
      </c>
      <c r="Y6932" s="10">
        <v>168.69</v>
      </c>
      <c r="Z6932" s="30">
        <f t="shared" si="542"/>
        <v>2.8418413932755387E-2</v>
      </c>
    </row>
    <row r="6933" spans="1:26">
      <c r="A6933" s="27">
        <v>6932</v>
      </c>
      <c r="B6933" s="14" t="s">
        <v>21788</v>
      </c>
      <c r="C6933" s="15">
        <v>44265</v>
      </c>
      <c r="D6933" s="12">
        <f t="shared" si="539"/>
        <v>2021</v>
      </c>
      <c r="E6933" s="12">
        <f t="shared" si="540"/>
        <v>3</v>
      </c>
      <c r="F6933" s="15" t="str">
        <f t="shared" si="541"/>
        <v>2021-03</v>
      </c>
      <c r="G6933" s="15">
        <v>44269</v>
      </c>
      <c r="H6933" s="23">
        <f t="shared" si="543"/>
        <v>4</v>
      </c>
      <c r="I6933" s="14" t="s">
        <v>52</v>
      </c>
      <c r="J6933" s="14" t="s">
        <v>4387</v>
      </c>
      <c r="K6933" s="14" t="s">
        <v>3731</v>
      </c>
      <c r="L6933" s="14" t="s">
        <v>83</v>
      </c>
      <c r="M6933" s="14" t="s">
        <v>31</v>
      </c>
      <c r="N6933" s="14" t="s">
        <v>32</v>
      </c>
      <c r="O6933" s="14" t="s">
        <v>33</v>
      </c>
      <c r="P6933" s="14" t="s">
        <v>21789</v>
      </c>
      <c r="Q6933" s="14" t="s">
        <v>35</v>
      </c>
      <c r="R6933" s="14" t="s">
        <v>21790</v>
      </c>
      <c r="S6933" s="14" t="s">
        <v>48</v>
      </c>
      <c r="T6933" s="14" t="s">
        <v>78</v>
      </c>
      <c r="U6933" s="14" t="s">
        <v>1128</v>
      </c>
      <c r="V6933" s="16">
        <v>516.74</v>
      </c>
      <c r="W6933" s="13">
        <v>6</v>
      </c>
      <c r="X6933" s="17">
        <v>0</v>
      </c>
      <c r="Y6933" s="16">
        <v>96.33</v>
      </c>
      <c r="Z6933" s="31">
        <f t="shared" si="542"/>
        <v>0.18641870186167123</v>
      </c>
    </row>
    <row r="6934" spans="1:26">
      <c r="A6934" s="26">
        <v>6933</v>
      </c>
      <c r="B6934" s="7" t="s">
        <v>21791</v>
      </c>
      <c r="C6934" s="8">
        <v>45094</v>
      </c>
      <c r="D6934" s="12">
        <f t="shared" si="539"/>
        <v>2023</v>
      </c>
      <c r="E6934" s="12">
        <f t="shared" si="540"/>
        <v>6</v>
      </c>
      <c r="F6934" s="8" t="str">
        <f t="shared" si="541"/>
        <v>2023-06</v>
      </c>
      <c r="G6934" s="8">
        <v>45101</v>
      </c>
      <c r="H6934" s="23">
        <f t="shared" si="543"/>
        <v>7</v>
      </c>
      <c r="I6934" s="7" t="s">
        <v>27</v>
      </c>
      <c r="J6934" s="7" t="s">
        <v>3015</v>
      </c>
      <c r="K6934" s="7" t="s">
        <v>574</v>
      </c>
      <c r="L6934" s="7" t="s">
        <v>30</v>
      </c>
      <c r="M6934" s="7" t="s">
        <v>31</v>
      </c>
      <c r="N6934" s="7" t="s">
        <v>204</v>
      </c>
      <c r="O6934" s="7" t="s">
        <v>205</v>
      </c>
      <c r="P6934" s="7" t="s">
        <v>20662</v>
      </c>
      <c r="Q6934" s="7" t="s">
        <v>146</v>
      </c>
      <c r="R6934" s="7" t="s">
        <v>21792</v>
      </c>
      <c r="S6934" s="7" t="s">
        <v>110</v>
      </c>
      <c r="T6934" s="7" t="s">
        <v>223</v>
      </c>
      <c r="U6934" s="7" t="s">
        <v>224</v>
      </c>
      <c r="V6934" s="10">
        <v>4741.13</v>
      </c>
      <c r="W6934" s="6">
        <v>5</v>
      </c>
      <c r="X6934" s="11">
        <v>0.5</v>
      </c>
      <c r="Y6934" s="10">
        <v>1009.72</v>
      </c>
      <c r="Z6934" s="30">
        <f t="shared" si="542"/>
        <v>0.21297032563966817</v>
      </c>
    </row>
    <row r="6935" spans="1:26">
      <c r="A6935" s="27">
        <v>6934</v>
      </c>
      <c r="B6935" s="14" t="s">
        <v>21793</v>
      </c>
      <c r="C6935" s="15">
        <v>45163</v>
      </c>
      <c r="D6935" s="12">
        <f t="shared" si="539"/>
        <v>2023</v>
      </c>
      <c r="E6935" s="12">
        <f t="shared" si="540"/>
        <v>8</v>
      </c>
      <c r="F6935" s="15" t="str">
        <f t="shared" si="541"/>
        <v>2023-08</v>
      </c>
      <c r="G6935" s="15">
        <v>45163</v>
      </c>
      <c r="H6935" s="23">
        <f t="shared" si="543"/>
        <v>0</v>
      </c>
      <c r="I6935" s="14" t="s">
        <v>63</v>
      </c>
      <c r="J6935" s="14" t="s">
        <v>3247</v>
      </c>
      <c r="K6935" s="14" t="s">
        <v>1232</v>
      </c>
      <c r="L6935" s="14" t="s">
        <v>83</v>
      </c>
      <c r="M6935" s="14" t="s">
        <v>31</v>
      </c>
      <c r="N6935" s="14" t="s">
        <v>116</v>
      </c>
      <c r="O6935" s="14" t="s">
        <v>117</v>
      </c>
      <c r="P6935" s="14" t="s">
        <v>17538</v>
      </c>
      <c r="Q6935" s="14" t="s">
        <v>58</v>
      </c>
      <c r="R6935" s="14" t="s">
        <v>21794</v>
      </c>
      <c r="S6935" s="14" t="s">
        <v>110</v>
      </c>
      <c r="T6935" s="14" t="s">
        <v>111</v>
      </c>
      <c r="U6935" s="14" t="s">
        <v>216</v>
      </c>
      <c r="V6935" s="16">
        <v>4968.37</v>
      </c>
      <c r="W6935" s="13">
        <v>5</v>
      </c>
      <c r="X6935" s="17">
        <v>0.5</v>
      </c>
      <c r="Y6935" s="16">
        <v>814.55</v>
      </c>
      <c r="Z6935" s="31">
        <f t="shared" si="542"/>
        <v>0.16394712954147939</v>
      </c>
    </row>
    <row r="6936" spans="1:26">
      <c r="A6936" s="26">
        <v>6935</v>
      </c>
      <c r="B6936" s="7" t="s">
        <v>21795</v>
      </c>
      <c r="C6936" s="8">
        <v>44722</v>
      </c>
      <c r="D6936" s="12">
        <f t="shared" si="539"/>
        <v>2022</v>
      </c>
      <c r="E6936" s="12">
        <f t="shared" si="540"/>
        <v>6</v>
      </c>
      <c r="F6936" s="8" t="str">
        <f t="shared" si="541"/>
        <v>2022-06</v>
      </c>
      <c r="G6936" s="8">
        <v>44723</v>
      </c>
      <c r="H6936" s="23">
        <f t="shared" si="543"/>
        <v>1</v>
      </c>
      <c r="I6936" s="7" t="s">
        <v>122</v>
      </c>
      <c r="J6936" s="7" t="s">
        <v>5355</v>
      </c>
      <c r="K6936" s="7" t="s">
        <v>1232</v>
      </c>
      <c r="L6936" s="7" t="s">
        <v>30</v>
      </c>
      <c r="M6936" s="7" t="s">
        <v>31</v>
      </c>
      <c r="N6936" s="7" t="s">
        <v>91</v>
      </c>
      <c r="O6936" s="7" t="s">
        <v>92</v>
      </c>
      <c r="P6936" s="7" t="s">
        <v>931</v>
      </c>
      <c r="Q6936" s="7" t="s">
        <v>46</v>
      </c>
      <c r="R6936" s="7" t="s">
        <v>21796</v>
      </c>
      <c r="S6936" s="7" t="s">
        <v>37</v>
      </c>
      <c r="T6936" s="7" t="s">
        <v>38</v>
      </c>
      <c r="U6936" s="7" t="s">
        <v>333</v>
      </c>
      <c r="V6936" s="10">
        <v>10133.9</v>
      </c>
      <c r="W6936" s="6">
        <v>10</v>
      </c>
      <c r="X6936" s="11">
        <v>0.2</v>
      </c>
      <c r="Y6936" s="10">
        <v>2126.92</v>
      </c>
      <c r="Z6936" s="30">
        <f t="shared" si="542"/>
        <v>0.20988168424792036</v>
      </c>
    </row>
    <row r="6937" spans="1:26">
      <c r="A6937" s="27">
        <v>6936</v>
      </c>
      <c r="B6937" s="14" t="s">
        <v>21797</v>
      </c>
      <c r="C6937" s="15">
        <v>44945</v>
      </c>
      <c r="D6937" s="12">
        <f t="shared" si="539"/>
        <v>2023</v>
      </c>
      <c r="E6937" s="12">
        <f t="shared" si="540"/>
        <v>1</v>
      </c>
      <c r="F6937" s="15" t="str">
        <f t="shared" si="541"/>
        <v>2023-01</v>
      </c>
      <c r="G6937" s="15">
        <v>44948</v>
      </c>
      <c r="H6937" s="23">
        <f t="shared" si="543"/>
        <v>3</v>
      </c>
      <c r="I6937" s="14" t="s">
        <v>122</v>
      </c>
      <c r="J6937" s="14" t="s">
        <v>797</v>
      </c>
      <c r="K6937" s="14" t="s">
        <v>798</v>
      </c>
      <c r="L6937" s="14" t="s">
        <v>83</v>
      </c>
      <c r="M6937" s="14" t="s">
        <v>31</v>
      </c>
      <c r="N6937" s="14" t="s">
        <v>125</v>
      </c>
      <c r="O6937" s="14" t="s">
        <v>126</v>
      </c>
      <c r="P6937" s="14" t="s">
        <v>21798</v>
      </c>
      <c r="Q6937" s="14" t="s">
        <v>58</v>
      </c>
      <c r="R6937" s="14" t="s">
        <v>21799</v>
      </c>
      <c r="S6937" s="14" t="s">
        <v>48</v>
      </c>
      <c r="T6937" s="14" t="s">
        <v>69</v>
      </c>
      <c r="U6937" s="14" t="s">
        <v>475</v>
      </c>
      <c r="V6937" s="16">
        <v>1122.47</v>
      </c>
      <c r="W6937" s="13">
        <v>13</v>
      </c>
      <c r="X6937" s="17">
        <v>0.3</v>
      </c>
      <c r="Y6937" s="16">
        <v>269.91000000000003</v>
      </c>
      <c r="Z6937" s="31">
        <f t="shared" si="542"/>
        <v>0.24046076955286111</v>
      </c>
    </row>
    <row r="6938" spans="1:26">
      <c r="A6938" s="26">
        <v>6937</v>
      </c>
      <c r="B6938" s="7" t="s">
        <v>21800</v>
      </c>
      <c r="C6938" s="8">
        <v>45575</v>
      </c>
      <c r="D6938" s="12">
        <f t="shared" si="539"/>
        <v>2024</v>
      </c>
      <c r="E6938" s="12">
        <f t="shared" si="540"/>
        <v>10</v>
      </c>
      <c r="F6938" s="8" t="str">
        <f t="shared" si="541"/>
        <v>2024-10</v>
      </c>
      <c r="G6938" s="8">
        <v>45581</v>
      </c>
      <c r="H6938" s="23">
        <f t="shared" si="543"/>
        <v>6</v>
      </c>
      <c r="I6938" s="7" t="s">
        <v>52</v>
      </c>
      <c r="J6938" s="7" t="s">
        <v>7431</v>
      </c>
      <c r="K6938" s="7" t="s">
        <v>2590</v>
      </c>
      <c r="L6938" s="7" t="s">
        <v>66</v>
      </c>
      <c r="M6938" s="7" t="s">
        <v>31</v>
      </c>
      <c r="N6938" s="7" t="s">
        <v>91</v>
      </c>
      <c r="O6938" s="7" t="s">
        <v>92</v>
      </c>
      <c r="P6938" s="7" t="s">
        <v>21801</v>
      </c>
      <c r="Q6938" s="7" t="s">
        <v>46</v>
      </c>
      <c r="R6938" s="7" t="s">
        <v>21802</v>
      </c>
      <c r="S6938" s="7" t="s">
        <v>48</v>
      </c>
      <c r="T6938" s="7" t="s">
        <v>129</v>
      </c>
      <c r="U6938" s="7" t="s">
        <v>1450</v>
      </c>
      <c r="V6938" s="10">
        <v>108.63</v>
      </c>
      <c r="W6938" s="6">
        <v>7</v>
      </c>
      <c r="X6938" s="11">
        <v>0</v>
      </c>
      <c r="Y6938" s="10">
        <v>-1.63</v>
      </c>
      <c r="Z6938" s="30">
        <f t="shared" si="542"/>
        <v>-1.5005063058087085E-2</v>
      </c>
    </row>
    <row r="6939" spans="1:26">
      <c r="A6939" s="27">
        <v>6938</v>
      </c>
      <c r="B6939" s="14" t="s">
        <v>21803</v>
      </c>
      <c r="C6939" s="15">
        <v>45299</v>
      </c>
      <c r="D6939" s="12">
        <f t="shared" si="539"/>
        <v>2024</v>
      </c>
      <c r="E6939" s="12">
        <f t="shared" si="540"/>
        <v>1</v>
      </c>
      <c r="F6939" s="15" t="str">
        <f t="shared" si="541"/>
        <v>2024-01</v>
      </c>
      <c r="G6939" s="15">
        <v>45304</v>
      </c>
      <c r="H6939" s="23">
        <f t="shared" si="543"/>
        <v>5</v>
      </c>
      <c r="I6939" s="14" t="s">
        <v>52</v>
      </c>
      <c r="J6939" s="14" t="s">
        <v>6537</v>
      </c>
      <c r="K6939" s="14" t="s">
        <v>6538</v>
      </c>
      <c r="L6939" s="14" t="s">
        <v>66</v>
      </c>
      <c r="M6939" s="14" t="s">
        <v>31</v>
      </c>
      <c r="N6939" s="14" t="s">
        <v>220</v>
      </c>
      <c r="O6939" s="14" t="s">
        <v>220</v>
      </c>
      <c r="P6939" s="14" t="s">
        <v>21804</v>
      </c>
      <c r="Q6939" s="14" t="s">
        <v>58</v>
      </c>
      <c r="R6939" s="14" t="s">
        <v>21805</v>
      </c>
      <c r="S6939" s="14" t="s">
        <v>110</v>
      </c>
      <c r="T6939" s="14" t="s">
        <v>223</v>
      </c>
      <c r="U6939" s="14" t="s">
        <v>449</v>
      </c>
      <c r="V6939" s="16">
        <v>7746.18</v>
      </c>
      <c r="W6939" s="13">
        <v>4</v>
      </c>
      <c r="X6939" s="17">
        <v>0</v>
      </c>
      <c r="Y6939" s="16">
        <v>-1407.7</v>
      </c>
      <c r="Z6939" s="31">
        <f t="shared" si="542"/>
        <v>-0.1817282841348897</v>
      </c>
    </row>
    <row r="6940" spans="1:26">
      <c r="A6940" s="26">
        <v>6939</v>
      </c>
      <c r="B6940" s="7" t="s">
        <v>21806</v>
      </c>
      <c r="C6940" s="8">
        <v>45342</v>
      </c>
      <c r="D6940" s="12">
        <f t="shared" si="539"/>
        <v>2024</v>
      </c>
      <c r="E6940" s="12">
        <f t="shared" si="540"/>
        <v>2</v>
      </c>
      <c r="F6940" s="8" t="str">
        <f t="shared" si="541"/>
        <v>2024-02</v>
      </c>
      <c r="G6940" s="8">
        <v>45342</v>
      </c>
      <c r="H6940" s="23">
        <f t="shared" si="543"/>
        <v>0</v>
      </c>
      <c r="I6940" s="7" t="s">
        <v>63</v>
      </c>
      <c r="J6940" s="7" t="s">
        <v>5038</v>
      </c>
      <c r="K6940" s="7" t="s">
        <v>5039</v>
      </c>
      <c r="L6940" s="7" t="s">
        <v>66</v>
      </c>
      <c r="M6940" s="7" t="s">
        <v>31</v>
      </c>
      <c r="N6940" s="7" t="s">
        <v>181</v>
      </c>
      <c r="O6940" s="7" t="s">
        <v>107</v>
      </c>
      <c r="P6940" s="7" t="s">
        <v>21807</v>
      </c>
      <c r="Q6940" s="7" t="s">
        <v>35</v>
      </c>
      <c r="R6940" s="7" t="s">
        <v>21808</v>
      </c>
      <c r="S6940" s="7" t="s">
        <v>48</v>
      </c>
      <c r="T6940" s="7" t="s">
        <v>95</v>
      </c>
      <c r="U6940" s="7" t="s">
        <v>195</v>
      </c>
      <c r="V6940" s="10">
        <v>140.56</v>
      </c>
      <c r="W6940" s="6">
        <v>2</v>
      </c>
      <c r="X6940" s="11">
        <v>0.5</v>
      </c>
      <c r="Y6940" s="10">
        <v>2.44</v>
      </c>
      <c r="Z6940" s="30">
        <f t="shared" si="542"/>
        <v>1.7359134889015367E-2</v>
      </c>
    </row>
    <row r="6941" spans="1:26">
      <c r="A6941" s="27">
        <v>6940</v>
      </c>
      <c r="B6941" s="14" t="s">
        <v>21809</v>
      </c>
      <c r="C6941" s="15">
        <v>44938</v>
      </c>
      <c r="D6941" s="12">
        <f t="shared" si="539"/>
        <v>2023</v>
      </c>
      <c r="E6941" s="12">
        <f t="shared" si="540"/>
        <v>1</v>
      </c>
      <c r="F6941" s="15" t="str">
        <f t="shared" si="541"/>
        <v>2023-01</v>
      </c>
      <c r="G6941" s="15">
        <v>44938</v>
      </c>
      <c r="H6941" s="23">
        <f t="shared" si="543"/>
        <v>0</v>
      </c>
      <c r="I6941" s="14" t="s">
        <v>63</v>
      </c>
      <c r="J6941" s="14" t="s">
        <v>2926</v>
      </c>
      <c r="K6941" s="14" t="s">
        <v>426</v>
      </c>
      <c r="L6941" s="14" t="s">
        <v>30</v>
      </c>
      <c r="M6941" s="14" t="s">
        <v>31</v>
      </c>
      <c r="N6941" s="14" t="s">
        <v>74</v>
      </c>
      <c r="O6941" s="14" t="s">
        <v>75</v>
      </c>
      <c r="P6941" s="14" t="s">
        <v>21810</v>
      </c>
      <c r="Q6941" s="14" t="s">
        <v>46</v>
      </c>
      <c r="R6941" s="14" t="s">
        <v>21811</v>
      </c>
      <c r="S6941" s="14" t="s">
        <v>110</v>
      </c>
      <c r="T6941" s="14" t="s">
        <v>111</v>
      </c>
      <c r="U6941" s="14" t="s">
        <v>287</v>
      </c>
      <c r="V6941" s="16">
        <v>780.65</v>
      </c>
      <c r="W6941" s="13">
        <v>9</v>
      </c>
      <c r="X6941" s="17">
        <v>0.2</v>
      </c>
      <c r="Y6941" s="16">
        <v>43.66</v>
      </c>
      <c r="Z6941" s="31">
        <f t="shared" si="542"/>
        <v>5.5927752513930694E-2</v>
      </c>
    </row>
    <row r="6942" spans="1:26">
      <c r="A6942" s="26">
        <v>6941</v>
      </c>
      <c r="B6942" s="7" t="s">
        <v>21812</v>
      </c>
      <c r="C6942" s="8">
        <v>44297</v>
      </c>
      <c r="D6942" s="12">
        <f t="shared" si="539"/>
        <v>2021</v>
      </c>
      <c r="E6942" s="12">
        <f t="shared" si="540"/>
        <v>4</v>
      </c>
      <c r="F6942" s="8" t="str">
        <f t="shared" si="541"/>
        <v>2021-04</v>
      </c>
      <c r="G6942" s="8">
        <v>44302</v>
      </c>
      <c r="H6942" s="23">
        <f t="shared" si="543"/>
        <v>5</v>
      </c>
      <c r="I6942" s="7" t="s">
        <v>27</v>
      </c>
      <c r="J6942" s="7" t="s">
        <v>3247</v>
      </c>
      <c r="K6942" s="7" t="s">
        <v>1232</v>
      </c>
      <c r="L6942" s="7" t="s">
        <v>83</v>
      </c>
      <c r="M6942" s="7" t="s">
        <v>31</v>
      </c>
      <c r="N6942" s="7" t="s">
        <v>116</v>
      </c>
      <c r="O6942" s="7" t="s">
        <v>117</v>
      </c>
      <c r="P6942" s="7" t="s">
        <v>21813</v>
      </c>
      <c r="Q6942" s="7" t="s">
        <v>58</v>
      </c>
      <c r="R6942" s="7" t="s">
        <v>21814</v>
      </c>
      <c r="S6942" s="7" t="s">
        <v>48</v>
      </c>
      <c r="T6942" s="7" t="s">
        <v>78</v>
      </c>
      <c r="U6942" s="7" t="s">
        <v>79</v>
      </c>
      <c r="V6942" s="10">
        <v>1137.51</v>
      </c>
      <c r="W6942" s="6">
        <v>9</v>
      </c>
      <c r="X6942" s="11">
        <v>0.4</v>
      </c>
      <c r="Y6942" s="10">
        <v>400.43</v>
      </c>
      <c r="Z6942" s="30">
        <f t="shared" si="542"/>
        <v>0.35202327891622931</v>
      </c>
    </row>
    <row r="6943" spans="1:26">
      <c r="A6943" s="27">
        <v>6942</v>
      </c>
      <c r="B6943" s="14" t="s">
        <v>21815</v>
      </c>
      <c r="C6943" s="15">
        <v>44668</v>
      </c>
      <c r="D6943" s="12">
        <f t="shared" si="539"/>
        <v>2022</v>
      </c>
      <c r="E6943" s="12">
        <f t="shared" si="540"/>
        <v>4</v>
      </c>
      <c r="F6943" s="15" t="str">
        <f t="shared" si="541"/>
        <v>2022-04</v>
      </c>
      <c r="G6943" s="15">
        <v>44668</v>
      </c>
      <c r="H6943" s="23">
        <f t="shared" si="543"/>
        <v>0</v>
      </c>
      <c r="I6943" s="14" t="s">
        <v>63</v>
      </c>
      <c r="J6943" s="14" t="s">
        <v>9510</v>
      </c>
      <c r="K6943" s="14" t="s">
        <v>684</v>
      </c>
      <c r="L6943" s="14" t="s">
        <v>83</v>
      </c>
      <c r="M6943" s="14" t="s">
        <v>31</v>
      </c>
      <c r="N6943" s="14" t="s">
        <v>153</v>
      </c>
      <c r="O6943" s="14" t="s">
        <v>154</v>
      </c>
      <c r="P6943" s="14" t="s">
        <v>21816</v>
      </c>
      <c r="Q6943" s="14" t="s">
        <v>146</v>
      </c>
      <c r="R6943" s="14" t="s">
        <v>21817</v>
      </c>
      <c r="S6943" s="14" t="s">
        <v>110</v>
      </c>
      <c r="T6943" s="14" t="s">
        <v>111</v>
      </c>
      <c r="U6943" s="14" t="s">
        <v>112</v>
      </c>
      <c r="V6943" s="16">
        <v>5377.81</v>
      </c>
      <c r="W6943" s="13">
        <v>6</v>
      </c>
      <c r="X6943" s="17">
        <v>0.3</v>
      </c>
      <c r="Y6943" s="16">
        <v>357.69</v>
      </c>
      <c r="Z6943" s="31">
        <f t="shared" si="542"/>
        <v>6.6512204782244067E-2</v>
      </c>
    </row>
    <row r="6944" spans="1:26">
      <c r="A6944" s="26">
        <v>6943</v>
      </c>
      <c r="B6944" s="7" t="s">
        <v>21818</v>
      </c>
      <c r="C6944" s="8">
        <v>45243</v>
      </c>
      <c r="D6944" s="12">
        <f t="shared" si="539"/>
        <v>2023</v>
      </c>
      <c r="E6944" s="12">
        <f t="shared" si="540"/>
        <v>11</v>
      </c>
      <c r="F6944" s="8" t="str">
        <f t="shared" si="541"/>
        <v>2023-11</v>
      </c>
      <c r="G6944" s="8">
        <v>45246</v>
      </c>
      <c r="H6944" s="23">
        <f t="shared" si="543"/>
        <v>3</v>
      </c>
      <c r="I6944" s="7" t="s">
        <v>122</v>
      </c>
      <c r="J6944" s="7" t="s">
        <v>7782</v>
      </c>
      <c r="K6944" s="7" t="s">
        <v>1820</v>
      </c>
      <c r="L6944" s="7" t="s">
        <v>66</v>
      </c>
      <c r="M6944" s="7" t="s">
        <v>31</v>
      </c>
      <c r="N6944" s="7" t="s">
        <v>43</v>
      </c>
      <c r="O6944" s="7" t="s">
        <v>44</v>
      </c>
      <c r="P6944" s="7" t="s">
        <v>21819</v>
      </c>
      <c r="Q6944" s="7" t="s">
        <v>46</v>
      </c>
      <c r="R6944" s="7" t="s">
        <v>21820</v>
      </c>
      <c r="S6944" s="7" t="s">
        <v>48</v>
      </c>
      <c r="T6944" s="7" t="s">
        <v>49</v>
      </c>
      <c r="U6944" s="7" t="s">
        <v>50</v>
      </c>
      <c r="V6944" s="10">
        <v>140.75</v>
      </c>
      <c r="W6944" s="6">
        <v>7</v>
      </c>
      <c r="X6944" s="11">
        <v>0.3</v>
      </c>
      <c r="Y6944" s="10">
        <v>50.32</v>
      </c>
      <c r="Z6944" s="30">
        <f t="shared" si="542"/>
        <v>0.3575133214920071</v>
      </c>
    </row>
    <row r="6945" spans="1:26">
      <c r="A6945" s="27">
        <v>6944</v>
      </c>
      <c r="B6945" s="14" t="s">
        <v>21821</v>
      </c>
      <c r="C6945" s="15">
        <v>44708</v>
      </c>
      <c r="D6945" s="12">
        <f t="shared" si="539"/>
        <v>2022</v>
      </c>
      <c r="E6945" s="12">
        <f t="shared" si="540"/>
        <v>5</v>
      </c>
      <c r="F6945" s="15" t="str">
        <f t="shared" si="541"/>
        <v>2022-05</v>
      </c>
      <c r="G6945" s="15">
        <v>44708</v>
      </c>
      <c r="H6945" s="23">
        <f t="shared" si="543"/>
        <v>0</v>
      </c>
      <c r="I6945" s="14" t="s">
        <v>63</v>
      </c>
      <c r="J6945" s="14" t="s">
        <v>5485</v>
      </c>
      <c r="K6945" s="14" t="s">
        <v>1453</v>
      </c>
      <c r="L6945" s="14" t="s">
        <v>66</v>
      </c>
      <c r="M6945" s="14" t="s">
        <v>31</v>
      </c>
      <c r="N6945" s="14" t="s">
        <v>204</v>
      </c>
      <c r="O6945" s="14" t="s">
        <v>205</v>
      </c>
      <c r="P6945" s="14" t="s">
        <v>21822</v>
      </c>
      <c r="Q6945" s="14" t="s">
        <v>146</v>
      </c>
      <c r="R6945" s="14" t="s">
        <v>21823</v>
      </c>
      <c r="S6945" s="14" t="s">
        <v>110</v>
      </c>
      <c r="T6945" s="14" t="s">
        <v>243</v>
      </c>
      <c r="U6945" s="14" t="s">
        <v>481</v>
      </c>
      <c r="V6945" s="16">
        <v>2684.98</v>
      </c>
      <c r="W6945" s="13">
        <v>14</v>
      </c>
      <c r="X6945" s="17">
        <v>0.5</v>
      </c>
      <c r="Y6945" s="16">
        <v>-361.77</v>
      </c>
      <c r="Z6945" s="31">
        <f t="shared" si="542"/>
        <v>-0.13473843380583839</v>
      </c>
    </row>
    <row r="6946" spans="1:26">
      <c r="A6946" s="26">
        <v>6945</v>
      </c>
      <c r="B6946" s="7" t="s">
        <v>21824</v>
      </c>
      <c r="C6946" s="8">
        <v>44716</v>
      </c>
      <c r="D6946" s="12">
        <f t="shared" si="539"/>
        <v>2022</v>
      </c>
      <c r="E6946" s="12">
        <f t="shared" si="540"/>
        <v>6</v>
      </c>
      <c r="F6946" s="8" t="str">
        <f t="shared" si="541"/>
        <v>2022-06</v>
      </c>
      <c r="G6946" s="8">
        <v>44719</v>
      </c>
      <c r="H6946" s="23">
        <f t="shared" si="543"/>
        <v>3</v>
      </c>
      <c r="I6946" s="7" t="s">
        <v>122</v>
      </c>
      <c r="J6946" s="7" t="s">
        <v>41</v>
      </c>
      <c r="K6946" s="7" t="s">
        <v>42</v>
      </c>
      <c r="L6946" s="7" t="s">
        <v>30</v>
      </c>
      <c r="M6946" s="7" t="s">
        <v>31</v>
      </c>
      <c r="N6946" s="7" t="s">
        <v>43</v>
      </c>
      <c r="O6946" s="7" t="s">
        <v>44</v>
      </c>
      <c r="P6946" s="7" t="s">
        <v>21825</v>
      </c>
      <c r="Q6946" s="7" t="s">
        <v>46</v>
      </c>
      <c r="R6946" s="7" t="s">
        <v>21826</v>
      </c>
      <c r="S6946" s="7" t="s">
        <v>48</v>
      </c>
      <c r="T6946" s="7" t="s">
        <v>129</v>
      </c>
      <c r="U6946" s="7" t="s">
        <v>130</v>
      </c>
      <c r="V6946" s="10">
        <v>1553.37</v>
      </c>
      <c r="W6946" s="6">
        <v>12</v>
      </c>
      <c r="X6946" s="11">
        <v>0.5</v>
      </c>
      <c r="Y6946" s="10">
        <v>395.72</v>
      </c>
      <c r="Z6946" s="30">
        <f t="shared" si="542"/>
        <v>0.25474935141015986</v>
      </c>
    </row>
    <row r="6947" spans="1:26">
      <c r="A6947" s="27">
        <v>6946</v>
      </c>
      <c r="B6947" s="14" t="s">
        <v>21827</v>
      </c>
      <c r="C6947" s="15">
        <v>44792</v>
      </c>
      <c r="D6947" s="12">
        <f t="shared" si="539"/>
        <v>2022</v>
      </c>
      <c r="E6947" s="12">
        <f t="shared" si="540"/>
        <v>8</v>
      </c>
      <c r="F6947" s="15" t="str">
        <f t="shared" si="541"/>
        <v>2022-08</v>
      </c>
      <c r="G6947" s="15">
        <v>44792</v>
      </c>
      <c r="H6947" s="23">
        <f t="shared" si="543"/>
        <v>0</v>
      </c>
      <c r="I6947" s="14" t="s">
        <v>63</v>
      </c>
      <c r="J6947" s="14" t="s">
        <v>2806</v>
      </c>
      <c r="K6947" s="14" t="s">
        <v>325</v>
      </c>
      <c r="L6947" s="14" t="s">
        <v>83</v>
      </c>
      <c r="M6947" s="14" t="s">
        <v>31</v>
      </c>
      <c r="N6947" s="14" t="s">
        <v>91</v>
      </c>
      <c r="O6947" s="14" t="s">
        <v>92</v>
      </c>
      <c r="P6947" s="14" t="s">
        <v>21828</v>
      </c>
      <c r="Q6947" s="14" t="s">
        <v>46</v>
      </c>
      <c r="R6947" s="14" t="s">
        <v>21829</v>
      </c>
      <c r="S6947" s="14" t="s">
        <v>37</v>
      </c>
      <c r="T6947" s="14" t="s">
        <v>38</v>
      </c>
      <c r="U6947" s="14" t="s">
        <v>177</v>
      </c>
      <c r="V6947" s="16">
        <v>2549.6</v>
      </c>
      <c r="W6947" s="13">
        <v>7</v>
      </c>
      <c r="X6947" s="17">
        <v>0.5</v>
      </c>
      <c r="Y6947" s="16">
        <v>349.8</v>
      </c>
      <c r="Z6947" s="31">
        <f t="shared" si="542"/>
        <v>0.13719799184185755</v>
      </c>
    </row>
    <row r="6948" spans="1:26">
      <c r="A6948" s="26">
        <v>6947</v>
      </c>
      <c r="B6948" s="7" t="s">
        <v>21830</v>
      </c>
      <c r="C6948" s="8">
        <v>44608</v>
      </c>
      <c r="D6948" s="12">
        <f t="shared" si="539"/>
        <v>2022</v>
      </c>
      <c r="E6948" s="12">
        <f t="shared" si="540"/>
        <v>2</v>
      </c>
      <c r="F6948" s="8" t="str">
        <f t="shared" si="541"/>
        <v>2022-02</v>
      </c>
      <c r="G6948" s="8">
        <v>44608</v>
      </c>
      <c r="H6948" s="23">
        <f t="shared" si="543"/>
        <v>0</v>
      </c>
      <c r="I6948" s="7" t="s">
        <v>63</v>
      </c>
      <c r="J6948" s="7" t="s">
        <v>567</v>
      </c>
      <c r="K6948" s="7" t="s">
        <v>568</v>
      </c>
      <c r="L6948" s="7" t="s">
        <v>83</v>
      </c>
      <c r="M6948" s="7" t="s">
        <v>31</v>
      </c>
      <c r="N6948" s="7" t="s">
        <v>213</v>
      </c>
      <c r="O6948" s="7" t="s">
        <v>92</v>
      </c>
      <c r="P6948" s="7" t="s">
        <v>21831</v>
      </c>
      <c r="Q6948" s="7" t="s">
        <v>46</v>
      </c>
      <c r="R6948" s="7" t="s">
        <v>21832</v>
      </c>
      <c r="S6948" s="7" t="s">
        <v>110</v>
      </c>
      <c r="T6948" s="7" t="s">
        <v>223</v>
      </c>
      <c r="U6948" s="7" t="s">
        <v>495</v>
      </c>
      <c r="V6948" s="10">
        <v>3065.85</v>
      </c>
      <c r="W6948" s="6">
        <v>5</v>
      </c>
      <c r="X6948" s="11">
        <v>0.2</v>
      </c>
      <c r="Y6948" s="10">
        <v>222.47</v>
      </c>
      <c r="Z6948" s="30">
        <f t="shared" si="542"/>
        <v>7.2563889296606163E-2</v>
      </c>
    </row>
    <row r="6949" spans="1:26">
      <c r="A6949" s="27">
        <v>6948</v>
      </c>
      <c r="B6949" s="14" t="s">
        <v>21833</v>
      </c>
      <c r="C6949" s="15">
        <v>45458</v>
      </c>
      <c r="D6949" s="12">
        <f t="shared" si="539"/>
        <v>2024</v>
      </c>
      <c r="E6949" s="12">
        <f t="shared" si="540"/>
        <v>6</v>
      </c>
      <c r="F6949" s="15" t="str">
        <f t="shared" si="541"/>
        <v>2024-06</v>
      </c>
      <c r="G6949" s="15">
        <v>45461</v>
      </c>
      <c r="H6949" s="23">
        <f t="shared" si="543"/>
        <v>3</v>
      </c>
      <c r="I6949" s="14" t="s">
        <v>52</v>
      </c>
      <c r="J6949" s="14" t="s">
        <v>632</v>
      </c>
      <c r="K6949" s="14" t="s">
        <v>633</v>
      </c>
      <c r="L6949" s="14" t="s">
        <v>30</v>
      </c>
      <c r="M6949" s="14" t="s">
        <v>31</v>
      </c>
      <c r="N6949" s="14" t="s">
        <v>125</v>
      </c>
      <c r="O6949" s="14" t="s">
        <v>126</v>
      </c>
      <c r="P6949" s="14" t="s">
        <v>21834</v>
      </c>
      <c r="Q6949" s="14" t="s">
        <v>58</v>
      </c>
      <c r="R6949" s="14" t="s">
        <v>21835</v>
      </c>
      <c r="S6949" s="14" t="s">
        <v>37</v>
      </c>
      <c r="T6949" s="14" t="s">
        <v>170</v>
      </c>
      <c r="U6949" s="14" t="s">
        <v>189</v>
      </c>
      <c r="V6949" s="16">
        <v>2191.89</v>
      </c>
      <c r="W6949" s="13">
        <v>3</v>
      </c>
      <c r="X6949" s="17">
        <v>0.5</v>
      </c>
      <c r="Y6949" s="16">
        <v>24.94</v>
      </c>
      <c r="Z6949" s="31">
        <f t="shared" si="542"/>
        <v>1.1378308218021891E-2</v>
      </c>
    </row>
    <row r="6950" spans="1:26">
      <c r="A6950" s="26">
        <v>6949</v>
      </c>
      <c r="B6950" s="7" t="s">
        <v>21836</v>
      </c>
      <c r="C6950" s="8">
        <v>45322</v>
      </c>
      <c r="D6950" s="12">
        <f t="shared" si="539"/>
        <v>2024</v>
      </c>
      <c r="E6950" s="12">
        <f t="shared" si="540"/>
        <v>1</v>
      </c>
      <c r="F6950" s="8" t="str">
        <f t="shared" si="541"/>
        <v>2024-01</v>
      </c>
      <c r="G6950" s="8">
        <v>45325</v>
      </c>
      <c r="H6950" s="23">
        <f t="shared" si="543"/>
        <v>3</v>
      </c>
      <c r="I6950" s="7" t="s">
        <v>122</v>
      </c>
      <c r="J6950" s="7" t="s">
        <v>3772</v>
      </c>
      <c r="K6950" s="7" t="s">
        <v>3773</v>
      </c>
      <c r="L6950" s="7" t="s">
        <v>66</v>
      </c>
      <c r="M6950" s="7" t="s">
        <v>31</v>
      </c>
      <c r="N6950" s="7" t="s">
        <v>74</v>
      </c>
      <c r="O6950" s="7" t="s">
        <v>75</v>
      </c>
      <c r="P6950" s="7" t="s">
        <v>21837</v>
      </c>
      <c r="Q6950" s="7" t="s">
        <v>46</v>
      </c>
      <c r="R6950" s="7" t="s">
        <v>21838</v>
      </c>
      <c r="S6950" s="7" t="s">
        <v>37</v>
      </c>
      <c r="T6950" s="7" t="s">
        <v>38</v>
      </c>
      <c r="U6950" s="7" t="s">
        <v>485</v>
      </c>
      <c r="V6950" s="10">
        <v>4425.32</v>
      </c>
      <c r="W6950" s="6">
        <v>8</v>
      </c>
      <c r="X6950" s="11">
        <v>0.2</v>
      </c>
      <c r="Y6950" s="10">
        <v>-295.82</v>
      </c>
      <c r="Z6950" s="30">
        <f t="shared" si="542"/>
        <v>-6.684714325743675E-2</v>
      </c>
    </row>
    <row r="6951" spans="1:26">
      <c r="A6951" s="27">
        <v>6950</v>
      </c>
      <c r="B6951" s="14" t="s">
        <v>21839</v>
      </c>
      <c r="C6951" s="15">
        <v>44886</v>
      </c>
      <c r="D6951" s="12">
        <f t="shared" si="539"/>
        <v>2022</v>
      </c>
      <c r="E6951" s="12">
        <f t="shared" si="540"/>
        <v>11</v>
      </c>
      <c r="F6951" s="15" t="str">
        <f t="shared" si="541"/>
        <v>2022-11</v>
      </c>
      <c r="G6951" s="15">
        <v>44889</v>
      </c>
      <c r="H6951" s="23">
        <f t="shared" si="543"/>
        <v>3</v>
      </c>
      <c r="I6951" s="14" t="s">
        <v>122</v>
      </c>
      <c r="J6951" s="14" t="s">
        <v>5338</v>
      </c>
      <c r="K6951" s="14" t="s">
        <v>5339</v>
      </c>
      <c r="L6951" s="14" t="s">
        <v>66</v>
      </c>
      <c r="M6951" s="14" t="s">
        <v>31</v>
      </c>
      <c r="N6951" s="14" t="s">
        <v>213</v>
      </c>
      <c r="O6951" s="14" t="s">
        <v>92</v>
      </c>
      <c r="P6951" s="14" t="s">
        <v>21840</v>
      </c>
      <c r="Q6951" s="14" t="s">
        <v>46</v>
      </c>
      <c r="R6951" s="14" t="s">
        <v>21841</v>
      </c>
      <c r="S6951" s="14" t="s">
        <v>48</v>
      </c>
      <c r="T6951" s="14" t="s">
        <v>138</v>
      </c>
      <c r="U6951" s="14" t="s">
        <v>781</v>
      </c>
      <c r="V6951" s="16">
        <v>548.30999999999995</v>
      </c>
      <c r="W6951" s="13">
        <v>14</v>
      </c>
      <c r="X6951" s="17">
        <v>0.1</v>
      </c>
      <c r="Y6951" s="16">
        <v>201.69</v>
      </c>
      <c r="Z6951" s="31">
        <f t="shared" si="542"/>
        <v>0.36783936094545061</v>
      </c>
    </row>
    <row r="6952" spans="1:26">
      <c r="A6952" s="26">
        <v>6951</v>
      </c>
      <c r="B6952" s="7" t="s">
        <v>21842</v>
      </c>
      <c r="C6952" s="8">
        <v>44386</v>
      </c>
      <c r="D6952" s="12">
        <f t="shared" si="539"/>
        <v>2021</v>
      </c>
      <c r="E6952" s="12">
        <f t="shared" si="540"/>
        <v>7</v>
      </c>
      <c r="F6952" s="8" t="str">
        <f t="shared" si="541"/>
        <v>2021-07</v>
      </c>
      <c r="G6952" s="8">
        <v>44389</v>
      </c>
      <c r="H6952" s="23">
        <f t="shared" si="543"/>
        <v>3</v>
      </c>
      <c r="I6952" s="7" t="s">
        <v>122</v>
      </c>
      <c r="J6952" s="7" t="s">
        <v>1945</v>
      </c>
      <c r="K6952" s="7" t="s">
        <v>1946</v>
      </c>
      <c r="L6952" s="7" t="s">
        <v>83</v>
      </c>
      <c r="M6952" s="7" t="s">
        <v>31</v>
      </c>
      <c r="N6952" s="7" t="s">
        <v>74</v>
      </c>
      <c r="O6952" s="7" t="s">
        <v>75</v>
      </c>
      <c r="P6952" s="7" t="s">
        <v>21843</v>
      </c>
      <c r="Q6952" s="7" t="s">
        <v>46</v>
      </c>
      <c r="R6952" s="7" t="s">
        <v>21844</v>
      </c>
      <c r="S6952" s="7" t="s">
        <v>48</v>
      </c>
      <c r="T6952" s="7" t="s">
        <v>86</v>
      </c>
      <c r="U6952" s="7" t="s">
        <v>388</v>
      </c>
      <c r="V6952" s="10">
        <v>52.48</v>
      </c>
      <c r="W6952" s="6">
        <v>3</v>
      </c>
      <c r="X6952" s="11">
        <v>0</v>
      </c>
      <c r="Y6952" s="10">
        <v>22.07</v>
      </c>
      <c r="Z6952" s="30">
        <f t="shared" si="542"/>
        <v>0.42054115853658541</v>
      </c>
    </row>
    <row r="6953" spans="1:26">
      <c r="A6953" s="27">
        <v>6952</v>
      </c>
      <c r="B6953" s="14" t="s">
        <v>21845</v>
      </c>
      <c r="C6953" s="15">
        <v>44461</v>
      </c>
      <c r="D6953" s="12">
        <f t="shared" si="539"/>
        <v>2021</v>
      </c>
      <c r="E6953" s="12">
        <f t="shared" si="540"/>
        <v>9</v>
      </c>
      <c r="F6953" s="15" t="str">
        <f t="shared" si="541"/>
        <v>2021-09</v>
      </c>
      <c r="G6953" s="15">
        <v>44462</v>
      </c>
      <c r="H6953" s="23">
        <f t="shared" si="543"/>
        <v>1</v>
      </c>
      <c r="I6953" s="14" t="s">
        <v>122</v>
      </c>
      <c r="J6953" s="14" t="s">
        <v>4830</v>
      </c>
      <c r="K6953" s="14" t="s">
        <v>4410</v>
      </c>
      <c r="L6953" s="14" t="s">
        <v>30</v>
      </c>
      <c r="M6953" s="14" t="s">
        <v>31</v>
      </c>
      <c r="N6953" s="14" t="s">
        <v>143</v>
      </c>
      <c r="O6953" s="14" t="s">
        <v>144</v>
      </c>
      <c r="P6953" s="14" t="s">
        <v>21846</v>
      </c>
      <c r="Q6953" s="14" t="s">
        <v>146</v>
      </c>
      <c r="R6953" s="14" t="s">
        <v>21847</v>
      </c>
      <c r="S6953" s="14" t="s">
        <v>48</v>
      </c>
      <c r="T6953" s="14" t="s">
        <v>49</v>
      </c>
      <c r="U6953" s="14" t="s">
        <v>50</v>
      </c>
      <c r="V6953" s="16">
        <v>360.7</v>
      </c>
      <c r="W6953" s="13">
        <v>10</v>
      </c>
      <c r="X6953" s="17">
        <v>0.3</v>
      </c>
      <c r="Y6953" s="16">
        <v>160.05000000000001</v>
      </c>
      <c r="Z6953" s="31">
        <f t="shared" si="542"/>
        <v>0.44372054338785699</v>
      </c>
    </row>
    <row r="6954" spans="1:26">
      <c r="A6954" s="26">
        <v>6953</v>
      </c>
      <c r="B6954" s="7" t="s">
        <v>21848</v>
      </c>
      <c r="C6954" s="8">
        <v>44248</v>
      </c>
      <c r="D6954" s="12">
        <f t="shared" si="539"/>
        <v>2021</v>
      </c>
      <c r="E6954" s="12">
        <f t="shared" si="540"/>
        <v>2</v>
      </c>
      <c r="F6954" s="8" t="str">
        <f t="shared" si="541"/>
        <v>2021-02</v>
      </c>
      <c r="G6954" s="8">
        <v>44248</v>
      </c>
      <c r="H6954" s="23">
        <f t="shared" si="543"/>
        <v>0</v>
      </c>
      <c r="I6954" s="7" t="s">
        <v>63</v>
      </c>
      <c r="J6954" s="7" t="s">
        <v>4181</v>
      </c>
      <c r="K6954" s="7" t="s">
        <v>2124</v>
      </c>
      <c r="L6954" s="7" t="s">
        <v>66</v>
      </c>
      <c r="M6954" s="7" t="s">
        <v>31</v>
      </c>
      <c r="N6954" s="7" t="s">
        <v>143</v>
      </c>
      <c r="O6954" s="7" t="s">
        <v>144</v>
      </c>
      <c r="P6954" s="7" t="s">
        <v>21849</v>
      </c>
      <c r="Q6954" s="7" t="s">
        <v>146</v>
      </c>
      <c r="R6954" s="7" t="s">
        <v>21850</v>
      </c>
      <c r="S6954" s="7" t="s">
        <v>110</v>
      </c>
      <c r="T6954" s="7" t="s">
        <v>243</v>
      </c>
      <c r="U6954" s="7" t="s">
        <v>481</v>
      </c>
      <c r="V6954" s="10">
        <v>18852.73</v>
      </c>
      <c r="W6954" s="6">
        <v>10</v>
      </c>
      <c r="X6954" s="11">
        <v>0</v>
      </c>
      <c r="Y6954" s="10">
        <v>4.95</v>
      </c>
      <c r="Z6954" s="30">
        <f t="shared" si="542"/>
        <v>2.6256144335594898E-4</v>
      </c>
    </row>
    <row r="6955" spans="1:26">
      <c r="A6955" s="27">
        <v>6954</v>
      </c>
      <c r="B6955" s="14" t="s">
        <v>21851</v>
      </c>
      <c r="C6955" s="15">
        <v>44490</v>
      </c>
      <c r="D6955" s="12">
        <f t="shared" si="539"/>
        <v>2021</v>
      </c>
      <c r="E6955" s="12">
        <f t="shared" si="540"/>
        <v>10</v>
      </c>
      <c r="F6955" s="15" t="str">
        <f t="shared" si="541"/>
        <v>2021-10</v>
      </c>
      <c r="G6955" s="15">
        <v>44498</v>
      </c>
      <c r="H6955" s="23">
        <f t="shared" si="543"/>
        <v>8</v>
      </c>
      <c r="I6955" s="14" t="s">
        <v>27</v>
      </c>
      <c r="J6955" s="14" t="s">
        <v>8743</v>
      </c>
      <c r="K6955" s="14" t="s">
        <v>2344</v>
      </c>
      <c r="L6955" s="14" t="s">
        <v>66</v>
      </c>
      <c r="M6955" s="14" t="s">
        <v>31</v>
      </c>
      <c r="N6955" s="14" t="s">
        <v>711</v>
      </c>
      <c r="O6955" s="14" t="s">
        <v>712</v>
      </c>
      <c r="P6955" s="14" t="s">
        <v>21852</v>
      </c>
      <c r="Q6955" s="14" t="s">
        <v>35</v>
      </c>
      <c r="R6955" s="14" t="s">
        <v>21853</v>
      </c>
      <c r="S6955" s="14" t="s">
        <v>37</v>
      </c>
      <c r="T6955" s="14" t="s">
        <v>38</v>
      </c>
      <c r="U6955" s="14" t="s">
        <v>333</v>
      </c>
      <c r="V6955" s="16">
        <v>2329.9499999999998</v>
      </c>
      <c r="W6955" s="13">
        <v>13</v>
      </c>
      <c r="X6955" s="17">
        <v>0.2</v>
      </c>
      <c r="Y6955" s="16">
        <v>-8.07</v>
      </c>
      <c r="Z6955" s="31">
        <f t="shared" si="542"/>
        <v>-3.4635936393484844E-3</v>
      </c>
    </row>
    <row r="6956" spans="1:26">
      <c r="A6956" s="26">
        <v>6955</v>
      </c>
      <c r="B6956" s="7" t="s">
        <v>21854</v>
      </c>
      <c r="C6956" s="8">
        <v>44309</v>
      </c>
      <c r="D6956" s="12">
        <f t="shared" si="539"/>
        <v>2021</v>
      </c>
      <c r="E6956" s="12">
        <f t="shared" si="540"/>
        <v>4</v>
      </c>
      <c r="F6956" s="8" t="str">
        <f t="shared" si="541"/>
        <v>2021-04</v>
      </c>
      <c r="G6956" s="8">
        <v>44309</v>
      </c>
      <c r="H6956" s="23">
        <f t="shared" si="543"/>
        <v>0</v>
      </c>
      <c r="I6956" s="7" t="s">
        <v>63</v>
      </c>
      <c r="J6956" s="7" t="s">
        <v>558</v>
      </c>
      <c r="K6956" s="7" t="s">
        <v>559</v>
      </c>
      <c r="L6956" s="7" t="s">
        <v>30</v>
      </c>
      <c r="M6956" s="7" t="s">
        <v>31</v>
      </c>
      <c r="N6956" s="7" t="s">
        <v>43</v>
      </c>
      <c r="O6956" s="7" t="s">
        <v>44</v>
      </c>
      <c r="P6956" s="7" t="s">
        <v>21855</v>
      </c>
      <c r="Q6956" s="7" t="s">
        <v>46</v>
      </c>
      <c r="R6956" s="7" t="s">
        <v>21856</v>
      </c>
      <c r="S6956" s="7" t="s">
        <v>37</v>
      </c>
      <c r="T6956" s="7" t="s">
        <v>170</v>
      </c>
      <c r="U6956" s="7" t="s">
        <v>189</v>
      </c>
      <c r="V6956" s="10">
        <v>13284.15</v>
      </c>
      <c r="W6956" s="6">
        <v>10</v>
      </c>
      <c r="X6956" s="11">
        <v>0</v>
      </c>
      <c r="Y6956" s="10">
        <v>1792.4</v>
      </c>
      <c r="Z6956" s="30">
        <f t="shared" si="542"/>
        <v>0.13492771460725753</v>
      </c>
    </row>
    <row r="6957" spans="1:26">
      <c r="A6957" s="27">
        <v>6956</v>
      </c>
      <c r="B6957" s="14" t="s">
        <v>21857</v>
      </c>
      <c r="C6957" s="15">
        <v>45178</v>
      </c>
      <c r="D6957" s="12">
        <f t="shared" si="539"/>
        <v>2023</v>
      </c>
      <c r="E6957" s="12">
        <f t="shared" si="540"/>
        <v>9</v>
      </c>
      <c r="F6957" s="15" t="str">
        <f t="shared" si="541"/>
        <v>2023-09</v>
      </c>
      <c r="G6957" s="15">
        <v>45185</v>
      </c>
      <c r="H6957" s="23">
        <f t="shared" si="543"/>
        <v>7</v>
      </c>
      <c r="I6957" s="14" t="s">
        <v>27</v>
      </c>
      <c r="J6957" s="14" t="s">
        <v>3334</v>
      </c>
      <c r="K6957" s="14" t="s">
        <v>1302</v>
      </c>
      <c r="L6957" s="14" t="s">
        <v>66</v>
      </c>
      <c r="M6957" s="14" t="s">
        <v>31</v>
      </c>
      <c r="N6957" s="14" t="s">
        <v>711</v>
      </c>
      <c r="O6957" s="14" t="s">
        <v>712</v>
      </c>
      <c r="P6957" s="14" t="s">
        <v>21858</v>
      </c>
      <c r="Q6957" s="14" t="s">
        <v>35</v>
      </c>
      <c r="R6957" s="14" t="s">
        <v>21859</v>
      </c>
      <c r="S6957" s="14" t="s">
        <v>48</v>
      </c>
      <c r="T6957" s="14" t="s">
        <v>298</v>
      </c>
      <c r="U6957" s="14" t="s">
        <v>630</v>
      </c>
      <c r="V6957" s="16">
        <v>53.73</v>
      </c>
      <c r="W6957" s="13">
        <v>10</v>
      </c>
      <c r="X6957" s="17">
        <v>0.3</v>
      </c>
      <c r="Y6957" s="16">
        <v>-0.14000000000000001</v>
      </c>
      <c r="Z6957" s="31">
        <f t="shared" si="542"/>
        <v>-2.6056206960729579E-3</v>
      </c>
    </row>
    <row r="6958" spans="1:26">
      <c r="A6958" s="26">
        <v>6957</v>
      </c>
      <c r="B6958" s="7" t="s">
        <v>21860</v>
      </c>
      <c r="C6958" s="8">
        <v>45048</v>
      </c>
      <c r="D6958" s="12">
        <f t="shared" si="539"/>
        <v>2023</v>
      </c>
      <c r="E6958" s="12">
        <f t="shared" si="540"/>
        <v>5</v>
      </c>
      <c r="F6958" s="8" t="str">
        <f t="shared" si="541"/>
        <v>2023-05</v>
      </c>
      <c r="G6958" s="8">
        <v>45048</v>
      </c>
      <c r="H6958" s="23">
        <f t="shared" si="543"/>
        <v>0</v>
      </c>
      <c r="I6958" s="7" t="s">
        <v>63</v>
      </c>
      <c r="J6958" s="7" t="s">
        <v>6858</v>
      </c>
      <c r="K6958" s="7" t="s">
        <v>737</v>
      </c>
      <c r="L6958" s="7" t="s">
        <v>83</v>
      </c>
      <c r="M6958" s="7" t="s">
        <v>31</v>
      </c>
      <c r="N6958" s="7" t="s">
        <v>166</v>
      </c>
      <c r="O6958" s="7" t="s">
        <v>167</v>
      </c>
      <c r="P6958" s="7" t="s">
        <v>21861</v>
      </c>
      <c r="Q6958" s="7" t="s">
        <v>35</v>
      </c>
      <c r="R6958" s="7" t="s">
        <v>21862</v>
      </c>
      <c r="S6958" s="7" t="s">
        <v>110</v>
      </c>
      <c r="T6958" s="7" t="s">
        <v>148</v>
      </c>
      <c r="U6958" s="7" t="s">
        <v>237</v>
      </c>
      <c r="V6958" s="10">
        <v>9261.2099999999991</v>
      </c>
      <c r="W6958" s="6">
        <v>11</v>
      </c>
      <c r="X6958" s="11">
        <v>0.1</v>
      </c>
      <c r="Y6958" s="10">
        <v>859.79</v>
      </c>
      <c r="Z6958" s="30">
        <f t="shared" si="542"/>
        <v>9.2837760940525052E-2</v>
      </c>
    </row>
    <row r="6959" spans="1:26">
      <c r="A6959" s="27">
        <v>6958</v>
      </c>
      <c r="B6959" s="14" t="s">
        <v>21863</v>
      </c>
      <c r="C6959" s="15">
        <v>45086</v>
      </c>
      <c r="D6959" s="12">
        <f t="shared" si="539"/>
        <v>2023</v>
      </c>
      <c r="E6959" s="12">
        <f t="shared" si="540"/>
        <v>6</v>
      </c>
      <c r="F6959" s="15" t="str">
        <f t="shared" si="541"/>
        <v>2023-06</v>
      </c>
      <c r="G6959" s="15">
        <v>45092</v>
      </c>
      <c r="H6959" s="23">
        <f t="shared" si="543"/>
        <v>6</v>
      </c>
      <c r="I6959" s="14" t="s">
        <v>27</v>
      </c>
      <c r="J6959" s="14" t="s">
        <v>8884</v>
      </c>
      <c r="K6959" s="14" t="s">
        <v>3977</v>
      </c>
      <c r="L6959" s="14" t="s">
        <v>30</v>
      </c>
      <c r="M6959" s="14" t="s">
        <v>31</v>
      </c>
      <c r="N6959" s="14" t="s">
        <v>32</v>
      </c>
      <c r="O6959" s="14" t="s">
        <v>33</v>
      </c>
      <c r="P6959" s="14" t="s">
        <v>21864</v>
      </c>
      <c r="Q6959" s="14" t="s">
        <v>35</v>
      </c>
      <c r="R6959" s="14" t="s">
        <v>21865</v>
      </c>
      <c r="S6959" s="14" t="s">
        <v>110</v>
      </c>
      <c r="T6959" s="14" t="s">
        <v>111</v>
      </c>
      <c r="U6959" s="14" t="s">
        <v>287</v>
      </c>
      <c r="V6959" s="16">
        <v>2418.62</v>
      </c>
      <c r="W6959" s="13">
        <v>13</v>
      </c>
      <c r="X6959" s="17">
        <v>0.1</v>
      </c>
      <c r="Y6959" s="16">
        <v>381.61</v>
      </c>
      <c r="Z6959" s="31">
        <f t="shared" si="542"/>
        <v>0.15778005639579595</v>
      </c>
    </row>
    <row r="6960" spans="1:26">
      <c r="A6960" s="26">
        <v>6959</v>
      </c>
      <c r="B6960" s="7" t="s">
        <v>21866</v>
      </c>
      <c r="C6960" s="8">
        <v>44380</v>
      </c>
      <c r="D6960" s="12">
        <f t="shared" si="539"/>
        <v>2021</v>
      </c>
      <c r="E6960" s="12">
        <f t="shared" si="540"/>
        <v>7</v>
      </c>
      <c r="F6960" s="8" t="str">
        <f t="shared" si="541"/>
        <v>2021-07</v>
      </c>
      <c r="G6960" s="8">
        <v>44382</v>
      </c>
      <c r="H6960" s="23">
        <f t="shared" si="543"/>
        <v>2</v>
      </c>
      <c r="I6960" s="7" t="s">
        <v>122</v>
      </c>
      <c r="J6960" s="7" t="s">
        <v>72</v>
      </c>
      <c r="K6960" s="7" t="s">
        <v>73</v>
      </c>
      <c r="L6960" s="7" t="s">
        <v>66</v>
      </c>
      <c r="M6960" s="7" t="s">
        <v>31</v>
      </c>
      <c r="N6960" s="7" t="s">
        <v>74</v>
      </c>
      <c r="O6960" s="7" t="s">
        <v>75</v>
      </c>
      <c r="P6960" s="7" t="s">
        <v>21867</v>
      </c>
      <c r="Q6960" s="7" t="s">
        <v>46</v>
      </c>
      <c r="R6960" s="7" t="s">
        <v>21868</v>
      </c>
      <c r="S6960" s="7" t="s">
        <v>110</v>
      </c>
      <c r="T6960" s="7" t="s">
        <v>111</v>
      </c>
      <c r="U6960" s="7" t="s">
        <v>112</v>
      </c>
      <c r="V6960" s="10">
        <v>1762.57</v>
      </c>
      <c r="W6960" s="6">
        <v>12</v>
      </c>
      <c r="X6960" s="11">
        <v>0.2</v>
      </c>
      <c r="Y6960" s="10">
        <v>-266.95</v>
      </c>
      <c r="Z6960" s="30">
        <f t="shared" si="542"/>
        <v>-0.15145497767464555</v>
      </c>
    </row>
    <row r="6961" spans="1:26">
      <c r="A6961" s="27">
        <v>6960</v>
      </c>
      <c r="B6961" s="14" t="s">
        <v>21869</v>
      </c>
      <c r="C6961" s="15">
        <v>44844</v>
      </c>
      <c r="D6961" s="12">
        <f t="shared" si="539"/>
        <v>2022</v>
      </c>
      <c r="E6961" s="12">
        <f t="shared" si="540"/>
        <v>10</v>
      </c>
      <c r="F6961" s="15" t="str">
        <f t="shared" si="541"/>
        <v>2022-10</v>
      </c>
      <c r="G6961" s="15">
        <v>44844</v>
      </c>
      <c r="H6961" s="23">
        <f t="shared" si="543"/>
        <v>0</v>
      </c>
      <c r="I6961" s="14" t="s">
        <v>63</v>
      </c>
      <c r="J6961" s="14" t="s">
        <v>1959</v>
      </c>
      <c r="K6961" s="14" t="s">
        <v>633</v>
      </c>
      <c r="L6961" s="14" t="s">
        <v>30</v>
      </c>
      <c r="M6961" s="14" t="s">
        <v>31</v>
      </c>
      <c r="N6961" s="14" t="s">
        <v>91</v>
      </c>
      <c r="O6961" s="14" t="s">
        <v>92</v>
      </c>
      <c r="P6961" s="14" t="s">
        <v>21870</v>
      </c>
      <c r="Q6961" s="14" t="s">
        <v>46</v>
      </c>
      <c r="R6961" s="14" t="s">
        <v>21871</v>
      </c>
      <c r="S6961" s="14" t="s">
        <v>37</v>
      </c>
      <c r="T6961" s="14" t="s">
        <v>38</v>
      </c>
      <c r="U6961" s="14" t="s">
        <v>333</v>
      </c>
      <c r="V6961" s="16">
        <v>1494.38</v>
      </c>
      <c r="W6961" s="13">
        <v>2</v>
      </c>
      <c r="X6961" s="17">
        <v>0</v>
      </c>
      <c r="Y6961" s="16">
        <v>457.29</v>
      </c>
      <c r="Z6961" s="31">
        <f t="shared" si="542"/>
        <v>0.30600650436970517</v>
      </c>
    </row>
    <row r="6962" spans="1:26">
      <c r="A6962" s="26">
        <v>6961</v>
      </c>
      <c r="B6962" s="7" t="s">
        <v>21872</v>
      </c>
      <c r="C6962" s="8">
        <v>45441</v>
      </c>
      <c r="D6962" s="12">
        <f t="shared" si="539"/>
        <v>2024</v>
      </c>
      <c r="E6962" s="12">
        <f t="shared" si="540"/>
        <v>5</v>
      </c>
      <c r="F6962" s="8" t="str">
        <f t="shared" si="541"/>
        <v>2024-05</v>
      </c>
      <c r="G6962" s="8">
        <v>45441</v>
      </c>
      <c r="H6962" s="23">
        <f t="shared" si="543"/>
        <v>0</v>
      </c>
      <c r="I6962" s="7" t="s">
        <v>63</v>
      </c>
      <c r="J6962" s="7" t="s">
        <v>3876</v>
      </c>
      <c r="K6962" s="7" t="s">
        <v>3877</v>
      </c>
      <c r="L6962" s="7" t="s">
        <v>83</v>
      </c>
      <c r="M6962" s="7" t="s">
        <v>31</v>
      </c>
      <c r="N6962" s="7" t="s">
        <v>116</v>
      </c>
      <c r="O6962" s="7" t="s">
        <v>117</v>
      </c>
      <c r="P6962" s="7" t="s">
        <v>21873</v>
      </c>
      <c r="Q6962" s="7" t="s">
        <v>58</v>
      </c>
      <c r="R6962" s="7" t="s">
        <v>21874</v>
      </c>
      <c r="S6962" s="7" t="s">
        <v>37</v>
      </c>
      <c r="T6962" s="7" t="s">
        <v>38</v>
      </c>
      <c r="U6962" s="7" t="s">
        <v>102</v>
      </c>
      <c r="V6962" s="10">
        <v>1555.48</v>
      </c>
      <c r="W6962" s="6">
        <v>2</v>
      </c>
      <c r="X6962" s="11">
        <v>0.3</v>
      </c>
      <c r="Y6962" s="10">
        <v>50.01</v>
      </c>
      <c r="Z6962" s="30">
        <f t="shared" si="542"/>
        <v>3.2150847326870159E-2</v>
      </c>
    </row>
    <row r="6963" spans="1:26">
      <c r="A6963" s="27">
        <v>6962</v>
      </c>
      <c r="B6963" s="14" t="s">
        <v>21875</v>
      </c>
      <c r="C6963" s="15">
        <v>45072</v>
      </c>
      <c r="D6963" s="12">
        <f t="shared" si="539"/>
        <v>2023</v>
      </c>
      <c r="E6963" s="12">
        <f t="shared" si="540"/>
        <v>5</v>
      </c>
      <c r="F6963" s="15" t="str">
        <f t="shared" si="541"/>
        <v>2023-05</v>
      </c>
      <c r="G6963" s="15">
        <v>45078</v>
      </c>
      <c r="H6963" s="23">
        <f t="shared" si="543"/>
        <v>6</v>
      </c>
      <c r="I6963" s="14" t="s">
        <v>27</v>
      </c>
      <c r="J6963" s="14" t="s">
        <v>2712</v>
      </c>
      <c r="K6963" s="14" t="s">
        <v>732</v>
      </c>
      <c r="L6963" s="14" t="s">
        <v>30</v>
      </c>
      <c r="M6963" s="14" t="s">
        <v>31</v>
      </c>
      <c r="N6963" s="14" t="s">
        <v>91</v>
      </c>
      <c r="O6963" s="14" t="s">
        <v>92</v>
      </c>
      <c r="P6963" s="14" t="s">
        <v>21876</v>
      </c>
      <c r="Q6963" s="14" t="s">
        <v>46</v>
      </c>
      <c r="R6963" s="14" t="s">
        <v>21877</v>
      </c>
      <c r="S6963" s="14" t="s">
        <v>37</v>
      </c>
      <c r="T6963" s="14" t="s">
        <v>60</v>
      </c>
      <c r="U6963" s="14" t="s">
        <v>162</v>
      </c>
      <c r="V6963" s="16">
        <v>3892.1</v>
      </c>
      <c r="W6963" s="13">
        <v>11</v>
      </c>
      <c r="X6963" s="17">
        <v>0.4</v>
      </c>
      <c r="Y6963" s="16">
        <v>-289.83</v>
      </c>
      <c r="Z6963" s="31">
        <f t="shared" si="542"/>
        <v>-7.4466226458724083E-2</v>
      </c>
    </row>
    <row r="6964" spans="1:26">
      <c r="A6964" s="26">
        <v>6963</v>
      </c>
      <c r="B6964" s="7" t="s">
        <v>21878</v>
      </c>
      <c r="C6964" s="8">
        <v>44994</v>
      </c>
      <c r="D6964" s="12">
        <f t="shared" si="539"/>
        <v>2023</v>
      </c>
      <c r="E6964" s="12">
        <f t="shared" si="540"/>
        <v>3</v>
      </c>
      <c r="F6964" s="8" t="str">
        <f t="shared" si="541"/>
        <v>2023-03</v>
      </c>
      <c r="G6964" s="8">
        <v>45000</v>
      </c>
      <c r="H6964" s="23">
        <f t="shared" si="543"/>
        <v>6</v>
      </c>
      <c r="I6964" s="7" t="s">
        <v>27</v>
      </c>
      <c r="J6964" s="7" t="s">
        <v>1103</v>
      </c>
      <c r="K6964" s="7" t="s">
        <v>1104</v>
      </c>
      <c r="L6964" s="7" t="s">
        <v>83</v>
      </c>
      <c r="M6964" s="7" t="s">
        <v>31</v>
      </c>
      <c r="N6964" s="7" t="s">
        <v>43</v>
      </c>
      <c r="O6964" s="7" t="s">
        <v>44</v>
      </c>
      <c r="P6964" s="7" t="s">
        <v>21879</v>
      </c>
      <c r="Q6964" s="7" t="s">
        <v>46</v>
      </c>
      <c r="R6964" s="7" t="s">
        <v>21880</v>
      </c>
      <c r="S6964" s="7" t="s">
        <v>37</v>
      </c>
      <c r="T6964" s="7" t="s">
        <v>208</v>
      </c>
      <c r="U6964" s="7" t="s">
        <v>265</v>
      </c>
      <c r="V6964" s="10">
        <v>8104.77</v>
      </c>
      <c r="W6964" s="6">
        <v>10</v>
      </c>
      <c r="X6964" s="11">
        <v>0.3</v>
      </c>
      <c r="Y6964" s="10">
        <v>1092.6099999999999</v>
      </c>
      <c r="Z6964" s="30">
        <f t="shared" si="542"/>
        <v>0.13481073491289694</v>
      </c>
    </row>
    <row r="6965" spans="1:26">
      <c r="A6965" s="27">
        <v>6964</v>
      </c>
      <c r="B6965" s="14" t="s">
        <v>21881</v>
      </c>
      <c r="C6965" s="15">
        <v>44957</v>
      </c>
      <c r="D6965" s="12">
        <f t="shared" si="539"/>
        <v>2023</v>
      </c>
      <c r="E6965" s="12">
        <f t="shared" si="540"/>
        <v>1</v>
      </c>
      <c r="F6965" s="15" t="str">
        <f t="shared" si="541"/>
        <v>2023-01</v>
      </c>
      <c r="G6965" s="15">
        <v>44957</v>
      </c>
      <c r="H6965" s="23">
        <f t="shared" si="543"/>
        <v>0</v>
      </c>
      <c r="I6965" s="14" t="s">
        <v>63</v>
      </c>
      <c r="J6965" s="14" t="s">
        <v>3829</v>
      </c>
      <c r="K6965" s="14" t="s">
        <v>798</v>
      </c>
      <c r="L6965" s="14" t="s">
        <v>66</v>
      </c>
      <c r="M6965" s="14" t="s">
        <v>31</v>
      </c>
      <c r="N6965" s="14" t="s">
        <v>32</v>
      </c>
      <c r="O6965" s="14" t="s">
        <v>33</v>
      </c>
      <c r="P6965" s="14" t="s">
        <v>21882</v>
      </c>
      <c r="Q6965" s="14" t="s">
        <v>35</v>
      </c>
      <c r="R6965" s="14" t="s">
        <v>21883</v>
      </c>
      <c r="S6965" s="14" t="s">
        <v>110</v>
      </c>
      <c r="T6965" s="14" t="s">
        <v>243</v>
      </c>
      <c r="U6965" s="14" t="s">
        <v>244</v>
      </c>
      <c r="V6965" s="16">
        <v>5145.3</v>
      </c>
      <c r="W6965" s="13">
        <v>14</v>
      </c>
      <c r="X6965" s="17">
        <v>0.3</v>
      </c>
      <c r="Y6965" s="16">
        <v>424.45</v>
      </c>
      <c r="Z6965" s="31">
        <f t="shared" si="542"/>
        <v>8.2492760383262392E-2</v>
      </c>
    </row>
    <row r="6966" spans="1:26">
      <c r="A6966" s="26">
        <v>6965</v>
      </c>
      <c r="B6966" s="7" t="s">
        <v>21884</v>
      </c>
      <c r="C6966" s="8">
        <v>45183</v>
      </c>
      <c r="D6966" s="12">
        <f t="shared" si="539"/>
        <v>2023</v>
      </c>
      <c r="E6966" s="12">
        <f t="shared" si="540"/>
        <v>9</v>
      </c>
      <c r="F6966" s="8" t="str">
        <f t="shared" si="541"/>
        <v>2023-09</v>
      </c>
      <c r="G6966" s="8">
        <v>45186</v>
      </c>
      <c r="H6966" s="23">
        <f t="shared" si="543"/>
        <v>3</v>
      </c>
      <c r="I6966" s="7" t="s">
        <v>52</v>
      </c>
      <c r="J6966" s="7" t="s">
        <v>5316</v>
      </c>
      <c r="K6966" s="7" t="s">
        <v>262</v>
      </c>
      <c r="L6966" s="7" t="s">
        <v>30</v>
      </c>
      <c r="M6966" s="7" t="s">
        <v>31</v>
      </c>
      <c r="N6966" s="7" t="s">
        <v>125</v>
      </c>
      <c r="O6966" s="7" t="s">
        <v>126</v>
      </c>
      <c r="P6966" s="7" t="s">
        <v>21885</v>
      </c>
      <c r="Q6966" s="7" t="s">
        <v>58</v>
      </c>
      <c r="R6966" s="7" t="s">
        <v>21886</v>
      </c>
      <c r="S6966" s="7" t="s">
        <v>110</v>
      </c>
      <c r="T6966" s="7" t="s">
        <v>148</v>
      </c>
      <c r="U6966" s="7" t="s">
        <v>232</v>
      </c>
      <c r="V6966" s="10">
        <v>14738.15</v>
      </c>
      <c r="W6966" s="6">
        <v>9</v>
      </c>
      <c r="X6966" s="11">
        <v>0.1</v>
      </c>
      <c r="Y6966" s="10">
        <v>-684.45</v>
      </c>
      <c r="Z6966" s="30">
        <f t="shared" si="542"/>
        <v>-4.6440699816462719E-2</v>
      </c>
    </row>
    <row r="6967" spans="1:26">
      <c r="A6967" s="27">
        <v>6966</v>
      </c>
      <c r="B6967" s="14" t="s">
        <v>21887</v>
      </c>
      <c r="C6967" s="15">
        <v>44475</v>
      </c>
      <c r="D6967" s="12">
        <f t="shared" si="539"/>
        <v>2021</v>
      </c>
      <c r="E6967" s="12">
        <f t="shared" si="540"/>
        <v>10</v>
      </c>
      <c r="F6967" s="15" t="str">
        <f t="shared" si="541"/>
        <v>2021-10</v>
      </c>
      <c r="G6967" s="15">
        <v>44479</v>
      </c>
      <c r="H6967" s="23">
        <f t="shared" si="543"/>
        <v>4</v>
      </c>
      <c r="I6967" s="14" t="s">
        <v>52</v>
      </c>
      <c r="J6967" s="14" t="s">
        <v>912</v>
      </c>
      <c r="K6967" s="14" t="s">
        <v>913</v>
      </c>
      <c r="L6967" s="14" t="s">
        <v>83</v>
      </c>
      <c r="M6967" s="14" t="s">
        <v>31</v>
      </c>
      <c r="N6967" s="14" t="s">
        <v>153</v>
      </c>
      <c r="O6967" s="14" t="s">
        <v>154</v>
      </c>
      <c r="P6967" s="14" t="s">
        <v>21888</v>
      </c>
      <c r="Q6967" s="14" t="s">
        <v>146</v>
      </c>
      <c r="R6967" s="14" t="s">
        <v>21889</v>
      </c>
      <c r="S6967" s="14" t="s">
        <v>37</v>
      </c>
      <c r="T6967" s="14" t="s">
        <v>38</v>
      </c>
      <c r="U6967" s="14" t="s">
        <v>39</v>
      </c>
      <c r="V6967" s="16">
        <v>3422.55</v>
      </c>
      <c r="W6967" s="13">
        <v>8</v>
      </c>
      <c r="X6967" s="17">
        <v>0.5</v>
      </c>
      <c r="Y6967" s="16">
        <v>1061.48</v>
      </c>
      <c r="Z6967" s="31">
        <f t="shared" si="542"/>
        <v>0.3101430220157485</v>
      </c>
    </row>
    <row r="6968" spans="1:26">
      <c r="A6968" s="26">
        <v>6967</v>
      </c>
      <c r="B6968" s="7" t="s">
        <v>21890</v>
      </c>
      <c r="C6968" s="8">
        <v>44930</v>
      </c>
      <c r="D6968" s="12">
        <f t="shared" si="539"/>
        <v>2023</v>
      </c>
      <c r="E6968" s="12">
        <f t="shared" si="540"/>
        <v>1</v>
      </c>
      <c r="F6968" s="8" t="str">
        <f t="shared" si="541"/>
        <v>2023-01</v>
      </c>
      <c r="G6968" s="8">
        <v>44930</v>
      </c>
      <c r="H6968" s="23">
        <f t="shared" si="543"/>
        <v>0</v>
      </c>
      <c r="I6968" s="7" t="s">
        <v>63</v>
      </c>
      <c r="J6968" s="7" t="s">
        <v>2374</v>
      </c>
      <c r="K6968" s="7" t="s">
        <v>1815</v>
      </c>
      <c r="L6968" s="7" t="s">
        <v>83</v>
      </c>
      <c r="M6968" s="7" t="s">
        <v>31</v>
      </c>
      <c r="N6968" s="7" t="s">
        <v>32</v>
      </c>
      <c r="O6968" s="7" t="s">
        <v>33</v>
      </c>
      <c r="P6968" s="7" t="s">
        <v>21891</v>
      </c>
      <c r="Q6968" s="7" t="s">
        <v>35</v>
      </c>
      <c r="R6968" s="7" t="s">
        <v>21892</v>
      </c>
      <c r="S6968" s="7" t="s">
        <v>48</v>
      </c>
      <c r="T6968" s="7" t="s">
        <v>78</v>
      </c>
      <c r="U6968" s="7" t="s">
        <v>956</v>
      </c>
      <c r="V6968" s="10">
        <v>989.92</v>
      </c>
      <c r="W6968" s="6">
        <v>13</v>
      </c>
      <c r="X6968" s="11">
        <v>0.4</v>
      </c>
      <c r="Y6968" s="10">
        <v>305.77</v>
      </c>
      <c r="Z6968" s="30">
        <f t="shared" si="542"/>
        <v>0.30888354614514302</v>
      </c>
    </row>
    <row r="6969" spans="1:26">
      <c r="A6969" s="27">
        <v>6968</v>
      </c>
      <c r="B6969" s="14" t="s">
        <v>21893</v>
      </c>
      <c r="C6969" s="15">
        <v>45441</v>
      </c>
      <c r="D6969" s="12">
        <f t="shared" si="539"/>
        <v>2024</v>
      </c>
      <c r="E6969" s="12">
        <f t="shared" si="540"/>
        <v>5</v>
      </c>
      <c r="F6969" s="15" t="str">
        <f t="shared" si="541"/>
        <v>2024-05</v>
      </c>
      <c r="G6969" s="15">
        <v>45442</v>
      </c>
      <c r="H6969" s="23">
        <f t="shared" si="543"/>
        <v>1</v>
      </c>
      <c r="I6969" s="14" t="s">
        <v>122</v>
      </c>
      <c r="J6969" s="14" t="s">
        <v>346</v>
      </c>
      <c r="K6969" s="14" t="s">
        <v>347</v>
      </c>
      <c r="L6969" s="14" t="s">
        <v>83</v>
      </c>
      <c r="M6969" s="14" t="s">
        <v>31</v>
      </c>
      <c r="N6969" s="14" t="s">
        <v>134</v>
      </c>
      <c r="O6969" s="14" t="s">
        <v>135</v>
      </c>
      <c r="P6969" s="14" t="s">
        <v>21894</v>
      </c>
      <c r="Q6969" s="14" t="s">
        <v>58</v>
      </c>
      <c r="R6969" s="14" t="s">
        <v>21895</v>
      </c>
      <c r="S6969" s="14" t="s">
        <v>48</v>
      </c>
      <c r="T6969" s="14" t="s">
        <v>434</v>
      </c>
      <c r="U6969" s="14" t="s">
        <v>1382</v>
      </c>
      <c r="V6969" s="16">
        <v>1365.67</v>
      </c>
      <c r="W6969" s="13">
        <v>11</v>
      </c>
      <c r="X6969" s="17">
        <v>0.4</v>
      </c>
      <c r="Y6969" s="16">
        <v>412.86</v>
      </c>
      <c r="Z6969" s="31">
        <f t="shared" si="542"/>
        <v>0.30231315032182005</v>
      </c>
    </row>
    <row r="6970" spans="1:26">
      <c r="A6970" s="26">
        <v>6969</v>
      </c>
      <c r="B6970" s="7" t="s">
        <v>21896</v>
      </c>
      <c r="C6970" s="8">
        <v>45209</v>
      </c>
      <c r="D6970" s="12">
        <f t="shared" si="539"/>
        <v>2023</v>
      </c>
      <c r="E6970" s="12">
        <f t="shared" si="540"/>
        <v>10</v>
      </c>
      <c r="F6970" s="8" t="str">
        <f t="shared" si="541"/>
        <v>2023-10</v>
      </c>
      <c r="G6970" s="8">
        <v>45214</v>
      </c>
      <c r="H6970" s="23">
        <f t="shared" si="543"/>
        <v>5</v>
      </c>
      <c r="I6970" s="7" t="s">
        <v>52</v>
      </c>
      <c r="J6970" s="7" t="s">
        <v>1248</v>
      </c>
      <c r="K6970" s="7" t="s">
        <v>1249</v>
      </c>
      <c r="L6970" s="7" t="s">
        <v>30</v>
      </c>
      <c r="M6970" s="7" t="s">
        <v>31</v>
      </c>
      <c r="N6970" s="7" t="s">
        <v>213</v>
      </c>
      <c r="O6970" s="7" t="s">
        <v>92</v>
      </c>
      <c r="P6970" s="7" t="s">
        <v>21897</v>
      </c>
      <c r="Q6970" s="7" t="s">
        <v>46</v>
      </c>
      <c r="R6970" s="7" t="s">
        <v>21898</v>
      </c>
      <c r="S6970" s="7" t="s">
        <v>48</v>
      </c>
      <c r="T6970" s="7" t="s">
        <v>434</v>
      </c>
      <c r="U6970" s="7" t="s">
        <v>1113</v>
      </c>
      <c r="V6970" s="10">
        <v>170.41</v>
      </c>
      <c r="W6970" s="6">
        <v>3</v>
      </c>
      <c r="X6970" s="11">
        <v>0.2</v>
      </c>
      <c r="Y6970" s="10">
        <v>55.7</v>
      </c>
      <c r="Z6970" s="30">
        <f t="shared" si="542"/>
        <v>0.32685875242063261</v>
      </c>
    </row>
    <row r="6971" spans="1:26">
      <c r="A6971" s="27">
        <v>6970</v>
      </c>
      <c r="B6971" s="14" t="s">
        <v>21899</v>
      </c>
      <c r="C6971" s="15">
        <v>44839</v>
      </c>
      <c r="D6971" s="12">
        <f t="shared" si="539"/>
        <v>2022</v>
      </c>
      <c r="E6971" s="12">
        <f t="shared" si="540"/>
        <v>10</v>
      </c>
      <c r="F6971" s="15" t="str">
        <f t="shared" si="541"/>
        <v>2022-10</v>
      </c>
      <c r="G6971" s="15">
        <v>44845</v>
      </c>
      <c r="H6971" s="23">
        <f t="shared" si="543"/>
        <v>6</v>
      </c>
      <c r="I6971" s="14" t="s">
        <v>27</v>
      </c>
      <c r="J6971" s="14" t="s">
        <v>1064</v>
      </c>
      <c r="K6971" s="14" t="s">
        <v>1065</v>
      </c>
      <c r="L6971" s="14" t="s">
        <v>83</v>
      </c>
      <c r="M6971" s="14" t="s">
        <v>31</v>
      </c>
      <c r="N6971" s="14" t="s">
        <v>220</v>
      </c>
      <c r="O6971" s="14" t="s">
        <v>220</v>
      </c>
      <c r="P6971" s="14" t="s">
        <v>21900</v>
      </c>
      <c r="Q6971" s="14" t="s">
        <v>58</v>
      </c>
      <c r="R6971" s="14" t="s">
        <v>21901</v>
      </c>
      <c r="S6971" s="14" t="s">
        <v>37</v>
      </c>
      <c r="T6971" s="14" t="s">
        <v>38</v>
      </c>
      <c r="U6971" s="14" t="s">
        <v>39</v>
      </c>
      <c r="V6971" s="16">
        <v>4441.04</v>
      </c>
      <c r="W6971" s="13">
        <v>7</v>
      </c>
      <c r="X6971" s="17">
        <v>0.2</v>
      </c>
      <c r="Y6971" s="16">
        <v>1567.56</v>
      </c>
      <c r="Z6971" s="31">
        <f t="shared" si="542"/>
        <v>0.35297137607407275</v>
      </c>
    </row>
    <row r="6972" spans="1:26">
      <c r="A6972" s="26">
        <v>6971</v>
      </c>
      <c r="B6972" s="7" t="s">
        <v>21902</v>
      </c>
      <c r="C6972" s="8">
        <v>45322</v>
      </c>
      <c r="D6972" s="12">
        <f t="shared" si="539"/>
        <v>2024</v>
      </c>
      <c r="E6972" s="12">
        <f t="shared" si="540"/>
        <v>1</v>
      </c>
      <c r="F6972" s="8" t="str">
        <f t="shared" si="541"/>
        <v>2024-01</v>
      </c>
      <c r="G6972" s="8">
        <v>45322</v>
      </c>
      <c r="H6972" s="23">
        <f t="shared" si="543"/>
        <v>0</v>
      </c>
      <c r="I6972" s="7" t="s">
        <v>63</v>
      </c>
      <c r="J6972" s="7" t="s">
        <v>995</v>
      </c>
      <c r="K6972" s="7" t="s">
        <v>996</v>
      </c>
      <c r="L6972" s="7" t="s">
        <v>66</v>
      </c>
      <c r="M6972" s="7" t="s">
        <v>31</v>
      </c>
      <c r="N6972" s="7" t="s">
        <v>143</v>
      </c>
      <c r="O6972" s="7" t="s">
        <v>144</v>
      </c>
      <c r="P6972" s="7" t="s">
        <v>21903</v>
      </c>
      <c r="Q6972" s="7" t="s">
        <v>146</v>
      </c>
      <c r="R6972" s="7" t="s">
        <v>21904</v>
      </c>
      <c r="S6972" s="7" t="s">
        <v>110</v>
      </c>
      <c r="T6972" s="7" t="s">
        <v>111</v>
      </c>
      <c r="U6972" s="7" t="s">
        <v>216</v>
      </c>
      <c r="V6972" s="10">
        <v>2625.27</v>
      </c>
      <c r="W6972" s="6">
        <v>9</v>
      </c>
      <c r="X6972" s="11">
        <v>0</v>
      </c>
      <c r="Y6972" s="10">
        <v>149.08000000000001</v>
      </c>
      <c r="Z6972" s="30">
        <f t="shared" si="542"/>
        <v>5.6786540051118557E-2</v>
      </c>
    </row>
    <row r="6973" spans="1:26">
      <c r="A6973" s="27">
        <v>6972</v>
      </c>
      <c r="B6973" s="14" t="s">
        <v>21905</v>
      </c>
      <c r="C6973" s="15">
        <v>45624</v>
      </c>
      <c r="D6973" s="12">
        <f t="shared" si="539"/>
        <v>2024</v>
      </c>
      <c r="E6973" s="12">
        <f t="shared" si="540"/>
        <v>11</v>
      </c>
      <c r="F6973" s="15" t="str">
        <f t="shared" si="541"/>
        <v>2024-11</v>
      </c>
      <c r="G6973" s="15">
        <v>45624</v>
      </c>
      <c r="H6973" s="23">
        <f t="shared" si="543"/>
        <v>0</v>
      </c>
      <c r="I6973" s="14" t="s">
        <v>63</v>
      </c>
      <c r="J6973" s="14" t="s">
        <v>1269</v>
      </c>
      <c r="K6973" s="14" t="s">
        <v>247</v>
      </c>
      <c r="L6973" s="14" t="s">
        <v>66</v>
      </c>
      <c r="M6973" s="14" t="s">
        <v>31</v>
      </c>
      <c r="N6973" s="14" t="s">
        <v>166</v>
      </c>
      <c r="O6973" s="14" t="s">
        <v>167</v>
      </c>
      <c r="P6973" s="14" t="s">
        <v>21906</v>
      </c>
      <c r="Q6973" s="14" t="s">
        <v>35</v>
      </c>
      <c r="R6973" s="14" t="s">
        <v>21907</v>
      </c>
      <c r="S6973" s="14" t="s">
        <v>110</v>
      </c>
      <c r="T6973" s="14" t="s">
        <v>223</v>
      </c>
      <c r="U6973" s="14" t="s">
        <v>449</v>
      </c>
      <c r="V6973" s="16">
        <v>5660.16</v>
      </c>
      <c r="W6973" s="13">
        <v>6</v>
      </c>
      <c r="X6973" s="17">
        <v>0.4</v>
      </c>
      <c r="Y6973" s="16">
        <v>-7.99</v>
      </c>
      <c r="Z6973" s="31">
        <f t="shared" si="542"/>
        <v>-1.4116208729081864E-3</v>
      </c>
    </row>
    <row r="6974" spans="1:26">
      <c r="A6974" s="26">
        <v>6973</v>
      </c>
      <c r="B6974" s="7" t="s">
        <v>21908</v>
      </c>
      <c r="C6974" s="8">
        <v>45555</v>
      </c>
      <c r="D6974" s="12">
        <f t="shared" si="539"/>
        <v>2024</v>
      </c>
      <c r="E6974" s="12">
        <f t="shared" si="540"/>
        <v>9</v>
      </c>
      <c r="F6974" s="8" t="str">
        <f t="shared" si="541"/>
        <v>2024-09</v>
      </c>
      <c r="G6974" s="8">
        <v>45556</v>
      </c>
      <c r="H6974" s="23">
        <f t="shared" si="543"/>
        <v>1</v>
      </c>
      <c r="I6974" s="7" t="s">
        <v>122</v>
      </c>
      <c r="J6974" s="7" t="s">
        <v>6858</v>
      </c>
      <c r="K6974" s="7" t="s">
        <v>737</v>
      </c>
      <c r="L6974" s="7" t="s">
        <v>83</v>
      </c>
      <c r="M6974" s="7" t="s">
        <v>31</v>
      </c>
      <c r="N6974" s="7" t="s">
        <v>166</v>
      </c>
      <c r="O6974" s="7" t="s">
        <v>167</v>
      </c>
      <c r="P6974" s="7" t="s">
        <v>21909</v>
      </c>
      <c r="Q6974" s="7" t="s">
        <v>35</v>
      </c>
      <c r="R6974" s="7" t="s">
        <v>21910</v>
      </c>
      <c r="S6974" s="7" t="s">
        <v>48</v>
      </c>
      <c r="T6974" s="7" t="s">
        <v>129</v>
      </c>
      <c r="U6974" s="7" t="s">
        <v>130</v>
      </c>
      <c r="V6974" s="10">
        <v>1928.97</v>
      </c>
      <c r="W6974" s="6">
        <v>7</v>
      </c>
      <c r="X6974" s="11">
        <v>0</v>
      </c>
      <c r="Y6974" s="10">
        <v>62.63</v>
      </c>
      <c r="Z6974" s="30">
        <f t="shared" si="542"/>
        <v>3.2468104739835253E-2</v>
      </c>
    </row>
    <row r="6975" spans="1:26">
      <c r="A6975" s="27">
        <v>6974</v>
      </c>
      <c r="B6975" s="14" t="s">
        <v>21911</v>
      </c>
      <c r="C6975" s="15">
        <v>44888</v>
      </c>
      <c r="D6975" s="12">
        <f t="shared" si="539"/>
        <v>2022</v>
      </c>
      <c r="E6975" s="12">
        <f t="shared" si="540"/>
        <v>11</v>
      </c>
      <c r="F6975" s="15" t="str">
        <f t="shared" si="541"/>
        <v>2022-11</v>
      </c>
      <c r="G6975" s="15">
        <v>44889</v>
      </c>
      <c r="H6975" s="23">
        <f t="shared" si="543"/>
        <v>1</v>
      </c>
      <c r="I6975" s="14" t="s">
        <v>122</v>
      </c>
      <c r="J6975" s="14" t="s">
        <v>1836</v>
      </c>
      <c r="K6975" s="14" t="s">
        <v>1837</v>
      </c>
      <c r="L6975" s="14" t="s">
        <v>83</v>
      </c>
      <c r="M6975" s="14" t="s">
        <v>31</v>
      </c>
      <c r="N6975" s="14" t="s">
        <v>106</v>
      </c>
      <c r="O6975" s="14" t="s">
        <v>107</v>
      </c>
      <c r="P6975" s="14" t="s">
        <v>21912</v>
      </c>
      <c r="Q6975" s="14" t="s">
        <v>35</v>
      </c>
      <c r="R6975" s="14" t="s">
        <v>21913</v>
      </c>
      <c r="S6975" s="14" t="s">
        <v>110</v>
      </c>
      <c r="T6975" s="14" t="s">
        <v>243</v>
      </c>
      <c r="U6975" s="14" t="s">
        <v>339</v>
      </c>
      <c r="V6975" s="16">
        <v>1143.94</v>
      </c>
      <c r="W6975" s="13">
        <v>7</v>
      </c>
      <c r="X6975" s="17">
        <v>0.4</v>
      </c>
      <c r="Y6975" s="16">
        <v>327.95</v>
      </c>
      <c r="Z6975" s="31">
        <f t="shared" si="542"/>
        <v>0.28668461632603104</v>
      </c>
    </row>
    <row r="6976" spans="1:26">
      <c r="A6976" s="26">
        <v>6975</v>
      </c>
      <c r="B6976" s="7" t="s">
        <v>21914</v>
      </c>
      <c r="C6976" s="8">
        <v>44545</v>
      </c>
      <c r="D6976" s="12">
        <f t="shared" si="539"/>
        <v>2021</v>
      </c>
      <c r="E6976" s="12">
        <f t="shared" si="540"/>
        <v>12</v>
      </c>
      <c r="F6976" s="8" t="str">
        <f t="shared" si="541"/>
        <v>2021-12</v>
      </c>
      <c r="G6976" s="8">
        <v>44546</v>
      </c>
      <c r="H6976" s="23">
        <f t="shared" si="543"/>
        <v>1</v>
      </c>
      <c r="I6976" s="7" t="s">
        <v>122</v>
      </c>
      <c r="J6976" s="7" t="s">
        <v>2128</v>
      </c>
      <c r="K6976" s="7" t="s">
        <v>2129</v>
      </c>
      <c r="L6976" s="7" t="s">
        <v>30</v>
      </c>
      <c r="M6976" s="7" t="s">
        <v>31</v>
      </c>
      <c r="N6976" s="7" t="s">
        <v>166</v>
      </c>
      <c r="O6976" s="7" t="s">
        <v>167</v>
      </c>
      <c r="P6976" s="7" t="s">
        <v>21915</v>
      </c>
      <c r="Q6976" s="7" t="s">
        <v>35</v>
      </c>
      <c r="R6976" s="7" t="s">
        <v>21916</v>
      </c>
      <c r="S6976" s="7" t="s">
        <v>110</v>
      </c>
      <c r="T6976" s="7" t="s">
        <v>223</v>
      </c>
      <c r="U6976" s="7" t="s">
        <v>224</v>
      </c>
      <c r="V6976" s="10">
        <v>3008.64</v>
      </c>
      <c r="W6976" s="6">
        <v>11</v>
      </c>
      <c r="X6976" s="11">
        <v>0.3</v>
      </c>
      <c r="Y6976" s="10">
        <v>-293.57</v>
      </c>
      <c r="Z6976" s="30">
        <f t="shared" si="542"/>
        <v>-9.7575648798128065E-2</v>
      </c>
    </row>
    <row r="6977" spans="1:26">
      <c r="A6977" s="27">
        <v>6976</v>
      </c>
      <c r="B6977" s="14" t="s">
        <v>21917</v>
      </c>
      <c r="C6977" s="15">
        <v>44830</v>
      </c>
      <c r="D6977" s="12">
        <f t="shared" si="539"/>
        <v>2022</v>
      </c>
      <c r="E6977" s="12">
        <f t="shared" si="540"/>
        <v>9</v>
      </c>
      <c r="F6977" s="15" t="str">
        <f t="shared" si="541"/>
        <v>2022-09</v>
      </c>
      <c r="G6977" s="15">
        <v>44833</v>
      </c>
      <c r="H6977" s="23">
        <f t="shared" si="543"/>
        <v>3</v>
      </c>
      <c r="I6977" s="14" t="s">
        <v>122</v>
      </c>
      <c r="J6977" s="14" t="s">
        <v>821</v>
      </c>
      <c r="K6977" s="14" t="s">
        <v>822</v>
      </c>
      <c r="L6977" s="14" t="s">
        <v>30</v>
      </c>
      <c r="M6977" s="14" t="s">
        <v>31</v>
      </c>
      <c r="N6977" s="14" t="s">
        <v>143</v>
      </c>
      <c r="O6977" s="14" t="s">
        <v>144</v>
      </c>
      <c r="P6977" s="14" t="s">
        <v>3365</v>
      </c>
      <c r="Q6977" s="14" t="s">
        <v>146</v>
      </c>
      <c r="R6977" s="14" t="s">
        <v>21918</v>
      </c>
      <c r="S6977" s="14" t="s">
        <v>48</v>
      </c>
      <c r="T6977" s="14" t="s">
        <v>78</v>
      </c>
      <c r="U6977" s="14" t="s">
        <v>956</v>
      </c>
      <c r="V6977" s="16">
        <v>3831.55</v>
      </c>
      <c r="W6977" s="13">
        <v>14</v>
      </c>
      <c r="X6977" s="17">
        <v>0</v>
      </c>
      <c r="Y6977" s="16">
        <v>-367.76</v>
      </c>
      <c r="Z6977" s="31">
        <f t="shared" si="542"/>
        <v>-9.5982043820385998E-2</v>
      </c>
    </row>
    <row r="6978" spans="1:26">
      <c r="A6978" s="26">
        <v>6977</v>
      </c>
      <c r="B6978" s="7" t="s">
        <v>21919</v>
      </c>
      <c r="C6978" s="8">
        <v>44635</v>
      </c>
      <c r="D6978" s="12">
        <f t="shared" ref="D6978:D7041" si="544">YEAR(C6978)</f>
        <v>2022</v>
      </c>
      <c r="E6978" s="12">
        <f t="shared" ref="E6978:E7041" si="545">MONTH(C6978)</f>
        <v>3</v>
      </c>
      <c r="F6978" s="8" t="str">
        <f t="shared" ref="F6978:F7041" si="546">TEXT(C6978,"yyyy-mm")</f>
        <v>2022-03</v>
      </c>
      <c r="G6978" s="8">
        <v>44640</v>
      </c>
      <c r="H6978" s="23">
        <f t="shared" si="543"/>
        <v>5</v>
      </c>
      <c r="I6978" s="7" t="s">
        <v>52</v>
      </c>
      <c r="J6978" s="7" t="s">
        <v>239</v>
      </c>
      <c r="K6978" s="7" t="s">
        <v>240</v>
      </c>
      <c r="L6978" s="7" t="s">
        <v>30</v>
      </c>
      <c r="M6978" s="7" t="s">
        <v>31</v>
      </c>
      <c r="N6978" s="7" t="s">
        <v>55</v>
      </c>
      <c r="O6978" s="7" t="s">
        <v>56</v>
      </c>
      <c r="P6978" s="7" t="s">
        <v>21920</v>
      </c>
      <c r="Q6978" s="7" t="s">
        <v>58</v>
      </c>
      <c r="R6978" s="7" t="s">
        <v>21921</v>
      </c>
      <c r="S6978" s="7" t="s">
        <v>37</v>
      </c>
      <c r="T6978" s="7" t="s">
        <v>208</v>
      </c>
      <c r="U6978" s="7" t="s">
        <v>209</v>
      </c>
      <c r="V6978" s="10">
        <v>2285.36</v>
      </c>
      <c r="W6978" s="6">
        <v>3</v>
      </c>
      <c r="X6978" s="11">
        <v>0.4</v>
      </c>
      <c r="Y6978" s="10">
        <v>470.82</v>
      </c>
      <c r="Z6978" s="30">
        <f t="shared" ref="Z6978:Z7041" si="547">IFERROR(Y6978/V6978,0)</f>
        <v>0.20601568243077675</v>
      </c>
    </row>
    <row r="6979" spans="1:26">
      <c r="A6979" s="27">
        <v>6978</v>
      </c>
      <c r="B6979" s="14" t="s">
        <v>21922</v>
      </c>
      <c r="C6979" s="15">
        <v>45597</v>
      </c>
      <c r="D6979" s="12">
        <f t="shared" si="544"/>
        <v>2024</v>
      </c>
      <c r="E6979" s="12">
        <f t="shared" si="545"/>
        <v>11</v>
      </c>
      <c r="F6979" s="15" t="str">
        <f t="shared" si="546"/>
        <v>2024-11</v>
      </c>
      <c r="G6979" s="15">
        <v>45604</v>
      </c>
      <c r="H6979" s="23">
        <f t="shared" si="543"/>
        <v>7</v>
      </c>
      <c r="I6979" s="14" t="s">
        <v>27</v>
      </c>
      <c r="J6979" s="14" t="s">
        <v>1412</v>
      </c>
      <c r="K6979" s="14" t="s">
        <v>1413</v>
      </c>
      <c r="L6979" s="14" t="s">
        <v>66</v>
      </c>
      <c r="M6979" s="14" t="s">
        <v>31</v>
      </c>
      <c r="N6979" s="14" t="s">
        <v>220</v>
      </c>
      <c r="O6979" s="14" t="s">
        <v>220</v>
      </c>
      <c r="P6979" s="14" t="s">
        <v>21923</v>
      </c>
      <c r="Q6979" s="14" t="s">
        <v>58</v>
      </c>
      <c r="R6979" s="14" t="s">
        <v>21924</v>
      </c>
      <c r="S6979" s="14" t="s">
        <v>110</v>
      </c>
      <c r="T6979" s="14" t="s">
        <v>243</v>
      </c>
      <c r="U6979" s="14" t="s">
        <v>244</v>
      </c>
      <c r="V6979" s="16">
        <v>5231.08</v>
      </c>
      <c r="W6979" s="13">
        <v>7</v>
      </c>
      <c r="X6979" s="17">
        <v>0.1</v>
      </c>
      <c r="Y6979" s="16">
        <v>887.1</v>
      </c>
      <c r="Z6979" s="31">
        <f t="shared" si="547"/>
        <v>0.16958257185896602</v>
      </c>
    </row>
    <row r="6980" spans="1:26">
      <c r="A6980" s="26">
        <v>6979</v>
      </c>
      <c r="B6980" s="7" t="s">
        <v>21925</v>
      </c>
      <c r="C6980" s="8">
        <v>45367</v>
      </c>
      <c r="D6980" s="12">
        <f t="shared" si="544"/>
        <v>2024</v>
      </c>
      <c r="E6980" s="12">
        <f t="shared" si="545"/>
        <v>3</v>
      </c>
      <c r="F6980" s="8" t="str">
        <f t="shared" si="546"/>
        <v>2024-03</v>
      </c>
      <c r="G6980" s="8">
        <v>45372</v>
      </c>
      <c r="H6980" s="23">
        <f t="shared" ref="H6980:H7043" si="548">G6980-C6980</f>
        <v>5</v>
      </c>
      <c r="I6980" s="7" t="s">
        <v>27</v>
      </c>
      <c r="J6980" s="7" t="s">
        <v>356</v>
      </c>
      <c r="K6980" s="7" t="s">
        <v>357</v>
      </c>
      <c r="L6980" s="7" t="s">
        <v>30</v>
      </c>
      <c r="M6980" s="7" t="s">
        <v>31</v>
      </c>
      <c r="N6980" s="7" t="s">
        <v>166</v>
      </c>
      <c r="O6980" s="7" t="s">
        <v>167</v>
      </c>
      <c r="P6980" s="7" t="s">
        <v>21926</v>
      </c>
      <c r="Q6980" s="7" t="s">
        <v>35</v>
      </c>
      <c r="R6980" s="7" t="s">
        <v>21927</v>
      </c>
      <c r="S6980" s="7" t="s">
        <v>48</v>
      </c>
      <c r="T6980" s="7" t="s">
        <v>138</v>
      </c>
      <c r="U6980" s="7" t="s">
        <v>1091</v>
      </c>
      <c r="V6980" s="10">
        <v>898.22</v>
      </c>
      <c r="W6980" s="6">
        <v>4</v>
      </c>
      <c r="X6980" s="11">
        <v>0</v>
      </c>
      <c r="Y6980" s="10">
        <v>283.83</v>
      </c>
      <c r="Z6980" s="30">
        <f t="shared" si="547"/>
        <v>0.31599162788626389</v>
      </c>
    </row>
    <row r="6981" spans="1:26">
      <c r="A6981" s="27">
        <v>6980</v>
      </c>
      <c r="B6981" s="14" t="s">
        <v>21928</v>
      </c>
      <c r="C6981" s="15">
        <v>44276</v>
      </c>
      <c r="D6981" s="12">
        <f t="shared" si="544"/>
        <v>2021</v>
      </c>
      <c r="E6981" s="12">
        <f t="shared" si="545"/>
        <v>3</v>
      </c>
      <c r="F6981" s="15" t="str">
        <f t="shared" si="546"/>
        <v>2021-03</v>
      </c>
      <c r="G6981" s="15">
        <v>44283</v>
      </c>
      <c r="H6981" s="23">
        <f t="shared" si="548"/>
        <v>7</v>
      </c>
      <c r="I6981" s="14" t="s">
        <v>27</v>
      </c>
      <c r="J6981" s="14" t="s">
        <v>7341</v>
      </c>
      <c r="K6981" s="14" t="s">
        <v>3482</v>
      </c>
      <c r="L6981" s="14" t="s">
        <v>66</v>
      </c>
      <c r="M6981" s="14" t="s">
        <v>31</v>
      </c>
      <c r="N6981" s="14" t="s">
        <v>166</v>
      </c>
      <c r="O6981" s="14" t="s">
        <v>167</v>
      </c>
      <c r="P6981" s="14" t="s">
        <v>21929</v>
      </c>
      <c r="Q6981" s="14" t="s">
        <v>35</v>
      </c>
      <c r="R6981" s="14" t="s">
        <v>21930</v>
      </c>
      <c r="S6981" s="14" t="s">
        <v>37</v>
      </c>
      <c r="T6981" s="14" t="s">
        <v>60</v>
      </c>
      <c r="U6981" s="14" t="s">
        <v>61</v>
      </c>
      <c r="V6981" s="16">
        <v>8532.83</v>
      </c>
      <c r="W6981" s="13">
        <v>14</v>
      </c>
      <c r="X6981" s="17">
        <v>0.4</v>
      </c>
      <c r="Y6981" s="16">
        <v>1203.93</v>
      </c>
      <c r="Z6981" s="31">
        <f t="shared" si="547"/>
        <v>0.1410938692086916</v>
      </c>
    </row>
    <row r="6982" spans="1:26">
      <c r="A6982" s="26">
        <v>6981</v>
      </c>
      <c r="B6982" s="7" t="s">
        <v>21931</v>
      </c>
      <c r="C6982" s="8">
        <v>44630</v>
      </c>
      <c r="D6982" s="12">
        <f t="shared" si="544"/>
        <v>2022</v>
      </c>
      <c r="E6982" s="12">
        <f t="shared" si="545"/>
        <v>3</v>
      </c>
      <c r="F6982" s="8" t="str">
        <f t="shared" si="546"/>
        <v>2022-03</v>
      </c>
      <c r="G6982" s="8">
        <v>44635</v>
      </c>
      <c r="H6982" s="23">
        <f t="shared" si="548"/>
        <v>5</v>
      </c>
      <c r="I6982" s="7" t="s">
        <v>52</v>
      </c>
      <c r="J6982" s="7" t="s">
        <v>3753</v>
      </c>
      <c r="K6982" s="7" t="s">
        <v>3754</v>
      </c>
      <c r="L6982" s="7" t="s">
        <v>83</v>
      </c>
      <c r="M6982" s="7" t="s">
        <v>31</v>
      </c>
      <c r="N6982" s="7" t="s">
        <v>213</v>
      </c>
      <c r="O6982" s="7" t="s">
        <v>92</v>
      </c>
      <c r="P6982" s="7" t="s">
        <v>21932</v>
      </c>
      <c r="Q6982" s="7" t="s">
        <v>46</v>
      </c>
      <c r="R6982" s="7" t="s">
        <v>21933</v>
      </c>
      <c r="S6982" s="7" t="s">
        <v>37</v>
      </c>
      <c r="T6982" s="7" t="s">
        <v>60</v>
      </c>
      <c r="U6982" s="7" t="s">
        <v>61</v>
      </c>
      <c r="V6982" s="10">
        <v>1199.73</v>
      </c>
      <c r="W6982" s="6">
        <v>5</v>
      </c>
      <c r="X6982" s="11">
        <v>0.2</v>
      </c>
      <c r="Y6982" s="10">
        <v>61.91</v>
      </c>
      <c r="Z6982" s="30">
        <f t="shared" si="547"/>
        <v>5.1603277404082583E-2</v>
      </c>
    </row>
    <row r="6983" spans="1:26">
      <c r="A6983" s="27">
        <v>6982</v>
      </c>
      <c r="B6983" s="14" t="s">
        <v>21934</v>
      </c>
      <c r="C6983" s="15">
        <v>44376</v>
      </c>
      <c r="D6983" s="12">
        <f t="shared" si="544"/>
        <v>2021</v>
      </c>
      <c r="E6983" s="12">
        <f t="shared" si="545"/>
        <v>6</v>
      </c>
      <c r="F6983" s="15" t="str">
        <f t="shared" si="546"/>
        <v>2021-06</v>
      </c>
      <c r="G6983" s="15">
        <v>44378</v>
      </c>
      <c r="H6983" s="23">
        <f t="shared" si="548"/>
        <v>2</v>
      </c>
      <c r="I6983" s="14" t="s">
        <v>122</v>
      </c>
      <c r="J6983" s="14" t="s">
        <v>2824</v>
      </c>
      <c r="K6983" s="14" t="s">
        <v>2825</v>
      </c>
      <c r="L6983" s="14" t="s">
        <v>66</v>
      </c>
      <c r="M6983" s="14" t="s">
        <v>31</v>
      </c>
      <c r="N6983" s="14" t="s">
        <v>166</v>
      </c>
      <c r="O6983" s="14" t="s">
        <v>167</v>
      </c>
      <c r="P6983" s="14" t="s">
        <v>21935</v>
      </c>
      <c r="Q6983" s="14" t="s">
        <v>35</v>
      </c>
      <c r="R6983" s="14" t="s">
        <v>21936</v>
      </c>
      <c r="S6983" s="14" t="s">
        <v>48</v>
      </c>
      <c r="T6983" s="14" t="s">
        <v>49</v>
      </c>
      <c r="U6983" s="14" t="s">
        <v>50</v>
      </c>
      <c r="V6983" s="16">
        <v>1522.8</v>
      </c>
      <c r="W6983" s="13">
        <v>12</v>
      </c>
      <c r="X6983" s="17">
        <v>0.4</v>
      </c>
      <c r="Y6983" s="16">
        <v>184.51</v>
      </c>
      <c r="Z6983" s="31">
        <f t="shared" si="547"/>
        <v>0.12116495928552666</v>
      </c>
    </row>
    <row r="6984" spans="1:26">
      <c r="A6984" s="26">
        <v>6983</v>
      </c>
      <c r="B6984" s="7" t="s">
        <v>21937</v>
      </c>
      <c r="C6984" s="8">
        <v>45583</v>
      </c>
      <c r="D6984" s="12">
        <f t="shared" si="544"/>
        <v>2024</v>
      </c>
      <c r="E6984" s="12">
        <f t="shared" si="545"/>
        <v>10</v>
      </c>
      <c r="F6984" s="8" t="str">
        <f t="shared" si="546"/>
        <v>2024-10</v>
      </c>
      <c r="G6984" s="8">
        <v>45585</v>
      </c>
      <c r="H6984" s="23">
        <f t="shared" si="548"/>
        <v>2</v>
      </c>
      <c r="I6984" s="7" t="s">
        <v>122</v>
      </c>
      <c r="J6984" s="7" t="s">
        <v>751</v>
      </c>
      <c r="K6984" s="7" t="s">
        <v>752</v>
      </c>
      <c r="L6984" s="7" t="s">
        <v>83</v>
      </c>
      <c r="M6984" s="7" t="s">
        <v>31</v>
      </c>
      <c r="N6984" s="7" t="s">
        <v>74</v>
      </c>
      <c r="O6984" s="7" t="s">
        <v>75</v>
      </c>
      <c r="P6984" s="7" t="s">
        <v>21938</v>
      </c>
      <c r="Q6984" s="7" t="s">
        <v>46</v>
      </c>
      <c r="R6984" s="7" t="s">
        <v>21939</v>
      </c>
      <c r="S6984" s="7" t="s">
        <v>48</v>
      </c>
      <c r="T6984" s="7" t="s">
        <v>49</v>
      </c>
      <c r="U6984" s="7" t="s">
        <v>50</v>
      </c>
      <c r="V6984" s="10">
        <v>284.32</v>
      </c>
      <c r="W6984" s="6">
        <v>7</v>
      </c>
      <c r="X6984" s="11">
        <v>0.3</v>
      </c>
      <c r="Y6984" s="10">
        <v>55.68</v>
      </c>
      <c r="Z6984" s="30">
        <f t="shared" si="547"/>
        <v>0.19583567810917277</v>
      </c>
    </row>
    <row r="6985" spans="1:26">
      <c r="A6985" s="27">
        <v>6984</v>
      </c>
      <c r="B6985" s="14" t="s">
        <v>21940</v>
      </c>
      <c r="C6985" s="15">
        <v>44968</v>
      </c>
      <c r="D6985" s="12">
        <f t="shared" si="544"/>
        <v>2023</v>
      </c>
      <c r="E6985" s="12">
        <f t="shared" si="545"/>
        <v>2</v>
      </c>
      <c r="F6985" s="15" t="str">
        <f t="shared" si="546"/>
        <v>2023-02</v>
      </c>
      <c r="G6985" s="15">
        <v>44971</v>
      </c>
      <c r="H6985" s="23">
        <f t="shared" si="548"/>
        <v>3</v>
      </c>
      <c r="I6985" s="14" t="s">
        <v>122</v>
      </c>
      <c r="J6985" s="14" t="s">
        <v>746</v>
      </c>
      <c r="K6985" s="14" t="s">
        <v>747</v>
      </c>
      <c r="L6985" s="14" t="s">
        <v>83</v>
      </c>
      <c r="M6985" s="14" t="s">
        <v>31</v>
      </c>
      <c r="N6985" s="14" t="s">
        <v>143</v>
      </c>
      <c r="O6985" s="14" t="s">
        <v>144</v>
      </c>
      <c r="P6985" s="14" t="s">
        <v>21941</v>
      </c>
      <c r="Q6985" s="14" t="s">
        <v>146</v>
      </c>
      <c r="R6985" s="14" t="s">
        <v>21942</v>
      </c>
      <c r="S6985" s="14" t="s">
        <v>48</v>
      </c>
      <c r="T6985" s="14" t="s">
        <v>434</v>
      </c>
      <c r="U6985" s="14" t="s">
        <v>435</v>
      </c>
      <c r="V6985" s="16">
        <v>171.01</v>
      </c>
      <c r="W6985" s="13">
        <v>1</v>
      </c>
      <c r="X6985" s="17">
        <v>0.4</v>
      </c>
      <c r="Y6985" s="16">
        <v>43.56</v>
      </c>
      <c r="Z6985" s="31">
        <f t="shared" si="547"/>
        <v>0.2547219460850243</v>
      </c>
    </row>
    <row r="6986" spans="1:26">
      <c r="A6986" s="26">
        <v>6985</v>
      </c>
      <c r="B6986" s="7" t="s">
        <v>21943</v>
      </c>
      <c r="C6986" s="8">
        <v>44434</v>
      </c>
      <c r="D6986" s="12">
        <f t="shared" si="544"/>
        <v>2021</v>
      </c>
      <c r="E6986" s="12">
        <f t="shared" si="545"/>
        <v>8</v>
      </c>
      <c r="F6986" s="8" t="str">
        <f t="shared" si="546"/>
        <v>2021-08</v>
      </c>
      <c r="G6986" s="8">
        <v>44435</v>
      </c>
      <c r="H6986" s="23">
        <f t="shared" si="548"/>
        <v>1</v>
      </c>
      <c r="I6986" s="7" t="s">
        <v>122</v>
      </c>
      <c r="J6986" s="7" t="s">
        <v>3276</v>
      </c>
      <c r="K6986" s="7" t="s">
        <v>2235</v>
      </c>
      <c r="L6986" s="7" t="s">
        <v>83</v>
      </c>
      <c r="M6986" s="7" t="s">
        <v>31</v>
      </c>
      <c r="N6986" s="7" t="s">
        <v>32</v>
      </c>
      <c r="O6986" s="7" t="s">
        <v>33</v>
      </c>
      <c r="P6986" s="7" t="s">
        <v>21944</v>
      </c>
      <c r="Q6986" s="7" t="s">
        <v>35</v>
      </c>
      <c r="R6986" s="7" t="s">
        <v>21945</v>
      </c>
      <c r="S6986" s="7" t="s">
        <v>37</v>
      </c>
      <c r="T6986" s="7" t="s">
        <v>38</v>
      </c>
      <c r="U6986" s="7" t="s">
        <v>177</v>
      </c>
      <c r="V6986" s="10">
        <v>5755.91</v>
      </c>
      <c r="W6986" s="6">
        <v>10</v>
      </c>
      <c r="X6986" s="11">
        <v>0.2</v>
      </c>
      <c r="Y6986" s="10">
        <v>1770.15</v>
      </c>
      <c r="Z6986" s="30">
        <f t="shared" si="547"/>
        <v>0.30753608030702356</v>
      </c>
    </row>
    <row r="6987" spans="1:26">
      <c r="A6987" s="27">
        <v>6986</v>
      </c>
      <c r="B6987" s="14" t="s">
        <v>21946</v>
      </c>
      <c r="C6987" s="15">
        <v>45547</v>
      </c>
      <c r="D6987" s="12">
        <f t="shared" si="544"/>
        <v>2024</v>
      </c>
      <c r="E6987" s="12">
        <f t="shared" si="545"/>
        <v>9</v>
      </c>
      <c r="F6987" s="15" t="str">
        <f t="shared" si="546"/>
        <v>2024-09</v>
      </c>
      <c r="G6987" s="15">
        <v>45550</v>
      </c>
      <c r="H6987" s="23">
        <f t="shared" si="548"/>
        <v>3</v>
      </c>
      <c r="I6987" s="14" t="s">
        <v>52</v>
      </c>
      <c r="J6987" s="14" t="s">
        <v>4637</v>
      </c>
      <c r="K6987" s="14" t="s">
        <v>1340</v>
      </c>
      <c r="L6987" s="14" t="s">
        <v>66</v>
      </c>
      <c r="M6987" s="14" t="s">
        <v>31</v>
      </c>
      <c r="N6987" s="14" t="s">
        <v>143</v>
      </c>
      <c r="O6987" s="14" t="s">
        <v>144</v>
      </c>
      <c r="P6987" s="14" t="s">
        <v>21947</v>
      </c>
      <c r="Q6987" s="14" t="s">
        <v>146</v>
      </c>
      <c r="R6987" s="14" t="s">
        <v>21948</v>
      </c>
      <c r="S6987" s="14" t="s">
        <v>48</v>
      </c>
      <c r="T6987" s="14" t="s">
        <v>78</v>
      </c>
      <c r="U6987" s="14" t="s">
        <v>1128</v>
      </c>
      <c r="V6987" s="16">
        <v>164.32</v>
      </c>
      <c r="W6987" s="13">
        <v>5</v>
      </c>
      <c r="X6987" s="17">
        <v>0.1</v>
      </c>
      <c r="Y6987" s="16">
        <v>53.77</v>
      </c>
      <c r="Z6987" s="31">
        <f t="shared" si="547"/>
        <v>0.3272273612463486</v>
      </c>
    </row>
    <row r="6988" spans="1:26">
      <c r="A6988" s="26">
        <v>6987</v>
      </c>
      <c r="B6988" s="7" t="s">
        <v>21949</v>
      </c>
      <c r="C6988" s="8">
        <v>45256</v>
      </c>
      <c r="D6988" s="12">
        <f t="shared" si="544"/>
        <v>2023</v>
      </c>
      <c r="E6988" s="12">
        <f t="shared" si="545"/>
        <v>11</v>
      </c>
      <c r="F6988" s="8" t="str">
        <f t="shared" si="546"/>
        <v>2023-11</v>
      </c>
      <c r="G6988" s="8">
        <v>45264</v>
      </c>
      <c r="H6988" s="23">
        <f t="shared" si="548"/>
        <v>8</v>
      </c>
      <c r="I6988" s="7" t="s">
        <v>27</v>
      </c>
      <c r="J6988" s="7" t="s">
        <v>1482</v>
      </c>
      <c r="K6988" s="7" t="s">
        <v>679</v>
      </c>
      <c r="L6988" s="7" t="s">
        <v>30</v>
      </c>
      <c r="M6988" s="7" t="s">
        <v>31</v>
      </c>
      <c r="N6988" s="7" t="s">
        <v>106</v>
      </c>
      <c r="O6988" s="7" t="s">
        <v>107</v>
      </c>
      <c r="P6988" s="7" t="s">
        <v>21950</v>
      </c>
      <c r="Q6988" s="7" t="s">
        <v>35</v>
      </c>
      <c r="R6988" s="7" t="s">
        <v>21951</v>
      </c>
      <c r="S6988" s="7" t="s">
        <v>110</v>
      </c>
      <c r="T6988" s="7" t="s">
        <v>111</v>
      </c>
      <c r="U6988" s="7" t="s">
        <v>216</v>
      </c>
      <c r="V6988" s="10">
        <v>1145.82</v>
      </c>
      <c r="W6988" s="6">
        <v>1</v>
      </c>
      <c r="X6988" s="11">
        <v>0.1</v>
      </c>
      <c r="Y6988" s="10">
        <v>-130.43</v>
      </c>
      <c r="Z6988" s="30">
        <f t="shared" si="547"/>
        <v>-0.11383114276238852</v>
      </c>
    </row>
    <row r="6989" spans="1:26">
      <c r="A6989" s="27">
        <v>6988</v>
      </c>
      <c r="B6989" s="14" t="s">
        <v>21952</v>
      </c>
      <c r="C6989" s="15">
        <v>45202</v>
      </c>
      <c r="D6989" s="12">
        <f t="shared" si="544"/>
        <v>2023</v>
      </c>
      <c r="E6989" s="12">
        <f t="shared" si="545"/>
        <v>10</v>
      </c>
      <c r="F6989" s="15" t="str">
        <f t="shared" si="546"/>
        <v>2023-10</v>
      </c>
      <c r="G6989" s="15">
        <v>45202</v>
      </c>
      <c r="H6989" s="23">
        <f t="shared" si="548"/>
        <v>0</v>
      </c>
      <c r="I6989" s="14" t="s">
        <v>63</v>
      </c>
      <c r="J6989" s="14" t="s">
        <v>5273</v>
      </c>
      <c r="K6989" s="14" t="s">
        <v>554</v>
      </c>
      <c r="L6989" s="14" t="s">
        <v>83</v>
      </c>
      <c r="M6989" s="14" t="s">
        <v>31</v>
      </c>
      <c r="N6989" s="14" t="s">
        <v>283</v>
      </c>
      <c r="O6989" s="14" t="s">
        <v>284</v>
      </c>
      <c r="P6989" s="14" t="s">
        <v>21953</v>
      </c>
      <c r="Q6989" s="14" t="s">
        <v>146</v>
      </c>
      <c r="R6989" s="14" t="s">
        <v>21954</v>
      </c>
      <c r="S6989" s="14" t="s">
        <v>48</v>
      </c>
      <c r="T6989" s="14" t="s">
        <v>138</v>
      </c>
      <c r="U6989" s="14" t="s">
        <v>139</v>
      </c>
      <c r="V6989" s="16">
        <v>254.96</v>
      </c>
      <c r="W6989" s="13">
        <v>10</v>
      </c>
      <c r="X6989" s="17">
        <v>0</v>
      </c>
      <c r="Y6989" s="16">
        <v>39.25</v>
      </c>
      <c r="Z6989" s="31">
        <f t="shared" si="547"/>
        <v>0.15394571697521178</v>
      </c>
    </row>
    <row r="6990" spans="1:26">
      <c r="A6990" s="26">
        <v>6989</v>
      </c>
      <c r="B6990" s="7" t="s">
        <v>21955</v>
      </c>
      <c r="C6990" s="8">
        <v>44957</v>
      </c>
      <c r="D6990" s="12">
        <f t="shared" si="544"/>
        <v>2023</v>
      </c>
      <c r="E6990" s="12">
        <f t="shared" si="545"/>
        <v>1</v>
      </c>
      <c r="F6990" s="8" t="str">
        <f t="shared" si="546"/>
        <v>2023-01</v>
      </c>
      <c r="G6990" s="8">
        <v>44962</v>
      </c>
      <c r="H6990" s="23">
        <f t="shared" si="548"/>
        <v>5</v>
      </c>
      <c r="I6990" s="7" t="s">
        <v>52</v>
      </c>
      <c r="J6990" s="7" t="s">
        <v>21956</v>
      </c>
      <c r="K6990" s="7" t="s">
        <v>367</v>
      </c>
      <c r="L6990" s="7" t="s">
        <v>66</v>
      </c>
      <c r="M6990" s="7" t="s">
        <v>31</v>
      </c>
      <c r="N6990" s="7" t="s">
        <v>213</v>
      </c>
      <c r="O6990" s="7" t="s">
        <v>92</v>
      </c>
      <c r="P6990" s="7" t="s">
        <v>21957</v>
      </c>
      <c r="Q6990" s="7" t="s">
        <v>46</v>
      </c>
      <c r="R6990" s="7" t="s">
        <v>21958</v>
      </c>
      <c r="S6990" s="7" t="s">
        <v>110</v>
      </c>
      <c r="T6990" s="7" t="s">
        <v>111</v>
      </c>
      <c r="U6990" s="7" t="s">
        <v>216</v>
      </c>
      <c r="V6990" s="10">
        <v>5878.39</v>
      </c>
      <c r="W6990" s="6">
        <v>11</v>
      </c>
      <c r="X6990" s="11">
        <v>0.4</v>
      </c>
      <c r="Y6990" s="10">
        <v>1180.95</v>
      </c>
      <c r="Z6990" s="30">
        <f t="shared" si="547"/>
        <v>0.20089684420394019</v>
      </c>
    </row>
    <row r="6991" spans="1:26">
      <c r="A6991" s="27">
        <v>6990</v>
      </c>
      <c r="B6991" s="14" t="s">
        <v>21959</v>
      </c>
      <c r="C6991" s="15">
        <v>44683</v>
      </c>
      <c r="D6991" s="12">
        <f t="shared" si="544"/>
        <v>2022</v>
      </c>
      <c r="E6991" s="12">
        <f t="shared" si="545"/>
        <v>5</v>
      </c>
      <c r="F6991" s="15" t="str">
        <f t="shared" si="546"/>
        <v>2022-05</v>
      </c>
      <c r="G6991" s="15">
        <v>44686</v>
      </c>
      <c r="H6991" s="23">
        <f t="shared" si="548"/>
        <v>3</v>
      </c>
      <c r="I6991" s="14" t="s">
        <v>122</v>
      </c>
      <c r="J6991" s="14" t="s">
        <v>2494</v>
      </c>
      <c r="K6991" s="14" t="s">
        <v>1806</v>
      </c>
      <c r="L6991" s="14" t="s">
        <v>83</v>
      </c>
      <c r="M6991" s="14" t="s">
        <v>31</v>
      </c>
      <c r="N6991" s="14" t="s">
        <v>143</v>
      </c>
      <c r="O6991" s="14" t="s">
        <v>144</v>
      </c>
      <c r="P6991" s="14" t="s">
        <v>21960</v>
      </c>
      <c r="Q6991" s="14" t="s">
        <v>146</v>
      </c>
      <c r="R6991" s="14" t="s">
        <v>21961</v>
      </c>
      <c r="S6991" s="14" t="s">
        <v>48</v>
      </c>
      <c r="T6991" s="14" t="s">
        <v>78</v>
      </c>
      <c r="U6991" s="14" t="s">
        <v>1128</v>
      </c>
      <c r="V6991" s="16">
        <v>1215.2</v>
      </c>
      <c r="W6991" s="13">
        <v>9</v>
      </c>
      <c r="X6991" s="17">
        <v>0.5</v>
      </c>
      <c r="Y6991" s="16">
        <v>466.13</v>
      </c>
      <c r="Z6991" s="31">
        <f t="shared" si="547"/>
        <v>0.38358294930875575</v>
      </c>
    </row>
    <row r="6992" spans="1:26">
      <c r="A6992" s="26">
        <v>6991</v>
      </c>
      <c r="B6992" s="7" t="s">
        <v>21962</v>
      </c>
      <c r="C6992" s="8">
        <v>45458</v>
      </c>
      <c r="D6992" s="12">
        <f t="shared" si="544"/>
        <v>2024</v>
      </c>
      <c r="E6992" s="12">
        <f t="shared" si="545"/>
        <v>6</v>
      </c>
      <c r="F6992" s="8" t="str">
        <f t="shared" si="546"/>
        <v>2024-06</v>
      </c>
      <c r="G6992" s="8">
        <v>45465</v>
      </c>
      <c r="H6992" s="23">
        <f t="shared" si="548"/>
        <v>7</v>
      </c>
      <c r="I6992" s="7" t="s">
        <v>27</v>
      </c>
      <c r="J6992" s="7" t="s">
        <v>4289</v>
      </c>
      <c r="K6992" s="7" t="s">
        <v>793</v>
      </c>
      <c r="L6992" s="7" t="s">
        <v>66</v>
      </c>
      <c r="M6992" s="7" t="s">
        <v>31</v>
      </c>
      <c r="N6992" s="7" t="s">
        <v>55</v>
      </c>
      <c r="O6992" s="7" t="s">
        <v>56</v>
      </c>
      <c r="P6992" s="7" t="s">
        <v>21963</v>
      </c>
      <c r="Q6992" s="7" t="s">
        <v>58</v>
      </c>
      <c r="R6992" s="7" t="s">
        <v>21964</v>
      </c>
      <c r="S6992" s="7" t="s">
        <v>37</v>
      </c>
      <c r="T6992" s="7" t="s">
        <v>170</v>
      </c>
      <c r="U6992" s="7" t="s">
        <v>189</v>
      </c>
      <c r="V6992" s="10">
        <v>4616.2</v>
      </c>
      <c r="W6992" s="6">
        <v>13</v>
      </c>
      <c r="X6992" s="11">
        <v>0.1</v>
      </c>
      <c r="Y6992" s="10">
        <v>992.16</v>
      </c>
      <c r="Z6992" s="30">
        <f t="shared" si="547"/>
        <v>0.21493002902820502</v>
      </c>
    </row>
    <row r="6993" spans="1:26">
      <c r="A6993" s="27">
        <v>6992</v>
      </c>
      <c r="B6993" s="14" t="s">
        <v>21965</v>
      </c>
      <c r="C6993" s="15">
        <v>45585</v>
      </c>
      <c r="D6993" s="12">
        <f t="shared" si="544"/>
        <v>2024</v>
      </c>
      <c r="E6993" s="12">
        <f t="shared" si="545"/>
        <v>10</v>
      </c>
      <c r="F6993" s="15" t="str">
        <f t="shared" si="546"/>
        <v>2024-10</v>
      </c>
      <c r="G6993" s="15">
        <v>45587</v>
      </c>
      <c r="H6993" s="23">
        <f t="shared" si="548"/>
        <v>2</v>
      </c>
      <c r="I6993" s="14" t="s">
        <v>122</v>
      </c>
      <c r="J6993" s="14" t="s">
        <v>3833</v>
      </c>
      <c r="K6993" s="14" t="s">
        <v>3834</v>
      </c>
      <c r="L6993" s="14" t="s">
        <v>30</v>
      </c>
      <c r="M6993" s="14" t="s">
        <v>31</v>
      </c>
      <c r="N6993" s="14" t="s">
        <v>153</v>
      </c>
      <c r="O6993" s="14" t="s">
        <v>154</v>
      </c>
      <c r="P6993" s="14" t="s">
        <v>21966</v>
      </c>
      <c r="Q6993" s="14" t="s">
        <v>146</v>
      </c>
      <c r="R6993" s="14" t="s">
        <v>21967</v>
      </c>
      <c r="S6993" s="14" t="s">
        <v>48</v>
      </c>
      <c r="T6993" s="14" t="s">
        <v>49</v>
      </c>
      <c r="U6993" s="14" t="s">
        <v>50</v>
      </c>
      <c r="V6993" s="16">
        <v>3401.23</v>
      </c>
      <c r="W6993" s="13">
        <v>12</v>
      </c>
      <c r="X6993" s="17">
        <v>0</v>
      </c>
      <c r="Y6993" s="16">
        <v>35.29</v>
      </c>
      <c r="Z6993" s="31">
        <f t="shared" si="547"/>
        <v>1.0375658217762398E-2</v>
      </c>
    </row>
    <row r="6994" spans="1:26">
      <c r="A6994" s="26">
        <v>6993</v>
      </c>
      <c r="B6994" s="7" t="s">
        <v>21968</v>
      </c>
      <c r="C6994" s="8">
        <v>45413</v>
      </c>
      <c r="D6994" s="12">
        <f t="shared" si="544"/>
        <v>2024</v>
      </c>
      <c r="E6994" s="12">
        <f t="shared" si="545"/>
        <v>5</v>
      </c>
      <c r="F6994" s="8" t="str">
        <f t="shared" si="546"/>
        <v>2024-05</v>
      </c>
      <c r="G6994" s="8">
        <v>45417</v>
      </c>
      <c r="H6994" s="23">
        <f t="shared" si="548"/>
        <v>4</v>
      </c>
      <c r="I6994" s="7" t="s">
        <v>52</v>
      </c>
      <c r="J6994" s="7" t="s">
        <v>756</v>
      </c>
      <c r="K6994" s="7" t="s">
        <v>757</v>
      </c>
      <c r="L6994" s="7" t="s">
        <v>66</v>
      </c>
      <c r="M6994" s="7" t="s">
        <v>31</v>
      </c>
      <c r="N6994" s="7" t="s">
        <v>228</v>
      </c>
      <c r="O6994" s="7" t="s">
        <v>229</v>
      </c>
      <c r="P6994" s="7" t="s">
        <v>21670</v>
      </c>
      <c r="Q6994" s="7" t="s">
        <v>46</v>
      </c>
      <c r="R6994" s="7" t="s">
        <v>21969</v>
      </c>
      <c r="S6994" s="7" t="s">
        <v>110</v>
      </c>
      <c r="T6994" s="7" t="s">
        <v>243</v>
      </c>
      <c r="U6994" s="7" t="s">
        <v>339</v>
      </c>
      <c r="V6994" s="10">
        <v>1254.6099999999999</v>
      </c>
      <c r="W6994" s="6">
        <v>4</v>
      </c>
      <c r="X6994" s="11">
        <v>0.2</v>
      </c>
      <c r="Y6994" s="10">
        <v>91.42</v>
      </c>
      <c r="Z6994" s="30">
        <f t="shared" si="547"/>
        <v>7.2867265524744748E-2</v>
      </c>
    </row>
    <row r="6995" spans="1:26">
      <c r="A6995" s="27">
        <v>6994</v>
      </c>
      <c r="B6995" s="14" t="s">
        <v>21970</v>
      </c>
      <c r="C6995" s="15">
        <v>45152</v>
      </c>
      <c r="D6995" s="12">
        <f t="shared" si="544"/>
        <v>2023</v>
      </c>
      <c r="E6995" s="12">
        <f t="shared" si="545"/>
        <v>8</v>
      </c>
      <c r="F6995" s="15" t="str">
        <f t="shared" si="546"/>
        <v>2023-08</v>
      </c>
      <c r="G6995" s="15">
        <v>45152</v>
      </c>
      <c r="H6995" s="23">
        <f t="shared" si="548"/>
        <v>0</v>
      </c>
      <c r="I6995" s="14" t="s">
        <v>63</v>
      </c>
      <c r="J6995" s="14" t="s">
        <v>3592</v>
      </c>
      <c r="K6995" s="14" t="s">
        <v>3593</v>
      </c>
      <c r="L6995" s="14" t="s">
        <v>30</v>
      </c>
      <c r="M6995" s="14" t="s">
        <v>31</v>
      </c>
      <c r="N6995" s="14" t="s">
        <v>711</v>
      </c>
      <c r="O6995" s="14" t="s">
        <v>712</v>
      </c>
      <c r="P6995" s="14" t="s">
        <v>21971</v>
      </c>
      <c r="Q6995" s="14" t="s">
        <v>35</v>
      </c>
      <c r="R6995" s="14" t="s">
        <v>21972</v>
      </c>
      <c r="S6995" s="14" t="s">
        <v>37</v>
      </c>
      <c r="T6995" s="14" t="s">
        <v>38</v>
      </c>
      <c r="U6995" s="14" t="s">
        <v>333</v>
      </c>
      <c r="V6995" s="16">
        <v>685.63</v>
      </c>
      <c r="W6995" s="13">
        <v>1</v>
      </c>
      <c r="X6995" s="17">
        <v>0.2</v>
      </c>
      <c r="Y6995" s="16">
        <v>-98.27</v>
      </c>
      <c r="Z6995" s="31">
        <f t="shared" si="547"/>
        <v>-0.14332803407085454</v>
      </c>
    </row>
    <row r="6996" spans="1:26">
      <c r="A6996" s="26">
        <v>6995</v>
      </c>
      <c r="B6996" s="7" t="s">
        <v>21973</v>
      </c>
      <c r="C6996" s="8">
        <v>44991</v>
      </c>
      <c r="D6996" s="12">
        <f t="shared" si="544"/>
        <v>2023</v>
      </c>
      <c r="E6996" s="12">
        <f t="shared" si="545"/>
        <v>3</v>
      </c>
      <c r="F6996" s="8" t="str">
        <f t="shared" si="546"/>
        <v>2023-03</v>
      </c>
      <c r="G6996" s="8">
        <v>44992</v>
      </c>
      <c r="H6996" s="23">
        <f t="shared" si="548"/>
        <v>1</v>
      </c>
      <c r="I6996" s="7" t="s">
        <v>122</v>
      </c>
      <c r="J6996" s="7" t="s">
        <v>267</v>
      </c>
      <c r="K6996" s="7" t="s">
        <v>268</v>
      </c>
      <c r="L6996" s="7" t="s">
        <v>66</v>
      </c>
      <c r="M6996" s="7" t="s">
        <v>31</v>
      </c>
      <c r="N6996" s="7" t="s">
        <v>74</v>
      </c>
      <c r="O6996" s="7" t="s">
        <v>75</v>
      </c>
      <c r="P6996" s="7" t="s">
        <v>21974</v>
      </c>
      <c r="Q6996" s="7" t="s">
        <v>46</v>
      </c>
      <c r="R6996" s="7" t="s">
        <v>21975</v>
      </c>
      <c r="S6996" s="7" t="s">
        <v>48</v>
      </c>
      <c r="T6996" s="7" t="s">
        <v>69</v>
      </c>
      <c r="U6996" s="7" t="s">
        <v>1034</v>
      </c>
      <c r="V6996" s="10">
        <v>1441.46</v>
      </c>
      <c r="W6996" s="6">
        <v>6</v>
      </c>
      <c r="X6996" s="11">
        <v>0</v>
      </c>
      <c r="Y6996" s="10">
        <v>272.58999999999997</v>
      </c>
      <c r="Z6996" s="30">
        <f t="shared" si="547"/>
        <v>0.18910687774894896</v>
      </c>
    </row>
    <row r="6997" spans="1:26">
      <c r="A6997" s="27">
        <v>6996</v>
      </c>
      <c r="B6997" s="14" t="s">
        <v>21976</v>
      </c>
      <c r="C6997" s="15">
        <v>45314</v>
      </c>
      <c r="D6997" s="12">
        <f t="shared" si="544"/>
        <v>2024</v>
      </c>
      <c r="E6997" s="12">
        <f t="shared" si="545"/>
        <v>1</v>
      </c>
      <c r="F6997" s="15" t="str">
        <f t="shared" si="546"/>
        <v>2024-01</v>
      </c>
      <c r="G6997" s="15">
        <v>45321</v>
      </c>
      <c r="H6997" s="23">
        <f t="shared" si="548"/>
        <v>7</v>
      </c>
      <c r="I6997" s="14" t="s">
        <v>27</v>
      </c>
      <c r="J6997" s="14" t="s">
        <v>2045</v>
      </c>
      <c r="K6997" s="14" t="s">
        <v>2046</v>
      </c>
      <c r="L6997" s="14" t="s">
        <v>66</v>
      </c>
      <c r="M6997" s="14" t="s">
        <v>31</v>
      </c>
      <c r="N6997" s="14" t="s">
        <v>143</v>
      </c>
      <c r="O6997" s="14" t="s">
        <v>144</v>
      </c>
      <c r="P6997" s="14" t="s">
        <v>21977</v>
      </c>
      <c r="Q6997" s="14" t="s">
        <v>146</v>
      </c>
      <c r="R6997" s="14" t="s">
        <v>21978</v>
      </c>
      <c r="S6997" s="14" t="s">
        <v>110</v>
      </c>
      <c r="T6997" s="14" t="s">
        <v>243</v>
      </c>
      <c r="U6997" s="14" t="s">
        <v>481</v>
      </c>
      <c r="V6997" s="16">
        <v>13023.55</v>
      </c>
      <c r="W6997" s="13">
        <v>14</v>
      </c>
      <c r="X6997" s="17">
        <v>0.4</v>
      </c>
      <c r="Y6997" s="16">
        <v>1566.1</v>
      </c>
      <c r="Z6997" s="31">
        <f t="shared" si="547"/>
        <v>0.12025139074983396</v>
      </c>
    </row>
    <row r="6998" spans="1:26">
      <c r="A6998" s="26">
        <v>6997</v>
      </c>
      <c r="B6998" s="7" t="s">
        <v>21979</v>
      </c>
      <c r="C6998" s="8">
        <v>45269</v>
      </c>
      <c r="D6998" s="12">
        <f t="shared" si="544"/>
        <v>2023</v>
      </c>
      <c r="E6998" s="12">
        <f t="shared" si="545"/>
        <v>12</v>
      </c>
      <c r="F6998" s="8" t="str">
        <f t="shared" si="546"/>
        <v>2023-12</v>
      </c>
      <c r="G6998" s="8">
        <v>45269</v>
      </c>
      <c r="H6998" s="23">
        <f t="shared" si="548"/>
        <v>0</v>
      </c>
      <c r="I6998" s="7" t="s">
        <v>63</v>
      </c>
      <c r="J6998" s="7" t="s">
        <v>4719</v>
      </c>
      <c r="K6998" s="7" t="s">
        <v>1815</v>
      </c>
      <c r="L6998" s="7" t="s">
        <v>30</v>
      </c>
      <c r="M6998" s="7" t="s">
        <v>31</v>
      </c>
      <c r="N6998" s="7" t="s">
        <v>220</v>
      </c>
      <c r="O6998" s="7" t="s">
        <v>220</v>
      </c>
      <c r="P6998" s="7" t="s">
        <v>21980</v>
      </c>
      <c r="Q6998" s="7" t="s">
        <v>58</v>
      </c>
      <c r="R6998" s="7" t="s">
        <v>21981</v>
      </c>
      <c r="S6998" s="7" t="s">
        <v>48</v>
      </c>
      <c r="T6998" s="7" t="s">
        <v>129</v>
      </c>
      <c r="U6998" s="7" t="s">
        <v>130</v>
      </c>
      <c r="V6998" s="10">
        <v>3997.67</v>
      </c>
      <c r="W6998" s="6">
        <v>14</v>
      </c>
      <c r="X6998" s="11">
        <v>0</v>
      </c>
      <c r="Y6998" s="10">
        <v>1547.24</v>
      </c>
      <c r="Z6998" s="30">
        <f t="shared" si="547"/>
        <v>0.38703544814854651</v>
      </c>
    </row>
    <row r="6999" spans="1:26">
      <c r="A6999" s="27">
        <v>6998</v>
      </c>
      <c r="B6999" s="14" t="s">
        <v>21982</v>
      </c>
      <c r="C6999" s="15">
        <v>44583</v>
      </c>
      <c r="D6999" s="12">
        <f t="shared" si="544"/>
        <v>2022</v>
      </c>
      <c r="E6999" s="12">
        <f t="shared" si="545"/>
        <v>1</v>
      </c>
      <c r="F6999" s="15" t="str">
        <f t="shared" si="546"/>
        <v>2022-01</v>
      </c>
      <c r="G6999" s="15">
        <v>44583</v>
      </c>
      <c r="H6999" s="23">
        <f t="shared" si="548"/>
        <v>0</v>
      </c>
      <c r="I6999" s="14" t="s">
        <v>63</v>
      </c>
      <c r="J6999" s="14" t="s">
        <v>869</v>
      </c>
      <c r="K6999" s="14" t="s">
        <v>65</v>
      </c>
      <c r="L6999" s="14" t="s">
        <v>30</v>
      </c>
      <c r="M6999" s="14" t="s">
        <v>31</v>
      </c>
      <c r="N6999" s="14" t="s">
        <v>220</v>
      </c>
      <c r="O6999" s="14" t="s">
        <v>220</v>
      </c>
      <c r="P6999" s="14" t="s">
        <v>21983</v>
      </c>
      <c r="Q6999" s="14" t="s">
        <v>58</v>
      </c>
      <c r="R6999" s="14" t="s">
        <v>21984</v>
      </c>
      <c r="S6999" s="14" t="s">
        <v>48</v>
      </c>
      <c r="T6999" s="14" t="s">
        <v>86</v>
      </c>
      <c r="U6999" s="14" t="s">
        <v>87</v>
      </c>
      <c r="V6999" s="16">
        <v>82.8</v>
      </c>
      <c r="W6999" s="13">
        <v>6</v>
      </c>
      <c r="X6999" s="17">
        <v>0.4</v>
      </c>
      <c r="Y6999" s="16">
        <v>4.74</v>
      </c>
      <c r="Z6999" s="31">
        <f t="shared" si="547"/>
        <v>5.724637681159421E-2</v>
      </c>
    </row>
    <row r="7000" spans="1:26">
      <c r="A7000" s="26">
        <v>6999</v>
      </c>
      <c r="B7000" s="7" t="s">
        <v>21985</v>
      </c>
      <c r="C7000" s="8">
        <v>45218</v>
      </c>
      <c r="D7000" s="12">
        <f t="shared" si="544"/>
        <v>2023</v>
      </c>
      <c r="E7000" s="12">
        <f t="shared" si="545"/>
        <v>10</v>
      </c>
      <c r="F7000" s="8" t="str">
        <f t="shared" si="546"/>
        <v>2023-10</v>
      </c>
      <c r="G7000" s="8">
        <v>45221</v>
      </c>
      <c r="H7000" s="23">
        <f t="shared" si="548"/>
        <v>3</v>
      </c>
      <c r="I7000" s="7" t="s">
        <v>52</v>
      </c>
      <c r="J7000" s="7" t="s">
        <v>2547</v>
      </c>
      <c r="K7000" s="7" t="s">
        <v>133</v>
      </c>
      <c r="L7000" s="7" t="s">
        <v>83</v>
      </c>
      <c r="M7000" s="7" t="s">
        <v>31</v>
      </c>
      <c r="N7000" s="7" t="s">
        <v>32</v>
      </c>
      <c r="O7000" s="7" t="s">
        <v>33</v>
      </c>
      <c r="P7000" s="7" t="s">
        <v>21986</v>
      </c>
      <c r="Q7000" s="7" t="s">
        <v>35</v>
      </c>
      <c r="R7000" s="7" t="s">
        <v>21987</v>
      </c>
      <c r="S7000" s="7" t="s">
        <v>48</v>
      </c>
      <c r="T7000" s="7" t="s">
        <v>129</v>
      </c>
      <c r="U7000" s="7" t="s">
        <v>328</v>
      </c>
      <c r="V7000" s="10">
        <v>1453.61</v>
      </c>
      <c r="W7000" s="6">
        <v>10</v>
      </c>
      <c r="X7000" s="11">
        <v>0.2</v>
      </c>
      <c r="Y7000" s="10">
        <v>401.85</v>
      </c>
      <c r="Z7000" s="30">
        <f t="shared" si="547"/>
        <v>0.27644966669189125</v>
      </c>
    </row>
    <row r="7001" spans="1:26">
      <c r="A7001" s="27">
        <v>7000</v>
      </c>
      <c r="B7001" s="14" t="s">
        <v>21988</v>
      </c>
      <c r="C7001" s="15">
        <v>45091</v>
      </c>
      <c r="D7001" s="12">
        <f t="shared" si="544"/>
        <v>2023</v>
      </c>
      <c r="E7001" s="12">
        <f t="shared" si="545"/>
        <v>6</v>
      </c>
      <c r="F7001" s="15" t="str">
        <f t="shared" si="546"/>
        <v>2023-06</v>
      </c>
      <c r="G7001" s="15">
        <v>45091</v>
      </c>
      <c r="H7001" s="23">
        <f t="shared" si="548"/>
        <v>0</v>
      </c>
      <c r="I7001" s="14" t="s">
        <v>63</v>
      </c>
      <c r="J7001" s="14" t="s">
        <v>3286</v>
      </c>
      <c r="K7001" s="14" t="s">
        <v>2820</v>
      </c>
      <c r="L7001" s="14" t="s">
        <v>66</v>
      </c>
      <c r="M7001" s="14" t="s">
        <v>31</v>
      </c>
      <c r="N7001" s="14" t="s">
        <v>125</v>
      </c>
      <c r="O7001" s="14" t="s">
        <v>126</v>
      </c>
      <c r="P7001" s="14" t="s">
        <v>21989</v>
      </c>
      <c r="Q7001" s="14" t="s">
        <v>58</v>
      </c>
      <c r="R7001" s="14" t="s">
        <v>21990</v>
      </c>
      <c r="S7001" s="14" t="s">
        <v>110</v>
      </c>
      <c r="T7001" s="14" t="s">
        <v>243</v>
      </c>
      <c r="U7001" s="14" t="s">
        <v>481</v>
      </c>
      <c r="V7001" s="16">
        <v>8394.3700000000008</v>
      </c>
      <c r="W7001" s="13">
        <v>14</v>
      </c>
      <c r="X7001" s="17">
        <v>0.4</v>
      </c>
      <c r="Y7001" s="16">
        <v>-808.29</v>
      </c>
      <c r="Z7001" s="31">
        <f t="shared" si="547"/>
        <v>-9.6289536915813795E-2</v>
      </c>
    </row>
    <row r="7002" spans="1:26">
      <c r="A7002" s="26">
        <v>7001</v>
      </c>
      <c r="B7002" s="7" t="s">
        <v>21991</v>
      </c>
      <c r="C7002" s="8">
        <v>44464</v>
      </c>
      <c r="D7002" s="12">
        <f t="shared" si="544"/>
        <v>2021</v>
      </c>
      <c r="E7002" s="12">
        <f t="shared" si="545"/>
        <v>9</v>
      </c>
      <c r="F7002" s="8" t="str">
        <f t="shared" si="546"/>
        <v>2021-09</v>
      </c>
      <c r="G7002" s="8">
        <v>44471</v>
      </c>
      <c r="H7002" s="23">
        <f t="shared" si="548"/>
        <v>7</v>
      </c>
      <c r="I7002" s="7" t="s">
        <v>27</v>
      </c>
      <c r="J7002" s="7" t="s">
        <v>7509</v>
      </c>
      <c r="K7002" s="7" t="s">
        <v>4418</v>
      </c>
      <c r="L7002" s="7" t="s">
        <v>83</v>
      </c>
      <c r="M7002" s="7" t="s">
        <v>31</v>
      </c>
      <c r="N7002" s="7" t="s">
        <v>204</v>
      </c>
      <c r="O7002" s="7" t="s">
        <v>205</v>
      </c>
      <c r="P7002" s="7" t="s">
        <v>21992</v>
      </c>
      <c r="Q7002" s="7" t="s">
        <v>146</v>
      </c>
      <c r="R7002" s="7" t="s">
        <v>21993</v>
      </c>
      <c r="S7002" s="7" t="s">
        <v>37</v>
      </c>
      <c r="T7002" s="7" t="s">
        <v>38</v>
      </c>
      <c r="U7002" s="7" t="s">
        <v>39</v>
      </c>
      <c r="V7002" s="10">
        <v>4223.55</v>
      </c>
      <c r="W7002" s="6">
        <v>9</v>
      </c>
      <c r="X7002" s="11">
        <v>0.2</v>
      </c>
      <c r="Y7002" s="10">
        <v>939.5</v>
      </c>
      <c r="Z7002" s="30">
        <f t="shared" si="547"/>
        <v>0.22244320536041953</v>
      </c>
    </row>
    <row r="7003" spans="1:26">
      <c r="A7003" s="27">
        <v>7002</v>
      </c>
      <c r="B7003" s="14" t="s">
        <v>21994</v>
      </c>
      <c r="C7003" s="15">
        <v>44998</v>
      </c>
      <c r="D7003" s="12">
        <f t="shared" si="544"/>
        <v>2023</v>
      </c>
      <c r="E7003" s="12">
        <f t="shared" si="545"/>
        <v>3</v>
      </c>
      <c r="F7003" s="15" t="str">
        <f t="shared" si="546"/>
        <v>2023-03</v>
      </c>
      <c r="G7003" s="15">
        <v>45002</v>
      </c>
      <c r="H7003" s="23">
        <f t="shared" si="548"/>
        <v>4</v>
      </c>
      <c r="I7003" s="14" t="s">
        <v>52</v>
      </c>
      <c r="J7003" s="14" t="s">
        <v>3300</v>
      </c>
      <c r="K7003" s="14" t="s">
        <v>1837</v>
      </c>
      <c r="L7003" s="14" t="s">
        <v>30</v>
      </c>
      <c r="M7003" s="14" t="s">
        <v>31</v>
      </c>
      <c r="N7003" s="14" t="s">
        <v>74</v>
      </c>
      <c r="O7003" s="14" t="s">
        <v>75</v>
      </c>
      <c r="P7003" s="14" t="s">
        <v>21995</v>
      </c>
      <c r="Q7003" s="14" t="s">
        <v>46</v>
      </c>
      <c r="R7003" s="14" t="s">
        <v>21996</v>
      </c>
      <c r="S7003" s="14" t="s">
        <v>48</v>
      </c>
      <c r="T7003" s="14" t="s">
        <v>434</v>
      </c>
      <c r="U7003" s="14" t="s">
        <v>1382</v>
      </c>
      <c r="V7003" s="16">
        <v>250.32</v>
      </c>
      <c r="W7003" s="13">
        <v>7</v>
      </c>
      <c r="X7003" s="17">
        <v>0.3</v>
      </c>
      <c r="Y7003" s="16">
        <v>35.01</v>
      </c>
      <c r="Z7003" s="31">
        <f t="shared" si="547"/>
        <v>0.13986097794822627</v>
      </c>
    </row>
    <row r="7004" spans="1:26">
      <c r="A7004" s="26">
        <v>7003</v>
      </c>
      <c r="B7004" s="7" t="s">
        <v>21997</v>
      </c>
      <c r="C7004" s="8">
        <v>44603</v>
      </c>
      <c r="D7004" s="12">
        <f t="shared" si="544"/>
        <v>2022</v>
      </c>
      <c r="E7004" s="12">
        <f t="shared" si="545"/>
        <v>2</v>
      </c>
      <c r="F7004" s="8" t="str">
        <f t="shared" si="546"/>
        <v>2022-02</v>
      </c>
      <c r="G7004" s="8">
        <v>44604</v>
      </c>
      <c r="H7004" s="23">
        <f t="shared" si="548"/>
        <v>1</v>
      </c>
      <c r="I7004" s="7" t="s">
        <v>122</v>
      </c>
      <c r="J7004" s="7" t="s">
        <v>980</v>
      </c>
      <c r="K7004" s="7" t="s">
        <v>981</v>
      </c>
      <c r="L7004" s="7" t="s">
        <v>83</v>
      </c>
      <c r="M7004" s="7" t="s">
        <v>31</v>
      </c>
      <c r="N7004" s="7" t="s">
        <v>711</v>
      </c>
      <c r="O7004" s="7" t="s">
        <v>712</v>
      </c>
      <c r="P7004" s="7" t="s">
        <v>21998</v>
      </c>
      <c r="Q7004" s="7" t="s">
        <v>35</v>
      </c>
      <c r="R7004" s="7" t="s">
        <v>21999</v>
      </c>
      <c r="S7004" s="7" t="s">
        <v>110</v>
      </c>
      <c r="T7004" s="7" t="s">
        <v>223</v>
      </c>
      <c r="U7004" s="7" t="s">
        <v>495</v>
      </c>
      <c r="V7004" s="10">
        <v>1881.83</v>
      </c>
      <c r="W7004" s="6">
        <v>4</v>
      </c>
      <c r="X7004" s="11">
        <v>0.4</v>
      </c>
      <c r="Y7004" s="10">
        <v>241.66</v>
      </c>
      <c r="Z7004" s="30">
        <f t="shared" si="547"/>
        <v>0.12841755100088745</v>
      </c>
    </row>
    <row r="7005" spans="1:26">
      <c r="A7005" s="27">
        <v>7004</v>
      </c>
      <c r="B7005" s="14" t="s">
        <v>22000</v>
      </c>
      <c r="C7005" s="15">
        <v>44552</v>
      </c>
      <c r="D7005" s="12">
        <f t="shared" si="544"/>
        <v>2021</v>
      </c>
      <c r="E7005" s="12">
        <f t="shared" si="545"/>
        <v>12</v>
      </c>
      <c r="F7005" s="15" t="str">
        <f t="shared" si="546"/>
        <v>2021-12</v>
      </c>
      <c r="G7005" s="15">
        <v>44552</v>
      </c>
      <c r="H7005" s="23">
        <f t="shared" si="548"/>
        <v>0</v>
      </c>
      <c r="I7005" s="14" t="s">
        <v>63</v>
      </c>
      <c r="J7005" s="14" t="s">
        <v>980</v>
      </c>
      <c r="K7005" s="14" t="s">
        <v>981</v>
      </c>
      <c r="L7005" s="14" t="s">
        <v>83</v>
      </c>
      <c r="M7005" s="14" t="s">
        <v>31</v>
      </c>
      <c r="N7005" s="14" t="s">
        <v>711</v>
      </c>
      <c r="O7005" s="14" t="s">
        <v>712</v>
      </c>
      <c r="P7005" s="14" t="s">
        <v>22001</v>
      </c>
      <c r="Q7005" s="14" t="s">
        <v>35</v>
      </c>
      <c r="R7005" s="14" t="s">
        <v>22002</v>
      </c>
      <c r="S7005" s="14" t="s">
        <v>110</v>
      </c>
      <c r="T7005" s="14" t="s">
        <v>111</v>
      </c>
      <c r="U7005" s="14" t="s">
        <v>112</v>
      </c>
      <c r="V7005" s="16">
        <v>3244.22</v>
      </c>
      <c r="W7005" s="13">
        <v>11</v>
      </c>
      <c r="X7005" s="17">
        <v>0.2</v>
      </c>
      <c r="Y7005" s="16">
        <v>976.56</v>
      </c>
      <c r="Z7005" s="31">
        <f t="shared" si="547"/>
        <v>0.30101534421216808</v>
      </c>
    </row>
    <row r="7006" spans="1:26">
      <c r="A7006" s="26">
        <v>7005</v>
      </c>
      <c r="B7006" s="7" t="s">
        <v>22003</v>
      </c>
      <c r="C7006" s="8">
        <v>44890</v>
      </c>
      <c r="D7006" s="12">
        <f t="shared" si="544"/>
        <v>2022</v>
      </c>
      <c r="E7006" s="12">
        <f t="shared" si="545"/>
        <v>11</v>
      </c>
      <c r="F7006" s="8" t="str">
        <f t="shared" si="546"/>
        <v>2022-11</v>
      </c>
      <c r="G7006" s="8">
        <v>44892</v>
      </c>
      <c r="H7006" s="23">
        <f t="shared" si="548"/>
        <v>2</v>
      </c>
      <c r="I7006" s="7" t="s">
        <v>122</v>
      </c>
      <c r="J7006" s="7" t="s">
        <v>622</v>
      </c>
      <c r="K7006" s="7" t="s">
        <v>165</v>
      </c>
      <c r="L7006" s="7" t="s">
        <v>30</v>
      </c>
      <c r="M7006" s="7" t="s">
        <v>31</v>
      </c>
      <c r="N7006" s="7" t="s">
        <v>153</v>
      </c>
      <c r="O7006" s="7" t="s">
        <v>154</v>
      </c>
      <c r="P7006" s="7" t="s">
        <v>22004</v>
      </c>
      <c r="Q7006" s="7" t="s">
        <v>146</v>
      </c>
      <c r="R7006" s="7" t="s">
        <v>22005</v>
      </c>
      <c r="S7006" s="7" t="s">
        <v>48</v>
      </c>
      <c r="T7006" s="7" t="s">
        <v>78</v>
      </c>
      <c r="U7006" s="7" t="s">
        <v>956</v>
      </c>
      <c r="V7006" s="10">
        <v>695.98</v>
      </c>
      <c r="W7006" s="6">
        <v>12</v>
      </c>
      <c r="X7006" s="11">
        <v>0.4</v>
      </c>
      <c r="Y7006" s="10">
        <v>226.33</v>
      </c>
      <c r="Z7006" s="30">
        <f t="shared" si="547"/>
        <v>0.32519612632546913</v>
      </c>
    </row>
    <row r="7007" spans="1:26">
      <c r="A7007" s="27">
        <v>7006</v>
      </c>
      <c r="B7007" s="14" t="s">
        <v>22006</v>
      </c>
      <c r="C7007" s="15">
        <v>44757</v>
      </c>
      <c r="D7007" s="12">
        <f t="shared" si="544"/>
        <v>2022</v>
      </c>
      <c r="E7007" s="12">
        <f t="shared" si="545"/>
        <v>7</v>
      </c>
      <c r="F7007" s="15" t="str">
        <f t="shared" si="546"/>
        <v>2022-07</v>
      </c>
      <c r="G7007" s="15">
        <v>44762</v>
      </c>
      <c r="H7007" s="23">
        <f t="shared" si="548"/>
        <v>5</v>
      </c>
      <c r="I7007" s="14" t="s">
        <v>52</v>
      </c>
      <c r="J7007" s="14" t="s">
        <v>3471</v>
      </c>
      <c r="K7007" s="14" t="s">
        <v>320</v>
      </c>
      <c r="L7007" s="14" t="s">
        <v>83</v>
      </c>
      <c r="M7007" s="14" t="s">
        <v>31</v>
      </c>
      <c r="N7007" s="14" t="s">
        <v>181</v>
      </c>
      <c r="O7007" s="14" t="s">
        <v>107</v>
      </c>
      <c r="P7007" s="14" t="s">
        <v>22007</v>
      </c>
      <c r="Q7007" s="14" t="s">
        <v>35</v>
      </c>
      <c r="R7007" s="14" t="s">
        <v>22008</v>
      </c>
      <c r="S7007" s="14" t="s">
        <v>110</v>
      </c>
      <c r="T7007" s="14" t="s">
        <v>148</v>
      </c>
      <c r="U7007" s="14" t="s">
        <v>232</v>
      </c>
      <c r="V7007" s="16">
        <v>1119.29</v>
      </c>
      <c r="W7007" s="13">
        <v>2</v>
      </c>
      <c r="X7007" s="17">
        <v>0</v>
      </c>
      <c r="Y7007" s="16">
        <v>-81.93</v>
      </c>
      <c r="Z7007" s="31">
        <f t="shared" si="547"/>
        <v>-7.3198188137122644E-2</v>
      </c>
    </row>
    <row r="7008" spans="1:26">
      <c r="A7008" s="26">
        <v>7007</v>
      </c>
      <c r="B7008" s="7" t="s">
        <v>22009</v>
      </c>
      <c r="C7008" s="8">
        <v>45519</v>
      </c>
      <c r="D7008" s="12">
        <f t="shared" si="544"/>
        <v>2024</v>
      </c>
      <c r="E7008" s="12">
        <f t="shared" si="545"/>
        <v>8</v>
      </c>
      <c r="F7008" s="8" t="str">
        <f t="shared" si="546"/>
        <v>2024-08</v>
      </c>
      <c r="G7008" s="8">
        <v>45520</v>
      </c>
      <c r="H7008" s="23">
        <f t="shared" si="548"/>
        <v>1</v>
      </c>
      <c r="I7008" s="7" t="s">
        <v>122</v>
      </c>
      <c r="J7008" s="7" t="s">
        <v>3838</v>
      </c>
      <c r="K7008" s="7" t="s">
        <v>1672</v>
      </c>
      <c r="L7008" s="7" t="s">
        <v>66</v>
      </c>
      <c r="M7008" s="7" t="s">
        <v>31</v>
      </c>
      <c r="N7008" s="7" t="s">
        <v>43</v>
      </c>
      <c r="O7008" s="7" t="s">
        <v>44</v>
      </c>
      <c r="P7008" s="7" t="s">
        <v>5779</v>
      </c>
      <c r="Q7008" s="7" t="s">
        <v>46</v>
      </c>
      <c r="R7008" s="7" t="s">
        <v>22010</v>
      </c>
      <c r="S7008" s="7" t="s">
        <v>48</v>
      </c>
      <c r="T7008" s="7" t="s">
        <v>95</v>
      </c>
      <c r="U7008" s="7" t="s">
        <v>96</v>
      </c>
      <c r="V7008" s="10">
        <v>2775.33</v>
      </c>
      <c r="W7008" s="6">
        <v>11</v>
      </c>
      <c r="X7008" s="11">
        <v>0</v>
      </c>
      <c r="Y7008" s="10">
        <v>1103.7</v>
      </c>
      <c r="Z7008" s="30">
        <f t="shared" si="547"/>
        <v>0.39768243776415779</v>
      </c>
    </row>
    <row r="7009" spans="1:26">
      <c r="A7009" s="27">
        <v>7008</v>
      </c>
      <c r="B7009" s="14" t="s">
        <v>22011</v>
      </c>
      <c r="C7009" s="15">
        <v>44577</v>
      </c>
      <c r="D7009" s="12">
        <f t="shared" si="544"/>
        <v>2022</v>
      </c>
      <c r="E7009" s="12">
        <f t="shared" si="545"/>
        <v>1</v>
      </c>
      <c r="F7009" s="15" t="str">
        <f t="shared" si="546"/>
        <v>2022-01</v>
      </c>
      <c r="G7009" s="15">
        <v>44577</v>
      </c>
      <c r="H7009" s="23">
        <f t="shared" si="548"/>
        <v>0</v>
      </c>
      <c r="I7009" s="14" t="s">
        <v>63</v>
      </c>
      <c r="J7009" s="14" t="s">
        <v>1349</v>
      </c>
      <c r="K7009" s="14" t="s">
        <v>1350</v>
      </c>
      <c r="L7009" s="14" t="s">
        <v>30</v>
      </c>
      <c r="M7009" s="14" t="s">
        <v>31</v>
      </c>
      <c r="N7009" s="14" t="s">
        <v>125</v>
      </c>
      <c r="O7009" s="14" t="s">
        <v>126</v>
      </c>
      <c r="P7009" s="14" t="s">
        <v>22012</v>
      </c>
      <c r="Q7009" s="14" t="s">
        <v>58</v>
      </c>
      <c r="R7009" s="14" t="s">
        <v>22013</v>
      </c>
      <c r="S7009" s="14" t="s">
        <v>37</v>
      </c>
      <c r="T7009" s="14" t="s">
        <v>38</v>
      </c>
      <c r="U7009" s="14" t="s">
        <v>177</v>
      </c>
      <c r="V7009" s="16">
        <v>4950.04</v>
      </c>
      <c r="W7009" s="13">
        <v>10</v>
      </c>
      <c r="X7009" s="17">
        <v>0.5</v>
      </c>
      <c r="Y7009" s="16">
        <v>1928.44</v>
      </c>
      <c r="Z7009" s="31">
        <f t="shared" si="547"/>
        <v>0.38958069025704845</v>
      </c>
    </row>
    <row r="7010" spans="1:26">
      <c r="A7010" s="26">
        <v>7009</v>
      </c>
      <c r="B7010" s="7" t="s">
        <v>22014</v>
      </c>
      <c r="C7010" s="8">
        <v>45066</v>
      </c>
      <c r="D7010" s="12">
        <f t="shared" si="544"/>
        <v>2023</v>
      </c>
      <c r="E7010" s="12">
        <f t="shared" si="545"/>
        <v>5</v>
      </c>
      <c r="F7010" s="8" t="str">
        <f t="shared" si="546"/>
        <v>2023-05</v>
      </c>
      <c r="G7010" s="8">
        <v>45066</v>
      </c>
      <c r="H7010" s="23">
        <f t="shared" si="548"/>
        <v>0</v>
      </c>
      <c r="I7010" s="7" t="s">
        <v>63</v>
      </c>
      <c r="J7010" s="7" t="s">
        <v>197</v>
      </c>
      <c r="K7010" s="7" t="s">
        <v>198</v>
      </c>
      <c r="L7010" s="7" t="s">
        <v>83</v>
      </c>
      <c r="M7010" s="7" t="s">
        <v>31</v>
      </c>
      <c r="N7010" s="7" t="s">
        <v>153</v>
      </c>
      <c r="O7010" s="7" t="s">
        <v>154</v>
      </c>
      <c r="P7010" s="7" t="s">
        <v>22015</v>
      </c>
      <c r="Q7010" s="7" t="s">
        <v>146</v>
      </c>
      <c r="R7010" s="7" t="s">
        <v>22016</v>
      </c>
      <c r="S7010" s="7" t="s">
        <v>37</v>
      </c>
      <c r="T7010" s="7" t="s">
        <v>60</v>
      </c>
      <c r="U7010" s="7" t="s">
        <v>162</v>
      </c>
      <c r="V7010" s="10">
        <v>1176.1400000000001</v>
      </c>
      <c r="W7010" s="6">
        <v>2</v>
      </c>
      <c r="X7010" s="11">
        <v>0.5</v>
      </c>
      <c r="Y7010" s="10">
        <v>-71.459999999999994</v>
      </c>
      <c r="Z7010" s="30">
        <f t="shared" si="547"/>
        <v>-6.075807301851819E-2</v>
      </c>
    </row>
    <row r="7011" spans="1:26">
      <c r="A7011" s="27">
        <v>7010</v>
      </c>
      <c r="B7011" s="14" t="s">
        <v>22017</v>
      </c>
      <c r="C7011" s="15">
        <v>44927</v>
      </c>
      <c r="D7011" s="12">
        <f t="shared" si="544"/>
        <v>2023</v>
      </c>
      <c r="E7011" s="12">
        <f t="shared" si="545"/>
        <v>1</v>
      </c>
      <c r="F7011" s="15" t="str">
        <f t="shared" si="546"/>
        <v>2023-01</v>
      </c>
      <c r="G7011" s="15">
        <v>44932</v>
      </c>
      <c r="H7011" s="23">
        <f t="shared" si="548"/>
        <v>5</v>
      </c>
      <c r="I7011" s="14" t="s">
        <v>27</v>
      </c>
      <c r="J7011" s="14" t="s">
        <v>1311</v>
      </c>
      <c r="K7011" s="14" t="s">
        <v>1312</v>
      </c>
      <c r="L7011" s="14" t="s">
        <v>83</v>
      </c>
      <c r="M7011" s="14" t="s">
        <v>31</v>
      </c>
      <c r="N7011" s="14" t="s">
        <v>166</v>
      </c>
      <c r="O7011" s="14" t="s">
        <v>167</v>
      </c>
      <c r="P7011" s="14" t="s">
        <v>22018</v>
      </c>
      <c r="Q7011" s="14" t="s">
        <v>35</v>
      </c>
      <c r="R7011" s="14" t="s">
        <v>22019</v>
      </c>
      <c r="S7011" s="14" t="s">
        <v>110</v>
      </c>
      <c r="T7011" s="14" t="s">
        <v>148</v>
      </c>
      <c r="U7011" s="14" t="s">
        <v>149</v>
      </c>
      <c r="V7011" s="16">
        <v>11122.32</v>
      </c>
      <c r="W7011" s="13">
        <v>8</v>
      </c>
      <c r="X7011" s="17">
        <v>0.1</v>
      </c>
      <c r="Y7011" s="16">
        <v>527</v>
      </c>
      <c r="Z7011" s="31">
        <f t="shared" si="547"/>
        <v>4.7382200835796848E-2</v>
      </c>
    </row>
    <row r="7012" spans="1:26">
      <c r="A7012" s="26">
        <v>7011</v>
      </c>
      <c r="B7012" s="7" t="s">
        <v>22020</v>
      </c>
      <c r="C7012" s="8">
        <v>44958</v>
      </c>
      <c r="D7012" s="12">
        <f t="shared" si="544"/>
        <v>2023</v>
      </c>
      <c r="E7012" s="12">
        <f t="shared" si="545"/>
        <v>2</v>
      </c>
      <c r="F7012" s="8" t="str">
        <f t="shared" si="546"/>
        <v>2023-02</v>
      </c>
      <c r="G7012" s="8">
        <v>44958</v>
      </c>
      <c r="H7012" s="23">
        <f t="shared" si="548"/>
        <v>0</v>
      </c>
      <c r="I7012" s="7" t="s">
        <v>63</v>
      </c>
      <c r="J7012" s="7" t="s">
        <v>4567</v>
      </c>
      <c r="K7012" s="7" t="s">
        <v>4568</v>
      </c>
      <c r="L7012" s="7" t="s">
        <v>30</v>
      </c>
      <c r="M7012" s="7" t="s">
        <v>31</v>
      </c>
      <c r="N7012" s="7" t="s">
        <v>181</v>
      </c>
      <c r="O7012" s="7" t="s">
        <v>107</v>
      </c>
      <c r="P7012" s="7" t="s">
        <v>22021</v>
      </c>
      <c r="Q7012" s="7" t="s">
        <v>35</v>
      </c>
      <c r="R7012" s="7" t="s">
        <v>22022</v>
      </c>
      <c r="S7012" s="7" t="s">
        <v>37</v>
      </c>
      <c r="T7012" s="7" t="s">
        <v>60</v>
      </c>
      <c r="U7012" s="7" t="s">
        <v>162</v>
      </c>
      <c r="V7012" s="10">
        <v>309.45</v>
      </c>
      <c r="W7012" s="6">
        <v>3</v>
      </c>
      <c r="X7012" s="11">
        <v>0</v>
      </c>
      <c r="Y7012" s="10">
        <v>47.74</v>
      </c>
      <c r="Z7012" s="30">
        <f t="shared" si="547"/>
        <v>0.1542737114234933</v>
      </c>
    </row>
    <row r="7013" spans="1:26">
      <c r="A7013" s="27">
        <v>7012</v>
      </c>
      <c r="B7013" s="14" t="s">
        <v>22023</v>
      </c>
      <c r="C7013" s="15">
        <v>44683</v>
      </c>
      <c r="D7013" s="12">
        <f t="shared" si="544"/>
        <v>2022</v>
      </c>
      <c r="E7013" s="12">
        <f t="shared" si="545"/>
        <v>5</v>
      </c>
      <c r="F7013" s="15" t="str">
        <f t="shared" si="546"/>
        <v>2022-05</v>
      </c>
      <c r="G7013" s="15">
        <v>44683</v>
      </c>
      <c r="H7013" s="23">
        <f t="shared" si="548"/>
        <v>0</v>
      </c>
      <c r="I7013" s="14" t="s">
        <v>63</v>
      </c>
      <c r="J7013" s="14" t="s">
        <v>281</v>
      </c>
      <c r="K7013" s="14" t="s">
        <v>282</v>
      </c>
      <c r="L7013" s="14" t="s">
        <v>30</v>
      </c>
      <c r="M7013" s="14" t="s">
        <v>31</v>
      </c>
      <c r="N7013" s="14" t="s">
        <v>283</v>
      </c>
      <c r="O7013" s="14" t="s">
        <v>284</v>
      </c>
      <c r="P7013" s="14" t="s">
        <v>22024</v>
      </c>
      <c r="Q7013" s="14" t="s">
        <v>146</v>
      </c>
      <c r="R7013" s="14" t="s">
        <v>22025</v>
      </c>
      <c r="S7013" s="14" t="s">
        <v>37</v>
      </c>
      <c r="T7013" s="14" t="s">
        <v>38</v>
      </c>
      <c r="U7013" s="14" t="s">
        <v>39</v>
      </c>
      <c r="V7013" s="16">
        <v>8061.75</v>
      </c>
      <c r="W7013" s="13">
        <v>13</v>
      </c>
      <c r="X7013" s="17">
        <v>0.2</v>
      </c>
      <c r="Y7013" s="16">
        <v>2744.23</v>
      </c>
      <c r="Z7013" s="31">
        <f t="shared" si="547"/>
        <v>0.34040127763822992</v>
      </c>
    </row>
    <row r="7014" spans="1:26">
      <c r="A7014" s="26">
        <v>7013</v>
      </c>
      <c r="B7014" s="7" t="s">
        <v>22026</v>
      </c>
      <c r="C7014" s="8">
        <v>44521</v>
      </c>
      <c r="D7014" s="12">
        <f t="shared" si="544"/>
        <v>2021</v>
      </c>
      <c r="E7014" s="12">
        <f t="shared" si="545"/>
        <v>11</v>
      </c>
      <c r="F7014" s="8" t="str">
        <f t="shared" si="546"/>
        <v>2021-11</v>
      </c>
      <c r="G7014" s="8">
        <v>44522</v>
      </c>
      <c r="H7014" s="23">
        <f t="shared" si="548"/>
        <v>1</v>
      </c>
      <c r="I7014" s="7" t="s">
        <v>122</v>
      </c>
      <c r="J7014" s="7" t="s">
        <v>12379</v>
      </c>
      <c r="K7014" s="7" t="s">
        <v>737</v>
      </c>
      <c r="L7014" s="7" t="s">
        <v>83</v>
      </c>
      <c r="M7014" s="7" t="s">
        <v>31</v>
      </c>
      <c r="N7014" s="7" t="s">
        <v>228</v>
      </c>
      <c r="O7014" s="7" t="s">
        <v>229</v>
      </c>
      <c r="P7014" s="7" t="s">
        <v>20409</v>
      </c>
      <c r="Q7014" s="7" t="s">
        <v>46</v>
      </c>
      <c r="R7014" s="7" t="s">
        <v>22027</v>
      </c>
      <c r="S7014" s="7" t="s">
        <v>48</v>
      </c>
      <c r="T7014" s="7" t="s">
        <v>78</v>
      </c>
      <c r="U7014" s="7" t="s">
        <v>79</v>
      </c>
      <c r="V7014" s="10">
        <v>1946.48</v>
      </c>
      <c r="W7014" s="6">
        <v>11</v>
      </c>
      <c r="X7014" s="11">
        <v>0.3</v>
      </c>
      <c r="Y7014" s="10">
        <v>797.88</v>
      </c>
      <c r="Z7014" s="30">
        <f t="shared" si="547"/>
        <v>0.40990916937240557</v>
      </c>
    </row>
    <row r="7015" spans="1:26">
      <c r="A7015" s="27">
        <v>7014</v>
      </c>
      <c r="B7015" s="14" t="s">
        <v>22028</v>
      </c>
      <c r="C7015" s="15">
        <v>45027</v>
      </c>
      <c r="D7015" s="12">
        <f t="shared" si="544"/>
        <v>2023</v>
      </c>
      <c r="E7015" s="12">
        <f t="shared" si="545"/>
        <v>4</v>
      </c>
      <c r="F7015" s="15" t="str">
        <f t="shared" si="546"/>
        <v>2023-04</v>
      </c>
      <c r="G7015" s="15">
        <v>45033</v>
      </c>
      <c r="H7015" s="23">
        <f t="shared" si="548"/>
        <v>6</v>
      </c>
      <c r="I7015" s="14" t="s">
        <v>52</v>
      </c>
      <c r="J7015" s="14" t="s">
        <v>8756</v>
      </c>
      <c r="K7015" s="14" t="s">
        <v>502</v>
      </c>
      <c r="L7015" s="14" t="s">
        <v>66</v>
      </c>
      <c r="M7015" s="14" t="s">
        <v>31</v>
      </c>
      <c r="N7015" s="14" t="s">
        <v>143</v>
      </c>
      <c r="O7015" s="14" t="s">
        <v>144</v>
      </c>
      <c r="P7015" s="14" t="s">
        <v>22029</v>
      </c>
      <c r="Q7015" s="14" t="s">
        <v>146</v>
      </c>
      <c r="R7015" s="14" t="s">
        <v>22030</v>
      </c>
      <c r="S7015" s="14" t="s">
        <v>110</v>
      </c>
      <c r="T7015" s="14" t="s">
        <v>223</v>
      </c>
      <c r="U7015" s="14" t="s">
        <v>495</v>
      </c>
      <c r="V7015" s="16">
        <v>9660.7000000000007</v>
      </c>
      <c r="W7015" s="13">
        <v>5</v>
      </c>
      <c r="X7015" s="17">
        <v>0</v>
      </c>
      <c r="Y7015" s="16">
        <v>2827.07</v>
      </c>
      <c r="Z7015" s="31">
        <f t="shared" si="547"/>
        <v>0.29263614437877172</v>
      </c>
    </row>
    <row r="7016" spans="1:26">
      <c r="A7016" s="26">
        <v>7015</v>
      </c>
      <c r="B7016" s="7" t="s">
        <v>22031</v>
      </c>
      <c r="C7016" s="8">
        <v>44744</v>
      </c>
      <c r="D7016" s="12">
        <f t="shared" si="544"/>
        <v>2022</v>
      </c>
      <c r="E7016" s="12">
        <f t="shared" si="545"/>
        <v>7</v>
      </c>
      <c r="F7016" s="8" t="str">
        <f t="shared" si="546"/>
        <v>2022-07</v>
      </c>
      <c r="G7016" s="8">
        <v>44748</v>
      </c>
      <c r="H7016" s="23">
        <f t="shared" si="548"/>
        <v>4</v>
      </c>
      <c r="I7016" s="7" t="s">
        <v>52</v>
      </c>
      <c r="J7016" s="7" t="s">
        <v>267</v>
      </c>
      <c r="K7016" s="7" t="s">
        <v>268</v>
      </c>
      <c r="L7016" s="7" t="s">
        <v>66</v>
      </c>
      <c r="M7016" s="7" t="s">
        <v>31</v>
      </c>
      <c r="N7016" s="7" t="s">
        <v>74</v>
      </c>
      <c r="O7016" s="7" t="s">
        <v>75</v>
      </c>
      <c r="P7016" s="7" t="s">
        <v>22032</v>
      </c>
      <c r="Q7016" s="7" t="s">
        <v>46</v>
      </c>
      <c r="R7016" s="7" t="s">
        <v>22033</v>
      </c>
      <c r="S7016" s="7" t="s">
        <v>110</v>
      </c>
      <c r="T7016" s="7" t="s">
        <v>148</v>
      </c>
      <c r="U7016" s="7" t="s">
        <v>237</v>
      </c>
      <c r="V7016" s="10">
        <v>906.42</v>
      </c>
      <c r="W7016" s="6">
        <v>2</v>
      </c>
      <c r="X7016" s="11">
        <v>0</v>
      </c>
      <c r="Y7016" s="10">
        <v>101.33</v>
      </c>
      <c r="Z7016" s="30">
        <f t="shared" si="547"/>
        <v>0.11179144326029876</v>
      </c>
    </row>
    <row r="7017" spans="1:26">
      <c r="A7017" s="27">
        <v>7016</v>
      </c>
      <c r="B7017" s="14" t="s">
        <v>22034</v>
      </c>
      <c r="C7017" s="15">
        <v>45637</v>
      </c>
      <c r="D7017" s="12">
        <f t="shared" si="544"/>
        <v>2024</v>
      </c>
      <c r="E7017" s="12">
        <f t="shared" si="545"/>
        <v>12</v>
      </c>
      <c r="F7017" s="15" t="str">
        <f t="shared" si="546"/>
        <v>2024-12</v>
      </c>
      <c r="G7017" s="15">
        <v>45643</v>
      </c>
      <c r="H7017" s="23">
        <f t="shared" si="548"/>
        <v>6</v>
      </c>
      <c r="I7017" s="14" t="s">
        <v>52</v>
      </c>
      <c r="J7017" s="14" t="s">
        <v>239</v>
      </c>
      <c r="K7017" s="14" t="s">
        <v>240</v>
      </c>
      <c r="L7017" s="14" t="s">
        <v>30</v>
      </c>
      <c r="M7017" s="14" t="s">
        <v>31</v>
      </c>
      <c r="N7017" s="14" t="s">
        <v>55</v>
      </c>
      <c r="O7017" s="14" t="s">
        <v>56</v>
      </c>
      <c r="P7017" s="14" t="s">
        <v>22035</v>
      </c>
      <c r="Q7017" s="14" t="s">
        <v>58</v>
      </c>
      <c r="R7017" s="14" t="s">
        <v>22036</v>
      </c>
      <c r="S7017" s="14" t="s">
        <v>110</v>
      </c>
      <c r="T7017" s="14" t="s">
        <v>111</v>
      </c>
      <c r="U7017" s="14" t="s">
        <v>112</v>
      </c>
      <c r="V7017" s="16">
        <v>13156.82</v>
      </c>
      <c r="W7017" s="13">
        <v>10</v>
      </c>
      <c r="X7017" s="17">
        <v>0</v>
      </c>
      <c r="Y7017" s="16">
        <v>4357.1400000000003</v>
      </c>
      <c r="Z7017" s="31">
        <f t="shared" si="547"/>
        <v>0.33116968994027435</v>
      </c>
    </row>
    <row r="7018" spans="1:26">
      <c r="A7018" s="26">
        <v>7017</v>
      </c>
      <c r="B7018" s="7" t="s">
        <v>22037</v>
      </c>
      <c r="C7018" s="8">
        <v>45295</v>
      </c>
      <c r="D7018" s="12">
        <f t="shared" si="544"/>
        <v>2024</v>
      </c>
      <c r="E7018" s="12">
        <f t="shared" si="545"/>
        <v>1</v>
      </c>
      <c r="F7018" s="8" t="str">
        <f t="shared" si="546"/>
        <v>2024-01</v>
      </c>
      <c r="G7018" s="8">
        <v>45299</v>
      </c>
      <c r="H7018" s="23">
        <f t="shared" si="548"/>
        <v>4</v>
      </c>
      <c r="I7018" s="7" t="s">
        <v>52</v>
      </c>
      <c r="J7018" s="7" t="s">
        <v>104</v>
      </c>
      <c r="K7018" s="7" t="s">
        <v>105</v>
      </c>
      <c r="L7018" s="7" t="s">
        <v>66</v>
      </c>
      <c r="M7018" s="7" t="s">
        <v>31</v>
      </c>
      <c r="N7018" s="7" t="s">
        <v>106</v>
      </c>
      <c r="O7018" s="7" t="s">
        <v>107</v>
      </c>
      <c r="P7018" s="7" t="s">
        <v>22038</v>
      </c>
      <c r="Q7018" s="7" t="s">
        <v>35</v>
      </c>
      <c r="R7018" s="7" t="s">
        <v>22039</v>
      </c>
      <c r="S7018" s="7" t="s">
        <v>37</v>
      </c>
      <c r="T7018" s="7" t="s">
        <v>208</v>
      </c>
      <c r="U7018" s="7" t="s">
        <v>408</v>
      </c>
      <c r="V7018" s="10">
        <v>7811.79</v>
      </c>
      <c r="W7018" s="6">
        <v>7</v>
      </c>
      <c r="X7018" s="11">
        <v>0.2</v>
      </c>
      <c r="Y7018" s="10">
        <v>1488.35</v>
      </c>
      <c r="Z7018" s="30">
        <f t="shared" si="547"/>
        <v>0.19052611501333241</v>
      </c>
    </row>
    <row r="7019" spans="1:26">
      <c r="A7019" s="27">
        <v>7018</v>
      </c>
      <c r="B7019" s="14" t="s">
        <v>22040</v>
      </c>
      <c r="C7019" s="15">
        <v>45031</v>
      </c>
      <c r="D7019" s="12">
        <f t="shared" si="544"/>
        <v>2023</v>
      </c>
      <c r="E7019" s="12">
        <f t="shared" si="545"/>
        <v>4</v>
      </c>
      <c r="F7019" s="15" t="str">
        <f t="shared" si="546"/>
        <v>2023-04</v>
      </c>
      <c r="G7019" s="15">
        <v>45038</v>
      </c>
      <c r="H7019" s="23">
        <f t="shared" si="548"/>
        <v>7</v>
      </c>
      <c r="I7019" s="14" t="s">
        <v>27</v>
      </c>
      <c r="J7019" s="14" t="s">
        <v>1435</v>
      </c>
      <c r="K7019" s="14" t="s">
        <v>1436</v>
      </c>
      <c r="L7019" s="14" t="s">
        <v>30</v>
      </c>
      <c r="M7019" s="14" t="s">
        <v>31</v>
      </c>
      <c r="N7019" s="14" t="s">
        <v>213</v>
      </c>
      <c r="O7019" s="14" t="s">
        <v>92</v>
      </c>
      <c r="P7019" s="14" t="s">
        <v>22041</v>
      </c>
      <c r="Q7019" s="14" t="s">
        <v>46</v>
      </c>
      <c r="R7019" s="14" t="s">
        <v>22042</v>
      </c>
      <c r="S7019" s="14" t="s">
        <v>37</v>
      </c>
      <c r="T7019" s="14" t="s">
        <v>170</v>
      </c>
      <c r="U7019" s="14" t="s">
        <v>171</v>
      </c>
      <c r="V7019" s="16">
        <v>9274.7800000000007</v>
      </c>
      <c r="W7019" s="13">
        <v>11</v>
      </c>
      <c r="X7019" s="17">
        <v>0</v>
      </c>
      <c r="Y7019" s="16">
        <v>124.52</v>
      </c>
      <c r="Z7019" s="31">
        <f t="shared" si="547"/>
        <v>1.3425655379426788E-2</v>
      </c>
    </row>
    <row r="7020" spans="1:26">
      <c r="A7020" s="26">
        <v>7019</v>
      </c>
      <c r="B7020" s="7" t="s">
        <v>22043</v>
      </c>
      <c r="C7020" s="8">
        <v>45444</v>
      </c>
      <c r="D7020" s="12">
        <f t="shared" si="544"/>
        <v>2024</v>
      </c>
      <c r="E7020" s="12">
        <f t="shared" si="545"/>
        <v>6</v>
      </c>
      <c r="F7020" s="8" t="str">
        <f t="shared" si="546"/>
        <v>2024-06</v>
      </c>
      <c r="G7020" s="8">
        <v>45444</v>
      </c>
      <c r="H7020" s="23">
        <f t="shared" si="548"/>
        <v>0</v>
      </c>
      <c r="I7020" s="7" t="s">
        <v>63</v>
      </c>
      <c r="J7020" s="7" t="s">
        <v>657</v>
      </c>
      <c r="K7020" s="7" t="s">
        <v>295</v>
      </c>
      <c r="L7020" s="7" t="s">
        <v>30</v>
      </c>
      <c r="M7020" s="7" t="s">
        <v>31</v>
      </c>
      <c r="N7020" s="7" t="s">
        <v>55</v>
      </c>
      <c r="O7020" s="7" t="s">
        <v>56</v>
      </c>
      <c r="P7020" s="7" t="s">
        <v>22044</v>
      </c>
      <c r="Q7020" s="7" t="s">
        <v>58</v>
      </c>
      <c r="R7020" s="7" t="s">
        <v>22045</v>
      </c>
      <c r="S7020" s="7" t="s">
        <v>37</v>
      </c>
      <c r="T7020" s="7" t="s">
        <v>38</v>
      </c>
      <c r="U7020" s="7" t="s">
        <v>177</v>
      </c>
      <c r="V7020" s="10">
        <v>9797.06</v>
      </c>
      <c r="W7020" s="6">
        <v>12</v>
      </c>
      <c r="X7020" s="11">
        <v>0.4</v>
      </c>
      <c r="Y7020" s="10">
        <v>2537.9</v>
      </c>
      <c r="Z7020" s="30">
        <f t="shared" si="547"/>
        <v>0.25904710188566776</v>
      </c>
    </row>
    <row r="7021" spans="1:26">
      <c r="A7021" s="27">
        <v>7020</v>
      </c>
      <c r="B7021" s="14" t="s">
        <v>22046</v>
      </c>
      <c r="C7021" s="15">
        <v>44684</v>
      </c>
      <c r="D7021" s="12">
        <f t="shared" si="544"/>
        <v>2022</v>
      </c>
      <c r="E7021" s="12">
        <f t="shared" si="545"/>
        <v>5</v>
      </c>
      <c r="F7021" s="15" t="str">
        <f t="shared" si="546"/>
        <v>2022-05</v>
      </c>
      <c r="G7021" s="15">
        <v>44689</v>
      </c>
      <c r="H7021" s="23">
        <f t="shared" si="548"/>
        <v>5</v>
      </c>
      <c r="I7021" s="14" t="s">
        <v>27</v>
      </c>
      <c r="J7021" s="14" t="s">
        <v>4736</v>
      </c>
      <c r="K7021" s="14" t="s">
        <v>627</v>
      </c>
      <c r="L7021" s="14" t="s">
        <v>83</v>
      </c>
      <c r="M7021" s="14" t="s">
        <v>31</v>
      </c>
      <c r="N7021" s="14" t="s">
        <v>125</v>
      </c>
      <c r="O7021" s="14" t="s">
        <v>126</v>
      </c>
      <c r="P7021" s="14" t="s">
        <v>22047</v>
      </c>
      <c r="Q7021" s="14" t="s">
        <v>58</v>
      </c>
      <c r="R7021" s="14" t="s">
        <v>22048</v>
      </c>
      <c r="S7021" s="14" t="s">
        <v>37</v>
      </c>
      <c r="T7021" s="14" t="s">
        <v>208</v>
      </c>
      <c r="U7021" s="14" t="s">
        <v>265</v>
      </c>
      <c r="V7021" s="16">
        <v>1358.73</v>
      </c>
      <c r="W7021" s="13">
        <v>3</v>
      </c>
      <c r="X7021" s="17">
        <v>0.3</v>
      </c>
      <c r="Y7021" s="16">
        <v>194.38</v>
      </c>
      <c r="Z7021" s="31">
        <f t="shared" si="547"/>
        <v>0.14306006344159619</v>
      </c>
    </row>
    <row r="7022" spans="1:26">
      <c r="A7022" s="26">
        <v>7021</v>
      </c>
      <c r="B7022" s="7" t="s">
        <v>22049</v>
      </c>
      <c r="C7022" s="8">
        <v>44537</v>
      </c>
      <c r="D7022" s="12">
        <f t="shared" si="544"/>
        <v>2021</v>
      </c>
      <c r="E7022" s="12">
        <f t="shared" si="545"/>
        <v>12</v>
      </c>
      <c r="F7022" s="8" t="str">
        <f t="shared" si="546"/>
        <v>2021-12</v>
      </c>
      <c r="G7022" s="8">
        <v>44540</v>
      </c>
      <c r="H7022" s="23">
        <f t="shared" si="548"/>
        <v>3</v>
      </c>
      <c r="I7022" s="7" t="s">
        <v>122</v>
      </c>
      <c r="J7022" s="7" t="s">
        <v>4422</v>
      </c>
      <c r="K7022" s="7" t="s">
        <v>803</v>
      </c>
      <c r="L7022" s="7" t="s">
        <v>30</v>
      </c>
      <c r="M7022" s="7" t="s">
        <v>31</v>
      </c>
      <c r="N7022" s="7" t="s">
        <v>283</v>
      </c>
      <c r="O7022" s="7" t="s">
        <v>284</v>
      </c>
      <c r="P7022" s="7" t="s">
        <v>22050</v>
      </c>
      <c r="Q7022" s="7" t="s">
        <v>146</v>
      </c>
      <c r="R7022" s="7" t="s">
        <v>22051</v>
      </c>
      <c r="S7022" s="7" t="s">
        <v>48</v>
      </c>
      <c r="T7022" s="7" t="s">
        <v>78</v>
      </c>
      <c r="U7022" s="7" t="s">
        <v>1128</v>
      </c>
      <c r="V7022" s="10">
        <v>1728.82</v>
      </c>
      <c r="W7022" s="6">
        <v>7</v>
      </c>
      <c r="X7022" s="11">
        <v>0</v>
      </c>
      <c r="Y7022" s="10">
        <v>648.14</v>
      </c>
      <c r="Z7022" s="30">
        <f t="shared" si="547"/>
        <v>0.37490311310604924</v>
      </c>
    </row>
    <row r="7023" spans="1:26">
      <c r="A7023" s="27">
        <v>7022</v>
      </c>
      <c r="B7023" s="14" t="s">
        <v>22052</v>
      </c>
      <c r="C7023" s="15">
        <v>44746</v>
      </c>
      <c r="D7023" s="12">
        <f t="shared" si="544"/>
        <v>2022</v>
      </c>
      <c r="E7023" s="12">
        <f t="shared" si="545"/>
        <v>7</v>
      </c>
      <c r="F7023" s="15" t="str">
        <f t="shared" si="546"/>
        <v>2022-07</v>
      </c>
      <c r="G7023" s="15">
        <v>44754</v>
      </c>
      <c r="H7023" s="23">
        <f t="shared" si="548"/>
        <v>8</v>
      </c>
      <c r="I7023" s="14" t="s">
        <v>27</v>
      </c>
      <c r="J7023" s="14" t="s">
        <v>7089</v>
      </c>
      <c r="K7023" s="14" t="s">
        <v>362</v>
      </c>
      <c r="L7023" s="14" t="s">
        <v>66</v>
      </c>
      <c r="M7023" s="14" t="s">
        <v>31</v>
      </c>
      <c r="N7023" s="14" t="s">
        <v>711</v>
      </c>
      <c r="O7023" s="14" t="s">
        <v>712</v>
      </c>
      <c r="P7023" s="14" t="s">
        <v>22053</v>
      </c>
      <c r="Q7023" s="14" t="s">
        <v>35</v>
      </c>
      <c r="R7023" s="14" t="s">
        <v>22054</v>
      </c>
      <c r="S7023" s="14" t="s">
        <v>37</v>
      </c>
      <c r="T7023" s="14" t="s">
        <v>60</v>
      </c>
      <c r="U7023" s="14" t="s">
        <v>61</v>
      </c>
      <c r="V7023" s="16">
        <v>1041.32</v>
      </c>
      <c r="W7023" s="13">
        <v>7</v>
      </c>
      <c r="X7023" s="17">
        <v>0.1</v>
      </c>
      <c r="Y7023" s="16">
        <v>394.07</v>
      </c>
      <c r="Z7023" s="31">
        <f t="shared" si="547"/>
        <v>0.37843314254984062</v>
      </c>
    </row>
    <row r="7024" spans="1:26">
      <c r="A7024" s="26">
        <v>7023</v>
      </c>
      <c r="B7024" s="7" t="s">
        <v>22055</v>
      </c>
      <c r="C7024" s="8">
        <v>44445</v>
      </c>
      <c r="D7024" s="12">
        <f t="shared" si="544"/>
        <v>2021</v>
      </c>
      <c r="E7024" s="12">
        <f t="shared" si="545"/>
        <v>9</v>
      </c>
      <c r="F7024" s="8" t="str">
        <f t="shared" si="546"/>
        <v>2021-09</v>
      </c>
      <c r="G7024" s="8">
        <v>44450</v>
      </c>
      <c r="H7024" s="23">
        <f t="shared" si="548"/>
        <v>5</v>
      </c>
      <c r="I7024" s="7" t="s">
        <v>27</v>
      </c>
      <c r="J7024" s="7" t="s">
        <v>1163</v>
      </c>
      <c r="K7024" s="7" t="s">
        <v>192</v>
      </c>
      <c r="L7024" s="7" t="s">
        <v>66</v>
      </c>
      <c r="M7024" s="7" t="s">
        <v>31</v>
      </c>
      <c r="N7024" s="7" t="s">
        <v>106</v>
      </c>
      <c r="O7024" s="7" t="s">
        <v>107</v>
      </c>
      <c r="P7024" s="7" t="s">
        <v>22056</v>
      </c>
      <c r="Q7024" s="7" t="s">
        <v>35</v>
      </c>
      <c r="R7024" s="7" t="s">
        <v>22057</v>
      </c>
      <c r="S7024" s="7" t="s">
        <v>48</v>
      </c>
      <c r="T7024" s="7" t="s">
        <v>138</v>
      </c>
      <c r="U7024" s="7" t="s">
        <v>781</v>
      </c>
      <c r="V7024" s="10">
        <v>644.29</v>
      </c>
      <c r="W7024" s="6">
        <v>10</v>
      </c>
      <c r="X7024" s="11">
        <v>0.5</v>
      </c>
      <c r="Y7024" s="10">
        <v>95.03</v>
      </c>
      <c r="Z7024" s="30">
        <f t="shared" si="547"/>
        <v>0.14749569293330644</v>
      </c>
    </row>
    <row r="7025" spans="1:26">
      <c r="A7025" s="27">
        <v>7024</v>
      </c>
      <c r="B7025" s="14" t="s">
        <v>22058</v>
      </c>
      <c r="C7025" s="15">
        <v>44843</v>
      </c>
      <c r="D7025" s="12">
        <f t="shared" si="544"/>
        <v>2022</v>
      </c>
      <c r="E7025" s="12">
        <f t="shared" si="545"/>
        <v>10</v>
      </c>
      <c r="F7025" s="15" t="str">
        <f t="shared" si="546"/>
        <v>2022-10</v>
      </c>
      <c r="G7025" s="15">
        <v>44843</v>
      </c>
      <c r="H7025" s="23">
        <f t="shared" si="548"/>
        <v>0</v>
      </c>
      <c r="I7025" s="14" t="s">
        <v>63</v>
      </c>
      <c r="J7025" s="14" t="s">
        <v>251</v>
      </c>
      <c r="K7025" s="14" t="s">
        <v>252</v>
      </c>
      <c r="L7025" s="14" t="s">
        <v>83</v>
      </c>
      <c r="M7025" s="14" t="s">
        <v>31</v>
      </c>
      <c r="N7025" s="14" t="s">
        <v>166</v>
      </c>
      <c r="O7025" s="14" t="s">
        <v>167</v>
      </c>
      <c r="P7025" s="14" t="s">
        <v>22059</v>
      </c>
      <c r="Q7025" s="14" t="s">
        <v>35</v>
      </c>
      <c r="R7025" s="14" t="s">
        <v>22060</v>
      </c>
      <c r="S7025" s="14" t="s">
        <v>37</v>
      </c>
      <c r="T7025" s="14" t="s">
        <v>60</v>
      </c>
      <c r="U7025" s="14" t="s">
        <v>317</v>
      </c>
      <c r="V7025" s="16">
        <v>568.57000000000005</v>
      </c>
      <c r="W7025" s="13">
        <v>5</v>
      </c>
      <c r="X7025" s="17">
        <v>0</v>
      </c>
      <c r="Y7025" s="16">
        <v>23.76</v>
      </c>
      <c r="Z7025" s="31">
        <f t="shared" si="547"/>
        <v>4.1789049721230452E-2</v>
      </c>
    </row>
    <row r="7026" spans="1:26">
      <c r="A7026" s="26">
        <v>7025</v>
      </c>
      <c r="B7026" s="7" t="s">
        <v>22061</v>
      </c>
      <c r="C7026" s="8">
        <v>44370</v>
      </c>
      <c r="D7026" s="12">
        <f t="shared" si="544"/>
        <v>2021</v>
      </c>
      <c r="E7026" s="12">
        <f t="shared" si="545"/>
        <v>6</v>
      </c>
      <c r="F7026" s="8" t="str">
        <f t="shared" si="546"/>
        <v>2021-06</v>
      </c>
      <c r="G7026" s="8">
        <v>44370</v>
      </c>
      <c r="H7026" s="23">
        <f t="shared" si="548"/>
        <v>0</v>
      </c>
      <c r="I7026" s="7" t="s">
        <v>63</v>
      </c>
      <c r="J7026" s="7" t="s">
        <v>2794</v>
      </c>
      <c r="K7026" s="7" t="s">
        <v>99</v>
      </c>
      <c r="L7026" s="7" t="s">
        <v>66</v>
      </c>
      <c r="M7026" s="7" t="s">
        <v>31</v>
      </c>
      <c r="N7026" s="7" t="s">
        <v>181</v>
      </c>
      <c r="O7026" s="7" t="s">
        <v>107</v>
      </c>
      <c r="P7026" s="7" t="s">
        <v>22062</v>
      </c>
      <c r="Q7026" s="7" t="s">
        <v>35</v>
      </c>
      <c r="R7026" s="7" t="s">
        <v>22063</v>
      </c>
      <c r="S7026" s="7" t="s">
        <v>37</v>
      </c>
      <c r="T7026" s="7" t="s">
        <v>208</v>
      </c>
      <c r="U7026" s="7" t="s">
        <v>209</v>
      </c>
      <c r="V7026" s="10">
        <v>2338.7600000000002</v>
      </c>
      <c r="W7026" s="6">
        <v>9</v>
      </c>
      <c r="X7026" s="11">
        <v>0</v>
      </c>
      <c r="Y7026" s="10">
        <v>399.7</v>
      </c>
      <c r="Z7026" s="30">
        <f t="shared" si="547"/>
        <v>0.17090252954557114</v>
      </c>
    </row>
    <row r="7027" spans="1:26">
      <c r="A7027" s="27">
        <v>7026</v>
      </c>
      <c r="B7027" s="14" t="s">
        <v>22064</v>
      </c>
      <c r="C7027" s="15">
        <v>44550</v>
      </c>
      <c r="D7027" s="12">
        <f t="shared" si="544"/>
        <v>2021</v>
      </c>
      <c r="E7027" s="12">
        <f t="shared" si="545"/>
        <v>12</v>
      </c>
      <c r="F7027" s="15" t="str">
        <f t="shared" si="546"/>
        <v>2021-12</v>
      </c>
      <c r="G7027" s="15">
        <v>44550</v>
      </c>
      <c r="H7027" s="23">
        <f t="shared" si="548"/>
        <v>0</v>
      </c>
      <c r="I7027" s="14" t="s">
        <v>63</v>
      </c>
      <c r="J7027" s="14" t="s">
        <v>1115</v>
      </c>
      <c r="K7027" s="14" t="s">
        <v>1116</v>
      </c>
      <c r="L7027" s="14" t="s">
        <v>66</v>
      </c>
      <c r="M7027" s="14" t="s">
        <v>31</v>
      </c>
      <c r="N7027" s="14" t="s">
        <v>74</v>
      </c>
      <c r="O7027" s="14" t="s">
        <v>75</v>
      </c>
      <c r="P7027" s="14" t="s">
        <v>22065</v>
      </c>
      <c r="Q7027" s="14" t="s">
        <v>46</v>
      </c>
      <c r="R7027" s="14" t="s">
        <v>22066</v>
      </c>
      <c r="S7027" s="14" t="s">
        <v>48</v>
      </c>
      <c r="T7027" s="14" t="s">
        <v>49</v>
      </c>
      <c r="U7027" s="14" t="s">
        <v>50</v>
      </c>
      <c r="V7027" s="16">
        <v>931.73</v>
      </c>
      <c r="W7027" s="13">
        <v>7</v>
      </c>
      <c r="X7027" s="17">
        <v>0.5</v>
      </c>
      <c r="Y7027" s="16">
        <v>302.64</v>
      </c>
      <c r="Z7027" s="31">
        <f t="shared" si="547"/>
        <v>0.32481512884633956</v>
      </c>
    </row>
    <row r="7028" spans="1:26">
      <c r="A7028" s="26">
        <v>7027</v>
      </c>
      <c r="B7028" s="7" t="s">
        <v>22067</v>
      </c>
      <c r="C7028" s="8">
        <v>44455</v>
      </c>
      <c r="D7028" s="12">
        <f t="shared" si="544"/>
        <v>2021</v>
      </c>
      <c r="E7028" s="12">
        <f t="shared" si="545"/>
        <v>9</v>
      </c>
      <c r="F7028" s="8" t="str">
        <f t="shared" si="546"/>
        <v>2021-09</v>
      </c>
      <c r="G7028" s="8">
        <v>44456</v>
      </c>
      <c r="H7028" s="23">
        <f t="shared" si="548"/>
        <v>1</v>
      </c>
      <c r="I7028" s="7" t="s">
        <v>122</v>
      </c>
      <c r="J7028" s="7" t="s">
        <v>3120</v>
      </c>
      <c r="K7028" s="7" t="s">
        <v>3121</v>
      </c>
      <c r="L7028" s="7" t="s">
        <v>83</v>
      </c>
      <c r="M7028" s="7" t="s">
        <v>31</v>
      </c>
      <c r="N7028" s="7" t="s">
        <v>213</v>
      </c>
      <c r="O7028" s="7" t="s">
        <v>92</v>
      </c>
      <c r="P7028" s="7" t="s">
        <v>22068</v>
      </c>
      <c r="Q7028" s="7" t="s">
        <v>46</v>
      </c>
      <c r="R7028" s="7" t="s">
        <v>22069</v>
      </c>
      <c r="S7028" s="7" t="s">
        <v>37</v>
      </c>
      <c r="T7028" s="7" t="s">
        <v>38</v>
      </c>
      <c r="U7028" s="7" t="s">
        <v>177</v>
      </c>
      <c r="V7028" s="10">
        <v>18609.32</v>
      </c>
      <c r="W7028" s="6">
        <v>14</v>
      </c>
      <c r="X7028" s="11">
        <v>0</v>
      </c>
      <c r="Y7028" s="10">
        <v>-2271.29</v>
      </c>
      <c r="Z7028" s="30">
        <f t="shared" si="547"/>
        <v>-0.12205120874916439</v>
      </c>
    </row>
    <row r="7029" spans="1:26">
      <c r="A7029" s="27">
        <v>7028</v>
      </c>
      <c r="B7029" s="14" t="s">
        <v>22070</v>
      </c>
      <c r="C7029" s="15">
        <v>45557</v>
      </c>
      <c r="D7029" s="12">
        <f t="shared" si="544"/>
        <v>2024</v>
      </c>
      <c r="E7029" s="12">
        <f t="shared" si="545"/>
        <v>9</v>
      </c>
      <c r="F7029" s="15" t="str">
        <f t="shared" si="546"/>
        <v>2024-09</v>
      </c>
      <c r="G7029" s="15">
        <v>45558</v>
      </c>
      <c r="H7029" s="23">
        <f t="shared" si="548"/>
        <v>1</v>
      </c>
      <c r="I7029" s="14" t="s">
        <v>122</v>
      </c>
      <c r="J7029" s="14" t="s">
        <v>415</v>
      </c>
      <c r="K7029" s="14" t="s">
        <v>416</v>
      </c>
      <c r="L7029" s="14" t="s">
        <v>30</v>
      </c>
      <c r="M7029" s="14" t="s">
        <v>31</v>
      </c>
      <c r="N7029" s="14" t="s">
        <v>116</v>
      </c>
      <c r="O7029" s="14" t="s">
        <v>117</v>
      </c>
      <c r="P7029" s="14" t="s">
        <v>22071</v>
      </c>
      <c r="Q7029" s="14" t="s">
        <v>58</v>
      </c>
      <c r="R7029" s="14" t="s">
        <v>22072</v>
      </c>
      <c r="S7029" s="14" t="s">
        <v>110</v>
      </c>
      <c r="T7029" s="14" t="s">
        <v>111</v>
      </c>
      <c r="U7029" s="14" t="s">
        <v>287</v>
      </c>
      <c r="V7029" s="16">
        <v>14317.05</v>
      </c>
      <c r="W7029" s="13">
        <v>14</v>
      </c>
      <c r="X7029" s="17">
        <v>0.4</v>
      </c>
      <c r="Y7029" s="16">
        <v>-2251.61</v>
      </c>
      <c r="Z7029" s="31">
        <f t="shared" si="547"/>
        <v>-0.15726773322716622</v>
      </c>
    </row>
    <row r="7030" spans="1:26">
      <c r="A7030" s="26">
        <v>7029</v>
      </c>
      <c r="B7030" s="7" t="s">
        <v>22073</v>
      </c>
      <c r="C7030" s="8">
        <v>44635</v>
      </c>
      <c r="D7030" s="12">
        <f t="shared" si="544"/>
        <v>2022</v>
      </c>
      <c r="E7030" s="12">
        <f t="shared" si="545"/>
        <v>3</v>
      </c>
      <c r="F7030" s="8" t="str">
        <f t="shared" si="546"/>
        <v>2022-03</v>
      </c>
      <c r="G7030" s="8">
        <v>44641</v>
      </c>
      <c r="H7030" s="23">
        <f t="shared" si="548"/>
        <v>6</v>
      </c>
      <c r="I7030" s="7" t="s">
        <v>52</v>
      </c>
      <c r="J7030" s="7" t="s">
        <v>164</v>
      </c>
      <c r="K7030" s="7" t="s">
        <v>165</v>
      </c>
      <c r="L7030" s="7" t="s">
        <v>66</v>
      </c>
      <c r="M7030" s="7" t="s">
        <v>31</v>
      </c>
      <c r="N7030" s="7" t="s">
        <v>166</v>
      </c>
      <c r="O7030" s="7" t="s">
        <v>167</v>
      </c>
      <c r="P7030" s="7" t="s">
        <v>22074</v>
      </c>
      <c r="Q7030" s="7" t="s">
        <v>35</v>
      </c>
      <c r="R7030" s="7" t="s">
        <v>22075</v>
      </c>
      <c r="S7030" s="7" t="s">
        <v>37</v>
      </c>
      <c r="T7030" s="7" t="s">
        <v>38</v>
      </c>
      <c r="U7030" s="7" t="s">
        <v>177</v>
      </c>
      <c r="V7030" s="10">
        <v>391.46</v>
      </c>
      <c r="W7030" s="6">
        <v>2</v>
      </c>
      <c r="X7030" s="11">
        <v>0.2</v>
      </c>
      <c r="Y7030" s="10">
        <v>-1</v>
      </c>
      <c r="Z7030" s="30">
        <f t="shared" si="547"/>
        <v>-2.5545394165431973E-3</v>
      </c>
    </row>
    <row r="7031" spans="1:26">
      <c r="A7031" s="27">
        <v>7030</v>
      </c>
      <c r="B7031" s="14" t="s">
        <v>22076</v>
      </c>
      <c r="C7031" s="15">
        <v>44792</v>
      </c>
      <c r="D7031" s="12">
        <f t="shared" si="544"/>
        <v>2022</v>
      </c>
      <c r="E7031" s="12">
        <f t="shared" si="545"/>
        <v>8</v>
      </c>
      <c r="F7031" s="15" t="str">
        <f t="shared" si="546"/>
        <v>2022-08</v>
      </c>
      <c r="G7031" s="15">
        <v>44792</v>
      </c>
      <c r="H7031" s="23">
        <f t="shared" si="548"/>
        <v>0</v>
      </c>
      <c r="I7031" s="14" t="s">
        <v>63</v>
      </c>
      <c r="J7031" s="14" t="s">
        <v>311</v>
      </c>
      <c r="K7031" s="14" t="s">
        <v>312</v>
      </c>
      <c r="L7031" s="14" t="s">
        <v>83</v>
      </c>
      <c r="M7031" s="14" t="s">
        <v>31</v>
      </c>
      <c r="N7031" s="14" t="s">
        <v>313</v>
      </c>
      <c r="O7031" s="14" t="s">
        <v>314</v>
      </c>
      <c r="P7031" s="14" t="s">
        <v>22077</v>
      </c>
      <c r="Q7031" s="14" t="s">
        <v>146</v>
      </c>
      <c r="R7031" s="14" t="s">
        <v>22078</v>
      </c>
      <c r="S7031" s="14" t="s">
        <v>37</v>
      </c>
      <c r="T7031" s="14" t="s">
        <v>170</v>
      </c>
      <c r="U7031" s="14" t="s">
        <v>171</v>
      </c>
      <c r="V7031" s="16">
        <v>1496.75</v>
      </c>
      <c r="W7031" s="13">
        <v>2</v>
      </c>
      <c r="X7031" s="17">
        <v>0</v>
      </c>
      <c r="Y7031" s="16">
        <v>194.2</v>
      </c>
      <c r="Z7031" s="31">
        <f t="shared" si="547"/>
        <v>0.12974778687155503</v>
      </c>
    </row>
    <row r="7032" spans="1:26">
      <c r="A7032" s="26">
        <v>7031</v>
      </c>
      <c r="B7032" s="7" t="s">
        <v>22079</v>
      </c>
      <c r="C7032" s="8">
        <v>45501</v>
      </c>
      <c r="D7032" s="12">
        <f t="shared" si="544"/>
        <v>2024</v>
      </c>
      <c r="E7032" s="12">
        <f t="shared" si="545"/>
        <v>7</v>
      </c>
      <c r="F7032" s="8" t="str">
        <f t="shared" si="546"/>
        <v>2024-07</v>
      </c>
      <c r="G7032" s="8">
        <v>45504</v>
      </c>
      <c r="H7032" s="23">
        <f t="shared" si="548"/>
        <v>3</v>
      </c>
      <c r="I7032" s="7" t="s">
        <v>122</v>
      </c>
      <c r="J7032" s="7" t="s">
        <v>3994</v>
      </c>
      <c r="K7032" s="7" t="s">
        <v>1355</v>
      </c>
      <c r="L7032" s="7" t="s">
        <v>83</v>
      </c>
      <c r="M7032" s="7" t="s">
        <v>31</v>
      </c>
      <c r="N7032" s="7" t="s">
        <v>228</v>
      </c>
      <c r="O7032" s="7" t="s">
        <v>229</v>
      </c>
      <c r="P7032" s="7" t="s">
        <v>22080</v>
      </c>
      <c r="Q7032" s="7" t="s">
        <v>46</v>
      </c>
      <c r="R7032" s="7" t="s">
        <v>22081</v>
      </c>
      <c r="S7032" s="7" t="s">
        <v>110</v>
      </c>
      <c r="T7032" s="7" t="s">
        <v>243</v>
      </c>
      <c r="U7032" s="7" t="s">
        <v>244</v>
      </c>
      <c r="V7032" s="10">
        <v>7639.24</v>
      </c>
      <c r="W7032" s="6">
        <v>6</v>
      </c>
      <c r="X7032" s="11">
        <v>0.1</v>
      </c>
      <c r="Y7032" s="10">
        <v>2289.37</v>
      </c>
      <c r="Z7032" s="30">
        <f t="shared" si="547"/>
        <v>0.29968557081594505</v>
      </c>
    </row>
    <row r="7033" spans="1:26">
      <c r="A7033" s="27">
        <v>7032</v>
      </c>
      <c r="B7033" s="14" t="s">
        <v>22082</v>
      </c>
      <c r="C7033" s="15">
        <v>44633</v>
      </c>
      <c r="D7033" s="12">
        <f t="shared" si="544"/>
        <v>2022</v>
      </c>
      <c r="E7033" s="12">
        <f t="shared" si="545"/>
        <v>3</v>
      </c>
      <c r="F7033" s="15" t="str">
        <f t="shared" si="546"/>
        <v>2022-03</v>
      </c>
      <c r="G7033" s="15">
        <v>44636</v>
      </c>
      <c r="H7033" s="23">
        <f t="shared" si="548"/>
        <v>3</v>
      </c>
      <c r="I7033" s="14" t="s">
        <v>122</v>
      </c>
      <c r="J7033" s="14" t="s">
        <v>2992</v>
      </c>
      <c r="K7033" s="14" t="s">
        <v>2993</v>
      </c>
      <c r="L7033" s="14" t="s">
        <v>83</v>
      </c>
      <c r="M7033" s="14" t="s">
        <v>31</v>
      </c>
      <c r="N7033" s="14" t="s">
        <v>32</v>
      </c>
      <c r="O7033" s="14" t="s">
        <v>33</v>
      </c>
      <c r="P7033" s="14" t="s">
        <v>22083</v>
      </c>
      <c r="Q7033" s="14" t="s">
        <v>35</v>
      </c>
      <c r="R7033" s="14" t="s">
        <v>22084</v>
      </c>
      <c r="S7033" s="14" t="s">
        <v>48</v>
      </c>
      <c r="T7033" s="14" t="s">
        <v>78</v>
      </c>
      <c r="U7033" s="14" t="s">
        <v>79</v>
      </c>
      <c r="V7033" s="16">
        <v>267.22000000000003</v>
      </c>
      <c r="W7033" s="13">
        <v>2</v>
      </c>
      <c r="X7033" s="17">
        <v>0.4</v>
      </c>
      <c r="Y7033" s="16">
        <v>23.51</v>
      </c>
      <c r="Z7033" s="31">
        <f t="shared" si="547"/>
        <v>8.7979941621136135E-2</v>
      </c>
    </row>
    <row r="7034" spans="1:26">
      <c r="A7034" s="26">
        <v>7033</v>
      </c>
      <c r="B7034" s="7" t="s">
        <v>22085</v>
      </c>
      <c r="C7034" s="8">
        <v>45590</v>
      </c>
      <c r="D7034" s="12">
        <f t="shared" si="544"/>
        <v>2024</v>
      </c>
      <c r="E7034" s="12">
        <f t="shared" si="545"/>
        <v>10</v>
      </c>
      <c r="F7034" s="8" t="str">
        <f t="shared" si="546"/>
        <v>2024-10</v>
      </c>
      <c r="G7034" s="8">
        <v>45592</v>
      </c>
      <c r="H7034" s="23">
        <f t="shared" si="548"/>
        <v>2</v>
      </c>
      <c r="I7034" s="7" t="s">
        <v>122</v>
      </c>
      <c r="J7034" s="7" t="s">
        <v>1013</v>
      </c>
      <c r="K7034" s="7" t="s">
        <v>583</v>
      </c>
      <c r="L7034" s="7" t="s">
        <v>30</v>
      </c>
      <c r="M7034" s="7" t="s">
        <v>31</v>
      </c>
      <c r="N7034" s="7" t="s">
        <v>181</v>
      </c>
      <c r="O7034" s="7" t="s">
        <v>107</v>
      </c>
      <c r="P7034" s="7" t="s">
        <v>18803</v>
      </c>
      <c r="Q7034" s="7" t="s">
        <v>35</v>
      </c>
      <c r="R7034" s="7" t="s">
        <v>22086</v>
      </c>
      <c r="S7034" s="7" t="s">
        <v>37</v>
      </c>
      <c r="T7034" s="7" t="s">
        <v>38</v>
      </c>
      <c r="U7034" s="7" t="s">
        <v>333</v>
      </c>
      <c r="V7034" s="10">
        <v>5417.1</v>
      </c>
      <c r="W7034" s="6">
        <v>5</v>
      </c>
      <c r="X7034" s="11">
        <v>0</v>
      </c>
      <c r="Y7034" s="10">
        <v>1173.24</v>
      </c>
      <c r="Z7034" s="30">
        <f t="shared" si="547"/>
        <v>0.21658082737996343</v>
      </c>
    </row>
    <row r="7035" spans="1:26">
      <c r="A7035" s="27">
        <v>7034</v>
      </c>
      <c r="B7035" s="14" t="s">
        <v>22087</v>
      </c>
      <c r="C7035" s="15">
        <v>44360</v>
      </c>
      <c r="D7035" s="12">
        <f t="shared" si="544"/>
        <v>2021</v>
      </c>
      <c r="E7035" s="12">
        <f t="shared" si="545"/>
        <v>6</v>
      </c>
      <c r="F7035" s="15" t="str">
        <f t="shared" si="546"/>
        <v>2021-06</v>
      </c>
      <c r="G7035" s="15">
        <v>44364</v>
      </c>
      <c r="H7035" s="23">
        <f t="shared" si="548"/>
        <v>4</v>
      </c>
      <c r="I7035" s="14" t="s">
        <v>52</v>
      </c>
      <c r="J7035" s="14" t="s">
        <v>1671</v>
      </c>
      <c r="K7035" s="14" t="s">
        <v>1672</v>
      </c>
      <c r="L7035" s="14" t="s">
        <v>66</v>
      </c>
      <c r="M7035" s="14" t="s">
        <v>31</v>
      </c>
      <c r="N7035" s="14" t="s">
        <v>181</v>
      </c>
      <c r="O7035" s="14" t="s">
        <v>107</v>
      </c>
      <c r="P7035" s="14" t="s">
        <v>22088</v>
      </c>
      <c r="Q7035" s="14" t="s">
        <v>35</v>
      </c>
      <c r="R7035" s="14" t="s">
        <v>22089</v>
      </c>
      <c r="S7035" s="14" t="s">
        <v>37</v>
      </c>
      <c r="T7035" s="14" t="s">
        <v>38</v>
      </c>
      <c r="U7035" s="14" t="s">
        <v>485</v>
      </c>
      <c r="V7035" s="16">
        <v>10096.290000000001</v>
      </c>
      <c r="W7035" s="13">
        <v>11</v>
      </c>
      <c r="X7035" s="17">
        <v>0</v>
      </c>
      <c r="Y7035" s="16">
        <v>1672.67</v>
      </c>
      <c r="Z7035" s="31">
        <f t="shared" si="547"/>
        <v>0.16567174675053906</v>
      </c>
    </row>
    <row r="7036" spans="1:26">
      <c r="A7036" s="26">
        <v>7035</v>
      </c>
      <c r="B7036" s="7" t="s">
        <v>22090</v>
      </c>
      <c r="C7036" s="8">
        <v>44468</v>
      </c>
      <c r="D7036" s="12">
        <f t="shared" si="544"/>
        <v>2021</v>
      </c>
      <c r="E7036" s="12">
        <f t="shared" si="545"/>
        <v>9</v>
      </c>
      <c r="F7036" s="8" t="str">
        <f t="shared" si="546"/>
        <v>2021-09</v>
      </c>
      <c r="G7036" s="8">
        <v>44473</v>
      </c>
      <c r="H7036" s="23">
        <f t="shared" si="548"/>
        <v>5</v>
      </c>
      <c r="I7036" s="7" t="s">
        <v>52</v>
      </c>
      <c r="J7036" s="7" t="s">
        <v>2239</v>
      </c>
      <c r="K7036" s="7" t="s">
        <v>165</v>
      </c>
      <c r="L7036" s="7" t="s">
        <v>30</v>
      </c>
      <c r="M7036" s="7" t="s">
        <v>31</v>
      </c>
      <c r="N7036" s="7" t="s">
        <v>91</v>
      </c>
      <c r="O7036" s="7" t="s">
        <v>92</v>
      </c>
      <c r="P7036" s="7" t="s">
        <v>4307</v>
      </c>
      <c r="Q7036" s="7" t="s">
        <v>46</v>
      </c>
      <c r="R7036" s="7" t="s">
        <v>22091</v>
      </c>
      <c r="S7036" s="7" t="s">
        <v>48</v>
      </c>
      <c r="T7036" s="7" t="s">
        <v>86</v>
      </c>
      <c r="U7036" s="7" t="s">
        <v>819</v>
      </c>
      <c r="V7036" s="10">
        <v>159.53</v>
      </c>
      <c r="W7036" s="6">
        <v>12</v>
      </c>
      <c r="X7036" s="11">
        <v>0.2</v>
      </c>
      <c r="Y7036" s="10">
        <v>62.71</v>
      </c>
      <c r="Z7036" s="30">
        <f t="shared" si="547"/>
        <v>0.39309220836206354</v>
      </c>
    </row>
    <row r="7037" spans="1:26">
      <c r="A7037" s="27">
        <v>7036</v>
      </c>
      <c r="B7037" s="14" t="s">
        <v>22092</v>
      </c>
      <c r="C7037" s="15">
        <v>44383</v>
      </c>
      <c r="D7037" s="12">
        <f t="shared" si="544"/>
        <v>2021</v>
      </c>
      <c r="E7037" s="12">
        <f t="shared" si="545"/>
        <v>7</v>
      </c>
      <c r="F7037" s="15" t="str">
        <f t="shared" si="546"/>
        <v>2021-07</v>
      </c>
      <c r="G7037" s="15">
        <v>44384</v>
      </c>
      <c r="H7037" s="23">
        <f t="shared" si="548"/>
        <v>1</v>
      </c>
      <c r="I7037" s="14" t="s">
        <v>122</v>
      </c>
      <c r="J7037" s="14" t="s">
        <v>8619</v>
      </c>
      <c r="K7037" s="14" t="s">
        <v>3667</v>
      </c>
      <c r="L7037" s="14" t="s">
        <v>30</v>
      </c>
      <c r="M7037" s="14" t="s">
        <v>31</v>
      </c>
      <c r="N7037" s="14" t="s">
        <v>204</v>
      </c>
      <c r="O7037" s="14" t="s">
        <v>205</v>
      </c>
      <c r="P7037" s="14" t="s">
        <v>22093</v>
      </c>
      <c r="Q7037" s="14" t="s">
        <v>146</v>
      </c>
      <c r="R7037" s="14" t="s">
        <v>22094</v>
      </c>
      <c r="S7037" s="14" t="s">
        <v>110</v>
      </c>
      <c r="T7037" s="14" t="s">
        <v>111</v>
      </c>
      <c r="U7037" s="14" t="s">
        <v>216</v>
      </c>
      <c r="V7037" s="16">
        <v>15037.35</v>
      </c>
      <c r="W7037" s="13">
        <v>13</v>
      </c>
      <c r="X7037" s="17">
        <v>0.3</v>
      </c>
      <c r="Y7037" s="16">
        <v>-535.04999999999995</v>
      </c>
      <c r="Z7037" s="31">
        <f t="shared" si="547"/>
        <v>-3.5581402308252449E-2</v>
      </c>
    </row>
    <row r="7038" spans="1:26">
      <c r="A7038" s="26">
        <v>7037</v>
      </c>
      <c r="B7038" s="7" t="s">
        <v>22095</v>
      </c>
      <c r="C7038" s="8">
        <v>45621</v>
      </c>
      <c r="D7038" s="12">
        <f t="shared" si="544"/>
        <v>2024</v>
      </c>
      <c r="E7038" s="12">
        <f t="shared" si="545"/>
        <v>11</v>
      </c>
      <c r="F7038" s="8" t="str">
        <f t="shared" si="546"/>
        <v>2024-11</v>
      </c>
      <c r="G7038" s="8">
        <v>45621</v>
      </c>
      <c r="H7038" s="23">
        <f t="shared" si="548"/>
        <v>0</v>
      </c>
      <c r="I7038" s="7" t="s">
        <v>63</v>
      </c>
      <c r="J7038" s="7" t="s">
        <v>1544</v>
      </c>
      <c r="K7038" s="7" t="s">
        <v>1545</v>
      </c>
      <c r="L7038" s="7" t="s">
        <v>30</v>
      </c>
      <c r="M7038" s="7" t="s">
        <v>31</v>
      </c>
      <c r="N7038" s="7" t="s">
        <v>313</v>
      </c>
      <c r="O7038" s="7" t="s">
        <v>314</v>
      </c>
      <c r="P7038" s="7" t="s">
        <v>22096</v>
      </c>
      <c r="Q7038" s="7" t="s">
        <v>146</v>
      </c>
      <c r="R7038" s="7" t="s">
        <v>22097</v>
      </c>
      <c r="S7038" s="7" t="s">
        <v>37</v>
      </c>
      <c r="T7038" s="7" t="s">
        <v>60</v>
      </c>
      <c r="U7038" s="7" t="s">
        <v>61</v>
      </c>
      <c r="V7038" s="10">
        <v>2643.69</v>
      </c>
      <c r="W7038" s="6">
        <v>5</v>
      </c>
      <c r="X7038" s="11">
        <v>0</v>
      </c>
      <c r="Y7038" s="10">
        <v>-103.81</v>
      </c>
      <c r="Z7038" s="30">
        <f t="shared" si="547"/>
        <v>-3.9267085021314901E-2</v>
      </c>
    </row>
    <row r="7039" spans="1:26">
      <c r="A7039" s="27">
        <v>7038</v>
      </c>
      <c r="B7039" s="14" t="s">
        <v>22098</v>
      </c>
      <c r="C7039" s="15">
        <v>44729</v>
      </c>
      <c r="D7039" s="12">
        <f t="shared" si="544"/>
        <v>2022</v>
      </c>
      <c r="E7039" s="12">
        <f t="shared" si="545"/>
        <v>6</v>
      </c>
      <c r="F7039" s="15" t="str">
        <f t="shared" si="546"/>
        <v>2022-06</v>
      </c>
      <c r="G7039" s="15">
        <v>44735</v>
      </c>
      <c r="H7039" s="23">
        <f t="shared" si="548"/>
        <v>6</v>
      </c>
      <c r="I7039" s="14" t="s">
        <v>27</v>
      </c>
      <c r="J7039" s="14" t="s">
        <v>578</v>
      </c>
      <c r="K7039" s="14" t="s">
        <v>511</v>
      </c>
      <c r="L7039" s="14" t="s">
        <v>66</v>
      </c>
      <c r="M7039" s="14" t="s">
        <v>31</v>
      </c>
      <c r="N7039" s="14" t="s">
        <v>143</v>
      </c>
      <c r="O7039" s="14" t="s">
        <v>144</v>
      </c>
      <c r="P7039" s="14" t="s">
        <v>22099</v>
      </c>
      <c r="Q7039" s="14" t="s">
        <v>146</v>
      </c>
      <c r="R7039" s="14" t="s">
        <v>22100</v>
      </c>
      <c r="S7039" s="14" t="s">
        <v>110</v>
      </c>
      <c r="T7039" s="14" t="s">
        <v>111</v>
      </c>
      <c r="U7039" s="14" t="s">
        <v>287</v>
      </c>
      <c r="V7039" s="16">
        <v>838.34</v>
      </c>
      <c r="W7039" s="13">
        <v>1</v>
      </c>
      <c r="X7039" s="17">
        <v>0.4</v>
      </c>
      <c r="Y7039" s="16">
        <v>-74.38</v>
      </c>
      <c r="Z7039" s="31">
        <f t="shared" si="547"/>
        <v>-8.8722952501371743E-2</v>
      </c>
    </row>
    <row r="7040" spans="1:26">
      <c r="A7040" s="26">
        <v>7039</v>
      </c>
      <c r="B7040" s="7" t="s">
        <v>22101</v>
      </c>
      <c r="C7040" s="8">
        <v>44711</v>
      </c>
      <c r="D7040" s="12">
        <f t="shared" si="544"/>
        <v>2022</v>
      </c>
      <c r="E7040" s="12">
        <f t="shared" si="545"/>
        <v>5</v>
      </c>
      <c r="F7040" s="8" t="str">
        <f t="shared" si="546"/>
        <v>2022-05</v>
      </c>
      <c r="G7040" s="8">
        <v>44716</v>
      </c>
      <c r="H7040" s="23">
        <f t="shared" si="548"/>
        <v>5</v>
      </c>
      <c r="I7040" s="7" t="s">
        <v>52</v>
      </c>
      <c r="J7040" s="7" t="s">
        <v>764</v>
      </c>
      <c r="K7040" s="7" t="s">
        <v>765</v>
      </c>
      <c r="L7040" s="7" t="s">
        <v>30</v>
      </c>
      <c r="M7040" s="7" t="s">
        <v>31</v>
      </c>
      <c r="N7040" s="7" t="s">
        <v>220</v>
      </c>
      <c r="O7040" s="7" t="s">
        <v>220</v>
      </c>
      <c r="P7040" s="7" t="s">
        <v>22102</v>
      </c>
      <c r="Q7040" s="7" t="s">
        <v>58</v>
      </c>
      <c r="R7040" s="7" t="s">
        <v>22103</v>
      </c>
      <c r="S7040" s="7" t="s">
        <v>37</v>
      </c>
      <c r="T7040" s="7" t="s">
        <v>60</v>
      </c>
      <c r="U7040" s="7" t="s">
        <v>61</v>
      </c>
      <c r="V7040" s="10">
        <v>4996.41</v>
      </c>
      <c r="W7040" s="6">
        <v>4</v>
      </c>
      <c r="X7040" s="11">
        <v>0</v>
      </c>
      <c r="Y7040" s="10">
        <v>877.45</v>
      </c>
      <c r="Z7040" s="30">
        <f t="shared" si="547"/>
        <v>0.17561609235431042</v>
      </c>
    </row>
    <row r="7041" spans="1:26">
      <c r="A7041" s="27">
        <v>7040</v>
      </c>
      <c r="B7041" s="14" t="s">
        <v>22104</v>
      </c>
      <c r="C7041" s="15">
        <v>44621</v>
      </c>
      <c r="D7041" s="12">
        <f t="shared" si="544"/>
        <v>2022</v>
      </c>
      <c r="E7041" s="12">
        <f t="shared" si="545"/>
        <v>3</v>
      </c>
      <c r="F7041" s="15" t="str">
        <f t="shared" si="546"/>
        <v>2022-03</v>
      </c>
      <c r="G7041" s="15">
        <v>44626</v>
      </c>
      <c r="H7041" s="23">
        <f t="shared" si="548"/>
        <v>5</v>
      </c>
      <c r="I7041" s="14" t="s">
        <v>27</v>
      </c>
      <c r="J7041" s="14" t="s">
        <v>5254</v>
      </c>
      <c r="K7041" s="14" t="s">
        <v>401</v>
      </c>
      <c r="L7041" s="14" t="s">
        <v>30</v>
      </c>
      <c r="M7041" s="14" t="s">
        <v>31</v>
      </c>
      <c r="N7041" s="14" t="s">
        <v>116</v>
      </c>
      <c r="O7041" s="14" t="s">
        <v>117</v>
      </c>
      <c r="P7041" s="14" t="s">
        <v>22105</v>
      </c>
      <c r="Q7041" s="14" t="s">
        <v>58</v>
      </c>
      <c r="R7041" s="14" t="s">
        <v>22106</v>
      </c>
      <c r="S7041" s="14" t="s">
        <v>48</v>
      </c>
      <c r="T7041" s="14" t="s">
        <v>49</v>
      </c>
      <c r="U7041" s="14" t="s">
        <v>50</v>
      </c>
      <c r="V7041" s="16">
        <v>375.14</v>
      </c>
      <c r="W7041" s="13">
        <v>4</v>
      </c>
      <c r="X7041" s="17">
        <v>0</v>
      </c>
      <c r="Y7041" s="16">
        <v>113.32</v>
      </c>
      <c r="Z7041" s="31">
        <f t="shared" si="547"/>
        <v>0.30207389241349897</v>
      </c>
    </row>
    <row r="7042" spans="1:26">
      <c r="A7042" s="26">
        <v>7041</v>
      </c>
      <c r="B7042" s="7" t="s">
        <v>22107</v>
      </c>
      <c r="C7042" s="8">
        <v>45611</v>
      </c>
      <c r="D7042" s="12">
        <f t="shared" ref="D7042:D7105" si="549">YEAR(C7042)</f>
        <v>2024</v>
      </c>
      <c r="E7042" s="12">
        <f t="shared" ref="E7042:E7105" si="550">MONTH(C7042)</f>
        <v>11</v>
      </c>
      <c r="F7042" s="8" t="str">
        <f t="shared" ref="F7042:F7105" si="551">TEXT(C7042,"yyyy-mm")</f>
        <v>2024-11</v>
      </c>
      <c r="G7042" s="8">
        <v>45612</v>
      </c>
      <c r="H7042" s="23">
        <f t="shared" si="548"/>
        <v>1</v>
      </c>
      <c r="I7042" s="7" t="s">
        <v>122</v>
      </c>
      <c r="J7042" s="7" t="s">
        <v>2199</v>
      </c>
      <c r="K7042" s="7" t="s">
        <v>2200</v>
      </c>
      <c r="L7042" s="7" t="s">
        <v>30</v>
      </c>
      <c r="M7042" s="7" t="s">
        <v>31</v>
      </c>
      <c r="N7042" s="7" t="s">
        <v>166</v>
      </c>
      <c r="O7042" s="7" t="s">
        <v>167</v>
      </c>
      <c r="P7042" s="7" t="s">
        <v>22108</v>
      </c>
      <c r="Q7042" s="7" t="s">
        <v>35</v>
      </c>
      <c r="R7042" s="7" t="s">
        <v>22109</v>
      </c>
      <c r="S7042" s="7" t="s">
        <v>48</v>
      </c>
      <c r="T7042" s="7" t="s">
        <v>86</v>
      </c>
      <c r="U7042" s="7" t="s">
        <v>87</v>
      </c>
      <c r="V7042" s="10">
        <v>1703.81</v>
      </c>
      <c r="W7042" s="6">
        <v>11</v>
      </c>
      <c r="X7042" s="11">
        <v>0.4</v>
      </c>
      <c r="Y7042" s="10">
        <v>473.28</v>
      </c>
      <c r="Z7042" s="30">
        <f t="shared" ref="Z7042:Z7105" si="552">IFERROR(Y7042/V7042,0)</f>
        <v>0.27777745171116497</v>
      </c>
    </row>
    <row r="7043" spans="1:26">
      <c r="A7043" s="27">
        <v>7042</v>
      </c>
      <c r="B7043" s="14" t="s">
        <v>22110</v>
      </c>
      <c r="C7043" s="15">
        <v>45377</v>
      </c>
      <c r="D7043" s="12">
        <f t="shared" si="549"/>
        <v>2024</v>
      </c>
      <c r="E7043" s="12">
        <f t="shared" si="550"/>
        <v>3</v>
      </c>
      <c r="F7043" s="15" t="str">
        <f t="shared" si="551"/>
        <v>2024-03</v>
      </c>
      <c r="G7043" s="15">
        <v>45378</v>
      </c>
      <c r="H7043" s="23">
        <f t="shared" si="548"/>
        <v>1</v>
      </c>
      <c r="I7043" s="14" t="s">
        <v>122</v>
      </c>
      <c r="J7043" s="14" t="s">
        <v>6026</v>
      </c>
      <c r="K7043" s="14" t="s">
        <v>302</v>
      </c>
      <c r="L7043" s="14" t="s">
        <v>66</v>
      </c>
      <c r="M7043" s="14" t="s">
        <v>31</v>
      </c>
      <c r="N7043" s="14" t="s">
        <v>125</v>
      </c>
      <c r="O7043" s="14" t="s">
        <v>126</v>
      </c>
      <c r="P7043" s="14" t="s">
        <v>20695</v>
      </c>
      <c r="Q7043" s="14" t="s">
        <v>58</v>
      </c>
      <c r="R7043" s="14" t="s">
        <v>22111</v>
      </c>
      <c r="S7043" s="14" t="s">
        <v>48</v>
      </c>
      <c r="T7043" s="14" t="s">
        <v>95</v>
      </c>
      <c r="U7043" s="14" t="s">
        <v>571</v>
      </c>
      <c r="V7043" s="16">
        <v>381.61</v>
      </c>
      <c r="W7043" s="13">
        <v>4</v>
      </c>
      <c r="X7043" s="17">
        <v>0.1</v>
      </c>
      <c r="Y7043" s="16">
        <v>2.16</v>
      </c>
      <c r="Z7043" s="31">
        <f t="shared" si="552"/>
        <v>5.6602290296375885E-3</v>
      </c>
    </row>
    <row r="7044" spans="1:26">
      <c r="A7044" s="26">
        <v>7043</v>
      </c>
      <c r="B7044" s="7" t="s">
        <v>22112</v>
      </c>
      <c r="C7044" s="8">
        <v>44382</v>
      </c>
      <c r="D7044" s="12">
        <f t="shared" si="549"/>
        <v>2021</v>
      </c>
      <c r="E7044" s="12">
        <f t="shared" si="550"/>
        <v>7</v>
      </c>
      <c r="F7044" s="8" t="str">
        <f t="shared" si="551"/>
        <v>2021-07</v>
      </c>
      <c r="G7044" s="8">
        <v>44382</v>
      </c>
      <c r="H7044" s="23">
        <f t="shared" ref="H7044:H7107" si="553">G7044-C7044</f>
        <v>0</v>
      </c>
      <c r="I7044" s="7" t="s">
        <v>63</v>
      </c>
      <c r="J7044" s="7" t="s">
        <v>2378</v>
      </c>
      <c r="K7044" s="7" t="s">
        <v>1628</v>
      </c>
      <c r="L7044" s="7" t="s">
        <v>66</v>
      </c>
      <c r="M7044" s="7" t="s">
        <v>31</v>
      </c>
      <c r="N7044" s="7" t="s">
        <v>283</v>
      </c>
      <c r="O7044" s="7" t="s">
        <v>284</v>
      </c>
      <c r="P7044" s="7" t="s">
        <v>22113</v>
      </c>
      <c r="Q7044" s="7" t="s">
        <v>146</v>
      </c>
      <c r="R7044" s="7" t="s">
        <v>22114</v>
      </c>
      <c r="S7044" s="7" t="s">
        <v>48</v>
      </c>
      <c r="T7044" s="7" t="s">
        <v>69</v>
      </c>
      <c r="U7044" s="7" t="s">
        <v>70</v>
      </c>
      <c r="V7044" s="10">
        <v>139.55000000000001</v>
      </c>
      <c r="W7044" s="6">
        <v>8</v>
      </c>
      <c r="X7044" s="11">
        <v>0.3</v>
      </c>
      <c r="Y7044" s="10">
        <v>61.73</v>
      </c>
      <c r="Z7044" s="30">
        <f t="shared" si="552"/>
        <v>0.44235041203869574</v>
      </c>
    </row>
    <row r="7045" spans="1:26">
      <c r="A7045" s="27">
        <v>7044</v>
      </c>
      <c r="B7045" s="14" t="s">
        <v>22115</v>
      </c>
      <c r="C7045" s="15">
        <v>45417</v>
      </c>
      <c r="D7045" s="12">
        <f t="shared" si="549"/>
        <v>2024</v>
      </c>
      <c r="E7045" s="12">
        <f t="shared" si="550"/>
        <v>5</v>
      </c>
      <c r="F7045" s="15" t="str">
        <f t="shared" si="551"/>
        <v>2024-05</v>
      </c>
      <c r="G7045" s="15">
        <v>45418</v>
      </c>
      <c r="H7045" s="23">
        <f t="shared" si="553"/>
        <v>1</v>
      </c>
      <c r="I7045" s="14" t="s">
        <v>122</v>
      </c>
      <c r="J7045" s="14" t="s">
        <v>3806</v>
      </c>
      <c r="K7045" s="14" t="s">
        <v>2200</v>
      </c>
      <c r="L7045" s="14" t="s">
        <v>30</v>
      </c>
      <c r="M7045" s="14" t="s">
        <v>31</v>
      </c>
      <c r="N7045" s="14" t="s">
        <v>116</v>
      </c>
      <c r="O7045" s="14" t="s">
        <v>117</v>
      </c>
      <c r="P7045" s="14" t="s">
        <v>22116</v>
      </c>
      <c r="Q7045" s="14" t="s">
        <v>58</v>
      </c>
      <c r="R7045" s="14" t="s">
        <v>22117</v>
      </c>
      <c r="S7045" s="14" t="s">
        <v>37</v>
      </c>
      <c r="T7045" s="14" t="s">
        <v>60</v>
      </c>
      <c r="U7045" s="14" t="s">
        <v>61</v>
      </c>
      <c r="V7045" s="16">
        <v>1458.81</v>
      </c>
      <c r="W7045" s="13">
        <v>6</v>
      </c>
      <c r="X7045" s="17">
        <v>0</v>
      </c>
      <c r="Y7045" s="16">
        <v>516.54</v>
      </c>
      <c r="Z7045" s="31">
        <f t="shared" si="552"/>
        <v>0.35408312254508811</v>
      </c>
    </row>
    <row r="7046" spans="1:26">
      <c r="A7046" s="26">
        <v>7045</v>
      </c>
      <c r="B7046" s="7" t="s">
        <v>22118</v>
      </c>
      <c r="C7046" s="8">
        <v>45021</v>
      </c>
      <c r="D7046" s="12">
        <f t="shared" si="549"/>
        <v>2023</v>
      </c>
      <c r="E7046" s="12">
        <f t="shared" si="550"/>
        <v>4</v>
      </c>
      <c r="F7046" s="8" t="str">
        <f t="shared" si="551"/>
        <v>2023-04</v>
      </c>
      <c r="G7046" s="8">
        <v>45022</v>
      </c>
      <c r="H7046" s="23">
        <f t="shared" si="553"/>
        <v>1</v>
      </c>
      <c r="I7046" s="7" t="s">
        <v>122</v>
      </c>
      <c r="J7046" s="7" t="s">
        <v>1963</v>
      </c>
      <c r="K7046" s="7" t="s">
        <v>1209</v>
      </c>
      <c r="L7046" s="7" t="s">
        <v>83</v>
      </c>
      <c r="M7046" s="7" t="s">
        <v>31</v>
      </c>
      <c r="N7046" s="7" t="s">
        <v>32</v>
      </c>
      <c r="O7046" s="7" t="s">
        <v>33</v>
      </c>
      <c r="P7046" s="7" t="s">
        <v>22119</v>
      </c>
      <c r="Q7046" s="7" t="s">
        <v>35</v>
      </c>
      <c r="R7046" s="7" t="s">
        <v>22120</v>
      </c>
      <c r="S7046" s="7" t="s">
        <v>110</v>
      </c>
      <c r="T7046" s="7" t="s">
        <v>148</v>
      </c>
      <c r="U7046" s="7" t="s">
        <v>232</v>
      </c>
      <c r="V7046" s="10">
        <v>3894.03</v>
      </c>
      <c r="W7046" s="6">
        <v>6</v>
      </c>
      <c r="X7046" s="11">
        <v>0.4</v>
      </c>
      <c r="Y7046" s="10">
        <v>158.4</v>
      </c>
      <c r="Z7046" s="30">
        <f t="shared" si="552"/>
        <v>4.067765271453995E-2</v>
      </c>
    </row>
    <row r="7047" spans="1:26">
      <c r="A7047" s="27">
        <v>7046</v>
      </c>
      <c r="B7047" s="14" t="s">
        <v>22121</v>
      </c>
      <c r="C7047" s="15">
        <v>44395</v>
      </c>
      <c r="D7047" s="12">
        <f t="shared" si="549"/>
        <v>2021</v>
      </c>
      <c r="E7047" s="12">
        <f t="shared" si="550"/>
        <v>7</v>
      </c>
      <c r="F7047" s="15" t="str">
        <f t="shared" si="551"/>
        <v>2021-07</v>
      </c>
      <c r="G7047" s="15">
        <v>44400</v>
      </c>
      <c r="H7047" s="23">
        <f t="shared" si="553"/>
        <v>5</v>
      </c>
      <c r="I7047" s="14" t="s">
        <v>27</v>
      </c>
      <c r="J7047" s="14" t="s">
        <v>856</v>
      </c>
      <c r="K7047" s="14" t="s">
        <v>857</v>
      </c>
      <c r="L7047" s="14" t="s">
        <v>30</v>
      </c>
      <c r="M7047" s="14" t="s">
        <v>31</v>
      </c>
      <c r="N7047" s="14" t="s">
        <v>43</v>
      </c>
      <c r="O7047" s="14" t="s">
        <v>44</v>
      </c>
      <c r="P7047" s="14" t="s">
        <v>22122</v>
      </c>
      <c r="Q7047" s="14" t="s">
        <v>46</v>
      </c>
      <c r="R7047" s="14" t="s">
        <v>22123</v>
      </c>
      <c r="S7047" s="14" t="s">
        <v>110</v>
      </c>
      <c r="T7047" s="14" t="s">
        <v>223</v>
      </c>
      <c r="U7047" s="14" t="s">
        <v>224</v>
      </c>
      <c r="V7047" s="16">
        <v>1151.8699999999999</v>
      </c>
      <c r="W7047" s="13">
        <v>1</v>
      </c>
      <c r="X7047" s="17">
        <v>0</v>
      </c>
      <c r="Y7047" s="16">
        <v>-41.9</v>
      </c>
      <c r="Z7047" s="31">
        <f t="shared" si="552"/>
        <v>-3.6375632666880812E-2</v>
      </c>
    </row>
    <row r="7048" spans="1:26">
      <c r="A7048" s="26">
        <v>7047</v>
      </c>
      <c r="B7048" s="7" t="s">
        <v>22124</v>
      </c>
      <c r="C7048" s="8">
        <v>44894</v>
      </c>
      <c r="D7048" s="12">
        <f t="shared" si="549"/>
        <v>2022</v>
      </c>
      <c r="E7048" s="12">
        <f t="shared" si="550"/>
        <v>11</v>
      </c>
      <c r="F7048" s="8" t="str">
        <f t="shared" si="551"/>
        <v>2022-11</v>
      </c>
      <c r="G7048" s="8">
        <v>44895</v>
      </c>
      <c r="H7048" s="23">
        <f t="shared" si="553"/>
        <v>1</v>
      </c>
      <c r="I7048" s="7" t="s">
        <v>122</v>
      </c>
      <c r="J7048" s="7" t="s">
        <v>3587</v>
      </c>
      <c r="K7048" s="7" t="s">
        <v>3588</v>
      </c>
      <c r="L7048" s="7" t="s">
        <v>83</v>
      </c>
      <c r="M7048" s="7" t="s">
        <v>31</v>
      </c>
      <c r="N7048" s="7" t="s">
        <v>143</v>
      </c>
      <c r="O7048" s="7" t="s">
        <v>144</v>
      </c>
      <c r="P7048" s="7" t="s">
        <v>22125</v>
      </c>
      <c r="Q7048" s="7" t="s">
        <v>146</v>
      </c>
      <c r="R7048" s="7" t="s">
        <v>22126</v>
      </c>
      <c r="S7048" s="7" t="s">
        <v>37</v>
      </c>
      <c r="T7048" s="7" t="s">
        <v>60</v>
      </c>
      <c r="U7048" s="7" t="s">
        <v>61</v>
      </c>
      <c r="V7048" s="10">
        <v>8328.25</v>
      </c>
      <c r="W7048" s="6">
        <v>8</v>
      </c>
      <c r="X7048" s="11">
        <v>0</v>
      </c>
      <c r="Y7048" s="10">
        <v>-168.28</v>
      </c>
      <c r="Z7048" s="30">
        <f t="shared" si="552"/>
        <v>-2.020592561462492E-2</v>
      </c>
    </row>
    <row r="7049" spans="1:26">
      <c r="A7049" s="27">
        <v>7048</v>
      </c>
      <c r="B7049" s="14" t="s">
        <v>22127</v>
      </c>
      <c r="C7049" s="15">
        <v>45652</v>
      </c>
      <c r="D7049" s="12">
        <f t="shared" si="549"/>
        <v>2024</v>
      </c>
      <c r="E7049" s="12">
        <f t="shared" si="550"/>
        <v>12</v>
      </c>
      <c r="F7049" s="15" t="str">
        <f t="shared" si="551"/>
        <v>2024-12</v>
      </c>
      <c r="G7049" s="15">
        <v>45652</v>
      </c>
      <c r="H7049" s="23">
        <f t="shared" si="553"/>
        <v>0</v>
      </c>
      <c r="I7049" s="14" t="s">
        <v>63</v>
      </c>
      <c r="J7049" s="14" t="s">
        <v>1697</v>
      </c>
      <c r="K7049" s="14" t="s">
        <v>803</v>
      </c>
      <c r="L7049" s="14" t="s">
        <v>30</v>
      </c>
      <c r="M7049" s="14" t="s">
        <v>31</v>
      </c>
      <c r="N7049" s="14" t="s">
        <v>116</v>
      </c>
      <c r="O7049" s="14" t="s">
        <v>117</v>
      </c>
      <c r="P7049" s="14" t="s">
        <v>22128</v>
      </c>
      <c r="Q7049" s="14" t="s">
        <v>58</v>
      </c>
      <c r="R7049" s="14" t="s">
        <v>22129</v>
      </c>
      <c r="S7049" s="14" t="s">
        <v>110</v>
      </c>
      <c r="T7049" s="14" t="s">
        <v>148</v>
      </c>
      <c r="U7049" s="14" t="s">
        <v>149</v>
      </c>
      <c r="V7049" s="16">
        <v>6173.24</v>
      </c>
      <c r="W7049" s="13">
        <v>7</v>
      </c>
      <c r="X7049" s="17">
        <v>0.3</v>
      </c>
      <c r="Y7049" s="16">
        <v>-315.92</v>
      </c>
      <c r="Z7049" s="31">
        <f t="shared" si="552"/>
        <v>-5.1175719719304617E-2</v>
      </c>
    </row>
    <row r="7050" spans="1:26">
      <c r="A7050" s="26">
        <v>7049</v>
      </c>
      <c r="B7050" s="7" t="s">
        <v>22130</v>
      </c>
      <c r="C7050" s="8">
        <v>44440</v>
      </c>
      <c r="D7050" s="12">
        <f t="shared" si="549"/>
        <v>2021</v>
      </c>
      <c r="E7050" s="12">
        <f t="shared" si="550"/>
        <v>9</v>
      </c>
      <c r="F7050" s="8" t="str">
        <f t="shared" si="551"/>
        <v>2021-09</v>
      </c>
      <c r="G7050" s="8">
        <v>44443</v>
      </c>
      <c r="H7050" s="23">
        <f t="shared" si="553"/>
        <v>3</v>
      </c>
      <c r="I7050" s="7" t="s">
        <v>52</v>
      </c>
      <c r="J7050" s="7" t="s">
        <v>9176</v>
      </c>
      <c r="K7050" s="7" t="s">
        <v>5039</v>
      </c>
      <c r="L7050" s="7" t="s">
        <v>83</v>
      </c>
      <c r="M7050" s="7" t="s">
        <v>31</v>
      </c>
      <c r="N7050" s="7" t="s">
        <v>134</v>
      </c>
      <c r="O7050" s="7" t="s">
        <v>135</v>
      </c>
      <c r="P7050" s="7" t="s">
        <v>22131</v>
      </c>
      <c r="Q7050" s="7" t="s">
        <v>58</v>
      </c>
      <c r="R7050" s="7" t="s">
        <v>22132</v>
      </c>
      <c r="S7050" s="7" t="s">
        <v>48</v>
      </c>
      <c r="T7050" s="7" t="s">
        <v>86</v>
      </c>
      <c r="U7050" s="7" t="s">
        <v>87</v>
      </c>
      <c r="V7050" s="10">
        <v>1942.18</v>
      </c>
      <c r="W7050" s="6">
        <v>7</v>
      </c>
      <c r="X7050" s="11">
        <v>0</v>
      </c>
      <c r="Y7050" s="10">
        <v>318.97000000000003</v>
      </c>
      <c r="Z7050" s="30">
        <f t="shared" si="552"/>
        <v>0.16423297531639705</v>
      </c>
    </row>
    <row r="7051" spans="1:26">
      <c r="A7051" s="27">
        <v>7050</v>
      </c>
      <c r="B7051" s="14" t="s">
        <v>22133</v>
      </c>
      <c r="C7051" s="15">
        <v>45594</v>
      </c>
      <c r="D7051" s="12">
        <f t="shared" si="549"/>
        <v>2024</v>
      </c>
      <c r="E7051" s="12">
        <f t="shared" si="550"/>
        <v>10</v>
      </c>
      <c r="F7051" s="15" t="str">
        <f t="shared" si="551"/>
        <v>2024-10</v>
      </c>
      <c r="G7051" s="15">
        <v>45597</v>
      </c>
      <c r="H7051" s="23">
        <f t="shared" si="553"/>
        <v>3</v>
      </c>
      <c r="I7051" s="14" t="s">
        <v>52</v>
      </c>
      <c r="J7051" s="14" t="s">
        <v>1571</v>
      </c>
      <c r="K7051" s="14" t="s">
        <v>1065</v>
      </c>
      <c r="L7051" s="14" t="s">
        <v>83</v>
      </c>
      <c r="M7051" s="14" t="s">
        <v>31</v>
      </c>
      <c r="N7051" s="14" t="s">
        <v>181</v>
      </c>
      <c r="O7051" s="14" t="s">
        <v>107</v>
      </c>
      <c r="P7051" s="14" t="s">
        <v>22134</v>
      </c>
      <c r="Q7051" s="14" t="s">
        <v>35</v>
      </c>
      <c r="R7051" s="14" t="s">
        <v>22135</v>
      </c>
      <c r="S7051" s="14" t="s">
        <v>48</v>
      </c>
      <c r="T7051" s="14" t="s">
        <v>49</v>
      </c>
      <c r="U7051" s="14" t="s">
        <v>120</v>
      </c>
      <c r="V7051" s="16">
        <v>588.89</v>
      </c>
      <c r="W7051" s="13">
        <v>6</v>
      </c>
      <c r="X7051" s="17">
        <v>0.2</v>
      </c>
      <c r="Y7051" s="16">
        <v>139.35</v>
      </c>
      <c r="Z7051" s="31">
        <f t="shared" si="552"/>
        <v>0.23663162899692641</v>
      </c>
    </row>
    <row r="7052" spans="1:26">
      <c r="A7052" s="26">
        <v>7051</v>
      </c>
      <c r="B7052" s="7" t="s">
        <v>22136</v>
      </c>
      <c r="C7052" s="8">
        <v>45628</v>
      </c>
      <c r="D7052" s="12">
        <f t="shared" si="549"/>
        <v>2024</v>
      </c>
      <c r="E7052" s="12">
        <f t="shared" si="550"/>
        <v>12</v>
      </c>
      <c r="F7052" s="8" t="str">
        <f t="shared" si="551"/>
        <v>2024-12</v>
      </c>
      <c r="G7052" s="8">
        <v>45631</v>
      </c>
      <c r="H7052" s="23">
        <f t="shared" si="553"/>
        <v>3</v>
      </c>
      <c r="I7052" s="7" t="s">
        <v>122</v>
      </c>
      <c r="J7052" s="7" t="s">
        <v>2080</v>
      </c>
      <c r="K7052" s="7" t="s">
        <v>2081</v>
      </c>
      <c r="L7052" s="7" t="s">
        <v>66</v>
      </c>
      <c r="M7052" s="7" t="s">
        <v>31</v>
      </c>
      <c r="N7052" s="7" t="s">
        <v>166</v>
      </c>
      <c r="O7052" s="7" t="s">
        <v>167</v>
      </c>
      <c r="P7052" s="7" t="s">
        <v>22137</v>
      </c>
      <c r="Q7052" s="7" t="s">
        <v>35</v>
      </c>
      <c r="R7052" s="7" t="s">
        <v>22138</v>
      </c>
      <c r="S7052" s="7" t="s">
        <v>48</v>
      </c>
      <c r="T7052" s="7" t="s">
        <v>434</v>
      </c>
      <c r="U7052" s="7" t="s">
        <v>1382</v>
      </c>
      <c r="V7052" s="10">
        <v>709.29</v>
      </c>
      <c r="W7052" s="6">
        <v>5</v>
      </c>
      <c r="X7052" s="11">
        <v>0.4</v>
      </c>
      <c r="Y7052" s="10">
        <v>272.94</v>
      </c>
      <c r="Z7052" s="30">
        <f t="shared" si="552"/>
        <v>0.38480734255382143</v>
      </c>
    </row>
    <row r="7053" spans="1:26">
      <c r="A7053" s="27">
        <v>7052</v>
      </c>
      <c r="B7053" s="14" t="s">
        <v>22139</v>
      </c>
      <c r="C7053" s="15">
        <v>45051</v>
      </c>
      <c r="D7053" s="12">
        <f t="shared" si="549"/>
        <v>2023</v>
      </c>
      <c r="E7053" s="12">
        <f t="shared" si="550"/>
        <v>5</v>
      </c>
      <c r="F7053" s="15" t="str">
        <f t="shared" si="551"/>
        <v>2023-05</v>
      </c>
      <c r="G7053" s="15">
        <v>45057</v>
      </c>
      <c r="H7053" s="23">
        <f t="shared" si="553"/>
        <v>6</v>
      </c>
      <c r="I7053" s="14" t="s">
        <v>27</v>
      </c>
      <c r="J7053" s="14" t="s">
        <v>1905</v>
      </c>
      <c r="K7053" s="14" t="s">
        <v>1906</v>
      </c>
      <c r="L7053" s="14" t="s">
        <v>66</v>
      </c>
      <c r="M7053" s="14" t="s">
        <v>31</v>
      </c>
      <c r="N7053" s="14" t="s">
        <v>181</v>
      </c>
      <c r="O7053" s="14" t="s">
        <v>107</v>
      </c>
      <c r="P7053" s="14" t="s">
        <v>22140</v>
      </c>
      <c r="Q7053" s="14" t="s">
        <v>35</v>
      </c>
      <c r="R7053" s="14" t="s">
        <v>22141</v>
      </c>
      <c r="S7053" s="14" t="s">
        <v>37</v>
      </c>
      <c r="T7053" s="14" t="s">
        <v>38</v>
      </c>
      <c r="U7053" s="14" t="s">
        <v>177</v>
      </c>
      <c r="V7053" s="16">
        <v>4627.75</v>
      </c>
      <c r="W7053" s="13">
        <v>4</v>
      </c>
      <c r="X7053" s="17">
        <v>0.2</v>
      </c>
      <c r="Y7053" s="16">
        <v>140.65</v>
      </c>
      <c r="Z7053" s="31">
        <f t="shared" si="552"/>
        <v>3.0392739452217602E-2</v>
      </c>
    </row>
    <row r="7054" spans="1:26">
      <c r="A7054" s="26">
        <v>7053</v>
      </c>
      <c r="B7054" s="7" t="s">
        <v>22142</v>
      </c>
      <c r="C7054" s="8">
        <v>44229</v>
      </c>
      <c r="D7054" s="12">
        <f t="shared" si="549"/>
        <v>2021</v>
      </c>
      <c r="E7054" s="12">
        <f t="shared" si="550"/>
        <v>2</v>
      </c>
      <c r="F7054" s="8" t="str">
        <f t="shared" si="551"/>
        <v>2021-02</v>
      </c>
      <c r="G7054" s="8">
        <v>44237</v>
      </c>
      <c r="H7054" s="23">
        <f t="shared" si="553"/>
        <v>8</v>
      </c>
      <c r="I7054" s="7" t="s">
        <v>27</v>
      </c>
      <c r="J7054" s="7" t="s">
        <v>2301</v>
      </c>
      <c r="K7054" s="7" t="s">
        <v>1312</v>
      </c>
      <c r="L7054" s="7" t="s">
        <v>66</v>
      </c>
      <c r="M7054" s="7" t="s">
        <v>31</v>
      </c>
      <c r="N7054" s="7" t="s">
        <v>43</v>
      </c>
      <c r="O7054" s="7" t="s">
        <v>44</v>
      </c>
      <c r="P7054" s="7" t="s">
        <v>22143</v>
      </c>
      <c r="Q7054" s="7" t="s">
        <v>46</v>
      </c>
      <c r="R7054" s="7" t="s">
        <v>22144</v>
      </c>
      <c r="S7054" s="7" t="s">
        <v>48</v>
      </c>
      <c r="T7054" s="7" t="s">
        <v>138</v>
      </c>
      <c r="U7054" s="7" t="s">
        <v>1091</v>
      </c>
      <c r="V7054" s="10">
        <v>2284.11</v>
      </c>
      <c r="W7054" s="6">
        <v>9</v>
      </c>
      <c r="X7054" s="11">
        <v>0</v>
      </c>
      <c r="Y7054" s="10">
        <v>578.75</v>
      </c>
      <c r="Z7054" s="30">
        <f t="shared" si="552"/>
        <v>0.25338096676604893</v>
      </c>
    </row>
    <row r="7055" spans="1:26">
      <c r="A7055" s="27">
        <v>7054</v>
      </c>
      <c r="B7055" s="14" t="s">
        <v>22145</v>
      </c>
      <c r="C7055" s="15">
        <v>44673</v>
      </c>
      <c r="D7055" s="12">
        <f t="shared" si="549"/>
        <v>2022</v>
      </c>
      <c r="E7055" s="12">
        <f t="shared" si="550"/>
        <v>4</v>
      </c>
      <c r="F7055" s="15" t="str">
        <f t="shared" si="551"/>
        <v>2022-04</v>
      </c>
      <c r="G7055" s="15">
        <v>44677</v>
      </c>
      <c r="H7055" s="23">
        <f t="shared" si="553"/>
        <v>4</v>
      </c>
      <c r="I7055" s="14" t="s">
        <v>52</v>
      </c>
      <c r="J7055" s="14" t="s">
        <v>3613</v>
      </c>
      <c r="K7055" s="14" t="s">
        <v>3614</v>
      </c>
      <c r="L7055" s="14" t="s">
        <v>30</v>
      </c>
      <c r="M7055" s="14" t="s">
        <v>31</v>
      </c>
      <c r="N7055" s="14" t="s">
        <v>91</v>
      </c>
      <c r="O7055" s="14" t="s">
        <v>92</v>
      </c>
      <c r="P7055" s="14" t="s">
        <v>22146</v>
      </c>
      <c r="Q7055" s="14" t="s">
        <v>46</v>
      </c>
      <c r="R7055" s="14" t="s">
        <v>22147</v>
      </c>
      <c r="S7055" s="14" t="s">
        <v>110</v>
      </c>
      <c r="T7055" s="14" t="s">
        <v>111</v>
      </c>
      <c r="U7055" s="14" t="s">
        <v>287</v>
      </c>
      <c r="V7055" s="16">
        <v>2752.12</v>
      </c>
      <c r="W7055" s="13">
        <v>4</v>
      </c>
      <c r="X7055" s="17">
        <v>0</v>
      </c>
      <c r="Y7055" s="16">
        <v>-498.44</v>
      </c>
      <c r="Z7055" s="31">
        <f t="shared" si="552"/>
        <v>-0.18111128875194396</v>
      </c>
    </row>
    <row r="7056" spans="1:26">
      <c r="A7056" s="26">
        <v>7055</v>
      </c>
      <c r="B7056" s="7" t="s">
        <v>22148</v>
      </c>
      <c r="C7056" s="8">
        <v>45179</v>
      </c>
      <c r="D7056" s="12">
        <f t="shared" si="549"/>
        <v>2023</v>
      </c>
      <c r="E7056" s="12">
        <f t="shared" si="550"/>
        <v>9</v>
      </c>
      <c r="F7056" s="8" t="str">
        <f t="shared" si="551"/>
        <v>2023-09</v>
      </c>
      <c r="G7056" s="8">
        <v>45181</v>
      </c>
      <c r="H7056" s="23">
        <f t="shared" si="553"/>
        <v>2</v>
      </c>
      <c r="I7056" s="7" t="s">
        <v>122</v>
      </c>
      <c r="J7056" s="7" t="s">
        <v>3054</v>
      </c>
      <c r="K7056" s="7" t="s">
        <v>1104</v>
      </c>
      <c r="L7056" s="7" t="s">
        <v>83</v>
      </c>
      <c r="M7056" s="7" t="s">
        <v>31</v>
      </c>
      <c r="N7056" s="7" t="s">
        <v>220</v>
      </c>
      <c r="O7056" s="7" t="s">
        <v>220</v>
      </c>
      <c r="P7056" s="7" t="s">
        <v>22149</v>
      </c>
      <c r="Q7056" s="7" t="s">
        <v>58</v>
      </c>
      <c r="R7056" s="7" t="s">
        <v>22150</v>
      </c>
      <c r="S7056" s="7" t="s">
        <v>110</v>
      </c>
      <c r="T7056" s="7" t="s">
        <v>111</v>
      </c>
      <c r="U7056" s="7" t="s">
        <v>112</v>
      </c>
      <c r="V7056" s="10">
        <v>10075.81</v>
      </c>
      <c r="W7056" s="6">
        <v>14</v>
      </c>
      <c r="X7056" s="11">
        <v>0.5</v>
      </c>
      <c r="Y7056" s="10">
        <v>2884.4</v>
      </c>
      <c r="Z7056" s="30">
        <f t="shared" si="552"/>
        <v>0.28626978873162556</v>
      </c>
    </row>
    <row r="7057" spans="1:26">
      <c r="A7057" s="27">
        <v>7056</v>
      </c>
      <c r="B7057" s="14" t="s">
        <v>22151</v>
      </c>
      <c r="C7057" s="15">
        <v>45095</v>
      </c>
      <c r="D7057" s="12">
        <f t="shared" si="549"/>
        <v>2023</v>
      </c>
      <c r="E7057" s="12">
        <f t="shared" si="550"/>
        <v>6</v>
      </c>
      <c r="F7057" s="15" t="str">
        <f t="shared" si="551"/>
        <v>2023-06</v>
      </c>
      <c r="G7057" s="15">
        <v>45097</v>
      </c>
      <c r="H7057" s="23">
        <f t="shared" si="553"/>
        <v>2</v>
      </c>
      <c r="I7057" s="14" t="s">
        <v>122</v>
      </c>
      <c r="J7057" s="14" t="s">
        <v>123</v>
      </c>
      <c r="K7057" s="14" t="s">
        <v>124</v>
      </c>
      <c r="L7057" s="14" t="s">
        <v>83</v>
      </c>
      <c r="M7057" s="14" t="s">
        <v>31</v>
      </c>
      <c r="N7057" s="14" t="s">
        <v>125</v>
      </c>
      <c r="O7057" s="14" t="s">
        <v>126</v>
      </c>
      <c r="P7057" s="14" t="s">
        <v>22152</v>
      </c>
      <c r="Q7057" s="14" t="s">
        <v>58</v>
      </c>
      <c r="R7057" s="14" t="s">
        <v>22153</v>
      </c>
      <c r="S7057" s="14" t="s">
        <v>110</v>
      </c>
      <c r="T7057" s="14" t="s">
        <v>243</v>
      </c>
      <c r="U7057" s="14" t="s">
        <v>481</v>
      </c>
      <c r="V7057" s="16">
        <v>7353.84</v>
      </c>
      <c r="W7057" s="13">
        <v>11</v>
      </c>
      <c r="X7057" s="17">
        <v>0.5</v>
      </c>
      <c r="Y7057" s="16">
        <v>94.34</v>
      </c>
      <c r="Z7057" s="31">
        <f t="shared" si="552"/>
        <v>1.2828671823156338E-2</v>
      </c>
    </row>
    <row r="7058" spans="1:26">
      <c r="A7058" s="26">
        <v>7057</v>
      </c>
      <c r="B7058" s="7" t="s">
        <v>22154</v>
      </c>
      <c r="C7058" s="8">
        <v>45070</v>
      </c>
      <c r="D7058" s="12">
        <f t="shared" si="549"/>
        <v>2023</v>
      </c>
      <c r="E7058" s="12">
        <f t="shared" si="550"/>
        <v>5</v>
      </c>
      <c r="F7058" s="8" t="str">
        <f t="shared" si="551"/>
        <v>2023-05</v>
      </c>
      <c r="G7058" s="8">
        <v>45070</v>
      </c>
      <c r="H7058" s="23">
        <f t="shared" si="553"/>
        <v>0</v>
      </c>
      <c r="I7058" s="7" t="s">
        <v>63</v>
      </c>
      <c r="J7058" s="7" t="s">
        <v>1213</v>
      </c>
      <c r="K7058" s="7" t="s">
        <v>1104</v>
      </c>
      <c r="L7058" s="7" t="s">
        <v>66</v>
      </c>
      <c r="M7058" s="7" t="s">
        <v>31</v>
      </c>
      <c r="N7058" s="7" t="s">
        <v>283</v>
      </c>
      <c r="O7058" s="7" t="s">
        <v>284</v>
      </c>
      <c r="P7058" s="7" t="s">
        <v>22155</v>
      </c>
      <c r="Q7058" s="7" t="s">
        <v>146</v>
      </c>
      <c r="R7058" s="7" t="s">
        <v>22156</v>
      </c>
      <c r="S7058" s="7" t="s">
        <v>48</v>
      </c>
      <c r="T7058" s="7" t="s">
        <v>78</v>
      </c>
      <c r="U7058" s="7" t="s">
        <v>1128</v>
      </c>
      <c r="V7058" s="10">
        <v>1140.1600000000001</v>
      </c>
      <c r="W7058" s="6">
        <v>13</v>
      </c>
      <c r="X7058" s="11">
        <v>0.2</v>
      </c>
      <c r="Y7058" s="10">
        <v>437.1</v>
      </c>
      <c r="Z7058" s="30">
        <f t="shared" si="552"/>
        <v>0.38336724670221722</v>
      </c>
    </row>
    <row r="7059" spans="1:26">
      <c r="A7059" s="27">
        <v>7058</v>
      </c>
      <c r="B7059" s="14" t="s">
        <v>22157</v>
      </c>
      <c r="C7059" s="15">
        <v>44622</v>
      </c>
      <c r="D7059" s="12">
        <f t="shared" si="549"/>
        <v>2022</v>
      </c>
      <c r="E7059" s="12">
        <f t="shared" si="550"/>
        <v>3</v>
      </c>
      <c r="F7059" s="15" t="str">
        <f t="shared" si="551"/>
        <v>2022-03</v>
      </c>
      <c r="G7059" s="15">
        <v>44626</v>
      </c>
      <c r="H7059" s="23">
        <f t="shared" si="553"/>
        <v>4</v>
      </c>
      <c r="I7059" s="14" t="s">
        <v>52</v>
      </c>
      <c r="J7059" s="14" t="s">
        <v>7439</v>
      </c>
      <c r="K7059" s="14" t="s">
        <v>396</v>
      </c>
      <c r="L7059" s="14" t="s">
        <v>30</v>
      </c>
      <c r="M7059" s="14" t="s">
        <v>31</v>
      </c>
      <c r="N7059" s="14" t="s">
        <v>220</v>
      </c>
      <c r="O7059" s="14" t="s">
        <v>220</v>
      </c>
      <c r="P7059" s="14" t="s">
        <v>22158</v>
      </c>
      <c r="Q7059" s="14" t="s">
        <v>58</v>
      </c>
      <c r="R7059" s="14" t="s">
        <v>22159</v>
      </c>
      <c r="S7059" s="14" t="s">
        <v>37</v>
      </c>
      <c r="T7059" s="14" t="s">
        <v>170</v>
      </c>
      <c r="U7059" s="14" t="s">
        <v>189</v>
      </c>
      <c r="V7059" s="16">
        <v>2520.73</v>
      </c>
      <c r="W7059" s="13">
        <v>4</v>
      </c>
      <c r="X7059" s="17">
        <v>0.5</v>
      </c>
      <c r="Y7059" s="16">
        <v>-117.73</v>
      </c>
      <c r="Z7059" s="31">
        <f t="shared" si="552"/>
        <v>-4.6704724425067345E-2</v>
      </c>
    </row>
    <row r="7060" spans="1:26">
      <c r="A7060" s="26">
        <v>7059</v>
      </c>
      <c r="B7060" s="7" t="s">
        <v>22160</v>
      </c>
      <c r="C7060" s="8">
        <v>45560</v>
      </c>
      <c r="D7060" s="12">
        <f t="shared" si="549"/>
        <v>2024</v>
      </c>
      <c r="E7060" s="12">
        <f t="shared" si="550"/>
        <v>9</v>
      </c>
      <c r="F7060" s="8" t="str">
        <f t="shared" si="551"/>
        <v>2024-09</v>
      </c>
      <c r="G7060" s="8">
        <v>45561</v>
      </c>
      <c r="H7060" s="23">
        <f t="shared" si="553"/>
        <v>1</v>
      </c>
      <c r="I7060" s="7" t="s">
        <v>122</v>
      </c>
      <c r="J7060" s="7" t="s">
        <v>405</v>
      </c>
      <c r="K7060" s="7" t="s">
        <v>295</v>
      </c>
      <c r="L7060" s="7" t="s">
        <v>66</v>
      </c>
      <c r="M7060" s="7" t="s">
        <v>31</v>
      </c>
      <c r="N7060" s="7" t="s">
        <v>91</v>
      </c>
      <c r="O7060" s="7" t="s">
        <v>92</v>
      </c>
      <c r="P7060" s="7" t="s">
        <v>22161</v>
      </c>
      <c r="Q7060" s="7" t="s">
        <v>46</v>
      </c>
      <c r="R7060" s="7" t="s">
        <v>22162</v>
      </c>
      <c r="S7060" s="7" t="s">
        <v>37</v>
      </c>
      <c r="T7060" s="7" t="s">
        <v>38</v>
      </c>
      <c r="U7060" s="7" t="s">
        <v>177</v>
      </c>
      <c r="V7060" s="10">
        <v>3927.51</v>
      </c>
      <c r="W7060" s="6">
        <v>3</v>
      </c>
      <c r="X7060" s="11">
        <v>0.1</v>
      </c>
      <c r="Y7060" s="10">
        <v>305.43</v>
      </c>
      <c r="Z7060" s="30">
        <f t="shared" si="552"/>
        <v>7.7766829365170292E-2</v>
      </c>
    </row>
    <row r="7061" spans="1:26">
      <c r="A7061" s="27">
        <v>7060</v>
      </c>
      <c r="B7061" s="14" t="s">
        <v>22163</v>
      </c>
      <c r="C7061" s="15">
        <v>44434</v>
      </c>
      <c r="D7061" s="12">
        <f t="shared" si="549"/>
        <v>2021</v>
      </c>
      <c r="E7061" s="12">
        <f t="shared" si="550"/>
        <v>8</v>
      </c>
      <c r="F7061" s="15" t="str">
        <f t="shared" si="551"/>
        <v>2021-08</v>
      </c>
      <c r="G7061" s="15">
        <v>44434</v>
      </c>
      <c r="H7061" s="23">
        <f t="shared" si="553"/>
        <v>0</v>
      </c>
      <c r="I7061" s="14" t="s">
        <v>63</v>
      </c>
      <c r="J7061" s="14" t="s">
        <v>5859</v>
      </c>
      <c r="K7061" s="14" t="s">
        <v>1312</v>
      </c>
      <c r="L7061" s="14" t="s">
        <v>30</v>
      </c>
      <c r="M7061" s="14" t="s">
        <v>31</v>
      </c>
      <c r="N7061" s="14" t="s">
        <v>228</v>
      </c>
      <c r="O7061" s="14" t="s">
        <v>229</v>
      </c>
      <c r="P7061" s="14" t="s">
        <v>22164</v>
      </c>
      <c r="Q7061" s="14" t="s">
        <v>46</v>
      </c>
      <c r="R7061" s="14" t="s">
        <v>22165</v>
      </c>
      <c r="S7061" s="14" t="s">
        <v>110</v>
      </c>
      <c r="T7061" s="14" t="s">
        <v>111</v>
      </c>
      <c r="U7061" s="14" t="s">
        <v>216</v>
      </c>
      <c r="V7061" s="16">
        <v>3455.08</v>
      </c>
      <c r="W7061" s="13">
        <v>8</v>
      </c>
      <c r="X7061" s="17">
        <v>0.2</v>
      </c>
      <c r="Y7061" s="16">
        <v>-305.45999999999998</v>
      </c>
      <c r="Z7061" s="31">
        <f t="shared" si="552"/>
        <v>-8.8408951456985074E-2</v>
      </c>
    </row>
    <row r="7062" spans="1:26">
      <c r="A7062" s="26">
        <v>7061</v>
      </c>
      <c r="B7062" s="7" t="s">
        <v>22166</v>
      </c>
      <c r="C7062" s="8">
        <v>45160</v>
      </c>
      <c r="D7062" s="12">
        <f t="shared" si="549"/>
        <v>2023</v>
      </c>
      <c r="E7062" s="12">
        <f t="shared" si="550"/>
        <v>8</v>
      </c>
      <c r="F7062" s="8" t="str">
        <f t="shared" si="551"/>
        <v>2023-08</v>
      </c>
      <c r="G7062" s="8">
        <v>45168</v>
      </c>
      <c r="H7062" s="23">
        <f t="shared" si="553"/>
        <v>8</v>
      </c>
      <c r="I7062" s="7" t="s">
        <v>27</v>
      </c>
      <c r="J7062" s="7" t="s">
        <v>3914</v>
      </c>
      <c r="K7062" s="7" t="s">
        <v>3915</v>
      </c>
      <c r="L7062" s="7" t="s">
        <v>66</v>
      </c>
      <c r="M7062" s="7" t="s">
        <v>31</v>
      </c>
      <c r="N7062" s="7" t="s">
        <v>134</v>
      </c>
      <c r="O7062" s="7" t="s">
        <v>135</v>
      </c>
      <c r="P7062" s="7" t="s">
        <v>22167</v>
      </c>
      <c r="Q7062" s="7" t="s">
        <v>58</v>
      </c>
      <c r="R7062" s="7" t="s">
        <v>22168</v>
      </c>
      <c r="S7062" s="7" t="s">
        <v>48</v>
      </c>
      <c r="T7062" s="7" t="s">
        <v>298</v>
      </c>
      <c r="U7062" s="7" t="s">
        <v>586</v>
      </c>
      <c r="V7062" s="10">
        <v>28.87</v>
      </c>
      <c r="W7062" s="6">
        <v>1</v>
      </c>
      <c r="X7062" s="11">
        <v>0</v>
      </c>
      <c r="Y7062" s="10">
        <v>-0.13</v>
      </c>
      <c r="Z7062" s="30">
        <f t="shared" si="552"/>
        <v>-4.5029442327675787E-3</v>
      </c>
    </row>
    <row r="7063" spans="1:26">
      <c r="A7063" s="27">
        <v>7062</v>
      </c>
      <c r="B7063" s="14" t="s">
        <v>22169</v>
      </c>
      <c r="C7063" s="15">
        <v>44931</v>
      </c>
      <c r="D7063" s="12">
        <f t="shared" si="549"/>
        <v>2023</v>
      </c>
      <c r="E7063" s="12">
        <f t="shared" si="550"/>
        <v>1</v>
      </c>
      <c r="F7063" s="15" t="str">
        <f t="shared" si="551"/>
        <v>2023-01</v>
      </c>
      <c r="G7063" s="15">
        <v>44934</v>
      </c>
      <c r="H7063" s="23">
        <f t="shared" si="553"/>
        <v>3</v>
      </c>
      <c r="I7063" s="14" t="s">
        <v>52</v>
      </c>
      <c r="J7063" s="14" t="s">
        <v>995</v>
      </c>
      <c r="K7063" s="14" t="s">
        <v>996</v>
      </c>
      <c r="L7063" s="14" t="s">
        <v>66</v>
      </c>
      <c r="M7063" s="14" t="s">
        <v>31</v>
      </c>
      <c r="N7063" s="14" t="s">
        <v>143</v>
      </c>
      <c r="O7063" s="14" t="s">
        <v>144</v>
      </c>
      <c r="P7063" s="14" t="s">
        <v>22170</v>
      </c>
      <c r="Q7063" s="14" t="s">
        <v>146</v>
      </c>
      <c r="R7063" s="14" t="s">
        <v>22171</v>
      </c>
      <c r="S7063" s="14" t="s">
        <v>48</v>
      </c>
      <c r="T7063" s="14" t="s">
        <v>69</v>
      </c>
      <c r="U7063" s="14" t="s">
        <v>475</v>
      </c>
      <c r="V7063" s="16">
        <v>309.88</v>
      </c>
      <c r="W7063" s="13">
        <v>12</v>
      </c>
      <c r="X7063" s="17">
        <v>0.5</v>
      </c>
      <c r="Y7063" s="16">
        <v>64.790000000000006</v>
      </c>
      <c r="Z7063" s="31">
        <f t="shared" si="552"/>
        <v>0.20908093455531176</v>
      </c>
    </row>
    <row r="7064" spans="1:26">
      <c r="A7064" s="26">
        <v>7063</v>
      </c>
      <c r="B7064" s="7" t="s">
        <v>22172</v>
      </c>
      <c r="C7064" s="8">
        <v>44783</v>
      </c>
      <c r="D7064" s="12">
        <f t="shared" si="549"/>
        <v>2022</v>
      </c>
      <c r="E7064" s="12">
        <f t="shared" si="550"/>
        <v>8</v>
      </c>
      <c r="F7064" s="8" t="str">
        <f t="shared" si="551"/>
        <v>2022-08</v>
      </c>
      <c r="G7064" s="8">
        <v>44784</v>
      </c>
      <c r="H7064" s="23">
        <f t="shared" si="553"/>
        <v>1</v>
      </c>
      <c r="I7064" s="7" t="s">
        <v>122</v>
      </c>
      <c r="J7064" s="7" t="s">
        <v>4429</v>
      </c>
      <c r="K7064" s="7" t="s">
        <v>4430</v>
      </c>
      <c r="L7064" s="7" t="s">
        <v>30</v>
      </c>
      <c r="M7064" s="7" t="s">
        <v>31</v>
      </c>
      <c r="N7064" s="7" t="s">
        <v>125</v>
      </c>
      <c r="O7064" s="7" t="s">
        <v>126</v>
      </c>
      <c r="P7064" s="7" t="s">
        <v>22173</v>
      </c>
      <c r="Q7064" s="7" t="s">
        <v>58</v>
      </c>
      <c r="R7064" s="7" t="s">
        <v>22174</v>
      </c>
      <c r="S7064" s="7" t="s">
        <v>48</v>
      </c>
      <c r="T7064" s="7" t="s">
        <v>86</v>
      </c>
      <c r="U7064" s="7" t="s">
        <v>388</v>
      </c>
      <c r="V7064" s="10">
        <v>533.47</v>
      </c>
      <c r="W7064" s="6">
        <v>2</v>
      </c>
      <c r="X7064" s="11">
        <v>0</v>
      </c>
      <c r="Y7064" s="10">
        <v>88.48</v>
      </c>
      <c r="Z7064" s="30">
        <f t="shared" si="552"/>
        <v>0.16585749901587718</v>
      </c>
    </row>
    <row r="7065" spans="1:26">
      <c r="A7065" s="27">
        <v>7064</v>
      </c>
      <c r="B7065" s="14" t="s">
        <v>22175</v>
      </c>
      <c r="C7065" s="15">
        <v>45175</v>
      </c>
      <c r="D7065" s="12">
        <f t="shared" si="549"/>
        <v>2023</v>
      </c>
      <c r="E7065" s="12">
        <f t="shared" si="550"/>
        <v>9</v>
      </c>
      <c r="F7065" s="15" t="str">
        <f t="shared" si="551"/>
        <v>2023-09</v>
      </c>
      <c r="G7065" s="15">
        <v>45179</v>
      </c>
      <c r="H7065" s="23">
        <f t="shared" si="553"/>
        <v>4</v>
      </c>
      <c r="I7065" s="14" t="s">
        <v>52</v>
      </c>
      <c r="J7065" s="14" t="s">
        <v>1378</v>
      </c>
      <c r="K7065" s="14" t="s">
        <v>1379</v>
      </c>
      <c r="L7065" s="14" t="s">
        <v>66</v>
      </c>
      <c r="M7065" s="14" t="s">
        <v>31</v>
      </c>
      <c r="N7065" s="14" t="s">
        <v>220</v>
      </c>
      <c r="O7065" s="14" t="s">
        <v>220</v>
      </c>
      <c r="P7065" s="14" t="s">
        <v>22176</v>
      </c>
      <c r="Q7065" s="14" t="s">
        <v>58</v>
      </c>
      <c r="R7065" s="14" t="s">
        <v>22177</v>
      </c>
      <c r="S7065" s="14" t="s">
        <v>37</v>
      </c>
      <c r="T7065" s="14" t="s">
        <v>38</v>
      </c>
      <c r="U7065" s="14" t="s">
        <v>102</v>
      </c>
      <c r="V7065" s="16">
        <v>1514.59</v>
      </c>
      <c r="W7065" s="13">
        <v>13</v>
      </c>
      <c r="X7065" s="17">
        <v>0.3</v>
      </c>
      <c r="Y7065" s="16">
        <v>27.89</v>
      </c>
      <c r="Z7065" s="31">
        <f t="shared" si="552"/>
        <v>1.8414224311529854E-2</v>
      </c>
    </row>
    <row r="7066" spans="1:26">
      <c r="A7066" s="26">
        <v>7065</v>
      </c>
      <c r="B7066" s="7" t="s">
        <v>22178</v>
      </c>
      <c r="C7066" s="8">
        <v>44780</v>
      </c>
      <c r="D7066" s="12">
        <f t="shared" si="549"/>
        <v>2022</v>
      </c>
      <c r="E7066" s="12">
        <f t="shared" si="550"/>
        <v>8</v>
      </c>
      <c r="F7066" s="8" t="str">
        <f t="shared" si="551"/>
        <v>2022-08</v>
      </c>
      <c r="G7066" s="8">
        <v>44785</v>
      </c>
      <c r="H7066" s="23">
        <f t="shared" si="553"/>
        <v>5</v>
      </c>
      <c r="I7066" s="7" t="s">
        <v>27</v>
      </c>
      <c r="J7066" s="7" t="s">
        <v>41</v>
      </c>
      <c r="K7066" s="7" t="s">
        <v>42</v>
      </c>
      <c r="L7066" s="7" t="s">
        <v>30</v>
      </c>
      <c r="M7066" s="7" t="s">
        <v>31</v>
      </c>
      <c r="N7066" s="7" t="s">
        <v>43</v>
      </c>
      <c r="O7066" s="7" t="s">
        <v>44</v>
      </c>
      <c r="P7066" s="7" t="s">
        <v>22179</v>
      </c>
      <c r="Q7066" s="7" t="s">
        <v>46</v>
      </c>
      <c r="R7066" s="7" t="s">
        <v>22180</v>
      </c>
      <c r="S7066" s="7" t="s">
        <v>48</v>
      </c>
      <c r="T7066" s="7" t="s">
        <v>95</v>
      </c>
      <c r="U7066" s="7" t="s">
        <v>571</v>
      </c>
      <c r="V7066" s="10">
        <v>2343.35</v>
      </c>
      <c r="W7066" s="6">
        <v>9</v>
      </c>
      <c r="X7066" s="11">
        <v>0</v>
      </c>
      <c r="Y7066" s="10">
        <v>628.38</v>
      </c>
      <c r="Z7066" s="30">
        <f t="shared" si="552"/>
        <v>0.26815456504576785</v>
      </c>
    </row>
    <row r="7067" spans="1:26">
      <c r="A7067" s="27">
        <v>7066</v>
      </c>
      <c r="B7067" s="14" t="s">
        <v>22181</v>
      </c>
      <c r="C7067" s="15">
        <v>44944</v>
      </c>
      <c r="D7067" s="12">
        <f t="shared" si="549"/>
        <v>2023</v>
      </c>
      <c r="E7067" s="12">
        <f t="shared" si="550"/>
        <v>1</v>
      </c>
      <c r="F7067" s="15" t="str">
        <f t="shared" si="551"/>
        <v>2023-01</v>
      </c>
      <c r="G7067" s="15">
        <v>44950</v>
      </c>
      <c r="H7067" s="23">
        <f t="shared" si="553"/>
        <v>6</v>
      </c>
      <c r="I7067" s="14" t="s">
        <v>52</v>
      </c>
      <c r="J7067" s="14" t="s">
        <v>829</v>
      </c>
      <c r="K7067" s="14" t="s">
        <v>798</v>
      </c>
      <c r="L7067" s="14" t="s">
        <v>66</v>
      </c>
      <c r="M7067" s="14" t="s">
        <v>31</v>
      </c>
      <c r="N7067" s="14" t="s">
        <v>166</v>
      </c>
      <c r="O7067" s="14" t="s">
        <v>167</v>
      </c>
      <c r="P7067" s="14" t="s">
        <v>22182</v>
      </c>
      <c r="Q7067" s="14" t="s">
        <v>35</v>
      </c>
      <c r="R7067" s="14" t="s">
        <v>22183</v>
      </c>
      <c r="S7067" s="14" t="s">
        <v>110</v>
      </c>
      <c r="T7067" s="14" t="s">
        <v>223</v>
      </c>
      <c r="U7067" s="14" t="s">
        <v>495</v>
      </c>
      <c r="V7067" s="16">
        <v>544</v>
      </c>
      <c r="W7067" s="13">
        <v>1</v>
      </c>
      <c r="X7067" s="17">
        <v>0</v>
      </c>
      <c r="Y7067" s="16">
        <v>32.159999999999997</v>
      </c>
      <c r="Z7067" s="31">
        <f t="shared" si="552"/>
        <v>5.9117647058823525E-2</v>
      </c>
    </row>
    <row r="7068" spans="1:26">
      <c r="A7068" s="26">
        <v>7067</v>
      </c>
      <c r="B7068" s="7" t="s">
        <v>22184</v>
      </c>
      <c r="C7068" s="8">
        <v>44223</v>
      </c>
      <c r="D7068" s="12">
        <f t="shared" si="549"/>
        <v>2021</v>
      </c>
      <c r="E7068" s="12">
        <f t="shared" si="550"/>
        <v>1</v>
      </c>
      <c r="F7068" s="8" t="str">
        <f t="shared" si="551"/>
        <v>2021-01</v>
      </c>
      <c r="G7068" s="8">
        <v>44223</v>
      </c>
      <c r="H7068" s="23">
        <f t="shared" si="553"/>
        <v>0</v>
      </c>
      <c r="I7068" s="7" t="s">
        <v>63</v>
      </c>
      <c r="J7068" s="7" t="s">
        <v>3499</v>
      </c>
      <c r="K7068" s="7" t="s">
        <v>186</v>
      </c>
      <c r="L7068" s="7" t="s">
        <v>83</v>
      </c>
      <c r="M7068" s="7" t="s">
        <v>31</v>
      </c>
      <c r="N7068" s="7" t="s">
        <v>116</v>
      </c>
      <c r="O7068" s="7" t="s">
        <v>117</v>
      </c>
      <c r="P7068" s="7" t="s">
        <v>22185</v>
      </c>
      <c r="Q7068" s="7" t="s">
        <v>58</v>
      </c>
      <c r="R7068" s="7" t="s">
        <v>22186</v>
      </c>
      <c r="S7068" s="7" t="s">
        <v>110</v>
      </c>
      <c r="T7068" s="7" t="s">
        <v>148</v>
      </c>
      <c r="U7068" s="7" t="s">
        <v>149</v>
      </c>
      <c r="V7068" s="10">
        <v>7628.32</v>
      </c>
      <c r="W7068" s="6">
        <v>4</v>
      </c>
      <c r="X7068" s="11">
        <v>0</v>
      </c>
      <c r="Y7068" s="10">
        <v>2051.8200000000002</v>
      </c>
      <c r="Z7068" s="30">
        <f t="shared" si="552"/>
        <v>0.2689740336011075</v>
      </c>
    </row>
    <row r="7069" spans="1:26">
      <c r="A7069" s="27">
        <v>7068</v>
      </c>
      <c r="B7069" s="14" t="s">
        <v>22187</v>
      </c>
      <c r="C7069" s="15">
        <v>44564</v>
      </c>
      <c r="D7069" s="12">
        <f t="shared" si="549"/>
        <v>2022</v>
      </c>
      <c r="E7069" s="12">
        <f t="shared" si="550"/>
        <v>1</v>
      </c>
      <c r="F7069" s="15" t="str">
        <f t="shared" si="551"/>
        <v>2022-01</v>
      </c>
      <c r="G7069" s="15">
        <v>44565</v>
      </c>
      <c r="H7069" s="23">
        <f t="shared" si="553"/>
        <v>1</v>
      </c>
      <c r="I7069" s="14" t="s">
        <v>122</v>
      </c>
      <c r="J7069" s="14" t="s">
        <v>472</v>
      </c>
      <c r="K7069" s="14" t="s">
        <v>455</v>
      </c>
      <c r="L7069" s="14" t="s">
        <v>83</v>
      </c>
      <c r="M7069" s="14" t="s">
        <v>31</v>
      </c>
      <c r="N7069" s="14" t="s">
        <v>106</v>
      </c>
      <c r="O7069" s="14" t="s">
        <v>107</v>
      </c>
      <c r="P7069" s="14" t="s">
        <v>22188</v>
      </c>
      <c r="Q7069" s="14" t="s">
        <v>35</v>
      </c>
      <c r="R7069" s="14" t="s">
        <v>22189</v>
      </c>
      <c r="S7069" s="14" t="s">
        <v>110</v>
      </c>
      <c r="T7069" s="14" t="s">
        <v>243</v>
      </c>
      <c r="U7069" s="14" t="s">
        <v>481</v>
      </c>
      <c r="V7069" s="16">
        <v>3933.2</v>
      </c>
      <c r="W7069" s="13">
        <v>2</v>
      </c>
      <c r="X7069" s="17">
        <v>0</v>
      </c>
      <c r="Y7069" s="16">
        <v>1106.82</v>
      </c>
      <c r="Z7069" s="31">
        <f t="shared" si="552"/>
        <v>0.28140445438828432</v>
      </c>
    </row>
    <row r="7070" spans="1:26">
      <c r="A7070" s="26">
        <v>7069</v>
      </c>
      <c r="B7070" s="7" t="s">
        <v>22190</v>
      </c>
      <c r="C7070" s="8">
        <v>44912</v>
      </c>
      <c r="D7070" s="12">
        <f t="shared" si="549"/>
        <v>2022</v>
      </c>
      <c r="E7070" s="12">
        <f t="shared" si="550"/>
        <v>12</v>
      </c>
      <c r="F7070" s="8" t="str">
        <f t="shared" si="551"/>
        <v>2022-12</v>
      </c>
      <c r="G7070" s="8">
        <v>44918</v>
      </c>
      <c r="H7070" s="23">
        <f t="shared" si="553"/>
        <v>6</v>
      </c>
      <c r="I7070" s="7" t="s">
        <v>27</v>
      </c>
      <c r="J7070" s="7" t="s">
        <v>239</v>
      </c>
      <c r="K7070" s="7" t="s">
        <v>240</v>
      </c>
      <c r="L7070" s="7" t="s">
        <v>30</v>
      </c>
      <c r="M7070" s="7" t="s">
        <v>31</v>
      </c>
      <c r="N7070" s="7" t="s">
        <v>55</v>
      </c>
      <c r="O7070" s="7" t="s">
        <v>56</v>
      </c>
      <c r="P7070" s="7" t="s">
        <v>22191</v>
      </c>
      <c r="Q7070" s="7" t="s">
        <v>58</v>
      </c>
      <c r="R7070" s="7" t="s">
        <v>22192</v>
      </c>
      <c r="S7070" s="7" t="s">
        <v>110</v>
      </c>
      <c r="T7070" s="7" t="s">
        <v>111</v>
      </c>
      <c r="U7070" s="7" t="s">
        <v>112</v>
      </c>
      <c r="V7070" s="10">
        <v>640.69000000000005</v>
      </c>
      <c r="W7070" s="6">
        <v>14</v>
      </c>
      <c r="X7070" s="11">
        <v>0.5</v>
      </c>
      <c r="Y7070" s="10">
        <v>-119.81</v>
      </c>
      <c r="Z7070" s="30">
        <f t="shared" si="552"/>
        <v>-0.18700151399272658</v>
      </c>
    </row>
    <row r="7071" spans="1:26">
      <c r="A7071" s="27">
        <v>7070</v>
      </c>
      <c r="B7071" s="14" t="s">
        <v>22193</v>
      </c>
      <c r="C7071" s="15">
        <v>44755</v>
      </c>
      <c r="D7071" s="12">
        <f t="shared" si="549"/>
        <v>2022</v>
      </c>
      <c r="E7071" s="12">
        <f t="shared" si="550"/>
        <v>7</v>
      </c>
      <c r="F7071" s="15" t="str">
        <f t="shared" si="551"/>
        <v>2022-07</v>
      </c>
      <c r="G7071" s="15">
        <v>44755</v>
      </c>
      <c r="H7071" s="23">
        <f t="shared" si="553"/>
        <v>0</v>
      </c>
      <c r="I7071" s="14" t="s">
        <v>63</v>
      </c>
      <c r="J7071" s="14" t="s">
        <v>873</v>
      </c>
      <c r="K7071" s="14" t="s">
        <v>643</v>
      </c>
      <c r="L7071" s="14" t="s">
        <v>30</v>
      </c>
      <c r="M7071" s="14" t="s">
        <v>31</v>
      </c>
      <c r="N7071" s="14" t="s">
        <v>134</v>
      </c>
      <c r="O7071" s="14" t="s">
        <v>135</v>
      </c>
      <c r="P7071" s="14" t="s">
        <v>22194</v>
      </c>
      <c r="Q7071" s="14" t="s">
        <v>58</v>
      </c>
      <c r="R7071" s="14" t="s">
        <v>22195</v>
      </c>
      <c r="S7071" s="14" t="s">
        <v>110</v>
      </c>
      <c r="T7071" s="14" t="s">
        <v>243</v>
      </c>
      <c r="U7071" s="14" t="s">
        <v>481</v>
      </c>
      <c r="V7071" s="16">
        <v>3599.78</v>
      </c>
      <c r="W7071" s="13">
        <v>4</v>
      </c>
      <c r="X7071" s="17">
        <v>0.4</v>
      </c>
      <c r="Y7071" s="16">
        <v>636</v>
      </c>
      <c r="Z7071" s="31">
        <f t="shared" si="552"/>
        <v>0.17667746362277695</v>
      </c>
    </row>
    <row r="7072" spans="1:26">
      <c r="A7072" s="26">
        <v>7071</v>
      </c>
      <c r="B7072" s="7" t="s">
        <v>22196</v>
      </c>
      <c r="C7072" s="8">
        <v>44896</v>
      </c>
      <c r="D7072" s="12">
        <f t="shared" si="549"/>
        <v>2022</v>
      </c>
      <c r="E7072" s="12">
        <f t="shared" si="550"/>
        <v>12</v>
      </c>
      <c r="F7072" s="8" t="str">
        <f t="shared" si="551"/>
        <v>2022-12</v>
      </c>
      <c r="G7072" s="8">
        <v>44899</v>
      </c>
      <c r="H7072" s="23">
        <f t="shared" si="553"/>
        <v>3</v>
      </c>
      <c r="I7072" s="7" t="s">
        <v>52</v>
      </c>
      <c r="J7072" s="7" t="s">
        <v>234</v>
      </c>
      <c r="K7072" s="7" t="s">
        <v>29</v>
      </c>
      <c r="L7072" s="7" t="s">
        <v>66</v>
      </c>
      <c r="M7072" s="7" t="s">
        <v>31</v>
      </c>
      <c r="N7072" s="7" t="s">
        <v>134</v>
      </c>
      <c r="O7072" s="7" t="s">
        <v>135</v>
      </c>
      <c r="P7072" s="7" t="s">
        <v>22197</v>
      </c>
      <c r="Q7072" s="7" t="s">
        <v>58</v>
      </c>
      <c r="R7072" s="7" t="s">
        <v>22198</v>
      </c>
      <c r="S7072" s="7" t="s">
        <v>48</v>
      </c>
      <c r="T7072" s="7" t="s">
        <v>434</v>
      </c>
      <c r="U7072" s="7" t="s">
        <v>435</v>
      </c>
      <c r="V7072" s="10">
        <v>295.51</v>
      </c>
      <c r="W7072" s="6">
        <v>14</v>
      </c>
      <c r="X7072" s="11">
        <v>0.4</v>
      </c>
      <c r="Y7072" s="10">
        <v>16.760000000000002</v>
      </c>
      <c r="Z7072" s="30">
        <f t="shared" si="552"/>
        <v>5.6715508781428725E-2</v>
      </c>
    </row>
    <row r="7073" spans="1:26">
      <c r="A7073" s="27">
        <v>7072</v>
      </c>
      <c r="B7073" s="14" t="s">
        <v>22199</v>
      </c>
      <c r="C7073" s="15">
        <v>44886</v>
      </c>
      <c r="D7073" s="12">
        <f t="shared" si="549"/>
        <v>2022</v>
      </c>
      <c r="E7073" s="12">
        <f t="shared" si="550"/>
        <v>11</v>
      </c>
      <c r="F7073" s="15" t="str">
        <f t="shared" si="551"/>
        <v>2022-11</v>
      </c>
      <c r="G7073" s="15">
        <v>44886</v>
      </c>
      <c r="H7073" s="23">
        <f t="shared" si="553"/>
        <v>0</v>
      </c>
      <c r="I7073" s="14" t="s">
        <v>63</v>
      </c>
      <c r="J7073" s="14" t="s">
        <v>8147</v>
      </c>
      <c r="K7073" s="14" t="s">
        <v>8148</v>
      </c>
      <c r="L7073" s="14" t="s">
        <v>66</v>
      </c>
      <c r="M7073" s="14" t="s">
        <v>31</v>
      </c>
      <c r="N7073" s="14" t="s">
        <v>220</v>
      </c>
      <c r="O7073" s="14" t="s">
        <v>220</v>
      </c>
      <c r="P7073" s="14" t="s">
        <v>22200</v>
      </c>
      <c r="Q7073" s="14" t="s">
        <v>58</v>
      </c>
      <c r="R7073" s="14" t="s">
        <v>22201</v>
      </c>
      <c r="S7073" s="14" t="s">
        <v>37</v>
      </c>
      <c r="T7073" s="14" t="s">
        <v>208</v>
      </c>
      <c r="U7073" s="14" t="s">
        <v>408</v>
      </c>
      <c r="V7073" s="16">
        <v>2952.32</v>
      </c>
      <c r="W7073" s="13">
        <v>10</v>
      </c>
      <c r="X7073" s="17">
        <v>0.2</v>
      </c>
      <c r="Y7073" s="16">
        <v>471.18</v>
      </c>
      <c r="Z7073" s="31">
        <f t="shared" si="552"/>
        <v>0.15959652070236288</v>
      </c>
    </row>
    <row r="7074" spans="1:26">
      <c r="A7074" s="26">
        <v>7073</v>
      </c>
      <c r="B7074" s="7" t="s">
        <v>22202</v>
      </c>
      <c r="C7074" s="8">
        <v>44385</v>
      </c>
      <c r="D7074" s="12">
        <f t="shared" si="549"/>
        <v>2021</v>
      </c>
      <c r="E7074" s="12">
        <f t="shared" si="550"/>
        <v>7</v>
      </c>
      <c r="F7074" s="8" t="str">
        <f t="shared" si="551"/>
        <v>2021-07</v>
      </c>
      <c r="G7074" s="8">
        <v>44385</v>
      </c>
      <c r="H7074" s="23">
        <f t="shared" si="553"/>
        <v>0</v>
      </c>
      <c r="I7074" s="7" t="s">
        <v>63</v>
      </c>
      <c r="J7074" s="7" t="s">
        <v>1369</v>
      </c>
      <c r="K7074" s="7" t="s">
        <v>1370</v>
      </c>
      <c r="L7074" s="7" t="s">
        <v>83</v>
      </c>
      <c r="M7074" s="7" t="s">
        <v>31</v>
      </c>
      <c r="N7074" s="7" t="s">
        <v>116</v>
      </c>
      <c r="O7074" s="7" t="s">
        <v>117</v>
      </c>
      <c r="P7074" s="7" t="s">
        <v>22203</v>
      </c>
      <c r="Q7074" s="7" t="s">
        <v>58</v>
      </c>
      <c r="R7074" s="7" t="s">
        <v>22204</v>
      </c>
      <c r="S7074" s="7" t="s">
        <v>37</v>
      </c>
      <c r="T7074" s="7" t="s">
        <v>208</v>
      </c>
      <c r="U7074" s="7" t="s">
        <v>265</v>
      </c>
      <c r="V7074" s="10">
        <v>1383.84</v>
      </c>
      <c r="W7074" s="6">
        <v>5</v>
      </c>
      <c r="X7074" s="11">
        <v>0.4</v>
      </c>
      <c r="Y7074" s="10">
        <v>-48.07</v>
      </c>
      <c r="Z7074" s="30">
        <f t="shared" si="552"/>
        <v>-3.4736674760087877E-2</v>
      </c>
    </row>
    <row r="7075" spans="1:26">
      <c r="A7075" s="27">
        <v>7074</v>
      </c>
      <c r="B7075" s="14" t="s">
        <v>22205</v>
      </c>
      <c r="C7075" s="15">
        <v>45082</v>
      </c>
      <c r="D7075" s="12">
        <f t="shared" si="549"/>
        <v>2023</v>
      </c>
      <c r="E7075" s="12">
        <f t="shared" si="550"/>
        <v>6</v>
      </c>
      <c r="F7075" s="15" t="str">
        <f t="shared" si="551"/>
        <v>2023-06</v>
      </c>
      <c r="G7075" s="15">
        <v>45082</v>
      </c>
      <c r="H7075" s="23">
        <f t="shared" si="553"/>
        <v>0</v>
      </c>
      <c r="I7075" s="14" t="s">
        <v>63</v>
      </c>
      <c r="J7075" s="14" t="s">
        <v>3704</v>
      </c>
      <c r="K7075" s="14" t="s">
        <v>3705</v>
      </c>
      <c r="L7075" s="14" t="s">
        <v>30</v>
      </c>
      <c r="M7075" s="14" t="s">
        <v>31</v>
      </c>
      <c r="N7075" s="14" t="s">
        <v>204</v>
      </c>
      <c r="O7075" s="14" t="s">
        <v>205</v>
      </c>
      <c r="P7075" s="14" t="s">
        <v>22206</v>
      </c>
      <c r="Q7075" s="14" t="s">
        <v>146</v>
      </c>
      <c r="R7075" s="14" t="s">
        <v>22207</v>
      </c>
      <c r="S7075" s="14" t="s">
        <v>37</v>
      </c>
      <c r="T7075" s="14" t="s">
        <v>38</v>
      </c>
      <c r="U7075" s="14" t="s">
        <v>485</v>
      </c>
      <c r="V7075" s="16">
        <v>10503.08</v>
      </c>
      <c r="W7075" s="13">
        <v>11</v>
      </c>
      <c r="X7075" s="17">
        <v>0.1</v>
      </c>
      <c r="Y7075" s="16">
        <v>701.64</v>
      </c>
      <c r="Z7075" s="31">
        <f t="shared" si="552"/>
        <v>6.6803261519478088E-2</v>
      </c>
    </row>
    <row r="7076" spans="1:26">
      <c r="A7076" s="26">
        <v>7075</v>
      </c>
      <c r="B7076" s="7" t="s">
        <v>22208</v>
      </c>
      <c r="C7076" s="8">
        <v>45044</v>
      </c>
      <c r="D7076" s="12">
        <f t="shared" si="549"/>
        <v>2023</v>
      </c>
      <c r="E7076" s="12">
        <f t="shared" si="550"/>
        <v>4</v>
      </c>
      <c r="F7076" s="8" t="str">
        <f t="shared" si="551"/>
        <v>2023-04</v>
      </c>
      <c r="G7076" s="8">
        <v>45051</v>
      </c>
      <c r="H7076" s="23">
        <f t="shared" si="553"/>
        <v>7</v>
      </c>
      <c r="I7076" s="7" t="s">
        <v>27</v>
      </c>
      <c r="J7076" s="7" t="s">
        <v>3334</v>
      </c>
      <c r="K7076" s="7" t="s">
        <v>1302</v>
      </c>
      <c r="L7076" s="7" t="s">
        <v>66</v>
      </c>
      <c r="M7076" s="7" t="s">
        <v>31</v>
      </c>
      <c r="N7076" s="7" t="s">
        <v>711</v>
      </c>
      <c r="O7076" s="7" t="s">
        <v>712</v>
      </c>
      <c r="P7076" s="7" t="s">
        <v>22209</v>
      </c>
      <c r="Q7076" s="7" t="s">
        <v>35</v>
      </c>
      <c r="R7076" s="7" t="s">
        <v>22210</v>
      </c>
      <c r="S7076" s="7" t="s">
        <v>110</v>
      </c>
      <c r="T7076" s="7" t="s">
        <v>223</v>
      </c>
      <c r="U7076" s="7" t="s">
        <v>495</v>
      </c>
      <c r="V7076" s="10">
        <v>1911.49</v>
      </c>
      <c r="W7076" s="6">
        <v>8</v>
      </c>
      <c r="X7076" s="11">
        <v>0.5</v>
      </c>
      <c r="Y7076" s="10">
        <v>71.599999999999994</v>
      </c>
      <c r="Z7076" s="30">
        <f t="shared" si="552"/>
        <v>3.7457690074235279E-2</v>
      </c>
    </row>
    <row r="7077" spans="1:26">
      <c r="A7077" s="27">
        <v>7076</v>
      </c>
      <c r="B7077" s="14" t="s">
        <v>22211</v>
      </c>
      <c r="C7077" s="15">
        <v>45631</v>
      </c>
      <c r="D7077" s="12">
        <f t="shared" si="549"/>
        <v>2024</v>
      </c>
      <c r="E7077" s="12">
        <f t="shared" si="550"/>
        <v>12</v>
      </c>
      <c r="F7077" s="15" t="str">
        <f t="shared" si="551"/>
        <v>2024-12</v>
      </c>
      <c r="G7077" s="15">
        <v>45637</v>
      </c>
      <c r="H7077" s="23">
        <f t="shared" si="553"/>
        <v>6</v>
      </c>
      <c r="I7077" s="14" t="s">
        <v>52</v>
      </c>
      <c r="J7077" s="14" t="s">
        <v>3481</v>
      </c>
      <c r="K7077" s="14" t="s">
        <v>3482</v>
      </c>
      <c r="L7077" s="14" t="s">
        <v>30</v>
      </c>
      <c r="M7077" s="14" t="s">
        <v>31</v>
      </c>
      <c r="N7077" s="14" t="s">
        <v>213</v>
      </c>
      <c r="O7077" s="14" t="s">
        <v>92</v>
      </c>
      <c r="P7077" s="14" t="s">
        <v>22212</v>
      </c>
      <c r="Q7077" s="14" t="s">
        <v>46</v>
      </c>
      <c r="R7077" s="14" t="s">
        <v>22213</v>
      </c>
      <c r="S7077" s="14" t="s">
        <v>110</v>
      </c>
      <c r="T7077" s="14" t="s">
        <v>148</v>
      </c>
      <c r="U7077" s="14" t="s">
        <v>237</v>
      </c>
      <c r="V7077" s="16">
        <v>1836.38</v>
      </c>
      <c r="W7077" s="13">
        <v>4</v>
      </c>
      <c r="X7077" s="17">
        <v>0.1</v>
      </c>
      <c r="Y7077" s="16">
        <v>-53.31</v>
      </c>
      <c r="Z7077" s="31">
        <f t="shared" si="552"/>
        <v>-2.9029939337174224E-2</v>
      </c>
    </row>
    <row r="7078" spans="1:26">
      <c r="A7078" s="26">
        <v>7077</v>
      </c>
      <c r="B7078" s="7" t="s">
        <v>22214</v>
      </c>
      <c r="C7078" s="8">
        <v>44272</v>
      </c>
      <c r="D7078" s="12">
        <f t="shared" si="549"/>
        <v>2021</v>
      </c>
      <c r="E7078" s="12">
        <f t="shared" si="550"/>
        <v>3</v>
      </c>
      <c r="F7078" s="8" t="str">
        <f t="shared" si="551"/>
        <v>2021-03</v>
      </c>
      <c r="G7078" s="8">
        <v>44273</v>
      </c>
      <c r="H7078" s="23">
        <f t="shared" si="553"/>
        <v>1</v>
      </c>
      <c r="I7078" s="7" t="s">
        <v>122</v>
      </c>
      <c r="J7078" s="7" t="s">
        <v>2579</v>
      </c>
      <c r="K7078" s="7" t="s">
        <v>282</v>
      </c>
      <c r="L7078" s="7" t="s">
        <v>30</v>
      </c>
      <c r="M7078" s="7" t="s">
        <v>31</v>
      </c>
      <c r="N7078" s="7" t="s">
        <v>55</v>
      </c>
      <c r="O7078" s="7" t="s">
        <v>56</v>
      </c>
      <c r="P7078" s="7" t="s">
        <v>22215</v>
      </c>
      <c r="Q7078" s="7" t="s">
        <v>58</v>
      </c>
      <c r="R7078" s="7" t="s">
        <v>22216</v>
      </c>
      <c r="S7078" s="7" t="s">
        <v>48</v>
      </c>
      <c r="T7078" s="7" t="s">
        <v>78</v>
      </c>
      <c r="U7078" s="7" t="s">
        <v>1128</v>
      </c>
      <c r="V7078" s="10">
        <v>70.349999999999994</v>
      </c>
      <c r="W7078" s="6">
        <v>9</v>
      </c>
      <c r="X7078" s="11">
        <v>0.2</v>
      </c>
      <c r="Y7078" s="10">
        <v>-0.12</v>
      </c>
      <c r="Z7078" s="30">
        <f t="shared" si="552"/>
        <v>-1.7057569296375268E-3</v>
      </c>
    </row>
    <row r="7079" spans="1:26">
      <c r="A7079" s="27">
        <v>7078</v>
      </c>
      <c r="B7079" s="14" t="s">
        <v>22217</v>
      </c>
      <c r="C7079" s="15">
        <v>45563</v>
      </c>
      <c r="D7079" s="12">
        <f t="shared" si="549"/>
        <v>2024</v>
      </c>
      <c r="E7079" s="12">
        <f t="shared" si="550"/>
        <v>9</v>
      </c>
      <c r="F7079" s="15" t="str">
        <f t="shared" si="551"/>
        <v>2024-09</v>
      </c>
      <c r="G7079" s="15">
        <v>45563</v>
      </c>
      <c r="H7079" s="23">
        <f t="shared" si="553"/>
        <v>0</v>
      </c>
      <c r="I7079" s="14" t="s">
        <v>63</v>
      </c>
      <c r="J7079" s="14" t="s">
        <v>6303</v>
      </c>
      <c r="K7079" s="14" t="s">
        <v>6304</v>
      </c>
      <c r="L7079" s="14" t="s">
        <v>66</v>
      </c>
      <c r="M7079" s="14" t="s">
        <v>31</v>
      </c>
      <c r="N7079" s="14" t="s">
        <v>153</v>
      </c>
      <c r="O7079" s="14" t="s">
        <v>154</v>
      </c>
      <c r="P7079" s="14" t="s">
        <v>22218</v>
      </c>
      <c r="Q7079" s="14" t="s">
        <v>146</v>
      </c>
      <c r="R7079" s="14" t="s">
        <v>22219</v>
      </c>
      <c r="S7079" s="14" t="s">
        <v>37</v>
      </c>
      <c r="T7079" s="14" t="s">
        <v>60</v>
      </c>
      <c r="U7079" s="14" t="s">
        <v>61</v>
      </c>
      <c r="V7079" s="16">
        <v>171.55</v>
      </c>
      <c r="W7079" s="13">
        <v>2</v>
      </c>
      <c r="X7079" s="17">
        <v>0.2</v>
      </c>
      <c r="Y7079" s="16">
        <v>-17.329999999999998</v>
      </c>
      <c r="Z7079" s="31">
        <f t="shared" si="552"/>
        <v>-0.10102011075488194</v>
      </c>
    </row>
    <row r="7080" spans="1:26">
      <c r="A7080" s="26">
        <v>7079</v>
      </c>
      <c r="B7080" s="7" t="s">
        <v>22220</v>
      </c>
      <c r="C7080" s="8">
        <v>44533</v>
      </c>
      <c r="D7080" s="12">
        <f t="shared" si="549"/>
        <v>2021</v>
      </c>
      <c r="E7080" s="12">
        <f t="shared" si="550"/>
        <v>12</v>
      </c>
      <c r="F7080" s="8" t="str">
        <f t="shared" si="551"/>
        <v>2021-12</v>
      </c>
      <c r="G7080" s="8">
        <v>44533</v>
      </c>
      <c r="H7080" s="23">
        <f t="shared" si="553"/>
        <v>0</v>
      </c>
      <c r="I7080" s="7" t="s">
        <v>63</v>
      </c>
      <c r="J7080" s="7" t="s">
        <v>3613</v>
      </c>
      <c r="K7080" s="7" t="s">
        <v>3614</v>
      </c>
      <c r="L7080" s="7" t="s">
        <v>30</v>
      </c>
      <c r="M7080" s="7" t="s">
        <v>31</v>
      </c>
      <c r="N7080" s="7" t="s">
        <v>91</v>
      </c>
      <c r="O7080" s="7" t="s">
        <v>92</v>
      </c>
      <c r="P7080" s="7" t="s">
        <v>3435</v>
      </c>
      <c r="Q7080" s="7" t="s">
        <v>46</v>
      </c>
      <c r="R7080" s="7" t="s">
        <v>22221</v>
      </c>
      <c r="S7080" s="7" t="s">
        <v>110</v>
      </c>
      <c r="T7080" s="7" t="s">
        <v>111</v>
      </c>
      <c r="U7080" s="7" t="s">
        <v>216</v>
      </c>
      <c r="V7080" s="10">
        <v>5824.38</v>
      </c>
      <c r="W7080" s="6">
        <v>13</v>
      </c>
      <c r="X7080" s="11">
        <v>0</v>
      </c>
      <c r="Y7080" s="10">
        <v>410.77</v>
      </c>
      <c r="Z7080" s="30">
        <f t="shared" si="552"/>
        <v>7.0525961561573938E-2</v>
      </c>
    </row>
    <row r="7081" spans="1:26">
      <c r="A7081" s="27">
        <v>7080</v>
      </c>
      <c r="B7081" s="14" t="s">
        <v>22222</v>
      </c>
      <c r="C7081" s="15">
        <v>45295</v>
      </c>
      <c r="D7081" s="12">
        <f t="shared" si="549"/>
        <v>2024</v>
      </c>
      <c r="E7081" s="12">
        <f t="shared" si="550"/>
        <v>1</v>
      </c>
      <c r="F7081" s="15" t="str">
        <f t="shared" si="551"/>
        <v>2024-01</v>
      </c>
      <c r="G7081" s="15">
        <v>45301</v>
      </c>
      <c r="H7081" s="23">
        <f t="shared" si="553"/>
        <v>6</v>
      </c>
      <c r="I7081" s="14" t="s">
        <v>27</v>
      </c>
      <c r="J7081" s="14" t="s">
        <v>1222</v>
      </c>
      <c r="K7081" s="14" t="s">
        <v>1223</v>
      </c>
      <c r="L7081" s="14" t="s">
        <v>30</v>
      </c>
      <c r="M7081" s="14" t="s">
        <v>31</v>
      </c>
      <c r="N7081" s="14" t="s">
        <v>143</v>
      </c>
      <c r="O7081" s="14" t="s">
        <v>144</v>
      </c>
      <c r="P7081" s="14" t="s">
        <v>5310</v>
      </c>
      <c r="Q7081" s="14" t="s">
        <v>146</v>
      </c>
      <c r="R7081" s="14" t="s">
        <v>22223</v>
      </c>
      <c r="S7081" s="14" t="s">
        <v>48</v>
      </c>
      <c r="T7081" s="14" t="s">
        <v>434</v>
      </c>
      <c r="U7081" s="14" t="s">
        <v>1382</v>
      </c>
      <c r="V7081" s="16">
        <v>366.06</v>
      </c>
      <c r="W7081" s="13">
        <v>4</v>
      </c>
      <c r="X7081" s="17">
        <v>0.2</v>
      </c>
      <c r="Y7081" s="16">
        <v>59</v>
      </c>
      <c r="Z7081" s="31">
        <f t="shared" si="552"/>
        <v>0.16117576353603236</v>
      </c>
    </row>
    <row r="7082" spans="1:26">
      <c r="A7082" s="26">
        <v>7081</v>
      </c>
      <c r="B7082" s="7" t="s">
        <v>22224</v>
      </c>
      <c r="C7082" s="8">
        <v>45159</v>
      </c>
      <c r="D7082" s="12">
        <f t="shared" si="549"/>
        <v>2023</v>
      </c>
      <c r="E7082" s="12">
        <f t="shared" si="550"/>
        <v>8</v>
      </c>
      <c r="F7082" s="8" t="str">
        <f t="shared" si="551"/>
        <v>2023-08</v>
      </c>
      <c r="G7082" s="8">
        <v>45159</v>
      </c>
      <c r="H7082" s="23">
        <f t="shared" si="553"/>
        <v>0</v>
      </c>
      <c r="I7082" s="7" t="s">
        <v>63</v>
      </c>
      <c r="J7082" s="7" t="s">
        <v>3444</v>
      </c>
      <c r="K7082" s="7" t="s">
        <v>3445</v>
      </c>
      <c r="L7082" s="7" t="s">
        <v>30</v>
      </c>
      <c r="M7082" s="7" t="s">
        <v>31</v>
      </c>
      <c r="N7082" s="7" t="s">
        <v>55</v>
      </c>
      <c r="O7082" s="7" t="s">
        <v>56</v>
      </c>
      <c r="P7082" s="7" t="s">
        <v>22225</v>
      </c>
      <c r="Q7082" s="7" t="s">
        <v>58</v>
      </c>
      <c r="R7082" s="7" t="s">
        <v>22226</v>
      </c>
      <c r="S7082" s="7" t="s">
        <v>110</v>
      </c>
      <c r="T7082" s="7" t="s">
        <v>111</v>
      </c>
      <c r="U7082" s="7" t="s">
        <v>112</v>
      </c>
      <c r="V7082" s="10">
        <v>17245.080000000002</v>
      </c>
      <c r="W7082" s="6">
        <v>12</v>
      </c>
      <c r="X7082" s="11">
        <v>0</v>
      </c>
      <c r="Y7082" s="10">
        <v>-1028.05</v>
      </c>
      <c r="Z7082" s="30">
        <f t="shared" si="552"/>
        <v>-5.9614104428625428E-2</v>
      </c>
    </row>
    <row r="7083" spans="1:26">
      <c r="A7083" s="27">
        <v>7082</v>
      </c>
      <c r="B7083" s="14" t="s">
        <v>22227</v>
      </c>
      <c r="C7083" s="15">
        <v>45167</v>
      </c>
      <c r="D7083" s="12">
        <f t="shared" si="549"/>
        <v>2023</v>
      </c>
      <c r="E7083" s="12">
        <f t="shared" si="550"/>
        <v>8</v>
      </c>
      <c r="F7083" s="15" t="str">
        <f t="shared" si="551"/>
        <v>2023-08</v>
      </c>
      <c r="G7083" s="15">
        <v>45173</v>
      </c>
      <c r="H7083" s="23">
        <f t="shared" si="553"/>
        <v>6</v>
      </c>
      <c r="I7083" s="14" t="s">
        <v>27</v>
      </c>
      <c r="J7083" s="14" t="s">
        <v>1388</v>
      </c>
      <c r="K7083" s="14" t="s">
        <v>352</v>
      </c>
      <c r="L7083" s="14" t="s">
        <v>66</v>
      </c>
      <c r="M7083" s="14" t="s">
        <v>31</v>
      </c>
      <c r="N7083" s="14" t="s">
        <v>125</v>
      </c>
      <c r="O7083" s="14" t="s">
        <v>126</v>
      </c>
      <c r="P7083" s="14" t="s">
        <v>22228</v>
      </c>
      <c r="Q7083" s="14" t="s">
        <v>58</v>
      </c>
      <c r="R7083" s="14" t="s">
        <v>22229</v>
      </c>
      <c r="S7083" s="14" t="s">
        <v>48</v>
      </c>
      <c r="T7083" s="14" t="s">
        <v>86</v>
      </c>
      <c r="U7083" s="14" t="s">
        <v>819</v>
      </c>
      <c r="V7083" s="16">
        <v>466.38</v>
      </c>
      <c r="W7083" s="13">
        <v>6</v>
      </c>
      <c r="X7083" s="17">
        <v>0</v>
      </c>
      <c r="Y7083" s="16">
        <v>10.14</v>
      </c>
      <c r="Z7083" s="31">
        <f t="shared" si="552"/>
        <v>2.1741927183841506E-2</v>
      </c>
    </row>
    <row r="7084" spans="1:26">
      <c r="A7084" s="26">
        <v>7083</v>
      </c>
      <c r="B7084" s="7" t="s">
        <v>22230</v>
      </c>
      <c r="C7084" s="8">
        <v>44594</v>
      </c>
      <c r="D7084" s="12">
        <f t="shared" si="549"/>
        <v>2022</v>
      </c>
      <c r="E7084" s="12">
        <f t="shared" si="550"/>
        <v>2</v>
      </c>
      <c r="F7084" s="8" t="str">
        <f t="shared" si="551"/>
        <v>2022-02</v>
      </c>
      <c r="G7084" s="8">
        <v>44594</v>
      </c>
      <c r="H7084" s="23">
        <f t="shared" si="553"/>
        <v>0</v>
      </c>
      <c r="I7084" s="7" t="s">
        <v>63</v>
      </c>
      <c r="J7084" s="7" t="s">
        <v>7435</v>
      </c>
      <c r="K7084" s="7" t="s">
        <v>1935</v>
      </c>
      <c r="L7084" s="7" t="s">
        <v>83</v>
      </c>
      <c r="M7084" s="7" t="s">
        <v>31</v>
      </c>
      <c r="N7084" s="7" t="s">
        <v>220</v>
      </c>
      <c r="O7084" s="7" t="s">
        <v>220</v>
      </c>
      <c r="P7084" s="7" t="s">
        <v>12864</v>
      </c>
      <c r="Q7084" s="7" t="s">
        <v>58</v>
      </c>
      <c r="R7084" s="7" t="s">
        <v>22231</v>
      </c>
      <c r="S7084" s="7" t="s">
        <v>110</v>
      </c>
      <c r="T7084" s="7" t="s">
        <v>148</v>
      </c>
      <c r="U7084" s="7" t="s">
        <v>237</v>
      </c>
      <c r="V7084" s="10">
        <v>1789.13</v>
      </c>
      <c r="W7084" s="6">
        <v>1</v>
      </c>
      <c r="X7084" s="11">
        <v>0</v>
      </c>
      <c r="Y7084" s="10">
        <v>475.92</v>
      </c>
      <c r="Z7084" s="30">
        <f t="shared" si="552"/>
        <v>0.26600638299061552</v>
      </c>
    </row>
    <row r="7085" spans="1:26">
      <c r="A7085" s="27">
        <v>7084</v>
      </c>
      <c r="B7085" s="14" t="s">
        <v>22232</v>
      </c>
      <c r="C7085" s="15">
        <v>45016</v>
      </c>
      <c r="D7085" s="12">
        <f t="shared" si="549"/>
        <v>2023</v>
      </c>
      <c r="E7085" s="12">
        <f t="shared" si="550"/>
        <v>3</v>
      </c>
      <c r="F7085" s="15" t="str">
        <f t="shared" si="551"/>
        <v>2023-03</v>
      </c>
      <c r="G7085" s="15">
        <v>45019</v>
      </c>
      <c r="H7085" s="23">
        <f t="shared" si="553"/>
        <v>3</v>
      </c>
      <c r="I7085" s="14" t="s">
        <v>122</v>
      </c>
      <c r="J7085" s="14" t="s">
        <v>783</v>
      </c>
      <c r="K7085" s="14" t="s">
        <v>689</v>
      </c>
      <c r="L7085" s="14" t="s">
        <v>83</v>
      </c>
      <c r="M7085" s="14" t="s">
        <v>31</v>
      </c>
      <c r="N7085" s="14" t="s">
        <v>711</v>
      </c>
      <c r="O7085" s="14" t="s">
        <v>712</v>
      </c>
      <c r="P7085" s="14" t="s">
        <v>22233</v>
      </c>
      <c r="Q7085" s="14" t="s">
        <v>35</v>
      </c>
      <c r="R7085" s="14" t="s">
        <v>22234</v>
      </c>
      <c r="S7085" s="14" t="s">
        <v>37</v>
      </c>
      <c r="T7085" s="14" t="s">
        <v>38</v>
      </c>
      <c r="U7085" s="14" t="s">
        <v>177</v>
      </c>
      <c r="V7085" s="16">
        <v>2690.24</v>
      </c>
      <c r="W7085" s="13">
        <v>10</v>
      </c>
      <c r="X7085" s="17">
        <v>0.3</v>
      </c>
      <c r="Y7085" s="16">
        <v>194.34</v>
      </c>
      <c r="Z7085" s="31">
        <f t="shared" si="552"/>
        <v>7.2238908052813133E-2</v>
      </c>
    </row>
    <row r="7086" spans="1:26">
      <c r="A7086" s="26">
        <v>7085</v>
      </c>
      <c r="B7086" s="7" t="s">
        <v>22235</v>
      </c>
      <c r="C7086" s="8">
        <v>44457</v>
      </c>
      <c r="D7086" s="12">
        <f t="shared" si="549"/>
        <v>2021</v>
      </c>
      <c r="E7086" s="12">
        <f t="shared" si="550"/>
        <v>9</v>
      </c>
      <c r="F7086" s="8" t="str">
        <f t="shared" si="551"/>
        <v>2021-09</v>
      </c>
      <c r="G7086" s="8">
        <v>44457</v>
      </c>
      <c r="H7086" s="23">
        <f t="shared" si="553"/>
        <v>0</v>
      </c>
      <c r="I7086" s="7" t="s">
        <v>63</v>
      </c>
      <c r="J7086" s="7" t="s">
        <v>3677</v>
      </c>
      <c r="K7086" s="7" t="s">
        <v>511</v>
      </c>
      <c r="L7086" s="7" t="s">
        <v>83</v>
      </c>
      <c r="M7086" s="7" t="s">
        <v>31</v>
      </c>
      <c r="N7086" s="7" t="s">
        <v>166</v>
      </c>
      <c r="O7086" s="7" t="s">
        <v>167</v>
      </c>
      <c r="P7086" s="7" t="s">
        <v>22236</v>
      </c>
      <c r="Q7086" s="7" t="s">
        <v>35</v>
      </c>
      <c r="R7086" s="7" t="s">
        <v>22237</v>
      </c>
      <c r="S7086" s="7" t="s">
        <v>110</v>
      </c>
      <c r="T7086" s="7" t="s">
        <v>148</v>
      </c>
      <c r="U7086" s="7" t="s">
        <v>232</v>
      </c>
      <c r="V7086" s="10">
        <v>1495.77</v>
      </c>
      <c r="W7086" s="6">
        <v>4</v>
      </c>
      <c r="X7086" s="11">
        <v>0.4</v>
      </c>
      <c r="Y7086" s="10">
        <v>-246.09</v>
      </c>
      <c r="Z7086" s="30">
        <f t="shared" si="552"/>
        <v>-0.16452395756032009</v>
      </c>
    </row>
    <row r="7087" spans="1:26">
      <c r="A7087" s="27">
        <v>7086</v>
      </c>
      <c r="B7087" s="14" t="s">
        <v>22238</v>
      </c>
      <c r="C7087" s="15">
        <v>44874</v>
      </c>
      <c r="D7087" s="12">
        <f t="shared" si="549"/>
        <v>2022</v>
      </c>
      <c r="E7087" s="12">
        <f t="shared" si="550"/>
        <v>11</v>
      </c>
      <c r="F7087" s="15" t="str">
        <f t="shared" si="551"/>
        <v>2022-11</v>
      </c>
      <c r="G7087" s="15">
        <v>44879</v>
      </c>
      <c r="H7087" s="23">
        <f t="shared" si="553"/>
        <v>5</v>
      </c>
      <c r="I7087" s="14" t="s">
        <v>27</v>
      </c>
      <c r="J7087" s="14" t="s">
        <v>28</v>
      </c>
      <c r="K7087" s="14" t="s">
        <v>29</v>
      </c>
      <c r="L7087" s="14" t="s">
        <v>30</v>
      </c>
      <c r="M7087" s="14" t="s">
        <v>31</v>
      </c>
      <c r="N7087" s="14" t="s">
        <v>32</v>
      </c>
      <c r="O7087" s="14" t="s">
        <v>33</v>
      </c>
      <c r="P7087" s="14" t="s">
        <v>22239</v>
      </c>
      <c r="Q7087" s="14" t="s">
        <v>35</v>
      </c>
      <c r="R7087" s="14" t="s">
        <v>22240</v>
      </c>
      <c r="S7087" s="14" t="s">
        <v>37</v>
      </c>
      <c r="T7087" s="14" t="s">
        <v>170</v>
      </c>
      <c r="U7087" s="14" t="s">
        <v>171</v>
      </c>
      <c r="V7087" s="16">
        <v>8001.38</v>
      </c>
      <c r="W7087" s="13">
        <v>13</v>
      </c>
      <c r="X7087" s="17">
        <v>0</v>
      </c>
      <c r="Y7087" s="16">
        <v>882.55</v>
      </c>
      <c r="Z7087" s="31">
        <f t="shared" si="552"/>
        <v>0.11029972329773113</v>
      </c>
    </row>
    <row r="7088" spans="1:26">
      <c r="A7088" s="26">
        <v>7087</v>
      </c>
      <c r="B7088" s="7" t="s">
        <v>22241</v>
      </c>
      <c r="C7088" s="8">
        <v>44799</v>
      </c>
      <c r="D7088" s="12">
        <f t="shared" si="549"/>
        <v>2022</v>
      </c>
      <c r="E7088" s="12">
        <f t="shared" si="550"/>
        <v>8</v>
      </c>
      <c r="F7088" s="8" t="str">
        <f t="shared" si="551"/>
        <v>2022-08</v>
      </c>
      <c r="G7088" s="8">
        <v>44802</v>
      </c>
      <c r="H7088" s="23">
        <f t="shared" si="553"/>
        <v>3</v>
      </c>
      <c r="I7088" s="7" t="s">
        <v>122</v>
      </c>
      <c r="J7088" s="7" t="s">
        <v>1523</v>
      </c>
      <c r="K7088" s="7" t="s">
        <v>1524</v>
      </c>
      <c r="L7088" s="7" t="s">
        <v>30</v>
      </c>
      <c r="M7088" s="7" t="s">
        <v>31</v>
      </c>
      <c r="N7088" s="7" t="s">
        <v>166</v>
      </c>
      <c r="O7088" s="7" t="s">
        <v>167</v>
      </c>
      <c r="P7088" s="7" t="s">
        <v>22242</v>
      </c>
      <c r="Q7088" s="7" t="s">
        <v>35</v>
      </c>
      <c r="R7088" s="7" t="s">
        <v>22243</v>
      </c>
      <c r="S7088" s="7" t="s">
        <v>37</v>
      </c>
      <c r="T7088" s="7" t="s">
        <v>38</v>
      </c>
      <c r="U7088" s="7" t="s">
        <v>39</v>
      </c>
      <c r="V7088" s="10">
        <v>381.13</v>
      </c>
      <c r="W7088" s="6">
        <v>2</v>
      </c>
      <c r="X7088" s="11">
        <v>0</v>
      </c>
      <c r="Y7088" s="10">
        <v>85.14</v>
      </c>
      <c r="Z7088" s="30">
        <f t="shared" si="552"/>
        <v>0.22338834518405792</v>
      </c>
    </row>
    <row r="7089" spans="1:26">
      <c r="A7089" s="27">
        <v>7088</v>
      </c>
      <c r="B7089" s="14" t="s">
        <v>22244</v>
      </c>
      <c r="C7089" s="15">
        <v>44426</v>
      </c>
      <c r="D7089" s="12">
        <f t="shared" si="549"/>
        <v>2021</v>
      </c>
      <c r="E7089" s="12">
        <f t="shared" si="550"/>
        <v>8</v>
      </c>
      <c r="F7089" s="15" t="str">
        <f t="shared" si="551"/>
        <v>2021-08</v>
      </c>
      <c r="G7089" s="15">
        <v>44426</v>
      </c>
      <c r="H7089" s="23">
        <f t="shared" si="553"/>
        <v>0</v>
      </c>
      <c r="I7089" s="14" t="s">
        <v>63</v>
      </c>
      <c r="J7089" s="14" t="s">
        <v>3481</v>
      </c>
      <c r="K7089" s="14" t="s">
        <v>3482</v>
      </c>
      <c r="L7089" s="14" t="s">
        <v>30</v>
      </c>
      <c r="M7089" s="14" t="s">
        <v>31</v>
      </c>
      <c r="N7089" s="14" t="s">
        <v>213</v>
      </c>
      <c r="O7089" s="14" t="s">
        <v>92</v>
      </c>
      <c r="P7089" s="14" t="s">
        <v>22245</v>
      </c>
      <c r="Q7089" s="14" t="s">
        <v>46</v>
      </c>
      <c r="R7089" s="14" t="s">
        <v>22246</v>
      </c>
      <c r="S7089" s="14" t="s">
        <v>110</v>
      </c>
      <c r="T7089" s="14" t="s">
        <v>243</v>
      </c>
      <c r="U7089" s="14" t="s">
        <v>481</v>
      </c>
      <c r="V7089" s="16">
        <v>3199.06</v>
      </c>
      <c r="W7089" s="13">
        <v>11</v>
      </c>
      <c r="X7089" s="17">
        <v>0</v>
      </c>
      <c r="Y7089" s="16">
        <v>-494.76</v>
      </c>
      <c r="Z7089" s="31">
        <f t="shared" si="552"/>
        <v>-0.15465793076716286</v>
      </c>
    </row>
    <row r="7090" spans="1:26">
      <c r="A7090" s="26">
        <v>7089</v>
      </c>
      <c r="B7090" s="7" t="s">
        <v>22247</v>
      </c>
      <c r="C7090" s="8">
        <v>45067</v>
      </c>
      <c r="D7090" s="12">
        <f t="shared" si="549"/>
        <v>2023</v>
      </c>
      <c r="E7090" s="12">
        <f t="shared" si="550"/>
        <v>5</v>
      </c>
      <c r="F7090" s="8" t="str">
        <f t="shared" si="551"/>
        <v>2023-05</v>
      </c>
      <c r="G7090" s="8">
        <v>45071</v>
      </c>
      <c r="H7090" s="23">
        <f t="shared" si="553"/>
        <v>4</v>
      </c>
      <c r="I7090" s="7" t="s">
        <v>52</v>
      </c>
      <c r="J7090" s="7" t="s">
        <v>2802</v>
      </c>
      <c r="K7090" s="7" t="s">
        <v>847</v>
      </c>
      <c r="L7090" s="7" t="s">
        <v>30</v>
      </c>
      <c r="M7090" s="7" t="s">
        <v>31</v>
      </c>
      <c r="N7090" s="7" t="s">
        <v>711</v>
      </c>
      <c r="O7090" s="7" t="s">
        <v>712</v>
      </c>
      <c r="P7090" s="7" t="s">
        <v>22248</v>
      </c>
      <c r="Q7090" s="7" t="s">
        <v>35</v>
      </c>
      <c r="R7090" s="7" t="s">
        <v>22249</v>
      </c>
      <c r="S7090" s="7" t="s">
        <v>37</v>
      </c>
      <c r="T7090" s="7" t="s">
        <v>38</v>
      </c>
      <c r="U7090" s="7" t="s">
        <v>333</v>
      </c>
      <c r="V7090" s="10">
        <v>4587.7</v>
      </c>
      <c r="W7090" s="6">
        <v>7</v>
      </c>
      <c r="X7090" s="11">
        <v>0</v>
      </c>
      <c r="Y7090" s="10">
        <v>496.77</v>
      </c>
      <c r="Z7090" s="30">
        <f t="shared" si="552"/>
        <v>0.10828301763410859</v>
      </c>
    </row>
    <row r="7091" spans="1:26">
      <c r="A7091" s="27">
        <v>7090</v>
      </c>
      <c r="B7091" s="14" t="s">
        <v>22250</v>
      </c>
      <c r="C7091" s="15">
        <v>44775</v>
      </c>
      <c r="D7091" s="12">
        <f t="shared" si="549"/>
        <v>2022</v>
      </c>
      <c r="E7091" s="12">
        <f t="shared" si="550"/>
        <v>8</v>
      </c>
      <c r="F7091" s="15" t="str">
        <f t="shared" si="551"/>
        <v>2022-08</v>
      </c>
      <c r="G7091" s="15">
        <v>44779</v>
      </c>
      <c r="H7091" s="23">
        <f t="shared" si="553"/>
        <v>4</v>
      </c>
      <c r="I7091" s="14" t="s">
        <v>52</v>
      </c>
      <c r="J7091" s="14" t="s">
        <v>573</v>
      </c>
      <c r="K7091" s="14" t="s">
        <v>574</v>
      </c>
      <c r="L7091" s="14" t="s">
        <v>83</v>
      </c>
      <c r="M7091" s="14" t="s">
        <v>31</v>
      </c>
      <c r="N7091" s="14" t="s">
        <v>91</v>
      </c>
      <c r="O7091" s="14" t="s">
        <v>92</v>
      </c>
      <c r="P7091" s="14" t="s">
        <v>22251</v>
      </c>
      <c r="Q7091" s="14" t="s">
        <v>46</v>
      </c>
      <c r="R7091" s="14" t="s">
        <v>22252</v>
      </c>
      <c r="S7091" s="14" t="s">
        <v>37</v>
      </c>
      <c r="T7091" s="14" t="s">
        <v>208</v>
      </c>
      <c r="U7091" s="14" t="s">
        <v>408</v>
      </c>
      <c r="V7091" s="16">
        <v>1802.07</v>
      </c>
      <c r="W7091" s="13">
        <v>5</v>
      </c>
      <c r="X7091" s="17">
        <v>0.2</v>
      </c>
      <c r="Y7091" s="16">
        <v>-11.13</v>
      </c>
      <c r="Z7091" s="31">
        <f t="shared" si="552"/>
        <v>-6.1762306680650594E-3</v>
      </c>
    </row>
    <row r="7092" spans="1:26">
      <c r="A7092" s="26">
        <v>7091</v>
      </c>
      <c r="B7092" s="7" t="s">
        <v>22253</v>
      </c>
      <c r="C7092" s="8">
        <v>45183</v>
      </c>
      <c r="D7092" s="12">
        <f t="shared" si="549"/>
        <v>2023</v>
      </c>
      <c r="E7092" s="12">
        <f t="shared" si="550"/>
        <v>9</v>
      </c>
      <c r="F7092" s="8" t="str">
        <f t="shared" si="551"/>
        <v>2023-09</v>
      </c>
      <c r="G7092" s="8">
        <v>45191</v>
      </c>
      <c r="H7092" s="23">
        <f t="shared" si="553"/>
        <v>8</v>
      </c>
      <c r="I7092" s="7" t="s">
        <v>27</v>
      </c>
      <c r="J7092" s="7" t="s">
        <v>3838</v>
      </c>
      <c r="K7092" s="7" t="s">
        <v>1672</v>
      </c>
      <c r="L7092" s="7" t="s">
        <v>66</v>
      </c>
      <c r="M7092" s="7" t="s">
        <v>31</v>
      </c>
      <c r="N7092" s="7" t="s">
        <v>43</v>
      </c>
      <c r="O7092" s="7" t="s">
        <v>44</v>
      </c>
      <c r="P7092" s="7" t="s">
        <v>22254</v>
      </c>
      <c r="Q7092" s="7" t="s">
        <v>46</v>
      </c>
      <c r="R7092" s="7" t="s">
        <v>22255</v>
      </c>
      <c r="S7092" s="7" t="s">
        <v>48</v>
      </c>
      <c r="T7092" s="7" t="s">
        <v>49</v>
      </c>
      <c r="U7092" s="7" t="s">
        <v>120</v>
      </c>
      <c r="V7092" s="10">
        <v>628.95000000000005</v>
      </c>
      <c r="W7092" s="6">
        <v>8</v>
      </c>
      <c r="X7092" s="11">
        <v>0.1</v>
      </c>
      <c r="Y7092" s="10">
        <v>76.599999999999994</v>
      </c>
      <c r="Z7092" s="30">
        <f t="shared" si="552"/>
        <v>0.1217902853962954</v>
      </c>
    </row>
    <row r="7093" spans="1:26">
      <c r="A7093" s="27">
        <v>7092</v>
      </c>
      <c r="B7093" s="14" t="s">
        <v>22256</v>
      </c>
      <c r="C7093" s="15">
        <v>45367</v>
      </c>
      <c r="D7093" s="12">
        <f t="shared" si="549"/>
        <v>2024</v>
      </c>
      <c r="E7093" s="12">
        <f t="shared" si="550"/>
        <v>3</v>
      </c>
      <c r="F7093" s="15" t="str">
        <f t="shared" si="551"/>
        <v>2024-03</v>
      </c>
      <c r="G7093" s="15">
        <v>45367</v>
      </c>
      <c r="H7093" s="23">
        <f t="shared" si="553"/>
        <v>0</v>
      </c>
      <c r="I7093" s="14" t="s">
        <v>63</v>
      </c>
      <c r="J7093" s="14" t="s">
        <v>573</v>
      </c>
      <c r="K7093" s="14" t="s">
        <v>574</v>
      </c>
      <c r="L7093" s="14" t="s">
        <v>83</v>
      </c>
      <c r="M7093" s="14" t="s">
        <v>31</v>
      </c>
      <c r="N7093" s="14" t="s">
        <v>91</v>
      </c>
      <c r="O7093" s="14" t="s">
        <v>92</v>
      </c>
      <c r="P7093" s="14" t="s">
        <v>22257</v>
      </c>
      <c r="Q7093" s="14" t="s">
        <v>46</v>
      </c>
      <c r="R7093" s="14" t="s">
        <v>22258</v>
      </c>
      <c r="S7093" s="14" t="s">
        <v>110</v>
      </c>
      <c r="T7093" s="14" t="s">
        <v>148</v>
      </c>
      <c r="U7093" s="14" t="s">
        <v>149</v>
      </c>
      <c r="V7093" s="16">
        <v>4994.5200000000004</v>
      </c>
      <c r="W7093" s="13">
        <v>9</v>
      </c>
      <c r="X7093" s="17">
        <v>0</v>
      </c>
      <c r="Y7093" s="16">
        <v>223.21</v>
      </c>
      <c r="Z7093" s="31">
        <f t="shared" si="552"/>
        <v>4.4690981315521808E-2</v>
      </c>
    </row>
    <row r="7094" spans="1:26">
      <c r="A7094" s="26">
        <v>7093</v>
      </c>
      <c r="B7094" s="7" t="s">
        <v>22259</v>
      </c>
      <c r="C7094" s="8">
        <v>45154</v>
      </c>
      <c r="D7094" s="12">
        <f t="shared" si="549"/>
        <v>2023</v>
      </c>
      <c r="E7094" s="12">
        <f t="shared" si="550"/>
        <v>8</v>
      </c>
      <c r="F7094" s="8" t="str">
        <f t="shared" si="551"/>
        <v>2023-08</v>
      </c>
      <c r="G7094" s="8">
        <v>45157</v>
      </c>
      <c r="H7094" s="23">
        <f t="shared" si="553"/>
        <v>3</v>
      </c>
      <c r="I7094" s="7" t="s">
        <v>52</v>
      </c>
      <c r="J7094" s="7" t="s">
        <v>895</v>
      </c>
      <c r="K7094" s="7" t="s">
        <v>896</v>
      </c>
      <c r="L7094" s="7" t="s">
        <v>30</v>
      </c>
      <c r="M7094" s="7" t="s">
        <v>31</v>
      </c>
      <c r="N7094" s="7" t="s">
        <v>74</v>
      </c>
      <c r="O7094" s="7" t="s">
        <v>75</v>
      </c>
      <c r="P7094" s="7" t="s">
        <v>22260</v>
      </c>
      <c r="Q7094" s="7" t="s">
        <v>46</v>
      </c>
      <c r="R7094" s="7" t="s">
        <v>22261</v>
      </c>
      <c r="S7094" s="7" t="s">
        <v>110</v>
      </c>
      <c r="T7094" s="7" t="s">
        <v>111</v>
      </c>
      <c r="U7094" s="7" t="s">
        <v>287</v>
      </c>
      <c r="V7094" s="10">
        <v>14667.93</v>
      </c>
      <c r="W7094" s="6">
        <v>12</v>
      </c>
      <c r="X7094" s="11">
        <v>0.1</v>
      </c>
      <c r="Y7094" s="10">
        <v>3393.08</v>
      </c>
      <c r="Z7094" s="30">
        <f t="shared" si="552"/>
        <v>0.23132643801817979</v>
      </c>
    </row>
    <row r="7095" spans="1:26">
      <c r="A7095" s="27">
        <v>7094</v>
      </c>
      <c r="B7095" s="14" t="s">
        <v>22262</v>
      </c>
      <c r="C7095" s="15">
        <v>44938</v>
      </c>
      <c r="D7095" s="12">
        <f t="shared" si="549"/>
        <v>2023</v>
      </c>
      <c r="E7095" s="12">
        <f t="shared" si="550"/>
        <v>1</v>
      </c>
      <c r="F7095" s="15" t="str">
        <f t="shared" si="551"/>
        <v>2023-01</v>
      </c>
      <c r="G7095" s="15">
        <v>44941</v>
      </c>
      <c r="H7095" s="23">
        <f t="shared" si="553"/>
        <v>3</v>
      </c>
      <c r="I7095" s="14" t="s">
        <v>122</v>
      </c>
      <c r="J7095" s="14" t="s">
        <v>1327</v>
      </c>
      <c r="K7095" s="14" t="s">
        <v>1328</v>
      </c>
      <c r="L7095" s="14" t="s">
        <v>66</v>
      </c>
      <c r="M7095" s="14" t="s">
        <v>31</v>
      </c>
      <c r="N7095" s="14" t="s">
        <v>204</v>
      </c>
      <c r="O7095" s="14" t="s">
        <v>205</v>
      </c>
      <c r="P7095" s="14" t="s">
        <v>22263</v>
      </c>
      <c r="Q7095" s="14" t="s">
        <v>146</v>
      </c>
      <c r="R7095" s="14" t="s">
        <v>22264</v>
      </c>
      <c r="S7095" s="14" t="s">
        <v>37</v>
      </c>
      <c r="T7095" s="14" t="s">
        <v>170</v>
      </c>
      <c r="U7095" s="14" t="s">
        <v>171</v>
      </c>
      <c r="V7095" s="16">
        <v>2043.69</v>
      </c>
      <c r="W7095" s="13">
        <v>3</v>
      </c>
      <c r="X7095" s="17">
        <v>0</v>
      </c>
      <c r="Y7095" s="16">
        <v>-275.45999999999998</v>
      </c>
      <c r="Z7095" s="31">
        <f t="shared" si="552"/>
        <v>-0.13478560838483331</v>
      </c>
    </row>
    <row r="7096" spans="1:26">
      <c r="A7096" s="26">
        <v>7095</v>
      </c>
      <c r="B7096" s="7" t="s">
        <v>22265</v>
      </c>
      <c r="C7096" s="8">
        <v>44299</v>
      </c>
      <c r="D7096" s="12">
        <f t="shared" si="549"/>
        <v>2021</v>
      </c>
      <c r="E7096" s="12">
        <f t="shared" si="550"/>
        <v>4</v>
      </c>
      <c r="F7096" s="8" t="str">
        <f t="shared" si="551"/>
        <v>2021-04</v>
      </c>
      <c r="G7096" s="8">
        <v>44302</v>
      </c>
      <c r="H7096" s="23">
        <f t="shared" si="553"/>
        <v>3</v>
      </c>
      <c r="I7096" s="7" t="s">
        <v>122</v>
      </c>
      <c r="J7096" s="7" t="s">
        <v>306</v>
      </c>
      <c r="K7096" s="7" t="s">
        <v>307</v>
      </c>
      <c r="L7096" s="7" t="s">
        <v>66</v>
      </c>
      <c r="M7096" s="7" t="s">
        <v>31</v>
      </c>
      <c r="N7096" s="7" t="s">
        <v>74</v>
      </c>
      <c r="O7096" s="7" t="s">
        <v>75</v>
      </c>
      <c r="P7096" s="7" t="s">
        <v>22266</v>
      </c>
      <c r="Q7096" s="7" t="s">
        <v>46</v>
      </c>
      <c r="R7096" s="7" t="s">
        <v>22267</v>
      </c>
      <c r="S7096" s="7" t="s">
        <v>110</v>
      </c>
      <c r="T7096" s="7" t="s">
        <v>243</v>
      </c>
      <c r="U7096" s="7" t="s">
        <v>244</v>
      </c>
      <c r="V7096" s="10">
        <v>3047.48</v>
      </c>
      <c r="W7096" s="6">
        <v>3</v>
      </c>
      <c r="X7096" s="11">
        <v>0.1</v>
      </c>
      <c r="Y7096" s="10">
        <v>822.57</v>
      </c>
      <c r="Z7096" s="30">
        <f t="shared" si="552"/>
        <v>0.269918096263142</v>
      </c>
    </row>
    <row r="7097" spans="1:26">
      <c r="A7097" s="27">
        <v>7096</v>
      </c>
      <c r="B7097" s="14" t="s">
        <v>22268</v>
      </c>
      <c r="C7097" s="15">
        <v>44611</v>
      </c>
      <c r="D7097" s="12">
        <f t="shared" si="549"/>
        <v>2022</v>
      </c>
      <c r="E7097" s="12">
        <f t="shared" si="550"/>
        <v>2</v>
      </c>
      <c r="F7097" s="15" t="str">
        <f t="shared" si="551"/>
        <v>2022-02</v>
      </c>
      <c r="G7097" s="15">
        <v>44614</v>
      </c>
      <c r="H7097" s="23">
        <f t="shared" si="553"/>
        <v>3</v>
      </c>
      <c r="I7097" s="14" t="s">
        <v>52</v>
      </c>
      <c r="J7097" s="14" t="s">
        <v>3790</v>
      </c>
      <c r="K7097" s="14" t="s">
        <v>1601</v>
      </c>
      <c r="L7097" s="14" t="s">
        <v>66</v>
      </c>
      <c r="M7097" s="14" t="s">
        <v>31</v>
      </c>
      <c r="N7097" s="14" t="s">
        <v>32</v>
      </c>
      <c r="O7097" s="14" t="s">
        <v>33</v>
      </c>
      <c r="P7097" s="14" t="s">
        <v>22269</v>
      </c>
      <c r="Q7097" s="14" t="s">
        <v>35</v>
      </c>
      <c r="R7097" s="14" t="s">
        <v>22270</v>
      </c>
      <c r="S7097" s="14" t="s">
        <v>37</v>
      </c>
      <c r="T7097" s="14" t="s">
        <v>170</v>
      </c>
      <c r="U7097" s="14" t="s">
        <v>171</v>
      </c>
      <c r="V7097" s="16">
        <v>9672.7900000000009</v>
      </c>
      <c r="W7097" s="13">
        <v>9</v>
      </c>
      <c r="X7097" s="17">
        <v>0</v>
      </c>
      <c r="Y7097" s="16">
        <v>1753.75</v>
      </c>
      <c r="Z7097" s="31">
        <f t="shared" si="552"/>
        <v>0.1813075648287619</v>
      </c>
    </row>
    <row r="7098" spans="1:26">
      <c r="A7098" s="26">
        <v>7097</v>
      </c>
      <c r="B7098" s="7" t="s">
        <v>22271</v>
      </c>
      <c r="C7098" s="8">
        <v>45451</v>
      </c>
      <c r="D7098" s="12">
        <f t="shared" si="549"/>
        <v>2024</v>
      </c>
      <c r="E7098" s="12">
        <f t="shared" si="550"/>
        <v>6</v>
      </c>
      <c r="F7098" s="8" t="str">
        <f t="shared" si="551"/>
        <v>2024-06</v>
      </c>
      <c r="G7098" s="8">
        <v>45451</v>
      </c>
      <c r="H7098" s="23">
        <f t="shared" si="553"/>
        <v>0</v>
      </c>
      <c r="I7098" s="7" t="s">
        <v>63</v>
      </c>
      <c r="J7098" s="7" t="s">
        <v>2094</v>
      </c>
      <c r="K7098" s="7" t="s">
        <v>2095</v>
      </c>
      <c r="L7098" s="7" t="s">
        <v>66</v>
      </c>
      <c r="M7098" s="7" t="s">
        <v>31</v>
      </c>
      <c r="N7098" s="7" t="s">
        <v>204</v>
      </c>
      <c r="O7098" s="7" t="s">
        <v>205</v>
      </c>
      <c r="P7098" s="7" t="s">
        <v>22272</v>
      </c>
      <c r="Q7098" s="7" t="s">
        <v>146</v>
      </c>
      <c r="R7098" s="7" t="s">
        <v>22273</v>
      </c>
      <c r="S7098" s="7" t="s">
        <v>37</v>
      </c>
      <c r="T7098" s="7" t="s">
        <v>38</v>
      </c>
      <c r="U7098" s="7" t="s">
        <v>177</v>
      </c>
      <c r="V7098" s="10">
        <v>504.7</v>
      </c>
      <c r="W7098" s="6">
        <v>1</v>
      </c>
      <c r="X7098" s="11">
        <v>0.5</v>
      </c>
      <c r="Y7098" s="10">
        <v>148.16999999999999</v>
      </c>
      <c r="Z7098" s="30">
        <f t="shared" si="552"/>
        <v>0.29358034475926292</v>
      </c>
    </row>
    <row r="7099" spans="1:26">
      <c r="A7099" s="27">
        <v>7098</v>
      </c>
      <c r="B7099" s="14" t="s">
        <v>22274</v>
      </c>
      <c r="C7099" s="15">
        <v>44341</v>
      </c>
      <c r="D7099" s="12">
        <f t="shared" si="549"/>
        <v>2021</v>
      </c>
      <c r="E7099" s="12">
        <f t="shared" si="550"/>
        <v>5</v>
      </c>
      <c r="F7099" s="15" t="str">
        <f t="shared" si="551"/>
        <v>2021-05</v>
      </c>
      <c r="G7099" s="15">
        <v>44344</v>
      </c>
      <c r="H7099" s="23">
        <f t="shared" si="553"/>
        <v>3</v>
      </c>
      <c r="I7099" s="14" t="s">
        <v>122</v>
      </c>
      <c r="J7099" s="14" t="s">
        <v>267</v>
      </c>
      <c r="K7099" s="14" t="s">
        <v>268</v>
      </c>
      <c r="L7099" s="14" t="s">
        <v>66</v>
      </c>
      <c r="M7099" s="14" t="s">
        <v>31</v>
      </c>
      <c r="N7099" s="14" t="s">
        <v>74</v>
      </c>
      <c r="O7099" s="14" t="s">
        <v>75</v>
      </c>
      <c r="P7099" s="14" t="s">
        <v>22275</v>
      </c>
      <c r="Q7099" s="14" t="s">
        <v>46</v>
      </c>
      <c r="R7099" s="14" t="s">
        <v>22276</v>
      </c>
      <c r="S7099" s="14" t="s">
        <v>110</v>
      </c>
      <c r="T7099" s="14" t="s">
        <v>243</v>
      </c>
      <c r="U7099" s="14" t="s">
        <v>244</v>
      </c>
      <c r="V7099" s="16">
        <v>2904.89</v>
      </c>
      <c r="W7099" s="13">
        <v>2</v>
      </c>
      <c r="X7099" s="17">
        <v>0.2</v>
      </c>
      <c r="Y7099" s="16">
        <v>733.45</v>
      </c>
      <c r="Z7099" s="31">
        <f t="shared" si="552"/>
        <v>0.25248804601895425</v>
      </c>
    </row>
    <row r="7100" spans="1:26">
      <c r="A7100" s="26">
        <v>7099</v>
      </c>
      <c r="B7100" s="7" t="s">
        <v>22277</v>
      </c>
      <c r="C7100" s="8">
        <v>44908</v>
      </c>
      <c r="D7100" s="12">
        <f t="shared" si="549"/>
        <v>2022</v>
      </c>
      <c r="E7100" s="12">
        <f t="shared" si="550"/>
        <v>12</v>
      </c>
      <c r="F7100" s="8" t="str">
        <f t="shared" si="551"/>
        <v>2022-12</v>
      </c>
      <c r="G7100" s="8">
        <v>44914</v>
      </c>
      <c r="H7100" s="23">
        <f t="shared" si="553"/>
        <v>6</v>
      </c>
      <c r="I7100" s="7" t="s">
        <v>52</v>
      </c>
      <c r="J7100" s="7" t="s">
        <v>1800</v>
      </c>
      <c r="K7100" s="7" t="s">
        <v>1801</v>
      </c>
      <c r="L7100" s="7" t="s">
        <v>30</v>
      </c>
      <c r="M7100" s="7" t="s">
        <v>31</v>
      </c>
      <c r="N7100" s="7" t="s">
        <v>55</v>
      </c>
      <c r="O7100" s="7" t="s">
        <v>56</v>
      </c>
      <c r="P7100" s="7" t="s">
        <v>22278</v>
      </c>
      <c r="Q7100" s="7" t="s">
        <v>58</v>
      </c>
      <c r="R7100" s="7" t="s">
        <v>22279</v>
      </c>
      <c r="S7100" s="7" t="s">
        <v>110</v>
      </c>
      <c r="T7100" s="7" t="s">
        <v>111</v>
      </c>
      <c r="U7100" s="7" t="s">
        <v>112</v>
      </c>
      <c r="V7100" s="10">
        <v>6487.86</v>
      </c>
      <c r="W7100" s="6">
        <v>11</v>
      </c>
      <c r="X7100" s="11">
        <v>0.4</v>
      </c>
      <c r="Y7100" s="10">
        <v>-633.55999999999995</v>
      </c>
      <c r="Z7100" s="30">
        <f t="shared" si="552"/>
        <v>-9.7653155277703282E-2</v>
      </c>
    </row>
    <row r="7101" spans="1:26">
      <c r="A7101" s="27">
        <v>7100</v>
      </c>
      <c r="B7101" s="14" t="s">
        <v>22280</v>
      </c>
      <c r="C7101" s="15">
        <v>44677</v>
      </c>
      <c r="D7101" s="12">
        <f t="shared" si="549"/>
        <v>2022</v>
      </c>
      <c r="E7101" s="12">
        <f t="shared" si="550"/>
        <v>4</v>
      </c>
      <c r="F7101" s="15" t="str">
        <f t="shared" si="551"/>
        <v>2022-04</v>
      </c>
      <c r="G7101" s="15">
        <v>44677</v>
      </c>
      <c r="H7101" s="23">
        <f t="shared" si="553"/>
        <v>0</v>
      </c>
      <c r="I7101" s="14" t="s">
        <v>63</v>
      </c>
      <c r="J7101" s="14" t="s">
        <v>5925</v>
      </c>
      <c r="K7101" s="14" t="s">
        <v>411</v>
      </c>
      <c r="L7101" s="14" t="s">
        <v>66</v>
      </c>
      <c r="M7101" s="14" t="s">
        <v>31</v>
      </c>
      <c r="N7101" s="14" t="s">
        <v>106</v>
      </c>
      <c r="O7101" s="14" t="s">
        <v>107</v>
      </c>
      <c r="P7101" s="14" t="s">
        <v>22281</v>
      </c>
      <c r="Q7101" s="14" t="s">
        <v>35</v>
      </c>
      <c r="R7101" s="14" t="s">
        <v>22282</v>
      </c>
      <c r="S7101" s="14" t="s">
        <v>48</v>
      </c>
      <c r="T7101" s="14" t="s">
        <v>129</v>
      </c>
      <c r="U7101" s="14" t="s">
        <v>130</v>
      </c>
      <c r="V7101" s="16">
        <v>94.97</v>
      </c>
      <c r="W7101" s="13">
        <v>1</v>
      </c>
      <c r="X7101" s="17">
        <v>0</v>
      </c>
      <c r="Y7101" s="16">
        <v>2.7</v>
      </c>
      <c r="Z7101" s="31">
        <f t="shared" si="552"/>
        <v>2.8430030535958727E-2</v>
      </c>
    </row>
    <row r="7102" spans="1:26">
      <c r="A7102" s="26">
        <v>7101</v>
      </c>
      <c r="B7102" s="7" t="s">
        <v>22283</v>
      </c>
      <c r="C7102" s="8">
        <v>44514</v>
      </c>
      <c r="D7102" s="12">
        <f t="shared" si="549"/>
        <v>2021</v>
      </c>
      <c r="E7102" s="12">
        <f t="shared" si="550"/>
        <v>11</v>
      </c>
      <c r="F7102" s="8" t="str">
        <f t="shared" si="551"/>
        <v>2021-11</v>
      </c>
      <c r="G7102" s="8">
        <v>44522</v>
      </c>
      <c r="H7102" s="23">
        <f t="shared" si="553"/>
        <v>8</v>
      </c>
      <c r="I7102" s="7" t="s">
        <v>27</v>
      </c>
      <c r="J7102" s="7" t="s">
        <v>1021</v>
      </c>
      <c r="K7102" s="7" t="s">
        <v>1022</v>
      </c>
      <c r="L7102" s="7" t="s">
        <v>66</v>
      </c>
      <c r="M7102" s="7" t="s">
        <v>31</v>
      </c>
      <c r="N7102" s="7" t="s">
        <v>32</v>
      </c>
      <c r="O7102" s="7" t="s">
        <v>33</v>
      </c>
      <c r="P7102" s="7" t="s">
        <v>22284</v>
      </c>
      <c r="Q7102" s="7" t="s">
        <v>35</v>
      </c>
      <c r="R7102" s="7" t="s">
        <v>22285</v>
      </c>
      <c r="S7102" s="7" t="s">
        <v>37</v>
      </c>
      <c r="T7102" s="7" t="s">
        <v>38</v>
      </c>
      <c r="U7102" s="7" t="s">
        <v>485</v>
      </c>
      <c r="V7102" s="10">
        <v>2955.8</v>
      </c>
      <c r="W7102" s="6">
        <v>5</v>
      </c>
      <c r="X7102" s="11">
        <v>0</v>
      </c>
      <c r="Y7102" s="10">
        <v>444.55</v>
      </c>
      <c r="Z7102" s="30">
        <f t="shared" si="552"/>
        <v>0.15039921510251031</v>
      </c>
    </row>
    <row r="7103" spans="1:26">
      <c r="A7103" s="27">
        <v>7102</v>
      </c>
      <c r="B7103" s="14" t="s">
        <v>22286</v>
      </c>
      <c r="C7103" s="15">
        <v>45019</v>
      </c>
      <c r="D7103" s="12">
        <f t="shared" si="549"/>
        <v>2023</v>
      </c>
      <c r="E7103" s="12">
        <f t="shared" si="550"/>
        <v>4</v>
      </c>
      <c r="F7103" s="15" t="str">
        <f t="shared" si="551"/>
        <v>2023-04</v>
      </c>
      <c r="G7103" s="15">
        <v>45025</v>
      </c>
      <c r="H7103" s="23">
        <f t="shared" si="553"/>
        <v>6</v>
      </c>
      <c r="I7103" s="14" t="s">
        <v>52</v>
      </c>
      <c r="J7103" s="14" t="s">
        <v>544</v>
      </c>
      <c r="K7103" s="14" t="s">
        <v>203</v>
      </c>
      <c r="L7103" s="14" t="s">
        <v>66</v>
      </c>
      <c r="M7103" s="14" t="s">
        <v>31</v>
      </c>
      <c r="N7103" s="14" t="s">
        <v>228</v>
      </c>
      <c r="O7103" s="14" t="s">
        <v>229</v>
      </c>
      <c r="P7103" s="14" t="s">
        <v>22287</v>
      </c>
      <c r="Q7103" s="14" t="s">
        <v>46</v>
      </c>
      <c r="R7103" s="14" t="s">
        <v>22288</v>
      </c>
      <c r="S7103" s="14" t="s">
        <v>48</v>
      </c>
      <c r="T7103" s="14" t="s">
        <v>298</v>
      </c>
      <c r="U7103" s="14" t="s">
        <v>586</v>
      </c>
      <c r="V7103" s="16">
        <v>304.07</v>
      </c>
      <c r="W7103" s="13">
        <v>4</v>
      </c>
      <c r="X7103" s="17">
        <v>0</v>
      </c>
      <c r="Y7103" s="16">
        <v>101.48</v>
      </c>
      <c r="Z7103" s="31">
        <f t="shared" si="552"/>
        <v>0.333738941691058</v>
      </c>
    </row>
    <row r="7104" spans="1:26">
      <c r="A7104" s="26">
        <v>7103</v>
      </c>
      <c r="B7104" s="7" t="s">
        <v>22289</v>
      </c>
      <c r="C7104" s="8">
        <v>45147</v>
      </c>
      <c r="D7104" s="12">
        <f t="shared" si="549"/>
        <v>2023</v>
      </c>
      <c r="E7104" s="12">
        <f t="shared" si="550"/>
        <v>8</v>
      </c>
      <c r="F7104" s="8" t="str">
        <f t="shared" si="551"/>
        <v>2023-08</v>
      </c>
      <c r="G7104" s="8">
        <v>45149</v>
      </c>
      <c r="H7104" s="23">
        <f t="shared" si="553"/>
        <v>2</v>
      </c>
      <c r="I7104" s="7" t="s">
        <v>122</v>
      </c>
      <c r="J7104" s="7" t="s">
        <v>3926</v>
      </c>
      <c r="K7104" s="7" t="s">
        <v>431</v>
      </c>
      <c r="L7104" s="7" t="s">
        <v>30</v>
      </c>
      <c r="M7104" s="7" t="s">
        <v>31</v>
      </c>
      <c r="N7104" s="7" t="s">
        <v>43</v>
      </c>
      <c r="O7104" s="7" t="s">
        <v>44</v>
      </c>
      <c r="P7104" s="7" t="s">
        <v>22290</v>
      </c>
      <c r="Q7104" s="7" t="s">
        <v>46</v>
      </c>
      <c r="R7104" s="7" t="s">
        <v>22291</v>
      </c>
      <c r="S7104" s="7" t="s">
        <v>48</v>
      </c>
      <c r="T7104" s="7" t="s">
        <v>49</v>
      </c>
      <c r="U7104" s="7" t="s">
        <v>120</v>
      </c>
      <c r="V7104" s="10">
        <v>815.25</v>
      </c>
      <c r="W7104" s="6">
        <v>8</v>
      </c>
      <c r="X7104" s="11">
        <v>0.4</v>
      </c>
      <c r="Y7104" s="10">
        <v>6.94</v>
      </c>
      <c r="Z7104" s="30">
        <f t="shared" si="552"/>
        <v>8.5127261576203629E-3</v>
      </c>
    </row>
    <row r="7105" spans="1:26">
      <c r="A7105" s="27">
        <v>7104</v>
      </c>
      <c r="B7105" s="14" t="s">
        <v>22292</v>
      </c>
      <c r="C7105" s="15">
        <v>45416</v>
      </c>
      <c r="D7105" s="12">
        <f t="shared" si="549"/>
        <v>2024</v>
      </c>
      <c r="E7105" s="12">
        <f t="shared" si="550"/>
        <v>5</v>
      </c>
      <c r="F7105" s="15" t="str">
        <f t="shared" si="551"/>
        <v>2024-05</v>
      </c>
      <c r="G7105" s="15">
        <v>45417</v>
      </c>
      <c r="H7105" s="23">
        <f t="shared" si="553"/>
        <v>1</v>
      </c>
      <c r="I7105" s="14" t="s">
        <v>122</v>
      </c>
      <c r="J7105" s="14" t="s">
        <v>934</v>
      </c>
      <c r="K7105" s="14" t="s">
        <v>380</v>
      </c>
      <c r="L7105" s="14" t="s">
        <v>30</v>
      </c>
      <c r="M7105" s="14" t="s">
        <v>31</v>
      </c>
      <c r="N7105" s="14" t="s">
        <v>116</v>
      </c>
      <c r="O7105" s="14" t="s">
        <v>117</v>
      </c>
      <c r="P7105" s="14" t="s">
        <v>22293</v>
      </c>
      <c r="Q7105" s="14" t="s">
        <v>58</v>
      </c>
      <c r="R7105" s="14" t="s">
        <v>22294</v>
      </c>
      <c r="S7105" s="14" t="s">
        <v>37</v>
      </c>
      <c r="T7105" s="14" t="s">
        <v>60</v>
      </c>
      <c r="U7105" s="14" t="s">
        <v>317</v>
      </c>
      <c r="V7105" s="16">
        <v>5478.05</v>
      </c>
      <c r="W7105" s="13">
        <v>8</v>
      </c>
      <c r="X7105" s="17">
        <v>0</v>
      </c>
      <c r="Y7105" s="16">
        <v>-445.95</v>
      </c>
      <c r="Z7105" s="31">
        <f t="shared" si="552"/>
        <v>-8.1406704940626684E-2</v>
      </c>
    </row>
    <row r="7106" spans="1:26">
      <c r="A7106" s="26">
        <v>7105</v>
      </c>
      <c r="B7106" s="7" t="s">
        <v>22295</v>
      </c>
      <c r="C7106" s="8">
        <v>45458</v>
      </c>
      <c r="D7106" s="12">
        <f t="shared" ref="D7106:D7169" si="554">YEAR(C7106)</f>
        <v>2024</v>
      </c>
      <c r="E7106" s="12">
        <f t="shared" ref="E7106:E7169" si="555">MONTH(C7106)</f>
        <v>6</v>
      </c>
      <c r="F7106" s="8" t="str">
        <f t="shared" ref="F7106:F7169" si="556">TEXT(C7106,"yyyy-mm")</f>
        <v>2024-06</v>
      </c>
      <c r="G7106" s="8">
        <v>45460</v>
      </c>
      <c r="H7106" s="23">
        <f t="shared" si="553"/>
        <v>2</v>
      </c>
      <c r="I7106" s="7" t="s">
        <v>122</v>
      </c>
      <c r="J7106" s="7" t="s">
        <v>3471</v>
      </c>
      <c r="K7106" s="7" t="s">
        <v>320</v>
      </c>
      <c r="L7106" s="7" t="s">
        <v>83</v>
      </c>
      <c r="M7106" s="7" t="s">
        <v>31</v>
      </c>
      <c r="N7106" s="7" t="s">
        <v>181</v>
      </c>
      <c r="O7106" s="7" t="s">
        <v>107</v>
      </c>
      <c r="P7106" s="7" t="s">
        <v>22296</v>
      </c>
      <c r="Q7106" s="7" t="s">
        <v>35</v>
      </c>
      <c r="R7106" s="7" t="s">
        <v>22297</v>
      </c>
      <c r="S7106" s="7" t="s">
        <v>37</v>
      </c>
      <c r="T7106" s="7" t="s">
        <v>38</v>
      </c>
      <c r="U7106" s="7" t="s">
        <v>177</v>
      </c>
      <c r="V7106" s="10">
        <v>7940.65</v>
      </c>
      <c r="W7106" s="6">
        <v>6</v>
      </c>
      <c r="X7106" s="11">
        <v>0</v>
      </c>
      <c r="Y7106" s="10">
        <v>-1067.43</v>
      </c>
      <c r="Z7106" s="30">
        <f t="shared" ref="Z7106:Z7169" si="557">IFERROR(Y7106/V7106,0)</f>
        <v>-0.13442602305856574</v>
      </c>
    </row>
    <row r="7107" spans="1:26">
      <c r="A7107" s="27">
        <v>7106</v>
      </c>
      <c r="B7107" s="14" t="s">
        <v>22298</v>
      </c>
      <c r="C7107" s="15">
        <v>45358</v>
      </c>
      <c r="D7107" s="12">
        <f t="shared" si="554"/>
        <v>2024</v>
      </c>
      <c r="E7107" s="12">
        <f t="shared" si="555"/>
        <v>3</v>
      </c>
      <c r="F7107" s="15" t="str">
        <f t="shared" si="556"/>
        <v>2024-03</v>
      </c>
      <c r="G7107" s="15">
        <v>45361</v>
      </c>
      <c r="H7107" s="23">
        <f t="shared" si="553"/>
        <v>3</v>
      </c>
      <c r="I7107" s="14" t="s">
        <v>122</v>
      </c>
      <c r="J7107" s="14" t="s">
        <v>256</v>
      </c>
      <c r="K7107" s="14" t="s">
        <v>257</v>
      </c>
      <c r="L7107" s="14" t="s">
        <v>83</v>
      </c>
      <c r="M7107" s="14" t="s">
        <v>31</v>
      </c>
      <c r="N7107" s="14" t="s">
        <v>181</v>
      </c>
      <c r="O7107" s="14" t="s">
        <v>107</v>
      </c>
      <c r="P7107" s="14" t="s">
        <v>22299</v>
      </c>
      <c r="Q7107" s="14" t="s">
        <v>35</v>
      </c>
      <c r="R7107" s="14" t="s">
        <v>22300</v>
      </c>
      <c r="S7107" s="14" t="s">
        <v>37</v>
      </c>
      <c r="T7107" s="14" t="s">
        <v>38</v>
      </c>
      <c r="U7107" s="14" t="s">
        <v>102</v>
      </c>
      <c r="V7107" s="16">
        <v>1029.45</v>
      </c>
      <c r="W7107" s="13">
        <v>14</v>
      </c>
      <c r="X7107" s="17">
        <v>0.1</v>
      </c>
      <c r="Y7107" s="16">
        <v>289.91000000000003</v>
      </c>
      <c r="Z7107" s="31">
        <f t="shared" si="557"/>
        <v>0.28161639710525038</v>
      </c>
    </row>
    <row r="7108" spans="1:26">
      <c r="A7108" s="26">
        <v>7107</v>
      </c>
      <c r="B7108" s="7" t="s">
        <v>22301</v>
      </c>
      <c r="C7108" s="8">
        <v>44740</v>
      </c>
      <c r="D7108" s="12">
        <f t="shared" si="554"/>
        <v>2022</v>
      </c>
      <c r="E7108" s="12">
        <f t="shared" si="555"/>
        <v>6</v>
      </c>
      <c r="F7108" s="8" t="str">
        <f t="shared" si="556"/>
        <v>2022-06</v>
      </c>
      <c r="G7108" s="8">
        <v>44740</v>
      </c>
      <c r="H7108" s="23">
        <f t="shared" ref="H7108:H7171" si="558">G7108-C7108</f>
        <v>0</v>
      </c>
      <c r="I7108" s="7" t="s">
        <v>63</v>
      </c>
      <c r="J7108" s="7" t="s">
        <v>1474</v>
      </c>
      <c r="K7108" s="7" t="s">
        <v>1475</v>
      </c>
      <c r="L7108" s="7" t="s">
        <v>66</v>
      </c>
      <c r="M7108" s="7" t="s">
        <v>31</v>
      </c>
      <c r="N7108" s="7" t="s">
        <v>153</v>
      </c>
      <c r="O7108" s="7" t="s">
        <v>154</v>
      </c>
      <c r="P7108" s="7" t="s">
        <v>22302</v>
      </c>
      <c r="Q7108" s="7" t="s">
        <v>146</v>
      </c>
      <c r="R7108" s="7" t="s">
        <v>22303</v>
      </c>
      <c r="S7108" s="7" t="s">
        <v>110</v>
      </c>
      <c r="T7108" s="7" t="s">
        <v>243</v>
      </c>
      <c r="U7108" s="7" t="s">
        <v>339</v>
      </c>
      <c r="V7108" s="10">
        <v>24252.61</v>
      </c>
      <c r="W7108" s="6">
        <v>14</v>
      </c>
      <c r="X7108" s="11">
        <v>0</v>
      </c>
      <c r="Y7108" s="10">
        <v>-607.15</v>
      </c>
      <c r="Z7108" s="30">
        <f t="shared" si="557"/>
        <v>-2.5034418975937021E-2</v>
      </c>
    </row>
    <row r="7109" spans="1:26">
      <c r="A7109" s="27">
        <v>7108</v>
      </c>
      <c r="B7109" s="14" t="s">
        <v>22304</v>
      </c>
      <c r="C7109" s="15">
        <v>45556</v>
      </c>
      <c r="D7109" s="12">
        <f t="shared" si="554"/>
        <v>2024</v>
      </c>
      <c r="E7109" s="12">
        <f t="shared" si="555"/>
        <v>9</v>
      </c>
      <c r="F7109" s="15" t="str">
        <f t="shared" si="556"/>
        <v>2024-09</v>
      </c>
      <c r="G7109" s="15">
        <v>45556</v>
      </c>
      <c r="H7109" s="23">
        <f t="shared" si="558"/>
        <v>0</v>
      </c>
      <c r="I7109" s="14" t="s">
        <v>63</v>
      </c>
      <c r="J7109" s="14" t="s">
        <v>2085</v>
      </c>
      <c r="K7109" s="14" t="s">
        <v>2086</v>
      </c>
      <c r="L7109" s="14" t="s">
        <v>66</v>
      </c>
      <c r="M7109" s="14" t="s">
        <v>31</v>
      </c>
      <c r="N7109" s="14" t="s">
        <v>181</v>
      </c>
      <c r="O7109" s="14" t="s">
        <v>107</v>
      </c>
      <c r="P7109" s="14" t="s">
        <v>22305</v>
      </c>
      <c r="Q7109" s="14" t="s">
        <v>35</v>
      </c>
      <c r="R7109" s="14" t="s">
        <v>22306</v>
      </c>
      <c r="S7109" s="14" t="s">
        <v>110</v>
      </c>
      <c r="T7109" s="14" t="s">
        <v>243</v>
      </c>
      <c r="U7109" s="14" t="s">
        <v>244</v>
      </c>
      <c r="V7109" s="16">
        <v>1781.08</v>
      </c>
      <c r="W7109" s="13">
        <v>3</v>
      </c>
      <c r="X7109" s="17">
        <v>0.4</v>
      </c>
      <c r="Y7109" s="16">
        <v>-304.79000000000002</v>
      </c>
      <c r="Z7109" s="31">
        <f t="shared" si="557"/>
        <v>-0.17112650751229594</v>
      </c>
    </row>
    <row r="7110" spans="1:26">
      <c r="A7110" s="26">
        <v>7109</v>
      </c>
      <c r="B7110" s="7" t="s">
        <v>22307</v>
      </c>
      <c r="C7110" s="8">
        <v>44540</v>
      </c>
      <c r="D7110" s="12">
        <f t="shared" si="554"/>
        <v>2021</v>
      </c>
      <c r="E7110" s="12">
        <f t="shared" si="555"/>
        <v>12</v>
      </c>
      <c r="F7110" s="8" t="str">
        <f t="shared" si="556"/>
        <v>2021-12</v>
      </c>
      <c r="G7110" s="8">
        <v>44545</v>
      </c>
      <c r="H7110" s="23">
        <f t="shared" si="558"/>
        <v>5</v>
      </c>
      <c r="I7110" s="7" t="s">
        <v>52</v>
      </c>
      <c r="J7110" s="7" t="s">
        <v>5722</v>
      </c>
      <c r="K7110" s="7" t="s">
        <v>1055</v>
      </c>
      <c r="L7110" s="7" t="s">
        <v>30</v>
      </c>
      <c r="M7110" s="7" t="s">
        <v>31</v>
      </c>
      <c r="N7110" s="7" t="s">
        <v>43</v>
      </c>
      <c r="O7110" s="7" t="s">
        <v>44</v>
      </c>
      <c r="P7110" s="7" t="s">
        <v>22308</v>
      </c>
      <c r="Q7110" s="7" t="s">
        <v>46</v>
      </c>
      <c r="R7110" s="7" t="s">
        <v>22309</v>
      </c>
      <c r="S7110" s="7" t="s">
        <v>48</v>
      </c>
      <c r="T7110" s="7" t="s">
        <v>86</v>
      </c>
      <c r="U7110" s="7" t="s">
        <v>819</v>
      </c>
      <c r="V7110" s="10">
        <v>2549.0500000000002</v>
      </c>
      <c r="W7110" s="6">
        <v>14</v>
      </c>
      <c r="X7110" s="11">
        <v>0.2</v>
      </c>
      <c r="Y7110" s="10">
        <v>131.72</v>
      </c>
      <c r="Z7110" s="30">
        <f t="shared" si="557"/>
        <v>5.1674153115866692E-2</v>
      </c>
    </row>
    <row r="7111" spans="1:26">
      <c r="A7111" s="27">
        <v>7110</v>
      </c>
      <c r="B7111" s="14" t="s">
        <v>22310</v>
      </c>
      <c r="C7111" s="15">
        <v>44622</v>
      </c>
      <c r="D7111" s="12">
        <f t="shared" si="554"/>
        <v>2022</v>
      </c>
      <c r="E7111" s="12">
        <f t="shared" si="555"/>
        <v>3</v>
      </c>
      <c r="F7111" s="15" t="str">
        <f t="shared" si="556"/>
        <v>2022-03</v>
      </c>
      <c r="G7111" s="15">
        <v>44625</v>
      </c>
      <c r="H7111" s="23">
        <f t="shared" si="558"/>
        <v>3</v>
      </c>
      <c r="I7111" s="14" t="s">
        <v>122</v>
      </c>
      <c r="J7111" s="14" t="s">
        <v>751</v>
      </c>
      <c r="K7111" s="14" t="s">
        <v>752</v>
      </c>
      <c r="L7111" s="14" t="s">
        <v>83</v>
      </c>
      <c r="M7111" s="14" t="s">
        <v>31</v>
      </c>
      <c r="N7111" s="14" t="s">
        <v>74</v>
      </c>
      <c r="O7111" s="14" t="s">
        <v>75</v>
      </c>
      <c r="P7111" s="14" t="s">
        <v>22311</v>
      </c>
      <c r="Q7111" s="14" t="s">
        <v>46</v>
      </c>
      <c r="R7111" s="14" t="s">
        <v>22312</v>
      </c>
      <c r="S7111" s="14" t="s">
        <v>48</v>
      </c>
      <c r="T7111" s="14" t="s">
        <v>49</v>
      </c>
      <c r="U7111" s="14" t="s">
        <v>120</v>
      </c>
      <c r="V7111" s="16">
        <v>1341.33</v>
      </c>
      <c r="W7111" s="13">
        <v>11</v>
      </c>
      <c r="X7111" s="17">
        <v>0.1</v>
      </c>
      <c r="Y7111" s="16">
        <v>200.3</v>
      </c>
      <c r="Z7111" s="31">
        <f t="shared" si="557"/>
        <v>0.14932939694184133</v>
      </c>
    </row>
    <row r="7112" spans="1:26">
      <c r="A7112" s="26">
        <v>7111</v>
      </c>
      <c r="B7112" s="7" t="s">
        <v>22313</v>
      </c>
      <c r="C7112" s="8">
        <v>45632</v>
      </c>
      <c r="D7112" s="12">
        <f t="shared" si="554"/>
        <v>2024</v>
      </c>
      <c r="E7112" s="12">
        <f t="shared" si="555"/>
        <v>12</v>
      </c>
      <c r="F7112" s="8" t="str">
        <f t="shared" si="556"/>
        <v>2024-12</v>
      </c>
      <c r="G7112" s="8">
        <v>45640</v>
      </c>
      <c r="H7112" s="23">
        <f t="shared" si="558"/>
        <v>8</v>
      </c>
      <c r="I7112" s="7" t="s">
        <v>27</v>
      </c>
      <c r="J7112" s="7" t="s">
        <v>716</v>
      </c>
      <c r="K7112" s="7" t="s">
        <v>717</v>
      </c>
      <c r="L7112" s="7" t="s">
        <v>66</v>
      </c>
      <c r="M7112" s="7" t="s">
        <v>31</v>
      </c>
      <c r="N7112" s="7" t="s">
        <v>166</v>
      </c>
      <c r="O7112" s="7" t="s">
        <v>167</v>
      </c>
      <c r="P7112" s="7" t="s">
        <v>22314</v>
      </c>
      <c r="Q7112" s="7" t="s">
        <v>35</v>
      </c>
      <c r="R7112" s="7" t="s">
        <v>22315</v>
      </c>
      <c r="S7112" s="7" t="s">
        <v>48</v>
      </c>
      <c r="T7112" s="7" t="s">
        <v>49</v>
      </c>
      <c r="U7112" s="7" t="s">
        <v>50</v>
      </c>
      <c r="V7112" s="10">
        <v>269.06</v>
      </c>
      <c r="W7112" s="6">
        <v>2</v>
      </c>
      <c r="X7112" s="11">
        <v>0.5</v>
      </c>
      <c r="Y7112" s="10">
        <v>103.93</v>
      </c>
      <c r="Z7112" s="30">
        <f t="shared" si="557"/>
        <v>0.38627072028543824</v>
      </c>
    </row>
    <row r="7113" spans="1:26">
      <c r="A7113" s="27">
        <v>7112</v>
      </c>
      <c r="B7113" s="14" t="s">
        <v>22316</v>
      </c>
      <c r="C7113" s="15">
        <v>44841</v>
      </c>
      <c r="D7113" s="12">
        <f t="shared" si="554"/>
        <v>2022</v>
      </c>
      <c r="E7113" s="12">
        <f t="shared" si="555"/>
        <v>10</v>
      </c>
      <c r="F7113" s="15" t="str">
        <f t="shared" si="556"/>
        <v>2022-10</v>
      </c>
      <c r="G7113" s="15">
        <v>44846</v>
      </c>
      <c r="H7113" s="23">
        <f t="shared" si="558"/>
        <v>5</v>
      </c>
      <c r="I7113" s="14" t="s">
        <v>52</v>
      </c>
      <c r="J7113" s="14" t="s">
        <v>5423</v>
      </c>
      <c r="K7113" s="14" t="s">
        <v>5424</v>
      </c>
      <c r="L7113" s="14" t="s">
        <v>66</v>
      </c>
      <c r="M7113" s="14" t="s">
        <v>31</v>
      </c>
      <c r="N7113" s="14" t="s">
        <v>153</v>
      </c>
      <c r="O7113" s="14" t="s">
        <v>154</v>
      </c>
      <c r="P7113" s="14" t="s">
        <v>22317</v>
      </c>
      <c r="Q7113" s="14" t="s">
        <v>146</v>
      </c>
      <c r="R7113" s="14" t="s">
        <v>22318</v>
      </c>
      <c r="S7113" s="14" t="s">
        <v>37</v>
      </c>
      <c r="T7113" s="14" t="s">
        <v>170</v>
      </c>
      <c r="U7113" s="14" t="s">
        <v>171</v>
      </c>
      <c r="V7113" s="16">
        <v>10907.01</v>
      </c>
      <c r="W7113" s="13">
        <v>12</v>
      </c>
      <c r="X7113" s="17">
        <v>0.2</v>
      </c>
      <c r="Y7113" s="16">
        <v>3310.89</v>
      </c>
      <c r="Z7113" s="31">
        <f t="shared" si="557"/>
        <v>0.30355615333624886</v>
      </c>
    </row>
    <row r="7114" spans="1:26">
      <c r="A7114" s="26">
        <v>7113</v>
      </c>
      <c r="B7114" s="7" t="s">
        <v>22319</v>
      </c>
      <c r="C7114" s="8">
        <v>44353</v>
      </c>
      <c r="D7114" s="12">
        <f t="shared" si="554"/>
        <v>2021</v>
      </c>
      <c r="E7114" s="12">
        <f t="shared" si="555"/>
        <v>6</v>
      </c>
      <c r="F7114" s="8" t="str">
        <f t="shared" si="556"/>
        <v>2021-06</v>
      </c>
      <c r="G7114" s="8">
        <v>44356</v>
      </c>
      <c r="H7114" s="23">
        <f t="shared" si="558"/>
        <v>3</v>
      </c>
      <c r="I7114" s="7" t="s">
        <v>122</v>
      </c>
      <c r="J7114" s="7" t="s">
        <v>4417</v>
      </c>
      <c r="K7114" s="7" t="s">
        <v>4418</v>
      </c>
      <c r="L7114" s="7" t="s">
        <v>66</v>
      </c>
      <c r="M7114" s="7" t="s">
        <v>31</v>
      </c>
      <c r="N7114" s="7" t="s">
        <v>125</v>
      </c>
      <c r="O7114" s="7" t="s">
        <v>126</v>
      </c>
      <c r="P7114" s="7" t="s">
        <v>22320</v>
      </c>
      <c r="Q7114" s="7" t="s">
        <v>58</v>
      </c>
      <c r="R7114" s="7" t="s">
        <v>22321</v>
      </c>
      <c r="S7114" s="7" t="s">
        <v>37</v>
      </c>
      <c r="T7114" s="7" t="s">
        <v>60</v>
      </c>
      <c r="U7114" s="7" t="s">
        <v>162</v>
      </c>
      <c r="V7114" s="10">
        <v>5181.6499999999996</v>
      </c>
      <c r="W7114" s="6">
        <v>7</v>
      </c>
      <c r="X7114" s="11">
        <v>0</v>
      </c>
      <c r="Y7114" s="10">
        <v>-242.53</v>
      </c>
      <c r="Z7114" s="30">
        <f t="shared" si="557"/>
        <v>-4.6805554215356114E-2</v>
      </c>
    </row>
    <row r="7115" spans="1:26">
      <c r="A7115" s="27">
        <v>7114</v>
      </c>
      <c r="B7115" s="14" t="s">
        <v>22322</v>
      </c>
      <c r="C7115" s="15">
        <v>44961</v>
      </c>
      <c r="D7115" s="12">
        <f t="shared" si="554"/>
        <v>2023</v>
      </c>
      <c r="E7115" s="12">
        <f t="shared" si="555"/>
        <v>2</v>
      </c>
      <c r="F7115" s="15" t="str">
        <f t="shared" si="556"/>
        <v>2023-02</v>
      </c>
      <c r="G7115" s="15">
        <v>44969</v>
      </c>
      <c r="H7115" s="23">
        <f t="shared" si="558"/>
        <v>8</v>
      </c>
      <c r="I7115" s="14" t="s">
        <v>27</v>
      </c>
      <c r="J7115" s="14" t="s">
        <v>7210</v>
      </c>
      <c r="K7115" s="14" t="s">
        <v>3482</v>
      </c>
      <c r="L7115" s="14" t="s">
        <v>30</v>
      </c>
      <c r="M7115" s="14" t="s">
        <v>31</v>
      </c>
      <c r="N7115" s="14" t="s">
        <v>32</v>
      </c>
      <c r="O7115" s="14" t="s">
        <v>33</v>
      </c>
      <c r="P7115" s="14" t="s">
        <v>22323</v>
      </c>
      <c r="Q7115" s="14" t="s">
        <v>35</v>
      </c>
      <c r="R7115" s="14" t="s">
        <v>22324</v>
      </c>
      <c r="S7115" s="14" t="s">
        <v>110</v>
      </c>
      <c r="T7115" s="14" t="s">
        <v>148</v>
      </c>
      <c r="U7115" s="14" t="s">
        <v>237</v>
      </c>
      <c r="V7115" s="16">
        <v>448.79</v>
      </c>
      <c r="W7115" s="13">
        <v>2</v>
      </c>
      <c r="X7115" s="17">
        <v>0.3</v>
      </c>
      <c r="Y7115" s="16">
        <v>-2.84</v>
      </c>
      <c r="Z7115" s="31">
        <f t="shared" si="557"/>
        <v>-6.3281267407919069E-3</v>
      </c>
    </row>
    <row r="7116" spans="1:26">
      <c r="A7116" s="26">
        <v>7115</v>
      </c>
      <c r="B7116" s="7" t="s">
        <v>22325</v>
      </c>
      <c r="C7116" s="8">
        <v>44323</v>
      </c>
      <c r="D7116" s="12">
        <f t="shared" si="554"/>
        <v>2021</v>
      </c>
      <c r="E7116" s="12">
        <f t="shared" si="555"/>
        <v>5</v>
      </c>
      <c r="F7116" s="8" t="str">
        <f t="shared" si="556"/>
        <v>2021-05</v>
      </c>
      <c r="G7116" s="8">
        <v>44326</v>
      </c>
      <c r="H7116" s="23">
        <f t="shared" si="558"/>
        <v>3</v>
      </c>
      <c r="I7116" s="7" t="s">
        <v>122</v>
      </c>
      <c r="J7116" s="7" t="s">
        <v>6537</v>
      </c>
      <c r="K7116" s="7" t="s">
        <v>6538</v>
      </c>
      <c r="L7116" s="7" t="s">
        <v>66</v>
      </c>
      <c r="M7116" s="7" t="s">
        <v>31</v>
      </c>
      <c r="N7116" s="7" t="s">
        <v>220</v>
      </c>
      <c r="O7116" s="7" t="s">
        <v>220</v>
      </c>
      <c r="P7116" s="7" t="s">
        <v>22326</v>
      </c>
      <c r="Q7116" s="7" t="s">
        <v>58</v>
      </c>
      <c r="R7116" s="7" t="s">
        <v>22327</v>
      </c>
      <c r="S7116" s="7" t="s">
        <v>37</v>
      </c>
      <c r="T7116" s="7" t="s">
        <v>170</v>
      </c>
      <c r="U7116" s="7" t="s">
        <v>171</v>
      </c>
      <c r="V7116" s="10">
        <v>81.03</v>
      </c>
      <c r="W7116" s="6">
        <v>1</v>
      </c>
      <c r="X7116" s="11">
        <v>0</v>
      </c>
      <c r="Y7116" s="10">
        <v>-0.77</v>
      </c>
      <c r="Z7116" s="30">
        <f t="shared" si="557"/>
        <v>-9.5026533382697766E-3</v>
      </c>
    </row>
    <row r="7117" spans="1:26">
      <c r="A7117" s="27">
        <v>7116</v>
      </c>
      <c r="B7117" s="14" t="s">
        <v>22328</v>
      </c>
      <c r="C7117" s="15">
        <v>44430</v>
      </c>
      <c r="D7117" s="12">
        <f t="shared" si="554"/>
        <v>2021</v>
      </c>
      <c r="E7117" s="12">
        <f t="shared" si="555"/>
        <v>8</v>
      </c>
      <c r="F7117" s="15" t="str">
        <f t="shared" si="556"/>
        <v>2021-08</v>
      </c>
      <c r="G7117" s="15">
        <v>44435</v>
      </c>
      <c r="H7117" s="23">
        <f t="shared" si="558"/>
        <v>5</v>
      </c>
      <c r="I7117" s="14" t="s">
        <v>27</v>
      </c>
      <c r="J7117" s="14" t="s">
        <v>1354</v>
      </c>
      <c r="K7117" s="14" t="s">
        <v>1355</v>
      </c>
      <c r="L7117" s="14" t="s">
        <v>66</v>
      </c>
      <c r="M7117" s="14" t="s">
        <v>31</v>
      </c>
      <c r="N7117" s="14" t="s">
        <v>228</v>
      </c>
      <c r="O7117" s="14" t="s">
        <v>229</v>
      </c>
      <c r="P7117" s="14" t="s">
        <v>22329</v>
      </c>
      <c r="Q7117" s="14" t="s">
        <v>46</v>
      </c>
      <c r="R7117" s="14" t="s">
        <v>22330</v>
      </c>
      <c r="S7117" s="14" t="s">
        <v>37</v>
      </c>
      <c r="T7117" s="14" t="s">
        <v>170</v>
      </c>
      <c r="U7117" s="14" t="s">
        <v>171</v>
      </c>
      <c r="V7117" s="16">
        <v>1061.97</v>
      </c>
      <c r="W7117" s="13">
        <v>6</v>
      </c>
      <c r="X7117" s="17">
        <v>0</v>
      </c>
      <c r="Y7117" s="16">
        <v>143.27000000000001</v>
      </c>
      <c r="Z7117" s="31">
        <f t="shared" si="557"/>
        <v>0.13490964904846653</v>
      </c>
    </row>
    <row r="7118" spans="1:26">
      <c r="A7118" s="26">
        <v>7117</v>
      </c>
      <c r="B7118" s="7" t="s">
        <v>22331</v>
      </c>
      <c r="C7118" s="8">
        <v>44219</v>
      </c>
      <c r="D7118" s="12">
        <f t="shared" si="554"/>
        <v>2021</v>
      </c>
      <c r="E7118" s="12">
        <f t="shared" si="555"/>
        <v>1</v>
      </c>
      <c r="F7118" s="8" t="str">
        <f t="shared" si="556"/>
        <v>2021-01</v>
      </c>
      <c r="G7118" s="8">
        <v>44224</v>
      </c>
      <c r="H7118" s="23">
        <f t="shared" si="558"/>
        <v>5</v>
      </c>
      <c r="I7118" s="7" t="s">
        <v>27</v>
      </c>
      <c r="J7118" s="7" t="s">
        <v>3571</v>
      </c>
      <c r="K7118" s="7" t="s">
        <v>3572</v>
      </c>
      <c r="L7118" s="7" t="s">
        <v>30</v>
      </c>
      <c r="M7118" s="7" t="s">
        <v>31</v>
      </c>
      <c r="N7118" s="7" t="s">
        <v>43</v>
      </c>
      <c r="O7118" s="7" t="s">
        <v>44</v>
      </c>
      <c r="P7118" s="7" t="s">
        <v>22332</v>
      </c>
      <c r="Q7118" s="7" t="s">
        <v>46</v>
      </c>
      <c r="R7118" s="7" t="s">
        <v>22333</v>
      </c>
      <c r="S7118" s="7" t="s">
        <v>110</v>
      </c>
      <c r="T7118" s="7" t="s">
        <v>223</v>
      </c>
      <c r="U7118" s="7" t="s">
        <v>495</v>
      </c>
      <c r="V7118" s="10">
        <v>7818.94</v>
      </c>
      <c r="W7118" s="6">
        <v>4</v>
      </c>
      <c r="X7118" s="11">
        <v>0</v>
      </c>
      <c r="Y7118" s="10">
        <v>59</v>
      </c>
      <c r="Z7118" s="30">
        <f t="shared" si="557"/>
        <v>7.545779862743544E-3</v>
      </c>
    </row>
    <row r="7119" spans="1:26">
      <c r="A7119" s="27">
        <v>7118</v>
      </c>
      <c r="B7119" s="14" t="s">
        <v>22334</v>
      </c>
      <c r="C7119" s="15">
        <v>44671</v>
      </c>
      <c r="D7119" s="12">
        <f t="shared" si="554"/>
        <v>2022</v>
      </c>
      <c r="E7119" s="12">
        <f t="shared" si="555"/>
        <v>4</v>
      </c>
      <c r="F7119" s="15" t="str">
        <f t="shared" si="556"/>
        <v>2022-04</v>
      </c>
      <c r="G7119" s="15">
        <v>44676</v>
      </c>
      <c r="H7119" s="23">
        <f t="shared" si="558"/>
        <v>5</v>
      </c>
      <c r="I7119" s="14" t="s">
        <v>52</v>
      </c>
      <c r="J7119" s="14" t="s">
        <v>4103</v>
      </c>
      <c r="K7119" s="14" t="s">
        <v>3773</v>
      </c>
      <c r="L7119" s="14" t="s">
        <v>83</v>
      </c>
      <c r="M7119" s="14" t="s">
        <v>31</v>
      </c>
      <c r="N7119" s="14" t="s">
        <v>711</v>
      </c>
      <c r="O7119" s="14" t="s">
        <v>712</v>
      </c>
      <c r="P7119" s="14" t="s">
        <v>22335</v>
      </c>
      <c r="Q7119" s="14" t="s">
        <v>35</v>
      </c>
      <c r="R7119" s="14" t="s">
        <v>22336</v>
      </c>
      <c r="S7119" s="14" t="s">
        <v>48</v>
      </c>
      <c r="T7119" s="14" t="s">
        <v>78</v>
      </c>
      <c r="U7119" s="14" t="s">
        <v>956</v>
      </c>
      <c r="V7119" s="16">
        <v>43.27</v>
      </c>
      <c r="W7119" s="13">
        <v>1</v>
      </c>
      <c r="X7119" s="17">
        <v>0</v>
      </c>
      <c r="Y7119" s="16">
        <v>18.25</v>
      </c>
      <c r="Z7119" s="31">
        <f t="shared" si="557"/>
        <v>0.42177027963947306</v>
      </c>
    </row>
    <row r="7120" spans="1:26">
      <c r="A7120" s="26">
        <v>7119</v>
      </c>
      <c r="B7120" s="7" t="s">
        <v>22337</v>
      </c>
      <c r="C7120" s="8">
        <v>44775</v>
      </c>
      <c r="D7120" s="12">
        <f t="shared" si="554"/>
        <v>2022</v>
      </c>
      <c r="E7120" s="12">
        <f t="shared" si="555"/>
        <v>8</v>
      </c>
      <c r="F7120" s="8" t="str">
        <f t="shared" si="556"/>
        <v>2022-08</v>
      </c>
      <c r="G7120" s="8">
        <v>44779</v>
      </c>
      <c r="H7120" s="23">
        <f t="shared" si="558"/>
        <v>4</v>
      </c>
      <c r="I7120" s="7" t="s">
        <v>52</v>
      </c>
      <c r="J7120" s="7" t="s">
        <v>17871</v>
      </c>
      <c r="K7120" s="7" t="s">
        <v>2590</v>
      </c>
      <c r="L7120" s="7" t="s">
        <v>83</v>
      </c>
      <c r="M7120" s="7" t="s">
        <v>31</v>
      </c>
      <c r="N7120" s="7" t="s">
        <v>32</v>
      </c>
      <c r="O7120" s="7" t="s">
        <v>33</v>
      </c>
      <c r="P7120" s="7" t="s">
        <v>22338</v>
      </c>
      <c r="Q7120" s="7" t="s">
        <v>35</v>
      </c>
      <c r="R7120" s="7" t="s">
        <v>22339</v>
      </c>
      <c r="S7120" s="7" t="s">
        <v>110</v>
      </c>
      <c r="T7120" s="7" t="s">
        <v>148</v>
      </c>
      <c r="U7120" s="7" t="s">
        <v>232</v>
      </c>
      <c r="V7120" s="10">
        <v>11704.24</v>
      </c>
      <c r="W7120" s="6">
        <v>7</v>
      </c>
      <c r="X7120" s="11">
        <v>0</v>
      </c>
      <c r="Y7120" s="10">
        <v>-1231.1500000000001</v>
      </c>
      <c r="Z7120" s="30">
        <f t="shared" si="557"/>
        <v>-0.10518837617820552</v>
      </c>
    </row>
    <row r="7121" spans="1:26">
      <c r="A7121" s="27">
        <v>7120</v>
      </c>
      <c r="B7121" s="14" t="s">
        <v>22340</v>
      </c>
      <c r="C7121" s="15">
        <v>45635</v>
      </c>
      <c r="D7121" s="12">
        <f t="shared" si="554"/>
        <v>2024</v>
      </c>
      <c r="E7121" s="12">
        <f t="shared" si="555"/>
        <v>12</v>
      </c>
      <c r="F7121" s="15" t="str">
        <f t="shared" si="556"/>
        <v>2024-12</v>
      </c>
      <c r="G7121" s="15">
        <v>45640</v>
      </c>
      <c r="H7121" s="23">
        <f t="shared" si="558"/>
        <v>5</v>
      </c>
      <c r="I7121" s="14" t="s">
        <v>27</v>
      </c>
      <c r="J7121" s="14" t="s">
        <v>1868</v>
      </c>
      <c r="K7121" s="14" t="s">
        <v>1869</v>
      </c>
      <c r="L7121" s="14" t="s">
        <v>66</v>
      </c>
      <c r="M7121" s="14" t="s">
        <v>31</v>
      </c>
      <c r="N7121" s="14" t="s">
        <v>213</v>
      </c>
      <c r="O7121" s="14" t="s">
        <v>92</v>
      </c>
      <c r="P7121" s="14" t="s">
        <v>22341</v>
      </c>
      <c r="Q7121" s="14" t="s">
        <v>46</v>
      </c>
      <c r="R7121" s="14" t="s">
        <v>22342</v>
      </c>
      <c r="S7121" s="14" t="s">
        <v>37</v>
      </c>
      <c r="T7121" s="14" t="s">
        <v>60</v>
      </c>
      <c r="U7121" s="14" t="s">
        <v>162</v>
      </c>
      <c r="V7121" s="16">
        <v>1478.7</v>
      </c>
      <c r="W7121" s="13">
        <v>4</v>
      </c>
      <c r="X7121" s="17">
        <v>0.4</v>
      </c>
      <c r="Y7121" s="16">
        <v>-135.13999999999999</v>
      </c>
      <c r="Z7121" s="31">
        <f t="shared" si="557"/>
        <v>-9.139108676540203E-2</v>
      </c>
    </row>
    <row r="7122" spans="1:26">
      <c r="A7122" s="26">
        <v>7121</v>
      </c>
      <c r="B7122" s="7" t="s">
        <v>22343</v>
      </c>
      <c r="C7122" s="8">
        <v>45600</v>
      </c>
      <c r="D7122" s="12">
        <f t="shared" si="554"/>
        <v>2024</v>
      </c>
      <c r="E7122" s="12">
        <f t="shared" si="555"/>
        <v>11</v>
      </c>
      <c r="F7122" s="8" t="str">
        <f t="shared" si="556"/>
        <v>2024-11</v>
      </c>
      <c r="G7122" s="8">
        <v>45604</v>
      </c>
      <c r="H7122" s="23">
        <f t="shared" si="558"/>
        <v>4</v>
      </c>
      <c r="I7122" s="7" t="s">
        <v>52</v>
      </c>
      <c r="J7122" s="7" t="s">
        <v>2697</v>
      </c>
      <c r="K7122" s="7" t="s">
        <v>2518</v>
      </c>
      <c r="L7122" s="7" t="s">
        <v>83</v>
      </c>
      <c r="M7122" s="7" t="s">
        <v>31</v>
      </c>
      <c r="N7122" s="7" t="s">
        <v>116</v>
      </c>
      <c r="O7122" s="7" t="s">
        <v>117</v>
      </c>
      <c r="P7122" s="7" t="s">
        <v>22344</v>
      </c>
      <c r="Q7122" s="7" t="s">
        <v>58</v>
      </c>
      <c r="R7122" s="7" t="s">
        <v>22345</v>
      </c>
      <c r="S7122" s="7" t="s">
        <v>110</v>
      </c>
      <c r="T7122" s="7" t="s">
        <v>243</v>
      </c>
      <c r="U7122" s="7" t="s">
        <v>481</v>
      </c>
      <c r="V7122" s="10">
        <v>1866.02</v>
      </c>
      <c r="W7122" s="6">
        <v>4</v>
      </c>
      <c r="X7122" s="11">
        <v>0.1</v>
      </c>
      <c r="Y7122" s="10">
        <v>279.51</v>
      </c>
      <c r="Z7122" s="30">
        <f t="shared" si="557"/>
        <v>0.14978939132485183</v>
      </c>
    </row>
    <row r="7123" spans="1:26">
      <c r="A7123" s="27">
        <v>7122</v>
      </c>
      <c r="B7123" s="14" t="s">
        <v>22346</v>
      </c>
      <c r="C7123" s="15">
        <v>44946</v>
      </c>
      <c r="D7123" s="12">
        <f t="shared" si="554"/>
        <v>2023</v>
      </c>
      <c r="E7123" s="12">
        <f t="shared" si="555"/>
        <v>1</v>
      </c>
      <c r="F7123" s="15" t="str">
        <f t="shared" si="556"/>
        <v>2023-01</v>
      </c>
      <c r="G7123" s="15">
        <v>44946</v>
      </c>
      <c r="H7123" s="23">
        <f t="shared" si="558"/>
        <v>0</v>
      </c>
      <c r="I7123" s="14" t="s">
        <v>63</v>
      </c>
      <c r="J7123" s="14" t="s">
        <v>4061</v>
      </c>
      <c r="K7123" s="14" t="s">
        <v>4062</v>
      </c>
      <c r="L7123" s="14" t="s">
        <v>66</v>
      </c>
      <c r="M7123" s="14" t="s">
        <v>31</v>
      </c>
      <c r="N7123" s="14" t="s">
        <v>220</v>
      </c>
      <c r="O7123" s="14" t="s">
        <v>220</v>
      </c>
      <c r="P7123" s="14" t="s">
        <v>22347</v>
      </c>
      <c r="Q7123" s="14" t="s">
        <v>58</v>
      </c>
      <c r="R7123" s="14" t="s">
        <v>22348</v>
      </c>
      <c r="S7123" s="14" t="s">
        <v>48</v>
      </c>
      <c r="T7123" s="14" t="s">
        <v>86</v>
      </c>
      <c r="U7123" s="14" t="s">
        <v>819</v>
      </c>
      <c r="V7123" s="16">
        <v>533.74</v>
      </c>
      <c r="W7123" s="13">
        <v>5</v>
      </c>
      <c r="X7123" s="17">
        <v>0.2</v>
      </c>
      <c r="Y7123" s="16">
        <v>230.09</v>
      </c>
      <c r="Z7123" s="31">
        <f t="shared" si="557"/>
        <v>0.43109004384157079</v>
      </c>
    </row>
    <row r="7124" spans="1:26">
      <c r="A7124" s="26">
        <v>7123</v>
      </c>
      <c r="B7124" s="7" t="s">
        <v>22349</v>
      </c>
      <c r="C7124" s="8">
        <v>45526</v>
      </c>
      <c r="D7124" s="12">
        <f t="shared" si="554"/>
        <v>2024</v>
      </c>
      <c r="E7124" s="12">
        <f t="shared" si="555"/>
        <v>8</v>
      </c>
      <c r="F7124" s="8" t="str">
        <f t="shared" si="556"/>
        <v>2024-08</v>
      </c>
      <c r="G7124" s="8">
        <v>45534</v>
      </c>
      <c r="H7124" s="23">
        <f t="shared" si="558"/>
        <v>8</v>
      </c>
      <c r="I7124" s="7" t="s">
        <v>27</v>
      </c>
      <c r="J7124" s="7" t="s">
        <v>6144</v>
      </c>
      <c r="K7124" s="7" t="s">
        <v>1524</v>
      </c>
      <c r="L7124" s="7" t="s">
        <v>83</v>
      </c>
      <c r="M7124" s="7" t="s">
        <v>31</v>
      </c>
      <c r="N7124" s="7" t="s">
        <v>43</v>
      </c>
      <c r="O7124" s="7" t="s">
        <v>44</v>
      </c>
      <c r="P7124" s="7" t="s">
        <v>22350</v>
      </c>
      <c r="Q7124" s="7" t="s">
        <v>46</v>
      </c>
      <c r="R7124" s="7" t="s">
        <v>22351</v>
      </c>
      <c r="S7124" s="7" t="s">
        <v>110</v>
      </c>
      <c r="T7124" s="7" t="s">
        <v>223</v>
      </c>
      <c r="U7124" s="7" t="s">
        <v>495</v>
      </c>
      <c r="V7124" s="10">
        <v>454.59</v>
      </c>
      <c r="W7124" s="6">
        <v>3</v>
      </c>
      <c r="X7124" s="11">
        <v>0.2</v>
      </c>
      <c r="Y7124" s="10">
        <v>-15.2</v>
      </c>
      <c r="Z7124" s="30">
        <f t="shared" si="557"/>
        <v>-3.3436723201126291E-2</v>
      </c>
    </row>
    <row r="7125" spans="1:26">
      <c r="A7125" s="27">
        <v>7124</v>
      </c>
      <c r="B7125" s="14" t="s">
        <v>22352</v>
      </c>
      <c r="C7125" s="15">
        <v>45467</v>
      </c>
      <c r="D7125" s="12">
        <f t="shared" si="554"/>
        <v>2024</v>
      </c>
      <c r="E7125" s="12">
        <f t="shared" si="555"/>
        <v>6</v>
      </c>
      <c r="F7125" s="15" t="str">
        <f t="shared" si="556"/>
        <v>2024-06</v>
      </c>
      <c r="G7125" s="15">
        <v>45469</v>
      </c>
      <c r="H7125" s="23">
        <f t="shared" si="558"/>
        <v>2</v>
      </c>
      <c r="I7125" s="14" t="s">
        <v>122</v>
      </c>
      <c r="J7125" s="14" t="s">
        <v>2147</v>
      </c>
      <c r="K7125" s="14" t="s">
        <v>2148</v>
      </c>
      <c r="L7125" s="14" t="s">
        <v>83</v>
      </c>
      <c r="M7125" s="14" t="s">
        <v>31</v>
      </c>
      <c r="N7125" s="14" t="s">
        <v>125</v>
      </c>
      <c r="O7125" s="14" t="s">
        <v>126</v>
      </c>
      <c r="P7125" s="14" t="s">
        <v>22353</v>
      </c>
      <c r="Q7125" s="14" t="s">
        <v>58</v>
      </c>
      <c r="R7125" s="14" t="s">
        <v>22354</v>
      </c>
      <c r="S7125" s="14" t="s">
        <v>48</v>
      </c>
      <c r="T7125" s="14" t="s">
        <v>298</v>
      </c>
      <c r="U7125" s="14" t="s">
        <v>586</v>
      </c>
      <c r="V7125" s="16">
        <v>459.22</v>
      </c>
      <c r="W7125" s="13">
        <v>4</v>
      </c>
      <c r="X7125" s="17">
        <v>0.5</v>
      </c>
      <c r="Y7125" s="16">
        <v>107.69</v>
      </c>
      <c r="Z7125" s="31">
        <f t="shared" si="557"/>
        <v>0.23450633683201949</v>
      </c>
    </row>
    <row r="7126" spans="1:26">
      <c r="A7126" s="26">
        <v>7125</v>
      </c>
      <c r="B7126" s="7" t="s">
        <v>22355</v>
      </c>
      <c r="C7126" s="8">
        <v>45531</v>
      </c>
      <c r="D7126" s="12">
        <f t="shared" si="554"/>
        <v>2024</v>
      </c>
      <c r="E7126" s="12">
        <f t="shared" si="555"/>
        <v>8</v>
      </c>
      <c r="F7126" s="8" t="str">
        <f t="shared" si="556"/>
        <v>2024-08</v>
      </c>
      <c r="G7126" s="8">
        <v>45531</v>
      </c>
      <c r="H7126" s="23">
        <f t="shared" si="558"/>
        <v>0</v>
      </c>
      <c r="I7126" s="7" t="s">
        <v>63</v>
      </c>
      <c r="J7126" s="7" t="s">
        <v>1120</v>
      </c>
      <c r="K7126" s="7" t="s">
        <v>1121</v>
      </c>
      <c r="L7126" s="7" t="s">
        <v>66</v>
      </c>
      <c r="M7126" s="7" t="s">
        <v>31</v>
      </c>
      <c r="N7126" s="7" t="s">
        <v>711</v>
      </c>
      <c r="O7126" s="7" t="s">
        <v>712</v>
      </c>
      <c r="P7126" s="7" t="s">
        <v>22356</v>
      </c>
      <c r="Q7126" s="7" t="s">
        <v>35</v>
      </c>
      <c r="R7126" s="7" t="s">
        <v>22357</v>
      </c>
      <c r="S7126" s="7" t="s">
        <v>37</v>
      </c>
      <c r="T7126" s="7" t="s">
        <v>208</v>
      </c>
      <c r="U7126" s="7" t="s">
        <v>265</v>
      </c>
      <c r="V7126" s="10">
        <v>8753.64</v>
      </c>
      <c r="W7126" s="6">
        <v>12</v>
      </c>
      <c r="X7126" s="11">
        <v>0.1</v>
      </c>
      <c r="Y7126" s="10">
        <v>-342.55</v>
      </c>
      <c r="Z7126" s="30">
        <f t="shared" si="557"/>
        <v>-3.9132292394935139E-2</v>
      </c>
    </row>
    <row r="7127" spans="1:26">
      <c r="A7127" s="27">
        <v>7126</v>
      </c>
      <c r="B7127" s="14" t="s">
        <v>22358</v>
      </c>
      <c r="C7127" s="15">
        <v>45016</v>
      </c>
      <c r="D7127" s="12">
        <f t="shared" si="554"/>
        <v>2023</v>
      </c>
      <c r="E7127" s="12">
        <f t="shared" si="555"/>
        <v>3</v>
      </c>
      <c r="F7127" s="15" t="str">
        <f t="shared" si="556"/>
        <v>2023-03</v>
      </c>
      <c r="G7127" s="15">
        <v>45019</v>
      </c>
      <c r="H7127" s="23">
        <f t="shared" si="558"/>
        <v>3</v>
      </c>
      <c r="I7127" s="14" t="s">
        <v>52</v>
      </c>
      <c r="J7127" s="14" t="s">
        <v>5189</v>
      </c>
      <c r="K7127" s="14" t="s">
        <v>3032</v>
      </c>
      <c r="L7127" s="14" t="s">
        <v>83</v>
      </c>
      <c r="M7127" s="14" t="s">
        <v>31</v>
      </c>
      <c r="N7127" s="14" t="s">
        <v>74</v>
      </c>
      <c r="O7127" s="14" t="s">
        <v>75</v>
      </c>
      <c r="P7127" s="14" t="s">
        <v>22359</v>
      </c>
      <c r="Q7127" s="14" t="s">
        <v>46</v>
      </c>
      <c r="R7127" s="14" t="s">
        <v>22360</v>
      </c>
      <c r="S7127" s="14" t="s">
        <v>48</v>
      </c>
      <c r="T7127" s="14" t="s">
        <v>95</v>
      </c>
      <c r="U7127" s="14" t="s">
        <v>195</v>
      </c>
      <c r="V7127" s="16">
        <v>74.95</v>
      </c>
      <c r="W7127" s="13">
        <v>9</v>
      </c>
      <c r="X7127" s="17">
        <v>0.3</v>
      </c>
      <c r="Y7127" s="16">
        <v>17.920000000000002</v>
      </c>
      <c r="Z7127" s="31">
        <f t="shared" si="557"/>
        <v>0.23909272848565713</v>
      </c>
    </row>
    <row r="7128" spans="1:26">
      <c r="A7128" s="26">
        <v>7127</v>
      </c>
      <c r="B7128" s="7" t="s">
        <v>22361</v>
      </c>
      <c r="C7128" s="8">
        <v>45024</v>
      </c>
      <c r="D7128" s="12">
        <f t="shared" si="554"/>
        <v>2023</v>
      </c>
      <c r="E7128" s="12">
        <f t="shared" si="555"/>
        <v>4</v>
      </c>
      <c r="F7128" s="8" t="str">
        <f t="shared" si="556"/>
        <v>2023-04</v>
      </c>
      <c r="G7128" s="8">
        <v>45026</v>
      </c>
      <c r="H7128" s="23">
        <f t="shared" si="558"/>
        <v>2</v>
      </c>
      <c r="I7128" s="7" t="s">
        <v>122</v>
      </c>
      <c r="J7128" s="7" t="s">
        <v>4214</v>
      </c>
      <c r="K7128" s="7" t="s">
        <v>4215</v>
      </c>
      <c r="L7128" s="7" t="s">
        <v>83</v>
      </c>
      <c r="M7128" s="7" t="s">
        <v>31</v>
      </c>
      <c r="N7128" s="7" t="s">
        <v>711</v>
      </c>
      <c r="O7128" s="7" t="s">
        <v>712</v>
      </c>
      <c r="P7128" s="7" t="s">
        <v>22362</v>
      </c>
      <c r="Q7128" s="7" t="s">
        <v>35</v>
      </c>
      <c r="R7128" s="7" t="s">
        <v>22363</v>
      </c>
      <c r="S7128" s="7" t="s">
        <v>48</v>
      </c>
      <c r="T7128" s="7" t="s">
        <v>95</v>
      </c>
      <c r="U7128" s="7" t="s">
        <v>195</v>
      </c>
      <c r="V7128" s="10">
        <v>2079.56</v>
      </c>
      <c r="W7128" s="6">
        <v>9</v>
      </c>
      <c r="X7128" s="11">
        <v>0.2</v>
      </c>
      <c r="Y7128" s="10">
        <v>874.1</v>
      </c>
      <c r="Z7128" s="30">
        <f t="shared" si="557"/>
        <v>0.4203293004289369</v>
      </c>
    </row>
    <row r="7129" spans="1:26">
      <c r="A7129" s="27">
        <v>7128</v>
      </c>
      <c r="B7129" s="14" t="s">
        <v>22364</v>
      </c>
      <c r="C7129" s="15">
        <v>44827</v>
      </c>
      <c r="D7129" s="12">
        <f t="shared" si="554"/>
        <v>2022</v>
      </c>
      <c r="E7129" s="12">
        <f t="shared" si="555"/>
        <v>9</v>
      </c>
      <c r="F7129" s="15" t="str">
        <f t="shared" si="556"/>
        <v>2022-09</v>
      </c>
      <c r="G7129" s="15">
        <v>44833</v>
      </c>
      <c r="H7129" s="23">
        <f t="shared" si="558"/>
        <v>6</v>
      </c>
      <c r="I7129" s="14" t="s">
        <v>52</v>
      </c>
      <c r="J7129" s="14" t="s">
        <v>1248</v>
      </c>
      <c r="K7129" s="14" t="s">
        <v>1249</v>
      </c>
      <c r="L7129" s="14" t="s">
        <v>30</v>
      </c>
      <c r="M7129" s="14" t="s">
        <v>31</v>
      </c>
      <c r="N7129" s="14" t="s">
        <v>213</v>
      </c>
      <c r="O7129" s="14" t="s">
        <v>92</v>
      </c>
      <c r="P7129" s="14" t="s">
        <v>22365</v>
      </c>
      <c r="Q7129" s="14" t="s">
        <v>46</v>
      </c>
      <c r="R7129" s="14" t="s">
        <v>22366</v>
      </c>
      <c r="S7129" s="14" t="s">
        <v>37</v>
      </c>
      <c r="T7129" s="14" t="s">
        <v>60</v>
      </c>
      <c r="U7129" s="14" t="s">
        <v>317</v>
      </c>
      <c r="V7129" s="16">
        <v>12242.02</v>
      </c>
      <c r="W7129" s="13">
        <v>11</v>
      </c>
      <c r="X7129" s="17">
        <v>0.1</v>
      </c>
      <c r="Y7129" s="16">
        <v>3257.34</v>
      </c>
      <c r="Z7129" s="31">
        <f t="shared" si="557"/>
        <v>0.26607863734906495</v>
      </c>
    </row>
    <row r="7130" spans="1:26">
      <c r="A7130" s="26">
        <v>7129</v>
      </c>
      <c r="B7130" s="7" t="s">
        <v>22367</v>
      </c>
      <c r="C7130" s="8">
        <v>44878</v>
      </c>
      <c r="D7130" s="12">
        <f t="shared" si="554"/>
        <v>2022</v>
      </c>
      <c r="E7130" s="12">
        <f t="shared" si="555"/>
        <v>11</v>
      </c>
      <c r="F7130" s="8" t="str">
        <f t="shared" si="556"/>
        <v>2022-11</v>
      </c>
      <c r="G7130" s="8">
        <v>44885</v>
      </c>
      <c r="H7130" s="23">
        <f t="shared" si="558"/>
        <v>7</v>
      </c>
      <c r="I7130" s="7" t="s">
        <v>27</v>
      </c>
      <c r="J7130" s="7" t="s">
        <v>98</v>
      </c>
      <c r="K7130" s="7" t="s">
        <v>99</v>
      </c>
      <c r="L7130" s="7" t="s">
        <v>83</v>
      </c>
      <c r="M7130" s="7" t="s">
        <v>31</v>
      </c>
      <c r="N7130" s="7" t="s">
        <v>55</v>
      </c>
      <c r="O7130" s="7" t="s">
        <v>56</v>
      </c>
      <c r="P7130" s="7" t="s">
        <v>22368</v>
      </c>
      <c r="Q7130" s="7" t="s">
        <v>58</v>
      </c>
      <c r="R7130" s="7" t="s">
        <v>22369</v>
      </c>
      <c r="S7130" s="7" t="s">
        <v>37</v>
      </c>
      <c r="T7130" s="7" t="s">
        <v>38</v>
      </c>
      <c r="U7130" s="7" t="s">
        <v>177</v>
      </c>
      <c r="V7130" s="10">
        <v>10865.5</v>
      </c>
      <c r="W7130" s="6">
        <v>13</v>
      </c>
      <c r="X7130" s="11">
        <v>0.4</v>
      </c>
      <c r="Y7130" s="10">
        <v>4160.66</v>
      </c>
      <c r="Z7130" s="30">
        <f t="shared" si="557"/>
        <v>0.38292393355114812</v>
      </c>
    </row>
    <row r="7131" spans="1:26">
      <c r="A7131" s="27">
        <v>7130</v>
      </c>
      <c r="B7131" s="14" t="s">
        <v>22370</v>
      </c>
      <c r="C7131" s="15">
        <v>44466</v>
      </c>
      <c r="D7131" s="12">
        <f t="shared" si="554"/>
        <v>2021</v>
      </c>
      <c r="E7131" s="12">
        <f t="shared" si="555"/>
        <v>9</v>
      </c>
      <c r="F7131" s="15" t="str">
        <f t="shared" si="556"/>
        <v>2021-09</v>
      </c>
      <c r="G7131" s="15">
        <v>44466</v>
      </c>
      <c r="H7131" s="23">
        <f t="shared" si="558"/>
        <v>0</v>
      </c>
      <c r="I7131" s="14" t="s">
        <v>63</v>
      </c>
      <c r="J7131" s="14" t="s">
        <v>934</v>
      </c>
      <c r="K7131" s="14" t="s">
        <v>380</v>
      </c>
      <c r="L7131" s="14" t="s">
        <v>30</v>
      </c>
      <c r="M7131" s="14" t="s">
        <v>31</v>
      </c>
      <c r="N7131" s="14" t="s">
        <v>116</v>
      </c>
      <c r="O7131" s="14" t="s">
        <v>117</v>
      </c>
      <c r="P7131" s="14" t="s">
        <v>22371</v>
      </c>
      <c r="Q7131" s="14" t="s">
        <v>58</v>
      </c>
      <c r="R7131" s="14" t="s">
        <v>22372</v>
      </c>
      <c r="S7131" s="14" t="s">
        <v>48</v>
      </c>
      <c r="T7131" s="14" t="s">
        <v>78</v>
      </c>
      <c r="U7131" s="14" t="s">
        <v>956</v>
      </c>
      <c r="V7131" s="16">
        <v>1825.62</v>
      </c>
      <c r="W7131" s="13">
        <v>13</v>
      </c>
      <c r="X7131" s="17">
        <v>0</v>
      </c>
      <c r="Y7131" s="16">
        <v>163.01</v>
      </c>
      <c r="Z7131" s="31">
        <f t="shared" si="557"/>
        <v>8.9290213735607624E-2</v>
      </c>
    </row>
    <row r="7132" spans="1:26">
      <c r="A7132" s="26">
        <v>7131</v>
      </c>
      <c r="B7132" s="7" t="s">
        <v>22373</v>
      </c>
      <c r="C7132" s="8">
        <v>44448</v>
      </c>
      <c r="D7132" s="12">
        <f t="shared" si="554"/>
        <v>2021</v>
      </c>
      <c r="E7132" s="12">
        <f t="shared" si="555"/>
        <v>9</v>
      </c>
      <c r="F7132" s="8" t="str">
        <f t="shared" si="556"/>
        <v>2021-09</v>
      </c>
      <c r="G7132" s="8">
        <v>44453</v>
      </c>
      <c r="H7132" s="23">
        <f t="shared" si="558"/>
        <v>5</v>
      </c>
      <c r="I7132" s="7" t="s">
        <v>52</v>
      </c>
      <c r="J7132" s="7" t="s">
        <v>3171</v>
      </c>
      <c r="K7132" s="7" t="s">
        <v>962</v>
      </c>
      <c r="L7132" s="7" t="s">
        <v>66</v>
      </c>
      <c r="M7132" s="7" t="s">
        <v>31</v>
      </c>
      <c r="N7132" s="7" t="s">
        <v>313</v>
      </c>
      <c r="O7132" s="7" t="s">
        <v>314</v>
      </c>
      <c r="P7132" s="7" t="s">
        <v>22374</v>
      </c>
      <c r="Q7132" s="7" t="s">
        <v>146</v>
      </c>
      <c r="R7132" s="7" t="s">
        <v>22375</v>
      </c>
      <c r="S7132" s="7" t="s">
        <v>110</v>
      </c>
      <c r="T7132" s="7" t="s">
        <v>111</v>
      </c>
      <c r="U7132" s="7" t="s">
        <v>112</v>
      </c>
      <c r="V7132" s="10">
        <v>2738.91</v>
      </c>
      <c r="W7132" s="6">
        <v>8</v>
      </c>
      <c r="X7132" s="11">
        <v>0.4</v>
      </c>
      <c r="Y7132" s="10">
        <v>-486.22</v>
      </c>
      <c r="Z7132" s="30">
        <f t="shared" si="557"/>
        <v>-0.17752317527775649</v>
      </c>
    </row>
    <row r="7133" spans="1:26">
      <c r="A7133" s="27">
        <v>7132</v>
      </c>
      <c r="B7133" s="14" t="s">
        <v>22376</v>
      </c>
      <c r="C7133" s="15">
        <v>44479</v>
      </c>
      <c r="D7133" s="12">
        <f t="shared" si="554"/>
        <v>2021</v>
      </c>
      <c r="E7133" s="12">
        <f t="shared" si="555"/>
        <v>10</v>
      </c>
      <c r="F7133" s="15" t="str">
        <f t="shared" si="556"/>
        <v>2021-10</v>
      </c>
      <c r="G7133" s="15">
        <v>44479</v>
      </c>
      <c r="H7133" s="23">
        <f t="shared" si="558"/>
        <v>0</v>
      </c>
      <c r="I7133" s="14" t="s">
        <v>63</v>
      </c>
      <c r="J7133" s="14" t="s">
        <v>395</v>
      </c>
      <c r="K7133" s="14" t="s">
        <v>396</v>
      </c>
      <c r="L7133" s="14" t="s">
        <v>83</v>
      </c>
      <c r="M7133" s="14" t="s">
        <v>31</v>
      </c>
      <c r="N7133" s="14" t="s">
        <v>106</v>
      </c>
      <c r="O7133" s="14" t="s">
        <v>107</v>
      </c>
      <c r="P7133" s="14" t="s">
        <v>22377</v>
      </c>
      <c r="Q7133" s="14" t="s">
        <v>35</v>
      </c>
      <c r="R7133" s="14" t="s">
        <v>22378</v>
      </c>
      <c r="S7133" s="14" t="s">
        <v>37</v>
      </c>
      <c r="T7133" s="14" t="s">
        <v>60</v>
      </c>
      <c r="U7133" s="14" t="s">
        <v>61</v>
      </c>
      <c r="V7133" s="16">
        <v>1461.97</v>
      </c>
      <c r="W7133" s="13">
        <v>2</v>
      </c>
      <c r="X7133" s="17">
        <v>0</v>
      </c>
      <c r="Y7133" s="16">
        <v>352.86</v>
      </c>
      <c r="Z7133" s="31">
        <f t="shared" si="557"/>
        <v>0.24135926181795797</v>
      </c>
    </row>
    <row r="7134" spans="1:26">
      <c r="A7134" s="26">
        <v>7133</v>
      </c>
      <c r="B7134" s="7" t="s">
        <v>22379</v>
      </c>
      <c r="C7134" s="8">
        <v>44678</v>
      </c>
      <c r="D7134" s="12">
        <f t="shared" si="554"/>
        <v>2022</v>
      </c>
      <c r="E7134" s="12">
        <f t="shared" si="555"/>
        <v>4</v>
      </c>
      <c r="F7134" s="8" t="str">
        <f t="shared" si="556"/>
        <v>2022-04</v>
      </c>
      <c r="G7134" s="8">
        <v>44678</v>
      </c>
      <c r="H7134" s="23">
        <f t="shared" si="558"/>
        <v>0</v>
      </c>
      <c r="I7134" s="7" t="s">
        <v>63</v>
      </c>
      <c r="J7134" s="7" t="s">
        <v>5722</v>
      </c>
      <c r="K7134" s="7" t="s">
        <v>1055</v>
      </c>
      <c r="L7134" s="7" t="s">
        <v>30</v>
      </c>
      <c r="M7134" s="7" t="s">
        <v>31</v>
      </c>
      <c r="N7134" s="7" t="s">
        <v>43</v>
      </c>
      <c r="O7134" s="7" t="s">
        <v>44</v>
      </c>
      <c r="P7134" s="7" t="s">
        <v>22380</v>
      </c>
      <c r="Q7134" s="7" t="s">
        <v>46</v>
      </c>
      <c r="R7134" s="7" t="s">
        <v>22381</v>
      </c>
      <c r="S7134" s="7" t="s">
        <v>48</v>
      </c>
      <c r="T7134" s="7" t="s">
        <v>129</v>
      </c>
      <c r="U7134" s="7" t="s">
        <v>1450</v>
      </c>
      <c r="V7134" s="10">
        <v>64.64</v>
      </c>
      <c r="W7134" s="6">
        <v>3</v>
      </c>
      <c r="X7134" s="11">
        <v>0.1</v>
      </c>
      <c r="Y7134" s="10">
        <v>9.98</v>
      </c>
      <c r="Z7134" s="30">
        <f t="shared" si="557"/>
        <v>0.15439356435643564</v>
      </c>
    </row>
    <row r="7135" spans="1:26">
      <c r="A7135" s="27">
        <v>7134</v>
      </c>
      <c r="B7135" s="14" t="s">
        <v>22382</v>
      </c>
      <c r="C7135" s="15">
        <v>44975</v>
      </c>
      <c r="D7135" s="12">
        <f t="shared" si="554"/>
        <v>2023</v>
      </c>
      <c r="E7135" s="12">
        <f t="shared" si="555"/>
        <v>2</v>
      </c>
      <c r="F7135" s="15" t="str">
        <f t="shared" si="556"/>
        <v>2023-02</v>
      </c>
      <c r="G7135" s="15">
        <v>44983</v>
      </c>
      <c r="H7135" s="23">
        <f t="shared" si="558"/>
        <v>8</v>
      </c>
      <c r="I7135" s="14" t="s">
        <v>27</v>
      </c>
      <c r="J7135" s="14" t="s">
        <v>5546</v>
      </c>
      <c r="K7135" s="14" t="s">
        <v>918</v>
      </c>
      <c r="L7135" s="14" t="s">
        <v>83</v>
      </c>
      <c r="M7135" s="14" t="s">
        <v>31</v>
      </c>
      <c r="N7135" s="14" t="s">
        <v>153</v>
      </c>
      <c r="O7135" s="14" t="s">
        <v>154</v>
      </c>
      <c r="P7135" s="14" t="s">
        <v>22383</v>
      </c>
      <c r="Q7135" s="14" t="s">
        <v>146</v>
      </c>
      <c r="R7135" s="14" t="s">
        <v>22384</v>
      </c>
      <c r="S7135" s="14" t="s">
        <v>110</v>
      </c>
      <c r="T7135" s="14" t="s">
        <v>243</v>
      </c>
      <c r="U7135" s="14" t="s">
        <v>481</v>
      </c>
      <c r="V7135" s="16">
        <v>11930.17</v>
      </c>
      <c r="W7135" s="13">
        <v>14</v>
      </c>
      <c r="X7135" s="17">
        <v>0.5</v>
      </c>
      <c r="Y7135" s="16">
        <v>-1043.58</v>
      </c>
      <c r="Z7135" s="31">
        <f t="shared" si="557"/>
        <v>-8.7474025935925473E-2</v>
      </c>
    </row>
    <row r="7136" spans="1:26">
      <c r="A7136" s="26">
        <v>7135</v>
      </c>
      <c r="B7136" s="7" t="s">
        <v>22385</v>
      </c>
      <c r="C7136" s="8">
        <v>45185</v>
      </c>
      <c r="D7136" s="12">
        <f t="shared" si="554"/>
        <v>2023</v>
      </c>
      <c r="E7136" s="12">
        <f t="shared" si="555"/>
        <v>9</v>
      </c>
      <c r="F7136" s="8" t="str">
        <f t="shared" si="556"/>
        <v>2023-09</v>
      </c>
      <c r="G7136" s="8">
        <v>45192</v>
      </c>
      <c r="H7136" s="23">
        <f t="shared" si="558"/>
        <v>7</v>
      </c>
      <c r="I7136" s="7" t="s">
        <v>27</v>
      </c>
      <c r="J7136" s="7" t="s">
        <v>3838</v>
      </c>
      <c r="K7136" s="7" t="s">
        <v>1672</v>
      </c>
      <c r="L7136" s="7" t="s">
        <v>66</v>
      </c>
      <c r="M7136" s="7" t="s">
        <v>31</v>
      </c>
      <c r="N7136" s="7" t="s">
        <v>43</v>
      </c>
      <c r="O7136" s="7" t="s">
        <v>44</v>
      </c>
      <c r="P7136" s="7" t="s">
        <v>22386</v>
      </c>
      <c r="Q7136" s="7" t="s">
        <v>46</v>
      </c>
      <c r="R7136" s="7" t="s">
        <v>22387</v>
      </c>
      <c r="S7136" s="7" t="s">
        <v>37</v>
      </c>
      <c r="T7136" s="7" t="s">
        <v>38</v>
      </c>
      <c r="U7136" s="7" t="s">
        <v>102</v>
      </c>
      <c r="V7136" s="10">
        <v>673.71</v>
      </c>
      <c r="W7136" s="6">
        <v>5</v>
      </c>
      <c r="X7136" s="11">
        <v>0.1</v>
      </c>
      <c r="Y7136" s="10">
        <v>3.5</v>
      </c>
      <c r="Z7136" s="30">
        <f t="shared" si="557"/>
        <v>5.1951136245565596E-3</v>
      </c>
    </row>
    <row r="7137" spans="1:26">
      <c r="A7137" s="27">
        <v>7136</v>
      </c>
      <c r="B7137" s="14" t="s">
        <v>22388</v>
      </c>
      <c r="C7137" s="15">
        <v>45363</v>
      </c>
      <c r="D7137" s="12">
        <f t="shared" si="554"/>
        <v>2024</v>
      </c>
      <c r="E7137" s="12">
        <f t="shared" si="555"/>
        <v>3</v>
      </c>
      <c r="F7137" s="15" t="str">
        <f t="shared" si="556"/>
        <v>2024-03</v>
      </c>
      <c r="G7137" s="15">
        <v>45365</v>
      </c>
      <c r="H7137" s="23">
        <f t="shared" si="558"/>
        <v>2</v>
      </c>
      <c r="I7137" s="14" t="s">
        <v>122</v>
      </c>
      <c r="J7137" s="14" t="s">
        <v>3431</v>
      </c>
      <c r="K7137" s="14" t="s">
        <v>2393</v>
      </c>
      <c r="L7137" s="14" t="s">
        <v>83</v>
      </c>
      <c r="M7137" s="14" t="s">
        <v>31</v>
      </c>
      <c r="N7137" s="14" t="s">
        <v>125</v>
      </c>
      <c r="O7137" s="14" t="s">
        <v>126</v>
      </c>
      <c r="P7137" s="14" t="s">
        <v>22389</v>
      </c>
      <c r="Q7137" s="14" t="s">
        <v>58</v>
      </c>
      <c r="R7137" s="14" t="s">
        <v>22390</v>
      </c>
      <c r="S7137" s="14" t="s">
        <v>48</v>
      </c>
      <c r="T7137" s="14" t="s">
        <v>434</v>
      </c>
      <c r="U7137" s="14" t="s">
        <v>1382</v>
      </c>
      <c r="V7137" s="16">
        <v>2082.91</v>
      </c>
      <c r="W7137" s="13">
        <v>10</v>
      </c>
      <c r="X7137" s="17">
        <v>0.2</v>
      </c>
      <c r="Y7137" s="16">
        <v>276.2</v>
      </c>
      <c r="Z7137" s="31">
        <f t="shared" si="557"/>
        <v>0.13260294491840743</v>
      </c>
    </row>
    <row r="7138" spans="1:26">
      <c r="A7138" s="26">
        <v>7137</v>
      </c>
      <c r="B7138" s="7" t="s">
        <v>22391</v>
      </c>
      <c r="C7138" s="8">
        <v>45195</v>
      </c>
      <c r="D7138" s="12">
        <f t="shared" si="554"/>
        <v>2023</v>
      </c>
      <c r="E7138" s="12">
        <f t="shared" si="555"/>
        <v>9</v>
      </c>
      <c r="F7138" s="8" t="str">
        <f t="shared" si="556"/>
        <v>2023-09</v>
      </c>
      <c r="G7138" s="8">
        <v>45195</v>
      </c>
      <c r="H7138" s="23">
        <f t="shared" si="558"/>
        <v>0</v>
      </c>
      <c r="I7138" s="7" t="s">
        <v>63</v>
      </c>
      <c r="J7138" s="7" t="s">
        <v>769</v>
      </c>
      <c r="K7138" s="7" t="s">
        <v>770</v>
      </c>
      <c r="L7138" s="7" t="s">
        <v>83</v>
      </c>
      <c r="M7138" s="7" t="s">
        <v>31</v>
      </c>
      <c r="N7138" s="7" t="s">
        <v>204</v>
      </c>
      <c r="O7138" s="7" t="s">
        <v>205</v>
      </c>
      <c r="P7138" s="7" t="s">
        <v>22392</v>
      </c>
      <c r="Q7138" s="7" t="s">
        <v>146</v>
      </c>
      <c r="R7138" s="7" t="s">
        <v>22393</v>
      </c>
      <c r="S7138" s="7" t="s">
        <v>48</v>
      </c>
      <c r="T7138" s="7" t="s">
        <v>434</v>
      </c>
      <c r="U7138" s="7" t="s">
        <v>435</v>
      </c>
      <c r="V7138" s="10">
        <v>1288.29</v>
      </c>
      <c r="W7138" s="6">
        <v>7</v>
      </c>
      <c r="X7138" s="11">
        <v>0.3</v>
      </c>
      <c r="Y7138" s="10">
        <v>-98.18</v>
      </c>
      <c r="Z7138" s="30">
        <f t="shared" si="557"/>
        <v>-7.6209549092207507E-2</v>
      </c>
    </row>
    <row r="7139" spans="1:26">
      <c r="A7139" s="27">
        <v>7138</v>
      </c>
      <c r="B7139" s="14" t="s">
        <v>22394</v>
      </c>
      <c r="C7139" s="15">
        <v>44537</v>
      </c>
      <c r="D7139" s="12">
        <f t="shared" si="554"/>
        <v>2021</v>
      </c>
      <c r="E7139" s="12">
        <f t="shared" si="555"/>
        <v>12</v>
      </c>
      <c r="F7139" s="15" t="str">
        <f t="shared" si="556"/>
        <v>2021-12</v>
      </c>
      <c r="G7139" s="15">
        <v>44537</v>
      </c>
      <c r="H7139" s="23">
        <f t="shared" si="558"/>
        <v>0</v>
      </c>
      <c r="I7139" s="14" t="s">
        <v>63</v>
      </c>
      <c r="J7139" s="14" t="s">
        <v>3525</v>
      </c>
      <c r="K7139" s="14" t="s">
        <v>1591</v>
      </c>
      <c r="L7139" s="14" t="s">
        <v>83</v>
      </c>
      <c r="M7139" s="14" t="s">
        <v>31</v>
      </c>
      <c r="N7139" s="14" t="s">
        <v>204</v>
      </c>
      <c r="O7139" s="14" t="s">
        <v>205</v>
      </c>
      <c r="P7139" s="14" t="s">
        <v>22395</v>
      </c>
      <c r="Q7139" s="14" t="s">
        <v>146</v>
      </c>
      <c r="R7139" s="14" t="s">
        <v>22396</v>
      </c>
      <c r="S7139" s="14" t="s">
        <v>110</v>
      </c>
      <c r="T7139" s="14" t="s">
        <v>148</v>
      </c>
      <c r="U7139" s="14" t="s">
        <v>149</v>
      </c>
      <c r="V7139" s="16">
        <v>8258.5499999999993</v>
      </c>
      <c r="W7139" s="13">
        <v>7</v>
      </c>
      <c r="X7139" s="17">
        <v>0</v>
      </c>
      <c r="Y7139" s="16">
        <v>1960.48</v>
      </c>
      <c r="Z7139" s="31">
        <f t="shared" si="557"/>
        <v>0.2373879191867822</v>
      </c>
    </row>
    <row r="7140" spans="1:26">
      <c r="A7140" s="26">
        <v>7139</v>
      </c>
      <c r="B7140" s="7" t="s">
        <v>22397</v>
      </c>
      <c r="C7140" s="8">
        <v>45032</v>
      </c>
      <c r="D7140" s="12">
        <f t="shared" si="554"/>
        <v>2023</v>
      </c>
      <c r="E7140" s="12">
        <f t="shared" si="555"/>
        <v>4</v>
      </c>
      <c r="F7140" s="8" t="str">
        <f t="shared" si="556"/>
        <v>2023-04</v>
      </c>
      <c r="G7140" s="8">
        <v>45032</v>
      </c>
      <c r="H7140" s="23">
        <f t="shared" si="558"/>
        <v>0</v>
      </c>
      <c r="I7140" s="7" t="s">
        <v>63</v>
      </c>
      <c r="J7140" s="7" t="s">
        <v>3178</v>
      </c>
      <c r="K7140" s="7" t="s">
        <v>2103</v>
      </c>
      <c r="L7140" s="7" t="s">
        <v>66</v>
      </c>
      <c r="M7140" s="7" t="s">
        <v>31</v>
      </c>
      <c r="N7140" s="7" t="s">
        <v>181</v>
      </c>
      <c r="O7140" s="7" t="s">
        <v>107</v>
      </c>
      <c r="P7140" s="7" t="s">
        <v>22398</v>
      </c>
      <c r="Q7140" s="7" t="s">
        <v>35</v>
      </c>
      <c r="R7140" s="7" t="s">
        <v>22399</v>
      </c>
      <c r="S7140" s="7" t="s">
        <v>48</v>
      </c>
      <c r="T7140" s="7" t="s">
        <v>69</v>
      </c>
      <c r="U7140" s="7" t="s">
        <v>70</v>
      </c>
      <c r="V7140" s="10">
        <v>101.27</v>
      </c>
      <c r="W7140" s="6">
        <v>2</v>
      </c>
      <c r="X7140" s="11">
        <v>0.3</v>
      </c>
      <c r="Y7140" s="10">
        <v>3.22</v>
      </c>
      <c r="Z7140" s="30">
        <f t="shared" si="557"/>
        <v>3.1796188407228206E-2</v>
      </c>
    </row>
    <row r="7141" spans="1:26">
      <c r="A7141" s="27">
        <v>7140</v>
      </c>
      <c r="B7141" s="14" t="s">
        <v>22400</v>
      </c>
      <c r="C7141" s="15">
        <v>44682</v>
      </c>
      <c r="D7141" s="12">
        <f t="shared" si="554"/>
        <v>2022</v>
      </c>
      <c r="E7141" s="12">
        <f t="shared" si="555"/>
        <v>5</v>
      </c>
      <c r="F7141" s="15" t="str">
        <f t="shared" si="556"/>
        <v>2022-05</v>
      </c>
      <c r="G7141" s="15">
        <v>44687</v>
      </c>
      <c r="H7141" s="23">
        <f t="shared" si="558"/>
        <v>5</v>
      </c>
      <c r="I7141" s="14" t="s">
        <v>27</v>
      </c>
      <c r="J7141" s="14" t="s">
        <v>2879</v>
      </c>
      <c r="K7141" s="14" t="s">
        <v>2880</v>
      </c>
      <c r="L7141" s="14" t="s">
        <v>30</v>
      </c>
      <c r="M7141" s="14" t="s">
        <v>31</v>
      </c>
      <c r="N7141" s="14" t="s">
        <v>116</v>
      </c>
      <c r="O7141" s="14" t="s">
        <v>117</v>
      </c>
      <c r="P7141" s="14" t="s">
        <v>22401</v>
      </c>
      <c r="Q7141" s="14" t="s">
        <v>58</v>
      </c>
      <c r="R7141" s="14" t="s">
        <v>22402</v>
      </c>
      <c r="S7141" s="14" t="s">
        <v>37</v>
      </c>
      <c r="T7141" s="14" t="s">
        <v>38</v>
      </c>
      <c r="U7141" s="14" t="s">
        <v>177</v>
      </c>
      <c r="V7141" s="16">
        <v>361.95</v>
      </c>
      <c r="W7141" s="13">
        <v>12</v>
      </c>
      <c r="X7141" s="17">
        <v>0.5</v>
      </c>
      <c r="Y7141" s="16">
        <v>108.6</v>
      </c>
      <c r="Z7141" s="31">
        <f t="shared" si="557"/>
        <v>0.30004144218814754</v>
      </c>
    </row>
    <row r="7142" spans="1:26">
      <c r="A7142" s="26">
        <v>7141</v>
      </c>
      <c r="B7142" s="7" t="s">
        <v>22403</v>
      </c>
      <c r="C7142" s="8">
        <v>44328</v>
      </c>
      <c r="D7142" s="12">
        <f t="shared" si="554"/>
        <v>2021</v>
      </c>
      <c r="E7142" s="12">
        <f t="shared" si="555"/>
        <v>5</v>
      </c>
      <c r="F7142" s="8" t="str">
        <f t="shared" si="556"/>
        <v>2021-05</v>
      </c>
      <c r="G7142" s="8">
        <v>44334</v>
      </c>
      <c r="H7142" s="23">
        <f t="shared" si="558"/>
        <v>6</v>
      </c>
      <c r="I7142" s="7" t="s">
        <v>52</v>
      </c>
      <c r="J7142" s="7" t="s">
        <v>833</v>
      </c>
      <c r="K7142" s="7" t="s">
        <v>834</v>
      </c>
      <c r="L7142" s="7" t="s">
        <v>30</v>
      </c>
      <c r="M7142" s="7" t="s">
        <v>31</v>
      </c>
      <c r="N7142" s="7" t="s">
        <v>74</v>
      </c>
      <c r="O7142" s="7" t="s">
        <v>75</v>
      </c>
      <c r="P7142" s="7" t="s">
        <v>22404</v>
      </c>
      <c r="Q7142" s="7" t="s">
        <v>46</v>
      </c>
      <c r="R7142" s="7" t="s">
        <v>22405</v>
      </c>
      <c r="S7142" s="7" t="s">
        <v>110</v>
      </c>
      <c r="T7142" s="7" t="s">
        <v>148</v>
      </c>
      <c r="U7142" s="7" t="s">
        <v>149</v>
      </c>
      <c r="V7142" s="10">
        <v>8452.0400000000009</v>
      </c>
      <c r="W7142" s="6">
        <v>10</v>
      </c>
      <c r="X7142" s="11">
        <v>0.2</v>
      </c>
      <c r="Y7142" s="10">
        <v>2619.42</v>
      </c>
      <c r="Z7142" s="30">
        <f t="shared" si="557"/>
        <v>0.30991571265635276</v>
      </c>
    </row>
    <row r="7143" spans="1:26">
      <c r="A7143" s="27">
        <v>7142</v>
      </c>
      <c r="B7143" s="14" t="s">
        <v>22406</v>
      </c>
      <c r="C7143" s="15">
        <v>44488</v>
      </c>
      <c r="D7143" s="12">
        <f t="shared" si="554"/>
        <v>2021</v>
      </c>
      <c r="E7143" s="12">
        <f t="shared" si="555"/>
        <v>10</v>
      </c>
      <c r="F7143" s="15" t="str">
        <f t="shared" si="556"/>
        <v>2021-10</v>
      </c>
      <c r="G7143" s="15">
        <v>44488</v>
      </c>
      <c r="H7143" s="23">
        <f t="shared" si="558"/>
        <v>0</v>
      </c>
      <c r="I7143" s="14" t="s">
        <v>63</v>
      </c>
      <c r="J7143" s="14" t="s">
        <v>5848</v>
      </c>
      <c r="K7143" s="14" t="s">
        <v>5849</v>
      </c>
      <c r="L7143" s="14" t="s">
        <v>30</v>
      </c>
      <c r="M7143" s="14" t="s">
        <v>31</v>
      </c>
      <c r="N7143" s="14" t="s">
        <v>143</v>
      </c>
      <c r="O7143" s="14" t="s">
        <v>144</v>
      </c>
      <c r="P7143" s="14" t="s">
        <v>22407</v>
      </c>
      <c r="Q7143" s="14" t="s">
        <v>146</v>
      </c>
      <c r="R7143" s="14" t="s">
        <v>22408</v>
      </c>
      <c r="S7143" s="14" t="s">
        <v>110</v>
      </c>
      <c r="T7143" s="14" t="s">
        <v>223</v>
      </c>
      <c r="U7143" s="14" t="s">
        <v>224</v>
      </c>
      <c r="V7143" s="16">
        <v>10800.32</v>
      </c>
      <c r="W7143" s="13">
        <v>10</v>
      </c>
      <c r="X7143" s="17">
        <v>0.1</v>
      </c>
      <c r="Y7143" s="16">
        <v>1325.35</v>
      </c>
      <c r="Z7143" s="31">
        <f t="shared" si="557"/>
        <v>0.12271395662350745</v>
      </c>
    </row>
    <row r="7144" spans="1:26">
      <c r="A7144" s="26">
        <v>7143</v>
      </c>
      <c r="B7144" s="7" t="s">
        <v>22409</v>
      </c>
      <c r="C7144" s="8">
        <v>44532</v>
      </c>
      <c r="D7144" s="12">
        <f t="shared" si="554"/>
        <v>2021</v>
      </c>
      <c r="E7144" s="12">
        <f t="shared" si="555"/>
        <v>12</v>
      </c>
      <c r="F7144" s="8" t="str">
        <f t="shared" si="556"/>
        <v>2021-12</v>
      </c>
      <c r="G7144" s="8">
        <v>44534</v>
      </c>
      <c r="H7144" s="23">
        <f t="shared" si="558"/>
        <v>2</v>
      </c>
      <c r="I7144" s="7" t="s">
        <v>122</v>
      </c>
      <c r="J7144" s="7" t="s">
        <v>10362</v>
      </c>
      <c r="K7144" s="7" t="s">
        <v>847</v>
      </c>
      <c r="L7144" s="7" t="s">
        <v>30</v>
      </c>
      <c r="M7144" s="7" t="s">
        <v>31</v>
      </c>
      <c r="N7144" s="7" t="s">
        <v>204</v>
      </c>
      <c r="O7144" s="7" t="s">
        <v>205</v>
      </c>
      <c r="P7144" s="7" t="s">
        <v>22410</v>
      </c>
      <c r="Q7144" s="7" t="s">
        <v>146</v>
      </c>
      <c r="R7144" s="7" t="s">
        <v>22411</v>
      </c>
      <c r="S7144" s="7" t="s">
        <v>48</v>
      </c>
      <c r="T7144" s="7" t="s">
        <v>298</v>
      </c>
      <c r="U7144" s="7" t="s">
        <v>299</v>
      </c>
      <c r="V7144" s="10">
        <v>178.69</v>
      </c>
      <c r="W7144" s="6">
        <v>8</v>
      </c>
      <c r="X7144" s="11">
        <v>0.4</v>
      </c>
      <c r="Y7144" s="10">
        <v>10.63</v>
      </c>
      <c r="Z7144" s="30">
        <f t="shared" si="557"/>
        <v>5.9488499636241539E-2</v>
      </c>
    </row>
    <row r="7145" spans="1:26">
      <c r="A7145" s="27">
        <v>7144</v>
      </c>
      <c r="B7145" s="14" t="s">
        <v>22412</v>
      </c>
      <c r="C7145" s="15">
        <v>45426</v>
      </c>
      <c r="D7145" s="12">
        <f t="shared" si="554"/>
        <v>2024</v>
      </c>
      <c r="E7145" s="12">
        <f t="shared" si="555"/>
        <v>5</v>
      </c>
      <c r="F7145" s="15" t="str">
        <f t="shared" si="556"/>
        <v>2024-05</v>
      </c>
      <c r="G7145" s="15">
        <v>45433</v>
      </c>
      <c r="H7145" s="23">
        <f t="shared" si="558"/>
        <v>7</v>
      </c>
      <c r="I7145" s="14" t="s">
        <v>27</v>
      </c>
      <c r="J7145" s="14" t="s">
        <v>4893</v>
      </c>
      <c r="K7145" s="14" t="s">
        <v>4894</v>
      </c>
      <c r="L7145" s="14" t="s">
        <v>66</v>
      </c>
      <c r="M7145" s="14" t="s">
        <v>31</v>
      </c>
      <c r="N7145" s="14" t="s">
        <v>143</v>
      </c>
      <c r="O7145" s="14" t="s">
        <v>144</v>
      </c>
      <c r="P7145" s="14" t="s">
        <v>20909</v>
      </c>
      <c r="Q7145" s="14" t="s">
        <v>146</v>
      </c>
      <c r="R7145" s="14" t="s">
        <v>22413</v>
      </c>
      <c r="S7145" s="14" t="s">
        <v>37</v>
      </c>
      <c r="T7145" s="14" t="s">
        <v>38</v>
      </c>
      <c r="U7145" s="14" t="s">
        <v>102</v>
      </c>
      <c r="V7145" s="16">
        <v>113.77</v>
      </c>
      <c r="W7145" s="13">
        <v>3</v>
      </c>
      <c r="X7145" s="17">
        <v>0</v>
      </c>
      <c r="Y7145" s="16">
        <v>2.56</v>
      </c>
      <c r="Z7145" s="31">
        <f t="shared" si="557"/>
        <v>2.2501538191087283E-2</v>
      </c>
    </row>
    <row r="7146" spans="1:26">
      <c r="A7146" s="26">
        <v>7145</v>
      </c>
      <c r="B7146" s="7" t="s">
        <v>22414</v>
      </c>
      <c r="C7146" s="8">
        <v>44538</v>
      </c>
      <c r="D7146" s="12">
        <f t="shared" si="554"/>
        <v>2021</v>
      </c>
      <c r="E7146" s="12">
        <f t="shared" si="555"/>
        <v>12</v>
      </c>
      <c r="F7146" s="8" t="str">
        <f t="shared" si="556"/>
        <v>2021-12</v>
      </c>
      <c r="G7146" s="8">
        <v>44542</v>
      </c>
      <c r="H7146" s="23">
        <f t="shared" si="558"/>
        <v>4</v>
      </c>
      <c r="I7146" s="7" t="s">
        <v>52</v>
      </c>
      <c r="J7146" s="7" t="s">
        <v>501</v>
      </c>
      <c r="K7146" s="7" t="s">
        <v>502</v>
      </c>
      <c r="L7146" s="7" t="s">
        <v>66</v>
      </c>
      <c r="M7146" s="7" t="s">
        <v>31</v>
      </c>
      <c r="N7146" s="7" t="s">
        <v>74</v>
      </c>
      <c r="O7146" s="7" t="s">
        <v>75</v>
      </c>
      <c r="P7146" s="7" t="s">
        <v>914</v>
      </c>
      <c r="Q7146" s="7" t="s">
        <v>46</v>
      </c>
      <c r="R7146" s="7" t="s">
        <v>22415</v>
      </c>
      <c r="S7146" s="7" t="s">
        <v>37</v>
      </c>
      <c r="T7146" s="7" t="s">
        <v>170</v>
      </c>
      <c r="U7146" s="7" t="s">
        <v>171</v>
      </c>
      <c r="V7146" s="10">
        <v>298.87</v>
      </c>
      <c r="W7146" s="6">
        <v>1</v>
      </c>
      <c r="X7146" s="11">
        <v>0</v>
      </c>
      <c r="Y7146" s="10">
        <v>-27.02</v>
      </c>
      <c r="Z7146" s="30">
        <f t="shared" si="557"/>
        <v>-9.040720045504734E-2</v>
      </c>
    </row>
    <row r="7147" spans="1:26">
      <c r="A7147" s="27">
        <v>7146</v>
      </c>
      <c r="B7147" s="14" t="s">
        <v>22416</v>
      </c>
      <c r="C7147" s="15">
        <v>44239</v>
      </c>
      <c r="D7147" s="12">
        <f t="shared" si="554"/>
        <v>2021</v>
      </c>
      <c r="E7147" s="12">
        <f t="shared" si="555"/>
        <v>2</v>
      </c>
      <c r="F7147" s="15" t="str">
        <f t="shared" si="556"/>
        <v>2021-02</v>
      </c>
      <c r="G7147" s="15">
        <v>44245</v>
      </c>
      <c r="H7147" s="23">
        <f t="shared" si="558"/>
        <v>6</v>
      </c>
      <c r="I7147" s="14" t="s">
        <v>27</v>
      </c>
      <c r="J7147" s="14" t="s">
        <v>72</v>
      </c>
      <c r="K7147" s="14" t="s">
        <v>73</v>
      </c>
      <c r="L7147" s="14" t="s">
        <v>66</v>
      </c>
      <c r="M7147" s="14" t="s">
        <v>31</v>
      </c>
      <c r="N7147" s="14" t="s">
        <v>74</v>
      </c>
      <c r="O7147" s="14" t="s">
        <v>75</v>
      </c>
      <c r="P7147" s="14" t="s">
        <v>22417</v>
      </c>
      <c r="Q7147" s="14" t="s">
        <v>46</v>
      </c>
      <c r="R7147" s="14" t="s">
        <v>22418</v>
      </c>
      <c r="S7147" s="14" t="s">
        <v>110</v>
      </c>
      <c r="T7147" s="14" t="s">
        <v>223</v>
      </c>
      <c r="U7147" s="14" t="s">
        <v>224</v>
      </c>
      <c r="V7147" s="16">
        <v>2742.09</v>
      </c>
      <c r="W7147" s="13">
        <v>4</v>
      </c>
      <c r="X7147" s="17">
        <v>0</v>
      </c>
      <c r="Y7147" s="16">
        <v>-258.14999999999998</v>
      </c>
      <c r="Z7147" s="31">
        <f t="shared" si="557"/>
        <v>-9.4143518265264806E-2</v>
      </c>
    </row>
    <row r="7148" spans="1:26">
      <c r="A7148" s="26">
        <v>7147</v>
      </c>
      <c r="B7148" s="7" t="s">
        <v>22419</v>
      </c>
      <c r="C7148" s="8">
        <v>45004</v>
      </c>
      <c r="D7148" s="12">
        <f t="shared" si="554"/>
        <v>2023</v>
      </c>
      <c r="E7148" s="12">
        <f t="shared" si="555"/>
        <v>3</v>
      </c>
      <c r="F7148" s="8" t="str">
        <f t="shared" si="556"/>
        <v>2023-03</v>
      </c>
      <c r="G7148" s="8">
        <v>45007</v>
      </c>
      <c r="H7148" s="23">
        <f t="shared" si="558"/>
        <v>3</v>
      </c>
      <c r="I7148" s="7" t="s">
        <v>122</v>
      </c>
      <c r="J7148" s="7" t="s">
        <v>1894</v>
      </c>
      <c r="K7148" s="7" t="s">
        <v>1423</v>
      </c>
      <c r="L7148" s="7" t="s">
        <v>66</v>
      </c>
      <c r="M7148" s="7" t="s">
        <v>31</v>
      </c>
      <c r="N7148" s="7" t="s">
        <v>313</v>
      </c>
      <c r="O7148" s="7" t="s">
        <v>314</v>
      </c>
      <c r="P7148" s="7" t="s">
        <v>22420</v>
      </c>
      <c r="Q7148" s="7" t="s">
        <v>146</v>
      </c>
      <c r="R7148" s="7" t="s">
        <v>22421</v>
      </c>
      <c r="S7148" s="7" t="s">
        <v>37</v>
      </c>
      <c r="T7148" s="7" t="s">
        <v>38</v>
      </c>
      <c r="U7148" s="7" t="s">
        <v>177</v>
      </c>
      <c r="V7148" s="10">
        <v>1126.94</v>
      </c>
      <c r="W7148" s="6">
        <v>2</v>
      </c>
      <c r="X7148" s="11">
        <v>0.2</v>
      </c>
      <c r="Y7148" s="10">
        <v>445.77</v>
      </c>
      <c r="Z7148" s="30">
        <f t="shared" si="557"/>
        <v>0.39555788240722661</v>
      </c>
    </row>
    <row r="7149" spans="1:26">
      <c r="A7149" s="27">
        <v>7148</v>
      </c>
      <c r="B7149" s="14" t="s">
        <v>22422</v>
      </c>
      <c r="C7149" s="15">
        <v>44373</v>
      </c>
      <c r="D7149" s="12">
        <f t="shared" si="554"/>
        <v>2021</v>
      </c>
      <c r="E7149" s="12">
        <f t="shared" si="555"/>
        <v>6</v>
      </c>
      <c r="F7149" s="15" t="str">
        <f t="shared" si="556"/>
        <v>2021-06</v>
      </c>
      <c r="G7149" s="15">
        <v>44373</v>
      </c>
      <c r="H7149" s="23">
        <f t="shared" si="558"/>
        <v>0</v>
      </c>
      <c r="I7149" s="14" t="s">
        <v>63</v>
      </c>
      <c r="J7149" s="14" t="s">
        <v>5296</v>
      </c>
      <c r="K7149" s="14" t="s">
        <v>847</v>
      </c>
      <c r="L7149" s="14" t="s">
        <v>66</v>
      </c>
      <c r="M7149" s="14" t="s">
        <v>31</v>
      </c>
      <c r="N7149" s="14" t="s">
        <v>711</v>
      </c>
      <c r="O7149" s="14" t="s">
        <v>712</v>
      </c>
      <c r="P7149" s="14" t="s">
        <v>22423</v>
      </c>
      <c r="Q7149" s="14" t="s">
        <v>35</v>
      </c>
      <c r="R7149" s="14" t="s">
        <v>22424</v>
      </c>
      <c r="S7149" s="14" t="s">
        <v>37</v>
      </c>
      <c r="T7149" s="14" t="s">
        <v>38</v>
      </c>
      <c r="U7149" s="14" t="s">
        <v>39</v>
      </c>
      <c r="V7149" s="16">
        <v>4238.47</v>
      </c>
      <c r="W7149" s="13">
        <v>9</v>
      </c>
      <c r="X7149" s="17">
        <v>0.5</v>
      </c>
      <c r="Y7149" s="16">
        <v>666.43</v>
      </c>
      <c r="Z7149" s="31">
        <f t="shared" si="557"/>
        <v>0.15723362439748303</v>
      </c>
    </row>
    <row r="7150" spans="1:26">
      <c r="A7150" s="26">
        <v>7149</v>
      </c>
      <c r="B7150" s="7" t="s">
        <v>22425</v>
      </c>
      <c r="C7150" s="8">
        <v>44622</v>
      </c>
      <c r="D7150" s="12">
        <f t="shared" si="554"/>
        <v>2022</v>
      </c>
      <c r="E7150" s="12">
        <f t="shared" si="555"/>
        <v>3</v>
      </c>
      <c r="F7150" s="8" t="str">
        <f t="shared" si="556"/>
        <v>2022-03</v>
      </c>
      <c r="G7150" s="8">
        <v>44625</v>
      </c>
      <c r="H7150" s="23">
        <f t="shared" si="558"/>
        <v>3</v>
      </c>
      <c r="I7150" s="7" t="s">
        <v>52</v>
      </c>
      <c r="J7150" s="7" t="s">
        <v>1636</v>
      </c>
      <c r="K7150" s="7" t="s">
        <v>1637</v>
      </c>
      <c r="L7150" s="7" t="s">
        <v>30</v>
      </c>
      <c r="M7150" s="7" t="s">
        <v>31</v>
      </c>
      <c r="N7150" s="7" t="s">
        <v>213</v>
      </c>
      <c r="O7150" s="7" t="s">
        <v>92</v>
      </c>
      <c r="P7150" s="7" t="s">
        <v>22426</v>
      </c>
      <c r="Q7150" s="7" t="s">
        <v>46</v>
      </c>
      <c r="R7150" s="7" t="s">
        <v>22427</v>
      </c>
      <c r="S7150" s="7" t="s">
        <v>48</v>
      </c>
      <c r="T7150" s="7" t="s">
        <v>86</v>
      </c>
      <c r="U7150" s="7" t="s">
        <v>388</v>
      </c>
      <c r="V7150" s="10">
        <v>246.9</v>
      </c>
      <c r="W7150" s="6">
        <v>1</v>
      </c>
      <c r="X7150" s="11">
        <v>0</v>
      </c>
      <c r="Y7150" s="10">
        <v>68.83</v>
      </c>
      <c r="Z7150" s="30">
        <f t="shared" si="557"/>
        <v>0.27877683272579989</v>
      </c>
    </row>
    <row r="7151" spans="1:26">
      <c r="A7151" s="27">
        <v>7150</v>
      </c>
      <c r="B7151" s="14" t="s">
        <v>22428</v>
      </c>
      <c r="C7151" s="15">
        <v>44380</v>
      </c>
      <c r="D7151" s="12">
        <f t="shared" si="554"/>
        <v>2021</v>
      </c>
      <c r="E7151" s="12">
        <f t="shared" si="555"/>
        <v>7</v>
      </c>
      <c r="F7151" s="15" t="str">
        <f t="shared" si="556"/>
        <v>2021-07</v>
      </c>
      <c r="G7151" s="15">
        <v>44383</v>
      </c>
      <c r="H7151" s="23">
        <f t="shared" si="558"/>
        <v>3</v>
      </c>
      <c r="I7151" s="14" t="s">
        <v>52</v>
      </c>
      <c r="J7151" s="14" t="s">
        <v>2604</v>
      </c>
      <c r="K7151" s="14" t="s">
        <v>2034</v>
      </c>
      <c r="L7151" s="14" t="s">
        <v>30</v>
      </c>
      <c r="M7151" s="14" t="s">
        <v>31</v>
      </c>
      <c r="N7151" s="14" t="s">
        <v>143</v>
      </c>
      <c r="O7151" s="14" t="s">
        <v>144</v>
      </c>
      <c r="P7151" s="14" t="s">
        <v>22429</v>
      </c>
      <c r="Q7151" s="14" t="s">
        <v>146</v>
      </c>
      <c r="R7151" s="14" t="s">
        <v>22430</v>
      </c>
      <c r="S7151" s="14" t="s">
        <v>48</v>
      </c>
      <c r="T7151" s="14" t="s">
        <v>49</v>
      </c>
      <c r="U7151" s="14" t="s">
        <v>50</v>
      </c>
      <c r="V7151" s="16">
        <v>98.48</v>
      </c>
      <c r="W7151" s="13">
        <v>5</v>
      </c>
      <c r="X7151" s="17">
        <v>0</v>
      </c>
      <c r="Y7151" s="16">
        <v>-0.7</v>
      </c>
      <c r="Z7151" s="31">
        <f t="shared" si="557"/>
        <v>-7.1080422420796091E-3</v>
      </c>
    </row>
    <row r="7152" spans="1:26">
      <c r="A7152" s="26">
        <v>7151</v>
      </c>
      <c r="B7152" s="7" t="s">
        <v>22431</v>
      </c>
      <c r="C7152" s="8">
        <v>44955</v>
      </c>
      <c r="D7152" s="12">
        <f t="shared" si="554"/>
        <v>2023</v>
      </c>
      <c r="E7152" s="12">
        <f t="shared" si="555"/>
        <v>1</v>
      </c>
      <c r="F7152" s="8" t="str">
        <f t="shared" si="556"/>
        <v>2023-01</v>
      </c>
      <c r="G7152" s="8">
        <v>44957</v>
      </c>
      <c r="H7152" s="23">
        <f t="shared" si="558"/>
        <v>2</v>
      </c>
      <c r="I7152" s="7" t="s">
        <v>122</v>
      </c>
      <c r="J7152" s="7" t="s">
        <v>9112</v>
      </c>
      <c r="K7152" s="7" t="s">
        <v>1200</v>
      </c>
      <c r="L7152" s="7" t="s">
        <v>30</v>
      </c>
      <c r="M7152" s="7" t="s">
        <v>31</v>
      </c>
      <c r="N7152" s="7" t="s">
        <v>213</v>
      </c>
      <c r="O7152" s="7" t="s">
        <v>92</v>
      </c>
      <c r="P7152" s="7" t="s">
        <v>22432</v>
      </c>
      <c r="Q7152" s="7" t="s">
        <v>46</v>
      </c>
      <c r="R7152" s="7" t="s">
        <v>22433</v>
      </c>
      <c r="S7152" s="7" t="s">
        <v>48</v>
      </c>
      <c r="T7152" s="7" t="s">
        <v>95</v>
      </c>
      <c r="U7152" s="7" t="s">
        <v>571</v>
      </c>
      <c r="V7152" s="10">
        <v>619.73</v>
      </c>
      <c r="W7152" s="6">
        <v>8</v>
      </c>
      <c r="X7152" s="11">
        <v>0.5</v>
      </c>
      <c r="Y7152" s="10">
        <v>-28.13</v>
      </c>
      <c r="Z7152" s="30">
        <f t="shared" si="557"/>
        <v>-4.5390734674777722E-2</v>
      </c>
    </row>
    <row r="7153" spans="1:26">
      <c r="A7153" s="27">
        <v>7152</v>
      </c>
      <c r="B7153" s="14" t="s">
        <v>22434</v>
      </c>
      <c r="C7153" s="15">
        <v>45431</v>
      </c>
      <c r="D7153" s="12">
        <f t="shared" si="554"/>
        <v>2024</v>
      </c>
      <c r="E7153" s="12">
        <f t="shared" si="555"/>
        <v>5</v>
      </c>
      <c r="F7153" s="15" t="str">
        <f t="shared" si="556"/>
        <v>2024-05</v>
      </c>
      <c r="G7153" s="15">
        <v>45432</v>
      </c>
      <c r="H7153" s="23">
        <f t="shared" si="558"/>
        <v>1</v>
      </c>
      <c r="I7153" s="14" t="s">
        <v>122</v>
      </c>
      <c r="J7153" s="14" t="s">
        <v>6420</v>
      </c>
      <c r="K7153" s="14" t="s">
        <v>1921</v>
      </c>
      <c r="L7153" s="14" t="s">
        <v>30</v>
      </c>
      <c r="M7153" s="14" t="s">
        <v>31</v>
      </c>
      <c r="N7153" s="14" t="s">
        <v>134</v>
      </c>
      <c r="O7153" s="14" t="s">
        <v>135</v>
      </c>
      <c r="P7153" s="14" t="s">
        <v>22435</v>
      </c>
      <c r="Q7153" s="14" t="s">
        <v>58</v>
      </c>
      <c r="R7153" s="14" t="s">
        <v>22436</v>
      </c>
      <c r="S7153" s="14" t="s">
        <v>37</v>
      </c>
      <c r="T7153" s="14" t="s">
        <v>38</v>
      </c>
      <c r="U7153" s="14" t="s">
        <v>177</v>
      </c>
      <c r="V7153" s="16">
        <v>7603.37</v>
      </c>
      <c r="W7153" s="13">
        <v>12</v>
      </c>
      <c r="X7153" s="17">
        <v>0</v>
      </c>
      <c r="Y7153" s="16">
        <v>2476.9699999999998</v>
      </c>
      <c r="Z7153" s="31">
        <f t="shared" si="557"/>
        <v>0.32577265081141649</v>
      </c>
    </row>
    <row r="7154" spans="1:26">
      <c r="A7154" s="26">
        <v>7153</v>
      </c>
      <c r="B7154" s="7" t="s">
        <v>22437</v>
      </c>
      <c r="C7154" s="8">
        <v>44669</v>
      </c>
      <c r="D7154" s="12">
        <f t="shared" si="554"/>
        <v>2022</v>
      </c>
      <c r="E7154" s="12">
        <f t="shared" si="555"/>
        <v>4</v>
      </c>
      <c r="F7154" s="8" t="str">
        <f t="shared" si="556"/>
        <v>2022-04</v>
      </c>
      <c r="G7154" s="8">
        <v>44671</v>
      </c>
      <c r="H7154" s="23">
        <f t="shared" si="558"/>
        <v>2</v>
      </c>
      <c r="I7154" s="7" t="s">
        <v>122</v>
      </c>
      <c r="J7154" s="7" t="s">
        <v>598</v>
      </c>
      <c r="K7154" s="7" t="s">
        <v>599</v>
      </c>
      <c r="L7154" s="7" t="s">
        <v>30</v>
      </c>
      <c r="M7154" s="7" t="s">
        <v>31</v>
      </c>
      <c r="N7154" s="7" t="s">
        <v>283</v>
      </c>
      <c r="O7154" s="7" t="s">
        <v>284</v>
      </c>
      <c r="P7154" s="7" t="s">
        <v>22438</v>
      </c>
      <c r="Q7154" s="7" t="s">
        <v>146</v>
      </c>
      <c r="R7154" s="7" t="s">
        <v>22439</v>
      </c>
      <c r="S7154" s="7" t="s">
        <v>110</v>
      </c>
      <c r="T7154" s="7" t="s">
        <v>111</v>
      </c>
      <c r="U7154" s="7" t="s">
        <v>287</v>
      </c>
      <c r="V7154" s="10">
        <v>302.73</v>
      </c>
      <c r="W7154" s="6">
        <v>9</v>
      </c>
      <c r="X7154" s="11">
        <v>0.5</v>
      </c>
      <c r="Y7154" s="10">
        <v>-24.33</v>
      </c>
      <c r="Z7154" s="30">
        <f t="shared" si="557"/>
        <v>-8.0368645327519556E-2</v>
      </c>
    </row>
    <row r="7155" spans="1:26">
      <c r="A7155" s="27">
        <v>7154</v>
      </c>
      <c r="B7155" s="14" t="s">
        <v>22440</v>
      </c>
      <c r="C7155" s="15">
        <v>44851</v>
      </c>
      <c r="D7155" s="12">
        <f t="shared" si="554"/>
        <v>2022</v>
      </c>
      <c r="E7155" s="12">
        <f t="shared" si="555"/>
        <v>10</v>
      </c>
      <c r="F7155" s="15" t="str">
        <f t="shared" si="556"/>
        <v>2022-10</v>
      </c>
      <c r="G7155" s="15">
        <v>44854</v>
      </c>
      <c r="H7155" s="23">
        <f t="shared" si="558"/>
        <v>3</v>
      </c>
      <c r="I7155" s="14" t="s">
        <v>122</v>
      </c>
      <c r="J7155" s="14" t="s">
        <v>2773</v>
      </c>
      <c r="K7155" s="14" t="s">
        <v>594</v>
      </c>
      <c r="L7155" s="14" t="s">
        <v>83</v>
      </c>
      <c r="M7155" s="14" t="s">
        <v>31</v>
      </c>
      <c r="N7155" s="14" t="s">
        <v>43</v>
      </c>
      <c r="O7155" s="14" t="s">
        <v>44</v>
      </c>
      <c r="P7155" s="14" t="s">
        <v>22441</v>
      </c>
      <c r="Q7155" s="14" t="s">
        <v>46</v>
      </c>
      <c r="R7155" s="14" t="s">
        <v>22442</v>
      </c>
      <c r="S7155" s="14" t="s">
        <v>48</v>
      </c>
      <c r="T7155" s="14" t="s">
        <v>49</v>
      </c>
      <c r="U7155" s="14" t="s">
        <v>50</v>
      </c>
      <c r="V7155" s="16">
        <v>2373.79</v>
      </c>
      <c r="W7155" s="13">
        <v>13</v>
      </c>
      <c r="X7155" s="17">
        <v>0</v>
      </c>
      <c r="Y7155" s="16">
        <v>366.23</v>
      </c>
      <c r="Z7155" s="31">
        <f t="shared" si="557"/>
        <v>0.15428070722346965</v>
      </c>
    </row>
    <row r="7156" spans="1:26">
      <c r="A7156" s="26">
        <v>7155</v>
      </c>
      <c r="B7156" s="7" t="s">
        <v>22443</v>
      </c>
      <c r="C7156" s="8">
        <v>44651</v>
      </c>
      <c r="D7156" s="12">
        <f t="shared" si="554"/>
        <v>2022</v>
      </c>
      <c r="E7156" s="12">
        <f t="shared" si="555"/>
        <v>3</v>
      </c>
      <c r="F7156" s="8" t="str">
        <f t="shared" si="556"/>
        <v>2022-03</v>
      </c>
      <c r="G7156" s="8">
        <v>44651</v>
      </c>
      <c r="H7156" s="23">
        <f t="shared" si="558"/>
        <v>0</v>
      </c>
      <c r="I7156" s="7" t="s">
        <v>63</v>
      </c>
      <c r="J7156" s="7" t="s">
        <v>1559</v>
      </c>
      <c r="K7156" s="7" t="s">
        <v>142</v>
      </c>
      <c r="L7156" s="7" t="s">
        <v>66</v>
      </c>
      <c r="M7156" s="7" t="s">
        <v>31</v>
      </c>
      <c r="N7156" s="7" t="s">
        <v>43</v>
      </c>
      <c r="O7156" s="7" t="s">
        <v>44</v>
      </c>
      <c r="P7156" s="7" t="s">
        <v>22444</v>
      </c>
      <c r="Q7156" s="7" t="s">
        <v>46</v>
      </c>
      <c r="R7156" s="7" t="s">
        <v>22445</v>
      </c>
      <c r="S7156" s="7" t="s">
        <v>48</v>
      </c>
      <c r="T7156" s="7" t="s">
        <v>129</v>
      </c>
      <c r="U7156" s="7" t="s">
        <v>328</v>
      </c>
      <c r="V7156" s="10">
        <v>327.63</v>
      </c>
      <c r="W7156" s="6">
        <v>5</v>
      </c>
      <c r="X7156" s="11">
        <v>0.1</v>
      </c>
      <c r="Y7156" s="10">
        <v>60.07</v>
      </c>
      <c r="Z7156" s="30">
        <f t="shared" si="557"/>
        <v>0.18334706833928519</v>
      </c>
    </row>
    <row r="7157" spans="1:26">
      <c r="A7157" s="27">
        <v>7156</v>
      </c>
      <c r="B7157" s="14" t="s">
        <v>22446</v>
      </c>
      <c r="C7157" s="15">
        <v>45107</v>
      </c>
      <c r="D7157" s="12">
        <f t="shared" si="554"/>
        <v>2023</v>
      </c>
      <c r="E7157" s="12">
        <f t="shared" si="555"/>
        <v>6</v>
      </c>
      <c r="F7157" s="15" t="str">
        <f t="shared" si="556"/>
        <v>2023-06</v>
      </c>
      <c r="G7157" s="15">
        <v>45112</v>
      </c>
      <c r="H7157" s="23">
        <f t="shared" si="558"/>
        <v>5</v>
      </c>
      <c r="I7157" s="14" t="s">
        <v>52</v>
      </c>
      <c r="J7157" s="14" t="s">
        <v>1392</v>
      </c>
      <c r="K7157" s="14" t="s">
        <v>1393</v>
      </c>
      <c r="L7157" s="14" t="s">
        <v>83</v>
      </c>
      <c r="M7157" s="14" t="s">
        <v>31</v>
      </c>
      <c r="N7157" s="14" t="s">
        <v>125</v>
      </c>
      <c r="O7157" s="14" t="s">
        <v>126</v>
      </c>
      <c r="P7157" s="14" t="s">
        <v>22447</v>
      </c>
      <c r="Q7157" s="14" t="s">
        <v>58</v>
      </c>
      <c r="R7157" s="14" t="s">
        <v>22448</v>
      </c>
      <c r="S7157" s="14" t="s">
        <v>37</v>
      </c>
      <c r="T7157" s="14" t="s">
        <v>170</v>
      </c>
      <c r="U7157" s="14" t="s">
        <v>171</v>
      </c>
      <c r="V7157" s="16">
        <v>8876.89</v>
      </c>
      <c r="W7157" s="13">
        <v>13</v>
      </c>
      <c r="X7157" s="17">
        <v>0.1</v>
      </c>
      <c r="Y7157" s="16">
        <v>1404.93</v>
      </c>
      <c r="Z7157" s="31">
        <f t="shared" si="557"/>
        <v>0.15826826737742611</v>
      </c>
    </row>
    <row r="7158" spans="1:26">
      <c r="A7158" s="26">
        <v>7157</v>
      </c>
      <c r="B7158" s="7" t="s">
        <v>22449</v>
      </c>
      <c r="C7158" s="8">
        <v>44513</v>
      </c>
      <c r="D7158" s="12">
        <f t="shared" si="554"/>
        <v>2021</v>
      </c>
      <c r="E7158" s="12">
        <f t="shared" si="555"/>
        <v>11</v>
      </c>
      <c r="F7158" s="8" t="str">
        <f t="shared" si="556"/>
        <v>2021-11</v>
      </c>
      <c r="G7158" s="8">
        <v>44520</v>
      </c>
      <c r="H7158" s="23">
        <f t="shared" si="558"/>
        <v>7</v>
      </c>
      <c r="I7158" s="7" t="s">
        <v>27</v>
      </c>
      <c r="J7158" s="7" t="s">
        <v>8301</v>
      </c>
      <c r="K7158" s="7" t="s">
        <v>2235</v>
      </c>
      <c r="L7158" s="7" t="s">
        <v>30</v>
      </c>
      <c r="M7158" s="7" t="s">
        <v>31</v>
      </c>
      <c r="N7158" s="7" t="s">
        <v>43</v>
      </c>
      <c r="O7158" s="7" t="s">
        <v>44</v>
      </c>
      <c r="P7158" s="7" t="s">
        <v>22450</v>
      </c>
      <c r="Q7158" s="7" t="s">
        <v>46</v>
      </c>
      <c r="R7158" s="7" t="s">
        <v>22451</v>
      </c>
      <c r="S7158" s="7" t="s">
        <v>110</v>
      </c>
      <c r="T7158" s="7" t="s">
        <v>111</v>
      </c>
      <c r="U7158" s="7" t="s">
        <v>287</v>
      </c>
      <c r="V7158" s="10">
        <v>11001.93</v>
      </c>
      <c r="W7158" s="6">
        <v>13</v>
      </c>
      <c r="X7158" s="11">
        <v>0.1</v>
      </c>
      <c r="Y7158" s="10">
        <v>2397.0300000000002</v>
      </c>
      <c r="Z7158" s="30">
        <f t="shared" si="557"/>
        <v>0.21787359126989539</v>
      </c>
    </row>
    <row r="7159" spans="1:26">
      <c r="A7159" s="27">
        <v>7158</v>
      </c>
      <c r="B7159" s="14" t="s">
        <v>22452</v>
      </c>
      <c r="C7159" s="15">
        <v>44975</v>
      </c>
      <c r="D7159" s="12">
        <f t="shared" si="554"/>
        <v>2023</v>
      </c>
      <c r="E7159" s="12">
        <f t="shared" si="555"/>
        <v>2</v>
      </c>
      <c r="F7159" s="15" t="str">
        <f t="shared" si="556"/>
        <v>2023-02</v>
      </c>
      <c r="G7159" s="15">
        <v>44977</v>
      </c>
      <c r="H7159" s="23">
        <f t="shared" si="558"/>
        <v>2</v>
      </c>
      <c r="I7159" s="14" t="s">
        <v>122</v>
      </c>
      <c r="J7159" s="14" t="s">
        <v>2863</v>
      </c>
      <c r="K7159" s="14" t="s">
        <v>2864</v>
      </c>
      <c r="L7159" s="14" t="s">
        <v>83</v>
      </c>
      <c r="M7159" s="14" t="s">
        <v>31</v>
      </c>
      <c r="N7159" s="14" t="s">
        <v>91</v>
      </c>
      <c r="O7159" s="14" t="s">
        <v>92</v>
      </c>
      <c r="P7159" s="14" t="s">
        <v>22453</v>
      </c>
      <c r="Q7159" s="14" t="s">
        <v>46</v>
      </c>
      <c r="R7159" s="14" t="s">
        <v>22454</v>
      </c>
      <c r="S7159" s="14" t="s">
        <v>37</v>
      </c>
      <c r="T7159" s="14" t="s">
        <v>208</v>
      </c>
      <c r="U7159" s="14" t="s">
        <v>265</v>
      </c>
      <c r="V7159" s="16">
        <v>2832.41</v>
      </c>
      <c r="W7159" s="13">
        <v>4</v>
      </c>
      <c r="X7159" s="17">
        <v>0.2</v>
      </c>
      <c r="Y7159" s="16">
        <v>379.86</v>
      </c>
      <c r="Z7159" s="31">
        <f t="shared" si="557"/>
        <v>0.1341119400086852</v>
      </c>
    </row>
    <row r="7160" spans="1:26">
      <c r="A7160" s="26">
        <v>7159</v>
      </c>
      <c r="B7160" s="7" t="s">
        <v>22455</v>
      </c>
      <c r="C7160" s="8">
        <v>44463</v>
      </c>
      <c r="D7160" s="12">
        <f t="shared" si="554"/>
        <v>2021</v>
      </c>
      <c r="E7160" s="12">
        <f t="shared" si="555"/>
        <v>9</v>
      </c>
      <c r="F7160" s="8" t="str">
        <f t="shared" si="556"/>
        <v>2021-09</v>
      </c>
      <c r="G7160" s="8">
        <v>44471</v>
      </c>
      <c r="H7160" s="23">
        <f t="shared" si="558"/>
        <v>8</v>
      </c>
      <c r="I7160" s="7" t="s">
        <v>27</v>
      </c>
      <c r="J7160" s="7" t="s">
        <v>1231</v>
      </c>
      <c r="K7160" s="7" t="s">
        <v>1232</v>
      </c>
      <c r="L7160" s="7" t="s">
        <v>66</v>
      </c>
      <c r="M7160" s="7" t="s">
        <v>31</v>
      </c>
      <c r="N7160" s="7" t="s">
        <v>143</v>
      </c>
      <c r="O7160" s="7" t="s">
        <v>144</v>
      </c>
      <c r="P7160" s="7" t="s">
        <v>22456</v>
      </c>
      <c r="Q7160" s="7" t="s">
        <v>146</v>
      </c>
      <c r="R7160" s="7" t="s">
        <v>22457</v>
      </c>
      <c r="S7160" s="7" t="s">
        <v>37</v>
      </c>
      <c r="T7160" s="7" t="s">
        <v>208</v>
      </c>
      <c r="U7160" s="7" t="s">
        <v>408</v>
      </c>
      <c r="V7160" s="10">
        <v>8249.16</v>
      </c>
      <c r="W7160" s="6">
        <v>10</v>
      </c>
      <c r="X7160" s="11">
        <v>0.4</v>
      </c>
      <c r="Y7160" s="10">
        <v>1299.92</v>
      </c>
      <c r="Z7160" s="30">
        <f t="shared" si="557"/>
        <v>0.15758210532951236</v>
      </c>
    </row>
    <row r="7161" spans="1:26">
      <c r="A7161" s="27">
        <v>7160</v>
      </c>
      <c r="B7161" s="14" t="s">
        <v>22458</v>
      </c>
      <c r="C7161" s="15">
        <v>45526</v>
      </c>
      <c r="D7161" s="12">
        <f t="shared" si="554"/>
        <v>2024</v>
      </c>
      <c r="E7161" s="12">
        <f t="shared" si="555"/>
        <v>8</v>
      </c>
      <c r="F7161" s="15" t="str">
        <f t="shared" si="556"/>
        <v>2024-08</v>
      </c>
      <c r="G7161" s="15">
        <v>45526</v>
      </c>
      <c r="H7161" s="23">
        <f t="shared" si="558"/>
        <v>0</v>
      </c>
      <c r="I7161" s="14" t="s">
        <v>63</v>
      </c>
      <c r="J7161" s="14" t="s">
        <v>2090</v>
      </c>
      <c r="K7161" s="14" t="s">
        <v>1413</v>
      </c>
      <c r="L7161" s="14" t="s">
        <v>30</v>
      </c>
      <c r="M7161" s="14" t="s">
        <v>31</v>
      </c>
      <c r="N7161" s="14" t="s">
        <v>153</v>
      </c>
      <c r="O7161" s="14" t="s">
        <v>154</v>
      </c>
      <c r="P7161" s="14" t="s">
        <v>22459</v>
      </c>
      <c r="Q7161" s="14" t="s">
        <v>146</v>
      </c>
      <c r="R7161" s="14" t="s">
        <v>22460</v>
      </c>
      <c r="S7161" s="14" t="s">
        <v>110</v>
      </c>
      <c r="T7161" s="14" t="s">
        <v>223</v>
      </c>
      <c r="U7161" s="14" t="s">
        <v>224</v>
      </c>
      <c r="V7161" s="16">
        <v>6559.9</v>
      </c>
      <c r="W7161" s="13">
        <v>10</v>
      </c>
      <c r="X7161" s="17">
        <v>0.2</v>
      </c>
      <c r="Y7161" s="16">
        <v>-1128.0999999999999</v>
      </c>
      <c r="Z7161" s="31">
        <f t="shared" si="557"/>
        <v>-0.17196908489458682</v>
      </c>
    </row>
    <row r="7162" spans="1:26">
      <c r="A7162" s="26">
        <v>7161</v>
      </c>
      <c r="B7162" s="7" t="s">
        <v>22461</v>
      </c>
      <c r="C7162" s="8">
        <v>44655</v>
      </c>
      <c r="D7162" s="12">
        <f t="shared" si="554"/>
        <v>2022</v>
      </c>
      <c r="E7162" s="12">
        <f t="shared" si="555"/>
        <v>4</v>
      </c>
      <c r="F7162" s="8" t="str">
        <f t="shared" si="556"/>
        <v>2022-04</v>
      </c>
      <c r="G7162" s="8">
        <v>44659</v>
      </c>
      <c r="H7162" s="23">
        <f t="shared" si="558"/>
        <v>4</v>
      </c>
      <c r="I7162" s="7" t="s">
        <v>52</v>
      </c>
      <c r="J7162" s="7" t="s">
        <v>2216</v>
      </c>
      <c r="K7162" s="7" t="s">
        <v>770</v>
      </c>
      <c r="L7162" s="7" t="s">
        <v>66</v>
      </c>
      <c r="M7162" s="7" t="s">
        <v>31</v>
      </c>
      <c r="N7162" s="7" t="s">
        <v>32</v>
      </c>
      <c r="O7162" s="7" t="s">
        <v>33</v>
      </c>
      <c r="P7162" s="7" t="s">
        <v>22462</v>
      </c>
      <c r="Q7162" s="7" t="s">
        <v>35</v>
      </c>
      <c r="R7162" s="7" t="s">
        <v>22463</v>
      </c>
      <c r="S7162" s="7" t="s">
        <v>48</v>
      </c>
      <c r="T7162" s="7" t="s">
        <v>95</v>
      </c>
      <c r="U7162" s="7" t="s">
        <v>96</v>
      </c>
      <c r="V7162" s="10">
        <v>496.88</v>
      </c>
      <c r="W7162" s="6">
        <v>5</v>
      </c>
      <c r="X7162" s="11">
        <v>0.3</v>
      </c>
      <c r="Y7162" s="10">
        <v>208.18</v>
      </c>
      <c r="Z7162" s="30">
        <f t="shared" si="557"/>
        <v>0.41897440025760752</v>
      </c>
    </row>
    <row r="7163" spans="1:26">
      <c r="A7163" s="27">
        <v>7162</v>
      </c>
      <c r="B7163" s="14" t="s">
        <v>22464</v>
      </c>
      <c r="C7163" s="15">
        <v>45350</v>
      </c>
      <c r="D7163" s="12">
        <f t="shared" si="554"/>
        <v>2024</v>
      </c>
      <c r="E7163" s="12">
        <f t="shared" si="555"/>
        <v>2</v>
      </c>
      <c r="F7163" s="15" t="str">
        <f t="shared" si="556"/>
        <v>2024-02</v>
      </c>
      <c r="G7163" s="15">
        <v>45354</v>
      </c>
      <c r="H7163" s="23">
        <f t="shared" si="558"/>
        <v>4</v>
      </c>
      <c r="I7163" s="14" t="s">
        <v>52</v>
      </c>
      <c r="J7163" s="14" t="s">
        <v>1163</v>
      </c>
      <c r="K7163" s="14" t="s">
        <v>192</v>
      </c>
      <c r="L7163" s="14" t="s">
        <v>66</v>
      </c>
      <c r="M7163" s="14" t="s">
        <v>31</v>
      </c>
      <c r="N7163" s="14" t="s">
        <v>106</v>
      </c>
      <c r="O7163" s="14" t="s">
        <v>107</v>
      </c>
      <c r="P7163" s="14" t="s">
        <v>22465</v>
      </c>
      <c r="Q7163" s="14" t="s">
        <v>35</v>
      </c>
      <c r="R7163" s="14" t="s">
        <v>22466</v>
      </c>
      <c r="S7163" s="14" t="s">
        <v>110</v>
      </c>
      <c r="T7163" s="14" t="s">
        <v>223</v>
      </c>
      <c r="U7163" s="14" t="s">
        <v>495</v>
      </c>
      <c r="V7163" s="16">
        <v>9056.84</v>
      </c>
      <c r="W7163" s="13">
        <v>7</v>
      </c>
      <c r="X7163" s="17">
        <v>0.1</v>
      </c>
      <c r="Y7163" s="16">
        <v>1184.18</v>
      </c>
      <c r="Z7163" s="31">
        <f t="shared" si="557"/>
        <v>0.13074979794277033</v>
      </c>
    </row>
    <row r="7164" spans="1:26">
      <c r="A7164" s="26">
        <v>7163</v>
      </c>
      <c r="B7164" s="7" t="s">
        <v>22467</v>
      </c>
      <c r="C7164" s="8">
        <v>44563</v>
      </c>
      <c r="D7164" s="12">
        <f t="shared" si="554"/>
        <v>2022</v>
      </c>
      <c r="E7164" s="12">
        <f t="shared" si="555"/>
        <v>1</v>
      </c>
      <c r="F7164" s="8" t="str">
        <f t="shared" si="556"/>
        <v>2022-01</v>
      </c>
      <c r="G7164" s="8">
        <v>44566</v>
      </c>
      <c r="H7164" s="23">
        <f t="shared" si="558"/>
        <v>3</v>
      </c>
      <c r="I7164" s="7" t="s">
        <v>122</v>
      </c>
      <c r="J7164" s="7" t="s">
        <v>7909</v>
      </c>
      <c r="K7164" s="7" t="s">
        <v>7910</v>
      </c>
      <c r="L7164" s="7" t="s">
        <v>30</v>
      </c>
      <c r="M7164" s="7" t="s">
        <v>31</v>
      </c>
      <c r="N7164" s="7" t="s">
        <v>143</v>
      </c>
      <c r="O7164" s="7" t="s">
        <v>144</v>
      </c>
      <c r="P7164" s="7" t="s">
        <v>22468</v>
      </c>
      <c r="Q7164" s="7" t="s">
        <v>146</v>
      </c>
      <c r="R7164" s="7" t="s">
        <v>22469</v>
      </c>
      <c r="S7164" s="7" t="s">
        <v>48</v>
      </c>
      <c r="T7164" s="7" t="s">
        <v>129</v>
      </c>
      <c r="U7164" s="7" t="s">
        <v>130</v>
      </c>
      <c r="V7164" s="10">
        <v>833.96</v>
      </c>
      <c r="W7164" s="6">
        <v>13</v>
      </c>
      <c r="X7164" s="11">
        <v>0.2</v>
      </c>
      <c r="Y7164" s="10">
        <v>175.48</v>
      </c>
      <c r="Z7164" s="30">
        <f t="shared" si="557"/>
        <v>0.21041776584008823</v>
      </c>
    </row>
    <row r="7165" spans="1:26">
      <c r="A7165" s="27">
        <v>7164</v>
      </c>
      <c r="B7165" s="14" t="s">
        <v>22470</v>
      </c>
      <c r="C7165" s="15">
        <v>45446</v>
      </c>
      <c r="D7165" s="12">
        <f t="shared" si="554"/>
        <v>2024</v>
      </c>
      <c r="E7165" s="12">
        <f t="shared" si="555"/>
        <v>6</v>
      </c>
      <c r="F7165" s="15" t="str">
        <f t="shared" si="556"/>
        <v>2024-06</v>
      </c>
      <c r="G7165" s="15">
        <v>45447</v>
      </c>
      <c r="H7165" s="23">
        <f t="shared" si="558"/>
        <v>1</v>
      </c>
      <c r="I7165" s="14" t="s">
        <v>122</v>
      </c>
      <c r="J7165" s="14" t="s">
        <v>2216</v>
      </c>
      <c r="K7165" s="14" t="s">
        <v>770</v>
      </c>
      <c r="L7165" s="14" t="s">
        <v>66</v>
      </c>
      <c r="M7165" s="14" t="s">
        <v>31</v>
      </c>
      <c r="N7165" s="14" t="s">
        <v>32</v>
      </c>
      <c r="O7165" s="14" t="s">
        <v>33</v>
      </c>
      <c r="P7165" s="14" t="s">
        <v>22471</v>
      </c>
      <c r="Q7165" s="14" t="s">
        <v>35</v>
      </c>
      <c r="R7165" s="14" t="s">
        <v>22472</v>
      </c>
      <c r="S7165" s="14" t="s">
        <v>110</v>
      </c>
      <c r="T7165" s="14" t="s">
        <v>223</v>
      </c>
      <c r="U7165" s="14" t="s">
        <v>224</v>
      </c>
      <c r="V7165" s="16">
        <v>6984.65</v>
      </c>
      <c r="W7165" s="13">
        <v>6</v>
      </c>
      <c r="X7165" s="17">
        <v>0</v>
      </c>
      <c r="Y7165" s="16">
        <v>2001.22</v>
      </c>
      <c r="Z7165" s="31">
        <f t="shared" si="557"/>
        <v>0.28651686197590431</v>
      </c>
    </row>
    <row r="7166" spans="1:26">
      <c r="A7166" s="26">
        <v>7165</v>
      </c>
      <c r="B7166" s="7" t="s">
        <v>22473</v>
      </c>
      <c r="C7166" s="8">
        <v>44780</v>
      </c>
      <c r="D7166" s="12">
        <f t="shared" si="554"/>
        <v>2022</v>
      </c>
      <c r="E7166" s="12">
        <f t="shared" si="555"/>
        <v>8</v>
      </c>
      <c r="F7166" s="8" t="str">
        <f t="shared" si="556"/>
        <v>2022-08</v>
      </c>
      <c r="G7166" s="8">
        <v>44783</v>
      </c>
      <c r="H7166" s="23">
        <f t="shared" si="558"/>
        <v>3</v>
      </c>
      <c r="I7166" s="7" t="s">
        <v>52</v>
      </c>
      <c r="J7166" s="7" t="s">
        <v>1627</v>
      </c>
      <c r="K7166" s="7" t="s">
        <v>1628</v>
      </c>
      <c r="L7166" s="7" t="s">
        <v>83</v>
      </c>
      <c r="M7166" s="7" t="s">
        <v>31</v>
      </c>
      <c r="N7166" s="7" t="s">
        <v>32</v>
      </c>
      <c r="O7166" s="7" t="s">
        <v>33</v>
      </c>
      <c r="P7166" s="7" t="s">
        <v>22474</v>
      </c>
      <c r="Q7166" s="7" t="s">
        <v>35</v>
      </c>
      <c r="R7166" s="7" t="s">
        <v>22475</v>
      </c>
      <c r="S7166" s="7" t="s">
        <v>48</v>
      </c>
      <c r="T7166" s="7" t="s">
        <v>434</v>
      </c>
      <c r="U7166" s="7" t="s">
        <v>435</v>
      </c>
      <c r="V7166" s="10">
        <v>97.9</v>
      </c>
      <c r="W7166" s="6">
        <v>1</v>
      </c>
      <c r="X7166" s="11">
        <v>0</v>
      </c>
      <c r="Y7166" s="10">
        <v>-2.5</v>
      </c>
      <c r="Z7166" s="30">
        <f t="shared" si="557"/>
        <v>-2.5536261491317668E-2</v>
      </c>
    </row>
    <row r="7167" spans="1:26">
      <c r="A7167" s="27">
        <v>7166</v>
      </c>
      <c r="B7167" s="14" t="s">
        <v>22476</v>
      </c>
      <c r="C7167" s="15">
        <v>45152</v>
      </c>
      <c r="D7167" s="12">
        <f t="shared" si="554"/>
        <v>2023</v>
      </c>
      <c r="E7167" s="12">
        <f t="shared" si="555"/>
        <v>8</v>
      </c>
      <c r="F7167" s="15" t="str">
        <f t="shared" si="556"/>
        <v>2023-08</v>
      </c>
      <c r="G7167" s="15">
        <v>45155</v>
      </c>
      <c r="H7167" s="23">
        <f t="shared" si="558"/>
        <v>3</v>
      </c>
      <c r="I7167" s="14" t="s">
        <v>122</v>
      </c>
      <c r="J7167" s="14" t="s">
        <v>425</v>
      </c>
      <c r="K7167" s="14" t="s">
        <v>426</v>
      </c>
      <c r="L7167" s="14" t="s">
        <v>30</v>
      </c>
      <c r="M7167" s="14" t="s">
        <v>31</v>
      </c>
      <c r="N7167" s="14" t="s">
        <v>74</v>
      </c>
      <c r="O7167" s="14" t="s">
        <v>75</v>
      </c>
      <c r="P7167" s="14" t="s">
        <v>22477</v>
      </c>
      <c r="Q7167" s="14" t="s">
        <v>46</v>
      </c>
      <c r="R7167" s="14" t="s">
        <v>22478</v>
      </c>
      <c r="S7167" s="14" t="s">
        <v>110</v>
      </c>
      <c r="T7167" s="14" t="s">
        <v>148</v>
      </c>
      <c r="U7167" s="14" t="s">
        <v>149</v>
      </c>
      <c r="V7167" s="16">
        <v>14658.44</v>
      </c>
      <c r="W7167" s="13">
        <v>12</v>
      </c>
      <c r="X7167" s="17">
        <v>0.1</v>
      </c>
      <c r="Y7167" s="16">
        <v>3282.23</v>
      </c>
      <c r="Z7167" s="31">
        <f t="shared" si="557"/>
        <v>0.22391400449161028</v>
      </c>
    </row>
    <row r="7168" spans="1:26">
      <c r="A7168" s="26">
        <v>7167</v>
      </c>
      <c r="B7168" s="7" t="s">
        <v>22479</v>
      </c>
      <c r="C7168" s="8">
        <v>44268</v>
      </c>
      <c r="D7168" s="12">
        <f t="shared" si="554"/>
        <v>2021</v>
      </c>
      <c r="E7168" s="12">
        <f t="shared" si="555"/>
        <v>3</v>
      </c>
      <c r="F7168" s="8" t="str">
        <f t="shared" si="556"/>
        <v>2021-03</v>
      </c>
      <c r="G7168" s="8">
        <v>44274</v>
      </c>
      <c r="H7168" s="23">
        <f t="shared" si="558"/>
        <v>6</v>
      </c>
      <c r="I7168" s="7" t="s">
        <v>27</v>
      </c>
      <c r="J7168" s="7" t="s">
        <v>1649</v>
      </c>
      <c r="K7168" s="7" t="s">
        <v>1650</v>
      </c>
      <c r="L7168" s="7" t="s">
        <v>66</v>
      </c>
      <c r="M7168" s="7" t="s">
        <v>31</v>
      </c>
      <c r="N7168" s="7" t="s">
        <v>74</v>
      </c>
      <c r="O7168" s="7" t="s">
        <v>75</v>
      </c>
      <c r="P7168" s="7" t="s">
        <v>22480</v>
      </c>
      <c r="Q7168" s="7" t="s">
        <v>46</v>
      </c>
      <c r="R7168" s="7" t="s">
        <v>22481</v>
      </c>
      <c r="S7168" s="7" t="s">
        <v>48</v>
      </c>
      <c r="T7168" s="7" t="s">
        <v>129</v>
      </c>
      <c r="U7168" s="7" t="s">
        <v>130</v>
      </c>
      <c r="V7168" s="10">
        <v>431.52</v>
      </c>
      <c r="W7168" s="6">
        <v>2</v>
      </c>
      <c r="X7168" s="11">
        <v>0</v>
      </c>
      <c r="Y7168" s="10">
        <v>145.38999999999999</v>
      </c>
      <c r="Z7168" s="30">
        <f t="shared" si="557"/>
        <v>0.33692528735632182</v>
      </c>
    </row>
    <row r="7169" spans="1:26">
      <c r="A7169" s="27">
        <v>7168</v>
      </c>
      <c r="B7169" s="14" t="s">
        <v>22482</v>
      </c>
      <c r="C7169" s="15">
        <v>45283</v>
      </c>
      <c r="D7169" s="12">
        <f t="shared" si="554"/>
        <v>2023</v>
      </c>
      <c r="E7169" s="12">
        <f t="shared" si="555"/>
        <v>12</v>
      </c>
      <c r="F7169" s="15" t="str">
        <f t="shared" si="556"/>
        <v>2023-12</v>
      </c>
      <c r="G7169" s="15">
        <v>45283</v>
      </c>
      <c r="H7169" s="23">
        <f t="shared" si="558"/>
        <v>0</v>
      </c>
      <c r="I7169" s="14" t="s">
        <v>63</v>
      </c>
      <c r="J7169" s="14" t="s">
        <v>1069</v>
      </c>
      <c r="K7169" s="14" t="s">
        <v>1070</v>
      </c>
      <c r="L7169" s="14" t="s">
        <v>30</v>
      </c>
      <c r="M7169" s="14" t="s">
        <v>31</v>
      </c>
      <c r="N7169" s="14" t="s">
        <v>181</v>
      </c>
      <c r="O7169" s="14" t="s">
        <v>107</v>
      </c>
      <c r="P7169" s="14" t="s">
        <v>22483</v>
      </c>
      <c r="Q7169" s="14" t="s">
        <v>35</v>
      </c>
      <c r="R7169" s="14" t="s">
        <v>22484</v>
      </c>
      <c r="S7169" s="14" t="s">
        <v>37</v>
      </c>
      <c r="T7169" s="14" t="s">
        <v>170</v>
      </c>
      <c r="U7169" s="14" t="s">
        <v>171</v>
      </c>
      <c r="V7169" s="16">
        <v>4396.7</v>
      </c>
      <c r="W7169" s="13">
        <v>6</v>
      </c>
      <c r="X7169" s="17">
        <v>0</v>
      </c>
      <c r="Y7169" s="16">
        <v>-184.24</v>
      </c>
      <c r="Z7169" s="31">
        <f t="shared" si="557"/>
        <v>-4.1904155389269226E-2</v>
      </c>
    </row>
    <row r="7170" spans="1:26">
      <c r="A7170" s="26">
        <v>7169</v>
      </c>
      <c r="B7170" s="7" t="s">
        <v>22485</v>
      </c>
      <c r="C7170" s="8">
        <v>44255</v>
      </c>
      <c r="D7170" s="12">
        <f t="shared" ref="D7170:D7233" si="559">YEAR(C7170)</f>
        <v>2021</v>
      </c>
      <c r="E7170" s="12">
        <f t="shared" ref="E7170:E7233" si="560">MONTH(C7170)</f>
        <v>2</v>
      </c>
      <c r="F7170" s="8" t="str">
        <f t="shared" ref="F7170:F7233" si="561">TEXT(C7170,"yyyy-mm")</f>
        <v>2021-02</v>
      </c>
      <c r="G7170" s="8">
        <v>44257</v>
      </c>
      <c r="H7170" s="23">
        <f t="shared" si="558"/>
        <v>2</v>
      </c>
      <c r="I7170" s="7" t="s">
        <v>122</v>
      </c>
      <c r="J7170" s="7" t="s">
        <v>1192</v>
      </c>
      <c r="K7170" s="7" t="s">
        <v>227</v>
      </c>
      <c r="L7170" s="7" t="s">
        <v>83</v>
      </c>
      <c r="M7170" s="7" t="s">
        <v>31</v>
      </c>
      <c r="N7170" s="7" t="s">
        <v>91</v>
      </c>
      <c r="O7170" s="7" t="s">
        <v>92</v>
      </c>
      <c r="P7170" s="7" t="s">
        <v>22486</v>
      </c>
      <c r="Q7170" s="7" t="s">
        <v>46</v>
      </c>
      <c r="R7170" s="7" t="s">
        <v>22487</v>
      </c>
      <c r="S7170" s="7" t="s">
        <v>48</v>
      </c>
      <c r="T7170" s="7" t="s">
        <v>78</v>
      </c>
      <c r="U7170" s="7" t="s">
        <v>79</v>
      </c>
      <c r="V7170" s="10">
        <v>169.83</v>
      </c>
      <c r="W7170" s="6">
        <v>4</v>
      </c>
      <c r="X7170" s="11">
        <v>0</v>
      </c>
      <c r="Y7170" s="10">
        <v>-5.49</v>
      </c>
      <c r="Z7170" s="30">
        <f t="shared" ref="Z7170:Z7233" si="562">IFERROR(Y7170/V7170,0)</f>
        <v>-3.2326444091149972E-2</v>
      </c>
    </row>
    <row r="7171" spans="1:26">
      <c r="A7171" s="27">
        <v>7170</v>
      </c>
      <c r="B7171" s="14" t="s">
        <v>22488</v>
      </c>
      <c r="C7171" s="15">
        <v>45265</v>
      </c>
      <c r="D7171" s="12">
        <f t="shared" si="559"/>
        <v>2023</v>
      </c>
      <c r="E7171" s="12">
        <f t="shared" si="560"/>
        <v>12</v>
      </c>
      <c r="F7171" s="15" t="str">
        <f t="shared" si="561"/>
        <v>2023-12</v>
      </c>
      <c r="G7171" s="15">
        <v>45265</v>
      </c>
      <c r="H7171" s="23">
        <f t="shared" si="558"/>
        <v>0</v>
      </c>
      <c r="I7171" s="14" t="s">
        <v>63</v>
      </c>
      <c r="J7171" s="14" t="s">
        <v>1632</v>
      </c>
      <c r="K7171" s="14" t="s">
        <v>717</v>
      </c>
      <c r="L7171" s="14" t="s">
        <v>30</v>
      </c>
      <c r="M7171" s="14" t="s">
        <v>31</v>
      </c>
      <c r="N7171" s="14" t="s">
        <v>116</v>
      </c>
      <c r="O7171" s="14" t="s">
        <v>117</v>
      </c>
      <c r="P7171" s="14" t="s">
        <v>22489</v>
      </c>
      <c r="Q7171" s="14" t="s">
        <v>58</v>
      </c>
      <c r="R7171" s="14" t="s">
        <v>22490</v>
      </c>
      <c r="S7171" s="14" t="s">
        <v>110</v>
      </c>
      <c r="T7171" s="14" t="s">
        <v>148</v>
      </c>
      <c r="U7171" s="14" t="s">
        <v>232</v>
      </c>
      <c r="V7171" s="16">
        <v>16575.38</v>
      </c>
      <c r="W7171" s="13">
        <v>12</v>
      </c>
      <c r="X7171" s="17">
        <v>0.1</v>
      </c>
      <c r="Y7171" s="16">
        <v>3284.85</v>
      </c>
      <c r="Z7171" s="31">
        <f t="shared" si="562"/>
        <v>0.19817645206324078</v>
      </c>
    </row>
    <row r="7172" spans="1:26">
      <c r="A7172" s="26">
        <v>7171</v>
      </c>
      <c r="B7172" s="7" t="s">
        <v>22491</v>
      </c>
      <c r="C7172" s="8">
        <v>44277</v>
      </c>
      <c r="D7172" s="12">
        <f t="shared" si="559"/>
        <v>2021</v>
      </c>
      <c r="E7172" s="12">
        <f t="shared" si="560"/>
        <v>3</v>
      </c>
      <c r="F7172" s="8" t="str">
        <f t="shared" si="561"/>
        <v>2021-03</v>
      </c>
      <c r="G7172" s="8">
        <v>44282</v>
      </c>
      <c r="H7172" s="23">
        <f t="shared" ref="H7172:H7235" si="563">G7172-C7172</f>
        <v>5</v>
      </c>
      <c r="I7172" s="7" t="s">
        <v>52</v>
      </c>
      <c r="J7172" s="7" t="s">
        <v>335</v>
      </c>
      <c r="K7172" s="7" t="s">
        <v>336</v>
      </c>
      <c r="L7172" s="7" t="s">
        <v>83</v>
      </c>
      <c r="M7172" s="7" t="s">
        <v>31</v>
      </c>
      <c r="N7172" s="7" t="s">
        <v>55</v>
      </c>
      <c r="O7172" s="7" t="s">
        <v>56</v>
      </c>
      <c r="P7172" s="7" t="s">
        <v>22492</v>
      </c>
      <c r="Q7172" s="7" t="s">
        <v>58</v>
      </c>
      <c r="R7172" s="7" t="s">
        <v>22493</v>
      </c>
      <c r="S7172" s="7" t="s">
        <v>48</v>
      </c>
      <c r="T7172" s="7" t="s">
        <v>434</v>
      </c>
      <c r="U7172" s="7" t="s">
        <v>1382</v>
      </c>
      <c r="V7172" s="10">
        <v>1516.7</v>
      </c>
      <c r="W7172" s="6">
        <v>10</v>
      </c>
      <c r="X7172" s="11">
        <v>0.4</v>
      </c>
      <c r="Y7172" s="10">
        <v>229.93</v>
      </c>
      <c r="Z7172" s="30">
        <f t="shared" si="562"/>
        <v>0.15159886595898991</v>
      </c>
    </row>
    <row r="7173" spans="1:26">
      <c r="A7173" s="27">
        <v>7172</v>
      </c>
      <c r="B7173" s="14" t="s">
        <v>22494</v>
      </c>
      <c r="C7173" s="15">
        <v>44570</v>
      </c>
      <c r="D7173" s="12">
        <f t="shared" si="559"/>
        <v>2022</v>
      </c>
      <c r="E7173" s="12">
        <f t="shared" si="560"/>
        <v>1</v>
      </c>
      <c r="F7173" s="15" t="str">
        <f t="shared" si="561"/>
        <v>2022-01</v>
      </c>
      <c r="G7173" s="15">
        <v>44574</v>
      </c>
      <c r="H7173" s="23">
        <f t="shared" si="563"/>
        <v>4</v>
      </c>
      <c r="I7173" s="14" t="s">
        <v>52</v>
      </c>
      <c r="J7173" s="14" t="s">
        <v>2147</v>
      </c>
      <c r="K7173" s="14" t="s">
        <v>2148</v>
      </c>
      <c r="L7173" s="14" t="s">
        <v>83</v>
      </c>
      <c r="M7173" s="14" t="s">
        <v>31</v>
      </c>
      <c r="N7173" s="14" t="s">
        <v>125</v>
      </c>
      <c r="O7173" s="14" t="s">
        <v>126</v>
      </c>
      <c r="P7173" s="14" t="s">
        <v>22495</v>
      </c>
      <c r="Q7173" s="14" t="s">
        <v>58</v>
      </c>
      <c r="R7173" s="14" t="s">
        <v>22496</v>
      </c>
      <c r="S7173" s="14" t="s">
        <v>110</v>
      </c>
      <c r="T7173" s="14" t="s">
        <v>243</v>
      </c>
      <c r="U7173" s="14" t="s">
        <v>339</v>
      </c>
      <c r="V7173" s="16">
        <v>121.27</v>
      </c>
      <c r="W7173" s="13">
        <v>1</v>
      </c>
      <c r="X7173" s="17">
        <v>0.2</v>
      </c>
      <c r="Y7173" s="16">
        <v>7.12</v>
      </c>
      <c r="Z7173" s="31">
        <f t="shared" si="562"/>
        <v>5.8711965036694978E-2</v>
      </c>
    </row>
    <row r="7174" spans="1:26">
      <c r="A7174" s="26">
        <v>7173</v>
      </c>
      <c r="B7174" s="7" t="s">
        <v>22497</v>
      </c>
      <c r="C7174" s="8">
        <v>44446</v>
      </c>
      <c r="D7174" s="12">
        <f t="shared" si="559"/>
        <v>2021</v>
      </c>
      <c r="E7174" s="12">
        <f t="shared" si="560"/>
        <v>9</v>
      </c>
      <c r="F7174" s="8" t="str">
        <f t="shared" si="561"/>
        <v>2021-09</v>
      </c>
      <c r="G7174" s="8">
        <v>44446</v>
      </c>
      <c r="H7174" s="23">
        <f t="shared" si="563"/>
        <v>0</v>
      </c>
      <c r="I7174" s="7" t="s">
        <v>63</v>
      </c>
      <c r="J7174" s="7" t="s">
        <v>2965</v>
      </c>
      <c r="K7174" s="7" t="s">
        <v>604</v>
      </c>
      <c r="L7174" s="7" t="s">
        <v>30</v>
      </c>
      <c r="M7174" s="7" t="s">
        <v>31</v>
      </c>
      <c r="N7174" s="7" t="s">
        <v>313</v>
      </c>
      <c r="O7174" s="7" t="s">
        <v>314</v>
      </c>
      <c r="P7174" s="7" t="s">
        <v>22498</v>
      </c>
      <c r="Q7174" s="7" t="s">
        <v>146</v>
      </c>
      <c r="R7174" s="7" t="s">
        <v>22499</v>
      </c>
      <c r="S7174" s="7" t="s">
        <v>48</v>
      </c>
      <c r="T7174" s="7" t="s">
        <v>95</v>
      </c>
      <c r="U7174" s="7" t="s">
        <v>195</v>
      </c>
      <c r="V7174" s="10">
        <v>1486.95</v>
      </c>
      <c r="W7174" s="6">
        <v>7</v>
      </c>
      <c r="X7174" s="11">
        <v>0</v>
      </c>
      <c r="Y7174" s="10">
        <v>243.22</v>
      </c>
      <c r="Z7174" s="30">
        <f t="shared" si="562"/>
        <v>0.16356972325902014</v>
      </c>
    </row>
    <row r="7175" spans="1:26">
      <c r="A7175" s="27">
        <v>7174</v>
      </c>
      <c r="B7175" s="14" t="s">
        <v>22500</v>
      </c>
      <c r="C7175" s="15">
        <v>44735</v>
      </c>
      <c r="D7175" s="12">
        <f t="shared" si="559"/>
        <v>2022</v>
      </c>
      <c r="E7175" s="12">
        <f t="shared" si="560"/>
        <v>6</v>
      </c>
      <c r="F7175" s="15" t="str">
        <f t="shared" si="561"/>
        <v>2022-06</v>
      </c>
      <c r="G7175" s="15">
        <v>44738</v>
      </c>
      <c r="H7175" s="23">
        <f t="shared" si="563"/>
        <v>3</v>
      </c>
      <c r="I7175" s="14" t="s">
        <v>122</v>
      </c>
      <c r="J7175" s="14" t="s">
        <v>2223</v>
      </c>
      <c r="K7175" s="14" t="s">
        <v>295</v>
      </c>
      <c r="L7175" s="14" t="s">
        <v>83</v>
      </c>
      <c r="M7175" s="14" t="s">
        <v>31</v>
      </c>
      <c r="N7175" s="14" t="s">
        <v>116</v>
      </c>
      <c r="O7175" s="14" t="s">
        <v>117</v>
      </c>
      <c r="P7175" s="14" t="s">
        <v>22501</v>
      </c>
      <c r="Q7175" s="14" t="s">
        <v>58</v>
      </c>
      <c r="R7175" s="14" t="s">
        <v>22502</v>
      </c>
      <c r="S7175" s="14" t="s">
        <v>37</v>
      </c>
      <c r="T7175" s="14" t="s">
        <v>170</v>
      </c>
      <c r="U7175" s="14" t="s">
        <v>189</v>
      </c>
      <c r="V7175" s="16">
        <v>6777.43</v>
      </c>
      <c r="W7175" s="13">
        <v>12</v>
      </c>
      <c r="X7175" s="17">
        <v>0.1</v>
      </c>
      <c r="Y7175" s="16">
        <v>562.41999999999996</v>
      </c>
      <c r="Z7175" s="31">
        <f t="shared" si="562"/>
        <v>8.2984258044716055E-2</v>
      </c>
    </row>
    <row r="7176" spans="1:26">
      <c r="A7176" s="26">
        <v>7175</v>
      </c>
      <c r="B7176" s="7" t="s">
        <v>22503</v>
      </c>
      <c r="C7176" s="8">
        <v>44292</v>
      </c>
      <c r="D7176" s="12">
        <f t="shared" si="559"/>
        <v>2021</v>
      </c>
      <c r="E7176" s="12">
        <f t="shared" si="560"/>
        <v>4</v>
      </c>
      <c r="F7176" s="8" t="str">
        <f t="shared" si="561"/>
        <v>2021-04</v>
      </c>
      <c r="G7176" s="8">
        <v>44297</v>
      </c>
      <c r="H7176" s="23">
        <f t="shared" si="563"/>
        <v>5</v>
      </c>
      <c r="I7176" s="7" t="s">
        <v>52</v>
      </c>
      <c r="J7176" s="7" t="s">
        <v>1354</v>
      </c>
      <c r="K7176" s="7" t="s">
        <v>1355</v>
      </c>
      <c r="L7176" s="7" t="s">
        <v>66</v>
      </c>
      <c r="M7176" s="7" t="s">
        <v>31</v>
      </c>
      <c r="N7176" s="7" t="s">
        <v>228</v>
      </c>
      <c r="O7176" s="7" t="s">
        <v>229</v>
      </c>
      <c r="P7176" s="7" t="s">
        <v>22504</v>
      </c>
      <c r="Q7176" s="7" t="s">
        <v>46</v>
      </c>
      <c r="R7176" s="7" t="s">
        <v>22505</v>
      </c>
      <c r="S7176" s="7" t="s">
        <v>48</v>
      </c>
      <c r="T7176" s="7" t="s">
        <v>78</v>
      </c>
      <c r="U7176" s="7" t="s">
        <v>1128</v>
      </c>
      <c r="V7176" s="10">
        <v>1031.2</v>
      </c>
      <c r="W7176" s="6">
        <v>6</v>
      </c>
      <c r="X7176" s="11">
        <v>0.2</v>
      </c>
      <c r="Y7176" s="10">
        <v>411.57</v>
      </c>
      <c r="Z7176" s="30">
        <f t="shared" si="562"/>
        <v>0.39911753297129554</v>
      </c>
    </row>
    <row r="7177" spans="1:26">
      <c r="A7177" s="27">
        <v>7176</v>
      </c>
      <c r="B7177" s="14" t="s">
        <v>22506</v>
      </c>
      <c r="C7177" s="15">
        <v>44357</v>
      </c>
      <c r="D7177" s="12">
        <f t="shared" si="559"/>
        <v>2021</v>
      </c>
      <c r="E7177" s="12">
        <f t="shared" si="560"/>
        <v>6</v>
      </c>
      <c r="F7177" s="15" t="str">
        <f t="shared" si="561"/>
        <v>2021-06</v>
      </c>
      <c r="G7177" s="15">
        <v>44357</v>
      </c>
      <c r="H7177" s="23">
        <f t="shared" si="563"/>
        <v>0</v>
      </c>
      <c r="I7177" s="14" t="s">
        <v>63</v>
      </c>
      <c r="J7177" s="14" t="s">
        <v>1412</v>
      </c>
      <c r="K7177" s="14" t="s">
        <v>1413</v>
      </c>
      <c r="L7177" s="14" t="s">
        <v>66</v>
      </c>
      <c r="M7177" s="14" t="s">
        <v>31</v>
      </c>
      <c r="N7177" s="14" t="s">
        <v>220</v>
      </c>
      <c r="O7177" s="14" t="s">
        <v>220</v>
      </c>
      <c r="P7177" s="14" t="s">
        <v>22507</v>
      </c>
      <c r="Q7177" s="14" t="s">
        <v>58</v>
      </c>
      <c r="R7177" s="14" t="s">
        <v>22508</v>
      </c>
      <c r="S7177" s="14" t="s">
        <v>37</v>
      </c>
      <c r="T7177" s="14" t="s">
        <v>38</v>
      </c>
      <c r="U7177" s="14" t="s">
        <v>39</v>
      </c>
      <c r="V7177" s="16">
        <v>3071.79</v>
      </c>
      <c r="W7177" s="13">
        <v>5</v>
      </c>
      <c r="X7177" s="17">
        <v>0</v>
      </c>
      <c r="Y7177" s="16">
        <v>647.32000000000005</v>
      </c>
      <c r="Z7177" s="31">
        <f t="shared" si="562"/>
        <v>0.21073055124210968</v>
      </c>
    </row>
    <row r="7178" spans="1:26">
      <c r="A7178" s="26">
        <v>7177</v>
      </c>
      <c r="B7178" s="7" t="s">
        <v>22509</v>
      </c>
      <c r="C7178" s="8">
        <v>44594</v>
      </c>
      <c r="D7178" s="12">
        <f t="shared" si="559"/>
        <v>2022</v>
      </c>
      <c r="E7178" s="12">
        <f t="shared" si="560"/>
        <v>2</v>
      </c>
      <c r="F7178" s="8" t="str">
        <f t="shared" si="561"/>
        <v>2022-02</v>
      </c>
      <c r="G7178" s="8">
        <v>44602</v>
      </c>
      <c r="H7178" s="23">
        <f t="shared" si="563"/>
        <v>8</v>
      </c>
      <c r="I7178" s="7" t="s">
        <v>27</v>
      </c>
      <c r="J7178" s="7" t="s">
        <v>4239</v>
      </c>
      <c r="K7178" s="7" t="s">
        <v>648</v>
      </c>
      <c r="L7178" s="7" t="s">
        <v>30</v>
      </c>
      <c r="M7178" s="7" t="s">
        <v>31</v>
      </c>
      <c r="N7178" s="7" t="s">
        <v>55</v>
      </c>
      <c r="O7178" s="7" t="s">
        <v>56</v>
      </c>
      <c r="P7178" s="7" t="s">
        <v>22510</v>
      </c>
      <c r="Q7178" s="7" t="s">
        <v>58</v>
      </c>
      <c r="R7178" s="7" t="s">
        <v>22511</v>
      </c>
      <c r="S7178" s="7" t="s">
        <v>48</v>
      </c>
      <c r="T7178" s="7" t="s">
        <v>78</v>
      </c>
      <c r="U7178" s="7" t="s">
        <v>1128</v>
      </c>
      <c r="V7178" s="10">
        <v>1612.07</v>
      </c>
      <c r="W7178" s="6">
        <v>6</v>
      </c>
      <c r="X7178" s="11">
        <v>0</v>
      </c>
      <c r="Y7178" s="10">
        <v>558.35</v>
      </c>
      <c r="Z7178" s="30">
        <f t="shared" si="562"/>
        <v>0.34635592747213212</v>
      </c>
    </row>
    <row r="7179" spans="1:26">
      <c r="A7179" s="27">
        <v>7178</v>
      </c>
      <c r="B7179" s="14" t="s">
        <v>22512</v>
      </c>
      <c r="C7179" s="15">
        <v>45429</v>
      </c>
      <c r="D7179" s="12">
        <f t="shared" si="559"/>
        <v>2024</v>
      </c>
      <c r="E7179" s="12">
        <f t="shared" si="560"/>
        <v>5</v>
      </c>
      <c r="F7179" s="15" t="str">
        <f t="shared" si="561"/>
        <v>2024-05</v>
      </c>
      <c r="G7179" s="15">
        <v>45429</v>
      </c>
      <c r="H7179" s="23">
        <f t="shared" si="563"/>
        <v>0</v>
      </c>
      <c r="I7179" s="14" t="s">
        <v>63</v>
      </c>
      <c r="J7179" s="14" t="s">
        <v>5437</v>
      </c>
      <c r="K7179" s="14" t="s">
        <v>1055</v>
      </c>
      <c r="L7179" s="14" t="s">
        <v>83</v>
      </c>
      <c r="M7179" s="14" t="s">
        <v>31</v>
      </c>
      <c r="N7179" s="14" t="s">
        <v>313</v>
      </c>
      <c r="O7179" s="14" t="s">
        <v>314</v>
      </c>
      <c r="P7179" s="14" t="s">
        <v>9243</v>
      </c>
      <c r="Q7179" s="14" t="s">
        <v>146</v>
      </c>
      <c r="R7179" s="14" t="s">
        <v>22513</v>
      </c>
      <c r="S7179" s="14" t="s">
        <v>110</v>
      </c>
      <c r="T7179" s="14" t="s">
        <v>111</v>
      </c>
      <c r="U7179" s="14" t="s">
        <v>112</v>
      </c>
      <c r="V7179" s="16">
        <v>9168.5499999999993</v>
      </c>
      <c r="W7179" s="13">
        <v>14</v>
      </c>
      <c r="X7179" s="17">
        <v>0.4</v>
      </c>
      <c r="Y7179" s="16">
        <v>-865.02</v>
      </c>
      <c r="Z7179" s="31">
        <f t="shared" si="562"/>
        <v>-9.4346434278048327E-2</v>
      </c>
    </row>
    <row r="7180" spans="1:26">
      <c r="A7180" s="26">
        <v>7179</v>
      </c>
      <c r="B7180" s="7" t="s">
        <v>22514</v>
      </c>
      <c r="C7180" s="8">
        <v>45241</v>
      </c>
      <c r="D7180" s="12">
        <f t="shared" si="559"/>
        <v>2023</v>
      </c>
      <c r="E7180" s="12">
        <f t="shared" si="560"/>
        <v>11</v>
      </c>
      <c r="F7180" s="8" t="str">
        <f t="shared" si="561"/>
        <v>2023-11</v>
      </c>
      <c r="G7180" s="8">
        <v>45248</v>
      </c>
      <c r="H7180" s="23">
        <f t="shared" si="563"/>
        <v>7</v>
      </c>
      <c r="I7180" s="7" t="s">
        <v>27</v>
      </c>
      <c r="J7180" s="7" t="s">
        <v>2997</v>
      </c>
      <c r="K7180" s="7" t="s">
        <v>679</v>
      </c>
      <c r="L7180" s="7" t="s">
        <v>83</v>
      </c>
      <c r="M7180" s="7" t="s">
        <v>31</v>
      </c>
      <c r="N7180" s="7" t="s">
        <v>106</v>
      </c>
      <c r="O7180" s="7" t="s">
        <v>107</v>
      </c>
      <c r="P7180" s="7" t="s">
        <v>22515</v>
      </c>
      <c r="Q7180" s="7" t="s">
        <v>35</v>
      </c>
      <c r="R7180" s="7" t="s">
        <v>22516</v>
      </c>
      <c r="S7180" s="7" t="s">
        <v>110</v>
      </c>
      <c r="T7180" s="7" t="s">
        <v>111</v>
      </c>
      <c r="U7180" s="7" t="s">
        <v>287</v>
      </c>
      <c r="V7180" s="10">
        <v>12174.67</v>
      </c>
      <c r="W7180" s="6">
        <v>8</v>
      </c>
      <c r="X7180" s="11">
        <v>0.2</v>
      </c>
      <c r="Y7180" s="10">
        <v>2025.9</v>
      </c>
      <c r="Z7180" s="30">
        <f t="shared" si="562"/>
        <v>0.16640286759312573</v>
      </c>
    </row>
    <row r="7181" spans="1:26">
      <c r="A7181" s="27">
        <v>7180</v>
      </c>
      <c r="B7181" s="14" t="s">
        <v>22517</v>
      </c>
      <c r="C7181" s="15">
        <v>44350</v>
      </c>
      <c r="D7181" s="12">
        <f t="shared" si="559"/>
        <v>2021</v>
      </c>
      <c r="E7181" s="12">
        <f t="shared" si="560"/>
        <v>6</v>
      </c>
      <c r="F7181" s="15" t="str">
        <f t="shared" si="561"/>
        <v>2021-06</v>
      </c>
      <c r="G7181" s="15">
        <v>44356</v>
      </c>
      <c r="H7181" s="23">
        <f t="shared" si="563"/>
        <v>6</v>
      </c>
      <c r="I7181" s="14" t="s">
        <v>27</v>
      </c>
      <c r="J7181" s="14" t="s">
        <v>8147</v>
      </c>
      <c r="K7181" s="14" t="s">
        <v>8148</v>
      </c>
      <c r="L7181" s="14" t="s">
        <v>66</v>
      </c>
      <c r="M7181" s="14" t="s">
        <v>31</v>
      </c>
      <c r="N7181" s="14" t="s">
        <v>220</v>
      </c>
      <c r="O7181" s="14" t="s">
        <v>220</v>
      </c>
      <c r="P7181" s="14" t="s">
        <v>22518</v>
      </c>
      <c r="Q7181" s="14" t="s">
        <v>58</v>
      </c>
      <c r="R7181" s="14" t="s">
        <v>22519</v>
      </c>
      <c r="S7181" s="14" t="s">
        <v>48</v>
      </c>
      <c r="T7181" s="14" t="s">
        <v>69</v>
      </c>
      <c r="U7181" s="14" t="s">
        <v>70</v>
      </c>
      <c r="V7181" s="16">
        <v>505.96</v>
      </c>
      <c r="W7181" s="13">
        <v>5</v>
      </c>
      <c r="X7181" s="17">
        <v>0.2</v>
      </c>
      <c r="Y7181" s="16">
        <v>165.07</v>
      </c>
      <c r="Z7181" s="31">
        <f t="shared" si="562"/>
        <v>0.32625108704245392</v>
      </c>
    </row>
    <row r="7182" spans="1:26">
      <c r="A7182" s="26">
        <v>7181</v>
      </c>
      <c r="B7182" s="7" t="s">
        <v>22520</v>
      </c>
      <c r="C7182" s="8">
        <v>44288</v>
      </c>
      <c r="D7182" s="12">
        <f t="shared" si="559"/>
        <v>2021</v>
      </c>
      <c r="E7182" s="12">
        <f t="shared" si="560"/>
        <v>4</v>
      </c>
      <c r="F7182" s="8" t="str">
        <f t="shared" si="561"/>
        <v>2021-04</v>
      </c>
      <c r="G7182" s="8">
        <v>44288</v>
      </c>
      <c r="H7182" s="23">
        <f t="shared" si="563"/>
        <v>0</v>
      </c>
      <c r="I7182" s="7" t="s">
        <v>63</v>
      </c>
      <c r="J7182" s="7" t="s">
        <v>3185</v>
      </c>
      <c r="K7182" s="7" t="s">
        <v>2523</v>
      </c>
      <c r="L7182" s="7" t="s">
        <v>66</v>
      </c>
      <c r="M7182" s="7" t="s">
        <v>31</v>
      </c>
      <c r="N7182" s="7" t="s">
        <v>116</v>
      </c>
      <c r="O7182" s="7" t="s">
        <v>117</v>
      </c>
      <c r="P7182" s="7" t="s">
        <v>22521</v>
      </c>
      <c r="Q7182" s="7" t="s">
        <v>58</v>
      </c>
      <c r="R7182" s="7" t="s">
        <v>22522</v>
      </c>
      <c r="S7182" s="7" t="s">
        <v>37</v>
      </c>
      <c r="T7182" s="7" t="s">
        <v>38</v>
      </c>
      <c r="U7182" s="7" t="s">
        <v>102</v>
      </c>
      <c r="V7182" s="10">
        <v>12287.22</v>
      </c>
      <c r="W7182" s="6">
        <v>11</v>
      </c>
      <c r="X7182" s="11">
        <v>0</v>
      </c>
      <c r="Y7182" s="10">
        <v>1310.28</v>
      </c>
      <c r="Z7182" s="30">
        <f t="shared" si="562"/>
        <v>0.10663762836508177</v>
      </c>
    </row>
    <row r="7183" spans="1:26">
      <c r="A7183" s="27">
        <v>7182</v>
      </c>
      <c r="B7183" s="14" t="s">
        <v>22523</v>
      </c>
      <c r="C7183" s="15">
        <v>45543</v>
      </c>
      <c r="D7183" s="12">
        <f t="shared" si="559"/>
        <v>2024</v>
      </c>
      <c r="E7183" s="12">
        <f t="shared" si="560"/>
        <v>9</v>
      </c>
      <c r="F7183" s="15" t="str">
        <f t="shared" si="561"/>
        <v>2024-09</v>
      </c>
      <c r="G7183" s="15">
        <v>45551</v>
      </c>
      <c r="H7183" s="23">
        <f t="shared" si="563"/>
        <v>8</v>
      </c>
      <c r="I7183" s="14" t="s">
        <v>27</v>
      </c>
      <c r="J7183" s="14" t="s">
        <v>1841</v>
      </c>
      <c r="K7183" s="14" t="s">
        <v>710</v>
      </c>
      <c r="L7183" s="14" t="s">
        <v>83</v>
      </c>
      <c r="M7183" s="14" t="s">
        <v>31</v>
      </c>
      <c r="N7183" s="14" t="s">
        <v>143</v>
      </c>
      <c r="O7183" s="14" t="s">
        <v>144</v>
      </c>
      <c r="P7183" s="14" t="s">
        <v>22524</v>
      </c>
      <c r="Q7183" s="14" t="s">
        <v>146</v>
      </c>
      <c r="R7183" s="14" t="s">
        <v>22525</v>
      </c>
      <c r="S7183" s="14" t="s">
        <v>48</v>
      </c>
      <c r="T7183" s="14" t="s">
        <v>86</v>
      </c>
      <c r="U7183" s="14" t="s">
        <v>87</v>
      </c>
      <c r="V7183" s="16">
        <v>1236.1500000000001</v>
      </c>
      <c r="W7183" s="13">
        <v>6</v>
      </c>
      <c r="X7183" s="17">
        <v>0</v>
      </c>
      <c r="Y7183" s="16">
        <v>331.91</v>
      </c>
      <c r="Z7183" s="31">
        <f t="shared" si="562"/>
        <v>0.26850301338834281</v>
      </c>
    </row>
    <row r="7184" spans="1:26">
      <c r="A7184" s="26">
        <v>7183</v>
      </c>
      <c r="B7184" s="7" t="s">
        <v>22526</v>
      </c>
      <c r="C7184" s="8">
        <v>44240</v>
      </c>
      <c r="D7184" s="12">
        <f t="shared" si="559"/>
        <v>2021</v>
      </c>
      <c r="E7184" s="12">
        <f t="shared" si="560"/>
        <v>2</v>
      </c>
      <c r="F7184" s="8" t="str">
        <f t="shared" si="561"/>
        <v>2021-02</v>
      </c>
      <c r="G7184" s="8">
        <v>44244</v>
      </c>
      <c r="H7184" s="23">
        <f t="shared" si="563"/>
        <v>4</v>
      </c>
      <c r="I7184" s="7" t="s">
        <v>52</v>
      </c>
      <c r="J7184" s="7" t="s">
        <v>1905</v>
      </c>
      <c r="K7184" s="7" t="s">
        <v>1906</v>
      </c>
      <c r="L7184" s="7" t="s">
        <v>66</v>
      </c>
      <c r="M7184" s="7" t="s">
        <v>31</v>
      </c>
      <c r="N7184" s="7" t="s">
        <v>181</v>
      </c>
      <c r="O7184" s="7" t="s">
        <v>107</v>
      </c>
      <c r="P7184" s="7" t="s">
        <v>22527</v>
      </c>
      <c r="Q7184" s="7" t="s">
        <v>35</v>
      </c>
      <c r="R7184" s="7" t="s">
        <v>22528</v>
      </c>
      <c r="S7184" s="7" t="s">
        <v>110</v>
      </c>
      <c r="T7184" s="7" t="s">
        <v>243</v>
      </c>
      <c r="U7184" s="7" t="s">
        <v>244</v>
      </c>
      <c r="V7184" s="10">
        <v>1387.93</v>
      </c>
      <c r="W7184" s="6">
        <v>3</v>
      </c>
      <c r="X7184" s="11">
        <v>0.2</v>
      </c>
      <c r="Y7184" s="10">
        <v>-185.22</v>
      </c>
      <c r="Z7184" s="30">
        <f t="shared" si="562"/>
        <v>-0.1334505342488454</v>
      </c>
    </row>
    <row r="7185" spans="1:26">
      <c r="A7185" s="27">
        <v>7184</v>
      </c>
      <c r="B7185" s="14" t="s">
        <v>22529</v>
      </c>
      <c r="C7185" s="15">
        <v>44731</v>
      </c>
      <c r="D7185" s="12">
        <f t="shared" si="559"/>
        <v>2022</v>
      </c>
      <c r="E7185" s="12">
        <f t="shared" si="560"/>
        <v>6</v>
      </c>
      <c r="F7185" s="15" t="str">
        <f t="shared" si="561"/>
        <v>2022-06</v>
      </c>
      <c r="G7185" s="15">
        <v>44734</v>
      </c>
      <c r="H7185" s="23">
        <f t="shared" si="563"/>
        <v>3</v>
      </c>
      <c r="I7185" s="14" t="s">
        <v>122</v>
      </c>
      <c r="J7185" s="14" t="s">
        <v>3334</v>
      </c>
      <c r="K7185" s="14" t="s">
        <v>1302</v>
      </c>
      <c r="L7185" s="14" t="s">
        <v>66</v>
      </c>
      <c r="M7185" s="14" t="s">
        <v>31</v>
      </c>
      <c r="N7185" s="14" t="s">
        <v>711</v>
      </c>
      <c r="O7185" s="14" t="s">
        <v>712</v>
      </c>
      <c r="P7185" s="14" t="s">
        <v>22530</v>
      </c>
      <c r="Q7185" s="14" t="s">
        <v>35</v>
      </c>
      <c r="R7185" s="14" t="s">
        <v>22531</v>
      </c>
      <c r="S7185" s="14" t="s">
        <v>48</v>
      </c>
      <c r="T7185" s="14" t="s">
        <v>434</v>
      </c>
      <c r="U7185" s="14" t="s">
        <v>435</v>
      </c>
      <c r="V7185" s="16">
        <v>278.51</v>
      </c>
      <c r="W7185" s="13">
        <v>3</v>
      </c>
      <c r="X7185" s="17">
        <v>0</v>
      </c>
      <c r="Y7185" s="16">
        <v>3.84</v>
      </c>
      <c r="Z7185" s="31">
        <f t="shared" si="562"/>
        <v>1.3787655739470755E-2</v>
      </c>
    </row>
    <row r="7186" spans="1:26">
      <c r="A7186" s="26">
        <v>7185</v>
      </c>
      <c r="B7186" s="7" t="s">
        <v>22532</v>
      </c>
      <c r="C7186" s="8">
        <v>44715</v>
      </c>
      <c r="D7186" s="12">
        <f t="shared" si="559"/>
        <v>2022</v>
      </c>
      <c r="E7186" s="12">
        <f t="shared" si="560"/>
        <v>6</v>
      </c>
      <c r="F7186" s="8" t="str">
        <f t="shared" si="561"/>
        <v>2022-06</v>
      </c>
      <c r="G7186" s="8">
        <v>44716</v>
      </c>
      <c r="H7186" s="23">
        <f t="shared" si="563"/>
        <v>1</v>
      </c>
      <c r="I7186" s="7" t="s">
        <v>122</v>
      </c>
      <c r="J7186" s="7" t="s">
        <v>81</v>
      </c>
      <c r="K7186" s="7" t="s">
        <v>82</v>
      </c>
      <c r="L7186" s="7" t="s">
        <v>83</v>
      </c>
      <c r="M7186" s="7" t="s">
        <v>31</v>
      </c>
      <c r="N7186" s="7" t="s">
        <v>32</v>
      </c>
      <c r="O7186" s="7" t="s">
        <v>33</v>
      </c>
      <c r="P7186" s="7" t="s">
        <v>22533</v>
      </c>
      <c r="Q7186" s="7" t="s">
        <v>35</v>
      </c>
      <c r="R7186" s="7" t="s">
        <v>22534</v>
      </c>
      <c r="S7186" s="7" t="s">
        <v>110</v>
      </c>
      <c r="T7186" s="7" t="s">
        <v>111</v>
      </c>
      <c r="U7186" s="7" t="s">
        <v>216</v>
      </c>
      <c r="V7186" s="10">
        <v>1455.37</v>
      </c>
      <c r="W7186" s="6">
        <v>12</v>
      </c>
      <c r="X7186" s="11">
        <v>0.5</v>
      </c>
      <c r="Y7186" s="10">
        <v>-99.28</v>
      </c>
      <c r="Z7186" s="30">
        <f t="shared" si="562"/>
        <v>-6.8216329868006076E-2</v>
      </c>
    </row>
    <row r="7187" spans="1:26">
      <c r="A7187" s="27">
        <v>7186</v>
      </c>
      <c r="B7187" s="14" t="s">
        <v>22535</v>
      </c>
      <c r="C7187" s="15">
        <v>44505</v>
      </c>
      <c r="D7187" s="12">
        <f t="shared" si="559"/>
        <v>2021</v>
      </c>
      <c r="E7187" s="12">
        <f t="shared" si="560"/>
        <v>11</v>
      </c>
      <c r="F7187" s="15" t="str">
        <f t="shared" si="561"/>
        <v>2021-11</v>
      </c>
      <c r="G7187" s="15">
        <v>44512</v>
      </c>
      <c r="H7187" s="23">
        <f t="shared" si="563"/>
        <v>7</v>
      </c>
      <c r="I7187" s="14" t="s">
        <v>27</v>
      </c>
      <c r="J7187" s="14" t="s">
        <v>6515</v>
      </c>
      <c r="K7187" s="14" t="s">
        <v>1664</v>
      </c>
      <c r="L7187" s="14" t="s">
        <v>83</v>
      </c>
      <c r="M7187" s="14" t="s">
        <v>31</v>
      </c>
      <c r="N7187" s="14" t="s">
        <v>106</v>
      </c>
      <c r="O7187" s="14" t="s">
        <v>107</v>
      </c>
      <c r="P7187" s="14" t="s">
        <v>22536</v>
      </c>
      <c r="Q7187" s="14" t="s">
        <v>35</v>
      </c>
      <c r="R7187" s="14" t="s">
        <v>22537</v>
      </c>
      <c r="S7187" s="14" t="s">
        <v>110</v>
      </c>
      <c r="T7187" s="14" t="s">
        <v>223</v>
      </c>
      <c r="U7187" s="14" t="s">
        <v>495</v>
      </c>
      <c r="V7187" s="16">
        <v>4639.32</v>
      </c>
      <c r="W7187" s="13">
        <v>3</v>
      </c>
      <c r="X7187" s="17">
        <v>0.2</v>
      </c>
      <c r="Y7187" s="16">
        <v>224.96</v>
      </c>
      <c r="Z7187" s="31">
        <f t="shared" si="562"/>
        <v>4.8489864893993088E-2</v>
      </c>
    </row>
    <row r="7188" spans="1:26">
      <c r="A7188" s="26">
        <v>7187</v>
      </c>
      <c r="B7188" s="7" t="s">
        <v>22538</v>
      </c>
      <c r="C7188" s="8">
        <v>45043</v>
      </c>
      <c r="D7188" s="12">
        <f t="shared" si="559"/>
        <v>2023</v>
      </c>
      <c r="E7188" s="12">
        <f t="shared" si="560"/>
        <v>4</v>
      </c>
      <c r="F7188" s="8" t="str">
        <f t="shared" si="561"/>
        <v>2023-04</v>
      </c>
      <c r="G7188" s="8">
        <v>45046</v>
      </c>
      <c r="H7188" s="23">
        <f t="shared" si="563"/>
        <v>3</v>
      </c>
      <c r="I7188" s="7" t="s">
        <v>122</v>
      </c>
      <c r="J7188" s="7" t="s">
        <v>3471</v>
      </c>
      <c r="K7188" s="7" t="s">
        <v>320</v>
      </c>
      <c r="L7188" s="7" t="s">
        <v>83</v>
      </c>
      <c r="M7188" s="7" t="s">
        <v>31</v>
      </c>
      <c r="N7188" s="7" t="s">
        <v>181</v>
      </c>
      <c r="O7188" s="7" t="s">
        <v>107</v>
      </c>
      <c r="P7188" s="7" t="s">
        <v>22539</v>
      </c>
      <c r="Q7188" s="7" t="s">
        <v>35</v>
      </c>
      <c r="R7188" s="7" t="s">
        <v>22540</v>
      </c>
      <c r="S7188" s="7" t="s">
        <v>48</v>
      </c>
      <c r="T7188" s="7" t="s">
        <v>78</v>
      </c>
      <c r="U7188" s="7" t="s">
        <v>956</v>
      </c>
      <c r="V7188" s="10">
        <v>751.27</v>
      </c>
      <c r="W7188" s="6">
        <v>9</v>
      </c>
      <c r="X7188" s="11">
        <v>0.5</v>
      </c>
      <c r="Y7188" s="10">
        <v>-2.94</v>
      </c>
      <c r="Z7188" s="30">
        <f t="shared" si="562"/>
        <v>-3.9133733544531261E-3</v>
      </c>
    </row>
    <row r="7189" spans="1:26">
      <c r="A7189" s="27">
        <v>7188</v>
      </c>
      <c r="B7189" s="14" t="s">
        <v>22541</v>
      </c>
      <c r="C7189" s="15">
        <v>45037</v>
      </c>
      <c r="D7189" s="12">
        <f t="shared" si="559"/>
        <v>2023</v>
      </c>
      <c r="E7189" s="12">
        <f t="shared" si="560"/>
        <v>4</v>
      </c>
      <c r="F7189" s="15" t="str">
        <f t="shared" si="561"/>
        <v>2023-04</v>
      </c>
      <c r="G7189" s="15">
        <v>45037</v>
      </c>
      <c r="H7189" s="23">
        <f t="shared" si="563"/>
        <v>0</v>
      </c>
      <c r="I7189" s="14" t="s">
        <v>63</v>
      </c>
      <c r="J7189" s="14" t="s">
        <v>2636</v>
      </c>
      <c r="K7189" s="14" t="s">
        <v>1815</v>
      </c>
      <c r="L7189" s="14" t="s">
        <v>30</v>
      </c>
      <c r="M7189" s="14" t="s">
        <v>31</v>
      </c>
      <c r="N7189" s="14" t="s">
        <v>134</v>
      </c>
      <c r="O7189" s="14" t="s">
        <v>135</v>
      </c>
      <c r="P7189" s="14" t="s">
        <v>22542</v>
      </c>
      <c r="Q7189" s="14" t="s">
        <v>58</v>
      </c>
      <c r="R7189" s="14" t="s">
        <v>22543</v>
      </c>
      <c r="S7189" s="14" t="s">
        <v>37</v>
      </c>
      <c r="T7189" s="14" t="s">
        <v>38</v>
      </c>
      <c r="U7189" s="14" t="s">
        <v>177</v>
      </c>
      <c r="V7189" s="16">
        <v>7492.14</v>
      </c>
      <c r="W7189" s="13">
        <v>13</v>
      </c>
      <c r="X7189" s="17">
        <v>0.2</v>
      </c>
      <c r="Y7189" s="16">
        <v>-312.01</v>
      </c>
      <c r="Z7189" s="31">
        <f t="shared" si="562"/>
        <v>-4.1644977269511781E-2</v>
      </c>
    </row>
    <row r="7190" spans="1:26">
      <c r="A7190" s="26">
        <v>7189</v>
      </c>
      <c r="B7190" s="7" t="s">
        <v>22544</v>
      </c>
      <c r="C7190" s="8">
        <v>44310</v>
      </c>
      <c r="D7190" s="12">
        <f t="shared" si="559"/>
        <v>2021</v>
      </c>
      <c r="E7190" s="12">
        <f t="shared" si="560"/>
        <v>4</v>
      </c>
      <c r="F7190" s="8" t="str">
        <f t="shared" si="561"/>
        <v>2021-04</v>
      </c>
      <c r="G7190" s="8">
        <v>44315</v>
      </c>
      <c r="H7190" s="23">
        <f t="shared" si="563"/>
        <v>5</v>
      </c>
      <c r="I7190" s="7" t="s">
        <v>27</v>
      </c>
      <c r="J7190" s="7" t="s">
        <v>558</v>
      </c>
      <c r="K7190" s="7" t="s">
        <v>559</v>
      </c>
      <c r="L7190" s="7" t="s">
        <v>30</v>
      </c>
      <c r="M7190" s="7" t="s">
        <v>31</v>
      </c>
      <c r="N7190" s="7" t="s">
        <v>43</v>
      </c>
      <c r="O7190" s="7" t="s">
        <v>44</v>
      </c>
      <c r="P7190" s="7" t="s">
        <v>22545</v>
      </c>
      <c r="Q7190" s="7" t="s">
        <v>46</v>
      </c>
      <c r="R7190" s="7" t="s">
        <v>22546</v>
      </c>
      <c r="S7190" s="7" t="s">
        <v>48</v>
      </c>
      <c r="T7190" s="7" t="s">
        <v>69</v>
      </c>
      <c r="U7190" s="7" t="s">
        <v>1034</v>
      </c>
      <c r="V7190" s="10">
        <v>620.41999999999996</v>
      </c>
      <c r="W7190" s="6">
        <v>5</v>
      </c>
      <c r="X7190" s="11">
        <v>0.3</v>
      </c>
      <c r="Y7190" s="10">
        <v>162.94</v>
      </c>
      <c r="Z7190" s="30">
        <f t="shared" si="562"/>
        <v>0.26262854195544955</v>
      </c>
    </row>
    <row r="7191" spans="1:26">
      <c r="A7191" s="27">
        <v>7190</v>
      </c>
      <c r="B7191" s="14" t="s">
        <v>22547</v>
      </c>
      <c r="C7191" s="15">
        <v>45208</v>
      </c>
      <c r="D7191" s="12">
        <f t="shared" si="559"/>
        <v>2023</v>
      </c>
      <c r="E7191" s="12">
        <f t="shared" si="560"/>
        <v>10</v>
      </c>
      <c r="F7191" s="15" t="str">
        <f t="shared" si="561"/>
        <v>2023-10</v>
      </c>
      <c r="G7191" s="15">
        <v>45213</v>
      </c>
      <c r="H7191" s="23">
        <f t="shared" si="563"/>
        <v>5</v>
      </c>
      <c r="I7191" s="14" t="s">
        <v>52</v>
      </c>
      <c r="J7191" s="14" t="s">
        <v>2192</v>
      </c>
      <c r="K7191" s="14" t="s">
        <v>583</v>
      </c>
      <c r="L7191" s="14" t="s">
        <v>30</v>
      </c>
      <c r="M7191" s="14" t="s">
        <v>31</v>
      </c>
      <c r="N7191" s="14" t="s">
        <v>143</v>
      </c>
      <c r="O7191" s="14" t="s">
        <v>144</v>
      </c>
      <c r="P7191" s="14" t="s">
        <v>22548</v>
      </c>
      <c r="Q7191" s="14" t="s">
        <v>146</v>
      </c>
      <c r="R7191" s="14" t="s">
        <v>22549</v>
      </c>
      <c r="S7191" s="14" t="s">
        <v>37</v>
      </c>
      <c r="T7191" s="14" t="s">
        <v>170</v>
      </c>
      <c r="U7191" s="14" t="s">
        <v>171</v>
      </c>
      <c r="V7191" s="16">
        <v>2545.44</v>
      </c>
      <c r="W7191" s="13">
        <v>3</v>
      </c>
      <c r="X7191" s="17">
        <v>0.1</v>
      </c>
      <c r="Y7191" s="16">
        <v>70.05</v>
      </c>
      <c r="Z7191" s="31">
        <f t="shared" si="562"/>
        <v>2.7519800113143502E-2</v>
      </c>
    </row>
    <row r="7192" spans="1:26">
      <c r="A7192" s="26">
        <v>7191</v>
      </c>
      <c r="B7192" s="7" t="s">
        <v>22550</v>
      </c>
      <c r="C7192" s="8">
        <v>44933</v>
      </c>
      <c r="D7192" s="12">
        <f t="shared" si="559"/>
        <v>2023</v>
      </c>
      <c r="E7192" s="12">
        <f t="shared" si="560"/>
        <v>1</v>
      </c>
      <c r="F7192" s="8" t="str">
        <f t="shared" si="561"/>
        <v>2023-01</v>
      </c>
      <c r="G7192" s="8">
        <v>44940</v>
      </c>
      <c r="H7192" s="23">
        <f t="shared" si="563"/>
        <v>7</v>
      </c>
      <c r="I7192" s="7" t="s">
        <v>27</v>
      </c>
      <c r="J7192" s="7" t="s">
        <v>1026</v>
      </c>
      <c r="K7192" s="7" t="s">
        <v>1027</v>
      </c>
      <c r="L7192" s="7" t="s">
        <v>66</v>
      </c>
      <c r="M7192" s="7" t="s">
        <v>31</v>
      </c>
      <c r="N7192" s="7" t="s">
        <v>143</v>
      </c>
      <c r="O7192" s="7" t="s">
        <v>144</v>
      </c>
      <c r="P7192" s="7" t="s">
        <v>22551</v>
      </c>
      <c r="Q7192" s="7" t="s">
        <v>146</v>
      </c>
      <c r="R7192" s="7" t="s">
        <v>22552</v>
      </c>
      <c r="S7192" s="7" t="s">
        <v>48</v>
      </c>
      <c r="T7192" s="7" t="s">
        <v>129</v>
      </c>
      <c r="U7192" s="7" t="s">
        <v>130</v>
      </c>
      <c r="V7192" s="10">
        <v>985.16</v>
      </c>
      <c r="W7192" s="6">
        <v>8</v>
      </c>
      <c r="X7192" s="11">
        <v>0</v>
      </c>
      <c r="Y7192" s="10">
        <v>440.59</v>
      </c>
      <c r="Z7192" s="30">
        <f t="shared" si="562"/>
        <v>0.44722684640058469</v>
      </c>
    </row>
    <row r="7193" spans="1:26">
      <c r="A7193" s="27">
        <v>7192</v>
      </c>
      <c r="B7193" s="14" t="s">
        <v>22553</v>
      </c>
      <c r="C7193" s="15">
        <v>45623</v>
      </c>
      <c r="D7193" s="12">
        <f t="shared" si="559"/>
        <v>2024</v>
      </c>
      <c r="E7193" s="12">
        <f t="shared" si="560"/>
        <v>11</v>
      </c>
      <c r="F7193" s="15" t="str">
        <f t="shared" si="561"/>
        <v>2024-11</v>
      </c>
      <c r="G7193" s="15">
        <v>45630</v>
      </c>
      <c r="H7193" s="23">
        <f t="shared" si="563"/>
        <v>7</v>
      </c>
      <c r="I7193" s="14" t="s">
        <v>27</v>
      </c>
      <c r="J7193" s="14" t="s">
        <v>2875</v>
      </c>
      <c r="K7193" s="14" t="s">
        <v>325</v>
      </c>
      <c r="L7193" s="14" t="s">
        <v>30</v>
      </c>
      <c r="M7193" s="14" t="s">
        <v>31</v>
      </c>
      <c r="N7193" s="14" t="s">
        <v>228</v>
      </c>
      <c r="O7193" s="14" t="s">
        <v>229</v>
      </c>
      <c r="P7193" s="14" t="s">
        <v>22554</v>
      </c>
      <c r="Q7193" s="14" t="s">
        <v>46</v>
      </c>
      <c r="R7193" s="14" t="s">
        <v>22555</v>
      </c>
      <c r="S7193" s="14" t="s">
        <v>48</v>
      </c>
      <c r="T7193" s="14" t="s">
        <v>95</v>
      </c>
      <c r="U7193" s="14" t="s">
        <v>571</v>
      </c>
      <c r="V7193" s="16">
        <v>392.37</v>
      </c>
      <c r="W7193" s="13">
        <v>5</v>
      </c>
      <c r="X7193" s="17">
        <v>0</v>
      </c>
      <c r="Y7193" s="16">
        <v>85.94</v>
      </c>
      <c r="Z7193" s="31">
        <f t="shared" si="562"/>
        <v>0.2190279583046614</v>
      </c>
    </row>
    <row r="7194" spans="1:26">
      <c r="A7194" s="26">
        <v>7193</v>
      </c>
      <c r="B7194" s="7" t="s">
        <v>22556</v>
      </c>
      <c r="C7194" s="8">
        <v>44895</v>
      </c>
      <c r="D7194" s="12">
        <f t="shared" si="559"/>
        <v>2022</v>
      </c>
      <c r="E7194" s="12">
        <f t="shared" si="560"/>
        <v>11</v>
      </c>
      <c r="F7194" s="8" t="str">
        <f t="shared" si="561"/>
        <v>2022-11</v>
      </c>
      <c r="G7194" s="8">
        <v>44899</v>
      </c>
      <c r="H7194" s="23">
        <f t="shared" si="563"/>
        <v>4</v>
      </c>
      <c r="I7194" s="7" t="s">
        <v>52</v>
      </c>
      <c r="J7194" s="7" t="s">
        <v>3358</v>
      </c>
      <c r="K7194" s="7" t="s">
        <v>1470</v>
      </c>
      <c r="L7194" s="7" t="s">
        <v>66</v>
      </c>
      <c r="M7194" s="7" t="s">
        <v>31</v>
      </c>
      <c r="N7194" s="7" t="s">
        <v>153</v>
      </c>
      <c r="O7194" s="7" t="s">
        <v>154</v>
      </c>
      <c r="P7194" s="7" t="s">
        <v>22557</v>
      </c>
      <c r="Q7194" s="7" t="s">
        <v>146</v>
      </c>
      <c r="R7194" s="7" t="s">
        <v>22558</v>
      </c>
      <c r="S7194" s="7" t="s">
        <v>37</v>
      </c>
      <c r="T7194" s="7" t="s">
        <v>170</v>
      </c>
      <c r="U7194" s="7" t="s">
        <v>171</v>
      </c>
      <c r="V7194" s="10">
        <v>820.77</v>
      </c>
      <c r="W7194" s="6">
        <v>1</v>
      </c>
      <c r="X7194" s="11">
        <v>0.3</v>
      </c>
      <c r="Y7194" s="10">
        <v>-105.03</v>
      </c>
      <c r="Z7194" s="30">
        <f t="shared" si="562"/>
        <v>-0.12796520340655726</v>
      </c>
    </row>
    <row r="7195" spans="1:26">
      <c r="A7195" s="27">
        <v>7194</v>
      </c>
      <c r="B7195" s="14" t="s">
        <v>22559</v>
      </c>
      <c r="C7195" s="15">
        <v>44850</v>
      </c>
      <c r="D7195" s="12">
        <f t="shared" si="559"/>
        <v>2022</v>
      </c>
      <c r="E7195" s="12">
        <f t="shared" si="560"/>
        <v>10</v>
      </c>
      <c r="F7195" s="15" t="str">
        <f t="shared" si="561"/>
        <v>2022-10</v>
      </c>
      <c r="G7195" s="15">
        <v>44855</v>
      </c>
      <c r="H7195" s="23">
        <f t="shared" si="563"/>
        <v>5</v>
      </c>
      <c r="I7195" s="14" t="s">
        <v>27</v>
      </c>
      <c r="J7195" s="14" t="s">
        <v>3015</v>
      </c>
      <c r="K7195" s="14" t="s">
        <v>574</v>
      </c>
      <c r="L7195" s="14" t="s">
        <v>30</v>
      </c>
      <c r="M7195" s="14" t="s">
        <v>31</v>
      </c>
      <c r="N7195" s="14" t="s">
        <v>204</v>
      </c>
      <c r="O7195" s="14" t="s">
        <v>205</v>
      </c>
      <c r="P7195" s="14" t="s">
        <v>22560</v>
      </c>
      <c r="Q7195" s="14" t="s">
        <v>146</v>
      </c>
      <c r="R7195" s="14" t="s">
        <v>22561</v>
      </c>
      <c r="S7195" s="14" t="s">
        <v>110</v>
      </c>
      <c r="T7195" s="14" t="s">
        <v>111</v>
      </c>
      <c r="U7195" s="14" t="s">
        <v>112</v>
      </c>
      <c r="V7195" s="16">
        <v>3625.59</v>
      </c>
      <c r="W7195" s="13">
        <v>6</v>
      </c>
      <c r="X7195" s="17">
        <v>0.2</v>
      </c>
      <c r="Y7195" s="16">
        <v>-208.45</v>
      </c>
      <c r="Z7195" s="31">
        <f t="shared" si="562"/>
        <v>-5.7494090616975441E-2</v>
      </c>
    </row>
    <row r="7196" spans="1:26">
      <c r="A7196" s="26">
        <v>7195</v>
      </c>
      <c r="B7196" s="7" t="s">
        <v>22562</v>
      </c>
      <c r="C7196" s="8">
        <v>44228</v>
      </c>
      <c r="D7196" s="12">
        <f t="shared" si="559"/>
        <v>2021</v>
      </c>
      <c r="E7196" s="12">
        <f t="shared" si="560"/>
        <v>2</v>
      </c>
      <c r="F7196" s="8" t="str">
        <f t="shared" si="561"/>
        <v>2021-02</v>
      </c>
      <c r="G7196" s="8">
        <v>44228</v>
      </c>
      <c r="H7196" s="23">
        <f t="shared" si="563"/>
        <v>0</v>
      </c>
      <c r="I7196" s="7" t="s">
        <v>63</v>
      </c>
      <c r="J7196" s="7" t="s">
        <v>2184</v>
      </c>
      <c r="K7196" s="7" t="s">
        <v>2185</v>
      </c>
      <c r="L7196" s="7" t="s">
        <v>30</v>
      </c>
      <c r="M7196" s="7" t="s">
        <v>31</v>
      </c>
      <c r="N7196" s="7" t="s">
        <v>91</v>
      </c>
      <c r="O7196" s="7" t="s">
        <v>92</v>
      </c>
      <c r="P7196" s="7" t="s">
        <v>22563</v>
      </c>
      <c r="Q7196" s="7" t="s">
        <v>46</v>
      </c>
      <c r="R7196" s="7" t="s">
        <v>22564</v>
      </c>
      <c r="S7196" s="7" t="s">
        <v>37</v>
      </c>
      <c r="T7196" s="7" t="s">
        <v>60</v>
      </c>
      <c r="U7196" s="7" t="s">
        <v>317</v>
      </c>
      <c r="V7196" s="10">
        <v>815.76</v>
      </c>
      <c r="W7196" s="6">
        <v>9</v>
      </c>
      <c r="X7196" s="11">
        <v>0.2</v>
      </c>
      <c r="Y7196" s="10">
        <v>195.47</v>
      </c>
      <c r="Z7196" s="30">
        <f t="shared" si="562"/>
        <v>0.2396170442286947</v>
      </c>
    </row>
    <row r="7197" spans="1:26">
      <c r="A7197" s="27">
        <v>7196</v>
      </c>
      <c r="B7197" s="14" t="s">
        <v>22565</v>
      </c>
      <c r="C7197" s="15">
        <v>45558</v>
      </c>
      <c r="D7197" s="12">
        <f t="shared" si="559"/>
        <v>2024</v>
      </c>
      <c r="E7197" s="12">
        <f t="shared" si="560"/>
        <v>9</v>
      </c>
      <c r="F7197" s="15" t="str">
        <f t="shared" si="561"/>
        <v>2024-09</v>
      </c>
      <c r="G7197" s="15">
        <v>45559</v>
      </c>
      <c r="H7197" s="23">
        <f t="shared" si="563"/>
        <v>1</v>
      </c>
      <c r="I7197" s="14" t="s">
        <v>122</v>
      </c>
      <c r="J7197" s="14" t="s">
        <v>4204</v>
      </c>
      <c r="K7197" s="14" t="s">
        <v>589</v>
      </c>
      <c r="L7197" s="14" t="s">
        <v>30</v>
      </c>
      <c r="M7197" s="14" t="s">
        <v>31</v>
      </c>
      <c r="N7197" s="14" t="s">
        <v>166</v>
      </c>
      <c r="O7197" s="14" t="s">
        <v>167</v>
      </c>
      <c r="P7197" s="14" t="s">
        <v>22566</v>
      </c>
      <c r="Q7197" s="14" t="s">
        <v>35</v>
      </c>
      <c r="R7197" s="14" t="s">
        <v>22567</v>
      </c>
      <c r="S7197" s="14" t="s">
        <v>110</v>
      </c>
      <c r="T7197" s="14" t="s">
        <v>243</v>
      </c>
      <c r="U7197" s="14" t="s">
        <v>339</v>
      </c>
      <c r="V7197" s="16">
        <v>13129.48</v>
      </c>
      <c r="W7197" s="13">
        <v>13</v>
      </c>
      <c r="X7197" s="17">
        <v>0.4</v>
      </c>
      <c r="Y7197" s="16">
        <v>4235.67</v>
      </c>
      <c r="Z7197" s="31">
        <f t="shared" si="562"/>
        <v>0.32260759755908081</v>
      </c>
    </row>
    <row r="7198" spans="1:26">
      <c r="A7198" s="26">
        <v>7197</v>
      </c>
      <c r="B7198" s="7" t="s">
        <v>22568</v>
      </c>
      <c r="C7198" s="8">
        <v>44201</v>
      </c>
      <c r="D7198" s="12">
        <f t="shared" si="559"/>
        <v>2021</v>
      </c>
      <c r="E7198" s="12">
        <f t="shared" si="560"/>
        <v>1</v>
      </c>
      <c r="F7198" s="8" t="str">
        <f t="shared" si="561"/>
        <v>2021-01</v>
      </c>
      <c r="G7198" s="8">
        <v>44202</v>
      </c>
      <c r="H7198" s="23">
        <f t="shared" si="563"/>
        <v>1</v>
      </c>
      <c r="I7198" s="7" t="s">
        <v>122</v>
      </c>
      <c r="J7198" s="7" t="s">
        <v>1344</v>
      </c>
      <c r="K7198" s="7" t="s">
        <v>1345</v>
      </c>
      <c r="L7198" s="7" t="s">
        <v>83</v>
      </c>
      <c r="M7198" s="7" t="s">
        <v>31</v>
      </c>
      <c r="N7198" s="7" t="s">
        <v>106</v>
      </c>
      <c r="O7198" s="7" t="s">
        <v>107</v>
      </c>
      <c r="P7198" s="7" t="s">
        <v>22569</v>
      </c>
      <c r="Q7198" s="7" t="s">
        <v>35</v>
      </c>
      <c r="R7198" s="7" t="s">
        <v>22570</v>
      </c>
      <c r="S7198" s="7" t="s">
        <v>110</v>
      </c>
      <c r="T7198" s="7" t="s">
        <v>111</v>
      </c>
      <c r="U7198" s="7" t="s">
        <v>112</v>
      </c>
      <c r="V7198" s="10">
        <v>2540.2600000000002</v>
      </c>
      <c r="W7198" s="6">
        <v>3</v>
      </c>
      <c r="X7198" s="11">
        <v>0</v>
      </c>
      <c r="Y7198" s="10">
        <v>556.14</v>
      </c>
      <c r="Z7198" s="30">
        <f t="shared" si="562"/>
        <v>0.21893034571264355</v>
      </c>
    </row>
    <row r="7199" spans="1:26">
      <c r="A7199" s="27">
        <v>7198</v>
      </c>
      <c r="B7199" s="14" t="s">
        <v>22571</v>
      </c>
      <c r="C7199" s="15">
        <v>44334</v>
      </c>
      <c r="D7199" s="12">
        <f t="shared" si="559"/>
        <v>2021</v>
      </c>
      <c r="E7199" s="12">
        <f t="shared" si="560"/>
        <v>5</v>
      </c>
      <c r="F7199" s="15" t="str">
        <f t="shared" si="561"/>
        <v>2021-05</v>
      </c>
      <c r="G7199" s="15">
        <v>44338</v>
      </c>
      <c r="H7199" s="23">
        <f t="shared" si="563"/>
        <v>4</v>
      </c>
      <c r="I7199" s="14" t="s">
        <v>52</v>
      </c>
      <c r="J7199" s="14" t="s">
        <v>3160</v>
      </c>
      <c r="K7199" s="14" t="s">
        <v>3161</v>
      </c>
      <c r="L7199" s="14" t="s">
        <v>30</v>
      </c>
      <c r="M7199" s="14" t="s">
        <v>31</v>
      </c>
      <c r="N7199" s="14" t="s">
        <v>125</v>
      </c>
      <c r="O7199" s="14" t="s">
        <v>126</v>
      </c>
      <c r="P7199" s="14" t="s">
        <v>22572</v>
      </c>
      <c r="Q7199" s="14" t="s">
        <v>58</v>
      </c>
      <c r="R7199" s="14" t="s">
        <v>22573</v>
      </c>
      <c r="S7199" s="14" t="s">
        <v>48</v>
      </c>
      <c r="T7199" s="14" t="s">
        <v>129</v>
      </c>
      <c r="U7199" s="14" t="s">
        <v>130</v>
      </c>
      <c r="V7199" s="16">
        <v>730.27</v>
      </c>
      <c r="W7199" s="13">
        <v>7</v>
      </c>
      <c r="X7199" s="17">
        <v>0</v>
      </c>
      <c r="Y7199" s="16">
        <v>76.400000000000006</v>
      </c>
      <c r="Z7199" s="31">
        <f t="shared" si="562"/>
        <v>0.10461883960726856</v>
      </c>
    </row>
    <row r="7200" spans="1:26">
      <c r="A7200" s="26">
        <v>7199</v>
      </c>
      <c r="B7200" s="7" t="s">
        <v>22574</v>
      </c>
      <c r="C7200" s="8">
        <v>45240</v>
      </c>
      <c r="D7200" s="12">
        <f t="shared" si="559"/>
        <v>2023</v>
      </c>
      <c r="E7200" s="12">
        <f t="shared" si="560"/>
        <v>11</v>
      </c>
      <c r="F7200" s="8" t="str">
        <f t="shared" si="561"/>
        <v>2023-11</v>
      </c>
      <c r="G7200" s="8">
        <v>45247</v>
      </c>
      <c r="H7200" s="23">
        <f t="shared" si="563"/>
        <v>7</v>
      </c>
      <c r="I7200" s="7" t="s">
        <v>27</v>
      </c>
      <c r="J7200" s="7" t="s">
        <v>6858</v>
      </c>
      <c r="K7200" s="7" t="s">
        <v>737</v>
      </c>
      <c r="L7200" s="7" t="s">
        <v>83</v>
      </c>
      <c r="M7200" s="7" t="s">
        <v>31</v>
      </c>
      <c r="N7200" s="7" t="s">
        <v>166</v>
      </c>
      <c r="O7200" s="7" t="s">
        <v>167</v>
      </c>
      <c r="P7200" s="7" t="s">
        <v>22575</v>
      </c>
      <c r="Q7200" s="7" t="s">
        <v>35</v>
      </c>
      <c r="R7200" s="7" t="s">
        <v>22576</v>
      </c>
      <c r="S7200" s="7" t="s">
        <v>37</v>
      </c>
      <c r="T7200" s="7" t="s">
        <v>38</v>
      </c>
      <c r="U7200" s="7" t="s">
        <v>102</v>
      </c>
      <c r="V7200" s="10">
        <v>18105.66</v>
      </c>
      <c r="W7200" s="6">
        <v>13</v>
      </c>
      <c r="X7200" s="11">
        <v>0</v>
      </c>
      <c r="Y7200" s="10">
        <v>5610.81</v>
      </c>
      <c r="Z7200" s="30">
        <f t="shared" si="562"/>
        <v>0.30989259712156314</v>
      </c>
    </row>
    <row r="7201" spans="1:26">
      <c r="A7201" s="27">
        <v>7200</v>
      </c>
      <c r="B7201" s="14" t="s">
        <v>22577</v>
      </c>
      <c r="C7201" s="15">
        <v>45103</v>
      </c>
      <c r="D7201" s="12">
        <f t="shared" si="559"/>
        <v>2023</v>
      </c>
      <c r="E7201" s="12">
        <f t="shared" si="560"/>
        <v>6</v>
      </c>
      <c r="F7201" s="15" t="str">
        <f t="shared" si="561"/>
        <v>2023-06</v>
      </c>
      <c r="G7201" s="15">
        <v>45105</v>
      </c>
      <c r="H7201" s="23">
        <f t="shared" si="563"/>
        <v>2</v>
      </c>
      <c r="I7201" s="14" t="s">
        <v>122</v>
      </c>
      <c r="J7201" s="14" t="s">
        <v>6464</v>
      </c>
      <c r="K7201" s="14" t="s">
        <v>6465</v>
      </c>
      <c r="L7201" s="14" t="s">
        <v>66</v>
      </c>
      <c r="M7201" s="14" t="s">
        <v>31</v>
      </c>
      <c r="N7201" s="14" t="s">
        <v>181</v>
      </c>
      <c r="O7201" s="14" t="s">
        <v>107</v>
      </c>
      <c r="P7201" s="14" t="s">
        <v>22578</v>
      </c>
      <c r="Q7201" s="14" t="s">
        <v>35</v>
      </c>
      <c r="R7201" s="14" t="s">
        <v>22579</v>
      </c>
      <c r="S7201" s="14" t="s">
        <v>37</v>
      </c>
      <c r="T7201" s="14" t="s">
        <v>38</v>
      </c>
      <c r="U7201" s="14" t="s">
        <v>39</v>
      </c>
      <c r="V7201" s="16">
        <v>2589.65</v>
      </c>
      <c r="W7201" s="13">
        <v>3</v>
      </c>
      <c r="X7201" s="17">
        <v>0</v>
      </c>
      <c r="Y7201" s="16">
        <v>-166.09</v>
      </c>
      <c r="Z7201" s="31">
        <f t="shared" si="562"/>
        <v>-6.4136080165273293E-2</v>
      </c>
    </row>
    <row r="7202" spans="1:26">
      <c r="A7202" s="26">
        <v>7201</v>
      </c>
      <c r="B7202" s="7" t="s">
        <v>22580</v>
      </c>
      <c r="C7202" s="8">
        <v>44301</v>
      </c>
      <c r="D7202" s="12">
        <f t="shared" si="559"/>
        <v>2021</v>
      </c>
      <c r="E7202" s="12">
        <f t="shared" si="560"/>
        <v>4</v>
      </c>
      <c r="F7202" s="8" t="str">
        <f t="shared" si="561"/>
        <v>2021-04</v>
      </c>
      <c r="G7202" s="8">
        <v>44306</v>
      </c>
      <c r="H7202" s="23">
        <f t="shared" si="563"/>
        <v>5</v>
      </c>
      <c r="I7202" s="7" t="s">
        <v>52</v>
      </c>
      <c r="J7202" s="7" t="s">
        <v>3410</v>
      </c>
      <c r="K7202" s="7" t="s">
        <v>2016</v>
      </c>
      <c r="L7202" s="7" t="s">
        <v>66</v>
      </c>
      <c r="M7202" s="7" t="s">
        <v>31</v>
      </c>
      <c r="N7202" s="7" t="s">
        <v>313</v>
      </c>
      <c r="O7202" s="7" t="s">
        <v>314</v>
      </c>
      <c r="P7202" s="7" t="s">
        <v>22581</v>
      </c>
      <c r="Q7202" s="7" t="s">
        <v>146</v>
      </c>
      <c r="R7202" s="7" t="s">
        <v>22582</v>
      </c>
      <c r="S7202" s="7" t="s">
        <v>48</v>
      </c>
      <c r="T7202" s="7" t="s">
        <v>69</v>
      </c>
      <c r="U7202" s="7" t="s">
        <v>70</v>
      </c>
      <c r="V7202" s="10">
        <v>1138.33</v>
      </c>
      <c r="W7202" s="6">
        <v>7</v>
      </c>
      <c r="X7202" s="11">
        <v>0</v>
      </c>
      <c r="Y7202" s="10">
        <v>386.48</v>
      </c>
      <c r="Z7202" s="30">
        <f t="shared" si="562"/>
        <v>0.33951490341113738</v>
      </c>
    </row>
    <row r="7203" spans="1:26">
      <c r="A7203" s="27">
        <v>7202</v>
      </c>
      <c r="B7203" s="14" t="s">
        <v>22583</v>
      </c>
      <c r="C7203" s="15">
        <v>44608</v>
      </c>
      <c r="D7203" s="12">
        <f t="shared" si="559"/>
        <v>2022</v>
      </c>
      <c r="E7203" s="12">
        <f t="shared" si="560"/>
        <v>2</v>
      </c>
      <c r="F7203" s="15" t="str">
        <f t="shared" si="561"/>
        <v>2022-02</v>
      </c>
      <c r="G7203" s="15">
        <v>44608</v>
      </c>
      <c r="H7203" s="23">
        <f t="shared" si="563"/>
        <v>0</v>
      </c>
      <c r="I7203" s="14" t="s">
        <v>63</v>
      </c>
      <c r="J7203" s="14" t="s">
        <v>7644</v>
      </c>
      <c r="K7203" s="14" t="s">
        <v>939</v>
      </c>
      <c r="L7203" s="14" t="s">
        <v>83</v>
      </c>
      <c r="M7203" s="14" t="s">
        <v>31</v>
      </c>
      <c r="N7203" s="14" t="s">
        <v>43</v>
      </c>
      <c r="O7203" s="14" t="s">
        <v>44</v>
      </c>
      <c r="P7203" s="14" t="s">
        <v>22584</v>
      </c>
      <c r="Q7203" s="14" t="s">
        <v>46</v>
      </c>
      <c r="R7203" s="14" t="s">
        <v>22585</v>
      </c>
      <c r="S7203" s="14" t="s">
        <v>37</v>
      </c>
      <c r="T7203" s="14" t="s">
        <v>170</v>
      </c>
      <c r="U7203" s="14" t="s">
        <v>189</v>
      </c>
      <c r="V7203" s="16">
        <v>4212.3599999999997</v>
      </c>
      <c r="W7203" s="13">
        <v>4</v>
      </c>
      <c r="X7203" s="17">
        <v>0.2</v>
      </c>
      <c r="Y7203" s="16">
        <v>1507.39</v>
      </c>
      <c r="Z7203" s="31">
        <f t="shared" si="562"/>
        <v>0.35784928163784679</v>
      </c>
    </row>
    <row r="7204" spans="1:26">
      <c r="A7204" s="26">
        <v>7203</v>
      </c>
      <c r="B7204" s="7" t="s">
        <v>22586</v>
      </c>
      <c r="C7204" s="8">
        <v>44535</v>
      </c>
      <c r="D7204" s="12">
        <f t="shared" si="559"/>
        <v>2021</v>
      </c>
      <c r="E7204" s="12">
        <f t="shared" si="560"/>
        <v>12</v>
      </c>
      <c r="F7204" s="8" t="str">
        <f t="shared" si="561"/>
        <v>2021-12</v>
      </c>
      <c r="G7204" s="8">
        <v>44538</v>
      </c>
      <c r="H7204" s="23">
        <f t="shared" si="563"/>
        <v>3</v>
      </c>
      <c r="I7204" s="7" t="s">
        <v>122</v>
      </c>
      <c r="J7204" s="7" t="s">
        <v>3310</v>
      </c>
      <c r="K7204" s="7" t="s">
        <v>115</v>
      </c>
      <c r="L7204" s="7" t="s">
        <v>83</v>
      </c>
      <c r="M7204" s="7" t="s">
        <v>31</v>
      </c>
      <c r="N7204" s="7" t="s">
        <v>91</v>
      </c>
      <c r="O7204" s="7" t="s">
        <v>92</v>
      </c>
      <c r="P7204" s="7" t="s">
        <v>22587</v>
      </c>
      <c r="Q7204" s="7" t="s">
        <v>46</v>
      </c>
      <c r="R7204" s="7" t="s">
        <v>22588</v>
      </c>
      <c r="S7204" s="7" t="s">
        <v>37</v>
      </c>
      <c r="T7204" s="7" t="s">
        <v>208</v>
      </c>
      <c r="U7204" s="7" t="s">
        <v>408</v>
      </c>
      <c r="V7204" s="10">
        <v>7804.3</v>
      </c>
      <c r="W7204" s="6">
        <v>10</v>
      </c>
      <c r="X7204" s="11">
        <v>0.3</v>
      </c>
      <c r="Y7204" s="10">
        <v>1011.76</v>
      </c>
      <c r="Z7204" s="30">
        <f t="shared" si="562"/>
        <v>0.12964135156260009</v>
      </c>
    </row>
    <row r="7205" spans="1:26">
      <c r="A7205" s="27">
        <v>7204</v>
      </c>
      <c r="B7205" s="14" t="s">
        <v>22589</v>
      </c>
      <c r="C7205" s="15">
        <v>44518</v>
      </c>
      <c r="D7205" s="12">
        <f t="shared" si="559"/>
        <v>2021</v>
      </c>
      <c r="E7205" s="12">
        <f t="shared" si="560"/>
        <v>11</v>
      </c>
      <c r="F7205" s="15" t="str">
        <f t="shared" si="561"/>
        <v>2021-11</v>
      </c>
      <c r="G7205" s="15">
        <v>44524</v>
      </c>
      <c r="H7205" s="23">
        <f t="shared" si="563"/>
        <v>6</v>
      </c>
      <c r="I7205" s="14" t="s">
        <v>52</v>
      </c>
      <c r="J7205" s="14" t="s">
        <v>2608</v>
      </c>
      <c r="K7205" s="14" t="s">
        <v>2590</v>
      </c>
      <c r="L7205" s="14" t="s">
        <v>30</v>
      </c>
      <c r="M7205" s="14" t="s">
        <v>31</v>
      </c>
      <c r="N7205" s="14" t="s">
        <v>313</v>
      </c>
      <c r="O7205" s="14" t="s">
        <v>314</v>
      </c>
      <c r="P7205" s="14" t="s">
        <v>22590</v>
      </c>
      <c r="Q7205" s="14" t="s">
        <v>146</v>
      </c>
      <c r="R7205" s="14" t="s">
        <v>22591</v>
      </c>
      <c r="S7205" s="14" t="s">
        <v>110</v>
      </c>
      <c r="T7205" s="14" t="s">
        <v>148</v>
      </c>
      <c r="U7205" s="14" t="s">
        <v>149</v>
      </c>
      <c r="V7205" s="16">
        <v>634.79</v>
      </c>
      <c r="W7205" s="13">
        <v>3</v>
      </c>
      <c r="X7205" s="17">
        <v>0.1</v>
      </c>
      <c r="Y7205" s="16">
        <v>-31.89</v>
      </c>
      <c r="Z7205" s="31">
        <f t="shared" si="562"/>
        <v>-5.0237086280502219E-2</v>
      </c>
    </row>
    <row r="7206" spans="1:26">
      <c r="A7206" s="26">
        <v>7205</v>
      </c>
      <c r="B7206" s="7" t="s">
        <v>22592</v>
      </c>
      <c r="C7206" s="8">
        <v>45042</v>
      </c>
      <c r="D7206" s="12">
        <f t="shared" si="559"/>
        <v>2023</v>
      </c>
      <c r="E7206" s="12">
        <f t="shared" si="560"/>
        <v>4</v>
      </c>
      <c r="F7206" s="8" t="str">
        <f t="shared" si="561"/>
        <v>2023-04</v>
      </c>
      <c r="G7206" s="8">
        <v>45042</v>
      </c>
      <c r="H7206" s="23">
        <f t="shared" si="563"/>
        <v>0</v>
      </c>
      <c r="I7206" s="7" t="s">
        <v>63</v>
      </c>
      <c r="J7206" s="7" t="s">
        <v>2608</v>
      </c>
      <c r="K7206" s="7" t="s">
        <v>2590</v>
      </c>
      <c r="L7206" s="7" t="s">
        <v>30</v>
      </c>
      <c r="M7206" s="7" t="s">
        <v>31</v>
      </c>
      <c r="N7206" s="7" t="s">
        <v>313</v>
      </c>
      <c r="O7206" s="7" t="s">
        <v>314</v>
      </c>
      <c r="P7206" s="7" t="s">
        <v>22593</v>
      </c>
      <c r="Q7206" s="7" t="s">
        <v>146</v>
      </c>
      <c r="R7206" s="7" t="s">
        <v>22594</v>
      </c>
      <c r="S7206" s="7" t="s">
        <v>110</v>
      </c>
      <c r="T7206" s="7" t="s">
        <v>148</v>
      </c>
      <c r="U7206" s="7" t="s">
        <v>237</v>
      </c>
      <c r="V7206" s="10">
        <v>3600.89</v>
      </c>
      <c r="W7206" s="6">
        <v>11</v>
      </c>
      <c r="X7206" s="11">
        <v>0.5</v>
      </c>
      <c r="Y7206" s="10">
        <v>904.09</v>
      </c>
      <c r="Z7206" s="30">
        <f t="shared" si="562"/>
        <v>0.25107404002899286</v>
      </c>
    </row>
    <row r="7207" spans="1:26">
      <c r="A7207" s="27">
        <v>7206</v>
      </c>
      <c r="B7207" s="14" t="s">
        <v>22595</v>
      </c>
      <c r="C7207" s="15">
        <v>45110</v>
      </c>
      <c r="D7207" s="12">
        <f t="shared" si="559"/>
        <v>2023</v>
      </c>
      <c r="E7207" s="12">
        <f t="shared" si="560"/>
        <v>7</v>
      </c>
      <c r="F7207" s="15" t="str">
        <f t="shared" si="561"/>
        <v>2023-07</v>
      </c>
      <c r="G7207" s="15">
        <v>45113</v>
      </c>
      <c r="H7207" s="23">
        <f t="shared" si="563"/>
        <v>3</v>
      </c>
      <c r="I7207" s="14" t="s">
        <v>122</v>
      </c>
      <c r="J7207" s="14" t="s">
        <v>746</v>
      </c>
      <c r="K7207" s="14" t="s">
        <v>747</v>
      </c>
      <c r="L7207" s="14" t="s">
        <v>83</v>
      </c>
      <c r="M7207" s="14" t="s">
        <v>31</v>
      </c>
      <c r="N7207" s="14" t="s">
        <v>143</v>
      </c>
      <c r="O7207" s="14" t="s">
        <v>144</v>
      </c>
      <c r="P7207" s="14" t="s">
        <v>22596</v>
      </c>
      <c r="Q7207" s="14" t="s">
        <v>146</v>
      </c>
      <c r="R7207" s="14" t="s">
        <v>22597</v>
      </c>
      <c r="S7207" s="14" t="s">
        <v>48</v>
      </c>
      <c r="T7207" s="14" t="s">
        <v>86</v>
      </c>
      <c r="U7207" s="14" t="s">
        <v>819</v>
      </c>
      <c r="V7207" s="16">
        <v>896.94</v>
      </c>
      <c r="W7207" s="13">
        <v>5</v>
      </c>
      <c r="X7207" s="17">
        <v>0.3</v>
      </c>
      <c r="Y7207" s="16">
        <v>321.67</v>
      </c>
      <c r="Z7207" s="31">
        <f t="shared" si="562"/>
        <v>0.35863045465694471</v>
      </c>
    </row>
    <row r="7208" spans="1:26">
      <c r="A7208" s="26">
        <v>7207</v>
      </c>
      <c r="B7208" s="7" t="s">
        <v>22598</v>
      </c>
      <c r="C7208" s="8">
        <v>45467</v>
      </c>
      <c r="D7208" s="12">
        <f t="shared" si="559"/>
        <v>2024</v>
      </c>
      <c r="E7208" s="12">
        <f t="shared" si="560"/>
        <v>6</v>
      </c>
      <c r="F7208" s="8" t="str">
        <f t="shared" si="561"/>
        <v>2024-06</v>
      </c>
      <c r="G7208" s="8">
        <v>45470</v>
      </c>
      <c r="H7208" s="23">
        <f t="shared" si="563"/>
        <v>3</v>
      </c>
      <c r="I7208" s="7" t="s">
        <v>122</v>
      </c>
      <c r="J7208" s="7" t="s">
        <v>787</v>
      </c>
      <c r="K7208" s="7" t="s">
        <v>788</v>
      </c>
      <c r="L7208" s="7" t="s">
        <v>30</v>
      </c>
      <c r="M7208" s="7" t="s">
        <v>31</v>
      </c>
      <c r="N7208" s="7" t="s">
        <v>143</v>
      </c>
      <c r="O7208" s="7" t="s">
        <v>144</v>
      </c>
      <c r="P7208" s="7" t="s">
        <v>22599</v>
      </c>
      <c r="Q7208" s="7" t="s">
        <v>146</v>
      </c>
      <c r="R7208" s="7" t="s">
        <v>22600</v>
      </c>
      <c r="S7208" s="7" t="s">
        <v>48</v>
      </c>
      <c r="T7208" s="7" t="s">
        <v>69</v>
      </c>
      <c r="U7208" s="7" t="s">
        <v>70</v>
      </c>
      <c r="V7208" s="10">
        <v>209.6</v>
      </c>
      <c r="W7208" s="6">
        <v>2</v>
      </c>
      <c r="X7208" s="11">
        <v>0.3</v>
      </c>
      <c r="Y7208" s="10">
        <v>69.010000000000005</v>
      </c>
      <c r="Z7208" s="30">
        <f t="shared" si="562"/>
        <v>0.32924618320610688</v>
      </c>
    </row>
    <row r="7209" spans="1:26">
      <c r="A7209" s="27">
        <v>7208</v>
      </c>
      <c r="B7209" s="14" t="s">
        <v>22601</v>
      </c>
      <c r="C7209" s="15">
        <v>44642</v>
      </c>
      <c r="D7209" s="12">
        <f t="shared" si="559"/>
        <v>2022</v>
      </c>
      <c r="E7209" s="12">
        <f t="shared" si="560"/>
        <v>3</v>
      </c>
      <c r="F7209" s="15" t="str">
        <f t="shared" si="561"/>
        <v>2022-03</v>
      </c>
      <c r="G7209" s="15">
        <v>44643</v>
      </c>
      <c r="H7209" s="23">
        <f t="shared" si="563"/>
        <v>1</v>
      </c>
      <c r="I7209" s="14" t="s">
        <v>122</v>
      </c>
      <c r="J7209" s="14" t="s">
        <v>7308</v>
      </c>
      <c r="K7209" s="14" t="s">
        <v>3614</v>
      </c>
      <c r="L7209" s="14" t="s">
        <v>30</v>
      </c>
      <c r="M7209" s="14" t="s">
        <v>31</v>
      </c>
      <c r="N7209" s="14" t="s">
        <v>166</v>
      </c>
      <c r="O7209" s="14" t="s">
        <v>167</v>
      </c>
      <c r="P7209" s="14" t="s">
        <v>22602</v>
      </c>
      <c r="Q7209" s="14" t="s">
        <v>35</v>
      </c>
      <c r="R7209" s="14" t="s">
        <v>22603</v>
      </c>
      <c r="S7209" s="14" t="s">
        <v>37</v>
      </c>
      <c r="T7209" s="14" t="s">
        <v>38</v>
      </c>
      <c r="U7209" s="14" t="s">
        <v>102</v>
      </c>
      <c r="V7209" s="16">
        <v>2997.24</v>
      </c>
      <c r="W7209" s="13">
        <v>4</v>
      </c>
      <c r="X7209" s="17">
        <v>0</v>
      </c>
      <c r="Y7209" s="16">
        <v>92.13</v>
      </c>
      <c r="Z7209" s="31">
        <f t="shared" si="562"/>
        <v>3.0738279216879529E-2</v>
      </c>
    </row>
    <row r="7210" spans="1:26">
      <c r="A7210" s="26">
        <v>7209</v>
      </c>
      <c r="B7210" s="7" t="s">
        <v>22604</v>
      </c>
      <c r="C7210" s="8">
        <v>44421</v>
      </c>
      <c r="D7210" s="12">
        <f t="shared" si="559"/>
        <v>2021</v>
      </c>
      <c r="E7210" s="12">
        <f t="shared" si="560"/>
        <v>8</v>
      </c>
      <c r="F7210" s="8" t="str">
        <f t="shared" si="561"/>
        <v>2021-08</v>
      </c>
      <c r="G7210" s="8">
        <v>44427</v>
      </c>
      <c r="H7210" s="23">
        <f t="shared" si="563"/>
        <v>6</v>
      </c>
      <c r="I7210" s="7" t="s">
        <v>52</v>
      </c>
      <c r="J7210" s="7" t="s">
        <v>642</v>
      </c>
      <c r="K7210" s="7" t="s">
        <v>643</v>
      </c>
      <c r="L7210" s="7" t="s">
        <v>30</v>
      </c>
      <c r="M7210" s="7" t="s">
        <v>31</v>
      </c>
      <c r="N7210" s="7" t="s">
        <v>43</v>
      </c>
      <c r="O7210" s="7" t="s">
        <v>44</v>
      </c>
      <c r="P7210" s="7" t="s">
        <v>22605</v>
      </c>
      <c r="Q7210" s="7" t="s">
        <v>46</v>
      </c>
      <c r="R7210" s="7" t="s">
        <v>22606</v>
      </c>
      <c r="S7210" s="7" t="s">
        <v>48</v>
      </c>
      <c r="T7210" s="7" t="s">
        <v>434</v>
      </c>
      <c r="U7210" s="7" t="s">
        <v>435</v>
      </c>
      <c r="V7210" s="10">
        <v>1066.49</v>
      </c>
      <c r="W7210" s="6">
        <v>9</v>
      </c>
      <c r="X7210" s="11">
        <v>0.4</v>
      </c>
      <c r="Y7210" s="10">
        <v>169.55</v>
      </c>
      <c r="Z7210" s="30">
        <f t="shared" si="562"/>
        <v>0.15897945597239543</v>
      </c>
    </row>
    <row r="7211" spans="1:26">
      <c r="A7211" s="27">
        <v>7210</v>
      </c>
      <c r="B7211" s="14" t="s">
        <v>22607</v>
      </c>
      <c r="C7211" s="15">
        <v>45444</v>
      </c>
      <c r="D7211" s="12">
        <f t="shared" si="559"/>
        <v>2024</v>
      </c>
      <c r="E7211" s="12">
        <f t="shared" si="560"/>
        <v>6</v>
      </c>
      <c r="F7211" s="15" t="str">
        <f t="shared" si="561"/>
        <v>2024-06</v>
      </c>
      <c r="G7211" s="15">
        <v>45450</v>
      </c>
      <c r="H7211" s="23">
        <f t="shared" si="563"/>
        <v>6</v>
      </c>
      <c r="I7211" s="14" t="s">
        <v>52</v>
      </c>
      <c r="J7211" s="14" t="s">
        <v>1031</v>
      </c>
      <c r="K7211" s="14" t="s">
        <v>252</v>
      </c>
      <c r="L7211" s="14" t="s">
        <v>83</v>
      </c>
      <c r="M7211" s="14" t="s">
        <v>31</v>
      </c>
      <c r="N7211" s="14" t="s">
        <v>181</v>
      </c>
      <c r="O7211" s="14" t="s">
        <v>107</v>
      </c>
      <c r="P7211" s="14" t="s">
        <v>22608</v>
      </c>
      <c r="Q7211" s="14" t="s">
        <v>35</v>
      </c>
      <c r="R7211" s="14" t="s">
        <v>22609</v>
      </c>
      <c r="S7211" s="14" t="s">
        <v>110</v>
      </c>
      <c r="T7211" s="14" t="s">
        <v>243</v>
      </c>
      <c r="U7211" s="14" t="s">
        <v>339</v>
      </c>
      <c r="V7211" s="16">
        <v>5608.87</v>
      </c>
      <c r="W7211" s="13">
        <v>4</v>
      </c>
      <c r="X7211" s="17">
        <v>0.1</v>
      </c>
      <c r="Y7211" s="16">
        <v>391.12</v>
      </c>
      <c r="Z7211" s="31">
        <f t="shared" si="562"/>
        <v>6.9732405992650931E-2</v>
      </c>
    </row>
    <row r="7212" spans="1:26">
      <c r="A7212" s="26">
        <v>7211</v>
      </c>
      <c r="B7212" s="7" t="s">
        <v>22610</v>
      </c>
      <c r="C7212" s="8">
        <v>44476</v>
      </c>
      <c r="D7212" s="12">
        <f t="shared" si="559"/>
        <v>2021</v>
      </c>
      <c r="E7212" s="12">
        <f t="shared" si="560"/>
        <v>10</v>
      </c>
      <c r="F7212" s="8" t="str">
        <f t="shared" si="561"/>
        <v>2021-10</v>
      </c>
      <c r="G7212" s="8">
        <v>44477</v>
      </c>
      <c r="H7212" s="23">
        <f t="shared" si="563"/>
        <v>1</v>
      </c>
      <c r="I7212" s="7" t="s">
        <v>122</v>
      </c>
      <c r="J7212" s="7" t="s">
        <v>593</v>
      </c>
      <c r="K7212" s="7" t="s">
        <v>594</v>
      </c>
      <c r="L7212" s="7" t="s">
        <v>30</v>
      </c>
      <c r="M7212" s="7" t="s">
        <v>31</v>
      </c>
      <c r="N7212" s="7" t="s">
        <v>153</v>
      </c>
      <c r="O7212" s="7" t="s">
        <v>154</v>
      </c>
      <c r="P7212" s="7" t="s">
        <v>22611</v>
      </c>
      <c r="Q7212" s="7" t="s">
        <v>146</v>
      </c>
      <c r="R7212" s="7" t="s">
        <v>22612</v>
      </c>
      <c r="S7212" s="7" t="s">
        <v>37</v>
      </c>
      <c r="T7212" s="7" t="s">
        <v>38</v>
      </c>
      <c r="U7212" s="7" t="s">
        <v>39</v>
      </c>
      <c r="V7212" s="10">
        <v>744.43</v>
      </c>
      <c r="W7212" s="6">
        <v>2</v>
      </c>
      <c r="X7212" s="11">
        <v>0</v>
      </c>
      <c r="Y7212" s="10">
        <v>33.68</v>
      </c>
      <c r="Z7212" s="30">
        <f t="shared" si="562"/>
        <v>4.5242668887605288E-2</v>
      </c>
    </row>
    <row r="7213" spans="1:26">
      <c r="A7213" s="27">
        <v>7212</v>
      </c>
      <c r="B7213" s="14" t="s">
        <v>22613</v>
      </c>
      <c r="C7213" s="15">
        <v>44544</v>
      </c>
      <c r="D7213" s="12">
        <f t="shared" si="559"/>
        <v>2021</v>
      </c>
      <c r="E7213" s="12">
        <f t="shared" si="560"/>
        <v>12</v>
      </c>
      <c r="F7213" s="15" t="str">
        <f t="shared" si="561"/>
        <v>2021-12</v>
      </c>
      <c r="G7213" s="15">
        <v>44550</v>
      </c>
      <c r="H7213" s="23">
        <f t="shared" si="563"/>
        <v>6</v>
      </c>
      <c r="I7213" s="14" t="s">
        <v>27</v>
      </c>
      <c r="J7213" s="14" t="s">
        <v>861</v>
      </c>
      <c r="K7213" s="14" t="s">
        <v>247</v>
      </c>
      <c r="L7213" s="14" t="s">
        <v>83</v>
      </c>
      <c r="M7213" s="14" t="s">
        <v>31</v>
      </c>
      <c r="N7213" s="14" t="s">
        <v>43</v>
      </c>
      <c r="O7213" s="14" t="s">
        <v>44</v>
      </c>
      <c r="P7213" s="14" t="s">
        <v>22614</v>
      </c>
      <c r="Q7213" s="14" t="s">
        <v>46</v>
      </c>
      <c r="R7213" s="14" t="s">
        <v>22615</v>
      </c>
      <c r="S7213" s="14" t="s">
        <v>48</v>
      </c>
      <c r="T7213" s="14" t="s">
        <v>69</v>
      </c>
      <c r="U7213" s="14" t="s">
        <v>1034</v>
      </c>
      <c r="V7213" s="16">
        <v>1454.42</v>
      </c>
      <c r="W7213" s="13">
        <v>14</v>
      </c>
      <c r="X7213" s="17">
        <v>0.4</v>
      </c>
      <c r="Y7213" s="16">
        <v>182.6</v>
      </c>
      <c r="Z7213" s="31">
        <f t="shared" si="562"/>
        <v>0.12554832854333686</v>
      </c>
    </row>
    <row r="7214" spans="1:26">
      <c r="A7214" s="26">
        <v>7213</v>
      </c>
      <c r="B7214" s="7" t="s">
        <v>22616</v>
      </c>
      <c r="C7214" s="8">
        <v>45321</v>
      </c>
      <c r="D7214" s="12">
        <f t="shared" si="559"/>
        <v>2024</v>
      </c>
      <c r="E7214" s="12">
        <f t="shared" si="560"/>
        <v>1</v>
      </c>
      <c r="F7214" s="8" t="str">
        <f t="shared" si="561"/>
        <v>2024-01</v>
      </c>
      <c r="G7214" s="8">
        <v>45321</v>
      </c>
      <c r="H7214" s="23">
        <f t="shared" si="563"/>
        <v>0</v>
      </c>
      <c r="I7214" s="7" t="s">
        <v>63</v>
      </c>
      <c r="J7214" s="7" t="s">
        <v>2494</v>
      </c>
      <c r="K7214" s="7" t="s">
        <v>1806</v>
      </c>
      <c r="L7214" s="7" t="s">
        <v>83</v>
      </c>
      <c r="M7214" s="7" t="s">
        <v>31</v>
      </c>
      <c r="N7214" s="7" t="s">
        <v>143</v>
      </c>
      <c r="O7214" s="7" t="s">
        <v>144</v>
      </c>
      <c r="P7214" s="7" t="s">
        <v>22617</v>
      </c>
      <c r="Q7214" s="7" t="s">
        <v>146</v>
      </c>
      <c r="R7214" s="7" t="s">
        <v>22618</v>
      </c>
      <c r="S7214" s="7" t="s">
        <v>110</v>
      </c>
      <c r="T7214" s="7" t="s">
        <v>223</v>
      </c>
      <c r="U7214" s="7" t="s">
        <v>224</v>
      </c>
      <c r="V7214" s="10">
        <v>6662.43</v>
      </c>
      <c r="W7214" s="6">
        <v>8</v>
      </c>
      <c r="X7214" s="11">
        <v>0.1</v>
      </c>
      <c r="Y7214" s="10">
        <v>1214.21</v>
      </c>
      <c r="Z7214" s="30">
        <f t="shared" si="562"/>
        <v>0.18224731817069748</v>
      </c>
    </row>
    <row r="7215" spans="1:26">
      <c r="A7215" s="27">
        <v>7214</v>
      </c>
      <c r="B7215" s="14" t="s">
        <v>22619</v>
      </c>
      <c r="C7215" s="15">
        <v>44435</v>
      </c>
      <c r="D7215" s="12">
        <f t="shared" si="559"/>
        <v>2021</v>
      </c>
      <c r="E7215" s="12">
        <f t="shared" si="560"/>
        <v>8</v>
      </c>
      <c r="F7215" s="15" t="str">
        <f t="shared" si="561"/>
        <v>2021-08</v>
      </c>
      <c r="G7215" s="15">
        <v>44436</v>
      </c>
      <c r="H7215" s="23">
        <f t="shared" si="563"/>
        <v>1</v>
      </c>
      <c r="I7215" s="14" t="s">
        <v>122</v>
      </c>
      <c r="J7215" s="14" t="s">
        <v>7308</v>
      </c>
      <c r="K7215" s="14" t="s">
        <v>3614</v>
      </c>
      <c r="L7215" s="14" t="s">
        <v>30</v>
      </c>
      <c r="M7215" s="14" t="s">
        <v>31</v>
      </c>
      <c r="N7215" s="14" t="s">
        <v>166</v>
      </c>
      <c r="O7215" s="14" t="s">
        <v>167</v>
      </c>
      <c r="P7215" s="14" t="s">
        <v>22620</v>
      </c>
      <c r="Q7215" s="14" t="s">
        <v>35</v>
      </c>
      <c r="R7215" s="14" t="s">
        <v>22621</v>
      </c>
      <c r="S7215" s="14" t="s">
        <v>48</v>
      </c>
      <c r="T7215" s="14" t="s">
        <v>49</v>
      </c>
      <c r="U7215" s="14" t="s">
        <v>50</v>
      </c>
      <c r="V7215" s="16">
        <v>324.7</v>
      </c>
      <c r="W7215" s="13">
        <v>6</v>
      </c>
      <c r="X7215" s="17">
        <v>0.1</v>
      </c>
      <c r="Y7215" s="16">
        <v>-13.27</v>
      </c>
      <c r="Z7215" s="31">
        <f t="shared" si="562"/>
        <v>-4.0868493994456419E-2</v>
      </c>
    </row>
    <row r="7216" spans="1:26">
      <c r="A7216" s="26">
        <v>7215</v>
      </c>
      <c r="B7216" s="7" t="s">
        <v>22622</v>
      </c>
      <c r="C7216" s="8">
        <v>44900</v>
      </c>
      <c r="D7216" s="12">
        <f t="shared" si="559"/>
        <v>2022</v>
      </c>
      <c r="E7216" s="12">
        <f t="shared" si="560"/>
        <v>12</v>
      </c>
      <c r="F7216" s="8" t="str">
        <f t="shared" si="561"/>
        <v>2022-12</v>
      </c>
      <c r="G7216" s="8">
        <v>44903</v>
      </c>
      <c r="H7216" s="23">
        <f t="shared" si="563"/>
        <v>3</v>
      </c>
      <c r="I7216" s="7" t="s">
        <v>122</v>
      </c>
      <c r="J7216" s="7" t="s">
        <v>1474</v>
      </c>
      <c r="K7216" s="7" t="s">
        <v>1475</v>
      </c>
      <c r="L7216" s="7" t="s">
        <v>66</v>
      </c>
      <c r="M7216" s="7" t="s">
        <v>31</v>
      </c>
      <c r="N7216" s="7" t="s">
        <v>153</v>
      </c>
      <c r="O7216" s="7" t="s">
        <v>154</v>
      </c>
      <c r="P7216" s="7" t="s">
        <v>22623</v>
      </c>
      <c r="Q7216" s="7" t="s">
        <v>146</v>
      </c>
      <c r="R7216" s="7" t="s">
        <v>22624</v>
      </c>
      <c r="S7216" s="7" t="s">
        <v>110</v>
      </c>
      <c r="T7216" s="7" t="s">
        <v>223</v>
      </c>
      <c r="U7216" s="7" t="s">
        <v>495</v>
      </c>
      <c r="V7216" s="10">
        <v>2357.12</v>
      </c>
      <c r="W7216" s="6">
        <v>3</v>
      </c>
      <c r="X7216" s="11">
        <v>0.1</v>
      </c>
      <c r="Y7216" s="10">
        <v>752.52</v>
      </c>
      <c r="Z7216" s="30">
        <f t="shared" si="562"/>
        <v>0.31925400488732014</v>
      </c>
    </row>
    <row r="7217" spans="1:26">
      <c r="A7217" s="27">
        <v>7216</v>
      </c>
      <c r="B7217" s="14" t="s">
        <v>22625</v>
      </c>
      <c r="C7217" s="15">
        <v>45278</v>
      </c>
      <c r="D7217" s="12">
        <f t="shared" si="559"/>
        <v>2023</v>
      </c>
      <c r="E7217" s="12">
        <f t="shared" si="560"/>
        <v>12</v>
      </c>
      <c r="F7217" s="15" t="str">
        <f t="shared" si="561"/>
        <v>2023-12</v>
      </c>
      <c r="G7217" s="15">
        <v>45281</v>
      </c>
      <c r="H7217" s="23">
        <f t="shared" si="563"/>
        <v>3</v>
      </c>
      <c r="I7217" s="14" t="s">
        <v>122</v>
      </c>
      <c r="J7217" s="14" t="s">
        <v>2608</v>
      </c>
      <c r="K7217" s="14" t="s">
        <v>2590</v>
      </c>
      <c r="L7217" s="14" t="s">
        <v>30</v>
      </c>
      <c r="M7217" s="14" t="s">
        <v>31</v>
      </c>
      <c r="N7217" s="14" t="s">
        <v>313</v>
      </c>
      <c r="O7217" s="14" t="s">
        <v>314</v>
      </c>
      <c r="P7217" s="14" t="s">
        <v>22626</v>
      </c>
      <c r="Q7217" s="14" t="s">
        <v>146</v>
      </c>
      <c r="R7217" s="14" t="s">
        <v>22627</v>
      </c>
      <c r="S7217" s="14" t="s">
        <v>48</v>
      </c>
      <c r="T7217" s="14" t="s">
        <v>69</v>
      </c>
      <c r="U7217" s="14" t="s">
        <v>1034</v>
      </c>
      <c r="V7217" s="16">
        <v>445.31</v>
      </c>
      <c r="W7217" s="13">
        <v>13</v>
      </c>
      <c r="X7217" s="17">
        <v>0.2</v>
      </c>
      <c r="Y7217" s="16">
        <v>85</v>
      </c>
      <c r="Z7217" s="31">
        <f t="shared" si="562"/>
        <v>0.19087826457973098</v>
      </c>
    </row>
    <row r="7218" spans="1:26">
      <c r="A7218" s="26">
        <v>7217</v>
      </c>
      <c r="B7218" s="7" t="s">
        <v>22628</v>
      </c>
      <c r="C7218" s="8">
        <v>45488</v>
      </c>
      <c r="D7218" s="12">
        <f t="shared" si="559"/>
        <v>2024</v>
      </c>
      <c r="E7218" s="12">
        <f t="shared" si="560"/>
        <v>7</v>
      </c>
      <c r="F7218" s="8" t="str">
        <f t="shared" si="561"/>
        <v>2024-07</v>
      </c>
      <c r="G7218" s="8">
        <v>45488</v>
      </c>
      <c r="H7218" s="23">
        <f t="shared" si="563"/>
        <v>0</v>
      </c>
      <c r="I7218" s="7" t="s">
        <v>63</v>
      </c>
      <c r="J7218" s="7" t="s">
        <v>2912</v>
      </c>
      <c r="K7218" s="7" t="s">
        <v>1151</v>
      </c>
      <c r="L7218" s="7" t="s">
        <v>30</v>
      </c>
      <c r="M7218" s="7" t="s">
        <v>31</v>
      </c>
      <c r="N7218" s="7" t="s">
        <v>125</v>
      </c>
      <c r="O7218" s="7" t="s">
        <v>126</v>
      </c>
      <c r="P7218" s="7" t="s">
        <v>22629</v>
      </c>
      <c r="Q7218" s="7" t="s">
        <v>58</v>
      </c>
      <c r="R7218" s="7" t="s">
        <v>22630</v>
      </c>
      <c r="S7218" s="7" t="s">
        <v>110</v>
      </c>
      <c r="T7218" s="7" t="s">
        <v>223</v>
      </c>
      <c r="U7218" s="7" t="s">
        <v>449</v>
      </c>
      <c r="V7218" s="10">
        <v>1450.14</v>
      </c>
      <c r="W7218" s="6">
        <v>7</v>
      </c>
      <c r="X7218" s="11">
        <v>0</v>
      </c>
      <c r="Y7218" s="10">
        <v>286.57</v>
      </c>
      <c r="Z7218" s="30">
        <f t="shared" si="562"/>
        <v>0.19761540265077854</v>
      </c>
    </row>
    <row r="7219" spans="1:26">
      <c r="A7219" s="27">
        <v>7218</v>
      </c>
      <c r="B7219" s="14" t="s">
        <v>22631</v>
      </c>
      <c r="C7219" s="15">
        <v>44678</v>
      </c>
      <c r="D7219" s="12">
        <f t="shared" si="559"/>
        <v>2022</v>
      </c>
      <c r="E7219" s="12">
        <f t="shared" si="560"/>
        <v>4</v>
      </c>
      <c r="F7219" s="15" t="str">
        <f t="shared" si="561"/>
        <v>2022-04</v>
      </c>
      <c r="G7219" s="15">
        <v>44678</v>
      </c>
      <c r="H7219" s="23">
        <f t="shared" si="563"/>
        <v>0</v>
      </c>
      <c r="I7219" s="14" t="s">
        <v>63</v>
      </c>
      <c r="J7219" s="14" t="s">
        <v>1344</v>
      </c>
      <c r="K7219" s="14" t="s">
        <v>1345</v>
      </c>
      <c r="L7219" s="14" t="s">
        <v>83</v>
      </c>
      <c r="M7219" s="14" t="s">
        <v>31</v>
      </c>
      <c r="N7219" s="14" t="s">
        <v>106</v>
      </c>
      <c r="O7219" s="14" t="s">
        <v>107</v>
      </c>
      <c r="P7219" s="14" t="s">
        <v>22632</v>
      </c>
      <c r="Q7219" s="14" t="s">
        <v>35</v>
      </c>
      <c r="R7219" s="14" t="s">
        <v>22633</v>
      </c>
      <c r="S7219" s="14" t="s">
        <v>37</v>
      </c>
      <c r="T7219" s="14" t="s">
        <v>60</v>
      </c>
      <c r="U7219" s="14" t="s">
        <v>61</v>
      </c>
      <c r="V7219" s="16">
        <v>4849.62</v>
      </c>
      <c r="W7219" s="13">
        <v>9</v>
      </c>
      <c r="X7219" s="17">
        <v>0.2</v>
      </c>
      <c r="Y7219" s="16">
        <v>1127.8499999999999</v>
      </c>
      <c r="Z7219" s="31">
        <f t="shared" si="562"/>
        <v>0.2325646133099088</v>
      </c>
    </row>
    <row r="7220" spans="1:26">
      <c r="A7220" s="26">
        <v>7219</v>
      </c>
      <c r="B7220" s="7" t="s">
        <v>22634</v>
      </c>
      <c r="C7220" s="8">
        <v>44514</v>
      </c>
      <c r="D7220" s="12">
        <f t="shared" si="559"/>
        <v>2021</v>
      </c>
      <c r="E7220" s="12">
        <f t="shared" si="560"/>
        <v>11</v>
      </c>
      <c r="F7220" s="8" t="str">
        <f t="shared" si="561"/>
        <v>2021-11</v>
      </c>
      <c r="G7220" s="8">
        <v>44521</v>
      </c>
      <c r="H7220" s="23">
        <f t="shared" si="563"/>
        <v>7</v>
      </c>
      <c r="I7220" s="7" t="s">
        <v>27</v>
      </c>
      <c r="J7220" s="7" t="s">
        <v>2697</v>
      </c>
      <c r="K7220" s="7" t="s">
        <v>2518</v>
      </c>
      <c r="L7220" s="7" t="s">
        <v>83</v>
      </c>
      <c r="M7220" s="7" t="s">
        <v>31</v>
      </c>
      <c r="N7220" s="7" t="s">
        <v>116</v>
      </c>
      <c r="O7220" s="7" t="s">
        <v>117</v>
      </c>
      <c r="P7220" s="7" t="s">
        <v>22635</v>
      </c>
      <c r="Q7220" s="7" t="s">
        <v>58</v>
      </c>
      <c r="R7220" s="7" t="s">
        <v>22636</v>
      </c>
      <c r="S7220" s="7" t="s">
        <v>110</v>
      </c>
      <c r="T7220" s="7" t="s">
        <v>243</v>
      </c>
      <c r="U7220" s="7" t="s">
        <v>481</v>
      </c>
      <c r="V7220" s="10">
        <v>2346.87</v>
      </c>
      <c r="W7220" s="6">
        <v>3</v>
      </c>
      <c r="X7220" s="11">
        <v>0.3</v>
      </c>
      <c r="Y7220" s="10">
        <v>-395.7</v>
      </c>
      <c r="Z7220" s="30">
        <f t="shared" si="562"/>
        <v>-0.16860754962993263</v>
      </c>
    </row>
    <row r="7221" spans="1:26">
      <c r="A7221" s="27">
        <v>7220</v>
      </c>
      <c r="B7221" s="14" t="s">
        <v>22637</v>
      </c>
      <c r="C7221" s="15">
        <v>45253</v>
      </c>
      <c r="D7221" s="12">
        <f t="shared" si="559"/>
        <v>2023</v>
      </c>
      <c r="E7221" s="12">
        <f t="shared" si="560"/>
        <v>11</v>
      </c>
      <c r="F7221" s="15" t="str">
        <f t="shared" si="561"/>
        <v>2023-11</v>
      </c>
      <c r="G7221" s="15">
        <v>45253</v>
      </c>
      <c r="H7221" s="23">
        <f t="shared" si="563"/>
        <v>0</v>
      </c>
      <c r="I7221" s="14" t="s">
        <v>63</v>
      </c>
      <c r="J7221" s="14" t="s">
        <v>2102</v>
      </c>
      <c r="K7221" s="14" t="s">
        <v>2103</v>
      </c>
      <c r="L7221" s="14" t="s">
        <v>30</v>
      </c>
      <c r="M7221" s="14" t="s">
        <v>31</v>
      </c>
      <c r="N7221" s="14" t="s">
        <v>91</v>
      </c>
      <c r="O7221" s="14" t="s">
        <v>92</v>
      </c>
      <c r="P7221" s="14" t="s">
        <v>22638</v>
      </c>
      <c r="Q7221" s="14" t="s">
        <v>46</v>
      </c>
      <c r="R7221" s="14" t="s">
        <v>22639</v>
      </c>
      <c r="S7221" s="14" t="s">
        <v>48</v>
      </c>
      <c r="T7221" s="14" t="s">
        <v>95</v>
      </c>
      <c r="U7221" s="14" t="s">
        <v>96</v>
      </c>
      <c r="V7221" s="16">
        <v>1036.32</v>
      </c>
      <c r="W7221" s="13">
        <v>6</v>
      </c>
      <c r="X7221" s="17">
        <v>0</v>
      </c>
      <c r="Y7221" s="16">
        <v>-51.34</v>
      </c>
      <c r="Z7221" s="31">
        <f t="shared" si="562"/>
        <v>-4.9540682414698167E-2</v>
      </c>
    </row>
    <row r="7222" spans="1:26">
      <c r="A7222" s="26">
        <v>7221</v>
      </c>
      <c r="B7222" s="7" t="s">
        <v>22640</v>
      </c>
      <c r="C7222" s="8">
        <v>44354</v>
      </c>
      <c r="D7222" s="12">
        <f t="shared" si="559"/>
        <v>2021</v>
      </c>
      <c r="E7222" s="12">
        <f t="shared" si="560"/>
        <v>6</v>
      </c>
      <c r="F7222" s="8" t="str">
        <f t="shared" si="561"/>
        <v>2021-06</v>
      </c>
      <c r="G7222" s="8">
        <v>44355</v>
      </c>
      <c r="H7222" s="23">
        <f t="shared" si="563"/>
        <v>1</v>
      </c>
      <c r="I7222" s="7" t="s">
        <v>122</v>
      </c>
      <c r="J7222" s="7" t="s">
        <v>1773</v>
      </c>
      <c r="K7222" s="7" t="s">
        <v>1070</v>
      </c>
      <c r="L7222" s="7" t="s">
        <v>30</v>
      </c>
      <c r="M7222" s="7" t="s">
        <v>31</v>
      </c>
      <c r="N7222" s="7" t="s">
        <v>204</v>
      </c>
      <c r="O7222" s="7" t="s">
        <v>205</v>
      </c>
      <c r="P7222" s="7" t="s">
        <v>22641</v>
      </c>
      <c r="Q7222" s="7" t="s">
        <v>146</v>
      </c>
      <c r="R7222" s="7" t="s">
        <v>22642</v>
      </c>
      <c r="S7222" s="7" t="s">
        <v>37</v>
      </c>
      <c r="T7222" s="7" t="s">
        <v>38</v>
      </c>
      <c r="U7222" s="7" t="s">
        <v>333</v>
      </c>
      <c r="V7222" s="10">
        <v>1614.73</v>
      </c>
      <c r="W7222" s="6">
        <v>14</v>
      </c>
      <c r="X7222" s="11">
        <v>0.3</v>
      </c>
      <c r="Y7222" s="10">
        <v>-159.52000000000001</v>
      </c>
      <c r="Z7222" s="30">
        <f t="shared" si="562"/>
        <v>-9.8790509868522919E-2</v>
      </c>
    </row>
    <row r="7223" spans="1:26">
      <c r="A7223" s="27">
        <v>7222</v>
      </c>
      <c r="B7223" s="14" t="s">
        <v>22643</v>
      </c>
      <c r="C7223" s="15">
        <v>44897</v>
      </c>
      <c r="D7223" s="12">
        <f t="shared" si="559"/>
        <v>2022</v>
      </c>
      <c r="E7223" s="12">
        <f t="shared" si="560"/>
        <v>12</v>
      </c>
      <c r="F7223" s="15" t="str">
        <f t="shared" si="561"/>
        <v>2022-12</v>
      </c>
      <c r="G7223" s="15">
        <v>44897</v>
      </c>
      <c r="H7223" s="23">
        <f t="shared" si="563"/>
        <v>0</v>
      </c>
      <c r="I7223" s="14" t="s">
        <v>63</v>
      </c>
      <c r="J7223" s="14" t="s">
        <v>6537</v>
      </c>
      <c r="K7223" s="14" t="s">
        <v>6538</v>
      </c>
      <c r="L7223" s="14" t="s">
        <v>66</v>
      </c>
      <c r="M7223" s="14" t="s">
        <v>31</v>
      </c>
      <c r="N7223" s="14" t="s">
        <v>220</v>
      </c>
      <c r="O7223" s="14" t="s">
        <v>220</v>
      </c>
      <c r="P7223" s="14" t="s">
        <v>22644</v>
      </c>
      <c r="Q7223" s="14" t="s">
        <v>58</v>
      </c>
      <c r="R7223" s="14" t="s">
        <v>22645</v>
      </c>
      <c r="S7223" s="14" t="s">
        <v>110</v>
      </c>
      <c r="T7223" s="14" t="s">
        <v>148</v>
      </c>
      <c r="U7223" s="14" t="s">
        <v>237</v>
      </c>
      <c r="V7223" s="16">
        <v>4374.45</v>
      </c>
      <c r="W7223" s="13">
        <v>4</v>
      </c>
      <c r="X7223" s="17">
        <v>0</v>
      </c>
      <c r="Y7223" s="16">
        <v>1153.33</v>
      </c>
      <c r="Z7223" s="31">
        <f t="shared" si="562"/>
        <v>0.26365143046554423</v>
      </c>
    </row>
    <row r="7224" spans="1:26">
      <c r="A7224" s="26">
        <v>7223</v>
      </c>
      <c r="B7224" s="7" t="s">
        <v>22646</v>
      </c>
      <c r="C7224" s="8">
        <v>44882</v>
      </c>
      <c r="D7224" s="12">
        <f t="shared" si="559"/>
        <v>2022</v>
      </c>
      <c r="E7224" s="12">
        <f t="shared" si="560"/>
        <v>11</v>
      </c>
      <c r="F7224" s="8" t="str">
        <f t="shared" si="561"/>
        <v>2022-11</v>
      </c>
      <c r="G7224" s="8">
        <v>44884</v>
      </c>
      <c r="H7224" s="23">
        <f t="shared" si="563"/>
        <v>2</v>
      </c>
      <c r="I7224" s="7" t="s">
        <v>122</v>
      </c>
      <c r="J7224" s="7" t="s">
        <v>1814</v>
      </c>
      <c r="K7224" s="7" t="s">
        <v>1815</v>
      </c>
      <c r="L7224" s="7" t="s">
        <v>66</v>
      </c>
      <c r="M7224" s="7" t="s">
        <v>31</v>
      </c>
      <c r="N7224" s="7" t="s">
        <v>116</v>
      </c>
      <c r="O7224" s="7" t="s">
        <v>117</v>
      </c>
      <c r="P7224" s="7" t="s">
        <v>22647</v>
      </c>
      <c r="Q7224" s="7" t="s">
        <v>58</v>
      </c>
      <c r="R7224" s="7" t="s">
        <v>22648</v>
      </c>
      <c r="S7224" s="7" t="s">
        <v>48</v>
      </c>
      <c r="T7224" s="7" t="s">
        <v>95</v>
      </c>
      <c r="U7224" s="7" t="s">
        <v>195</v>
      </c>
      <c r="V7224" s="10">
        <v>715.74</v>
      </c>
      <c r="W7224" s="6">
        <v>3</v>
      </c>
      <c r="X7224" s="11">
        <v>0</v>
      </c>
      <c r="Y7224" s="10">
        <v>292.49</v>
      </c>
      <c r="Z7224" s="30">
        <f t="shared" si="562"/>
        <v>0.40865398049571072</v>
      </c>
    </row>
    <row r="7225" spans="1:26">
      <c r="A7225" s="27">
        <v>7224</v>
      </c>
      <c r="B7225" s="14" t="s">
        <v>22649</v>
      </c>
      <c r="C7225" s="15">
        <v>45208</v>
      </c>
      <c r="D7225" s="12">
        <f t="shared" si="559"/>
        <v>2023</v>
      </c>
      <c r="E7225" s="12">
        <f t="shared" si="560"/>
        <v>10</v>
      </c>
      <c r="F7225" s="15" t="str">
        <f t="shared" si="561"/>
        <v>2023-10</v>
      </c>
      <c r="G7225" s="15">
        <v>45208</v>
      </c>
      <c r="H7225" s="23">
        <f t="shared" si="563"/>
        <v>0</v>
      </c>
      <c r="I7225" s="14" t="s">
        <v>63</v>
      </c>
      <c r="J7225" s="14" t="s">
        <v>598</v>
      </c>
      <c r="K7225" s="14" t="s">
        <v>599</v>
      </c>
      <c r="L7225" s="14" t="s">
        <v>30</v>
      </c>
      <c r="M7225" s="14" t="s">
        <v>31</v>
      </c>
      <c r="N7225" s="14" t="s">
        <v>283</v>
      </c>
      <c r="O7225" s="14" t="s">
        <v>284</v>
      </c>
      <c r="P7225" s="14" t="s">
        <v>21083</v>
      </c>
      <c r="Q7225" s="14" t="s">
        <v>146</v>
      </c>
      <c r="R7225" s="14" t="s">
        <v>22650</v>
      </c>
      <c r="S7225" s="14" t="s">
        <v>48</v>
      </c>
      <c r="T7225" s="14" t="s">
        <v>138</v>
      </c>
      <c r="U7225" s="14" t="s">
        <v>1091</v>
      </c>
      <c r="V7225" s="16">
        <v>1872.71</v>
      </c>
      <c r="W7225" s="13">
        <v>14</v>
      </c>
      <c r="X7225" s="17">
        <v>0</v>
      </c>
      <c r="Y7225" s="16">
        <v>196.17</v>
      </c>
      <c r="Z7225" s="31">
        <f t="shared" si="562"/>
        <v>0.10475193703242894</v>
      </c>
    </row>
    <row r="7226" spans="1:26">
      <c r="A7226" s="26">
        <v>7225</v>
      </c>
      <c r="B7226" s="7" t="s">
        <v>22651</v>
      </c>
      <c r="C7226" s="8">
        <v>44715</v>
      </c>
      <c r="D7226" s="12">
        <f t="shared" si="559"/>
        <v>2022</v>
      </c>
      <c r="E7226" s="12">
        <f t="shared" si="560"/>
        <v>6</v>
      </c>
      <c r="F7226" s="8" t="str">
        <f t="shared" si="561"/>
        <v>2022-06</v>
      </c>
      <c r="G7226" s="8">
        <v>44718</v>
      </c>
      <c r="H7226" s="23">
        <f t="shared" si="563"/>
        <v>3</v>
      </c>
      <c r="I7226" s="7" t="s">
        <v>122</v>
      </c>
      <c r="J7226" s="7" t="s">
        <v>4830</v>
      </c>
      <c r="K7226" s="7" t="s">
        <v>4410</v>
      </c>
      <c r="L7226" s="7" t="s">
        <v>30</v>
      </c>
      <c r="M7226" s="7" t="s">
        <v>31</v>
      </c>
      <c r="N7226" s="7" t="s">
        <v>143</v>
      </c>
      <c r="O7226" s="7" t="s">
        <v>144</v>
      </c>
      <c r="P7226" s="7" t="s">
        <v>22652</v>
      </c>
      <c r="Q7226" s="7" t="s">
        <v>146</v>
      </c>
      <c r="R7226" s="7" t="s">
        <v>22653</v>
      </c>
      <c r="S7226" s="7" t="s">
        <v>37</v>
      </c>
      <c r="T7226" s="7" t="s">
        <v>38</v>
      </c>
      <c r="U7226" s="7" t="s">
        <v>177</v>
      </c>
      <c r="V7226" s="10">
        <v>171.44</v>
      </c>
      <c r="W7226" s="6">
        <v>1</v>
      </c>
      <c r="X7226" s="11">
        <v>0.5</v>
      </c>
      <c r="Y7226" s="10">
        <v>-17.09</v>
      </c>
      <c r="Z7226" s="30">
        <f t="shared" si="562"/>
        <v>-9.9685020998600091E-2</v>
      </c>
    </row>
    <row r="7227" spans="1:26">
      <c r="A7227" s="27">
        <v>7226</v>
      </c>
      <c r="B7227" s="14" t="s">
        <v>22654</v>
      </c>
      <c r="C7227" s="15">
        <v>44692</v>
      </c>
      <c r="D7227" s="12">
        <f t="shared" si="559"/>
        <v>2022</v>
      </c>
      <c r="E7227" s="12">
        <f t="shared" si="560"/>
        <v>5</v>
      </c>
      <c r="F7227" s="15" t="str">
        <f t="shared" si="561"/>
        <v>2022-05</v>
      </c>
      <c r="G7227" s="15">
        <v>44698</v>
      </c>
      <c r="H7227" s="23">
        <f t="shared" si="563"/>
        <v>6</v>
      </c>
      <c r="I7227" s="14" t="s">
        <v>27</v>
      </c>
      <c r="J7227" s="14" t="s">
        <v>2961</v>
      </c>
      <c r="K7227" s="14" t="s">
        <v>939</v>
      </c>
      <c r="L7227" s="14" t="s">
        <v>66</v>
      </c>
      <c r="M7227" s="14" t="s">
        <v>31</v>
      </c>
      <c r="N7227" s="14" t="s">
        <v>213</v>
      </c>
      <c r="O7227" s="14" t="s">
        <v>92</v>
      </c>
      <c r="P7227" s="14" t="s">
        <v>22655</v>
      </c>
      <c r="Q7227" s="14" t="s">
        <v>46</v>
      </c>
      <c r="R7227" s="14" t="s">
        <v>22656</v>
      </c>
      <c r="S7227" s="14" t="s">
        <v>110</v>
      </c>
      <c r="T7227" s="14" t="s">
        <v>111</v>
      </c>
      <c r="U7227" s="14" t="s">
        <v>112</v>
      </c>
      <c r="V7227" s="16">
        <v>4291.05</v>
      </c>
      <c r="W7227" s="13">
        <v>5</v>
      </c>
      <c r="X7227" s="17">
        <v>0.2</v>
      </c>
      <c r="Y7227" s="16">
        <v>856.53</v>
      </c>
      <c r="Z7227" s="31">
        <f t="shared" si="562"/>
        <v>0.19960848743314571</v>
      </c>
    </row>
    <row r="7228" spans="1:26">
      <c r="A7228" s="26">
        <v>7227</v>
      </c>
      <c r="B7228" s="7" t="s">
        <v>22657</v>
      </c>
      <c r="C7228" s="8">
        <v>44535</v>
      </c>
      <c r="D7228" s="12">
        <f t="shared" si="559"/>
        <v>2021</v>
      </c>
      <c r="E7228" s="12">
        <f t="shared" si="560"/>
        <v>12</v>
      </c>
      <c r="F7228" s="8" t="str">
        <f t="shared" si="561"/>
        <v>2021-12</v>
      </c>
      <c r="G7228" s="8">
        <v>44539</v>
      </c>
      <c r="H7228" s="23">
        <f t="shared" si="563"/>
        <v>4</v>
      </c>
      <c r="I7228" s="7" t="s">
        <v>52</v>
      </c>
      <c r="J7228" s="7" t="s">
        <v>4719</v>
      </c>
      <c r="K7228" s="7" t="s">
        <v>1815</v>
      </c>
      <c r="L7228" s="7" t="s">
        <v>30</v>
      </c>
      <c r="M7228" s="7" t="s">
        <v>31</v>
      </c>
      <c r="N7228" s="7" t="s">
        <v>220</v>
      </c>
      <c r="O7228" s="7" t="s">
        <v>220</v>
      </c>
      <c r="P7228" s="7" t="s">
        <v>22658</v>
      </c>
      <c r="Q7228" s="7" t="s">
        <v>58</v>
      </c>
      <c r="R7228" s="7" t="s">
        <v>22659</v>
      </c>
      <c r="S7228" s="7" t="s">
        <v>110</v>
      </c>
      <c r="T7228" s="7" t="s">
        <v>111</v>
      </c>
      <c r="U7228" s="7" t="s">
        <v>216</v>
      </c>
      <c r="V7228" s="10">
        <v>9799.0499999999993</v>
      </c>
      <c r="W7228" s="6">
        <v>5</v>
      </c>
      <c r="X7228" s="11">
        <v>0</v>
      </c>
      <c r="Y7228" s="10">
        <v>2282.4299999999998</v>
      </c>
      <c r="Z7228" s="30">
        <f t="shared" si="562"/>
        <v>0.23292359973670917</v>
      </c>
    </row>
    <row r="7229" spans="1:26">
      <c r="A7229" s="27">
        <v>7228</v>
      </c>
      <c r="B7229" s="14" t="s">
        <v>22660</v>
      </c>
      <c r="C7229" s="15">
        <v>44279</v>
      </c>
      <c r="D7229" s="12">
        <f t="shared" si="559"/>
        <v>2021</v>
      </c>
      <c r="E7229" s="12">
        <f t="shared" si="560"/>
        <v>3</v>
      </c>
      <c r="F7229" s="15" t="str">
        <f t="shared" si="561"/>
        <v>2021-03</v>
      </c>
      <c r="G7229" s="15">
        <v>44279</v>
      </c>
      <c r="H7229" s="23">
        <f t="shared" si="563"/>
        <v>0</v>
      </c>
      <c r="I7229" s="14" t="s">
        <v>63</v>
      </c>
      <c r="J7229" s="14" t="s">
        <v>5848</v>
      </c>
      <c r="K7229" s="14" t="s">
        <v>5849</v>
      </c>
      <c r="L7229" s="14" t="s">
        <v>30</v>
      </c>
      <c r="M7229" s="14" t="s">
        <v>31</v>
      </c>
      <c r="N7229" s="14" t="s">
        <v>143</v>
      </c>
      <c r="O7229" s="14" t="s">
        <v>144</v>
      </c>
      <c r="P7229" s="14" t="s">
        <v>22661</v>
      </c>
      <c r="Q7229" s="14" t="s">
        <v>146</v>
      </c>
      <c r="R7229" s="14" t="s">
        <v>22662</v>
      </c>
      <c r="S7229" s="14" t="s">
        <v>48</v>
      </c>
      <c r="T7229" s="14" t="s">
        <v>434</v>
      </c>
      <c r="U7229" s="14" t="s">
        <v>1113</v>
      </c>
      <c r="V7229" s="16">
        <v>156.99</v>
      </c>
      <c r="W7229" s="13">
        <v>4</v>
      </c>
      <c r="X7229" s="17">
        <v>0</v>
      </c>
      <c r="Y7229" s="16">
        <v>-5.27</v>
      </c>
      <c r="Z7229" s="31">
        <f t="shared" si="562"/>
        <v>-3.3569017134849347E-2</v>
      </c>
    </row>
    <row r="7230" spans="1:26">
      <c r="A7230" s="26">
        <v>7229</v>
      </c>
      <c r="B7230" s="7" t="s">
        <v>22663</v>
      </c>
      <c r="C7230" s="8">
        <v>45093</v>
      </c>
      <c r="D7230" s="12">
        <f t="shared" si="559"/>
        <v>2023</v>
      </c>
      <c r="E7230" s="12">
        <f t="shared" si="560"/>
        <v>6</v>
      </c>
      <c r="F7230" s="8" t="str">
        <f t="shared" si="561"/>
        <v>2023-06</v>
      </c>
      <c r="G7230" s="8">
        <v>45093</v>
      </c>
      <c r="H7230" s="23">
        <f t="shared" si="563"/>
        <v>0</v>
      </c>
      <c r="I7230" s="7" t="s">
        <v>63</v>
      </c>
      <c r="J7230" s="7" t="s">
        <v>4074</v>
      </c>
      <c r="K7230" s="7" t="s">
        <v>2393</v>
      </c>
      <c r="L7230" s="7" t="s">
        <v>30</v>
      </c>
      <c r="M7230" s="7" t="s">
        <v>31</v>
      </c>
      <c r="N7230" s="7" t="s">
        <v>181</v>
      </c>
      <c r="O7230" s="7" t="s">
        <v>107</v>
      </c>
      <c r="P7230" s="7" t="s">
        <v>22664</v>
      </c>
      <c r="Q7230" s="7" t="s">
        <v>35</v>
      </c>
      <c r="R7230" s="7" t="s">
        <v>22665</v>
      </c>
      <c r="S7230" s="7" t="s">
        <v>37</v>
      </c>
      <c r="T7230" s="7" t="s">
        <v>60</v>
      </c>
      <c r="U7230" s="7" t="s">
        <v>317</v>
      </c>
      <c r="V7230" s="10">
        <v>7107.98</v>
      </c>
      <c r="W7230" s="6">
        <v>9</v>
      </c>
      <c r="X7230" s="11">
        <v>0</v>
      </c>
      <c r="Y7230" s="10">
        <v>2160.56</v>
      </c>
      <c r="Z7230" s="30">
        <f t="shared" si="562"/>
        <v>0.30396258852726094</v>
      </c>
    </row>
    <row r="7231" spans="1:26">
      <c r="A7231" s="27">
        <v>7230</v>
      </c>
      <c r="B7231" s="14" t="s">
        <v>22666</v>
      </c>
      <c r="C7231" s="15">
        <v>44635</v>
      </c>
      <c r="D7231" s="12">
        <f t="shared" si="559"/>
        <v>2022</v>
      </c>
      <c r="E7231" s="12">
        <f t="shared" si="560"/>
        <v>3</v>
      </c>
      <c r="F7231" s="15" t="str">
        <f t="shared" si="561"/>
        <v>2022-03</v>
      </c>
      <c r="G7231" s="15">
        <v>44643</v>
      </c>
      <c r="H7231" s="23">
        <f t="shared" si="563"/>
        <v>8</v>
      </c>
      <c r="I7231" s="14" t="s">
        <v>27</v>
      </c>
      <c r="J7231" s="14" t="s">
        <v>7562</v>
      </c>
      <c r="K7231" s="14" t="s">
        <v>54</v>
      </c>
      <c r="L7231" s="14" t="s">
        <v>30</v>
      </c>
      <c r="M7231" s="14" t="s">
        <v>31</v>
      </c>
      <c r="N7231" s="14" t="s">
        <v>228</v>
      </c>
      <c r="O7231" s="14" t="s">
        <v>229</v>
      </c>
      <c r="P7231" s="14" t="s">
        <v>22667</v>
      </c>
      <c r="Q7231" s="14" t="s">
        <v>46</v>
      </c>
      <c r="R7231" s="14" t="s">
        <v>22668</v>
      </c>
      <c r="S7231" s="14" t="s">
        <v>110</v>
      </c>
      <c r="T7231" s="14" t="s">
        <v>243</v>
      </c>
      <c r="U7231" s="14" t="s">
        <v>244</v>
      </c>
      <c r="V7231" s="16">
        <v>517.6</v>
      </c>
      <c r="W7231" s="13">
        <v>3</v>
      </c>
      <c r="X7231" s="17">
        <v>0.5</v>
      </c>
      <c r="Y7231" s="16">
        <v>43.87</v>
      </c>
      <c r="Z7231" s="31">
        <f t="shared" si="562"/>
        <v>8.4756568778979899E-2</v>
      </c>
    </row>
    <row r="7232" spans="1:26">
      <c r="A7232" s="26">
        <v>7231</v>
      </c>
      <c r="B7232" s="7" t="s">
        <v>22669</v>
      </c>
      <c r="C7232" s="8">
        <v>44401</v>
      </c>
      <c r="D7232" s="12">
        <f t="shared" si="559"/>
        <v>2021</v>
      </c>
      <c r="E7232" s="12">
        <f t="shared" si="560"/>
        <v>7</v>
      </c>
      <c r="F7232" s="8" t="str">
        <f t="shared" si="561"/>
        <v>2021-07</v>
      </c>
      <c r="G7232" s="8">
        <v>44406</v>
      </c>
      <c r="H7232" s="23">
        <f t="shared" si="563"/>
        <v>5</v>
      </c>
      <c r="I7232" s="7" t="s">
        <v>52</v>
      </c>
      <c r="J7232" s="7" t="s">
        <v>4259</v>
      </c>
      <c r="K7232" s="7" t="s">
        <v>4260</v>
      </c>
      <c r="L7232" s="7" t="s">
        <v>30</v>
      </c>
      <c r="M7232" s="7" t="s">
        <v>31</v>
      </c>
      <c r="N7232" s="7" t="s">
        <v>32</v>
      </c>
      <c r="O7232" s="7" t="s">
        <v>33</v>
      </c>
      <c r="P7232" s="7" t="s">
        <v>22670</v>
      </c>
      <c r="Q7232" s="7" t="s">
        <v>35</v>
      </c>
      <c r="R7232" s="7" t="s">
        <v>22671</v>
      </c>
      <c r="S7232" s="7" t="s">
        <v>110</v>
      </c>
      <c r="T7232" s="7" t="s">
        <v>148</v>
      </c>
      <c r="U7232" s="7" t="s">
        <v>149</v>
      </c>
      <c r="V7232" s="10">
        <v>12422.88</v>
      </c>
      <c r="W7232" s="6">
        <v>10</v>
      </c>
      <c r="X7232" s="11">
        <v>0.2</v>
      </c>
      <c r="Y7232" s="10">
        <v>3864.75</v>
      </c>
      <c r="Z7232" s="30">
        <f t="shared" si="562"/>
        <v>0.31109935860283605</v>
      </c>
    </row>
    <row r="7233" spans="1:26">
      <c r="A7233" s="27">
        <v>7232</v>
      </c>
      <c r="B7233" s="14" t="s">
        <v>22672</v>
      </c>
      <c r="C7233" s="15">
        <v>44787</v>
      </c>
      <c r="D7233" s="12">
        <f t="shared" si="559"/>
        <v>2022</v>
      </c>
      <c r="E7233" s="12">
        <f t="shared" si="560"/>
        <v>8</v>
      </c>
      <c r="F7233" s="15" t="str">
        <f t="shared" si="561"/>
        <v>2022-08</v>
      </c>
      <c r="G7233" s="15">
        <v>44792</v>
      </c>
      <c r="H7233" s="23">
        <f t="shared" si="563"/>
        <v>5</v>
      </c>
      <c r="I7233" s="14" t="s">
        <v>27</v>
      </c>
      <c r="J7233" s="14" t="s">
        <v>1374</v>
      </c>
      <c r="K7233" s="14" t="s">
        <v>82</v>
      </c>
      <c r="L7233" s="14" t="s">
        <v>66</v>
      </c>
      <c r="M7233" s="14" t="s">
        <v>31</v>
      </c>
      <c r="N7233" s="14" t="s">
        <v>166</v>
      </c>
      <c r="O7233" s="14" t="s">
        <v>167</v>
      </c>
      <c r="P7233" s="14" t="s">
        <v>22673</v>
      </c>
      <c r="Q7233" s="14" t="s">
        <v>35</v>
      </c>
      <c r="R7233" s="14" t="s">
        <v>22674</v>
      </c>
      <c r="S7233" s="14" t="s">
        <v>48</v>
      </c>
      <c r="T7233" s="14" t="s">
        <v>129</v>
      </c>
      <c r="U7233" s="14" t="s">
        <v>328</v>
      </c>
      <c r="V7233" s="16">
        <v>70.27</v>
      </c>
      <c r="W7233" s="13">
        <v>2</v>
      </c>
      <c r="X7233" s="17">
        <v>0</v>
      </c>
      <c r="Y7233" s="16">
        <v>27.86</v>
      </c>
      <c r="Z7233" s="31">
        <f t="shared" si="562"/>
        <v>0.39647075565675255</v>
      </c>
    </row>
    <row r="7234" spans="1:26">
      <c r="A7234" s="26">
        <v>7233</v>
      </c>
      <c r="B7234" s="7" t="s">
        <v>22675</v>
      </c>
      <c r="C7234" s="8">
        <v>44217</v>
      </c>
      <c r="D7234" s="12">
        <f t="shared" ref="D7234:D7297" si="564">YEAR(C7234)</f>
        <v>2021</v>
      </c>
      <c r="E7234" s="12">
        <f t="shared" ref="E7234:E7297" si="565">MONTH(C7234)</f>
        <v>1</v>
      </c>
      <c r="F7234" s="8" t="str">
        <f t="shared" ref="F7234:F7297" si="566">TEXT(C7234,"yyyy-mm")</f>
        <v>2021-01</v>
      </c>
      <c r="G7234" s="8">
        <v>44222</v>
      </c>
      <c r="H7234" s="23">
        <f t="shared" si="563"/>
        <v>5</v>
      </c>
      <c r="I7234" s="7" t="s">
        <v>52</v>
      </c>
      <c r="J7234" s="7" t="s">
        <v>4719</v>
      </c>
      <c r="K7234" s="7" t="s">
        <v>1815</v>
      </c>
      <c r="L7234" s="7" t="s">
        <v>30</v>
      </c>
      <c r="M7234" s="7" t="s">
        <v>31</v>
      </c>
      <c r="N7234" s="7" t="s">
        <v>220</v>
      </c>
      <c r="O7234" s="7" t="s">
        <v>220</v>
      </c>
      <c r="P7234" s="7" t="s">
        <v>22676</v>
      </c>
      <c r="Q7234" s="7" t="s">
        <v>58</v>
      </c>
      <c r="R7234" s="7" t="s">
        <v>22677</v>
      </c>
      <c r="S7234" s="7" t="s">
        <v>48</v>
      </c>
      <c r="T7234" s="7" t="s">
        <v>129</v>
      </c>
      <c r="U7234" s="7" t="s">
        <v>328</v>
      </c>
      <c r="V7234" s="10">
        <v>232.91</v>
      </c>
      <c r="W7234" s="6">
        <v>7</v>
      </c>
      <c r="X7234" s="11">
        <v>0.2</v>
      </c>
      <c r="Y7234" s="10">
        <v>14.11</v>
      </c>
      <c r="Z7234" s="30">
        <f t="shared" ref="Z7234:Z7297" si="567">IFERROR(Y7234/V7234,0)</f>
        <v>6.0581340431926492E-2</v>
      </c>
    </row>
    <row r="7235" spans="1:26">
      <c r="A7235" s="27">
        <v>7234</v>
      </c>
      <c r="B7235" s="14" t="s">
        <v>22678</v>
      </c>
      <c r="C7235" s="15">
        <v>45163</v>
      </c>
      <c r="D7235" s="12">
        <f t="shared" si="564"/>
        <v>2023</v>
      </c>
      <c r="E7235" s="12">
        <f t="shared" si="565"/>
        <v>8</v>
      </c>
      <c r="F7235" s="15" t="str">
        <f t="shared" si="566"/>
        <v>2023-08</v>
      </c>
      <c r="G7235" s="15">
        <v>45163</v>
      </c>
      <c r="H7235" s="23">
        <f t="shared" si="563"/>
        <v>0</v>
      </c>
      <c r="I7235" s="14" t="s">
        <v>63</v>
      </c>
      <c r="J7235" s="14" t="s">
        <v>5377</v>
      </c>
      <c r="K7235" s="14" t="s">
        <v>5378</v>
      </c>
      <c r="L7235" s="14" t="s">
        <v>83</v>
      </c>
      <c r="M7235" s="14" t="s">
        <v>31</v>
      </c>
      <c r="N7235" s="14" t="s">
        <v>220</v>
      </c>
      <c r="O7235" s="14" t="s">
        <v>220</v>
      </c>
      <c r="P7235" s="14" t="s">
        <v>22679</v>
      </c>
      <c r="Q7235" s="14" t="s">
        <v>58</v>
      </c>
      <c r="R7235" s="14" t="s">
        <v>22680</v>
      </c>
      <c r="S7235" s="14" t="s">
        <v>110</v>
      </c>
      <c r="T7235" s="14" t="s">
        <v>243</v>
      </c>
      <c r="U7235" s="14" t="s">
        <v>339</v>
      </c>
      <c r="V7235" s="16">
        <v>18725.16</v>
      </c>
      <c r="W7235" s="13">
        <v>10</v>
      </c>
      <c r="X7235" s="17">
        <v>0</v>
      </c>
      <c r="Y7235" s="16">
        <v>-1238.93</v>
      </c>
      <c r="Z7235" s="31">
        <f t="shared" si="567"/>
        <v>-6.6163920628715595E-2</v>
      </c>
    </row>
    <row r="7236" spans="1:26">
      <c r="A7236" s="26">
        <v>7235</v>
      </c>
      <c r="B7236" s="7" t="s">
        <v>22681</v>
      </c>
      <c r="C7236" s="8">
        <v>44324</v>
      </c>
      <c r="D7236" s="12">
        <f t="shared" si="564"/>
        <v>2021</v>
      </c>
      <c r="E7236" s="12">
        <f t="shared" si="565"/>
        <v>5</v>
      </c>
      <c r="F7236" s="8" t="str">
        <f t="shared" si="566"/>
        <v>2021-05</v>
      </c>
      <c r="G7236" s="8">
        <v>44329</v>
      </c>
      <c r="H7236" s="23">
        <f t="shared" ref="H7236:H7299" si="568">G7236-C7236</f>
        <v>5</v>
      </c>
      <c r="I7236" s="7" t="s">
        <v>52</v>
      </c>
      <c r="J7236" s="7" t="s">
        <v>1708</v>
      </c>
      <c r="K7236" s="7" t="s">
        <v>1709</v>
      </c>
      <c r="L7236" s="7" t="s">
        <v>66</v>
      </c>
      <c r="M7236" s="7" t="s">
        <v>31</v>
      </c>
      <c r="N7236" s="7" t="s">
        <v>91</v>
      </c>
      <c r="O7236" s="7" t="s">
        <v>92</v>
      </c>
      <c r="P7236" s="7" t="s">
        <v>22682</v>
      </c>
      <c r="Q7236" s="7" t="s">
        <v>46</v>
      </c>
      <c r="R7236" s="7" t="s">
        <v>22683</v>
      </c>
      <c r="S7236" s="7" t="s">
        <v>37</v>
      </c>
      <c r="T7236" s="7" t="s">
        <v>60</v>
      </c>
      <c r="U7236" s="7" t="s">
        <v>317</v>
      </c>
      <c r="V7236" s="10">
        <v>983</v>
      </c>
      <c r="W7236" s="6">
        <v>4</v>
      </c>
      <c r="X7236" s="11">
        <v>0.2</v>
      </c>
      <c r="Y7236" s="10">
        <v>-137.76</v>
      </c>
      <c r="Z7236" s="30">
        <f t="shared" si="567"/>
        <v>-0.14014242115971515</v>
      </c>
    </row>
    <row r="7237" spans="1:26">
      <c r="A7237" s="27">
        <v>7236</v>
      </c>
      <c r="B7237" s="14" t="s">
        <v>22684</v>
      </c>
      <c r="C7237" s="15">
        <v>44982</v>
      </c>
      <c r="D7237" s="12">
        <f t="shared" si="564"/>
        <v>2023</v>
      </c>
      <c r="E7237" s="12">
        <f t="shared" si="565"/>
        <v>2</v>
      </c>
      <c r="F7237" s="15" t="str">
        <f t="shared" si="566"/>
        <v>2023-02</v>
      </c>
      <c r="G7237" s="15">
        <v>44986</v>
      </c>
      <c r="H7237" s="23">
        <f t="shared" si="568"/>
        <v>4</v>
      </c>
      <c r="I7237" s="14" t="s">
        <v>52</v>
      </c>
      <c r="J7237" s="14" t="s">
        <v>2068</v>
      </c>
      <c r="K7237" s="14" t="s">
        <v>1084</v>
      </c>
      <c r="L7237" s="14" t="s">
        <v>83</v>
      </c>
      <c r="M7237" s="14" t="s">
        <v>31</v>
      </c>
      <c r="N7237" s="14" t="s">
        <v>204</v>
      </c>
      <c r="O7237" s="14" t="s">
        <v>205</v>
      </c>
      <c r="P7237" s="14" t="s">
        <v>22685</v>
      </c>
      <c r="Q7237" s="14" t="s">
        <v>146</v>
      </c>
      <c r="R7237" s="14" t="s">
        <v>22686</v>
      </c>
      <c r="S7237" s="14" t="s">
        <v>48</v>
      </c>
      <c r="T7237" s="14" t="s">
        <v>298</v>
      </c>
      <c r="U7237" s="14" t="s">
        <v>586</v>
      </c>
      <c r="V7237" s="16">
        <v>1511.2</v>
      </c>
      <c r="W7237" s="13">
        <v>13</v>
      </c>
      <c r="X7237" s="17">
        <v>0.4</v>
      </c>
      <c r="Y7237" s="16">
        <v>208.72</v>
      </c>
      <c r="Z7237" s="31">
        <f t="shared" si="567"/>
        <v>0.13811540497617786</v>
      </c>
    </row>
    <row r="7238" spans="1:26">
      <c r="A7238" s="26">
        <v>7237</v>
      </c>
      <c r="B7238" s="7" t="s">
        <v>22687</v>
      </c>
      <c r="C7238" s="8">
        <v>44907</v>
      </c>
      <c r="D7238" s="12">
        <f t="shared" si="564"/>
        <v>2022</v>
      </c>
      <c r="E7238" s="12">
        <f t="shared" si="565"/>
        <v>12</v>
      </c>
      <c r="F7238" s="8" t="str">
        <f t="shared" si="566"/>
        <v>2022-12</v>
      </c>
      <c r="G7238" s="8">
        <v>44907</v>
      </c>
      <c r="H7238" s="23">
        <f t="shared" si="568"/>
        <v>0</v>
      </c>
      <c r="I7238" s="7" t="s">
        <v>63</v>
      </c>
      <c r="J7238" s="7" t="s">
        <v>4548</v>
      </c>
      <c r="K7238" s="7" t="s">
        <v>1116</v>
      </c>
      <c r="L7238" s="7" t="s">
        <v>83</v>
      </c>
      <c r="M7238" s="7" t="s">
        <v>31</v>
      </c>
      <c r="N7238" s="7" t="s">
        <v>213</v>
      </c>
      <c r="O7238" s="7" t="s">
        <v>92</v>
      </c>
      <c r="P7238" s="7" t="s">
        <v>22688</v>
      </c>
      <c r="Q7238" s="7" t="s">
        <v>46</v>
      </c>
      <c r="R7238" s="7" t="s">
        <v>22689</v>
      </c>
      <c r="S7238" s="7" t="s">
        <v>48</v>
      </c>
      <c r="T7238" s="7" t="s">
        <v>86</v>
      </c>
      <c r="U7238" s="7" t="s">
        <v>87</v>
      </c>
      <c r="V7238" s="10">
        <v>1152.5899999999999</v>
      </c>
      <c r="W7238" s="6">
        <v>6</v>
      </c>
      <c r="X7238" s="11">
        <v>0</v>
      </c>
      <c r="Y7238" s="10">
        <v>50.09</v>
      </c>
      <c r="Z7238" s="30">
        <f t="shared" si="567"/>
        <v>4.3458645311862852E-2</v>
      </c>
    </row>
    <row r="7239" spans="1:26">
      <c r="A7239" s="27">
        <v>7238</v>
      </c>
      <c r="B7239" s="14" t="s">
        <v>22690</v>
      </c>
      <c r="C7239" s="15">
        <v>44540</v>
      </c>
      <c r="D7239" s="12">
        <f t="shared" si="564"/>
        <v>2021</v>
      </c>
      <c r="E7239" s="12">
        <f t="shared" si="565"/>
        <v>12</v>
      </c>
      <c r="F7239" s="15" t="str">
        <f t="shared" si="566"/>
        <v>2021-12</v>
      </c>
      <c r="G7239" s="15">
        <v>44545</v>
      </c>
      <c r="H7239" s="23">
        <f t="shared" si="568"/>
        <v>5</v>
      </c>
      <c r="I7239" s="14" t="s">
        <v>27</v>
      </c>
      <c r="J7239" s="14" t="s">
        <v>4957</v>
      </c>
      <c r="K7239" s="14" t="s">
        <v>416</v>
      </c>
      <c r="L7239" s="14" t="s">
        <v>66</v>
      </c>
      <c r="M7239" s="14" t="s">
        <v>31</v>
      </c>
      <c r="N7239" s="14" t="s">
        <v>204</v>
      </c>
      <c r="O7239" s="14" t="s">
        <v>205</v>
      </c>
      <c r="P7239" s="14" t="s">
        <v>22691</v>
      </c>
      <c r="Q7239" s="14" t="s">
        <v>146</v>
      </c>
      <c r="R7239" s="14" t="s">
        <v>22692</v>
      </c>
      <c r="S7239" s="14" t="s">
        <v>110</v>
      </c>
      <c r="T7239" s="14" t="s">
        <v>111</v>
      </c>
      <c r="U7239" s="14" t="s">
        <v>287</v>
      </c>
      <c r="V7239" s="16">
        <v>2387.16</v>
      </c>
      <c r="W7239" s="13">
        <v>6</v>
      </c>
      <c r="X7239" s="17">
        <v>0.4</v>
      </c>
      <c r="Y7239" s="16">
        <v>-291.56</v>
      </c>
      <c r="Z7239" s="31">
        <f t="shared" si="567"/>
        <v>-0.12213676502622364</v>
      </c>
    </row>
    <row r="7240" spans="1:26">
      <c r="A7240" s="26">
        <v>7239</v>
      </c>
      <c r="B7240" s="7" t="s">
        <v>22693</v>
      </c>
      <c r="C7240" s="8">
        <v>45412</v>
      </c>
      <c r="D7240" s="12">
        <f t="shared" si="564"/>
        <v>2024</v>
      </c>
      <c r="E7240" s="12">
        <f t="shared" si="565"/>
        <v>4</v>
      </c>
      <c r="F7240" s="8" t="str">
        <f t="shared" si="566"/>
        <v>2024-04</v>
      </c>
      <c r="G7240" s="8">
        <v>45419</v>
      </c>
      <c r="H7240" s="23">
        <f t="shared" si="568"/>
        <v>7</v>
      </c>
      <c r="I7240" s="7" t="s">
        <v>27</v>
      </c>
      <c r="J7240" s="7" t="s">
        <v>1208</v>
      </c>
      <c r="K7240" s="7" t="s">
        <v>1209</v>
      </c>
      <c r="L7240" s="7" t="s">
        <v>66</v>
      </c>
      <c r="M7240" s="7" t="s">
        <v>31</v>
      </c>
      <c r="N7240" s="7" t="s">
        <v>166</v>
      </c>
      <c r="O7240" s="7" t="s">
        <v>167</v>
      </c>
      <c r="P7240" s="7" t="s">
        <v>22694</v>
      </c>
      <c r="Q7240" s="7" t="s">
        <v>35</v>
      </c>
      <c r="R7240" s="7" t="s">
        <v>22695</v>
      </c>
      <c r="S7240" s="7" t="s">
        <v>48</v>
      </c>
      <c r="T7240" s="7" t="s">
        <v>95</v>
      </c>
      <c r="U7240" s="7" t="s">
        <v>96</v>
      </c>
      <c r="V7240" s="10">
        <v>1199.8499999999999</v>
      </c>
      <c r="W7240" s="6">
        <v>9</v>
      </c>
      <c r="X7240" s="11">
        <v>0.1</v>
      </c>
      <c r="Y7240" s="10">
        <v>210.42</v>
      </c>
      <c r="Z7240" s="30">
        <f t="shared" si="567"/>
        <v>0.17537192149018627</v>
      </c>
    </row>
    <row r="7241" spans="1:26">
      <c r="A7241" s="27">
        <v>7240</v>
      </c>
      <c r="B7241" s="14" t="s">
        <v>22696</v>
      </c>
      <c r="C7241" s="15">
        <v>44936</v>
      </c>
      <c r="D7241" s="12">
        <f t="shared" si="564"/>
        <v>2023</v>
      </c>
      <c r="E7241" s="12">
        <f t="shared" si="565"/>
        <v>1</v>
      </c>
      <c r="F7241" s="15" t="str">
        <f t="shared" si="566"/>
        <v>2023-01</v>
      </c>
      <c r="G7241" s="15">
        <v>44941</v>
      </c>
      <c r="H7241" s="23">
        <f t="shared" si="568"/>
        <v>5</v>
      </c>
      <c r="I7241" s="14" t="s">
        <v>52</v>
      </c>
      <c r="J7241" s="14" t="s">
        <v>2484</v>
      </c>
      <c r="K7241" s="14" t="s">
        <v>2485</v>
      </c>
      <c r="L7241" s="14" t="s">
        <v>30</v>
      </c>
      <c r="M7241" s="14" t="s">
        <v>31</v>
      </c>
      <c r="N7241" s="14" t="s">
        <v>313</v>
      </c>
      <c r="O7241" s="14" t="s">
        <v>314</v>
      </c>
      <c r="P7241" s="14" t="s">
        <v>22697</v>
      </c>
      <c r="Q7241" s="14" t="s">
        <v>146</v>
      </c>
      <c r="R7241" s="14" t="s">
        <v>22698</v>
      </c>
      <c r="S7241" s="14" t="s">
        <v>37</v>
      </c>
      <c r="T7241" s="14" t="s">
        <v>170</v>
      </c>
      <c r="U7241" s="14" t="s">
        <v>189</v>
      </c>
      <c r="V7241" s="16">
        <v>287.60000000000002</v>
      </c>
      <c r="W7241" s="13">
        <v>8</v>
      </c>
      <c r="X7241" s="17">
        <v>0</v>
      </c>
      <c r="Y7241" s="16">
        <v>-31.47</v>
      </c>
      <c r="Z7241" s="31">
        <f t="shared" si="567"/>
        <v>-0.10942280945757996</v>
      </c>
    </row>
    <row r="7242" spans="1:26">
      <c r="A7242" s="26">
        <v>7241</v>
      </c>
      <c r="B7242" s="7" t="s">
        <v>22699</v>
      </c>
      <c r="C7242" s="8">
        <v>45583</v>
      </c>
      <c r="D7242" s="12">
        <f t="shared" si="564"/>
        <v>2024</v>
      </c>
      <c r="E7242" s="12">
        <f t="shared" si="565"/>
        <v>10</v>
      </c>
      <c r="F7242" s="8" t="str">
        <f t="shared" si="566"/>
        <v>2024-10</v>
      </c>
      <c r="G7242" s="8">
        <v>45586</v>
      </c>
      <c r="H7242" s="23">
        <f t="shared" si="568"/>
        <v>3</v>
      </c>
      <c r="I7242" s="7" t="s">
        <v>122</v>
      </c>
      <c r="J7242" s="7" t="s">
        <v>2011</v>
      </c>
      <c r="K7242" s="7" t="s">
        <v>302</v>
      </c>
      <c r="L7242" s="7" t="s">
        <v>30</v>
      </c>
      <c r="M7242" s="7" t="s">
        <v>31</v>
      </c>
      <c r="N7242" s="7" t="s">
        <v>32</v>
      </c>
      <c r="O7242" s="7" t="s">
        <v>33</v>
      </c>
      <c r="P7242" s="7" t="s">
        <v>22700</v>
      </c>
      <c r="Q7242" s="7" t="s">
        <v>35</v>
      </c>
      <c r="R7242" s="7" t="s">
        <v>22701</v>
      </c>
      <c r="S7242" s="7" t="s">
        <v>37</v>
      </c>
      <c r="T7242" s="7" t="s">
        <v>38</v>
      </c>
      <c r="U7242" s="7" t="s">
        <v>102</v>
      </c>
      <c r="V7242" s="10">
        <v>3018.03</v>
      </c>
      <c r="W7242" s="6">
        <v>13</v>
      </c>
      <c r="X7242" s="11">
        <v>0.5</v>
      </c>
      <c r="Y7242" s="10">
        <v>1148.52</v>
      </c>
      <c r="Z7242" s="30">
        <f t="shared" si="567"/>
        <v>0.38055287720798003</v>
      </c>
    </row>
    <row r="7243" spans="1:26">
      <c r="A7243" s="27">
        <v>7242</v>
      </c>
      <c r="B7243" s="14" t="s">
        <v>22702</v>
      </c>
      <c r="C7243" s="15">
        <v>44766</v>
      </c>
      <c r="D7243" s="12">
        <f t="shared" si="564"/>
        <v>2022</v>
      </c>
      <c r="E7243" s="12">
        <f t="shared" si="565"/>
        <v>7</v>
      </c>
      <c r="F7243" s="15" t="str">
        <f t="shared" si="566"/>
        <v>2022-07</v>
      </c>
      <c r="G7243" s="15">
        <v>44770</v>
      </c>
      <c r="H7243" s="23">
        <f t="shared" si="568"/>
        <v>4</v>
      </c>
      <c r="I7243" s="14" t="s">
        <v>52</v>
      </c>
      <c r="J7243" s="14" t="s">
        <v>2392</v>
      </c>
      <c r="K7243" s="14" t="s">
        <v>2393</v>
      </c>
      <c r="L7243" s="14" t="s">
        <v>66</v>
      </c>
      <c r="M7243" s="14" t="s">
        <v>31</v>
      </c>
      <c r="N7243" s="14" t="s">
        <v>166</v>
      </c>
      <c r="O7243" s="14" t="s">
        <v>167</v>
      </c>
      <c r="P7243" s="14" t="s">
        <v>22703</v>
      </c>
      <c r="Q7243" s="14" t="s">
        <v>35</v>
      </c>
      <c r="R7243" s="14" t="s">
        <v>22704</v>
      </c>
      <c r="S7243" s="14" t="s">
        <v>110</v>
      </c>
      <c r="T7243" s="14" t="s">
        <v>223</v>
      </c>
      <c r="U7243" s="14" t="s">
        <v>224</v>
      </c>
      <c r="V7243" s="16">
        <v>1073.8800000000001</v>
      </c>
      <c r="W7243" s="13">
        <v>5</v>
      </c>
      <c r="X7243" s="17">
        <v>0.4</v>
      </c>
      <c r="Y7243" s="16">
        <v>182.78</v>
      </c>
      <c r="Z7243" s="31">
        <f t="shared" si="567"/>
        <v>0.17020523708421795</v>
      </c>
    </row>
    <row r="7244" spans="1:26">
      <c r="A7244" s="26">
        <v>7243</v>
      </c>
      <c r="B7244" s="7" t="s">
        <v>22705</v>
      </c>
      <c r="C7244" s="8">
        <v>44308</v>
      </c>
      <c r="D7244" s="12">
        <f t="shared" si="564"/>
        <v>2021</v>
      </c>
      <c r="E7244" s="12">
        <f t="shared" si="565"/>
        <v>4</v>
      </c>
      <c r="F7244" s="8" t="str">
        <f t="shared" si="566"/>
        <v>2021-04</v>
      </c>
      <c r="G7244" s="8">
        <v>44314</v>
      </c>
      <c r="H7244" s="23">
        <f t="shared" si="568"/>
        <v>6</v>
      </c>
      <c r="I7244" s="7" t="s">
        <v>27</v>
      </c>
      <c r="J7244" s="7" t="s">
        <v>1704</v>
      </c>
      <c r="K7244" s="7" t="s">
        <v>385</v>
      </c>
      <c r="L7244" s="7" t="s">
        <v>83</v>
      </c>
      <c r="M7244" s="7" t="s">
        <v>31</v>
      </c>
      <c r="N7244" s="7" t="s">
        <v>125</v>
      </c>
      <c r="O7244" s="7" t="s">
        <v>126</v>
      </c>
      <c r="P7244" s="7" t="s">
        <v>22706</v>
      </c>
      <c r="Q7244" s="7" t="s">
        <v>58</v>
      </c>
      <c r="R7244" s="7" t="s">
        <v>22707</v>
      </c>
      <c r="S7244" s="7" t="s">
        <v>48</v>
      </c>
      <c r="T7244" s="7" t="s">
        <v>138</v>
      </c>
      <c r="U7244" s="7" t="s">
        <v>1091</v>
      </c>
      <c r="V7244" s="10">
        <v>117.47</v>
      </c>
      <c r="W7244" s="6">
        <v>2</v>
      </c>
      <c r="X7244" s="11">
        <v>0.4</v>
      </c>
      <c r="Y7244" s="10">
        <v>14.59</v>
      </c>
      <c r="Z7244" s="30">
        <f t="shared" si="567"/>
        <v>0.12420192389546267</v>
      </c>
    </row>
    <row r="7245" spans="1:26">
      <c r="A7245" s="27">
        <v>7244</v>
      </c>
      <c r="B7245" s="14" t="s">
        <v>22708</v>
      </c>
      <c r="C7245" s="15">
        <v>45200</v>
      </c>
      <c r="D7245" s="12">
        <f t="shared" si="564"/>
        <v>2023</v>
      </c>
      <c r="E7245" s="12">
        <f t="shared" si="565"/>
        <v>10</v>
      </c>
      <c r="F7245" s="15" t="str">
        <f t="shared" si="566"/>
        <v>2023-10</v>
      </c>
      <c r="G7245" s="15">
        <v>45203</v>
      </c>
      <c r="H7245" s="23">
        <f t="shared" si="568"/>
        <v>3</v>
      </c>
      <c r="I7245" s="14" t="s">
        <v>122</v>
      </c>
      <c r="J7245" s="14" t="s">
        <v>5370</v>
      </c>
      <c r="K7245" s="14" t="s">
        <v>1350</v>
      </c>
      <c r="L7245" s="14" t="s">
        <v>83</v>
      </c>
      <c r="M7245" s="14" t="s">
        <v>31</v>
      </c>
      <c r="N7245" s="14" t="s">
        <v>125</v>
      </c>
      <c r="O7245" s="14" t="s">
        <v>126</v>
      </c>
      <c r="P7245" s="14" t="s">
        <v>22709</v>
      </c>
      <c r="Q7245" s="14" t="s">
        <v>58</v>
      </c>
      <c r="R7245" s="14" t="s">
        <v>22710</v>
      </c>
      <c r="S7245" s="14" t="s">
        <v>110</v>
      </c>
      <c r="T7245" s="14" t="s">
        <v>111</v>
      </c>
      <c r="U7245" s="14" t="s">
        <v>112</v>
      </c>
      <c r="V7245" s="16">
        <v>21952.6</v>
      </c>
      <c r="W7245" s="13">
        <v>12</v>
      </c>
      <c r="X7245" s="17">
        <v>0</v>
      </c>
      <c r="Y7245" s="16">
        <v>-2482.73</v>
      </c>
      <c r="Z7245" s="31">
        <f t="shared" si="567"/>
        <v>-0.11309503202354164</v>
      </c>
    </row>
    <row r="7246" spans="1:26">
      <c r="A7246" s="26">
        <v>7245</v>
      </c>
      <c r="B7246" s="7" t="s">
        <v>22711</v>
      </c>
      <c r="C7246" s="8">
        <v>45442</v>
      </c>
      <c r="D7246" s="12">
        <f t="shared" si="564"/>
        <v>2024</v>
      </c>
      <c r="E7246" s="12">
        <f t="shared" si="565"/>
        <v>5</v>
      </c>
      <c r="F7246" s="8" t="str">
        <f t="shared" si="566"/>
        <v>2024-05</v>
      </c>
      <c r="G7246" s="8">
        <v>45445</v>
      </c>
      <c r="H7246" s="23">
        <f t="shared" si="568"/>
        <v>3</v>
      </c>
      <c r="I7246" s="7" t="s">
        <v>52</v>
      </c>
      <c r="J7246" s="7" t="s">
        <v>588</v>
      </c>
      <c r="K7246" s="7" t="s">
        <v>589</v>
      </c>
      <c r="L7246" s="7" t="s">
        <v>30</v>
      </c>
      <c r="M7246" s="7" t="s">
        <v>31</v>
      </c>
      <c r="N7246" s="7" t="s">
        <v>32</v>
      </c>
      <c r="O7246" s="7" t="s">
        <v>33</v>
      </c>
      <c r="P7246" s="7" t="s">
        <v>22712</v>
      </c>
      <c r="Q7246" s="7" t="s">
        <v>35</v>
      </c>
      <c r="R7246" s="7" t="s">
        <v>22713</v>
      </c>
      <c r="S7246" s="7" t="s">
        <v>48</v>
      </c>
      <c r="T7246" s="7" t="s">
        <v>49</v>
      </c>
      <c r="U7246" s="7" t="s">
        <v>50</v>
      </c>
      <c r="V7246" s="10">
        <v>454.51</v>
      </c>
      <c r="W7246" s="6">
        <v>5</v>
      </c>
      <c r="X7246" s="11">
        <v>0.5</v>
      </c>
      <c r="Y7246" s="10">
        <v>204.24</v>
      </c>
      <c r="Z7246" s="30">
        <f t="shared" si="567"/>
        <v>0.44936305031792484</v>
      </c>
    </row>
    <row r="7247" spans="1:26">
      <c r="A7247" s="27">
        <v>7246</v>
      </c>
      <c r="B7247" s="14" t="s">
        <v>22714</v>
      </c>
      <c r="C7247" s="15">
        <v>45197</v>
      </c>
      <c r="D7247" s="12">
        <f t="shared" si="564"/>
        <v>2023</v>
      </c>
      <c r="E7247" s="12">
        <f t="shared" si="565"/>
        <v>9</v>
      </c>
      <c r="F7247" s="15" t="str">
        <f t="shared" si="566"/>
        <v>2023-09</v>
      </c>
      <c r="G7247" s="15">
        <v>45202</v>
      </c>
      <c r="H7247" s="23">
        <f t="shared" si="568"/>
        <v>5</v>
      </c>
      <c r="I7247" s="14" t="s">
        <v>52</v>
      </c>
      <c r="J7247" s="14" t="s">
        <v>1167</v>
      </c>
      <c r="K7247" s="14" t="s">
        <v>1168</v>
      </c>
      <c r="L7247" s="14" t="s">
        <v>30</v>
      </c>
      <c r="M7247" s="14" t="s">
        <v>31</v>
      </c>
      <c r="N7247" s="14" t="s">
        <v>204</v>
      </c>
      <c r="O7247" s="14" t="s">
        <v>205</v>
      </c>
      <c r="P7247" s="14" t="s">
        <v>22715</v>
      </c>
      <c r="Q7247" s="14" t="s">
        <v>146</v>
      </c>
      <c r="R7247" s="14" t="s">
        <v>22716</v>
      </c>
      <c r="S7247" s="14" t="s">
        <v>48</v>
      </c>
      <c r="T7247" s="14" t="s">
        <v>86</v>
      </c>
      <c r="U7247" s="14" t="s">
        <v>388</v>
      </c>
      <c r="V7247" s="16">
        <v>520.75</v>
      </c>
      <c r="W7247" s="13">
        <v>2</v>
      </c>
      <c r="X7247" s="17">
        <v>0.1</v>
      </c>
      <c r="Y7247" s="16">
        <v>47.75</v>
      </c>
      <c r="Z7247" s="31">
        <f t="shared" si="567"/>
        <v>9.1694671147383583E-2</v>
      </c>
    </row>
    <row r="7248" spans="1:26">
      <c r="A7248" s="26">
        <v>7247</v>
      </c>
      <c r="B7248" s="7" t="s">
        <v>22717</v>
      </c>
      <c r="C7248" s="8">
        <v>44259</v>
      </c>
      <c r="D7248" s="12">
        <f t="shared" si="564"/>
        <v>2021</v>
      </c>
      <c r="E7248" s="12">
        <f t="shared" si="565"/>
        <v>3</v>
      </c>
      <c r="F7248" s="8" t="str">
        <f t="shared" si="566"/>
        <v>2021-03</v>
      </c>
      <c r="G7248" s="8">
        <v>44263</v>
      </c>
      <c r="H7248" s="23">
        <f t="shared" si="568"/>
        <v>4</v>
      </c>
      <c r="I7248" s="7" t="s">
        <v>52</v>
      </c>
      <c r="J7248" s="7" t="s">
        <v>697</v>
      </c>
      <c r="K7248" s="7" t="s">
        <v>698</v>
      </c>
      <c r="L7248" s="7" t="s">
        <v>66</v>
      </c>
      <c r="M7248" s="7" t="s">
        <v>31</v>
      </c>
      <c r="N7248" s="7" t="s">
        <v>74</v>
      </c>
      <c r="O7248" s="7" t="s">
        <v>75</v>
      </c>
      <c r="P7248" s="7" t="s">
        <v>22718</v>
      </c>
      <c r="Q7248" s="7" t="s">
        <v>46</v>
      </c>
      <c r="R7248" s="7" t="s">
        <v>22719</v>
      </c>
      <c r="S7248" s="7" t="s">
        <v>110</v>
      </c>
      <c r="T7248" s="7" t="s">
        <v>243</v>
      </c>
      <c r="U7248" s="7" t="s">
        <v>244</v>
      </c>
      <c r="V7248" s="10">
        <v>665</v>
      </c>
      <c r="W7248" s="6">
        <v>1</v>
      </c>
      <c r="X7248" s="11">
        <v>0.2</v>
      </c>
      <c r="Y7248" s="10">
        <v>194.5</v>
      </c>
      <c r="Z7248" s="30">
        <f t="shared" si="567"/>
        <v>0.29248120300751879</v>
      </c>
    </row>
    <row r="7249" spans="1:26">
      <c r="A7249" s="27">
        <v>7248</v>
      </c>
      <c r="B7249" s="14" t="s">
        <v>22720</v>
      </c>
      <c r="C7249" s="15">
        <v>45636</v>
      </c>
      <c r="D7249" s="12">
        <f t="shared" si="564"/>
        <v>2024</v>
      </c>
      <c r="E7249" s="12">
        <f t="shared" si="565"/>
        <v>12</v>
      </c>
      <c r="F7249" s="15" t="str">
        <f t="shared" si="566"/>
        <v>2024-12</v>
      </c>
      <c r="G7249" s="15">
        <v>45637</v>
      </c>
      <c r="H7249" s="23">
        <f t="shared" si="568"/>
        <v>1</v>
      </c>
      <c r="I7249" s="14" t="s">
        <v>122</v>
      </c>
      <c r="J7249" s="14" t="s">
        <v>1098</v>
      </c>
      <c r="K7249" s="14" t="s">
        <v>1099</v>
      </c>
      <c r="L7249" s="14" t="s">
        <v>66</v>
      </c>
      <c r="M7249" s="14" t="s">
        <v>31</v>
      </c>
      <c r="N7249" s="14" t="s">
        <v>204</v>
      </c>
      <c r="O7249" s="14" t="s">
        <v>205</v>
      </c>
      <c r="P7249" s="14" t="s">
        <v>22721</v>
      </c>
      <c r="Q7249" s="14" t="s">
        <v>146</v>
      </c>
      <c r="R7249" s="14" t="s">
        <v>22722</v>
      </c>
      <c r="S7249" s="14" t="s">
        <v>110</v>
      </c>
      <c r="T7249" s="14" t="s">
        <v>111</v>
      </c>
      <c r="U7249" s="14" t="s">
        <v>287</v>
      </c>
      <c r="V7249" s="16">
        <v>206.96</v>
      </c>
      <c r="W7249" s="13">
        <v>2</v>
      </c>
      <c r="X7249" s="17">
        <v>0.5</v>
      </c>
      <c r="Y7249" s="16">
        <v>40.11</v>
      </c>
      <c r="Z7249" s="31">
        <f t="shared" si="567"/>
        <v>0.19380556629300347</v>
      </c>
    </row>
    <row r="7250" spans="1:26">
      <c r="A7250" s="26">
        <v>7249</v>
      </c>
      <c r="B7250" s="7" t="s">
        <v>22723</v>
      </c>
      <c r="C7250" s="8">
        <v>45189</v>
      </c>
      <c r="D7250" s="12">
        <f t="shared" si="564"/>
        <v>2023</v>
      </c>
      <c r="E7250" s="12">
        <f t="shared" si="565"/>
        <v>9</v>
      </c>
      <c r="F7250" s="8" t="str">
        <f t="shared" si="566"/>
        <v>2023-09</v>
      </c>
      <c r="G7250" s="8">
        <v>45193</v>
      </c>
      <c r="H7250" s="23">
        <f t="shared" si="568"/>
        <v>4</v>
      </c>
      <c r="I7250" s="7" t="s">
        <v>52</v>
      </c>
      <c r="J7250" s="7" t="s">
        <v>2868</v>
      </c>
      <c r="K7250" s="7" t="s">
        <v>385</v>
      </c>
      <c r="L7250" s="7" t="s">
        <v>30</v>
      </c>
      <c r="M7250" s="7" t="s">
        <v>31</v>
      </c>
      <c r="N7250" s="7" t="s">
        <v>91</v>
      </c>
      <c r="O7250" s="7" t="s">
        <v>92</v>
      </c>
      <c r="P7250" s="7" t="s">
        <v>22724</v>
      </c>
      <c r="Q7250" s="7" t="s">
        <v>46</v>
      </c>
      <c r="R7250" s="7" t="s">
        <v>22725</v>
      </c>
      <c r="S7250" s="7" t="s">
        <v>110</v>
      </c>
      <c r="T7250" s="7" t="s">
        <v>111</v>
      </c>
      <c r="U7250" s="7" t="s">
        <v>216</v>
      </c>
      <c r="V7250" s="10">
        <v>23825.71</v>
      </c>
      <c r="W7250" s="6">
        <v>14</v>
      </c>
      <c r="X7250" s="11">
        <v>0</v>
      </c>
      <c r="Y7250" s="10">
        <v>-200.26</v>
      </c>
      <c r="Z7250" s="30">
        <f t="shared" si="567"/>
        <v>-8.4052059728755204E-3</v>
      </c>
    </row>
    <row r="7251" spans="1:26">
      <c r="A7251" s="27">
        <v>7250</v>
      </c>
      <c r="B7251" s="14" t="s">
        <v>22726</v>
      </c>
      <c r="C7251" s="15">
        <v>44562</v>
      </c>
      <c r="D7251" s="12">
        <f t="shared" si="564"/>
        <v>2022</v>
      </c>
      <c r="E7251" s="12">
        <f t="shared" si="565"/>
        <v>1</v>
      </c>
      <c r="F7251" s="15" t="str">
        <f t="shared" si="566"/>
        <v>2022-01</v>
      </c>
      <c r="G7251" s="15">
        <v>44562</v>
      </c>
      <c r="H7251" s="23">
        <f t="shared" si="568"/>
        <v>0</v>
      </c>
      <c r="I7251" s="14" t="s">
        <v>63</v>
      </c>
      <c r="J7251" s="14" t="s">
        <v>366</v>
      </c>
      <c r="K7251" s="14" t="s">
        <v>367</v>
      </c>
      <c r="L7251" s="14" t="s">
        <v>66</v>
      </c>
      <c r="M7251" s="14" t="s">
        <v>31</v>
      </c>
      <c r="N7251" s="14" t="s">
        <v>32</v>
      </c>
      <c r="O7251" s="14" t="s">
        <v>33</v>
      </c>
      <c r="P7251" s="14" t="s">
        <v>22727</v>
      </c>
      <c r="Q7251" s="14" t="s">
        <v>35</v>
      </c>
      <c r="R7251" s="14" t="s">
        <v>22728</v>
      </c>
      <c r="S7251" s="14" t="s">
        <v>37</v>
      </c>
      <c r="T7251" s="14" t="s">
        <v>208</v>
      </c>
      <c r="U7251" s="14" t="s">
        <v>209</v>
      </c>
      <c r="V7251" s="16">
        <v>4985.3100000000004</v>
      </c>
      <c r="W7251" s="13">
        <v>14</v>
      </c>
      <c r="X7251" s="17">
        <v>0.4</v>
      </c>
      <c r="Y7251" s="16">
        <v>751.95</v>
      </c>
      <c r="Z7251" s="31">
        <f t="shared" si="567"/>
        <v>0.15083314778820173</v>
      </c>
    </row>
    <row r="7252" spans="1:26">
      <c r="A7252" s="26">
        <v>7251</v>
      </c>
      <c r="B7252" s="7" t="s">
        <v>22729</v>
      </c>
      <c r="C7252" s="8">
        <v>44469</v>
      </c>
      <c r="D7252" s="12">
        <f t="shared" si="564"/>
        <v>2021</v>
      </c>
      <c r="E7252" s="12">
        <f t="shared" si="565"/>
        <v>9</v>
      </c>
      <c r="F7252" s="8" t="str">
        <f t="shared" si="566"/>
        <v>2021-09</v>
      </c>
      <c r="G7252" s="8">
        <v>44473</v>
      </c>
      <c r="H7252" s="23">
        <f t="shared" si="568"/>
        <v>4</v>
      </c>
      <c r="I7252" s="7" t="s">
        <v>52</v>
      </c>
      <c r="J7252" s="7" t="s">
        <v>7292</v>
      </c>
      <c r="K7252" s="7" t="s">
        <v>2690</v>
      </c>
      <c r="L7252" s="7" t="s">
        <v>66</v>
      </c>
      <c r="M7252" s="7" t="s">
        <v>31</v>
      </c>
      <c r="N7252" s="7" t="s">
        <v>313</v>
      </c>
      <c r="O7252" s="7" t="s">
        <v>314</v>
      </c>
      <c r="P7252" s="7" t="s">
        <v>22730</v>
      </c>
      <c r="Q7252" s="7" t="s">
        <v>146</v>
      </c>
      <c r="R7252" s="7" t="s">
        <v>22731</v>
      </c>
      <c r="S7252" s="7" t="s">
        <v>110</v>
      </c>
      <c r="T7252" s="7" t="s">
        <v>148</v>
      </c>
      <c r="U7252" s="7" t="s">
        <v>232</v>
      </c>
      <c r="V7252" s="10">
        <v>901.56</v>
      </c>
      <c r="W7252" s="6">
        <v>11</v>
      </c>
      <c r="X7252" s="11">
        <v>0.5</v>
      </c>
      <c r="Y7252" s="10">
        <v>180.63</v>
      </c>
      <c r="Z7252" s="30">
        <f t="shared" si="567"/>
        <v>0.20035272194862239</v>
      </c>
    </row>
    <row r="7253" spans="1:26">
      <c r="A7253" s="27">
        <v>7252</v>
      </c>
      <c r="B7253" s="14" t="s">
        <v>22732</v>
      </c>
      <c r="C7253" s="15">
        <v>45595</v>
      </c>
      <c r="D7253" s="12">
        <f t="shared" si="564"/>
        <v>2024</v>
      </c>
      <c r="E7253" s="12">
        <f t="shared" si="565"/>
        <v>10</v>
      </c>
      <c r="F7253" s="15" t="str">
        <f t="shared" si="566"/>
        <v>2024-10</v>
      </c>
      <c r="G7253" s="15">
        <v>45596</v>
      </c>
      <c r="H7253" s="23">
        <f t="shared" si="568"/>
        <v>1</v>
      </c>
      <c r="I7253" s="14" t="s">
        <v>122</v>
      </c>
      <c r="J7253" s="14" t="s">
        <v>1950</v>
      </c>
      <c r="K7253" s="14" t="s">
        <v>1060</v>
      </c>
      <c r="L7253" s="14" t="s">
        <v>83</v>
      </c>
      <c r="M7253" s="14" t="s">
        <v>31</v>
      </c>
      <c r="N7253" s="14" t="s">
        <v>166</v>
      </c>
      <c r="O7253" s="14" t="s">
        <v>167</v>
      </c>
      <c r="P7253" s="14" t="s">
        <v>22733</v>
      </c>
      <c r="Q7253" s="14" t="s">
        <v>35</v>
      </c>
      <c r="R7253" s="14" t="s">
        <v>22734</v>
      </c>
      <c r="S7253" s="14" t="s">
        <v>37</v>
      </c>
      <c r="T7253" s="14" t="s">
        <v>60</v>
      </c>
      <c r="U7253" s="14" t="s">
        <v>317</v>
      </c>
      <c r="V7253" s="16">
        <v>8918.15</v>
      </c>
      <c r="W7253" s="13">
        <v>8</v>
      </c>
      <c r="X7253" s="17">
        <v>0.2</v>
      </c>
      <c r="Y7253" s="16">
        <v>-1300.9000000000001</v>
      </c>
      <c r="Z7253" s="31">
        <f t="shared" si="567"/>
        <v>-0.14587106070205144</v>
      </c>
    </row>
    <row r="7254" spans="1:26">
      <c r="A7254" s="26">
        <v>7253</v>
      </c>
      <c r="B7254" s="7" t="s">
        <v>22735</v>
      </c>
      <c r="C7254" s="8">
        <v>45173</v>
      </c>
      <c r="D7254" s="12">
        <f t="shared" si="564"/>
        <v>2023</v>
      </c>
      <c r="E7254" s="12">
        <f t="shared" si="565"/>
        <v>9</v>
      </c>
      <c r="F7254" s="8" t="str">
        <f t="shared" si="566"/>
        <v>2023-09</v>
      </c>
      <c r="G7254" s="8">
        <v>45176</v>
      </c>
      <c r="H7254" s="23">
        <f t="shared" si="568"/>
        <v>3</v>
      </c>
      <c r="I7254" s="7" t="s">
        <v>52</v>
      </c>
      <c r="J7254" s="7" t="s">
        <v>1824</v>
      </c>
      <c r="K7254" s="7" t="s">
        <v>342</v>
      </c>
      <c r="L7254" s="7" t="s">
        <v>83</v>
      </c>
      <c r="M7254" s="7" t="s">
        <v>31</v>
      </c>
      <c r="N7254" s="7" t="s">
        <v>153</v>
      </c>
      <c r="O7254" s="7" t="s">
        <v>154</v>
      </c>
      <c r="P7254" s="7" t="s">
        <v>22736</v>
      </c>
      <c r="Q7254" s="7" t="s">
        <v>146</v>
      </c>
      <c r="R7254" s="7" t="s">
        <v>22737</v>
      </c>
      <c r="S7254" s="7" t="s">
        <v>37</v>
      </c>
      <c r="T7254" s="7" t="s">
        <v>60</v>
      </c>
      <c r="U7254" s="7" t="s">
        <v>61</v>
      </c>
      <c r="V7254" s="10">
        <v>1419.16</v>
      </c>
      <c r="W7254" s="6">
        <v>7</v>
      </c>
      <c r="X7254" s="11">
        <v>0.4</v>
      </c>
      <c r="Y7254" s="10">
        <v>397.5</v>
      </c>
      <c r="Z7254" s="30">
        <f t="shared" si="567"/>
        <v>0.280095267623101</v>
      </c>
    </row>
    <row r="7255" spans="1:26">
      <c r="A7255" s="27">
        <v>7254</v>
      </c>
      <c r="B7255" s="14" t="s">
        <v>22738</v>
      </c>
      <c r="C7255" s="15">
        <v>45427</v>
      </c>
      <c r="D7255" s="12">
        <f t="shared" si="564"/>
        <v>2024</v>
      </c>
      <c r="E7255" s="12">
        <f t="shared" si="565"/>
        <v>5</v>
      </c>
      <c r="F7255" s="15" t="str">
        <f t="shared" si="566"/>
        <v>2024-05</v>
      </c>
      <c r="G7255" s="15">
        <v>45427</v>
      </c>
      <c r="H7255" s="23">
        <f t="shared" si="568"/>
        <v>0</v>
      </c>
      <c r="I7255" s="14" t="s">
        <v>63</v>
      </c>
      <c r="J7255" s="14" t="s">
        <v>1378</v>
      </c>
      <c r="K7255" s="14" t="s">
        <v>1379</v>
      </c>
      <c r="L7255" s="14" t="s">
        <v>66</v>
      </c>
      <c r="M7255" s="14" t="s">
        <v>31</v>
      </c>
      <c r="N7255" s="14" t="s">
        <v>220</v>
      </c>
      <c r="O7255" s="14" t="s">
        <v>220</v>
      </c>
      <c r="P7255" s="14" t="s">
        <v>22739</v>
      </c>
      <c r="Q7255" s="14" t="s">
        <v>58</v>
      </c>
      <c r="R7255" s="14" t="s">
        <v>22740</v>
      </c>
      <c r="S7255" s="14" t="s">
        <v>110</v>
      </c>
      <c r="T7255" s="14" t="s">
        <v>111</v>
      </c>
      <c r="U7255" s="14" t="s">
        <v>112</v>
      </c>
      <c r="V7255" s="16">
        <v>2750.02</v>
      </c>
      <c r="W7255" s="13">
        <v>4</v>
      </c>
      <c r="X7255" s="17">
        <v>0.2</v>
      </c>
      <c r="Y7255" s="16">
        <v>373.46</v>
      </c>
      <c r="Z7255" s="31">
        <f t="shared" si="567"/>
        <v>0.1358026487080094</v>
      </c>
    </row>
    <row r="7256" spans="1:26">
      <c r="A7256" s="26">
        <v>7255</v>
      </c>
      <c r="B7256" s="7" t="s">
        <v>22741</v>
      </c>
      <c r="C7256" s="8">
        <v>45070</v>
      </c>
      <c r="D7256" s="12">
        <f t="shared" si="564"/>
        <v>2023</v>
      </c>
      <c r="E7256" s="12">
        <f t="shared" si="565"/>
        <v>5</v>
      </c>
      <c r="F7256" s="8" t="str">
        <f t="shared" si="566"/>
        <v>2023-05</v>
      </c>
      <c r="G7256" s="8">
        <v>45070</v>
      </c>
      <c r="H7256" s="23">
        <f t="shared" si="568"/>
        <v>0</v>
      </c>
      <c r="I7256" s="7" t="s">
        <v>63</v>
      </c>
      <c r="J7256" s="7" t="s">
        <v>4409</v>
      </c>
      <c r="K7256" s="7" t="s">
        <v>4410</v>
      </c>
      <c r="L7256" s="7" t="s">
        <v>66</v>
      </c>
      <c r="M7256" s="7" t="s">
        <v>31</v>
      </c>
      <c r="N7256" s="7" t="s">
        <v>153</v>
      </c>
      <c r="O7256" s="7" t="s">
        <v>154</v>
      </c>
      <c r="P7256" s="7" t="s">
        <v>22742</v>
      </c>
      <c r="Q7256" s="7" t="s">
        <v>146</v>
      </c>
      <c r="R7256" s="7" t="s">
        <v>22743</v>
      </c>
      <c r="S7256" s="7" t="s">
        <v>110</v>
      </c>
      <c r="T7256" s="7" t="s">
        <v>243</v>
      </c>
      <c r="U7256" s="7" t="s">
        <v>244</v>
      </c>
      <c r="V7256" s="10">
        <v>1707.69</v>
      </c>
      <c r="W7256" s="6">
        <v>1</v>
      </c>
      <c r="X7256" s="11">
        <v>0</v>
      </c>
      <c r="Y7256" s="10">
        <v>198.18</v>
      </c>
      <c r="Z7256" s="30">
        <f t="shared" si="567"/>
        <v>0.11605150817771376</v>
      </c>
    </row>
    <row r="7257" spans="1:26">
      <c r="A7257" s="27">
        <v>7256</v>
      </c>
      <c r="B7257" s="14" t="s">
        <v>22744</v>
      </c>
      <c r="C7257" s="15">
        <v>44508</v>
      </c>
      <c r="D7257" s="12">
        <f t="shared" si="564"/>
        <v>2021</v>
      </c>
      <c r="E7257" s="12">
        <f t="shared" si="565"/>
        <v>11</v>
      </c>
      <c r="F7257" s="15" t="str">
        <f t="shared" si="566"/>
        <v>2021-11</v>
      </c>
      <c r="G7257" s="15">
        <v>44509</v>
      </c>
      <c r="H7257" s="23">
        <f t="shared" si="568"/>
        <v>1</v>
      </c>
      <c r="I7257" s="14" t="s">
        <v>122</v>
      </c>
      <c r="J7257" s="14" t="s">
        <v>425</v>
      </c>
      <c r="K7257" s="14" t="s">
        <v>426</v>
      </c>
      <c r="L7257" s="14" t="s">
        <v>30</v>
      </c>
      <c r="M7257" s="14" t="s">
        <v>31</v>
      </c>
      <c r="N7257" s="14" t="s">
        <v>74</v>
      </c>
      <c r="O7257" s="14" t="s">
        <v>75</v>
      </c>
      <c r="P7257" s="14" t="s">
        <v>22745</v>
      </c>
      <c r="Q7257" s="14" t="s">
        <v>46</v>
      </c>
      <c r="R7257" s="14" t="s">
        <v>22746</v>
      </c>
      <c r="S7257" s="14" t="s">
        <v>48</v>
      </c>
      <c r="T7257" s="14" t="s">
        <v>129</v>
      </c>
      <c r="U7257" s="14" t="s">
        <v>328</v>
      </c>
      <c r="V7257" s="16">
        <v>1105.79</v>
      </c>
      <c r="W7257" s="13">
        <v>14</v>
      </c>
      <c r="X7257" s="17">
        <v>0.3</v>
      </c>
      <c r="Y7257" s="16">
        <v>261.64999999999998</v>
      </c>
      <c r="Z7257" s="31">
        <f t="shared" si="567"/>
        <v>0.23661816438926014</v>
      </c>
    </row>
    <row r="7258" spans="1:26">
      <c r="A7258" s="26">
        <v>7257</v>
      </c>
      <c r="B7258" s="7" t="s">
        <v>22747</v>
      </c>
      <c r="C7258" s="8">
        <v>44814</v>
      </c>
      <c r="D7258" s="12">
        <f t="shared" si="564"/>
        <v>2022</v>
      </c>
      <c r="E7258" s="12">
        <f t="shared" si="565"/>
        <v>9</v>
      </c>
      <c r="F7258" s="8" t="str">
        <f t="shared" si="566"/>
        <v>2022-09</v>
      </c>
      <c r="G7258" s="8">
        <v>44819</v>
      </c>
      <c r="H7258" s="23">
        <f t="shared" si="568"/>
        <v>5</v>
      </c>
      <c r="I7258" s="7" t="s">
        <v>52</v>
      </c>
      <c r="J7258" s="7" t="s">
        <v>2291</v>
      </c>
      <c r="K7258" s="7" t="s">
        <v>1340</v>
      </c>
      <c r="L7258" s="7" t="s">
        <v>83</v>
      </c>
      <c r="M7258" s="7" t="s">
        <v>31</v>
      </c>
      <c r="N7258" s="7" t="s">
        <v>213</v>
      </c>
      <c r="O7258" s="7" t="s">
        <v>92</v>
      </c>
      <c r="P7258" s="7" t="s">
        <v>22748</v>
      </c>
      <c r="Q7258" s="7" t="s">
        <v>46</v>
      </c>
      <c r="R7258" s="7" t="s">
        <v>22749</v>
      </c>
      <c r="S7258" s="7" t="s">
        <v>48</v>
      </c>
      <c r="T7258" s="7" t="s">
        <v>49</v>
      </c>
      <c r="U7258" s="7" t="s">
        <v>120</v>
      </c>
      <c r="V7258" s="10">
        <v>420.21</v>
      </c>
      <c r="W7258" s="6">
        <v>3</v>
      </c>
      <c r="X7258" s="11">
        <v>0.2</v>
      </c>
      <c r="Y7258" s="10">
        <v>123.77</v>
      </c>
      <c r="Z7258" s="30">
        <f t="shared" si="567"/>
        <v>0.29454320458818212</v>
      </c>
    </row>
    <row r="7259" spans="1:26">
      <c r="A7259" s="27">
        <v>7258</v>
      </c>
      <c r="B7259" s="14" t="s">
        <v>22750</v>
      </c>
      <c r="C7259" s="15">
        <v>44986</v>
      </c>
      <c r="D7259" s="12">
        <f t="shared" si="564"/>
        <v>2023</v>
      </c>
      <c r="E7259" s="12">
        <f t="shared" si="565"/>
        <v>3</v>
      </c>
      <c r="F7259" s="15" t="str">
        <f t="shared" si="566"/>
        <v>2023-03</v>
      </c>
      <c r="G7259" s="15">
        <v>44992</v>
      </c>
      <c r="H7259" s="23">
        <f t="shared" si="568"/>
        <v>6</v>
      </c>
      <c r="I7259" s="14" t="s">
        <v>27</v>
      </c>
      <c r="J7259" s="14" t="s">
        <v>3889</v>
      </c>
      <c r="K7259" s="14" t="s">
        <v>666</v>
      </c>
      <c r="L7259" s="14" t="s">
        <v>30</v>
      </c>
      <c r="M7259" s="14" t="s">
        <v>31</v>
      </c>
      <c r="N7259" s="14" t="s">
        <v>153</v>
      </c>
      <c r="O7259" s="14" t="s">
        <v>154</v>
      </c>
      <c r="P7259" s="14" t="s">
        <v>22751</v>
      </c>
      <c r="Q7259" s="14" t="s">
        <v>146</v>
      </c>
      <c r="R7259" s="14" t="s">
        <v>22752</v>
      </c>
      <c r="S7259" s="14" t="s">
        <v>37</v>
      </c>
      <c r="T7259" s="14" t="s">
        <v>208</v>
      </c>
      <c r="U7259" s="14" t="s">
        <v>265</v>
      </c>
      <c r="V7259" s="16">
        <v>13568.55</v>
      </c>
      <c r="W7259" s="13">
        <v>13</v>
      </c>
      <c r="X7259" s="17">
        <v>0.3</v>
      </c>
      <c r="Y7259" s="16">
        <v>5180.74</v>
      </c>
      <c r="Z7259" s="31">
        <f t="shared" si="567"/>
        <v>0.38181972281489179</v>
      </c>
    </row>
    <row r="7260" spans="1:26">
      <c r="A7260" s="26">
        <v>7259</v>
      </c>
      <c r="B7260" s="7" t="s">
        <v>22753</v>
      </c>
      <c r="C7260" s="8">
        <v>44865</v>
      </c>
      <c r="D7260" s="12">
        <f t="shared" si="564"/>
        <v>2022</v>
      </c>
      <c r="E7260" s="12">
        <f t="shared" si="565"/>
        <v>10</v>
      </c>
      <c r="F7260" s="8" t="str">
        <f t="shared" si="566"/>
        <v>2022-10</v>
      </c>
      <c r="G7260" s="8">
        <v>44870</v>
      </c>
      <c r="H7260" s="23">
        <f t="shared" si="568"/>
        <v>5</v>
      </c>
      <c r="I7260" s="7" t="s">
        <v>52</v>
      </c>
      <c r="J7260" s="7" t="s">
        <v>281</v>
      </c>
      <c r="K7260" s="7" t="s">
        <v>282</v>
      </c>
      <c r="L7260" s="7" t="s">
        <v>30</v>
      </c>
      <c r="M7260" s="7" t="s">
        <v>31</v>
      </c>
      <c r="N7260" s="7" t="s">
        <v>283</v>
      </c>
      <c r="O7260" s="7" t="s">
        <v>284</v>
      </c>
      <c r="P7260" s="7" t="s">
        <v>22754</v>
      </c>
      <c r="Q7260" s="7" t="s">
        <v>146</v>
      </c>
      <c r="R7260" s="7" t="s">
        <v>22755</v>
      </c>
      <c r="S7260" s="7" t="s">
        <v>110</v>
      </c>
      <c r="T7260" s="7" t="s">
        <v>243</v>
      </c>
      <c r="U7260" s="7" t="s">
        <v>481</v>
      </c>
      <c r="V7260" s="10">
        <v>15748.33</v>
      </c>
      <c r="W7260" s="6">
        <v>14</v>
      </c>
      <c r="X7260" s="11">
        <v>0</v>
      </c>
      <c r="Y7260" s="10">
        <v>1139.9000000000001</v>
      </c>
      <c r="Z7260" s="30">
        <f t="shared" si="567"/>
        <v>7.2382277993920635E-2</v>
      </c>
    </row>
    <row r="7261" spans="1:26">
      <c r="A7261" s="27">
        <v>7260</v>
      </c>
      <c r="B7261" s="14" t="s">
        <v>22756</v>
      </c>
      <c r="C7261" s="15">
        <v>45442</v>
      </c>
      <c r="D7261" s="12">
        <f t="shared" si="564"/>
        <v>2024</v>
      </c>
      <c r="E7261" s="12">
        <f t="shared" si="565"/>
        <v>5</v>
      </c>
      <c r="F7261" s="15" t="str">
        <f t="shared" si="566"/>
        <v>2024-05</v>
      </c>
      <c r="G7261" s="15">
        <v>45442</v>
      </c>
      <c r="H7261" s="23">
        <f t="shared" si="568"/>
        <v>0</v>
      </c>
      <c r="I7261" s="14" t="s">
        <v>63</v>
      </c>
      <c r="J7261" s="14" t="s">
        <v>3876</v>
      </c>
      <c r="K7261" s="14" t="s">
        <v>3877</v>
      </c>
      <c r="L7261" s="14" t="s">
        <v>83</v>
      </c>
      <c r="M7261" s="14" t="s">
        <v>31</v>
      </c>
      <c r="N7261" s="14" t="s">
        <v>116</v>
      </c>
      <c r="O7261" s="14" t="s">
        <v>117</v>
      </c>
      <c r="P7261" s="14" t="s">
        <v>22757</v>
      </c>
      <c r="Q7261" s="14" t="s">
        <v>58</v>
      </c>
      <c r="R7261" s="14" t="s">
        <v>22758</v>
      </c>
      <c r="S7261" s="14" t="s">
        <v>110</v>
      </c>
      <c r="T7261" s="14" t="s">
        <v>223</v>
      </c>
      <c r="U7261" s="14" t="s">
        <v>449</v>
      </c>
      <c r="V7261" s="16">
        <v>455.64</v>
      </c>
      <c r="W7261" s="13">
        <v>10</v>
      </c>
      <c r="X7261" s="17">
        <v>0.3</v>
      </c>
      <c r="Y7261" s="16">
        <v>25.38</v>
      </c>
      <c r="Z7261" s="31">
        <f t="shared" si="567"/>
        <v>5.5701869897287329E-2</v>
      </c>
    </row>
    <row r="7262" spans="1:26">
      <c r="A7262" s="26">
        <v>7261</v>
      </c>
      <c r="B7262" s="7" t="s">
        <v>22759</v>
      </c>
      <c r="C7262" s="8">
        <v>44404</v>
      </c>
      <c r="D7262" s="12">
        <f t="shared" si="564"/>
        <v>2021</v>
      </c>
      <c r="E7262" s="12">
        <f t="shared" si="565"/>
        <v>7</v>
      </c>
      <c r="F7262" s="8" t="str">
        <f t="shared" si="566"/>
        <v>2021-07</v>
      </c>
      <c r="G7262" s="8">
        <v>44404</v>
      </c>
      <c r="H7262" s="23">
        <f t="shared" si="568"/>
        <v>0</v>
      </c>
      <c r="I7262" s="7" t="s">
        <v>63</v>
      </c>
      <c r="J7262" s="7" t="s">
        <v>2015</v>
      </c>
      <c r="K7262" s="7" t="s">
        <v>2016</v>
      </c>
      <c r="L7262" s="7" t="s">
        <v>66</v>
      </c>
      <c r="M7262" s="7" t="s">
        <v>31</v>
      </c>
      <c r="N7262" s="7" t="s">
        <v>43</v>
      </c>
      <c r="O7262" s="7" t="s">
        <v>44</v>
      </c>
      <c r="P7262" s="7" t="s">
        <v>22760</v>
      </c>
      <c r="Q7262" s="7" t="s">
        <v>46</v>
      </c>
      <c r="R7262" s="7" t="s">
        <v>22761</v>
      </c>
      <c r="S7262" s="7" t="s">
        <v>48</v>
      </c>
      <c r="T7262" s="7" t="s">
        <v>95</v>
      </c>
      <c r="U7262" s="7" t="s">
        <v>571</v>
      </c>
      <c r="V7262" s="10">
        <v>917.39</v>
      </c>
      <c r="W7262" s="6">
        <v>5</v>
      </c>
      <c r="X7262" s="11">
        <v>0.3</v>
      </c>
      <c r="Y7262" s="10">
        <v>154.19</v>
      </c>
      <c r="Z7262" s="30">
        <f t="shared" si="567"/>
        <v>0.16807464655163018</v>
      </c>
    </row>
    <row r="7263" spans="1:26">
      <c r="A7263" s="27">
        <v>7262</v>
      </c>
      <c r="B7263" s="14" t="s">
        <v>22762</v>
      </c>
      <c r="C7263" s="15">
        <v>44429</v>
      </c>
      <c r="D7263" s="12">
        <f t="shared" si="564"/>
        <v>2021</v>
      </c>
      <c r="E7263" s="12">
        <f t="shared" si="565"/>
        <v>8</v>
      </c>
      <c r="F7263" s="15" t="str">
        <f t="shared" si="566"/>
        <v>2021-08</v>
      </c>
      <c r="G7263" s="15">
        <v>44434</v>
      </c>
      <c r="H7263" s="23">
        <f t="shared" si="568"/>
        <v>5</v>
      </c>
      <c r="I7263" s="14" t="s">
        <v>27</v>
      </c>
      <c r="J7263" s="14" t="s">
        <v>1208</v>
      </c>
      <c r="K7263" s="14" t="s">
        <v>1209</v>
      </c>
      <c r="L7263" s="14" t="s">
        <v>66</v>
      </c>
      <c r="M7263" s="14" t="s">
        <v>31</v>
      </c>
      <c r="N7263" s="14" t="s">
        <v>166</v>
      </c>
      <c r="O7263" s="14" t="s">
        <v>167</v>
      </c>
      <c r="P7263" s="14" t="s">
        <v>22763</v>
      </c>
      <c r="Q7263" s="14" t="s">
        <v>35</v>
      </c>
      <c r="R7263" s="14" t="s">
        <v>22764</v>
      </c>
      <c r="S7263" s="14" t="s">
        <v>110</v>
      </c>
      <c r="T7263" s="14" t="s">
        <v>243</v>
      </c>
      <c r="U7263" s="14" t="s">
        <v>339</v>
      </c>
      <c r="V7263" s="16">
        <v>14519.3</v>
      </c>
      <c r="W7263" s="13">
        <v>9</v>
      </c>
      <c r="X7263" s="17">
        <v>0</v>
      </c>
      <c r="Y7263" s="16">
        <v>-1483.09</v>
      </c>
      <c r="Z7263" s="31">
        <f t="shared" si="567"/>
        <v>-0.10214610897219563</v>
      </c>
    </row>
    <row r="7264" spans="1:26">
      <c r="A7264" s="26">
        <v>7263</v>
      </c>
      <c r="B7264" s="7" t="s">
        <v>22765</v>
      </c>
      <c r="C7264" s="8">
        <v>44803</v>
      </c>
      <c r="D7264" s="12">
        <f t="shared" si="564"/>
        <v>2022</v>
      </c>
      <c r="E7264" s="12">
        <f t="shared" si="565"/>
        <v>8</v>
      </c>
      <c r="F7264" s="8" t="str">
        <f t="shared" si="566"/>
        <v>2022-08</v>
      </c>
      <c r="G7264" s="8">
        <v>44803</v>
      </c>
      <c r="H7264" s="23">
        <f t="shared" si="568"/>
        <v>0</v>
      </c>
      <c r="I7264" s="7" t="s">
        <v>63</v>
      </c>
      <c r="J7264" s="7" t="s">
        <v>900</v>
      </c>
      <c r="K7264" s="7" t="s">
        <v>252</v>
      </c>
      <c r="L7264" s="7" t="s">
        <v>30</v>
      </c>
      <c r="M7264" s="7" t="s">
        <v>31</v>
      </c>
      <c r="N7264" s="7" t="s">
        <v>143</v>
      </c>
      <c r="O7264" s="7" t="s">
        <v>144</v>
      </c>
      <c r="P7264" s="7" t="s">
        <v>22766</v>
      </c>
      <c r="Q7264" s="7" t="s">
        <v>146</v>
      </c>
      <c r="R7264" s="7" t="s">
        <v>22767</v>
      </c>
      <c r="S7264" s="7" t="s">
        <v>37</v>
      </c>
      <c r="T7264" s="7" t="s">
        <v>38</v>
      </c>
      <c r="U7264" s="7" t="s">
        <v>177</v>
      </c>
      <c r="V7264" s="10">
        <v>3633.62</v>
      </c>
      <c r="W7264" s="6">
        <v>5</v>
      </c>
      <c r="X7264" s="11">
        <v>0</v>
      </c>
      <c r="Y7264" s="10">
        <v>845.55</v>
      </c>
      <c r="Z7264" s="30">
        <f t="shared" si="567"/>
        <v>0.23270182352585025</v>
      </c>
    </row>
    <row r="7265" spans="1:26">
      <c r="A7265" s="27">
        <v>7264</v>
      </c>
      <c r="B7265" s="14" t="s">
        <v>22768</v>
      </c>
      <c r="C7265" s="15">
        <v>45052</v>
      </c>
      <c r="D7265" s="12">
        <f t="shared" si="564"/>
        <v>2023</v>
      </c>
      <c r="E7265" s="12">
        <f t="shared" si="565"/>
        <v>5</v>
      </c>
      <c r="F7265" s="15" t="str">
        <f t="shared" si="566"/>
        <v>2023-05</v>
      </c>
      <c r="G7265" s="15">
        <v>45054</v>
      </c>
      <c r="H7265" s="23">
        <f t="shared" si="568"/>
        <v>2</v>
      </c>
      <c r="I7265" s="14" t="s">
        <v>122</v>
      </c>
      <c r="J7265" s="14" t="s">
        <v>6484</v>
      </c>
      <c r="K7265" s="14" t="s">
        <v>2034</v>
      </c>
      <c r="L7265" s="14" t="s">
        <v>83</v>
      </c>
      <c r="M7265" s="14" t="s">
        <v>31</v>
      </c>
      <c r="N7265" s="14" t="s">
        <v>55</v>
      </c>
      <c r="O7265" s="14" t="s">
        <v>56</v>
      </c>
      <c r="P7265" s="14" t="s">
        <v>22769</v>
      </c>
      <c r="Q7265" s="14" t="s">
        <v>58</v>
      </c>
      <c r="R7265" s="14" t="s">
        <v>22770</v>
      </c>
      <c r="S7265" s="14" t="s">
        <v>37</v>
      </c>
      <c r="T7265" s="14" t="s">
        <v>60</v>
      </c>
      <c r="U7265" s="14" t="s">
        <v>317</v>
      </c>
      <c r="V7265" s="16">
        <v>5732.07</v>
      </c>
      <c r="W7265" s="13">
        <v>11</v>
      </c>
      <c r="X7265" s="17">
        <v>0.2</v>
      </c>
      <c r="Y7265" s="16">
        <v>2186.33</v>
      </c>
      <c r="Z7265" s="31">
        <f t="shared" si="567"/>
        <v>0.38142067350887204</v>
      </c>
    </row>
    <row r="7266" spans="1:26">
      <c r="A7266" s="26">
        <v>7265</v>
      </c>
      <c r="B7266" s="7" t="s">
        <v>22771</v>
      </c>
      <c r="C7266" s="8">
        <v>44568</v>
      </c>
      <c r="D7266" s="12">
        <f t="shared" si="564"/>
        <v>2022</v>
      </c>
      <c r="E7266" s="12">
        <f t="shared" si="565"/>
        <v>1</v>
      </c>
      <c r="F7266" s="8" t="str">
        <f t="shared" si="566"/>
        <v>2022-01</v>
      </c>
      <c r="G7266" s="8">
        <v>44571</v>
      </c>
      <c r="H7266" s="23">
        <f t="shared" si="568"/>
        <v>3</v>
      </c>
      <c r="I7266" s="7" t="s">
        <v>122</v>
      </c>
      <c r="J7266" s="7" t="s">
        <v>2469</v>
      </c>
      <c r="K7266" s="7" t="s">
        <v>2470</v>
      </c>
      <c r="L7266" s="7" t="s">
        <v>66</v>
      </c>
      <c r="M7266" s="7" t="s">
        <v>31</v>
      </c>
      <c r="N7266" s="7" t="s">
        <v>74</v>
      </c>
      <c r="O7266" s="7" t="s">
        <v>75</v>
      </c>
      <c r="P7266" s="7" t="s">
        <v>22772</v>
      </c>
      <c r="Q7266" s="7" t="s">
        <v>46</v>
      </c>
      <c r="R7266" s="7" t="s">
        <v>22773</v>
      </c>
      <c r="S7266" s="7" t="s">
        <v>37</v>
      </c>
      <c r="T7266" s="7" t="s">
        <v>208</v>
      </c>
      <c r="U7266" s="7" t="s">
        <v>408</v>
      </c>
      <c r="V7266" s="10">
        <v>8064.23</v>
      </c>
      <c r="W7266" s="6">
        <v>13</v>
      </c>
      <c r="X7266" s="11">
        <v>0</v>
      </c>
      <c r="Y7266" s="10">
        <v>416.69</v>
      </c>
      <c r="Z7266" s="30">
        <f t="shared" si="567"/>
        <v>5.1671393301034325E-2</v>
      </c>
    </row>
    <row r="7267" spans="1:26">
      <c r="A7267" s="27">
        <v>7266</v>
      </c>
      <c r="B7267" s="14" t="s">
        <v>22774</v>
      </c>
      <c r="C7267" s="15">
        <v>44587</v>
      </c>
      <c r="D7267" s="12">
        <f t="shared" si="564"/>
        <v>2022</v>
      </c>
      <c r="E7267" s="12">
        <f t="shared" si="565"/>
        <v>1</v>
      </c>
      <c r="F7267" s="15" t="str">
        <f t="shared" si="566"/>
        <v>2022-01</v>
      </c>
      <c r="G7267" s="15">
        <v>44590</v>
      </c>
      <c r="H7267" s="23">
        <f t="shared" si="568"/>
        <v>3</v>
      </c>
      <c r="I7267" s="14" t="s">
        <v>122</v>
      </c>
      <c r="J7267" s="14" t="s">
        <v>2794</v>
      </c>
      <c r="K7267" s="14" t="s">
        <v>99</v>
      </c>
      <c r="L7267" s="14" t="s">
        <v>66</v>
      </c>
      <c r="M7267" s="14" t="s">
        <v>31</v>
      </c>
      <c r="N7267" s="14" t="s">
        <v>181</v>
      </c>
      <c r="O7267" s="14" t="s">
        <v>107</v>
      </c>
      <c r="P7267" s="14" t="s">
        <v>22775</v>
      </c>
      <c r="Q7267" s="14" t="s">
        <v>35</v>
      </c>
      <c r="R7267" s="14" t="s">
        <v>22776</v>
      </c>
      <c r="S7267" s="14" t="s">
        <v>48</v>
      </c>
      <c r="T7267" s="14" t="s">
        <v>78</v>
      </c>
      <c r="U7267" s="14" t="s">
        <v>956</v>
      </c>
      <c r="V7267" s="16">
        <v>570.91</v>
      </c>
      <c r="W7267" s="13">
        <v>7</v>
      </c>
      <c r="X7267" s="17">
        <v>0.5</v>
      </c>
      <c r="Y7267" s="16">
        <v>227.7</v>
      </c>
      <c r="Z7267" s="31">
        <f t="shared" si="567"/>
        <v>0.3988369445271584</v>
      </c>
    </row>
    <row r="7268" spans="1:26">
      <c r="A7268" s="26">
        <v>7267</v>
      </c>
      <c r="B7268" s="7" t="s">
        <v>22777</v>
      </c>
      <c r="C7268" s="8">
        <v>45481</v>
      </c>
      <c r="D7268" s="12">
        <f t="shared" si="564"/>
        <v>2024</v>
      </c>
      <c r="E7268" s="12">
        <f t="shared" si="565"/>
        <v>7</v>
      </c>
      <c r="F7268" s="8" t="str">
        <f t="shared" si="566"/>
        <v>2024-07</v>
      </c>
      <c r="G7268" s="8">
        <v>45483</v>
      </c>
      <c r="H7268" s="23">
        <f t="shared" si="568"/>
        <v>2</v>
      </c>
      <c r="I7268" s="7" t="s">
        <v>122</v>
      </c>
      <c r="J7268" s="7" t="s">
        <v>1256</v>
      </c>
      <c r="K7268" s="7" t="s">
        <v>1257</v>
      </c>
      <c r="L7268" s="7" t="s">
        <v>83</v>
      </c>
      <c r="M7268" s="7" t="s">
        <v>31</v>
      </c>
      <c r="N7268" s="7" t="s">
        <v>153</v>
      </c>
      <c r="O7268" s="7" t="s">
        <v>154</v>
      </c>
      <c r="P7268" s="7" t="s">
        <v>22778</v>
      </c>
      <c r="Q7268" s="7" t="s">
        <v>146</v>
      </c>
      <c r="R7268" s="7" t="s">
        <v>22779</v>
      </c>
      <c r="S7268" s="7" t="s">
        <v>110</v>
      </c>
      <c r="T7268" s="7" t="s">
        <v>223</v>
      </c>
      <c r="U7268" s="7" t="s">
        <v>495</v>
      </c>
      <c r="V7268" s="10">
        <v>4208.1499999999996</v>
      </c>
      <c r="W7268" s="6">
        <v>7</v>
      </c>
      <c r="X7268" s="11">
        <v>0.3</v>
      </c>
      <c r="Y7268" s="10">
        <v>-714.67</v>
      </c>
      <c r="Z7268" s="30">
        <f t="shared" si="567"/>
        <v>-0.16982997279089387</v>
      </c>
    </row>
    <row r="7269" spans="1:26">
      <c r="A7269" s="27">
        <v>7268</v>
      </c>
      <c r="B7269" s="14" t="s">
        <v>22780</v>
      </c>
      <c r="C7269" s="15">
        <v>45086</v>
      </c>
      <c r="D7269" s="12">
        <f t="shared" si="564"/>
        <v>2023</v>
      </c>
      <c r="E7269" s="12">
        <f t="shared" si="565"/>
        <v>6</v>
      </c>
      <c r="F7269" s="15" t="str">
        <f t="shared" si="566"/>
        <v>2023-06</v>
      </c>
      <c r="G7269" s="15">
        <v>45087</v>
      </c>
      <c r="H7269" s="23">
        <f t="shared" si="568"/>
        <v>1</v>
      </c>
      <c r="I7269" s="14" t="s">
        <v>122</v>
      </c>
      <c r="J7269" s="14" t="s">
        <v>7881</v>
      </c>
      <c r="K7269" s="14" t="s">
        <v>722</v>
      </c>
      <c r="L7269" s="14" t="s">
        <v>30</v>
      </c>
      <c r="M7269" s="14" t="s">
        <v>31</v>
      </c>
      <c r="N7269" s="14" t="s">
        <v>116</v>
      </c>
      <c r="O7269" s="14" t="s">
        <v>117</v>
      </c>
      <c r="P7269" s="14" t="s">
        <v>22781</v>
      </c>
      <c r="Q7269" s="14" t="s">
        <v>58</v>
      </c>
      <c r="R7269" s="14" t="s">
        <v>22782</v>
      </c>
      <c r="S7269" s="14" t="s">
        <v>110</v>
      </c>
      <c r="T7269" s="14" t="s">
        <v>243</v>
      </c>
      <c r="U7269" s="14" t="s">
        <v>339</v>
      </c>
      <c r="V7269" s="16">
        <v>15326.22</v>
      </c>
      <c r="W7269" s="13">
        <v>11</v>
      </c>
      <c r="X7269" s="17">
        <v>0.1</v>
      </c>
      <c r="Y7269" s="16">
        <v>2645.98</v>
      </c>
      <c r="Z7269" s="31">
        <f t="shared" si="567"/>
        <v>0.17264400484920614</v>
      </c>
    </row>
    <row r="7270" spans="1:26">
      <c r="A7270" s="26">
        <v>7269</v>
      </c>
      <c r="B7270" s="7" t="s">
        <v>22783</v>
      </c>
      <c r="C7270" s="8">
        <v>44581</v>
      </c>
      <c r="D7270" s="12">
        <f t="shared" si="564"/>
        <v>2022</v>
      </c>
      <c r="E7270" s="12">
        <f t="shared" si="565"/>
        <v>1</v>
      </c>
      <c r="F7270" s="8" t="str">
        <f t="shared" si="566"/>
        <v>2022-01</v>
      </c>
      <c r="G7270" s="8">
        <v>44582</v>
      </c>
      <c r="H7270" s="23">
        <f t="shared" si="568"/>
        <v>1</v>
      </c>
      <c r="I7270" s="7" t="s">
        <v>122</v>
      </c>
      <c r="J7270" s="7" t="s">
        <v>1566</v>
      </c>
      <c r="K7270" s="7" t="s">
        <v>1567</v>
      </c>
      <c r="L7270" s="7" t="s">
        <v>83</v>
      </c>
      <c r="M7270" s="7" t="s">
        <v>31</v>
      </c>
      <c r="N7270" s="7" t="s">
        <v>283</v>
      </c>
      <c r="O7270" s="7" t="s">
        <v>284</v>
      </c>
      <c r="P7270" s="7" t="s">
        <v>22784</v>
      </c>
      <c r="Q7270" s="7" t="s">
        <v>146</v>
      </c>
      <c r="R7270" s="7" t="s">
        <v>22785</v>
      </c>
      <c r="S7270" s="7" t="s">
        <v>48</v>
      </c>
      <c r="T7270" s="7" t="s">
        <v>95</v>
      </c>
      <c r="U7270" s="7" t="s">
        <v>96</v>
      </c>
      <c r="V7270" s="10">
        <v>1025.57</v>
      </c>
      <c r="W7270" s="6">
        <v>8</v>
      </c>
      <c r="X7270" s="11">
        <v>0.3</v>
      </c>
      <c r="Y7270" s="10">
        <v>446.27</v>
      </c>
      <c r="Z7270" s="30">
        <f t="shared" si="567"/>
        <v>0.43514338367931982</v>
      </c>
    </row>
    <row r="7271" spans="1:26">
      <c r="A7271" s="27">
        <v>7270</v>
      </c>
      <c r="B7271" s="14" t="s">
        <v>22786</v>
      </c>
      <c r="C7271" s="15">
        <v>45463</v>
      </c>
      <c r="D7271" s="12">
        <f t="shared" si="564"/>
        <v>2024</v>
      </c>
      <c r="E7271" s="12">
        <f t="shared" si="565"/>
        <v>6</v>
      </c>
      <c r="F7271" s="15" t="str">
        <f t="shared" si="566"/>
        <v>2024-06</v>
      </c>
      <c r="G7271" s="15">
        <v>45471</v>
      </c>
      <c r="H7271" s="23">
        <f t="shared" si="568"/>
        <v>8</v>
      </c>
      <c r="I7271" s="14" t="s">
        <v>27</v>
      </c>
      <c r="J7271" s="14" t="s">
        <v>2608</v>
      </c>
      <c r="K7271" s="14" t="s">
        <v>2590</v>
      </c>
      <c r="L7271" s="14" t="s">
        <v>30</v>
      </c>
      <c r="M7271" s="14" t="s">
        <v>31</v>
      </c>
      <c r="N7271" s="14" t="s">
        <v>313</v>
      </c>
      <c r="O7271" s="14" t="s">
        <v>314</v>
      </c>
      <c r="P7271" s="14" t="s">
        <v>6249</v>
      </c>
      <c r="Q7271" s="14" t="s">
        <v>146</v>
      </c>
      <c r="R7271" s="14" t="s">
        <v>22787</v>
      </c>
      <c r="S7271" s="14" t="s">
        <v>37</v>
      </c>
      <c r="T7271" s="14" t="s">
        <v>38</v>
      </c>
      <c r="U7271" s="14" t="s">
        <v>177</v>
      </c>
      <c r="V7271" s="16">
        <v>2717.42</v>
      </c>
      <c r="W7271" s="13">
        <v>3</v>
      </c>
      <c r="X7271" s="17">
        <v>0</v>
      </c>
      <c r="Y7271" s="16">
        <v>-390.03</v>
      </c>
      <c r="Z7271" s="31">
        <f t="shared" si="567"/>
        <v>-0.14352952432822308</v>
      </c>
    </row>
    <row r="7272" spans="1:26">
      <c r="A7272" s="26">
        <v>7271</v>
      </c>
      <c r="B7272" s="7" t="s">
        <v>22788</v>
      </c>
      <c r="C7272" s="8">
        <v>44818</v>
      </c>
      <c r="D7272" s="12">
        <f t="shared" si="564"/>
        <v>2022</v>
      </c>
      <c r="E7272" s="12">
        <f t="shared" si="565"/>
        <v>9</v>
      </c>
      <c r="F7272" s="8" t="str">
        <f t="shared" si="566"/>
        <v>2022-09</v>
      </c>
      <c r="G7272" s="8">
        <v>44818</v>
      </c>
      <c r="H7272" s="23">
        <f t="shared" si="568"/>
        <v>0</v>
      </c>
      <c r="I7272" s="7" t="s">
        <v>63</v>
      </c>
      <c r="J7272" s="7" t="s">
        <v>2922</v>
      </c>
      <c r="K7272" s="7" t="s">
        <v>1423</v>
      </c>
      <c r="L7272" s="7" t="s">
        <v>66</v>
      </c>
      <c r="M7272" s="7" t="s">
        <v>31</v>
      </c>
      <c r="N7272" s="7" t="s">
        <v>181</v>
      </c>
      <c r="O7272" s="7" t="s">
        <v>107</v>
      </c>
      <c r="P7272" s="7" t="s">
        <v>22789</v>
      </c>
      <c r="Q7272" s="7" t="s">
        <v>35</v>
      </c>
      <c r="R7272" s="7" t="s">
        <v>22790</v>
      </c>
      <c r="S7272" s="7" t="s">
        <v>110</v>
      </c>
      <c r="T7272" s="7" t="s">
        <v>243</v>
      </c>
      <c r="U7272" s="7" t="s">
        <v>339</v>
      </c>
      <c r="V7272" s="10">
        <v>6911.58</v>
      </c>
      <c r="W7272" s="6">
        <v>6</v>
      </c>
      <c r="X7272" s="11">
        <v>0</v>
      </c>
      <c r="Y7272" s="10">
        <v>-0.73</v>
      </c>
      <c r="Z7272" s="30">
        <f t="shared" si="567"/>
        <v>-1.0561984379837895E-4</v>
      </c>
    </row>
    <row r="7273" spans="1:26">
      <c r="A7273" s="27">
        <v>7272</v>
      </c>
      <c r="B7273" s="14" t="s">
        <v>22791</v>
      </c>
      <c r="C7273" s="15">
        <v>44660</v>
      </c>
      <c r="D7273" s="12">
        <f t="shared" si="564"/>
        <v>2022</v>
      </c>
      <c r="E7273" s="12">
        <f t="shared" si="565"/>
        <v>4</v>
      </c>
      <c r="F7273" s="15" t="str">
        <f t="shared" si="566"/>
        <v>2022-04</v>
      </c>
      <c r="G7273" s="15">
        <v>44660</v>
      </c>
      <c r="H7273" s="23">
        <f t="shared" si="568"/>
        <v>0</v>
      </c>
      <c r="I7273" s="14" t="s">
        <v>63</v>
      </c>
      <c r="J7273" s="14" t="s">
        <v>4893</v>
      </c>
      <c r="K7273" s="14" t="s">
        <v>4894</v>
      </c>
      <c r="L7273" s="14" t="s">
        <v>66</v>
      </c>
      <c r="M7273" s="14" t="s">
        <v>31</v>
      </c>
      <c r="N7273" s="14" t="s">
        <v>143</v>
      </c>
      <c r="O7273" s="14" t="s">
        <v>144</v>
      </c>
      <c r="P7273" s="14" t="s">
        <v>22792</v>
      </c>
      <c r="Q7273" s="14" t="s">
        <v>146</v>
      </c>
      <c r="R7273" s="14" t="s">
        <v>22793</v>
      </c>
      <c r="S7273" s="14" t="s">
        <v>48</v>
      </c>
      <c r="T7273" s="14" t="s">
        <v>86</v>
      </c>
      <c r="U7273" s="14" t="s">
        <v>819</v>
      </c>
      <c r="V7273" s="16">
        <v>466.39</v>
      </c>
      <c r="W7273" s="13">
        <v>11</v>
      </c>
      <c r="X7273" s="17">
        <v>0.2</v>
      </c>
      <c r="Y7273" s="16">
        <v>74.47</v>
      </c>
      <c r="Z7273" s="31">
        <f t="shared" si="567"/>
        <v>0.15967323484637322</v>
      </c>
    </row>
    <row r="7274" spans="1:26">
      <c r="A7274" s="26">
        <v>7273</v>
      </c>
      <c r="B7274" s="7" t="s">
        <v>22794</v>
      </c>
      <c r="C7274" s="8">
        <v>44856</v>
      </c>
      <c r="D7274" s="12">
        <f t="shared" si="564"/>
        <v>2022</v>
      </c>
      <c r="E7274" s="12">
        <f t="shared" si="565"/>
        <v>10</v>
      </c>
      <c r="F7274" s="8" t="str">
        <f t="shared" si="566"/>
        <v>2022-10</v>
      </c>
      <c r="G7274" s="8">
        <v>44862</v>
      </c>
      <c r="H7274" s="23">
        <f t="shared" si="568"/>
        <v>6</v>
      </c>
      <c r="I7274" s="7" t="s">
        <v>27</v>
      </c>
      <c r="J7274" s="7" t="s">
        <v>2007</v>
      </c>
      <c r="K7274" s="7" t="s">
        <v>1159</v>
      </c>
      <c r="L7274" s="7" t="s">
        <v>83</v>
      </c>
      <c r="M7274" s="7" t="s">
        <v>31</v>
      </c>
      <c r="N7274" s="7" t="s">
        <v>228</v>
      </c>
      <c r="O7274" s="7" t="s">
        <v>229</v>
      </c>
      <c r="P7274" s="7" t="s">
        <v>22795</v>
      </c>
      <c r="Q7274" s="7" t="s">
        <v>46</v>
      </c>
      <c r="R7274" s="7" t="s">
        <v>22796</v>
      </c>
      <c r="S7274" s="7" t="s">
        <v>37</v>
      </c>
      <c r="T7274" s="7" t="s">
        <v>38</v>
      </c>
      <c r="U7274" s="7" t="s">
        <v>102</v>
      </c>
      <c r="V7274" s="10">
        <v>18452.080000000002</v>
      </c>
      <c r="W7274" s="6">
        <v>13</v>
      </c>
      <c r="X7274" s="11">
        <v>0</v>
      </c>
      <c r="Y7274" s="10">
        <v>-1639.37</v>
      </c>
      <c r="Z7274" s="30">
        <f t="shared" si="567"/>
        <v>-8.88447264481836E-2</v>
      </c>
    </row>
    <row r="7275" spans="1:26">
      <c r="A7275" s="27">
        <v>7274</v>
      </c>
      <c r="B7275" s="14" t="s">
        <v>22797</v>
      </c>
      <c r="C7275" s="15">
        <v>45178</v>
      </c>
      <c r="D7275" s="12">
        <f t="shared" si="564"/>
        <v>2023</v>
      </c>
      <c r="E7275" s="12">
        <f t="shared" si="565"/>
        <v>9</v>
      </c>
      <c r="F7275" s="15" t="str">
        <f t="shared" si="566"/>
        <v>2023-09</v>
      </c>
      <c r="G7275" s="15">
        <v>45181</v>
      </c>
      <c r="H7275" s="23">
        <f t="shared" si="568"/>
        <v>3</v>
      </c>
      <c r="I7275" s="14" t="s">
        <v>52</v>
      </c>
      <c r="J7275" s="14" t="s">
        <v>5775</v>
      </c>
      <c r="K7275" s="14" t="s">
        <v>257</v>
      </c>
      <c r="L7275" s="14" t="s">
        <v>66</v>
      </c>
      <c r="M7275" s="14" t="s">
        <v>31</v>
      </c>
      <c r="N7275" s="14" t="s">
        <v>213</v>
      </c>
      <c r="O7275" s="14" t="s">
        <v>92</v>
      </c>
      <c r="P7275" s="14" t="s">
        <v>22233</v>
      </c>
      <c r="Q7275" s="14" t="s">
        <v>46</v>
      </c>
      <c r="R7275" s="14" t="s">
        <v>22798</v>
      </c>
      <c r="S7275" s="14" t="s">
        <v>37</v>
      </c>
      <c r="T7275" s="14" t="s">
        <v>38</v>
      </c>
      <c r="U7275" s="14" t="s">
        <v>39</v>
      </c>
      <c r="V7275" s="16">
        <v>1691.94</v>
      </c>
      <c r="W7275" s="13">
        <v>3</v>
      </c>
      <c r="X7275" s="17">
        <v>0.2</v>
      </c>
      <c r="Y7275" s="16">
        <v>539.97</v>
      </c>
      <c r="Z7275" s="31">
        <f t="shared" si="567"/>
        <v>0.3191425227844959</v>
      </c>
    </row>
    <row r="7276" spans="1:26">
      <c r="A7276" s="26">
        <v>7275</v>
      </c>
      <c r="B7276" s="7" t="s">
        <v>22799</v>
      </c>
      <c r="C7276" s="8">
        <v>44956</v>
      </c>
      <c r="D7276" s="12">
        <f t="shared" si="564"/>
        <v>2023</v>
      </c>
      <c r="E7276" s="12">
        <f t="shared" si="565"/>
        <v>1</v>
      </c>
      <c r="F7276" s="8" t="str">
        <f t="shared" si="566"/>
        <v>2023-01</v>
      </c>
      <c r="G7276" s="8">
        <v>44963</v>
      </c>
      <c r="H7276" s="23">
        <f t="shared" si="568"/>
        <v>7</v>
      </c>
      <c r="I7276" s="7" t="s">
        <v>27</v>
      </c>
      <c r="J7276" s="7" t="s">
        <v>1836</v>
      </c>
      <c r="K7276" s="7" t="s">
        <v>1837</v>
      </c>
      <c r="L7276" s="7" t="s">
        <v>83</v>
      </c>
      <c r="M7276" s="7" t="s">
        <v>31</v>
      </c>
      <c r="N7276" s="7" t="s">
        <v>106</v>
      </c>
      <c r="O7276" s="7" t="s">
        <v>107</v>
      </c>
      <c r="P7276" s="7" t="s">
        <v>22800</v>
      </c>
      <c r="Q7276" s="7" t="s">
        <v>35</v>
      </c>
      <c r="R7276" s="7" t="s">
        <v>22801</v>
      </c>
      <c r="S7276" s="7" t="s">
        <v>37</v>
      </c>
      <c r="T7276" s="7" t="s">
        <v>208</v>
      </c>
      <c r="U7276" s="7" t="s">
        <v>209</v>
      </c>
      <c r="V7276" s="10">
        <v>528.75</v>
      </c>
      <c r="W7276" s="6">
        <v>12</v>
      </c>
      <c r="X7276" s="11">
        <v>0.3</v>
      </c>
      <c r="Y7276" s="10">
        <v>88.46</v>
      </c>
      <c r="Z7276" s="30">
        <f t="shared" si="567"/>
        <v>0.16730023640661937</v>
      </c>
    </row>
    <row r="7277" spans="1:26">
      <c r="A7277" s="27">
        <v>7276</v>
      </c>
      <c r="B7277" s="14" t="s">
        <v>22802</v>
      </c>
      <c r="C7277" s="15">
        <v>45190</v>
      </c>
      <c r="D7277" s="12">
        <f t="shared" si="564"/>
        <v>2023</v>
      </c>
      <c r="E7277" s="12">
        <f t="shared" si="565"/>
        <v>9</v>
      </c>
      <c r="F7277" s="15" t="str">
        <f t="shared" si="566"/>
        <v>2023-09</v>
      </c>
      <c r="G7277" s="15">
        <v>45193</v>
      </c>
      <c r="H7277" s="23">
        <f t="shared" si="568"/>
        <v>3</v>
      </c>
      <c r="I7277" s="14" t="s">
        <v>52</v>
      </c>
      <c r="J7277" s="14" t="s">
        <v>1605</v>
      </c>
      <c r="K7277" s="14" t="s">
        <v>1606</v>
      </c>
      <c r="L7277" s="14" t="s">
        <v>30</v>
      </c>
      <c r="M7277" s="14" t="s">
        <v>31</v>
      </c>
      <c r="N7277" s="14" t="s">
        <v>313</v>
      </c>
      <c r="O7277" s="14" t="s">
        <v>314</v>
      </c>
      <c r="P7277" s="14" t="s">
        <v>22803</v>
      </c>
      <c r="Q7277" s="14" t="s">
        <v>146</v>
      </c>
      <c r="R7277" s="14" t="s">
        <v>22804</v>
      </c>
      <c r="S7277" s="14" t="s">
        <v>110</v>
      </c>
      <c r="T7277" s="14" t="s">
        <v>148</v>
      </c>
      <c r="U7277" s="14" t="s">
        <v>232</v>
      </c>
      <c r="V7277" s="16">
        <v>18558.36</v>
      </c>
      <c r="W7277" s="13">
        <v>14</v>
      </c>
      <c r="X7277" s="17">
        <v>0.2</v>
      </c>
      <c r="Y7277" s="16">
        <v>3793.25</v>
      </c>
      <c r="Z7277" s="31">
        <f t="shared" si="567"/>
        <v>0.20439575479729891</v>
      </c>
    </row>
    <row r="7278" spans="1:26">
      <c r="A7278" s="26">
        <v>7277</v>
      </c>
      <c r="B7278" s="7" t="s">
        <v>22805</v>
      </c>
      <c r="C7278" s="8">
        <v>44699</v>
      </c>
      <c r="D7278" s="12">
        <f t="shared" si="564"/>
        <v>2022</v>
      </c>
      <c r="E7278" s="12">
        <f t="shared" si="565"/>
        <v>5</v>
      </c>
      <c r="F7278" s="8" t="str">
        <f t="shared" si="566"/>
        <v>2022-05</v>
      </c>
      <c r="G7278" s="8">
        <v>44699</v>
      </c>
      <c r="H7278" s="23">
        <f t="shared" si="568"/>
        <v>0</v>
      </c>
      <c r="I7278" s="7" t="s">
        <v>63</v>
      </c>
      <c r="J7278" s="7" t="s">
        <v>2802</v>
      </c>
      <c r="K7278" s="7" t="s">
        <v>847</v>
      </c>
      <c r="L7278" s="7" t="s">
        <v>30</v>
      </c>
      <c r="M7278" s="7" t="s">
        <v>31</v>
      </c>
      <c r="N7278" s="7" t="s">
        <v>711</v>
      </c>
      <c r="O7278" s="7" t="s">
        <v>712</v>
      </c>
      <c r="P7278" s="7" t="s">
        <v>22806</v>
      </c>
      <c r="Q7278" s="7" t="s">
        <v>35</v>
      </c>
      <c r="R7278" s="7" t="s">
        <v>22807</v>
      </c>
      <c r="S7278" s="7" t="s">
        <v>48</v>
      </c>
      <c r="T7278" s="7" t="s">
        <v>69</v>
      </c>
      <c r="U7278" s="7" t="s">
        <v>70</v>
      </c>
      <c r="V7278" s="10">
        <v>295.58999999999997</v>
      </c>
      <c r="W7278" s="6">
        <v>6</v>
      </c>
      <c r="X7278" s="11">
        <v>0.5</v>
      </c>
      <c r="Y7278" s="10">
        <v>30.42</v>
      </c>
      <c r="Z7278" s="30">
        <f t="shared" si="567"/>
        <v>0.10291281843093475</v>
      </c>
    </row>
    <row r="7279" spans="1:26">
      <c r="A7279" s="27">
        <v>7278</v>
      </c>
      <c r="B7279" s="14" t="s">
        <v>22808</v>
      </c>
      <c r="C7279" s="15">
        <v>44853</v>
      </c>
      <c r="D7279" s="12">
        <f t="shared" si="564"/>
        <v>2022</v>
      </c>
      <c r="E7279" s="12">
        <f t="shared" si="565"/>
        <v>10</v>
      </c>
      <c r="F7279" s="15" t="str">
        <f t="shared" si="566"/>
        <v>2022-10</v>
      </c>
      <c r="G7279" s="15">
        <v>44857</v>
      </c>
      <c r="H7279" s="23">
        <f t="shared" si="568"/>
        <v>4</v>
      </c>
      <c r="I7279" s="14" t="s">
        <v>52</v>
      </c>
      <c r="J7279" s="14" t="s">
        <v>6233</v>
      </c>
      <c r="K7279" s="14" t="s">
        <v>574</v>
      </c>
      <c r="L7279" s="14" t="s">
        <v>30</v>
      </c>
      <c r="M7279" s="14" t="s">
        <v>31</v>
      </c>
      <c r="N7279" s="14" t="s">
        <v>283</v>
      </c>
      <c r="O7279" s="14" t="s">
        <v>284</v>
      </c>
      <c r="P7279" s="14" t="s">
        <v>22809</v>
      </c>
      <c r="Q7279" s="14" t="s">
        <v>146</v>
      </c>
      <c r="R7279" s="14" t="s">
        <v>22810</v>
      </c>
      <c r="S7279" s="14" t="s">
        <v>37</v>
      </c>
      <c r="T7279" s="14" t="s">
        <v>208</v>
      </c>
      <c r="U7279" s="14" t="s">
        <v>265</v>
      </c>
      <c r="V7279" s="16">
        <v>1266.26</v>
      </c>
      <c r="W7279" s="13">
        <v>2</v>
      </c>
      <c r="X7279" s="17">
        <v>0</v>
      </c>
      <c r="Y7279" s="16">
        <v>506.21</v>
      </c>
      <c r="Z7279" s="31">
        <f t="shared" si="567"/>
        <v>0.39976782019490464</v>
      </c>
    </row>
    <row r="7280" spans="1:26">
      <c r="A7280" s="26">
        <v>7279</v>
      </c>
      <c r="B7280" s="7" t="s">
        <v>22811</v>
      </c>
      <c r="C7280" s="8">
        <v>44948</v>
      </c>
      <c r="D7280" s="12">
        <f t="shared" si="564"/>
        <v>2023</v>
      </c>
      <c r="E7280" s="12">
        <f t="shared" si="565"/>
        <v>1</v>
      </c>
      <c r="F7280" s="8" t="str">
        <f t="shared" si="566"/>
        <v>2023-01</v>
      </c>
      <c r="G7280" s="8">
        <v>44954</v>
      </c>
      <c r="H7280" s="23">
        <f t="shared" si="568"/>
        <v>6</v>
      </c>
      <c r="I7280" s="7" t="s">
        <v>52</v>
      </c>
      <c r="J7280" s="7" t="s">
        <v>2378</v>
      </c>
      <c r="K7280" s="7" t="s">
        <v>1628</v>
      </c>
      <c r="L7280" s="7" t="s">
        <v>66</v>
      </c>
      <c r="M7280" s="7" t="s">
        <v>31</v>
      </c>
      <c r="N7280" s="7" t="s">
        <v>283</v>
      </c>
      <c r="O7280" s="7" t="s">
        <v>284</v>
      </c>
      <c r="P7280" s="7" t="s">
        <v>22812</v>
      </c>
      <c r="Q7280" s="7" t="s">
        <v>146</v>
      </c>
      <c r="R7280" s="7" t="s">
        <v>22813</v>
      </c>
      <c r="S7280" s="7" t="s">
        <v>48</v>
      </c>
      <c r="T7280" s="7" t="s">
        <v>86</v>
      </c>
      <c r="U7280" s="7" t="s">
        <v>388</v>
      </c>
      <c r="V7280" s="10">
        <v>2501.5700000000002</v>
      </c>
      <c r="W7280" s="6">
        <v>14</v>
      </c>
      <c r="X7280" s="11">
        <v>0</v>
      </c>
      <c r="Y7280" s="10">
        <v>-177.31</v>
      </c>
      <c r="Z7280" s="30">
        <f t="shared" si="567"/>
        <v>-7.0879487681735867E-2</v>
      </c>
    </row>
    <row r="7281" spans="1:26">
      <c r="A7281" s="27">
        <v>7280</v>
      </c>
      <c r="B7281" s="14" t="s">
        <v>22814</v>
      </c>
      <c r="C7281" s="15">
        <v>44872</v>
      </c>
      <c r="D7281" s="12">
        <f t="shared" si="564"/>
        <v>2022</v>
      </c>
      <c r="E7281" s="12">
        <f t="shared" si="565"/>
        <v>11</v>
      </c>
      <c r="F7281" s="15" t="str">
        <f t="shared" si="566"/>
        <v>2022-11</v>
      </c>
      <c r="G7281" s="15">
        <v>44880</v>
      </c>
      <c r="H7281" s="23">
        <f t="shared" si="568"/>
        <v>8</v>
      </c>
      <c r="I7281" s="14" t="s">
        <v>27</v>
      </c>
      <c r="J7281" s="14" t="s">
        <v>8214</v>
      </c>
      <c r="K7281" s="14" t="s">
        <v>8215</v>
      </c>
      <c r="L7281" s="14" t="s">
        <v>66</v>
      </c>
      <c r="M7281" s="14" t="s">
        <v>31</v>
      </c>
      <c r="N7281" s="14" t="s">
        <v>143</v>
      </c>
      <c r="O7281" s="14" t="s">
        <v>144</v>
      </c>
      <c r="P7281" s="14" t="s">
        <v>22815</v>
      </c>
      <c r="Q7281" s="14" t="s">
        <v>146</v>
      </c>
      <c r="R7281" s="14" t="s">
        <v>22816</v>
      </c>
      <c r="S7281" s="14" t="s">
        <v>48</v>
      </c>
      <c r="T7281" s="14" t="s">
        <v>49</v>
      </c>
      <c r="U7281" s="14" t="s">
        <v>50</v>
      </c>
      <c r="V7281" s="16">
        <v>333.47</v>
      </c>
      <c r="W7281" s="13">
        <v>6</v>
      </c>
      <c r="X7281" s="17">
        <v>0.5</v>
      </c>
      <c r="Y7281" s="16">
        <v>52.83</v>
      </c>
      <c r="Z7281" s="31">
        <f t="shared" si="567"/>
        <v>0.15842504573125016</v>
      </c>
    </row>
    <row r="7282" spans="1:26">
      <c r="A7282" s="26">
        <v>7281</v>
      </c>
      <c r="B7282" s="7" t="s">
        <v>22817</v>
      </c>
      <c r="C7282" s="8">
        <v>45511</v>
      </c>
      <c r="D7282" s="12">
        <f t="shared" si="564"/>
        <v>2024</v>
      </c>
      <c r="E7282" s="12">
        <f t="shared" si="565"/>
        <v>8</v>
      </c>
      <c r="F7282" s="8" t="str">
        <f t="shared" si="566"/>
        <v>2024-08</v>
      </c>
      <c r="G7282" s="8">
        <v>45512</v>
      </c>
      <c r="H7282" s="23">
        <f t="shared" si="568"/>
        <v>1</v>
      </c>
      <c r="I7282" s="7" t="s">
        <v>122</v>
      </c>
      <c r="J7282" s="7" t="s">
        <v>1236</v>
      </c>
      <c r="K7282" s="7" t="s">
        <v>1237</v>
      </c>
      <c r="L7282" s="7" t="s">
        <v>30</v>
      </c>
      <c r="M7282" s="7" t="s">
        <v>31</v>
      </c>
      <c r="N7282" s="7" t="s">
        <v>213</v>
      </c>
      <c r="O7282" s="7" t="s">
        <v>92</v>
      </c>
      <c r="P7282" s="7" t="s">
        <v>22818</v>
      </c>
      <c r="Q7282" s="7" t="s">
        <v>46</v>
      </c>
      <c r="R7282" s="7" t="s">
        <v>22819</v>
      </c>
      <c r="S7282" s="7" t="s">
        <v>48</v>
      </c>
      <c r="T7282" s="7" t="s">
        <v>138</v>
      </c>
      <c r="U7282" s="7" t="s">
        <v>1091</v>
      </c>
      <c r="V7282" s="10">
        <v>668.55</v>
      </c>
      <c r="W7282" s="6">
        <v>13</v>
      </c>
      <c r="X7282" s="11">
        <v>0</v>
      </c>
      <c r="Y7282" s="10">
        <v>235.01</v>
      </c>
      <c r="Z7282" s="30">
        <f t="shared" si="567"/>
        <v>0.35152195048986612</v>
      </c>
    </row>
    <row r="7283" spans="1:26">
      <c r="A7283" s="27">
        <v>7282</v>
      </c>
      <c r="B7283" s="14" t="s">
        <v>22820</v>
      </c>
      <c r="C7283" s="15">
        <v>44371</v>
      </c>
      <c r="D7283" s="12">
        <f t="shared" si="564"/>
        <v>2021</v>
      </c>
      <c r="E7283" s="12">
        <f t="shared" si="565"/>
        <v>6</v>
      </c>
      <c r="F7283" s="15" t="str">
        <f t="shared" si="566"/>
        <v>2021-06</v>
      </c>
      <c r="G7283" s="15">
        <v>44371</v>
      </c>
      <c r="H7283" s="23">
        <f t="shared" si="568"/>
        <v>0</v>
      </c>
      <c r="I7283" s="14" t="s">
        <v>63</v>
      </c>
      <c r="J7283" s="14" t="s">
        <v>553</v>
      </c>
      <c r="K7283" s="14" t="s">
        <v>554</v>
      </c>
      <c r="L7283" s="14" t="s">
        <v>66</v>
      </c>
      <c r="M7283" s="14" t="s">
        <v>31</v>
      </c>
      <c r="N7283" s="14" t="s">
        <v>32</v>
      </c>
      <c r="O7283" s="14" t="s">
        <v>33</v>
      </c>
      <c r="P7283" s="14" t="s">
        <v>22821</v>
      </c>
      <c r="Q7283" s="14" t="s">
        <v>35</v>
      </c>
      <c r="R7283" s="14" t="s">
        <v>22822</v>
      </c>
      <c r="S7283" s="14" t="s">
        <v>110</v>
      </c>
      <c r="T7283" s="14" t="s">
        <v>243</v>
      </c>
      <c r="U7283" s="14" t="s">
        <v>339</v>
      </c>
      <c r="V7283" s="16">
        <v>3456.92</v>
      </c>
      <c r="W7283" s="13">
        <v>11</v>
      </c>
      <c r="X7283" s="17">
        <v>0.2</v>
      </c>
      <c r="Y7283" s="16">
        <v>83.71</v>
      </c>
      <c r="Z7283" s="31">
        <f t="shared" si="567"/>
        <v>2.4215197343299813E-2</v>
      </c>
    </row>
    <row r="7284" spans="1:26">
      <c r="A7284" s="26">
        <v>7283</v>
      </c>
      <c r="B7284" s="7" t="s">
        <v>22823</v>
      </c>
      <c r="C7284" s="8">
        <v>45579</v>
      </c>
      <c r="D7284" s="12">
        <f t="shared" si="564"/>
        <v>2024</v>
      </c>
      <c r="E7284" s="12">
        <f t="shared" si="565"/>
        <v>10</v>
      </c>
      <c r="F7284" s="8" t="str">
        <f t="shared" si="566"/>
        <v>2024-10</v>
      </c>
      <c r="G7284" s="8">
        <v>45585</v>
      </c>
      <c r="H7284" s="23">
        <f t="shared" si="568"/>
        <v>6</v>
      </c>
      <c r="I7284" s="7" t="s">
        <v>27</v>
      </c>
      <c r="J7284" s="7" t="s">
        <v>1167</v>
      </c>
      <c r="K7284" s="7" t="s">
        <v>1168</v>
      </c>
      <c r="L7284" s="7" t="s">
        <v>30</v>
      </c>
      <c r="M7284" s="7" t="s">
        <v>31</v>
      </c>
      <c r="N7284" s="7" t="s">
        <v>204</v>
      </c>
      <c r="O7284" s="7" t="s">
        <v>205</v>
      </c>
      <c r="P7284" s="7" t="s">
        <v>22824</v>
      </c>
      <c r="Q7284" s="7" t="s">
        <v>146</v>
      </c>
      <c r="R7284" s="7" t="s">
        <v>22825</v>
      </c>
      <c r="S7284" s="7" t="s">
        <v>48</v>
      </c>
      <c r="T7284" s="7" t="s">
        <v>138</v>
      </c>
      <c r="U7284" s="7" t="s">
        <v>781</v>
      </c>
      <c r="V7284" s="10">
        <v>246.71</v>
      </c>
      <c r="W7284" s="6">
        <v>9</v>
      </c>
      <c r="X7284" s="11">
        <v>0.5</v>
      </c>
      <c r="Y7284" s="10">
        <v>-18.32</v>
      </c>
      <c r="Z7284" s="30">
        <f t="shared" si="567"/>
        <v>-7.4257225082080172E-2</v>
      </c>
    </row>
    <row r="7285" spans="1:26">
      <c r="A7285" s="27">
        <v>7284</v>
      </c>
      <c r="B7285" s="14" t="s">
        <v>22826</v>
      </c>
      <c r="C7285" s="15">
        <v>45416</v>
      </c>
      <c r="D7285" s="12">
        <f t="shared" si="564"/>
        <v>2024</v>
      </c>
      <c r="E7285" s="12">
        <f t="shared" si="565"/>
        <v>5</v>
      </c>
      <c r="F7285" s="15" t="str">
        <f t="shared" si="566"/>
        <v>2024-05</v>
      </c>
      <c r="G7285" s="15">
        <v>45422</v>
      </c>
      <c r="H7285" s="23">
        <f t="shared" si="568"/>
        <v>6</v>
      </c>
      <c r="I7285" s="14" t="s">
        <v>52</v>
      </c>
      <c r="J7285" s="14" t="s">
        <v>89</v>
      </c>
      <c r="K7285" s="14" t="s">
        <v>90</v>
      </c>
      <c r="L7285" s="14" t="s">
        <v>66</v>
      </c>
      <c r="M7285" s="14" t="s">
        <v>31</v>
      </c>
      <c r="N7285" s="14" t="s">
        <v>91</v>
      </c>
      <c r="O7285" s="14" t="s">
        <v>92</v>
      </c>
      <c r="P7285" s="14" t="s">
        <v>22827</v>
      </c>
      <c r="Q7285" s="14" t="s">
        <v>46</v>
      </c>
      <c r="R7285" s="14" t="s">
        <v>22828</v>
      </c>
      <c r="S7285" s="14" t="s">
        <v>48</v>
      </c>
      <c r="T7285" s="14" t="s">
        <v>69</v>
      </c>
      <c r="U7285" s="14" t="s">
        <v>475</v>
      </c>
      <c r="V7285" s="16">
        <v>289.62</v>
      </c>
      <c r="W7285" s="13">
        <v>2</v>
      </c>
      <c r="X7285" s="17">
        <v>0.4</v>
      </c>
      <c r="Y7285" s="16">
        <v>-2.83</v>
      </c>
      <c r="Z7285" s="31">
        <f t="shared" si="567"/>
        <v>-9.7714246253711758E-3</v>
      </c>
    </row>
    <row r="7286" spans="1:26">
      <c r="A7286" s="26">
        <v>7285</v>
      </c>
      <c r="B7286" s="7" t="s">
        <v>22829</v>
      </c>
      <c r="C7286" s="8">
        <v>44249</v>
      </c>
      <c r="D7286" s="12">
        <f t="shared" si="564"/>
        <v>2021</v>
      </c>
      <c r="E7286" s="12">
        <f t="shared" si="565"/>
        <v>2</v>
      </c>
      <c r="F7286" s="8" t="str">
        <f t="shared" si="566"/>
        <v>2021-02</v>
      </c>
      <c r="G7286" s="8">
        <v>44257</v>
      </c>
      <c r="H7286" s="23">
        <f t="shared" si="568"/>
        <v>8</v>
      </c>
      <c r="I7286" s="7" t="s">
        <v>27</v>
      </c>
      <c r="J7286" s="7" t="s">
        <v>2123</v>
      </c>
      <c r="K7286" s="7" t="s">
        <v>2124</v>
      </c>
      <c r="L7286" s="7" t="s">
        <v>66</v>
      </c>
      <c r="M7286" s="7" t="s">
        <v>31</v>
      </c>
      <c r="N7286" s="7" t="s">
        <v>143</v>
      </c>
      <c r="O7286" s="7" t="s">
        <v>144</v>
      </c>
      <c r="P7286" s="7" t="s">
        <v>13323</v>
      </c>
      <c r="Q7286" s="7" t="s">
        <v>146</v>
      </c>
      <c r="R7286" s="7" t="s">
        <v>22830</v>
      </c>
      <c r="S7286" s="7" t="s">
        <v>48</v>
      </c>
      <c r="T7286" s="7" t="s">
        <v>69</v>
      </c>
      <c r="U7286" s="7" t="s">
        <v>475</v>
      </c>
      <c r="V7286" s="10">
        <v>907.18</v>
      </c>
      <c r="W7286" s="6">
        <v>13</v>
      </c>
      <c r="X7286" s="11">
        <v>0.1</v>
      </c>
      <c r="Y7286" s="10">
        <v>178.64</v>
      </c>
      <c r="Z7286" s="30">
        <f t="shared" si="567"/>
        <v>0.1969179214709319</v>
      </c>
    </row>
    <row r="7287" spans="1:26">
      <c r="A7287" s="27">
        <v>7286</v>
      </c>
      <c r="B7287" s="14" t="s">
        <v>22831</v>
      </c>
      <c r="C7287" s="15">
        <v>44584</v>
      </c>
      <c r="D7287" s="12">
        <f t="shared" si="564"/>
        <v>2022</v>
      </c>
      <c r="E7287" s="12">
        <f t="shared" si="565"/>
        <v>1</v>
      </c>
      <c r="F7287" s="15" t="str">
        <f t="shared" si="566"/>
        <v>2022-01</v>
      </c>
      <c r="G7287" s="15">
        <v>44588</v>
      </c>
      <c r="H7287" s="23">
        <f t="shared" si="568"/>
        <v>4</v>
      </c>
      <c r="I7287" s="14" t="s">
        <v>52</v>
      </c>
      <c r="J7287" s="14" t="s">
        <v>1740</v>
      </c>
      <c r="K7287" s="14" t="s">
        <v>798</v>
      </c>
      <c r="L7287" s="14" t="s">
        <v>66</v>
      </c>
      <c r="M7287" s="14" t="s">
        <v>31</v>
      </c>
      <c r="N7287" s="14" t="s">
        <v>125</v>
      </c>
      <c r="O7287" s="14" t="s">
        <v>126</v>
      </c>
      <c r="P7287" s="14" t="s">
        <v>22832</v>
      </c>
      <c r="Q7287" s="14" t="s">
        <v>58</v>
      </c>
      <c r="R7287" s="14" t="s">
        <v>22833</v>
      </c>
      <c r="S7287" s="14" t="s">
        <v>110</v>
      </c>
      <c r="T7287" s="14" t="s">
        <v>111</v>
      </c>
      <c r="U7287" s="14" t="s">
        <v>287</v>
      </c>
      <c r="V7287" s="16">
        <v>873.7</v>
      </c>
      <c r="W7287" s="13">
        <v>3</v>
      </c>
      <c r="X7287" s="17">
        <v>0.5</v>
      </c>
      <c r="Y7287" s="16">
        <v>288.75</v>
      </c>
      <c r="Z7287" s="31">
        <f t="shared" si="567"/>
        <v>0.33049101522261642</v>
      </c>
    </row>
    <row r="7288" spans="1:26">
      <c r="A7288" s="26">
        <v>7287</v>
      </c>
      <c r="B7288" s="7" t="s">
        <v>22834</v>
      </c>
      <c r="C7288" s="8">
        <v>44640</v>
      </c>
      <c r="D7288" s="12">
        <f t="shared" si="564"/>
        <v>2022</v>
      </c>
      <c r="E7288" s="12">
        <f t="shared" si="565"/>
        <v>3</v>
      </c>
      <c r="F7288" s="8" t="str">
        <f t="shared" si="566"/>
        <v>2022-03</v>
      </c>
      <c r="G7288" s="8">
        <v>44640</v>
      </c>
      <c r="H7288" s="23">
        <f t="shared" si="568"/>
        <v>0</v>
      </c>
      <c r="I7288" s="7" t="s">
        <v>63</v>
      </c>
      <c r="J7288" s="7" t="s">
        <v>425</v>
      </c>
      <c r="K7288" s="7" t="s">
        <v>426</v>
      </c>
      <c r="L7288" s="7" t="s">
        <v>30</v>
      </c>
      <c r="M7288" s="7" t="s">
        <v>31</v>
      </c>
      <c r="N7288" s="7" t="s">
        <v>74</v>
      </c>
      <c r="O7288" s="7" t="s">
        <v>75</v>
      </c>
      <c r="P7288" s="7" t="s">
        <v>22835</v>
      </c>
      <c r="Q7288" s="7" t="s">
        <v>46</v>
      </c>
      <c r="R7288" s="7" t="s">
        <v>22836</v>
      </c>
      <c r="S7288" s="7" t="s">
        <v>48</v>
      </c>
      <c r="T7288" s="7" t="s">
        <v>69</v>
      </c>
      <c r="U7288" s="7" t="s">
        <v>1034</v>
      </c>
      <c r="V7288" s="10">
        <v>618.72</v>
      </c>
      <c r="W7288" s="6">
        <v>11</v>
      </c>
      <c r="X7288" s="11">
        <v>0.1</v>
      </c>
      <c r="Y7288" s="10">
        <v>-21.05</v>
      </c>
      <c r="Z7288" s="30">
        <f t="shared" si="567"/>
        <v>-3.4021851564520297E-2</v>
      </c>
    </row>
    <row r="7289" spans="1:26">
      <c r="A7289" s="27">
        <v>7288</v>
      </c>
      <c r="B7289" s="14" t="s">
        <v>22837</v>
      </c>
      <c r="C7289" s="15">
        <v>44587</v>
      </c>
      <c r="D7289" s="12">
        <f t="shared" si="564"/>
        <v>2022</v>
      </c>
      <c r="E7289" s="12">
        <f t="shared" si="565"/>
        <v>1</v>
      </c>
      <c r="F7289" s="15" t="str">
        <f t="shared" si="566"/>
        <v>2022-01</v>
      </c>
      <c r="G7289" s="15">
        <v>44593</v>
      </c>
      <c r="H7289" s="23">
        <f t="shared" si="568"/>
        <v>6</v>
      </c>
      <c r="I7289" s="14" t="s">
        <v>27</v>
      </c>
      <c r="J7289" s="14" t="s">
        <v>4099</v>
      </c>
      <c r="K7289" s="14" t="s">
        <v>1365</v>
      </c>
      <c r="L7289" s="14" t="s">
        <v>83</v>
      </c>
      <c r="M7289" s="14" t="s">
        <v>31</v>
      </c>
      <c r="N7289" s="14" t="s">
        <v>166</v>
      </c>
      <c r="O7289" s="14" t="s">
        <v>167</v>
      </c>
      <c r="P7289" s="14" t="s">
        <v>18238</v>
      </c>
      <c r="Q7289" s="14" t="s">
        <v>35</v>
      </c>
      <c r="R7289" s="14" t="s">
        <v>22838</v>
      </c>
      <c r="S7289" s="14" t="s">
        <v>110</v>
      </c>
      <c r="T7289" s="14" t="s">
        <v>243</v>
      </c>
      <c r="U7289" s="14" t="s">
        <v>339</v>
      </c>
      <c r="V7289" s="16">
        <v>829.52</v>
      </c>
      <c r="W7289" s="13">
        <v>3</v>
      </c>
      <c r="X7289" s="17">
        <v>0.5</v>
      </c>
      <c r="Y7289" s="16">
        <v>30.76</v>
      </c>
      <c r="Z7289" s="31">
        <f t="shared" si="567"/>
        <v>3.7081685794194234E-2</v>
      </c>
    </row>
    <row r="7290" spans="1:26">
      <c r="A7290" s="26">
        <v>7289</v>
      </c>
      <c r="B7290" s="7" t="s">
        <v>22839</v>
      </c>
      <c r="C7290" s="8">
        <v>45558</v>
      </c>
      <c r="D7290" s="12">
        <f t="shared" si="564"/>
        <v>2024</v>
      </c>
      <c r="E7290" s="12">
        <f t="shared" si="565"/>
        <v>9</v>
      </c>
      <c r="F7290" s="8" t="str">
        <f t="shared" si="566"/>
        <v>2024-09</v>
      </c>
      <c r="G7290" s="8">
        <v>45563</v>
      </c>
      <c r="H7290" s="23">
        <f t="shared" si="568"/>
        <v>5</v>
      </c>
      <c r="I7290" s="7" t="s">
        <v>27</v>
      </c>
      <c r="J7290" s="7" t="s">
        <v>5485</v>
      </c>
      <c r="K7290" s="7" t="s">
        <v>1453</v>
      </c>
      <c r="L7290" s="7" t="s">
        <v>66</v>
      </c>
      <c r="M7290" s="7" t="s">
        <v>31</v>
      </c>
      <c r="N7290" s="7" t="s">
        <v>204</v>
      </c>
      <c r="O7290" s="7" t="s">
        <v>205</v>
      </c>
      <c r="P7290" s="7" t="s">
        <v>22840</v>
      </c>
      <c r="Q7290" s="7" t="s">
        <v>146</v>
      </c>
      <c r="R7290" s="7" t="s">
        <v>22841</v>
      </c>
      <c r="S7290" s="7" t="s">
        <v>48</v>
      </c>
      <c r="T7290" s="7" t="s">
        <v>69</v>
      </c>
      <c r="U7290" s="7" t="s">
        <v>475</v>
      </c>
      <c r="V7290" s="10">
        <v>1349.22</v>
      </c>
      <c r="W7290" s="6">
        <v>8</v>
      </c>
      <c r="X7290" s="11">
        <v>0</v>
      </c>
      <c r="Y7290" s="10">
        <v>402.62</v>
      </c>
      <c r="Z7290" s="30">
        <f t="shared" si="567"/>
        <v>0.29840945138672714</v>
      </c>
    </row>
    <row r="7291" spans="1:26">
      <c r="A7291" s="27">
        <v>7290</v>
      </c>
      <c r="B7291" s="14" t="s">
        <v>22842</v>
      </c>
      <c r="C7291" s="15">
        <v>45303</v>
      </c>
      <c r="D7291" s="12">
        <f t="shared" si="564"/>
        <v>2024</v>
      </c>
      <c r="E7291" s="12">
        <f t="shared" si="565"/>
        <v>1</v>
      </c>
      <c r="F7291" s="15" t="str">
        <f t="shared" si="566"/>
        <v>2024-01</v>
      </c>
      <c r="G7291" s="15">
        <v>45310</v>
      </c>
      <c r="H7291" s="23">
        <f t="shared" si="568"/>
        <v>7</v>
      </c>
      <c r="I7291" s="14" t="s">
        <v>27</v>
      </c>
      <c r="J7291" s="14" t="s">
        <v>3852</v>
      </c>
      <c r="K7291" s="14" t="s">
        <v>2780</v>
      </c>
      <c r="L7291" s="14" t="s">
        <v>83</v>
      </c>
      <c r="M7291" s="14" t="s">
        <v>31</v>
      </c>
      <c r="N7291" s="14" t="s">
        <v>153</v>
      </c>
      <c r="O7291" s="14" t="s">
        <v>154</v>
      </c>
      <c r="P7291" s="14" t="s">
        <v>22843</v>
      </c>
      <c r="Q7291" s="14" t="s">
        <v>146</v>
      </c>
      <c r="R7291" s="14" t="s">
        <v>22844</v>
      </c>
      <c r="S7291" s="14" t="s">
        <v>48</v>
      </c>
      <c r="T7291" s="14" t="s">
        <v>138</v>
      </c>
      <c r="U7291" s="14" t="s">
        <v>781</v>
      </c>
      <c r="V7291" s="16">
        <v>158.66999999999999</v>
      </c>
      <c r="W7291" s="13">
        <v>7</v>
      </c>
      <c r="X7291" s="17">
        <v>0</v>
      </c>
      <c r="Y7291" s="16">
        <v>37.68</v>
      </c>
      <c r="Z7291" s="31">
        <f t="shared" si="567"/>
        <v>0.23747400264700322</v>
      </c>
    </row>
    <row r="7292" spans="1:26">
      <c r="A7292" s="26">
        <v>7291</v>
      </c>
      <c r="B7292" s="7" t="s">
        <v>22845</v>
      </c>
      <c r="C7292" s="8">
        <v>45623</v>
      </c>
      <c r="D7292" s="12">
        <f t="shared" si="564"/>
        <v>2024</v>
      </c>
      <c r="E7292" s="12">
        <f t="shared" si="565"/>
        <v>11</v>
      </c>
      <c r="F7292" s="8" t="str">
        <f t="shared" si="566"/>
        <v>2024-11</v>
      </c>
      <c r="G7292" s="8">
        <v>45628</v>
      </c>
      <c r="H7292" s="23">
        <f t="shared" si="568"/>
        <v>5</v>
      </c>
      <c r="I7292" s="7" t="s">
        <v>52</v>
      </c>
      <c r="J7292" s="7" t="s">
        <v>1519</v>
      </c>
      <c r="K7292" s="7" t="s">
        <v>1413</v>
      </c>
      <c r="L7292" s="7" t="s">
        <v>30</v>
      </c>
      <c r="M7292" s="7" t="s">
        <v>31</v>
      </c>
      <c r="N7292" s="7" t="s">
        <v>43</v>
      </c>
      <c r="O7292" s="7" t="s">
        <v>44</v>
      </c>
      <c r="P7292" s="7" t="s">
        <v>22846</v>
      </c>
      <c r="Q7292" s="7" t="s">
        <v>46</v>
      </c>
      <c r="R7292" s="7" t="s">
        <v>22847</v>
      </c>
      <c r="S7292" s="7" t="s">
        <v>37</v>
      </c>
      <c r="T7292" s="7" t="s">
        <v>38</v>
      </c>
      <c r="U7292" s="7" t="s">
        <v>177</v>
      </c>
      <c r="V7292" s="10">
        <v>569.07000000000005</v>
      </c>
      <c r="W7292" s="6">
        <v>7</v>
      </c>
      <c r="X7292" s="11">
        <v>0</v>
      </c>
      <c r="Y7292" s="10">
        <v>-15.13</v>
      </c>
      <c r="Z7292" s="30">
        <f t="shared" si="567"/>
        <v>-2.6587238828263658E-2</v>
      </c>
    </row>
    <row r="7293" spans="1:26">
      <c r="A7293" s="27">
        <v>7292</v>
      </c>
      <c r="B7293" s="14" t="s">
        <v>22848</v>
      </c>
      <c r="C7293" s="15">
        <v>44630</v>
      </c>
      <c r="D7293" s="12">
        <f t="shared" si="564"/>
        <v>2022</v>
      </c>
      <c r="E7293" s="12">
        <f t="shared" si="565"/>
        <v>3</v>
      </c>
      <c r="F7293" s="15" t="str">
        <f t="shared" si="566"/>
        <v>2022-03</v>
      </c>
      <c r="G7293" s="15">
        <v>44632</v>
      </c>
      <c r="H7293" s="23">
        <f t="shared" si="568"/>
        <v>2</v>
      </c>
      <c r="I7293" s="14" t="s">
        <v>122</v>
      </c>
      <c r="J7293" s="14" t="s">
        <v>1145</v>
      </c>
      <c r="K7293" s="14" t="s">
        <v>1146</v>
      </c>
      <c r="L7293" s="14" t="s">
        <v>83</v>
      </c>
      <c r="M7293" s="14" t="s">
        <v>31</v>
      </c>
      <c r="N7293" s="14" t="s">
        <v>74</v>
      </c>
      <c r="O7293" s="14" t="s">
        <v>75</v>
      </c>
      <c r="P7293" s="14" t="s">
        <v>22849</v>
      </c>
      <c r="Q7293" s="14" t="s">
        <v>46</v>
      </c>
      <c r="R7293" s="14" t="s">
        <v>22850</v>
      </c>
      <c r="S7293" s="14" t="s">
        <v>110</v>
      </c>
      <c r="T7293" s="14" t="s">
        <v>148</v>
      </c>
      <c r="U7293" s="14" t="s">
        <v>149</v>
      </c>
      <c r="V7293" s="16">
        <v>1375.75</v>
      </c>
      <c r="W7293" s="13">
        <v>2</v>
      </c>
      <c r="X7293" s="17">
        <v>0.1</v>
      </c>
      <c r="Y7293" s="16">
        <v>248.33</v>
      </c>
      <c r="Z7293" s="31">
        <f t="shared" si="567"/>
        <v>0.18050517899327639</v>
      </c>
    </row>
    <row r="7294" spans="1:26">
      <c r="A7294" s="26">
        <v>7293</v>
      </c>
      <c r="B7294" s="7" t="s">
        <v>22851</v>
      </c>
      <c r="C7294" s="8">
        <v>44879</v>
      </c>
      <c r="D7294" s="12">
        <f t="shared" si="564"/>
        <v>2022</v>
      </c>
      <c r="E7294" s="12">
        <f t="shared" si="565"/>
        <v>11</v>
      </c>
      <c r="F7294" s="8" t="str">
        <f t="shared" si="566"/>
        <v>2022-11</v>
      </c>
      <c r="G7294" s="8">
        <v>44882</v>
      </c>
      <c r="H7294" s="23">
        <f t="shared" si="568"/>
        <v>3</v>
      </c>
      <c r="I7294" s="7" t="s">
        <v>122</v>
      </c>
      <c r="J7294" s="7" t="s">
        <v>3101</v>
      </c>
      <c r="K7294" s="7" t="s">
        <v>852</v>
      </c>
      <c r="L7294" s="7" t="s">
        <v>30</v>
      </c>
      <c r="M7294" s="7" t="s">
        <v>31</v>
      </c>
      <c r="N7294" s="7" t="s">
        <v>74</v>
      </c>
      <c r="O7294" s="7" t="s">
        <v>75</v>
      </c>
      <c r="P7294" s="7" t="s">
        <v>22852</v>
      </c>
      <c r="Q7294" s="7" t="s">
        <v>46</v>
      </c>
      <c r="R7294" s="7" t="s">
        <v>22853</v>
      </c>
      <c r="S7294" s="7" t="s">
        <v>110</v>
      </c>
      <c r="T7294" s="7" t="s">
        <v>223</v>
      </c>
      <c r="U7294" s="7" t="s">
        <v>224</v>
      </c>
      <c r="V7294" s="10">
        <v>6331.75</v>
      </c>
      <c r="W7294" s="6">
        <v>4</v>
      </c>
      <c r="X7294" s="11">
        <v>0</v>
      </c>
      <c r="Y7294" s="10">
        <v>389.23</v>
      </c>
      <c r="Z7294" s="30">
        <f t="shared" si="567"/>
        <v>6.1472736605203936E-2</v>
      </c>
    </row>
    <row r="7295" spans="1:26">
      <c r="A7295" s="27">
        <v>7294</v>
      </c>
      <c r="B7295" s="14" t="s">
        <v>22854</v>
      </c>
      <c r="C7295" s="15">
        <v>45640</v>
      </c>
      <c r="D7295" s="12">
        <f t="shared" si="564"/>
        <v>2024</v>
      </c>
      <c r="E7295" s="12">
        <f t="shared" si="565"/>
        <v>12</v>
      </c>
      <c r="F7295" s="15" t="str">
        <f t="shared" si="566"/>
        <v>2024-12</v>
      </c>
      <c r="G7295" s="15">
        <v>45644</v>
      </c>
      <c r="H7295" s="23">
        <f t="shared" si="568"/>
        <v>4</v>
      </c>
      <c r="I7295" s="14" t="s">
        <v>52</v>
      </c>
      <c r="J7295" s="14" t="s">
        <v>1836</v>
      </c>
      <c r="K7295" s="14" t="s">
        <v>1837</v>
      </c>
      <c r="L7295" s="14" t="s">
        <v>83</v>
      </c>
      <c r="M7295" s="14" t="s">
        <v>31</v>
      </c>
      <c r="N7295" s="14" t="s">
        <v>106</v>
      </c>
      <c r="O7295" s="14" t="s">
        <v>107</v>
      </c>
      <c r="P7295" s="14" t="s">
        <v>22855</v>
      </c>
      <c r="Q7295" s="14" t="s">
        <v>35</v>
      </c>
      <c r="R7295" s="14" t="s">
        <v>22856</v>
      </c>
      <c r="S7295" s="14" t="s">
        <v>37</v>
      </c>
      <c r="T7295" s="14" t="s">
        <v>60</v>
      </c>
      <c r="U7295" s="14" t="s">
        <v>317</v>
      </c>
      <c r="V7295" s="16">
        <v>3362.63</v>
      </c>
      <c r="W7295" s="13">
        <v>14</v>
      </c>
      <c r="X7295" s="17">
        <v>0.4</v>
      </c>
      <c r="Y7295" s="16">
        <v>-271.35000000000002</v>
      </c>
      <c r="Z7295" s="31">
        <f t="shared" si="567"/>
        <v>-8.0695764922099664E-2</v>
      </c>
    </row>
    <row r="7296" spans="1:26">
      <c r="A7296" s="26">
        <v>7295</v>
      </c>
      <c r="B7296" s="7" t="s">
        <v>22857</v>
      </c>
      <c r="C7296" s="8">
        <v>44946</v>
      </c>
      <c r="D7296" s="12">
        <f t="shared" si="564"/>
        <v>2023</v>
      </c>
      <c r="E7296" s="12">
        <f t="shared" si="565"/>
        <v>1</v>
      </c>
      <c r="F7296" s="8" t="str">
        <f t="shared" si="566"/>
        <v>2023-01</v>
      </c>
      <c r="G7296" s="8">
        <v>44951</v>
      </c>
      <c r="H7296" s="23">
        <f t="shared" si="568"/>
        <v>5</v>
      </c>
      <c r="I7296" s="7" t="s">
        <v>52</v>
      </c>
      <c r="J7296" s="7" t="s">
        <v>1115</v>
      </c>
      <c r="K7296" s="7" t="s">
        <v>1116</v>
      </c>
      <c r="L7296" s="7" t="s">
        <v>66</v>
      </c>
      <c r="M7296" s="7" t="s">
        <v>31</v>
      </c>
      <c r="N7296" s="7" t="s">
        <v>74</v>
      </c>
      <c r="O7296" s="7" t="s">
        <v>75</v>
      </c>
      <c r="P7296" s="7" t="s">
        <v>22858</v>
      </c>
      <c r="Q7296" s="7" t="s">
        <v>46</v>
      </c>
      <c r="R7296" s="7" t="s">
        <v>22859</v>
      </c>
      <c r="S7296" s="7" t="s">
        <v>48</v>
      </c>
      <c r="T7296" s="7" t="s">
        <v>298</v>
      </c>
      <c r="U7296" s="7" t="s">
        <v>586</v>
      </c>
      <c r="V7296" s="10">
        <v>483.9</v>
      </c>
      <c r="W7296" s="6">
        <v>11</v>
      </c>
      <c r="X7296" s="11">
        <v>0</v>
      </c>
      <c r="Y7296" s="10">
        <v>154.56</v>
      </c>
      <c r="Z7296" s="30">
        <f t="shared" si="567"/>
        <v>0.31940483570985745</v>
      </c>
    </row>
    <row r="7297" spans="1:26">
      <c r="A7297" s="27">
        <v>7296</v>
      </c>
      <c r="B7297" s="14" t="s">
        <v>22860</v>
      </c>
      <c r="C7297" s="15">
        <v>44993</v>
      </c>
      <c r="D7297" s="12">
        <f t="shared" si="564"/>
        <v>2023</v>
      </c>
      <c r="E7297" s="12">
        <f t="shared" si="565"/>
        <v>3</v>
      </c>
      <c r="F7297" s="15" t="str">
        <f t="shared" si="566"/>
        <v>2023-03</v>
      </c>
      <c r="G7297" s="15">
        <v>45000</v>
      </c>
      <c r="H7297" s="23">
        <f t="shared" si="568"/>
        <v>7</v>
      </c>
      <c r="I7297" s="14" t="s">
        <v>27</v>
      </c>
      <c r="J7297" s="14" t="s">
        <v>3790</v>
      </c>
      <c r="K7297" s="14" t="s">
        <v>1601</v>
      </c>
      <c r="L7297" s="14" t="s">
        <v>66</v>
      </c>
      <c r="M7297" s="14" t="s">
        <v>31</v>
      </c>
      <c r="N7297" s="14" t="s">
        <v>32</v>
      </c>
      <c r="O7297" s="14" t="s">
        <v>33</v>
      </c>
      <c r="P7297" s="14" t="s">
        <v>22861</v>
      </c>
      <c r="Q7297" s="14" t="s">
        <v>35</v>
      </c>
      <c r="R7297" s="14" t="s">
        <v>22862</v>
      </c>
      <c r="S7297" s="14" t="s">
        <v>48</v>
      </c>
      <c r="T7297" s="14" t="s">
        <v>129</v>
      </c>
      <c r="U7297" s="14" t="s">
        <v>328</v>
      </c>
      <c r="V7297" s="16">
        <v>273.3</v>
      </c>
      <c r="W7297" s="13">
        <v>13</v>
      </c>
      <c r="X7297" s="17">
        <v>0.2</v>
      </c>
      <c r="Y7297" s="16">
        <v>87.17</v>
      </c>
      <c r="Z7297" s="31">
        <f t="shared" si="567"/>
        <v>0.31895353091840467</v>
      </c>
    </row>
    <row r="7298" spans="1:26">
      <c r="A7298" s="26">
        <v>7297</v>
      </c>
      <c r="B7298" s="7" t="s">
        <v>22863</v>
      </c>
      <c r="C7298" s="8">
        <v>45107</v>
      </c>
      <c r="D7298" s="12">
        <f t="shared" ref="D7298:D7361" si="569">YEAR(C7298)</f>
        <v>2023</v>
      </c>
      <c r="E7298" s="12">
        <f t="shared" ref="E7298:E7361" si="570">MONTH(C7298)</f>
        <v>6</v>
      </c>
      <c r="F7298" s="8" t="str">
        <f t="shared" ref="F7298:F7361" si="571">TEXT(C7298,"yyyy-mm")</f>
        <v>2023-06</v>
      </c>
      <c r="G7298" s="8">
        <v>45114</v>
      </c>
      <c r="H7298" s="23">
        <f t="shared" si="568"/>
        <v>7</v>
      </c>
      <c r="I7298" s="7" t="s">
        <v>27</v>
      </c>
      <c r="J7298" s="7" t="s">
        <v>3772</v>
      </c>
      <c r="K7298" s="7" t="s">
        <v>3773</v>
      </c>
      <c r="L7298" s="7" t="s">
        <v>66</v>
      </c>
      <c r="M7298" s="7" t="s">
        <v>31</v>
      </c>
      <c r="N7298" s="7" t="s">
        <v>74</v>
      </c>
      <c r="O7298" s="7" t="s">
        <v>75</v>
      </c>
      <c r="P7298" s="7" t="s">
        <v>22864</v>
      </c>
      <c r="Q7298" s="7" t="s">
        <v>46</v>
      </c>
      <c r="R7298" s="7" t="s">
        <v>22865</v>
      </c>
      <c r="S7298" s="7" t="s">
        <v>48</v>
      </c>
      <c r="T7298" s="7" t="s">
        <v>69</v>
      </c>
      <c r="U7298" s="7" t="s">
        <v>70</v>
      </c>
      <c r="V7298" s="10">
        <v>3471.83</v>
      </c>
      <c r="W7298" s="6">
        <v>13</v>
      </c>
      <c r="X7298" s="11">
        <v>0</v>
      </c>
      <c r="Y7298" s="10">
        <v>1550.56</v>
      </c>
      <c r="Z7298" s="30">
        <f t="shared" ref="Z7298:Z7361" si="572">IFERROR(Y7298/V7298,0)</f>
        <v>0.44661172926093728</v>
      </c>
    </row>
    <row r="7299" spans="1:26">
      <c r="A7299" s="27">
        <v>7298</v>
      </c>
      <c r="B7299" s="14" t="s">
        <v>22866</v>
      </c>
      <c r="C7299" s="15">
        <v>45352</v>
      </c>
      <c r="D7299" s="12">
        <f t="shared" si="569"/>
        <v>2024</v>
      </c>
      <c r="E7299" s="12">
        <f t="shared" si="570"/>
        <v>3</v>
      </c>
      <c r="F7299" s="15" t="str">
        <f t="shared" si="571"/>
        <v>2024-03</v>
      </c>
      <c r="G7299" s="15">
        <v>45358</v>
      </c>
      <c r="H7299" s="23">
        <f t="shared" si="568"/>
        <v>6</v>
      </c>
      <c r="I7299" s="14" t="s">
        <v>27</v>
      </c>
      <c r="J7299" s="14" t="s">
        <v>2216</v>
      </c>
      <c r="K7299" s="14" t="s">
        <v>770</v>
      </c>
      <c r="L7299" s="14" t="s">
        <v>66</v>
      </c>
      <c r="M7299" s="14" t="s">
        <v>31</v>
      </c>
      <c r="N7299" s="14" t="s">
        <v>32</v>
      </c>
      <c r="O7299" s="14" t="s">
        <v>33</v>
      </c>
      <c r="P7299" s="14" t="s">
        <v>22867</v>
      </c>
      <c r="Q7299" s="14" t="s">
        <v>35</v>
      </c>
      <c r="R7299" s="14" t="s">
        <v>22868</v>
      </c>
      <c r="S7299" s="14" t="s">
        <v>37</v>
      </c>
      <c r="T7299" s="14" t="s">
        <v>60</v>
      </c>
      <c r="U7299" s="14" t="s">
        <v>162</v>
      </c>
      <c r="V7299" s="16">
        <v>1267.55</v>
      </c>
      <c r="W7299" s="13">
        <v>8</v>
      </c>
      <c r="X7299" s="17">
        <v>0.2</v>
      </c>
      <c r="Y7299" s="16">
        <v>-8.1999999999999993</v>
      </c>
      <c r="Z7299" s="31">
        <f t="shared" si="572"/>
        <v>-6.469172813695712E-3</v>
      </c>
    </row>
    <row r="7300" spans="1:26">
      <c r="A7300" s="26">
        <v>7299</v>
      </c>
      <c r="B7300" s="7" t="s">
        <v>22869</v>
      </c>
      <c r="C7300" s="8">
        <v>44642</v>
      </c>
      <c r="D7300" s="12">
        <f t="shared" si="569"/>
        <v>2022</v>
      </c>
      <c r="E7300" s="12">
        <f t="shared" si="570"/>
        <v>3</v>
      </c>
      <c r="F7300" s="8" t="str">
        <f t="shared" si="571"/>
        <v>2022-03</v>
      </c>
      <c r="G7300" s="8">
        <v>44644</v>
      </c>
      <c r="H7300" s="23">
        <f t="shared" ref="H7300:H7363" si="573">G7300-C7300</f>
        <v>2</v>
      </c>
      <c r="I7300" s="7" t="s">
        <v>122</v>
      </c>
      <c r="J7300" s="7" t="s">
        <v>2045</v>
      </c>
      <c r="K7300" s="7" t="s">
        <v>2046</v>
      </c>
      <c r="L7300" s="7" t="s">
        <v>66</v>
      </c>
      <c r="M7300" s="7" t="s">
        <v>31</v>
      </c>
      <c r="N7300" s="7" t="s">
        <v>143</v>
      </c>
      <c r="O7300" s="7" t="s">
        <v>144</v>
      </c>
      <c r="P7300" s="7" t="s">
        <v>22870</v>
      </c>
      <c r="Q7300" s="7" t="s">
        <v>146</v>
      </c>
      <c r="R7300" s="7" t="s">
        <v>22871</v>
      </c>
      <c r="S7300" s="7" t="s">
        <v>37</v>
      </c>
      <c r="T7300" s="7" t="s">
        <v>38</v>
      </c>
      <c r="U7300" s="7" t="s">
        <v>39</v>
      </c>
      <c r="V7300" s="10">
        <v>5406.15</v>
      </c>
      <c r="W7300" s="6">
        <v>11</v>
      </c>
      <c r="X7300" s="11">
        <v>0</v>
      </c>
      <c r="Y7300" s="10">
        <v>1313.5</v>
      </c>
      <c r="Z7300" s="30">
        <f t="shared" si="572"/>
        <v>0.24296403170463271</v>
      </c>
    </row>
    <row r="7301" spans="1:26">
      <c r="A7301" s="27">
        <v>7300</v>
      </c>
      <c r="B7301" s="14" t="s">
        <v>22872</v>
      </c>
      <c r="C7301" s="15">
        <v>45070</v>
      </c>
      <c r="D7301" s="12">
        <f t="shared" si="569"/>
        <v>2023</v>
      </c>
      <c r="E7301" s="12">
        <f t="shared" si="570"/>
        <v>5</v>
      </c>
      <c r="F7301" s="15" t="str">
        <f t="shared" si="571"/>
        <v>2023-05</v>
      </c>
      <c r="G7301" s="15">
        <v>45073</v>
      </c>
      <c r="H7301" s="23">
        <f t="shared" si="573"/>
        <v>3</v>
      </c>
      <c r="I7301" s="14" t="s">
        <v>52</v>
      </c>
      <c r="J7301" s="14" t="s">
        <v>2961</v>
      </c>
      <c r="K7301" s="14" t="s">
        <v>939</v>
      </c>
      <c r="L7301" s="14" t="s">
        <v>66</v>
      </c>
      <c r="M7301" s="14" t="s">
        <v>31</v>
      </c>
      <c r="N7301" s="14" t="s">
        <v>213</v>
      </c>
      <c r="O7301" s="14" t="s">
        <v>92</v>
      </c>
      <c r="P7301" s="14" t="s">
        <v>22873</v>
      </c>
      <c r="Q7301" s="14" t="s">
        <v>46</v>
      </c>
      <c r="R7301" s="14" t="s">
        <v>22874</v>
      </c>
      <c r="S7301" s="14" t="s">
        <v>37</v>
      </c>
      <c r="T7301" s="14" t="s">
        <v>38</v>
      </c>
      <c r="U7301" s="14" t="s">
        <v>39</v>
      </c>
      <c r="V7301" s="16">
        <v>4121.2299999999996</v>
      </c>
      <c r="W7301" s="13">
        <v>8</v>
      </c>
      <c r="X7301" s="17">
        <v>0</v>
      </c>
      <c r="Y7301" s="16">
        <v>204.22</v>
      </c>
      <c r="Z7301" s="31">
        <f t="shared" si="572"/>
        <v>4.9553167379641522E-2</v>
      </c>
    </row>
    <row r="7302" spans="1:26">
      <c r="A7302" s="26">
        <v>7301</v>
      </c>
      <c r="B7302" s="7" t="s">
        <v>22875</v>
      </c>
      <c r="C7302" s="8">
        <v>44471</v>
      </c>
      <c r="D7302" s="12">
        <f t="shared" si="569"/>
        <v>2021</v>
      </c>
      <c r="E7302" s="12">
        <f t="shared" si="570"/>
        <v>10</v>
      </c>
      <c r="F7302" s="8" t="str">
        <f t="shared" si="571"/>
        <v>2021-10</v>
      </c>
      <c r="G7302" s="8">
        <v>44474</v>
      </c>
      <c r="H7302" s="23">
        <f t="shared" si="573"/>
        <v>3</v>
      </c>
      <c r="I7302" s="7" t="s">
        <v>52</v>
      </c>
      <c r="J7302" s="7" t="s">
        <v>2143</v>
      </c>
      <c r="K7302" s="7" t="s">
        <v>1262</v>
      </c>
      <c r="L7302" s="7" t="s">
        <v>30</v>
      </c>
      <c r="M7302" s="7" t="s">
        <v>31</v>
      </c>
      <c r="N7302" s="7" t="s">
        <v>43</v>
      </c>
      <c r="O7302" s="7" t="s">
        <v>44</v>
      </c>
      <c r="P7302" s="7" t="s">
        <v>22876</v>
      </c>
      <c r="Q7302" s="7" t="s">
        <v>46</v>
      </c>
      <c r="R7302" s="7" t="s">
        <v>22877</v>
      </c>
      <c r="S7302" s="7" t="s">
        <v>48</v>
      </c>
      <c r="T7302" s="7" t="s">
        <v>86</v>
      </c>
      <c r="U7302" s="7" t="s">
        <v>87</v>
      </c>
      <c r="V7302" s="10">
        <v>2020.4</v>
      </c>
      <c r="W7302" s="6">
        <v>7</v>
      </c>
      <c r="X7302" s="11">
        <v>0</v>
      </c>
      <c r="Y7302" s="10">
        <v>386.28</v>
      </c>
      <c r="Z7302" s="30">
        <f t="shared" si="572"/>
        <v>0.19118986339338742</v>
      </c>
    </row>
    <row r="7303" spans="1:26">
      <c r="A7303" s="27">
        <v>7302</v>
      </c>
      <c r="B7303" s="14" t="s">
        <v>22878</v>
      </c>
      <c r="C7303" s="15">
        <v>44700</v>
      </c>
      <c r="D7303" s="12">
        <f t="shared" si="569"/>
        <v>2022</v>
      </c>
      <c r="E7303" s="12">
        <f t="shared" si="570"/>
        <v>5</v>
      </c>
      <c r="F7303" s="15" t="str">
        <f t="shared" si="571"/>
        <v>2022-05</v>
      </c>
      <c r="G7303" s="15">
        <v>44704</v>
      </c>
      <c r="H7303" s="23">
        <f t="shared" si="573"/>
        <v>4</v>
      </c>
      <c r="I7303" s="14" t="s">
        <v>52</v>
      </c>
      <c r="J7303" s="14" t="s">
        <v>746</v>
      </c>
      <c r="K7303" s="14" t="s">
        <v>747</v>
      </c>
      <c r="L7303" s="14" t="s">
        <v>83</v>
      </c>
      <c r="M7303" s="14" t="s">
        <v>31</v>
      </c>
      <c r="N7303" s="14" t="s">
        <v>143</v>
      </c>
      <c r="O7303" s="14" t="s">
        <v>144</v>
      </c>
      <c r="P7303" s="14" t="s">
        <v>22879</v>
      </c>
      <c r="Q7303" s="14" t="s">
        <v>146</v>
      </c>
      <c r="R7303" s="14" t="s">
        <v>22880</v>
      </c>
      <c r="S7303" s="14" t="s">
        <v>48</v>
      </c>
      <c r="T7303" s="14" t="s">
        <v>69</v>
      </c>
      <c r="U7303" s="14" t="s">
        <v>70</v>
      </c>
      <c r="V7303" s="16">
        <v>1684.98</v>
      </c>
      <c r="W7303" s="13">
        <v>10</v>
      </c>
      <c r="X7303" s="17">
        <v>0.3</v>
      </c>
      <c r="Y7303" s="16">
        <v>335.21</v>
      </c>
      <c r="Z7303" s="31">
        <f t="shared" si="572"/>
        <v>0.19894004676613372</v>
      </c>
    </row>
    <row r="7304" spans="1:26">
      <c r="A7304" s="26">
        <v>7303</v>
      </c>
      <c r="B7304" s="7" t="s">
        <v>22881</v>
      </c>
      <c r="C7304" s="8">
        <v>44625</v>
      </c>
      <c r="D7304" s="12">
        <f t="shared" si="569"/>
        <v>2022</v>
      </c>
      <c r="E7304" s="12">
        <f t="shared" si="570"/>
        <v>3</v>
      </c>
      <c r="F7304" s="8" t="str">
        <f t="shared" si="571"/>
        <v>2022-03</v>
      </c>
      <c r="G7304" s="8">
        <v>44626</v>
      </c>
      <c r="H7304" s="23">
        <f t="shared" si="573"/>
        <v>1</v>
      </c>
      <c r="I7304" s="7" t="s">
        <v>122</v>
      </c>
      <c r="J7304" s="7" t="s">
        <v>1544</v>
      </c>
      <c r="K7304" s="7" t="s">
        <v>1545</v>
      </c>
      <c r="L7304" s="7" t="s">
        <v>30</v>
      </c>
      <c r="M7304" s="7" t="s">
        <v>31</v>
      </c>
      <c r="N7304" s="7" t="s">
        <v>313</v>
      </c>
      <c r="O7304" s="7" t="s">
        <v>314</v>
      </c>
      <c r="P7304" s="7" t="s">
        <v>22882</v>
      </c>
      <c r="Q7304" s="7" t="s">
        <v>146</v>
      </c>
      <c r="R7304" s="7" t="s">
        <v>22883</v>
      </c>
      <c r="S7304" s="7" t="s">
        <v>48</v>
      </c>
      <c r="T7304" s="7" t="s">
        <v>95</v>
      </c>
      <c r="U7304" s="7" t="s">
        <v>571</v>
      </c>
      <c r="V7304" s="10">
        <v>255.21</v>
      </c>
      <c r="W7304" s="6">
        <v>4</v>
      </c>
      <c r="X7304" s="11">
        <v>0.2</v>
      </c>
      <c r="Y7304" s="10">
        <v>79.23</v>
      </c>
      <c r="Z7304" s="30">
        <f t="shared" si="572"/>
        <v>0.31045021746796758</v>
      </c>
    </row>
    <row r="7305" spans="1:26">
      <c r="A7305" s="27">
        <v>7304</v>
      </c>
      <c r="B7305" s="14" t="s">
        <v>22884</v>
      </c>
      <c r="C7305" s="15">
        <v>44407</v>
      </c>
      <c r="D7305" s="12">
        <f t="shared" si="569"/>
        <v>2021</v>
      </c>
      <c r="E7305" s="12">
        <f t="shared" si="570"/>
        <v>7</v>
      </c>
      <c r="F7305" s="15" t="str">
        <f t="shared" si="571"/>
        <v>2021-07</v>
      </c>
      <c r="G7305" s="15">
        <v>44411</v>
      </c>
      <c r="H7305" s="23">
        <f t="shared" si="573"/>
        <v>4</v>
      </c>
      <c r="I7305" s="14" t="s">
        <v>52</v>
      </c>
      <c r="J7305" s="14" t="s">
        <v>2537</v>
      </c>
      <c r="K7305" s="14" t="s">
        <v>1282</v>
      </c>
      <c r="L7305" s="14" t="s">
        <v>30</v>
      </c>
      <c r="M7305" s="14" t="s">
        <v>31</v>
      </c>
      <c r="N7305" s="14" t="s">
        <v>143</v>
      </c>
      <c r="O7305" s="14" t="s">
        <v>144</v>
      </c>
      <c r="P7305" s="14" t="s">
        <v>22885</v>
      </c>
      <c r="Q7305" s="14" t="s">
        <v>146</v>
      </c>
      <c r="R7305" s="14" t="s">
        <v>22886</v>
      </c>
      <c r="S7305" s="14" t="s">
        <v>37</v>
      </c>
      <c r="T7305" s="14" t="s">
        <v>208</v>
      </c>
      <c r="U7305" s="14" t="s">
        <v>265</v>
      </c>
      <c r="V7305" s="16">
        <v>308.62</v>
      </c>
      <c r="W7305" s="13">
        <v>1</v>
      </c>
      <c r="X7305" s="17">
        <v>0</v>
      </c>
      <c r="Y7305" s="16">
        <v>-39.909999999999997</v>
      </c>
      <c r="Z7305" s="31">
        <f t="shared" si="572"/>
        <v>-0.12931760741364784</v>
      </c>
    </row>
    <row r="7306" spans="1:26">
      <c r="A7306" s="26">
        <v>7305</v>
      </c>
      <c r="B7306" s="7" t="s">
        <v>22887</v>
      </c>
      <c r="C7306" s="8">
        <v>45289</v>
      </c>
      <c r="D7306" s="12">
        <f t="shared" si="569"/>
        <v>2023</v>
      </c>
      <c r="E7306" s="12">
        <f t="shared" si="570"/>
        <v>12</v>
      </c>
      <c r="F7306" s="8" t="str">
        <f t="shared" si="571"/>
        <v>2023-12</v>
      </c>
      <c r="G7306" s="8">
        <v>45289</v>
      </c>
      <c r="H7306" s="23">
        <f t="shared" si="573"/>
        <v>0</v>
      </c>
      <c r="I7306" s="7" t="s">
        <v>63</v>
      </c>
      <c r="J7306" s="7" t="s">
        <v>976</v>
      </c>
      <c r="K7306" s="7" t="s">
        <v>73</v>
      </c>
      <c r="L7306" s="7" t="s">
        <v>83</v>
      </c>
      <c r="M7306" s="7" t="s">
        <v>31</v>
      </c>
      <c r="N7306" s="7" t="s">
        <v>125</v>
      </c>
      <c r="O7306" s="7" t="s">
        <v>126</v>
      </c>
      <c r="P7306" s="7" t="s">
        <v>22888</v>
      </c>
      <c r="Q7306" s="7" t="s">
        <v>58</v>
      </c>
      <c r="R7306" s="7" t="s">
        <v>22889</v>
      </c>
      <c r="S7306" s="7" t="s">
        <v>48</v>
      </c>
      <c r="T7306" s="7" t="s">
        <v>95</v>
      </c>
      <c r="U7306" s="7" t="s">
        <v>195</v>
      </c>
      <c r="V7306" s="10">
        <v>306.17</v>
      </c>
      <c r="W7306" s="6">
        <v>2</v>
      </c>
      <c r="X7306" s="11">
        <v>0.4</v>
      </c>
      <c r="Y7306" s="10">
        <v>42.21</v>
      </c>
      <c r="Z7306" s="30">
        <f t="shared" si="572"/>
        <v>0.13786458503445798</v>
      </c>
    </row>
    <row r="7307" spans="1:26">
      <c r="A7307" s="27">
        <v>7306</v>
      </c>
      <c r="B7307" s="14" t="s">
        <v>22890</v>
      </c>
      <c r="C7307" s="15">
        <v>44764</v>
      </c>
      <c r="D7307" s="12">
        <f t="shared" si="569"/>
        <v>2022</v>
      </c>
      <c r="E7307" s="12">
        <f t="shared" si="570"/>
        <v>7</v>
      </c>
      <c r="F7307" s="15" t="str">
        <f t="shared" si="571"/>
        <v>2022-07</v>
      </c>
      <c r="G7307" s="15">
        <v>44769</v>
      </c>
      <c r="H7307" s="23">
        <f t="shared" si="573"/>
        <v>5</v>
      </c>
      <c r="I7307" s="14" t="s">
        <v>52</v>
      </c>
      <c r="J7307" s="14" t="s">
        <v>1115</v>
      </c>
      <c r="K7307" s="14" t="s">
        <v>1116</v>
      </c>
      <c r="L7307" s="14" t="s">
        <v>66</v>
      </c>
      <c r="M7307" s="14" t="s">
        <v>31</v>
      </c>
      <c r="N7307" s="14" t="s">
        <v>74</v>
      </c>
      <c r="O7307" s="14" t="s">
        <v>75</v>
      </c>
      <c r="P7307" s="14" t="s">
        <v>22891</v>
      </c>
      <c r="Q7307" s="14" t="s">
        <v>46</v>
      </c>
      <c r="R7307" s="14" t="s">
        <v>22892</v>
      </c>
      <c r="S7307" s="14" t="s">
        <v>37</v>
      </c>
      <c r="T7307" s="14" t="s">
        <v>38</v>
      </c>
      <c r="U7307" s="14" t="s">
        <v>177</v>
      </c>
      <c r="V7307" s="16">
        <v>12126.96</v>
      </c>
      <c r="W7307" s="13">
        <v>11</v>
      </c>
      <c r="X7307" s="17">
        <v>0.2</v>
      </c>
      <c r="Y7307" s="16">
        <v>1222.9000000000001</v>
      </c>
      <c r="Z7307" s="31">
        <f t="shared" si="572"/>
        <v>0.10084143099342294</v>
      </c>
    </row>
    <row r="7308" spans="1:26">
      <c r="A7308" s="26">
        <v>7307</v>
      </c>
      <c r="B7308" s="7" t="s">
        <v>22893</v>
      </c>
      <c r="C7308" s="8">
        <v>44636</v>
      </c>
      <c r="D7308" s="12">
        <f t="shared" si="569"/>
        <v>2022</v>
      </c>
      <c r="E7308" s="12">
        <f t="shared" si="570"/>
        <v>3</v>
      </c>
      <c r="F7308" s="8" t="str">
        <f t="shared" si="571"/>
        <v>2022-03</v>
      </c>
      <c r="G7308" s="8">
        <v>44636</v>
      </c>
      <c r="H7308" s="23">
        <f t="shared" si="573"/>
        <v>0</v>
      </c>
      <c r="I7308" s="7" t="s">
        <v>63</v>
      </c>
      <c r="J7308" s="7" t="s">
        <v>573</v>
      </c>
      <c r="K7308" s="7" t="s">
        <v>574</v>
      </c>
      <c r="L7308" s="7" t="s">
        <v>83</v>
      </c>
      <c r="M7308" s="7" t="s">
        <v>31</v>
      </c>
      <c r="N7308" s="7" t="s">
        <v>91</v>
      </c>
      <c r="O7308" s="7" t="s">
        <v>92</v>
      </c>
      <c r="P7308" s="7" t="s">
        <v>22894</v>
      </c>
      <c r="Q7308" s="7" t="s">
        <v>46</v>
      </c>
      <c r="R7308" s="7" t="s">
        <v>22895</v>
      </c>
      <c r="S7308" s="7" t="s">
        <v>48</v>
      </c>
      <c r="T7308" s="7" t="s">
        <v>434</v>
      </c>
      <c r="U7308" s="7" t="s">
        <v>1113</v>
      </c>
      <c r="V7308" s="10">
        <v>87.6</v>
      </c>
      <c r="W7308" s="6">
        <v>4</v>
      </c>
      <c r="X7308" s="11">
        <v>0.5</v>
      </c>
      <c r="Y7308" s="10">
        <v>16.489999999999998</v>
      </c>
      <c r="Z7308" s="30">
        <f t="shared" si="572"/>
        <v>0.18824200913242009</v>
      </c>
    </row>
    <row r="7309" spans="1:26">
      <c r="A7309" s="27">
        <v>7308</v>
      </c>
      <c r="B7309" s="14" t="s">
        <v>22896</v>
      </c>
      <c r="C7309" s="15">
        <v>45461</v>
      </c>
      <c r="D7309" s="12">
        <f t="shared" si="569"/>
        <v>2024</v>
      </c>
      <c r="E7309" s="12">
        <f t="shared" si="570"/>
        <v>6</v>
      </c>
      <c r="F7309" s="15" t="str">
        <f t="shared" si="571"/>
        <v>2024-06</v>
      </c>
      <c r="G7309" s="15">
        <v>45464</v>
      </c>
      <c r="H7309" s="23">
        <f t="shared" si="573"/>
        <v>3</v>
      </c>
      <c r="I7309" s="14" t="s">
        <v>122</v>
      </c>
      <c r="J7309" s="14" t="s">
        <v>7099</v>
      </c>
      <c r="K7309" s="14" t="s">
        <v>627</v>
      </c>
      <c r="L7309" s="14" t="s">
        <v>83</v>
      </c>
      <c r="M7309" s="14" t="s">
        <v>31</v>
      </c>
      <c r="N7309" s="14" t="s">
        <v>134</v>
      </c>
      <c r="O7309" s="14" t="s">
        <v>135</v>
      </c>
      <c r="P7309" s="14" t="s">
        <v>22897</v>
      </c>
      <c r="Q7309" s="14" t="s">
        <v>58</v>
      </c>
      <c r="R7309" s="14" t="s">
        <v>22898</v>
      </c>
      <c r="S7309" s="14" t="s">
        <v>37</v>
      </c>
      <c r="T7309" s="14" t="s">
        <v>60</v>
      </c>
      <c r="U7309" s="14" t="s">
        <v>61</v>
      </c>
      <c r="V7309" s="16">
        <v>1357.49</v>
      </c>
      <c r="W7309" s="13">
        <v>9</v>
      </c>
      <c r="X7309" s="17">
        <v>0</v>
      </c>
      <c r="Y7309" s="16">
        <v>-47.37</v>
      </c>
      <c r="Z7309" s="31">
        <f t="shared" si="572"/>
        <v>-3.4895284679813475E-2</v>
      </c>
    </row>
    <row r="7310" spans="1:26">
      <c r="A7310" s="26">
        <v>7309</v>
      </c>
      <c r="B7310" s="7" t="s">
        <v>22899</v>
      </c>
      <c r="C7310" s="8">
        <v>45111</v>
      </c>
      <c r="D7310" s="12">
        <f t="shared" si="569"/>
        <v>2023</v>
      </c>
      <c r="E7310" s="12">
        <f t="shared" si="570"/>
        <v>7</v>
      </c>
      <c r="F7310" s="8" t="str">
        <f t="shared" si="571"/>
        <v>2023-07</v>
      </c>
      <c r="G7310" s="8">
        <v>45116</v>
      </c>
      <c r="H7310" s="23">
        <f t="shared" si="573"/>
        <v>5</v>
      </c>
      <c r="I7310" s="7" t="s">
        <v>52</v>
      </c>
      <c r="J7310" s="7" t="s">
        <v>972</v>
      </c>
      <c r="K7310" s="7" t="s">
        <v>757</v>
      </c>
      <c r="L7310" s="7" t="s">
        <v>66</v>
      </c>
      <c r="M7310" s="7" t="s">
        <v>31</v>
      </c>
      <c r="N7310" s="7" t="s">
        <v>91</v>
      </c>
      <c r="O7310" s="7" t="s">
        <v>92</v>
      </c>
      <c r="P7310" s="7" t="s">
        <v>22900</v>
      </c>
      <c r="Q7310" s="7" t="s">
        <v>46</v>
      </c>
      <c r="R7310" s="7" t="s">
        <v>22901</v>
      </c>
      <c r="S7310" s="7" t="s">
        <v>37</v>
      </c>
      <c r="T7310" s="7" t="s">
        <v>38</v>
      </c>
      <c r="U7310" s="7" t="s">
        <v>485</v>
      </c>
      <c r="V7310" s="10">
        <v>5528.07</v>
      </c>
      <c r="W7310" s="6">
        <v>8</v>
      </c>
      <c r="X7310" s="11">
        <v>0</v>
      </c>
      <c r="Y7310" s="10">
        <v>2047.46</v>
      </c>
      <c r="Z7310" s="30">
        <f t="shared" si="572"/>
        <v>0.37037519423596305</v>
      </c>
    </row>
    <row r="7311" spans="1:26">
      <c r="A7311" s="27">
        <v>7310</v>
      </c>
      <c r="B7311" s="14" t="s">
        <v>22902</v>
      </c>
      <c r="C7311" s="15">
        <v>44637</v>
      </c>
      <c r="D7311" s="12">
        <f t="shared" si="569"/>
        <v>2022</v>
      </c>
      <c r="E7311" s="12">
        <f t="shared" si="570"/>
        <v>3</v>
      </c>
      <c r="F7311" s="15" t="str">
        <f t="shared" si="571"/>
        <v>2022-03</v>
      </c>
      <c r="G7311" s="15">
        <v>44643</v>
      </c>
      <c r="H7311" s="23">
        <f t="shared" si="573"/>
        <v>6</v>
      </c>
      <c r="I7311" s="14" t="s">
        <v>27</v>
      </c>
      <c r="J7311" s="14" t="s">
        <v>2477</v>
      </c>
      <c r="K7311" s="14" t="s">
        <v>939</v>
      </c>
      <c r="L7311" s="14" t="s">
        <v>30</v>
      </c>
      <c r="M7311" s="14" t="s">
        <v>31</v>
      </c>
      <c r="N7311" s="14" t="s">
        <v>55</v>
      </c>
      <c r="O7311" s="14" t="s">
        <v>56</v>
      </c>
      <c r="P7311" s="14" t="s">
        <v>22903</v>
      </c>
      <c r="Q7311" s="14" t="s">
        <v>58</v>
      </c>
      <c r="R7311" s="14" t="s">
        <v>22904</v>
      </c>
      <c r="S7311" s="14" t="s">
        <v>48</v>
      </c>
      <c r="T7311" s="14" t="s">
        <v>69</v>
      </c>
      <c r="U7311" s="14" t="s">
        <v>70</v>
      </c>
      <c r="V7311" s="16">
        <v>421.78</v>
      </c>
      <c r="W7311" s="13">
        <v>2</v>
      </c>
      <c r="X7311" s="17">
        <v>0</v>
      </c>
      <c r="Y7311" s="16">
        <v>177.68</v>
      </c>
      <c r="Z7311" s="31">
        <f t="shared" si="572"/>
        <v>0.42126226942956047</v>
      </c>
    </row>
    <row r="7312" spans="1:26">
      <c r="A7312" s="26">
        <v>7311</v>
      </c>
      <c r="B7312" s="7" t="s">
        <v>22905</v>
      </c>
      <c r="C7312" s="8">
        <v>44680</v>
      </c>
      <c r="D7312" s="12">
        <f t="shared" si="569"/>
        <v>2022</v>
      </c>
      <c r="E7312" s="12">
        <f t="shared" si="570"/>
        <v>4</v>
      </c>
      <c r="F7312" s="8" t="str">
        <f t="shared" si="571"/>
        <v>2022-04</v>
      </c>
      <c r="G7312" s="8">
        <v>44686</v>
      </c>
      <c r="H7312" s="23">
        <f t="shared" si="573"/>
        <v>6</v>
      </c>
      <c r="I7312" s="7" t="s">
        <v>52</v>
      </c>
      <c r="J7312" s="7" t="s">
        <v>1167</v>
      </c>
      <c r="K7312" s="7" t="s">
        <v>1168</v>
      </c>
      <c r="L7312" s="7" t="s">
        <v>30</v>
      </c>
      <c r="M7312" s="7" t="s">
        <v>31</v>
      </c>
      <c r="N7312" s="7" t="s">
        <v>204</v>
      </c>
      <c r="O7312" s="7" t="s">
        <v>205</v>
      </c>
      <c r="P7312" s="7" t="s">
        <v>22906</v>
      </c>
      <c r="Q7312" s="7" t="s">
        <v>146</v>
      </c>
      <c r="R7312" s="7" t="s">
        <v>22907</v>
      </c>
      <c r="S7312" s="7" t="s">
        <v>37</v>
      </c>
      <c r="T7312" s="7" t="s">
        <v>38</v>
      </c>
      <c r="U7312" s="7" t="s">
        <v>485</v>
      </c>
      <c r="V7312" s="10">
        <v>5290.86</v>
      </c>
      <c r="W7312" s="6">
        <v>12</v>
      </c>
      <c r="X7312" s="11">
        <v>0.2</v>
      </c>
      <c r="Y7312" s="10">
        <v>1669.49</v>
      </c>
      <c r="Z7312" s="30">
        <f t="shared" si="572"/>
        <v>0.31554227479086577</v>
      </c>
    </row>
    <row r="7313" spans="1:26">
      <c r="A7313" s="27">
        <v>7312</v>
      </c>
      <c r="B7313" s="14" t="s">
        <v>22908</v>
      </c>
      <c r="C7313" s="15">
        <v>45097</v>
      </c>
      <c r="D7313" s="12">
        <f t="shared" si="569"/>
        <v>2023</v>
      </c>
      <c r="E7313" s="12">
        <f t="shared" si="570"/>
        <v>6</v>
      </c>
      <c r="F7313" s="15" t="str">
        <f t="shared" si="571"/>
        <v>2023-06</v>
      </c>
      <c r="G7313" s="15">
        <v>45097</v>
      </c>
      <c r="H7313" s="23">
        <f t="shared" si="573"/>
        <v>0</v>
      </c>
      <c r="I7313" s="14" t="s">
        <v>63</v>
      </c>
      <c r="J7313" s="14" t="s">
        <v>4119</v>
      </c>
      <c r="K7313" s="14" t="s">
        <v>2166</v>
      </c>
      <c r="L7313" s="14" t="s">
        <v>66</v>
      </c>
      <c r="M7313" s="14" t="s">
        <v>31</v>
      </c>
      <c r="N7313" s="14" t="s">
        <v>106</v>
      </c>
      <c r="O7313" s="14" t="s">
        <v>107</v>
      </c>
      <c r="P7313" s="14" t="s">
        <v>22909</v>
      </c>
      <c r="Q7313" s="14" t="s">
        <v>35</v>
      </c>
      <c r="R7313" s="14" t="s">
        <v>22910</v>
      </c>
      <c r="S7313" s="14" t="s">
        <v>110</v>
      </c>
      <c r="T7313" s="14" t="s">
        <v>148</v>
      </c>
      <c r="U7313" s="14" t="s">
        <v>237</v>
      </c>
      <c r="V7313" s="16">
        <v>2715.57</v>
      </c>
      <c r="W7313" s="13">
        <v>3</v>
      </c>
      <c r="X7313" s="17">
        <v>0.2</v>
      </c>
      <c r="Y7313" s="16">
        <v>-126.15</v>
      </c>
      <c r="Z7313" s="31">
        <f t="shared" si="572"/>
        <v>-4.6454335553861623E-2</v>
      </c>
    </row>
    <row r="7314" spans="1:26">
      <c r="A7314" s="26">
        <v>7313</v>
      </c>
      <c r="B7314" s="7" t="s">
        <v>22911</v>
      </c>
      <c r="C7314" s="8">
        <v>44981</v>
      </c>
      <c r="D7314" s="12">
        <f t="shared" si="569"/>
        <v>2023</v>
      </c>
      <c r="E7314" s="12">
        <f t="shared" si="570"/>
        <v>2</v>
      </c>
      <c r="F7314" s="8" t="str">
        <f t="shared" si="571"/>
        <v>2023-02</v>
      </c>
      <c r="G7314" s="8">
        <v>44986</v>
      </c>
      <c r="H7314" s="23">
        <f t="shared" si="573"/>
        <v>5</v>
      </c>
      <c r="I7314" s="7" t="s">
        <v>52</v>
      </c>
      <c r="J7314" s="7" t="s">
        <v>1559</v>
      </c>
      <c r="K7314" s="7" t="s">
        <v>142</v>
      </c>
      <c r="L7314" s="7" t="s">
        <v>66</v>
      </c>
      <c r="M7314" s="7" t="s">
        <v>31</v>
      </c>
      <c r="N7314" s="7" t="s">
        <v>43</v>
      </c>
      <c r="O7314" s="7" t="s">
        <v>44</v>
      </c>
      <c r="P7314" s="7" t="s">
        <v>22912</v>
      </c>
      <c r="Q7314" s="7" t="s">
        <v>46</v>
      </c>
      <c r="R7314" s="7" t="s">
        <v>22913</v>
      </c>
      <c r="S7314" s="7" t="s">
        <v>48</v>
      </c>
      <c r="T7314" s="7" t="s">
        <v>138</v>
      </c>
      <c r="U7314" s="7" t="s">
        <v>1091</v>
      </c>
      <c r="V7314" s="10">
        <v>3293.28</v>
      </c>
      <c r="W7314" s="6">
        <v>14</v>
      </c>
      <c r="X7314" s="11">
        <v>0</v>
      </c>
      <c r="Y7314" s="10">
        <v>713.58</v>
      </c>
      <c r="Z7314" s="30">
        <f t="shared" si="572"/>
        <v>0.21667759801778166</v>
      </c>
    </row>
    <row r="7315" spans="1:26">
      <c r="A7315" s="27">
        <v>7314</v>
      </c>
      <c r="B7315" s="14" t="s">
        <v>22914</v>
      </c>
      <c r="C7315" s="15">
        <v>44499</v>
      </c>
      <c r="D7315" s="12">
        <f t="shared" si="569"/>
        <v>2021</v>
      </c>
      <c r="E7315" s="12">
        <f t="shared" si="570"/>
        <v>10</v>
      </c>
      <c r="F7315" s="15" t="str">
        <f t="shared" si="571"/>
        <v>2021-10</v>
      </c>
      <c r="G7315" s="15">
        <v>44503</v>
      </c>
      <c r="H7315" s="23">
        <f t="shared" si="573"/>
        <v>4</v>
      </c>
      <c r="I7315" s="14" t="s">
        <v>52</v>
      </c>
      <c r="J7315" s="14" t="s">
        <v>4523</v>
      </c>
      <c r="K7315" s="14" t="s">
        <v>1423</v>
      </c>
      <c r="L7315" s="14" t="s">
        <v>30</v>
      </c>
      <c r="M7315" s="14" t="s">
        <v>31</v>
      </c>
      <c r="N7315" s="14" t="s">
        <v>116</v>
      </c>
      <c r="O7315" s="14" t="s">
        <v>117</v>
      </c>
      <c r="P7315" s="14" t="s">
        <v>22915</v>
      </c>
      <c r="Q7315" s="14" t="s">
        <v>58</v>
      </c>
      <c r="R7315" s="14" t="s">
        <v>22916</v>
      </c>
      <c r="S7315" s="14" t="s">
        <v>37</v>
      </c>
      <c r="T7315" s="14" t="s">
        <v>60</v>
      </c>
      <c r="U7315" s="14" t="s">
        <v>162</v>
      </c>
      <c r="V7315" s="16">
        <v>1092.78</v>
      </c>
      <c r="W7315" s="13">
        <v>2</v>
      </c>
      <c r="X7315" s="17">
        <v>0</v>
      </c>
      <c r="Y7315" s="16">
        <v>324.77</v>
      </c>
      <c r="Z7315" s="31">
        <f t="shared" si="572"/>
        <v>0.29719614194988925</v>
      </c>
    </row>
    <row r="7316" spans="1:26">
      <c r="A7316" s="26">
        <v>7315</v>
      </c>
      <c r="B7316" s="7" t="s">
        <v>22917</v>
      </c>
      <c r="C7316" s="8">
        <v>45593</v>
      </c>
      <c r="D7316" s="12">
        <f t="shared" si="569"/>
        <v>2024</v>
      </c>
      <c r="E7316" s="12">
        <f t="shared" si="570"/>
        <v>10</v>
      </c>
      <c r="F7316" s="8" t="str">
        <f t="shared" si="571"/>
        <v>2024-10</v>
      </c>
      <c r="G7316" s="8">
        <v>45598</v>
      </c>
      <c r="H7316" s="23">
        <f t="shared" si="573"/>
        <v>5</v>
      </c>
      <c r="I7316" s="7" t="s">
        <v>27</v>
      </c>
      <c r="J7316" s="7" t="s">
        <v>1905</v>
      </c>
      <c r="K7316" s="7" t="s">
        <v>1906</v>
      </c>
      <c r="L7316" s="7" t="s">
        <v>66</v>
      </c>
      <c r="M7316" s="7" t="s">
        <v>31</v>
      </c>
      <c r="N7316" s="7" t="s">
        <v>181</v>
      </c>
      <c r="O7316" s="7" t="s">
        <v>107</v>
      </c>
      <c r="P7316" s="7" t="s">
        <v>22918</v>
      </c>
      <c r="Q7316" s="7" t="s">
        <v>35</v>
      </c>
      <c r="R7316" s="7" t="s">
        <v>22919</v>
      </c>
      <c r="S7316" s="7" t="s">
        <v>48</v>
      </c>
      <c r="T7316" s="7" t="s">
        <v>298</v>
      </c>
      <c r="U7316" s="7" t="s">
        <v>299</v>
      </c>
      <c r="V7316" s="10">
        <v>1861.54</v>
      </c>
      <c r="W7316" s="6">
        <v>11</v>
      </c>
      <c r="X7316" s="11">
        <v>0.2</v>
      </c>
      <c r="Y7316" s="10">
        <v>-115.81</v>
      </c>
      <c r="Z7316" s="30">
        <f t="shared" si="572"/>
        <v>-6.2211932056254499E-2</v>
      </c>
    </row>
    <row r="7317" spans="1:26">
      <c r="A7317" s="27">
        <v>7316</v>
      </c>
      <c r="B7317" s="14" t="s">
        <v>22920</v>
      </c>
      <c r="C7317" s="15">
        <v>44501</v>
      </c>
      <c r="D7317" s="12">
        <f t="shared" si="569"/>
        <v>2021</v>
      </c>
      <c r="E7317" s="12">
        <f t="shared" si="570"/>
        <v>11</v>
      </c>
      <c r="F7317" s="15" t="str">
        <f t="shared" si="571"/>
        <v>2021-11</v>
      </c>
      <c r="G7317" s="15">
        <v>44505</v>
      </c>
      <c r="H7317" s="23">
        <f t="shared" si="573"/>
        <v>4</v>
      </c>
      <c r="I7317" s="14" t="s">
        <v>52</v>
      </c>
      <c r="J7317" s="14" t="s">
        <v>179</v>
      </c>
      <c r="K7317" s="14" t="s">
        <v>180</v>
      </c>
      <c r="L7317" s="14" t="s">
        <v>83</v>
      </c>
      <c r="M7317" s="14" t="s">
        <v>31</v>
      </c>
      <c r="N7317" s="14" t="s">
        <v>181</v>
      </c>
      <c r="O7317" s="14" t="s">
        <v>107</v>
      </c>
      <c r="P7317" s="14" t="s">
        <v>22921</v>
      </c>
      <c r="Q7317" s="14" t="s">
        <v>35</v>
      </c>
      <c r="R7317" s="14" t="s">
        <v>22922</v>
      </c>
      <c r="S7317" s="14" t="s">
        <v>37</v>
      </c>
      <c r="T7317" s="14" t="s">
        <v>170</v>
      </c>
      <c r="U7317" s="14" t="s">
        <v>189</v>
      </c>
      <c r="V7317" s="16">
        <v>9359.59</v>
      </c>
      <c r="W7317" s="13">
        <v>11</v>
      </c>
      <c r="X7317" s="17">
        <v>0</v>
      </c>
      <c r="Y7317" s="16">
        <v>1653.6</v>
      </c>
      <c r="Z7317" s="31">
        <f t="shared" si="572"/>
        <v>0.17667440560964742</v>
      </c>
    </row>
    <row r="7318" spans="1:26">
      <c r="A7318" s="26">
        <v>7317</v>
      </c>
      <c r="B7318" s="7" t="s">
        <v>22923</v>
      </c>
      <c r="C7318" s="8">
        <v>45518</v>
      </c>
      <c r="D7318" s="12">
        <f t="shared" si="569"/>
        <v>2024</v>
      </c>
      <c r="E7318" s="12">
        <f t="shared" si="570"/>
        <v>8</v>
      </c>
      <c r="F7318" s="8" t="str">
        <f t="shared" si="571"/>
        <v>2024-08</v>
      </c>
      <c r="G7318" s="8">
        <v>45520</v>
      </c>
      <c r="H7318" s="23">
        <f t="shared" si="573"/>
        <v>2</v>
      </c>
      <c r="I7318" s="7" t="s">
        <v>122</v>
      </c>
      <c r="J7318" s="7" t="s">
        <v>459</v>
      </c>
      <c r="K7318" s="7" t="s">
        <v>99</v>
      </c>
      <c r="L7318" s="7" t="s">
        <v>83</v>
      </c>
      <c r="M7318" s="7" t="s">
        <v>31</v>
      </c>
      <c r="N7318" s="7" t="s">
        <v>166</v>
      </c>
      <c r="O7318" s="7" t="s">
        <v>167</v>
      </c>
      <c r="P7318" s="7" t="s">
        <v>22924</v>
      </c>
      <c r="Q7318" s="7" t="s">
        <v>35</v>
      </c>
      <c r="R7318" s="7" t="s">
        <v>22925</v>
      </c>
      <c r="S7318" s="7" t="s">
        <v>110</v>
      </c>
      <c r="T7318" s="7" t="s">
        <v>223</v>
      </c>
      <c r="U7318" s="7" t="s">
        <v>449</v>
      </c>
      <c r="V7318" s="10">
        <v>4202.08</v>
      </c>
      <c r="W7318" s="6">
        <v>7</v>
      </c>
      <c r="X7318" s="11">
        <v>0.5</v>
      </c>
      <c r="Y7318" s="10">
        <v>664.3</v>
      </c>
      <c r="Z7318" s="30">
        <f t="shared" si="572"/>
        <v>0.15808837528081329</v>
      </c>
    </row>
    <row r="7319" spans="1:26">
      <c r="A7319" s="27">
        <v>7318</v>
      </c>
      <c r="B7319" s="14" t="s">
        <v>22926</v>
      </c>
      <c r="C7319" s="15">
        <v>44349</v>
      </c>
      <c r="D7319" s="12">
        <f t="shared" si="569"/>
        <v>2021</v>
      </c>
      <c r="E7319" s="12">
        <f t="shared" si="570"/>
        <v>6</v>
      </c>
      <c r="F7319" s="15" t="str">
        <f t="shared" si="571"/>
        <v>2021-06</v>
      </c>
      <c r="G7319" s="15">
        <v>44353</v>
      </c>
      <c r="H7319" s="23">
        <f t="shared" si="573"/>
        <v>4</v>
      </c>
      <c r="I7319" s="14" t="s">
        <v>52</v>
      </c>
      <c r="J7319" s="14" t="s">
        <v>289</v>
      </c>
      <c r="K7319" s="14" t="s">
        <v>290</v>
      </c>
      <c r="L7319" s="14" t="s">
        <v>83</v>
      </c>
      <c r="M7319" s="14" t="s">
        <v>31</v>
      </c>
      <c r="N7319" s="14" t="s">
        <v>134</v>
      </c>
      <c r="O7319" s="14" t="s">
        <v>135</v>
      </c>
      <c r="P7319" s="14" t="s">
        <v>22927</v>
      </c>
      <c r="Q7319" s="14" t="s">
        <v>58</v>
      </c>
      <c r="R7319" s="14" t="s">
        <v>22928</v>
      </c>
      <c r="S7319" s="14" t="s">
        <v>110</v>
      </c>
      <c r="T7319" s="14" t="s">
        <v>243</v>
      </c>
      <c r="U7319" s="14" t="s">
        <v>339</v>
      </c>
      <c r="V7319" s="16">
        <v>11875.42</v>
      </c>
      <c r="W7319" s="13">
        <v>11</v>
      </c>
      <c r="X7319" s="17">
        <v>0</v>
      </c>
      <c r="Y7319" s="16">
        <v>2050.7600000000002</v>
      </c>
      <c r="Z7319" s="31">
        <f t="shared" si="572"/>
        <v>0.17268947119343991</v>
      </c>
    </row>
    <row r="7320" spans="1:26">
      <c r="A7320" s="26">
        <v>7319</v>
      </c>
      <c r="B7320" s="7" t="s">
        <v>22929</v>
      </c>
      <c r="C7320" s="8">
        <v>45489</v>
      </c>
      <c r="D7320" s="12">
        <f t="shared" si="569"/>
        <v>2024</v>
      </c>
      <c r="E7320" s="12">
        <f t="shared" si="570"/>
        <v>7</v>
      </c>
      <c r="F7320" s="8" t="str">
        <f t="shared" si="571"/>
        <v>2024-07</v>
      </c>
      <c r="G7320" s="8">
        <v>45495</v>
      </c>
      <c r="H7320" s="23">
        <f t="shared" si="573"/>
        <v>6</v>
      </c>
      <c r="I7320" s="7" t="s">
        <v>27</v>
      </c>
      <c r="J7320" s="7" t="s">
        <v>5292</v>
      </c>
      <c r="K7320" s="7" t="s">
        <v>380</v>
      </c>
      <c r="L7320" s="7" t="s">
        <v>83</v>
      </c>
      <c r="M7320" s="7" t="s">
        <v>31</v>
      </c>
      <c r="N7320" s="7" t="s">
        <v>313</v>
      </c>
      <c r="O7320" s="7" t="s">
        <v>314</v>
      </c>
      <c r="P7320" s="7" t="s">
        <v>22930</v>
      </c>
      <c r="Q7320" s="7" t="s">
        <v>146</v>
      </c>
      <c r="R7320" s="7" t="s">
        <v>22931</v>
      </c>
      <c r="S7320" s="7" t="s">
        <v>48</v>
      </c>
      <c r="T7320" s="7" t="s">
        <v>138</v>
      </c>
      <c r="U7320" s="7" t="s">
        <v>1091</v>
      </c>
      <c r="V7320" s="10">
        <v>2409.96</v>
      </c>
      <c r="W7320" s="6">
        <v>11</v>
      </c>
      <c r="X7320" s="11">
        <v>0</v>
      </c>
      <c r="Y7320" s="10">
        <v>-239.12</v>
      </c>
      <c r="Z7320" s="30">
        <f t="shared" si="572"/>
        <v>-9.9221563843383292E-2</v>
      </c>
    </row>
    <row r="7321" spans="1:26">
      <c r="A7321" s="27">
        <v>7320</v>
      </c>
      <c r="B7321" s="14" t="s">
        <v>22932</v>
      </c>
      <c r="C7321" s="15">
        <v>44718</v>
      </c>
      <c r="D7321" s="12">
        <f t="shared" si="569"/>
        <v>2022</v>
      </c>
      <c r="E7321" s="12">
        <f t="shared" si="570"/>
        <v>6</v>
      </c>
      <c r="F7321" s="15" t="str">
        <f t="shared" si="571"/>
        <v>2022-06</v>
      </c>
      <c r="G7321" s="15">
        <v>44718</v>
      </c>
      <c r="H7321" s="23">
        <f t="shared" si="573"/>
        <v>0</v>
      </c>
      <c r="I7321" s="14" t="s">
        <v>63</v>
      </c>
      <c r="J7321" s="14" t="s">
        <v>3884</v>
      </c>
      <c r="K7321" s="14" t="s">
        <v>3885</v>
      </c>
      <c r="L7321" s="14" t="s">
        <v>66</v>
      </c>
      <c r="M7321" s="14" t="s">
        <v>31</v>
      </c>
      <c r="N7321" s="14" t="s">
        <v>55</v>
      </c>
      <c r="O7321" s="14" t="s">
        <v>56</v>
      </c>
      <c r="P7321" s="14" t="s">
        <v>22933</v>
      </c>
      <c r="Q7321" s="14" t="s">
        <v>58</v>
      </c>
      <c r="R7321" s="14" t="s">
        <v>22934</v>
      </c>
      <c r="S7321" s="14" t="s">
        <v>110</v>
      </c>
      <c r="T7321" s="14" t="s">
        <v>111</v>
      </c>
      <c r="U7321" s="14" t="s">
        <v>112</v>
      </c>
      <c r="V7321" s="16">
        <v>11444.7</v>
      </c>
      <c r="W7321" s="13">
        <v>9</v>
      </c>
      <c r="X7321" s="17">
        <v>0.2</v>
      </c>
      <c r="Y7321" s="16">
        <v>757.78</v>
      </c>
      <c r="Z7321" s="31">
        <f t="shared" si="572"/>
        <v>6.6212307880503626E-2</v>
      </c>
    </row>
    <row r="7322" spans="1:26">
      <c r="A7322" s="26">
        <v>7321</v>
      </c>
      <c r="B7322" s="7" t="s">
        <v>22935</v>
      </c>
      <c r="C7322" s="8">
        <v>44776</v>
      </c>
      <c r="D7322" s="12">
        <f t="shared" si="569"/>
        <v>2022</v>
      </c>
      <c r="E7322" s="12">
        <f t="shared" si="570"/>
        <v>8</v>
      </c>
      <c r="F7322" s="8" t="str">
        <f t="shared" si="571"/>
        <v>2022-08</v>
      </c>
      <c r="G7322" s="8">
        <v>44779</v>
      </c>
      <c r="H7322" s="23">
        <f t="shared" si="573"/>
        <v>3</v>
      </c>
      <c r="I7322" s="7" t="s">
        <v>52</v>
      </c>
      <c r="J7322" s="7" t="s">
        <v>632</v>
      </c>
      <c r="K7322" s="7" t="s">
        <v>633</v>
      </c>
      <c r="L7322" s="7" t="s">
        <v>30</v>
      </c>
      <c r="M7322" s="7" t="s">
        <v>31</v>
      </c>
      <c r="N7322" s="7" t="s">
        <v>125</v>
      </c>
      <c r="O7322" s="7" t="s">
        <v>126</v>
      </c>
      <c r="P7322" s="7" t="s">
        <v>22936</v>
      </c>
      <c r="Q7322" s="7" t="s">
        <v>58</v>
      </c>
      <c r="R7322" s="7" t="s">
        <v>22937</v>
      </c>
      <c r="S7322" s="7" t="s">
        <v>37</v>
      </c>
      <c r="T7322" s="7" t="s">
        <v>38</v>
      </c>
      <c r="U7322" s="7" t="s">
        <v>177</v>
      </c>
      <c r="V7322" s="10">
        <v>2098.44</v>
      </c>
      <c r="W7322" s="6">
        <v>3</v>
      </c>
      <c r="X7322" s="11">
        <v>0.1</v>
      </c>
      <c r="Y7322" s="10">
        <v>329.86</v>
      </c>
      <c r="Z7322" s="30">
        <f t="shared" si="572"/>
        <v>0.15719296239110958</v>
      </c>
    </row>
    <row r="7323" spans="1:26">
      <c r="A7323" s="27">
        <v>7322</v>
      </c>
      <c r="B7323" s="14" t="s">
        <v>22938</v>
      </c>
      <c r="C7323" s="15">
        <v>45481</v>
      </c>
      <c r="D7323" s="12">
        <f t="shared" si="569"/>
        <v>2024</v>
      </c>
      <c r="E7323" s="12">
        <f t="shared" si="570"/>
        <v>7</v>
      </c>
      <c r="F7323" s="15" t="str">
        <f t="shared" si="571"/>
        <v>2024-07</v>
      </c>
      <c r="G7323" s="15">
        <v>45481</v>
      </c>
      <c r="H7323" s="23">
        <f t="shared" si="573"/>
        <v>0</v>
      </c>
      <c r="I7323" s="14" t="s">
        <v>63</v>
      </c>
      <c r="J7323" s="14" t="s">
        <v>851</v>
      </c>
      <c r="K7323" s="14" t="s">
        <v>852</v>
      </c>
      <c r="L7323" s="14" t="s">
        <v>83</v>
      </c>
      <c r="M7323" s="14" t="s">
        <v>31</v>
      </c>
      <c r="N7323" s="14" t="s">
        <v>116</v>
      </c>
      <c r="O7323" s="14" t="s">
        <v>117</v>
      </c>
      <c r="P7323" s="14" t="s">
        <v>22939</v>
      </c>
      <c r="Q7323" s="14" t="s">
        <v>58</v>
      </c>
      <c r="R7323" s="14" t="s">
        <v>22940</v>
      </c>
      <c r="S7323" s="14" t="s">
        <v>37</v>
      </c>
      <c r="T7323" s="14" t="s">
        <v>38</v>
      </c>
      <c r="U7323" s="14" t="s">
        <v>333</v>
      </c>
      <c r="V7323" s="16">
        <v>10937.3</v>
      </c>
      <c r="W7323" s="13">
        <v>12</v>
      </c>
      <c r="X7323" s="17">
        <v>0.2</v>
      </c>
      <c r="Y7323" s="16">
        <v>2574.62</v>
      </c>
      <c r="Z7323" s="31">
        <f t="shared" si="572"/>
        <v>0.23539813299443191</v>
      </c>
    </row>
    <row r="7324" spans="1:26">
      <c r="A7324" s="26">
        <v>7323</v>
      </c>
      <c r="B7324" s="7" t="s">
        <v>22941</v>
      </c>
      <c r="C7324" s="8">
        <v>45397</v>
      </c>
      <c r="D7324" s="12">
        <f t="shared" si="569"/>
        <v>2024</v>
      </c>
      <c r="E7324" s="12">
        <f t="shared" si="570"/>
        <v>4</v>
      </c>
      <c r="F7324" s="8" t="str">
        <f t="shared" si="571"/>
        <v>2024-04</v>
      </c>
      <c r="G7324" s="8">
        <v>45402</v>
      </c>
      <c r="H7324" s="23">
        <f t="shared" si="573"/>
        <v>5</v>
      </c>
      <c r="I7324" s="7" t="s">
        <v>52</v>
      </c>
      <c r="J7324" s="7" t="s">
        <v>7435</v>
      </c>
      <c r="K7324" s="7" t="s">
        <v>1935</v>
      </c>
      <c r="L7324" s="7" t="s">
        <v>83</v>
      </c>
      <c r="M7324" s="7" t="s">
        <v>31</v>
      </c>
      <c r="N7324" s="7" t="s">
        <v>220</v>
      </c>
      <c r="O7324" s="7" t="s">
        <v>220</v>
      </c>
      <c r="P7324" s="7" t="s">
        <v>22942</v>
      </c>
      <c r="Q7324" s="7" t="s">
        <v>58</v>
      </c>
      <c r="R7324" s="7" t="s">
        <v>22943</v>
      </c>
      <c r="S7324" s="7" t="s">
        <v>48</v>
      </c>
      <c r="T7324" s="7" t="s">
        <v>69</v>
      </c>
      <c r="U7324" s="7" t="s">
        <v>1034</v>
      </c>
      <c r="V7324" s="10">
        <v>35.82</v>
      </c>
      <c r="W7324" s="6">
        <v>5</v>
      </c>
      <c r="X7324" s="11">
        <v>0.1</v>
      </c>
      <c r="Y7324" s="10">
        <v>4</v>
      </c>
      <c r="Z7324" s="30">
        <f t="shared" si="572"/>
        <v>0.11166945840312674</v>
      </c>
    </row>
    <row r="7325" spans="1:26">
      <c r="A7325" s="27">
        <v>7324</v>
      </c>
      <c r="B7325" s="14" t="s">
        <v>22944</v>
      </c>
      <c r="C7325" s="15">
        <v>44654</v>
      </c>
      <c r="D7325" s="12">
        <f t="shared" si="569"/>
        <v>2022</v>
      </c>
      <c r="E7325" s="12">
        <f t="shared" si="570"/>
        <v>4</v>
      </c>
      <c r="F7325" s="15" t="str">
        <f t="shared" si="571"/>
        <v>2022-04</v>
      </c>
      <c r="G7325" s="15">
        <v>44654</v>
      </c>
      <c r="H7325" s="23">
        <f t="shared" si="573"/>
        <v>0</v>
      </c>
      <c r="I7325" s="14" t="s">
        <v>63</v>
      </c>
      <c r="J7325" s="14" t="s">
        <v>5750</v>
      </c>
      <c r="K7325" s="14" t="s">
        <v>336</v>
      </c>
      <c r="L7325" s="14" t="s">
        <v>66</v>
      </c>
      <c r="M7325" s="14" t="s">
        <v>31</v>
      </c>
      <c r="N7325" s="14" t="s">
        <v>153</v>
      </c>
      <c r="O7325" s="14" t="s">
        <v>154</v>
      </c>
      <c r="P7325" s="14" t="s">
        <v>22945</v>
      </c>
      <c r="Q7325" s="14" t="s">
        <v>146</v>
      </c>
      <c r="R7325" s="14" t="s">
        <v>22946</v>
      </c>
      <c r="S7325" s="14" t="s">
        <v>37</v>
      </c>
      <c r="T7325" s="14" t="s">
        <v>38</v>
      </c>
      <c r="U7325" s="14" t="s">
        <v>485</v>
      </c>
      <c r="V7325" s="16">
        <v>1155.8499999999999</v>
      </c>
      <c r="W7325" s="13">
        <v>14</v>
      </c>
      <c r="X7325" s="17">
        <v>0.3</v>
      </c>
      <c r="Y7325" s="16">
        <v>-148.03</v>
      </c>
      <c r="Z7325" s="31">
        <f t="shared" si="572"/>
        <v>-0.12807025133018993</v>
      </c>
    </row>
    <row r="7326" spans="1:26">
      <c r="A7326" s="26">
        <v>7325</v>
      </c>
      <c r="B7326" s="7" t="s">
        <v>22947</v>
      </c>
      <c r="C7326" s="8">
        <v>45449</v>
      </c>
      <c r="D7326" s="12">
        <f t="shared" si="569"/>
        <v>2024</v>
      </c>
      <c r="E7326" s="12">
        <f t="shared" si="570"/>
        <v>6</v>
      </c>
      <c r="F7326" s="8" t="str">
        <f t="shared" si="571"/>
        <v>2024-06</v>
      </c>
      <c r="G7326" s="8">
        <v>45449</v>
      </c>
      <c r="H7326" s="23">
        <f t="shared" si="573"/>
        <v>0</v>
      </c>
      <c r="I7326" s="7" t="s">
        <v>63</v>
      </c>
      <c r="J7326" s="7" t="s">
        <v>2421</v>
      </c>
      <c r="K7326" s="7" t="s">
        <v>1173</v>
      </c>
      <c r="L7326" s="7" t="s">
        <v>66</v>
      </c>
      <c r="M7326" s="7" t="s">
        <v>31</v>
      </c>
      <c r="N7326" s="7" t="s">
        <v>153</v>
      </c>
      <c r="O7326" s="7" t="s">
        <v>154</v>
      </c>
      <c r="P7326" s="7" t="s">
        <v>22948</v>
      </c>
      <c r="Q7326" s="7" t="s">
        <v>146</v>
      </c>
      <c r="R7326" s="7" t="s">
        <v>22949</v>
      </c>
      <c r="S7326" s="7" t="s">
        <v>48</v>
      </c>
      <c r="T7326" s="7" t="s">
        <v>138</v>
      </c>
      <c r="U7326" s="7" t="s">
        <v>781</v>
      </c>
      <c r="V7326" s="10">
        <v>1171.6199999999999</v>
      </c>
      <c r="W7326" s="6">
        <v>5</v>
      </c>
      <c r="X7326" s="11">
        <v>0</v>
      </c>
      <c r="Y7326" s="10">
        <v>266.89</v>
      </c>
      <c r="Z7326" s="30">
        <f t="shared" si="572"/>
        <v>0.22779570167801849</v>
      </c>
    </row>
    <row r="7327" spans="1:26">
      <c r="A7327" s="27">
        <v>7326</v>
      </c>
      <c r="B7327" s="14" t="s">
        <v>22950</v>
      </c>
      <c r="C7327" s="15">
        <v>44242</v>
      </c>
      <c r="D7327" s="12">
        <f t="shared" si="569"/>
        <v>2021</v>
      </c>
      <c r="E7327" s="12">
        <f t="shared" si="570"/>
        <v>2</v>
      </c>
      <c r="F7327" s="15" t="str">
        <f t="shared" si="571"/>
        <v>2021-02</v>
      </c>
      <c r="G7327" s="15">
        <v>44248</v>
      </c>
      <c r="H7327" s="23">
        <f t="shared" si="573"/>
        <v>6</v>
      </c>
      <c r="I7327" s="14" t="s">
        <v>27</v>
      </c>
      <c r="J7327" s="14" t="s">
        <v>5626</v>
      </c>
      <c r="K7327" s="14" t="s">
        <v>1418</v>
      </c>
      <c r="L7327" s="14" t="s">
        <v>30</v>
      </c>
      <c r="M7327" s="14" t="s">
        <v>31</v>
      </c>
      <c r="N7327" s="14" t="s">
        <v>153</v>
      </c>
      <c r="O7327" s="14" t="s">
        <v>154</v>
      </c>
      <c r="P7327" s="14" t="s">
        <v>22951</v>
      </c>
      <c r="Q7327" s="14" t="s">
        <v>146</v>
      </c>
      <c r="R7327" s="14" t="s">
        <v>22952</v>
      </c>
      <c r="S7327" s="14" t="s">
        <v>110</v>
      </c>
      <c r="T7327" s="14" t="s">
        <v>243</v>
      </c>
      <c r="U7327" s="14" t="s">
        <v>244</v>
      </c>
      <c r="V7327" s="16">
        <v>13087.91</v>
      </c>
      <c r="W7327" s="13">
        <v>14</v>
      </c>
      <c r="X7327" s="17">
        <v>0.4</v>
      </c>
      <c r="Y7327" s="16">
        <v>-1405.31</v>
      </c>
      <c r="Z7327" s="31">
        <f t="shared" si="572"/>
        <v>-0.1073746686827767</v>
      </c>
    </row>
    <row r="7328" spans="1:26">
      <c r="A7328" s="26">
        <v>7327</v>
      </c>
      <c r="B7328" s="7" t="s">
        <v>22953</v>
      </c>
      <c r="C7328" s="8">
        <v>45102</v>
      </c>
      <c r="D7328" s="12">
        <f t="shared" si="569"/>
        <v>2023</v>
      </c>
      <c r="E7328" s="12">
        <f t="shared" si="570"/>
        <v>6</v>
      </c>
      <c r="F7328" s="8" t="str">
        <f t="shared" si="571"/>
        <v>2023-06</v>
      </c>
      <c r="G7328" s="8">
        <v>45105</v>
      </c>
      <c r="H7328" s="23">
        <f t="shared" si="573"/>
        <v>3</v>
      </c>
      <c r="I7328" s="7" t="s">
        <v>52</v>
      </c>
      <c r="J7328" s="7" t="s">
        <v>1188</v>
      </c>
      <c r="K7328" s="7" t="s">
        <v>227</v>
      </c>
      <c r="L7328" s="7" t="s">
        <v>30</v>
      </c>
      <c r="M7328" s="7" t="s">
        <v>31</v>
      </c>
      <c r="N7328" s="7" t="s">
        <v>134</v>
      </c>
      <c r="O7328" s="7" t="s">
        <v>135</v>
      </c>
      <c r="P7328" s="7" t="s">
        <v>22954</v>
      </c>
      <c r="Q7328" s="7" t="s">
        <v>58</v>
      </c>
      <c r="R7328" s="7" t="s">
        <v>22955</v>
      </c>
      <c r="S7328" s="7" t="s">
        <v>37</v>
      </c>
      <c r="T7328" s="7" t="s">
        <v>38</v>
      </c>
      <c r="U7328" s="7" t="s">
        <v>333</v>
      </c>
      <c r="V7328" s="10">
        <v>723.41</v>
      </c>
      <c r="W7328" s="6">
        <v>1</v>
      </c>
      <c r="X7328" s="11">
        <v>0.4</v>
      </c>
      <c r="Y7328" s="10">
        <v>221.27</v>
      </c>
      <c r="Z7328" s="30">
        <f t="shared" si="572"/>
        <v>0.30587080632006747</v>
      </c>
    </row>
    <row r="7329" spans="1:26">
      <c r="A7329" s="27">
        <v>7328</v>
      </c>
      <c r="B7329" s="14" t="s">
        <v>22956</v>
      </c>
      <c r="C7329" s="15">
        <v>44371</v>
      </c>
      <c r="D7329" s="12">
        <f t="shared" si="569"/>
        <v>2021</v>
      </c>
      <c r="E7329" s="12">
        <f t="shared" si="570"/>
        <v>6</v>
      </c>
      <c r="F7329" s="15" t="str">
        <f t="shared" si="571"/>
        <v>2021-06</v>
      </c>
      <c r="G7329" s="15">
        <v>44371</v>
      </c>
      <c r="H7329" s="23">
        <f t="shared" si="573"/>
        <v>0</v>
      </c>
      <c r="I7329" s="14" t="s">
        <v>63</v>
      </c>
      <c r="J7329" s="14" t="s">
        <v>573</v>
      </c>
      <c r="K7329" s="14" t="s">
        <v>574</v>
      </c>
      <c r="L7329" s="14" t="s">
        <v>83</v>
      </c>
      <c r="M7329" s="14" t="s">
        <v>31</v>
      </c>
      <c r="N7329" s="14" t="s">
        <v>91</v>
      </c>
      <c r="O7329" s="14" t="s">
        <v>92</v>
      </c>
      <c r="P7329" s="14" t="s">
        <v>22957</v>
      </c>
      <c r="Q7329" s="14" t="s">
        <v>46</v>
      </c>
      <c r="R7329" s="14" t="s">
        <v>22958</v>
      </c>
      <c r="S7329" s="14" t="s">
        <v>37</v>
      </c>
      <c r="T7329" s="14" t="s">
        <v>170</v>
      </c>
      <c r="U7329" s="14" t="s">
        <v>189</v>
      </c>
      <c r="V7329" s="16">
        <v>2296.54</v>
      </c>
      <c r="W7329" s="13">
        <v>5</v>
      </c>
      <c r="X7329" s="17">
        <v>0.4</v>
      </c>
      <c r="Y7329" s="16">
        <v>-156.19999999999999</v>
      </c>
      <c r="Z7329" s="31">
        <f t="shared" si="572"/>
        <v>-6.8015362240588018E-2</v>
      </c>
    </row>
    <row r="7330" spans="1:26">
      <c r="A7330" s="26">
        <v>7329</v>
      </c>
      <c r="B7330" s="7" t="s">
        <v>22959</v>
      </c>
      <c r="C7330" s="8">
        <v>45206</v>
      </c>
      <c r="D7330" s="12">
        <f t="shared" si="569"/>
        <v>2023</v>
      </c>
      <c r="E7330" s="12">
        <f t="shared" si="570"/>
        <v>10</v>
      </c>
      <c r="F7330" s="8" t="str">
        <f t="shared" si="571"/>
        <v>2023-10</v>
      </c>
      <c r="G7330" s="8">
        <v>45208</v>
      </c>
      <c r="H7330" s="23">
        <f t="shared" si="573"/>
        <v>2</v>
      </c>
      <c r="I7330" s="7" t="s">
        <v>122</v>
      </c>
      <c r="J7330" s="7" t="s">
        <v>2458</v>
      </c>
      <c r="K7330" s="7" t="s">
        <v>2459</v>
      </c>
      <c r="L7330" s="7" t="s">
        <v>83</v>
      </c>
      <c r="M7330" s="7" t="s">
        <v>31</v>
      </c>
      <c r="N7330" s="7" t="s">
        <v>143</v>
      </c>
      <c r="O7330" s="7" t="s">
        <v>144</v>
      </c>
      <c r="P7330" s="7" t="s">
        <v>22960</v>
      </c>
      <c r="Q7330" s="7" t="s">
        <v>146</v>
      </c>
      <c r="R7330" s="7" t="s">
        <v>22961</v>
      </c>
      <c r="S7330" s="7" t="s">
        <v>48</v>
      </c>
      <c r="T7330" s="7" t="s">
        <v>78</v>
      </c>
      <c r="U7330" s="7" t="s">
        <v>79</v>
      </c>
      <c r="V7330" s="10">
        <v>1394.24</v>
      </c>
      <c r="W7330" s="6">
        <v>10</v>
      </c>
      <c r="X7330" s="11">
        <v>0.3</v>
      </c>
      <c r="Y7330" s="10">
        <v>233.07</v>
      </c>
      <c r="Z7330" s="30">
        <f t="shared" si="572"/>
        <v>0.16716634151939408</v>
      </c>
    </row>
    <row r="7331" spans="1:26">
      <c r="A7331" s="27">
        <v>7330</v>
      </c>
      <c r="B7331" s="14" t="s">
        <v>22962</v>
      </c>
      <c r="C7331" s="15">
        <v>45011</v>
      </c>
      <c r="D7331" s="12">
        <f t="shared" si="569"/>
        <v>2023</v>
      </c>
      <c r="E7331" s="12">
        <f t="shared" si="570"/>
        <v>3</v>
      </c>
      <c r="F7331" s="15" t="str">
        <f t="shared" si="571"/>
        <v>2023-03</v>
      </c>
      <c r="G7331" s="15">
        <v>45016</v>
      </c>
      <c r="H7331" s="23">
        <f t="shared" si="573"/>
        <v>5</v>
      </c>
      <c r="I7331" s="14" t="s">
        <v>27</v>
      </c>
      <c r="J7331" s="14" t="s">
        <v>8147</v>
      </c>
      <c r="K7331" s="14" t="s">
        <v>8148</v>
      </c>
      <c r="L7331" s="14" t="s">
        <v>66</v>
      </c>
      <c r="M7331" s="14" t="s">
        <v>31</v>
      </c>
      <c r="N7331" s="14" t="s">
        <v>220</v>
      </c>
      <c r="O7331" s="14" t="s">
        <v>220</v>
      </c>
      <c r="P7331" s="14" t="s">
        <v>22963</v>
      </c>
      <c r="Q7331" s="14" t="s">
        <v>58</v>
      </c>
      <c r="R7331" s="14" t="s">
        <v>22964</v>
      </c>
      <c r="S7331" s="14" t="s">
        <v>48</v>
      </c>
      <c r="T7331" s="14" t="s">
        <v>78</v>
      </c>
      <c r="U7331" s="14" t="s">
        <v>956</v>
      </c>
      <c r="V7331" s="16">
        <v>2382.7600000000002</v>
      </c>
      <c r="W7331" s="13">
        <v>10</v>
      </c>
      <c r="X7331" s="17">
        <v>0</v>
      </c>
      <c r="Y7331" s="16">
        <v>713.84</v>
      </c>
      <c r="Z7331" s="31">
        <f t="shared" si="572"/>
        <v>0.29958535479863685</v>
      </c>
    </row>
    <row r="7332" spans="1:26">
      <c r="A7332" s="26">
        <v>7331</v>
      </c>
      <c r="B7332" s="7" t="s">
        <v>22965</v>
      </c>
      <c r="C7332" s="8">
        <v>45046</v>
      </c>
      <c r="D7332" s="12">
        <f t="shared" si="569"/>
        <v>2023</v>
      </c>
      <c r="E7332" s="12">
        <f t="shared" si="570"/>
        <v>4</v>
      </c>
      <c r="F7332" s="8" t="str">
        <f t="shared" si="571"/>
        <v>2023-04</v>
      </c>
      <c r="G7332" s="8">
        <v>45047</v>
      </c>
      <c r="H7332" s="23">
        <f t="shared" si="573"/>
        <v>1</v>
      </c>
      <c r="I7332" s="7" t="s">
        <v>122</v>
      </c>
      <c r="J7332" s="7" t="s">
        <v>3509</v>
      </c>
      <c r="K7332" s="7" t="s">
        <v>671</v>
      </c>
      <c r="L7332" s="7" t="s">
        <v>83</v>
      </c>
      <c r="M7332" s="7" t="s">
        <v>31</v>
      </c>
      <c r="N7332" s="7" t="s">
        <v>181</v>
      </c>
      <c r="O7332" s="7" t="s">
        <v>107</v>
      </c>
      <c r="P7332" s="7" t="s">
        <v>22966</v>
      </c>
      <c r="Q7332" s="7" t="s">
        <v>35</v>
      </c>
      <c r="R7332" s="7" t="s">
        <v>22967</v>
      </c>
      <c r="S7332" s="7" t="s">
        <v>110</v>
      </c>
      <c r="T7332" s="7" t="s">
        <v>223</v>
      </c>
      <c r="U7332" s="7" t="s">
        <v>449</v>
      </c>
      <c r="V7332" s="10">
        <v>931.09</v>
      </c>
      <c r="W7332" s="6">
        <v>3</v>
      </c>
      <c r="X7332" s="11">
        <v>0.2</v>
      </c>
      <c r="Y7332" s="10">
        <v>238.79</v>
      </c>
      <c r="Z7332" s="30">
        <f t="shared" si="572"/>
        <v>0.25646285536306906</v>
      </c>
    </row>
    <row r="7333" spans="1:26">
      <c r="A7333" s="27">
        <v>7332</v>
      </c>
      <c r="B7333" s="14" t="s">
        <v>22968</v>
      </c>
      <c r="C7333" s="15">
        <v>45480</v>
      </c>
      <c r="D7333" s="12">
        <f t="shared" si="569"/>
        <v>2024</v>
      </c>
      <c r="E7333" s="12">
        <f t="shared" si="570"/>
        <v>7</v>
      </c>
      <c r="F7333" s="15" t="str">
        <f t="shared" si="571"/>
        <v>2024-07</v>
      </c>
      <c r="G7333" s="15">
        <v>45480</v>
      </c>
      <c r="H7333" s="23">
        <f t="shared" si="573"/>
        <v>0</v>
      </c>
      <c r="I7333" s="14" t="s">
        <v>63</v>
      </c>
      <c r="J7333" s="14" t="s">
        <v>4912</v>
      </c>
      <c r="K7333" s="14" t="s">
        <v>3754</v>
      </c>
      <c r="L7333" s="14" t="s">
        <v>30</v>
      </c>
      <c r="M7333" s="14" t="s">
        <v>31</v>
      </c>
      <c r="N7333" s="14" t="s">
        <v>134</v>
      </c>
      <c r="O7333" s="14" t="s">
        <v>135</v>
      </c>
      <c r="P7333" s="14" t="s">
        <v>5646</v>
      </c>
      <c r="Q7333" s="14" t="s">
        <v>58</v>
      </c>
      <c r="R7333" s="14" t="s">
        <v>22969</v>
      </c>
      <c r="S7333" s="14" t="s">
        <v>48</v>
      </c>
      <c r="T7333" s="14" t="s">
        <v>86</v>
      </c>
      <c r="U7333" s="14" t="s">
        <v>819</v>
      </c>
      <c r="V7333" s="16">
        <v>493.95</v>
      </c>
      <c r="W7333" s="13">
        <v>12</v>
      </c>
      <c r="X7333" s="17">
        <v>0.4</v>
      </c>
      <c r="Y7333" s="16">
        <v>8.2200000000000006</v>
      </c>
      <c r="Z7333" s="31">
        <f t="shared" si="572"/>
        <v>1.6641360461585181E-2</v>
      </c>
    </row>
    <row r="7334" spans="1:26">
      <c r="A7334" s="26">
        <v>7333</v>
      </c>
      <c r="B7334" s="7" t="s">
        <v>22970</v>
      </c>
      <c r="C7334" s="8">
        <v>44765</v>
      </c>
      <c r="D7334" s="12">
        <f t="shared" si="569"/>
        <v>2022</v>
      </c>
      <c r="E7334" s="12">
        <f t="shared" si="570"/>
        <v>7</v>
      </c>
      <c r="F7334" s="8" t="str">
        <f t="shared" si="571"/>
        <v>2022-07</v>
      </c>
      <c r="G7334" s="8">
        <v>44765</v>
      </c>
      <c r="H7334" s="23">
        <f t="shared" si="573"/>
        <v>0</v>
      </c>
      <c r="I7334" s="7" t="s">
        <v>63</v>
      </c>
      <c r="J7334" s="7" t="s">
        <v>4181</v>
      </c>
      <c r="K7334" s="7" t="s">
        <v>2124</v>
      </c>
      <c r="L7334" s="7" t="s">
        <v>66</v>
      </c>
      <c r="M7334" s="7" t="s">
        <v>31</v>
      </c>
      <c r="N7334" s="7" t="s">
        <v>143</v>
      </c>
      <c r="O7334" s="7" t="s">
        <v>144</v>
      </c>
      <c r="P7334" s="7" t="s">
        <v>22971</v>
      </c>
      <c r="Q7334" s="7" t="s">
        <v>146</v>
      </c>
      <c r="R7334" s="7" t="s">
        <v>22972</v>
      </c>
      <c r="S7334" s="7" t="s">
        <v>48</v>
      </c>
      <c r="T7334" s="7" t="s">
        <v>95</v>
      </c>
      <c r="U7334" s="7" t="s">
        <v>195</v>
      </c>
      <c r="V7334" s="10">
        <v>173.26</v>
      </c>
      <c r="W7334" s="6">
        <v>1</v>
      </c>
      <c r="X7334" s="11">
        <v>0</v>
      </c>
      <c r="Y7334" s="10">
        <v>58.69</v>
      </c>
      <c r="Z7334" s="30">
        <f t="shared" si="572"/>
        <v>0.33873946669744892</v>
      </c>
    </row>
    <row r="7335" spans="1:26">
      <c r="A7335" s="27">
        <v>7334</v>
      </c>
      <c r="B7335" s="14" t="s">
        <v>22973</v>
      </c>
      <c r="C7335" s="15">
        <v>44632</v>
      </c>
      <c r="D7335" s="12">
        <f t="shared" si="569"/>
        <v>2022</v>
      </c>
      <c r="E7335" s="12">
        <f t="shared" si="570"/>
        <v>3</v>
      </c>
      <c r="F7335" s="15" t="str">
        <f t="shared" si="571"/>
        <v>2022-03</v>
      </c>
      <c r="G7335" s="15">
        <v>44632</v>
      </c>
      <c r="H7335" s="23">
        <f t="shared" si="573"/>
        <v>0</v>
      </c>
      <c r="I7335" s="14" t="s">
        <v>63</v>
      </c>
      <c r="J7335" s="14" t="s">
        <v>2110</v>
      </c>
      <c r="K7335" s="14" t="s">
        <v>380</v>
      </c>
      <c r="L7335" s="14" t="s">
        <v>83</v>
      </c>
      <c r="M7335" s="14" t="s">
        <v>31</v>
      </c>
      <c r="N7335" s="14" t="s">
        <v>283</v>
      </c>
      <c r="O7335" s="14" t="s">
        <v>284</v>
      </c>
      <c r="P7335" s="14" t="s">
        <v>22974</v>
      </c>
      <c r="Q7335" s="14" t="s">
        <v>146</v>
      </c>
      <c r="R7335" s="14" t="s">
        <v>22975</v>
      </c>
      <c r="S7335" s="14" t="s">
        <v>48</v>
      </c>
      <c r="T7335" s="14" t="s">
        <v>49</v>
      </c>
      <c r="U7335" s="14" t="s">
        <v>120</v>
      </c>
      <c r="V7335" s="16">
        <v>47.69</v>
      </c>
      <c r="W7335" s="13">
        <v>2</v>
      </c>
      <c r="X7335" s="17">
        <v>0.2</v>
      </c>
      <c r="Y7335" s="16">
        <v>-4.33</v>
      </c>
      <c r="Z7335" s="31">
        <f t="shared" si="572"/>
        <v>-9.0794715873348711E-2</v>
      </c>
    </row>
    <row r="7336" spans="1:26">
      <c r="A7336" s="26">
        <v>7335</v>
      </c>
      <c r="B7336" s="7" t="s">
        <v>22976</v>
      </c>
      <c r="C7336" s="8">
        <v>44290</v>
      </c>
      <c r="D7336" s="12">
        <f t="shared" si="569"/>
        <v>2021</v>
      </c>
      <c r="E7336" s="12">
        <f t="shared" si="570"/>
        <v>4</v>
      </c>
      <c r="F7336" s="8" t="str">
        <f t="shared" si="571"/>
        <v>2021-04</v>
      </c>
      <c r="G7336" s="8">
        <v>44291</v>
      </c>
      <c r="H7336" s="23">
        <f t="shared" si="573"/>
        <v>1</v>
      </c>
      <c r="I7336" s="7" t="s">
        <v>122</v>
      </c>
      <c r="J7336" s="7" t="s">
        <v>1049</v>
      </c>
      <c r="K7336" s="7" t="s">
        <v>1050</v>
      </c>
      <c r="L7336" s="7" t="s">
        <v>30</v>
      </c>
      <c r="M7336" s="7" t="s">
        <v>31</v>
      </c>
      <c r="N7336" s="7" t="s">
        <v>134</v>
      </c>
      <c r="O7336" s="7" t="s">
        <v>135</v>
      </c>
      <c r="P7336" s="7" t="s">
        <v>22977</v>
      </c>
      <c r="Q7336" s="7" t="s">
        <v>58</v>
      </c>
      <c r="R7336" s="7" t="s">
        <v>22978</v>
      </c>
      <c r="S7336" s="7" t="s">
        <v>110</v>
      </c>
      <c r="T7336" s="7" t="s">
        <v>223</v>
      </c>
      <c r="U7336" s="7" t="s">
        <v>495</v>
      </c>
      <c r="V7336" s="10">
        <v>3398.34</v>
      </c>
      <c r="W7336" s="6">
        <v>13</v>
      </c>
      <c r="X7336" s="11">
        <v>0.1</v>
      </c>
      <c r="Y7336" s="10">
        <v>105.48</v>
      </c>
      <c r="Z7336" s="30">
        <f t="shared" si="572"/>
        <v>3.1038683592577554E-2</v>
      </c>
    </row>
    <row r="7337" spans="1:26">
      <c r="A7337" s="27">
        <v>7336</v>
      </c>
      <c r="B7337" s="14" t="s">
        <v>22979</v>
      </c>
      <c r="C7337" s="15">
        <v>45430</v>
      </c>
      <c r="D7337" s="12">
        <f t="shared" si="569"/>
        <v>2024</v>
      </c>
      <c r="E7337" s="12">
        <f t="shared" si="570"/>
        <v>5</v>
      </c>
      <c r="F7337" s="15" t="str">
        <f t="shared" si="571"/>
        <v>2024-05</v>
      </c>
      <c r="G7337" s="15">
        <v>45430</v>
      </c>
      <c r="H7337" s="23">
        <f t="shared" si="573"/>
        <v>0</v>
      </c>
      <c r="I7337" s="14" t="s">
        <v>63</v>
      </c>
      <c r="J7337" s="14" t="s">
        <v>7782</v>
      </c>
      <c r="K7337" s="14" t="s">
        <v>1820</v>
      </c>
      <c r="L7337" s="14" t="s">
        <v>66</v>
      </c>
      <c r="M7337" s="14" t="s">
        <v>31</v>
      </c>
      <c r="N7337" s="14" t="s">
        <v>43</v>
      </c>
      <c r="O7337" s="14" t="s">
        <v>44</v>
      </c>
      <c r="P7337" s="14" t="s">
        <v>22980</v>
      </c>
      <c r="Q7337" s="14" t="s">
        <v>46</v>
      </c>
      <c r="R7337" s="14" t="s">
        <v>22981</v>
      </c>
      <c r="S7337" s="14" t="s">
        <v>37</v>
      </c>
      <c r="T7337" s="14" t="s">
        <v>38</v>
      </c>
      <c r="U7337" s="14" t="s">
        <v>177</v>
      </c>
      <c r="V7337" s="16">
        <v>2198.8000000000002</v>
      </c>
      <c r="W7337" s="13">
        <v>2</v>
      </c>
      <c r="X7337" s="17">
        <v>0</v>
      </c>
      <c r="Y7337" s="16">
        <v>754.19</v>
      </c>
      <c r="Z7337" s="31">
        <f t="shared" si="572"/>
        <v>0.34300072766963796</v>
      </c>
    </row>
    <row r="7338" spans="1:26">
      <c r="A7338" s="26">
        <v>7337</v>
      </c>
      <c r="B7338" s="7" t="s">
        <v>22982</v>
      </c>
      <c r="C7338" s="8">
        <v>45572</v>
      </c>
      <c r="D7338" s="12">
        <f t="shared" si="569"/>
        <v>2024</v>
      </c>
      <c r="E7338" s="12">
        <f t="shared" si="570"/>
        <v>10</v>
      </c>
      <c r="F7338" s="8" t="str">
        <f t="shared" si="571"/>
        <v>2024-10</v>
      </c>
      <c r="G7338" s="8">
        <v>45578</v>
      </c>
      <c r="H7338" s="23">
        <f t="shared" si="573"/>
        <v>6</v>
      </c>
      <c r="I7338" s="7" t="s">
        <v>52</v>
      </c>
      <c r="J7338" s="7" t="s">
        <v>3065</v>
      </c>
      <c r="K7338" s="7" t="s">
        <v>2780</v>
      </c>
      <c r="L7338" s="7" t="s">
        <v>30</v>
      </c>
      <c r="M7338" s="7" t="s">
        <v>31</v>
      </c>
      <c r="N7338" s="7" t="s">
        <v>711</v>
      </c>
      <c r="O7338" s="7" t="s">
        <v>712</v>
      </c>
      <c r="P7338" s="7" t="s">
        <v>22983</v>
      </c>
      <c r="Q7338" s="7" t="s">
        <v>35</v>
      </c>
      <c r="R7338" s="7" t="s">
        <v>22984</v>
      </c>
      <c r="S7338" s="7" t="s">
        <v>110</v>
      </c>
      <c r="T7338" s="7" t="s">
        <v>223</v>
      </c>
      <c r="U7338" s="7" t="s">
        <v>224</v>
      </c>
      <c r="V7338" s="10">
        <v>5011.55</v>
      </c>
      <c r="W7338" s="6">
        <v>7</v>
      </c>
      <c r="X7338" s="11">
        <v>0.3</v>
      </c>
      <c r="Y7338" s="10">
        <v>670.03</v>
      </c>
      <c r="Z7338" s="30">
        <f t="shared" si="572"/>
        <v>0.13369715956141312</v>
      </c>
    </row>
    <row r="7339" spans="1:26">
      <c r="A7339" s="27">
        <v>7338</v>
      </c>
      <c r="B7339" s="14" t="s">
        <v>22985</v>
      </c>
      <c r="C7339" s="15">
        <v>44247</v>
      </c>
      <c r="D7339" s="12">
        <f t="shared" si="569"/>
        <v>2021</v>
      </c>
      <c r="E7339" s="12">
        <f t="shared" si="570"/>
        <v>2</v>
      </c>
      <c r="F7339" s="15" t="str">
        <f t="shared" si="571"/>
        <v>2021-02</v>
      </c>
      <c r="G7339" s="15">
        <v>44252</v>
      </c>
      <c r="H7339" s="23">
        <f t="shared" si="573"/>
        <v>5</v>
      </c>
      <c r="I7339" s="14" t="s">
        <v>52</v>
      </c>
      <c r="J7339" s="14" t="s">
        <v>3223</v>
      </c>
      <c r="K7339" s="14" t="s">
        <v>488</v>
      </c>
      <c r="L7339" s="14" t="s">
        <v>83</v>
      </c>
      <c r="M7339" s="14" t="s">
        <v>31</v>
      </c>
      <c r="N7339" s="14" t="s">
        <v>55</v>
      </c>
      <c r="O7339" s="14" t="s">
        <v>56</v>
      </c>
      <c r="P7339" s="14" t="s">
        <v>22986</v>
      </c>
      <c r="Q7339" s="14" t="s">
        <v>58</v>
      </c>
      <c r="R7339" s="14" t="s">
        <v>22987</v>
      </c>
      <c r="S7339" s="14" t="s">
        <v>37</v>
      </c>
      <c r="T7339" s="14" t="s">
        <v>38</v>
      </c>
      <c r="U7339" s="14" t="s">
        <v>39</v>
      </c>
      <c r="V7339" s="16">
        <v>7408.35</v>
      </c>
      <c r="W7339" s="13">
        <v>9</v>
      </c>
      <c r="X7339" s="17">
        <v>0.1</v>
      </c>
      <c r="Y7339" s="16">
        <v>635.6</v>
      </c>
      <c r="Z7339" s="31">
        <f t="shared" si="572"/>
        <v>8.579508257574224E-2</v>
      </c>
    </row>
    <row r="7340" spans="1:26">
      <c r="A7340" s="26">
        <v>7339</v>
      </c>
      <c r="B7340" s="7" t="s">
        <v>22988</v>
      </c>
      <c r="C7340" s="8">
        <v>44665</v>
      </c>
      <c r="D7340" s="12">
        <f t="shared" si="569"/>
        <v>2022</v>
      </c>
      <c r="E7340" s="12">
        <f t="shared" si="570"/>
        <v>4</v>
      </c>
      <c r="F7340" s="8" t="str">
        <f t="shared" si="571"/>
        <v>2022-04</v>
      </c>
      <c r="G7340" s="8">
        <v>44667</v>
      </c>
      <c r="H7340" s="23">
        <f t="shared" si="573"/>
        <v>2</v>
      </c>
      <c r="I7340" s="7" t="s">
        <v>122</v>
      </c>
      <c r="J7340" s="7" t="s">
        <v>2537</v>
      </c>
      <c r="K7340" s="7" t="s">
        <v>1282</v>
      </c>
      <c r="L7340" s="7" t="s">
        <v>30</v>
      </c>
      <c r="M7340" s="7" t="s">
        <v>31</v>
      </c>
      <c r="N7340" s="7" t="s">
        <v>143</v>
      </c>
      <c r="O7340" s="7" t="s">
        <v>144</v>
      </c>
      <c r="P7340" s="7" t="s">
        <v>22989</v>
      </c>
      <c r="Q7340" s="7" t="s">
        <v>146</v>
      </c>
      <c r="R7340" s="7" t="s">
        <v>22990</v>
      </c>
      <c r="S7340" s="7" t="s">
        <v>37</v>
      </c>
      <c r="T7340" s="7" t="s">
        <v>208</v>
      </c>
      <c r="U7340" s="7" t="s">
        <v>265</v>
      </c>
      <c r="V7340" s="10">
        <v>62.74</v>
      </c>
      <c r="W7340" s="6">
        <v>1</v>
      </c>
      <c r="X7340" s="11">
        <v>0.3</v>
      </c>
      <c r="Y7340" s="10">
        <v>11.05</v>
      </c>
      <c r="Z7340" s="30">
        <f t="shared" si="572"/>
        <v>0.17612368504941028</v>
      </c>
    </row>
    <row r="7341" spans="1:26">
      <c r="A7341" s="27">
        <v>7340</v>
      </c>
      <c r="B7341" s="14" t="s">
        <v>22991</v>
      </c>
      <c r="C7341" s="15">
        <v>44359</v>
      </c>
      <c r="D7341" s="12">
        <f t="shared" si="569"/>
        <v>2021</v>
      </c>
      <c r="E7341" s="12">
        <f t="shared" si="570"/>
        <v>6</v>
      </c>
      <c r="F7341" s="15" t="str">
        <f t="shared" si="571"/>
        <v>2021-06</v>
      </c>
      <c r="G7341" s="15">
        <v>44362</v>
      </c>
      <c r="H7341" s="23">
        <f t="shared" si="573"/>
        <v>3</v>
      </c>
      <c r="I7341" s="14" t="s">
        <v>122</v>
      </c>
      <c r="J7341" s="14" t="s">
        <v>726</v>
      </c>
      <c r="K7341" s="14" t="s">
        <v>727</v>
      </c>
      <c r="L7341" s="14" t="s">
        <v>30</v>
      </c>
      <c r="M7341" s="14" t="s">
        <v>31</v>
      </c>
      <c r="N7341" s="14" t="s">
        <v>106</v>
      </c>
      <c r="O7341" s="14" t="s">
        <v>107</v>
      </c>
      <c r="P7341" s="14" t="s">
        <v>22992</v>
      </c>
      <c r="Q7341" s="14" t="s">
        <v>35</v>
      </c>
      <c r="R7341" s="14" t="s">
        <v>22993</v>
      </c>
      <c r="S7341" s="14" t="s">
        <v>48</v>
      </c>
      <c r="T7341" s="14" t="s">
        <v>69</v>
      </c>
      <c r="U7341" s="14" t="s">
        <v>475</v>
      </c>
      <c r="V7341" s="16">
        <v>303.49</v>
      </c>
      <c r="W7341" s="13">
        <v>2</v>
      </c>
      <c r="X7341" s="17">
        <v>0.2</v>
      </c>
      <c r="Y7341" s="16">
        <v>122.04</v>
      </c>
      <c r="Z7341" s="31">
        <f t="shared" si="572"/>
        <v>0.40212198095489143</v>
      </c>
    </row>
    <row r="7342" spans="1:26">
      <c r="A7342" s="26">
        <v>7341</v>
      </c>
      <c r="B7342" s="7" t="s">
        <v>22994</v>
      </c>
      <c r="C7342" s="8">
        <v>44702</v>
      </c>
      <c r="D7342" s="12">
        <f t="shared" si="569"/>
        <v>2022</v>
      </c>
      <c r="E7342" s="12">
        <f t="shared" si="570"/>
        <v>5</v>
      </c>
      <c r="F7342" s="8" t="str">
        <f t="shared" si="571"/>
        <v>2022-05</v>
      </c>
      <c r="G7342" s="8">
        <v>44702</v>
      </c>
      <c r="H7342" s="23">
        <f t="shared" si="573"/>
        <v>0</v>
      </c>
      <c r="I7342" s="7" t="s">
        <v>63</v>
      </c>
      <c r="J7342" s="7" t="s">
        <v>2216</v>
      </c>
      <c r="K7342" s="7" t="s">
        <v>770</v>
      </c>
      <c r="L7342" s="7" t="s">
        <v>66</v>
      </c>
      <c r="M7342" s="7" t="s">
        <v>31</v>
      </c>
      <c r="N7342" s="7" t="s">
        <v>32</v>
      </c>
      <c r="O7342" s="7" t="s">
        <v>33</v>
      </c>
      <c r="P7342" s="7" t="s">
        <v>22995</v>
      </c>
      <c r="Q7342" s="7" t="s">
        <v>35</v>
      </c>
      <c r="R7342" s="7" t="s">
        <v>22996</v>
      </c>
      <c r="S7342" s="7" t="s">
        <v>48</v>
      </c>
      <c r="T7342" s="7" t="s">
        <v>298</v>
      </c>
      <c r="U7342" s="7" t="s">
        <v>630</v>
      </c>
      <c r="V7342" s="10">
        <v>1121.58</v>
      </c>
      <c r="W7342" s="6">
        <v>8</v>
      </c>
      <c r="X7342" s="11">
        <v>0.4</v>
      </c>
      <c r="Y7342" s="10">
        <v>403.15</v>
      </c>
      <c r="Z7342" s="30">
        <f t="shared" si="572"/>
        <v>0.35944827832165338</v>
      </c>
    </row>
    <row r="7343" spans="1:26">
      <c r="A7343" s="27">
        <v>7342</v>
      </c>
      <c r="B7343" s="14" t="s">
        <v>22997</v>
      </c>
      <c r="C7343" s="15">
        <v>44413</v>
      </c>
      <c r="D7343" s="12">
        <f t="shared" si="569"/>
        <v>2021</v>
      </c>
      <c r="E7343" s="12">
        <f t="shared" si="570"/>
        <v>8</v>
      </c>
      <c r="F7343" s="15" t="str">
        <f t="shared" si="571"/>
        <v>2021-08</v>
      </c>
      <c r="G7343" s="15">
        <v>44413</v>
      </c>
      <c r="H7343" s="23">
        <f t="shared" si="573"/>
        <v>0</v>
      </c>
      <c r="I7343" s="14" t="s">
        <v>63</v>
      </c>
      <c r="J7343" s="14" t="s">
        <v>943</v>
      </c>
      <c r="K7343" s="14" t="s">
        <v>757</v>
      </c>
      <c r="L7343" s="14" t="s">
        <v>83</v>
      </c>
      <c r="M7343" s="14" t="s">
        <v>31</v>
      </c>
      <c r="N7343" s="14" t="s">
        <v>116</v>
      </c>
      <c r="O7343" s="14" t="s">
        <v>117</v>
      </c>
      <c r="P7343" s="14" t="s">
        <v>22998</v>
      </c>
      <c r="Q7343" s="14" t="s">
        <v>58</v>
      </c>
      <c r="R7343" s="14" t="s">
        <v>22999</v>
      </c>
      <c r="S7343" s="14" t="s">
        <v>37</v>
      </c>
      <c r="T7343" s="14" t="s">
        <v>38</v>
      </c>
      <c r="U7343" s="14" t="s">
        <v>177</v>
      </c>
      <c r="V7343" s="16">
        <v>2948.26</v>
      </c>
      <c r="W7343" s="13">
        <v>7</v>
      </c>
      <c r="X7343" s="17">
        <v>0.2</v>
      </c>
      <c r="Y7343" s="16">
        <v>356.34</v>
      </c>
      <c r="Z7343" s="31">
        <f t="shared" si="572"/>
        <v>0.12086450991432234</v>
      </c>
    </row>
    <row r="7344" spans="1:26">
      <c r="A7344" s="26">
        <v>7343</v>
      </c>
      <c r="B7344" s="7" t="s">
        <v>23000</v>
      </c>
      <c r="C7344" s="8">
        <v>44843</v>
      </c>
      <c r="D7344" s="12">
        <f t="shared" si="569"/>
        <v>2022</v>
      </c>
      <c r="E7344" s="12">
        <f t="shared" si="570"/>
        <v>10</v>
      </c>
      <c r="F7344" s="8" t="str">
        <f t="shared" si="571"/>
        <v>2022-10</v>
      </c>
      <c r="G7344" s="8">
        <v>44850</v>
      </c>
      <c r="H7344" s="23">
        <f t="shared" si="573"/>
        <v>7</v>
      </c>
      <c r="I7344" s="7" t="s">
        <v>27</v>
      </c>
      <c r="J7344" s="7" t="s">
        <v>558</v>
      </c>
      <c r="K7344" s="7" t="s">
        <v>559</v>
      </c>
      <c r="L7344" s="7" t="s">
        <v>30</v>
      </c>
      <c r="M7344" s="7" t="s">
        <v>31</v>
      </c>
      <c r="N7344" s="7" t="s">
        <v>43</v>
      </c>
      <c r="O7344" s="7" t="s">
        <v>44</v>
      </c>
      <c r="P7344" s="7" t="s">
        <v>23001</v>
      </c>
      <c r="Q7344" s="7" t="s">
        <v>46</v>
      </c>
      <c r="R7344" s="7" t="s">
        <v>23002</v>
      </c>
      <c r="S7344" s="7" t="s">
        <v>37</v>
      </c>
      <c r="T7344" s="7" t="s">
        <v>208</v>
      </c>
      <c r="U7344" s="7" t="s">
        <v>209</v>
      </c>
      <c r="V7344" s="10">
        <v>3345.52</v>
      </c>
      <c r="W7344" s="6">
        <v>5</v>
      </c>
      <c r="X7344" s="11">
        <v>0</v>
      </c>
      <c r="Y7344" s="10">
        <v>855.17</v>
      </c>
      <c r="Z7344" s="30">
        <f t="shared" si="572"/>
        <v>0.25561646619957434</v>
      </c>
    </row>
    <row r="7345" spans="1:26">
      <c r="A7345" s="27">
        <v>7344</v>
      </c>
      <c r="B7345" s="14" t="s">
        <v>23003</v>
      </c>
      <c r="C7345" s="15">
        <v>45584</v>
      </c>
      <c r="D7345" s="12">
        <f t="shared" si="569"/>
        <v>2024</v>
      </c>
      <c r="E7345" s="12">
        <f t="shared" si="570"/>
        <v>10</v>
      </c>
      <c r="F7345" s="15" t="str">
        <f t="shared" si="571"/>
        <v>2024-10</v>
      </c>
      <c r="G7345" s="15">
        <v>45584</v>
      </c>
      <c r="H7345" s="23">
        <f t="shared" si="573"/>
        <v>0</v>
      </c>
      <c r="I7345" s="14" t="s">
        <v>63</v>
      </c>
      <c r="J7345" s="14" t="s">
        <v>6464</v>
      </c>
      <c r="K7345" s="14" t="s">
        <v>6465</v>
      </c>
      <c r="L7345" s="14" t="s">
        <v>66</v>
      </c>
      <c r="M7345" s="14" t="s">
        <v>31</v>
      </c>
      <c r="N7345" s="14" t="s">
        <v>181</v>
      </c>
      <c r="O7345" s="14" t="s">
        <v>107</v>
      </c>
      <c r="P7345" s="14" t="s">
        <v>23004</v>
      </c>
      <c r="Q7345" s="14" t="s">
        <v>35</v>
      </c>
      <c r="R7345" s="14" t="s">
        <v>23005</v>
      </c>
      <c r="S7345" s="14" t="s">
        <v>110</v>
      </c>
      <c r="T7345" s="14" t="s">
        <v>223</v>
      </c>
      <c r="U7345" s="14" t="s">
        <v>449</v>
      </c>
      <c r="V7345" s="16">
        <v>5728.04</v>
      </c>
      <c r="W7345" s="13">
        <v>8</v>
      </c>
      <c r="X7345" s="17">
        <v>0.1</v>
      </c>
      <c r="Y7345" s="16">
        <v>1554.81</v>
      </c>
      <c r="Z7345" s="31">
        <f t="shared" si="572"/>
        <v>0.27143839777655182</v>
      </c>
    </row>
    <row r="7346" spans="1:26">
      <c r="A7346" s="26">
        <v>7345</v>
      </c>
      <c r="B7346" s="7" t="s">
        <v>23006</v>
      </c>
      <c r="C7346" s="8">
        <v>45110</v>
      </c>
      <c r="D7346" s="12">
        <f t="shared" si="569"/>
        <v>2023</v>
      </c>
      <c r="E7346" s="12">
        <f t="shared" si="570"/>
        <v>7</v>
      </c>
      <c r="F7346" s="8" t="str">
        <f t="shared" si="571"/>
        <v>2023-07</v>
      </c>
      <c r="G7346" s="8">
        <v>45111</v>
      </c>
      <c r="H7346" s="23">
        <f t="shared" si="573"/>
        <v>1</v>
      </c>
      <c r="I7346" s="7" t="s">
        <v>122</v>
      </c>
      <c r="J7346" s="7" t="s">
        <v>2155</v>
      </c>
      <c r="K7346" s="7" t="s">
        <v>385</v>
      </c>
      <c r="L7346" s="7" t="s">
        <v>83</v>
      </c>
      <c r="M7346" s="7" t="s">
        <v>31</v>
      </c>
      <c r="N7346" s="7" t="s">
        <v>711</v>
      </c>
      <c r="O7346" s="7" t="s">
        <v>712</v>
      </c>
      <c r="P7346" s="7" t="s">
        <v>23007</v>
      </c>
      <c r="Q7346" s="7" t="s">
        <v>35</v>
      </c>
      <c r="R7346" s="7" t="s">
        <v>23008</v>
      </c>
      <c r="S7346" s="7" t="s">
        <v>110</v>
      </c>
      <c r="T7346" s="7" t="s">
        <v>223</v>
      </c>
      <c r="U7346" s="7" t="s">
        <v>495</v>
      </c>
      <c r="V7346" s="10">
        <v>8744.61</v>
      </c>
      <c r="W7346" s="6">
        <v>8</v>
      </c>
      <c r="X7346" s="11">
        <v>0</v>
      </c>
      <c r="Y7346" s="10">
        <v>2215.1</v>
      </c>
      <c r="Z7346" s="30">
        <f t="shared" si="572"/>
        <v>0.2533103248744083</v>
      </c>
    </row>
    <row r="7347" spans="1:26">
      <c r="A7347" s="27">
        <v>7346</v>
      </c>
      <c r="B7347" s="14" t="s">
        <v>23009</v>
      </c>
      <c r="C7347" s="15">
        <v>45224</v>
      </c>
      <c r="D7347" s="12">
        <f t="shared" si="569"/>
        <v>2023</v>
      </c>
      <c r="E7347" s="12">
        <f t="shared" si="570"/>
        <v>10</v>
      </c>
      <c r="F7347" s="15" t="str">
        <f t="shared" si="571"/>
        <v>2023-10</v>
      </c>
      <c r="G7347" s="15">
        <v>45228</v>
      </c>
      <c r="H7347" s="23">
        <f t="shared" si="573"/>
        <v>4</v>
      </c>
      <c r="I7347" s="14" t="s">
        <v>52</v>
      </c>
      <c r="J7347" s="14" t="s">
        <v>3499</v>
      </c>
      <c r="K7347" s="14" t="s">
        <v>186</v>
      </c>
      <c r="L7347" s="14" t="s">
        <v>83</v>
      </c>
      <c r="M7347" s="14" t="s">
        <v>31</v>
      </c>
      <c r="N7347" s="14" t="s">
        <v>116</v>
      </c>
      <c r="O7347" s="14" t="s">
        <v>117</v>
      </c>
      <c r="P7347" s="14" t="s">
        <v>23010</v>
      </c>
      <c r="Q7347" s="14" t="s">
        <v>58</v>
      </c>
      <c r="R7347" s="14" t="s">
        <v>23011</v>
      </c>
      <c r="S7347" s="14" t="s">
        <v>37</v>
      </c>
      <c r="T7347" s="14" t="s">
        <v>60</v>
      </c>
      <c r="U7347" s="14" t="s">
        <v>61</v>
      </c>
      <c r="V7347" s="16">
        <v>908.38</v>
      </c>
      <c r="W7347" s="13">
        <v>4</v>
      </c>
      <c r="X7347" s="17">
        <v>0</v>
      </c>
      <c r="Y7347" s="16">
        <v>260.58999999999997</v>
      </c>
      <c r="Z7347" s="31">
        <f t="shared" si="572"/>
        <v>0.28687333494792927</v>
      </c>
    </row>
    <row r="7348" spans="1:26">
      <c r="A7348" s="26">
        <v>7347</v>
      </c>
      <c r="B7348" s="7" t="s">
        <v>23012</v>
      </c>
      <c r="C7348" s="8">
        <v>44319</v>
      </c>
      <c r="D7348" s="12">
        <f t="shared" si="569"/>
        <v>2021</v>
      </c>
      <c r="E7348" s="12">
        <f t="shared" si="570"/>
        <v>5</v>
      </c>
      <c r="F7348" s="8" t="str">
        <f t="shared" si="571"/>
        <v>2021-05</v>
      </c>
      <c r="G7348" s="8">
        <v>44324</v>
      </c>
      <c r="H7348" s="23">
        <f t="shared" si="573"/>
        <v>5</v>
      </c>
      <c r="I7348" s="7" t="s">
        <v>52</v>
      </c>
      <c r="J7348" s="7" t="s">
        <v>1619</v>
      </c>
      <c r="K7348" s="7" t="s">
        <v>525</v>
      </c>
      <c r="L7348" s="7" t="s">
        <v>66</v>
      </c>
      <c r="M7348" s="7" t="s">
        <v>31</v>
      </c>
      <c r="N7348" s="7" t="s">
        <v>181</v>
      </c>
      <c r="O7348" s="7" t="s">
        <v>107</v>
      </c>
      <c r="P7348" s="7" t="s">
        <v>23013</v>
      </c>
      <c r="Q7348" s="7" t="s">
        <v>35</v>
      </c>
      <c r="R7348" s="7" t="s">
        <v>23014</v>
      </c>
      <c r="S7348" s="7" t="s">
        <v>48</v>
      </c>
      <c r="T7348" s="7" t="s">
        <v>49</v>
      </c>
      <c r="U7348" s="7" t="s">
        <v>120</v>
      </c>
      <c r="V7348" s="10">
        <v>40.31</v>
      </c>
      <c r="W7348" s="6">
        <v>2</v>
      </c>
      <c r="X7348" s="11">
        <v>0.2</v>
      </c>
      <c r="Y7348" s="10">
        <v>6.63</v>
      </c>
      <c r="Z7348" s="30">
        <f t="shared" si="572"/>
        <v>0.16447531629868517</v>
      </c>
    </row>
    <row r="7349" spans="1:26">
      <c r="A7349" s="27">
        <v>7348</v>
      </c>
      <c r="B7349" s="14" t="s">
        <v>23015</v>
      </c>
      <c r="C7349" s="15">
        <v>45567</v>
      </c>
      <c r="D7349" s="12">
        <f t="shared" si="569"/>
        <v>2024</v>
      </c>
      <c r="E7349" s="12">
        <f t="shared" si="570"/>
        <v>10</v>
      </c>
      <c r="F7349" s="15" t="str">
        <f t="shared" si="571"/>
        <v>2024-10</v>
      </c>
      <c r="G7349" s="15">
        <v>45570</v>
      </c>
      <c r="H7349" s="23">
        <f t="shared" si="573"/>
        <v>3</v>
      </c>
      <c r="I7349" s="14" t="s">
        <v>52</v>
      </c>
      <c r="J7349" s="14" t="s">
        <v>558</v>
      </c>
      <c r="K7349" s="14" t="s">
        <v>559</v>
      </c>
      <c r="L7349" s="14" t="s">
        <v>30</v>
      </c>
      <c r="M7349" s="14" t="s">
        <v>31</v>
      </c>
      <c r="N7349" s="14" t="s">
        <v>43</v>
      </c>
      <c r="O7349" s="14" t="s">
        <v>44</v>
      </c>
      <c r="P7349" s="14" t="s">
        <v>23016</v>
      </c>
      <c r="Q7349" s="14" t="s">
        <v>46</v>
      </c>
      <c r="R7349" s="14" t="s">
        <v>23017</v>
      </c>
      <c r="S7349" s="14" t="s">
        <v>110</v>
      </c>
      <c r="T7349" s="14" t="s">
        <v>223</v>
      </c>
      <c r="U7349" s="14" t="s">
        <v>224</v>
      </c>
      <c r="V7349" s="16">
        <v>1485.95</v>
      </c>
      <c r="W7349" s="13">
        <v>1</v>
      </c>
      <c r="X7349" s="17">
        <v>0.2</v>
      </c>
      <c r="Y7349" s="16">
        <v>276.94</v>
      </c>
      <c r="Z7349" s="31">
        <f t="shared" si="572"/>
        <v>0.18637235438608296</v>
      </c>
    </row>
    <row r="7350" spans="1:26">
      <c r="A7350" s="26">
        <v>7349</v>
      </c>
      <c r="B7350" s="7" t="s">
        <v>23018</v>
      </c>
      <c r="C7350" s="8">
        <v>45161</v>
      </c>
      <c r="D7350" s="12">
        <f t="shared" si="569"/>
        <v>2023</v>
      </c>
      <c r="E7350" s="12">
        <f t="shared" si="570"/>
        <v>8</v>
      </c>
      <c r="F7350" s="8" t="str">
        <f t="shared" si="571"/>
        <v>2023-08</v>
      </c>
      <c r="G7350" s="8">
        <v>45161</v>
      </c>
      <c r="H7350" s="23">
        <f t="shared" si="573"/>
        <v>0</v>
      </c>
      <c r="I7350" s="7" t="s">
        <v>63</v>
      </c>
      <c r="J7350" s="7" t="s">
        <v>6515</v>
      </c>
      <c r="K7350" s="7" t="s">
        <v>1664</v>
      </c>
      <c r="L7350" s="7" t="s">
        <v>83</v>
      </c>
      <c r="M7350" s="7" t="s">
        <v>31</v>
      </c>
      <c r="N7350" s="7" t="s">
        <v>106</v>
      </c>
      <c r="O7350" s="7" t="s">
        <v>107</v>
      </c>
      <c r="P7350" s="7" t="s">
        <v>23019</v>
      </c>
      <c r="Q7350" s="7" t="s">
        <v>35</v>
      </c>
      <c r="R7350" s="7" t="s">
        <v>23020</v>
      </c>
      <c r="S7350" s="7" t="s">
        <v>37</v>
      </c>
      <c r="T7350" s="7" t="s">
        <v>38</v>
      </c>
      <c r="U7350" s="7" t="s">
        <v>102</v>
      </c>
      <c r="V7350" s="10">
        <v>454.3</v>
      </c>
      <c r="W7350" s="6">
        <v>2</v>
      </c>
      <c r="X7350" s="11">
        <v>0</v>
      </c>
      <c r="Y7350" s="10">
        <v>23.56</v>
      </c>
      <c r="Z7350" s="30">
        <f t="shared" si="572"/>
        <v>5.1860004402377279E-2</v>
      </c>
    </row>
    <row r="7351" spans="1:26">
      <c r="A7351" s="27">
        <v>7350</v>
      </c>
      <c r="B7351" s="14" t="s">
        <v>23021</v>
      </c>
      <c r="C7351" s="15">
        <v>44287</v>
      </c>
      <c r="D7351" s="12">
        <f t="shared" si="569"/>
        <v>2021</v>
      </c>
      <c r="E7351" s="12">
        <f t="shared" si="570"/>
        <v>4</v>
      </c>
      <c r="F7351" s="15" t="str">
        <f t="shared" si="571"/>
        <v>2021-04</v>
      </c>
      <c r="G7351" s="15">
        <v>44287</v>
      </c>
      <c r="H7351" s="23">
        <f t="shared" si="573"/>
        <v>0</v>
      </c>
      <c r="I7351" s="14" t="s">
        <v>63</v>
      </c>
      <c r="J7351" s="14" t="s">
        <v>961</v>
      </c>
      <c r="K7351" s="14" t="s">
        <v>962</v>
      </c>
      <c r="L7351" s="14" t="s">
        <v>83</v>
      </c>
      <c r="M7351" s="14" t="s">
        <v>31</v>
      </c>
      <c r="N7351" s="14" t="s">
        <v>106</v>
      </c>
      <c r="O7351" s="14" t="s">
        <v>107</v>
      </c>
      <c r="P7351" s="14" t="s">
        <v>23022</v>
      </c>
      <c r="Q7351" s="14" t="s">
        <v>35</v>
      </c>
      <c r="R7351" s="14" t="s">
        <v>23023</v>
      </c>
      <c r="S7351" s="14" t="s">
        <v>37</v>
      </c>
      <c r="T7351" s="14" t="s">
        <v>38</v>
      </c>
      <c r="U7351" s="14" t="s">
        <v>102</v>
      </c>
      <c r="V7351" s="16">
        <v>11091.45</v>
      </c>
      <c r="W7351" s="13">
        <v>13</v>
      </c>
      <c r="X7351" s="17">
        <v>0.2</v>
      </c>
      <c r="Y7351" s="16">
        <v>3175.66</v>
      </c>
      <c r="Z7351" s="31">
        <f t="shared" si="572"/>
        <v>0.28631603622610208</v>
      </c>
    </row>
    <row r="7352" spans="1:26">
      <c r="A7352" s="26">
        <v>7351</v>
      </c>
      <c r="B7352" s="7" t="s">
        <v>23024</v>
      </c>
      <c r="C7352" s="8">
        <v>45339</v>
      </c>
      <c r="D7352" s="12">
        <f t="shared" si="569"/>
        <v>2024</v>
      </c>
      <c r="E7352" s="12">
        <f t="shared" si="570"/>
        <v>2</v>
      </c>
      <c r="F7352" s="8" t="str">
        <f t="shared" si="571"/>
        <v>2024-02</v>
      </c>
      <c r="G7352" s="8">
        <v>45345</v>
      </c>
      <c r="H7352" s="23">
        <f t="shared" si="573"/>
        <v>6</v>
      </c>
      <c r="I7352" s="7" t="s">
        <v>27</v>
      </c>
      <c r="J7352" s="7" t="s">
        <v>4259</v>
      </c>
      <c r="K7352" s="7" t="s">
        <v>4260</v>
      </c>
      <c r="L7352" s="7" t="s">
        <v>30</v>
      </c>
      <c r="M7352" s="7" t="s">
        <v>31</v>
      </c>
      <c r="N7352" s="7" t="s">
        <v>32</v>
      </c>
      <c r="O7352" s="7" t="s">
        <v>33</v>
      </c>
      <c r="P7352" s="7" t="s">
        <v>23025</v>
      </c>
      <c r="Q7352" s="7" t="s">
        <v>35</v>
      </c>
      <c r="R7352" s="7" t="s">
        <v>23026</v>
      </c>
      <c r="S7352" s="7" t="s">
        <v>48</v>
      </c>
      <c r="T7352" s="7" t="s">
        <v>298</v>
      </c>
      <c r="U7352" s="7" t="s">
        <v>586</v>
      </c>
      <c r="V7352" s="10">
        <v>298.04000000000002</v>
      </c>
      <c r="W7352" s="6">
        <v>5</v>
      </c>
      <c r="X7352" s="11">
        <v>0.3</v>
      </c>
      <c r="Y7352" s="10">
        <v>122.64</v>
      </c>
      <c r="Z7352" s="30">
        <f t="shared" si="572"/>
        <v>0.41148839082002414</v>
      </c>
    </row>
    <row r="7353" spans="1:26">
      <c r="A7353" s="27">
        <v>7352</v>
      </c>
      <c r="B7353" s="14" t="s">
        <v>23027</v>
      </c>
      <c r="C7353" s="15">
        <v>45556</v>
      </c>
      <c r="D7353" s="12">
        <f t="shared" si="569"/>
        <v>2024</v>
      </c>
      <c r="E7353" s="12">
        <f t="shared" si="570"/>
        <v>9</v>
      </c>
      <c r="F7353" s="15" t="str">
        <f t="shared" si="571"/>
        <v>2024-09</v>
      </c>
      <c r="G7353" s="15">
        <v>45559</v>
      </c>
      <c r="H7353" s="23">
        <f t="shared" si="573"/>
        <v>3</v>
      </c>
      <c r="I7353" s="14" t="s">
        <v>122</v>
      </c>
      <c r="J7353" s="14" t="s">
        <v>18776</v>
      </c>
      <c r="K7353" s="14" t="s">
        <v>583</v>
      </c>
      <c r="L7353" s="14" t="s">
        <v>83</v>
      </c>
      <c r="M7353" s="14" t="s">
        <v>31</v>
      </c>
      <c r="N7353" s="14" t="s">
        <v>204</v>
      </c>
      <c r="O7353" s="14" t="s">
        <v>205</v>
      </c>
      <c r="P7353" s="14" t="s">
        <v>23028</v>
      </c>
      <c r="Q7353" s="14" t="s">
        <v>146</v>
      </c>
      <c r="R7353" s="14" t="s">
        <v>23029</v>
      </c>
      <c r="S7353" s="14" t="s">
        <v>48</v>
      </c>
      <c r="T7353" s="14" t="s">
        <v>78</v>
      </c>
      <c r="U7353" s="14" t="s">
        <v>1128</v>
      </c>
      <c r="V7353" s="16">
        <v>1391.78</v>
      </c>
      <c r="W7353" s="13">
        <v>8</v>
      </c>
      <c r="X7353" s="17">
        <v>0</v>
      </c>
      <c r="Y7353" s="16">
        <v>268.13</v>
      </c>
      <c r="Z7353" s="31">
        <f t="shared" si="572"/>
        <v>0.19265257440112663</v>
      </c>
    </row>
    <row r="7354" spans="1:26">
      <c r="A7354" s="26">
        <v>7353</v>
      </c>
      <c r="B7354" s="7" t="s">
        <v>23030</v>
      </c>
      <c r="C7354" s="8">
        <v>44851</v>
      </c>
      <c r="D7354" s="12">
        <f t="shared" si="569"/>
        <v>2022</v>
      </c>
      <c r="E7354" s="12">
        <f t="shared" si="570"/>
        <v>10</v>
      </c>
      <c r="F7354" s="8" t="str">
        <f t="shared" si="571"/>
        <v>2022-10</v>
      </c>
      <c r="G7354" s="8">
        <v>44859</v>
      </c>
      <c r="H7354" s="23">
        <f t="shared" si="573"/>
        <v>8</v>
      </c>
      <c r="I7354" s="7" t="s">
        <v>27</v>
      </c>
      <c r="J7354" s="7" t="s">
        <v>246</v>
      </c>
      <c r="K7354" s="7" t="s">
        <v>247</v>
      </c>
      <c r="L7354" s="7" t="s">
        <v>66</v>
      </c>
      <c r="M7354" s="7" t="s">
        <v>31</v>
      </c>
      <c r="N7354" s="7" t="s">
        <v>106</v>
      </c>
      <c r="O7354" s="7" t="s">
        <v>107</v>
      </c>
      <c r="P7354" s="7" t="s">
        <v>23031</v>
      </c>
      <c r="Q7354" s="7" t="s">
        <v>35</v>
      </c>
      <c r="R7354" s="7" t="s">
        <v>23032</v>
      </c>
      <c r="S7354" s="7" t="s">
        <v>48</v>
      </c>
      <c r="T7354" s="7" t="s">
        <v>95</v>
      </c>
      <c r="U7354" s="7" t="s">
        <v>571</v>
      </c>
      <c r="V7354" s="10">
        <v>230.23</v>
      </c>
      <c r="W7354" s="6">
        <v>3</v>
      </c>
      <c r="X7354" s="11">
        <v>0.4</v>
      </c>
      <c r="Y7354" s="10">
        <v>88.95</v>
      </c>
      <c r="Z7354" s="30">
        <f t="shared" si="572"/>
        <v>0.3863527776571255</v>
      </c>
    </row>
    <row r="7355" spans="1:26">
      <c r="A7355" s="27">
        <v>7354</v>
      </c>
      <c r="B7355" s="14" t="s">
        <v>23033</v>
      </c>
      <c r="C7355" s="15">
        <v>44452</v>
      </c>
      <c r="D7355" s="12">
        <f t="shared" si="569"/>
        <v>2021</v>
      </c>
      <c r="E7355" s="12">
        <f t="shared" si="570"/>
        <v>9</v>
      </c>
      <c r="F7355" s="15" t="str">
        <f t="shared" si="571"/>
        <v>2021-09</v>
      </c>
      <c r="G7355" s="15">
        <v>44456</v>
      </c>
      <c r="H7355" s="23">
        <f t="shared" si="573"/>
        <v>4</v>
      </c>
      <c r="I7355" s="14" t="s">
        <v>52</v>
      </c>
      <c r="J7355" s="14" t="s">
        <v>1306</v>
      </c>
      <c r="K7355" s="14" t="s">
        <v>1307</v>
      </c>
      <c r="L7355" s="14" t="s">
        <v>30</v>
      </c>
      <c r="M7355" s="14" t="s">
        <v>31</v>
      </c>
      <c r="N7355" s="14" t="s">
        <v>91</v>
      </c>
      <c r="O7355" s="14" t="s">
        <v>92</v>
      </c>
      <c r="P7355" s="14" t="s">
        <v>23034</v>
      </c>
      <c r="Q7355" s="14" t="s">
        <v>46</v>
      </c>
      <c r="R7355" s="14" t="s">
        <v>23035</v>
      </c>
      <c r="S7355" s="14" t="s">
        <v>48</v>
      </c>
      <c r="T7355" s="14" t="s">
        <v>95</v>
      </c>
      <c r="U7355" s="14" t="s">
        <v>571</v>
      </c>
      <c r="V7355" s="16">
        <v>586.70000000000005</v>
      </c>
      <c r="W7355" s="13">
        <v>8</v>
      </c>
      <c r="X7355" s="17">
        <v>0.2</v>
      </c>
      <c r="Y7355" s="16">
        <v>232.69</v>
      </c>
      <c r="Z7355" s="31">
        <f t="shared" si="572"/>
        <v>0.39660814726435994</v>
      </c>
    </row>
    <row r="7356" spans="1:26">
      <c r="A7356" s="26">
        <v>7355</v>
      </c>
      <c r="B7356" s="7" t="s">
        <v>23036</v>
      </c>
      <c r="C7356" s="8">
        <v>44973</v>
      </c>
      <c r="D7356" s="12">
        <f t="shared" si="569"/>
        <v>2023</v>
      </c>
      <c r="E7356" s="12">
        <f t="shared" si="570"/>
        <v>2</v>
      </c>
      <c r="F7356" s="8" t="str">
        <f t="shared" si="571"/>
        <v>2023-02</v>
      </c>
      <c r="G7356" s="8">
        <v>44976</v>
      </c>
      <c r="H7356" s="23">
        <f t="shared" si="573"/>
        <v>3</v>
      </c>
      <c r="I7356" s="7" t="s">
        <v>52</v>
      </c>
      <c r="J7356" s="7" t="s">
        <v>1721</v>
      </c>
      <c r="K7356" s="7" t="s">
        <v>1722</v>
      </c>
      <c r="L7356" s="7" t="s">
        <v>30</v>
      </c>
      <c r="M7356" s="7" t="s">
        <v>31</v>
      </c>
      <c r="N7356" s="7" t="s">
        <v>55</v>
      </c>
      <c r="O7356" s="7" t="s">
        <v>56</v>
      </c>
      <c r="P7356" s="7" t="s">
        <v>23037</v>
      </c>
      <c r="Q7356" s="7" t="s">
        <v>58</v>
      </c>
      <c r="R7356" s="7" t="s">
        <v>23038</v>
      </c>
      <c r="S7356" s="7" t="s">
        <v>110</v>
      </c>
      <c r="T7356" s="7" t="s">
        <v>223</v>
      </c>
      <c r="U7356" s="7" t="s">
        <v>224</v>
      </c>
      <c r="V7356" s="10">
        <v>9789.82</v>
      </c>
      <c r="W7356" s="6">
        <v>8</v>
      </c>
      <c r="X7356" s="11">
        <v>0.2</v>
      </c>
      <c r="Y7356" s="10">
        <v>1050.29</v>
      </c>
      <c r="Z7356" s="30">
        <f t="shared" si="572"/>
        <v>0.1072838928601343</v>
      </c>
    </row>
    <row r="7357" spans="1:26">
      <c r="A7357" s="27">
        <v>7356</v>
      </c>
      <c r="B7357" s="14" t="s">
        <v>23039</v>
      </c>
      <c r="C7357" s="15">
        <v>44746</v>
      </c>
      <c r="D7357" s="12">
        <f t="shared" si="569"/>
        <v>2022</v>
      </c>
      <c r="E7357" s="12">
        <f t="shared" si="570"/>
        <v>7</v>
      </c>
      <c r="F7357" s="15" t="str">
        <f t="shared" si="571"/>
        <v>2022-07</v>
      </c>
      <c r="G7357" s="15">
        <v>44753</v>
      </c>
      <c r="H7357" s="23">
        <f t="shared" si="573"/>
        <v>7</v>
      </c>
      <c r="I7357" s="14" t="s">
        <v>27</v>
      </c>
      <c r="J7357" s="14" t="s">
        <v>1452</v>
      </c>
      <c r="K7357" s="14" t="s">
        <v>1453</v>
      </c>
      <c r="L7357" s="14" t="s">
        <v>30</v>
      </c>
      <c r="M7357" s="14" t="s">
        <v>31</v>
      </c>
      <c r="N7357" s="14" t="s">
        <v>220</v>
      </c>
      <c r="O7357" s="14" t="s">
        <v>220</v>
      </c>
      <c r="P7357" s="14" t="s">
        <v>23040</v>
      </c>
      <c r="Q7357" s="14" t="s">
        <v>58</v>
      </c>
      <c r="R7357" s="14" t="s">
        <v>23041</v>
      </c>
      <c r="S7357" s="14" t="s">
        <v>37</v>
      </c>
      <c r="T7357" s="14" t="s">
        <v>208</v>
      </c>
      <c r="U7357" s="14" t="s">
        <v>209</v>
      </c>
      <c r="V7357" s="16">
        <v>3993.14</v>
      </c>
      <c r="W7357" s="13">
        <v>12</v>
      </c>
      <c r="X7357" s="17">
        <v>0.2</v>
      </c>
      <c r="Y7357" s="16">
        <v>1208.99</v>
      </c>
      <c r="Z7357" s="31">
        <f t="shared" si="572"/>
        <v>0.30276674496761946</v>
      </c>
    </row>
    <row r="7358" spans="1:26">
      <c r="A7358" s="26">
        <v>7357</v>
      </c>
      <c r="B7358" s="7" t="s">
        <v>23042</v>
      </c>
      <c r="C7358" s="8">
        <v>44581</v>
      </c>
      <c r="D7358" s="12">
        <f t="shared" si="569"/>
        <v>2022</v>
      </c>
      <c r="E7358" s="12">
        <f t="shared" si="570"/>
        <v>1</v>
      </c>
      <c r="F7358" s="8" t="str">
        <f t="shared" si="571"/>
        <v>2022-01</v>
      </c>
      <c r="G7358" s="8">
        <v>44582</v>
      </c>
      <c r="H7358" s="23">
        <f t="shared" si="573"/>
        <v>1</v>
      </c>
      <c r="I7358" s="7" t="s">
        <v>122</v>
      </c>
      <c r="J7358" s="7" t="s">
        <v>4567</v>
      </c>
      <c r="K7358" s="7" t="s">
        <v>4568</v>
      </c>
      <c r="L7358" s="7" t="s">
        <v>30</v>
      </c>
      <c r="M7358" s="7" t="s">
        <v>31</v>
      </c>
      <c r="N7358" s="7" t="s">
        <v>181</v>
      </c>
      <c r="O7358" s="7" t="s">
        <v>107</v>
      </c>
      <c r="P7358" s="7" t="s">
        <v>23043</v>
      </c>
      <c r="Q7358" s="7" t="s">
        <v>35</v>
      </c>
      <c r="R7358" s="7" t="s">
        <v>23044</v>
      </c>
      <c r="S7358" s="7" t="s">
        <v>37</v>
      </c>
      <c r="T7358" s="7" t="s">
        <v>38</v>
      </c>
      <c r="U7358" s="7" t="s">
        <v>39</v>
      </c>
      <c r="V7358" s="10">
        <v>4136.78</v>
      </c>
      <c r="W7358" s="6">
        <v>9</v>
      </c>
      <c r="X7358" s="11">
        <v>0.2</v>
      </c>
      <c r="Y7358" s="10">
        <v>-231.81</v>
      </c>
      <c r="Z7358" s="30">
        <f t="shared" si="572"/>
        <v>-5.6036337441198229E-2</v>
      </c>
    </row>
    <row r="7359" spans="1:26">
      <c r="A7359" s="27">
        <v>7358</v>
      </c>
      <c r="B7359" s="14" t="s">
        <v>23045</v>
      </c>
      <c r="C7359" s="15">
        <v>44207</v>
      </c>
      <c r="D7359" s="12">
        <f t="shared" si="569"/>
        <v>2021</v>
      </c>
      <c r="E7359" s="12">
        <f t="shared" si="570"/>
        <v>1</v>
      </c>
      <c r="F7359" s="15" t="str">
        <f t="shared" si="571"/>
        <v>2021-01</v>
      </c>
      <c r="G7359" s="15">
        <v>44207</v>
      </c>
      <c r="H7359" s="23">
        <f t="shared" si="573"/>
        <v>0</v>
      </c>
      <c r="I7359" s="14" t="s">
        <v>63</v>
      </c>
      <c r="J7359" s="14" t="s">
        <v>1269</v>
      </c>
      <c r="K7359" s="14" t="s">
        <v>247</v>
      </c>
      <c r="L7359" s="14" t="s">
        <v>66</v>
      </c>
      <c r="M7359" s="14" t="s">
        <v>31</v>
      </c>
      <c r="N7359" s="14" t="s">
        <v>166</v>
      </c>
      <c r="O7359" s="14" t="s">
        <v>167</v>
      </c>
      <c r="P7359" s="14" t="s">
        <v>23046</v>
      </c>
      <c r="Q7359" s="14" t="s">
        <v>35</v>
      </c>
      <c r="R7359" s="14" t="s">
        <v>23047</v>
      </c>
      <c r="S7359" s="14" t="s">
        <v>37</v>
      </c>
      <c r="T7359" s="14" t="s">
        <v>60</v>
      </c>
      <c r="U7359" s="14" t="s">
        <v>61</v>
      </c>
      <c r="V7359" s="16">
        <v>301.06</v>
      </c>
      <c r="W7359" s="13">
        <v>1</v>
      </c>
      <c r="X7359" s="17">
        <v>0.3</v>
      </c>
      <c r="Y7359" s="16">
        <v>-9.0399999999999991</v>
      </c>
      <c r="Z7359" s="31">
        <f t="shared" si="572"/>
        <v>-3.0027237095595561E-2</v>
      </c>
    </row>
    <row r="7360" spans="1:26">
      <c r="A7360" s="26">
        <v>7359</v>
      </c>
      <c r="B7360" s="7" t="s">
        <v>23048</v>
      </c>
      <c r="C7360" s="8">
        <v>45190</v>
      </c>
      <c r="D7360" s="12">
        <f t="shared" si="569"/>
        <v>2023</v>
      </c>
      <c r="E7360" s="12">
        <f t="shared" si="570"/>
        <v>9</v>
      </c>
      <c r="F7360" s="8" t="str">
        <f t="shared" si="571"/>
        <v>2023-09</v>
      </c>
      <c r="G7360" s="8">
        <v>45192</v>
      </c>
      <c r="H7360" s="23">
        <f t="shared" si="573"/>
        <v>2</v>
      </c>
      <c r="I7360" s="7" t="s">
        <v>122</v>
      </c>
      <c r="J7360" s="7" t="s">
        <v>7824</v>
      </c>
      <c r="K7360" s="7" t="s">
        <v>2820</v>
      </c>
      <c r="L7360" s="7" t="s">
        <v>30</v>
      </c>
      <c r="M7360" s="7" t="s">
        <v>31</v>
      </c>
      <c r="N7360" s="7" t="s">
        <v>181</v>
      </c>
      <c r="O7360" s="7" t="s">
        <v>107</v>
      </c>
      <c r="P7360" s="7" t="s">
        <v>23049</v>
      </c>
      <c r="Q7360" s="7" t="s">
        <v>35</v>
      </c>
      <c r="R7360" s="7" t="s">
        <v>23050</v>
      </c>
      <c r="S7360" s="7" t="s">
        <v>110</v>
      </c>
      <c r="T7360" s="7" t="s">
        <v>111</v>
      </c>
      <c r="U7360" s="7" t="s">
        <v>216</v>
      </c>
      <c r="V7360" s="10">
        <v>5384.67</v>
      </c>
      <c r="W7360" s="6">
        <v>7</v>
      </c>
      <c r="X7360" s="11">
        <v>0.5</v>
      </c>
      <c r="Y7360" s="10">
        <v>-329.99</v>
      </c>
      <c r="Z7360" s="30">
        <f t="shared" si="572"/>
        <v>-6.128323555575365E-2</v>
      </c>
    </row>
    <row r="7361" spans="1:26">
      <c r="A7361" s="27">
        <v>7360</v>
      </c>
      <c r="B7361" s="14" t="s">
        <v>23051</v>
      </c>
      <c r="C7361" s="15">
        <v>44495</v>
      </c>
      <c r="D7361" s="12">
        <f t="shared" si="569"/>
        <v>2021</v>
      </c>
      <c r="E7361" s="12">
        <f t="shared" si="570"/>
        <v>10</v>
      </c>
      <c r="F7361" s="15" t="str">
        <f t="shared" si="571"/>
        <v>2021-10</v>
      </c>
      <c r="G7361" s="15">
        <v>44495</v>
      </c>
      <c r="H7361" s="23">
        <f t="shared" si="573"/>
        <v>0</v>
      </c>
      <c r="I7361" s="14" t="s">
        <v>63</v>
      </c>
      <c r="J7361" s="14" t="s">
        <v>1504</v>
      </c>
      <c r="K7361" s="14" t="s">
        <v>186</v>
      </c>
      <c r="L7361" s="14" t="s">
        <v>83</v>
      </c>
      <c r="M7361" s="14" t="s">
        <v>31</v>
      </c>
      <c r="N7361" s="14" t="s">
        <v>204</v>
      </c>
      <c r="O7361" s="14" t="s">
        <v>205</v>
      </c>
      <c r="P7361" s="14" t="s">
        <v>10426</v>
      </c>
      <c r="Q7361" s="14" t="s">
        <v>146</v>
      </c>
      <c r="R7361" s="14" t="s">
        <v>23052</v>
      </c>
      <c r="S7361" s="14" t="s">
        <v>48</v>
      </c>
      <c r="T7361" s="14" t="s">
        <v>95</v>
      </c>
      <c r="U7361" s="14" t="s">
        <v>96</v>
      </c>
      <c r="V7361" s="16">
        <v>919.77</v>
      </c>
      <c r="W7361" s="13">
        <v>11</v>
      </c>
      <c r="X7361" s="17">
        <v>0.2</v>
      </c>
      <c r="Y7361" s="16">
        <v>152.66999999999999</v>
      </c>
      <c r="Z7361" s="31">
        <f t="shared" si="572"/>
        <v>0.16598714896115332</v>
      </c>
    </row>
    <row r="7362" spans="1:26">
      <c r="A7362" s="26">
        <v>7361</v>
      </c>
      <c r="B7362" s="7" t="s">
        <v>23053</v>
      </c>
      <c r="C7362" s="8">
        <v>45174</v>
      </c>
      <c r="D7362" s="12">
        <f t="shared" ref="D7362:D7425" si="574">YEAR(C7362)</f>
        <v>2023</v>
      </c>
      <c r="E7362" s="12">
        <f t="shared" ref="E7362:E7425" si="575">MONTH(C7362)</f>
        <v>9</v>
      </c>
      <c r="F7362" s="8" t="str">
        <f t="shared" ref="F7362:F7425" si="576">TEXT(C7362,"yyyy-mm")</f>
        <v>2023-09</v>
      </c>
      <c r="G7362" s="8">
        <v>45180</v>
      </c>
      <c r="H7362" s="23">
        <f t="shared" si="573"/>
        <v>6</v>
      </c>
      <c r="I7362" s="7" t="s">
        <v>27</v>
      </c>
      <c r="J7362" s="7" t="s">
        <v>3976</v>
      </c>
      <c r="K7362" s="7" t="s">
        <v>3977</v>
      </c>
      <c r="L7362" s="7" t="s">
        <v>83</v>
      </c>
      <c r="M7362" s="7" t="s">
        <v>31</v>
      </c>
      <c r="N7362" s="7" t="s">
        <v>91</v>
      </c>
      <c r="O7362" s="7" t="s">
        <v>92</v>
      </c>
      <c r="P7362" s="7" t="s">
        <v>9103</v>
      </c>
      <c r="Q7362" s="7" t="s">
        <v>46</v>
      </c>
      <c r="R7362" s="7" t="s">
        <v>23054</v>
      </c>
      <c r="S7362" s="7" t="s">
        <v>110</v>
      </c>
      <c r="T7362" s="7" t="s">
        <v>243</v>
      </c>
      <c r="U7362" s="7" t="s">
        <v>339</v>
      </c>
      <c r="V7362" s="10">
        <v>5231.21</v>
      </c>
      <c r="W7362" s="6">
        <v>6</v>
      </c>
      <c r="X7362" s="11">
        <v>0.2</v>
      </c>
      <c r="Y7362" s="10">
        <v>-569.98</v>
      </c>
      <c r="Z7362" s="30">
        <f t="shared" ref="Z7362:Z7425" si="577">IFERROR(Y7362/V7362,0)</f>
        <v>-0.10895758342716122</v>
      </c>
    </row>
    <row r="7363" spans="1:26">
      <c r="A7363" s="27">
        <v>7362</v>
      </c>
      <c r="B7363" s="14" t="s">
        <v>23055</v>
      </c>
      <c r="C7363" s="15">
        <v>44560</v>
      </c>
      <c r="D7363" s="12">
        <f t="shared" si="574"/>
        <v>2021</v>
      </c>
      <c r="E7363" s="12">
        <f t="shared" si="575"/>
        <v>12</v>
      </c>
      <c r="F7363" s="15" t="str">
        <f t="shared" si="576"/>
        <v>2021-12</v>
      </c>
      <c r="G7363" s="15">
        <v>44568</v>
      </c>
      <c r="H7363" s="23">
        <f t="shared" si="573"/>
        <v>8</v>
      </c>
      <c r="I7363" s="14" t="s">
        <v>27</v>
      </c>
      <c r="J7363" s="14" t="s">
        <v>2110</v>
      </c>
      <c r="K7363" s="14" t="s">
        <v>380</v>
      </c>
      <c r="L7363" s="14" t="s">
        <v>83</v>
      </c>
      <c r="M7363" s="14" t="s">
        <v>31</v>
      </c>
      <c r="N7363" s="14" t="s">
        <v>283</v>
      </c>
      <c r="O7363" s="14" t="s">
        <v>284</v>
      </c>
      <c r="P7363" s="14" t="s">
        <v>23056</v>
      </c>
      <c r="Q7363" s="14" t="s">
        <v>146</v>
      </c>
      <c r="R7363" s="14" t="s">
        <v>23057</v>
      </c>
      <c r="S7363" s="14" t="s">
        <v>110</v>
      </c>
      <c r="T7363" s="14" t="s">
        <v>111</v>
      </c>
      <c r="U7363" s="14" t="s">
        <v>287</v>
      </c>
      <c r="V7363" s="16">
        <v>6163.6</v>
      </c>
      <c r="W7363" s="13">
        <v>5</v>
      </c>
      <c r="X7363" s="17">
        <v>0.3</v>
      </c>
      <c r="Y7363" s="16">
        <v>737.03</v>
      </c>
      <c r="Z7363" s="31">
        <f t="shared" si="577"/>
        <v>0.11957784411707442</v>
      </c>
    </row>
    <row r="7364" spans="1:26">
      <c r="A7364" s="26">
        <v>7363</v>
      </c>
      <c r="B7364" s="7" t="s">
        <v>23058</v>
      </c>
      <c r="C7364" s="8">
        <v>45549</v>
      </c>
      <c r="D7364" s="12">
        <f t="shared" si="574"/>
        <v>2024</v>
      </c>
      <c r="E7364" s="12">
        <f t="shared" si="575"/>
        <v>9</v>
      </c>
      <c r="F7364" s="8" t="str">
        <f t="shared" si="576"/>
        <v>2024-09</v>
      </c>
      <c r="G7364" s="8">
        <v>45549</v>
      </c>
      <c r="H7364" s="23">
        <f t="shared" ref="H7364:H7427" si="578">G7364-C7364</f>
        <v>0</v>
      </c>
      <c r="I7364" s="7" t="s">
        <v>63</v>
      </c>
      <c r="J7364" s="7" t="s">
        <v>3571</v>
      </c>
      <c r="K7364" s="7" t="s">
        <v>3572</v>
      </c>
      <c r="L7364" s="7" t="s">
        <v>30</v>
      </c>
      <c r="M7364" s="7" t="s">
        <v>31</v>
      </c>
      <c r="N7364" s="7" t="s">
        <v>43</v>
      </c>
      <c r="O7364" s="7" t="s">
        <v>44</v>
      </c>
      <c r="P7364" s="7" t="s">
        <v>23059</v>
      </c>
      <c r="Q7364" s="7" t="s">
        <v>46</v>
      </c>
      <c r="R7364" s="7" t="s">
        <v>23060</v>
      </c>
      <c r="S7364" s="7" t="s">
        <v>37</v>
      </c>
      <c r="T7364" s="7" t="s">
        <v>208</v>
      </c>
      <c r="U7364" s="7" t="s">
        <v>209</v>
      </c>
      <c r="V7364" s="10">
        <v>9218.5499999999993</v>
      </c>
      <c r="W7364" s="6">
        <v>8</v>
      </c>
      <c r="X7364" s="11">
        <v>0.2</v>
      </c>
      <c r="Y7364" s="10">
        <v>-1339.74</v>
      </c>
      <c r="Z7364" s="30">
        <f t="shared" si="577"/>
        <v>-0.14533088175472283</v>
      </c>
    </row>
    <row r="7365" spans="1:26">
      <c r="A7365" s="27">
        <v>7364</v>
      </c>
      <c r="B7365" s="14" t="s">
        <v>23061</v>
      </c>
      <c r="C7365" s="15">
        <v>44829</v>
      </c>
      <c r="D7365" s="12">
        <f t="shared" si="574"/>
        <v>2022</v>
      </c>
      <c r="E7365" s="12">
        <f t="shared" si="575"/>
        <v>9</v>
      </c>
      <c r="F7365" s="15" t="str">
        <f t="shared" si="576"/>
        <v>2022-09</v>
      </c>
      <c r="G7365" s="15">
        <v>44829</v>
      </c>
      <c r="H7365" s="23">
        <f t="shared" si="578"/>
        <v>0</v>
      </c>
      <c r="I7365" s="14" t="s">
        <v>63</v>
      </c>
      <c r="J7365" s="14" t="s">
        <v>123</v>
      </c>
      <c r="K7365" s="14" t="s">
        <v>124</v>
      </c>
      <c r="L7365" s="14" t="s">
        <v>83</v>
      </c>
      <c r="M7365" s="14" t="s">
        <v>31</v>
      </c>
      <c r="N7365" s="14" t="s">
        <v>125</v>
      </c>
      <c r="O7365" s="14" t="s">
        <v>126</v>
      </c>
      <c r="P7365" s="14" t="s">
        <v>23062</v>
      </c>
      <c r="Q7365" s="14" t="s">
        <v>58</v>
      </c>
      <c r="R7365" s="14" t="s">
        <v>23063</v>
      </c>
      <c r="S7365" s="14" t="s">
        <v>110</v>
      </c>
      <c r="T7365" s="14" t="s">
        <v>223</v>
      </c>
      <c r="U7365" s="14" t="s">
        <v>495</v>
      </c>
      <c r="V7365" s="16">
        <v>10827.94</v>
      </c>
      <c r="W7365" s="13">
        <v>8</v>
      </c>
      <c r="X7365" s="17">
        <v>0</v>
      </c>
      <c r="Y7365" s="16">
        <v>1125.3900000000001</v>
      </c>
      <c r="Z7365" s="31">
        <f t="shared" si="577"/>
        <v>0.10393389693699817</v>
      </c>
    </row>
    <row r="7366" spans="1:26">
      <c r="A7366" s="26">
        <v>7365</v>
      </c>
      <c r="B7366" s="7" t="s">
        <v>23064</v>
      </c>
      <c r="C7366" s="8">
        <v>45256</v>
      </c>
      <c r="D7366" s="12">
        <f t="shared" si="574"/>
        <v>2023</v>
      </c>
      <c r="E7366" s="12">
        <f t="shared" si="575"/>
        <v>11</v>
      </c>
      <c r="F7366" s="8" t="str">
        <f t="shared" si="576"/>
        <v>2023-11</v>
      </c>
      <c r="G7366" s="8">
        <v>45261</v>
      </c>
      <c r="H7366" s="23">
        <f t="shared" si="578"/>
        <v>5</v>
      </c>
      <c r="I7366" s="7" t="s">
        <v>52</v>
      </c>
      <c r="J7366" s="7" t="s">
        <v>2522</v>
      </c>
      <c r="K7366" s="7" t="s">
        <v>2523</v>
      </c>
      <c r="L7366" s="7" t="s">
        <v>66</v>
      </c>
      <c r="M7366" s="7" t="s">
        <v>31</v>
      </c>
      <c r="N7366" s="7" t="s">
        <v>711</v>
      </c>
      <c r="O7366" s="7" t="s">
        <v>712</v>
      </c>
      <c r="P7366" s="7" t="s">
        <v>23065</v>
      </c>
      <c r="Q7366" s="7" t="s">
        <v>35</v>
      </c>
      <c r="R7366" s="7" t="s">
        <v>23066</v>
      </c>
      <c r="S7366" s="7" t="s">
        <v>37</v>
      </c>
      <c r="T7366" s="7" t="s">
        <v>60</v>
      </c>
      <c r="U7366" s="7" t="s">
        <v>162</v>
      </c>
      <c r="V7366" s="10">
        <v>3575.72</v>
      </c>
      <c r="W7366" s="6">
        <v>4</v>
      </c>
      <c r="X7366" s="11">
        <v>0.2</v>
      </c>
      <c r="Y7366" s="10">
        <v>501.17</v>
      </c>
      <c r="Z7366" s="30">
        <f t="shared" si="577"/>
        <v>0.14015918472363609</v>
      </c>
    </row>
    <row r="7367" spans="1:26">
      <c r="A7367" s="27">
        <v>7366</v>
      </c>
      <c r="B7367" s="14" t="s">
        <v>23067</v>
      </c>
      <c r="C7367" s="15">
        <v>45477</v>
      </c>
      <c r="D7367" s="12">
        <f t="shared" si="574"/>
        <v>2024</v>
      </c>
      <c r="E7367" s="12">
        <f t="shared" si="575"/>
        <v>7</v>
      </c>
      <c r="F7367" s="15" t="str">
        <f t="shared" si="576"/>
        <v>2024-07</v>
      </c>
      <c r="G7367" s="15">
        <v>45477</v>
      </c>
      <c r="H7367" s="23">
        <f t="shared" si="578"/>
        <v>0</v>
      </c>
      <c r="I7367" s="14" t="s">
        <v>63</v>
      </c>
      <c r="J7367" s="14" t="s">
        <v>371</v>
      </c>
      <c r="K7367" s="14" t="s">
        <v>372</v>
      </c>
      <c r="L7367" s="14" t="s">
        <v>66</v>
      </c>
      <c r="M7367" s="14" t="s">
        <v>31</v>
      </c>
      <c r="N7367" s="14" t="s">
        <v>213</v>
      </c>
      <c r="O7367" s="14" t="s">
        <v>92</v>
      </c>
      <c r="P7367" s="14" t="s">
        <v>23068</v>
      </c>
      <c r="Q7367" s="14" t="s">
        <v>46</v>
      </c>
      <c r="R7367" s="14" t="s">
        <v>23069</v>
      </c>
      <c r="S7367" s="14" t="s">
        <v>110</v>
      </c>
      <c r="T7367" s="14" t="s">
        <v>223</v>
      </c>
      <c r="U7367" s="14" t="s">
        <v>449</v>
      </c>
      <c r="V7367" s="16">
        <v>2128.79</v>
      </c>
      <c r="W7367" s="13">
        <v>4</v>
      </c>
      <c r="X7367" s="17">
        <v>0.4</v>
      </c>
      <c r="Y7367" s="16">
        <v>568.84</v>
      </c>
      <c r="Z7367" s="31">
        <f t="shared" si="577"/>
        <v>0.2672128298235148</v>
      </c>
    </row>
    <row r="7368" spans="1:26">
      <c r="A7368" s="26">
        <v>7367</v>
      </c>
      <c r="B7368" s="7" t="s">
        <v>23070</v>
      </c>
      <c r="C7368" s="8">
        <v>44992</v>
      </c>
      <c r="D7368" s="12">
        <f t="shared" si="574"/>
        <v>2023</v>
      </c>
      <c r="E7368" s="12">
        <f t="shared" si="575"/>
        <v>3</v>
      </c>
      <c r="F7368" s="8" t="str">
        <f t="shared" si="576"/>
        <v>2023-03</v>
      </c>
      <c r="G7368" s="8">
        <v>44995</v>
      </c>
      <c r="H7368" s="23">
        <f t="shared" si="578"/>
        <v>3</v>
      </c>
      <c r="I7368" s="7" t="s">
        <v>122</v>
      </c>
      <c r="J7368" s="7" t="s">
        <v>4032</v>
      </c>
      <c r="K7368" s="7" t="s">
        <v>3614</v>
      </c>
      <c r="L7368" s="7" t="s">
        <v>83</v>
      </c>
      <c r="M7368" s="7" t="s">
        <v>31</v>
      </c>
      <c r="N7368" s="7" t="s">
        <v>74</v>
      </c>
      <c r="O7368" s="7" t="s">
        <v>75</v>
      </c>
      <c r="P7368" s="7" t="s">
        <v>23071</v>
      </c>
      <c r="Q7368" s="7" t="s">
        <v>46</v>
      </c>
      <c r="R7368" s="7" t="s">
        <v>23072</v>
      </c>
      <c r="S7368" s="7" t="s">
        <v>37</v>
      </c>
      <c r="T7368" s="7" t="s">
        <v>208</v>
      </c>
      <c r="U7368" s="7" t="s">
        <v>209</v>
      </c>
      <c r="V7368" s="10">
        <v>10688.53</v>
      </c>
      <c r="W7368" s="6">
        <v>13</v>
      </c>
      <c r="X7368" s="11">
        <v>0</v>
      </c>
      <c r="Y7368" s="10">
        <v>1218.82</v>
      </c>
      <c r="Z7368" s="30">
        <f t="shared" si="577"/>
        <v>0.11403064780657395</v>
      </c>
    </row>
    <row r="7369" spans="1:26">
      <c r="A7369" s="27">
        <v>7368</v>
      </c>
      <c r="B7369" s="14" t="s">
        <v>23073</v>
      </c>
      <c r="C7369" s="15">
        <v>44584</v>
      </c>
      <c r="D7369" s="12">
        <f t="shared" si="574"/>
        <v>2022</v>
      </c>
      <c r="E7369" s="12">
        <f t="shared" si="575"/>
        <v>1</v>
      </c>
      <c r="F7369" s="15" t="str">
        <f t="shared" si="576"/>
        <v>2022-01</v>
      </c>
      <c r="G7369" s="15">
        <v>44589</v>
      </c>
      <c r="H7369" s="23">
        <f t="shared" si="578"/>
        <v>5</v>
      </c>
      <c r="I7369" s="14" t="s">
        <v>27</v>
      </c>
      <c r="J7369" s="14" t="s">
        <v>179</v>
      </c>
      <c r="K7369" s="14" t="s">
        <v>180</v>
      </c>
      <c r="L7369" s="14" t="s">
        <v>83</v>
      </c>
      <c r="M7369" s="14" t="s">
        <v>31</v>
      </c>
      <c r="N7369" s="14" t="s">
        <v>181</v>
      </c>
      <c r="O7369" s="14" t="s">
        <v>107</v>
      </c>
      <c r="P7369" s="14" t="s">
        <v>23074</v>
      </c>
      <c r="Q7369" s="14" t="s">
        <v>35</v>
      </c>
      <c r="R7369" s="14" t="s">
        <v>23075</v>
      </c>
      <c r="S7369" s="14" t="s">
        <v>37</v>
      </c>
      <c r="T7369" s="14" t="s">
        <v>38</v>
      </c>
      <c r="U7369" s="14" t="s">
        <v>177</v>
      </c>
      <c r="V7369" s="16">
        <v>2572.81</v>
      </c>
      <c r="W7369" s="13">
        <v>14</v>
      </c>
      <c r="X7369" s="17">
        <v>0.4</v>
      </c>
      <c r="Y7369" s="16">
        <v>504.74</v>
      </c>
      <c r="Z7369" s="31">
        <f t="shared" si="577"/>
        <v>0.19618238424135478</v>
      </c>
    </row>
    <row r="7370" spans="1:26">
      <c r="A7370" s="26">
        <v>7369</v>
      </c>
      <c r="B7370" s="7" t="s">
        <v>23076</v>
      </c>
      <c r="C7370" s="8">
        <v>44527</v>
      </c>
      <c r="D7370" s="12">
        <f t="shared" si="574"/>
        <v>2021</v>
      </c>
      <c r="E7370" s="12">
        <f t="shared" si="575"/>
        <v>11</v>
      </c>
      <c r="F7370" s="8" t="str">
        <f t="shared" si="576"/>
        <v>2021-11</v>
      </c>
      <c r="G7370" s="8">
        <v>44530</v>
      </c>
      <c r="H7370" s="23">
        <f t="shared" si="578"/>
        <v>3</v>
      </c>
      <c r="I7370" s="7" t="s">
        <v>122</v>
      </c>
      <c r="J7370" s="7" t="s">
        <v>912</v>
      </c>
      <c r="K7370" s="7" t="s">
        <v>913</v>
      </c>
      <c r="L7370" s="7" t="s">
        <v>83</v>
      </c>
      <c r="M7370" s="7" t="s">
        <v>31</v>
      </c>
      <c r="N7370" s="7" t="s">
        <v>153</v>
      </c>
      <c r="O7370" s="7" t="s">
        <v>154</v>
      </c>
      <c r="P7370" s="7" t="s">
        <v>23077</v>
      </c>
      <c r="Q7370" s="7" t="s">
        <v>146</v>
      </c>
      <c r="R7370" s="7" t="s">
        <v>23078</v>
      </c>
      <c r="S7370" s="7" t="s">
        <v>37</v>
      </c>
      <c r="T7370" s="7" t="s">
        <v>60</v>
      </c>
      <c r="U7370" s="7" t="s">
        <v>317</v>
      </c>
      <c r="V7370" s="10">
        <v>3715.82</v>
      </c>
      <c r="W7370" s="6">
        <v>6</v>
      </c>
      <c r="X7370" s="11">
        <v>0.4</v>
      </c>
      <c r="Y7370" s="10">
        <v>253.95</v>
      </c>
      <c r="Z7370" s="30">
        <f t="shared" si="577"/>
        <v>6.8342922961822691E-2</v>
      </c>
    </row>
    <row r="7371" spans="1:26">
      <c r="A7371" s="27">
        <v>7370</v>
      </c>
      <c r="B7371" s="14" t="s">
        <v>23079</v>
      </c>
      <c r="C7371" s="15">
        <v>44571</v>
      </c>
      <c r="D7371" s="12">
        <f t="shared" si="574"/>
        <v>2022</v>
      </c>
      <c r="E7371" s="12">
        <f t="shared" si="575"/>
        <v>1</v>
      </c>
      <c r="F7371" s="15" t="str">
        <f t="shared" si="576"/>
        <v>2022-01</v>
      </c>
      <c r="G7371" s="15">
        <v>44573</v>
      </c>
      <c r="H7371" s="23">
        <f t="shared" si="578"/>
        <v>2</v>
      </c>
      <c r="I7371" s="14" t="s">
        <v>122</v>
      </c>
      <c r="J7371" s="14" t="s">
        <v>3481</v>
      </c>
      <c r="K7371" s="14" t="s">
        <v>3482</v>
      </c>
      <c r="L7371" s="14" t="s">
        <v>30</v>
      </c>
      <c r="M7371" s="14" t="s">
        <v>31</v>
      </c>
      <c r="N7371" s="14" t="s">
        <v>213</v>
      </c>
      <c r="O7371" s="14" t="s">
        <v>92</v>
      </c>
      <c r="P7371" s="14" t="s">
        <v>23080</v>
      </c>
      <c r="Q7371" s="14" t="s">
        <v>46</v>
      </c>
      <c r="R7371" s="14" t="s">
        <v>23081</v>
      </c>
      <c r="S7371" s="14" t="s">
        <v>37</v>
      </c>
      <c r="T7371" s="14" t="s">
        <v>38</v>
      </c>
      <c r="U7371" s="14" t="s">
        <v>485</v>
      </c>
      <c r="V7371" s="16">
        <v>1070.78</v>
      </c>
      <c r="W7371" s="13">
        <v>5</v>
      </c>
      <c r="X7371" s="17">
        <v>0.5</v>
      </c>
      <c r="Y7371" s="16">
        <v>340.02</v>
      </c>
      <c r="Z7371" s="31">
        <f t="shared" si="577"/>
        <v>0.31754422010123462</v>
      </c>
    </row>
    <row r="7372" spans="1:26">
      <c r="A7372" s="26">
        <v>7371</v>
      </c>
      <c r="B7372" s="7" t="s">
        <v>23082</v>
      </c>
      <c r="C7372" s="8">
        <v>44974</v>
      </c>
      <c r="D7372" s="12">
        <f t="shared" si="574"/>
        <v>2023</v>
      </c>
      <c r="E7372" s="12">
        <f t="shared" si="575"/>
        <v>2</v>
      </c>
      <c r="F7372" s="8" t="str">
        <f t="shared" si="576"/>
        <v>2023-02</v>
      </c>
      <c r="G7372" s="8">
        <v>44979</v>
      </c>
      <c r="H7372" s="23">
        <f t="shared" si="578"/>
        <v>5</v>
      </c>
      <c r="I7372" s="7" t="s">
        <v>27</v>
      </c>
      <c r="J7372" s="7" t="s">
        <v>4754</v>
      </c>
      <c r="K7372" s="7" t="s">
        <v>732</v>
      </c>
      <c r="L7372" s="7" t="s">
        <v>30</v>
      </c>
      <c r="M7372" s="7" t="s">
        <v>31</v>
      </c>
      <c r="N7372" s="7" t="s">
        <v>106</v>
      </c>
      <c r="O7372" s="7" t="s">
        <v>107</v>
      </c>
      <c r="P7372" s="7" t="s">
        <v>23083</v>
      </c>
      <c r="Q7372" s="7" t="s">
        <v>35</v>
      </c>
      <c r="R7372" s="7" t="s">
        <v>23084</v>
      </c>
      <c r="S7372" s="7" t="s">
        <v>110</v>
      </c>
      <c r="T7372" s="7" t="s">
        <v>111</v>
      </c>
      <c r="U7372" s="7" t="s">
        <v>112</v>
      </c>
      <c r="V7372" s="10">
        <v>7413.68</v>
      </c>
      <c r="W7372" s="6">
        <v>8</v>
      </c>
      <c r="X7372" s="11">
        <v>0.3</v>
      </c>
      <c r="Y7372" s="10">
        <v>-1151.8</v>
      </c>
      <c r="Z7372" s="30">
        <f t="shared" si="577"/>
        <v>-0.15536143993266502</v>
      </c>
    </row>
    <row r="7373" spans="1:26">
      <c r="A7373" s="27">
        <v>7372</v>
      </c>
      <c r="B7373" s="14" t="s">
        <v>23085</v>
      </c>
      <c r="C7373" s="15">
        <v>45406</v>
      </c>
      <c r="D7373" s="12">
        <f t="shared" si="574"/>
        <v>2024</v>
      </c>
      <c r="E7373" s="12">
        <f t="shared" si="575"/>
        <v>4</v>
      </c>
      <c r="F7373" s="15" t="str">
        <f t="shared" si="576"/>
        <v>2024-04</v>
      </c>
      <c r="G7373" s="15">
        <v>45408</v>
      </c>
      <c r="H7373" s="23">
        <f t="shared" si="578"/>
        <v>2</v>
      </c>
      <c r="I7373" s="14" t="s">
        <v>122</v>
      </c>
      <c r="J7373" s="14" t="s">
        <v>1549</v>
      </c>
      <c r="K7373" s="14" t="s">
        <v>105</v>
      </c>
      <c r="L7373" s="14" t="s">
        <v>30</v>
      </c>
      <c r="M7373" s="14" t="s">
        <v>31</v>
      </c>
      <c r="N7373" s="14" t="s">
        <v>711</v>
      </c>
      <c r="O7373" s="14" t="s">
        <v>712</v>
      </c>
      <c r="P7373" s="14" t="s">
        <v>23086</v>
      </c>
      <c r="Q7373" s="14" t="s">
        <v>35</v>
      </c>
      <c r="R7373" s="14" t="s">
        <v>23087</v>
      </c>
      <c r="S7373" s="14" t="s">
        <v>110</v>
      </c>
      <c r="T7373" s="14" t="s">
        <v>148</v>
      </c>
      <c r="U7373" s="14" t="s">
        <v>232</v>
      </c>
      <c r="V7373" s="16">
        <v>12317.73</v>
      </c>
      <c r="W7373" s="13">
        <v>11</v>
      </c>
      <c r="X7373" s="17">
        <v>0.2</v>
      </c>
      <c r="Y7373" s="16">
        <v>3621.56</v>
      </c>
      <c r="Z7373" s="31">
        <f t="shared" si="577"/>
        <v>0.29401196486690323</v>
      </c>
    </row>
    <row r="7374" spans="1:26">
      <c r="A7374" s="26">
        <v>7373</v>
      </c>
      <c r="B7374" s="7" t="s">
        <v>23088</v>
      </c>
      <c r="C7374" s="8">
        <v>44817</v>
      </c>
      <c r="D7374" s="12">
        <f t="shared" si="574"/>
        <v>2022</v>
      </c>
      <c r="E7374" s="12">
        <f t="shared" si="575"/>
        <v>9</v>
      </c>
      <c r="F7374" s="8" t="str">
        <f t="shared" si="576"/>
        <v>2022-09</v>
      </c>
      <c r="G7374" s="8">
        <v>44819</v>
      </c>
      <c r="H7374" s="23">
        <f t="shared" si="578"/>
        <v>2</v>
      </c>
      <c r="I7374" s="7" t="s">
        <v>122</v>
      </c>
      <c r="J7374" s="7" t="s">
        <v>1590</v>
      </c>
      <c r="K7374" s="7" t="s">
        <v>1591</v>
      </c>
      <c r="L7374" s="7" t="s">
        <v>66</v>
      </c>
      <c r="M7374" s="7" t="s">
        <v>31</v>
      </c>
      <c r="N7374" s="7" t="s">
        <v>313</v>
      </c>
      <c r="O7374" s="7" t="s">
        <v>314</v>
      </c>
      <c r="P7374" s="7" t="s">
        <v>23089</v>
      </c>
      <c r="Q7374" s="7" t="s">
        <v>146</v>
      </c>
      <c r="R7374" s="7" t="s">
        <v>23090</v>
      </c>
      <c r="S7374" s="7" t="s">
        <v>110</v>
      </c>
      <c r="T7374" s="7" t="s">
        <v>111</v>
      </c>
      <c r="U7374" s="7" t="s">
        <v>112</v>
      </c>
      <c r="V7374" s="10">
        <v>1629.74</v>
      </c>
      <c r="W7374" s="6">
        <v>3</v>
      </c>
      <c r="X7374" s="11">
        <v>0</v>
      </c>
      <c r="Y7374" s="10">
        <v>349.25</v>
      </c>
      <c r="Z7374" s="30">
        <f t="shared" si="577"/>
        <v>0.21429798618184495</v>
      </c>
    </row>
    <row r="7375" spans="1:26">
      <c r="A7375" s="27">
        <v>7374</v>
      </c>
      <c r="B7375" s="14" t="s">
        <v>23091</v>
      </c>
      <c r="C7375" s="15">
        <v>45025</v>
      </c>
      <c r="D7375" s="12">
        <f t="shared" si="574"/>
        <v>2023</v>
      </c>
      <c r="E7375" s="12">
        <f t="shared" si="575"/>
        <v>4</v>
      </c>
      <c r="F7375" s="15" t="str">
        <f t="shared" si="576"/>
        <v>2023-04</v>
      </c>
      <c r="G7375" s="15">
        <v>45030</v>
      </c>
      <c r="H7375" s="23">
        <f t="shared" si="578"/>
        <v>5</v>
      </c>
      <c r="I7375" s="14" t="s">
        <v>27</v>
      </c>
      <c r="J7375" s="14" t="s">
        <v>3652</v>
      </c>
      <c r="K7375" s="14" t="s">
        <v>3258</v>
      </c>
      <c r="L7375" s="14" t="s">
        <v>83</v>
      </c>
      <c r="M7375" s="14" t="s">
        <v>31</v>
      </c>
      <c r="N7375" s="14" t="s">
        <v>125</v>
      </c>
      <c r="O7375" s="14" t="s">
        <v>126</v>
      </c>
      <c r="P7375" s="14" t="s">
        <v>23092</v>
      </c>
      <c r="Q7375" s="14" t="s">
        <v>58</v>
      </c>
      <c r="R7375" s="14" t="s">
        <v>23093</v>
      </c>
      <c r="S7375" s="14" t="s">
        <v>48</v>
      </c>
      <c r="T7375" s="14" t="s">
        <v>138</v>
      </c>
      <c r="U7375" s="14" t="s">
        <v>781</v>
      </c>
      <c r="V7375" s="16">
        <v>1028.56</v>
      </c>
      <c r="W7375" s="13">
        <v>13</v>
      </c>
      <c r="X7375" s="17">
        <v>0.3</v>
      </c>
      <c r="Y7375" s="16">
        <v>87.08</v>
      </c>
      <c r="Z7375" s="31">
        <f t="shared" si="577"/>
        <v>8.4662051800575566E-2</v>
      </c>
    </row>
    <row r="7376" spans="1:26">
      <c r="A7376" s="26">
        <v>7375</v>
      </c>
      <c r="B7376" s="7" t="s">
        <v>23094</v>
      </c>
      <c r="C7376" s="8">
        <v>44916</v>
      </c>
      <c r="D7376" s="12">
        <f t="shared" si="574"/>
        <v>2022</v>
      </c>
      <c r="E7376" s="12">
        <f t="shared" si="575"/>
        <v>12</v>
      </c>
      <c r="F7376" s="8" t="str">
        <f t="shared" si="576"/>
        <v>2022-12</v>
      </c>
      <c r="G7376" s="8">
        <v>44916</v>
      </c>
      <c r="H7376" s="23">
        <f t="shared" si="578"/>
        <v>0</v>
      </c>
      <c r="I7376" s="7" t="s">
        <v>63</v>
      </c>
      <c r="J7376" s="7" t="s">
        <v>721</v>
      </c>
      <c r="K7376" s="7" t="s">
        <v>722</v>
      </c>
      <c r="L7376" s="7" t="s">
        <v>30</v>
      </c>
      <c r="M7376" s="7" t="s">
        <v>31</v>
      </c>
      <c r="N7376" s="7" t="s">
        <v>213</v>
      </c>
      <c r="O7376" s="7" t="s">
        <v>92</v>
      </c>
      <c r="P7376" s="7" t="s">
        <v>23095</v>
      </c>
      <c r="Q7376" s="7" t="s">
        <v>46</v>
      </c>
      <c r="R7376" s="7" t="s">
        <v>23096</v>
      </c>
      <c r="S7376" s="7" t="s">
        <v>48</v>
      </c>
      <c r="T7376" s="7" t="s">
        <v>69</v>
      </c>
      <c r="U7376" s="7" t="s">
        <v>70</v>
      </c>
      <c r="V7376" s="10">
        <v>790.66</v>
      </c>
      <c r="W7376" s="6">
        <v>12</v>
      </c>
      <c r="X7376" s="11">
        <v>0.2</v>
      </c>
      <c r="Y7376" s="10">
        <v>225.2</v>
      </c>
      <c r="Z7376" s="30">
        <f t="shared" si="577"/>
        <v>0.28482533579541142</v>
      </c>
    </row>
    <row r="7377" spans="1:26">
      <c r="A7377" s="27">
        <v>7376</v>
      </c>
      <c r="B7377" s="14" t="s">
        <v>23097</v>
      </c>
      <c r="C7377" s="15">
        <v>44743</v>
      </c>
      <c r="D7377" s="12">
        <f t="shared" si="574"/>
        <v>2022</v>
      </c>
      <c r="E7377" s="12">
        <f t="shared" si="575"/>
        <v>7</v>
      </c>
      <c r="F7377" s="15" t="str">
        <f t="shared" si="576"/>
        <v>2022-07</v>
      </c>
      <c r="G7377" s="15">
        <v>44743</v>
      </c>
      <c r="H7377" s="23">
        <f t="shared" si="578"/>
        <v>0</v>
      </c>
      <c r="I7377" s="14" t="s">
        <v>63</v>
      </c>
      <c r="J7377" s="14" t="s">
        <v>4066</v>
      </c>
      <c r="K7377" s="14" t="s">
        <v>842</v>
      </c>
      <c r="L7377" s="14" t="s">
        <v>66</v>
      </c>
      <c r="M7377" s="14" t="s">
        <v>31</v>
      </c>
      <c r="N7377" s="14" t="s">
        <v>143</v>
      </c>
      <c r="O7377" s="14" t="s">
        <v>144</v>
      </c>
      <c r="P7377" s="14" t="s">
        <v>23098</v>
      </c>
      <c r="Q7377" s="14" t="s">
        <v>146</v>
      </c>
      <c r="R7377" s="14" t="s">
        <v>23099</v>
      </c>
      <c r="S7377" s="14" t="s">
        <v>37</v>
      </c>
      <c r="T7377" s="14" t="s">
        <v>208</v>
      </c>
      <c r="U7377" s="14" t="s">
        <v>265</v>
      </c>
      <c r="V7377" s="16">
        <v>360.38</v>
      </c>
      <c r="W7377" s="13">
        <v>8</v>
      </c>
      <c r="X7377" s="17">
        <v>0.4</v>
      </c>
      <c r="Y7377" s="16">
        <v>96.07</v>
      </c>
      <c r="Z7377" s="31">
        <f t="shared" si="577"/>
        <v>0.26657972140518338</v>
      </c>
    </row>
    <row r="7378" spans="1:26">
      <c r="A7378" s="26">
        <v>7377</v>
      </c>
      <c r="B7378" s="7" t="s">
        <v>23100</v>
      </c>
      <c r="C7378" s="8">
        <v>45618</v>
      </c>
      <c r="D7378" s="12">
        <f t="shared" si="574"/>
        <v>2024</v>
      </c>
      <c r="E7378" s="12">
        <f t="shared" si="575"/>
        <v>11</v>
      </c>
      <c r="F7378" s="8" t="str">
        <f t="shared" si="576"/>
        <v>2024-11</v>
      </c>
      <c r="G7378" s="8">
        <v>45626</v>
      </c>
      <c r="H7378" s="23">
        <f t="shared" si="578"/>
        <v>8</v>
      </c>
      <c r="I7378" s="7" t="s">
        <v>27</v>
      </c>
      <c r="J7378" s="7" t="s">
        <v>1566</v>
      </c>
      <c r="K7378" s="7" t="s">
        <v>1567</v>
      </c>
      <c r="L7378" s="7" t="s">
        <v>83</v>
      </c>
      <c r="M7378" s="7" t="s">
        <v>31</v>
      </c>
      <c r="N7378" s="7" t="s">
        <v>283</v>
      </c>
      <c r="O7378" s="7" t="s">
        <v>284</v>
      </c>
      <c r="P7378" s="7" t="s">
        <v>23101</v>
      </c>
      <c r="Q7378" s="7" t="s">
        <v>146</v>
      </c>
      <c r="R7378" s="7" t="s">
        <v>23102</v>
      </c>
      <c r="S7378" s="7" t="s">
        <v>48</v>
      </c>
      <c r="T7378" s="7" t="s">
        <v>434</v>
      </c>
      <c r="U7378" s="7" t="s">
        <v>1113</v>
      </c>
      <c r="V7378" s="10">
        <v>109.25</v>
      </c>
      <c r="W7378" s="6">
        <v>1</v>
      </c>
      <c r="X7378" s="11">
        <v>0.1</v>
      </c>
      <c r="Y7378" s="10">
        <v>18.78</v>
      </c>
      <c r="Z7378" s="30">
        <f t="shared" si="577"/>
        <v>0.17189931350114418</v>
      </c>
    </row>
    <row r="7379" spans="1:26">
      <c r="A7379" s="27">
        <v>7378</v>
      </c>
      <c r="B7379" s="14" t="s">
        <v>23103</v>
      </c>
      <c r="C7379" s="15">
        <v>45164</v>
      </c>
      <c r="D7379" s="12">
        <f t="shared" si="574"/>
        <v>2023</v>
      </c>
      <c r="E7379" s="12">
        <f t="shared" si="575"/>
        <v>8</v>
      </c>
      <c r="F7379" s="15" t="str">
        <f t="shared" si="576"/>
        <v>2023-08</v>
      </c>
      <c r="G7379" s="15">
        <v>45167</v>
      </c>
      <c r="H7379" s="23">
        <f t="shared" si="578"/>
        <v>3</v>
      </c>
      <c r="I7379" s="14" t="s">
        <v>52</v>
      </c>
      <c r="J7379" s="14" t="s">
        <v>900</v>
      </c>
      <c r="K7379" s="14" t="s">
        <v>252</v>
      </c>
      <c r="L7379" s="14" t="s">
        <v>30</v>
      </c>
      <c r="M7379" s="14" t="s">
        <v>31</v>
      </c>
      <c r="N7379" s="14" t="s">
        <v>143</v>
      </c>
      <c r="O7379" s="14" t="s">
        <v>144</v>
      </c>
      <c r="P7379" s="14" t="s">
        <v>23104</v>
      </c>
      <c r="Q7379" s="14" t="s">
        <v>146</v>
      </c>
      <c r="R7379" s="14" t="s">
        <v>23105</v>
      </c>
      <c r="S7379" s="14" t="s">
        <v>37</v>
      </c>
      <c r="T7379" s="14" t="s">
        <v>60</v>
      </c>
      <c r="U7379" s="14" t="s">
        <v>61</v>
      </c>
      <c r="V7379" s="16">
        <v>659.88</v>
      </c>
      <c r="W7379" s="13">
        <v>1</v>
      </c>
      <c r="X7379" s="17">
        <v>0</v>
      </c>
      <c r="Y7379" s="16">
        <v>37.75</v>
      </c>
      <c r="Z7379" s="31">
        <f t="shared" si="577"/>
        <v>5.7207371037158269E-2</v>
      </c>
    </row>
    <row r="7380" spans="1:26">
      <c r="A7380" s="26">
        <v>7379</v>
      </c>
      <c r="B7380" s="7" t="s">
        <v>23106</v>
      </c>
      <c r="C7380" s="8">
        <v>45416</v>
      </c>
      <c r="D7380" s="12">
        <f t="shared" si="574"/>
        <v>2024</v>
      </c>
      <c r="E7380" s="12">
        <f t="shared" si="575"/>
        <v>5</v>
      </c>
      <c r="F7380" s="8" t="str">
        <f t="shared" si="576"/>
        <v>2024-05</v>
      </c>
      <c r="G7380" s="8">
        <v>45416</v>
      </c>
      <c r="H7380" s="23">
        <f t="shared" si="578"/>
        <v>0</v>
      </c>
      <c r="I7380" s="7" t="s">
        <v>63</v>
      </c>
      <c r="J7380" s="7" t="s">
        <v>4603</v>
      </c>
      <c r="K7380" s="7" t="s">
        <v>3208</v>
      </c>
      <c r="L7380" s="7" t="s">
        <v>30</v>
      </c>
      <c r="M7380" s="7" t="s">
        <v>31</v>
      </c>
      <c r="N7380" s="7" t="s">
        <v>55</v>
      </c>
      <c r="O7380" s="7" t="s">
        <v>56</v>
      </c>
      <c r="P7380" s="7" t="s">
        <v>23107</v>
      </c>
      <c r="Q7380" s="7" t="s">
        <v>58</v>
      </c>
      <c r="R7380" s="7" t="s">
        <v>23108</v>
      </c>
      <c r="S7380" s="7" t="s">
        <v>48</v>
      </c>
      <c r="T7380" s="7" t="s">
        <v>434</v>
      </c>
      <c r="U7380" s="7" t="s">
        <v>1382</v>
      </c>
      <c r="V7380" s="10">
        <v>839.64</v>
      </c>
      <c r="W7380" s="6">
        <v>14</v>
      </c>
      <c r="X7380" s="11">
        <v>0</v>
      </c>
      <c r="Y7380" s="10">
        <v>234.97</v>
      </c>
      <c r="Z7380" s="30">
        <f t="shared" si="577"/>
        <v>0.27984612452956031</v>
      </c>
    </row>
    <row r="7381" spans="1:26">
      <c r="A7381" s="27">
        <v>7380</v>
      </c>
      <c r="B7381" s="14" t="s">
        <v>23109</v>
      </c>
      <c r="C7381" s="15">
        <v>45607</v>
      </c>
      <c r="D7381" s="12">
        <f t="shared" si="574"/>
        <v>2024</v>
      </c>
      <c r="E7381" s="12">
        <f t="shared" si="575"/>
        <v>11</v>
      </c>
      <c r="F7381" s="15" t="str">
        <f t="shared" si="576"/>
        <v>2024-11</v>
      </c>
      <c r="G7381" s="15">
        <v>45613</v>
      </c>
      <c r="H7381" s="23">
        <f t="shared" si="578"/>
        <v>6</v>
      </c>
      <c r="I7381" s="14" t="s">
        <v>52</v>
      </c>
      <c r="J7381" s="14" t="s">
        <v>6275</v>
      </c>
      <c r="K7381" s="14" t="s">
        <v>416</v>
      </c>
      <c r="L7381" s="14" t="s">
        <v>83</v>
      </c>
      <c r="M7381" s="14" t="s">
        <v>31</v>
      </c>
      <c r="N7381" s="14" t="s">
        <v>204</v>
      </c>
      <c r="O7381" s="14" t="s">
        <v>205</v>
      </c>
      <c r="P7381" s="14" t="s">
        <v>23110</v>
      </c>
      <c r="Q7381" s="14" t="s">
        <v>146</v>
      </c>
      <c r="R7381" s="14" t="s">
        <v>23111</v>
      </c>
      <c r="S7381" s="14" t="s">
        <v>110</v>
      </c>
      <c r="T7381" s="14" t="s">
        <v>111</v>
      </c>
      <c r="U7381" s="14" t="s">
        <v>287</v>
      </c>
      <c r="V7381" s="16">
        <v>11500.36</v>
      </c>
      <c r="W7381" s="13">
        <v>12</v>
      </c>
      <c r="X7381" s="17">
        <v>0</v>
      </c>
      <c r="Y7381" s="16">
        <v>518.87</v>
      </c>
      <c r="Z7381" s="31">
        <f t="shared" si="577"/>
        <v>4.5117718054043521E-2</v>
      </c>
    </row>
    <row r="7382" spans="1:26">
      <c r="A7382" s="26">
        <v>7381</v>
      </c>
      <c r="B7382" s="7" t="s">
        <v>23112</v>
      </c>
      <c r="C7382" s="8">
        <v>45479</v>
      </c>
      <c r="D7382" s="12">
        <f t="shared" si="574"/>
        <v>2024</v>
      </c>
      <c r="E7382" s="12">
        <f t="shared" si="575"/>
        <v>7</v>
      </c>
      <c r="F7382" s="8" t="str">
        <f t="shared" si="576"/>
        <v>2024-07</v>
      </c>
      <c r="G7382" s="8">
        <v>45479</v>
      </c>
      <c r="H7382" s="23">
        <f t="shared" si="578"/>
        <v>0</v>
      </c>
      <c r="I7382" s="7" t="s">
        <v>63</v>
      </c>
      <c r="J7382" s="7" t="s">
        <v>5556</v>
      </c>
      <c r="K7382" s="7" t="s">
        <v>1784</v>
      </c>
      <c r="L7382" s="7" t="s">
        <v>83</v>
      </c>
      <c r="M7382" s="7" t="s">
        <v>31</v>
      </c>
      <c r="N7382" s="7" t="s">
        <v>283</v>
      </c>
      <c r="O7382" s="7" t="s">
        <v>284</v>
      </c>
      <c r="P7382" s="7" t="s">
        <v>23113</v>
      </c>
      <c r="Q7382" s="7" t="s">
        <v>146</v>
      </c>
      <c r="R7382" s="7" t="s">
        <v>23114</v>
      </c>
      <c r="S7382" s="7" t="s">
        <v>37</v>
      </c>
      <c r="T7382" s="7" t="s">
        <v>170</v>
      </c>
      <c r="U7382" s="7" t="s">
        <v>171</v>
      </c>
      <c r="V7382" s="10">
        <v>839.8</v>
      </c>
      <c r="W7382" s="6">
        <v>14</v>
      </c>
      <c r="X7382" s="11">
        <v>0.4</v>
      </c>
      <c r="Y7382" s="10">
        <v>290.82</v>
      </c>
      <c r="Z7382" s="30">
        <f t="shared" si="577"/>
        <v>0.34629673731840915</v>
      </c>
    </row>
    <row r="7383" spans="1:26">
      <c r="A7383" s="27">
        <v>7382</v>
      </c>
      <c r="B7383" s="14" t="s">
        <v>23115</v>
      </c>
      <c r="C7383" s="15">
        <v>45093</v>
      </c>
      <c r="D7383" s="12">
        <f t="shared" si="574"/>
        <v>2023</v>
      </c>
      <c r="E7383" s="12">
        <f t="shared" si="575"/>
        <v>6</v>
      </c>
      <c r="F7383" s="15" t="str">
        <f t="shared" si="576"/>
        <v>2023-06</v>
      </c>
      <c r="G7383" s="15">
        <v>45093</v>
      </c>
      <c r="H7383" s="23">
        <f t="shared" si="578"/>
        <v>0</v>
      </c>
      <c r="I7383" s="14" t="s">
        <v>63</v>
      </c>
      <c r="J7383" s="14" t="s">
        <v>2522</v>
      </c>
      <c r="K7383" s="14" t="s">
        <v>2523</v>
      </c>
      <c r="L7383" s="14" t="s">
        <v>66</v>
      </c>
      <c r="M7383" s="14" t="s">
        <v>31</v>
      </c>
      <c r="N7383" s="14" t="s">
        <v>711</v>
      </c>
      <c r="O7383" s="14" t="s">
        <v>712</v>
      </c>
      <c r="P7383" s="14" t="s">
        <v>23116</v>
      </c>
      <c r="Q7383" s="14" t="s">
        <v>35</v>
      </c>
      <c r="R7383" s="14" t="s">
        <v>23117</v>
      </c>
      <c r="S7383" s="14" t="s">
        <v>48</v>
      </c>
      <c r="T7383" s="14" t="s">
        <v>129</v>
      </c>
      <c r="U7383" s="14" t="s">
        <v>130</v>
      </c>
      <c r="V7383" s="16">
        <v>359.73</v>
      </c>
      <c r="W7383" s="13">
        <v>3</v>
      </c>
      <c r="X7383" s="17">
        <v>0</v>
      </c>
      <c r="Y7383" s="16">
        <v>-2.48</v>
      </c>
      <c r="Z7383" s="31">
        <f t="shared" si="577"/>
        <v>-6.8940594334639862E-3</v>
      </c>
    </row>
    <row r="7384" spans="1:26">
      <c r="A7384" s="26">
        <v>7383</v>
      </c>
      <c r="B7384" s="7" t="s">
        <v>23118</v>
      </c>
      <c r="C7384" s="8">
        <v>44780</v>
      </c>
      <c r="D7384" s="12">
        <f t="shared" si="574"/>
        <v>2022</v>
      </c>
      <c r="E7384" s="12">
        <f t="shared" si="575"/>
        <v>8</v>
      </c>
      <c r="F7384" s="8" t="str">
        <f t="shared" si="576"/>
        <v>2022-08</v>
      </c>
      <c r="G7384" s="8">
        <v>44785</v>
      </c>
      <c r="H7384" s="23">
        <f t="shared" si="578"/>
        <v>5</v>
      </c>
      <c r="I7384" s="7" t="s">
        <v>52</v>
      </c>
      <c r="J7384" s="7" t="s">
        <v>1571</v>
      </c>
      <c r="K7384" s="7" t="s">
        <v>1065</v>
      </c>
      <c r="L7384" s="7" t="s">
        <v>83</v>
      </c>
      <c r="M7384" s="7" t="s">
        <v>31</v>
      </c>
      <c r="N7384" s="7" t="s">
        <v>181</v>
      </c>
      <c r="O7384" s="7" t="s">
        <v>107</v>
      </c>
      <c r="P7384" s="7" t="s">
        <v>23119</v>
      </c>
      <c r="Q7384" s="7" t="s">
        <v>35</v>
      </c>
      <c r="R7384" s="7" t="s">
        <v>23120</v>
      </c>
      <c r="S7384" s="7" t="s">
        <v>110</v>
      </c>
      <c r="T7384" s="7" t="s">
        <v>148</v>
      </c>
      <c r="U7384" s="7" t="s">
        <v>232</v>
      </c>
      <c r="V7384" s="10">
        <v>706.59</v>
      </c>
      <c r="W7384" s="6">
        <v>1</v>
      </c>
      <c r="X7384" s="11">
        <v>0.3</v>
      </c>
      <c r="Y7384" s="10">
        <v>-16.920000000000002</v>
      </c>
      <c r="Z7384" s="30">
        <f t="shared" si="577"/>
        <v>-2.3945994140873776E-2</v>
      </c>
    </row>
    <row r="7385" spans="1:26">
      <c r="A7385" s="27">
        <v>7384</v>
      </c>
      <c r="B7385" s="14" t="s">
        <v>23121</v>
      </c>
      <c r="C7385" s="15">
        <v>45477</v>
      </c>
      <c r="D7385" s="12">
        <f t="shared" si="574"/>
        <v>2024</v>
      </c>
      <c r="E7385" s="12">
        <f t="shared" si="575"/>
        <v>7</v>
      </c>
      <c r="F7385" s="15" t="str">
        <f t="shared" si="576"/>
        <v>2024-07</v>
      </c>
      <c r="G7385" s="15">
        <v>45482</v>
      </c>
      <c r="H7385" s="23">
        <f t="shared" si="578"/>
        <v>5</v>
      </c>
      <c r="I7385" s="14" t="s">
        <v>52</v>
      </c>
      <c r="J7385" s="14" t="s">
        <v>3613</v>
      </c>
      <c r="K7385" s="14" t="s">
        <v>3614</v>
      </c>
      <c r="L7385" s="14" t="s">
        <v>30</v>
      </c>
      <c r="M7385" s="14" t="s">
        <v>31</v>
      </c>
      <c r="N7385" s="14" t="s">
        <v>91</v>
      </c>
      <c r="O7385" s="14" t="s">
        <v>92</v>
      </c>
      <c r="P7385" s="14" t="s">
        <v>23122</v>
      </c>
      <c r="Q7385" s="14" t="s">
        <v>46</v>
      </c>
      <c r="R7385" s="14" t="s">
        <v>23123</v>
      </c>
      <c r="S7385" s="14" t="s">
        <v>48</v>
      </c>
      <c r="T7385" s="14" t="s">
        <v>434</v>
      </c>
      <c r="U7385" s="14" t="s">
        <v>1113</v>
      </c>
      <c r="V7385" s="16">
        <v>856.17</v>
      </c>
      <c r="W7385" s="13">
        <v>11</v>
      </c>
      <c r="X7385" s="17">
        <v>0.4</v>
      </c>
      <c r="Y7385" s="16">
        <v>161.37</v>
      </c>
      <c r="Z7385" s="31">
        <f t="shared" si="577"/>
        <v>0.18847892357826135</v>
      </c>
    </row>
    <row r="7386" spans="1:26">
      <c r="A7386" s="26">
        <v>7385</v>
      </c>
      <c r="B7386" s="7" t="s">
        <v>23124</v>
      </c>
      <c r="C7386" s="8">
        <v>44268</v>
      </c>
      <c r="D7386" s="12">
        <f t="shared" si="574"/>
        <v>2021</v>
      </c>
      <c r="E7386" s="12">
        <f t="shared" si="575"/>
        <v>3</v>
      </c>
      <c r="F7386" s="8" t="str">
        <f t="shared" si="576"/>
        <v>2021-03</v>
      </c>
      <c r="G7386" s="8">
        <v>44272</v>
      </c>
      <c r="H7386" s="23">
        <f t="shared" si="578"/>
        <v>4</v>
      </c>
      <c r="I7386" s="7" t="s">
        <v>52</v>
      </c>
      <c r="J7386" s="7" t="s">
        <v>2508</v>
      </c>
      <c r="K7386" s="7" t="s">
        <v>411</v>
      </c>
      <c r="L7386" s="7" t="s">
        <v>30</v>
      </c>
      <c r="M7386" s="7" t="s">
        <v>31</v>
      </c>
      <c r="N7386" s="7" t="s">
        <v>228</v>
      </c>
      <c r="O7386" s="7" t="s">
        <v>229</v>
      </c>
      <c r="P7386" s="7" t="s">
        <v>23125</v>
      </c>
      <c r="Q7386" s="7" t="s">
        <v>46</v>
      </c>
      <c r="R7386" s="7" t="s">
        <v>23126</v>
      </c>
      <c r="S7386" s="7" t="s">
        <v>37</v>
      </c>
      <c r="T7386" s="7" t="s">
        <v>38</v>
      </c>
      <c r="U7386" s="7" t="s">
        <v>39</v>
      </c>
      <c r="V7386" s="10">
        <v>5112.71</v>
      </c>
      <c r="W7386" s="6">
        <v>8</v>
      </c>
      <c r="X7386" s="11">
        <v>0.3</v>
      </c>
      <c r="Y7386" s="10">
        <v>48.66</v>
      </c>
      <c r="Z7386" s="30">
        <f t="shared" si="577"/>
        <v>9.5174574736294447E-3</v>
      </c>
    </row>
    <row r="7387" spans="1:26">
      <c r="A7387" s="27">
        <v>7386</v>
      </c>
      <c r="B7387" s="14" t="s">
        <v>23127</v>
      </c>
      <c r="C7387" s="15">
        <v>44860</v>
      </c>
      <c r="D7387" s="12">
        <f t="shared" si="574"/>
        <v>2022</v>
      </c>
      <c r="E7387" s="12">
        <f t="shared" si="575"/>
        <v>10</v>
      </c>
      <c r="F7387" s="15" t="str">
        <f t="shared" si="576"/>
        <v>2022-10</v>
      </c>
      <c r="G7387" s="15">
        <v>44864</v>
      </c>
      <c r="H7387" s="23">
        <f t="shared" si="578"/>
        <v>4</v>
      </c>
      <c r="I7387" s="14" t="s">
        <v>52</v>
      </c>
      <c r="J7387" s="14" t="s">
        <v>12958</v>
      </c>
      <c r="K7387" s="14" t="s">
        <v>12959</v>
      </c>
      <c r="L7387" s="14" t="s">
        <v>66</v>
      </c>
      <c r="M7387" s="14" t="s">
        <v>31</v>
      </c>
      <c r="N7387" s="14" t="s">
        <v>213</v>
      </c>
      <c r="O7387" s="14" t="s">
        <v>92</v>
      </c>
      <c r="P7387" s="14" t="s">
        <v>23128</v>
      </c>
      <c r="Q7387" s="14" t="s">
        <v>46</v>
      </c>
      <c r="R7387" s="14" t="s">
        <v>23129</v>
      </c>
      <c r="S7387" s="14" t="s">
        <v>37</v>
      </c>
      <c r="T7387" s="14" t="s">
        <v>38</v>
      </c>
      <c r="U7387" s="14" t="s">
        <v>177</v>
      </c>
      <c r="V7387" s="16">
        <v>1601</v>
      </c>
      <c r="W7387" s="13">
        <v>11</v>
      </c>
      <c r="X7387" s="17">
        <v>0.2</v>
      </c>
      <c r="Y7387" s="16">
        <v>-186.05</v>
      </c>
      <c r="Z7387" s="31">
        <f t="shared" si="577"/>
        <v>-0.11620861961274204</v>
      </c>
    </row>
    <row r="7388" spans="1:26">
      <c r="A7388" s="26">
        <v>7387</v>
      </c>
      <c r="B7388" s="7" t="s">
        <v>23130</v>
      </c>
      <c r="C7388" s="8">
        <v>44882</v>
      </c>
      <c r="D7388" s="12">
        <f t="shared" si="574"/>
        <v>2022</v>
      </c>
      <c r="E7388" s="12">
        <f t="shared" si="575"/>
        <v>11</v>
      </c>
      <c r="F7388" s="8" t="str">
        <f t="shared" si="576"/>
        <v>2022-11</v>
      </c>
      <c r="G7388" s="8">
        <v>44885</v>
      </c>
      <c r="H7388" s="23">
        <f t="shared" si="578"/>
        <v>3</v>
      </c>
      <c r="I7388" s="7" t="s">
        <v>122</v>
      </c>
      <c r="J7388" s="7" t="s">
        <v>463</v>
      </c>
      <c r="K7388" s="7" t="s">
        <v>464</v>
      </c>
      <c r="L7388" s="7" t="s">
        <v>83</v>
      </c>
      <c r="M7388" s="7" t="s">
        <v>31</v>
      </c>
      <c r="N7388" s="7" t="s">
        <v>32</v>
      </c>
      <c r="O7388" s="7" t="s">
        <v>33</v>
      </c>
      <c r="P7388" s="7" t="s">
        <v>23131</v>
      </c>
      <c r="Q7388" s="7" t="s">
        <v>35</v>
      </c>
      <c r="R7388" s="7" t="s">
        <v>23132</v>
      </c>
      <c r="S7388" s="7" t="s">
        <v>110</v>
      </c>
      <c r="T7388" s="7" t="s">
        <v>243</v>
      </c>
      <c r="U7388" s="7" t="s">
        <v>481</v>
      </c>
      <c r="V7388" s="10">
        <v>2544.3000000000002</v>
      </c>
      <c r="W7388" s="6">
        <v>8</v>
      </c>
      <c r="X7388" s="11">
        <v>0.2</v>
      </c>
      <c r="Y7388" s="10">
        <v>665.07</v>
      </c>
      <c r="Z7388" s="30">
        <f t="shared" si="577"/>
        <v>0.26139606178516683</v>
      </c>
    </row>
    <row r="7389" spans="1:26">
      <c r="A7389" s="27">
        <v>7388</v>
      </c>
      <c r="B7389" s="14" t="s">
        <v>23133</v>
      </c>
      <c r="C7389" s="15">
        <v>44795</v>
      </c>
      <c r="D7389" s="12">
        <f t="shared" si="574"/>
        <v>2022</v>
      </c>
      <c r="E7389" s="12">
        <f t="shared" si="575"/>
        <v>8</v>
      </c>
      <c r="F7389" s="15" t="str">
        <f t="shared" si="576"/>
        <v>2022-08</v>
      </c>
      <c r="G7389" s="15">
        <v>44795</v>
      </c>
      <c r="H7389" s="23">
        <f t="shared" si="578"/>
        <v>0</v>
      </c>
      <c r="I7389" s="14" t="s">
        <v>63</v>
      </c>
      <c r="J7389" s="14" t="s">
        <v>3444</v>
      </c>
      <c r="K7389" s="14" t="s">
        <v>3445</v>
      </c>
      <c r="L7389" s="14" t="s">
        <v>30</v>
      </c>
      <c r="M7389" s="14" t="s">
        <v>31</v>
      </c>
      <c r="N7389" s="14" t="s">
        <v>55</v>
      </c>
      <c r="O7389" s="14" t="s">
        <v>56</v>
      </c>
      <c r="P7389" s="14" t="s">
        <v>23134</v>
      </c>
      <c r="Q7389" s="14" t="s">
        <v>58</v>
      </c>
      <c r="R7389" s="14" t="s">
        <v>23135</v>
      </c>
      <c r="S7389" s="14" t="s">
        <v>110</v>
      </c>
      <c r="T7389" s="14" t="s">
        <v>243</v>
      </c>
      <c r="U7389" s="14" t="s">
        <v>244</v>
      </c>
      <c r="V7389" s="16">
        <v>4898.22</v>
      </c>
      <c r="W7389" s="13">
        <v>13</v>
      </c>
      <c r="X7389" s="17">
        <v>0.4</v>
      </c>
      <c r="Y7389" s="16">
        <v>1161.8699999999999</v>
      </c>
      <c r="Z7389" s="31">
        <f t="shared" si="577"/>
        <v>0.2372024939671962</v>
      </c>
    </row>
    <row r="7390" spans="1:26">
      <c r="A7390" s="26">
        <v>7389</v>
      </c>
      <c r="B7390" s="7" t="s">
        <v>23136</v>
      </c>
      <c r="C7390" s="8">
        <v>45344</v>
      </c>
      <c r="D7390" s="12">
        <f t="shared" si="574"/>
        <v>2024</v>
      </c>
      <c r="E7390" s="12">
        <f t="shared" si="575"/>
        <v>2</v>
      </c>
      <c r="F7390" s="8" t="str">
        <f t="shared" si="576"/>
        <v>2024-02</v>
      </c>
      <c r="G7390" s="8">
        <v>45344</v>
      </c>
      <c r="H7390" s="23">
        <f t="shared" si="578"/>
        <v>0</v>
      </c>
      <c r="I7390" s="7" t="s">
        <v>63</v>
      </c>
      <c r="J7390" s="7" t="s">
        <v>4046</v>
      </c>
      <c r="K7390" s="7" t="s">
        <v>1146</v>
      </c>
      <c r="L7390" s="7" t="s">
        <v>30</v>
      </c>
      <c r="M7390" s="7" t="s">
        <v>31</v>
      </c>
      <c r="N7390" s="7" t="s">
        <v>204</v>
      </c>
      <c r="O7390" s="7" t="s">
        <v>205</v>
      </c>
      <c r="P7390" s="7" t="s">
        <v>23137</v>
      </c>
      <c r="Q7390" s="7" t="s">
        <v>146</v>
      </c>
      <c r="R7390" s="7" t="s">
        <v>23138</v>
      </c>
      <c r="S7390" s="7" t="s">
        <v>48</v>
      </c>
      <c r="T7390" s="7" t="s">
        <v>434</v>
      </c>
      <c r="U7390" s="7" t="s">
        <v>435</v>
      </c>
      <c r="V7390" s="10">
        <v>281.06</v>
      </c>
      <c r="W7390" s="6">
        <v>3</v>
      </c>
      <c r="X7390" s="11">
        <v>0</v>
      </c>
      <c r="Y7390" s="10">
        <v>30.36</v>
      </c>
      <c r="Z7390" s="30">
        <f t="shared" si="577"/>
        <v>0.10801963993453355</v>
      </c>
    </row>
    <row r="7391" spans="1:26">
      <c r="A7391" s="27">
        <v>7390</v>
      </c>
      <c r="B7391" s="14" t="s">
        <v>23139</v>
      </c>
      <c r="C7391" s="15">
        <v>44603</v>
      </c>
      <c r="D7391" s="12">
        <f t="shared" si="574"/>
        <v>2022</v>
      </c>
      <c r="E7391" s="12">
        <f t="shared" si="575"/>
        <v>2</v>
      </c>
      <c r="F7391" s="15" t="str">
        <f t="shared" si="576"/>
        <v>2022-02</v>
      </c>
      <c r="G7391" s="15">
        <v>44610</v>
      </c>
      <c r="H7391" s="23">
        <f t="shared" si="578"/>
        <v>7</v>
      </c>
      <c r="I7391" s="14" t="s">
        <v>27</v>
      </c>
      <c r="J7391" s="14" t="s">
        <v>3954</v>
      </c>
      <c r="K7391" s="14" t="s">
        <v>3121</v>
      </c>
      <c r="L7391" s="14" t="s">
        <v>30</v>
      </c>
      <c r="M7391" s="14" t="s">
        <v>31</v>
      </c>
      <c r="N7391" s="14" t="s">
        <v>711</v>
      </c>
      <c r="O7391" s="14" t="s">
        <v>712</v>
      </c>
      <c r="P7391" s="14" t="s">
        <v>23140</v>
      </c>
      <c r="Q7391" s="14" t="s">
        <v>35</v>
      </c>
      <c r="R7391" s="14" t="s">
        <v>23141</v>
      </c>
      <c r="S7391" s="14" t="s">
        <v>37</v>
      </c>
      <c r="T7391" s="14" t="s">
        <v>208</v>
      </c>
      <c r="U7391" s="14" t="s">
        <v>209</v>
      </c>
      <c r="V7391" s="16">
        <v>11018.21</v>
      </c>
      <c r="W7391" s="13">
        <v>10</v>
      </c>
      <c r="X7391" s="17">
        <v>0.1</v>
      </c>
      <c r="Y7391" s="16">
        <v>-1078.8699999999999</v>
      </c>
      <c r="Z7391" s="31">
        <f t="shared" si="577"/>
        <v>-9.7916993776666086E-2</v>
      </c>
    </row>
    <row r="7392" spans="1:26">
      <c r="A7392" s="26">
        <v>7391</v>
      </c>
      <c r="B7392" s="7" t="s">
        <v>23142</v>
      </c>
      <c r="C7392" s="8">
        <v>44199</v>
      </c>
      <c r="D7392" s="12">
        <f t="shared" si="574"/>
        <v>2021</v>
      </c>
      <c r="E7392" s="12">
        <f t="shared" si="575"/>
        <v>1</v>
      </c>
      <c r="F7392" s="8" t="str">
        <f t="shared" si="576"/>
        <v>2021-01</v>
      </c>
      <c r="G7392" s="8">
        <v>44201</v>
      </c>
      <c r="H7392" s="23">
        <f t="shared" si="578"/>
        <v>2</v>
      </c>
      <c r="I7392" s="7" t="s">
        <v>122</v>
      </c>
      <c r="J7392" s="7" t="s">
        <v>1158</v>
      </c>
      <c r="K7392" s="7" t="s">
        <v>1159</v>
      </c>
      <c r="L7392" s="7" t="s">
        <v>66</v>
      </c>
      <c r="M7392" s="7" t="s">
        <v>31</v>
      </c>
      <c r="N7392" s="7" t="s">
        <v>134</v>
      </c>
      <c r="O7392" s="7" t="s">
        <v>135</v>
      </c>
      <c r="P7392" s="7" t="s">
        <v>23143</v>
      </c>
      <c r="Q7392" s="7" t="s">
        <v>58</v>
      </c>
      <c r="R7392" s="7" t="s">
        <v>23144</v>
      </c>
      <c r="S7392" s="7" t="s">
        <v>37</v>
      </c>
      <c r="T7392" s="7" t="s">
        <v>38</v>
      </c>
      <c r="U7392" s="7" t="s">
        <v>39</v>
      </c>
      <c r="V7392" s="10">
        <v>267.39999999999998</v>
      </c>
      <c r="W7392" s="6">
        <v>1</v>
      </c>
      <c r="X7392" s="11">
        <v>0.2</v>
      </c>
      <c r="Y7392" s="10">
        <v>74.39</v>
      </c>
      <c r="Z7392" s="30">
        <f t="shared" si="577"/>
        <v>0.27819745699326853</v>
      </c>
    </row>
    <row r="7393" spans="1:26">
      <c r="A7393" s="27">
        <v>7392</v>
      </c>
      <c r="B7393" s="14" t="s">
        <v>23145</v>
      </c>
      <c r="C7393" s="15">
        <v>45622</v>
      </c>
      <c r="D7393" s="12">
        <f t="shared" si="574"/>
        <v>2024</v>
      </c>
      <c r="E7393" s="12">
        <f t="shared" si="575"/>
        <v>11</v>
      </c>
      <c r="F7393" s="15" t="str">
        <f t="shared" si="576"/>
        <v>2024-11</v>
      </c>
      <c r="G7393" s="15">
        <v>45625</v>
      </c>
      <c r="H7393" s="23">
        <f t="shared" si="578"/>
        <v>3</v>
      </c>
      <c r="I7393" s="14" t="s">
        <v>122</v>
      </c>
      <c r="J7393" s="14" t="s">
        <v>2291</v>
      </c>
      <c r="K7393" s="14" t="s">
        <v>1340</v>
      </c>
      <c r="L7393" s="14" t="s">
        <v>83</v>
      </c>
      <c r="M7393" s="14" t="s">
        <v>31</v>
      </c>
      <c r="N7393" s="14" t="s">
        <v>213</v>
      </c>
      <c r="O7393" s="14" t="s">
        <v>92</v>
      </c>
      <c r="P7393" s="14" t="s">
        <v>23146</v>
      </c>
      <c r="Q7393" s="14" t="s">
        <v>46</v>
      </c>
      <c r="R7393" s="14" t="s">
        <v>23147</v>
      </c>
      <c r="S7393" s="14" t="s">
        <v>110</v>
      </c>
      <c r="T7393" s="14" t="s">
        <v>243</v>
      </c>
      <c r="U7393" s="14" t="s">
        <v>339</v>
      </c>
      <c r="V7393" s="16">
        <v>11948.76</v>
      </c>
      <c r="W7393" s="13">
        <v>7</v>
      </c>
      <c r="X7393" s="17">
        <v>0</v>
      </c>
      <c r="Y7393" s="16">
        <v>1778</v>
      </c>
      <c r="Z7393" s="31">
        <f t="shared" si="577"/>
        <v>0.14880205142625677</v>
      </c>
    </row>
    <row r="7394" spans="1:26">
      <c r="A7394" s="26">
        <v>7393</v>
      </c>
      <c r="B7394" s="7" t="s">
        <v>23148</v>
      </c>
      <c r="C7394" s="8">
        <v>44990</v>
      </c>
      <c r="D7394" s="12">
        <f t="shared" si="574"/>
        <v>2023</v>
      </c>
      <c r="E7394" s="12">
        <f t="shared" si="575"/>
        <v>3</v>
      </c>
      <c r="F7394" s="8" t="str">
        <f t="shared" si="576"/>
        <v>2023-03</v>
      </c>
      <c r="G7394" s="8">
        <v>44990</v>
      </c>
      <c r="H7394" s="23">
        <f t="shared" si="578"/>
        <v>0</v>
      </c>
      <c r="I7394" s="7" t="s">
        <v>63</v>
      </c>
      <c r="J7394" s="7" t="s">
        <v>3529</v>
      </c>
      <c r="K7394" s="7" t="s">
        <v>1370</v>
      </c>
      <c r="L7394" s="7" t="s">
        <v>66</v>
      </c>
      <c r="M7394" s="7" t="s">
        <v>31</v>
      </c>
      <c r="N7394" s="7" t="s">
        <v>313</v>
      </c>
      <c r="O7394" s="7" t="s">
        <v>314</v>
      </c>
      <c r="P7394" s="7" t="s">
        <v>23149</v>
      </c>
      <c r="Q7394" s="7" t="s">
        <v>146</v>
      </c>
      <c r="R7394" s="7" t="s">
        <v>23150</v>
      </c>
      <c r="S7394" s="7" t="s">
        <v>48</v>
      </c>
      <c r="T7394" s="7" t="s">
        <v>78</v>
      </c>
      <c r="U7394" s="7" t="s">
        <v>956</v>
      </c>
      <c r="V7394" s="10">
        <v>65.66</v>
      </c>
      <c r="W7394" s="6">
        <v>4</v>
      </c>
      <c r="X7394" s="11">
        <v>0.2</v>
      </c>
      <c r="Y7394" s="10">
        <v>26.21</v>
      </c>
      <c r="Z7394" s="30">
        <f t="shared" si="577"/>
        <v>0.39917758148035337</v>
      </c>
    </row>
    <row r="7395" spans="1:26">
      <c r="A7395" s="27">
        <v>7394</v>
      </c>
      <c r="B7395" s="14" t="s">
        <v>23151</v>
      </c>
      <c r="C7395" s="15">
        <v>44437</v>
      </c>
      <c r="D7395" s="12">
        <f t="shared" si="574"/>
        <v>2021</v>
      </c>
      <c r="E7395" s="12">
        <f t="shared" si="575"/>
        <v>8</v>
      </c>
      <c r="F7395" s="15" t="str">
        <f t="shared" si="576"/>
        <v>2021-08</v>
      </c>
      <c r="G7395" s="15">
        <v>44444</v>
      </c>
      <c r="H7395" s="23">
        <f t="shared" si="578"/>
        <v>7</v>
      </c>
      <c r="I7395" s="14" t="s">
        <v>27</v>
      </c>
      <c r="J7395" s="14" t="s">
        <v>5074</v>
      </c>
      <c r="K7395" s="14" t="s">
        <v>549</v>
      </c>
      <c r="L7395" s="14" t="s">
        <v>83</v>
      </c>
      <c r="M7395" s="14" t="s">
        <v>31</v>
      </c>
      <c r="N7395" s="14" t="s">
        <v>55</v>
      </c>
      <c r="O7395" s="14" t="s">
        <v>56</v>
      </c>
      <c r="P7395" s="14" t="s">
        <v>23152</v>
      </c>
      <c r="Q7395" s="14" t="s">
        <v>58</v>
      </c>
      <c r="R7395" s="14" t="s">
        <v>23153</v>
      </c>
      <c r="S7395" s="14" t="s">
        <v>48</v>
      </c>
      <c r="T7395" s="14" t="s">
        <v>129</v>
      </c>
      <c r="U7395" s="14" t="s">
        <v>328</v>
      </c>
      <c r="V7395" s="16">
        <v>287.19</v>
      </c>
      <c r="W7395" s="13">
        <v>1</v>
      </c>
      <c r="X7395" s="17">
        <v>0</v>
      </c>
      <c r="Y7395" s="16">
        <v>-27.94</v>
      </c>
      <c r="Z7395" s="31">
        <f t="shared" si="577"/>
        <v>-9.7287510010794248E-2</v>
      </c>
    </row>
    <row r="7396" spans="1:26">
      <c r="A7396" s="26">
        <v>7395</v>
      </c>
      <c r="B7396" s="7" t="s">
        <v>23154</v>
      </c>
      <c r="C7396" s="8">
        <v>45297</v>
      </c>
      <c r="D7396" s="12">
        <f t="shared" si="574"/>
        <v>2024</v>
      </c>
      <c r="E7396" s="12">
        <f t="shared" si="575"/>
        <v>1</v>
      </c>
      <c r="F7396" s="8" t="str">
        <f t="shared" si="576"/>
        <v>2024-01</v>
      </c>
      <c r="G7396" s="8">
        <v>45302</v>
      </c>
      <c r="H7396" s="23">
        <f t="shared" si="578"/>
        <v>5</v>
      </c>
      <c r="I7396" s="7" t="s">
        <v>27</v>
      </c>
      <c r="J7396" s="7" t="s">
        <v>1783</v>
      </c>
      <c r="K7396" s="7" t="s">
        <v>1784</v>
      </c>
      <c r="L7396" s="7" t="s">
        <v>66</v>
      </c>
      <c r="M7396" s="7" t="s">
        <v>31</v>
      </c>
      <c r="N7396" s="7" t="s">
        <v>106</v>
      </c>
      <c r="O7396" s="7" t="s">
        <v>107</v>
      </c>
      <c r="P7396" s="7" t="s">
        <v>23155</v>
      </c>
      <c r="Q7396" s="7" t="s">
        <v>35</v>
      </c>
      <c r="R7396" s="7" t="s">
        <v>23156</v>
      </c>
      <c r="S7396" s="7" t="s">
        <v>48</v>
      </c>
      <c r="T7396" s="7" t="s">
        <v>138</v>
      </c>
      <c r="U7396" s="7" t="s">
        <v>139</v>
      </c>
      <c r="V7396" s="10">
        <v>778.16</v>
      </c>
      <c r="W7396" s="6">
        <v>3</v>
      </c>
      <c r="X7396" s="11">
        <v>0</v>
      </c>
      <c r="Y7396" s="10">
        <v>303.62</v>
      </c>
      <c r="Z7396" s="30">
        <f t="shared" si="577"/>
        <v>0.39017682738768378</v>
      </c>
    </row>
    <row r="7397" spans="1:26">
      <c r="A7397" s="27">
        <v>7396</v>
      </c>
      <c r="B7397" s="14" t="s">
        <v>23157</v>
      </c>
      <c r="C7397" s="15">
        <v>44952</v>
      </c>
      <c r="D7397" s="12">
        <f t="shared" si="574"/>
        <v>2023</v>
      </c>
      <c r="E7397" s="12">
        <f t="shared" si="575"/>
        <v>1</v>
      </c>
      <c r="F7397" s="15" t="str">
        <f t="shared" si="576"/>
        <v>2023-01</v>
      </c>
      <c r="G7397" s="15">
        <v>44953</v>
      </c>
      <c r="H7397" s="23">
        <f t="shared" si="578"/>
        <v>1</v>
      </c>
      <c r="I7397" s="14" t="s">
        <v>122</v>
      </c>
      <c r="J7397" s="14" t="s">
        <v>173</v>
      </c>
      <c r="K7397" s="14" t="s">
        <v>174</v>
      </c>
      <c r="L7397" s="14" t="s">
        <v>83</v>
      </c>
      <c r="M7397" s="14" t="s">
        <v>31</v>
      </c>
      <c r="N7397" s="14" t="s">
        <v>153</v>
      </c>
      <c r="O7397" s="14" t="s">
        <v>154</v>
      </c>
      <c r="P7397" s="14" t="s">
        <v>8072</v>
      </c>
      <c r="Q7397" s="14" t="s">
        <v>146</v>
      </c>
      <c r="R7397" s="14" t="s">
        <v>23158</v>
      </c>
      <c r="S7397" s="14" t="s">
        <v>37</v>
      </c>
      <c r="T7397" s="14" t="s">
        <v>60</v>
      </c>
      <c r="U7397" s="14" t="s">
        <v>317</v>
      </c>
      <c r="V7397" s="16">
        <v>2097.41</v>
      </c>
      <c r="W7397" s="13">
        <v>6</v>
      </c>
      <c r="X7397" s="17">
        <v>0.2</v>
      </c>
      <c r="Y7397" s="16">
        <v>269.51</v>
      </c>
      <c r="Z7397" s="31">
        <f t="shared" si="577"/>
        <v>0.12849657434645587</v>
      </c>
    </row>
    <row r="7398" spans="1:26">
      <c r="A7398" s="26">
        <v>7397</v>
      </c>
      <c r="B7398" s="7" t="s">
        <v>23159</v>
      </c>
      <c r="C7398" s="8">
        <v>44833</v>
      </c>
      <c r="D7398" s="12">
        <f t="shared" si="574"/>
        <v>2022</v>
      </c>
      <c r="E7398" s="12">
        <f t="shared" si="575"/>
        <v>9</v>
      </c>
      <c r="F7398" s="8" t="str">
        <f t="shared" si="576"/>
        <v>2022-09</v>
      </c>
      <c r="G7398" s="8">
        <v>44834</v>
      </c>
      <c r="H7398" s="23">
        <f t="shared" si="578"/>
        <v>1</v>
      </c>
      <c r="I7398" s="7" t="s">
        <v>122</v>
      </c>
      <c r="J7398" s="7" t="s">
        <v>1828</v>
      </c>
      <c r="K7398" s="7" t="s">
        <v>752</v>
      </c>
      <c r="L7398" s="7" t="s">
        <v>30</v>
      </c>
      <c r="M7398" s="7" t="s">
        <v>31</v>
      </c>
      <c r="N7398" s="7" t="s">
        <v>228</v>
      </c>
      <c r="O7398" s="7" t="s">
        <v>229</v>
      </c>
      <c r="P7398" s="7" t="s">
        <v>23160</v>
      </c>
      <c r="Q7398" s="7" t="s">
        <v>46</v>
      </c>
      <c r="R7398" s="7" t="s">
        <v>23161</v>
      </c>
      <c r="S7398" s="7" t="s">
        <v>48</v>
      </c>
      <c r="T7398" s="7" t="s">
        <v>69</v>
      </c>
      <c r="U7398" s="7" t="s">
        <v>475</v>
      </c>
      <c r="V7398" s="10">
        <v>204.18</v>
      </c>
      <c r="W7398" s="6">
        <v>2</v>
      </c>
      <c r="X7398" s="11">
        <v>0</v>
      </c>
      <c r="Y7398" s="10">
        <v>39.68</v>
      </c>
      <c r="Z7398" s="30">
        <f t="shared" si="577"/>
        <v>0.19433832892545791</v>
      </c>
    </row>
    <row r="7399" spans="1:26">
      <c r="A7399" s="27">
        <v>7398</v>
      </c>
      <c r="B7399" s="14" t="s">
        <v>23162</v>
      </c>
      <c r="C7399" s="15">
        <v>44306</v>
      </c>
      <c r="D7399" s="12">
        <f t="shared" si="574"/>
        <v>2021</v>
      </c>
      <c r="E7399" s="12">
        <f t="shared" si="575"/>
        <v>4</v>
      </c>
      <c r="F7399" s="15" t="str">
        <f t="shared" si="576"/>
        <v>2021-04</v>
      </c>
      <c r="G7399" s="15">
        <v>44306</v>
      </c>
      <c r="H7399" s="23">
        <f t="shared" si="578"/>
        <v>0</v>
      </c>
      <c r="I7399" s="14" t="s">
        <v>63</v>
      </c>
      <c r="J7399" s="14" t="s">
        <v>1045</v>
      </c>
      <c r="K7399" s="14" t="s">
        <v>380</v>
      </c>
      <c r="L7399" s="14" t="s">
        <v>30</v>
      </c>
      <c r="M7399" s="14" t="s">
        <v>31</v>
      </c>
      <c r="N7399" s="14" t="s">
        <v>181</v>
      </c>
      <c r="O7399" s="14" t="s">
        <v>107</v>
      </c>
      <c r="P7399" s="14" t="s">
        <v>23163</v>
      </c>
      <c r="Q7399" s="14" t="s">
        <v>35</v>
      </c>
      <c r="R7399" s="14" t="s">
        <v>23164</v>
      </c>
      <c r="S7399" s="14" t="s">
        <v>48</v>
      </c>
      <c r="T7399" s="14" t="s">
        <v>49</v>
      </c>
      <c r="U7399" s="14" t="s">
        <v>120</v>
      </c>
      <c r="V7399" s="16">
        <v>1840.63</v>
      </c>
      <c r="W7399" s="13">
        <v>13</v>
      </c>
      <c r="X7399" s="17">
        <v>0</v>
      </c>
      <c r="Y7399" s="16">
        <v>560.84</v>
      </c>
      <c r="Z7399" s="31">
        <f t="shared" si="577"/>
        <v>0.30470002118839745</v>
      </c>
    </row>
    <row r="7400" spans="1:26">
      <c r="A7400" s="26">
        <v>7399</v>
      </c>
      <c r="B7400" s="7" t="s">
        <v>23165</v>
      </c>
      <c r="C7400" s="8">
        <v>45592</v>
      </c>
      <c r="D7400" s="12">
        <f t="shared" si="574"/>
        <v>2024</v>
      </c>
      <c r="E7400" s="12">
        <f t="shared" si="575"/>
        <v>10</v>
      </c>
      <c r="F7400" s="8" t="str">
        <f t="shared" si="576"/>
        <v>2024-10</v>
      </c>
      <c r="G7400" s="8">
        <v>45596</v>
      </c>
      <c r="H7400" s="23">
        <f t="shared" si="578"/>
        <v>4</v>
      </c>
      <c r="I7400" s="7" t="s">
        <v>52</v>
      </c>
      <c r="J7400" s="7" t="s">
        <v>12742</v>
      </c>
      <c r="K7400" s="7" t="s">
        <v>282</v>
      </c>
      <c r="L7400" s="7" t="s">
        <v>66</v>
      </c>
      <c r="M7400" s="7" t="s">
        <v>31</v>
      </c>
      <c r="N7400" s="7" t="s">
        <v>181</v>
      </c>
      <c r="O7400" s="7" t="s">
        <v>107</v>
      </c>
      <c r="P7400" s="7" t="s">
        <v>23166</v>
      </c>
      <c r="Q7400" s="7" t="s">
        <v>35</v>
      </c>
      <c r="R7400" s="7" t="s">
        <v>23167</v>
      </c>
      <c r="S7400" s="7" t="s">
        <v>110</v>
      </c>
      <c r="T7400" s="7" t="s">
        <v>111</v>
      </c>
      <c r="U7400" s="7" t="s">
        <v>216</v>
      </c>
      <c r="V7400" s="10">
        <v>5916.52</v>
      </c>
      <c r="W7400" s="6">
        <v>3</v>
      </c>
      <c r="X7400" s="11">
        <v>0</v>
      </c>
      <c r="Y7400" s="10">
        <v>112.58</v>
      </c>
      <c r="Z7400" s="30">
        <f t="shared" si="577"/>
        <v>1.9028077315719375E-2</v>
      </c>
    </row>
    <row r="7401" spans="1:26">
      <c r="A7401" s="27">
        <v>7400</v>
      </c>
      <c r="B7401" s="14" t="s">
        <v>23168</v>
      </c>
      <c r="C7401" s="15">
        <v>45482</v>
      </c>
      <c r="D7401" s="12">
        <f t="shared" si="574"/>
        <v>2024</v>
      </c>
      <c r="E7401" s="12">
        <f t="shared" si="575"/>
        <v>7</v>
      </c>
      <c r="F7401" s="15" t="str">
        <f t="shared" si="576"/>
        <v>2024-07</v>
      </c>
      <c r="G7401" s="15">
        <v>45490</v>
      </c>
      <c r="H7401" s="23">
        <f t="shared" si="578"/>
        <v>8</v>
      </c>
      <c r="I7401" s="14" t="s">
        <v>27</v>
      </c>
      <c r="J7401" s="14" t="s">
        <v>261</v>
      </c>
      <c r="K7401" s="14" t="s">
        <v>262</v>
      </c>
      <c r="L7401" s="14" t="s">
        <v>83</v>
      </c>
      <c r="M7401" s="14" t="s">
        <v>31</v>
      </c>
      <c r="N7401" s="14" t="s">
        <v>220</v>
      </c>
      <c r="O7401" s="14" t="s">
        <v>220</v>
      </c>
      <c r="P7401" s="14" t="s">
        <v>23169</v>
      </c>
      <c r="Q7401" s="14" t="s">
        <v>58</v>
      </c>
      <c r="R7401" s="14" t="s">
        <v>23170</v>
      </c>
      <c r="S7401" s="14" t="s">
        <v>110</v>
      </c>
      <c r="T7401" s="14" t="s">
        <v>243</v>
      </c>
      <c r="U7401" s="14" t="s">
        <v>481</v>
      </c>
      <c r="V7401" s="16">
        <v>5472.51</v>
      </c>
      <c r="W7401" s="13">
        <v>4</v>
      </c>
      <c r="X7401" s="17">
        <v>0</v>
      </c>
      <c r="Y7401" s="16">
        <v>751.3</v>
      </c>
      <c r="Z7401" s="31">
        <f t="shared" si="577"/>
        <v>0.13728618129523745</v>
      </c>
    </row>
    <row r="7402" spans="1:26">
      <c r="A7402" s="26">
        <v>7401</v>
      </c>
      <c r="B7402" s="7" t="s">
        <v>23171</v>
      </c>
      <c r="C7402" s="8">
        <v>45322</v>
      </c>
      <c r="D7402" s="12">
        <f t="shared" si="574"/>
        <v>2024</v>
      </c>
      <c r="E7402" s="12">
        <f t="shared" si="575"/>
        <v>1</v>
      </c>
      <c r="F7402" s="8" t="str">
        <f t="shared" si="576"/>
        <v>2024-01</v>
      </c>
      <c r="G7402" s="8">
        <v>45328</v>
      </c>
      <c r="H7402" s="23">
        <f t="shared" si="578"/>
        <v>6</v>
      </c>
      <c r="I7402" s="7" t="s">
        <v>27</v>
      </c>
      <c r="J7402" s="7" t="s">
        <v>2589</v>
      </c>
      <c r="K7402" s="7" t="s">
        <v>2590</v>
      </c>
      <c r="L7402" s="7" t="s">
        <v>66</v>
      </c>
      <c r="M7402" s="7" t="s">
        <v>31</v>
      </c>
      <c r="N7402" s="7" t="s">
        <v>220</v>
      </c>
      <c r="O7402" s="7" t="s">
        <v>220</v>
      </c>
      <c r="P7402" s="7" t="s">
        <v>23172</v>
      </c>
      <c r="Q7402" s="7" t="s">
        <v>58</v>
      </c>
      <c r="R7402" s="7" t="s">
        <v>23173</v>
      </c>
      <c r="S7402" s="7" t="s">
        <v>48</v>
      </c>
      <c r="T7402" s="7" t="s">
        <v>298</v>
      </c>
      <c r="U7402" s="7" t="s">
        <v>630</v>
      </c>
      <c r="V7402" s="10">
        <v>235.39</v>
      </c>
      <c r="W7402" s="6">
        <v>4</v>
      </c>
      <c r="X7402" s="11">
        <v>0.4</v>
      </c>
      <c r="Y7402" s="10">
        <v>78.489999999999995</v>
      </c>
      <c r="Z7402" s="30">
        <f t="shared" si="577"/>
        <v>0.33344662050214535</v>
      </c>
    </row>
    <row r="7403" spans="1:26">
      <c r="A7403" s="27">
        <v>7402</v>
      </c>
      <c r="B7403" s="14" t="s">
        <v>23174</v>
      </c>
      <c r="C7403" s="15">
        <v>45146</v>
      </c>
      <c r="D7403" s="12">
        <f t="shared" si="574"/>
        <v>2023</v>
      </c>
      <c r="E7403" s="12">
        <f t="shared" si="575"/>
        <v>8</v>
      </c>
      <c r="F7403" s="15" t="str">
        <f t="shared" si="576"/>
        <v>2023-08</v>
      </c>
      <c r="G7403" s="15">
        <v>45146</v>
      </c>
      <c r="H7403" s="23">
        <f t="shared" si="578"/>
        <v>0</v>
      </c>
      <c r="I7403" s="14" t="s">
        <v>63</v>
      </c>
      <c r="J7403" s="14" t="s">
        <v>2647</v>
      </c>
      <c r="K7403" s="14" t="s">
        <v>2648</v>
      </c>
      <c r="L7403" s="14" t="s">
        <v>30</v>
      </c>
      <c r="M7403" s="14" t="s">
        <v>31</v>
      </c>
      <c r="N7403" s="14" t="s">
        <v>74</v>
      </c>
      <c r="O7403" s="14" t="s">
        <v>75</v>
      </c>
      <c r="P7403" s="14" t="s">
        <v>23175</v>
      </c>
      <c r="Q7403" s="14" t="s">
        <v>46</v>
      </c>
      <c r="R7403" s="14" t="s">
        <v>23176</v>
      </c>
      <c r="S7403" s="14" t="s">
        <v>110</v>
      </c>
      <c r="T7403" s="14" t="s">
        <v>111</v>
      </c>
      <c r="U7403" s="14" t="s">
        <v>216</v>
      </c>
      <c r="V7403" s="16">
        <v>7785.51</v>
      </c>
      <c r="W7403" s="13">
        <v>9</v>
      </c>
      <c r="X7403" s="17">
        <v>0.5</v>
      </c>
      <c r="Y7403" s="16">
        <v>280.33</v>
      </c>
      <c r="Z7403" s="31">
        <f t="shared" si="577"/>
        <v>3.60066328345863E-2</v>
      </c>
    </row>
    <row r="7404" spans="1:26">
      <c r="A7404" s="26">
        <v>7403</v>
      </c>
      <c r="B7404" s="7" t="s">
        <v>23177</v>
      </c>
      <c r="C7404" s="8">
        <v>45117</v>
      </c>
      <c r="D7404" s="12">
        <f t="shared" si="574"/>
        <v>2023</v>
      </c>
      <c r="E7404" s="12">
        <f t="shared" si="575"/>
        <v>7</v>
      </c>
      <c r="F7404" s="8" t="str">
        <f t="shared" si="576"/>
        <v>2023-07</v>
      </c>
      <c r="G7404" s="8">
        <v>45123</v>
      </c>
      <c r="H7404" s="23">
        <f t="shared" si="578"/>
        <v>6</v>
      </c>
      <c r="I7404" s="7" t="s">
        <v>52</v>
      </c>
      <c r="J7404" s="7" t="s">
        <v>1031</v>
      </c>
      <c r="K7404" s="7" t="s">
        <v>252</v>
      </c>
      <c r="L7404" s="7" t="s">
        <v>83</v>
      </c>
      <c r="M7404" s="7" t="s">
        <v>31</v>
      </c>
      <c r="N7404" s="7" t="s">
        <v>181</v>
      </c>
      <c r="O7404" s="7" t="s">
        <v>107</v>
      </c>
      <c r="P7404" s="7" t="s">
        <v>23178</v>
      </c>
      <c r="Q7404" s="7" t="s">
        <v>35</v>
      </c>
      <c r="R7404" s="7" t="s">
        <v>23179</v>
      </c>
      <c r="S7404" s="7" t="s">
        <v>37</v>
      </c>
      <c r="T7404" s="7" t="s">
        <v>38</v>
      </c>
      <c r="U7404" s="7" t="s">
        <v>177</v>
      </c>
      <c r="V7404" s="10">
        <v>4658.16</v>
      </c>
      <c r="W7404" s="6">
        <v>9</v>
      </c>
      <c r="X7404" s="11">
        <v>0</v>
      </c>
      <c r="Y7404" s="10">
        <v>121.83</v>
      </c>
      <c r="Z7404" s="30">
        <f t="shared" si="577"/>
        <v>2.6154103766293988E-2</v>
      </c>
    </row>
    <row r="7405" spans="1:26">
      <c r="A7405" s="27">
        <v>7404</v>
      </c>
      <c r="B7405" s="14" t="s">
        <v>23180</v>
      </c>
      <c r="C7405" s="15">
        <v>44569</v>
      </c>
      <c r="D7405" s="12">
        <f t="shared" si="574"/>
        <v>2022</v>
      </c>
      <c r="E7405" s="12">
        <f t="shared" si="575"/>
        <v>1</v>
      </c>
      <c r="F7405" s="15" t="str">
        <f t="shared" si="576"/>
        <v>2022-01</v>
      </c>
      <c r="G7405" s="15">
        <v>44569</v>
      </c>
      <c r="H7405" s="23">
        <f t="shared" si="578"/>
        <v>0</v>
      </c>
      <c r="I7405" s="14" t="s">
        <v>63</v>
      </c>
      <c r="J7405" s="14" t="s">
        <v>4293</v>
      </c>
      <c r="K7405" s="14" t="s">
        <v>4294</v>
      </c>
      <c r="L7405" s="14" t="s">
        <v>30</v>
      </c>
      <c r="M7405" s="14" t="s">
        <v>31</v>
      </c>
      <c r="N7405" s="14" t="s">
        <v>43</v>
      </c>
      <c r="O7405" s="14" t="s">
        <v>44</v>
      </c>
      <c r="P7405" s="14" t="s">
        <v>23181</v>
      </c>
      <c r="Q7405" s="14" t="s">
        <v>46</v>
      </c>
      <c r="R7405" s="14" t="s">
        <v>23182</v>
      </c>
      <c r="S7405" s="14" t="s">
        <v>37</v>
      </c>
      <c r="T7405" s="14" t="s">
        <v>38</v>
      </c>
      <c r="U7405" s="14" t="s">
        <v>177</v>
      </c>
      <c r="V7405" s="16">
        <v>899.96</v>
      </c>
      <c r="W7405" s="13">
        <v>9</v>
      </c>
      <c r="X7405" s="17">
        <v>0.1</v>
      </c>
      <c r="Y7405" s="16">
        <v>147.22</v>
      </c>
      <c r="Z7405" s="31">
        <f t="shared" si="577"/>
        <v>0.16358504822436551</v>
      </c>
    </row>
    <row r="7406" spans="1:26">
      <c r="A7406" s="26">
        <v>7405</v>
      </c>
      <c r="B7406" s="7" t="s">
        <v>23183</v>
      </c>
      <c r="C7406" s="8">
        <v>44764</v>
      </c>
      <c r="D7406" s="12">
        <f t="shared" si="574"/>
        <v>2022</v>
      </c>
      <c r="E7406" s="12">
        <f t="shared" si="575"/>
        <v>7</v>
      </c>
      <c r="F7406" s="8" t="str">
        <f t="shared" si="576"/>
        <v>2022-07</v>
      </c>
      <c r="G7406" s="8">
        <v>44770</v>
      </c>
      <c r="H7406" s="23">
        <f t="shared" si="578"/>
        <v>6</v>
      </c>
      <c r="I7406" s="7" t="s">
        <v>52</v>
      </c>
      <c r="J7406" s="7" t="s">
        <v>1805</v>
      </c>
      <c r="K7406" s="7" t="s">
        <v>1806</v>
      </c>
      <c r="L7406" s="7" t="s">
        <v>66</v>
      </c>
      <c r="M7406" s="7" t="s">
        <v>31</v>
      </c>
      <c r="N7406" s="7" t="s">
        <v>143</v>
      </c>
      <c r="O7406" s="7" t="s">
        <v>144</v>
      </c>
      <c r="P7406" s="7" t="s">
        <v>23184</v>
      </c>
      <c r="Q7406" s="7" t="s">
        <v>146</v>
      </c>
      <c r="R7406" s="7" t="s">
        <v>23185</v>
      </c>
      <c r="S7406" s="7" t="s">
        <v>48</v>
      </c>
      <c r="T7406" s="7" t="s">
        <v>86</v>
      </c>
      <c r="U7406" s="7" t="s">
        <v>388</v>
      </c>
      <c r="V7406" s="10">
        <v>83.58</v>
      </c>
      <c r="W7406" s="6">
        <v>3</v>
      </c>
      <c r="X7406" s="11">
        <v>0.4</v>
      </c>
      <c r="Y7406" s="10">
        <v>31.43</v>
      </c>
      <c r="Z7406" s="30">
        <f t="shared" si="577"/>
        <v>0.37604690117252931</v>
      </c>
    </row>
    <row r="7407" spans="1:26">
      <c r="A7407" s="27">
        <v>7406</v>
      </c>
      <c r="B7407" s="14" t="s">
        <v>23186</v>
      </c>
      <c r="C7407" s="15">
        <v>45274</v>
      </c>
      <c r="D7407" s="12">
        <f t="shared" si="574"/>
        <v>2023</v>
      </c>
      <c r="E7407" s="12">
        <f t="shared" si="575"/>
        <v>12</v>
      </c>
      <c r="F7407" s="15" t="str">
        <f t="shared" si="576"/>
        <v>2023-12</v>
      </c>
      <c r="G7407" s="15">
        <v>45280</v>
      </c>
      <c r="H7407" s="23">
        <f t="shared" si="578"/>
        <v>6</v>
      </c>
      <c r="I7407" s="14" t="s">
        <v>52</v>
      </c>
      <c r="J7407" s="14" t="s">
        <v>2139</v>
      </c>
      <c r="K7407" s="14" t="s">
        <v>614</v>
      </c>
      <c r="L7407" s="14" t="s">
        <v>30</v>
      </c>
      <c r="M7407" s="14" t="s">
        <v>31</v>
      </c>
      <c r="N7407" s="14" t="s">
        <v>106</v>
      </c>
      <c r="O7407" s="14" t="s">
        <v>107</v>
      </c>
      <c r="P7407" s="14" t="s">
        <v>20840</v>
      </c>
      <c r="Q7407" s="14" t="s">
        <v>35</v>
      </c>
      <c r="R7407" s="14" t="s">
        <v>23187</v>
      </c>
      <c r="S7407" s="14" t="s">
        <v>110</v>
      </c>
      <c r="T7407" s="14" t="s">
        <v>223</v>
      </c>
      <c r="U7407" s="14" t="s">
        <v>449</v>
      </c>
      <c r="V7407" s="16">
        <v>13464.35</v>
      </c>
      <c r="W7407" s="13">
        <v>14</v>
      </c>
      <c r="X7407" s="17">
        <v>0.3</v>
      </c>
      <c r="Y7407" s="16">
        <v>2887.72</v>
      </c>
      <c r="Z7407" s="31">
        <f t="shared" si="577"/>
        <v>0.21447154894220663</v>
      </c>
    </row>
    <row r="7408" spans="1:26">
      <c r="A7408" s="26">
        <v>7407</v>
      </c>
      <c r="B7408" s="7" t="s">
        <v>23188</v>
      </c>
      <c r="C7408" s="8">
        <v>45637</v>
      </c>
      <c r="D7408" s="12">
        <f t="shared" si="574"/>
        <v>2024</v>
      </c>
      <c r="E7408" s="12">
        <f t="shared" si="575"/>
        <v>12</v>
      </c>
      <c r="F7408" s="8" t="str">
        <f t="shared" si="576"/>
        <v>2024-12</v>
      </c>
      <c r="G7408" s="8">
        <v>45637</v>
      </c>
      <c r="H7408" s="23">
        <f t="shared" si="578"/>
        <v>0</v>
      </c>
      <c r="I7408" s="7" t="s">
        <v>63</v>
      </c>
      <c r="J7408" s="7" t="s">
        <v>4957</v>
      </c>
      <c r="K7408" s="7" t="s">
        <v>416</v>
      </c>
      <c r="L7408" s="7" t="s">
        <v>66</v>
      </c>
      <c r="M7408" s="7" t="s">
        <v>31</v>
      </c>
      <c r="N7408" s="7" t="s">
        <v>204</v>
      </c>
      <c r="O7408" s="7" t="s">
        <v>205</v>
      </c>
      <c r="P7408" s="7" t="s">
        <v>23189</v>
      </c>
      <c r="Q7408" s="7" t="s">
        <v>146</v>
      </c>
      <c r="R7408" s="7" t="s">
        <v>23190</v>
      </c>
      <c r="S7408" s="7" t="s">
        <v>37</v>
      </c>
      <c r="T7408" s="7" t="s">
        <v>170</v>
      </c>
      <c r="U7408" s="7" t="s">
        <v>171</v>
      </c>
      <c r="V7408" s="10">
        <v>339.4</v>
      </c>
      <c r="W7408" s="6">
        <v>2</v>
      </c>
      <c r="X7408" s="11">
        <v>0.4</v>
      </c>
      <c r="Y7408" s="10">
        <v>133.78</v>
      </c>
      <c r="Z7408" s="30">
        <f t="shared" si="577"/>
        <v>0.39416617560400707</v>
      </c>
    </row>
    <row r="7409" spans="1:26">
      <c r="A7409" s="27">
        <v>7408</v>
      </c>
      <c r="B7409" s="14" t="s">
        <v>23191</v>
      </c>
      <c r="C7409" s="15">
        <v>44614</v>
      </c>
      <c r="D7409" s="12">
        <f t="shared" si="574"/>
        <v>2022</v>
      </c>
      <c r="E7409" s="12">
        <f t="shared" si="575"/>
        <v>2</v>
      </c>
      <c r="F7409" s="15" t="str">
        <f t="shared" si="576"/>
        <v>2022-02</v>
      </c>
      <c r="G7409" s="15">
        <v>44617</v>
      </c>
      <c r="H7409" s="23">
        <f t="shared" si="578"/>
        <v>3</v>
      </c>
      <c r="I7409" s="14" t="s">
        <v>52</v>
      </c>
      <c r="J7409" s="14" t="s">
        <v>1069</v>
      </c>
      <c r="K7409" s="14" t="s">
        <v>1070</v>
      </c>
      <c r="L7409" s="14" t="s">
        <v>30</v>
      </c>
      <c r="M7409" s="14" t="s">
        <v>31</v>
      </c>
      <c r="N7409" s="14" t="s">
        <v>181</v>
      </c>
      <c r="O7409" s="14" t="s">
        <v>107</v>
      </c>
      <c r="P7409" s="14" t="s">
        <v>23192</v>
      </c>
      <c r="Q7409" s="14" t="s">
        <v>35</v>
      </c>
      <c r="R7409" s="14" t="s">
        <v>23193</v>
      </c>
      <c r="S7409" s="14" t="s">
        <v>37</v>
      </c>
      <c r="T7409" s="14" t="s">
        <v>38</v>
      </c>
      <c r="U7409" s="14" t="s">
        <v>39</v>
      </c>
      <c r="V7409" s="16">
        <v>1369.52</v>
      </c>
      <c r="W7409" s="13">
        <v>6</v>
      </c>
      <c r="X7409" s="17">
        <v>0</v>
      </c>
      <c r="Y7409" s="16">
        <v>-71.28</v>
      </c>
      <c r="Z7409" s="31">
        <f t="shared" si="577"/>
        <v>-5.2047432677142361E-2</v>
      </c>
    </row>
    <row r="7410" spans="1:26">
      <c r="A7410" s="26">
        <v>7409</v>
      </c>
      <c r="B7410" s="7" t="s">
        <v>23194</v>
      </c>
      <c r="C7410" s="8">
        <v>44392</v>
      </c>
      <c r="D7410" s="12">
        <f t="shared" si="574"/>
        <v>2021</v>
      </c>
      <c r="E7410" s="12">
        <f t="shared" si="575"/>
        <v>7</v>
      </c>
      <c r="F7410" s="8" t="str">
        <f t="shared" si="576"/>
        <v>2021-07</v>
      </c>
      <c r="G7410" s="8">
        <v>44398</v>
      </c>
      <c r="H7410" s="23">
        <f t="shared" si="578"/>
        <v>6</v>
      </c>
      <c r="I7410" s="7" t="s">
        <v>52</v>
      </c>
      <c r="J7410" s="7" t="s">
        <v>7654</v>
      </c>
      <c r="K7410" s="7" t="s">
        <v>913</v>
      </c>
      <c r="L7410" s="7" t="s">
        <v>30</v>
      </c>
      <c r="M7410" s="7" t="s">
        <v>31</v>
      </c>
      <c r="N7410" s="7" t="s">
        <v>134</v>
      </c>
      <c r="O7410" s="7" t="s">
        <v>135</v>
      </c>
      <c r="P7410" s="7" t="s">
        <v>23195</v>
      </c>
      <c r="Q7410" s="7" t="s">
        <v>58</v>
      </c>
      <c r="R7410" s="7" t="s">
        <v>23196</v>
      </c>
      <c r="S7410" s="7" t="s">
        <v>37</v>
      </c>
      <c r="T7410" s="7" t="s">
        <v>38</v>
      </c>
      <c r="U7410" s="7" t="s">
        <v>177</v>
      </c>
      <c r="V7410" s="10">
        <v>1755.36</v>
      </c>
      <c r="W7410" s="6">
        <v>3</v>
      </c>
      <c r="X7410" s="11">
        <v>0</v>
      </c>
      <c r="Y7410" s="10">
        <v>182.89</v>
      </c>
      <c r="Z7410" s="30">
        <f t="shared" si="577"/>
        <v>0.1041894540151308</v>
      </c>
    </row>
    <row r="7411" spans="1:26">
      <c r="A7411" s="27">
        <v>7410</v>
      </c>
      <c r="B7411" s="14" t="s">
        <v>23197</v>
      </c>
      <c r="C7411" s="15">
        <v>45216</v>
      </c>
      <c r="D7411" s="12">
        <f t="shared" si="574"/>
        <v>2023</v>
      </c>
      <c r="E7411" s="12">
        <f t="shared" si="575"/>
        <v>10</v>
      </c>
      <c r="F7411" s="15" t="str">
        <f t="shared" si="576"/>
        <v>2023-10</v>
      </c>
      <c r="G7411" s="15">
        <v>45216</v>
      </c>
      <c r="H7411" s="23">
        <f t="shared" si="578"/>
        <v>0</v>
      </c>
      <c r="I7411" s="14" t="s">
        <v>63</v>
      </c>
      <c r="J7411" s="14" t="s">
        <v>1690</v>
      </c>
      <c r="K7411" s="14" t="s">
        <v>689</v>
      </c>
      <c r="L7411" s="14" t="s">
        <v>83</v>
      </c>
      <c r="M7411" s="14" t="s">
        <v>31</v>
      </c>
      <c r="N7411" s="14" t="s">
        <v>204</v>
      </c>
      <c r="O7411" s="14" t="s">
        <v>205</v>
      </c>
      <c r="P7411" s="14" t="s">
        <v>23198</v>
      </c>
      <c r="Q7411" s="14" t="s">
        <v>146</v>
      </c>
      <c r="R7411" s="14" t="s">
        <v>23199</v>
      </c>
      <c r="S7411" s="14" t="s">
        <v>48</v>
      </c>
      <c r="T7411" s="14" t="s">
        <v>86</v>
      </c>
      <c r="U7411" s="14" t="s">
        <v>388</v>
      </c>
      <c r="V7411" s="16">
        <v>899.38</v>
      </c>
      <c r="W7411" s="13">
        <v>10</v>
      </c>
      <c r="X7411" s="17">
        <v>0.4</v>
      </c>
      <c r="Y7411" s="16">
        <v>319.35000000000002</v>
      </c>
      <c r="Z7411" s="31">
        <f t="shared" si="577"/>
        <v>0.35507794258266806</v>
      </c>
    </row>
    <row r="7412" spans="1:26">
      <c r="A7412" s="26">
        <v>7411</v>
      </c>
      <c r="B7412" s="7" t="s">
        <v>23200</v>
      </c>
      <c r="C7412" s="8">
        <v>44766</v>
      </c>
      <c r="D7412" s="12">
        <f t="shared" si="574"/>
        <v>2022</v>
      </c>
      <c r="E7412" s="12">
        <f t="shared" si="575"/>
        <v>7</v>
      </c>
      <c r="F7412" s="8" t="str">
        <f t="shared" si="576"/>
        <v>2022-07</v>
      </c>
      <c r="G7412" s="8">
        <v>44769</v>
      </c>
      <c r="H7412" s="23">
        <f t="shared" si="578"/>
        <v>3</v>
      </c>
      <c r="I7412" s="7" t="s">
        <v>52</v>
      </c>
      <c r="J7412" s="7" t="s">
        <v>4019</v>
      </c>
      <c r="K7412" s="7" t="s">
        <v>822</v>
      </c>
      <c r="L7412" s="7" t="s">
        <v>83</v>
      </c>
      <c r="M7412" s="7" t="s">
        <v>31</v>
      </c>
      <c r="N7412" s="7" t="s">
        <v>143</v>
      </c>
      <c r="O7412" s="7" t="s">
        <v>144</v>
      </c>
      <c r="P7412" s="7" t="s">
        <v>23201</v>
      </c>
      <c r="Q7412" s="7" t="s">
        <v>146</v>
      </c>
      <c r="R7412" s="7" t="s">
        <v>23202</v>
      </c>
      <c r="S7412" s="7" t="s">
        <v>48</v>
      </c>
      <c r="T7412" s="7" t="s">
        <v>78</v>
      </c>
      <c r="U7412" s="7" t="s">
        <v>79</v>
      </c>
      <c r="V7412" s="10">
        <v>1939.94</v>
      </c>
      <c r="W7412" s="6">
        <v>12</v>
      </c>
      <c r="X7412" s="11">
        <v>0.2</v>
      </c>
      <c r="Y7412" s="10">
        <v>269.75</v>
      </c>
      <c r="Z7412" s="30">
        <f t="shared" si="577"/>
        <v>0.13905069228945224</v>
      </c>
    </row>
    <row r="7413" spans="1:26">
      <c r="A7413" s="27">
        <v>7412</v>
      </c>
      <c r="B7413" s="14" t="s">
        <v>23203</v>
      </c>
      <c r="C7413" s="15">
        <v>45307</v>
      </c>
      <c r="D7413" s="12">
        <f t="shared" si="574"/>
        <v>2024</v>
      </c>
      <c r="E7413" s="12">
        <f t="shared" si="575"/>
        <v>1</v>
      </c>
      <c r="F7413" s="15" t="str">
        <f t="shared" si="576"/>
        <v>2024-01</v>
      </c>
      <c r="G7413" s="15">
        <v>45307</v>
      </c>
      <c r="H7413" s="23">
        <f t="shared" si="578"/>
        <v>0</v>
      </c>
      <c r="I7413" s="14" t="s">
        <v>63</v>
      </c>
      <c r="J7413" s="14" t="s">
        <v>151</v>
      </c>
      <c r="K7413" s="14" t="s">
        <v>152</v>
      </c>
      <c r="L7413" s="14" t="s">
        <v>66</v>
      </c>
      <c r="M7413" s="14" t="s">
        <v>31</v>
      </c>
      <c r="N7413" s="14" t="s">
        <v>153</v>
      </c>
      <c r="O7413" s="14" t="s">
        <v>154</v>
      </c>
      <c r="P7413" s="14" t="s">
        <v>23204</v>
      </c>
      <c r="Q7413" s="14" t="s">
        <v>146</v>
      </c>
      <c r="R7413" s="14" t="s">
        <v>23205</v>
      </c>
      <c r="S7413" s="14" t="s">
        <v>48</v>
      </c>
      <c r="T7413" s="14" t="s">
        <v>138</v>
      </c>
      <c r="U7413" s="14" t="s">
        <v>781</v>
      </c>
      <c r="V7413" s="16">
        <v>1074.77</v>
      </c>
      <c r="W7413" s="13">
        <v>6</v>
      </c>
      <c r="X7413" s="17">
        <v>0.2</v>
      </c>
      <c r="Y7413" s="16">
        <v>446.03</v>
      </c>
      <c r="Z7413" s="31">
        <f t="shared" si="577"/>
        <v>0.41500041869423221</v>
      </c>
    </row>
    <row r="7414" spans="1:26">
      <c r="A7414" s="26">
        <v>7413</v>
      </c>
      <c r="B7414" s="7" t="s">
        <v>23206</v>
      </c>
      <c r="C7414" s="8">
        <v>45197</v>
      </c>
      <c r="D7414" s="12">
        <f t="shared" si="574"/>
        <v>2023</v>
      </c>
      <c r="E7414" s="12">
        <f t="shared" si="575"/>
        <v>9</v>
      </c>
      <c r="F7414" s="8" t="str">
        <f t="shared" si="576"/>
        <v>2023-09</v>
      </c>
      <c r="G7414" s="8">
        <v>45198</v>
      </c>
      <c r="H7414" s="23">
        <f t="shared" si="578"/>
        <v>1</v>
      </c>
      <c r="I7414" s="7" t="s">
        <v>122</v>
      </c>
      <c r="J7414" s="7" t="s">
        <v>2234</v>
      </c>
      <c r="K7414" s="7" t="s">
        <v>2235</v>
      </c>
      <c r="L7414" s="7" t="s">
        <v>30</v>
      </c>
      <c r="M7414" s="7" t="s">
        <v>31</v>
      </c>
      <c r="N7414" s="7" t="s">
        <v>181</v>
      </c>
      <c r="O7414" s="7" t="s">
        <v>107</v>
      </c>
      <c r="P7414" s="7" t="s">
        <v>23207</v>
      </c>
      <c r="Q7414" s="7" t="s">
        <v>35</v>
      </c>
      <c r="R7414" s="7" t="s">
        <v>23208</v>
      </c>
      <c r="S7414" s="7" t="s">
        <v>48</v>
      </c>
      <c r="T7414" s="7" t="s">
        <v>69</v>
      </c>
      <c r="U7414" s="7" t="s">
        <v>1034</v>
      </c>
      <c r="V7414" s="10">
        <v>227.7</v>
      </c>
      <c r="W7414" s="6">
        <v>8</v>
      </c>
      <c r="X7414" s="11">
        <v>0.4</v>
      </c>
      <c r="Y7414" s="10">
        <v>10.51</v>
      </c>
      <c r="Z7414" s="30">
        <f t="shared" si="577"/>
        <v>4.6157224418093987E-2</v>
      </c>
    </row>
    <row r="7415" spans="1:26">
      <c r="A7415" s="27">
        <v>7414</v>
      </c>
      <c r="B7415" s="14" t="s">
        <v>23209</v>
      </c>
      <c r="C7415" s="15">
        <v>45459</v>
      </c>
      <c r="D7415" s="12">
        <f t="shared" si="574"/>
        <v>2024</v>
      </c>
      <c r="E7415" s="12">
        <f t="shared" si="575"/>
        <v>6</v>
      </c>
      <c r="F7415" s="15" t="str">
        <f t="shared" si="576"/>
        <v>2024-06</v>
      </c>
      <c r="G7415" s="15">
        <v>45459</v>
      </c>
      <c r="H7415" s="23">
        <f t="shared" si="578"/>
        <v>0</v>
      </c>
      <c r="I7415" s="14" t="s">
        <v>63</v>
      </c>
      <c r="J7415" s="14" t="s">
        <v>1740</v>
      </c>
      <c r="K7415" s="14" t="s">
        <v>798</v>
      </c>
      <c r="L7415" s="14" t="s">
        <v>66</v>
      </c>
      <c r="M7415" s="14" t="s">
        <v>31</v>
      </c>
      <c r="N7415" s="14" t="s">
        <v>125</v>
      </c>
      <c r="O7415" s="14" t="s">
        <v>126</v>
      </c>
      <c r="P7415" s="14" t="s">
        <v>23210</v>
      </c>
      <c r="Q7415" s="14" t="s">
        <v>58</v>
      </c>
      <c r="R7415" s="14" t="s">
        <v>23211</v>
      </c>
      <c r="S7415" s="14" t="s">
        <v>48</v>
      </c>
      <c r="T7415" s="14" t="s">
        <v>138</v>
      </c>
      <c r="U7415" s="14" t="s">
        <v>1091</v>
      </c>
      <c r="V7415" s="16">
        <v>1202.4000000000001</v>
      </c>
      <c r="W7415" s="13">
        <v>6</v>
      </c>
      <c r="X7415" s="17">
        <v>0.2</v>
      </c>
      <c r="Y7415" s="16">
        <v>430.18</v>
      </c>
      <c r="Z7415" s="31">
        <f t="shared" si="577"/>
        <v>0.35776779773785761</v>
      </c>
    </row>
    <row r="7416" spans="1:26">
      <c r="A7416" s="26">
        <v>7415</v>
      </c>
      <c r="B7416" s="7" t="s">
        <v>23212</v>
      </c>
      <c r="C7416" s="8">
        <v>45371</v>
      </c>
      <c r="D7416" s="12">
        <f t="shared" si="574"/>
        <v>2024</v>
      </c>
      <c r="E7416" s="12">
        <f t="shared" si="575"/>
        <v>3</v>
      </c>
      <c r="F7416" s="8" t="str">
        <f t="shared" si="576"/>
        <v>2024-03</v>
      </c>
      <c r="G7416" s="8">
        <v>45378</v>
      </c>
      <c r="H7416" s="23">
        <f t="shared" si="578"/>
        <v>7</v>
      </c>
      <c r="I7416" s="7" t="s">
        <v>27</v>
      </c>
      <c r="J7416" s="7" t="s">
        <v>1717</v>
      </c>
      <c r="K7416" s="7" t="s">
        <v>391</v>
      </c>
      <c r="L7416" s="7" t="s">
        <v>30</v>
      </c>
      <c r="M7416" s="7" t="s">
        <v>31</v>
      </c>
      <c r="N7416" s="7" t="s">
        <v>313</v>
      </c>
      <c r="O7416" s="7" t="s">
        <v>314</v>
      </c>
      <c r="P7416" s="7" t="s">
        <v>23213</v>
      </c>
      <c r="Q7416" s="7" t="s">
        <v>146</v>
      </c>
      <c r="R7416" s="7" t="s">
        <v>23214</v>
      </c>
      <c r="S7416" s="7" t="s">
        <v>48</v>
      </c>
      <c r="T7416" s="7" t="s">
        <v>434</v>
      </c>
      <c r="U7416" s="7" t="s">
        <v>1113</v>
      </c>
      <c r="V7416" s="10">
        <v>1082.57</v>
      </c>
      <c r="W7416" s="6">
        <v>9</v>
      </c>
      <c r="X7416" s="11">
        <v>0.4</v>
      </c>
      <c r="Y7416" s="10">
        <v>216.6</v>
      </c>
      <c r="Z7416" s="30">
        <f t="shared" si="577"/>
        <v>0.2000794405904468</v>
      </c>
    </row>
    <row r="7417" spans="1:26">
      <c r="A7417" s="27">
        <v>7416</v>
      </c>
      <c r="B7417" s="14" t="s">
        <v>23215</v>
      </c>
      <c r="C7417" s="15">
        <v>45337</v>
      </c>
      <c r="D7417" s="12">
        <f t="shared" si="574"/>
        <v>2024</v>
      </c>
      <c r="E7417" s="12">
        <f t="shared" si="575"/>
        <v>2</v>
      </c>
      <c r="F7417" s="15" t="str">
        <f t="shared" si="576"/>
        <v>2024-02</v>
      </c>
      <c r="G7417" s="15">
        <v>45341</v>
      </c>
      <c r="H7417" s="23">
        <f t="shared" si="578"/>
        <v>4</v>
      </c>
      <c r="I7417" s="14" t="s">
        <v>52</v>
      </c>
      <c r="J7417" s="14" t="s">
        <v>11349</v>
      </c>
      <c r="K7417" s="14" t="s">
        <v>3208</v>
      </c>
      <c r="L7417" s="14" t="s">
        <v>66</v>
      </c>
      <c r="M7417" s="14" t="s">
        <v>31</v>
      </c>
      <c r="N7417" s="14" t="s">
        <v>204</v>
      </c>
      <c r="O7417" s="14" t="s">
        <v>205</v>
      </c>
      <c r="P7417" s="14" t="s">
        <v>2217</v>
      </c>
      <c r="Q7417" s="14" t="s">
        <v>146</v>
      </c>
      <c r="R7417" s="14" t="s">
        <v>23216</v>
      </c>
      <c r="S7417" s="14" t="s">
        <v>37</v>
      </c>
      <c r="T7417" s="14" t="s">
        <v>38</v>
      </c>
      <c r="U7417" s="14" t="s">
        <v>39</v>
      </c>
      <c r="V7417" s="16">
        <v>2245.79</v>
      </c>
      <c r="W7417" s="13">
        <v>9</v>
      </c>
      <c r="X7417" s="17">
        <v>0.4</v>
      </c>
      <c r="Y7417" s="16">
        <v>885.28</v>
      </c>
      <c r="Z7417" s="31">
        <f t="shared" si="577"/>
        <v>0.39419536109787645</v>
      </c>
    </row>
    <row r="7418" spans="1:26">
      <c r="A7418" s="26">
        <v>7417</v>
      </c>
      <c r="B7418" s="7" t="s">
        <v>23217</v>
      </c>
      <c r="C7418" s="8">
        <v>44425</v>
      </c>
      <c r="D7418" s="12">
        <f t="shared" si="574"/>
        <v>2021</v>
      </c>
      <c r="E7418" s="12">
        <f t="shared" si="575"/>
        <v>8</v>
      </c>
      <c r="F7418" s="8" t="str">
        <f t="shared" si="576"/>
        <v>2021-08</v>
      </c>
      <c r="G7418" s="8">
        <v>44426</v>
      </c>
      <c r="H7418" s="23">
        <f t="shared" si="578"/>
        <v>1</v>
      </c>
      <c r="I7418" s="7" t="s">
        <v>122</v>
      </c>
      <c r="J7418" s="7" t="s">
        <v>2170</v>
      </c>
      <c r="K7418" s="7" t="s">
        <v>186</v>
      </c>
      <c r="L7418" s="7" t="s">
        <v>30</v>
      </c>
      <c r="M7418" s="7" t="s">
        <v>31</v>
      </c>
      <c r="N7418" s="7" t="s">
        <v>91</v>
      </c>
      <c r="O7418" s="7" t="s">
        <v>92</v>
      </c>
      <c r="P7418" s="7" t="s">
        <v>23218</v>
      </c>
      <c r="Q7418" s="7" t="s">
        <v>46</v>
      </c>
      <c r="R7418" s="7" t="s">
        <v>23219</v>
      </c>
      <c r="S7418" s="7" t="s">
        <v>37</v>
      </c>
      <c r="T7418" s="7" t="s">
        <v>170</v>
      </c>
      <c r="U7418" s="7" t="s">
        <v>171</v>
      </c>
      <c r="V7418" s="10">
        <v>3224.25</v>
      </c>
      <c r="W7418" s="6">
        <v>7</v>
      </c>
      <c r="X7418" s="11">
        <v>0.5</v>
      </c>
      <c r="Y7418" s="10">
        <v>967.17</v>
      </c>
      <c r="Z7418" s="30">
        <f t="shared" si="577"/>
        <v>0.29996743428704348</v>
      </c>
    </row>
    <row r="7419" spans="1:26">
      <c r="A7419" s="27">
        <v>7418</v>
      </c>
      <c r="B7419" s="14" t="s">
        <v>23220</v>
      </c>
      <c r="C7419" s="15">
        <v>44254</v>
      </c>
      <c r="D7419" s="12">
        <f t="shared" si="574"/>
        <v>2021</v>
      </c>
      <c r="E7419" s="12">
        <f t="shared" si="575"/>
        <v>2</v>
      </c>
      <c r="F7419" s="15" t="str">
        <f t="shared" si="576"/>
        <v>2021-02</v>
      </c>
      <c r="G7419" s="15">
        <v>44254</v>
      </c>
      <c r="H7419" s="23">
        <f t="shared" si="578"/>
        <v>0</v>
      </c>
      <c r="I7419" s="14" t="s">
        <v>63</v>
      </c>
      <c r="J7419" s="14" t="s">
        <v>7509</v>
      </c>
      <c r="K7419" s="14" t="s">
        <v>4418</v>
      </c>
      <c r="L7419" s="14" t="s">
        <v>83</v>
      </c>
      <c r="M7419" s="14" t="s">
        <v>31</v>
      </c>
      <c r="N7419" s="14" t="s">
        <v>204</v>
      </c>
      <c r="O7419" s="14" t="s">
        <v>205</v>
      </c>
      <c r="P7419" s="14" t="s">
        <v>23221</v>
      </c>
      <c r="Q7419" s="14" t="s">
        <v>146</v>
      </c>
      <c r="R7419" s="14" t="s">
        <v>23222</v>
      </c>
      <c r="S7419" s="14" t="s">
        <v>110</v>
      </c>
      <c r="T7419" s="14" t="s">
        <v>223</v>
      </c>
      <c r="U7419" s="14" t="s">
        <v>495</v>
      </c>
      <c r="V7419" s="16">
        <v>10335.81</v>
      </c>
      <c r="W7419" s="13">
        <v>6</v>
      </c>
      <c r="X7419" s="17">
        <v>0.1</v>
      </c>
      <c r="Y7419" s="16">
        <v>28.01</v>
      </c>
      <c r="Z7419" s="31">
        <f t="shared" si="577"/>
        <v>2.7099956365296963E-3</v>
      </c>
    </row>
    <row r="7420" spans="1:26">
      <c r="A7420" s="26">
        <v>7419</v>
      </c>
      <c r="B7420" s="7" t="s">
        <v>23223</v>
      </c>
      <c r="C7420" s="8">
        <v>44863</v>
      </c>
      <c r="D7420" s="12">
        <f t="shared" si="574"/>
        <v>2022</v>
      </c>
      <c r="E7420" s="12">
        <f t="shared" si="575"/>
        <v>10</v>
      </c>
      <c r="F7420" s="8" t="str">
        <f t="shared" si="576"/>
        <v>2022-10</v>
      </c>
      <c r="G7420" s="8">
        <v>44865</v>
      </c>
      <c r="H7420" s="23">
        <f t="shared" si="578"/>
        <v>2</v>
      </c>
      <c r="I7420" s="7" t="s">
        <v>122</v>
      </c>
      <c r="J7420" s="7" t="s">
        <v>4279</v>
      </c>
      <c r="K7420" s="7" t="s">
        <v>192</v>
      </c>
      <c r="L7420" s="7" t="s">
        <v>83</v>
      </c>
      <c r="M7420" s="7" t="s">
        <v>31</v>
      </c>
      <c r="N7420" s="7" t="s">
        <v>125</v>
      </c>
      <c r="O7420" s="7" t="s">
        <v>126</v>
      </c>
      <c r="P7420" s="7" t="s">
        <v>23224</v>
      </c>
      <c r="Q7420" s="7" t="s">
        <v>58</v>
      </c>
      <c r="R7420" s="7" t="s">
        <v>23225</v>
      </c>
      <c r="S7420" s="7" t="s">
        <v>48</v>
      </c>
      <c r="T7420" s="7" t="s">
        <v>129</v>
      </c>
      <c r="U7420" s="7" t="s">
        <v>328</v>
      </c>
      <c r="V7420" s="10">
        <v>3423.01</v>
      </c>
      <c r="W7420" s="6">
        <v>12</v>
      </c>
      <c r="X7420" s="11">
        <v>0</v>
      </c>
      <c r="Y7420" s="10">
        <v>719.49</v>
      </c>
      <c r="Z7420" s="30">
        <f t="shared" si="577"/>
        <v>0.21019219926322155</v>
      </c>
    </row>
    <row r="7421" spans="1:26">
      <c r="A7421" s="27">
        <v>7420</v>
      </c>
      <c r="B7421" s="14" t="s">
        <v>23226</v>
      </c>
      <c r="C7421" s="15">
        <v>45143</v>
      </c>
      <c r="D7421" s="12">
        <f t="shared" si="574"/>
        <v>2023</v>
      </c>
      <c r="E7421" s="12">
        <f t="shared" si="575"/>
        <v>8</v>
      </c>
      <c r="F7421" s="15" t="str">
        <f t="shared" si="576"/>
        <v>2023-08</v>
      </c>
      <c r="G7421" s="15">
        <v>45146</v>
      </c>
      <c r="H7421" s="23">
        <f t="shared" si="578"/>
        <v>3</v>
      </c>
      <c r="I7421" s="14" t="s">
        <v>52</v>
      </c>
      <c r="J7421" s="14" t="s">
        <v>1619</v>
      </c>
      <c r="K7421" s="14" t="s">
        <v>525</v>
      </c>
      <c r="L7421" s="14" t="s">
        <v>66</v>
      </c>
      <c r="M7421" s="14" t="s">
        <v>31</v>
      </c>
      <c r="N7421" s="14" t="s">
        <v>181</v>
      </c>
      <c r="O7421" s="14" t="s">
        <v>107</v>
      </c>
      <c r="P7421" s="14" t="s">
        <v>23227</v>
      </c>
      <c r="Q7421" s="14" t="s">
        <v>35</v>
      </c>
      <c r="R7421" s="14" t="s">
        <v>23228</v>
      </c>
      <c r="S7421" s="14" t="s">
        <v>37</v>
      </c>
      <c r="T7421" s="14" t="s">
        <v>38</v>
      </c>
      <c r="U7421" s="14" t="s">
        <v>485</v>
      </c>
      <c r="V7421" s="16">
        <v>12485.35</v>
      </c>
      <c r="W7421" s="13">
        <v>10</v>
      </c>
      <c r="X7421" s="17">
        <v>0</v>
      </c>
      <c r="Y7421" s="16">
        <v>2146.9299999999998</v>
      </c>
      <c r="Z7421" s="31">
        <f t="shared" si="577"/>
        <v>0.17195593235271736</v>
      </c>
    </row>
    <row r="7422" spans="1:26">
      <c r="A7422" s="26">
        <v>7421</v>
      </c>
      <c r="B7422" s="7" t="s">
        <v>23229</v>
      </c>
      <c r="C7422" s="8">
        <v>44352</v>
      </c>
      <c r="D7422" s="12">
        <f t="shared" si="574"/>
        <v>2021</v>
      </c>
      <c r="E7422" s="12">
        <f t="shared" si="575"/>
        <v>6</v>
      </c>
      <c r="F7422" s="8" t="str">
        <f t="shared" si="576"/>
        <v>2021-06</v>
      </c>
      <c r="G7422" s="8">
        <v>44352</v>
      </c>
      <c r="H7422" s="23">
        <f t="shared" si="578"/>
        <v>0</v>
      </c>
      <c r="I7422" s="7" t="s">
        <v>63</v>
      </c>
      <c r="J7422" s="7" t="s">
        <v>3633</v>
      </c>
      <c r="K7422" s="7" t="s">
        <v>3572</v>
      </c>
      <c r="L7422" s="7" t="s">
        <v>66</v>
      </c>
      <c r="M7422" s="7" t="s">
        <v>31</v>
      </c>
      <c r="N7422" s="7" t="s">
        <v>711</v>
      </c>
      <c r="O7422" s="7" t="s">
        <v>712</v>
      </c>
      <c r="P7422" s="7" t="s">
        <v>23230</v>
      </c>
      <c r="Q7422" s="7" t="s">
        <v>35</v>
      </c>
      <c r="R7422" s="7" t="s">
        <v>23231</v>
      </c>
      <c r="S7422" s="7" t="s">
        <v>48</v>
      </c>
      <c r="T7422" s="7" t="s">
        <v>78</v>
      </c>
      <c r="U7422" s="7" t="s">
        <v>956</v>
      </c>
      <c r="V7422" s="10">
        <v>625.39</v>
      </c>
      <c r="W7422" s="6">
        <v>3</v>
      </c>
      <c r="X7422" s="11">
        <v>0</v>
      </c>
      <c r="Y7422" s="10">
        <v>207.88</v>
      </c>
      <c r="Z7422" s="30">
        <f t="shared" si="577"/>
        <v>0.33240058203680906</v>
      </c>
    </row>
    <row r="7423" spans="1:26">
      <c r="A7423" s="27">
        <v>7422</v>
      </c>
      <c r="B7423" s="14" t="s">
        <v>23232</v>
      </c>
      <c r="C7423" s="15">
        <v>44271</v>
      </c>
      <c r="D7423" s="12">
        <f t="shared" si="574"/>
        <v>2021</v>
      </c>
      <c r="E7423" s="12">
        <f t="shared" si="575"/>
        <v>3</v>
      </c>
      <c r="F7423" s="15" t="str">
        <f t="shared" si="576"/>
        <v>2021-03</v>
      </c>
      <c r="G7423" s="15">
        <v>44272</v>
      </c>
      <c r="H7423" s="23">
        <f t="shared" si="578"/>
        <v>1</v>
      </c>
      <c r="I7423" s="14" t="s">
        <v>122</v>
      </c>
      <c r="J7423" s="14" t="s">
        <v>802</v>
      </c>
      <c r="K7423" s="14" t="s">
        <v>803</v>
      </c>
      <c r="L7423" s="14" t="s">
        <v>83</v>
      </c>
      <c r="M7423" s="14" t="s">
        <v>31</v>
      </c>
      <c r="N7423" s="14" t="s">
        <v>181</v>
      </c>
      <c r="O7423" s="14" t="s">
        <v>107</v>
      </c>
      <c r="P7423" s="14" t="s">
        <v>23233</v>
      </c>
      <c r="Q7423" s="14" t="s">
        <v>35</v>
      </c>
      <c r="R7423" s="14" t="s">
        <v>23234</v>
      </c>
      <c r="S7423" s="14" t="s">
        <v>110</v>
      </c>
      <c r="T7423" s="14" t="s">
        <v>148</v>
      </c>
      <c r="U7423" s="14" t="s">
        <v>149</v>
      </c>
      <c r="V7423" s="16">
        <v>1867.6</v>
      </c>
      <c r="W7423" s="13">
        <v>1</v>
      </c>
      <c r="X7423" s="17">
        <v>0</v>
      </c>
      <c r="Y7423" s="16">
        <v>326.77</v>
      </c>
      <c r="Z7423" s="31">
        <f t="shared" si="577"/>
        <v>0.17496787320625401</v>
      </c>
    </row>
    <row r="7424" spans="1:26">
      <c r="A7424" s="26">
        <v>7423</v>
      </c>
      <c r="B7424" s="7" t="s">
        <v>23235</v>
      </c>
      <c r="C7424" s="8">
        <v>45065</v>
      </c>
      <c r="D7424" s="12">
        <f t="shared" si="574"/>
        <v>2023</v>
      </c>
      <c r="E7424" s="12">
        <f t="shared" si="575"/>
        <v>5</v>
      </c>
      <c r="F7424" s="8" t="str">
        <f t="shared" si="576"/>
        <v>2023-05</v>
      </c>
      <c r="G7424" s="8">
        <v>45067</v>
      </c>
      <c r="H7424" s="23">
        <f t="shared" si="578"/>
        <v>2</v>
      </c>
      <c r="I7424" s="7" t="s">
        <v>122</v>
      </c>
      <c r="J7424" s="7" t="s">
        <v>1269</v>
      </c>
      <c r="K7424" s="7" t="s">
        <v>247</v>
      </c>
      <c r="L7424" s="7" t="s">
        <v>66</v>
      </c>
      <c r="M7424" s="7" t="s">
        <v>31</v>
      </c>
      <c r="N7424" s="7" t="s">
        <v>166</v>
      </c>
      <c r="O7424" s="7" t="s">
        <v>167</v>
      </c>
      <c r="P7424" s="7" t="s">
        <v>23236</v>
      </c>
      <c r="Q7424" s="7" t="s">
        <v>35</v>
      </c>
      <c r="R7424" s="7" t="s">
        <v>23237</v>
      </c>
      <c r="S7424" s="7" t="s">
        <v>37</v>
      </c>
      <c r="T7424" s="7" t="s">
        <v>60</v>
      </c>
      <c r="U7424" s="7" t="s">
        <v>317</v>
      </c>
      <c r="V7424" s="10">
        <v>3009.67</v>
      </c>
      <c r="W7424" s="6">
        <v>7</v>
      </c>
      <c r="X7424" s="11">
        <v>0.1</v>
      </c>
      <c r="Y7424" s="10">
        <v>1055.03</v>
      </c>
      <c r="Z7424" s="30">
        <f t="shared" si="577"/>
        <v>0.35054673768220435</v>
      </c>
    </row>
    <row r="7425" spans="1:26">
      <c r="A7425" s="27">
        <v>7424</v>
      </c>
      <c r="B7425" s="14" t="s">
        <v>23238</v>
      </c>
      <c r="C7425" s="15">
        <v>45630</v>
      </c>
      <c r="D7425" s="12">
        <f t="shared" si="574"/>
        <v>2024</v>
      </c>
      <c r="E7425" s="12">
        <f t="shared" si="575"/>
        <v>12</v>
      </c>
      <c r="F7425" s="15" t="str">
        <f t="shared" si="576"/>
        <v>2024-12</v>
      </c>
      <c r="G7425" s="15">
        <v>45631</v>
      </c>
      <c r="H7425" s="23">
        <f t="shared" si="578"/>
        <v>1</v>
      </c>
      <c r="I7425" s="14" t="s">
        <v>122</v>
      </c>
      <c r="J7425" s="14" t="s">
        <v>1841</v>
      </c>
      <c r="K7425" s="14" t="s">
        <v>710</v>
      </c>
      <c r="L7425" s="14" t="s">
        <v>83</v>
      </c>
      <c r="M7425" s="14" t="s">
        <v>31</v>
      </c>
      <c r="N7425" s="14" t="s">
        <v>143</v>
      </c>
      <c r="O7425" s="14" t="s">
        <v>144</v>
      </c>
      <c r="P7425" s="14" t="s">
        <v>23239</v>
      </c>
      <c r="Q7425" s="14" t="s">
        <v>146</v>
      </c>
      <c r="R7425" s="14" t="s">
        <v>23240</v>
      </c>
      <c r="S7425" s="14" t="s">
        <v>110</v>
      </c>
      <c r="T7425" s="14" t="s">
        <v>148</v>
      </c>
      <c r="U7425" s="14" t="s">
        <v>232</v>
      </c>
      <c r="V7425" s="16">
        <v>1368.42</v>
      </c>
      <c r="W7425" s="13">
        <v>4</v>
      </c>
      <c r="X7425" s="17">
        <v>0.3</v>
      </c>
      <c r="Y7425" s="16">
        <v>33.96</v>
      </c>
      <c r="Z7425" s="31">
        <f t="shared" si="577"/>
        <v>2.4816942166878589E-2</v>
      </c>
    </row>
    <row r="7426" spans="1:26">
      <c r="A7426" s="26">
        <v>7425</v>
      </c>
      <c r="B7426" s="7" t="s">
        <v>23241</v>
      </c>
      <c r="C7426" s="8">
        <v>45497</v>
      </c>
      <c r="D7426" s="12">
        <f t="shared" ref="D7426:D7489" si="579">YEAR(C7426)</f>
        <v>2024</v>
      </c>
      <c r="E7426" s="12">
        <f t="shared" ref="E7426:E7489" si="580">MONTH(C7426)</f>
        <v>7</v>
      </c>
      <c r="F7426" s="8" t="str">
        <f t="shared" ref="F7426:F7489" si="581">TEXT(C7426,"yyyy-mm")</f>
        <v>2024-07</v>
      </c>
      <c r="G7426" s="8">
        <v>45497</v>
      </c>
      <c r="H7426" s="23">
        <f t="shared" si="578"/>
        <v>0</v>
      </c>
      <c r="I7426" s="7" t="s">
        <v>63</v>
      </c>
      <c r="J7426" s="7" t="s">
        <v>306</v>
      </c>
      <c r="K7426" s="7" t="s">
        <v>307</v>
      </c>
      <c r="L7426" s="7" t="s">
        <v>66</v>
      </c>
      <c r="M7426" s="7" t="s">
        <v>31</v>
      </c>
      <c r="N7426" s="7" t="s">
        <v>74</v>
      </c>
      <c r="O7426" s="7" t="s">
        <v>75</v>
      </c>
      <c r="P7426" s="7" t="s">
        <v>23242</v>
      </c>
      <c r="Q7426" s="7" t="s">
        <v>46</v>
      </c>
      <c r="R7426" s="7" t="s">
        <v>23243</v>
      </c>
      <c r="S7426" s="7" t="s">
        <v>37</v>
      </c>
      <c r="T7426" s="7" t="s">
        <v>208</v>
      </c>
      <c r="U7426" s="7" t="s">
        <v>265</v>
      </c>
      <c r="V7426" s="10">
        <v>2928.21</v>
      </c>
      <c r="W7426" s="6">
        <v>5</v>
      </c>
      <c r="X7426" s="11">
        <v>0.5</v>
      </c>
      <c r="Y7426" s="10">
        <v>432.55</v>
      </c>
      <c r="Z7426" s="30">
        <f t="shared" ref="Z7426:Z7489" si="582">IFERROR(Y7426/V7426,0)</f>
        <v>0.14771823059138517</v>
      </c>
    </row>
    <row r="7427" spans="1:26">
      <c r="A7427" s="27">
        <v>7426</v>
      </c>
      <c r="B7427" s="14" t="s">
        <v>23244</v>
      </c>
      <c r="C7427" s="15">
        <v>44198</v>
      </c>
      <c r="D7427" s="12">
        <f t="shared" si="579"/>
        <v>2021</v>
      </c>
      <c r="E7427" s="12">
        <f t="shared" si="580"/>
        <v>1</v>
      </c>
      <c r="F7427" s="15" t="str">
        <f t="shared" si="581"/>
        <v>2021-01</v>
      </c>
      <c r="G7427" s="15">
        <v>44200</v>
      </c>
      <c r="H7427" s="23">
        <f t="shared" si="578"/>
        <v>2</v>
      </c>
      <c r="I7427" s="14" t="s">
        <v>122</v>
      </c>
      <c r="J7427" s="14" t="s">
        <v>1954</v>
      </c>
      <c r="K7427" s="14" t="s">
        <v>1955</v>
      </c>
      <c r="L7427" s="14" t="s">
        <v>83</v>
      </c>
      <c r="M7427" s="14" t="s">
        <v>31</v>
      </c>
      <c r="N7427" s="14" t="s">
        <v>220</v>
      </c>
      <c r="O7427" s="14" t="s">
        <v>220</v>
      </c>
      <c r="P7427" s="14" t="s">
        <v>23245</v>
      </c>
      <c r="Q7427" s="14" t="s">
        <v>58</v>
      </c>
      <c r="R7427" s="14" t="s">
        <v>23246</v>
      </c>
      <c r="S7427" s="14" t="s">
        <v>48</v>
      </c>
      <c r="T7427" s="14" t="s">
        <v>434</v>
      </c>
      <c r="U7427" s="14" t="s">
        <v>1113</v>
      </c>
      <c r="V7427" s="16">
        <v>962.98</v>
      </c>
      <c r="W7427" s="13">
        <v>8</v>
      </c>
      <c r="X7427" s="17">
        <v>0</v>
      </c>
      <c r="Y7427" s="16">
        <v>431.41</v>
      </c>
      <c r="Z7427" s="31">
        <f t="shared" si="582"/>
        <v>0.44799476624644335</v>
      </c>
    </row>
    <row r="7428" spans="1:26">
      <c r="A7428" s="26">
        <v>7427</v>
      </c>
      <c r="B7428" s="7" t="s">
        <v>23247</v>
      </c>
      <c r="C7428" s="8">
        <v>45489</v>
      </c>
      <c r="D7428" s="12">
        <f t="shared" si="579"/>
        <v>2024</v>
      </c>
      <c r="E7428" s="12">
        <f t="shared" si="580"/>
        <v>7</v>
      </c>
      <c r="F7428" s="8" t="str">
        <f t="shared" si="581"/>
        <v>2024-07</v>
      </c>
      <c r="G7428" s="8">
        <v>45491</v>
      </c>
      <c r="H7428" s="23">
        <f t="shared" ref="H7428:H7491" si="583">G7428-C7428</f>
        <v>2</v>
      </c>
      <c r="I7428" s="7" t="s">
        <v>122</v>
      </c>
      <c r="J7428" s="7" t="s">
        <v>6275</v>
      </c>
      <c r="K7428" s="7" t="s">
        <v>416</v>
      </c>
      <c r="L7428" s="7" t="s">
        <v>83</v>
      </c>
      <c r="M7428" s="7" t="s">
        <v>31</v>
      </c>
      <c r="N7428" s="7" t="s">
        <v>204</v>
      </c>
      <c r="O7428" s="7" t="s">
        <v>205</v>
      </c>
      <c r="P7428" s="7" t="s">
        <v>23248</v>
      </c>
      <c r="Q7428" s="7" t="s">
        <v>146</v>
      </c>
      <c r="R7428" s="7" t="s">
        <v>23249</v>
      </c>
      <c r="S7428" s="7" t="s">
        <v>110</v>
      </c>
      <c r="T7428" s="7" t="s">
        <v>111</v>
      </c>
      <c r="U7428" s="7" t="s">
        <v>287</v>
      </c>
      <c r="V7428" s="10">
        <v>8861.6299999999992</v>
      </c>
      <c r="W7428" s="6">
        <v>11</v>
      </c>
      <c r="X7428" s="11">
        <v>0</v>
      </c>
      <c r="Y7428" s="10">
        <v>877.02</v>
      </c>
      <c r="Z7428" s="30">
        <f t="shared" si="582"/>
        <v>9.8968248505071868E-2</v>
      </c>
    </row>
    <row r="7429" spans="1:26">
      <c r="A7429" s="27">
        <v>7428</v>
      </c>
      <c r="B7429" s="14" t="s">
        <v>23250</v>
      </c>
      <c r="C7429" s="15">
        <v>45645</v>
      </c>
      <c r="D7429" s="12">
        <f t="shared" si="579"/>
        <v>2024</v>
      </c>
      <c r="E7429" s="12">
        <f t="shared" si="580"/>
        <v>12</v>
      </c>
      <c r="F7429" s="15" t="str">
        <f t="shared" si="581"/>
        <v>2024-12</v>
      </c>
      <c r="G7429" s="15">
        <v>45650</v>
      </c>
      <c r="H7429" s="23">
        <f t="shared" si="583"/>
        <v>5</v>
      </c>
      <c r="I7429" s="14" t="s">
        <v>27</v>
      </c>
      <c r="J7429" s="14" t="s">
        <v>4567</v>
      </c>
      <c r="K7429" s="14" t="s">
        <v>4568</v>
      </c>
      <c r="L7429" s="14" t="s">
        <v>30</v>
      </c>
      <c r="M7429" s="14" t="s">
        <v>31</v>
      </c>
      <c r="N7429" s="14" t="s">
        <v>181</v>
      </c>
      <c r="O7429" s="14" t="s">
        <v>107</v>
      </c>
      <c r="P7429" s="14" t="s">
        <v>23251</v>
      </c>
      <c r="Q7429" s="14" t="s">
        <v>35</v>
      </c>
      <c r="R7429" s="14" t="s">
        <v>23252</v>
      </c>
      <c r="S7429" s="14" t="s">
        <v>37</v>
      </c>
      <c r="T7429" s="14" t="s">
        <v>60</v>
      </c>
      <c r="U7429" s="14" t="s">
        <v>317</v>
      </c>
      <c r="V7429" s="16">
        <v>4436.09</v>
      </c>
      <c r="W7429" s="13">
        <v>12</v>
      </c>
      <c r="X7429" s="17">
        <v>0.5</v>
      </c>
      <c r="Y7429" s="16">
        <v>1004.69</v>
      </c>
      <c r="Z7429" s="31">
        <f t="shared" si="582"/>
        <v>0.22648097761767683</v>
      </c>
    </row>
    <row r="7430" spans="1:26">
      <c r="A7430" s="26">
        <v>7429</v>
      </c>
      <c r="B7430" s="7" t="s">
        <v>23253</v>
      </c>
      <c r="C7430" s="8">
        <v>45492</v>
      </c>
      <c r="D7430" s="12">
        <f t="shared" si="579"/>
        <v>2024</v>
      </c>
      <c r="E7430" s="12">
        <f t="shared" si="580"/>
        <v>7</v>
      </c>
      <c r="F7430" s="8" t="str">
        <f t="shared" si="581"/>
        <v>2024-07</v>
      </c>
      <c r="G7430" s="8">
        <v>45498</v>
      </c>
      <c r="H7430" s="23">
        <f t="shared" si="583"/>
        <v>6</v>
      </c>
      <c r="I7430" s="7" t="s">
        <v>27</v>
      </c>
      <c r="J7430" s="7" t="s">
        <v>5636</v>
      </c>
      <c r="K7430" s="7" t="s">
        <v>1567</v>
      </c>
      <c r="L7430" s="7" t="s">
        <v>30</v>
      </c>
      <c r="M7430" s="7" t="s">
        <v>31</v>
      </c>
      <c r="N7430" s="7" t="s">
        <v>74</v>
      </c>
      <c r="O7430" s="7" t="s">
        <v>75</v>
      </c>
      <c r="P7430" s="7" t="s">
        <v>23254</v>
      </c>
      <c r="Q7430" s="7" t="s">
        <v>46</v>
      </c>
      <c r="R7430" s="7" t="s">
        <v>23255</v>
      </c>
      <c r="S7430" s="7" t="s">
        <v>37</v>
      </c>
      <c r="T7430" s="7" t="s">
        <v>170</v>
      </c>
      <c r="U7430" s="7" t="s">
        <v>189</v>
      </c>
      <c r="V7430" s="10">
        <v>1953.15</v>
      </c>
      <c r="W7430" s="6">
        <v>8</v>
      </c>
      <c r="X7430" s="11">
        <v>0.3</v>
      </c>
      <c r="Y7430" s="10">
        <v>33.78</v>
      </c>
      <c r="Z7430" s="30">
        <f t="shared" si="582"/>
        <v>1.7295138622225634E-2</v>
      </c>
    </row>
    <row r="7431" spans="1:26">
      <c r="A7431" s="27">
        <v>7430</v>
      </c>
      <c r="B7431" s="14" t="s">
        <v>23256</v>
      </c>
      <c r="C7431" s="15">
        <v>44581</v>
      </c>
      <c r="D7431" s="12">
        <f t="shared" si="579"/>
        <v>2022</v>
      </c>
      <c r="E7431" s="12">
        <f t="shared" si="580"/>
        <v>1</v>
      </c>
      <c r="F7431" s="15" t="str">
        <f t="shared" si="581"/>
        <v>2022-01</v>
      </c>
      <c r="G7431" s="15">
        <v>44583</v>
      </c>
      <c r="H7431" s="23">
        <f t="shared" si="583"/>
        <v>2</v>
      </c>
      <c r="I7431" s="14" t="s">
        <v>122</v>
      </c>
      <c r="J7431" s="14" t="s">
        <v>4275</v>
      </c>
      <c r="K7431" s="14" t="s">
        <v>2459</v>
      </c>
      <c r="L7431" s="14" t="s">
        <v>83</v>
      </c>
      <c r="M7431" s="14" t="s">
        <v>31</v>
      </c>
      <c r="N7431" s="14" t="s">
        <v>43</v>
      </c>
      <c r="O7431" s="14" t="s">
        <v>44</v>
      </c>
      <c r="P7431" s="14" t="s">
        <v>23257</v>
      </c>
      <c r="Q7431" s="14" t="s">
        <v>46</v>
      </c>
      <c r="R7431" s="14" t="s">
        <v>23258</v>
      </c>
      <c r="S7431" s="14" t="s">
        <v>48</v>
      </c>
      <c r="T7431" s="14" t="s">
        <v>49</v>
      </c>
      <c r="U7431" s="14" t="s">
        <v>120</v>
      </c>
      <c r="V7431" s="16">
        <v>535.11</v>
      </c>
      <c r="W7431" s="13">
        <v>4</v>
      </c>
      <c r="X7431" s="17">
        <v>0</v>
      </c>
      <c r="Y7431" s="16">
        <v>133.66999999999999</v>
      </c>
      <c r="Z7431" s="31">
        <f t="shared" si="582"/>
        <v>0.24979910672571992</v>
      </c>
    </row>
    <row r="7432" spans="1:26">
      <c r="A7432" s="26">
        <v>7431</v>
      </c>
      <c r="B7432" s="7" t="s">
        <v>23259</v>
      </c>
      <c r="C7432" s="8">
        <v>44523</v>
      </c>
      <c r="D7432" s="12">
        <f t="shared" si="579"/>
        <v>2021</v>
      </c>
      <c r="E7432" s="12">
        <f t="shared" si="580"/>
        <v>11</v>
      </c>
      <c r="F7432" s="8" t="str">
        <f t="shared" si="581"/>
        <v>2021-11</v>
      </c>
      <c r="G7432" s="8">
        <v>44529</v>
      </c>
      <c r="H7432" s="23">
        <f t="shared" si="583"/>
        <v>6</v>
      </c>
      <c r="I7432" s="7" t="s">
        <v>27</v>
      </c>
      <c r="J7432" s="7" t="s">
        <v>8285</v>
      </c>
      <c r="K7432" s="7" t="s">
        <v>2095</v>
      </c>
      <c r="L7432" s="7" t="s">
        <v>66</v>
      </c>
      <c r="M7432" s="7" t="s">
        <v>31</v>
      </c>
      <c r="N7432" s="7" t="s">
        <v>204</v>
      </c>
      <c r="O7432" s="7" t="s">
        <v>205</v>
      </c>
      <c r="P7432" s="7" t="s">
        <v>23260</v>
      </c>
      <c r="Q7432" s="7" t="s">
        <v>146</v>
      </c>
      <c r="R7432" s="7" t="s">
        <v>23261</v>
      </c>
      <c r="S7432" s="7" t="s">
        <v>48</v>
      </c>
      <c r="T7432" s="7" t="s">
        <v>49</v>
      </c>
      <c r="U7432" s="7" t="s">
        <v>50</v>
      </c>
      <c r="V7432" s="10">
        <v>1406.6</v>
      </c>
      <c r="W7432" s="6">
        <v>14</v>
      </c>
      <c r="X7432" s="11">
        <v>0.1</v>
      </c>
      <c r="Y7432" s="10">
        <v>125.55</v>
      </c>
      <c r="Z7432" s="30">
        <f t="shared" si="582"/>
        <v>8.9257784729134079E-2</v>
      </c>
    </row>
    <row r="7433" spans="1:26">
      <c r="A7433" s="27">
        <v>7432</v>
      </c>
      <c r="B7433" s="14" t="s">
        <v>23262</v>
      </c>
      <c r="C7433" s="15">
        <v>44334</v>
      </c>
      <c r="D7433" s="12">
        <f t="shared" si="579"/>
        <v>2021</v>
      </c>
      <c r="E7433" s="12">
        <f t="shared" si="580"/>
        <v>5</v>
      </c>
      <c r="F7433" s="15" t="str">
        <f t="shared" si="581"/>
        <v>2021-05</v>
      </c>
      <c r="G7433" s="15">
        <v>44337</v>
      </c>
      <c r="H7433" s="23">
        <f t="shared" si="583"/>
        <v>3</v>
      </c>
      <c r="I7433" s="14" t="s">
        <v>122</v>
      </c>
      <c r="J7433" s="14" t="s">
        <v>330</v>
      </c>
      <c r="K7433" s="14" t="s">
        <v>133</v>
      </c>
      <c r="L7433" s="14" t="s">
        <v>30</v>
      </c>
      <c r="M7433" s="14" t="s">
        <v>31</v>
      </c>
      <c r="N7433" s="14" t="s">
        <v>106</v>
      </c>
      <c r="O7433" s="14" t="s">
        <v>107</v>
      </c>
      <c r="P7433" s="14" t="s">
        <v>23263</v>
      </c>
      <c r="Q7433" s="14" t="s">
        <v>35</v>
      </c>
      <c r="R7433" s="14" t="s">
        <v>23264</v>
      </c>
      <c r="S7433" s="14" t="s">
        <v>48</v>
      </c>
      <c r="T7433" s="14" t="s">
        <v>298</v>
      </c>
      <c r="U7433" s="14" t="s">
        <v>586</v>
      </c>
      <c r="V7433" s="16">
        <v>336.39</v>
      </c>
      <c r="W7433" s="13">
        <v>6</v>
      </c>
      <c r="X7433" s="17">
        <v>0.2</v>
      </c>
      <c r="Y7433" s="16">
        <v>2.99</v>
      </c>
      <c r="Z7433" s="31">
        <f t="shared" si="582"/>
        <v>8.8884925235589649E-3</v>
      </c>
    </row>
    <row r="7434" spans="1:26">
      <c r="A7434" s="26">
        <v>7433</v>
      </c>
      <c r="B7434" s="7" t="s">
        <v>23265</v>
      </c>
      <c r="C7434" s="8">
        <v>44777</v>
      </c>
      <c r="D7434" s="12">
        <f t="shared" si="579"/>
        <v>2022</v>
      </c>
      <c r="E7434" s="12">
        <f t="shared" si="580"/>
        <v>8</v>
      </c>
      <c r="F7434" s="8" t="str">
        <f t="shared" si="581"/>
        <v>2022-08</v>
      </c>
      <c r="G7434" s="8">
        <v>44780</v>
      </c>
      <c r="H7434" s="23">
        <f t="shared" si="583"/>
        <v>3</v>
      </c>
      <c r="I7434" s="7" t="s">
        <v>52</v>
      </c>
      <c r="J7434" s="7" t="s">
        <v>17871</v>
      </c>
      <c r="K7434" s="7" t="s">
        <v>2590</v>
      </c>
      <c r="L7434" s="7" t="s">
        <v>83</v>
      </c>
      <c r="M7434" s="7" t="s">
        <v>31</v>
      </c>
      <c r="N7434" s="7" t="s">
        <v>32</v>
      </c>
      <c r="O7434" s="7" t="s">
        <v>33</v>
      </c>
      <c r="P7434" s="7" t="s">
        <v>23266</v>
      </c>
      <c r="Q7434" s="7" t="s">
        <v>35</v>
      </c>
      <c r="R7434" s="7" t="s">
        <v>23267</v>
      </c>
      <c r="S7434" s="7" t="s">
        <v>37</v>
      </c>
      <c r="T7434" s="7" t="s">
        <v>60</v>
      </c>
      <c r="U7434" s="7" t="s">
        <v>162</v>
      </c>
      <c r="V7434" s="10">
        <v>7839.84</v>
      </c>
      <c r="W7434" s="6">
        <v>14</v>
      </c>
      <c r="X7434" s="11">
        <v>0</v>
      </c>
      <c r="Y7434" s="10">
        <v>1050.45</v>
      </c>
      <c r="Z7434" s="30">
        <f t="shared" si="582"/>
        <v>0.13398870385109901</v>
      </c>
    </row>
    <row r="7435" spans="1:26">
      <c r="A7435" s="27">
        <v>7434</v>
      </c>
      <c r="B7435" s="14" t="s">
        <v>23268</v>
      </c>
      <c r="C7435" s="15">
        <v>45210</v>
      </c>
      <c r="D7435" s="12">
        <f t="shared" si="579"/>
        <v>2023</v>
      </c>
      <c r="E7435" s="12">
        <f t="shared" si="580"/>
        <v>10</v>
      </c>
      <c r="F7435" s="15" t="str">
        <f t="shared" si="581"/>
        <v>2023-10</v>
      </c>
      <c r="G7435" s="15">
        <v>45216</v>
      </c>
      <c r="H7435" s="23">
        <f t="shared" si="583"/>
        <v>6</v>
      </c>
      <c r="I7435" s="14" t="s">
        <v>27</v>
      </c>
      <c r="J7435" s="14" t="s">
        <v>2982</v>
      </c>
      <c r="K7435" s="14" t="s">
        <v>1307</v>
      </c>
      <c r="L7435" s="14" t="s">
        <v>83</v>
      </c>
      <c r="M7435" s="14" t="s">
        <v>31</v>
      </c>
      <c r="N7435" s="14" t="s">
        <v>213</v>
      </c>
      <c r="O7435" s="14" t="s">
        <v>92</v>
      </c>
      <c r="P7435" s="14" t="s">
        <v>23269</v>
      </c>
      <c r="Q7435" s="14" t="s">
        <v>46</v>
      </c>
      <c r="R7435" s="14" t="s">
        <v>23270</v>
      </c>
      <c r="S7435" s="14" t="s">
        <v>37</v>
      </c>
      <c r="T7435" s="14" t="s">
        <v>208</v>
      </c>
      <c r="U7435" s="14" t="s">
        <v>408</v>
      </c>
      <c r="V7435" s="16">
        <v>326.45999999999998</v>
      </c>
      <c r="W7435" s="13">
        <v>1</v>
      </c>
      <c r="X7435" s="17">
        <v>0.2</v>
      </c>
      <c r="Y7435" s="16">
        <v>-12.92</v>
      </c>
      <c r="Z7435" s="31">
        <f t="shared" si="582"/>
        <v>-3.9576058322612268E-2</v>
      </c>
    </row>
    <row r="7436" spans="1:26">
      <c r="A7436" s="26">
        <v>7435</v>
      </c>
      <c r="B7436" s="7" t="s">
        <v>23271</v>
      </c>
      <c r="C7436" s="8">
        <v>45509</v>
      </c>
      <c r="D7436" s="12">
        <f t="shared" si="579"/>
        <v>2024</v>
      </c>
      <c r="E7436" s="12">
        <f t="shared" si="580"/>
        <v>8</v>
      </c>
      <c r="F7436" s="8" t="str">
        <f t="shared" si="581"/>
        <v>2024-08</v>
      </c>
      <c r="G7436" s="8">
        <v>45514</v>
      </c>
      <c r="H7436" s="23">
        <f t="shared" si="583"/>
        <v>5</v>
      </c>
      <c r="I7436" s="7" t="s">
        <v>27</v>
      </c>
      <c r="J7436" s="7" t="s">
        <v>1208</v>
      </c>
      <c r="K7436" s="7" t="s">
        <v>1209</v>
      </c>
      <c r="L7436" s="7" t="s">
        <v>66</v>
      </c>
      <c r="M7436" s="7" t="s">
        <v>31</v>
      </c>
      <c r="N7436" s="7" t="s">
        <v>166</v>
      </c>
      <c r="O7436" s="7" t="s">
        <v>167</v>
      </c>
      <c r="P7436" s="7" t="s">
        <v>23272</v>
      </c>
      <c r="Q7436" s="7" t="s">
        <v>35</v>
      </c>
      <c r="R7436" s="7" t="s">
        <v>23273</v>
      </c>
      <c r="S7436" s="7" t="s">
        <v>48</v>
      </c>
      <c r="T7436" s="7" t="s">
        <v>69</v>
      </c>
      <c r="U7436" s="7" t="s">
        <v>1034</v>
      </c>
      <c r="V7436" s="10">
        <v>447.95</v>
      </c>
      <c r="W7436" s="6">
        <v>3</v>
      </c>
      <c r="X7436" s="11">
        <v>0</v>
      </c>
      <c r="Y7436" s="10">
        <v>149.09</v>
      </c>
      <c r="Z7436" s="30">
        <f t="shared" si="582"/>
        <v>0.33282732447817837</v>
      </c>
    </row>
    <row r="7437" spans="1:26">
      <c r="A7437" s="27">
        <v>7436</v>
      </c>
      <c r="B7437" s="14" t="s">
        <v>23274</v>
      </c>
      <c r="C7437" s="15">
        <v>45497</v>
      </c>
      <c r="D7437" s="12">
        <f t="shared" si="579"/>
        <v>2024</v>
      </c>
      <c r="E7437" s="12">
        <f t="shared" si="580"/>
        <v>7</v>
      </c>
      <c r="F7437" s="15" t="str">
        <f t="shared" si="581"/>
        <v>2024-07</v>
      </c>
      <c r="G7437" s="15">
        <v>45500</v>
      </c>
      <c r="H7437" s="23">
        <f t="shared" si="583"/>
        <v>3</v>
      </c>
      <c r="I7437" s="14" t="s">
        <v>122</v>
      </c>
      <c r="J7437" s="14" t="s">
        <v>4074</v>
      </c>
      <c r="K7437" s="14" t="s">
        <v>2393</v>
      </c>
      <c r="L7437" s="14" t="s">
        <v>30</v>
      </c>
      <c r="M7437" s="14" t="s">
        <v>31</v>
      </c>
      <c r="N7437" s="14" t="s">
        <v>181</v>
      </c>
      <c r="O7437" s="14" t="s">
        <v>107</v>
      </c>
      <c r="P7437" s="14" t="s">
        <v>23275</v>
      </c>
      <c r="Q7437" s="14" t="s">
        <v>35</v>
      </c>
      <c r="R7437" s="14" t="s">
        <v>23276</v>
      </c>
      <c r="S7437" s="14" t="s">
        <v>48</v>
      </c>
      <c r="T7437" s="14" t="s">
        <v>95</v>
      </c>
      <c r="U7437" s="14" t="s">
        <v>195</v>
      </c>
      <c r="V7437" s="16">
        <v>1737.79</v>
      </c>
      <c r="W7437" s="13">
        <v>11</v>
      </c>
      <c r="X7437" s="17">
        <v>0.4</v>
      </c>
      <c r="Y7437" s="16">
        <v>232.12</v>
      </c>
      <c r="Z7437" s="31">
        <f t="shared" si="582"/>
        <v>0.13357195058091023</v>
      </c>
    </row>
    <row r="7438" spans="1:26">
      <c r="A7438" s="26">
        <v>7437</v>
      </c>
      <c r="B7438" s="7" t="s">
        <v>23277</v>
      </c>
      <c r="C7438" s="8">
        <v>44974</v>
      </c>
      <c r="D7438" s="12">
        <f t="shared" si="579"/>
        <v>2023</v>
      </c>
      <c r="E7438" s="12">
        <f t="shared" si="580"/>
        <v>2</v>
      </c>
      <c r="F7438" s="8" t="str">
        <f t="shared" si="581"/>
        <v>2023-02</v>
      </c>
      <c r="G7438" s="8">
        <v>44977</v>
      </c>
      <c r="H7438" s="23">
        <f t="shared" si="583"/>
        <v>3</v>
      </c>
      <c r="I7438" s="7" t="s">
        <v>122</v>
      </c>
      <c r="J7438" s="7" t="s">
        <v>132</v>
      </c>
      <c r="K7438" s="7" t="s">
        <v>133</v>
      </c>
      <c r="L7438" s="7" t="s">
        <v>30</v>
      </c>
      <c r="M7438" s="7" t="s">
        <v>31</v>
      </c>
      <c r="N7438" s="7" t="s">
        <v>134</v>
      </c>
      <c r="O7438" s="7" t="s">
        <v>135</v>
      </c>
      <c r="P7438" s="7" t="s">
        <v>23278</v>
      </c>
      <c r="Q7438" s="7" t="s">
        <v>58</v>
      </c>
      <c r="R7438" s="7" t="s">
        <v>23279</v>
      </c>
      <c r="S7438" s="7" t="s">
        <v>110</v>
      </c>
      <c r="T7438" s="7" t="s">
        <v>148</v>
      </c>
      <c r="U7438" s="7" t="s">
        <v>149</v>
      </c>
      <c r="V7438" s="10">
        <v>5108.58</v>
      </c>
      <c r="W7438" s="6">
        <v>6</v>
      </c>
      <c r="X7438" s="11">
        <v>0</v>
      </c>
      <c r="Y7438" s="10">
        <v>426.28</v>
      </c>
      <c r="Z7438" s="30">
        <f t="shared" si="582"/>
        <v>8.344393158177027E-2</v>
      </c>
    </row>
    <row r="7439" spans="1:26">
      <c r="A7439" s="27">
        <v>7438</v>
      </c>
      <c r="B7439" s="14" t="s">
        <v>23280</v>
      </c>
      <c r="C7439" s="15">
        <v>44539</v>
      </c>
      <c r="D7439" s="12">
        <f t="shared" si="579"/>
        <v>2021</v>
      </c>
      <c r="E7439" s="12">
        <f t="shared" si="580"/>
        <v>12</v>
      </c>
      <c r="F7439" s="15" t="str">
        <f t="shared" si="581"/>
        <v>2021-12</v>
      </c>
      <c r="G7439" s="15">
        <v>44539</v>
      </c>
      <c r="H7439" s="23">
        <f t="shared" si="583"/>
        <v>0</v>
      </c>
      <c r="I7439" s="14" t="s">
        <v>63</v>
      </c>
      <c r="J7439" s="14" t="s">
        <v>1008</v>
      </c>
      <c r="K7439" s="14" t="s">
        <v>1009</v>
      </c>
      <c r="L7439" s="14" t="s">
        <v>83</v>
      </c>
      <c r="M7439" s="14" t="s">
        <v>31</v>
      </c>
      <c r="N7439" s="14" t="s">
        <v>91</v>
      </c>
      <c r="O7439" s="14" t="s">
        <v>92</v>
      </c>
      <c r="P7439" s="14" t="s">
        <v>17116</v>
      </c>
      <c r="Q7439" s="14" t="s">
        <v>46</v>
      </c>
      <c r="R7439" s="14" t="s">
        <v>23281</v>
      </c>
      <c r="S7439" s="14" t="s">
        <v>110</v>
      </c>
      <c r="T7439" s="14" t="s">
        <v>243</v>
      </c>
      <c r="U7439" s="14" t="s">
        <v>244</v>
      </c>
      <c r="V7439" s="16">
        <v>6058.99</v>
      </c>
      <c r="W7439" s="13">
        <v>5</v>
      </c>
      <c r="X7439" s="17">
        <v>0</v>
      </c>
      <c r="Y7439" s="16">
        <v>1124.57</v>
      </c>
      <c r="Z7439" s="31">
        <f t="shared" si="582"/>
        <v>0.18560354118425679</v>
      </c>
    </row>
    <row r="7440" spans="1:26">
      <c r="A7440" s="26">
        <v>7439</v>
      </c>
      <c r="B7440" s="7" t="s">
        <v>23282</v>
      </c>
      <c r="C7440" s="8">
        <v>44704</v>
      </c>
      <c r="D7440" s="12">
        <f t="shared" si="579"/>
        <v>2022</v>
      </c>
      <c r="E7440" s="12">
        <f t="shared" si="580"/>
        <v>5</v>
      </c>
      <c r="F7440" s="8" t="str">
        <f t="shared" si="581"/>
        <v>2022-05</v>
      </c>
      <c r="G7440" s="8">
        <v>44706</v>
      </c>
      <c r="H7440" s="23">
        <f t="shared" si="583"/>
        <v>2</v>
      </c>
      <c r="I7440" s="7" t="s">
        <v>122</v>
      </c>
      <c r="J7440" s="7" t="s">
        <v>972</v>
      </c>
      <c r="K7440" s="7" t="s">
        <v>757</v>
      </c>
      <c r="L7440" s="7" t="s">
        <v>66</v>
      </c>
      <c r="M7440" s="7" t="s">
        <v>31</v>
      </c>
      <c r="N7440" s="7" t="s">
        <v>91</v>
      </c>
      <c r="O7440" s="7" t="s">
        <v>92</v>
      </c>
      <c r="P7440" s="7" t="s">
        <v>23283</v>
      </c>
      <c r="Q7440" s="7" t="s">
        <v>46</v>
      </c>
      <c r="R7440" s="7" t="s">
        <v>23284</v>
      </c>
      <c r="S7440" s="7" t="s">
        <v>48</v>
      </c>
      <c r="T7440" s="7" t="s">
        <v>95</v>
      </c>
      <c r="U7440" s="7" t="s">
        <v>195</v>
      </c>
      <c r="V7440" s="10">
        <v>2479.56</v>
      </c>
      <c r="W7440" s="6">
        <v>13</v>
      </c>
      <c r="X7440" s="11">
        <v>0.2</v>
      </c>
      <c r="Y7440" s="10">
        <v>867.87</v>
      </c>
      <c r="Z7440" s="30">
        <f t="shared" si="582"/>
        <v>0.35000967913662101</v>
      </c>
    </row>
    <row r="7441" spans="1:26">
      <c r="A7441" s="27">
        <v>7440</v>
      </c>
      <c r="B7441" s="14" t="s">
        <v>23285</v>
      </c>
      <c r="C7441" s="15">
        <v>44211</v>
      </c>
      <c r="D7441" s="12">
        <f t="shared" si="579"/>
        <v>2021</v>
      </c>
      <c r="E7441" s="12">
        <f t="shared" si="580"/>
        <v>1</v>
      </c>
      <c r="F7441" s="15" t="str">
        <f t="shared" si="581"/>
        <v>2021-01</v>
      </c>
      <c r="G7441" s="15">
        <v>44211</v>
      </c>
      <c r="H7441" s="23">
        <f t="shared" si="583"/>
        <v>0</v>
      </c>
      <c r="I7441" s="14" t="s">
        <v>63</v>
      </c>
      <c r="J7441" s="14" t="s">
        <v>1945</v>
      </c>
      <c r="K7441" s="14" t="s">
        <v>1946</v>
      </c>
      <c r="L7441" s="14" t="s">
        <v>83</v>
      </c>
      <c r="M7441" s="14" t="s">
        <v>31</v>
      </c>
      <c r="N7441" s="14" t="s">
        <v>74</v>
      </c>
      <c r="O7441" s="14" t="s">
        <v>75</v>
      </c>
      <c r="P7441" s="14" t="s">
        <v>23286</v>
      </c>
      <c r="Q7441" s="14" t="s">
        <v>46</v>
      </c>
      <c r="R7441" s="14" t="s">
        <v>23287</v>
      </c>
      <c r="S7441" s="14" t="s">
        <v>37</v>
      </c>
      <c r="T7441" s="14" t="s">
        <v>38</v>
      </c>
      <c r="U7441" s="14" t="s">
        <v>39</v>
      </c>
      <c r="V7441" s="16">
        <v>20171</v>
      </c>
      <c r="W7441" s="13">
        <v>14</v>
      </c>
      <c r="X7441" s="17">
        <v>0</v>
      </c>
      <c r="Y7441" s="16">
        <v>-1148.8499999999999</v>
      </c>
      <c r="Z7441" s="31">
        <f t="shared" si="582"/>
        <v>-5.6955530216647655E-2</v>
      </c>
    </row>
    <row r="7442" spans="1:26">
      <c r="A7442" s="26">
        <v>7441</v>
      </c>
      <c r="B7442" s="7" t="s">
        <v>23288</v>
      </c>
      <c r="C7442" s="8">
        <v>44700</v>
      </c>
      <c r="D7442" s="12">
        <f t="shared" si="579"/>
        <v>2022</v>
      </c>
      <c r="E7442" s="12">
        <f t="shared" si="580"/>
        <v>5</v>
      </c>
      <c r="F7442" s="8" t="str">
        <f t="shared" si="581"/>
        <v>2022-05</v>
      </c>
      <c r="G7442" s="8">
        <v>44700</v>
      </c>
      <c r="H7442" s="23">
        <f t="shared" si="583"/>
        <v>0</v>
      </c>
      <c r="I7442" s="7" t="s">
        <v>63</v>
      </c>
      <c r="J7442" s="7" t="s">
        <v>3327</v>
      </c>
      <c r="K7442" s="7" t="s">
        <v>1524</v>
      </c>
      <c r="L7442" s="7" t="s">
        <v>66</v>
      </c>
      <c r="M7442" s="7" t="s">
        <v>31</v>
      </c>
      <c r="N7442" s="7" t="s">
        <v>106</v>
      </c>
      <c r="O7442" s="7" t="s">
        <v>107</v>
      </c>
      <c r="P7442" s="7" t="s">
        <v>23289</v>
      </c>
      <c r="Q7442" s="7" t="s">
        <v>35</v>
      </c>
      <c r="R7442" s="7" t="s">
        <v>23290</v>
      </c>
      <c r="S7442" s="7" t="s">
        <v>48</v>
      </c>
      <c r="T7442" s="7" t="s">
        <v>434</v>
      </c>
      <c r="U7442" s="7" t="s">
        <v>1113</v>
      </c>
      <c r="V7442" s="10">
        <v>306.20999999999998</v>
      </c>
      <c r="W7442" s="6">
        <v>4</v>
      </c>
      <c r="X7442" s="11">
        <v>0</v>
      </c>
      <c r="Y7442" s="10">
        <v>63.68</v>
      </c>
      <c r="Z7442" s="30">
        <f t="shared" si="582"/>
        <v>0.20796185624244801</v>
      </c>
    </row>
    <row r="7443" spans="1:26">
      <c r="A7443" s="27">
        <v>7442</v>
      </c>
      <c r="B7443" s="14" t="s">
        <v>23291</v>
      </c>
      <c r="C7443" s="15">
        <v>44986</v>
      </c>
      <c r="D7443" s="12">
        <f t="shared" si="579"/>
        <v>2023</v>
      </c>
      <c r="E7443" s="12">
        <f t="shared" si="580"/>
        <v>3</v>
      </c>
      <c r="F7443" s="15" t="str">
        <f t="shared" si="581"/>
        <v>2023-03</v>
      </c>
      <c r="G7443" s="15">
        <v>44993</v>
      </c>
      <c r="H7443" s="23">
        <f t="shared" si="583"/>
        <v>7</v>
      </c>
      <c r="I7443" s="14" t="s">
        <v>27</v>
      </c>
      <c r="J7443" s="14" t="s">
        <v>4558</v>
      </c>
      <c r="K7443" s="14" t="s">
        <v>1801</v>
      </c>
      <c r="L7443" s="14" t="s">
        <v>66</v>
      </c>
      <c r="M7443" s="14" t="s">
        <v>31</v>
      </c>
      <c r="N7443" s="14" t="s">
        <v>166</v>
      </c>
      <c r="O7443" s="14" t="s">
        <v>167</v>
      </c>
      <c r="P7443" s="14" t="s">
        <v>23292</v>
      </c>
      <c r="Q7443" s="14" t="s">
        <v>35</v>
      </c>
      <c r="R7443" s="14" t="s">
        <v>23293</v>
      </c>
      <c r="S7443" s="14" t="s">
        <v>48</v>
      </c>
      <c r="T7443" s="14" t="s">
        <v>86</v>
      </c>
      <c r="U7443" s="14" t="s">
        <v>388</v>
      </c>
      <c r="V7443" s="16">
        <v>2143.9899999999998</v>
      </c>
      <c r="W7443" s="13">
        <v>11</v>
      </c>
      <c r="X7443" s="17">
        <v>0.2</v>
      </c>
      <c r="Y7443" s="16">
        <v>427.71</v>
      </c>
      <c r="Z7443" s="31">
        <f t="shared" si="582"/>
        <v>0.19949253494652494</v>
      </c>
    </row>
    <row r="7444" spans="1:26">
      <c r="A7444" s="26">
        <v>7443</v>
      </c>
      <c r="B7444" s="7" t="s">
        <v>23294</v>
      </c>
      <c r="C7444" s="8">
        <v>44808</v>
      </c>
      <c r="D7444" s="12">
        <f t="shared" si="579"/>
        <v>2022</v>
      </c>
      <c r="E7444" s="12">
        <f t="shared" si="580"/>
        <v>9</v>
      </c>
      <c r="F7444" s="8" t="str">
        <f t="shared" si="581"/>
        <v>2022-09</v>
      </c>
      <c r="G7444" s="8">
        <v>44814</v>
      </c>
      <c r="H7444" s="23">
        <f t="shared" si="583"/>
        <v>6</v>
      </c>
      <c r="I7444" s="7" t="s">
        <v>52</v>
      </c>
      <c r="J7444" s="7" t="s">
        <v>1894</v>
      </c>
      <c r="K7444" s="7" t="s">
        <v>1423</v>
      </c>
      <c r="L7444" s="7" t="s">
        <v>66</v>
      </c>
      <c r="M7444" s="7" t="s">
        <v>31</v>
      </c>
      <c r="N7444" s="7" t="s">
        <v>313</v>
      </c>
      <c r="O7444" s="7" t="s">
        <v>314</v>
      </c>
      <c r="P7444" s="7" t="s">
        <v>23295</v>
      </c>
      <c r="Q7444" s="7" t="s">
        <v>146</v>
      </c>
      <c r="R7444" s="7" t="s">
        <v>23296</v>
      </c>
      <c r="S7444" s="7" t="s">
        <v>37</v>
      </c>
      <c r="T7444" s="7" t="s">
        <v>38</v>
      </c>
      <c r="U7444" s="7" t="s">
        <v>102</v>
      </c>
      <c r="V7444" s="10">
        <v>3914.41</v>
      </c>
      <c r="W7444" s="6">
        <v>4</v>
      </c>
      <c r="X7444" s="11">
        <v>0.2</v>
      </c>
      <c r="Y7444" s="10">
        <v>558.16</v>
      </c>
      <c r="Z7444" s="30">
        <f t="shared" si="582"/>
        <v>0.14259109291055358</v>
      </c>
    </row>
    <row r="7445" spans="1:26">
      <c r="A7445" s="27">
        <v>7444</v>
      </c>
      <c r="B7445" s="14" t="s">
        <v>23297</v>
      </c>
      <c r="C7445" s="15">
        <v>44294</v>
      </c>
      <c r="D7445" s="12">
        <f t="shared" si="579"/>
        <v>2021</v>
      </c>
      <c r="E7445" s="12">
        <f t="shared" si="580"/>
        <v>4</v>
      </c>
      <c r="F7445" s="15" t="str">
        <f t="shared" si="581"/>
        <v>2021-04</v>
      </c>
      <c r="G7445" s="15">
        <v>44302</v>
      </c>
      <c r="H7445" s="23">
        <f t="shared" si="583"/>
        <v>8</v>
      </c>
      <c r="I7445" s="14" t="s">
        <v>27</v>
      </c>
      <c r="J7445" s="14" t="s">
        <v>1726</v>
      </c>
      <c r="K7445" s="14" t="s">
        <v>1596</v>
      </c>
      <c r="L7445" s="14" t="s">
        <v>66</v>
      </c>
      <c r="M7445" s="14" t="s">
        <v>31</v>
      </c>
      <c r="N7445" s="14" t="s">
        <v>43</v>
      </c>
      <c r="O7445" s="14" t="s">
        <v>44</v>
      </c>
      <c r="P7445" s="14" t="s">
        <v>23298</v>
      </c>
      <c r="Q7445" s="14" t="s">
        <v>46</v>
      </c>
      <c r="R7445" s="14" t="s">
        <v>23299</v>
      </c>
      <c r="S7445" s="14" t="s">
        <v>48</v>
      </c>
      <c r="T7445" s="14" t="s">
        <v>298</v>
      </c>
      <c r="U7445" s="14" t="s">
        <v>630</v>
      </c>
      <c r="V7445" s="16">
        <v>1632.06</v>
      </c>
      <c r="W7445" s="13">
        <v>12</v>
      </c>
      <c r="X7445" s="17">
        <v>0</v>
      </c>
      <c r="Y7445" s="16">
        <v>88.19</v>
      </c>
      <c r="Z7445" s="31">
        <f t="shared" si="582"/>
        <v>5.4036003578299817E-2</v>
      </c>
    </row>
    <row r="7446" spans="1:26">
      <c r="A7446" s="26">
        <v>7445</v>
      </c>
      <c r="B7446" s="7" t="s">
        <v>23300</v>
      </c>
      <c r="C7446" s="8">
        <v>44332</v>
      </c>
      <c r="D7446" s="12">
        <f t="shared" si="579"/>
        <v>2021</v>
      </c>
      <c r="E7446" s="12">
        <f t="shared" si="580"/>
        <v>5</v>
      </c>
      <c r="F7446" s="8" t="str">
        <f t="shared" si="581"/>
        <v>2021-05</v>
      </c>
      <c r="G7446" s="8">
        <v>44332</v>
      </c>
      <c r="H7446" s="23">
        <f t="shared" si="583"/>
        <v>0</v>
      </c>
      <c r="I7446" s="7" t="s">
        <v>63</v>
      </c>
      <c r="J7446" s="7" t="s">
        <v>7691</v>
      </c>
      <c r="K7446" s="7" t="s">
        <v>2518</v>
      </c>
      <c r="L7446" s="7" t="s">
        <v>83</v>
      </c>
      <c r="M7446" s="7" t="s">
        <v>31</v>
      </c>
      <c r="N7446" s="7" t="s">
        <v>283</v>
      </c>
      <c r="O7446" s="7" t="s">
        <v>284</v>
      </c>
      <c r="P7446" s="7" t="s">
        <v>23301</v>
      </c>
      <c r="Q7446" s="7" t="s">
        <v>146</v>
      </c>
      <c r="R7446" s="7" t="s">
        <v>23302</v>
      </c>
      <c r="S7446" s="7" t="s">
        <v>48</v>
      </c>
      <c r="T7446" s="7" t="s">
        <v>69</v>
      </c>
      <c r="U7446" s="7" t="s">
        <v>70</v>
      </c>
      <c r="V7446" s="10">
        <v>2321.9699999999998</v>
      </c>
      <c r="W7446" s="6">
        <v>13</v>
      </c>
      <c r="X7446" s="11">
        <v>0.4</v>
      </c>
      <c r="Y7446" s="10">
        <v>-160.88999999999999</v>
      </c>
      <c r="Z7446" s="30">
        <f t="shared" si="582"/>
        <v>-6.9290300908280464E-2</v>
      </c>
    </row>
    <row r="7447" spans="1:26">
      <c r="A7447" s="27">
        <v>7446</v>
      </c>
      <c r="B7447" s="14" t="s">
        <v>23303</v>
      </c>
      <c r="C7447" s="15">
        <v>44807</v>
      </c>
      <c r="D7447" s="12">
        <f t="shared" si="579"/>
        <v>2022</v>
      </c>
      <c r="E7447" s="12">
        <f t="shared" si="580"/>
        <v>9</v>
      </c>
      <c r="F7447" s="15" t="str">
        <f t="shared" si="581"/>
        <v>2022-09</v>
      </c>
      <c r="G7447" s="15">
        <v>44808</v>
      </c>
      <c r="H7447" s="23">
        <f t="shared" si="583"/>
        <v>1</v>
      </c>
      <c r="I7447" s="14" t="s">
        <v>122</v>
      </c>
      <c r="J7447" s="14" t="s">
        <v>10362</v>
      </c>
      <c r="K7447" s="14" t="s">
        <v>847</v>
      </c>
      <c r="L7447" s="14" t="s">
        <v>30</v>
      </c>
      <c r="M7447" s="14" t="s">
        <v>31</v>
      </c>
      <c r="N7447" s="14" t="s">
        <v>204</v>
      </c>
      <c r="O7447" s="14" t="s">
        <v>205</v>
      </c>
      <c r="P7447" s="14" t="s">
        <v>15529</v>
      </c>
      <c r="Q7447" s="14" t="s">
        <v>146</v>
      </c>
      <c r="R7447" s="14" t="s">
        <v>23304</v>
      </c>
      <c r="S7447" s="14" t="s">
        <v>37</v>
      </c>
      <c r="T7447" s="14" t="s">
        <v>38</v>
      </c>
      <c r="U7447" s="14" t="s">
        <v>102</v>
      </c>
      <c r="V7447" s="16">
        <v>693.85</v>
      </c>
      <c r="W7447" s="13">
        <v>8</v>
      </c>
      <c r="X7447" s="17">
        <v>0</v>
      </c>
      <c r="Y7447" s="16">
        <v>240.77</v>
      </c>
      <c r="Z7447" s="31">
        <f t="shared" si="582"/>
        <v>0.34700583699646897</v>
      </c>
    </row>
    <row r="7448" spans="1:26">
      <c r="A7448" s="26">
        <v>7447</v>
      </c>
      <c r="B7448" s="7" t="s">
        <v>23305</v>
      </c>
      <c r="C7448" s="8">
        <v>44414</v>
      </c>
      <c r="D7448" s="12">
        <f t="shared" si="579"/>
        <v>2021</v>
      </c>
      <c r="E7448" s="12">
        <f t="shared" si="580"/>
        <v>8</v>
      </c>
      <c r="F7448" s="8" t="str">
        <f t="shared" si="581"/>
        <v>2021-08</v>
      </c>
      <c r="G7448" s="8">
        <v>44421</v>
      </c>
      <c r="H7448" s="23">
        <f t="shared" si="583"/>
        <v>7</v>
      </c>
      <c r="I7448" s="7" t="s">
        <v>27</v>
      </c>
      <c r="J7448" s="7" t="s">
        <v>2604</v>
      </c>
      <c r="K7448" s="7" t="s">
        <v>2034</v>
      </c>
      <c r="L7448" s="7" t="s">
        <v>30</v>
      </c>
      <c r="M7448" s="7" t="s">
        <v>31</v>
      </c>
      <c r="N7448" s="7" t="s">
        <v>143</v>
      </c>
      <c r="O7448" s="7" t="s">
        <v>144</v>
      </c>
      <c r="P7448" s="7" t="s">
        <v>23306</v>
      </c>
      <c r="Q7448" s="7" t="s">
        <v>146</v>
      </c>
      <c r="R7448" s="7" t="s">
        <v>23307</v>
      </c>
      <c r="S7448" s="7" t="s">
        <v>37</v>
      </c>
      <c r="T7448" s="7" t="s">
        <v>60</v>
      </c>
      <c r="U7448" s="7" t="s">
        <v>317</v>
      </c>
      <c r="V7448" s="10">
        <v>863.35</v>
      </c>
      <c r="W7448" s="6">
        <v>1</v>
      </c>
      <c r="X7448" s="11">
        <v>0.4</v>
      </c>
      <c r="Y7448" s="10">
        <v>241.05</v>
      </c>
      <c r="Z7448" s="30">
        <f t="shared" si="582"/>
        <v>0.27920310418717786</v>
      </c>
    </row>
    <row r="7449" spans="1:26">
      <c r="A7449" s="27">
        <v>7448</v>
      </c>
      <c r="B7449" s="14" t="s">
        <v>23308</v>
      </c>
      <c r="C7449" s="15">
        <v>45571</v>
      </c>
      <c r="D7449" s="12">
        <f t="shared" si="579"/>
        <v>2024</v>
      </c>
      <c r="E7449" s="12">
        <f t="shared" si="580"/>
        <v>10</v>
      </c>
      <c r="F7449" s="15" t="str">
        <f t="shared" si="581"/>
        <v>2024-10</v>
      </c>
      <c r="G7449" s="15">
        <v>45571</v>
      </c>
      <c r="H7449" s="23">
        <f t="shared" si="583"/>
        <v>0</v>
      </c>
      <c r="I7449" s="14" t="s">
        <v>63</v>
      </c>
      <c r="J7449" s="14" t="s">
        <v>294</v>
      </c>
      <c r="K7449" s="14" t="s">
        <v>295</v>
      </c>
      <c r="L7449" s="14" t="s">
        <v>83</v>
      </c>
      <c r="M7449" s="14" t="s">
        <v>31</v>
      </c>
      <c r="N7449" s="14" t="s">
        <v>91</v>
      </c>
      <c r="O7449" s="14" t="s">
        <v>92</v>
      </c>
      <c r="P7449" s="14" t="s">
        <v>23309</v>
      </c>
      <c r="Q7449" s="14" t="s">
        <v>46</v>
      </c>
      <c r="R7449" s="14" t="s">
        <v>23310</v>
      </c>
      <c r="S7449" s="14" t="s">
        <v>48</v>
      </c>
      <c r="T7449" s="14" t="s">
        <v>49</v>
      </c>
      <c r="U7449" s="14" t="s">
        <v>120</v>
      </c>
      <c r="V7449" s="16">
        <v>1987.8</v>
      </c>
      <c r="W7449" s="13">
        <v>8</v>
      </c>
      <c r="X7449" s="17">
        <v>0</v>
      </c>
      <c r="Y7449" s="16">
        <v>76.569999999999993</v>
      </c>
      <c r="Z7449" s="31">
        <f t="shared" si="582"/>
        <v>3.8519971828151721E-2</v>
      </c>
    </row>
    <row r="7450" spans="1:26">
      <c r="A7450" s="26">
        <v>7449</v>
      </c>
      <c r="B7450" s="7" t="s">
        <v>23311</v>
      </c>
      <c r="C7450" s="8">
        <v>44955</v>
      </c>
      <c r="D7450" s="12">
        <f t="shared" si="579"/>
        <v>2023</v>
      </c>
      <c r="E7450" s="12">
        <f t="shared" si="580"/>
        <v>1</v>
      </c>
      <c r="F7450" s="8" t="str">
        <f t="shared" si="581"/>
        <v>2023-01</v>
      </c>
      <c r="G7450" s="8">
        <v>44955</v>
      </c>
      <c r="H7450" s="23">
        <f t="shared" si="583"/>
        <v>0</v>
      </c>
      <c r="I7450" s="7" t="s">
        <v>63</v>
      </c>
      <c r="J7450" s="7" t="s">
        <v>539</v>
      </c>
      <c r="K7450" s="7" t="s">
        <v>540</v>
      </c>
      <c r="L7450" s="7" t="s">
        <v>66</v>
      </c>
      <c r="M7450" s="7" t="s">
        <v>31</v>
      </c>
      <c r="N7450" s="7" t="s">
        <v>32</v>
      </c>
      <c r="O7450" s="7" t="s">
        <v>33</v>
      </c>
      <c r="P7450" s="7" t="s">
        <v>23312</v>
      </c>
      <c r="Q7450" s="7" t="s">
        <v>35</v>
      </c>
      <c r="R7450" s="7" t="s">
        <v>23313</v>
      </c>
      <c r="S7450" s="7" t="s">
        <v>48</v>
      </c>
      <c r="T7450" s="7" t="s">
        <v>95</v>
      </c>
      <c r="U7450" s="7" t="s">
        <v>96</v>
      </c>
      <c r="V7450" s="10">
        <v>1249.82</v>
      </c>
      <c r="W7450" s="6">
        <v>11</v>
      </c>
      <c r="X7450" s="11">
        <v>0.2</v>
      </c>
      <c r="Y7450" s="10">
        <v>397.59</v>
      </c>
      <c r="Z7450" s="30">
        <f t="shared" si="582"/>
        <v>0.31811780896449088</v>
      </c>
    </row>
    <row r="7451" spans="1:26">
      <c r="A7451" s="27">
        <v>7450</v>
      </c>
      <c r="B7451" s="14" t="s">
        <v>23314</v>
      </c>
      <c r="C7451" s="15">
        <v>44230</v>
      </c>
      <c r="D7451" s="12">
        <f t="shared" si="579"/>
        <v>2021</v>
      </c>
      <c r="E7451" s="12">
        <f t="shared" si="580"/>
        <v>2</v>
      </c>
      <c r="F7451" s="15" t="str">
        <f t="shared" si="581"/>
        <v>2021-02</v>
      </c>
      <c r="G7451" s="15">
        <v>44236</v>
      </c>
      <c r="H7451" s="23">
        <f t="shared" si="583"/>
        <v>6</v>
      </c>
      <c r="I7451" s="14" t="s">
        <v>27</v>
      </c>
      <c r="J7451" s="14" t="s">
        <v>366</v>
      </c>
      <c r="K7451" s="14" t="s">
        <v>367</v>
      </c>
      <c r="L7451" s="14" t="s">
        <v>66</v>
      </c>
      <c r="M7451" s="14" t="s">
        <v>31</v>
      </c>
      <c r="N7451" s="14" t="s">
        <v>32</v>
      </c>
      <c r="O7451" s="14" t="s">
        <v>33</v>
      </c>
      <c r="P7451" s="14" t="s">
        <v>23315</v>
      </c>
      <c r="Q7451" s="14" t="s">
        <v>35</v>
      </c>
      <c r="R7451" s="14" t="s">
        <v>23316</v>
      </c>
      <c r="S7451" s="14" t="s">
        <v>48</v>
      </c>
      <c r="T7451" s="14" t="s">
        <v>138</v>
      </c>
      <c r="U7451" s="14" t="s">
        <v>1091</v>
      </c>
      <c r="V7451" s="16">
        <v>1153.8</v>
      </c>
      <c r="W7451" s="13">
        <v>11</v>
      </c>
      <c r="X7451" s="17">
        <v>0.4</v>
      </c>
      <c r="Y7451" s="16">
        <v>-61.99</v>
      </c>
      <c r="Z7451" s="31">
        <f t="shared" si="582"/>
        <v>-5.3726815739296239E-2</v>
      </c>
    </row>
    <row r="7452" spans="1:26">
      <c r="A7452" s="26">
        <v>7451</v>
      </c>
      <c r="B7452" s="7" t="s">
        <v>23317</v>
      </c>
      <c r="C7452" s="8">
        <v>45319</v>
      </c>
      <c r="D7452" s="12">
        <f t="shared" si="579"/>
        <v>2024</v>
      </c>
      <c r="E7452" s="12">
        <f t="shared" si="580"/>
        <v>1</v>
      </c>
      <c r="F7452" s="8" t="str">
        <f t="shared" si="581"/>
        <v>2024-01</v>
      </c>
      <c r="G7452" s="8">
        <v>45325</v>
      </c>
      <c r="H7452" s="23">
        <f t="shared" si="583"/>
        <v>6</v>
      </c>
      <c r="I7452" s="7" t="s">
        <v>52</v>
      </c>
      <c r="J7452" s="7" t="s">
        <v>2484</v>
      </c>
      <c r="K7452" s="7" t="s">
        <v>2485</v>
      </c>
      <c r="L7452" s="7" t="s">
        <v>30</v>
      </c>
      <c r="M7452" s="7" t="s">
        <v>31</v>
      </c>
      <c r="N7452" s="7" t="s">
        <v>313</v>
      </c>
      <c r="O7452" s="7" t="s">
        <v>314</v>
      </c>
      <c r="P7452" s="7" t="s">
        <v>23318</v>
      </c>
      <c r="Q7452" s="7" t="s">
        <v>146</v>
      </c>
      <c r="R7452" s="7" t="s">
        <v>23319</v>
      </c>
      <c r="S7452" s="7" t="s">
        <v>48</v>
      </c>
      <c r="T7452" s="7" t="s">
        <v>95</v>
      </c>
      <c r="U7452" s="7" t="s">
        <v>96</v>
      </c>
      <c r="V7452" s="10">
        <v>2992.35</v>
      </c>
      <c r="W7452" s="6">
        <v>11</v>
      </c>
      <c r="X7452" s="11">
        <v>0</v>
      </c>
      <c r="Y7452" s="10">
        <v>136.02000000000001</v>
      </c>
      <c r="Z7452" s="30">
        <f t="shared" si="582"/>
        <v>4.5455912577071537E-2</v>
      </c>
    </row>
    <row r="7453" spans="1:26">
      <c r="A7453" s="27">
        <v>7452</v>
      </c>
      <c r="B7453" s="14" t="s">
        <v>23320</v>
      </c>
      <c r="C7453" s="15">
        <v>44342</v>
      </c>
      <c r="D7453" s="12">
        <f t="shared" si="579"/>
        <v>2021</v>
      </c>
      <c r="E7453" s="12">
        <f t="shared" si="580"/>
        <v>5</v>
      </c>
      <c r="F7453" s="15" t="str">
        <f t="shared" si="581"/>
        <v>2021-05</v>
      </c>
      <c r="G7453" s="15">
        <v>44350</v>
      </c>
      <c r="H7453" s="23">
        <f t="shared" si="583"/>
        <v>8</v>
      </c>
      <c r="I7453" s="14" t="s">
        <v>27</v>
      </c>
      <c r="J7453" s="14" t="s">
        <v>3156</v>
      </c>
      <c r="K7453" s="14" t="s">
        <v>2335</v>
      </c>
      <c r="L7453" s="14" t="s">
        <v>30</v>
      </c>
      <c r="M7453" s="14" t="s">
        <v>31</v>
      </c>
      <c r="N7453" s="14" t="s">
        <v>313</v>
      </c>
      <c r="O7453" s="14" t="s">
        <v>314</v>
      </c>
      <c r="P7453" s="14" t="s">
        <v>23321</v>
      </c>
      <c r="Q7453" s="14" t="s">
        <v>146</v>
      </c>
      <c r="R7453" s="14" t="s">
        <v>23322</v>
      </c>
      <c r="S7453" s="14" t="s">
        <v>37</v>
      </c>
      <c r="T7453" s="14" t="s">
        <v>208</v>
      </c>
      <c r="U7453" s="14" t="s">
        <v>265</v>
      </c>
      <c r="V7453" s="16">
        <v>2101.1799999999998</v>
      </c>
      <c r="W7453" s="13">
        <v>9</v>
      </c>
      <c r="X7453" s="17">
        <v>0.1</v>
      </c>
      <c r="Y7453" s="16">
        <v>163.41</v>
      </c>
      <c r="Z7453" s="31">
        <f t="shared" si="582"/>
        <v>7.7770586051647175E-2</v>
      </c>
    </row>
    <row r="7454" spans="1:26">
      <c r="A7454" s="26">
        <v>7453</v>
      </c>
      <c r="B7454" s="7" t="s">
        <v>23323</v>
      </c>
      <c r="C7454" s="8">
        <v>44933</v>
      </c>
      <c r="D7454" s="12">
        <f t="shared" si="579"/>
        <v>2023</v>
      </c>
      <c r="E7454" s="12">
        <f t="shared" si="580"/>
        <v>1</v>
      </c>
      <c r="F7454" s="8" t="str">
        <f t="shared" si="581"/>
        <v>2023-01</v>
      </c>
      <c r="G7454" s="8">
        <v>44933</v>
      </c>
      <c r="H7454" s="23">
        <f t="shared" si="583"/>
        <v>0</v>
      </c>
      <c r="I7454" s="7" t="s">
        <v>63</v>
      </c>
      <c r="J7454" s="7" t="s">
        <v>346</v>
      </c>
      <c r="K7454" s="7" t="s">
        <v>347</v>
      </c>
      <c r="L7454" s="7" t="s">
        <v>83</v>
      </c>
      <c r="M7454" s="7" t="s">
        <v>31</v>
      </c>
      <c r="N7454" s="7" t="s">
        <v>134</v>
      </c>
      <c r="O7454" s="7" t="s">
        <v>135</v>
      </c>
      <c r="P7454" s="7" t="s">
        <v>23324</v>
      </c>
      <c r="Q7454" s="7" t="s">
        <v>58</v>
      </c>
      <c r="R7454" s="7" t="s">
        <v>23325</v>
      </c>
      <c r="S7454" s="7" t="s">
        <v>48</v>
      </c>
      <c r="T7454" s="7" t="s">
        <v>434</v>
      </c>
      <c r="U7454" s="7" t="s">
        <v>435</v>
      </c>
      <c r="V7454" s="10">
        <v>656.73</v>
      </c>
      <c r="W7454" s="6">
        <v>3</v>
      </c>
      <c r="X7454" s="11">
        <v>0</v>
      </c>
      <c r="Y7454" s="10">
        <v>77.73</v>
      </c>
      <c r="Z7454" s="30">
        <f t="shared" si="582"/>
        <v>0.11835914302681468</v>
      </c>
    </row>
    <row r="7455" spans="1:26">
      <c r="A7455" s="27">
        <v>7454</v>
      </c>
      <c r="B7455" s="14" t="s">
        <v>23326</v>
      </c>
      <c r="C7455" s="15">
        <v>44318</v>
      </c>
      <c r="D7455" s="12">
        <f t="shared" si="579"/>
        <v>2021</v>
      </c>
      <c r="E7455" s="12">
        <f t="shared" si="580"/>
        <v>5</v>
      </c>
      <c r="F7455" s="15" t="str">
        <f t="shared" si="581"/>
        <v>2021-05</v>
      </c>
      <c r="G7455" s="15">
        <v>44320</v>
      </c>
      <c r="H7455" s="23">
        <f t="shared" si="583"/>
        <v>2</v>
      </c>
      <c r="I7455" s="14" t="s">
        <v>122</v>
      </c>
      <c r="J7455" s="14" t="s">
        <v>1586</v>
      </c>
      <c r="K7455" s="14" t="s">
        <v>165</v>
      </c>
      <c r="L7455" s="14" t="s">
        <v>66</v>
      </c>
      <c r="M7455" s="14" t="s">
        <v>31</v>
      </c>
      <c r="N7455" s="14" t="s">
        <v>125</v>
      </c>
      <c r="O7455" s="14" t="s">
        <v>126</v>
      </c>
      <c r="P7455" s="14" t="s">
        <v>23327</v>
      </c>
      <c r="Q7455" s="14" t="s">
        <v>58</v>
      </c>
      <c r="R7455" s="14" t="s">
        <v>23328</v>
      </c>
      <c r="S7455" s="14" t="s">
        <v>48</v>
      </c>
      <c r="T7455" s="14" t="s">
        <v>434</v>
      </c>
      <c r="U7455" s="14" t="s">
        <v>1382</v>
      </c>
      <c r="V7455" s="16">
        <v>48.65</v>
      </c>
      <c r="W7455" s="13">
        <v>2</v>
      </c>
      <c r="X7455" s="17">
        <v>0.4</v>
      </c>
      <c r="Y7455" s="16">
        <v>1.07</v>
      </c>
      <c r="Z7455" s="31">
        <f t="shared" si="582"/>
        <v>2.1993833504624874E-2</v>
      </c>
    </row>
    <row r="7456" spans="1:26">
      <c r="A7456" s="26">
        <v>7455</v>
      </c>
      <c r="B7456" s="7" t="s">
        <v>23329</v>
      </c>
      <c r="C7456" s="8">
        <v>45078</v>
      </c>
      <c r="D7456" s="12">
        <f t="shared" si="579"/>
        <v>2023</v>
      </c>
      <c r="E7456" s="12">
        <f t="shared" si="580"/>
        <v>6</v>
      </c>
      <c r="F7456" s="8" t="str">
        <f t="shared" si="581"/>
        <v>2023-06</v>
      </c>
      <c r="G7456" s="8">
        <v>45081</v>
      </c>
      <c r="H7456" s="23">
        <f t="shared" si="583"/>
        <v>3</v>
      </c>
      <c r="I7456" s="7" t="s">
        <v>122</v>
      </c>
      <c r="J7456" s="7" t="s">
        <v>5193</v>
      </c>
      <c r="K7456" s="7" t="s">
        <v>219</v>
      </c>
      <c r="L7456" s="7" t="s">
        <v>30</v>
      </c>
      <c r="M7456" s="7" t="s">
        <v>31</v>
      </c>
      <c r="N7456" s="7" t="s">
        <v>125</v>
      </c>
      <c r="O7456" s="7" t="s">
        <v>126</v>
      </c>
      <c r="P7456" s="7" t="s">
        <v>23330</v>
      </c>
      <c r="Q7456" s="7" t="s">
        <v>58</v>
      </c>
      <c r="R7456" s="7" t="s">
        <v>23331</v>
      </c>
      <c r="S7456" s="7" t="s">
        <v>48</v>
      </c>
      <c r="T7456" s="7" t="s">
        <v>49</v>
      </c>
      <c r="U7456" s="7" t="s">
        <v>120</v>
      </c>
      <c r="V7456" s="10">
        <v>227.89</v>
      </c>
      <c r="W7456" s="6">
        <v>13</v>
      </c>
      <c r="X7456" s="11">
        <v>0.3</v>
      </c>
      <c r="Y7456" s="10">
        <v>22.57</v>
      </c>
      <c r="Z7456" s="30">
        <f t="shared" si="582"/>
        <v>9.9039010048707715E-2</v>
      </c>
    </row>
    <row r="7457" spans="1:26">
      <c r="A7457" s="27">
        <v>7456</v>
      </c>
      <c r="B7457" s="14" t="s">
        <v>23332</v>
      </c>
      <c r="C7457" s="15">
        <v>44345</v>
      </c>
      <c r="D7457" s="12">
        <f t="shared" si="579"/>
        <v>2021</v>
      </c>
      <c r="E7457" s="12">
        <f t="shared" si="580"/>
        <v>5</v>
      </c>
      <c r="F7457" s="15" t="str">
        <f t="shared" si="581"/>
        <v>2021-05</v>
      </c>
      <c r="G7457" s="15">
        <v>44347</v>
      </c>
      <c r="H7457" s="23">
        <f t="shared" si="583"/>
        <v>2</v>
      </c>
      <c r="I7457" s="14" t="s">
        <v>122</v>
      </c>
      <c r="J7457" s="14" t="s">
        <v>2787</v>
      </c>
      <c r="K7457" s="14" t="s">
        <v>1591</v>
      </c>
      <c r="L7457" s="14" t="s">
        <v>66</v>
      </c>
      <c r="M7457" s="14" t="s">
        <v>31</v>
      </c>
      <c r="N7457" s="14" t="s">
        <v>283</v>
      </c>
      <c r="O7457" s="14" t="s">
        <v>284</v>
      </c>
      <c r="P7457" s="14" t="s">
        <v>1117</v>
      </c>
      <c r="Q7457" s="14" t="s">
        <v>146</v>
      </c>
      <c r="R7457" s="14" t="s">
        <v>23333</v>
      </c>
      <c r="S7457" s="14" t="s">
        <v>110</v>
      </c>
      <c r="T7457" s="14" t="s">
        <v>243</v>
      </c>
      <c r="U7457" s="14" t="s">
        <v>481</v>
      </c>
      <c r="V7457" s="16">
        <v>8531.82</v>
      </c>
      <c r="W7457" s="13">
        <v>7</v>
      </c>
      <c r="X7457" s="17">
        <v>0</v>
      </c>
      <c r="Y7457" s="16">
        <v>-616.09</v>
      </c>
      <c r="Z7457" s="31">
        <f t="shared" si="582"/>
        <v>-7.2210853018464999E-2</v>
      </c>
    </row>
    <row r="7458" spans="1:26">
      <c r="A7458" s="26">
        <v>7457</v>
      </c>
      <c r="B7458" s="7" t="s">
        <v>23334</v>
      </c>
      <c r="C7458" s="8">
        <v>44664</v>
      </c>
      <c r="D7458" s="12">
        <f t="shared" si="579"/>
        <v>2022</v>
      </c>
      <c r="E7458" s="12">
        <f t="shared" si="580"/>
        <v>4</v>
      </c>
      <c r="F7458" s="8" t="str">
        <f t="shared" si="581"/>
        <v>2022-04</v>
      </c>
      <c r="G7458" s="8">
        <v>44664</v>
      </c>
      <c r="H7458" s="23">
        <f t="shared" si="583"/>
        <v>0</v>
      </c>
      <c r="I7458" s="7" t="s">
        <v>63</v>
      </c>
      <c r="J7458" s="7" t="s">
        <v>356</v>
      </c>
      <c r="K7458" s="7" t="s">
        <v>357</v>
      </c>
      <c r="L7458" s="7" t="s">
        <v>30</v>
      </c>
      <c r="M7458" s="7" t="s">
        <v>31</v>
      </c>
      <c r="N7458" s="7" t="s">
        <v>166</v>
      </c>
      <c r="O7458" s="7" t="s">
        <v>167</v>
      </c>
      <c r="P7458" s="7" t="s">
        <v>23335</v>
      </c>
      <c r="Q7458" s="7" t="s">
        <v>35</v>
      </c>
      <c r="R7458" s="7" t="s">
        <v>23336</v>
      </c>
      <c r="S7458" s="7" t="s">
        <v>110</v>
      </c>
      <c r="T7458" s="7" t="s">
        <v>243</v>
      </c>
      <c r="U7458" s="7" t="s">
        <v>481</v>
      </c>
      <c r="V7458" s="10">
        <v>2387.98</v>
      </c>
      <c r="W7458" s="6">
        <v>3</v>
      </c>
      <c r="X7458" s="11">
        <v>0</v>
      </c>
      <c r="Y7458" s="10">
        <v>727.57</v>
      </c>
      <c r="Z7458" s="30">
        <f t="shared" si="582"/>
        <v>0.30468010619854441</v>
      </c>
    </row>
    <row r="7459" spans="1:26">
      <c r="A7459" s="27">
        <v>7458</v>
      </c>
      <c r="B7459" s="14" t="s">
        <v>23337</v>
      </c>
      <c r="C7459" s="15">
        <v>45362</v>
      </c>
      <c r="D7459" s="12">
        <f t="shared" si="579"/>
        <v>2024</v>
      </c>
      <c r="E7459" s="12">
        <f t="shared" si="580"/>
        <v>3</v>
      </c>
      <c r="F7459" s="15" t="str">
        <f t="shared" si="581"/>
        <v>2024-03</v>
      </c>
      <c r="G7459" s="15">
        <v>45365</v>
      </c>
      <c r="H7459" s="23">
        <f t="shared" si="583"/>
        <v>3</v>
      </c>
      <c r="I7459" s="14" t="s">
        <v>122</v>
      </c>
      <c r="J7459" s="14" t="s">
        <v>89</v>
      </c>
      <c r="K7459" s="14" t="s">
        <v>90</v>
      </c>
      <c r="L7459" s="14" t="s">
        <v>66</v>
      </c>
      <c r="M7459" s="14" t="s">
        <v>31</v>
      </c>
      <c r="N7459" s="14" t="s">
        <v>91</v>
      </c>
      <c r="O7459" s="14" t="s">
        <v>92</v>
      </c>
      <c r="P7459" s="14" t="s">
        <v>23338</v>
      </c>
      <c r="Q7459" s="14" t="s">
        <v>46</v>
      </c>
      <c r="R7459" s="14" t="s">
        <v>23339</v>
      </c>
      <c r="S7459" s="14" t="s">
        <v>37</v>
      </c>
      <c r="T7459" s="14" t="s">
        <v>38</v>
      </c>
      <c r="U7459" s="14" t="s">
        <v>39</v>
      </c>
      <c r="V7459" s="16">
        <v>3333.04</v>
      </c>
      <c r="W7459" s="13">
        <v>6</v>
      </c>
      <c r="X7459" s="17">
        <v>0.3</v>
      </c>
      <c r="Y7459" s="16">
        <v>121.61</v>
      </c>
      <c r="Z7459" s="31">
        <f t="shared" si="582"/>
        <v>3.648621078654922E-2</v>
      </c>
    </row>
    <row r="7460" spans="1:26">
      <c r="A7460" s="26">
        <v>7459</v>
      </c>
      <c r="B7460" s="7" t="s">
        <v>23340</v>
      </c>
      <c r="C7460" s="8">
        <v>44991</v>
      </c>
      <c r="D7460" s="12">
        <f t="shared" si="579"/>
        <v>2023</v>
      </c>
      <c r="E7460" s="12">
        <f t="shared" si="580"/>
        <v>3</v>
      </c>
      <c r="F7460" s="8" t="str">
        <f t="shared" si="581"/>
        <v>2023-03</v>
      </c>
      <c r="G7460" s="8">
        <v>44996</v>
      </c>
      <c r="H7460" s="23">
        <f t="shared" si="583"/>
        <v>5</v>
      </c>
      <c r="I7460" s="7" t="s">
        <v>27</v>
      </c>
      <c r="J7460" s="7" t="s">
        <v>9510</v>
      </c>
      <c r="K7460" s="7" t="s">
        <v>684</v>
      </c>
      <c r="L7460" s="7" t="s">
        <v>83</v>
      </c>
      <c r="M7460" s="7" t="s">
        <v>31</v>
      </c>
      <c r="N7460" s="7" t="s">
        <v>153</v>
      </c>
      <c r="O7460" s="7" t="s">
        <v>154</v>
      </c>
      <c r="P7460" s="7" t="s">
        <v>23341</v>
      </c>
      <c r="Q7460" s="7" t="s">
        <v>146</v>
      </c>
      <c r="R7460" s="7" t="s">
        <v>23342</v>
      </c>
      <c r="S7460" s="7" t="s">
        <v>37</v>
      </c>
      <c r="T7460" s="7" t="s">
        <v>208</v>
      </c>
      <c r="U7460" s="7" t="s">
        <v>209</v>
      </c>
      <c r="V7460" s="10">
        <v>2530.4299999999998</v>
      </c>
      <c r="W7460" s="6">
        <v>9</v>
      </c>
      <c r="X7460" s="11">
        <v>0.2</v>
      </c>
      <c r="Y7460" s="10">
        <v>185.53</v>
      </c>
      <c r="Z7460" s="30">
        <f t="shared" si="582"/>
        <v>7.3319554384037505E-2</v>
      </c>
    </row>
    <row r="7461" spans="1:26">
      <c r="A7461" s="27">
        <v>7460</v>
      </c>
      <c r="B7461" s="14" t="s">
        <v>23343</v>
      </c>
      <c r="C7461" s="15">
        <v>44538</v>
      </c>
      <c r="D7461" s="12">
        <f t="shared" si="579"/>
        <v>2021</v>
      </c>
      <c r="E7461" s="12">
        <f t="shared" si="580"/>
        <v>12</v>
      </c>
      <c r="F7461" s="15" t="str">
        <f t="shared" si="581"/>
        <v>2021-12</v>
      </c>
      <c r="G7461" s="15">
        <v>44538</v>
      </c>
      <c r="H7461" s="23">
        <f t="shared" si="583"/>
        <v>0</v>
      </c>
      <c r="I7461" s="14" t="s">
        <v>63</v>
      </c>
      <c r="J7461" s="14" t="s">
        <v>2323</v>
      </c>
      <c r="K7461" s="14" t="s">
        <v>2324</v>
      </c>
      <c r="L7461" s="14" t="s">
        <v>83</v>
      </c>
      <c r="M7461" s="14" t="s">
        <v>31</v>
      </c>
      <c r="N7461" s="14" t="s">
        <v>313</v>
      </c>
      <c r="O7461" s="14" t="s">
        <v>314</v>
      </c>
      <c r="P7461" s="14" t="s">
        <v>922</v>
      </c>
      <c r="Q7461" s="14" t="s">
        <v>146</v>
      </c>
      <c r="R7461" s="14" t="s">
        <v>23344</v>
      </c>
      <c r="S7461" s="14" t="s">
        <v>48</v>
      </c>
      <c r="T7461" s="14" t="s">
        <v>298</v>
      </c>
      <c r="U7461" s="14" t="s">
        <v>299</v>
      </c>
      <c r="V7461" s="16">
        <v>248.77</v>
      </c>
      <c r="W7461" s="13">
        <v>4</v>
      </c>
      <c r="X7461" s="17">
        <v>0</v>
      </c>
      <c r="Y7461" s="16">
        <v>-1.57</v>
      </c>
      <c r="Z7461" s="31">
        <f t="shared" si="582"/>
        <v>-6.3110503678096234E-3</v>
      </c>
    </row>
    <row r="7462" spans="1:26">
      <c r="A7462" s="26">
        <v>7461</v>
      </c>
      <c r="B7462" s="7" t="s">
        <v>23345</v>
      </c>
      <c r="C7462" s="8">
        <v>45498</v>
      </c>
      <c r="D7462" s="12">
        <f t="shared" si="579"/>
        <v>2024</v>
      </c>
      <c r="E7462" s="12">
        <f t="shared" si="580"/>
        <v>7</v>
      </c>
      <c r="F7462" s="8" t="str">
        <f t="shared" si="581"/>
        <v>2024-07</v>
      </c>
      <c r="G7462" s="8">
        <v>45501</v>
      </c>
      <c r="H7462" s="23">
        <f t="shared" si="583"/>
        <v>3</v>
      </c>
      <c r="I7462" s="7" t="s">
        <v>52</v>
      </c>
      <c r="J7462" s="7" t="s">
        <v>1306</v>
      </c>
      <c r="K7462" s="7" t="s">
        <v>1307</v>
      </c>
      <c r="L7462" s="7" t="s">
        <v>30</v>
      </c>
      <c r="M7462" s="7" t="s">
        <v>31</v>
      </c>
      <c r="N7462" s="7" t="s">
        <v>91</v>
      </c>
      <c r="O7462" s="7" t="s">
        <v>92</v>
      </c>
      <c r="P7462" s="7" t="s">
        <v>16717</v>
      </c>
      <c r="Q7462" s="7" t="s">
        <v>46</v>
      </c>
      <c r="R7462" s="7" t="s">
        <v>23346</v>
      </c>
      <c r="S7462" s="7" t="s">
        <v>37</v>
      </c>
      <c r="T7462" s="7" t="s">
        <v>38</v>
      </c>
      <c r="U7462" s="7" t="s">
        <v>485</v>
      </c>
      <c r="V7462" s="10">
        <v>6652.61</v>
      </c>
      <c r="W7462" s="6">
        <v>14</v>
      </c>
      <c r="X7462" s="11">
        <v>0.1</v>
      </c>
      <c r="Y7462" s="10">
        <v>691.23</v>
      </c>
      <c r="Z7462" s="30">
        <f t="shared" si="582"/>
        <v>0.10390358069990575</v>
      </c>
    </row>
    <row r="7463" spans="1:26">
      <c r="A7463" s="27">
        <v>7462</v>
      </c>
      <c r="B7463" s="14" t="s">
        <v>23347</v>
      </c>
      <c r="C7463" s="15">
        <v>45646</v>
      </c>
      <c r="D7463" s="12">
        <f t="shared" si="579"/>
        <v>2024</v>
      </c>
      <c r="E7463" s="12">
        <f t="shared" si="580"/>
        <v>12</v>
      </c>
      <c r="F7463" s="15" t="str">
        <f t="shared" si="581"/>
        <v>2024-12</v>
      </c>
      <c r="G7463" s="15">
        <v>45646</v>
      </c>
      <c r="H7463" s="23">
        <f t="shared" si="583"/>
        <v>0</v>
      </c>
      <c r="I7463" s="14" t="s">
        <v>63</v>
      </c>
      <c r="J7463" s="14" t="s">
        <v>1167</v>
      </c>
      <c r="K7463" s="14" t="s">
        <v>1168</v>
      </c>
      <c r="L7463" s="14" t="s">
        <v>30</v>
      </c>
      <c r="M7463" s="14" t="s">
        <v>31</v>
      </c>
      <c r="N7463" s="14" t="s">
        <v>204</v>
      </c>
      <c r="O7463" s="14" t="s">
        <v>205</v>
      </c>
      <c r="P7463" s="14" t="s">
        <v>23348</v>
      </c>
      <c r="Q7463" s="14" t="s">
        <v>146</v>
      </c>
      <c r="R7463" s="14" t="s">
        <v>23349</v>
      </c>
      <c r="S7463" s="14" t="s">
        <v>110</v>
      </c>
      <c r="T7463" s="14" t="s">
        <v>243</v>
      </c>
      <c r="U7463" s="14" t="s">
        <v>339</v>
      </c>
      <c r="V7463" s="16">
        <v>14547</v>
      </c>
      <c r="W7463" s="13">
        <v>13</v>
      </c>
      <c r="X7463" s="17">
        <v>0.4</v>
      </c>
      <c r="Y7463" s="16">
        <v>-2352.89</v>
      </c>
      <c r="Z7463" s="31">
        <f t="shared" si="582"/>
        <v>-0.16174400219976626</v>
      </c>
    </row>
    <row r="7464" spans="1:26">
      <c r="A7464" s="26">
        <v>7463</v>
      </c>
      <c r="B7464" s="7" t="s">
        <v>23350</v>
      </c>
      <c r="C7464" s="8">
        <v>44241</v>
      </c>
      <c r="D7464" s="12">
        <f t="shared" si="579"/>
        <v>2021</v>
      </c>
      <c r="E7464" s="12">
        <f t="shared" si="580"/>
        <v>2</v>
      </c>
      <c r="F7464" s="8" t="str">
        <f t="shared" si="581"/>
        <v>2021-02</v>
      </c>
      <c r="G7464" s="8">
        <v>44242</v>
      </c>
      <c r="H7464" s="23">
        <f t="shared" si="583"/>
        <v>1</v>
      </c>
      <c r="I7464" s="7" t="s">
        <v>122</v>
      </c>
      <c r="J7464" s="7" t="s">
        <v>151</v>
      </c>
      <c r="K7464" s="7" t="s">
        <v>152</v>
      </c>
      <c r="L7464" s="7" t="s">
        <v>66</v>
      </c>
      <c r="M7464" s="7" t="s">
        <v>31</v>
      </c>
      <c r="N7464" s="7" t="s">
        <v>153</v>
      </c>
      <c r="O7464" s="7" t="s">
        <v>154</v>
      </c>
      <c r="P7464" s="7" t="s">
        <v>23351</v>
      </c>
      <c r="Q7464" s="7" t="s">
        <v>146</v>
      </c>
      <c r="R7464" s="7" t="s">
        <v>23352</v>
      </c>
      <c r="S7464" s="7" t="s">
        <v>110</v>
      </c>
      <c r="T7464" s="7" t="s">
        <v>243</v>
      </c>
      <c r="U7464" s="7" t="s">
        <v>244</v>
      </c>
      <c r="V7464" s="10">
        <v>3928.34</v>
      </c>
      <c r="W7464" s="6">
        <v>9</v>
      </c>
      <c r="X7464" s="11">
        <v>0.1</v>
      </c>
      <c r="Y7464" s="10">
        <v>1290.3800000000001</v>
      </c>
      <c r="Z7464" s="30">
        <f t="shared" si="582"/>
        <v>0.32847971407770205</v>
      </c>
    </row>
    <row r="7465" spans="1:26">
      <c r="A7465" s="27">
        <v>7464</v>
      </c>
      <c r="B7465" s="14" t="s">
        <v>23353</v>
      </c>
      <c r="C7465" s="15">
        <v>45050</v>
      </c>
      <c r="D7465" s="12">
        <f t="shared" si="579"/>
        <v>2023</v>
      </c>
      <c r="E7465" s="12">
        <f t="shared" si="580"/>
        <v>5</v>
      </c>
      <c r="F7465" s="15" t="str">
        <f t="shared" si="581"/>
        <v>2023-05</v>
      </c>
      <c r="G7465" s="15">
        <v>45050</v>
      </c>
      <c r="H7465" s="23">
        <f t="shared" si="583"/>
        <v>0</v>
      </c>
      <c r="I7465" s="14" t="s">
        <v>63</v>
      </c>
      <c r="J7465" s="14" t="s">
        <v>2147</v>
      </c>
      <c r="K7465" s="14" t="s">
        <v>2148</v>
      </c>
      <c r="L7465" s="14" t="s">
        <v>83</v>
      </c>
      <c r="M7465" s="14" t="s">
        <v>31</v>
      </c>
      <c r="N7465" s="14" t="s">
        <v>125</v>
      </c>
      <c r="O7465" s="14" t="s">
        <v>126</v>
      </c>
      <c r="P7465" s="14" t="s">
        <v>23354</v>
      </c>
      <c r="Q7465" s="14" t="s">
        <v>58</v>
      </c>
      <c r="R7465" s="14" t="s">
        <v>23355</v>
      </c>
      <c r="S7465" s="14" t="s">
        <v>110</v>
      </c>
      <c r="T7465" s="14" t="s">
        <v>111</v>
      </c>
      <c r="U7465" s="14" t="s">
        <v>112</v>
      </c>
      <c r="V7465" s="16">
        <v>13735.26</v>
      </c>
      <c r="W7465" s="13">
        <v>13</v>
      </c>
      <c r="X7465" s="17">
        <v>0</v>
      </c>
      <c r="Y7465" s="16">
        <v>3558.33</v>
      </c>
      <c r="Z7465" s="31">
        <f t="shared" si="582"/>
        <v>0.25906535442357842</v>
      </c>
    </row>
    <row r="7466" spans="1:26">
      <c r="A7466" s="26">
        <v>7465</v>
      </c>
      <c r="B7466" s="7" t="s">
        <v>23356</v>
      </c>
      <c r="C7466" s="8">
        <v>45243</v>
      </c>
      <c r="D7466" s="12">
        <f t="shared" si="579"/>
        <v>2023</v>
      </c>
      <c r="E7466" s="12">
        <f t="shared" si="580"/>
        <v>11</v>
      </c>
      <c r="F7466" s="8" t="str">
        <f t="shared" si="581"/>
        <v>2023-11</v>
      </c>
      <c r="G7466" s="8">
        <v>45243</v>
      </c>
      <c r="H7466" s="23">
        <f t="shared" si="583"/>
        <v>0</v>
      </c>
      <c r="I7466" s="7" t="s">
        <v>63</v>
      </c>
      <c r="J7466" s="7" t="s">
        <v>6338</v>
      </c>
      <c r="K7466" s="7" t="s">
        <v>347</v>
      </c>
      <c r="L7466" s="7" t="s">
        <v>30</v>
      </c>
      <c r="M7466" s="7" t="s">
        <v>31</v>
      </c>
      <c r="N7466" s="7" t="s">
        <v>143</v>
      </c>
      <c r="O7466" s="7" t="s">
        <v>144</v>
      </c>
      <c r="P7466" s="7" t="s">
        <v>23357</v>
      </c>
      <c r="Q7466" s="7" t="s">
        <v>146</v>
      </c>
      <c r="R7466" s="7" t="s">
        <v>23358</v>
      </c>
      <c r="S7466" s="7" t="s">
        <v>48</v>
      </c>
      <c r="T7466" s="7" t="s">
        <v>78</v>
      </c>
      <c r="U7466" s="7" t="s">
        <v>79</v>
      </c>
      <c r="V7466" s="10">
        <v>298.61</v>
      </c>
      <c r="W7466" s="6">
        <v>5</v>
      </c>
      <c r="X7466" s="11">
        <v>0.3</v>
      </c>
      <c r="Y7466" s="10">
        <v>-16.55</v>
      </c>
      <c r="Z7466" s="30">
        <f t="shared" si="582"/>
        <v>-5.542346204078899E-2</v>
      </c>
    </row>
    <row r="7467" spans="1:26">
      <c r="A7467" s="27">
        <v>7466</v>
      </c>
      <c r="B7467" s="14" t="s">
        <v>23359</v>
      </c>
      <c r="C7467" s="15">
        <v>45162</v>
      </c>
      <c r="D7467" s="12">
        <f t="shared" si="579"/>
        <v>2023</v>
      </c>
      <c r="E7467" s="12">
        <f t="shared" si="580"/>
        <v>8</v>
      </c>
      <c r="F7467" s="15" t="str">
        <f t="shared" si="581"/>
        <v>2023-08</v>
      </c>
      <c r="G7467" s="15">
        <v>45168</v>
      </c>
      <c r="H7467" s="23">
        <f t="shared" si="583"/>
        <v>6</v>
      </c>
      <c r="I7467" s="14" t="s">
        <v>52</v>
      </c>
      <c r="J7467" s="14" t="s">
        <v>1297</v>
      </c>
      <c r="K7467" s="14" t="s">
        <v>757</v>
      </c>
      <c r="L7467" s="14" t="s">
        <v>30</v>
      </c>
      <c r="M7467" s="14" t="s">
        <v>31</v>
      </c>
      <c r="N7467" s="14" t="s">
        <v>125</v>
      </c>
      <c r="O7467" s="14" t="s">
        <v>126</v>
      </c>
      <c r="P7467" s="14" t="s">
        <v>23360</v>
      </c>
      <c r="Q7467" s="14" t="s">
        <v>58</v>
      </c>
      <c r="R7467" s="14" t="s">
        <v>23361</v>
      </c>
      <c r="S7467" s="14" t="s">
        <v>48</v>
      </c>
      <c r="T7467" s="14" t="s">
        <v>129</v>
      </c>
      <c r="U7467" s="14" t="s">
        <v>1450</v>
      </c>
      <c r="V7467" s="16">
        <v>170.97</v>
      </c>
      <c r="W7467" s="13">
        <v>3</v>
      </c>
      <c r="X7467" s="17">
        <v>0</v>
      </c>
      <c r="Y7467" s="16">
        <v>-7.54</v>
      </c>
      <c r="Z7467" s="31">
        <f t="shared" si="582"/>
        <v>-4.4101304322395743E-2</v>
      </c>
    </row>
    <row r="7468" spans="1:26">
      <c r="A7468" s="26">
        <v>7467</v>
      </c>
      <c r="B7468" s="7" t="s">
        <v>23362</v>
      </c>
      <c r="C7468" s="8">
        <v>45544</v>
      </c>
      <c r="D7468" s="12">
        <f t="shared" si="579"/>
        <v>2024</v>
      </c>
      <c r="E7468" s="12">
        <f t="shared" si="580"/>
        <v>9</v>
      </c>
      <c r="F7468" s="8" t="str">
        <f t="shared" si="581"/>
        <v>2024-09</v>
      </c>
      <c r="G7468" s="8">
        <v>45546</v>
      </c>
      <c r="H7468" s="23">
        <f t="shared" si="583"/>
        <v>2</v>
      </c>
      <c r="I7468" s="7" t="s">
        <v>122</v>
      </c>
      <c r="J7468" s="7" t="s">
        <v>1788</v>
      </c>
      <c r="K7468" s="7" t="s">
        <v>684</v>
      </c>
      <c r="L7468" s="7" t="s">
        <v>30</v>
      </c>
      <c r="M7468" s="7" t="s">
        <v>31</v>
      </c>
      <c r="N7468" s="7" t="s">
        <v>143</v>
      </c>
      <c r="O7468" s="7" t="s">
        <v>144</v>
      </c>
      <c r="P7468" s="7" t="s">
        <v>23363</v>
      </c>
      <c r="Q7468" s="7" t="s">
        <v>146</v>
      </c>
      <c r="R7468" s="7" t="s">
        <v>23364</v>
      </c>
      <c r="S7468" s="7" t="s">
        <v>110</v>
      </c>
      <c r="T7468" s="7" t="s">
        <v>148</v>
      </c>
      <c r="U7468" s="7" t="s">
        <v>237</v>
      </c>
      <c r="V7468" s="10">
        <v>2456.25</v>
      </c>
      <c r="W7468" s="6">
        <v>7</v>
      </c>
      <c r="X7468" s="11">
        <v>0.4</v>
      </c>
      <c r="Y7468" s="10">
        <v>67.599999999999994</v>
      </c>
      <c r="Z7468" s="30">
        <f t="shared" si="582"/>
        <v>2.7521628498727732E-2</v>
      </c>
    </row>
    <row r="7469" spans="1:26">
      <c r="A7469" s="27">
        <v>7468</v>
      </c>
      <c r="B7469" s="14" t="s">
        <v>23365</v>
      </c>
      <c r="C7469" s="15">
        <v>44678</v>
      </c>
      <c r="D7469" s="12">
        <f t="shared" si="579"/>
        <v>2022</v>
      </c>
      <c r="E7469" s="12">
        <f t="shared" si="580"/>
        <v>4</v>
      </c>
      <c r="F7469" s="15" t="str">
        <f t="shared" si="581"/>
        <v>2022-04</v>
      </c>
      <c r="G7469" s="15">
        <v>44686</v>
      </c>
      <c r="H7469" s="23">
        <f t="shared" si="583"/>
        <v>8</v>
      </c>
      <c r="I7469" s="14" t="s">
        <v>27</v>
      </c>
      <c r="J7469" s="14" t="s">
        <v>1344</v>
      </c>
      <c r="K7469" s="14" t="s">
        <v>1345</v>
      </c>
      <c r="L7469" s="14" t="s">
        <v>83</v>
      </c>
      <c r="M7469" s="14" t="s">
        <v>31</v>
      </c>
      <c r="N7469" s="14" t="s">
        <v>106</v>
      </c>
      <c r="O7469" s="14" t="s">
        <v>107</v>
      </c>
      <c r="P7469" s="14" t="s">
        <v>23366</v>
      </c>
      <c r="Q7469" s="14" t="s">
        <v>35</v>
      </c>
      <c r="R7469" s="14" t="s">
        <v>23367</v>
      </c>
      <c r="S7469" s="14" t="s">
        <v>110</v>
      </c>
      <c r="T7469" s="14" t="s">
        <v>148</v>
      </c>
      <c r="U7469" s="14" t="s">
        <v>232</v>
      </c>
      <c r="V7469" s="16">
        <v>3807.18</v>
      </c>
      <c r="W7469" s="13">
        <v>10</v>
      </c>
      <c r="X7469" s="17">
        <v>0.4</v>
      </c>
      <c r="Y7469" s="16">
        <v>-98.93</v>
      </c>
      <c r="Z7469" s="31">
        <f t="shared" si="582"/>
        <v>-2.5985112340367413E-2</v>
      </c>
    </row>
    <row r="7470" spans="1:26">
      <c r="A7470" s="26">
        <v>7469</v>
      </c>
      <c r="B7470" s="7" t="s">
        <v>23368</v>
      </c>
      <c r="C7470" s="8">
        <v>44909</v>
      </c>
      <c r="D7470" s="12">
        <f t="shared" si="579"/>
        <v>2022</v>
      </c>
      <c r="E7470" s="12">
        <f t="shared" si="580"/>
        <v>12</v>
      </c>
      <c r="F7470" s="8" t="str">
        <f t="shared" si="581"/>
        <v>2022-12</v>
      </c>
      <c r="G7470" s="8">
        <v>44910</v>
      </c>
      <c r="H7470" s="23">
        <f t="shared" si="583"/>
        <v>1</v>
      </c>
      <c r="I7470" s="7" t="s">
        <v>122</v>
      </c>
      <c r="J7470" s="7" t="s">
        <v>934</v>
      </c>
      <c r="K7470" s="7" t="s">
        <v>380</v>
      </c>
      <c r="L7470" s="7" t="s">
        <v>30</v>
      </c>
      <c r="M7470" s="7" t="s">
        <v>31</v>
      </c>
      <c r="N7470" s="7" t="s">
        <v>116</v>
      </c>
      <c r="O7470" s="7" t="s">
        <v>117</v>
      </c>
      <c r="P7470" s="7" t="s">
        <v>23369</v>
      </c>
      <c r="Q7470" s="7" t="s">
        <v>58</v>
      </c>
      <c r="R7470" s="7" t="s">
        <v>23370</v>
      </c>
      <c r="S7470" s="7" t="s">
        <v>110</v>
      </c>
      <c r="T7470" s="7" t="s">
        <v>111</v>
      </c>
      <c r="U7470" s="7" t="s">
        <v>112</v>
      </c>
      <c r="V7470" s="10">
        <v>6940.37</v>
      </c>
      <c r="W7470" s="6">
        <v>7</v>
      </c>
      <c r="X7470" s="11">
        <v>0.5</v>
      </c>
      <c r="Y7470" s="10">
        <v>-495.73</v>
      </c>
      <c r="Z7470" s="30">
        <f t="shared" si="582"/>
        <v>-7.1427027665672008E-2</v>
      </c>
    </row>
    <row r="7471" spans="1:26">
      <c r="A7471" s="27">
        <v>7470</v>
      </c>
      <c r="B7471" s="14" t="s">
        <v>23371</v>
      </c>
      <c r="C7471" s="15">
        <v>45336</v>
      </c>
      <c r="D7471" s="12">
        <f t="shared" si="579"/>
        <v>2024</v>
      </c>
      <c r="E7471" s="12">
        <f t="shared" si="580"/>
        <v>2</v>
      </c>
      <c r="F7471" s="15" t="str">
        <f t="shared" si="581"/>
        <v>2024-02</v>
      </c>
      <c r="G7471" s="15">
        <v>45336</v>
      </c>
      <c r="H7471" s="23">
        <f t="shared" si="583"/>
        <v>0</v>
      </c>
      <c r="I7471" s="14" t="s">
        <v>63</v>
      </c>
      <c r="J7471" s="14" t="s">
        <v>7099</v>
      </c>
      <c r="K7471" s="14" t="s">
        <v>627</v>
      </c>
      <c r="L7471" s="14" t="s">
        <v>83</v>
      </c>
      <c r="M7471" s="14" t="s">
        <v>31</v>
      </c>
      <c r="N7471" s="14" t="s">
        <v>134</v>
      </c>
      <c r="O7471" s="14" t="s">
        <v>135</v>
      </c>
      <c r="P7471" s="14" t="s">
        <v>23372</v>
      </c>
      <c r="Q7471" s="14" t="s">
        <v>58</v>
      </c>
      <c r="R7471" s="14" t="s">
        <v>23373</v>
      </c>
      <c r="S7471" s="14" t="s">
        <v>48</v>
      </c>
      <c r="T7471" s="14" t="s">
        <v>138</v>
      </c>
      <c r="U7471" s="14" t="s">
        <v>1091</v>
      </c>
      <c r="V7471" s="16">
        <v>839.56</v>
      </c>
      <c r="W7471" s="13">
        <v>13</v>
      </c>
      <c r="X7471" s="17">
        <v>0.1</v>
      </c>
      <c r="Y7471" s="16">
        <v>223.07</v>
      </c>
      <c r="Z7471" s="31">
        <f t="shared" si="582"/>
        <v>0.26569869931869078</v>
      </c>
    </row>
    <row r="7472" spans="1:26">
      <c r="A7472" s="26">
        <v>7471</v>
      </c>
      <c r="B7472" s="7" t="s">
        <v>23374</v>
      </c>
      <c r="C7472" s="8">
        <v>44904</v>
      </c>
      <c r="D7472" s="12">
        <f t="shared" si="579"/>
        <v>2022</v>
      </c>
      <c r="E7472" s="12">
        <f t="shared" si="580"/>
        <v>12</v>
      </c>
      <c r="F7472" s="8" t="str">
        <f t="shared" si="581"/>
        <v>2022-12</v>
      </c>
      <c r="G7472" s="8">
        <v>44904</v>
      </c>
      <c r="H7472" s="23">
        <f t="shared" si="583"/>
        <v>0</v>
      </c>
      <c r="I7472" s="7" t="s">
        <v>63</v>
      </c>
      <c r="J7472" s="7" t="s">
        <v>13821</v>
      </c>
      <c r="K7472" s="7" t="s">
        <v>857</v>
      </c>
      <c r="L7472" s="7" t="s">
        <v>66</v>
      </c>
      <c r="M7472" s="7" t="s">
        <v>31</v>
      </c>
      <c r="N7472" s="7" t="s">
        <v>283</v>
      </c>
      <c r="O7472" s="7" t="s">
        <v>284</v>
      </c>
      <c r="P7472" s="7" t="s">
        <v>7443</v>
      </c>
      <c r="Q7472" s="7" t="s">
        <v>146</v>
      </c>
      <c r="R7472" s="7" t="s">
        <v>23375</v>
      </c>
      <c r="S7472" s="7" t="s">
        <v>110</v>
      </c>
      <c r="T7472" s="7" t="s">
        <v>111</v>
      </c>
      <c r="U7472" s="7" t="s">
        <v>112</v>
      </c>
      <c r="V7472" s="10">
        <v>2758.44</v>
      </c>
      <c r="W7472" s="6">
        <v>3</v>
      </c>
      <c r="X7472" s="11">
        <v>0.4</v>
      </c>
      <c r="Y7472" s="10">
        <v>-160.08000000000001</v>
      </c>
      <c r="Z7472" s="30">
        <f t="shared" si="582"/>
        <v>-5.8032801148475227E-2</v>
      </c>
    </row>
    <row r="7473" spans="1:26">
      <c r="A7473" s="27">
        <v>7472</v>
      </c>
      <c r="B7473" s="14" t="s">
        <v>23376</v>
      </c>
      <c r="C7473" s="15">
        <v>45365</v>
      </c>
      <c r="D7473" s="12">
        <f t="shared" si="579"/>
        <v>2024</v>
      </c>
      <c r="E7473" s="12">
        <f t="shared" si="580"/>
        <v>3</v>
      </c>
      <c r="F7473" s="15" t="str">
        <f t="shared" si="581"/>
        <v>2024-03</v>
      </c>
      <c r="G7473" s="15">
        <v>45369</v>
      </c>
      <c r="H7473" s="23">
        <f t="shared" si="583"/>
        <v>4</v>
      </c>
      <c r="I7473" s="14" t="s">
        <v>52</v>
      </c>
      <c r="J7473" s="14" t="s">
        <v>1167</v>
      </c>
      <c r="K7473" s="14" t="s">
        <v>1168</v>
      </c>
      <c r="L7473" s="14" t="s">
        <v>30</v>
      </c>
      <c r="M7473" s="14" t="s">
        <v>31</v>
      </c>
      <c r="N7473" s="14" t="s">
        <v>204</v>
      </c>
      <c r="O7473" s="14" t="s">
        <v>205</v>
      </c>
      <c r="P7473" s="14" t="s">
        <v>23377</v>
      </c>
      <c r="Q7473" s="14" t="s">
        <v>146</v>
      </c>
      <c r="R7473" s="14" t="s">
        <v>23378</v>
      </c>
      <c r="S7473" s="14" t="s">
        <v>37</v>
      </c>
      <c r="T7473" s="14" t="s">
        <v>208</v>
      </c>
      <c r="U7473" s="14" t="s">
        <v>265</v>
      </c>
      <c r="V7473" s="16">
        <v>17317.89</v>
      </c>
      <c r="W7473" s="13">
        <v>12</v>
      </c>
      <c r="X7473" s="17">
        <v>0</v>
      </c>
      <c r="Y7473" s="16">
        <v>-1811.48</v>
      </c>
      <c r="Z7473" s="31">
        <f t="shared" si="582"/>
        <v>-0.10460165759223555</v>
      </c>
    </row>
    <row r="7474" spans="1:26">
      <c r="A7474" s="26">
        <v>7473</v>
      </c>
      <c r="B7474" s="7" t="s">
        <v>23379</v>
      </c>
      <c r="C7474" s="8">
        <v>44348</v>
      </c>
      <c r="D7474" s="12">
        <f t="shared" si="579"/>
        <v>2021</v>
      </c>
      <c r="E7474" s="12">
        <f t="shared" si="580"/>
        <v>6</v>
      </c>
      <c r="F7474" s="8" t="str">
        <f t="shared" si="581"/>
        <v>2021-06</v>
      </c>
      <c r="G7474" s="8">
        <v>44348</v>
      </c>
      <c r="H7474" s="23">
        <f t="shared" si="583"/>
        <v>0</v>
      </c>
      <c r="I7474" s="7" t="s">
        <v>63</v>
      </c>
      <c r="J7474" s="7" t="s">
        <v>1392</v>
      </c>
      <c r="K7474" s="7" t="s">
        <v>1393</v>
      </c>
      <c r="L7474" s="7" t="s">
        <v>83</v>
      </c>
      <c r="M7474" s="7" t="s">
        <v>31</v>
      </c>
      <c r="N7474" s="7" t="s">
        <v>125</v>
      </c>
      <c r="O7474" s="7" t="s">
        <v>126</v>
      </c>
      <c r="P7474" s="7" t="s">
        <v>23380</v>
      </c>
      <c r="Q7474" s="7" t="s">
        <v>58</v>
      </c>
      <c r="R7474" s="7" t="s">
        <v>23381</v>
      </c>
      <c r="S7474" s="7" t="s">
        <v>37</v>
      </c>
      <c r="T7474" s="7" t="s">
        <v>170</v>
      </c>
      <c r="U7474" s="7" t="s">
        <v>189</v>
      </c>
      <c r="V7474" s="10">
        <v>2267</v>
      </c>
      <c r="W7474" s="6">
        <v>9</v>
      </c>
      <c r="X7474" s="11">
        <v>0.1</v>
      </c>
      <c r="Y7474" s="10">
        <v>30.98</v>
      </c>
      <c r="Z7474" s="30">
        <f t="shared" si="582"/>
        <v>1.3665637406263784E-2</v>
      </c>
    </row>
    <row r="7475" spans="1:26">
      <c r="A7475" s="27">
        <v>7474</v>
      </c>
      <c r="B7475" s="14" t="s">
        <v>23382</v>
      </c>
      <c r="C7475" s="15">
        <v>44469</v>
      </c>
      <c r="D7475" s="12">
        <f t="shared" si="579"/>
        <v>2021</v>
      </c>
      <c r="E7475" s="12">
        <f t="shared" si="580"/>
        <v>9</v>
      </c>
      <c r="F7475" s="15" t="str">
        <f t="shared" si="581"/>
        <v>2021-09</v>
      </c>
      <c r="G7475" s="15">
        <v>44472</v>
      </c>
      <c r="H7475" s="23">
        <f t="shared" si="583"/>
        <v>3</v>
      </c>
      <c r="I7475" s="14" t="s">
        <v>122</v>
      </c>
      <c r="J7475" s="14" t="s">
        <v>1814</v>
      </c>
      <c r="K7475" s="14" t="s">
        <v>1815</v>
      </c>
      <c r="L7475" s="14" t="s">
        <v>66</v>
      </c>
      <c r="M7475" s="14" t="s">
        <v>31</v>
      </c>
      <c r="N7475" s="14" t="s">
        <v>116</v>
      </c>
      <c r="O7475" s="14" t="s">
        <v>117</v>
      </c>
      <c r="P7475" s="14" t="s">
        <v>23383</v>
      </c>
      <c r="Q7475" s="14" t="s">
        <v>58</v>
      </c>
      <c r="R7475" s="14" t="s">
        <v>23384</v>
      </c>
      <c r="S7475" s="14" t="s">
        <v>110</v>
      </c>
      <c r="T7475" s="14" t="s">
        <v>223</v>
      </c>
      <c r="U7475" s="14" t="s">
        <v>449</v>
      </c>
      <c r="V7475" s="16">
        <v>17872.990000000002</v>
      </c>
      <c r="W7475" s="13">
        <v>9</v>
      </c>
      <c r="X7475" s="17">
        <v>0</v>
      </c>
      <c r="Y7475" s="16">
        <v>1285.6600000000001</v>
      </c>
      <c r="Z7475" s="31">
        <f t="shared" si="582"/>
        <v>7.1933123668731419E-2</v>
      </c>
    </row>
    <row r="7476" spans="1:26">
      <c r="A7476" s="26">
        <v>7475</v>
      </c>
      <c r="B7476" s="7" t="s">
        <v>23385</v>
      </c>
      <c r="C7476" s="8">
        <v>44376</v>
      </c>
      <c r="D7476" s="12">
        <f t="shared" si="579"/>
        <v>2021</v>
      </c>
      <c r="E7476" s="12">
        <f t="shared" si="580"/>
        <v>6</v>
      </c>
      <c r="F7476" s="8" t="str">
        <f t="shared" si="581"/>
        <v>2021-06</v>
      </c>
      <c r="G7476" s="8">
        <v>44381</v>
      </c>
      <c r="H7476" s="23">
        <f t="shared" si="583"/>
        <v>5</v>
      </c>
      <c r="I7476" s="7" t="s">
        <v>27</v>
      </c>
      <c r="J7476" s="7" t="s">
        <v>2798</v>
      </c>
      <c r="K7476" s="7" t="s">
        <v>1837</v>
      </c>
      <c r="L7476" s="7" t="s">
        <v>66</v>
      </c>
      <c r="M7476" s="7" t="s">
        <v>31</v>
      </c>
      <c r="N7476" s="7" t="s">
        <v>116</v>
      </c>
      <c r="O7476" s="7" t="s">
        <v>117</v>
      </c>
      <c r="P7476" s="7" t="s">
        <v>22795</v>
      </c>
      <c r="Q7476" s="7" t="s">
        <v>58</v>
      </c>
      <c r="R7476" s="7" t="s">
        <v>23386</v>
      </c>
      <c r="S7476" s="7" t="s">
        <v>48</v>
      </c>
      <c r="T7476" s="7" t="s">
        <v>298</v>
      </c>
      <c r="U7476" s="7" t="s">
        <v>299</v>
      </c>
      <c r="V7476" s="10">
        <v>1117.57</v>
      </c>
      <c r="W7476" s="6">
        <v>7</v>
      </c>
      <c r="X7476" s="11">
        <v>0</v>
      </c>
      <c r="Y7476" s="10">
        <v>232.88</v>
      </c>
      <c r="Z7476" s="30">
        <f t="shared" si="582"/>
        <v>0.20838068308920246</v>
      </c>
    </row>
    <row r="7477" spans="1:26">
      <c r="A7477" s="27">
        <v>7476</v>
      </c>
      <c r="B7477" s="14" t="s">
        <v>23387</v>
      </c>
      <c r="C7477" s="15">
        <v>44390</v>
      </c>
      <c r="D7477" s="12">
        <f t="shared" si="579"/>
        <v>2021</v>
      </c>
      <c r="E7477" s="12">
        <f t="shared" si="580"/>
        <v>7</v>
      </c>
      <c r="F7477" s="15" t="str">
        <f t="shared" si="581"/>
        <v>2021-07</v>
      </c>
      <c r="G7477" s="15">
        <v>44395</v>
      </c>
      <c r="H7477" s="23">
        <f t="shared" si="583"/>
        <v>5</v>
      </c>
      <c r="I7477" s="14" t="s">
        <v>27</v>
      </c>
      <c r="J7477" s="14" t="s">
        <v>851</v>
      </c>
      <c r="K7477" s="14" t="s">
        <v>852</v>
      </c>
      <c r="L7477" s="14" t="s">
        <v>83</v>
      </c>
      <c r="M7477" s="14" t="s">
        <v>31</v>
      </c>
      <c r="N7477" s="14" t="s">
        <v>116</v>
      </c>
      <c r="O7477" s="14" t="s">
        <v>117</v>
      </c>
      <c r="P7477" s="14" t="s">
        <v>23388</v>
      </c>
      <c r="Q7477" s="14" t="s">
        <v>58</v>
      </c>
      <c r="R7477" s="14" t="s">
        <v>23389</v>
      </c>
      <c r="S7477" s="14" t="s">
        <v>110</v>
      </c>
      <c r="T7477" s="14" t="s">
        <v>111</v>
      </c>
      <c r="U7477" s="14" t="s">
        <v>287</v>
      </c>
      <c r="V7477" s="16">
        <v>1743.99</v>
      </c>
      <c r="W7477" s="13">
        <v>4</v>
      </c>
      <c r="X7477" s="17">
        <v>0.4</v>
      </c>
      <c r="Y7477" s="16">
        <v>164.22</v>
      </c>
      <c r="Z7477" s="31">
        <f t="shared" si="582"/>
        <v>9.4163383964357597E-2</v>
      </c>
    </row>
    <row r="7478" spans="1:26">
      <c r="A7478" s="26">
        <v>7477</v>
      </c>
      <c r="B7478" s="7" t="s">
        <v>23390</v>
      </c>
      <c r="C7478" s="8">
        <v>45319</v>
      </c>
      <c r="D7478" s="12">
        <f t="shared" si="579"/>
        <v>2024</v>
      </c>
      <c r="E7478" s="12">
        <f t="shared" si="580"/>
        <v>1</v>
      </c>
      <c r="F7478" s="8" t="str">
        <f t="shared" si="581"/>
        <v>2024-01</v>
      </c>
      <c r="G7478" s="8">
        <v>45324</v>
      </c>
      <c r="H7478" s="23">
        <f t="shared" si="583"/>
        <v>5</v>
      </c>
      <c r="I7478" s="7" t="s">
        <v>27</v>
      </c>
      <c r="J7478" s="7" t="s">
        <v>7420</v>
      </c>
      <c r="K7478" s="7" t="s">
        <v>7421</v>
      </c>
      <c r="L7478" s="7" t="s">
        <v>30</v>
      </c>
      <c r="M7478" s="7" t="s">
        <v>31</v>
      </c>
      <c r="N7478" s="7" t="s">
        <v>55</v>
      </c>
      <c r="O7478" s="7" t="s">
        <v>56</v>
      </c>
      <c r="P7478" s="7" t="s">
        <v>23391</v>
      </c>
      <c r="Q7478" s="7" t="s">
        <v>58</v>
      </c>
      <c r="R7478" s="7" t="s">
        <v>23392</v>
      </c>
      <c r="S7478" s="7" t="s">
        <v>110</v>
      </c>
      <c r="T7478" s="7" t="s">
        <v>111</v>
      </c>
      <c r="U7478" s="7" t="s">
        <v>112</v>
      </c>
      <c r="V7478" s="10">
        <v>1890.89</v>
      </c>
      <c r="W7478" s="6">
        <v>3</v>
      </c>
      <c r="X7478" s="11">
        <v>0.3</v>
      </c>
      <c r="Y7478" s="10">
        <v>-123.3</v>
      </c>
      <c r="Z7478" s="30">
        <f t="shared" si="582"/>
        <v>-6.5207389113063161E-2</v>
      </c>
    </row>
    <row r="7479" spans="1:26">
      <c r="A7479" s="27">
        <v>7478</v>
      </c>
      <c r="B7479" s="14" t="s">
        <v>23393</v>
      </c>
      <c r="C7479" s="15">
        <v>45643</v>
      </c>
      <c r="D7479" s="12">
        <f t="shared" si="579"/>
        <v>2024</v>
      </c>
      <c r="E7479" s="12">
        <f t="shared" si="580"/>
        <v>12</v>
      </c>
      <c r="F7479" s="15" t="str">
        <f t="shared" si="581"/>
        <v>2024-12</v>
      </c>
      <c r="G7479" s="15">
        <v>45643</v>
      </c>
      <c r="H7479" s="23">
        <f t="shared" si="583"/>
        <v>0</v>
      </c>
      <c r="I7479" s="14" t="s">
        <v>63</v>
      </c>
      <c r="J7479" s="14" t="s">
        <v>28</v>
      </c>
      <c r="K7479" s="14" t="s">
        <v>29</v>
      </c>
      <c r="L7479" s="14" t="s">
        <v>30</v>
      </c>
      <c r="M7479" s="14" t="s">
        <v>31</v>
      </c>
      <c r="N7479" s="14" t="s">
        <v>32</v>
      </c>
      <c r="O7479" s="14" t="s">
        <v>33</v>
      </c>
      <c r="P7479" s="14" t="s">
        <v>23394</v>
      </c>
      <c r="Q7479" s="14" t="s">
        <v>35</v>
      </c>
      <c r="R7479" s="14" t="s">
        <v>23395</v>
      </c>
      <c r="S7479" s="14" t="s">
        <v>37</v>
      </c>
      <c r="T7479" s="14" t="s">
        <v>170</v>
      </c>
      <c r="U7479" s="14" t="s">
        <v>189</v>
      </c>
      <c r="V7479" s="16">
        <v>13233.64</v>
      </c>
      <c r="W7479" s="13">
        <v>10</v>
      </c>
      <c r="X7479" s="17">
        <v>0</v>
      </c>
      <c r="Y7479" s="16">
        <v>-1798.69</v>
      </c>
      <c r="Z7479" s="31">
        <f t="shared" si="582"/>
        <v>-0.13591800895294115</v>
      </c>
    </row>
    <row r="7480" spans="1:26">
      <c r="A7480" s="26">
        <v>7479</v>
      </c>
      <c r="B7480" s="7" t="s">
        <v>23396</v>
      </c>
      <c r="C7480" s="8">
        <v>45344</v>
      </c>
      <c r="D7480" s="12">
        <f t="shared" si="579"/>
        <v>2024</v>
      </c>
      <c r="E7480" s="12">
        <f t="shared" si="580"/>
        <v>2</v>
      </c>
      <c r="F7480" s="8" t="str">
        <f t="shared" si="581"/>
        <v>2024-02</v>
      </c>
      <c r="G7480" s="8">
        <v>45352</v>
      </c>
      <c r="H7480" s="23">
        <f t="shared" si="583"/>
        <v>8</v>
      </c>
      <c r="I7480" s="7" t="s">
        <v>27</v>
      </c>
      <c r="J7480" s="7" t="s">
        <v>2779</v>
      </c>
      <c r="K7480" s="7" t="s">
        <v>2780</v>
      </c>
      <c r="L7480" s="7" t="s">
        <v>66</v>
      </c>
      <c r="M7480" s="7" t="s">
        <v>31</v>
      </c>
      <c r="N7480" s="7" t="s">
        <v>134</v>
      </c>
      <c r="O7480" s="7" t="s">
        <v>135</v>
      </c>
      <c r="P7480" s="7" t="s">
        <v>23397</v>
      </c>
      <c r="Q7480" s="7" t="s">
        <v>58</v>
      </c>
      <c r="R7480" s="7" t="s">
        <v>23398</v>
      </c>
      <c r="S7480" s="7" t="s">
        <v>110</v>
      </c>
      <c r="T7480" s="7" t="s">
        <v>148</v>
      </c>
      <c r="U7480" s="7" t="s">
        <v>237</v>
      </c>
      <c r="V7480" s="10">
        <v>17532.259999999998</v>
      </c>
      <c r="W7480" s="6">
        <v>11</v>
      </c>
      <c r="X7480" s="11">
        <v>0</v>
      </c>
      <c r="Y7480" s="10">
        <v>4820.6400000000003</v>
      </c>
      <c r="Z7480" s="30">
        <f t="shared" si="582"/>
        <v>0.27495827691352975</v>
      </c>
    </row>
    <row r="7481" spans="1:26">
      <c r="A7481" s="27">
        <v>7480</v>
      </c>
      <c r="B7481" s="14" t="s">
        <v>23399</v>
      </c>
      <c r="C7481" s="15">
        <v>45291</v>
      </c>
      <c r="D7481" s="12">
        <f t="shared" si="579"/>
        <v>2023</v>
      </c>
      <c r="E7481" s="12">
        <f t="shared" si="580"/>
        <v>12</v>
      </c>
      <c r="F7481" s="15" t="str">
        <f t="shared" si="581"/>
        <v>2023-12</v>
      </c>
      <c r="G7481" s="15">
        <v>45297</v>
      </c>
      <c r="H7481" s="23">
        <f t="shared" si="583"/>
        <v>6</v>
      </c>
      <c r="I7481" s="14" t="s">
        <v>27</v>
      </c>
      <c r="J7481" s="14" t="s">
        <v>4229</v>
      </c>
      <c r="K7481" s="14" t="s">
        <v>1050</v>
      </c>
      <c r="L7481" s="14" t="s">
        <v>83</v>
      </c>
      <c r="M7481" s="14" t="s">
        <v>31</v>
      </c>
      <c r="N7481" s="14" t="s">
        <v>74</v>
      </c>
      <c r="O7481" s="14" t="s">
        <v>75</v>
      </c>
      <c r="P7481" s="14" t="s">
        <v>23400</v>
      </c>
      <c r="Q7481" s="14" t="s">
        <v>46</v>
      </c>
      <c r="R7481" s="14" t="s">
        <v>23401</v>
      </c>
      <c r="S7481" s="14" t="s">
        <v>37</v>
      </c>
      <c r="T7481" s="14" t="s">
        <v>170</v>
      </c>
      <c r="U7481" s="14" t="s">
        <v>189</v>
      </c>
      <c r="V7481" s="16">
        <v>1460.24</v>
      </c>
      <c r="W7481" s="13">
        <v>14</v>
      </c>
      <c r="X7481" s="17">
        <v>0.4</v>
      </c>
      <c r="Y7481" s="16">
        <v>32.26</v>
      </c>
      <c r="Z7481" s="31">
        <f t="shared" si="582"/>
        <v>2.2092258806771486E-2</v>
      </c>
    </row>
    <row r="7482" spans="1:26">
      <c r="A7482" s="26">
        <v>7481</v>
      </c>
      <c r="B7482" s="7" t="s">
        <v>23402</v>
      </c>
      <c r="C7482" s="8">
        <v>44308</v>
      </c>
      <c r="D7482" s="12">
        <f t="shared" si="579"/>
        <v>2021</v>
      </c>
      <c r="E7482" s="12">
        <f t="shared" si="580"/>
        <v>4</v>
      </c>
      <c r="F7482" s="8" t="str">
        <f t="shared" si="581"/>
        <v>2021-04</v>
      </c>
      <c r="G7482" s="8">
        <v>44313</v>
      </c>
      <c r="H7482" s="23">
        <f t="shared" si="583"/>
        <v>5</v>
      </c>
      <c r="I7482" s="7" t="s">
        <v>52</v>
      </c>
      <c r="J7482" s="7" t="s">
        <v>947</v>
      </c>
      <c r="K7482" s="7" t="s">
        <v>948</v>
      </c>
      <c r="L7482" s="7" t="s">
        <v>66</v>
      </c>
      <c r="M7482" s="7" t="s">
        <v>31</v>
      </c>
      <c r="N7482" s="7" t="s">
        <v>116</v>
      </c>
      <c r="O7482" s="7" t="s">
        <v>117</v>
      </c>
      <c r="P7482" s="7" t="s">
        <v>23403</v>
      </c>
      <c r="Q7482" s="7" t="s">
        <v>58</v>
      </c>
      <c r="R7482" s="7" t="s">
        <v>23404</v>
      </c>
      <c r="S7482" s="7" t="s">
        <v>110</v>
      </c>
      <c r="T7482" s="7" t="s">
        <v>148</v>
      </c>
      <c r="U7482" s="7" t="s">
        <v>232</v>
      </c>
      <c r="V7482" s="10">
        <v>1119.8900000000001</v>
      </c>
      <c r="W7482" s="6">
        <v>1</v>
      </c>
      <c r="X7482" s="11">
        <v>0.4</v>
      </c>
      <c r="Y7482" s="10">
        <v>235.41</v>
      </c>
      <c r="Z7482" s="30">
        <f t="shared" si="582"/>
        <v>0.21020814544285596</v>
      </c>
    </row>
    <row r="7483" spans="1:26">
      <c r="A7483" s="27">
        <v>7482</v>
      </c>
      <c r="B7483" s="14" t="s">
        <v>23405</v>
      </c>
      <c r="C7483" s="15">
        <v>45563</v>
      </c>
      <c r="D7483" s="12">
        <f t="shared" si="579"/>
        <v>2024</v>
      </c>
      <c r="E7483" s="12">
        <f t="shared" si="580"/>
        <v>9</v>
      </c>
      <c r="F7483" s="15" t="str">
        <f t="shared" si="581"/>
        <v>2024-09</v>
      </c>
      <c r="G7483" s="15">
        <v>45564</v>
      </c>
      <c r="H7483" s="23">
        <f t="shared" si="583"/>
        <v>1</v>
      </c>
      <c r="I7483" s="14" t="s">
        <v>122</v>
      </c>
      <c r="J7483" s="14" t="s">
        <v>2020</v>
      </c>
      <c r="K7483" s="14" t="s">
        <v>1116</v>
      </c>
      <c r="L7483" s="14" t="s">
        <v>83</v>
      </c>
      <c r="M7483" s="14" t="s">
        <v>31</v>
      </c>
      <c r="N7483" s="14" t="s">
        <v>106</v>
      </c>
      <c r="O7483" s="14" t="s">
        <v>107</v>
      </c>
      <c r="P7483" s="14" t="s">
        <v>23406</v>
      </c>
      <c r="Q7483" s="14" t="s">
        <v>35</v>
      </c>
      <c r="R7483" s="14" t="s">
        <v>23407</v>
      </c>
      <c r="S7483" s="14" t="s">
        <v>48</v>
      </c>
      <c r="T7483" s="14" t="s">
        <v>298</v>
      </c>
      <c r="U7483" s="14" t="s">
        <v>630</v>
      </c>
      <c r="V7483" s="16">
        <v>909.31</v>
      </c>
      <c r="W7483" s="13">
        <v>8</v>
      </c>
      <c r="X7483" s="17">
        <v>0.3</v>
      </c>
      <c r="Y7483" s="16">
        <v>10.49</v>
      </c>
      <c r="Z7483" s="31">
        <f t="shared" si="582"/>
        <v>1.1536219771035182E-2</v>
      </c>
    </row>
    <row r="7484" spans="1:26">
      <c r="A7484" s="26">
        <v>7483</v>
      </c>
      <c r="B7484" s="7" t="s">
        <v>23408</v>
      </c>
      <c r="C7484" s="8">
        <v>44287</v>
      </c>
      <c r="D7484" s="12">
        <f t="shared" si="579"/>
        <v>2021</v>
      </c>
      <c r="E7484" s="12">
        <f t="shared" si="580"/>
        <v>4</v>
      </c>
      <c r="F7484" s="8" t="str">
        <f t="shared" si="581"/>
        <v>2021-04</v>
      </c>
      <c r="G7484" s="8">
        <v>44287</v>
      </c>
      <c r="H7484" s="23">
        <f t="shared" si="583"/>
        <v>0</v>
      </c>
      <c r="I7484" s="7" t="s">
        <v>63</v>
      </c>
      <c r="J7484" s="7" t="s">
        <v>4214</v>
      </c>
      <c r="K7484" s="7" t="s">
        <v>4215</v>
      </c>
      <c r="L7484" s="7" t="s">
        <v>83</v>
      </c>
      <c r="M7484" s="7" t="s">
        <v>31</v>
      </c>
      <c r="N7484" s="7" t="s">
        <v>711</v>
      </c>
      <c r="O7484" s="7" t="s">
        <v>712</v>
      </c>
      <c r="P7484" s="7" t="s">
        <v>23409</v>
      </c>
      <c r="Q7484" s="7" t="s">
        <v>35</v>
      </c>
      <c r="R7484" s="7" t="s">
        <v>23410</v>
      </c>
      <c r="S7484" s="7" t="s">
        <v>110</v>
      </c>
      <c r="T7484" s="7" t="s">
        <v>148</v>
      </c>
      <c r="U7484" s="7" t="s">
        <v>149</v>
      </c>
      <c r="V7484" s="10">
        <v>5484.36</v>
      </c>
      <c r="W7484" s="6">
        <v>4</v>
      </c>
      <c r="X7484" s="11">
        <v>0.2</v>
      </c>
      <c r="Y7484" s="10">
        <v>1556.91</v>
      </c>
      <c r="Z7484" s="30">
        <f t="shared" si="582"/>
        <v>0.28388180206988606</v>
      </c>
    </row>
    <row r="7485" spans="1:26">
      <c r="A7485" s="27">
        <v>7484</v>
      </c>
      <c r="B7485" s="14" t="s">
        <v>23411</v>
      </c>
      <c r="C7485" s="15">
        <v>45442</v>
      </c>
      <c r="D7485" s="12">
        <f t="shared" si="579"/>
        <v>2024</v>
      </c>
      <c r="E7485" s="12">
        <f t="shared" si="580"/>
        <v>5</v>
      </c>
      <c r="F7485" s="15" t="str">
        <f t="shared" si="581"/>
        <v>2024-05</v>
      </c>
      <c r="G7485" s="15">
        <v>45442</v>
      </c>
      <c r="H7485" s="23">
        <f t="shared" si="583"/>
        <v>0</v>
      </c>
      <c r="I7485" s="14" t="s">
        <v>63</v>
      </c>
      <c r="J7485" s="14" t="s">
        <v>281</v>
      </c>
      <c r="K7485" s="14" t="s">
        <v>282</v>
      </c>
      <c r="L7485" s="14" t="s">
        <v>30</v>
      </c>
      <c r="M7485" s="14" t="s">
        <v>31</v>
      </c>
      <c r="N7485" s="14" t="s">
        <v>283</v>
      </c>
      <c r="O7485" s="14" t="s">
        <v>284</v>
      </c>
      <c r="P7485" s="14" t="s">
        <v>23412</v>
      </c>
      <c r="Q7485" s="14" t="s">
        <v>146</v>
      </c>
      <c r="R7485" s="14" t="s">
        <v>23413</v>
      </c>
      <c r="S7485" s="14" t="s">
        <v>48</v>
      </c>
      <c r="T7485" s="14" t="s">
        <v>129</v>
      </c>
      <c r="U7485" s="14" t="s">
        <v>328</v>
      </c>
      <c r="V7485" s="16">
        <v>124.59</v>
      </c>
      <c r="W7485" s="13">
        <v>3</v>
      </c>
      <c r="X7485" s="17">
        <v>0.2</v>
      </c>
      <c r="Y7485" s="16">
        <v>44.06</v>
      </c>
      <c r="Z7485" s="31">
        <f t="shared" si="582"/>
        <v>0.35363993899991975</v>
      </c>
    </row>
    <row r="7486" spans="1:26">
      <c r="A7486" s="26">
        <v>7485</v>
      </c>
      <c r="B7486" s="7" t="s">
        <v>23414</v>
      </c>
      <c r="C7486" s="8">
        <v>45516</v>
      </c>
      <c r="D7486" s="12">
        <f t="shared" si="579"/>
        <v>2024</v>
      </c>
      <c r="E7486" s="12">
        <f t="shared" si="580"/>
        <v>8</v>
      </c>
      <c r="F7486" s="8" t="str">
        <f t="shared" si="581"/>
        <v>2024-08</v>
      </c>
      <c r="G7486" s="8">
        <v>45524</v>
      </c>
      <c r="H7486" s="23">
        <f t="shared" si="583"/>
        <v>8</v>
      </c>
      <c r="I7486" s="7" t="s">
        <v>27</v>
      </c>
      <c r="J7486" s="7" t="s">
        <v>1882</v>
      </c>
      <c r="K7486" s="7" t="s">
        <v>159</v>
      </c>
      <c r="L7486" s="7" t="s">
        <v>30</v>
      </c>
      <c r="M7486" s="7" t="s">
        <v>31</v>
      </c>
      <c r="N7486" s="7" t="s">
        <v>106</v>
      </c>
      <c r="O7486" s="7" t="s">
        <v>107</v>
      </c>
      <c r="P7486" s="7" t="s">
        <v>23415</v>
      </c>
      <c r="Q7486" s="7" t="s">
        <v>35</v>
      </c>
      <c r="R7486" s="7" t="s">
        <v>23416</v>
      </c>
      <c r="S7486" s="7" t="s">
        <v>37</v>
      </c>
      <c r="T7486" s="7" t="s">
        <v>38</v>
      </c>
      <c r="U7486" s="7" t="s">
        <v>39</v>
      </c>
      <c r="V7486" s="10">
        <v>1302.9100000000001</v>
      </c>
      <c r="W7486" s="6">
        <v>5</v>
      </c>
      <c r="X7486" s="11">
        <v>0.1</v>
      </c>
      <c r="Y7486" s="10">
        <v>72.849999999999994</v>
      </c>
      <c r="Z7486" s="30">
        <f t="shared" si="582"/>
        <v>5.5913301762976715E-2</v>
      </c>
    </row>
    <row r="7487" spans="1:26">
      <c r="A7487" s="27">
        <v>7486</v>
      </c>
      <c r="B7487" s="14" t="s">
        <v>23417</v>
      </c>
      <c r="C7487" s="15">
        <v>44946</v>
      </c>
      <c r="D7487" s="12">
        <f t="shared" si="579"/>
        <v>2023</v>
      </c>
      <c r="E7487" s="12">
        <f t="shared" si="580"/>
        <v>1</v>
      </c>
      <c r="F7487" s="15" t="str">
        <f t="shared" si="581"/>
        <v>2023-01</v>
      </c>
      <c r="G7487" s="15">
        <v>44951</v>
      </c>
      <c r="H7487" s="23">
        <f t="shared" si="583"/>
        <v>5</v>
      </c>
      <c r="I7487" s="14" t="s">
        <v>27</v>
      </c>
      <c r="J7487" s="14" t="s">
        <v>2170</v>
      </c>
      <c r="K7487" s="14" t="s">
        <v>186</v>
      </c>
      <c r="L7487" s="14" t="s">
        <v>30</v>
      </c>
      <c r="M7487" s="14" t="s">
        <v>31</v>
      </c>
      <c r="N7487" s="14" t="s">
        <v>91</v>
      </c>
      <c r="O7487" s="14" t="s">
        <v>92</v>
      </c>
      <c r="P7487" s="14" t="s">
        <v>23418</v>
      </c>
      <c r="Q7487" s="14" t="s">
        <v>46</v>
      </c>
      <c r="R7487" s="14" t="s">
        <v>23419</v>
      </c>
      <c r="S7487" s="14" t="s">
        <v>110</v>
      </c>
      <c r="T7487" s="14" t="s">
        <v>223</v>
      </c>
      <c r="U7487" s="14" t="s">
        <v>449</v>
      </c>
      <c r="V7487" s="16">
        <v>1729.97</v>
      </c>
      <c r="W7487" s="13">
        <v>11</v>
      </c>
      <c r="X7487" s="17">
        <v>0.2</v>
      </c>
      <c r="Y7487" s="16">
        <v>457.57</v>
      </c>
      <c r="Z7487" s="31">
        <f t="shared" si="582"/>
        <v>0.26449591611415224</v>
      </c>
    </row>
    <row r="7488" spans="1:26">
      <c r="A7488" s="26">
        <v>7487</v>
      </c>
      <c r="B7488" s="7" t="s">
        <v>23420</v>
      </c>
      <c r="C7488" s="8">
        <v>44372</v>
      </c>
      <c r="D7488" s="12">
        <f t="shared" si="579"/>
        <v>2021</v>
      </c>
      <c r="E7488" s="12">
        <f t="shared" si="580"/>
        <v>6</v>
      </c>
      <c r="F7488" s="8" t="str">
        <f t="shared" si="581"/>
        <v>2021-06</v>
      </c>
      <c r="G7488" s="8">
        <v>44373</v>
      </c>
      <c r="H7488" s="23">
        <f t="shared" si="583"/>
        <v>1</v>
      </c>
      <c r="I7488" s="7" t="s">
        <v>122</v>
      </c>
      <c r="J7488" s="7" t="s">
        <v>3499</v>
      </c>
      <c r="K7488" s="7" t="s">
        <v>186</v>
      </c>
      <c r="L7488" s="7" t="s">
        <v>83</v>
      </c>
      <c r="M7488" s="7" t="s">
        <v>31</v>
      </c>
      <c r="N7488" s="7" t="s">
        <v>116</v>
      </c>
      <c r="O7488" s="7" t="s">
        <v>117</v>
      </c>
      <c r="P7488" s="7" t="s">
        <v>23421</v>
      </c>
      <c r="Q7488" s="7" t="s">
        <v>58</v>
      </c>
      <c r="R7488" s="7" t="s">
        <v>23422</v>
      </c>
      <c r="S7488" s="7" t="s">
        <v>37</v>
      </c>
      <c r="T7488" s="7" t="s">
        <v>60</v>
      </c>
      <c r="U7488" s="7" t="s">
        <v>317</v>
      </c>
      <c r="V7488" s="10">
        <v>13153.07</v>
      </c>
      <c r="W7488" s="6">
        <v>14</v>
      </c>
      <c r="X7488" s="11">
        <v>0.1</v>
      </c>
      <c r="Y7488" s="10">
        <v>-317.19</v>
      </c>
      <c r="Z7488" s="30">
        <f t="shared" si="582"/>
        <v>-2.4115282591820768E-2</v>
      </c>
    </row>
    <row r="7489" spans="1:26">
      <c r="A7489" s="27">
        <v>7488</v>
      </c>
      <c r="B7489" s="14" t="s">
        <v>23423</v>
      </c>
      <c r="C7489" s="15">
        <v>45094</v>
      </c>
      <c r="D7489" s="12">
        <f t="shared" si="579"/>
        <v>2023</v>
      </c>
      <c r="E7489" s="12">
        <f t="shared" si="580"/>
        <v>6</v>
      </c>
      <c r="F7489" s="15" t="str">
        <f t="shared" si="581"/>
        <v>2023-06</v>
      </c>
      <c r="G7489" s="15">
        <v>45100</v>
      </c>
      <c r="H7489" s="23">
        <f t="shared" si="583"/>
        <v>6</v>
      </c>
      <c r="I7489" s="14" t="s">
        <v>27</v>
      </c>
      <c r="J7489" s="14" t="s">
        <v>1800</v>
      </c>
      <c r="K7489" s="14" t="s">
        <v>1801</v>
      </c>
      <c r="L7489" s="14" t="s">
        <v>30</v>
      </c>
      <c r="M7489" s="14" t="s">
        <v>31</v>
      </c>
      <c r="N7489" s="14" t="s">
        <v>55</v>
      </c>
      <c r="O7489" s="14" t="s">
        <v>56</v>
      </c>
      <c r="P7489" s="14" t="s">
        <v>23424</v>
      </c>
      <c r="Q7489" s="14" t="s">
        <v>58</v>
      </c>
      <c r="R7489" s="14" t="s">
        <v>23425</v>
      </c>
      <c r="S7489" s="14" t="s">
        <v>37</v>
      </c>
      <c r="T7489" s="14" t="s">
        <v>170</v>
      </c>
      <c r="U7489" s="14" t="s">
        <v>189</v>
      </c>
      <c r="V7489" s="16">
        <v>3252.78</v>
      </c>
      <c r="W7489" s="13">
        <v>3</v>
      </c>
      <c r="X7489" s="17">
        <v>0.2</v>
      </c>
      <c r="Y7489" s="16">
        <v>-18.03</v>
      </c>
      <c r="Z7489" s="31">
        <f t="shared" si="582"/>
        <v>-5.5429509527235169E-3</v>
      </c>
    </row>
    <row r="7490" spans="1:26">
      <c r="A7490" s="26">
        <v>7489</v>
      </c>
      <c r="B7490" s="7" t="s">
        <v>23426</v>
      </c>
      <c r="C7490" s="8">
        <v>45294</v>
      </c>
      <c r="D7490" s="12">
        <f t="shared" ref="D7490:D7553" si="584">YEAR(C7490)</f>
        <v>2024</v>
      </c>
      <c r="E7490" s="12">
        <f t="shared" ref="E7490:E7553" si="585">MONTH(C7490)</f>
        <v>1</v>
      </c>
      <c r="F7490" s="8" t="str">
        <f t="shared" ref="F7490:F7553" si="586">TEXT(C7490,"yyyy-mm")</f>
        <v>2024-01</v>
      </c>
      <c r="G7490" s="8">
        <v>45299</v>
      </c>
      <c r="H7490" s="23">
        <f t="shared" si="583"/>
        <v>5</v>
      </c>
      <c r="I7490" s="7" t="s">
        <v>27</v>
      </c>
      <c r="J7490" s="7" t="s">
        <v>2075</v>
      </c>
      <c r="K7490" s="7" t="s">
        <v>2076</v>
      </c>
      <c r="L7490" s="7" t="s">
        <v>83</v>
      </c>
      <c r="M7490" s="7" t="s">
        <v>31</v>
      </c>
      <c r="N7490" s="7" t="s">
        <v>91</v>
      </c>
      <c r="O7490" s="7" t="s">
        <v>92</v>
      </c>
      <c r="P7490" s="7" t="s">
        <v>23427</v>
      </c>
      <c r="Q7490" s="7" t="s">
        <v>46</v>
      </c>
      <c r="R7490" s="7" t="s">
        <v>23428</v>
      </c>
      <c r="S7490" s="7" t="s">
        <v>48</v>
      </c>
      <c r="T7490" s="7" t="s">
        <v>298</v>
      </c>
      <c r="U7490" s="7" t="s">
        <v>586</v>
      </c>
      <c r="V7490" s="10">
        <v>426.99</v>
      </c>
      <c r="W7490" s="6">
        <v>7</v>
      </c>
      <c r="X7490" s="11">
        <v>0</v>
      </c>
      <c r="Y7490" s="10">
        <v>49.72</v>
      </c>
      <c r="Z7490" s="30">
        <f t="shared" ref="Z7490:Z7553" si="587">IFERROR(Y7490/V7490,0)</f>
        <v>0.11644300803297501</v>
      </c>
    </row>
    <row r="7491" spans="1:26">
      <c r="A7491" s="27">
        <v>7490</v>
      </c>
      <c r="B7491" s="14" t="s">
        <v>23429</v>
      </c>
      <c r="C7491" s="15">
        <v>44949</v>
      </c>
      <c r="D7491" s="12">
        <f t="shared" si="584"/>
        <v>2023</v>
      </c>
      <c r="E7491" s="12">
        <f t="shared" si="585"/>
        <v>1</v>
      </c>
      <c r="F7491" s="15" t="str">
        <f t="shared" si="586"/>
        <v>2023-01</v>
      </c>
      <c r="G7491" s="15">
        <v>44949</v>
      </c>
      <c r="H7491" s="23">
        <f t="shared" si="583"/>
        <v>0</v>
      </c>
      <c r="I7491" s="14" t="s">
        <v>63</v>
      </c>
      <c r="J7491" s="14" t="s">
        <v>289</v>
      </c>
      <c r="K7491" s="14" t="s">
        <v>290</v>
      </c>
      <c r="L7491" s="14" t="s">
        <v>83</v>
      </c>
      <c r="M7491" s="14" t="s">
        <v>31</v>
      </c>
      <c r="N7491" s="14" t="s">
        <v>134</v>
      </c>
      <c r="O7491" s="14" t="s">
        <v>135</v>
      </c>
      <c r="P7491" s="14" t="s">
        <v>23430</v>
      </c>
      <c r="Q7491" s="14" t="s">
        <v>58</v>
      </c>
      <c r="R7491" s="14" t="s">
        <v>23431</v>
      </c>
      <c r="S7491" s="14" t="s">
        <v>48</v>
      </c>
      <c r="T7491" s="14" t="s">
        <v>138</v>
      </c>
      <c r="U7491" s="14" t="s">
        <v>139</v>
      </c>
      <c r="V7491" s="16">
        <v>2166.79</v>
      </c>
      <c r="W7491" s="13">
        <v>11</v>
      </c>
      <c r="X7491" s="17">
        <v>0</v>
      </c>
      <c r="Y7491" s="16">
        <v>545.82000000000005</v>
      </c>
      <c r="Z7491" s="31">
        <f t="shared" si="587"/>
        <v>0.25190258400675658</v>
      </c>
    </row>
    <row r="7492" spans="1:26">
      <c r="A7492" s="26">
        <v>7491</v>
      </c>
      <c r="B7492" s="7" t="s">
        <v>23432</v>
      </c>
      <c r="C7492" s="8">
        <v>45584</v>
      </c>
      <c r="D7492" s="12">
        <f t="shared" si="584"/>
        <v>2024</v>
      </c>
      <c r="E7492" s="12">
        <f t="shared" si="585"/>
        <v>10</v>
      </c>
      <c r="F7492" s="8" t="str">
        <f t="shared" si="586"/>
        <v>2024-10</v>
      </c>
      <c r="G7492" s="8">
        <v>45590</v>
      </c>
      <c r="H7492" s="23">
        <f t="shared" ref="H7492:H7555" si="588">G7492-C7492</f>
        <v>6</v>
      </c>
      <c r="I7492" s="7" t="s">
        <v>52</v>
      </c>
      <c r="J7492" s="7" t="s">
        <v>2517</v>
      </c>
      <c r="K7492" s="7" t="s">
        <v>2518</v>
      </c>
      <c r="L7492" s="7" t="s">
        <v>66</v>
      </c>
      <c r="M7492" s="7" t="s">
        <v>31</v>
      </c>
      <c r="N7492" s="7" t="s">
        <v>91</v>
      </c>
      <c r="O7492" s="7" t="s">
        <v>92</v>
      </c>
      <c r="P7492" s="7" t="s">
        <v>23433</v>
      </c>
      <c r="Q7492" s="7" t="s">
        <v>46</v>
      </c>
      <c r="R7492" s="7" t="s">
        <v>23434</v>
      </c>
      <c r="S7492" s="7" t="s">
        <v>110</v>
      </c>
      <c r="T7492" s="7" t="s">
        <v>148</v>
      </c>
      <c r="U7492" s="7" t="s">
        <v>232</v>
      </c>
      <c r="V7492" s="10">
        <v>781.11</v>
      </c>
      <c r="W7492" s="6">
        <v>2</v>
      </c>
      <c r="X7492" s="11">
        <v>0</v>
      </c>
      <c r="Y7492" s="10">
        <v>-131.72</v>
      </c>
      <c r="Z7492" s="30">
        <f t="shared" si="587"/>
        <v>-0.1686318188219329</v>
      </c>
    </row>
    <row r="7493" spans="1:26">
      <c r="A7493" s="27">
        <v>7492</v>
      </c>
      <c r="B7493" s="14" t="s">
        <v>23435</v>
      </c>
      <c r="C7493" s="15">
        <v>44830</v>
      </c>
      <c r="D7493" s="12">
        <f t="shared" si="584"/>
        <v>2022</v>
      </c>
      <c r="E7493" s="12">
        <f t="shared" si="585"/>
        <v>9</v>
      </c>
      <c r="F7493" s="15" t="str">
        <f t="shared" si="586"/>
        <v>2022-09</v>
      </c>
      <c r="G7493" s="15">
        <v>44833</v>
      </c>
      <c r="H7493" s="23">
        <f t="shared" si="588"/>
        <v>3</v>
      </c>
      <c r="I7493" s="14" t="s">
        <v>122</v>
      </c>
      <c r="J7493" s="14" t="s">
        <v>2204</v>
      </c>
      <c r="K7493" s="14" t="s">
        <v>2205</v>
      </c>
      <c r="L7493" s="14" t="s">
        <v>30</v>
      </c>
      <c r="M7493" s="14" t="s">
        <v>31</v>
      </c>
      <c r="N7493" s="14" t="s">
        <v>91</v>
      </c>
      <c r="O7493" s="14" t="s">
        <v>92</v>
      </c>
      <c r="P7493" s="14" t="s">
        <v>23436</v>
      </c>
      <c r="Q7493" s="14" t="s">
        <v>46</v>
      </c>
      <c r="R7493" s="14" t="s">
        <v>23437</v>
      </c>
      <c r="S7493" s="14" t="s">
        <v>110</v>
      </c>
      <c r="T7493" s="14" t="s">
        <v>148</v>
      </c>
      <c r="U7493" s="14" t="s">
        <v>149</v>
      </c>
      <c r="V7493" s="16">
        <v>898.81</v>
      </c>
      <c r="W7493" s="13">
        <v>3</v>
      </c>
      <c r="X7493" s="17">
        <v>0</v>
      </c>
      <c r="Y7493" s="16">
        <v>189.88</v>
      </c>
      <c r="Z7493" s="31">
        <f t="shared" si="587"/>
        <v>0.21125710661875147</v>
      </c>
    </row>
    <row r="7494" spans="1:26">
      <c r="A7494" s="26">
        <v>7493</v>
      </c>
      <c r="B7494" s="7" t="s">
        <v>23438</v>
      </c>
      <c r="C7494" s="8">
        <v>44534</v>
      </c>
      <c r="D7494" s="12">
        <f t="shared" si="584"/>
        <v>2021</v>
      </c>
      <c r="E7494" s="12">
        <f t="shared" si="585"/>
        <v>12</v>
      </c>
      <c r="F7494" s="8" t="str">
        <f t="shared" si="586"/>
        <v>2021-12</v>
      </c>
      <c r="G7494" s="8">
        <v>44534</v>
      </c>
      <c r="H7494" s="23">
        <f t="shared" si="588"/>
        <v>0</v>
      </c>
      <c r="I7494" s="7" t="s">
        <v>63</v>
      </c>
      <c r="J7494" s="7" t="s">
        <v>2246</v>
      </c>
      <c r="K7494" s="7" t="s">
        <v>2247</v>
      </c>
      <c r="L7494" s="7" t="s">
        <v>30</v>
      </c>
      <c r="M7494" s="7" t="s">
        <v>31</v>
      </c>
      <c r="N7494" s="7" t="s">
        <v>213</v>
      </c>
      <c r="O7494" s="7" t="s">
        <v>92</v>
      </c>
      <c r="P7494" s="7" t="s">
        <v>23439</v>
      </c>
      <c r="Q7494" s="7" t="s">
        <v>46</v>
      </c>
      <c r="R7494" s="7" t="s">
        <v>23440</v>
      </c>
      <c r="S7494" s="7" t="s">
        <v>110</v>
      </c>
      <c r="T7494" s="7" t="s">
        <v>243</v>
      </c>
      <c r="U7494" s="7" t="s">
        <v>339</v>
      </c>
      <c r="V7494" s="10">
        <v>3773.64</v>
      </c>
      <c r="W7494" s="6">
        <v>2</v>
      </c>
      <c r="X7494" s="11">
        <v>0</v>
      </c>
      <c r="Y7494" s="10">
        <v>-323.11</v>
      </c>
      <c r="Z7494" s="30">
        <f t="shared" si="587"/>
        <v>-8.5622899905661382E-2</v>
      </c>
    </row>
    <row r="7495" spans="1:26">
      <c r="A7495" s="27">
        <v>7494</v>
      </c>
      <c r="B7495" s="14" t="s">
        <v>23441</v>
      </c>
      <c r="C7495" s="15">
        <v>44451</v>
      </c>
      <c r="D7495" s="12">
        <f t="shared" si="584"/>
        <v>2021</v>
      </c>
      <c r="E7495" s="12">
        <f t="shared" si="585"/>
        <v>9</v>
      </c>
      <c r="F7495" s="15" t="str">
        <f t="shared" si="586"/>
        <v>2021-09</v>
      </c>
      <c r="G7495" s="15">
        <v>44454</v>
      </c>
      <c r="H7495" s="23">
        <f t="shared" si="588"/>
        <v>3</v>
      </c>
      <c r="I7495" s="14" t="s">
        <v>52</v>
      </c>
      <c r="J7495" s="14" t="s">
        <v>563</v>
      </c>
      <c r="K7495" s="14" t="s">
        <v>262</v>
      </c>
      <c r="L7495" s="14" t="s">
        <v>83</v>
      </c>
      <c r="M7495" s="14" t="s">
        <v>31</v>
      </c>
      <c r="N7495" s="14" t="s">
        <v>213</v>
      </c>
      <c r="O7495" s="14" t="s">
        <v>92</v>
      </c>
      <c r="P7495" s="14" t="s">
        <v>23442</v>
      </c>
      <c r="Q7495" s="14" t="s">
        <v>46</v>
      </c>
      <c r="R7495" s="14" t="s">
        <v>23443</v>
      </c>
      <c r="S7495" s="14" t="s">
        <v>37</v>
      </c>
      <c r="T7495" s="14" t="s">
        <v>38</v>
      </c>
      <c r="U7495" s="14" t="s">
        <v>333</v>
      </c>
      <c r="V7495" s="16">
        <v>6488.45</v>
      </c>
      <c r="W7495" s="13">
        <v>7</v>
      </c>
      <c r="X7495" s="17">
        <v>0</v>
      </c>
      <c r="Y7495" s="16">
        <v>-731.35</v>
      </c>
      <c r="Z7495" s="31">
        <f t="shared" si="587"/>
        <v>-0.11271567169354778</v>
      </c>
    </row>
    <row r="7496" spans="1:26">
      <c r="A7496" s="26">
        <v>7495</v>
      </c>
      <c r="B7496" s="7" t="s">
        <v>23444</v>
      </c>
      <c r="C7496" s="8">
        <v>45402</v>
      </c>
      <c r="D7496" s="12">
        <f t="shared" si="584"/>
        <v>2024</v>
      </c>
      <c r="E7496" s="12">
        <f t="shared" si="585"/>
        <v>4</v>
      </c>
      <c r="F7496" s="8" t="str">
        <f t="shared" si="586"/>
        <v>2024-04</v>
      </c>
      <c r="G7496" s="8">
        <v>45402</v>
      </c>
      <c r="H7496" s="23">
        <f t="shared" si="588"/>
        <v>0</v>
      </c>
      <c r="I7496" s="7" t="s">
        <v>63</v>
      </c>
      <c r="J7496" s="7" t="s">
        <v>1913</v>
      </c>
      <c r="K7496" s="7" t="s">
        <v>312</v>
      </c>
      <c r="L7496" s="7" t="s">
        <v>83</v>
      </c>
      <c r="M7496" s="7" t="s">
        <v>31</v>
      </c>
      <c r="N7496" s="7" t="s">
        <v>166</v>
      </c>
      <c r="O7496" s="7" t="s">
        <v>167</v>
      </c>
      <c r="P7496" s="7" t="s">
        <v>23445</v>
      </c>
      <c r="Q7496" s="7" t="s">
        <v>35</v>
      </c>
      <c r="R7496" s="7" t="s">
        <v>23446</v>
      </c>
      <c r="S7496" s="7" t="s">
        <v>48</v>
      </c>
      <c r="T7496" s="7" t="s">
        <v>138</v>
      </c>
      <c r="U7496" s="7" t="s">
        <v>1091</v>
      </c>
      <c r="V7496" s="10">
        <v>796.08</v>
      </c>
      <c r="W7496" s="6">
        <v>12</v>
      </c>
      <c r="X7496" s="11">
        <v>0.5</v>
      </c>
      <c r="Y7496" s="10">
        <v>340.65</v>
      </c>
      <c r="Z7496" s="30">
        <f t="shared" si="587"/>
        <v>0.42790925535122093</v>
      </c>
    </row>
    <row r="7497" spans="1:26">
      <c r="A7497" s="27">
        <v>7496</v>
      </c>
      <c r="B7497" s="14" t="s">
        <v>23447</v>
      </c>
      <c r="C7497" s="15">
        <v>44584</v>
      </c>
      <c r="D7497" s="12">
        <f t="shared" si="584"/>
        <v>2022</v>
      </c>
      <c r="E7497" s="12">
        <f t="shared" si="585"/>
        <v>1</v>
      </c>
      <c r="F7497" s="15" t="str">
        <f t="shared" si="586"/>
        <v>2022-01</v>
      </c>
      <c r="G7497" s="15">
        <v>44592</v>
      </c>
      <c r="H7497" s="23">
        <f t="shared" si="588"/>
        <v>8</v>
      </c>
      <c r="I7497" s="14" t="s">
        <v>27</v>
      </c>
      <c r="J7497" s="14" t="s">
        <v>2819</v>
      </c>
      <c r="K7497" s="14" t="s">
        <v>2820</v>
      </c>
      <c r="L7497" s="14" t="s">
        <v>66</v>
      </c>
      <c r="M7497" s="14" t="s">
        <v>31</v>
      </c>
      <c r="N7497" s="14" t="s">
        <v>55</v>
      </c>
      <c r="O7497" s="14" t="s">
        <v>56</v>
      </c>
      <c r="P7497" s="14" t="s">
        <v>23448</v>
      </c>
      <c r="Q7497" s="14" t="s">
        <v>58</v>
      </c>
      <c r="R7497" s="14" t="s">
        <v>23449</v>
      </c>
      <c r="S7497" s="14" t="s">
        <v>110</v>
      </c>
      <c r="T7497" s="14" t="s">
        <v>148</v>
      </c>
      <c r="U7497" s="14" t="s">
        <v>237</v>
      </c>
      <c r="V7497" s="16">
        <v>5877.2</v>
      </c>
      <c r="W7497" s="13">
        <v>5</v>
      </c>
      <c r="X7497" s="17">
        <v>0</v>
      </c>
      <c r="Y7497" s="16">
        <v>-678.03</v>
      </c>
      <c r="Z7497" s="31">
        <f t="shared" si="587"/>
        <v>-0.11536616075682297</v>
      </c>
    </row>
    <row r="7498" spans="1:26">
      <c r="A7498" s="26">
        <v>7497</v>
      </c>
      <c r="B7498" s="7" t="s">
        <v>23450</v>
      </c>
      <c r="C7498" s="8">
        <v>45413</v>
      </c>
      <c r="D7498" s="12">
        <f t="shared" si="584"/>
        <v>2024</v>
      </c>
      <c r="E7498" s="12">
        <f t="shared" si="585"/>
        <v>5</v>
      </c>
      <c r="F7498" s="8" t="str">
        <f t="shared" si="586"/>
        <v>2024-05</v>
      </c>
      <c r="G7498" s="8">
        <v>45413</v>
      </c>
      <c r="H7498" s="23">
        <f t="shared" si="588"/>
        <v>0</v>
      </c>
      <c r="I7498" s="7" t="s">
        <v>63</v>
      </c>
      <c r="J7498" s="7" t="s">
        <v>1427</v>
      </c>
      <c r="K7498" s="7" t="s">
        <v>1428</v>
      </c>
      <c r="L7498" s="7" t="s">
        <v>66</v>
      </c>
      <c r="M7498" s="7" t="s">
        <v>31</v>
      </c>
      <c r="N7498" s="7" t="s">
        <v>283</v>
      </c>
      <c r="O7498" s="7" t="s">
        <v>284</v>
      </c>
      <c r="P7498" s="7" t="s">
        <v>23451</v>
      </c>
      <c r="Q7498" s="7" t="s">
        <v>146</v>
      </c>
      <c r="R7498" s="7" t="s">
        <v>23452</v>
      </c>
      <c r="S7498" s="7" t="s">
        <v>48</v>
      </c>
      <c r="T7498" s="7" t="s">
        <v>49</v>
      </c>
      <c r="U7498" s="7" t="s">
        <v>50</v>
      </c>
      <c r="V7498" s="10">
        <v>1615.28</v>
      </c>
      <c r="W7498" s="6">
        <v>9</v>
      </c>
      <c r="X7498" s="11">
        <v>0.4</v>
      </c>
      <c r="Y7498" s="10">
        <v>609.07000000000005</v>
      </c>
      <c r="Z7498" s="30">
        <f t="shared" si="587"/>
        <v>0.37706775295923928</v>
      </c>
    </row>
    <row r="7499" spans="1:26">
      <c r="A7499" s="27">
        <v>7498</v>
      </c>
      <c r="B7499" s="14" t="s">
        <v>23453</v>
      </c>
      <c r="C7499" s="15">
        <v>44455</v>
      </c>
      <c r="D7499" s="12">
        <f t="shared" si="584"/>
        <v>2021</v>
      </c>
      <c r="E7499" s="12">
        <f t="shared" si="585"/>
        <v>9</v>
      </c>
      <c r="F7499" s="15" t="str">
        <f t="shared" si="586"/>
        <v>2021-09</v>
      </c>
      <c r="G7499" s="15">
        <v>44460</v>
      </c>
      <c r="H7499" s="23">
        <f t="shared" si="588"/>
        <v>5</v>
      </c>
      <c r="I7499" s="14" t="s">
        <v>52</v>
      </c>
      <c r="J7499" s="14" t="s">
        <v>2291</v>
      </c>
      <c r="K7499" s="14" t="s">
        <v>1340</v>
      </c>
      <c r="L7499" s="14" t="s">
        <v>83</v>
      </c>
      <c r="M7499" s="14" t="s">
        <v>31</v>
      </c>
      <c r="N7499" s="14" t="s">
        <v>213</v>
      </c>
      <c r="O7499" s="14" t="s">
        <v>92</v>
      </c>
      <c r="P7499" s="14" t="s">
        <v>23454</v>
      </c>
      <c r="Q7499" s="14" t="s">
        <v>46</v>
      </c>
      <c r="R7499" s="14" t="s">
        <v>23455</v>
      </c>
      <c r="S7499" s="14" t="s">
        <v>48</v>
      </c>
      <c r="T7499" s="14" t="s">
        <v>78</v>
      </c>
      <c r="U7499" s="14" t="s">
        <v>956</v>
      </c>
      <c r="V7499" s="16">
        <v>63.54</v>
      </c>
      <c r="W7499" s="13">
        <v>3</v>
      </c>
      <c r="X7499" s="17">
        <v>0.5</v>
      </c>
      <c r="Y7499" s="16">
        <v>16.87</v>
      </c>
      <c r="Z7499" s="31">
        <f t="shared" si="587"/>
        <v>0.26550204595530374</v>
      </c>
    </row>
    <row r="7500" spans="1:26">
      <c r="A7500" s="26">
        <v>7499</v>
      </c>
      <c r="B7500" s="7" t="s">
        <v>23456</v>
      </c>
      <c r="C7500" s="8">
        <v>44711</v>
      </c>
      <c r="D7500" s="12">
        <f t="shared" si="584"/>
        <v>2022</v>
      </c>
      <c r="E7500" s="12">
        <f t="shared" si="585"/>
        <v>5</v>
      </c>
      <c r="F7500" s="8" t="str">
        <f t="shared" si="586"/>
        <v>2022-05</v>
      </c>
      <c r="G7500" s="8">
        <v>44711</v>
      </c>
      <c r="H7500" s="23">
        <f t="shared" si="588"/>
        <v>0</v>
      </c>
      <c r="I7500" s="7" t="s">
        <v>63</v>
      </c>
      <c r="J7500" s="7" t="s">
        <v>8884</v>
      </c>
      <c r="K7500" s="7" t="s">
        <v>3977</v>
      </c>
      <c r="L7500" s="7" t="s">
        <v>30</v>
      </c>
      <c r="M7500" s="7" t="s">
        <v>31</v>
      </c>
      <c r="N7500" s="7" t="s">
        <v>32</v>
      </c>
      <c r="O7500" s="7" t="s">
        <v>33</v>
      </c>
      <c r="P7500" s="7" t="s">
        <v>23457</v>
      </c>
      <c r="Q7500" s="7" t="s">
        <v>35</v>
      </c>
      <c r="R7500" s="7" t="s">
        <v>23458</v>
      </c>
      <c r="S7500" s="7" t="s">
        <v>48</v>
      </c>
      <c r="T7500" s="7" t="s">
        <v>298</v>
      </c>
      <c r="U7500" s="7" t="s">
        <v>630</v>
      </c>
      <c r="V7500" s="10">
        <v>1784.26</v>
      </c>
      <c r="W7500" s="6">
        <v>14</v>
      </c>
      <c r="X7500" s="11">
        <v>0.4</v>
      </c>
      <c r="Y7500" s="10">
        <v>-27.97</v>
      </c>
      <c r="Z7500" s="30">
        <f t="shared" si="587"/>
        <v>-1.5675966507123402E-2</v>
      </c>
    </row>
    <row r="7501" spans="1:26">
      <c r="A7501" s="27">
        <v>7500</v>
      </c>
      <c r="B7501" s="14" t="s">
        <v>23459</v>
      </c>
      <c r="C7501" s="15">
        <v>45257</v>
      </c>
      <c r="D7501" s="12">
        <f t="shared" si="584"/>
        <v>2023</v>
      </c>
      <c r="E7501" s="12">
        <f t="shared" si="585"/>
        <v>11</v>
      </c>
      <c r="F7501" s="15" t="str">
        <f t="shared" si="586"/>
        <v>2023-11</v>
      </c>
      <c r="G7501" s="15">
        <v>45260</v>
      </c>
      <c r="H7501" s="23">
        <f t="shared" si="588"/>
        <v>3</v>
      </c>
      <c r="I7501" s="14" t="s">
        <v>122</v>
      </c>
      <c r="J7501" s="14" t="s">
        <v>4715</v>
      </c>
      <c r="K7501" s="14" t="s">
        <v>1218</v>
      </c>
      <c r="L7501" s="14" t="s">
        <v>30</v>
      </c>
      <c r="M7501" s="14" t="s">
        <v>31</v>
      </c>
      <c r="N7501" s="14" t="s">
        <v>313</v>
      </c>
      <c r="O7501" s="14" t="s">
        <v>314</v>
      </c>
      <c r="P7501" s="14" t="s">
        <v>4449</v>
      </c>
      <c r="Q7501" s="14" t="s">
        <v>146</v>
      </c>
      <c r="R7501" s="14" t="s">
        <v>23460</v>
      </c>
      <c r="S7501" s="14" t="s">
        <v>110</v>
      </c>
      <c r="T7501" s="14" t="s">
        <v>111</v>
      </c>
      <c r="U7501" s="14" t="s">
        <v>287</v>
      </c>
      <c r="V7501" s="16">
        <v>3135.09</v>
      </c>
      <c r="W7501" s="13">
        <v>4</v>
      </c>
      <c r="X7501" s="17">
        <v>0</v>
      </c>
      <c r="Y7501" s="16">
        <v>59.19</v>
      </c>
      <c r="Z7501" s="31">
        <f t="shared" si="587"/>
        <v>1.887984077012143E-2</v>
      </c>
    </row>
    <row r="7502" spans="1:26">
      <c r="A7502" s="26">
        <v>7501</v>
      </c>
      <c r="B7502" s="7" t="s">
        <v>23461</v>
      </c>
      <c r="C7502" s="8">
        <v>44476</v>
      </c>
      <c r="D7502" s="12">
        <f t="shared" si="584"/>
        <v>2021</v>
      </c>
      <c r="E7502" s="12">
        <f t="shared" si="585"/>
        <v>10</v>
      </c>
      <c r="F7502" s="8" t="str">
        <f t="shared" si="586"/>
        <v>2021-10</v>
      </c>
      <c r="G7502" s="8">
        <v>44477</v>
      </c>
      <c r="H7502" s="23">
        <f t="shared" si="588"/>
        <v>1</v>
      </c>
      <c r="I7502" s="7" t="s">
        <v>122</v>
      </c>
      <c r="J7502" s="7" t="s">
        <v>2640</v>
      </c>
      <c r="K7502" s="7" t="s">
        <v>29</v>
      </c>
      <c r="L7502" s="7" t="s">
        <v>30</v>
      </c>
      <c r="M7502" s="7" t="s">
        <v>31</v>
      </c>
      <c r="N7502" s="7" t="s">
        <v>134</v>
      </c>
      <c r="O7502" s="7" t="s">
        <v>135</v>
      </c>
      <c r="P7502" s="7" t="s">
        <v>23462</v>
      </c>
      <c r="Q7502" s="7" t="s">
        <v>58</v>
      </c>
      <c r="R7502" s="7" t="s">
        <v>23463</v>
      </c>
      <c r="S7502" s="7" t="s">
        <v>110</v>
      </c>
      <c r="T7502" s="7" t="s">
        <v>148</v>
      </c>
      <c r="U7502" s="7" t="s">
        <v>232</v>
      </c>
      <c r="V7502" s="10">
        <v>1823.85</v>
      </c>
      <c r="W7502" s="6">
        <v>1</v>
      </c>
      <c r="X7502" s="11">
        <v>0</v>
      </c>
      <c r="Y7502" s="10">
        <v>393.58</v>
      </c>
      <c r="Z7502" s="30">
        <f t="shared" si="587"/>
        <v>0.21579625517449352</v>
      </c>
    </row>
    <row r="7503" spans="1:26">
      <c r="A7503" s="27">
        <v>7502</v>
      </c>
      <c r="B7503" s="14" t="s">
        <v>23464</v>
      </c>
      <c r="C7503" s="15">
        <v>44696</v>
      </c>
      <c r="D7503" s="12">
        <f t="shared" si="584"/>
        <v>2022</v>
      </c>
      <c r="E7503" s="12">
        <f t="shared" si="585"/>
        <v>5</v>
      </c>
      <c r="F7503" s="15" t="str">
        <f t="shared" si="586"/>
        <v>2022-05</v>
      </c>
      <c r="G7503" s="15">
        <v>44699</v>
      </c>
      <c r="H7503" s="23">
        <f t="shared" si="588"/>
        <v>3</v>
      </c>
      <c r="I7503" s="14" t="s">
        <v>122</v>
      </c>
      <c r="J7503" s="14" t="s">
        <v>3876</v>
      </c>
      <c r="K7503" s="14" t="s">
        <v>3877</v>
      </c>
      <c r="L7503" s="14" t="s">
        <v>83</v>
      </c>
      <c r="M7503" s="14" t="s">
        <v>31</v>
      </c>
      <c r="N7503" s="14" t="s">
        <v>116</v>
      </c>
      <c r="O7503" s="14" t="s">
        <v>117</v>
      </c>
      <c r="P7503" s="14" t="s">
        <v>23465</v>
      </c>
      <c r="Q7503" s="14" t="s">
        <v>58</v>
      </c>
      <c r="R7503" s="14" t="s">
        <v>23466</v>
      </c>
      <c r="S7503" s="14" t="s">
        <v>110</v>
      </c>
      <c r="T7503" s="14" t="s">
        <v>148</v>
      </c>
      <c r="U7503" s="14" t="s">
        <v>237</v>
      </c>
      <c r="V7503" s="16">
        <v>16041.32</v>
      </c>
      <c r="W7503" s="13">
        <v>11</v>
      </c>
      <c r="X7503" s="17">
        <v>0</v>
      </c>
      <c r="Y7503" s="16">
        <v>3568.94</v>
      </c>
      <c r="Z7503" s="31">
        <f t="shared" si="587"/>
        <v>0.22248418459328784</v>
      </c>
    </row>
    <row r="7504" spans="1:26">
      <c r="A7504" s="26">
        <v>7503</v>
      </c>
      <c r="B7504" s="7" t="s">
        <v>23467</v>
      </c>
      <c r="C7504" s="8">
        <v>44918</v>
      </c>
      <c r="D7504" s="12">
        <f t="shared" si="584"/>
        <v>2022</v>
      </c>
      <c r="E7504" s="12">
        <f t="shared" si="585"/>
        <v>12</v>
      </c>
      <c r="F7504" s="8" t="str">
        <f t="shared" si="586"/>
        <v>2022-12</v>
      </c>
      <c r="G7504" s="8">
        <v>44921</v>
      </c>
      <c r="H7504" s="23">
        <f t="shared" si="588"/>
        <v>3</v>
      </c>
      <c r="I7504" s="7" t="s">
        <v>122</v>
      </c>
      <c r="J7504" s="7" t="s">
        <v>2284</v>
      </c>
      <c r="K7504" s="7" t="s">
        <v>1423</v>
      </c>
      <c r="L7504" s="7" t="s">
        <v>83</v>
      </c>
      <c r="M7504" s="7" t="s">
        <v>31</v>
      </c>
      <c r="N7504" s="7" t="s">
        <v>55</v>
      </c>
      <c r="O7504" s="7" t="s">
        <v>56</v>
      </c>
      <c r="P7504" s="7" t="s">
        <v>23468</v>
      </c>
      <c r="Q7504" s="7" t="s">
        <v>58</v>
      </c>
      <c r="R7504" s="7" t="s">
        <v>23469</v>
      </c>
      <c r="S7504" s="7" t="s">
        <v>110</v>
      </c>
      <c r="T7504" s="7" t="s">
        <v>148</v>
      </c>
      <c r="U7504" s="7" t="s">
        <v>232</v>
      </c>
      <c r="V7504" s="10">
        <v>4470.09</v>
      </c>
      <c r="W7504" s="6">
        <v>6</v>
      </c>
      <c r="X7504" s="11">
        <v>0.1</v>
      </c>
      <c r="Y7504" s="10">
        <v>-816.87</v>
      </c>
      <c r="Z7504" s="30">
        <f t="shared" si="587"/>
        <v>-0.18274128708817944</v>
      </c>
    </row>
    <row r="7505" spans="1:26">
      <c r="A7505" s="27">
        <v>7504</v>
      </c>
      <c r="B7505" s="14" t="s">
        <v>23470</v>
      </c>
      <c r="C7505" s="15">
        <v>45024</v>
      </c>
      <c r="D7505" s="12">
        <f t="shared" si="584"/>
        <v>2023</v>
      </c>
      <c r="E7505" s="12">
        <f t="shared" si="585"/>
        <v>4</v>
      </c>
      <c r="F7505" s="15" t="str">
        <f t="shared" si="586"/>
        <v>2023-04</v>
      </c>
      <c r="G7505" s="15">
        <v>45027</v>
      </c>
      <c r="H7505" s="23">
        <f t="shared" si="588"/>
        <v>3</v>
      </c>
      <c r="I7505" s="14" t="s">
        <v>122</v>
      </c>
      <c r="J7505" s="14" t="s">
        <v>4893</v>
      </c>
      <c r="K7505" s="14" t="s">
        <v>4894</v>
      </c>
      <c r="L7505" s="14" t="s">
        <v>66</v>
      </c>
      <c r="M7505" s="14" t="s">
        <v>31</v>
      </c>
      <c r="N7505" s="14" t="s">
        <v>143</v>
      </c>
      <c r="O7505" s="14" t="s">
        <v>144</v>
      </c>
      <c r="P7505" s="14" t="s">
        <v>23471</v>
      </c>
      <c r="Q7505" s="14" t="s">
        <v>146</v>
      </c>
      <c r="R7505" s="14" t="s">
        <v>23472</v>
      </c>
      <c r="S7505" s="14" t="s">
        <v>110</v>
      </c>
      <c r="T7505" s="14" t="s">
        <v>111</v>
      </c>
      <c r="U7505" s="14" t="s">
        <v>216</v>
      </c>
      <c r="V7505" s="16">
        <v>1235.93</v>
      </c>
      <c r="W7505" s="13">
        <v>10</v>
      </c>
      <c r="X7505" s="17">
        <v>0.5</v>
      </c>
      <c r="Y7505" s="16">
        <v>400.81</v>
      </c>
      <c r="Z7505" s="31">
        <f t="shared" si="587"/>
        <v>0.32429830168375229</v>
      </c>
    </row>
    <row r="7506" spans="1:26">
      <c r="A7506" s="26">
        <v>7505</v>
      </c>
      <c r="B7506" s="7" t="s">
        <v>23473</v>
      </c>
      <c r="C7506" s="8">
        <v>45510</v>
      </c>
      <c r="D7506" s="12">
        <f t="shared" si="584"/>
        <v>2024</v>
      </c>
      <c r="E7506" s="12">
        <f t="shared" si="585"/>
        <v>8</v>
      </c>
      <c r="F7506" s="8" t="str">
        <f t="shared" si="586"/>
        <v>2024-08</v>
      </c>
      <c r="G7506" s="8">
        <v>45511</v>
      </c>
      <c r="H7506" s="23">
        <f t="shared" si="588"/>
        <v>1</v>
      </c>
      <c r="I7506" s="7" t="s">
        <v>122</v>
      </c>
      <c r="J7506" s="7" t="s">
        <v>539</v>
      </c>
      <c r="K7506" s="7" t="s">
        <v>540</v>
      </c>
      <c r="L7506" s="7" t="s">
        <v>66</v>
      </c>
      <c r="M7506" s="7" t="s">
        <v>31</v>
      </c>
      <c r="N7506" s="7" t="s">
        <v>32</v>
      </c>
      <c r="O7506" s="7" t="s">
        <v>33</v>
      </c>
      <c r="P7506" s="7" t="s">
        <v>23474</v>
      </c>
      <c r="Q7506" s="7" t="s">
        <v>35</v>
      </c>
      <c r="R7506" s="7" t="s">
        <v>23475</v>
      </c>
      <c r="S7506" s="7" t="s">
        <v>48</v>
      </c>
      <c r="T7506" s="7" t="s">
        <v>69</v>
      </c>
      <c r="U7506" s="7" t="s">
        <v>70</v>
      </c>
      <c r="V7506" s="10">
        <v>548.47</v>
      </c>
      <c r="W7506" s="6">
        <v>11</v>
      </c>
      <c r="X7506" s="11">
        <v>0</v>
      </c>
      <c r="Y7506" s="10">
        <v>223.64</v>
      </c>
      <c r="Z7506" s="30">
        <f t="shared" si="587"/>
        <v>0.40775247506700452</v>
      </c>
    </row>
    <row r="7507" spans="1:26">
      <c r="A7507" s="27">
        <v>7506</v>
      </c>
      <c r="B7507" s="14" t="s">
        <v>23476</v>
      </c>
      <c r="C7507" s="15">
        <v>44577</v>
      </c>
      <c r="D7507" s="12">
        <f t="shared" si="584"/>
        <v>2022</v>
      </c>
      <c r="E7507" s="12">
        <f t="shared" si="585"/>
        <v>1</v>
      </c>
      <c r="F7507" s="15" t="str">
        <f t="shared" si="586"/>
        <v>2022-01</v>
      </c>
      <c r="G7507" s="15">
        <v>44577</v>
      </c>
      <c r="H7507" s="23">
        <f t="shared" si="588"/>
        <v>0</v>
      </c>
      <c r="I7507" s="14" t="s">
        <v>63</v>
      </c>
      <c r="J7507" s="14" t="s">
        <v>1231</v>
      </c>
      <c r="K7507" s="14" t="s">
        <v>1232</v>
      </c>
      <c r="L7507" s="14" t="s">
        <v>66</v>
      </c>
      <c r="M7507" s="14" t="s">
        <v>31</v>
      </c>
      <c r="N7507" s="14" t="s">
        <v>143</v>
      </c>
      <c r="O7507" s="14" t="s">
        <v>144</v>
      </c>
      <c r="P7507" s="14" t="s">
        <v>23477</v>
      </c>
      <c r="Q7507" s="14" t="s">
        <v>146</v>
      </c>
      <c r="R7507" s="14" t="s">
        <v>23478</v>
      </c>
      <c r="S7507" s="14" t="s">
        <v>37</v>
      </c>
      <c r="T7507" s="14" t="s">
        <v>38</v>
      </c>
      <c r="U7507" s="14" t="s">
        <v>333</v>
      </c>
      <c r="V7507" s="16">
        <v>899.1</v>
      </c>
      <c r="W7507" s="13">
        <v>6</v>
      </c>
      <c r="X7507" s="17">
        <v>0</v>
      </c>
      <c r="Y7507" s="16">
        <v>272.47000000000003</v>
      </c>
      <c r="Z7507" s="31">
        <f t="shared" si="587"/>
        <v>0.30304749193638086</v>
      </c>
    </row>
    <row r="7508" spans="1:26">
      <c r="A7508" s="26">
        <v>7507</v>
      </c>
      <c r="B7508" s="7" t="s">
        <v>23479</v>
      </c>
      <c r="C7508" s="8">
        <v>45639</v>
      </c>
      <c r="D7508" s="12">
        <f t="shared" si="584"/>
        <v>2024</v>
      </c>
      <c r="E7508" s="12">
        <f t="shared" si="585"/>
        <v>12</v>
      </c>
      <c r="F7508" s="8" t="str">
        <f t="shared" si="586"/>
        <v>2024-12</v>
      </c>
      <c r="G7508" s="8">
        <v>45639</v>
      </c>
      <c r="H7508" s="23">
        <f t="shared" si="588"/>
        <v>0</v>
      </c>
      <c r="I7508" s="7" t="s">
        <v>63</v>
      </c>
      <c r="J7508" s="7" t="s">
        <v>925</v>
      </c>
      <c r="K7508" s="7" t="s">
        <v>926</v>
      </c>
      <c r="L7508" s="7" t="s">
        <v>83</v>
      </c>
      <c r="M7508" s="7" t="s">
        <v>31</v>
      </c>
      <c r="N7508" s="7" t="s">
        <v>283</v>
      </c>
      <c r="O7508" s="7" t="s">
        <v>284</v>
      </c>
      <c r="P7508" s="7" t="s">
        <v>23480</v>
      </c>
      <c r="Q7508" s="7" t="s">
        <v>146</v>
      </c>
      <c r="R7508" s="7" t="s">
        <v>23481</v>
      </c>
      <c r="S7508" s="7" t="s">
        <v>110</v>
      </c>
      <c r="T7508" s="7" t="s">
        <v>111</v>
      </c>
      <c r="U7508" s="7" t="s">
        <v>216</v>
      </c>
      <c r="V7508" s="10">
        <v>1180.74</v>
      </c>
      <c r="W7508" s="6">
        <v>6</v>
      </c>
      <c r="X7508" s="11">
        <v>0.5</v>
      </c>
      <c r="Y7508" s="10">
        <v>398.35</v>
      </c>
      <c r="Z7508" s="30">
        <f t="shared" si="587"/>
        <v>0.33737317275606826</v>
      </c>
    </row>
    <row r="7509" spans="1:26">
      <c r="A7509" s="27">
        <v>7508</v>
      </c>
      <c r="B7509" s="14" t="s">
        <v>23482</v>
      </c>
      <c r="C7509" s="15">
        <v>45044</v>
      </c>
      <c r="D7509" s="12">
        <f t="shared" si="584"/>
        <v>2023</v>
      </c>
      <c r="E7509" s="12">
        <f t="shared" si="585"/>
        <v>4</v>
      </c>
      <c r="F7509" s="15" t="str">
        <f t="shared" si="586"/>
        <v>2023-04</v>
      </c>
      <c r="G7509" s="15">
        <v>45050</v>
      </c>
      <c r="H7509" s="23">
        <f t="shared" si="588"/>
        <v>6</v>
      </c>
      <c r="I7509" s="14" t="s">
        <v>52</v>
      </c>
      <c r="J7509" s="14" t="s">
        <v>726</v>
      </c>
      <c r="K7509" s="14" t="s">
        <v>727</v>
      </c>
      <c r="L7509" s="14" t="s">
        <v>30</v>
      </c>
      <c r="M7509" s="14" t="s">
        <v>31</v>
      </c>
      <c r="N7509" s="14" t="s">
        <v>106</v>
      </c>
      <c r="O7509" s="14" t="s">
        <v>107</v>
      </c>
      <c r="P7509" s="14" t="s">
        <v>23483</v>
      </c>
      <c r="Q7509" s="14" t="s">
        <v>35</v>
      </c>
      <c r="R7509" s="14" t="s">
        <v>23484</v>
      </c>
      <c r="S7509" s="14" t="s">
        <v>48</v>
      </c>
      <c r="T7509" s="14" t="s">
        <v>78</v>
      </c>
      <c r="U7509" s="14" t="s">
        <v>956</v>
      </c>
      <c r="V7509" s="16">
        <v>1521.81</v>
      </c>
      <c r="W7509" s="13">
        <v>11</v>
      </c>
      <c r="X7509" s="17">
        <v>0</v>
      </c>
      <c r="Y7509" s="16">
        <v>395.12</v>
      </c>
      <c r="Z7509" s="31">
        <f t="shared" si="587"/>
        <v>0.25963819399267979</v>
      </c>
    </row>
    <row r="7510" spans="1:26">
      <c r="A7510" s="26">
        <v>7509</v>
      </c>
      <c r="B7510" s="7" t="s">
        <v>23485</v>
      </c>
      <c r="C7510" s="8">
        <v>45560</v>
      </c>
      <c r="D7510" s="12">
        <f t="shared" si="584"/>
        <v>2024</v>
      </c>
      <c r="E7510" s="12">
        <f t="shared" si="585"/>
        <v>9</v>
      </c>
      <c r="F7510" s="8" t="str">
        <f t="shared" si="586"/>
        <v>2024-09</v>
      </c>
      <c r="G7510" s="8">
        <v>45565</v>
      </c>
      <c r="H7510" s="23">
        <f t="shared" si="588"/>
        <v>5</v>
      </c>
      <c r="I7510" s="7" t="s">
        <v>27</v>
      </c>
      <c r="J7510" s="7" t="s">
        <v>6537</v>
      </c>
      <c r="K7510" s="7" t="s">
        <v>6538</v>
      </c>
      <c r="L7510" s="7" t="s">
        <v>66</v>
      </c>
      <c r="M7510" s="7" t="s">
        <v>31</v>
      </c>
      <c r="N7510" s="7" t="s">
        <v>220</v>
      </c>
      <c r="O7510" s="7" t="s">
        <v>220</v>
      </c>
      <c r="P7510" s="7" t="s">
        <v>23486</v>
      </c>
      <c r="Q7510" s="7" t="s">
        <v>58</v>
      </c>
      <c r="R7510" s="7" t="s">
        <v>23487</v>
      </c>
      <c r="S7510" s="7" t="s">
        <v>37</v>
      </c>
      <c r="T7510" s="7" t="s">
        <v>208</v>
      </c>
      <c r="U7510" s="7" t="s">
        <v>408</v>
      </c>
      <c r="V7510" s="10">
        <v>922.74</v>
      </c>
      <c r="W7510" s="6">
        <v>8</v>
      </c>
      <c r="X7510" s="11">
        <v>0.4</v>
      </c>
      <c r="Y7510" s="10">
        <v>303.23</v>
      </c>
      <c r="Z7510" s="30">
        <f t="shared" si="587"/>
        <v>0.32861911264278132</v>
      </c>
    </row>
    <row r="7511" spans="1:26">
      <c r="A7511" s="27">
        <v>7510</v>
      </c>
      <c r="B7511" s="14" t="s">
        <v>23488</v>
      </c>
      <c r="C7511" s="15">
        <v>45411</v>
      </c>
      <c r="D7511" s="12">
        <f t="shared" si="584"/>
        <v>2024</v>
      </c>
      <c r="E7511" s="12">
        <f t="shared" si="585"/>
        <v>4</v>
      </c>
      <c r="F7511" s="15" t="str">
        <f t="shared" si="586"/>
        <v>2024-04</v>
      </c>
      <c r="G7511" s="15">
        <v>45417</v>
      </c>
      <c r="H7511" s="23">
        <f t="shared" si="588"/>
        <v>6</v>
      </c>
      <c r="I7511" s="14" t="s">
        <v>52</v>
      </c>
      <c r="J7511" s="14" t="s">
        <v>797</v>
      </c>
      <c r="K7511" s="14" t="s">
        <v>798</v>
      </c>
      <c r="L7511" s="14" t="s">
        <v>83</v>
      </c>
      <c r="M7511" s="14" t="s">
        <v>31</v>
      </c>
      <c r="N7511" s="14" t="s">
        <v>125</v>
      </c>
      <c r="O7511" s="14" t="s">
        <v>126</v>
      </c>
      <c r="P7511" s="14" t="s">
        <v>23489</v>
      </c>
      <c r="Q7511" s="14" t="s">
        <v>58</v>
      </c>
      <c r="R7511" s="14" t="s">
        <v>23490</v>
      </c>
      <c r="S7511" s="14" t="s">
        <v>110</v>
      </c>
      <c r="T7511" s="14" t="s">
        <v>148</v>
      </c>
      <c r="U7511" s="14" t="s">
        <v>237</v>
      </c>
      <c r="V7511" s="16">
        <v>20091.21</v>
      </c>
      <c r="W7511" s="13">
        <v>12</v>
      </c>
      <c r="X7511" s="17">
        <v>0</v>
      </c>
      <c r="Y7511" s="16">
        <v>3422.6</v>
      </c>
      <c r="Z7511" s="31">
        <f t="shared" si="587"/>
        <v>0.17035310466616993</v>
      </c>
    </row>
    <row r="7512" spans="1:26">
      <c r="A7512" s="26">
        <v>7511</v>
      </c>
      <c r="B7512" s="7" t="s">
        <v>23491</v>
      </c>
      <c r="C7512" s="8">
        <v>44621</v>
      </c>
      <c r="D7512" s="12">
        <f t="shared" si="584"/>
        <v>2022</v>
      </c>
      <c r="E7512" s="12">
        <f t="shared" si="585"/>
        <v>3</v>
      </c>
      <c r="F7512" s="8" t="str">
        <f t="shared" si="586"/>
        <v>2022-03</v>
      </c>
      <c r="G7512" s="8">
        <v>44621</v>
      </c>
      <c r="H7512" s="23">
        <f t="shared" si="588"/>
        <v>0</v>
      </c>
      <c r="I7512" s="7" t="s">
        <v>63</v>
      </c>
      <c r="J7512" s="7" t="s">
        <v>4119</v>
      </c>
      <c r="K7512" s="7" t="s">
        <v>2166</v>
      </c>
      <c r="L7512" s="7" t="s">
        <v>66</v>
      </c>
      <c r="M7512" s="7" t="s">
        <v>31</v>
      </c>
      <c r="N7512" s="7" t="s">
        <v>106</v>
      </c>
      <c r="O7512" s="7" t="s">
        <v>107</v>
      </c>
      <c r="P7512" s="7" t="s">
        <v>23492</v>
      </c>
      <c r="Q7512" s="7" t="s">
        <v>35</v>
      </c>
      <c r="R7512" s="7" t="s">
        <v>23493</v>
      </c>
      <c r="S7512" s="7" t="s">
        <v>48</v>
      </c>
      <c r="T7512" s="7" t="s">
        <v>86</v>
      </c>
      <c r="U7512" s="7" t="s">
        <v>819</v>
      </c>
      <c r="V7512" s="10">
        <v>675.62</v>
      </c>
      <c r="W7512" s="6">
        <v>11</v>
      </c>
      <c r="X7512" s="11">
        <v>0.2</v>
      </c>
      <c r="Y7512" s="10">
        <v>199.61</v>
      </c>
      <c r="Z7512" s="30">
        <f t="shared" si="587"/>
        <v>0.29544714484473522</v>
      </c>
    </row>
    <row r="7513" spans="1:26">
      <c r="A7513" s="27">
        <v>7512</v>
      </c>
      <c r="B7513" s="14" t="s">
        <v>23494</v>
      </c>
      <c r="C7513" s="15">
        <v>44645</v>
      </c>
      <c r="D7513" s="12">
        <f t="shared" si="584"/>
        <v>2022</v>
      </c>
      <c r="E7513" s="12">
        <f t="shared" si="585"/>
        <v>3</v>
      </c>
      <c r="F7513" s="15" t="str">
        <f t="shared" si="586"/>
        <v>2022-03</v>
      </c>
      <c r="G7513" s="15">
        <v>44651</v>
      </c>
      <c r="H7513" s="23">
        <f t="shared" si="588"/>
        <v>6</v>
      </c>
      <c r="I7513" s="14" t="s">
        <v>27</v>
      </c>
      <c r="J7513" s="14" t="s">
        <v>324</v>
      </c>
      <c r="K7513" s="14" t="s">
        <v>325</v>
      </c>
      <c r="L7513" s="14" t="s">
        <v>30</v>
      </c>
      <c r="M7513" s="14" t="s">
        <v>31</v>
      </c>
      <c r="N7513" s="14" t="s">
        <v>91</v>
      </c>
      <c r="O7513" s="14" t="s">
        <v>92</v>
      </c>
      <c r="P7513" s="14" t="s">
        <v>23495</v>
      </c>
      <c r="Q7513" s="14" t="s">
        <v>46</v>
      </c>
      <c r="R7513" s="14" t="s">
        <v>23496</v>
      </c>
      <c r="S7513" s="14" t="s">
        <v>110</v>
      </c>
      <c r="T7513" s="14" t="s">
        <v>111</v>
      </c>
      <c r="U7513" s="14" t="s">
        <v>216</v>
      </c>
      <c r="V7513" s="16">
        <v>2864.38</v>
      </c>
      <c r="W7513" s="13">
        <v>7</v>
      </c>
      <c r="X7513" s="17">
        <v>0.2</v>
      </c>
      <c r="Y7513" s="16">
        <v>191.26</v>
      </c>
      <c r="Z7513" s="31">
        <f t="shared" si="587"/>
        <v>6.6771866861240467E-2</v>
      </c>
    </row>
    <row r="7514" spans="1:26">
      <c r="A7514" s="26">
        <v>7513</v>
      </c>
      <c r="B7514" s="7" t="s">
        <v>23497</v>
      </c>
      <c r="C7514" s="8">
        <v>45207</v>
      </c>
      <c r="D7514" s="12">
        <f t="shared" si="584"/>
        <v>2023</v>
      </c>
      <c r="E7514" s="12">
        <f t="shared" si="585"/>
        <v>10</v>
      </c>
      <c r="F7514" s="8" t="str">
        <f t="shared" si="586"/>
        <v>2023-10</v>
      </c>
      <c r="G7514" s="8">
        <v>45212</v>
      </c>
      <c r="H7514" s="23">
        <f t="shared" si="588"/>
        <v>5</v>
      </c>
      <c r="I7514" s="7" t="s">
        <v>27</v>
      </c>
      <c r="J7514" s="7" t="s">
        <v>961</v>
      </c>
      <c r="K7514" s="7" t="s">
        <v>962</v>
      </c>
      <c r="L7514" s="7" t="s">
        <v>83</v>
      </c>
      <c r="M7514" s="7" t="s">
        <v>31</v>
      </c>
      <c r="N7514" s="7" t="s">
        <v>106</v>
      </c>
      <c r="O7514" s="7" t="s">
        <v>107</v>
      </c>
      <c r="P7514" s="7" t="s">
        <v>23498</v>
      </c>
      <c r="Q7514" s="7" t="s">
        <v>35</v>
      </c>
      <c r="R7514" s="7" t="s">
        <v>23499</v>
      </c>
      <c r="S7514" s="7" t="s">
        <v>37</v>
      </c>
      <c r="T7514" s="7" t="s">
        <v>170</v>
      </c>
      <c r="U7514" s="7" t="s">
        <v>189</v>
      </c>
      <c r="V7514" s="10">
        <v>6902.43</v>
      </c>
      <c r="W7514" s="6">
        <v>14</v>
      </c>
      <c r="X7514" s="11">
        <v>0</v>
      </c>
      <c r="Y7514" s="10">
        <v>2222.42</v>
      </c>
      <c r="Z7514" s="30">
        <f t="shared" si="587"/>
        <v>0.32197646336145386</v>
      </c>
    </row>
    <row r="7515" spans="1:26">
      <c r="A7515" s="27">
        <v>7514</v>
      </c>
      <c r="B7515" s="14" t="s">
        <v>23500</v>
      </c>
      <c r="C7515" s="15">
        <v>44739</v>
      </c>
      <c r="D7515" s="12">
        <f t="shared" si="584"/>
        <v>2022</v>
      </c>
      <c r="E7515" s="12">
        <f t="shared" si="585"/>
        <v>6</v>
      </c>
      <c r="F7515" s="15" t="str">
        <f t="shared" si="586"/>
        <v>2022-06</v>
      </c>
      <c r="G7515" s="15">
        <v>44739</v>
      </c>
      <c r="H7515" s="23">
        <f t="shared" si="588"/>
        <v>0</v>
      </c>
      <c r="I7515" s="14" t="s">
        <v>63</v>
      </c>
      <c r="J7515" s="14" t="s">
        <v>1083</v>
      </c>
      <c r="K7515" s="14" t="s">
        <v>1084</v>
      </c>
      <c r="L7515" s="14" t="s">
        <v>83</v>
      </c>
      <c r="M7515" s="14" t="s">
        <v>31</v>
      </c>
      <c r="N7515" s="14" t="s">
        <v>228</v>
      </c>
      <c r="O7515" s="14" t="s">
        <v>229</v>
      </c>
      <c r="P7515" s="14" t="s">
        <v>23501</v>
      </c>
      <c r="Q7515" s="14" t="s">
        <v>46</v>
      </c>
      <c r="R7515" s="14" t="s">
        <v>23502</v>
      </c>
      <c r="S7515" s="14" t="s">
        <v>37</v>
      </c>
      <c r="T7515" s="14" t="s">
        <v>38</v>
      </c>
      <c r="U7515" s="14" t="s">
        <v>333</v>
      </c>
      <c r="V7515" s="16">
        <v>1418.02</v>
      </c>
      <c r="W7515" s="13">
        <v>3</v>
      </c>
      <c r="X7515" s="17">
        <v>0.2</v>
      </c>
      <c r="Y7515" s="16">
        <v>-85.97</v>
      </c>
      <c r="Z7515" s="31">
        <f t="shared" si="587"/>
        <v>-6.0626789467003284E-2</v>
      </c>
    </row>
    <row r="7516" spans="1:26">
      <c r="A7516" s="26">
        <v>7515</v>
      </c>
      <c r="B7516" s="7" t="s">
        <v>23503</v>
      </c>
      <c r="C7516" s="8">
        <v>45526</v>
      </c>
      <c r="D7516" s="12">
        <f t="shared" si="584"/>
        <v>2024</v>
      </c>
      <c r="E7516" s="12">
        <f t="shared" si="585"/>
        <v>8</v>
      </c>
      <c r="F7516" s="8" t="str">
        <f t="shared" si="586"/>
        <v>2024-08</v>
      </c>
      <c r="G7516" s="8">
        <v>45533</v>
      </c>
      <c r="H7516" s="23">
        <f t="shared" si="588"/>
        <v>7</v>
      </c>
      <c r="I7516" s="7" t="s">
        <v>27</v>
      </c>
      <c r="J7516" s="7" t="s">
        <v>4719</v>
      </c>
      <c r="K7516" s="7" t="s">
        <v>1815</v>
      </c>
      <c r="L7516" s="7" t="s">
        <v>30</v>
      </c>
      <c r="M7516" s="7" t="s">
        <v>31</v>
      </c>
      <c r="N7516" s="7" t="s">
        <v>220</v>
      </c>
      <c r="O7516" s="7" t="s">
        <v>220</v>
      </c>
      <c r="P7516" s="7" t="s">
        <v>23504</v>
      </c>
      <c r="Q7516" s="7" t="s">
        <v>58</v>
      </c>
      <c r="R7516" s="7" t="s">
        <v>23505</v>
      </c>
      <c r="S7516" s="7" t="s">
        <v>110</v>
      </c>
      <c r="T7516" s="7" t="s">
        <v>111</v>
      </c>
      <c r="U7516" s="7" t="s">
        <v>216</v>
      </c>
      <c r="V7516" s="10">
        <v>2051.84</v>
      </c>
      <c r="W7516" s="6">
        <v>6</v>
      </c>
      <c r="X7516" s="11">
        <v>0.1</v>
      </c>
      <c r="Y7516" s="10">
        <v>-307.48</v>
      </c>
      <c r="Z7516" s="30">
        <f t="shared" si="587"/>
        <v>-0.149855739238927</v>
      </c>
    </row>
    <row r="7517" spans="1:26">
      <c r="A7517" s="27">
        <v>7516</v>
      </c>
      <c r="B7517" s="14" t="s">
        <v>23506</v>
      </c>
      <c r="C7517" s="15">
        <v>44839</v>
      </c>
      <c r="D7517" s="12">
        <f t="shared" si="584"/>
        <v>2022</v>
      </c>
      <c r="E7517" s="12">
        <f t="shared" si="585"/>
        <v>10</v>
      </c>
      <c r="F7517" s="15" t="str">
        <f t="shared" si="586"/>
        <v>2022-10</v>
      </c>
      <c r="G7517" s="15">
        <v>44840</v>
      </c>
      <c r="H7517" s="23">
        <f t="shared" si="588"/>
        <v>1</v>
      </c>
      <c r="I7517" s="14" t="s">
        <v>122</v>
      </c>
      <c r="J7517" s="14" t="s">
        <v>4338</v>
      </c>
      <c r="K7517" s="14" t="s">
        <v>142</v>
      </c>
      <c r="L7517" s="14" t="s">
        <v>66</v>
      </c>
      <c r="M7517" s="14" t="s">
        <v>31</v>
      </c>
      <c r="N7517" s="14" t="s">
        <v>74</v>
      </c>
      <c r="O7517" s="14" t="s">
        <v>75</v>
      </c>
      <c r="P7517" s="14" t="s">
        <v>23507</v>
      </c>
      <c r="Q7517" s="14" t="s">
        <v>46</v>
      </c>
      <c r="R7517" s="14" t="s">
        <v>23508</v>
      </c>
      <c r="S7517" s="14" t="s">
        <v>48</v>
      </c>
      <c r="T7517" s="14" t="s">
        <v>95</v>
      </c>
      <c r="U7517" s="14" t="s">
        <v>571</v>
      </c>
      <c r="V7517" s="16">
        <v>895.16</v>
      </c>
      <c r="W7517" s="13">
        <v>4</v>
      </c>
      <c r="X7517" s="17">
        <v>0.2</v>
      </c>
      <c r="Y7517" s="16">
        <v>55.92</v>
      </c>
      <c r="Z7517" s="31">
        <f t="shared" si="587"/>
        <v>6.2469279234997101E-2</v>
      </c>
    </row>
    <row r="7518" spans="1:26">
      <c r="A7518" s="26">
        <v>7517</v>
      </c>
      <c r="B7518" s="7" t="s">
        <v>23509</v>
      </c>
      <c r="C7518" s="8">
        <v>44859</v>
      </c>
      <c r="D7518" s="12">
        <f t="shared" si="584"/>
        <v>2022</v>
      </c>
      <c r="E7518" s="12">
        <f t="shared" si="585"/>
        <v>10</v>
      </c>
      <c r="F7518" s="8" t="str">
        <f t="shared" si="586"/>
        <v>2022-10</v>
      </c>
      <c r="G7518" s="8">
        <v>44866</v>
      </c>
      <c r="H7518" s="23">
        <f t="shared" si="588"/>
        <v>7</v>
      </c>
      <c r="I7518" s="7" t="s">
        <v>27</v>
      </c>
      <c r="J7518" s="7" t="s">
        <v>11754</v>
      </c>
      <c r="K7518" s="7" t="s">
        <v>2590</v>
      </c>
      <c r="L7518" s="7" t="s">
        <v>66</v>
      </c>
      <c r="M7518" s="7" t="s">
        <v>31</v>
      </c>
      <c r="N7518" s="7" t="s">
        <v>153</v>
      </c>
      <c r="O7518" s="7" t="s">
        <v>154</v>
      </c>
      <c r="P7518" s="7" t="s">
        <v>23510</v>
      </c>
      <c r="Q7518" s="7" t="s">
        <v>146</v>
      </c>
      <c r="R7518" s="7" t="s">
        <v>23511</v>
      </c>
      <c r="S7518" s="7" t="s">
        <v>110</v>
      </c>
      <c r="T7518" s="7" t="s">
        <v>243</v>
      </c>
      <c r="U7518" s="7" t="s">
        <v>244</v>
      </c>
      <c r="V7518" s="10">
        <v>5871.68</v>
      </c>
      <c r="W7518" s="6">
        <v>5</v>
      </c>
      <c r="X7518" s="11">
        <v>0</v>
      </c>
      <c r="Y7518" s="10">
        <v>2039.65</v>
      </c>
      <c r="Z7518" s="30">
        <f t="shared" si="587"/>
        <v>0.34737076952422474</v>
      </c>
    </row>
    <row r="7519" spans="1:26">
      <c r="A7519" s="27">
        <v>7518</v>
      </c>
      <c r="B7519" s="14" t="s">
        <v>23512</v>
      </c>
      <c r="C7519" s="15">
        <v>45370</v>
      </c>
      <c r="D7519" s="12">
        <f t="shared" si="584"/>
        <v>2024</v>
      </c>
      <c r="E7519" s="12">
        <f t="shared" si="585"/>
        <v>3</v>
      </c>
      <c r="F7519" s="15" t="str">
        <f t="shared" si="586"/>
        <v>2024-03</v>
      </c>
      <c r="G7519" s="15">
        <v>45376</v>
      </c>
      <c r="H7519" s="23">
        <f t="shared" si="588"/>
        <v>6</v>
      </c>
      <c r="I7519" s="14" t="s">
        <v>52</v>
      </c>
      <c r="J7519" s="14" t="s">
        <v>141</v>
      </c>
      <c r="K7519" s="14" t="s">
        <v>142</v>
      </c>
      <c r="L7519" s="14" t="s">
        <v>66</v>
      </c>
      <c r="M7519" s="14" t="s">
        <v>31</v>
      </c>
      <c r="N7519" s="14" t="s">
        <v>143</v>
      </c>
      <c r="O7519" s="14" t="s">
        <v>144</v>
      </c>
      <c r="P7519" s="14" t="s">
        <v>23513</v>
      </c>
      <c r="Q7519" s="14" t="s">
        <v>146</v>
      </c>
      <c r="R7519" s="14" t="s">
        <v>23514</v>
      </c>
      <c r="S7519" s="14" t="s">
        <v>37</v>
      </c>
      <c r="T7519" s="14" t="s">
        <v>38</v>
      </c>
      <c r="U7519" s="14" t="s">
        <v>102</v>
      </c>
      <c r="V7519" s="16">
        <v>1419.97</v>
      </c>
      <c r="W7519" s="13">
        <v>7</v>
      </c>
      <c r="X7519" s="17">
        <v>0</v>
      </c>
      <c r="Y7519" s="16">
        <v>-140.47</v>
      </c>
      <c r="Z7519" s="31">
        <f t="shared" si="587"/>
        <v>-9.8924625168137353E-2</v>
      </c>
    </row>
    <row r="7520" spans="1:26">
      <c r="A7520" s="26">
        <v>7519</v>
      </c>
      <c r="B7520" s="7" t="s">
        <v>23515</v>
      </c>
      <c r="C7520" s="8">
        <v>45463</v>
      </c>
      <c r="D7520" s="12">
        <f t="shared" si="584"/>
        <v>2024</v>
      </c>
      <c r="E7520" s="12">
        <f t="shared" si="585"/>
        <v>6</v>
      </c>
      <c r="F7520" s="8" t="str">
        <f t="shared" si="586"/>
        <v>2024-06</v>
      </c>
      <c r="G7520" s="8">
        <v>45469</v>
      </c>
      <c r="H7520" s="23">
        <f t="shared" si="588"/>
        <v>6</v>
      </c>
      <c r="I7520" s="7" t="s">
        <v>52</v>
      </c>
      <c r="J7520" s="7" t="s">
        <v>3652</v>
      </c>
      <c r="K7520" s="7" t="s">
        <v>3258</v>
      </c>
      <c r="L7520" s="7" t="s">
        <v>83</v>
      </c>
      <c r="M7520" s="7" t="s">
        <v>31</v>
      </c>
      <c r="N7520" s="7" t="s">
        <v>125</v>
      </c>
      <c r="O7520" s="7" t="s">
        <v>126</v>
      </c>
      <c r="P7520" s="7" t="s">
        <v>23516</v>
      </c>
      <c r="Q7520" s="7" t="s">
        <v>58</v>
      </c>
      <c r="R7520" s="7" t="s">
        <v>23517</v>
      </c>
      <c r="S7520" s="7" t="s">
        <v>110</v>
      </c>
      <c r="T7520" s="7" t="s">
        <v>111</v>
      </c>
      <c r="U7520" s="7" t="s">
        <v>112</v>
      </c>
      <c r="V7520" s="10">
        <v>884.63</v>
      </c>
      <c r="W7520" s="6">
        <v>1</v>
      </c>
      <c r="X7520" s="11">
        <v>0.3</v>
      </c>
      <c r="Y7520" s="10">
        <v>256.18</v>
      </c>
      <c r="Z7520" s="30">
        <f t="shared" si="587"/>
        <v>0.28958999807829261</v>
      </c>
    </row>
    <row r="7521" spans="1:26">
      <c r="A7521" s="27">
        <v>7520</v>
      </c>
      <c r="B7521" s="14" t="s">
        <v>23518</v>
      </c>
      <c r="C7521" s="15">
        <v>44678</v>
      </c>
      <c r="D7521" s="12">
        <f t="shared" si="584"/>
        <v>2022</v>
      </c>
      <c r="E7521" s="12">
        <f t="shared" si="585"/>
        <v>4</v>
      </c>
      <c r="F7521" s="15" t="str">
        <f t="shared" si="586"/>
        <v>2022-04</v>
      </c>
      <c r="G7521" s="15">
        <v>44684</v>
      </c>
      <c r="H7521" s="23">
        <f t="shared" si="588"/>
        <v>6</v>
      </c>
      <c r="I7521" s="14" t="s">
        <v>52</v>
      </c>
      <c r="J7521" s="14" t="s">
        <v>3374</v>
      </c>
      <c r="K7521" s="14" t="s">
        <v>372</v>
      </c>
      <c r="L7521" s="14" t="s">
        <v>83</v>
      </c>
      <c r="M7521" s="14" t="s">
        <v>31</v>
      </c>
      <c r="N7521" s="14" t="s">
        <v>134</v>
      </c>
      <c r="O7521" s="14" t="s">
        <v>135</v>
      </c>
      <c r="P7521" s="14" t="s">
        <v>23519</v>
      </c>
      <c r="Q7521" s="14" t="s">
        <v>58</v>
      </c>
      <c r="R7521" s="14" t="s">
        <v>23520</v>
      </c>
      <c r="S7521" s="14" t="s">
        <v>48</v>
      </c>
      <c r="T7521" s="14" t="s">
        <v>86</v>
      </c>
      <c r="U7521" s="14" t="s">
        <v>87</v>
      </c>
      <c r="V7521" s="16">
        <v>1156.79</v>
      </c>
      <c r="W7521" s="13">
        <v>4</v>
      </c>
      <c r="X7521" s="17">
        <v>0</v>
      </c>
      <c r="Y7521" s="16">
        <v>191.56</v>
      </c>
      <c r="Z7521" s="31">
        <f t="shared" si="587"/>
        <v>0.16559617562392484</v>
      </c>
    </row>
    <row r="7522" spans="1:26">
      <c r="A7522" s="26">
        <v>7521</v>
      </c>
      <c r="B7522" s="7" t="s">
        <v>23521</v>
      </c>
      <c r="C7522" s="8">
        <v>45101</v>
      </c>
      <c r="D7522" s="12">
        <f t="shared" si="584"/>
        <v>2023</v>
      </c>
      <c r="E7522" s="12">
        <f t="shared" si="585"/>
        <v>6</v>
      </c>
      <c r="F7522" s="8" t="str">
        <f t="shared" si="586"/>
        <v>2023-06</v>
      </c>
      <c r="G7522" s="8">
        <v>45105</v>
      </c>
      <c r="H7522" s="23">
        <f t="shared" si="588"/>
        <v>4</v>
      </c>
      <c r="I7522" s="7" t="s">
        <v>52</v>
      </c>
      <c r="J7522" s="7" t="s">
        <v>558</v>
      </c>
      <c r="K7522" s="7" t="s">
        <v>559</v>
      </c>
      <c r="L7522" s="7" t="s">
        <v>30</v>
      </c>
      <c r="M7522" s="7" t="s">
        <v>31</v>
      </c>
      <c r="N7522" s="7" t="s">
        <v>43</v>
      </c>
      <c r="O7522" s="7" t="s">
        <v>44</v>
      </c>
      <c r="P7522" s="7" t="s">
        <v>23522</v>
      </c>
      <c r="Q7522" s="7" t="s">
        <v>46</v>
      </c>
      <c r="R7522" s="7" t="s">
        <v>23523</v>
      </c>
      <c r="S7522" s="7" t="s">
        <v>48</v>
      </c>
      <c r="T7522" s="7" t="s">
        <v>298</v>
      </c>
      <c r="U7522" s="7" t="s">
        <v>299</v>
      </c>
      <c r="V7522" s="10">
        <v>233.56</v>
      </c>
      <c r="W7522" s="6">
        <v>4</v>
      </c>
      <c r="X7522" s="11">
        <v>0</v>
      </c>
      <c r="Y7522" s="10">
        <v>28.16</v>
      </c>
      <c r="Z7522" s="30">
        <f t="shared" si="587"/>
        <v>0.12056859051207398</v>
      </c>
    </row>
    <row r="7523" spans="1:26">
      <c r="A7523" s="27">
        <v>7522</v>
      </c>
      <c r="B7523" s="14" t="s">
        <v>23524</v>
      </c>
      <c r="C7523" s="15">
        <v>45093</v>
      </c>
      <c r="D7523" s="12">
        <f t="shared" si="584"/>
        <v>2023</v>
      </c>
      <c r="E7523" s="12">
        <f t="shared" si="585"/>
        <v>6</v>
      </c>
      <c r="F7523" s="15" t="str">
        <f t="shared" si="586"/>
        <v>2023-06</v>
      </c>
      <c r="G7523" s="15">
        <v>45095</v>
      </c>
      <c r="H7523" s="23">
        <f t="shared" si="588"/>
        <v>2</v>
      </c>
      <c r="I7523" s="14" t="s">
        <v>122</v>
      </c>
      <c r="J7523" s="14" t="s">
        <v>8743</v>
      </c>
      <c r="K7523" s="14" t="s">
        <v>2344</v>
      </c>
      <c r="L7523" s="14" t="s">
        <v>66</v>
      </c>
      <c r="M7523" s="14" t="s">
        <v>31</v>
      </c>
      <c r="N7523" s="14" t="s">
        <v>711</v>
      </c>
      <c r="O7523" s="14" t="s">
        <v>712</v>
      </c>
      <c r="P7523" s="14" t="s">
        <v>23525</v>
      </c>
      <c r="Q7523" s="14" t="s">
        <v>35</v>
      </c>
      <c r="R7523" s="14" t="s">
        <v>23526</v>
      </c>
      <c r="S7523" s="14" t="s">
        <v>48</v>
      </c>
      <c r="T7523" s="14" t="s">
        <v>434</v>
      </c>
      <c r="U7523" s="14" t="s">
        <v>1382</v>
      </c>
      <c r="V7523" s="16">
        <v>205.81</v>
      </c>
      <c r="W7523" s="13">
        <v>13</v>
      </c>
      <c r="X7523" s="17">
        <v>0.4</v>
      </c>
      <c r="Y7523" s="16">
        <v>87.08</v>
      </c>
      <c r="Z7523" s="31">
        <f t="shared" si="587"/>
        <v>0.42310869248335842</v>
      </c>
    </row>
    <row r="7524" spans="1:26">
      <c r="A7524" s="26">
        <v>7523</v>
      </c>
      <c r="B7524" s="7" t="s">
        <v>23527</v>
      </c>
      <c r="C7524" s="8">
        <v>44967</v>
      </c>
      <c r="D7524" s="12">
        <f t="shared" si="584"/>
        <v>2023</v>
      </c>
      <c r="E7524" s="12">
        <f t="shared" si="585"/>
        <v>2</v>
      </c>
      <c r="F7524" s="8" t="str">
        <f t="shared" si="586"/>
        <v>2023-02</v>
      </c>
      <c r="G7524" s="8">
        <v>44971</v>
      </c>
      <c r="H7524" s="23">
        <f t="shared" si="588"/>
        <v>4</v>
      </c>
      <c r="I7524" s="7" t="s">
        <v>52</v>
      </c>
      <c r="J7524" s="7" t="s">
        <v>5391</v>
      </c>
      <c r="K7524" s="7" t="s">
        <v>2086</v>
      </c>
      <c r="L7524" s="7" t="s">
        <v>66</v>
      </c>
      <c r="M7524" s="7" t="s">
        <v>31</v>
      </c>
      <c r="N7524" s="7" t="s">
        <v>143</v>
      </c>
      <c r="O7524" s="7" t="s">
        <v>144</v>
      </c>
      <c r="P7524" s="7" t="s">
        <v>23528</v>
      </c>
      <c r="Q7524" s="7" t="s">
        <v>146</v>
      </c>
      <c r="R7524" s="7" t="s">
        <v>23529</v>
      </c>
      <c r="S7524" s="7" t="s">
        <v>37</v>
      </c>
      <c r="T7524" s="7" t="s">
        <v>38</v>
      </c>
      <c r="U7524" s="7" t="s">
        <v>39</v>
      </c>
      <c r="V7524" s="10">
        <v>449.79</v>
      </c>
      <c r="W7524" s="6">
        <v>12</v>
      </c>
      <c r="X7524" s="11">
        <v>0.5</v>
      </c>
      <c r="Y7524" s="10">
        <v>-51.83</v>
      </c>
      <c r="Z7524" s="30">
        <f t="shared" si="587"/>
        <v>-0.11523155250227883</v>
      </c>
    </row>
    <row r="7525" spans="1:26">
      <c r="A7525" s="27">
        <v>7524</v>
      </c>
      <c r="B7525" s="14" t="s">
        <v>23530</v>
      </c>
      <c r="C7525" s="15">
        <v>45475</v>
      </c>
      <c r="D7525" s="12">
        <f t="shared" si="584"/>
        <v>2024</v>
      </c>
      <c r="E7525" s="12">
        <f t="shared" si="585"/>
        <v>7</v>
      </c>
      <c r="F7525" s="15" t="str">
        <f t="shared" si="586"/>
        <v>2024-07</v>
      </c>
      <c r="G7525" s="15">
        <v>45478</v>
      </c>
      <c r="H7525" s="23">
        <f t="shared" si="588"/>
        <v>3</v>
      </c>
      <c r="I7525" s="14" t="s">
        <v>122</v>
      </c>
      <c r="J7525" s="14" t="s">
        <v>319</v>
      </c>
      <c r="K7525" s="14" t="s">
        <v>320</v>
      </c>
      <c r="L7525" s="14" t="s">
        <v>66</v>
      </c>
      <c r="M7525" s="14" t="s">
        <v>31</v>
      </c>
      <c r="N7525" s="14" t="s">
        <v>228</v>
      </c>
      <c r="O7525" s="14" t="s">
        <v>229</v>
      </c>
      <c r="P7525" s="14" t="s">
        <v>23531</v>
      </c>
      <c r="Q7525" s="14" t="s">
        <v>46</v>
      </c>
      <c r="R7525" s="14" t="s">
        <v>23532</v>
      </c>
      <c r="S7525" s="14" t="s">
        <v>48</v>
      </c>
      <c r="T7525" s="14" t="s">
        <v>49</v>
      </c>
      <c r="U7525" s="14" t="s">
        <v>50</v>
      </c>
      <c r="V7525" s="16">
        <v>2432.91</v>
      </c>
      <c r="W7525" s="13">
        <v>11</v>
      </c>
      <c r="X7525" s="17">
        <v>0.2</v>
      </c>
      <c r="Y7525" s="16">
        <v>191</v>
      </c>
      <c r="Z7525" s="31">
        <f t="shared" si="587"/>
        <v>7.8506808718777105E-2</v>
      </c>
    </row>
    <row r="7526" spans="1:26">
      <c r="A7526" s="26">
        <v>7525</v>
      </c>
      <c r="B7526" s="7" t="s">
        <v>23533</v>
      </c>
      <c r="C7526" s="8">
        <v>44881</v>
      </c>
      <c r="D7526" s="12">
        <f t="shared" si="584"/>
        <v>2022</v>
      </c>
      <c r="E7526" s="12">
        <f t="shared" si="585"/>
        <v>11</v>
      </c>
      <c r="F7526" s="8" t="str">
        <f t="shared" si="586"/>
        <v>2022-11</v>
      </c>
      <c r="G7526" s="8">
        <v>44887</v>
      </c>
      <c r="H7526" s="23">
        <f t="shared" si="588"/>
        <v>6</v>
      </c>
      <c r="I7526" s="7" t="s">
        <v>52</v>
      </c>
      <c r="J7526" s="7" t="s">
        <v>1582</v>
      </c>
      <c r="K7526" s="7" t="s">
        <v>926</v>
      </c>
      <c r="L7526" s="7" t="s">
        <v>30</v>
      </c>
      <c r="M7526" s="7" t="s">
        <v>31</v>
      </c>
      <c r="N7526" s="7" t="s">
        <v>313</v>
      </c>
      <c r="O7526" s="7" t="s">
        <v>314</v>
      </c>
      <c r="P7526" s="7" t="s">
        <v>23534</v>
      </c>
      <c r="Q7526" s="7" t="s">
        <v>146</v>
      </c>
      <c r="R7526" s="7" t="s">
        <v>23535</v>
      </c>
      <c r="S7526" s="7" t="s">
        <v>48</v>
      </c>
      <c r="T7526" s="7" t="s">
        <v>95</v>
      </c>
      <c r="U7526" s="7" t="s">
        <v>195</v>
      </c>
      <c r="V7526" s="10">
        <v>2795.35</v>
      </c>
      <c r="W7526" s="6">
        <v>12</v>
      </c>
      <c r="X7526" s="11">
        <v>0</v>
      </c>
      <c r="Y7526" s="10">
        <v>331.19</v>
      </c>
      <c r="Z7526" s="30">
        <f t="shared" si="587"/>
        <v>0.11847890246301894</v>
      </c>
    </row>
    <row r="7527" spans="1:26">
      <c r="A7527" s="27">
        <v>7526</v>
      </c>
      <c r="B7527" s="14" t="s">
        <v>23536</v>
      </c>
      <c r="C7527" s="15">
        <v>44431</v>
      </c>
      <c r="D7527" s="12">
        <f t="shared" si="584"/>
        <v>2021</v>
      </c>
      <c r="E7527" s="12">
        <f t="shared" si="585"/>
        <v>8</v>
      </c>
      <c r="F7527" s="15" t="str">
        <f t="shared" si="586"/>
        <v>2021-08</v>
      </c>
      <c r="G7527" s="15">
        <v>44436</v>
      </c>
      <c r="H7527" s="23">
        <f t="shared" si="588"/>
        <v>5</v>
      </c>
      <c r="I7527" s="14" t="s">
        <v>27</v>
      </c>
      <c r="J7527" s="14" t="s">
        <v>2636</v>
      </c>
      <c r="K7527" s="14" t="s">
        <v>1815</v>
      </c>
      <c r="L7527" s="14" t="s">
        <v>30</v>
      </c>
      <c r="M7527" s="14" t="s">
        <v>31</v>
      </c>
      <c r="N7527" s="14" t="s">
        <v>134</v>
      </c>
      <c r="O7527" s="14" t="s">
        <v>135</v>
      </c>
      <c r="P7527" s="14" t="s">
        <v>5190</v>
      </c>
      <c r="Q7527" s="14" t="s">
        <v>58</v>
      </c>
      <c r="R7527" s="14" t="s">
        <v>23537</v>
      </c>
      <c r="S7527" s="14" t="s">
        <v>37</v>
      </c>
      <c r="T7527" s="14" t="s">
        <v>208</v>
      </c>
      <c r="U7527" s="14" t="s">
        <v>265</v>
      </c>
      <c r="V7527" s="16">
        <v>15840.86</v>
      </c>
      <c r="W7527" s="13">
        <v>12</v>
      </c>
      <c r="X7527" s="17">
        <v>0.1</v>
      </c>
      <c r="Y7527" s="16">
        <v>3453.54</v>
      </c>
      <c r="Z7527" s="31">
        <f t="shared" si="587"/>
        <v>0.21801467849599074</v>
      </c>
    </row>
    <row r="7528" spans="1:26">
      <c r="A7528" s="26">
        <v>7527</v>
      </c>
      <c r="B7528" s="7" t="s">
        <v>23538</v>
      </c>
      <c r="C7528" s="8">
        <v>45602</v>
      </c>
      <c r="D7528" s="12">
        <f t="shared" si="584"/>
        <v>2024</v>
      </c>
      <c r="E7528" s="12">
        <f t="shared" si="585"/>
        <v>11</v>
      </c>
      <c r="F7528" s="8" t="str">
        <f t="shared" si="586"/>
        <v>2024-11</v>
      </c>
      <c r="G7528" s="8">
        <v>45603</v>
      </c>
      <c r="H7528" s="23">
        <f t="shared" si="588"/>
        <v>1</v>
      </c>
      <c r="I7528" s="7" t="s">
        <v>122</v>
      </c>
      <c r="J7528" s="7" t="s">
        <v>8214</v>
      </c>
      <c r="K7528" s="7" t="s">
        <v>8215</v>
      </c>
      <c r="L7528" s="7" t="s">
        <v>66</v>
      </c>
      <c r="M7528" s="7" t="s">
        <v>31</v>
      </c>
      <c r="N7528" s="7" t="s">
        <v>143</v>
      </c>
      <c r="O7528" s="7" t="s">
        <v>144</v>
      </c>
      <c r="P7528" s="7" t="s">
        <v>23539</v>
      </c>
      <c r="Q7528" s="7" t="s">
        <v>146</v>
      </c>
      <c r="R7528" s="7" t="s">
        <v>23540</v>
      </c>
      <c r="S7528" s="7" t="s">
        <v>37</v>
      </c>
      <c r="T7528" s="7" t="s">
        <v>170</v>
      </c>
      <c r="U7528" s="7" t="s">
        <v>171</v>
      </c>
      <c r="V7528" s="10">
        <v>4767.21</v>
      </c>
      <c r="W7528" s="6">
        <v>11</v>
      </c>
      <c r="X7528" s="11">
        <v>0.2</v>
      </c>
      <c r="Y7528" s="10">
        <v>99.56</v>
      </c>
      <c r="Z7528" s="30">
        <f t="shared" si="587"/>
        <v>2.0884332764866662E-2</v>
      </c>
    </row>
    <row r="7529" spans="1:26">
      <c r="A7529" s="27">
        <v>7528</v>
      </c>
      <c r="B7529" s="14" t="s">
        <v>23541</v>
      </c>
      <c r="C7529" s="15">
        <v>45219</v>
      </c>
      <c r="D7529" s="12">
        <f t="shared" si="584"/>
        <v>2023</v>
      </c>
      <c r="E7529" s="12">
        <f t="shared" si="585"/>
        <v>10</v>
      </c>
      <c r="F7529" s="15" t="str">
        <f t="shared" si="586"/>
        <v>2023-10</v>
      </c>
      <c r="G7529" s="15">
        <v>45225</v>
      </c>
      <c r="H7529" s="23">
        <f t="shared" si="588"/>
        <v>6</v>
      </c>
      <c r="I7529" s="14" t="s">
        <v>27</v>
      </c>
      <c r="J7529" s="14" t="s">
        <v>2155</v>
      </c>
      <c r="K7529" s="14" t="s">
        <v>385</v>
      </c>
      <c r="L7529" s="14" t="s">
        <v>83</v>
      </c>
      <c r="M7529" s="14" t="s">
        <v>31</v>
      </c>
      <c r="N7529" s="14" t="s">
        <v>711</v>
      </c>
      <c r="O7529" s="14" t="s">
        <v>712</v>
      </c>
      <c r="P7529" s="14" t="s">
        <v>23542</v>
      </c>
      <c r="Q7529" s="14" t="s">
        <v>35</v>
      </c>
      <c r="R7529" s="14" t="s">
        <v>23543</v>
      </c>
      <c r="S7529" s="14" t="s">
        <v>110</v>
      </c>
      <c r="T7529" s="14" t="s">
        <v>111</v>
      </c>
      <c r="U7529" s="14" t="s">
        <v>216</v>
      </c>
      <c r="V7529" s="16">
        <v>1142.43</v>
      </c>
      <c r="W7529" s="13">
        <v>1</v>
      </c>
      <c r="X7529" s="17">
        <v>0.1</v>
      </c>
      <c r="Y7529" s="16">
        <v>206.81</v>
      </c>
      <c r="Z7529" s="31">
        <f t="shared" si="587"/>
        <v>0.18102640862022179</v>
      </c>
    </row>
    <row r="7530" spans="1:26">
      <c r="A7530" s="26">
        <v>7529</v>
      </c>
      <c r="B7530" s="7" t="s">
        <v>23544</v>
      </c>
      <c r="C7530" s="8">
        <v>45288</v>
      </c>
      <c r="D7530" s="12">
        <f t="shared" si="584"/>
        <v>2023</v>
      </c>
      <c r="E7530" s="12">
        <f t="shared" si="585"/>
        <v>12</v>
      </c>
      <c r="F7530" s="8" t="str">
        <f t="shared" si="586"/>
        <v>2023-12</v>
      </c>
      <c r="G7530" s="8">
        <v>45293</v>
      </c>
      <c r="H7530" s="23">
        <f t="shared" si="588"/>
        <v>5</v>
      </c>
      <c r="I7530" s="7" t="s">
        <v>52</v>
      </c>
      <c r="J7530" s="7" t="s">
        <v>9333</v>
      </c>
      <c r="K7530" s="7" t="s">
        <v>9334</v>
      </c>
      <c r="L7530" s="7" t="s">
        <v>30</v>
      </c>
      <c r="M7530" s="7" t="s">
        <v>31</v>
      </c>
      <c r="N7530" s="7" t="s">
        <v>153</v>
      </c>
      <c r="O7530" s="7" t="s">
        <v>154</v>
      </c>
      <c r="P7530" s="7" t="s">
        <v>23545</v>
      </c>
      <c r="Q7530" s="7" t="s">
        <v>146</v>
      </c>
      <c r="R7530" s="7" t="s">
        <v>23546</v>
      </c>
      <c r="S7530" s="7" t="s">
        <v>110</v>
      </c>
      <c r="T7530" s="7" t="s">
        <v>148</v>
      </c>
      <c r="U7530" s="7" t="s">
        <v>232</v>
      </c>
      <c r="V7530" s="10">
        <v>2573.25</v>
      </c>
      <c r="W7530" s="6">
        <v>9</v>
      </c>
      <c r="X7530" s="11">
        <v>0.2</v>
      </c>
      <c r="Y7530" s="10">
        <v>618.66</v>
      </c>
      <c r="Z7530" s="30">
        <f t="shared" si="587"/>
        <v>0.24041970271058</v>
      </c>
    </row>
    <row r="7531" spans="1:26">
      <c r="A7531" s="27">
        <v>7530</v>
      </c>
      <c r="B7531" s="14" t="s">
        <v>23547</v>
      </c>
      <c r="C7531" s="15">
        <v>44947</v>
      </c>
      <c r="D7531" s="12">
        <f t="shared" si="584"/>
        <v>2023</v>
      </c>
      <c r="E7531" s="12">
        <f t="shared" si="585"/>
        <v>1</v>
      </c>
      <c r="F7531" s="15" t="str">
        <f t="shared" si="586"/>
        <v>2023-01</v>
      </c>
      <c r="G7531" s="15">
        <v>44953</v>
      </c>
      <c r="H7531" s="23">
        <f t="shared" si="588"/>
        <v>6</v>
      </c>
      <c r="I7531" s="14" t="s">
        <v>52</v>
      </c>
      <c r="J7531" s="14" t="s">
        <v>1619</v>
      </c>
      <c r="K7531" s="14" t="s">
        <v>525</v>
      </c>
      <c r="L7531" s="14" t="s">
        <v>66</v>
      </c>
      <c r="M7531" s="14" t="s">
        <v>31</v>
      </c>
      <c r="N7531" s="14" t="s">
        <v>181</v>
      </c>
      <c r="O7531" s="14" t="s">
        <v>107</v>
      </c>
      <c r="P7531" s="14" t="s">
        <v>23548</v>
      </c>
      <c r="Q7531" s="14" t="s">
        <v>35</v>
      </c>
      <c r="R7531" s="14" t="s">
        <v>23549</v>
      </c>
      <c r="S7531" s="14" t="s">
        <v>48</v>
      </c>
      <c r="T7531" s="14" t="s">
        <v>138</v>
      </c>
      <c r="U7531" s="14" t="s">
        <v>781</v>
      </c>
      <c r="V7531" s="16">
        <v>160.57</v>
      </c>
      <c r="W7531" s="13">
        <v>7</v>
      </c>
      <c r="X7531" s="17">
        <v>0.2</v>
      </c>
      <c r="Y7531" s="16">
        <v>59.43</v>
      </c>
      <c r="Z7531" s="31">
        <f t="shared" si="587"/>
        <v>0.37011895123622096</v>
      </c>
    </row>
    <row r="7532" spans="1:26">
      <c r="A7532" s="26">
        <v>7531</v>
      </c>
      <c r="B7532" s="7" t="s">
        <v>23550</v>
      </c>
      <c r="C7532" s="8">
        <v>45559</v>
      </c>
      <c r="D7532" s="12">
        <f t="shared" si="584"/>
        <v>2024</v>
      </c>
      <c r="E7532" s="12">
        <f t="shared" si="585"/>
        <v>9</v>
      </c>
      <c r="F7532" s="8" t="str">
        <f t="shared" si="586"/>
        <v>2024-09</v>
      </c>
      <c r="G7532" s="8">
        <v>45564</v>
      </c>
      <c r="H7532" s="23">
        <f t="shared" si="588"/>
        <v>5</v>
      </c>
      <c r="I7532" s="7" t="s">
        <v>52</v>
      </c>
      <c r="J7532" s="7" t="s">
        <v>3813</v>
      </c>
      <c r="K7532" s="7" t="s">
        <v>633</v>
      </c>
      <c r="L7532" s="7" t="s">
        <v>30</v>
      </c>
      <c r="M7532" s="7" t="s">
        <v>31</v>
      </c>
      <c r="N7532" s="7" t="s">
        <v>181</v>
      </c>
      <c r="O7532" s="7" t="s">
        <v>107</v>
      </c>
      <c r="P7532" s="7" t="s">
        <v>9837</v>
      </c>
      <c r="Q7532" s="7" t="s">
        <v>35</v>
      </c>
      <c r="R7532" s="7" t="s">
        <v>23551</v>
      </c>
      <c r="S7532" s="7" t="s">
        <v>48</v>
      </c>
      <c r="T7532" s="7" t="s">
        <v>86</v>
      </c>
      <c r="U7532" s="7" t="s">
        <v>388</v>
      </c>
      <c r="V7532" s="10">
        <v>1310.78</v>
      </c>
      <c r="W7532" s="6">
        <v>6</v>
      </c>
      <c r="X7532" s="11">
        <v>0.2</v>
      </c>
      <c r="Y7532" s="10">
        <v>518.14</v>
      </c>
      <c r="Z7532" s="30">
        <f t="shared" si="587"/>
        <v>0.39529135324005554</v>
      </c>
    </row>
    <row r="7533" spans="1:26">
      <c r="A7533" s="27">
        <v>7532</v>
      </c>
      <c r="B7533" s="14" t="s">
        <v>23552</v>
      </c>
      <c r="C7533" s="15">
        <v>45485</v>
      </c>
      <c r="D7533" s="12">
        <f t="shared" si="584"/>
        <v>2024</v>
      </c>
      <c r="E7533" s="12">
        <f t="shared" si="585"/>
        <v>7</v>
      </c>
      <c r="F7533" s="15" t="str">
        <f t="shared" si="586"/>
        <v>2024-07</v>
      </c>
      <c r="G7533" s="15">
        <v>45488</v>
      </c>
      <c r="H7533" s="23">
        <f t="shared" si="588"/>
        <v>3</v>
      </c>
      <c r="I7533" s="14" t="s">
        <v>52</v>
      </c>
      <c r="J7533" s="14" t="s">
        <v>410</v>
      </c>
      <c r="K7533" s="14" t="s">
        <v>411</v>
      </c>
      <c r="L7533" s="14" t="s">
        <v>66</v>
      </c>
      <c r="M7533" s="14" t="s">
        <v>31</v>
      </c>
      <c r="N7533" s="14" t="s">
        <v>125</v>
      </c>
      <c r="O7533" s="14" t="s">
        <v>126</v>
      </c>
      <c r="P7533" s="14" t="s">
        <v>23553</v>
      </c>
      <c r="Q7533" s="14" t="s">
        <v>58</v>
      </c>
      <c r="R7533" s="14" t="s">
        <v>23554</v>
      </c>
      <c r="S7533" s="14" t="s">
        <v>37</v>
      </c>
      <c r="T7533" s="14" t="s">
        <v>170</v>
      </c>
      <c r="U7533" s="14" t="s">
        <v>171</v>
      </c>
      <c r="V7533" s="16">
        <v>18720.7</v>
      </c>
      <c r="W7533" s="13">
        <v>14</v>
      </c>
      <c r="X7533" s="17">
        <v>0</v>
      </c>
      <c r="Y7533" s="16">
        <v>7458.42</v>
      </c>
      <c r="Z7533" s="31">
        <f t="shared" si="587"/>
        <v>0.39840497417297427</v>
      </c>
    </row>
    <row r="7534" spans="1:26">
      <c r="A7534" s="26">
        <v>7533</v>
      </c>
      <c r="B7534" s="7" t="s">
        <v>23555</v>
      </c>
      <c r="C7534" s="8">
        <v>44910</v>
      </c>
      <c r="D7534" s="12">
        <f t="shared" si="584"/>
        <v>2022</v>
      </c>
      <c r="E7534" s="12">
        <f t="shared" si="585"/>
        <v>12</v>
      </c>
      <c r="F7534" s="8" t="str">
        <f t="shared" si="586"/>
        <v>2022-12</v>
      </c>
      <c r="G7534" s="8">
        <v>44911</v>
      </c>
      <c r="H7534" s="23">
        <f t="shared" si="588"/>
        <v>1</v>
      </c>
      <c r="I7534" s="7" t="s">
        <v>122</v>
      </c>
      <c r="J7534" s="7" t="s">
        <v>5722</v>
      </c>
      <c r="K7534" s="7" t="s">
        <v>1055</v>
      </c>
      <c r="L7534" s="7" t="s">
        <v>30</v>
      </c>
      <c r="M7534" s="7" t="s">
        <v>31</v>
      </c>
      <c r="N7534" s="7" t="s">
        <v>43</v>
      </c>
      <c r="O7534" s="7" t="s">
        <v>44</v>
      </c>
      <c r="P7534" s="7" t="s">
        <v>23556</v>
      </c>
      <c r="Q7534" s="7" t="s">
        <v>46</v>
      </c>
      <c r="R7534" s="7" t="s">
        <v>23557</v>
      </c>
      <c r="S7534" s="7" t="s">
        <v>37</v>
      </c>
      <c r="T7534" s="7" t="s">
        <v>170</v>
      </c>
      <c r="U7534" s="7" t="s">
        <v>171</v>
      </c>
      <c r="V7534" s="10">
        <v>1127.6400000000001</v>
      </c>
      <c r="W7534" s="6">
        <v>1</v>
      </c>
      <c r="X7534" s="11">
        <v>0</v>
      </c>
      <c r="Y7534" s="10">
        <v>74.41</v>
      </c>
      <c r="Z7534" s="30">
        <f t="shared" si="587"/>
        <v>6.5987371856266172E-2</v>
      </c>
    </row>
    <row r="7535" spans="1:26">
      <c r="A7535" s="27">
        <v>7534</v>
      </c>
      <c r="B7535" s="14" t="s">
        <v>23558</v>
      </c>
      <c r="C7535" s="15">
        <v>44647</v>
      </c>
      <c r="D7535" s="12">
        <f t="shared" si="584"/>
        <v>2022</v>
      </c>
      <c r="E7535" s="12">
        <f t="shared" si="585"/>
        <v>3</v>
      </c>
      <c r="F7535" s="15" t="str">
        <f t="shared" si="586"/>
        <v>2022-03</v>
      </c>
      <c r="G7535" s="15">
        <v>44647</v>
      </c>
      <c r="H7535" s="23">
        <f t="shared" si="588"/>
        <v>0</v>
      </c>
      <c r="I7535" s="14" t="s">
        <v>63</v>
      </c>
      <c r="J7535" s="14" t="s">
        <v>938</v>
      </c>
      <c r="K7535" s="14" t="s">
        <v>939</v>
      </c>
      <c r="L7535" s="14" t="s">
        <v>83</v>
      </c>
      <c r="M7535" s="14" t="s">
        <v>31</v>
      </c>
      <c r="N7535" s="14" t="s">
        <v>43</v>
      </c>
      <c r="O7535" s="14" t="s">
        <v>44</v>
      </c>
      <c r="P7535" s="14" t="s">
        <v>23559</v>
      </c>
      <c r="Q7535" s="14" t="s">
        <v>46</v>
      </c>
      <c r="R7535" s="14" t="s">
        <v>23560</v>
      </c>
      <c r="S7535" s="14" t="s">
        <v>110</v>
      </c>
      <c r="T7535" s="14" t="s">
        <v>148</v>
      </c>
      <c r="U7535" s="14" t="s">
        <v>237</v>
      </c>
      <c r="V7535" s="16">
        <v>2508.29</v>
      </c>
      <c r="W7535" s="13">
        <v>2</v>
      </c>
      <c r="X7535" s="17">
        <v>0.2</v>
      </c>
      <c r="Y7535" s="16">
        <v>447.04</v>
      </c>
      <c r="Z7535" s="31">
        <f t="shared" si="587"/>
        <v>0.17822500588050028</v>
      </c>
    </row>
    <row r="7536" spans="1:26">
      <c r="A7536" s="26">
        <v>7535</v>
      </c>
      <c r="B7536" s="7" t="s">
        <v>23561</v>
      </c>
      <c r="C7536" s="8">
        <v>45233</v>
      </c>
      <c r="D7536" s="12">
        <f t="shared" si="584"/>
        <v>2023</v>
      </c>
      <c r="E7536" s="12">
        <f t="shared" si="585"/>
        <v>11</v>
      </c>
      <c r="F7536" s="8" t="str">
        <f t="shared" si="586"/>
        <v>2023-11</v>
      </c>
      <c r="G7536" s="8">
        <v>45234</v>
      </c>
      <c r="H7536" s="23">
        <f t="shared" si="588"/>
        <v>1</v>
      </c>
      <c r="I7536" s="7" t="s">
        <v>122</v>
      </c>
      <c r="J7536" s="7" t="s">
        <v>3606</v>
      </c>
      <c r="K7536" s="7" t="s">
        <v>1277</v>
      </c>
      <c r="L7536" s="7" t="s">
        <v>30</v>
      </c>
      <c r="M7536" s="7" t="s">
        <v>31</v>
      </c>
      <c r="N7536" s="7" t="s">
        <v>166</v>
      </c>
      <c r="O7536" s="7" t="s">
        <v>167</v>
      </c>
      <c r="P7536" s="7" t="s">
        <v>23562</v>
      </c>
      <c r="Q7536" s="7" t="s">
        <v>35</v>
      </c>
      <c r="R7536" s="7" t="s">
        <v>23563</v>
      </c>
      <c r="S7536" s="7" t="s">
        <v>48</v>
      </c>
      <c r="T7536" s="7" t="s">
        <v>434</v>
      </c>
      <c r="U7536" s="7" t="s">
        <v>435</v>
      </c>
      <c r="V7536" s="10">
        <v>208.34</v>
      </c>
      <c r="W7536" s="6">
        <v>5</v>
      </c>
      <c r="X7536" s="11">
        <v>0.4</v>
      </c>
      <c r="Y7536" s="10">
        <v>11.84</v>
      </c>
      <c r="Z7536" s="30">
        <f t="shared" si="587"/>
        <v>5.6830181434194105E-2</v>
      </c>
    </row>
    <row r="7537" spans="1:26">
      <c r="A7537" s="27">
        <v>7536</v>
      </c>
      <c r="B7537" s="14" t="s">
        <v>23564</v>
      </c>
      <c r="C7537" s="15">
        <v>44878</v>
      </c>
      <c r="D7537" s="12">
        <f t="shared" si="584"/>
        <v>2022</v>
      </c>
      <c r="E7537" s="12">
        <f t="shared" si="585"/>
        <v>11</v>
      </c>
      <c r="F7537" s="15" t="str">
        <f t="shared" si="586"/>
        <v>2022-11</v>
      </c>
      <c r="G7537" s="15">
        <v>44878</v>
      </c>
      <c r="H7537" s="23">
        <f t="shared" si="588"/>
        <v>0</v>
      </c>
      <c r="I7537" s="14" t="s">
        <v>63</v>
      </c>
      <c r="J7537" s="14" t="s">
        <v>637</v>
      </c>
      <c r="K7537" s="14" t="s">
        <v>638</v>
      </c>
      <c r="L7537" s="14" t="s">
        <v>83</v>
      </c>
      <c r="M7537" s="14" t="s">
        <v>31</v>
      </c>
      <c r="N7537" s="14" t="s">
        <v>134</v>
      </c>
      <c r="O7537" s="14" t="s">
        <v>135</v>
      </c>
      <c r="P7537" s="14" t="s">
        <v>23565</v>
      </c>
      <c r="Q7537" s="14" t="s">
        <v>58</v>
      </c>
      <c r="R7537" s="14" t="s">
        <v>23566</v>
      </c>
      <c r="S7537" s="14" t="s">
        <v>110</v>
      </c>
      <c r="T7537" s="14" t="s">
        <v>148</v>
      </c>
      <c r="U7537" s="14" t="s">
        <v>237</v>
      </c>
      <c r="V7537" s="16">
        <v>682.82</v>
      </c>
      <c r="W7537" s="13">
        <v>4</v>
      </c>
      <c r="X7537" s="17">
        <v>0.5</v>
      </c>
      <c r="Y7537" s="16">
        <v>169.04</v>
      </c>
      <c r="Z7537" s="31">
        <f t="shared" si="587"/>
        <v>0.24756158284760255</v>
      </c>
    </row>
    <row r="7538" spans="1:26">
      <c r="A7538" s="26">
        <v>7537</v>
      </c>
      <c r="B7538" s="7" t="s">
        <v>23567</v>
      </c>
      <c r="C7538" s="8">
        <v>45060</v>
      </c>
      <c r="D7538" s="12">
        <f t="shared" si="584"/>
        <v>2023</v>
      </c>
      <c r="E7538" s="12">
        <f t="shared" si="585"/>
        <v>5</v>
      </c>
      <c r="F7538" s="8" t="str">
        <f t="shared" si="586"/>
        <v>2023-05</v>
      </c>
      <c r="G7538" s="8">
        <v>45063</v>
      </c>
      <c r="H7538" s="23">
        <f t="shared" si="588"/>
        <v>3</v>
      </c>
      <c r="I7538" s="7" t="s">
        <v>122</v>
      </c>
      <c r="J7538" s="7" t="s">
        <v>1354</v>
      </c>
      <c r="K7538" s="7" t="s">
        <v>1355</v>
      </c>
      <c r="L7538" s="7" t="s">
        <v>66</v>
      </c>
      <c r="M7538" s="7" t="s">
        <v>31</v>
      </c>
      <c r="N7538" s="7" t="s">
        <v>228</v>
      </c>
      <c r="O7538" s="7" t="s">
        <v>229</v>
      </c>
      <c r="P7538" s="7" t="s">
        <v>23568</v>
      </c>
      <c r="Q7538" s="7" t="s">
        <v>46</v>
      </c>
      <c r="R7538" s="7" t="s">
        <v>23569</v>
      </c>
      <c r="S7538" s="7" t="s">
        <v>48</v>
      </c>
      <c r="T7538" s="7" t="s">
        <v>129</v>
      </c>
      <c r="U7538" s="7" t="s">
        <v>130</v>
      </c>
      <c r="V7538" s="10">
        <v>631.35</v>
      </c>
      <c r="W7538" s="6">
        <v>7</v>
      </c>
      <c r="X7538" s="11">
        <v>0</v>
      </c>
      <c r="Y7538" s="10">
        <v>174.92</v>
      </c>
      <c r="Z7538" s="30">
        <f t="shared" si="587"/>
        <v>0.27705709986536781</v>
      </c>
    </row>
    <row r="7539" spans="1:26">
      <c r="A7539" s="27">
        <v>7538</v>
      </c>
      <c r="B7539" s="14" t="s">
        <v>23570</v>
      </c>
      <c r="C7539" s="15">
        <v>45651</v>
      </c>
      <c r="D7539" s="12">
        <f t="shared" si="584"/>
        <v>2024</v>
      </c>
      <c r="E7539" s="12">
        <f t="shared" si="585"/>
        <v>12</v>
      </c>
      <c r="F7539" s="15" t="str">
        <f t="shared" si="586"/>
        <v>2024-12</v>
      </c>
      <c r="G7539" s="15">
        <v>45651</v>
      </c>
      <c r="H7539" s="23">
        <f t="shared" si="588"/>
        <v>0</v>
      </c>
      <c r="I7539" s="14" t="s">
        <v>63</v>
      </c>
      <c r="J7539" s="14" t="s">
        <v>2779</v>
      </c>
      <c r="K7539" s="14" t="s">
        <v>2780</v>
      </c>
      <c r="L7539" s="14" t="s">
        <v>66</v>
      </c>
      <c r="M7539" s="14" t="s">
        <v>31</v>
      </c>
      <c r="N7539" s="14" t="s">
        <v>134</v>
      </c>
      <c r="O7539" s="14" t="s">
        <v>135</v>
      </c>
      <c r="P7539" s="14" t="s">
        <v>23571</v>
      </c>
      <c r="Q7539" s="14" t="s">
        <v>58</v>
      </c>
      <c r="R7539" s="14" t="s">
        <v>23572</v>
      </c>
      <c r="S7539" s="14" t="s">
        <v>37</v>
      </c>
      <c r="T7539" s="14" t="s">
        <v>60</v>
      </c>
      <c r="U7539" s="14" t="s">
        <v>61</v>
      </c>
      <c r="V7539" s="16">
        <v>2540.85</v>
      </c>
      <c r="W7539" s="13">
        <v>4</v>
      </c>
      <c r="X7539" s="17">
        <v>0.1</v>
      </c>
      <c r="Y7539" s="16">
        <v>-241.65</v>
      </c>
      <c r="Z7539" s="31">
        <f t="shared" si="587"/>
        <v>-9.5105968475116598E-2</v>
      </c>
    </row>
    <row r="7540" spans="1:26">
      <c r="A7540" s="26">
        <v>7539</v>
      </c>
      <c r="B7540" s="7" t="s">
        <v>23573</v>
      </c>
      <c r="C7540" s="8">
        <v>44833</v>
      </c>
      <c r="D7540" s="12">
        <f t="shared" si="584"/>
        <v>2022</v>
      </c>
      <c r="E7540" s="12">
        <f t="shared" si="585"/>
        <v>9</v>
      </c>
      <c r="F7540" s="8" t="str">
        <f t="shared" si="586"/>
        <v>2022-09</v>
      </c>
      <c r="G7540" s="8">
        <v>44839</v>
      </c>
      <c r="H7540" s="23">
        <f t="shared" si="588"/>
        <v>6</v>
      </c>
      <c r="I7540" s="7" t="s">
        <v>27</v>
      </c>
      <c r="J7540" s="7" t="s">
        <v>688</v>
      </c>
      <c r="K7540" s="7" t="s">
        <v>689</v>
      </c>
      <c r="L7540" s="7" t="s">
        <v>66</v>
      </c>
      <c r="M7540" s="7" t="s">
        <v>31</v>
      </c>
      <c r="N7540" s="7" t="s">
        <v>220</v>
      </c>
      <c r="O7540" s="7" t="s">
        <v>220</v>
      </c>
      <c r="P7540" s="7" t="s">
        <v>20048</v>
      </c>
      <c r="Q7540" s="7" t="s">
        <v>58</v>
      </c>
      <c r="R7540" s="7" t="s">
        <v>23574</v>
      </c>
      <c r="S7540" s="7" t="s">
        <v>110</v>
      </c>
      <c r="T7540" s="7" t="s">
        <v>223</v>
      </c>
      <c r="U7540" s="7" t="s">
        <v>224</v>
      </c>
      <c r="V7540" s="10">
        <v>403.99</v>
      </c>
      <c r="W7540" s="6">
        <v>3</v>
      </c>
      <c r="X7540" s="11">
        <v>0.5</v>
      </c>
      <c r="Y7540" s="10">
        <v>29.78</v>
      </c>
      <c r="Z7540" s="30">
        <f t="shared" si="587"/>
        <v>7.3714695908314559E-2</v>
      </c>
    </row>
    <row r="7541" spans="1:26">
      <c r="A7541" s="27">
        <v>7540</v>
      </c>
      <c r="B7541" s="14" t="s">
        <v>23575</v>
      </c>
      <c r="C7541" s="15">
        <v>45518</v>
      </c>
      <c r="D7541" s="12">
        <f t="shared" si="584"/>
        <v>2024</v>
      </c>
      <c r="E7541" s="12">
        <f t="shared" si="585"/>
        <v>8</v>
      </c>
      <c r="F7541" s="15" t="str">
        <f t="shared" si="586"/>
        <v>2024-08</v>
      </c>
      <c r="G7541" s="15">
        <v>45518</v>
      </c>
      <c r="H7541" s="23">
        <f t="shared" si="588"/>
        <v>0</v>
      </c>
      <c r="I7541" s="14" t="s">
        <v>63</v>
      </c>
      <c r="J7541" s="14" t="s">
        <v>5472</v>
      </c>
      <c r="K7541" s="14" t="s">
        <v>478</v>
      </c>
      <c r="L7541" s="14" t="s">
        <v>30</v>
      </c>
      <c r="M7541" s="14" t="s">
        <v>31</v>
      </c>
      <c r="N7541" s="14" t="s">
        <v>125</v>
      </c>
      <c r="O7541" s="14" t="s">
        <v>126</v>
      </c>
      <c r="P7541" s="14" t="s">
        <v>23576</v>
      </c>
      <c r="Q7541" s="14" t="s">
        <v>58</v>
      </c>
      <c r="R7541" s="14" t="s">
        <v>23577</v>
      </c>
      <c r="S7541" s="14" t="s">
        <v>37</v>
      </c>
      <c r="T7541" s="14" t="s">
        <v>38</v>
      </c>
      <c r="U7541" s="14" t="s">
        <v>485</v>
      </c>
      <c r="V7541" s="16">
        <v>1036.1199999999999</v>
      </c>
      <c r="W7541" s="13">
        <v>6</v>
      </c>
      <c r="X7541" s="17">
        <v>0.4</v>
      </c>
      <c r="Y7541" s="16">
        <v>306.39</v>
      </c>
      <c r="Z7541" s="31">
        <f t="shared" si="587"/>
        <v>0.29570899123653632</v>
      </c>
    </row>
    <row r="7542" spans="1:26">
      <c r="A7542" s="26">
        <v>7541</v>
      </c>
      <c r="B7542" s="7" t="s">
        <v>23578</v>
      </c>
      <c r="C7542" s="8">
        <v>45258</v>
      </c>
      <c r="D7542" s="12">
        <f t="shared" si="584"/>
        <v>2023</v>
      </c>
      <c r="E7542" s="12">
        <f t="shared" si="585"/>
        <v>11</v>
      </c>
      <c r="F7542" s="8" t="str">
        <f t="shared" si="586"/>
        <v>2023-11</v>
      </c>
      <c r="G7542" s="8">
        <v>45261</v>
      </c>
      <c r="H7542" s="23">
        <f t="shared" si="588"/>
        <v>3</v>
      </c>
      <c r="I7542" s="7" t="s">
        <v>52</v>
      </c>
      <c r="J7542" s="7" t="s">
        <v>277</v>
      </c>
      <c r="K7542" s="7" t="s">
        <v>247</v>
      </c>
      <c r="L7542" s="7" t="s">
        <v>30</v>
      </c>
      <c r="M7542" s="7" t="s">
        <v>31</v>
      </c>
      <c r="N7542" s="7" t="s">
        <v>143</v>
      </c>
      <c r="O7542" s="7" t="s">
        <v>144</v>
      </c>
      <c r="P7542" s="7" t="s">
        <v>23579</v>
      </c>
      <c r="Q7542" s="7" t="s">
        <v>146</v>
      </c>
      <c r="R7542" s="7" t="s">
        <v>23580</v>
      </c>
      <c r="S7542" s="7" t="s">
        <v>48</v>
      </c>
      <c r="T7542" s="7" t="s">
        <v>78</v>
      </c>
      <c r="U7542" s="7" t="s">
        <v>956</v>
      </c>
      <c r="V7542" s="10">
        <v>63.45</v>
      </c>
      <c r="W7542" s="6">
        <v>1</v>
      </c>
      <c r="X7542" s="11">
        <v>0.2</v>
      </c>
      <c r="Y7542" s="10">
        <v>-5.2</v>
      </c>
      <c r="Z7542" s="30">
        <f t="shared" si="587"/>
        <v>-8.195429472025216E-2</v>
      </c>
    </row>
    <row r="7543" spans="1:26">
      <c r="A7543" s="27">
        <v>7542</v>
      </c>
      <c r="B7543" s="14" t="s">
        <v>23581</v>
      </c>
      <c r="C7543" s="15">
        <v>44239</v>
      </c>
      <c r="D7543" s="12">
        <f t="shared" si="584"/>
        <v>2021</v>
      </c>
      <c r="E7543" s="12">
        <f t="shared" si="585"/>
        <v>2</v>
      </c>
      <c r="F7543" s="15" t="str">
        <f t="shared" si="586"/>
        <v>2021-02</v>
      </c>
      <c r="G7543" s="15">
        <v>44244</v>
      </c>
      <c r="H7543" s="23">
        <f t="shared" si="588"/>
        <v>5</v>
      </c>
      <c r="I7543" s="14" t="s">
        <v>52</v>
      </c>
      <c r="J7543" s="14" t="s">
        <v>1590</v>
      </c>
      <c r="K7543" s="14" t="s">
        <v>1591</v>
      </c>
      <c r="L7543" s="14" t="s">
        <v>66</v>
      </c>
      <c r="M7543" s="14" t="s">
        <v>31</v>
      </c>
      <c r="N7543" s="14" t="s">
        <v>313</v>
      </c>
      <c r="O7543" s="14" t="s">
        <v>314</v>
      </c>
      <c r="P7543" s="14" t="s">
        <v>23582</v>
      </c>
      <c r="Q7543" s="14" t="s">
        <v>146</v>
      </c>
      <c r="R7543" s="14" t="s">
        <v>23583</v>
      </c>
      <c r="S7543" s="14" t="s">
        <v>48</v>
      </c>
      <c r="T7543" s="14" t="s">
        <v>86</v>
      </c>
      <c r="U7543" s="14" t="s">
        <v>87</v>
      </c>
      <c r="V7543" s="16">
        <v>165.71</v>
      </c>
      <c r="W7543" s="13">
        <v>10</v>
      </c>
      <c r="X7543" s="17">
        <v>0</v>
      </c>
      <c r="Y7543" s="16">
        <v>-2.98</v>
      </c>
      <c r="Z7543" s="31">
        <f t="shared" si="587"/>
        <v>-1.7983223704061312E-2</v>
      </c>
    </row>
    <row r="7544" spans="1:26">
      <c r="A7544" s="26">
        <v>7543</v>
      </c>
      <c r="B7544" s="7" t="s">
        <v>23584</v>
      </c>
      <c r="C7544" s="8">
        <v>44400</v>
      </c>
      <c r="D7544" s="12">
        <f t="shared" si="584"/>
        <v>2021</v>
      </c>
      <c r="E7544" s="12">
        <f t="shared" si="585"/>
        <v>7</v>
      </c>
      <c r="F7544" s="8" t="str">
        <f t="shared" si="586"/>
        <v>2021-07</v>
      </c>
      <c r="G7544" s="8">
        <v>44400</v>
      </c>
      <c r="H7544" s="23">
        <f t="shared" si="588"/>
        <v>0</v>
      </c>
      <c r="I7544" s="7" t="s">
        <v>63</v>
      </c>
      <c r="J7544" s="7" t="s">
        <v>2615</v>
      </c>
      <c r="K7544" s="7" t="s">
        <v>252</v>
      </c>
      <c r="L7544" s="7" t="s">
        <v>66</v>
      </c>
      <c r="M7544" s="7" t="s">
        <v>31</v>
      </c>
      <c r="N7544" s="7" t="s">
        <v>228</v>
      </c>
      <c r="O7544" s="7" t="s">
        <v>229</v>
      </c>
      <c r="P7544" s="7" t="s">
        <v>23585</v>
      </c>
      <c r="Q7544" s="7" t="s">
        <v>46</v>
      </c>
      <c r="R7544" s="7" t="s">
        <v>23586</v>
      </c>
      <c r="S7544" s="7" t="s">
        <v>37</v>
      </c>
      <c r="T7544" s="7" t="s">
        <v>208</v>
      </c>
      <c r="U7544" s="7" t="s">
        <v>209</v>
      </c>
      <c r="V7544" s="10">
        <v>1448.23</v>
      </c>
      <c r="W7544" s="6">
        <v>5</v>
      </c>
      <c r="X7544" s="11">
        <v>0</v>
      </c>
      <c r="Y7544" s="10">
        <v>-34.299999999999997</v>
      </c>
      <c r="Z7544" s="30">
        <f t="shared" si="587"/>
        <v>-2.3684083329305425E-2</v>
      </c>
    </row>
    <row r="7545" spans="1:26">
      <c r="A7545" s="27">
        <v>7544</v>
      </c>
      <c r="B7545" s="14" t="s">
        <v>23587</v>
      </c>
      <c r="C7545" s="15">
        <v>44800</v>
      </c>
      <c r="D7545" s="12">
        <f t="shared" si="584"/>
        <v>2022</v>
      </c>
      <c r="E7545" s="12">
        <f t="shared" si="585"/>
        <v>8</v>
      </c>
      <c r="F7545" s="15" t="str">
        <f t="shared" si="586"/>
        <v>2022-08</v>
      </c>
      <c r="G7545" s="15">
        <v>44803</v>
      </c>
      <c r="H7545" s="23">
        <f t="shared" si="588"/>
        <v>3</v>
      </c>
      <c r="I7545" s="14" t="s">
        <v>122</v>
      </c>
      <c r="J7545" s="14" t="s">
        <v>7644</v>
      </c>
      <c r="K7545" s="14" t="s">
        <v>939</v>
      </c>
      <c r="L7545" s="14" t="s">
        <v>83</v>
      </c>
      <c r="M7545" s="14" t="s">
        <v>31</v>
      </c>
      <c r="N7545" s="14" t="s">
        <v>43</v>
      </c>
      <c r="O7545" s="14" t="s">
        <v>44</v>
      </c>
      <c r="P7545" s="14" t="s">
        <v>23588</v>
      </c>
      <c r="Q7545" s="14" t="s">
        <v>46</v>
      </c>
      <c r="R7545" s="14" t="s">
        <v>23589</v>
      </c>
      <c r="S7545" s="14" t="s">
        <v>110</v>
      </c>
      <c r="T7545" s="14" t="s">
        <v>223</v>
      </c>
      <c r="U7545" s="14" t="s">
        <v>449</v>
      </c>
      <c r="V7545" s="16">
        <v>944.73</v>
      </c>
      <c r="W7545" s="13">
        <v>1</v>
      </c>
      <c r="X7545" s="17">
        <v>0.5</v>
      </c>
      <c r="Y7545" s="16">
        <v>120.28</v>
      </c>
      <c r="Z7545" s="31">
        <f t="shared" si="587"/>
        <v>0.12731679950885438</v>
      </c>
    </row>
    <row r="7546" spans="1:26">
      <c r="A7546" s="26">
        <v>7545</v>
      </c>
      <c r="B7546" s="7" t="s">
        <v>23590</v>
      </c>
      <c r="C7546" s="8">
        <v>44310</v>
      </c>
      <c r="D7546" s="12">
        <f t="shared" si="584"/>
        <v>2021</v>
      </c>
      <c r="E7546" s="12">
        <f t="shared" si="585"/>
        <v>4</v>
      </c>
      <c r="F7546" s="8" t="str">
        <f t="shared" si="586"/>
        <v>2021-04</v>
      </c>
      <c r="G7546" s="8">
        <v>44310</v>
      </c>
      <c r="H7546" s="23">
        <f t="shared" si="588"/>
        <v>0</v>
      </c>
      <c r="I7546" s="7" t="s">
        <v>63</v>
      </c>
      <c r="J7546" s="7" t="s">
        <v>6026</v>
      </c>
      <c r="K7546" s="7" t="s">
        <v>302</v>
      </c>
      <c r="L7546" s="7" t="s">
        <v>66</v>
      </c>
      <c r="M7546" s="7" t="s">
        <v>31</v>
      </c>
      <c r="N7546" s="7" t="s">
        <v>125</v>
      </c>
      <c r="O7546" s="7" t="s">
        <v>126</v>
      </c>
      <c r="P7546" s="7" t="s">
        <v>23591</v>
      </c>
      <c r="Q7546" s="7" t="s">
        <v>58</v>
      </c>
      <c r="R7546" s="7" t="s">
        <v>23592</v>
      </c>
      <c r="S7546" s="7" t="s">
        <v>110</v>
      </c>
      <c r="T7546" s="7" t="s">
        <v>243</v>
      </c>
      <c r="U7546" s="7" t="s">
        <v>244</v>
      </c>
      <c r="V7546" s="10">
        <v>10023.36</v>
      </c>
      <c r="W7546" s="6">
        <v>6</v>
      </c>
      <c r="X7546" s="11">
        <v>0</v>
      </c>
      <c r="Y7546" s="10">
        <v>1196.0999999999999</v>
      </c>
      <c r="Z7546" s="30">
        <f t="shared" si="587"/>
        <v>0.11933124221817831</v>
      </c>
    </row>
    <row r="7547" spans="1:26">
      <c r="A7547" s="27">
        <v>7546</v>
      </c>
      <c r="B7547" s="14" t="s">
        <v>23593</v>
      </c>
      <c r="C7547" s="15">
        <v>44493</v>
      </c>
      <c r="D7547" s="12">
        <f t="shared" si="584"/>
        <v>2021</v>
      </c>
      <c r="E7547" s="12">
        <f t="shared" si="585"/>
        <v>10</v>
      </c>
      <c r="F7547" s="15" t="str">
        <f t="shared" si="586"/>
        <v>2021-10</v>
      </c>
      <c r="G7547" s="15">
        <v>44496</v>
      </c>
      <c r="H7547" s="23">
        <f t="shared" si="588"/>
        <v>3</v>
      </c>
      <c r="I7547" s="14" t="s">
        <v>122</v>
      </c>
      <c r="J7547" s="14" t="s">
        <v>1359</v>
      </c>
      <c r="K7547" s="14" t="s">
        <v>1360</v>
      </c>
      <c r="L7547" s="14" t="s">
        <v>30</v>
      </c>
      <c r="M7547" s="14" t="s">
        <v>31</v>
      </c>
      <c r="N7547" s="14" t="s">
        <v>74</v>
      </c>
      <c r="O7547" s="14" t="s">
        <v>75</v>
      </c>
      <c r="P7547" s="14" t="s">
        <v>23594</v>
      </c>
      <c r="Q7547" s="14" t="s">
        <v>46</v>
      </c>
      <c r="R7547" s="14" t="s">
        <v>23595</v>
      </c>
      <c r="S7547" s="14" t="s">
        <v>48</v>
      </c>
      <c r="T7547" s="14" t="s">
        <v>129</v>
      </c>
      <c r="U7547" s="14" t="s">
        <v>130</v>
      </c>
      <c r="V7547" s="16">
        <v>50.5</v>
      </c>
      <c r="W7547" s="13">
        <v>4</v>
      </c>
      <c r="X7547" s="17">
        <v>0.2</v>
      </c>
      <c r="Y7547" s="16">
        <v>8.86</v>
      </c>
      <c r="Z7547" s="31">
        <f t="shared" si="587"/>
        <v>0.17544554455445543</v>
      </c>
    </row>
    <row r="7548" spans="1:26">
      <c r="A7548" s="26">
        <v>7547</v>
      </c>
      <c r="B7548" s="7" t="s">
        <v>23596</v>
      </c>
      <c r="C7548" s="8">
        <v>45625</v>
      </c>
      <c r="D7548" s="12">
        <f t="shared" si="584"/>
        <v>2024</v>
      </c>
      <c r="E7548" s="12">
        <f t="shared" si="585"/>
        <v>11</v>
      </c>
      <c r="F7548" s="8" t="str">
        <f t="shared" si="586"/>
        <v>2024-11</v>
      </c>
      <c r="G7548" s="8">
        <v>45625</v>
      </c>
      <c r="H7548" s="23">
        <f t="shared" si="588"/>
        <v>0</v>
      </c>
      <c r="I7548" s="7" t="s">
        <v>63</v>
      </c>
      <c r="J7548" s="7" t="s">
        <v>2458</v>
      </c>
      <c r="K7548" s="7" t="s">
        <v>2459</v>
      </c>
      <c r="L7548" s="7" t="s">
        <v>83</v>
      </c>
      <c r="M7548" s="7" t="s">
        <v>31</v>
      </c>
      <c r="N7548" s="7" t="s">
        <v>143</v>
      </c>
      <c r="O7548" s="7" t="s">
        <v>144</v>
      </c>
      <c r="P7548" s="7" t="s">
        <v>23597</v>
      </c>
      <c r="Q7548" s="7" t="s">
        <v>146</v>
      </c>
      <c r="R7548" s="7" t="s">
        <v>23598</v>
      </c>
      <c r="S7548" s="7" t="s">
        <v>37</v>
      </c>
      <c r="T7548" s="7" t="s">
        <v>38</v>
      </c>
      <c r="U7548" s="7" t="s">
        <v>177</v>
      </c>
      <c r="V7548" s="10">
        <v>6205.28</v>
      </c>
      <c r="W7548" s="6">
        <v>14</v>
      </c>
      <c r="X7548" s="11">
        <v>0.1</v>
      </c>
      <c r="Y7548" s="10">
        <v>2436.9899999999998</v>
      </c>
      <c r="Z7548" s="30">
        <f t="shared" si="587"/>
        <v>0.39272845060980327</v>
      </c>
    </row>
    <row r="7549" spans="1:26">
      <c r="A7549" s="27">
        <v>7548</v>
      </c>
      <c r="B7549" s="14" t="s">
        <v>23599</v>
      </c>
      <c r="C7549" s="15">
        <v>44396</v>
      </c>
      <c r="D7549" s="12">
        <f t="shared" si="584"/>
        <v>2021</v>
      </c>
      <c r="E7549" s="12">
        <f t="shared" si="585"/>
        <v>7</v>
      </c>
      <c r="F7549" s="15" t="str">
        <f t="shared" si="586"/>
        <v>2021-07</v>
      </c>
      <c r="G7549" s="15">
        <v>44396</v>
      </c>
      <c r="H7549" s="23">
        <f t="shared" si="588"/>
        <v>0</v>
      </c>
      <c r="I7549" s="14" t="s">
        <v>63</v>
      </c>
      <c r="J7549" s="14" t="s">
        <v>1717</v>
      </c>
      <c r="K7549" s="14" t="s">
        <v>391</v>
      </c>
      <c r="L7549" s="14" t="s">
        <v>30</v>
      </c>
      <c r="M7549" s="14" t="s">
        <v>31</v>
      </c>
      <c r="N7549" s="14" t="s">
        <v>313</v>
      </c>
      <c r="O7549" s="14" t="s">
        <v>314</v>
      </c>
      <c r="P7549" s="14" t="s">
        <v>23600</v>
      </c>
      <c r="Q7549" s="14" t="s">
        <v>146</v>
      </c>
      <c r="R7549" s="14" t="s">
        <v>23601</v>
      </c>
      <c r="S7549" s="14" t="s">
        <v>48</v>
      </c>
      <c r="T7549" s="14" t="s">
        <v>69</v>
      </c>
      <c r="U7549" s="14" t="s">
        <v>475</v>
      </c>
      <c r="V7549" s="16">
        <v>3967.79</v>
      </c>
      <c r="W7549" s="13">
        <v>14</v>
      </c>
      <c r="X7549" s="17">
        <v>0</v>
      </c>
      <c r="Y7549" s="16">
        <v>199.62</v>
      </c>
      <c r="Z7549" s="31">
        <f t="shared" si="587"/>
        <v>5.0310122259494584E-2</v>
      </c>
    </row>
    <row r="7550" spans="1:26">
      <c r="A7550" s="26">
        <v>7549</v>
      </c>
      <c r="B7550" s="7" t="s">
        <v>23602</v>
      </c>
      <c r="C7550" s="8">
        <v>44453</v>
      </c>
      <c r="D7550" s="12">
        <f t="shared" si="584"/>
        <v>2021</v>
      </c>
      <c r="E7550" s="12">
        <f t="shared" si="585"/>
        <v>9</v>
      </c>
      <c r="F7550" s="8" t="str">
        <f t="shared" si="586"/>
        <v>2021-09</v>
      </c>
      <c r="G7550" s="8">
        <v>44453</v>
      </c>
      <c r="H7550" s="23">
        <f t="shared" si="588"/>
        <v>0</v>
      </c>
      <c r="I7550" s="7" t="s">
        <v>63</v>
      </c>
      <c r="J7550" s="7" t="s">
        <v>445</v>
      </c>
      <c r="K7550" s="7" t="s">
        <v>446</v>
      </c>
      <c r="L7550" s="7" t="s">
        <v>30</v>
      </c>
      <c r="M7550" s="7" t="s">
        <v>31</v>
      </c>
      <c r="N7550" s="7" t="s">
        <v>74</v>
      </c>
      <c r="O7550" s="7" t="s">
        <v>75</v>
      </c>
      <c r="P7550" s="7" t="s">
        <v>23603</v>
      </c>
      <c r="Q7550" s="7" t="s">
        <v>46</v>
      </c>
      <c r="R7550" s="7" t="s">
        <v>23604</v>
      </c>
      <c r="S7550" s="7" t="s">
        <v>37</v>
      </c>
      <c r="T7550" s="7" t="s">
        <v>170</v>
      </c>
      <c r="U7550" s="7" t="s">
        <v>189</v>
      </c>
      <c r="V7550" s="10">
        <v>3052.16</v>
      </c>
      <c r="W7550" s="6">
        <v>11</v>
      </c>
      <c r="X7550" s="11">
        <v>0.4</v>
      </c>
      <c r="Y7550" s="10">
        <v>342.01</v>
      </c>
      <c r="Z7550" s="30">
        <f t="shared" si="587"/>
        <v>0.11205506919689663</v>
      </c>
    </row>
    <row r="7551" spans="1:26">
      <c r="A7551" s="27">
        <v>7550</v>
      </c>
      <c r="B7551" s="14" t="s">
        <v>23605</v>
      </c>
      <c r="C7551" s="15">
        <v>45580</v>
      </c>
      <c r="D7551" s="12">
        <f t="shared" si="584"/>
        <v>2024</v>
      </c>
      <c r="E7551" s="12">
        <f t="shared" si="585"/>
        <v>10</v>
      </c>
      <c r="F7551" s="15" t="str">
        <f t="shared" si="586"/>
        <v>2024-10</v>
      </c>
      <c r="G7551" s="15">
        <v>45582</v>
      </c>
      <c r="H7551" s="23">
        <f t="shared" si="588"/>
        <v>2</v>
      </c>
      <c r="I7551" s="14" t="s">
        <v>122</v>
      </c>
      <c r="J7551" s="14" t="s">
        <v>1792</v>
      </c>
      <c r="K7551" s="14" t="s">
        <v>1793</v>
      </c>
      <c r="L7551" s="14" t="s">
        <v>66</v>
      </c>
      <c r="M7551" s="14" t="s">
        <v>31</v>
      </c>
      <c r="N7551" s="14" t="s">
        <v>711</v>
      </c>
      <c r="O7551" s="14" t="s">
        <v>712</v>
      </c>
      <c r="P7551" s="14" t="s">
        <v>23606</v>
      </c>
      <c r="Q7551" s="14" t="s">
        <v>35</v>
      </c>
      <c r="R7551" s="14" t="s">
        <v>23607</v>
      </c>
      <c r="S7551" s="14" t="s">
        <v>48</v>
      </c>
      <c r="T7551" s="14" t="s">
        <v>138</v>
      </c>
      <c r="U7551" s="14" t="s">
        <v>139</v>
      </c>
      <c r="V7551" s="16">
        <v>63.23</v>
      </c>
      <c r="W7551" s="13">
        <v>1</v>
      </c>
      <c r="X7551" s="17">
        <v>0.4</v>
      </c>
      <c r="Y7551" s="16">
        <v>21.6</v>
      </c>
      <c r="Z7551" s="31">
        <f t="shared" si="587"/>
        <v>0.3416099952554168</v>
      </c>
    </row>
    <row r="7552" spans="1:26">
      <c r="A7552" s="26">
        <v>7551</v>
      </c>
      <c r="B7552" s="7" t="s">
        <v>23608</v>
      </c>
      <c r="C7552" s="8">
        <v>44870</v>
      </c>
      <c r="D7552" s="12">
        <f t="shared" si="584"/>
        <v>2022</v>
      </c>
      <c r="E7552" s="12">
        <f t="shared" si="585"/>
        <v>11</v>
      </c>
      <c r="F7552" s="8" t="str">
        <f t="shared" si="586"/>
        <v>2022-11</v>
      </c>
      <c r="G7552" s="8">
        <v>44873</v>
      </c>
      <c r="H7552" s="23">
        <f t="shared" si="588"/>
        <v>3</v>
      </c>
      <c r="I7552" s="7" t="s">
        <v>52</v>
      </c>
      <c r="J7552" s="7" t="s">
        <v>2011</v>
      </c>
      <c r="K7552" s="7" t="s">
        <v>302</v>
      </c>
      <c r="L7552" s="7" t="s">
        <v>30</v>
      </c>
      <c r="M7552" s="7" t="s">
        <v>31</v>
      </c>
      <c r="N7552" s="7" t="s">
        <v>32</v>
      </c>
      <c r="O7552" s="7" t="s">
        <v>33</v>
      </c>
      <c r="P7552" s="7" t="s">
        <v>23609</v>
      </c>
      <c r="Q7552" s="7" t="s">
        <v>35</v>
      </c>
      <c r="R7552" s="7" t="s">
        <v>23610</v>
      </c>
      <c r="S7552" s="7" t="s">
        <v>37</v>
      </c>
      <c r="T7552" s="7" t="s">
        <v>38</v>
      </c>
      <c r="U7552" s="7" t="s">
        <v>333</v>
      </c>
      <c r="V7552" s="10">
        <v>1518.83</v>
      </c>
      <c r="W7552" s="6">
        <v>2</v>
      </c>
      <c r="X7552" s="11">
        <v>0.2</v>
      </c>
      <c r="Y7552" s="10">
        <v>81.81</v>
      </c>
      <c r="Z7552" s="30">
        <f t="shared" si="587"/>
        <v>5.3863829394994837E-2</v>
      </c>
    </row>
    <row r="7553" spans="1:26">
      <c r="A7553" s="27">
        <v>7552</v>
      </c>
      <c r="B7553" s="14" t="s">
        <v>23611</v>
      </c>
      <c r="C7553" s="15">
        <v>44234</v>
      </c>
      <c r="D7553" s="12">
        <f t="shared" si="584"/>
        <v>2021</v>
      </c>
      <c r="E7553" s="12">
        <f t="shared" si="585"/>
        <v>2</v>
      </c>
      <c r="F7553" s="15" t="str">
        <f t="shared" si="586"/>
        <v>2021-02</v>
      </c>
      <c r="G7553" s="15">
        <v>44237</v>
      </c>
      <c r="H7553" s="23">
        <f t="shared" si="588"/>
        <v>3</v>
      </c>
      <c r="I7553" s="14" t="s">
        <v>122</v>
      </c>
      <c r="J7553" s="14" t="s">
        <v>72</v>
      </c>
      <c r="K7553" s="14" t="s">
        <v>73</v>
      </c>
      <c r="L7553" s="14" t="s">
        <v>66</v>
      </c>
      <c r="M7553" s="14" t="s">
        <v>31</v>
      </c>
      <c r="N7553" s="14" t="s">
        <v>74</v>
      </c>
      <c r="O7553" s="14" t="s">
        <v>75</v>
      </c>
      <c r="P7553" s="14" t="s">
        <v>23612</v>
      </c>
      <c r="Q7553" s="14" t="s">
        <v>46</v>
      </c>
      <c r="R7553" s="14" t="s">
        <v>23613</v>
      </c>
      <c r="S7553" s="14" t="s">
        <v>48</v>
      </c>
      <c r="T7553" s="14" t="s">
        <v>49</v>
      </c>
      <c r="U7553" s="14" t="s">
        <v>120</v>
      </c>
      <c r="V7553" s="16">
        <v>204.49</v>
      </c>
      <c r="W7553" s="13">
        <v>3</v>
      </c>
      <c r="X7553" s="17">
        <v>0.5</v>
      </c>
      <c r="Y7553" s="16">
        <v>23.4</v>
      </c>
      <c r="Z7553" s="31">
        <f t="shared" si="587"/>
        <v>0.1144310235219326</v>
      </c>
    </row>
    <row r="7554" spans="1:26">
      <c r="A7554" s="26">
        <v>7553</v>
      </c>
      <c r="B7554" s="7" t="s">
        <v>23614</v>
      </c>
      <c r="C7554" s="8">
        <v>45598</v>
      </c>
      <c r="D7554" s="12">
        <f t="shared" ref="D7554:D7617" si="589">YEAR(C7554)</f>
        <v>2024</v>
      </c>
      <c r="E7554" s="12">
        <f t="shared" ref="E7554:E7617" si="590">MONTH(C7554)</f>
        <v>11</v>
      </c>
      <c r="F7554" s="8" t="str">
        <f t="shared" ref="F7554:F7617" si="591">TEXT(C7554,"yyyy-mm")</f>
        <v>2024-11</v>
      </c>
      <c r="G7554" s="8">
        <v>45604</v>
      </c>
      <c r="H7554" s="23">
        <f t="shared" si="588"/>
        <v>6</v>
      </c>
      <c r="I7554" s="7" t="s">
        <v>27</v>
      </c>
      <c r="J7554" s="7" t="s">
        <v>3015</v>
      </c>
      <c r="K7554" s="7" t="s">
        <v>574</v>
      </c>
      <c r="L7554" s="7" t="s">
        <v>30</v>
      </c>
      <c r="M7554" s="7" t="s">
        <v>31</v>
      </c>
      <c r="N7554" s="7" t="s">
        <v>204</v>
      </c>
      <c r="O7554" s="7" t="s">
        <v>205</v>
      </c>
      <c r="P7554" s="7" t="s">
        <v>23615</v>
      </c>
      <c r="Q7554" s="7" t="s">
        <v>146</v>
      </c>
      <c r="R7554" s="7" t="s">
        <v>23616</v>
      </c>
      <c r="S7554" s="7" t="s">
        <v>37</v>
      </c>
      <c r="T7554" s="7" t="s">
        <v>170</v>
      </c>
      <c r="U7554" s="7" t="s">
        <v>171</v>
      </c>
      <c r="V7554" s="10">
        <v>3139.92</v>
      </c>
      <c r="W7554" s="6">
        <v>8</v>
      </c>
      <c r="X7554" s="11">
        <v>0.3</v>
      </c>
      <c r="Y7554" s="10">
        <v>943.97</v>
      </c>
      <c r="Z7554" s="30">
        <f t="shared" ref="Z7554:Z7617" si="592">IFERROR(Y7554/V7554,0)</f>
        <v>0.30063504802670132</v>
      </c>
    </row>
    <row r="7555" spans="1:26">
      <c r="A7555" s="27">
        <v>7554</v>
      </c>
      <c r="B7555" s="14" t="s">
        <v>23617</v>
      </c>
      <c r="C7555" s="15">
        <v>45389</v>
      </c>
      <c r="D7555" s="12">
        <f t="shared" si="589"/>
        <v>2024</v>
      </c>
      <c r="E7555" s="12">
        <f t="shared" si="590"/>
        <v>4</v>
      </c>
      <c r="F7555" s="15" t="str">
        <f t="shared" si="591"/>
        <v>2024-04</v>
      </c>
      <c r="G7555" s="15">
        <v>45392</v>
      </c>
      <c r="H7555" s="23">
        <f t="shared" si="588"/>
        <v>3</v>
      </c>
      <c r="I7555" s="14" t="s">
        <v>52</v>
      </c>
      <c r="J7555" s="14" t="s">
        <v>1464</v>
      </c>
      <c r="K7555" s="14" t="s">
        <v>1465</v>
      </c>
      <c r="L7555" s="14" t="s">
        <v>83</v>
      </c>
      <c r="M7555" s="14" t="s">
        <v>31</v>
      </c>
      <c r="N7555" s="14" t="s">
        <v>166</v>
      </c>
      <c r="O7555" s="14" t="s">
        <v>167</v>
      </c>
      <c r="P7555" s="14" t="s">
        <v>23618</v>
      </c>
      <c r="Q7555" s="14" t="s">
        <v>35</v>
      </c>
      <c r="R7555" s="14" t="s">
        <v>23619</v>
      </c>
      <c r="S7555" s="14" t="s">
        <v>48</v>
      </c>
      <c r="T7555" s="14" t="s">
        <v>86</v>
      </c>
      <c r="U7555" s="14" t="s">
        <v>87</v>
      </c>
      <c r="V7555" s="16">
        <v>835.93</v>
      </c>
      <c r="W7555" s="13">
        <v>10</v>
      </c>
      <c r="X7555" s="17">
        <v>0.2</v>
      </c>
      <c r="Y7555" s="16">
        <v>321.77</v>
      </c>
      <c r="Z7555" s="31">
        <f t="shared" si="592"/>
        <v>0.3849245750242245</v>
      </c>
    </row>
    <row r="7556" spans="1:26">
      <c r="A7556" s="26">
        <v>7555</v>
      </c>
      <c r="B7556" s="7" t="s">
        <v>23620</v>
      </c>
      <c r="C7556" s="8">
        <v>44926</v>
      </c>
      <c r="D7556" s="12">
        <f t="shared" si="589"/>
        <v>2022</v>
      </c>
      <c r="E7556" s="12">
        <f t="shared" si="590"/>
        <v>12</v>
      </c>
      <c r="F7556" s="8" t="str">
        <f t="shared" si="591"/>
        <v>2022-12</v>
      </c>
      <c r="G7556" s="8">
        <v>44928</v>
      </c>
      <c r="H7556" s="23">
        <f t="shared" ref="H7556:H7619" si="593">G7556-C7556</f>
        <v>2</v>
      </c>
      <c r="I7556" s="7" t="s">
        <v>122</v>
      </c>
      <c r="J7556" s="7" t="s">
        <v>2020</v>
      </c>
      <c r="K7556" s="7" t="s">
        <v>1116</v>
      </c>
      <c r="L7556" s="7" t="s">
        <v>83</v>
      </c>
      <c r="M7556" s="7" t="s">
        <v>31</v>
      </c>
      <c r="N7556" s="7" t="s">
        <v>106</v>
      </c>
      <c r="O7556" s="7" t="s">
        <v>107</v>
      </c>
      <c r="P7556" s="7" t="s">
        <v>23621</v>
      </c>
      <c r="Q7556" s="7" t="s">
        <v>35</v>
      </c>
      <c r="R7556" s="7" t="s">
        <v>23622</v>
      </c>
      <c r="S7556" s="7" t="s">
        <v>48</v>
      </c>
      <c r="T7556" s="7" t="s">
        <v>95</v>
      </c>
      <c r="U7556" s="7" t="s">
        <v>571</v>
      </c>
      <c r="V7556" s="10">
        <v>2477.65</v>
      </c>
      <c r="W7556" s="6">
        <v>13</v>
      </c>
      <c r="X7556" s="11">
        <v>0</v>
      </c>
      <c r="Y7556" s="10">
        <v>1039.0899999999999</v>
      </c>
      <c r="Z7556" s="30">
        <f t="shared" si="592"/>
        <v>0.41938530462333257</v>
      </c>
    </row>
    <row r="7557" spans="1:26">
      <c r="A7557" s="27">
        <v>7556</v>
      </c>
      <c r="B7557" s="14" t="s">
        <v>23623</v>
      </c>
      <c r="C7557" s="15">
        <v>44555</v>
      </c>
      <c r="D7557" s="12">
        <f t="shared" si="589"/>
        <v>2021</v>
      </c>
      <c r="E7557" s="12">
        <f t="shared" si="590"/>
        <v>12</v>
      </c>
      <c r="F7557" s="15" t="str">
        <f t="shared" si="591"/>
        <v>2021-12</v>
      </c>
      <c r="G7557" s="15">
        <v>44563</v>
      </c>
      <c r="H7557" s="23">
        <f t="shared" si="593"/>
        <v>8</v>
      </c>
      <c r="I7557" s="14" t="s">
        <v>27</v>
      </c>
      <c r="J7557" s="14" t="s">
        <v>3084</v>
      </c>
      <c r="K7557" s="14" t="s">
        <v>362</v>
      </c>
      <c r="L7557" s="14" t="s">
        <v>83</v>
      </c>
      <c r="M7557" s="14" t="s">
        <v>31</v>
      </c>
      <c r="N7557" s="14" t="s">
        <v>711</v>
      </c>
      <c r="O7557" s="14" t="s">
        <v>712</v>
      </c>
      <c r="P7557" s="14" t="s">
        <v>23624</v>
      </c>
      <c r="Q7557" s="14" t="s">
        <v>35</v>
      </c>
      <c r="R7557" s="14" t="s">
        <v>23625</v>
      </c>
      <c r="S7557" s="14" t="s">
        <v>48</v>
      </c>
      <c r="T7557" s="14" t="s">
        <v>78</v>
      </c>
      <c r="U7557" s="14" t="s">
        <v>956</v>
      </c>
      <c r="V7557" s="16">
        <v>791.66</v>
      </c>
      <c r="W7557" s="13">
        <v>5</v>
      </c>
      <c r="X7557" s="17">
        <v>0</v>
      </c>
      <c r="Y7557" s="16">
        <v>138.91999999999999</v>
      </c>
      <c r="Z7557" s="31">
        <f t="shared" si="592"/>
        <v>0.17547937245787332</v>
      </c>
    </row>
    <row r="7558" spans="1:26">
      <c r="A7558" s="26">
        <v>7557</v>
      </c>
      <c r="B7558" s="7" t="s">
        <v>23626</v>
      </c>
      <c r="C7558" s="8">
        <v>45248</v>
      </c>
      <c r="D7558" s="12">
        <f t="shared" si="589"/>
        <v>2023</v>
      </c>
      <c r="E7558" s="12">
        <f t="shared" si="590"/>
        <v>11</v>
      </c>
      <c r="F7558" s="8" t="str">
        <f t="shared" si="591"/>
        <v>2023-11</v>
      </c>
      <c r="G7558" s="8">
        <v>45251</v>
      </c>
      <c r="H7558" s="23">
        <f t="shared" si="593"/>
        <v>3</v>
      </c>
      <c r="I7558" s="7" t="s">
        <v>52</v>
      </c>
      <c r="J7558" s="7" t="s">
        <v>4658</v>
      </c>
      <c r="K7558" s="7" t="s">
        <v>4659</v>
      </c>
      <c r="L7558" s="7" t="s">
        <v>66</v>
      </c>
      <c r="M7558" s="7" t="s">
        <v>31</v>
      </c>
      <c r="N7558" s="7" t="s">
        <v>74</v>
      </c>
      <c r="O7558" s="7" t="s">
        <v>75</v>
      </c>
      <c r="P7558" s="7" t="s">
        <v>23627</v>
      </c>
      <c r="Q7558" s="7" t="s">
        <v>46</v>
      </c>
      <c r="R7558" s="7" t="s">
        <v>23628</v>
      </c>
      <c r="S7558" s="7" t="s">
        <v>110</v>
      </c>
      <c r="T7558" s="7" t="s">
        <v>148</v>
      </c>
      <c r="U7558" s="7" t="s">
        <v>237</v>
      </c>
      <c r="V7558" s="10">
        <v>6324.12</v>
      </c>
      <c r="W7558" s="6">
        <v>12</v>
      </c>
      <c r="X7558" s="11">
        <v>0</v>
      </c>
      <c r="Y7558" s="10">
        <v>-1007.18</v>
      </c>
      <c r="Z7558" s="30">
        <f t="shared" si="592"/>
        <v>-0.15926010259134868</v>
      </c>
    </row>
    <row r="7559" spans="1:26">
      <c r="A7559" s="27">
        <v>7558</v>
      </c>
      <c r="B7559" s="14" t="s">
        <v>23629</v>
      </c>
      <c r="C7559" s="15">
        <v>45314</v>
      </c>
      <c r="D7559" s="12">
        <f t="shared" si="589"/>
        <v>2024</v>
      </c>
      <c r="E7559" s="12">
        <f t="shared" si="590"/>
        <v>1</v>
      </c>
      <c r="F7559" s="15" t="str">
        <f t="shared" si="591"/>
        <v>2024-01</v>
      </c>
      <c r="G7559" s="15">
        <v>45321</v>
      </c>
      <c r="H7559" s="23">
        <f t="shared" si="593"/>
        <v>7</v>
      </c>
      <c r="I7559" s="14" t="s">
        <v>27</v>
      </c>
      <c r="J7559" s="14" t="s">
        <v>2723</v>
      </c>
      <c r="K7559" s="14" t="s">
        <v>2724</v>
      </c>
      <c r="L7559" s="14" t="s">
        <v>30</v>
      </c>
      <c r="M7559" s="14" t="s">
        <v>31</v>
      </c>
      <c r="N7559" s="14" t="s">
        <v>166</v>
      </c>
      <c r="O7559" s="14" t="s">
        <v>167</v>
      </c>
      <c r="P7559" s="14" t="s">
        <v>23630</v>
      </c>
      <c r="Q7559" s="14" t="s">
        <v>35</v>
      </c>
      <c r="R7559" s="14" t="s">
        <v>23631</v>
      </c>
      <c r="S7559" s="14" t="s">
        <v>48</v>
      </c>
      <c r="T7559" s="14" t="s">
        <v>78</v>
      </c>
      <c r="U7559" s="14" t="s">
        <v>1128</v>
      </c>
      <c r="V7559" s="16">
        <v>113.84</v>
      </c>
      <c r="W7559" s="13">
        <v>4</v>
      </c>
      <c r="X7559" s="17">
        <v>0.3</v>
      </c>
      <c r="Y7559" s="16">
        <v>41.59</v>
      </c>
      <c r="Z7559" s="31">
        <f t="shared" si="592"/>
        <v>0.36533731553056925</v>
      </c>
    </row>
    <row r="7560" spans="1:26">
      <c r="A7560" s="26">
        <v>7559</v>
      </c>
      <c r="B7560" s="7" t="s">
        <v>23632</v>
      </c>
      <c r="C7560" s="8">
        <v>45473</v>
      </c>
      <c r="D7560" s="12">
        <f t="shared" si="589"/>
        <v>2024</v>
      </c>
      <c r="E7560" s="12">
        <f t="shared" si="590"/>
        <v>6</v>
      </c>
      <c r="F7560" s="8" t="str">
        <f t="shared" si="591"/>
        <v>2024-06</v>
      </c>
      <c r="G7560" s="8">
        <v>45481</v>
      </c>
      <c r="H7560" s="23">
        <f t="shared" si="593"/>
        <v>8</v>
      </c>
      <c r="I7560" s="7" t="s">
        <v>27</v>
      </c>
      <c r="J7560" s="7" t="s">
        <v>4338</v>
      </c>
      <c r="K7560" s="7" t="s">
        <v>142</v>
      </c>
      <c r="L7560" s="7" t="s">
        <v>66</v>
      </c>
      <c r="M7560" s="7" t="s">
        <v>31</v>
      </c>
      <c r="N7560" s="7" t="s">
        <v>74</v>
      </c>
      <c r="O7560" s="7" t="s">
        <v>75</v>
      </c>
      <c r="P7560" s="7" t="s">
        <v>23633</v>
      </c>
      <c r="Q7560" s="7" t="s">
        <v>46</v>
      </c>
      <c r="R7560" s="7" t="s">
        <v>23634</v>
      </c>
      <c r="S7560" s="7" t="s">
        <v>48</v>
      </c>
      <c r="T7560" s="7" t="s">
        <v>95</v>
      </c>
      <c r="U7560" s="7" t="s">
        <v>195</v>
      </c>
      <c r="V7560" s="10">
        <v>430.03</v>
      </c>
      <c r="W7560" s="6">
        <v>4</v>
      </c>
      <c r="X7560" s="11">
        <v>0.1</v>
      </c>
      <c r="Y7560" s="10">
        <v>55.45</v>
      </c>
      <c r="Z7560" s="30">
        <f t="shared" si="592"/>
        <v>0.12894449224472712</v>
      </c>
    </row>
    <row r="7561" spans="1:26">
      <c r="A7561" s="27">
        <v>7560</v>
      </c>
      <c r="B7561" s="14" t="s">
        <v>23635</v>
      </c>
      <c r="C7561" s="15">
        <v>44752</v>
      </c>
      <c r="D7561" s="12">
        <f t="shared" si="589"/>
        <v>2022</v>
      </c>
      <c r="E7561" s="12">
        <f t="shared" si="590"/>
        <v>7</v>
      </c>
      <c r="F7561" s="15" t="str">
        <f t="shared" si="591"/>
        <v>2022-07</v>
      </c>
      <c r="G7561" s="15">
        <v>44754</v>
      </c>
      <c r="H7561" s="23">
        <f t="shared" si="593"/>
        <v>2</v>
      </c>
      <c r="I7561" s="14" t="s">
        <v>122</v>
      </c>
      <c r="J7561" s="14" t="s">
        <v>1163</v>
      </c>
      <c r="K7561" s="14" t="s">
        <v>192</v>
      </c>
      <c r="L7561" s="14" t="s">
        <v>66</v>
      </c>
      <c r="M7561" s="14" t="s">
        <v>31</v>
      </c>
      <c r="N7561" s="14" t="s">
        <v>106</v>
      </c>
      <c r="O7561" s="14" t="s">
        <v>107</v>
      </c>
      <c r="P7561" s="14" t="s">
        <v>23636</v>
      </c>
      <c r="Q7561" s="14" t="s">
        <v>35</v>
      </c>
      <c r="R7561" s="14" t="s">
        <v>23637</v>
      </c>
      <c r="S7561" s="14" t="s">
        <v>37</v>
      </c>
      <c r="T7561" s="14" t="s">
        <v>38</v>
      </c>
      <c r="U7561" s="14" t="s">
        <v>333</v>
      </c>
      <c r="V7561" s="16">
        <v>5568.17</v>
      </c>
      <c r="W7561" s="13">
        <v>8</v>
      </c>
      <c r="X7561" s="17">
        <v>0.4</v>
      </c>
      <c r="Y7561" s="16">
        <v>264.16000000000003</v>
      </c>
      <c r="Z7561" s="31">
        <f t="shared" si="592"/>
        <v>4.7441080283109179E-2</v>
      </c>
    </row>
    <row r="7562" spans="1:26">
      <c r="A7562" s="26">
        <v>7561</v>
      </c>
      <c r="B7562" s="7" t="s">
        <v>23638</v>
      </c>
      <c r="C7562" s="8">
        <v>44959</v>
      </c>
      <c r="D7562" s="12">
        <f t="shared" si="589"/>
        <v>2023</v>
      </c>
      <c r="E7562" s="12">
        <f t="shared" si="590"/>
        <v>2</v>
      </c>
      <c r="F7562" s="8" t="str">
        <f t="shared" si="591"/>
        <v>2023-02</v>
      </c>
      <c r="G7562" s="8">
        <v>44964</v>
      </c>
      <c r="H7562" s="23">
        <f t="shared" si="593"/>
        <v>5</v>
      </c>
      <c r="I7562" s="7" t="s">
        <v>27</v>
      </c>
      <c r="J7562" s="7" t="s">
        <v>330</v>
      </c>
      <c r="K7562" s="7" t="s">
        <v>133</v>
      </c>
      <c r="L7562" s="7" t="s">
        <v>30</v>
      </c>
      <c r="M7562" s="7" t="s">
        <v>31</v>
      </c>
      <c r="N7562" s="7" t="s">
        <v>106</v>
      </c>
      <c r="O7562" s="7" t="s">
        <v>107</v>
      </c>
      <c r="P7562" s="7" t="s">
        <v>23639</v>
      </c>
      <c r="Q7562" s="7" t="s">
        <v>35</v>
      </c>
      <c r="R7562" s="7" t="s">
        <v>23640</v>
      </c>
      <c r="S7562" s="7" t="s">
        <v>110</v>
      </c>
      <c r="T7562" s="7" t="s">
        <v>148</v>
      </c>
      <c r="U7562" s="7" t="s">
        <v>237</v>
      </c>
      <c r="V7562" s="10">
        <v>13834.7</v>
      </c>
      <c r="W7562" s="6">
        <v>9</v>
      </c>
      <c r="X7562" s="11">
        <v>0</v>
      </c>
      <c r="Y7562" s="10">
        <v>4582.6499999999996</v>
      </c>
      <c r="Z7562" s="30">
        <f t="shared" si="592"/>
        <v>0.33124317838478606</v>
      </c>
    </row>
    <row r="7563" spans="1:26">
      <c r="A7563" s="27">
        <v>7562</v>
      </c>
      <c r="B7563" s="14" t="s">
        <v>23641</v>
      </c>
      <c r="C7563" s="15">
        <v>44950</v>
      </c>
      <c r="D7563" s="12">
        <f t="shared" si="589"/>
        <v>2023</v>
      </c>
      <c r="E7563" s="12">
        <f t="shared" si="590"/>
        <v>1</v>
      </c>
      <c r="F7563" s="15" t="str">
        <f t="shared" si="591"/>
        <v>2023-01</v>
      </c>
      <c r="G7563" s="15">
        <v>44956</v>
      </c>
      <c r="H7563" s="23">
        <f t="shared" si="593"/>
        <v>6</v>
      </c>
      <c r="I7563" s="14" t="s">
        <v>27</v>
      </c>
      <c r="J7563" s="14" t="s">
        <v>3772</v>
      </c>
      <c r="K7563" s="14" t="s">
        <v>3773</v>
      </c>
      <c r="L7563" s="14" t="s">
        <v>66</v>
      </c>
      <c r="M7563" s="14" t="s">
        <v>31</v>
      </c>
      <c r="N7563" s="14" t="s">
        <v>74</v>
      </c>
      <c r="O7563" s="14" t="s">
        <v>75</v>
      </c>
      <c r="P7563" s="14" t="s">
        <v>23642</v>
      </c>
      <c r="Q7563" s="14" t="s">
        <v>46</v>
      </c>
      <c r="R7563" s="14" t="s">
        <v>23643</v>
      </c>
      <c r="S7563" s="14" t="s">
        <v>110</v>
      </c>
      <c r="T7563" s="14" t="s">
        <v>111</v>
      </c>
      <c r="U7563" s="14" t="s">
        <v>287</v>
      </c>
      <c r="V7563" s="16">
        <v>6864.49</v>
      </c>
      <c r="W7563" s="13">
        <v>10</v>
      </c>
      <c r="X7563" s="17">
        <v>0.3</v>
      </c>
      <c r="Y7563" s="16">
        <v>2193.5700000000002</v>
      </c>
      <c r="Z7563" s="31">
        <f t="shared" si="592"/>
        <v>0.31955323702124999</v>
      </c>
    </row>
    <row r="7564" spans="1:26">
      <c r="A7564" s="26">
        <v>7563</v>
      </c>
      <c r="B7564" s="7" t="s">
        <v>23644</v>
      </c>
      <c r="C7564" s="8">
        <v>44693</v>
      </c>
      <c r="D7564" s="12">
        <f t="shared" si="589"/>
        <v>2022</v>
      </c>
      <c r="E7564" s="12">
        <f t="shared" si="590"/>
        <v>5</v>
      </c>
      <c r="F7564" s="8" t="str">
        <f t="shared" si="591"/>
        <v>2022-05</v>
      </c>
      <c r="G7564" s="8">
        <v>44693</v>
      </c>
      <c r="H7564" s="23">
        <f t="shared" si="593"/>
        <v>0</v>
      </c>
      <c r="I7564" s="7" t="s">
        <v>63</v>
      </c>
      <c r="J7564" s="7" t="s">
        <v>3648</v>
      </c>
      <c r="K7564" s="7" t="s">
        <v>1134</v>
      </c>
      <c r="L7564" s="7" t="s">
        <v>83</v>
      </c>
      <c r="M7564" s="7" t="s">
        <v>31</v>
      </c>
      <c r="N7564" s="7" t="s">
        <v>125</v>
      </c>
      <c r="O7564" s="7" t="s">
        <v>126</v>
      </c>
      <c r="P7564" s="7" t="s">
        <v>23645</v>
      </c>
      <c r="Q7564" s="7" t="s">
        <v>58</v>
      </c>
      <c r="R7564" s="7" t="s">
        <v>23646</v>
      </c>
      <c r="S7564" s="7" t="s">
        <v>48</v>
      </c>
      <c r="T7564" s="7" t="s">
        <v>69</v>
      </c>
      <c r="U7564" s="7" t="s">
        <v>1034</v>
      </c>
      <c r="V7564" s="10">
        <v>120.24</v>
      </c>
      <c r="W7564" s="6">
        <v>1</v>
      </c>
      <c r="X7564" s="11">
        <v>0.2</v>
      </c>
      <c r="Y7564" s="10">
        <v>21.1</v>
      </c>
      <c r="Z7564" s="30">
        <f t="shared" si="592"/>
        <v>0.17548236859614108</v>
      </c>
    </row>
    <row r="7565" spans="1:26">
      <c r="A7565" s="27">
        <v>7564</v>
      </c>
      <c r="B7565" s="14" t="s">
        <v>23647</v>
      </c>
      <c r="C7565" s="15">
        <v>44932</v>
      </c>
      <c r="D7565" s="12">
        <f t="shared" si="589"/>
        <v>2023</v>
      </c>
      <c r="E7565" s="12">
        <f t="shared" si="590"/>
        <v>1</v>
      </c>
      <c r="F7565" s="15" t="str">
        <f t="shared" si="591"/>
        <v>2023-01</v>
      </c>
      <c r="G7565" s="15">
        <v>44936</v>
      </c>
      <c r="H7565" s="23">
        <f t="shared" si="593"/>
        <v>4</v>
      </c>
      <c r="I7565" s="14" t="s">
        <v>52</v>
      </c>
      <c r="J7565" s="14" t="s">
        <v>2728</v>
      </c>
      <c r="K7565" s="14" t="s">
        <v>574</v>
      </c>
      <c r="L7565" s="14" t="s">
        <v>66</v>
      </c>
      <c r="M7565" s="14" t="s">
        <v>31</v>
      </c>
      <c r="N7565" s="14" t="s">
        <v>220</v>
      </c>
      <c r="O7565" s="14" t="s">
        <v>220</v>
      </c>
      <c r="P7565" s="14" t="s">
        <v>23648</v>
      </c>
      <c r="Q7565" s="14" t="s">
        <v>58</v>
      </c>
      <c r="R7565" s="14" t="s">
        <v>23649</v>
      </c>
      <c r="S7565" s="14" t="s">
        <v>48</v>
      </c>
      <c r="T7565" s="14" t="s">
        <v>49</v>
      </c>
      <c r="U7565" s="14" t="s">
        <v>120</v>
      </c>
      <c r="V7565" s="16">
        <v>738.35</v>
      </c>
      <c r="W7565" s="13">
        <v>5</v>
      </c>
      <c r="X7565" s="17">
        <v>0.2</v>
      </c>
      <c r="Y7565" s="16">
        <v>145.93</v>
      </c>
      <c r="Z7565" s="31">
        <f t="shared" si="592"/>
        <v>0.19764339405431028</v>
      </c>
    </row>
    <row r="7566" spans="1:26">
      <c r="A7566" s="26">
        <v>7565</v>
      </c>
      <c r="B7566" s="7" t="s">
        <v>23650</v>
      </c>
      <c r="C7566" s="8">
        <v>44620</v>
      </c>
      <c r="D7566" s="12">
        <f t="shared" si="589"/>
        <v>2022</v>
      </c>
      <c r="E7566" s="12">
        <f t="shared" si="590"/>
        <v>2</v>
      </c>
      <c r="F7566" s="8" t="str">
        <f t="shared" si="591"/>
        <v>2022-02</v>
      </c>
      <c r="G7566" s="8">
        <v>44627</v>
      </c>
      <c r="H7566" s="23">
        <f t="shared" si="593"/>
        <v>7</v>
      </c>
      <c r="I7566" s="7" t="s">
        <v>27</v>
      </c>
      <c r="J7566" s="7" t="s">
        <v>2284</v>
      </c>
      <c r="K7566" s="7" t="s">
        <v>1423</v>
      </c>
      <c r="L7566" s="7" t="s">
        <v>83</v>
      </c>
      <c r="M7566" s="7" t="s">
        <v>31</v>
      </c>
      <c r="N7566" s="7" t="s">
        <v>55</v>
      </c>
      <c r="O7566" s="7" t="s">
        <v>56</v>
      </c>
      <c r="P7566" s="7" t="s">
        <v>20485</v>
      </c>
      <c r="Q7566" s="7" t="s">
        <v>58</v>
      </c>
      <c r="R7566" s="7" t="s">
        <v>23651</v>
      </c>
      <c r="S7566" s="7" t="s">
        <v>48</v>
      </c>
      <c r="T7566" s="7" t="s">
        <v>86</v>
      </c>
      <c r="U7566" s="7" t="s">
        <v>87</v>
      </c>
      <c r="V7566" s="10">
        <v>1789.32</v>
      </c>
      <c r="W7566" s="6">
        <v>13</v>
      </c>
      <c r="X7566" s="11">
        <v>0.5</v>
      </c>
      <c r="Y7566" s="10">
        <v>723.41</v>
      </c>
      <c r="Z7566" s="30">
        <f t="shared" si="592"/>
        <v>0.40429325106744463</v>
      </c>
    </row>
    <row r="7567" spans="1:26">
      <c r="A7567" s="27">
        <v>7566</v>
      </c>
      <c r="B7567" s="14" t="s">
        <v>23652</v>
      </c>
      <c r="C7567" s="15">
        <v>44264</v>
      </c>
      <c r="D7567" s="12">
        <f t="shared" si="589"/>
        <v>2021</v>
      </c>
      <c r="E7567" s="12">
        <f t="shared" si="590"/>
        <v>3</v>
      </c>
      <c r="F7567" s="15" t="str">
        <f t="shared" si="591"/>
        <v>2021-03</v>
      </c>
      <c r="G7567" s="15">
        <v>44272</v>
      </c>
      <c r="H7567" s="23">
        <f t="shared" si="593"/>
        <v>8</v>
      </c>
      <c r="I7567" s="14" t="s">
        <v>27</v>
      </c>
      <c r="J7567" s="14" t="s">
        <v>4057</v>
      </c>
      <c r="K7567" s="14" t="s">
        <v>1323</v>
      </c>
      <c r="L7567" s="14" t="s">
        <v>83</v>
      </c>
      <c r="M7567" s="14" t="s">
        <v>31</v>
      </c>
      <c r="N7567" s="14" t="s">
        <v>125</v>
      </c>
      <c r="O7567" s="14" t="s">
        <v>126</v>
      </c>
      <c r="P7567" s="14" t="s">
        <v>23653</v>
      </c>
      <c r="Q7567" s="14" t="s">
        <v>58</v>
      </c>
      <c r="R7567" s="14" t="s">
        <v>23654</v>
      </c>
      <c r="S7567" s="14" t="s">
        <v>110</v>
      </c>
      <c r="T7567" s="14" t="s">
        <v>223</v>
      </c>
      <c r="U7567" s="14" t="s">
        <v>224</v>
      </c>
      <c r="V7567" s="16">
        <v>1445.06</v>
      </c>
      <c r="W7567" s="13">
        <v>11</v>
      </c>
      <c r="X7567" s="17">
        <v>0</v>
      </c>
      <c r="Y7567" s="16">
        <v>350.03</v>
      </c>
      <c r="Z7567" s="31">
        <f t="shared" si="592"/>
        <v>0.24222523632236723</v>
      </c>
    </row>
    <row r="7568" spans="1:26">
      <c r="A7568" s="26">
        <v>7567</v>
      </c>
      <c r="B7568" s="7" t="s">
        <v>23655</v>
      </c>
      <c r="C7568" s="8">
        <v>44800</v>
      </c>
      <c r="D7568" s="12">
        <f t="shared" si="589"/>
        <v>2022</v>
      </c>
      <c r="E7568" s="12">
        <f t="shared" si="590"/>
        <v>8</v>
      </c>
      <c r="F7568" s="8" t="str">
        <f t="shared" si="591"/>
        <v>2022-08</v>
      </c>
      <c r="G7568" s="8">
        <v>44801</v>
      </c>
      <c r="H7568" s="23">
        <f t="shared" si="593"/>
        <v>1</v>
      </c>
      <c r="I7568" s="7" t="s">
        <v>122</v>
      </c>
      <c r="J7568" s="7" t="s">
        <v>2572</v>
      </c>
      <c r="K7568" s="7" t="s">
        <v>722</v>
      </c>
      <c r="L7568" s="7" t="s">
        <v>66</v>
      </c>
      <c r="M7568" s="7" t="s">
        <v>31</v>
      </c>
      <c r="N7568" s="7" t="s">
        <v>106</v>
      </c>
      <c r="O7568" s="7" t="s">
        <v>107</v>
      </c>
      <c r="P7568" s="7" t="s">
        <v>23656</v>
      </c>
      <c r="Q7568" s="7" t="s">
        <v>35</v>
      </c>
      <c r="R7568" s="7" t="s">
        <v>23657</v>
      </c>
      <c r="S7568" s="7" t="s">
        <v>110</v>
      </c>
      <c r="T7568" s="7" t="s">
        <v>223</v>
      </c>
      <c r="U7568" s="7" t="s">
        <v>495</v>
      </c>
      <c r="V7568" s="10">
        <v>10002.33</v>
      </c>
      <c r="W7568" s="6">
        <v>10</v>
      </c>
      <c r="X7568" s="11">
        <v>0.2</v>
      </c>
      <c r="Y7568" s="10">
        <v>3268.03</v>
      </c>
      <c r="Z7568" s="30">
        <f t="shared" si="592"/>
        <v>0.32672687263867523</v>
      </c>
    </row>
    <row r="7569" spans="1:26">
      <c r="A7569" s="27">
        <v>7568</v>
      </c>
      <c r="B7569" s="14" t="s">
        <v>23658</v>
      </c>
      <c r="C7569" s="15">
        <v>44256</v>
      </c>
      <c r="D7569" s="12">
        <f t="shared" si="589"/>
        <v>2021</v>
      </c>
      <c r="E7569" s="12">
        <f t="shared" si="590"/>
        <v>3</v>
      </c>
      <c r="F7569" s="15" t="str">
        <f t="shared" si="591"/>
        <v>2021-03</v>
      </c>
      <c r="G7569" s="15">
        <v>44259</v>
      </c>
      <c r="H7569" s="23">
        <f t="shared" si="593"/>
        <v>3</v>
      </c>
      <c r="I7569" s="14" t="s">
        <v>52</v>
      </c>
      <c r="J7569" s="14" t="s">
        <v>2663</v>
      </c>
      <c r="K7569" s="14" t="s">
        <v>2664</v>
      </c>
      <c r="L7569" s="14" t="s">
        <v>83</v>
      </c>
      <c r="M7569" s="14" t="s">
        <v>31</v>
      </c>
      <c r="N7569" s="14" t="s">
        <v>143</v>
      </c>
      <c r="O7569" s="14" t="s">
        <v>144</v>
      </c>
      <c r="P7569" s="14" t="s">
        <v>1829</v>
      </c>
      <c r="Q7569" s="14" t="s">
        <v>146</v>
      </c>
      <c r="R7569" s="14" t="s">
        <v>23659</v>
      </c>
      <c r="S7569" s="14" t="s">
        <v>110</v>
      </c>
      <c r="T7569" s="14" t="s">
        <v>148</v>
      </c>
      <c r="U7569" s="14" t="s">
        <v>232</v>
      </c>
      <c r="V7569" s="16">
        <v>8496.7199999999993</v>
      </c>
      <c r="W7569" s="13">
        <v>6</v>
      </c>
      <c r="X7569" s="17">
        <v>0</v>
      </c>
      <c r="Y7569" s="16">
        <v>-1233.3900000000001</v>
      </c>
      <c r="Z7569" s="31">
        <f t="shared" si="592"/>
        <v>-0.14516072084286644</v>
      </c>
    </row>
    <row r="7570" spans="1:26">
      <c r="A7570" s="26">
        <v>7569</v>
      </c>
      <c r="B7570" s="7" t="s">
        <v>23660</v>
      </c>
      <c r="C7570" s="8">
        <v>44753</v>
      </c>
      <c r="D7570" s="12">
        <f t="shared" si="589"/>
        <v>2022</v>
      </c>
      <c r="E7570" s="12">
        <f t="shared" si="590"/>
        <v>7</v>
      </c>
      <c r="F7570" s="8" t="str">
        <f t="shared" si="591"/>
        <v>2022-07</v>
      </c>
      <c r="G7570" s="8">
        <v>44761</v>
      </c>
      <c r="H7570" s="23">
        <f t="shared" si="593"/>
        <v>8</v>
      </c>
      <c r="I7570" s="7" t="s">
        <v>27</v>
      </c>
      <c r="J7570" s="7" t="s">
        <v>5398</v>
      </c>
      <c r="K7570" s="7" t="s">
        <v>1946</v>
      </c>
      <c r="L7570" s="7" t="s">
        <v>83</v>
      </c>
      <c r="M7570" s="7" t="s">
        <v>31</v>
      </c>
      <c r="N7570" s="7" t="s">
        <v>313</v>
      </c>
      <c r="O7570" s="7" t="s">
        <v>314</v>
      </c>
      <c r="P7570" s="7" t="s">
        <v>23661</v>
      </c>
      <c r="Q7570" s="7" t="s">
        <v>146</v>
      </c>
      <c r="R7570" s="7" t="s">
        <v>23662</v>
      </c>
      <c r="S7570" s="7" t="s">
        <v>110</v>
      </c>
      <c r="T7570" s="7" t="s">
        <v>223</v>
      </c>
      <c r="U7570" s="7" t="s">
        <v>449</v>
      </c>
      <c r="V7570" s="10">
        <v>1668.46</v>
      </c>
      <c r="W7570" s="6">
        <v>1</v>
      </c>
      <c r="X7570" s="11">
        <v>0</v>
      </c>
      <c r="Y7570" s="10">
        <v>28.01</v>
      </c>
      <c r="Z7570" s="30">
        <f t="shared" si="592"/>
        <v>1.6787936180669601E-2</v>
      </c>
    </row>
    <row r="7571" spans="1:26">
      <c r="A7571" s="27">
        <v>7570</v>
      </c>
      <c r="B7571" s="14" t="s">
        <v>23663</v>
      </c>
      <c r="C7571" s="15">
        <v>44233</v>
      </c>
      <c r="D7571" s="12">
        <f t="shared" si="589"/>
        <v>2021</v>
      </c>
      <c r="E7571" s="12">
        <f t="shared" si="590"/>
        <v>2</v>
      </c>
      <c r="F7571" s="15" t="str">
        <f t="shared" si="591"/>
        <v>2021-02</v>
      </c>
      <c r="G7571" s="15">
        <v>44237</v>
      </c>
      <c r="H7571" s="23">
        <f t="shared" si="593"/>
        <v>4</v>
      </c>
      <c r="I7571" s="14" t="s">
        <v>52</v>
      </c>
      <c r="J7571" s="14" t="s">
        <v>10907</v>
      </c>
      <c r="K7571" s="14" t="s">
        <v>10908</v>
      </c>
      <c r="L7571" s="14" t="s">
        <v>83</v>
      </c>
      <c r="M7571" s="14" t="s">
        <v>31</v>
      </c>
      <c r="N7571" s="14" t="s">
        <v>55</v>
      </c>
      <c r="O7571" s="14" t="s">
        <v>56</v>
      </c>
      <c r="P7571" s="14" t="s">
        <v>23664</v>
      </c>
      <c r="Q7571" s="14" t="s">
        <v>58</v>
      </c>
      <c r="R7571" s="14" t="s">
        <v>23665</v>
      </c>
      <c r="S7571" s="14" t="s">
        <v>110</v>
      </c>
      <c r="T7571" s="14" t="s">
        <v>111</v>
      </c>
      <c r="U7571" s="14" t="s">
        <v>216</v>
      </c>
      <c r="V7571" s="16">
        <v>7759.58</v>
      </c>
      <c r="W7571" s="13">
        <v>7</v>
      </c>
      <c r="X7571" s="17">
        <v>0.3</v>
      </c>
      <c r="Y7571" s="16">
        <v>-461.22</v>
      </c>
      <c r="Z7571" s="31">
        <f t="shared" si="592"/>
        <v>-5.9438784057900047E-2</v>
      </c>
    </row>
    <row r="7572" spans="1:26">
      <c r="A7572" s="26">
        <v>7571</v>
      </c>
      <c r="B7572" s="7" t="s">
        <v>23666</v>
      </c>
      <c r="C7572" s="8">
        <v>45398</v>
      </c>
      <c r="D7572" s="12">
        <f t="shared" si="589"/>
        <v>2024</v>
      </c>
      <c r="E7572" s="12">
        <f t="shared" si="590"/>
        <v>4</v>
      </c>
      <c r="F7572" s="8" t="str">
        <f t="shared" si="591"/>
        <v>2024-04</v>
      </c>
      <c r="G7572" s="8">
        <v>45401</v>
      </c>
      <c r="H7572" s="23">
        <f t="shared" si="593"/>
        <v>3</v>
      </c>
      <c r="I7572" s="7" t="s">
        <v>52</v>
      </c>
      <c r="J7572" s="7" t="s">
        <v>4019</v>
      </c>
      <c r="K7572" s="7" t="s">
        <v>822</v>
      </c>
      <c r="L7572" s="7" t="s">
        <v>83</v>
      </c>
      <c r="M7572" s="7" t="s">
        <v>31</v>
      </c>
      <c r="N7572" s="7" t="s">
        <v>143</v>
      </c>
      <c r="O7572" s="7" t="s">
        <v>144</v>
      </c>
      <c r="P7572" s="7" t="s">
        <v>23667</v>
      </c>
      <c r="Q7572" s="7" t="s">
        <v>146</v>
      </c>
      <c r="R7572" s="7" t="s">
        <v>23668</v>
      </c>
      <c r="S7572" s="7" t="s">
        <v>48</v>
      </c>
      <c r="T7572" s="7" t="s">
        <v>298</v>
      </c>
      <c r="U7572" s="7" t="s">
        <v>630</v>
      </c>
      <c r="V7572" s="10">
        <v>1414.41</v>
      </c>
      <c r="W7572" s="6">
        <v>11</v>
      </c>
      <c r="X7572" s="11">
        <v>0</v>
      </c>
      <c r="Y7572" s="10">
        <v>-92.97</v>
      </c>
      <c r="Z7572" s="30">
        <f t="shared" si="592"/>
        <v>-6.5730587312024094E-2</v>
      </c>
    </row>
    <row r="7573" spans="1:26">
      <c r="A7573" s="27">
        <v>7572</v>
      </c>
      <c r="B7573" s="14" t="s">
        <v>23669</v>
      </c>
      <c r="C7573" s="15">
        <v>45508</v>
      </c>
      <c r="D7573" s="12">
        <f t="shared" si="589"/>
        <v>2024</v>
      </c>
      <c r="E7573" s="12">
        <f t="shared" si="590"/>
        <v>8</v>
      </c>
      <c r="F7573" s="15" t="str">
        <f t="shared" si="591"/>
        <v>2024-08</v>
      </c>
      <c r="G7573" s="15">
        <v>45509</v>
      </c>
      <c r="H7573" s="23">
        <f t="shared" si="593"/>
        <v>1</v>
      </c>
      <c r="I7573" s="14" t="s">
        <v>122</v>
      </c>
      <c r="J7573" s="14" t="s">
        <v>4279</v>
      </c>
      <c r="K7573" s="14" t="s">
        <v>192</v>
      </c>
      <c r="L7573" s="14" t="s">
        <v>83</v>
      </c>
      <c r="M7573" s="14" t="s">
        <v>31</v>
      </c>
      <c r="N7573" s="14" t="s">
        <v>125</v>
      </c>
      <c r="O7573" s="14" t="s">
        <v>126</v>
      </c>
      <c r="P7573" s="14" t="s">
        <v>23670</v>
      </c>
      <c r="Q7573" s="14" t="s">
        <v>58</v>
      </c>
      <c r="R7573" s="14" t="s">
        <v>23671</v>
      </c>
      <c r="S7573" s="14" t="s">
        <v>37</v>
      </c>
      <c r="T7573" s="14" t="s">
        <v>60</v>
      </c>
      <c r="U7573" s="14" t="s">
        <v>162</v>
      </c>
      <c r="V7573" s="16">
        <v>3765.13</v>
      </c>
      <c r="W7573" s="13">
        <v>7</v>
      </c>
      <c r="X7573" s="17">
        <v>0.3</v>
      </c>
      <c r="Y7573" s="16">
        <v>-90.61</v>
      </c>
      <c r="Z7573" s="31">
        <f t="shared" si="592"/>
        <v>-2.4065570113116944E-2</v>
      </c>
    </row>
    <row r="7574" spans="1:26">
      <c r="A7574" s="26">
        <v>7573</v>
      </c>
      <c r="B7574" s="7" t="s">
        <v>23672</v>
      </c>
      <c r="C7574" s="8">
        <v>44927</v>
      </c>
      <c r="D7574" s="12">
        <f t="shared" si="589"/>
        <v>2023</v>
      </c>
      <c r="E7574" s="12">
        <f t="shared" si="590"/>
        <v>1</v>
      </c>
      <c r="F7574" s="8" t="str">
        <f t="shared" si="591"/>
        <v>2023-01</v>
      </c>
      <c r="G7574" s="8">
        <v>44927</v>
      </c>
      <c r="H7574" s="23">
        <f t="shared" si="593"/>
        <v>0</v>
      </c>
      <c r="I7574" s="7" t="s">
        <v>63</v>
      </c>
      <c r="J7574" s="7" t="s">
        <v>191</v>
      </c>
      <c r="K7574" s="7" t="s">
        <v>192</v>
      </c>
      <c r="L7574" s="7" t="s">
        <v>30</v>
      </c>
      <c r="M7574" s="7" t="s">
        <v>31</v>
      </c>
      <c r="N7574" s="7" t="s">
        <v>134</v>
      </c>
      <c r="O7574" s="7" t="s">
        <v>135</v>
      </c>
      <c r="P7574" s="7" t="s">
        <v>23673</v>
      </c>
      <c r="Q7574" s="7" t="s">
        <v>58</v>
      </c>
      <c r="R7574" s="7" t="s">
        <v>23674</v>
      </c>
      <c r="S7574" s="7" t="s">
        <v>48</v>
      </c>
      <c r="T7574" s="7" t="s">
        <v>95</v>
      </c>
      <c r="U7574" s="7" t="s">
        <v>195</v>
      </c>
      <c r="V7574" s="10">
        <v>187.25</v>
      </c>
      <c r="W7574" s="6">
        <v>13</v>
      </c>
      <c r="X7574" s="11">
        <v>0</v>
      </c>
      <c r="Y7574" s="10">
        <v>79.62</v>
      </c>
      <c r="Z7574" s="30">
        <f t="shared" si="592"/>
        <v>0.42520694259012021</v>
      </c>
    </row>
    <row r="7575" spans="1:26">
      <c r="A7575" s="27">
        <v>7574</v>
      </c>
      <c r="B7575" s="14" t="s">
        <v>23675</v>
      </c>
      <c r="C7575" s="15">
        <v>45408</v>
      </c>
      <c r="D7575" s="12">
        <f t="shared" si="589"/>
        <v>2024</v>
      </c>
      <c r="E7575" s="12">
        <f t="shared" si="590"/>
        <v>4</v>
      </c>
      <c r="F7575" s="15" t="str">
        <f t="shared" si="591"/>
        <v>2024-04</v>
      </c>
      <c r="G7575" s="15">
        <v>45408</v>
      </c>
      <c r="H7575" s="23">
        <f t="shared" si="593"/>
        <v>0</v>
      </c>
      <c r="I7575" s="14" t="s">
        <v>63</v>
      </c>
      <c r="J7575" s="14" t="s">
        <v>938</v>
      </c>
      <c r="K7575" s="14" t="s">
        <v>939</v>
      </c>
      <c r="L7575" s="14" t="s">
        <v>83</v>
      </c>
      <c r="M7575" s="14" t="s">
        <v>31</v>
      </c>
      <c r="N7575" s="14" t="s">
        <v>43</v>
      </c>
      <c r="O7575" s="14" t="s">
        <v>44</v>
      </c>
      <c r="P7575" s="14" t="s">
        <v>23676</v>
      </c>
      <c r="Q7575" s="14" t="s">
        <v>46</v>
      </c>
      <c r="R7575" s="14" t="s">
        <v>23677</v>
      </c>
      <c r="S7575" s="14" t="s">
        <v>48</v>
      </c>
      <c r="T7575" s="14" t="s">
        <v>138</v>
      </c>
      <c r="U7575" s="14" t="s">
        <v>781</v>
      </c>
      <c r="V7575" s="16">
        <v>518.27</v>
      </c>
      <c r="W7575" s="13">
        <v>4</v>
      </c>
      <c r="X7575" s="17">
        <v>0.5</v>
      </c>
      <c r="Y7575" s="16">
        <v>43.66</v>
      </c>
      <c r="Z7575" s="31">
        <f t="shared" si="592"/>
        <v>8.4241804464854228E-2</v>
      </c>
    </row>
    <row r="7576" spans="1:26">
      <c r="A7576" s="26">
        <v>7575</v>
      </c>
      <c r="B7576" s="7" t="s">
        <v>23678</v>
      </c>
      <c r="C7576" s="8">
        <v>44329</v>
      </c>
      <c r="D7576" s="12">
        <f t="shared" si="589"/>
        <v>2021</v>
      </c>
      <c r="E7576" s="12">
        <f t="shared" si="590"/>
        <v>5</v>
      </c>
      <c r="F7576" s="8" t="str">
        <f t="shared" si="591"/>
        <v>2021-05</v>
      </c>
      <c r="G7576" s="8">
        <v>44329</v>
      </c>
      <c r="H7576" s="23">
        <f t="shared" si="593"/>
        <v>0</v>
      </c>
      <c r="I7576" s="7" t="s">
        <v>63</v>
      </c>
      <c r="J7576" s="7" t="s">
        <v>261</v>
      </c>
      <c r="K7576" s="7" t="s">
        <v>262</v>
      </c>
      <c r="L7576" s="7" t="s">
        <v>83</v>
      </c>
      <c r="M7576" s="7" t="s">
        <v>31</v>
      </c>
      <c r="N7576" s="7" t="s">
        <v>220</v>
      </c>
      <c r="O7576" s="7" t="s">
        <v>220</v>
      </c>
      <c r="P7576" s="7" t="s">
        <v>23679</v>
      </c>
      <c r="Q7576" s="7" t="s">
        <v>58</v>
      </c>
      <c r="R7576" s="7" t="s">
        <v>23680</v>
      </c>
      <c r="S7576" s="7" t="s">
        <v>110</v>
      </c>
      <c r="T7576" s="7" t="s">
        <v>148</v>
      </c>
      <c r="U7576" s="7" t="s">
        <v>149</v>
      </c>
      <c r="V7576" s="10">
        <v>9491.99</v>
      </c>
      <c r="W7576" s="6">
        <v>11</v>
      </c>
      <c r="X7576" s="11">
        <v>0.5</v>
      </c>
      <c r="Y7576" s="10">
        <v>2773.81</v>
      </c>
      <c r="Z7576" s="30">
        <f t="shared" si="592"/>
        <v>0.29222639299030023</v>
      </c>
    </row>
    <row r="7577" spans="1:26">
      <c r="A7577" s="27">
        <v>7576</v>
      </c>
      <c r="B7577" s="14" t="s">
        <v>23681</v>
      </c>
      <c r="C7577" s="15">
        <v>45564</v>
      </c>
      <c r="D7577" s="12">
        <f t="shared" si="589"/>
        <v>2024</v>
      </c>
      <c r="E7577" s="12">
        <f t="shared" si="590"/>
        <v>9</v>
      </c>
      <c r="F7577" s="15" t="str">
        <f t="shared" si="591"/>
        <v>2024-09</v>
      </c>
      <c r="G7577" s="15">
        <v>45569</v>
      </c>
      <c r="H7577" s="23">
        <f t="shared" si="593"/>
        <v>5</v>
      </c>
      <c r="I7577" s="14" t="s">
        <v>52</v>
      </c>
      <c r="J7577" s="14" t="s">
        <v>4087</v>
      </c>
      <c r="K7577" s="14" t="s">
        <v>192</v>
      </c>
      <c r="L7577" s="14" t="s">
        <v>66</v>
      </c>
      <c r="M7577" s="14" t="s">
        <v>31</v>
      </c>
      <c r="N7577" s="14" t="s">
        <v>228</v>
      </c>
      <c r="O7577" s="14" t="s">
        <v>229</v>
      </c>
      <c r="P7577" s="14" t="s">
        <v>23682</v>
      </c>
      <c r="Q7577" s="14" t="s">
        <v>46</v>
      </c>
      <c r="R7577" s="14" t="s">
        <v>23683</v>
      </c>
      <c r="S7577" s="14" t="s">
        <v>48</v>
      </c>
      <c r="T7577" s="14" t="s">
        <v>129</v>
      </c>
      <c r="U7577" s="14" t="s">
        <v>328</v>
      </c>
      <c r="V7577" s="16">
        <v>381.93</v>
      </c>
      <c r="W7577" s="13">
        <v>12</v>
      </c>
      <c r="X7577" s="17">
        <v>0.4</v>
      </c>
      <c r="Y7577" s="16">
        <v>44.71</v>
      </c>
      <c r="Z7577" s="31">
        <f t="shared" si="592"/>
        <v>0.11706333621344225</v>
      </c>
    </row>
    <row r="7578" spans="1:26">
      <c r="A7578" s="26">
        <v>7577</v>
      </c>
      <c r="B7578" s="7" t="s">
        <v>23684</v>
      </c>
      <c r="C7578" s="8">
        <v>45553</v>
      </c>
      <c r="D7578" s="12">
        <f t="shared" si="589"/>
        <v>2024</v>
      </c>
      <c r="E7578" s="12">
        <f t="shared" si="590"/>
        <v>9</v>
      </c>
      <c r="F7578" s="8" t="str">
        <f t="shared" si="591"/>
        <v>2024-09</v>
      </c>
      <c r="G7578" s="8">
        <v>45556</v>
      </c>
      <c r="H7578" s="23">
        <f t="shared" si="593"/>
        <v>3</v>
      </c>
      <c r="I7578" s="7" t="s">
        <v>122</v>
      </c>
      <c r="J7578" s="7" t="s">
        <v>7691</v>
      </c>
      <c r="K7578" s="7" t="s">
        <v>2518</v>
      </c>
      <c r="L7578" s="7" t="s">
        <v>83</v>
      </c>
      <c r="M7578" s="7" t="s">
        <v>31</v>
      </c>
      <c r="N7578" s="7" t="s">
        <v>283</v>
      </c>
      <c r="O7578" s="7" t="s">
        <v>284</v>
      </c>
      <c r="P7578" s="7" t="s">
        <v>23685</v>
      </c>
      <c r="Q7578" s="7" t="s">
        <v>146</v>
      </c>
      <c r="R7578" s="7" t="s">
        <v>23686</v>
      </c>
      <c r="S7578" s="7" t="s">
        <v>48</v>
      </c>
      <c r="T7578" s="7" t="s">
        <v>138</v>
      </c>
      <c r="U7578" s="7" t="s">
        <v>1091</v>
      </c>
      <c r="V7578" s="10">
        <v>370.18</v>
      </c>
      <c r="W7578" s="6">
        <v>5</v>
      </c>
      <c r="X7578" s="11">
        <v>0</v>
      </c>
      <c r="Y7578" s="10">
        <v>71.22</v>
      </c>
      <c r="Z7578" s="30">
        <f t="shared" si="592"/>
        <v>0.19239288994543194</v>
      </c>
    </row>
    <row r="7579" spans="1:26">
      <c r="A7579" s="27">
        <v>7578</v>
      </c>
      <c r="B7579" s="14" t="s">
        <v>23687</v>
      </c>
      <c r="C7579" s="15">
        <v>44666</v>
      </c>
      <c r="D7579" s="12">
        <f t="shared" si="589"/>
        <v>2022</v>
      </c>
      <c r="E7579" s="12">
        <f t="shared" si="590"/>
        <v>4</v>
      </c>
      <c r="F7579" s="15" t="str">
        <f t="shared" si="591"/>
        <v>2022-04</v>
      </c>
      <c r="G7579" s="15">
        <v>44673</v>
      </c>
      <c r="H7579" s="23">
        <f t="shared" si="593"/>
        <v>7</v>
      </c>
      <c r="I7579" s="14" t="s">
        <v>27</v>
      </c>
      <c r="J7579" s="14" t="s">
        <v>4057</v>
      </c>
      <c r="K7579" s="14" t="s">
        <v>1323</v>
      </c>
      <c r="L7579" s="14" t="s">
        <v>83</v>
      </c>
      <c r="M7579" s="14" t="s">
        <v>31</v>
      </c>
      <c r="N7579" s="14" t="s">
        <v>125</v>
      </c>
      <c r="O7579" s="14" t="s">
        <v>126</v>
      </c>
      <c r="P7579" s="14" t="s">
        <v>23688</v>
      </c>
      <c r="Q7579" s="14" t="s">
        <v>58</v>
      </c>
      <c r="R7579" s="14" t="s">
        <v>23689</v>
      </c>
      <c r="S7579" s="14" t="s">
        <v>48</v>
      </c>
      <c r="T7579" s="14" t="s">
        <v>86</v>
      </c>
      <c r="U7579" s="14" t="s">
        <v>388</v>
      </c>
      <c r="V7579" s="16">
        <v>130.36000000000001</v>
      </c>
      <c r="W7579" s="13">
        <v>2</v>
      </c>
      <c r="X7579" s="17">
        <v>0.2</v>
      </c>
      <c r="Y7579" s="16">
        <v>36.71</v>
      </c>
      <c r="Z7579" s="31">
        <f t="shared" si="592"/>
        <v>0.28160478674440009</v>
      </c>
    </row>
    <row r="7580" spans="1:26">
      <c r="A7580" s="26">
        <v>7579</v>
      </c>
      <c r="B7580" s="7" t="s">
        <v>23690</v>
      </c>
      <c r="C7580" s="8">
        <v>45333</v>
      </c>
      <c r="D7580" s="12">
        <f t="shared" si="589"/>
        <v>2024</v>
      </c>
      <c r="E7580" s="12">
        <f t="shared" si="590"/>
        <v>2</v>
      </c>
      <c r="F7580" s="8" t="str">
        <f t="shared" si="591"/>
        <v>2024-02</v>
      </c>
      <c r="G7580" s="8">
        <v>45338</v>
      </c>
      <c r="H7580" s="23">
        <f t="shared" si="593"/>
        <v>5</v>
      </c>
      <c r="I7580" s="7" t="s">
        <v>52</v>
      </c>
      <c r="J7580" s="7" t="s">
        <v>10644</v>
      </c>
      <c r="K7580" s="7" t="s">
        <v>10645</v>
      </c>
      <c r="L7580" s="7" t="s">
        <v>66</v>
      </c>
      <c r="M7580" s="7" t="s">
        <v>31</v>
      </c>
      <c r="N7580" s="7" t="s">
        <v>116</v>
      </c>
      <c r="O7580" s="7" t="s">
        <v>117</v>
      </c>
      <c r="P7580" s="7" t="s">
        <v>20077</v>
      </c>
      <c r="Q7580" s="7" t="s">
        <v>58</v>
      </c>
      <c r="R7580" s="7" t="s">
        <v>23691</v>
      </c>
      <c r="S7580" s="7" t="s">
        <v>48</v>
      </c>
      <c r="T7580" s="7" t="s">
        <v>298</v>
      </c>
      <c r="U7580" s="7" t="s">
        <v>586</v>
      </c>
      <c r="V7580" s="10">
        <v>1023.02</v>
      </c>
      <c r="W7580" s="6">
        <v>7</v>
      </c>
      <c r="X7580" s="11">
        <v>0.4</v>
      </c>
      <c r="Y7580" s="10">
        <v>53.63</v>
      </c>
      <c r="Z7580" s="30">
        <f t="shared" si="592"/>
        <v>5.2423217532404059E-2</v>
      </c>
    </row>
    <row r="7581" spans="1:26">
      <c r="A7581" s="27">
        <v>7580</v>
      </c>
      <c r="B7581" s="14" t="s">
        <v>23692</v>
      </c>
      <c r="C7581" s="15">
        <v>45399</v>
      </c>
      <c r="D7581" s="12">
        <f t="shared" si="589"/>
        <v>2024</v>
      </c>
      <c r="E7581" s="12">
        <f t="shared" si="590"/>
        <v>4</v>
      </c>
      <c r="F7581" s="15" t="str">
        <f t="shared" si="591"/>
        <v>2024-04</v>
      </c>
      <c r="G7581" s="15">
        <v>45403</v>
      </c>
      <c r="H7581" s="23">
        <f t="shared" si="593"/>
        <v>4</v>
      </c>
      <c r="I7581" s="14" t="s">
        <v>52</v>
      </c>
      <c r="J7581" s="14" t="s">
        <v>5636</v>
      </c>
      <c r="K7581" s="14" t="s">
        <v>1567</v>
      </c>
      <c r="L7581" s="14" t="s">
        <v>30</v>
      </c>
      <c r="M7581" s="14" t="s">
        <v>31</v>
      </c>
      <c r="N7581" s="14" t="s">
        <v>74</v>
      </c>
      <c r="O7581" s="14" t="s">
        <v>75</v>
      </c>
      <c r="P7581" s="14" t="s">
        <v>2136</v>
      </c>
      <c r="Q7581" s="14" t="s">
        <v>46</v>
      </c>
      <c r="R7581" s="14" t="s">
        <v>23693</v>
      </c>
      <c r="S7581" s="14" t="s">
        <v>110</v>
      </c>
      <c r="T7581" s="14" t="s">
        <v>243</v>
      </c>
      <c r="U7581" s="14" t="s">
        <v>244</v>
      </c>
      <c r="V7581" s="16">
        <v>8994.93</v>
      </c>
      <c r="W7581" s="13">
        <v>11</v>
      </c>
      <c r="X7581" s="17">
        <v>0</v>
      </c>
      <c r="Y7581" s="16">
        <v>277.27999999999997</v>
      </c>
      <c r="Z7581" s="31">
        <f t="shared" si="592"/>
        <v>3.0826254345503519E-2</v>
      </c>
    </row>
    <row r="7582" spans="1:26">
      <c r="A7582" s="26">
        <v>7581</v>
      </c>
      <c r="B7582" s="7" t="s">
        <v>23694</v>
      </c>
      <c r="C7582" s="8">
        <v>44815</v>
      </c>
      <c r="D7582" s="12">
        <f t="shared" si="589"/>
        <v>2022</v>
      </c>
      <c r="E7582" s="12">
        <f t="shared" si="590"/>
        <v>9</v>
      </c>
      <c r="F7582" s="8" t="str">
        <f t="shared" si="591"/>
        <v>2022-09</v>
      </c>
      <c r="G7582" s="8">
        <v>44818</v>
      </c>
      <c r="H7582" s="23">
        <f t="shared" si="593"/>
        <v>3</v>
      </c>
      <c r="I7582" s="7" t="s">
        <v>122</v>
      </c>
      <c r="J7582" s="7" t="s">
        <v>851</v>
      </c>
      <c r="K7582" s="7" t="s">
        <v>852</v>
      </c>
      <c r="L7582" s="7" t="s">
        <v>83</v>
      </c>
      <c r="M7582" s="7" t="s">
        <v>31</v>
      </c>
      <c r="N7582" s="7" t="s">
        <v>116</v>
      </c>
      <c r="O7582" s="7" t="s">
        <v>117</v>
      </c>
      <c r="P7582" s="7" t="s">
        <v>23695</v>
      </c>
      <c r="Q7582" s="7" t="s">
        <v>58</v>
      </c>
      <c r="R7582" s="7" t="s">
        <v>23696</v>
      </c>
      <c r="S7582" s="7" t="s">
        <v>48</v>
      </c>
      <c r="T7582" s="7" t="s">
        <v>434</v>
      </c>
      <c r="U7582" s="7" t="s">
        <v>1113</v>
      </c>
      <c r="V7582" s="10">
        <v>2339.9699999999998</v>
      </c>
      <c r="W7582" s="6">
        <v>9</v>
      </c>
      <c r="X7582" s="11">
        <v>0</v>
      </c>
      <c r="Y7582" s="10">
        <v>-130.71</v>
      </c>
      <c r="Z7582" s="30">
        <f t="shared" si="592"/>
        <v>-5.5859690508852686E-2</v>
      </c>
    </row>
    <row r="7583" spans="1:26">
      <c r="A7583" s="27">
        <v>7582</v>
      </c>
      <c r="B7583" s="14" t="s">
        <v>23697</v>
      </c>
      <c r="C7583" s="15">
        <v>45233</v>
      </c>
      <c r="D7583" s="12">
        <f t="shared" si="589"/>
        <v>2023</v>
      </c>
      <c r="E7583" s="12">
        <f t="shared" si="590"/>
        <v>11</v>
      </c>
      <c r="F7583" s="15" t="str">
        <f t="shared" si="591"/>
        <v>2023-11</v>
      </c>
      <c r="G7583" s="15">
        <v>45236</v>
      </c>
      <c r="H7583" s="23">
        <f t="shared" si="593"/>
        <v>3</v>
      </c>
      <c r="I7583" s="14" t="s">
        <v>52</v>
      </c>
      <c r="J7583" s="14" t="s">
        <v>6275</v>
      </c>
      <c r="K7583" s="14" t="s">
        <v>416</v>
      </c>
      <c r="L7583" s="14" t="s">
        <v>83</v>
      </c>
      <c r="M7583" s="14" t="s">
        <v>31</v>
      </c>
      <c r="N7583" s="14" t="s">
        <v>204</v>
      </c>
      <c r="O7583" s="14" t="s">
        <v>205</v>
      </c>
      <c r="P7583" s="14" t="s">
        <v>23698</v>
      </c>
      <c r="Q7583" s="14" t="s">
        <v>146</v>
      </c>
      <c r="R7583" s="14" t="s">
        <v>23699</v>
      </c>
      <c r="S7583" s="14" t="s">
        <v>110</v>
      </c>
      <c r="T7583" s="14" t="s">
        <v>243</v>
      </c>
      <c r="U7583" s="14" t="s">
        <v>339</v>
      </c>
      <c r="V7583" s="16">
        <v>10587.68</v>
      </c>
      <c r="W7583" s="13">
        <v>10</v>
      </c>
      <c r="X7583" s="17">
        <v>0.4</v>
      </c>
      <c r="Y7583" s="16">
        <v>1520.79</v>
      </c>
      <c r="Z7583" s="31">
        <f t="shared" si="592"/>
        <v>0.14363769966602694</v>
      </c>
    </row>
    <row r="7584" spans="1:26">
      <c r="A7584" s="26">
        <v>7583</v>
      </c>
      <c r="B7584" s="7" t="s">
        <v>23700</v>
      </c>
      <c r="C7584" s="8">
        <v>44817</v>
      </c>
      <c r="D7584" s="12">
        <f t="shared" si="589"/>
        <v>2022</v>
      </c>
      <c r="E7584" s="12">
        <f t="shared" si="590"/>
        <v>9</v>
      </c>
      <c r="F7584" s="8" t="str">
        <f t="shared" si="591"/>
        <v>2022-09</v>
      </c>
      <c r="G7584" s="8">
        <v>44819</v>
      </c>
      <c r="H7584" s="23">
        <f t="shared" si="593"/>
        <v>2</v>
      </c>
      <c r="I7584" s="7" t="s">
        <v>122</v>
      </c>
      <c r="J7584" s="7" t="s">
        <v>3431</v>
      </c>
      <c r="K7584" s="7" t="s">
        <v>2393</v>
      </c>
      <c r="L7584" s="7" t="s">
        <v>83</v>
      </c>
      <c r="M7584" s="7" t="s">
        <v>31</v>
      </c>
      <c r="N7584" s="7" t="s">
        <v>125</v>
      </c>
      <c r="O7584" s="7" t="s">
        <v>126</v>
      </c>
      <c r="P7584" s="7" t="s">
        <v>23701</v>
      </c>
      <c r="Q7584" s="7" t="s">
        <v>58</v>
      </c>
      <c r="R7584" s="7" t="s">
        <v>23702</v>
      </c>
      <c r="S7584" s="7" t="s">
        <v>48</v>
      </c>
      <c r="T7584" s="7" t="s">
        <v>78</v>
      </c>
      <c r="U7584" s="7" t="s">
        <v>79</v>
      </c>
      <c r="V7584" s="10">
        <v>1342.39</v>
      </c>
      <c r="W7584" s="6">
        <v>6</v>
      </c>
      <c r="X7584" s="11">
        <v>0.2</v>
      </c>
      <c r="Y7584" s="10">
        <v>-115.03</v>
      </c>
      <c r="Z7584" s="30">
        <f t="shared" si="592"/>
        <v>-8.5690447634443043E-2</v>
      </c>
    </row>
    <row r="7585" spans="1:26">
      <c r="A7585" s="27">
        <v>7584</v>
      </c>
      <c r="B7585" s="14" t="s">
        <v>23703</v>
      </c>
      <c r="C7585" s="15">
        <v>45024</v>
      </c>
      <c r="D7585" s="12">
        <f t="shared" si="589"/>
        <v>2023</v>
      </c>
      <c r="E7585" s="12">
        <f t="shared" si="590"/>
        <v>4</v>
      </c>
      <c r="F7585" s="15" t="str">
        <f t="shared" si="591"/>
        <v>2023-04</v>
      </c>
      <c r="G7585" s="15">
        <v>45024</v>
      </c>
      <c r="H7585" s="23">
        <f t="shared" si="593"/>
        <v>0</v>
      </c>
      <c r="I7585" s="14" t="s">
        <v>63</v>
      </c>
      <c r="J7585" s="14" t="s">
        <v>1427</v>
      </c>
      <c r="K7585" s="14" t="s">
        <v>1428</v>
      </c>
      <c r="L7585" s="14" t="s">
        <v>66</v>
      </c>
      <c r="M7585" s="14" t="s">
        <v>31</v>
      </c>
      <c r="N7585" s="14" t="s">
        <v>283</v>
      </c>
      <c r="O7585" s="14" t="s">
        <v>284</v>
      </c>
      <c r="P7585" s="14" t="s">
        <v>23704</v>
      </c>
      <c r="Q7585" s="14" t="s">
        <v>146</v>
      </c>
      <c r="R7585" s="14" t="s">
        <v>23705</v>
      </c>
      <c r="S7585" s="14" t="s">
        <v>37</v>
      </c>
      <c r="T7585" s="14" t="s">
        <v>38</v>
      </c>
      <c r="U7585" s="14" t="s">
        <v>177</v>
      </c>
      <c r="V7585" s="16">
        <v>5245.32</v>
      </c>
      <c r="W7585" s="13">
        <v>13</v>
      </c>
      <c r="X7585" s="17">
        <v>0</v>
      </c>
      <c r="Y7585" s="16">
        <v>141.93</v>
      </c>
      <c r="Z7585" s="31">
        <f t="shared" si="592"/>
        <v>2.705840635080415E-2</v>
      </c>
    </row>
    <row r="7586" spans="1:26">
      <c r="A7586" s="26">
        <v>7585</v>
      </c>
      <c r="B7586" s="7" t="s">
        <v>23706</v>
      </c>
      <c r="C7586" s="8">
        <v>44495</v>
      </c>
      <c r="D7586" s="12">
        <f t="shared" si="589"/>
        <v>2021</v>
      </c>
      <c r="E7586" s="12">
        <f t="shared" si="590"/>
        <v>10</v>
      </c>
      <c r="F7586" s="8" t="str">
        <f t="shared" si="591"/>
        <v>2021-10</v>
      </c>
      <c r="G7586" s="8">
        <v>44498</v>
      </c>
      <c r="H7586" s="23">
        <f t="shared" si="593"/>
        <v>3</v>
      </c>
      <c r="I7586" s="7" t="s">
        <v>52</v>
      </c>
      <c r="J7586" s="7" t="s">
        <v>995</v>
      </c>
      <c r="K7586" s="7" t="s">
        <v>996</v>
      </c>
      <c r="L7586" s="7" t="s">
        <v>66</v>
      </c>
      <c r="M7586" s="7" t="s">
        <v>31</v>
      </c>
      <c r="N7586" s="7" t="s">
        <v>143</v>
      </c>
      <c r="O7586" s="7" t="s">
        <v>144</v>
      </c>
      <c r="P7586" s="7" t="s">
        <v>23707</v>
      </c>
      <c r="Q7586" s="7" t="s">
        <v>146</v>
      </c>
      <c r="R7586" s="7" t="s">
        <v>23708</v>
      </c>
      <c r="S7586" s="7" t="s">
        <v>48</v>
      </c>
      <c r="T7586" s="7" t="s">
        <v>434</v>
      </c>
      <c r="U7586" s="7" t="s">
        <v>435</v>
      </c>
      <c r="V7586" s="10">
        <v>1576.68</v>
      </c>
      <c r="W7586" s="6">
        <v>9</v>
      </c>
      <c r="X7586" s="11">
        <v>0.1</v>
      </c>
      <c r="Y7586" s="10">
        <v>231.71</v>
      </c>
      <c r="Z7586" s="30">
        <f t="shared" si="592"/>
        <v>0.14696070223507623</v>
      </c>
    </row>
    <row r="7587" spans="1:26">
      <c r="A7587" s="27">
        <v>7586</v>
      </c>
      <c r="B7587" s="14" t="s">
        <v>23709</v>
      </c>
      <c r="C7587" s="15">
        <v>44531</v>
      </c>
      <c r="D7587" s="12">
        <f t="shared" si="589"/>
        <v>2021</v>
      </c>
      <c r="E7587" s="12">
        <f t="shared" si="590"/>
        <v>12</v>
      </c>
      <c r="F7587" s="15" t="str">
        <f t="shared" si="591"/>
        <v>2021-12</v>
      </c>
      <c r="G7587" s="15">
        <v>44538</v>
      </c>
      <c r="H7587" s="23">
        <f t="shared" si="593"/>
        <v>7</v>
      </c>
      <c r="I7587" s="14" t="s">
        <v>27</v>
      </c>
      <c r="J7587" s="14" t="s">
        <v>980</v>
      </c>
      <c r="K7587" s="14" t="s">
        <v>981</v>
      </c>
      <c r="L7587" s="14" t="s">
        <v>83</v>
      </c>
      <c r="M7587" s="14" t="s">
        <v>31</v>
      </c>
      <c r="N7587" s="14" t="s">
        <v>711</v>
      </c>
      <c r="O7587" s="14" t="s">
        <v>712</v>
      </c>
      <c r="P7587" s="14" t="s">
        <v>23710</v>
      </c>
      <c r="Q7587" s="14" t="s">
        <v>35</v>
      </c>
      <c r="R7587" s="14" t="s">
        <v>23711</v>
      </c>
      <c r="S7587" s="14" t="s">
        <v>110</v>
      </c>
      <c r="T7587" s="14" t="s">
        <v>148</v>
      </c>
      <c r="U7587" s="14" t="s">
        <v>232</v>
      </c>
      <c r="V7587" s="16">
        <v>7917.94</v>
      </c>
      <c r="W7587" s="13">
        <v>4</v>
      </c>
      <c r="X7587" s="17">
        <v>0</v>
      </c>
      <c r="Y7587" s="16">
        <v>-1286.06</v>
      </c>
      <c r="Z7587" s="31">
        <f t="shared" si="592"/>
        <v>-0.16242355966324573</v>
      </c>
    </row>
    <row r="7588" spans="1:26">
      <c r="A7588" s="26">
        <v>7587</v>
      </c>
      <c r="B7588" s="7" t="s">
        <v>23712</v>
      </c>
      <c r="C7588" s="8">
        <v>44368</v>
      </c>
      <c r="D7588" s="12">
        <f t="shared" si="589"/>
        <v>2021</v>
      </c>
      <c r="E7588" s="12">
        <f t="shared" si="590"/>
        <v>6</v>
      </c>
      <c r="F7588" s="8" t="str">
        <f t="shared" si="591"/>
        <v>2021-06</v>
      </c>
      <c r="G7588" s="8">
        <v>44369</v>
      </c>
      <c r="H7588" s="23">
        <f t="shared" si="593"/>
        <v>1</v>
      </c>
      <c r="I7588" s="7" t="s">
        <v>122</v>
      </c>
      <c r="J7588" s="7" t="s">
        <v>1632</v>
      </c>
      <c r="K7588" s="7" t="s">
        <v>717</v>
      </c>
      <c r="L7588" s="7" t="s">
        <v>30</v>
      </c>
      <c r="M7588" s="7" t="s">
        <v>31</v>
      </c>
      <c r="N7588" s="7" t="s">
        <v>116</v>
      </c>
      <c r="O7588" s="7" t="s">
        <v>117</v>
      </c>
      <c r="P7588" s="7" t="s">
        <v>23713</v>
      </c>
      <c r="Q7588" s="7" t="s">
        <v>58</v>
      </c>
      <c r="R7588" s="7" t="s">
        <v>23714</v>
      </c>
      <c r="S7588" s="7" t="s">
        <v>37</v>
      </c>
      <c r="T7588" s="7" t="s">
        <v>170</v>
      </c>
      <c r="U7588" s="7" t="s">
        <v>171</v>
      </c>
      <c r="V7588" s="10">
        <v>1162.29</v>
      </c>
      <c r="W7588" s="6">
        <v>12</v>
      </c>
      <c r="X7588" s="11">
        <v>0.1</v>
      </c>
      <c r="Y7588" s="10">
        <v>28.51</v>
      </c>
      <c r="Z7588" s="30">
        <f t="shared" si="592"/>
        <v>2.4529162257267981E-2</v>
      </c>
    </row>
    <row r="7589" spans="1:26">
      <c r="A7589" s="27">
        <v>7588</v>
      </c>
      <c r="B7589" s="14" t="s">
        <v>23715</v>
      </c>
      <c r="C7589" s="15">
        <v>44663</v>
      </c>
      <c r="D7589" s="12">
        <f t="shared" si="589"/>
        <v>2022</v>
      </c>
      <c r="E7589" s="12">
        <f t="shared" si="590"/>
        <v>4</v>
      </c>
      <c r="F7589" s="15" t="str">
        <f t="shared" si="591"/>
        <v>2022-04</v>
      </c>
      <c r="G7589" s="15">
        <v>44669</v>
      </c>
      <c r="H7589" s="23">
        <f t="shared" si="593"/>
        <v>6</v>
      </c>
      <c r="I7589" s="14" t="s">
        <v>52</v>
      </c>
      <c r="J7589" s="14" t="s">
        <v>3499</v>
      </c>
      <c r="K7589" s="14" t="s">
        <v>186</v>
      </c>
      <c r="L7589" s="14" t="s">
        <v>83</v>
      </c>
      <c r="M7589" s="14" t="s">
        <v>31</v>
      </c>
      <c r="N7589" s="14" t="s">
        <v>116</v>
      </c>
      <c r="O7589" s="14" t="s">
        <v>117</v>
      </c>
      <c r="P7589" s="14" t="s">
        <v>23716</v>
      </c>
      <c r="Q7589" s="14" t="s">
        <v>58</v>
      </c>
      <c r="R7589" s="14" t="s">
        <v>23717</v>
      </c>
      <c r="S7589" s="14" t="s">
        <v>48</v>
      </c>
      <c r="T7589" s="14" t="s">
        <v>298</v>
      </c>
      <c r="U7589" s="14" t="s">
        <v>586</v>
      </c>
      <c r="V7589" s="16">
        <v>1689.85</v>
      </c>
      <c r="W7589" s="13">
        <v>11</v>
      </c>
      <c r="X7589" s="17">
        <v>0.2</v>
      </c>
      <c r="Y7589" s="16">
        <v>407.1</v>
      </c>
      <c r="Z7589" s="31">
        <f t="shared" si="592"/>
        <v>0.24090895641624999</v>
      </c>
    </row>
    <row r="7590" spans="1:26">
      <c r="A7590" s="26">
        <v>7589</v>
      </c>
      <c r="B7590" s="7" t="s">
        <v>23718</v>
      </c>
      <c r="C7590" s="8">
        <v>44205</v>
      </c>
      <c r="D7590" s="12">
        <f t="shared" si="589"/>
        <v>2021</v>
      </c>
      <c r="E7590" s="12">
        <f t="shared" si="590"/>
        <v>1</v>
      </c>
      <c r="F7590" s="8" t="str">
        <f t="shared" si="591"/>
        <v>2021-01</v>
      </c>
      <c r="G7590" s="8">
        <v>44211</v>
      </c>
      <c r="H7590" s="23">
        <f t="shared" si="593"/>
        <v>6</v>
      </c>
      <c r="I7590" s="7" t="s">
        <v>52</v>
      </c>
      <c r="J7590" s="7" t="s">
        <v>21956</v>
      </c>
      <c r="K7590" s="7" t="s">
        <v>367</v>
      </c>
      <c r="L7590" s="7" t="s">
        <v>66</v>
      </c>
      <c r="M7590" s="7" t="s">
        <v>31</v>
      </c>
      <c r="N7590" s="7" t="s">
        <v>213</v>
      </c>
      <c r="O7590" s="7" t="s">
        <v>92</v>
      </c>
      <c r="P7590" s="7" t="s">
        <v>23719</v>
      </c>
      <c r="Q7590" s="7" t="s">
        <v>46</v>
      </c>
      <c r="R7590" s="7" t="s">
        <v>23720</v>
      </c>
      <c r="S7590" s="7" t="s">
        <v>48</v>
      </c>
      <c r="T7590" s="7" t="s">
        <v>86</v>
      </c>
      <c r="U7590" s="7" t="s">
        <v>388</v>
      </c>
      <c r="V7590" s="10">
        <v>1930.41</v>
      </c>
      <c r="W7590" s="6">
        <v>12</v>
      </c>
      <c r="X7590" s="11">
        <v>0.2</v>
      </c>
      <c r="Y7590" s="10">
        <v>-117.47</v>
      </c>
      <c r="Z7590" s="30">
        <f t="shared" si="592"/>
        <v>-6.0852357789277924E-2</v>
      </c>
    </row>
    <row r="7591" spans="1:26">
      <c r="A7591" s="27">
        <v>7590</v>
      </c>
      <c r="B7591" s="14" t="s">
        <v>23721</v>
      </c>
      <c r="C7591" s="15">
        <v>45317</v>
      </c>
      <c r="D7591" s="12">
        <f t="shared" si="589"/>
        <v>2024</v>
      </c>
      <c r="E7591" s="12">
        <f t="shared" si="590"/>
        <v>1</v>
      </c>
      <c r="F7591" s="15" t="str">
        <f t="shared" si="591"/>
        <v>2024-01</v>
      </c>
      <c r="G7591" s="15">
        <v>45317</v>
      </c>
      <c r="H7591" s="23">
        <f t="shared" si="593"/>
        <v>0</v>
      </c>
      <c r="I7591" s="14" t="s">
        <v>63</v>
      </c>
      <c r="J7591" s="14" t="s">
        <v>3564</v>
      </c>
      <c r="K7591" s="14" t="s">
        <v>90</v>
      </c>
      <c r="L7591" s="14" t="s">
        <v>66</v>
      </c>
      <c r="M7591" s="14" t="s">
        <v>31</v>
      </c>
      <c r="N7591" s="14" t="s">
        <v>181</v>
      </c>
      <c r="O7591" s="14" t="s">
        <v>107</v>
      </c>
      <c r="P7591" s="14" t="s">
        <v>21313</v>
      </c>
      <c r="Q7591" s="14" t="s">
        <v>35</v>
      </c>
      <c r="R7591" s="14" t="s">
        <v>23722</v>
      </c>
      <c r="S7591" s="14" t="s">
        <v>110</v>
      </c>
      <c r="T7591" s="14" t="s">
        <v>148</v>
      </c>
      <c r="U7591" s="14" t="s">
        <v>232</v>
      </c>
      <c r="V7591" s="16">
        <v>14435</v>
      </c>
      <c r="W7591" s="13">
        <v>11</v>
      </c>
      <c r="X7591" s="17">
        <v>0.3</v>
      </c>
      <c r="Y7591" s="16">
        <v>182.56</v>
      </c>
      <c r="Z7591" s="31">
        <f t="shared" si="592"/>
        <v>1.2647038448216141E-2</v>
      </c>
    </row>
    <row r="7592" spans="1:26">
      <c r="A7592" s="26">
        <v>7591</v>
      </c>
      <c r="B7592" s="7" t="s">
        <v>23723</v>
      </c>
      <c r="C7592" s="8">
        <v>44954</v>
      </c>
      <c r="D7592" s="12">
        <f t="shared" si="589"/>
        <v>2023</v>
      </c>
      <c r="E7592" s="12">
        <f t="shared" si="590"/>
        <v>1</v>
      </c>
      <c r="F7592" s="8" t="str">
        <f t="shared" si="591"/>
        <v>2023-01</v>
      </c>
      <c r="G7592" s="8">
        <v>44955</v>
      </c>
      <c r="H7592" s="23">
        <f t="shared" si="593"/>
        <v>1</v>
      </c>
      <c r="I7592" s="7" t="s">
        <v>122</v>
      </c>
      <c r="J7592" s="7" t="s">
        <v>366</v>
      </c>
      <c r="K7592" s="7" t="s">
        <v>367</v>
      </c>
      <c r="L7592" s="7" t="s">
        <v>66</v>
      </c>
      <c r="M7592" s="7" t="s">
        <v>31</v>
      </c>
      <c r="N7592" s="7" t="s">
        <v>32</v>
      </c>
      <c r="O7592" s="7" t="s">
        <v>33</v>
      </c>
      <c r="P7592" s="7" t="s">
        <v>23724</v>
      </c>
      <c r="Q7592" s="7" t="s">
        <v>35</v>
      </c>
      <c r="R7592" s="7" t="s">
        <v>23725</v>
      </c>
      <c r="S7592" s="7" t="s">
        <v>48</v>
      </c>
      <c r="T7592" s="7" t="s">
        <v>298</v>
      </c>
      <c r="U7592" s="7" t="s">
        <v>586</v>
      </c>
      <c r="V7592" s="10">
        <v>404.35</v>
      </c>
      <c r="W7592" s="6">
        <v>5</v>
      </c>
      <c r="X7592" s="11">
        <v>0</v>
      </c>
      <c r="Y7592" s="10">
        <v>4.55</v>
      </c>
      <c r="Z7592" s="30">
        <f t="shared" si="592"/>
        <v>1.1252627674044762E-2</v>
      </c>
    </row>
    <row r="7593" spans="1:26">
      <c r="A7593" s="27">
        <v>7592</v>
      </c>
      <c r="B7593" s="14" t="s">
        <v>23726</v>
      </c>
      <c r="C7593" s="15">
        <v>44250</v>
      </c>
      <c r="D7593" s="12">
        <f t="shared" si="589"/>
        <v>2021</v>
      </c>
      <c r="E7593" s="12">
        <f t="shared" si="590"/>
        <v>2</v>
      </c>
      <c r="F7593" s="15" t="str">
        <f t="shared" si="591"/>
        <v>2021-02</v>
      </c>
      <c r="G7593" s="15">
        <v>44250</v>
      </c>
      <c r="H7593" s="23">
        <f t="shared" si="593"/>
        <v>0</v>
      </c>
      <c r="I7593" s="14" t="s">
        <v>63</v>
      </c>
      <c r="J7593" s="14" t="s">
        <v>6373</v>
      </c>
      <c r="K7593" s="14" t="s">
        <v>3136</v>
      </c>
      <c r="L7593" s="14" t="s">
        <v>30</v>
      </c>
      <c r="M7593" s="14" t="s">
        <v>31</v>
      </c>
      <c r="N7593" s="14" t="s">
        <v>213</v>
      </c>
      <c r="O7593" s="14" t="s">
        <v>92</v>
      </c>
      <c r="P7593" s="14" t="s">
        <v>23727</v>
      </c>
      <c r="Q7593" s="14" t="s">
        <v>46</v>
      </c>
      <c r="R7593" s="14" t="s">
        <v>23728</v>
      </c>
      <c r="S7593" s="14" t="s">
        <v>37</v>
      </c>
      <c r="T7593" s="14" t="s">
        <v>60</v>
      </c>
      <c r="U7593" s="14" t="s">
        <v>317</v>
      </c>
      <c r="V7593" s="16">
        <v>11554.83</v>
      </c>
      <c r="W7593" s="13">
        <v>9</v>
      </c>
      <c r="X7593" s="17">
        <v>0.1</v>
      </c>
      <c r="Y7593" s="16">
        <v>-1128.1400000000001</v>
      </c>
      <c r="Z7593" s="31">
        <f t="shared" si="592"/>
        <v>-9.7633630265438795E-2</v>
      </c>
    </row>
    <row r="7594" spans="1:26">
      <c r="A7594" s="26">
        <v>7593</v>
      </c>
      <c r="B7594" s="7" t="s">
        <v>23729</v>
      </c>
      <c r="C7594" s="8">
        <v>44218</v>
      </c>
      <c r="D7594" s="12">
        <f t="shared" si="589"/>
        <v>2021</v>
      </c>
      <c r="E7594" s="12">
        <f t="shared" si="590"/>
        <v>1</v>
      </c>
      <c r="F7594" s="8" t="str">
        <f t="shared" si="591"/>
        <v>2021-01</v>
      </c>
      <c r="G7594" s="8">
        <v>44223</v>
      </c>
      <c r="H7594" s="23">
        <f t="shared" si="593"/>
        <v>5</v>
      </c>
      <c r="I7594" s="7" t="s">
        <v>27</v>
      </c>
      <c r="J7594" s="7" t="s">
        <v>2855</v>
      </c>
      <c r="K7594" s="7" t="s">
        <v>133</v>
      </c>
      <c r="L7594" s="7" t="s">
        <v>66</v>
      </c>
      <c r="M7594" s="7" t="s">
        <v>31</v>
      </c>
      <c r="N7594" s="7" t="s">
        <v>32</v>
      </c>
      <c r="O7594" s="7" t="s">
        <v>33</v>
      </c>
      <c r="P7594" s="7" t="s">
        <v>23730</v>
      </c>
      <c r="Q7594" s="7" t="s">
        <v>35</v>
      </c>
      <c r="R7594" s="7" t="s">
        <v>23731</v>
      </c>
      <c r="S7594" s="7" t="s">
        <v>110</v>
      </c>
      <c r="T7594" s="7" t="s">
        <v>111</v>
      </c>
      <c r="U7594" s="7" t="s">
        <v>287</v>
      </c>
      <c r="V7594" s="10">
        <v>21053.21</v>
      </c>
      <c r="W7594" s="6">
        <v>13</v>
      </c>
      <c r="X7594" s="11">
        <v>0.1</v>
      </c>
      <c r="Y7594" s="10">
        <v>2994.19</v>
      </c>
      <c r="Z7594" s="30">
        <f t="shared" si="592"/>
        <v>0.14222011750227162</v>
      </c>
    </row>
    <row r="7595" spans="1:26">
      <c r="A7595" s="27">
        <v>7594</v>
      </c>
      <c r="B7595" s="14" t="s">
        <v>23732</v>
      </c>
      <c r="C7595" s="15">
        <v>45124</v>
      </c>
      <c r="D7595" s="12">
        <f t="shared" si="589"/>
        <v>2023</v>
      </c>
      <c r="E7595" s="12">
        <f t="shared" si="590"/>
        <v>7</v>
      </c>
      <c r="F7595" s="15" t="str">
        <f t="shared" si="591"/>
        <v>2023-07</v>
      </c>
      <c r="G7595" s="15">
        <v>45130</v>
      </c>
      <c r="H7595" s="23">
        <f t="shared" si="593"/>
        <v>6</v>
      </c>
      <c r="I7595" s="14" t="s">
        <v>27</v>
      </c>
      <c r="J7595" s="14" t="s">
        <v>1474</v>
      </c>
      <c r="K7595" s="14" t="s">
        <v>1475</v>
      </c>
      <c r="L7595" s="14" t="s">
        <v>66</v>
      </c>
      <c r="M7595" s="14" t="s">
        <v>31</v>
      </c>
      <c r="N7595" s="14" t="s">
        <v>153</v>
      </c>
      <c r="O7595" s="14" t="s">
        <v>154</v>
      </c>
      <c r="P7595" s="14" t="s">
        <v>23733</v>
      </c>
      <c r="Q7595" s="14" t="s">
        <v>146</v>
      </c>
      <c r="R7595" s="14" t="s">
        <v>23734</v>
      </c>
      <c r="S7595" s="14" t="s">
        <v>37</v>
      </c>
      <c r="T7595" s="14" t="s">
        <v>60</v>
      </c>
      <c r="U7595" s="14" t="s">
        <v>317</v>
      </c>
      <c r="V7595" s="16">
        <v>2565.15</v>
      </c>
      <c r="W7595" s="13">
        <v>6</v>
      </c>
      <c r="X7595" s="17">
        <v>0.2</v>
      </c>
      <c r="Y7595" s="16">
        <v>842.31</v>
      </c>
      <c r="Z7595" s="31">
        <f t="shared" si="592"/>
        <v>0.32836676217765037</v>
      </c>
    </row>
    <row r="7596" spans="1:26">
      <c r="A7596" s="26">
        <v>7595</v>
      </c>
      <c r="B7596" s="7" t="s">
        <v>23735</v>
      </c>
      <c r="C7596" s="8">
        <v>44205</v>
      </c>
      <c r="D7596" s="12">
        <f t="shared" si="589"/>
        <v>2021</v>
      </c>
      <c r="E7596" s="12">
        <f t="shared" si="590"/>
        <v>1</v>
      </c>
      <c r="F7596" s="8" t="str">
        <f t="shared" si="591"/>
        <v>2021-01</v>
      </c>
      <c r="G7596" s="8">
        <v>44210</v>
      </c>
      <c r="H7596" s="23">
        <f t="shared" si="593"/>
        <v>5</v>
      </c>
      <c r="I7596" s="7" t="s">
        <v>27</v>
      </c>
      <c r="J7596" s="7" t="s">
        <v>4293</v>
      </c>
      <c r="K7596" s="7" t="s">
        <v>4294</v>
      </c>
      <c r="L7596" s="7" t="s">
        <v>30</v>
      </c>
      <c r="M7596" s="7" t="s">
        <v>31</v>
      </c>
      <c r="N7596" s="7" t="s">
        <v>43</v>
      </c>
      <c r="O7596" s="7" t="s">
        <v>44</v>
      </c>
      <c r="P7596" s="7" t="s">
        <v>23736</v>
      </c>
      <c r="Q7596" s="7" t="s">
        <v>46</v>
      </c>
      <c r="R7596" s="7" t="s">
        <v>23737</v>
      </c>
      <c r="S7596" s="7" t="s">
        <v>37</v>
      </c>
      <c r="T7596" s="7" t="s">
        <v>60</v>
      </c>
      <c r="U7596" s="7" t="s">
        <v>162</v>
      </c>
      <c r="V7596" s="10">
        <v>791.84</v>
      </c>
      <c r="W7596" s="6">
        <v>1</v>
      </c>
      <c r="X7596" s="11">
        <v>0.2</v>
      </c>
      <c r="Y7596" s="10">
        <v>242.26</v>
      </c>
      <c r="Z7596" s="30">
        <f t="shared" si="592"/>
        <v>0.30594564558496662</v>
      </c>
    </row>
    <row r="7597" spans="1:26">
      <c r="A7597" s="27">
        <v>7596</v>
      </c>
      <c r="B7597" s="14" t="s">
        <v>23738</v>
      </c>
      <c r="C7597" s="15">
        <v>44933</v>
      </c>
      <c r="D7597" s="12">
        <f t="shared" si="589"/>
        <v>2023</v>
      </c>
      <c r="E7597" s="12">
        <f t="shared" si="590"/>
        <v>1</v>
      </c>
      <c r="F7597" s="15" t="str">
        <f t="shared" si="591"/>
        <v>2023-01</v>
      </c>
      <c r="G7597" s="15">
        <v>44934</v>
      </c>
      <c r="H7597" s="23">
        <f t="shared" si="593"/>
        <v>1</v>
      </c>
      <c r="I7597" s="14" t="s">
        <v>122</v>
      </c>
      <c r="J7597" s="14" t="s">
        <v>1544</v>
      </c>
      <c r="K7597" s="14" t="s">
        <v>1545</v>
      </c>
      <c r="L7597" s="14" t="s">
        <v>30</v>
      </c>
      <c r="M7597" s="14" t="s">
        <v>31</v>
      </c>
      <c r="N7597" s="14" t="s">
        <v>313</v>
      </c>
      <c r="O7597" s="14" t="s">
        <v>314</v>
      </c>
      <c r="P7597" s="14" t="s">
        <v>23739</v>
      </c>
      <c r="Q7597" s="14" t="s">
        <v>146</v>
      </c>
      <c r="R7597" s="14" t="s">
        <v>23740</v>
      </c>
      <c r="S7597" s="14" t="s">
        <v>48</v>
      </c>
      <c r="T7597" s="14" t="s">
        <v>298</v>
      </c>
      <c r="U7597" s="14" t="s">
        <v>299</v>
      </c>
      <c r="V7597" s="16">
        <v>483.86</v>
      </c>
      <c r="W7597" s="13">
        <v>5</v>
      </c>
      <c r="X7597" s="17">
        <v>0.5</v>
      </c>
      <c r="Y7597" s="16">
        <v>187.8</v>
      </c>
      <c r="Z7597" s="31">
        <f t="shared" si="592"/>
        <v>0.38812879758607866</v>
      </c>
    </row>
    <row r="7598" spans="1:26">
      <c r="A7598" s="26">
        <v>7597</v>
      </c>
      <c r="B7598" s="7" t="s">
        <v>23741</v>
      </c>
      <c r="C7598" s="8">
        <v>45525</v>
      </c>
      <c r="D7598" s="12">
        <f t="shared" si="589"/>
        <v>2024</v>
      </c>
      <c r="E7598" s="12">
        <f t="shared" si="590"/>
        <v>8</v>
      </c>
      <c r="F7598" s="8" t="str">
        <f t="shared" si="591"/>
        <v>2024-08</v>
      </c>
      <c r="G7598" s="8">
        <v>45526</v>
      </c>
      <c r="H7598" s="23">
        <f t="shared" si="593"/>
        <v>1</v>
      </c>
      <c r="I7598" s="7" t="s">
        <v>122</v>
      </c>
      <c r="J7598" s="7" t="s">
        <v>1497</v>
      </c>
      <c r="K7598" s="7" t="s">
        <v>1200</v>
      </c>
      <c r="L7598" s="7" t="s">
        <v>30</v>
      </c>
      <c r="M7598" s="7" t="s">
        <v>31</v>
      </c>
      <c r="N7598" s="7" t="s">
        <v>181</v>
      </c>
      <c r="O7598" s="7" t="s">
        <v>107</v>
      </c>
      <c r="P7598" s="7" t="s">
        <v>23742</v>
      </c>
      <c r="Q7598" s="7" t="s">
        <v>35</v>
      </c>
      <c r="R7598" s="7" t="s">
        <v>23743</v>
      </c>
      <c r="S7598" s="7" t="s">
        <v>110</v>
      </c>
      <c r="T7598" s="7" t="s">
        <v>223</v>
      </c>
      <c r="U7598" s="7" t="s">
        <v>449</v>
      </c>
      <c r="V7598" s="10">
        <v>306.2</v>
      </c>
      <c r="W7598" s="6">
        <v>1</v>
      </c>
      <c r="X7598" s="11">
        <v>0.2</v>
      </c>
      <c r="Y7598" s="10">
        <v>37.71</v>
      </c>
      <c r="Z7598" s="30">
        <f t="shared" si="592"/>
        <v>0.12315480078380145</v>
      </c>
    </row>
    <row r="7599" spans="1:26">
      <c r="A7599" s="27">
        <v>7598</v>
      </c>
      <c r="B7599" s="14" t="s">
        <v>23744</v>
      </c>
      <c r="C7599" s="15">
        <v>44414</v>
      </c>
      <c r="D7599" s="12">
        <f t="shared" si="589"/>
        <v>2021</v>
      </c>
      <c r="E7599" s="12">
        <f t="shared" si="590"/>
        <v>8</v>
      </c>
      <c r="F7599" s="15" t="str">
        <f t="shared" si="591"/>
        <v>2021-08</v>
      </c>
      <c r="G7599" s="15">
        <v>44418</v>
      </c>
      <c r="H7599" s="23">
        <f t="shared" si="593"/>
        <v>4</v>
      </c>
      <c r="I7599" s="14" t="s">
        <v>52</v>
      </c>
      <c r="J7599" s="14" t="s">
        <v>7008</v>
      </c>
      <c r="K7599" s="14" t="s">
        <v>1642</v>
      </c>
      <c r="L7599" s="14" t="s">
        <v>66</v>
      </c>
      <c r="M7599" s="14" t="s">
        <v>31</v>
      </c>
      <c r="N7599" s="14" t="s">
        <v>220</v>
      </c>
      <c r="O7599" s="14" t="s">
        <v>220</v>
      </c>
      <c r="P7599" s="14" t="s">
        <v>23745</v>
      </c>
      <c r="Q7599" s="14" t="s">
        <v>58</v>
      </c>
      <c r="R7599" s="14" t="s">
        <v>23746</v>
      </c>
      <c r="S7599" s="14" t="s">
        <v>48</v>
      </c>
      <c r="T7599" s="14" t="s">
        <v>298</v>
      </c>
      <c r="U7599" s="14" t="s">
        <v>299</v>
      </c>
      <c r="V7599" s="16">
        <v>596.48</v>
      </c>
      <c r="W7599" s="13">
        <v>10</v>
      </c>
      <c r="X7599" s="17">
        <v>0.2</v>
      </c>
      <c r="Y7599" s="16">
        <v>136.72999999999999</v>
      </c>
      <c r="Z7599" s="31">
        <f t="shared" si="592"/>
        <v>0.22922813841201714</v>
      </c>
    </row>
    <row r="7600" spans="1:26">
      <c r="A7600" s="26">
        <v>7599</v>
      </c>
      <c r="B7600" s="7" t="s">
        <v>23747</v>
      </c>
      <c r="C7600" s="8">
        <v>44866</v>
      </c>
      <c r="D7600" s="12">
        <f t="shared" si="589"/>
        <v>2022</v>
      </c>
      <c r="E7600" s="12">
        <f t="shared" si="590"/>
        <v>11</v>
      </c>
      <c r="F7600" s="8" t="str">
        <f t="shared" si="591"/>
        <v>2022-11</v>
      </c>
      <c r="G7600" s="8">
        <v>44869</v>
      </c>
      <c r="H7600" s="23">
        <f t="shared" si="593"/>
        <v>3</v>
      </c>
      <c r="I7600" s="7" t="s">
        <v>52</v>
      </c>
      <c r="J7600" s="7" t="s">
        <v>2170</v>
      </c>
      <c r="K7600" s="7" t="s">
        <v>186</v>
      </c>
      <c r="L7600" s="7" t="s">
        <v>30</v>
      </c>
      <c r="M7600" s="7" t="s">
        <v>31</v>
      </c>
      <c r="N7600" s="7" t="s">
        <v>91</v>
      </c>
      <c r="O7600" s="7" t="s">
        <v>92</v>
      </c>
      <c r="P7600" s="7" t="s">
        <v>23748</v>
      </c>
      <c r="Q7600" s="7" t="s">
        <v>46</v>
      </c>
      <c r="R7600" s="7" t="s">
        <v>23749</v>
      </c>
      <c r="S7600" s="7" t="s">
        <v>37</v>
      </c>
      <c r="T7600" s="7" t="s">
        <v>208</v>
      </c>
      <c r="U7600" s="7" t="s">
        <v>265</v>
      </c>
      <c r="V7600" s="10">
        <v>7159.95</v>
      </c>
      <c r="W7600" s="6">
        <v>13</v>
      </c>
      <c r="X7600" s="11">
        <v>0.5</v>
      </c>
      <c r="Y7600" s="10">
        <v>1059.19</v>
      </c>
      <c r="Z7600" s="30">
        <f t="shared" si="592"/>
        <v>0.14793259729467387</v>
      </c>
    </row>
    <row r="7601" spans="1:26">
      <c r="A7601" s="27">
        <v>7600</v>
      </c>
      <c r="B7601" s="14" t="s">
        <v>23750</v>
      </c>
      <c r="C7601" s="15">
        <v>44992</v>
      </c>
      <c r="D7601" s="12">
        <f t="shared" si="589"/>
        <v>2023</v>
      </c>
      <c r="E7601" s="12">
        <f t="shared" si="590"/>
        <v>3</v>
      </c>
      <c r="F7601" s="15" t="str">
        <f t="shared" si="591"/>
        <v>2023-03</v>
      </c>
      <c r="G7601" s="15">
        <v>44997</v>
      </c>
      <c r="H7601" s="23">
        <f t="shared" si="593"/>
        <v>5</v>
      </c>
      <c r="I7601" s="14" t="s">
        <v>52</v>
      </c>
      <c r="J7601" s="14" t="s">
        <v>4562</v>
      </c>
      <c r="K7601" s="14" t="s">
        <v>4563</v>
      </c>
      <c r="L7601" s="14" t="s">
        <v>83</v>
      </c>
      <c r="M7601" s="14" t="s">
        <v>31</v>
      </c>
      <c r="N7601" s="14" t="s">
        <v>711</v>
      </c>
      <c r="O7601" s="14" t="s">
        <v>712</v>
      </c>
      <c r="P7601" s="14" t="s">
        <v>23751</v>
      </c>
      <c r="Q7601" s="14" t="s">
        <v>35</v>
      </c>
      <c r="R7601" s="14" t="s">
        <v>23752</v>
      </c>
      <c r="S7601" s="14" t="s">
        <v>48</v>
      </c>
      <c r="T7601" s="14" t="s">
        <v>129</v>
      </c>
      <c r="U7601" s="14" t="s">
        <v>1450</v>
      </c>
      <c r="V7601" s="16">
        <v>158.76</v>
      </c>
      <c r="W7601" s="13">
        <v>1</v>
      </c>
      <c r="X7601" s="17">
        <v>0.2</v>
      </c>
      <c r="Y7601" s="16">
        <v>33.020000000000003</v>
      </c>
      <c r="Z7601" s="31">
        <f t="shared" si="592"/>
        <v>0.20798689846308896</v>
      </c>
    </row>
    <row r="7602" spans="1:26">
      <c r="A7602" s="26">
        <v>7601</v>
      </c>
      <c r="B7602" s="7" t="s">
        <v>23753</v>
      </c>
      <c r="C7602" s="8">
        <v>44336</v>
      </c>
      <c r="D7602" s="12">
        <f t="shared" si="589"/>
        <v>2021</v>
      </c>
      <c r="E7602" s="12">
        <f t="shared" si="590"/>
        <v>5</v>
      </c>
      <c r="F7602" s="8" t="str">
        <f t="shared" si="591"/>
        <v>2021-05</v>
      </c>
      <c r="G7602" s="8">
        <v>44342</v>
      </c>
      <c r="H7602" s="23">
        <f t="shared" si="593"/>
        <v>6</v>
      </c>
      <c r="I7602" s="7" t="s">
        <v>52</v>
      </c>
      <c r="J7602" s="7" t="s">
        <v>3216</v>
      </c>
      <c r="K7602" s="7" t="s">
        <v>1370</v>
      </c>
      <c r="L7602" s="7" t="s">
        <v>83</v>
      </c>
      <c r="M7602" s="7" t="s">
        <v>31</v>
      </c>
      <c r="N7602" s="7" t="s">
        <v>228</v>
      </c>
      <c r="O7602" s="7" t="s">
        <v>229</v>
      </c>
      <c r="P7602" s="7" t="s">
        <v>23754</v>
      </c>
      <c r="Q7602" s="7" t="s">
        <v>46</v>
      </c>
      <c r="R7602" s="7" t="s">
        <v>23755</v>
      </c>
      <c r="S7602" s="7" t="s">
        <v>110</v>
      </c>
      <c r="T7602" s="7" t="s">
        <v>111</v>
      </c>
      <c r="U7602" s="7" t="s">
        <v>112</v>
      </c>
      <c r="V7602" s="10">
        <v>4818.09</v>
      </c>
      <c r="W7602" s="6">
        <v>11</v>
      </c>
      <c r="X7602" s="11">
        <v>0.4</v>
      </c>
      <c r="Y7602" s="10">
        <v>238.07</v>
      </c>
      <c r="Z7602" s="30">
        <f t="shared" si="592"/>
        <v>4.9411696336099986E-2</v>
      </c>
    </row>
    <row r="7603" spans="1:26">
      <c r="A7603" s="27">
        <v>7602</v>
      </c>
      <c r="B7603" s="14" t="s">
        <v>23756</v>
      </c>
      <c r="C7603" s="15">
        <v>44715</v>
      </c>
      <c r="D7603" s="12">
        <f t="shared" si="589"/>
        <v>2022</v>
      </c>
      <c r="E7603" s="12">
        <f t="shared" si="590"/>
        <v>6</v>
      </c>
      <c r="F7603" s="15" t="str">
        <f t="shared" si="591"/>
        <v>2022-06</v>
      </c>
      <c r="G7603" s="15">
        <v>44721</v>
      </c>
      <c r="H7603" s="23">
        <f t="shared" si="593"/>
        <v>6</v>
      </c>
      <c r="I7603" s="14" t="s">
        <v>27</v>
      </c>
      <c r="J7603" s="14" t="s">
        <v>1354</v>
      </c>
      <c r="K7603" s="14" t="s">
        <v>1355</v>
      </c>
      <c r="L7603" s="14" t="s">
        <v>66</v>
      </c>
      <c r="M7603" s="14" t="s">
        <v>31</v>
      </c>
      <c r="N7603" s="14" t="s">
        <v>228</v>
      </c>
      <c r="O7603" s="14" t="s">
        <v>229</v>
      </c>
      <c r="P7603" s="14" t="s">
        <v>23757</v>
      </c>
      <c r="Q7603" s="14" t="s">
        <v>46</v>
      </c>
      <c r="R7603" s="14" t="s">
        <v>23758</v>
      </c>
      <c r="S7603" s="14" t="s">
        <v>110</v>
      </c>
      <c r="T7603" s="14" t="s">
        <v>243</v>
      </c>
      <c r="U7603" s="14" t="s">
        <v>339</v>
      </c>
      <c r="V7603" s="16">
        <v>17321.59</v>
      </c>
      <c r="W7603" s="13">
        <v>11</v>
      </c>
      <c r="X7603" s="17">
        <v>0.2</v>
      </c>
      <c r="Y7603" s="16">
        <v>2813.48</v>
      </c>
      <c r="Z7603" s="31">
        <f t="shared" si="592"/>
        <v>0.16242619759502447</v>
      </c>
    </row>
    <row r="7604" spans="1:26">
      <c r="A7604" s="26">
        <v>7603</v>
      </c>
      <c r="B7604" s="7" t="s">
        <v>23759</v>
      </c>
      <c r="C7604" s="8">
        <v>44441</v>
      </c>
      <c r="D7604" s="12">
        <f t="shared" si="589"/>
        <v>2021</v>
      </c>
      <c r="E7604" s="12">
        <f t="shared" si="590"/>
        <v>9</v>
      </c>
      <c r="F7604" s="8" t="str">
        <f t="shared" si="591"/>
        <v>2021-09</v>
      </c>
      <c r="G7604" s="8">
        <v>44443</v>
      </c>
      <c r="H7604" s="23">
        <f t="shared" si="593"/>
        <v>2</v>
      </c>
      <c r="I7604" s="7" t="s">
        <v>122</v>
      </c>
      <c r="J7604" s="7" t="s">
        <v>807</v>
      </c>
      <c r="K7604" s="7" t="s">
        <v>808</v>
      </c>
      <c r="L7604" s="7" t="s">
        <v>30</v>
      </c>
      <c r="M7604" s="7" t="s">
        <v>31</v>
      </c>
      <c r="N7604" s="7" t="s">
        <v>166</v>
      </c>
      <c r="O7604" s="7" t="s">
        <v>167</v>
      </c>
      <c r="P7604" s="7" t="s">
        <v>23760</v>
      </c>
      <c r="Q7604" s="7" t="s">
        <v>35</v>
      </c>
      <c r="R7604" s="7" t="s">
        <v>23761</v>
      </c>
      <c r="S7604" s="7" t="s">
        <v>37</v>
      </c>
      <c r="T7604" s="7" t="s">
        <v>208</v>
      </c>
      <c r="U7604" s="7" t="s">
        <v>265</v>
      </c>
      <c r="V7604" s="10">
        <v>4187.3</v>
      </c>
      <c r="W7604" s="6">
        <v>7</v>
      </c>
      <c r="X7604" s="11">
        <v>0.2</v>
      </c>
      <c r="Y7604" s="10">
        <v>1612.89</v>
      </c>
      <c r="Z7604" s="30">
        <f t="shared" si="592"/>
        <v>0.38518615814486662</v>
      </c>
    </row>
    <row r="7605" spans="1:26">
      <c r="A7605" s="27">
        <v>7604</v>
      </c>
      <c r="B7605" s="14" t="s">
        <v>23762</v>
      </c>
      <c r="C7605" s="15">
        <v>44351</v>
      </c>
      <c r="D7605" s="12">
        <f t="shared" si="589"/>
        <v>2021</v>
      </c>
      <c r="E7605" s="12">
        <f t="shared" si="590"/>
        <v>6</v>
      </c>
      <c r="F7605" s="15" t="str">
        <f t="shared" si="591"/>
        <v>2021-06</v>
      </c>
      <c r="G7605" s="15">
        <v>44356</v>
      </c>
      <c r="H7605" s="23">
        <f t="shared" si="593"/>
        <v>5</v>
      </c>
      <c r="I7605" s="14" t="s">
        <v>52</v>
      </c>
      <c r="J7605" s="14" t="s">
        <v>4239</v>
      </c>
      <c r="K7605" s="14" t="s">
        <v>648</v>
      </c>
      <c r="L7605" s="14" t="s">
        <v>30</v>
      </c>
      <c r="M7605" s="14" t="s">
        <v>31</v>
      </c>
      <c r="N7605" s="14" t="s">
        <v>55</v>
      </c>
      <c r="O7605" s="14" t="s">
        <v>56</v>
      </c>
      <c r="P7605" s="14" t="s">
        <v>23763</v>
      </c>
      <c r="Q7605" s="14" t="s">
        <v>58</v>
      </c>
      <c r="R7605" s="14" t="s">
        <v>23764</v>
      </c>
      <c r="S7605" s="14" t="s">
        <v>37</v>
      </c>
      <c r="T7605" s="14" t="s">
        <v>60</v>
      </c>
      <c r="U7605" s="14" t="s">
        <v>162</v>
      </c>
      <c r="V7605" s="16">
        <v>5548.05</v>
      </c>
      <c r="W7605" s="13">
        <v>6</v>
      </c>
      <c r="X7605" s="17">
        <v>0.3</v>
      </c>
      <c r="Y7605" s="16">
        <v>1718.42</v>
      </c>
      <c r="Z7605" s="31">
        <f t="shared" si="592"/>
        <v>0.3097340507024991</v>
      </c>
    </row>
    <row r="7606" spans="1:26">
      <c r="A7606" s="26">
        <v>7605</v>
      </c>
      <c r="B7606" s="7" t="s">
        <v>23765</v>
      </c>
      <c r="C7606" s="8">
        <v>44314</v>
      </c>
      <c r="D7606" s="12">
        <f t="shared" si="589"/>
        <v>2021</v>
      </c>
      <c r="E7606" s="12">
        <f t="shared" si="590"/>
        <v>4</v>
      </c>
      <c r="F7606" s="8" t="str">
        <f t="shared" si="591"/>
        <v>2021-04</v>
      </c>
      <c r="G7606" s="8">
        <v>44314</v>
      </c>
      <c r="H7606" s="23">
        <f t="shared" si="593"/>
        <v>0</v>
      </c>
      <c r="I7606" s="7" t="s">
        <v>63</v>
      </c>
      <c r="J7606" s="7" t="s">
        <v>4567</v>
      </c>
      <c r="K7606" s="7" t="s">
        <v>4568</v>
      </c>
      <c r="L7606" s="7" t="s">
        <v>30</v>
      </c>
      <c r="M7606" s="7" t="s">
        <v>31</v>
      </c>
      <c r="N7606" s="7" t="s">
        <v>181</v>
      </c>
      <c r="O7606" s="7" t="s">
        <v>107</v>
      </c>
      <c r="P7606" s="7" t="s">
        <v>23766</v>
      </c>
      <c r="Q7606" s="7" t="s">
        <v>35</v>
      </c>
      <c r="R7606" s="7" t="s">
        <v>23767</v>
      </c>
      <c r="S7606" s="7" t="s">
        <v>48</v>
      </c>
      <c r="T7606" s="7" t="s">
        <v>129</v>
      </c>
      <c r="U7606" s="7" t="s">
        <v>1450</v>
      </c>
      <c r="V7606" s="10">
        <v>559.38</v>
      </c>
      <c r="W7606" s="6">
        <v>3</v>
      </c>
      <c r="X7606" s="11">
        <v>0.2</v>
      </c>
      <c r="Y7606" s="10">
        <v>189.11</v>
      </c>
      <c r="Z7606" s="30">
        <f t="shared" si="592"/>
        <v>0.33807072115556513</v>
      </c>
    </row>
    <row r="7607" spans="1:26">
      <c r="A7607" s="27">
        <v>7606</v>
      </c>
      <c r="B7607" s="14" t="s">
        <v>23768</v>
      </c>
      <c r="C7607" s="15">
        <v>44599</v>
      </c>
      <c r="D7607" s="12">
        <f t="shared" si="589"/>
        <v>2022</v>
      </c>
      <c r="E7607" s="12">
        <f t="shared" si="590"/>
        <v>2</v>
      </c>
      <c r="F7607" s="15" t="str">
        <f t="shared" si="591"/>
        <v>2022-02</v>
      </c>
      <c r="G7607" s="15">
        <v>44599</v>
      </c>
      <c r="H7607" s="23">
        <f t="shared" si="593"/>
        <v>0</v>
      </c>
      <c r="I7607" s="14" t="s">
        <v>63</v>
      </c>
      <c r="J7607" s="14" t="s">
        <v>5556</v>
      </c>
      <c r="K7607" s="14" t="s">
        <v>1784</v>
      </c>
      <c r="L7607" s="14" t="s">
        <v>83</v>
      </c>
      <c r="M7607" s="14" t="s">
        <v>31</v>
      </c>
      <c r="N7607" s="14" t="s">
        <v>283</v>
      </c>
      <c r="O7607" s="14" t="s">
        <v>284</v>
      </c>
      <c r="P7607" s="14" t="s">
        <v>23769</v>
      </c>
      <c r="Q7607" s="14" t="s">
        <v>146</v>
      </c>
      <c r="R7607" s="14" t="s">
        <v>23770</v>
      </c>
      <c r="S7607" s="14" t="s">
        <v>110</v>
      </c>
      <c r="T7607" s="14" t="s">
        <v>223</v>
      </c>
      <c r="U7607" s="14" t="s">
        <v>224</v>
      </c>
      <c r="V7607" s="16">
        <v>3802.16</v>
      </c>
      <c r="W7607" s="13">
        <v>6</v>
      </c>
      <c r="X7607" s="17">
        <v>0.2</v>
      </c>
      <c r="Y7607" s="16">
        <v>25.41</v>
      </c>
      <c r="Z7607" s="31">
        <f t="shared" si="592"/>
        <v>6.6830433227428624E-3</v>
      </c>
    </row>
    <row r="7608" spans="1:26">
      <c r="A7608" s="26">
        <v>7607</v>
      </c>
      <c r="B7608" s="7" t="s">
        <v>23771</v>
      </c>
      <c r="C7608" s="8">
        <v>45407</v>
      </c>
      <c r="D7608" s="12">
        <f t="shared" si="589"/>
        <v>2024</v>
      </c>
      <c r="E7608" s="12">
        <f t="shared" si="590"/>
        <v>4</v>
      </c>
      <c r="F7608" s="8" t="str">
        <f t="shared" si="591"/>
        <v>2024-04</v>
      </c>
      <c r="G7608" s="8">
        <v>45407</v>
      </c>
      <c r="H7608" s="23">
        <f t="shared" si="593"/>
        <v>0</v>
      </c>
      <c r="I7608" s="7" t="s">
        <v>63</v>
      </c>
      <c r="J7608" s="7" t="s">
        <v>938</v>
      </c>
      <c r="K7608" s="7" t="s">
        <v>939</v>
      </c>
      <c r="L7608" s="7" t="s">
        <v>83</v>
      </c>
      <c r="M7608" s="7" t="s">
        <v>31</v>
      </c>
      <c r="N7608" s="7" t="s">
        <v>43</v>
      </c>
      <c r="O7608" s="7" t="s">
        <v>44</v>
      </c>
      <c r="P7608" s="7" t="s">
        <v>23772</v>
      </c>
      <c r="Q7608" s="7" t="s">
        <v>46</v>
      </c>
      <c r="R7608" s="7" t="s">
        <v>23773</v>
      </c>
      <c r="S7608" s="7" t="s">
        <v>48</v>
      </c>
      <c r="T7608" s="7" t="s">
        <v>78</v>
      </c>
      <c r="U7608" s="7" t="s">
        <v>1128</v>
      </c>
      <c r="V7608" s="10">
        <v>1754.94</v>
      </c>
      <c r="W7608" s="6">
        <v>14</v>
      </c>
      <c r="X7608" s="11">
        <v>0</v>
      </c>
      <c r="Y7608" s="10">
        <v>598.54</v>
      </c>
      <c r="Z7608" s="30">
        <f t="shared" si="592"/>
        <v>0.34106009322256026</v>
      </c>
    </row>
    <row r="7609" spans="1:26">
      <c r="A7609" s="27">
        <v>7608</v>
      </c>
      <c r="B7609" s="14" t="s">
        <v>23774</v>
      </c>
      <c r="C7609" s="15">
        <v>44450</v>
      </c>
      <c r="D7609" s="12">
        <f t="shared" si="589"/>
        <v>2021</v>
      </c>
      <c r="E7609" s="12">
        <f t="shared" si="590"/>
        <v>9</v>
      </c>
      <c r="F7609" s="15" t="str">
        <f t="shared" si="591"/>
        <v>2021-09</v>
      </c>
      <c r="G7609" s="15">
        <v>44450</v>
      </c>
      <c r="H7609" s="23">
        <f t="shared" si="593"/>
        <v>0</v>
      </c>
      <c r="I7609" s="14" t="s">
        <v>63</v>
      </c>
      <c r="J7609" s="14" t="s">
        <v>1730</v>
      </c>
      <c r="K7609" s="14" t="s">
        <v>939</v>
      </c>
      <c r="L7609" s="14" t="s">
        <v>66</v>
      </c>
      <c r="M7609" s="14" t="s">
        <v>31</v>
      </c>
      <c r="N7609" s="14" t="s">
        <v>55</v>
      </c>
      <c r="O7609" s="14" t="s">
        <v>56</v>
      </c>
      <c r="P7609" s="14" t="s">
        <v>23775</v>
      </c>
      <c r="Q7609" s="14" t="s">
        <v>58</v>
      </c>
      <c r="R7609" s="14" t="s">
        <v>23776</v>
      </c>
      <c r="S7609" s="14" t="s">
        <v>110</v>
      </c>
      <c r="T7609" s="14" t="s">
        <v>223</v>
      </c>
      <c r="U7609" s="14" t="s">
        <v>449</v>
      </c>
      <c r="V7609" s="16">
        <v>5865.99</v>
      </c>
      <c r="W7609" s="13">
        <v>4</v>
      </c>
      <c r="X7609" s="17">
        <v>0</v>
      </c>
      <c r="Y7609" s="16">
        <v>-77.87</v>
      </c>
      <c r="Z7609" s="31">
        <f t="shared" si="592"/>
        <v>-1.3274826585111806E-2</v>
      </c>
    </row>
    <row r="7610" spans="1:26">
      <c r="A7610" s="26">
        <v>7609</v>
      </c>
      <c r="B7610" s="7" t="s">
        <v>23777</v>
      </c>
      <c r="C7610" s="8">
        <v>44362</v>
      </c>
      <c r="D7610" s="12">
        <f t="shared" si="589"/>
        <v>2021</v>
      </c>
      <c r="E7610" s="12">
        <f t="shared" si="590"/>
        <v>6</v>
      </c>
      <c r="F7610" s="8" t="str">
        <f t="shared" si="591"/>
        <v>2021-06</v>
      </c>
      <c r="G7610" s="8">
        <v>44362</v>
      </c>
      <c r="H7610" s="23">
        <f t="shared" si="593"/>
        <v>0</v>
      </c>
      <c r="I7610" s="7" t="s">
        <v>63</v>
      </c>
      <c r="J7610" s="7" t="s">
        <v>1138</v>
      </c>
      <c r="K7610" s="7" t="s">
        <v>307</v>
      </c>
      <c r="L7610" s="7" t="s">
        <v>30</v>
      </c>
      <c r="M7610" s="7" t="s">
        <v>31</v>
      </c>
      <c r="N7610" s="7" t="s">
        <v>213</v>
      </c>
      <c r="O7610" s="7" t="s">
        <v>92</v>
      </c>
      <c r="P7610" s="7" t="s">
        <v>23778</v>
      </c>
      <c r="Q7610" s="7" t="s">
        <v>46</v>
      </c>
      <c r="R7610" s="7" t="s">
        <v>23779</v>
      </c>
      <c r="S7610" s="7" t="s">
        <v>110</v>
      </c>
      <c r="T7610" s="7" t="s">
        <v>223</v>
      </c>
      <c r="U7610" s="7" t="s">
        <v>224</v>
      </c>
      <c r="V7610" s="10">
        <v>3234.35</v>
      </c>
      <c r="W7610" s="6">
        <v>11</v>
      </c>
      <c r="X7610" s="11">
        <v>0</v>
      </c>
      <c r="Y7610" s="10">
        <v>1022.9</v>
      </c>
      <c r="Z7610" s="30">
        <f t="shared" si="592"/>
        <v>0.31626138173048679</v>
      </c>
    </row>
    <row r="7611" spans="1:26">
      <c r="A7611" s="27">
        <v>7610</v>
      </c>
      <c r="B7611" s="14" t="s">
        <v>23780</v>
      </c>
      <c r="C7611" s="15">
        <v>44969</v>
      </c>
      <c r="D7611" s="12">
        <f t="shared" si="589"/>
        <v>2023</v>
      </c>
      <c r="E7611" s="12">
        <f t="shared" si="590"/>
        <v>2</v>
      </c>
      <c r="F7611" s="15" t="str">
        <f t="shared" si="591"/>
        <v>2023-02</v>
      </c>
      <c r="G7611" s="15">
        <v>44974</v>
      </c>
      <c r="H7611" s="23">
        <f t="shared" si="593"/>
        <v>5</v>
      </c>
      <c r="I7611" s="14" t="s">
        <v>27</v>
      </c>
      <c r="J7611" s="14" t="s">
        <v>1236</v>
      </c>
      <c r="K7611" s="14" t="s">
        <v>1237</v>
      </c>
      <c r="L7611" s="14" t="s">
        <v>30</v>
      </c>
      <c r="M7611" s="14" t="s">
        <v>31</v>
      </c>
      <c r="N7611" s="14" t="s">
        <v>213</v>
      </c>
      <c r="O7611" s="14" t="s">
        <v>92</v>
      </c>
      <c r="P7611" s="14" t="s">
        <v>23781</v>
      </c>
      <c r="Q7611" s="14" t="s">
        <v>46</v>
      </c>
      <c r="R7611" s="14" t="s">
        <v>23782</v>
      </c>
      <c r="S7611" s="14" t="s">
        <v>37</v>
      </c>
      <c r="T7611" s="14" t="s">
        <v>38</v>
      </c>
      <c r="U7611" s="14" t="s">
        <v>485</v>
      </c>
      <c r="V7611" s="16">
        <v>2965.68</v>
      </c>
      <c r="W7611" s="13">
        <v>12</v>
      </c>
      <c r="X7611" s="17">
        <v>0</v>
      </c>
      <c r="Y7611" s="16">
        <v>486.57</v>
      </c>
      <c r="Z7611" s="31">
        <f t="shared" si="592"/>
        <v>0.16406692562919803</v>
      </c>
    </row>
    <row r="7612" spans="1:26">
      <c r="A7612" s="26">
        <v>7611</v>
      </c>
      <c r="B7612" s="7" t="s">
        <v>23783</v>
      </c>
      <c r="C7612" s="8">
        <v>45309</v>
      </c>
      <c r="D7612" s="12">
        <f t="shared" si="589"/>
        <v>2024</v>
      </c>
      <c r="E7612" s="12">
        <f t="shared" si="590"/>
        <v>1</v>
      </c>
      <c r="F7612" s="8" t="str">
        <f t="shared" si="591"/>
        <v>2024-01</v>
      </c>
      <c r="G7612" s="8">
        <v>45309</v>
      </c>
      <c r="H7612" s="23">
        <f t="shared" si="593"/>
        <v>0</v>
      </c>
      <c r="I7612" s="7" t="s">
        <v>63</v>
      </c>
      <c r="J7612" s="7" t="s">
        <v>132</v>
      </c>
      <c r="K7612" s="7" t="s">
        <v>133</v>
      </c>
      <c r="L7612" s="7" t="s">
        <v>30</v>
      </c>
      <c r="M7612" s="7" t="s">
        <v>31</v>
      </c>
      <c r="N7612" s="7" t="s">
        <v>134</v>
      </c>
      <c r="O7612" s="7" t="s">
        <v>135</v>
      </c>
      <c r="P7612" s="7" t="s">
        <v>9409</v>
      </c>
      <c r="Q7612" s="7" t="s">
        <v>58</v>
      </c>
      <c r="R7612" s="7" t="s">
        <v>23784</v>
      </c>
      <c r="S7612" s="7" t="s">
        <v>48</v>
      </c>
      <c r="T7612" s="7" t="s">
        <v>129</v>
      </c>
      <c r="U7612" s="7" t="s">
        <v>328</v>
      </c>
      <c r="V7612" s="10">
        <v>1915.87</v>
      </c>
      <c r="W7612" s="6">
        <v>7</v>
      </c>
      <c r="X7612" s="11">
        <v>0</v>
      </c>
      <c r="Y7612" s="10">
        <v>593.28</v>
      </c>
      <c r="Z7612" s="30">
        <f t="shared" si="592"/>
        <v>0.30966610469395106</v>
      </c>
    </row>
    <row r="7613" spans="1:26">
      <c r="A7613" s="27">
        <v>7612</v>
      </c>
      <c r="B7613" s="14" t="s">
        <v>23785</v>
      </c>
      <c r="C7613" s="15">
        <v>45556</v>
      </c>
      <c r="D7613" s="12">
        <f t="shared" si="589"/>
        <v>2024</v>
      </c>
      <c r="E7613" s="12">
        <f t="shared" si="590"/>
        <v>9</v>
      </c>
      <c r="F7613" s="15" t="str">
        <f t="shared" si="591"/>
        <v>2024-09</v>
      </c>
      <c r="G7613" s="15">
        <v>45556</v>
      </c>
      <c r="H7613" s="23">
        <f t="shared" si="593"/>
        <v>0</v>
      </c>
      <c r="I7613" s="14" t="s">
        <v>63</v>
      </c>
      <c r="J7613" s="14" t="s">
        <v>441</v>
      </c>
      <c r="K7613" s="14" t="s">
        <v>362</v>
      </c>
      <c r="L7613" s="14" t="s">
        <v>30</v>
      </c>
      <c r="M7613" s="14" t="s">
        <v>31</v>
      </c>
      <c r="N7613" s="14" t="s">
        <v>204</v>
      </c>
      <c r="O7613" s="14" t="s">
        <v>205</v>
      </c>
      <c r="P7613" s="14" t="s">
        <v>23786</v>
      </c>
      <c r="Q7613" s="14" t="s">
        <v>146</v>
      </c>
      <c r="R7613" s="14" t="s">
        <v>23787</v>
      </c>
      <c r="S7613" s="14" t="s">
        <v>37</v>
      </c>
      <c r="T7613" s="14" t="s">
        <v>38</v>
      </c>
      <c r="U7613" s="14" t="s">
        <v>39</v>
      </c>
      <c r="V7613" s="16">
        <v>3120.98</v>
      </c>
      <c r="W7613" s="13">
        <v>11</v>
      </c>
      <c r="X7613" s="17">
        <v>0.4</v>
      </c>
      <c r="Y7613" s="16">
        <v>458.9</v>
      </c>
      <c r="Z7613" s="31">
        <f t="shared" si="592"/>
        <v>0.14703714858794353</v>
      </c>
    </row>
    <row r="7614" spans="1:26">
      <c r="A7614" s="26">
        <v>7613</v>
      </c>
      <c r="B7614" s="7" t="s">
        <v>23788</v>
      </c>
      <c r="C7614" s="8">
        <v>44691</v>
      </c>
      <c r="D7614" s="12">
        <f t="shared" si="589"/>
        <v>2022</v>
      </c>
      <c r="E7614" s="12">
        <f t="shared" si="590"/>
        <v>5</v>
      </c>
      <c r="F7614" s="8" t="str">
        <f t="shared" si="591"/>
        <v>2022-05</v>
      </c>
      <c r="G7614" s="8">
        <v>44695</v>
      </c>
      <c r="H7614" s="23">
        <f t="shared" si="593"/>
        <v>4</v>
      </c>
      <c r="I7614" s="7" t="s">
        <v>52</v>
      </c>
      <c r="J7614" s="7" t="s">
        <v>2978</v>
      </c>
      <c r="K7614" s="7" t="s">
        <v>1218</v>
      </c>
      <c r="L7614" s="7" t="s">
        <v>83</v>
      </c>
      <c r="M7614" s="7" t="s">
        <v>31</v>
      </c>
      <c r="N7614" s="7" t="s">
        <v>43</v>
      </c>
      <c r="O7614" s="7" t="s">
        <v>44</v>
      </c>
      <c r="P7614" s="7" t="s">
        <v>23789</v>
      </c>
      <c r="Q7614" s="7" t="s">
        <v>46</v>
      </c>
      <c r="R7614" s="7" t="s">
        <v>23790</v>
      </c>
      <c r="S7614" s="7" t="s">
        <v>37</v>
      </c>
      <c r="T7614" s="7" t="s">
        <v>208</v>
      </c>
      <c r="U7614" s="7" t="s">
        <v>408</v>
      </c>
      <c r="V7614" s="10">
        <v>6434.8</v>
      </c>
      <c r="W7614" s="6">
        <v>5</v>
      </c>
      <c r="X7614" s="11">
        <v>0</v>
      </c>
      <c r="Y7614" s="10">
        <v>275.35000000000002</v>
      </c>
      <c r="Z7614" s="30">
        <f t="shared" si="592"/>
        <v>4.2790762727668304E-2</v>
      </c>
    </row>
    <row r="7615" spans="1:26">
      <c r="A7615" s="27">
        <v>7614</v>
      </c>
      <c r="B7615" s="14" t="s">
        <v>23791</v>
      </c>
      <c r="C7615" s="15">
        <v>45126</v>
      </c>
      <c r="D7615" s="12">
        <f t="shared" si="589"/>
        <v>2023</v>
      </c>
      <c r="E7615" s="12">
        <f t="shared" si="590"/>
        <v>7</v>
      </c>
      <c r="F7615" s="15" t="str">
        <f t="shared" si="591"/>
        <v>2023-07</v>
      </c>
      <c r="G7615" s="15">
        <v>45128</v>
      </c>
      <c r="H7615" s="23">
        <f t="shared" si="593"/>
        <v>2</v>
      </c>
      <c r="I7615" s="14" t="s">
        <v>122</v>
      </c>
      <c r="J7615" s="14" t="s">
        <v>3666</v>
      </c>
      <c r="K7615" s="14" t="s">
        <v>3667</v>
      </c>
      <c r="L7615" s="14" t="s">
        <v>66</v>
      </c>
      <c r="M7615" s="14" t="s">
        <v>31</v>
      </c>
      <c r="N7615" s="14" t="s">
        <v>166</v>
      </c>
      <c r="O7615" s="14" t="s">
        <v>167</v>
      </c>
      <c r="P7615" s="14" t="s">
        <v>23792</v>
      </c>
      <c r="Q7615" s="14" t="s">
        <v>35</v>
      </c>
      <c r="R7615" s="14" t="s">
        <v>23793</v>
      </c>
      <c r="S7615" s="14" t="s">
        <v>37</v>
      </c>
      <c r="T7615" s="14" t="s">
        <v>60</v>
      </c>
      <c r="U7615" s="14" t="s">
        <v>317</v>
      </c>
      <c r="V7615" s="16">
        <v>4816.79</v>
      </c>
      <c r="W7615" s="13">
        <v>6</v>
      </c>
      <c r="X7615" s="17">
        <v>0.2</v>
      </c>
      <c r="Y7615" s="16">
        <v>148.35</v>
      </c>
      <c r="Z7615" s="31">
        <f t="shared" si="592"/>
        <v>3.0798519345871418E-2</v>
      </c>
    </row>
    <row r="7616" spans="1:26">
      <c r="A7616" s="26">
        <v>7615</v>
      </c>
      <c r="B7616" s="7" t="s">
        <v>23794</v>
      </c>
      <c r="C7616" s="8">
        <v>44450</v>
      </c>
      <c r="D7616" s="12">
        <f t="shared" si="589"/>
        <v>2021</v>
      </c>
      <c r="E7616" s="12">
        <f t="shared" si="590"/>
        <v>9</v>
      </c>
      <c r="F7616" s="8" t="str">
        <f t="shared" si="591"/>
        <v>2021-09</v>
      </c>
      <c r="G7616" s="8">
        <v>44457</v>
      </c>
      <c r="H7616" s="23">
        <f t="shared" si="593"/>
        <v>7</v>
      </c>
      <c r="I7616" s="7" t="s">
        <v>27</v>
      </c>
      <c r="J7616" s="7" t="s">
        <v>5193</v>
      </c>
      <c r="K7616" s="7" t="s">
        <v>219</v>
      </c>
      <c r="L7616" s="7" t="s">
        <v>30</v>
      </c>
      <c r="M7616" s="7" t="s">
        <v>31</v>
      </c>
      <c r="N7616" s="7" t="s">
        <v>125</v>
      </c>
      <c r="O7616" s="7" t="s">
        <v>126</v>
      </c>
      <c r="P7616" s="7" t="s">
        <v>23795</v>
      </c>
      <c r="Q7616" s="7" t="s">
        <v>58</v>
      </c>
      <c r="R7616" s="7" t="s">
        <v>23796</v>
      </c>
      <c r="S7616" s="7" t="s">
        <v>37</v>
      </c>
      <c r="T7616" s="7" t="s">
        <v>38</v>
      </c>
      <c r="U7616" s="7" t="s">
        <v>39</v>
      </c>
      <c r="V7616" s="10">
        <v>4080.12</v>
      </c>
      <c r="W7616" s="6">
        <v>5</v>
      </c>
      <c r="X7616" s="11">
        <v>0.2</v>
      </c>
      <c r="Y7616" s="10">
        <v>1311.53</v>
      </c>
      <c r="Z7616" s="30">
        <f t="shared" si="592"/>
        <v>0.32144397713792733</v>
      </c>
    </row>
    <row r="7617" spans="1:26">
      <c r="A7617" s="27">
        <v>7616</v>
      </c>
      <c r="B7617" s="14" t="s">
        <v>23797</v>
      </c>
      <c r="C7617" s="15">
        <v>44790</v>
      </c>
      <c r="D7617" s="12">
        <f t="shared" si="589"/>
        <v>2022</v>
      </c>
      <c r="E7617" s="12">
        <f t="shared" si="590"/>
        <v>8</v>
      </c>
      <c r="F7617" s="15" t="str">
        <f t="shared" si="591"/>
        <v>2022-08</v>
      </c>
      <c r="G7617" s="15">
        <v>44790</v>
      </c>
      <c r="H7617" s="23">
        <f t="shared" si="593"/>
        <v>0</v>
      </c>
      <c r="I7617" s="14" t="s">
        <v>63</v>
      </c>
      <c r="J7617" s="14" t="s">
        <v>506</v>
      </c>
      <c r="K7617" s="14" t="s">
        <v>367</v>
      </c>
      <c r="L7617" s="14" t="s">
        <v>83</v>
      </c>
      <c r="M7617" s="14" t="s">
        <v>31</v>
      </c>
      <c r="N7617" s="14" t="s">
        <v>116</v>
      </c>
      <c r="O7617" s="14" t="s">
        <v>117</v>
      </c>
      <c r="P7617" s="14" t="s">
        <v>23798</v>
      </c>
      <c r="Q7617" s="14" t="s">
        <v>58</v>
      </c>
      <c r="R7617" s="14" t="s">
        <v>23799</v>
      </c>
      <c r="S7617" s="14" t="s">
        <v>110</v>
      </c>
      <c r="T7617" s="14" t="s">
        <v>148</v>
      </c>
      <c r="U7617" s="14" t="s">
        <v>237</v>
      </c>
      <c r="V7617" s="16">
        <v>1696.14</v>
      </c>
      <c r="W7617" s="13">
        <v>1</v>
      </c>
      <c r="X7617" s="17">
        <v>0.1</v>
      </c>
      <c r="Y7617" s="16">
        <v>-7.99</v>
      </c>
      <c r="Z7617" s="31">
        <f t="shared" si="592"/>
        <v>-4.7106960510335232E-3</v>
      </c>
    </row>
    <row r="7618" spans="1:26">
      <c r="A7618" s="26">
        <v>7617</v>
      </c>
      <c r="B7618" s="7" t="s">
        <v>23800</v>
      </c>
      <c r="C7618" s="8">
        <v>44449</v>
      </c>
      <c r="D7618" s="12">
        <f t="shared" ref="D7618:D7681" si="594">YEAR(C7618)</f>
        <v>2021</v>
      </c>
      <c r="E7618" s="12">
        <f t="shared" ref="E7618:E7681" si="595">MONTH(C7618)</f>
        <v>9</v>
      </c>
      <c r="F7618" s="8" t="str">
        <f t="shared" ref="F7618:F7681" si="596">TEXT(C7618,"yyyy-mm")</f>
        <v>2021-09</v>
      </c>
      <c r="G7618" s="8">
        <v>44454</v>
      </c>
      <c r="H7618" s="23">
        <f t="shared" si="593"/>
        <v>5</v>
      </c>
      <c r="I7618" s="7" t="s">
        <v>52</v>
      </c>
      <c r="J7618" s="7" t="s">
        <v>2239</v>
      </c>
      <c r="K7618" s="7" t="s">
        <v>165</v>
      </c>
      <c r="L7618" s="7" t="s">
        <v>30</v>
      </c>
      <c r="M7618" s="7" t="s">
        <v>31</v>
      </c>
      <c r="N7618" s="7" t="s">
        <v>91</v>
      </c>
      <c r="O7618" s="7" t="s">
        <v>92</v>
      </c>
      <c r="P7618" s="7" t="s">
        <v>23801</v>
      </c>
      <c r="Q7618" s="7" t="s">
        <v>46</v>
      </c>
      <c r="R7618" s="7" t="s">
        <v>23802</v>
      </c>
      <c r="S7618" s="7" t="s">
        <v>37</v>
      </c>
      <c r="T7618" s="7" t="s">
        <v>38</v>
      </c>
      <c r="U7618" s="7" t="s">
        <v>333</v>
      </c>
      <c r="V7618" s="10">
        <v>1700.67</v>
      </c>
      <c r="W7618" s="6">
        <v>12</v>
      </c>
      <c r="X7618" s="11">
        <v>0.5</v>
      </c>
      <c r="Y7618" s="10">
        <v>221.98</v>
      </c>
      <c r="Z7618" s="30">
        <f t="shared" ref="Z7618:Z7681" si="597">IFERROR(Y7618/V7618,0)</f>
        <v>0.13052502837117136</v>
      </c>
    </row>
    <row r="7619" spans="1:26">
      <c r="A7619" s="27">
        <v>7618</v>
      </c>
      <c r="B7619" s="14" t="s">
        <v>23803</v>
      </c>
      <c r="C7619" s="15">
        <v>44756</v>
      </c>
      <c r="D7619" s="12">
        <f t="shared" si="594"/>
        <v>2022</v>
      </c>
      <c r="E7619" s="12">
        <f t="shared" si="595"/>
        <v>7</v>
      </c>
      <c r="F7619" s="15" t="str">
        <f t="shared" si="596"/>
        <v>2022-07</v>
      </c>
      <c r="G7619" s="15">
        <v>44762</v>
      </c>
      <c r="H7619" s="23">
        <f t="shared" si="593"/>
        <v>6</v>
      </c>
      <c r="I7619" s="14" t="s">
        <v>27</v>
      </c>
      <c r="J7619" s="14" t="s">
        <v>2147</v>
      </c>
      <c r="K7619" s="14" t="s">
        <v>2148</v>
      </c>
      <c r="L7619" s="14" t="s">
        <v>83</v>
      </c>
      <c r="M7619" s="14" t="s">
        <v>31</v>
      </c>
      <c r="N7619" s="14" t="s">
        <v>125</v>
      </c>
      <c r="O7619" s="14" t="s">
        <v>126</v>
      </c>
      <c r="P7619" s="14" t="s">
        <v>18114</v>
      </c>
      <c r="Q7619" s="14" t="s">
        <v>58</v>
      </c>
      <c r="R7619" s="14" t="s">
        <v>23804</v>
      </c>
      <c r="S7619" s="14" t="s">
        <v>48</v>
      </c>
      <c r="T7619" s="14" t="s">
        <v>298</v>
      </c>
      <c r="U7619" s="14" t="s">
        <v>630</v>
      </c>
      <c r="V7619" s="16">
        <v>52.85</v>
      </c>
      <c r="W7619" s="13">
        <v>4</v>
      </c>
      <c r="X7619" s="17">
        <v>0.3</v>
      </c>
      <c r="Y7619" s="16">
        <v>11.57</v>
      </c>
      <c r="Z7619" s="31">
        <f t="shared" si="597"/>
        <v>0.21892147587511826</v>
      </c>
    </row>
    <row r="7620" spans="1:26">
      <c r="A7620" s="26">
        <v>7619</v>
      </c>
      <c r="B7620" s="7" t="s">
        <v>23805</v>
      </c>
      <c r="C7620" s="8">
        <v>44403</v>
      </c>
      <c r="D7620" s="12">
        <f t="shared" si="594"/>
        <v>2021</v>
      </c>
      <c r="E7620" s="12">
        <f t="shared" si="595"/>
        <v>7</v>
      </c>
      <c r="F7620" s="8" t="str">
        <f t="shared" si="596"/>
        <v>2021-07</v>
      </c>
      <c r="G7620" s="8">
        <v>44404</v>
      </c>
      <c r="H7620" s="23">
        <f t="shared" ref="H7620:H7683" si="598">G7620-C7620</f>
        <v>1</v>
      </c>
      <c r="I7620" s="7" t="s">
        <v>122</v>
      </c>
      <c r="J7620" s="7" t="s">
        <v>3813</v>
      </c>
      <c r="K7620" s="7" t="s">
        <v>633</v>
      </c>
      <c r="L7620" s="7" t="s">
        <v>30</v>
      </c>
      <c r="M7620" s="7" t="s">
        <v>31</v>
      </c>
      <c r="N7620" s="7" t="s">
        <v>181</v>
      </c>
      <c r="O7620" s="7" t="s">
        <v>107</v>
      </c>
      <c r="P7620" s="7" t="s">
        <v>23806</v>
      </c>
      <c r="Q7620" s="7" t="s">
        <v>35</v>
      </c>
      <c r="R7620" s="7" t="s">
        <v>23807</v>
      </c>
      <c r="S7620" s="7" t="s">
        <v>37</v>
      </c>
      <c r="T7620" s="7" t="s">
        <v>38</v>
      </c>
      <c r="U7620" s="7" t="s">
        <v>39</v>
      </c>
      <c r="V7620" s="10">
        <v>4886.47</v>
      </c>
      <c r="W7620" s="6">
        <v>10</v>
      </c>
      <c r="X7620" s="11">
        <v>0.3</v>
      </c>
      <c r="Y7620" s="10">
        <v>333.17</v>
      </c>
      <c r="Z7620" s="30">
        <f t="shared" si="597"/>
        <v>6.8182143756126606E-2</v>
      </c>
    </row>
    <row r="7621" spans="1:26">
      <c r="A7621" s="27">
        <v>7620</v>
      </c>
      <c r="B7621" s="14" t="s">
        <v>23808</v>
      </c>
      <c r="C7621" s="15">
        <v>45321</v>
      </c>
      <c r="D7621" s="12">
        <f t="shared" si="594"/>
        <v>2024</v>
      </c>
      <c r="E7621" s="12">
        <f t="shared" si="595"/>
        <v>1</v>
      </c>
      <c r="F7621" s="15" t="str">
        <f t="shared" si="596"/>
        <v>2024-01</v>
      </c>
      <c r="G7621" s="15">
        <v>45327</v>
      </c>
      <c r="H7621" s="23">
        <f t="shared" si="598"/>
        <v>6</v>
      </c>
      <c r="I7621" s="14" t="s">
        <v>52</v>
      </c>
      <c r="J7621" s="14" t="s">
        <v>5303</v>
      </c>
      <c r="K7621" s="14" t="s">
        <v>689</v>
      </c>
      <c r="L7621" s="14" t="s">
        <v>83</v>
      </c>
      <c r="M7621" s="14" t="s">
        <v>31</v>
      </c>
      <c r="N7621" s="14" t="s">
        <v>106</v>
      </c>
      <c r="O7621" s="14" t="s">
        <v>107</v>
      </c>
      <c r="P7621" s="14" t="s">
        <v>23809</v>
      </c>
      <c r="Q7621" s="14" t="s">
        <v>35</v>
      </c>
      <c r="R7621" s="14" t="s">
        <v>23810</v>
      </c>
      <c r="S7621" s="14" t="s">
        <v>37</v>
      </c>
      <c r="T7621" s="14" t="s">
        <v>38</v>
      </c>
      <c r="U7621" s="14" t="s">
        <v>333</v>
      </c>
      <c r="V7621" s="16">
        <v>2077.58</v>
      </c>
      <c r="W7621" s="13">
        <v>10</v>
      </c>
      <c r="X7621" s="17">
        <v>0.1</v>
      </c>
      <c r="Y7621" s="16">
        <v>77.209999999999994</v>
      </c>
      <c r="Z7621" s="31">
        <f t="shared" si="597"/>
        <v>3.7163430529750956E-2</v>
      </c>
    </row>
    <row r="7622" spans="1:26">
      <c r="A7622" s="26">
        <v>7621</v>
      </c>
      <c r="B7622" s="7" t="s">
        <v>23811</v>
      </c>
      <c r="C7622" s="8">
        <v>44733</v>
      </c>
      <c r="D7622" s="12">
        <f t="shared" si="594"/>
        <v>2022</v>
      </c>
      <c r="E7622" s="12">
        <f t="shared" si="595"/>
        <v>6</v>
      </c>
      <c r="F7622" s="8" t="str">
        <f t="shared" si="596"/>
        <v>2022-06</v>
      </c>
      <c r="G7622" s="8">
        <v>44733</v>
      </c>
      <c r="H7622" s="23">
        <f t="shared" si="598"/>
        <v>0</v>
      </c>
      <c r="I7622" s="7" t="s">
        <v>63</v>
      </c>
      <c r="J7622" s="7" t="s">
        <v>6448</v>
      </c>
      <c r="K7622" s="7" t="s">
        <v>1027</v>
      </c>
      <c r="L7622" s="7" t="s">
        <v>66</v>
      </c>
      <c r="M7622" s="7" t="s">
        <v>31</v>
      </c>
      <c r="N7622" s="7" t="s">
        <v>74</v>
      </c>
      <c r="O7622" s="7" t="s">
        <v>75</v>
      </c>
      <c r="P7622" s="7" t="s">
        <v>23812</v>
      </c>
      <c r="Q7622" s="7" t="s">
        <v>46</v>
      </c>
      <c r="R7622" s="7" t="s">
        <v>23813</v>
      </c>
      <c r="S7622" s="7" t="s">
        <v>37</v>
      </c>
      <c r="T7622" s="7" t="s">
        <v>38</v>
      </c>
      <c r="U7622" s="7" t="s">
        <v>177</v>
      </c>
      <c r="V7622" s="10">
        <v>4162.2</v>
      </c>
      <c r="W7622" s="6">
        <v>6</v>
      </c>
      <c r="X7622" s="11">
        <v>0.4</v>
      </c>
      <c r="Y7622" s="10">
        <v>-68.400000000000006</v>
      </c>
      <c r="Z7622" s="30">
        <f t="shared" si="597"/>
        <v>-1.6433616837249535E-2</v>
      </c>
    </row>
    <row r="7623" spans="1:26">
      <c r="A7623" s="27">
        <v>7622</v>
      </c>
      <c r="B7623" s="14" t="s">
        <v>23814</v>
      </c>
      <c r="C7623" s="15">
        <v>44981</v>
      </c>
      <c r="D7623" s="12">
        <f t="shared" si="594"/>
        <v>2023</v>
      </c>
      <c r="E7623" s="12">
        <f t="shared" si="595"/>
        <v>2</v>
      </c>
      <c r="F7623" s="15" t="str">
        <f t="shared" si="596"/>
        <v>2023-02</v>
      </c>
      <c r="G7623" s="15">
        <v>44985</v>
      </c>
      <c r="H7623" s="23">
        <f t="shared" si="598"/>
        <v>4</v>
      </c>
      <c r="I7623" s="14" t="s">
        <v>52</v>
      </c>
      <c r="J7623" s="14" t="s">
        <v>4562</v>
      </c>
      <c r="K7623" s="14" t="s">
        <v>4563</v>
      </c>
      <c r="L7623" s="14" t="s">
        <v>83</v>
      </c>
      <c r="M7623" s="14" t="s">
        <v>31</v>
      </c>
      <c r="N7623" s="14" t="s">
        <v>711</v>
      </c>
      <c r="O7623" s="14" t="s">
        <v>712</v>
      </c>
      <c r="P7623" s="14" t="s">
        <v>23815</v>
      </c>
      <c r="Q7623" s="14" t="s">
        <v>35</v>
      </c>
      <c r="R7623" s="14" t="s">
        <v>23816</v>
      </c>
      <c r="S7623" s="14" t="s">
        <v>110</v>
      </c>
      <c r="T7623" s="14" t="s">
        <v>111</v>
      </c>
      <c r="U7623" s="14" t="s">
        <v>216</v>
      </c>
      <c r="V7623" s="16">
        <v>2246.6799999999998</v>
      </c>
      <c r="W7623" s="13">
        <v>2</v>
      </c>
      <c r="X7623" s="17">
        <v>0.2</v>
      </c>
      <c r="Y7623" s="16">
        <v>-309.97000000000003</v>
      </c>
      <c r="Z7623" s="31">
        <f t="shared" si="597"/>
        <v>-0.13796802392864141</v>
      </c>
    </row>
    <row r="7624" spans="1:26">
      <c r="A7624" s="26">
        <v>7623</v>
      </c>
      <c r="B7624" s="7" t="s">
        <v>23817</v>
      </c>
      <c r="C7624" s="8">
        <v>44555</v>
      </c>
      <c r="D7624" s="12">
        <f t="shared" si="594"/>
        <v>2021</v>
      </c>
      <c r="E7624" s="12">
        <f t="shared" si="595"/>
        <v>12</v>
      </c>
      <c r="F7624" s="8" t="str">
        <f t="shared" si="596"/>
        <v>2021-12</v>
      </c>
      <c r="G7624" s="8">
        <v>44555</v>
      </c>
      <c r="H7624" s="23">
        <f t="shared" si="598"/>
        <v>0</v>
      </c>
      <c r="I7624" s="7" t="s">
        <v>63</v>
      </c>
      <c r="J7624" s="7" t="s">
        <v>3856</v>
      </c>
      <c r="K7624" s="7" t="s">
        <v>1070</v>
      </c>
      <c r="L7624" s="7" t="s">
        <v>83</v>
      </c>
      <c r="M7624" s="7" t="s">
        <v>31</v>
      </c>
      <c r="N7624" s="7" t="s">
        <v>116</v>
      </c>
      <c r="O7624" s="7" t="s">
        <v>117</v>
      </c>
      <c r="P7624" s="7" t="s">
        <v>23818</v>
      </c>
      <c r="Q7624" s="7" t="s">
        <v>58</v>
      </c>
      <c r="R7624" s="7" t="s">
        <v>23819</v>
      </c>
      <c r="S7624" s="7" t="s">
        <v>110</v>
      </c>
      <c r="T7624" s="7" t="s">
        <v>111</v>
      </c>
      <c r="U7624" s="7" t="s">
        <v>287</v>
      </c>
      <c r="V7624" s="10">
        <v>3321.23</v>
      </c>
      <c r="W7624" s="6">
        <v>10</v>
      </c>
      <c r="X7624" s="11">
        <v>0.3</v>
      </c>
      <c r="Y7624" s="10">
        <v>-441.35</v>
      </c>
      <c r="Z7624" s="30">
        <f t="shared" si="597"/>
        <v>-0.13288751456538692</v>
      </c>
    </row>
    <row r="7625" spans="1:26">
      <c r="A7625" s="27">
        <v>7624</v>
      </c>
      <c r="B7625" s="14" t="s">
        <v>23820</v>
      </c>
      <c r="C7625" s="15">
        <v>44619</v>
      </c>
      <c r="D7625" s="12">
        <f t="shared" si="594"/>
        <v>2022</v>
      </c>
      <c r="E7625" s="12">
        <f t="shared" si="595"/>
        <v>2</v>
      </c>
      <c r="F7625" s="15" t="str">
        <f t="shared" si="596"/>
        <v>2022-02</v>
      </c>
      <c r="G7625" s="15">
        <v>44622</v>
      </c>
      <c r="H7625" s="23">
        <f t="shared" si="598"/>
        <v>3</v>
      </c>
      <c r="I7625" s="14" t="s">
        <v>122</v>
      </c>
      <c r="J7625" s="14" t="s">
        <v>2517</v>
      </c>
      <c r="K7625" s="14" t="s">
        <v>2518</v>
      </c>
      <c r="L7625" s="14" t="s">
        <v>66</v>
      </c>
      <c r="M7625" s="14" t="s">
        <v>31</v>
      </c>
      <c r="N7625" s="14" t="s">
        <v>91</v>
      </c>
      <c r="O7625" s="14" t="s">
        <v>92</v>
      </c>
      <c r="P7625" s="14" t="s">
        <v>23821</v>
      </c>
      <c r="Q7625" s="14" t="s">
        <v>46</v>
      </c>
      <c r="R7625" s="14" t="s">
        <v>23822</v>
      </c>
      <c r="S7625" s="14" t="s">
        <v>110</v>
      </c>
      <c r="T7625" s="14" t="s">
        <v>223</v>
      </c>
      <c r="U7625" s="14" t="s">
        <v>495</v>
      </c>
      <c r="V7625" s="16">
        <v>17373.439999999999</v>
      </c>
      <c r="W7625" s="13">
        <v>11</v>
      </c>
      <c r="X7625" s="17">
        <v>0.2</v>
      </c>
      <c r="Y7625" s="16">
        <v>-1530.1</v>
      </c>
      <c r="Z7625" s="31">
        <f t="shared" si="597"/>
        <v>-8.807121675384956E-2</v>
      </c>
    </row>
    <row r="7626" spans="1:26">
      <c r="A7626" s="26">
        <v>7625</v>
      </c>
      <c r="B7626" s="7" t="s">
        <v>23823</v>
      </c>
      <c r="C7626" s="8">
        <v>44791</v>
      </c>
      <c r="D7626" s="12">
        <f t="shared" si="594"/>
        <v>2022</v>
      </c>
      <c r="E7626" s="12">
        <f t="shared" si="595"/>
        <v>8</v>
      </c>
      <c r="F7626" s="8" t="str">
        <f t="shared" si="596"/>
        <v>2022-08</v>
      </c>
      <c r="G7626" s="8">
        <v>44798</v>
      </c>
      <c r="H7626" s="23">
        <f t="shared" si="598"/>
        <v>7</v>
      </c>
      <c r="I7626" s="7" t="s">
        <v>27</v>
      </c>
      <c r="J7626" s="7" t="s">
        <v>2728</v>
      </c>
      <c r="K7626" s="7" t="s">
        <v>574</v>
      </c>
      <c r="L7626" s="7" t="s">
        <v>66</v>
      </c>
      <c r="M7626" s="7" t="s">
        <v>31</v>
      </c>
      <c r="N7626" s="7" t="s">
        <v>220</v>
      </c>
      <c r="O7626" s="7" t="s">
        <v>220</v>
      </c>
      <c r="P7626" s="7" t="s">
        <v>23824</v>
      </c>
      <c r="Q7626" s="7" t="s">
        <v>58</v>
      </c>
      <c r="R7626" s="7" t="s">
        <v>23825</v>
      </c>
      <c r="S7626" s="7" t="s">
        <v>37</v>
      </c>
      <c r="T7626" s="7" t="s">
        <v>38</v>
      </c>
      <c r="U7626" s="7" t="s">
        <v>39</v>
      </c>
      <c r="V7626" s="10">
        <v>6167.49</v>
      </c>
      <c r="W7626" s="6">
        <v>9</v>
      </c>
      <c r="X7626" s="11">
        <v>0.4</v>
      </c>
      <c r="Y7626" s="10">
        <v>-14.23</v>
      </c>
      <c r="Z7626" s="30">
        <f t="shared" si="597"/>
        <v>-2.3072595172428331E-3</v>
      </c>
    </row>
    <row r="7627" spans="1:26">
      <c r="A7627" s="27">
        <v>7626</v>
      </c>
      <c r="B7627" s="14" t="s">
        <v>23826</v>
      </c>
      <c r="C7627" s="15">
        <v>45573</v>
      </c>
      <c r="D7627" s="12">
        <f t="shared" si="594"/>
        <v>2024</v>
      </c>
      <c r="E7627" s="12">
        <f t="shared" si="595"/>
        <v>10</v>
      </c>
      <c r="F7627" s="15" t="str">
        <f t="shared" si="596"/>
        <v>2024-10</v>
      </c>
      <c r="G7627" s="15">
        <v>45573</v>
      </c>
      <c r="H7627" s="23">
        <f t="shared" si="598"/>
        <v>0</v>
      </c>
      <c r="I7627" s="14" t="s">
        <v>63</v>
      </c>
      <c r="J7627" s="14" t="s">
        <v>3247</v>
      </c>
      <c r="K7627" s="14" t="s">
        <v>1232</v>
      </c>
      <c r="L7627" s="14" t="s">
        <v>83</v>
      </c>
      <c r="M7627" s="14" t="s">
        <v>31</v>
      </c>
      <c r="N7627" s="14" t="s">
        <v>116</v>
      </c>
      <c r="O7627" s="14" t="s">
        <v>117</v>
      </c>
      <c r="P7627" s="14" t="s">
        <v>23827</v>
      </c>
      <c r="Q7627" s="14" t="s">
        <v>58</v>
      </c>
      <c r="R7627" s="14" t="s">
        <v>23828</v>
      </c>
      <c r="S7627" s="14" t="s">
        <v>37</v>
      </c>
      <c r="T7627" s="14" t="s">
        <v>38</v>
      </c>
      <c r="U7627" s="14" t="s">
        <v>177</v>
      </c>
      <c r="V7627" s="16">
        <v>5724.27</v>
      </c>
      <c r="W7627" s="13">
        <v>9</v>
      </c>
      <c r="X7627" s="17">
        <v>0</v>
      </c>
      <c r="Y7627" s="16">
        <v>2046.22</v>
      </c>
      <c r="Z7627" s="31">
        <f t="shared" si="597"/>
        <v>0.35746392116374665</v>
      </c>
    </row>
    <row r="7628" spans="1:26">
      <c r="A7628" s="26">
        <v>7627</v>
      </c>
      <c r="B7628" s="7" t="s">
        <v>23829</v>
      </c>
      <c r="C7628" s="8">
        <v>44704</v>
      </c>
      <c r="D7628" s="12">
        <f t="shared" si="594"/>
        <v>2022</v>
      </c>
      <c r="E7628" s="12">
        <f t="shared" si="595"/>
        <v>5</v>
      </c>
      <c r="F7628" s="8" t="str">
        <f t="shared" si="596"/>
        <v>2022-05</v>
      </c>
      <c r="G7628" s="8">
        <v>44704</v>
      </c>
      <c r="H7628" s="23">
        <f t="shared" si="598"/>
        <v>0</v>
      </c>
      <c r="I7628" s="7" t="s">
        <v>63</v>
      </c>
      <c r="J7628" s="7" t="s">
        <v>5377</v>
      </c>
      <c r="K7628" s="7" t="s">
        <v>5378</v>
      </c>
      <c r="L7628" s="7" t="s">
        <v>83</v>
      </c>
      <c r="M7628" s="7" t="s">
        <v>31</v>
      </c>
      <c r="N7628" s="7" t="s">
        <v>220</v>
      </c>
      <c r="O7628" s="7" t="s">
        <v>220</v>
      </c>
      <c r="P7628" s="7" t="s">
        <v>23830</v>
      </c>
      <c r="Q7628" s="7" t="s">
        <v>58</v>
      </c>
      <c r="R7628" s="7" t="s">
        <v>23831</v>
      </c>
      <c r="S7628" s="7" t="s">
        <v>48</v>
      </c>
      <c r="T7628" s="7" t="s">
        <v>129</v>
      </c>
      <c r="U7628" s="7" t="s">
        <v>1450</v>
      </c>
      <c r="V7628" s="10">
        <v>24.87</v>
      </c>
      <c r="W7628" s="6">
        <v>4</v>
      </c>
      <c r="X7628" s="11">
        <v>0.2</v>
      </c>
      <c r="Y7628" s="10">
        <v>3.57</v>
      </c>
      <c r="Z7628" s="30">
        <f t="shared" si="597"/>
        <v>0.14354644149577803</v>
      </c>
    </row>
    <row r="7629" spans="1:26">
      <c r="A7629" s="27">
        <v>7628</v>
      </c>
      <c r="B7629" s="14" t="s">
        <v>23832</v>
      </c>
      <c r="C7629" s="15">
        <v>45123</v>
      </c>
      <c r="D7629" s="12">
        <f t="shared" si="594"/>
        <v>2023</v>
      </c>
      <c r="E7629" s="12">
        <f t="shared" si="595"/>
        <v>7</v>
      </c>
      <c r="F7629" s="15" t="str">
        <f t="shared" si="596"/>
        <v>2023-07</v>
      </c>
      <c r="G7629" s="15">
        <v>45123</v>
      </c>
      <c r="H7629" s="23">
        <f t="shared" si="598"/>
        <v>0</v>
      </c>
      <c r="I7629" s="14" t="s">
        <v>63</v>
      </c>
      <c r="J7629" s="14" t="s">
        <v>2234</v>
      </c>
      <c r="K7629" s="14" t="s">
        <v>2235</v>
      </c>
      <c r="L7629" s="14" t="s">
        <v>30</v>
      </c>
      <c r="M7629" s="14" t="s">
        <v>31</v>
      </c>
      <c r="N7629" s="14" t="s">
        <v>181</v>
      </c>
      <c r="O7629" s="14" t="s">
        <v>107</v>
      </c>
      <c r="P7629" s="14" t="s">
        <v>23833</v>
      </c>
      <c r="Q7629" s="14" t="s">
        <v>35</v>
      </c>
      <c r="R7629" s="14" t="s">
        <v>23834</v>
      </c>
      <c r="S7629" s="14" t="s">
        <v>110</v>
      </c>
      <c r="T7629" s="14" t="s">
        <v>223</v>
      </c>
      <c r="U7629" s="14" t="s">
        <v>495</v>
      </c>
      <c r="V7629" s="16">
        <v>1923.16</v>
      </c>
      <c r="W7629" s="13">
        <v>7</v>
      </c>
      <c r="X7629" s="17">
        <v>0.4</v>
      </c>
      <c r="Y7629" s="16">
        <v>176.84</v>
      </c>
      <c r="Z7629" s="31">
        <f t="shared" si="597"/>
        <v>9.1952827637846041E-2</v>
      </c>
    </row>
    <row r="7630" spans="1:26">
      <c r="A7630" s="26">
        <v>7629</v>
      </c>
      <c r="B7630" s="7" t="s">
        <v>23835</v>
      </c>
      <c r="C7630" s="8">
        <v>44272</v>
      </c>
      <c r="D7630" s="12">
        <f t="shared" si="594"/>
        <v>2021</v>
      </c>
      <c r="E7630" s="12">
        <f t="shared" si="595"/>
        <v>3</v>
      </c>
      <c r="F7630" s="8" t="str">
        <f t="shared" si="596"/>
        <v>2021-03</v>
      </c>
      <c r="G7630" s="8">
        <v>44273</v>
      </c>
      <c r="H7630" s="23">
        <f t="shared" si="598"/>
        <v>1</v>
      </c>
      <c r="I7630" s="7" t="s">
        <v>122</v>
      </c>
      <c r="J7630" s="7" t="s">
        <v>582</v>
      </c>
      <c r="K7630" s="7" t="s">
        <v>583</v>
      </c>
      <c r="L7630" s="7" t="s">
        <v>83</v>
      </c>
      <c r="M7630" s="7" t="s">
        <v>31</v>
      </c>
      <c r="N7630" s="7" t="s">
        <v>55</v>
      </c>
      <c r="O7630" s="7" t="s">
        <v>56</v>
      </c>
      <c r="P7630" s="7" t="s">
        <v>23836</v>
      </c>
      <c r="Q7630" s="7" t="s">
        <v>58</v>
      </c>
      <c r="R7630" s="7" t="s">
        <v>23837</v>
      </c>
      <c r="S7630" s="7" t="s">
        <v>48</v>
      </c>
      <c r="T7630" s="7" t="s">
        <v>434</v>
      </c>
      <c r="U7630" s="7" t="s">
        <v>435</v>
      </c>
      <c r="V7630" s="10">
        <v>1914.3</v>
      </c>
      <c r="W7630" s="6">
        <v>11</v>
      </c>
      <c r="X7630" s="11">
        <v>0.4</v>
      </c>
      <c r="Y7630" s="10">
        <v>263.63</v>
      </c>
      <c r="Z7630" s="30">
        <f t="shared" si="597"/>
        <v>0.13771613644674294</v>
      </c>
    </row>
    <row r="7631" spans="1:26">
      <c r="A7631" s="27">
        <v>7630</v>
      </c>
      <c r="B7631" s="14" t="s">
        <v>23838</v>
      </c>
      <c r="C7631" s="15">
        <v>44675</v>
      </c>
      <c r="D7631" s="12">
        <f t="shared" si="594"/>
        <v>2022</v>
      </c>
      <c r="E7631" s="12">
        <f t="shared" si="595"/>
        <v>4</v>
      </c>
      <c r="F7631" s="15" t="str">
        <f t="shared" si="596"/>
        <v>2022-04</v>
      </c>
      <c r="G7631" s="15">
        <v>44675</v>
      </c>
      <c r="H7631" s="23">
        <f t="shared" si="598"/>
        <v>0</v>
      </c>
      <c r="I7631" s="14" t="s">
        <v>63</v>
      </c>
      <c r="J7631" s="14" t="s">
        <v>2824</v>
      </c>
      <c r="K7631" s="14" t="s">
        <v>2825</v>
      </c>
      <c r="L7631" s="14" t="s">
        <v>66</v>
      </c>
      <c r="M7631" s="14" t="s">
        <v>31</v>
      </c>
      <c r="N7631" s="14" t="s">
        <v>166</v>
      </c>
      <c r="O7631" s="14" t="s">
        <v>167</v>
      </c>
      <c r="P7631" s="14" t="s">
        <v>23839</v>
      </c>
      <c r="Q7631" s="14" t="s">
        <v>35</v>
      </c>
      <c r="R7631" s="14" t="s">
        <v>23840</v>
      </c>
      <c r="S7631" s="14" t="s">
        <v>37</v>
      </c>
      <c r="T7631" s="14" t="s">
        <v>38</v>
      </c>
      <c r="U7631" s="14" t="s">
        <v>333</v>
      </c>
      <c r="V7631" s="16">
        <v>15452.57</v>
      </c>
      <c r="W7631" s="13">
        <v>14</v>
      </c>
      <c r="X7631" s="17">
        <v>0.2</v>
      </c>
      <c r="Y7631" s="16">
        <v>5497.6</v>
      </c>
      <c r="Z7631" s="31">
        <f t="shared" si="597"/>
        <v>0.35577253492461125</v>
      </c>
    </row>
    <row r="7632" spans="1:26">
      <c r="A7632" s="26">
        <v>7631</v>
      </c>
      <c r="B7632" s="7" t="s">
        <v>23841</v>
      </c>
      <c r="C7632" s="8">
        <v>45591</v>
      </c>
      <c r="D7632" s="12">
        <f t="shared" si="594"/>
        <v>2024</v>
      </c>
      <c r="E7632" s="12">
        <f t="shared" si="595"/>
        <v>10</v>
      </c>
      <c r="F7632" s="8" t="str">
        <f t="shared" si="596"/>
        <v>2024-10</v>
      </c>
      <c r="G7632" s="8">
        <v>45594</v>
      </c>
      <c r="H7632" s="23">
        <f t="shared" si="598"/>
        <v>3</v>
      </c>
      <c r="I7632" s="7" t="s">
        <v>52</v>
      </c>
      <c r="J7632" s="7" t="s">
        <v>917</v>
      </c>
      <c r="K7632" s="7" t="s">
        <v>918</v>
      </c>
      <c r="L7632" s="7" t="s">
        <v>66</v>
      </c>
      <c r="M7632" s="7" t="s">
        <v>31</v>
      </c>
      <c r="N7632" s="7" t="s">
        <v>116</v>
      </c>
      <c r="O7632" s="7" t="s">
        <v>117</v>
      </c>
      <c r="P7632" s="7" t="s">
        <v>23842</v>
      </c>
      <c r="Q7632" s="7" t="s">
        <v>58</v>
      </c>
      <c r="R7632" s="7" t="s">
        <v>23843</v>
      </c>
      <c r="S7632" s="7" t="s">
        <v>110</v>
      </c>
      <c r="T7632" s="7" t="s">
        <v>148</v>
      </c>
      <c r="U7632" s="7" t="s">
        <v>232</v>
      </c>
      <c r="V7632" s="10">
        <v>384.87</v>
      </c>
      <c r="W7632" s="6">
        <v>3</v>
      </c>
      <c r="X7632" s="11">
        <v>0.3</v>
      </c>
      <c r="Y7632" s="10">
        <v>-45.68</v>
      </c>
      <c r="Z7632" s="30">
        <f t="shared" si="597"/>
        <v>-0.1186894275989295</v>
      </c>
    </row>
    <row r="7633" spans="1:26">
      <c r="A7633" s="27">
        <v>7632</v>
      </c>
      <c r="B7633" s="14" t="s">
        <v>23844</v>
      </c>
      <c r="C7633" s="15">
        <v>45042</v>
      </c>
      <c r="D7633" s="12">
        <f t="shared" si="594"/>
        <v>2023</v>
      </c>
      <c r="E7633" s="12">
        <f t="shared" si="595"/>
        <v>4</v>
      </c>
      <c r="F7633" s="15" t="str">
        <f t="shared" si="596"/>
        <v>2023-04</v>
      </c>
      <c r="G7633" s="15">
        <v>45048</v>
      </c>
      <c r="H7633" s="23">
        <f t="shared" si="598"/>
        <v>6</v>
      </c>
      <c r="I7633" s="14" t="s">
        <v>27</v>
      </c>
      <c r="J7633" s="14" t="s">
        <v>72</v>
      </c>
      <c r="K7633" s="14" t="s">
        <v>73</v>
      </c>
      <c r="L7633" s="14" t="s">
        <v>66</v>
      </c>
      <c r="M7633" s="14" t="s">
        <v>31</v>
      </c>
      <c r="N7633" s="14" t="s">
        <v>74</v>
      </c>
      <c r="O7633" s="14" t="s">
        <v>75</v>
      </c>
      <c r="P7633" s="14" t="s">
        <v>23845</v>
      </c>
      <c r="Q7633" s="14" t="s">
        <v>46</v>
      </c>
      <c r="R7633" s="14" t="s">
        <v>23846</v>
      </c>
      <c r="S7633" s="14" t="s">
        <v>110</v>
      </c>
      <c r="T7633" s="14" t="s">
        <v>243</v>
      </c>
      <c r="U7633" s="14" t="s">
        <v>244</v>
      </c>
      <c r="V7633" s="16">
        <v>2959.45</v>
      </c>
      <c r="W7633" s="13">
        <v>13</v>
      </c>
      <c r="X7633" s="17">
        <v>0.5</v>
      </c>
      <c r="Y7633" s="16">
        <v>-100.14</v>
      </c>
      <c r="Z7633" s="31">
        <f t="shared" si="597"/>
        <v>-3.3837368429944753E-2</v>
      </c>
    </row>
    <row r="7634" spans="1:26">
      <c r="A7634" s="26">
        <v>7633</v>
      </c>
      <c r="B7634" s="7" t="s">
        <v>23847</v>
      </c>
      <c r="C7634" s="8">
        <v>45319</v>
      </c>
      <c r="D7634" s="12">
        <f t="shared" si="594"/>
        <v>2024</v>
      </c>
      <c r="E7634" s="12">
        <f t="shared" si="595"/>
        <v>1</v>
      </c>
      <c r="F7634" s="8" t="str">
        <f t="shared" si="596"/>
        <v>2024-01</v>
      </c>
      <c r="G7634" s="8">
        <v>45319</v>
      </c>
      <c r="H7634" s="23">
        <f t="shared" si="598"/>
        <v>0</v>
      </c>
      <c r="I7634" s="7" t="s">
        <v>63</v>
      </c>
      <c r="J7634" s="7" t="s">
        <v>5203</v>
      </c>
      <c r="K7634" s="7" t="s">
        <v>1815</v>
      </c>
      <c r="L7634" s="7" t="s">
        <v>30</v>
      </c>
      <c r="M7634" s="7" t="s">
        <v>31</v>
      </c>
      <c r="N7634" s="7" t="s">
        <v>220</v>
      </c>
      <c r="O7634" s="7" t="s">
        <v>220</v>
      </c>
      <c r="P7634" s="7" t="s">
        <v>23848</v>
      </c>
      <c r="Q7634" s="7" t="s">
        <v>58</v>
      </c>
      <c r="R7634" s="7" t="s">
        <v>23849</v>
      </c>
      <c r="S7634" s="7" t="s">
        <v>110</v>
      </c>
      <c r="T7634" s="7" t="s">
        <v>148</v>
      </c>
      <c r="U7634" s="7" t="s">
        <v>232</v>
      </c>
      <c r="V7634" s="10">
        <v>8646.9500000000007</v>
      </c>
      <c r="W7634" s="6">
        <v>13</v>
      </c>
      <c r="X7634" s="11">
        <v>0.3</v>
      </c>
      <c r="Y7634" s="10">
        <v>-296.17</v>
      </c>
      <c r="Z7634" s="30">
        <f t="shared" si="597"/>
        <v>-3.4251383435777931E-2</v>
      </c>
    </row>
    <row r="7635" spans="1:26">
      <c r="A7635" s="27">
        <v>7634</v>
      </c>
      <c r="B7635" s="14" t="s">
        <v>23850</v>
      </c>
      <c r="C7635" s="15">
        <v>44687</v>
      </c>
      <c r="D7635" s="12">
        <f t="shared" si="594"/>
        <v>2022</v>
      </c>
      <c r="E7635" s="12">
        <f t="shared" si="595"/>
        <v>5</v>
      </c>
      <c r="F7635" s="15" t="str">
        <f t="shared" si="596"/>
        <v>2022-05</v>
      </c>
      <c r="G7635" s="15">
        <v>44692</v>
      </c>
      <c r="H7635" s="23">
        <f t="shared" si="598"/>
        <v>5</v>
      </c>
      <c r="I7635" s="14" t="s">
        <v>27</v>
      </c>
      <c r="J7635" s="14" t="s">
        <v>3327</v>
      </c>
      <c r="K7635" s="14" t="s">
        <v>1524</v>
      </c>
      <c r="L7635" s="14" t="s">
        <v>66</v>
      </c>
      <c r="M7635" s="14" t="s">
        <v>31</v>
      </c>
      <c r="N7635" s="14" t="s">
        <v>106</v>
      </c>
      <c r="O7635" s="14" t="s">
        <v>107</v>
      </c>
      <c r="P7635" s="14" t="s">
        <v>23851</v>
      </c>
      <c r="Q7635" s="14" t="s">
        <v>35</v>
      </c>
      <c r="R7635" s="14" t="s">
        <v>23852</v>
      </c>
      <c r="S7635" s="14" t="s">
        <v>110</v>
      </c>
      <c r="T7635" s="14" t="s">
        <v>223</v>
      </c>
      <c r="U7635" s="14" t="s">
        <v>495</v>
      </c>
      <c r="V7635" s="16">
        <v>5078.66</v>
      </c>
      <c r="W7635" s="13">
        <v>7</v>
      </c>
      <c r="X7635" s="17">
        <v>0.5</v>
      </c>
      <c r="Y7635" s="16">
        <v>1602.44</v>
      </c>
      <c r="Z7635" s="31">
        <f t="shared" si="597"/>
        <v>0.31552417369936164</v>
      </c>
    </row>
    <row r="7636" spans="1:26">
      <c r="A7636" s="26">
        <v>7635</v>
      </c>
      <c r="B7636" s="7" t="s">
        <v>23853</v>
      </c>
      <c r="C7636" s="8">
        <v>45353</v>
      </c>
      <c r="D7636" s="12">
        <f t="shared" si="594"/>
        <v>2024</v>
      </c>
      <c r="E7636" s="12">
        <f t="shared" si="595"/>
        <v>3</v>
      </c>
      <c r="F7636" s="8" t="str">
        <f t="shared" si="596"/>
        <v>2024-03</v>
      </c>
      <c r="G7636" s="8">
        <v>45359</v>
      </c>
      <c r="H7636" s="23">
        <f t="shared" si="598"/>
        <v>6</v>
      </c>
      <c r="I7636" s="7" t="s">
        <v>27</v>
      </c>
      <c r="J7636" s="7" t="s">
        <v>1213</v>
      </c>
      <c r="K7636" s="7" t="s">
        <v>1104</v>
      </c>
      <c r="L7636" s="7" t="s">
        <v>66</v>
      </c>
      <c r="M7636" s="7" t="s">
        <v>31</v>
      </c>
      <c r="N7636" s="7" t="s">
        <v>283</v>
      </c>
      <c r="O7636" s="7" t="s">
        <v>284</v>
      </c>
      <c r="P7636" s="7" t="s">
        <v>23854</v>
      </c>
      <c r="Q7636" s="7" t="s">
        <v>146</v>
      </c>
      <c r="R7636" s="7" t="s">
        <v>23855</v>
      </c>
      <c r="S7636" s="7" t="s">
        <v>110</v>
      </c>
      <c r="T7636" s="7" t="s">
        <v>223</v>
      </c>
      <c r="U7636" s="7" t="s">
        <v>224</v>
      </c>
      <c r="V7636" s="10">
        <v>4437.6099999999997</v>
      </c>
      <c r="W7636" s="6">
        <v>5</v>
      </c>
      <c r="X7636" s="11">
        <v>0.1</v>
      </c>
      <c r="Y7636" s="10">
        <v>743.49</v>
      </c>
      <c r="Z7636" s="30">
        <f t="shared" si="597"/>
        <v>0.16754288907767922</v>
      </c>
    </row>
    <row r="7637" spans="1:26">
      <c r="A7637" s="27">
        <v>7636</v>
      </c>
      <c r="B7637" s="14" t="s">
        <v>23856</v>
      </c>
      <c r="C7637" s="15">
        <v>44359</v>
      </c>
      <c r="D7637" s="12">
        <f t="shared" si="594"/>
        <v>2021</v>
      </c>
      <c r="E7637" s="12">
        <f t="shared" si="595"/>
        <v>6</v>
      </c>
      <c r="F7637" s="15" t="str">
        <f t="shared" si="596"/>
        <v>2021-06</v>
      </c>
      <c r="G7637" s="15">
        <v>44360</v>
      </c>
      <c r="H7637" s="23">
        <f t="shared" si="598"/>
        <v>1</v>
      </c>
      <c r="I7637" s="14" t="s">
        <v>122</v>
      </c>
      <c r="J7637" s="14" t="s">
        <v>3125</v>
      </c>
      <c r="K7637" s="14" t="s">
        <v>2705</v>
      </c>
      <c r="L7637" s="14" t="s">
        <v>30</v>
      </c>
      <c r="M7637" s="14" t="s">
        <v>31</v>
      </c>
      <c r="N7637" s="14" t="s">
        <v>74</v>
      </c>
      <c r="O7637" s="14" t="s">
        <v>75</v>
      </c>
      <c r="P7637" s="14" t="s">
        <v>23857</v>
      </c>
      <c r="Q7637" s="14" t="s">
        <v>46</v>
      </c>
      <c r="R7637" s="14" t="s">
        <v>23858</v>
      </c>
      <c r="S7637" s="14" t="s">
        <v>110</v>
      </c>
      <c r="T7637" s="14" t="s">
        <v>243</v>
      </c>
      <c r="U7637" s="14" t="s">
        <v>244</v>
      </c>
      <c r="V7637" s="16">
        <v>6331.45</v>
      </c>
      <c r="W7637" s="13">
        <v>10</v>
      </c>
      <c r="X7637" s="17">
        <v>0</v>
      </c>
      <c r="Y7637" s="16">
        <v>615.46</v>
      </c>
      <c r="Z7637" s="31">
        <f t="shared" si="597"/>
        <v>9.7206800969762072E-2</v>
      </c>
    </row>
    <row r="7638" spans="1:26">
      <c r="A7638" s="26">
        <v>7637</v>
      </c>
      <c r="B7638" s="7" t="s">
        <v>23859</v>
      </c>
      <c r="C7638" s="8">
        <v>45594</v>
      </c>
      <c r="D7638" s="12">
        <f t="shared" si="594"/>
        <v>2024</v>
      </c>
      <c r="E7638" s="12">
        <f t="shared" si="595"/>
        <v>10</v>
      </c>
      <c r="F7638" s="8" t="str">
        <f t="shared" si="596"/>
        <v>2024-10</v>
      </c>
      <c r="G7638" s="8">
        <v>45598</v>
      </c>
      <c r="H7638" s="23">
        <f t="shared" si="598"/>
        <v>4</v>
      </c>
      <c r="I7638" s="7" t="s">
        <v>52</v>
      </c>
      <c r="J7638" s="7" t="s">
        <v>1269</v>
      </c>
      <c r="K7638" s="7" t="s">
        <v>247</v>
      </c>
      <c r="L7638" s="7" t="s">
        <v>66</v>
      </c>
      <c r="M7638" s="7" t="s">
        <v>31</v>
      </c>
      <c r="N7638" s="7" t="s">
        <v>166</v>
      </c>
      <c r="O7638" s="7" t="s">
        <v>167</v>
      </c>
      <c r="P7638" s="7" t="s">
        <v>20104</v>
      </c>
      <c r="Q7638" s="7" t="s">
        <v>35</v>
      </c>
      <c r="R7638" s="7" t="s">
        <v>23860</v>
      </c>
      <c r="S7638" s="7" t="s">
        <v>48</v>
      </c>
      <c r="T7638" s="7" t="s">
        <v>95</v>
      </c>
      <c r="U7638" s="7" t="s">
        <v>195</v>
      </c>
      <c r="V7638" s="10">
        <v>1720.97</v>
      </c>
      <c r="W7638" s="6">
        <v>9</v>
      </c>
      <c r="X7638" s="11">
        <v>0.2</v>
      </c>
      <c r="Y7638" s="10">
        <v>727.09</v>
      </c>
      <c r="Z7638" s="30">
        <f t="shared" si="597"/>
        <v>0.42248848033376529</v>
      </c>
    </row>
    <row r="7639" spans="1:26">
      <c r="A7639" s="27">
        <v>7638</v>
      </c>
      <c r="B7639" s="14" t="s">
        <v>23861</v>
      </c>
      <c r="C7639" s="15">
        <v>44489</v>
      </c>
      <c r="D7639" s="12">
        <f t="shared" si="594"/>
        <v>2021</v>
      </c>
      <c r="E7639" s="12">
        <f t="shared" si="595"/>
        <v>10</v>
      </c>
      <c r="F7639" s="15" t="str">
        <f t="shared" si="596"/>
        <v>2021-10</v>
      </c>
      <c r="G7639" s="15">
        <v>44495</v>
      </c>
      <c r="H7639" s="23">
        <f t="shared" si="598"/>
        <v>6</v>
      </c>
      <c r="I7639" s="14" t="s">
        <v>27</v>
      </c>
      <c r="J7639" s="14" t="s">
        <v>1322</v>
      </c>
      <c r="K7639" s="14" t="s">
        <v>1323</v>
      </c>
      <c r="L7639" s="14" t="s">
        <v>30</v>
      </c>
      <c r="M7639" s="14" t="s">
        <v>31</v>
      </c>
      <c r="N7639" s="14" t="s">
        <v>283</v>
      </c>
      <c r="O7639" s="14" t="s">
        <v>284</v>
      </c>
      <c r="P7639" s="14" t="s">
        <v>23862</v>
      </c>
      <c r="Q7639" s="14" t="s">
        <v>146</v>
      </c>
      <c r="R7639" s="14" t="s">
        <v>23863</v>
      </c>
      <c r="S7639" s="14" t="s">
        <v>37</v>
      </c>
      <c r="T7639" s="14" t="s">
        <v>170</v>
      </c>
      <c r="U7639" s="14" t="s">
        <v>189</v>
      </c>
      <c r="V7639" s="16">
        <v>8838.3700000000008</v>
      </c>
      <c r="W7639" s="13">
        <v>13</v>
      </c>
      <c r="X7639" s="17">
        <v>0.4</v>
      </c>
      <c r="Y7639" s="16">
        <v>1030.96</v>
      </c>
      <c r="Z7639" s="31">
        <f t="shared" si="597"/>
        <v>0.11664594263421875</v>
      </c>
    </row>
    <row r="7640" spans="1:26">
      <c r="A7640" s="26">
        <v>7639</v>
      </c>
      <c r="B7640" s="7" t="s">
        <v>23864</v>
      </c>
      <c r="C7640" s="8">
        <v>44495</v>
      </c>
      <c r="D7640" s="12">
        <f t="shared" si="594"/>
        <v>2021</v>
      </c>
      <c r="E7640" s="12">
        <f t="shared" si="595"/>
        <v>10</v>
      </c>
      <c r="F7640" s="8" t="str">
        <f t="shared" si="596"/>
        <v>2021-10</v>
      </c>
      <c r="G7640" s="8">
        <v>44501</v>
      </c>
      <c r="H7640" s="23">
        <f t="shared" si="598"/>
        <v>6</v>
      </c>
      <c r="I7640" s="7" t="s">
        <v>27</v>
      </c>
      <c r="J7640" s="7" t="s">
        <v>6848</v>
      </c>
      <c r="K7640" s="7" t="s">
        <v>3577</v>
      </c>
      <c r="L7640" s="7" t="s">
        <v>83</v>
      </c>
      <c r="M7640" s="7" t="s">
        <v>31</v>
      </c>
      <c r="N7640" s="7" t="s">
        <v>228</v>
      </c>
      <c r="O7640" s="7" t="s">
        <v>229</v>
      </c>
      <c r="P7640" s="7" t="s">
        <v>23865</v>
      </c>
      <c r="Q7640" s="7" t="s">
        <v>46</v>
      </c>
      <c r="R7640" s="7" t="s">
        <v>23866</v>
      </c>
      <c r="S7640" s="7" t="s">
        <v>110</v>
      </c>
      <c r="T7640" s="7" t="s">
        <v>223</v>
      </c>
      <c r="U7640" s="7" t="s">
        <v>449</v>
      </c>
      <c r="V7640" s="10">
        <v>5672.77</v>
      </c>
      <c r="W7640" s="6">
        <v>4</v>
      </c>
      <c r="X7640" s="11">
        <v>0.2</v>
      </c>
      <c r="Y7640" s="10">
        <v>788.34</v>
      </c>
      <c r="Z7640" s="30">
        <f t="shared" si="597"/>
        <v>0.13896914558496112</v>
      </c>
    </row>
    <row r="7641" spans="1:26">
      <c r="A7641" s="27">
        <v>7640</v>
      </c>
      <c r="B7641" s="14" t="s">
        <v>23867</v>
      </c>
      <c r="C7641" s="15">
        <v>45494</v>
      </c>
      <c r="D7641" s="12">
        <f t="shared" si="594"/>
        <v>2024</v>
      </c>
      <c r="E7641" s="12">
        <f t="shared" si="595"/>
        <v>7</v>
      </c>
      <c r="F7641" s="15" t="str">
        <f t="shared" si="596"/>
        <v>2024-07</v>
      </c>
      <c r="G7641" s="15">
        <v>45497</v>
      </c>
      <c r="H7641" s="23">
        <f t="shared" si="598"/>
        <v>3</v>
      </c>
      <c r="I7641" s="14" t="s">
        <v>122</v>
      </c>
      <c r="J7641" s="14" t="s">
        <v>1544</v>
      </c>
      <c r="K7641" s="14" t="s">
        <v>1545</v>
      </c>
      <c r="L7641" s="14" t="s">
        <v>30</v>
      </c>
      <c r="M7641" s="14" t="s">
        <v>31</v>
      </c>
      <c r="N7641" s="14" t="s">
        <v>313</v>
      </c>
      <c r="O7641" s="14" t="s">
        <v>314</v>
      </c>
      <c r="P7641" s="14" t="s">
        <v>23868</v>
      </c>
      <c r="Q7641" s="14" t="s">
        <v>146</v>
      </c>
      <c r="R7641" s="14" t="s">
        <v>23869</v>
      </c>
      <c r="S7641" s="14" t="s">
        <v>48</v>
      </c>
      <c r="T7641" s="14" t="s">
        <v>69</v>
      </c>
      <c r="U7641" s="14" t="s">
        <v>70</v>
      </c>
      <c r="V7641" s="16">
        <v>938.89</v>
      </c>
      <c r="W7641" s="13">
        <v>5</v>
      </c>
      <c r="X7641" s="17">
        <v>0</v>
      </c>
      <c r="Y7641" s="16">
        <v>106.59</v>
      </c>
      <c r="Z7641" s="31">
        <f t="shared" si="597"/>
        <v>0.11352767629860794</v>
      </c>
    </row>
    <row r="7642" spans="1:26">
      <c r="A7642" s="26">
        <v>7641</v>
      </c>
      <c r="B7642" s="7" t="s">
        <v>23870</v>
      </c>
      <c r="C7642" s="8">
        <v>45268</v>
      </c>
      <c r="D7642" s="12">
        <f t="shared" si="594"/>
        <v>2023</v>
      </c>
      <c r="E7642" s="12">
        <f t="shared" si="595"/>
        <v>12</v>
      </c>
      <c r="F7642" s="8" t="str">
        <f t="shared" si="596"/>
        <v>2023-12</v>
      </c>
      <c r="G7642" s="8">
        <v>45271</v>
      </c>
      <c r="H7642" s="23">
        <f t="shared" si="598"/>
        <v>3</v>
      </c>
      <c r="I7642" s="7" t="s">
        <v>52</v>
      </c>
      <c r="J7642" s="7" t="s">
        <v>900</v>
      </c>
      <c r="K7642" s="7" t="s">
        <v>252</v>
      </c>
      <c r="L7642" s="7" t="s">
        <v>30</v>
      </c>
      <c r="M7642" s="7" t="s">
        <v>31</v>
      </c>
      <c r="N7642" s="7" t="s">
        <v>143</v>
      </c>
      <c r="O7642" s="7" t="s">
        <v>144</v>
      </c>
      <c r="P7642" s="7" t="s">
        <v>23871</v>
      </c>
      <c r="Q7642" s="7" t="s">
        <v>146</v>
      </c>
      <c r="R7642" s="7" t="s">
        <v>23872</v>
      </c>
      <c r="S7642" s="7" t="s">
        <v>37</v>
      </c>
      <c r="T7642" s="7" t="s">
        <v>170</v>
      </c>
      <c r="U7642" s="7" t="s">
        <v>189</v>
      </c>
      <c r="V7642" s="10">
        <v>476.79</v>
      </c>
      <c r="W7642" s="6">
        <v>1</v>
      </c>
      <c r="X7642" s="11">
        <v>0.5</v>
      </c>
      <c r="Y7642" s="10">
        <v>-12.89</v>
      </c>
      <c r="Z7642" s="30">
        <f t="shared" si="597"/>
        <v>-2.7034962981606157E-2</v>
      </c>
    </row>
    <row r="7643" spans="1:26">
      <c r="A7643" s="27">
        <v>7642</v>
      </c>
      <c r="B7643" s="14" t="s">
        <v>23873</v>
      </c>
      <c r="C7643" s="15">
        <v>44250</v>
      </c>
      <c r="D7643" s="12">
        <f t="shared" si="594"/>
        <v>2021</v>
      </c>
      <c r="E7643" s="12">
        <f t="shared" si="595"/>
        <v>2</v>
      </c>
      <c r="F7643" s="15" t="str">
        <f t="shared" si="596"/>
        <v>2021-02</v>
      </c>
      <c r="G7643" s="15">
        <v>44258</v>
      </c>
      <c r="H7643" s="23">
        <f t="shared" si="598"/>
        <v>8</v>
      </c>
      <c r="I7643" s="14" t="s">
        <v>27</v>
      </c>
      <c r="J7643" s="14" t="s">
        <v>1133</v>
      </c>
      <c r="K7643" s="14" t="s">
        <v>1134</v>
      </c>
      <c r="L7643" s="14" t="s">
        <v>30</v>
      </c>
      <c r="M7643" s="14" t="s">
        <v>31</v>
      </c>
      <c r="N7643" s="14" t="s">
        <v>134</v>
      </c>
      <c r="O7643" s="14" t="s">
        <v>135</v>
      </c>
      <c r="P7643" s="14" t="s">
        <v>23874</v>
      </c>
      <c r="Q7643" s="14" t="s">
        <v>58</v>
      </c>
      <c r="R7643" s="14" t="s">
        <v>23875</v>
      </c>
      <c r="S7643" s="14" t="s">
        <v>110</v>
      </c>
      <c r="T7643" s="14" t="s">
        <v>223</v>
      </c>
      <c r="U7643" s="14" t="s">
        <v>449</v>
      </c>
      <c r="V7643" s="16">
        <v>2631.54</v>
      </c>
      <c r="W7643" s="13">
        <v>3</v>
      </c>
      <c r="X7643" s="17">
        <v>0.5</v>
      </c>
      <c r="Y7643" s="16">
        <v>-373.06</v>
      </c>
      <c r="Z7643" s="31">
        <f t="shared" si="597"/>
        <v>-0.1417648981204922</v>
      </c>
    </row>
    <row r="7644" spans="1:26">
      <c r="A7644" s="26">
        <v>7643</v>
      </c>
      <c r="B7644" s="7" t="s">
        <v>23876</v>
      </c>
      <c r="C7644" s="8">
        <v>45058</v>
      </c>
      <c r="D7644" s="12">
        <f t="shared" si="594"/>
        <v>2023</v>
      </c>
      <c r="E7644" s="12">
        <f t="shared" si="595"/>
        <v>5</v>
      </c>
      <c r="F7644" s="8" t="str">
        <f t="shared" si="596"/>
        <v>2023-05</v>
      </c>
      <c r="G7644" s="8">
        <v>45062</v>
      </c>
      <c r="H7644" s="23">
        <f t="shared" si="598"/>
        <v>4</v>
      </c>
      <c r="I7644" s="7" t="s">
        <v>52</v>
      </c>
      <c r="J7644" s="7" t="s">
        <v>3700</v>
      </c>
      <c r="K7644" s="7" t="s">
        <v>2124</v>
      </c>
      <c r="L7644" s="7" t="s">
        <v>30</v>
      </c>
      <c r="M7644" s="7" t="s">
        <v>31</v>
      </c>
      <c r="N7644" s="7" t="s">
        <v>134</v>
      </c>
      <c r="O7644" s="7" t="s">
        <v>135</v>
      </c>
      <c r="P7644" s="7" t="s">
        <v>23877</v>
      </c>
      <c r="Q7644" s="7" t="s">
        <v>58</v>
      </c>
      <c r="R7644" s="7" t="s">
        <v>23878</v>
      </c>
      <c r="S7644" s="7" t="s">
        <v>37</v>
      </c>
      <c r="T7644" s="7" t="s">
        <v>60</v>
      </c>
      <c r="U7644" s="7" t="s">
        <v>61</v>
      </c>
      <c r="V7644" s="10">
        <v>16253.23</v>
      </c>
      <c r="W7644" s="6">
        <v>11</v>
      </c>
      <c r="X7644" s="11">
        <v>0</v>
      </c>
      <c r="Y7644" s="10">
        <v>-2360.69</v>
      </c>
      <c r="Z7644" s="30">
        <f t="shared" si="597"/>
        <v>-0.14524436065938895</v>
      </c>
    </row>
    <row r="7645" spans="1:26">
      <c r="A7645" s="27">
        <v>7644</v>
      </c>
      <c r="B7645" s="14" t="s">
        <v>23879</v>
      </c>
      <c r="C7645" s="15">
        <v>44876</v>
      </c>
      <c r="D7645" s="12">
        <f t="shared" si="594"/>
        <v>2022</v>
      </c>
      <c r="E7645" s="12">
        <f t="shared" si="595"/>
        <v>11</v>
      </c>
      <c r="F7645" s="15" t="str">
        <f t="shared" si="596"/>
        <v>2022-11</v>
      </c>
      <c r="G7645" s="15">
        <v>44883</v>
      </c>
      <c r="H7645" s="23">
        <f t="shared" si="598"/>
        <v>7</v>
      </c>
      <c r="I7645" s="14" t="s">
        <v>27</v>
      </c>
      <c r="J7645" s="14" t="s">
        <v>2334</v>
      </c>
      <c r="K7645" s="14" t="s">
        <v>2335</v>
      </c>
      <c r="L7645" s="14" t="s">
        <v>83</v>
      </c>
      <c r="M7645" s="14" t="s">
        <v>31</v>
      </c>
      <c r="N7645" s="14" t="s">
        <v>228</v>
      </c>
      <c r="O7645" s="14" t="s">
        <v>229</v>
      </c>
      <c r="P7645" s="14" t="s">
        <v>23880</v>
      </c>
      <c r="Q7645" s="14" t="s">
        <v>46</v>
      </c>
      <c r="R7645" s="14" t="s">
        <v>23881</v>
      </c>
      <c r="S7645" s="14" t="s">
        <v>110</v>
      </c>
      <c r="T7645" s="14" t="s">
        <v>111</v>
      </c>
      <c r="U7645" s="14" t="s">
        <v>216</v>
      </c>
      <c r="V7645" s="16">
        <v>3028.79</v>
      </c>
      <c r="W7645" s="13">
        <v>3</v>
      </c>
      <c r="X7645" s="17">
        <v>0.4</v>
      </c>
      <c r="Y7645" s="16">
        <v>-389.45</v>
      </c>
      <c r="Z7645" s="31">
        <f t="shared" si="597"/>
        <v>-0.12858270134278044</v>
      </c>
    </row>
    <row r="7646" spans="1:26">
      <c r="A7646" s="26">
        <v>7645</v>
      </c>
      <c r="B7646" s="7" t="s">
        <v>23882</v>
      </c>
      <c r="C7646" s="8">
        <v>44700</v>
      </c>
      <c r="D7646" s="12">
        <f t="shared" si="594"/>
        <v>2022</v>
      </c>
      <c r="E7646" s="12">
        <f t="shared" si="595"/>
        <v>5</v>
      </c>
      <c r="F7646" s="8" t="str">
        <f t="shared" si="596"/>
        <v>2022-05</v>
      </c>
      <c r="G7646" s="8">
        <v>44700</v>
      </c>
      <c r="H7646" s="23">
        <f t="shared" si="598"/>
        <v>0</v>
      </c>
      <c r="I7646" s="7" t="s">
        <v>63</v>
      </c>
      <c r="J7646" s="7" t="s">
        <v>529</v>
      </c>
      <c r="K7646" s="7" t="s">
        <v>530</v>
      </c>
      <c r="L7646" s="7" t="s">
        <v>30</v>
      </c>
      <c r="M7646" s="7" t="s">
        <v>31</v>
      </c>
      <c r="N7646" s="7" t="s">
        <v>313</v>
      </c>
      <c r="O7646" s="7" t="s">
        <v>314</v>
      </c>
      <c r="P7646" s="7" t="s">
        <v>23883</v>
      </c>
      <c r="Q7646" s="7" t="s">
        <v>146</v>
      </c>
      <c r="R7646" s="7" t="s">
        <v>23884</v>
      </c>
      <c r="S7646" s="7" t="s">
        <v>110</v>
      </c>
      <c r="T7646" s="7" t="s">
        <v>223</v>
      </c>
      <c r="U7646" s="7" t="s">
        <v>449</v>
      </c>
      <c r="V7646" s="10">
        <v>8454.8700000000008</v>
      </c>
      <c r="W7646" s="6">
        <v>7</v>
      </c>
      <c r="X7646" s="11">
        <v>0.3</v>
      </c>
      <c r="Y7646" s="10">
        <v>-808.11</v>
      </c>
      <c r="Z7646" s="30">
        <f t="shared" si="597"/>
        <v>-9.5579234216492975E-2</v>
      </c>
    </row>
    <row r="7647" spans="1:26">
      <c r="A7647" s="27">
        <v>7646</v>
      </c>
      <c r="B7647" s="14" t="s">
        <v>23885</v>
      </c>
      <c r="C7647" s="15">
        <v>44474</v>
      </c>
      <c r="D7647" s="12">
        <f t="shared" si="594"/>
        <v>2021</v>
      </c>
      <c r="E7647" s="12">
        <f t="shared" si="595"/>
        <v>10</v>
      </c>
      <c r="F7647" s="15" t="str">
        <f t="shared" si="596"/>
        <v>2021-10</v>
      </c>
      <c r="G7647" s="15">
        <v>44476</v>
      </c>
      <c r="H7647" s="23">
        <f t="shared" si="598"/>
        <v>2</v>
      </c>
      <c r="I7647" s="14" t="s">
        <v>122</v>
      </c>
      <c r="J7647" s="14" t="s">
        <v>234</v>
      </c>
      <c r="K7647" s="14" t="s">
        <v>29</v>
      </c>
      <c r="L7647" s="14" t="s">
        <v>66</v>
      </c>
      <c r="M7647" s="14" t="s">
        <v>31</v>
      </c>
      <c r="N7647" s="14" t="s">
        <v>134</v>
      </c>
      <c r="O7647" s="14" t="s">
        <v>135</v>
      </c>
      <c r="P7647" s="14" t="s">
        <v>23886</v>
      </c>
      <c r="Q7647" s="14" t="s">
        <v>58</v>
      </c>
      <c r="R7647" s="14" t="s">
        <v>23887</v>
      </c>
      <c r="S7647" s="14" t="s">
        <v>37</v>
      </c>
      <c r="T7647" s="14" t="s">
        <v>38</v>
      </c>
      <c r="U7647" s="14" t="s">
        <v>485</v>
      </c>
      <c r="V7647" s="16">
        <v>8671.8799999999992</v>
      </c>
      <c r="W7647" s="13">
        <v>9</v>
      </c>
      <c r="X7647" s="17">
        <v>0.2</v>
      </c>
      <c r="Y7647" s="16">
        <v>-1089.68</v>
      </c>
      <c r="Z7647" s="31">
        <f t="shared" si="597"/>
        <v>-0.12565672034207118</v>
      </c>
    </row>
    <row r="7648" spans="1:26">
      <c r="A7648" s="26">
        <v>7647</v>
      </c>
      <c r="B7648" s="7" t="s">
        <v>23888</v>
      </c>
      <c r="C7648" s="8">
        <v>45026</v>
      </c>
      <c r="D7648" s="12">
        <f t="shared" si="594"/>
        <v>2023</v>
      </c>
      <c r="E7648" s="12">
        <f t="shared" si="595"/>
        <v>4</v>
      </c>
      <c r="F7648" s="8" t="str">
        <f t="shared" si="596"/>
        <v>2023-04</v>
      </c>
      <c r="G7648" s="8">
        <v>45027</v>
      </c>
      <c r="H7648" s="23">
        <f t="shared" si="598"/>
        <v>1</v>
      </c>
      <c r="I7648" s="7" t="s">
        <v>122</v>
      </c>
      <c r="J7648" s="7" t="s">
        <v>3856</v>
      </c>
      <c r="K7648" s="7" t="s">
        <v>1070</v>
      </c>
      <c r="L7648" s="7" t="s">
        <v>83</v>
      </c>
      <c r="M7648" s="7" t="s">
        <v>31</v>
      </c>
      <c r="N7648" s="7" t="s">
        <v>116</v>
      </c>
      <c r="O7648" s="7" t="s">
        <v>117</v>
      </c>
      <c r="P7648" s="7" t="s">
        <v>23889</v>
      </c>
      <c r="Q7648" s="7" t="s">
        <v>58</v>
      </c>
      <c r="R7648" s="7" t="s">
        <v>23890</v>
      </c>
      <c r="S7648" s="7" t="s">
        <v>110</v>
      </c>
      <c r="T7648" s="7" t="s">
        <v>243</v>
      </c>
      <c r="U7648" s="7" t="s">
        <v>481</v>
      </c>
      <c r="V7648" s="10">
        <v>996.52</v>
      </c>
      <c r="W7648" s="6">
        <v>10</v>
      </c>
      <c r="X7648" s="11">
        <v>0.3</v>
      </c>
      <c r="Y7648" s="10">
        <v>-103.31</v>
      </c>
      <c r="Z7648" s="30">
        <f t="shared" si="597"/>
        <v>-0.10367077429454502</v>
      </c>
    </row>
    <row r="7649" spans="1:26">
      <c r="A7649" s="27">
        <v>7648</v>
      </c>
      <c r="B7649" s="14" t="s">
        <v>23891</v>
      </c>
      <c r="C7649" s="15">
        <v>44354</v>
      </c>
      <c r="D7649" s="12">
        <f t="shared" si="594"/>
        <v>2021</v>
      </c>
      <c r="E7649" s="12">
        <f t="shared" si="595"/>
        <v>6</v>
      </c>
      <c r="F7649" s="15" t="str">
        <f t="shared" si="596"/>
        <v>2021-06</v>
      </c>
      <c r="G7649" s="15">
        <v>44360</v>
      </c>
      <c r="H7649" s="23">
        <f t="shared" si="598"/>
        <v>6</v>
      </c>
      <c r="I7649" s="14" t="s">
        <v>52</v>
      </c>
      <c r="J7649" s="14" t="s">
        <v>3829</v>
      </c>
      <c r="K7649" s="14" t="s">
        <v>798</v>
      </c>
      <c r="L7649" s="14" t="s">
        <v>66</v>
      </c>
      <c r="M7649" s="14" t="s">
        <v>31</v>
      </c>
      <c r="N7649" s="14" t="s">
        <v>32</v>
      </c>
      <c r="O7649" s="14" t="s">
        <v>33</v>
      </c>
      <c r="P7649" s="14" t="s">
        <v>23892</v>
      </c>
      <c r="Q7649" s="14" t="s">
        <v>35</v>
      </c>
      <c r="R7649" s="14" t="s">
        <v>23893</v>
      </c>
      <c r="S7649" s="14" t="s">
        <v>37</v>
      </c>
      <c r="T7649" s="14" t="s">
        <v>38</v>
      </c>
      <c r="U7649" s="14" t="s">
        <v>177</v>
      </c>
      <c r="V7649" s="16">
        <v>1152.58</v>
      </c>
      <c r="W7649" s="13">
        <v>9</v>
      </c>
      <c r="X7649" s="17">
        <v>0</v>
      </c>
      <c r="Y7649" s="16">
        <v>-76.06</v>
      </c>
      <c r="Z7649" s="31">
        <f t="shared" si="597"/>
        <v>-6.5991080879418351E-2</v>
      </c>
    </row>
    <row r="7650" spans="1:26">
      <c r="A7650" s="26">
        <v>7649</v>
      </c>
      <c r="B7650" s="7" t="s">
        <v>23894</v>
      </c>
      <c r="C7650" s="8">
        <v>44668</v>
      </c>
      <c r="D7650" s="12">
        <f t="shared" si="594"/>
        <v>2022</v>
      </c>
      <c r="E7650" s="12">
        <f t="shared" si="595"/>
        <v>4</v>
      </c>
      <c r="F7650" s="8" t="str">
        <f t="shared" si="596"/>
        <v>2022-04</v>
      </c>
      <c r="G7650" s="8">
        <v>44670</v>
      </c>
      <c r="H7650" s="23">
        <f t="shared" si="598"/>
        <v>2</v>
      </c>
      <c r="I7650" s="7" t="s">
        <v>122</v>
      </c>
      <c r="J7650" s="7" t="s">
        <v>2170</v>
      </c>
      <c r="K7650" s="7" t="s">
        <v>186</v>
      </c>
      <c r="L7650" s="7" t="s">
        <v>30</v>
      </c>
      <c r="M7650" s="7" t="s">
        <v>31</v>
      </c>
      <c r="N7650" s="7" t="s">
        <v>91</v>
      </c>
      <c r="O7650" s="7" t="s">
        <v>92</v>
      </c>
      <c r="P7650" s="7" t="s">
        <v>23895</v>
      </c>
      <c r="Q7650" s="7" t="s">
        <v>46</v>
      </c>
      <c r="R7650" s="7" t="s">
        <v>23896</v>
      </c>
      <c r="S7650" s="7" t="s">
        <v>37</v>
      </c>
      <c r="T7650" s="7" t="s">
        <v>38</v>
      </c>
      <c r="U7650" s="7" t="s">
        <v>333</v>
      </c>
      <c r="V7650" s="10">
        <v>217.9</v>
      </c>
      <c r="W7650" s="6">
        <v>1</v>
      </c>
      <c r="X7650" s="11">
        <v>0.5</v>
      </c>
      <c r="Y7650" s="10">
        <v>26.13</v>
      </c>
      <c r="Z7650" s="30">
        <f t="shared" si="597"/>
        <v>0.11991739329967874</v>
      </c>
    </row>
    <row r="7651" spans="1:26">
      <c r="A7651" s="27">
        <v>7650</v>
      </c>
      <c r="B7651" s="14" t="s">
        <v>23897</v>
      </c>
      <c r="C7651" s="15">
        <v>44787</v>
      </c>
      <c r="D7651" s="12">
        <f t="shared" si="594"/>
        <v>2022</v>
      </c>
      <c r="E7651" s="12">
        <f t="shared" si="595"/>
        <v>8</v>
      </c>
      <c r="F7651" s="15" t="str">
        <f t="shared" si="596"/>
        <v>2022-08</v>
      </c>
      <c r="G7651" s="15">
        <v>44790</v>
      </c>
      <c r="H7651" s="23">
        <f t="shared" si="598"/>
        <v>3</v>
      </c>
      <c r="I7651" s="14" t="s">
        <v>52</v>
      </c>
      <c r="J7651" s="14" t="s">
        <v>5338</v>
      </c>
      <c r="K7651" s="14" t="s">
        <v>5339</v>
      </c>
      <c r="L7651" s="14" t="s">
        <v>66</v>
      </c>
      <c r="M7651" s="14" t="s">
        <v>31</v>
      </c>
      <c r="N7651" s="14" t="s">
        <v>213</v>
      </c>
      <c r="O7651" s="14" t="s">
        <v>92</v>
      </c>
      <c r="P7651" s="14" t="s">
        <v>23898</v>
      </c>
      <c r="Q7651" s="14" t="s">
        <v>46</v>
      </c>
      <c r="R7651" s="14" t="s">
        <v>23899</v>
      </c>
      <c r="S7651" s="14" t="s">
        <v>110</v>
      </c>
      <c r="T7651" s="14" t="s">
        <v>223</v>
      </c>
      <c r="U7651" s="14" t="s">
        <v>224</v>
      </c>
      <c r="V7651" s="16">
        <v>19259.919999999998</v>
      </c>
      <c r="W7651" s="13">
        <v>11</v>
      </c>
      <c r="X7651" s="17">
        <v>0.1</v>
      </c>
      <c r="Y7651" s="16">
        <v>6604.87</v>
      </c>
      <c r="Z7651" s="31">
        <f t="shared" si="597"/>
        <v>0.34293340782308546</v>
      </c>
    </row>
    <row r="7652" spans="1:26">
      <c r="A7652" s="26">
        <v>7651</v>
      </c>
      <c r="B7652" s="7" t="s">
        <v>23900</v>
      </c>
      <c r="C7652" s="8">
        <v>44737</v>
      </c>
      <c r="D7652" s="12">
        <f t="shared" si="594"/>
        <v>2022</v>
      </c>
      <c r="E7652" s="12">
        <f t="shared" si="595"/>
        <v>6</v>
      </c>
      <c r="F7652" s="8" t="str">
        <f t="shared" si="596"/>
        <v>2022-06</v>
      </c>
      <c r="G7652" s="8">
        <v>44741</v>
      </c>
      <c r="H7652" s="23">
        <f t="shared" si="598"/>
        <v>4</v>
      </c>
      <c r="I7652" s="7" t="s">
        <v>52</v>
      </c>
      <c r="J7652" s="7" t="s">
        <v>4239</v>
      </c>
      <c r="K7652" s="7" t="s">
        <v>648</v>
      </c>
      <c r="L7652" s="7" t="s">
        <v>30</v>
      </c>
      <c r="M7652" s="7" t="s">
        <v>31</v>
      </c>
      <c r="N7652" s="7" t="s">
        <v>55</v>
      </c>
      <c r="O7652" s="7" t="s">
        <v>56</v>
      </c>
      <c r="P7652" s="7" t="s">
        <v>23901</v>
      </c>
      <c r="Q7652" s="7" t="s">
        <v>58</v>
      </c>
      <c r="R7652" s="7" t="s">
        <v>23902</v>
      </c>
      <c r="S7652" s="7" t="s">
        <v>37</v>
      </c>
      <c r="T7652" s="7" t="s">
        <v>60</v>
      </c>
      <c r="U7652" s="7" t="s">
        <v>317</v>
      </c>
      <c r="V7652" s="10">
        <v>5597.65</v>
      </c>
      <c r="W7652" s="6">
        <v>6</v>
      </c>
      <c r="X7652" s="11">
        <v>0</v>
      </c>
      <c r="Y7652" s="10">
        <v>-742.5</v>
      </c>
      <c r="Z7652" s="30">
        <f t="shared" si="597"/>
        <v>-0.13264494921976186</v>
      </c>
    </row>
    <row r="7653" spans="1:26">
      <c r="A7653" s="27">
        <v>7652</v>
      </c>
      <c r="B7653" s="14" t="s">
        <v>23903</v>
      </c>
      <c r="C7653" s="15">
        <v>44958</v>
      </c>
      <c r="D7653" s="12">
        <f t="shared" si="594"/>
        <v>2023</v>
      </c>
      <c r="E7653" s="12">
        <f t="shared" si="595"/>
        <v>2</v>
      </c>
      <c r="F7653" s="15" t="str">
        <f t="shared" si="596"/>
        <v>2023-02</v>
      </c>
      <c r="G7653" s="15">
        <v>44959</v>
      </c>
      <c r="H7653" s="23">
        <f t="shared" si="598"/>
        <v>1</v>
      </c>
      <c r="I7653" s="14" t="s">
        <v>122</v>
      </c>
      <c r="J7653" s="14" t="s">
        <v>1125</v>
      </c>
      <c r="K7653" s="14" t="s">
        <v>788</v>
      </c>
      <c r="L7653" s="14" t="s">
        <v>66</v>
      </c>
      <c r="M7653" s="14" t="s">
        <v>31</v>
      </c>
      <c r="N7653" s="14" t="s">
        <v>711</v>
      </c>
      <c r="O7653" s="14" t="s">
        <v>712</v>
      </c>
      <c r="P7653" s="14" t="s">
        <v>23904</v>
      </c>
      <c r="Q7653" s="14" t="s">
        <v>35</v>
      </c>
      <c r="R7653" s="14" t="s">
        <v>23905</v>
      </c>
      <c r="S7653" s="14" t="s">
        <v>37</v>
      </c>
      <c r="T7653" s="14" t="s">
        <v>38</v>
      </c>
      <c r="U7653" s="14" t="s">
        <v>333</v>
      </c>
      <c r="V7653" s="16">
        <v>4088.19</v>
      </c>
      <c r="W7653" s="13">
        <v>4</v>
      </c>
      <c r="X7653" s="17">
        <v>0</v>
      </c>
      <c r="Y7653" s="16">
        <v>999.36</v>
      </c>
      <c r="Z7653" s="31">
        <f t="shared" si="597"/>
        <v>0.24445047808443346</v>
      </c>
    </row>
    <row r="7654" spans="1:26">
      <c r="A7654" s="26">
        <v>7653</v>
      </c>
      <c r="B7654" s="7" t="s">
        <v>23906</v>
      </c>
      <c r="C7654" s="8">
        <v>44405</v>
      </c>
      <c r="D7654" s="12">
        <f t="shared" si="594"/>
        <v>2021</v>
      </c>
      <c r="E7654" s="12">
        <f t="shared" si="595"/>
        <v>7</v>
      </c>
      <c r="F7654" s="8" t="str">
        <f t="shared" si="596"/>
        <v>2021-07</v>
      </c>
      <c r="G7654" s="8">
        <v>44406</v>
      </c>
      <c r="H7654" s="23">
        <f t="shared" si="598"/>
        <v>1</v>
      </c>
      <c r="I7654" s="7" t="s">
        <v>122</v>
      </c>
      <c r="J7654" s="7" t="s">
        <v>2583</v>
      </c>
      <c r="K7654" s="7" t="s">
        <v>583</v>
      </c>
      <c r="L7654" s="7" t="s">
        <v>83</v>
      </c>
      <c r="M7654" s="7" t="s">
        <v>31</v>
      </c>
      <c r="N7654" s="7" t="s">
        <v>106</v>
      </c>
      <c r="O7654" s="7" t="s">
        <v>107</v>
      </c>
      <c r="P7654" s="7" t="s">
        <v>23907</v>
      </c>
      <c r="Q7654" s="7" t="s">
        <v>35</v>
      </c>
      <c r="R7654" s="7" t="s">
        <v>23908</v>
      </c>
      <c r="S7654" s="7" t="s">
        <v>48</v>
      </c>
      <c r="T7654" s="7" t="s">
        <v>129</v>
      </c>
      <c r="U7654" s="7" t="s">
        <v>130</v>
      </c>
      <c r="V7654" s="10">
        <v>1295.3900000000001</v>
      </c>
      <c r="W7654" s="6">
        <v>12</v>
      </c>
      <c r="X7654" s="11">
        <v>0.2</v>
      </c>
      <c r="Y7654" s="10">
        <v>480.02</v>
      </c>
      <c r="Z7654" s="30">
        <f t="shared" si="597"/>
        <v>0.37056021738626971</v>
      </c>
    </row>
    <row r="7655" spans="1:26">
      <c r="A7655" s="27">
        <v>7654</v>
      </c>
      <c r="B7655" s="14" t="s">
        <v>23909</v>
      </c>
      <c r="C7655" s="15">
        <v>44538</v>
      </c>
      <c r="D7655" s="12">
        <f t="shared" si="594"/>
        <v>2021</v>
      </c>
      <c r="E7655" s="12">
        <f t="shared" si="595"/>
        <v>12</v>
      </c>
      <c r="F7655" s="15" t="str">
        <f t="shared" si="596"/>
        <v>2021-12</v>
      </c>
      <c r="G7655" s="15">
        <v>44544</v>
      </c>
      <c r="H7655" s="23">
        <f t="shared" si="598"/>
        <v>6</v>
      </c>
      <c r="I7655" s="14" t="s">
        <v>52</v>
      </c>
      <c r="J7655" s="14" t="s">
        <v>2647</v>
      </c>
      <c r="K7655" s="14" t="s">
        <v>2648</v>
      </c>
      <c r="L7655" s="14" t="s">
        <v>30</v>
      </c>
      <c r="M7655" s="14" t="s">
        <v>31</v>
      </c>
      <c r="N7655" s="14" t="s">
        <v>74</v>
      </c>
      <c r="O7655" s="14" t="s">
        <v>75</v>
      </c>
      <c r="P7655" s="14" t="s">
        <v>23910</v>
      </c>
      <c r="Q7655" s="14" t="s">
        <v>46</v>
      </c>
      <c r="R7655" s="14" t="s">
        <v>23911</v>
      </c>
      <c r="S7655" s="14" t="s">
        <v>37</v>
      </c>
      <c r="T7655" s="14" t="s">
        <v>38</v>
      </c>
      <c r="U7655" s="14" t="s">
        <v>177</v>
      </c>
      <c r="V7655" s="16">
        <v>5222.97</v>
      </c>
      <c r="W7655" s="13">
        <v>10</v>
      </c>
      <c r="X7655" s="17">
        <v>0.4</v>
      </c>
      <c r="Y7655" s="16">
        <v>1399.01</v>
      </c>
      <c r="Z7655" s="31">
        <f t="shared" si="597"/>
        <v>0.26785717704677603</v>
      </c>
    </row>
    <row r="7656" spans="1:26">
      <c r="A7656" s="26">
        <v>7655</v>
      </c>
      <c r="B7656" s="7" t="s">
        <v>23912</v>
      </c>
      <c r="C7656" s="8">
        <v>44597</v>
      </c>
      <c r="D7656" s="12">
        <f t="shared" si="594"/>
        <v>2022</v>
      </c>
      <c r="E7656" s="12">
        <f t="shared" si="595"/>
        <v>2</v>
      </c>
      <c r="F7656" s="8" t="str">
        <f t="shared" si="596"/>
        <v>2022-02</v>
      </c>
      <c r="G7656" s="8">
        <v>44603</v>
      </c>
      <c r="H7656" s="23">
        <f t="shared" si="598"/>
        <v>6</v>
      </c>
      <c r="I7656" s="7" t="s">
        <v>52</v>
      </c>
      <c r="J7656" s="7" t="s">
        <v>18776</v>
      </c>
      <c r="K7656" s="7" t="s">
        <v>583</v>
      </c>
      <c r="L7656" s="7" t="s">
        <v>83</v>
      </c>
      <c r="M7656" s="7" t="s">
        <v>31</v>
      </c>
      <c r="N7656" s="7" t="s">
        <v>204</v>
      </c>
      <c r="O7656" s="7" t="s">
        <v>205</v>
      </c>
      <c r="P7656" s="7" t="s">
        <v>23913</v>
      </c>
      <c r="Q7656" s="7" t="s">
        <v>146</v>
      </c>
      <c r="R7656" s="7" t="s">
        <v>23914</v>
      </c>
      <c r="S7656" s="7" t="s">
        <v>110</v>
      </c>
      <c r="T7656" s="7" t="s">
        <v>148</v>
      </c>
      <c r="U7656" s="7" t="s">
        <v>237</v>
      </c>
      <c r="V7656" s="10">
        <v>21645.52</v>
      </c>
      <c r="W7656" s="6">
        <v>14</v>
      </c>
      <c r="X7656" s="11">
        <v>0</v>
      </c>
      <c r="Y7656" s="10">
        <v>1777.62</v>
      </c>
      <c r="Z7656" s="30">
        <f t="shared" si="597"/>
        <v>8.2124153173497333E-2</v>
      </c>
    </row>
    <row r="7657" spans="1:26">
      <c r="A7657" s="27">
        <v>7656</v>
      </c>
      <c r="B7657" s="14" t="s">
        <v>23915</v>
      </c>
      <c r="C7657" s="15">
        <v>44644</v>
      </c>
      <c r="D7657" s="12">
        <f t="shared" si="594"/>
        <v>2022</v>
      </c>
      <c r="E7657" s="12">
        <f t="shared" si="595"/>
        <v>3</v>
      </c>
      <c r="F7657" s="15" t="str">
        <f t="shared" si="596"/>
        <v>2022-03</v>
      </c>
      <c r="G7657" s="15">
        <v>44649</v>
      </c>
      <c r="H7657" s="23">
        <f t="shared" si="598"/>
        <v>5</v>
      </c>
      <c r="I7657" s="14" t="s">
        <v>27</v>
      </c>
      <c r="J7657" s="14" t="s">
        <v>5775</v>
      </c>
      <c r="K7657" s="14" t="s">
        <v>257</v>
      </c>
      <c r="L7657" s="14" t="s">
        <v>66</v>
      </c>
      <c r="M7657" s="14" t="s">
        <v>31</v>
      </c>
      <c r="N7657" s="14" t="s">
        <v>213</v>
      </c>
      <c r="O7657" s="14" t="s">
        <v>92</v>
      </c>
      <c r="P7657" s="14" t="s">
        <v>23916</v>
      </c>
      <c r="Q7657" s="14" t="s">
        <v>46</v>
      </c>
      <c r="R7657" s="14" t="s">
        <v>23917</v>
      </c>
      <c r="S7657" s="14" t="s">
        <v>110</v>
      </c>
      <c r="T7657" s="14" t="s">
        <v>223</v>
      </c>
      <c r="U7657" s="14" t="s">
        <v>224</v>
      </c>
      <c r="V7657" s="16">
        <v>11788.11</v>
      </c>
      <c r="W7657" s="13">
        <v>13</v>
      </c>
      <c r="X7657" s="17">
        <v>0.2</v>
      </c>
      <c r="Y7657" s="16">
        <v>3570.04</v>
      </c>
      <c r="Z7657" s="31">
        <f t="shared" si="597"/>
        <v>0.30285092351530479</v>
      </c>
    </row>
    <row r="7658" spans="1:26">
      <c r="A7658" s="26">
        <v>7657</v>
      </c>
      <c r="B7658" s="7" t="s">
        <v>23918</v>
      </c>
      <c r="C7658" s="8">
        <v>45026</v>
      </c>
      <c r="D7658" s="12">
        <f t="shared" si="594"/>
        <v>2023</v>
      </c>
      <c r="E7658" s="12">
        <f t="shared" si="595"/>
        <v>4</v>
      </c>
      <c r="F7658" s="8" t="str">
        <f t="shared" si="596"/>
        <v>2023-04</v>
      </c>
      <c r="G7658" s="8">
        <v>45026</v>
      </c>
      <c r="H7658" s="23">
        <f t="shared" si="598"/>
        <v>0</v>
      </c>
      <c r="I7658" s="7" t="s">
        <v>63</v>
      </c>
      <c r="J7658" s="7" t="s">
        <v>1261</v>
      </c>
      <c r="K7658" s="7" t="s">
        <v>1262</v>
      </c>
      <c r="L7658" s="7" t="s">
        <v>83</v>
      </c>
      <c r="M7658" s="7" t="s">
        <v>31</v>
      </c>
      <c r="N7658" s="7" t="s">
        <v>134</v>
      </c>
      <c r="O7658" s="7" t="s">
        <v>135</v>
      </c>
      <c r="P7658" s="7" t="s">
        <v>23919</v>
      </c>
      <c r="Q7658" s="7" t="s">
        <v>58</v>
      </c>
      <c r="R7658" s="7" t="s">
        <v>23920</v>
      </c>
      <c r="S7658" s="7" t="s">
        <v>110</v>
      </c>
      <c r="T7658" s="7" t="s">
        <v>148</v>
      </c>
      <c r="U7658" s="7" t="s">
        <v>149</v>
      </c>
      <c r="V7658" s="10">
        <v>2128.3200000000002</v>
      </c>
      <c r="W7658" s="6">
        <v>6</v>
      </c>
      <c r="X7658" s="11">
        <v>0.2</v>
      </c>
      <c r="Y7658" s="10">
        <v>414.42</v>
      </c>
      <c r="Z7658" s="30">
        <f t="shared" si="597"/>
        <v>0.19471695985566079</v>
      </c>
    </row>
    <row r="7659" spans="1:26">
      <c r="A7659" s="27">
        <v>7658</v>
      </c>
      <c r="B7659" s="14" t="s">
        <v>23921</v>
      </c>
      <c r="C7659" s="15">
        <v>45347</v>
      </c>
      <c r="D7659" s="12">
        <f t="shared" si="594"/>
        <v>2024</v>
      </c>
      <c r="E7659" s="12">
        <f t="shared" si="595"/>
        <v>2</v>
      </c>
      <c r="F7659" s="15" t="str">
        <f t="shared" si="596"/>
        <v>2024-02</v>
      </c>
      <c r="G7659" s="15">
        <v>45347</v>
      </c>
      <c r="H7659" s="23">
        <f t="shared" si="598"/>
        <v>0</v>
      </c>
      <c r="I7659" s="14" t="s">
        <v>63</v>
      </c>
      <c r="J7659" s="14" t="s">
        <v>1417</v>
      </c>
      <c r="K7659" s="14" t="s">
        <v>1418</v>
      </c>
      <c r="L7659" s="14" t="s">
        <v>83</v>
      </c>
      <c r="M7659" s="14" t="s">
        <v>31</v>
      </c>
      <c r="N7659" s="14" t="s">
        <v>43</v>
      </c>
      <c r="O7659" s="14" t="s">
        <v>44</v>
      </c>
      <c r="P7659" s="14" t="s">
        <v>23922</v>
      </c>
      <c r="Q7659" s="14" t="s">
        <v>46</v>
      </c>
      <c r="R7659" s="14" t="s">
        <v>23923</v>
      </c>
      <c r="S7659" s="14" t="s">
        <v>48</v>
      </c>
      <c r="T7659" s="14" t="s">
        <v>95</v>
      </c>
      <c r="U7659" s="14" t="s">
        <v>195</v>
      </c>
      <c r="V7659" s="16">
        <v>595.59</v>
      </c>
      <c r="W7659" s="13">
        <v>5</v>
      </c>
      <c r="X7659" s="17">
        <v>0.5</v>
      </c>
      <c r="Y7659" s="16">
        <v>163.18</v>
      </c>
      <c r="Z7659" s="31">
        <f t="shared" si="597"/>
        <v>0.27398042277405599</v>
      </c>
    </row>
    <row r="7660" spans="1:26">
      <c r="A7660" s="26">
        <v>7659</v>
      </c>
      <c r="B7660" s="7" t="s">
        <v>23924</v>
      </c>
      <c r="C7660" s="8">
        <v>44851</v>
      </c>
      <c r="D7660" s="12">
        <f t="shared" si="594"/>
        <v>2022</v>
      </c>
      <c r="E7660" s="12">
        <f t="shared" si="595"/>
        <v>10</v>
      </c>
      <c r="F7660" s="8" t="str">
        <f t="shared" si="596"/>
        <v>2022-10</v>
      </c>
      <c r="G7660" s="8">
        <v>44854</v>
      </c>
      <c r="H7660" s="23">
        <f t="shared" si="598"/>
        <v>3</v>
      </c>
      <c r="I7660" s="7" t="s">
        <v>122</v>
      </c>
      <c r="J7660" s="7" t="s">
        <v>8301</v>
      </c>
      <c r="K7660" s="7" t="s">
        <v>2235</v>
      </c>
      <c r="L7660" s="7" t="s">
        <v>30</v>
      </c>
      <c r="M7660" s="7" t="s">
        <v>31</v>
      </c>
      <c r="N7660" s="7" t="s">
        <v>43</v>
      </c>
      <c r="O7660" s="7" t="s">
        <v>44</v>
      </c>
      <c r="P7660" s="7" t="s">
        <v>23925</v>
      </c>
      <c r="Q7660" s="7" t="s">
        <v>46</v>
      </c>
      <c r="R7660" s="7" t="s">
        <v>10244</v>
      </c>
      <c r="S7660" s="7" t="s">
        <v>48</v>
      </c>
      <c r="T7660" s="7" t="s">
        <v>138</v>
      </c>
      <c r="U7660" s="7" t="s">
        <v>1091</v>
      </c>
      <c r="V7660" s="10">
        <v>313.56</v>
      </c>
      <c r="W7660" s="6">
        <v>14</v>
      </c>
      <c r="X7660" s="11">
        <v>0.2</v>
      </c>
      <c r="Y7660" s="10">
        <v>51.01</v>
      </c>
      <c r="Z7660" s="30">
        <f t="shared" si="597"/>
        <v>0.16268018879959179</v>
      </c>
    </row>
    <row r="7661" spans="1:26">
      <c r="A7661" s="27">
        <v>7660</v>
      </c>
      <c r="B7661" s="14" t="s">
        <v>23926</v>
      </c>
      <c r="C7661" s="15">
        <v>45094</v>
      </c>
      <c r="D7661" s="12">
        <f t="shared" si="594"/>
        <v>2023</v>
      </c>
      <c r="E7661" s="12">
        <f t="shared" si="595"/>
        <v>6</v>
      </c>
      <c r="F7661" s="15" t="str">
        <f t="shared" si="596"/>
        <v>2023-06</v>
      </c>
      <c r="G7661" s="15">
        <v>45098</v>
      </c>
      <c r="H7661" s="23">
        <f t="shared" si="598"/>
        <v>4</v>
      </c>
      <c r="I7661" s="14" t="s">
        <v>52</v>
      </c>
      <c r="J7661" s="14" t="s">
        <v>41</v>
      </c>
      <c r="K7661" s="14" t="s">
        <v>42</v>
      </c>
      <c r="L7661" s="14" t="s">
        <v>30</v>
      </c>
      <c r="M7661" s="14" t="s">
        <v>31</v>
      </c>
      <c r="N7661" s="14" t="s">
        <v>43</v>
      </c>
      <c r="O7661" s="14" t="s">
        <v>44</v>
      </c>
      <c r="P7661" s="14" t="s">
        <v>23927</v>
      </c>
      <c r="Q7661" s="14" t="s">
        <v>46</v>
      </c>
      <c r="R7661" s="14" t="s">
        <v>23928</v>
      </c>
      <c r="S7661" s="14" t="s">
        <v>37</v>
      </c>
      <c r="T7661" s="14" t="s">
        <v>38</v>
      </c>
      <c r="U7661" s="14" t="s">
        <v>102</v>
      </c>
      <c r="V7661" s="16">
        <v>733.55</v>
      </c>
      <c r="W7661" s="13">
        <v>2</v>
      </c>
      <c r="X7661" s="17">
        <v>0.3</v>
      </c>
      <c r="Y7661" s="16">
        <v>69.06</v>
      </c>
      <c r="Z7661" s="31">
        <f t="shared" si="597"/>
        <v>9.4144911730625058E-2</v>
      </c>
    </row>
    <row r="7662" spans="1:26">
      <c r="A7662" s="26">
        <v>7661</v>
      </c>
      <c r="B7662" s="7" t="s">
        <v>23929</v>
      </c>
      <c r="C7662" s="8">
        <v>44645</v>
      </c>
      <c r="D7662" s="12">
        <f t="shared" si="594"/>
        <v>2022</v>
      </c>
      <c r="E7662" s="12">
        <f t="shared" si="595"/>
        <v>3</v>
      </c>
      <c r="F7662" s="8" t="str">
        <f t="shared" si="596"/>
        <v>2022-03</v>
      </c>
      <c r="G7662" s="8">
        <v>44645</v>
      </c>
      <c r="H7662" s="23">
        <f t="shared" si="598"/>
        <v>0</v>
      </c>
      <c r="I7662" s="7" t="s">
        <v>63</v>
      </c>
      <c r="J7662" s="7" t="s">
        <v>4723</v>
      </c>
      <c r="K7662" s="7" t="s">
        <v>3272</v>
      </c>
      <c r="L7662" s="7" t="s">
        <v>30</v>
      </c>
      <c r="M7662" s="7" t="s">
        <v>31</v>
      </c>
      <c r="N7662" s="7" t="s">
        <v>106</v>
      </c>
      <c r="O7662" s="7" t="s">
        <v>107</v>
      </c>
      <c r="P7662" s="7" t="s">
        <v>23930</v>
      </c>
      <c r="Q7662" s="7" t="s">
        <v>35</v>
      </c>
      <c r="R7662" s="7" t="s">
        <v>23931</v>
      </c>
      <c r="S7662" s="7" t="s">
        <v>48</v>
      </c>
      <c r="T7662" s="7" t="s">
        <v>49</v>
      </c>
      <c r="U7662" s="7" t="s">
        <v>120</v>
      </c>
      <c r="V7662" s="10">
        <v>27.63</v>
      </c>
      <c r="W7662" s="6">
        <v>1</v>
      </c>
      <c r="X7662" s="11">
        <v>0</v>
      </c>
      <c r="Y7662" s="10">
        <v>11.89</v>
      </c>
      <c r="Z7662" s="30">
        <f t="shared" si="597"/>
        <v>0.43032935215345641</v>
      </c>
    </row>
    <row r="7663" spans="1:26">
      <c r="A7663" s="27">
        <v>7662</v>
      </c>
      <c r="B7663" s="14" t="s">
        <v>23932</v>
      </c>
      <c r="C7663" s="15">
        <v>45035</v>
      </c>
      <c r="D7663" s="12">
        <f t="shared" si="594"/>
        <v>2023</v>
      </c>
      <c r="E7663" s="12">
        <f t="shared" si="595"/>
        <v>4</v>
      </c>
      <c r="F7663" s="15" t="str">
        <f t="shared" si="596"/>
        <v>2023-04</v>
      </c>
      <c r="G7663" s="15">
        <v>45037</v>
      </c>
      <c r="H7663" s="23">
        <f t="shared" si="598"/>
        <v>2</v>
      </c>
      <c r="I7663" s="14" t="s">
        <v>122</v>
      </c>
      <c r="J7663" s="14" t="s">
        <v>2170</v>
      </c>
      <c r="K7663" s="14" t="s">
        <v>186</v>
      </c>
      <c r="L7663" s="14" t="s">
        <v>30</v>
      </c>
      <c r="M7663" s="14" t="s">
        <v>31</v>
      </c>
      <c r="N7663" s="14" t="s">
        <v>91</v>
      </c>
      <c r="O7663" s="14" t="s">
        <v>92</v>
      </c>
      <c r="P7663" s="14" t="s">
        <v>23933</v>
      </c>
      <c r="Q7663" s="14" t="s">
        <v>46</v>
      </c>
      <c r="R7663" s="14" t="s">
        <v>23934</v>
      </c>
      <c r="S7663" s="14" t="s">
        <v>37</v>
      </c>
      <c r="T7663" s="14" t="s">
        <v>170</v>
      </c>
      <c r="U7663" s="14" t="s">
        <v>189</v>
      </c>
      <c r="V7663" s="16">
        <v>11590.82</v>
      </c>
      <c r="W7663" s="13">
        <v>12</v>
      </c>
      <c r="X7663" s="17">
        <v>0.1</v>
      </c>
      <c r="Y7663" s="16">
        <v>2911.6</v>
      </c>
      <c r="Z7663" s="31">
        <f t="shared" si="597"/>
        <v>0.25119879352798163</v>
      </c>
    </row>
    <row r="7664" spans="1:26">
      <c r="A7664" s="26">
        <v>7663</v>
      </c>
      <c r="B7664" s="7" t="s">
        <v>23935</v>
      </c>
      <c r="C7664" s="8">
        <v>44387</v>
      </c>
      <c r="D7664" s="12">
        <f t="shared" si="594"/>
        <v>2021</v>
      </c>
      <c r="E7664" s="12">
        <f t="shared" si="595"/>
        <v>7</v>
      </c>
      <c r="F7664" s="8" t="str">
        <f t="shared" si="596"/>
        <v>2021-07</v>
      </c>
      <c r="G7664" s="8">
        <v>44392</v>
      </c>
      <c r="H7664" s="23">
        <f t="shared" si="598"/>
        <v>5</v>
      </c>
      <c r="I7664" s="7" t="s">
        <v>27</v>
      </c>
      <c r="J7664" s="7" t="s">
        <v>1158</v>
      </c>
      <c r="K7664" s="7" t="s">
        <v>1159</v>
      </c>
      <c r="L7664" s="7" t="s">
        <v>66</v>
      </c>
      <c r="M7664" s="7" t="s">
        <v>31</v>
      </c>
      <c r="N7664" s="7" t="s">
        <v>134</v>
      </c>
      <c r="O7664" s="7" t="s">
        <v>135</v>
      </c>
      <c r="P7664" s="7" t="s">
        <v>23936</v>
      </c>
      <c r="Q7664" s="7" t="s">
        <v>58</v>
      </c>
      <c r="R7664" s="7" t="s">
        <v>23937</v>
      </c>
      <c r="S7664" s="7" t="s">
        <v>110</v>
      </c>
      <c r="T7664" s="7" t="s">
        <v>148</v>
      </c>
      <c r="U7664" s="7" t="s">
        <v>149</v>
      </c>
      <c r="V7664" s="10">
        <v>2690.84</v>
      </c>
      <c r="W7664" s="6">
        <v>2</v>
      </c>
      <c r="X7664" s="11">
        <v>0.3</v>
      </c>
      <c r="Y7664" s="10">
        <v>-378.25</v>
      </c>
      <c r="Z7664" s="30">
        <f t="shared" si="597"/>
        <v>-0.14056948759495175</v>
      </c>
    </row>
    <row r="7665" spans="1:26">
      <c r="A7665" s="27">
        <v>7664</v>
      </c>
      <c r="B7665" s="14" t="s">
        <v>23938</v>
      </c>
      <c r="C7665" s="15">
        <v>45191</v>
      </c>
      <c r="D7665" s="12">
        <f t="shared" si="594"/>
        <v>2023</v>
      </c>
      <c r="E7665" s="12">
        <f t="shared" si="595"/>
        <v>9</v>
      </c>
      <c r="F7665" s="15" t="str">
        <f t="shared" si="596"/>
        <v>2023-09</v>
      </c>
      <c r="G7665" s="15">
        <v>45194</v>
      </c>
      <c r="H7665" s="23">
        <f t="shared" si="598"/>
        <v>3</v>
      </c>
      <c r="I7665" s="14" t="s">
        <v>52</v>
      </c>
      <c r="J7665" s="14" t="s">
        <v>5046</v>
      </c>
      <c r="K7665" s="14" t="s">
        <v>396</v>
      </c>
      <c r="L7665" s="14" t="s">
        <v>30</v>
      </c>
      <c r="M7665" s="14" t="s">
        <v>31</v>
      </c>
      <c r="N7665" s="14" t="s">
        <v>43</v>
      </c>
      <c r="O7665" s="14" t="s">
        <v>44</v>
      </c>
      <c r="P7665" s="14" t="s">
        <v>23939</v>
      </c>
      <c r="Q7665" s="14" t="s">
        <v>46</v>
      </c>
      <c r="R7665" s="14" t="s">
        <v>23940</v>
      </c>
      <c r="S7665" s="14" t="s">
        <v>48</v>
      </c>
      <c r="T7665" s="14" t="s">
        <v>298</v>
      </c>
      <c r="U7665" s="14" t="s">
        <v>630</v>
      </c>
      <c r="V7665" s="16">
        <v>416.09</v>
      </c>
      <c r="W7665" s="13">
        <v>2</v>
      </c>
      <c r="X7665" s="17">
        <v>0</v>
      </c>
      <c r="Y7665" s="16">
        <v>3.9</v>
      </c>
      <c r="Z7665" s="31">
        <f t="shared" si="597"/>
        <v>9.3729721935158269E-3</v>
      </c>
    </row>
    <row r="7666" spans="1:26">
      <c r="A7666" s="26">
        <v>7665</v>
      </c>
      <c r="B7666" s="7" t="s">
        <v>23941</v>
      </c>
      <c r="C7666" s="8">
        <v>44859</v>
      </c>
      <c r="D7666" s="12">
        <f t="shared" si="594"/>
        <v>2022</v>
      </c>
      <c r="E7666" s="12">
        <f t="shared" si="595"/>
        <v>10</v>
      </c>
      <c r="F7666" s="8" t="str">
        <f t="shared" si="596"/>
        <v>2022-10</v>
      </c>
      <c r="G7666" s="8">
        <v>44862</v>
      </c>
      <c r="H7666" s="23">
        <f t="shared" si="598"/>
        <v>3</v>
      </c>
      <c r="I7666" s="7" t="s">
        <v>122</v>
      </c>
      <c r="J7666" s="7" t="s">
        <v>3481</v>
      </c>
      <c r="K7666" s="7" t="s">
        <v>3482</v>
      </c>
      <c r="L7666" s="7" t="s">
        <v>30</v>
      </c>
      <c r="M7666" s="7" t="s">
        <v>31</v>
      </c>
      <c r="N7666" s="7" t="s">
        <v>213</v>
      </c>
      <c r="O7666" s="7" t="s">
        <v>92</v>
      </c>
      <c r="P7666" s="7" t="s">
        <v>23942</v>
      </c>
      <c r="Q7666" s="7" t="s">
        <v>46</v>
      </c>
      <c r="R7666" s="7" t="s">
        <v>23943</v>
      </c>
      <c r="S7666" s="7" t="s">
        <v>37</v>
      </c>
      <c r="T7666" s="7" t="s">
        <v>170</v>
      </c>
      <c r="U7666" s="7" t="s">
        <v>171</v>
      </c>
      <c r="V7666" s="10">
        <v>26.84</v>
      </c>
      <c r="W7666" s="6">
        <v>1</v>
      </c>
      <c r="X7666" s="11">
        <v>0.2</v>
      </c>
      <c r="Y7666" s="10">
        <v>6.22</v>
      </c>
      <c r="Z7666" s="30">
        <f t="shared" si="597"/>
        <v>0.23174366616989567</v>
      </c>
    </row>
    <row r="7667" spans="1:26">
      <c r="A7667" s="27">
        <v>7666</v>
      </c>
      <c r="B7667" s="14" t="s">
        <v>23944</v>
      </c>
      <c r="C7667" s="15">
        <v>45645</v>
      </c>
      <c r="D7667" s="12">
        <f t="shared" si="594"/>
        <v>2024</v>
      </c>
      <c r="E7667" s="12">
        <f t="shared" si="595"/>
        <v>12</v>
      </c>
      <c r="F7667" s="15" t="str">
        <f t="shared" si="596"/>
        <v>2024-12</v>
      </c>
      <c r="G7667" s="15">
        <v>45651</v>
      </c>
      <c r="H7667" s="23">
        <f t="shared" si="598"/>
        <v>6</v>
      </c>
      <c r="I7667" s="14" t="s">
        <v>52</v>
      </c>
      <c r="J7667" s="14" t="s">
        <v>3972</v>
      </c>
      <c r="K7667" s="14" t="s">
        <v>1672</v>
      </c>
      <c r="L7667" s="14" t="s">
        <v>83</v>
      </c>
      <c r="M7667" s="14" t="s">
        <v>31</v>
      </c>
      <c r="N7667" s="14" t="s">
        <v>228</v>
      </c>
      <c r="O7667" s="14" t="s">
        <v>229</v>
      </c>
      <c r="P7667" s="14" t="s">
        <v>23945</v>
      </c>
      <c r="Q7667" s="14" t="s">
        <v>46</v>
      </c>
      <c r="R7667" s="14" t="s">
        <v>23946</v>
      </c>
      <c r="S7667" s="14" t="s">
        <v>37</v>
      </c>
      <c r="T7667" s="14" t="s">
        <v>38</v>
      </c>
      <c r="U7667" s="14" t="s">
        <v>39</v>
      </c>
      <c r="V7667" s="16">
        <v>3500.63</v>
      </c>
      <c r="W7667" s="13">
        <v>10</v>
      </c>
      <c r="X7667" s="17">
        <v>0.2</v>
      </c>
      <c r="Y7667" s="16">
        <v>627.16999999999996</v>
      </c>
      <c r="Z7667" s="31">
        <f t="shared" si="597"/>
        <v>0.17915917991904312</v>
      </c>
    </row>
    <row r="7668" spans="1:26">
      <c r="A7668" s="26">
        <v>7667</v>
      </c>
      <c r="B7668" s="7" t="s">
        <v>23947</v>
      </c>
      <c r="C7668" s="8">
        <v>44364</v>
      </c>
      <c r="D7668" s="12">
        <f t="shared" si="594"/>
        <v>2021</v>
      </c>
      <c r="E7668" s="12">
        <f t="shared" si="595"/>
        <v>6</v>
      </c>
      <c r="F7668" s="8" t="str">
        <f t="shared" si="596"/>
        <v>2021-06</v>
      </c>
      <c r="G7668" s="8">
        <v>44364</v>
      </c>
      <c r="H7668" s="23">
        <f t="shared" si="598"/>
        <v>0</v>
      </c>
      <c r="I7668" s="7" t="s">
        <v>63</v>
      </c>
      <c r="J7668" s="7" t="s">
        <v>5109</v>
      </c>
      <c r="K7668" s="7" t="s">
        <v>2523</v>
      </c>
      <c r="L7668" s="7" t="s">
        <v>83</v>
      </c>
      <c r="M7668" s="7" t="s">
        <v>31</v>
      </c>
      <c r="N7668" s="7" t="s">
        <v>153</v>
      </c>
      <c r="O7668" s="7" t="s">
        <v>154</v>
      </c>
      <c r="P7668" s="7" t="s">
        <v>23948</v>
      </c>
      <c r="Q7668" s="7" t="s">
        <v>146</v>
      </c>
      <c r="R7668" s="7" t="s">
        <v>23949</v>
      </c>
      <c r="S7668" s="7" t="s">
        <v>48</v>
      </c>
      <c r="T7668" s="7" t="s">
        <v>129</v>
      </c>
      <c r="U7668" s="7" t="s">
        <v>130</v>
      </c>
      <c r="V7668" s="10">
        <v>1777.74</v>
      </c>
      <c r="W7668" s="6">
        <v>11</v>
      </c>
      <c r="X7668" s="11">
        <v>0.3</v>
      </c>
      <c r="Y7668" s="10">
        <v>512.91</v>
      </c>
      <c r="Z7668" s="30">
        <f t="shared" si="597"/>
        <v>0.28851800600762767</v>
      </c>
    </row>
    <row r="7669" spans="1:26">
      <c r="A7669" s="27">
        <v>7668</v>
      </c>
      <c r="B7669" s="14" t="s">
        <v>23950</v>
      </c>
      <c r="C7669" s="15">
        <v>45563</v>
      </c>
      <c r="D7669" s="12">
        <f t="shared" si="594"/>
        <v>2024</v>
      </c>
      <c r="E7669" s="12">
        <f t="shared" si="595"/>
        <v>9</v>
      </c>
      <c r="F7669" s="15" t="str">
        <f t="shared" si="596"/>
        <v>2024-09</v>
      </c>
      <c r="G7669" s="15">
        <v>45571</v>
      </c>
      <c r="H7669" s="23">
        <f t="shared" si="598"/>
        <v>8</v>
      </c>
      <c r="I7669" s="14" t="s">
        <v>27</v>
      </c>
      <c r="J7669" s="14" t="s">
        <v>1217</v>
      </c>
      <c r="K7669" s="14" t="s">
        <v>1218</v>
      </c>
      <c r="L7669" s="14" t="s">
        <v>66</v>
      </c>
      <c r="M7669" s="14" t="s">
        <v>31</v>
      </c>
      <c r="N7669" s="14" t="s">
        <v>43</v>
      </c>
      <c r="O7669" s="14" t="s">
        <v>44</v>
      </c>
      <c r="P7669" s="14" t="s">
        <v>23951</v>
      </c>
      <c r="Q7669" s="14" t="s">
        <v>46</v>
      </c>
      <c r="R7669" s="14" t="s">
        <v>23952</v>
      </c>
      <c r="S7669" s="14" t="s">
        <v>37</v>
      </c>
      <c r="T7669" s="14" t="s">
        <v>170</v>
      </c>
      <c r="U7669" s="14" t="s">
        <v>189</v>
      </c>
      <c r="V7669" s="16">
        <v>7745.36</v>
      </c>
      <c r="W7669" s="13">
        <v>14</v>
      </c>
      <c r="X7669" s="17">
        <v>0.1</v>
      </c>
      <c r="Y7669" s="16">
        <v>113.21</v>
      </c>
      <c r="Z7669" s="31">
        <f t="shared" si="597"/>
        <v>1.4616492971275706E-2</v>
      </c>
    </row>
    <row r="7670" spans="1:26">
      <c r="A7670" s="26">
        <v>7669</v>
      </c>
      <c r="B7670" s="7" t="s">
        <v>23953</v>
      </c>
      <c r="C7670" s="8">
        <v>45480</v>
      </c>
      <c r="D7670" s="12">
        <f t="shared" si="594"/>
        <v>2024</v>
      </c>
      <c r="E7670" s="12">
        <f t="shared" si="595"/>
        <v>7</v>
      </c>
      <c r="F7670" s="8" t="str">
        <f t="shared" si="596"/>
        <v>2024-07</v>
      </c>
      <c r="G7670" s="8">
        <v>45481</v>
      </c>
      <c r="H7670" s="23">
        <f t="shared" si="598"/>
        <v>1</v>
      </c>
      <c r="I7670" s="7" t="s">
        <v>122</v>
      </c>
      <c r="J7670" s="7" t="s">
        <v>2829</v>
      </c>
      <c r="K7670" s="7" t="s">
        <v>671</v>
      </c>
      <c r="L7670" s="7" t="s">
        <v>66</v>
      </c>
      <c r="M7670" s="7" t="s">
        <v>31</v>
      </c>
      <c r="N7670" s="7" t="s">
        <v>91</v>
      </c>
      <c r="O7670" s="7" t="s">
        <v>92</v>
      </c>
      <c r="P7670" s="7" t="s">
        <v>23954</v>
      </c>
      <c r="Q7670" s="7" t="s">
        <v>46</v>
      </c>
      <c r="R7670" s="7" t="s">
        <v>23955</v>
      </c>
      <c r="S7670" s="7" t="s">
        <v>37</v>
      </c>
      <c r="T7670" s="7" t="s">
        <v>208</v>
      </c>
      <c r="U7670" s="7" t="s">
        <v>408</v>
      </c>
      <c r="V7670" s="10">
        <v>4754.2299999999996</v>
      </c>
      <c r="W7670" s="6">
        <v>4</v>
      </c>
      <c r="X7670" s="11">
        <v>0</v>
      </c>
      <c r="Y7670" s="10">
        <v>172.29</v>
      </c>
      <c r="Z7670" s="30">
        <f t="shared" si="597"/>
        <v>3.623930689091609E-2</v>
      </c>
    </row>
    <row r="7671" spans="1:26">
      <c r="A7671" s="27">
        <v>7670</v>
      </c>
      <c r="B7671" s="14" t="s">
        <v>23956</v>
      </c>
      <c r="C7671" s="15">
        <v>45474</v>
      </c>
      <c r="D7671" s="12">
        <f t="shared" si="594"/>
        <v>2024</v>
      </c>
      <c r="E7671" s="12">
        <f t="shared" si="595"/>
        <v>7</v>
      </c>
      <c r="F7671" s="15" t="str">
        <f t="shared" si="596"/>
        <v>2024-07</v>
      </c>
      <c r="G7671" s="15">
        <v>45474</v>
      </c>
      <c r="H7671" s="23">
        <f t="shared" si="598"/>
        <v>0</v>
      </c>
      <c r="I7671" s="14" t="s">
        <v>63</v>
      </c>
      <c r="J7671" s="14" t="s">
        <v>1335</v>
      </c>
      <c r="K7671" s="14" t="s">
        <v>1159</v>
      </c>
      <c r="L7671" s="14" t="s">
        <v>66</v>
      </c>
      <c r="M7671" s="14" t="s">
        <v>31</v>
      </c>
      <c r="N7671" s="14" t="s">
        <v>313</v>
      </c>
      <c r="O7671" s="14" t="s">
        <v>314</v>
      </c>
      <c r="P7671" s="14" t="s">
        <v>23957</v>
      </c>
      <c r="Q7671" s="14" t="s">
        <v>146</v>
      </c>
      <c r="R7671" s="14" t="s">
        <v>23958</v>
      </c>
      <c r="S7671" s="14" t="s">
        <v>37</v>
      </c>
      <c r="T7671" s="14" t="s">
        <v>208</v>
      </c>
      <c r="U7671" s="14" t="s">
        <v>408</v>
      </c>
      <c r="V7671" s="16">
        <v>3795.85</v>
      </c>
      <c r="W7671" s="13">
        <v>8</v>
      </c>
      <c r="X7671" s="17">
        <v>0</v>
      </c>
      <c r="Y7671" s="16">
        <v>-336.6</v>
      </c>
      <c r="Z7671" s="31">
        <f t="shared" si="597"/>
        <v>-8.8675790666122217E-2</v>
      </c>
    </row>
    <row r="7672" spans="1:26">
      <c r="A7672" s="26">
        <v>7671</v>
      </c>
      <c r="B7672" s="7" t="s">
        <v>23959</v>
      </c>
      <c r="C7672" s="8">
        <v>45361</v>
      </c>
      <c r="D7672" s="12">
        <f t="shared" si="594"/>
        <v>2024</v>
      </c>
      <c r="E7672" s="12">
        <f t="shared" si="595"/>
        <v>3</v>
      </c>
      <c r="F7672" s="8" t="str">
        <f t="shared" si="596"/>
        <v>2024-03</v>
      </c>
      <c r="G7672" s="8">
        <v>45362</v>
      </c>
      <c r="H7672" s="23">
        <f t="shared" si="598"/>
        <v>1</v>
      </c>
      <c r="I7672" s="7" t="s">
        <v>122</v>
      </c>
      <c r="J7672" s="7" t="s">
        <v>9112</v>
      </c>
      <c r="K7672" s="7" t="s">
        <v>1200</v>
      </c>
      <c r="L7672" s="7" t="s">
        <v>30</v>
      </c>
      <c r="M7672" s="7" t="s">
        <v>31</v>
      </c>
      <c r="N7672" s="7" t="s">
        <v>213</v>
      </c>
      <c r="O7672" s="7" t="s">
        <v>92</v>
      </c>
      <c r="P7672" s="7" t="s">
        <v>23960</v>
      </c>
      <c r="Q7672" s="7" t="s">
        <v>46</v>
      </c>
      <c r="R7672" s="7" t="s">
        <v>23961</v>
      </c>
      <c r="S7672" s="7" t="s">
        <v>48</v>
      </c>
      <c r="T7672" s="7" t="s">
        <v>298</v>
      </c>
      <c r="U7672" s="7" t="s">
        <v>586</v>
      </c>
      <c r="V7672" s="10">
        <v>629.14</v>
      </c>
      <c r="W7672" s="6">
        <v>7</v>
      </c>
      <c r="X7672" s="11">
        <v>0</v>
      </c>
      <c r="Y7672" s="10">
        <v>58.64</v>
      </c>
      <c r="Z7672" s="30">
        <f t="shared" si="597"/>
        <v>9.3206599485011282E-2</v>
      </c>
    </row>
    <row r="7673" spans="1:26">
      <c r="A7673" s="27">
        <v>7672</v>
      </c>
      <c r="B7673" s="14" t="s">
        <v>23962</v>
      </c>
      <c r="C7673" s="15">
        <v>45485</v>
      </c>
      <c r="D7673" s="12">
        <f t="shared" si="594"/>
        <v>2024</v>
      </c>
      <c r="E7673" s="12">
        <f t="shared" si="595"/>
        <v>7</v>
      </c>
      <c r="F7673" s="15" t="str">
        <f t="shared" si="596"/>
        <v>2024-07</v>
      </c>
      <c r="G7673" s="15">
        <v>45485</v>
      </c>
      <c r="H7673" s="23">
        <f t="shared" si="598"/>
        <v>0</v>
      </c>
      <c r="I7673" s="14" t="s">
        <v>63</v>
      </c>
      <c r="J7673" s="14" t="s">
        <v>9329</v>
      </c>
      <c r="K7673" s="14" t="s">
        <v>2335</v>
      </c>
      <c r="L7673" s="14" t="s">
        <v>66</v>
      </c>
      <c r="M7673" s="14" t="s">
        <v>31</v>
      </c>
      <c r="N7673" s="14" t="s">
        <v>125</v>
      </c>
      <c r="O7673" s="14" t="s">
        <v>126</v>
      </c>
      <c r="P7673" s="14" t="s">
        <v>23963</v>
      </c>
      <c r="Q7673" s="14" t="s">
        <v>58</v>
      </c>
      <c r="R7673" s="14" t="s">
        <v>23964</v>
      </c>
      <c r="S7673" s="14" t="s">
        <v>37</v>
      </c>
      <c r="T7673" s="14" t="s">
        <v>208</v>
      </c>
      <c r="U7673" s="14" t="s">
        <v>209</v>
      </c>
      <c r="V7673" s="16">
        <v>2748.99</v>
      </c>
      <c r="W7673" s="13">
        <v>3</v>
      </c>
      <c r="X7673" s="17">
        <v>0</v>
      </c>
      <c r="Y7673" s="16">
        <v>418.54</v>
      </c>
      <c r="Z7673" s="31">
        <f t="shared" si="597"/>
        <v>0.15225228174711442</v>
      </c>
    </row>
    <row r="7674" spans="1:26">
      <c r="A7674" s="26">
        <v>7673</v>
      </c>
      <c r="B7674" s="7" t="s">
        <v>23965</v>
      </c>
      <c r="C7674" s="8">
        <v>44511</v>
      </c>
      <c r="D7674" s="12">
        <f t="shared" si="594"/>
        <v>2021</v>
      </c>
      <c r="E7674" s="12">
        <f t="shared" si="595"/>
        <v>11</v>
      </c>
      <c r="F7674" s="8" t="str">
        <f t="shared" si="596"/>
        <v>2021-11</v>
      </c>
      <c r="G7674" s="8">
        <v>44511</v>
      </c>
      <c r="H7674" s="23">
        <f t="shared" si="598"/>
        <v>0</v>
      </c>
      <c r="I7674" s="7" t="s">
        <v>63</v>
      </c>
      <c r="J7674" s="7" t="s">
        <v>1217</v>
      </c>
      <c r="K7674" s="7" t="s">
        <v>1218</v>
      </c>
      <c r="L7674" s="7" t="s">
        <v>66</v>
      </c>
      <c r="M7674" s="7" t="s">
        <v>31</v>
      </c>
      <c r="N7674" s="7" t="s">
        <v>43</v>
      </c>
      <c r="O7674" s="7" t="s">
        <v>44</v>
      </c>
      <c r="P7674" s="7" t="s">
        <v>23966</v>
      </c>
      <c r="Q7674" s="7" t="s">
        <v>46</v>
      </c>
      <c r="R7674" s="7" t="s">
        <v>23967</v>
      </c>
      <c r="S7674" s="7" t="s">
        <v>110</v>
      </c>
      <c r="T7674" s="7" t="s">
        <v>148</v>
      </c>
      <c r="U7674" s="7" t="s">
        <v>237</v>
      </c>
      <c r="V7674" s="10">
        <v>1486.93</v>
      </c>
      <c r="W7674" s="6">
        <v>7</v>
      </c>
      <c r="X7674" s="11">
        <v>0</v>
      </c>
      <c r="Y7674" s="10">
        <v>288.11</v>
      </c>
      <c r="Z7674" s="30">
        <f t="shared" si="597"/>
        <v>0.19376164311702634</v>
      </c>
    </row>
    <row r="7675" spans="1:26">
      <c r="A7675" s="27">
        <v>7674</v>
      </c>
      <c r="B7675" s="14" t="s">
        <v>23968</v>
      </c>
      <c r="C7675" s="15">
        <v>45196</v>
      </c>
      <c r="D7675" s="12">
        <f t="shared" si="594"/>
        <v>2023</v>
      </c>
      <c r="E7675" s="12">
        <f t="shared" si="595"/>
        <v>9</v>
      </c>
      <c r="F7675" s="15" t="str">
        <f t="shared" si="596"/>
        <v>2023-09</v>
      </c>
      <c r="G7675" s="15">
        <v>45204</v>
      </c>
      <c r="H7675" s="23">
        <f t="shared" si="598"/>
        <v>8</v>
      </c>
      <c r="I7675" s="14" t="s">
        <v>27</v>
      </c>
      <c r="J7675" s="14" t="s">
        <v>657</v>
      </c>
      <c r="K7675" s="14" t="s">
        <v>295</v>
      </c>
      <c r="L7675" s="14" t="s">
        <v>30</v>
      </c>
      <c r="M7675" s="14" t="s">
        <v>31</v>
      </c>
      <c r="N7675" s="14" t="s">
        <v>55</v>
      </c>
      <c r="O7675" s="14" t="s">
        <v>56</v>
      </c>
      <c r="P7675" s="14" t="s">
        <v>23969</v>
      </c>
      <c r="Q7675" s="14" t="s">
        <v>58</v>
      </c>
      <c r="R7675" s="14" t="s">
        <v>23970</v>
      </c>
      <c r="S7675" s="14" t="s">
        <v>37</v>
      </c>
      <c r="T7675" s="14" t="s">
        <v>208</v>
      </c>
      <c r="U7675" s="14" t="s">
        <v>265</v>
      </c>
      <c r="V7675" s="16">
        <v>1603.69</v>
      </c>
      <c r="W7675" s="13">
        <v>6</v>
      </c>
      <c r="X7675" s="17">
        <v>0.2</v>
      </c>
      <c r="Y7675" s="16">
        <v>251.58</v>
      </c>
      <c r="Z7675" s="31">
        <f t="shared" si="597"/>
        <v>0.15687570540441109</v>
      </c>
    </row>
    <row r="7676" spans="1:26">
      <c r="A7676" s="26">
        <v>7675</v>
      </c>
      <c r="B7676" s="7" t="s">
        <v>23971</v>
      </c>
      <c r="C7676" s="8">
        <v>44708</v>
      </c>
      <c r="D7676" s="12">
        <f t="shared" si="594"/>
        <v>2022</v>
      </c>
      <c r="E7676" s="12">
        <f t="shared" si="595"/>
        <v>5</v>
      </c>
      <c r="F7676" s="8" t="str">
        <f t="shared" si="596"/>
        <v>2022-05</v>
      </c>
      <c r="G7676" s="8">
        <v>44708</v>
      </c>
      <c r="H7676" s="23">
        <f t="shared" si="598"/>
        <v>0</v>
      </c>
      <c r="I7676" s="7" t="s">
        <v>63</v>
      </c>
      <c r="J7676" s="7" t="s">
        <v>5087</v>
      </c>
      <c r="K7676" s="7" t="s">
        <v>1955</v>
      </c>
      <c r="L7676" s="7" t="s">
        <v>66</v>
      </c>
      <c r="M7676" s="7" t="s">
        <v>31</v>
      </c>
      <c r="N7676" s="7" t="s">
        <v>91</v>
      </c>
      <c r="O7676" s="7" t="s">
        <v>92</v>
      </c>
      <c r="P7676" s="7" t="s">
        <v>23972</v>
      </c>
      <c r="Q7676" s="7" t="s">
        <v>46</v>
      </c>
      <c r="R7676" s="7" t="s">
        <v>23973</v>
      </c>
      <c r="S7676" s="7" t="s">
        <v>110</v>
      </c>
      <c r="T7676" s="7" t="s">
        <v>243</v>
      </c>
      <c r="U7676" s="7" t="s">
        <v>481</v>
      </c>
      <c r="V7676" s="10">
        <v>2601.92</v>
      </c>
      <c r="W7676" s="6">
        <v>3</v>
      </c>
      <c r="X7676" s="11">
        <v>0.3</v>
      </c>
      <c r="Y7676" s="10">
        <v>496.68</v>
      </c>
      <c r="Z7676" s="30">
        <f t="shared" si="597"/>
        <v>0.19088980445209691</v>
      </c>
    </row>
    <row r="7677" spans="1:26">
      <c r="A7677" s="27">
        <v>7676</v>
      </c>
      <c r="B7677" s="14" t="s">
        <v>23974</v>
      </c>
      <c r="C7677" s="15">
        <v>45636</v>
      </c>
      <c r="D7677" s="12">
        <f t="shared" si="594"/>
        <v>2024</v>
      </c>
      <c r="E7677" s="12">
        <f t="shared" si="595"/>
        <v>12</v>
      </c>
      <c r="F7677" s="15" t="str">
        <f t="shared" si="596"/>
        <v>2024-12</v>
      </c>
      <c r="G7677" s="15">
        <v>45636</v>
      </c>
      <c r="H7677" s="23">
        <f t="shared" si="598"/>
        <v>0</v>
      </c>
      <c r="I7677" s="14" t="s">
        <v>63</v>
      </c>
      <c r="J7677" s="14" t="s">
        <v>12958</v>
      </c>
      <c r="K7677" s="14" t="s">
        <v>12959</v>
      </c>
      <c r="L7677" s="14" t="s">
        <v>66</v>
      </c>
      <c r="M7677" s="14" t="s">
        <v>31</v>
      </c>
      <c r="N7677" s="14" t="s">
        <v>213</v>
      </c>
      <c r="O7677" s="14" t="s">
        <v>92</v>
      </c>
      <c r="P7677" s="14" t="s">
        <v>23975</v>
      </c>
      <c r="Q7677" s="14" t="s">
        <v>46</v>
      </c>
      <c r="R7677" s="14" t="s">
        <v>23976</v>
      </c>
      <c r="S7677" s="14" t="s">
        <v>37</v>
      </c>
      <c r="T7677" s="14" t="s">
        <v>208</v>
      </c>
      <c r="U7677" s="14" t="s">
        <v>209</v>
      </c>
      <c r="V7677" s="16">
        <v>2194.88</v>
      </c>
      <c r="W7677" s="13">
        <v>4</v>
      </c>
      <c r="X7677" s="17">
        <v>0.5</v>
      </c>
      <c r="Y7677" s="16">
        <v>514.83000000000004</v>
      </c>
      <c r="Z7677" s="31">
        <f t="shared" si="597"/>
        <v>0.23455952033824173</v>
      </c>
    </row>
    <row r="7678" spans="1:26">
      <c r="A7678" s="26">
        <v>7677</v>
      </c>
      <c r="B7678" s="7" t="s">
        <v>23977</v>
      </c>
      <c r="C7678" s="8">
        <v>45532</v>
      </c>
      <c r="D7678" s="12">
        <f t="shared" si="594"/>
        <v>2024</v>
      </c>
      <c r="E7678" s="12">
        <f t="shared" si="595"/>
        <v>8</v>
      </c>
      <c r="F7678" s="8" t="str">
        <f t="shared" si="596"/>
        <v>2024-08</v>
      </c>
      <c r="G7678" s="8">
        <v>45535</v>
      </c>
      <c r="H7678" s="23">
        <f t="shared" si="598"/>
        <v>3</v>
      </c>
      <c r="I7678" s="7" t="s">
        <v>122</v>
      </c>
      <c r="J7678" s="7" t="s">
        <v>1717</v>
      </c>
      <c r="K7678" s="7" t="s">
        <v>391</v>
      </c>
      <c r="L7678" s="7" t="s">
        <v>30</v>
      </c>
      <c r="M7678" s="7" t="s">
        <v>31</v>
      </c>
      <c r="N7678" s="7" t="s">
        <v>313</v>
      </c>
      <c r="O7678" s="7" t="s">
        <v>314</v>
      </c>
      <c r="P7678" s="7" t="s">
        <v>23978</v>
      </c>
      <c r="Q7678" s="7" t="s">
        <v>146</v>
      </c>
      <c r="R7678" s="7" t="s">
        <v>23979</v>
      </c>
      <c r="S7678" s="7" t="s">
        <v>110</v>
      </c>
      <c r="T7678" s="7" t="s">
        <v>148</v>
      </c>
      <c r="U7678" s="7" t="s">
        <v>237</v>
      </c>
      <c r="V7678" s="10">
        <v>2851.22</v>
      </c>
      <c r="W7678" s="6">
        <v>3</v>
      </c>
      <c r="X7678" s="11">
        <v>0.1</v>
      </c>
      <c r="Y7678" s="10">
        <v>813.92</v>
      </c>
      <c r="Z7678" s="30">
        <f t="shared" si="597"/>
        <v>0.28546376638772175</v>
      </c>
    </row>
    <row r="7679" spans="1:26">
      <c r="A7679" s="27">
        <v>7678</v>
      </c>
      <c r="B7679" s="14" t="s">
        <v>23980</v>
      </c>
      <c r="C7679" s="15">
        <v>45569</v>
      </c>
      <c r="D7679" s="12">
        <f t="shared" si="594"/>
        <v>2024</v>
      </c>
      <c r="E7679" s="12">
        <f t="shared" si="595"/>
        <v>10</v>
      </c>
      <c r="F7679" s="15" t="str">
        <f t="shared" si="596"/>
        <v>2024-10</v>
      </c>
      <c r="G7679" s="15">
        <v>45572</v>
      </c>
      <c r="H7679" s="23">
        <f t="shared" si="598"/>
        <v>3</v>
      </c>
      <c r="I7679" s="14" t="s">
        <v>122</v>
      </c>
      <c r="J7679" s="14" t="s">
        <v>709</v>
      </c>
      <c r="K7679" s="14" t="s">
        <v>710</v>
      </c>
      <c r="L7679" s="14" t="s">
        <v>83</v>
      </c>
      <c r="M7679" s="14" t="s">
        <v>31</v>
      </c>
      <c r="N7679" s="14" t="s">
        <v>711</v>
      </c>
      <c r="O7679" s="14" t="s">
        <v>712</v>
      </c>
      <c r="P7679" s="14" t="s">
        <v>23981</v>
      </c>
      <c r="Q7679" s="14" t="s">
        <v>35</v>
      </c>
      <c r="R7679" s="14" t="s">
        <v>23982</v>
      </c>
      <c r="S7679" s="14" t="s">
        <v>37</v>
      </c>
      <c r="T7679" s="14" t="s">
        <v>60</v>
      </c>
      <c r="U7679" s="14" t="s">
        <v>162</v>
      </c>
      <c r="V7679" s="16">
        <v>499.39</v>
      </c>
      <c r="W7679" s="13">
        <v>1</v>
      </c>
      <c r="X7679" s="17">
        <v>0.4</v>
      </c>
      <c r="Y7679" s="16">
        <v>21.01</v>
      </c>
      <c r="Z7679" s="31">
        <f t="shared" si="597"/>
        <v>4.2071327018963142E-2</v>
      </c>
    </row>
    <row r="7680" spans="1:26">
      <c r="A7680" s="26">
        <v>7679</v>
      </c>
      <c r="B7680" s="7" t="s">
        <v>23983</v>
      </c>
      <c r="C7680" s="8">
        <v>45121</v>
      </c>
      <c r="D7680" s="12">
        <f t="shared" si="594"/>
        <v>2023</v>
      </c>
      <c r="E7680" s="12">
        <f t="shared" si="595"/>
        <v>7</v>
      </c>
      <c r="F7680" s="8" t="str">
        <f t="shared" si="596"/>
        <v>2023-07</v>
      </c>
      <c r="G7680" s="8">
        <v>45121</v>
      </c>
      <c r="H7680" s="23">
        <f t="shared" si="598"/>
        <v>0</v>
      </c>
      <c r="I7680" s="7" t="s">
        <v>63</v>
      </c>
      <c r="J7680" s="7" t="s">
        <v>877</v>
      </c>
      <c r="K7680" s="7" t="s">
        <v>878</v>
      </c>
      <c r="L7680" s="7" t="s">
        <v>66</v>
      </c>
      <c r="M7680" s="7" t="s">
        <v>31</v>
      </c>
      <c r="N7680" s="7" t="s">
        <v>220</v>
      </c>
      <c r="O7680" s="7" t="s">
        <v>220</v>
      </c>
      <c r="P7680" s="7" t="s">
        <v>23984</v>
      </c>
      <c r="Q7680" s="7" t="s">
        <v>58</v>
      </c>
      <c r="R7680" s="7" t="s">
        <v>23985</v>
      </c>
      <c r="S7680" s="7" t="s">
        <v>37</v>
      </c>
      <c r="T7680" s="7" t="s">
        <v>38</v>
      </c>
      <c r="U7680" s="7" t="s">
        <v>177</v>
      </c>
      <c r="V7680" s="10">
        <v>6772.77</v>
      </c>
      <c r="W7680" s="6">
        <v>5</v>
      </c>
      <c r="X7680" s="11">
        <v>0</v>
      </c>
      <c r="Y7680" s="10">
        <v>2595.9</v>
      </c>
      <c r="Z7680" s="30">
        <f t="shared" si="597"/>
        <v>0.38328483028362104</v>
      </c>
    </row>
    <row r="7681" spans="1:26">
      <c r="A7681" s="27">
        <v>7680</v>
      </c>
      <c r="B7681" s="14" t="s">
        <v>23986</v>
      </c>
      <c r="C7681" s="15">
        <v>45548</v>
      </c>
      <c r="D7681" s="12">
        <f t="shared" si="594"/>
        <v>2024</v>
      </c>
      <c r="E7681" s="12">
        <f t="shared" si="595"/>
        <v>9</v>
      </c>
      <c r="F7681" s="15" t="str">
        <f t="shared" si="596"/>
        <v>2024-09</v>
      </c>
      <c r="G7681" s="15">
        <v>45553</v>
      </c>
      <c r="H7681" s="23">
        <f t="shared" si="598"/>
        <v>5</v>
      </c>
      <c r="I7681" s="14" t="s">
        <v>52</v>
      </c>
      <c r="J7681" s="14" t="s">
        <v>4912</v>
      </c>
      <c r="K7681" s="14" t="s">
        <v>3754</v>
      </c>
      <c r="L7681" s="14" t="s">
        <v>30</v>
      </c>
      <c r="M7681" s="14" t="s">
        <v>31</v>
      </c>
      <c r="N7681" s="14" t="s">
        <v>134</v>
      </c>
      <c r="O7681" s="14" t="s">
        <v>135</v>
      </c>
      <c r="P7681" s="14" t="s">
        <v>23987</v>
      </c>
      <c r="Q7681" s="14" t="s">
        <v>58</v>
      </c>
      <c r="R7681" s="14" t="s">
        <v>23988</v>
      </c>
      <c r="S7681" s="14" t="s">
        <v>110</v>
      </c>
      <c r="T7681" s="14" t="s">
        <v>223</v>
      </c>
      <c r="U7681" s="14" t="s">
        <v>449</v>
      </c>
      <c r="V7681" s="16">
        <v>2937.95</v>
      </c>
      <c r="W7681" s="13">
        <v>3</v>
      </c>
      <c r="X7681" s="17">
        <v>0.3</v>
      </c>
      <c r="Y7681" s="16">
        <v>-297.95</v>
      </c>
      <c r="Z7681" s="31">
        <f t="shared" si="597"/>
        <v>-0.10141425143382291</v>
      </c>
    </row>
    <row r="7682" spans="1:26">
      <c r="A7682" s="26">
        <v>7681</v>
      </c>
      <c r="B7682" s="7" t="s">
        <v>23989</v>
      </c>
      <c r="C7682" s="8">
        <v>44424</v>
      </c>
      <c r="D7682" s="12">
        <f t="shared" ref="D7682:D7745" si="599">YEAR(C7682)</f>
        <v>2021</v>
      </c>
      <c r="E7682" s="12">
        <f t="shared" ref="E7682:E7745" si="600">MONTH(C7682)</f>
        <v>8</v>
      </c>
      <c r="F7682" s="8" t="str">
        <f t="shared" ref="F7682:F7745" si="601">TEXT(C7682,"yyyy-mm")</f>
        <v>2021-08</v>
      </c>
      <c r="G7682" s="8">
        <v>44428</v>
      </c>
      <c r="H7682" s="23">
        <f t="shared" si="598"/>
        <v>4</v>
      </c>
      <c r="I7682" s="7" t="s">
        <v>52</v>
      </c>
      <c r="J7682" s="7" t="s">
        <v>608</v>
      </c>
      <c r="K7682" s="7" t="s">
        <v>609</v>
      </c>
      <c r="L7682" s="7" t="s">
        <v>30</v>
      </c>
      <c r="M7682" s="7" t="s">
        <v>31</v>
      </c>
      <c r="N7682" s="7" t="s">
        <v>32</v>
      </c>
      <c r="O7682" s="7" t="s">
        <v>33</v>
      </c>
      <c r="P7682" s="7" t="s">
        <v>23990</v>
      </c>
      <c r="Q7682" s="7" t="s">
        <v>35</v>
      </c>
      <c r="R7682" s="7" t="s">
        <v>23991</v>
      </c>
      <c r="S7682" s="7" t="s">
        <v>110</v>
      </c>
      <c r="T7682" s="7" t="s">
        <v>223</v>
      </c>
      <c r="U7682" s="7" t="s">
        <v>449</v>
      </c>
      <c r="V7682" s="10">
        <v>827.02</v>
      </c>
      <c r="W7682" s="6">
        <v>1</v>
      </c>
      <c r="X7682" s="11">
        <v>0.3</v>
      </c>
      <c r="Y7682" s="10">
        <v>180.19</v>
      </c>
      <c r="Z7682" s="30">
        <f t="shared" ref="Z7682:Z7745" si="602">IFERROR(Y7682/V7682,0)</f>
        <v>0.21787864864211265</v>
      </c>
    </row>
    <row r="7683" spans="1:26">
      <c r="A7683" s="27">
        <v>7682</v>
      </c>
      <c r="B7683" s="14" t="s">
        <v>23992</v>
      </c>
      <c r="C7683" s="15">
        <v>44879</v>
      </c>
      <c r="D7683" s="12">
        <f t="shared" si="599"/>
        <v>2022</v>
      </c>
      <c r="E7683" s="12">
        <f t="shared" si="600"/>
        <v>11</v>
      </c>
      <c r="F7683" s="15" t="str">
        <f t="shared" si="601"/>
        <v>2022-11</v>
      </c>
      <c r="G7683" s="15">
        <v>44886</v>
      </c>
      <c r="H7683" s="23">
        <f t="shared" si="598"/>
        <v>7</v>
      </c>
      <c r="I7683" s="14" t="s">
        <v>27</v>
      </c>
      <c r="J7683" s="14" t="s">
        <v>6144</v>
      </c>
      <c r="K7683" s="14" t="s">
        <v>1524</v>
      </c>
      <c r="L7683" s="14" t="s">
        <v>83</v>
      </c>
      <c r="M7683" s="14" t="s">
        <v>31</v>
      </c>
      <c r="N7683" s="14" t="s">
        <v>43</v>
      </c>
      <c r="O7683" s="14" t="s">
        <v>44</v>
      </c>
      <c r="P7683" s="14" t="s">
        <v>23993</v>
      </c>
      <c r="Q7683" s="14" t="s">
        <v>46</v>
      </c>
      <c r="R7683" s="14" t="s">
        <v>23994</v>
      </c>
      <c r="S7683" s="14" t="s">
        <v>48</v>
      </c>
      <c r="T7683" s="14" t="s">
        <v>49</v>
      </c>
      <c r="U7683" s="14" t="s">
        <v>50</v>
      </c>
      <c r="V7683" s="16">
        <v>35.56</v>
      </c>
      <c r="W7683" s="13">
        <v>4</v>
      </c>
      <c r="X7683" s="17">
        <v>0.4</v>
      </c>
      <c r="Y7683" s="16">
        <v>4.54</v>
      </c>
      <c r="Z7683" s="31">
        <f t="shared" si="602"/>
        <v>0.12767154105736783</v>
      </c>
    </row>
    <row r="7684" spans="1:26">
      <c r="A7684" s="26">
        <v>7683</v>
      </c>
      <c r="B7684" s="7" t="s">
        <v>23995</v>
      </c>
      <c r="C7684" s="8">
        <v>45069</v>
      </c>
      <c r="D7684" s="12">
        <f t="shared" si="599"/>
        <v>2023</v>
      </c>
      <c r="E7684" s="12">
        <f t="shared" si="600"/>
        <v>5</v>
      </c>
      <c r="F7684" s="8" t="str">
        <f t="shared" si="601"/>
        <v>2023-05</v>
      </c>
      <c r="G7684" s="8">
        <v>45075</v>
      </c>
      <c r="H7684" s="23">
        <f t="shared" ref="H7684:H7747" si="603">G7684-C7684</f>
        <v>6</v>
      </c>
      <c r="I7684" s="7" t="s">
        <v>52</v>
      </c>
      <c r="J7684" s="7" t="s">
        <v>2992</v>
      </c>
      <c r="K7684" s="7" t="s">
        <v>2993</v>
      </c>
      <c r="L7684" s="7" t="s">
        <v>83</v>
      </c>
      <c r="M7684" s="7" t="s">
        <v>31</v>
      </c>
      <c r="N7684" s="7" t="s">
        <v>32</v>
      </c>
      <c r="O7684" s="7" t="s">
        <v>33</v>
      </c>
      <c r="P7684" s="7" t="s">
        <v>23996</v>
      </c>
      <c r="Q7684" s="7" t="s">
        <v>35</v>
      </c>
      <c r="R7684" s="7" t="s">
        <v>23997</v>
      </c>
      <c r="S7684" s="7" t="s">
        <v>110</v>
      </c>
      <c r="T7684" s="7" t="s">
        <v>148</v>
      </c>
      <c r="U7684" s="7" t="s">
        <v>149</v>
      </c>
      <c r="V7684" s="10">
        <v>153.47999999999999</v>
      </c>
      <c r="W7684" s="6">
        <v>1</v>
      </c>
      <c r="X7684" s="11">
        <v>0.5</v>
      </c>
      <c r="Y7684" s="10">
        <v>28.33</v>
      </c>
      <c r="Z7684" s="30">
        <f t="shared" si="602"/>
        <v>0.18458431065936931</v>
      </c>
    </row>
    <row r="7685" spans="1:26">
      <c r="A7685" s="27">
        <v>7684</v>
      </c>
      <c r="B7685" s="14" t="s">
        <v>23998</v>
      </c>
      <c r="C7685" s="15">
        <v>45265</v>
      </c>
      <c r="D7685" s="12">
        <f t="shared" si="599"/>
        <v>2023</v>
      </c>
      <c r="E7685" s="12">
        <f t="shared" si="600"/>
        <v>12</v>
      </c>
      <c r="F7685" s="15" t="str">
        <f t="shared" si="601"/>
        <v>2023-12</v>
      </c>
      <c r="G7685" s="15">
        <v>45270</v>
      </c>
      <c r="H7685" s="23">
        <f t="shared" si="603"/>
        <v>5</v>
      </c>
      <c r="I7685" s="14" t="s">
        <v>27</v>
      </c>
      <c r="J7685" s="14" t="s">
        <v>3564</v>
      </c>
      <c r="K7685" s="14" t="s">
        <v>90</v>
      </c>
      <c r="L7685" s="14" t="s">
        <v>66</v>
      </c>
      <c r="M7685" s="14" t="s">
        <v>31</v>
      </c>
      <c r="N7685" s="14" t="s">
        <v>181</v>
      </c>
      <c r="O7685" s="14" t="s">
        <v>107</v>
      </c>
      <c r="P7685" s="14" t="s">
        <v>23999</v>
      </c>
      <c r="Q7685" s="14" t="s">
        <v>35</v>
      </c>
      <c r="R7685" s="14" t="s">
        <v>24000</v>
      </c>
      <c r="S7685" s="14" t="s">
        <v>110</v>
      </c>
      <c r="T7685" s="14" t="s">
        <v>223</v>
      </c>
      <c r="U7685" s="14" t="s">
        <v>449</v>
      </c>
      <c r="V7685" s="16">
        <v>6087.08</v>
      </c>
      <c r="W7685" s="13">
        <v>14</v>
      </c>
      <c r="X7685" s="17">
        <v>0.1</v>
      </c>
      <c r="Y7685" s="16">
        <v>-1144.8699999999999</v>
      </c>
      <c r="Z7685" s="31">
        <f t="shared" si="602"/>
        <v>-0.18808197033717314</v>
      </c>
    </row>
    <row r="7686" spans="1:26">
      <c r="A7686" s="26">
        <v>7685</v>
      </c>
      <c r="B7686" s="7" t="s">
        <v>24001</v>
      </c>
      <c r="C7686" s="8">
        <v>45571</v>
      </c>
      <c r="D7686" s="12">
        <f t="shared" si="599"/>
        <v>2024</v>
      </c>
      <c r="E7686" s="12">
        <f t="shared" si="600"/>
        <v>10</v>
      </c>
      <c r="F7686" s="8" t="str">
        <f t="shared" si="601"/>
        <v>2024-10</v>
      </c>
      <c r="G7686" s="8">
        <v>45571</v>
      </c>
      <c r="H7686" s="23">
        <f t="shared" si="603"/>
        <v>0</v>
      </c>
      <c r="I7686" s="7" t="s">
        <v>63</v>
      </c>
      <c r="J7686" s="7" t="s">
        <v>2147</v>
      </c>
      <c r="K7686" s="7" t="s">
        <v>2148</v>
      </c>
      <c r="L7686" s="7" t="s">
        <v>83</v>
      </c>
      <c r="M7686" s="7" t="s">
        <v>31</v>
      </c>
      <c r="N7686" s="7" t="s">
        <v>125</v>
      </c>
      <c r="O7686" s="7" t="s">
        <v>126</v>
      </c>
      <c r="P7686" s="7" t="s">
        <v>24002</v>
      </c>
      <c r="Q7686" s="7" t="s">
        <v>58</v>
      </c>
      <c r="R7686" s="7" t="s">
        <v>24003</v>
      </c>
      <c r="S7686" s="7" t="s">
        <v>37</v>
      </c>
      <c r="T7686" s="7" t="s">
        <v>208</v>
      </c>
      <c r="U7686" s="7" t="s">
        <v>209</v>
      </c>
      <c r="V7686" s="10">
        <v>206.05</v>
      </c>
      <c r="W7686" s="6">
        <v>2</v>
      </c>
      <c r="X7686" s="11">
        <v>0.4</v>
      </c>
      <c r="Y7686" s="10">
        <v>60.38</v>
      </c>
      <c r="Z7686" s="30">
        <f t="shared" si="602"/>
        <v>0.29303567095365202</v>
      </c>
    </row>
    <row r="7687" spans="1:26">
      <c r="A7687" s="27">
        <v>7686</v>
      </c>
      <c r="B7687" s="14" t="s">
        <v>24004</v>
      </c>
      <c r="C7687" s="15">
        <v>45050</v>
      </c>
      <c r="D7687" s="12">
        <f t="shared" si="599"/>
        <v>2023</v>
      </c>
      <c r="E7687" s="12">
        <f t="shared" si="600"/>
        <v>5</v>
      </c>
      <c r="F7687" s="15" t="str">
        <f t="shared" si="601"/>
        <v>2023-05</v>
      </c>
      <c r="G7687" s="15">
        <v>45053</v>
      </c>
      <c r="H7687" s="23">
        <f t="shared" si="603"/>
        <v>3</v>
      </c>
      <c r="I7687" s="14" t="s">
        <v>52</v>
      </c>
      <c r="J7687" s="14" t="s">
        <v>2417</v>
      </c>
      <c r="K7687" s="14" t="s">
        <v>747</v>
      </c>
      <c r="L7687" s="14" t="s">
        <v>66</v>
      </c>
      <c r="M7687" s="14" t="s">
        <v>31</v>
      </c>
      <c r="N7687" s="14" t="s">
        <v>91</v>
      </c>
      <c r="O7687" s="14" t="s">
        <v>92</v>
      </c>
      <c r="P7687" s="14" t="s">
        <v>24005</v>
      </c>
      <c r="Q7687" s="14" t="s">
        <v>46</v>
      </c>
      <c r="R7687" s="14" t="s">
        <v>24006</v>
      </c>
      <c r="S7687" s="14" t="s">
        <v>48</v>
      </c>
      <c r="T7687" s="14" t="s">
        <v>298</v>
      </c>
      <c r="U7687" s="14" t="s">
        <v>630</v>
      </c>
      <c r="V7687" s="16">
        <v>57.42</v>
      </c>
      <c r="W7687" s="13">
        <v>2</v>
      </c>
      <c r="X7687" s="17">
        <v>0</v>
      </c>
      <c r="Y7687" s="16">
        <v>11.17</v>
      </c>
      <c r="Z7687" s="31">
        <f t="shared" si="602"/>
        <v>0.19453152211772901</v>
      </c>
    </row>
    <row r="7688" spans="1:26">
      <c r="A7688" s="26">
        <v>7687</v>
      </c>
      <c r="B7688" s="7" t="s">
        <v>24007</v>
      </c>
      <c r="C7688" s="8">
        <v>44256</v>
      </c>
      <c r="D7688" s="12">
        <f t="shared" si="599"/>
        <v>2021</v>
      </c>
      <c r="E7688" s="12">
        <f t="shared" si="600"/>
        <v>3</v>
      </c>
      <c r="F7688" s="8" t="str">
        <f t="shared" si="601"/>
        <v>2021-03</v>
      </c>
      <c r="G7688" s="8">
        <v>44256</v>
      </c>
      <c r="H7688" s="23">
        <f t="shared" si="603"/>
        <v>0</v>
      </c>
      <c r="I7688" s="7" t="s">
        <v>63</v>
      </c>
      <c r="J7688" s="7" t="s">
        <v>2944</v>
      </c>
      <c r="K7688" s="7" t="s">
        <v>516</v>
      </c>
      <c r="L7688" s="7" t="s">
        <v>30</v>
      </c>
      <c r="M7688" s="7" t="s">
        <v>31</v>
      </c>
      <c r="N7688" s="7" t="s">
        <v>125</v>
      </c>
      <c r="O7688" s="7" t="s">
        <v>126</v>
      </c>
      <c r="P7688" s="7" t="s">
        <v>10097</v>
      </c>
      <c r="Q7688" s="7" t="s">
        <v>58</v>
      </c>
      <c r="R7688" s="7" t="s">
        <v>24008</v>
      </c>
      <c r="S7688" s="7" t="s">
        <v>37</v>
      </c>
      <c r="T7688" s="7" t="s">
        <v>208</v>
      </c>
      <c r="U7688" s="7" t="s">
        <v>265</v>
      </c>
      <c r="V7688" s="10">
        <v>7139.24</v>
      </c>
      <c r="W7688" s="6">
        <v>8</v>
      </c>
      <c r="X7688" s="11">
        <v>0</v>
      </c>
      <c r="Y7688" s="10">
        <v>88.1</v>
      </c>
      <c r="Z7688" s="30">
        <f t="shared" si="602"/>
        <v>1.2340249102145326E-2</v>
      </c>
    </row>
    <row r="7689" spans="1:26">
      <c r="A7689" s="27">
        <v>7688</v>
      </c>
      <c r="B7689" s="14" t="s">
        <v>24009</v>
      </c>
      <c r="C7689" s="15">
        <v>44441</v>
      </c>
      <c r="D7689" s="12">
        <f t="shared" si="599"/>
        <v>2021</v>
      </c>
      <c r="E7689" s="12">
        <f t="shared" si="600"/>
        <v>9</v>
      </c>
      <c r="F7689" s="15" t="str">
        <f t="shared" si="601"/>
        <v>2021-09</v>
      </c>
      <c r="G7689" s="15">
        <v>44444</v>
      </c>
      <c r="H7689" s="23">
        <f t="shared" si="603"/>
        <v>3</v>
      </c>
      <c r="I7689" s="14" t="s">
        <v>122</v>
      </c>
      <c r="J7689" s="14" t="s">
        <v>324</v>
      </c>
      <c r="K7689" s="14" t="s">
        <v>325</v>
      </c>
      <c r="L7689" s="14" t="s">
        <v>30</v>
      </c>
      <c r="M7689" s="14" t="s">
        <v>31</v>
      </c>
      <c r="N7689" s="14" t="s">
        <v>91</v>
      </c>
      <c r="O7689" s="14" t="s">
        <v>92</v>
      </c>
      <c r="P7689" s="14" t="s">
        <v>24010</v>
      </c>
      <c r="Q7689" s="14" t="s">
        <v>46</v>
      </c>
      <c r="R7689" s="14" t="s">
        <v>24011</v>
      </c>
      <c r="S7689" s="14" t="s">
        <v>110</v>
      </c>
      <c r="T7689" s="14" t="s">
        <v>243</v>
      </c>
      <c r="U7689" s="14" t="s">
        <v>339</v>
      </c>
      <c r="V7689" s="16">
        <v>25928.29</v>
      </c>
      <c r="W7689" s="13">
        <v>14</v>
      </c>
      <c r="X7689" s="17">
        <v>0</v>
      </c>
      <c r="Y7689" s="16">
        <v>2199.9299999999998</v>
      </c>
      <c r="Z7689" s="31">
        <f t="shared" si="602"/>
        <v>8.4846706049646919E-2</v>
      </c>
    </row>
    <row r="7690" spans="1:26">
      <c r="A7690" s="26">
        <v>7689</v>
      </c>
      <c r="B7690" s="7" t="s">
        <v>24012</v>
      </c>
      <c r="C7690" s="8">
        <v>44710</v>
      </c>
      <c r="D7690" s="12">
        <f t="shared" si="599"/>
        <v>2022</v>
      </c>
      <c r="E7690" s="12">
        <f t="shared" si="600"/>
        <v>5</v>
      </c>
      <c r="F7690" s="8" t="str">
        <f t="shared" si="601"/>
        <v>2022-05</v>
      </c>
      <c r="G7690" s="8">
        <v>44713</v>
      </c>
      <c r="H7690" s="23">
        <f t="shared" si="603"/>
        <v>3</v>
      </c>
      <c r="I7690" s="7" t="s">
        <v>52</v>
      </c>
      <c r="J7690" s="7" t="s">
        <v>3576</v>
      </c>
      <c r="K7690" s="7" t="s">
        <v>3577</v>
      </c>
      <c r="L7690" s="7" t="s">
        <v>30</v>
      </c>
      <c r="M7690" s="7" t="s">
        <v>31</v>
      </c>
      <c r="N7690" s="7" t="s">
        <v>43</v>
      </c>
      <c r="O7690" s="7" t="s">
        <v>44</v>
      </c>
      <c r="P7690" s="7" t="s">
        <v>24013</v>
      </c>
      <c r="Q7690" s="7" t="s">
        <v>46</v>
      </c>
      <c r="R7690" s="7" t="s">
        <v>24014</v>
      </c>
      <c r="S7690" s="7" t="s">
        <v>110</v>
      </c>
      <c r="T7690" s="7" t="s">
        <v>223</v>
      </c>
      <c r="U7690" s="7" t="s">
        <v>495</v>
      </c>
      <c r="V7690" s="10">
        <v>5528.7</v>
      </c>
      <c r="W7690" s="6">
        <v>13</v>
      </c>
      <c r="X7690" s="11">
        <v>0</v>
      </c>
      <c r="Y7690" s="10">
        <v>-667.97</v>
      </c>
      <c r="Z7690" s="30">
        <f t="shared" si="602"/>
        <v>-0.1208186372926728</v>
      </c>
    </row>
    <row r="7691" spans="1:26">
      <c r="A7691" s="27">
        <v>7690</v>
      </c>
      <c r="B7691" s="14" t="s">
        <v>24015</v>
      </c>
      <c r="C7691" s="15">
        <v>45283</v>
      </c>
      <c r="D7691" s="12">
        <f t="shared" si="599"/>
        <v>2023</v>
      </c>
      <c r="E7691" s="12">
        <f t="shared" si="600"/>
        <v>12</v>
      </c>
      <c r="F7691" s="15" t="str">
        <f t="shared" si="601"/>
        <v>2023-12</v>
      </c>
      <c r="G7691" s="15">
        <v>45286</v>
      </c>
      <c r="H7691" s="23">
        <f t="shared" si="603"/>
        <v>3</v>
      </c>
      <c r="I7691" s="14" t="s">
        <v>52</v>
      </c>
      <c r="J7691" s="14" t="s">
        <v>2765</v>
      </c>
      <c r="K7691" s="14" t="s">
        <v>421</v>
      </c>
      <c r="L7691" s="14" t="s">
        <v>30</v>
      </c>
      <c r="M7691" s="14" t="s">
        <v>31</v>
      </c>
      <c r="N7691" s="14" t="s">
        <v>143</v>
      </c>
      <c r="O7691" s="14" t="s">
        <v>144</v>
      </c>
      <c r="P7691" s="14" t="s">
        <v>24016</v>
      </c>
      <c r="Q7691" s="14" t="s">
        <v>146</v>
      </c>
      <c r="R7691" s="14" t="s">
        <v>24017</v>
      </c>
      <c r="S7691" s="14" t="s">
        <v>37</v>
      </c>
      <c r="T7691" s="14" t="s">
        <v>38</v>
      </c>
      <c r="U7691" s="14" t="s">
        <v>102</v>
      </c>
      <c r="V7691" s="16">
        <v>4132.57</v>
      </c>
      <c r="W7691" s="13">
        <v>6</v>
      </c>
      <c r="X7691" s="17">
        <v>0.2</v>
      </c>
      <c r="Y7691" s="16">
        <v>657.97</v>
      </c>
      <c r="Z7691" s="31">
        <f t="shared" si="602"/>
        <v>0.15921569386604464</v>
      </c>
    </row>
    <row r="7692" spans="1:26">
      <c r="A7692" s="26">
        <v>7691</v>
      </c>
      <c r="B7692" s="7" t="s">
        <v>24018</v>
      </c>
      <c r="C7692" s="8">
        <v>44834</v>
      </c>
      <c r="D7692" s="12">
        <f t="shared" si="599"/>
        <v>2022</v>
      </c>
      <c r="E7692" s="12">
        <f t="shared" si="600"/>
        <v>9</v>
      </c>
      <c r="F7692" s="8" t="str">
        <f t="shared" si="601"/>
        <v>2022-09</v>
      </c>
      <c r="G7692" s="8">
        <v>44834</v>
      </c>
      <c r="H7692" s="23">
        <f t="shared" si="603"/>
        <v>0</v>
      </c>
      <c r="I7692" s="7" t="s">
        <v>63</v>
      </c>
      <c r="J7692" s="7" t="s">
        <v>4723</v>
      </c>
      <c r="K7692" s="7" t="s">
        <v>3272</v>
      </c>
      <c r="L7692" s="7" t="s">
        <v>30</v>
      </c>
      <c r="M7692" s="7" t="s">
        <v>31</v>
      </c>
      <c r="N7692" s="7" t="s">
        <v>106</v>
      </c>
      <c r="O7692" s="7" t="s">
        <v>107</v>
      </c>
      <c r="P7692" s="7" t="s">
        <v>24019</v>
      </c>
      <c r="Q7692" s="7" t="s">
        <v>35</v>
      </c>
      <c r="R7692" s="7" t="s">
        <v>24020</v>
      </c>
      <c r="S7692" s="7" t="s">
        <v>110</v>
      </c>
      <c r="T7692" s="7" t="s">
        <v>111</v>
      </c>
      <c r="U7692" s="7" t="s">
        <v>287</v>
      </c>
      <c r="V7692" s="10">
        <v>4151.3599999999997</v>
      </c>
      <c r="W7692" s="6">
        <v>12</v>
      </c>
      <c r="X7692" s="11">
        <v>0.3</v>
      </c>
      <c r="Y7692" s="10">
        <v>273.83</v>
      </c>
      <c r="Z7692" s="30">
        <f t="shared" si="602"/>
        <v>6.5961516226007863E-2</v>
      </c>
    </row>
    <row r="7693" spans="1:26">
      <c r="A7693" s="27">
        <v>7692</v>
      </c>
      <c r="B7693" s="14" t="s">
        <v>24021</v>
      </c>
      <c r="C7693" s="15">
        <v>44370</v>
      </c>
      <c r="D7693" s="12">
        <f t="shared" si="599"/>
        <v>2021</v>
      </c>
      <c r="E7693" s="12">
        <f t="shared" si="600"/>
        <v>6</v>
      </c>
      <c r="F7693" s="15" t="str">
        <f t="shared" si="601"/>
        <v>2021-06</v>
      </c>
      <c r="G7693" s="15">
        <v>44373</v>
      </c>
      <c r="H7693" s="23">
        <f t="shared" si="603"/>
        <v>3</v>
      </c>
      <c r="I7693" s="14" t="s">
        <v>122</v>
      </c>
      <c r="J7693" s="14" t="s">
        <v>1905</v>
      </c>
      <c r="K7693" s="14" t="s">
        <v>1906</v>
      </c>
      <c r="L7693" s="14" t="s">
        <v>66</v>
      </c>
      <c r="M7693" s="14" t="s">
        <v>31</v>
      </c>
      <c r="N7693" s="14" t="s">
        <v>181</v>
      </c>
      <c r="O7693" s="14" t="s">
        <v>107</v>
      </c>
      <c r="P7693" s="14" t="s">
        <v>24022</v>
      </c>
      <c r="Q7693" s="14" t="s">
        <v>35</v>
      </c>
      <c r="R7693" s="14" t="s">
        <v>24023</v>
      </c>
      <c r="S7693" s="14" t="s">
        <v>110</v>
      </c>
      <c r="T7693" s="14" t="s">
        <v>243</v>
      </c>
      <c r="U7693" s="14" t="s">
        <v>339</v>
      </c>
      <c r="V7693" s="16">
        <v>18922.59</v>
      </c>
      <c r="W7693" s="13">
        <v>11</v>
      </c>
      <c r="X7693" s="17">
        <v>0</v>
      </c>
      <c r="Y7693" s="16">
        <v>611.54</v>
      </c>
      <c r="Z7693" s="31">
        <f t="shared" si="602"/>
        <v>3.2317986068503307E-2</v>
      </c>
    </row>
    <row r="7694" spans="1:26">
      <c r="A7694" s="26">
        <v>7693</v>
      </c>
      <c r="B7694" s="7" t="s">
        <v>24024</v>
      </c>
      <c r="C7694" s="8">
        <v>44363</v>
      </c>
      <c r="D7694" s="12">
        <f t="shared" si="599"/>
        <v>2021</v>
      </c>
      <c r="E7694" s="12">
        <f t="shared" si="600"/>
        <v>6</v>
      </c>
      <c r="F7694" s="8" t="str">
        <f t="shared" si="601"/>
        <v>2021-06</v>
      </c>
      <c r="G7694" s="8">
        <v>44364</v>
      </c>
      <c r="H7694" s="23">
        <f t="shared" si="603"/>
        <v>1</v>
      </c>
      <c r="I7694" s="7" t="s">
        <v>122</v>
      </c>
      <c r="J7694" s="7" t="s">
        <v>3230</v>
      </c>
      <c r="K7694" s="7" t="s">
        <v>1801</v>
      </c>
      <c r="L7694" s="7" t="s">
        <v>30</v>
      </c>
      <c r="M7694" s="7" t="s">
        <v>31</v>
      </c>
      <c r="N7694" s="7" t="s">
        <v>166</v>
      </c>
      <c r="O7694" s="7" t="s">
        <v>167</v>
      </c>
      <c r="P7694" s="7" t="s">
        <v>24025</v>
      </c>
      <c r="Q7694" s="7" t="s">
        <v>35</v>
      </c>
      <c r="R7694" s="7" t="s">
        <v>24026</v>
      </c>
      <c r="S7694" s="7" t="s">
        <v>48</v>
      </c>
      <c r="T7694" s="7" t="s">
        <v>434</v>
      </c>
      <c r="U7694" s="7" t="s">
        <v>435</v>
      </c>
      <c r="V7694" s="10">
        <v>473.95</v>
      </c>
      <c r="W7694" s="6">
        <v>5</v>
      </c>
      <c r="X7694" s="11">
        <v>0.1</v>
      </c>
      <c r="Y7694" s="10">
        <v>17.28</v>
      </c>
      <c r="Z7694" s="30">
        <f t="shared" si="602"/>
        <v>3.645954214579597E-2</v>
      </c>
    </row>
    <row r="7695" spans="1:26">
      <c r="A7695" s="27">
        <v>7694</v>
      </c>
      <c r="B7695" s="14" t="s">
        <v>24027</v>
      </c>
      <c r="C7695" s="15">
        <v>44216</v>
      </c>
      <c r="D7695" s="12">
        <f t="shared" si="599"/>
        <v>2021</v>
      </c>
      <c r="E7695" s="12">
        <f t="shared" si="600"/>
        <v>1</v>
      </c>
      <c r="F7695" s="15" t="str">
        <f t="shared" si="601"/>
        <v>2021-01</v>
      </c>
      <c r="G7695" s="15">
        <v>44220</v>
      </c>
      <c r="H7695" s="23">
        <f t="shared" si="603"/>
        <v>4</v>
      </c>
      <c r="I7695" s="14" t="s">
        <v>52</v>
      </c>
      <c r="J7695" s="14" t="s">
        <v>6941</v>
      </c>
      <c r="K7695" s="14" t="s">
        <v>1837</v>
      </c>
      <c r="L7695" s="14" t="s">
        <v>30</v>
      </c>
      <c r="M7695" s="14" t="s">
        <v>31</v>
      </c>
      <c r="N7695" s="14" t="s">
        <v>55</v>
      </c>
      <c r="O7695" s="14" t="s">
        <v>56</v>
      </c>
      <c r="P7695" s="14" t="s">
        <v>24028</v>
      </c>
      <c r="Q7695" s="14" t="s">
        <v>58</v>
      </c>
      <c r="R7695" s="14" t="s">
        <v>24029</v>
      </c>
      <c r="S7695" s="14" t="s">
        <v>37</v>
      </c>
      <c r="T7695" s="14" t="s">
        <v>60</v>
      </c>
      <c r="U7695" s="14" t="s">
        <v>317</v>
      </c>
      <c r="V7695" s="16">
        <v>1169.23</v>
      </c>
      <c r="W7695" s="13">
        <v>2</v>
      </c>
      <c r="X7695" s="17">
        <v>0.3</v>
      </c>
      <c r="Y7695" s="16">
        <v>-9.32</v>
      </c>
      <c r="Z7695" s="31">
        <f t="shared" si="602"/>
        <v>-7.9710578756959707E-3</v>
      </c>
    </row>
    <row r="7696" spans="1:26">
      <c r="A7696" s="26">
        <v>7695</v>
      </c>
      <c r="B7696" s="7" t="s">
        <v>24030</v>
      </c>
      <c r="C7696" s="8">
        <v>44222</v>
      </c>
      <c r="D7696" s="12">
        <f t="shared" si="599"/>
        <v>2021</v>
      </c>
      <c r="E7696" s="12">
        <f t="shared" si="600"/>
        <v>1</v>
      </c>
      <c r="F7696" s="8" t="str">
        <f t="shared" si="601"/>
        <v>2021-01</v>
      </c>
      <c r="G7696" s="8">
        <v>44228</v>
      </c>
      <c r="H7696" s="23">
        <f t="shared" si="603"/>
        <v>6</v>
      </c>
      <c r="I7696" s="7" t="s">
        <v>27</v>
      </c>
      <c r="J7696" s="7" t="s">
        <v>463</v>
      </c>
      <c r="K7696" s="7" t="s">
        <v>464</v>
      </c>
      <c r="L7696" s="7" t="s">
        <v>83</v>
      </c>
      <c r="M7696" s="7" t="s">
        <v>31</v>
      </c>
      <c r="N7696" s="7" t="s">
        <v>32</v>
      </c>
      <c r="O7696" s="7" t="s">
        <v>33</v>
      </c>
      <c r="P7696" s="7" t="s">
        <v>24031</v>
      </c>
      <c r="Q7696" s="7" t="s">
        <v>35</v>
      </c>
      <c r="R7696" s="7" t="s">
        <v>24032</v>
      </c>
      <c r="S7696" s="7" t="s">
        <v>110</v>
      </c>
      <c r="T7696" s="7" t="s">
        <v>223</v>
      </c>
      <c r="U7696" s="7" t="s">
        <v>495</v>
      </c>
      <c r="V7696" s="10">
        <v>2856.91</v>
      </c>
      <c r="W7696" s="6">
        <v>2</v>
      </c>
      <c r="X7696" s="11">
        <v>0</v>
      </c>
      <c r="Y7696" s="10">
        <v>-458.41</v>
      </c>
      <c r="Z7696" s="30">
        <f t="shared" si="602"/>
        <v>-0.16045657721104273</v>
      </c>
    </row>
    <row r="7697" spans="1:26">
      <c r="A7697" s="27">
        <v>7696</v>
      </c>
      <c r="B7697" s="14" t="s">
        <v>24033</v>
      </c>
      <c r="C7697" s="15">
        <v>44703</v>
      </c>
      <c r="D7697" s="12">
        <f t="shared" si="599"/>
        <v>2022</v>
      </c>
      <c r="E7697" s="12">
        <f t="shared" si="600"/>
        <v>5</v>
      </c>
      <c r="F7697" s="15" t="str">
        <f t="shared" si="601"/>
        <v>2022-05</v>
      </c>
      <c r="G7697" s="15">
        <v>44709</v>
      </c>
      <c r="H7697" s="23">
        <f t="shared" si="603"/>
        <v>6</v>
      </c>
      <c r="I7697" s="14" t="s">
        <v>52</v>
      </c>
      <c r="J7697" s="14" t="s">
        <v>1177</v>
      </c>
      <c r="K7697" s="14" t="s">
        <v>568</v>
      </c>
      <c r="L7697" s="14" t="s">
        <v>66</v>
      </c>
      <c r="M7697" s="14" t="s">
        <v>31</v>
      </c>
      <c r="N7697" s="14" t="s">
        <v>711</v>
      </c>
      <c r="O7697" s="14" t="s">
        <v>712</v>
      </c>
      <c r="P7697" s="14" t="s">
        <v>24034</v>
      </c>
      <c r="Q7697" s="14" t="s">
        <v>35</v>
      </c>
      <c r="R7697" s="14" t="s">
        <v>24035</v>
      </c>
      <c r="S7697" s="14" t="s">
        <v>37</v>
      </c>
      <c r="T7697" s="14" t="s">
        <v>60</v>
      </c>
      <c r="U7697" s="14" t="s">
        <v>317</v>
      </c>
      <c r="V7697" s="16">
        <v>1129.82</v>
      </c>
      <c r="W7697" s="13">
        <v>1</v>
      </c>
      <c r="X7697" s="17">
        <v>0</v>
      </c>
      <c r="Y7697" s="16">
        <v>342.51</v>
      </c>
      <c r="Z7697" s="31">
        <f t="shared" si="602"/>
        <v>0.30315448478518703</v>
      </c>
    </row>
    <row r="7698" spans="1:26">
      <c r="A7698" s="26">
        <v>7697</v>
      </c>
      <c r="B7698" s="7" t="s">
        <v>24036</v>
      </c>
      <c r="C7698" s="8">
        <v>44888</v>
      </c>
      <c r="D7698" s="12">
        <f t="shared" si="599"/>
        <v>2022</v>
      </c>
      <c r="E7698" s="12">
        <f t="shared" si="600"/>
        <v>11</v>
      </c>
      <c r="F7698" s="8" t="str">
        <f t="shared" si="601"/>
        <v>2022-11</v>
      </c>
      <c r="G7698" s="8">
        <v>44894</v>
      </c>
      <c r="H7698" s="23">
        <f t="shared" si="603"/>
        <v>6</v>
      </c>
      <c r="I7698" s="7" t="s">
        <v>27</v>
      </c>
      <c r="J7698" s="7" t="s">
        <v>6144</v>
      </c>
      <c r="K7698" s="7" t="s">
        <v>1524</v>
      </c>
      <c r="L7698" s="7" t="s">
        <v>83</v>
      </c>
      <c r="M7698" s="7" t="s">
        <v>31</v>
      </c>
      <c r="N7698" s="7" t="s">
        <v>43</v>
      </c>
      <c r="O7698" s="7" t="s">
        <v>44</v>
      </c>
      <c r="P7698" s="7" t="s">
        <v>24037</v>
      </c>
      <c r="Q7698" s="7" t="s">
        <v>46</v>
      </c>
      <c r="R7698" s="7" t="s">
        <v>24038</v>
      </c>
      <c r="S7698" s="7" t="s">
        <v>48</v>
      </c>
      <c r="T7698" s="7" t="s">
        <v>69</v>
      </c>
      <c r="U7698" s="7" t="s">
        <v>1034</v>
      </c>
      <c r="V7698" s="10">
        <v>1550.89</v>
      </c>
      <c r="W7698" s="6">
        <v>9</v>
      </c>
      <c r="X7698" s="11">
        <v>0.2</v>
      </c>
      <c r="Y7698" s="10">
        <v>148.09</v>
      </c>
      <c r="Z7698" s="30">
        <f t="shared" si="602"/>
        <v>9.5487107402846105E-2</v>
      </c>
    </row>
    <row r="7699" spans="1:26">
      <c r="A7699" s="27">
        <v>7698</v>
      </c>
      <c r="B7699" s="14" t="s">
        <v>24039</v>
      </c>
      <c r="C7699" s="15">
        <v>44317</v>
      </c>
      <c r="D7699" s="12">
        <f t="shared" si="599"/>
        <v>2021</v>
      </c>
      <c r="E7699" s="12">
        <f t="shared" si="600"/>
        <v>5</v>
      </c>
      <c r="F7699" s="15" t="str">
        <f t="shared" si="601"/>
        <v>2021-05</v>
      </c>
      <c r="G7699" s="15">
        <v>44322</v>
      </c>
      <c r="H7699" s="23">
        <f t="shared" si="603"/>
        <v>5</v>
      </c>
      <c r="I7699" s="14" t="s">
        <v>52</v>
      </c>
      <c r="J7699" s="14" t="s">
        <v>1504</v>
      </c>
      <c r="K7699" s="14" t="s">
        <v>186</v>
      </c>
      <c r="L7699" s="14" t="s">
        <v>83</v>
      </c>
      <c r="M7699" s="14" t="s">
        <v>31</v>
      </c>
      <c r="N7699" s="14" t="s">
        <v>204</v>
      </c>
      <c r="O7699" s="14" t="s">
        <v>205</v>
      </c>
      <c r="P7699" s="14" t="s">
        <v>24040</v>
      </c>
      <c r="Q7699" s="14" t="s">
        <v>146</v>
      </c>
      <c r="R7699" s="14" t="s">
        <v>24041</v>
      </c>
      <c r="S7699" s="14" t="s">
        <v>48</v>
      </c>
      <c r="T7699" s="14" t="s">
        <v>86</v>
      </c>
      <c r="U7699" s="14" t="s">
        <v>819</v>
      </c>
      <c r="V7699" s="16">
        <v>90.56</v>
      </c>
      <c r="W7699" s="13">
        <v>13</v>
      </c>
      <c r="X7699" s="17">
        <v>0.2</v>
      </c>
      <c r="Y7699" s="16">
        <v>22</v>
      </c>
      <c r="Z7699" s="31">
        <f t="shared" si="602"/>
        <v>0.24293286219081273</v>
      </c>
    </row>
    <row r="7700" spans="1:26">
      <c r="A7700" s="26">
        <v>7699</v>
      </c>
      <c r="B7700" s="7" t="s">
        <v>24042</v>
      </c>
      <c r="C7700" s="8">
        <v>44529</v>
      </c>
      <c r="D7700" s="12">
        <f t="shared" si="599"/>
        <v>2021</v>
      </c>
      <c r="E7700" s="12">
        <f t="shared" si="600"/>
        <v>11</v>
      </c>
      <c r="F7700" s="8" t="str">
        <f t="shared" si="601"/>
        <v>2021-11</v>
      </c>
      <c r="G7700" s="8">
        <v>44534</v>
      </c>
      <c r="H7700" s="23">
        <f t="shared" si="603"/>
        <v>5</v>
      </c>
      <c r="I7700" s="7" t="s">
        <v>52</v>
      </c>
      <c r="J7700" s="7" t="s">
        <v>539</v>
      </c>
      <c r="K7700" s="7" t="s">
        <v>540</v>
      </c>
      <c r="L7700" s="7" t="s">
        <v>66</v>
      </c>
      <c r="M7700" s="7" t="s">
        <v>31</v>
      </c>
      <c r="N7700" s="7" t="s">
        <v>32</v>
      </c>
      <c r="O7700" s="7" t="s">
        <v>33</v>
      </c>
      <c r="P7700" s="7" t="s">
        <v>20680</v>
      </c>
      <c r="Q7700" s="7" t="s">
        <v>35</v>
      </c>
      <c r="R7700" s="7" t="s">
        <v>24043</v>
      </c>
      <c r="S7700" s="7" t="s">
        <v>110</v>
      </c>
      <c r="T7700" s="7" t="s">
        <v>223</v>
      </c>
      <c r="U7700" s="7" t="s">
        <v>224</v>
      </c>
      <c r="V7700" s="10">
        <v>1286.02</v>
      </c>
      <c r="W7700" s="6">
        <v>12</v>
      </c>
      <c r="X7700" s="11">
        <v>0.4</v>
      </c>
      <c r="Y7700" s="10">
        <v>-2.75</v>
      </c>
      <c r="Z7700" s="30">
        <f t="shared" si="602"/>
        <v>-2.1383804295423089E-3</v>
      </c>
    </row>
    <row r="7701" spans="1:26">
      <c r="A7701" s="27">
        <v>7700</v>
      </c>
      <c r="B7701" s="14" t="s">
        <v>24044</v>
      </c>
      <c r="C7701" s="15">
        <v>44687</v>
      </c>
      <c r="D7701" s="12">
        <f t="shared" si="599"/>
        <v>2022</v>
      </c>
      <c r="E7701" s="12">
        <f t="shared" si="600"/>
        <v>5</v>
      </c>
      <c r="F7701" s="15" t="str">
        <f t="shared" si="601"/>
        <v>2022-05</v>
      </c>
      <c r="G7701" s="15">
        <v>44693</v>
      </c>
      <c r="H7701" s="23">
        <f t="shared" si="603"/>
        <v>6</v>
      </c>
      <c r="I7701" s="14" t="s">
        <v>52</v>
      </c>
      <c r="J7701" s="14" t="s">
        <v>256</v>
      </c>
      <c r="K7701" s="14" t="s">
        <v>257</v>
      </c>
      <c r="L7701" s="14" t="s">
        <v>83</v>
      </c>
      <c r="M7701" s="14" t="s">
        <v>31</v>
      </c>
      <c r="N7701" s="14" t="s">
        <v>181</v>
      </c>
      <c r="O7701" s="14" t="s">
        <v>107</v>
      </c>
      <c r="P7701" s="14" t="s">
        <v>24045</v>
      </c>
      <c r="Q7701" s="14" t="s">
        <v>35</v>
      </c>
      <c r="R7701" s="14" t="s">
        <v>24046</v>
      </c>
      <c r="S7701" s="14" t="s">
        <v>110</v>
      </c>
      <c r="T7701" s="14" t="s">
        <v>243</v>
      </c>
      <c r="U7701" s="14" t="s">
        <v>244</v>
      </c>
      <c r="V7701" s="16">
        <v>1119.1300000000001</v>
      </c>
      <c r="W7701" s="13">
        <v>8</v>
      </c>
      <c r="X7701" s="17">
        <v>0.2</v>
      </c>
      <c r="Y7701" s="16">
        <v>97.78</v>
      </c>
      <c r="Z7701" s="31">
        <f t="shared" si="602"/>
        <v>8.7371440315244867E-2</v>
      </c>
    </row>
    <row r="7702" spans="1:26">
      <c r="A7702" s="26">
        <v>7701</v>
      </c>
      <c r="B7702" s="7" t="s">
        <v>24047</v>
      </c>
      <c r="C7702" s="8">
        <v>45618</v>
      </c>
      <c r="D7702" s="12">
        <f t="shared" si="599"/>
        <v>2024</v>
      </c>
      <c r="E7702" s="12">
        <f t="shared" si="600"/>
        <v>11</v>
      </c>
      <c r="F7702" s="8" t="str">
        <f t="shared" si="601"/>
        <v>2024-11</v>
      </c>
      <c r="G7702" s="8">
        <v>45618</v>
      </c>
      <c r="H7702" s="23">
        <f t="shared" si="603"/>
        <v>0</v>
      </c>
      <c r="I7702" s="7" t="s">
        <v>63</v>
      </c>
      <c r="J7702" s="7" t="s">
        <v>603</v>
      </c>
      <c r="K7702" s="7" t="s">
        <v>604</v>
      </c>
      <c r="L7702" s="7" t="s">
        <v>30</v>
      </c>
      <c r="M7702" s="7" t="s">
        <v>31</v>
      </c>
      <c r="N7702" s="7" t="s">
        <v>32</v>
      </c>
      <c r="O7702" s="7" t="s">
        <v>33</v>
      </c>
      <c r="P7702" s="7" t="s">
        <v>15538</v>
      </c>
      <c r="Q7702" s="7" t="s">
        <v>35</v>
      </c>
      <c r="R7702" s="7" t="s">
        <v>24048</v>
      </c>
      <c r="S7702" s="7" t="s">
        <v>37</v>
      </c>
      <c r="T7702" s="7" t="s">
        <v>60</v>
      </c>
      <c r="U7702" s="7" t="s">
        <v>61</v>
      </c>
      <c r="V7702" s="10">
        <v>1348.1</v>
      </c>
      <c r="W7702" s="6">
        <v>9</v>
      </c>
      <c r="X7702" s="11">
        <v>0</v>
      </c>
      <c r="Y7702" s="10">
        <v>51.62</v>
      </c>
      <c r="Z7702" s="30">
        <f t="shared" si="602"/>
        <v>3.8290927972702324E-2</v>
      </c>
    </row>
    <row r="7703" spans="1:26">
      <c r="A7703" s="27">
        <v>7702</v>
      </c>
      <c r="B7703" s="14" t="s">
        <v>24049</v>
      </c>
      <c r="C7703" s="15">
        <v>45412</v>
      </c>
      <c r="D7703" s="12">
        <f t="shared" si="599"/>
        <v>2024</v>
      </c>
      <c r="E7703" s="12">
        <f t="shared" si="600"/>
        <v>4</v>
      </c>
      <c r="F7703" s="15" t="str">
        <f t="shared" si="601"/>
        <v>2024-04</v>
      </c>
      <c r="G7703" s="15">
        <v>45412</v>
      </c>
      <c r="H7703" s="23">
        <f t="shared" si="603"/>
        <v>0</v>
      </c>
      <c r="I7703" s="14" t="s">
        <v>63</v>
      </c>
      <c r="J7703" s="14" t="s">
        <v>2868</v>
      </c>
      <c r="K7703" s="14" t="s">
        <v>385</v>
      </c>
      <c r="L7703" s="14" t="s">
        <v>30</v>
      </c>
      <c r="M7703" s="14" t="s">
        <v>31</v>
      </c>
      <c r="N7703" s="14" t="s">
        <v>91</v>
      </c>
      <c r="O7703" s="14" t="s">
        <v>92</v>
      </c>
      <c r="P7703" s="14" t="s">
        <v>24050</v>
      </c>
      <c r="Q7703" s="14" t="s">
        <v>46</v>
      </c>
      <c r="R7703" s="14" t="s">
        <v>24051</v>
      </c>
      <c r="S7703" s="14" t="s">
        <v>37</v>
      </c>
      <c r="T7703" s="14" t="s">
        <v>208</v>
      </c>
      <c r="U7703" s="14" t="s">
        <v>265</v>
      </c>
      <c r="V7703" s="16">
        <v>1556.4</v>
      </c>
      <c r="W7703" s="13">
        <v>3</v>
      </c>
      <c r="X7703" s="17">
        <v>0.5</v>
      </c>
      <c r="Y7703" s="16">
        <v>218.63</v>
      </c>
      <c r="Z7703" s="31">
        <f t="shared" si="602"/>
        <v>0.14047160113081469</v>
      </c>
    </row>
    <row r="7704" spans="1:26">
      <c r="A7704" s="26">
        <v>7703</v>
      </c>
      <c r="B7704" s="7" t="s">
        <v>24052</v>
      </c>
      <c r="C7704" s="8">
        <v>44649</v>
      </c>
      <c r="D7704" s="12">
        <f t="shared" si="599"/>
        <v>2022</v>
      </c>
      <c r="E7704" s="12">
        <f t="shared" si="600"/>
        <v>3</v>
      </c>
      <c r="F7704" s="8" t="str">
        <f t="shared" si="601"/>
        <v>2022-03</v>
      </c>
      <c r="G7704" s="8">
        <v>44649</v>
      </c>
      <c r="H7704" s="23">
        <f t="shared" si="603"/>
        <v>0</v>
      </c>
      <c r="I7704" s="7" t="s">
        <v>63</v>
      </c>
      <c r="J7704" s="7" t="s">
        <v>4567</v>
      </c>
      <c r="K7704" s="7" t="s">
        <v>4568</v>
      </c>
      <c r="L7704" s="7" t="s">
        <v>30</v>
      </c>
      <c r="M7704" s="7" t="s">
        <v>31</v>
      </c>
      <c r="N7704" s="7" t="s">
        <v>181</v>
      </c>
      <c r="O7704" s="7" t="s">
        <v>107</v>
      </c>
      <c r="P7704" s="7" t="s">
        <v>24053</v>
      </c>
      <c r="Q7704" s="7" t="s">
        <v>35</v>
      </c>
      <c r="R7704" s="7" t="s">
        <v>24054</v>
      </c>
      <c r="S7704" s="7" t="s">
        <v>110</v>
      </c>
      <c r="T7704" s="7" t="s">
        <v>223</v>
      </c>
      <c r="U7704" s="7" t="s">
        <v>495</v>
      </c>
      <c r="V7704" s="10">
        <v>4716.3999999999996</v>
      </c>
      <c r="W7704" s="6">
        <v>14</v>
      </c>
      <c r="X7704" s="11">
        <v>0.2</v>
      </c>
      <c r="Y7704" s="10">
        <v>-700.49</v>
      </c>
      <c r="Z7704" s="30">
        <f t="shared" si="602"/>
        <v>-0.14852217793232128</v>
      </c>
    </row>
    <row r="7705" spans="1:26">
      <c r="A7705" s="27">
        <v>7704</v>
      </c>
      <c r="B7705" s="14" t="s">
        <v>24055</v>
      </c>
      <c r="C7705" s="15">
        <v>44848</v>
      </c>
      <c r="D7705" s="12">
        <f t="shared" si="599"/>
        <v>2022</v>
      </c>
      <c r="E7705" s="12">
        <f t="shared" si="600"/>
        <v>10</v>
      </c>
      <c r="F7705" s="15" t="str">
        <f t="shared" si="601"/>
        <v>2022-10</v>
      </c>
      <c r="G7705" s="15">
        <v>44854</v>
      </c>
      <c r="H7705" s="23">
        <f t="shared" si="603"/>
        <v>6</v>
      </c>
      <c r="I7705" s="14" t="s">
        <v>52</v>
      </c>
      <c r="J7705" s="14" t="s">
        <v>9333</v>
      </c>
      <c r="K7705" s="14" t="s">
        <v>9334</v>
      </c>
      <c r="L7705" s="14" t="s">
        <v>30</v>
      </c>
      <c r="M7705" s="14" t="s">
        <v>31</v>
      </c>
      <c r="N7705" s="14" t="s">
        <v>153</v>
      </c>
      <c r="O7705" s="14" t="s">
        <v>154</v>
      </c>
      <c r="P7705" s="14" t="s">
        <v>24056</v>
      </c>
      <c r="Q7705" s="14" t="s">
        <v>146</v>
      </c>
      <c r="R7705" s="14" t="s">
        <v>24057</v>
      </c>
      <c r="S7705" s="14" t="s">
        <v>48</v>
      </c>
      <c r="T7705" s="14" t="s">
        <v>95</v>
      </c>
      <c r="U7705" s="14" t="s">
        <v>571</v>
      </c>
      <c r="V7705" s="16">
        <v>115.63</v>
      </c>
      <c r="W7705" s="13">
        <v>2</v>
      </c>
      <c r="X7705" s="17">
        <v>0</v>
      </c>
      <c r="Y7705" s="16">
        <v>13.57</v>
      </c>
      <c r="Z7705" s="31">
        <f t="shared" si="602"/>
        <v>0.11735708726109143</v>
      </c>
    </row>
    <row r="7706" spans="1:26">
      <c r="A7706" s="26">
        <v>7705</v>
      </c>
      <c r="B7706" s="7" t="s">
        <v>24058</v>
      </c>
      <c r="C7706" s="8">
        <v>44595</v>
      </c>
      <c r="D7706" s="12">
        <f t="shared" si="599"/>
        <v>2022</v>
      </c>
      <c r="E7706" s="12">
        <f t="shared" si="600"/>
        <v>2</v>
      </c>
      <c r="F7706" s="8" t="str">
        <f t="shared" si="601"/>
        <v>2022-02</v>
      </c>
      <c r="G7706" s="8">
        <v>44598</v>
      </c>
      <c r="H7706" s="23">
        <f t="shared" si="603"/>
        <v>3</v>
      </c>
      <c r="I7706" s="7" t="s">
        <v>122</v>
      </c>
      <c r="J7706" s="7" t="s">
        <v>3223</v>
      </c>
      <c r="K7706" s="7" t="s">
        <v>488</v>
      </c>
      <c r="L7706" s="7" t="s">
        <v>83</v>
      </c>
      <c r="M7706" s="7" t="s">
        <v>31</v>
      </c>
      <c r="N7706" s="7" t="s">
        <v>55</v>
      </c>
      <c r="O7706" s="7" t="s">
        <v>56</v>
      </c>
      <c r="P7706" s="7" t="s">
        <v>24059</v>
      </c>
      <c r="Q7706" s="7" t="s">
        <v>58</v>
      </c>
      <c r="R7706" s="7" t="s">
        <v>24060</v>
      </c>
      <c r="S7706" s="7" t="s">
        <v>110</v>
      </c>
      <c r="T7706" s="7" t="s">
        <v>223</v>
      </c>
      <c r="U7706" s="7" t="s">
        <v>224</v>
      </c>
      <c r="V7706" s="10">
        <v>5348.67</v>
      </c>
      <c r="W7706" s="6">
        <v>8</v>
      </c>
      <c r="X7706" s="11">
        <v>0.5</v>
      </c>
      <c r="Y7706" s="10">
        <v>866.02</v>
      </c>
      <c r="Z7706" s="30">
        <f t="shared" si="602"/>
        <v>0.16191314850233796</v>
      </c>
    </row>
    <row r="7707" spans="1:26">
      <c r="A7707" s="27">
        <v>7706</v>
      </c>
      <c r="B7707" s="14" t="s">
        <v>24061</v>
      </c>
      <c r="C7707" s="15">
        <v>44863</v>
      </c>
      <c r="D7707" s="12">
        <f t="shared" si="599"/>
        <v>2022</v>
      </c>
      <c r="E7707" s="12">
        <f t="shared" si="600"/>
        <v>10</v>
      </c>
      <c r="F7707" s="15" t="str">
        <f t="shared" si="601"/>
        <v>2022-10</v>
      </c>
      <c r="G7707" s="15">
        <v>44863</v>
      </c>
      <c r="H7707" s="23">
        <f t="shared" si="603"/>
        <v>0</v>
      </c>
      <c r="I7707" s="14" t="s">
        <v>63</v>
      </c>
      <c r="J7707" s="14" t="s">
        <v>1138</v>
      </c>
      <c r="K7707" s="14" t="s">
        <v>307</v>
      </c>
      <c r="L7707" s="14" t="s">
        <v>30</v>
      </c>
      <c r="M7707" s="14" t="s">
        <v>31</v>
      </c>
      <c r="N7707" s="14" t="s">
        <v>213</v>
      </c>
      <c r="O7707" s="14" t="s">
        <v>92</v>
      </c>
      <c r="P7707" s="14" t="s">
        <v>24062</v>
      </c>
      <c r="Q7707" s="14" t="s">
        <v>46</v>
      </c>
      <c r="R7707" s="14" t="s">
        <v>24063</v>
      </c>
      <c r="S7707" s="14" t="s">
        <v>37</v>
      </c>
      <c r="T7707" s="14" t="s">
        <v>38</v>
      </c>
      <c r="U7707" s="14" t="s">
        <v>485</v>
      </c>
      <c r="V7707" s="16">
        <v>3713.79</v>
      </c>
      <c r="W7707" s="13">
        <v>5</v>
      </c>
      <c r="X7707" s="17">
        <v>0.3</v>
      </c>
      <c r="Y7707" s="16">
        <v>686.94</v>
      </c>
      <c r="Z7707" s="31">
        <f t="shared" si="602"/>
        <v>0.18497007100563037</v>
      </c>
    </row>
    <row r="7708" spans="1:26">
      <c r="A7708" s="26">
        <v>7707</v>
      </c>
      <c r="B7708" s="7" t="s">
        <v>24064</v>
      </c>
      <c r="C7708" s="8">
        <v>44636</v>
      </c>
      <c r="D7708" s="12">
        <f t="shared" si="599"/>
        <v>2022</v>
      </c>
      <c r="E7708" s="12">
        <f t="shared" si="600"/>
        <v>3</v>
      </c>
      <c r="F7708" s="8" t="str">
        <f t="shared" si="601"/>
        <v>2022-03</v>
      </c>
      <c r="G7708" s="8">
        <v>44642</v>
      </c>
      <c r="H7708" s="23">
        <f t="shared" si="603"/>
        <v>6</v>
      </c>
      <c r="I7708" s="7" t="s">
        <v>52</v>
      </c>
      <c r="J7708" s="7" t="s">
        <v>1704</v>
      </c>
      <c r="K7708" s="7" t="s">
        <v>385</v>
      </c>
      <c r="L7708" s="7" t="s">
        <v>83</v>
      </c>
      <c r="M7708" s="7" t="s">
        <v>31</v>
      </c>
      <c r="N7708" s="7" t="s">
        <v>125</v>
      </c>
      <c r="O7708" s="7" t="s">
        <v>126</v>
      </c>
      <c r="P7708" s="7" t="s">
        <v>24065</v>
      </c>
      <c r="Q7708" s="7" t="s">
        <v>58</v>
      </c>
      <c r="R7708" s="7" t="s">
        <v>24066</v>
      </c>
      <c r="S7708" s="7" t="s">
        <v>110</v>
      </c>
      <c r="T7708" s="7" t="s">
        <v>223</v>
      </c>
      <c r="U7708" s="7" t="s">
        <v>224</v>
      </c>
      <c r="V7708" s="10">
        <v>3565.25</v>
      </c>
      <c r="W7708" s="6">
        <v>5</v>
      </c>
      <c r="X7708" s="11">
        <v>0.3</v>
      </c>
      <c r="Y7708" s="10">
        <v>974.26</v>
      </c>
      <c r="Z7708" s="30">
        <f t="shared" si="602"/>
        <v>0.27326554940046277</v>
      </c>
    </row>
    <row r="7709" spans="1:26">
      <c r="A7709" s="27">
        <v>7708</v>
      </c>
      <c r="B7709" s="14" t="s">
        <v>24067</v>
      </c>
      <c r="C7709" s="15">
        <v>44441</v>
      </c>
      <c r="D7709" s="12">
        <f t="shared" si="599"/>
        <v>2021</v>
      </c>
      <c r="E7709" s="12">
        <f t="shared" si="600"/>
        <v>9</v>
      </c>
      <c r="F7709" s="15" t="str">
        <f t="shared" si="601"/>
        <v>2021-09</v>
      </c>
      <c r="G7709" s="15">
        <v>44444</v>
      </c>
      <c r="H7709" s="23">
        <f t="shared" si="603"/>
        <v>3</v>
      </c>
      <c r="I7709" s="14" t="s">
        <v>122</v>
      </c>
      <c r="J7709" s="14" t="s">
        <v>3431</v>
      </c>
      <c r="K7709" s="14" t="s">
        <v>2393</v>
      </c>
      <c r="L7709" s="14" t="s">
        <v>83</v>
      </c>
      <c r="M7709" s="14" t="s">
        <v>31</v>
      </c>
      <c r="N7709" s="14" t="s">
        <v>125</v>
      </c>
      <c r="O7709" s="14" t="s">
        <v>126</v>
      </c>
      <c r="P7709" s="14" t="s">
        <v>24068</v>
      </c>
      <c r="Q7709" s="14" t="s">
        <v>58</v>
      </c>
      <c r="R7709" s="14" t="s">
        <v>24069</v>
      </c>
      <c r="S7709" s="14" t="s">
        <v>37</v>
      </c>
      <c r="T7709" s="14" t="s">
        <v>38</v>
      </c>
      <c r="U7709" s="14" t="s">
        <v>102</v>
      </c>
      <c r="V7709" s="16">
        <v>1663.61</v>
      </c>
      <c r="W7709" s="13">
        <v>6</v>
      </c>
      <c r="X7709" s="17">
        <v>0.3</v>
      </c>
      <c r="Y7709" s="16">
        <v>81.78</v>
      </c>
      <c r="Z7709" s="31">
        <f t="shared" si="602"/>
        <v>4.9158156058210764E-2</v>
      </c>
    </row>
    <row r="7710" spans="1:26">
      <c r="A7710" s="26">
        <v>7709</v>
      </c>
      <c r="B7710" s="7" t="s">
        <v>24070</v>
      </c>
      <c r="C7710" s="8">
        <v>44951</v>
      </c>
      <c r="D7710" s="12">
        <f t="shared" si="599"/>
        <v>2023</v>
      </c>
      <c r="E7710" s="12">
        <f t="shared" si="600"/>
        <v>1</v>
      </c>
      <c r="F7710" s="8" t="str">
        <f t="shared" si="601"/>
        <v>2023-01</v>
      </c>
      <c r="G7710" s="8">
        <v>44959</v>
      </c>
      <c r="H7710" s="23">
        <f t="shared" si="603"/>
        <v>8</v>
      </c>
      <c r="I7710" s="7" t="s">
        <v>27</v>
      </c>
      <c r="J7710" s="7" t="s">
        <v>4196</v>
      </c>
      <c r="K7710" s="7" t="s">
        <v>4197</v>
      </c>
      <c r="L7710" s="7" t="s">
        <v>83</v>
      </c>
      <c r="M7710" s="7" t="s">
        <v>31</v>
      </c>
      <c r="N7710" s="7" t="s">
        <v>213</v>
      </c>
      <c r="O7710" s="7" t="s">
        <v>92</v>
      </c>
      <c r="P7710" s="7" t="s">
        <v>24071</v>
      </c>
      <c r="Q7710" s="7" t="s">
        <v>46</v>
      </c>
      <c r="R7710" s="7" t="s">
        <v>24072</v>
      </c>
      <c r="S7710" s="7" t="s">
        <v>110</v>
      </c>
      <c r="T7710" s="7" t="s">
        <v>111</v>
      </c>
      <c r="U7710" s="7" t="s">
        <v>112</v>
      </c>
      <c r="V7710" s="10">
        <v>2165.94</v>
      </c>
      <c r="W7710" s="6">
        <v>4</v>
      </c>
      <c r="X7710" s="11">
        <v>0.3</v>
      </c>
      <c r="Y7710" s="10">
        <v>108.76</v>
      </c>
      <c r="Z7710" s="30">
        <f t="shared" si="602"/>
        <v>5.0213764000849516E-2</v>
      </c>
    </row>
    <row r="7711" spans="1:26">
      <c r="A7711" s="27">
        <v>7710</v>
      </c>
      <c r="B7711" s="14" t="s">
        <v>24073</v>
      </c>
      <c r="C7711" s="15">
        <v>44378</v>
      </c>
      <c r="D7711" s="12">
        <f t="shared" si="599"/>
        <v>2021</v>
      </c>
      <c r="E7711" s="12">
        <f t="shared" si="600"/>
        <v>7</v>
      </c>
      <c r="F7711" s="15" t="str">
        <f t="shared" si="601"/>
        <v>2021-07</v>
      </c>
      <c r="G7711" s="15">
        <v>44378</v>
      </c>
      <c r="H7711" s="23">
        <f t="shared" si="603"/>
        <v>0</v>
      </c>
      <c r="I7711" s="14" t="s">
        <v>63</v>
      </c>
      <c r="J7711" s="14" t="s">
        <v>2806</v>
      </c>
      <c r="K7711" s="14" t="s">
        <v>325</v>
      </c>
      <c r="L7711" s="14" t="s">
        <v>83</v>
      </c>
      <c r="M7711" s="14" t="s">
        <v>31</v>
      </c>
      <c r="N7711" s="14" t="s">
        <v>91</v>
      </c>
      <c r="O7711" s="14" t="s">
        <v>92</v>
      </c>
      <c r="P7711" s="14" t="s">
        <v>24074</v>
      </c>
      <c r="Q7711" s="14" t="s">
        <v>46</v>
      </c>
      <c r="R7711" s="14" t="s">
        <v>24075</v>
      </c>
      <c r="S7711" s="14" t="s">
        <v>48</v>
      </c>
      <c r="T7711" s="14" t="s">
        <v>86</v>
      </c>
      <c r="U7711" s="14" t="s">
        <v>388</v>
      </c>
      <c r="V7711" s="16">
        <v>115.24</v>
      </c>
      <c r="W7711" s="13">
        <v>1</v>
      </c>
      <c r="X7711" s="17">
        <v>0.1</v>
      </c>
      <c r="Y7711" s="16">
        <v>-9.86</v>
      </c>
      <c r="Z7711" s="31">
        <f t="shared" si="602"/>
        <v>-8.5560569246789314E-2</v>
      </c>
    </row>
    <row r="7712" spans="1:26">
      <c r="A7712" s="26">
        <v>7711</v>
      </c>
      <c r="B7712" s="7" t="s">
        <v>24076</v>
      </c>
      <c r="C7712" s="8">
        <v>44663</v>
      </c>
      <c r="D7712" s="12">
        <f t="shared" si="599"/>
        <v>2022</v>
      </c>
      <c r="E7712" s="12">
        <f t="shared" si="600"/>
        <v>4</v>
      </c>
      <c r="F7712" s="8" t="str">
        <f t="shared" si="601"/>
        <v>2022-04</v>
      </c>
      <c r="G7712" s="8">
        <v>44665</v>
      </c>
      <c r="H7712" s="23">
        <f t="shared" si="603"/>
        <v>2</v>
      </c>
      <c r="I7712" s="7" t="s">
        <v>122</v>
      </c>
      <c r="J7712" s="7" t="s">
        <v>289</v>
      </c>
      <c r="K7712" s="7" t="s">
        <v>290</v>
      </c>
      <c r="L7712" s="7" t="s">
        <v>83</v>
      </c>
      <c r="M7712" s="7" t="s">
        <v>31</v>
      </c>
      <c r="N7712" s="7" t="s">
        <v>134</v>
      </c>
      <c r="O7712" s="7" t="s">
        <v>135</v>
      </c>
      <c r="P7712" s="7" t="s">
        <v>24077</v>
      </c>
      <c r="Q7712" s="7" t="s">
        <v>58</v>
      </c>
      <c r="R7712" s="7" t="s">
        <v>24078</v>
      </c>
      <c r="S7712" s="7" t="s">
        <v>37</v>
      </c>
      <c r="T7712" s="7" t="s">
        <v>170</v>
      </c>
      <c r="U7712" s="7" t="s">
        <v>189</v>
      </c>
      <c r="V7712" s="10">
        <v>4845.97</v>
      </c>
      <c r="W7712" s="6">
        <v>12</v>
      </c>
      <c r="X7712" s="11">
        <v>0</v>
      </c>
      <c r="Y7712" s="10">
        <v>1885.37</v>
      </c>
      <c r="Z7712" s="30">
        <f t="shared" si="602"/>
        <v>0.38905936272820502</v>
      </c>
    </row>
    <row r="7713" spans="1:26">
      <c r="A7713" s="27">
        <v>7712</v>
      </c>
      <c r="B7713" s="14" t="s">
        <v>24079</v>
      </c>
      <c r="C7713" s="15">
        <v>45262</v>
      </c>
      <c r="D7713" s="12">
        <f t="shared" si="599"/>
        <v>2023</v>
      </c>
      <c r="E7713" s="12">
        <f t="shared" si="600"/>
        <v>12</v>
      </c>
      <c r="F7713" s="15" t="str">
        <f t="shared" si="601"/>
        <v>2023-12</v>
      </c>
      <c r="G7713" s="15">
        <v>45262</v>
      </c>
      <c r="H7713" s="23">
        <f t="shared" si="603"/>
        <v>0</v>
      </c>
      <c r="I7713" s="14" t="s">
        <v>63</v>
      </c>
      <c r="J7713" s="14" t="s">
        <v>2579</v>
      </c>
      <c r="K7713" s="14" t="s">
        <v>282</v>
      </c>
      <c r="L7713" s="14" t="s">
        <v>30</v>
      </c>
      <c r="M7713" s="14" t="s">
        <v>31</v>
      </c>
      <c r="N7713" s="14" t="s">
        <v>55</v>
      </c>
      <c r="O7713" s="14" t="s">
        <v>56</v>
      </c>
      <c r="P7713" s="14" t="s">
        <v>24080</v>
      </c>
      <c r="Q7713" s="14" t="s">
        <v>58</v>
      </c>
      <c r="R7713" s="14" t="s">
        <v>24081</v>
      </c>
      <c r="S7713" s="14" t="s">
        <v>110</v>
      </c>
      <c r="T7713" s="14" t="s">
        <v>223</v>
      </c>
      <c r="U7713" s="14" t="s">
        <v>224</v>
      </c>
      <c r="V7713" s="16">
        <v>14934.8</v>
      </c>
      <c r="W7713" s="13">
        <v>9</v>
      </c>
      <c r="X7713" s="17">
        <v>0</v>
      </c>
      <c r="Y7713" s="16">
        <v>4807.3100000000004</v>
      </c>
      <c r="Z7713" s="31">
        <f t="shared" si="602"/>
        <v>0.32188646650775377</v>
      </c>
    </row>
    <row r="7714" spans="1:26">
      <c r="A7714" s="26">
        <v>7713</v>
      </c>
      <c r="B7714" s="7" t="s">
        <v>24082</v>
      </c>
      <c r="C7714" s="8">
        <v>44593</v>
      </c>
      <c r="D7714" s="12">
        <f t="shared" si="599"/>
        <v>2022</v>
      </c>
      <c r="E7714" s="12">
        <f t="shared" si="600"/>
        <v>2</v>
      </c>
      <c r="F7714" s="8" t="str">
        <f t="shared" si="601"/>
        <v>2022-02</v>
      </c>
      <c r="G7714" s="8">
        <v>44599</v>
      </c>
      <c r="H7714" s="23">
        <f t="shared" si="603"/>
        <v>6</v>
      </c>
      <c r="I7714" s="7" t="s">
        <v>27</v>
      </c>
      <c r="J7714" s="7" t="s">
        <v>3677</v>
      </c>
      <c r="K7714" s="7" t="s">
        <v>511</v>
      </c>
      <c r="L7714" s="7" t="s">
        <v>83</v>
      </c>
      <c r="M7714" s="7" t="s">
        <v>31</v>
      </c>
      <c r="N7714" s="7" t="s">
        <v>166</v>
      </c>
      <c r="O7714" s="7" t="s">
        <v>167</v>
      </c>
      <c r="P7714" s="7" t="s">
        <v>24083</v>
      </c>
      <c r="Q7714" s="7" t="s">
        <v>35</v>
      </c>
      <c r="R7714" s="7" t="s">
        <v>24084</v>
      </c>
      <c r="S7714" s="7" t="s">
        <v>48</v>
      </c>
      <c r="T7714" s="7" t="s">
        <v>138</v>
      </c>
      <c r="U7714" s="7" t="s">
        <v>781</v>
      </c>
      <c r="V7714" s="10">
        <v>145.27000000000001</v>
      </c>
      <c r="W7714" s="6">
        <v>1</v>
      </c>
      <c r="X7714" s="11">
        <v>0</v>
      </c>
      <c r="Y7714" s="10">
        <v>-7.9</v>
      </c>
      <c r="Z7714" s="30">
        <f t="shared" si="602"/>
        <v>-5.4381496523714462E-2</v>
      </c>
    </row>
    <row r="7715" spans="1:26">
      <c r="A7715" s="27">
        <v>7714</v>
      </c>
      <c r="B7715" s="14" t="s">
        <v>24085</v>
      </c>
      <c r="C7715" s="15">
        <v>45585</v>
      </c>
      <c r="D7715" s="12">
        <f t="shared" si="599"/>
        <v>2024</v>
      </c>
      <c r="E7715" s="12">
        <f t="shared" si="600"/>
        <v>10</v>
      </c>
      <c r="F7715" s="15" t="str">
        <f t="shared" si="601"/>
        <v>2024-10</v>
      </c>
      <c r="G7715" s="15">
        <v>45591</v>
      </c>
      <c r="H7715" s="23">
        <f t="shared" si="603"/>
        <v>6</v>
      </c>
      <c r="I7715" s="14" t="s">
        <v>27</v>
      </c>
      <c r="J7715" s="14" t="s">
        <v>202</v>
      </c>
      <c r="K7715" s="14" t="s">
        <v>203</v>
      </c>
      <c r="L7715" s="14" t="s">
        <v>83</v>
      </c>
      <c r="M7715" s="14" t="s">
        <v>31</v>
      </c>
      <c r="N7715" s="14" t="s">
        <v>204</v>
      </c>
      <c r="O7715" s="14" t="s">
        <v>205</v>
      </c>
      <c r="P7715" s="14" t="s">
        <v>20239</v>
      </c>
      <c r="Q7715" s="14" t="s">
        <v>146</v>
      </c>
      <c r="R7715" s="14" t="s">
        <v>24086</v>
      </c>
      <c r="S7715" s="14" t="s">
        <v>48</v>
      </c>
      <c r="T7715" s="14" t="s">
        <v>298</v>
      </c>
      <c r="U7715" s="14" t="s">
        <v>299</v>
      </c>
      <c r="V7715" s="16">
        <v>2298.67</v>
      </c>
      <c r="W7715" s="13">
        <v>13</v>
      </c>
      <c r="X7715" s="17">
        <v>0</v>
      </c>
      <c r="Y7715" s="16">
        <v>379.63</v>
      </c>
      <c r="Z7715" s="31">
        <f t="shared" si="602"/>
        <v>0.16515202269138241</v>
      </c>
    </row>
    <row r="7716" spans="1:26">
      <c r="A7716" s="26">
        <v>7715</v>
      </c>
      <c r="B7716" s="7" t="s">
        <v>24087</v>
      </c>
      <c r="C7716" s="8">
        <v>44400</v>
      </c>
      <c r="D7716" s="12">
        <f t="shared" si="599"/>
        <v>2021</v>
      </c>
      <c r="E7716" s="12">
        <f t="shared" si="600"/>
        <v>7</v>
      </c>
      <c r="F7716" s="8" t="str">
        <f t="shared" si="601"/>
        <v>2021-07</v>
      </c>
      <c r="G7716" s="8">
        <v>44400</v>
      </c>
      <c r="H7716" s="23">
        <f t="shared" si="603"/>
        <v>0</v>
      </c>
      <c r="I7716" s="7" t="s">
        <v>63</v>
      </c>
      <c r="J7716" s="7" t="s">
        <v>751</v>
      </c>
      <c r="K7716" s="7" t="s">
        <v>752</v>
      </c>
      <c r="L7716" s="7" t="s">
        <v>83</v>
      </c>
      <c r="M7716" s="7" t="s">
        <v>31</v>
      </c>
      <c r="N7716" s="7" t="s">
        <v>74</v>
      </c>
      <c r="O7716" s="7" t="s">
        <v>75</v>
      </c>
      <c r="P7716" s="7" t="s">
        <v>24088</v>
      </c>
      <c r="Q7716" s="7" t="s">
        <v>46</v>
      </c>
      <c r="R7716" s="7" t="s">
        <v>24089</v>
      </c>
      <c r="S7716" s="7" t="s">
        <v>110</v>
      </c>
      <c r="T7716" s="7" t="s">
        <v>243</v>
      </c>
      <c r="U7716" s="7" t="s">
        <v>339</v>
      </c>
      <c r="V7716" s="10">
        <v>7534.64</v>
      </c>
      <c r="W7716" s="6">
        <v>4</v>
      </c>
      <c r="X7716" s="11">
        <v>0</v>
      </c>
      <c r="Y7716" s="10">
        <v>1637.06</v>
      </c>
      <c r="Z7716" s="30">
        <f t="shared" si="602"/>
        <v>0.2172711635857851</v>
      </c>
    </row>
    <row r="7717" spans="1:26">
      <c r="A7717" s="27">
        <v>7716</v>
      </c>
      <c r="B7717" s="14" t="s">
        <v>24090</v>
      </c>
      <c r="C7717" s="15">
        <v>44484</v>
      </c>
      <c r="D7717" s="12">
        <f t="shared" si="599"/>
        <v>2021</v>
      </c>
      <c r="E7717" s="12">
        <f t="shared" si="600"/>
        <v>10</v>
      </c>
      <c r="F7717" s="15" t="str">
        <f t="shared" si="601"/>
        <v>2021-10</v>
      </c>
      <c r="G7717" s="15">
        <v>44484</v>
      </c>
      <c r="H7717" s="23">
        <f t="shared" si="603"/>
        <v>0</v>
      </c>
      <c r="I7717" s="14" t="s">
        <v>63</v>
      </c>
      <c r="J7717" s="14" t="s">
        <v>4417</v>
      </c>
      <c r="K7717" s="14" t="s">
        <v>4418</v>
      </c>
      <c r="L7717" s="14" t="s">
        <v>66</v>
      </c>
      <c r="M7717" s="14" t="s">
        <v>31</v>
      </c>
      <c r="N7717" s="14" t="s">
        <v>125</v>
      </c>
      <c r="O7717" s="14" t="s">
        <v>126</v>
      </c>
      <c r="P7717" s="14" t="s">
        <v>24091</v>
      </c>
      <c r="Q7717" s="14" t="s">
        <v>58</v>
      </c>
      <c r="R7717" s="14" t="s">
        <v>24092</v>
      </c>
      <c r="S7717" s="14" t="s">
        <v>37</v>
      </c>
      <c r="T7717" s="14" t="s">
        <v>38</v>
      </c>
      <c r="U7717" s="14" t="s">
        <v>177</v>
      </c>
      <c r="V7717" s="16">
        <v>10797.29</v>
      </c>
      <c r="W7717" s="13">
        <v>8</v>
      </c>
      <c r="X7717" s="17">
        <v>0.1</v>
      </c>
      <c r="Y7717" s="16">
        <v>1665.05</v>
      </c>
      <c r="Z7717" s="31">
        <f t="shared" si="602"/>
        <v>0.15420999158122084</v>
      </c>
    </row>
    <row r="7718" spans="1:26">
      <c r="A7718" s="26">
        <v>7717</v>
      </c>
      <c r="B7718" s="7" t="s">
        <v>24093</v>
      </c>
      <c r="C7718" s="8">
        <v>45568</v>
      </c>
      <c r="D7718" s="12">
        <f t="shared" si="599"/>
        <v>2024</v>
      </c>
      <c r="E7718" s="12">
        <f t="shared" si="600"/>
        <v>10</v>
      </c>
      <c r="F7718" s="8" t="str">
        <f t="shared" si="601"/>
        <v>2024-10</v>
      </c>
      <c r="G7718" s="8">
        <v>45574</v>
      </c>
      <c r="H7718" s="23">
        <f t="shared" si="603"/>
        <v>6</v>
      </c>
      <c r="I7718" s="7" t="s">
        <v>52</v>
      </c>
      <c r="J7718" s="7" t="s">
        <v>3350</v>
      </c>
      <c r="K7718" s="7" t="s">
        <v>3351</v>
      </c>
      <c r="L7718" s="7" t="s">
        <v>66</v>
      </c>
      <c r="M7718" s="7" t="s">
        <v>31</v>
      </c>
      <c r="N7718" s="7" t="s">
        <v>228</v>
      </c>
      <c r="O7718" s="7" t="s">
        <v>229</v>
      </c>
      <c r="P7718" s="7" t="s">
        <v>24094</v>
      </c>
      <c r="Q7718" s="7" t="s">
        <v>46</v>
      </c>
      <c r="R7718" s="7" t="s">
        <v>24095</v>
      </c>
      <c r="S7718" s="7" t="s">
        <v>37</v>
      </c>
      <c r="T7718" s="7" t="s">
        <v>170</v>
      </c>
      <c r="U7718" s="7" t="s">
        <v>171</v>
      </c>
      <c r="V7718" s="10">
        <v>8975.98</v>
      </c>
      <c r="W7718" s="6">
        <v>12</v>
      </c>
      <c r="X7718" s="11">
        <v>0.2</v>
      </c>
      <c r="Y7718" s="10">
        <v>2555.4299999999998</v>
      </c>
      <c r="Z7718" s="30">
        <f t="shared" si="602"/>
        <v>0.28469648996544111</v>
      </c>
    </row>
    <row r="7719" spans="1:26">
      <c r="A7719" s="27">
        <v>7718</v>
      </c>
      <c r="B7719" s="14" t="s">
        <v>24096</v>
      </c>
      <c r="C7719" s="15">
        <v>44309</v>
      </c>
      <c r="D7719" s="12">
        <f t="shared" si="599"/>
        <v>2021</v>
      </c>
      <c r="E7719" s="12">
        <f t="shared" si="600"/>
        <v>4</v>
      </c>
      <c r="F7719" s="15" t="str">
        <f t="shared" si="601"/>
        <v>2021-04</v>
      </c>
      <c r="G7719" s="15">
        <v>44310</v>
      </c>
      <c r="H7719" s="23">
        <f t="shared" si="603"/>
        <v>1</v>
      </c>
      <c r="I7719" s="14" t="s">
        <v>122</v>
      </c>
      <c r="J7719" s="14" t="s">
        <v>1726</v>
      </c>
      <c r="K7719" s="14" t="s">
        <v>1596</v>
      </c>
      <c r="L7719" s="14" t="s">
        <v>66</v>
      </c>
      <c r="M7719" s="14" t="s">
        <v>31</v>
      </c>
      <c r="N7719" s="14" t="s">
        <v>43</v>
      </c>
      <c r="O7719" s="14" t="s">
        <v>44</v>
      </c>
      <c r="P7719" s="14" t="s">
        <v>24097</v>
      </c>
      <c r="Q7719" s="14" t="s">
        <v>46</v>
      </c>
      <c r="R7719" s="14" t="s">
        <v>24098</v>
      </c>
      <c r="S7719" s="14" t="s">
        <v>48</v>
      </c>
      <c r="T7719" s="14" t="s">
        <v>138</v>
      </c>
      <c r="U7719" s="14" t="s">
        <v>139</v>
      </c>
      <c r="V7719" s="16">
        <v>1302.96</v>
      </c>
      <c r="W7719" s="13">
        <v>6</v>
      </c>
      <c r="X7719" s="17">
        <v>0</v>
      </c>
      <c r="Y7719" s="16">
        <v>242</v>
      </c>
      <c r="Z7719" s="31">
        <f t="shared" si="602"/>
        <v>0.18573095106526677</v>
      </c>
    </row>
    <row r="7720" spans="1:26">
      <c r="A7720" s="26">
        <v>7719</v>
      </c>
      <c r="B7720" s="7" t="s">
        <v>24099</v>
      </c>
      <c r="C7720" s="8">
        <v>44946</v>
      </c>
      <c r="D7720" s="12">
        <f t="shared" si="599"/>
        <v>2023</v>
      </c>
      <c r="E7720" s="12">
        <f t="shared" si="600"/>
        <v>1</v>
      </c>
      <c r="F7720" s="8" t="str">
        <f t="shared" si="601"/>
        <v>2023-01</v>
      </c>
      <c r="G7720" s="8">
        <v>44948</v>
      </c>
      <c r="H7720" s="23">
        <f t="shared" si="603"/>
        <v>2</v>
      </c>
      <c r="I7720" s="7" t="s">
        <v>122</v>
      </c>
      <c r="J7720" s="7" t="s">
        <v>1945</v>
      </c>
      <c r="K7720" s="7" t="s">
        <v>1946</v>
      </c>
      <c r="L7720" s="7" t="s">
        <v>83</v>
      </c>
      <c r="M7720" s="7" t="s">
        <v>31</v>
      </c>
      <c r="N7720" s="7" t="s">
        <v>74</v>
      </c>
      <c r="O7720" s="7" t="s">
        <v>75</v>
      </c>
      <c r="P7720" s="7" t="s">
        <v>24100</v>
      </c>
      <c r="Q7720" s="7" t="s">
        <v>46</v>
      </c>
      <c r="R7720" s="7" t="s">
        <v>24101</v>
      </c>
      <c r="S7720" s="7" t="s">
        <v>37</v>
      </c>
      <c r="T7720" s="7" t="s">
        <v>38</v>
      </c>
      <c r="U7720" s="7" t="s">
        <v>102</v>
      </c>
      <c r="V7720" s="10">
        <v>6413.46</v>
      </c>
      <c r="W7720" s="6">
        <v>7</v>
      </c>
      <c r="X7720" s="11">
        <v>0.2</v>
      </c>
      <c r="Y7720" s="10">
        <v>1099.25</v>
      </c>
      <c r="Z7720" s="30">
        <f t="shared" si="602"/>
        <v>0.17139734246413013</v>
      </c>
    </row>
    <row r="7721" spans="1:26">
      <c r="A7721" s="27">
        <v>7720</v>
      </c>
      <c r="B7721" s="14" t="s">
        <v>24102</v>
      </c>
      <c r="C7721" s="15">
        <v>45103</v>
      </c>
      <c r="D7721" s="12">
        <f t="shared" si="599"/>
        <v>2023</v>
      </c>
      <c r="E7721" s="12">
        <f t="shared" si="600"/>
        <v>6</v>
      </c>
      <c r="F7721" s="15" t="str">
        <f t="shared" si="601"/>
        <v>2023-06</v>
      </c>
      <c r="G7721" s="15">
        <v>45107</v>
      </c>
      <c r="H7721" s="23">
        <f t="shared" si="603"/>
        <v>4</v>
      </c>
      <c r="I7721" s="14" t="s">
        <v>52</v>
      </c>
      <c r="J7721" s="14" t="s">
        <v>702</v>
      </c>
      <c r="K7721" s="14" t="s">
        <v>159</v>
      </c>
      <c r="L7721" s="14" t="s">
        <v>83</v>
      </c>
      <c r="M7721" s="14" t="s">
        <v>31</v>
      </c>
      <c r="N7721" s="14" t="s">
        <v>134</v>
      </c>
      <c r="O7721" s="14" t="s">
        <v>135</v>
      </c>
      <c r="P7721" s="14" t="s">
        <v>24103</v>
      </c>
      <c r="Q7721" s="14" t="s">
        <v>58</v>
      </c>
      <c r="R7721" s="14" t="s">
        <v>24104</v>
      </c>
      <c r="S7721" s="14" t="s">
        <v>110</v>
      </c>
      <c r="T7721" s="14" t="s">
        <v>243</v>
      </c>
      <c r="U7721" s="14" t="s">
        <v>339</v>
      </c>
      <c r="V7721" s="16">
        <v>618.92999999999995</v>
      </c>
      <c r="W7721" s="13">
        <v>3</v>
      </c>
      <c r="X7721" s="17">
        <v>0.1</v>
      </c>
      <c r="Y7721" s="16">
        <v>206.48</v>
      </c>
      <c r="Z7721" s="31">
        <f t="shared" si="602"/>
        <v>0.33360800090478732</v>
      </c>
    </row>
    <row r="7722" spans="1:26">
      <c r="A7722" s="26">
        <v>7721</v>
      </c>
      <c r="B7722" s="7" t="s">
        <v>24105</v>
      </c>
      <c r="C7722" s="8">
        <v>45290</v>
      </c>
      <c r="D7722" s="12">
        <f t="shared" si="599"/>
        <v>2023</v>
      </c>
      <c r="E7722" s="12">
        <f t="shared" si="600"/>
        <v>12</v>
      </c>
      <c r="F7722" s="8" t="str">
        <f t="shared" si="601"/>
        <v>2023-12</v>
      </c>
      <c r="G7722" s="8">
        <v>45290</v>
      </c>
      <c r="H7722" s="23">
        <f t="shared" si="603"/>
        <v>0</v>
      </c>
      <c r="I7722" s="7" t="s">
        <v>63</v>
      </c>
      <c r="J7722" s="7" t="s">
        <v>104</v>
      </c>
      <c r="K7722" s="7" t="s">
        <v>105</v>
      </c>
      <c r="L7722" s="7" t="s">
        <v>66</v>
      </c>
      <c r="M7722" s="7" t="s">
        <v>31</v>
      </c>
      <c r="N7722" s="7" t="s">
        <v>106</v>
      </c>
      <c r="O7722" s="7" t="s">
        <v>107</v>
      </c>
      <c r="P7722" s="7" t="s">
        <v>24106</v>
      </c>
      <c r="Q7722" s="7" t="s">
        <v>35</v>
      </c>
      <c r="R7722" s="7" t="s">
        <v>24107</v>
      </c>
      <c r="S7722" s="7" t="s">
        <v>48</v>
      </c>
      <c r="T7722" s="7" t="s">
        <v>434</v>
      </c>
      <c r="U7722" s="7" t="s">
        <v>435</v>
      </c>
      <c r="V7722" s="10">
        <v>182.19</v>
      </c>
      <c r="W7722" s="6">
        <v>2</v>
      </c>
      <c r="X7722" s="11">
        <v>0.2</v>
      </c>
      <c r="Y7722" s="10">
        <v>76.97</v>
      </c>
      <c r="Z7722" s="30">
        <f t="shared" si="602"/>
        <v>0.4224710467094791</v>
      </c>
    </row>
    <row r="7723" spans="1:26">
      <c r="A7723" s="27">
        <v>7722</v>
      </c>
      <c r="B7723" s="14" t="s">
        <v>24108</v>
      </c>
      <c r="C7723" s="15">
        <v>45098</v>
      </c>
      <c r="D7723" s="12">
        <f t="shared" si="599"/>
        <v>2023</v>
      </c>
      <c r="E7723" s="12">
        <f t="shared" si="600"/>
        <v>6</v>
      </c>
      <c r="F7723" s="15" t="str">
        <f t="shared" si="601"/>
        <v>2023-06</v>
      </c>
      <c r="G7723" s="15">
        <v>45098</v>
      </c>
      <c r="H7723" s="23">
        <f t="shared" si="603"/>
        <v>0</v>
      </c>
      <c r="I7723" s="14" t="s">
        <v>63</v>
      </c>
      <c r="J7723" s="14" t="s">
        <v>2855</v>
      </c>
      <c r="K7723" s="14" t="s">
        <v>133</v>
      </c>
      <c r="L7723" s="14" t="s">
        <v>66</v>
      </c>
      <c r="M7723" s="14" t="s">
        <v>31</v>
      </c>
      <c r="N7723" s="14" t="s">
        <v>32</v>
      </c>
      <c r="O7723" s="14" t="s">
        <v>33</v>
      </c>
      <c r="P7723" s="14" t="s">
        <v>24109</v>
      </c>
      <c r="Q7723" s="14" t="s">
        <v>35</v>
      </c>
      <c r="R7723" s="14" t="s">
        <v>24110</v>
      </c>
      <c r="S7723" s="14" t="s">
        <v>110</v>
      </c>
      <c r="T7723" s="14" t="s">
        <v>223</v>
      </c>
      <c r="U7723" s="14" t="s">
        <v>224</v>
      </c>
      <c r="V7723" s="16">
        <v>9308.14</v>
      </c>
      <c r="W7723" s="13">
        <v>13</v>
      </c>
      <c r="X7723" s="17">
        <v>0.5</v>
      </c>
      <c r="Y7723" s="16">
        <v>1991.53</v>
      </c>
      <c r="Z7723" s="31">
        <f t="shared" si="602"/>
        <v>0.21395574196348574</v>
      </c>
    </row>
    <row r="7724" spans="1:26">
      <c r="A7724" s="26">
        <v>7723</v>
      </c>
      <c r="B7724" s="7" t="s">
        <v>24111</v>
      </c>
      <c r="C7724" s="8">
        <v>45485</v>
      </c>
      <c r="D7724" s="12">
        <f t="shared" si="599"/>
        <v>2024</v>
      </c>
      <c r="E7724" s="12">
        <f t="shared" si="600"/>
        <v>7</v>
      </c>
      <c r="F7724" s="8" t="str">
        <f t="shared" si="601"/>
        <v>2024-07</v>
      </c>
      <c r="G7724" s="8">
        <v>45493</v>
      </c>
      <c r="H7724" s="23">
        <f t="shared" si="603"/>
        <v>8</v>
      </c>
      <c r="I7724" s="7" t="s">
        <v>27</v>
      </c>
      <c r="J7724" s="7" t="s">
        <v>2494</v>
      </c>
      <c r="K7724" s="7" t="s">
        <v>1806</v>
      </c>
      <c r="L7724" s="7" t="s">
        <v>83</v>
      </c>
      <c r="M7724" s="7" t="s">
        <v>31</v>
      </c>
      <c r="N7724" s="7" t="s">
        <v>143</v>
      </c>
      <c r="O7724" s="7" t="s">
        <v>144</v>
      </c>
      <c r="P7724" s="7" t="s">
        <v>24112</v>
      </c>
      <c r="Q7724" s="7" t="s">
        <v>146</v>
      </c>
      <c r="R7724" s="7" t="s">
        <v>24113</v>
      </c>
      <c r="S7724" s="7" t="s">
        <v>37</v>
      </c>
      <c r="T7724" s="7" t="s">
        <v>60</v>
      </c>
      <c r="U7724" s="7" t="s">
        <v>61</v>
      </c>
      <c r="V7724" s="10">
        <v>7191.98</v>
      </c>
      <c r="W7724" s="6">
        <v>10</v>
      </c>
      <c r="X7724" s="11">
        <v>0</v>
      </c>
      <c r="Y7724" s="10">
        <v>1990.73</v>
      </c>
      <c r="Z7724" s="30">
        <f t="shared" si="602"/>
        <v>0.27679860066351686</v>
      </c>
    </row>
    <row r="7725" spans="1:26">
      <c r="A7725" s="27">
        <v>7724</v>
      </c>
      <c r="B7725" s="14" t="s">
        <v>24114</v>
      </c>
      <c r="C7725" s="15">
        <v>44205</v>
      </c>
      <c r="D7725" s="12">
        <f t="shared" si="599"/>
        <v>2021</v>
      </c>
      <c r="E7725" s="12">
        <f t="shared" si="600"/>
        <v>1</v>
      </c>
      <c r="F7725" s="15" t="str">
        <f t="shared" si="601"/>
        <v>2021-01</v>
      </c>
      <c r="G7725" s="15">
        <v>44208</v>
      </c>
      <c r="H7725" s="23">
        <f t="shared" si="603"/>
        <v>3</v>
      </c>
      <c r="I7725" s="14" t="s">
        <v>122</v>
      </c>
      <c r="J7725" s="14" t="s">
        <v>642</v>
      </c>
      <c r="K7725" s="14" t="s">
        <v>643</v>
      </c>
      <c r="L7725" s="14" t="s">
        <v>30</v>
      </c>
      <c r="M7725" s="14" t="s">
        <v>31</v>
      </c>
      <c r="N7725" s="14" t="s">
        <v>43</v>
      </c>
      <c r="O7725" s="14" t="s">
        <v>44</v>
      </c>
      <c r="P7725" s="14" t="s">
        <v>24115</v>
      </c>
      <c r="Q7725" s="14" t="s">
        <v>46</v>
      </c>
      <c r="R7725" s="14" t="s">
        <v>24116</v>
      </c>
      <c r="S7725" s="14" t="s">
        <v>110</v>
      </c>
      <c r="T7725" s="14" t="s">
        <v>111</v>
      </c>
      <c r="U7725" s="14" t="s">
        <v>287</v>
      </c>
      <c r="V7725" s="16">
        <v>1527.12</v>
      </c>
      <c r="W7725" s="13">
        <v>8</v>
      </c>
      <c r="X7725" s="17">
        <v>0</v>
      </c>
      <c r="Y7725" s="16">
        <v>353.99</v>
      </c>
      <c r="Z7725" s="31">
        <f t="shared" si="602"/>
        <v>0.23180234690135681</v>
      </c>
    </row>
    <row r="7726" spans="1:26">
      <c r="A7726" s="26">
        <v>7725</v>
      </c>
      <c r="B7726" s="7" t="s">
        <v>24117</v>
      </c>
      <c r="C7726" s="8">
        <v>45294</v>
      </c>
      <c r="D7726" s="12">
        <f t="shared" si="599"/>
        <v>2024</v>
      </c>
      <c r="E7726" s="12">
        <f t="shared" si="600"/>
        <v>1</v>
      </c>
      <c r="F7726" s="8" t="str">
        <f t="shared" si="601"/>
        <v>2024-01</v>
      </c>
      <c r="G7726" s="8">
        <v>45296</v>
      </c>
      <c r="H7726" s="23">
        <f t="shared" si="603"/>
        <v>2</v>
      </c>
      <c r="I7726" s="7" t="s">
        <v>122</v>
      </c>
      <c r="J7726" s="7" t="s">
        <v>4057</v>
      </c>
      <c r="K7726" s="7" t="s">
        <v>1323</v>
      </c>
      <c r="L7726" s="7" t="s">
        <v>83</v>
      </c>
      <c r="M7726" s="7" t="s">
        <v>31</v>
      </c>
      <c r="N7726" s="7" t="s">
        <v>125</v>
      </c>
      <c r="O7726" s="7" t="s">
        <v>126</v>
      </c>
      <c r="P7726" s="7" t="s">
        <v>24118</v>
      </c>
      <c r="Q7726" s="7" t="s">
        <v>58</v>
      </c>
      <c r="R7726" s="7" t="s">
        <v>24119</v>
      </c>
      <c r="S7726" s="7" t="s">
        <v>110</v>
      </c>
      <c r="T7726" s="7" t="s">
        <v>223</v>
      </c>
      <c r="U7726" s="7" t="s">
        <v>224</v>
      </c>
      <c r="V7726" s="10">
        <v>9779.35</v>
      </c>
      <c r="W7726" s="6">
        <v>7</v>
      </c>
      <c r="X7726" s="11">
        <v>0.2</v>
      </c>
      <c r="Y7726" s="10">
        <v>512.23</v>
      </c>
      <c r="Z7726" s="30">
        <f t="shared" si="602"/>
        <v>5.2378736828112296E-2</v>
      </c>
    </row>
    <row r="7727" spans="1:26">
      <c r="A7727" s="27">
        <v>7726</v>
      </c>
      <c r="B7727" s="14" t="s">
        <v>24120</v>
      </c>
      <c r="C7727" s="15">
        <v>45117</v>
      </c>
      <c r="D7727" s="12">
        <f t="shared" si="599"/>
        <v>2023</v>
      </c>
      <c r="E7727" s="12">
        <f t="shared" si="600"/>
        <v>7</v>
      </c>
      <c r="F7727" s="15" t="str">
        <f t="shared" si="601"/>
        <v>2023-07</v>
      </c>
      <c r="G7727" s="15">
        <v>45118</v>
      </c>
      <c r="H7727" s="23">
        <f t="shared" si="603"/>
        <v>1</v>
      </c>
      <c r="I7727" s="14" t="s">
        <v>122</v>
      </c>
      <c r="J7727" s="14" t="s">
        <v>4637</v>
      </c>
      <c r="K7727" s="14" t="s">
        <v>1340</v>
      </c>
      <c r="L7727" s="14" t="s">
        <v>66</v>
      </c>
      <c r="M7727" s="14" t="s">
        <v>31</v>
      </c>
      <c r="N7727" s="14" t="s">
        <v>143</v>
      </c>
      <c r="O7727" s="14" t="s">
        <v>144</v>
      </c>
      <c r="P7727" s="14" t="s">
        <v>24121</v>
      </c>
      <c r="Q7727" s="14" t="s">
        <v>146</v>
      </c>
      <c r="R7727" s="14" t="s">
        <v>24122</v>
      </c>
      <c r="S7727" s="14" t="s">
        <v>110</v>
      </c>
      <c r="T7727" s="14" t="s">
        <v>243</v>
      </c>
      <c r="U7727" s="14" t="s">
        <v>339</v>
      </c>
      <c r="V7727" s="16">
        <v>11205.55</v>
      </c>
      <c r="W7727" s="13">
        <v>12</v>
      </c>
      <c r="X7727" s="17">
        <v>0.4</v>
      </c>
      <c r="Y7727" s="16">
        <v>-1260.95</v>
      </c>
      <c r="Z7727" s="31">
        <f t="shared" si="602"/>
        <v>-0.11252905926081273</v>
      </c>
    </row>
    <row r="7728" spans="1:26">
      <c r="A7728" s="26">
        <v>7727</v>
      </c>
      <c r="B7728" s="7" t="s">
        <v>24123</v>
      </c>
      <c r="C7728" s="8">
        <v>44621</v>
      </c>
      <c r="D7728" s="12">
        <f t="shared" si="599"/>
        <v>2022</v>
      </c>
      <c r="E7728" s="12">
        <f t="shared" si="600"/>
        <v>3</v>
      </c>
      <c r="F7728" s="8" t="str">
        <f t="shared" si="601"/>
        <v>2022-03</v>
      </c>
      <c r="G7728" s="8">
        <v>44624</v>
      </c>
      <c r="H7728" s="23">
        <f t="shared" si="603"/>
        <v>3</v>
      </c>
      <c r="I7728" s="7" t="s">
        <v>122</v>
      </c>
      <c r="J7728" s="7" t="s">
        <v>3378</v>
      </c>
      <c r="K7728" s="7" t="s">
        <v>3379</v>
      </c>
      <c r="L7728" s="7" t="s">
        <v>66</v>
      </c>
      <c r="M7728" s="7" t="s">
        <v>31</v>
      </c>
      <c r="N7728" s="7" t="s">
        <v>106</v>
      </c>
      <c r="O7728" s="7" t="s">
        <v>107</v>
      </c>
      <c r="P7728" s="7" t="s">
        <v>24124</v>
      </c>
      <c r="Q7728" s="7" t="s">
        <v>35</v>
      </c>
      <c r="R7728" s="7" t="s">
        <v>24125</v>
      </c>
      <c r="S7728" s="7" t="s">
        <v>48</v>
      </c>
      <c r="T7728" s="7" t="s">
        <v>138</v>
      </c>
      <c r="U7728" s="7" t="s">
        <v>139</v>
      </c>
      <c r="V7728" s="10">
        <v>1254.02</v>
      </c>
      <c r="W7728" s="6">
        <v>13</v>
      </c>
      <c r="X7728" s="11">
        <v>0.2</v>
      </c>
      <c r="Y7728" s="10">
        <v>-105.93</v>
      </c>
      <c r="Z7728" s="30">
        <f t="shared" si="602"/>
        <v>-8.4472336964322742E-2</v>
      </c>
    </row>
    <row r="7729" spans="1:26">
      <c r="A7729" s="27">
        <v>7728</v>
      </c>
      <c r="B7729" s="14" t="s">
        <v>24126</v>
      </c>
      <c r="C7729" s="15">
        <v>45656</v>
      </c>
      <c r="D7729" s="12">
        <f t="shared" si="599"/>
        <v>2024</v>
      </c>
      <c r="E7729" s="12">
        <f t="shared" si="600"/>
        <v>12</v>
      </c>
      <c r="F7729" s="15" t="str">
        <f t="shared" si="601"/>
        <v>2024-12</v>
      </c>
      <c r="G7729" s="15">
        <v>45659</v>
      </c>
      <c r="H7729" s="23">
        <f t="shared" si="603"/>
        <v>3</v>
      </c>
      <c r="I7729" s="14" t="s">
        <v>122</v>
      </c>
      <c r="J7729" s="14" t="s">
        <v>1306</v>
      </c>
      <c r="K7729" s="14" t="s">
        <v>1307</v>
      </c>
      <c r="L7729" s="14" t="s">
        <v>30</v>
      </c>
      <c r="M7729" s="14" t="s">
        <v>31</v>
      </c>
      <c r="N7729" s="14" t="s">
        <v>91</v>
      </c>
      <c r="O7729" s="14" t="s">
        <v>92</v>
      </c>
      <c r="P7729" s="14" t="s">
        <v>23283</v>
      </c>
      <c r="Q7729" s="14" t="s">
        <v>46</v>
      </c>
      <c r="R7729" s="14" t="s">
        <v>24127</v>
      </c>
      <c r="S7729" s="14" t="s">
        <v>48</v>
      </c>
      <c r="T7729" s="14" t="s">
        <v>129</v>
      </c>
      <c r="U7729" s="14" t="s">
        <v>130</v>
      </c>
      <c r="V7729" s="16">
        <v>1849.25</v>
      </c>
      <c r="W7729" s="13">
        <v>8</v>
      </c>
      <c r="X7729" s="17">
        <v>0.1</v>
      </c>
      <c r="Y7729" s="16">
        <v>514.96</v>
      </c>
      <c r="Z7729" s="31">
        <f t="shared" si="602"/>
        <v>0.27846964985805056</v>
      </c>
    </row>
    <row r="7730" spans="1:26">
      <c r="A7730" s="26">
        <v>7729</v>
      </c>
      <c r="B7730" s="7" t="s">
        <v>24128</v>
      </c>
      <c r="C7730" s="8">
        <v>45358</v>
      </c>
      <c r="D7730" s="12">
        <f t="shared" si="599"/>
        <v>2024</v>
      </c>
      <c r="E7730" s="12">
        <f t="shared" si="600"/>
        <v>3</v>
      </c>
      <c r="F7730" s="8" t="str">
        <f t="shared" si="601"/>
        <v>2024-03</v>
      </c>
      <c r="G7730" s="8">
        <v>45358</v>
      </c>
      <c r="H7730" s="23">
        <f t="shared" si="603"/>
        <v>0</v>
      </c>
      <c r="I7730" s="7" t="s">
        <v>63</v>
      </c>
      <c r="J7730" s="7" t="s">
        <v>4229</v>
      </c>
      <c r="K7730" s="7" t="s">
        <v>1050</v>
      </c>
      <c r="L7730" s="7" t="s">
        <v>83</v>
      </c>
      <c r="M7730" s="7" t="s">
        <v>31</v>
      </c>
      <c r="N7730" s="7" t="s">
        <v>74</v>
      </c>
      <c r="O7730" s="7" t="s">
        <v>75</v>
      </c>
      <c r="P7730" s="7" t="s">
        <v>24129</v>
      </c>
      <c r="Q7730" s="7" t="s">
        <v>46</v>
      </c>
      <c r="R7730" s="7" t="s">
        <v>24130</v>
      </c>
      <c r="S7730" s="7" t="s">
        <v>110</v>
      </c>
      <c r="T7730" s="7" t="s">
        <v>243</v>
      </c>
      <c r="U7730" s="7" t="s">
        <v>339</v>
      </c>
      <c r="V7730" s="10">
        <v>5726.34</v>
      </c>
      <c r="W7730" s="6">
        <v>11</v>
      </c>
      <c r="X7730" s="11">
        <v>0.2</v>
      </c>
      <c r="Y7730" s="10">
        <v>1168</v>
      </c>
      <c r="Z7730" s="30">
        <f t="shared" si="602"/>
        <v>0.20396972586329137</v>
      </c>
    </row>
    <row r="7731" spans="1:26">
      <c r="A7731" s="27">
        <v>7730</v>
      </c>
      <c r="B7731" s="14" t="s">
        <v>24131</v>
      </c>
      <c r="C7731" s="15">
        <v>44903</v>
      </c>
      <c r="D7731" s="12">
        <f t="shared" si="599"/>
        <v>2022</v>
      </c>
      <c r="E7731" s="12">
        <f t="shared" si="600"/>
        <v>12</v>
      </c>
      <c r="F7731" s="15" t="str">
        <f t="shared" si="601"/>
        <v>2022-12</v>
      </c>
      <c r="G7731" s="15">
        <v>44905</v>
      </c>
      <c r="H7731" s="23">
        <f t="shared" si="603"/>
        <v>2</v>
      </c>
      <c r="I7731" s="14" t="s">
        <v>122</v>
      </c>
      <c r="J7731" s="14" t="s">
        <v>6941</v>
      </c>
      <c r="K7731" s="14" t="s">
        <v>1837</v>
      </c>
      <c r="L7731" s="14" t="s">
        <v>30</v>
      </c>
      <c r="M7731" s="14" t="s">
        <v>31</v>
      </c>
      <c r="N7731" s="14" t="s">
        <v>55</v>
      </c>
      <c r="O7731" s="14" t="s">
        <v>56</v>
      </c>
      <c r="P7731" s="14" t="s">
        <v>24132</v>
      </c>
      <c r="Q7731" s="14" t="s">
        <v>58</v>
      </c>
      <c r="R7731" s="14" t="s">
        <v>24133</v>
      </c>
      <c r="S7731" s="14" t="s">
        <v>110</v>
      </c>
      <c r="T7731" s="14" t="s">
        <v>243</v>
      </c>
      <c r="U7731" s="14" t="s">
        <v>339</v>
      </c>
      <c r="V7731" s="16">
        <v>2662.85</v>
      </c>
      <c r="W7731" s="13">
        <v>3</v>
      </c>
      <c r="X7731" s="17">
        <v>0.4</v>
      </c>
      <c r="Y7731" s="16">
        <v>-471.56</v>
      </c>
      <c r="Z7731" s="31">
        <f t="shared" si="602"/>
        <v>-0.17708845785530541</v>
      </c>
    </row>
    <row r="7732" spans="1:26">
      <c r="A7732" s="26">
        <v>7731</v>
      </c>
      <c r="B7732" s="7" t="s">
        <v>24134</v>
      </c>
      <c r="C7732" s="8">
        <v>44331</v>
      </c>
      <c r="D7732" s="12">
        <f t="shared" si="599"/>
        <v>2021</v>
      </c>
      <c r="E7732" s="12">
        <f t="shared" si="600"/>
        <v>5</v>
      </c>
      <c r="F7732" s="8" t="str">
        <f t="shared" si="601"/>
        <v>2021-05</v>
      </c>
      <c r="G7732" s="8">
        <v>44334</v>
      </c>
      <c r="H7732" s="23">
        <f t="shared" si="603"/>
        <v>3</v>
      </c>
      <c r="I7732" s="7" t="s">
        <v>122</v>
      </c>
      <c r="J7732" s="7" t="s">
        <v>2451</v>
      </c>
      <c r="K7732" s="7" t="s">
        <v>2051</v>
      </c>
      <c r="L7732" s="7" t="s">
        <v>66</v>
      </c>
      <c r="M7732" s="7" t="s">
        <v>31</v>
      </c>
      <c r="N7732" s="7" t="s">
        <v>204</v>
      </c>
      <c r="O7732" s="7" t="s">
        <v>205</v>
      </c>
      <c r="P7732" s="7" t="s">
        <v>24135</v>
      </c>
      <c r="Q7732" s="7" t="s">
        <v>146</v>
      </c>
      <c r="R7732" s="7" t="s">
        <v>24136</v>
      </c>
      <c r="S7732" s="7" t="s">
        <v>110</v>
      </c>
      <c r="T7732" s="7" t="s">
        <v>243</v>
      </c>
      <c r="U7732" s="7" t="s">
        <v>339</v>
      </c>
      <c r="V7732" s="10">
        <v>11223.72</v>
      </c>
      <c r="W7732" s="6">
        <v>6</v>
      </c>
      <c r="X7732" s="11">
        <v>0</v>
      </c>
      <c r="Y7732" s="10">
        <v>-2220.58</v>
      </c>
      <c r="Z7732" s="30">
        <f t="shared" si="602"/>
        <v>-0.19784705962016158</v>
      </c>
    </row>
    <row r="7733" spans="1:26">
      <c r="A7733" s="27">
        <v>7732</v>
      </c>
      <c r="B7733" s="14" t="s">
        <v>24137</v>
      </c>
      <c r="C7733" s="15">
        <v>45518</v>
      </c>
      <c r="D7733" s="12">
        <f t="shared" si="599"/>
        <v>2024</v>
      </c>
      <c r="E7733" s="12">
        <f t="shared" si="600"/>
        <v>8</v>
      </c>
      <c r="F7733" s="15" t="str">
        <f t="shared" si="601"/>
        <v>2024-08</v>
      </c>
      <c r="G7733" s="15">
        <v>45521</v>
      </c>
      <c r="H7733" s="23">
        <f t="shared" si="603"/>
        <v>3</v>
      </c>
      <c r="I7733" s="14" t="s">
        <v>122</v>
      </c>
      <c r="J7733" s="14" t="s">
        <v>2239</v>
      </c>
      <c r="K7733" s="14" t="s">
        <v>165</v>
      </c>
      <c r="L7733" s="14" t="s">
        <v>30</v>
      </c>
      <c r="M7733" s="14" t="s">
        <v>31</v>
      </c>
      <c r="N7733" s="14" t="s">
        <v>91</v>
      </c>
      <c r="O7733" s="14" t="s">
        <v>92</v>
      </c>
      <c r="P7733" s="14" t="s">
        <v>24138</v>
      </c>
      <c r="Q7733" s="14" t="s">
        <v>46</v>
      </c>
      <c r="R7733" s="14" t="s">
        <v>24139</v>
      </c>
      <c r="S7733" s="14" t="s">
        <v>48</v>
      </c>
      <c r="T7733" s="14" t="s">
        <v>49</v>
      </c>
      <c r="U7733" s="14" t="s">
        <v>120</v>
      </c>
      <c r="V7733" s="16">
        <v>1126.03</v>
      </c>
      <c r="W7733" s="13">
        <v>10</v>
      </c>
      <c r="X7733" s="17">
        <v>0.5</v>
      </c>
      <c r="Y7733" s="16">
        <v>120.68</v>
      </c>
      <c r="Z7733" s="31">
        <f t="shared" si="602"/>
        <v>0.10717298828628012</v>
      </c>
    </row>
    <row r="7734" spans="1:26">
      <c r="A7734" s="26">
        <v>7733</v>
      </c>
      <c r="B7734" s="7" t="s">
        <v>24140</v>
      </c>
      <c r="C7734" s="8">
        <v>44699</v>
      </c>
      <c r="D7734" s="12">
        <f t="shared" si="599"/>
        <v>2022</v>
      </c>
      <c r="E7734" s="12">
        <f t="shared" si="600"/>
        <v>5</v>
      </c>
      <c r="F7734" s="8" t="str">
        <f t="shared" si="601"/>
        <v>2022-05</v>
      </c>
      <c r="G7734" s="8">
        <v>44704</v>
      </c>
      <c r="H7734" s="23">
        <f t="shared" si="603"/>
        <v>5</v>
      </c>
      <c r="I7734" s="7" t="s">
        <v>27</v>
      </c>
      <c r="J7734" s="7" t="s">
        <v>1306</v>
      </c>
      <c r="K7734" s="7" t="s">
        <v>1307</v>
      </c>
      <c r="L7734" s="7" t="s">
        <v>30</v>
      </c>
      <c r="M7734" s="7" t="s">
        <v>31</v>
      </c>
      <c r="N7734" s="7" t="s">
        <v>91</v>
      </c>
      <c r="O7734" s="7" t="s">
        <v>92</v>
      </c>
      <c r="P7734" s="7" t="s">
        <v>24141</v>
      </c>
      <c r="Q7734" s="7" t="s">
        <v>46</v>
      </c>
      <c r="R7734" s="7" t="s">
        <v>24142</v>
      </c>
      <c r="S7734" s="7" t="s">
        <v>110</v>
      </c>
      <c r="T7734" s="7" t="s">
        <v>223</v>
      </c>
      <c r="U7734" s="7" t="s">
        <v>495</v>
      </c>
      <c r="V7734" s="10">
        <v>3730.67</v>
      </c>
      <c r="W7734" s="6">
        <v>10</v>
      </c>
      <c r="X7734" s="11">
        <v>0.2</v>
      </c>
      <c r="Y7734" s="10">
        <v>153.58000000000001</v>
      </c>
      <c r="Z7734" s="30">
        <f t="shared" si="602"/>
        <v>4.116686814968893E-2</v>
      </c>
    </row>
    <row r="7735" spans="1:26">
      <c r="A7735" s="27">
        <v>7734</v>
      </c>
      <c r="B7735" s="14" t="s">
        <v>24143</v>
      </c>
      <c r="C7735" s="15">
        <v>44903</v>
      </c>
      <c r="D7735" s="12">
        <f t="shared" si="599"/>
        <v>2022</v>
      </c>
      <c r="E7735" s="12">
        <f t="shared" si="600"/>
        <v>12</v>
      </c>
      <c r="F7735" s="15" t="str">
        <f t="shared" si="601"/>
        <v>2022-12</v>
      </c>
      <c r="G7735" s="15">
        <v>44903</v>
      </c>
      <c r="H7735" s="23">
        <f t="shared" si="603"/>
        <v>0</v>
      </c>
      <c r="I7735" s="14" t="s">
        <v>63</v>
      </c>
      <c r="J7735" s="14" t="s">
        <v>1064</v>
      </c>
      <c r="K7735" s="14" t="s">
        <v>1065</v>
      </c>
      <c r="L7735" s="14" t="s">
        <v>83</v>
      </c>
      <c r="M7735" s="14" t="s">
        <v>31</v>
      </c>
      <c r="N7735" s="14" t="s">
        <v>220</v>
      </c>
      <c r="O7735" s="14" t="s">
        <v>220</v>
      </c>
      <c r="P7735" s="14" t="s">
        <v>24144</v>
      </c>
      <c r="Q7735" s="14" t="s">
        <v>58</v>
      </c>
      <c r="R7735" s="14" t="s">
        <v>24145</v>
      </c>
      <c r="S7735" s="14" t="s">
        <v>110</v>
      </c>
      <c r="T7735" s="14" t="s">
        <v>223</v>
      </c>
      <c r="U7735" s="14" t="s">
        <v>495</v>
      </c>
      <c r="V7735" s="16">
        <v>10322.469999999999</v>
      </c>
      <c r="W7735" s="13">
        <v>13</v>
      </c>
      <c r="X7735" s="17">
        <v>0.1</v>
      </c>
      <c r="Y7735" s="16">
        <v>3143</v>
      </c>
      <c r="Z7735" s="31">
        <f t="shared" si="602"/>
        <v>0.30448138865988472</v>
      </c>
    </row>
    <row r="7736" spans="1:26">
      <c r="A7736" s="26">
        <v>7735</v>
      </c>
      <c r="B7736" s="7" t="s">
        <v>24146</v>
      </c>
      <c r="C7736" s="8">
        <v>45229</v>
      </c>
      <c r="D7736" s="12">
        <f t="shared" si="599"/>
        <v>2023</v>
      </c>
      <c r="E7736" s="12">
        <f t="shared" si="600"/>
        <v>10</v>
      </c>
      <c r="F7736" s="8" t="str">
        <f t="shared" si="601"/>
        <v>2023-10</v>
      </c>
      <c r="G7736" s="8">
        <v>45234</v>
      </c>
      <c r="H7736" s="23">
        <f t="shared" si="603"/>
        <v>5</v>
      </c>
      <c r="I7736" s="7" t="s">
        <v>27</v>
      </c>
      <c r="J7736" s="7" t="s">
        <v>1374</v>
      </c>
      <c r="K7736" s="7" t="s">
        <v>82</v>
      </c>
      <c r="L7736" s="7" t="s">
        <v>66</v>
      </c>
      <c r="M7736" s="7" t="s">
        <v>31</v>
      </c>
      <c r="N7736" s="7" t="s">
        <v>166</v>
      </c>
      <c r="O7736" s="7" t="s">
        <v>167</v>
      </c>
      <c r="P7736" s="7" t="s">
        <v>17317</v>
      </c>
      <c r="Q7736" s="7" t="s">
        <v>35</v>
      </c>
      <c r="R7736" s="7" t="s">
        <v>24147</v>
      </c>
      <c r="S7736" s="7" t="s">
        <v>48</v>
      </c>
      <c r="T7736" s="7" t="s">
        <v>138</v>
      </c>
      <c r="U7736" s="7" t="s">
        <v>139</v>
      </c>
      <c r="V7736" s="10">
        <v>196.78</v>
      </c>
      <c r="W7736" s="6">
        <v>2</v>
      </c>
      <c r="X7736" s="11">
        <v>0.2</v>
      </c>
      <c r="Y7736" s="10">
        <v>40.450000000000003</v>
      </c>
      <c r="Z7736" s="30">
        <f t="shared" si="602"/>
        <v>0.20555950808008946</v>
      </c>
    </row>
    <row r="7737" spans="1:26">
      <c r="A7737" s="27">
        <v>7736</v>
      </c>
      <c r="B7737" s="14" t="s">
        <v>24148</v>
      </c>
      <c r="C7737" s="15">
        <v>44423</v>
      </c>
      <c r="D7737" s="12">
        <f t="shared" si="599"/>
        <v>2021</v>
      </c>
      <c r="E7737" s="12">
        <f t="shared" si="600"/>
        <v>8</v>
      </c>
      <c r="F7737" s="15" t="str">
        <f t="shared" si="601"/>
        <v>2021-08</v>
      </c>
      <c r="G7737" s="15">
        <v>44429</v>
      </c>
      <c r="H7737" s="23">
        <f t="shared" si="603"/>
        <v>6</v>
      </c>
      <c r="I7737" s="14" t="s">
        <v>52</v>
      </c>
      <c r="J7737" s="14" t="s">
        <v>3852</v>
      </c>
      <c r="K7737" s="14" t="s">
        <v>2780</v>
      </c>
      <c r="L7737" s="14" t="s">
        <v>83</v>
      </c>
      <c r="M7737" s="14" t="s">
        <v>31</v>
      </c>
      <c r="N7737" s="14" t="s">
        <v>153</v>
      </c>
      <c r="O7737" s="14" t="s">
        <v>154</v>
      </c>
      <c r="P7737" s="14" t="s">
        <v>24149</v>
      </c>
      <c r="Q7737" s="14" t="s">
        <v>146</v>
      </c>
      <c r="R7737" s="14" t="s">
        <v>24150</v>
      </c>
      <c r="S7737" s="14" t="s">
        <v>37</v>
      </c>
      <c r="T7737" s="14" t="s">
        <v>38</v>
      </c>
      <c r="U7737" s="14" t="s">
        <v>333</v>
      </c>
      <c r="V7737" s="16">
        <v>11472.61</v>
      </c>
      <c r="W7737" s="13">
        <v>11</v>
      </c>
      <c r="X7737" s="17">
        <v>0</v>
      </c>
      <c r="Y7737" s="16">
        <v>3059.28</v>
      </c>
      <c r="Z7737" s="31">
        <f t="shared" si="602"/>
        <v>0.26665946109908734</v>
      </c>
    </row>
    <row r="7738" spans="1:26">
      <c r="A7738" s="26">
        <v>7737</v>
      </c>
      <c r="B7738" s="7" t="s">
        <v>24151</v>
      </c>
      <c r="C7738" s="8">
        <v>45547</v>
      </c>
      <c r="D7738" s="12">
        <f t="shared" si="599"/>
        <v>2024</v>
      </c>
      <c r="E7738" s="12">
        <f t="shared" si="600"/>
        <v>9</v>
      </c>
      <c r="F7738" s="8" t="str">
        <f t="shared" si="601"/>
        <v>2024-09</v>
      </c>
      <c r="G7738" s="8">
        <v>45551</v>
      </c>
      <c r="H7738" s="23">
        <f t="shared" si="603"/>
        <v>4</v>
      </c>
      <c r="I7738" s="7" t="s">
        <v>52</v>
      </c>
      <c r="J7738" s="7" t="s">
        <v>5668</v>
      </c>
      <c r="K7738" s="7" t="s">
        <v>411</v>
      </c>
      <c r="L7738" s="7" t="s">
        <v>66</v>
      </c>
      <c r="M7738" s="7" t="s">
        <v>31</v>
      </c>
      <c r="N7738" s="7" t="s">
        <v>711</v>
      </c>
      <c r="O7738" s="7" t="s">
        <v>712</v>
      </c>
      <c r="P7738" s="7" t="s">
        <v>24152</v>
      </c>
      <c r="Q7738" s="7" t="s">
        <v>35</v>
      </c>
      <c r="R7738" s="7" t="s">
        <v>24153</v>
      </c>
      <c r="S7738" s="7" t="s">
        <v>48</v>
      </c>
      <c r="T7738" s="7" t="s">
        <v>434</v>
      </c>
      <c r="U7738" s="7" t="s">
        <v>1113</v>
      </c>
      <c r="V7738" s="10">
        <v>1443.46</v>
      </c>
      <c r="W7738" s="6">
        <v>7</v>
      </c>
      <c r="X7738" s="11">
        <v>0</v>
      </c>
      <c r="Y7738" s="10">
        <v>-120.68</v>
      </c>
      <c r="Z7738" s="30">
        <f t="shared" si="602"/>
        <v>-8.3604672107297745E-2</v>
      </c>
    </row>
    <row r="7739" spans="1:26">
      <c r="A7739" s="27">
        <v>7738</v>
      </c>
      <c r="B7739" s="14" t="s">
        <v>24154</v>
      </c>
      <c r="C7739" s="15">
        <v>44596</v>
      </c>
      <c r="D7739" s="12">
        <f t="shared" si="599"/>
        <v>2022</v>
      </c>
      <c r="E7739" s="12">
        <f t="shared" si="600"/>
        <v>2</v>
      </c>
      <c r="F7739" s="15" t="str">
        <f t="shared" si="601"/>
        <v>2022-02</v>
      </c>
      <c r="G7739" s="15">
        <v>44596</v>
      </c>
      <c r="H7739" s="23">
        <f t="shared" si="603"/>
        <v>0</v>
      </c>
      <c r="I7739" s="14" t="s">
        <v>63</v>
      </c>
      <c r="J7739" s="14" t="s">
        <v>7654</v>
      </c>
      <c r="K7739" s="14" t="s">
        <v>913</v>
      </c>
      <c r="L7739" s="14" t="s">
        <v>30</v>
      </c>
      <c r="M7739" s="14" t="s">
        <v>31</v>
      </c>
      <c r="N7739" s="14" t="s">
        <v>134</v>
      </c>
      <c r="O7739" s="14" t="s">
        <v>135</v>
      </c>
      <c r="P7739" s="14" t="s">
        <v>24155</v>
      </c>
      <c r="Q7739" s="14" t="s">
        <v>58</v>
      </c>
      <c r="R7739" s="14" t="s">
        <v>24156</v>
      </c>
      <c r="S7739" s="14" t="s">
        <v>37</v>
      </c>
      <c r="T7739" s="14" t="s">
        <v>170</v>
      </c>
      <c r="U7739" s="14" t="s">
        <v>171</v>
      </c>
      <c r="V7739" s="16">
        <v>14387.56</v>
      </c>
      <c r="W7739" s="13">
        <v>11</v>
      </c>
      <c r="X7739" s="17">
        <v>0.1</v>
      </c>
      <c r="Y7739" s="16">
        <v>-1053.45</v>
      </c>
      <c r="Z7739" s="31">
        <f t="shared" si="602"/>
        <v>-7.3219503515537035E-2</v>
      </c>
    </row>
    <row r="7740" spans="1:26">
      <c r="A7740" s="26">
        <v>7739</v>
      </c>
      <c r="B7740" s="7" t="s">
        <v>24157</v>
      </c>
      <c r="C7740" s="8">
        <v>45467</v>
      </c>
      <c r="D7740" s="12">
        <f t="shared" si="599"/>
        <v>2024</v>
      </c>
      <c r="E7740" s="12">
        <f t="shared" si="600"/>
        <v>6</v>
      </c>
      <c r="F7740" s="8" t="str">
        <f t="shared" si="601"/>
        <v>2024-06</v>
      </c>
      <c r="G7740" s="8">
        <v>45472</v>
      </c>
      <c r="H7740" s="23">
        <f t="shared" si="603"/>
        <v>5</v>
      </c>
      <c r="I7740" s="7" t="s">
        <v>52</v>
      </c>
      <c r="J7740" s="7" t="s">
        <v>736</v>
      </c>
      <c r="K7740" s="7" t="s">
        <v>737</v>
      </c>
      <c r="L7740" s="7" t="s">
        <v>66</v>
      </c>
      <c r="M7740" s="7" t="s">
        <v>31</v>
      </c>
      <c r="N7740" s="7" t="s">
        <v>143</v>
      </c>
      <c r="O7740" s="7" t="s">
        <v>144</v>
      </c>
      <c r="P7740" s="7" t="s">
        <v>24158</v>
      </c>
      <c r="Q7740" s="7" t="s">
        <v>146</v>
      </c>
      <c r="R7740" s="7" t="s">
        <v>24159</v>
      </c>
      <c r="S7740" s="7" t="s">
        <v>110</v>
      </c>
      <c r="T7740" s="7" t="s">
        <v>223</v>
      </c>
      <c r="U7740" s="7" t="s">
        <v>449</v>
      </c>
      <c r="V7740" s="10">
        <v>3367.56</v>
      </c>
      <c r="W7740" s="6">
        <v>8</v>
      </c>
      <c r="X7740" s="11">
        <v>0.5</v>
      </c>
      <c r="Y7740" s="10">
        <v>-541.02</v>
      </c>
      <c r="Z7740" s="30">
        <f t="shared" si="602"/>
        <v>-0.16065638028721091</v>
      </c>
    </row>
    <row r="7741" spans="1:26">
      <c r="A7741" s="27">
        <v>7740</v>
      </c>
      <c r="B7741" s="14" t="s">
        <v>24160</v>
      </c>
      <c r="C7741" s="15">
        <v>44587</v>
      </c>
      <c r="D7741" s="12">
        <f t="shared" si="599"/>
        <v>2022</v>
      </c>
      <c r="E7741" s="12">
        <f t="shared" si="600"/>
        <v>1</v>
      </c>
      <c r="F7741" s="15" t="str">
        <f t="shared" si="601"/>
        <v>2022-01</v>
      </c>
      <c r="G7741" s="15">
        <v>44588</v>
      </c>
      <c r="H7741" s="23">
        <f t="shared" si="603"/>
        <v>1</v>
      </c>
      <c r="I7741" s="14" t="s">
        <v>122</v>
      </c>
      <c r="J7741" s="14" t="s">
        <v>311</v>
      </c>
      <c r="K7741" s="14" t="s">
        <v>312</v>
      </c>
      <c r="L7741" s="14" t="s">
        <v>83</v>
      </c>
      <c r="M7741" s="14" t="s">
        <v>31</v>
      </c>
      <c r="N7741" s="14" t="s">
        <v>313</v>
      </c>
      <c r="O7741" s="14" t="s">
        <v>314</v>
      </c>
      <c r="P7741" s="14" t="s">
        <v>24161</v>
      </c>
      <c r="Q7741" s="14" t="s">
        <v>146</v>
      </c>
      <c r="R7741" s="14" t="s">
        <v>24162</v>
      </c>
      <c r="S7741" s="14" t="s">
        <v>37</v>
      </c>
      <c r="T7741" s="14" t="s">
        <v>208</v>
      </c>
      <c r="U7741" s="14" t="s">
        <v>209</v>
      </c>
      <c r="V7741" s="16">
        <v>759.57</v>
      </c>
      <c r="W7741" s="13">
        <v>3</v>
      </c>
      <c r="X7741" s="17">
        <v>0</v>
      </c>
      <c r="Y7741" s="16">
        <v>26.62</v>
      </c>
      <c r="Z7741" s="31">
        <f t="shared" si="602"/>
        <v>3.5046144529141489E-2</v>
      </c>
    </row>
    <row r="7742" spans="1:26">
      <c r="A7742" s="26">
        <v>7741</v>
      </c>
      <c r="B7742" s="7" t="s">
        <v>24163</v>
      </c>
      <c r="C7742" s="8">
        <v>45299</v>
      </c>
      <c r="D7742" s="12">
        <f t="shared" si="599"/>
        <v>2024</v>
      </c>
      <c r="E7742" s="12">
        <f t="shared" si="600"/>
        <v>1</v>
      </c>
      <c r="F7742" s="8" t="str">
        <f t="shared" si="601"/>
        <v>2024-01</v>
      </c>
      <c r="G7742" s="8">
        <v>45299</v>
      </c>
      <c r="H7742" s="23">
        <f t="shared" si="603"/>
        <v>0</v>
      </c>
      <c r="I7742" s="7" t="s">
        <v>63</v>
      </c>
      <c r="J7742" s="7" t="s">
        <v>4637</v>
      </c>
      <c r="K7742" s="7" t="s">
        <v>1340</v>
      </c>
      <c r="L7742" s="7" t="s">
        <v>66</v>
      </c>
      <c r="M7742" s="7" t="s">
        <v>31</v>
      </c>
      <c r="N7742" s="7" t="s">
        <v>143</v>
      </c>
      <c r="O7742" s="7" t="s">
        <v>144</v>
      </c>
      <c r="P7742" s="7" t="s">
        <v>24164</v>
      </c>
      <c r="Q7742" s="7" t="s">
        <v>146</v>
      </c>
      <c r="R7742" s="7" t="s">
        <v>24165</v>
      </c>
      <c r="S7742" s="7" t="s">
        <v>37</v>
      </c>
      <c r="T7742" s="7" t="s">
        <v>208</v>
      </c>
      <c r="U7742" s="7" t="s">
        <v>209</v>
      </c>
      <c r="V7742" s="10">
        <v>197.35</v>
      </c>
      <c r="W7742" s="6">
        <v>1</v>
      </c>
      <c r="X7742" s="11">
        <v>0.5</v>
      </c>
      <c r="Y7742" s="10">
        <v>68.75</v>
      </c>
      <c r="Z7742" s="30">
        <f t="shared" si="602"/>
        <v>0.34836584747909805</v>
      </c>
    </row>
    <row r="7743" spans="1:26">
      <c r="A7743" s="27">
        <v>7742</v>
      </c>
      <c r="B7743" s="14" t="s">
        <v>24166</v>
      </c>
      <c r="C7743" s="15">
        <v>44720</v>
      </c>
      <c r="D7743" s="12">
        <f t="shared" si="599"/>
        <v>2022</v>
      </c>
      <c r="E7743" s="12">
        <f t="shared" si="600"/>
        <v>6</v>
      </c>
      <c r="F7743" s="15" t="str">
        <f t="shared" si="601"/>
        <v>2022-06</v>
      </c>
      <c r="G7743" s="15">
        <v>44720</v>
      </c>
      <c r="H7743" s="23">
        <f t="shared" si="603"/>
        <v>0</v>
      </c>
      <c r="I7743" s="14" t="s">
        <v>63</v>
      </c>
      <c r="J7743" s="14" t="s">
        <v>7210</v>
      </c>
      <c r="K7743" s="14" t="s">
        <v>3482</v>
      </c>
      <c r="L7743" s="14" t="s">
        <v>30</v>
      </c>
      <c r="M7743" s="14" t="s">
        <v>31</v>
      </c>
      <c r="N7743" s="14" t="s">
        <v>32</v>
      </c>
      <c r="O7743" s="14" t="s">
        <v>33</v>
      </c>
      <c r="P7743" s="14" t="s">
        <v>6240</v>
      </c>
      <c r="Q7743" s="14" t="s">
        <v>35</v>
      </c>
      <c r="R7743" s="14" t="s">
        <v>24167</v>
      </c>
      <c r="S7743" s="14" t="s">
        <v>37</v>
      </c>
      <c r="T7743" s="14" t="s">
        <v>170</v>
      </c>
      <c r="U7743" s="14" t="s">
        <v>171</v>
      </c>
      <c r="V7743" s="16">
        <v>3749.37</v>
      </c>
      <c r="W7743" s="13">
        <v>6</v>
      </c>
      <c r="X7743" s="17">
        <v>0.1</v>
      </c>
      <c r="Y7743" s="16">
        <v>-250.84</v>
      </c>
      <c r="Z7743" s="31">
        <f t="shared" si="602"/>
        <v>-6.6901906186906071E-2</v>
      </c>
    </row>
    <row r="7744" spans="1:26">
      <c r="A7744" s="26">
        <v>7743</v>
      </c>
      <c r="B7744" s="7" t="s">
        <v>24168</v>
      </c>
      <c r="C7744" s="8">
        <v>44445</v>
      </c>
      <c r="D7744" s="12">
        <f t="shared" si="599"/>
        <v>2021</v>
      </c>
      <c r="E7744" s="12">
        <f t="shared" si="600"/>
        <v>9</v>
      </c>
      <c r="F7744" s="8" t="str">
        <f t="shared" si="601"/>
        <v>2021-09</v>
      </c>
      <c r="G7744" s="8">
        <v>44453</v>
      </c>
      <c r="H7744" s="23">
        <f t="shared" si="603"/>
        <v>8</v>
      </c>
      <c r="I7744" s="7" t="s">
        <v>27</v>
      </c>
      <c r="J7744" s="7" t="s">
        <v>341</v>
      </c>
      <c r="K7744" s="7" t="s">
        <v>342</v>
      </c>
      <c r="L7744" s="7" t="s">
        <v>83</v>
      </c>
      <c r="M7744" s="7" t="s">
        <v>31</v>
      </c>
      <c r="N7744" s="7" t="s">
        <v>153</v>
      </c>
      <c r="O7744" s="7" t="s">
        <v>154</v>
      </c>
      <c r="P7744" s="7" t="s">
        <v>24169</v>
      </c>
      <c r="Q7744" s="7" t="s">
        <v>146</v>
      </c>
      <c r="R7744" s="7" t="s">
        <v>24170</v>
      </c>
      <c r="S7744" s="7" t="s">
        <v>48</v>
      </c>
      <c r="T7744" s="7" t="s">
        <v>69</v>
      </c>
      <c r="U7744" s="7" t="s">
        <v>475</v>
      </c>
      <c r="V7744" s="10">
        <v>1232.7</v>
      </c>
      <c r="W7744" s="6">
        <v>14</v>
      </c>
      <c r="X7744" s="11">
        <v>0.2</v>
      </c>
      <c r="Y7744" s="10">
        <v>168.62</v>
      </c>
      <c r="Z7744" s="30">
        <f t="shared" si="602"/>
        <v>0.13678916200210919</v>
      </c>
    </row>
    <row r="7745" spans="1:26">
      <c r="A7745" s="27">
        <v>7744</v>
      </c>
      <c r="B7745" s="14" t="s">
        <v>24171</v>
      </c>
      <c r="C7745" s="15">
        <v>44795</v>
      </c>
      <c r="D7745" s="12">
        <f t="shared" si="599"/>
        <v>2022</v>
      </c>
      <c r="E7745" s="12">
        <f t="shared" si="600"/>
        <v>8</v>
      </c>
      <c r="F7745" s="15" t="str">
        <f t="shared" si="601"/>
        <v>2022-08</v>
      </c>
      <c r="G7745" s="15">
        <v>44797</v>
      </c>
      <c r="H7745" s="23">
        <f t="shared" si="603"/>
        <v>2</v>
      </c>
      <c r="I7745" s="14" t="s">
        <v>122</v>
      </c>
      <c r="J7745" s="14" t="s">
        <v>787</v>
      </c>
      <c r="K7745" s="14" t="s">
        <v>788</v>
      </c>
      <c r="L7745" s="14" t="s">
        <v>30</v>
      </c>
      <c r="M7745" s="14" t="s">
        <v>31</v>
      </c>
      <c r="N7745" s="14" t="s">
        <v>143</v>
      </c>
      <c r="O7745" s="14" t="s">
        <v>144</v>
      </c>
      <c r="P7745" s="14" t="s">
        <v>24172</v>
      </c>
      <c r="Q7745" s="14" t="s">
        <v>146</v>
      </c>
      <c r="R7745" s="14" t="s">
        <v>24173</v>
      </c>
      <c r="S7745" s="14" t="s">
        <v>48</v>
      </c>
      <c r="T7745" s="14" t="s">
        <v>95</v>
      </c>
      <c r="U7745" s="14" t="s">
        <v>195</v>
      </c>
      <c r="V7745" s="16">
        <v>93.03</v>
      </c>
      <c r="W7745" s="13">
        <v>1</v>
      </c>
      <c r="X7745" s="17">
        <v>0.1</v>
      </c>
      <c r="Y7745" s="16">
        <v>16.96</v>
      </c>
      <c r="Z7745" s="31">
        <f t="shared" si="602"/>
        <v>0.18230678275825005</v>
      </c>
    </row>
    <row r="7746" spans="1:26">
      <c r="A7746" s="26">
        <v>7745</v>
      </c>
      <c r="B7746" s="7" t="s">
        <v>24174</v>
      </c>
      <c r="C7746" s="8">
        <v>44262</v>
      </c>
      <c r="D7746" s="12">
        <f t="shared" ref="D7746:D7809" si="604">YEAR(C7746)</f>
        <v>2021</v>
      </c>
      <c r="E7746" s="12">
        <f t="shared" ref="E7746:E7809" si="605">MONTH(C7746)</f>
        <v>3</v>
      </c>
      <c r="F7746" s="8" t="str">
        <f t="shared" ref="F7746:F7809" si="606">TEXT(C7746,"yyyy-mm")</f>
        <v>2021-03</v>
      </c>
      <c r="G7746" s="8">
        <v>44270</v>
      </c>
      <c r="H7746" s="23">
        <f t="shared" si="603"/>
        <v>8</v>
      </c>
      <c r="I7746" s="7" t="s">
        <v>27</v>
      </c>
      <c r="J7746" s="7" t="s">
        <v>2444</v>
      </c>
      <c r="K7746" s="7" t="s">
        <v>1650</v>
      </c>
      <c r="L7746" s="7" t="s">
        <v>66</v>
      </c>
      <c r="M7746" s="7" t="s">
        <v>31</v>
      </c>
      <c r="N7746" s="7" t="s">
        <v>711</v>
      </c>
      <c r="O7746" s="7" t="s">
        <v>712</v>
      </c>
      <c r="P7746" s="7" t="s">
        <v>24175</v>
      </c>
      <c r="Q7746" s="7" t="s">
        <v>35</v>
      </c>
      <c r="R7746" s="7" t="s">
        <v>24176</v>
      </c>
      <c r="S7746" s="7" t="s">
        <v>37</v>
      </c>
      <c r="T7746" s="7" t="s">
        <v>38</v>
      </c>
      <c r="U7746" s="7" t="s">
        <v>39</v>
      </c>
      <c r="V7746" s="10">
        <v>11232.89</v>
      </c>
      <c r="W7746" s="6">
        <v>13</v>
      </c>
      <c r="X7746" s="11">
        <v>0.1</v>
      </c>
      <c r="Y7746" s="10">
        <v>1441.83</v>
      </c>
      <c r="Z7746" s="30">
        <f t="shared" ref="Z7746:Z7809" si="607">IFERROR(Y7746/V7746,0)</f>
        <v>0.12835788474738025</v>
      </c>
    </row>
    <row r="7747" spans="1:26">
      <c r="A7747" s="27">
        <v>7746</v>
      </c>
      <c r="B7747" s="14" t="s">
        <v>24177</v>
      </c>
      <c r="C7747" s="15">
        <v>44940</v>
      </c>
      <c r="D7747" s="12">
        <f t="shared" si="604"/>
        <v>2023</v>
      </c>
      <c r="E7747" s="12">
        <f t="shared" si="605"/>
        <v>1</v>
      </c>
      <c r="F7747" s="15" t="str">
        <f t="shared" si="606"/>
        <v>2023-01</v>
      </c>
      <c r="G7747" s="15">
        <v>44946</v>
      </c>
      <c r="H7747" s="23">
        <f t="shared" si="603"/>
        <v>6</v>
      </c>
      <c r="I7747" s="14" t="s">
        <v>27</v>
      </c>
      <c r="J7747" s="14" t="s">
        <v>7644</v>
      </c>
      <c r="K7747" s="14" t="s">
        <v>939</v>
      </c>
      <c r="L7747" s="14" t="s">
        <v>83</v>
      </c>
      <c r="M7747" s="14" t="s">
        <v>31</v>
      </c>
      <c r="N7747" s="14" t="s">
        <v>43</v>
      </c>
      <c r="O7747" s="14" t="s">
        <v>44</v>
      </c>
      <c r="P7747" s="14" t="s">
        <v>24178</v>
      </c>
      <c r="Q7747" s="14" t="s">
        <v>46</v>
      </c>
      <c r="R7747" s="14" t="s">
        <v>24179</v>
      </c>
      <c r="S7747" s="14" t="s">
        <v>37</v>
      </c>
      <c r="T7747" s="14" t="s">
        <v>170</v>
      </c>
      <c r="U7747" s="14" t="s">
        <v>171</v>
      </c>
      <c r="V7747" s="16">
        <v>1130.97</v>
      </c>
      <c r="W7747" s="13">
        <v>5</v>
      </c>
      <c r="X7747" s="17">
        <v>0</v>
      </c>
      <c r="Y7747" s="16">
        <v>76.09</v>
      </c>
      <c r="Z7747" s="31">
        <f t="shared" si="607"/>
        <v>6.7278530818677768E-2</v>
      </c>
    </row>
    <row r="7748" spans="1:26">
      <c r="A7748" s="26">
        <v>7747</v>
      </c>
      <c r="B7748" s="7" t="s">
        <v>24180</v>
      </c>
      <c r="C7748" s="8">
        <v>44975</v>
      </c>
      <c r="D7748" s="12">
        <f t="shared" si="604"/>
        <v>2023</v>
      </c>
      <c r="E7748" s="12">
        <f t="shared" si="605"/>
        <v>2</v>
      </c>
      <c r="F7748" s="8" t="str">
        <f t="shared" si="606"/>
        <v>2023-02</v>
      </c>
      <c r="G7748" s="8">
        <v>44977</v>
      </c>
      <c r="H7748" s="23">
        <f t="shared" ref="H7748:H7811" si="608">G7748-C7748</f>
        <v>2</v>
      </c>
      <c r="I7748" s="7" t="s">
        <v>122</v>
      </c>
      <c r="J7748" s="7" t="s">
        <v>1619</v>
      </c>
      <c r="K7748" s="7" t="s">
        <v>525</v>
      </c>
      <c r="L7748" s="7" t="s">
        <v>66</v>
      </c>
      <c r="M7748" s="7" t="s">
        <v>31</v>
      </c>
      <c r="N7748" s="7" t="s">
        <v>181</v>
      </c>
      <c r="O7748" s="7" t="s">
        <v>107</v>
      </c>
      <c r="P7748" s="7" t="s">
        <v>24181</v>
      </c>
      <c r="Q7748" s="7" t="s">
        <v>35</v>
      </c>
      <c r="R7748" s="7" t="s">
        <v>24182</v>
      </c>
      <c r="S7748" s="7" t="s">
        <v>110</v>
      </c>
      <c r="T7748" s="7" t="s">
        <v>111</v>
      </c>
      <c r="U7748" s="7" t="s">
        <v>112</v>
      </c>
      <c r="V7748" s="10">
        <v>1434.81</v>
      </c>
      <c r="W7748" s="6">
        <v>5</v>
      </c>
      <c r="X7748" s="11">
        <v>0.1</v>
      </c>
      <c r="Y7748" s="10">
        <v>-9.65</v>
      </c>
      <c r="Z7748" s="30">
        <f t="shared" si="607"/>
        <v>-6.7256291773823713E-3</v>
      </c>
    </row>
    <row r="7749" spans="1:26">
      <c r="A7749" s="27">
        <v>7748</v>
      </c>
      <c r="B7749" s="14" t="s">
        <v>24183</v>
      </c>
      <c r="C7749" s="15">
        <v>45521</v>
      </c>
      <c r="D7749" s="12">
        <f t="shared" si="604"/>
        <v>2024</v>
      </c>
      <c r="E7749" s="12">
        <f t="shared" si="605"/>
        <v>8</v>
      </c>
      <c r="F7749" s="15" t="str">
        <f t="shared" si="606"/>
        <v>2024-08</v>
      </c>
      <c r="G7749" s="15">
        <v>45521</v>
      </c>
      <c r="H7749" s="23">
        <f t="shared" si="608"/>
        <v>0</v>
      </c>
      <c r="I7749" s="14" t="s">
        <v>63</v>
      </c>
      <c r="J7749" s="14" t="s">
        <v>4070</v>
      </c>
      <c r="K7749" s="14" t="s">
        <v>2324</v>
      </c>
      <c r="L7749" s="14" t="s">
        <v>83</v>
      </c>
      <c r="M7749" s="14" t="s">
        <v>31</v>
      </c>
      <c r="N7749" s="14" t="s">
        <v>91</v>
      </c>
      <c r="O7749" s="14" t="s">
        <v>92</v>
      </c>
      <c r="P7749" s="14" t="s">
        <v>24184</v>
      </c>
      <c r="Q7749" s="14" t="s">
        <v>46</v>
      </c>
      <c r="R7749" s="14" t="s">
        <v>24185</v>
      </c>
      <c r="S7749" s="14" t="s">
        <v>110</v>
      </c>
      <c r="T7749" s="14" t="s">
        <v>223</v>
      </c>
      <c r="U7749" s="14" t="s">
        <v>449</v>
      </c>
      <c r="V7749" s="16">
        <v>22194.71</v>
      </c>
      <c r="W7749" s="13">
        <v>14</v>
      </c>
      <c r="X7749" s="17">
        <v>0</v>
      </c>
      <c r="Y7749" s="16">
        <v>6356.41</v>
      </c>
      <c r="Z7749" s="31">
        <f t="shared" si="607"/>
        <v>0.28639301887702068</v>
      </c>
    </row>
    <row r="7750" spans="1:26">
      <c r="A7750" s="26">
        <v>7749</v>
      </c>
      <c r="B7750" s="7" t="s">
        <v>24186</v>
      </c>
      <c r="C7750" s="8">
        <v>45393</v>
      </c>
      <c r="D7750" s="12">
        <f t="shared" si="604"/>
        <v>2024</v>
      </c>
      <c r="E7750" s="12">
        <f t="shared" si="605"/>
        <v>4</v>
      </c>
      <c r="F7750" s="8" t="str">
        <f t="shared" si="606"/>
        <v>2024-04</v>
      </c>
      <c r="G7750" s="8">
        <v>45393</v>
      </c>
      <c r="H7750" s="23">
        <f t="shared" si="608"/>
        <v>0</v>
      </c>
      <c r="I7750" s="7" t="s">
        <v>63</v>
      </c>
      <c r="J7750" s="7" t="s">
        <v>829</v>
      </c>
      <c r="K7750" s="7" t="s">
        <v>798</v>
      </c>
      <c r="L7750" s="7" t="s">
        <v>66</v>
      </c>
      <c r="M7750" s="7" t="s">
        <v>31</v>
      </c>
      <c r="N7750" s="7" t="s">
        <v>166</v>
      </c>
      <c r="O7750" s="7" t="s">
        <v>167</v>
      </c>
      <c r="P7750" s="7" t="s">
        <v>24187</v>
      </c>
      <c r="Q7750" s="7" t="s">
        <v>35</v>
      </c>
      <c r="R7750" s="7" t="s">
        <v>24188</v>
      </c>
      <c r="S7750" s="7" t="s">
        <v>110</v>
      </c>
      <c r="T7750" s="7" t="s">
        <v>111</v>
      </c>
      <c r="U7750" s="7" t="s">
        <v>287</v>
      </c>
      <c r="V7750" s="10">
        <v>1627.52</v>
      </c>
      <c r="W7750" s="6">
        <v>2</v>
      </c>
      <c r="X7750" s="11">
        <v>0</v>
      </c>
      <c r="Y7750" s="10">
        <v>254.17</v>
      </c>
      <c r="Z7750" s="30">
        <f t="shared" si="607"/>
        <v>0.15617012386944554</v>
      </c>
    </row>
    <row r="7751" spans="1:26">
      <c r="A7751" s="27">
        <v>7750</v>
      </c>
      <c r="B7751" s="14" t="s">
        <v>24189</v>
      </c>
      <c r="C7751" s="15">
        <v>44946</v>
      </c>
      <c r="D7751" s="12">
        <f t="shared" si="604"/>
        <v>2023</v>
      </c>
      <c r="E7751" s="12">
        <f t="shared" si="605"/>
        <v>1</v>
      </c>
      <c r="F7751" s="15" t="str">
        <f t="shared" si="606"/>
        <v>2023-01</v>
      </c>
      <c r="G7751" s="15">
        <v>44948</v>
      </c>
      <c r="H7751" s="23">
        <f t="shared" si="608"/>
        <v>2</v>
      </c>
      <c r="I7751" s="14" t="s">
        <v>122</v>
      </c>
      <c r="J7751" s="14" t="s">
        <v>2819</v>
      </c>
      <c r="K7751" s="14" t="s">
        <v>2820</v>
      </c>
      <c r="L7751" s="14" t="s">
        <v>66</v>
      </c>
      <c r="M7751" s="14" t="s">
        <v>31</v>
      </c>
      <c r="N7751" s="14" t="s">
        <v>55</v>
      </c>
      <c r="O7751" s="14" t="s">
        <v>56</v>
      </c>
      <c r="P7751" s="14" t="s">
        <v>24190</v>
      </c>
      <c r="Q7751" s="14" t="s">
        <v>58</v>
      </c>
      <c r="R7751" s="14" t="s">
        <v>24191</v>
      </c>
      <c r="S7751" s="14" t="s">
        <v>110</v>
      </c>
      <c r="T7751" s="14" t="s">
        <v>148</v>
      </c>
      <c r="U7751" s="14" t="s">
        <v>237</v>
      </c>
      <c r="V7751" s="16">
        <v>2309.88</v>
      </c>
      <c r="W7751" s="13">
        <v>3</v>
      </c>
      <c r="X7751" s="17">
        <v>0.4</v>
      </c>
      <c r="Y7751" s="16">
        <v>-106.53</v>
      </c>
      <c r="Z7751" s="31">
        <f t="shared" si="607"/>
        <v>-4.6119278923580441E-2</v>
      </c>
    </row>
    <row r="7752" spans="1:26">
      <c r="A7752" s="26">
        <v>7751</v>
      </c>
      <c r="B7752" s="7" t="s">
        <v>24192</v>
      </c>
      <c r="C7752" s="8">
        <v>45415</v>
      </c>
      <c r="D7752" s="12">
        <f t="shared" si="604"/>
        <v>2024</v>
      </c>
      <c r="E7752" s="12">
        <f t="shared" si="605"/>
        <v>5</v>
      </c>
      <c r="F7752" s="8" t="str">
        <f t="shared" si="606"/>
        <v>2024-05</v>
      </c>
      <c r="G7752" s="8">
        <v>45422</v>
      </c>
      <c r="H7752" s="23">
        <f t="shared" si="608"/>
        <v>7</v>
      </c>
      <c r="I7752" s="7" t="s">
        <v>27</v>
      </c>
      <c r="J7752" s="7" t="s">
        <v>4387</v>
      </c>
      <c r="K7752" s="7" t="s">
        <v>3731</v>
      </c>
      <c r="L7752" s="7" t="s">
        <v>83</v>
      </c>
      <c r="M7752" s="7" t="s">
        <v>31</v>
      </c>
      <c r="N7752" s="7" t="s">
        <v>32</v>
      </c>
      <c r="O7752" s="7" t="s">
        <v>33</v>
      </c>
      <c r="P7752" s="7" t="s">
        <v>24193</v>
      </c>
      <c r="Q7752" s="7" t="s">
        <v>35</v>
      </c>
      <c r="R7752" s="7" t="s">
        <v>24194</v>
      </c>
      <c r="S7752" s="7" t="s">
        <v>110</v>
      </c>
      <c r="T7752" s="7" t="s">
        <v>223</v>
      </c>
      <c r="U7752" s="7" t="s">
        <v>224</v>
      </c>
      <c r="V7752" s="10">
        <v>85.38</v>
      </c>
      <c r="W7752" s="6">
        <v>2</v>
      </c>
      <c r="X7752" s="11">
        <v>0.5</v>
      </c>
      <c r="Y7752" s="10">
        <v>-14.13</v>
      </c>
      <c r="Z7752" s="30">
        <f t="shared" si="607"/>
        <v>-0.16549543218552357</v>
      </c>
    </row>
    <row r="7753" spans="1:26">
      <c r="A7753" s="27">
        <v>7752</v>
      </c>
      <c r="B7753" s="14" t="s">
        <v>24195</v>
      </c>
      <c r="C7753" s="15">
        <v>44490</v>
      </c>
      <c r="D7753" s="12">
        <f t="shared" si="604"/>
        <v>2021</v>
      </c>
      <c r="E7753" s="12">
        <f t="shared" si="605"/>
        <v>10</v>
      </c>
      <c r="F7753" s="15" t="str">
        <f t="shared" si="606"/>
        <v>2021-10</v>
      </c>
      <c r="G7753" s="15">
        <v>44496</v>
      </c>
      <c r="H7753" s="23">
        <f t="shared" si="608"/>
        <v>6</v>
      </c>
      <c r="I7753" s="14" t="s">
        <v>27</v>
      </c>
      <c r="J7753" s="14" t="s">
        <v>7099</v>
      </c>
      <c r="K7753" s="14" t="s">
        <v>627</v>
      </c>
      <c r="L7753" s="14" t="s">
        <v>83</v>
      </c>
      <c r="M7753" s="14" t="s">
        <v>31</v>
      </c>
      <c r="N7753" s="14" t="s">
        <v>134</v>
      </c>
      <c r="O7753" s="14" t="s">
        <v>135</v>
      </c>
      <c r="P7753" s="14" t="s">
        <v>24196</v>
      </c>
      <c r="Q7753" s="14" t="s">
        <v>58</v>
      </c>
      <c r="R7753" s="14" t="s">
        <v>24197</v>
      </c>
      <c r="S7753" s="14" t="s">
        <v>37</v>
      </c>
      <c r="T7753" s="14" t="s">
        <v>38</v>
      </c>
      <c r="U7753" s="14" t="s">
        <v>102</v>
      </c>
      <c r="V7753" s="16">
        <v>8618.33</v>
      </c>
      <c r="W7753" s="13">
        <v>10</v>
      </c>
      <c r="X7753" s="17">
        <v>0.1</v>
      </c>
      <c r="Y7753" s="16">
        <v>1196.8900000000001</v>
      </c>
      <c r="Z7753" s="31">
        <f t="shared" si="607"/>
        <v>0.13887725348182306</v>
      </c>
    </row>
    <row r="7754" spans="1:26">
      <c r="A7754" s="26">
        <v>7753</v>
      </c>
      <c r="B7754" s="7" t="s">
        <v>24198</v>
      </c>
      <c r="C7754" s="8">
        <v>44225</v>
      </c>
      <c r="D7754" s="12">
        <f t="shared" si="604"/>
        <v>2021</v>
      </c>
      <c r="E7754" s="12">
        <f t="shared" si="605"/>
        <v>1</v>
      </c>
      <c r="F7754" s="8" t="str">
        <f t="shared" si="606"/>
        <v>2021-01</v>
      </c>
      <c r="G7754" s="8">
        <v>44227</v>
      </c>
      <c r="H7754" s="23">
        <f t="shared" si="608"/>
        <v>2</v>
      </c>
      <c r="I7754" s="7" t="s">
        <v>122</v>
      </c>
      <c r="J7754" s="7" t="s">
        <v>445</v>
      </c>
      <c r="K7754" s="7" t="s">
        <v>446</v>
      </c>
      <c r="L7754" s="7" t="s">
        <v>30</v>
      </c>
      <c r="M7754" s="7" t="s">
        <v>31</v>
      </c>
      <c r="N7754" s="7" t="s">
        <v>74</v>
      </c>
      <c r="O7754" s="7" t="s">
        <v>75</v>
      </c>
      <c r="P7754" s="7" t="s">
        <v>24199</v>
      </c>
      <c r="Q7754" s="7" t="s">
        <v>46</v>
      </c>
      <c r="R7754" s="7" t="s">
        <v>24200</v>
      </c>
      <c r="S7754" s="7" t="s">
        <v>110</v>
      </c>
      <c r="T7754" s="7" t="s">
        <v>148</v>
      </c>
      <c r="U7754" s="7" t="s">
        <v>232</v>
      </c>
      <c r="V7754" s="10">
        <v>12149.41</v>
      </c>
      <c r="W7754" s="6">
        <v>7</v>
      </c>
      <c r="X7754" s="11">
        <v>0.1</v>
      </c>
      <c r="Y7754" s="10">
        <v>-1943.28</v>
      </c>
      <c r="Z7754" s="30">
        <f t="shared" si="607"/>
        <v>-0.15994850778762096</v>
      </c>
    </row>
    <row r="7755" spans="1:26">
      <c r="A7755" s="27">
        <v>7754</v>
      </c>
      <c r="B7755" s="14" t="s">
        <v>24201</v>
      </c>
      <c r="C7755" s="15">
        <v>44657</v>
      </c>
      <c r="D7755" s="12">
        <f t="shared" si="604"/>
        <v>2022</v>
      </c>
      <c r="E7755" s="12">
        <f t="shared" si="605"/>
        <v>4</v>
      </c>
      <c r="F7755" s="15" t="str">
        <f t="shared" si="606"/>
        <v>2022-04</v>
      </c>
      <c r="G7755" s="15">
        <v>44658</v>
      </c>
      <c r="H7755" s="23">
        <f t="shared" si="608"/>
        <v>1</v>
      </c>
      <c r="I7755" s="14" t="s">
        <v>122</v>
      </c>
      <c r="J7755" s="14" t="s">
        <v>6275</v>
      </c>
      <c r="K7755" s="14" t="s">
        <v>416</v>
      </c>
      <c r="L7755" s="14" t="s">
        <v>83</v>
      </c>
      <c r="M7755" s="14" t="s">
        <v>31</v>
      </c>
      <c r="N7755" s="14" t="s">
        <v>204</v>
      </c>
      <c r="O7755" s="14" t="s">
        <v>205</v>
      </c>
      <c r="P7755" s="14" t="s">
        <v>24202</v>
      </c>
      <c r="Q7755" s="14" t="s">
        <v>146</v>
      </c>
      <c r="R7755" s="14" t="s">
        <v>24203</v>
      </c>
      <c r="S7755" s="14" t="s">
        <v>110</v>
      </c>
      <c r="T7755" s="14" t="s">
        <v>148</v>
      </c>
      <c r="U7755" s="14" t="s">
        <v>237</v>
      </c>
      <c r="V7755" s="16">
        <v>2395.73</v>
      </c>
      <c r="W7755" s="13">
        <v>2</v>
      </c>
      <c r="X7755" s="17">
        <v>0.4</v>
      </c>
      <c r="Y7755" s="16">
        <v>50.05</v>
      </c>
      <c r="Z7755" s="31">
        <f t="shared" si="607"/>
        <v>2.0891335835006446E-2</v>
      </c>
    </row>
    <row r="7756" spans="1:26">
      <c r="A7756" s="26">
        <v>7755</v>
      </c>
      <c r="B7756" s="7" t="s">
        <v>24204</v>
      </c>
      <c r="C7756" s="8">
        <v>45488</v>
      </c>
      <c r="D7756" s="12">
        <f t="shared" si="604"/>
        <v>2024</v>
      </c>
      <c r="E7756" s="12">
        <f t="shared" si="605"/>
        <v>7</v>
      </c>
      <c r="F7756" s="8" t="str">
        <f t="shared" si="606"/>
        <v>2024-07</v>
      </c>
      <c r="G7756" s="8">
        <v>45494</v>
      </c>
      <c r="H7756" s="23">
        <f t="shared" si="608"/>
        <v>6</v>
      </c>
      <c r="I7756" s="7" t="s">
        <v>27</v>
      </c>
      <c r="J7756" s="7" t="s">
        <v>3101</v>
      </c>
      <c r="K7756" s="7" t="s">
        <v>852</v>
      </c>
      <c r="L7756" s="7" t="s">
        <v>30</v>
      </c>
      <c r="M7756" s="7" t="s">
        <v>31</v>
      </c>
      <c r="N7756" s="7" t="s">
        <v>74</v>
      </c>
      <c r="O7756" s="7" t="s">
        <v>75</v>
      </c>
      <c r="P7756" s="7" t="s">
        <v>24205</v>
      </c>
      <c r="Q7756" s="7" t="s">
        <v>46</v>
      </c>
      <c r="R7756" s="7" t="s">
        <v>24206</v>
      </c>
      <c r="S7756" s="7" t="s">
        <v>37</v>
      </c>
      <c r="T7756" s="7" t="s">
        <v>38</v>
      </c>
      <c r="U7756" s="7" t="s">
        <v>102</v>
      </c>
      <c r="V7756" s="10">
        <v>6863.73</v>
      </c>
      <c r="W7756" s="6">
        <v>6</v>
      </c>
      <c r="X7756" s="11">
        <v>0</v>
      </c>
      <c r="Y7756" s="10">
        <v>116.92</v>
      </c>
      <c r="Z7756" s="30">
        <f t="shared" si="607"/>
        <v>1.7034469595977698E-2</v>
      </c>
    </row>
    <row r="7757" spans="1:26">
      <c r="A7757" s="27">
        <v>7756</v>
      </c>
      <c r="B7757" s="14" t="s">
        <v>24207</v>
      </c>
      <c r="C7757" s="15">
        <v>45470</v>
      </c>
      <c r="D7757" s="12">
        <f t="shared" si="604"/>
        <v>2024</v>
      </c>
      <c r="E7757" s="12">
        <f t="shared" si="605"/>
        <v>6</v>
      </c>
      <c r="F7757" s="15" t="str">
        <f t="shared" si="606"/>
        <v>2024-06</v>
      </c>
      <c r="G7757" s="15">
        <v>45478</v>
      </c>
      <c r="H7757" s="23">
        <f t="shared" si="608"/>
        <v>8</v>
      </c>
      <c r="I7757" s="14" t="s">
        <v>27</v>
      </c>
      <c r="J7757" s="14" t="s">
        <v>2291</v>
      </c>
      <c r="K7757" s="14" t="s">
        <v>1340</v>
      </c>
      <c r="L7757" s="14" t="s">
        <v>83</v>
      </c>
      <c r="M7757" s="14" t="s">
        <v>31</v>
      </c>
      <c r="N7757" s="14" t="s">
        <v>213</v>
      </c>
      <c r="O7757" s="14" t="s">
        <v>92</v>
      </c>
      <c r="P7757" s="14" t="s">
        <v>24208</v>
      </c>
      <c r="Q7757" s="14" t="s">
        <v>46</v>
      </c>
      <c r="R7757" s="14" t="s">
        <v>24209</v>
      </c>
      <c r="S7757" s="14" t="s">
        <v>48</v>
      </c>
      <c r="T7757" s="14" t="s">
        <v>434</v>
      </c>
      <c r="U7757" s="14" t="s">
        <v>1382</v>
      </c>
      <c r="V7757" s="16">
        <v>34.78</v>
      </c>
      <c r="W7757" s="13">
        <v>2</v>
      </c>
      <c r="X7757" s="17">
        <v>0</v>
      </c>
      <c r="Y7757" s="16">
        <v>10.97</v>
      </c>
      <c r="Z7757" s="31">
        <f t="shared" si="607"/>
        <v>0.31541115583668777</v>
      </c>
    </row>
    <row r="7758" spans="1:26">
      <c r="A7758" s="26">
        <v>7757</v>
      </c>
      <c r="B7758" s="7" t="s">
        <v>24210</v>
      </c>
      <c r="C7758" s="8">
        <v>45133</v>
      </c>
      <c r="D7758" s="12">
        <f t="shared" si="604"/>
        <v>2023</v>
      </c>
      <c r="E7758" s="12">
        <f t="shared" si="605"/>
        <v>7</v>
      </c>
      <c r="F7758" s="8" t="str">
        <f t="shared" si="606"/>
        <v>2023-07</v>
      </c>
      <c r="G7758" s="8">
        <v>45138</v>
      </c>
      <c r="H7758" s="23">
        <f t="shared" si="608"/>
        <v>5</v>
      </c>
      <c r="I7758" s="7" t="s">
        <v>27</v>
      </c>
      <c r="J7758" s="7" t="s">
        <v>2392</v>
      </c>
      <c r="K7758" s="7" t="s">
        <v>2393</v>
      </c>
      <c r="L7758" s="7" t="s">
        <v>66</v>
      </c>
      <c r="M7758" s="7" t="s">
        <v>31</v>
      </c>
      <c r="N7758" s="7" t="s">
        <v>166</v>
      </c>
      <c r="O7758" s="7" t="s">
        <v>167</v>
      </c>
      <c r="P7758" s="7" t="s">
        <v>24211</v>
      </c>
      <c r="Q7758" s="7" t="s">
        <v>35</v>
      </c>
      <c r="R7758" s="7" t="s">
        <v>24212</v>
      </c>
      <c r="S7758" s="7" t="s">
        <v>48</v>
      </c>
      <c r="T7758" s="7" t="s">
        <v>86</v>
      </c>
      <c r="U7758" s="7" t="s">
        <v>819</v>
      </c>
      <c r="V7758" s="10">
        <v>66.75</v>
      </c>
      <c r="W7758" s="6">
        <v>3</v>
      </c>
      <c r="X7758" s="11">
        <v>0.2</v>
      </c>
      <c r="Y7758" s="10">
        <v>14.97</v>
      </c>
      <c r="Z7758" s="30">
        <f t="shared" si="607"/>
        <v>0.22426966292134831</v>
      </c>
    </row>
    <row r="7759" spans="1:26">
      <c r="A7759" s="27">
        <v>7758</v>
      </c>
      <c r="B7759" s="14" t="s">
        <v>24213</v>
      </c>
      <c r="C7759" s="15">
        <v>44296</v>
      </c>
      <c r="D7759" s="12">
        <f t="shared" si="604"/>
        <v>2021</v>
      </c>
      <c r="E7759" s="12">
        <f t="shared" si="605"/>
        <v>4</v>
      </c>
      <c r="F7759" s="15" t="str">
        <f t="shared" si="606"/>
        <v>2021-04</v>
      </c>
      <c r="G7759" s="15">
        <v>44301</v>
      </c>
      <c r="H7759" s="23">
        <f t="shared" si="608"/>
        <v>5</v>
      </c>
      <c r="I7759" s="14" t="s">
        <v>52</v>
      </c>
      <c r="J7759" s="14" t="s">
        <v>1828</v>
      </c>
      <c r="K7759" s="14" t="s">
        <v>752</v>
      </c>
      <c r="L7759" s="14" t="s">
        <v>30</v>
      </c>
      <c r="M7759" s="14" t="s">
        <v>31</v>
      </c>
      <c r="N7759" s="14" t="s">
        <v>228</v>
      </c>
      <c r="O7759" s="14" t="s">
        <v>229</v>
      </c>
      <c r="P7759" s="14" t="s">
        <v>24214</v>
      </c>
      <c r="Q7759" s="14" t="s">
        <v>46</v>
      </c>
      <c r="R7759" s="14" t="s">
        <v>24215</v>
      </c>
      <c r="S7759" s="14" t="s">
        <v>110</v>
      </c>
      <c r="T7759" s="14" t="s">
        <v>223</v>
      </c>
      <c r="U7759" s="14" t="s">
        <v>449</v>
      </c>
      <c r="V7759" s="16">
        <v>2761.4</v>
      </c>
      <c r="W7759" s="13">
        <v>3</v>
      </c>
      <c r="X7759" s="17">
        <v>0.3</v>
      </c>
      <c r="Y7759" s="16">
        <v>781.06</v>
      </c>
      <c r="Z7759" s="31">
        <f t="shared" si="607"/>
        <v>0.28284927935105381</v>
      </c>
    </row>
    <row r="7760" spans="1:26">
      <c r="A7760" s="26">
        <v>7759</v>
      </c>
      <c r="B7760" s="7" t="s">
        <v>24216</v>
      </c>
      <c r="C7760" s="8">
        <v>44800</v>
      </c>
      <c r="D7760" s="12">
        <f t="shared" si="604"/>
        <v>2022</v>
      </c>
      <c r="E7760" s="12">
        <f t="shared" si="605"/>
        <v>8</v>
      </c>
      <c r="F7760" s="8" t="str">
        <f t="shared" si="606"/>
        <v>2022-08</v>
      </c>
      <c r="G7760" s="8">
        <v>44808</v>
      </c>
      <c r="H7760" s="23">
        <f t="shared" si="608"/>
        <v>8</v>
      </c>
      <c r="I7760" s="7" t="s">
        <v>27</v>
      </c>
      <c r="J7760" s="7" t="s">
        <v>3806</v>
      </c>
      <c r="K7760" s="7" t="s">
        <v>2200</v>
      </c>
      <c r="L7760" s="7" t="s">
        <v>30</v>
      </c>
      <c r="M7760" s="7" t="s">
        <v>31</v>
      </c>
      <c r="N7760" s="7" t="s">
        <v>116</v>
      </c>
      <c r="O7760" s="7" t="s">
        <v>117</v>
      </c>
      <c r="P7760" s="7" t="s">
        <v>24217</v>
      </c>
      <c r="Q7760" s="7" t="s">
        <v>58</v>
      </c>
      <c r="R7760" s="7" t="s">
        <v>24218</v>
      </c>
      <c r="S7760" s="7" t="s">
        <v>37</v>
      </c>
      <c r="T7760" s="7" t="s">
        <v>38</v>
      </c>
      <c r="U7760" s="7" t="s">
        <v>333</v>
      </c>
      <c r="V7760" s="10">
        <v>3790.11</v>
      </c>
      <c r="W7760" s="6">
        <v>6</v>
      </c>
      <c r="X7760" s="11">
        <v>0.5</v>
      </c>
      <c r="Y7760" s="10">
        <v>-456.79</v>
      </c>
      <c r="Z7760" s="30">
        <f t="shared" si="607"/>
        <v>-0.12052156797559965</v>
      </c>
    </row>
    <row r="7761" spans="1:26">
      <c r="A7761" s="27">
        <v>7760</v>
      </c>
      <c r="B7761" s="14" t="s">
        <v>24219</v>
      </c>
      <c r="C7761" s="15">
        <v>44526</v>
      </c>
      <c r="D7761" s="12">
        <f t="shared" si="604"/>
        <v>2021</v>
      </c>
      <c r="E7761" s="12">
        <f t="shared" si="605"/>
        <v>11</v>
      </c>
      <c r="F7761" s="15" t="str">
        <f t="shared" si="606"/>
        <v>2021-11</v>
      </c>
      <c r="G7761" s="15">
        <v>44532</v>
      </c>
      <c r="H7761" s="23">
        <f t="shared" si="608"/>
        <v>6</v>
      </c>
      <c r="I7761" s="14" t="s">
        <v>27</v>
      </c>
      <c r="J7761" s="14" t="s">
        <v>2508</v>
      </c>
      <c r="K7761" s="14" t="s">
        <v>411</v>
      </c>
      <c r="L7761" s="14" t="s">
        <v>30</v>
      </c>
      <c r="M7761" s="14" t="s">
        <v>31</v>
      </c>
      <c r="N7761" s="14" t="s">
        <v>228</v>
      </c>
      <c r="O7761" s="14" t="s">
        <v>229</v>
      </c>
      <c r="P7761" s="14" t="s">
        <v>24220</v>
      </c>
      <c r="Q7761" s="14" t="s">
        <v>46</v>
      </c>
      <c r="R7761" s="14" t="s">
        <v>24221</v>
      </c>
      <c r="S7761" s="14" t="s">
        <v>37</v>
      </c>
      <c r="T7761" s="14" t="s">
        <v>60</v>
      </c>
      <c r="U7761" s="14" t="s">
        <v>162</v>
      </c>
      <c r="V7761" s="16">
        <v>2214.5500000000002</v>
      </c>
      <c r="W7761" s="13">
        <v>10</v>
      </c>
      <c r="X7761" s="17">
        <v>0</v>
      </c>
      <c r="Y7761" s="16">
        <v>699.06</v>
      </c>
      <c r="Z7761" s="31">
        <f t="shared" si="607"/>
        <v>0.31566683976428617</v>
      </c>
    </row>
    <row r="7762" spans="1:26">
      <c r="A7762" s="26">
        <v>7761</v>
      </c>
      <c r="B7762" s="7" t="s">
        <v>24222</v>
      </c>
      <c r="C7762" s="8">
        <v>44782</v>
      </c>
      <c r="D7762" s="12">
        <f t="shared" si="604"/>
        <v>2022</v>
      </c>
      <c r="E7762" s="12">
        <f t="shared" si="605"/>
        <v>8</v>
      </c>
      <c r="F7762" s="8" t="str">
        <f t="shared" si="606"/>
        <v>2022-08</v>
      </c>
      <c r="G7762" s="8">
        <v>44788</v>
      </c>
      <c r="H7762" s="23">
        <f t="shared" si="608"/>
        <v>6</v>
      </c>
      <c r="I7762" s="7" t="s">
        <v>52</v>
      </c>
      <c r="J7762" s="7" t="s">
        <v>1544</v>
      </c>
      <c r="K7762" s="7" t="s">
        <v>1545</v>
      </c>
      <c r="L7762" s="7" t="s">
        <v>30</v>
      </c>
      <c r="M7762" s="7" t="s">
        <v>31</v>
      </c>
      <c r="N7762" s="7" t="s">
        <v>313</v>
      </c>
      <c r="O7762" s="7" t="s">
        <v>314</v>
      </c>
      <c r="P7762" s="7" t="s">
        <v>24223</v>
      </c>
      <c r="Q7762" s="7" t="s">
        <v>146</v>
      </c>
      <c r="R7762" s="7" t="s">
        <v>24224</v>
      </c>
      <c r="S7762" s="7" t="s">
        <v>37</v>
      </c>
      <c r="T7762" s="7" t="s">
        <v>38</v>
      </c>
      <c r="U7762" s="7" t="s">
        <v>333</v>
      </c>
      <c r="V7762" s="10">
        <v>10224.85</v>
      </c>
      <c r="W7762" s="6">
        <v>10</v>
      </c>
      <c r="X7762" s="11">
        <v>0.2</v>
      </c>
      <c r="Y7762" s="10">
        <v>-265.77</v>
      </c>
      <c r="Z7762" s="30">
        <f t="shared" si="607"/>
        <v>-2.5992557348029553E-2</v>
      </c>
    </row>
    <row r="7763" spans="1:26">
      <c r="A7763" s="27">
        <v>7762</v>
      </c>
      <c r="B7763" s="14" t="s">
        <v>24225</v>
      </c>
      <c r="C7763" s="15">
        <v>44523</v>
      </c>
      <c r="D7763" s="12">
        <f t="shared" si="604"/>
        <v>2021</v>
      </c>
      <c r="E7763" s="12">
        <f t="shared" si="605"/>
        <v>11</v>
      </c>
      <c r="F7763" s="15" t="str">
        <f t="shared" si="606"/>
        <v>2021-11</v>
      </c>
      <c r="G7763" s="15">
        <v>44531</v>
      </c>
      <c r="H7763" s="23">
        <f t="shared" si="608"/>
        <v>8</v>
      </c>
      <c r="I7763" s="14" t="s">
        <v>27</v>
      </c>
      <c r="J7763" s="14" t="s">
        <v>351</v>
      </c>
      <c r="K7763" s="14" t="s">
        <v>352</v>
      </c>
      <c r="L7763" s="14" t="s">
        <v>66</v>
      </c>
      <c r="M7763" s="14" t="s">
        <v>31</v>
      </c>
      <c r="N7763" s="14" t="s">
        <v>55</v>
      </c>
      <c r="O7763" s="14" t="s">
        <v>56</v>
      </c>
      <c r="P7763" s="14" t="s">
        <v>24226</v>
      </c>
      <c r="Q7763" s="14" t="s">
        <v>58</v>
      </c>
      <c r="R7763" s="14" t="s">
        <v>24227</v>
      </c>
      <c r="S7763" s="14" t="s">
        <v>37</v>
      </c>
      <c r="T7763" s="14" t="s">
        <v>208</v>
      </c>
      <c r="U7763" s="14" t="s">
        <v>408</v>
      </c>
      <c r="V7763" s="16">
        <v>814.29</v>
      </c>
      <c r="W7763" s="13">
        <v>8</v>
      </c>
      <c r="X7763" s="17">
        <v>0.3</v>
      </c>
      <c r="Y7763" s="16">
        <v>12.04</v>
      </c>
      <c r="Z7763" s="31">
        <f t="shared" si="607"/>
        <v>1.4785887091822323E-2</v>
      </c>
    </row>
    <row r="7764" spans="1:26">
      <c r="A7764" s="26">
        <v>7763</v>
      </c>
      <c r="B7764" s="7" t="s">
        <v>24228</v>
      </c>
      <c r="C7764" s="8">
        <v>44832</v>
      </c>
      <c r="D7764" s="12">
        <f t="shared" si="604"/>
        <v>2022</v>
      </c>
      <c r="E7764" s="12">
        <f t="shared" si="605"/>
        <v>9</v>
      </c>
      <c r="F7764" s="8" t="str">
        <f t="shared" si="606"/>
        <v>2022-09</v>
      </c>
      <c r="G7764" s="8">
        <v>44839</v>
      </c>
      <c r="H7764" s="23">
        <f t="shared" si="608"/>
        <v>7</v>
      </c>
      <c r="I7764" s="7" t="s">
        <v>27</v>
      </c>
      <c r="J7764" s="7" t="s">
        <v>1435</v>
      </c>
      <c r="K7764" s="7" t="s">
        <v>1436</v>
      </c>
      <c r="L7764" s="7" t="s">
        <v>30</v>
      </c>
      <c r="M7764" s="7" t="s">
        <v>31</v>
      </c>
      <c r="N7764" s="7" t="s">
        <v>213</v>
      </c>
      <c r="O7764" s="7" t="s">
        <v>92</v>
      </c>
      <c r="P7764" s="7" t="s">
        <v>24229</v>
      </c>
      <c r="Q7764" s="7" t="s">
        <v>46</v>
      </c>
      <c r="R7764" s="7" t="s">
        <v>24230</v>
      </c>
      <c r="S7764" s="7" t="s">
        <v>48</v>
      </c>
      <c r="T7764" s="7" t="s">
        <v>138</v>
      </c>
      <c r="U7764" s="7" t="s">
        <v>139</v>
      </c>
      <c r="V7764" s="10">
        <v>1584.4</v>
      </c>
      <c r="W7764" s="6">
        <v>14</v>
      </c>
      <c r="X7764" s="11">
        <v>0.2</v>
      </c>
      <c r="Y7764" s="10">
        <v>-34.049999999999997</v>
      </c>
      <c r="Z7764" s="30">
        <f t="shared" si="607"/>
        <v>-2.1490785155263818E-2</v>
      </c>
    </row>
    <row r="7765" spans="1:26">
      <c r="A7765" s="27">
        <v>7764</v>
      </c>
      <c r="B7765" s="14" t="s">
        <v>24231</v>
      </c>
      <c r="C7765" s="15">
        <v>45473</v>
      </c>
      <c r="D7765" s="12">
        <f t="shared" si="604"/>
        <v>2024</v>
      </c>
      <c r="E7765" s="12">
        <f t="shared" si="605"/>
        <v>6</v>
      </c>
      <c r="F7765" s="15" t="str">
        <f t="shared" si="606"/>
        <v>2024-06</v>
      </c>
      <c r="G7765" s="15">
        <v>45476</v>
      </c>
      <c r="H7765" s="23">
        <f t="shared" si="608"/>
        <v>3</v>
      </c>
      <c r="I7765" s="14" t="s">
        <v>52</v>
      </c>
      <c r="J7765" s="14" t="s">
        <v>1125</v>
      </c>
      <c r="K7765" s="14" t="s">
        <v>788</v>
      </c>
      <c r="L7765" s="14" t="s">
        <v>66</v>
      </c>
      <c r="M7765" s="14" t="s">
        <v>31</v>
      </c>
      <c r="N7765" s="14" t="s">
        <v>711</v>
      </c>
      <c r="O7765" s="14" t="s">
        <v>712</v>
      </c>
      <c r="P7765" s="14" t="s">
        <v>24232</v>
      </c>
      <c r="Q7765" s="14" t="s">
        <v>35</v>
      </c>
      <c r="R7765" s="14" t="s">
        <v>24233</v>
      </c>
      <c r="S7765" s="14" t="s">
        <v>48</v>
      </c>
      <c r="T7765" s="14" t="s">
        <v>434</v>
      </c>
      <c r="U7765" s="14" t="s">
        <v>1113</v>
      </c>
      <c r="V7765" s="16">
        <v>27.7</v>
      </c>
      <c r="W7765" s="13">
        <v>1</v>
      </c>
      <c r="X7765" s="17">
        <v>0.1</v>
      </c>
      <c r="Y7765" s="16">
        <v>5.49</v>
      </c>
      <c r="Z7765" s="31">
        <f t="shared" si="607"/>
        <v>0.19819494584837546</v>
      </c>
    </row>
    <row r="7766" spans="1:26">
      <c r="A7766" s="26">
        <v>7765</v>
      </c>
      <c r="B7766" s="7" t="s">
        <v>24234</v>
      </c>
      <c r="C7766" s="8">
        <v>45060</v>
      </c>
      <c r="D7766" s="12">
        <f t="shared" si="604"/>
        <v>2023</v>
      </c>
      <c r="E7766" s="12">
        <f t="shared" si="605"/>
        <v>5</v>
      </c>
      <c r="F7766" s="8" t="str">
        <f t="shared" si="606"/>
        <v>2023-05</v>
      </c>
      <c r="G7766" s="8">
        <v>45060</v>
      </c>
      <c r="H7766" s="23">
        <f t="shared" si="608"/>
        <v>0</v>
      </c>
      <c r="I7766" s="7" t="s">
        <v>63</v>
      </c>
      <c r="J7766" s="7" t="s">
        <v>4387</v>
      </c>
      <c r="K7766" s="7" t="s">
        <v>3731</v>
      </c>
      <c r="L7766" s="7" t="s">
        <v>83</v>
      </c>
      <c r="M7766" s="7" t="s">
        <v>31</v>
      </c>
      <c r="N7766" s="7" t="s">
        <v>32</v>
      </c>
      <c r="O7766" s="7" t="s">
        <v>33</v>
      </c>
      <c r="P7766" s="7" t="s">
        <v>24235</v>
      </c>
      <c r="Q7766" s="7" t="s">
        <v>35</v>
      </c>
      <c r="R7766" s="7" t="s">
        <v>24236</v>
      </c>
      <c r="S7766" s="7" t="s">
        <v>37</v>
      </c>
      <c r="T7766" s="7" t="s">
        <v>170</v>
      </c>
      <c r="U7766" s="7" t="s">
        <v>171</v>
      </c>
      <c r="V7766" s="10">
        <v>6103.58</v>
      </c>
      <c r="W7766" s="6">
        <v>8</v>
      </c>
      <c r="X7766" s="11">
        <v>0</v>
      </c>
      <c r="Y7766" s="10">
        <v>-533.35</v>
      </c>
      <c r="Z7766" s="30">
        <f t="shared" si="607"/>
        <v>-8.7383142352520982E-2</v>
      </c>
    </row>
    <row r="7767" spans="1:26">
      <c r="A7767" s="27">
        <v>7766</v>
      </c>
      <c r="B7767" s="14" t="s">
        <v>24237</v>
      </c>
      <c r="C7767" s="15">
        <v>45164</v>
      </c>
      <c r="D7767" s="12">
        <f t="shared" si="604"/>
        <v>2023</v>
      </c>
      <c r="E7767" s="12">
        <f t="shared" si="605"/>
        <v>8</v>
      </c>
      <c r="F7767" s="15" t="str">
        <f t="shared" si="606"/>
        <v>2023-08</v>
      </c>
      <c r="G7767" s="15">
        <v>45167</v>
      </c>
      <c r="H7767" s="23">
        <f t="shared" si="608"/>
        <v>3</v>
      </c>
      <c r="I7767" s="14" t="s">
        <v>122</v>
      </c>
      <c r="J7767" s="14" t="s">
        <v>952</v>
      </c>
      <c r="K7767" s="14" t="s">
        <v>953</v>
      </c>
      <c r="L7767" s="14" t="s">
        <v>66</v>
      </c>
      <c r="M7767" s="14" t="s">
        <v>31</v>
      </c>
      <c r="N7767" s="14" t="s">
        <v>283</v>
      </c>
      <c r="O7767" s="14" t="s">
        <v>284</v>
      </c>
      <c r="P7767" s="14" t="s">
        <v>24238</v>
      </c>
      <c r="Q7767" s="14" t="s">
        <v>146</v>
      </c>
      <c r="R7767" s="14" t="s">
        <v>24239</v>
      </c>
      <c r="S7767" s="14" t="s">
        <v>37</v>
      </c>
      <c r="T7767" s="14" t="s">
        <v>60</v>
      </c>
      <c r="U7767" s="14" t="s">
        <v>61</v>
      </c>
      <c r="V7767" s="16">
        <v>4176.3900000000003</v>
      </c>
      <c r="W7767" s="13">
        <v>14</v>
      </c>
      <c r="X7767" s="17">
        <v>0</v>
      </c>
      <c r="Y7767" s="16">
        <v>1072.93</v>
      </c>
      <c r="Z7767" s="31">
        <f t="shared" si="607"/>
        <v>0.25690368955006598</v>
      </c>
    </row>
    <row r="7768" spans="1:26">
      <c r="A7768" s="26">
        <v>7767</v>
      </c>
      <c r="B7768" s="7" t="s">
        <v>24240</v>
      </c>
      <c r="C7768" s="8">
        <v>44552</v>
      </c>
      <c r="D7768" s="12">
        <f t="shared" si="604"/>
        <v>2021</v>
      </c>
      <c r="E7768" s="12">
        <f t="shared" si="605"/>
        <v>12</v>
      </c>
      <c r="F7768" s="8" t="str">
        <f t="shared" si="606"/>
        <v>2021-12</v>
      </c>
      <c r="G7768" s="8">
        <v>44555</v>
      </c>
      <c r="H7768" s="23">
        <f t="shared" si="608"/>
        <v>3</v>
      </c>
      <c r="I7768" s="7" t="s">
        <v>122</v>
      </c>
      <c r="J7768" s="7" t="s">
        <v>1783</v>
      </c>
      <c r="K7768" s="7" t="s">
        <v>1784</v>
      </c>
      <c r="L7768" s="7" t="s">
        <v>66</v>
      </c>
      <c r="M7768" s="7" t="s">
        <v>31</v>
      </c>
      <c r="N7768" s="7" t="s">
        <v>106</v>
      </c>
      <c r="O7768" s="7" t="s">
        <v>107</v>
      </c>
      <c r="P7768" s="7" t="s">
        <v>24241</v>
      </c>
      <c r="Q7768" s="7" t="s">
        <v>35</v>
      </c>
      <c r="R7768" s="7" t="s">
        <v>24242</v>
      </c>
      <c r="S7768" s="7" t="s">
        <v>48</v>
      </c>
      <c r="T7768" s="7" t="s">
        <v>49</v>
      </c>
      <c r="U7768" s="7" t="s">
        <v>120</v>
      </c>
      <c r="V7768" s="10">
        <v>2424.0100000000002</v>
      </c>
      <c r="W7768" s="6">
        <v>9</v>
      </c>
      <c r="X7768" s="11">
        <v>0.1</v>
      </c>
      <c r="Y7768" s="10">
        <v>-144.54</v>
      </c>
      <c r="Z7768" s="30">
        <f t="shared" si="607"/>
        <v>-5.9628466879262043E-2</v>
      </c>
    </row>
    <row r="7769" spans="1:26">
      <c r="A7769" s="27">
        <v>7768</v>
      </c>
      <c r="B7769" s="14" t="s">
        <v>24243</v>
      </c>
      <c r="C7769" s="15">
        <v>45518</v>
      </c>
      <c r="D7769" s="12">
        <f t="shared" si="604"/>
        <v>2024</v>
      </c>
      <c r="E7769" s="12">
        <f t="shared" si="605"/>
        <v>8</v>
      </c>
      <c r="F7769" s="15" t="str">
        <f t="shared" si="606"/>
        <v>2024-08</v>
      </c>
      <c r="G7769" s="15">
        <v>45518</v>
      </c>
      <c r="H7769" s="23">
        <f t="shared" si="608"/>
        <v>0</v>
      </c>
      <c r="I7769" s="14" t="s">
        <v>63</v>
      </c>
      <c r="J7769" s="14" t="s">
        <v>6464</v>
      </c>
      <c r="K7769" s="14" t="s">
        <v>6465</v>
      </c>
      <c r="L7769" s="14" t="s">
        <v>66</v>
      </c>
      <c r="M7769" s="14" t="s">
        <v>31</v>
      </c>
      <c r="N7769" s="14" t="s">
        <v>181</v>
      </c>
      <c r="O7769" s="14" t="s">
        <v>107</v>
      </c>
      <c r="P7769" s="14" t="s">
        <v>24244</v>
      </c>
      <c r="Q7769" s="14" t="s">
        <v>35</v>
      </c>
      <c r="R7769" s="14" t="s">
        <v>24245</v>
      </c>
      <c r="S7769" s="14" t="s">
        <v>48</v>
      </c>
      <c r="T7769" s="14" t="s">
        <v>434</v>
      </c>
      <c r="U7769" s="14" t="s">
        <v>1382</v>
      </c>
      <c r="V7769" s="16">
        <v>1034.7</v>
      </c>
      <c r="W7769" s="13">
        <v>9</v>
      </c>
      <c r="X7769" s="17">
        <v>0.2</v>
      </c>
      <c r="Y7769" s="16">
        <v>218.61</v>
      </c>
      <c r="Z7769" s="31">
        <f t="shared" si="607"/>
        <v>0.21127863148738765</v>
      </c>
    </row>
    <row r="7770" spans="1:26">
      <c r="A7770" s="26">
        <v>7769</v>
      </c>
      <c r="B7770" s="7" t="s">
        <v>24246</v>
      </c>
      <c r="C7770" s="8">
        <v>45361</v>
      </c>
      <c r="D7770" s="12">
        <f t="shared" si="604"/>
        <v>2024</v>
      </c>
      <c r="E7770" s="12">
        <f t="shared" si="605"/>
        <v>3</v>
      </c>
      <c r="F7770" s="8" t="str">
        <f t="shared" si="606"/>
        <v>2024-03</v>
      </c>
      <c r="G7770" s="8">
        <v>45367</v>
      </c>
      <c r="H7770" s="23">
        <f t="shared" si="608"/>
        <v>6</v>
      </c>
      <c r="I7770" s="7" t="s">
        <v>52</v>
      </c>
      <c r="J7770" s="7" t="s">
        <v>1103</v>
      </c>
      <c r="K7770" s="7" t="s">
        <v>1104</v>
      </c>
      <c r="L7770" s="7" t="s">
        <v>83</v>
      </c>
      <c r="M7770" s="7" t="s">
        <v>31</v>
      </c>
      <c r="N7770" s="7" t="s">
        <v>43</v>
      </c>
      <c r="O7770" s="7" t="s">
        <v>44</v>
      </c>
      <c r="P7770" s="7" t="s">
        <v>24247</v>
      </c>
      <c r="Q7770" s="7" t="s">
        <v>46</v>
      </c>
      <c r="R7770" s="7" t="s">
        <v>24248</v>
      </c>
      <c r="S7770" s="7" t="s">
        <v>48</v>
      </c>
      <c r="T7770" s="7" t="s">
        <v>298</v>
      </c>
      <c r="U7770" s="7" t="s">
        <v>586</v>
      </c>
      <c r="V7770" s="10">
        <v>3672.59</v>
      </c>
      <c r="W7770" s="6">
        <v>13</v>
      </c>
      <c r="X7770" s="11">
        <v>0</v>
      </c>
      <c r="Y7770" s="10">
        <v>324.32</v>
      </c>
      <c r="Z7770" s="30">
        <f t="shared" si="607"/>
        <v>8.8308251125227694E-2</v>
      </c>
    </row>
    <row r="7771" spans="1:26">
      <c r="A7771" s="27">
        <v>7770</v>
      </c>
      <c r="B7771" s="14" t="s">
        <v>24249</v>
      </c>
      <c r="C7771" s="15">
        <v>44464</v>
      </c>
      <c r="D7771" s="12">
        <f t="shared" si="604"/>
        <v>2021</v>
      </c>
      <c r="E7771" s="12">
        <f t="shared" si="605"/>
        <v>9</v>
      </c>
      <c r="F7771" s="15" t="str">
        <f t="shared" si="606"/>
        <v>2021-09</v>
      </c>
      <c r="G7771" s="15">
        <v>44464</v>
      </c>
      <c r="H7771" s="23">
        <f t="shared" si="608"/>
        <v>0</v>
      </c>
      <c r="I7771" s="14" t="s">
        <v>63</v>
      </c>
      <c r="J7771" s="14" t="s">
        <v>2378</v>
      </c>
      <c r="K7771" s="14" t="s">
        <v>1628</v>
      </c>
      <c r="L7771" s="14" t="s">
        <v>66</v>
      </c>
      <c r="M7771" s="14" t="s">
        <v>31</v>
      </c>
      <c r="N7771" s="14" t="s">
        <v>283</v>
      </c>
      <c r="O7771" s="14" t="s">
        <v>284</v>
      </c>
      <c r="P7771" s="14" t="s">
        <v>24250</v>
      </c>
      <c r="Q7771" s="14" t="s">
        <v>146</v>
      </c>
      <c r="R7771" s="14" t="s">
        <v>24251</v>
      </c>
      <c r="S7771" s="14" t="s">
        <v>37</v>
      </c>
      <c r="T7771" s="14" t="s">
        <v>38</v>
      </c>
      <c r="U7771" s="14" t="s">
        <v>39</v>
      </c>
      <c r="V7771" s="16">
        <v>588.58000000000004</v>
      </c>
      <c r="W7771" s="13">
        <v>3</v>
      </c>
      <c r="X7771" s="17">
        <v>0.2</v>
      </c>
      <c r="Y7771" s="16">
        <v>110.93</v>
      </c>
      <c r="Z7771" s="31">
        <f t="shared" si="607"/>
        <v>0.18847055625403514</v>
      </c>
    </row>
    <row r="7772" spans="1:26">
      <c r="A7772" s="26">
        <v>7771</v>
      </c>
      <c r="B7772" s="7" t="s">
        <v>24252</v>
      </c>
      <c r="C7772" s="8">
        <v>45134</v>
      </c>
      <c r="D7772" s="12">
        <f t="shared" si="604"/>
        <v>2023</v>
      </c>
      <c r="E7772" s="12">
        <f t="shared" si="605"/>
        <v>7</v>
      </c>
      <c r="F7772" s="8" t="str">
        <f t="shared" si="606"/>
        <v>2023-07</v>
      </c>
      <c r="G7772" s="8">
        <v>45134</v>
      </c>
      <c r="H7772" s="23">
        <f t="shared" si="608"/>
        <v>0</v>
      </c>
      <c r="I7772" s="7" t="s">
        <v>63</v>
      </c>
      <c r="J7772" s="7" t="s">
        <v>2400</v>
      </c>
      <c r="K7772" s="7" t="s">
        <v>2401</v>
      </c>
      <c r="L7772" s="7" t="s">
        <v>83</v>
      </c>
      <c r="M7772" s="7" t="s">
        <v>31</v>
      </c>
      <c r="N7772" s="7" t="s">
        <v>166</v>
      </c>
      <c r="O7772" s="7" t="s">
        <v>167</v>
      </c>
      <c r="P7772" s="7" t="s">
        <v>24253</v>
      </c>
      <c r="Q7772" s="7" t="s">
        <v>35</v>
      </c>
      <c r="R7772" s="7" t="s">
        <v>24254</v>
      </c>
      <c r="S7772" s="7" t="s">
        <v>48</v>
      </c>
      <c r="T7772" s="7" t="s">
        <v>78</v>
      </c>
      <c r="U7772" s="7" t="s">
        <v>79</v>
      </c>
      <c r="V7772" s="10">
        <v>2687.92</v>
      </c>
      <c r="W7772" s="6">
        <v>12</v>
      </c>
      <c r="X7772" s="11">
        <v>0</v>
      </c>
      <c r="Y7772" s="10">
        <v>949.95</v>
      </c>
      <c r="Z7772" s="30">
        <f t="shared" si="607"/>
        <v>0.35341453614690915</v>
      </c>
    </row>
    <row r="7773" spans="1:26">
      <c r="A7773" s="27">
        <v>7772</v>
      </c>
      <c r="B7773" s="14" t="s">
        <v>24255</v>
      </c>
      <c r="C7773" s="15">
        <v>44536</v>
      </c>
      <c r="D7773" s="12">
        <f t="shared" si="604"/>
        <v>2021</v>
      </c>
      <c r="E7773" s="12">
        <f t="shared" si="605"/>
        <v>12</v>
      </c>
      <c r="F7773" s="15" t="str">
        <f t="shared" si="606"/>
        <v>2021-12</v>
      </c>
      <c r="G7773" s="15">
        <v>44542</v>
      </c>
      <c r="H7773" s="23">
        <f t="shared" si="608"/>
        <v>6</v>
      </c>
      <c r="I7773" s="14" t="s">
        <v>27</v>
      </c>
      <c r="J7773" s="14" t="s">
        <v>7210</v>
      </c>
      <c r="K7773" s="14" t="s">
        <v>3482</v>
      </c>
      <c r="L7773" s="14" t="s">
        <v>30</v>
      </c>
      <c r="M7773" s="14" t="s">
        <v>31</v>
      </c>
      <c r="N7773" s="14" t="s">
        <v>32</v>
      </c>
      <c r="O7773" s="14" t="s">
        <v>33</v>
      </c>
      <c r="P7773" s="14" t="s">
        <v>24256</v>
      </c>
      <c r="Q7773" s="14" t="s">
        <v>35</v>
      </c>
      <c r="R7773" s="14" t="s">
        <v>24257</v>
      </c>
      <c r="S7773" s="14" t="s">
        <v>110</v>
      </c>
      <c r="T7773" s="14" t="s">
        <v>148</v>
      </c>
      <c r="U7773" s="14" t="s">
        <v>237</v>
      </c>
      <c r="V7773" s="16">
        <v>6734.32</v>
      </c>
      <c r="W7773" s="13">
        <v>10</v>
      </c>
      <c r="X7773" s="17">
        <v>0.5</v>
      </c>
      <c r="Y7773" s="16">
        <v>-781.09</v>
      </c>
      <c r="Z7773" s="31">
        <f t="shared" si="607"/>
        <v>-0.11598646930944774</v>
      </c>
    </row>
    <row r="7774" spans="1:26">
      <c r="A7774" s="26">
        <v>7773</v>
      </c>
      <c r="B7774" s="7" t="s">
        <v>24258</v>
      </c>
      <c r="C7774" s="8">
        <v>44334</v>
      </c>
      <c r="D7774" s="12">
        <f t="shared" si="604"/>
        <v>2021</v>
      </c>
      <c r="E7774" s="12">
        <f t="shared" si="605"/>
        <v>5</v>
      </c>
      <c r="F7774" s="8" t="str">
        <f t="shared" si="606"/>
        <v>2021-05</v>
      </c>
      <c r="G7774" s="8">
        <v>44337</v>
      </c>
      <c r="H7774" s="23">
        <f t="shared" si="608"/>
        <v>3</v>
      </c>
      <c r="I7774" s="7" t="s">
        <v>52</v>
      </c>
      <c r="J7774" s="7" t="s">
        <v>371</v>
      </c>
      <c r="K7774" s="7" t="s">
        <v>372</v>
      </c>
      <c r="L7774" s="7" t="s">
        <v>66</v>
      </c>
      <c r="M7774" s="7" t="s">
        <v>31</v>
      </c>
      <c r="N7774" s="7" t="s">
        <v>213</v>
      </c>
      <c r="O7774" s="7" t="s">
        <v>92</v>
      </c>
      <c r="P7774" s="7" t="s">
        <v>24259</v>
      </c>
      <c r="Q7774" s="7" t="s">
        <v>46</v>
      </c>
      <c r="R7774" s="7" t="s">
        <v>24260</v>
      </c>
      <c r="S7774" s="7" t="s">
        <v>110</v>
      </c>
      <c r="T7774" s="7" t="s">
        <v>148</v>
      </c>
      <c r="U7774" s="7" t="s">
        <v>237</v>
      </c>
      <c r="V7774" s="10">
        <v>888.97</v>
      </c>
      <c r="W7774" s="6">
        <v>2</v>
      </c>
      <c r="X7774" s="11">
        <v>0.3</v>
      </c>
      <c r="Y7774" s="10">
        <v>-131.9</v>
      </c>
      <c r="Z7774" s="30">
        <f t="shared" si="607"/>
        <v>-0.14837396087607005</v>
      </c>
    </row>
    <row r="7775" spans="1:26">
      <c r="A7775" s="27">
        <v>7774</v>
      </c>
      <c r="B7775" s="14" t="s">
        <v>24261</v>
      </c>
      <c r="C7775" s="15">
        <v>44405</v>
      </c>
      <c r="D7775" s="12">
        <f t="shared" si="604"/>
        <v>2021</v>
      </c>
      <c r="E7775" s="12">
        <f t="shared" si="605"/>
        <v>7</v>
      </c>
      <c r="F7775" s="15" t="str">
        <f t="shared" si="606"/>
        <v>2021-07</v>
      </c>
      <c r="G7775" s="15">
        <v>44408</v>
      </c>
      <c r="H7775" s="23">
        <f t="shared" si="608"/>
        <v>3</v>
      </c>
      <c r="I7775" s="14" t="s">
        <v>52</v>
      </c>
      <c r="J7775" s="14" t="s">
        <v>2484</v>
      </c>
      <c r="K7775" s="14" t="s">
        <v>2485</v>
      </c>
      <c r="L7775" s="14" t="s">
        <v>30</v>
      </c>
      <c r="M7775" s="14" t="s">
        <v>31</v>
      </c>
      <c r="N7775" s="14" t="s">
        <v>313</v>
      </c>
      <c r="O7775" s="14" t="s">
        <v>314</v>
      </c>
      <c r="P7775" s="14" t="s">
        <v>24262</v>
      </c>
      <c r="Q7775" s="14" t="s">
        <v>146</v>
      </c>
      <c r="R7775" s="14" t="s">
        <v>24263</v>
      </c>
      <c r="S7775" s="14" t="s">
        <v>110</v>
      </c>
      <c r="T7775" s="14" t="s">
        <v>148</v>
      </c>
      <c r="U7775" s="14" t="s">
        <v>232</v>
      </c>
      <c r="V7775" s="16">
        <v>4912.3500000000004</v>
      </c>
      <c r="W7775" s="13">
        <v>9</v>
      </c>
      <c r="X7775" s="17">
        <v>0</v>
      </c>
      <c r="Y7775" s="16">
        <v>-81.569999999999993</v>
      </c>
      <c r="Z7775" s="31">
        <f t="shared" si="607"/>
        <v>-1.6605087178234446E-2</v>
      </c>
    </row>
    <row r="7776" spans="1:26">
      <c r="A7776" s="26">
        <v>7775</v>
      </c>
      <c r="B7776" s="7" t="s">
        <v>24264</v>
      </c>
      <c r="C7776" s="8">
        <v>44735</v>
      </c>
      <c r="D7776" s="12">
        <f t="shared" si="604"/>
        <v>2022</v>
      </c>
      <c r="E7776" s="12">
        <f t="shared" si="605"/>
        <v>6</v>
      </c>
      <c r="F7776" s="8" t="str">
        <f t="shared" si="606"/>
        <v>2022-06</v>
      </c>
      <c r="G7776" s="8">
        <v>44738</v>
      </c>
      <c r="H7776" s="23">
        <f t="shared" si="608"/>
        <v>3</v>
      </c>
      <c r="I7776" s="7" t="s">
        <v>122</v>
      </c>
      <c r="J7776" s="7" t="s">
        <v>1905</v>
      </c>
      <c r="K7776" s="7" t="s">
        <v>1906</v>
      </c>
      <c r="L7776" s="7" t="s">
        <v>66</v>
      </c>
      <c r="M7776" s="7" t="s">
        <v>31</v>
      </c>
      <c r="N7776" s="7" t="s">
        <v>181</v>
      </c>
      <c r="O7776" s="7" t="s">
        <v>107</v>
      </c>
      <c r="P7776" s="7" t="s">
        <v>24265</v>
      </c>
      <c r="Q7776" s="7" t="s">
        <v>35</v>
      </c>
      <c r="R7776" s="7" t="s">
        <v>24266</v>
      </c>
      <c r="S7776" s="7" t="s">
        <v>110</v>
      </c>
      <c r="T7776" s="7" t="s">
        <v>243</v>
      </c>
      <c r="U7776" s="7" t="s">
        <v>339</v>
      </c>
      <c r="V7776" s="10">
        <v>6067.55</v>
      </c>
      <c r="W7776" s="6">
        <v>7</v>
      </c>
      <c r="X7776" s="11">
        <v>0.2</v>
      </c>
      <c r="Y7776" s="10">
        <v>1877.46</v>
      </c>
      <c r="Z7776" s="30">
        <f t="shared" si="607"/>
        <v>0.30942637473115175</v>
      </c>
    </row>
    <row r="7777" spans="1:26">
      <c r="A7777" s="27">
        <v>7776</v>
      </c>
      <c r="B7777" s="14" t="s">
        <v>24267</v>
      </c>
      <c r="C7777" s="15">
        <v>44810</v>
      </c>
      <c r="D7777" s="12">
        <f t="shared" si="604"/>
        <v>2022</v>
      </c>
      <c r="E7777" s="12">
        <f t="shared" si="605"/>
        <v>9</v>
      </c>
      <c r="F7777" s="15" t="str">
        <f t="shared" si="606"/>
        <v>2022-09</v>
      </c>
      <c r="G7777" s="15">
        <v>44810</v>
      </c>
      <c r="H7777" s="23">
        <f t="shared" si="608"/>
        <v>0</v>
      </c>
      <c r="I7777" s="14" t="s">
        <v>63</v>
      </c>
      <c r="J7777" s="14" t="s">
        <v>1354</v>
      </c>
      <c r="K7777" s="14" t="s">
        <v>1355</v>
      </c>
      <c r="L7777" s="14" t="s">
        <v>66</v>
      </c>
      <c r="M7777" s="14" t="s">
        <v>31</v>
      </c>
      <c r="N7777" s="14" t="s">
        <v>228</v>
      </c>
      <c r="O7777" s="14" t="s">
        <v>229</v>
      </c>
      <c r="P7777" s="14" t="s">
        <v>24268</v>
      </c>
      <c r="Q7777" s="14" t="s">
        <v>46</v>
      </c>
      <c r="R7777" s="14" t="s">
        <v>24269</v>
      </c>
      <c r="S7777" s="14" t="s">
        <v>48</v>
      </c>
      <c r="T7777" s="14" t="s">
        <v>95</v>
      </c>
      <c r="U7777" s="14" t="s">
        <v>96</v>
      </c>
      <c r="V7777" s="16">
        <v>450.14</v>
      </c>
      <c r="W7777" s="13">
        <v>7</v>
      </c>
      <c r="X7777" s="17">
        <v>0.3</v>
      </c>
      <c r="Y7777" s="16">
        <v>68.33</v>
      </c>
      <c r="Z7777" s="31">
        <f t="shared" si="607"/>
        <v>0.15179721864308882</v>
      </c>
    </row>
    <row r="7778" spans="1:26">
      <c r="A7778" s="26">
        <v>7777</v>
      </c>
      <c r="B7778" s="7" t="s">
        <v>24270</v>
      </c>
      <c r="C7778" s="8">
        <v>45299</v>
      </c>
      <c r="D7778" s="12">
        <f t="shared" si="604"/>
        <v>2024</v>
      </c>
      <c r="E7778" s="12">
        <f t="shared" si="605"/>
        <v>1</v>
      </c>
      <c r="F7778" s="8" t="str">
        <f t="shared" si="606"/>
        <v>2024-01</v>
      </c>
      <c r="G7778" s="8">
        <v>45301</v>
      </c>
      <c r="H7778" s="23">
        <f t="shared" si="608"/>
        <v>2</v>
      </c>
      <c r="I7778" s="7" t="s">
        <v>122</v>
      </c>
      <c r="J7778" s="7" t="s">
        <v>702</v>
      </c>
      <c r="K7778" s="7" t="s">
        <v>159</v>
      </c>
      <c r="L7778" s="7" t="s">
        <v>83</v>
      </c>
      <c r="M7778" s="7" t="s">
        <v>31</v>
      </c>
      <c r="N7778" s="7" t="s">
        <v>134</v>
      </c>
      <c r="O7778" s="7" t="s">
        <v>135</v>
      </c>
      <c r="P7778" s="7" t="s">
        <v>24271</v>
      </c>
      <c r="Q7778" s="7" t="s">
        <v>58</v>
      </c>
      <c r="R7778" s="7" t="s">
        <v>24272</v>
      </c>
      <c r="S7778" s="7" t="s">
        <v>37</v>
      </c>
      <c r="T7778" s="7" t="s">
        <v>208</v>
      </c>
      <c r="U7778" s="7" t="s">
        <v>209</v>
      </c>
      <c r="V7778" s="10">
        <v>5380.21</v>
      </c>
      <c r="W7778" s="6">
        <v>6</v>
      </c>
      <c r="X7778" s="11">
        <v>0.1</v>
      </c>
      <c r="Y7778" s="10">
        <v>878.46</v>
      </c>
      <c r="Z7778" s="30">
        <f t="shared" si="607"/>
        <v>0.16327615464823864</v>
      </c>
    </row>
    <row r="7779" spans="1:26">
      <c r="A7779" s="27">
        <v>7778</v>
      </c>
      <c r="B7779" s="14" t="s">
        <v>24273</v>
      </c>
      <c r="C7779" s="15">
        <v>45589</v>
      </c>
      <c r="D7779" s="12">
        <f t="shared" si="604"/>
        <v>2024</v>
      </c>
      <c r="E7779" s="12">
        <f t="shared" si="605"/>
        <v>10</v>
      </c>
      <c r="F7779" s="15" t="str">
        <f t="shared" si="606"/>
        <v>2024-10</v>
      </c>
      <c r="G7779" s="15">
        <v>45589</v>
      </c>
      <c r="H7779" s="23">
        <f t="shared" si="608"/>
        <v>0</v>
      </c>
      <c r="I7779" s="14" t="s">
        <v>63</v>
      </c>
      <c r="J7779" s="14" t="s">
        <v>13821</v>
      </c>
      <c r="K7779" s="14" t="s">
        <v>857</v>
      </c>
      <c r="L7779" s="14" t="s">
        <v>66</v>
      </c>
      <c r="M7779" s="14" t="s">
        <v>31</v>
      </c>
      <c r="N7779" s="14" t="s">
        <v>283</v>
      </c>
      <c r="O7779" s="14" t="s">
        <v>284</v>
      </c>
      <c r="P7779" s="14" t="s">
        <v>24274</v>
      </c>
      <c r="Q7779" s="14" t="s">
        <v>146</v>
      </c>
      <c r="R7779" s="14" t="s">
        <v>24275</v>
      </c>
      <c r="S7779" s="14" t="s">
        <v>37</v>
      </c>
      <c r="T7779" s="14" t="s">
        <v>60</v>
      </c>
      <c r="U7779" s="14" t="s">
        <v>61</v>
      </c>
      <c r="V7779" s="16">
        <v>4157.12</v>
      </c>
      <c r="W7779" s="13">
        <v>8</v>
      </c>
      <c r="X7779" s="17">
        <v>0.4</v>
      </c>
      <c r="Y7779" s="16">
        <v>-246.14</v>
      </c>
      <c r="Z7779" s="31">
        <f t="shared" si="607"/>
        <v>-5.9209260257101069E-2</v>
      </c>
    </row>
    <row r="7780" spans="1:26">
      <c r="A7780" s="26">
        <v>7779</v>
      </c>
      <c r="B7780" s="7" t="s">
        <v>24276</v>
      </c>
      <c r="C7780" s="8">
        <v>45226</v>
      </c>
      <c r="D7780" s="12">
        <f t="shared" si="604"/>
        <v>2023</v>
      </c>
      <c r="E7780" s="12">
        <f t="shared" si="605"/>
        <v>10</v>
      </c>
      <c r="F7780" s="8" t="str">
        <f t="shared" si="606"/>
        <v>2023-10</v>
      </c>
      <c r="G7780" s="8">
        <v>45226</v>
      </c>
      <c r="H7780" s="23">
        <f t="shared" si="608"/>
        <v>0</v>
      </c>
      <c r="I7780" s="7" t="s">
        <v>63</v>
      </c>
      <c r="J7780" s="7" t="s">
        <v>1427</v>
      </c>
      <c r="K7780" s="7" t="s">
        <v>1428</v>
      </c>
      <c r="L7780" s="7" t="s">
        <v>66</v>
      </c>
      <c r="M7780" s="7" t="s">
        <v>31</v>
      </c>
      <c r="N7780" s="7" t="s">
        <v>283</v>
      </c>
      <c r="O7780" s="7" t="s">
        <v>284</v>
      </c>
      <c r="P7780" s="7" t="s">
        <v>24277</v>
      </c>
      <c r="Q7780" s="7" t="s">
        <v>146</v>
      </c>
      <c r="R7780" s="7" t="s">
        <v>24278</v>
      </c>
      <c r="S7780" s="7" t="s">
        <v>48</v>
      </c>
      <c r="T7780" s="7" t="s">
        <v>78</v>
      </c>
      <c r="U7780" s="7" t="s">
        <v>1128</v>
      </c>
      <c r="V7780" s="10">
        <v>778.31</v>
      </c>
      <c r="W7780" s="6">
        <v>11</v>
      </c>
      <c r="X7780" s="11">
        <v>0.2</v>
      </c>
      <c r="Y7780" s="10">
        <v>-50.09</v>
      </c>
      <c r="Z7780" s="30">
        <f t="shared" si="607"/>
        <v>-6.4357389729028283E-2</v>
      </c>
    </row>
    <row r="7781" spans="1:26">
      <c r="A7781" s="27">
        <v>7780</v>
      </c>
      <c r="B7781" s="14" t="s">
        <v>24279</v>
      </c>
      <c r="C7781" s="15">
        <v>45419</v>
      </c>
      <c r="D7781" s="12">
        <f t="shared" si="604"/>
        <v>2024</v>
      </c>
      <c r="E7781" s="12">
        <f t="shared" si="605"/>
        <v>5</v>
      </c>
      <c r="F7781" s="15" t="str">
        <f t="shared" si="606"/>
        <v>2024-05</v>
      </c>
      <c r="G7781" s="15">
        <v>45419</v>
      </c>
      <c r="H7781" s="23">
        <f t="shared" si="608"/>
        <v>0</v>
      </c>
      <c r="I7781" s="14" t="s">
        <v>63</v>
      </c>
      <c r="J7781" s="14" t="s">
        <v>371</v>
      </c>
      <c r="K7781" s="14" t="s">
        <v>372</v>
      </c>
      <c r="L7781" s="14" t="s">
        <v>66</v>
      </c>
      <c r="M7781" s="14" t="s">
        <v>31</v>
      </c>
      <c r="N7781" s="14" t="s">
        <v>213</v>
      </c>
      <c r="O7781" s="14" t="s">
        <v>92</v>
      </c>
      <c r="P7781" s="14" t="s">
        <v>24280</v>
      </c>
      <c r="Q7781" s="14" t="s">
        <v>46</v>
      </c>
      <c r="R7781" s="14" t="s">
        <v>24281</v>
      </c>
      <c r="S7781" s="14" t="s">
        <v>110</v>
      </c>
      <c r="T7781" s="14" t="s">
        <v>243</v>
      </c>
      <c r="U7781" s="14" t="s">
        <v>339</v>
      </c>
      <c r="V7781" s="16">
        <v>4178.33</v>
      </c>
      <c r="W7781" s="13">
        <v>5</v>
      </c>
      <c r="X7781" s="17">
        <v>0</v>
      </c>
      <c r="Y7781" s="16">
        <v>1260.8900000000001</v>
      </c>
      <c r="Z7781" s="31">
        <f t="shared" si="607"/>
        <v>0.3017688885272346</v>
      </c>
    </row>
    <row r="7782" spans="1:26">
      <c r="A7782" s="26">
        <v>7781</v>
      </c>
      <c r="B7782" s="7" t="s">
        <v>24282</v>
      </c>
      <c r="C7782" s="8">
        <v>45540</v>
      </c>
      <c r="D7782" s="12">
        <f t="shared" si="604"/>
        <v>2024</v>
      </c>
      <c r="E7782" s="12">
        <f t="shared" si="605"/>
        <v>9</v>
      </c>
      <c r="F7782" s="8" t="str">
        <f t="shared" si="606"/>
        <v>2024-09</v>
      </c>
      <c r="G7782" s="8">
        <v>45541</v>
      </c>
      <c r="H7782" s="23">
        <f t="shared" si="608"/>
        <v>1</v>
      </c>
      <c r="I7782" s="7" t="s">
        <v>122</v>
      </c>
      <c r="J7782" s="7" t="s">
        <v>2537</v>
      </c>
      <c r="K7782" s="7" t="s">
        <v>1282</v>
      </c>
      <c r="L7782" s="7" t="s">
        <v>30</v>
      </c>
      <c r="M7782" s="7" t="s">
        <v>31</v>
      </c>
      <c r="N7782" s="7" t="s">
        <v>143</v>
      </c>
      <c r="O7782" s="7" t="s">
        <v>144</v>
      </c>
      <c r="P7782" s="7" t="s">
        <v>24283</v>
      </c>
      <c r="Q7782" s="7" t="s">
        <v>146</v>
      </c>
      <c r="R7782" s="7" t="s">
        <v>24284</v>
      </c>
      <c r="S7782" s="7" t="s">
        <v>110</v>
      </c>
      <c r="T7782" s="7" t="s">
        <v>223</v>
      </c>
      <c r="U7782" s="7" t="s">
        <v>224</v>
      </c>
      <c r="V7782" s="10">
        <v>786.88</v>
      </c>
      <c r="W7782" s="6">
        <v>3</v>
      </c>
      <c r="X7782" s="11">
        <v>0</v>
      </c>
      <c r="Y7782" s="10">
        <v>54.07</v>
      </c>
      <c r="Z7782" s="30">
        <f t="shared" si="607"/>
        <v>6.8714416429442871E-2</v>
      </c>
    </row>
    <row r="7783" spans="1:26">
      <c r="A7783" s="27">
        <v>7782</v>
      </c>
      <c r="B7783" s="14" t="s">
        <v>24285</v>
      </c>
      <c r="C7783" s="15">
        <v>44838</v>
      </c>
      <c r="D7783" s="12">
        <f t="shared" si="604"/>
        <v>2022</v>
      </c>
      <c r="E7783" s="12">
        <f t="shared" si="605"/>
        <v>10</v>
      </c>
      <c r="F7783" s="15" t="str">
        <f t="shared" si="606"/>
        <v>2022-10</v>
      </c>
      <c r="G7783" s="15">
        <v>44841</v>
      </c>
      <c r="H7783" s="23">
        <f t="shared" si="608"/>
        <v>3</v>
      </c>
      <c r="I7783" s="14" t="s">
        <v>52</v>
      </c>
      <c r="J7783" s="14" t="s">
        <v>335</v>
      </c>
      <c r="K7783" s="14" t="s">
        <v>336</v>
      </c>
      <c r="L7783" s="14" t="s">
        <v>83</v>
      </c>
      <c r="M7783" s="14" t="s">
        <v>31</v>
      </c>
      <c r="N7783" s="14" t="s">
        <v>55</v>
      </c>
      <c r="O7783" s="14" t="s">
        <v>56</v>
      </c>
      <c r="P7783" s="14" t="s">
        <v>24286</v>
      </c>
      <c r="Q7783" s="14" t="s">
        <v>58</v>
      </c>
      <c r="R7783" s="14" t="s">
        <v>24287</v>
      </c>
      <c r="S7783" s="14" t="s">
        <v>37</v>
      </c>
      <c r="T7783" s="14" t="s">
        <v>208</v>
      </c>
      <c r="U7783" s="14" t="s">
        <v>265</v>
      </c>
      <c r="V7783" s="16">
        <v>1427.24</v>
      </c>
      <c r="W7783" s="13">
        <v>2</v>
      </c>
      <c r="X7783" s="17">
        <v>0.2</v>
      </c>
      <c r="Y7783" s="16">
        <v>-13.3</v>
      </c>
      <c r="Z7783" s="31">
        <f t="shared" si="607"/>
        <v>-9.3186850144334529E-3</v>
      </c>
    </row>
    <row r="7784" spans="1:26">
      <c r="A7784" s="26">
        <v>7783</v>
      </c>
      <c r="B7784" s="7" t="s">
        <v>24288</v>
      </c>
      <c r="C7784" s="8">
        <v>44384</v>
      </c>
      <c r="D7784" s="12">
        <f t="shared" si="604"/>
        <v>2021</v>
      </c>
      <c r="E7784" s="12">
        <f t="shared" si="605"/>
        <v>7</v>
      </c>
      <c r="F7784" s="8" t="str">
        <f t="shared" si="606"/>
        <v>2021-07</v>
      </c>
      <c r="G7784" s="8">
        <v>44388</v>
      </c>
      <c r="H7784" s="23">
        <f t="shared" si="608"/>
        <v>4</v>
      </c>
      <c r="I7784" s="7" t="s">
        <v>52</v>
      </c>
      <c r="J7784" s="7" t="s">
        <v>234</v>
      </c>
      <c r="K7784" s="7" t="s">
        <v>29</v>
      </c>
      <c r="L7784" s="7" t="s">
        <v>66</v>
      </c>
      <c r="M7784" s="7" t="s">
        <v>31</v>
      </c>
      <c r="N7784" s="7" t="s">
        <v>134</v>
      </c>
      <c r="O7784" s="7" t="s">
        <v>135</v>
      </c>
      <c r="P7784" s="7" t="s">
        <v>24289</v>
      </c>
      <c r="Q7784" s="7" t="s">
        <v>58</v>
      </c>
      <c r="R7784" s="7" t="s">
        <v>24290</v>
      </c>
      <c r="S7784" s="7" t="s">
        <v>37</v>
      </c>
      <c r="T7784" s="7" t="s">
        <v>170</v>
      </c>
      <c r="U7784" s="7" t="s">
        <v>171</v>
      </c>
      <c r="V7784" s="10">
        <v>1246.0999999999999</v>
      </c>
      <c r="W7784" s="6">
        <v>1</v>
      </c>
      <c r="X7784" s="11">
        <v>0</v>
      </c>
      <c r="Y7784" s="10">
        <v>-176.36</v>
      </c>
      <c r="Z7784" s="30">
        <f t="shared" si="607"/>
        <v>-0.14152957226546828</v>
      </c>
    </row>
    <row r="7785" spans="1:26">
      <c r="A7785" s="27">
        <v>7784</v>
      </c>
      <c r="B7785" s="14" t="s">
        <v>24291</v>
      </c>
      <c r="C7785" s="15">
        <v>45420</v>
      </c>
      <c r="D7785" s="12">
        <f t="shared" si="604"/>
        <v>2024</v>
      </c>
      <c r="E7785" s="12">
        <f t="shared" si="605"/>
        <v>5</v>
      </c>
      <c r="F7785" s="15" t="str">
        <f t="shared" si="606"/>
        <v>2024-05</v>
      </c>
      <c r="G7785" s="15">
        <v>45422</v>
      </c>
      <c r="H7785" s="23">
        <f t="shared" si="608"/>
        <v>2</v>
      </c>
      <c r="I7785" s="14" t="s">
        <v>122</v>
      </c>
      <c r="J7785" s="14" t="s">
        <v>3097</v>
      </c>
      <c r="K7785" s="14" t="s">
        <v>152</v>
      </c>
      <c r="L7785" s="14" t="s">
        <v>83</v>
      </c>
      <c r="M7785" s="14" t="s">
        <v>31</v>
      </c>
      <c r="N7785" s="14" t="s">
        <v>134</v>
      </c>
      <c r="O7785" s="14" t="s">
        <v>135</v>
      </c>
      <c r="P7785" s="14" t="s">
        <v>24292</v>
      </c>
      <c r="Q7785" s="14" t="s">
        <v>58</v>
      </c>
      <c r="R7785" s="14" t="s">
        <v>24293</v>
      </c>
      <c r="S7785" s="14" t="s">
        <v>37</v>
      </c>
      <c r="T7785" s="14" t="s">
        <v>38</v>
      </c>
      <c r="U7785" s="14" t="s">
        <v>102</v>
      </c>
      <c r="V7785" s="16">
        <v>2270.67</v>
      </c>
      <c r="W7785" s="13">
        <v>4</v>
      </c>
      <c r="X7785" s="17">
        <v>0</v>
      </c>
      <c r="Y7785" s="16">
        <v>580.79</v>
      </c>
      <c r="Z7785" s="31">
        <f t="shared" si="607"/>
        <v>0.25577913126962526</v>
      </c>
    </row>
    <row r="7786" spans="1:26">
      <c r="A7786" s="26">
        <v>7785</v>
      </c>
      <c r="B7786" s="7" t="s">
        <v>24294</v>
      </c>
      <c r="C7786" s="8">
        <v>44417</v>
      </c>
      <c r="D7786" s="12">
        <f t="shared" si="604"/>
        <v>2021</v>
      </c>
      <c r="E7786" s="12">
        <f t="shared" si="605"/>
        <v>8</v>
      </c>
      <c r="F7786" s="8" t="str">
        <f t="shared" si="606"/>
        <v>2021-08</v>
      </c>
      <c r="G7786" s="8">
        <v>44423</v>
      </c>
      <c r="H7786" s="23">
        <f t="shared" si="608"/>
        <v>6</v>
      </c>
      <c r="I7786" s="7" t="s">
        <v>27</v>
      </c>
      <c r="J7786" s="7" t="s">
        <v>1339</v>
      </c>
      <c r="K7786" s="7" t="s">
        <v>1340</v>
      </c>
      <c r="L7786" s="7" t="s">
        <v>30</v>
      </c>
      <c r="M7786" s="7" t="s">
        <v>31</v>
      </c>
      <c r="N7786" s="7" t="s">
        <v>181</v>
      </c>
      <c r="O7786" s="7" t="s">
        <v>107</v>
      </c>
      <c r="P7786" s="7" t="s">
        <v>24295</v>
      </c>
      <c r="Q7786" s="7" t="s">
        <v>35</v>
      </c>
      <c r="R7786" s="7" t="s">
        <v>24296</v>
      </c>
      <c r="S7786" s="7" t="s">
        <v>48</v>
      </c>
      <c r="T7786" s="7" t="s">
        <v>129</v>
      </c>
      <c r="U7786" s="7" t="s">
        <v>130</v>
      </c>
      <c r="V7786" s="10">
        <v>3686.34</v>
      </c>
      <c r="W7786" s="6">
        <v>14</v>
      </c>
      <c r="X7786" s="11">
        <v>0</v>
      </c>
      <c r="Y7786" s="10">
        <v>289.7</v>
      </c>
      <c r="Z7786" s="30">
        <f t="shared" si="607"/>
        <v>7.8587433606232729E-2</v>
      </c>
    </row>
    <row r="7787" spans="1:26">
      <c r="A7787" s="27">
        <v>7786</v>
      </c>
      <c r="B7787" s="14" t="s">
        <v>24297</v>
      </c>
      <c r="C7787" s="15">
        <v>44568</v>
      </c>
      <c r="D7787" s="12">
        <f t="shared" si="604"/>
        <v>2022</v>
      </c>
      <c r="E7787" s="12">
        <f t="shared" si="605"/>
        <v>1</v>
      </c>
      <c r="F7787" s="15" t="str">
        <f t="shared" si="606"/>
        <v>2022-01</v>
      </c>
      <c r="G7787" s="15">
        <v>44568</v>
      </c>
      <c r="H7787" s="23">
        <f t="shared" si="608"/>
        <v>0</v>
      </c>
      <c r="I7787" s="14" t="s">
        <v>63</v>
      </c>
      <c r="J7787" s="14" t="s">
        <v>5750</v>
      </c>
      <c r="K7787" s="14" t="s">
        <v>336</v>
      </c>
      <c r="L7787" s="14" t="s">
        <v>66</v>
      </c>
      <c r="M7787" s="14" t="s">
        <v>31</v>
      </c>
      <c r="N7787" s="14" t="s">
        <v>153</v>
      </c>
      <c r="O7787" s="14" t="s">
        <v>154</v>
      </c>
      <c r="P7787" s="14" t="s">
        <v>24298</v>
      </c>
      <c r="Q7787" s="14" t="s">
        <v>146</v>
      </c>
      <c r="R7787" s="14" t="s">
        <v>24299</v>
      </c>
      <c r="S7787" s="14" t="s">
        <v>110</v>
      </c>
      <c r="T7787" s="14" t="s">
        <v>111</v>
      </c>
      <c r="U7787" s="14" t="s">
        <v>112</v>
      </c>
      <c r="V7787" s="16">
        <v>1791.43</v>
      </c>
      <c r="W7787" s="13">
        <v>1</v>
      </c>
      <c r="X7787" s="17">
        <v>0</v>
      </c>
      <c r="Y7787" s="16">
        <v>128.34</v>
      </c>
      <c r="Z7787" s="31">
        <f t="shared" si="607"/>
        <v>7.164109119530207E-2</v>
      </c>
    </row>
    <row r="7788" spans="1:26">
      <c r="A7788" s="26">
        <v>7787</v>
      </c>
      <c r="B7788" s="7" t="s">
        <v>24300</v>
      </c>
      <c r="C7788" s="8">
        <v>44767</v>
      </c>
      <c r="D7788" s="12">
        <f t="shared" si="604"/>
        <v>2022</v>
      </c>
      <c r="E7788" s="12">
        <f t="shared" si="605"/>
        <v>7</v>
      </c>
      <c r="F7788" s="8" t="str">
        <f t="shared" si="606"/>
        <v>2022-07</v>
      </c>
      <c r="G7788" s="8">
        <v>44770</v>
      </c>
      <c r="H7788" s="23">
        <f t="shared" si="608"/>
        <v>3</v>
      </c>
      <c r="I7788" s="7" t="s">
        <v>122</v>
      </c>
      <c r="J7788" s="7" t="s">
        <v>2658</v>
      </c>
      <c r="K7788" s="7" t="s">
        <v>2659</v>
      </c>
      <c r="L7788" s="7" t="s">
        <v>66</v>
      </c>
      <c r="M7788" s="7" t="s">
        <v>31</v>
      </c>
      <c r="N7788" s="7" t="s">
        <v>125</v>
      </c>
      <c r="O7788" s="7" t="s">
        <v>126</v>
      </c>
      <c r="P7788" s="7" t="s">
        <v>24301</v>
      </c>
      <c r="Q7788" s="7" t="s">
        <v>58</v>
      </c>
      <c r="R7788" s="7" t="s">
        <v>24302</v>
      </c>
      <c r="S7788" s="7" t="s">
        <v>110</v>
      </c>
      <c r="T7788" s="7" t="s">
        <v>148</v>
      </c>
      <c r="U7788" s="7" t="s">
        <v>237</v>
      </c>
      <c r="V7788" s="10">
        <v>8169.78</v>
      </c>
      <c r="W7788" s="6">
        <v>9</v>
      </c>
      <c r="X7788" s="11">
        <v>0.1</v>
      </c>
      <c r="Y7788" s="10">
        <v>248.22</v>
      </c>
      <c r="Z7788" s="30">
        <f t="shared" si="607"/>
        <v>3.0382703083803971E-2</v>
      </c>
    </row>
    <row r="7789" spans="1:26">
      <c r="A7789" s="27">
        <v>7788</v>
      </c>
      <c r="B7789" s="14" t="s">
        <v>24303</v>
      </c>
      <c r="C7789" s="15">
        <v>45468</v>
      </c>
      <c r="D7789" s="12">
        <f t="shared" si="604"/>
        <v>2024</v>
      </c>
      <c r="E7789" s="12">
        <f t="shared" si="605"/>
        <v>6</v>
      </c>
      <c r="F7789" s="15" t="str">
        <f t="shared" si="606"/>
        <v>2024-06</v>
      </c>
      <c r="G7789" s="15">
        <v>45474</v>
      </c>
      <c r="H7789" s="23">
        <f t="shared" si="608"/>
        <v>6</v>
      </c>
      <c r="I7789" s="14" t="s">
        <v>27</v>
      </c>
      <c r="J7789" s="14" t="s">
        <v>4912</v>
      </c>
      <c r="K7789" s="14" t="s">
        <v>3754</v>
      </c>
      <c r="L7789" s="14" t="s">
        <v>30</v>
      </c>
      <c r="M7789" s="14" t="s">
        <v>31</v>
      </c>
      <c r="N7789" s="14" t="s">
        <v>134</v>
      </c>
      <c r="O7789" s="14" t="s">
        <v>135</v>
      </c>
      <c r="P7789" s="14" t="s">
        <v>24304</v>
      </c>
      <c r="Q7789" s="14" t="s">
        <v>58</v>
      </c>
      <c r="R7789" s="14" t="s">
        <v>24305</v>
      </c>
      <c r="S7789" s="14" t="s">
        <v>110</v>
      </c>
      <c r="T7789" s="14" t="s">
        <v>243</v>
      </c>
      <c r="U7789" s="14" t="s">
        <v>244</v>
      </c>
      <c r="V7789" s="16">
        <v>7363.05</v>
      </c>
      <c r="W7789" s="13">
        <v>11</v>
      </c>
      <c r="X7789" s="17">
        <v>0</v>
      </c>
      <c r="Y7789" s="16">
        <v>365.93</v>
      </c>
      <c r="Z7789" s="31">
        <f t="shared" si="607"/>
        <v>4.9698154976538254E-2</v>
      </c>
    </row>
    <row r="7790" spans="1:26">
      <c r="A7790" s="26">
        <v>7789</v>
      </c>
      <c r="B7790" s="7" t="s">
        <v>24306</v>
      </c>
      <c r="C7790" s="8">
        <v>45008</v>
      </c>
      <c r="D7790" s="12">
        <f t="shared" si="604"/>
        <v>2023</v>
      </c>
      <c r="E7790" s="12">
        <f t="shared" si="605"/>
        <v>3</v>
      </c>
      <c r="F7790" s="8" t="str">
        <f t="shared" si="606"/>
        <v>2023-03</v>
      </c>
      <c r="G7790" s="8">
        <v>45012</v>
      </c>
      <c r="H7790" s="23">
        <f t="shared" si="608"/>
        <v>4</v>
      </c>
      <c r="I7790" s="7" t="s">
        <v>52</v>
      </c>
      <c r="J7790" s="7" t="s">
        <v>3848</v>
      </c>
      <c r="K7790" s="7" t="s">
        <v>1065</v>
      </c>
      <c r="L7790" s="7" t="s">
        <v>83</v>
      </c>
      <c r="M7790" s="7" t="s">
        <v>31</v>
      </c>
      <c r="N7790" s="7" t="s">
        <v>283</v>
      </c>
      <c r="O7790" s="7" t="s">
        <v>284</v>
      </c>
      <c r="P7790" s="7" t="s">
        <v>24307</v>
      </c>
      <c r="Q7790" s="7" t="s">
        <v>146</v>
      </c>
      <c r="R7790" s="7" t="s">
        <v>24308</v>
      </c>
      <c r="S7790" s="7" t="s">
        <v>37</v>
      </c>
      <c r="T7790" s="7" t="s">
        <v>170</v>
      </c>
      <c r="U7790" s="7" t="s">
        <v>171</v>
      </c>
      <c r="V7790" s="10">
        <v>4573.43</v>
      </c>
      <c r="W7790" s="6">
        <v>5</v>
      </c>
      <c r="X7790" s="11">
        <v>0.2</v>
      </c>
      <c r="Y7790" s="10">
        <v>464.75</v>
      </c>
      <c r="Z7790" s="30">
        <f t="shared" si="607"/>
        <v>0.10161957218105448</v>
      </c>
    </row>
    <row r="7791" spans="1:26">
      <c r="A7791" s="27">
        <v>7790</v>
      </c>
      <c r="B7791" s="14" t="s">
        <v>24309</v>
      </c>
      <c r="C7791" s="15">
        <v>44611</v>
      </c>
      <c r="D7791" s="12">
        <f t="shared" si="604"/>
        <v>2022</v>
      </c>
      <c r="E7791" s="12">
        <f t="shared" si="605"/>
        <v>2</v>
      </c>
      <c r="F7791" s="15" t="str">
        <f t="shared" si="606"/>
        <v>2022-02</v>
      </c>
      <c r="G7791" s="15">
        <v>44613</v>
      </c>
      <c r="H7791" s="23">
        <f t="shared" si="608"/>
        <v>2</v>
      </c>
      <c r="I7791" s="14" t="s">
        <v>122</v>
      </c>
      <c r="J7791" s="14" t="s">
        <v>6303</v>
      </c>
      <c r="K7791" s="14" t="s">
        <v>6304</v>
      </c>
      <c r="L7791" s="14" t="s">
        <v>66</v>
      </c>
      <c r="M7791" s="14" t="s">
        <v>31</v>
      </c>
      <c r="N7791" s="14" t="s">
        <v>153</v>
      </c>
      <c r="O7791" s="14" t="s">
        <v>154</v>
      </c>
      <c r="P7791" s="14" t="s">
        <v>24310</v>
      </c>
      <c r="Q7791" s="14" t="s">
        <v>146</v>
      </c>
      <c r="R7791" s="14" t="s">
        <v>24311</v>
      </c>
      <c r="S7791" s="14" t="s">
        <v>110</v>
      </c>
      <c r="T7791" s="14" t="s">
        <v>223</v>
      </c>
      <c r="U7791" s="14" t="s">
        <v>449</v>
      </c>
      <c r="V7791" s="16">
        <v>1253.94</v>
      </c>
      <c r="W7791" s="13">
        <v>6</v>
      </c>
      <c r="X7791" s="17">
        <v>0.2</v>
      </c>
      <c r="Y7791" s="16">
        <v>-111.52</v>
      </c>
      <c r="Z7791" s="31">
        <f t="shared" si="607"/>
        <v>-8.8935674753177971E-2</v>
      </c>
    </row>
    <row r="7792" spans="1:26">
      <c r="A7792" s="26">
        <v>7791</v>
      </c>
      <c r="B7792" s="7" t="s">
        <v>24312</v>
      </c>
      <c r="C7792" s="8">
        <v>45067</v>
      </c>
      <c r="D7792" s="12">
        <f t="shared" si="604"/>
        <v>2023</v>
      </c>
      <c r="E7792" s="12">
        <f t="shared" si="605"/>
        <v>5</v>
      </c>
      <c r="F7792" s="8" t="str">
        <f t="shared" si="606"/>
        <v>2023-05</v>
      </c>
      <c r="G7792" s="8">
        <v>45070</v>
      </c>
      <c r="H7792" s="23">
        <f t="shared" si="608"/>
        <v>3</v>
      </c>
      <c r="I7792" s="7" t="s">
        <v>122</v>
      </c>
      <c r="J7792" s="7" t="s">
        <v>2271</v>
      </c>
      <c r="K7792" s="7" t="s">
        <v>679</v>
      </c>
      <c r="L7792" s="7" t="s">
        <v>30</v>
      </c>
      <c r="M7792" s="7" t="s">
        <v>31</v>
      </c>
      <c r="N7792" s="7" t="s">
        <v>32</v>
      </c>
      <c r="O7792" s="7" t="s">
        <v>33</v>
      </c>
      <c r="P7792" s="7" t="s">
        <v>24313</v>
      </c>
      <c r="Q7792" s="7" t="s">
        <v>35</v>
      </c>
      <c r="R7792" s="7" t="s">
        <v>24314</v>
      </c>
      <c r="S7792" s="7" t="s">
        <v>110</v>
      </c>
      <c r="T7792" s="7" t="s">
        <v>148</v>
      </c>
      <c r="U7792" s="7" t="s">
        <v>232</v>
      </c>
      <c r="V7792" s="10">
        <v>2468.71</v>
      </c>
      <c r="W7792" s="6">
        <v>3</v>
      </c>
      <c r="X7792" s="11">
        <v>0.2</v>
      </c>
      <c r="Y7792" s="10">
        <v>287.07</v>
      </c>
      <c r="Z7792" s="30">
        <f t="shared" si="607"/>
        <v>0.11628340307285991</v>
      </c>
    </row>
    <row r="7793" spans="1:26">
      <c r="A7793" s="27">
        <v>7792</v>
      </c>
      <c r="B7793" s="14" t="s">
        <v>24315</v>
      </c>
      <c r="C7793" s="15">
        <v>44466</v>
      </c>
      <c r="D7793" s="12">
        <f t="shared" si="604"/>
        <v>2021</v>
      </c>
      <c r="E7793" s="12">
        <f t="shared" si="605"/>
        <v>9</v>
      </c>
      <c r="F7793" s="15" t="str">
        <f t="shared" si="606"/>
        <v>2021-09</v>
      </c>
      <c r="G7793" s="15">
        <v>44469</v>
      </c>
      <c r="H7793" s="23">
        <f t="shared" si="608"/>
        <v>3</v>
      </c>
      <c r="I7793" s="14" t="s">
        <v>122</v>
      </c>
      <c r="J7793" s="14" t="s">
        <v>395</v>
      </c>
      <c r="K7793" s="14" t="s">
        <v>396</v>
      </c>
      <c r="L7793" s="14" t="s">
        <v>83</v>
      </c>
      <c r="M7793" s="14" t="s">
        <v>31</v>
      </c>
      <c r="N7793" s="14" t="s">
        <v>106</v>
      </c>
      <c r="O7793" s="14" t="s">
        <v>107</v>
      </c>
      <c r="P7793" s="14" t="s">
        <v>24316</v>
      </c>
      <c r="Q7793" s="14" t="s">
        <v>35</v>
      </c>
      <c r="R7793" s="14" t="s">
        <v>24317</v>
      </c>
      <c r="S7793" s="14" t="s">
        <v>37</v>
      </c>
      <c r="T7793" s="14" t="s">
        <v>208</v>
      </c>
      <c r="U7793" s="14" t="s">
        <v>265</v>
      </c>
      <c r="V7793" s="16">
        <v>892.03</v>
      </c>
      <c r="W7793" s="13">
        <v>1</v>
      </c>
      <c r="X7793" s="17">
        <v>0</v>
      </c>
      <c r="Y7793" s="16">
        <v>75.03</v>
      </c>
      <c r="Z7793" s="31">
        <f t="shared" si="607"/>
        <v>8.4111520912973789E-2</v>
      </c>
    </row>
    <row r="7794" spans="1:26">
      <c r="A7794" s="26">
        <v>7793</v>
      </c>
      <c r="B7794" s="7" t="s">
        <v>24318</v>
      </c>
      <c r="C7794" s="8">
        <v>44794</v>
      </c>
      <c r="D7794" s="12">
        <f t="shared" si="604"/>
        <v>2022</v>
      </c>
      <c r="E7794" s="12">
        <f t="shared" si="605"/>
        <v>8</v>
      </c>
      <c r="F7794" s="8" t="str">
        <f t="shared" si="606"/>
        <v>2022-08</v>
      </c>
      <c r="G7794" s="8">
        <v>44796</v>
      </c>
      <c r="H7794" s="23">
        <f t="shared" si="608"/>
        <v>2</v>
      </c>
      <c r="I7794" s="7" t="s">
        <v>122</v>
      </c>
      <c r="J7794" s="7" t="s">
        <v>2417</v>
      </c>
      <c r="K7794" s="7" t="s">
        <v>747</v>
      </c>
      <c r="L7794" s="7" t="s">
        <v>66</v>
      </c>
      <c r="M7794" s="7" t="s">
        <v>31</v>
      </c>
      <c r="N7794" s="7" t="s">
        <v>91</v>
      </c>
      <c r="O7794" s="7" t="s">
        <v>92</v>
      </c>
      <c r="P7794" s="7" t="s">
        <v>24319</v>
      </c>
      <c r="Q7794" s="7" t="s">
        <v>46</v>
      </c>
      <c r="R7794" s="7" t="s">
        <v>24320</v>
      </c>
      <c r="S7794" s="7" t="s">
        <v>48</v>
      </c>
      <c r="T7794" s="7" t="s">
        <v>138</v>
      </c>
      <c r="U7794" s="7" t="s">
        <v>781</v>
      </c>
      <c r="V7794" s="10">
        <v>3826.07</v>
      </c>
      <c r="W7794" s="6">
        <v>13</v>
      </c>
      <c r="X7794" s="11">
        <v>0</v>
      </c>
      <c r="Y7794" s="10">
        <v>1080.52</v>
      </c>
      <c r="Z7794" s="30">
        <f t="shared" si="607"/>
        <v>0.2824098879529125</v>
      </c>
    </row>
    <row r="7795" spans="1:26">
      <c r="A7795" s="27">
        <v>7794</v>
      </c>
      <c r="B7795" s="14" t="s">
        <v>24321</v>
      </c>
      <c r="C7795" s="15">
        <v>45438</v>
      </c>
      <c r="D7795" s="12">
        <f t="shared" si="604"/>
        <v>2024</v>
      </c>
      <c r="E7795" s="12">
        <f t="shared" si="605"/>
        <v>5</v>
      </c>
      <c r="F7795" s="15" t="str">
        <f t="shared" si="606"/>
        <v>2024-05</v>
      </c>
      <c r="G7795" s="15">
        <v>45438</v>
      </c>
      <c r="H7795" s="23">
        <f t="shared" si="608"/>
        <v>0</v>
      </c>
      <c r="I7795" s="14" t="s">
        <v>63</v>
      </c>
      <c r="J7795" s="14" t="s">
        <v>197</v>
      </c>
      <c r="K7795" s="14" t="s">
        <v>198</v>
      </c>
      <c r="L7795" s="14" t="s">
        <v>83</v>
      </c>
      <c r="M7795" s="14" t="s">
        <v>31</v>
      </c>
      <c r="N7795" s="14" t="s">
        <v>153</v>
      </c>
      <c r="O7795" s="14" t="s">
        <v>154</v>
      </c>
      <c r="P7795" s="14" t="s">
        <v>24322</v>
      </c>
      <c r="Q7795" s="14" t="s">
        <v>146</v>
      </c>
      <c r="R7795" s="14" t="s">
        <v>24323</v>
      </c>
      <c r="S7795" s="14" t="s">
        <v>110</v>
      </c>
      <c r="T7795" s="14" t="s">
        <v>148</v>
      </c>
      <c r="U7795" s="14" t="s">
        <v>149</v>
      </c>
      <c r="V7795" s="16">
        <v>6823.18</v>
      </c>
      <c r="W7795" s="13">
        <v>10</v>
      </c>
      <c r="X7795" s="17">
        <v>0</v>
      </c>
      <c r="Y7795" s="16">
        <v>-583.95000000000005</v>
      </c>
      <c r="Z7795" s="31">
        <f t="shared" si="607"/>
        <v>-8.5583261763576515E-2</v>
      </c>
    </row>
    <row r="7796" spans="1:26">
      <c r="A7796" s="26">
        <v>7795</v>
      </c>
      <c r="B7796" s="7" t="s">
        <v>24324</v>
      </c>
      <c r="C7796" s="8">
        <v>44299</v>
      </c>
      <c r="D7796" s="12">
        <f t="shared" si="604"/>
        <v>2021</v>
      </c>
      <c r="E7796" s="12">
        <f t="shared" si="605"/>
        <v>4</v>
      </c>
      <c r="F7796" s="8" t="str">
        <f t="shared" si="606"/>
        <v>2021-04</v>
      </c>
      <c r="G7796" s="8">
        <v>44299</v>
      </c>
      <c r="H7796" s="23">
        <f t="shared" si="608"/>
        <v>0</v>
      </c>
      <c r="I7796" s="7" t="s">
        <v>63</v>
      </c>
      <c r="J7796" s="7" t="s">
        <v>6941</v>
      </c>
      <c r="K7796" s="7" t="s">
        <v>1837</v>
      </c>
      <c r="L7796" s="7" t="s">
        <v>30</v>
      </c>
      <c r="M7796" s="7" t="s">
        <v>31</v>
      </c>
      <c r="N7796" s="7" t="s">
        <v>55</v>
      </c>
      <c r="O7796" s="7" t="s">
        <v>56</v>
      </c>
      <c r="P7796" s="7" t="s">
        <v>24325</v>
      </c>
      <c r="Q7796" s="7" t="s">
        <v>58</v>
      </c>
      <c r="R7796" s="7" t="s">
        <v>24326</v>
      </c>
      <c r="S7796" s="7" t="s">
        <v>110</v>
      </c>
      <c r="T7796" s="7" t="s">
        <v>223</v>
      </c>
      <c r="U7796" s="7" t="s">
        <v>224</v>
      </c>
      <c r="V7796" s="10">
        <v>951.81</v>
      </c>
      <c r="W7796" s="6">
        <v>1</v>
      </c>
      <c r="X7796" s="11">
        <v>0.4</v>
      </c>
      <c r="Y7796" s="10">
        <v>-9.93</v>
      </c>
      <c r="Z7796" s="30">
        <f t="shared" si="607"/>
        <v>-1.0432754436284553E-2</v>
      </c>
    </row>
    <row r="7797" spans="1:26">
      <c r="A7797" s="27">
        <v>7796</v>
      </c>
      <c r="B7797" s="14" t="s">
        <v>24327</v>
      </c>
      <c r="C7797" s="15">
        <v>45582</v>
      </c>
      <c r="D7797" s="12">
        <f t="shared" si="604"/>
        <v>2024</v>
      </c>
      <c r="E7797" s="12">
        <f t="shared" si="605"/>
        <v>10</v>
      </c>
      <c r="F7797" s="15" t="str">
        <f t="shared" si="606"/>
        <v>2024-10</v>
      </c>
      <c r="G7797" s="15">
        <v>45587</v>
      </c>
      <c r="H7797" s="23">
        <f t="shared" si="608"/>
        <v>5</v>
      </c>
      <c r="I7797" s="14" t="s">
        <v>27</v>
      </c>
      <c r="J7797" s="14" t="s">
        <v>1208</v>
      </c>
      <c r="K7797" s="14" t="s">
        <v>1209</v>
      </c>
      <c r="L7797" s="14" t="s">
        <v>66</v>
      </c>
      <c r="M7797" s="14" t="s">
        <v>31</v>
      </c>
      <c r="N7797" s="14" t="s">
        <v>166</v>
      </c>
      <c r="O7797" s="14" t="s">
        <v>167</v>
      </c>
      <c r="P7797" s="14" t="s">
        <v>16435</v>
      </c>
      <c r="Q7797" s="14" t="s">
        <v>35</v>
      </c>
      <c r="R7797" s="14" t="s">
        <v>24328</v>
      </c>
      <c r="S7797" s="14" t="s">
        <v>48</v>
      </c>
      <c r="T7797" s="14" t="s">
        <v>95</v>
      </c>
      <c r="U7797" s="14" t="s">
        <v>96</v>
      </c>
      <c r="V7797" s="16">
        <v>1534.19</v>
      </c>
      <c r="W7797" s="13">
        <v>8</v>
      </c>
      <c r="X7797" s="17">
        <v>0.3</v>
      </c>
      <c r="Y7797" s="16">
        <v>454.63</v>
      </c>
      <c r="Z7797" s="31">
        <f t="shared" si="607"/>
        <v>0.29633226653804284</v>
      </c>
    </row>
    <row r="7798" spans="1:26">
      <c r="A7798" s="26">
        <v>7797</v>
      </c>
      <c r="B7798" s="7" t="s">
        <v>24329</v>
      </c>
      <c r="C7798" s="8">
        <v>44464</v>
      </c>
      <c r="D7798" s="12">
        <f t="shared" si="604"/>
        <v>2021</v>
      </c>
      <c r="E7798" s="12">
        <f t="shared" si="605"/>
        <v>9</v>
      </c>
      <c r="F7798" s="8" t="str">
        <f t="shared" si="606"/>
        <v>2021-09</v>
      </c>
      <c r="G7798" s="8">
        <v>44472</v>
      </c>
      <c r="H7798" s="23">
        <f t="shared" si="608"/>
        <v>8</v>
      </c>
      <c r="I7798" s="7" t="s">
        <v>27</v>
      </c>
      <c r="J7798" s="7" t="s">
        <v>7439</v>
      </c>
      <c r="K7798" s="7" t="s">
        <v>396</v>
      </c>
      <c r="L7798" s="7" t="s">
        <v>30</v>
      </c>
      <c r="M7798" s="7" t="s">
        <v>31</v>
      </c>
      <c r="N7798" s="7" t="s">
        <v>220</v>
      </c>
      <c r="O7798" s="7" t="s">
        <v>220</v>
      </c>
      <c r="P7798" s="7" t="s">
        <v>24330</v>
      </c>
      <c r="Q7798" s="7" t="s">
        <v>58</v>
      </c>
      <c r="R7798" s="7" t="s">
        <v>24331</v>
      </c>
      <c r="S7798" s="7" t="s">
        <v>110</v>
      </c>
      <c r="T7798" s="7" t="s">
        <v>243</v>
      </c>
      <c r="U7798" s="7" t="s">
        <v>244</v>
      </c>
      <c r="V7798" s="10">
        <v>470.08</v>
      </c>
      <c r="W7798" s="6">
        <v>1</v>
      </c>
      <c r="X7798" s="11">
        <v>0</v>
      </c>
      <c r="Y7798" s="10">
        <v>116.53</v>
      </c>
      <c r="Z7798" s="30">
        <f t="shared" si="607"/>
        <v>0.24789397549353304</v>
      </c>
    </row>
    <row r="7799" spans="1:26">
      <c r="A7799" s="27">
        <v>7798</v>
      </c>
      <c r="B7799" s="14" t="s">
        <v>24332</v>
      </c>
      <c r="C7799" s="15">
        <v>44512</v>
      </c>
      <c r="D7799" s="12">
        <f t="shared" si="604"/>
        <v>2021</v>
      </c>
      <c r="E7799" s="12">
        <f t="shared" si="605"/>
        <v>11</v>
      </c>
      <c r="F7799" s="15" t="str">
        <f t="shared" si="606"/>
        <v>2021-11</v>
      </c>
      <c r="G7799" s="15">
        <v>44512</v>
      </c>
      <c r="H7799" s="23">
        <f t="shared" si="608"/>
        <v>0</v>
      </c>
      <c r="I7799" s="14" t="s">
        <v>63</v>
      </c>
      <c r="J7799" s="14" t="s">
        <v>1750</v>
      </c>
      <c r="K7799" s="14" t="s">
        <v>1628</v>
      </c>
      <c r="L7799" s="14" t="s">
        <v>30</v>
      </c>
      <c r="M7799" s="14" t="s">
        <v>31</v>
      </c>
      <c r="N7799" s="14" t="s">
        <v>153</v>
      </c>
      <c r="O7799" s="14" t="s">
        <v>154</v>
      </c>
      <c r="P7799" s="14" t="s">
        <v>24333</v>
      </c>
      <c r="Q7799" s="14" t="s">
        <v>146</v>
      </c>
      <c r="R7799" s="14" t="s">
        <v>24334</v>
      </c>
      <c r="S7799" s="14" t="s">
        <v>110</v>
      </c>
      <c r="T7799" s="14" t="s">
        <v>148</v>
      </c>
      <c r="U7799" s="14" t="s">
        <v>232</v>
      </c>
      <c r="V7799" s="16">
        <v>21712.6</v>
      </c>
      <c r="W7799" s="13">
        <v>13</v>
      </c>
      <c r="X7799" s="17">
        <v>0</v>
      </c>
      <c r="Y7799" s="16">
        <v>-1744.33</v>
      </c>
      <c r="Z7799" s="31">
        <f t="shared" si="607"/>
        <v>-8.033722354761752E-2</v>
      </c>
    </row>
    <row r="7800" spans="1:26">
      <c r="A7800" s="26">
        <v>7799</v>
      </c>
      <c r="B7800" s="7" t="s">
        <v>24335</v>
      </c>
      <c r="C7800" s="8">
        <v>45416</v>
      </c>
      <c r="D7800" s="12">
        <f t="shared" si="604"/>
        <v>2024</v>
      </c>
      <c r="E7800" s="12">
        <f t="shared" si="605"/>
        <v>5</v>
      </c>
      <c r="F7800" s="8" t="str">
        <f t="shared" si="606"/>
        <v>2024-05</v>
      </c>
      <c r="G7800" s="8">
        <v>45422</v>
      </c>
      <c r="H7800" s="23">
        <f t="shared" si="608"/>
        <v>6</v>
      </c>
      <c r="I7800" s="7" t="s">
        <v>27</v>
      </c>
      <c r="J7800" s="7" t="s">
        <v>5626</v>
      </c>
      <c r="K7800" s="7" t="s">
        <v>1418</v>
      </c>
      <c r="L7800" s="7" t="s">
        <v>30</v>
      </c>
      <c r="M7800" s="7" t="s">
        <v>31</v>
      </c>
      <c r="N7800" s="7" t="s">
        <v>153</v>
      </c>
      <c r="O7800" s="7" t="s">
        <v>154</v>
      </c>
      <c r="P7800" s="7" t="s">
        <v>24336</v>
      </c>
      <c r="Q7800" s="7" t="s">
        <v>146</v>
      </c>
      <c r="R7800" s="7" t="s">
        <v>24337</v>
      </c>
      <c r="S7800" s="7" t="s">
        <v>37</v>
      </c>
      <c r="T7800" s="7" t="s">
        <v>170</v>
      </c>
      <c r="U7800" s="7" t="s">
        <v>189</v>
      </c>
      <c r="V7800" s="10">
        <v>4721.05</v>
      </c>
      <c r="W7800" s="6">
        <v>12</v>
      </c>
      <c r="X7800" s="11">
        <v>0.3</v>
      </c>
      <c r="Y7800" s="10">
        <v>1249.79</v>
      </c>
      <c r="Z7800" s="30">
        <f t="shared" si="607"/>
        <v>0.26472712638078394</v>
      </c>
    </row>
    <row r="7801" spans="1:26">
      <c r="A7801" s="27">
        <v>7800</v>
      </c>
      <c r="B7801" s="14" t="s">
        <v>24338</v>
      </c>
      <c r="C7801" s="15">
        <v>44515</v>
      </c>
      <c r="D7801" s="12">
        <f t="shared" si="604"/>
        <v>2021</v>
      </c>
      <c r="E7801" s="12">
        <f t="shared" si="605"/>
        <v>11</v>
      </c>
      <c r="F7801" s="15" t="str">
        <f t="shared" si="606"/>
        <v>2021-11</v>
      </c>
      <c r="G7801" s="15">
        <v>44518</v>
      </c>
      <c r="H7801" s="23">
        <f t="shared" si="608"/>
        <v>3</v>
      </c>
      <c r="I7801" s="14" t="s">
        <v>52</v>
      </c>
      <c r="J7801" s="14" t="s">
        <v>4603</v>
      </c>
      <c r="K7801" s="14" t="s">
        <v>3208</v>
      </c>
      <c r="L7801" s="14" t="s">
        <v>30</v>
      </c>
      <c r="M7801" s="14" t="s">
        <v>31</v>
      </c>
      <c r="N7801" s="14" t="s">
        <v>55</v>
      </c>
      <c r="O7801" s="14" t="s">
        <v>56</v>
      </c>
      <c r="P7801" s="14" t="s">
        <v>24339</v>
      </c>
      <c r="Q7801" s="14" t="s">
        <v>58</v>
      </c>
      <c r="R7801" s="14" t="s">
        <v>24340</v>
      </c>
      <c r="S7801" s="14" t="s">
        <v>48</v>
      </c>
      <c r="T7801" s="14" t="s">
        <v>69</v>
      </c>
      <c r="U7801" s="14" t="s">
        <v>70</v>
      </c>
      <c r="V7801" s="16">
        <v>719.74</v>
      </c>
      <c r="W7801" s="13">
        <v>8</v>
      </c>
      <c r="X7801" s="17">
        <v>0.2</v>
      </c>
      <c r="Y7801" s="16">
        <v>147.82</v>
      </c>
      <c r="Z7801" s="31">
        <f t="shared" si="607"/>
        <v>0.20537972045460859</v>
      </c>
    </row>
    <row r="7802" spans="1:26">
      <c r="A7802" s="26">
        <v>7801</v>
      </c>
      <c r="B7802" s="7" t="s">
        <v>24341</v>
      </c>
      <c r="C7802" s="8">
        <v>44480</v>
      </c>
      <c r="D7802" s="12">
        <f t="shared" si="604"/>
        <v>2021</v>
      </c>
      <c r="E7802" s="12">
        <f t="shared" si="605"/>
        <v>10</v>
      </c>
      <c r="F7802" s="8" t="str">
        <f t="shared" si="606"/>
        <v>2021-10</v>
      </c>
      <c r="G7802" s="8">
        <v>44485</v>
      </c>
      <c r="H7802" s="23">
        <f t="shared" si="608"/>
        <v>5</v>
      </c>
      <c r="I7802" s="7" t="s">
        <v>27</v>
      </c>
      <c r="J7802" s="7" t="s">
        <v>1954</v>
      </c>
      <c r="K7802" s="7" t="s">
        <v>1955</v>
      </c>
      <c r="L7802" s="7" t="s">
        <v>83</v>
      </c>
      <c r="M7802" s="7" t="s">
        <v>31</v>
      </c>
      <c r="N7802" s="7" t="s">
        <v>220</v>
      </c>
      <c r="O7802" s="7" t="s">
        <v>220</v>
      </c>
      <c r="P7802" s="7" t="s">
        <v>24342</v>
      </c>
      <c r="Q7802" s="7" t="s">
        <v>58</v>
      </c>
      <c r="R7802" s="7" t="s">
        <v>24343</v>
      </c>
      <c r="S7802" s="7" t="s">
        <v>110</v>
      </c>
      <c r="T7802" s="7" t="s">
        <v>223</v>
      </c>
      <c r="U7802" s="7" t="s">
        <v>224</v>
      </c>
      <c r="V7802" s="10">
        <v>6313.32</v>
      </c>
      <c r="W7802" s="6">
        <v>5</v>
      </c>
      <c r="X7802" s="11">
        <v>0</v>
      </c>
      <c r="Y7802" s="10">
        <v>133.46</v>
      </c>
      <c r="Z7802" s="30">
        <f t="shared" si="607"/>
        <v>2.1139432184650867E-2</v>
      </c>
    </row>
    <row r="7803" spans="1:26">
      <c r="A7803" s="27">
        <v>7802</v>
      </c>
      <c r="B7803" s="14" t="s">
        <v>24344</v>
      </c>
      <c r="C7803" s="15">
        <v>45200</v>
      </c>
      <c r="D7803" s="12">
        <f t="shared" si="604"/>
        <v>2023</v>
      </c>
      <c r="E7803" s="12">
        <f t="shared" si="605"/>
        <v>10</v>
      </c>
      <c r="F7803" s="15" t="str">
        <f t="shared" si="606"/>
        <v>2023-10</v>
      </c>
      <c r="G7803" s="15">
        <v>45208</v>
      </c>
      <c r="H7803" s="23">
        <f t="shared" si="608"/>
        <v>8</v>
      </c>
      <c r="I7803" s="14" t="s">
        <v>27</v>
      </c>
      <c r="J7803" s="14" t="s">
        <v>5254</v>
      </c>
      <c r="K7803" s="14" t="s">
        <v>401</v>
      </c>
      <c r="L7803" s="14" t="s">
        <v>30</v>
      </c>
      <c r="M7803" s="14" t="s">
        <v>31</v>
      </c>
      <c r="N7803" s="14" t="s">
        <v>116</v>
      </c>
      <c r="O7803" s="14" t="s">
        <v>117</v>
      </c>
      <c r="P7803" s="14" t="s">
        <v>24345</v>
      </c>
      <c r="Q7803" s="14" t="s">
        <v>58</v>
      </c>
      <c r="R7803" s="14" t="s">
        <v>24346</v>
      </c>
      <c r="S7803" s="14" t="s">
        <v>48</v>
      </c>
      <c r="T7803" s="14" t="s">
        <v>78</v>
      </c>
      <c r="U7803" s="14" t="s">
        <v>1128</v>
      </c>
      <c r="V7803" s="16">
        <v>133.29</v>
      </c>
      <c r="W7803" s="13">
        <v>1</v>
      </c>
      <c r="X7803" s="17">
        <v>0.2</v>
      </c>
      <c r="Y7803" s="16">
        <v>46.81</v>
      </c>
      <c r="Z7803" s="31">
        <f t="shared" si="607"/>
        <v>0.35118913646935257</v>
      </c>
    </row>
    <row r="7804" spans="1:26">
      <c r="A7804" s="26">
        <v>7803</v>
      </c>
      <c r="B7804" s="7" t="s">
        <v>24347</v>
      </c>
      <c r="C7804" s="8">
        <v>45583</v>
      </c>
      <c r="D7804" s="12">
        <f t="shared" si="604"/>
        <v>2024</v>
      </c>
      <c r="E7804" s="12">
        <f t="shared" si="605"/>
        <v>10</v>
      </c>
      <c r="F7804" s="8" t="str">
        <f t="shared" si="606"/>
        <v>2024-10</v>
      </c>
      <c r="G7804" s="8">
        <v>45583</v>
      </c>
      <c r="H7804" s="23">
        <f t="shared" si="608"/>
        <v>0</v>
      </c>
      <c r="I7804" s="7" t="s">
        <v>63</v>
      </c>
      <c r="J7804" s="7" t="s">
        <v>2444</v>
      </c>
      <c r="K7804" s="7" t="s">
        <v>1650</v>
      </c>
      <c r="L7804" s="7" t="s">
        <v>66</v>
      </c>
      <c r="M7804" s="7" t="s">
        <v>31</v>
      </c>
      <c r="N7804" s="7" t="s">
        <v>711</v>
      </c>
      <c r="O7804" s="7" t="s">
        <v>712</v>
      </c>
      <c r="P7804" s="7" t="s">
        <v>24348</v>
      </c>
      <c r="Q7804" s="7" t="s">
        <v>35</v>
      </c>
      <c r="R7804" s="7" t="s">
        <v>24349</v>
      </c>
      <c r="S7804" s="7" t="s">
        <v>37</v>
      </c>
      <c r="T7804" s="7" t="s">
        <v>38</v>
      </c>
      <c r="U7804" s="7" t="s">
        <v>333</v>
      </c>
      <c r="V7804" s="10">
        <v>297.74</v>
      </c>
      <c r="W7804" s="6">
        <v>2</v>
      </c>
      <c r="X7804" s="11">
        <v>0.4</v>
      </c>
      <c r="Y7804" s="10">
        <v>25.93</v>
      </c>
      <c r="Z7804" s="30">
        <f t="shared" si="607"/>
        <v>8.708940686505004E-2</v>
      </c>
    </row>
    <row r="7805" spans="1:26">
      <c r="A7805" s="27">
        <v>7804</v>
      </c>
      <c r="B7805" s="14" t="s">
        <v>24350</v>
      </c>
      <c r="C7805" s="15">
        <v>45499</v>
      </c>
      <c r="D7805" s="12">
        <f t="shared" si="604"/>
        <v>2024</v>
      </c>
      <c r="E7805" s="12">
        <f t="shared" si="605"/>
        <v>7</v>
      </c>
      <c r="F7805" s="15" t="str">
        <f t="shared" si="606"/>
        <v>2024-07</v>
      </c>
      <c r="G7805" s="15">
        <v>45503</v>
      </c>
      <c r="H7805" s="23">
        <f t="shared" si="608"/>
        <v>4</v>
      </c>
      <c r="I7805" s="14" t="s">
        <v>52</v>
      </c>
      <c r="J7805" s="14" t="s">
        <v>4830</v>
      </c>
      <c r="K7805" s="14" t="s">
        <v>4410</v>
      </c>
      <c r="L7805" s="14" t="s">
        <v>30</v>
      </c>
      <c r="M7805" s="14" t="s">
        <v>31</v>
      </c>
      <c r="N7805" s="14" t="s">
        <v>143</v>
      </c>
      <c r="O7805" s="14" t="s">
        <v>144</v>
      </c>
      <c r="P7805" s="14" t="s">
        <v>24351</v>
      </c>
      <c r="Q7805" s="14" t="s">
        <v>146</v>
      </c>
      <c r="R7805" s="14" t="s">
        <v>24352</v>
      </c>
      <c r="S7805" s="14" t="s">
        <v>110</v>
      </c>
      <c r="T7805" s="14" t="s">
        <v>111</v>
      </c>
      <c r="U7805" s="14" t="s">
        <v>112</v>
      </c>
      <c r="V7805" s="16">
        <v>16774.07</v>
      </c>
      <c r="W7805" s="13">
        <v>9</v>
      </c>
      <c r="X7805" s="17">
        <v>0</v>
      </c>
      <c r="Y7805" s="16">
        <v>-205.49</v>
      </c>
      <c r="Z7805" s="31">
        <f t="shared" si="607"/>
        <v>-1.2250455613932695E-2</v>
      </c>
    </row>
    <row r="7806" spans="1:26">
      <c r="A7806" s="26">
        <v>7805</v>
      </c>
      <c r="B7806" s="7" t="s">
        <v>24353</v>
      </c>
      <c r="C7806" s="8">
        <v>45001</v>
      </c>
      <c r="D7806" s="12">
        <f t="shared" si="604"/>
        <v>2023</v>
      </c>
      <c r="E7806" s="12">
        <f t="shared" si="605"/>
        <v>3</v>
      </c>
      <c r="F7806" s="8" t="str">
        <f t="shared" si="606"/>
        <v>2023-03</v>
      </c>
      <c r="G7806" s="8">
        <v>45003</v>
      </c>
      <c r="H7806" s="23">
        <f t="shared" si="608"/>
        <v>2</v>
      </c>
      <c r="I7806" s="7" t="s">
        <v>122</v>
      </c>
      <c r="J7806" s="7" t="s">
        <v>1021</v>
      </c>
      <c r="K7806" s="7" t="s">
        <v>1022</v>
      </c>
      <c r="L7806" s="7" t="s">
        <v>66</v>
      </c>
      <c r="M7806" s="7" t="s">
        <v>31</v>
      </c>
      <c r="N7806" s="7" t="s">
        <v>32</v>
      </c>
      <c r="O7806" s="7" t="s">
        <v>33</v>
      </c>
      <c r="P7806" s="7" t="s">
        <v>24354</v>
      </c>
      <c r="Q7806" s="7" t="s">
        <v>35</v>
      </c>
      <c r="R7806" s="7" t="s">
        <v>24355</v>
      </c>
      <c r="S7806" s="7" t="s">
        <v>37</v>
      </c>
      <c r="T7806" s="7" t="s">
        <v>38</v>
      </c>
      <c r="U7806" s="7" t="s">
        <v>333</v>
      </c>
      <c r="V7806" s="10">
        <v>10156.68</v>
      </c>
      <c r="W7806" s="6">
        <v>10</v>
      </c>
      <c r="X7806" s="11">
        <v>0.2</v>
      </c>
      <c r="Y7806" s="10">
        <v>3872.27</v>
      </c>
      <c r="Z7806" s="30">
        <f t="shared" si="607"/>
        <v>0.38125351985097489</v>
      </c>
    </row>
    <row r="7807" spans="1:26">
      <c r="A7807" s="27">
        <v>7806</v>
      </c>
      <c r="B7807" s="14" t="s">
        <v>24356</v>
      </c>
      <c r="C7807" s="15">
        <v>44360</v>
      </c>
      <c r="D7807" s="12">
        <f t="shared" si="604"/>
        <v>2021</v>
      </c>
      <c r="E7807" s="12">
        <f t="shared" si="605"/>
        <v>6</v>
      </c>
      <c r="F7807" s="15" t="str">
        <f t="shared" si="606"/>
        <v>2021-06</v>
      </c>
      <c r="G7807" s="15">
        <v>44360</v>
      </c>
      <c r="H7807" s="23">
        <f t="shared" si="608"/>
        <v>0</v>
      </c>
      <c r="I7807" s="14" t="s">
        <v>63</v>
      </c>
      <c r="J7807" s="14" t="s">
        <v>3681</v>
      </c>
      <c r="K7807" s="14" t="s">
        <v>268</v>
      </c>
      <c r="L7807" s="14" t="s">
        <v>30</v>
      </c>
      <c r="M7807" s="14" t="s">
        <v>31</v>
      </c>
      <c r="N7807" s="14" t="s">
        <v>32</v>
      </c>
      <c r="O7807" s="14" t="s">
        <v>33</v>
      </c>
      <c r="P7807" s="14" t="s">
        <v>24357</v>
      </c>
      <c r="Q7807" s="14" t="s">
        <v>35</v>
      </c>
      <c r="R7807" s="14" t="s">
        <v>24358</v>
      </c>
      <c r="S7807" s="14" t="s">
        <v>110</v>
      </c>
      <c r="T7807" s="14" t="s">
        <v>223</v>
      </c>
      <c r="U7807" s="14" t="s">
        <v>224</v>
      </c>
      <c r="V7807" s="16">
        <v>199.98</v>
      </c>
      <c r="W7807" s="13">
        <v>1</v>
      </c>
      <c r="X7807" s="17">
        <v>0.5</v>
      </c>
      <c r="Y7807" s="16">
        <v>-7.71</v>
      </c>
      <c r="Z7807" s="31">
        <f t="shared" si="607"/>
        <v>-3.8553855385538557E-2</v>
      </c>
    </row>
    <row r="7808" spans="1:26">
      <c r="A7808" s="26">
        <v>7807</v>
      </c>
      <c r="B7808" s="7" t="s">
        <v>24359</v>
      </c>
      <c r="C7808" s="8">
        <v>44332</v>
      </c>
      <c r="D7808" s="12">
        <f t="shared" si="604"/>
        <v>2021</v>
      </c>
      <c r="E7808" s="12">
        <f t="shared" si="605"/>
        <v>5</v>
      </c>
      <c r="F7808" s="8" t="str">
        <f t="shared" si="606"/>
        <v>2021-05</v>
      </c>
      <c r="G7808" s="8">
        <v>44332</v>
      </c>
      <c r="H7808" s="23">
        <f t="shared" si="608"/>
        <v>0</v>
      </c>
      <c r="I7808" s="7" t="s">
        <v>63</v>
      </c>
      <c r="J7808" s="7" t="s">
        <v>2749</v>
      </c>
      <c r="K7808" s="7" t="s">
        <v>1360</v>
      </c>
      <c r="L7808" s="7" t="s">
        <v>66</v>
      </c>
      <c r="M7808" s="7" t="s">
        <v>31</v>
      </c>
      <c r="N7808" s="7" t="s">
        <v>153</v>
      </c>
      <c r="O7808" s="7" t="s">
        <v>154</v>
      </c>
      <c r="P7808" s="7" t="s">
        <v>24360</v>
      </c>
      <c r="Q7808" s="7" t="s">
        <v>146</v>
      </c>
      <c r="R7808" s="7" t="s">
        <v>24361</v>
      </c>
      <c r="S7808" s="7" t="s">
        <v>37</v>
      </c>
      <c r="T7808" s="7" t="s">
        <v>60</v>
      </c>
      <c r="U7808" s="7" t="s">
        <v>162</v>
      </c>
      <c r="V7808" s="10">
        <v>14243.12</v>
      </c>
      <c r="W7808" s="6">
        <v>10</v>
      </c>
      <c r="X7808" s="11">
        <v>0</v>
      </c>
      <c r="Y7808" s="10">
        <v>3499.27</v>
      </c>
      <c r="Z7808" s="30">
        <f t="shared" si="607"/>
        <v>0.24568142373300231</v>
      </c>
    </row>
    <row r="7809" spans="1:26">
      <c r="A7809" s="27">
        <v>7808</v>
      </c>
      <c r="B7809" s="14" t="s">
        <v>24362</v>
      </c>
      <c r="C7809" s="15">
        <v>44707</v>
      </c>
      <c r="D7809" s="12">
        <f t="shared" si="604"/>
        <v>2022</v>
      </c>
      <c r="E7809" s="12">
        <f t="shared" si="605"/>
        <v>5</v>
      </c>
      <c r="F7809" s="15" t="str">
        <f t="shared" si="606"/>
        <v>2022-05</v>
      </c>
      <c r="G7809" s="15">
        <v>44711</v>
      </c>
      <c r="H7809" s="23">
        <f t="shared" si="608"/>
        <v>4</v>
      </c>
      <c r="I7809" s="14" t="s">
        <v>52</v>
      </c>
      <c r="J7809" s="14" t="s">
        <v>802</v>
      </c>
      <c r="K7809" s="14" t="s">
        <v>803</v>
      </c>
      <c r="L7809" s="14" t="s">
        <v>83</v>
      </c>
      <c r="M7809" s="14" t="s">
        <v>31</v>
      </c>
      <c r="N7809" s="14" t="s">
        <v>181</v>
      </c>
      <c r="O7809" s="14" t="s">
        <v>107</v>
      </c>
      <c r="P7809" s="14" t="s">
        <v>24363</v>
      </c>
      <c r="Q7809" s="14" t="s">
        <v>35</v>
      </c>
      <c r="R7809" s="14" t="s">
        <v>24364</v>
      </c>
      <c r="S7809" s="14" t="s">
        <v>37</v>
      </c>
      <c r="T7809" s="14" t="s">
        <v>208</v>
      </c>
      <c r="U7809" s="14" t="s">
        <v>209</v>
      </c>
      <c r="V7809" s="16">
        <v>320.89999999999998</v>
      </c>
      <c r="W7809" s="13">
        <v>1</v>
      </c>
      <c r="X7809" s="17">
        <v>0</v>
      </c>
      <c r="Y7809" s="16">
        <v>-42.78</v>
      </c>
      <c r="Z7809" s="31">
        <f t="shared" si="607"/>
        <v>-0.13331255842941728</v>
      </c>
    </row>
    <row r="7810" spans="1:26">
      <c r="A7810" s="26">
        <v>7809</v>
      </c>
      <c r="B7810" s="7" t="s">
        <v>24365</v>
      </c>
      <c r="C7810" s="8">
        <v>45145</v>
      </c>
      <c r="D7810" s="12">
        <f t="shared" ref="D7810:D7873" si="609">YEAR(C7810)</f>
        <v>2023</v>
      </c>
      <c r="E7810" s="12">
        <f t="shared" ref="E7810:E7873" si="610">MONTH(C7810)</f>
        <v>8</v>
      </c>
      <c r="F7810" s="8" t="str">
        <f t="shared" ref="F7810:F7873" si="611">TEXT(C7810,"yyyy-mm")</f>
        <v>2023-08</v>
      </c>
      <c r="G7810" s="8">
        <v>45151</v>
      </c>
      <c r="H7810" s="23">
        <f t="shared" si="608"/>
        <v>6</v>
      </c>
      <c r="I7810" s="7" t="s">
        <v>27</v>
      </c>
      <c r="J7810" s="7" t="s">
        <v>4567</v>
      </c>
      <c r="K7810" s="7" t="s">
        <v>4568</v>
      </c>
      <c r="L7810" s="7" t="s">
        <v>30</v>
      </c>
      <c r="M7810" s="7" t="s">
        <v>31</v>
      </c>
      <c r="N7810" s="7" t="s">
        <v>181</v>
      </c>
      <c r="O7810" s="7" t="s">
        <v>107</v>
      </c>
      <c r="P7810" s="7" t="s">
        <v>24366</v>
      </c>
      <c r="Q7810" s="7" t="s">
        <v>35</v>
      </c>
      <c r="R7810" s="7" t="s">
        <v>24367</v>
      </c>
      <c r="S7810" s="7" t="s">
        <v>110</v>
      </c>
      <c r="T7810" s="7" t="s">
        <v>111</v>
      </c>
      <c r="U7810" s="7" t="s">
        <v>216</v>
      </c>
      <c r="V7810" s="10">
        <v>1862.77</v>
      </c>
      <c r="W7810" s="6">
        <v>5</v>
      </c>
      <c r="X7810" s="11">
        <v>0.5</v>
      </c>
      <c r="Y7810" s="10">
        <v>-97.9</v>
      </c>
      <c r="Z7810" s="30">
        <f t="shared" ref="Z7810:Z7873" si="612">IFERROR(Y7810/V7810,0)</f>
        <v>-5.2556139512661255E-2</v>
      </c>
    </row>
    <row r="7811" spans="1:26">
      <c r="A7811" s="27">
        <v>7810</v>
      </c>
      <c r="B7811" s="14" t="s">
        <v>24368</v>
      </c>
      <c r="C7811" s="15">
        <v>44234</v>
      </c>
      <c r="D7811" s="12">
        <f t="shared" si="609"/>
        <v>2021</v>
      </c>
      <c r="E7811" s="12">
        <f t="shared" si="610"/>
        <v>2</v>
      </c>
      <c r="F7811" s="15" t="str">
        <f t="shared" si="611"/>
        <v>2021-02</v>
      </c>
      <c r="G7811" s="15">
        <v>44237</v>
      </c>
      <c r="H7811" s="23">
        <f t="shared" si="608"/>
        <v>3</v>
      </c>
      <c r="I7811" s="14" t="s">
        <v>122</v>
      </c>
      <c r="J7811" s="14" t="s">
        <v>815</v>
      </c>
      <c r="K7811" s="14" t="s">
        <v>816</v>
      </c>
      <c r="L7811" s="14" t="s">
        <v>66</v>
      </c>
      <c r="M7811" s="14" t="s">
        <v>31</v>
      </c>
      <c r="N7811" s="14" t="s">
        <v>181</v>
      </c>
      <c r="O7811" s="14" t="s">
        <v>107</v>
      </c>
      <c r="P7811" s="14" t="s">
        <v>24369</v>
      </c>
      <c r="Q7811" s="14" t="s">
        <v>35</v>
      </c>
      <c r="R7811" s="14" t="s">
        <v>24370</v>
      </c>
      <c r="S7811" s="14" t="s">
        <v>110</v>
      </c>
      <c r="T7811" s="14" t="s">
        <v>148</v>
      </c>
      <c r="U7811" s="14" t="s">
        <v>232</v>
      </c>
      <c r="V7811" s="16">
        <v>649.33000000000004</v>
      </c>
      <c r="W7811" s="13">
        <v>1</v>
      </c>
      <c r="X7811" s="17">
        <v>0.5</v>
      </c>
      <c r="Y7811" s="16">
        <v>172.25</v>
      </c>
      <c r="Z7811" s="31">
        <f t="shared" si="612"/>
        <v>0.26527343569525508</v>
      </c>
    </row>
    <row r="7812" spans="1:26">
      <c r="A7812" s="26">
        <v>7811</v>
      </c>
      <c r="B7812" s="7" t="s">
        <v>24371</v>
      </c>
      <c r="C7812" s="8">
        <v>44480</v>
      </c>
      <c r="D7812" s="12">
        <f t="shared" si="609"/>
        <v>2021</v>
      </c>
      <c r="E7812" s="12">
        <f t="shared" si="610"/>
        <v>10</v>
      </c>
      <c r="F7812" s="8" t="str">
        <f t="shared" si="611"/>
        <v>2021-10</v>
      </c>
      <c r="G7812" s="8">
        <v>44487</v>
      </c>
      <c r="H7812" s="23">
        <f t="shared" ref="H7812:H7875" si="613">G7812-C7812</f>
        <v>7</v>
      </c>
      <c r="I7812" s="7" t="s">
        <v>27</v>
      </c>
      <c r="J7812" s="7" t="s">
        <v>548</v>
      </c>
      <c r="K7812" s="7" t="s">
        <v>549</v>
      </c>
      <c r="L7812" s="7" t="s">
        <v>83</v>
      </c>
      <c r="M7812" s="7" t="s">
        <v>31</v>
      </c>
      <c r="N7812" s="7" t="s">
        <v>204</v>
      </c>
      <c r="O7812" s="7" t="s">
        <v>205</v>
      </c>
      <c r="P7812" s="7" t="s">
        <v>24372</v>
      </c>
      <c r="Q7812" s="7" t="s">
        <v>146</v>
      </c>
      <c r="R7812" s="7" t="s">
        <v>24373</v>
      </c>
      <c r="S7812" s="7" t="s">
        <v>110</v>
      </c>
      <c r="T7812" s="7" t="s">
        <v>223</v>
      </c>
      <c r="U7812" s="7" t="s">
        <v>495</v>
      </c>
      <c r="V7812" s="10">
        <v>654.94000000000005</v>
      </c>
      <c r="W7812" s="6">
        <v>8</v>
      </c>
      <c r="X7812" s="11">
        <v>0.4</v>
      </c>
      <c r="Y7812" s="10">
        <v>120.69</v>
      </c>
      <c r="Z7812" s="30">
        <f t="shared" si="612"/>
        <v>0.18427642226768862</v>
      </c>
    </row>
    <row r="7813" spans="1:26">
      <c r="A7813" s="27">
        <v>7812</v>
      </c>
      <c r="B7813" s="14" t="s">
        <v>24374</v>
      </c>
      <c r="C7813" s="15">
        <v>44421</v>
      </c>
      <c r="D7813" s="12">
        <f t="shared" si="609"/>
        <v>2021</v>
      </c>
      <c r="E7813" s="12">
        <f t="shared" si="610"/>
        <v>8</v>
      </c>
      <c r="F7813" s="15" t="str">
        <f t="shared" si="611"/>
        <v>2021-08</v>
      </c>
      <c r="G7813" s="15">
        <v>44426</v>
      </c>
      <c r="H7813" s="23">
        <f t="shared" si="613"/>
        <v>5</v>
      </c>
      <c r="I7813" s="14" t="s">
        <v>52</v>
      </c>
      <c r="J7813" s="14" t="s">
        <v>5366</v>
      </c>
      <c r="K7813" s="14" t="s">
        <v>1345</v>
      </c>
      <c r="L7813" s="14" t="s">
        <v>83</v>
      </c>
      <c r="M7813" s="14" t="s">
        <v>31</v>
      </c>
      <c r="N7813" s="14" t="s">
        <v>313</v>
      </c>
      <c r="O7813" s="14" t="s">
        <v>314</v>
      </c>
      <c r="P7813" s="14" t="s">
        <v>24375</v>
      </c>
      <c r="Q7813" s="14" t="s">
        <v>146</v>
      </c>
      <c r="R7813" s="14" t="s">
        <v>24376</v>
      </c>
      <c r="S7813" s="14" t="s">
        <v>37</v>
      </c>
      <c r="T7813" s="14" t="s">
        <v>38</v>
      </c>
      <c r="U7813" s="14" t="s">
        <v>39</v>
      </c>
      <c r="V7813" s="16">
        <v>1758.15</v>
      </c>
      <c r="W7813" s="13">
        <v>7</v>
      </c>
      <c r="X7813" s="17">
        <v>0.5</v>
      </c>
      <c r="Y7813" s="16">
        <v>1.46</v>
      </c>
      <c r="Z7813" s="31">
        <f t="shared" si="612"/>
        <v>8.3041833745698594E-4</v>
      </c>
    </row>
    <row r="7814" spans="1:26">
      <c r="A7814" s="26">
        <v>7813</v>
      </c>
      <c r="B7814" s="7" t="s">
        <v>24377</v>
      </c>
      <c r="C7814" s="8">
        <v>45459</v>
      </c>
      <c r="D7814" s="12">
        <f t="shared" si="609"/>
        <v>2024</v>
      </c>
      <c r="E7814" s="12">
        <f t="shared" si="610"/>
        <v>6</v>
      </c>
      <c r="F7814" s="8" t="str">
        <f t="shared" si="611"/>
        <v>2024-06</v>
      </c>
      <c r="G7814" s="8">
        <v>45460</v>
      </c>
      <c r="H7814" s="23">
        <f t="shared" si="613"/>
        <v>1</v>
      </c>
      <c r="I7814" s="7" t="s">
        <v>122</v>
      </c>
      <c r="J7814" s="7" t="s">
        <v>5038</v>
      </c>
      <c r="K7814" s="7" t="s">
        <v>5039</v>
      </c>
      <c r="L7814" s="7" t="s">
        <v>66</v>
      </c>
      <c r="M7814" s="7" t="s">
        <v>31</v>
      </c>
      <c r="N7814" s="7" t="s">
        <v>181</v>
      </c>
      <c r="O7814" s="7" t="s">
        <v>107</v>
      </c>
      <c r="P7814" s="7" t="s">
        <v>24378</v>
      </c>
      <c r="Q7814" s="7" t="s">
        <v>35</v>
      </c>
      <c r="R7814" s="7" t="s">
        <v>17143</v>
      </c>
      <c r="S7814" s="7" t="s">
        <v>110</v>
      </c>
      <c r="T7814" s="7" t="s">
        <v>243</v>
      </c>
      <c r="U7814" s="7" t="s">
        <v>339</v>
      </c>
      <c r="V7814" s="10">
        <v>12093.82</v>
      </c>
      <c r="W7814" s="6">
        <v>9</v>
      </c>
      <c r="X7814" s="11">
        <v>0</v>
      </c>
      <c r="Y7814" s="10">
        <v>3816.31</v>
      </c>
      <c r="Z7814" s="30">
        <f t="shared" si="612"/>
        <v>0.31555869030628869</v>
      </c>
    </row>
    <row r="7815" spans="1:26">
      <c r="A7815" s="27">
        <v>7814</v>
      </c>
      <c r="B7815" s="14" t="s">
        <v>24379</v>
      </c>
      <c r="C7815" s="15">
        <v>45460</v>
      </c>
      <c r="D7815" s="12">
        <f t="shared" si="609"/>
        <v>2024</v>
      </c>
      <c r="E7815" s="12">
        <f t="shared" si="610"/>
        <v>6</v>
      </c>
      <c r="F7815" s="15" t="str">
        <f t="shared" si="611"/>
        <v>2024-06</v>
      </c>
      <c r="G7815" s="15">
        <v>45460</v>
      </c>
      <c r="H7815" s="23">
        <f t="shared" si="613"/>
        <v>0</v>
      </c>
      <c r="I7815" s="14" t="s">
        <v>63</v>
      </c>
      <c r="J7815" s="14" t="s">
        <v>3910</v>
      </c>
      <c r="K7815" s="14" t="s">
        <v>73</v>
      </c>
      <c r="L7815" s="14" t="s">
        <v>66</v>
      </c>
      <c r="M7815" s="14" t="s">
        <v>31</v>
      </c>
      <c r="N7815" s="14" t="s">
        <v>43</v>
      </c>
      <c r="O7815" s="14" t="s">
        <v>44</v>
      </c>
      <c r="P7815" s="14" t="s">
        <v>24380</v>
      </c>
      <c r="Q7815" s="14" t="s">
        <v>46</v>
      </c>
      <c r="R7815" s="14" t="s">
        <v>24381</v>
      </c>
      <c r="S7815" s="14" t="s">
        <v>37</v>
      </c>
      <c r="T7815" s="14" t="s">
        <v>38</v>
      </c>
      <c r="U7815" s="14" t="s">
        <v>333</v>
      </c>
      <c r="V7815" s="16">
        <v>9713.08</v>
      </c>
      <c r="W7815" s="13">
        <v>12</v>
      </c>
      <c r="X7815" s="17">
        <v>0.4</v>
      </c>
      <c r="Y7815" s="16">
        <v>-95.26</v>
      </c>
      <c r="Z7815" s="31">
        <f t="shared" si="612"/>
        <v>-9.8073937412231759E-3</v>
      </c>
    </row>
    <row r="7816" spans="1:26">
      <c r="A7816" s="26">
        <v>7815</v>
      </c>
      <c r="B7816" s="7" t="s">
        <v>24382</v>
      </c>
      <c r="C7816" s="8">
        <v>44890</v>
      </c>
      <c r="D7816" s="12">
        <f t="shared" si="609"/>
        <v>2022</v>
      </c>
      <c r="E7816" s="12">
        <f t="shared" si="610"/>
        <v>11</v>
      </c>
      <c r="F7816" s="8" t="str">
        <f t="shared" si="611"/>
        <v>2022-11</v>
      </c>
      <c r="G7816" s="8">
        <v>44890</v>
      </c>
      <c r="H7816" s="23">
        <f t="shared" si="613"/>
        <v>0</v>
      </c>
      <c r="I7816" s="7" t="s">
        <v>63</v>
      </c>
      <c r="J7816" s="7" t="s">
        <v>1241</v>
      </c>
      <c r="K7816" s="7" t="s">
        <v>186</v>
      </c>
      <c r="L7816" s="7" t="s">
        <v>30</v>
      </c>
      <c r="M7816" s="7" t="s">
        <v>31</v>
      </c>
      <c r="N7816" s="7" t="s">
        <v>313</v>
      </c>
      <c r="O7816" s="7" t="s">
        <v>314</v>
      </c>
      <c r="P7816" s="7" t="s">
        <v>24383</v>
      </c>
      <c r="Q7816" s="7" t="s">
        <v>146</v>
      </c>
      <c r="R7816" s="7" t="s">
        <v>24384</v>
      </c>
      <c r="S7816" s="7" t="s">
        <v>37</v>
      </c>
      <c r="T7816" s="7" t="s">
        <v>38</v>
      </c>
      <c r="U7816" s="7" t="s">
        <v>485</v>
      </c>
      <c r="V7816" s="10">
        <v>19915.18</v>
      </c>
      <c r="W7816" s="6">
        <v>14</v>
      </c>
      <c r="X7816" s="11">
        <v>0</v>
      </c>
      <c r="Y7816" s="10">
        <v>-1144.01</v>
      </c>
      <c r="Z7816" s="30">
        <f t="shared" si="612"/>
        <v>-5.7444120515104558E-2</v>
      </c>
    </row>
    <row r="7817" spans="1:26">
      <c r="A7817" s="27">
        <v>7816</v>
      </c>
      <c r="B7817" s="14" t="s">
        <v>24385</v>
      </c>
      <c r="C7817" s="15">
        <v>44922</v>
      </c>
      <c r="D7817" s="12">
        <f t="shared" si="609"/>
        <v>2022</v>
      </c>
      <c r="E7817" s="12">
        <f t="shared" si="610"/>
        <v>12</v>
      </c>
      <c r="F7817" s="15" t="str">
        <f t="shared" si="611"/>
        <v>2022-12</v>
      </c>
      <c r="G7817" s="15">
        <v>44924</v>
      </c>
      <c r="H7817" s="23">
        <f t="shared" si="613"/>
        <v>2</v>
      </c>
      <c r="I7817" s="14" t="s">
        <v>122</v>
      </c>
      <c r="J7817" s="14" t="s">
        <v>5925</v>
      </c>
      <c r="K7817" s="14" t="s">
        <v>411</v>
      </c>
      <c r="L7817" s="14" t="s">
        <v>66</v>
      </c>
      <c r="M7817" s="14" t="s">
        <v>31</v>
      </c>
      <c r="N7817" s="14" t="s">
        <v>106</v>
      </c>
      <c r="O7817" s="14" t="s">
        <v>107</v>
      </c>
      <c r="P7817" s="14" t="s">
        <v>24386</v>
      </c>
      <c r="Q7817" s="14" t="s">
        <v>35</v>
      </c>
      <c r="R7817" s="14" t="s">
        <v>24387</v>
      </c>
      <c r="S7817" s="14" t="s">
        <v>110</v>
      </c>
      <c r="T7817" s="14" t="s">
        <v>148</v>
      </c>
      <c r="U7817" s="14" t="s">
        <v>237</v>
      </c>
      <c r="V7817" s="16">
        <v>11208.91</v>
      </c>
      <c r="W7817" s="13">
        <v>10</v>
      </c>
      <c r="X7817" s="17">
        <v>0</v>
      </c>
      <c r="Y7817" s="16">
        <v>2444.4</v>
      </c>
      <c r="Z7817" s="31">
        <f t="shared" si="612"/>
        <v>0.21807651234598191</v>
      </c>
    </row>
    <row r="7818" spans="1:26">
      <c r="A7818" s="26">
        <v>7817</v>
      </c>
      <c r="B7818" s="7" t="s">
        <v>24388</v>
      </c>
      <c r="C7818" s="8">
        <v>44259</v>
      </c>
      <c r="D7818" s="12">
        <f t="shared" si="609"/>
        <v>2021</v>
      </c>
      <c r="E7818" s="12">
        <f t="shared" si="610"/>
        <v>3</v>
      </c>
      <c r="F7818" s="8" t="str">
        <f t="shared" si="611"/>
        <v>2021-03</v>
      </c>
      <c r="G7818" s="8">
        <v>44262</v>
      </c>
      <c r="H7818" s="23">
        <f t="shared" si="613"/>
        <v>3</v>
      </c>
      <c r="I7818" s="7" t="s">
        <v>122</v>
      </c>
      <c r="J7818" s="7" t="s">
        <v>7509</v>
      </c>
      <c r="K7818" s="7" t="s">
        <v>4418</v>
      </c>
      <c r="L7818" s="7" t="s">
        <v>83</v>
      </c>
      <c r="M7818" s="7" t="s">
        <v>31</v>
      </c>
      <c r="N7818" s="7" t="s">
        <v>204</v>
      </c>
      <c r="O7818" s="7" t="s">
        <v>205</v>
      </c>
      <c r="P7818" s="7" t="s">
        <v>24389</v>
      </c>
      <c r="Q7818" s="7" t="s">
        <v>146</v>
      </c>
      <c r="R7818" s="7" t="s">
        <v>24390</v>
      </c>
      <c r="S7818" s="7" t="s">
        <v>48</v>
      </c>
      <c r="T7818" s="7" t="s">
        <v>69</v>
      </c>
      <c r="U7818" s="7" t="s">
        <v>1034</v>
      </c>
      <c r="V7818" s="10">
        <v>1952.94</v>
      </c>
      <c r="W7818" s="6">
        <v>14</v>
      </c>
      <c r="X7818" s="11">
        <v>0.5</v>
      </c>
      <c r="Y7818" s="10">
        <v>145.55000000000001</v>
      </c>
      <c r="Z7818" s="30">
        <f t="shared" si="612"/>
        <v>7.4528659354614071E-2</v>
      </c>
    </row>
    <row r="7819" spans="1:26">
      <c r="A7819" s="27">
        <v>7818</v>
      </c>
      <c r="B7819" s="14" t="s">
        <v>24391</v>
      </c>
      <c r="C7819" s="15">
        <v>45631</v>
      </c>
      <c r="D7819" s="12">
        <f t="shared" si="609"/>
        <v>2024</v>
      </c>
      <c r="E7819" s="12">
        <f t="shared" si="610"/>
        <v>12</v>
      </c>
      <c r="F7819" s="15" t="str">
        <f t="shared" si="611"/>
        <v>2024-12</v>
      </c>
      <c r="G7819" s="15">
        <v>45639</v>
      </c>
      <c r="H7819" s="23">
        <f t="shared" si="613"/>
        <v>8</v>
      </c>
      <c r="I7819" s="14" t="s">
        <v>27</v>
      </c>
      <c r="J7819" s="14" t="s">
        <v>6702</v>
      </c>
      <c r="K7819" s="14" t="s">
        <v>2366</v>
      </c>
      <c r="L7819" s="14" t="s">
        <v>30</v>
      </c>
      <c r="M7819" s="14" t="s">
        <v>31</v>
      </c>
      <c r="N7819" s="14" t="s">
        <v>116</v>
      </c>
      <c r="O7819" s="14" t="s">
        <v>117</v>
      </c>
      <c r="P7819" s="14" t="s">
        <v>24392</v>
      </c>
      <c r="Q7819" s="14" t="s">
        <v>58</v>
      </c>
      <c r="R7819" s="14" t="s">
        <v>24393</v>
      </c>
      <c r="S7819" s="14" t="s">
        <v>48</v>
      </c>
      <c r="T7819" s="14" t="s">
        <v>434</v>
      </c>
      <c r="U7819" s="14" t="s">
        <v>435</v>
      </c>
      <c r="V7819" s="16">
        <v>1645.48</v>
      </c>
      <c r="W7819" s="13">
        <v>7</v>
      </c>
      <c r="X7819" s="17">
        <v>0</v>
      </c>
      <c r="Y7819" s="16">
        <v>-143.43</v>
      </c>
      <c r="Z7819" s="31">
        <f t="shared" si="612"/>
        <v>-8.7166054889758621E-2</v>
      </c>
    </row>
    <row r="7820" spans="1:26">
      <c r="A7820" s="26">
        <v>7819</v>
      </c>
      <c r="B7820" s="7" t="s">
        <v>24394</v>
      </c>
      <c r="C7820" s="8">
        <v>44475</v>
      </c>
      <c r="D7820" s="12">
        <f t="shared" si="609"/>
        <v>2021</v>
      </c>
      <c r="E7820" s="12">
        <f t="shared" si="610"/>
        <v>10</v>
      </c>
      <c r="F7820" s="8" t="str">
        <f t="shared" si="611"/>
        <v>2021-10</v>
      </c>
      <c r="G7820" s="8">
        <v>44481</v>
      </c>
      <c r="H7820" s="23">
        <f t="shared" si="613"/>
        <v>6</v>
      </c>
      <c r="I7820" s="7" t="s">
        <v>27</v>
      </c>
      <c r="J7820" s="7" t="s">
        <v>900</v>
      </c>
      <c r="K7820" s="7" t="s">
        <v>252</v>
      </c>
      <c r="L7820" s="7" t="s">
        <v>30</v>
      </c>
      <c r="M7820" s="7" t="s">
        <v>31</v>
      </c>
      <c r="N7820" s="7" t="s">
        <v>143</v>
      </c>
      <c r="O7820" s="7" t="s">
        <v>144</v>
      </c>
      <c r="P7820" s="7" t="s">
        <v>24395</v>
      </c>
      <c r="Q7820" s="7" t="s">
        <v>146</v>
      </c>
      <c r="R7820" s="7" t="s">
        <v>24396</v>
      </c>
      <c r="S7820" s="7" t="s">
        <v>48</v>
      </c>
      <c r="T7820" s="7" t="s">
        <v>138</v>
      </c>
      <c r="U7820" s="7" t="s">
        <v>781</v>
      </c>
      <c r="V7820" s="10">
        <v>659.48</v>
      </c>
      <c r="W7820" s="6">
        <v>5</v>
      </c>
      <c r="X7820" s="11">
        <v>0.4</v>
      </c>
      <c r="Y7820" s="10">
        <v>131.63999999999999</v>
      </c>
      <c r="Z7820" s="30">
        <f t="shared" si="612"/>
        <v>0.19961181536968517</v>
      </c>
    </row>
    <row r="7821" spans="1:26">
      <c r="A7821" s="27">
        <v>7820</v>
      </c>
      <c r="B7821" s="14" t="s">
        <v>24397</v>
      </c>
      <c r="C7821" s="15">
        <v>44419</v>
      </c>
      <c r="D7821" s="12">
        <f t="shared" si="609"/>
        <v>2021</v>
      </c>
      <c r="E7821" s="12">
        <f t="shared" si="610"/>
        <v>8</v>
      </c>
      <c r="F7821" s="15" t="str">
        <f t="shared" si="611"/>
        <v>2021-08</v>
      </c>
      <c r="G7821" s="15">
        <v>44419</v>
      </c>
      <c r="H7821" s="23">
        <f t="shared" si="613"/>
        <v>0</v>
      </c>
      <c r="I7821" s="14" t="s">
        <v>63</v>
      </c>
      <c r="J7821" s="14" t="s">
        <v>3402</v>
      </c>
      <c r="K7821" s="14" t="s">
        <v>816</v>
      </c>
      <c r="L7821" s="14" t="s">
        <v>30</v>
      </c>
      <c r="M7821" s="14" t="s">
        <v>31</v>
      </c>
      <c r="N7821" s="14" t="s">
        <v>313</v>
      </c>
      <c r="O7821" s="14" t="s">
        <v>314</v>
      </c>
      <c r="P7821" s="14" t="s">
        <v>24398</v>
      </c>
      <c r="Q7821" s="14" t="s">
        <v>146</v>
      </c>
      <c r="R7821" s="14" t="s">
        <v>24399</v>
      </c>
      <c r="S7821" s="14" t="s">
        <v>48</v>
      </c>
      <c r="T7821" s="14" t="s">
        <v>95</v>
      </c>
      <c r="U7821" s="14" t="s">
        <v>96</v>
      </c>
      <c r="V7821" s="16">
        <v>1013.73</v>
      </c>
      <c r="W7821" s="13">
        <v>14</v>
      </c>
      <c r="X7821" s="17">
        <v>0.1</v>
      </c>
      <c r="Y7821" s="16">
        <v>62.07</v>
      </c>
      <c r="Z7821" s="31">
        <f t="shared" si="612"/>
        <v>6.1229321416945343E-2</v>
      </c>
    </row>
    <row r="7822" spans="1:26">
      <c r="A7822" s="26">
        <v>7821</v>
      </c>
      <c r="B7822" s="7" t="s">
        <v>24400</v>
      </c>
      <c r="C7822" s="8">
        <v>45211</v>
      </c>
      <c r="D7822" s="12">
        <f t="shared" si="609"/>
        <v>2023</v>
      </c>
      <c r="E7822" s="12">
        <f t="shared" si="610"/>
        <v>10</v>
      </c>
      <c r="F7822" s="8" t="str">
        <f t="shared" si="611"/>
        <v>2023-10</v>
      </c>
      <c r="G7822" s="8">
        <v>45211</v>
      </c>
      <c r="H7822" s="23">
        <f t="shared" si="613"/>
        <v>0</v>
      </c>
      <c r="I7822" s="7" t="s">
        <v>63</v>
      </c>
      <c r="J7822" s="7" t="s">
        <v>3587</v>
      </c>
      <c r="K7822" s="7" t="s">
        <v>3588</v>
      </c>
      <c r="L7822" s="7" t="s">
        <v>83</v>
      </c>
      <c r="M7822" s="7" t="s">
        <v>31</v>
      </c>
      <c r="N7822" s="7" t="s">
        <v>143</v>
      </c>
      <c r="O7822" s="7" t="s">
        <v>144</v>
      </c>
      <c r="P7822" s="7" t="s">
        <v>24401</v>
      </c>
      <c r="Q7822" s="7" t="s">
        <v>146</v>
      </c>
      <c r="R7822" s="7" t="s">
        <v>24402</v>
      </c>
      <c r="S7822" s="7" t="s">
        <v>37</v>
      </c>
      <c r="T7822" s="7" t="s">
        <v>60</v>
      </c>
      <c r="U7822" s="7" t="s">
        <v>61</v>
      </c>
      <c r="V7822" s="10">
        <v>11131.05</v>
      </c>
      <c r="W7822" s="6">
        <v>14</v>
      </c>
      <c r="X7822" s="11">
        <v>0</v>
      </c>
      <c r="Y7822" s="10">
        <v>3095.06</v>
      </c>
      <c r="Z7822" s="30">
        <f t="shared" si="612"/>
        <v>0.27805642774041983</v>
      </c>
    </row>
    <row r="7823" spans="1:26">
      <c r="A7823" s="27">
        <v>7822</v>
      </c>
      <c r="B7823" s="14" t="s">
        <v>24403</v>
      </c>
      <c r="C7823" s="15">
        <v>44932</v>
      </c>
      <c r="D7823" s="12">
        <f t="shared" si="609"/>
        <v>2023</v>
      </c>
      <c r="E7823" s="12">
        <f t="shared" si="610"/>
        <v>1</v>
      </c>
      <c r="F7823" s="15" t="str">
        <f t="shared" si="611"/>
        <v>2023-01</v>
      </c>
      <c r="G7823" s="15">
        <v>44939</v>
      </c>
      <c r="H7823" s="23">
        <f t="shared" si="613"/>
        <v>7</v>
      </c>
      <c r="I7823" s="14" t="s">
        <v>27</v>
      </c>
      <c r="J7823" s="14" t="s">
        <v>741</v>
      </c>
      <c r="K7823" s="14" t="s">
        <v>742</v>
      </c>
      <c r="L7823" s="14" t="s">
        <v>30</v>
      </c>
      <c r="M7823" s="14" t="s">
        <v>31</v>
      </c>
      <c r="N7823" s="14" t="s">
        <v>181</v>
      </c>
      <c r="O7823" s="14" t="s">
        <v>107</v>
      </c>
      <c r="P7823" s="14" t="s">
        <v>24404</v>
      </c>
      <c r="Q7823" s="14" t="s">
        <v>35</v>
      </c>
      <c r="R7823" s="14" t="s">
        <v>24405</v>
      </c>
      <c r="S7823" s="14" t="s">
        <v>110</v>
      </c>
      <c r="T7823" s="14" t="s">
        <v>243</v>
      </c>
      <c r="U7823" s="14" t="s">
        <v>481</v>
      </c>
      <c r="V7823" s="16">
        <v>9370.58</v>
      </c>
      <c r="W7823" s="13">
        <v>14</v>
      </c>
      <c r="X7823" s="17">
        <v>0.5</v>
      </c>
      <c r="Y7823" s="16">
        <v>-1772.54</v>
      </c>
      <c r="Z7823" s="31">
        <f t="shared" si="612"/>
        <v>-0.18916011602270083</v>
      </c>
    </row>
    <row r="7824" spans="1:26">
      <c r="A7824" s="26">
        <v>7823</v>
      </c>
      <c r="B7824" s="7" t="s">
        <v>24406</v>
      </c>
      <c r="C7824" s="8">
        <v>44788</v>
      </c>
      <c r="D7824" s="12">
        <f t="shared" si="609"/>
        <v>2022</v>
      </c>
      <c r="E7824" s="12">
        <f t="shared" si="610"/>
        <v>8</v>
      </c>
      <c r="F7824" s="8" t="str">
        <f t="shared" si="611"/>
        <v>2022-08</v>
      </c>
      <c r="G7824" s="8">
        <v>44788</v>
      </c>
      <c r="H7824" s="23">
        <f t="shared" si="613"/>
        <v>0</v>
      </c>
      <c r="I7824" s="7" t="s">
        <v>63</v>
      </c>
      <c r="J7824" s="7" t="s">
        <v>657</v>
      </c>
      <c r="K7824" s="7" t="s">
        <v>295</v>
      </c>
      <c r="L7824" s="7" t="s">
        <v>30</v>
      </c>
      <c r="M7824" s="7" t="s">
        <v>31</v>
      </c>
      <c r="N7824" s="7" t="s">
        <v>55</v>
      </c>
      <c r="O7824" s="7" t="s">
        <v>56</v>
      </c>
      <c r="P7824" s="7" t="s">
        <v>24407</v>
      </c>
      <c r="Q7824" s="7" t="s">
        <v>58</v>
      </c>
      <c r="R7824" s="7" t="s">
        <v>24408</v>
      </c>
      <c r="S7824" s="7" t="s">
        <v>37</v>
      </c>
      <c r="T7824" s="7" t="s">
        <v>38</v>
      </c>
      <c r="U7824" s="7" t="s">
        <v>39</v>
      </c>
      <c r="V7824" s="10">
        <v>9968.25</v>
      </c>
      <c r="W7824" s="6">
        <v>9</v>
      </c>
      <c r="X7824" s="11">
        <v>0</v>
      </c>
      <c r="Y7824" s="10">
        <v>3290.12</v>
      </c>
      <c r="Z7824" s="30">
        <f t="shared" si="612"/>
        <v>0.3300599403104858</v>
      </c>
    </row>
    <row r="7825" spans="1:26">
      <c r="A7825" s="27">
        <v>7824</v>
      </c>
      <c r="B7825" s="14" t="s">
        <v>24409</v>
      </c>
      <c r="C7825" s="15">
        <v>45445</v>
      </c>
      <c r="D7825" s="12">
        <f t="shared" si="609"/>
        <v>2024</v>
      </c>
      <c r="E7825" s="12">
        <f t="shared" si="610"/>
        <v>6</v>
      </c>
      <c r="F7825" s="15" t="str">
        <f t="shared" si="611"/>
        <v>2024-06</v>
      </c>
      <c r="G7825" s="15">
        <v>45446</v>
      </c>
      <c r="H7825" s="23">
        <f t="shared" si="613"/>
        <v>1</v>
      </c>
      <c r="I7825" s="14" t="s">
        <v>122</v>
      </c>
      <c r="J7825" s="14" t="s">
        <v>5366</v>
      </c>
      <c r="K7825" s="14" t="s">
        <v>1345</v>
      </c>
      <c r="L7825" s="14" t="s">
        <v>83</v>
      </c>
      <c r="M7825" s="14" t="s">
        <v>31</v>
      </c>
      <c r="N7825" s="14" t="s">
        <v>313</v>
      </c>
      <c r="O7825" s="14" t="s">
        <v>314</v>
      </c>
      <c r="P7825" s="14" t="s">
        <v>24410</v>
      </c>
      <c r="Q7825" s="14" t="s">
        <v>146</v>
      </c>
      <c r="R7825" s="14" t="s">
        <v>24411</v>
      </c>
      <c r="S7825" s="14" t="s">
        <v>110</v>
      </c>
      <c r="T7825" s="14" t="s">
        <v>148</v>
      </c>
      <c r="U7825" s="14" t="s">
        <v>149</v>
      </c>
      <c r="V7825" s="16">
        <v>2349.41</v>
      </c>
      <c r="W7825" s="13">
        <v>4</v>
      </c>
      <c r="X7825" s="17">
        <v>0.3</v>
      </c>
      <c r="Y7825" s="16">
        <v>617.14</v>
      </c>
      <c r="Z7825" s="31">
        <f t="shared" si="612"/>
        <v>0.2626787150816588</v>
      </c>
    </row>
    <row r="7826" spans="1:26">
      <c r="A7826" s="26">
        <v>7825</v>
      </c>
      <c r="B7826" s="7" t="s">
        <v>24412</v>
      </c>
      <c r="C7826" s="8">
        <v>44301</v>
      </c>
      <c r="D7826" s="12">
        <f t="shared" si="609"/>
        <v>2021</v>
      </c>
      <c r="E7826" s="12">
        <f t="shared" si="610"/>
        <v>4</v>
      </c>
      <c r="F7826" s="8" t="str">
        <f t="shared" si="611"/>
        <v>2021-04</v>
      </c>
      <c r="G7826" s="8">
        <v>44303</v>
      </c>
      <c r="H7826" s="23">
        <f t="shared" si="613"/>
        <v>2</v>
      </c>
      <c r="I7826" s="7" t="s">
        <v>122</v>
      </c>
      <c r="J7826" s="7" t="s">
        <v>582</v>
      </c>
      <c r="K7826" s="7" t="s">
        <v>583</v>
      </c>
      <c r="L7826" s="7" t="s">
        <v>83</v>
      </c>
      <c r="M7826" s="7" t="s">
        <v>31</v>
      </c>
      <c r="N7826" s="7" t="s">
        <v>55</v>
      </c>
      <c r="O7826" s="7" t="s">
        <v>56</v>
      </c>
      <c r="P7826" s="7" t="s">
        <v>24413</v>
      </c>
      <c r="Q7826" s="7" t="s">
        <v>58</v>
      </c>
      <c r="R7826" s="7" t="s">
        <v>24414</v>
      </c>
      <c r="S7826" s="7" t="s">
        <v>37</v>
      </c>
      <c r="T7826" s="7" t="s">
        <v>38</v>
      </c>
      <c r="U7826" s="7" t="s">
        <v>177</v>
      </c>
      <c r="V7826" s="10">
        <v>9642.24</v>
      </c>
      <c r="W7826" s="6">
        <v>8</v>
      </c>
      <c r="X7826" s="11">
        <v>0</v>
      </c>
      <c r="Y7826" s="10">
        <v>816.89</v>
      </c>
      <c r="Z7826" s="30">
        <f t="shared" si="612"/>
        <v>8.4719940594716575E-2</v>
      </c>
    </row>
    <row r="7827" spans="1:26">
      <c r="A7827" s="27">
        <v>7826</v>
      </c>
      <c r="B7827" s="14" t="s">
        <v>24415</v>
      </c>
      <c r="C7827" s="15">
        <v>44536</v>
      </c>
      <c r="D7827" s="12">
        <f t="shared" si="609"/>
        <v>2021</v>
      </c>
      <c r="E7827" s="12">
        <f t="shared" si="610"/>
        <v>12</v>
      </c>
      <c r="F7827" s="15" t="str">
        <f t="shared" si="611"/>
        <v>2021-12</v>
      </c>
      <c r="G7827" s="15">
        <v>44538</v>
      </c>
      <c r="H7827" s="23">
        <f t="shared" si="613"/>
        <v>2</v>
      </c>
      <c r="I7827" s="14" t="s">
        <v>122</v>
      </c>
      <c r="J7827" s="14" t="s">
        <v>3856</v>
      </c>
      <c r="K7827" s="14" t="s">
        <v>1070</v>
      </c>
      <c r="L7827" s="14" t="s">
        <v>83</v>
      </c>
      <c r="M7827" s="14" t="s">
        <v>31</v>
      </c>
      <c r="N7827" s="14" t="s">
        <v>116</v>
      </c>
      <c r="O7827" s="14" t="s">
        <v>117</v>
      </c>
      <c r="P7827" s="14" t="s">
        <v>24416</v>
      </c>
      <c r="Q7827" s="14" t="s">
        <v>58</v>
      </c>
      <c r="R7827" s="14" t="s">
        <v>24417</v>
      </c>
      <c r="S7827" s="14" t="s">
        <v>37</v>
      </c>
      <c r="T7827" s="14" t="s">
        <v>60</v>
      </c>
      <c r="U7827" s="14" t="s">
        <v>61</v>
      </c>
      <c r="V7827" s="16">
        <v>8248.11</v>
      </c>
      <c r="W7827" s="13">
        <v>14</v>
      </c>
      <c r="X7827" s="17">
        <v>0.4</v>
      </c>
      <c r="Y7827" s="16">
        <v>-854.09</v>
      </c>
      <c r="Z7827" s="31">
        <f t="shared" si="612"/>
        <v>-0.1035497829199659</v>
      </c>
    </row>
    <row r="7828" spans="1:26">
      <c r="A7828" s="26">
        <v>7827</v>
      </c>
      <c r="B7828" s="7" t="s">
        <v>24418</v>
      </c>
      <c r="C7828" s="8">
        <v>44326</v>
      </c>
      <c r="D7828" s="12">
        <f t="shared" si="609"/>
        <v>2021</v>
      </c>
      <c r="E7828" s="12">
        <f t="shared" si="610"/>
        <v>5</v>
      </c>
      <c r="F7828" s="8" t="str">
        <f t="shared" si="611"/>
        <v>2021-05</v>
      </c>
      <c r="G7828" s="8">
        <v>44326</v>
      </c>
      <c r="H7828" s="23">
        <f t="shared" si="613"/>
        <v>0</v>
      </c>
      <c r="I7828" s="7" t="s">
        <v>63</v>
      </c>
      <c r="J7828" s="7" t="s">
        <v>3509</v>
      </c>
      <c r="K7828" s="7" t="s">
        <v>671</v>
      </c>
      <c r="L7828" s="7" t="s">
        <v>83</v>
      </c>
      <c r="M7828" s="7" t="s">
        <v>31</v>
      </c>
      <c r="N7828" s="7" t="s">
        <v>181</v>
      </c>
      <c r="O7828" s="7" t="s">
        <v>107</v>
      </c>
      <c r="P7828" s="7" t="s">
        <v>24419</v>
      </c>
      <c r="Q7828" s="7" t="s">
        <v>35</v>
      </c>
      <c r="R7828" s="7" t="s">
        <v>24420</v>
      </c>
      <c r="S7828" s="7" t="s">
        <v>110</v>
      </c>
      <c r="T7828" s="7" t="s">
        <v>111</v>
      </c>
      <c r="U7828" s="7" t="s">
        <v>216</v>
      </c>
      <c r="V7828" s="10">
        <v>11314.81</v>
      </c>
      <c r="W7828" s="6">
        <v>10</v>
      </c>
      <c r="X7828" s="11">
        <v>0.4</v>
      </c>
      <c r="Y7828" s="10">
        <v>3459.06</v>
      </c>
      <c r="Z7828" s="30">
        <f t="shared" si="612"/>
        <v>0.3057108338540373</v>
      </c>
    </row>
    <row r="7829" spans="1:26">
      <c r="A7829" s="27">
        <v>7828</v>
      </c>
      <c r="B7829" s="14" t="s">
        <v>24421</v>
      </c>
      <c r="C7829" s="15">
        <v>44865</v>
      </c>
      <c r="D7829" s="12">
        <f t="shared" si="609"/>
        <v>2022</v>
      </c>
      <c r="E7829" s="12">
        <f t="shared" si="610"/>
        <v>10</v>
      </c>
      <c r="F7829" s="15" t="str">
        <f t="shared" si="611"/>
        <v>2022-10</v>
      </c>
      <c r="G7829" s="15">
        <v>44865</v>
      </c>
      <c r="H7829" s="23">
        <f t="shared" si="613"/>
        <v>0</v>
      </c>
      <c r="I7829" s="14" t="s">
        <v>63</v>
      </c>
      <c r="J7829" s="14" t="s">
        <v>1374</v>
      </c>
      <c r="K7829" s="14" t="s">
        <v>82</v>
      </c>
      <c r="L7829" s="14" t="s">
        <v>66</v>
      </c>
      <c r="M7829" s="14" t="s">
        <v>31</v>
      </c>
      <c r="N7829" s="14" t="s">
        <v>166</v>
      </c>
      <c r="O7829" s="14" t="s">
        <v>167</v>
      </c>
      <c r="P7829" s="14" t="s">
        <v>24422</v>
      </c>
      <c r="Q7829" s="14" t="s">
        <v>35</v>
      </c>
      <c r="R7829" s="14" t="s">
        <v>24423</v>
      </c>
      <c r="S7829" s="14" t="s">
        <v>37</v>
      </c>
      <c r="T7829" s="14" t="s">
        <v>170</v>
      </c>
      <c r="U7829" s="14" t="s">
        <v>189</v>
      </c>
      <c r="V7829" s="16">
        <v>2259.11</v>
      </c>
      <c r="W7829" s="13">
        <v>12</v>
      </c>
      <c r="X7829" s="17">
        <v>0</v>
      </c>
      <c r="Y7829" s="16">
        <v>437.43</v>
      </c>
      <c r="Z7829" s="31">
        <f t="shared" si="612"/>
        <v>0.19362934961113004</v>
      </c>
    </row>
    <row r="7830" spans="1:26">
      <c r="A7830" s="26">
        <v>7829</v>
      </c>
      <c r="B7830" s="7" t="s">
        <v>24424</v>
      </c>
      <c r="C7830" s="8">
        <v>44842</v>
      </c>
      <c r="D7830" s="12">
        <f t="shared" si="609"/>
        <v>2022</v>
      </c>
      <c r="E7830" s="12">
        <f t="shared" si="610"/>
        <v>10</v>
      </c>
      <c r="F7830" s="8" t="str">
        <f t="shared" si="611"/>
        <v>2022-10</v>
      </c>
      <c r="G7830" s="8">
        <v>44850</v>
      </c>
      <c r="H7830" s="23">
        <f t="shared" si="613"/>
        <v>8</v>
      </c>
      <c r="I7830" s="7" t="s">
        <v>27</v>
      </c>
      <c r="J7830" s="7" t="s">
        <v>1519</v>
      </c>
      <c r="K7830" s="7" t="s">
        <v>1413</v>
      </c>
      <c r="L7830" s="7" t="s">
        <v>30</v>
      </c>
      <c r="M7830" s="7" t="s">
        <v>31</v>
      </c>
      <c r="N7830" s="7" t="s">
        <v>43</v>
      </c>
      <c r="O7830" s="7" t="s">
        <v>44</v>
      </c>
      <c r="P7830" s="7" t="s">
        <v>24425</v>
      </c>
      <c r="Q7830" s="7" t="s">
        <v>46</v>
      </c>
      <c r="R7830" s="7" t="s">
        <v>24426</v>
      </c>
      <c r="S7830" s="7" t="s">
        <v>110</v>
      </c>
      <c r="T7830" s="7" t="s">
        <v>223</v>
      </c>
      <c r="U7830" s="7" t="s">
        <v>224</v>
      </c>
      <c r="V7830" s="10">
        <v>14519.25</v>
      </c>
      <c r="W7830" s="6">
        <v>14</v>
      </c>
      <c r="X7830" s="11">
        <v>0.2</v>
      </c>
      <c r="Y7830" s="10">
        <v>711.99</v>
      </c>
      <c r="Z7830" s="30">
        <f t="shared" si="612"/>
        <v>4.9037656903765693E-2</v>
      </c>
    </row>
    <row r="7831" spans="1:26">
      <c r="A7831" s="27">
        <v>7830</v>
      </c>
      <c r="B7831" s="14" t="s">
        <v>24427</v>
      </c>
      <c r="C7831" s="15">
        <v>45572</v>
      </c>
      <c r="D7831" s="12">
        <f t="shared" si="609"/>
        <v>2024</v>
      </c>
      <c r="E7831" s="12">
        <f t="shared" si="610"/>
        <v>10</v>
      </c>
      <c r="F7831" s="15" t="str">
        <f t="shared" si="611"/>
        <v>2024-10</v>
      </c>
      <c r="G7831" s="15">
        <v>45572</v>
      </c>
      <c r="H7831" s="23">
        <f t="shared" si="613"/>
        <v>0</v>
      </c>
      <c r="I7831" s="14" t="s">
        <v>63</v>
      </c>
      <c r="J7831" s="14" t="s">
        <v>1663</v>
      </c>
      <c r="K7831" s="14" t="s">
        <v>1664</v>
      </c>
      <c r="L7831" s="14" t="s">
        <v>83</v>
      </c>
      <c r="M7831" s="14" t="s">
        <v>31</v>
      </c>
      <c r="N7831" s="14" t="s">
        <v>116</v>
      </c>
      <c r="O7831" s="14" t="s">
        <v>117</v>
      </c>
      <c r="P7831" s="14" t="s">
        <v>24428</v>
      </c>
      <c r="Q7831" s="14" t="s">
        <v>58</v>
      </c>
      <c r="R7831" s="14" t="s">
        <v>24429</v>
      </c>
      <c r="S7831" s="14" t="s">
        <v>110</v>
      </c>
      <c r="T7831" s="14" t="s">
        <v>111</v>
      </c>
      <c r="U7831" s="14" t="s">
        <v>287</v>
      </c>
      <c r="V7831" s="16">
        <v>611.63</v>
      </c>
      <c r="W7831" s="13">
        <v>5</v>
      </c>
      <c r="X7831" s="17">
        <v>0.5</v>
      </c>
      <c r="Y7831" s="16">
        <v>184.46</v>
      </c>
      <c r="Z7831" s="31">
        <f t="shared" si="612"/>
        <v>0.30158756110720536</v>
      </c>
    </row>
    <row r="7832" spans="1:26">
      <c r="A7832" s="26">
        <v>7831</v>
      </c>
      <c r="B7832" s="7" t="s">
        <v>24430</v>
      </c>
      <c r="C7832" s="8">
        <v>44376</v>
      </c>
      <c r="D7832" s="12">
        <f t="shared" si="609"/>
        <v>2021</v>
      </c>
      <c r="E7832" s="12">
        <f t="shared" si="610"/>
        <v>6</v>
      </c>
      <c r="F7832" s="8" t="str">
        <f t="shared" si="611"/>
        <v>2021-06</v>
      </c>
      <c r="G7832" s="8">
        <v>44382</v>
      </c>
      <c r="H7832" s="23">
        <f t="shared" si="613"/>
        <v>6</v>
      </c>
      <c r="I7832" s="7" t="s">
        <v>52</v>
      </c>
      <c r="J7832" s="7" t="s">
        <v>4275</v>
      </c>
      <c r="K7832" s="7" t="s">
        <v>2459</v>
      </c>
      <c r="L7832" s="7" t="s">
        <v>83</v>
      </c>
      <c r="M7832" s="7" t="s">
        <v>31</v>
      </c>
      <c r="N7832" s="7" t="s">
        <v>43</v>
      </c>
      <c r="O7832" s="7" t="s">
        <v>44</v>
      </c>
      <c r="P7832" s="7" t="s">
        <v>24431</v>
      </c>
      <c r="Q7832" s="7" t="s">
        <v>46</v>
      </c>
      <c r="R7832" s="7" t="s">
        <v>24432</v>
      </c>
      <c r="S7832" s="7" t="s">
        <v>48</v>
      </c>
      <c r="T7832" s="7" t="s">
        <v>69</v>
      </c>
      <c r="U7832" s="7" t="s">
        <v>475</v>
      </c>
      <c r="V7832" s="10">
        <v>44.23</v>
      </c>
      <c r="W7832" s="6">
        <v>1</v>
      </c>
      <c r="X7832" s="11">
        <v>0.4</v>
      </c>
      <c r="Y7832" s="10">
        <v>17.73</v>
      </c>
      <c r="Z7832" s="30">
        <f t="shared" si="612"/>
        <v>0.40085914537644135</v>
      </c>
    </row>
    <row r="7833" spans="1:26">
      <c r="A7833" s="27">
        <v>7832</v>
      </c>
      <c r="B7833" s="14" t="s">
        <v>24433</v>
      </c>
      <c r="C7833" s="15">
        <v>44408</v>
      </c>
      <c r="D7833" s="12">
        <f t="shared" si="609"/>
        <v>2021</v>
      </c>
      <c r="E7833" s="12">
        <f t="shared" si="610"/>
        <v>7</v>
      </c>
      <c r="F7833" s="15" t="str">
        <f t="shared" si="611"/>
        <v>2021-07</v>
      </c>
      <c r="G7833" s="15">
        <v>44409</v>
      </c>
      <c r="H7833" s="23">
        <f t="shared" si="613"/>
        <v>1</v>
      </c>
      <c r="I7833" s="14" t="s">
        <v>122</v>
      </c>
      <c r="J7833" s="14" t="s">
        <v>1276</v>
      </c>
      <c r="K7833" s="14" t="s">
        <v>1277</v>
      </c>
      <c r="L7833" s="14" t="s">
        <v>30</v>
      </c>
      <c r="M7833" s="14" t="s">
        <v>31</v>
      </c>
      <c r="N7833" s="14" t="s">
        <v>153</v>
      </c>
      <c r="O7833" s="14" t="s">
        <v>154</v>
      </c>
      <c r="P7833" s="14" t="s">
        <v>24434</v>
      </c>
      <c r="Q7833" s="14" t="s">
        <v>146</v>
      </c>
      <c r="R7833" s="14" t="s">
        <v>24435</v>
      </c>
      <c r="S7833" s="14" t="s">
        <v>37</v>
      </c>
      <c r="T7833" s="14" t="s">
        <v>38</v>
      </c>
      <c r="U7833" s="14" t="s">
        <v>39</v>
      </c>
      <c r="V7833" s="16">
        <v>2126.08</v>
      </c>
      <c r="W7833" s="13">
        <v>12</v>
      </c>
      <c r="X7833" s="17">
        <v>0</v>
      </c>
      <c r="Y7833" s="16">
        <v>287.39</v>
      </c>
      <c r="Z7833" s="31">
        <f t="shared" si="612"/>
        <v>0.13517365291992775</v>
      </c>
    </row>
    <row r="7834" spans="1:26">
      <c r="A7834" s="26">
        <v>7833</v>
      </c>
      <c r="B7834" s="7" t="s">
        <v>24436</v>
      </c>
      <c r="C7834" s="8">
        <v>44864</v>
      </c>
      <c r="D7834" s="12">
        <f t="shared" si="609"/>
        <v>2022</v>
      </c>
      <c r="E7834" s="12">
        <f t="shared" si="610"/>
        <v>10</v>
      </c>
      <c r="F7834" s="8" t="str">
        <f t="shared" si="611"/>
        <v>2022-10</v>
      </c>
      <c r="G7834" s="8">
        <v>44869</v>
      </c>
      <c r="H7834" s="23">
        <f t="shared" si="613"/>
        <v>5</v>
      </c>
      <c r="I7834" s="7" t="s">
        <v>27</v>
      </c>
      <c r="J7834" s="7" t="s">
        <v>2489</v>
      </c>
      <c r="K7834" s="7" t="s">
        <v>2490</v>
      </c>
      <c r="L7834" s="7" t="s">
        <v>30</v>
      </c>
      <c r="M7834" s="7" t="s">
        <v>31</v>
      </c>
      <c r="N7834" s="7" t="s">
        <v>143</v>
      </c>
      <c r="O7834" s="7" t="s">
        <v>144</v>
      </c>
      <c r="P7834" s="7" t="s">
        <v>24437</v>
      </c>
      <c r="Q7834" s="7" t="s">
        <v>146</v>
      </c>
      <c r="R7834" s="7" t="s">
        <v>24438</v>
      </c>
      <c r="S7834" s="7" t="s">
        <v>110</v>
      </c>
      <c r="T7834" s="7" t="s">
        <v>223</v>
      </c>
      <c r="U7834" s="7" t="s">
        <v>224</v>
      </c>
      <c r="V7834" s="10">
        <v>14765.66</v>
      </c>
      <c r="W7834" s="6">
        <v>8</v>
      </c>
      <c r="X7834" s="11">
        <v>0</v>
      </c>
      <c r="Y7834" s="10">
        <v>3835.35</v>
      </c>
      <c r="Z7834" s="30">
        <f t="shared" si="612"/>
        <v>0.25974795572971338</v>
      </c>
    </row>
    <row r="7835" spans="1:26">
      <c r="A7835" s="27">
        <v>7834</v>
      </c>
      <c r="B7835" s="14" t="s">
        <v>24439</v>
      </c>
      <c r="C7835" s="15">
        <v>44619</v>
      </c>
      <c r="D7835" s="12">
        <f t="shared" si="609"/>
        <v>2022</v>
      </c>
      <c r="E7835" s="12">
        <f t="shared" si="610"/>
        <v>2</v>
      </c>
      <c r="F7835" s="15" t="str">
        <f t="shared" si="611"/>
        <v>2022-02</v>
      </c>
      <c r="G7835" s="15">
        <v>44621</v>
      </c>
      <c r="H7835" s="23">
        <f t="shared" si="613"/>
        <v>2</v>
      </c>
      <c r="I7835" s="14" t="s">
        <v>122</v>
      </c>
      <c r="J7835" s="14" t="s">
        <v>459</v>
      </c>
      <c r="K7835" s="14" t="s">
        <v>99</v>
      </c>
      <c r="L7835" s="14" t="s">
        <v>83</v>
      </c>
      <c r="M7835" s="14" t="s">
        <v>31</v>
      </c>
      <c r="N7835" s="14" t="s">
        <v>166</v>
      </c>
      <c r="O7835" s="14" t="s">
        <v>167</v>
      </c>
      <c r="P7835" s="14" t="s">
        <v>24440</v>
      </c>
      <c r="Q7835" s="14" t="s">
        <v>35</v>
      </c>
      <c r="R7835" s="14" t="s">
        <v>24441</v>
      </c>
      <c r="S7835" s="14" t="s">
        <v>110</v>
      </c>
      <c r="T7835" s="14" t="s">
        <v>148</v>
      </c>
      <c r="U7835" s="14" t="s">
        <v>232</v>
      </c>
      <c r="V7835" s="16">
        <v>630.1</v>
      </c>
      <c r="W7835" s="13">
        <v>6</v>
      </c>
      <c r="X7835" s="17">
        <v>0.2</v>
      </c>
      <c r="Y7835" s="16">
        <v>6.34</v>
      </c>
      <c r="Z7835" s="31">
        <f t="shared" si="612"/>
        <v>1.0061894937311537E-2</v>
      </c>
    </row>
    <row r="7836" spans="1:26">
      <c r="A7836" s="26">
        <v>7835</v>
      </c>
      <c r="B7836" s="7" t="s">
        <v>24442</v>
      </c>
      <c r="C7836" s="8">
        <v>44973</v>
      </c>
      <c r="D7836" s="12">
        <f t="shared" si="609"/>
        <v>2023</v>
      </c>
      <c r="E7836" s="12">
        <f t="shared" si="610"/>
        <v>2</v>
      </c>
      <c r="F7836" s="8" t="str">
        <f t="shared" si="611"/>
        <v>2023-02</v>
      </c>
      <c r="G7836" s="8">
        <v>44975</v>
      </c>
      <c r="H7836" s="23">
        <f t="shared" si="613"/>
        <v>2</v>
      </c>
      <c r="I7836" s="7" t="s">
        <v>122</v>
      </c>
      <c r="J7836" s="7" t="s">
        <v>3772</v>
      </c>
      <c r="K7836" s="7" t="s">
        <v>3773</v>
      </c>
      <c r="L7836" s="7" t="s">
        <v>66</v>
      </c>
      <c r="M7836" s="7" t="s">
        <v>31</v>
      </c>
      <c r="N7836" s="7" t="s">
        <v>74</v>
      </c>
      <c r="O7836" s="7" t="s">
        <v>75</v>
      </c>
      <c r="P7836" s="7" t="s">
        <v>24443</v>
      </c>
      <c r="Q7836" s="7" t="s">
        <v>46</v>
      </c>
      <c r="R7836" s="7" t="s">
        <v>24444</v>
      </c>
      <c r="S7836" s="7" t="s">
        <v>37</v>
      </c>
      <c r="T7836" s="7" t="s">
        <v>38</v>
      </c>
      <c r="U7836" s="7" t="s">
        <v>39</v>
      </c>
      <c r="V7836" s="10">
        <v>13496.39</v>
      </c>
      <c r="W7836" s="6">
        <v>11</v>
      </c>
      <c r="X7836" s="11">
        <v>0.1</v>
      </c>
      <c r="Y7836" s="10">
        <v>3350.06</v>
      </c>
      <c r="Z7836" s="30">
        <f t="shared" si="612"/>
        <v>0.24821896818334385</v>
      </c>
    </row>
    <row r="7837" spans="1:26">
      <c r="A7837" s="27">
        <v>7836</v>
      </c>
      <c r="B7837" s="14" t="s">
        <v>24445</v>
      </c>
      <c r="C7837" s="15">
        <v>45314</v>
      </c>
      <c r="D7837" s="12">
        <f t="shared" si="609"/>
        <v>2024</v>
      </c>
      <c r="E7837" s="12">
        <f t="shared" si="610"/>
        <v>1</v>
      </c>
      <c r="F7837" s="15" t="str">
        <f t="shared" si="611"/>
        <v>2024-01</v>
      </c>
      <c r="G7837" s="15">
        <v>45320</v>
      </c>
      <c r="H7837" s="23">
        <f t="shared" si="613"/>
        <v>6</v>
      </c>
      <c r="I7837" s="14" t="s">
        <v>27</v>
      </c>
      <c r="J7837" s="14" t="s">
        <v>5370</v>
      </c>
      <c r="K7837" s="14" t="s">
        <v>1350</v>
      </c>
      <c r="L7837" s="14" t="s">
        <v>83</v>
      </c>
      <c r="M7837" s="14" t="s">
        <v>31</v>
      </c>
      <c r="N7837" s="14" t="s">
        <v>125</v>
      </c>
      <c r="O7837" s="14" t="s">
        <v>126</v>
      </c>
      <c r="P7837" s="14" t="s">
        <v>24446</v>
      </c>
      <c r="Q7837" s="14" t="s">
        <v>58</v>
      </c>
      <c r="R7837" s="14" t="s">
        <v>24447</v>
      </c>
      <c r="S7837" s="14" t="s">
        <v>48</v>
      </c>
      <c r="T7837" s="14" t="s">
        <v>138</v>
      </c>
      <c r="U7837" s="14" t="s">
        <v>139</v>
      </c>
      <c r="V7837" s="16">
        <v>44.71</v>
      </c>
      <c r="W7837" s="13">
        <v>5</v>
      </c>
      <c r="X7837" s="17">
        <v>0</v>
      </c>
      <c r="Y7837" s="16">
        <v>-3.38</v>
      </c>
      <c r="Z7837" s="31">
        <f t="shared" si="612"/>
        <v>-7.5598300156564519E-2</v>
      </c>
    </row>
    <row r="7838" spans="1:26">
      <c r="A7838" s="26">
        <v>7837</v>
      </c>
      <c r="B7838" s="7" t="s">
        <v>24448</v>
      </c>
      <c r="C7838" s="8">
        <v>44951</v>
      </c>
      <c r="D7838" s="12">
        <f t="shared" si="609"/>
        <v>2023</v>
      </c>
      <c r="E7838" s="12">
        <f t="shared" si="610"/>
        <v>1</v>
      </c>
      <c r="F7838" s="8" t="str">
        <f t="shared" si="611"/>
        <v>2023-01</v>
      </c>
      <c r="G7838" s="8">
        <v>44951</v>
      </c>
      <c r="H7838" s="23">
        <f t="shared" si="613"/>
        <v>0</v>
      </c>
      <c r="I7838" s="7" t="s">
        <v>63</v>
      </c>
      <c r="J7838" s="7" t="s">
        <v>1810</v>
      </c>
      <c r="K7838" s="7" t="s">
        <v>1642</v>
      </c>
      <c r="L7838" s="7" t="s">
        <v>30</v>
      </c>
      <c r="M7838" s="7" t="s">
        <v>31</v>
      </c>
      <c r="N7838" s="7" t="s">
        <v>55</v>
      </c>
      <c r="O7838" s="7" t="s">
        <v>56</v>
      </c>
      <c r="P7838" s="7" t="s">
        <v>24449</v>
      </c>
      <c r="Q7838" s="7" t="s">
        <v>58</v>
      </c>
      <c r="R7838" s="7" t="s">
        <v>24450</v>
      </c>
      <c r="S7838" s="7" t="s">
        <v>48</v>
      </c>
      <c r="T7838" s="7" t="s">
        <v>434</v>
      </c>
      <c r="U7838" s="7" t="s">
        <v>435</v>
      </c>
      <c r="V7838" s="10">
        <v>1258.9100000000001</v>
      </c>
      <c r="W7838" s="6">
        <v>6</v>
      </c>
      <c r="X7838" s="11">
        <v>0.2</v>
      </c>
      <c r="Y7838" s="10">
        <v>63.91</v>
      </c>
      <c r="Z7838" s="30">
        <f t="shared" si="612"/>
        <v>5.0766138961482549E-2</v>
      </c>
    </row>
    <row r="7839" spans="1:26">
      <c r="A7839" s="27">
        <v>7838</v>
      </c>
      <c r="B7839" s="14" t="s">
        <v>24451</v>
      </c>
      <c r="C7839" s="15">
        <v>45134</v>
      </c>
      <c r="D7839" s="12">
        <f t="shared" si="609"/>
        <v>2023</v>
      </c>
      <c r="E7839" s="12">
        <f t="shared" si="610"/>
        <v>7</v>
      </c>
      <c r="F7839" s="15" t="str">
        <f t="shared" si="611"/>
        <v>2023-07</v>
      </c>
      <c r="G7839" s="15">
        <v>45137</v>
      </c>
      <c r="H7839" s="23">
        <f t="shared" si="613"/>
        <v>3</v>
      </c>
      <c r="I7839" s="14" t="s">
        <v>52</v>
      </c>
      <c r="J7839" s="14" t="s">
        <v>7782</v>
      </c>
      <c r="K7839" s="14" t="s">
        <v>1820</v>
      </c>
      <c r="L7839" s="14" t="s">
        <v>66</v>
      </c>
      <c r="M7839" s="14" t="s">
        <v>31</v>
      </c>
      <c r="N7839" s="14" t="s">
        <v>43</v>
      </c>
      <c r="O7839" s="14" t="s">
        <v>44</v>
      </c>
      <c r="P7839" s="14" t="s">
        <v>24452</v>
      </c>
      <c r="Q7839" s="14" t="s">
        <v>46</v>
      </c>
      <c r="R7839" s="14" t="s">
        <v>24453</v>
      </c>
      <c r="S7839" s="14" t="s">
        <v>48</v>
      </c>
      <c r="T7839" s="14" t="s">
        <v>69</v>
      </c>
      <c r="U7839" s="14" t="s">
        <v>475</v>
      </c>
      <c r="V7839" s="16">
        <v>502.51</v>
      </c>
      <c r="W7839" s="13">
        <v>7</v>
      </c>
      <c r="X7839" s="17">
        <v>0.4</v>
      </c>
      <c r="Y7839" s="16">
        <v>73.709999999999994</v>
      </c>
      <c r="Z7839" s="31">
        <f t="shared" si="612"/>
        <v>0.14668364808660522</v>
      </c>
    </row>
    <row r="7840" spans="1:26">
      <c r="A7840" s="26">
        <v>7839</v>
      </c>
      <c r="B7840" s="7" t="s">
        <v>24454</v>
      </c>
      <c r="C7840" s="8">
        <v>44346</v>
      </c>
      <c r="D7840" s="12">
        <f t="shared" si="609"/>
        <v>2021</v>
      </c>
      <c r="E7840" s="12">
        <f t="shared" si="610"/>
        <v>5</v>
      </c>
      <c r="F7840" s="8" t="str">
        <f t="shared" si="611"/>
        <v>2021-05</v>
      </c>
      <c r="G7840" s="8">
        <v>44350</v>
      </c>
      <c r="H7840" s="23">
        <f t="shared" si="613"/>
        <v>4</v>
      </c>
      <c r="I7840" s="7" t="s">
        <v>52</v>
      </c>
      <c r="J7840" s="7" t="s">
        <v>437</v>
      </c>
      <c r="K7840" s="7" t="s">
        <v>352</v>
      </c>
      <c r="L7840" s="7" t="s">
        <v>30</v>
      </c>
      <c r="M7840" s="7" t="s">
        <v>31</v>
      </c>
      <c r="N7840" s="7" t="s">
        <v>220</v>
      </c>
      <c r="O7840" s="7" t="s">
        <v>220</v>
      </c>
      <c r="P7840" s="7" t="s">
        <v>24455</v>
      </c>
      <c r="Q7840" s="7" t="s">
        <v>58</v>
      </c>
      <c r="R7840" s="7" t="s">
        <v>24456</v>
      </c>
      <c r="S7840" s="7" t="s">
        <v>48</v>
      </c>
      <c r="T7840" s="7" t="s">
        <v>49</v>
      </c>
      <c r="U7840" s="7" t="s">
        <v>120</v>
      </c>
      <c r="V7840" s="10">
        <v>2394.67</v>
      </c>
      <c r="W7840" s="6">
        <v>11</v>
      </c>
      <c r="X7840" s="11">
        <v>0</v>
      </c>
      <c r="Y7840" s="10">
        <v>751.22</v>
      </c>
      <c r="Z7840" s="30">
        <f t="shared" si="612"/>
        <v>0.31370501989835758</v>
      </c>
    </row>
    <row r="7841" spans="1:26">
      <c r="A7841" s="27">
        <v>7840</v>
      </c>
      <c r="B7841" s="14" t="s">
        <v>24457</v>
      </c>
      <c r="C7841" s="15">
        <v>45145</v>
      </c>
      <c r="D7841" s="12">
        <f t="shared" si="609"/>
        <v>2023</v>
      </c>
      <c r="E7841" s="12">
        <f t="shared" si="610"/>
        <v>8</v>
      </c>
      <c r="F7841" s="15" t="str">
        <f t="shared" si="611"/>
        <v>2023-08</v>
      </c>
      <c r="G7841" s="15">
        <v>45150</v>
      </c>
      <c r="H7841" s="23">
        <f t="shared" si="613"/>
        <v>5</v>
      </c>
      <c r="I7841" s="14" t="s">
        <v>52</v>
      </c>
      <c r="J7841" s="14" t="s">
        <v>3499</v>
      </c>
      <c r="K7841" s="14" t="s">
        <v>186</v>
      </c>
      <c r="L7841" s="14" t="s">
        <v>83</v>
      </c>
      <c r="M7841" s="14" t="s">
        <v>31</v>
      </c>
      <c r="N7841" s="14" t="s">
        <v>116</v>
      </c>
      <c r="O7841" s="14" t="s">
        <v>117</v>
      </c>
      <c r="P7841" s="14" t="s">
        <v>24458</v>
      </c>
      <c r="Q7841" s="14" t="s">
        <v>58</v>
      </c>
      <c r="R7841" s="14" t="s">
        <v>24459</v>
      </c>
      <c r="S7841" s="14" t="s">
        <v>37</v>
      </c>
      <c r="T7841" s="14" t="s">
        <v>208</v>
      </c>
      <c r="U7841" s="14" t="s">
        <v>408</v>
      </c>
      <c r="V7841" s="16">
        <v>2273.92</v>
      </c>
      <c r="W7841" s="13">
        <v>5</v>
      </c>
      <c r="X7841" s="17">
        <v>0.2</v>
      </c>
      <c r="Y7841" s="16">
        <v>573.16999999999996</v>
      </c>
      <c r="Z7841" s="31">
        <f t="shared" si="612"/>
        <v>0.25206251759076836</v>
      </c>
    </row>
    <row r="7842" spans="1:26">
      <c r="A7842" s="26">
        <v>7841</v>
      </c>
      <c r="B7842" s="7" t="s">
        <v>24460</v>
      </c>
      <c r="C7842" s="8">
        <v>44969</v>
      </c>
      <c r="D7842" s="12">
        <f t="shared" si="609"/>
        <v>2023</v>
      </c>
      <c r="E7842" s="12">
        <f t="shared" si="610"/>
        <v>2</v>
      </c>
      <c r="F7842" s="8" t="str">
        <f t="shared" si="611"/>
        <v>2023-02</v>
      </c>
      <c r="G7842" s="8">
        <v>44969</v>
      </c>
      <c r="H7842" s="23">
        <f t="shared" si="613"/>
        <v>0</v>
      </c>
      <c r="I7842" s="7" t="s">
        <v>63</v>
      </c>
      <c r="J7842" s="7" t="s">
        <v>1514</v>
      </c>
      <c r="K7842" s="7" t="s">
        <v>1515</v>
      </c>
      <c r="L7842" s="7" t="s">
        <v>83</v>
      </c>
      <c r="M7842" s="7" t="s">
        <v>31</v>
      </c>
      <c r="N7842" s="7" t="s">
        <v>228</v>
      </c>
      <c r="O7842" s="7" t="s">
        <v>229</v>
      </c>
      <c r="P7842" s="7" t="s">
        <v>24461</v>
      </c>
      <c r="Q7842" s="7" t="s">
        <v>46</v>
      </c>
      <c r="R7842" s="7" t="s">
        <v>24462</v>
      </c>
      <c r="S7842" s="7" t="s">
        <v>37</v>
      </c>
      <c r="T7842" s="7" t="s">
        <v>38</v>
      </c>
      <c r="U7842" s="7" t="s">
        <v>39</v>
      </c>
      <c r="V7842" s="10">
        <v>4241.6099999999997</v>
      </c>
      <c r="W7842" s="6">
        <v>3</v>
      </c>
      <c r="X7842" s="11">
        <v>0</v>
      </c>
      <c r="Y7842" s="10">
        <v>1509.22</v>
      </c>
      <c r="Z7842" s="30">
        <f t="shared" si="612"/>
        <v>0.35581300496745344</v>
      </c>
    </row>
    <row r="7843" spans="1:26">
      <c r="A7843" s="27">
        <v>7842</v>
      </c>
      <c r="B7843" s="14" t="s">
        <v>24463</v>
      </c>
      <c r="C7843" s="15">
        <v>45447</v>
      </c>
      <c r="D7843" s="12">
        <f t="shared" si="609"/>
        <v>2024</v>
      </c>
      <c r="E7843" s="12">
        <f t="shared" si="610"/>
        <v>6</v>
      </c>
      <c r="F7843" s="15" t="str">
        <f t="shared" si="611"/>
        <v>2024-06</v>
      </c>
      <c r="G7843" s="15">
        <v>45447</v>
      </c>
      <c r="H7843" s="23">
        <f t="shared" si="613"/>
        <v>0</v>
      </c>
      <c r="I7843" s="14" t="s">
        <v>63</v>
      </c>
      <c r="J7843" s="14" t="s">
        <v>4736</v>
      </c>
      <c r="K7843" s="14" t="s">
        <v>627</v>
      </c>
      <c r="L7843" s="14" t="s">
        <v>83</v>
      </c>
      <c r="M7843" s="14" t="s">
        <v>31</v>
      </c>
      <c r="N7843" s="14" t="s">
        <v>125</v>
      </c>
      <c r="O7843" s="14" t="s">
        <v>126</v>
      </c>
      <c r="P7843" s="14" t="s">
        <v>24464</v>
      </c>
      <c r="Q7843" s="14" t="s">
        <v>58</v>
      </c>
      <c r="R7843" s="14" t="s">
        <v>24465</v>
      </c>
      <c r="S7843" s="14" t="s">
        <v>48</v>
      </c>
      <c r="T7843" s="14" t="s">
        <v>49</v>
      </c>
      <c r="U7843" s="14" t="s">
        <v>120</v>
      </c>
      <c r="V7843" s="16">
        <v>313.93</v>
      </c>
      <c r="W7843" s="13">
        <v>2</v>
      </c>
      <c r="X7843" s="17">
        <v>0.2</v>
      </c>
      <c r="Y7843" s="16">
        <v>34.380000000000003</v>
      </c>
      <c r="Z7843" s="31">
        <f t="shared" si="612"/>
        <v>0.10951486000063709</v>
      </c>
    </row>
    <row r="7844" spans="1:26">
      <c r="A7844" s="26">
        <v>7843</v>
      </c>
      <c r="B7844" s="7" t="s">
        <v>24466</v>
      </c>
      <c r="C7844" s="8">
        <v>45382</v>
      </c>
      <c r="D7844" s="12">
        <f t="shared" si="609"/>
        <v>2024</v>
      </c>
      <c r="E7844" s="12">
        <f t="shared" si="610"/>
        <v>3</v>
      </c>
      <c r="F7844" s="8" t="str">
        <f t="shared" si="611"/>
        <v>2024-03</v>
      </c>
      <c r="G7844" s="8">
        <v>45384</v>
      </c>
      <c r="H7844" s="23">
        <f t="shared" si="613"/>
        <v>2</v>
      </c>
      <c r="I7844" s="7" t="s">
        <v>122</v>
      </c>
      <c r="J7844" s="7" t="s">
        <v>985</v>
      </c>
      <c r="K7844" s="7" t="s">
        <v>455</v>
      </c>
      <c r="L7844" s="7" t="s">
        <v>66</v>
      </c>
      <c r="M7844" s="7" t="s">
        <v>31</v>
      </c>
      <c r="N7844" s="7" t="s">
        <v>91</v>
      </c>
      <c r="O7844" s="7" t="s">
        <v>92</v>
      </c>
      <c r="P7844" s="7" t="s">
        <v>24467</v>
      </c>
      <c r="Q7844" s="7" t="s">
        <v>46</v>
      </c>
      <c r="R7844" s="7" t="s">
        <v>24468</v>
      </c>
      <c r="S7844" s="7" t="s">
        <v>37</v>
      </c>
      <c r="T7844" s="7" t="s">
        <v>208</v>
      </c>
      <c r="U7844" s="7" t="s">
        <v>209</v>
      </c>
      <c r="V7844" s="10">
        <v>12775.18</v>
      </c>
      <c r="W7844" s="6">
        <v>11</v>
      </c>
      <c r="X7844" s="11">
        <v>0.1</v>
      </c>
      <c r="Y7844" s="10">
        <v>-1473.55</v>
      </c>
      <c r="Z7844" s="30">
        <f t="shared" si="612"/>
        <v>-0.11534475443790224</v>
      </c>
    </row>
    <row r="7845" spans="1:26">
      <c r="A7845" s="27">
        <v>7844</v>
      </c>
      <c r="B7845" s="14" t="s">
        <v>24469</v>
      </c>
      <c r="C7845" s="15">
        <v>45036</v>
      </c>
      <c r="D7845" s="12">
        <f t="shared" si="609"/>
        <v>2023</v>
      </c>
      <c r="E7845" s="12">
        <f t="shared" si="610"/>
        <v>4</v>
      </c>
      <c r="F7845" s="15" t="str">
        <f t="shared" si="611"/>
        <v>2023-04</v>
      </c>
      <c r="G7845" s="15">
        <v>45036</v>
      </c>
      <c r="H7845" s="23">
        <f t="shared" si="613"/>
        <v>0</v>
      </c>
      <c r="I7845" s="14" t="s">
        <v>63</v>
      </c>
      <c r="J7845" s="14" t="s">
        <v>1788</v>
      </c>
      <c r="K7845" s="14" t="s">
        <v>684</v>
      </c>
      <c r="L7845" s="14" t="s">
        <v>30</v>
      </c>
      <c r="M7845" s="14" t="s">
        <v>31</v>
      </c>
      <c r="N7845" s="14" t="s">
        <v>143</v>
      </c>
      <c r="O7845" s="14" t="s">
        <v>144</v>
      </c>
      <c r="P7845" s="14" t="s">
        <v>11493</v>
      </c>
      <c r="Q7845" s="14" t="s">
        <v>146</v>
      </c>
      <c r="R7845" s="14" t="s">
        <v>24470</v>
      </c>
      <c r="S7845" s="14" t="s">
        <v>48</v>
      </c>
      <c r="T7845" s="14" t="s">
        <v>49</v>
      </c>
      <c r="U7845" s="14" t="s">
        <v>50</v>
      </c>
      <c r="V7845" s="16">
        <v>1744.57</v>
      </c>
      <c r="W7845" s="13">
        <v>12</v>
      </c>
      <c r="X7845" s="17">
        <v>0.2</v>
      </c>
      <c r="Y7845" s="16">
        <v>346.41</v>
      </c>
      <c r="Z7845" s="31">
        <f t="shared" si="612"/>
        <v>0.19856468929306365</v>
      </c>
    </row>
    <row r="7846" spans="1:26">
      <c r="A7846" s="26">
        <v>7845</v>
      </c>
      <c r="B7846" s="7" t="s">
        <v>24471</v>
      </c>
      <c r="C7846" s="8">
        <v>45197</v>
      </c>
      <c r="D7846" s="12">
        <f t="shared" si="609"/>
        <v>2023</v>
      </c>
      <c r="E7846" s="12">
        <f t="shared" si="610"/>
        <v>9</v>
      </c>
      <c r="F7846" s="8" t="str">
        <f t="shared" si="611"/>
        <v>2023-09</v>
      </c>
      <c r="G7846" s="8">
        <v>45202</v>
      </c>
      <c r="H7846" s="23">
        <f t="shared" si="613"/>
        <v>5</v>
      </c>
      <c r="I7846" s="7" t="s">
        <v>27</v>
      </c>
      <c r="J7846" s="7" t="s">
        <v>4723</v>
      </c>
      <c r="K7846" s="7" t="s">
        <v>3272</v>
      </c>
      <c r="L7846" s="7" t="s">
        <v>30</v>
      </c>
      <c r="M7846" s="7" t="s">
        <v>31</v>
      </c>
      <c r="N7846" s="7" t="s">
        <v>106</v>
      </c>
      <c r="O7846" s="7" t="s">
        <v>107</v>
      </c>
      <c r="P7846" s="7" t="s">
        <v>24472</v>
      </c>
      <c r="Q7846" s="7" t="s">
        <v>35</v>
      </c>
      <c r="R7846" s="7" t="s">
        <v>24473</v>
      </c>
      <c r="S7846" s="7" t="s">
        <v>48</v>
      </c>
      <c r="T7846" s="7" t="s">
        <v>86</v>
      </c>
      <c r="U7846" s="7" t="s">
        <v>388</v>
      </c>
      <c r="V7846" s="10">
        <v>100.46</v>
      </c>
      <c r="W7846" s="6">
        <v>5</v>
      </c>
      <c r="X7846" s="11">
        <v>0</v>
      </c>
      <c r="Y7846" s="10">
        <v>3.4</v>
      </c>
      <c r="Z7846" s="30">
        <f t="shared" si="612"/>
        <v>3.3844316145729643E-2</v>
      </c>
    </row>
    <row r="7847" spans="1:26">
      <c r="A7847" s="27">
        <v>7846</v>
      </c>
      <c r="B7847" s="14" t="s">
        <v>24474</v>
      </c>
      <c r="C7847" s="15">
        <v>44337</v>
      </c>
      <c r="D7847" s="12">
        <f t="shared" si="609"/>
        <v>2021</v>
      </c>
      <c r="E7847" s="12">
        <f t="shared" si="610"/>
        <v>5</v>
      </c>
      <c r="F7847" s="15" t="str">
        <f t="shared" si="611"/>
        <v>2021-05</v>
      </c>
      <c r="G7847" s="15">
        <v>44337</v>
      </c>
      <c r="H7847" s="23">
        <f t="shared" si="613"/>
        <v>0</v>
      </c>
      <c r="I7847" s="14" t="s">
        <v>63</v>
      </c>
      <c r="J7847" s="14" t="s">
        <v>5109</v>
      </c>
      <c r="K7847" s="14" t="s">
        <v>2523</v>
      </c>
      <c r="L7847" s="14" t="s">
        <v>83</v>
      </c>
      <c r="M7847" s="14" t="s">
        <v>31</v>
      </c>
      <c r="N7847" s="14" t="s">
        <v>153</v>
      </c>
      <c r="O7847" s="14" t="s">
        <v>154</v>
      </c>
      <c r="P7847" s="14" t="s">
        <v>24475</v>
      </c>
      <c r="Q7847" s="14" t="s">
        <v>146</v>
      </c>
      <c r="R7847" s="14" t="s">
        <v>24476</v>
      </c>
      <c r="S7847" s="14" t="s">
        <v>48</v>
      </c>
      <c r="T7847" s="14" t="s">
        <v>78</v>
      </c>
      <c r="U7847" s="14" t="s">
        <v>1128</v>
      </c>
      <c r="V7847" s="16">
        <v>800.71</v>
      </c>
      <c r="W7847" s="13">
        <v>6</v>
      </c>
      <c r="X7847" s="17">
        <v>0.1</v>
      </c>
      <c r="Y7847" s="16">
        <v>323.52</v>
      </c>
      <c r="Z7847" s="31">
        <f t="shared" si="612"/>
        <v>0.40404141324574439</v>
      </c>
    </row>
    <row r="7848" spans="1:26">
      <c r="A7848" s="26">
        <v>7847</v>
      </c>
      <c r="B7848" s="7" t="s">
        <v>24477</v>
      </c>
      <c r="C7848" s="8">
        <v>44933</v>
      </c>
      <c r="D7848" s="12">
        <f t="shared" si="609"/>
        <v>2023</v>
      </c>
      <c r="E7848" s="12">
        <f t="shared" si="610"/>
        <v>1</v>
      </c>
      <c r="F7848" s="8" t="str">
        <f t="shared" si="611"/>
        <v>2023-01</v>
      </c>
      <c r="G7848" s="8">
        <v>44933</v>
      </c>
      <c r="H7848" s="23">
        <f t="shared" si="613"/>
        <v>0</v>
      </c>
      <c r="I7848" s="7" t="s">
        <v>63</v>
      </c>
      <c r="J7848" s="7" t="s">
        <v>379</v>
      </c>
      <c r="K7848" s="7" t="s">
        <v>380</v>
      </c>
      <c r="L7848" s="7" t="s">
        <v>66</v>
      </c>
      <c r="M7848" s="7" t="s">
        <v>31</v>
      </c>
      <c r="N7848" s="7" t="s">
        <v>55</v>
      </c>
      <c r="O7848" s="7" t="s">
        <v>56</v>
      </c>
      <c r="P7848" s="7" t="s">
        <v>24478</v>
      </c>
      <c r="Q7848" s="7" t="s">
        <v>58</v>
      </c>
      <c r="R7848" s="7" t="s">
        <v>24479</v>
      </c>
      <c r="S7848" s="7" t="s">
        <v>37</v>
      </c>
      <c r="T7848" s="7" t="s">
        <v>38</v>
      </c>
      <c r="U7848" s="7" t="s">
        <v>39</v>
      </c>
      <c r="V7848" s="10">
        <v>4406.6000000000004</v>
      </c>
      <c r="W7848" s="6">
        <v>12</v>
      </c>
      <c r="X7848" s="11">
        <v>0</v>
      </c>
      <c r="Y7848" s="10">
        <v>974.71</v>
      </c>
      <c r="Z7848" s="30">
        <f t="shared" si="612"/>
        <v>0.2211932101847229</v>
      </c>
    </row>
    <row r="7849" spans="1:26">
      <c r="A7849" s="27">
        <v>7848</v>
      </c>
      <c r="B7849" s="14" t="s">
        <v>24480</v>
      </c>
      <c r="C7849" s="15">
        <v>44783</v>
      </c>
      <c r="D7849" s="12">
        <f t="shared" si="609"/>
        <v>2022</v>
      </c>
      <c r="E7849" s="12">
        <f t="shared" si="610"/>
        <v>8</v>
      </c>
      <c r="F7849" s="15" t="str">
        <f t="shared" si="611"/>
        <v>2022-08</v>
      </c>
      <c r="G7849" s="15">
        <v>44790</v>
      </c>
      <c r="H7849" s="23">
        <f t="shared" si="613"/>
        <v>7</v>
      </c>
      <c r="I7849" s="14" t="s">
        <v>27</v>
      </c>
      <c r="J7849" s="14" t="s">
        <v>618</v>
      </c>
      <c r="K7849" s="14" t="s">
        <v>247</v>
      </c>
      <c r="L7849" s="14" t="s">
        <v>66</v>
      </c>
      <c r="M7849" s="14" t="s">
        <v>31</v>
      </c>
      <c r="N7849" s="14" t="s">
        <v>153</v>
      </c>
      <c r="O7849" s="14" t="s">
        <v>154</v>
      </c>
      <c r="P7849" s="14" t="s">
        <v>24481</v>
      </c>
      <c r="Q7849" s="14" t="s">
        <v>146</v>
      </c>
      <c r="R7849" s="14" t="s">
        <v>24482</v>
      </c>
      <c r="S7849" s="14" t="s">
        <v>110</v>
      </c>
      <c r="T7849" s="14" t="s">
        <v>148</v>
      </c>
      <c r="U7849" s="14" t="s">
        <v>232</v>
      </c>
      <c r="V7849" s="16">
        <v>10223.02</v>
      </c>
      <c r="W7849" s="13">
        <v>9</v>
      </c>
      <c r="X7849" s="17">
        <v>0</v>
      </c>
      <c r="Y7849" s="16">
        <v>2793.44</v>
      </c>
      <c r="Z7849" s="31">
        <f t="shared" si="612"/>
        <v>0.27324997896903264</v>
      </c>
    </row>
    <row r="7850" spans="1:26">
      <c r="A7850" s="26">
        <v>7849</v>
      </c>
      <c r="B7850" s="7" t="s">
        <v>24483</v>
      </c>
      <c r="C7850" s="8">
        <v>45074</v>
      </c>
      <c r="D7850" s="12">
        <f t="shared" si="609"/>
        <v>2023</v>
      </c>
      <c r="E7850" s="12">
        <f t="shared" si="610"/>
        <v>5</v>
      </c>
      <c r="F7850" s="8" t="str">
        <f t="shared" si="611"/>
        <v>2023-05</v>
      </c>
      <c r="G7850" s="8">
        <v>45079</v>
      </c>
      <c r="H7850" s="23">
        <f t="shared" si="613"/>
        <v>5</v>
      </c>
      <c r="I7850" s="7" t="s">
        <v>52</v>
      </c>
      <c r="J7850" s="7" t="s">
        <v>2085</v>
      </c>
      <c r="K7850" s="7" t="s">
        <v>2086</v>
      </c>
      <c r="L7850" s="7" t="s">
        <v>66</v>
      </c>
      <c r="M7850" s="7" t="s">
        <v>31</v>
      </c>
      <c r="N7850" s="7" t="s">
        <v>181</v>
      </c>
      <c r="O7850" s="7" t="s">
        <v>107</v>
      </c>
      <c r="P7850" s="7" t="s">
        <v>24484</v>
      </c>
      <c r="Q7850" s="7" t="s">
        <v>35</v>
      </c>
      <c r="R7850" s="7" t="s">
        <v>24485</v>
      </c>
      <c r="S7850" s="7" t="s">
        <v>37</v>
      </c>
      <c r="T7850" s="7" t="s">
        <v>60</v>
      </c>
      <c r="U7850" s="7" t="s">
        <v>61</v>
      </c>
      <c r="V7850" s="10">
        <v>3556.53</v>
      </c>
      <c r="W7850" s="6">
        <v>13</v>
      </c>
      <c r="X7850" s="11">
        <v>0.2</v>
      </c>
      <c r="Y7850" s="10">
        <v>-386.31</v>
      </c>
      <c r="Z7850" s="30">
        <f t="shared" si="612"/>
        <v>-0.10861991885348921</v>
      </c>
    </row>
    <row r="7851" spans="1:26">
      <c r="A7851" s="27">
        <v>7850</v>
      </c>
      <c r="B7851" s="14" t="s">
        <v>24486</v>
      </c>
      <c r="C7851" s="15">
        <v>45485</v>
      </c>
      <c r="D7851" s="12">
        <f t="shared" si="609"/>
        <v>2024</v>
      </c>
      <c r="E7851" s="12">
        <f t="shared" si="610"/>
        <v>7</v>
      </c>
      <c r="F7851" s="15" t="str">
        <f t="shared" si="611"/>
        <v>2024-07</v>
      </c>
      <c r="G7851" s="15">
        <v>45491</v>
      </c>
      <c r="H7851" s="23">
        <f t="shared" si="613"/>
        <v>6</v>
      </c>
      <c r="I7851" s="14" t="s">
        <v>52</v>
      </c>
      <c r="J7851" s="14" t="s">
        <v>7409</v>
      </c>
      <c r="K7851" s="14" t="s">
        <v>7410</v>
      </c>
      <c r="L7851" s="14" t="s">
        <v>83</v>
      </c>
      <c r="M7851" s="14" t="s">
        <v>31</v>
      </c>
      <c r="N7851" s="14" t="s">
        <v>204</v>
      </c>
      <c r="O7851" s="14" t="s">
        <v>205</v>
      </c>
      <c r="P7851" s="14" t="s">
        <v>22751</v>
      </c>
      <c r="Q7851" s="14" t="s">
        <v>146</v>
      </c>
      <c r="R7851" s="14" t="s">
        <v>24487</v>
      </c>
      <c r="S7851" s="14" t="s">
        <v>110</v>
      </c>
      <c r="T7851" s="14" t="s">
        <v>243</v>
      </c>
      <c r="U7851" s="14" t="s">
        <v>244</v>
      </c>
      <c r="V7851" s="16">
        <v>8213.61</v>
      </c>
      <c r="W7851" s="13">
        <v>12</v>
      </c>
      <c r="X7851" s="17">
        <v>0</v>
      </c>
      <c r="Y7851" s="16">
        <v>838.95</v>
      </c>
      <c r="Z7851" s="31">
        <f t="shared" si="612"/>
        <v>0.10214144572240465</v>
      </c>
    </row>
    <row r="7852" spans="1:26">
      <c r="A7852" s="26">
        <v>7851</v>
      </c>
      <c r="B7852" s="7" t="s">
        <v>24488</v>
      </c>
      <c r="C7852" s="8">
        <v>45095</v>
      </c>
      <c r="D7852" s="12">
        <f t="shared" si="609"/>
        <v>2023</v>
      </c>
      <c r="E7852" s="12">
        <f t="shared" si="610"/>
        <v>6</v>
      </c>
      <c r="F7852" s="8" t="str">
        <f t="shared" si="611"/>
        <v>2023-06</v>
      </c>
      <c r="G7852" s="8">
        <v>45098</v>
      </c>
      <c r="H7852" s="23">
        <f t="shared" si="613"/>
        <v>3</v>
      </c>
      <c r="I7852" s="7" t="s">
        <v>52</v>
      </c>
      <c r="J7852" s="7" t="s">
        <v>5019</v>
      </c>
      <c r="K7852" s="7" t="s">
        <v>478</v>
      </c>
      <c r="L7852" s="7" t="s">
        <v>83</v>
      </c>
      <c r="M7852" s="7" t="s">
        <v>31</v>
      </c>
      <c r="N7852" s="7" t="s">
        <v>181</v>
      </c>
      <c r="O7852" s="7" t="s">
        <v>107</v>
      </c>
      <c r="P7852" s="7" t="s">
        <v>24489</v>
      </c>
      <c r="Q7852" s="7" t="s">
        <v>35</v>
      </c>
      <c r="R7852" s="7" t="s">
        <v>24490</v>
      </c>
      <c r="S7852" s="7" t="s">
        <v>48</v>
      </c>
      <c r="T7852" s="7" t="s">
        <v>69</v>
      </c>
      <c r="U7852" s="7" t="s">
        <v>1034</v>
      </c>
      <c r="V7852" s="10">
        <v>1679.85</v>
      </c>
      <c r="W7852" s="6">
        <v>11</v>
      </c>
      <c r="X7852" s="11">
        <v>0.4</v>
      </c>
      <c r="Y7852" s="10">
        <v>721.71</v>
      </c>
      <c r="Z7852" s="30">
        <f t="shared" si="612"/>
        <v>0.42962764532547554</v>
      </c>
    </row>
    <row r="7853" spans="1:26">
      <c r="A7853" s="27">
        <v>7852</v>
      </c>
      <c r="B7853" s="14" t="s">
        <v>24491</v>
      </c>
      <c r="C7853" s="15">
        <v>44283</v>
      </c>
      <c r="D7853" s="12">
        <f t="shared" si="609"/>
        <v>2021</v>
      </c>
      <c r="E7853" s="12">
        <f t="shared" si="610"/>
        <v>3</v>
      </c>
      <c r="F7853" s="15" t="str">
        <f t="shared" si="611"/>
        <v>2021-03</v>
      </c>
      <c r="G7853" s="15">
        <v>44283</v>
      </c>
      <c r="H7853" s="23">
        <f t="shared" si="613"/>
        <v>0</v>
      </c>
      <c r="I7853" s="14" t="s">
        <v>63</v>
      </c>
      <c r="J7853" s="14" t="s">
        <v>3576</v>
      </c>
      <c r="K7853" s="14" t="s">
        <v>3577</v>
      </c>
      <c r="L7853" s="14" t="s">
        <v>30</v>
      </c>
      <c r="M7853" s="14" t="s">
        <v>31</v>
      </c>
      <c r="N7853" s="14" t="s">
        <v>43</v>
      </c>
      <c r="O7853" s="14" t="s">
        <v>44</v>
      </c>
      <c r="P7853" s="14" t="s">
        <v>24492</v>
      </c>
      <c r="Q7853" s="14" t="s">
        <v>46</v>
      </c>
      <c r="R7853" s="14" t="s">
        <v>24493</v>
      </c>
      <c r="S7853" s="14" t="s">
        <v>48</v>
      </c>
      <c r="T7853" s="14" t="s">
        <v>95</v>
      </c>
      <c r="U7853" s="14" t="s">
        <v>195</v>
      </c>
      <c r="V7853" s="16">
        <v>367.01</v>
      </c>
      <c r="W7853" s="13">
        <v>3</v>
      </c>
      <c r="X7853" s="17">
        <v>0.5</v>
      </c>
      <c r="Y7853" s="16">
        <v>-15.6</v>
      </c>
      <c r="Z7853" s="31">
        <f t="shared" si="612"/>
        <v>-4.2505653796899266E-2</v>
      </c>
    </row>
    <row r="7854" spans="1:26">
      <c r="A7854" s="26">
        <v>7853</v>
      </c>
      <c r="B7854" s="7" t="s">
        <v>24494</v>
      </c>
      <c r="C7854" s="8">
        <v>44586</v>
      </c>
      <c r="D7854" s="12">
        <f t="shared" si="609"/>
        <v>2022</v>
      </c>
      <c r="E7854" s="12">
        <f t="shared" si="610"/>
        <v>1</v>
      </c>
      <c r="F7854" s="8" t="str">
        <f t="shared" si="611"/>
        <v>2022-01</v>
      </c>
      <c r="G7854" s="8">
        <v>44586</v>
      </c>
      <c r="H7854" s="23">
        <f t="shared" si="613"/>
        <v>0</v>
      </c>
      <c r="I7854" s="7" t="s">
        <v>63</v>
      </c>
      <c r="J7854" s="7" t="s">
        <v>3691</v>
      </c>
      <c r="K7854" s="7" t="s">
        <v>1935</v>
      </c>
      <c r="L7854" s="7" t="s">
        <v>30</v>
      </c>
      <c r="M7854" s="7" t="s">
        <v>31</v>
      </c>
      <c r="N7854" s="7" t="s">
        <v>166</v>
      </c>
      <c r="O7854" s="7" t="s">
        <v>167</v>
      </c>
      <c r="P7854" s="7" t="s">
        <v>24495</v>
      </c>
      <c r="Q7854" s="7" t="s">
        <v>35</v>
      </c>
      <c r="R7854" s="7" t="s">
        <v>24496</v>
      </c>
      <c r="S7854" s="7" t="s">
        <v>37</v>
      </c>
      <c r="T7854" s="7" t="s">
        <v>60</v>
      </c>
      <c r="U7854" s="7" t="s">
        <v>61</v>
      </c>
      <c r="V7854" s="10">
        <v>646.75</v>
      </c>
      <c r="W7854" s="6">
        <v>1</v>
      </c>
      <c r="X7854" s="11">
        <v>0.3</v>
      </c>
      <c r="Y7854" s="10">
        <v>-25.07</v>
      </c>
      <c r="Z7854" s="30">
        <f t="shared" si="612"/>
        <v>-3.8763045999226906E-2</v>
      </c>
    </row>
    <row r="7855" spans="1:26">
      <c r="A7855" s="27">
        <v>7854</v>
      </c>
      <c r="B7855" s="14" t="s">
        <v>24497</v>
      </c>
      <c r="C7855" s="15">
        <v>44911</v>
      </c>
      <c r="D7855" s="12">
        <f t="shared" si="609"/>
        <v>2022</v>
      </c>
      <c r="E7855" s="12">
        <f t="shared" si="610"/>
        <v>12</v>
      </c>
      <c r="F7855" s="15" t="str">
        <f t="shared" si="611"/>
        <v>2022-12</v>
      </c>
      <c r="G7855" s="15">
        <v>44919</v>
      </c>
      <c r="H7855" s="23">
        <f t="shared" si="613"/>
        <v>8</v>
      </c>
      <c r="I7855" s="14" t="s">
        <v>27</v>
      </c>
      <c r="J7855" s="14" t="s">
        <v>1717</v>
      </c>
      <c r="K7855" s="14" t="s">
        <v>391</v>
      </c>
      <c r="L7855" s="14" t="s">
        <v>30</v>
      </c>
      <c r="M7855" s="14" t="s">
        <v>31</v>
      </c>
      <c r="N7855" s="14" t="s">
        <v>313</v>
      </c>
      <c r="O7855" s="14" t="s">
        <v>314</v>
      </c>
      <c r="P7855" s="14" t="s">
        <v>24498</v>
      </c>
      <c r="Q7855" s="14" t="s">
        <v>146</v>
      </c>
      <c r="R7855" s="14" t="s">
        <v>24499</v>
      </c>
      <c r="S7855" s="14" t="s">
        <v>37</v>
      </c>
      <c r="T7855" s="14" t="s">
        <v>38</v>
      </c>
      <c r="U7855" s="14" t="s">
        <v>39</v>
      </c>
      <c r="V7855" s="16">
        <v>3181.49</v>
      </c>
      <c r="W7855" s="13">
        <v>13</v>
      </c>
      <c r="X7855" s="17">
        <v>0.2</v>
      </c>
      <c r="Y7855" s="16">
        <v>963.64</v>
      </c>
      <c r="Z7855" s="31">
        <f t="shared" si="612"/>
        <v>0.30288952660545848</v>
      </c>
    </row>
    <row r="7856" spans="1:26">
      <c r="A7856" s="26">
        <v>7855</v>
      </c>
      <c r="B7856" s="7" t="s">
        <v>24500</v>
      </c>
      <c r="C7856" s="8">
        <v>44649</v>
      </c>
      <c r="D7856" s="12">
        <f t="shared" si="609"/>
        <v>2022</v>
      </c>
      <c r="E7856" s="12">
        <f t="shared" si="610"/>
        <v>3</v>
      </c>
      <c r="F7856" s="8" t="str">
        <f t="shared" si="611"/>
        <v>2022-03</v>
      </c>
      <c r="G7856" s="8">
        <v>44651</v>
      </c>
      <c r="H7856" s="23">
        <f t="shared" si="613"/>
        <v>2</v>
      </c>
      <c r="I7856" s="7" t="s">
        <v>122</v>
      </c>
      <c r="J7856" s="7" t="s">
        <v>3120</v>
      </c>
      <c r="K7856" s="7" t="s">
        <v>3121</v>
      </c>
      <c r="L7856" s="7" t="s">
        <v>83</v>
      </c>
      <c r="M7856" s="7" t="s">
        <v>31</v>
      </c>
      <c r="N7856" s="7" t="s">
        <v>213</v>
      </c>
      <c r="O7856" s="7" t="s">
        <v>92</v>
      </c>
      <c r="P7856" s="7" t="s">
        <v>24501</v>
      </c>
      <c r="Q7856" s="7" t="s">
        <v>46</v>
      </c>
      <c r="R7856" s="7" t="s">
        <v>24502</v>
      </c>
      <c r="S7856" s="7" t="s">
        <v>48</v>
      </c>
      <c r="T7856" s="7" t="s">
        <v>138</v>
      </c>
      <c r="U7856" s="7" t="s">
        <v>1091</v>
      </c>
      <c r="V7856" s="10">
        <v>447.9</v>
      </c>
      <c r="W7856" s="6">
        <v>11</v>
      </c>
      <c r="X7856" s="11">
        <v>0.3</v>
      </c>
      <c r="Y7856" s="10">
        <v>195.25</v>
      </c>
      <c r="Z7856" s="30">
        <f t="shared" si="612"/>
        <v>0.43592319714221928</v>
      </c>
    </row>
    <row r="7857" spans="1:26">
      <c r="A7857" s="27">
        <v>7856</v>
      </c>
      <c r="B7857" s="14" t="s">
        <v>24503</v>
      </c>
      <c r="C7857" s="15">
        <v>44367</v>
      </c>
      <c r="D7857" s="12">
        <f t="shared" si="609"/>
        <v>2021</v>
      </c>
      <c r="E7857" s="12">
        <f t="shared" si="610"/>
        <v>6</v>
      </c>
      <c r="F7857" s="15" t="str">
        <f t="shared" si="611"/>
        <v>2021-06</v>
      </c>
      <c r="G7857" s="15">
        <v>44367</v>
      </c>
      <c r="H7857" s="23">
        <f t="shared" si="613"/>
        <v>0</v>
      </c>
      <c r="I7857" s="14" t="s">
        <v>63</v>
      </c>
      <c r="J7857" s="14" t="s">
        <v>4275</v>
      </c>
      <c r="K7857" s="14" t="s">
        <v>2459</v>
      </c>
      <c r="L7857" s="14" t="s">
        <v>83</v>
      </c>
      <c r="M7857" s="14" t="s">
        <v>31</v>
      </c>
      <c r="N7857" s="14" t="s">
        <v>43</v>
      </c>
      <c r="O7857" s="14" t="s">
        <v>44</v>
      </c>
      <c r="P7857" s="14" t="s">
        <v>24504</v>
      </c>
      <c r="Q7857" s="14" t="s">
        <v>46</v>
      </c>
      <c r="R7857" s="14" t="s">
        <v>24505</v>
      </c>
      <c r="S7857" s="14" t="s">
        <v>48</v>
      </c>
      <c r="T7857" s="14" t="s">
        <v>49</v>
      </c>
      <c r="U7857" s="14" t="s">
        <v>50</v>
      </c>
      <c r="V7857" s="16">
        <v>1221.19</v>
      </c>
      <c r="W7857" s="13">
        <v>12</v>
      </c>
      <c r="X7857" s="17">
        <v>0.4</v>
      </c>
      <c r="Y7857" s="16">
        <v>375.43</v>
      </c>
      <c r="Z7857" s="31">
        <f t="shared" si="612"/>
        <v>0.30742963830362185</v>
      </c>
    </row>
    <row r="7858" spans="1:26">
      <c r="A7858" s="26">
        <v>7857</v>
      </c>
      <c r="B7858" s="7" t="s">
        <v>24506</v>
      </c>
      <c r="C7858" s="8">
        <v>45077</v>
      </c>
      <c r="D7858" s="12">
        <f t="shared" si="609"/>
        <v>2023</v>
      </c>
      <c r="E7858" s="12">
        <f t="shared" si="610"/>
        <v>5</v>
      </c>
      <c r="F7858" s="8" t="str">
        <f t="shared" si="611"/>
        <v>2023-05</v>
      </c>
      <c r="G7858" s="8">
        <v>45079</v>
      </c>
      <c r="H7858" s="23">
        <f t="shared" si="613"/>
        <v>2</v>
      </c>
      <c r="I7858" s="7" t="s">
        <v>122</v>
      </c>
      <c r="J7858" s="7" t="s">
        <v>1758</v>
      </c>
      <c r="K7858" s="7" t="s">
        <v>257</v>
      </c>
      <c r="L7858" s="7" t="s">
        <v>66</v>
      </c>
      <c r="M7858" s="7" t="s">
        <v>31</v>
      </c>
      <c r="N7858" s="7" t="s">
        <v>91</v>
      </c>
      <c r="O7858" s="7" t="s">
        <v>92</v>
      </c>
      <c r="P7858" s="7" t="s">
        <v>24507</v>
      </c>
      <c r="Q7858" s="7" t="s">
        <v>46</v>
      </c>
      <c r="R7858" s="7" t="s">
        <v>24508</v>
      </c>
      <c r="S7858" s="7" t="s">
        <v>110</v>
      </c>
      <c r="T7858" s="7" t="s">
        <v>111</v>
      </c>
      <c r="U7858" s="7" t="s">
        <v>287</v>
      </c>
      <c r="V7858" s="10">
        <v>4234.43</v>
      </c>
      <c r="W7858" s="6">
        <v>4</v>
      </c>
      <c r="X7858" s="11">
        <v>0.2</v>
      </c>
      <c r="Y7858" s="10">
        <v>1171.83</v>
      </c>
      <c r="Z7858" s="30">
        <f t="shared" si="612"/>
        <v>0.2767385456838346</v>
      </c>
    </row>
    <row r="7859" spans="1:26">
      <c r="A7859" s="27">
        <v>7858</v>
      </c>
      <c r="B7859" s="14" t="s">
        <v>24509</v>
      </c>
      <c r="C7859" s="15">
        <v>44931</v>
      </c>
      <c r="D7859" s="12">
        <f t="shared" si="609"/>
        <v>2023</v>
      </c>
      <c r="E7859" s="12">
        <f t="shared" si="610"/>
        <v>1</v>
      </c>
      <c r="F7859" s="15" t="str">
        <f t="shared" si="611"/>
        <v>2023-01</v>
      </c>
      <c r="G7859" s="15">
        <v>44935</v>
      </c>
      <c r="H7859" s="23">
        <f t="shared" si="613"/>
        <v>4</v>
      </c>
      <c r="I7859" s="14" t="s">
        <v>52</v>
      </c>
      <c r="J7859" s="14" t="s">
        <v>3677</v>
      </c>
      <c r="K7859" s="14" t="s">
        <v>511</v>
      </c>
      <c r="L7859" s="14" t="s">
        <v>83</v>
      </c>
      <c r="M7859" s="14" t="s">
        <v>31</v>
      </c>
      <c r="N7859" s="14" t="s">
        <v>166</v>
      </c>
      <c r="O7859" s="14" t="s">
        <v>167</v>
      </c>
      <c r="P7859" s="14" t="s">
        <v>24510</v>
      </c>
      <c r="Q7859" s="14" t="s">
        <v>35</v>
      </c>
      <c r="R7859" s="14" t="s">
        <v>24511</v>
      </c>
      <c r="S7859" s="14" t="s">
        <v>48</v>
      </c>
      <c r="T7859" s="14" t="s">
        <v>49</v>
      </c>
      <c r="U7859" s="14" t="s">
        <v>120</v>
      </c>
      <c r="V7859" s="16">
        <v>988.83</v>
      </c>
      <c r="W7859" s="13">
        <v>5</v>
      </c>
      <c r="X7859" s="17">
        <v>0.2</v>
      </c>
      <c r="Y7859" s="16">
        <v>89.2</v>
      </c>
      <c r="Z7859" s="31">
        <f t="shared" si="612"/>
        <v>9.0207619105407394E-2</v>
      </c>
    </row>
    <row r="7860" spans="1:26">
      <c r="A7860" s="26">
        <v>7859</v>
      </c>
      <c r="B7860" s="7" t="s">
        <v>24512</v>
      </c>
      <c r="C7860" s="8">
        <v>45287</v>
      </c>
      <c r="D7860" s="12">
        <f t="shared" si="609"/>
        <v>2023</v>
      </c>
      <c r="E7860" s="12">
        <f t="shared" si="610"/>
        <v>12</v>
      </c>
      <c r="F7860" s="8" t="str">
        <f t="shared" si="611"/>
        <v>2023-12</v>
      </c>
      <c r="G7860" s="8">
        <v>45292</v>
      </c>
      <c r="H7860" s="23">
        <f t="shared" si="613"/>
        <v>5</v>
      </c>
      <c r="I7860" s="7" t="s">
        <v>52</v>
      </c>
      <c r="J7860" s="7" t="s">
        <v>6373</v>
      </c>
      <c r="K7860" s="7" t="s">
        <v>3136</v>
      </c>
      <c r="L7860" s="7" t="s">
        <v>30</v>
      </c>
      <c r="M7860" s="7" t="s">
        <v>31</v>
      </c>
      <c r="N7860" s="7" t="s">
        <v>213</v>
      </c>
      <c r="O7860" s="7" t="s">
        <v>92</v>
      </c>
      <c r="P7860" s="7" t="s">
        <v>24513</v>
      </c>
      <c r="Q7860" s="7" t="s">
        <v>46</v>
      </c>
      <c r="R7860" s="7" t="s">
        <v>24514</v>
      </c>
      <c r="S7860" s="7" t="s">
        <v>110</v>
      </c>
      <c r="T7860" s="7" t="s">
        <v>111</v>
      </c>
      <c r="U7860" s="7" t="s">
        <v>287</v>
      </c>
      <c r="V7860" s="10">
        <v>1701.99</v>
      </c>
      <c r="W7860" s="6">
        <v>3</v>
      </c>
      <c r="X7860" s="11">
        <v>0.4</v>
      </c>
      <c r="Y7860" s="10">
        <v>400.03</v>
      </c>
      <c r="Z7860" s="30">
        <f t="shared" si="612"/>
        <v>0.23503663358774138</v>
      </c>
    </row>
    <row r="7861" spans="1:26">
      <c r="A7861" s="27">
        <v>7860</v>
      </c>
      <c r="B7861" s="14" t="s">
        <v>24515</v>
      </c>
      <c r="C7861" s="15">
        <v>45510</v>
      </c>
      <c r="D7861" s="12">
        <f t="shared" si="609"/>
        <v>2024</v>
      </c>
      <c r="E7861" s="12">
        <f t="shared" si="610"/>
        <v>8</v>
      </c>
      <c r="F7861" s="15" t="str">
        <f t="shared" si="611"/>
        <v>2024-08</v>
      </c>
      <c r="G7861" s="15">
        <v>45515</v>
      </c>
      <c r="H7861" s="23">
        <f t="shared" si="613"/>
        <v>5</v>
      </c>
      <c r="I7861" s="14" t="s">
        <v>52</v>
      </c>
      <c r="J7861" s="14" t="s">
        <v>2982</v>
      </c>
      <c r="K7861" s="14" t="s">
        <v>1307</v>
      </c>
      <c r="L7861" s="14" t="s">
        <v>83</v>
      </c>
      <c r="M7861" s="14" t="s">
        <v>31</v>
      </c>
      <c r="N7861" s="14" t="s">
        <v>213</v>
      </c>
      <c r="O7861" s="14" t="s">
        <v>92</v>
      </c>
      <c r="P7861" s="14" t="s">
        <v>24516</v>
      </c>
      <c r="Q7861" s="14" t="s">
        <v>46</v>
      </c>
      <c r="R7861" s="14" t="s">
        <v>24517</v>
      </c>
      <c r="S7861" s="14" t="s">
        <v>48</v>
      </c>
      <c r="T7861" s="14" t="s">
        <v>86</v>
      </c>
      <c r="U7861" s="14" t="s">
        <v>388</v>
      </c>
      <c r="V7861" s="16">
        <v>978.79</v>
      </c>
      <c r="W7861" s="13">
        <v>6</v>
      </c>
      <c r="X7861" s="17">
        <v>0</v>
      </c>
      <c r="Y7861" s="16">
        <v>81.84</v>
      </c>
      <c r="Z7861" s="31">
        <f t="shared" si="612"/>
        <v>8.3613441085421805E-2</v>
      </c>
    </row>
    <row r="7862" spans="1:26">
      <c r="A7862" s="26">
        <v>7861</v>
      </c>
      <c r="B7862" s="7" t="s">
        <v>24518</v>
      </c>
      <c r="C7862" s="8">
        <v>45007</v>
      </c>
      <c r="D7862" s="12">
        <f t="shared" si="609"/>
        <v>2023</v>
      </c>
      <c r="E7862" s="12">
        <f t="shared" si="610"/>
        <v>3</v>
      </c>
      <c r="F7862" s="8" t="str">
        <f t="shared" si="611"/>
        <v>2023-03</v>
      </c>
      <c r="G7862" s="8">
        <v>45010</v>
      </c>
      <c r="H7862" s="23">
        <f t="shared" si="613"/>
        <v>3</v>
      </c>
      <c r="I7862" s="7" t="s">
        <v>122</v>
      </c>
      <c r="J7862" s="7" t="s">
        <v>492</v>
      </c>
      <c r="K7862" s="7" t="s">
        <v>174</v>
      </c>
      <c r="L7862" s="7" t="s">
        <v>30</v>
      </c>
      <c r="M7862" s="7" t="s">
        <v>31</v>
      </c>
      <c r="N7862" s="7" t="s">
        <v>106</v>
      </c>
      <c r="O7862" s="7" t="s">
        <v>107</v>
      </c>
      <c r="P7862" s="7" t="s">
        <v>24519</v>
      </c>
      <c r="Q7862" s="7" t="s">
        <v>35</v>
      </c>
      <c r="R7862" s="7" t="s">
        <v>24520</v>
      </c>
      <c r="S7862" s="7" t="s">
        <v>110</v>
      </c>
      <c r="T7862" s="7" t="s">
        <v>111</v>
      </c>
      <c r="U7862" s="7" t="s">
        <v>216</v>
      </c>
      <c r="V7862" s="10">
        <v>12852.74</v>
      </c>
      <c r="W7862" s="6">
        <v>9</v>
      </c>
      <c r="X7862" s="11">
        <v>0.2</v>
      </c>
      <c r="Y7862" s="10">
        <v>400.39</v>
      </c>
      <c r="Z7862" s="30">
        <f t="shared" si="612"/>
        <v>3.1152112312238481E-2</v>
      </c>
    </row>
    <row r="7863" spans="1:26">
      <c r="A7863" s="27">
        <v>7862</v>
      </c>
      <c r="B7863" s="14" t="s">
        <v>24521</v>
      </c>
      <c r="C7863" s="15">
        <v>44935</v>
      </c>
      <c r="D7863" s="12">
        <f t="shared" si="609"/>
        <v>2023</v>
      </c>
      <c r="E7863" s="12">
        <f t="shared" si="610"/>
        <v>1</v>
      </c>
      <c r="F7863" s="15" t="str">
        <f t="shared" si="611"/>
        <v>2023-01</v>
      </c>
      <c r="G7863" s="15">
        <v>44935</v>
      </c>
      <c r="H7863" s="23">
        <f t="shared" si="613"/>
        <v>0</v>
      </c>
      <c r="I7863" s="14" t="s">
        <v>63</v>
      </c>
      <c r="J7863" s="14" t="s">
        <v>2192</v>
      </c>
      <c r="K7863" s="14" t="s">
        <v>583</v>
      </c>
      <c r="L7863" s="14" t="s">
        <v>30</v>
      </c>
      <c r="M7863" s="14" t="s">
        <v>31</v>
      </c>
      <c r="N7863" s="14" t="s">
        <v>143</v>
      </c>
      <c r="O7863" s="14" t="s">
        <v>144</v>
      </c>
      <c r="P7863" s="14" t="s">
        <v>24522</v>
      </c>
      <c r="Q7863" s="14" t="s">
        <v>146</v>
      </c>
      <c r="R7863" s="14" t="s">
        <v>24523</v>
      </c>
      <c r="S7863" s="14" t="s">
        <v>37</v>
      </c>
      <c r="T7863" s="14" t="s">
        <v>208</v>
      </c>
      <c r="U7863" s="14" t="s">
        <v>209</v>
      </c>
      <c r="V7863" s="16">
        <v>857.12</v>
      </c>
      <c r="W7863" s="13">
        <v>5</v>
      </c>
      <c r="X7863" s="17">
        <v>0</v>
      </c>
      <c r="Y7863" s="16">
        <v>194.15</v>
      </c>
      <c r="Z7863" s="31">
        <f t="shared" si="612"/>
        <v>0.22651437371663244</v>
      </c>
    </row>
    <row r="7864" spans="1:26">
      <c r="A7864" s="26">
        <v>7863</v>
      </c>
      <c r="B7864" s="7" t="s">
        <v>24524</v>
      </c>
      <c r="C7864" s="8">
        <v>45280</v>
      </c>
      <c r="D7864" s="12">
        <f t="shared" si="609"/>
        <v>2023</v>
      </c>
      <c r="E7864" s="12">
        <f t="shared" si="610"/>
        <v>12</v>
      </c>
      <c r="F7864" s="8" t="str">
        <f t="shared" si="611"/>
        <v>2023-12</v>
      </c>
      <c r="G7864" s="8">
        <v>45283</v>
      </c>
      <c r="H7864" s="23">
        <f t="shared" si="613"/>
        <v>3</v>
      </c>
      <c r="I7864" s="7" t="s">
        <v>52</v>
      </c>
      <c r="J7864" s="7" t="s">
        <v>2615</v>
      </c>
      <c r="K7864" s="7" t="s">
        <v>252</v>
      </c>
      <c r="L7864" s="7" t="s">
        <v>66</v>
      </c>
      <c r="M7864" s="7" t="s">
        <v>31</v>
      </c>
      <c r="N7864" s="7" t="s">
        <v>228</v>
      </c>
      <c r="O7864" s="7" t="s">
        <v>229</v>
      </c>
      <c r="P7864" s="7" t="s">
        <v>24525</v>
      </c>
      <c r="Q7864" s="7" t="s">
        <v>46</v>
      </c>
      <c r="R7864" s="7" t="s">
        <v>24526</v>
      </c>
      <c r="S7864" s="7" t="s">
        <v>110</v>
      </c>
      <c r="T7864" s="7" t="s">
        <v>111</v>
      </c>
      <c r="U7864" s="7" t="s">
        <v>216</v>
      </c>
      <c r="V7864" s="10">
        <v>11656.77</v>
      </c>
      <c r="W7864" s="6">
        <v>8</v>
      </c>
      <c r="X7864" s="11">
        <v>0.1</v>
      </c>
      <c r="Y7864" s="10">
        <v>-34.58</v>
      </c>
      <c r="Z7864" s="30">
        <f t="shared" si="612"/>
        <v>-2.9665164535287217E-3</v>
      </c>
    </row>
    <row r="7865" spans="1:26">
      <c r="A7865" s="27">
        <v>7864</v>
      </c>
      <c r="B7865" s="14" t="s">
        <v>24527</v>
      </c>
      <c r="C7865" s="15">
        <v>45107</v>
      </c>
      <c r="D7865" s="12">
        <f t="shared" si="609"/>
        <v>2023</v>
      </c>
      <c r="E7865" s="12">
        <f t="shared" si="610"/>
        <v>6</v>
      </c>
      <c r="F7865" s="15" t="str">
        <f t="shared" si="611"/>
        <v>2023-06</v>
      </c>
      <c r="G7865" s="15">
        <v>45112</v>
      </c>
      <c r="H7865" s="23">
        <f t="shared" si="613"/>
        <v>5</v>
      </c>
      <c r="I7865" s="14" t="s">
        <v>52</v>
      </c>
      <c r="J7865" s="14" t="s">
        <v>8214</v>
      </c>
      <c r="K7865" s="14" t="s">
        <v>8215</v>
      </c>
      <c r="L7865" s="14" t="s">
        <v>66</v>
      </c>
      <c r="M7865" s="14" t="s">
        <v>31</v>
      </c>
      <c r="N7865" s="14" t="s">
        <v>143</v>
      </c>
      <c r="O7865" s="14" t="s">
        <v>144</v>
      </c>
      <c r="P7865" s="14" t="s">
        <v>24528</v>
      </c>
      <c r="Q7865" s="14" t="s">
        <v>146</v>
      </c>
      <c r="R7865" s="14" t="s">
        <v>24529</v>
      </c>
      <c r="S7865" s="14" t="s">
        <v>37</v>
      </c>
      <c r="T7865" s="14" t="s">
        <v>60</v>
      </c>
      <c r="U7865" s="14" t="s">
        <v>61</v>
      </c>
      <c r="V7865" s="16">
        <v>811.03</v>
      </c>
      <c r="W7865" s="13">
        <v>2</v>
      </c>
      <c r="X7865" s="17">
        <v>0.2</v>
      </c>
      <c r="Y7865" s="16">
        <v>273.88</v>
      </c>
      <c r="Z7865" s="31">
        <f t="shared" si="612"/>
        <v>0.33769404337694042</v>
      </c>
    </row>
    <row r="7866" spans="1:26">
      <c r="A7866" s="26">
        <v>7865</v>
      </c>
      <c r="B7866" s="7" t="s">
        <v>24530</v>
      </c>
      <c r="C7866" s="8">
        <v>44213</v>
      </c>
      <c r="D7866" s="12">
        <f t="shared" si="609"/>
        <v>2021</v>
      </c>
      <c r="E7866" s="12">
        <f t="shared" si="610"/>
        <v>1</v>
      </c>
      <c r="F7866" s="8" t="str">
        <f t="shared" si="611"/>
        <v>2021-01</v>
      </c>
      <c r="G7866" s="8">
        <v>44219</v>
      </c>
      <c r="H7866" s="23">
        <f t="shared" si="613"/>
        <v>6</v>
      </c>
      <c r="I7866" s="7" t="s">
        <v>27</v>
      </c>
      <c r="J7866" s="7" t="s">
        <v>688</v>
      </c>
      <c r="K7866" s="7" t="s">
        <v>689</v>
      </c>
      <c r="L7866" s="7" t="s">
        <v>66</v>
      </c>
      <c r="M7866" s="7" t="s">
        <v>31</v>
      </c>
      <c r="N7866" s="7" t="s">
        <v>220</v>
      </c>
      <c r="O7866" s="7" t="s">
        <v>220</v>
      </c>
      <c r="P7866" s="7" t="s">
        <v>24531</v>
      </c>
      <c r="Q7866" s="7" t="s">
        <v>58</v>
      </c>
      <c r="R7866" s="7" t="s">
        <v>24532</v>
      </c>
      <c r="S7866" s="7" t="s">
        <v>37</v>
      </c>
      <c r="T7866" s="7" t="s">
        <v>38</v>
      </c>
      <c r="U7866" s="7" t="s">
        <v>333</v>
      </c>
      <c r="V7866" s="10">
        <v>133.18</v>
      </c>
      <c r="W7866" s="6">
        <v>8</v>
      </c>
      <c r="X7866" s="11">
        <v>0.3</v>
      </c>
      <c r="Y7866" s="10">
        <v>13.12</v>
      </c>
      <c r="Z7866" s="30">
        <f t="shared" si="612"/>
        <v>9.8513290283826396E-2</v>
      </c>
    </row>
    <row r="7867" spans="1:26">
      <c r="A7867" s="27">
        <v>7866</v>
      </c>
      <c r="B7867" s="14" t="s">
        <v>24533</v>
      </c>
      <c r="C7867" s="15">
        <v>45497</v>
      </c>
      <c r="D7867" s="12">
        <f t="shared" si="609"/>
        <v>2024</v>
      </c>
      <c r="E7867" s="12">
        <f t="shared" si="610"/>
        <v>7</v>
      </c>
      <c r="F7867" s="15" t="str">
        <f t="shared" si="611"/>
        <v>2024-07</v>
      </c>
      <c r="G7867" s="15">
        <v>45499</v>
      </c>
      <c r="H7867" s="23">
        <f t="shared" si="613"/>
        <v>2</v>
      </c>
      <c r="I7867" s="14" t="s">
        <v>122</v>
      </c>
      <c r="J7867" s="14" t="s">
        <v>1841</v>
      </c>
      <c r="K7867" s="14" t="s">
        <v>710</v>
      </c>
      <c r="L7867" s="14" t="s">
        <v>83</v>
      </c>
      <c r="M7867" s="14" t="s">
        <v>31</v>
      </c>
      <c r="N7867" s="14" t="s">
        <v>143</v>
      </c>
      <c r="O7867" s="14" t="s">
        <v>144</v>
      </c>
      <c r="P7867" s="14" t="s">
        <v>24534</v>
      </c>
      <c r="Q7867" s="14" t="s">
        <v>146</v>
      </c>
      <c r="R7867" s="14" t="s">
        <v>24535</v>
      </c>
      <c r="S7867" s="14" t="s">
        <v>37</v>
      </c>
      <c r="T7867" s="14" t="s">
        <v>38</v>
      </c>
      <c r="U7867" s="14" t="s">
        <v>177</v>
      </c>
      <c r="V7867" s="16">
        <v>3332.72</v>
      </c>
      <c r="W7867" s="13">
        <v>11</v>
      </c>
      <c r="X7867" s="17">
        <v>0.5</v>
      </c>
      <c r="Y7867" s="16">
        <v>-72.400000000000006</v>
      </c>
      <c r="Z7867" s="31">
        <f t="shared" si="612"/>
        <v>-2.1723997215487654E-2</v>
      </c>
    </row>
    <row r="7868" spans="1:26">
      <c r="A7868" s="26">
        <v>7867</v>
      </c>
      <c r="B7868" s="7" t="s">
        <v>24536</v>
      </c>
      <c r="C7868" s="8">
        <v>44267</v>
      </c>
      <c r="D7868" s="12">
        <f t="shared" si="609"/>
        <v>2021</v>
      </c>
      <c r="E7868" s="12">
        <f t="shared" si="610"/>
        <v>3</v>
      </c>
      <c r="F7868" s="8" t="str">
        <f t="shared" si="611"/>
        <v>2021-03</v>
      </c>
      <c r="G7868" s="8">
        <v>44273</v>
      </c>
      <c r="H7868" s="23">
        <f t="shared" si="613"/>
        <v>6</v>
      </c>
      <c r="I7868" s="7" t="s">
        <v>27</v>
      </c>
      <c r="J7868" s="7" t="s">
        <v>1079</v>
      </c>
      <c r="K7868" s="7" t="s">
        <v>219</v>
      </c>
      <c r="L7868" s="7" t="s">
        <v>83</v>
      </c>
      <c r="M7868" s="7" t="s">
        <v>31</v>
      </c>
      <c r="N7868" s="7" t="s">
        <v>74</v>
      </c>
      <c r="O7868" s="7" t="s">
        <v>75</v>
      </c>
      <c r="P7868" s="7" t="s">
        <v>24537</v>
      </c>
      <c r="Q7868" s="7" t="s">
        <v>46</v>
      </c>
      <c r="R7868" s="7" t="s">
        <v>24538</v>
      </c>
      <c r="S7868" s="7" t="s">
        <v>110</v>
      </c>
      <c r="T7868" s="7" t="s">
        <v>223</v>
      </c>
      <c r="U7868" s="7" t="s">
        <v>495</v>
      </c>
      <c r="V7868" s="10">
        <v>7127.73</v>
      </c>
      <c r="W7868" s="6">
        <v>9</v>
      </c>
      <c r="X7868" s="11">
        <v>0.1</v>
      </c>
      <c r="Y7868" s="10">
        <v>732.28</v>
      </c>
      <c r="Z7868" s="30">
        <f t="shared" si="612"/>
        <v>0.1027367759440944</v>
      </c>
    </row>
    <row r="7869" spans="1:26">
      <c r="A7869" s="27">
        <v>7868</v>
      </c>
      <c r="B7869" s="14" t="s">
        <v>24539</v>
      </c>
      <c r="C7869" s="15">
        <v>44848</v>
      </c>
      <c r="D7869" s="12">
        <f t="shared" si="609"/>
        <v>2022</v>
      </c>
      <c r="E7869" s="12">
        <f t="shared" si="610"/>
        <v>10</v>
      </c>
      <c r="F7869" s="15" t="str">
        <f t="shared" si="611"/>
        <v>2022-10</v>
      </c>
      <c r="G7869" s="15">
        <v>44855</v>
      </c>
      <c r="H7869" s="23">
        <f t="shared" si="613"/>
        <v>7</v>
      </c>
      <c r="I7869" s="14" t="s">
        <v>27</v>
      </c>
      <c r="J7869" s="14" t="s">
        <v>7644</v>
      </c>
      <c r="K7869" s="14" t="s">
        <v>939</v>
      </c>
      <c r="L7869" s="14" t="s">
        <v>83</v>
      </c>
      <c r="M7869" s="14" t="s">
        <v>31</v>
      </c>
      <c r="N7869" s="14" t="s">
        <v>43</v>
      </c>
      <c r="O7869" s="14" t="s">
        <v>44</v>
      </c>
      <c r="P7869" s="14" t="s">
        <v>24540</v>
      </c>
      <c r="Q7869" s="14" t="s">
        <v>46</v>
      </c>
      <c r="R7869" s="14" t="s">
        <v>24541</v>
      </c>
      <c r="S7869" s="14" t="s">
        <v>37</v>
      </c>
      <c r="T7869" s="14" t="s">
        <v>208</v>
      </c>
      <c r="U7869" s="14" t="s">
        <v>408</v>
      </c>
      <c r="V7869" s="16">
        <v>5161.59</v>
      </c>
      <c r="W7869" s="13">
        <v>9</v>
      </c>
      <c r="X7869" s="17">
        <v>0.3</v>
      </c>
      <c r="Y7869" s="16">
        <v>-52.16</v>
      </c>
      <c r="Z7869" s="31">
        <f t="shared" si="612"/>
        <v>-1.0105413254442914E-2</v>
      </c>
    </row>
    <row r="7870" spans="1:26">
      <c r="A7870" s="26">
        <v>7869</v>
      </c>
      <c r="B7870" s="7" t="s">
        <v>24542</v>
      </c>
      <c r="C7870" s="8">
        <v>44293</v>
      </c>
      <c r="D7870" s="12">
        <f t="shared" si="609"/>
        <v>2021</v>
      </c>
      <c r="E7870" s="12">
        <f t="shared" si="610"/>
        <v>4</v>
      </c>
      <c r="F7870" s="8" t="str">
        <f t="shared" si="611"/>
        <v>2021-04</v>
      </c>
      <c r="G7870" s="8">
        <v>44294</v>
      </c>
      <c r="H7870" s="23">
        <f t="shared" si="613"/>
        <v>1</v>
      </c>
      <c r="I7870" s="7" t="s">
        <v>122</v>
      </c>
      <c r="J7870" s="7" t="s">
        <v>2517</v>
      </c>
      <c r="K7870" s="7" t="s">
        <v>2518</v>
      </c>
      <c r="L7870" s="7" t="s">
        <v>66</v>
      </c>
      <c r="M7870" s="7" t="s">
        <v>31</v>
      </c>
      <c r="N7870" s="7" t="s">
        <v>91</v>
      </c>
      <c r="O7870" s="7" t="s">
        <v>92</v>
      </c>
      <c r="P7870" s="7" t="s">
        <v>24543</v>
      </c>
      <c r="Q7870" s="7" t="s">
        <v>46</v>
      </c>
      <c r="R7870" s="7" t="s">
        <v>24544</v>
      </c>
      <c r="S7870" s="7" t="s">
        <v>48</v>
      </c>
      <c r="T7870" s="7" t="s">
        <v>129</v>
      </c>
      <c r="U7870" s="7" t="s">
        <v>1450</v>
      </c>
      <c r="V7870" s="10">
        <v>336.56</v>
      </c>
      <c r="W7870" s="6">
        <v>6</v>
      </c>
      <c r="X7870" s="11">
        <v>0</v>
      </c>
      <c r="Y7870" s="10">
        <v>72.95</v>
      </c>
      <c r="Z7870" s="30">
        <f t="shared" si="612"/>
        <v>0.21675184216781554</v>
      </c>
    </row>
    <row r="7871" spans="1:26">
      <c r="A7871" s="27">
        <v>7870</v>
      </c>
      <c r="B7871" s="14" t="s">
        <v>24545</v>
      </c>
      <c r="C7871" s="15">
        <v>44410</v>
      </c>
      <c r="D7871" s="12">
        <f t="shared" si="609"/>
        <v>2021</v>
      </c>
      <c r="E7871" s="12">
        <f t="shared" si="610"/>
        <v>8</v>
      </c>
      <c r="F7871" s="15" t="str">
        <f t="shared" si="611"/>
        <v>2021-08</v>
      </c>
      <c r="G7871" s="15">
        <v>44418</v>
      </c>
      <c r="H7871" s="23">
        <f t="shared" si="613"/>
        <v>8</v>
      </c>
      <c r="I7871" s="14" t="s">
        <v>27</v>
      </c>
      <c r="J7871" s="14" t="s">
        <v>1849</v>
      </c>
      <c r="K7871" s="14" t="s">
        <v>770</v>
      </c>
      <c r="L7871" s="14" t="s">
        <v>83</v>
      </c>
      <c r="M7871" s="14" t="s">
        <v>31</v>
      </c>
      <c r="N7871" s="14" t="s">
        <v>134</v>
      </c>
      <c r="O7871" s="14" t="s">
        <v>135</v>
      </c>
      <c r="P7871" s="14" t="s">
        <v>24546</v>
      </c>
      <c r="Q7871" s="14" t="s">
        <v>58</v>
      </c>
      <c r="R7871" s="14" t="s">
        <v>24547</v>
      </c>
      <c r="S7871" s="14" t="s">
        <v>110</v>
      </c>
      <c r="T7871" s="14" t="s">
        <v>148</v>
      </c>
      <c r="U7871" s="14" t="s">
        <v>232</v>
      </c>
      <c r="V7871" s="16">
        <v>8860.66</v>
      </c>
      <c r="W7871" s="13">
        <v>6</v>
      </c>
      <c r="X7871" s="17">
        <v>0.2</v>
      </c>
      <c r="Y7871" s="16">
        <v>803.27</v>
      </c>
      <c r="Z7871" s="31">
        <f t="shared" si="612"/>
        <v>9.0655775077703019E-2</v>
      </c>
    </row>
    <row r="7872" spans="1:26">
      <c r="A7872" s="26">
        <v>7871</v>
      </c>
      <c r="B7872" s="7" t="s">
        <v>24548</v>
      </c>
      <c r="C7872" s="8">
        <v>45114</v>
      </c>
      <c r="D7872" s="12">
        <f t="shared" si="609"/>
        <v>2023</v>
      </c>
      <c r="E7872" s="12">
        <f t="shared" si="610"/>
        <v>7</v>
      </c>
      <c r="F7872" s="8" t="str">
        <f t="shared" si="611"/>
        <v>2023-07</v>
      </c>
      <c r="G7872" s="8">
        <v>45117</v>
      </c>
      <c r="H7872" s="23">
        <f t="shared" si="613"/>
        <v>3</v>
      </c>
      <c r="I7872" s="7" t="s">
        <v>52</v>
      </c>
      <c r="J7872" s="7" t="s">
        <v>895</v>
      </c>
      <c r="K7872" s="7" t="s">
        <v>896</v>
      </c>
      <c r="L7872" s="7" t="s">
        <v>30</v>
      </c>
      <c r="M7872" s="7" t="s">
        <v>31</v>
      </c>
      <c r="N7872" s="7" t="s">
        <v>74</v>
      </c>
      <c r="O7872" s="7" t="s">
        <v>75</v>
      </c>
      <c r="P7872" s="7" t="s">
        <v>24549</v>
      </c>
      <c r="Q7872" s="7" t="s">
        <v>46</v>
      </c>
      <c r="R7872" s="7" t="s">
        <v>24550</v>
      </c>
      <c r="S7872" s="7" t="s">
        <v>37</v>
      </c>
      <c r="T7872" s="7" t="s">
        <v>60</v>
      </c>
      <c r="U7872" s="7" t="s">
        <v>162</v>
      </c>
      <c r="V7872" s="10">
        <v>7089.91</v>
      </c>
      <c r="W7872" s="6">
        <v>10</v>
      </c>
      <c r="X7872" s="11">
        <v>0.2</v>
      </c>
      <c r="Y7872" s="10">
        <v>-123.8</v>
      </c>
      <c r="Z7872" s="30">
        <f t="shared" si="612"/>
        <v>-1.7461434630340864E-2</v>
      </c>
    </row>
    <row r="7873" spans="1:26">
      <c r="A7873" s="27">
        <v>7872</v>
      </c>
      <c r="B7873" s="14" t="s">
        <v>24551</v>
      </c>
      <c r="C7873" s="15">
        <v>44911</v>
      </c>
      <c r="D7873" s="12">
        <f t="shared" si="609"/>
        <v>2022</v>
      </c>
      <c r="E7873" s="12">
        <f t="shared" si="610"/>
        <v>12</v>
      </c>
      <c r="F7873" s="15" t="str">
        <f t="shared" si="611"/>
        <v>2022-12</v>
      </c>
      <c r="G7873" s="15">
        <v>44916</v>
      </c>
      <c r="H7873" s="23">
        <f t="shared" si="613"/>
        <v>5</v>
      </c>
      <c r="I7873" s="14" t="s">
        <v>27</v>
      </c>
      <c r="J7873" s="14" t="s">
        <v>2007</v>
      </c>
      <c r="K7873" s="14" t="s">
        <v>1159</v>
      </c>
      <c r="L7873" s="14" t="s">
        <v>83</v>
      </c>
      <c r="M7873" s="14" t="s">
        <v>31</v>
      </c>
      <c r="N7873" s="14" t="s">
        <v>228</v>
      </c>
      <c r="O7873" s="14" t="s">
        <v>229</v>
      </c>
      <c r="P7873" s="14" t="s">
        <v>24552</v>
      </c>
      <c r="Q7873" s="14" t="s">
        <v>46</v>
      </c>
      <c r="R7873" s="14" t="s">
        <v>24553</v>
      </c>
      <c r="S7873" s="14" t="s">
        <v>48</v>
      </c>
      <c r="T7873" s="14" t="s">
        <v>95</v>
      </c>
      <c r="U7873" s="14" t="s">
        <v>571</v>
      </c>
      <c r="V7873" s="16">
        <v>148.26</v>
      </c>
      <c r="W7873" s="13">
        <v>1</v>
      </c>
      <c r="X7873" s="17">
        <v>0.5</v>
      </c>
      <c r="Y7873" s="16">
        <v>35.5</v>
      </c>
      <c r="Z7873" s="31">
        <f t="shared" si="612"/>
        <v>0.23944421961419129</v>
      </c>
    </row>
    <row r="7874" spans="1:26">
      <c r="A7874" s="26">
        <v>7873</v>
      </c>
      <c r="B7874" s="7" t="s">
        <v>24554</v>
      </c>
      <c r="C7874" s="8">
        <v>44635</v>
      </c>
      <c r="D7874" s="12">
        <f t="shared" ref="D7874:D7937" si="614">YEAR(C7874)</f>
        <v>2022</v>
      </c>
      <c r="E7874" s="12">
        <f t="shared" ref="E7874:E7937" si="615">MONTH(C7874)</f>
        <v>3</v>
      </c>
      <c r="F7874" s="8" t="str">
        <f t="shared" ref="F7874:F7937" si="616">TEXT(C7874,"yyyy-mm")</f>
        <v>2022-03</v>
      </c>
      <c r="G7874" s="8">
        <v>44643</v>
      </c>
      <c r="H7874" s="23">
        <f t="shared" si="613"/>
        <v>8</v>
      </c>
      <c r="I7874" s="7" t="s">
        <v>27</v>
      </c>
      <c r="J7874" s="7" t="s">
        <v>4279</v>
      </c>
      <c r="K7874" s="7" t="s">
        <v>192</v>
      </c>
      <c r="L7874" s="7" t="s">
        <v>83</v>
      </c>
      <c r="M7874" s="7" t="s">
        <v>31</v>
      </c>
      <c r="N7874" s="7" t="s">
        <v>125</v>
      </c>
      <c r="O7874" s="7" t="s">
        <v>126</v>
      </c>
      <c r="P7874" s="7" t="s">
        <v>24555</v>
      </c>
      <c r="Q7874" s="7" t="s">
        <v>58</v>
      </c>
      <c r="R7874" s="7" t="s">
        <v>24556</v>
      </c>
      <c r="S7874" s="7" t="s">
        <v>48</v>
      </c>
      <c r="T7874" s="7" t="s">
        <v>49</v>
      </c>
      <c r="U7874" s="7" t="s">
        <v>50</v>
      </c>
      <c r="V7874" s="10">
        <v>2864.27</v>
      </c>
      <c r="W7874" s="6">
        <v>14</v>
      </c>
      <c r="X7874" s="11">
        <v>0</v>
      </c>
      <c r="Y7874" s="10">
        <v>392.64</v>
      </c>
      <c r="Z7874" s="30">
        <f t="shared" ref="Z7874:Z7937" si="617">IFERROR(Y7874/V7874,0)</f>
        <v>0.13708204882919556</v>
      </c>
    </row>
    <row r="7875" spans="1:26">
      <c r="A7875" s="27">
        <v>7874</v>
      </c>
      <c r="B7875" s="14" t="s">
        <v>24557</v>
      </c>
      <c r="C7875" s="15">
        <v>44806</v>
      </c>
      <c r="D7875" s="12">
        <f t="shared" si="614"/>
        <v>2022</v>
      </c>
      <c r="E7875" s="12">
        <f t="shared" si="615"/>
        <v>9</v>
      </c>
      <c r="F7875" s="15" t="str">
        <f t="shared" si="616"/>
        <v>2022-09</v>
      </c>
      <c r="G7875" s="15">
        <v>44811</v>
      </c>
      <c r="H7875" s="23">
        <f t="shared" si="613"/>
        <v>5</v>
      </c>
      <c r="I7875" s="14" t="s">
        <v>52</v>
      </c>
      <c r="J7875" s="14" t="s">
        <v>3542</v>
      </c>
      <c r="K7875" s="14" t="s">
        <v>1993</v>
      </c>
      <c r="L7875" s="14" t="s">
        <v>83</v>
      </c>
      <c r="M7875" s="14" t="s">
        <v>31</v>
      </c>
      <c r="N7875" s="14" t="s">
        <v>116</v>
      </c>
      <c r="O7875" s="14" t="s">
        <v>117</v>
      </c>
      <c r="P7875" s="14" t="s">
        <v>24558</v>
      </c>
      <c r="Q7875" s="14" t="s">
        <v>58</v>
      </c>
      <c r="R7875" s="14" t="s">
        <v>24559</v>
      </c>
      <c r="S7875" s="14" t="s">
        <v>37</v>
      </c>
      <c r="T7875" s="14" t="s">
        <v>38</v>
      </c>
      <c r="U7875" s="14" t="s">
        <v>102</v>
      </c>
      <c r="V7875" s="16">
        <v>9224.9599999999991</v>
      </c>
      <c r="W7875" s="13">
        <v>8</v>
      </c>
      <c r="X7875" s="17">
        <v>0</v>
      </c>
      <c r="Y7875" s="16">
        <v>-987.28</v>
      </c>
      <c r="Z7875" s="31">
        <f t="shared" si="617"/>
        <v>-0.10702268627723048</v>
      </c>
    </row>
    <row r="7876" spans="1:26">
      <c r="A7876" s="26">
        <v>7875</v>
      </c>
      <c r="B7876" s="7" t="s">
        <v>24560</v>
      </c>
      <c r="C7876" s="8">
        <v>44245</v>
      </c>
      <c r="D7876" s="12">
        <f t="shared" si="614"/>
        <v>2021</v>
      </c>
      <c r="E7876" s="12">
        <f t="shared" si="615"/>
        <v>2</v>
      </c>
      <c r="F7876" s="8" t="str">
        <f t="shared" si="616"/>
        <v>2021-02</v>
      </c>
      <c r="G7876" s="8">
        <v>44246</v>
      </c>
      <c r="H7876" s="23">
        <f t="shared" ref="H7876:H7939" si="618">G7876-C7876</f>
        <v>1</v>
      </c>
      <c r="I7876" s="7" t="s">
        <v>122</v>
      </c>
      <c r="J7876" s="7" t="s">
        <v>2855</v>
      </c>
      <c r="K7876" s="7" t="s">
        <v>133</v>
      </c>
      <c r="L7876" s="7" t="s">
        <v>66</v>
      </c>
      <c r="M7876" s="7" t="s">
        <v>31</v>
      </c>
      <c r="N7876" s="7" t="s">
        <v>32</v>
      </c>
      <c r="O7876" s="7" t="s">
        <v>33</v>
      </c>
      <c r="P7876" s="7" t="s">
        <v>24561</v>
      </c>
      <c r="Q7876" s="7" t="s">
        <v>35</v>
      </c>
      <c r="R7876" s="7" t="s">
        <v>24562</v>
      </c>
      <c r="S7876" s="7" t="s">
        <v>110</v>
      </c>
      <c r="T7876" s="7" t="s">
        <v>148</v>
      </c>
      <c r="U7876" s="7" t="s">
        <v>232</v>
      </c>
      <c r="V7876" s="10">
        <v>11048.74</v>
      </c>
      <c r="W7876" s="6">
        <v>11</v>
      </c>
      <c r="X7876" s="11">
        <v>0.3</v>
      </c>
      <c r="Y7876" s="10">
        <v>1916.6</v>
      </c>
      <c r="Z7876" s="30">
        <f t="shared" si="617"/>
        <v>0.17346774383323346</v>
      </c>
    </row>
    <row r="7877" spans="1:26">
      <c r="A7877" s="27">
        <v>7876</v>
      </c>
      <c r="B7877" s="14" t="s">
        <v>24563</v>
      </c>
      <c r="C7877" s="15">
        <v>44658</v>
      </c>
      <c r="D7877" s="12">
        <f t="shared" si="614"/>
        <v>2022</v>
      </c>
      <c r="E7877" s="12">
        <f t="shared" si="615"/>
        <v>4</v>
      </c>
      <c r="F7877" s="15" t="str">
        <f t="shared" si="616"/>
        <v>2022-04</v>
      </c>
      <c r="G7877" s="15">
        <v>44659</v>
      </c>
      <c r="H7877" s="23">
        <f t="shared" si="618"/>
        <v>1</v>
      </c>
      <c r="I7877" s="14" t="s">
        <v>122</v>
      </c>
      <c r="J7877" s="14" t="s">
        <v>7581</v>
      </c>
      <c r="K7877" s="14" t="s">
        <v>638</v>
      </c>
      <c r="L7877" s="14" t="s">
        <v>30</v>
      </c>
      <c r="M7877" s="14" t="s">
        <v>31</v>
      </c>
      <c r="N7877" s="14" t="s">
        <v>143</v>
      </c>
      <c r="O7877" s="14" t="s">
        <v>144</v>
      </c>
      <c r="P7877" s="14" t="s">
        <v>24564</v>
      </c>
      <c r="Q7877" s="14" t="s">
        <v>146</v>
      </c>
      <c r="R7877" s="14" t="s">
        <v>24565</v>
      </c>
      <c r="S7877" s="14" t="s">
        <v>37</v>
      </c>
      <c r="T7877" s="14" t="s">
        <v>170</v>
      </c>
      <c r="U7877" s="14" t="s">
        <v>189</v>
      </c>
      <c r="V7877" s="16">
        <v>8775.5</v>
      </c>
      <c r="W7877" s="13">
        <v>6</v>
      </c>
      <c r="X7877" s="17">
        <v>0</v>
      </c>
      <c r="Y7877" s="16">
        <v>-314.93</v>
      </c>
      <c r="Z7877" s="31">
        <f t="shared" si="617"/>
        <v>-3.588741382257421E-2</v>
      </c>
    </row>
    <row r="7878" spans="1:26">
      <c r="A7878" s="26">
        <v>7877</v>
      </c>
      <c r="B7878" s="7" t="s">
        <v>24566</v>
      </c>
      <c r="C7878" s="8">
        <v>44560</v>
      </c>
      <c r="D7878" s="12">
        <f t="shared" si="614"/>
        <v>2021</v>
      </c>
      <c r="E7878" s="12">
        <f t="shared" si="615"/>
        <v>12</v>
      </c>
      <c r="F7878" s="8" t="str">
        <f t="shared" si="616"/>
        <v>2021-12</v>
      </c>
      <c r="G7878" s="8">
        <v>44563</v>
      </c>
      <c r="H7878" s="23">
        <f t="shared" si="618"/>
        <v>3</v>
      </c>
      <c r="I7878" s="7" t="s">
        <v>52</v>
      </c>
      <c r="J7878" s="7" t="s">
        <v>5485</v>
      </c>
      <c r="K7878" s="7" t="s">
        <v>1453</v>
      </c>
      <c r="L7878" s="7" t="s">
        <v>66</v>
      </c>
      <c r="M7878" s="7" t="s">
        <v>31</v>
      </c>
      <c r="N7878" s="7" t="s">
        <v>204</v>
      </c>
      <c r="O7878" s="7" t="s">
        <v>205</v>
      </c>
      <c r="P7878" s="7" t="s">
        <v>24567</v>
      </c>
      <c r="Q7878" s="7" t="s">
        <v>146</v>
      </c>
      <c r="R7878" s="7" t="s">
        <v>24568</v>
      </c>
      <c r="S7878" s="7" t="s">
        <v>110</v>
      </c>
      <c r="T7878" s="7" t="s">
        <v>223</v>
      </c>
      <c r="U7878" s="7" t="s">
        <v>224</v>
      </c>
      <c r="V7878" s="10">
        <v>13177.48</v>
      </c>
      <c r="W7878" s="6">
        <v>12</v>
      </c>
      <c r="X7878" s="11">
        <v>0.2</v>
      </c>
      <c r="Y7878" s="10">
        <v>-166.74</v>
      </c>
      <c r="Z7878" s="30">
        <f t="shared" si="617"/>
        <v>-1.2653405658745072E-2</v>
      </c>
    </row>
    <row r="7879" spans="1:26">
      <c r="A7879" s="27">
        <v>7878</v>
      </c>
      <c r="B7879" s="14" t="s">
        <v>24569</v>
      </c>
      <c r="C7879" s="15">
        <v>44516</v>
      </c>
      <c r="D7879" s="12">
        <f t="shared" si="614"/>
        <v>2021</v>
      </c>
      <c r="E7879" s="12">
        <f t="shared" si="615"/>
        <v>11</v>
      </c>
      <c r="F7879" s="15" t="str">
        <f t="shared" si="616"/>
        <v>2021-11</v>
      </c>
      <c r="G7879" s="15">
        <v>44516</v>
      </c>
      <c r="H7879" s="23">
        <f t="shared" si="618"/>
        <v>0</v>
      </c>
      <c r="I7879" s="14" t="s">
        <v>63</v>
      </c>
      <c r="J7879" s="14" t="s">
        <v>2622</v>
      </c>
      <c r="K7879" s="14" t="s">
        <v>2623</v>
      </c>
      <c r="L7879" s="14" t="s">
        <v>30</v>
      </c>
      <c r="M7879" s="14" t="s">
        <v>31</v>
      </c>
      <c r="N7879" s="14" t="s">
        <v>106</v>
      </c>
      <c r="O7879" s="14" t="s">
        <v>107</v>
      </c>
      <c r="P7879" s="14" t="s">
        <v>24570</v>
      </c>
      <c r="Q7879" s="14" t="s">
        <v>35</v>
      </c>
      <c r="R7879" s="14" t="s">
        <v>24571</v>
      </c>
      <c r="S7879" s="14" t="s">
        <v>110</v>
      </c>
      <c r="T7879" s="14" t="s">
        <v>223</v>
      </c>
      <c r="U7879" s="14" t="s">
        <v>224</v>
      </c>
      <c r="V7879" s="16">
        <v>1590.16</v>
      </c>
      <c r="W7879" s="13">
        <v>1</v>
      </c>
      <c r="X7879" s="17">
        <v>0</v>
      </c>
      <c r="Y7879" s="16">
        <v>272.88</v>
      </c>
      <c r="Z7879" s="31">
        <f t="shared" si="617"/>
        <v>0.17160537304422196</v>
      </c>
    </row>
    <row r="7880" spans="1:26">
      <c r="A7880" s="26">
        <v>7879</v>
      </c>
      <c r="B7880" s="7" t="s">
        <v>24572</v>
      </c>
      <c r="C7880" s="8">
        <v>44869</v>
      </c>
      <c r="D7880" s="12">
        <f t="shared" si="614"/>
        <v>2022</v>
      </c>
      <c r="E7880" s="12">
        <f t="shared" si="615"/>
        <v>11</v>
      </c>
      <c r="F7880" s="8" t="str">
        <f t="shared" si="616"/>
        <v>2022-11</v>
      </c>
      <c r="G7880" s="8">
        <v>44870</v>
      </c>
      <c r="H7880" s="23">
        <f t="shared" si="618"/>
        <v>1</v>
      </c>
      <c r="I7880" s="7" t="s">
        <v>122</v>
      </c>
      <c r="J7880" s="7" t="s">
        <v>1199</v>
      </c>
      <c r="K7880" s="7" t="s">
        <v>1200</v>
      </c>
      <c r="L7880" s="7" t="s">
        <v>66</v>
      </c>
      <c r="M7880" s="7" t="s">
        <v>31</v>
      </c>
      <c r="N7880" s="7" t="s">
        <v>213</v>
      </c>
      <c r="O7880" s="7" t="s">
        <v>92</v>
      </c>
      <c r="P7880" s="7" t="s">
        <v>24573</v>
      </c>
      <c r="Q7880" s="7" t="s">
        <v>46</v>
      </c>
      <c r="R7880" s="7" t="s">
        <v>24574</v>
      </c>
      <c r="S7880" s="7" t="s">
        <v>110</v>
      </c>
      <c r="T7880" s="7" t="s">
        <v>148</v>
      </c>
      <c r="U7880" s="7" t="s">
        <v>232</v>
      </c>
      <c r="V7880" s="10">
        <v>13441.01</v>
      </c>
      <c r="W7880" s="6">
        <v>13</v>
      </c>
      <c r="X7880" s="11">
        <v>0.2</v>
      </c>
      <c r="Y7880" s="10">
        <v>4201.76</v>
      </c>
      <c r="Z7880" s="30">
        <f t="shared" si="617"/>
        <v>0.31260746030246239</v>
      </c>
    </row>
    <row r="7881" spans="1:26">
      <c r="A7881" s="27">
        <v>7880</v>
      </c>
      <c r="B7881" s="14" t="s">
        <v>24575</v>
      </c>
      <c r="C7881" s="15">
        <v>45358</v>
      </c>
      <c r="D7881" s="12">
        <f t="shared" si="614"/>
        <v>2024</v>
      </c>
      <c r="E7881" s="12">
        <f t="shared" si="615"/>
        <v>3</v>
      </c>
      <c r="F7881" s="15" t="str">
        <f t="shared" si="616"/>
        <v>2024-03</v>
      </c>
      <c r="G7881" s="15">
        <v>45363</v>
      </c>
      <c r="H7881" s="23">
        <f t="shared" si="618"/>
        <v>5</v>
      </c>
      <c r="I7881" s="14" t="s">
        <v>52</v>
      </c>
      <c r="J7881" s="14" t="s">
        <v>2879</v>
      </c>
      <c r="K7881" s="14" t="s">
        <v>2880</v>
      </c>
      <c r="L7881" s="14" t="s">
        <v>30</v>
      </c>
      <c r="M7881" s="14" t="s">
        <v>31</v>
      </c>
      <c r="N7881" s="14" t="s">
        <v>116</v>
      </c>
      <c r="O7881" s="14" t="s">
        <v>117</v>
      </c>
      <c r="P7881" s="14" t="s">
        <v>24576</v>
      </c>
      <c r="Q7881" s="14" t="s">
        <v>58</v>
      </c>
      <c r="R7881" s="14" t="s">
        <v>24577</v>
      </c>
      <c r="S7881" s="14" t="s">
        <v>48</v>
      </c>
      <c r="T7881" s="14" t="s">
        <v>129</v>
      </c>
      <c r="U7881" s="14" t="s">
        <v>130</v>
      </c>
      <c r="V7881" s="16">
        <v>79.22</v>
      </c>
      <c r="W7881" s="13">
        <v>4</v>
      </c>
      <c r="X7881" s="17">
        <v>0.1</v>
      </c>
      <c r="Y7881" s="16">
        <v>0.51</v>
      </c>
      <c r="Z7881" s="31">
        <f t="shared" si="617"/>
        <v>6.4377682403433476E-3</v>
      </c>
    </row>
    <row r="7882" spans="1:26">
      <c r="A7882" s="26">
        <v>7881</v>
      </c>
      <c r="B7882" s="7" t="s">
        <v>24578</v>
      </c>
      <c r="C7882" s="8">
        <v>45107</v>
      </c>
      <c r="D7882" s="12">
        <f t="shared" si="614"/>
        <v>2023</v>
      </c>
      <c r="E7882" s="12">
        <f t="shared" si="615"/>
        <v>6</v>
      </c>
      <c r="F7882" s="8" t="str">
        <f t="shared" si="616"/>
        <v>2023-06</v>
      </c>
      <c r="G7882" s="8">
        <v>45110</v>
      </c>
      <c r="H7882" s="23">
        <f t="shared" si="618"/>
        <v>3</v>
      </c>
      <c r="I7882" s="7" t="s">
        <v>52</v>
      </c>
      <c r="J7882" s="7" t="s">
        <v>1726</v>
      </c>
      <c r="K7882" s="7" t="s">
        <v>1596</v>
      </c>
      <c r="L7882" s="7" t="s">
        <v>66</v>
      </c>
      <c r="M7882" s="7" t="s">
        <v>31</v>
      </c>
      <c r="N7882" s="7" t="s">
        <v>43</v>
      </c>
      <c r="O7882" s="7" t="s">
        <v>44</v>
      </c>
      <c r="P7882" s="7" t="s">
        <v>24579</v>
      </c>
      <c r="Q7882" s="7" t="s">
        <v>46</v>
      </c>
      <c r="R7882" s="7" t="s">
        <v>24580</v>
      </c>
      <c r="S7882" s="7" t="s">
        <v>48</v>
      </c>
      <c r="T7882" s="7" t="s">
        <v>69</v>
      </c>
      <c r="U7882" s="7" t="s">
        <v>475</v>
      </c>
      <c r="V7882" s="10">
        <v>1878.31</v>
      </c>
      <c r="W7882" s="6">
        <v>9</v>
      </c>
      <c r="X7882" s="11">
        <v>0.2</v>
      </c>
      <c r="Y7882" s="10">
        <v>493.88</v>
      </c>
      <c r="Z7882" s="30">
        <f t="shared" si="617"/>
        <v>0.26293849258109686</v>
      </c>
    </row>
    <row r="7883" spans="1:26">
      <c r="A7883" s="27">
        <v>7882</v>
      </c>
      <c r="B7883" s="14" t="s">
        <v>24581</v>
      </c>
      <c r="C7883" s="15">
        <v>44972</v>
      </c>
      <c r="D7883" s="12">
        <f t="shared" si="614"/>
        <v>2023</v>
      </c>
      <c r="E7883" s="12">
        <f t="shared" si="615"/>
        <v>2</v>
      </c>
      <c r="F7883" s="15" t="str">
        <f t="shared" si="616"/>
        <v>2023-02</v>
      </c>
      <c r="G7883" s="15">
        <v>44977</v>
      </c>
      <c r="H7883" s="23">
        <f t="shared" si="618"/>
        <v>5</v>
      </c>
      <c r="I7883" s="14" t="s">
        <v>27</v>
      </c>
      <c r="J7883" s="14" t="s">
        <v>202</v>
      </c>
      <c r="K7883" s="14" t="s">
        <v>203</v>
      </c>
      <c r="L7883" s="14" t="s">
        <v>83</v>
      </c>
      <c r="M7883" s="14" t="s">
        <v>31</v>
      </c>
      <c r="N7883" s="14" t="s">
        <v>204</v>
      </c>
      <c r="O7883" s="14" t="s">
        <v>205</v>
      </c>
      <c r="P7883" s="14" t="s">
        <v>24582</v>
      </c>
      <c r="Q7883" s="14" t="s">
        <v>146</v>
      </c>
      <c r="R7883" s="14" t="s">
        <v>24583</v>
      </c>
      <c r="S7883" s="14" t="s">
        <v>48</v>
      </c>
      <c r="T7883" s="14" t="s">
        <v>69</v>
      </c>
      <c r="U7883" s="14" t="s">
        <v>1034</v>
      </c>
      <c r="V7883" s="16">
        <v>2365.9</v>
      </c>
      <c r="W7883" s="13">
        <v>11</v>
      </c>
      <c r="X7883" s="17">
        <v>0</v>
      </c>
      <c r="Y7883" s="16">
        <v>1011.46</v>
      </c>
      <c r="Z7883" s="31">
        <f t="shared" si="617"/>
        <v>0.42751595587302926</v>
      </c>
    </row>
    <row r="7884" spans="1:26">
      <c r="A7884" s="26">
        <v>7883</v>
      </c>
      <c r="B7884" s="7" t="s">
        <v>24584</v>
      </c>
      <c r="C7884" s="8">
        <v>44956</v>
      </c>
      <c r="D7884" s="12">
        <f t="shared" si="614"/>
        <v>2023</v>
      </c>
      <c r="E7884" s="12">
        <f t="shared" si="615"/>
        <v>1</v>
      </c>
      <c r="F7884" s="8" t="str">
        <f t="shared" si="616"/>
        <v>2023-01</v>
      </c>
      <c r="G7884" s="8">
        <v>44957</v>
      </c>
      <c r="H7884" s="23">
        <f t="shared" si="618"/>
        <v>1</v>
      </c>
      <c r="I7884" s="7" t="s">
        <v>122</v>
      </c>
      <c r="J7884" s="7" t="s">
        <v>4192</v>
      </c>
      <c r="K7884" s="7" t="s">
        <v>2247</v>
      </c>
      <c r="L7884" s="7" t="s">
        <v>30</v>
      </c>
      <c r="M7884" s="7" t="s">
        <v>31</v>
      </c>
      <c r="N7884" s="7" t="s">
        <v>181</v>
      </c>
      <c r="O7884" s="7" t="s">
        <v>107</v>
      </c>
      <c r="P7884" s="7" t="s">
        <v>24585</v>
      </c>
      <c r="Q7884" s="7" t="s">
        <v>35</v>
      </c>
      <c r="R7884" s="7" t="s">
        <v>24586</v>
      </c>
      <c r="S7884" s="7" t="s">
        <v>110</v>
      </c>
      <c r="T7884" s="7" t="s">
        <v>148</v>
      </c>
      <c r="U7884" s="7" t="s">
        <v>149</v>
      </c>
      <c r="V7884" s="10">
        <v>4423.03</v>
      </c>
      <c r="W7884" s="6">
        <v>4</v>
      </c>
      <c r="X7884" s="11">
        <v>0</v>
      </c>
      <c r="Y7884" s="10">
        <v>-538.67999999999995</v>
      </c>
      <c r="Z7884" s="30">
        <f t="shared" si="617"/>
        <v>-0.12178981377019825</v>
      </c>
    </row>
    <row r="7885" spans="1:26">
      <c r="A7885" s="27">
        <v>7884</v>
      </c>
      <c r="B7885" s="14" t="s">
        <v>24587</v>
      </c>
      <c r="C7885" s="15">
        <v>44692</v>
      </c>
      <c r="D7885" s="12">
        <f t="shared" si="614"/>
        <v>2022</v>
      </c>
      <c r="E7885" s="12">
        <f t="shared" si="615"/>
        <v>5</v>
      </c>
      <c r="F7885" s="15" t="str">
        <f t="shared" si="616"/>
        <v>2022-05</v>
      </c>
      <c r="G7885" s="15">
        <v>44692</v>
      </c>
      <c r="H7885" s="23">
        <f t="shared" si="618"/>
        <v>0</v>
      </c>
      <c r="I7885" s="14" t="s">
        <v>63</v>
      </c>
      <c r="J7885" s="14" t="s">
        <v>1222</v>
      </c>
      <c r="K7885" s="14" t="s">
        <v>1223</v>
      </c>
      <c r="L7885" s="14" t="s">
        <v>30</v>
      </c>
      <c r="M7885" s="14" t="s">
        <v>31</v>
      </c>
      <c r="N7885" s="14" t="s">
        <v>143</v>
      </c>
      <c r="O7885" s="14" t="s">
        <v>144</v>
      </c>
      <c r="P7885" s="14" t="s">
        <v>24588</v>
      </c>
      <c r="Q7885" s="14" t="s">
        <v>146</v>
      </c>
      <c r="R7885" s="14" t="s">
        <v>24589</v>
      </c>
      <c r="S7885" s="14" t="s">
        <v>37</v>
      </c>
      <c r="T7885" s="14" t="s">
        <v>38</v>
      </c>
      <c r="U7885" s="14" t="s">
        <v>39</v>
      </c>
      <c r="V7885" s="16">
        <v>1218.6300000000001</v>
      </c>
      <c r="W7885" s="13">
        <v>2</v>
      </c>
      <c r="X7885" s="17">
        <v>0.2</v>
      </c>
      <c r="Y7885" s="16">
        <v>300.99</v>
      </c>
      <c r="Z7885" s="31">
        <f t="shared" si="617"/>
        <v>0.24699047290810169</v>
      </c>
    </row>
    <row r="7886" spans="1:26">
      <c r="A7886" s="26">
        <v>7885</v>
      </c>
      <c r="B7886" s="7" t="s">
        <v>24590</v>
      </c>
      <c r="C7886" s="8">
        <v>44586</v>
      </c>
      <c r="D7886" s="12">
        <f t="shared" si="614"/>
        <v>2022</v>
      </c>
      <c r="E7886" s="12">
        <f t="shared" si="615"/>
        <v>1</v>
      </c>
      <c r="F7886" s="8" t="str">
        <f t="shared" si="616"/>
        <v>2022-01</v>
      </c>
      <c r="G7886" s="8">
        <v>44591</v>
      </c>
      <c r="H7886" s="23">
        <f t="shared" si="618"/>
        <v>5</v>
      </c>
      <c r="I7886" s="7" t="s">
        <v>52</v>
      </c>
      <c r="J7886" s="7" t="s">
        <v>4046</v>
      </c>
      <c r="K7886" s="7" t="s">
        <v>1146</v>
      </c>
      <c r="L7886" s="7" t="s">
        <v>30</v>
      </c>
      <c r="M7886" s="7" t="s">
        <v>31</v>
      </c>
      <c r="N7886" s="7" t="s">
        <v>204</v>
      </c>
      <c r="O7886" s="7" t="s">
        <v>205</v>
      </c>
      <c r="P7886" s="7" t="s">
        <v>6389</v>
      </c>
      <c r="Q7886" s="7" t="s">
        <v>146</v>
      </c>
      <c r="R7886" s="7" t="s">
        <v>24591</v>
      </c>
      <c r="S7886" s="7" t="s">
        <v>37</v>
      </c>
      <c r="T7886" s="7" t="s">
        <v>38</v>
      </c>
      <c r="U7886" s="7" t="s">
        <v>177</v>
      </c>
      <c r="V7886" s="10">
        <v>464.75</v>
      </c>
      <c r="W7886" s="6">
        <v>1</v>
      </c>
      <c r="X7886" s="11">
        <v>0</v>
      </c>
      <c r="Y7886" s="10">
        <v>17.61</v>
      </c>
      <c r="Z7886" s="30">
        <f t="shared" si="617"/>
        <v>3.7891339429800969E-2</v>
      </c>
    </row>
    <row r="7887" spans="1:26">
      <c r="A7887" s="27">
        <v>7886</v>
      </c>
      <c r="B7887" s="14" t="s">
        <v>24592</v>
      </c>
      <c r="C7887" s="15">
        <v>45627</v>
      </c>
      <c r="D7887" s="12">
        <f t="shared" si="614"/>
        <v>2024</v>
      </c>
      <c r="E7887" s="12">
        <f t="shared" si="615"/>
        <v>12</v>
      </c>
      <c r="F7887" s="15" t="str">
        <f t="shared" si="616"/>
        <v>2024-12</v>
      </c>
      <c r="G7887" s="15">
        <v>45635</v>
      </c>
      <c r="H7887" s="23">
        <f t="shared" si="618"/>
        <v>8</v>
      </c>
      <c r="I7887" s="14" t="s">
        <v>27</v>
      </c>
      <c r="J7887" s="14" t="s">
        <v>877</v>
      </c>
      <c r="K7887" s="14" t="s">
        <v>878</v>
      </c>
      <c r="L7887" s="14" t="s">
        <v>66</v>
      </c>
      <c r="M7887" s="14" t="s">
        <v>31</v>
      </c>
      <c r="N7887" s="14" t="s">
        <v>220</v>
      </c>
      <c r="O7887" s="14" t="s">
        <v>220</v>
      </c>
      <c r="P7887" s="14" t="s">
        <v>24593</v>
      </c>
      <c r="Q7887" s="14" t="s">
        <v>58</v>
      </c>
      <c r="R7887" s="14" t="s">
        <v>24594</v>
      </c>
      <c r="S7887" s="14" t="s">
        <v>48</v>
      </c>
      <c r="T7887" s="14" t="s">
        <v>138</v>
      </c>
      <c r="U7887" s="14" t="s">
        <v>1091</v>
      </c>
      <c r="V7887" s="16">
        <v>58.58</v>
      </c>
      <c r="W7887" s="13">
        <v>2</v>
      </c>
      <c r="X7887" s="17">
        <v>0.3</v>
      </c>
      <c r="Y7887" s="16">
        <v>8.9700000000000006</v>
      </c>
      <c r="Z7887" s="31">
        <f t="shared" si="617"/>
        <v>0.15312393308296349</v>
      </c>
    </row>
    <row r="7888" spans="1:26">
      <c r="A7888" s="26">
        <v>7887</v>
      </c>
      <c r="B7888" s="7" t="s">
        <v>24595</v>
      </c>
      <c r="C7888" s="8">
        <v>44261</v>
      </c>
      <c r="D7888" s="12">
        <f t="shared" si="614"/>
        <v>2021</v>
      </c>
      <c r="E7888" s="12">
        <f t="shared" si="615"/>
        <v>3</v>
      </c>
      <c r="F7888" s="8" t="str">
        <f t="shared" si="616"/>
        <v>2021-03</v>
      </c>
      <c r="G7888" s="8">
        <v>44261</v>
      </c>
      <c r="H7888" s="23">
        <f t="shared" si="618"/>
        <v>0</v>
      </c>
      <c r="I7888" s="7" t="s">
        <v>63</v>
      </c>
      <c r="J7888" s="7" t="s">
        <v>3914</v>
      </c>
      <c r="K7888" s="7" t="s">
        <v>3915</v>
      </c>
      <c r="L7888" s="7" t="s">
        <v>66</v>
      </c>
      <c r="M7888" s="7" t="s">
        <v>31</v>
      </c>
      <c r="N7888" s="7" t="s">
        <v>134</v>
      </c>
      <c r="O7888" s="7" t="s">
        <v>135</v>
      </c>
      <c r="P7888" s="7" t="s">
        <v>24596</v>
      </c>
      <c r="Q7888" s="7" t="s">
        <v>58</v>
      </c>
      <c r="R7888" s="7" t="s">
        <v>24597</v>
      </c>
      <c r="S7888" s="7" t="s">
        <v>37</v>
      </c>
      <c r="T7888" s="7" t="s">
        <v>208</v>
      </c>
      <c r="U7888" s="7" t="s">
        <v>408</v>
      </c>
      <c r="V7888" s="10">
        <v>3455.69</v>
      </c>
      <c r="W7888" s="6">
        <v>4</v>
      </c>
      <c r="X7888" s="11">
        <v>0.2</v>
      </c>
      <c r="Y7888" s="10">
        <v>117.02</v>
      </c>
      <c r="Z7888" s="30">
        <f t="shared" si="617"/>
        <v>3.3862991182658168E-2</v>
      </c>
    </row>
    <row r="7889" spans="1:26">
      <c r="A7889" s="27">
        <v>7888</v>
      </c>
      <c r="B7889" s="14" t="s">
        <v>24598</v>
      </c>
      <c r="C7889" s="15">
        <v>45500</v>
      </c>
      <c r="D7889" s="12">
        <f t="shared" si="614"/>
        <v>2024</v>
      </c>
      <c r="E7889" s="12">
        <f t="shared" si="615"/>
        <v>7</v>
      </c>
      <c r="F7889" s="15" t="str">
        <f t="shared" si="616"/>
        <v>2024-07</v>
      </c>
      <c r="G7889" s="15">
        <v>45504</v>
      </c>
      <c r="H7889" s="23">
        <f t="shared" si="618"/>
        <v>4</v>
      </c>
      <c r="I7889" s="14" t="s">
        <v>52</v>
      </c>
      <c r="J7889" s="14" t="s">
        <v>5292</v>
      </c>
      <c r="K7889" s="14" t="s">
        <v>380</v>
      </c>
      <c r="L7889" s="14" t="s">
        <v>83</v>
      </c>
      <c r="M7889" s="14" t="s">
        <v>31</v>
      </c>
      <c r="N7889" s="14" t="s">
        <v>313</v>
      </c>
      <c r="O7889" s="14" t="s">
        <v>314</v>
      </c>
      <c r="P7889" s="14" t="s">
        <v>6545</v>
      </c>
      <c r="Q7889" s="14" t="s">
        <v>146</v>
      </c>
      <c r="R7889" s="14" t="s">
        <v>24599</v>
      </c>
      <c r="S7889" s="14" t="s">
        <v>48</v>
      </c>
      <c r="T7889" s="14" t="s">
        <v>69</v>
      </c>
      <c r="U7889" s="14" t="s">
        <v>1034</v>
      </c>
      <c r="V7889" s="16">
        <v>1660.82</v>
      </c>
      <c r="W7889" s="13">
        <v>13</v>
      </c>
      <c r="X7889" s="17">
        <v>0.4</v>
      </c>
      <c r="Y7889" s="16">
        <v>214.01</v>
      </c>
      <c r="Z7889" s="31">
        <f t="shared" si="617"/>
        <v>0.1288580339832131</v>
      </c>
    </row>
    <row r="7890" spans="1:26">
      <c r="A7890" s="26">
        <v>7889</v>
      </c>
      <c r="B7890" s="7" t="s">
        <v>24600</v>
      </c>
      <c r="C7890" s="8">
        <v>44418</v>
      </c>
      <c r="D7890" s="12">
        <f t="shared" si="614"/>
        <v>2021</v>
      </c>
      <c r="E7890" s="12">
        <f t="shared" si="615"/>
        <v>8</v>
      </c>
      <c r="F7890" s="8" t="str">
        <f t="shared" si="616"/>
        <v>2021-08</v>
      </c>
      <c r="G7890" s="8">
        <v>44423</v>
      </c>
      <c r="H7890" s="23">
        <f t="shared" si="618"/>
        <v>5</v>
      </c>
      <c r="I7890" s="7" t="s">
        <v>27</v>
      </c>
      <c r="J7890" s="7" t="s">
        <v>1241</v>
      </c>
      <c r="K7890" s="7" t="s">
        <v>186</v>
      </c>
      <c r="L7890" s="7" t="s">
        <v>30</v>
      </c>
      <c r="M7890" s="7" t="s">
        <v>31</v>
      </c>
      <c r="N7890" s="7" t="s">
        <v>313</v>
      </c>
      <c r="O7890" s="7" t="s">
        <v>314</v>
      </c>
      <c r="P7890" s="7" t="s">
        <v>24601</v>
      </c>
      <c r="Q7890" s="7" t="s">
        <v>146</v>
      </c>
      <c r="R7890" s="7" t="s">
        <v>24602</v>
      </c>
      <c r="S7890" s="7" t="s">
        <v>37</v>
      </c>
      <c r="T7890" s="7" t="s">
        <v>170</v>
      </c>
      <c r="U7890" s="7" t="s">
        <v>171</v>
      </c>
      <c r="V7890" s="10">
        <v>6483.95</v>
      </c>
      <c r="W7890" s="6">
        <v>9</v>
      </c>
      <c r="X7890" s="11">
        <v>0</v>
      </c>
      <c r="Y7890" s="10">
        <v>2034.25</v>
      </c>
      <c r="Z7890" s="30">
        <f t="shared" si="617"/>
        <v>0.31373622560322029</v>
      </c>
    </row>
    <row r="7891" spans="1:26">
      <c r="A7891" s="27">
        <v>7890</v>
      </c>
      <c r="B7891" s="14" t="s">
        <v>24603</v>
      </c>
      <c r="C7891" s="15">
        <v>45057</v>
      </c>
      <c r="D7891" s="12">
        <f t="shared" si="614"/>
        <v>2023</v>
      </c>
      <c r="E7891" s="12">
        <f t="shared" si="615"/>
        <v>5</v>
      </c>
      <c r="F7891" s="15" t="str">
        <f t="shared" si="616"/>
        <v>2023-05</v>
      </c>
      <c r="G7891" s="15">
        <v>45059</v>
      </c>
      <c r="H7891" s="23">
        <f t="shared" si="618"/>
        <v>2</v>
      </c>
      <c r="I7891" s="14" t="s">
        <v>122</v>
      </c>
      <c r="J7891" s="14" t="s">
        <v>7562</v>
      </c>
      <c r="K7891" s="14" t="s">
        <v>54</v>
      </c>
      <c r="L7891" s="14" t="s">
        <v>30</v>
      </c>
      <c r="M7891" s="14" t="s">
        <v>31</v>
      </c>
      <c r="N7891" s="14" t="s">
        <v>228</v>
      </c>
      <c r="O7891" s="14" t="s">
        <v>229</v>
      </c>
      <c r="P7891" s="14" t="s">
        <v>24604</v>
      </c>
      <c r="Q7891" s="14" t="s">
        <v>46</v>
      </c>
      <c r="R7891" s="14" t="s">
        <v>24605</v>
      </c>
      <c r="S7891" s="14" t="s">
        <v>37</v>
      </c>
      <c r="T7891" s="14" t="s">
        <v>60</v>
      </c>
      <c r="U7891" s="14" t="s">
        <v>61</v>
      </c>
      <c r="V7891" s="16">
        <v>2432.79</v>
      </c>
      <c r="W7891" s="13">
        <v>3</v>
      </c>
      <c r="X7891" s="17">
        <v>0.1</v>
      </c>
      <c r="Y7891" s="16">
        <v>206.14</v>
      </c>
      <c r="Z7891" s="31">
        <f t="shared" si="617"/>
        <v>8.4733988548127859E-2</v>
      </c>
    </row>
    <row r="7892" spans="1:26">
      <c r="A7892" s="26">
        <v>7891</v>
      </c>
      <c r="B7892" s="7" t="s">
        <v>24606</v>
      </c>
      <c r="C7892" s="8">
        <v>44711</v>
      </c>
      <c r="D7892" s="12">
        <f t="shared" si="614"/>
        <v>2022</v>
      </c>
      <c r="E7892" s="12">
        <f t="shared" si="615"/>
        <v>5</v>
      </c>
      <c r="F7892" s="8" t="str">
        <f t="shared" si="616"/>
        <v>2022-05</v>
      </c>
      <c r="G7892" s="8">
        <v>44714</v>
      </c>
      <c r="H7892" s="23">
        <f t="shared" si="618"/>
        <v>3</v>
      </c>
      <c r="I7892" s="7" t="s">
        <v>122</v>
      </c>
      <c r="J7892" s="7" t="s">
        <v>405</v>
      </c>
      <c r="K7892" s="7" t="s">
        <v>295</v>
      </c>
      <c r="L7892" s="7" t="s">
        <v>66</v>
      </c>
      <c r="M7892" s="7" t="s">
        <v>31</v>
      </c>
      <c r="N7892" s="7" t="s">
        <v>91</v>
      </c>
      <c r="O7892" s="7" t="s">
        <v>92</v>
      </c>
      <c r="P7892" s="7" t="s">
        <v>24607</v>
      </c>
      <c r="Q7892" s="7" t="s">
        <v>46</v>
      </c>
      <c r="R7892" s="7" t="s">
        <v>24608</v>
      </c>
      <c r="S7892" s="7" t="s">
        <v>48</v>
      </c>
      <c r="T7892" s="7" t="s">
        <v>86</v>
      </c>
      <c r="U7892" s="7" t="s">
        <v>388</v>
      </c>
      <c r="V7892" s="10">
        <v>485.88</v>
      </c>
      <c r="W7892" s="6">
        <v>7</v>
      </c>
      <c r="X7892" s="11">
        <v>0</v>
      </c>
      <c r="Y7892" s="10">
        <v>144.79</v>
      </c>
      <c r="Z7892" s="30">
        <f t="shared" si="617"/>
        <v>0.29799538980818308</v>
      </c>
    </row>
    <row r="7893" spans="1:26">
      <c r="A7893" s="27">
        <v>7892</v>
      </c>
      <c r="B7893" s="14" t="s">
        <v>24609</v>
      </c>
      <c r="C7893" s="15">
        <v>45181</v>
      </c>
      <c r="D7893" s="12">
        <f t="shared" si="614"/>
        <v>2023</v>
      </c>
      <c r="E7893" s="12">
        <f t="shared" si="615"/>
        <v>9</v>
      </c>
      <c r="F7893" s="15" t="str">
        <f t="shared" si="616"/>
        <v>2023-09</v>
      </c>
      <c r="G7893" s="15">
        <v>45187</v>
      </c>
      <c r="H7893" s="23">
        <f t="shared" si="618"/>
        <v>6</v>
      </c>
      <c r="I7893" s="14" t="s">
        <v>27</v>
      </c>
      <c r="J7893" s="14" t="s">
        <v>1469</v>
      </c>
      <c r="K7893" s="14" t="s">
        <v>1470</v>
      </c>
      <c r="L7893" s="14" t="s">
        <v>30</v>
      </c>
      <c r="M7893" s="14" t="s">
        <v>31</v>
      </c>
      <c r="N7893" s="14" t="s">
        <v>153</v>
      </c>
      <c r="O7893" s="14" t="s">
        <v>154</v>
      </c>
      <c r="P7893" s="14" t="s">
        <v>24610</v>
      </c>
      <c r="Q7893" s="14" t="s">
        <v>146</v>
      </c>
      <c r="R7893" s="14" t="s">
        <v>24611</v>
      </c>
      <c r="S7893" s="14" t="s">
        <v>37</v>
      </c>
      <c r="T7893" s="14" t="s">
        <v>38</v>
      </c>
      <c r="U7893" s="14" t="s">
        <v>485</v>
      </c>
      <c r="V7893" s="16">
        <v>223.65</v>
      </c>
      <c r="W7893" s="13">
        <v>1</v>
      </c>
      <c r="X7893" s="17">
        <v>0.5</v>
      </c>
      <c r="Y7893" s="16">
        <v>-30.61</v>
      </c>
      <c r="Z7893" s="31">
        <f t="shared" si="617"/>
        <v>-0.13686563827408899</v>
      </c>
    </row>
    <row r="7894" spans="1:26">
      <c r="A7894" s="26">
        <v>7893</v>
      </c>
      <c r="B7894" s="7" t="s">
        <v>24612</v>
      </c>
      <c r="C7894" s="8">
        <v>44283</v>
      </c>
      <c r="D7894" s="12">
        <f t="shared" si="614"/>
        <v>2021</v>
      </c>
      <c r="E7894" s="12">
        <f t="shared" si="615"/>
        <v>3</v>
      </c>
      <c r="F7894" s="8" t="str">
        <f t="shared" si="616"/>
        <v>2021-03</v>
      </c>
      <c r="G7894" s="8">
        <v>44286</v>
      </c>
      <c r="H7894" s="23">
        <f t="shared" si="618"/>
        <v>3</v>
      </c>
      <c r="I7894" s="7" t="s">
        <v>52</v>
      </c>
      <c r="J7894" s="7" t="s">
        <v>468</v>
      </c>
      <c r="K7894" s="7" t="s">
        <v>115</v>
      </c>
      <c r="L7894" s="7" t="s">
        <v>83</v>
      </c>
      <c r="M7894" s="7" t="s">
        <v>31</v>
      </c>
      <c r="N7894" s="7" t="s">
        <v>43</v>
      </c>
      <c r="O7894" s="7" t="s">
        <v>44</v>
      </c>
      <c r="P7894" s="7" t="s">
        <v>24613</v>
      </c>
      <c r="Q7894" s="7" t="s">
        <v>46</v>
      </c>
      <c r="R7894" s="7" t="s">
        <v>24614</v>
      </c>
      <c r="S7894" s="7" t="s">
        <v>48</v>
      </c>
      <c r="T7894" s="7" t="s">
        <v>49</v>
      </c>
      <c r="U7894" s="7" t="s">
        <v>120</v>
      </c>
      <c r="V7894" s="10">
        <v>1633.35</v>
      </c>
      <c r="W7894" s="6">
        <v>14</v>
      </c>
      <c r="X7894" s="11">
        <v>0.1</v>
      </c>
      <c r="Y7894" s="10">
        <v>433.92</v>
      </c>
      <c r="Z7894" s="30">
        <f t="shared" si="617"/>
        <v>0.26566259527964003</v>
      </c>
    </row>
    <row r="7895" spans="1:26">
      <c r="A7895" s="27">
        <v>7894</v>
      </c>
      <c r="B7895" s="14" t="s">
        <v>24615</v>
      </c>
      <c r="C7895" s="15">
        <v>45188</v>
      </c>
      <c r="D7895" s="12">
        <f t="shared" si="614"/>
        <v>2023</v>
      </c>
      <c r="E7895" s="12">
        <f t="shared" si="615"/>
        <v>9</v>
      </c>
      <c r="F7895" s="15" t="str">
        <f t="shared" si="616"/>
        <v>2023-09</v>
      </c>
      <c r="G7895" s="15">
        <v>45188</v>
      </c>
      <c r="H7895" s="23">
        <f t="shared" si="618"/>
        <v>0</v>
      </c>
      <c r="I7895" s="14" t="s">
        <v>63</v>
      </c>
      <c r="J7895" s="14" t="s">
        <v>4736</v>
      </c>
      <c r="K7895" s="14" t="s">
        <v>627</v>
      </c>
      <c r="L7895" s="14" t="s">
        <v>83</v>
      </c>
      <c r="M7895" s="14" t="s">
        <v>31</v>
      </c>
      <c r="N7895" s="14" t="s">
        <v>125</v>
      </c>
      <c r="O7895" s="14" t="s">
        <v>126</v>
      </c>
      <c r="P7895" s="14" t="s">
        <v>24616</v>
      </c>
      <c r="Q7895" s="14" t="s">
        <v>58</v>
      </c>
      <c r="R7895" s="14" t="s">
        <v>24617</v>
      </c>
      <c r="S7895" s="14" t="s">
        <v>48</v>
      </c>
      <c r="T7895" s="14" t="s">
        <v>95</v>
      </c>
      <c r="U7895" s="14" t="s">
        <v>195</v>
      </c>
      <c r="V7895" s="16">
        <v>1540.15</v>
      </c>
      <c r="W7895" s="13">
        <v>9</v>
      </c>
      <c r="X7895" s="17">
        <v>0.4</v>
      </c>
      <c r="Y7895" s="16">
        <v>22.51</v>
      </c>
      <c r="Z7895" s="31">
        <f t="shared" si="617"/>
        <v>1.4615459533162355E-2</v>
      </c>
    </row>
    <row r="7896" spans="1:26">
      <c r="A7896" s="26">
        <v>7895</v>
      </c>
      <c r="B7896" s="7" t="s">
        <v>24618</v>
      </c>
      <c r="C7896" s="8">
        <v>45468</v>
      </c>
      <c r="D7896" s="12">
        <f t="shared" si="614"/>
        <v>2024</v>
      </c>
      <c r="E7896" s="12">
        <f t="shared" si="615"/>
        <v>6</v>
      </c>
      <c r="F7896" s="8" t="str">
        <f t="shared" si="616"/>
        <v>2024-06</v>
      </c>
      <c r="G7896" s="8">
        <v>45468</v>
      </c>
      <c r="H7896" s="23">
        <f t="shared" si="618"/>
        <v>0</v>
      </c>
      <c r="I7896" s="7" t="s">
        <v>63</v>
      </c>
      <c r="J7896" s="7" t="s">
        <v>976</v>
      </c>
      <c r="K7896" s="7" t="s">
        <v>73</v>
      </c>
      <c r="L7896" s="7" t="s">
        <v>83</v>
      </c>
      <c r="M7896" s="7" t="s">
        <v>31</v>
      </c>
      <c r="N7896" s="7" t="s">
        <v>125</v>
      </c>
      <c r="O7896" s="7" t="s">
        <v>126</v>
      </c>
      <c r="P7896" s="7" t="s">
        <v>13388</v>
      </c>
      <c r="Q7896" s="7" t="s">
        <v>58</v>
      </c>
      <c r="R7896" s="7" t="s">
        <v>24619</v>
      </c>
      <c r="S7896" s="7" t="s">
        <v>110</v>
      </c>
      <c r="T7896" s="7" t="s">
        <v>243</v>
      </c>
      <c r="U7896" s="7" t="s">
        <v>339</v>
      </c>
      <c r="V7896" s="10">
        <v>867.89</v>
      </c>
      <c r="W7896" s="6">
        <v>1</v>
      </c>
      <c r="X7896" s="11">
        <v>0.1</v>
      </c>
      <c r="Y7896" s="10">
        <v>218.41</v>
      </c>
      <c r="Z7896" s="30">
        <f t="shared" si="617"/>
        <v>0.25165631589256704</v>
      </c>
    </row>
    <row r="7897" spans="1:26">
      <c r="A7897" s="27">
        <v>7896</v>
      </c>
      <c r="B7897" s="14" t="s">
        <v>24620</v>
      </c>
      <c r="C7897" s="15">
        <v>44303</v>
      </c>
      <c r="D7897" s="12">
        <f t="shared" si="614"/>
        <v>2021</v>
      </c>
      <c r="E7897" s="12">
        <f t="shared" si="615"/>
        <v>4</v>
      </c>
      <c r="F7897" s="15" t="str">
        <f t="shared" si="616"/>
        <v>2021-04</v>
      </c>
      <c r="G7897" s="15">
        <v>44308</v>
      </c>
      <c r="H7897" s="23">
        <f t="shared" si="618"/>
        <v>5</v>
      </c>
      <c r="I7897" s="14" t="s">
        <v>27</v>
      </c>
      <c r="J7897" s="14" t="s">
        <v>8756</v>
      </c>
      <c r="K7897" s="14" t="s">
        <v>502</v>
      </c>
      <c r="L7897" s="14" t="s">
        <v>66</v>
      </c>
      <c r="M7897" s="14" t="s">
        <v>31</v>
      </c>
      <c r="N7897" s="14" t="s">
        <v>143</v>
      </c>
      <c r="O7897" s="14" t="s">
        <v>144</v>
      </c>
      <c r="P7897" s="14" t="s">
        <v>3293</v>
      </c>
      <c r="Q7897" s="14" t="s">
        <v>146</v>
      </c>
      <c r="R7897" s="14" t="s">
        <v>24621</v>
      </c>
      <c r="S7897" s="14" t="s">
        <v>48</v>
      </c>
      <c r="T7897" s="14" t="s">
        <v>69</v>
      </c>
      <c r="U7897" s="14" t="s">
        <v>1034</v>
      </c>
      <c r="V7897" s="16">
        <v>991.19</v>
      </c>
      <c r="W7897" s="13">
        <v>5</v>
      </c>
      <c r="X7897" s="17">
        <v>0.2</v>
      </c>
      <c r="Y7897" s="16">
        <v>215.04</v>
      </c>
      <c r="Z7897" s="31">
        <f t="shared" si="617"/>
        <v>0.21695134131700278</v>
      </c>
    </row>
    <row r="7898" spans="1:26">
      <c r="A7898" s="26">
        <v>7897</v>
      </c>
      <c r="B7898" s="7" t="s">
        <v>24622</v>
      </c>
      <c r="C7898" s="8">
        <v>44306</v>
      </c>
      <c r="D7898" s="12">
        <f t="shared" si="614"/>
        <v>2021</v>
      </c>
      <c r="E7898" s="12">
        <f t="shared" si="615"/>
        <v>4</v>
      </c>
      <c r="F7898" s="8" t="str">
        <f t="shared" si="616"/>
        <v>2021-04</v>
      </c>
      <c r="G7898" s="8">
        <v>44313</v>
      </c>
      <c r="H7898" s="23">
        <f t="shared" si="618"/>
        <v>7</v>
      </c>
      <c r="I7898" s="7" t="s">
        <v>27</v>
      </c>
      <c r="J7898" s="7" t="s">
        <v>2712</v>
      </c>
      <c r="K7898" s="7" t="s">
        <v>732</v>
      </c>
      <c r="L7898" s="7" t="s">
        <v>30</v>
      </c>
      <c r="M7898" s="7" t="s">
        <v>31</v>
      </c>
      <c r="N7898" s="7" t="s">
        <v>91</v>
      </c>
      <c r="O7898" s="7" t="s">
        <v>92</v>
      </c>
      <c r="P7898" s="7" t="s">
        <v>24623</v>
      </c>
      <c r="Q7898" s="7" t="s">
        <v>46</v>
      </c>
      <c r="R7898" s="7" t="s">
        <v>24624</v>
      </c>
      <c r="S7898" s="7" t="s">
        <v>110</v>
      </c>
      <c r="T7898" s="7" t="s">
        <v>243</v>
      </c>
      <c r="U7898" s="7" t="s">
        <v>339</v>
      </c>
      <c r="V7898" s="10">
        <v>9579.18</v>
      </c>
      <c r="W7898" s="6">
        <v>12</v>
      </c>
      <c r="X7898" s="11">
        <v>0.3</v>
      </c>
      <c r="Y7898" s="10">
        <v>2957.52</v>
      </c>
      <c r="Z7898" s="30">
        <f t="shared" si="617"/>
        <v>0.30874458982919206</v>
      </c>
    </row>
    <row r="7899" spans="1:26">
      <c r="A7899" s="27">
        <v>7898</v>
      </c>
      <c r="B7899" s="14" t="s">
        <v>24625</v>
      </c>
      <c r="C7899" s="15">
        <v>44515</v>
      </c>
      <c r="D7899" s="12">
        <f t="shared" si="614"/>
        <v>2021</v>
      </c>
      <c r="E7899" s="12">
        <f t="shared" si="615"/>
        <v>11</v>
      </c>
      <c r="F7899" s="15" t="str">
        <f t="shared" si="616"/>
        <v>2021-11</v>
      </c>
      <c r="G7899" s="15">
        <v>44516</v>
      </c>
      <c r="H7899" s="23">
        <f t="shared" si="618"/>
        <v>1</v>
      </c>
      <c r="I7899" s="14" t="s">
        <v>122</v>
      </c>
      <c r="J7899" s="14" t="s">
        <v>277</v>
      </c>
      <c r="K7899" s="14" t="s">
        <v>247</v>
      </c>
      <c r="L7899" s="14" t="s">
        <v>30</v>
      </c>
      <c r="M7899" s="14" t="s">
        <v>31</v>
      </c>
      <c r="N7899" s="14" t="s">
        <v>143</v>
      </c>
      <c r="O7899" s="14" t="s">
        <v>144</v>
      </c>
      <c r="P7899" s="14" t="s">
        <v>24626</v>
      </c>
      <c r="Q7899" s="14" t="s">
        <v>146</v>
      </c>
      <c r="R7899" s="14" t="s">
        <v>24627</v>
      </c>
      <c r="S7899" s="14" t="s">
        <v>37</v>
      </c>
      <c r="T7899" s="14" t="s">
        <v>170</v>
      </c>
      <c r="U7899" s="14" t="s">
        <v>189</v>
      </c>
      <c r="V7899" s="16">
        <v>9538.01</v>
      </c>
      <c r="W7899" s="13">
        <v>8</v>
      </c>
      <c r="X7899" s="17">
        <v>0.2</v>
      </c>
      <c r="Y7899" s="16">
        <v>596.07000000000005</v>
      </c>
      <c r="Z7899" s="31">
        <f t="shared" si="617"/>
        <v>6.2494168070698186E-2</v>
      </c>
    </row>
    <row r="7900" spans="1:26">
      <c r="A7900" s="26">
        <v>7899</v>
      </c>
      <c r="B7900" s="7" t="s">
        <v>24628</v>
      </c>
      <c r="C7900" s="8">
        <v>44652</v>
      </c>
      <c r="D7900" s="12">
        <f t="shared" si="614"/>
        <v>2022</v>
      </c>
      <c r="E7900" s="12">
        <f t="shared" si="615"/>
        <v>4</v>
      </c>
      <c r="F7900" s="8" t="str">
        <f t="shared" si="616"/>
        <v>2022-04</v>
      </c>
      <c r="G7900" s="8">
        <v>44652</v>
      </c>
      <c r="H7900" s="23">
        <f t="shared" si="618"/>
        <v>0</v>
      </c>
      <c r="I7900" s="7" t="s">
        <v>63</v>
      </c>
      <c r="J7900" s="7" t="s">
        <v>6537</v>
      </c>
      <c r="K7900" s="7" t="s">
        <v>6538</v>
      </c>
      <c r="L7900" s="7" t="s">
        <v>66</v>
      </c>
      <c r="M7900" s="7" t="s">
        <v>31</v>
      </c>
      <c r="N7900" s="7" t="s">
        <v>220</v>
      </c>
      <c r="O7900" s="7" t="s">
        <v>220</v>
      </c>
      <c r="P7900" s="7" t="s">
        <v>24629</v>
      </c>
      <c r="Q7900" s="7" t="s">
        <v>58</v>
      </c>
      <c r="R7900" s="7" t="s">
        <v>24630</v>
      </c>
      <c r="S7900" s="7" t="s">
        <v>48</v>
      </c>
      <c r="T7900" s="7" t="s">
        <v>49</v>
      </c>
      <c r="U7900" s="7" t="s">
        <v>50</v>
      </c>
      <c r="V7900" s="10">
        <v>1279.47</v>
      </c>
      <c r="W7900" s="6">
        <v>12</v>
      </c>
      <c r="X7900" s="11">
        <v>0.3</v>
      </c>
      <c r="Y7900" s="10">
        <v>335.18</v>
      </c>
      <c r="Z7900" s="30">
        <f t="shared" si="617"/>
        <v>0.26196784606125972</v>
      </c>
    </row>
    <row r="7901" spans="1:26">
      <c r="A7901" s="27">
        <v>7900</v>
      </c>
      <c r="B7901" s="14" t="s">
        <v>24631</v>
      </c>
      <c r="C7901" s="15">
        <v>44625</v>
      </c>
      <c r="D7901" s="12">
        <f t="shared" si="614"/>
        <v>2022</v>
      </c>
      <c r="E7901" s="12">
        <f t="shared" si="615"/>
        <v>3</v>
      </c>
      <c r="F7901" s="15" t="str">
        <f t="shared" si="616"/>
        <v>2022-03</v>
      </c>
      <c r="G7901" s="15">
        <v>44626</v>
      </c>
      <c r="H7901" s="23">
        <f t="shared" si="618"/>
        <v>1</v>
      </c>
      <c r="I7901" s="14" t="s">
        <v>122</v>
      </c>
      <c r="J7901" s="14" t="s">
        <v>7431</v>
      </c>
      <c r="K7901" s="14" t="s">
        <v>2590</v>
      </c>
      <c r="L7901" s="14" t="s">
        <v>66</v>
      </c>
      <c r="M7901" s="14" t="s">
        <v>31</v>
      </c>
      <c r="N7901" s="14" t="s">
        <v>91</v>
      </c>
      <c r="O7901" s="14" t="s">
        <v>92</v>
      </c>
      <c r="P7901" s="14" t="s">
        <v>24632</v>
      </c>
      <c r="Q7901" s="14" t="s">
        <v>46</v>
      </c>
      <c r="R7901" s="14" t="s">
        <v>24633</v>
      </c>
      <c r="S7901" s="14" t="s">
        <v>110</v>
      </c>
      <c r="T7901" s="14" t="s">
        <v>223</v>
      </c>
      <c r="U7901" s="14" t="s">
        <v>224</v>
      </c>
      <c r="V7901" s="16">
        <v>4353.58</v>
      </c>
      <c r="W7901" s="13">
        <v>8</v>
      </c>
      <c r="X7901" s="17">
        <v>0.5</v>
      </c>
      <c r="Y7901" s="16">
        <v>-270.14</v>
      </c>
      <c r="Z7901" s="31">
        <f t="shared" si="617"/>
        <v>-6.2050082920263323E-2</v>
      </c>
    </row>
    <row r="7902" spans="1:26">
      <c r="A7902" s="26">
        <v>7901</v>
      </c>
      <c r="B7902" s="7" t="s">
        <v>24634</v>
      </c>
      <c r="C7902" s="8">
        <v>44778</v>
      </c>
      <c r="D7902" s="12">
        <f t="shared" si="614"/>
        <v>2022</v>
      </c>
      <c r="E7902" s="12">
        <f t="shared" si="615"/>
        <v>8</v>
      </c>
      <c r="F7902" s="8" t="str">
        <f t="shared" si="616"/>
        <v>2022-08</v>
      </c>
      <c r="G7902" s="8">
        <v>44785</v>
      </c>
      <c r="H7902" s="23">
        <f t="shared" si="618"/>
        <v>7</v>
      </c>
      <c r="I7902" s="7" t="s">
        <v>27</v>
      </c>
      <c r="J7902" s="7" t="s">
        <v>1671</v>
      </c>
      <c r="K7902" s="7" t="s">
        <v>1672</v>
      </c>
      <c r="L7902" s="7" t="s">
        <v>66</v>
      </c>
      <c r="M7902" s="7" t="s">
        <v>31</v>
      </c>
      <c r="N7902" s="7" t="s">
        <v>181</v>
      </c>
      <c r="O7902" s="7" t="s">
        <v>107</v>
      </c>
      <c r="P7902" s="7" t="s">
        <v>24635</v>
      </c>
      <c r="Q7902" s="7" t="s">
        <v>35</v>
      </c>
      <c r="R7902" s="7" t="s">
        <v>24636</v>
      </c>
      <c r="S7902" s="7" t="s">
        <v>110</v>
      </c>
      <c r="T7902" s="7" t="s">
        <v>148</v>
      </c>
      <c r="U7902" s="7" t="s">
        <v>232</v>
      </c>
      <c r="V7902" s="10">
        <v>54.99</v>
      </c>
      <c r="W7902" s="6">
        <v>1</v>
      </c>
      <c r="X7902" s="11">
        <v>0</v>
      </c>
      <c r="Y7902" s="10">
        <v>-6.7</v>
      </c>
      <c r="Z7902" s="30">
        <f t="shared" si="617"/>
        <v>-0.12184033460629205</v>
      </c>
    </row>
    <row r="7903" spans="1:26">
      <c r="A7903" s="27">
        <v>7902</v>
      </c>
      <c r="B7903" s="14" t="s">
        <v>24637</v>
      </c>
      <c r="C7903" s="15">
        <v>45399</v>
      </c>
      <c r="D7903" s="12">
        <f t="shared" si="614"/>
        <v>2024</v>
      </c>
      <c r="E7903" s="12">
        <f t="shared" si="615"/>
        <v>4</v>
      </c>
      <c r="F7903" s="15" t="str">
        <f t="shared" si="616"/>
        <v>2024-04</v>
      </c>
      <c r="G7903" s="15">
        <v>45402</v>
      </c>
      <c r="H7903" s="23">
        <f t="shared" si="618"/>
        <v>3</v>
      </c>
      <c r="I7903" s="14" t="s">
        <v>122</v>
      </c>
      <c r="J7903" s="14" t="s">
        <v>1544</v>
      </c>
      <c r="K7903" s="14" t="s">
        <v>1545</v>
      </c>
      <c r="L7903" s="14" t="s">
        <v>30</v>
      </c>
      <c r="M7903" s="14" t="s">
        <v>31</v>
      </c>
      <c r="N7903" s="14" t="s">
        <v>313</v>
      </c>
      <c r="O7903" s="14" t="s">
        <v>314</v>
      </c>
      <c r="P7903" s="14" t="s">
        <v>24638</v>
      </c>
      <c r="Q7903" s="14" t="s">
        <v>146</v>
      </c>
      <c r="R7903" s="14" t="s">
        <v>24639</v>
      </c>
      <c r="S7903" s="14" t="s">
        <v>110</v>
      </c>
      <c r="T7903" s="14" t="s">
        <v>243</v>
      </c>
      <c r="U7903" s="14" t="s">
        <v>339</v>
      </c>
      <c r="V7903" s="16">
        <v>18610.419999999998</v>
      </c>
      <c r="W7903" s="13">
        <v>13</v>
      </c>
      <c r="X7903" s="17">
        <v>0.2</v>
      </c>
      <c r="Y7903" s="16">
        <v>1132.79</v>
      </c>
      <c r="Z7903" s="31">
        <f t="shared" si="617"/>
        <v>6.086858867236742E-2</v>
      </c>
    </row>
    <row r="7904" spans="1:26">
      <c r="A7904" s="26">
        <v>7903</v>
      </c>
      <c r="B7904" s="7" t="s">
        <v>24640</v>
      </c>
      <c r="C7904" s="8">
        <v>45192</v>
      </c>
      <c r="D7904" s="12">
        <f t="shared" si="614"/>
        <v>2023</v>
      </c>
      <c r="E7904" s="12">
        <f t="shared" si="615"/>
        <v>9</v>
      </c>
      <c r="F7904" s="8" t="str">
        <f t="shared" si="616"/>
        <v>2023-09</v>
      </c>
      <c r="G7904" s="8">
        <v>45192</v>
      </c>
      <c r="H7904" s="23">
        <f t="shared" si="618"/>
        <v>0</v>
      </c>
      <c r="I7904" s="7" t="s">
        <v>63</v>
      </c>
      <c r="J7904" s="7" t="s">
        <v>1103</v>
      </c>
      <c r="K7904" s="7" t="s">
        <v>1104</v>
      </c>
      <c r="L7904" s="7" t="s">
        <v>83</v>
      </c>
      <c r="M7904" s="7" t="s">
        <v>31</v>
      </c>
      <c r="N7904" s="7" t="s">
        <v>43</v>
      </c>
      <c r="O7904" s="7" t="s">
        <v>44</v>
      </c>
      <c r="P7904" s="7" t="s">
        <v>24641</v>
      </c>
      <c r="Q7904" s="7" t="s">
        <v>46</v>
      </c>
      <c r="R7904" s="7" t="s">
        <v>24642</v>
      </c>
      <c r="S7904" s="7" t="s">
        <v>48</v>
      </c>
      <c r="T7904" s="7" t="s">
        <v>86</v>
      </c>
      <c r="U7904" s="7" t="s">
        <v>819</v>
      </c>
      <c r="V7904" s="10">
        <v>219.38</v>
      </c>
      <c r="W7904" s="6">
        <v>5</v>
      </c>
      <c r="X7904" s="11">
        <v>0.2</v>
      </c>
      <c r="Y7904" s="10">
        <v>82.58</v>
      </c>
      <c r="Z7904" s="30">
        <f t="shared" si="617"/>
        <v>0.37642446895797249</v>
      </c>
    </row>
    <row r="7905" spans="1:26">
      <c r="A7905" s="27">
        <v>7904</v>
      </c>
      <c r="B7905" s="14" t="s">
        <v>24643</v>
      </c>
      <c r="C7905" s="15">
        <v>44833</v>
      </c>
      <c r="D7905" s="12">
        <f t="shared" si="614"/>
        <v>2022</v>
      </c>
      <c r="E7905" s="12">
        <f t="shared" si="615"/>
        <v>9</v>
      </c>
      <c r="F7905" s="15" t="str">
        <f t="shared" si="616"/>
        <v>2022-09</v>
      </c>
      <c r="G7905" s="15">
        <v>44834</v>
      </c>
      <c r="H7905" s="23">
        <f t="shared" si="618"/>
        <v>1</v>
      </c>
      <c r="I7905" s="14" t="s">
        <v>122</v>
      </c>
      <c r="J7905" s="14" t="s">
        <v>1354</v>
      </c>
      <c r="K7905" s="14" t="s">
        <v>1355</v>
      </c>
      <c r="L7905" s="14" t="s">
        <v>66</v>
      </c>
      <c r="M7905" s="14" t="s">
        <v>31</v>
      </c>
      <c r="N7905" s="14" t="s">
        <v>228</v>
      </c>
      <c r="O7905" s="14" t="s">
        <v>229</v>
      </c>
      <c r="P7905" s="14" t="s">
        <v>24644</v>
      </c>
      <c r="Q7905" s="14" t="s">
        <v>46</v>
      </c>
      <c r="R7905" s="14" t="s">
        <v>24645</v>
      </c>
      <c r="S7905" s="14" t="s">
        <v>110</v>
      </c>
      <c r="T7905" s="14" t="s">
        <v>243</v>
      </c>
      <c r="U7905" s="14" t="s">
        <v>339</v>
      </c>
      <c r="V7905" s="16">
        <v>7789.49</v>
      </c>
      <c r="W7905" s="13">
        <v>6</v>
      </c>
      <c r="X7905" s="17">
        <v>0</v>
      </c>
      <c r="Y7905" s="16">
        <v>-85.86</v>
      </c>
      <c r="Z7905" s="31">
        <f t="shared" si="617"/>
        <v>-1.1022544479805482E-2</v>
      </c>
    </row>
    <row r="7906" spans="1:26">
      <c r="A7906" s="26">
        <v>7905</v>
      </c>
      <c r="B7906" s="7" t="s">
        <v>24646</v>
      </c>
      <c r="C7906" s="8">
        <v>45127</v>
      </c>
      <c r="D7906" s="12">
        <f t="shared" si="614"/>
        <v>2023</v>
      </c>
      <c r="E7906" s="12">
        <f t="shared" si="615"/>
        <v>7</v>
      </c>
      <c r="F7906" s="8" t="str">
        <f t="shared" si="616"/>
        <v>2023-07</v>
      </c>
      <c r="G7906" s="8">
        <v>45130</v>
      </c>
      <c r="H7906" s="23">
        <f t="shared" si="618"/>
        <v>3</v>
      </c>
      <c r="I7906" s="7" t="s">
        <v>52</v>
      </c>
      <c r="J7906" s="7" t="s">
        <v>2824</v>
      </c>
      <c r="K7906" s="7" t="s">
        <v>2825</v>
      </c>
      <c r="L7906" s="7" t="s">
        <v>66</v>
      </c>
      <c r="M7906" s="7" t="s">
        <v>31</v>
      </c>
      <c r="N7906" s="7" t="s">
        <v>166</v>
      </c>
      <c r="O7906" s="7" t="s">
        <v>167</v>
      </c>
      <c r="P7906" s="7" t="s">
        <v>24647</v>
      </c>
      <c r="Q7906" s="7" t="s">
        <v>35</v>
      </c>
      <c r="R7906" s="7" t="s">
        <v>24648</v>
      </c>
      <c r="S7906" s="7" t="s">
        <v>37</v>
      </c>
      <c r="T7906" s="7" t="s">
        <v>208</v>
      </c>
      <c r="U7906" s="7" t="s">
        <v>209</v>
      </c>
      <c r="V7906" s="10">
        <v>4308.71</v>
      </c>
      <c r="W7906" s="6">
        <v>3</v>
      </c>
      <c r="X7906" s="11">
        <v>0</v>
      </c>
      <c r="Y7906" s="10">
        <v>-15.01</v>
      </c>
      <c r="Z7906" s="30">
        <f t="shared" si="617"/>
        <v>-3.4836412754629576E-3</v>
      </c>
    </row>
    <row r="7907" spans="1:26">
      <c r="A7907" s="27">
        <v>7906</v>
      </c>
      <c r="B7907" s="14" t="s">
        <v>24649</v>
      </c>
      <c r="C7907" s="15">
        <v>45179</v>
      </c>
      <c r="D7907" s="12">
        <f t="shared" si="614"/>
        <v>2023</v>
      </c>
      <c r="E7907" s="12">
        <f t="shared" si="615"/>
        <v>9</v>
      </c>
      <c r="F7907" s="15" t="str">
        <f t="shared" si="616"/>
        <v>2023-09</v>
      </c>
      <c r="G7907" s="15">
        <v>45180</v>
      </c>
      <c r="H7907" s="23">
        <f t="shared" si="618"/>
        <v>1</v>
      </c>
      <c r="I7907" s="14" t="s">
        <v>122</v>
      </c>
      <c r="J7907" s="14" t="s">
        <v>3223</v>
      </c>
      <c r="K7907" s="14" t="s">
        <v>488</v>
      </c>
      <c r="L7907" s="14" t="s">
        <v>83</v>
      </c>
      <c r="M7907" s="14" t="s">
        <v>31</v>
      </c>
      <c r="N7907" s="14" t="s">
        <v>55</v>
      </c>
      <c r="O7907" s="14" t="s">
        <v>56</v>
      </c>
      <c r="P7907" s="14" t="s">
        <v>24650</v>
      </c>
      <c r="Q7907" s="14" t="s">
        <v>58</v>
      </c>
      <c r="R7907" s="14" t="s">
        <v>24651</v>
      </c>
      <c r="S7907" s="14" t="s">
        <v>48</v>
      </c>
      <c r="T7907" s="14" t="s">
        <v>129</v>
      </c>
      <c r="U7907" s="14" t="s">
        <v>1450</v>
      </c>
      <c r="V7907" s="16">
        <v>62.95</v>
      </c>
      <c r="W7907" s="13">
        <v>2</v>
      </c>
      <c r="X7907" s="17">
        <v>0.2</v>
      </c>
      <c r="Y7907" s="16">
        <v>11.45</v>
      </c>
      <c r="Z7907" s="31">
        <f t="shared" si="617"/>
        <v>0.181890389197776</v>
      </c>
    </row>
    <row r="7908" spans="1:26">
      <c r="A7908" s="26">
        <v>7907</v>
      </c>
      <c r="B7908" s="7" t="s">
        <v>24652</v>
      </c>
      <c r="C7908" s="8">
        <v>45051</v>
      </c>
      <c r="D7908" s="12">
        <f t="shared" si="614"/>
        <v>2023</v>
      </c>
      <c r="E7908" s="12">
        <f t="shared" si="615"/>
        <v>5</v>
      </c>
      <c r="F7908" s="8" t="str">
        <f t="shared" si="616"/>
        <v>2023-05</v>
      </c>
      <c r="G7908" s="8">
        <v>45059</v>
      </c>
      <c r="H7908" s="23">
        <f t="shared" si="618"/>
        <v>8</v>
      </c>
      <c r="I7908" s="7" t="s">
        <v>27</v>
      </c>
      <c r="J7908" s="7" t="s">
        <v>2094</v>
      </c>
      <c r="K7908" s="7" t="s">
        <v>2095</v>
      </c>
      <c r="L7908" s="7" t="s">
        <v>66</v>
      </c>
      <c r="M7908" s="7" t="s">
        <v>31</v>
      </c>
      <c r="N7908" s="7" t="s">
        <v>204</v>
      </c>
      <c r="O7908" s="7" t="s">
        <v>205</v>
      </c>
      <c r="P7908" s="7" t="s">
        <v>24653</v>
      </c>
      <c r="Q7908" s="7" t="s">
        <v>146</v>
      </c>
      <c r="R7908" s="7" t="s">
        <v>24654</v>
      </c>
      <c r="S7908" s="7" t="s">
        <v>48</v>
      </c>
      <c r="T7908" s="7" t="s">
        <v>129</v>
      </c>
      <c r="U7908" s="7" t="s">
        <v>328</v>
      </c>
      <c r="V7908" s="10">
        <v>871.93</v>
      </c>
      <c r="W7908" s="6">
        <v>11</v>
      </c>
      <c r="X7908" s="11">
        <v>0.3</v>
      </c>
      <c r="Y7908" s="10">
        <v>215.7</v>
      </c>
      <c r="Z7908" s="30">
        <f t="shared" si="617"/>
        <v>0.24738224398747605</v>
      </c>
    </row>
    <row r="7909" spans="1:26">
      <c r="A7909" s="27">
        <v>7908</v>
      </c>
      <c r="B7909" s="14" t="s">
        <v>24655</v>
      </c>
      <c r="C7909" s="15">
        <v>45303</v>
      </c>
      <c r="D7909" s="12">
        <f t="shared" si="614"/>
        <v>2024</v>
      </c>
      <c r="E7909" s="12">
        <f t="shared" si="615"/>
        <v>1</v>
      </c>
      <c r="F7909" s="15" t="str">
        <f t="shared" si="616"/>
        <v>2024-01</v>
      </c>
      <c r="G7909" s="15">
        <v>45310</v>
      </c>
      <c r="H7909" s="23">
        <f t="shared" si="618"/>
        <v>7</v>
      </c>
      <c r="I7909" s="14" t="s">
        <v>27</v>
      </c>
      <c r="J7909" s="14" t="s">
        <v>3813</v>
      </c>
      <c r="K7909" s="14" t="s">
        <v>633</v>
      </c>
      <c r="L7909" s="14" t="s">
        <v>30</v>
      </c>
      <c r="M7909" s="14" t="s">
        <v>31</v>
      </c>
      <c r="N7909" s="14" t="s">
        <v>181</v>
      </c>
      <c r="O7909" s="14" t="s">
        <v>107</v>
      </c>
      <c r="P7909" s="14" t="s">
        <v>20894</v>
      </c>
      <c r="Q7909" s="14" t="s">
        <v>35</v>
      </c>
      <c r="R7909" s="14" t="s">
        <v>24656</v>
      </c>
      <c r="S7909" s="14" t="s">
        <v>48</v>
      </c>
      <c r="T7909" s="14" t="s">
        <v>49</v>
      </c>
      <c r="U7909" s="14" t="s">
        <v>120</v>
      </c>
      <c r="V7909" s="16">
        <v>32.54</v>
      </c>
      <c r="W7909" s="13">
        <v>3</v>
      </c>
      <c r="X7909" s="17">
        <v>0.2</v>
      </c>
      <c r="Y7909" s="16">
        <v>9</v>
      </c>
      <c r="Z7909" s="31">
        <f t="shared" si="617"/>
        <v>0.27658266748617089</v>
      </c>
    </row>
    <row r="7910" spans="1:26">
      <c r="A7910" s="26">
        <v>7909</v>
      </c>
      <c r="B7910" s="7" t="s">
        <v>24657</v>
      </c>
      <c r="C7910" s="8">
        <v>44532</v>
      </c>
      <c r="D7910" s="12">
        <f t="shared" si="614"/>
        <v>2021</v>
      </c>
      <c r="E7910" s="12">
        <f t="shared" si="615"/>
        <v>12</v>
      </c>
      <c r="F7910" s="8" t="str">
        <f t="shared" si="616"/>
        <v>2021-12</v>
      </c>
      <c r="G7910" s="8">
        <v>44536</v>
      </c>
      <c r="H7910" s="23">
        <f t="shared" si="618"/>
        <v>4</v>
      </c>
      <c r="I7910" s="7" t="s">
        <v>52</v>
      </c>
      <c r="J7910" s="7" t="s">
        <v>1172</v>
      </c>
      <c r="K7910" s="7" t="s">
        <v>1173</v>
      </c>
      <c r="L7910" s="7" t="s">
        <v>83</v>
      </c>
      <c r="M7910" s="7" t="s">
        <v>31</v>
      </c>
      <c r="N7910" s="7" t="s">
        <v>313</v>
      </c>
      <c r="O7910" s="7" t="s">
        <v>314</v>
      </c>
      <c r="P7910" s="7" t="s">
        <v>24658</v>
      </c>
      <c r="Q7910" s="7" t="s">
        <v>146</v>
      </c>
      <c r="R7910" s="7" t="s">
        <v>24659</v>
      </c>
      <c r="S7910" s="7" t="s">
        <v>110</v>
      </c>
      <c r="T7910" s="7" t="s">
        <v>111</v>
      </c>
      <c r="U7910" s="7" t="s">
        <v>287</v>
      </c>
      <c r="V7910" s="10">
        <v>12722.87</v>
      </c>
      <c r="W7910" s="6">
        <v>13</v>
      </c>
      <c r="X7910" s="11">
        <v>0</v>
      </c>
      <c r="Y7910" s="10">
        <v>-792</v>
      </c>
      <c r="Z7910" s="30">
        <f t="shared" si="617"/>
        <v>-6.2250105518644766E-2</v>
      </c>
    </row>
    <row r="7911" spans="1:26">
      <c r="A7911" s="27">
        <v>7910</v>
      </c>
      <c r="B7911" s="14" t="s">
        <v>24660</v>
      </c>
      <c r="C7911" s="15">
        <v>45426</v>
      </c>
      <c r="D7911" s="12">
        <f t="shared" si="614"/>
        <v>2024</v>
      </c>
      <c r="E7911" s="12">
        <f t="shared" si="615"/>
        <v>5</v>
      </c>
      <c r="F7911" s="15" t="str">
        <f t="shared" si="616"/>
        <v>2024-05</v>
      </c>
      <c r="G7911" s="15">
        <v>45426</v>
      </c>
      <c r="H7911" s="23">
        <f t="shared" si="618"/>
        <v>0</v>
      </c>
      <c r="I7911" s="14" t="s">
        <v>63</v>
      </c>
      <c r="J7911" s="14" t="s">
        <v>3146</v>
      </c>
      <c r="K7911" s="14" t="s">
        <v>842</v>
      </c>
      <c r="L7911" s="14" t="s">
        <v>30</v>
      </c>
      <c r="M7911" s="14" t="s">
        <v>31</v>
      </c>
      <c r="N7911" s="14" t="s">
        <v>32</v>
      </c>
      <c r="O7911" s="14" t="s">
        <v>33</v>
      </c>
      <c r="P7911" s="14" t="s">
        <v>24661</v>
      </c>
      <c r="Q7911" s="14" t="s">
        <v>35</v>
      </c>
      <c r="R7911" s="14" t="s">
        <v>24662</v>
      </c>
      <c r="S7911" s="14" t="s">
        <v>37</v>
      </c>
      <c r="T7911" s="14" t="s">
        <v>38</v>
      </c>
      <c r="U7911" s="14" t="s">
        <v>333</v>
      </c>
      <c r="V7911" s="16">
        <v>300.2</v>
      </c>
      <c r="W7911" s="13">
        <v>2</v>
      </c>
      <c r="X7911" s="17">
        <v>0.2</v>
      </c>
      <c r="Y7911" s="16">
        <v>18.309999999999999</v>
      </c>
      <c r="Z7911" s="31">
        <f t="shared" si="617"/>
        <v>6.0992671552298469E-2</v>
      </c>
    </row>
    <row r="7912" spans="1:26">
      <c r="A7912" s="26">
        <v>7911</v>
      </c>
      <c r="B7912" s="7" t="s">
        <v>24663</v>
      </c>
      <c r="C7912" s="8">
        <v>44375</v>
      </c>
      <c r="D7912" s="12">
        <f t="shared" si="614"/>
        <v>2021</v>
      </c>
      <c r="E7912" s="12">
        <f t="shared" si="615"/>
        <v>6</v>
      </c>
      <c r="F7912" s="8" t="str">
        <f t="shared" si="616"/>
        <v>2021-06</v>
      </c>
      <c r="G7912" s="8">
        <v>44377</v>
      </c>
      <c r="H7912" s="23">
        <f t="shared" si="618"/>
        <v>2</v>
      </c>
      <c r="I7912" s="7" t="s">
        <v>122</v>
      </c>
      <c r="J7912" s="7" t="s">
        <v>539</v>
      </c>
      <c r="K7912" s="7" t="s">
        <v>540</v>
      </c>
      <c r="L7912" s="7" t="s">
        <v>66</v>
      </c>
      <c r="M7912" s="7" t="s">
        <v>31</v>
      </c>
      <c r="N7912" s="7" t="s">
        <v>32</v>
      </c>
      <c r="O7912" s="7" t="s">
        <v>33</v>
      </c>
      <c r="P7912" s="7" t="s">
        <v>24664</v>
      </c>
      <c r="Q7912" s="7" t="s">
        <v>35</v>
      </c>
      <c r="R7912" s="7" t="s">
        <v>24665</v>
      </c>
      <c r="S7912" s="7" t="s">
        <v>37</v>
      </c>
      <c r="T7912" s="7" t="s">
        <v>38</v>
      </c>
      <c r="U7912" s="7" t="s">
        <v>39</v>
      </c>
      <c r="V7912" s="10">
        <v>2930.29</v>
      </c>
      <c r="W7912" s="6">
        <v>14</v>
      </c>
      <c r="X7912" s="11">
        <v>0.2</v>
      </c>
      <c r="Y7912" s="10">
        <v>906.71</v>
      </c>
      <c r="Z7912" s="30">
        <f t="shared" si="617"/>
        <v>0.30942671203191496</v>
      </c>
    </row>
    <row r="7913" spans="1:26">
      <c r="A7913" s="27">
        <v>7912</v>
      </c>
      <c r="B7913" s="14" t="s">
        <v>24666</v>
      </c>
      <c r="C7913" s="15">
        <v>44999</v>
      </c>
      <c r="D7913" s="12">
        <f t="shared" si="614"/>
        <v>2023</v>
      </c>
      <c r="E7913" s="12">
        <f t="shared" si="615"/>
        <v>3</v>
      </c>
      <c r="F7913" s="15" t="str">
        <f t="shared" si="616"/>
        <v>2023-03</v>
      </c>
      <c r="G7913" s="15">
        <v>45002</v>
      </c>
      <c r="H7913" s="23">
        <f t="shared" si="618"/>
        <v>3</v>
      </c>
      <c r="I7913" s="14" t="s">
        <v>122</v>
      </c>
      <c r="J7913" s="14" t="s">
        <v>3296</v>
      </c>
      <c r="K7913" s="14" t="s">
        <v>3258</v>
      </c>
      <c r="L7913" s="14" t="s">
        <v>66</v>
      </c>
      <c r="M7913" s="14" t="s">
        <v>31</v>
      </c>
      <c r="N7913" s="14" t="s">
        <v>125</v>
      </c>
      <c r="O7913" s="14" t="s">
        <v>126</v>
      </c>
      <c r="P7913" s="14" t="s">
        <v>24667</v>
      </c>
      <c r="Q7913" s="14" t="s">
        <v>58</v>
      </c>
      <c r="R7913" s="14" t="s">
        <v>24668</v>
      </c>
      <c r="S7913" s="14" t="s">
        <v>48</v>
      </c>
      <c r="T7913" s="14" t="s">
        <v>434</v>
      </c>
      <c r="U7913" s="14" t="s">
        <v>1382</v>
      </c>
      <c r="V7913" s="16">
        <v>1807.08</v>
      </c>
      <c r="W7913" s="13">
        <v>10</v>
      </c>
      <c r="X7913" s="17">
        <v>0.2</v>
      </c>
      <c r="Y7913" s="16">
        <v>59.76</v>
      </c>
      <c r="Z7913" s="31">
        <f t="shared" si="617"/>
        <v>3.3069924961816856E-2</v>
      </c>
    </row>
    <row r="7914" spans="1:26">
      <c r="A7914" s="26">
        <v>7913</v>
      </c>
      <c r="B7914" s="7" t="s">
        <v>24669</v>
      </c>
      <c r="C7914" s="8">
        <v>44982</v>
      </c>
      <c r="D7914" s="12">
        <f t="shared" si="614"/>
        <v>2023</v>
      </c>
      <c r="E7914" s="12">
        <f t="shared" si="615"/>
        <v>2</v>
      </c>
      <c r="F7914" s="8" t="str">
        <f t="shared" si="616"/>
        <v>2023-02</v>
      </c>
      <c r="G7914" s="8">
        <v>44983</v>
      </c>
      <c r="H7914" s="23">
        <f t="shared" si="618"/>
        <v>1</v>
      </c>
      <c r="I7914" s="7" t="s">
        <v>122</v>
      </c>
      <c r="J7914" s="7" t="s">
        <v>5775</v>
      </c>
      <c r="K7914" s="7" t="s">
        <v>257</v>
      </c>
      <c r="L7914" s="7" t="s">
        <v>66</v>
      </c>
      <c r="M7914" s="7" t="s">
        <v>31</v>
      </c>
      <c r="N7914" s="7" t="s">
        <v>213</v>
      </c>
      <c r="O7914" s="7" t="s">
        <v>92</v>
      </c>
      <c r="P7914" s="7" t="s">
        <v>11413</v>
      </c>
      <c r="Q7914" s="7" t="s">
        <v>46</v>
      </c>
      <c r="R7914" s="7" t="s">
        <v>24670</v>
      </c>
      <c r="S7914" s="7" t="s">
        <v>110</v>
      </c>
      <c r="T7914" s="7" t="s">
        <v>243</v>
      </c>
      <c r="U7914" s="7" t="s">
        <v>481</v>
      </c>
      <c r="V7914" s="10">
        <v>10918.9</v>
      </c>
      <c r="W7914" s="6">
        <v>14</v>
      </c>
      <c r="X7914" s="11">
        <v>0.4</v>
      </c>
      <c r="Y7914" s="10">
        <v>707.08</v>
      </c>
      <c r="Z7914" s="30">
        <f t="shared" si="617"/>
        <v>6.4757438936156583E-2</v>
      </c>
    </row>
    <row r="7915" spans="1:26">
      <c r="A7915" s="27">
        <v>7914</v>
      </c>
      <c r="B7915" s="14" t="s">
        <v>24671</v>
      </c>
      <c r="C7915" s="15">
        <v>45441</v>
      </c>
      <c r="D7915" s="12">
        <f t="shared" si="614"/>
        <v>2024</v>
      </c>
      <c r="E7915" s="12">
        <f t="shared" si="615"/>
        <v>5</v>
      </c>
      <c r="F7915" s="15" t="str">
        <f t="shared" si="616"/>
        <v>2024-05</v>
      </c>
      <c r="G7915" s="15">
        <v>45447</v>
      </c>
      <c r="H7915" s="23">
        <f t="shared" si="618"/>
        <v>6</v>
      </c>
      <c r="I7915" s="14" t="s">
        <v>27</v>
      </c>
      <c r="J7915" s="14" t="s">
        <v>1417</v>
      </c>
      <c r="K7915" s="14" t="s">
        <v>1418</v>
      </c>
      <c r="L7915" s="14" t="s">
        <v>83</v>
      </c>
      <c r="M7915" s="14" t="s">
        <v>31</v>
      </c>
      <c r="N7915" s="14" t="s">
        <v>43</v>
      </c>
      <c r="O7915" s="14" t="s">
        <v>44</v>
      </c>
      <c r="P7915" s="14" t="s">
        <v>24672</v>
      </c>
      <c r="Q7915" s="14" t="s">
        <v>46</v>
      </c>
      <c r="R7915" s="14" t="s">
        <v>24673</v>
      </c>
      <c r="S7915" s="14" t="s">
        <v>110</v>
      </c>
      <c r="T7915" s="14" t="s">
        <v>111</v>
      </c>
      <c r="U7915" s="14" t="s">
        <v>112</v>
      </c>
      <c r="V7915" s="16">
        <v>6861.88</v>
      </c>
      <c r="W7915" s="13">
        <v>8</v>
      </c>
      <c r="X7915" s="17">
        <v>0.4</v>
      </c>
      <c r="Y7915" s="16">
        <v>-503.05</v>
      </c>
      <c r="Z7915" s="31">
        <f t="shared" si="617"/>
        <v>-7.3310812780171028E-2</v>
      </c>
    </row>
    <row r="7916" spans="1:26">
      <c r="A7916" s="26">
        <v>7915</v>
      </c>
      <c r="B7916" s="7" t="s">
        <v>24674</v>
      </c>
      <c r="C7916" s="8">
        <v>44697</v>
      </c>
      <c r="D7916" s="12">
        <f t="shared" si="614"/>
        <v>2022</v>
      </c>
      <c r="E7916" s="12">
        <f t="shared" si="615"/>
        <v>5</v>
      </c>
      <c r="F7916" s="8" t="str">
        <f t="shared" si="616"/>
        <v>2022-05</v>
      </c>
      <c r="G7916" s="8">
        <v>44697</v>
      </c>
      <c r="H7916" s="23">
        <f t="shared" si="618"/>
        <v>0</v>
      </c>
      <c r="I7916" s="7" t="s">
        <v>63</v>
      </c>
      <c r="J7916" s="7" t="s">
        <v>2936</v>
      </c>
      <c r="K7916" s="7" t="s">
        <v>2937</v>
      </c>
      <c r="L7916" s="7" t="s">
        <v>30</v>
      </c>
      <c r="M7916" s="7" t="s">
        <v>31</v>
      </c>
      <c r="N7916" s="7" t="s">
        <v>181</v>
      </c>
      <c r="O7916" s="7" t="s">
        <v>107</v>
      </c>
      <c r="P7916" s="7" t="s">
        <v>24675</v>
      </c>
      <c r="Q7916" s="7" t="s">
        <v>35</v>
      </c>
      <c r="R7916" s="7" t="s">
        <v>24676</v>
      </c>
      <c r="S7916" s="7" t="s">
        <v>110</v>
      </c>
      <c r="T7916" s="7" t="s">
        <v>111</v>
      </c>
      <c r="U7916" s="7" t="s">
        <v>287</v>
      </c>
      <c r="V7916" s="10">
        <v>12072.46</v>
      </c>
      <c r="W7916" s="6">
        <v>9</v>
      </c>
      <c r="X7916" s="11">
        <v>0.1</v>
      </c>
      <c r="Y7916" s="10">
        <v>2607.81</v>
      </c>
      <c r="Z7916" s="30">
        <f t="shared" si="617"/>
        <v>0.21601314065236085</v>
      </c>
    </row>
    <row r="7917" spans="1:26">
      <c r="A7917" s="27">
        <v>7916</v>
      </c>
      <c r="B7917" s="14" t="s">
        <v>24677</v>
      </c>
      <c r="C7917" s="15">
        <v>44886</v>
      </c>
      <c r="D7917" s="12">
        <f t="shared" si="614"/>
        <v>2022</v>
      </c>
      <c r="E7917" s="12">
        <f t="shared" si="615"/>
        <v>11</v>
      </c>
      <c r="F7917" s="15" t="str">
        <f t="shared" si="616"/>
        <v>2022-11</v>
      </c>
      <c r="G7917" s="15">
        <v>44890</v>
      </c>
      <c r="H7917" s="23">
        <f t="shared" si="618"/>
        <v>4</v>
      </c>
      <c r="I7917" s="14" t="s">
        <v>52</v>
      </c>
      <c r="J7917" s="14" t="s">
        <v>856</v>
      </c>
      <c r="K7917" s="14" t="s">
        <v>857</v>
      </c>
      <c r="L7917" s="14" t="s">
        <v>30</v>
      </c>
      <c r="M7917" s="14" t="s">
        <v>31</v>
      </c>
      <c r="N7917" s="14" t="s">
        <v>43</v>
      </c>
      <c r="O7917" s="14" t="s">
        <v>44</v>
      </c>
      <c r="P7917" s="14" t="s">
        <v>24678</v>
      </c>
      <c r="Q7917" s="14" t="s">
        <v>46</v>
      </c>
      <c r="R7917" s="14" t="s">
        <v>24679</v>
      </c>
      <c r="S7917" s="14" t="s">
        <v>37</v>
      </c>
      <c r="T7917" s="14" t="s">
        <v>170</v>
      </c>
      <c r="U7917" s="14" t="s">
        <v>189</v>
      </c>
      <c r="V7917" s="16">
        <v>5450.05</v>
      </c>
      <c r="W7917" s="13">
        <v>6</v>
      </c>
      <c r="X7917" s="17">
        <v>0.3</v>
      </c>
      <c r="Y7917" s="16">
        <v>1143.46</v>
      </c>
      <c r="Z7917" s="31">
        <f t="shared" si="617"/>
        <v>0.20980724947477547</v>
      </c>
    </row>
    <row r="7918" spans="1:26">
      <c r="A7918" s="26">
        <v>7917</v>
      </c>
      <c r="B7918" s="7" t="s">
        <v>24680</v>
      </c>
      <c r="C7918" s="8">
        <v>45631</v>
      </c>
      <c r="D7918" s="12">
        <f t="shared" si="614"/>
        <v>2024</v>
      </c>
      <c r="E7918" s="12">
        <f t="shared" si="615"/>
        <v>12</v>
      </c>
      <c r="F7918" s="8" t="str">
        <f t="shared" si="616"/>
        <v>2024-12</v>
      </c>
      <c r="G7918" s="8">
        <v>45631</v>
      </c>
      <c r="H7918" s="23">
        <f t="shared" si="618"/>
        <v>0</v>
      </c>
      <c r="I7918" s="7" t="s">
        <v>63</v>
      </c>
      <c r="J7918" s="7" t="s">
        <v>459</v>
      </c>
      <c r="K7918" s="7" t="s">
        <v>99</v>
      </c>
      <c r="L7918" s="7" t="s">
        <v>83</v>
      </c>
      <c r="M7918" s="7" t="s">
        <v>31</v>
      </c>
      <c r="N7918" s="7" t="s">
        <v>166</v>
      </c>
      <c r="O7918" s="7" t="s">
        <v>167</v>
      </c>
      <c r="P7918" s="7" t="s">
        <v>24681</v>
      </c>
      <c r="Q7918" s="7" t="s">
        <v>35</v>
      </c>
      <c r="R7918" s="7" t="s">
        <v>24682</v>
      </c>
      <c r="S7918" s="7" t="s">
        <v>48</v>
      </c>
      <c r="T7918" s="7" t="s">
        <v>129</v>
      </c>
      <c r="U7918" s="7" t="s">
        <v>1450</v>
      </c>
      <c r="V7918" s="10">
        <v>612.66</v>
      </c>
      <c r="W7918" s="6">
        <v>13</v>
      </c>
      <c r="X7918" s="11">
        <v>0.4</v>
      </c>
      <c r="Y7918" s="10">
        <v>-29.84</v>
      </c>
      <c r="Z7918" s="30">
        <f t="shared" si="617"/>
        <v>-4.8705644239872038E-2</v>
      </c>
    </row>
    <row r="7919" spans="1:26">
      <c r="A7919" s="27">
        <v>7918</v>
      </c>
      <c r="B7919" s="14" t="s">
        <v>24683</v>
      </c>
      <c r="C7919" s="15">
        <v>44863</v>
      </c>
      <c r="D7919" s="12">
        <f t="shared" si="614"/>
        <v>2022</v>
      </c>
      <c r="E7919" s="12">
        <f t="shared" si="615"/>
        <v>10</v>
      </c>
      <c r="F7919" s="15" t="str">
        <f t="shared" si="616"/>
        <v>2022-10</v>
      </c>
      <c r="G7919" s="15">
        <v>44869</v>
      </c>
      <c r="H7919" s="23">
        <f t="shared" si="618"/>
        <v>6</v>
      </c>
      <c r="I7919" s="14" t="s">
        <v>27</v>
      </c>
      <c r="J7919" s="14" t="s">
        <v>1036</v>
      </c>
      <c r="K7919" s="14" t="s">
        <v>1037</v>
      </c>
      <c r="L7919" s="14" t="s">
        <v>83</v>
      </c>
      <c r="M7919" s="14" t="s">
        <v>31</v>
      </c>
      <c r="N7919" s="14" t="s">
        <v>153</v>
      </c>
      <c r="O7919" s="14" t="s">
        <v>154</v>
      </c>
      <c r="P7919" s="14" t="s">
        <v>7821</v>
      </c>
      <c r="Q7919" s="14" t="s">
        <v>146</v>
      </c>
      <c r="R7919" s="14" t="s">
        <v>24684</v>
      </c>
      <c r="S7919" s="14" t="s">
        <v>48</v>
      </c>
      <c r="T7919" s="14" t="s">
        <v>95</v>
      </c>
      <c r="U7919" s="14" t="s">
        <v>571</v>
      </c>
      <c r="V7919" s="16">
        <v>3662.12</v>
      </c>
      <c r="W7919" s="13">
        <v>14</v>
      </c>
      <c r="X7919" s="17">
        <v>0</v>
      </c>
      <c r="Y7919" s="16">
        <v>1011.55</v>
      </c>
      <c r="Z7919" s="31">
        <f t="shared" si="617"/>
        <v>0.27621978526099633</v>
      </c>
    </row>
    <row r="7920" spans="1:26">
      <c r="A7920" s="26">
        <v>7919</v>
      </c>
      <c r="B7920" s="7" t="s">
        <v>24685</v>
      </c>
      <c r="C7920" s="8">
        <v>45578</v>
      </c>
      <c r="D7920" s="12">
        <f t="shared" si="614"/>
        <v>2024</v>
      </c>
      <c r="E7920" s="12">
        <f t="shared" si="615"/>
        <v>10</v>
      </c>
      <c r="F7920" s="8" t="str">
        <f t="shared" si="616"/>
        <v>2024-10</v>
      </c>
      <c r="G7920" s="8">
        <v>45584</v>
      </c>
      <c r="H7920" s="23">
        <f t="shared" si="618"/>
        <v>6</v>
      </c>
      <c r="I7920" s="7" t="s">
        <v>52</v>
      </c>
      <c r="J7920" s="7" t="s">
        <v>430</v>
      </c>
      <c r="K7920" s="7" t="s">
        <v>431</v>
      </c>
      <c r="L7920" s="7" t="s">
        <v>83</v>
      </c>
      <c r="M7920" s="7" t="s">
        <v>31</v>
      </c>
      <c r="N7920" s="7" t="s">
        <v>55</v>
      </c>
      <c r="O7920" s="7" t="s">
        <v>56</v>
      </c>
      <c r="P7920" s="7" t="s">
        <v>24686</v>
      </c>
      <c r="Q7920" s="7" t="s">
        <v>58</v>
      </c>
      <c r="R7920" s="7" t="s">
        <v>24687</v>
      </c>
      <c r="S7920" s="7" t="s">
        <v>110</v>
      </c>
      <c r="T7920" s="7" t="s">
        <v>223</v>
      </c>
      <c r="U7920" s="7" t="s">
        <v>449</v>
      </c>
      <c r="V7920" s="10">
        <v>7664.1</v>
      </c>
      <c r="W7920" s="6">
        <v>11</v>
      </c>
      <c r="X7920" s="11">
        <v>0</v>
      </c>
      <c r="Y7920" s="10">
        <v>1317.16</v>
      </c>
      <c r="Z7920" s="30">
        <f t="shared" si="617"/>
        <v>0.17186101433958326</v>
      </c>
    </row>
    <row r="7921" spans="1:26">
      <c r="A7921" s="27">
        <v>7920</v>
      </c>
      <c r="B7921" s="14" t="s">
        <v>24688</v>
      </c>
      <c r="C7921" s="15">
        <v>44400</v>
      </c>
      <c r="D7921" s="12">
        <f t="shared" si="614"/>
        <v>2021</v>
      </c>
      <c r="E7921" s="12">
        <f t="shared" si="615"/>
        <v>7</v>
      </c>
      <c r="F7921" s="15" t="str">
        <f t="shared" si="616"/>
        <v>2021-07</v>
      </c>
      <c r="G7921" s="15">
        <v>44402</v>
      </c>
      <c r="H7921" s="23">
        <f t="shared" si="618"/>
        <v>2</v>
      </c>
      <c r="I7921" s="14" t="s">
        <v>122</v>
      </c>
      <c r="J7921" s="14" t="s">
        <v>1819</v>
      </c>
      <c r="K7921" s="14" t="s">
        <v>1820</v>
      </c>
      <c r="L7921" s="14" t="s">
        <v>83</v>
      </c>
      <c r="M7921" s="14" t="s">
        <v>31</v>
      </c>
      <c r="N7921" s="14" t="s">
        <v>74</v>
      </c>
      <c r="O7921" s="14" t="s">
        <v>75</v>
      </c>
      <c r="P7921" s="14" t="s">
        <v>24689</v>
      </c>
      <c r="Q7921" s="14" t="s">
        <v>46</v>
      </c>
      <c r="R7921" s="14" t="s">
        <v>24690</v>
      </c>
      <c r="S7921" s="14" t="s">
        <v>48</v>
      </c>
      <c r="T7921" s="14" t="s">
        <v>86</v>
      </c>
      <c r="U7921" s="14" t="s">
        <v>819</v>
      </c>
      <c r="V7921" s="16">
        <v>141.22999999999999</v>
      </c>
      <c r="W7921" s="13">
        <v>2</v>
      </c>
      <c r="X7921" s="17">
        <v>0</v>
      </c>
      <c r="Y7921" s="16">
        <v>20.66</v>
      </c>
      <c r="Z7921" s="31">
        <f t="shared" si="617"/>
        <v>0.14628619981590316</v>
      </c>
    </row>
    <row r="7922" spans="1:26">
      <c r="A7922" s="26">
        <v>7921</v>
      </c>
      <c r="B7922" s="7" t="s">
        <v>24691</v>
      </c>
      <c r="C7922" s="8">
        <v>45177</v>
      </c>
      <c r="D7922" s="12">
        <f t="shared" si="614"/>
        <v>2023</v>
      </c>
      <c r="E7922" s="12">
        <f t="shared" si="615"/>
        <v>9</v>
      </c>
      <c r="F7922" s="8" t="str">
        <f t="shared" si="616"/>
        <v>2023-09</v>
      </c>
      <c r="G7922" s="8">
        <v>45182</v>
      </c>
      <c r="H7922" s="23">
        <f t="shared" si="618"/>
        <v>5</v>
      </c>
      <c r="I7922" s="7" t="s">
        <v>27</v>
      </c>
      <c r="J7922" s="7" t="s">
        <v>2204</v>
      </c>
      <c r="K7922" s="7" t="s">
        <v>2205</v>
      </c>
      <c r="L7922" s="7" t="s">
        <v>30</v>
      </c>
      <c r="M7922" s="7" t="s">
        <v>31</v>
      </c>
      <c r="N7922" s="7" t="s">
        <v>91</v>
      </c>
      <c r="O7922" s="7" t="s">
        <v>92</v>
      </c>
      <c r="P7922" s="7" t="s">
        <v>24692</v>
      </c>
      <c r="Q7922" s="7" t="s">
        <v>46</v>
      </c>
      <c r="R7922" s="7" t="s">
        <v>24693</v>
      </c>
      <c r="S7922" s="7" t="s">
        <v>110</v>
      </c>
      <c r="T7922" s="7" t="s">
        <v>111</v>
      </c>
      <c r="U7922" s="7" t="s">
        <v>112</v>
      </c>
      <c r="V7922" s="10">
        <v>1105.43</v>
      </c>
      <c r="W7922" s="6">
        <v>8</v>
      </c>
      <c r="X7922" s="11">
        <v>0</v>
      </c>
      <c r="Y7922" s="10">
        <v>-190.1</v>
      </c>
      <c r="Z7922" s="30">
        <f t="shared" si="617"/>
        <v>-0.17196927892313396</v>
      </c>
    </row>
    <row r="7923" spans="1:26">
      <c r="A7923" s="27">
        <v>7922</v>
      </c>
      <c r="B7923" s="14" t="s">
        <v>24694</v>
      </c>
      <c r="C7923" s="15">
        <v>44491</v>
      </c>
      <c r="D7923" s="12">
        <f t="shared" si="614"/>
        <v>2021</v>
      </c>
      <c r="E7923" s="12">
        <f t="shared" si="615"/>
        <v>10</v>
      </c>
      <c r="F7923" s="15" t="str">
        <f t="shared" si="616"/>
        <v>2021-10</v>
      </c>
      <c r="G7923" s="15">
        <v>44491</v>
      </c>
      <c r="H7923" s="23">
        <f t="shared" si="618"/>
        <v>0</v>
      </c>
      <c r="I7923" s="14" t="s">
        <v>63</v>
      </c>
      <c r="J7923" s="14" t="s">
        <v>608</v>
      </c>
      <c r="K7923" s="14" t="s">
        <v>609</v>
      </c>
      <c r="L7923" s="14" t="s">
        <v>30</v>
      </c>
      <c r="M7923" s="14" t="s">
        <v>31</v>
      </c>
      <c r="N7923" s="14" t="s">
        <v>32</v>
      </c>
      <c r="O7923" s="14" t="s">
        <v>33</v>
      </c>
      <c r="P7923" s="14" t="s">
        <v>24695</v>
      </c>
      <c r="Q7923" s="14" t="s">
        <v>35</v>
      </c>
      <c r="R7923" s="14" t="s">
        <v>24696</v>
      </c>
      <c r="S7923" s="14" t="s">
        <v>37</v>
      </c>
      <c r="T7923" s="14" t="s">
        <v>38</v>
      </c>
      <c r="U7923" s="14" t="s">
        <v>177</v>
      </c>
      <c r="V7923" s="16">
        <v>3501.45</v>
      </c>
      <c r="W7923" s="13">
        <v>7</v>
      </c>
      <c r="X7923" s="17">
        <v>0.4</v>
      </c>
      <c r="Y7923" s="16">
        <v>360.41</v>
      </c>
      <c r="Z7923" s="31">
        <f t="shared" si="617"/>
        <v>0.10293164260520643</v>
      </c>
    </row>
    <row r="7924" spans="1:26">
      <c r="A7924" s="26">
        <v>7923</v>
      </c>
      <c r="B7924" s="7" t="s">
        <v>24697</v>
      </c>
      <c r="C7924" s="8">
        <v>44225</v>
      </c>
      <c r="D7924" s="12">
        <f t="shared" si="614"/>
        <v>2021</v>
      </c>
      <c r="E7924" s="12">
        <f t="shared" si="615"/>
        <v>1</v>
      </c>
      <c r="F7924" s="8" t="str">
        <f t="shared" si="616"/>
        <v>2021-01</v>
      </c>
      <c r="G7924" s="8">
        <v>44231</v>
      </c>
      <c r="H7924" s="23">
        <f t="shared" si="618"/>
        <v>6</v>
      </c>
      <c r="I7924" s="7" t="s">
        <v>52</v>
      </c>
      <c r="J7924" s="7" t="s">
        <v>1457</v>
      </c>
      <c r="K7924" s="7" t="s">
        <v>1146</v>
      </c>
      <c r="L7924" s="7" t="s">
        <v>83</v>
      </c>
      <c r="M7924" s="7" t="s">
        <v>31</v>
      </c>
      <c r="N7924" s="7" t="s">
        <v>74</v>
      </c>
      <c r="O7924" s="7" t="s">
        <v>75</v>
      </c>
      <c r="P7924" s="7" t="s">
        <v>24698</v>
      </c>
      <c r="Q7924" s="7" t="s">
        <v>46</v>
      </c>
      <c r="R7924" s="7" t="s">
        <v>24699</v>
      </c>
      <c r="S7924" s="7" t="s">
        <v>37</v>
      </c>
      <c r="T7924" s="7" t="s">
        <v>38</v>
      </c>
      <c r="U7924" s="7" t="s">
        <v>333</v>
      </c>
      <c r="V7924" s="10">
        <v>4136.8</v>
      </c>
      <c r="W7924" s="6">
        <v>7</v>
      </c>
      <c r="X7924" s="11">
        <v>0</v>
      </c>
      <c r="Y7924" s="10">
        <v>1378.48</v>
      </c>
      <c r="Z7924" s="30">
        <f t="shared" si="617"/>
        <v>0.33322374782440534</v>
      </c>
    </row>
    <row r="7925" spans="1:26">
      <c r="A7925" s="27">
        <v>7924</v>
      </c>
      <c r="B7925" s="14" t="s">
        <v>24700</v>
      </c>
      <c r="C7925" s="15">
        <v>44240</v>
      </c>
      <c r="D7925" s="12">
        <f t="shared" si="614"/>
        <v>2021</v>
      </c>
      <c r="E7925" s="12">
        <f t="shared" si="615"/>
        <v>2</v>
      </c>
      <c r="F7925" s="15" t="str">
        <f t="shared" si="616"/>
        <v>2021-02</v>
      </c>
      <c r="G7925" s="15">
        <v>44245</v>
      </c>
      <c r="H7925" s="23">
        <f t="shared" si="618"/>
        <v>5</v>
      </c>
      <c r="I7925" s="14" t="s">
        <v>52</v>
      </c>
      <c r="J7925" s="14" t="s">
        <v>2689</v>
      </c>
      <c r="K7925" s="14" t="s">
        <v>2690</v>
      </c>
      <c r="L7925" s="14" t="s">
        <v>30</v>
      </c>
      <c r="M7925" s="14" t="s">
        <v>31</v>
      </c>
      <c r="N7925" s="14" t="s">
        <v>283</v>
      </c>
      <c r="O7925" s="14" t="s">
        <v>284</v>
      </c>
      <c r="P7925" s="14" t="s">
        <v>24701</v>
      </c>
      <c r="Q7925" s="14" t="s">
        <v>146</v>
      </c>
      <c r="R7925" s="14" t="s">
        <v>24702</v>
      </c>
      <c r="S7925" s="14" t="s">
        <v>48</v>
      </c>
      <c r="T7925" s="14" t="s">
        <v>298</v>
      </c>
      <c r="U7925" s="14" t="s">
        <v>299</v>
      </c>
      <c r="V7925" s="16">
        <v>534.05999999999995</v>
      </c>
      <c r="W7925" s="13">
        <v>4</v>
      </c>
      <c r="X7925" s="17">
        <v>0.5</v>
      </c>
      <c r="Y7925" s="16">
        <v>236.24</v>
      </c>
      <c r="Z7925" s="31">
        <f t="shared" si="617"/>
        <v>0.44234730180129578</v>
      </c>
    </row>
    <row r="7926" spans="1:26">
      <c r="A7926" s="26">
        <v>7925</v>
      </c>
      <c r="B7926" s="7" t="s">
        <v>24703</v>
      </c>
      <c r="C7926" s="8">
        <v>45056</v>
      </c>
      <c r="D7926" s="12">
        <f t="shared" si="614"/>
        <v>2023</v>
      </c>
      <c r="E7926" s="12">
        <f t="shared" si="615"/>
        <v>5</v>
      </c>
      <c r="F7926" s="8" t="str">
        <f t="shared" si="616"/>
        <v>2023-05</v>
      </c>
      <c r="G7926" s="8">
        <v>45061</v>
      </c>
      <c r="H7926" s="23">
        <f t="shared" si="618"/>
        <v>5</v>
      </c>
      <c r="I7926" s="7" t="s">
        <v>27</v>
      </c>
      <c r="J7926" s="7" t="s">
        <v>1292</v>
      </c>
      <c r="K7926" s="7" t="s">
        <v>1293</v>
      </c>
      <c r="L7926" s="7" t="s">
        <v>66</v>
      </c>
      <c r="M7926" s="7" t="s">
        <v>31</v>
      </c>
      <c r="N7926" s="7" t="s">
        <v>283</v>
      </c>
      <c r="O7926" s="7" t="s">
        <v>284</v>
      </c>
      <c r="P7926" s="7" t="s">
        <v>24704</v>
      </c>
      <c r="Q7926" s="7" t="s">
        <v>146</v>
      </c>
      <c r="R7926" s="7" t="s">
        <v>24705</v>
      </c>
      <c r="S7926" s="7" t="s">
        <v>37</v>
      </c>
      <c r="T7926" s="7" t="s">
        <v>170</v>
      </c>
      <c r="U7926" s="7" t="s">
        <v>189</v>
      </c>
      <c r="V7926" s="10">
        <v>3907.47</v>
      </c>
      <c r="W7926" s="6">
        <v>11</v>
      </c>
      <c r="X7926" s="11">
        <v>0.3</v>
      </c>
      <c r="Y7926" s="10">
        <v>468.64</v>
      </c>
      <c r="Z7926" s="30">
        <f t="shared" si="617"/>
        <v>0.11993438209378447</v>
      </c>
    </row>
    <row r="7927" spans="1:26">
      <c r="A7927" s="27">
        <v>7926</v>
      </c>
      <c r="B7927" s="14" t="s">
        <v>24706</v>
      </c>
      <c r="C7927" s="15">
        <v>45448</v>
      </c>
      <c r="D7927" s="12">
        <f t="shared" si="614"/>
        <v>2024</v>
      </c>
      <c r="E7927" s="12">
        <f t="shared" si="615"/>
        <v>6</v>
      </c>
      <c r="F7927" s="15" t="str">
        <f t="shared" si="616"/>
        <v>2024-06</v>
      </c>
      <c r="G7927" s="15">
        <v>45456</v>
      </c>
      <c r="H7927" s="23">
        <f t="shared" si="618"/>
        <v>8</v>
      </c>
      <c r="I7927" s="14" t="s">
        <v>27</v>
      </c>
      <c r="J7927" s="14" t="s">
        <v>4114</v>
      </c>
      <c r="K7927" s="14" t="s">
        <v>4115</v>
      </c>
      <c r="L7927" s="14" t="s">
        <v>66</v>
      </c>
      <c r="M7927" s="14" t="s">
        <v>31</v>
      </c>
      <c r="N7927" s="14" t="s">
        <v>143</v>
      </c>
      <c r="O7927" s="14" t="s">
        <v>144</v>
      </c>
      <c r="P7927" s="14" t="s">
        <v>24707</v>
      </c>
      <c r="Q7927" s="14" t="s">
        <v>146</v>
      </c>
      <c r="R7927" s="14" t="s">
        <v>24708</v>
      </c>
      <c r="S7927" s="14" t="s">
        <v>37</v>
      </c>
      <c r="T7927" s="14" t="s">
        <v>208</v>
      </c>
      <c r="U7927" s="14" t="s">
        <v>265</v>
      </c>
      <c r="V7927" s="16">
        <v>5421.88</v>
      </c>
      <c r="W7927" s="13">
        <v>9</v>
      </c>
      <c r="X7927" s="17">
        <v>0.3</v>
      </c>
      <c r="Y7927" s="16">
        <v>1410.6</v>
      </c>
      <c r="Z7927" s="31">
        <f t="shared" si="617"/>
        <v>0.26016805978738</v>
      </c>
    </row>
    <row r="7928" spans="1:26">
      <c r="A7928" s="26">
        <v>7927</v>
      </c>
      <c r="B7928" s="7" t="s">
        <v>24709</v>
      </c>
      <c r="C7928" s="8">
        <v>44784</v>
      </c>
      <c r="D7928" s="12">
        <f t="shared" si="614"/>
        <v>2022</v>
      </c>
      <c r="E7928" s="12">
        <f t="shared" si="615"/>
        <v>8</v>
      </c>
      <c r="F7928" s="8" t="str">
        <f t="shared" si="616"/>
        <v>2022-08</v>
      </c>
      <c r="G7928" s="8">
        <v>44785</v>
      </c>
      <c r="H7928" s="23">
        <f t="shared" si="618"/>
        <v>1</v>
      </c>
      <c r="I7928" s="7" t="s">
        <v>122</v>
      </c>
      <c r="J7928" s="7" t="s">
        <v>2170</v>
      </c>
      <c r="K7928" s="7" t="s">
        <v>186</v>
      </c>
      <c r="L7928" s="7" t="s">
        <v>30</v>
      </c>
      <c r="M7928" s="7" t="s">
        <v>31</v>
      </c>
      <c r="N7928" s="7" t="s">
        <v>91</v>
      </c>
      <c r="O7928" s="7" t="s">
        <v>92</v>
      </c>
      <c r="P7928" s="7" t="s">
        <v>24710</v>
      </c>
      <c r="Q7928" s="7" t="s">
        <v>46</v>
      </c>
      <c r="R7928" s="7" t="s">
        <v>24711</v>
      </c>
      <c r="S7928" s="7" t="s">
        <v>110</v>
      </c>
      <c r="T7928" s="7" t="s">
        <v>148</v>
      </c>
      <c r="U7928" s="7" t="s">
        <v>237</v>
      </c>
      <c r="V7928" s="10">
        <v>9160.25</v>
      </c>
      <c r="W7928" s="6">
        <v>8</v>
      </c>
      <c r="X7928" s="11">
        <v>0.2</v>
      </c>
      <c r="Y7928" s="10">
        <v>-1804.15</v>
      </c>
      <c r="Z7928" s="30">
        <f t="shared" si="617"/>
        <v>-0.19695423159848258</v>
      </c>
    </row>
    <row r="7929" spans="1:26">
      <c r="A7929" s="27">
        <v>7928</v>
      </c>
      <c r="B7929" s="14" t="s">
        <v>24712</v>
      </c>
      <c r="C7929" s="15">
        <v>44759</v>
      </c>
      <c r="D7929" s="12">
        <f t="shared" si="614"/>
        <v>2022</v>
      </c>
      <c r="E7929" s="12">
        <f t="shared" si="615"/>
        <v>7</v>
      </c>
      <c r="F7929" s="15" t="str">
        <f t="shared" si="616"/>
        <v>2022-07</v>
      </c>
      <c r="G7929" s="15">
        <v>44762</v>
      </c>
      <c r="H7929" s="23">
        <f t="shared" si="618"/>
        <v>3</v>
      </c>
      <c r="I7929" s="14" t="s">
        <v>122</v>
      </c>
      <c r="J7929" s="14" t="s">
        <v>6832</v>
      </c>
      <c r="K7929" s="14" t="s">
        <v>1869</v>
      </c>
      <c r="L7929" s="14" t="s">
        <v>66</v>
      </c>
      <c r="M7929" s="14" t="s">
        <v>31</v>
      </c>
      <c r="N7929" s="14" t="s">
        <v>134</v>
      </c>
      <c r="O7929" s="14" t="s">
        <v>135</v>
      </c>
      <c r="P7929" s="14" t="s">
        <v>24713</v>
      </c>
      <c r="Q7929" s="14" t="s">
        <v>58</v>
      </c>
      <c r="R7929" s="14" t="s">
        <v>24714</v>
      </c>
      <c r="S7929" s="14" t="s">
        <v>110</v>
      </c>
      <c r="T7929" s="14" t="s">
        <v>111</v>
      </c>
      <c r="U7929" s="14" t="s">
        <v>112</v>
      </c>
      <c r="V7929" s="16">
        <v>8676.6</v>
      </c>
      <c r="W7929" s="13">
        <v>6</v>
      </c>
      <c r="X7929" s="17">
        <v>0</v>
      </c>
      <c r="Y7929" s="16">
        <v>2043.59</v>
      </c>
      <c r="Z7929" s="31">
        <f t="shared" si="617"/>
        <v>0.23552889380632966</v>
      </c>
    </row>
    <row r="7930" spans="1:26">
      <c r="A7930" s="26">
        <v>7929</v>
      </c>
      <c r="B7930" s="7" t="s">
        <v>24715</v>
      </c>
      <c r="C7930" s="8">
        <v>44381</v>
      </c>
      <c r="D7930" s="12">
        <f t="shared" si="614"/>
        <v>2021</v>
      </c>
      <c r="E7930" s="12">
        <f t="shared" si="615"/>
        <v>7</v>
      </c>
      <c r="F7930" s="8" t="str">
        <f t="shared" si="616"/>
        <v>2021-07</v>
      </c>
      <c r="G7930" s="8">
        <v>44381</v>
      </c>
      <c r="H7930" s="23">
        <f t="shared" si="618"/>
        <v>0</v>
      </c>
      <c r="I7930" s="7" t="s">
        <v>63</v>
      </c>
      <c r="J7930" s="7" t="s">
        <v>9333</v>
      </c>
      <c r="K7930" s="7" t="s">
        <v>9334</v>
      </c>
      <c r="L7930" s="7" t="s">
        <v>30</v>
      </c>
      <c r="M7930" s="7" t="s">
        <v>31</v>
      </c>
      <c r="N7930" s="7" t="s">
        <v>153</v>
      </c>
      <c r="O7930" s="7" t="s">
        <v>154</v>
      </c>
      <c r="P7930" s="7" t="s">
        <v>24716</v>
      </c>
      <c r="Q7930" s="7" t="s">
        <v>146</v>
      </c>
      <c r="R7930" s="7" t="s">
        <v>24717</v>
      </c>
      <c r="S7930" s="7" t="s">
        <v>110</v>
      </c>
      <c r="T7930" s="7" t="s">
        <v>223</v>
      </c>
      <c r="U7930" s="7" t="s">
        <v>495</v>
      </c>
      <c r="V7930" s="10">
        <v>1190.1600000000001</v>
      </c>
      <c r="W7930" s="6">
        <v>8</v>
      </c>
      <c r="X7930" s="11">
        <v>0</v>
      </c>
      <c r="Y7930" s="10">
        <v>0.36</v>
      </c>
      <c r="Z7930" s="30">
        <f t="shared" si="617"/>
        <v>3.024803387779794E-4</v>
      </c>
    </row>
    <row r="7931" spans="1:26">
      <c r="A7931" s="27">
        <v>7930</v>
      </c>
      <c r="B7931" s="14" t="s">
        <v>24718</v>
      </c>
      <c r="C7931" s="15">
        <v>45044</v>
      </c>
      <c r="D7931" s="12">
        <f t="shared" si="614"/>
        <v>2023</v>
      </c>
      <c r="E7931" s="12">
        <f t="shared" si="615"/>
        <v>4</v>
      </c>
      <c r="F7931" s="15" t="str">
        <f t="shared" si="616"/>
        <v>2023-04</v>
      </c>
      <c r="G7931" s="15">
        <v>45044</v>
      </c>
      <c r="H7931" s="23">
        <f t="shared" si="618"/>
        <v>0</v>
      </c>
      <c r="I7931" s="14" t="s">
        <v>63</v>
      </c>
      <c r="J7931" s="14" t="s">
        <v>618</v>
      </c>
      <c r="K7931" s="14" t="s">
        <v>247</v>
      </c>
      <c r="L7931" s="14" t="s">
        <v>66</v>
      </c>
      <c r="M7931" s="14" t="s">
        <v>31</v>
      </c>
      <c r="N7931" s="14" t="s">
        <v>153</v>
      </c>
      <c r="O7931" s="14" t="s">
        <v>154</v>
      </c>
      <c r="P7931" s="14" t="s">
        <v>24719</v>
      </c>
      <c r="Q7931" s="14" t="s">
        <v>146</v>
      </c>
      <c r="R7931" s="14" t="s">
        <v>24720</v>
      </c>
      <c r="S7931" s="14" t="s">
        <v>37</v>
      </c>
      <c r="T7931" s="14" t="s">
        <v>170</v>
      </c>
      <c r="U7931" s="14" t="s">
        <v>189</v>
      </c>
      <c r="V7931" s="16">
        <v>7917.23</v>
      </c>
      <c r="W7931" s="13">
        <v>13</v>
      </c>
      <c r="X7931" s="17">
        <v>0.5</v>
      </c>
      <c r="Y7931" s="16">
        <v>657.1</v>
      </c>
      <c r="Z7931" s="31">
        <f t="shared" si="617"/>
        <v>8.2996199428335429E-2</v>
      </c>
    </row>
    <row r="7932" spans="1:26">
      <c r="A7932" s="26">
        <v>7931</v>
      </c>
      <c r="B7932" s="7" t="s">
        <v>24721</v>
      </c>
      <c r="C7932" s="8">
        <v>45609</v>
      </c>
      <c r="D7932" s="12">
        <f t="shared" si="614"/>
        <v>2024</v>
      </c>
      <c r="E7932" s="12">
        <f t="shared" si="615"/>
        <v>11</v>
      </c>
      <c r="F7932" s="8" t="str">
        <f t="shared" si="616"/>
        <v>2024-11</v>
      </c>
      <c r="G7932" s="8">
        <v>45609</v>
      </c>
      <c r="H7932" s="23">
        <f t="shared" si="618"/>
        <v>0</v>
      </c>
      <c r="I7932" s="7" t="s">
        <v>63</v>
      </c>
      <c r="J7932" s="7" t="s">
        <v>1036</v>
      </c>
      <c r="K7932" s="7" t="s">
        <v>1037</v>
      </c>
      <c r="L7932" s="7" t="s">
        <v>83</v>
      </c>
      <c r="M7932" s="7" t="s">
        <v>31</v>
      </c>
      <c r="N7932" s="7" t="s">
        <v>153</v>
      </c>
      <c r="O7932" s="7" t="s">
        <v>154</v>
      </c>
      <c r="P7932" s="7" t="s">
        <v>24722</v>
      </c>
      <c r="Q7932" s="7" t="s">
        <v>146</v>
      </c>
      <c r="R7932" s="7" t="s">
        <v>24723</v>
      </c>
      <c r="S7932" s="7" t="s">
        <v>37</v>
      </c>
      <c r="T7932" s="7" t="s">
        <v>208</v>
      </c>
      <c r="U7932" s="7" t="s">
        <v>408</v>
      </c>
      <c r="V7932" s="10">
        <v>9741.24</v>
      </c>
      <c r="W7932" s="6">
        <v>10</v>
      </c>
      <c r="X7932" s="11">
        <v>0</v>
      </c>
      <c r="Y7932" s="10">
        <v>1899.66</v>
      </c>
      <c r="Z7932" s="30">
        <f t="shared" si="617"/>
        <v>0.19501213397883638</v>
      </c>
    </row>
    <row r="7933" spans="1:26">
      <c r="A7933" s="27">
        <v>7932</v>
      </c>
      <c r="B7933" s="14" t="s">
        <v>24724</v>
      </c>
      <c r="C7933" s="15">
        <v>45278</v>
      </c>
      <c r="D7933" s="12">
        <f t="shared" si="614"/>
        <v>2023</v>
      </c>
      <c r="E7933" s="12">
        <f t="shared" si="615"/>
        <v>12</v>
      </c>
      <c r="F7933" s="15" t="str">
        <f t="shared" si="616"/>
        <v>2023-12</v>
      </c>
      <c r="G7933" s="15">
        <v>45284</v>
      </c>
      <c r="H7933" s="23">
        <f t="shared" si="618"/>
        <v>6</v>
      </c>
      <c r="I7933" s="14" t="s">
        <v>52</v>
      </c>
      <c r="J7933" s="14" t="s">
        <v>1098</v>
      </c>
      <c r="K7933" s="14" t="s">
        <v>1099</v>
      </c>
      <c r="L7933" s="14" t="s">
        <v>66</v>
      </c>
      <c r="M7933" s="14" t="s">
        <v>31</v>
      </c>
      <c r="N7933" s="14" t="s">
        <v>204</v>
      </c>
      <c r="O7933" s="14" t="s">
        <v>205</v>
      </c>
      <c r="P7933" s="14" t="s">
        <v>24725</v>
      </c>
      <c r="Q7933" s="14" t="s">
        <v>146</v>
      </c>
      <c r="R7933" s="14" t="s">
        <v>24726</v>
      </c>
      <c r="S7933" s="14" t="s">
        <v>37</v>
      </c>
      <c r="T7933" s="14" t="s">
        <v>170</v>
      </c>
      <c r="U7933" s="14" t="s">
        <v>171</v>
      </c>
      <c r="V7933" s="16">
        <v>1315.46</v>
      </c>
      <c r="W7933" s="13">
        <v>3</v>
      </c>
      <c r="X7933" s="17">
        <v>0</v>
      </c>
      <c r="Y7933" s="16">
        <v>308.88</v>
      </c>
      <c r="Z7933" s="31">
        <f t="shared" si="617"/>
        <v>0.23480759582199381</v>
      </c>
    </row>
    <row r="7934" spans="1:26">
      <c r="A7934" s="26">
        <v>7933</v>
      </c>
      <c r="B7934" s="7" t="s">
        <v>24727</v>
      </c>
      <c r="C7934" s="8">
        <v>45576</v>
      </c>
      <c r="D7934" s="12">
        <f t="shared" si="614"/>
        <v>2024</v>
      </c>
      <c r="E7934" s="12">
        <f t="shared" si="615"/>
        <v>10</v>
      </c>
      <c r="F7934" s="8" t="str">
        <f t="shared" si="616"/>
        <v>2024-10</v>
      </c>
      <c r="G7934" s="8">
        <v>45583</v>
      </c>
      <c r="H7934" s="23">
        <f t="shared" si="618"/>
        <v>7</v>
      </c>
      <c r="I7934" s="7" t="s">
        <v>27</v>
      </c>
      <c r="J7934" s="7" t="s">
        <v>1444</v>
      </c>
      <c r="K7934" s="7" t="s">
        <v>1282</v>
      </c>
      <c r="L7934" s="7" t="s">
        <v>66</v>
      </c>
      <c r="M7934" s="7" t="s">
        <v>31</v>
      </c>
      <c r="N7934" s="7" t="s">
        <v>125</v>
      </c>
      <c r="O7934" s="7" t="s">
        <v>126</v>
      </c>
      <c r="P7934" s="7" t="s">
        <v>24728</v>
      </c>
      <c r="Q7934" s="7" t="s">
        <v>58</v>
      </c>
      <c r="R7934" s="7" t="s">
        <v>24729</v>
      </c>
      <c r="S7934" s="7" t="s">
        <v>110</v>
      </c>
      <c r="T7934" s="7" t="s">
        <v>111</v>
      </c>
      <c r="U7934" s="7" t="s">
        <v>216</v>
      </c>
      <c r="V7934" s="10">
        <v>378.57</v>
      </c>
      <c r="W7934" s="6">
        <v>11</v>
      </c>
      <c r="X7934" s="11">
        <v>0.5</v>
      </c>
      <c r="Y7934" s="10">
        <v>34.479999999999997</v>
      </c>
      <c r="Z7934" s="30">
        <f t="shared" si="617"/>
        <v>9.1079588979581044E-2</v>
      </c>
    </row>
    <row r="7935" spans="1:26">
      <c r="A7935" s="27">
        <v>7934</v>
      </c>
      <c r="B7935" s="14" t="s">
        <v>24730</v>
      </c>
      <c r="C7935" s="15">
        <v>44669</v>
      </c>
      <c r="D7935" s="12">
        <f t="shared" si="614"/>
        <v>2022</v>
      </c>
      <c r="E7935" s="12">
        <f t="shared" si="615"/>
        <v>4</v>
      </c>
      <c r="F7935" s="15" t="str">
        <f t="shared" si="616"/>
        <v>2022-04</v>
      </c>
      <c r="G7935" s="15">
        <v>44673</v>
      </c>
      <c r="H7935" s="23">
        <f t="shared" si="618"/>
        <v>4</v>
      </c>
      <c r="I7935" s="14" t="s">
        <v>52</v>
      </c>
      <c r="J7935" s="14" t="s">
        <v>158</v>
      </c>
      <c r="K7935" s="14" t="s">
        <v>159</v>
      </c>
      <c r="L7935" s="14" t="s">
        <v>66</v>
      </c>
      <c r="M7935" s="14" t="s">
        <v>31</v>
      </c>
      <c r="N7935" s="14" t="s">
        <v>55</v>
      </c>
      <c r="O7935" s="14" t="s">
        <v>56</v>
      </c>
      <c r="P7935" s="14" t="s">
        <v>24731</v>
      </c>
      <c r="Q7935" s="14" t="s">
        <v>58</v>
      </c>
      <c r="R7935" s="14" t="s">
        <v>24732</v>
      </c>
      <c r="S7935" s="14" t="s">
        <v>37</v>
      </c>
      <c r="T7935" s="14" t="s">
        <v>38</v>
      </c>
      <c r="U7935" s="14" t="s">
        <v>177</v>
      </c>
      <c r="V7935" s="16">
        <v>245.35</v>
      </c>
      <c r="W7935" s="13">
        <v>1</v>
      </c>
      <c r="X7935" s="17">
        <v>0.5</v>
      </c>
      <c r="Y7935" s="16">
        <v>33.6</v>
      </c>
      <c r="Z7935" s="31">
        <f t="shared" si="617"/>
        <v>0.13694721825962911</v>
      </c>
    </row>
    <row r="7936" spans="1:26">
      <c r="A7936" s="26">
        <v>7935</v>
      </c>
      <c r="B7936" s="7" t="s">
        <v>24733</v>
      </c>
      <c r="C7936" s="8">
        <v>45315</v>
      </c>
      <c r="D7936" s="12">
        <f t="shared" si="614"/>
        <v>2024</v>
      </c>
      <c r="E7936" s="12">
        <f t="shared" si="615"/>
        <v>1</v>
      </c>
      <c r="F7936" s="8" t="str">
        <f t="shared" si="616"/>
        <v>2024-01</v>
      </c>
      <c r="G7936" s="8">
        <v>45315</v>
      </c>
      <c r="H7936" s="23">
        <f t="shared" si="618"/>
        <v>0</v>
      </c>
      <c r="I7936" s="7" t="s">
        <v>63</v>
      </c>
      <c r="J7936" s="7" t="s">
        <v>28</v>
      </c>
      <c r="K7936" s="7" t="s">
        <v>29</v>
      </c>
      <c r="L7936" s="7" t="s">
        <v>30</v>
      </c>
      <c r="M7936" s="7" t="s">
        <v>31</v>
      </c>
      <c r="N7936" s="7" t="s">
        <v>32</v>
      </c>
      <c r="O7936" s="7" t="s">
        <v>33</v>
      </c>
      <c r="P7936" s="7" t="s">
        <v>24734</v>
      </c>
      <c r="Q7936" s="7" t="s">
        <v>35</v>
      </c>
      <c r="R7936" s="7" t="s">
        <v>24735</v>
      </c>
      <c r="S7936" s="7" t="s">
        <v>37</v>
      </c>
      <c r="T7936" s="7" t="s">
        <v>208</v>
      </c>
      <c r="U7936" s="7" t="s">
        <v>265</v>
      </c>
      <c r="V7936" s="10">
        <v>4164.82</v>
      </c>
      <c r="W7936" s="6">
        <v>6</v>
      </c>
      <c r="X7936" s="11">
        <v>0.2</v>
      </c>
      <c r="Y7936" s="10">
        <v>962.94</v>
      </c>
      <c r="Z7936" s="30">
        <f t="shared" si="617"/>
        <v>0.23120807141725216</v>
      </c>
    </row>
    <row r="7937" spans="1:26">
      <c r="A7937" s="27">
        <v>7936</v>
      </c>
      <c r="B7937" s="14" t="s">
        <v>24736</v>
      </c>
      <c r="C7937" s="15">
        <v>44319</v>
      </c>
      <c r="D7937" s="12">
        <f t="shared" si="614"/>
        <v>2021</v>
      </c>
      <c r="E7937" s="12">
        <f t="shared" si="615"/>
        <v>5</v>
      </c>
      <c r="F7937" s="15" t="str">
        <f t="shared" si="616"/>
        <v>2021-05</v>
      </c>
      <c r="G7937" s="15">
        <v>44322</v>
      </c>
      <c r="H7937" s="23">
        <f t="shared" si="618"/>
        <v>3</v>
      </c>
      <c r="I7937" s="14" t="s">
        <v>52</v>
      </c>
      <c r="J7937" s="14" t="s">
        <v>1256</v>
      </c>
      <c r="K7937" s="14" t="s">
        <v>1257</v>
      </c>
      <c r="L7937" s="14" t="s">
        <v>83</v>
      </c>
      <c r="M7937" s="14" t="s">
        <v>31</v>
      </c>
      <c r="N7937" s="14" t="s">
        <v>153</v>
      </c>
      <c r="O7937" s="14" t="s">
        <v>154</v>
      </c>
      <c r="P7937" s="14" t="s">
        <v>24737</v>
      </c>
      <c r="Q7937" s="14" t="s">
        <v>146</v>
      </c>
      <c r="R7937" s="14" t="s">
        <v>24738</v>
      </c>
      <c r="S7937" s="14" t="s">
        <v>37</v>
      </c>
      <c r="T7937" s="14" t="s">
        <v>60</v>
      </c>
      <c r="U7937" s="14" t="s">
        <v>61</v>
      </c>
      <c r="V7937" s="16">
        <v>5310.25</v>
      </c>
      <c r="W7937" s="13">
        <v>9</v>
      </c>
      <c r="X7937" s="17">
        <v>0.3</v>
      </c>
      <c r="Y7937" s="16">
        <v>529.48</v>
      </c>
      <c r="Z7937" s="31">
        <f t="shared" si="617"/>
        <v>9.9709053246080703E-2</v>
      </c>
    </row>
    <row r="7938" spans="1:26">
      <c r="A7938" s="26">
        <v>7937</v>
      </c>
      <c r="B7938" s="7" t="s">
        <v>24739</v>
      </c>
      <c r="C7938" s="8">
        <v>45518</v>
      </c>
      <c r="D7938" s="12">
        <f t="shared" ref="D7938:D8001" si="619">YEAR(C7938)</f>
        <v>2024</v>
      </c>
      <c r="E7938" s="12">
        <f t="shared" ref="E7938:E8001" si="620">MONTH(C7938)</f>
        <v>8</v>
      </c>
      <c r="F7938" s="8" t="str">
        <f t="shared" ref="F7938:F8001" si="621">TEXT(C7938,"yyyy-mm")</f>
        <v>2024-08</v>
      </c>
      <c r="G7938" s="8">
        <v>45518</v>
      </c>
      <c r="H7938" s="23">
        <f t="shared" si="618"/>
        <v>0</v>
      </c>
      <c r="I7938" s="7" t="s">
        <v>63</v>
      </c>
      <c r="J7938" s="7" t="s">
        <v>4039</v>
      </c>
      <c r="K7938" s="7" t="s">
        <v>2124</v>
      </c>
      <c r="L7938" s="7" t="s">
        <v>66</v>
      </c>
      <c r="M7938" s="7" t="s">
        <v>31</v>
      </c>
      <c r="N7938" s="7" t="s">
        <v>116</v>
      </c>
      <c r="O7938" s="7" t="s">
        <v>117</v>
      </c>
      <c r="P7938" s="7" t="s">
        <v>4600</v>
      </c>
      <c r="Q7938" s="7" t="s">
        <v>58</v>
      </c>
      <c r="R7938" s="7" t="s">
        <v>24740</v>
      </c>
      <c r="S7938" s="7" t="s">
        <v>48</v>
      </c>
      <c r="T7938" s="7" t="s">
        <v>434</v>
      </c>
      <c r="U7938" s="7" t="s">
        <v>1382</v>
      </c>
      <c r="V7938" s="10">
        <v>1176.19</v>
      </c>
      <c r="W7938" s="6">
        <v>6</v>
      </c>
      <c r="X7938" s="11">
        <v>0.2</v>
      </c>
      <c r="Y7938" s="10">
        <v>158.55000000000001</v>
      </c>
      <c r="Z7938" s="30">
        <f t="shared" ref="Z7938:Z8001" si="622">IFERROR(Y7938/V7938,0)</f>
        <v>0.13479964971645739</v>
      </c>
    </row>
    <row r="7939" spans="1:26">
      <c r="A7939" s="27">
        <v>7938</v>
      </c>
      <c r="B7939" s="14" t="s">
        <v>24741</v>
      </c>
      <c r="C7939" s="15">
        <v>44811</v>
      </c>
      <c r="D7939" s="12">
        <f t="shared" si="619"/>
        <v>2022</v>
      </c>
      <c r="E7939" s="12">
        <f t="shared" si="620"/>
        <v>9</v>
      </c>
      <c r="F7939" s="15" t="str">
        <f t="shared" si="621"/>
        <v>2022-09</v>
      </c>
      <c r="G7939" s="15">
        <v>44817</v>
      </c>
      <c r="H7939" s="23">
        <f t="shared" si="618"/>
        <v>6</v>
      </c>
      <c r="I7939" s="14" t="s">
        <v>52</v>
      </c>
      <c r="J7939" s="14" t="s">
        <v>787</v>
      </c>
      <c r="K7939" s="14" t="s">
        <v>788</v>
      </c>
      <c r="L7939" s="14" t="s">
        <v>30</v>
      </c>
      <c r="M7939" s="14" t="s">
        <v>31</v>
      </c>
      <c r="N7939" s="14" t="s">
        <v>143</v>
      </c>
      <c r="O7939" s="14" t="s">
        <v>144</v>
      </c>
      <c r="P7939" s="14" t="s">
        <v>24742</v>
      </c>
      <c r="Q7939" s="14" t="s">
        <v>146</v>
      </c>
      <c r="R7939" s="14" t="s">
        <v>24743</v>
      </c>
      <c r="S7939" s="14" t="s">
        <v>110</v>
      </c>
      <c r="T7939" s="14" t="s">
        <v>148</v>
      </c>
      <c r="U7939" s="14" t="s">
        <v>237</v>
      </c>
      <c r="V7939" s="16">
        <v>6368.29</v>
      </c>
      <c r="W7939" s="13">
        <v>6</v>
      </c>
      <c r="X7939" s="17">
        <v>0.2</v>
      </c>
      <c r="Y7939" s="16">
        <v>2108.7399999999998</v>
      </c>
      <c r="Z7939" s="31">
        <f t="shared" si="622"/>
        <v>0.33113127699900596</v>
      </c>
    </row>
    <row r="7940" spans="1:26">
      <c r="A7940" s="26">
        <v>7939</v>
      </c>
      <c r="B7940" s="7" t="s">
        <v>24744</v>
      </c>
      <c r="C7940" s="8">
        <v>45373</v>
      </c>
      <c r="D7940" s="12">
        <f t="shared" si="619"/>
        <v>2024</v>
      </c>
      <c r="E7940" s="12">
        <f t="shared" si="620"/>
        <v>3</v>
      </c>
      <c r="F7940" s="8" t="str">
        <f t="shared" si="621"/>
        <v>2024-03</v>
      </c>
      <c r="G7940" s="8">
        <v>45379</v>
      </c>
      <c r="H7940" s="23">
        <f t="shared" ref="H7940:H8003" si="623">G7940-C7940</f>
        <v>6</v>
      </c>
      <c r="I7940" s="7" t="s">
        <v>52</v>
      </c>
      <c r="J7940" s="7" t="s">
        <v>3525</v>
      </c>
      <c r="K7940" s="7" t="s">
        <v>1591</v>
      </c>
      <c r="L7940" s="7" t="s">
        <v>83</v>
      </c>
      <c r="M7940" s="7" t="s">
        <v>31</v>
      </c>
      <c r="N7940" s="7" t="s">
        <v>204</v>
      </c>
      <c r="O7940" s="7" t="s">
        <v>205</v>
      </c>
      <c r="P7940" s="7" t="s">
        <v>24745</v>
      </c>
      <c r="Q7940" s="7" t="s">
        <v>146</v>
      </c>
      <c r="R7940" s="7" t="s">
        <v>24746</v>
      </c>
      <c r="S7940" s="7" t="s">
        <v>37</v>
      </c>
      <c r="T7940" s="7" t="s">
        <v>60</v>
      </c>
      <c r="U7940" s="7" t="s">
        <v>317</v>
      </c>
      <c r="V7940" s="10">
        <v>1213.5999999999999</v>
      </c>
      <c r="W7940" s="6">
        <v>3</v>
      </c>
      <c r="X7940" s="11">
        <v>0.2</v>
      </c>
      <c r="Y7940" s="10">
        <v>150.72</v>
      </c>
      <c r="Z7940" s="30">
        <f t="shared" si="622"/>
        <v>0.12419248516809493</v>
      </c>
    </row>
    <row r="7941" spans="1:26">
      <c r="A7941" s="27">
        <v>7940</v>
      </c>
      <c r="B7941" s="14" t="s">
        <v>24747</v>
      </c>
      <c r="C7941" s="15">
        <v>45350</v>
      </c>
      <c r="D7941" s="12">
        <f t="shared" si="619"/>
        <v>2024</v>
      </c>
      <c r="E7941" s="12">
        <f t="shared" si="620"/>
        <v>2</v>
      </c>
      <c r="F7941" s="15" t="str">
        <f t="shared" si="621"/>
        <v>2024-02</v>
      </c>
      <c r="G7941" s="15">
        <v>45350</v>
      </c>
      <c r="H7941" s="23">
        <f t="shared" si="623"/>
        <v>0</v>
      </c>
      <c r="I7941" s="14" t="s">
        <v>63</v>
      </c>
      <c r="J7941" s="14" t="s">
        <v>1619</v>
      </c>
      <c r="K7941" s="14" t="s">
        <v>525</v>
      </c>
      <c r="L7941" s="14" t="s">
        <v>66</v>
      </c>
      <c r="M7941" s="14" t="s">
        <v>31</v>
      </c>
      <c r="N7941" s="14" t="s">
        <v>181</v>
      </c>
      <c r="O7941" s="14" t="s">
        <v>107</v>
      </c>
      <c r="P7941" s="14" t="s">
        <v>24748</v>
      </c>
      <c r="Q7941" s="14" t="s">
        <v>35</v>
      </c>
      <c r="R7941" s="14" t="s">
        <v>24749</v>
      </c>
      <c r="S7941" s="14" t="s">
        <v>110</v>
      </c>
      <c r="T7941" s="14" t="s">
        <v>148</v>
      </c>
      <c r="U7941" s="14" t="s">
        <v>232</v>
      </c>
      <c r="V7941" s="16">
        <v>3843.49</v>
      </c>
      <c r="W7941" s="13">
        <v>5</v>
      </c>
      <c r="X7941" s="17">
        <v>0.2</v>
      </c>
      <c r="Y7941" s="16">
        <v>834.5</v>
      </c>
      <c r="Z7941" s="31">
        <f t="shared" si="622"/>
        <v>0.21712037757350741</v>
      </c>
    </row>
    <row r="7942" spans="1:26">
      <c r="A7942" s="26">
        <v>7941</v>
      </c>
      <c r="B7942" s="7" t="s">
        <v>24750</v>
      </c>
      <c r="C7942" s="8">
        <v>44395</v>
      </c>
      <c r="D7942" s="12">
        <f t="shared" si="619"/>
        <v>2021</v>
      </c>
      <c r="E7942" s="12">
        <f t="shared" si="620"/>
        <v>7</v>
      </c>
      <c r="F7942" s="8" t="str">
        <f t="shared" si="621"/>
        <v>2021-07</v>
      </c>
      <c r="G7942" s="8">
        <v>44401</v>
      </c>
      <c r="H7942" s="23">
        <f t="shared" si="623"/>
        <v>6</v>
      </c>
      <c r="I7942" s="7" t="s">
        <v>27</v>
      </c>
      <c r="J7942" s="7" t="s">
        <v>2572</v>
      </c>
      <c r="K7942" s="7" t="s">
        <v>722</v>
      </c>
      <c r="L7942" s="7" t="s">
        <v>66</v>
      </c>
      <c r="M7942" s="7" t="s">
        <v>31</v>
      </c>
      <c r="N7942" s="7" t="s">
        <v>106</v>
      </c>
      <c r="O7942" s="7" t="s">
        <v>107</v>
      </c>
      <c r="P7942" s="7" t="s">
        <v>24751</v>
      </c>
      <c r="Q7942" s="7" t="s">
        <v>35</v>
      </c>
      <c r="R7942" s="7" t="s">
        <v>24752</v>
      </c>
      <c r="S7942" s="7" t="s">
        <v>110</v>
      </c>
      <c r="T7942" s="7" t="s">
        <v>243</v>
      </c>
      <c r="U7942" s="7" t="s">
        <v>244</v>
      </c>
      <c r="V7942" s="10">
        <v>7750.87</v>
      </c>
      <c r="W7942" s="6">
        <v>11</v>
      </c>
      <c r="X7942" s="11">
        <v>0.2</v>
      </c>
      <c r="Y7942" s="10">
        <v>1681.56</v>
      </c>
      <c r="Z7942" s="30">
        <f t="shared" si="622"/>
        <v>0.21695112935709152</v>
      </c>
    </row>
    <row r="7943" spans="1:26">
      <c r="A7943" s="27">
        <v>7942</v>
      </c>
      <c r="B7943" s="14" t="s">
        <v>24753</v>
      </c>
      <c r="C7943" s="15">
        <v>45042</v>
      </c>
      <c r="D7943" s="12">
        <f t="shared" si="619"/>
        <v>2023</v>
      </c>
      <c r="E7943" s="12">
        <f t="shared" si="620"/>
        <v>4</v>
      </c>
      <c r="F7943" s="15" t="str">
        <f t="shared" si="621"/>
        <v>2023-04</v>
      </c>
      <c r="G7943" s="15">
        <v>45044</v>
      </c>
      <c r="H7943" s="23">
        <f t="shared" si="623"/>
        <v>2</v>
      </c>
      <c r="I7943" s="14" t="s">
        <v>122</v>
      </c>
      <c r="J7943" s="14" t="s">
        <v>1544</v>
      </c>
      <c r="K7943" s="14" t="s">
        <v>1545</v>
      </c>
      <c r="L7943" s="14" t="s">
        <v>30</v>
      </c>
      <c r="M7943" s="14" t="s">
        <v>31</v>
      </c>
      <c r="N7943" s="14" t="s">
        <v>313</v>
      </c>
      <c r="O7943" s="14" t="s">
        <v>314</v>
      </c>
      <c r="P7943" s="14" t="s">
        <v>24754</v>
      </c>
      <c r="Q7943" s="14" t="s">
        <v>146</v>
      </c>
      <c r="R7943" s="14" t="s">
        <v>24755</v>
      </c>
      <c r="S7943" s="14" t="s">
        <v>37</v>
      </c>
      <c r="T7943" s="14" t="s">
        <v>208</v>
      </c>
      <c r="U7943" s="14" t="s">
        <v>209</v>
      </c>
      <c r="V7943" s="16">
        <v>2209.87</v>
      </c>
      <c r="W7943" s="13">
        <v>11</v>
      </c>
      <c r="X7943" s="17">
        <v>0.5</v>
      </c>
      <c r="Y7943" s="16">
        <v>-190.9</v>
      </c>
      <c r="Z7943" s="31">
        <f t="shared" si="622"/>
        <v>-8.6385171978442171E-2</v>
      </c>
    </row>
    <row r="7944" spans="1:26">
      <c r="A7944" s="26">
        <v>7943</v>
      </c>
      <c r="B7944" s="7" t="s">
        <v>24756</v>
      </c>
      <c r="C7944" s="8">
        <v>44578</v>
      </c>
      <c r="D7944" s="12">
        <f t="shared" si="619"/>
        <v>2022</v>
      </c>
      <c r="E7944" s="12">
        <f t="shared" si="620"/>
        <v>1</v>
      </c>
      <c r="F7944" s="8" t="str">
        <f t="shared" si="621"/>
        <v>2022-01</v>
      </c>
      <c r="G7944" s="8">
        <v>44586</v>
      </c>
      <c r="H7944" s="23">
        <f t="shared" si="623"/>
        <v>8</v>
      </c>
      <c r="I7944" s="7" t="s">
        <v>27</v>
      </c>
      <c r="J7944" s="7" t="s">
        <v>829</v>
      </c>
      <c r="K7944" s="7" t="s">
        <v>798</v>
      </c>
      <c r="L7944" s="7" t="s">
        <v>66</v>
      </c>
      <c r="M7944" s="7" t="s">
        <v>31</v>
      </c>
      <c r="N7944" s="7" t="s">
        <v>166</v>
      </c>
      <c r="O7944" s="7" t="s">
        <v>167</v>
      </c>
      <c r="P7944" s="7" t="s">
        <v>24757</v>
      </c>
      <c r="Q7944" s="7" t="s">
        <v>35</v>
      </c>
      <c r="R7944" s="7" t="s">
        <v>24758</v>
      </c>
      <c r="S7944" s="7" t="s">
        <v>110</v>
      </c>
      <c r="T7944" s="7" t="s">
        <v>111</v>
      </c>
      <c r="U7944" s="7" t="s">
        <v>112</v>
      </c>
      <c r="V7944" s="10">
        <v>4058.51</v>
      </c>
      <c r="W7944" s="6">
        <v>5</v>
      </c>
      <c r="X7944" s="11">
        <v>0.5</v>
      </c>
      <c r="Y7944" s="10">
        <v>770.72</v>
      </c>
      <c r="Z7944" s="30">
        <f t="shared" si="622"/>
        <v>0.18990220548920664</v>
      </c>
    </row>
    <row r="7945" spans="1:26">
      <c r="A7945" s="27">
        <v>7944</v>
      </c>
      <c r="B7945" s="14" t="s">
        <v>24759</v>
      </c>
      <c r="C7945" s="15">
        <v>44711</v>
      </c>
      <c r="D7945" s="12">
        <f t="shared" si="619"/>
        <v>2022</v>
      </c>
      <c r="E7945" s="12">
        <f t="shared" si="620"/>
        <v>5</v>
      </c>
      <c r="F7945" s="15" t="str">
        <f t="shared" si="621"/>
        <v>2022-05</v>
      </c>
      <c r="G7945" s="15">
        <v>44714</v>
      </c>
      <c r="H7945" s="23">
        <f t="shared" si="623"/>
        <v>3</v>
      </c>
      <c r="I7945" s="14" t="s">
        <v>52</v>
      </c>
      <c r="J7945" s="14" t="s">
        <v>3431</v>
      </c>
      <c r="K7945" s="14" t="s">
        <v>2393</v>
      </c>
      <c r="L7945" s="14" t="s">
        <v>83</v>
      </c>
      <c r="M7945" s="14" t="s">
        <v>31</v>
      </c>
      <c r="N7945" s="14" t="s">
        <v>125</v>
      </c>
      <c r="O7945" s="14" t="s">
        <v>126</v>
      </c>
      <c r="P7945" s="14" t="s">
        <v>24760</v>
      </c>
      <c r="Q7945" s="14" t="s">
        <v>58</v>
      </c>
      <c r="R7945" s="14" t="s">
        <v>24761</v>
      </c>
      <c r="S7945" s="14" t="s">
        <v>37</v>
      </c>
      <c r="T7945" s="14" t="s">
        <v>38</v>
      </c>
      <c r="U7945" s="14" t="s">
        <v>177</v>
      </c>
      <c r="V7945" s="16">
        <v>186.76</v>
      </c>
      <c r="W7945" s="13">
        <v>2</v>
      </c>
      <c r="X7945" s="17">
        <v>0.4</v>
      </c>
      <c r="Y7945" s="16">
        <v>7.44</v>
      </c>
      <c r="Z7945" s="31">
        <f t="shared" si="622"/>
        <v>3.9837224245020349E-2</v>
      </c>
    </row>
    <row r="7946" spans="1:26">
      <c r="A7946" s="26">
        <v>7945</v>
      </c>
      <c r="B7946" s="7" t="s">
        <v>24762</v>
      </c>
      <c r="C7946" s="8">
        <v>44476</v>
      </c>
      <c r="D7946" s="12">
        <f t="shared" si="619"/>
        <v>2021</v>
      </c>
      <c r="E7946" s="12">
        <f t="shared" si="620"/>
        <v>10</v>
      </c>
      <c r="F7946" s="8" t="str">
        <f t="shared" si="621"/>
        <v>2021-10</v>
      </c>
      <c r="G7946" s="8">
        <v>44481</v>
      </c>
      <c r="H7946" s="23">
        <f t="shared" si="623"/>
        <v>5</v>
      </c>
      <c r="I7946" s="7" t="s">
        <v>27</v>
      </c>
      <c r="J7946" s="7" t="s">
        <v>1059</v>
      </c>
      <c r="K7946" s="7" t="s">
        <v>1060</v>
      </c>
      <c r="L7946" s="7" t="s">
        <v>83</v>
      </c>
      <c r="M7946" s="7" t="s">
        <v>31</v>
      </c>
      <c r="N7946" s="7" t="s">
        <v>213</v>
      </c>
      <c r="O7946" s="7" t="s">
        <v>92</v>
      </c>
      <c r="P7946" s="7" t="s">
        <v>24763</v>
      </c>
      <c r="Q7946" s="7" t="s">
        <v>46</v>
      </c>
      <c r="R7946" s="7" t="s">
        <v>24764</v>
      </c>
      <c r="S7946" s="7" t="s">
        <v>110</v>
      </c>
      <c r="T7946" s="7" t="s">
        <v>148</v>
      </c>
      <c r="U7946" s="7" t="s">
        <v>149</v>
      </c>
      <c r="V7946" s="10">
        <v>895.53</v>
      </c>
      <c r="W7946" s="6">
        <v>7</v>
      </c>
      <c r="X7946" s="11">
        <v>0</v>
      </c>
      <c r="Y7946" s="10">
        <v>241.46</v>
      </c>
      <c r="Z7946" s="30">
        <f t="shared" si="622"/>
        <v>0.26962804149498065</v>
      </c>
    </row>
    <row r="7947" spans="1:26">
      <c r="A7947" s="27">
        <v>7946</v>
      </c>
      <c r="B7947" s="14" t="s">
        <v>24765</v>
      </c>
      <c r="C7947" s="15">
        <v>45582</v>
      </c>
      <c r="D7947" s="12">
        <f t="shared" si="619"/>
        <v>2024</v>
      </c>
      <c r="E7947" s="12">
        <f t="shared" si="620"/>
        <v>10</v>
      </c>
      <c r="F7947" s="15" t="str">
        <f t="shared" si="621"/>
        <v>2024-10</v>
      </c>
      <c r="G7947" s="15">
        <v>45582</v>
      </c>
      <c r="H7947" s="23">
        <f t="shared" si="623"/>
        <v>0</v>
      </c>
      <c r="I7947" s="14" t="s">
        <v>63</v>
      </c>
      <c r="J7947" s="14" t="s">
        <v>1177</v>
      </c>
      <c r="K7947" s="14" t="s">
        <v>568</v>
      </c>
      <c r="L7947" s="14" t="s">
        <v>66</v>
      </c>
      <c r="M7947" s="14" t="s">
        <v>31</v>
      </c>
      <c r="N7947" s="14" t="s">
        <v>711</v>
      </c>
      <c r="O7947" s="14" t="s">
        <v>712</v>
      </c>
      <c r="P7947" s="14" t="s">
        <v>24766</v>
      </c>
      <c r="Q7947" s="14" t="s">
        <v>35</v>
      </c>
      <c r="R7947" s="14" t="s">
        <v>24767</v>
      </c>
      <c r="S7947" s="14" t="s">
        <v>37</v>
      </c>
      <c r="T7947" s="14" t="s">
        <v>208</v>
      </c>
      <c r="U7947" s="14" t="s">
        <v>209</v>
      </c>
      <c r="V7947" s="16">
        <v>764.9</v>
      </c>
      <c r="W7947" s="13">
        <v>3</v>
      </c>
      <c r="X7947" s="17">
        <v>0.1</v>
      </c>
      <c r="Y7947" s="16">
        <v>-4.2</v>
      </c>
      <c r="Z7947" s="31">
        <f t="shared" si="622"/>
        <v>-5.4909138449470525E-3</v>
      </c>
    </row>
    <row r="7948" spans="1:26">
      <c r="A7948" s="26">
        <v>7947</v>
      </c>
      <c r="B7948" s="7" t="s">
        <v>24768</v>
      </c>
      <c r="C7948" s="8">
        <v>45425</v>
      </c>
      <c r="D7948" s="12">
        <f t="shared" si="619"/>
        <v>2024</v>
      </c>
      <c r="E7948" s="12">
        <f t="shared" si="620"/>
        <v>5</v>
      </c>
      <c r="F7948" s="8" t="str">
        <f t="shared" si="621"/>
        <v>2024-05</v>
      </c>
      <c r="G7948" s="8">
        <v>45428</v>
      </c>
      <c r="H7948" s="23">
        <f t="shared" si="623"/>
        <v>3</v>
      </c>
      <c r="I7948" s="7" t="s">
        <v>122</v>
      </c>
      <c r="J7948" s="7" t="s">
        <v>4204</v>
      </c>
      <c r="K7948" s="7" t="s">
        <v>589</v>
      </c>
      <c r="L7948" s="7" t="s">
        <v>30</v>
      </c>
      <c r="M7948" s="7" t="s">
        <v>31</v>
      </c>
      <c r="N7948" s="7" t="s">
        <v>166</v>
      </c>
      <c r="O7948" s="7" t="s">
        <v>167</v>
      </c>
      <c r="P7948" s="7" t="s">
        <v>24769</v>
      </c>
      <c r="Q7948" s="7" t="s">
        <v>35</v>
      </c>
      <c r="R7948" s="7" t="s">
        <v>24770</v>
      </c>
      <c r="S7948" s="7" t="s">
        <v>37</v>
      </c>
      <c r="T7948" s="7" t="s">
        <v>38</v>
      </c>
      <c r="U7948" s="7" t="s">
        <v>39</v>
      </c>
      <c r="V7948" s="10">
        <v>14645.08</v>
      </c>
      <c r="W7948" s="6">
        <v>11</v>
      </c>
      <c r="X7948" s="11">
        <v>0.1</v>
      </c>
      <c r="Y7948" s="10">
        <v>4150.88</v>
      </c>
      <c r="Z7948" s="30">
        <f t="shared" si="622"/>
        <v>0.28343170539184492</v>
      </c>
    </row>
    <row r="7949" spans="1:26">
      <c r="A7949" s="27">
        <v>7948</v>
      </c>
      <c r="B7949" s="14" t="s">
        <v>24771</v>
      </c>
      <c r="C7949" s="15">
        <v>45430</v>
      </c>
      <c r="D7949" s="12">
        <f t="shared" si="619"/>
        <v>2024</v>
      </c>
      <c r="E7949" s="12">
        <f t="shared" si="620"/>
        <v>5</v>
      </c>
      <c r="F7949" s="15" t="str">
        <f t="shared" si="621"/>
        <v>2024-05</v>
      </c>
      <c r="G7949" s="15">
        <v>45435</v>
      </c>
      <c r="H7949" s="23">
        <f t="shared" si="623"/>
        <v>5</v>
      </c>
      <c r="I7949" s="14" t="s">
        <v>27</v>
      </c>
      <c r="J7949" s="14" t="s">
        <v>2323</v>
      </c>
      <c r="K7949" s="14" t="s">
        <v>2324</v>
      </c>
      <c r="L7949" s="14" t="s">
        <v>83</v>
      </c>
      <c r="M7949" s="14" t="s">
        <v>31</v>
      </c>
      <c r="N7949" s="14" t="s">
        <v>313</v>
      </c>
      <c r="O7949" s="14" t="s">
        <v>314</v>
      </c>
      <c r="P7949" s="14" t="s">
        <v>24772</v>
      </c>
      <c r="Q7949" s="14" t="s">
        <v>146</v>
      </c>
      <c r="R7949" s="14" t="s">
        <v>24773</v>
      </c>
      <c r="S7949" s="14" t="s">
        <v>37</v>
      </c>
      <c r="T7949" s="14" t="s">
        <v>38</v>
      </c>
      <c r="U7949" s="14" t="s">
        <v>39</v>
      </c>
      <c r="V7949" s="16">
        <v>3295.39</v>
      </c>
      <c r="W7949" s="13">
        <v>10</v>
      </c>
      <c r="X7949" s="17">
        <v>0.5</v>
      </c>
      <c r="Y7949" s="16">
        <v>-198.82</v>
      </c>
      <c r="Z7949" s="31">
        <f t="shared" si="622"/>
        <v>-6.0332767896971222E-2</v>
      </c>
    </row>
    <row r="7950" spans="1:26">
      <c r="A7950" s="26">
        <v>7949</v>
      </c>
      <c r="B7950" s="7" t="s">
        <v>24774</v>
      </c>
      <c r="C7950" s="8">
        <v>44586</v>
      </c>
      <c r="D7950" s="12">
        <f t="shared" si="619"/>
        <v>2022</v>
      </c>
      <c r="E7950" s="12">
        <f t="shared" si="620"/>
        <v>1</v>
      </c>
      <c r="F7950" s="8" t="str">
        <f t="shared" si="621"/>
        <v>2022-01</v>
      </c>
      <c r="G7950" s="8">
        <v>44591</v>
      </c>
      <c r="H7950" s="23">
        <f t="shared" si="623"/>
        <v>5</v>
      </c>
      <c r="I7950" s="7" t="s">
        <v>52</v>
      </c>
      <c r="J7950" s="7" t="s">
        <v>947</v>
      </c>
      <c r="K7950" s="7" t="s">
        <v>948</v>
      </c>
      <c r="L7950" s="7" t="s">
        <v>66</v>
      </c>
      <c r="M7950" s="7" t="s">
        <v>31</v>
      </c>
      <c r="N7950" s="7" t="s">
        <v>116</v>
      </c>
      <c r="O7950" s="7" t="s">
        <v>117</v>
      </c>
      <c r="P7950" s="7" t="s">
        <v>24775</v>
      </c>
      <c r="Q7950" s="7" t="s">
        <v>58</v>
      </c>
      <c r="R7950" s="7" t="s">
        <v>24776</v>
      </c>
      <c r="S7950" s="7" t="s">
        <v>37</v>
      </c>
      <c r="T7950" s="7" t="s">
        <v>38</v>
      </c>
      <c r="U7950" s="7" t="s">
        <v>102</v>
      </c>
      <c r="V7950" s="10">
        <v>8163.7</v>
      </c>
      <c r="W7950" s="6">
        <v>8</v>
      </c>
      <c r="X7950" s="11">
        <v>0</v>
      </c>
      <c r="Y7950" s="10">
        <v>-414.75</v>
      </c>
      <c r="Z7950" s="30">
        <f t="shared" si="622"/>
        <v>-5.0804169677964653E-2</v>
      </c>
    </row>
    <row r="7951" spans="1:26">
      <c r="A7951" s="27">
        <v>7950</v>
      </c>
      <c r="B7951" s="14" t="s">
        <v>24777</v>
      </c>
      <c r="C7951" s="15">
        <v>45076</v>
      </c>
      <c r="D7951" s="12">
        <f t="shared" si="619"/>
        <v>2023</v>
      </c>
      <c r="E7951" s="12">
        <f t="shared" si="620"/>
        <v>5</v>
      </c>
      <c r="F7951" s="15" t="str">
        <f t="shared" si="621"/>
        <v>2023-05</v>
      </c>
      <c r="G7951" s="15">
        <v>45079</v>
      </c>
      <c r="H7951" s="23">
        <f t="shared" si="623"/>
        <v>3</v>
      </c>
      <c r="I7951" s="14" t="s">
        <v>52</v>
      </c>
      <c r="J7951" s="14" t="s">
        <v>7654</v>
      </c>
      <c r="K7951" s="14" t="s">
        <v>913</v>
      </c>
      <c r="L7951" s="14" t="s">
        <v>30</v>
      </c>
      <c r="M7951" s="14" t="s">
        <v>31</v>
      </c>
      <c r="N7951" s="14" t="s">
        <v>134</v>
      </c>
      <c r="O7951" s="14" t="s">
        <v>135</v>
      </c>
      <c r="P7951" s="14" t="s">
        <v>24778</v>
      </c>
      <c r="Q7951" s="14" t="s">
        <v>58</v>
      </c>
      <c r="R7951" s="14" t="s">
        <v>24779</v>
      </c>
      <c r="S7951" s="14" t="s">
        <v>110</v>
      </c>
      <c r="T7951" s="14" t="s">
        <v>111</v>
      </c>
      <c r="U7951" s="14" t="s">
        <v>112</v>
      </c>
      <c r="V7951" s="16">
        <v>1617.45</v>
      </c>
      <c r="W7951" s="13">
        <v>10</v>
      </c>
      <c r="X7951" s="17">
        <v>0.4</v>
      </c>
      <c r="Y7951" s="16">
        <v>-227.13</v>
      </c>
      <c r="Z7951" s="31">
        <f t="shared" si="622"/>
        <v>-0.14042474265046831</v>
      </c>
    </row>
    <row r="7952" spans="1:26">
      <c r="A7952" s="26">
        <v>7951</v>
      </c>
      <c r="B7952" s="7" t="s">
        <v>24780</v>
      </c>
      <c r="C7952" s="8">
        <v>45058</v>
      </c>
      <c r="D7952" s="12">
        <f t="shared" si="619"/>
        <v>2023</v>
      </c>
      <c r="E7952" s="12">
        <f t="shared" si="620"/>
        <v>5</v>
      </c>
      <c r="F7952" s="8" t="str">
        <f t="shared" si="621"/>
        <v>2023-05</v>
      </c>
      <c r="G7952" s="8">
        <v>45063</v>
      </c>
      <c r="H7952" s="23">
        <f t="shared" si="623"/>
        <v>5</v>
      </c>
      <c r="I7952" s="7" t="s">
        <v>27</v>
      </c>
      <c r="J7952" s="7" t="s">
        <v>5338</v>
      </c>
      <c r="K7952" s="7" t="s">
        <v>5339</v>
      </c>
      <c r="L7952" s="7" t="s">
        <v>66</v>
      </c>
      <c r="M7952" s="7" t="s">
        <v>31</v>
      </c>
      <c r="N7952" s="7" t="s">
        <v>213</v>
      </c>
      <c r="O7952" s="7" t="s">
        <v>92</v>
      </c>
      <c r="P7952" s="7" t="s">
        <v>24781</v>
      </c>
      <c r="Q7952" s="7" t="s">
        <v>46</v>
      </c>
      <c r="R7952" s="7" t="s">
        <v>24782</v>
      </c>
      <c r="S7952" s="7" t="s">
        <v>37</v>
      </c>
      <c r="T7952" s="7" t="s">
        <v>60</v>
      </c>
      <c r="U7952" s="7" t="s">
        <v>317</v>
      </c>
      <c r="V7952" s="10">
        <v>4463.96</v>
      </c>
      <c r="W7952" s="6">
        <v>12</v>
      </c>
      <c r="X7952" s="11">
        <v>0</v>
      </c>
      <c r="Y7952" s="10">
        <v>-217.64</v>
      </c>
      <c r="Z7952" s="30">
        <f t="shared" si="622"/>
        <v>-4.8754917158755899E-2</v>
      </c>
    </row>
    <row r="7953" spans="1:26">
      <c r="A7953" s="27">
        <v>7952</v>
      </c>
      <c r="B7953" s="14" t="s">
        <v>24783</v>
      </c>
      <c r="C7953" s="15">
        <v>44426</v>
      </c>
      <c r="D7953" s="12">
        <f t="shared" si="619"/>
        <v>2021</v>
      </c>
      <c r="E7953" s="12">
        <f t="shared" si="620"/>
        <v>8</v>
      </c>
      <c r="F7953" s="15" t="str">
        <f t="shared" si="621"/>
        <v>2021-08</v>
      </c>
      <c r="G7953" s="15">
        <v>44433</v>
      </c>
      <c r="H7953" s="23">
        <f t="shared" si="623"/>
        <v>7</v>
      </c>
      <c r="I7953" s="14" t="s">
        <v>27</v>
      </c>
      <c r="J7953" s="14" t="s">
        <v>807</v>
      </c>
      <c r="K7953" s="14" t="s">
        <v>808</v>
      </c>
      <c r="L7953" s="14" t="s">
        <v>30</v>
      </c>
      <c r="M7953" s="14" t="s">
        <v>31</v>
      </c>
      <c r="N7953" s="14" t="s">
        <v>166</v>
      </c>
      <c r="O7953" s="14" t="s">
        <v>167</v>
      </c>
      <c r="P7953" s="14" t="s">
        <v>24784</v>
      </c>
      <c r="Q7953" s="14" t="s">
        <v>35</v>
      </c>
      <c r="R7953" s="14" t="s">
        <v>24785</v>
      </c>
      <c r="S7953" s="14" t="s">
        <v>37</v>
      </c>
      <c r="T7953" s="14" t="s">
        <v>170</v>
      </c>
      <c r="U7953" s="14" t="s">
        <v>171</v>
      </c>
      <c r="V7953" s="16">
        <v>4545.3999999999996</v>
      </c>
      <c r="W7953" s="13">
        <v>4</v>
      </c>
      <c r="X7953" s="17">
        <v>0.2</v>
      </c>
      <c r="Y7953" s="16">
        <v>1805</v>
      </c>
      <c r="Z7953" s="31">
        <f t="shared" si="622"/>
        <v>0.39710476525718313</v>
      </c>
    </row>
    <row r="7954" spans="1:26">
      <c r="A7954" s="26">
        <v>7953</v>
      </c>
      <c r="B7954" s="7" t="s">
        <v>24786</v>
      </c>
      <c r="C7954" s="8">
        <v>45218</v>
      </c>
      <c r="D7954" s="12">
        <f t="shared" si="619"/>
        <v>2023</v>
      </c>
      <c r="E7954" s="12">
        <f t="shared" si="620"/>
        <v>10</v>
      </c>
      <c r="F7954" s="8" t="str">
        <f t="shared" si="621"/>
        <v>2023-10</v>
      </c>
      <c r="G7954" s="8">
        <v>45222</v>
      </c>
      <c r="H7954" s="23">
        <f t="shared" si="623"/>
        <v>4</v>
      </c>
      <c r="I7954" s="7" t="s">
        <v>52</v>
      </c>
      <c r="J7954" s="7" t="s">
        <v>3691</v>
      </c>
      <c r="K7954" s="7" t="s">
        <v>1935</v>
      </c>
      <c r="L7954" s="7" t="s">
        <v>30</v>
      </c>
      <c r="M7954" s="7" t="s">
        <v>31</v>
      </c>
      <c r="N7954" s="7" t="s">
        <v>166</v>
      </c>
      <c r="O7954" s="7" t="s">
        <v>167</v>
      </c>
      <c r="P7954" s="7" t="s">
        <v>24787</v>
      </c>
      <c r="Q7954" s="7" t="s">
        <v>35</v>
      </c>
      <c r="R7954" s="7" t="s">
        <v>24788</v>
      </c>
      <c r="S7954" s="7" t="s">
        <v>48</v>
      </c>
      <c r="T7954" s="7" t="s">
        <v>86</v>
      </c>
      <c r="U7954" s="7" t="s">
        <v>819</v>
      </c>
      <c r="V7954" s="10">
        <v>1827.91</v>
      </c>
      <c r="W7954" s="6">
        <v>9</v>
      </c>
      <c r="X7954" s="11">
        <v>0</v>
      </c>
      <c r="Y7954" s="10">
        <v>63.65</v>
      </c>
      <c r="Z7954" s="30">
        <f t="shared" si="622"/>
        <v>3.4821189227040715E-2</v>
      </c>
    </row>
    <row r="7955" spans="1:26">
      <c r="A7955" s="27">
        <v>7954</v>
      </c>
      <c r="B7955" s="14" t="s">
        <v>24789</v>
      </c>
      <c r="C7955" s="15">
        <v>45449</v>
      </c>
      <c r="D7955" s="12">
        <f t="shared" si="619"/>
        <v>2024</v>
      </c>
      <c r="E7955" s="12">
        <f t="shared" si="620"/>
        <v>6</v>
      </c>
      <c r="F7955" s="15" t="str">
        <f t="shared" si="621"/>
        <v>2024-06</v>
      </c>
      <c r="G7955" s="15">
        <v>45455</v>
      </c>
      <c r="H7955" s="23">
        <f t="shared" si="623"/>
        <v>6</v>
      </c>
      <c r="I7955" s="14" t="s">
        <v>27</v>
      </c>
      <c r="J7955" s="14" t="s">
        <v>7099</v>
      </c>
      <c r="K7955" s="14" t="s">
        <v>627</v>
      </c>
      <c r="L7955" s="14" t="s">
        <v>83</v>
      </c>
      <c r="M7955" s="14" t="s">
        <v>31</v>
      </c>
      <c r="N7955" s="14" t="s">
        <v>134</v>
      </c>
      <c r="O7955" s="14" t="s">
        <v>135</v>
      </c>
      <c r="P7955" s="14" t="s">
        <v>24790</v>
      </c>
      <c r="Q7955" s="14" t="s">
        <v>58</v>
      </c>
      <c r="R7955" s="14" t="s">
        <v>24791</v>
      </c>
      <c r="S7955" s="14" t="s">
        <v>110</v>
      </c>
      <c r="T7955" s="14" t="s">
        <v>223</v>
      </c>
      <c r="U7955" s="14" t="s">
        <v>224</v>
      </c>
      <c r="V7955" s="16">
        <v>11352.67</v>
      </c>
      <c r="W7955" s="13">
        <v>8</v>
      </c>
      <c r="X7955" s="17">
        <v>0</v>
      </c>
      <c r="Y7955" s="16">
        <v>2100.64</v>
      </c>
      <c r="Z7955" s="31">
        <f t="shared" si="622"/>
        <v>0.18503488606644955</v>
      </c>
    </row>
    <row r="7956" spans="1:26">
      <c r="A7956" s="26">
        <v>7955</v>
      </c>
      <c r="B7956" s="7" t="s">
        <v>24792</v>
      </c>
      <c r="C7956" s="8">
        <v>45108</v>
      </c>
      <c r="D7956" s="12">
        <f t="shared" si="619"/>
        <v>2023</v>
      </c>
      <c r="E7956" s="12">
        <f t="shared" si="620"/>
        <v>7</v>
      </c>
      <c r="F7956" s="8" t="str">
        <f t="shared" si="621"/>
        <v>2023-07</v>
      </c>
      <c r="G7956" s="8">
        <v>45108</v>
      </c>
      <c r="H7956" s="23">
        <f t="shared" si="623"/>
        <v>0</v>
      </c>
      <c r="I7956" s="7" t="s">
        <v>63</v>
      </c>
      <c r="J7956" s="7" t="s">
        <v>9112</v>
      </c>
      <c r="K7956" s="7" t="s">
        <v>1200</v>
      </c>
      <c r="L7956" s="7" t="s">
        <v>30</v>
      </c>
      <c r="M7956" s="7" t="s">
        <v>31</v>
      </c>
      <c r="N7956" s="7" t="s">
        <v>213</v>
      </c>
      <c r="O7956" s="7" t="s">
        <v>92</v>
      </c>
      <c r="P7956" s="7" t="s">
        <v>24793</v>
      </c>
      <c r="Q7956" s="7" t="s">
        <v>46</v>
      </c>
      <c r="R7956" s="7" t="s">
        <v>24794</v>
      </c>
      <c r="S7956" s="7" t="s">
        <v>37</v>
      </c>
      <c r="T7956" s="7" t="s">
        <v>38</v>
      </c>
      <c r="U7956" s="7" t="s">
        <v>177</v>
      </c>
      <c r="V7956" s="10">
        <v>119.47</v>
      </c>
      <c r="W7956" s="6">
        <v>5</v>
      </c>
      <c r="X7956" s="11">
        <v>0</v>
      </c>
      <c r="Y7956" s="10">
        <v>10.68</v>
      </c>
      <c r="Z7956" s="30">
        <f t="shared" si="622"/>
        <v>8.9394827153260234E-2</v>
      </c>
    </row>
    <row r="7957" spans="1:26">
      <c r="A7957" s="27">
        <v>7956</v>
      </c>
      <c r="B7957" s="14" t="s">
        <v>24795</v>
      </c>
      <c r="C7957" s="15">
        <v>44679</v>
      </c>
      <c r="D7957" s="12">
        <f t="shared" si="619"/>
        <v>2022</v>
      </c>
      <c r="E7957" s="12">
        <f t="shared" si="620"/>
        <v>4</v>
      </c>
      <c r="F7957" s="15" t="str">
        <f t="shared" si="621"/>
        <v>2022-04</v>
      </c>
      <c r="G7957" s="15">
        <v>44685</v>
      </c>
      <c r="H7957" s="23">
        <f t="shared" si="623"/>
        <v>6</v>
      </c>
      <c r="I7957" s="14" t="s">
        <v>27</v>
      </c>
      <c r="J7957" s="14" t="s">
        <v>3640</v>
      </c>
      <c r="K7957" s="14" t="s">
        <v>3641</v>
      </c>
      <c r="L7957" s="14" t="s">
        <v>83</v>
      </c>
      <c r="M7957" s="14" t="s">
        <v>31</v>
      </c>
      <c r="N7957" s="14" t="s">
        <v>55</v>
      </c>
      <c r="O7957" s="14" t="s">
        <v>56</v>
      </c>
      <c r="P7957" s="14" t="s">
        <v>24796</v>
      </c>
      <c r="Q7957" s="14" t="s">
        <v>58</v>
      </c>
      <c r="R7957" s="14" t="s">
        <v>24797</v>
      </c>
      <c r="S7957" s="14" t="s">
        <v>110</v>
      </c>
      <c r="T7957" s="14" t="s">
        <v>148</v>
      </c>
      <c r="U7957" s="14" t="s">
        <v>149</v>
      </c>
      <c r="V7957" s="16">
        <v>2633.97</v>
      </c>
      <c r="W7957" s="13">
        <v>3</v>
      </c>
      <c r="X7957" s="17">
        <v>0.4</v>
      </c>
      <c r="Y7957" s="16">
        <v>-104.79</v>
      </c>
      <c r="Z7957" s="31">
        <f t="shared" si="622"/>
        <v>-3.9784052210161854E-2</v>
      </c>
    </row>
    <row r="7958" spans="1:26">
      <c r="A7958" s="26">
        <v>7957</v>
      </c>
      <c r="B7958" s="7" t="s">
        <v>24798</v>
      </c>
      <c r="C7958" s="8">
        <v>45260</v>
      </c>
      <c r="D7958" s="12">
        <f t="shared" si="619"/>
        <v>2023</v>
      </c>
      <c r="E7958" s="12">
        <f t="shared" si="620"/>
        <v>11</v>
      </c>
      <c r="F7958" s="8" t="str">
        <f t="shared" si="621"/>
        <v>2023-11</v>
      </c>
      <c r="G7958" s="8">
        <v>45260</v>
      </c>
      <c r="H7958" s="23">
        <f t="shared" si="623"/>
        <v>0</v>
      </c>
      <c r="I7958" s="7" t="s">
        <v>63</v>
      </c>
      <c r="J7958" s="7" t="s">
        <v>1208</v>
      </c>
      <c r="K7958" s="7" t="s">
        <v>1209</v>
      </c>
      <c r="L7958" s="7" t="s">
        <v>66</v>
      </c>
      <c r="M7958" s="7" t="s">
        <v>31</v>
      </c>
      <c r="N7958" s="7" t="s">
        <v>166</v>
      </c>
      <c r="O7958" s="7" t="s">
        <v>167</v>
      </c>
      <c r="P7958" s="7" t="s">
        <v>24799</v>
      </c>
      <c r="Q7958" s="7" t="s">
        <v>35</v>
      </c>
      <c r="R7958" s="7" t="s">
        <v>24800</v>
      </c>
      <c r="S7958" s="7" t="s">
        <v>37</v>
      </c>
      <c r="T7958" s="7" t="s">
        <v>38</v>
      </c>
      <c r="U7958" s="7" t="s">
        <v>333</v>
      </c>
      <c r="V7958" s="10">
        <v>7090.86</v>
      </c>
      <c r="W7958" s="6">
        <v>13</v>
      </c>
      <c r="X7958" s="11">
        <v>0</v>
      </c>
      <c r="Y7958" s="10">
        <v>842.7</v>
      </c>
      <c r="Z7958" s="30">
        <f t="shared" si="622"/>
        <v>0.1188431304524416</v>
      </c>
    </row>
    <row r="7959" spans="1:26">
      <c r="A7959" s="27">
        <v>7958</v>
      </c>
      <c r="B7959" s="14" t="s">
        <v>24801</v>
      </c>
      <c r="C7959" s="15">
        <v>45029</v>
      </c>
      <c r="D7959" s="12">
        <f t="shared" si="619"/>
        <v>2023</v>
      </c>
      <c r="E7959" s="12">
        <f t="shared" si="620"/>
        <v>4</v>
      </c>
      <c r="F7959" s="15" t="str">
        <f t="shared" si="621"/>
        <v>2023-04</v>
      </c>
      <c r="G7959" s="15">
        <v>45031</v>
      </c>
      <c r="H7959" s="23">
        <f t="shared" si="623"/>
        <v>2</v>
      </c>
      <c r="I7959" s="14" t="s">
        <v>122</v>
      </c>
      <c r="J7959" s="14" t="s">
        <v>330</v>
      </c>
      <c r="K7959" s="14" t="s">
        <v>133</v>
      </c>
      <c r="L7959" s="14" t="s">
        <v>30</v>
      </c>
      <c r="M7959" s="14" t="s">
        <v>31</v>
      </c>
      <c r="N7959" s="14" t="s">
        <v>106</v>
      </c>
      <c r="O7959" s="14" t="s">
        <v>107</v>
      </c>
      <c r="P7959" s="14" t="s">
        <v>10649</v>
      </c>
      <c r="Q7959" s="14" t="s">
        <v>35</v>
      </c>
      <c r="R7959" s="14" t="s">
        <v>24802</v>
      </c>
      <c r="S7959" s="14" t="s">
        <v>37</v>
      </c>
      <c r="T7959" s="14" t="s">
        <v>60</v>
      </c>
      <c r="U7959" s="14" t="s">
        <v>162</v>
      </c>
      <c r="V7959" s="16">
        <v>8833.5400000000009</v>
      </c>
      <c r="W7959" s="13">
        <v>7</v>
      </c>
      <c r="X7959" s="17">
        <v>0</v>
      </c>
      <c r="Y7959" s="16">
        <v>2804.87</v>
      </c>
      <c r="Z7959" s="31">
        <f t="shared" si="622"/>
        <v>0.31752502394283599</v>
      </c>
    </row>
    <row r="7960" spans="1:26">
      <c r="A7960" s="26">
        <v>7959</v>
      </c>
      <c r="B7960" s="7" t="s">
        <v>24803</v>
      </c>
      <c r="C7960" s="8">
        <v>45414</v>
      </c>
      <c r="D7960" s="12">
        <f t="shared" si="619"/>
        <v>2024</v>
      </c>
      <c r="E7960" s="12">
        <f t="shared" si="620"/>
        <v>5</v>
      </c>
      <c r="F7960" s="8" t="str">
        <f t="shared" si="621"/>
        <v>2024-05</v>
      </c>
      <c r="G7960" s="8">
        <v>45420</v>
      </c>
      <c r="H7960" s="23">
        <f t="shared" si="623"/>
        <v>6</v>
      </c>
      <c r="I7960" s="7" t="s">
        <v>52</v>
      </c>
      <c r="J7960" s="7" t="s">
        <v>5636</v>
      </c>
      <c r="K7960" s="7" t="s">
        <v>1567</v>
      </c>
      <c r="L7960" s="7" t="s">
        <v>30</v>
      </c>
      <c r="M7960" s="7" t="s">
        <v>31</v>
      </c>
      <c r="N7960" s="7" t="s">
        <v>74</v>
      </c>
      <c r="O7960" s="7" t="s">
        <v>75</v>
      </c>
      <c r="P7960" s="7" t="s">
        <v>24804</v>
      </c>
      <c r="Q7960" s="7" t="s">
        <v>46</v>
      </c>
      <c r="R7960" s="7" t="s">
        <v>24805</v>
      </c>
      <c r="S7960" s="7" t="s">
        <v>48</v>
      </c>
      <c r="T7960" s="7" t="s">
        <v>95</v>
      </c>
      <c r="U7960" s="7" t="s">
        <v>96</v>
      </c>
      <c r="V7960" s="10">
        <v>1417.03</v>
      </c>
      <c r="W7960" s="6">
        <v>6</v>
      </c>
      <c r="X7960" s="11">
        <v>0</v>
      </c>
      <c r="Y7960" s="10">
        <v>637.23</v>
      </c>
      <c r="Z7960" s="30">
        <f t="shared" si="622"/>
        <v>0.44969407845987736</v>
      </c>
    </row>
    <row r="7961" spans="1:26">
      <c r="A7961" s="27">
        <v>7960</v>
      </c>
      <c r="B7961" s="14" t="s">
        <v>24806</v>
      </c>
      <c r="C7961" s="15">
        <v>44516</v>
      </c>
      <c r="D7961" s="12">
        <f t="shared" si="619"/>
        <v>2021</v>
      </c>
      <c r="E7961" s="12">
        <f t="shared" si="620"/>
        <v>11</v>
      </c>
      <c r="F7961" s="15" t="str">
        <f t="shared" si="621"/>
        <v>2021-11</v>
      </c>
      <c r="G7961" s="15">
        <v>44523</v>
      </c>
      <c r="H7961" s="23">
        <f t="shared" si="623"/>
        <v>7</v>
      </c>
      <c r="I7961" s="14" t="s">
        <v>27</v>
      </c>
      <c r="J7961" s="14" t="s">
        <v>821</v>
      </c>
      <c r="K7961" s="14" t="s">
        <v>822</v>
      </c>
      <c r="L7961" s="14" t="s">
        <v>30</v>
      </c>
      <c r="M7961" s="14" t="s">
        <v>31</v>
      </c>
      <c r="N7961" s="14" t="s">
        <v>143</v>
      </c>
      <c r="O7961" s="14" t="s">
        <v>144</v>
      </c>
      <c r="P7961" s="14" t="s">
        <v>24807</v>
      </c>
      <c r="Q7961" s="14" t="s">
        <v>146</v>
      </c>
      <c r="R7961" s="14" t="s">
        <v>24808</v>
      </c>
      <c r="S7961" s="14" t="s">
        <v>110</v>
      </c>
      <c r="T7961" s="14" t="s">
        <v>223</v>
      </c>
      <c r="U7961" s="14" t="s">
        <v>449</v>
      </c>
      <c r="V7961" s="16">
        <v>947.33</v>
      </c>
      <c r="W7961" s="13">
        <v>5</v>
      </c>
      <c r="X7961" s="17">
        <v>0.2</v>
      </c>
      <c r="Y7961" s="16">
        <v>99.03</v>
      </c>
      <c r="Z7961" s="31">
        <f t="shared" si="622"/>
        <v>0.10453590617841724</v>
      </c>
    </row>
    <row r="7962" spans="1:26">
      <c r="A7962" s="26">
        <v>7961</v>
      </c>
      <c r="B7962" s="7" t="s">
        <v>24809</v>
      </c>
      <c r="C7962" s="8">
        <v>45622</v>
      </c>
      <c r="D7962" s="12">
        <f t="shared" si="619"/>
        <v>2024</v>
      </c>
      <c r="E7962" s="12">
        <f t="shared" si="620"/>
        <v>11</v>
      </c>
      <c r="F7962" s="8" t="str">
        <f t="shared" si="621"/>
        <v>2024-11</v>
      </c>
      <c r="G7962" s="8">
        <v>45622</v>
      </c>
      <c r="H7962" s="23">
        <f t="shared" si="623"/>
        <v>0</v>
      </c>
      <c r="I7962" s="7" t="s">
        <v>63</v>
      </c>
      <c r="J7962" s="7" t="s">
        <v>2855</v>
      </c>
      <c r="K7962" s="7" t="s">
        <v>133</v>
      </c>
      <c r="L7962" s="7" t="s">
        <v>66</v>
      </c>
      <c r="M7962" s="7" t="s">
        <v>31</v>
      </c>
      <c r="N7962" s="7" t="s">
        <v>32</v>
      </c>
      <c r="O7962" s="7" t="s">
        <v>33</v>
      </c>
      <c r="P7962" s="7" t="s">
        <v>15592</v>
      </c>
      <c r="Q7962" s="7" t="s">
        <v>35</v>
      </c>
      <c r="R7962" s="7" t="s">
        <v>24810</v>
      </c>
      <c r="S7962" s="7" t="s">
        <v>48</v>
      </c>
      <c r="T7962" s="7" t="s">
        <v>298</v>
      </c>
      <c r="U7962" s="7" t="s">
        <v>586</v>
      </c>
      <c r="V7962" s="10">
        <v>401.31</v>
      </c>
      <c r="W7962" s="6">
        <v>2</v>
      </c>
      <c r="X7962" s="11">
        <v>0.2</v>
      </c>
      <c r="Y7962" s="10">
        <v>95.41</v>
      </c>
      <c r="Z7962" s="30">
        <f t="shared" si="622"/>
        <v>0.23774638060352346</v>
      </c>
    </row>
    <row r="7963" spans="1:26">
      <c r="A7963" s="27">
        <v>7962</v>
      </c>
      <c r="B7963" s="14" t="s">
        <v>24811</v>
      </c>
      <c r="C7963" s="15">
        <v>44929</v>
      </c>
      <c r="D7963" s="12">
        <f t="shared" si="619"/>
        <v>2023</v>
      </c>
      <c r="E7963" s="12">
        <f t="shared" si="620"/>
        <v>1</v>
      </c>
      <c r="F7963" s="15" t="str">
        <f t="shared" si="621"/>
        <v>2023-01</v>
      </c>
      <c r="G7963" s="15">
        <v>44929</v>
      </c>
      <c r="H7963" s="23">
        <f t="shared" si="623"/>
        <v>0</v>
      </c>
      <c r="I7963" s="14" t="s">
        <v>63</v>
      </c>
      <c r="J7963" s="14" t="s">
        <v>7698</v>
      </c>
      <c r="K7963" s="14" t="s">
        <v>2148</v>
      </c>
      <c r="L7963" s="14" t="s">
        <v>66</v>
      </c>
      <c r="M7963" s="14" t="s">
        <v>31</v>
      </c>
      <c r="N7963" s="14" t="s">
        <v>116</v>
      </c>
      <c r="O7963" s="14" t="s">
        <v>117</v>
      </c>
      <c r="P7963" s="14" t="s">
        <v>17872</v>
      </c>
      <c r="Q7963" s="14" t="s">
        <v>58</v>
      </c>
      <c r="R7963" s="14" t="s">
        <v>24812</v>
      </c>
      <c r="S7963" s="14" t="s">
        <v>37</v>
      </c>
      <c r="T7963" s="14" t="s">
        <v>170</v>
      </c>
      <c r="U7963" s="14" t="s">
        <v>189</v>
      </c>
      <c r="V7963" s="16">
        <v>1638.15</v>
      </c>
      <c r="W7963" s="13">
        <v>4</v>
      </c>
      <c r="X7963" s="17">
        <v>0.2</v>
      </c>
      <c r="Y7963" s="16">
        <v>-145.52000000000001</v>
      </c>
      <c r="Z7963" s="31">
        <f t="shared" si="622"/>
        <v>-8.883191404938498E-2</v>
      </c>
    </row>
    <row r="7964" spans="1:26">
      <c r="A7964" s="26">
        <v>7963</v>
      </c>
      <c r="B7964" s="7" t="s">
        <v>24813</v>
      </c>
      <c r="C7964" s="8">
        <v>44591</v>
      </c>
      <c r="D7964" s="12">
        <f t="shared" si="619"/>
        <v>2022</v>
      </c>
      <c r="E7964" s="12">
        <f t="shared" si="620"/>
        <v>1</v>
      </c>
      <c r="F7964" s="8" t="str">
        <f t="shared" si="621"/>
        <v>2022-01</v>
      </c>
      <c r="G7964" s="8">
        <v>44592</v>
      </c>
      <c r="H7964" s="23">
        <f t="shared" si="623"/>
        <v>1</v>
      </c>
      <c r="I7964" s="7" t="s">
        <v>122</v>
      </c>
      <c r="J7964" s="7" t="s">
        <v>3230</v>
      </c>
      <c r="K7964" s="7" t="s">
        <v>1801</v>
      </c>
      <c r="L7964" s="7" t="s">
        <v>30</v>
      </c>
      <c r="M7964" s="7" t="s">
        <v>31</v>
      </c>
      <c r="N7964" s="7" t="s">
        <v>166</v>
      </c>
      <c r="O7964" s="7" t="s">
        <v>167</v>
      </c>
      <c r="P7964" s="7" t="s">
        <v>24814</v>
      </c>
      <c r="Q7964" s="7" t="s">
        <v>35</v>
      </c>
      <c r="R7964" s="7" t="s">
        <v>24815</v>
      </c>
      <c r="S7964" s="7" t="s">
        <v>110</v>
      </c>
      <c r="T7964" s="7" t="s">
        <v>223</v>
      </c>
      <c r="U7964" s="7" t="s">
        <v>495</v>
      </c>
      <c r="V7964" s="10">
        <v>3989.04</v>
      </c>
      <c r="W7964" s="6">
        <v>4</v>
      </c>
      <c r="X7964" s="11">
        <v>0.3</v>
      </c>
      <c r="Y7964" s="10">
        <v>801.54</v>
      </c>
      <c r="Z7964" s="30">
        <f t="shared" si="622"/>
        <v>0.20093556344383609</v>
      </c>
    </row>
    <row r="7965" spans="1:26">
      <c r="A7965" s="27">
        <v>7964</v>
      </c>
      <c r="B7965" s="14" t="s">
        <v>24816</v>
      </c>
      <c r="C7965" s="15">
        <v>44258</v>
      </c>
      <c r="D7965" s="12">
        <f t="shared" si="619"/>
        <v>2021</v>
      </c>
      <c r="E7965" s="12">
        <f t="shared" si="620"/>
        <v>3</v>
      </c>
      <c r="F7965" s="15" t="str">
        <f t="shared" si="621"/>
        <v>2021-03</v>
      </c>
      <c r="G7965" s="15">
        <v>44260</v>
      </c>
      <c r="H7965" s="23">
        <f t="shared" si="623"/>
        <v>2</v>
      </c>
      <c r="I7965" s="14" t="s">
        <v>122</v>
      </c>
      <c r="J7965" s="14" t="s">
        <v>4275</v>
      </c>
      <c r="K7965" s="14" t="s">
        <v>2459</v>
      </c>
      <c r="L7965" s="14" t="s">
        <v>83</v>
      </c>
      <c r="M7965" s="14" t="s">
        <v>31</v>
      </c>
      <c r="N7965" s="14" t="s">
        <v>43</v>
      </c>
      <c r="O7965" s="14" t="s">
        <v>44</v>
      </c>
      <c r="P7965" s="14" t="s">
        <v>19585</v>
      </c>
      <c r="Q7965" s="14" t="s">
        <v>46</v>
      </c>
      <c r="R7965" s="14" t="s">
        <v>24817</v>
      </c>
      <c r="S7965" s="14" t="s">
        <v>110</v>
      </c>
      <c r="T7965" s="14" t="s">
        <v>243</v>
      </c>
      <c r="U7965" s="14" t="s">
        <v>244</v>
      </c>
      <c r="V7965" s="16">
        <v>7205.66</v>
      </c>
      <c r="W7965" s="13">
        <v>6</v>
      </c>
      <c r="X7965" s="17">
        <v>0</v>
      </c>
      <c r="Y7965" s="16">
        <v>1857.81</v>
      </c>
      <c r="Z7965" s="31">
        <f t="shared" si="622"/>
        <v>0.25782648640096811</v>
      </c>
    </row>
    <row r="7966" spans="1:26">
      <c r="A7966" s="26">
        <v>7965</v>
      </c>
      <c r="B7966" s="7" t="s">
        <v>24818</v>
      </c>
      <c r="C7966" s="8">
        <v>44320</v>
      </c>
      <c r="D7966" s="12">
        <f t="shared" si="619"/>
        <v>2021</v>
      </c>
      <c r="E7966" s="12">
        <f t="shared" si="620"/>
        <v>5</v>
      </c>
      <c r="F7966" s="8" t="str">
        <f t="shared" si="621"/>
        <v>2021-05</v>
      </c>
      <c r="G7966" s="8">
        <v>44323</v>
      </c>
      <c r="H7966" s="23">
        <f t="shared" si="623"/>
        <v>3</v>
      </c>
      <c r="I7966" s="7" t="s">
        <v>52</v>
      </c>
      <c r="J7966" s="7" t="s">
        <v>1158</v>
      </c>
      <c r="K7966" s="7" t="s">
        <v>1159</v>
      </c>
      <c r="L7966" s="7" t="s">
        <v>66</v>
      </c>
      <c r="M7966" s="7" t="s">
        <v>31</v>
      </c>
      <c r="N7966" s="7" t="s">
        <v>134</v>
      </c>
      <c r="O7966" s="7" t="s">
        <v>135</v>
      </c>
      <c r="P7966" s="7" t="s">
        <v>24819</v>
      </c>
      <c r="Q7966" s="7" t="s">
        <v>58</v>
      </c>
      <c r="R7966" s="7" t="s">
        <v>24820</v>
      </c>
      <c r="S7966" s="7" t="s">
        <v>37</v>
      </c>
      <c r="T7966" s="7" t="s">
        <v>170</v>
      </c>
      <c r="U7966" s="7" t="s">
        <v>189</v>
      </c>
      <c r="V7966" s="10">
        <v>2385.56</v>
      </c>
      <c r="W7966" s="6">
        <v>10</v>
      </c>
      <c r="X7966" s="11">
        <v>0.4</v>
      </c>
      <c r="Y7966" s="10">
        <v>-346.91</v>
      </c>
      <c r="Z7966" s="30">
        <f t="shared" si="622"/>
        <v>-0.14542078170324788</v>
      </c>
    </row>
    <row r="7967" spans="1:26">
      <c r="A7967" s="27">
        <v>7966</v>
      </c>
      <c r="B7967" s="14" t="s">
        <v>24821</v>
      </c>
      <c r="C7967" s="15">
        <v>44621</v>
      </c>
      <c r="D7967" s="12">
        <f t="shared" si="619"/>
        <v>2022</v>
      </c>
      <c r="E7967" s="12">
        <f t="shared" si="620"/>
        <v>3</v>
      </c>
      <c r="F7967" s="15" t="str">
        <f t="shared" si="621"/>
        <v>2022-03</v>
      </c>
      <c r="G7967" s="15">
        <v>44623</v>
      </c>
      <c r="H7967" s="23">
        <f t="shared" si="623"/>
        <v>2</v>
      </c>
      <c r="I7967" s="14" t="s">
        <v>122</v>
      </c>
      <c r="J7967" s="14" t="s">
        <v>6484</v>
      </c>
      <c r="K7967" s="14" t="s">
        <v>2034</v>
      </c>
      <c r="L7967" s="14" t="s">
        <v>83</v>
      </c>
      <c r="M7967" s="14" t="s">
        <v>31</v>
      </c>
      <c r="N7967" s="14" t="s">
        <v>55</v>
      </c>
      <c r="O7967" s="14" t="s">
        <v>56</v>
      </c>
      <c r="P7967" s="14" t="s">
        <v>24822</v>
      </c>
      <c r="Q7967" s="14" t="s">
        <v>58</v>
      </c>
      <c r="R7967" s="14" t="s">
        <v>24823</v>
      </c>
      <c r="S7967" s="14" t="s">
        <v>48</v>
      </c>
      <c r="T7967" s="14" t="s">
        <v>434</v>
      </c>
      <c r="U7967" s="14" t="s">
        <v>435</v>
      </c>
      <c r="V7967" s="16">
        <v>591.91999999999996</v>
      </c>
      <c r="W7967" s="13">
        <v>7</v>
      </c>
      <c r="X7967" s="17">
        <v>0</v>
      </c>
      <c r="Y7967" s="16">
        <v>61.09</v>
      </c>
      <c r="Z7967" s="31">
        <f t="shared" si="622"/>
        <v>0.10320651439383702</v>
      </c>
    </row>
    <row r="7968" spans="1:26">
      <c r="A7968" s="26">
        <v>7967</v>
      </c>
      <c r="B7968" s="7" t="s">
        <v>24824</v>
      </c>
      <c r="C7968" s="8">
        <v>44249</v>
      </c>
      <c r="D7968" s="12">
        <f t="shared" si="619"/>
        <v>2021</v>
      </c>
      <c r="E7968" s="12">
        <f t="shared" si="620"/>
        <v>2</v>
      </c>
      <c r="F7968" s="8" t="str">
        <f t="shared" si="621"/>
        <v>2021-02</v>
      </c>
      <c r="G7968" s="8">
        <v>44254</v>
      </c>
      <c r="H7968" s="23">
        <f t="shared" si="623"/>
        <v>5</v>
      </c>
      <c r="I7968" s="7" t="s">
        <v>52</v>
      </c>
      <c r="J7968" s="7" t="s">
        <v>1632</v>
      </c>
      <c r="K7968" s="7" t="s">
        <v>717</v>
      </c>
      <c r="L7968" s="7" t="s">
        <v>30</v>
      </c>
      <c r="M7968" s="7" t="s">
        <v>31</v>
      </c>
      <c r="N7968" s="7" t="s">
        <v>116</v>
      </c>
      <c r="O7968" s="7" t="s">
        <v>117</v>
      </c>
      <c r="P7968" s="7" t="s">
        <v>24825</v>
      </c>
      <c r="Q7968" s="7" t="s">
        <v>58</v>
      </c>
      <c r="R7968" s="7" t="s">
        <v>24826</v>
      </c>
      <c r="S7968" s="7" t="s">
        <v>37</v>
      </c>
      <c r="T7968" s="7" t="s">
        <v>38</v>
      </c>
      <c r="U7968" s="7" t="s">
        <v>39</v>
      </c>
      <c r="V7968" s="10">
        <v>488.29</v>
      </c>
      <c r="W7968" s="6">
        <v>4</v>
      </c>
      <c r="X7968" s="11">
        <v>0</v>
      </c>
      <c r="Y7968" s="10">
        <v>155.44999999999999</v>
      </c>
      <c r="Z7968" s="30">
        <f t="shared" si="622"/>
        <v>0.31835589506236045</v>
      </c>
    </row>
    <row r="7969" spans="1:26">
      <c r="A7969" s="27">
        <v>7968</v>
      </c>
      <c r="B7969" s="14" t="s">
        <v>24827</v>
      </c>
      <c r="C7969" s="15">
        <v>44791</v>
      </c>
      <c r="D7969" s="12">
        <f t="shared" si="619"/>
        <v>2022</v>
      </c>
      <c r="E7969" s="12">
        <f t="shared" si="620"/>
        <v>8</v>
      </c>
      <c r="F7969" s="15" t="str">
        <f t="shared" si="621"/>
        <v>2022-08</v>
      </c>
      <c r="G7969" s="15">
        <v>44791</v>
      </c>
      <c r="H7969" s="23">
        <f t="shared" si="623"/>
        <v>0</v>
      </c>
      <c r="I7969" s="14" t="s">
        <v>63</v>
      </c>
      <c r="J7969" s="14" t="s">
        <v>1115</v>
      </c>
      <c r="K7969" s="14" t="s">
        <v>1116</v>
      </c>
      <c r="L7969" s="14" t="s">
        <v>66</v>
      </c>
      <c r="M7969" s="14" t="s">
        <v>31</v>
      </c>
      <c r="N7969" s="14" t="s">
        <v>74</v>
      </c>
      <c r="O7969" s="14" t="s">
        <v>75</v>
      </c>
      <c r="P7969" s="14" t="s">
        <v>24828</v>
      </c>
      <c r="Q7969" s="14" t="s">
        <v>46</v>
      </c>
      <c r="R7969" s="14" t="s">
        <v>24829</v>
      </c>
      <c r="S7969" s="14" t="s">
        <v>48</v>
      </c>
      <c r="T7969" s="14" t="s">
        <v>78</v>
      </c>
      <c r="U7969" s="14" t="s">
        <v>1128</v>
      </c>
      <c r="V7969" s="16">
        <v>1862.85</v>
      </c>
      <c r="W7969" s="13">
        <v>14</v>
      </c>
      <c r="X7969" s="17">
        <v>0</v>
      </c>
      <c r="Y7969" s="16">
        <v>76.02</v>
      </c>
      <c r="Z7969" s="31">
        <f t="shared" si="622"/>
        <v>4.0808438682663657E-2</v>
      </c>
    </row>
    <row r="7970" spans="1:26">
      <c r="A7970" s="26">
        <v>7969</v>
      </c>
      <c r="B7970" s="7" t="s">
        <v>24830</v>
      </c>
      <c r="C7970" s="8">
        <v>45038</v>
      </c>
      <c r="D7970" s="12">
        <f t="shared" si="619"/>
        <v>2023</v>
      </c>
      <c r="E7970" s="12">
        <f t="shared" si="620"/>
        <v>4</v>
      </c>
      <c r="F7970" s="8" t="str">
        <f t="shared" si="621"/>
        <v>2023-04</v>
      </c>
      <c r="G7970" s="8">
        <v>45041</v>
      </c>
      <c r="H7970" s="23">
        <f t="shared" si="623"/>
        <v>3</v>
      </c>
      <c r="I7970" s="7" t="s">
        <v>52</v>
      </c>
      <c r="J7970" s="7" t="s">
        <v>7409</v>
      </c>
      <c r="K7970" s="7" t="s">
        <v>7410</v>
      </c>
      <c r="L7970" s="7" t="s">
        <v>83</v>
      </c>
      <c r="M7970" s="7" t="s">
        <v>31</v>
      </c>
      <c r="N7970" s="7" t="s">
        <v>204</v>
      </c>
      <c r="O7970" s="7" t="s">
        <v>205</v>
      </c>
      <c r="P7970" s="7" t="s">
        <v>24831</v>
      </c>
      <c r="Q7970" s="7" t="s">
        <v>146</v>
      </c>
      <c r="R7970" s="7" t="s">
        <v>24832</v>
      </c>
      <c r="S7970" s="7" t="s">
        <v>48</v>
      </c>
      <c r="T7970" s="7" t="s">
        <v>78</v>
      </c>
      <c r="U7970" s="7" t="s">
        <v>79</v>
      </c>
      <c r="V7970" s="10">
        <v>112.41</v>
      </c>
      <c r="W7970" s="6">
        <v>3</v>
      </c>
      <c r="X7970" s="11">
        <v>0.4</v>
      </c>
      <c r="Y7970" s="10">
        <v>15.81</v>
      </c>
      <c r="Z7970" s="30">
        <f t="shared" si="622"/>
        <v>0.14064585001334401</v>
      </c>
    </row>
    <row r="7971" spans="1:26">
      <c r="A7971" s="27">
        <v>7970</v>
      </c>
      <c r="B7971" s="14" t="s">
        <v>24833</v>
      </c>
      <c r="C7971" s="15">
        <v>44525</v>
      </c>
      <c r="D7971" s="12">
        <f t="shared" si="619"/>
        <v>2021</v>
      </c>
      <c r="E7971" s="12">
        <f t="shared" si="620"/>
        <v>11</v>
      </c>
      <c r="F7971" s="15" t="str">
        <f t="shared" si="621"/>
        <v>2021-11</v>
      </c>
      <c r="G7971" s="15">
        <v>44529</v>
      </c>
      <c r="H7971" s="23">
        <f t="shared" si="623"/>
        <v>4</v>
      </c>
      <c r="I7971" s="14" t="s">
        <v>52</v>
      </c>
      <c r="J7971" s="14" t="s">
        <v>2209</v>
      </c>
      <c r="K7971" s="14" t="s">
        <v>842</v>
      </c>
      <c r="L7971" s="14" t="s">
        <v>30</v>
      </c>
      <c r="M7971" s="14" t="s">
        <v>31</v>
      </c>
      <c r="N7971" s="14" t="s">
        <v>711</v>
      </c>
      <c r="O7971" s="14" t="s">
        <v>712</v>
      </c>
      <c r="P7971" s="14" t="s">
        <v>24834</v>
      </c>
      <c r="Q7971" s="14" t="s">
        <v>35</v>
      </c>
      <c r="R7971" s="14" t="s">
        <v>24835</v>
      </c>
      <c r="S7971" s="14" t="s">
        <v>110</v>
      </c>
      <c r="T7971" s="14" t="s">
        <v>111</v>
      </c>
      <c r="U7971" s="14" t="s">
        <v>112</v>
      </c>
      <c r="V7971" s="16">
        <v>12250.85</v>
      </c>
      <c r="W7971" s="13">
        <v>9</v>
      </c>
      <c r="X7971" s="17">
        <v>0.2</v>
      </c>
      <c r="Y7971" s="16">
        <v>-1303.6300000000001</v>
      </c>
      <c r="Z7971" s="31">
        <f t="shared" si="622"/>
        <v>-0.10641139186260545</v>
      </c>
    </row>
    <row r="7972" spans="1:26">
      <c r="A7972" s="26">
        <v>7971</v>
      </c>
      <c r="B7972" s="7" t="s">
        <v>24836</v>
      </c>
      <c r="C7972" s="8">
        <v>45539</v>
      </c>
      <c r="D7972" s="12">
        <f t="shared" si="619"/>
        <v>2024</v>
      </c>
      <c r="E7972" s="12">
        <f t="shared" si="620"/>
        <v>9</v>
      </c>
      <c r="F7972" s="8" t="str">
        <f t="shared" si="621"/>
        <v>2024-09</v>
      </c>
      <c r="G7972" s="8">
        <v>45544</v>
      </c>
      <c r="H7972" s="23">
        <f t="shared" si="623"/>
        <v>5</v>
      </c>
      <c r="I7972" s="7" t="s">
        <v>27</v>
      </c>
      <c r="J7972" s="7" t="s">
        <v>1444</v>
      </c>
      <c r="K7972" s="7" t="s">
        <v>1282</v>
      </c>
      <c r="L7972" s="7" t="s">
        <v>66</v>
      </c>
      <c r="M7972" s="7" t="s">
        <v>31</v>
      </c>
      <c r="N7972" s="7" t="s">
        <v>125</v>
      </c>
      <c r="O7972" s="7" t="s">
        <v>126</v>
      </c>
      <c r="P7972" s="7" t="s">
        <v>24837</v>
      </c>
      <c r="Q7972" s="7" t="s">
        <v>58</v>
      </c>
      <c r="R7972" s="7" t="s">
        <v>24838</v>
      </c>
      <c r="S7972" s="7" t="s">
        <v>37</v>
      </c>
      <c r="T7972" s="7" t="s">
        <v>38</v>
      </c>
      <c r="U7972" s="7" t="s">
        <v>333</v>
      </c>
      <c r="V7972" s="10">
        <v>3662.8</v>
      </c>
      <c r="W7972" s="6">
        <v>12</v>
      </c>
      <c r="X7972" s="11">
        <v>0.4</v>
      </c>
      <c r="Y7972" s="10">
        <v>368.19</v>
      </c>
      <c r="Z7972" s="30">
        <f t="shared" si="622"/>
        <v>0.10052145899312001</v>
      </c>
    </row>
    <row r="7973" spans="1:26">
      <c r="A7973" s="27">
        <v>7972</v>
      </c>
      <c r="B7973" s="14" t="s">
        <v>24839</v>
      </c>
      <c r="C7973" s="15">
        <v>45530</v>
      </c>
      <c r="D7973" s="12">
        <f t="shared" si="619"/>
        <v>2024</v>
      </c>
      <c r="E7973" s="12">
        <f t="shared" si="620"/>
        <v>8</v>
      </c>
      <c r="F7973" s="15" t="str">
        <f t="shared" si="621"/>
        <v>2024-08</v>
      </c>
      <c r="G7973" s="15">
        <v>45534</v>
      </c>
      <c r="H7973" s="23">
        <f t="shared" si="623"/>
        <v>4</v>
      </c>
      <c r="I7973" s="14" t="s">
        <v>52</v>
      </c>
      <c r="J7973" s="14" t="s">
        <v>151</v>
      </c>
      <c r="K7973" s="14" t="s">
        <v>152</v>
      </c>
      <c r="L7973" s="14" t="s">
        <v>66</v>
      </c>
      <c r="M7973" s="14" t="s">
        <v>31</v>
      </c>
      <c r="N7973" s="14" t="s">
        <v>153</v>
      </c>
      <c r="O7973" s="14" t="s">
        <v>154</v>
      </c>
      <c r="P7973" s="14" t="s">
        <v>24840</v>
      </c>
      <c r="Q7973" s="14" t="s">
        <v>146</v>
      </c>
      <c r="R7973" s="14" t="s">
        <v>24841</v>
      </c>
      <c r="S7973" s="14" t="s">
        <v>110</v>
      </c>
      <c r="T7973" s="14" t="s">
        <v>111</v>
      </c>
      <c r="U7973" s="14" t="s">
        <v>112</v>
      </c>
      <c r="V7973" s="16">
        <v>3202.82</v>
      </c>
      <c r="W7973" s="13">
        <v>3</v>
      </c>
      <c r="X7973" s="17">
        <v>0</v>
      </c>
      <c r="Y7973" s="16">
        <v>676.99</v>
      </c>
      <c r="Z7973" s="31">
        <f t="shared" si="622"/>
        <v>0.21137310245346289</v>
      </c>
    </row>
    <row r="7974" spans="1:26">
      <c r="A7974" s="26">
        <v>7973</v>
      </c>
      <c r="B7974" s="7" t="s">
        <v>24842</v>
      </c>
      <c r="C7974" s="8">
        <v>45274</v>
      </c>
      <c r="D7974" s="12">
        <f t="shared" si="619"/>
        <v>2023</v>
      </c>
      <c r="E7974" s="12">
        <f t="shared" si="620"/>
        <v>12</v>
      </c>
      <c r="F7974" s="8" t="str">
        <f t="shared" si="621"/>
        <v>2023-12</v>
      </c>
      <c r="G7974" s="8">
        <v>45282</v>
      </c>
      <c r="H7974" s="23">
        <f t="shared" si="623"/>
        <v>8</v>
      </c>
      <c r="I7974" s="7" t="s">
        <v>27</v>
      </c>
      <c r="J7974" s="7" t="s">
        <v>5203</v>
      </c>
      <c r="K7974" s="7" t="s">
        <v>1815</v>
      </c>
      <c r="L7974" s="7" t="s">
        <v>30</v>
      </c>
      <c r="M7974" s="7" t="s">
        <v>31</v>
      </c>
      <c r="N7974" s="7" t="s">
        <v>220</v>
      </c>
      <c r="O7974" s="7" t="s">
        <v>220</v>
      </c>
      <c r="P7974" s="7" t="s">
        <v>24843</v>
      </c>
      <c r="Q7974" s="7" t="s">
        <v>58</v>
      </c>
      <c r="R7974" s="7" t="s">
        <v>24844</v>
      </c>
      <c r="S7974" s="7" t="s">
        <v>48</v>
      </c>
      <c r="T7974" s="7" t="s">
        <v>78</v>
      </c>
      <c r="U7974" s="7" t="s">
        <v>79</v>
      </c>
      <c r="V7974" s="10">
        <v>587.48</v>
      </c>
      <c r="W7974" s="6">
        <v>9</v>
      </c>
      <c r="X7974" s="11">
        <v>0</v>
      </c>
      <c r="Y7974" s="10">
        <v>208.63</v>
      </c>
      <c r="Z7974" s="30">
        <f t="shared" si="622"/>
        <v>0.35512698304623136</v>
      </c>
    </row>
    <row r="7975" spans="1:26">
      <c r="A7975" s="27">
        <v>7974</v>
      </c>
      <c r="B7975" s="14" t="s">
        <v>24845</v>
      </c>
      <c r="C7975" s="15">
        <v>44249</v>
      </c>
      <c r="D7975" s="12">
        <f t="shared" si="619"/>
        <v>2021</v>
      </c>
      <c r="E7975" s="12">
        <f t="shared" si="620"/>
        <v>2</v>
      </c>
      <c r="F7975" s="15" t="str">
        <f t="shared" si="621"/>
        <v>2021-02</v>
      </c>
      <c r="G7975" s="15">
        <v>44251</v>
      </c>
      <c r="H7975" s="23">
        <f t="shared" si="623"/>
        <v>2</v>
      </c>
      <c r="I7975" s="14" t="s">
        <v>122</v>
      </c>
      <c r="J7975" s="14" t="s">
        <v>4929</v>
      </c>
      <c r="K7975" s="14" t="s">
        <v>2664</v>
      </c>
      <c r="L7975" s="14" t="s">
        <v>30</v>
      </c>
      <c r="M7975" s="14" t="s">
        <v>31</v>
      </c>
      <c r="N7975" s="14" t="s">
        <v>134</v>
      </c>
      <c r="O7975" s="14" t="s">
        <v>135</v>
      </c>
      <c r="P7975" s="14" t="s">
        <v>24846</v>
      </c>
      <c r="Q7975" s="14" t="s">
        <v>58</v>
      </c>
      <c r="R7975" s="14" t="s">
        <v>24847</v>
      </c>
      <c r="S7975" s="14" t="s">
        <v>37</v>
      </c>
      <c r="T7975" s="14" t="s">
        <v>38</v>
      </c>
      <c r="U7975" s="14" t="s">
        <v>39</v>
      </c>
      <c r="V7975" s="16">
        <v>6161.44</v>
      </c>
      <c r="W7975" s="13">
        <v>13</v>
      </c>
      <c r="X7975" s="17">
        <v>0.4</v>
      </c>
      <c r="Y7975" s="16">
        <v>722.31</v>
      </c>
      <c r="Z7975" s="31">
        <f t="shared" si="622"/>
        <v>0.11723071230102054</v>
      </c>
    </row>
    <row r="7976" spans="1:26">
      <c r="A7976" s="26">
        <v>7975</v>
      </c>
      <c r="B7976" s="7" t="s">
        <v>24848</v>
      </c>
      <c r="C7976" s="8">
        <v>45415</v>
      </c>
      <c r="D7976" s="12">
        <f t="shared" si="619"/>
        <v>2024</v>
      </c>
      <c r="E7976" s="12">
        <f t="shared" si="620"/>
        <v>5</v>
      </c>
      <c r="F7976" s="8" t="str">
        <f t="shared" si="621"/>
        <v>2024-05</v>
      </c>
      <c r="G7976" s="8">
        <v>45415</v>
      </c>
      <c r="H7976" s="23">
        <f t="shared" si="623"/>
        <v>0</v>
      </c>
      <c r="I7976" s="7" t="s">
        <v>63</v>
      </c>
      <c r="J7976" s="7" t="s">
        <v>2712</v>
      </c>
      <c r="K7976" s="7" t="s">
        <v>732</v>
      </c>
      <c r="L7976" s="7" t="s">
        <v>30</v>
      </c>
      <c r="M7976" s="7" t="s">
        <v>31</v>
      </c>
      <c r="N7976" s="7" t="s">
        <v>91</v>
      </c>
      <c r="O7976" s="7" t="s">
        <v>92</v>
      </c>
      <c r="P7976" s="7" t="s">
        <v>24849</v>
      </c>
      <c r="Q7976" s="7" t="s">
        <v>46</v>
      </c>
      <c r="R7976" s="7" t="s">
        <v>24850</v>
      </c>
      <c r="S7976" s="7" t="s">
        <v>37</v>
      </c>
      <c r="T7976" s="7" t="s">
        <v>170</v>
      </c>
      <c r="U7976" s="7" t="s">
        <v>189</v>
      </c>
      <c r="V7976" s="10">
        <v>1310.95</v>
      </c>
      <c r="W7976" s="6">
        <v>4</v>
      </c>
      <c r="X7976" s="11">
        <v>0.4</v>
      </c>
      <c r="Y7976" s="10">
        <v>180.93</v>
      </c>
      <c r="Z7976" s="30">
        <f t="shared" si="622"/>
        <v>0.13801441702582096</v>
      </c>
    </row>
    <row r="7977" spans="1:26">
      <c r="A7977" s="27">
        <v>7976</v>
      </c>
      <c r="B7977" s="14" t="s">
        <v>24851</v>
      </c>
      <c r="C7977" s="15">
        <v>44394</v>
      </c>
      <c r="D7977" s="12">
        <f t="shared" si="619"/>
        <v>2021</v>
      </c>
      <c r="E7977" s="12">
        <f t="shared" si="620"/>
        <v>7</v>
      </c>
      <c r="F7977" s="15" t="str">
        <f t="shared" si="621"/>
        <v>2021-07</v>
      </c>
      <c r="G7977" s="15">
        <v>44396</v>
      </c>
      <c r="H7977" s="23">
        <f t="shared" si="623"/>
        <v>2</v>
      </c>
      <c r="I7977" s="14" t="s">
        <v>122</v>
      </c>
      <c r="J7977" s="14" t="s">
        <v>787</v>
      </c>
      <c r="K7977" s="14" t="s">
        <v>788</v>
      </c>
      <c r="L7977" s="14" t="s">
        <v>30</v>
      </c>
      <c r="M7977" s="14" t="s">
        <v>31</v>
      </c>
      <c r="N7977" s="14" t="s">
        <v>143</v>
      </c>
      <c r="O7977" s="14" t="s">
        <v>144</v>
      </c>
      <c r="P7977" s="14" t="s">
        <v>24852</v>
      </c>
      <c r="Q7977" s="14" t="s">
        <v>146</v>
      </c>
      <c r="R7977" s="14" t="s">
        <v>24853</v>
      </c>
      <c r="S7977" s="14" t="s">
        <v>37</v>
      </c>
      <c r="T7977" s="14" t="s">
        <v>170</v>
      </c>
      <c r="U7977" s="14" t="s">
        <v>171</v>
      </c>
      <c r="V7977" s="16">
        <v>10136.67</v>
      </c>
      <c r="W7977" s="13">
        <v>11</v>
      </c>
      <c r="X7977" s="17">
        <v>0</v>
      </c>
      <c r="Y7977" s="16">
        <v>3247.36</v>
      </c>
      <c r="Z7977" s="31">
        <f t="shared" si="622"/>
        <v>0.32035767170086432</v>
      </c>
    </row>
    <row r="7978" spans="1:26">
      <c r="A7978" s="26">
        <v>7977</v>
      </c>
      <c r="B7978" s="7" t="s">
        <v>24854</v>
      </c>
      <c r="C7978" s="8">
        <v>45363</v>
      </c>
      <c r="D7978" s="12">
        <f t="shared" si="619"/>
        <v>2024</v>
      </c>
      <c r="E7978" s="12">
        <f t="shared" si="620"/>
        <v>3</v>
      </c>
      <c r="F7978" s="8" t="str">
        <f t="shared" si="621"/>
        <v>2024-03</v>
      </c>
      <c r="G7978" s="8">
        <v>45369</v>
      </c>
      <c r="H7978" s="23">
        <f t="shared" si="623"/>
        <v>6</v>
      </c>
      <c r="I7978" s="7" t="s">
        <v>27</v>
      </c>
      <c r="J7978" s="7" t="s">
        <v>985</v>
      </c>
      <c r="K7978" s="7" t="s">
        <v>455</v>
      </c>
      <c r="L7978" s="7" t="s">
        <v>66</v>
      </c>
      <c r="M7978" s="7" t="s">
        <v>31</v>
      </c>
      <c r="N7978" s="7" t="s">
        <v>91</v>
      </c>
      <c r="O7978" s="7" t="s">
        <v>92</v>
      </c>
      <c r="P7978" s="7" t="s">
        <v>24855</v>
      </c>
      <c r="Q7978" s="7" t="s">
        <v>46</v>
      </c>
      <c r="R7978" s="7" t="s">
        <v>24856</v>
      </c>
      <c r="S7978" s="7" t="s">
        <v>48</v>
      </c>
      <c r="T7978" s="7" t="s">
        <v>129</v>
      </c>
      <c r="U7978" s="7" t="s">
        <v>328</v>
      </c>
      <c r="V7978" s="10">
        <v>492.93</v>
      </c>
      <c r="W7978" s="6">
        <v>4</v>
      </c>
      <c r="X7978" s="11">
        <v>0.3</v>
      </c>
      <c r="Y7978" s="10">
        <v>170.14</v>
      </c>
      <c r="Z7978" s="30">
        <f t="shared" si="622"/>
        <v>0.34516057046639481</v>
      </c>
    </row>
    <row r="7979" spans="1:26">
      <c r="A7979" s="27">
        <v>7978</v>
      </c>
      <c r="B7979" s="14" t="s">
        <v>24857</v>
      </c>
      <c r="C7979" s="15">
        <v>45231</v>
      </c>
      <c r="D7979" s="12">
        <f t="shared" si="619"/>
        <v>2023</v>
      </c>
      <c r="E7979" s="12">
        <f t="shared" si="620"/>
        <v>11</v>
      </c>
      <c r="F7979" s="15" t="str">
        <f t="shared" si="621"/>
        <v>2023-11</v>
      </c>
      <c r="G7979" s="15">
        <v>45233</v>
      </c>
      <c r="H7979" s="23">
        <f t="shared" si="623"/>
        <v>2</v>
      </c>
      <c r="I7979" s="14" t="s">
        <v>122</v>
      </c>
      <c r="J7979" s="14" t="s">
        <v>1036</v>
      </c>
      <c r="K7979" s="14" t="s">
        <v>1037</v>
      </c>
      <c r="L7979" s="14" t="s">
        <v>83</v>
      </c>
      <c r="M7979" s="14" t="s">
        <v>31</v>
      </c>
      <c r="N7979" s="14" t="s">
        <v>153</v>
      </c>
      <c r="O7979" s="14" t="s">
        <v>154</v>
      </c>
      <c r="P7979" s="14" t="s">
        <v>24858</v>
      </c>
      <c r="Q7979" s="14" t="s">
        <v>146</v>
      </c>
      <c r="R7979" s="14" t="s">
        <v>24859</v>
      </c>
      <c r="S7979" s="14" t="s">
        <v>110</v>
      </c>
      <c r="T7979" s="14" t="s">
        <v>111</v>
      </c>
      <c r="U7979" s="14" t="s">
        <v>112</v>
      </c>
      <c r="V7979" s="16">
        <v>11033.34</v>
      </c>
      <c r="W7979" s="13">
        <v>11</v>
      </c>
      <c r="X7979" s="17">
        <v>0</v>
      </c>
      <c r="Y7979" s="16">
        <v>3427.23</v>
      </c>
      <c r="Z7979" s="31">
        <f t="shared" si="622"/>
        <v>0.31062488783994691</v>
      </c>
    </row>
    <row r="7980" spans="1:26">
      <c r="A7980" s="26">
        <v>7979</v>
      </c>
      <c r="B7980" s="7" t="s">
        <v>24860</v>
      </c>
      <c r="C7980" s="8">
        <v>44333</v>
      </c>
      <c r="D7980" s="12">
        <f t="shared" si="619"/>
        <v>2021</v>
      </c>
      <c r="E7980" s="12">
        <f t="shared" si="620"/>
        <v>5</v>
      </c>
      <c r="F7980" s="8" t="str">
        <f t="shared" si="621"/>
        <v>2021-05</v>
      </c>
      <c r="G7980" s="8">
        <v>44333</v>
      </c>
      <c r="H7980" s="23">
        <f t="shared" si="623"/>
        <v>0</v>
      </c>
      <c r="I7980" s="7" t="s">
        <v>63</v>
      </c>
      <c r="J7980" s="7" t="s">
        <v>1600</v>
      </c>
      <c r="K7980" s="7" t="s">
        <v>1601</v>
      </c>
      <c r="L7980" s="7" t="s">
        <v>30</v>
      </c>
      <c r="M7980" s="7" t="s">
        <v>31</v>
      </c>
      <c r="N7980" s="7" t="s">
        <v>166</v>
      </c>
      <c r="O7980" s="7" t="s">
        <v>167</v>
      </c>
      <c r="P7980" s="7" t="s">
        <v>24861</v>
      </c>
      <c r="Q7980" s="7" t="s">
        <v>35</v>
      </c>
      <c r="R7980" s="7" t="s">
        <v>24862</v>
      </c>
      <c r="S7980" s="7" t="s">
        <v>110</v>
      </c>
      <c r="T7980" s="7" t="s">
        <v>223</v>
      </c>
      <c r="U7980" s="7" t="s">
        <v>224</v>
      </c>
      <c r="V7980" s="10">
        <v>6251.19</v>
      </c>
      <c r="W7980" s="6">
        <v>9</v>
      </c>
      <c r="X7980" s="11">
        <v>0.1</v>
      </c>
      <c r="Y7980" s="10">
        <v>52.67</v>
      </c>
      <c r="Z7980" s="30">
        <f t="shared" si="622"/>
        <v>8.425595766566046E-3</v>
      </c>
    </row>
    <row r="7981" spans="1:26">
      <c r="A7981" s="27">
        <v>7980</v>
      </c>
      <c r="B7981" s="14" t="s">
        <v>24863</v>
      </c>
      <c r="C7981" s="15">
        <v>45326</v>
      </c>
      <c r="D7981" s="12">
        <f t="shared" si="619"/>
        <v>2024</v>
      </c>
      <c r="E7981" s="12">
        <f t="shared" si="620"/>
        <v>2</v>
      </c>
      <c r="F7981" s="15" t="str">
        <f t="shared" si="621"/>
        <v>2024-02</v>
      </c>
      <c r="G7981" s="15">
        <v>45330</v>
      </c>
      <c r="H7981" s="23">
        <f t="shared" si="623"/>
        <v>4</v>
      </c>
      <c r="I7981" s="14" t="s">
        <v>52</v>
      </c>
      <c r="J7981" s="14" t="s">
        <v>7496</v>
      </c>
      <c r="K7981" s="14" t="s">
        <v>1293</v>
      </c>
      <c r="L7981" s="14" t="s">
        <v>83</v>
      </c>
      <c r="M7981" s="14" t="s">
        <v>31</v>
      </c>
      <c r="N7981" s="14" t="s">
        <v>283</v>
      </c>
      <c r="O7981" s="14" t="s">
        <v>284</v>
      </c>
      <c r="P7981" s="14" t="s">
        <v>8511</v>
      </c>
      <c r="Q7981" s="14" t="s">
        <v>146</v>
      </c>
      <c r="R7981" s="14" t="s">
        <v>24864</v>
      </c>
      <c r="S7981" s="14" t="s">
        <v>37</v>
      </c>
      <c r="T7981" s="14" t="s">
        <v>38</v>
      </c>
      <c r="U7981" s="14" t="s">
        <v>333</v>
      </c>
      <c r="V7981" s="16">
        <v>654.61</v>
      </c>
      <c r="W7981" s="13">
        <v>3</v>
      </c>
      <c r="X7981" s="17">
        <v>0.1</v>
      </c>
      <c r="Y7981" s="16">
        <v>44.22</v>
      </c>
      <c r="Z7981" s="31">
        <f t="shared" si="622"/>
        <v>6.7551671987901185E-2</v>
      </c>
    </row>
    <row r="7982" spans="1:26">
      <c r="A7982" s="26">
        <v>7981</v>
      </c>
      <c r="B7982" s="7" t="s">
        <v>24865</v>
      </c>
      <c r="C7982" s="8">
        <v>44512</v>
      </c>
      <c r="D7982" s="12">
        <f t="shared" si="619"/>
        <v>2021</v>
      </c>
      <c r="E7982" s="12">
        <f t="shared" si="620"/>
        <v>11</v>
      </c>
      <c r="F7982" s="8" t="str">
        <f t="shared" si="621"/>
        <v>2021-11</v>
      </c>
      <c r="G7982" s="8">
        <v>44520</v>
      </c>
      <c r="H7982" s="23">
        <f t="shared" si="623"/>
        <v>8</v>
      </c>
      <c r="I7982" s="7" t="s">
        <v>27</v>
      </c>
      <c r="J7982" s="7" t="s">
        <v>632</v>
      </c>
      <c r="K7982" s="7" t="s">
        <v>633</v>
      </c>
      <c r="L7982" s="7" t="s">
        <v>30</v>
      </c>
      <c r="M7982" s="7" t="s">
        <v>31</v>
      </c>
      <c r="N7982" s="7" t="s">
        <v>125</v>
      </c>
      <c r="O7982" s="7" t="s">
        <v>126</v>
      </c>
      <c r="P7982" s="7" t="s">
        <v>24866</v>
      </c>
      <c r="Q7982" s="7" t="s">
        <v>58</v>
      </c>
      <c r="R7982" s="7" t="s">
        <v>1234</v>
      </c>
      <c r="S7982" s="7" t="s">
        <v>110</v>
      </c>
      <c r="T7982" s="7" t="s">
        <v>243</v>
      </c>
      <c r="U7982" s="7" t="s">
        <v>481</v>
      </c>
      <c r="V7982" s="10">
        <v>3595.72</v>
      </c>
      <c r="W7982" s="6">
        <v>4</v>
      </c>
      <c r="X7982" s="11">
        <v>0.1</v>
      </c>
      <c r="Y7982" s="10">
        <v>-701.57</v>
      </c>
      <c r="Z7982" s="30">
        <f t="shared" si="622"/>
        <v>-0.19511252266583606</v>
      </c>
    </row>
    <row r="7983" spans="1:26">
      <c r="A7983" s="27">
        <v>7982</v>
      </c>
      <c r="B7983" s="14" t="s">
        <v>24867</v>
      </c>
      <c r="C7983" s="15">
        <v>44785</v>
      </c>
      <c r="D7983" s="12">
        <f t="shared" si="619"/>
        <v>2022</v>
      </c>
      <c r="E7983" s="12">
        <f t="shared" si="620"/>
        <v>8</v>
      </c>
      <c r="F7983" s="15" t="str">
        <f t="shared" si="621"/>
        <v>2022-08</v>
      </c>
      <c r="G7983" s="15">
        <v>44785</v>
      </c>
      <c r="H7983" s="23">
        <f t="shared" si="623"/>
        <v>0</v>
      </c>
      <c r="I7983" s="14" t="s">
        <v>63</v>
      </c>
      <c r="J7983" s="14" t="s">
        <v>3358</v>
      </c>
      <c r="K7983" s="14" t="s">
        <v>1470</v>
      </c>
      <c r="L7983" s="14" t="s">
        <v>66</v>
      </c>
      <c r="M7983" s="14" t="s">
        <v>31</v>
      </c>
      <c r="N7983" s="14" t="s">
        <v>153</v>
      </c>
      <c r="O7983" s="14" t="s">
        <v>154</v>
      </c>
      <c r="P7983" s="14" t="s">
        <v>24868</v>
      </c>
      <c r="Q7983" s="14" t="s">
        <v>146</v>
      </c>
      <c r="R7983" s="14" t="s">
        <v>24869</v>
      </c>
      <c r="S7983" s="14" t="s">
        <v>110</v>
      </c>
      <c r="T7983" s="14" t="s">
        <v>223</v>
      </c>
      <c r="U7983" s="14" t="s">
        <v>495</v>
      </c>
      <c r="V7983" s="16">
        <v>4647.12</v>
      </c>
      <c r="W7983" s="13">
        <v>14</v>
      </c>
      <c r="X7983" s="17">
        <v>0</v>
      </c>
      <c r="Y7983" s="16">
        <v>-860.78</v>
      </c>
      <c r="Z7983" s="31">
        <f t="shared" si="622"/>
        <v>-0.18522870078672382</v>
      </c>
    </row>
    <row r="7984" spans="1:26">
      <c r="A7984" s="26">
        <v>7983</v>
      </c>
      <c r="B7984" s="7" t="s">
        <v>24870</v>
      </c>
      <c r="C7984" s="8">
        <v>44561</v>
      </c>
      <c r="D7984" s="12">
        <f t="shared" si="619"/>
        <v>2021</v>
      </c>
      <c r="E7984" s="12">
        <f t="shared" si="620"/>
        <v>12</v>
      </c>
      <c r="F7984" s="8" t="str">
        <f t="shared" si="621"/>
        <v>2021-12</v>
      </c>
      <c r="G7984" s="8">
        <v>44561</v>
      </c>
      <c r="H7984" s="23">
        <f t="shared" si="623"/>
        <v>0</v>
      </c>
      <c r="I7984" s="7" t="s">
        <v>63</v>
      </c>
      <c r="J7984" s="7" t="s">
        <v>5423</v>
      </c>
      <c r="K7984" s="7" t="s">
        <v>5424</v>
      </c>
      <c r="L7984" s="7" t="s">
        <v>66</v>
      </c>
      <c r="M7984" s="7" t="s">
        <v>31</v>
      </c>
      <c r="N7984" s="7" t="s">
        <v>153</v>
      </c>
      <c r="O7984" s="7" t="s">
        <v>154</v>
      </c>
      <c r="P7984" s="7" t="s">
        <v>24871</v>
      </c>
      <c r="Q7984" s="7" t="s">
        <v>146</v>
      </c>
      <c r="R7984" s="7" t="s">
        <v>24872</v>
      </c>
      <c r="S7984" s="7" t="s">
        <v>110</v>
      </c>
      <c r="T7984" s="7" t="s">
        <v>148</v>
      </c>
      <c r="U7984" s="7" t="s">
        <v>237</v>
      </c>
      <c r="V7984" s="10">
        <v>3814.32</v>
      </c>
      <c r="W7984" s="6">
        <v>3</v>
      </c>
      <c r="X7984" s="11">
        <v>0</v>
      </c>
      <c r="Y7984" s="10">
        <v>51.32</v>
      </c>
      <c r="Z7984" s="30">
        <f t="shared" si="622"/>
        <v>1.345456070806854E-2</v>
      </c>
    </row>
    <row r="7985" spans="1:26">
      <c r="A7985" s="27">
        <v>7984</v>
      </c>
      <c r="B7985" s="14" t="s">
        <v>24873</v>
      </c>
      <c r="C7985" s="15">
        <v>44642</v>
      </c>
      <c r="D7985" s="12">
        <f t="shared" si="619"/>
        <v>2022</v>
      </c>
      <c r="E7985" s="12">
        <f t="shared" si="620"/>
        <v>3</v>
      </c>
      <c r="F7985" s="15" t="str">
        <f t="shared" si="621"/>
        <v>2022-03</v>
      </c>
      <c r="G7985" s="15">
        <v>44648</v>
      </c>
      <c r="H7985" s="23">
        <f t="shared" si="623"/>
        <v>6</v>
      </c>
      <c r="I7985" s="14" t="s">
        <v>52</v>
      </c>
      <c r="J7985" s="14" t="s">
        <v>4110</v>
      </c>
      <c r="K7985" s="14" t="s">
        <v>2780</v>
      </c>
      <c r="L7985" s="14" t="s">
        <v>66</v>
      </c>
      <c r="M7985" s="14" t="s">
        <v>31</v>
      </c>
      <c r="N7985" s="14" t="s">
        <v>106</v>
      </c>
      <c r="O7985" s="14" t="s">
        <v>107</v>
      </c>
      <c r="P7985" s="14" t="s">
        <v>24874</v>
      </c>
      <c r="Q7985" s="14" t="s">
        <v>35</v>
      </c>
      <c r="R7985" s="14" t="s">
        <v>24875</v>
      </c>
      <c r="S7985" s="14" t="s">
        <v>110</v>
      </c>
      <c r="T7985" s="14" t="s">
        <v>111</v>
      </c>
      <c r="U7985" s="14" t="s">
        <v>112</v>
      </c>
      <c r="V7985" s="16">
        <v>13326.77</v>
      </c>
      <c r="W7985" s="13">
        <v>10</v>
      </c>
      <c r="X7985" s="17">
        <v>0.2</v>
      </c>
      <c r="Y7985" s="16">
        <v>2270.9299999999998</v>
      </c>
      <c r="Z7985" s="31">
        <f t="shared" si="622"/>
        <v>0.170403631187452</v>
      </c>
    </row>
    <row r="7986" spans="1:26">
      <c r="A7986" s="26">
        <v>7985</v>
      </c>
      <c r="B7986" s="7" t="s">
        <v>24876</v>
      </c>
      <c r="C7986" s="8">
        <v>45084</v>
      </c>
      <c r="D7986" s="12">
        <f t="shared" si="619"/>
        <v>2023</v>
      </c>
      <c r="E7986" s="12">
        <f t="shared" si="620"/>
        <v>6</v>
      </c>
      <c r="F7986" s="8" t="str">
        <f t="shared" si="621"/>
        <v>2023-06</v>
      </c>
      <c r="G7986" s="8">
        <v>45091</v>
      </c>
      <c r="H7986" s="23">
        <f t="shared" si="623"/>
        <v>7</v>
      </c>
      <c r="I7986" s="7" t="s">
        <v>27</v>
      </c>
      <c r="J7986" s="7" t="s">
        <v>1369</v>
      </c>
      <c r="K7986" s="7" t="s">
        <v>1370</v>
      </c>
      <c r="L7986" s="7" t="s">
        <v>83</v>
      </c>
      <c r="M7986" s="7" t="s">
        <v>31</v>
      </c>
      <c r="N7986" s="7" t="s">
        <v>116</v>
      </c>
      <c r="O7986" s="7" t="s">
        <v>117</v>
      </c>
      <c r="P7986" s="7" t="s">
        <v>24877</v>
      </c>
      <c r="Q7986" s="7" t="s">
        <v>58</v>
      </c>
      <c r="R7986" s="7" t="s">
        <v>24878</v>
      </c>
      <c r="S7986" s="7" t="s">
        <v>37</v>
      </c>
      <c r="T7986" s="7" t="s">
        <v>38</v>
      </c>
      <c r="U7986" s="7" t="s">
        <v>39</v>
      </c>
      <c r="V7986" s="10">
        <v>6792.9</v>
      </c>
      <c r="W7986" s="6">
        <v>8</v>
      </c>
      <c r="X7986" s="11">
        <v>0.2</v>
      </c>
      <c r="Y7986" s="10">
        <v>-328.52</v>
      </c>
      <c r="Z7986" s="30">
        <f t="shared" si="622"/>
        <v>-4.8362260595621896E-2</v>
      </c>
    </row>
    <row r="7987" spans="1:26">
      <c r="A7987" s="27">
        <v>7986</v>
      </c>
      <c r="B7987" s="14" t="s">
        <v>24879</v>
      </c>
      <c r="C7987" s="15">
        <v>44332</v>
      </c>
      <c r="D7987" s="12">
        <f t="shared" si="619"/>
        <v>2021</v>
      </c>
      <c r="E7987" s="12">
        <f t="shared" si="620"/>
        <v>5</v>
      </c>
      <c r="F7987" s="15" t="str">
        <f t="shared" si="621"/>
        <v>2021-05</v>
      </c>
      <c r="G7987" s="15">
        <v>44337</v>
      </c>
      <c r="H7987" s="23">
        <f t="shared" si="623"/>
        <v>5</v>
      </c>
      <c r="I7987" s="14" t="s">
        <v>27</v>
      </c>
      <c r="J7987" s="14" t="s">
        <v>64</v>
      </c>
      <c r="K7987" s="14" t="s">
        <v>65</v>
      </c>
      <c r="L7987" s="14" t="s">
        <v>66</v>
      </c>
      <c r="M7987" s="14" t="s">
        <v>31</v>
      </c>
      <c r="N7987" s="14" t="s">
        <v>55</v>
      </c>
      <c r="O7987" s="14" t="s">
        <v>56</v>
      </c>
      <c r="P7987" s="14" t="s">
        <v>24880</v>
      </c>
      <c r="Q7987" s="14" t="s">
        <v>58</v>
      </c>
      <c r="R7987" s="14" t="s">
        <v>24881</v>
      </c>
      <c r="S7987" s="14" t="s">
        <v>37</v>
      </c>
      <c r="T7987" s="14" t="s">
        <v>38</v>
      </c>
      <c r="U7987" s="14" t="s">
        <v>485</v>
      </c>
      <c r="V7987" s="16">
        <v>1460.41</v>
      </c>
      <c r="W7987" s="13">
        <v>3</v>
      </c>
      <c r="X7987" s="17">
        <v>0.2</v>
      </c>
      <c r="Y7987" s="16">
        <v>505.74</v>
      </c>
      <c r="Z7987" s="31">
        <f t="shared" si="622"/>
        <v>0.34630001164056667</v>
      </c>
    </row>
    <row r="7988" spans="1:26">
      <c r="A7988" s="26">
        <v>7987</v>
      </c>
      <c r="B7988" s="7" t="s">
        <v>24882</v>
      </c>
      <c r="C7988" s="8">
        <v>45436</v>
      </c>
      <c r="D7988" s="12">
        <f t="shared" si="619"/>
        <v>2024</v>
      </c>
      <c r="E7988" s="12">
        <f t="shared" si="620"/>
        <v>5</v>
      </c>
      <c r="F7988" s="8" t="str">
        <f t="shared" si="621"/>
        <v>2024-05</v>
      </c>
      <c r="G7988" s="8">
        <v>45441</v>
      </c>
      <c r="H7988" s="23">
        <f t="shared" si="623"/>
        <v>5</v>
      </c>
      <c r="I7988" s="7" t="s">
        <v>52</v>
      </c>
      <c r="J7988" s="7" t="s">
        <v>5292</v>
      </c>
      <c r="K7988" s="7" t="s">
        <v>380</v>
      </c>
      <c r="L7988" s="7" t="s">
        <v>83</v>
      </c>
      <c r="M7988" s="7" t="s">
        <v>31</v>
      </c>
      <c r="N7988" s="7" t="s">
        <v>313</v>
      </c>
      <c r="O7988" s="7" t="s">
        <v>314</v>
      </c>
      <c r="P7988" s="7" t="s">
        <v>24883</v>
      </c>
      <c r="Q7988" s="7" t="s">
        <v>146</v>
      </c>
      <c r="R7988" s="7" t="s">
        <v>24884</v>
      </c>
      <c r="S7988" s="7" t="s">
        <v>37</v>
      </c>
      <c r="T7988" s="7" t="s">
        <v>60</v>
      </c>
      <c r="U7988" s="7" t="s">
        <v>317</v>
      </c>
      <c r="V7988" s="10">
        <v>3070.71</v>
      </c>
      <c r="W7988" s="6">
        <v>5</v>
      </c>
      <c r="X7988" s="11">
        <v>0.5</v>
      </c>
      <c r="Y7988" s="10">
        <v>322.33999999999997</v>
      </c>
      <c r="Z7988" s="30">
        <f t="shared" si="622"/>
        <v>0.10497246565126631</v>
      </c>
    </row>
    <row r="7989" spans="1:26">
      <c r="A7989" s="27">
        <v>7988</v>
      </c>
      <c r="B7989" s="14" t="s">
        <v>24885</v>
      </c>
      <c r="C7989" s="15">
        <v>44368</v>
      </c>
      <c r="D7989" s="12">
        <f t="shared" si="619"/>
        <v>2021</v>
      </c>
      <c r="E7989" s="12">
        <f t="shared" si="620"/>
        <v>6</v>
      </c>
      <c r="F7989" s="15" t="str">
        <f t="shared" si="621"/>
        <v>2021-06</v>
      </c>
      <c r="G7989" s="15">
        <v>44374</v>
      </c>
      <c r="H7989" s="23">
        <f t="shared" si="623"/>
        <v>6</v>
      </c>
      <c r="I7989" s="14" t="s">
        <v>27</v>
      </c>
      <c r="J7989" s="14" t="s">
        <v>877</v>
      </c>
      <c r="K7989" s="14" t="s">
        <v>878</v>
      </c>
      <c r="L7989" s="14" t="s">
        <v>66</v>
      </c>
      <c r="M7989" s="14" t="s">
        <v>31</v>
      </c>
      <c r="N7989" s="14" t="s">
        <v>220</v>
      </c>
      <c r="O7989" s="14" t="s">
        <v>220</v>
      </c>
      <c r="P7989" s="14" t="s">
        <v>24886</v>
      </c>
      <c r="Q7989" s="14" t="s">
        <v>58</v>
      </c>
      <c r="R7989" s="14" t="s">
        <v>24887</v>
      </c>
      <c r="S7989" s="14" t="s">
        <v>37</v>
      </c>
      <c r="T7989" s="14" t="s">
        <v>60</v>
      </c>
      <c r="U7989" s="14" t="s">
        <v>162</v>
      </c>
      <c r="V7989" s="16">
        <v>13078.81</v>
      </c>
      <c r="W7989" s="13">
        <v>13</v>
      </c>
      <c r="X7989" s="17">
        <v>0</v>
      </c>
      <c r="Y7989" s="16">
        <v>2466.0300000000002</v>
      </c>
      <c r="Z7989" s="31">
        <f t="shared" si="622"/>
        <v>0.18855155782521502</v>
      </c>
    </row>
    <row r="7990" spans="1:26">
      <c r="A7990" s="26">
        <v>7989</v>
      </c>
      <c r="B7990" s="7" t="s">
        <v>24888</v>
      </c>
      <c r="C7990" s="8">
        <v>44956</v>
      </c>
      <c r="D7990" s="12">
        <f t="shared" si="619"/>
        <v>2023</v>
      </c>
      <c r="E7990" s="12">
        <f t="shared" si="620"/>
        <v>1</v>
      </c>
      <c r="F7990" s="8" t="str">
        <f t="shared" si="621"/>
        <v>2023-01</v>
      </c>
      <c r="G7990" s="8">
        <v>44959</v>
      </c>
      <c r="H7990" s="23">
        <f t="shared" si="623"/>
        <v>3</v>
      </c>
      <c r="I7990" s="7" t="s">
        <v>122</v>
      </c>
      <c r="J7990" s="7" t="s">
        <v>1150</v>
      </c>
      <c r="K7990" s="7" t="s">
        <v>1151</v>
      </c>
      <c r="L7990" s="7" t="s">
        <v>30</v>
      </c>
      <c r="M7990" s="7" t="s">
        <v>31</v>
      </c>
      <c r="N7990" s="7" t="s">
        <v>711</v>
      </c>
      <c r="O7990" s="7" t="s">
        <v>712</v>
      </c>
      <c r="P7990" s="7" t="s">
        <v>24889</v>
      </c>
      <c r="Q7990" s="7" t="s">
        <v>35</v>
      </c>
      <c r="R7990" s="7" t="s">
        <v>24890</v>
      </c>
      <c r="S7990" s="7" t="s">
        <v>110</v>
      </c>
      <c r="T7990" s="7" t="s">
        <v>223</v>
      </c>
      <c r="U7990" s="7" t="s">
        <v>224</v>
      </c>
      <c r="V7990" s="10">
        <v>2507.5300000000002</v>
      </c>
      <c r="W7990" s="6">
        <v>11</v>
      </c>
      <c r="X7990" s="11">
        <v>0</v>
      </c>
      <c r="Y7990" s="10">
        <v>-233.19</v>
      </c>
      <c r="Z7990" s="30">
        <f t="shared" si="622"/>
        <v>-9.2995896360163186E-2</v>
      </c>
    </row>
    <row r="7991" spans="1:26">
      <c r="A7991" s="27">
        <v>7990</v>
      </c>
      <c r="B7991" s="14" t="s">
        <v>24891</v>
      </c>
      <c r="C7991" s="15">
        <v>44922</v>
      </c>
      <c r="D7991" s="12">
        <f t="shared" si="619"/>
        <v>2022</v>
      </c>
      <c r="E7991" s="12">
        <f t="shared" si="620"/>
        <v>12</v>
      </c>
      <c r="F7991" s="15" t="str">
        <f t="shared" si="621"/>
        <v>2022-12</v>
      </c>
      <c r="G7991" s="15">
        <v>44927</v>
      </c>
      <c r="H7991" s="23">
        <f t="shared" si="623"/>
        <v>5</v>
      </c>
      <c r="I7991" s="14" t="s">
        <v>52</v>
      </c>
      <c r="J7991" s="14" t="s">
        <v>3889</v>
      </c>
      <c r="K7991" s="14" t="s">
        <v>666</v>
      </c>
      <c r="L7991" s="14" t="s">
        <v>30</v>
      </c>
      <c r="M7991" s="14" t="s">
        <v>31</v>
      </c>
      <c r="N7991" s="14" t="s">
        <v>153</v>
      </c>
      <c r="O7991" s="14" t="s">
        <v>154</v>
      </c>
      <c r="P7991" s="14" t="s">
        <v>24892</v>
      </c>
      <c r="Q7991" s="14" t="s">
        <v>146</v>
      </c>
      <c r="R7991" s="14" t="s">
        <v>24893</v>
      </c>
      <c r="S7991" s="14" t="s">
        <v>37</v>
      </c>
      <c r="T7991" s="14" t="s">
        <v>208</v>
      </c>
      <c r="U7991" s="14" t="s">
        <v>209</v>
      </c>
      <c r="V7991" s="16">
        <v>4078.7</v>
      </c>
      <c r="W7991" s="13">
        <v>4</v>
      </c>
      <c r="X7991" s="17">
        <v>0.3</v>
      </c>
      <c r="Y7991" s="16">
        <v>127.01</v>
      </c>
      <c r="Z7991" s="31">
        <f t="shared" si="622"/>
        <v>3.113982396351779E-2</v>
      </c>
    </row>
    <row r="7992" spans="1:26">
      <c r="A7992" s="26">
        <v>7991</v>
      </c>
      <c r="B7992" s="7" t="s">
        <v>24894</v>
      </c>
      <c r="C7992" s="8">
        <v>44493</v>
      </c>
      <c r="D7992" s="12">
        <f t="shared" si="619"/>
        <v>2021</v>
      </c>
      <c r="E7992" s="12">
        <f t="shared" si="620"/>
        <v>10</v>
      </c>
      <c r="F7992" s="8" t="str">
        <f t="shared" si="621"/>
        <v>2021-10</v>
      </c>
      <c r="G7992" s="8">
        <v>44499</v>
      </c>
      <c r="H7992" s="23">
        <f t="shared" si="623"/>
        <v>6</v>
      </c>
      <c r="I7992" s="7" t="s">
        <v>52</v>
      </c>
      <c r="J7992" s="7" t="s">
        <v>6303</v>
      </c>
      <c r="K7992" s="7" t="s">
        <v>6304</v>
      </c>
      <c r="L7992" s="7" t="s">
        <v>66</v>
      </c>
      <c r="M7992" s="7" t="s">
        <v>31</v>
      </c>
      <c r="N7992" s="7" t="s">
        <v>153</v>
      </c>
      <c r="O7992" s="7" t="s">
        <v>154</v>
      </c>
      <c r="P7992" s="7" t="s">
        <v>24895</v>
      </c>
      <c r="Q7992" s="7" t="s">
        <v>146</v>
      </c>
      <c r="R7992" s="7" t="s">
        <v>24896</v>
      </c>
      <c r="S7992" s="7" t="s">
        <v>37</v>
      </c>
      <c r="T7992" s="7" t="s">
        <v>38</v>
      </c>
      <c r="U7992" s="7" t="s">
        <v>102</v>
      </c>
      <c r="V7992" s="10">
        <v>2891.26</v>
      </c>
      <c r="W7992" s="6">
        <v>6</v>
      </c>
      <c r="X7992" s="11">
        <v>0</v>
      </c>
      <c r="Y7992" s="10">
        <v>801.84</v>
      </c>
      <c r="Z7992" s="30">
        <f t="shared" si="622"/>
        <v>0.27733237412062561</v>
      </c>
    </row>
    <row r="7993" spans="1:26">
      <c r="A7993" s="27">
        <v>7992</v>
      </c>
      <c r="B7993" s="14" t="s">
        <v>24897</v>
      </c>
      <c r="C7993" s="15">
        <v>45619</v>
      </c>
      <c r="D7993" s="12">
        <f t="shared" si="619"/>
        <v>2024</v>
      </c>
      <c r="E7993" s="12">
        <f t="shared" si="620"/>
        <v>11</v>
      </c>
      <c r="F7993" s="15" t="str">
        <f t="shared" si="621"/>
        <v>2024-11</v>
      </c>
      <c r="G7993" s="15">
        <v>45624</v>
      </c>
      <c r="H7993" s="23">
        <f t="shared" si="623"/>
        <v>5</v>
      </c>
      <c r="I7993" s="14" t="s">
        <v>52</v>
      </c>
      <c r="J7993" s="14" t="s">
        <v>430</v>
      </c>
      <c r="K7993" s="14" t="s">
        <v>431</v>
      </c>
      <c r="L7993" s="14" t="s">
        <v>83</v>
      </c>
      <c r="M7993" s="14" t="s">
        <v>31</v>
      </c>
      <c r="N7993" s="14" t="s">
        <v>55</v>
      </c>
      <c r="O7993" s="14" t="s">
        <v>56</v>
      </c>
      <c r="P7993" s="14" t="s">
        <v>20891</v>
      </c>
      <c r="Q7993" s="14" t="s">
        <v>58</v>
      </c>
      <c r="R7993" s="14" t="s">
        <v>24898</v>
      </c>
      <c r="S7993" s="14" t="s">
        <v>37</v>
      </c>
      <c r="T7993" s="14" t="s">
        <v>38</v>
      </c>
      <c r="U7993" s="14" t="s">
        <v>485</v>
      </c>
      <c r="V7993" s="16">
        <v>3307.3</v>
      </c>
      <c r="W7993" s="13">
        <v>7</v>
      </c>
      <c r="X7993" s="17">
        <v>0.3</v>
      </c>
      <c r="Y7993" s="16">
        <v>1202.26</v>
      </c>
      <c r="Z7993" s="31">
        <f t="shared" si="622"/>
        <v>0.36351706830344993</v>
      </c>
    </row>
    <row r="7994" spans="1:26">
      <c r="A7994" s="26">
        <v>7993</v>
      </c>
      <c r="B7994" s="7" t="s">
        <v>24899</v>
      </c>
      <c r="C7994" s="8">
        <v>45454</v>
      </c>
      <c r="D7994" s="12">
        <f t="shared" si="619"/>
        <v>2024</v>
      </c>
      <c r="E7994" s="12">
        <f t="shared" si="620"/>
        <v>6</v>
      </c>
      <c r="F7994" s="8" t="str">
        <f t="shared" si="621"/>
        <v>2024-06</v>
      </c>
      <c r="G7994" s="8">
        <v>45455</v>
      </c>
      <c r="H7994" s="23">
        <f t="shared" si="623"/>
        <v>1</v>
      </c>
      <c r="I7994" s="7" t="s">
        <v>122</v>
      </c>
      <c r="J7994" s="7" t="s">
        <v>3525</v>
      </c>
      <c r="K7994" s="7" t="s">
        <v>1591</v>
      </c>
      <c r="L7994" s="7" t="s">
        <v>83</v>
      </c>
      <c r="M7994" s="7" t="s">
        <v>31</v>
      </c>
      <c r="N7994" s="7" t="s">
        <v>204</v>
      </c>
      <c r="O7994" s="7" t="s">
        <v>205</v>
      </c>
      <c r="P7994" s="7" t="s">
        <v>24900</v>
      </c>
      <c r="Q7994" s="7" t="s">
        <v>146</v>
      </c>
      <c r="R7994" s="7" t="s">
        <v>24901</v>
      </c>
      <c r="S7994" s="7" t="s">
        <v>37</v>
      </c>
      <c r="T7994" s="7" t="s">
        <v>208</v>
      </c>
      <c r="U7994" s="7" t="s">
        <v>265</v>
      </c>
      <c r="V7994" s="10">
        <v>5514.1</v>
      </c>
      <c r="W7994" s="6">
        <v>4</v>
      </c>
      <c r="X7994" s="11">
        <v>0</v>
      </c>
      <c r="Y7994" s="10">
        <v>1241.5</v>
      </c>
      <c r="Z7994" s="30">
        <f t="shared" si="622"/>
        <v>0.22515006982100433</v>
      </c>
    </row>
    <row r="7995" spans="1:26">
      <c r="A7995" s="27">
        <v>7994</v>
      </c>
      <c r="B7995" s="14" t="s">
        <v>24902</v>
      </c>
      <c r="C7995" s="15">
        <v>45231</v>
      </c>
      <c r="D7995" s="12">
        <f t="shared" si="619"/>
        <v>2023</v>
      </c>
      <c r="E7995" s="12">
        <f t="shared" si="620"/>
        <v>11</v>
      </c>
      <c r="F7995" s="15" t="str">
        <f t="shared" si="621"/>
        <v>2023-11</v>
      </c>
      <c r="G7995" s="15">
        <v>45233</v>
      </c>
      <c r="H7995" s="23">
        <f t="shared" si="623"/>
        <v>2</v>
      </c>
      <c r="I7995" s="14" t="s">
        <v>122</v>
      </c>
      <c r="J7995" s="14" t="s">
        <v>1261</v>
      </c>
      <c r="K7995" s="14" t="s">
        <v>1262</v>
      </c>
      <c r="L7995" s="14" t="s">
        <v>83</v>
      </c>
      <c r="M7995" s="14" t="s">
        <v>31</v>
      </c>
      <c r="N7995" s="14" t="s">
        <v>134</v>
      </c>
      <c r="O7995" s="14" t="s">
        <v>135</v>
      </c>
      <c r="P7995" s="14" t="s">
        <v>24903</v>
      </c>
      <c r="Q7995" s="14" t="s">
        <v>58</v>
      </c>
      <c r="R7995" s="14" t="s">
        <v>24904</v>
      </c>
      <c r="S7995" s="14" t="s">
        <v>37</v>
      </c>
      <c r="T7995" s="14" t="s">
        <v>60</v>
      </c>
      <c r="U7995" s="14" t="s">
        <v>162</v>
      </c>
      <c r="V7995" s="16">
        <v>1322.61</v>
      </c>
      <c r="W7995" s="13">
        <v>1</v>
      </c>
      <c r="X7995" s="17">
        <v>0</v>
      </c>
      <c r="Y7995" s="16">
        <v>326.39</v>
      </c>
      <c r="Z7995" s="31">
        <f t="shared" si="622"/>
        <v>0.24677720567665451</v>
      </c>
    </row>
    <row r="7996" spans="1:26">
      <c r="A7996" s="26">
        <v>7995</v>
      </c>
      <c r="B7996" s="7" t="s">
        <v>24905</v>
      </c>
      <c r="C7996" s="8">
        <v>44455</v>
      </c>
      <c r="D7996" s="12">
        <f t="shared" si="619"/>
        <v>2021</v>
      </c>
      <c r="E7996" s="12">
        <f t="shared" si="620"/>
        <v>9</v>
      </c>
      <c r="F7996" s="8" t="str">
        <f t="shared" si="621"/>
        <v>2021-09</v>
      </c>
      <c r="G7996" s="8">
        <v>44455</v>
      </c>
      <c r="H7996" s="23">
        <f t="shared" si="623"/>
        <v>0</v>
      </c>
      <c r="I7996" s="7" t="s">
        <v>63</v>
      </c>
      <c r="J7996" s="7" t="s">
        <v>751</v>
      </c>
      <c r="K7996" s="7" t="s">
        <v>752</v>
      </c>
      <c r="L7996" s="7" t="s">
        <v>83</v>
      </c>
      <c r="M7996" s="7" t="s">
        <v>31</v>
      </c>
      <c r="N7996" s="7" t="s">
        <v>74</v>
      </c>
      <c r="O7996" s="7" t="s">
        <v>75</v>
      </c>
      <c r="P7996" s="7" t="s">
        <v>24906</v>
      </c>
      <c r="Q7996" s="7" t="s">
        <v>46</v>
      </c>
      <c r="R7996" s="7" t="s">
        <v>24907</v>
      </c>
      <c r="S7996" s="7" t="s">
        <v>48</v>
      </c>
      <c r="T7996" s="7" t="s">
        <v>129</v>
      </c>
      <c r="U7996" s="7" t="s">
        <v>328</v>
      </c>
      <c r="V7996" s="10">
        <v>73.81</v>
      </c>
      <c r="W7996" s="6">
        <v>2</v>
      </c>
      <c r="X7996" s="11">
        <v>0.3</v>
      </c>
      <c r="Y7996" s="10">
        <v>20.02</v>
      </c>
      <c r="Z7996" s="30">
        <f t="shared" si="622"/>
        <v>0.27123695976154993</v>
      </c>
    </row>
    <row r="7997" spans="1:26">
      <c r="A7997" s="27">
        <v>7996</v>
      </c>
      <c r="B7997" s="14" t="s">
        <v>24908</v>
      </c>
      <c r="C7997" s="15">
        <v>44935</v>
      </c>
      <c r="D7997" s="12">
        <f t="shared" si="619"/>
        <v>2023</v>
      </c>
      <c r="E7997" s="12">
        <f t="shared" si="620"/>
        <v>1</v>
      </c>
      <c r="F7997" s="15" t="str">
        <f t="shared" si="621"/>
        <v>2023-01</v>
      </c>
      <c r="G7997" s="15">
        <v>44943</v>
      </c>
      <c r="H7997" s="23">
        <f t="shared" si="623"/>
        <v>8</v>
      </c>
      <c r="I7997" s="14" t="s">
        <v>27</v>
      </c>
      <c r="J7997" s="14" t="s">
        <v>2936</v>
      </c>
      <c r="K7997" s="14" t="s">
        <v>2937</v>
      </c>
      <c r="L7997" s="14" t="s">
        <v>30</v>
      </c>
      <c r="M7997" s="14" t="s">
        <v>31</v>
      </c>
      <c r="N7997" s="14" t="s">
        <v>181</v>
      </c>
      <c r="O7997" s="14" t="s">
        <v>107</v>
      </c>
      <c r="P7997" s="14" t="s">
        <v>24909</v>
      </c>
      <c r="Q7997" s="14" t="s">
        <v>35</v>
      </c>
      <c r="R7997" s="14" t="s">
        <v>24910</v>
      </c>
      <c r="S7997" s="14" t="s">
        <v>48</v>
      </c>
      <c r="T7997" s="14" t="s">
        <v>138</v>
      </c>
      <c r="U7997" s="14" t="s">
        <v>139</v>
      </c>
      <c r="V7997" s="16">
        <v>1780.62</v>
      </c>
      <c r="W7997" s="13">
        <v>6</v>
      </c>
      <c r="X7997" s="17">
        <v>0</v>
      </c>
      <c r="Y7997" s="16">
        <v>471.17</v>
      </c>
      <c r="Z7997" s="31">
        <f t="shared" si="622"/>
        <v>0.26461007963518329</v>
      </c>
    </row>
    <row r="7998" spans="1:26">
      <c r="A7998" s="26">
        <v>7997</v>
      </c>
      <c r="B7998" s="7" t="s">
        <v>24911</v>
      </c>
      <c r="C7998" s="8">
        <v>45360</v>
      </c>
      <c r="D7998" s="12">
        <f t="shared" si="619"/>
        <v>2024</v>
      </c>
      <c r="E7998" s="12">
        <f t="shared" si="620"/>
        <v>3</v>
      </c>
      <c r="F7998" s="8" t="str">
        <f t="shared" si="621"/>
        <v>2024-03</v>
      </c>
      <c r="G7998" s="8">
        <v>45364</v>
      </c>
      <c r="H7998" s="23">
        <f t="shared" si="623"/>
        <v>4</v>
      </c>
      <c r="I7998" s="7" t="s">
        <v>52</v>
      </c>
      <c r="J7998" s="7" t="s">
        <v>1758</v>
      </c>
      <c r="K7998" s="7" t="s">
        <v>257</v>
      </c>
      <c r="L7998" s="7" t="s">
        <v>66</v>
      </c>
      <c r="M7998" s="7" t="s">
        <v>31</v>
      </c>
      <c r="N7998" s="7" t="s">
        <v>91</v>
      </c>
      <c r="O7998" s="7" t="s">
        <v>92</v>
      </c>
      <c r="P7998" s="7" t="s">
        <v>24912</v>
      </c>
      <c r="Q7998" s="7" t="s">
        <v>46</v>
      </c>
      <c r="R7998" s="7" t="s">
        <v>24913</v>
      </c>
      <c r="S7998" s="7" t="s">
        <v>48</v>
      </c>
      <c r="T7998" s="7" t="s">
        <v>86</v>
      </c>
      <c r="U7998" s="7" t="s">
        <v>87</v>
      </c>
      <c r="V7998" s="10">
        <v>762.39</v>
      </c>
      <c r="W7998" s="6">
        <v>11</v>
      </c>
      <c r="X7998" s="11">
        <v>0.4</v>
      </c>
      <c r="Y7998" s="10">
        <v>211.19</v>
      </c>
      <c r="Z7998" s="30">
        <f t="shared" si="622"/>
        <v>0.2770104539671297</v>
      </c>
    </row>
    <row r="7999" spans="1:26">
      <c r="A7999" s="27">
        <v>7998</v>
      </c>
      <c r="B7999" s="14" t="s">
        <v>24914</v>
      </c>
      <c r="C7999" s="15">
        <v>45154</v>
      </c>
      <c r="D7999" s="12">
        <f t="shared" si="619"/>
        <v>2023</v>
      </c>
      <c r="E7999" s="12">
        <f t="shared" si="620"/>
        <v>8</v>
      </c>
      <c r="F7999" s="15" t="str">
        <f t="shared" si="621"/>
        <v>2023-08</v>
      </c>
      <c r="G7999" s="15">
        <v>45155</v>
      </c>
      <c r="H7999" s="23">
        <f t="shared" si="623"/>
        <v>1</v>
      </c>
      <c r="I7999" s="14" t="s">
        <v>122</v>
      </c>
      <c r="J7999" s="14" t="s">
        <v>4279</v>
      </c>
      <c r="K7999" s="14" t="s">
        <v>192</v>
      </c>
      <c r="L7999" s="14" t="s">
        <v>83</v>
      </c>
      <c r="M7999" s="14" t="s">
        <v>31</v>
      </c>
      <c r="N7999" s="14" t="s">
        <v>125</v>
      </c>
      <c r="O7999" s="14" t="s">
        <v>126</v>
      </c>
      <c r="P7999" s="14" t="s">
        <v>24915</v>
      </c>
      <c r="Q7999" s="14" t="s">
        <v>58</v>
      </c>
      <c r="R7999" s="14" t="s">
        <v>24916</v>
      </c>
      <c r="S7999" s="14" t="s">
        <v>48</v>
      </c>
      <c r="T7999" s="14" t="s">
        <v>95</v>
      </c>
      <c r="U7999" s="14" t="s">
        <v>571</v>
      </c>
      <c r="V7999" s="16">
        <v>852.73</v>
      </c>
      <c r="W7999" s="13">
        <v>12</v>
      </c>
      <c r="X7999" s="17">
        <v>0.2</v>
      </c>
      <c r="Y7999" s="16">
        <v>0.75</v>
      </c>
      <c r="Z7999" s="31">
        <f t="shared" si="622"/>
        <v>8.7952810385467852E-4</v>
      </c>
    </row>
    <row r="8000" spans="1:26">
      <c r="A8000" s="26">
        <v>7999</v>
      </c>
      <c r="B8000" s="7" t="s">
        <v>24917</v>
      </c>
      <c r="C8000" s="8">
        <v>45399</v>
      </c>
      <c r="D8000" s="12">
        <f t="shared" si="619"/>
        <v>2024</v>
      </c>
      <c r="E8000" s="12">
        <f t="shared" si="620"/>
        <v>4</v>
      </c>
      <c r="F8000" s="8" t="str">
        <f t="shared" si="621"/>
        <v>2024-04</v>
      </c>
      <c r="G8000" s="8">
        <v>45403</v>
      </c>
      <c r="H8000" s="23">
        <f t="shared" si="623"/>
        <v>4</v>
      </c>
      <c r="I8000" s="7" t="s">
        <v>52</v>
      </c>
      <c r="J8000" s="7" t="s">
        <v>736</v>
      </c>
      <c r="K8000" s="7" t="s">
        <v>737</v>
      </c>
      <c r="L8000" s="7" t="s">
        <v>66</v>
      </c>
      <c r="M8000" s="7" t="s">
        <v>31</v>
      </c>
      <c r="N8000" s="7" t="s">
        <v>143</v>
      </c>
      <c r="O8000" s="7" t="s">
        <v>144</v>
      </c>
      <c r="P8000" s="7" t="s">
        <v>24918</v>
      </c>
      <c r="Q8000" s="7" t="s">
        <v>146</v>
      </c>
      <c r="R8000" s="7" t="s">
        <v>24919</v>
      </c>
      <c r="S8000" s="7" t="s">
        <v>37</v>
      </c>
      <c r="T8000" s="7" t="s">
        <v>38</v>
      </c>
      <c r="U8000" s="7" t="s">
        <v>177</v>
      </c>
      <c r="V8000" s="10">
        <v>3327.84</v>
      </c>
      <c r="W8000" s="6">
        <v>3</v>
      </c>
      <c r="X8000" s="11">
        <v>0.2</v>
      </c>
      <c r="Y8000" s="10">
        <v>791.5</v>
      </c>
      <c r="Z8000" s="30">
        <f t="shared" si="622"/>
        <v>0.23784196355594017</v>
      </c>
    </row>
    <row r="8001" spans="1:26">
      <c r="A8001" s="27">
        <v>8000</v>
      </c>
      <c r="B8001" s="14" t="s">
        <v>24920</v>
      </c>
      <c r="C8001" s="15">
        <v>44972</v>
      </c>
      <c r="D8001" s="12">
        <f t="shared" si="619"/>
        <v>2023</v>
      </c>
      <c r="E8001" s="12">
        <f t="shared" si="620"/>
        <v>2</v>
      </c>
      <c r="F8001" s="15" t="str">
        <f t="shared" si="621"/>
        <v>2023-02</v>
      </c>
      <c r="G8001" s="15">
        <v>44974</v>
      </c>
      <c r="H8001" s="23">
        <f t="shared" si="623"/>
        <v>2</v>
      </c>
      <c r="I8001" s="14" t="s">
        <v>122</v>
      </c>
      <c r="J8001" s="14" t="s">
        <v>980</v>
      </c>
      <c r="K8001" s="14" t="s">
        <v>981</v>
      </c>
      <c r="L8001" s="14" t="s">
        <v>83</v>
      </c>
      <c r="M8001" s="14" t="s">
        <v>31</v>
      </c>
      <c r="N8001" s="14" t="s">
        <v>711</v>
      </c>
      <c r="O8001" s="14" t="s">
        <v>712</v>
      </c>
      <c r="P8001" s="14" t="s">
        <v>24921</v>
      </c>
      <c r="Q8001" s="14" t="s">
        <v>35</v>
      </c>
      <c r="R8001" s="14" t="s">
        <v>24922</v>
      </c>
      <c r="S8001" s="14" t="s">
        <v>37</v>
      </c>
      <c r="T8001" s="14" t="s">
        <v>208</v>
      </c>
      <c r="U8001" s="14" t="s">
        <v>408</v>
      </c>
      <c r="V8001" s="16">
        <v>4756.5200000000004</v>
      </c>
      <c r="W8001" s="13">
        <v>9</v>
      </c>
      <c r="X8001" s="17">
        <v>0.2</v>
      </c>
      <c r="Y8001" s="16">
        <v>-163.9</v>
      </c>
      <c r="Z8001" s="31">
        <f t="shared" si="622"/>
        <v>-3.4457965066897647E-2</v>
      </c>
    </row>
    <row r="8002" spans="1:26">
      <c r="A8002" s="26">
        <v>8001</v>
      </c>
      <c r="B8002" s="7" t="s">
        <v>24923</v>
      </c>
      <c r="C8002" s="8">
        <v>45379</v>
      </c>
      <c r="D8002" s="12">
        <f t="shared" ref="D8002:D8065" si="624">YEAR(C8002)</f>
        <v>2024</v>
      </c>
      <c r="E8002" s="12">
        <f t="shared" ref="E8002:E8065" si="625">MONTH(C8002)</f>
        <v>3</v>
      </c>
      <c r="F8002" s="8" t="str">
        <f t="shared" ref="F8002:F8065" si="626">TEXT(C8002,"yyyy-mm")</f>
        <v>2024-03</v>
      </c>
      <c r="G8002" s="8">
        <v>45385</v>
      </c>
      <c r="H8002" s="23">
        <f t="shared" si="623"/>
        <v>6</v>
      </c>
      <c r="I8002" s="7" t="s">
        <v>27</v>
      </c>
      <c r="J8002" s="7" t="s">
        <v>1083</v>
      </c>
      <c r="K8002" s="7" t="s">
        <v>1084</v>
      </c>
      <c r="L8002" s="7" t="s">
        <v>83</v>
      </c>
      <c r="M8002" s="7" t="s">
        <v>31</v>
      </c>
      <c r="N8002" s="7" t="s">
        <v>228</v>
      </c>
      <c r="O8002" s="7" t="s">
        <v>229</v>
      </c>
      <c r="P8002" s="7" t="s">
        <v>24924</v>
      </c>
      <c r="Q8002" s="7" t="s">
        <v>46</v>
      </c>
      <c r="R8002" s="7" t="s">
        <v>24925</v>
      </c>
      <c r="S8002" s="7" t="s">
        <v>48</v>
      </c>
      <c r="T8002" s="7" t="s">
        <v>298</v>
      </c>
      <c r="U8002" s="7" t="s">
        <v>299</v>
      </c>
      <c r="V8002" s="10">
        <v>790.75</v>
      </c>
      <c r="W8002" s="6">
        <v>9</v>
      </c>
      <c r="X8002" s="11">
        <v>0.5</v>
      </c>
      <c r="Y8002" s="10">
        <v>-10.57</v>
      </c>
      <c r="Z8002" s="30">
        <f t="shared" ref="Z8002:Z8065" si="627">IFERROR(Y8002/V8002,0)</f>
        <v>-1.3367056591843188E-2</v>
      </c>
    </row>
    <row r="8003" spans="1:26">
      <c r="A8003" s="27">
        <v>8002</v>
      </c>
      <c r="B8003" s="14" t="s">
        <v>24926</v>
      </c>
      <c r="C8003" s="15">
        <v>44771</v>
      </c>
      <c r="D8003" s="12">
        <f t="shared" si="624"/>
        <v>2022</v>
      </c>
      <c r="E8003" s="12">
        <f t="shared" si="625"/>
        <v>7</v>
      </c>
      <c r="F8003" s="15" t="str">
        <f t="shared" si="626"/>
        <v>2022-07</v>
      </c>
      <c r="G8003" s="15">
        <v>44771</v>
      </c>
      <c r="H8003" s="23">
        <f t="shared" si="623"/>
        <v>0</v>
      </c>
      <c r="I8003" s="14" t="s">
        <v>63</v>
      </c>
      <c r="J8003" s="14" t="s">
        <v>3677</v>
      </c>
      <c r="K8003" s="14" t="s">
        <v>511</v>
      </c>
      <c r="L8003" s="14" t="s">
        <v>83</v>
      </c>
      <c r="M8003" s="14" t="s">
        <v>31</v>
      </c>
      <c r="N8003" s="14" t="s">
        <v>166</v>
      </c>
      <c r="O8003" s="14" t="s">
        <v>167</v>
      </c>
      <c r="P8003" s="14" t="s">
        <v>24927</v>
      </c>
      <c r="Q8003" s="14" t="s">
        <v>35</v>
      </c>
      <c r="R8003" s="14" t="s">
        <v>24928</v>
      </c>
      <c r="S8003" s="14" t="s">
        <v>110</v>
      </c>
      <c r="T8003" s="14" t="s">
        <v>148</v>
      </c>
      <c r="U8003" s="14" t="s">
        <v>237</v>
      </c>
      <c r="V8003" s="16">
        <v>502.02</v>
      </c>
      <c r="W8003" s="13">
        <v>1</v>
      </c>
      <c r="X8003" s="17">
        <v>0.4</v>
      </c>
      <c r="Y8003" s="16">
        <v>34.29</v>
      </c>
      <c r="Z8003" s="31">
        <f t="shared" si="627"/>
        <v>6.830405163140911E-2</v>
      </c>
    </row>
    <row r="8004" spans="1:26">
      <c r="A8004" s="26">
        <v>8003</v>
      </c>
      <c r="B8004" s="7" t="s">
        <v>24929</v>
      </c>
      <c r="C8004" s="8">
        <v>45573</v>
      </c>
      <c r="D8004" s="12">
        <f t="shared" si="624"/>
        <v>2024</v>
      </c>
      <c r="E8004" s="12">
        <f t="shared" si="625"/>
        <v>10</v>
      </c>
      <c r="F8004" s="8" t="str">
        <f t="shared" si="626"/>
        <v>2024-10</v>
      </c>
      <c r="G8004" s="8">
        <v>45580</v>
      </c>
      <c r="H8004" s="23">
        <f t="shared" ref="H8004:H8067" si="628">G8004-C8004</f>
        <v>7</v>
      </c>
      <c r="I8004" s="7" t="s">
        <v>27</v>
      </c>
      <c r="J8004" s="7" t="s">
        <v>4967</v>
      </c>
      <c r="K8004" s="7" t="s">
        <v>4968</v>
      </c>
      <c r="L8004" s="7" t="s">
        <v>30</v>
      </c>
      <c r="M8004" s="7" t="s">
        <v>31</v>
      </c>
      <c r="N8004" s="7" t="s">
        <v>166</v>
      </c>
      <c r="O8004" s="7" t="s">
        <v>167</v>
      </c>
      <c r="P8004" s="7" t="s">
        <v>24930</v>
      </c>
      <c r="Q8004" s="7" t="s">
        <v>35</v>
      </c>
      <c r="R8004" s="7" t="s">
        <v>24931</v>
      </c>
      <c r="S8004" s="7" t="s">
        <v>37</v>
      </c>
      <c r="T8004" s="7" t="s">
        <v>170</v>
      </c>
      <c r="U8004" s="7" t="s">
        <v>171</v>
      </c>
      <c r="V8004" s="10">
        <v>9750.4500000000007</v>
      </c>
      <c r="W8004" s="6">
        <v>12</v>
      </c>
      <c r="X8004" s="11">
        <v>0</v>
      </c>
      <c r="Y8004" s="10">
        <v>475.3</v>
      </c>
      <c r="Z8004" s="30">
        <f t="shared" si="627"/>
        <v>4.8746468111728176E-2</v>
      </c>
    </row>
    <row r="8005" spans="1:26">
      <c r="A8005" s="27">
        <v>8004</v>
      </c>
      <c r="B8005" s="14" t="s">
        <v>24932</v>
      </c>
      <c r="C8005" s="15">
        <v>45078</v>
      </c>
      <c r="D8005" s="12">
        <f t="shared" si="624"/>
        <v>2023</v>
      </c>
      <c r="E8005" s="12">
        <f t="shared" si="625"/>
        <v>6</v>
      </c>
      <c r="F8005" s="15" t="str">
        <f t="shared" si="626"/>
        <v>2023-06</v>
      </c>
      <c r="G8005" s="15">
        <v>45078</v>
      </c>
      <c r="H8005" s="23">
        <f t="shared" si="628"/>
        <v>0</v>
      </c>
      <c r="I8005" s="14" t="s">
        <v>63</v>
      </c>
      <c r="J8005" s="14" t="s">
        <v>2944</v>
      </c>
      <c r="K8005" s="14" t="s">
        <v>516</v>
      </c>
      <c r="L8005" s="14" t="s">
        <v>30</v>
      </c>
      <c r="M8005" s="14" t="s">
        <v>31</v>
      </c>
      <c r="N8005" s="14" t="s">
        <v>125</v>
      </c>
      <c r="O8005" s="14" t="s">
        <v>126</v>
      </c>
      <c r="P8005" s="14" t="s">
        <v>24933</v>
      </c>
      <c r="Q8005" s="14" t="s">
        <v>58</v>
      </c>
      <c r="R8005" s="14" t="s">
        <v>24934</v>
      </c>
      <c r="S8005" s="14" t="s">
        <v>48</v>
      </c>
      <c r="T8005" s="14" t="s">
        <v>49</v>
      </c>
      <c r="U8005" s="14" t="s">
        <v>120</v>
      </c>
      <c r="V8005" s="16">
        <v>92.8</v>
      </c>
      <c r="W8005" s="13">
        <v>2</v>
      </c>
      <c r="X8005" s="17">
        <v>0.2</v>
      </c>
      <c r="Y8005" s="16">
        <v>32.21</v>
      </c>
      <c r="Z8005" s="31">
        <f t="shared" si="627"/>
        <v>0.34709051724137935</v>
      </c>
    </row>
    <row r="8006" spans="1:26">
      <c r="A8006" s="26">
        <v>8005</v>
      </c>
      <c r="B8006" s="7" t="s">
        <v>24935</v>
      </c>
      <c r="C8006" s="8">
        <v>44580</v>
      </c>
      <c r="D8006" s="12">
        <f t="shared" si="624"/>
        <v>2022</v>
      </c>
      <c r="E8006" s="12">
        <f t="shared" si="625"/>
        <v>1</v>
      </c>
      <c r="F8006" s="8" t="str">
        <f t="shared" si="626"/>
        <v>2022-01</v>
      </c>
      <c r="G8006" s="8">
        <v>44580</v>
      </c>
      <c r="H8006" s="23">
        <f t="shared" si="628"/>
        <v>0</v>
      </c>
      <c r="I8006" s="7" t="s">
        <v>63</v>
      </c>
      <c r="J8006" s="7" t="s">
        <v>1636</v>
      </c>
      <c r="K8006" s="7" t="s">
        <v>1637</v>
      </c>
      <c r="L8006" s="7" t="s">
        <v>30</v>
      </c>
      <c r="M8006" s="7" t="s">
        <v>31</v>
      </c>
      <c r="N8006" s="7" t="s">
        <v>213</v>
      </c>
      <c r="O8006" s="7" t="s">
        <v>92</v>
      </c>
      <c r="P8006" s="7" t="s">
        <v>24936</v>
      </c>
      <c r="Q8006" s="7" t="s">
        <v>46</v>
      </c>
      <c r="R8006" s="7" t="s">
        <v>24937</v>
      </c>
      <c r="S8006" s="7" t="s">
        <v>48</v>
      </c>
      <c r="T8006" s="7" t="s">
        <v>138</v>
      </c>
      <c r="U8006" s="7" t="s">
        <v>139</v>
      </c>
      <c r="V8006" s="10">
        <v>627.58000000000004</v>
      </c>
      <c r="W8006" s="6">
        <v>3</v>
      </c>
      <c r="X8006" s="11">
        <v>0</v>
      </c>
      <c r="Y8006" s="10">
        <v>-51.12</v>
      </c>
      <c r="Z8006" s="30">
        <f t="shared" si="627"/>
        <v>-8.1455750661270268E-2</v>
      </c>
    </row>
    <row r="8007" spans="1:26">
      <c r="A8007" s="27">
        <v>8006</v>
      </c>
      <c r="B8007" s="14" t="s">
        <v>24938</v>
      </c>
      <c r="C8007" s="15">
        <v>45551</v>
      </c>
      <c r="D8007" s="12">
        <f t="shared" si="624"/>
        <v>2024</v>
      </c>
      <c r="E8007" s="12">
        <f t="shared" si="625"/>
        <v>9</v>
      </c>
      <c r="F8007" s="15" t="str">
        <f t="shared" si="626"/>
        <v>2024-09</v>
      </c>
      <c r="G8007" s="15">
        <v>45555</v>
      </c>
      <c r="H8007" s="23">
        <f t="shared" si="628"/>
        <v>4</v>
      </c>
      <c r="I8007" s="14" t="s">
        <v>52</v>
      </c>
      <c r="J8007" s="14" t="s">
        <v>573</v>
      </c>
      <c r="K8007" s="14" t="s">
        <v>574</v>
      </c>
      <c r="L8007" s="14" t="s">
        <v>83</v>
      </c>
      <c r="M8007" s="14" t="s">
        <v>31</v>
      </c>
      <c r="N8007" s="14" t="s">
        <v>91</v>
      </c>
      <c r="O8007" s="14" t="s">
        <v>92</v>
      </c>
      <c r="P8007" s="14" t="s">
        <v>24939</v>
      </c>
      <c r="Q8007" s="14" t="s">
        <v>46</v>
      </c>
      <c r="R8007" s="14" t="s">
        <v>24940</v>
      </c>
      <c r="S8007" s="14" t="s">
        <v>37</v>
      </c>
      <c r="T8007" s="14" t="s">
        <v>208</v>
      </c>
      <c r="U8007" s="14" t="s">
        <v>408</v>
      </c>
      <c r="V8007" s="16">
        <v>2446.6799999999998</v>
      </c>
      <c r="W8007" s="13">
        <v>6</v>
      </c>
      <c r="X8007" s="17">
        <v>0.2</v>
      </c>
      <c r="Y8007" s="16">
        <v>235.97</v>
      </c>
      <c r="Z8007" s="31">
        <f t="shared" si="627"/>
        <v>9.6444978501479567E-2</v>
      </c>
    </row>
    <row r="8008" spans="1:26">
      <c r="A8008" s="26">
        <v>8007</v>
      </c>
      <c r="B8008" s="7" t="s">
        <v>24941</v>
      </c>
      <c r="C8008" s="8">
        <v>45236</v>
      </c>
      <c r="D8008" s="12">
        <f t="shared" si="624"/>
        <v>2023</v>
      </c>
      <c r="E8008" s="12">
        <f t="shared" si="625"/>
        <v>11</v>
      </c>
      <c r="F8008" s="8" t="str">
        <f t="shared" si="626"/>
        <v>2023-11</v>
      </c>
      <c r="G8008" s="8">
        <v>45241</v>
      </c>
      <c r="H8008" s="23">
        <f t="shared" si="628"/>
        <v>5</v>
      </c>
      <c r="I8008" s="7" t="s">
        <v>27</v>
      </c>
      <c r="J8008" s="7" t="s">
        <v>985</v>
      </c>
      <c r="K8008" s="7" t="s">
        <v>455</v>
      </c>
      <c r="L8008" s="7" t="s">
        <v>66</v>
      </c>
      <c r="M8008" s="7" t="s">
        <v>31</v>
      </c>
      <c r="N8008" s="7" t="s">
        <v>91</v>
      </c>
      <c r="O8008" s="7" t="s">
        <v>92</v>
      </c>
      <c r="P8008" s="7" t="s">
        <v>24942</v>
      </c>
      <c r="Q8008" s="7" t="s">
        <v>46</v>
      </c>
      <c r="R8008" s="7" t="s">
        <v>24943</v>
      </c>
      <c r="S8008" s="7" t="s">
        <v>110</v>
      </c>
      <c r="T8008" s="7" t="s">
        <v>111</v>
      </c>
      <c r="U8008" s="7" t="s">
        <v>112</v>
      </c>
      <c r="V8008" s="10">
        <v>4567.0200000000004</v>
      </c>
      <c r="W8008" s="6">
        <v>8</v>
      </c>
      <c r="X8008" s="11">
        <v>0</v>
      </c>
      <c r="Y8008" s="10">
        <v>-304.38</v>
      </c>
      <c r="Z8008" s="30">
        <f t="shared" si="627"/>
        <v>-6.6647398084527756E-2</v>
      </c>
    </row>
    <row r="8009" spans="1:26">
      <c r="A8009" s="27">
        <v>8008</v>
      </c>
      <c r="B8009" s="14" t="s">
        <v>24944</v>
      </c>
      <c r="C8009" s="15">
        <v>45593</v>
      </c>
      <c r="D8009" s="12">
        <f t="shared" si="624"/>
        <v>2024</v>
      </c>
      <c r="E8009" s="12">
        <f t="shared" si="625"/>
        <v>10</v>
      </c>
      <c r="F8009" s="15" t="str">
        <f t="shared" si="626"/>
        <v>2024-10</v>
      </c>
      <c r="G8009" s="15">
        <v>45593</v>
      </c>
      <c r="H8009" s="23">
        <f t="shared" si="628"/>
        <v>0</v>
      </c>
      <c r="I8009" s="14" t="s">
        <v>63</v>
      </c>
      <c r="J8009" s="14" t="s">
        <v>841</v>
      </c>
      <c r="K8009" s="14" t="s">
        <v>842</v>
      </c>
      <c r="L8009" s="14" t="s">
        <v>83</v>
      </c>
      <c r="M8009" s="14" t="s">
        <v>31</v>
      </c>
      <c r="N8009" s="14" t="s">
        <v>153</v>
      </c>
      <c r="O8009" s="14" t="s">
        <v>154</v>
      </c>
      <c r="P8009" s="14" t="s">
        <v>24945</v>
      </c>
      <c r="Q8009" s="14" t="s">
        <v>146</v>
      </c>
      <c r="R8009" s="14" t="s">
        <v>24946</v>
      </c>
      <c r="S8009" s="14" t="s">
        <v>37</v>
      </c>
      <c r="T8009" s="14" t="s">
        <v>60</v>
      </c>
      <c r="U8009" s="14" t="s">
        <v>162</v>
      </c>
      <c r="V8009" s="16">
        <v>980.08</v>
      </c>
      <c r="W8009" s="13">
        <v>1</v>
      </c>
      <c r="X8009" s="17">
        <v>0</v>
      </c>
      <c r="Y8009" s="16">
        <v>326.02</v>
      </c>
      <c r="Z8009" s="31">
        <f t="shared" si="627"/>
        <v>0.33264631458656435</v>
      </c>
    </row>
    <row r="8010" spans="1:26">
      <c r="A8010" s="26">
        <v>8009</v>
      </c>
      <c r="B8010" s="7" t="s">
        <v>24947</v>
      </c>
      <c r="C8010" s="8">
        <v>45380</v>
      </c>
      <c r="D8010" s="12">
        <f t="shared" si="624"/>
        <v>2024</v>
      </c>
      <c r="E8010" s="12">
        <f t="shared" si="625"/>
        <v>3</v>
      </c>
      <c r="F8010" s="8" t="str">
        <f t="shared" si="626"/>
        <v>2024-03</v>
      </c>
      <c r="G8010" s="8">
        <v>45383</v>
      </c>
      <c r="H8010" s="23">
        <f t="shared" si="628"/>
        <v>3</v>
      </c>
      <c r="I8010" s="7" t="s">
        <v>52</v>
      </c>
      <c r="J8010" s="7" t="s">
        <v>3820</v>
      </c>
      <c r="K8010" s="7" t="s">
        <v>133</v>
      </c>
      <c r="L8010" s="7" t="s">
        <v>30</v>
      </c>
      <c r="M8010" s="7" t="s">
        <v>31</v>
      </c>
      <c r="N8010" s="7" t="s">
        <v>313</v>
      </c>
      <c r="O8010" s="7" t="s">
        <v>314</v>
      </c>
      <c r="P8010" s="7" t="s">
        <v>24948</v>
      </c>
      <c r="Q8010" s="7" t="s">
        <v>146</v>
      </c>
      <c r="R8010" s="7" t="s">
        <v>24949</v>
      </c>
      <c r="S8010" s="7" t="s">
        <v>37</v>
      </c>
      <c r="T8010" s="7" t="s">
        <v>170</v>
      </c>
      <c r="U8010" s="7" t="s">
        <v>171</v>
      </c>
      <c r="V8010" s="10">
        <v>5747.54</v>
      </c>
      <c r="W8010" s="6">
        <v>6</v>
      </c>
      <c r="X8010" s="11">
        <v>0</v>
      </c>
      <c r="Y8010" s="10">
        <v>-236.67</v>
      </c>
      <c r="Z8010" s="30">
        <f t="shared" si="627"/>
        <v>-4.1177616858690848E-2</v>
      </c>
    </row>
    <row r="8011" spans="1:26">
      <c r="A8011" s="27">
        <v>8010</v>
      </c>
      <c r="B8011" s="14" t="s">
        <v>24950</v>
      </c>
      <c r="C8011" s="15">
        <v>45350</v>
      </c>
      <c r="D8011" s="12">
        <f t="shared" si="624"/>
        <v>2024</v>
      </c>
      <c r="E8011" s="12">
        <f t="shared" si="625"/>
        <v>2</v>
      </c>
      <c r="F8011" s="15" t="str">
        <f t="shared" si="626"/>
        <v>2024-02</v>
      </c>
      <c r="G8011" s="15">
        <v>45353</v>
      </c>
      <c r="H8011" s="23">
        <f t="shared" si="628"/>
        <v>3</v>
      </c>
      <c r="I8011" s="14" t="s">
        <v>52</v>
      </c>
      <c r="J8011" s="14" t="s">
        <v>2045</v>
      </c>
      <c r="K8011" s="14" t="s">
        <v>2046</v>
      </c>
      <c r="L8011" s="14" t="s">
        <v>66</v>
      </c>
      <c r="M8011" s="14" t="s">
        <v>31</v>
      </c>
      <c r="N8011" s="14" t="s">
        <v>143</v>
      </c>
      <c r="O8011" s="14" t="s">
        <v>144</v>
      </c>
      <c r="P8011" s="14" t="s">
        <v>24951</v>
      </c>
      <c r="Q8011" s="14" t="s">
        <v>146</v>
      </c>
      <c r="R8011" s="14" t="s">
        <v>24952</v>
      </c>
      <c r="S8011" s="14" t="s">
        <v>110</v>
      </c>
      <c r="T8011" s="14" t="s">
        <v>148</v>
      </c>
      <c r="U8011" s="14" t="s">
        <v>232</v>
      </c>
      <c r="V8011" s="16">
        <v>6271.94</v>
      </c>
      <c r="W8011" s="13">
        <v>4</v>
      </c>
      <c r="X8011" s="17">
        <v>0.2</v>
      </c>
      <c r="Y8011" s="16">
        <v>821.82</v>
      </c>
      <c r="Z8011" s="31">
        <f t="shared" si="627"/>
        <v>0.13103122797730848</v>
      </c>
    </row>
    <row r="8012" spans="1:26">
      <c r="A8012" s="26">
        <v>8011</v>
      </c>
      <c r="B8012" s="7" t="s">
        <v>24953</v>
      </c>
      <c r="C8012" s="8">
        <v>44746</v>
      </c>
      <c r="D8012" s="12">
        <f t="shared" si="624"/>
        <v>2022</v>
      </c>
      <c r="E8012" s="12">
        <f t="shared" si="625"/>
        <v>7</v>
      </c>
      <c r="F8012" s="8" t="str">
        <f t="shared" si="626"/>
        <v>2022-07</v>
      </c>
      <c r="G8012" s="8">
        <v>44751</v>
      </c>
      <c r="H8012" s="23">
        <f t="shared" si="628"/>
        <v>5</v>
      </c>
      <c r="I8012" s="7" t="s">
        <v>27</v>
      </c>
      <c r="J8012" s="7" t="s">
        <v>4650</v>
      </c>
      <c r="K8012" s="7" t="s">
        <v>4651</v>
      </c>
      <c r="L8012" s="7" t="s">
        <v>66</v>
      </c>
      <c r="M8012" s="7" t="s">
        <v>31</v>
      </c>
      <c r="N8012" s="7" t="s">
        <v>228</v>
      </c>
      <c r="O8012" s="7" t="s">
        <v>229</v>
      </c>
      <c r="P8012" s="7" t="s">
        <v>24954</v>
      </c>
      <c r="Q8012" s="7" t="s">
        <v>46</v>
      </c>
      <c r="R8012" s="7" t="s">
        <v>24955</v>
      </c>
      <c r="S8012" s="7" t="s">
        <v>48</v>
      </c>
      <c r="T8012" s="7" t="s">
        <v>298</v>
      </c>
      <c r="U8012" s="7" t="s">
        <v>630</v>
      </c>
      <c r="V8012" s="10">
        <v>869.65</v>
      </c>
      <c r="W8012" s="6">
        <v>5</v>
      </c>
      <c r="X8012" s="11">
        <v>0.1</v>
      </c>
      <c r="Y8012" s="10">
        <v>-76.14</v>
      </c>
      <c r="Z8012" s="30">
        <f t="shared" si="627"/>
        <v>-8.7552463634795616E-2</v>
      </c>
    </row>
    <row r="8013" spans="1:26">
      <c r="A8013" s="27">
        <v>8012</v>
      </c>
      <c r="B8013" s="14" t="s">
        <v>24956</v>
      </c>
      <c r="C8013" s="15">
        <v>45610</v>
      </c>
      <c r="D8013" s="12">
        <f t="shared" si="624"/>
        <v>2024</v>
      </c>
      <c r="E8013" s="12">
        <f t="shared" si="625"/>
        <v>11</v>
      </c>
      <c r="F8013" s="15" t="str">
        <f t="shared" si="626"/>
        <v>2024-11</v>
      </c>
      <c r="G8013" s="15">
        <v>45615</v>
      </c>
      <c r="H8013" s="23">
        <f t="shared" si="628"/>
        <v>5</v>
      </c>
      <c r="I8013" s="14" t="s">
        <v>52</v>
      </c>
      <c r="J8013" s="14" t="s">
        <v>4338</v>
      </c>
      <c r="K8013" s="14" t="s">
        <v>142</v>
      </c>
      <c r="L8013" s="14" t="s">
        <v>66</v>
      </c>
      <c r="M8013" s="14" t="s">
        <v>31</v>
      </c>
      <c r="N8013" s="14" t="s">
        <v>74</v>
      </c>
      <c r="O8013" s="14" t="s">
        <v>75</v>
      </c>
      <c r="P8013" s="14" t="s">
        <v>24957</v>
      </c>
      <c r="Q8013" s="14" t="s">
        <v>46</v>
      </c>
      <c r="R8013" s="14" t="s">
        <v>24958</v>
      </c>
      <c r="S8013" s="14" t="s">
        <v>110</v>
      </c>
      <c r="T8013" s="14" t="s">
        <v>111</v>
      </c>
      <c r="U8013" s="14" t="s">
        <v>287</v>
      </c>
      <c r="V8013" s="16">
        <v>578.94000000000005</v>
      </c>
      <c r="W8013" s="13">
        <v>11</v>
      </c>
      <c r="X8013" s="17">
        <v>0.4</v>
      </c>
      <c r="Y8013" s="16">
        <v>197.15</v>
      </c>
      <c r="Z8013" s="31">
        <f t="shared" si="627"/>
        <v>0.3405361522783017</v>
      </c>
    </row>
    <row r="8014" spans="1:26">
      <c r="A8014" s="26">
        <v>8013</v>
      </c>
      <c r="B8014" s="7" t="s">
        <v>24959</v>
      </c>
      <c r="C8014" s="8">
        <v>44948</v>
      </c>
      <c r="D8014" s="12">
        <f t="shared" si="624"/>
        <v>2023</v>
      </c>
      <c r="E8014" s="12">
        <f t="shared" si="625"/>
        <v>1</v>
      </c>
      <c r="F8014" s="8" t="str">
        <f t="shared" si="626"/>
        <v>2023-01</v>
      </c>
      <c r="G8014" s="8">
        <v>44951</v>
      </c>
      <c r="H8014" s="23">
        <f t="shared" si="628"/>
        <v>3</v>
      </c>
      <c r="I8014" s="7" t="s">
        <v>52</v>
      </c>
      <c r="J8014" s="7" t="s">
        <v>1049</v>
      </c>
      <c r="K8014" s="7" t="s">
        <v>1050</v>
      </c>
      <c r="L8014" s="7" t="s">
        <v>30</v>
      </c>
      <c r="M8014" s="7" t="s">
        <v>31</v>
      </c>
      <c r="N8014" s="7" t="s">
        <v>134</v>
      </c>
      <c r="O8014" s="7" t="s">
        <v>135</v>
      </c>
      <c r="P8014" s="7" t="s">
        <v>24960</v>
      </c>
      <c r="Q8014" s="7" t="s">
        <v>58</v>
      </c>
      <c r="R8014" s="7" t="s">
        <v>24961</v>
      </c>
      <c r="S8014" s="7" t="s">
        <v>48</v>
      </c>
      <c r="T8014" s="7" t="s">
        <v>298</v>
      </c>
      <c r="U8014" s="7" t="s">
        <v>299</v>
      </c>
      <c r="V8014" s="10">
        <v>580.71</v>
      </c>
      <c r="W8014" s="6">
        <v>4</v>
      </c>
      <c r="X8014" s="11">
        <v>0.4</v>
      </c>
      <c r="Y8014" s="10">
        <v>86.23</v>
      </c>
      <c r="Z8014" s="30">
        <f t="shared" si="627"/>
        <v>0.14849064076733653</v>
      </c>
    </row>
    <row r="8015" spans="1:26">
      <c r="A8015" s="27">
        <v>8014</v>
      </c>
      <c r="B8015" s="14" t="s">
        <v>24962</v>
      </c>
      <c r="C8015" s="15">
        <v>44486</v>
      </c>
      <c r="D8015" s="12">
        <f t="shared" si="624"/>
        <v>2021</v>
      </c>
      <c r="E8015" s="12">
        <f t="shared" si="625"/>
        <v>10</v>
      </c>
      <c r="F8015" s="15" t="str">
        <f t="shared" si="626"/>
        <v>2021-10</v>
      </c>
      <c r="G8015" s="15">
        <v>44494</v>
      </c>
      <c r="H8015" s="23">
        <f t="shared" si="628"/>
        <v>8</v>
      </c>
      <c r="I8015" s="14" t="s">
        <v>27</v>
      </c>
      <c r="J8015" s="14" t="s">
        <v>2572</v>
      </c>
      <c r="K8015" s="14" t="s">
        <v>722</v>
      </c>
      <c r="L8015" s="14" t="s">
        <v>66</v>
      </c>
      <c r="M8015" s="14" t="s">
        <v>31</v>
      </c>
      <c r="N8015" s="14" t="s">
        <v>106</v>
      </c>
      <c r="O8015" s="14" t="s">
        <v>107</v>
      </c>
      <c r="P8015" s="14" t="s">
        <v>24963</v>
      </c>
      <c r="Q8015" s="14" t="s">
        <v>35</v>
      </c>
      <c r="R8015" s="14" t="s">
        <v>24964</v>
      </c>
      <c r="S8015" s="14" t="s">
        <v>110</v>
      </c>
      <c r="T8015" s="14" t="s">
        <v>111</v>
      </c>
      <c r="U8015" s="14" t="s">
        <v>216</v>
      </c>
      <c r="V8015" s="16">
        <v>876.79</v>
      </c>
      <c r="W8015" s="13">
        <v>1</v>
      </c>
      <c r="X8015" s="17">
        <v>0.2</v>
      </c>
      <c r="Y8015" s="16">
        <v>-146.5</v>
      </c>
      <c r="Z8015" s="31">
        <f t="shared" si="627"/>
        <v>-0.16708675965738662</v>
      </c>
    </row>
    <row r="8016" spans="1:26">
      <c r="A8016" s="26">
        <v>8015</v>
      </c>
      <c r="B8016" s="7" t="s">
        <v>24965</v>
      </c>
      <c r="C8016" s="8">
        <v>44820</v>
      </c>
      <c r="D8016" s="12">
        <f t="shared" si="624"/>
        <v>2022</v>
      </c>
      <c r="E8016" s="12">
        <f t="shared" si="625"/>
        <v>9</v>
      </c>
      <c r="F8016" s="8" t="str">
        <f t="shared" si="626"/>
        <v>2022-09</v>
      </c>
      <c r="G8016" s="8">
        <v>44820</v>
      </c>
      <c r="H8016" s="23">
        <f t="shared" si="628"/>
        <v>0</v>
      </c>
      <c r="I8016" s="7" t="s">
        <v>63</v>
      </c>
      <c r="J8016" s="7" t="s">
        <v>2094</v>
      </c>
      <c r="K8016" s="7" t="s">
        <v>2095</v>
      </c>
      <c r="L8016" s="7" t="s">
        <v>66</v>
      </c>
      <c r="M8016" s="7" t="s">
        <v>31</v>
      </c>
      <c r="N8016" s="7" t="s">
        <v>204</v>
      </c>
      <c r="O8016" s="7" t="s">
        <v>205</v>
      </c>
      <c r="P8016" s="7" t="s">
        <v>24966</v>
      </c>
      <c r="Q8016" s="7" t="s">
        <v>146</v>
      </c>
      <c r="R8016" s="7" t="s">
        <v>24967</v>
      </c>
      <c r="S8016" s="7" t="s">
        <v>37</v>
      </c>
      <c r="T8016" s="7" t="s">
        <v>60</v>
      </c>
      <c r="U8016" s="7" t="s">
        <v>317</v>
      </c>
      <c r="V8016" s="10">
        <v>549.54</v>
      </c>
      <c r="W8016" s="6">
        <v>1</v>
      </c>
      <c r="X8016" s="11">
        <v>0.3</v>
      </c>
      <c r="Y8016" s="10">
        <v>208.03</v>
      </c>
      <c r="Z8016" s="30">
        <f t="shared" si="627"/>
        <v>0.37855297157622741</v>
      </c>
    </row>
    <row r="8017" spans="1:26">
      <c r="A8017" s="27">
        <v>8016</v>
      </c>
      <c r="B8017" s="14" t="s">
        <v>24968</v>
      </c>
      <c r="C8017" s="15">
        <v>44364</v>
      </c>
      <c r="D8017" s="12">
        <f t="shared" si="624"/>
        <v>2021</v>
      </c>
      <c r="E8017" s="12">
        <f t="shared" si="625"/>
        <v>6</v>
      </c>
      <c r="F8017" s="15" t="str">
        <f t="shared" si="626"/>
        <v>2021-06</v>
      </c>
      <c r="G8017" s="15">
        <v>44370</v>
      </c>
      <c r="H8017" s="23">
        <f t="shared" si="628"/>
        <v>6</v>
      </c>
      <c r="I8017" s="14" t="s">
        <v>27</v>
      </c>
      <c r="J8017" s="14" t="s">
        <v>5546</v>
      </c>
      <c r="K8017" s="14" t="s">
        <v>918</v>
      </c>
      <c r="L8017" s="14" t="s">
        <v>83</v>
      </c>
      <c r="M8017" s="14" t="s">
        <v>31</v>
      </c>
      <c r="N8017" s="14" t="s">
        <v>153</v>
      </c>
      <c r="O8017" s="14" t="s">
        <v>154</v>
      </c>
      <c r="P8017" s="14" t="s">
        <v>24969</v>
      </c>
      <c r="Q8017" s="14" t="s">
        <v>146</v>
      </c>
      <c r="R8017" s="14" t="s">
        <v>24970</v>
      </c>
      <c r="S8017" s="14" t="s">
        <v>37</v>
      </c>
      <c r="T8017" s="14" t="s">
        <v>208</v>
      </c>
      <c r="U8017" s="14" t="s">
        <v>265</v>
      </c>
      <c r="V8017" s="16">
        <v>947.65</v>
      </c>
      <c r="W8017" s="13">
        <v>3</v>
      </c>
      <c r="X8017" s="17">
        <v>0.4</v>
      </c>
      <c r="Y8017" s="16">
        <v>84.68</v>
      </c>
      <c r="Z8017" s="31">
        <f t="shared" si="627"/>
        <v>8.9357885295203929E-2</v>
      </c>
    </row>
    <row r="8018" spans="1:26">
      <c r="A8018" s="26">
        <v>8017</v>
      </c>
      <c r="B8018" s="7" t="s">
        <v>24971</v>
      </c>
      <c r="C8018" s="8">
        <v>45321</v>
      </c>
      <c r="D8018" s="12">
        <f t="shared" si="624"/>
        <v>2024</v>
      </c>
      <c r="E8018" s="12">
        <f t="shared" si="625"/>
        <v>1</v>
      </c>
      <c r="F8018" s="8" t="str">
        <f t="shared" si="626"/>
        <v>2024-01</v>
      </c>
      <c r="G8018" s="8">
        <v>45321</v>
      </c>
      <c r="H8018" s="23">
        <f t="shared" si="628"/>
        <v>0</v>
      </c>
      <c r="I8018" s="7" t="s">
        <v>63</v>
      </c>
      <c r="J8018" s="7" t="s">
        <v>1810</v>
      </c>
      <c r="K8018" s="7" t="s">
        <v>1642</v>
      </c>
      <c r="L8018" s="7" t="s">
        <v>30</v>
      </c>
      <c r="M8018" s="7" t="s">
        <v>31</v>
      </c>
      <c r="N8018" s="7" t="s">
        <v>55</v>
      </c>
      <c r="O8018" s="7" t="s">
        <v>56</v>
      </c>
      <c r="P8018" s="7" t="s">
        <v>24972</v>
      </c>
      <c r="Q8018" s="7" t="s">
        <v>58</v>
      </c>
      <c r="R8018" s="7" t="s">
        <v>24973</v>
      </c>
      <c r="S8018" s="7" t="s">
        <v>110</v>
      </c>
      <c r="T8018" s="7" t="s">
        <v>243</v>
      </c>
      <c r="U8018" s="7" t="s">
        <v>244</v>
      </c>
      <c r="V8018" s="10">
        <v>11016.92</v>
      </c>
      <c r="W8018" s="6">
        <v>13</v>
      </c>
      <c r="X8018" s="11">
        <v>0.1</v>
      </c>
      <c r="Y8018" s="10">
        <v>544.70000000000005</v>
      </c>
      <c r="Z8018" s="30">
        <f t="shared" si="627"/>
        <v>4.9442130831484667E-2</v>
      </c>
    </row>
    <row r="8019" spans="1:26">
      <c r="A8019" s="27">
        <v>8018</v>
      </c>
      <c r="B8019" s="14" t="s">
        <v>24974</v>
      </c>
      <c r="C8019" s="15">
        <v>45209</v>
      </c>
      <c r="D8019" s="12">
        <f t="shared" si="624"/>
        <v>2023</v>
      </c>
      <c r="E8019" s="12">
        <f t="shared" si="625"/>
        <v>10</v>
      </c>
      <c r="F8019" s="15" t="str">
        <f t="shared" si="626"/>
        <v>2023-10</v>
      </c>
      <c r="G8019" s="15">
        <v>45210</v>
      </c>
      <c r="H8019" s="23">
        <f t="shared" si="628"/>
        <v>1</v>
      </c>
      <c r="I8019" s="14" t="s">
        <v>122</v>
      </c>
      <c r="J8019" s="14" t="s">
        <v>1828</v>
      </c>
      <c r="K8019" s="14" t="s">
        <v>752</v>
      </c>
      <c r="L8019" s="14" t="s">
        <v>30</v>
      </c>
      <c r="M8019" s="14" t="s">
        <v>31</v>
      </c>
      <c r="N8019" s="14" t="s">
        <v>228</v>
      </c>
      <c r="O8019" s="14" t="s">
        <v>229</v>
      </c>
      <c r="P8019" s="14" t="s">
        <v>24975</v>
      </c>
      <c r="Q8019" s="14" t="s">
        <v>46</v>
      </c>
      <c r="R8019" s="14" t="s">
        <v>24976</v>
      </c>
      <c r="S8019" s="14" t="s">
        <v>48</v>
      </c>
      <c r="T8019" s="14" t="s">
        <v>138</v>
      </c>
      <c r="U8019" s="14" t="s">
        <v>1091</v>
      </c>
      <c r="V8019" s="16">
        <v>2466.2800000000002</v>
      </c>
      <c r="W8019" s="13">
        <v>14</v>
      </c>
      <c r="X8019" s="17">
        <v>0.1</v>
      </c>
      <c r="Y8019" s="16">
        <v>1028.04</v>
      </c>
      <c r="Z8019" s="31">
        <f t="shared" si="627"/>
        <v>0.41683831519535491</v>
      </c>
    </row>
    <row r="8020" spans="1:26">
      <c r="A8020" s="26">
        <v>8019</v>
      </c>
      <c r="B8020" s="7" t="s">
        <v>24977</v>
      </c>
      <c r="C8020" s="8">
        <v>44788</v>
      </c>
      <c r="D8020" s="12">
        <f t="shared" si="624"/>
        <v>2022</v>
      </c>
      <c r="E8020" s="12">
        <f t="shared" si="625"/>
        <v>8</v>
      </c>
      <c r="F8020" s="8" t="str">
        <f t="shared" si="626"/>
        <v>2022-08</v>
      </c>
      <c r="G8020" s="8">
        <v>44791</v>
      </c>
      <c r="H8020" s="23">
        <f t="shared" si="628"/>
        <v>3</v>
      </c>
      <c r="I8020" s="7" t="s">
        <v>122</v>
      </c>
      <c r="J8020" s="7" t="s">
        <v>1882</v>
      </c>
      <c r="K8020" s="7" t="s">
        <v>159</v>
      </c>
      <c r="L8020" s="7" t="s">
        <v>30</v>
      </c>
      <c r="M8020" s="7" t="s">
        <v>31</v>
      </c>
      <c r="N8020" s="7" t="s">
        <v>106</v>
      </c>
      <c r="O8020" s="7" t="s">
        <v>107</v>
      </c>
      <c r="P8020" s="7" t="s">
        <v>24978</v>
      </c>
      <c r="Q8020" s="7" t="s">
        <v>35</v>
      </c>
      <c r="R8020" s="7" t="s">
        <v>24979</v>
      </c>
      <c r="S8020" s="7" t="s">
        <v>110</v>
      </c>
      <c r="T8020" s="7" t="s">
        <v>111</v>
      </c>
      <c r="U8020" s="7" t="s">
        <v>216</v>
      </c>
      <c r="V8020" s="10">
        <v>6345.04</v>
      </c>
      <c r="W8020" s="6">
        <v>7</v>
      </c>
      <c r="X8020" s="11">
        <v>0.5</v>
      </c>
      <c r="Y8020" s="10">
        <v>1394.46</v>
      </c>
      <c r="Z8020" s="30">
        <f t="shared" si="627"/>
        <v>0.21977166416602575</v>
      </c>
    </row>
    <row r="8021" spans="1:26">
      <c r="A8021" s="27">
        <v>8020</v>
      </c>
      <c r="B8021" s="14" t="s">
        <v>24980</v>
      </c>
      <c r="C8021" s="15">
        <v>45459</v>
      </c>
      <c r="D8021" s="12">
        <f t="shared" si="624"/>
        <v>2024</v>
      </c>
      <c r="E8021" s="12">
        <f t="shared" si="625"/>
        <v>6</v>
      </c>
      <c r="F8021" s="15" t="str">
        <f t="shared" si="626"/>
        <v>2024-06</v>
      </c>
      <c r="G8021" s="15">
        <v>45464</v>
      </c>
      <c r="H8021" s="23">
        <f t="shared" si="628"/>
        <v>5</v>
      </c>
      <c r="I8021" s="14" t="s">
        <v>27</v>
      </c>
      <c r="J8021" s="14" t="s">
        <v>1882</v>
      </c>
      <c r="K8021" s="14" t="s">
        <v>159</v>
      </c>
      <c r="L8021" s="14" t="s">
        <v>30</v>
      </c>
      <c r="M8021" s="14" t="s">
        <v>31</v>
      </c>
      <c r="N8021" s="14" t="s">
        <v>106</v>
      </c>
      <c r="O8021" s="14" t="s">
        <v>107</v>
      </c>
      <c r="P8021" s="14" t="s">
        <v>2601</v>
      </c>
      <c r="Q8021" s="14" t="s">
        <v>35</v>
      </c>
      <c r="R8021" s="14" t="s">
        <v>24981</v>
      </c>
      <c r="S8021" s="14" t="s">
        <v>48</v>
      </c>
      <c r="T8021" s="14" t="s">
        <v>69</v>
      </c>
      <c r="U8021" s="14" t="s">
        <v>475</v>
      </c>
      <c r="V8021" s="16">
        <v>477.34</v>
      </c>
      <c r="W8021" s="13">
        <v>11</v>
      </c>
      <c r="X8021" s="17">
        <v>0.5</v>
      </c>
      <c r="Y8021" s="16">
        <v>18.63</v>
      </c>
      <c r="Z8021" s="31">
        <f t="shared" si="627"/>
        <v>3.9028784514182763E-2</v>
      </c>
    </row>
    <row r="8022" spans="1:26">
      <c r="A8022" s="26">
        <v>8021</v>
      </c>
      <c r="B8022" s="7" t="s">
        <v>24982</v>
      </c>
      <c r="C8022" s="8">
        <v>45030</v>
      </c>
      <c r="D8022" s="12">
        <f t="shared" si="624"/>
        <v>2023</v>
      </c>
      <c r="E8022" s="12">
        <f t="shared" si="625"/>
        <v>4</v>
      </c>
      <c r="F8022" s="8" t="str">
        <f t="shared" si="626"/>
        <v>2023-04</v>
      </c>
      <c r="G8022" s="8">
        <v>45038</v>
      </c>
      <c r="H8022" s="23">
        <f t="shared" si="628"/>
        <v>8</v>
      </c>
      <c r="I8022" s="7" t="s">
        <v>27</v>
      </c>
      <c r="J8022" s="7" t="s">
        <v>281</v>
      </c>
      <c r="K8022" s="7" t="s">
        <v>282</v>
      </c>
      <c r="L8022" s="7" t="s">
        <v>30</v>
      </c>
      <c r="M8022" s="7" t="s">
        <v>31</v>
      </c>
      <c r="N8022" s="7" t="s">
        <v>283</v>
      </c>
      <c r="O8022" s="7" t="s">
        <v>284</v>
      </c>
      <c r="P8022" s="7" t="s">
        <v>24983</v>
      </c>
      <c r="Q8022" s="7" t="s">
        <v>146</v>
      </c>
      <c r="R8022" s="7" t="s">
        <v>24984</v>
      </c>
      <c r="S8022" s="7" t="s">
        <v>48</v>
      </c>
      <c r="T8022" s="7" t="s">
        <v>95</v>
      </c>
      <c r="U8022" s="7" t="s">
        <v>571</v>
      </c>
      <c r="V8022" s="10">
        <v>1857</v>
      </c>
      <c r="W8022" s="6">
        <v>9</v>
      </c>
      <c r="X8022" s="11">
        <v>0.1</v>
      </c>
      <c r="Y8022" s="10">
        <v>-141.16</v>
      </c>
      <c r="Z8022" s="30">
        <f t="shared" si="627"/>
        <v>-7.6015078082929455E-2</v>
      </c>
    </row>
    <row r="8023" spans="1:26">
      <c r="A8023" s="27">
        <v>8022</v>
      </c>
      <c r="B8023" s="14" t="s">
        <v>24985</v>
      </c>
      <c r="C8023" s="15">
        <v>45468</v>
      </c>
      <c r="D8023" s="12">
        <f t="shared" si="624"/>
        <v>2024</v>
      </c>
      <c r="E8023" s="12">
        <f t="shared" si="625"/>
        <v>6</v>
      </c>
      <c r="F8023" s="15" t="str">
        <f t="shared" si="626"/>
        <v>2024-06</v>
      </c>
      <c r="G8023" s="15">
        <v>45471</v>
      </c>
      <c r="H8023" s="23">
        <f t="shared" si="628"/>
        <v>3</v>
      </c>
      <c r="I8023" s="14" t="s">
        <v>122</v>
      </c>
      <c r="J8023" s="14" t="s">
        <v>524</v>
      </c>
      <c r="K8023" s="14" t="s">
        <v>525</v>
      </c>
      <c r="L8023" s="14" t="s">
        <v>66</v>
      </c>
      <c r="M8023" s="14" t="s">
        <v>31</v>
      </c>
      <c r="N8023" s="14" t="s">
        <v>106</v>
      </c>
      <c r="O8023" s="14" t="s">
        <v>107</v>
      </c>
      <c r="P8023" s="14" t="s">
        <v>24986</v>
      </c>
      <c r="Q8023" s="14" t="s">
        <v>35</v>
      </c>
      <c r="R8023" s="14" t="s">
        <v>24987</v>
      </c>
      <c r="S8023" s="14" t="s">
        <v>110</v>
      </c>
      <c r="T8023" s="14" t="s">
        <v>243</v>
      </c>
      <c r="U8023" s="14" t="s">
        <v>481</v>
      </c>
      <c r="V8023" s="16">
        <v>27046.1</v>
      </c>
      <c r="W8023" s="13">
        <v>14</v>
      </c>
      <c r="X8023" s="17">
        <v>0</v>
      </c>
      <c r="Y8023" s="16">
        <v>-5140.7</v>
      </c>
      <c r="Z8023" s="31">
        <f t="shared" si="627"/>
        <v>-0.19007176635448364</v>
      </c>
    </row>
    <row r="8024" spans="1:26">
      <c r="A8024" s="26">
        <v>8023</v>
      </c>
      <c r="B8024" s="7" t="s">
        <v>24988</v>
      </c>
      <c r="C8024" s="8">
        <v>45360</v>
      </c>
      <c r="D8024" s="12">
        <f t="shared" si="624"/>
        <v>2024</v>
      </c>
      <c r="E8024" s="12">
        <f t="shared" si="625"/>
        <v>3</v>
      </c>
      <c r="F8024" s="8" t="str">
        <f t="shared" si="626"/>
        <v>2024-03</v>
      </c>
      <c r="G8024" s="8">
        <v>45366</v>
      </c>
      <c r="H8024" s="23">
        <f t="shared" si="628"/>
        <v>6</v>
      </c>
      <c r="I8024" s="7" t="s">
        <v>27</v>
      </c>
      <c r="J8024" s="7" t="s">
        <v>4074</v>
      </c>
      <c r="K8024" s="7" t="s">
        <v>2393</v>
      </c>
      <c r="L8024" s="7" t="s">
        <v>30</v>
      </c>
      <c r="M8024" s="7" t="s">
        <v>31</v>
      </c>
      <c r="N8024" s="7" t="s">
        <v>181</v>
      </c>
      <c r="O8024" s="7" t="s">
        <v>107</v>
      </c>
      <c r="P8024" s="7" t="s">
        <v>24989</v>
      </c>
      <c r="Q8024" s="7" t="s">
        <v>35</v>
      </c>
      <c r="R8024" s="7" t="s">
        <v>24990</v>
      </c>
      <c r="S8024" s="7" t="s">
        <v>110</v>
      </c>
      <c r="T8024" s="7" t="s">
        <v>243</v>
      </c>
      <c r="U8024" s="7" t="s">
        <v>339</v>
      </c>
      <c r="V8024" s="10">
        <v>4622.9399999999996</v>
      </c>
      <c r="W8024" s="6">
        <v>8</v>
      </c>
      <c r="X8024" s="11">
        <v>0.4</v>
      </c>
      <c r="Y8024" s="10">
        <v>396.24</v>
      </c>
      <c r="Z8024" s="30">
        <f t="shared" si="627"/>
        <v>8.5711689963529708E-2</v>
      </c>
    </row>
    <row r="8025" spans="1:26">
      <c r="A8025" s="27">
        <v>8024</v>
      </c>
      <c r="B8025" s="14" t="s">
        <v>24991</v>
      </c>
      <c r="C8025" s="15">
        <v>44924</v>
      </c>
      <c r="D8025" s="12">
        <f t="shared" si="624"/>
        <v>2022</v>
      </c>
      <c r="E8025" s="12">
        <f t="shared" si="625"/>
        <v>12</v>
      </c>
      <c r="F8025" s="15" t="str">
        <f t="shared" si="626"/>
        <v>2022-12</v>
      </c>
      <c r="G8025" s="15">
        <v>44924</v>
      </c>
      <c r="H8025" s="23">
        <f t="shared" si="628"/>
        <v>0</v>
      </c>
      <c r="I8025" s="14" t="s">
        <v>63</v>
      </c>
      <c r="J8025" s="14" t="s">
        <v>1384</v>
      </c>
      <c r="K8025" s="14" t="s">
        <v>385</v>
      </c>
      <c r="L8025" s="14" t="s">
        <v>83</v>
      </c>
      <c r="M8025" s="14" t="s">
        <v>31</v>
      </c>
      <c r="N8025" s="14" t="s">
        <v>220</v>
      </c>
      <c r="O8025" s="14" t="s">
        <v>220</v>
      </c>
      <c r="P8025" s="14" t="s">
        <v>24992</v>
      </c>
      <c r="Q8025" s="14" t="s">
        <v>58</v>
      </c>
      <c r="R8025" s="14" t="s">
        <v>24993</v>
      </c>
      <c r="S8025" s="14" t="s">
        <v>48</v>
      </c>
      <c r="T8025" s="14" t="s">
        <v>298</v>
      </c>
      <c r="U8025" s="14" t="s">
        <v>630</v>
      </c>
      <c r="V8025" s="16">
        <v>568.02</v>
      </c>
      <c r="W8025" s="13">
        <v>10</v>
      </c>
      <c r="X8025" s="17">
        <v>0.3</v>
      </c>
      <c r="Y8025" s="16">
        <v>81.2</v>
      </c>
      <c r="Z8025" s="31">
        <f t="shared" si="627"/>
        <v>0.14295271293264322</v>
      </c>
    </row>
    <row r="8026" spans="1:26">
      <c r="A8026" s="26">
        <v>8025</v>
      </c>
      <c r="B8026" s="7" t="s">
        <v>24994</v>
      </c>
      <c r="C8026" s="8">
        <v>44434</v>
      </c>
      <c r="D8026" s="12">
        <f t="shared" si="624"/>
        <v>2021</v>
      </c>
      <c r="E8026" s="12">
        <f t="shared" si="625"/>
        <v>8</v>
      </c>
      <c r="F8026" s="8" t="str">
        <f t="shared" si="626"/>
        <v>2021-08</v>
      </c>
      <c r="G8026" s="8">
        <v>44439</v>
      </c>
      <c r="H8026" s="23">
        <f t="shared" si="628"/>
        <v>5</v>
      </c>
      <c r="I8026" s="7" t="s">
        <v>27</v>
      </c>
      <c r="J8026" s="7" t="s">
        <v>8214</v>
      </c>
      <c r="K8026" s="7" t="s">
        <v>8215</v>
      </c>
      <c r="L8026" s="7" t="s">
        <v>66</v>
      </c>
      <c r="M8026" s="7" t="s">
        <v>31</v>
      </c>
      <c r="N8026" s="7" t="s">
        <v>143</v>
      </c>
      <c r="O8026" s="7" t="s">
        <v>144</v>
      </c>
      <c r="P8026" s="7" t="s">
        <v>24995</v>
      </c>
      <c r="Q8026" s="7" t="s">
        <v>146</v>
      </c>
      <c r="R8026" s="7" t="s">
        <v>24996</v>
      </c>
      <c r="S8026" s="7" t="s">
        <v>37</v>
      </c>
      <c r="T8026" s="7" t="s">
        <v>38</v>
      </c>
      <c r="U8026" s="7" t="s">
        <v>39</v>
      </c>
      <c r="V8026" s="10">
        <v>2603.11</v>
      </c>
      <c r="W8026" s="6">
        <v>9</v>
      </c>
      <c r="X8026" s="11">
        <v>0.2</v>
      </c>
      <c r="Y8026" s="10">
        <v>901.43</v>
      </c>
      <c r="Z8026" s="30">
        <f t="shared" si="627"/>
        <v>0.34628963048046374</v>
      </c>
    </row>
    <row r="8027" spans="1:26">
      <c r="A8027" s="27">
        <v>8026</v>
      </c>
      <c r="B8027" s="14" t="s">
        <v>24997</v>
      </c>
      <c r="C8027" s="15">
        <v>44333</v>
      </c>
      <c r="D8027" s="12">
        <f t="shared" si="624"/>
        <v>2021</v>
      </c>
      <c r="E8027" s="12">
        <f t="shared" si="625"/>
        <v>5</v>
      </c>
      <c r="F8027" s="15" t="str">
        <f t="shared" si="626"/>
        <v>2021-05</v>
      </c>
      <c r="G8027" s="15">
        <v>44340</v>
      </c>
      <c r="H8027" s="23">
        <f t="shared" si="628"/>
        <v>7</v>
      </c>
      <c r="I8027" s="14" t="s">
        <v>27</v>
      </c>
      <c r="J8027" s="14" t="s">
        <v>2944</v>
      </c>
      <c r="K8027" s="14" t="s">
        <v>516</v>
      </c>
      <c r="L8027" s="14" t="s">
        <v>30</v>
      </c>
      <c r="M8027" s="14" t="s">
        <v>31</v>
      </c>
      <c r="N8027" s="14" t="s">
        <v>125</v>
      </c>
      <c r="O8027" s="14" t="s">
        <v>126</v>
      </c>
      <c r="P8027" s="14" t="s">
        <v>24998</v>
      </c>
      <c r="Q8027" s="14" t="s">
        <v>58</v>
      </c>
      <c r="R8027" s="14" t="s">
        <v>24999</v>
      </c>
      <c r="S8027" s="14" t="s">
        <v>37</v>
      </c>
      <c r="T8027" s="14" t="s">
        <v>38</v>
      </c>
      <c r="U8027" s="14" t="s">
        <v>39</v>
      </c>
      <c r="V8027" s="16">
        <v>3964.03</v>
      </c>
      <c r="W8027" s="13">
        <v>9</v>
      </c>
      <c r="X8027" s="17">
        <v>0.4</v>
      </c>
      <c r="Y8027" s="16">
        <v>1467.77</v>
      </c>
      <c r="Z8027" s="31">
        <f t="shared" si="627"/>
        <v>0.3702721725113079</v>
      </c>
    </row>
    <row r="8028" spans="1:26">
      <c r="A8028" s="26">
        <v>8027</v>
      </c>
      <c r="B8028" s="7" t="s">
        <v>25000</v>
      </c>
      <c r="C8028" s="8">
        <v>44592</v>
      </c>
      <c r="D8028" s="12">
        <f t="shared" si="624"/>
        <v>2022</v>
      </c>
      <c r="E8028" s="12">
        <f t="shared" si="625"/>
        <v>1</v>
      </c>
      <c r="F8028" s="8" t="str">
        <f t="shared" si="626"/>
        <v>2022-01</v>
      </c>
      <c r="G8028" s="8">
        <v>44596</v>
      </c>
      <c r="H8028" s="23">
        <f t="shared" si="628"/>
        <v>4</v>
      </c>
      <c r="I8028" s="7" t="s">
        <v>52</v>
      </c>
      <c r="J8028" s="7" t="s">
        <v>2829</v>
      </c>
      <c r="K8028" s="7" t="s">
        <v>671</v>
      </c>
      <c r="L8028" s="7" t="s">
        <v>66</v>
      </c>
      <c r="M8028" s="7" t="s">
        <v>31</v>
      </c>
      <c r="N8028" s="7" t="s">
        <v>91</v>
      </c>
      <c r="O8028" s="7" t="s">
        <v>92</v>
      </c>
      <c r="P8028" s="7" t="s">
        <v>25001</v>
      </c>
      <c r="Q8028" s="7" t="s">
        <v>46</v>
      </c>
      <c r="R8028" s="7" t="s">
        <v>25002</v>
      </c>
      <c r="S8028" s="7" t="s">
        <v>48</v>
      </c>
      <c r="T8028" s="7" t="s">
        <v>86</v>
      </c>
      <c r="U8028" s="7" t="s">
        <v>819</v>
      </c>
      <c r="V8028" s="10">
        <v>69.709999999999994</v>
      </c>
      <c r="W8028" s="6">
        <v>3</v>
      </c>
      <c r="X8028" s="11">
        <v>0.5</v>
      </c>
      <c r="Y8028" s="10">
        <v>-0.01</v>
      </c>
      <c r="Z8028" s="30">
        <f t="shared" si="627"/>
        <v>-1.4345144168698896E-4</v>
      </c>
    </row>
    <row r="8029" spans="1:26">
      <c r="A8029" s="27">
        <v>8028</v>
      </c>
      <c r="B8029" s="14" t="s">
        <v>25003</v>
      </c>
      <c r="C8029" s="15">
        <v>44747</v>
      </c>
      <c r="D8029" s="12">
        <f t="shared" si="624"/>
        <v>2022</v>
      </c>
      <c r="E8029" s="12">
        <f t="shared" si="625"/>
        <v>7</v>
      </c>
      <c r="F8029" s="15" t="str">
        <f t="shared" si="626"/>
        <v>2022-07</v>
      </c>
      <c r="G8029" s="15">
        <v>44754</v>
      </c>
      <c r="H8029" s="23">
        <f t="shared" si="628"/>
        <v>7</v>
      </c>
      <c r="I8029" s="14" t="s">
        <v>27</v>
      </c>
      <c r="J8029" s="14" t="s">
        <v>2978</v>
      </c>
      <c r="K8029" s="14" t="s">
        <v>1218</v>
      </c>
      <c r="L8029" s="14" t="s">
        <v>83</v>
      </c>
      <c r="M8029" s="14" t="s">
        <v>31</v>
      </c>
      <c r="N8029" s="14" t="s">
        <v>43</v>
      </c>
      <c r="O8029" s="14" t="s">
        <v>44</v>
      </c>
      <c r="P8029" s="14" t="s">
        <v>25004</v>
      </c>
      <c r="Q8029" s="14" t="s">
        <v>46</v>
      </c>
      <c r="R8029" s="14" t="s">
        <v>25005</v>
      </c>
      <c r="S8029" s="14" t="s">
        <v>110</v>
      </c>
      <c r="T8029" s="14" t="s">
        <v>243</v>
      </c>
      <c r="U8029" s="14" t="s">
        <v>481</v>
      </c>
      <c r="V8029" s="16">
        <v>9800.27</v>
      </c>
      <c r="W8029" s="13">
        <v>10</v>
      </c>
      <c r="X8029" s="17">
        <v>0</v>
      </c>
      <c r="Y8029" s="16">
        <v>1218.71</v>
      </c>
      <c r="Z8029" s="31">
        <f t="shared" si="627"/>
        <v>0.12435473716540463</v>
      </c>
    </row>
    <row r="8030" spans="1:26">
      <c r="A8030" s="26">
        <v>8029</v>
      </c>
      <c r="B8030" s="7" t="s">
        <v>25006</v>
      </c>
      <c r="C8030" s="8">
        <v>44549</v>
      </c>
      <c r="D8030" s="12">
        <f t="shared" si="624"/>
        <v>2021</v>
      </c>
      <c r="E8030" s="12">
        <f t="shared" si="625"/>
        <v>12</v>
      </c>
      <c r="F8030" s="8" t="str">
        <f t="shared" si="626"/>
        <v>2021-12</v>
      </c>
      <c r="G8030" s="8">
        <v>44552</v>
      </c>
      <c r="H8030" s="23">
        <f t="shared" si="628"/>
        <v>3</v>
      </c>
      <c r="I8030" s="7" t="s">
        <v>122</v>
      </c>
      <c r="J8030" s="7" t="s">
        <v>7509</v>
      </c>
      <c r="K8030" s="7" t="s">
        <v>4418</v>
      </c>
      <c r="L8030" s="7" t="s">
        <v>83</v>
      </c>
      <c r="M8030" s="7" t="s">
        <v>31</v>
      </c>
      <c r="N8030" s="7" t="s">
        <v>204</v>
      </c>
      <c r="O8030" s="7" t="s">
        <v>205</v>
      </c>
      <c r="P8030" s="7" t="s">
        <v>25007</v>
      </c>
      <c r="Q8030" s="7" t="s">
        <v>146</v>
      </c>
      <c r="R8030" s="7" t="s">
        <v>25008</v>
      </c>
      <c r="S8030" s="7" t="s">
        <v>110</v>
      </c>
      <c r="T8030" s="7" t="s">
        <v>223</v>
      </c>
      <c r="U8030" s="7" t="s">
        <v>449</v>
      </c>
      <c r="V8030" s="10">
        <v>3786.94</v>
      </c>
      <c r="W8030" s="6">
        <v>6</v>
      </c>
      <c r="X8030" s="11">
        <v>0.1</v>
      </c>
      <c r="Y8030" s="10">
        <v>562.41</v>
      </c>
      <c r="Z8030" s="30">
        <f t="shared" si="627"/>
        <v>0.14851304747368588</v>
      </c>
    </row>
    <row r="8031" spans="1:26">
      <c r="A8031" s="27">
        <v>8030</v>
      </c>
      <c r="B8031" s="14" t="s">
        <v>25009</v>
      </c>
      <c r="C8031" s="15">
        <v>45455</v>
      </c>
      <c r="D8031" s="12">
        <f t="shared" si="624"/>
        <v>2024</v>
      </c>
      <c r="E8031" s="12">
        <f t="shared" si="625"/>
        <v>6</v>
      </c>
      <c r="F8031" s="15" t="str">
        <f t="shared" si="626"/>
        <v>2024-06</v>
      </c>
      <c r="G8031" s="15">
        <v>45459</v>
      </c>
      <c r="H8031" s="23">
        <f t="shared" si="628"/>
        <v>4</v>
      </c>
      <c r="I8031" s="14" t="s">
        <v>52</v>
      </c>
      <c r="J8031" s="14" t="s">
        <v>2501</v>
      </c>
      <c r="K8031" s="14" t="s">
        <v>765</v>
      </c>
      <c r="L8031" s="14" t="s">
        <v>30</v>
      </c>
      <c r="M8031" s="14" t="s">
        <v>31</v>
      </c>
      <c r="N8031" s="14" t="s">
        <v>220</v>
      </c>
      <c r="O8031" s="14" t="s">
        <v>220</v>
      </c>
      <c r="P8031" s="14" t="s">
        <v>25010</v>
      </c>
      <c r="Q8031" s="14" t="s">
        <v>58</v>
      </c>
      <c r="R8031" s="14" t="s">
        <v>25011</v>
      </c>
      <c r="S8031" s="14" t="s">
        <v>37</v>
      </c>
      <c r="T8031" s="14" t="s">
        <v>38</v>
      </c>
      <c r="U8031" s="14" t="s">
        <v>39</v>
      </c>
      <c r="V8031" s="16">
        <v>11504.42</v>
      </c>
      <c r="W8031" s="13">
        <v>12</v>
      </c>
      <c r="X8031" s="17">
        <v>0.3</v>
      </c>
      <c r="Y8031" s="16">
        <v>841.08</v>
      </c>
      <c r="Z8031" s="31">
        <f t="shared" si="627"/>
        <v>7.3109291906936644E-2</v>
      </c>
    </row>
    <row r="8032" spans="1:26">
      <c r="A8032" s="26">
        <v>8031</v>
      </c>
      <c r="B8032" s="7" t="s">
        <v>25012</v>
      </c>
      <c r="C8032" s="8">
        <v>44199</v>
      </c>
      <c r="D8032" s="12">
        <f t="shared" si="624"/>
        <v>2021</v>
      </c>
      <c r="E8032" s="12">
        <f t="shared" si="625"/>
        <v>1</v>
      </c>
      <c r="F8032" s="8" t="str">
        <f t="shared" si="626"/>
        <v>2021-01</v>
      </c>
      <c r="G8032" s="8">
        <v>44207</v>
      </c>
      <c r="H8032" s="23">
        <f t="shared" si="628"/>
        <v>8</v>
      </c>
      <c r="I8032" s="7" t="s">
        <v>27</v>
      </c>
      <c r="J8032" s="7" t="s">
        <v>2965</v>
      </c>
      <c r="K8032" s="7" t="s">
        <v>604</v>
      </c>
      <c r="L8032" s="7" t="s">
        <v>30</v>
      </c>
      <c r="M8032" s="7" t="s">
        <v>31</v>
      </c>
      <c r="N8032" s="7" t="s">
        <v>313</v>
      </c>
      <c r="O8032" s="7" t="s">
        <v>314</v>
      </c>
      <c r="P8032" s="7" t="s">
        <v>20027</v>
      </c>
      <c r="Q8032" s="7" t="s">
        <v>146</v>
      </c>
      <c r="R8032" s="7" t="s">
        <v>25013</v>
      </c>
      <c r="S8032" s="7" t="s">
        <v>37</v>
      </c>
      <c r="T8032" s="7" t="s">
        <v>208</v>
      </c>
      <c r="U8032" s="7" t="s">
        <v>408</v>
      </c>
      <c r="V8032" s="10">
        <v>7335.82</v>
      </c>
      <c r="W8032" s="6">
        <v>7</v>
      </c>
      <c r="X8032" s="11">
        <v>0.1</v>
      </c>
      <c r="Y8032" s="10">
        <v>-576.55999999999995</v>
      </c>
      <c r="Z8032" s="30">
        <f t="shared" si="627"/>
        <v>-7.8595167275096717E-2</v>
      </c>
    </row>
    <row r="8033" spans="1:26">
      <c r="A8033" s="27">
        <v>8032</v>
      </c>
      <c r="B8033" s="14" t="s">
        <v>25014</v>
      </c>
      <c r="C8033" s="15">
        <v>44961</v>
      </c>
      <c r="D8033" s="12">
        <f t="shared" si="624"/>
        <v>2023</v>
      </c>
      <c r="E8033" s="12">
        <f t="shared" si="625"/>
        <v>2</v>
      </c>
      <c r="F8033" s="15" t="str">
        <f t="shared" si="626"/>
        <v>2023-02</v>
      </c>
      <c r="G8033" s="15">
        <v>44961</v>
      </c>
      <c r="H8033" s="23">
        <f t="shared" si="628"/>
        <v>0</v>
      </c>
      <c r="I8033" s="14" t="s">
        <v>63</v>
      </c>
      <c r="J8033" s="14" t="s">
        <v>3704</v>
      </c>
      <c r="K8033" s="14" t="s">
        <v>3705</v>
      </c>
      <c r="L8033" s="14" t="s">
        <v>30</v>
      </c>
      <c r="M8033" s="14" t="s">
        <v>31</v>
      </c>
      <c r="N8033" s="14" t="s">
        <v>204</v>
      </c>
      <c r="O8033" s="14" t="s">
        <v>205</v>
      </c>
      <c r="P8033" s="14" t="s">
        <v>25015</v>
      </c>
      <c r="Q8033" s="14" t="s">
        <v>146</v>
      </c>
      <c r="R8033" s="14" t="s">
        <v>25016</v>
      </c>
      <c r="S8033" s="14" t="s">
        <v>37</v>
      </c>
      <c r="T8033" s="14" t="s">
        <v>208</v>
      </c>
      <c r="U8033" s="14" t="s">
        <v>209</v>
      </c>
      <c r="V8033" s="16">
        <v>7336.34</v>
      </c>
      <c r="W8033" s="13">
        <v>13</v>
      </c>
      <c r="X8033" s="17">
        <v>0.5</v>
      </c>
      <c r="Y8033" s="16">
        <v>481.74</v>
      </c>
      <c r="Z8033" s="31">
        <f t="shared" si="627"/>
        <v>6.5664895574632579E-2</v>
      </c>
    </row>
    <row r="8034" spans="1:26">
      <c r="A8034" s="26">
        <v>8033</v>
      </c>
      <c r="B8034" s="7" t="s">
        <v>25017</v>
      </c>
      <c r="C8034" s="8">
        <v>45094</v>
      </c>
      <c r="D8034" s="12">
        <f t="shared" si="624"/>
        <v>2023</v>
      </c>
      <c r="E8034" s="12">
        <f t="shared" si="625"/>
        <v>6</v>
      </c>
      <c r="F8034" s="8" t="str">
        <f t="shared" si="626"/>
        <v>2023-06</v>
      </c>
      <c r="G8034" s="8">
        <v>45099</v>
      </c>
      <c r="H8034" s="23">
        <f t="shared" si="628"/>
        <v>5</v>
      </c>
      <c r="I8034" s="7" t="s">
        <v>27</v>
      </c>
      <c r="J8034" s="7" t="s">
        <v>1167</v>
      </c>
      <c r="K8034" s="7" t="s">
        <v>1168</v>
      </c>
      <c r="L8034" s="7" t="s">
        <v>30</v>
      </c>
      <c r="M8034" s="7" t="s">
        <v>31</v>
      </c>
      <c r="N8034" s="7" t="s">
        <v>204</v>
      </c>
      <c r="O8034" s="7" t="s">
        <v>205</v>
      </c>
      <c r="P8034" s="7" t="s">
        <v>25018</v>
      </c>
      <c r="Q8034" s="7" t="s">
        <v>146</v>
      </c>
      <c r="R8034" s="7" t="s">
        <v>25019</v>
      </c>
      <c r="S8034" s="7" t="s">
        <v>110</v>
      </c>
      <c r="T8034" s="7" t="s">
        <v>223</v>
      </c>
      <c r="U8034" s="7" t="s">
        <v>224</v>
      </c>
      <c r="V8034" s="10">
        <v>429.41</v>
      </c>
      <c r="W8034" s="6">
        <v>5</v>
      </c>
      <c r="X8034" s="11">
        <v>0.1</v>
      </c>
      <c r="Y8034" s="10">
        <v>-55.26</v>
      </c>
      <c r="Z8034" s="30">
        <f t="shared" si="627"/>
        <v>-0.12868820008849349</v>
      </c>
    </row>
    <row r="8035" spans="1:26">
      <c r="A8035" s="27">
        <v>8034</v>
      </c>
      <c r="B8035" s="14" t="s">
        <v>25020</v>
      </c>
      <c r="C8035" s="15">
        <v>44438</v>
      </c>
      <c r="D8035" s="12">
        <f t="shared" si="624"/>
        <v>2021</v>
      </c>
      <c r="E8035" s="12">
        <f t="shared" si="625"/>
        <v>8</v>
      </c>
      <c r="F8035" s="15" t="str">
        <f t="shared" si="626"/>
        <v>2021-08</v>
      </c>
      <c r="G8035" s="15">
        <v>44438</v>
      </c>
      <c r="H8035" s="23">
        <f t="shared" si="628"/>
        <v>0</v>
      </c>
      <c r="I8035" s="14" t="s">
        <v>63</v>
      </c>
      <c r="J8035" s="14" t="s">
        <v>3633</v>
      </c>
      <c r="K8035" s="14" t="s">
        <v>3572</v>
      </c>
      <c r="L8035" s="14" t="s">
        <v>66</v>
      </c>
      <c r="M8035" s="14" t="s">
        <v>31</v>
      </c>
      <c r="N8035" s="14" t="s">
        <v>711</v>
      </c>
      <c r="O8035" s="14" t="s">
        <v>712</v>
      </c>
      <c r="P8035" s="14" t="s">
        <v>16101</v>
      </c>
      <c r="Q8035" s="14" t="s">
        <v>35</v>
      </c>
      <c r="R8035" s="14" t="s">
        <v>25021</v>
      </c>
      <c r="S8035" s="14" t="s">
        <v>110</v>
      </c>
      <c r="T8035" s="14" t="s">
        <v>243</v>
      </c>
      <c r="U8035" s="14" t="s">
        <v>481</v>
      </c>
      <c r="V8035" s="16">
        <v>3372.24</v>
      </c>
      <c r="W8035" s="13">
        <v>4</v>
      </c>
      <c r="X8035" s="17">
        <v>0.5</v>
      </c>
      <c r="Y8035" s="16">
        <v>903.8</v>
      </c>
      <c r="Z8035" s="31">
        <f t="shared" si="627"/>
        <v>0.26801176665954973</v>
      </c>
    </row>
    <row r="8036" spans="1:26">
      <c r="A8036" s="26">
        <v>8035</v>
      </c>
      <c r="B8036" s="7" t="s">
        <v>25022</v>
      </c>
      <c r="C8036" s="8">
        <v>45595</v>
      </c>
      <c r="D8036" s="12">
        <f t="shared" si="624"/>
        <v>2024</v>
      </c>
      <c r="E8036" s="12">
        <f t="shared" si="625"/>
        <v>10</v>
      </c>
      <c r="F8036" s="8" t="str">
        <f t="shared" si="626"/>
        <v>2024-10</v>
      </c>
      <c r="G8036" s="8">
        <v>45600</v>
      </c>
      <c r="H8036" s="23">
        <f t="shared" si="628"/>
        <v>5</v>
      </c>
      <c r="I8036" s="7" t="s">
        <v>27</v>
      </c>
      <c r="J8036" s="7" t="s">
        <v>2824</v>
      </c>
      <c r="K8036" s="7" t="s">
        <v>2825</v>
      </c>
      <c r="L8036" s="7" t="s">
        <v>66</v>
      </c>
      <c r="M8036" s="7" t="s">
        <v>31</v>
      </c>
      <c r="N8036" s="7" t="s">
        <v>166</v>
      </c>
      <c r="O8036" s="7" t="s">
        <v>167</v>
      </c>
      <c r="P8036" s="7" t="s">
        <v>25023</v>
      </c>
      <c r="Q8036" s="7" t="s">
        <v>35</v>
      </c>
      <c r="R8036" s="7" t="s">
        <v>25024</v>
      </c>
      <c r="S8036" s="7" t="s">
        <v>48</v>
      </c>
      <c r="T8036" s="7" t="s">
        <v>95</v>
      </c>
      <c r="U8036" s="7" t="s">
        <v>571</v>
      </c>
      <c r="V8036" s="10">
        <v>484.28</v>
      </c>
      <c r="W8036" s="6">
        <v>9</v>
      </c>
      <c r="X8036" s="11">
        <v>0</v>
      </c>
      <c r="Y8036" s="10">
        <v>68.45</v>
      </c>
      <c r="Z8036" s="30">
        <f t="shared" si="627"/>
        <v>0.14134385066490462</v>
      </c>
    </row>
    <row r="8037" spans="1:26">
      <c r="A8037" s="27">
        <v>8036</v>
      </c>
      <c r="B8037" s="14" t="s">
        <v>25025</v>
      </c>
      <c r="C8037" s="15">
        <v>44458</v>
      </c>
      <c r="D8037" s="12">
        <f t="shared" si="624"/>
        <v>2021</v>
      </c>
      <c r="E8037" s="12">
        <f t="shared" si="625"/>
        <v>9</v>
      </c>
      <c r="F8037" s="15" t="str">
        <f t="shared" si="626"/>
        <v>2021-09</v>
      </c>
      <c r="G8037" s="15">
        <v>44466</v>
      </c>
      <c r="H8037" s="23">
        <f t="shared" si="628"/>
        <v>8</v>
      </c>
      <c r="I8037" s="14" t="s">
        <v>27</v>
      </c>
      <c r="J8037" s="14" t="s">
        <v>2697</v>
      </c>
      <c r="K8037" s="14" t="s">
        <v>2518</v>
      </c>
      <c r="L8037" s="14" t="s">
        <v>83</v>
      </c>
      <c r="M8037" s="14" t="s">
        <v>31</v>
      </c>
      <c r="N8037" s="14" t="s">
        <v>116</v>
      </c>
      <c r="O8037" s="14" t="s">
        <v>117</v>
      </c>
      <c r="P8037" s="14" t="s">
        <v>25026</v>
      </c>
      <c r="Q8037" s="14" t="s">
        <v>58</v>
      </c>
      <c r="R8037" s="14" t="s">
        <v>25027</v>
      </c>
      <c r="S8037" s="14" t="s">
        <v>110</v>
      </c>
      <c r="T8037" s="14" t="s">
        <v>223</v>
      </c>
      <c r="U8037" s="14" t="s">
        <v>495</v>
      </c>
      <c r="V8037" s="16">
        <v>1235.19</v>
      </c>
      <c r="W8037" s="13">
        <v>1</v>
      </c>
      <c r="X8037" s="17">
        <v>0.1</v>
      </c>
      <c r="Y8037" s="16">
        <v>101.97</v>
      </c>
      <c r="Z8037" s="31">
        <f t="shared" si="627"/>
        <v>8.2554100988511889E-2</v>
      </c>
    </row>
    <row r="8038" spans="1:26">
      <c r="A8038" s="26">
        <v>8037</v>
      </c>
      <c r="B8038" s="7" t="s">
        <v>25028</v>
      </c>
      <c r="C8038" s="8">
        <v>45163</v>
      </c>
      <c r="D8038" s="12">
        <f t="shared" si="624"/>
        <v>2023</v>
      </c>
      <c r="E8038" s="12">
        <f t="shared" si="625"/>
        <v>8</v>
      </c>
      <c r="F8038" s="8" t="str">
        <f t="shared" si="626"/>
        <v>2023-08</v>
      </c>
      <c r="G8038" s="8">
        <v>45164</v>
      </c>
      <c r="H8038" s="23">
        <f t="shared" si="628"/>
        <v>1</v>
      </c>
      <c r="I8038" s="7" t="s">
        <v>122</v>
      </c>
      <c r="J8038" s="7" t="s">
        <v>1992</v>
      </c>
      <c r="K8038" s="7" t="s">
        <v>1993</v>
      </c>
      <c r="L8038" s="7" t="s">
        <v>83</v>
      </c>
      <c r="M8038" s="7" t="s">
        <v>31</v>
      </c>
      <c r="N8038" s="7" t="s">
        <v>74</v>
      </c>
      <c r="O8038" s="7" t="s">
        <v>75</v>
      </c>
      <c r="P8038" s="7" t="s">
        <v>25029</v>
      </c>
      <c r="Q8038" s="7" t="s">
        <v>46</v>
      </c>
      <c r="R8038" s="7" t="s">
        <v>25030</v>
      </c>
      <c r="S8038" s="7" t="s">
        <v>37</v>
      </c>
      <c r="T8038" s="7" t="s">
        <v>38</v>
      </c>
      <c r="U8038" s="7" t="s">
        <v>333</v>
      </c>
      <c r="V8038" s="10">
        <v>2090.4499999999998</v>
      </c>
      <c r="W8038" s="6">
        <v>8</v>
      </c>
      <c r="X8038" s="11">
        <v>0.5</v>
      </c>
      <c r="Y8038" s="10">
        <v>177.82</v>
      </c>
      <c r="Z8038" s="30">
        <f t="shared" si="627"/>
        <v>8.5063024707598842E-2</v>
      </c>
    </row>
    <row r="8039" spans="1:26">
      <c r="A8039" s="27">
        <v>8038</v>
      </c>
      <c r="B8039" s="14" t="s">
        <v>25031</v>
      </c>
      <c r="C8039" s="15">
        <v>44821</v>
      </c>
      <c r="D8039" s="12">
        <f t="shared" si="624"/>
        <v>2022</v>
      </c>
      <c r="E8039" s="12">
        <f t="shared" si="625"/>
        <v>9</v>
      </c>
      <c r="F8039" s="15" t="str">
        <f t="shared" si="626"/>
        <v>2022-09</v>
      </c>
      <c r="G8039" s="15">
        <v>44822</v>
      </c>
      <c r="H8039" s="23">
        <f t="shared" si="628"/>
        <v>1</v>
      </c>
      <c r="I8039" s="14" t="s">
        <v>122</v>
      </c>
      <c r="J8039" s="14" t="s">
        <v>6464</v>
      </c>
      <c r="K8039" s="14" t="s">
        <v>6465</v>
      </c>
      <c r="L8039" s="14" t="s">
        <v>66</v>
      </c>
      <c r="M8039" s="14" t="s">
        <v>31</v>
      </c>
      <c r="N8039" s="14" t="s">
        <v>181</v>
      </c>
      <c r="O8039" s="14" t="s">
        <v>107</v>
      </c>
      <c r="P8039" s="14" t="s">
        <v>25032</v>
      </c>
      <c r="Q8039" s="14" t="s">
        <v>35</v>
      </c>
      <c r="R8039" s="14" t="s">
        <v>25033</v>
      </c>
      <c r="S8039" s="14" t="s">
        <v>48</v>
      </c>
      <c r="T8039" s="14" t="s">
        <v>298</v>
      </c>
      <c r="U8039" s="14" t="s">
        <v>299</v>
      </c>
      <c r="V8039" s="16">
        <v>2161.69</v>
      </c>
      <c r="W8039" s="13">
        <v>9</v>
      </c>
      <c r="X8039" s="17">
        <v>0</v>
      </c>
      <c r="Y8039" s="16">
        <v>151.25</v>
      </c>
      <c r="Z8039" s="31">
        <f t="shared" si="627"/>
        <v>6.9968404350299995E-2</v>
      </c>
    </row>
    <row r="8040" spans="1:26">
      <c r="A8040" s="26">
        <v>8039</v>
      </c>
      <c r="B8040" s="7" t="s">
        <v>25034</v>
      </c>
      <c r="C8040" s="8">
        <v>44309</v>
      </c>
      <c r="D8040" s="12">
        <f t="shared" si="624"/>
        <v>2021</v>
      </c>
      <c r="E8040" s="12">
        <f t="shared" si="625"/>
        <v>4</v>
      </c>
      <c r="F8040" s="8" t="str">
        <f t="shared" si="626"/>
        <v>2021-04</v>
      </c>
      <c r="G8040" s="8">
        <v>44309</v>
      </c>
      <c r="H8040" s="23">
        <f t="shared" si="628"/>
        <v>0</v>
      </c>
      <c r="I8040" s="7" t="s">
        <v>63</v>
      </c>
      <c r="J8040" s="7" t="s">
        <v>2444</v>
      </c>
      <c r="K8040" s="7" t="s">
        <v>1650</v>
      </c>
      <c r="L8040" s="7" t="s">
        <v>66</v>
      </c>
      <c r="M8040" s="7" t="s">
        <v>31</v>
      </c>
      <c r="N8040" s="7" t="s">
        <v>711</v>
      </c>
      <c r="O8040" s="7" t="s">
        <v>712</v>
      </c>
      <c r="P8040" s="7" t="s">
        <v>25035</v>
      </c>
      <c r="Q8040" s="7" t="s">
        <v>35</v>
      </c>
      <c r="R8040" s="7" t="s">
        <v>25036</v>
      </c>
      <c r="S8040" s="7" t="s">
        <v>110</v>
      </c>
      <c r="T8040" s="7" t="s">
        <v>148</v>
      </c>
      <c r="U8040" s="7" t="s">
        <v>237</v>
      </c>
      <c r="V8040" s="10">
        <v>12755.22</v>
      </c>
      <c r="W8040" s="6">
        <v>9</v>
      </c>
      <c r="X8040" s="11">
        <v>0.2</v>
      </c>
      <c r="Y8040" s="10">
        <v>-2300.38</v>
      </c>
      <c r="Z8040" s="30">
        <f t="shared" si="627"/>
        <v>-0.18034812414054796</v>
      </c>
    </row>
    <row r="8041" spans="1:26">
      <c r="A8041" s="27">
        <v>8040</v>
      </c>
      <c r="B8041" s="14" t="s">
        <v>25037</v>
      </c>
      <c r="C8041" s="15">
        <v>45560</v>
      </c>
      <c r="D8041" s="12">
        <f t="shared" si="624"/>
        <v>2024</v>
      </c>
      <c r="E8041" s="12">
        <f t="shared" si="625"/>
        <v>9</v>
      </c>
      <c r="F8041" s="15" t="str">
        <f t="shared" si="626"/>
        <v>2024-09</v>
      </c>
      <c r="G8041" s="15">
        <v>45566</v>
      </c>
      <c r="H8041" s="23">
        <f t="shared" si="628"/>
        <v>6</v>
      </c>
      <c r="I8041" s="14" t="s">
        <v>27</v>
      </c>
      <c r="J8041" s="14" t="s">
        <v>5661</v>
      </c>
      <c r="K8041" s="14" t="s">
        <v>1793</v>
      </c>
      <c r="L8041" s="14" t="s">
        <v>66</v>
      </c>
      <c r="M8041" s="14" t="s">
        <v>31</v>
      </c>
      <c r="N8041" s="14" t="s">
        <v>43</v>
      </c>
      <c r="O8041" s="14" t="s">
        <v>44</v>
      </c>
      <c r="P8041" s="14" t="s">
        <v>25038</v>
      </c>
      <c r="Q8041" s="14" t="s">
        <v>46</v>
      </c>
      <c r="R8041" s="14" t="s">
        <v>25039</v>
      </c>
      <c r="S8041" s="14" t="s">
        <v>37</v>
      </c>
      <c r="T8041" s="14" t="s">
        <v>60</v>
      </c>
      <c r="U8041" s="14" t="s">
        <v>162</v>
      </c>
      <c r="V8041" s="16">
        <v>5785.87</v>
      </c>
      <c r="W8041" s="13">
        <v>9</v>
      </c>
      <c r="X8041" s="17">
        <v>0.5</v>
      </c>
      <c r="Y8041" s="16">
        <v>781.2</v>
      </c>
      <c r="Z8041" s="31">
        <f t="shared" si="627"/>
        <v>0.13501858838860881</v>
      </c>
    </row>
    <row r="8042" spans="1:26">
      <c r="A8042" s="26">
        <v>8041</v>
      </c>
      <c r="B8042" s="7" t="s">
        <v>25040</v>
      </c>
      <c r="C8042" s="8">
        <v>45560</v>
      </c>
      <c r="D8042" s="12">
        <f t="shared" si="624"/>
        <v>2024</v>
      </c>
      <c r="E8042" s="12">
        <f t="shared" si="625"/>
        <v>9</v>
      </c>
      <c r="F8042" s="8" t="str">
        <f t="shared" si="626"/>
        <v>2024-09</v>
      </c>
      <c r="G8042" s="8">
        <v>45560</v>
      </c>
      <c r="H8042" s="23">
        <f t="shared" si="628"/>
        <v>0</v>
      </c>
      <c r="I8042" s="7" t="s">
        <v>63</v>
      </c>
      <c r="J8042" s="7" t="s">
        <v>2351</v>
      </c>
      <c r="K8042" s="7" t="s">
        <v>2352</v>
      </c>
      <c r="L8042" s="7" t="s">
        <v>30</v>
      </c>
      <c r="M8042" s="7" t="s">
        <v>31</v>
      </c>
      <c r="N8042" s="7" t="s">
        <v>313</v>
      </c>
      <c r="O8042" s="7" t="s">
        <v>314</v>
      </c>
      <c r="P8042" s="7" t="s">
        <v>25041</v>
      </c>
      <c r="Q8042" s="7" t="s">
        <v>146</v>
      </c>
      <c r="R8042" s="7" t="s">
        <v>25042</v>
      </c>
      <c r="S8042" s="7" t="s">
        <v>48</v>
      </c>
      <c r="T8042" s="7" t="s">
        <v>49</v>
      </c>
      <c r="U8042" s="7" t="s">
        <v>50</v>
      </c>
      <c r="V8042" s="10">
        <v>195.69</v>
      </c>
      <c r="W8042" s="6">
        <v>10</v>
      </c>
      <c r="X8042" s="11">
        <v>0</v>
      </c>
      <c r="Y8042" s="10">
        <v>42.75</v>
      </c>
      <c r="Z8042" s="30">
        <f t="shared" si="627"/>
        <v>0.21845776483213245</v>
      </c>
    </row>
    <row r="8043" spans="1:26">
      <c r="A8043" s="27">
        <v>8042</v>
      </c>
      <c r="B8043" s="14" t="s">
        <v>25043</v>
      </c>
      <c r="C8043" s="15">
        <v>44289</v>
      </c>
      <c r="D8043" s="12">
        <f t="shared" si="624"/>
        <v>2021</v>
      </c>
      <c r="E8043" s="12">
        <f t="shared" si="625"/>
        <v>4</v>
      </c>
      <c r="F8043" s="15" t="str">
        <f t="shared" si="626"/>
        <v>2021-04</v>
      </c>
      <c r="G8043" s="15">
        <v>44289</v>
      </c>
      <c r="H8043" s="23">
        <f t="shared" si="628"/>
        <v>0</v>
      </c>
      <c r="I8043" s="14" t="s">
        <v>63</v>
      </c>
      <c r="J8043" s="14" t="s">
        <v>261</v>
      </c>
      <c r="K8043" s="14" t="s">
        <v>262</v>
      </c>
      <c r="L8043" s="14" t="s">
        <v>83</v>
      </c>
      <c r="M8043" s="14" t="s">
        <v>31</v>
      </c>
      <c r="N8043" s="14" t="s">
        <v>220</v>
      </c>
      <c r="O8043" s="14" t="s">
        <v>220</v>
      </c>
      <c r="P8043" s="14" t="s">
        <v>25044</v>
      </c>
      <c r="Q8043" s="14" t="s">
        <v>58</v>
      </c>
      <c r="R8043" s="14" t="s">
        <v>25045</v>
      </c>
      <c r="S8043" s="14" t="s">
        <v>110</v>
      </c>
      <c r="T8043" s="14" t="s">
        <v>223</v>
      </c>
      <c r="U8043" s="14" t="s">
        <v>449</v>
      </c>
      <c r="V8043" s="16">
        <v>7893.74</v>
      </c>
      <c r="W8043" s="13">
        <v>14</v>
      </c>
      <c r="X8043" s="17">
        <v>0.1</v>
      </c>
      <c r="Y8043" s="16">
        <v>1102.46</v>
      </c>
      <c r="Z8043" s="31">
        <f t="shared" si="627"/>
        <v>0.13966256806026042</v>
      </c>
    </row>
    <row r="8044" spans="1:26">
      <c r="A8044" s="26">
        <v>8043</v>
      </c>
      <c r="B8044" s="7" t="s">
        <v>25046</v>
      </c>
      <c r="C8044" s="8">
        <v>45244</v>
      </c>
      <c r="D8044" s="12">
        <f t="shared" si="624"/>
        <v>2023</v>
      </c>
      <c r="E8044" s="12">
        <f t="shared" si="625"/>
        <v>11</v>
      </c>
      <c r="F8044" s="8" t="str">
        <f t="shared" si="626"/>
        <v>2023-11</v>
      </c>
      <c r="G8044" s="8">
        <v>45250</v>
      </c>
      <c r="H8044" s="23">
        <f t="shared" si="628"/>
        <v>6</v>
      </c>
      <c r="I8044" s="7" t="s">
        <v>52</v>
      </c>
      <c r="J8044" s="7" t="s">
        <v>5105</v>
      </c>
      <c r="K8044" s="7" t="s">
        <v>1606</v>
      </c>
      <c r="L8044" s="7" t="s">
        <v>30</v>
      </c>
      <c r="M8044" s="7" t="s">
        <v>31</v>
      </c>
      <c r="N8044" s="7" t="s">
        <v>220</v>
      </c>
      <c r="O8044" s="7" t="s">
        <v>220</v>
      </c>
      <c r="P8044" s="7" t="s">
        <v>25047</v>
      </c>
      <c r="Q8044" s="7" t="s">
        <v>58</v>
      </c>
      <c r="R8044" s="7" t="s">
        <v>25048</v>
      </c>
      <c r="S8044" s="7" t="s">
        <v>110</v>
      </c>
      <c r="T8044" s="7" t="s">
        <v>243</v>
      </c>
      <c r="U8044" s="7" t="s">
        <v>481</v>
      </c>
      <c r="V8044" s="10">
        <v>24280.92</v>
      </c>
      <c r="W8044" s="6">
        <v>14</v>
      </c>
      <c r="X8044" s="11">
        <v>0</v>
      </c>
      <c r="Y8044" s="10">
        <v>-650.25</v>
      </c>
      <c r="Z8044" s="30">
        <f t="shared" si="627"/>
        <v>-2.6780286743665397E-2</v>
      </c>
    </row>
    <row r="8045" spans="1:26">
      <c r="A8045" s="27">
        <v>8044</v>
      </c>
      <c r="B8045" s="14" t="s">
        <v>25049</v>
      </c>
      <c r="C8045" s="15">
        <v>45299</v>
      </c>
      <c r="D8045" s="12">
        <f t="shared" si="624"/>
        <v>2024</v>
      </c>
      <c r="E8045" s="12">
        <f t="shared" si="625"/>
        <v>1</v>
      </c>
      <c r="F8045" s="15" t="str">
        <f t="shared" si="626"/>
        <v>2024-01</v>
      </c>
      <c r="G8045" s="15">
        <v>45301</v>
      </c>
      <c r="H8045" s="23">
        <f t="shared" si="628"/>
        <v>2</v>
      </c>
      <c r="I8045" s="14" t="s">
        <v>122</v>
      </c>
      <c r="J8045" s="14" t="s">
        <v>1663</v>
      </c>
      <c r="K8045" s="14" t="s">
        <v>1664</v>
      </c>
      <c r="L8045" s="14" t="s">
        <v>83</v>
      </c>
      <c r="M8045" s="14" t="s">
        <v>31</v>
      </c>
      <c r="N8045" s="14" t="s">
        <v>116</v>
      </c>
      <c r="O8045" s="14" t="s">
        <v>117</v>
      </c>
      <c r="P8045" s="14" t="s">
        <v>25050</v>
      </c>
      <c r="Q8045" s="14" t="s">
        <v>58</v>
      </c>
      <c r="R8045" s="14" t="s">
        <v>25051</v>
      </c>
      <c r="S8045" s="14" t="s">
        <v>37</v>
      </c>
      <c r="T8045" s="14" t="s">
        <v>38</v>
      </c>
      <c r="U8045" s="14" t="s">
        <v>333</v>
      </c>
      <c r="V8045" s="16">
        <v>6342.26</v>
      </c>
      <c r="W8045" s="13">
        <v>10</v>
      </c>
      <c r="X8045" s="17">
        <v>0</v>
      </c>
      <c r="Y8045" s="16">
        <v>714.98</v>
      </c>
      <c r="Z8045" s="31">
        <f t="shared" si="627"/>
        <v>0.11273268519423675</v>
      </c>
    </row>
    <row r="8046" spans="1:26">
      <c r="A8046" s="26">
        <v>8045</v>
      </c>
      <c r="B8046" s="7" t="s">
        <v>25052</v>
      </c>
      <c r="C8046" s="8">
        <v>45029</v>
      </c>
      <c r="D8046" s="12">
        <f t="shared" si="624"/>
        <v>2023</v>
      </c>
      <c r="E8046" s="12">
        <f t="shared" si="625"/>
        <v>4</v>
      </c>
      <c r="F8046" s="8" t="str">
        <f t="shared" si="626"/>
        <v>2023-04</v>
      </c>
      <c r="G8046" s="8">
        <v>45030</v>
      </c>
      <c r="H8046" s="23">
        <f t="shared" si="628"/>
        <v>1</v>
      </c>
      <c r="I8046" s="7" t="s">
        <v>122</v>
      </c>
      <c r="J8046" s="7" t="s">
        <v>395</v>
      </c>
      <c r="K8046" s="7" t="s">
        <v>396</v>
      </c>
      <c r="L8046" s="7" t="s">
        <v>83</v>
      </c>
      <c r="M8046" s="7" t="s">
        <v>31</v>
      </c>
      <c r="N8046" s="7" t="s">
        <v>106</v>
      </c>
      <c r="O8046" s="7" t="s">
        <v>107</v>
      </c>
      <c r="P8046" s="7" t="s">
        <v>25053</v>
      </c>
      <c r="Q8046" s="7" t="s">
        <v>35</v>
      </c>
      <c r="R8046" s="7" t="s">
        <v>25054</v>
      </c>
      <c r="S8046" s="7" t="s">
        <v>110</v>
      </c>
      <c r="T8046" s="7" t="s">
        <v>148</v>
      </c>
      <c r="U8046" s="7" t="s">
        <v>232</v>
      </c>
      <c r="V8046" s="10">
        <v>16410.43</v>
      </c>
      <c r="W8046" s="6">
        <v>12</v>
      </c>
      <c r="X8046" s="11">
        <v>0.1</v>
      </c>
      <c r="Y8046" s="10">
        <v>-1279.96</v>
      </c>
      <c r="Z8046" s="30">
        <f t="shared" si="627"/>
        <v>-7.7996737440761757E-2</v>
      </c>
    </row>
    <row r="8047" spans="1:26">
      <c r="A8047" s="27">
        <v>8046</v>
      </c>
      <c r="B8047" s="14" t="s">
        <v>25055</v>
      </c>
      <c r="C8047" s="15">
        <v>44682</v>
      </c>
      <c r="D8047" s="12">
        <f t="shared" si="624"/>
        <v>2022</v>
      </c>
      <c r="E8047" s="12">
        <f t="shared" si="625"/>
        <v>5</v>
      </c>
      <c r="F8047" s="15" t="str">
        <f t="shared" si="626"/>
        <v>2022-05</v>
      </c>
      <c r="G8047" s="15">
        <v>44683</v>
      </c>
      <c r="H8047" s="23">
        <f t="shared" si="628"/>
        <v>1</v>
      </c>
      <c r="I8047" s="14" t="s">
        <v>122</v>
      </c>
      <c r="J8047" s="14" t="s">
        <v>688</v>
      </c>
      <c r="K8047" s="14" t="s">
        <v>689</v>
      </c>
      <c r="L8047" s="14" t="s">
        <v>66</v>
      </c>
      <c r="M8047" s="14" t="s">
        <v>31</v>
      </c>
      <c r="N8047" s="14" t="s">
        <v>220</v>
      </c>
      <c r="O8047" s="14" t="s">
        <v>220</v>
      </c>
      <c r="P8047" s="14" t="s">
        <v>25056</v>
      </c>
      <c r="Q8047" s="14" t="s">
        <v>58</v>
      </c>
      <c r="R8047" s="14" t="s">
        <v>25057</v>
      </c>
      <c r="S8047" s="14" t="s">
        <v>48</v>
      </c>
      <c r="T8047" s="14" t="s">
        <v>69</v>
      </c>
      <c r="U8047" s="14" t="s">
        <v>475</v>
      </c>
      <c r="V8047" s="16">
        <v>2559.86</v>
      </c>
      <c r="W8047" s="13">
        <v>11</v>
      </c>
      <c r="X8047" s="17">
        <v>0</v>
      </c>
      <c r="Y8047" s="16">
        <v>547.48</v>
      </c>
      <c r="Z8047" s="31">
        <f t="shared" si="627"/>
        <v>0.21387107107419936</v>
      </c>
    </row>
    <row r="8048" spans="1:26">
      <c r="A8048" s="26">
        <v>8047</v>
      </c>
      <c r="B8048" s="7" t="s">
        <v>25058</v>
      </c>
      <c r="C8048" s="8">
        <v>44899</v>
      </c>
      <c r="D8048" s="12">
        <f t="shared" si="624"/>
        <v>2022</v>
      </c>
      <c r="E8048" s="12">
        <f t="shared" si="625"/>
        <v>12</v>
      </c>
      <c r="F8048" s="8" t="str">
        <f t="shared" si="626"/>
        <v>2022-12</v>
      </c>
      <c r="G8048" s="8">
        <v>44904</v>
      </c>
      <c r="H8048" s="23">
        <f t="shared" si="628"/>
        <v>5</v>
      </c>
      <c r="I8048" s="7" t="s">
        <v>52</v>
      </c>
      <c r="J8048" s="7" t="s">
        <v>3606</v>
      </c>
      <c r="K8048" s="7" t="s">
        <v>1277</v>
      </c>
      <c r="L8048" s="7" t="s">
        <v>30</v>
      </c>
      <c r="M8048" s="7" t="s">
        <v>31</v>
      </c>
      <c r="N8048" s="7" t="s">
        <v>166</v>
      </c>
      <c r="O8048" s="7" t="s">
        <v>167</v>
      </c>
      <c r="P8048" s="7" t="s">
        <v>25059</v>
      </c>
      <c r="Q8048" s="7" t="s">
        <v>35</v>
      </c>
      <c r="R8048" s="7" t="s">
        <v>25060</v>
      </c>
      <c r="S8048" s="7" t="s">
        <v>110</v>
      </c>
      <c r="T8048" s="7" t="s">
        <v>243</v>
      </c>
      <c r="U8048" s="7" t="s">
        <v>481</v>
      </c>
      <c r="V8048" s="10">
        <v>25168.3</v>
      </c>
      <c r="W8048" s="6">
        <v>14</v>
      </c>
      <c r="X8048" s="11">
        <v>0</v>
      </c>
      <c r="Y8048" s="10">
        <v>-3155.57</v>
      </c>
      <c r="Z8048" s="30">
        <f t="shared" si="627"/>
        <v>-0.12537875025329484</v>
      </c>
    </row>
    <row r="8049" spans="1:26">
      <c r="A8049" s="27">
        <v>8048</v>
      </c>
      <c r="B8049" s="14" t="s">
        <v>25061</v>
      </c>
      <c r="C8049" s="15">
        <v>44753</v>
      </c>
      <c r="D8049" s="12">
        <f t="shared" si="624"/>
        <v>2022</v>
      </c>
      <c r="E8049" s="12">
        <f t="shared" si="625"/>
        <v>7</v>
      </c>
      <c r="F8049" s="15" t="str">
        <f t="shared" si="626"/>
        <v>2022-07</v>
      </c>
      <c r="G8049" s="15">
        <v>44758</v>
      </c>
      <c r="H8049" s="23">
        <f t="shared" si="628"/>
        <v>5</v>
      </c>
      <c r="I8049" s="14" t="s">
        <v>27</v>
      </c>
      <c r="J8049" s="14" t="s">
        <v>3300</v>
      </c>
      <c r="K8049" s="14" t="s">
        <v>1837</v>
      </c>
      <c r="L8049" s="14" t="s">
        <v>30</v>
      </c>
      <c r="M8049" s="14" t="s">
        <v>31</v>
      </c>
      <c r="N8049" s="14" t="s">
        <v>74</v>
      </c>
      <c r="O8049" s="14" t="s">
        <v>75</v>
      </c>
      <c r="P8049" s="14" t="s">
        <v>25062</v>
      </c>
      <c r="Q8049" s="14" t="s">
        <v>46</v>
      </c>
      <c r="R8049" s="14" t="s">
        <v>25063</v>
      </c>
      <c r="S8049" s="14" t="s">
        <v>37</v>
      </c>
      <c r="T8049" s="14" t="s">
        <v>38</v>
      </c>
      <c r="U8049" s="14" t="s">
        <v>333</v>
      </c>
      <c r="V8049" s="16">
        <v>2002.48</v>
      </c>
      <c r="W8049" s="13">
        <v>2</v>
      </c>
      <c r="X8049" s="17">
        <v>0.1</v>
      </c>
      <c r="Y8049" s="16">
        <v>766.26</v>
      </c>
      <c r="Z8049" s="31">
        <f t="shared" si="627"/>
        <v>0.3826555071711078</v>
      </c>
    </row>
    <row r="8050" spans="1:26">
      <c r="A8050" s="26">
        <v>8049</v>
      </c>
      <c r="B8050" s="7" t="s">
        <v>25064</v>
      </c>
      <c r="C8050" s="8">
        <v>44392</v>
      </c>
      <c r="D8050" s="12">
        <f t="shared" si="624"/>
        <v>2021</v>
      </c>
      <c r="E8050" s="12">
        <f t="shared" si="625"/>
        <v>7</v>
      </c>
      <c r="F8050" s="8" t="str">
        <f t="shared" si="626"/>
        <v>2021-07</v>
      </c>
      <c r="G8050" s="8">
        <v>44398</v>
      </c>
      <c r="H8050" s="23">
        <f t="shared" si="628"/>
        <v>6</v>
      </c>
      <c r="I8050" s="7" t="s">
        <v>27</v>
      </c>
      <c r="J8050" s="7" t="s">
        <v>821</v>
      </c>
      <c r="K8050" s="7" t="s">
        <v>822</v>
      </c>
      <c r="L8050" s="7" t="s">
        <v>30</v>
      </c>
      <c r="M8050" s="7" t="s">
        <v>31</v>
      </c>
      <c r="N8050" s="7" t="s">
        <v>143</v>
      </c>
      <c r="O8050" s="7" t="s">
        <v>144</v>
      </c>
      <c r="P8050" s="7" t="s">
        <v>25065</v>
      </c>
      <c r="Q8050" s="7" t="s">
        <v>146</v>
      </c>
      <c r="R8050" s="7" t="s">
        <v>25066</v>
      </c>
      <c r="S8050" s="7" t="s">
        <v>48</v>
      </c>
      <c r="T8050" s="7" t="s">
        <v>49</v>
      </c>
      <c r="U8050" s="7" t="s">
        <v>50</v>
      </c>
      <c r="V8050" s="10">
        <v>1838.85</v>
      </c>
      <c r="W8050" s="6">
        <v>7</v>
      </c>
      <c r="X8050" s="11">
        <v>0.1</v>
      </c>
      <c r="Y8050" s="10">
        <v>717.19</v>
      </c>
      <c r="Z8050" s="30">
        <f t="shared" si="627"/>
        <v>0.39002093699866769</v>
      </c>
    </row>
    <row r="8051" spans="1:26">
      <c r="A8051" s="27">
        <v>8050</v>
      </c>
      <c r="B8051" s="14" t="s">
        <v>25067</v>
      </c>
      <c r="C8051" s="15">
        <v>44938</v>
      </c>
      <c r="D8051" s="12">
        <f t="shared" si="624"/>
        <v>2023</v>
      </c>
      <c r="E8051" s="12">
        <f t="shared" si="625"/>
        <v>1</v>
      </c>
      <c r="F8051" s="15" t="str">
        <f t="shared" si="626"/>
        <v>2023-01</v>
      </c>
      <c r="G8051" s="15">
        <v>44944</v>
      </c>
      <c r="H8051" s="23">
        <f t="shared" si="628"/>
        <v>6</v>
      </c>
      <c r="I8051" s="14" t="s">
        <v>52</v>
      </c>
      <c r="J8051" s="14" t="s">
        <v>5370</v>
      </c>
      <c r="K8051" s="14" t="s">
        <v>1350</v>
      </c>
      <c r="L8051" s="14" t="s">
        <v>83</v>
      </c>
      <c r="M8051" s="14" t="s">
        <v>31</v>
      </c>
      <c r="N8051" s="14" t="s">
        <v>125</v>
      </c>
      <c r="O8051" s="14" t="s">
        <v>126</v>
      </c>
      <c r="P8051" s="14" t="s">
        <v>25068</v>
      </c>
      <c r="Q8051" s="14" t="s">
        <v>58</v>
      </c>
      <c r="R8051" s="14" t="s">
        <v>25069</v>
      </c>
      <c r="S8051" s="14" t="s">
        <v>110</v>
      </c>
      <c r="T8051" s="14" t="s">
        <v>243</v>
      </c>
      <c r="U8051" s="14" t="s">
        <v>339</v>
      </c>
      <c r="V8051" s="16">
        <v>111.27</v>
      </c>
      <c r="W8051" s="13">
        <v>1</v>
      </c>
      <c r="X8051" s="17">
        <v>0.1</v>
      </c>
      <c r="Y8051" s="16">
        <v>-19.940000000000001</v>
      </c>
      <c r="Z8051" s="31">
        <f t="shared" si="627"/>
        <v>-0.17920373865372519</v>
      </c>
    </row>
    <row r="8052" spans="1:26">
      <c r="A8052" s="26">
        <v>8051</v>
      </c>
      <c r="B8052" s="7" t="s">
        <v>25070</v>
      </c>
      <c r="C8052" s="8">
        <v>44825</v>
      </c>
      <c r="D8052" s="12">
        <f t="shared" si="624"/>
        <v>2022</v>
      </c>
      <c r="E8052" s="12">
        <f t="shared" si="625"/>
        <v>9</v>
      </c>
      <c r="F8052" s="8" t="str">
        <f t="shared" si="626"/>
        <v>2022-09</v>
      </c>
      <c r="G8052" s="8">
        <v>44828</v>
      </c>
      <c r="H8052" s="23">
        <f t="shared" si="628"/>
        <v>3</v>
      </c>
      <c r="I8052" s="7" t="s">
        <v>122</v>
      </c>
      <c r="J8052" s="7" t="s">
        <v>2155</v>
      </c>
      <c r="K8052" s="7" t="s">
        <v>385</v>
      </c>
      <c r="L8052" s="7" t="s">
        <v>83</v>
      </c>
      <c r="M8052" s="7" t="s">
        <v>31</v>
      </c>
      <c r="N8052" s="7" t="s">
        <v>711</v>
      </c>
      <c r="O8052" s="7" t="s">
        <v>712</v>
      </c>
      <c r="P8052" s="7" t="s">
        <v>12243</v>
      </c>
      <c r="Q8052" s="7" t="s">
        <v>35</v>
      </c>
      <c r="R8052" s="7" t="s">
        <v>25071</v>
      </c>
      <c r="S8052" s="7" t="s">
        <v>48</v>
      </c>
      <c r="T8052" s="7" t="s">
        <v>298</v>
      </c>
      <c r="U8052" s="7" t="s">
        <v>586</v>
      </c>
      <c r="V8052" s="10">
        <v>158.74</v>
      </c>
      <c r="W8052" s="6">
        <v>1</v>
      </c>
      <c r="X8052" s="11">
        <v>0</v>
      </c>
      <c r="Y8052" s="10">
        <v>53.41</v>
      </c>
      <c r="Z8052" s="30">
        <f t="shared" si="627"/>
        <v>0.33646213934736041</v>
      </c>
    </row>
    <row r="8053" spans="1:26">
      <c r="A8053" s="27">
        <v>8052</v>
      </c>
      <c r="B8053" s="14" t="s">
        <v>25072</v>
      </c>
      <c r="C8053" s="15">
        <v>44362</v>
      </c>
      <c r="D8053" s="12">
        <f t="shared" si="624"/>
        <v>2021</v>
      </c>
      <c r="E8053" s="12">
        <f t="shared" si="625"/>
        <v>6</v>
      </c>
      <c r="F8053" s="15" t="str">
        <f t="shared" si="626"/>
        <v>2021-06</v>
      </c>
      <c r="G8053" s="15">
        <v>44367</v>
      </c>
      <c r="H8053" s="23">
        <f t="shared" si="628"/>
        <v>5</v>
      </c>
      <c r="I8053" s="14" t="s">
        <v>52</v>
      </c>
      <c r="J8053" s="14" t="s">
        <v>2370</v>
      </c>
      <c r="K8053" s="14" t="s">
        <v>1722</v>
      </c>
      <c r="L8053" s="14" t="s">
        <v>66</v>
      </c>
      <c r="M8053" s="14" t="s">
        <v>31</v>
      </c>
      <c r="N8053" s="14" t="s">
        <v>134</v>
      </c>
      <c r="O8053" s="14" t="s">
        <v>135</v>
      </c>
      <c r="P8053" s="14" t="s">
        <v>25073</v>
      </c>
      <c r="Q8053" s="14" t="s">
        <v>58</v>
      </c>
      <c r="R8053" s="14" t="s">
        <v>25074</v>
      </c>
      <c r="S8053" s="14" t="s">
        <v>48</v>
      </c>
      <c r="T8053" s="14" t="s">
        <v>49</v>
      </c>
      <c r="U8053" s="14" t="s">
        <v>120</v>
      </c>
      <c r="V8053" s="16">
        <v>435.52</v>
      </c>
      <c r="W8053" s="13">
        <v>2</v>
      </c>
      <c r="X8053" s="17">
        <v>0</v>
      </c>
      <c r="Y8053" s="16">
        <v>6.76</v>
      </c>
      <c r="Z8053" s="31">
        <f t="shared" si="627"/>
        <v>1.5521675238795003E-2</v>
      </c>
    </row>
    <row r="8054" spans="1:26">
      <c r="A8054" s="26">
        <v>8053</v>
      </c>
      <c r="B8054" s="7" t="s">
        <v>25075</v>
      </c>
      <c r="C8054" s="8">
        <v>45506</v>
      </c>
      <c r="D8054" s="12">
        <f t="shared" si="624"/>
        <v>2024</v>
      </c>
      <c r="E8054" s="12">
        <f t="shared" si="625"/>
        <v>8</v>
      </c>
      <c r="F8054" s="8" t="str">
        <f t="shared" si="626"/>
        <v>2024-08</v>
      </c>
      <c r="G8054" s="8">
        <v>45509</v>
      </c>
      <c r="H8054" s="23">
        <f t="shared" si="628"/>
        <v>3</v>
      </c>
      <c r="I8054" s="7" t="s">
        <v>52</v>
      </c>
      <c r="J8054" s="7" t="s">
        <v>1519</v>
      </c>
      <c r="K8054" s="7" t="s">
        <v>1413</v>
      </c>
      <c r="L8054" s="7" t="s">
        <v>30</v>
      </c>
      <c r="M8054" s="7" t="s">
        <v>31</v>
      </c>
      <c r="N8054" s="7" t="s">
        <v>43</v>
      </c>
      <c r="O8054" s="7" t="s">
        <v>44</v>
      </c>
      <c r="P8054" s="7" t="s">
        <v>25076</v>
      </c>
      <c r="Q8054" s="7" t="s">
        <v>46</v>
      </c>
      <c r="R8054" s="7" t="s">
        <v>25077</v>
      </c>
      <c r="S8054" s="7" t="s">
        <v>110</v>
      </c>
      <c r="T8054" s="7" t="s">
        <v>111</v>
      </c>
      <c r="U8054" s="7" t="s">
        <v>287</v>
      </c>
      <c r="V8054" s="10">
        <v>843.29</v>
      </c>
      <c r="W8054" s="6">
        <v>2</v>
      </c>
      <c r="X8054" s="11">
        <v>0</v>
      </c>
      <c r="Y8054" s="10">
        <v>219.58</v>
      </c>
      <c r="Z8054" s="30">
        <f t="shared" si="627"/>
        <v>0.26038492096431837</v>
      </c>
    </row>
    <row r="8055" spans="1:26">
      <c r="A8055" s="27">
        <v>8054</v>
      </c>
      <c r="B8055" s="14" t="s">
        <v>25078</v>
      </c>
      <c r="C8055" s="15">
        <v>45553</v>
      </c>
      <c r="D8055" s="12">
        <f t="shared" si="624"/>
        <v>2024</v>
      </c>
      <c r="E8055" s="12">
        <f t="shared" si="625"/>
        <v>9</v>
      </c>
      <c r="F8055" s="15" t="str">
        <f t="shared" si="626"/>
        <v>2024-09</v>
      </c>
      <c r="G8055" s="15">
        <v>45553</v>
      </c>
      <c r="H8055" s="23">
        <f t="shared" si="628"/>
        <v>0</v>
      </c>
      <c r="I8055" s="14" t="s">
        <v>63</v>
      </c>
      <c r="J8055" s="14" t="s">
        <v>2905</v>
      </c>
      <c r="K8055" s="14" t="s">
        <v>1637</v>
      </c>
      <c r="L8055" s="14" t="s">
        <v>83</v>
      </c>
      <c r="M8055" s="14" t="s">
        <v>31</v>
      </c>
      <c r="N8055" s="14" t="s">
        <v>91</v>
      </c>
      <c r="O8055" s="14" t="s">
        <v>92</v>
      </c>
      <c r="P8055" s="14" t="s">
        <v>25079</v>
      </c>
      <c r="Q8055" s="14" t="s">
        <v>46</v>
      </c>
      <c r="R8055" s="14" t="s">
        <v>25080</v>
      </c>
      <c r="S8055" s="14" t="s">
        <v>110</v>
      </c>
      <c r="T8055" s="14" t="s">
        <v>148</v>
      </c>
      <c r="U8055" s="14" t="s">
        <v>149</v>
      </c>
      <c r="V8055" s="16">
        <v>2952.62</v>
      </c>
      <c r="W8055" s="13">
        <v>4</v>
      </c>
      <c r="X8055" s="17">
        <v>0.4</v>
      </c>
      <c r="Y8055" s="16">
        <v>113.19</v>
      </c>
      <c r="Z8055" s="31">
        <f t="shared" si="627"/>
        <v>3.8335444452723341E-2</v>
      </c>
    </row>
    <row r="8056" spans="1:26">
      <c r="A8056" s="26">
        <v>8055</v>
      </c>
      <c r="B8056" s="7" t="s">
        <v>25081</v>
      </c>
      <c r="C8056" s="8">
        <v>45001</v>
      </c>
      <c r="D8056" s="12">
        <f t="shared" si="624"/>
        <v>2023</v>
      </c>
      <c r="E8056" s="12">
        <f t="shared" si="625"/>
        <v>3</v>
      </c>
      <c r="F8056" s="8" t="str">
        <f t="shared" si="626"/>
        <v>2023-03</v>
      </c>
      <c r="G8056" s="8">
        <v>45006</v>
      </c>
      <c r="H8056" s="23">
        <f t="shared" si="628"/>
        <v>5</v>
      </c>
      <c r="I8056" s="7" t="s">
        <v>27</v>
      </c>
      <c r="J8056" s="7" t="s">
        <v>16965</v>
      </c>
      <c r="K8056" s="7" t="s">
        <v>16966</v>
      </c>
      <c r="L8056" s="7" t="s">
        <v>66</v>
      </c>
      <c r="M8056" s="7" t="s">
        <v>31</v>
      </c>
      <c r="N8056" s="7" t="s">
        <v>153</v>
      </c>
      <c r="O8056" s="7" t="s">
        <v>154</v>
      </c>
      <c r="P8056" s="7" t="s">
        <v>25082</v>
      </c>
      <c r="Q8056" s="7" t="s">
        <v>146</v>
      </c>
      <c r="R8056" s="7" t="s">
        <v>25083</v>
      </c>
      <c r="S8056" s="7" t="s">
        <v>110</v>
      </c>
      <c r="T8056" s="7" t="s">
        <v>148</v>
      </c>
      <c r="U8056" s="7" t="s">
        <v>149</v>
      </c>
      <c r="V8056" s="10">
        <v>430.38</v>
      </c>
      <c r="W8056" s="6">
        <v>1</v>
      </c>
      <c r="X8056" s="11">
        <v>0</v>
      </c>
      <c r="Y8056" s="10">
        <v>9.48</v>
      </c>
      <c r="Z8056" s="30">
        <f t="shared" si="627"/>
        <v>2.202704586644361E-2</v>
      </c>
    </row>
    <row r="8057" spans="1:26">
      <c r="A8057" s="27">
        <v>8056</v>
      </c>
      <c r="B8057" s="14" t="s">
        <v>25084</v>
      </c>
      <c r="C8057" s="15">
        <v>44902</v>
      </c>
      <c r="D8057" s="12">
        <f t="shared" si="624"/>
        <v>2022</v>
      </c>
      <c r="E8057" s="12">
        <f t="shared" si="625"/>
        <v>12</v>
      </c>
      <c r="F8057" s="15" t="str">
        <f t="shared" si="626"/>
        <v>2022-12</v>
      </c>
      <c r="G8057" s="15">
        <v>44902</v>
      </c>
      <c r="H8057" s="23">
        <f t="shared" si="628"/>
        <v>0</v>
      </c>
      <c r="I8057" s="14" t="s">
        <v>63</v>
      </c>
      <c r="J8057" s="14" t="s">
        <v>64</v>
      </c>
      <c r="K8057" s="14" t="s">
        <v>65</v>
      </c>
      <c r="L8057" s="14" t="s">
        <v>66</v>
      </c>
      <c r="M8057" s="14" t="s">
        <v>31</v>
      </c>
      <c r="N8057" s="14" t="s">
        <v>55</v>
      </c>
      <c r="O8057" s="14" t="s">
        <v>56</v>
      </c>
      <c r="P8057" s="14" t="s">
        <v>25085</v>
      </c>
      <c r="Q8057" s="14" t="s">
        <v>58</v>
      </c>
      <c r="R8057" s="14" t="s">
        <v>25086</v>
      </c>
      <c r="S8057" s="14" t="s">
        <v>48</v>
      </c>
      <c r="T8057" s="14" t="s">
        <v>69</v>
      </c>
      <c r="U8057" s="14" t="s">
        <v>475</v>
      </c>
      <c r="V8057" s="16">
        <v>465.9</v>
      </c>
      <c r="W8057" s="13">
        <v>3</v>
      </c>
      <c r="X8057" s="17">
        <v>0</v>
      </c>
      <c r="Y8057" s="16">
        <v>47.88</v>
      </c>
      <c r="Z8057" s="31">
        <f t="shared" si="627"/>
        <v>0.10276883451384418</v>
      </c>
    </row>
    <row r="8058" spans="1:26">
      <c r="A8058" s="26">
        <v>8057</v>
      </c>
      <c r="B8058" s="7" t="s">
        <v>25087</v>
      </c>
      <c r="C8058" s="8">
        <v>45443</v>
      </c>
      <c r="D8058" s="12">
        <f t="shared" si="624"/>
        <v>2024</v>
      </c>
      <c r="E8058" s="12">
        <f t="shared" si="625"/>
        <v>5</v>
      </c>
      <c r="F8058" s="8" t="str">
        <f t="shared" si="626"/>
        <v>2024-05</v>
      </c>
      <c r="G8058" s="8">
        <v>45445</v>
      </c>
      <c r="H8058" s="23">
        <f t="shared" si="628"/>
        <v>2</v>
      </c>
      <c r="I8058" s="7" t="s">
        <v>122</v>
      </c>
      <c r="J8058" s="7" t="s">
        <v>1717</v>
      </c>
      <c r="K8058" s="7" t="s">
        <v>391</v>
      </c>
      <c r="L8058" s="7" t="s">
        <v>30</v>
      </c>
      <c r="M8058" s="7" t="s">
        <v>31</v>
      </c>
      <c r="N8058" s="7" t="s">
        <v>313</v>
      </c>
      <c r="O8058" s="7" t="s">
        <v>314</v>
      </c>
      <c r="P8058" s="7" t="s">
        <v>25088</v>
      </c>
      <c r="Q8058" s="7" t="s">
        <v>146</v>
      </c>
      <c r="R8058" s="7" t="s">
        <v>25089</v>
      </c>
      <c r="S8058" s="7" t="s">
        <v>48</v>
      </c>
      <c r="T8058" s="7" t="s">
        <v>129</v>
      </c>
      <c r="U8058" s="7" t="s">
        <v>1450</v>
      </c>
      <c r="V8058" s="10">
        <v>1477.08</v>
      </c>
      <c r="W8058" s="6">
        <v>7</v>
      </c>
      <c r="X8058" s="11">
        <v>0</v>
      </c>
      <c r="Y8058" s="10">
        <v>290.3</v>
      </c>
      <c r="Z8058" s="30">
        <f t="shared" si="627"/>
        <v>0.1965364096731389</v>
      </c>
    </row>
    <row r="8059" spans="1:26">
      <c r="A8059" s="27">
        <v>8058</v>
      </c>
      <c r="B8059" s="14" t="s">
        <v>25090</v>
      </c>
      <c r="C8059" s="15">
        <v>45201</v>
      </c>
      <c r="D8059" s="12">
        <f t="shared" si="624"/>
        <v>2023</v>
      </c>
      <c r="E8059" s="12">
        <f t="shared" si="625"/>
        <v>10</v>
      </c>
      <c r="F8059" s="15" t="str">
        <f t="shared" si="626"/>
        <v>2023-10</v>
      </c>
      <c r="G8059" s="15">
        <v>45201</v>
      </c>
      <c r="H8059" s="23">
        <f t="shared" si="628"/>
        <v>0</v>
      </c>
      <c r="I8059" s="14" t="s">
        <v>63</v>
      </c>
      <c r="J8059" s="14" t="s">
        <v>3389</v>
      </c>
      <c r="K8059" s="14" t="s">
        <v>1413</v>
      </c>
      <c r="L8059" s="14" t="s">
        <v>66</v>
      </c>
      <c r="M8059" s="14" t="s">
        <v>31</v>
      </c>
      <c r="N8059" s="14" t="s">
        <v>134</v>
      </c>
      <c r="O8059" s="14" t="s">
        <v>135</v>
      </c>
      <c r="P8059" s="14" t="s">
        <v>25091</v>
      </c>
      <c r="Q8059" s="14" t="s">
        <v>58</v>
      </c>
      <c r="R8059" s="14" t="s">
        <v>25092</v>
      </c>
      <c r="S8059" s="14" t="s">
        <v>37</v>
      </c>
      <c r="T8059" s="14" t="s">
        <v>208</v>
      </c>
      <c r="U8059" s="14" t="s">
        <v>265</v>
      </c>
      <c r="V8059" s="16">
        <v>14040.29</v>
      </c>
      <c r="W8059" s="13">
        <v>14</v>
      </c>
      <c r="X8059" s="17">
        <v>0.2</v>
      </c>
      <c r="Y8059" s="16">
        <v>-1596.63</v>
      </c>
      <c r="Z8059" s="31">
        <f t="shared" si="627"/>
        <v>-0.11371773659945771</v>
      </c>
    </row>
    <row r="8060" spans="1:26">
      <c r="A8060" s="26">
        <v>8059</v>
      </c>
      <c r="B8060" s="7" t="s">
        <v>25093</v>
      </c>
      <c r="C8060" s="8">
        <v>44717</v>
      </c>
      <c r="D8060" s="12">
        <f t="shared" si="624"/>
        <v>2022</v>
      </c>
      <c r="E8060" s="12">
        <f t="shared" si="625"/>
        <v>6</v>
      </c>
      <c r="F8060" s="8" t="str">
        <f t="shared" si="626"/>
        <v>2022-06</v>
      </c>
      <c r="G8060" s="8">
        <v>44722</v>
      </c>
      <c r="H8060" s="23">
        <f t="shared" si="628"/>
        <v>5</v>
      </c>
      <c r="I8060" s="7" t="s">
        <v>52</v>
      </c>
      <c r="J8060" s="7" t="s">
        <v>3576</v>
      </c>
      <c r="K8060" s="7" t="s">
        <v>3577</v>
      </c>
      <c r="L8060" s="7" t="s">
        <v>30</v>
      </c>
      <c r="M8060" s="7" t="s">
        <v>31</v>
      </c>
      <c r="N8060" s="7" t="s">
        <v>43</v>
      </c>
      <c r="O8060" s="7" t="s">
        <v>44</v>
      </c>
      <c r="P8060" s="7" t="s">
        <v>25094</v>
      </c>
      <c r="Q8060" s="7" t="s">
        <v>46</v>
      </c>
      <c r="R8060" s="7" t="s">
        <v>25095</v>
      </c>
      <c r="S8060" s="7" t="s">
        <v>37</v>
      </c>
      <c r="T8060" s="7" t="s">
        <v>170</v>
      </c>
      <c r="U8060" s="7" t="s">
        <v>189</v>
      </c>
      <c r="V8060" s="10">
        <v>6728.28</v>
      </c>
      <c r="W8060" s="6">
        <v>6</v>
      </c>
      <c r="X8060" s="11">
        <v>0.2</v>
      </c>
      <c r="Y8060" s="10">
        <v>2278.9499999999998</v>
      </c>
      <c r="Z8060" s="30">
        <f t="shared" si="627"/>
        <v>0.33871212256327027</v>
      </c>
    </row>
    <row r="8061" spans="1:26">
      <c r="A8061" s="27">
        <v>8060</v>
      </c>
      <c r="B8061" s="14" t="s">
        <v>25096</v>
      </c>
      <c r="C8061" s="15">
        <v>45547</v>
      </c>
      <c r="D8061" s="12">
        <f t="shared" si="624"/>
        <v>2024</v>
      </c>
      <c r="E8061" s="12">
        <f t="shared" si="625"/>
        <v>9</v>
      </c>
      <c r="F8061" s="15" t="str">
        <f t="shared" si="626"/>
        <v>2024-09</v>
      </c>
      <c r="G8061" s="15">
        <v>45553</v>
      </c>
      <c r="H8061" s="23">
        <f t="shared" si="628"/>
        <v>6</v>
      </c>
      <c r="I8061" s="14" t="s">
        <v>27</v>
      </c>
      <c r="J8061" s="14" t="s">
        <v>2314</v>
      </c>
      <c r="K8061" s="14" t="s">
        <v>2315</v>
      </c>
      <c r="L8061" s="14" t="s">
        <v>83</v>
      </c>
      <c r="M8061" s="14" t="s">
        <v>31</v>
      </c>
      <c r="N8061" s="14" t="s">
        <v>143</v>
      </c>
      <c r="O8061" s="14" t="s">
        <v>144</v>
      </c>
      <c r="P8061" s="14" t="s">
        <v>25097</v>
      </c>
      <c r="Q8061" s="14" t="s">
        <v>146</v>
      </c>
      <c r="R8061" s="14" t="s">
        <v>25098</v>
      </c>
      <c r="S8061" s="14" t="s">
        <v>48</v>
      </c>
      <c r="T8061" s="14" t="s">
        <v>129</v>
      </c>
      <c r="U8061" s="14" t="s">
        <v>130</v>
      </c>
      <c r="V8061" s="16">
        <v>1036.25</v>
      </c>
      <c r="W8061" s="13">
        <v>9</v>
      </c>
      <c r="X8061" s="17">
        <v>0.4</v>
      </c>
      <c r="Y8061" s="16">
        <v>387.67</v>
      </c>
      <c r="Z8061" s="31">
        <f t="shared" si="627"/>
        <v>0.37410856453558505</v>
      </c>
    </row>
    <row r="8062" spans="1:26">
      <c r="A8062" s="26">
        <v>8061</v>
      </c>
      <c r="B8062" s="7" t="s">
        <v>25099</v>
      </c>
      <c r="C8062" s="8">
        <v>45032</v>
      </c>
      <c r="D8062" s="12">
        <f t="shared" si="624"/>
        <v>2023</v>
      </c>
      <c r="E8062" s="12">
        <f t="shared" si="625"/>
        <v>4</v>
      </c>
      <c r="F8062" s="8" t="str">
        <f t="shared" si="626"/>
        <v>2023-04</v>
      </c>
      <c r="G8062" s="8">
        <v>45032</v>
      </c>
      <c r="H8062" s="23">
        <f t="shared" si="628"/>
        <v>0</v>
      </c>
      <c r="I8062" s="7" t="s">
        <v>63</v>
      </c>
      <c r="J8062" s="7" t="s">
        <v>5965</v>
      </c>
      <c r="K8062" s="7" t="s">
        <v>488</v>
      </c>
      <c r="L8062" s="7" t="s">
        <v>83</v>
      </c>
      <c r="M8062" s="7" t="s">
        <v>31</v>
      </c>
      <c r="N8062" s="7" t="s">
        <v>204</v>
      </c>
      <c r="O8062" s="7" t="s">
        <v>205</v>
      </c>
      <c r="P8062" s="7" t="s">
        <v>25100</v>
      </c>
      <c r="Q8062" s="7" t="s">
        <v>146</v>
      </c>
      <c r="R8062" s="7" t="s">
        <v>25101</v>
      </c>
      <c r="S8062" s="7" t="s">
        <v>48</v>
      </c>
      <c r="T8062" s="7" t="s">
        <v>138</v>
      </c>
      <c r="U8062" s="7" t="s">
        <v>1091</v>
      </c>
      <c r="V8062" s="10">
        <v>2685.36</v>
      </c>
      <c r="W8062" s="6">
        <v>12</v>
      </c>
      <c r="X8062" s="11">
        <v>0</v>
      </c>
      <c r="Y8062" s="10">
        <v>33.78</v>
      </c>
      <c r="Z8062" s="30">
        <f t="shared" si="627"/>
        <v>1.2579318973992313E-2</v>
      </c>
    </row>
    <row r="8063" spans="1:26">
      <c r="A8063" s="27">
        <v>8062</v>
      </c>
      <c r="B8063" s="14" t="s">
        <v>25102</v>
      </c>
      <c r="C8063" s="15">
        <v>44563</v>
      </c>
      <c r="D8063" s="12">
        <f t="shared" si="624"/>
        <v>2022</v>
      </c>
      <c r="E8063" s="12">
        <f t="shared" si="625"/>
        <v>1</v>
      </c>
      <c r="F8063" s="15" t="str">
        <f t="shared" si="626"/>
        <v>2022-01</v>
      </c>
      <c r="G8063" s="15">
        <v>44563</v>
      </c>
      <c r="H8063" s="23">
        <f t="shared" si="628"/>
        <v>0</v>
      </c>
      <c r="I8063" s="14" t="s">
        <v>63</v>
      </c>
      <c r="J8063" s="14" t="s">
        <v>821</v>
      </c>
      <c r="K8063" s="14" t="s">
        <v>822</v>
      </c>
      <c r="L8063" s="14" t="s">
        <v>30</v>
      </c>
      <c r="M8063" s="14" t="s">
        <v>31</v>
      </c>
      <c r="N8063" s="14" t="s">
        <v>143</v>
      </c>
      <c r="O8063" s="14" t="s">
        <v>144</v>
      </c>
      <c r="P8063" s="14" t="s">
        <v>25103</v>
      </c>
      <c r="Q8063" s="14" t="s">
        <v>146</v>
      </c>
      <c r="R8063" s="14" t="s">
        <v>25104</v>
      </c>
      <c r="S8063" s="14" t="s">
        <v>110</v>
      </c>
      <c r="T8063" s="14" t="s">
        <v>111</v>
      </c>
      <c r="U8063" s="14" t="s">
        <v>216</v>
      </c>
      <c r="V8063" s="16">
        <v>2379.6799999999998</v>
      </c>
      <c r="W8063" s="13">
        <v>4</v>
      </c>
      <c r="X8063" s="17">
        <v>0.4</v>
      </c>
      <c r="Y8063" s="16">
        <v>326.64</v>
      </c>
      <c r="Z8063" s="31">
        <f t="shared" si="627"/>
        <v>0.13726215289450683</v>
      </c>
    </row>
    <row r="8064" spans="1:26">
      <c r="A8064" s="26">
        <v>8063</v>
      </c>
      <c r="B8064" s="7" t="s">
        <v>25105</v>
      </c>
      <c r="C8064" s="8">
        <v>45006</v>
      </c>
      <c r="D8064" s="12">
        <f t="shared" si="624"/>
        <v>2023</v>
      </c>
      <c r="E8064" s="12">
        <f t="shared" si="625"/>
        <v>3</v>
      </c>
      <c r="F8064" s="8" t="str">
        <f t="shared" si="626"/>
        <v>2023-03</v>
      </c>
      <c r="G8064" s="8">
        <v>45013</v>
      </c>
      <c r="H8064" s="23">
        <f t="shared" si="628"/>
        <v>7</v>
      </c>
      <c r="I8064" s="7" t="s">
        <v>27</v>
      </c>
      <c r="J8064" s="7" t="s">
        <v>865</v>
      </c>
      <c r="K8064" s="7" t="s">
        <v>710</v>
      </c>
      <c r="L8064" s="7" t="s">
        <v>83</v>
      </c>
      <c r="M8064" s="7" t="s">
        <v>31</v>
      </c>
      <c r="N8064" s="7" t="s">
        <v>204</v>
      </c>
      <c r="O8064" s="7" t="s">
        <v>205</v>
      </c>
      <c r="P8064" s="7" t="s">
        <v>25106</v>
      </c>
      <c r="Q8064" s="7" t="s">
        <v>146</v>
      </c>
      <c r="R8064" s="7" t="s">
        <v>25107</v>
      </c>
      <c r="S8064" s="7" t="s">
        <v>48</v>
      </c>
      <c r="T8064" s="7" t="s">
        <v>434</v>
      </c>
      <c r="U8064" s="7" t="s">
        <v>1113</v>
      </c>
      <c r="V8064" s="10">
        <v>525.16999999999996</v>
      </c>
      <c r="W8064" s="6">
        <v>12</v>
      </c>
      <c r="X8064" s="11">
        <v>0.5</v>
      </c>
      <c r="Y8064" s="10">
        <v>110.41</v>
      </c>
      <c r="Z8064" s="30">
        <f t="shared" si="627"/>
        <v>0.21023668526381933</v>
      </c>
    </row>
    <row r="8065" spans="1:26">
      <c r="A8065" s="27">
        <v>8064</v>
      </c>
      <c r="B8065" s="14" t="s">
        <v>25108</v>
      </c>
      <c r="C8065" s="15">
        <v>44575</v>
      </c>
      <c r="D8065" s="12">
        <f t="shared" si="624"/>
        <v>2022</v>
      </c>
      <c r="E8065" s="12">
        <f t="shared" si="625"/>
        <v>1</v>
      </c>
      <c r="F8065" s="15" t="str">
        <f t="shared" si="626"/>
        <v>2022-01</v>
      </c>
      <c r="G8065" s="15">
        <v>44575</v>
      </c>
      <c r="H8065" s="23">
        <f t="shared" si="628"/>
        <v>0</v>
      </c>
      <c r="I8065" s="14" t="s">
        <v>63</v>
      </c>
      <c r="J8065" s="14" t="s">
        <v>1427</v>
      </c>
      <c r="K8065" s="14" t="s">
        <v>1428</v>
      </c>
      <c r="L8065" s="14" t="s">
        <v>66</v>
      </c>
      <c r="M8065" s="14" t="s">
        <v>31</v>
      </c>
      <c r="N8065" s="14" t="s">
        <v>283</v>
      </c>
      <c r="O8065" s="14" t="s">
        <v>284</v>
      </c>
      <c r="P8065" s="14" t="s">
        <v>25109</v>
      </c>
      <c r="Q8065" s="14" t="s">
        <v>146</v>
      </c>
      <c r="R8065" s="14" t="s">
        <v>25110</v>
      </c>
      <c r="S8065" s="14" t="s">
        <v>37</v>
      </c>
      <c r="T8065" s="14" t="s">
        <v>38</v>
      </c>
      <c r="U8065" s="14" t="s">
        <v>102</v>
      </c>
      <c r="V8065" s="16">
        <v>10750.58</v>
      </c>
      <c r="W8065" s="13">
        <v>11</v>
      </c>
      <c r="X8065" s="17">
        <v>0.3</v>
      </c>
      <c r="Y8065" s="16">
        <v>-246.62</v>
      </c>
      <c r="Z8065" s="31">
        <f t="shared" si="627"/>
        <v>-2.2940157647308331E-2</v>
      </c>
    </row>
    <row r="8066" spans="1:26">
      <c r="A8066" s="26">
        <v>8065</v>
      </c>
      <c r="B8066" s="7" t="s">
        <v>25111</v>
      </c>
      <c r="C8066" s="8">
        <v>44851</v>
      </c>
      <c r="D8066" s="12">
        <f t="shared" ref="D8066:D8129" si="629">YEAR(C8066)</f>
        <v>2022</v>
      </c>
      <c r="E8066" s="12">
        <f t="shared" ref="E8066:E8129" si="630">MONTH(C8066)</f>
        <v>10</v>
      </c>
      <c r="F8066" s="8" t="str">
        <f t="shared" ref="F8066:F8129" si="631">TEXT(C8066,"yyyy-mm")</f>
        <v>2022-10</v>
      </c>
      <c r="G8066" s="8">
        <v>44851</v>
      </c>
      <c r="H8066" s="23">
        <f t="shared" si="628"/>
        <v>0</v>
      </c>
      <c r="I8066" s="7" t="s">
        <v>63</v>
      </c>
      <c r="J8066" s="7" t="s">
        <v>608</v>
      </c>
      <c r="K8066" s="7" t="s">
        <v>609</v>
      </c>
      <c r="L8066" s="7" t="s">
        <v>30</v>
      </c>
      <c r="M8066" s="7" t="s">
        <v>31</v>
      </c>
      <c r="N8066" s="7" t="s">
        <v>32</v>
      </c>
      <c r="O8066" s="7" t="s">
        <v>33</v>
      </c>
      <c r="P8066" s="7" t="s">
        <v>25112</v>
      </c>
      <c r="Q8066" s="7" t="s">
        <v>35</v>
      </c>
      <c r="R8066" s="7" t="s">
        <v>25113</v>
      </c>
      <c r="S8066" s="7" t="s">
        <v>48</v>
      </c>
      <c r="T8066" s="7" t="s">
        <v>95</v>
      </c>
      <c r="U8066" s="7" t="s">
        <v>195</v>
      </c>
      <c r="V8066" s="10">
        <v>724.23</v>
      </c>
      <c r="W8066" s="6">
        <v>11</v>
      </c>
      <c r="X8066" s="11">
        <v>0.1</v>
      </c>
      <c r="Y8066" s="10">
        <v>-1.57</v>
      </c>
      <c r="Z8066" s="30">
        <f t="shared" ref="Z8066:Z8129" si="632">IFERROR(Y8066/V8066,0)</f>
        <v>-2.1678196153155768E-3</v>
      </c>
    </row>
    <row r="8067" spans="1:26">
      <c r="A8067" s="27">
        <v>8066</v>
      </c>
      <c r="B8067" s="14" t="s">
        <v>25114</v>
      </c>
      <c r="C8067" s="15">
        <v>44832</v>
      </c>
      <c r="D8067" s="12">
        <f t="shared" si="629"/>
        <v>2022</v>
      </c>
      <c r="E8067" s="12">
        <f t="shared" si="630"/>
        <v>9</v>
      </c>
      <c r="F8067" s="15" t="str">
        <f t="shared" si="631"/>
        <v>2022-09</v>
      </c>
      <c r="G8067" s="15">
        <v>44839</v>
      </c>
      <c r="H8067" s="23">
        <f t="shared" si="628"/>
        <v>7</v>
      </c>
      <c r="I8067" s="14" t="s">
        <v>27</v>
      </c>
      <c r="J8067" s="14" t="s">
        <v>1354</v>
      </c>
      <c r="K8067" s="14" t="s">
        <v>1355</v>
      </c>
      <c r="L8067" s="14" t="s">
        <v>66</v>
      </c>
      <c r="M8067" s="14" t="s">
        <v>31</v>
      </c>
      <c r="N8067" s="14" t="s">
        <v>228</v>
      </c>
      <c r="O8067" s="14" t="s">
        <v>229</v>
      </c>
      <c r="P8067" s="14" t="s">
        <v>25115</v>
      </c>
      <c r="Q8067" s="14" t="s">
        <v>46</v>
      </c>
      <c r="R8067" s="14" t="s">
        <v>25116</v>
      </c>
      <c r="S8067" s="14" t="s">
        <v>37</v>
      </c>
      <c r="T8067" s="14" t="s">
        <v>38</v>
      </c>
      <c r="U8067" s="14" t="s">
        <v>177</v>
      </c>
      <c r="V8067" s="16">
        <v>612.73</v>
      </c>
      <c r="W8067" s="13">
        <v>5</v>
      </c>
      <c r="X8067" s="17">
        <v>0.5</v>
      </c>
      <c r="Y8067" s="16">
        <v>-24.3</v>
      </c>
      <c r="Z8067" s="31">
        <f t="shared" si="632"/>
        <v>-3.9658577187341899E-2</v>
      </c>
    </row>
    <row r="8068" spans="1:26">
      <c r="A8068" s="26">
        <v>8067</v>
      </c>
      <c r="B8068" s="7" t="s">
        <v>25117</v>
      </c>
      <c r="C8068" s="8">
        <v>44271</v>
      </c>
      <c r="D8068" s="12">
        <f t="shared" si="629"/>
        <v>2021</v>
      </c>
      <c r="E8068" s="12">
        <f t="shared" si="630"/>
        <v>3</v>
      </c>
      <c r="F8068" s="8" t="str">
        <f t="shared" si="631"/>
        <v>2021-03</v>
      </c>
      <c r="G8068" s="8">
        <v>44272</v>
      </c>
      <c r="H8068" s="23">
        <f t="shared" ref="H8068:H8131" si="633">G8068-C8068</f>
        <v>1</v>
      </c>
      <c r="I8068" s="7" t="s">
        <v>122</v>
      </c>
      <c r="J8068" s="7" t="s">
        <v>5636</v>
      </c>
      <c r="K8068" s="7" t="s">
        <v>1567</v>
      </c>
      <c r="L8068" s="7" t="s">
        <v>30</v>
      </c>
      <c r="M8068" s="7" t="s">
        <v>31</v>
      </c>
      <c r="N8068" s="7" t="s">
        <v>74</v>
      </c>
      <c r="O8068" s="7" t="s">
        <v>75</v>
      </c>
      <c r="P8068" s="7" t="s">
        <v>25118</v>
      </c>
      <c r="Q8068" s="7" t="s">
        <v>46</v>
      </c>
      <c r="R8068" s="7" t="s">
        <v>25119</v>
      </c>
      <c r="S8068" s="7" t="s">
        <v>48</v>
      </c>
      <c r="T8068" s="7" t="s">
        <v>69</v>
      </c>
      <c r="U8068" s="7" t="s">
        <v>475</v>
      </c>
      <c r="V8068" s="10">
        <v>232.23</v>
      </c>
      <c r="W8068" s="6">
        <v>13</v>
      </c>
      <c r="X8068" s="11">
        <v>0.5</v>
      </c>
      <c r="Y8068" s="10">
        <v>48.46</v>
      </c>
      <c r="Z8068" s="30">
        <f t="shared" si="632"/>
        <v>0.20867243680833658</v>
      </c>
    </row>
    <row r="8069" spans="1:26">
      <c r="A8069" s="27">
        <v>8068</v>
      </c>
      <c r="B8069" s="14" t="s">
        <v>25120</v>
      </c>
      <c r="C8069" s="15">
        <v>44600</v>
      </c>
      <c r="D8069" s="12">
        <f t="shared" si="629"/>
        <v>2022</v>
      </c>
      <c r="E8069" s="12">
        <f t="shared" si="630"/>
        <v>2</v>
      </c>
      <c r="F8069" s="15" t="str">
        <f t="shared" si="631"/>
        <v>2022-02</v>
      </c>
      <c r="G8069" s="15">
        <v>44603</v>
      </c>
      <c r="H8069" s="23">
        <f t="shared" si="633"/>
        <v>3</v>
      </c>
      <c r="I8069" s="14" t="s">
        <v>122</v>
      </c>
      <c r="J8069" s="14" t="s">
        <v>2007</v>
      </c>
      <c r="K8069" s="14" t="s">
        <v>1159</v>
      </c>
      <c r="L8069" s="14" t="s">
        <v>83</v>
      </c>
      <c r="M8069" s="14" t="s">
        <v>31</v>
      </c>
      <c r="N8069" s="14" t="s">
        <v>228</v>
      </c>
      <c r="O8069" s="14" t="s">
        <v>229</v>
      </c>
      <c r="P8069" s="14" t="s">
        <v>25121</v>
      </c>
      <c r="Q8069" s="14" t="s">
        <v>46</v>
      </c>
      <c r="R8069" s="14" t="s">
        <v>25122</v>
      </c>
      <c r="S8069" s="14" t="s">
        <v>37</v>
      </c>
      <c r="T8069" s="14" t="s">
        <v>38</v>
      </c>
      <c r="U8069" s="14" t="s">
        <v>177</v>
      </c>
      <c r="V8069" s="16">
        <v>8332.3799999999992</v>
      </c>
      <c r="W8069" s="13">
        <v>8</v>
      </c>
      <c r="X8069" s="17">
        <v>0.3</v>
      </c>
      <c r="Y8069" s="16">
        <v>336.56</v>
      </c>
      <c r="Z8069" s="31">
        <f t="shared" si="632"/>
        <v>4.0391820824302302E-2</v>
      </c>
    </row>
    <row r="8070" spans="1:26">
      <c r="A8070" s="26">
        <v>8069</v>
      </c>
      <c r="B8070" s="7" t="s">
        <v>25123</v>
      </c>
      <c r="C8070" s="8">
        <v>44872</v>
      </c>
      <c r="D8070" s="12">
        <f t="shared" si="629"/>
        <v>2022</v>
      </c>
      <c r="E8070" s="12">
        <f t="shared" si="630"/>
        <v>11</v>
      </c>
      <c r="F8070" s="8" t="str">
        <f t="shared" si="631"/>
        <v>2022-11</v>
      </c>
      <c r="G8070" s="8">
        <v>44872</v>
      </c>
      <c r="H8070" s="23">
        <f t="shared" si="633"/>
        <v>0</v>
      </c>
      <c r="I8070" s="7" t="s">
        <v>63</v>
      </c>
      <c r="J8070" s="7" t="s">
        <v>7409</v>
      </c>
      <c r="K8070" s="7" t="s">
        <v>7410</v>
      </c>
      <c r="L8070" s="7" t="s">
        <v>83</v>
      </c>
      <c r="M8070" s="7" t="s">
        <v>31</v>
      </c>
      <c r="N8070" s="7" t="s">
        <v>204</v>
      </c>
      <c r="O8070" s="7" t="s">
        <v>205</v>
      </c>
      <c r="P8070" s="7" t="s">
        <v>25124</v>
      </c>
      <c r="Q8070" s="7" t="s">
        <v>146</v>
      </c>
      <c r="R8070" s="7" t="s">
        <v>25125</v>
      </c>
      <c r="S8070" s="7" t="s">
        <v>48</v>
      </c>
      <c r="T8070" s="7" t="s">
        <v>298</v>
      </c>
      <c r="U8070" s="7" t="s">
        <v>586</v>
      </c>
      <c r="V8070" s="10">
        <v>256.57</v>
      </c>
      <c r="W8070" s="6">
        <v>5</v>
      </c>
      <c r="X8070" s="11">
        <v>0</v>
      </c>
      <c r="Y8070" s="10">
        <v>50.7</v>
      </c>
      <c r="Z8070" s="30">
        <f t="shared" si="632"/>
        <v>0.19760689090696498</v>
      </c>
    </row>
    <row r="8071" spans="1:26">
      <c r="A8071" s="27">
        <v>8070</v>
      </c>
      <c r="B8071" s="14" t="s">
        <v>25126</v>
      </c>
      <c r="C8071" s="15">
        <v>44338</v>
      </c>
      <c r="D8071" s="12">
        <f t="shared" si="629"/>
        <v>2021</v>
      </c>
      <c r="E8071" s="12">
        <f t="shared" si="630"/>
        <v>5</v>
      </c>
      <c r="F8071" s="15" t="str">
        <f t="shared" si="631"/>
        <v>2021-05</v>
      </c>
      <c r="G8071" s="15">
        <v>44343</v>
      </c>
      <c r="H8071" s="23">
        <f t="shared" si="633"/>
        <v>5</v>
      </c>
      <c r="I8071" s="14" t="s">
        <v>52</v>
      </c>
      <c r="J8071" s="14" t="s">
        <v>3444</v>
      </c>
      <c r="K8071" s="14" t="s">
        <v>3445</v>
      </c>
      <c r="L8071" s="14" t="s">
        <v>30</v>
      </c>
      <c r="M8071" s="14" t="s">
        <v>31</v>
      </c>
      <c r="N8071" s="14" t="s">
        <v>55</v>
      </c>
      <c r="O8071" s="14" t="s">
        <v>56</v>
      </c>
      <c r="P8071" s="14" t="s">
        <v>25127</v>
      </c>
      <c r="Q8071" s="14" t="s">
        <v>58</v>
      </c>
      <c r="R8071" s="14" t="s">
        <v>25128</v>
      </c>
      <c r="S8071" s="14" t="s">
        <v>110</v>
      </c>
      <c r="T8071" s="14" t="s">
        <v>111</v>
      </c>
      <c r="U8071" s="14" t="s">
        <v>287</v>
      </c>
      <c r="V8071" s="16">
        <v>1171.58</v>
      </c>
      <c r="W8071" s="13">
        <v>4</v>
      </c>
      <c r="X8071" s="17">
        <v>0.1</v>
      </c>
      <c r="Y8071" s="16">
        <v>326.72000000000003</v>
      </c>
      <c r="Z8071" s="31">
        <f t="shared" si="632"/>
        <v>0.2788712678604961</v>
      </c>
    </row>
    <row r="8072" spans="1:26">
      <c r="A8072" s="26">
        <v>8071</v>
      </c>
      <c r="B8072" s="7" t="s">
        <v>25129</v>
      </c>
      <c r="C8072" s="8">
        <v>44370</v>
      </c>
      <c r="D8072" s="12">
        <f t="shared" si="629"/>
        <v>2021</v>
      </c>
      <c r="E8072" s="12">
        <f t="shared" si="630"/>
        <v>6</v>
      </c>
      <c r="F8072" s="8" t="str">
        <f t="shared" si="631"/>
        <v>2021-06</v>
      </c>
      <c r="G8072" s="8">
        <v>44373</v>
      </c>
      <c r="H8072" s="23">
        <f t="shared" si="633"/>
        <v>3</v>
      </c>
      <c r="I8072" s="7" t="s">
        <v>52</v>
      </c>
      <c r="J8072" s="7" t="s">
        <v>1427</v>
      </c>
      <c r="K8072" s="7" t="s">
        <v>1428</v>
      </c>
      <c r="L8072" s="7" t="s">
        <v>66</v>
      </c>
      <c r="M8072" s="7" t="s">
        <v>31</v>
      </c>
      <c r="N8072" s="7" t="s">
        <v>283</v>
      </c>
      <c r="O8072" s="7" t="s">
        <v>284</v>
      </c>
      <c r="P8072" s="7" t="s">
        <v>25130</v>
      </c>
      <c r="Q8072" s="7" t="s">
        <v>146</v>
      </c>
      <c r="R8072" s="7" t="s">
        <v>25131</v>
      </c>
      <c r="S8072" s="7" t="s">
        <v>110</v>
      </c>
      <c r="T8072" s="7" t="s">
        <v>223</v>
      </c>
      <c r="U8072" s="7" t="s">
        <v>495</v>
      </c>
      <c r="V8072" s="10">
        <v>1453.03</v>
      </c>
      <c r="W8072" s="6">
        <v>3</v>
      </c>
      <c r="X8072" s="11">
        <v>0.5</v>
      </c>
      <c r="Y8072" s="10">
        <v>465.04</v>
      </c>
      <c r="Z8072" s="30">
        <f t="shared" si="632"/>
        <v>0.32004845047934316</v>
      </c>
    </row>
    <row r="8073" spans="1:26">
      <c r="A8073" s="27">
        <v>8072</v>
      </c>
      <c r="B8073" s="14" t="s">
        <v>25132</v>
      </c>
      <c r="C8073" s="15">
        <v>44855</v>
      </c>
      <c r="D8073" s="12">
        <f t="shared" si="629"/>
        <v>2022</v>
      </c>
      <c r="E8073" s="12">
        <f t="shared" si="630"/>
        <v>10</v>
      </c>
      <c r="F8073" s="15" t="str">
        <f t="shared" si="631"/>
        <v>2022-10</v>
      </c>
      <c r="G8073" s="15">
        <v>44857</v>
      </c>
      <c r="H8073" s="23">
        <f t="shared" si="633"/>
        <v>2</v>
      </c>
      <c r="I8073" s="14" t="s">
        <v>122</v>
      </c>
      <c r="J8073" s="14" t="s">
        <v>2094</v>
      </c>
      <c r="K8073" s="14" t="s">
        <v>2095</v>
      </c>
      <c r="L8073" s="14" t="s">
        <v>66</v>
      </c>
      <c r="M8073" s="14" t="s">
        <v>31</v>
      </c>
      <c r="N8073" s="14" t="s">
        <v>204</v>
      </c>
      <c r="O8073" s="14" t="s">
        <v>205</v>
      </c>
      <c r="P8073" s="14" t="s">
        <v>25133</v>
      </c>
      <c r="Q8073" s="14" t="s">
        <v>146</v>
      </c>
      <c r="R8073" s="14" t="s">
        <v>25134</v>
      </c>
      <c r="S8073" s="14" t="s">
        <v>37</v>
      </c>
      <c r="T8073" s="14" t="s">
        <v>60</v>
      </c>
      <c r="U8073" s="14" t="s">
        <v>162</v>
      </c>
      <c r="V8073" s="16">
        <v>2640.14</v>
      </c>
      <c r="W8073" s="13">
        <v>3</v>
      </c>
      <c r="X8073" s="17">
        <v>0.3</v>
      </c>
      <c r="Y8073" s="16">
        <v>524.91999999999996</v>
      </c>
      <c r="Z8073" s="31">
        <f t="shared" si="632"/>
        <v>0.19882278970054618</v>
      </c>
    </row>
    <row r="8074" spans="1:26">
      <c r="A8074" s="26">
        <v>8073</v>
      </c>
      <c r="B8074" s="7" t="s">
        <v>25135</v>
      </c>
      <c r="C8074" s="8">
        <v>44297</v>
      </c>
      <c r="D8074" s="12">
        <f t="shared" si="629"/>
        <v>2021</v>
      </c>
      <c r="E8074" s="12">
        <f t="shared" si="630"/>
        <v>4</v>
      </c>
      <c r="F8074" s="8" t="str">
        <f t="shared" si="631"/>
        <v>2021-04</v>
      </c>
      <c r="G8074" s="8">
        <v>44297</v>
      </c>
      <c r="H8074" s="23">
        <f t="shared" si="633"/>
        <v>0</v>
      </c>
      <c r="I8074" s="7" t="s">
        <v>63</v>
      </c>
      <c r="J8074" s="7" t="s">
        <v>4740</v>
      </c>
      <c r="K8074" s="7" t="s">
        <v>2490</v>
      </c>
      <c r="L8074" s="7" t="s">
        <v>30</v>
      </c>
      <c r="M8074" s="7" t="s">
        <v>31</v>
      </c>
      <c r="N8074" s="7" t="s">
        <v>74</v>
      </c>
      <c r="O8074" s="7" t="s">
        <v>75</v>
      </c>
      <c r="P8074" s="7" t="s">
        <v>25136</v>
      </c>
      <c r="Q8074" s="7" t="s">
        <v>46</v>
      </c>
      <c r="R8074" s="7" t="s">
        <v>25137</v>
      </c>
      <c r="S8074" s="7" t="s">
        <v>110</v>
      </c>
      <c r="T8074" s="7" t="s">
        <v>243</v>
      </c>
      <c r="U8074" s="7" t="s">
        <v>481</v>
      </c>
      <c r="V8074" s="10">
        <v>5372.9</v>
      </c>
      <c r="W8074" s="6">
        <v>9</v>
      </c>
      <c r="X8074" s="11">
        <v>0</v>
      </c>
      <c r="Y8074" s="10">
        <v>-383.66</v>
      </c>
      <c r="Z8074" s="30">
        <f t="shared" si="632"/>
        <v>-7.1406503005825545E-2</v>
      </c>
    </row>
    <row r="8075" spans="1:26">
      <c r="A8075" s="27">
        <v>8074</v>
      </c>
      <c r="B8075" s="14" t="s">
        <v>25138</v>
      </c>
      <c r="C8075" s="15">
        <v>44560</v>
      </c>
      <c r="D8075" s="12">
        <f t="shared" si="629"/>
        <v>2021</v>
      </c>
      <c r="E8075" s="12">
        <f t="shared" si="630"/>
        <v>12</v>
      </c>
      <c r="F8075" s="15" t="str">
        <f t="shared" si="631"/>
        <v>2021-12</v>
      </c>
      <c r="G8075" s="15">
        <v>44560</v>
      </c>
      <c r="H8075" s="23">
        <f t="shared" si="633"/>
        <v>0</v>
      </c>
      <c r="I8075" s="14" t="s">
        <v>63</v>
      </c>
      <c r="J8075" s="14" t="s">
        <v>114</v>
      </c>
      <c r="K8075" s="14" t="s">
        <v>115</v>
      </c>
      <c r="L8075" s="14" t="s">
        <v>83</v>
      </c>
      <c r="M8075" s="14" t="s">
        <v>31</v>
      </c>
      <c r="N8075" s="14" t="s">
        <v>116</v>
      </c>
      <c r="O8075" s="14" t="s">
        <v>117</v>
      </c>
      <c r="P8075" s="14" t="s">
        <v>25139</v>
      </c>
      <c r="Q8075" s="14" t="s">
        <v>58</v>
      </c>
      <c r="R8075" s="14" t="s">
        <v>25140</v>
      </c>
      <c r="S8075" s="14" t="s">
        <v>110</v>
      </c>
      <c r="T8075" s="14" t="s">
        <v>243</v>
      </c>
      <c r="U8075" s="14" t="s">
        <v>339</v>
      </c>
      <c r="V8075" s="16">
        <v>6426.64</v>
      </c>
      <c r="W8075" s="13">
        <v>8</v>
      </c>
      <c r="X8075" s="17">
        <v>0.4</v>
      </c>
      <c r="Y8075" s="16">
        <v>972.52</v>
      </c>
      <c r="Z8075" s="31">
        <f t="shared" si="632"/>
        <v>0.1513263540512616</v>
      </c>
    </row>
    <row r="8076" spans="1:26">
      <c r="A8076" s="26">
        <v>8075</v>
      </c>
      <c r="B8076" s="7" t="s">
        <v>25141</v>
      </c>
      <c r="C8076" s="8">
        <v>45008</v>
      </c>
      <c r="D8076" s="12">
        <f t="shared" si="629"/>
        <v>2023</v>
      </c>
      <c r="E8076" s="12">
        <f t="shared" si="630"/>
        <v>3</v>
      </c>
      <c r="F8076" s="8" t="str">
        <f t="shared" si="631"/>
        <v>2023-03</v>
      </c>
      <c r="G8076" s="8">
        <v>45012</v>
      </c>
      <c r="H8076" s="23">
        <f t="shared" si="633"/>
        <v>4</v>
      </c>
      <c r="I8076" s="7" t="s">
        <v>52</v>
      </c>
      <c r="J8076" s="7" t="s">
        <v>5087</v>
      </c>
      <c r="K8076" s="7" t="s">
        <v>1955</v>
      </c>
      <c r="L8076" s="7" t="s">
        <v>66</v>
      </c>
      <c r="M8076" s="7" t="s">
        <v>31</v>
      </c>
      <c r="N8076" s="7" t="s">
        <v>91</v>
      </c>
      <c r="O8076" s="7" t="s">
        <v>92</v>
      </c>
      <c r="P8076" s="7" t="s">
        <v>25142</v>
      </c>
      <c r="Q8076" s="7" t="s">
        <v>46</v>
      </c>
      <c r="R8076" s="7" t="s">
        <v>25143</v>
      </c>
      <c r="S8076" s="7" t="s">
        <v>48</v>
      </c>
      <c r="T8076" s="7" t="s">
        <v>69</v>
      </c>
      <c r="U8076" s="7" t="s">
        <v>475</v>
      </c>
      <c r="V8076" s="10">
        <v>1536.46</v>
      </c>
      <c r="W8076" s="6">
        <v>14</v>
      </c>
      <c r="X8076" s="11">
        <v>0.4</v>
      </c>
      <c r="Y8076" s="10">
        <v>659.94</v>
      </c>
      <c r="Z8076" s="30">
        <f t="shared" si="632"/>
        <v>0.42951980526665196</v>
      </c>
    </row>
    <row r="8077" spans="1:26">
      <c r="A8077" s="27">
        <v>8076</v>
      </c>
      <c r="B8077" s="14" t="s">
        <v>25144</v>
      </c>
      <c r="C8077" s="15">
        <v>45347</v>
      </c>
      <c r="D8077" s="12">
        <f t="shared" si="629"/>
        <v>2024</v>
      </c>
      <c r="E8077" s="12">
        <f t="shared" si="630"/>
        <v>2</v>
      </c>
      <c r="F8077" s="15" t="str">
        <f t="shared" si="631"/>
        <v>2024-02</v>
      </c>
      <c r="G8077" s="15">
        <v>45347</v>
      </c>
      <c r="H8077" s="23">
        <f t="shared" si="633"/>
        <v>0</v>
      </c>
      <c r="I8077" s="14" t="s">
        <v>63</v>
      </c>
      <c r="J8077" s="14" t="s">
        <v>1422</v>
      </c>
      <c r="K8077" s="14" t="s">
        <v>1423</v>
      </c>
      <c r="L8077" s="14" t="s">
        <v>66</v>
      </c>
      <c r="M8077" s="14" t="s">
        <v>31</v>
      </c>
      <c r="N8077" s="14" t="s">
        <v>134</v>
      </c>
      <c r="O8077" s="14" t="s">
        <v>135</v>
      </c>
      <c r="P8077" s="14" t="s">
        <v>25145</v>
      </c>
      <c r="Q8077" s="14" t="s">
        <v>58</v>
      </c>
      <c r="R8077" s="14" t="s">
        <v>25146</v>
      </c>
      <c r="S8077" s="14" t="s">
        <v>110</v>
      </c>
      <c r="T8077" s="14" t="s">
        <v>148</v>
      </c>
      <c r="U8077" s="14" t="s">
        <v>237</v>
      </c>
      <c r="V8077" s="16">
        <v>1959.15</v>
      </c>
      <c r="W8077" s="13">
        <v>14</v>
      </c>
      <c r="X8077" s="17">
        <v>0.3</v>
      </c>
      <c r="Y8077" s="16">
        <v>591.55999999999995</v>
      </c>
      <c r="Z8077" s="31">
        <f t="shared" si="632"/>
        <v>0.30194727305208885</v>
      </c>
    </row>
    <row r="8078" spans="1:26">
      <c r="A8078" s="26">
        <v>8077</v>
      </c>
      <c r="B8078" s="7" t="s">
        <v>25147</v>
      </c>
      <c r="C8078" s="8">
        <v>45197</v>
      </c>
      <c r="D8078" s="12">
        <f t="shared" si="629"/>
        <v>2023</v>
      </c>
      <c r="E8078" s="12">
        <f t="shared" si="630"/>
        <v>9</v>
      </c>
      <c r="F8078" s="8" t="str">
        <f t="shared" si="631"/>
        <v>2023-09</v>
      </c>
      <c r="G8078" s="8">
        <v>45197</v>
      </c>
      <c r="H8078" s="23">
        <f t="shared" si="633"/>
        <v>0</v>
      </c>
      <c r="I8078" s="7" t="s">
        <v>63</v>
      </c>
      <c r="J8078" s="7" t="s">
        <v>2246</v>
      </c>
      <c r="K8078" s="7" t="s">
        <v>2247</v>
      </c>
      <c r="L8078" s="7" t="s">
        <v>30</v>
      </c>
      <c r="M8078" s="7" t="s">
        <v>31</v>
      </c>
      <c r="N8078" s="7" t="s">
        <v>213</v>
      </c>
      <c r="O8078" s="7" t="s">
        <v>92</v>
      </c>
      <c r="P8078" s="7" t="s">
        <v>25148</v>
      </c>
      <c r="Q8078" s="7" t="s">
        <v>46</v>
      </c>
      <c r="R8078" s="7" t="s">
        <v>25149</v>
      </c>
      <c r="S8078" s="7" t="s">
        <v>110</v>
      </c>
      <c r="T8078" s="7" t="s">
        <v>148</v>
      </c>
      <c r="U8078" s="7" t="s">
        <v>149</v>
      </c>
      <c r="V8078" s="10">
        <v>7996.44</v>
      </c>
      <c r="W8078" s="6">
        <v>7</v>
      </c>
      <c r="X8078" s="11">
        <v>0.2</v>
      </c>
      <c r="Y8078" s="10">
        <v>1830.89</v>
      </c>
      <c r="Z8078" s="30">
        <f t="shared" si="632"/>
        <v>0.22896313859667555</v>
      </c>
    </row>
    <row r="8079" spans="1:26">
      <c r="A8079" s="27">
        <v>8078</v>
      </c>
      <c r="B8079" s="14" t="s">
        <v>25150</v>
      </c>
      <c r="C8079" s="15">
        <v>44761</v>
      </c>
      <c r="D8079" s="12">
        <f t="shared" si="629"/>
        <v>2022</v>
      </c>
      <c r="E8079" s="12">
        <f t="shared" si="630"/>
        <v>7</v>
      </c>
      <c r="F8079" s="15" t="str">
        <f t="shared" si="631"/>
        <v>2022-07</v>
      </c>
      <c r="G8079" s="15">
        <v>44761</v>
      </c>
      <c r="H8079" s="23">
        <f t="shared" si="633"/>
        <v>0</v>
      </c>
      <c r="I8079" s="14" t="s">
        <v>63</v>
      </c>
      <c r="J8079" s="14" t="s">
        <v>2982</v>
      </c>
      <c r="K8079" s="14" t="s">
        <v>1307</v>
      </c>
      <c r="L8079" s="14" t="s">
        <v>83</v>
      </c>
      <c r="M8079" s="14" t="s">
        <v>31</v>
      </c>
      <c r="N8079" s="14" t="s">
        <v>213</v>
      </c>
      <c r="O8079" s="14" t="s">
        <v>92</v>
      </c>
      <c r="P8079" s="14" t="s">
        <v>25151</v>
      </c>
      <c r="Q8079" s="14" t="s">
        <v>46</v>
      </c>
      <c r="R8079" s="14" t="s">
        <v>25152</v>
      </c>
      <c r="S8079" s="14" t="s">
        <v>110</v>
      </c>
      <c r="T8079" s="14" t="s">
        <v>111</v>
      </c>
      <c r="U8079" s="14" t="s">
        <v>112</v>
      </c>
      <c r="V8079" s="16">
        <v>9065.2999999999993</v>
      </c>
      <c r="W8079" s="13">
        <v>9</v>
      </c>
      <c r="X8079" s="17">
        <v>0.1</v>
      </c>
      <c r="Y8079" s="16">
        <v>522.25</v>
      </c>
      <c r="Z8079" s="31">
        <f t="shared" si="632"/>
        <v>5.7609786769329208E-2</v>
      </c>
    </row>
    <row r="8080" spans="1:26">
      <c r="A8080" s="26">
        <v>8079</v>
      </c>
      <c r="B8080" s="7" t="s">
        <v>25153</v>
      </c>
      <c r="C8080" s="8">
        <v>44367</v>
      </c>
      <c r="D8080" s="12">
        <f t="shared" si="629"/>
        <v>2021</v>
      </c>
      <c r="E8080" s="12">
        <f t="shared" si="630"/>
        <v>6</v>
      </c>
      <c r="F8080" s="8" t="str">
        <f t="shared" si="631"/>
        <v>2021-06</v>
      </c>
      <c r="G8080" s="8">
        <v>44370</v>
      </c>
      <c r="H8080" s="23">
        <f t="shared" si="633"/>
        <v>3</v>
      </c>
      <c r="I8080" s="7" t="s">
        <v>52</v>
      </c>
      <c r="J8080" s="7" t="s">
        <v>1384</v>
      </c>
      <c r="K8080" s="7" t="s">
        <v>385</v>
      </c>
      <c r="L8080" s="7" t="s">
        <v>83</v>
      </c>
      <c r="M8080" s="7" t="s">
        <v>31</v>
      </c>
      <c r="N8080" s="7" t="s">
        <v>220</v>
      </c>
      <c r="O8080" s="7" t="s">
        <v>220</v>
      </c>
      <c r="P8080" s="7" t="s">
        <v>25154</v>
      </c>
      <c r="Q8080" s="7" t="s">
        <v>58</v>
      </c>
      <c r="R8080" s="7" t="s">
        <v>25155</v>
      </c>
      <c r="S8080" s="7" t="s">
        <v>48</v>
      </c>
      <c r="T8080" s="7" t="s">
        <v>86</v>
      </c>
      <c r="U8080" s="7" t="s">
        <v>819</v>
      </c>
      <c r="V8080" s="10">
        <v>962.02</v>
      </c>
      <c r="W8080" s="6">
        <v>9</v>
      </c>
      <c r="X8080" s="11">
        <v>0.3</v>
      </c>
      <c r="Y8080" s="10">
        <v>242.29</v>
      </c>
      <c r="Z8080" s="30">
        <f t="shared" si="632"/>
        <v>0.25185547078023324</v>
      </c>
    </row>
    <row r="8081" spans="1:26">
      <c r="A8081" s="27">
        <v>8080</v>
      </c>
      <c r="B8081" s="14" t="s">
        <v>25156</v>
      </c>
      <c r="C8081" s="15">
        <v>45103</v>
      </c>
      <c r="D8081" s="12">
        <f t="shared" si="629"/>
        <v>2023</v>
      </c>
      <c r="E8081" s="12">
        <f t="shared" si="630"/>
        <v>6</v>
      </c>
      <c r="F8081" s="15" t="str">
        <f t="shared" si="631"/>
        <v>2023-06</v>
      </c>
      <c r="G8081" s="15">
        <v>45109</v>
      </c>
      <c r="H8081" s="23">
        <f t="shared" si="633"/>
        <v>6</v>
      </c>
      <c r="I8081" s="14" t="s">
        <v>27</v>
      </c>
      <c r="J8081" s="14" t="s">
        <v>1049</v>
      </c>
      <c r="K8081" s="14" t="s">
        <v>1050</v>
      </c>
      <c r="L8081" s="14" t="s">
        <v>30</v>
      </c>
      <c r="M8081" s="14" t="s">
        <v>31</v>
      </c>
      <c r="N8081" s="14" t="s">
        <v>134</v>
      </c>
      <c r="O8081" s="14" t="s">
        <v>135</v>
      </c>
      <c r="P8081" s="14" t="s">
        <v>25157</v>
      </c>
      <c r="Q8081" s="14" t="s">
        <v>58</v>
      </c>
      <c r="R8081" s="14" t="s">
        <v>25158</v>
      </c>
      <c r="S8081" s="14" t="s">
        <v>110</v>
      </c>
      <c r="T8081" s="14" t="s">
        <v>111</v>
      </c>
      <c r="U8081" s="14" t="s">
        <v>112</v>
      </c>
      <c r="V8081" s="16">
        <v>22049.13</v>
      </c>
      <c r="W8081" s="13">
        <v>14</v>
      </c>
      <c r="X8081" s="17">
        <v>0.2</v>
      </c>
      <c r="Y8081" s="16">
        <v>-681.64</v>
      </c>
      <c r="Z8081" s="31">
        <f t="shared" si="632"/>
        <v>-3.0914598444473772E-2</v>
      </c>
    </row>
    <row r="8082" spans="1:26">
      <c r="A8082" s="26">
        <v>8081</v>
      </c>
      <c r="B8082" s="7" t="s">
        <v>25159</v>
      </c>
      <c r="C8082" s="8">
        <v>45213</v>
      </c>
      <c r="D8082" s="12">
        <f t="shared" si="629"/>
        <v>2023</v>
      </c>
      <c r="E8082" s="12">
        <f t="shared" si="630"/>
        <v>10</v>
      </c>
      <c r="F8082" s="8" t="str">
        <f t="shared" si="631"/>
        <v>2023-10</v>
      </c>
      <c r="G8082" s="8">
        <v>45213</v>
      </c>
      <c r="H8082" s="23">
        <f t="shared" si="633"/>
        <v>0</v>
      </c>
      <c r="I8082" s="7" t="s">
        <v>63</v>
      </c>
      <c r="J8082" s="7" t="s">
        <v>2209</v>
      </c>
      <c r="K8082" s="7" t="s">
        <v>842</v>
      </c>
      <c r="L8082" s="7" t="s">
        <v>30</v>
      </c>
      <c r="M8082" s="7" t="s">
        <v>31</v>
      </c>
      <c r="N8082" s="7" t="s">
        <v>711</v>
      </c>
      <c r="O8082" s="7" t="s">
        <v>712</v>
      </c>
      <c r="P8082" s="7" t="s">
        <v>25160</v>
      </c>
      <c r="Q8082" s="7" t="s">
        <v>35</v>
      </c>
      <c r="R8082" s="7" t="s">
        <v>25161</v>
      </c>
      <c r="S8082" s="7" t="s">
        <v>37</v>
      </c>
      <c r="T8082" s="7" t="s">
        <v>38</v>
      </c>
      <c r="U8082" s="7" t="s">
        <v>177</v>
      </c>
      <c r="V8082" s="10">
        <v>8420.83</v>
      </c>
      <c r="W8082" s="6">
        <v>11</v>
      </c>
      <c r="X8082" s="11">
        <v>0.1</v>
      </c>
      <c r="Y8082" s="10">
        <v>1099.3</v>
      </c>
      <c r="Z8082" s="30">
        <f t="shared" si="632"/>
        <v>0.13054532629206383</v>
      </c>
    </row>
    <row r="8083" spans="1:26">
      <c r="A8083" s="27">
        <v>8082</v>
      </c>
      <c r="B8083" s="14" t="s">
        <v>25162</v>
      </c>
      <c r="C8083" s="15">
        <v>44649</v>
      </c>
      <c r="D8083" s="12">
        <f t="shared" si="629"/>
        <v>2022</v>
      </c>
      <c r="E8083" s="12">
        <f t="shared" si="630"/>
        <v>3</v>
      </c>
      <c r="F8083" s="15" t="str">
        <f t="shared" si="631"/>
        <v>2022-03</v>
      </c>
      <c r="G8083" s="15">
        <v>44655</v>
      </c>
      <c r="H8083" s="23">
        <f t="shared" si="633"/>
        <v>6</v>
      </c>
      <c r="I8083" s="14" t="s">
        <v>52</v>
      </c>
      <c r="J8083" s="14" t="s">
        <v>3125</v>
      </c>
      <c r="K8083" s="14" t="s">
        <v>2705</v>
      </c>
      <c r="L8083" s="14" t="s">
        <v>30</v>
      </c>
      <c r="M8083" s="14" t="s">
        <v>31</v>
      </c>
      <c r="N8083" s="14" t="s">
        <v>74</v>
      </c>
      <c r="O8083" s="14" t="s">
        <v>75</v>
      </c>
      <c r="P8083" s="14" t="s">
        <v>25163</v>
      </c>
      <c r="Q8083" s="14" t="s">
        <v>46</v>
      </c>
      <c r="R8083" s="14" t="s">
        <v>1052</v>
      </c>
      <c r="S8083" s="14" t="s">
        <v>110</v>
      </c>
      <c r="T8083" s="14" t="s">
        <v>223</v>
      </c>
      <c r="U8083" s="14" t="s">
        <v>495</v>
      </c>
      <c r="V8083" s="16">
        <v>5888.28</v>
      </c>
      <c r="W8083" s="13">
        <v>11</v>
      </c>
      <c r="X8083" s="17">
        <v>0.5</v>
      </c>
      <c r="Y8083" s="16">
        <v>-1148.07</v>
      </c>
      <c r="Z8083" s="31">
        <f t="shared" si="632"/>
        <v>-0.19497544274389125</v>
      </c>
    </row>
    <row r="8084" spans="1:26">
      <c r="A8084" s="26">
        <v>8083</v>
      </c>
      <c r="B8084" s="7" t="s">
        <v>25164</v>
      </c>
      <c r="C8084" s="8">
        <v>44966</v>
      </c>
      <c r="D8084" s="12">
        <f t="shared" si="629"/>
        <v>2023</v>
      </c>
      <c r="E8084" s="12">
        <f t="shared" si="630"/>
        <v>2</v>
      </c>
      <c r="F8084" s="8" t="str">
        <f t="shared" si="631"/>
        <v>2023-02</v>
      </c>
      <c r="G8084" s="8">
        <v>44971</v>
      </c>
      <c r="H8084" s="23">
        <f t="shared" si="633"/>
        <v>5</v>
      </c>
      <c r="I8084" s="7" t="s">
        <v>27</v>
      </c>
      <c r="J8084" s="7" t="s">
        <v>64</v>
      </c>
      <c r="K8084" s="7" t="s">
        <v>65</v>
      </c>
      <c r="L8084" s="7" t="s">
        <v>66</v>
      </c>
      <c r="M8084" s="7" t="s">
        <v>31</v>
      </c>
      <c r="N8084" s="7" t="s">
        <v>55</v>
      </c>
      <c r="O8084" s="7" t="s">
        <v>56</v>
      </c>
      <c r="P8084" s="7" t="s">
        <v>2927</v>
      </c>
      <c r="Q8084" s="7" t="s">
        <v>58</v>
      </c>
      <c r="R8084" s="7" t="s">
        <v>25165</v>
      </c>
      <c r="S8084" s="7" t="s">
        <v>110</v>
      </c>
      <c r="T8084" s="7" t="s">
        <v>148</v>
      </c>
      <c r="U8084" s="7" t="s">
        <v>232</v>
      </c>
      <c r="V8084" s="10">
        <v>2447.33</v>
      </c>
      <c r="W8084" s="6">
        <v>12</v>
      </c>
      <c r="X8084" s="11">
        <v>0.2</v>
      </c>
      <c r="Y8084" s="10">
        <v>349.25</v>
      </c>
      <c r="Z8084" s="30">
        <f t="shared" si="632"/>
        <v>0.14270654141452113</v>
      </c>
    </row>
    <row r="8085" spans="1:26">
      <c r="A8085" s="27">
        <v>8084</v>
      </c>
      <c r="B8085" s="14" t="s">
        <v>25166</v>
      </c>
      <c r="C8085" s="15">
        <v>44752</v>
      </c>
      <c r="D8085" s="12">
        <f t="shared" si="629"/>
        <v>2022</v>
      </c>
      <c r="E8085" s="12">
        <f t="shared" si="630"/>
        <v>7</v>
      </c>
      <c r="F8085" s="15" t="str">
        <f t="shared" si="631"/>
        <v>2022-07</v>
      </c>
      <c r="G8085" s="15">
        <v>44752</v>
      </c>
      <c r="H8085" s="23">
        <f t="shared" si="633"/>
        <v>0</v>
      </c>
      <c r="I8085" s="14" t="s">
        <v>63</v>
      </c>
      <c r="J8085" s="14" t="s">
        <v>3914</v>
      </c>
      <c r="K8085" s="14" t="s">
        <v>3915</v>
      </c>
      <c r="L8085" s="14" t="s">
        <v>66</v>
      </c>
      <c r="M8085" s="14" t="s">
        <v>31</v>
      </c>
      <c r="N8085" s="14" t="s">
        <v>134</v>
      </c>
      <c r="O8085" s="14" t="s">
        <v>135</v>
      </c>
      <c r="P8085" s="14" t="s">
        <v>25167</v>
      </c>
      <c r="Q8085" s="14" t="s">
        <v>58</v>
      </c>
      <c r="R8085" s="14" t="s">
        <v>25168</v>
      </c>
      <c r="S8085" s="14" t="s">
        <v>110</v>
      </c>
      <c r="T8085" s="14" t="s">
        <v>223</v>
      </c>
      <c r="U8085" s="14" t="s">
        <v>224</v>
      </c>
      <c r="V8085" s="16">
        <v>1114.32</v>
      </c>
      <c r="W8085" s="13">
        <v>1</v>
      </c>
      <c r="X8085" s="17">
        <v>0</v>
      </c>
      <c r="Y8085" s="16">
        <v>168.32</v>
      </c>
      <c r="Z8085" s="31">
        <f t="shared" si="632"/>
        <v>0.15105176250987148</v>
      </c>
    </row>
    <row r="8086" spans="1:26">
      <c r="A8086" s="26">
        <v>8085</v>
      </c>
      <c r="B8086" s="7" t="s">
        <v>25169</v>
      </c>
      <c r="C8086" s="8">
        <v>45234</v>
      </c>
      <c r="D8086" s="12">
        <f t="shared" si="629"/>
        <v>2023</v>
      </c>
      <c r="E8086" s="12">
        <f t="shared" si="630"/>
        <v>11</v>
      </c>
      <c r="F8086" s="8" t="str">
        <f t="shared" si="631"/>
        <v>2023-11</v>
      </c>
      <c r="G8086" s="8">
        <v>45237</v>
      </c>
      <c r="H8086" s="23">
        <f t="shared" si="633"/>
        <v>3</v>
      </c>
      <c r="I8086" s="7" t="s">
        <v>122</v>
      </c>
      <c r="J8086" s="7" t="s">
        <v>5046</v>
      </c>
      <c r="K8086" s="7" t="s">
        <v>396</v>
      </c>
      <c r="L8086" s="7" t="s">
        <v>30</v>
      </c>
      <c r="M8086" s="7" t="s">
        <v>31</v>
      </c>
      <c r="N8086" s="7" t="s">
        <v>43</v>
      </c>
      <c r="O8086" s="7" t="s">
        <v>44</v>
      </c>
      <c r="P8086" s="7" t="s">
        <v>25170</v>
      </c>
      <c r="Q8086" s="7" t="s">
        <v>46</v>
      </c>
      <c r="R8086" s="7" t="s">
        <v>25171</v>
      </c>
      <c r="S8086" s="7" t="s">
        <v>110</v>
      </c>
      <c r="T8086" s="7" t="s">
        <v>111</v>
      </c>
      <c r="U8086" s="7" t="s">
        <v>287</v>
      </c>
      <c r="V8086" s="10">
        <v>2458.9</v>
      </c>
      <c r="W8086" s="6">
        <v>3</v>
      </c>
      <c r="X8086" s="11">
        <v>0.4</v>
      </c>
      <c r="Y8086" s="10">
        <v>56.28</v>
      </c>
      <c r="Z8086" s="30">
        <f t="shared" si="632"/>
        <v>2.2888283378746592E-2</v>
      </c>
    </row>
    <row r="8087" spans="1:26">
      <c r="A8087" s="27">
        <v>8086</v>
      </c>
      <c r="B8087" s="14" t="s">
        <v>25172</v>
      </c>
      <c r="C8087" s="15">
        <v>45302</v>
      </c>
      <c r="D8087" s="12">
        <f t="shared" si="629"/>
        <v>2024</v>
      </c>
      <c r="E8087" s="12">
        <f t="shared" si="630"/>
        <v>1</v>
      </c>
      <c r="F8087" s="15" t="str">
        <f t="shared" si="631"/>
        <v>2024-01</v>
      </c>
      <c r="G8087" s="15">
        <v>45303</v>
      </c>
      <c r="H8087" s="23">
        <f t="shared" si="633"/>
        <v>1</v>
      </c>
      <c r="I8087" s="14" t="s">
        <v>122</v>
      </c>
      <c r="J8087" s="14" t="s">
        <v>5848</v>
      </c>
      <c r="K8087" s="14" t="s">
        <v>5849</v>
      </c>
      <c r="L8087" s="14" t="s">
        <v>30</v>
      </c>
      <c r="M8087" s="14" t="s">
        <v>31</v>
      </c>
      <c r="N8087" s="14" t="s">
        <v>143</v>
      </c>
      <c r="O8087" s="14" t="s">
        <v>144</v>
      </c>
      <c r="P8087" s="14" t="s">
        <v>25173</v>
      </c>
      <c r="Q8087" s="14" t="s">
        <v>146</v>
      </c>
      <c r="R8087" s="14" t="s">
        <v>25174</v>
      </c>
      <c r="S8087" s="14" t="s">
        <v>48</v>
      </c>
      <c r="T8087" s="14" t="s">
        <v>129</v>
      </c>
      <c r="U8087" s="14" t="s">
        <v>328</v>
      </c>
      <c r="V8087" s="16">
        <v>235.41</v>
      </c>
      <c r="W8087" s="13">
        <v>5</v>
      </c>
      <c r="X8087" s="17">
        <v>0.5</v>
      </c>
      <c r="Y8087" s="16">
        <v>-9.8699999999999992</v>
      </c>
      <c r="Z8087" s="31">
        <f t="shared" si="632"/>
        <v>-4.1926851025869759E-2</v>
      </c>
    </row>
    <row r="8088" spans="1:26">
      <c r="A8088" s="26">
        <v>8087</v>
      </c>
      <c r="B8088" s="7" t="s">
        <v>25175</v>
      </c>
      <c r="C8088" s="8">
        <v>45517</v>
      </c>
      <c r="D8088" s="12">
        <f t="shared" si="629"/>
        <v>2024</v>
      </c>
      <c r="E8088" s="12">
        <f t="shared" si="630"/>
        <v>8</v>
      </c>
      <c r="F8088" s="8" t="str">
        <f t="shared" si="631"/>
        <v>2024-08</v>
      </c>
      <c r="G8088" s="8">
        <v>45519</v>
      </c>
      <c r="H8088" s="23">
        <f t="shared" si="633"/>
        <v>2</v>
      </c>
      <c r="I8088" s="7" t="s">
        <v>122</v>
      </c>
      <c r="J8088" s="7" t="s">
        <v>2997</v>
      </c>
      <c r="K8088" s="7" t="s">
        <v>679</v>
      </c>
      <c r="L8088" s="7" t="s">
        <v>83</v>
      </c>
      <c r="M8088" s="7" t="s">
        <v>31</v>
      </c>
      <c r="N8088" s="7" t="s">
        <v>106</v>
      </c>
      <c r="O8088" s="7" t="s">
        <v>107</v>
      </c>
      <c r="P8088" s="7" t="s">
        <v>9753</v>
      </c>
      <c r="Q8088" s="7" t="s">
        <v>35</v>
      </c>
      <c r="R8088" s="7" t="s">
        <v>25176</v>
      </c>
      <c r="S8088" s="7" t="s">
        <v>37</v>
      </c>
      <c r="T8088" s="7" t="s">
        <v>208</v>
      </c>
      <c r="U8088" s="7" t="s">
        <v>265</v>
      </c>
      <c r="V8088" s="10">
        <v>12654.1</v>
      </c>
      <c r="W8088" s="6">
        <v>11</v>
      </c>
      <c r="X8088" s="11">
        <v>0</v>
      </c>
      <c r="Y8088" s="10">
        <v>1170.69</v>
      </c>
      <c r="Z8088" s="30">
        <f t="shared" si="632"/>
        <v>9.2514679036833913E-2</v>
      </c>
    </row>
    <row r="8089" spans="1:26">
      <c r="A8089" s="27">
        <v>8088</v>
      </c>
      <c r="B8089" s="14" t="s">
        <v>25177</v>
      </c>
      <c r="C8089" s="15">
        <v>45186</v>
      </c>
      <c r="D8089" s="12">
        <f t="shared" si="629"/>
        <v>2023</v>
      </c>
      <c r="E8089" s="12">
        <f t="shared" si="630"/>
        <v>9</v>
      </c>
      <c r="F8089" s="15" t="str">
        <f t="shared" si="631"/>
        <v>2023-09</v>
      </c>
      <c r="G8089" s="15">
        <v>45187</v>
      </c>
      <c r="H8089" s="23">
        <f t="shared" si="633"/>
        <v>1</v>
      </c>
      <c r="I8089" s="14" t="s">
        <v>122</v>
      </c>
      <c r="J8089" s="14" t="s">
        <v>2143</v>
      </c>
      <c r="K8089" s="14" t="s">
        <v>1262</v>
      </c>
      <c r="L8089" s="14" t="s">
        <v>30</v>
      </c>
      <c r="M8089" s="14" t="s">
        <v>31</v>
      </c>
      <c r="N8089" s="14" t="s">
        <v>43</v>
      </c>
      <c r="O8089" s="14" t="s">
        <v>44</v>
      </c>
      <c r="P8089" s="14" t="s">
        <v>25178</v>
      </c>
      <c r="Q8089" s="14" t="s">
        <v>46</v>
      </c>
      <c r="R8089" s="14" t="s">
        <v>25179</v>
      </c>
      <c r="S8089" s="14" t="s">
        <v>110</v>
      </c>
      <c r="T8089" s="14" t="s">
        <v>111</v>
      </c>
      <c r="U8089" s="14" t="s">
        <v>112</v>
      </c>
      <c r="V8089" s="16">
        <v>6288.52</v>
      </c>
      <c r="W8089" s="13">
        <v>10</v>
      </c>
      <c r="X8089" s="17">
        <v>0.4</v>
      </c>
      <c r="Y8089" s="16">
        <v>991.52</v>
      </c>
      <c r="Z8089" s="31">
        <f t="shared" si="632"/>
        <v>0.15767143938478367</v>
      </c>
    </row>
    <row r="8090" spans="1:26">
      <c r="A8090" s="26">
        <v>8089</v>
      </c>
      <c r="B8090" s="7" t="s">
        <v>25180</v>
      </c>
      <c r="C8090" s="8">
        <v>45246</v>
      </c>
      <c r="D8090" s="12">
        <f t="shared" si="629"/>
        <v>2023</v>
      </c>
      <c r="E8090" s="12">
        <f t="shared" si="630"/>
        <v>11</v>
      </c>
      <c r="F8090" s="8" t="str">
        <f t="shared" si="631"/>
        <v>2023-11</v>
      </c>
      <c r="G8090" s="8">
        <v>45253</v>
      </c>
      <c r="H8090" s="23">
        <f t="shared" si="633"/>
        <v>7</v>
      </c>
      <c r="I8090" s="7" t="s">
        <v>27</v>
      </c>
      <c r="J8090" s="7" t="s">
        <v>1457</v>
      </c>
      <c r="K8090" s="7" t="s">
        <v>1146</v>
      </c>
      <c r="L8090" s="7" t="s">
        <v>83</v>
      </c>
      <c r="M8090" s="7" t="s">
        <v>31</v>
      </c>
      <c r="N8090" s="7" t="s">
        <v>74</v>
      </c>
      <c r="O8090" s="7" t="s">
        <v>75</v>
      </c>
      <c r="P8090" s="7" t="s">
        <v>6963</v>
      </c>
      <c r="Q8090" s="7" t="s">
        <v>46</v>
      </c>
      <c r="R8090" s="7" t="s">
        <v>25181</v>
      </c>
      <c r="S8090" s="7" t="s">
        <v>37</v>
      </c>
      <c r="T8090" s="7" t="s">
        <v>170</v>
      </c>
      <c r="U8090" s="7" t="s">
        <v>171</v>
      </c>
      <c r="V8090" s="10">
        <v>19817.29</v>
      </c>
      <c r="W8090" s="6">
        <v>14</v>
      </c>
      <c r="X8090" s="11">
        <v>0</v>
      </c>
      <c r="Y8090" s="10">
        <v>-1566.68</v>
      </c>
      <c r="Z8090" s="30">
        <f t="shared" si="632"/>
        <v>-7.9056218080272328E-2</v>
      </c>
    </row>
    <row r="8091" spans="1:26">
      <c r="A8091" s="27">
        <v>8090</v>
      </c>
      <c r="B8091" s="14" t="s">
        <v>25182</v>
      </c>
      <c r="C8091" s="15">
        <v>45398</v>
      </c>
      <c r="D8091" s="12">
        <f t="shared" si="629"/>
        <v>2024</v>
      </c>
      <c r="E8091" s="12">
        <f t="shared" si="630"/>
        <v>4</v>
      </c>
      <c r="F8091" s="15" t="str">
        <f t="shared" si="631"/>
        <v>2024-04</v>
      </c>
      <c r="G8091" s="15">
        <v>45398</v>
      </c>
      <c r="H8091" s="23">
        <f t="shared" si="633"/>
        <v>0</v>
      </c>
      <c r="I8091" s="14" t="s">
        <v>63</v>
      </c>
      <c r="J8091" s="14" t="s">
        <v>947</v>
      </c>
      <c r="K8091" s="14" t="s">
        <v>948</v>
      </c>
      <c r="L8091" s="14" t="s">
        <v>66</v>
      </c>
      <c r="M8091" s="14" t="s">
        <v>31</v>
      </c>
      <c r="N8091" s="14" t="s">
        <v>116</v>
      </c>
      <c r="O8091" s="14" t="s">
        <v>117</v>
      </c>
      <c r="P8091" s="14" t="s">
        <v>25183</v>
      </c>
      <c r="Q8091" s="14" t="s">
        <v>58</v>
      </c>
      <c r="R8091" s="14" t="s">
        <v>25184</v>
      </c>
      <c r="S8091" s="14" t="s">
        <v>48</v>
      </c>
      <c r="T8091" s="14" t="s">
        <v>95</v>
      </c>
      <c r="U8091" s="14" t="s">
        <v>96</v>
      </c>
      <c r="V8091" s="16">
        <v>2738.6</v>
      </c>
      <c r="W8091" s="13">
        <v>14</v>
      </c>
      <c r="X8091" s="17">
        <v>0</v>
      </c>
      <c r="Y8091" s="16">
        <v>645.54</v>
      </c>
      <c r="Z8091" s="31">
        <f t="shared" si="632"/>
        <v>0.23571898050098589</v>
      </c>
    </row>
    <row r="8092" spans="1:26">
      <c r="A8092" s="26">
        <v>8091</v>
      </c>
      <c r="B8092" s="7" t="s">
        <v>25185</v>
      </c>
      <c r="C8092" s="8">
        <v>45320</v>
      </c>
      <c r="D8092" s="12">
        <f t="shared" si="629"/>
        <v>2024</v>
      </c>
      <c r="E8092" s="12">
        <f t="shared" si="630"/>
        <v>1</v>
      </c>
      <c r="F8092" s="8" t="str">
        <f t="shared" si="631"/>
        <v>2024-01</v>
      </c>
      <c r="G8092" s="8">
        <v>45324</v>
      </c>
      <c r="H8092" s="23">
        <f t="shared" si="633"/>
        <v>4</v>
      </c>
      <c r="I8092" s="7" t="s">
        <v>52</v>
      </c>
      <c r="J8092" s="7" t="s">
        <v>3247</v>
      </c>
      <c r="K8092" s="7" t="s">
        <v>1232</v>
      </c>
      <c r="L8092" s="7" t="s">
        <v>83</v>
      </c>
      <c r="M8092" s="7" t="s">
        <v>31</v>
      </c>
      <c r="N8092" s="7" t="s">
        <v>116</v>
      </c>
      <c r="O8092" s="7" t="s">
        <v>117</v>
      </c>
      <c r="P8092" s="7" t="s">
        <v>25186</v>
      </c>
      <c r="Q8092" s="7" t="s">
        <v>58</v>
      </c>
      <c r="R8092" s="7" t="s">
        <v>25187</v>
      </c>
      <c r="S8092" s="7" t="s">
        <v>37</v>
      </c>
      <c r="T8092" s="7" t="s">
        <v>208</v>
      </c>
      <c r="U8092" s="7" t="s">
        <v>408</v>
      </c>
      <c r="V8092" s="10">
        <v>347.04</v>
      </c>
      <c r="W8092" s="6">
        <v>5</v>
      </c>
      <c r="X8092" s="11">
        <v>0.2</v>
      </c>
      <c r="Y8092" s="10">
        <v>-28.74</v>
      </c>
      <c r="Z8092" s="30">
        <f t="shared" si="632"/>
        <v>-8.2814661134163206E-2</v>
      </c>
    </row>
    <row r="8093" spans="1:26">
      <c r="A8093" s="27">
        <v>8092</v>
      </c>
      <c r="B8093" s="14" t="s">
        <v>25188</v>
      </c>
      <c r="C8093" s="15">
        <v>45089</v>
      </c>
      <c r="D8093" s="12">
        <f t="shared" si="629"/>
        <v>2023</v>
      </c>
      <c r="E8093" s="12">
        <f t="shared" si="630"/>
        <v>6</v>
      </c>
      <c r="F8093" s="15" t="str">
        <f t="shared" si="631"/>
        <v>2023-06</v>
      </c>
      <c r="G8093" s="15">
        <v>45089</v>
      </c>
      <c r="H8093" s="23">
        <f t="shared" si="633"/>
        <v>0</v>
      </c>
      <c r="I8093" s="14" t="s">
        <v>63</v>
      </c>
      <c r="J8093" s="14" t="s">
        <v>179</v>
      </c>
      <c r="K8093" s="14" t="s">
        <v>180</v>
      </c>
      <c r="L8093" s="14" t="s">
        <v>83</v>
      </c>
      <c r="M8093" s="14" t="s">
        <v>31</v>
      </c>
      <c r="N8093" s="14" t="s">
        <v>181</v>
      </c>
      <c r="O8093" s="14" t="s">
        <v>107</v>
      </c>
      <c r="P8093" s="14" t="s">
        <v>25189</v>
      </c>
      <c r="Q8093" s="14" t="s">
        <v>35</v>
      </c>
      <c r="R8093" s="14" t="s">
        <v>25190</v>
      </c>
      <c r="S8093" s="14" t="s">
        <v>48</v>
      </c>
      <c r="T8093" s="14" t="s">
        <v>129</v>
      </c>
      <c r="U8093" s="14" t="s">
        <v>328</v>
      </c>
      <c r="V8093" s="16">
        <v>819.78</v>
      </c>
      <c r="W8093" s="13">
        <v>8</v>
      </c>
      <c r="X8093" s="17">
        <v>0.5</v>
      </c>
      <c r="Y8093" s="16">
        <v>276.19</v>
      </c>
      <c r="Z8093" s="31">
        <f t="shared" si="632"/>
        <v>0.33690746297787211</v>
      </c>
    </row>
    <row r="8094" spans="1:26">
      <c r="A8094" s="26">
        <v>8093</v>
      </c>
      <c r="B8094" s="7" t="s">
        <v>25191</v>
      </c>
      <c r="C8094" s="8">
        <v>44628</v>
      </c>
      <c r="D8094" s="12">
        <f t="shared" si="629"/>
        <v>2022</v>
      </c>
      <c r="E8094" s="12">
        <f t="shared" si="630"/>
        <v>3</v>
      </c>
      <c r="F8094" s="8" t="str">
        <f t="shared" si="631"/>
        <v>2022-03</v>
      </c>
      <c r="G8094" s="8">
        <v>44636</v>
      </c>
      <c r="H8094" s="23">
        <f t="shared" si="633"/>
        <v>8</v>
      </c>
      <c r="I8094" s="7" t="s">
        <v>27</v>
      </c>
      <c r="J8094" s="7" t="s">
        <v>702</v>
      </c>
      <c r="K8094" s="7" t="s">
        <v>159</v>
      </c>
      <c r="L8094" s="7" t="s">
        <v>83</v>
      </c>
      <c r="M8094" s="7" t="s">
        <v>31</v>
      </c>
      <c r="N8094" s="7" t="s">
        <v>134</v>
      </c>
      <c r="O8094" s="7" t="s">
        <v>135</v>
      </c>
      <c r="P8094" s="7" t="s">
        <v>25192</v>
      </c>
      <c r="Q8094" s="7" t="s">
        <v>58</v>
      </c>
      <c r="R8094" s="7" t="s">
        <v>25193</v>
      </c>
      <c r="S8094" s="7" t="s">
        <v>48</v>
      </c>
      <c r="T8094" s="7" t="s">
        <v>49</v>
      </c>
      <c r="U8094" s="7" t="s">
        <v>50</v>
      </c>
      <c r="V8094" s="10">
        <v>2814.78</v>
      </c>
      <c r="W8094" s="6">
        <v>14</v>
      </c>
      <c r="X8094" s="11">
        <v>0</v>
      </c>
      <c r="Y8094" s="10">
        <v>422.39</v>
      </c>
      <c r="Z8094" s="30">
        <f t="shared" si="632"/>
        <v>0.15006146128649483</v>
      </c>
    </row>
    <row r="8095" spans="1:26">
      <c r="A8095" s="27">
        <v>8094</v>
      </c>
      <c r="B8095" s="14" t="s">
        <v>25194</v>
      </c>
      <c r="C8095" s="15">
        <v>45537</v>
      </c>
      <c r="D8095" s="12">
        <f t="shared" si="629"/>
        <v>2024</v>
      </c>
      <c r="E8095" s="12">
        <f t="shared" si="630"/>
        <v>9</v>
      </c>
      <c r="F8095" s="15" t="str">
        <f t="shared" si="631"/>
        <v>2024-09</v>
      </c>
      <c r="G8095" s="15">
        <v>45540</v>
      </c>
      <c r="H8095" s="23">
        <f t="shared" si="633"/>
        <v>3</v>
      </c>
      <c r="I8095" s="14" t="s">
        <v>122</v>
      </c>
      <c r="J8095" s="14" t="s">
        <v>3271</v>
      </c>
      <c r="K8095" s="14" t="s">
        <v>3272</v>
      </c>
      <c r="L8095" s="14" t="s">
        <v>66</v>
      </c>
      <c r="M8095" s="14" t="s">
        <v>31</v>
      </c>
      <c r="N8095" s="14" t="s">
        <v>283</v>
      </c>
      <c r="O8095" s="14" t="s">
        <v>284</v>
      </c>
      <c r="P8095" s="14" t="s">
        <v>23830</v>
      </c>
      <c r="Q8095" s="14" t="s">
        <v>146</v>
      </c>
      <c r="R8095" s="14" t="s">
        <v>25195</v>
      </c>
      <c r="S8095" s="14" t="s">
        <v>110</v>
      </c>
      <c r="T8095" s="14" t="s">
        <v>223</v>
      </c>
      <c r="U8095" s="14" t="s">
        <v>449</v>
      </c>
      <c r="V8095" s="16">
        <v>1710.2</v>
      </c>
      <c r="W8095" s="13">
        <v>3</v>
      </c>
      <c r="X8095" s="17">
        <v>0.5</v>
      </c>
      <c r="Y8095" s="16">
        <v>149.41999999999999</v>
      </c>
      <c r="Z8095" s="31">
        <f t="shared" si="632"/>
        <v>8.7369898257513734E-2</v>
      </c>
    </row>
    <row r="8096" spans="1:26">
      <c r="A8096" s="26">
        <v>8095</v>
      </c>
      <c r="B8096" s="7" t="s">
        <v>25196</v>
      </c>
      <c r="C8096" s="8">
        <v>44199</v>
      </c>
      <c r="D8096" s="12">
        <f t="shared" si="629"/>
        <v>2021</v>
      </c>
      <c r="E8096" s="12">
        <f t="shared" si="630"/>
        <v>1</v>
      </c>
      <c r="F8096" s="8" t="str">
        <f t="shared" si="631"/>
        <v>2021-01</v>
      </c>
      <c r="G8096" s="8">
        <v>44199</v>
      </c>
      <c r="H8096" s="23">
        <f t="shared" si="633"/>
        <v>0</v>
      </c>
      <c r="I8096" s="7" t="s">
        <v>63</v>
      </c>
      <c r="J8096" s="7" t="s">
        <v>3994</v>
      </c>
      <c r="K8096" s="7" t="s">
        <v>1355</v>
      </c>
      <c r="L8096" s="7" t="s">
        <v>83</v>
      </c>
      <c r="M8096" s="7" t="s">
        <v>31</v>
      </c>
      <c r="N8096" s="7" t="s">
        <v>228</v>
      </c>
      <c r="O8096" s="7" t="s">
        <v>229</v>
      </c>
      <c r="P8096" s="7" t="s">
        <v>25197</v>
      </c>
      <c r="Q8096" s="7" t="s">
        <v>46</v>
      </c>
      <c r="R8096" s="7" t="s">
        <v>25198</v>
      </c>
      <c r="S8096" s="7" t="s">
        <v>48</v>
      </c>
      <c r="T8096" s="7" t="s">
        <v>129</v>
      </c>
      <c r="U8096" s="7" t="s">
        <v>328</v>
      </c>
      <c r="V8096" s="10">
        <v>1242.56</v>
      </c>
      <c r="W8096" s="6">
        <v>14</v>
      </c>
      <c r="X8096" s="11">
        <v>0.2</v>
      </c>
      <c r="Y8096" s="10">
        <v>64.34</v>
      </c>
      <c r="Z8096" s="30">
        <f t="shared" si="632"/>
        <v>5.1780195724954937E-2</v>
      </c>
    </row>
    <row r="8097" spans="1:26">
      <c r="A8097" s="27">
        <v>8096</v>
      </c>
      <c r="B8097" s="14" t="s">
        <v>25199</v>
      </c>
      <c r="C8097" s="15">
        <v>44672</v>
      </c>
      <c r="D8097" s="12">
        <f t="shared" si="629"/>
        <v>2022</v>
      </c>
      <c r="E8097" s="12">
        <f t="shared" si="630"/>
        <v>4</v>
      </c>
      <c r="F8097" s="15" t="str">
        <f t="shared" si="631"/>
        <v>2022-04</v>
      </c>
      <c r="G8097" s="15">
        <v>44676</v>
      </c>
      <c r="H8097" s="23">
        <f t="shared" si="633"/>
        <v>4</v>
      </c>
      <c r="I8097" s="14" t="s">
        <v>52</v>
      </c>
      <c r="J8097" s="14" t="s">
        <v>5355</v>
      </c>
      <c r="K8097" s="14" t="s">
        <v>1232</v>
      </c>
      <c r="L8097" s="14" t="s">
        <v>30</v>
      </c>
      <c r="M8097" s="14" t="s">
        <v>31</v>
      </c>
      <c r="N8097" s="14" t="s">
        <v>91</v>
      </c>
      <c r="O8097" s="14" t="s">
        <v>92</v>
      </c>
      <c r="P8097" s="14" t="s">
        <v>25200</v>
      </c>
      <c r="Q8097" s="14" t="s">
        <v>46</v>
      </c>
      <c r="R8097" s="14" t="s">
        <v>25201</v>
      </c>
      <c r="S8097" s="14" t="s">
        <v>48</v>
      </c>
      <c r="T8097" s="14" t="s">
        <v>129</v>
      </c>
      <c r="U8097" s="14" t="s">
        <v>1450</v>
      </c>
      <c r="V8097" s="16">
        <v>570.12</v>
      </c>
      <c r="W8097" s="13">
        <v>6</v>
      </c>
      <c r="X8097" s="17">
        <v>0.2</v>
      </c>
      <c r="Y8097" s="16">
        <v>105.93</v>
      </c>
      <c r="Z8097" s="31">
        <f t="shared" si="632"/>
        <v>0.18580298884445381</v>
      </c>
    </row>
    <row r="8098" spans="1:26">
      <c r="A8098" s="26">
        <v>8097</v>
      </c>
      <c r="B8098" s="7" t="s">
        <v>25202</v>
      </c>
      <c r="C8098" s="8">
        <v>45322</v>
      </c>
      <c r="D8098" s="12">
        <f t="shared" si="629"/>
        <v>2024</v>
      </c>
      <c r="E8098" s="12">
        <f t="shared" si="630"/>
        <v>1</v>
      </c>
      <c r="F8098" s="8" t="str">
        <f t="shared" si="631"/>
        <v>2024-01</v>
      </c>
      <c r="G8098" s="8">
        <v>45323</v>
      </c>
      <c r="H8098" s="23">
        <f t="shared" si="633"/>
        <v>1</v>
      </c>
      <c r="I8098" s="7" t="s">
        <v>122</v>
      </c>
      <c r="J8098" s="7" t="s">
        <v>437</v>
      </c>
      <c r="K8098" s="7" t="s">
        <v>352</v>
      </c>
      <c r="L8098" s="7" t="s">
        <v>30</v>
      </c>
      <c r="M8098" s="7" t="s">
        <v>31</v>
      </c>
      <c r="N8098" s="7" t="s">
        <v>220</v>
      </c>
      <c r="O8098" s="7" t="s">
        <v>220</v>
      </c>
      <c r="P8098" s="7" t="s">
        <v>25203</v>
      </c>
      <c r="Q8098" s="7" t="s">
        <v>58</v>
      </c>
      <c r="R8098" s="7" t="s">
        <v>25204</v>
      </c>
      <c r="S8098" s="7" t="s">
        <v>110</v>
      </c>
      <c r="T8098" s="7" t="s">
        <v>243</v>
      </c>
      <c r="U8098" s="7" t="s">
        <v>244</v>
      </c>
      <c r="V8098" s="10">
        <v>5331.53</v>
      </c>
      <c r="W8098" s="6">
        <v>7</v>
      </c>
      <c r="X8098" s="11">
        <v>0.4</v>
      </c>
      <c r="Y8098" s="10">
        <v>1519.99</v>
      </c>
      <c r="Z8098" s="30">
        <f t="shared" si="632"/>
        <v>0.28509452258544921</v>
      </c>
    </row>
    <row r="8099" spans="1:26">
      <c r="A8099" s="27">
        <v>8098</v>
      </c>
      <c r="B8099" s="14" t="s">
        <v>25205</v>
      </c>
      <c r="C8099" s="15">
        <v>44589</v>
      </c>
      <c r="D8099" s="12">
        <f t="shared" si="629"/>
        <v>2022</v>
      </c>
      <c r="E8099" s="12">
        <f t="shared" si="630"/>
        <v>1</v>
      </c>
      <c r="F8099" s="15" t="str">
        <f t="shared" si="631"/>
        <v>2022-01</v>
      </c>
      <c r="G8099" s="15">
        <v>44596</v>
      </c>
      <c r="H8099" s="23">
        <f t="shared" si="633"/>
        <v>7</v>
      </c>
      <c r="I8099" s="14" t="s">
        <v>27</v>
      </c>
      <c r="J8099" s="14" t="s">
        <v>1868</v>
      </c>
      <c r="K8099" s="14" t="s">
        <v>1869</v>
      </c>
      <c r="L8099" s="14" t="s">
        <v>66</v>
      </c>
      <c r="M8099" s="14" t="s">
        <v>31</v>
      </c>
      <c r="N8099" s="14" t="s">
        <v>213</v>
      </c>
      <c r="O8099" s="14" t="s">
        <v>92</v>
      </c>
      <c r="P8099" s="14" t="s">
        <v>25206</v>
      </c>
      <c r="Q8099" s="14" t="s">
        <v>46</v>
      </c>
      <c r="R8099" s="14" t="s">
        <v>25207</v>
      </c>
      <c r="S8099" s="14" t="s">
        <v>37</v>
      </c>
      <c r="T8099" s="14" t="s">
        <v>38</v>
      </c>
      <c r="U8099" s="14" t="s">
        <v>333</v>
      </c>
      <c r="V8099" s="16">
        <v>212.8</v>
      </c>
      <c r="W8099" s="13">
        <v>6</v>
      </c>
      <c r="X8099" s="17">
        <v>0.4</v>
      </c>
      <c r="Y8099" s="16">
        <v>27.68</v>
      </c>
      <c r="Z8099" s="31">
        <f t="shared" si="632"/>
        <v>0.13007518796992482</v>
      </c>
    </row>
    <row r="8100" spans="1:26">
      <c r="A8100" s="26">
        <v>8099</v>
      </c>
      <c r="B8100" s="7" t="s">
        <v>25208</v>
      </c>
      <c r="C8100" s="8">
        <v>44761</v>
      </c>
      <c r="D8100" s="12">
        <f t="shared" si="629"/>
        <v>2022</v>
      </c>
      <c r="E8100" s="12">
        <f t="shared" si="630"/>
        <v>7</v>
      </c>
      <c r="F8100" s="8" t="str">
        <f t="shared" si="631"/>
        <v>2022-07</v>
      </c>
      <c r="G8100" s="8">
        <v>44762</v>
      </c>
      <c r="H8100" s="23">
        <f t="shared" si="633"/>
        <v>1</v>
      </c>
      <c r="I8100" s="7" t="s">
        <v>122</v>
      </c>
      <c r="J8100" s="7" t="s">
        <v>1049</v>
      </c>
      <c r="K8100" s="7" t="s">
        <v>1050</v>
      </c>
      <c r="L8100" s="7" t="s">
        <v>30</v>
      </c>
      <c r="M8100" s="7" t="s">
        <v>31</v>
      </c>
      <c r="N8100" s="7" t="s">
        <v>134</v>
      </c>
      <c r="O8100" s="7" t="s">
        <v>135</v>
      </c>
      <c r="P8100" s="7" t="s">
        <v>25209</v>
      </c>
      <c r="Q8100" s="7" t="s">
        <v>58</v>
      </c>
      <c r="R8100" s="7" t="s">
        <v>25210</v>
      </c>
      <c r="S8100" s="7" t="s">
        <v>110</v>
      </c>
      <c r="T8100" s="7" t="s">
        <v>223</v>
      </c>
      <c r="U8100" s="7" t="s">
        <v>495</v>
      </c>
      <c r="V8100" s="10">
        <v>797.64</v>
      </c>
      <c r="W8100" s="6">
        <v>5</v>
      </c>
      <c r="X8100" s="11">
        <v>0.2</v>
      </c>
      <c r="Y8100" s="10">
        <v>132.13</v>
      </c>
      <c r="Z8100" s="30">
        <f t="shared" si="632"/>
        <v>0.16565117095431522</v>
      </c>
    </row>
    <row r="8101" spans="1:26">
      <c r="A8101" s="27">
        <v>8100</v>
      </c>
      <c r="B8101" s="14" t="s">
        <v>25211</v>
      </c>
      <c r="C8101" s="15">
        <v>45029</v>
      </c>
      <c r="D8101" s="12">
        <f t="shared" si="629"/>
        <v>2023</v>
      </c>
      <c r="E8101" s="12">
        <f t="shared" si="630"/>
        <v>4</v>
      </c>
      <c r="F8101" s="15" t="str">
        <f t="shared" si="631"/>
        <v>2023-04</v>
      </c>
      <c r="G8101" s="15">
        <v>45031</v>
      </c>
      <c r="H8101" s="23">
        <f t="shared" si="633"/>
        <v>2</v>
      </c>
      <c r="I8101" s="14" t="s">
        <v>122</v>
      </c>
      <c r="J8101" s="14" t="s">
        <v>1335</v>
      </c>
      <c r="K8101" s="14" t="s">
        <v>1159</v>
      </c>
      <c r="L8101" s="14" t="s">
        <v>66</v>
      </c>
      <c r="M8101" s="14" t="s">
        <v>31</v>
      </c>
      <c r="N8101" s="14" t="s">
        <v>313</v>
      </c>
      <c r="O8101" s="14" t="s">
        <v>314</v>
      </c>
      <c r="P8101" s="14" t="s">
        <v>25212</v>
      </c>
      <c r="Q8101" s="14" t="s">
        <v>146</v>
      </c>
      <c r="R8101" s="14" t="s">
        <v>25213</v>
      </c>
      <c r="S8101" s="14" t="s">
        <v>110</v>
      </c>
      <c r="T8101" s="14" t="s">
        <v>243</v>
      </c>
      <c r="U8101" s="14" t="s">
        <v>481</v>
      </c>
      <c r="V8101" s="16">
        <v>3642.59</v>
      </c>
      <c r="W8101" s="13">
        <v>6</v>
      </c>
      <c r="X8101" s="17">
        <v>0</v>
      </c>
      <c r="Y8101" s="16">
        <v>1188.1300000000001</v>
      </c>
      <c r="Z8101" s="31">
        <f t="shared" si="632"/>
        <v>0.32617725299855327</v>
      </c>
    </row>
    <row r="8102" spans="1:26">
      <c r="A8102" s="26">
        <v>8101</v>
      </c>
      <c r="B8102" s="7" t="s">
        <v>25214</v>
      </c>
      <c r="C8102" s="8">
        <v>44257</v>
      </c>
      <c r="D8102" s="12">
        <f t="shared" si="629"/>
        <v>2021</v>
      </c>
      <c r="E8102" s="12">
        <f t="shared" si="630"/>
        <v>3</v>
      </c>
      <c r="F8102" s="8" t="str">
        <f t="shared" si="631"/>
        <v>2021-03</v>
      </c>
      <c r="G8102" s="8">
        <v>44263</v>
      </c>
      <c r="H8102" s="23">
        <f t="shared" si="633"/>
        <v>6</v>
      </c>
      <c r="I8102" s="7" t="s">
        <v>52</v>
      </c>
      <c r="J8102" s="7" t="s">
        <v>1950</v>
      </c>
      <c r="K8102" s="7" t="s">
        <v>1060</v>
      </c>
      <c r="L8102" s="7" t="s">
        <v>83</v>
      </c>
      <c r="M8102" s="7" t="s">
        <v>31</v>
      </c>
      <c r="N8102" s="7" t="s">
        <v>166</v>
      </c>
      <c r="O8102" s="7" t="s">
        <v>167</v>
      </c>
      <c r="P8102" s="7" t="s">
        <v>25215</v>
      </c>
      <c r="Q8102" s="7" t="s">
        <v>35</v>
      </c>
      <c r="R8102" s="7" t="s">
        <v>25216</v>
      </c>
      <c r="S8102" s="7" t="s">
        <v>110</v>
      </c>
      <c r="T8102" s="7" t="s">
        <v>223</v>
      </c>
      <c r="U8102" s="7" t="s">
        <v>495</v>
      </c>
      <c r="V8102" s="10">
        <v>3983.34</v>
      </c>
      <c r="W8102" s="6">
        <v>12</v>
      </c>
      <c r="X8102" s="11">
        <v>0</v>
      </c>
      <c r="Y8102" s="10">
        <v>-645.01</v>
      </c>
      <c r="Z8102" s="30">
        <f t="shared" si="632"/>
        <v>-0.16192692564531272</v>
      </c>
    </row>
    <row r="8103" spans="1:26">
      <c r="A8103" s="27">
        <v>8102</v>
      </c>
      <c r="B8103" s="14" t="s">
        <v>25217</v>
      </c>
      <c r="C8103" s="15">
        <v>44549</v>
      </c>
      <c r="D8103" s="12">
        <f t="shared" si="629"/>
        <v>2021</v>
      </c>
      <c r="E8103" s="12">
        <f t="shared" si="630"/>
        <v>12</v>
      </c>
      <c r="F8103" s="15" t="str">
        <f t="shared" si="631"/>
        <v>2021-12</v>
      </c>
      <c r="G8103" s="15">
        <v>44555</v>
      </c>
      <c r="H8103" s="23">
        <f t="shared" si="633"/>
        <v>6</v>
      </c>
      <c r="I8103" s="14" t="s">
        <v>52</v>
      </c>
      <c r="J8103" s="14" t="s">
        <v>1810</v>
      </c>
      <c r="K8103" s="14" t="s">
        <v>1642</v>
      </c>
      <c r="L8103" s="14" t="s">
        <v>30</v>
      </c>
      <c r="M8103" s="14" t="s">
        <v>31</v>
      </c>
      <c r="N8103" s="14" t="s">
        <v>55</v>
      </c>
      <c r="O8103" s="14" t="s">
        <v>56</v>
      </c>
      <c r="P8103" s="14" t="s">
        <v>25218</v>
      </c>
      <c r="Q8103" s="14" t="s">
        <v>58</v>
      </c>
      <c r="R8103" s="14" t="s">
        <v>25219</v>
      </c>
      <c r="S8103" s="14" t="s">
        <v>110</v>
      </c>
      <c r="T8103" s="14" t="s">
        <v>148</v>
      </c>
      <c r="U8103" s="14" t="s">
        <v>232</v>
      </c>
      <c r="V8103" s="16">
        <v>191.15</v>
      </c>
      <c r="W8103" s="13">
        <v>6</v>
      </c>
      <c r="X8103" s="17">
        <v>0.4</v>
      </c>
      <c r="Y8103" s="16">
        <v>3.81</v>
      </c>
      <c r="Z8103" s="31">
        <f t="shared" si="632"/>
        <v>1.9931990583311535E-2</v>
      </c>
    </row>
    <row r="8104" spans="1:26">
      <c r="A8104" s="26">
        <v>8103</v>
      </c>
      <c r="B8104" s="7" t="s">
        <v>25220</v>
      </c>
      <c r="C8104" s="8">
        <v>44207</v>
      </c>
      <c r="D8104" s="12">
        <f t="shared" si="629"/>
        <v>2021</v>
      </c>
      <c r="E8104" s="12">
        <f t="shared" si="630"/>
        <v>1</v>
      </c>
      <c r="F8104" s="8" t="str">
        <f t="shared" si="631"/>
        <v>2021-01</v>
      </c>
      <c r="G8104" s="8">
        <v>44212</v>
      </c>
      <c r="H8104" s="23">
        <f t="shared" si="633"/>
        <v>5</v>
      </c>
      <c r="I8104" s="7" t="s">
        <v>27</v>
      </c>
      <c r="J8104" s="7" t="s">
        <v>2689</v>
      </c>
      <c r="K8104" s="7" t="s">
        <v>2690</v>
      </c>
      <c r="L8104" s="7" t="s">
        <v>30</v>
      </c>
      <c r="M8104" s="7" t="s">
        <v>31</v>
      </c>
      <c r="N8104" s="7" t="s">
        <v>283</v>
      </c>
      <c r="O8104" s="7" t="s">
        <v>284</v>
      </c>
      <c r="P8104" s="7" t="s">
        <v>25221</v>
      </c>
      <c r="Q8104" s="7" t="s">
        <v>146</v>
      </c>
      <c r="R8104" s="7" t="s">
        <v>25222</v>
      </c>
      <c r="S8104" s="7" t="s">
        <v>48</v>
      </c>
      <c r="T8104" s="7" t="s">
        <v>129</v>
      </c>
      <c r="U8104" s="7" t="s">
        <v>130</v>
      </c>
      <c r="V8104" s="10">
        <v>488.95</v>
      </c>
      <c r="W8104" s="6">
        <v>11</v>
      </c>
      <c r="X8104" s="11">
        <v>0.3</v>
      </c>
      <c r="Y8104" s="10">
        <v>171.84</v>
      </c>
      <c r="Z8104" s="30">
        <f t="shared" si="632"/>
        <v>0.3514469782186318</v>
      </c>
    </row>
    <row r="8105" spans="1:26">
      <c r="A8105" s="27">
        <v>8104</v>
      </c>
      <c r="B8105" s="14" t="s">
        <v>25223</v>
      </c>
      <c r="C8105" s="15">
        <v>45369</v>
      </c>
      <c r="D8105" s="12">
        <f t="shared" si="629"/>
        <v>2024</v>
      </c>
      <c r="E8105" s="12">
        <f t="shared" si="630"/>
        <v>3</v>
      </c>
      <c r="F8105" s="15" t="str">
        <f t="shared" si="631"/>
        <v>2024-03</v>
      </c>
      <c r="G8105" s="15">
        <v>45370</v>
      </c>
      <c r="H8105" s="23">
        <f t="shared" si="633"/>
        <v>1</v>
      </c>
      <c r="I8105" s="14" t="s">
        <v>122</v>
      </c>
      <c r="J8105" s="14" t="s">
        <v>5456</v>
      </c>
      <c r="K8105" s="14" t="s">
        <v>5457</v>
      </c>
      <c r="L8105" s="14" t="s">
        <v>66</v>
      </c>
      <c r="M8105" s="14" t="s">
        <v>31</v>
      </c>
      <c r="N8105" s="14" t="s">
        <v>106</v>
      </c>
      <c r="O8105" s="14" t="s">
        <v>107</v>
      </c>
      <c r="P8105" s="14" t="s">
        <v>7469</v>
      </c>
      <c r="Q8105" s="14" t="s">
        <v>35</v>
      </c>
      <c r="R8105" s="14" t="s">
        <v>25224</v>
      </c>
      <c r="S8105" s="14" t="s">
        <v>37</v>
      </c>
      <c r="T8105" s="14" t="s">
        <v>38</v>
      </c>
      <c r="U8105" s="14" t="s">
        <v>333</v>
      </c>
      <c r="V8105" s="16">
        <v>1484.85</v>
      </c>
      <c r="W8105" s="13">
        <v>3</v>
      </c>
      <c r="X8105" s="17">
        <v>0.1</v>
      </c>
      <c r="Y8105" s="16">
        <v>7.6</v>
      </c>
      <c r="Z8105" s="31">
        <f t="shared" si="632"/>
        <v>5.1183621241202813E-3</v>
      </c>
    </row>
    <row r="8106" spans="1:26">
      <c r="A8106" s="26">
        <v>8105</v>
      </c>
      <c r="B8106" s="7" t="s">
        <v>25225</v>
      </c>
      <c r="C8106" s="8">
        <v>44796</v>
      </c>
      <c r="D8106" s="12">
        <f t="shared" si="629"/>
        <v>2022</v>
      </c>
      <c r="E8106" s="12">
        <f t="shared" si="630"/>
        <v>8</v>
      </c>
      <c r="F8106" s="8" t="str">
        <f t="shared" si="631"/>
        <v>2022-08</v>
      </c>
      <c r="G8106" s="8">
        <v>44796</v>
      </c>
      <c r="H8106" s="23">
        <f t="shared" si="633"/>
        <v>0</v>
      </c>
      <c r="I8106" s="7" t="s">
        <v>63</v>
      </c>
      <c r="J8106" s="7" t="s">
        <v>6026</v>
      </c>
      <c r="K8106" s="7" t="s">
        <v>302</v>
      </c>
      <c r="L8106" s="7" t="s">
        <v>66</v>
      </c>
      <c r="M8106" s="7" t="s">
        <v>31</v>
      </c>
      <c r="N8106" s="7" t="s">
        <v>125</v>
      </c>
      <c r="O8106" s="7" t="s">
        <v>126</v>
      </c>
      <c r="P8106" s="7" t="s">
        <v>25226</v>
      </c>
      <c r="Q8106" s="7" t="s">
        <v>58</v>
      </c>
      <c r="R8106" s="7" t="s">
        <v>25227</v>
      </c>
      <c r="S8106" s="7" t="s">
        <v>48</v>
      </c>
      <c r="T8106" s="7" t="s">
        <v>298</v>
      </c>
      <c r="U8106" s="7" t="s">
        <v>299</v>
      </c>
      <c r="V8106" s="10">
        <v>811.01</v>
      </c>
      <c r="W8106" s="6">
        <v>3</v>
      </c>
      <c r="X8106" s="11">
        <v>0</v>
      </c>
      <c r="Y8106" s="10">
        <v>355.17</v>
      </c>
      <c r="Z8106" s="30">
        <f t="shared" si="632"/>
        <v>0.43793541386666013</v>
      </c>
    </row>
    <row r="8107" spans="1:26">
      <c r="A8107" s="27">
        <v>8106</v>
      </c>
      <c r="B8107" s="14" t="s">
        <v>25228</v>
      </c>
      <c r="C8107" s="15">
        <v>44244</v>
      </c>
      <c r="D8107" s="12">
        <f t="shared" si="629"/>
        <v>2021</v>
      </c>
      <c r="E8107" s="12">
        <f t="shared" si="630"/>
        <v>2</v>
      </c>
      <c r="F8107" s="15" t="str">
        <f t="shared" si="631"/>
        <v>2021-02</v>
      </c>
      <c r="G8107" s="15">
        <v>44246</v>
      </c>
      <c r="H8107" s="23">
        <f t="shared" si="633"/>
        <v>2</v>
      </c>
      <c r="I8107" s="14" t="s">
        <v>122</v>
      </c>
      <c r="J8107" s="14" t="s">
        <v>4103</v>
      </c>
      <c r="K8107" s="14" t="s">
        <v>3773</v>
      </c>
      <c r="L8107" s="14" t="s">
        <v>83</v>
      </c>
      <c r="M8107" s="14" t="s">
        <v>31</v>
      </c>
      <c r="N8107" s="14" t="s">
        <v>711</v>
      </c>
      <c r="O8107" s="14" t="s">
        <v>712</v>
      </c>
      <c r="P8107" s="14" t="s">
        <v>25229</v>
      </c>
      <c r="Q8107" s="14" t="s">
        <v>35</v>
      </c>
      <c r="R8107" s="14" t="s">
        <v>25230</v>
      </c>
      <c r="S8107" s="14" t="s">
        <v>110</v>
      </c>
      <c r="T8107" s="14" t="s">
        <v>148</v>
      </c>
      <c r="U8107" s="14" t="s">
        <v>237</v>
      </c>
      <c r="V8107" s="16">
        <v>8414.6299999999992</v>
      </c>
      <c r="W8107" s="13">
        <v>9</v>
      </c>
      <c r="X8107" s="17">
        <v>0.2</v>
      </c>
      <c r="Y8107" s="16">
        <v>-803.98</v>
      </c>
      <c r="Z8107" s="31">
        <f t="shared" si="632"/>
        <v>-9.5545496355751838E-2</v>
      </c>
    </row>
    <row r="8108" spans="1:26">
      <c r="A8108" s="26">
        <v>8107</v>
      </c>
      <c r="B8108" s="7" t="s">
        <v>25231</v>
      </c>
      <c r="C8108" s="8">
        <v>45244</v>
      </c>
      <c r="D8108" s="12">
        <f t="shared" si="629"/>
        <v>2023</v>
      </c>
      <c r="E8108" s="12">
        <f t="shared" si="630"/>
        <v>11</v>
      </c>
      <c r="F8108" s="8" t="str">
        <f t="shared" si="631"/>
        <v>2023-11</v>
      </c>
      <c r="G8108" s="8">
        <v>45251</v>
      </c>
      <c r="H8108" s="23">
        <f t="shared" si="633"/>
        <v>7</v>
      </c>
      <c r="I8108" s="7" t="s">
        <v>27</v>
      </c>
      <c r="J8108" s="7" t="s">
        <v>1623</v>
      </c>
      <c r="K8108" s="7" t="s">
        <v>559</v>
      </c>
      <c r="L8108" s="7" t="s">
        <v>66</v>
      </c>
      <c r="M8108" s="7" t="s">
        <v>31</v>
      </c>
      <c r="N8108" s="7" t="s">
        <v>711</v>
      </c>
      <c r="O8108" s="7" t="s">
        <v>712</v>
      </c>
      <c r="P8108" s="7" t="s">
        <v>25232</v>
      </c>
      <c r="Q8108" s="7" t="s">
        <v>35</v>
      </c>
      <c r="R8108" s="7" t="s">
        <v>25233</v>
      </c>
      <c r="S8108" s="7" t="s">
        <v>37</v>
      </c>
      <c r="T8108" s="7" t="s">
        <v>38</v>
      </c>
      <c r="U8108" s="7" t="s">
        <v>39</v>
      </c>
      <c r="V8108" s="10">
        <v>11558.62</v>
      </c>
      <c r="W8108" s="6">
        <v>12</v>
      </c>
      <c r="X8108" s="11">
        <v>0.1</v>
      </c>
      <c r="Y8108" s="10">
        <v>454.28</v>
      </c>
      <c r="Z8108" s="30">
        <f t="shared" si="632"/>
        <v>3.9302269648106777E-2</v>
      </c>
    </row>
    <row r="8109" spans="1:26">
      <c r="A8109" s="27">
        <v>8108</v>
      </c>
      <c r="B8109" s="14" t="s">
        <v>25234</v>
      </c>
      <c r="C8109" s="15">
        <v>44591</v>
      </c>
      <c r="D8109" s="12">
        <f t="shared" si="629"/>
        <v>2022</v>
      </c>
      <c r="E8109" s="12">
        <f t="shared" si="630"/>
        <v>1</v>
      </c>
      <c r="F8109" s="15" t="str">
        <f t="shared" si="631"/>
        <v>2022-01</v>
      </c>
      <c r="G8109" s="15">
        <v>44591</v>
      </c>
      <c r="H8109" s="23">
        <f t="shared" si="633"/>
        <v>0</v>
      </c>
      <c r="I8109" s="14" t="s">
        <v>63</v>
      </c>
      <c r="J8109" s="14" t="s">
        <v>1150</v>
      </c>
      <c r="K8109" s="14" t="s">
        <v>1151</v>
      </c>
      <c r="L8109" s="14" t="s">
        <v>30</v>
      </c>
      <c r="M8109" s="14" t="s">
        <v>31</v>
      </c>
      <c r="N8109" s="14" t="s">
        <v>711</v>
      </c>
      <c r="O8109" s="14" t="s">
        <v>712</v>
      </c>
      <c r="P8109" s="14" t="s">
        <v>25235</v>
      </c>
      <c r="Q8109" s="14" t="s">
        <v>35</v>
      </c>
      <c r="R8109" s="14" t="s">
        <v>25236</v>
      </c>
      <c r="S8109" s="14" t="s">
        <v>48</v>
      </c>
      <c r="T8109" s="14" t="s">
        <v>95</v>
      </c>
      <c r="U8109" s="14" t="s">
        <v>571</v>
      </c>
      <c r="V8109" s="16">
        <v>1184.8599999999999</v>
      </c>
      <c r="W8109" s="13">
        <v>5</v>
      </c>
      <c r="X8109" s="17">
        <v>0</v>
      </c>
      <c r="Y8109" s="16">
        <v>302.92</v>
      </c>
      <c r="Z8109" s="31">
        <f t="shared" si="632"/>
        <v>0.25565889640970246</v>
      </c>
    </row>
    <row r="8110" spans="1:26">
      <c r="A8110" s="26">
        <v>8109</v>
      </c>
      <c r="B8110" s="7" t="s">
        <v>25237</v>
      </c>
      <c r="C8110" s="8">
        <v>45367</v>
      </c>
      <c r="D8110" s="12">
        <f t="shared" si="629"/>
        <v>2024</v>
      </c>
      <c r="E8110" s="12">
        <f t="shared" si="630"/>
        <v>3</v>
      </c>
      <c r="F8110" s="8" t="str">
        <f t="shared" si="631"/>
        <v>2024-03</v>
      </c>
      <c r="G8110" s="8">
        <v>45373</v>
      </c>
      <c r="H8110" s="23">
        <f t="shared" si="633"/>
        <v>6</v>
      </c>
      <c r="I8110" s="7" t="s">
        <v>52</v>
      </c>
      <c r="J8110" s="7" t="s">
        <v>593</v>
      </c>
      <c r="K8110" s="7" t="s">
        <v>594</v>
      </c>
      <c r="L8110" s="7" t="s">
        <v>30</v>
      </c>
      <c r="M8110" s="7" t="s">
        <v>31</v>
      </c>
      <c r="N8110" s="7" t="s">
        <v>153</v>
      </c>
      <c r="O8110" s="7" t="s">
        <v>154</v>
      </c>
      <c r="P8110" s="7" t="s">
        <v>25238</v>
      </c>
      <c r="Q8110" s="7" t="s">
        <v>146</v>
      </c>
      <c r="R8110" s="7" t="s">
        <v>25239</v>
      </c>
      <c r="S8110" s="7" t="s">
        <v>110</v>
      </c>
      <c r="T8110" s="7" t="s">
        <v>243</v>
      </c>
      <c r="U8110" s="7" t="s">
        <v>481</v>
      </c>
      <c r="V8110" s="10">
        <v>4128.8900000000003</v>
      </c>
      <c r="W8110" s="6">
        <v>4</v>
      </c>
      <c r="X8110" s="11">
        <v>0.1</v>
      </c>
      <c r="Y8110" s="10">
        <v>671.92</v>
      </c>
      <c r="Z8110" s="30">
        <f t="shared" si="632"/>
        <v>0.16273623177173524</v>
      </c>
    </row>
    <row r="8111" spans="1:26">
      <c r="A8111" s="27">
        <v>8110</v>
      </c>
      <c r="B8111" s="14" t="s">
        <v>25240</v>
      </c>
      <c r="C8111" s="15">
        <v>44491</v>
      </c>
      <c r="D8111" s="12">
        <f t="shared" si="629"/>
        <v>2021</v>
      </c>
      <c r="E8111" s="12">
        <f t="shared" si="630"/>
        <v>10</v>
      </c>
      <c r="F8111" s="15" t="str">
        <f t="shared" si="631"/>
        <v>2021-10</v>
      </c>
      <c r="G8111" s="15">
        <v>44498</v>
      </c>
      <c r="H8111" s="23">
        <f t="shared" si="633"/>
        <v>7</v>
      </c>
      <c r="I8111" s="14" t="s">
        <v>27</v>
      </c>
      <c r="J8111" s="14" t="s">
        <v>756</v>
      </c>
      <c r="K8111" s="14" t="s">
        <v>757</v>
      </c>
      <c r="L8111" s="14" t="s">
        <v>66</v>
      </c>
      <c r="M8111" s="14" t="s">
        <v>31</v>
      </c>
      <c r="N8111" s="14" t="s">
        <v>228</v>
      </c>
      <c r="O8111" s="14" t="s">
        <v>229</v>
      </c>
      <c r="P8111" s="14" t="s">
        <v>25241</v>
      </c>
      <c r="Q8111" s="14" t="s">
        <v>46</v>
      </c>
      <c r="R8111" s="14" t="s">
        <v>25242</v>
      </c>
      <c r="S8111" s="14" t="s">
        <v>110</v>
      </c>
      <c r="T8111" s="14" t="s">
        <v>243</v>
      </c>
      <c r="U8111" s="14" t="s">
        <v>481</v>
      </c>
      <c r="V8111" s="16">
        <v>4037.52</v>
      </c>
      <c r="W8111" s="13">
        <v>12</v>
      </c>
      <c r="X8111" s="17">
        <v>0.4</v>
      </c>
      <c r="Y8111" s="16">
        <v>1295.3699999999999</v>
      </c>
      <c r="Z8111" s="31">
        <f t="shared" si="632"/>
        <v>0.32083308565654162</v>
      </c>
    </row>
    <row r="8112" spans="1:26">
      <c r="A8112" s="26">
        <v>8111</v>
      </c>
      <c r="B8112" s="7" t="s">
        <v>25243</v>
      </c>
      <c r="C8112" s="8">
        <v>45368</v>
      </c>
      <c r="D8112" s="12">
        <f t="shared" si="629"/>
        <v>2024</v>
      </c>
      <c r="E8112" s="12">
        <f t="shared" si="630"/>
        <v>3</v>
      </c>
      <c r="F8112" s="8" t="str">
        <f t="shared" si="631"/>
        <v>2024-03</v>
      </c>
      <c r="G8112" s="8">
        <v>45372</v>
      </c>
      <c r="H8112" s="23">
        <f t="shared" si="633"/>
        <v>4</v>
      </c>
      <c r="I8112" s="7" t="s">
        <v>52</v>
      </c>
      <c r="J8112" s="7" t="s">
        <v>211</v>
      </c>
      <c r="K8112" s="7" t="s">
        <v>212</v>
      </c>
      <c r="L8112" s="7" t="s">
        <v>83</v>
      </c>
      <c r="M8112" s="7" t="s">
        <v>31</v>
      </c>
      <c r="N8112" s="7" t="s">
        <v>213</v>
      </c>
      <c r="O8112" s="7" t="s">
        <v>92</v>
      </c>
      <c r="P8112" s="7" t="s">
        <v>25244</v>
      </c>
      <c r="Q8112" s="7" t="s">
        <v>46</v>
      </c>
      <c r="R8112" s="7" t="s">
        <v>25245</v>
      </c>
      <c r="S8112" s="7" t="s">
        <v>37</v>
      </c>
      <c r="T8112" s="7" t="s">
        <v>38</v>
      </c>
      <c r="U8112" s="7" t="s">
        <v>333</v>
      </c>
      <c r="V8112" s="10">
        <v>2312.64</v>
      </c>
      <c r="W8112" s="6">
        <v>4</v>
      </c>
      <c r="X8112" s="11">
        <v>0.3</v>
      </c>
      <c r="Y8112" s="10">
        <v>424.89</v>
      </c>
      <c r="Z8112" s="30">
        <f t="shared" si="632"/>
        <v>0.18372509339975093</v>
      </c>
    </row>
    <row r="8113" spans="1:26">
      <c r="A8113" s="27">
        <v>8112</v>
      </c>
      <c r="B8113" s="14" t="s">
        <v>25246</v>
      </c>
      <c r="C8113" s="15">
        <v>45455</v>
      </c>
      <c r="D8113" s="12">
        <f t="shared" si="629"/>
        <v>2024</v>
      </c>
      <c r="E8113" s="12">
        <f t="shared" si="630"/>
        <v>6</v>
      </c>
      <c r="F8113" s="15" t="str">
        <f t="shared" si="631"/>
        <v>2024-06</v>
      </c>
      <c r="G8113" s="15">
        <v>45458</v>
      </c>
      <c r="H8113" s="23">
        <f t="shared" si="633"/>
        <v>3</v>
      </c>
      <c r="I8113" s="14" t="s">
        <v>52</v>
      </c>
      <c r="J8113" s="14" t="s">
        <v>2579</v>
      </c>
      <c r="K8113" s="14" t="s">
        <v>282</v>
      </c>
      <c r="L8113" s="14" t="s">
        <v>30</v>
      </c>
      <c r="M8113" s="14" t="s">
        <v>31</v>
      </c>
      <c r="N8113" s="14" t="s">
        <v>55</v>
      </c>
      <c r="O8113" s="14" t="s">
        <v>56</v>
      </c>
      <c r="P8113" s="14" t="s">
        <v>25247</v>
      </c>
      <c r="Q8113" s="14" t="s">
        <v>58</v>
      </c>
      <c r="R8113" s="14" t="s">
        <v>25248</v>
      </c>
      <c r="S8113" s="14" t="s">
        <v>48</v>
      </c>
      <c r="T8113" s="14" t="s">
        <v>78</v>
      </c>
      <c r="U8113" s="14" t="s">
        <v>79</v>
      </c>
      <c r="V8113" s="16">
        <v>89.58</v>
      </c>
      <c r="W8113" s="13">
        <v>1</v>
      </c>
      <c r="X8113" s="17">
        <v>0.4</v>
      </c>
      <c r="Y8113" s="16">
        <v>9.18</v>
      </c>
      <c r="Z8113" s="31">
        <f t="shared" si="632"/>
        <v>0.10247823174815807</v>
      </c>
    </row>
    <row r="8114" spans="1:26">
      <c r="A8114" s="26">
        <v>8113</v>
      </c>
      <c r="B8114" s="7" t="s">
        <v>25249</v>
      </c>
      <c r="C8114" s="8">
        <v>44649</v>
      </c>
      <c r="D8114" s="12">
        <f t="shared" si="629"/>
        <v>2022</v>
      </c>
      <c r="E8114" s="12">
        <f t="shared" si="630"/>
        <v>3</v>
      </c>
      <c r="F8114" s="8" t="str">
        <f t="shared" si="631"/>
        <v>2022-03</v>
      </c>
      <c r="G8114" s="8">
        <v>44656</v>
      </c>
      <c r="H8114" s="23">
        <f t="shared" si="633"/>
        <v>7</v>
      </c>
      <c r="I8114" s="7" t="s">
        <v>27</v>
      </c>
      <c r="J8114" s="7" t="s">
        <v>1145</v>
      </c>
      <c r="K8114" s="7" t="s">
        <v>1146</v>
      </c>
      <c r="L8114" s="7" t="s">
        <v>83</v>
      </c>
      <c r="M8114" s="7" t="s">
        <v>31</v>
      </c>
      <c r="N8114" s="7" t="s">
        <v>74</v>
      </c>
      <c r="O8114" s="7" t="s">
        <v>75</v>
      </c>
      <c r="P8114" s="7" t="s">
        <v>25250</v>
      </c>
      <c r="Q8114" s="7" t="s">
        <v>46</v>
      </c>
      <c r="R8114" s="7" t="s">
        <v>25251</v>
      </c>
      <c r="S8114" s="7" t="s">
        <v>37</v>
      </c>
      <c r="T8114" s="7" t="s">
        <v>38</v>
      </c>
      <c r="U8114" s="7" t="s">
        <v>333</v>
      </c>
      <c r="V8114" s="10">
        <v>5586.58</v>
      </c>
      <c r="W8114" s="6">
        <v>8</v>
      </c>
      <c r="X8114" s="11">
        <v>0</v>
      </c>
      <c r="Y8114" s="10">
        <v>530.83000000000004</v>
      </c>
      <c r="Z8114" s="30">
        <f t="shared" si="632"/>
        <v>9.501877714093418E-2</v>
      </c>
    </row>
    <row r="8115" spans="1:26">
      <c r="A8115" s="27">
        <v>8114</v>
      </c>
      <c r="B8115" s="14" t="s">
        <v>25252</v>
      </c>
      <c r="C8115" s="15">
        <v>44427</v>
      </c>
      <c r="D8115" s="12">
        <f t="shared" si="629"/>
        <v>2021</v>
      </c>
      <c r="E8115" s="12">
        <f t="shared" si="630"/>
        <v>8</v>
      </c>
      <c r="F8115" s="15" t="str">
        <f t="shared" si="631"/>
        <v>2021-08</v>
      </c>
      <c r="G8115" s="15">
        <v>44427</v>
      </c>
      <c r="H8115" s="23">
        <f t="shared" si="633"/>
        <v>0</v>
      </c>
      <c r="I8115" s="14" t="s">
        <v>63</v>
      </c>
      <c r="J8115" s="14" t="s">
        <v>5636</v>
      </c>
      <c r="K8115" s="14" t="s">
        <v>1567</v>
      </c>
      <c r="L8115" s="14" t="s">
        <v>30</v>
      </c>
      <c r="M8115" s="14" t="s">
        <v>31</v>
      </c>
      <c r="N8115" s="14" t="s">
        <v>74</v>
      </c>
      <c r="O8115" s="14" t="s">
        <v>75</v>
      </c>
      <c r="P8115" s="14" t="s">
        <v>25253</v>
      </c>
      <c r="Q8115" s="14" t="s">
        <v>46</v>
      </c>
      <c r="R8115" s="14" t="s">
        <v>25254</v>
      </c>
      <c r="S8115" s="14" t="s">
        <v>110</v>
      </c>
      <c r="T8115" s="14" t="s">
        <v>243</v>
      </c>
      <c r="U8115" s="14" t="s">
        <v>339</v>
      </c>
      <c r="V8115" s="16">
        <v>4197.49</v>
      </c>
      <c r="W8115" s="13">
        <v>4</v>
      </c>
      <c r="X8115" s="17">
        <v>0.4</v>
      </c>
      <c r="Y8115" s="16">
        <v>-132.75</v>
      </c>
      <c r="Z8115" s="31">
        <f t="shared" si="632"/>
        <v>-3.1626043182949815E-2</v>
      </c>
    </row>
    <row r="8116" spans="1:26">
      <c r="A8116" s="26">
        <v>8115</v>
      </c>
      <c r="B8116" s="7" t="s">
        <v>25255</v>
      </c>
      <c r="C8116" s="8">
        <v>45013</v>
      </c>
      <c r="D8116" s="12">
        <f t="shared" si="629"/>
        <v>2023</v>
      </c>
      <c r="E8116" s="12">
        <f t="shared" si="630"/>
        <v>3</v>
      </c>
      <c r="F8116" s="8" t="str">
        <f t="shared" si="631"/>
        <v>2023-03</v>
      </c>
      <c r="G8116" s="8">
        <v>45014</v>
      </c>
      <c r="H8116" s="23">
        <f t="shared" si="633"/>
        <v>1</v>
      </c>
      <c r="I8116" s="7" t="s">
        <v>122</v>
      </c>
      <c r="J8116" s="7" t="s">
        <v>930</v>
      </c>
      <c r="K8116" s="7" t="s">
        <v>42</v>
      </c>
      <c r="L8116" s="7" t="s">
        <v>66</v>
      </c>
      <c r="M8116" s="7" t="s">
        <v>31</v>
      </c>
      <c r="N8116" s="7" t="s">
        <v>283</v>
      </c>
      <c r="O8116" s="7" t="s">
        <v>284</v>
      </c>
      <c r="P8116" s="7" t="s">
        <v>25256</v>
      </c>
      <c r="Q8116" s="7" t="s">
        <v>146</v>
      </c>
      <c r="R8116" s="7" t="s">
        <v>25257</v>
      </c>
      <c r="S8116" s="7" t="s">
        <v>37</v>
      </c>
      <c r="T8116" s="7" t="s">
        <v>208</v>
      </c>
      <c r="U8116" s="7" t="s">
        <v>265</v>
      </c>
      <c r="V8116" s="10">
        <v>385.01</v>
      </c>
      <c r="W8116" s="6">
        <v>2</v>
      </c>
      <c r="X8116" s="11">
        <v>0.5</v>
      </c>
      <c r="Y8116" s="10">
        <v>92.9</v>
      </c>
      <c r="Z8116" s="30">
        <f t="shared" si="632"/>
        <v>0.24129243396275424</v>
      </c>
    </row>
    <row r="8117" spans="1:26">
      <c r="A8117" s="27">
        <v>8116</v>
      </c>
      <c r="B8117" s="14" t="s">
        <v>25258</v>
      </c>
      <c r="C8117" s="15">
        <v>44578</v>
      </c>
      <c r="D8117" s="12">
        <f t="shared" si="629"/>
        <v>2022</v>
      </c>
      <c r="E8117" s="12">
        <f t="shared" si="630"/>
        <v>1</v>
      </c>
      <c r="F8117" s="15" t="str">
        <f t="shared" si="631"/>
        <v>2022-01</v>
      </c>
      <c r="G8117" s="15">
        <v>44585</v>
      </c>
      <c r="H8117" s="23">
        <f t="shared" si="633"/>
        <v>7</v>
      </c>
      <c r="I8117" s="14" t="s">
        <v>27</v>
      </c>
      <c r="J8117" s="14" t="s">
        <v>2716</v>
      </c>
      <c r="K8117" s="14" t="s">
        <v>808</v>
      </c>
      <c r="L8117" s="14" t="s">
        <v>83</v>
      </c>
      <c r="M8117" s="14" t="s">
        <v>31</v>
      </c>
      <c r="N8117" s="14" t="s">
        <v>116</v>
      </c>
      <c r="O8117" s="14" t="s">
        <v>117</v>
      </c>
      <c r="P8117" s="14" t="s">
        <v>3244</v>
      </c>
      <c r="Q8117" s="14" t="s">
        <v>58</v>
      </c>
      <c r="R8117" s="14" t="s">
        <v>25259</v>
      </c>
      <c r="S8117" s="14" t="s">
        <v>48</v>
      </c>
      <c r="T8117" s="14" t="s">
        <v>298</v>
      </c>
      <c r="U8117" s="14" t="s">
        <v>299</v>
      </c>
      <c r="V8117" s="16">
        <v>1960.61</v>
      </c>
      <c r="W8117" s="13">
        <v>8</v>
      </c>
      <c r="X8117" s="17">
        <v>0</v>
      </c>
      <c r="Y8117" s="16">
        <v>771.06</v>
      </c>
      <c r="Z8117" s="31">
        <f t="shared" si="632"/>
        <v>0.39327556219747933</v>
      </c>
    </row>
    <row r="8118" spans="1:26">
      <c r="A8118" s="26">
        <v>8117</v>
      </c>
      <c r="B8118" s="7" t="s">
        <v>25260</v>
      </c>
      <c r="C8118" s="8">
        <v>45522</v>
      </c>
      <c r="D8118" s="12">
        <f t="shared" si="629"/>
        <v>2024</v>
      </c>
      <c r="E8118" s="12">
        <f t="shared" si="630"/>
        <v>8</v>
      </c>
      <c r="F8118" s="8" t="str">
        <f t="shared" si="631"/>
        <v>2024-08</v>
      </c>
      <c r="G8118" s="8">
        <v>45525</v>
      </c>
      <c r="H8118" s="23">
        <f t="shared" si="633"/>
        <v>3</v>
      </c>
      <c r="I8118" s="7" t="s">
        <v>122</v>
      </c>
      <c r="J8118" s="7" t="s">
        <v>379</v>
      </c>
      <c r="K8118" s="7" t="s">
        <v>380</v>
      </c>
      <c r="L8118" s="7" t="s">
        <v>66</v>
      </c>
      <c r="M8118" s="7" t="s">
        <v>31</v>
      </c>
      <c r="N8118" s="7" t="s">
        <v>55</v>
      </c>
      <c r="O8118" s="7" t="s">
        <v>56</v>
      </c>
      <c r="P8118" s="7" t="s">
        <v>25261</v>
      </c>
      <c r="Q8118" s="7" t="s">
        <v>58</v>
      </c>
      <c r="R8118" s="7" t="s">
        <v>25262</v>
      </c>
      <c r="S8118" s="7" t="s">
        <v>110</v>
      </c>
      <c r="T8118" s="7" t="s">
        <v>148</v>
      </c>
      <c r="U8118" s="7" t="s">
        <v>232</v>
      </c>
      <c r="V8118" s="10">
        <v>1063.32</v>
      </c>
      <c r="W8118" s="6">
        <v>7</v>
      </c>
      <c r="X8118" s="11">
        <v>0.2</v>
      </c>
      <c r="Y8118" s="10">
        <v>307.85000000000002</v>
      </c>
      <c r="Z8118" s="30">
        <f t="shared" si="632"/>
        <v>0.28951773689952232</v>
      </c>
    </row>
    <row r="8119" spans="1:26">
      <c r="A8119" s="27">
        <v>8118</v>
      </c>
      <c r="B8119" s="14" t="s">
        <v>25263</v>
      </c>
      <c r="C8119" s="15">
        <v>44786</v>
      </c>
      <c r="D8119" s="12">
        <f t="shared" si="629"/>
        <v>2022</v>
      </c>
      <c r="E8119" s="12">
        <f t="shared" si="630"/>
        <v>8</v>
      </c>
      <c r="F8119" s="15" t="str">
        <f t="shared" si="631"/>
        <v>2022-08</v>
      </c>
      <c r="G8119" s="15">
        <v>44786</v>
      </c>
      <c r="H8119" s="23">
        <f t="shared" si="633"/>
        <v>0</v>
      </c>
      <c r="I8119" s="14" t="s">
        <v>63</v>
      </c>
      <c r="J8119" s="14" t="s">
        <v>912</v>
      </c>
      <c r="K8119" s="14" t="s">
        <v>913</v>
      </c>
      <c r="L8119" s="14" t="s">
        <v>83</v>
      </c>
      <c r="M8119" s="14" t="s">
        <v>31</v>
      </c>
      <c r="N8119" s="14" t="s">
        <v>153</v>
      </c>
      <c r="O8119" s="14" t="s">
        <v>154</v>
      </c>
      <c r="P8119" s="14" t="s">
        <v>25264</v>
      </c>
      <c r="Q8119" s="14" t="s">
        <v>146</v>
      </c>
      <c r="R8119" s="14" t="s">
        <v>25265</v>
      </c>
      <c r="S8119" s="14" t="s">
        <v>37</v>
      </c>
      <c r="T8119" s="14" t="s">
        <v>38</v>
      </c>
      <c r="U8119" s="14" t="s">
        <v>333</v>
      </c>
      <c r="V8119" s="16">
        <v>11493.32</v>
      </c>
      <c r="W8119" s="13">
        <v>14</v>
      </c>
      <c r="X8119" s="17">
        <v>0</v>
      </c>
      <c r="Y8119" s="16">
        <v>-1515.1</v>
      </c>
      <c r="Z8119" s="31">
        <f t="shared" si="632"/>
        <v>-0.13182439886821215</v>
      </c>
    </row>
    <row r="8120" spans="1:26">
      <c r="A8120" s="26">
        <v>8119</v>
      </c>
      <c r="B8120" s="7" t="s">
        <v>25266</v>
      </c>
      <c r="C8120" s="8">
        <v>45423</v>
      </c>
      <c r="D8120" s="12">
        <f t="shared" si="629"/>
        <v>2024</v>
      </c>
      <c r="E8120" s="12">
        <f t="shared" si="630"/>
        <v>5</v>
      </c>
      <c r="F8120" s="8" t="str">
        <f t="shared" si="631"/>
        <v>2024-05</v>
      </c>
      <c r="G8120" s="8">
        <v>45425</v>
      </c>
      <c r="H8120" s="23">
        <f t="shared" si="633"/>
        <v>2</v>
      </c>
      <c r="I8120" s="7" t="s">
        <v>122</v>
      </c>
      <c r="J8120" s="7" t="s">
        <v>4548</v>
      </c>
      <c r="K8120" s="7" t="s">
        <v>1116</v>
      </c>
      <c r="L8120" s="7" t="s">
        <v>83</v>
      </c>
      <c r="M8120" s="7" t="s">
        <v>31</v>
      </c>
      <c r="N8120" s="7" t="s">
        <v>213</v>
      </c>
      <c r="O8120" s="7" t="s">
        <v>92</v>
      </c>
      <c r="P8120" s="7" t="s">
        <v>25267</v>
      </c>
      <c r="Q8120" s="7" t="s">
        <v>46</v>
      </c>
      <c r="R8120" s="7" t="s">
        <v>25268</v>
      </c>
      <c r="S8120" s="7" t="s">
        <v>110</v>
      </c>
      <c r="T8120" s="7" t="s">
        <v>148</v>
      </c>
      <c r="U8120" s="7" t="s">
        <v>149</v>
      </c>
      <c r="V8120" s="10">
        <v>1127.92</v>
      </c>
      <c r="W8120" s="6">
        <v>1</v>
      </c>
      <c r="X8120" s="11">
        <v>0</v>
      </c>
      <c r="Y8120" s="10">
        <v>122.77</v>
      </c>
      <c r="Z8120" s="30">
        <f t="shared" si="632"/>
        <v>0.10884637208312645</v>
      </c>
    </row>
    <row r="8121" spans="1:26">
      <c r="A8121" s="27">
        <v>8120</v>
      </c>
      <c r="B8121" s="14" t="s">
        <v>25269</v>
      </c>
      <c r="C8121" s="15">
        <v>45188</v>
      </c>
      <c r="D8121" s="12">
        <f t="shared" si="629"/>
        <v>2023</v>
      </c>
      <c r="E8121" s="12">
        <f t="shared" si="630"/>
        <v>9</v>
      </c>
      <c r="F8121" s="15" t="str">
        <f t="shared" si="631"/>
        <v>2023-09</v>
      </c>
      <c r="G8121" s="15">
        <v>45188</v>
      </c>
      <c r="H8121" s="23">
        <f t="shared" si="633"/>
        <v>0</v>
      </c>
      <c r="I8121" s="14" t="s">
        <v>63</v>
      </c>
      <c r="J8121" s="14" t="s">
        <v>4204</v>
      </c>
      <c r="K8121" s="14" t="s">
        <v>589</v>
      </c>
      <c r="L8121" s="14" t="s">
        <v>30</v>
      </c>
      <c r="M8121" s="14" t="s">
        <v>31</v>
      </c>
      <c r="N8121" s="14" t="s">
        <v>166</v>
      </c>
      <c r="O8121" s="14" t="s">
        <v>167</v>
      </c>
      <c r="P8121" s="14" t="s">
        <v>4168</v>
      </c>
      <c r="Q8121" s="14" t="s">
        <v>35</v>
      </c>
      <c r="R8121" s="14" t="s">
        <v>25270</v>
      </c>
      <c r="S8121" s="14" t="s">
        <v>110</v>
      </c>
      <c r="T8121" s="14" t="s">
        <v>223</v>
      </c>
      <c r="U8121" s="14" t="s">
        <v>449</v>
      </c>
      <c r="V8121" s="16">
        <v>4023.61</v>
      </c>
      <c r="W8121" s="13">
        <v>9</v>
      </c>
      <c r="X8121" s="17">
        <v>0.2</v>
      </c>
      <c r="Y8121" s="16">
        <v>-253.49</v>
      </c>
      <c r="Z8121" s="31">
        <f t="shared" si="632"/>
        <v>-6.300063872989678E-2</v>
      </c>
    </row>
    <row r="8122" spans="1:26">
      <c r="A8122" s="26">
        <v>8121</v>
      </c>
      <c r="B8122" s="7" t="s">
        <v>25271</v>
      </c>
      <c r="C8122" s="8">
        <v>45558</v>
      </c>
      <c r="D8122" s="12">
        <f t="shared" si="629"/>
        <v>2024</v>
      </c>
      <c r="E8122" s="12">
        <f t="shared" si="630"/>
        <v>9</v>
      </c>
      <c r="F8122" s="8" t="str">
        <f t="shared" si="631"/>
        <v>2024-09</v>
      </c>
      <c r="G8122" s="8">
        <v>45559</v>
      </c>
      <c r="H8122" s="23">
        <f t="shared" si="633"/>
        <v>1</v>
      </c>
      <c r="I8122" s="7" t="s">
        <v>122</v>
      </c>
      <c r="J8122" s="7" t="s">
        <v>1514</v>
      </c>
      <c r="K8122" s="7" t="s">
        <v>1515</v>
      </c>
      <c r="L8122" s="7" t="s">
        <v>83</v>
      </c>
      <c r="M8122" s="7" t="s">
        <v>31</v>
      </c>
      <c r="N8122" s="7" t="s">
        <v>228</v>
      </c>
      <c r="O8122" s="7" t="s">
        <v>229</v>
      </c>
      <c r="P8122" s="7" t="s">
        <v>25272</v>
      </c>
      <c r="Q8122" s="7" t="s">
        <v>46</v>
      </c>
      <c r="R8122" s="7" t="s">
        <v>25273</v>
      </c>
      <c r="S8122" s="7" t="s">
        <v>110</v>
      </c>
      <c r="T8122" s="7" t="s">
        <v>111</v>
      </c>
      <c r="U8122" s="7" t="s">
        <v>287</v>
      </c>
      <c r="V8122" s="10">
        <v>7280.68</v>
      </c>
      <c r="W8122" s="6">
        <v>11</v>
      </c>
      <c r="X8122" s="11">
        <v>0.2</v>
      </c>
      <c r="Y8122" s="10">
        <v>1546.47</v>
      </c>
      <c r="Z8122" s="30">
        <f t="shared" si="632"/>
        <v>0.21240735755451415</v>
      </c>
    </row>
    <row r="8123" spans="1:26">
      <c r="A8123" s="27">
        <v>8122</v>
      </c>
      <c r="B8123" s="14" t="s">
        <v>25274</v>
      </c>
      <c r="C8123" s="15">
        <v>44823</v>
      </c>
      <c r="D8123" s="12">
        <f t="shared" si="629"/>
        <v>2022</v>
      </c>
      <c r="E8123" s="12">
        <f t="shared" si="630"/>
        <v>9</v>
      </c>
      <c r="F8123" s="15" t="str">
        <f t="shared" si="631"/>
        <v>2022-09</v>
      </c>
      <c r="G8123" s="15">
        <v>44823</v>
      </c>
      <c r="H8123" s="23">
        <f t="shared" si="633"/>
        <v>0</v>
      </c>
      <c r="I8123" s="14" t="s">
        <v>63</v>
      </c>
      <c r="J8123" s="14" t="s">
        <v>6303</v>
      </c>
      <c r="K8123" s="14" t="s">
        <v>6304</v>
      </c>
      <c r="L8123" s="14" t="s">
        <v>66</v>
      </c>
      <c r="M8123" s="14" t="s">
        <v>31</v>
      </c>
      <c r="N8123" s="14" t="s">
        <v>153</v>
      </c>
      <c r="O8123" s="14" t="s">
        <v>154</v>
      </c>
      <c r="P8123" s="14" t="s">
        <v>25275</v>
      </c>
      <c r="Q8123" s="14" t="s">
        <v>146</v>
      </c>
      <c r="R8123" s="14" t="s">
        <v>25276</v>
      </c>
      <c r="S8123" s="14" t="s">
        <v>48</v>
      </c>
      <c r="T8123" s="14" t="s">
        <v>78</v>
      </c>
      <c r="U8123" s="14" t="s">
        <v>79</v>
      </c>
      <c r="V8123" s="16">
        <v>1717.59</v>
      </c>
      <c r="W8123" s="13">
        <v>8</v>
      </c>
      <c r="X8123" s="17">
        <v>0.2</v>
      </c>
      <c r="Y8123" s="16">
        <v>-6.52</v>
      </c>
      <c r="Z8123" s="31">
        <f t="shared" si="632"/>
        <v>-3.7960165115074026E-3</v>
      </c>
    </row>
    <row r="8124" spans="1:26">
      <c r="A8124" s="26">
        <v>8123</v>
      </c>
      <c r="B8124" s="7" t="s">
        <v>25277</v>
      </c>
      <c r="C8124" s="8">
        <v>44860</v>
      </c>
      <c r="D8124" s="12">
        <f t="shared" si="629"/>
        <v>2022</v>
      </c>
      <c r="E8124" s="12">
        <f t="shared" si="630"/>
        <v>10</v>
      </c>
      <c r="F8124" s="8" t="str">
        <f t="shared" si="631"/>
        <v>2022-10</v>
      </c>
      <c r="G8124" s="8">
        <v>44866</v>
      </c>
      <c r="H8124" s="23">
        <f t="shared" si="633"/>
        <v>6</v>
      </c>
      <c r="I8124" s="7" t="s">
        <v>52</v>
      </c>
      <c r="J8124" s="7" t="s">
        <v>3247</v>
      </c>
      <c r="K8124" s="7" t="s">
        <v>1232</v>
      </c>
      <c r="L8124" s="7" t="s">
        <v>83</v>
      </c>
      <c r="M8124" s="7" t="s">
        <v>31</v>
      </c>
      <c r="N8124" s="7" t="s">
        <v>116</v>
      </c>
      <c r="O8124" s="7" t="s">
        <v>117</v>
      </c>
      <c r="P8124" s="7" t="s">
        <v>25278</v>
      </c>
      <c r="Q8124" s="7" t="s">
        <v>58</v>
      </c>
      <c r="R8124" s="7" t="s">
        <v>25279</v>
      </c>
      <c r="S8124" s="7" t="s">
        <v>110</v>
      </c>
      <c r="T8124" s="7" t="s">
        <v>243</v>
      </c>
      <c r="U8124" s="7" t="s">
        <v>481</v>
      </c>
      <c r="V8124" s="10">
        <v>1880.82</v>
      </c>
      <c r="W8124" s="6">
        <v>1</v>
      </c>
      <c r="X8124" s="11">
        <v>0</v>
      </c>
      <c r="Y8124" s="10">
        <v>-163.31</v>
      </c>
      <c r="Z8124" s="30">
        <f t="shared" si="632"/>
        <v>-8.6829148988207275E-2</v>
      </c>
    </row>
    <row r="8125" spans="1:26">
      <c r="A8125" s="27">
        <v>8124</v>
      </c>
      <c r="B8125" s="14" t="s">
        <v>25280</v>
      </c>
      <c r="C8125" s="15">
        <v>45150</v>
      </c>
      <c r="D8125" s="12">
        <f t="shared" si="629"/>
        <v>2023</v>
      </c>
      <c r="E8125" s="12">
        <f t="shared" si="630"/>
        <v>8</v>
      </c>
      <c r="F8125" s="15" t="str">
        <f t="shared" si="631"/>
        <v>2023-08</v>
      </c>
      <c r="G8125" s="15">
        <v>45155</v>
      </c>
      <c r="H8125" s="23">
        <f t="shared" si="633"/>
        <v>5</v>
      </c>
      <c r="I8125" s="14" t="s">
        <v>27</v>
      </c>
      <c r="J8125" s="14" t="s">
        <v>5437</v>
      </c>
      <c r="K8125" s="14" t="s">
        <v>1055</v>
      </c>
      <c r="L8125" s="14" t="s">
        <v>83</v>
      </c>
      <c r="M8125" s="14" t="s">
        <v>31</v>
      </c>
      <c r="N8125" s="14" t="s">
        <v>313</v>
      </c>
      <c r="O8125" s="14" t="s">
        <v>314</v>
      </c>
      <c r="P8125" s="14" t="s">
        <v>25281</v>
      </c>
      <c r="Q8125" s="14" t="s">
        <v>146</v>
      </c>
      <c r="R8125" s="14" t="s">
        <v>25282</v>
      </c>
      <c r="S8125" s="14" t="s">
        <v>37</v>
      </c>
      <c r="T8125" s="14" t="s">
        <v>38</v>
      </c>
      <c r="U8125" s="14" t="s">
        <v>39</v>
      </c>
      <c r="V8125" s="16">
        <v>1842.03</v>
      </c>
      <c r="W8125" s="13">
        <v>7</v>
      </c>
      <c r="X8125" s="17">
        <v>0.1</v>
      </c>
      <c r="Y8125" s="16">
        <v>111.98</v>
      </c>
      <c r="Z8125" s="31">
        <f t="shared" si="632"/>
        <v>6.0791626629316572E-2</v>
      </c>
    </row>
    <row r="8126" spans="1:26">
      <c r="A8126" s="26">
        <v>8125</v>
      </c>
      <c r="B8126" s="7" t="s">
        <v>25283</v>
      </c>
      <c r="C8126" s="8">
        <v>44832</v>
      </c>
      <c r="D8126" s="12">
        <f t="shared" si="629"/>
        <v>2022</v>
      </c>
      <c r="E8126" s="12">
        <f t="shared" si="630"/>
        <v>9</v>
      </c>
      <c r="F8126" s="8" t="str">
        <f t="shared" si="631"/>
        <v>2022-09</v>
      </c>
      <c r="G8126" s="8">
        <v>44832</v>
      </c>
      <c r="H8126" s="23">
        <f t="shared" si="633"/>
        <v>0</v>
      </c>
      <c r="I8126" s="7" t="s">
        <v>63</v>
      </c>
      <c r="J8126" s="7" t="s">
        <v>5661</v>
      </c>
      <c r="K8126" s="7" t="s">
        <v>1793</v>
      </c>
      <c r="L8126" s="7" t="s">
        <v>66</v>
      </c>
      <c r="M8126" s="7" t="s">
        <v>31</v>
      </c>
      <c r="N8126" s="7" t="s">
        <v>43</v>
      </c>
      <c r="O8126" s="7" t="s">
        <v>44</v>
      </c>
      <c r="P8126" s="7" t="s">
        <v>25284</v>
      </c>
      <c r="Q8126" s="7" t="s">
        <v>46</v>
      </c>
      <c r="R8126" s="7" t="s">
        <v>25285</v>
      </c>
      <c r="S8126" s="7" t="s">
        <v>37</v>
      </c>
      <c r="T8126" s="7" t="s">
        <v>60</v>
      </c>
      <c r="U8126" s="7" t="s">
        <v>162</v>
      </c>
      <c r="V8126" s="10">
        <v>3543.5</v>
      </c>
      <c r="W8126" s="6">
        <v>5</v>
      </c>
      <c r="X8126" s="11">
        <v>0</v>
      </c>
      <c r="Y8126" s="10">
        <v>-279.44</v>
      </c>
      <c r="Z8126" s="30">
        <f t="shared" si="632"/>
        <v>-7.8859884295188379E-2</v>
      </c>
    </row>
    <row r="8127" spans="1:26">
      <c r="A8127" s="27">
        <v>8126</v>
      </c>
      <c r="B8127" s="14" t="s">
        <v>25286</v>
      </c>
      <c r="C8127" s="15">
        <v>45405</v>
      </c>
      <c r="D8127" s="12">
        <f t="shared" si="629"/>
        <v>2024</v>
      </c>
      <c r="E8127" s="12">
        <f t="shared" si="630"/>
        <v>4</v>
      </c>
      <c r="F8127" s="15" t="str">
        <f t="shared" si="631"/>
        <v>2024-04</v>
      </c>
      <c r="G8127" s="15">
        <v>45408</v>
      </c>
      <c r="H8127" s="23">
        <f t="shared" si="633"/>
        <v>3</v>
      </c>
      <c r="I8127" s="14" t="s">
        <v>52</v>
      </c>
      <c r="J8127" s="14" t="s">
        <v>8756</v>
      </c>
      <c r="K8127" s="14" t="s">
        <v>502</v>
      </c>
      <c r="L8127" s="14" t="s">
        <v>66</v>
      </c>
      <c r="M8127" s="14" t="s">
        <v>31</v>
      </c>
      <c r="N8127" s="14" t="s">
        <v>143</v>
      </c>
      <c r="O8127" s="14" t="s">
        <v>144</v>
      </c>
      <c r="P8127" s="14" t="s">
        <v>19064</v>
      </c>
      <c r="Q8127" s="14" t="s">
        <v>146</v>
      </c>
      <c r="R8127" s="14" t="s">
        <v>25287</v>
      </c>
      <c r="S8127" s="14" t="s">
        <v>37</v>
      </c>
      <c r="T8127" s="14" t="s">
        <v>38</v>
      </c>
      <c r="U8127" s="14" t="s">
        <v>102</v>
      </c>
      <c r="V8127" s="16">
        <v>2226.35</v>
      </c>
      <c r="W8127" s="13">
        <v>6</v>
      </c>
      <c r="X8127" s="17">
        <v>0.2</v>
      </c>
      <c r="Y8127" s="16">
        <v>559.59</v>
      </c>
      <c r="Z8127" s="31">
        <f t="shared" si="632"/>
        <v>0.2513486199384643</v>
      </c>
    </row>
    <row r="8128" spans="1:26">
      <c r="A8128" s="26">
        <v>8127</v>
      </c>
      <c r="B8128" s="7" t="s">
        <v>25288</v>
      </c>
      <c r="C8128" s="8">
        <v>44305</v>
      </c>
      <c r="D8128" s="12">
        <f t="shared" si="629"/>
        <v>2021</v>
      </c>
      <c r="E8128" s="12">
        <f t="shared" si="630"/>
        <v>4</v>
      </c>
      <c r="F8128" s="8" t="str">
        <f t="shared" si="631"/>
        <v>2021-04</v>
      </c>
      <c r="G8128" s="8">
        <v>44311</v>
      </c>
      <c r="H8128" s="23">
        <f t="shared" si="633"/>
        <v>6</v>
      </c>
      <c r="I8128" s="7" t="s">
        <v>52</v>
      </c>
      <c r="J8128" s="7" t="s">
        <v>8743</v>
      </c>
      <c r="K8128" s="7" t="s">
        <v>2344</v>
      </c>
      <c r="L8128" s="7" t="s">
        <v>66</v>
      </c>
      <c r="M8128" s="7" t="s">
        <v>31</v>
      </c>
      <c r="N8128" s="7" t="s">
        <v>711</v>
      </c>
      <c r="O8128" s="7" t="s">
        <v>712</v>
      </c>
      <c r="P8128" s="7" t="s">
        <v>25289</v>
      </c>
      <c r="Q8128" s="7" t="s">
        <v>35</v>
      </c>
      <c r="R8128" s="7" t="s">
        <v>25290</v>
      </c>
      <c r="S8128" s="7" t="s">
        <v>110</v>
      </c>
      <c r="T8128" s="7" t="s">
        <v>243</v>
      </c>
      <c r="U8128" s="7" t="s">
        <v>481</v>
      </c>
      <c r="V8128" s="10">
        <v>3685.89</v>
      </c>
      <c r="W8128" s="6">
        <v>5</v>
      </c>
      <c r="X8128" s="11">
        <v>0</v>
      </c>
      <c r="Y8128" s="10">
        <v>-723.32</v>
      </c>
      <c r="Z8128" s="30">
        <f t="shared" si="632"/>
        <v>-0.19624025676295279</v>
      </c>
    </row>
    <row r="8129" spans="1:26">
      <c r="A8129" s="27">
        <v>8128</v>
      </c>
      <c r="B8129" s="14" t="s">
        <v>25291</v>
      </c>
      <c r="C8129" s="15">
        <v>44951</v>
      </c>
      <c r="D8129" s="12">
        <f t="shared" si="629"/>
        <v>2023</v>
      </c>
      <c r="E8129" s="12">
        <f t="shared" si="630"/>
        <v>1</v>
      </c>
      <c r="F8129" s="15" t="str">
        <f t="shared" si="631"/>
        <v>2023-01</v>
      </c>
      <c r="G8129" s="15">
        <v>44954</v>
      </c>
      <c r="H8129" s="23">
        <f t="shared" si="633"/>
        <v>3</v>
      </c>
      <c r="I8129" s="14" t="s">
        <v>52</v>
      </c>
      <c r="J8129" s="14" t="s">
        <v>301</v>
      </c>
      <c r="K8129" s="14" t="s">
        <v>302</v>
      </c>
      <c r="L8129" s="14" t="s">
        <v>66</v>
      </c>
      <c r="M8129" s="14" t="s">
        <v>31</v>
      </c>
      <c r="N8129" s="14" t="s">
        <v>43</v>
      </c>
      <c r="O8129" s="14" t="s">
        <v>44</v>
      </c>
      <c r="P8129" s="14" t="s">
        <v>25292</v>
      </c>
      <c r="Q8129" s="14" t="s">
        <v>46</v>
      </c>
      <c r="R8129" s="14" t="s">
        <v>25293</v>
      </c>
      <c r="S8129" s="14" t="s">
        <v>110</v>
      </c>
      <c r="T8129" s="14" t="s">
        <v>148</v>
      </c>
      <c r="U8129" s="14" t="s">
        <v>149</v>
      </c>
      <c r="V8129" s="16">
        <v>2023.29</v>
      </c>
      <c r="W8129" s="13">
        <v>2</v>
      </c>
      <c r="X8129" s="17">
        <v>0.2</v>
      </c>
      <c r="Y8129" s="16">
        <v>-288.82</v>
      </c>
      <c r="Z8129" s="31">
        <f t="shared" si="632"/>
        <v>-0.14274770299858153</v>
      </c>
    </row>
    <row r="8130" spans="1:26">
      <c r="A8130" s="26">
        <v>8129</v>
      </c>
      <c r="B8130" s="7" t="s">
        <v>25294</v>
      </c>
      <c r="C8130" s="8">
        <v>45536</v>
      </c>
      <c r="D8130" s="12">
        <f t="shared" ref="D8130:D8193" si="634">YEAR(C8130)</f>
        <v>2024</v>
      </c>
      <c r="E8130" s="12">
        <f t="shared" ref="E8130:E8193" si="635">MONTH(C8130)</f>
        <v>9</v>
      </c>
      <c r="F8130" s="8" t="str">
        <f t="shared" ref="F8130:F8193" si="636">TEXT(C8130,"yyyy-mm")</f>
        <v>2024-09</v>
      </c>
      <c r="G8130" s="8">
        <v>45536</v>
      </c>
      <c r="H8130" s="23">
        <f t="shared" si="633"/>
        <v>0</v>
      </c>
      <c r="I8130" s="7" t="s">
        <v>63</v>
      </c>
      <c r="J8130" s="7" t="s">
        <v>5370</v>
      </c>
      <c r="K8130" s="7" t="s">
        <v>1350</v>
      </c>
      <c r="L8130" s="7" t="s">
        <v>83</v>
      </c>
      <c r="M8130" s="7" t="s">
        <v>31</v>
      </c>
      <c r="N8130" s="7" t="s">
        <v>125</v>
      </c>
      <c r="O8130" s="7" t="s">
        <v>126</v>
      </c>
      <c r="P8130" s="7" t="s">
        <v>25295</v>
      </c>
      <c r="Q8130" s="7" t="s">
        <v>58</v>
      </c>
      <c r="R8130" s="7" t="s">
        <v>25296</v>
      </c>
      <c r="S8130" s="7" t="s">
        <v>110</v>
      </c>
      <c r="T8130" s="7" t="s">
        <v>243</v>
      </c>
      <c r="U8130" s="7" t="s">
        <v>339</v>
      </c>
      <c r="V8130" s="10">
        <v>738.99</v>
      </c>
      <c r="W8130" s="6">
        <v>7</v>
      </c>
      <c r="X8130" s="11">
        <v>0.4</v>
      </c>
      <c r="Y8130" s="10">
        <v>204.02</v>
      </c>
      <c r="Z8130" s="30">
        <f t="shared" ref="Z8130:Z8193" si="637">IFERROR(Y8130/V8130,0)</f>
        <v>0.27607951393117636</v>
      </c>
    </row>
    <row r="8131" spans="1:26">
      <c r="A8131" s="27">
        <v>8130</v>
      </c>
      <c r="B8131" s="14" t="s">
        <v>25297</v>
      </c>
      <c r="C8131" s="15">
        <v>45526</v>
      </c>
      <c r="D8131" s="12">
        <f t="shared" si="634"/>
        <v>2024</v>
      </c>
      <c r="E8131" s="12">
        <f t="shared" si="635"/>
        <v>8</v>
      </c>
      <c r="F8131" s="15" t="str">
        <f t="shared" si="636"/>
        <v>2024-08</v>
      </c>
      <c r="G8131" s="15">
        <v>45529</v>
      </c>
      <c r="H8131" s="23">
        <f t="shared" si="633"/>
        <v>3</v>
      </c>
      <c r="I8131" s="14" t="s">
        <v>52</v>
      </c>
      <c r="J8131" s="14" t="s">
        <v>3677</v>
      </c>
      <c r="K8131" s="14" t="s">
        <v>511</v>
      </c>
      <c r="L8131" s="14" t="s">
        <v>83</v>
      </c>
      <c r="M8131" s="14" t="s">
        <v>31</v>
      </c>
      <c r="N8131" s="14" t="s">
        <v>166</v>
      </c>
      <c r="O8131" s="14" t="s">
        <v>167</v>
      </c>
      <c r="P8131" s="14" t="s">
        <v>25298</v>
      </c>
      <c r="Q8131" s="14" t="s">
        <v>35</v>
      </c>
      <c r="R8131" s="14" t="s">
        <v>25299</v>
      </c>
      <c r="S8131" s="14" t="s">
        <v>37</v>
      </c>
      <c r="T8131" s="14" t="s">
        <v>208</v>
      </c>
      <c r="U8131" s="14" t="s">
        <v>209</v>
      </c>
      <c r="V8131" s="16">
        <v>553.5</v>
      </c>
      <c r="W8131" s="13">
        <v>1</v>
      </c>
      <c r="X8131" s="17">
        <v>0</v>
      </c>
      <c r="Y8131" s="16">
        <v>186.79</v>
      </c>
      <c r="Z8131" s="31">
        <f t="shared" si="637"/>
        <v>0.33747064137308036</v>
      </c>
    </row>
    <row r="8132" spans="1:26">
      <c r="A8132" s="26">
        <v>8131</v>
      </c>
      <c r="B8132" s="7" t="s">
        <v>25300</v>
      </c>
      <c r="C8132" s="8">
        <v>44972</v>
      </c>
      <c r="D8132" s="12">
        <f t="shared" si="634"/>
        <v>2023</v>
      </c>
      <c r="E8132" s="12">
        <f t="shared" si="635"/>
        <v>2</v>
      </c>
      <c r="F8132" s="8" t="str">
        <f t="shared" si="636"/>
        <v>2023-02</v>
      </c>
      <c r="G8132" s="8">
        <v>44980</v>
      </c>
      <c r="H8132" s="23">
        <f t="shared" ref="H8132:H8195" si="638">G8132-C8132</f>
        <v>8</v>
      </c>
      <c r="I8132" s="7" t="s">
        <v>27</v>
      </c>
      <c r="J8132" s="7" t="s">
        <v>2978</v>
      </c>
      <c r="K8132" s="7" t="s">
        <v>1218</v>
      </c>
      <c r="L8132" s="7" t="s">
        <v>83</v>
      </c>
      <c r="M8132" s="7" t="s">
        <v>31</v>
      </c>
      <c r="N8132" s="7" t="s">
        <v>43</v>
      </c>
      <c r="O8132" s="7" t="s">
        <v>44</v>
      </c>
      <c r="P8132" s="7" t="s">
        <v>25301</v>
      </c>
      <c r="Q8132" s="7" t="s">
        <v>46</v>
      </c>
      <c r="R8132" s="7" t="s">
        <v>25302</v>
      </c>
      <c r="S8132" s="7" t="s">
        <v>48</v>
      </c>
      <c r="T8132" s="7" t="s">
        <v>298</v>
      </c>
      <c r="U8132" s="7" t="s">
        <v>299</v>
      </c>
      <c r="V8132" s="10">
        <v>2550.9299999999998</v>
      </c>
      <c r="W8132" s="6">
        <v>12</v>
      </c>
      <c r="X8132" s="11">
        <v>0</v>
      </c>
      <c r="Y8132" s="10">
        <v>345.41</v>
      </c>
      <c r="Z8132" s="30">
        <f t="shared" si="637"/>
        <v>0.13540551877158527</v>
      </c>
    </row>
    <row r="8133" spans="1:26">
      <c r="A8133" s="27">
        <v>8132</v>
      </c>
      <c r="B8133" s="14" t="s">
        <v>25303</v>
      </c>
      <c r="C8133" s="15">
        <v>45128</v>
      </c>
      <c r="D8133" s="12">
        <f t="shared" si="634"/>
        <v>2023</v>
      </c>
      <c r="E8133" s="12">
        <f t="shared" si="635"/>
        <v>7</v>
      </c>
      <c r="F8133" s="15" t="str">
        <f t="shared" si="636"/>
        <v>2023-07</v>
      </c>
      <c r="G8133" s="15">
        <v>45128</v>
      </c>
      <c r="H8133" s="23">
        <f t="shared" si="638"/>
        <v>0</v>
      </c>
      <c r="I8133" s="14" t="s">
        <v>63</v>
      </c>
      <c r="J8133" s="14" t="s">
        <v>7496</v>
      </c>
      <c r="K8133" s="14" t="s">
        <v>1293</v>
      </c>
      <c r="L8133" s="14" t="s">
        <v>83</v>
      </c>
      <c r="M8133" s="14" t="s">
        <v>31</v>
      </c>
      <c r="N8133" s="14" t="s">
        <v>283</v>
      </c>
      <c r="O8133" s="14" t="s">
        <v>284</v>
      </c>
      <c r="P8133" s="14" t="s">
        <v>25304</v>
      </c>
      <c r="Q8133" s="14" t="s">
        <v>146</v>
      </c>
      <c r="R8133" s="14" t="s">
        <v>25305</v>
      </c>
      <c r="S8133" s="14" t="s">
        <v>110</v>
      </c>
      <c r="T8133" s="14" t="s">
        <v>148</v>
      </c>
      <c r="U8133" s="14" t="s">
        <v>237</v>
      </c>
      <c r="V8133" s="16">
        <v>272.75</v>
      </c>
      <c r="W8133" s="13">
        <v>1</v>
      </c>
      <c r="X8133" s="17">
        <v>0.5</v>
      </c>
      <c r="Y8133" s="16">
        <v>72.709999999999994</v>
      </c>
      <c r="Z8133" s="31">
        <f t="shared" si="637"/>
        <v>0.26658111824014663</v>
      </c>
    </row>
    <row r="8134" spans="1:26">
      <c r="A8134" s="26">
        <v>8133</v>
      </c>
      <c r="B8134" s="7" t="s">
        <v>25306</v>
      </c>
      <c r="C8134" s="8">
        <v>44449</v>
      </c>
      <c r="D8134" s="12">
        <f t="shared" si="634"/>
        <v>2021</v>
      </c>
      <c r="E8134" s="12">
        <f t="shared" si="635"/>
        <v>9</v>
      </c>
      <c r="F8134" s="8" t="str">
        <f t="shared" si="636"/>
        <v>2021-09</v>
      </c>
      <c r="G8134" s="8">
        <v>44449</v>
      </c>
      <c r="H8134" s="23">
        <f t="shared" si="638"/>
        <v>0</v>
      </c>
      <c r="I8134" s="7" t="s">
        <v>63</v>
      </c>
      <c r="J8134" s="7" t="s">
        <v>2978</v>
      </c>
      <c r="K8134" s="7" t="s">
        <v>1218</v>
      </c>
      <c r="L8134" s="7" t="s">
        <v>83</v>
      </c>
      <c r="M8134" s="7" t="s">
        <v>31</v>
      </c>
      <c r="N8134" s="7" t="s">
        <v>43</v>
      </c>
      <c r="O8134" s="7" t="s">
        <v>44</v>
      </c>
      <c r="P8134" s="7" t="s">
        <v>25307</v>
      </c>
      <c r="Q8134" s="7" t="s">
        <v>46</v>
      </c>
      <c r="R8134" s="7" t="s">
        <v>25308</v>
      </c>
      <c r="S8134" s="7" t="s">
        <v>110</v>
      </c>
      <c r="T8134" s="7" t="s">
        <v>243</v>
      </c>
      <c r="U8134" s="7" t="s">
        <v>339</v>
      </c>
      <c r="V8134" s="10">
        <v>1778.9</v>
      </c>
      <c r="W8134" s="6">
        <v>6</v>
      </c>
      <c r="X8134" s="11">
        <v>0.1</v>
      </c>
      <c r="Y8134" s="10">
        <v>-198.7</v>
      </c>
      <c r="Z8134" s="30">
        <f t="shared" si="637"/>
        <v>-0.11169824048569339</v>
      </c>
    </row>
    <row r="8135" spans="1:26">
      <c r="A8135" s="27">
        <v>8134</v>
      </c>
      <c r="B8135" s="14" t="s">
        <v>25309</v>
      </c>
      <c r="C8135" s="15">
        <v>44328</v>
      </c>
      <c r="D8135" s="12">
        <f t="shared" si="634"/>
        <v>2021</v>
      </c>
      <c r="E8135" s="12">
        <f t="shared" si="635"/>
        <v>5</v>
      </c>
      <c r="F8135" s="15" t="str">
        <f t="shared" si="636"/>
        <v>2021-05</v>
      </c>
      <c r="G8135" s="15">
        <v>44333</v>
      </c>
      <c r="H8135" s="23">
        <f t="shared" si="638"/>
        <v>5</v>
      </c>
      <c r="I8135" s="14" t="s">
        <v>52</v>
      </c>
      <c r="J8135" s="14" t="s">
        <v>736</v>
      </c>
      <c r="K8135" s="14" t="s">
        <v>737</v>
      </c>
      <c r="L8135" s="14" t="s">
        <v>66</v>
      </c>
      <c r="M8135" s="14" t="s">
        <v>31</v>
      </c>
      <c r="N8135" s="14" t="s">
        <v>143</v>
      </c>
      <c r="O8135" s="14" t="s">
        <v>144</v>
      </c>
      <c r="P8135" s="14" t="s">
        <v>25310</v>
      </c>
      <c r="Q8135" s="14" t="s">
        <v>146</v>
      </c>
      <c r="R8135" s="14" t="s">
        <v>25311</v>
      </c>
      <c r="S8135" s="14" t="s">
        <v>48</v>
      </c>
      <c r="T8135" s="14" t="s">
        <v>69</v>
      </c>
      <c r="U8135" s="14" t="s">
        <v>475</v>
      </c>
      <c r="V8135" s="16">
        <v>181.63</v>
      </c>
      <c r="W8135" s="13">
        <v>3</v>
      </c>
      <c r="X8135" s="17">
        <v>0.3</v>
      </c>
      <c r="Y8135" s="16">
        <v>44.26</v>
      </c>
      <c r="Z8135" s="31">
        <f t="shared" si="637"/>
        <v>0.24368221108847657</v>
      </c>
    </row>
    <row r="8136" spans="1:26">
      <c r="A8136" s="26">
        <v>8135</v>
      </c>
      <c r="B8136" s="7" t="s">
        <v>25312</v>
      </c>
      <c r="C8136" s="8">
        <v>45419</v>
      </c>
      <c r="D8136" s="12">
        <f t="shared" si="634"/>
        <v>2024</v>
      </c>
      <c r="E8136" s="12">
        <f t="shared" si="635"/>
        <v>5</v>
      </c>
      <c r="F8136" s="8" t="str">
        <f t="shared" si="636"/>
        <v>2024-05</v>
      </c>
      <c r="G8136" s="8">
        <v>45424</v>
      </c>
      <c r="H8136" s="23">
        <f t="shared" si="638"/>
        <v>5</v>
      </c>
      <c r="I8136" s="7" t="s">
        <v>27</v>
      </c>
      <c r="J8136" s="7" t="s">
        <v>657</v>
      </c>
      <c r="K8136" s="7" t="s">
        <v>295</v>
      </c>
      <c r="L8136" s="7" t="s">
        <v>30</v>
      </c>
      <c r="M8136" s="7" t="s">
        <v>31</v>
      </c>
      <c r="N8136" s="7" t="s">
        <v>55</v>
      </c>
      <c r="O8136" s="7" t="s">
        <v>56</v>
      </c>
      <c r="P8136" s="7" t="s">
        <v>25313</v>
      </c>
      <c r="Q8136" s="7" t="s">
        <v>58</v>
      </c>
      <c r="R8136" s="7" t="s">
        <v>25314</v>
      </c>
      <c r="S8136" s="7" t="s">
        <v>110</v>
      </c>
      <c r="T8136" s="7" t="s">
        <v>243</v>
      </c>
      <c r="U8136" s="7" t="s">
        <v>481</v>
      </c>
      <c r="V8136" s="10">
        <v>950.17</v>
      </c>
      <c r="W8136" s="6">
        <v>1</v>
      </c>
      <c r="X8136" s="11">
        <v>0</v>
      </c>
      <c r="Y8136" s="10">
        <v>103.93</v>
      </c>
      <c r="Z8136" s="30">
        <f t="shared" si="637"/>
        <v>0.10938042666049234</v>
      </c>
    </row>
    <row r="8137" spans="1:26">
      <c r="A8137" s="27">
        <v>8136</v>
      </c>
      <c r="B8137" s="14" t="s">
        <v>25315</v>
      </c>
      <c r="C8137" s="15">
        <v>45513</v>
      </c>
      <c r="D8137" s="12">
        <f t="shared" si="634"/>
        <v>2024</v>
      </c>
      <c r="E8137" s="12">
        <f t="shared" si="635"/>
        <v>8</v>
      </c>
      <c r="F8137" s="15" t="str">
        <f t="shared" si="636"/>
        <v>2024-08</v>
      </c>
      <c r="G8137" s="15">
        <v>45516</v>
      </c>
      <c r="H8137" s="23">
        <f t="shared" si="638"/>
        <v>3</v>
      </c>
      <c r="I8137" s="14" t="s">
        <v>52</v>
      </c>
      <c r="J8137" s="14" t="s">
        <v>1663</v>
      </c>
      <c r="K8137" s="14" t="s">
        <v>1664</v>
      </c>
      <c r="L8137" s="14" t="s">
        <v>83</v>
      </c>
      <c r="M8137" s="14" t="s">
        <v>31</v>
      </c>
      <c r="N8137" s="14" t="s">
        <v>116</v>
      </c>
      <c r="O8137" s="14" t="s">
        <v>117</v>
      </c>
      <c r="P8137" s="14" t="s">
        <v>25316</v>
      </c>
      <c r="Q8137" s="14" t="s">
        <v>58</v>
      </c>
      <c r="R8137" s="14" t="s">
        <v>25317</v>
      </c>
      <c r="S8137" s="14" t="s">
        <v>37</v>
      </c>
      <c r="T8137" s="14" t="s">
        <v>208</v>
      </c>
      <c r="U8137" s="14" t="s">
        <v>209</v>
      </c>
      <c r="V8137" s="16">
        <v>5210.4399999999996</v>
      </c>
      <c r="W8137" s="13">
        <v>8</v>
      </c>
      <c r="X8137" s="17">
        <v>0</v>
      </c>
      <c r="Y8137" s="16">
        <v>1104.6099999999999</v>
      </c>
      <c r="Z8137" s="31">
        <f t="shared" si="637"/>
        <v>0.21199937049462234</v>
      </c>
    </row>
    <row r="8138" spans="1:26">
      <c r="A8138" s="26">
        <v>8137</v>
      </c>
      <c r="B8138" s="7" t="s">
        <v>25318</v>
      </c>
      <c r="C8138" s="8">
        <v>44692</v>
      </c>
      <c r="D8138" s="12">
        <f t="shared" si="634"/>
        <v>2022</v>
      </c>
      <c r="E8138" s="12">
        <f t="shared" si="635"/>
        <v>5</v>
      </c>
      <c r="F8138" s="8" t="str">
        <f t="shared" si="636"/>
        <v>2022-05</v>
      </c>
      <c r="G8138" s="8">
        <v>44695</v>
      </c>
      <c r="H8138" s="23">
        <f t="shared" si="638"/>
        <v>3</v>
      </c>
      <c r="I8138" s="7" t="s">
        <v>122</v>
      </c>
      <c r="J8138" s="7" t="s">
        <v>1444</v>
      </c>
      <c r="K8138" s="7" t="s">
        <v>1282</v>
      </c>
      <c r="L8138" s="7" t="s">
        <v>66</v>
      </c>
      <c r="M8138" s="7" t="s">
        <v>31</v>
      </c>
      <c r="N8138" s="7" t="s">
        <v>125</v>
      </c>
      <c r="O8138" s="7" t="s">
        <v>126</v>
      </c>
      <c r="P8138" s="7" t="s">
        <v>14344</v>
      </c>
      <c r="Q8138" s="7" t="s">
        <v>58</v>
      </c>
      <c r="R8138" s="7" t="s">
        <v>25319</v>
      </c>
      <c r="S8138" s="7" t="s">
        <v>37</v>
      </c>
      <c r="T8138" s="7" t="s">
        <v>60</v>
      </c>
      <c r="U8138" s="7" t="s">
        <v>61</v>
      </c>
      <c r="V8138" s="10">
        <v>7791.04</v>
      </c>
      <c r="W8138" s="6">
        <v>7</v>
      </c>
      <c r="X8138" s="11">
        <v>0</v>
      </c>
      <c r="Y8138" s="10">
        <v>266.76</v>
      </c>
      <c r="Z8138" s="30">
        <f t="shared" si="637"/>
        <v>3.4239331334455989E-2</v>
      </c>
    </row>
    <row r="8139" spans="1:26">
      <c r="A8139" s="27">
        <v>8138</v>
      </c>
      <c r="B8139" s="14" t="s">
        <v>25320</v>
      </c>
      <c r="C8139" s="15">
        <v>45534</v>
      </c>
      <c r="D8139" s="12">
        <f t="shared" si="634"/>
        <v>2024</v>
      </c>
      <c r="E8139" s="12">
        <f t="shared" si="635"/>
        <v>8</v>
      </c>
      <c r="F8139" s="15" t="str">
        <f t="shared" si="636"/>
        <v>2024-08</v>
      </c>
      <c r="G8139" s="15">
        <v>45538</v>
      </c>
      <c r="H8139" s="23">
        <f t="shared" si="638"/>
        <v>4</v>
      </c>
      <c r="I8139" s="14" t="s">
        <v>52</v>
      </c>
      <c r="J8139" s="14" t="s">
        <v>7562</v>
      </c>
      <c r="K8139" s="14" t="s">
        <v>54</v>
      </c>
      <c r="L8139" s="14" t="s">
        <v>30</v>
      </c>
      <c r="M8139" s="14" t="s">
        <v>31</v>
      </c>
      <c r="N8139" s="14" t="s">
        <v>228</v>
      </c>
      <c r="O8139" s="14" t="s">
        <v>229</v>
      </c>
      <c r="P8139" s="14" t="s">
        <v>17526</v>
      </c>
      <c r="Q8139" s="14" t="s">
        <v>46</v>
      </c>
      <c r="R8139" s="14" t="s">
        <v>25321</v>
      </c>
      <c r="S8139" s="14" t="s">
        <v>37</v>
      </c>
      <c r="T8139" s="14" t="s">
        <v>208</v>
      </c>
      <c r="U8139" s="14" t="s">
        <v>265</v>
      </c>
      <c r="V8139" s="16">
        <v>6291.62</v>
      </c>
      <c r="W8139" s="13">
        <v>14</v>
      </c>
      <c r="X8139" s="17">
        <v>0.4</v>
      </c>
      <c r="Y8139" s="16">
        <v>2471.11</v>
      </c>
      <c r="Z8139" s="31">
        <f t="shared" si="637"/>
        <v>0.39276211850048159</v>
      </c>
    </row>
    <row r="8140" spans="1:26">
      <c r="A8140" s="26">
        <v>8139</v>
      </c>
      <c r="B8140" s="7" t="s">
        <v>25322</v>
      </c>
      <c r="C8140" s="8">
        <v>44225</v>
      </c>
      <c r="D8140" s="12">
        <f t="shared" si="634"/>
        <v>2021</v>
      </c>
      <c r="E8140" s="12">
        <f t="shared" si="635"/>
        <v>1</v>
      </c>
      <c r="F8140" s="8" t="str">
        <f t="shared" si="636"/>
        <v>2021-01</v>
      </c>
      <c r="G8140" s="8">
        <v>44232</v>
      </c>
      <c r="H8140" s="23">
        <f t="shared" si="638"/>
        <v>7</v>
      </c>
      <c r="I8140" s="7" t="s">
        <v>27</v>
      </c>
      <c r="J8140" s="7" t="s">
        <v>3813</v>
      </c>
      <c r="K8140" s="7" t="s">
        <v>633</v>
      </c>
      <c r="L8140" s="7" t="s">
        <v>30</v>
      </c>
      <c r="M8140" s="7" t="s">
        <v>31</v>
      </c>
      <c r="N8140" s="7" t="s">
        <v>181</v>
      </c>
      <c r="O8140" s="7" t="s">
        <v>107</v>
      </c>
      <c r="P8140" s="7" t="s">
        <v>21059</v>
      </c>
      <c r="Q8140" s="7" t="s">
        <v>35</v>
      </c>
      <c r="R8140" s="7" t="s">
        <v>25323</v>
      </c>
      <c r="S8140" s="7" t="s">
        <v>37</v>
      </c>
      <c r="T8140" s="7" t="s">
        <v>38</v>
      </c>
      <c r="U8140" s="7" t="s">
        <v>39</v>
      </c>
      <c r="V8140" s="10">
        <v>5121.4799999999996</v>
      </c>
      <c r="W8140" s="6">
        <v>12</v>
      </c>
      <c r="X8140" s="11">
        <v>0.3</v>
      </c>
      <c r="Y8140" s="10">
        <v>175.84</v>
      </c>
      <c r="Z8140" s="30">
        <f t="shared" si="637"/>
        <v>3.4333825378601503E-2</v>
      </c>
    </row>
    <row r="8141" spans="1:26">
      <c r="A8141" s="27">
        <v>8140</v>
      </c>
      <c r="B8141" s="14" t="s">
        <v>25324</v>
      </c>
      <c r="C8141" s="15">
        <v>44856</v>
      </c>
      <c r="D8141" s="12">
        <f t="shared" si="634"/>
        <v>2022</v>
      </c>
      <c r="E8141" s="12">
        <f t="shared" si="635"/>
        <v>10</v>
      </c>
      <c r="F8141" s="15" t="str">
        <f t="shared" si="636"/>
        <v>2022-10</v>
      </c>
      <c r="G8141" s="15">
        <v>44859</v>
      </c>
      <c r="H8141" s="23">
        <f t="shared" si="638"/>
        <v>3</v>
      </c>
      <c r="I8141" s="14" t="s">
        <v>122</v>
      </c>
      <c r="J8141" s="14" t="s">
        <v>7288</v>
      </c>
      <c r="K8141" s="14" t="s">
        <v>6304</v>
      </c>
      <c r="L8141" s="14" t="s">
        <v>30</v>
      </c>
      <c r="M8141" s="14" t="s">
        <v>31</v>
      </c>
      <c r="N8141" s="14" t="s">
        <v>143</v>
      </c>
      <c r="O8141" s="14" t="s">
        <v>144</v>
      </c>
      <c r="P8141" s="14" t="s">
        <v>25325</v>
      </c>
      <c r="Q8141" s="14" t="s">
        <v>146</v>
      </c>
      <c r="R8141" s="14" t="s">
        <v>25326</v>
      </c>
      <c r="S8141" s="14" t="s">
        <v>48</v>
      </c>
      <c r="T8141" s="14" t="s">
        <v>434</v>
      </c>
      <c r="U8141" s="14" t="s">
        <v>1113</v>
      </c>
      <c r="V8141" s="16">
        <v>253.18</v>
      </c>
      <c r="W8141" s="13">
        <v>4</v>
      </c>
      <c r="X8141" s="17">
        <v>0.3</v>
      </c>
      <c r="Y8141" s="16">
        <v>11.39</v>
      </c>
      <c r="Z8141" s="31">
        <f t="shared" si="637"/>
        <v>4.4987755746899442E-2</v>
      </c>
    </row>
    <row r="8142" spans="1:26">
      <c r="A8142" s="26">
        <v>8141</v>
      </c>
      <c r="B8142" s="7" t="s">
        <v>25327</v>
      </c>
      <c r="C8142" s="8">
        <v>45234</v>
      </c>
      <c r="D8142" s="12">
        <f t="shared" si="634"/>
        <v>2023</v>
      </c>
      <c r="E8142" s="12">
        <f t="shared" si="635"/>
        <v>11</v>
      </c>
      <c r="F8142" s="8" t="str">
        <f t="shared" si="636"/>
        <v>2023-11</v>
      </c>
      <c r="G8142" s="8">
        <v>45240</v>
      </c>
      <c r="H8142" s="23">
        <f t="shared" si="638"/>
        <v>6</v>
      </c>
      <c r="I8142" s="7" t="s">
        <v>27</v>
      </c>
      <c r="J8142" s="7" t="s">
        <v>3125</v>
      </c>
      <c r="K8142" s="7" t="s">
        <v>2705</v>
      </c>
      <c r="L8142" s="7" t="s">
        <v>30</v>
      </c>
      <c r="M8142" s="7" t="s">
        <v>31</v>
      </c>
      <c r="N8142" s="7" t="s">
        <v>74</v>
      </c>
      <c r="O8142" s="7" t="s">
        <v>75</v>
      </c>
      <c r="P8142" s="7" t="s">
        <v>25328</v>
      </c>
      <c r="Q8142" s="7" t="s">
        <v>46</v>
      </c>
      <c r="R8142" s="7" t="s">
        <v>25329</v>
      </c>
      <c r="S8142" s="7" t="s">
        <v>37</v>
      </c>
      <c r="T8142" s="7" t="s">
        <v>60</v>
      </c>
      <c r="U8142" s="7" t="s">
        <v>61</v>
      </c>
      <c r="V8142" s="10">
        <v>5805.69</v>
      </c>
      <c r="W8142" s="6">
        <v>10</v>
      </c>
      <c r="X8142" s="11">
        <v>0.3</v>
      </c>
      <c r="Y8142" s="10">
        <v>151.80000000000001</v>
      </c>
      <c r="Z8142" s="30">
        <f t="shared" si="637"/>
        <v>2.6146762917069293E-2</v>
      </c>
    </row>
    <row r="8143" spans="1:26">
      <c r="A8143" s="27">
        <v>8142</v>
      </c>
      <c r="B8143" s="14" t="s">
        <v>25330</v>
      </c>
      <c r="C8143" s="15">
        <v>44797</v>
      </c>
      <c r="D8143" s="12">
        <f t="shared" si="634"/>
        <v>2022</v>
      </c>
      <c r="E8143" s="12">
        <f t="shared" si="635"/>
        <v>8</v>
      </c>
      <c r="F8143" s="15" t="str">
        <f t="shared" si="636"/>
        <v>2022-08</v>
      </c>
      <c r="G8143" s="15">
        <v>44798</v>
      </c>
      <c r="H8143" s="23">
        <f t="shared" si="638"/>
        <v>1</v>
      </c>
      <c r="I8143" s="14" t="s">
        <v>122</v>
      </c>
      <c r="J8143" s="14" t="s">
        <v>2271</v>
      </c>
      <c r="K8143" s="14" t="s">
        <v>679</v>
      </c>
      <c r="L8143" s="14" t="s">
        <v>30</v>
      </c>
      <c r="M8143" s="14" t="s">
        <v>31</v>
      </c>
      <c r="N8143" s="14" t="s">
        <v>32</v>
      </c>
      <c r="O8143" s="14" t="s">
        <v>33</v>
      </c>
      <c r="P8143" s="14" t="s">
        <v>25331</v>
      </c>
      <c r="Q8143" s="14" t="s">
        <v>35</v>
      </c>
      <c r="R8143" s="14" t="s">
        <v>25332</v>
      </c>
      <c r="S8143" s="14" t="s">
        <v>110</v>
      </c>
      <c r="T8143" s="14" t="s">
        <v>111</v>
      </c>
      <c r="U8143" s="14" t="s">
        <v>216</v>
      </c>
      <c r="V8143" s="16">
        <v>10234.98</v>
      </c>
      <c r="W8143" s="13">
        <v>6</v>
      </c>
      <c r="X8143" s="17">
        <v>0.1</v>
      </c>
      <c r="Y8143" s="16">
        <v>3185.46</v>
      </c>
      <c r="Z8143" s="31">
        <f t="shared" si="637"/>
        <v>0.3112326550711384</v>
      </c>
    </row>
    <row r="8144" spans="1:26">
      <c r="A8144" s="26">
        <v>8143</v>
      </c>
      <c r="B8144" s="7" t="s">
        <v>25333</v>
      </c>
      <c r="C8144" s="8">
        <v>45553</v>
      </c>
      <c r="D8144" s="12">
        <f t="shared" si="634"/>
        <v>2024</v>
      </c>
      <c r="E8144" s="12">
        <f t="shared" si="635"/>
        <v>9</v>
      </c>
      <c r="F8144" s="8" t="str">
        <f t="shared" si="636"/>
        <v>2024-09</v>
      </c>
      <c r="G8144" s="8">
        <v>45553</v>
      </c>
      <c r="H8144" s="23">
        <f t="shared" si="638"/>
        <v>0</v>
      </c>
      <c r="I8144" s="7" t="s">
        <v>63</v>
      </c>
      <c r="J8144" s="7" t="s">
        <v>1792</v>
      </c>
      <c r="K8144" s="7" t="s">
        <v>1793</v>
      </c>
      <c r="L8144" s="7" t="s">
        <v>66</v>
      </c>
      <c r="M8144" s="7" t="s">
        <v>31</v>
      </c>
      <c r="N8144" s="7" t="s">
        <v>711</v>
      </c>
      <c r="O8144" s="7" t="s">
        <v>712</v>
      </c>
      <c r="P8144" s="7" t="s">
        <v>25334</v>
      </c>
      <c r="Q8144" s="7" t="s">
        <v>35</v>
      </c>
      <c r="R8144" s="7" t="s">
        <v>25335</v>
      </c>
      <c r="S8144" s="7" t="s">
        <v>110</v>
      </c>
      <c r="T8144" s="7" t="s">
        <v>148</v>
      </c>
      <c r="U8144" s="7" t="s">
        <v>149</v>
      </c>
      <c r="V8144" s="10">
        <v>13725.62</v>
      </c>
      <c r="W8144" s="6">
        <v>14</v>
      </c>
      <c r="X8144" s="11">
        <v>0.2</v>
      </c>
      <c r="Y8144" s="10">
        <v>4238.6499999999996</v>
      </c>
      <c r="Z8144" s="30">
        <f t="shared" si="637"/>
        <v>0.30881300808269496</v>
      </c>
    </row>
    <row r="8145" spans="1:26">
      <c r="A8145" s="27">
        <v>8144</v>
      </c>
      <c r="B8145" s="14" t="s">
        <v>25336</v>
      </c>
      <c r="C8145" s="15">
        <v>44730</v>
      </c>
      <c r="D8145" s="12">
        <f t="shared" si="634"/>
        <v>2022</v>
      </c>
      <c r="E8145" s="12">
        <f t="shared" si="635"/>
        <v>6</v>
      </c>
      <c r="F8145" s="15" t="str">
        <f t="shared" si="636"/>
        <v>2022-06</v>
      </c>
      <c r="G8145" s="15">
        <v>44730</v>
      </c>
      <c r="H8145" s="23">
        <f t="shared" si="638"/>
        <v>0</v>
      </c>
      <c r="I8145" s="14" t="s">
        <v>63</v>
      </c>
      <c r="J8145" s="14" t="s">
        <v>4061</v>
      </c>
      <c r="K8145" s="14" t="s">
        <v>4062</v>
      </c>
      <c r="L8145" s="14" t="s">
        <v>66</v>
      </c>
      <c r="M8145" s="14" t="s">
        <v>31</v>
      </c>
      <c r="N8145" s="14" t="s">
        <v>220</v>
      </c>
      <c r="O8145" s="14" t="s">
        <v>220</v>
      </c>
      <c r="P8145" s="14" t="s">
        <v>25337</v>
      </c>
      <c r="Q8145" s="14" t="s">
        <v>58</v>
      </c>
      <c r="R8145" s="14" t="s">
        <v>25338</v>
      </c>
      <c r="S8145" s="14" t="s">
        <v>110</v>
      </c>
      <c r="T8145" s="14" t="s">
        <v>223</v>
      </c>
      <c r="U8145" s="14" t="s">
        <v>224</v>
      </c>
      <c r="V8145" s="16">
        <v>1470.41</v>
      </c>
      <c r="W8145" s="13">
        <v>10</v>
      </c>
      <c r="X8145" s="17">
        <v>0.5</v>
      </c>
      <c r="Y8145" s="16">
        <v>-205.9</v>
      </c>
      <c r="Z8145" s="31">
        <f t="shared" si="637"/>
        <v>-0.14002897151134716</v>
      </c>
    </row>
    <row r="8146" spans="1:26">
      <c r="A8146" s="26">
        <v>8145</v>
      </c>
      <c r="B8146" s="7" t="s">
        <v>25339</v>
      </c>
      <c r="C8146" s="8">
        <v>44438</v>
      </c>
      <c r="D8146" s="12">
        <f t="shared" si="634"/>
        <v>2021</v>
      </c>
      <c r="E8146" s="12">
        <f t="shared" si="635"/>
        <v>8</v>
      </c>
      <c r="F8146" s="8" t="str">
        <f t="shared" si="636"/>
        <v>2021-08</v>
      </c>
      <c r="G8146" s="8">
        <v>44441</v>
      </c>
      <c r="H8146" s="23">
        <f t="shared" si="638"/>
        <v>3</v>
      </c>
      <c r="I8146" s="7" t="s">
        <v>122</v>
      </c>
      <c r="J8146" s="7" t="s">
        <v>4912</v>
      </c>
      <c r="K8146" s="7" t="s">
        <v>3754</v>
      </c>
      <c r="L8146" s="7" t="s">
        <v>30</v>
      </c>
      <c r="M8146" s="7" t="s">
        <v>31</v>
      </c>
      <c r="N8146" s="7" t="s">
        <v>134</v>
      </c>
      <c r="O8146" s="7" t="s">
        <v>135</v>
      </c>
      <c r="P8146" s="7" t="s">
        <v>25340</v>
      </c>
      <c r="Q8146" s="7" t="s">
        <v>58</v>
      </c>
      <c r="R8146" s="7" t="s">
        <v>25341</v>
      </c>
      <c r="S8146" s="7" t="s">
        <v>37</v>
      </c>
      <c r="T8146" s="7" t="s">
        <v>208</v>
      </c>
      <c r="U8146" s="7" t="s">
        <v>408</v>
      </c>
      <c r="V8146" s="10">
        <v>5283.77</v>
      </c>
      <c r="W8146" s="6">
        <v>8</v>
      </c>
      <c r="X8146" s="11">
        <v>0.5</v>
      </c>
      <c r="Y8146" s="10">
        <v>1572.56</v>
      </c>
      <c r="Z8146" s="30">
        <f t="shared" si="637"/>
        <v>0.29762082755305391</v>
      </c>
    </row>
    <row r="8147" spans="1:26">
      <c r="A8147" s="27">
        <v>8146</v>
      </c>
      <c r="B8147" s="14" t="s">
        <v>25342</v>
      </c>
      <c r="C8147" s="15">
        <v>44400</v>
      </c>
      <c r="D8147" s="12">
        <f t="shared" si="634"/>
        <v>2021</v>
      </c>
      <c r="E8147" s="12">
        <f t="shared" si="635"/>
        <v>7</v>
      </c>
      <c r="F8147" s="15" t="str">
        <f t="shared" si="636"/>
        <v>2021-07</v>
      </c>
      <c r="G8147" s="15">
        <v>44402</v>
      </c>
      <c r="H8147" s="23">
        <f t="shared" si="638"/>
        <v>2</v>
      </c>
      <c r="I8147" s="14" t="s">
        <v>122</v>
      </c>
      <c r="J8147" s="14" t="s">
        <v>1452</v>
      </c>
      <c r="K8147" s="14" t="s">
        <v>1453</v>
      </c>
      <c r="L8147" s="14" t="s">
        <v>30</v>
      </c>
      <c r="M8147" s="14" t="s">
        <v>31</v>
      </c>
      <c r="N8147" s="14" t="s">
        <v>220</v>
      </c>
      <c r="O8147" s="14" t="s">
        <v>220</v>
      </c>
      <c r="P8147" s="14" t="s">
        <v>25343</v>
      </c>
      <c r="Q8147" s="14" t="s">
        <v>58</v>
      </c>
      <c r="R8147" s="14" t="s">
        <v>25344</v>
      </c>
      <c r="S8147" s="14" t="s">
        <v>37</v>
      </c>
      <c r="T8147" s="14" t="s">
        <v>38</v>
      </c>
      <c r="U8147" s="14" t="s">
        <v>177</v>
      </c>
      <c r="V8147" s="16">
        <v>1593.23</v>
      </c>
      <c r="W8147" s="13">
        <v>13</v>
      </c>
      <c r="X8147" s="17">
        <v>0.5</v>
      </c>
      <c r="Y8147" s="16">
        <v>94.68</v>
      </c>
      <c r="Z8147" s="31">
        <f t="shared" si="637"/>
        <v>5.9426448158771808E-2</v>
      </c>
    </row>
    <row r="8148" spans="1:26">
      <c r="A8148" s="26">
        <v>8147</v>
      </c>
      <c r="B8148" s="7" t="s">
        <v>25345</v>
      </c>
      <c r="C8148" s="8">
        <v>44446</v>
      </c>
      <c r="D8148" s="12">
        <f t="shared" si="634"/>
        <v>2021</v>
      </c>
      <c r="E8148" s="12">
        <f t="shared" si="635"/>
        <v>9</v>
      </c>
      <c r="F8148" s="8" t="str">
        <f t="shared" si="636"/>
        <v>2021-09</v>
      </c>
      <c r="G8148" s="8">
        <v>44454</v>
      </c>
      <c r="H8148" s="23">
        <f t="shared" si="638"/>
        <v>8</v>
      </c>
      <c r="I8148" s="7" t="s">
        <v>27</v>
      </c>
      <c r="J8148" s="7" t="s">
        <v>2271</v>
      </c>
      <c r="K8148" s="7" t="s">
        <v>679</v>
      </c>
      <c r="L8148" s="7" t="s">
        <v>30</v>
      </c>
      <c r="M8148" s="7" t="s">
        <v>31</v>
      </c>
      <c r="N8148" s="7" t="s">
        <v>32</v>
      </c>
      <c r="O8148" s="7" t="s">
        <v>33</v>
      </c>
      <c r="P8148" s="7" t="s">
        <v>25346</v>
      </c>
      <c r="Q8148" s="7" t="s">
        <v>35</v>
      </c>
      <c r="R8148" s="7" t="s">
        <v>25347</v>
      </c>
      <c r="S8148" s="7" t="s">
        <v>110</v>
      </c>
      <c r="T8148" s="7" t="s">
        <v>111</v>
      </c>
      <c r="U8148" s="7" t="s">
        <v>216</v>
      </c>
      <c r="V8148" s="10">
        <v>6754.41</v>
      </c>
      <c r="W8148" s="6">
        <v>9</v>
      </c>
      <c r="X8148" s="11">
        <v>0.2</v>
      </c>
      <c r="Y8148" s="10">
        <v>52.36</v>
      </c>
      <c r="Z8148" s="30">
        <f t="shared" si="637"/>
        <v>7.7519724150591982E-3</v>
      </c>
    </row>
    <row r="8149" spans="1:26">
      <c r="A8149" s="27">
        <v>8148</v>
      </c>
      <c r="B8149" s="14" t="s">
        <v>25348</v>
      </c>
      <c r="C8149" s="15">
        <v>45604</v>
      </c>
      <c r="D8149" s="12">
        <f t="shared" si="634"/>
        <v>2024</v>
      </c>
      <c r="E8149" s="12">
        <f t="shared" si="635"/>
        <v>11</v>
      </c>
      <c r="F8149" s="15" t="str">
        <f t="shared" si="636"/>
        <v>2024-11</v>
      </c>
      <c r="G8149" s="15">
        <v>45609</v>
      </c>
      <c r="H8149" s="23">
        <f t="shared" si="638"/>
        <v>5</v>
      </c>
      <c r="I8149" s="14" t="s">
        <v>52</v>
      </c>
      <c r="J8149" s="14" t="s">
        <v>2647</v>
      </c>
      <c r="K8149" s="14" t="s">
        <v>2648</v>
      </c>
      <c r="L8149" s="14" t="s">
        <v>30</v>
      </c>
      <c r="M8149" s="14" t="s">
        <v>31</v>
      </c>
      <c r="N8149" s="14" t="s">
        <v>74</v>
      </c>
      <c r="O8149" s="14" t="s">
        <v>75</v>
      </c>
      <c r="P8149" s="14" t="s">
        <v>25349</v>
      </c>
      <c r="Q8149" s="14" t="s">
        <v>46</v>
      </c>
      <c r="R8149" s="14" t="s">
        <v>25350</v>
      </c>
      <c r="S8149" s="14" t="s">
        <v>48</v>
      </c>
      <c r="T8149" s="14" t="s">
        <v>69</v>
      </c>
      <c r="U8149" s="14" t="s">
        <v>475</v>
      </c>
      <c r="V8149" s="16">
        <v>1775.73</v>
      </c>
      <c r="W8149" s="13">
        <v>10</v>
      </c>
      <c r="X8149" s="17">
        <v>0</v>
      </c>
      <c r="Y8149" s="16">
        <v>436.44</v>
      </c>
      <c r="Z8149" s="31">
        <f t="shared" si="637"/>
        <v>0.24578060853846023</v>
      </c>
    </row>
    <row r="8150" spans="1:26">
      <c r="A8150" s="26">
        <v>8149</v>
      </c>
      <c r="B8150" s="7" t="s">
        <v>25351</v>
      </c>
      <c r="C8150" s="8">
        <v>44699</v>
      </c>
      <c r="D8150" s="12">
        <f t="shared" si="634"/>
        <v>2022</v>
      </c>
      <c r="E8150" s="12">
        <f t="shared" si="635"/>
        <v>5</v>
      </c>
      <c r="F8150" s="8" t="str">
        <f t="shared" si="636"/>
        <v>2022-05</v>
      </c>
      <c r="G8150" s="8">
        <v>44703</v>
      </c>
      <c r="H8150" s="23">
        <f t="shared" si="638"/>
        <v>4</v>
      </c>
      <c r="I8150" s="7" t="s">
        <v>52</v>
      </c>
      <c r="J8150" s="7" t="s">
        <v>3972</v>
      </c>
      <c r="K8150" s="7" t="s">
        <v>1672</v>
      </c>
      <c r="L8150" s="7" t="s">
        <v>83</v>
      </c>
      <c r="M8150" s="7" t="s">
        <v>31</v>
      </c>
      <c r="N8150" s="7" t="s">
        <v>228</v>
      </c>
      <c r="O8150" s="7" t="s">
        <v>229</v>
      </c>
      <c r="P8150" s="7" t="s">
        <v>25352</v>
      </c>
      <c r="Q8150" s="7" t="s">
        <v>46</v>
      </c>
      <c r="R8150" s="7" t="s">
        <v>25353</v>
      </c>
      <c r="S8150" s="7" t="s">
        <v>37</v>
      </c>
      <c r="T8150" s="7" t="s">
        <v>38</v>
      </c>
      <c r="U8150" s="7" t="s">
        <v>177</v>
      </c>
      <c r="V8150" s="10">
        <v>1389.88</v>
      </c>
      <c r="W8150" s="6">
        <v>5</v>
      </c>
      <c r="X8150" s="11">
        <v>0.4</v>
      </c>
      <c r="Y8150" s="10">
        <v>-130.49</v>
      </c>
      <c r="Z8150" s="30">
        <f t="shared" si="637"/>
        <v>-9.3885803090914322E-2</v>
      </c>
    </row>
    <row r="8151" spans="1:26">
      <c r="A8151" s="27">
        <v>8150</v>
      </c>
      <c r="B8151" s="14" t="s">
        <v>25354</v>
      </c>
      <c r="C8151" s="15">
        <v>44825</v>
      </c>
      <c r="D8151" s="12">
        <f t="shared" si="634"/>
        <v>2022</v>
      </c>
      <c r="E8151" s="12">
        <f t="shared" si="635"/>
        <v>9</v>
      </c>
      <c r="F8151" s="15" t="str">
        <f t="shared" si="636"/>
        <v>2022-09</v>
      </c>
      <c r="G8151" s="15">
        <v>44825</v>
      </c>
      <c r="H8151" s="23">
        <f t="shared" si="638"/>
        <v>0</v>
      </c>
      <c r="I8151" s="14" t="s">
        <v>63</v>
      </c>
      <c r="J8151" s="14" t="s">
        <v>2802</v>
      </c>
      <c r="K8151" s="14" t="s">
        <v>847</v>
      </c>
      <c r="L8151" s="14" t="s">
        <v>30</v>
      </c>
      <c r="M8151" s="14" t="s">
        <v>31</v>
      </c>
      <c r="N8151" s="14" t="s">
        <v>711</v>
      </c>
      <c r="O8151" s="14" t="s">
        <v>712</v>
      </c>
      <c r="P8151" s="14" t="s">
        <v>25355</v>
      </c>
      <c r="Q8151" s="14" t="s">
        <v>35</v>
      </c>
      <c r="R8151" s="14" t="s">
        <v>25356</v>
      </c>
      <c r="S8151" s="14" t="s">
        <v>48</v>
      </c>
      <c r="T8151" s="14" t="s">
        <v>434</v>
      </c>
      <c r="U8151" s="14" t="s">
        <v>1113</v>
      </c>
      <c r="V8151" s="16">
        <v>55.86</v>
      </c>
      <c r="W8151" s="13">
        <v>1</v>
      </c>
      <c r="X8151" s="17">
        <v>0.2</v>
      </c>
      <c r="Y8151" s="16">
        <v>-0.18</v>
      </c>
      <c r="Z8151" s="31">
        <f t="shared" si="637"/>
        <v>-3.2223415682062296E-3</v>
      </c>
    </row>
    <row r="8152" spans="1:26">
      <c r="A8152" s="26">
        <v>8151</v>
      </c>
      <c r="B8152" s="7" t="s">
        <v>25357</v>
      </c>
      <c r="C8152" s="8">
        <v>44918</v>
      </c>
      <c r="D8152" s="12">
        <f t="shared" si="634"/>
        <v>2022</v>
      </c>
      <c r="E8152" s="12">
        <f t="shared" si="635"/>
        <v>12</v>
      </c>
      <c r="F8152" s="8" t="str">
        <f t="shared" si="636"/>
        <v>2022-12</v>
      </c>
      <c r="G8152" s="8">
        <v>44921</v>
      </c>
      <c r="H8152" s="23">
        <f t="shared" si="638"/>
        <v>3</v>
      </c>
      <c r="I8152" s="7" t="s">
        <v>122</v>
      </c>
      <c r="J8152" s="7" t="s">
        <v>3820</v>
      </c>
      <c r="K8152" s="7" t="s">
        <v>133</v>
      </c>
      <c r="L8152" s="7" t="s">
        <v>30</v>
      </c>
      <c r="M8152" s="7" t="s">
        <v>31</v>
      </c>
      <c r="N8152" s="7" t="s">
        <v>313</v>
      </c>
      <c r="O8152" s="7" t="s">
        <v>314</v>
      </c>
      <c r="P8152" s="7" t="s">
        <v>25358</v>
      </c>
      <c r="Q8152" s="7" t="s">
        <v>146</v>
      </c>
      <c r="R8152" s="7" t="s">
        <v>25359</v>
      </c>
      <c r="S8152" s="7" t="s">
        <v>110</v>
      </c>
      <c r="T8152" s="7" t="s">
        <v>148</v>
      </c>
      <c r="U8152" s="7" t="s">
        <v>237</v>
      </c>
      <c r="V8152" s="10">
        <v>10454.27</v>
      </c>
      <c r="W8152" s="6">
        <v>8</v>
      </c>
      <c r="X8152" s="11">
        <v>0.3</v>
      </c>
      <c r="Y8152" s="10">
        <v>1825.43</v>
      </c>
      <c r="Z8152" s="30">
        <f t="shared" si="637"/>
        <v>0.17461094844498945</v>
      </c>
    </row>
    <row r="8153" spans="1:26">
      <c r="A8153" s="27">
        <v>8152</v>
      </c>
      <c r="B8153" s="14" t="s">
        <v>25360</v>
      </c>
      <c r="C8153" s="15">
        <v>44231</v>
      </c>
      <c r="D8153" s="12">
        <f t="shared" si="634"/>
        <v>2021</v>
      </c>
      <c r="E8153" s="12">
        <f t="shared" si="635"/>
        <v>2</v>
      </c>
      <c r="F8153" s="15" t="str">
        <f t="shared" si="636"/>
        <v>2021-02</v>
      </c>
      <c r="G8153" s="15">
        <v>44231</v>
      </c>
      <c r="H8153" s="23">
        <f t="shared" si="638"/>
        <v>0</v>
      </c>
      <c r="I8153" s="14" t="s">
        <v>63</v>
      </c>
      <c r="J8153" s="14" t="s">
        <v>1138</v>
      </c>
      <c r="K8153" s="14" t="s">
        <v>307</v>
      </c>
      <c r="L8153" s="14" t="s">
        <v>30</v>
      </c>
      <c r="M8153" s="14" t="s">
        <v>31</v>
      </c>
      <c r="N8153" s="14" t="s">
        <v>213</v>
      </c>
      <c r="O8153" s="14" t="s">
        <v>92</v>
      </c>
      <c r="P8153" s="14" t="s">
        <v>25361</v>
      </c>
      <c r="Q8153" s="14" t="s">
        <v>46</v>
      </c>
      <c r="R8153" s="14" t="s">
        <v>25362</v>
      </c>
      <c r="S8153" s="14" t="s">
        <v>37</v>
      </c>
      <c r="T8153" s="14" t="s">
        <v>170</v>
      </c>
      <c r="U8153" s="14" t="s">
        <v>171</v>
      </c>
      <c r="V8153" s="16">
        <v>8945</v>
      </c>
      <c r="W8153" s="13">
        <v>13</v>
      </c>
      <c r="X8153" s="17">
        <v>0.2</v>
      </c>
      <c r="Y8153" s="16">
        <v>-942.74</v>
      </c>
      <c r="Z8153" s="31">
        <f t="shared" si="637"/>
        <v>-0.10539295695919508</v>
      </c>
    </row>
    <row r="8154" spans="1:26">
      <c r="A8154" s="26">
        <v>8153</v>
      </c>
      <c r="B8154" s="7" t="s">
        <v>25363</v>
      </c>
      <c r="C8154" s="8">
        <v>45069</v>
      </c>
      <c r="D8154" s="12">
        <f t="shared" si="634"/>
        <v>2023</v>
      </c>
      <c r="E8154" s="12">
        <f t="shared" si="635"/>
        <v>5</v>
      </c>
      <c r="F8154" s="8" t="str">
        <f t="shared" si="636"/>
        <v>2023-05</v>
      </c>
      <c r="G8154" s="8">
        <v>45069</v>
      </c>
      <c r="H8154" s="23">
        <f t="shared" si="638"/>
        <v>0</v>
      </c>
      <c r="I8154" s="7" t="s">
        <v>63</v>
      </c>
      <c r="J8154" s="7" t="s">
        <v>3786</v>
      </c>
      <c r="K8154" s="7" t="s">
        <v>2344</v>
      </c>
      <c r="L8154" s="7" t="s">
        <v>30</v>
      </c>
      <c r="M8154" s="7" t="s">
        <v>31</v>
      </c>
      <c r="N8154" s="7" t="s">
        <v>143</v>
      </c>
      <c r="O8154" s="7" t="s">
        <v>144</v>
      </c>
      <c r="P8154" s="7" t="s">
        <v>25364</v>
      </c>
      <c r="Q8154" s="7" t="s">
        <v>146</v>
      </c>
      <c r="R8154" s="7" t="s">
        <v>25365</v>
      </c>
      <c r="S8154" s="7" t="s">
        <v>48</v>
      </c>
      <c r="T8154" s="7" t="s">
        <v>95</v>
      </c>
      <c r="U8154" s="7" t="s">
        <v>571</v>
      </c>
      <c r="V8154" s="10">
        <v>313.10000000000002</v>
      </c>
      <c r="W8154" s="6">
        <v>5</v>
      </c>
      <c r="X8154" s="11">
        <v>0.3</v>
      </c>
      <c r="Y8154" s="10">
        <v>20.69</v>
      </c>
      <c r="Z8154" s="30">
        <f t="shared" si="637"/>
        <v>6.6081124241456402E-2</v>
      </c>
    </row>
    <row r="8155" spans="1:26">
      <c r="A8155" s="27">
        <v>8154</v>
      </c>
      <c r="B8155" s="14" t="s">
        <v>25366</v>
      </c>
      <c r="C8155" s="15">
        <v>44742</v>
      </c>
      <c r="D8155" s="12">
        <f t="shared" si="634"/>
        <v>2022</v>
      </c>
      <c r="E8155" s="12">
        <f t="shared" si="635"/>
        <v>6</v>
      </c>
      <c r="F8155" s="15" t="str">
        <f t="shared" si="636"/>
        <v>2022-06</v>
      </c>
      <c r="G8155" s="15">
        <v>44747</v>
      </c>
      <c r="H8155" s="23">
        <f t="shared" si="638"/>
        <v>5</v>
      </c>
      <c r="I8155" s="14" t="s">
        <v>27</v>
      </c>
      <c r="J8155" s="14" t="s">
        <v>7409</v>
      </c>
      <c r="K8155" s="14" t="s">
        <v>7410</v>
      </c>
      <c r="L8155" s="14" t="s">
        <v>83</v>
      </c>
      <c r="M8155" s="14" t="s">
        <v>31</v>
      </c>
      <c r="N8155" s="14" t="s">
        <v>204</v>
      </c>
      <c r="O8155" s="14" t="s">
        <v>205</v>
      </c>
      <c r="P8155" s="14" t="s">
        <v>25367</v>
      </c>
      <c r="Q8155" s="14" t="s">
        <v>146</v>
      </c>
      <c r="R8155" s="14" t="s">
        <v>25368</v>
      </c>
      <c r="S8155" s="14" t="s">
        <v>110</v>
      </c>
      <c r="T8155" s="14" t="s">
        <v>148</v>
      </c>
      <c r="U8155" s="14" t="s">
        <v>232</v>
      </c>
      <c r="V8155" s="16">
        <v>7451.44</v>
      </c>
      <c r="W8155" s="13">
        <v>5</v>
      </c>
      <c r="X8155" s="17">
        <v>0</v>
      </c>
      <c r="Y8155" s="16">
        <v>-1191.0899999999999</v>
      </c>
      <c r="Z8155" s="31">
        <f t="shared" si="637"/>
        <v>-0.15984695575620284</v>
      </c>
    </row>
    <row r="8156" spans="1:26">
      <c r="A8156" s="26">
        <v>8155</v>
      </c>
      <c r="B8156" s="7" t="s">
        <v>25369</v>
      </c>
      <c r="C8156" s="8">
        <v>45292</v>
      </c>
      <c r="D8156" s="12">
        <f t="shared" si="634"/>
        <v>2024</v>
      </c>
      <c r="E8156" s="12">
        <f t="shared" si="635"/>
        <v>1</v>
      </c>
      <c r="F8156" s="8" t="str">
        <f t="shared" si="636"/>
        <v>2024-01</v>
      </c>
      <c r="G8156" s="8">
        <v>45298</v>
      </c>
      <c r="H8156" s="23">
        <f t="shared" si="638"/>
        <v>6</v>
      </c>
      <c r="I8156" s="7" t="s">
        <v>27</v>
      </c>
      <c r="J8156" s="7" t="s">
        <v>524</v>
      </c>
      <c r="K8156" s="7" t="s">
        <v>525</v>
      </c>
      <c r="L8156" s="7" t="s">
        <v>66</v>
      </c>
      <c r="M8156" s="7" t="s">
        <v>31</v>
      </c>
      <c r="N8156" s="7" t="s">
        <v>106</v>
      </c>
      <c r="O8156" s="7" t="s">
        <v>107</v>
      </c>
      <c r="P8156" s="7" t="s">
        <v>25370</v>
      </c>
      <c r="Q8156" s="7" t="s">
        <v>35</v>
      </c>
      <c r="R8156" s="7" t="s">
        <v>25371</v>
      </c>
      <c r="S8156" s="7" t="s">
        <v>37</v>
      </c>
      <c r="T8156" s="7" t="s">
        <v>38</v>
      </c>
      <c r="U8156" s="7" t="s">
        <v>333</v>
      </c>
      <c r="V8156" s="10">
        <v>3295.08</v>
      </c>
      <c r="W8156" s="6">
        <v>6</v>
      </c>
      <c r="X8156" s="11">
        <v>0.4</v>
      </c>
      <c r="Y8156" s="10">
        <v>-5.62</v>
      </c>
      <c r="Z8156" s="30">
        <f t="shared" si="637"/>
        <v>-1.7055731575561139E-3</v>
      </c>
    </row>
    <row r="8157" spans="1:26">
      <c r="A8157" s="27">
        <v>8156</v>
      </c>
      <c r="B8157" s="14" t="s">
        <v>25372</v>
      </c>
      <c r="C8157" s="15">
        <v>44521</v>
      </c>
      <c r="D8157" s="12">
        <f t="shared" si="634"/>
        <v>2021</v>
      </c>
      <c r="E8157" s="12">
        <f t="shared" si="635"/>
        <v>11</v>
      </c>
      <c r="F8157" s="15" t="str">
        <f t="shared" si="636"/>
        <v>2021-11</v>
      </c>
      <c r="G8157" s="15">
        <v>44521</v>
      </c>
      <c r="H8157" s="23">
        <f t="shared" si="638"/>
        <v>0</v>
      </c>
      <c r="I8157" s="14" t="s">
        <v>63</v>
      </c>
      <c r="J8157" s="14" t="s">
        <v>3876</v>
      </c>
      <c r="K8157" s="14" t="s">
        <v>3877</v>
      </c>
      <c r="L8157" s="14" t="s">
        <v>83</v>
      </c>
      <c r="M8157" s="14" t="s">
        <v>31</v>
      </c>
      <c r="N8157" s="14" t="s">
        <v>116</v>
      </c>
      <c r="O8157" s="14" t="s">
        <v>117</v>
      </c>
      <c r="P8157" s="14" t="s">
        <v>25373</v>
      </c>
      <c r="Q8157" s="14" t="s">
        <v>58</v>
      </c>
      <c r="R8157" s="14" t="s">
        <v>25374</v>
      </c>
      <c r="S8157" s="14" t="s">
        <v>48</v>
      </c>
      <c r="T8157" s="14" t="s">
        <v>78</v>
      </c>
      <c r="U8157" s="14" t="s">
        <v>1128</v>
      </c>
      <c r="V8157" s="16">
        <v>141.13999999999999</v>
      </c>
      <c r="W8157" s="13">
        <v>13</v>
      </c>
      <c r="X8157" s="17">
        <v>0.4</v>
      </c>
      <c r="Y8157" s="16">
        <v>9.16</v>
      </c>
      <c r="Z8157" s="31">
        <f t="shared" si="637"/>
        <v>6.4900099192291352E-2</v>
      </c>
    </row>
    <row r="8158" spans="1:26">
      <c r="A8158" s="26">
        <v>8157</v>
      </c>
      <c r="B8158" s="7" t="s">
        <v>25375</v>
      </c>
      <c r="C8158" s="8">
        <v>45566</v>
      </c>
      <c r="D8158" s="12">
        <f t="shared" si="634"/>
        <v>2024</v>
      </c>
      <c r="E8158" s="12">
        <f t="shared" si="635"/>
        <v>10</v>
      </c>
      <c r="F8158" s="8" t="str">
        <f t="shared" si="636"/>
        <v>2024-10</v>
      </c>
      <c r="G8158" s="8">
        <v>45569</v>
      </c>
      <c r="H8158" s="23">
        <f t="shared" si="638"/>
        <v>3</v>
      </c>
      <c r="I8158" s="7" t="s">
        <v>122</v>
      </c>
      <c r="J8158" s="7" t="s">
        <v>1489</v>
      </c>
      <c r="K8158" s="7" t="s">
        <v>1121</v>
      </c>
      <c r="L8158" s="7" t="s">
        <v>83</v>
      </c>
      <c r="M8158" s="7" t="s">
        <v>31</v>
      </c>
      <c r="N8158" s="7" t="s">
        <v>166</v>
      </c>
      <c r="O8158" s="7" t="s">
        <v>167</v>
      </c>
      <c r="P8158" s="7" t="s">
        <v>25376</v>
      </c>
      <c r="Q8158" s="7" t="s">
        <v>35</v>
      </c>
      <c r="R8158" s="7" t="s">
        <v>25377</v>
      </c>
      <c r="S8158" s="7" t="s">
        <v>48</v>
      </c>
      <c r="T8158" s="7" t="s">
        <v>434</v>
      </c>
      <c r="U8158" s="7" t="s">
        <v>435</v>
      </c>
      <c r="V8158" s="10">
        <v>288.16000000000003</v>
      </c>
      <c r="W8158" s="6">
        <v>2</v>
      </c>
      <c r="X8158" s="11">
        <v>0.2</v>
      </c>
      <c r="Y8158" s="10">
        <v>62.85</v>
      </c>
      <c r="Z8158" s="30">
        <f t="shared" si="637"/>
        <v>0.21810799555802329</v>
      </c>
    </row>
    <row r="8159" spans="1:26">
      <c r="A8159" s="27">
        <v>8158</v>
      </c>
      <c r="B8159" s="14" t="s">
        <v>25378</v>
      </c>
      <c r="C8159" s="15">
        <v>44994</v>
      </c>
      <c r="D8159" s="12">
        <f t="shared" si="634"/>
        <v>2023</v>
      </c>
      <c r="E8159" s="12">
        <f t="shared" si="635"/>
        <v>3</v>
      </c>
      <c r="F8159" s="15" t="str">
        <f t="shared" si="636"/>
        <v>2023-03</v>
      </c>
      <c r="G8159" s="15">
        <v>44994</v>
      </c>
      <c r="H8159" s="23">
        <f t="shared" si="638"/>
        <v>0</v>
      </c>
      <c r="I8159" s="14" t="s">
        <v>63</v>
      </c>
      <c r="J8159" s="14" t="s">
        <v>573</v>
      </c>
      <c r="K8159" s="14" t="s">
        <v>574</v>
      </c>
      <c r="L8159" s="14" t="s">
        <v>83</v>
      </c>
      <c r="M8159" s="14" t="s">
        <v>31</v>
      </c>
      <c r="N8159" s="14" t="s">
        <v>91</v>
      </c>
      <c r="O8159" s="14" t="s">
        <v>92</v>
      </c>
      <c r="P8159" s="14" t="s">
        <v>25379</v>
      </c>
      <c r="Q8159" s="14" t="s">
        <v>46</v>
      </c>
      <c r="R8159" s="14" t="s">
        <v>25380</v>
      </c>
      <c r="S8159" s="14" t="s">
        <v>37</v>
      </c>
      <c r="T8159" s="14" t="s">
        <v>170</v>
      </c>
      <c r="U8159" s="14" t="s">
        <v>171</v>
      </c>
      <c r="V8159" s="16">
        <v>15922.51</v>
      </c>
      <c r="W8159" s="13">
        <v>13</v>
      </c>
      <c r="X8159" s="17">
        <v>0</v>
      </c>
      <c r="Y8159" s="16">
        <v>4034.68</v>
      </c>
      <c r="Z8159" s="31">
        <f t="shared" si="637"/>
        <v>0.25339472231450944</v>
      </c>
    </row>
    <row r="8160" spans="1:26">
      <c r="A8160" s="26">
        <v>8159</v>
      </c>
      <c r="B8160" s="7" t="s">
        <v>25381</v>
      </c>
      <c r="C8160" s="8">
        <v>45347</v>
      </c>
      <c r="D8160" s="12">
        <f t="shared" si="634"/>
        <v>2024</v>
      </c>
      <c r="E8160" s="12">
        <f t="shared" si="635"/>
        <v>2</v>
      </c>
      <c r="F8160" s="8" t="str">
        <f t="shared" si="636"/>
        <v>2024-02</v>
      </c>
      <c r="G8160" s="8">
        <v>45353</v>
      </c>
      <c r="H8160" s="23">
        <f t="shared" si="638"/>
        <v>6</v>
      </c>
      <c r="I8160" s="7" t="s">
        <v>52</v>
      </c>
      <c r="J8160" s="7" t="s">
        <v>4087</v>
      </c>
      <c r="K8160" s="7" t="s">
        <v>192</v>
      </c>
      <c r="L8160" s="7" t="s">
        <v>66</v>
      </c>
      <c r="M8160" s="7" t="s">
        <v>31</v>
      </c>
      <c r="N8160" s="7" t="s">
        <v>228</v>
      </c>
      <c r="O8160" s="7" t="s">
        <v>229</v>
      </c>
      <c r="P8160" s="7" t="s">
        <v>25382</v>
      </c>
      <c r="Q8160" s="7" t="s">
        <v>46</v>
      </c>
      <c r="R8160" s="7" t="s">
        <v>25383</v>
      </c>
      <c r="S8160" s="7" t="s">
        <v>110</v>
      </c>
      <c r="T8160" s="7" t="s">
        <v>223</v>
      </c>
      <c r="U8160" s="7" t="s">
        <v>449</v>
      </c>
      <c r="V8160" s="10">
        <v>8774.1</v>
      </c>
      <c r="W8160" s="6">
        <v>10</v>
      </c>
      <c r="X8160" s="11">
        <v>0.5</v>
      </c>
      <c r="Y8160" s="10">
        <v>2729.55</v>
      </c>
      <c r="Z8160" s="30">
        <f t="shared" si="637"/>
        <v>0.3110917359045372</v>
      </c>
    </row>
    <row r="8161" spans="1:26">
      <c r="A8161" s="27">
        <v>8160</v>
      </c>
      <c r="B8161" s="14" t="s">
        <v>25384</v>
      </c>
      <c r="C8161" s="15">
        <v>44918</v>
      </c>
      <c r="D8161" s="12">
        <f t="shared" si="634"/>
        <v>2022</v>
      </c>
      <c r="E8161" s="12">
        <f t="shared" si="635"/>
        <v>12</v>
      </c>
      <c r="F8161" s="15" t="str">
        <f t="shared" si="636"/>
        <v>2022-12</v>
      </c>
      <c r="G8161" s="15">
        <v>44918</v>
      </c>
      <c r="H8161" s="23">
        <f t="shared" si="638"/>
        <v>0</v>
      </c>
      <c r="I8161" s="14" t="s">
        <v>63</v>
      </c>
      <c r="J8161" s="14" t="s">
        <v>7360</v>
      </c>
      <c r="K8161" s="14" t="s">
        <v>5339</v>
      </c>
      <c r="L8161" s="14" t="s">
        <v>83</v>
      </c>
      <c r="M8161" s="14" t="s">
        <v>31</v>
      </c>
      <c r="N8161" s="14" t="s">
        <v>166</v>
      </c>
      <c r="O8161" s="14" t="s">
        <v>167</v>
      </c>
      <c r="P8161" s="14" t="s">
        <v>6951</v>
      </c>
      <c r="Q8161" s="14" t="s">
        <v>35</v>
      </c>
      <c r="R8161" s="14" t="s">
        <v>25385</v>
      </c>
      <c r="S8161" s="14" t="s">
        <v>110</v>
      </c>
      <c r="T8161" s="14" t="s">
        <v>148</v>
      </c>
      <c r="U8161" s="14" t="s">
        <v>149</v>
      </c>
      <c r="V8161" s="16">
        <v>6660.75</v>
      </c>
      <c r="W8161" s="13">
        <v>6</v>
      </c>
      <c r="X8161" s="17">
        <v>0</v>
      </c>
      <c r="Y8161" s="16">
        <v>2317.64</v>
      </c>
      <c r="Z8161" s="31">
        <f t="shared" si="637"/>
        <v>0.34795480989378069</v>
      </c>
    </row>
    <row r="8162" spans="1:26">
      <c r="A8162" s="26">
        <v>8161</v>
      </c>
      <c r="B8162" s="7" t="s">
        <v>25386</v>
      </c>
      <c r="C8162" s="8">
        <v>44313</v>
      </c>
      <c r="D8162" s="12">
        <f t="shared" si="634"/>
        <v>2021</v>
      </c>
      <c r="E8162" s="12">
        <f t="shared" si="635"/>
        <v>4</v>
      </c>
      <c r="F8162" s="8" t="str">
        <f t="shared" si="636"/>
        <v>2021-04</v>
      </c>
      <c r="G8162" s="8">
        <v>44315</v>
      </c>
      <c r="H8162" s="23">
        <f t="shared" si="638"/>
        <v>2</v>
      </c>
      <c r="I8162" s="7" t="s">
        <v>122</v>
      </c>
      <c r="J8162" s="7" t="s">
        <v>2658</v>
      </c>
      <c r="K8162" s="7" t="s">
        <v>2659</v>
      </c>
      <c r="L8162" s="7" t="s">
        <v>66</v>
      </c>
      <c r="M8162" s="7" t="s">
        <v>31</v>
      </c>
      <c r="N8162" s="7" t="s">
        <v>125</v>
      </c>
      <c r="O8162" s="7" t="s">
        <v>126</v>
      </c>
      <c r="P8162" s="7" t="s">
        <v>4815</v>
      </c>
      <c r="Q8162" s="7" t="s">
        <v>58</v>
      </c>
      <c r="R8162" s="7" t="s">
        <v>25387</v>
      </c>
      <c r="S8162" s="7" t="s">
        <v>37</v>
      </c>
      <c r="T8162" s="7" t="s">
        <v>60</v>
      </c>
      <c r="U8162" s="7" t="s">
        <v>317</v>
      </c>
      <c r="V8162" s="10">
        <v>2986.04</v>
      </c>
      <c r="W8162" s="6">
        <v>5</v>
      </c>
      <c r="X8162" s="11">
        <v>0.1</v>
      </c>
      <c r="Y8162" s="10">
        <v>-354.11</v>
      </c>
      <c r="Z8162" s="30">
        <f t="shared" si="637"/>
        <v>-0.1185884984795917</v>
      </c>
    </row>
    <row r="8163" spans="1:26">
      <c r="A8163" s="27">
        <v>8162</v>
      </c>
      <c r="B8163" s="14" t="s">
        <v>25388</v>
      </c>
      <c r="C8163" s="15">
        <v>44734</v>
      </c>
      <c r="D8163" s="12">
        <f t="shared" si="634"/>
        <v>2022</v>
      </c>
      <c r="E8163" s="12">
        <f t="shared" si="635"/>
        <v>6</v>
      </c>
      <c r="F8163" s="15" t="str">
        <f t="shared" si="636"/>
        <v>2022-06</v>
      </c>
      <c r="G8163" s="15">
        <v>44737</v>
      </c>
      <c r="H8163" s="23">
        <f t="shared" si="638"/>
        <v>3</v>
      </c>
      <c r="I8163" s="14" t="s">
        <v>122</v>
      </c>
      <c r="J8163" s="14" t="s">
        <v>98</v>
      </c>
      <c r="K8163" s="14" t="s">
        <v>99</v>
      </c>
      <c r="L8163" s="14" t="s">
        <v>83</v>
      </c>
      <c r="M8163" s="14" t="s">
        <v>31</v>
      </c>
      <c r="N8163" s="14" t="s">
        <v>55</v>
      </c>
      <c r="O8163" s="14" t="s">
        <v>56</v>
      </c>
      <c r="P8163" s="14" t="s">
        <v>25389</v>
      </c>
      <c r="Q8163" s="14" t="s">
        <v>58</v>
      </c>
      <c r="R8163" s="14" t="s">
        <v>25390</v>
      </c>
      <c r="S8163" s="14" t="s">
        <v>37</v>
      </c>
      <c r="T8163" s="14" t="s">
        <v>60</v>
      </c>
      <c r="U8163" s="14" t="s">
        <v>61</v>
      </c>
      <c r="V8163" s="16">
        <v>7121.17</v>
      </c>
      <c r="W8163" s="13">
        <v>10</v>
      </c>
      <c r="X8163" s="17">
        <v>0.4</v>
      </c>
      <c r="Y8163" s="16">
        <v>1514.21</v>
      </c>
      <c r="Z8163" s="31">
        <f t="shared" si="637"/>
        <v>0.2126350023942695</v>
      </c>
    </row>
    <row r="8164" spans="1:26">
      <c r="A8164" s="26">
        <v>8163</v>
      </c>
      <c r="B8164" s="7" t="s">
        <v>25391</v>
      </c>
      <c r="C8164" s="8">
        <v>44652</v>
      </c>
      <c r="D8164" s="12">
        <f t="shared" si="634"/>
        <v>2022</v>
      </c>
      <c r="E8164" s="12">
        <f t="shared" si="635"/>
        <v>4</v>
      </c>
      <c r="F8164" s="8" t="str">
        <f t="shared" si="636"/>
        <v>2022-04</v>
      </c>
      <c r="G8164" s="8">
        <v>44658</v>
      </c>
      <c r="H8164" s="23">
        <f t="shared" si="638"/>
        <v>6</v>
      </c>
      <c r="I8164" s="7" t="s">
        <v>52</v>
      </c>
      <c r="J8164" s="7" t="s">
        <v>5254</v>
      </c>
      <c r="K8164" s="7" t="s">
        <v>401</v>
      </c>
      <c r="L8164" s="7" t="s">
        <v>30</v>
      </c>
      <c r="M8164" s="7" t="s">
        <v>31</v>
      </c>
      <c r="N8164" s="7" t="s">
        <v>116</v>
      </c>
      <c r="O8164" s="7" t="s">
        <v>117</v>
      </c>
      <c r="P8164" s="7" t="s">
        <v>25392</v>
      </c>
      <c r="Q8164" s="7" t="s">
        <v>58</v>
      </c>
      <c r="R8164" s="7" t="s">
        <v>25393</v>
      </c>
      <c r="S8164" s="7" t="s">
        <v>48</v>
      </c>
      <c r="T8164" s="7" t="s">
        <v>69</v>
      </c>
      <c r="U8164" s="7" t="s">
        <v>1034</v>
      </c>
      <c r="V8164" s="10">
        <v>278.82</v>
      </c>
      <c r="W8164" s="6">
        <v>13</v>
      </c>
      <c r="X8164" s="11">
        <v>0.2</v>
      </c>
      <c r="Y8164" s="10">
        <v>10.95</v>
      </c>
      <c r="Z8164" s="30">
        <f t="shared" si="637"/>
        <v>3.9272649020873678E-2</v>
      </c>
    </row>
    <row r="8165" spans="1:26">
      <c r="A8165" s="27">
        <v>8164</v>
      </c>
      <c r="B8165" s="14" t="s">
        <v>25394</v>
      </c>
      <c r="C8165" s="15">
        <v>44671</v>
      </c>
      <c r="D8165" s="12">
        <f t="shared" si="634"/>
        <v>2022</v>
      </c>
      <c r="E8165" s="12">
        <f t="shared" si="635"/>
        <v>4</v>
      </c>
      <c r="F8165" s="15" t="str">
        <f t="shared" si="636"/>
        <v>2022-04</v>
      </c>
      <c r="G8165" s="15">
        <v>44677</v>
      </c>
      <c r="H8165" s="23">
        <f t="shared" si="638"/>
        <v>6</v>
      </c>
      <c r="I8165" s="14" t="s">
        <v>27</v>
      </c>
      <c r="J8165" s="14" t="s">
        <v>4417</v>
      </c>
      <c r="K8165" s="14" t="s">
        <v>4418</v>
      </c>
      <c r="L8165" s="14" t="s">
        <v>66</v>
      </c>
      <c r="M8165" s="14" t="s">
        <v>31</v>
      </c>
      <c r="N8165" s="14" t="s">
        <v>125</v>
      </c>
      <c r="O8165" s="14" t="s">
        <v>126</v>
      </c>
      <c r="P8165" s="14" t="s">
        <v>25395</v>
      </c>
      <c r="Q8165" s="14" t="s">
        <v>58</v>
      </c>
      <c r="R8165" s="14" t="s">
        <v>25396</v>
      </c>
      <c r="S8165" s="14" t="s">
        <v>48</v>
      </c>
      <c r="T8165" s="14" t="s">
        <v>49</v>
      </c>
      <c r="U8165" s="14" t="s">
        <v>50</v>
      </c>
      <c r="V8165" s="16">
        <v>380.7</v>
      </c>
      <c r="W8165" s="13">
        <v>3</v>
      </c>
      <c r="X8165" s="17">
        <v>0.2</v>
      </c>
      <c r="Y8165" s="16">
        <v>141.16999999999999</v>
      </c>
      <c r="Z8165" s="31">
        <f t="shared" si="637"/>
        <v>0.37081691620698709</v>
      </c>
    </row>
    <row r="8166" spans="1:26">
      <c r="A8166" s="26">
        <v>8165</v>
      </c>
      <c r="B8166" s="7" t="s">
        <v>25397</v>
      </c>
      <c r="C8166" s="8">
        <v>44310</v>
      </c>
      <c r="D8166" s="12">
        <f t="shared" si="634"/>
        <v>2021</v>
      </c>
      <c r="E8166" s="12">
        <f t="shared" si="635"/>
        <v>4</v>
      </c>
      <c r="F8166" s="8" t="str">
        <f t="shared" si="636"/>
        <v>2021-04</v>
      </c>
      <c r="G8166" s="8">
        <v>44316</v>
      </c>
      <c r="H8166" s="23">
        <f t="shared" si="638"/>
        <v>6</v>
      </c>
      <c r="I8166" s="7" t="s">
        <v>52</v>
      </c>
      <c r="J8166" s="7" t="s">
        <v>8231</v>
      </c>
      <c r="K8166" s="7" t="s">
        <v>4062</v>
      </c>
      <c r="L8166" s="7" t="s">
        <v>30</v>
      </c>
      <c r="M8166" s="7" t="s">
        <v>31</v>
      </c>
      <c r="N8166" s="7" t="s">
        <v>74</v>
      </c>
      <c r="O8166" s="7" t="s">
        <v>75</v>
      </c>
      <c r="P8166" s="7" t="s">
        <v>25398</v>
      </c>
      <c r="Q8166" s="7" t="s">
        <v>46</v>
      </c>
      <c r="R8166" s="7" t="s">
        <v>25399</v>
      </c>
      <c r="S8166" s="7" t="s">
        <v>37</v>
      </c>
      <c r="T8166" s="7" t="s">
        <v>38</v>
      </c>
      <c r="U8166" s="7" t="s">
        <v>177</v>
      </c>
      <c r="V8166" s="10">
        <v>84.37</v>
      </c>
      <c r="W8166" s="6">
        <v>2</v>
      </c>
      <c r="X8166" s="11">
        <v>0.2</v>
      </c>
      <c r="Y8166" s="10">
        <v>33.119999999999997</v>
      </c>
      <c r="Z8166" s="30">
        <f t="shared" si="637"/>
        <v>0.39255659594642639</v>
      </c>
    </row>
    <row r="8167" spans="1:26">
      <c r="A8167" s="27">
        <v>8166</v>
      </c>
      <c r="B8167" s="14" t="s">
        <v>25400</v>
      </c>
      <c r="C8167" s="15">
        <v>44290</v>
      </c>
      <c r="D8167" s="12">
        <f t="shared" si="634"/>
        <v>2021</v>
      </c>
      <c r="E8167" s="12">
        <f t="shared" si="635"/>
        <v>4</v>
      </c>
      <c r="F8167" s="15" t="str">
        <f t="shared" si="636"/>
        <v>2021-04</v>
      </c>
      <c r="G8167" s="15">
        <v>44298</v>
      </c>
      <c r="H8167" s="23">
        <f t="shared" si="638"/>
        <v>8</v>
      </c>
      <c r="I8167" s="14" t="s">
        <v>27</v>
      </c>
      <c r="J8167" s="14" t="s">
        <v>1208</v>
      </c>
      <c r="K8167" s="14" t="s">
        <v>1209</v>
      </c>
      <c r="L8167" s="14" t="s">
        <v>66</v>
      </c>
      <c r="M8167" s="14" t="s">
        <v>31</v>
      </c>
      <c r="N8167" s="14" t="s">
        <v>166</v>
      </c>
      <c r="O8167" s="14" t="s">
        <v>167</v>
      </c>
      <c r="P8167" s="14" t="s">
        <v>25401</v>
      </c>
      <c r="Q8167" s="14" t="s">
        <v>35</v>
      </c>
      <c r="R8167" s="14" t="s">
        <v>25402</v>
      </c>
      <c r="S8167" s="14" t="s">
        <v>110</v>
      </c>
      <c r="T8167" s="14" t="s">
        <v>223</v>
      </c>
      <c r="U8167" s="14" t="s">
        <v>495</v>
      </c>
      <c r="V8167" s="16">
        <v>8076.54</v>
      </c>
      <c r="W8167" s="13">
        <v>14</v>
      </c>
      <c r="X8167" s="17">
        <v>0.1</v>
      </c>
      <c r="Y8167" s="16">
        <v>-1543.73</v>
      </c>
      <c r="Z8167" s="31">
        <f t="shared" si="637"/>
        <v>-0.19113754157101928</v>
      </c>
    </row>
    <row r="8168" spans="1:26">
      <c r="A8168" s="26">
        <v>8167</v>
      </c>
      <c r="B8168" s="7" t="s">
        <v>25403</v>
      </c>
      <c r="C8168" s="8">
        <v>45232</v>
      </c>
      <c r="D8168" s="12">
        <f t="shared" si="634"/>
        <v>2023</v>
      </c>
      <c r="E8168" s="12">
        <f t="shared" si="635"/>
        <v>11</v>
      </c>
      <c r="F8168" s="8" t="str">
        <f t="shared" si="636"/>
        <v>2023-11</v>
      </c>
      <c r="G8168" s="8">
        <v>45233</v>
      </c>
      <c r="H8168" s="23">
        <f t="shared" si="638"/>
        <v>1</v>
      </c>
      <c r="I8168" s="7" t="s">
        <v>122</v>
      </c>
      <c r="J8168" s="7" t="s">
        <v>539</v>
      </c>
      <c r="K8168" s="7" t="s">
        <v>540</v>
      </c>
      <c r="L8168" s="7" t="s">
        <v>66</v>
      </c>
      <c r="M8168" s="7" t="s">
        <v>31</v>
      </c>
      <c r="N8168" s="7" t="s">
        <v>32</v>
      </c>
      <c r="O8168" s="7" t="s">
        <v>33</v>
      </c>
      <c r="P8168" s="7" t="s">
        <v>25404</v>
      </c>
      <c r="Q8168" s="7" t="s">
        <v>35</v>
      </c>
      <c r="R8168" s="7" t="s">
        <v>25405</v>
      </c>
      <c r="S8168" s="7" t="s">
        <v>48</v>
      </c>
      <c r="T8168" s="7" t="s">
        <v>138</v>
      </c>
      <c r="U8168" s="7" t="s">
        <v>1091</v>
      </c>
      <c r="V8168" s="10">
        <v>467.69</v>
      </c>
      <c r="W8168" s="6">
        <v>6</v>
      </c>
      <c r="X8168" s="11">
        <v>0</v>
      </c>
      <c r="Y8168" s="10">
        <v>93.34</v>
      </c>
      <c r="Z8168" s="30">
        <f t="shared" si="637"/>
        <v>0.19957664264790781</v>
      </c>
    </row>
    <row r="8169" spans="1:26">
      <c r="A8169" s="27">
        <v>8168</v>
      </c>
      <c r="B8169" s="14" t="s">
        <v>25406</v>
      </c>
      <c r="C8169" s="15">
        <v>45262</v>
      </c>
      <c r="D8169" s="12">
        <f t="shared" si="634"/>
        <v>2023</v>
      </c>
      <c r="E8169" s="12">
        <f t="shared" si="635"/>
        <v>12</v>
      </c>
      <c r="F8169" s="15" t="str">
        <f t="shared" si="636"/>
        <v>2023-12</v>
      </c>
      <c r="G8169" s="15">
        <v>45262</v>
      </c>
      <c r="H8169" s="23">
        <f t="shared" si="638"/>
        <v>0</v>
      </c>
      <c r="I8169" s="14" t="s">
        <v>63</v>
      </c>
      <c r="J8169" s="14" t="s">
        <v>10362</v>
      </c>
      <c r="K8169" s="14" t="s">
        <v>847</v>
      </c>
      <c r="L8169" s="14" t="s">
        <v>30</v>
      </c>
      <c r="M8169" s="14" t="s">
        <v>31</v>
      </c>
      <c r="N8169" s="14" t="s">
        <v>204</v>
      </c>
      <c r="O8169" s="14" t="s">
        <v>205</v>
      </c>
      <c r="P8169" s="14" t="s">
        <v>25407</v>
      </c>
      <c r="Q8169" s="14" t="s">
        <v>146</v>
      </c>
      <c r="R8169" s="14" t="s">
        <v>25408</v>
      </c>
      <c r="S8169" s="14" t="s">
        <v>110</v>
      </c>
      <c r="T8169" s="14" t="s">
        <v>223</v>
      </c>
      <c r="U8169" s="14" t="s">
        <v>224</v>
      </c>
      <c r="V8169" s="16">
        <v>4949.83</v>
      </c>
      <c r="W8169" s="13">
        <v>7</v>
      </c>
      <c r="X8169" s="17">
        <v>0.1</v>
      </c>
      <c r="Y8169" s="16">
        <v>889.44</v>
      </c>
      <c r="Z8169" s="31">
        <f t="shared" si="637"/>
        <v>0.17969101969158538</v>
      </c>
    </row>
    <row r="8170" spans="1:26">
      <c r="A8170" s="26">
        <v>8169</v>
      </c>
      <c r="B8170" s="7" t="s">
        <v>25409</v>
      </c>
      <c r="C8170" s="8">
        <v>44739</v>
      </c>
      <c r="D8170" s="12">
        <f t="shared" si="634"/>
        <v>2022</v>
      </c>
      <c r="E8170" s="12">
        <f t="shared" si="635"/>
        <v>6</v>
      </c>
      <c r="F8170" s="8" t="str">
        <f t="shared" si="636"/>
        <v>2022-06</v>
      </c>
      <c r="G8170" s="8">
        <v>44742</v>
      </c>
      <c r="H8170" s="23">
        <f t="shared" si="638"/>
        <v>3</v>
      </c>
      <c r="I8170" s="7" t="s">
        <v>122</v>
      </c>
      <c r="J8170" s="7" t="s">
        <v>468</v>
      </c>
      <c r="K8170" s="7" t="s">
        <v>115</v>
      </c>
      <c r="L8170" s="7" t="s">
        <v>83</v>
      </c>
      <c r="M8170" s="7" t="s">
        <v>31</v>
      </c>
      <c r="N8170" s="7" t="s">
        <v>43</v>
      </c>
      <c r="O8170" s="7" t="s">
        <v>44</v>
      </c>
      <c r="P8170" s="7" t="s">
        <v>25410</v>
      </c>
      <c r="Q8170" s="7" t="s">
        <v>46</v>
      </c>
      <c r="R8170" s="7" t="s">
        <v>25411</v>
      </c>
      <c r="S8170" s="7" t="s">
        <v>110</v>
      </c>
      <c r="T8170" s="7" t="s">
        <v>243</v>
      </c>
      <c r="U8170" s="7" t="s">
        <v>339</v>
      </c>
      <c r="V8170" s="10">
        <v>1654.31</v>
      </c>
      <c r="W8170" s="6">
        <v>8</v>
      </c>
      <c r="X8170" s="11">
        <v>0.2</v>
      </c>
      <c r="Y8170" s="10">
        <v>-185.33</v>
      </c>
      <c r="Z8170" s="30">
        <f t="shared" si="637"/>
        <v>-0.11202857989131422</v>
      </c>
    </row>
    <row r="8171" spans="1:26">
      <c r="A8171" s="27">
        <v>8170</v>
      </c>
      <c r="B8171" s="14" t="s">
        <v>25412</v>
      </c>
      <c r="C8171" s="15">
        <v>45301</v>
      </c>
      <c r="D8171" s="12">
        <f t="shared" si="634"/>
        <v>2024</v>
      </c>
      <c r="E8171" s="12">
        <f t="shared" si="635"/>
        <v>1</v>
      </c>
      <c r="F8171" s="15" t="str">
        <f t="shared" si="636"/>
        <v>2024-01</v>
      </c>
      <c r="G8171" s="15">
        <v>45308</v>
      </c>
      <c r="H8171" s="23">
        <f t="shared" si="638"/>
        <v>7</v>
      </c>
      <c r="I8171" s="14" t="s">
        <v>27</v>
      </c>
      <c r="J8171" s="14" t="s">
        <v>2547</v>
      </c>
      <c r="K8171" s="14" t="s">
        <v>133</v>
      </c>
      <c r="L8171" s="14" t="s">
        <v>83</v>
      </c>
      <c r="M8171" s="14" t="s">
        <v>31</v>
      </c>
      <c r="N8171" s="14" t="s">
        <v>32</v>
      </c>
      <c r="O8171" s="14" t="s">
        <v>33</v>
      </c>
      <c r="P8171" s="14" t="s">
        <v>25413</v>
      </c>
      <c r="Q8171" s="14" t="s">
        <v>35</v>
      </c>
      <c r="R8171" s="14" t="s">
        <v>25414</v>
      </c>
      <c r="S8171" s="14" t="s">
        <v>48</v>
      </c>
      <c r="T8171" s="14" t="s">
        <v>298</v>
      </c>
      <c r="U8171" s="14" t="s">
        <v>630</v>
      </c>
      <c r="V8171" s="16">
        <v>239.46</v>
      </c>
      <c r="W8171" s="13">
        <v>6</v>
      </c>
      <c r="X8171" s="17">
        <v>0.4</v>
      </c>
      <c r="Y8171" s="16">
        <v>-21.95</v>
      </c>
      <c r="Z8171" s="31">
        <f t="shared" si="637"/>
        <v>-9.1664578635262672E-2</v>
      </c>
    </row>
    <row r="8172" spans="1:26">
      <c r="A8172" s="26">
        <v>8171</v>
      </c>
      <c r="B8172" s="7" t="s">
        <v>25415</v>
      </c>
      <c r="C8172" s="8">
        <v>44664</v>
      </c>
      <c r="D8172" s="12">
        <f t="shared" si="634"/>
        <v>2022</v>
      </c>
      <c r="E8172" s="12">
        <f t="shared" si="635"/>
        <v>4</v>
      </c>
      <c r="F8172" s="8" t="str">
        <f t="shared" si="636"/>
        <v>2022-04</v>
      </c>
      <c r="G8172" s="8">
        <v>44669</v>
      </c>
      <c r="H8172" s="23">
        <f t="shared" si="638"/>
        <v>5</v>
      </c>
      <c r="I8172" s="7" t="s">
        <v>27</v>
      </c>
      <c r="J8172" s="7" t="s">
        <v>1083</v>
      </c>
      <c r="K8172" s="7" t="s">
        <v>1084</v>
      </c>
      <c r="L8172" s="7" t="s">
        <v>83</v>
      </c>
      <c r="M8172" s="7" t="s">
        <v>31</v>
      </c>
      <c r="N8172" s="7" t="s">
        <v>228</v>
      </c>
      <c r="O8172" s="7" t="s">
        <v>229</v>
      </c>
      <c r="P8172" s="7" t="s">
        <v>25416</v>
      </c>
      <c r="Q8172" s="7" t="s">
        <v>46</v>
      </c>
      <c r="R8172" s="7" t="s">
        <v>25417</v>
      </c>
      <c r="S8172" s="7" t="s">
        <v>48</v>
      </c>
      <c r="T8172" s="7" t="s">
        <v>298</v>
      </c>
      <c r="U8172" s="7" t="s">
        <v>586</v>
      </c>
      <c r="V8172" s="10">
        <v>1337.04</v>
      </c>
      <c r="W8172" s="6">
        <v>14</v>
      </c>
      <c r="X8172" s="11">
        <v>0.5</v>
      </c>
      <c r="Y8172" s="10">
        <v>171.9</v>
      </c>
      <c r="Z8172" s="30">
        <f t="shared" si="637"/>
        <v>0.12856758212170169</v>
      </c>
    </row>
    <row r="8173" spans="1:26">
      <c r="A8173" s="27">
        <v>8172</v>
      </c>
      <c r="B8173" s="14" t="s">
        <v>25418</v>
      </c>
      <c r="C8173" s="15">
        <v>44446</v>
      </c>
      <c r="D8173" s="12">
        <f t="shared" si="634"/>
        <v>2021</v>
      </c>
      <c r="E8173" s="12">
        <f t="shared" si="635"/>
        <v>9</v>
      </c>
      <c r="F8173" s="15" t="str">
        <f t="shared" si="636"/>
        <v>2021-09</v>
      </c>
      <c r="G8173" s="15">
        <v>44449</v>
      </c>
      <c r="H8173" s="23">
        <f t="shared" si="638"/>
        <v>3</v>
      </c>
      <c r="I8173" s="14" t="s">
        <v>52</v>
      </c>
      <c r="J8173" s="14" t="s">
        <v>5193</v>
      </c>
      <c r="K8173" s="14" t="s">
        <v>219</v>
      </c>
      <c r="L8173" s="14" t="s">
        <v>30</v>
      </c>
      <c r="M8173" s="14" t="s">
        <v>31</v>
      </c>
      <c r="N8173" s="14" t="s">
        <v>125</v>
      </c>
      <c r="O8173" s="14" t="s">
        <v>126</v>
      </c>
      <c r="P8173" s="14" t="s">
        <v>25419</v>
      </c>
      <c r="Q8173" s="14" t="s">
        <v>58</v>
      </c>
      <c r="R8173" s="14" t="s">
        <v>25420</v>
      </c>
      <c r="S8173" s="14" t="s">
        <v>48</v>
      </c>
      <c r="T8173" s="14" t="s">
        <v>95</v>
      </c>
      <c r="U8173" s="14" t="s">
        <v>195</v>
      </c>
      <c r="V8173" s="16">
        <v>1272.01</v>
      </c>
      <c r="W8173" s="13">
        <v>9</v>
      </c>
      <c r="X8173" s="17">
        <v>0.4</v>
      </c>
      <c r="Y8173" s="16">
        <v>541.71</v>
      </c>
      <c r="Z8173" s="31">
        <f t="shared" si="637"/>
        <v>0.4258692934803972</v>
      </c>
    </row>
    <row r="8174" spans="1:26">
      <c r="A8174" s="26">
        <v>8173</v>
      </c>
      <c r="B8174" s="7" t="s">
        <v>25421</v>
      </c>
      <c r="C8174" s="8">
        <v>44333</v>
      </c>
      <c r="D8174" s="12">
        <f t="shared" si="634"/>
        <v>2021</v>
      </c>
      <c r="E8174" s="12">
        <f t="shared" si="635"/>
        <v>5</v>
      </c>
      <c r="F8174" s="8" t="str">
        <f t="shared" si="636"/>
        <v>2021-05</v>
      </c>
      <c r="G8174" s="8">
        <v>44333</v>
      </c>
      <c r="H8174" s="23">
        <f t="shared" si="638"/>
        <v>0</v>
      </c>
      <c r="I8174" s="7" t="s">
        <v>63</v>
      </c>
      <c r="J8174" s="7" t="s">
        <v>2674</v>
      </c>
      <c r="K8174" s="7" t="s">
        <v>2675</v>
      </c>
      <c r="L8174" s="7" t="s">
        <v>30</v>
      </c>
      <c r="M8174" s="7" t="s">
        <v>31</v>
      </c>
      <c r="N8174" s="7" t="s">
        <v>106</v>
      </c>
      <c r="O8174" s="7" t="s">
        <v>107</v>
      </c>
      <c r="P8174" s="7" t="s">
        <v>25422</v>
      </c>
      <c r="Q8174" s="7" t="s">
        <v>35</v>
      </c>
      <c r="R8174" s="7" t="s">
        <v>25423</v>
      </c>
      <c r="S8174" s="7" t="s">
        <v>37</v>
      </c>
      <c r="T8174" s="7" t="s">
        <v>170</v>
      </c>
      <c r="U8174" s="7" t="s">
        <v>171</v>
      </c>
      <c r="V8174" s="10">
        <v>10233.799999999999</v>
      </c>
      <c r="W8174" s="6">
        <v>14</v>
      </c>
      <c r="X8174" s="11">
        <v>0.2</v>
      </c>
      <c r="Y8174" s="10">
        <v>2522.41</v>
      </c>
      <c r="Z8174" s="30">
        <f t="shared" si="637"/>
        <v>0.24647833649279838</v>
      </c>
    </row>
    <row r="8175" spans="1:26">
      <c r="A8175" s="27">
        <v>8174</v>
      </c>
      <c r="B8175" s="14" t="s">
        <v>25424</v>
      </c>
      <c r="C8175" s="15">
        <v>45458</v>
      </c>
      <c r="D8175" s="12">
        <f t="shared" si="634"/>
        <v>2024</v>
      </c>
      <c r="E8175" s="12">
        <f t="shared" si="635"/>
        <v>6</v>
      </c>
      <c r="F8175" s="15" t="str">
        <f t="shared" si="636"/>
        <v>2024-06</v>
      </c>
      <c r="G8175" s="15">
        <v>45466</v>
      </c>
      <c r="H8175" s="23">
        <f t="shared" si="638"/>
        <v>8</v>
      </c>
      <c r="I8175" s="14" t="s">
        <v>27</v>
      </c>
      <c r="J8175" s="14" t="s">
        <v>5189</v>
      </c>
      <c r="K8175" s="14" t="s">
        <v>3032</v>
      </c>
      <c r="L8175" s="14" t="s">
        <v>83</v>
      </c>
      <c r="M8175" s="14" t="s">
        <v>31</v>
      </c>
      <c r="N8175" s="14" t="s">
        <v>74</v>
      </c>
      <c r="O8175" s="14" t="s">
        <v>75</v>
      </c>
      <c r="P8175" s="14" t="s">
        <v>25425</v>
      </c>
      <c r="Q8175" s="14" t="s">
        <v>46</v>
      </c>
      <c r="R8175" s="14" t="s">
        <v>25426</v>
      </c>
      <c r="S8175" s="14" t="s">
        <v>48</v>
      </c>
      <c r="T8175" s="14" t="s">
        <v>129</v>
      </c>
      <c r="U8175" s="14" t="s">
        <v>130</v>
      </c>
      <c r="V8175" s="16">
        <v>626.9</v>
      </c>
      <c r="W8175" s="13">
        <v>13</v>
      </c>
      <c r="X8175" s="17">
        <v>0.4</v>
      </c>
      <c r="Y8175" s="16">
        <v>219.92</v>
      </c>
      <c r="Z8175" s="31">
        <f t="shared" si="637"/>
        <v>0.35080555112458128</v>
      </c>
    </row>
    <row r="8176" spans="1:26">
      <c r="A8176" s="26">
        <v>8175</v>
      </c>
      <c r="B8176" s="7" t="s">
        <v>25427</v>
      </c>
      <c r="C8176" s="8">
        <v>45419</v>
      </c>
      <c r="D8176" s="12">
        <f t="shared" si="634"/>
        <v>2024</v>
      </c>
      <c r="E8176" s="12">
        <f t="shared" si="635"/>
        <v>5</v>
      </c>
      <c r="F8176" s="8" t="str">
        <f t="shared" si="636"/>
        <v>2024-05</v>
      </c>
      <c r="G8176" s="8">
        <v>45423</v>
      </c>
      <c r="H8176" s="23">
        <f t="shared" si="638"/>
        <v>4</v>
      </c>
      <c r="I8176" s="7" t="s">
        <v>52</v>
      </c>
      <c r="J8176" s="7" t="s">
        <v>807</v>
      </c>
      <c r="K8176" s="7" t="s">
        <v>808</v>
      </c>
      <c r="L8176" s="7" t="s">
        <v>30</v>
      </c>
      <c r="M8176" s="7" t="s">
        <v>31</v>
      </c>
      <c r="N8176" s="7" t="s">
        <v>166</v>
      </c>
      <c r="O8176" s="7" t="s">
        <v>167</v>
      </c>
      <c r="P8176" s="7" t="s">
        <v>9350</v>
      </c>
      <c r="Q8176" s="7" t="s">
        <v>35</v>
      </c>
      <c r="R8176" s="7" t="s">
        <v>25428</v>
      </c>
      <c r="S8176" s="7" t="s">
        <v>37</v>
      </c>
      <c r="T8176" s="7" t="s">
        <v>208</v>
      </c>
      <c r="U8176" s="7" t="s">
        <v>209</v>
      </c>
      <c r="V8176" s="10">
        <v>7313.1</v>
      </c>
      <c r="W8176" s="6">
        <v>12</v>
      </c>
      <c r="X8176" s="11">
        <v>0.4</v>
      </c>
      <c r="Y8176" s="10">
        <v>1441.65</v>
      </c>
      <c r="Z8176" s="30">
        <f t="shared" si="637"/>
        <v>0.19713254297083316</v>
      </c>
    </row>
    <row r="8177" spans="1:26">
      <c r="A8177" s="27">
        <v>8176</v>
      </c>
      <c r="B8177" s="14" t="s">
        <v>25429</v>
      </c>
      <c r="C8177" s="15">
        <v>44319</v>
      </c>
      <c r="D8177" s="12">
        <f t="shared" si="634"/>
        <v>2021</v>
      </c>
      <c r="E8177" s="12">
        <f t="shared" si="635"/>
        <v>5</v>
      </c>
      <c r="F8177" s="15" t="str">
        <f t="shared" si="636"/>
        <v>2021-05</v>
      </c>
      <c r="G8177" s="15">
        <v>44322</v>
      </c>
      <c r="H8177" s="23">
        <f t="shared" si="638"/>
        <v>3</v>
      </c>
      <c r="I8177" s="14" t="s">
        <v>122</v>
      </c>
      <c r="J8177" s="14" t="s">
        <v>2184</v>
      </c>
      <c r="K8177" s="14" t="s">
        <v>2185</v>
      </c>
      <c r="L8177" s="14" t="s">
        <v>30</v>
      </c>
      <c r="M8177" s="14" t="s">
        <v>31</v>
      </c>
      <c r="N8177" s="14" t="s">
        <v>91</v>
      </c>
      <c r="O8177" s="14" t="s">
        <v>92</v>
      </c>
      <c r="P8177" s="14" t="s">
        <v>6733</v>
      </c>
      <c r="Q8177" s="14" t="s">
        <v>46</v>
      </c>
      <c r="R8177" s="14" t="s">
        <v>25430</v>
      </c>
      <c r="S8177" s="14" t="s">
        <v>37</v>
      </c>
      <c r="T8177" s="14" t="s">
        <v>38</v>
      </c>
      <c r="U8177" s="14" t="s">
        <v>177</v>
      </c>
      <c r="V8177" s="16">
        <v>1737.25</v>
      </c>
      <c r="W8177" s="13">
        <v>10</v>
      </c>
      <c r="X8177" s="17">
        <v>0.5</v>
      </c>
      <c r="Y8177" s="16">
        <v>273.52</v>
      </c>
      <c r="Z8177" s="31">
        <f t="shared" si="637"/>
        <v>0.15744423658080298</v>
      </c>
    </row>
    <row r="8178" spans="1:26">
      <c r="A8178" s="26">
        <v>8177</v>
      </c>
      <c r="B8178" s="7" t="s">
        <v>25431</v>
      </c>
      <c r="C8178" s="8">
        <v>45144</v>
      </c>
      <c r="D8178" s="12">
        <f t="shared" si="634"/>
        <v>2023</v>
      </c>
      <c r="E8178" s="12">
        <f t="shared" si="635"/>
        <v>8</v>
      </c>
      <c r="F8178" s="8" t="str">
        <f t="shared" si="636"/>
        <v>2023-08</v>
      </c>
      <c r="G8178" s="8">
        <v>45144</v>
      </c>
      <c r="H8178" s="23">
        <f t="shared" si="638"/>
        <v>0</v>
      </c>
      <c r="I8178" s="7" t="s">
        <v>63</v>
      </c>
      <c r="J8178" s="7" t="s">
        <v>13821</v>
      </c>
      <c r="K8178" s="7" t="s">
        <v>857</v>
      </c>
      <c r="L8178" s="7" t="s">
        <v>66</v>
      </c>
      <c r="M8178" s="7" t="s">
        <v>31</v>
      </c>
      <c r="N8178" s="7" t="s">
        <v>283</v>
      </c>
      <c r="O8178" s="7" t="s">
        <v>284</v>
      </c>
      <c r="P8178" s="7" t="s">
        <v>25432</v>
      </c>
      <c r="Q8178" s="7" t="s">
        <v>146</v>
      </c>
      <c r="R8178" s="7" t="s">
        <v>25433</v>
      </c>
      <c r="S8178" s="7" t="s">
        <v>37</v>
      </c>
      <c r="T8178" s="7" t="s">
        <v>170</v>
      </c>
      <c r="U8178" s="7" t="s">
        <v>189</v>
      </c>
      <c r="V8178" s="10">
        <v>4657.9799999999996</v>
      </c>
      <c r="W8178" s="6">
        <v>11</v>
      </c>
      <c r="X8178" s="11">
        <v>0</v>
      </c>
      <c r="Y8178" s="10">
        <v>848.9</v>
      </c>
      <c r="Z8178" s="30">
        <f t="shared" si="637"/>
        <v>0.18224638147866673</v>
      </c>
    </row>
    <row r="8179" spans="1:26">
      <c r="A8179" s="27">
        <v>8178</v>
      </c>
      <c r="B8179" s="14" t="s">
        <v>25434</v>
      </c>
      <c r="C8179" s="15">
        <v>45507</v>
      </c>
      <c r="D8179" s="12">
        <f t="shared" si="634"/>
        <v>2024</v>
      </c>
      <c r="E8179" s="12">
        <f t="shared" si="635"/>
        <v>8</v>
      </c>
      <c r="F8179" s="15" t="str">
        <f t="shared" si="636"/>
        <v>2024-08</v>
      </c>
      <c r="G8179" s="15">
        <v>45510</v>
      </c>
      <c r="H8179" s="23">
        <f t="shared" si="638"/>
        <v>3</v>
      </c>
      <c r="I8179" s="14" t="s">
        <v>52</v>
      </c>
      <c r="J8179" s="14" t="s">
        <v>1297</v>
      </c>
      <c r="K8179" s="14" t="s">
        <v>757</v>
      </c>
      <c r="L8179" s="14" t="s">
        <v>30</v>
      </c>
      <c r="M8179" s="14" t="s">
        <v>31</v>
      </c>
      <c r="N8179" s="14" t="s">
        <v>125</v>
      </c>
      <c r="O8179" s="14" t="s">
        <v>126</v>
      </c>
      <c r="P8179" s="14" t="s">
        <v>16873</v>
      </c>
      <c r="Q8179" s="14" t="s">
        <v>58</v>
      </c>
      <c r="R8179" s="14" t="s">
        <v>25435</v>
      </c>
      <c r="S8179" s="14" t="s">
        <v>37</v>
      </c>
      <c r="T8179" s="14" t="s">
        <v>170</v>
      </c>
      <c r="U8179" s="14" t="s">
        <v>171</v>
      </c>
      <c r="V8179" s="16">
        <v>210.22</v>
      </c>
      <c r="W8179" s="13">
        <v>1</v>
      </c>
      <c r="X8179" s="17">
        <v>0.1</v>
      </c>
      <c r="Y8179" s="16">
        <v>-31.31</v>
      </c>
      <c r="Z8179" s="31">
        <f t="shared" si="637"/>
        <v>-0.14893920654552373</v>
      </c>
    </row>
    <row r="8180" spans="1:26">
      <c r="A8180" s="26">
        <v>8179</v>
      </c>
      <c r="B8180" s="7" t="s">
        <v>25436</v>
      </c>
      <c r="C8180" s="8">
        <v>45430</v>
      </c>
      <c r="D8180" s="12">
        <f t="shared" si="634"/>
        <v>2024</v>
      </c>
      <c r="E8180" s="12">
        <f t="shared" si="635"/>
        <v>5</v>
      </c>
      <c r="F8180" s="8" t="str">
        <f t="shared" si="636"/>
        <v>2024-05</v>
      </c>
      <c r="G8180" s="8">
        <v>45431</v>
      </c>
      <c r="H8180" s="23">
        <f t="shared" si="638"/>
        <v>1</v>
      </c>
      <c r="I8180" s="7" t="s">
        <v>122</v>
      </c>
      <c r="J8180" s="7" t="s">
        <v>3125</v>
      </c>
      <c r="K8180" s="7" t="s">
        <v>2705</v>
      </c>
      <c r="L8180" s="7" t="s">
        <v>30</v>
      </c>
      <c r="M8180" s="7" t="s">
        <v>31</v>
      </c>
      <c r="N8180" s="7" t="s">
        <v>74</v>
      </c>
      <c r="O8180" s="7" t="s">
        <v>75</v>
      </c>
      <c r="P8180" s="7" t="s">
        <v>25437</v>
      </c>
      <c r="Q8180" s="7" t="s">
        <v>46</v>
      </c>
      <c r="R8180" s="7" t="s">
        <v>25438</v>
      </c>
      <c r="S8180" s="7" t="s">
        <v>48</v>
      </c>
      <c r="T8180" s="7" t="s">
        <v>69</v>
      </c>
      <c r="U8180" s="7" t="s">
        <v>1034</v>
      </c>
      <c r="V8180" s="10">
        <v>574.82000000000005</v>
      </c>
      <c r="W8180" s="6">
        <v>4</v>
      </c>
      <c r="X8180" s="11">
        <v>0.2</v>
      </c>
      <c r="Y8180" s="10">
        <v>1.83</v>
      </c>
      <c r="Z8180" s="30">
        <f t="shared" si="637"/>
        <v>3.1836053025294875E-3</v>
      </c>
    </row>
    <row r="8181" spans="1:26">
      <c r="A8181" s="27">
        <v>8180</v>
      </c>
      <c r="B8181" s="14" t="s">
        <v>25439</v>
      </c>
      <c r="C8181" s="15">
        <v>44209</v>
      </c>
      <c r="D8181" s="12">
        <f t="shared" si="634"/>
        <v>2021</v>
      </c>
      <c r="E8181" s="12">
        <f t="shared" si="635"/>
        <v>1</v>
      </c>
      <c r="F8181" s="15" t="str">
        <f t="shared" si="636"/>
        <v>2021-01</v>
      </c>
      <c r="G8181" s="15">
        <v>44216</v>
      </c>
      <c r="H8181" s="23">
        <f t="shared" si="638"/>
        <v>7</v>
      </c>
      <c r="I8181" s="14" t="s">
        <v>27</v>
      </c>
      <c r="J8181" s="14" t="s">
        <v>261</v>
      </c>
      <c r="K8181" s="14" t="s">
        <v>262</v>
      </c>
      <c r="L8181" s="14" t="s">
        <v>83</v>
      </c>
      <c r="M8181" s="14" t="s">
        <v>31</v>
      </c>
      <c r="N8181" s="14" t="s">
        <v>220</v>
      </c>
      <c r="O8181" s="14" t="s">
        <v>220</v>
      </c>
      <c r="P8181" s="14" t="s">
        <v>25440</v>
      </c>
      <c r="Q8181" s="14" t="s">
        <v>58</v>
      </c>
      <c r="R8181" s="14" t="s">
        <v>25441</v>
      </c>
      <c r="S8181" s="14" t="s">
        <v>48</v>
      </c>
      <c r="T8181" s="14" t="s">
        <v>49</v>
      </c>
      <c r="U8181" s="14" t="s">
        <v>50</v>
      </c>
      <c r="V8181" s="16">
        <v>1768.51</v>
      </c>
      <c r="W8181" s="13">
        <v>8</v>
      </c>
      <c r="X8181" s="17">
        <v>0.2</v>
      </c>
      <c r="Y8181" s="16">
        <v>270.33</v>
      </c>
      <c r="Z8181" s="31">
        <f t="shared" si="637"/>
        <v>0.15285749020361772</v>
      </c>
    </row>
    <row r="8182" spans="1:26">
      <c r="A8182" s="26">
        <v>8181</v>
      </c>
      <c r="B8182" s="7" t="s">
        <v>25442</v>
      </c>
      <c r="C8182" s="8">
        <v>45643</v>
      </c>
      <c r="D8182" s="12">
        <f t="shared" si="634"/>
        <v>2024</v>
      </c>
      <c r="E8182" s="12">
        <f t="shared" si="635"/>
        <v>12</v>
      </c>
      <c r="F8182" s="8" t="str">
        <f t="shared" si="636"/>
        <v>2024-12</v>
      </c>
      <c r="G8182" s="8">
        <v>45648</v>
      </c>
      <c r="H8182" s="23">
        <f t="shared" si="638"/>
        <v>5</v>
      </c>
      <c r="I8182" s="7" t="s">
        <v>52</v>
      </c>
      <c r="J8182" s="7" t="s">
        <v>792</v>
      </c>
      <c r="K8182" s="7" t="s">
        <v>793</v>
      </c>
      <c r="L8182" s="7" t="s">
        <v>83</v>
      </c>
      <c r="M8182" s="7" t="s">
        <v>31</v>
      </c>
      <c r="N8182" s="7" t="s">
        <v>125</v>
      </c>
      <c r="O8182" s="7" t="s">
        <v>126</v>
      </c>
      <c r="P8182" s="7" t="s">
        <v>25443</v>
      </c>
      <c r="Q8182" s="7" t="s">
        <v>58</v>
      </c>
      <c r="R8182" s="7" t="s">
        <v>25444</v>
      </c>
      <c r="S8182" s="7" t="s">
        <v>110</v>
      </c>
      <c r="T8182" s="7" t="s">
        <v>223</v>
      </c>
      <c r="U8182" s="7" t="s">
        <v>224</v>
      </c>
      <c r="V8182" s="10">
        <v>18216.919999999998</v>
      </c>
      <c r="W8182" s="6">
        <v>12</v>
      </c>
      <c r="X8182" s="11">
        <v>0</v>
      </c>
      <c r="Y8182" s="10">
        <v>-1904.05</v>
      </c>
      <c r="Z8182" s="30">
        <f t="shared" si="637"/>
        <v>-0.1045209618310889</v>
      </c>
    </row>
    <row r="8183" spans="1:26">
      <c r="A8183" s="27">
        <v>8182</v>
      </c>
      <c r="B8183" s="14" t="s">
        <v>25445</v>
      </c>
      <c r="C8183" s="15">
        <v>45124</v>
      </c>
      <c r="D8183" s="12">
        <f t="shared" si="634"/>
        <v>2023</v>
      </c>
      <c r="E8183" s="12">
        <f t="shared" si="635"/>
        <v>7</v>
      </c>
      <c r="F8183" s="15" t="str">
        <f t="shared" si="636"/>
        <v>2023-07</v>
      </c>
      <c r="G8183" s="15">
        <v>45126</v>
      </c>
      <c r="H8183" s="23">
        <f t="shared" si="638"/>
        <v>2</v>
      </c>
      <c r="I8183" s="14" t="s">
        <v>122</v>
      </c>
      <c r="J8183" s="14" t="s">
        <v>1311</v>
      </c>
      <c r="K8183" s="14" t="s">
        <v>1312</v>
      </c>
      <c r="L8183" s="14" t="s">
        <v>83</v>
      </c>
      <c r="M8183" s="14" t="s">
        <v>31</v>
      </c>
      <c r="N8183" s="14" t="s">
        <v>166</v>
      </c>
      <c r="O8183" s="14" t="s">
        <v>167</v>
      </c>
      <c r="P8183" s="14" t="s">
        <v>2024</v>
      </c>
      <c r="Q8183" s="14" t="s">
        <v>35</v>
      </c>
      <c r="R8183" s="14" t="s">
        <v>25446</v>
      </c>
      <c r="S8183" s="14" t="s">
        <v>48</v>
      </c>
      <c r="T8183" s="14" t="s">
        <v>434</v>
      </c>
      <c r="U8183" s="14" t="s">
        <v>1113</v>
      </c>
      <c r="V8183" s="16">
        <v>760.03</v>
      </c>
      <c r="W8183" s="13">
        <v>7</v>
      </c>
      <c r="X8183" s="17">
        <v>0.2</v>
      </c>
      <c r="Y8183" s="16">
        <v>326.08999999999997</v>
      </c>
      <c r="Z8183" s="31">
        <f t="shared" si="637"/>
        <v>0.42904885333473675</v>
      </c>
    </row>
    <row r="8184" spans="1:26">
      <c r="A8184" s="26">
        <v>8183</v>
      </c>
      <c r="B8184" s="7" t="s">
        <v>25447</v>
      </c>
      <c r="C8184" s="8">
        <v>44723</v>
      </c>
      <c r="D8184" s="12">
        <f t="shared" si="634"/>
        <v>2022</v>
      </c>
      <c r="E8184" s="12">
        <f t="shared" si="635"/>
        <v>6</v>
      </c>
      <c r="F8184" s="8" t="str">
        <f t="shared" si="636"/>
        <v>2022-06</v>
      </c>
      <c r="G8184" s="8">
        <v>44730</v>
      </c>
      <c r="H8184" s="23">
        <f t="shared" si="638"/>
        <v>7</v>
      </c>
      <c r="I8184" s="7" t="s">
        <v>27</v>
      </c>
      <c r="J8184" s="7" t="s">
        <v>123</v>
      </c>
      <c r="K8184" s="7" t="s">
        <v>124</v>
      </c>
      <c r="L8184" s="7" t="s">
        <v>83</v>
      </c>
      <c r="M8184" s="7" t="s">
        <v>31</v>
      </c>
      <c r="N8184" s="7" t="s">
        <v>125</v>
      </c>
      <c r="O8184" s="7" t="s">
        <v>126</v>
      </c>
      <c r="P8184" s="7" t="s">
        <v>25448</v>
      </c>
      <c r="Q8184" s="7" t="s">
        <v>58</v>
      </c>
      <c r="R8184" s="7" t="s">
        <v>25449</v>
      </c>
      <c r="S8184" s="7" t="s">
        <v>48</v>
      </c>
      <c r="T8184" s="7" t="s">
        <v>129</v>
      </c>
      <c r="U8184" s="7" t="s">
        <v>328</v>
      </c>
      <c r="V8184" s="10">
        <v>1717.19</v>
      </c>
      <c r="W8184" s="6">
        <v>8</v>
      </c>
      <c r="X8184" s="11">
        <v>0.2</v>
      </c>
      <c r="Y8184" s="10">
        <v>142.80000000000001</v>
      </c>
      <c r="Z8184" s="30">
        <f t="shared" si="637"/>
        <v>8.3159114600015141E-2</v>
      </c>
    </row>
    <row r="8185" spans="1:26">
      <c r="A8185" s="27">
        <v>8184</v>
      </c>
      <c r="B8185" s="14" t="s">
        <v>25450</v>
      </c>
      <c r="C8185" s="15">
        <v>45263</v>
      </c>
      <c r="D8185" s="12">
        <f t="shared" si="634"/>
        <v>2023</v>
      </c>
      <c r="E8185" s="12">
        <f t="shared" si="635"/>
        <v>12</v>
      </c>
      <c r="F8185" s="15" t="str">
        <f t="shared" si="636"/>
        <v>2023-12</v>
      </c>
      <c r="G8185" s="15">
        <v>45263</v>
      </c>
      <c r="H8185" s="23">
        <f t="shared" si="638"/>
        <v>0</v>
      </c>
      <c r="I8185" s="14" t="s">
        <v>63</v>
      </c>
      <c r="J8185" s="14" t="s">
        <v>1422</v>
      </c>
      <c r="K8185" s="14" t="s">
        <v>1423</v>
      </c>
      <c r="L8185" s="14" t="s">
        <v>66</v>
      </c>
      <c r="M8185" s="14" t="s">
        <v>31</v>
      </c>
      <c r="N8185" s="14" t="s">
        <v>134</v>
      </c>
      <c r="O8185" s="14" t="s">
        <v>135</v>
      </c>
      <c r="P8185" s="14" t="s">
        <v>25451</v>
      </c>
      <c r="Q8185" s="14" t="s">
        <v>58</v>
      </c>
      <c r="R8185" s="14" t="s">
        <v>25452</v>
      </c>
      <c r="S8185" s="14" t="s">
        <v>48</v>
      </c>
      <c r="T8185" s="14" t="s">
        <v>129</v>
      </c>
      <c r="U8185" s="14" t="s">
        <v>1450</v>
      </c>
      <c r="V8185" s="16">
        <v>992.95</v>
      </c>
      <c r="W8185" s="13">
        <v>12</v>
      </c>
      <c r="X8185" s="17">
        <v>0.5</v>
      </c>
      <c r="Y8185" s="16">
        <v>160.16999999999999</v>
      </c>
      <c r="Z8185" s="31">
        <f t="shared" si="637"/>
        <v>0.16130721587189686</v>
      </c>
    </row>
    <row r="8186" spans="1:26">
      <c r="A8186" s="26">
        <v>8185</v>
      </c>
      <c r="B8186" s="7" t="s">
        <v>25453</v>
      </c>
      <c r="C8186" s="8">
        <v>45605</v>
      </c>
      <c r="D8186" s="12">
        <f t="shared" si="634"/>
        <v>2024</v>
      </c>
      <c r="E8186" s="12">
        <f t="shared" si="635"/>
        <v>11</v>
      </c>
      <c r="F8186" s="8" t="str">
        <f t="shared" si="636"/>
        <v>2024-11</v>
      </c>
      <c r="G8186" s="8">
        <v>45608</v>
      </c>
      <c r="H8186" s="23">
        <f t="shared" si="638"/>
        <v>3</v>
      </c>
      <c r="I8186" s="7" t="s">
        <v>122</v>
      </c>
      <c r="J8186" s="7" t="s">
        <v>5626</v>
      </c>
      <c r="K8186" s="7" t="s">
        <v>1418</v>
      </c>
      <c r="L8186" s="7" t="s">
        <v>30</v>
      </c>
      <c r="M8186" s="7" t="s">
        <v>31</v>
      </c>
      <c r="N8186" s="7" t="s">
        <v>153</v>
      </c>
      <c r="O8186" s="7" t="s">
        <v>154</v>
      </c>
      <c r="P8186" s="7" t="s">
        <v>25454</v>
      </c>
      <c r="Q8186" s="7" t="s">
        <v>146</v>
      </c>
      <c r="R8186" s="7" t="s">
        <v>25455</v>
      </c>
      <c r="S8186" s="7" t="s">
        <v>37</v>
      </c>
      <c r="T8186" s="7" t="s">
        <v>208</v>
      </c>
      <c r="U8186" s="7" t="s">
        <v>265</v>
      </c>
      <c r="V8186" s="10">
        <v>2158.63</v>
      </c>
      <c r="W8186" s="6">
        <v>10</v>
      </c>
      <c r="X8186" s="11">
        <v>0.5</v>
      </c>
      <c r="Y8186" s="10">
        <v>3</v>
      </c>
      <c r="Z8186" s="30">
        <f t="shared" si="637"/>
        <v>1.3897703636102528E-3</v>
      </c>
    </row>
    <row r="8187" spans="1:26">
      <c r="A8187" s="27">
        <v>8186</v>
      </c>
      <c r="B8187" s="14" t="s">
        <v>25456</v>
      </c>
      <c r="C8187" s="15">
        <v>45163</v>
      </c>
      <c r="D8187" s="12">
        <f t="shared" si="634"/>
        <v>2023</v>
      </c>
      <c r="E8187" s="12">
        <f t="shared" si="635"/>
        <v>8</v>
      </c>
      <c r="F8187" s="15" t="str">
        <f t="shared" si="636"/>
        <v>2023-08</v>
      </c>
      <c r="G8187" s="15">
        <v>45163</v>
      </c>
      <c r="H8187" s="23">
        <f t="shared" si="638"/>
        <v>0</v>
      </c>
      <c r="I8187" s="14" t="s">
        <v>63</v>
      </c>
      <c r="J8187" s="14" t="s">
        <v>764</v>
      </c>
      <c r="K8187" s="14" t="s">
        <v>765</v>
      </c>
      <c r="L8187" s="14" t="s">
        <v>30</v>
      </c>
      <c r="M8187" s="14" t="s">
        <v>31</v>
      </c>
      <c r="N8187" s="14" t="s">
        <v>220</v>
      </c>
      <c r="O8187" s="14" t="s">
        <v>220</v>
      </c>
      <c r="P8187" s="14" t="s">
        <v>25457</v>
      </c>
      <c r="Q8187" s="14" t="s">
        <v>58</v>
      </c>
      <c r="R8187" s="14" t="s">
        <v>25458</v>
      </c>
      <c r="S8187" s="14" t="s">
        <v>37</v>
      </c>
      <c r="T8187" s="14" t="s">
        <v>208</v>
      </c>
      <c r="U8187" s="14" t="s">
        <v>209</v>
      </c>
      <c r="V8187" s="16">
        <v>1235.4000000000001</v>
      </c>
      <c r="W8187" s="13">
        <v>1</v>
      </c>
      <c r="X8187" s="17">
        <v>0</v>
      </c>
      <c r="Y8187" s="16">
        <v>33.549999999999997</v>
      </c>
      <c r="Z8187" s="31">
        <f t="shared" si="637"/>
        <v>2.715719604986239E-2</v>
      </c>
    </row>
    <row r="8188" spans="1:26">
      <c r="A8188" s="26">
        <v>8187</v>
      </c>
      <c r="B8188" s="7" t="s">
        <v>25459</v>
      </c>
      <c r="C8188" s="8">
        <v>44654</v>
      </c>
      <c r="D8188" s="12">
        <f t="shared" si="634"/>
        <v>2022</v>
      </c>
      <c r="E8188" s="12">
        <f t="shared" si="635"/>
        <v>4</v>
      </c>
      <c r="F8188" s="8" t="str">
        <f t="shared" si="636"/>
        <v>2022-04</v>
      </c>
      <c r="G8188" s="8">
        <v>44661</v>
      </c>
      <c r="H8188" s="23">
        <f t="shared" si="638"/>
        <v>7</v>
      </c>
      <c r="I8188" s="7" t="s">
        <v>27</v>
      </c>
      <c r="J8188" s="7" t="s">
        <v>12867</v>
      </c>
      <c r="K8188" s="7" t="s">
        <v>1009</v>
      </c>
      <c r="L8188" s="7" t="s">
        <v>83</v>
      </c>
      <c r="M8188" s="7" t="s">
        <v>31</v>
      </c>
      <c r="N8188" s="7" t="s">
        <v>116</v>
      </c>
      <c r="O8188" s="7" t="s">
        <v>117</v>
      </c>
      <c r="P8188" s="7" t="s">
        <v>25460</v>
      </c>
      <c r="Q8188" s="7" t="s">
        <v>58</v>
      </c>
      <c r="R8188" s="7" t="s">
        <v>25461</v>
      </c>
      <c r="S8188" s="7" t="s">
        <v>37</v>
      </c>
      <c r="T8188" s="7" t="s">
        <v>208</v>
      </c>
      <c r="U8188" s="7" t="s">
        <v>265</v>
      </c>
      <c r="V8188" s="10">
        <v>6681.55</v>
      </c>
      <c r="W8188" s="6">
        <v>5</v>
      </c>
      <c r="X8188" s="11">
        <v>0</v>
      </c>
      <c r="Y8188" s="10">
        <v>547.74</v>
      </c>
      <c r="Z8188" s="30">
        <f t="shared" si="637"/>
        <v>8.1977984150384264E-2</v>
      </c>
    </row>
    <row r="8189" spans="1:26">
      <c r="A8189" s="27">
        <v>8188</v>
      </c>
      <c r="B8189" s="14" t="s">
        <v>25462</v>
      </c>
      <c r="C8189" s="15">
        <v>44760</v>
      </c>
      <c r="D8189" s="12">
        <f t="shared" si="634"/>
        <v>2022</v>
      </c>
      <c r="E8189" s="12">
        <f t="shared" si="635"/>
        <v>7</v>
      </c>
      <c r="F8189" s="15" t="str">
        <f t="shared" si="636"/>
        <v>2022-07</v>
      </c>
      <c r="G8189" s="15">
        <v>44763</v>
      </c>
      <c r="H8189" s="23">
        <f t="shared" si="638"/>
        <v>3</v>
      </c>
      <c r="I8189" s="14" t="s">
        <v>122</v>
      </c>
      <c r="J8189" s="14" t="s">
        <v>947</v>
      </c>
      <c r="K8189" s="14" t="s">
        <v>948</v>
      </c>
      <c r="L8189" s="14" t="s">
        <v>66</v>
      </c>
      <c r="M8189" s="14" t="s">
        <v>31</v>
      </c>
      <c r="N8189" s="14" t="s">
        <v>116</v>
      </c>
      <c r="O8189" s="14" t="s">
        <v>117</v>
      </c>
      <c r="P8189" s="14" t="s">
        <v>16923</v>
      </c>
      <c r="Q8189" s="14" t="s">
        <v>58</v>
      </c>
      <c r="R8189" s="14" t="s">
        <v>25463</v>
      </c>
      <c r="S8189" s="14" t="s">
        <v>37</v>
      </c>
      <c r="T8189" s="14" t="s">
        <v>208</v>
      </c>
      <c r="U8189" s="14" t="s">
        <v>408</v>
      </c>
      <c r="V8189" s="16">
        <v>3362.36</v>
      </c>
      <c r="W8189" s="13">
        <v>9</v>
      </c>
      <c r="X8189" s="17">
        <v>0</v>
      </c>
      <c r="Y8189" s="16">
        <v>-153.44999999999999</v>
      </c>
      <c r="Z8189" s="31">
        <f t="shared" si="637"/>
        <v>-4.5637587884700029E-2</v>
      </c>
    </row>
    <row r="8190" spans="1:26">
      <c r="A8190" s="26">
        <v>8189</v>
      </c>
      <c r="B8190" s="7" t="s">
        <v>25464</v>
      </c>
      <c r="C8190" s="8">
        <v>44536</v>
      </c>
      <c r="D8190" s="12">
        <f t="shared" si="634"/>
        <v>2021</v>
      </c>
      <c r="E8190" s="12">
        <f t="shared" si="635"/>
        <v>12</v>
      </c>
      <c r="F8190" s="8" t="str">
        <f t="shared" si="636"/>
        <v>2021-12</v>
      </c>
      <c r="G8190" s="8">
        <v>44536</v>
      </c>
      <c r="H8190" s="23">
        <f t="shared" si="638"/>
        <v>0</v>
      </c>
      <c r="I8190" s="7" t="s">
        <v>63</v>
      </c>
      <c r="J8190" s="7" t="s">
        <v>2139</v>
      </c>
      <c r="K8190" s="7" t="s">
        <v>614</v>
      </c>
      <c r="L8190" s="7" t="s">
        <v>30</v>
      </c>
      <c r="M8190" s="7" t="s">
        <v>31</v>
      </c>
      <c r="N8190" s="7" t="s">
        <v>106</v>
      </c>
      <c r="O8190" s="7" t="s">
        <v>107</v>
      </c>
      <c r="P8190" s="7" t="s">
        <v>25465</v>
      </c>
      <c r="Q8190" s="7" t="s">
        <v>35</v>
      </c>
      <c r="R8190" s="7" t="s">
        <v>25466</v>
      </c>
      <c r="S8190" s="7" t="s">
        <v>37</v>
      </c>
      <c r="T8190" s="7" t="s">
        <v>208</v>
      </c>
      <c r="U8190" s="7" t="s">
        <v>209</v>
      </c>
      <c r="V8190" s="10">
        <v>3908.71</v>
      </c>
      <c r="W8190" s="6">
        <v>8</v>
      </c>
      <c r="X8190" s="11">
        <v>0.3</v>
      </c>
      <c r="Y8190" s="10">
        <v>-201.86</v>
      </c>
      <c r="Z8190" s="30">
        <f t="shared" si="637"/>
        <v>-5.1643636903223829E-2</v>
      </c>
    </row>
    <row r="8191" spans="1:26">
      <c r="A8191" s="27">
        <v>8190</v>
      </c>
      <c r="B8191" s="14" t="s">
        <v>25467</v>
      </c>
      <c r="C8191" s="15">
        <v>44776</v>
      </c>
      <c r="D8191" s="12">
        <f t="shared" si="634"/>
        <v>2022</v>
      </c>
      <c r="E8191" s="12">
        <f t="shared" si="635"/>
        <v>8</v>
      </c>
      <c r="F8191" s="15" t="str">
        <f t="shared" si="636"/>
        <v>2022-08</v>
      </c>
      <c r="G8191" s="15">
        <v>44776</v>
      </c>
      <c r="H8191" s="23">
        <f t="shared" si="638"/>
        <v>0</v>
      </c>
      <c r="I8191" s="14" t="s">
        <v>63</v>
      </c>
      <c r="J8191" s="14" t="s">
        <v>972</v>
      </c>
      <c r="K8191" s="14" t="s">
        <v>757</v>
      </c>
      <c r="L8191" s="14" t="s">
        <v>66</v>
      </c>
      <c r="M8191" s="14" t="s">
        <v>31</v>
      </c>
      <c r="N8191" s="14" t="s">
        <v>91</v>
      </c>
      <c r="O8191" s="14" t="s">
        <v>92</v>
      </c>
      <c r="P8191" s="14" t="s">
        <v>2466</v>
      </c>
      <c r="Q8191" s="14" t="s">
        <v>46</v>
      </c>
      <c r="R8191" s="14" t="s">
        <v>25468</v>
      </c>
      <c r="S8191" s="14" t="s">
        <v>37</v>
      </c>
      <c r="T8191" s="14" t="s">
        <v>60</v>
      </c>
      <c r="U8191" s="14" t="s">
        <v>317</v>
      </c>
      <c r="V8191" s="16">
        <v>5950.49</v>
      </c>
      <c r="W8191" s="13">
        <v>12</v>
      </c>
      <c r="X8191" s="17">
        <v>0.5</v>
      </c>
      <c r="Y8191" s="16">
        <v>1282.48</v>
      </c>
      <c r="Z8191" s="31">
        <f t="shared" si="637"/>
        <v>0.21552510801631464</v>
      </c>
    </row>
    <row r="8192" spans="1:26">
      <c r="A8192" s="26">
        <v>8191</v>
      </c>
      <c r="B8192" s="7" t="s">
        <v>25469</v>
      </c>
      <c r="C8192" s="8">
        <v>45623</v>
      </c>
      <c r="D8192" s="12">
        <f t="shared" si="634"/>
        <v>2024</v>
      </c>
      <c r="E8192" s="12">
        <f t="shared" si="635"/>
        <v>11</v>
      </c>
      <c r="F8192" s="8" t="str">
        <f t="shared" si="636"/>
        <v>2024-11</v>
      </c>
      <c r="G8192" s="8">
        <v>45630</v>
      </c>
      <c r="H8192" s="23">
        <f t="shared" si="638"/>
        <v>7</v>
      </c>
      <c r="I8192" s="7" t="s">
        <v>27</v>
      </c>
      <c r="J8192" s="7" t="s">
        <v>497</v>
      </c>
      <c r="K8192" s="7" t="s">
        <v>320</v>
      </c>
      <c r="L8192" s="7" t="s">
        <v>66</v>
      </c>
      <c r="M8192" s="7" t="s">
        <v>31</v>
      </c>
      <c r="N8192" s="7" t="s">
        <v>106</v>
      </c>
      <c r="O8192" s="7" t="s">
        <v>107</v>
      </c>
      <c r="P8192" s="7" t="s">
        <v>25470</v>
      </c>
      <c r="Q8192" s="7" t="s">
        <v>35</v>
      </c>
      <c r="R8192" s="7" t="s">
        <v>25471</v>
      </c>
      <c r="S8192" s="7" t="s">
        <v>48</v>
      </c>
      <c r="T8192" s="7" t="s">
        <v>69</v>
      </c>
      <c r="U8192" s="7" t="s">
        <v>70</v>
      </c>
      <c r="V8192" s="10">
        <v>2487.09</v>
      </c>
      <c r="W8192" s="6">
        <v>11</v>
      </c>
      <c r="X8192" s="11">
        <v>0.1</v>
      </c>
      <c r="Y8192" s="10">
        <v>224.8</v>
      </c>
      <c r="Z8192" s="30">
        <f t="shared" si="637"/>
        <v>9.0386757214254404E-2</v>
      </c>
    </row>
    <row r="8193" spans="1:26">
      <c r="A8193" s="27">
        <v>8192</v>
      </c>
      <c r="B8193" s="14" t="s">
        <v>25472</v>
      </c>
      <c r="C8193" s="15">
        <v>45025</v>
      </c>
      <c r="D8193" s="12">
        <f t="shared" si="634"/>
        <v>2023</v>
      </c>
      <c r="E8193" s="12">
        <f t="shared" si="635"/>
        <v>4</v>
      </c>
      <c r="F8193" s="15" t="str">
        <f t="shared" si="636"/>
        <v>2023-04</v>
      </c>
      <c r="G8193" s="15">
        <v>45030</v>
      </c>
      <c r="H8193" s="23">
        <f t="shared" si="638"/>
        <v>5</v>
      </c>
      <c r="I8193" s="14" t="s">
        <v>52</v>
      </c>
      <c r="J8193" s="14" t="s">
        <v>7089</v>
      </c>
      <c r="K8193" s="14" t="s">
        <v>362</v>
      </c>
      <c r="L8193" s="14" t="s">
        <v>66</v>
      </c>
      <c r="M8193" s="14" t="s">
        <v>31</v>
      </c>
      <c r="N8193" s="14" t="s">
        <v>711</v>
      </c>
      <c r="O8193" s="14" t="s">
        <v>712</v>
      </c>
      <c r="P8193" s="14" t="s">
        <v>25473</v>
      </c>
      <c r="Q8193" s="14" t="s">
        <v>35</v>
      </c>
      <c r="R8193" s="14" t="s">
        <v>25474</v>
      </c>
      <c r="S8193" s="14" t="s">
        <v>37</v>
      </c>
      <c r="T8193" s="14" t="s">
        <v>208</v>
      </c>
      <c r="U8193" s="14" t="s">
        <v>408</v>
      </c>
      <c r="V8193" s="16">
        <v>2043.87</v>
      </c>
      <c r="W8193" s="13">
        <v>4</v>
      </c>
      <c r="X8193" s="17">
        <v>0</v>
      </c>
      <c r="Y8193" s="16">
        <v>403.82</v>
      </c>
      <c r="Z8193" s="31">
        <f t="shared" si="637"/>
        <v>0.19757616678164464</v>
      </c>
    </row>
    <row r="8194" spans="1:26">
      <c r="A8194" s="26">
        <v>8193</v>
      </c>
      <c r="B8194" s="7" t="s">
        <v>25475</v>
      </c>
      <c r="C8194" s="8">
        <v>45620</v>
      </c>
      <c r="D8194" s="12">
        <f t="shared" ref="D8194:D8257" si="639">YEAR(C8194)</f>
        <v>2024</v>
      </c>
      <c r="E8194" s="12">
        <f t="shared" ref="E8194:E8257" si="640">MONTH(C8194)</f>
        <v>11</v>
      </c>
      <c r="F8194" s="8" t="str">
        <f t="shared" ref="F8194:F8257" si="641">TEXT(C8194,"yyyy-mm")</f>
        <v>2024-11</v>
      </c>
      <c r="G8194" s="8">
        <v>45620</v>
      </c>
      <c r="H8194" s="23">
        <f t="shared" si="638"/>
        <v>0</v>
      </c>
      <c r="I8194" s="7" t="s">
        <v>63</v>
      </c>
      <c r="J8194" s="7" t="s">
        <v>2712</v>
      </c>
      <c r="K8194" s="7" t="s">
        <v>732</v>
      </c>
      <c r="L8194" s="7" t="s">
        <v>30</v>
      </c>
      <c r="M8194" s="7" t="s">
        <v>31</v>
      </c>
      <c r="N8194" s="7" t="s">
        <v>91</v>
      </c>
      <c r="O8194" s="7" t="s">
        <v>92</v>
      </c>
      <c r="P8194" s="7" t="s">
        <v>5255</v>
      </c>
      <c r="Q8194" s="7" t="s">
        <v>46</v>
      </c>
      <c r="R8194" s="7" t="s">
        <v>25476</v>
      </c>
      <c r="S8194" s="7" t="s">
        <v>110</v>
      </c>
      <c r="T8194" s="7" t="s">
        <v>111</v>
      </c>
      <c r="U8194" s="7" t="s">
        <v>216</v>
      </c>
      <c r="V8194" s="10">
        <v>2823.35</v>
      </c>
      <c r="W8194" s="6">
        <v>13</v>
      </c>
      <c r="X8194" s="11">
        <v>0.5</v>
      </c>
      <c r="Y8194" s="10">
        <v>-532.44000000000005</v>
      </c>
      <c r="Z8194" s="30">
        <f t="shared" ref="Z8194:Z8257" si="642">IFERROR(Y8194/V8194,0)</f>
        <v>-0.18858448297235555</v>
      </c>
    </row>
    <row r="8195" spans="1:26">
      <c r="A8195" s="27">
        <v>8194</v>
      </c>
      <c r="B8195" s="14" t="s">
        <v>25477</v>
      </c>
      <c r="C8195" s="15">
        <v>44749</v>
      </c>
      <c r="D8195" s="12">
        <f t="shared" si="639"/>
        <v>2022</v>
      </c>
      <c r="E8195" s="12">
        <f t="shared" si="640"/>
        <v>7</v>
      </c>
      <c r="F8195" s="15" t="str">
        <f t="shared" si="641"/>
        <v>2022-07</v>
      </c>
      <c r="G8195" s="15">
        <v>44753</v>
      </c>
      <c r="H8195" s="23">
        <f t="shared" si="638"/>
        <v>4</v>
      </c>
      <c r="I8195" s="14" t="s">
        <v>52</v>
      </c>
      <c r="J8195" s="14" t="s">
        <v>558</v>
      </c>
      <c r="K8195" s="14" t="s">
        <v>559</v>
      </c>
      <c r="L8195" s="14" t="s">
        <v>30</v>
      </c>
      <c r="M8195" s="14" t="s">
        <v>31</v>
      </c>
      <c r="N8195" s="14" t="s">
        <v>43</v>
      </c>
      <c r="O8195" s="14" t="s">
        <v>44</v>
      </c>
      <c r="P8195" s="14" t="s">
        <v>25478</v>
      </c>
      <c r="Q8195" s="14" t="s">
        <v>46</v>
      </c>
      <c r="R8195" s="14" t="s">
        <v>25479</v>
      </c>
      <c r="S8195" s="14" t="s">
        <v>110</v>
      </c>
      <c r="T8195" s="14" t="s">
        <v>111</v>
      </c>
      <c r="U8195" s="14" t="s">
        <v>287</v>
      </c>
      <c r="V8195" s="16">
        <v>4684.58</v>
      </c>
      <c r="W8195" s="13">
        <v>10</v>
      </c>
      <c r="X8195" s="17">
        <v>0.2</v>
      </c>
      <c r="Y8195" s="16">
        <v>1535.8</v>
      </c>
      <c r="Z8195" s="31">
        <f t="shared" si="642"/>
        <v>0.32784155676709542</v>
      </c>
    </row>
    <row r="8196" spans="1:26">
      <c r="A8196" s="26">
        <v>8195</v>
      </c>
      <c r="B8196" s="7" t="s">
        <v>25480</v>
      </c>
      <c r="C8196" s="8">
        <v>45331</v>
      </c>
      <c r="D8196" s="12">
        <f t="shared" si="639"/>
        <v>2024</v>
      </c>
      <c r="E8196" s="12">
        <f t="shared" si="640"/>
        <v>2</v>
      </c>
      <c r="F8196" s="8" t="str">
        <f t="shared" si="641"/>
        <v>2024-02</v>
      </c>
      <c r="G8196" s="8">
        <v>45334</v>
      </c>
      <c r="H8196" s="23">
        <f t="shared" ref="H8196:H8259" si="643">G8196-C8196</f>
        <v>3</v>
      </c>
      <c r="I8196" s="7" t="s">
        <v>122</v>
      </c>
      <c r="J8196" s="7" t="s">
        <v>7431</v>
      </c>
      <c r="K8196" s="7" t="s">
        <v>2590</v>
      </c>
      <c r="L8196" s="7" t="s">
        <v>66</v>
      </c>
      <c r="M8196" s="7" t="s">
        <v>31</v>
      </c>
      <c r="N8196" s="7" t="s">
        <v>91</v>
      </c>
      <c r="O8196" s="7" t="s">
        <v>92</v>
      </c>
      <c r="P8196" s="7" t="s">
        <v>25481</v>
      </c>
      <c r="Q8196" s="7" t="s">
        <v>46</v>
      </c>
      <c r="R8196" s="7" t="s">
        <v>25482</v>
      </c>
      <c r="S8196" s="7" t="s">
        <v>37</v>
      </c>
      <c r="T8196" s="7" t="s">
        <v>38</v>
      </c>
      <c r="U8196" s="7" t="s">
        <v>177</v>
      </c>
      <c r="V8196" s="10">
        <v>3419.88</v>
      </c>
      <c r="W8196" s="6">
        <v>3</v>
      </c>
      <c r="X8196" s="11">
        <v>0</v>
      </c>
      <c r="Y8196" s="10">
        <v>-58.68</v>
      </c>
      <c r="Z8196" s="30">
        <f t="shared" si="642"/>
        <v>-1.715849678936103E-2</v>
      </c>
    </row>
    <row r="8197" spans="1:26">
      <c r="A8197" s="27">
        <v>8196</v>
      </c>
      <c r="B8197" s="14" t="s">
        <v>25483</v>
      </c>
      <c r="C8197" s="15">
        <v>44863</v>
      </c>
      <c r="D8197" s="12">
        <f t="shared" si="639"/>
        <v>2022</v>
      </c>
      <c r="E8197" s="12">
        <f t="shared" si="640"/>
        <v>10</v>
      </c>
      <c r="F8197" s="15" t="str">
        <f t="shared" si="641"/>
        <v>2022-10</v>
      </c>
      <c r="G8197" s="15">
        <v>44863</v>
      </c>
      <c r="H8197" s="23">
        <f t="shared" si="643"/>
        <v>0</v>
      </c>
      <c r="I8197" s="14" t="s">
        <v>63</v>
      </c>
      <c r="J8197" s="14" t="s">
        <v>4119</v>
      </c>
      <c r="K8197" s="14" t="s">
        <v>2166</v>
      </c>
      <c r="L8197" s="14" t="s">
        <v>66</v>
      </c>
      <c r="M8197" s="14" t="s">
        <v>31</v>
      </c>
      <c r="N8197" s="14" t="s">
        <v>106</v>
      </c>
      <c r="O8197" s="14" t="s">
        <v>107</v>
      </c>
      <c r="P8197" s="14" t="s">
        <v>25484</v>
      </c>
      <c r="Q8197" s="14" t="s">
        <v>35</v>
      </c>
      <c r="R8197" s="14" t="s">
        <v>25485</v>
      </c>
      <c r="S8197" s="14" t="s">
        <v>110</v>
      </c>
      <c r="T8197" s="14" t="s">
        <v>243</v>
      </c>
      <c r="U8197" s="14" t="s">
        <v>244</v>
      </c>
      <c r="V8197" s="16">
        <v>6392.03</v>
      </c>
      <c r="W8197" s="13">
        <v>4</v>
      </c>
      <c r="X8197" s="17">
        <v>0</v>
      </c>
      <c r="Y8197" s="16">
        <v>-392.09</v>
      </c>
      <c r="Z8197" s="31">
        <f t="shared" si="642"/>
        <v>-6.1340450529800389E-2</v>
      </c>
    </row>
    <row r="8198" spans="1:26">
      <c r="A8198" s="26">
        <v>8197</v>
      </c>
      <c r="B8198" s="7" t="s">
        <v>25486</v>
      </c>
      <c r="C8198" s="8">
        <v>45065</v>
      </c>
      <c r="D8198" s="12">
        <f t="shared" si="639"/>
        <v>2023</v>
      </c>
      <c r="E8198" s="12">
        <f t="shared" si="640"/>
        <v>5</v>
      </c>
      <c r="F8198" s="8" t="str">
        <f t="shared" si="641"/>
        <v>2023-05</v>
      </c>
      <c r="G8198" s="8">
        <v>45065</v>
      </c>
      <c r="H8198" s="23">
        <f t="shared" si="643"/>
        <v>0</v>
      </c>
      <c r="I8198" s="7" t="s">
        <v>63</v>
      </c>
      <c r="J8198" s="7" t="s">
        <v>1013</v>
      </c>
      <c r="K8198" s="7" t="s">
        <v>583</v>
      </c>
      <c r="L8198" s="7" t="s">
        <v>30</v>
      </c>
      <c r="M8198" s="7" t="s">
        <v>31</v>
      </c>
      <c r="N8198" s="7" t="s">
        <v>181</v>
      </c>
      <c r="O8198" s="7" t="s">
        <v>107</v>
      </c>
      <c r="P8198" s="7" t="s">
        <v>14662</v>
      </c>
      <c r="Q8198" s="7" t="s">
        <v>35</v>
      </c>
      <c r="R8198" s="7" t="s">
        <v>25487</v>
      </c>
      <c r="S8198" s="7" t="s">
        <v>37</v>
      </c>
      <c r="T8198" s="7" t="s">
        <v>60</v>
      </c>
      <c r="U8198" s="7" t="s">
        <v>162</v>
      </c>
      <c r="V8198" s="10">
        <v>8188.93</v>
      </c>
      <c r="W8198" s="6">
        <v>11</v>
      </c>
      <c r="X8198" s="11">
        <v>0</v>
      </c>
      <c r="Y8198" s="10">
        <v>2221.9</v>
      </c>
      <c r="Z8198" s="30">
        <f t="shared" si="642"/>
        <v>0.27132970974229842</v>
      </c>
    </row>
    <row r="8199" spans="1:26">
      <c r="A8199" s="27">
        <v>8198</v>
      </c>
      <c r="B8199" s="14" t="s">
        <v>25488</v>
      </c>
      <c r="C8199" s="15">
        <v>44808</v>
      </c>
      <c r="D8199" s="12">
        <f t="shared" si="639"/>
        <v>2022</v>
      </c>
      <c r="E8199" s="12">
        <f t="shared" si="640"/>
        <v>9</v>
      </c>
      <c r="F8199" s="15" t="str">
        <f t="shared" si="641"/>
        <v>2022-09</v>
      </c>
      <c r="G8199" s="15">
        <v>44808</v>
      </c>
      <c r="H8199" s="23">
        <f t="shared" si="643"/>
        <v>0</v>
      </c>
      <c r="I8199" s="14" t="s">
        <v>63</v>
      </c>
      <c r="J8199" s="14" t="s">
        <v>2110</v>
      </c>
      <c r="K8199" s="14" t="s">
        <v>380</v>
      </c>
      <c r="L8199" s="14" t="s">
        <v>83</v>
      </c>
      <c r="M8199" s="14" t="s">
        <v>31</v>
      </c>
      <c r="N8199" s="14" t="s">
        <v>283</v>
      </c>
      <c r="O8199" s="14" t="s">
        <v>284</v>
      </c>
      <c r="P8199" s="14" t="s">
        <v>25489</v>
      </c>
      <c r="Q8199" s="14" t="s">
        <v>146</v>
      </c>
      <c r="R8199" s="14" t="s">
        <v>25490</v>
      </c>
      <c r="S8199" s="14" t="s">
        <v>110</v>
      </c>
      <c r="T8199" s="14" t="s">
        <v>111</v>
      </c>
      <c r="U8199" s="14" t="s">
        <v>216</v>
      </c>
      <c r="V8199" s="16">
        <v>7652.06</v>
      </c>
      <c r="W8199" s="13">
        <v>6</v>
      </c>
      <c r="X8199" s="17">
        <v>0.2</v>
      </c>
      <c r="Y8199" s="16">
        <v>-986.68</v>
      </c>
      <c r="Z8199" s="31">
        <f t="shared" si="642"/>
        <v>-0.12894305585685423</v>
      </c>
    </row>
    <row r="8200" spans="1:26">
      <c r="A8200" s="26">
        <v>8199</v>
      </c>
      <c r="B8200" s="7" t="s">
        <v>25491</v>
      </c>
      <c r="C8200" s="8">
        <v>44695</v>
      </c>
      <c r="D8200" s="12">
        <f t="shared" si="639"/>
        <v>2022</v>
      </c>
      <c r="E8200" s="12">
        <f t="shared" si="640"/>
        <v>5</v>
      </c>
      <c r="F8200" s="8" t="str">
        <f t="shared" si="641"/>
        <v>2022-05</v>
      </c>
      <c r="G8200" s="8">
        <v>44697</v>
      </c>
      <c r="H8200" s="23">
        <f t="shared" si="643"/>
        <v>2</v>
      </c>
      <c r="I8200" s="7" t="s">
        <v>122</v>
      </c>
      <c r="J8200" s="7" t="s">
        <v>2050</v>
      </c>
      <c r="K8200" s="7" t="s">
        <v>2051</v>
      </c>
      <c r="L8200" s="7" t="s">
        <v>66</v>
      </c>
      <c r="M8200" s="7" t="s">
        <v>31</v>
      </c>
      <c r="N8200" s="7" t="s">
        <v>43</v>
      </c>
      <c r="O8200" s="7" t="s">
        <v>44</v>
      </c>
      <c r="P8200" s="7" t="s">
        <v>25492</v>
      </c>
      <c r="Q8200" s="7" t="s">
        <v>46</v>
      </c>
      <c r="R8200" s="7" t="s">
        <v>25493</v>
      </c>
      <c r="S8200" s="7" t="s">
        <v>48</v>
      </c>
      <c r="T8200" s="7" t="s">
        <v>86</v>
      </c>
      <c r="U8200" s="7" t="s">
        <v>388</v>
      </c>
      <c r="V8200" s="10">
        <v>535.36</v>
      </c>
      <c r="W8200" s="6">
        <v>9</v>
      </c>
      <c r="X8200" s="11">
        <v>0.3</v>
      </c>
      <c r="Y8200" s="10">
        <v>126.83</v>
      </c>
      <c r="Z8200" s="30">
        <f t="shared" si="642"/>
        <v>0.23690600717274357</v>
      </c>
    </row>
    <row r="8201" spans="1:26">
      <c r="A8201" s="27">
        <v>8200</v>
      </c>
      <c r="B8201" s="14" t="s">
        <v>25494</v>
      </c>
      <c r="C8201" s="15">
        <v>44353</v>
      </c>
      <c r="D8201" s="12">
        <f t="shared" si="639"/>
        <v>2021</v>
      </c>
      <c r="E8201" s="12">
        <f t="shared" si="640"/>
        <v>6</v>
      </c>
      <c r="F8201" s="15" t="str">
        <f t="shared" si="641"/>
        <v>2021-06</v>
      </c>
      <c r="G8201" s="15">
        <v>44353</v>
      </c>
      <c r="H8201" s="23">
        <f t="shared" si="643"/>
        <v>0</v>
      </c>
      <c r="I8201" s="14" t="s">
        <v>63</v>
      </c>
      <c r="J8201" s="14" t="s">
        <v>3790</v>
      </c>
      <c r="K8201" s="14" t="s">
        <v>1601</v>
      </c>
      <c r="L8201" s="14" t="s">
        <v>66</v>
      </c>
      <c r="M8201" s="14" t="s">
        <v>31</v>
      </c>
      <c r="N8201" s="14" t="s">
        <v>32</v>
      </c>
      <c r="O8201" s="14" t="s">
        <v>33</v>
      </c>
      <c r="P8201" s="14" t="s">
        <v>25495</v>
      </c>
      <c r="Q8201" s="14" t="s">
        <v>35</v>
      </c>
      <c r="R8201" s="14" t="s">
        <v>25496</v>
      </c>
      <c r="S8201" s="14" t="s">
        <v>48</v>
      </c>
      <c r="T8201" s="14" t="s">
        <v>86</v>
      </c>
      <c r="U8201" s="14" t="s">
        <v>87</v>
      </c>
      <c r="V8201" s="16">
        <v>147.30000000000001</v>
      </c>
      <c r="W8201" s="13">
        <v>5</v>
      </c>
      <c r="X8201" s="17">
        <v>0.2</v>
      </c>
      <c r="Y8201" s="16">
        <v>47.58</v>
      </c>
      <c r="Z8201" s="31">
        <f t="shared" si="642"/>
        <v>0.32301425661914457</v>
      </c>
    </row>
    <row r="8202" spans="1:26">
      <c r="A8202" s="26">
        <v>8201</v>
      </c>
      <c r="B8202" s="7" t="s">
        <v>25497</v>
      </c>
      <c r="C8202" s="8">
        <v>45650</v>
      </c>
      <c r="D8202" s="12">
        <f t="shared" si="639"/>
        <v>2024</v>
      </c>
      <c r="E8202" s="12">
        <f t="shared" si="640"/>
        <v>12</v>
      </c>
      <c r="F8202" s="8" t="str">
        <f t="shared" si="641"/>
        <v>2024-12</v>
      </c>
      <c r="G8202" s="8">
        <v>45653</v>
      </c>
      <c r="H8202" s="23">
        <f t="shared" si="643"/>
        <v>3</v>
      </c>
      <c r="I8202" s="7" t="s">
        <v>52</v>
      </c>
      <c r="J8202" s="7" t="s">
        <v>5359</v>
      </c>
      <c r="K8202" s="7" t="s">
        <v>1159</v>
      </c>
      <c r="L8202" s="7" t="s">
        <v>66</v>
      </c>
      <c r="M8202" s="7" t="s">
        <v>31</v>
      </c>
      <c r="N8202" s="7" t="s">
        <v>181</v>
      </c>
      <c r="O8202" s="7" t="s">
        <v>107</v>
      </c>
      <c r="P8202" s="7" t="s">
        <v>21030</v>
      </c>
      <c r="Q8202" s="7" t="s">
        <v>35</v>
      </c>
      <c r="R8202" s="7" t="s">
        <v>25498</v>
      </c>
      <c r="S8202" s="7" t="s">
        <v>48</v>
      </c>
      <c r="T8202" s="7" t="s">
        <v>86</v>
      </c>
      <c r="U8202" s="7" t="s">
        <v>819</v>
      </c>
      <c r="V8202" s="10">
        <v>1726.5</v>
      </c>
      <c r="W8202" s="6">
        <v>10</v>
      </c>
      <c r="X8202" s="11">
        <v>0</v>
      </c>
      <c r="Y8202" s="10">
        <v>118.13</v>
      </c>
      <c r="Z8202" s="30">
        <f t="shared" si="642"/>
        <v>6.842166232261801E-2</v>
      </c>
    </row>
    <row r="8203" spans="1:26">
      <c r="A8203" s="27">
        <v>8202</v>
      </c>
      <c r="B8203" s="14" t="s">
        <v>25499</v>
      </c>
      <c r="C8203" s="15">
        <v>45327</v>
      </c>
      <c r="D8203" s="12">
        <f t="shared" si="639"/>
        <v>2024</v>
      </c>
      <c r="E8203" s="12">
        <f t="shared" si="640"/>
        <v>2</v>
      </c>
      <c r="F8203" s="15" t="str">
        <f t="shared" si="641"/>
        <v>2024-02</v>
      </c>
      <c r="G8203" s="15">
        <v>45332</v>
      </c>
      <c r="H8203" s="23">
        <f t="shared" si="643"/>
        <v>5</v>
      </c>
      <c r="I8203" s="14" t="s">
        <v>27</v>
      </c>
      <c r="J8203" s="14" t="s">
        <v>1805</v>
      </c>
      <c r="K8203" s="14" t="s">
        <v>1806</v>
      </c>
      <c r="L8203" s="14" t="s">
        <v>66</v>
      </c>
      <c r="M8203" s="14" t="s">
        <v>31</v>
      </c>
      <c r="N8203" s="14" t="s">
        <v>143</v>
      </c>
      <c r="O8203" s="14" t="s">
        <v>144</v>
      </c>
      <c r="P8203" s="14" t="s">
        <v>25500</v>
      </c>
      <c r="Q8203" s="14" t="s">
        <v>146</v>
      </c>
      <c r="R8203" s="14" t="s">
        <v>25501</v>
      </c>
      <c r="S8203" s="14" t="s">
        <v>37</v>
      </c>
      <c r="T8203" s="14" t="s">
        <v>170</v>
      </c>
      <c r="U8203" s="14" t="s">
        <v>189</v>
      </c>
      <c r="V8203" s="16">
        <v>2713.12</v>
      </c>
      <c r="W8203" s="13">
        <v>10</v>
      </c>
      <c r="X8203" s="17">
        <v>0</v>
      </c>
      <c r="Y8203" s="16">
        <v>-41.68</v>
      </c>
      <c r="Z8203" s="31">
        <f t="shared" si="642"/>
        <v>-1.5362387214719586E-2</v>
      </c>
    </row>
    <row r="8204" spans="1:26">
      <c r="A8204" s="26">
        <v>8203</v>
      </c>
      <c r="B8204" s="7" t="s">
        <v>25502</v>
      </c>
      <c r="C8204" s="8">
        <v>44720</v>
      </c>
      <c r="D8204" s="12">
        <f t="shared" si="639"/>
        <v>2022</v>
      </c>
      <c r="E8204" s="12">
        <f t="shared" si="640"/>
        <v>6</v>
      </c>
      <c r="F8204" s="8" t="str">
        <f t="shared" si="641"/>
        <v>2022-06</v>
      </c>
      <c r="G8204" s="8">
        <v>44720</v>
      </c>
      <c r="H8204" s="23">
        <f t="shared" si="643"/>
        <v>0</v>
      </c>
      <c r="I8204" s="7" t="s">
        <v>63</v>
      </c>
      <c r="J8204" s="7" t="s">
        <v>846</v>
      </c>
      <c r="K8204" s="7" t="s">
        <v>847</v>
      </c>
      <c r="L8204" s="7" t="s">
        <v>83</v>
      </c>
      <c r="M8204" s="7" t="s">
        <v>31</v>
      </c>
      <c r="N8204" s="7" t="s">
        <v>55</v>
      </c>
      <c r="O8204" s="7" t="s">
        <v>56</v>
      </c>
      <c r="P8204" s="7" t="s">
        <v>25503</v>
      </c>
      <c r="Q8204" s="7" t="s">
        <v>58</v>
      </c>
      <c r="R8204" s="7" t="s">
        <v>25504</v>
      </c>
      <c r="S8204" s="7" t="s">
        <v>48</v>
      </c>
      <c r="T8204" s="7" t="s">
        <v>138</v>
      </c>
      <c r="U8204" s="7" t="s">
        <v>781</v>
      </c>
      <c r="V8204" s="10">
        <v>2590.9699999999998</v>
      </c>
      <c r="W8204" s="6">
        <v>13</v>
      </c>
      <c r="X8204" s="11">
        <v>0</v>
      </c>
      <c r="Y8204" s="10">
        <v>857.81</v>
      </c>
      <c r="Z8204" s="30">
        <f t="shared" si="642"/>
        <v>0.33107677819503895</v>
      </c>
    </row>
    <row r="8205" spans="1:26">
      <c r="A8205" s="27">
        <v>8204</v>
      </c>
      <c r="B8205" s="14" t="s">
        <v>25505</v>
      </c>
      <c r="C8205" s="15">
        <v>44555</v>
      </c>
      <c r="D8205" s="12">
        <f t="shared" si="639"/>
        <v>2021</v>
      </c>
      <c r="E8205" s="12">
        <f t="shared" si="640"/>
        <v>12</v>
      </c>
      <c r="F8205" s="15" t="str">
        <f t="shared" si="641"/>
        <v>2021-12</v>
      </c>
      <c r="G8205" s="15">
        <v>44555</v>
      </c>
      <c r="H8205" s="23">
        <f t="shared" si="643"/>
        <v>0</v>
      </c>
      <c r="I8205" s="14" t="s">
        <v>63</v>
      </c>
      <c r="J8205" s="14" t="s">
        <v>548</v>
      </c>
      <c r="K8205" s="14" t="s">
        <v>549</v>
      </c>
      <c r="L8205" s="14" t="s">
        <v>83</v>
      </c>
      <c r="M8205" s="14" t="s">
        <v>31</v>
      </c>
      <c r="N8205" s="14" t="s">
        <v>204</v>
      </c>
      <c r="O8205" s="14" t="s">
        <v>205</v>
      </c>
      <c r="P8205" s="14" t="s">
        <v>25506</v>
      </c>
      <c r="Q8205" s="14" t="s">
        <v>146</v>
      </c>
      <c r="R8205" s="14" t="s">
        <v>25507</v>
      </c>
      <c r="S8205" s="14" t="s">
        <v>48</v>
      </c>
      <c r="T8205" s="14" t="s">
        <v>129</v>
      </c>
      <c r="U8205" s="14" t="s">
        <v>1450</v>
      </c>
      <c r="V8205" s="16">
        <v>568.79999999999995</v>
      </c>
      <c r="W8205" s="13">
        <v>4</v>
      </c>
      <c r="X8205" s="17">
        <v>0</v>
      </c>
      <c r="Y8205" s="16">
        <v>-22.57</v>
      </c>
      <c r="Z8205" s="31">
        <f t="shared" si="642"/>
        <v>-3.9680028129395223E-2</v>
      </c>
    </row>
    <row r="8206" spans="1:26">
      <c r="A8206" s="26">
        <v>8205</v>
      </c>
      <c r="B8206" s="7" t="s">
        <v>25508</v>
      </c>
      <c r="C8206" s="8">
        <v>44824</v>
      </c>
      <c r="D8206" s="12">
        <f t="shared" si="639"/>
        <v>2022</v>
      </c>
      <c r="E8206" s="12">
        <f t="shared" si="640"/>
        <v>9</v>
      </c>
      <c r="F8206" s="8" t="str">
        <f t="shared" si="641"/>
        <v>2022-09</v>
      </c>
      <c r="G8206" s="8">
        <v>44826</v>
      </c>
      <c r="H8206" s="23">
        <f t="shared" si="643"/>
        <v>2</v>
      </c>
      <c r="I8206" s="7" t="s">
        <v>122</v>
      </c>
      <c r="J8206" s="7" t="s">
        <v>4678</v>
      </c>
      <c r="K8206" s="7" t="s">
        <v>446</v>
      </c>
      <c r="L8206" s="7" t="s">
        <v>30</v>
      </c>
      <c r="M8206" s="7" t="s">
        <v>31</v>
      </c>
      <c r="N8206" s="7" t="s">
        <v>116</v>
      </c>
      <c r="O8206" s="7" t="s">
        <v>117</v>
      </c>
      <c r="P8206" s="7" t="s">
        <v>25509</v>
      </c>
      <c r="Q8206" s="7" t="s">
        <v>58</v>
      </c>
      <c r="R8206" s="7" t="s">
        <v>25510</v>
      </c>
      <c r="S8206" s="7" t="s">
        <v>37</v>
      </c>
      <c r="T8206" s="7" t="s">
        <v>208</v>
      </c>
      <c r="U8206" s="7" t="s">
        <v>265</v>
      </c>
      <c r="V8206" s="10">
        <v>149.35</v>
      </c>
      <c r="W8206" s="6">
        <v>3</v>
      </c>
      <c r="X8206" s="11">
        <v>0</v>
      </c>
      <c r="Y8206" s="10">
        <v>-12.56</v>
      </c>
      <c r="Z8206" s="30">
        <f t="shared" si="642"/>
        <v>-8.4097756946769339E-2</v>
      </c>
    </row>
    <row r="8207" spans="1:26">
      <c r="A8207" s="27">
        <v>8206</v>
      </c>
      <c r="B8207" s="14" t="s">
        <v>25511</v>
      </c>
      <c r="C8207" s="15">
        <v>44640</v>
      </c>
      <c r="D8207" s="12">
        <f t="shared" si="639"/>
        <v>2022</v>
      </c>
      <c r="E8207" s="12">
        <f t="shared" si="640"/>
        <v>3</v>
      </c>
      <c r="F8207" s="15" t="str">
        <f t="shared" si="641"/>
        <v>2022-03</v>
      </c>
      <c r="G8207" s="15">
        <v>44643</v>
      </c>
      <c r="H8207" s="23">
        <f t="shared" si="643"/>
        <v>3</v>
      </c>
      <c r="I8207" s="14" t="s">
        <v>52</v>
      </c>
      <c r="J8207" s="14" t="s">
        <v>1792</v>
      </c>
      <c r="K8207" s="14" t="s">
        <v>1793</v>
      </c>
      <c r="L8207" s="14" t="s">
        <v>66</v>
      </c>
      <c r="M8207" s="14" t="s">
        <v>31</v>
      </c>
      <c r="N8207" s="14" t="s">
        <v>711</v>
      </c>
      <c r="O8207" s="14" t="s">
        <v>712</v>
      </c>
      <c r="P8207" s="14" t="s">
        <v>25512</v>
      </c>
      <c r="Q8207" s="14" t="s">
        <v>35</v>
      </c>
      <c r="R8207" s="14" t="s">
        <v>25513</v>
      </c>
      <c r="S8207" s="14" t="s">
        <v>110</v>
      </c>
      <c r="T8207" s="14" t="s">
        <v>223</v>
      </c>
      <c r="U8207" s="14" t="s">
        <v>495</v>
      </c>
      <c r="V8207" s="16">
        <v>351.94</v>
      </c>
      <c r="W8207" s="13">
        <v>1</v>
      </c>
      <c r="X8207" s="17">
        <v>0.1</v>
      </c>
      <c r="Y8207" s="16">
        <v>69.39</v>
      </c>
      <c r="Z8207" s="31">
        <f t="shared" si="642"/>
        <v>0.19716428936750582</v>
      </c>
    </row>
    <row r="8208" spans="1:26">
      <c r="A8208" s="26">
        <v>8207</v>
      </c>
      <c r="B8208" s="7" t="s">
        <v>25514</v>
      </c>
      <c r="C8208" s="8">
        <v>44361</v>
      </c>
      <c r="D8208" s="12">
        <f t="shared" si="639"/>
        <v>2021</v>
      </c>
      <c r="E8208" s="12">
        <f t="shared" si="640"/>
        <v>6</v>
      </c>
      <c r="F8208" s="8" t="str">
        <f t="shared" si="641"/>
        <v>2021-06</v>
      </c>
      <c r="G8208" s="8">
        <v>44365</v>
      </c>
      <c r="H8208" s="23">
        <f t="shared" si="643"/>
        <v>4</v>
      </c>
      <c r="I8208" s="7" t="s">
        <v>52</v>
      </c>
      <c r="J8208" s="7" t="s">
        <v>7292</v>
      </c>
      <c r="K8208" s="7" t="s">
        <v>2690</v>
      </c>
      <c r="L8208" s="7" t="s">
        <v>66</v>
      </c>
      <c r="M8208" s="7" t="s">
        <v>31</v>
      </c>
      <c r="N8208" s="7" t="s">
        <v>313</v>
      </c>
      <c r="O8208" s="7" t="s">
        <v>314</v>
      </c>
      <c r="P8208" s="7" t="s">
        <v>25515</v>
      </c>
      <c r="Q8208" s="7" t="s">
        <v>146</v>
      </c>
      <c r="R8208" s="7" t="s">
        <v>25516</v>
      </c>
      <c r="S8208" s="7" t="s">
        <v>37</v>
      </c>
      <c r="T8208" s="7" t="s">
        <v>208</v>
      </c>
      <c r="U8208" s="7" t="s">
        <v>265</v>
      </c>
      <c r="V8208" s="10">
        <v>4047.23</v>
      </c>
      <c r="W8208" s="6">
        <v>10</v>
      </c>
      <c r="X8208" s="11">
        <v>0.5</v>
      </c>
      <c r="Y8208" s="10">
        <v>806.24</v>
      </c>
      <c r="Z8208" s="30">
        <f t="shared" si="642"/>
        <v>0.19920785327248514</v>
      </c>
    </row>
    <row r="8209" spans="1:26">
      <c r="A8209" s="27">
        <v>8208</v>
      </c>
      <c r="B8209" s="14" t="s">
        <v>25517</v>
      </c>
      <c r="C8209" s="15">
        <v>45553</v>
      </c>
      <c r="D8209" s="12">
        <f t="shared" si="639"/>
        <v>2024</v>
      </c>
      <c r="E8209" s="12">
        <f t="shared" si="640"/>
        <v>9</v>
      </c>
      <c r="F8209" s="15" t="str">
        <f t="shared" si="641"/>
        <v>2024-09</v>
      </c>
      <c r="G8209" s="15">
        <v>45556</v>
      </c>
      <c r="H8209" s="23">
        <f t="shared" si="643"/>
        <v>3</v>
      </c>
      <c r="I8209" s="14" t="s">
        <v>52</v>
      </c>
      <c r="J8209" s="14" t="s">
        <v>281</v>
      </c>
      <c r="K8209" s="14" t="s">
        <v>282</v>
      </c>
      <c r="L8209" s="14" t="s">
        <v>30</v>
      </c>
      <c r="M8209" s="14" t="s">
        <v>31</v>
      </c>
      <c r="N8209" s="14" t="s">
        <v>283</v>
      </c>
      <c r="O8209" s="14" t="s">
        <v>284</v>
      </c>
      <c r="P8209" s="14" t="s">
        <v>25518</v>
      </c>
      <c r="Q8209" s="14" t="s">
        <v>146</v>
      </c>
      <c r="R8209" s="14" t="s">
        <v>25519</v>
      </c>
      <c r="S8209" s="14" t="s">
        <v>37</v>
      </c>
      <c r="T8209" s="14" t="s">
        <v>38</v>
      </c>
      <c r="U8209" s="14" t="s">
        <v>177</v>
      </c>
      <c r="V8209" s="16">
        <v>4759.46</v>
      </c>
      <c r="W8209" s="13">
        <v>9</v>
      </c>
      <c r="X8209" s="17">
        <v>0.2</v>
      </c>
      <c r="Y8209" s="16">
        <v>-327.91</v>
      </c>
      <c r="Z8209" s="31">
        <f t="shared" si="642"/>
        <v>-6.8896471448441632E-2</v>
      </c>
    </row>
    <row r="8210" spans="1:26">
      <c r="A8210" s="26">
        <v>8209</v>
      </c>
      <c r="B8210" s="7" t="s">
        <v>25520</v>
      </c>
      <c r="C8210" s="8">
        <v>45586</v>
      </c>
      <c r="D8210" s="12">
        <f t="shared" si="639"/>
        <v>2024</v>
      </c>
      <c r="E8210" s="12">
        <f t="shared" si="640"/>
        <v>10</v>
      </c>
      <c r="F8210" s="8" t="str">
        <f t="shared" si="641"/>
        <v>2024-10</v>
      </c>
      <c r="G8210" s="8">
        <v>45587</v>
      </c>
      <c r="H8210" s="23">
        <f t="shared" si="643"/>
        <v>1</v>
      </c>
      <c r="I8210" s="7" t="s">
        <v>122</v>
      </c>
      <c r="J8210" s="7" t="s">
        <v>1469</v>
      </c>
      <c r="K8210" s="7" t="s">
        <v>1470</v>
      </c>
      <c r="L8210" s="7" t="s">
        <v>30</v>
      </c>
      <c r="M8210" s="7" t="s">
        <v>31</v>
      </c>
      <c r="N8210" s="7" t="s">
        <v>153</v>
      </c>
      <c r="O8210" s="7" t="s">
        <v>154</v>
      </c>
      <c r="P8210" s="7" t="s">
        <v>25521</v>
      </c>
      <c r="Q8210" s="7" t="s">
        <v>146</v>
      </c>
      <c r="R8210" s="7" t="s">
        <v>25522</v>
      </c>
      <c r="S8210" s="7" t="s">
        <v>48</v>
      </c>
      <c r="T8210" s="7" t="s">
        <v>69</v>
      </c>
      <c r="U8210" s="7" t="s">
        <v>70</v>
      </c>
      <c r="V8210" s="10">
        <v>1302.3499999999999</v>
      </c>
      <c r="W8210" s="6">
        <v>9</v>
      </c>
      <c r="X8210" s="11">
        <v>0.3</v>
      </c>
      <c r="Y8210" s="10">
        <v>533.85</v>
      </c>
      <c r="Z8210" s="30">
        <f t="shared" si="642"/>
        <v>0.40991284984835108</v>
      </c>
    </row>
    <row r="8211" spans="1:26">
      <c r="A8211" s="27">
        <v>8210</v>
      </c>
      <c r="B8211" s="14" t="s">
        <v>25523</v>
      </c>
      <c r="C8211" s="15">
        <v>45588</v>
      </c>
      <c r="D8211" s="12">
        <f t="shared" si="639"/>
        <v>2024</v>
      </c>
      <c r="E8211" s="12">
        <f t="shared" si="640"/>
        <v>10</v>
      </c>
      <c r="F8211" s="15" t="str">
        <f t="shared" si="641"/>
        <v>2024-10</v>
      </c>
      <c r="G8211" s="15">
        <v>45588</v>
      </c>
      <c r="H8211" s="23">
        <f t="shared" si="643"/>
        <v>0</v>
      </c>
      <c r="I8211" s="14" t="s">
        <v>63</v>
      </c>
      <c r="J8211" s="14" t="s">
        <v>2038</v>
      </c>
      <c r="K8211" s="14" t="s">
        <v>583</v>
      </c>
      <c r="L8211" s="14" t="s">
        <v>66</v>
      </c>
      <c r="M8211" s="14" t="s">
        <v>31</v>
      </c>
      <c r="N8211" s="14" t="s">
        <v>313</v>
      </c>
      <c r="O8211" s="14" t="s">
        <v>314</v>
      </c>
      <c r="P8211" s="14" t="s">
        <v>25524</v>
      </c>
      <c r="Q8211" s="14" t="s">
        <v>146</v>
      </c>
      <c r="R8211" s="14" t="s">
        <v>25525</v>
      </c>
      <c r="S8211" s="14" t="s">
        <v>48</v>
      </c>
      <c r="T8211" s="14" t="s">
        <v>129</v>
      </c>
      <c r="U8211" s="14" t="s">
        <v>1450</v>
      </c>
      <c r="V8211" s="16">
        <v>762.97</v>
      </c>
      <c r="W8211" s="13">
        <v>10</v>
      </c>
      <c r="X8211" s="17">
        <v>0.5</v>
      </c>
      <c r="Y8211" s="16">
        <v>340.37</v>
      </c>
      <c r="Z8211" s="31">
        <f t="shared" si="642"/>
        <v>0.44611190479311114</v>
      </c>
    </row>
    <row r="8212" spans="1:26">
      <c r="A8212" s="26">
        <v>8211</v>
      </c>
      <c r="B8212" s="7" t="s">
        <v>25526</v>
      </c>
      <c r="C8212" s="8">
        <v>45239</v>
      </c>
      <c r="D8212" s="12">
        <f t="shared" si="639"/>
        <v>2023</v>
      </c>
      <c r="E8212" s="12">
        <f t="shared" si="640"/>
        <v>11</v>
      </c>
      <c r="F8212" s="8" t="str">
        <f t="shared" si="641"/>
        <v>2023-11</v>
      </c>
      <c r="G8212" s="8">
        <v>45239</v>
      </c>
      <c r="H8212" s="23">
        <f t="shared" si="643"/>
        <v>0</v>
      </c>
      <c r="I8212" s="7" t="s">
        <v>63</v>
      </c>
      <c r="J8212" s="7" t="s">
        <v>5456</v>
      </c>
      <c r="K8212" s="7" t="s">
        <v>5457</v>
      </c>
      <c r="L8212" s="7" t="s">
        <v>66</v>
      </c>
      <c r="M8212" s="7" t="s">
        <v>31</v>
      </c>
      <c r="N8212" s="7" t="s">
        <v>106</v>
      </c>
      <c r="O8212" s="7" t="s">
        <v>107</v>
      </c>
      <c r="P8212" s="7" t="s">
        <v>25527</v>
      </c>
      <c r="Q8212" s="7" t="s">
        <v>35</v>
      </c>
      <c r="R8212" s="7" t="s">
        <v>25528</v>
      </c>
      <c r="S8212" s="7" t="s">
        <v>48</v>
      </c>
      <c r="T8212" s="7" t="s">
        <v>298</v>
      </c>
      <c r="U8212" s="7" t="s">
        <v>586</v>
      </c>
      <c r="V8212" s="10">
        <v>901.06</v>
      </c>
      <c r="W8212" s="6">
        <v>12</v>
      </c>
      <c r="X8212" s="11">
        <v>0.3</v>
      </c>
      <c r="Y8212" s="10">
        <v>-62.64</v>
      </c>
      <c r="Z8212" s="30">
        <f t="shared" si="642"/>
        <v>-6.9518123099460635E-2</v>
      </c>
    </row>
    <row r="8213" spans="1:26">
      <c r="A8213" s="27">
        <v>8212</v>
      </c>
      <c r="B8213" s="14" t="s">
        <v>25529</v>
      </c>
      <c r="C8213" s="15">
        <v>45380</v>
      </c>
      <c r="D8213" s="12">
        <f t="shared" si="639"/>
        <v>2024</v>
      </c>
      <c r="E8213" s="12">
        <f t="shared" si="640"/>
        <v>3</v>
      </c>
      <c r="F8213" s="15" t="str">
        <f t="shared" si="641"/>
        <v>2024-03</v>
      </c>
      <c r="G8213" s="15">
        <v>45383</v>
      </c>
      <c r="H8213" s="23">
        <f t="shared" si="643"/>
        <v>3</v>
      </c>
      <c r="I8213" s="14" t="s">
        <v>52</v>
      </c>
      <c r="J8213" s="14" t="s">
        <v>197</v>
      </c>
      <c r="K8213" s="14" t="s">
        <v>198</v>
      </c>
      <c r="L8213" s="14" t="s">
        <v>83</v>
      </c>
      <c r="M8213" s="14" t="s">
        <v>31</v>
      </c>
      <c r="N8213" s="14" t="s">
        <v>153</v>
      </c>
      <c r="O8213" s="14" t="s">
        <v>154</v>
      </c>
      <c r="P8213" s="14" t="s">
        <v>17765</v>
      </c>
      <c r="Q8213" s="14" t="s">
        <v>146</v>
      </c>
      <c r="R8213" s="14" t="s">
        <v>25530</v>
      </c>
      <c r="S8213" s="14" t="s">
        <v>110</v>
      </c>
      <c r="T8213" s="14" t="s">
        <v>148</v>
      </c>
      <c r="U8213" s="14" t="s">
        <v>149</v>
      </c>
      <c r="V8213" s="16">
        <v>5825.23</v>
      </c>
      <c r="W8213" s="13">
        <v>8</v>
      </c>
      <c r="X8213" s="17">
        <v>0.5</v>
      </c>
      <c r="Y8213" s="16">
        <v>99.78</v>
      </c>
      <c r="Z8213" s="31">
        <f t="shared" si="642"/>
        <v>1.7128937398179986E-2</v>
      </c>
    </row>
    <row r="8214" spans="1:26">
      <c r="A8214" s="26">
        <v>8213</v>
      </c>
      <c r="B8214" s="7" t="s">
        <v>25531</v>
      </c>
      <c r="C8214" s="8">
        <v>44641</v>
      </c>
      <c r="D8214" s="12">
        <f t="shared" si="639"/>
        <v>2022</v>
      </c>
      <c r="E8214" s="12">
        <f t="shared" si="640"/>
        <v>3</v>
      </c>
      <c r="F8214" s="8" t="str">
        <f t="shared" si="641"/>
        <v>2022-03</v>
      </c>
      <c r="G8214" s="8">
        <v>44646</v>
      </c>
      <c r="H8214" s="23">
        <f t="shared" si="643"/>
        <v>5</v>
      </c>
      <c r="I8214" s="7" t="s">
        <v>27</v>
      </c>
      <c r="J8214" s="7" t="s">
        <v>324</v>
      </c>
      <c r="K8214" s="7" t="s">
        <v>325</v>
      </c>
      <c r="L8214" s="7" t="s">
        <v>30</v>
      </c>
      <c r="M8214" s="7" t="s">
        <v>31</v>
      </c>
      <c r="N8214" s="7" t="s">
        <v>91</v>
      </c>
      <c r="O8214" s="7" t="s">
        <v>92</v>
      </c>
      <c r="P8214" s="7" t="s">
        <v>25532</v>
      </c>
      <c r="Q8214" s="7" t="s">
        <v>46</v>
      </c>
      <c r="R8214" s="7" t="s">
        <v>25533</v>
      </c>
      <c r="S8214" s="7" t="s">
        <v>48</v>
      </c>
      <c r="T8214" s="7" t="s">
        <v>78</v>
      </c>
      <c r="U8214" s="7" t="s">
        <v>79</v>
      </c>
      <c r="V8214" s="10">
        <v>416.57</v>
      </c>
      <c r="W8214" s="6">
        <v>12</v>
      </c>
      <c r="X8214" s="11">
        <v>0.1</v>
      </c>
      <c r="Y8214" s="10">
        <v>-34.68</v>
      </c>
      <c r="Z8214" s="30">
        <f t="shared" si="642"/>
        <v>-8.3251314304918736E-2</v>
      </c>
    </row>
    <row r="8215" spans="1:26">
      <c r="A8215" s="27">
        <v>8214</v>
      </c>
      <c r="B8215" s="14" t="s">
        <v>25534</v>
      </c>
      <c r="C8215" s="15">
        <v>44356</v>
      </c>
      <c r="D8215" s="12">
        <f t="shared" si="639"/>
        <v>2021</v>
      </c>
      <c r="E8215" s="12">
        <f t="shared" si="640"/>
        <v>6</v>
      </c>
      <c r="F8215" s="15" t="str">
        <f t="shared" si="641"/>
        <v>2021-06</v>
      </c>
      <c r="G8215" s="15">
        <v>44361</v>
      </c>
      <c r="H8215" s="23">
        <f t="shared" si="643"/>
        <v>5</v>
      </c>
      <c r="I8215" s="14" t="s">
        <v>27</v>
      </c>
      <c r="J8215" s="14" t="s">
        <v>2055</v>
      </c>
      <c r="K8215" s="14" t="s">
        <v>1393</v>
      </c>
      <c r="L8215" s="14" t="s">
        <v>83</v>
      </c>
      <c r="M8215" s="14" t="s">
        <v>31</v>
      </c>
      <c r="N8215" s="14" t="s">
        <v>213</v>
      </c>
      <c r="O8215" s="14" t="s">
        <v>92</v>
      </c>
      <c r="P8215" s="14" t="s">
        <v>25535</v>
      </c>
      <c r="Q8215" s="14" t="s">
        <v>46</v>
      </c>
      <c r="R8215" s="14" t="s">
        <v>25536</v>
      </c>
      <c r="S8215" s="14" t="s">
        <v>110</v>
      </c>
      <c r="T8215" s="14" t="s">
        <v>111</v>
      </c>
      <c r="U8215" s="14" t="s">
        <v>287</v>
      </c>
      <c r="V8215" s="16">
        <v>5397.64</v>
      </c>
      <c r="W8215" s="13">
        <v>12</v>
      </c>
      <c r="X8215" s="17">
        <v>0</v>
      </c>
      <c r="Y8215" s="16">
        <v>323.63</v>
      </c>
      <c r="Z8215" s="31">
        <f t="shared" si="642"/>
        <v>5.9957685210573507E-2</v>
      </c>
    </row>
    <row r="8216" spans="1:26">
      <c r="A8216" s="26">
        <v>8215</v>
      </c>
      <c r="B8216" s="7" t="s">
        <v>25537</v>
      </c>
      <c r="C8216" s="8">
        <v>45306</v>
      </c>
      <c r="D8216" s="12">
        <f t="shared" si="639"/>
        <v>2024</v>
      </c>
      <c r="E8216" s="12">
        <f t="shared" si="640"/>
        <v>1</v>
      </c>
      <c r="F8216" s="8" t="str">
        <f t="shared" si="641"/>
        <v>2024-01</v>
      </c>
      <c r="G8216" s="8">
        <v>45310</v>
      </c>
      <c r="H8216" s="23">
        <f t="shared" si="643"/>
        <v>4</v>
      </c>
      <c r="I8216" s="7" t="s">
        <v>52</v>
      </c>
      <c r="J8216" s="7" t="s">
        <v>7782</v>
      </c>
      <c r="K8216" s="7" t="s">
        <v>1820</v>
      </c>
      <c r="L8216" s="7" t="s">
        <v>66</v>
      </c>
      <c r="M8216" s="7" t="s">
        <v>31</v>
      </c>
      <c r="N8216" s="7" t="s">
        <v>43</v>
      </c>
      <c r="O8216" s="7" t="s">
        <v>44</v>
      </c>
      <c r="P8216" s="7" t="s">
        <v>25538</v>
      </c>
      <c r="Q8216" s="7" t="s">
        <v>46</v>
      </c>
      <c r="R8216" s="7" t="s">
        <v>25539</v>
      </c>
      <c r="S8216" s="7" t="s">
        <v>37</v>
      </c>
      <c r="T8216" s="7" t="s">
        <v>170</v>
      </c>
      <c r="U8216" s="7" t="s">
        <v>171</v>
      </c>
      <c r="V8216" s="10">
        <v>650.26</v>
      </c>
      <c r="W8216" s="6">
        <v>1</v>
      </c>
      <c r="X8216" s="11">
        <v>0.1</v>
      </c>
      <c r="Y8216" s="10">
        <v>252.3</v>
      </c>
      <c r="Z8216" s="30">
        <f t="shared" si="642"/>
        <v>0.38799864669516809</v>
      </c>
    </row>
    <row r="8217" spans="1:26">
      <c r="A8217" s="27">
        <v>8216</v>
      </c>
      <c r="B8217" s="14" t="s">
        <v>25540</v>
      </c>
      <c r="C8217" s="15">
        <v>45386</v>
      </c>
      <c r="D8217" s="12">
        <f t="shared" si="639"/>
        <v>2024</v>
      </c>
      <c r="E8217" s="12">
        <f t="shared" si="640"/>
        <v>4</v>
      </c>
      <c r="F8217" s="15" t="str">
        <f t="shared" si="641"/>
        <v>2024-04</v>
      </c>
      <c r="G8217" s="15">
        <v>45386</v>
      </c>
      <c r="H8217" s="23">
        <f t="shared" si="643"/>
        <v>0</v>
      </c>
      <c r="I8217" s="14" t="s">
        <v>63</v>
      </c>
      <c r="J8217" s="14" t="s">
        <v>2143</v>
      </c>
      <c r="K8217" s="14" t="s">
        <v>1262</v>
      </c>
      <c r="L8217" s="14" t="s">
        <v>30</v>
      </c>
      <c r="M8217" s="14" t="s">
        <v>31</v>
      </c>
      <c r="N8217" s="14" t="s">
        <v>43</v>
      </c>
      <c r="O8217" s="14" t="s">
        <v>44</v>
      </c>
      <c r="P8217" s="14" t="s">
        <v>25541</v>
      </c>
      <c r="Q8217" s="14" t="s">
        <v>46</v>
      </c>
      <c r="R8217" s="14" t="s">
        <v>25542</v>
      </c>
      <c r="S8217" s="14" t="s">
        <v>48</v>
      </c>
      <c r="T8217" s="14" t="s">
        <v>138</v>
      </c>
      <c r="U8217" s="14" t="s">
        <v>139</v>
      </c>
      <c r="V8217" s="16">
        <v>853.04</v>
      </c>
      <c r="W8217" s="13">
        <v>12</v>
      </c>
      <c r="X8217" s="17">
        <v>0.1</v>
      </c>
      <c r="Y8217" s="16">
        <v>311.33999999999997</v>
      </c>
      <c r="Z8217" s="31">
        <f t="shared" si="642"/>
        <v>0.36497702335177717</v>
      </c>
    </row>
    <row r="8218" spans="1:26">
      <c r="A8218" s="26">
        <v>8217</v>
      </c>
      <c r="B8218" s="7" t="s">
        <v>25543</v>
      </c>
      <c r="C8218" s="8">
        <v>44341</v>
      </c>
      <c r="D8218" s="12">
        <f t="shared" si="639"/>
        <v>2021</v>
      </c>
      <c r="E8218" s="12">
        <f t="shared" si="640"/>
        <v>5</v>
      </c>
      <c r="F8218" s="8" t="str">
        <f t="shared" si="641"/>
        <v>2021-05</v>
      </c>
      <c r="G8218" s="8">
        <v>44345</v>
      </c>
      <c r="H8218" s="23">
        <f t="shared" si="643"/>
        <v>4</v>
      </c>
      <c r="I8218" s="7" t="s">
        <v>52</v>
      </c>
      <c r="J8218" s="7" t="s">
        <v>807</v>
      </c>
      <c r="K8218" s="7" t="s">
        <v>808</v>
      </c>
      <c r="L8218" s="7" t="s">
        <v>30</v>
      </c>
      <c r="M8218" s="7" t="s">
        <v>31</v>
      </c>
      <c r="N8218" s="7" t="s">
        <v>166</v>
      </c>
      <c r="O8218" s="7" t="s">
        <v>167</v>
      </c>
      <c r="P8218" s="7" t="s">
        <v>25544</v>
      </c>
      <c r="Q8218" s="7" t="s">
        <v>35</v>
      </c>
      <c r="R8218" s="7" t="s">
        <v>25545</v>
      </c>
      <c r="S8218" s="7" t="s">
        <v>48</v>
      </c>
      <c r="T8218" s="7" t="s">
        <v>129</v>
      </c>
      <c r="U8218" s="7" t="s">
        <v>130</v>
      </c>
      <c r="V8218" s="10">
        <v>51.88</v>
      </c>
      <c r="W8218" s="6">
        <v>1</v>
      </c>
      <c r="X8218" s="11">
        <v>0.1</v>
      </c>
      <c r="Y8218" s="10">
        <v>9.4700000000000006</v>
      </c>
      <c r="Z8218" s="30">
        <f t="shared" si="642"/>
        <v>0.18253662297609868</v>
      </c>
    </row>
    <row r="8219" spans="1:26">
      <c r="A8219" s="27">
        <v>8218</v>
      </c>
      <c r="B8219" s="14" t="s">
        <v>25546</v>
      </c>
      <c r="C8219" s="15">
        <v>44877</v>
      </c>
      <c r="D8219" s="12">
        <f t="shared" si="639"/>
        <v>2022</v>
      </c>
      <c r="E8219" s="12">
        <f t="shared" si="640"/>
        <v>11</v>
      </c>
      <c r="F8219" s="15" t="str">
        <f t="shared" si="641"/>
        <v>2022-11</v>
      </c>
      <c r="G8219" s="15">
        <v>44881</v>
      </c>
      <c r="H8219" s="23">
        <f t="shared" si="643"/>
        <v>4</v>
      </c>
      <c r="I8219" s="14" t="s">
        <v>52</v>
      </c>
      <c r="J8219" s="14" t="s">
        <v>593</v>
      </c>
      <c r="K8219" s="14" t="s">
        <v>594</v>
      </c>
      <c r="L8219" s="14" t="s">
        <v>30</v>
      </c>
      <c r="M8219" s="14" t="s">
        <v>31</v>
      </c>
      <c r="N8219" s="14" t="s">
        <v>153</v>
      </c>
      <c r="O8219" s="14" t="s">
        <v>154</v>
      </c>
      <c r="P8219" s="14" t="s">
        <v>25547</v>
      </c>
      <c r="Q8219" s="14" t="s">
        <v>146</v>
      </c>
      <c r="R8219" s="14" t="s">
        <v>25548</v>
      </c>
      <c r="S8219" s="14" t="s">
        <v>110</v>
      </c>
      <c r="T8219" s="14" t="s">
        <v>148</v>
      </c>
      <c r="U8219" s="14" t="s">
        <v>149</v>
      </c>
      <c r="V8219" s="16">
        <v>8445.44</v>
      </c>
      <c r="W8219" s="13">
        <v>10</v>
      </c>
      <c r="X8219" s="17">
        <v>0.5</v>
      </c>
      <c r="Y8219" s="16">
        <v>-1415.44</v>
      </c>
      <c r="Z8219" s="31">
        <f t="shared" si="642"/>
        <v>-0.16759813579872687</v>
      </c>
    </row>
    <row r="8220" spans="1:26">
      <c r="A8220" s="26">
        <v>8219</v>
      </c>
      <c r="B8220" s="7" t="s">
        <v>25549</v>
      </c>
      <c r="C8220" s="8">
        <v>45210</v>
      </c>
      <c r="D8220" s="12">
        <f t="shared" si="639"/>
        <v>2023</v>
      </c>
      <c r="E8220" s="12">
        <f t="shared" si="640"/>
        <v>10</v>
      </c>
      <c r="F8220" s="8" t="str">
        <f t="shared" si="641"/>
        <v>2023-10</v>
      </c>
      <c r="G8220" s="8">
        <v>45211</v>
      </c>
      <c r="H8220" s="23">
        <f t="shared" si="643"/>
        <v>1</v>
      </c>
      <c r="I8220" s="7" t="s">
        <v>122</v>
      </c>
      <c r="J8220" s="7" t="s">
        <v>7008</v>
      </c>
      <c r="K8220" s="7" t="s">
        <v>1642</v>
      </c>
      <c r="L8220" s="7" t="s">
        <v>66</v>
      </c>
      <c r="M8220" s="7" t="s">
        <v>31</v>
      </c>
      <c r="N8220" s="7" t="s">
        <v>220</v>
      </c>
      <c r="O8220" s="7" t="s">
        <v>220</v>
      </c>
      <c r="P8220" s="7" t="s">
        <v>10747</v>
      </c>
      <c r="Q8220" s="7" t="s">
        <v>58</v>
      </c>
      <c r="R8220" s="7" t="s">
        <v>25550</v>
      </c>
      <c r="S8220" s="7" t="s">
        <v>48</v>
      </c>
      <c r="T8220" s="7" t="s">
        <v>49</v>
      </c>
      <c r="U8220" s="7" t="s">
        <v>120</v>
      </c>
      <c r="V8220" s="10">
        <v>1125.31</v>
      </c>
      <c r="W8220" s="6">
        <v>10</v>
      </c>
      <c r="X8220" s="11">
        <v>0</v>
      </c>
      <c r="Y8220" s="10">
        <v>298.64</v>
      </c>
      <c r="Z8220" s="30">
        <f t="shared" si="642"/>
        <v>0.26538464956323149</v>
      </c>
    </row>
    <row r="8221" spans="1:26">
      <c r="A8221" s="27">
        <v>8220</v>
      </c>
      <c r="B8221" s="14" t="s">
        <v>25551</v>
      </c>
      <c r="C8221" s="15">
        <v>45152</v>
      </c>
      <c r="D8221" s="12">
        <f t="shared" si="639"/>
        <v>2023</v>
      </c>
      <c r="E8221" s="12">
        <f t="shared" si="640"/>
        <v>8</v>
      </c>
      <c r="F8221" s="15" t="str">
        <f t="shared" si="641"/>
        <v>2023-08</v>
      </c>
      <c r="G8221" s="15">
        <v>45152</v>
      </c>
      <c r="H8221" s="23">
        <f t="shared" si="643"/>
        <v>0</v>
      </c>
      <c r="I8221" s="14" t="s">
        <v>63</v>
      </c>
      <c r="J8221" s="14" t="s">
        <v>2868</v>
      </c>
      <c r="K8221" s="14" t="s">
        <v>385</v>
      </c>
      <c r="L8221" s="14" t="s">
        <v>30</v>
      </c>
      <c r="M8221" s="14" t="s">
        <v>31</v>
      </c>
      <c r="N8221" s="14" t="s">
        <v>91</v>
      </c>
      <c r="O8221" s="14" t="s">
        <v>92</v>
      </c>
      <c r="P8221" s="14" t="s">
        <v>25552</v>
      </c>
      <c r="Q8221" s="14" t="s">
        <v>46</v>
      </c>
      <c r="R8221" s="14" t="s">
        <v>25553</v>
      </c>
      <c r="S8221" s="14" t="s">
        <v>110</v>
      </c>
      <c r="T8221" s="14" t="s">
        <v>111</v>
      </c>
      <c r="U8221" s="14" t="s">
        <v>112</v>
      </c>
      <c r="V8221" s="16">
        <v>739.13</v>
      </c>
      <c r="W8221" s="13">
        <v>9</v>
      </c>
      <c r="X8221" s="17">
        <v>0.2</v>
      </c>
      <c r="Y8221" s="16">
        <v>-37.700000000000003</v>
      </c>
      <c r="Z8221" s="31">
        <f t="shared" si="642"/>
        <v>-5.1005912356419041E-2</v>
      </c>
    </row>
    <row r="8222" spans="1:26">
      <c r="A8222" s="26">
        <v>8221</v>
      </c>
      <c r="B8222" s="7" t="s">
        <v>25554</v>
      </c>
      <c r="C8222" s="8">
        <v>44219</v>
      </c>
      <c r="D8222" s="12">
        <f t="shared" si="639"/>
        <v>2021</v>
      </c>
      <c r="E8222" s="12">
        <f t="shared" si="640"/>
        <v>1</v>
      </c>
      <c r="F8222" s="8" t="str">
        <f t="shared" si="641"/>
        <v>2021-01</v>
      </c>
      <c r="G8222" s="8">
        <v>44219</v>
      </c>
      <c r="H8222" s="23">
        <f t="shared" si="643"/>
        <v>0</v>
      </c>
      <c r="I8222" s="7" t="s">
        <v>63</v>
      </c>
      <c r="J8222" s="7" t="s">
        <v>3564</v>
      </c>
      <c r="K8222" s="7" t="s">
        <v>90</v>
      </c>
      <c r="L8222" s="7" t="s">
        <v>66</v>
      </c>
      <c r="M8222" s="7" t="s">
        <v>31</v>
      </c>
      <c r="N8222" s="7" t="s">
        <v>181</v>
      </c>
      <c r="O8222" s="7" t="s">
        <v>107</v>
      </c>
      <c r="P8222" s="7" t="s">
        <v>25555</v>
      </c>
      <c r="Q8222" s="7" t="s">
        <v>35</v>
      </c>
      <c r="R8222" s="7" t="s">
        <v>25556</v>
      </c>
      <c r="S8222" s="7" t="s">
        <v>48</v>
      </c>
      <c r="T8222" s="7" t="s">
        <v>86</v>
      </c>
      <c r="U8222" s="7" t="s">
        <v>388</v>
      </c>
      <c r="V8222" s="10">
        <v>879.35</v>
      </c>
      <c r="W8222" s="6">
        <v>7</v>
      </c>
      <c r="X8222" s="11">
        <v>0.1</v>
      </c>
      <c r="Y8222" s="10">
        <v>270.89999999999998</v>
      </c>
      <c r="Z8222" s="30">
        <f t="shared" si="642"/>
        <v>0.30806845965770169</v>
      </c>
    </row>
    <row r="8223" spans="1:26">
      <c r="A8223" s="27">
        <v>8222</v>
      </c>
      <c r="B8223" s="14" t="s">
        <v>25557</v>
      </c>
      <c r="C8223" s="15">
        <v>44677</v>
      </c>
      <c r="D8223" s="12">
        <f t="shared" si="639"/>
        <v>2022</v>
      </c>
      <c r="E8223" s="12">
        <f t="shared" si="640"/>
        <v>4</v>
      </c>
      <c r="F8223" s="15" t="str">
        <f t="shared" si="641"/>
        <v>2022-04</v>
      </c>
      <c r="G8223" s="15">
        <v>44677</v>
      </c>
      <c r="H8223" s="23">
        <f t="shared" si="643"/>
        <v>0</v>
      </c>
      <c r="I8223" s="14" t="s">
        <v>63</v>
      </c>
      <c r="J8223" s="14" t="s">
        <v>1663</v>
      </c>
      <c r="K8223" s="14" t="s">
        <v>1664</v>
      </c>
      <c r="L8223" s="14" t="s">
        <v>83</v>
      </c>
      <c r="M8223" s="14" t="s">
        <v>31</v>
      </c>
      <c r="N8223" s="14" t="s">
        <v>116</v>
      </c>
      <c r="O8223" s="14" t="s">
        <v>117</v>
      </c>
      <c r="P8223" s="14" t="s">
        <v>25558</v>
      </c>
      <c r="Q8223" s="14" t="s">
        <v>58</v>
      </c>
      <c r="R8223" s="14" t="s">
        <v>25559</v>
      </c>
      <c r="S8223" s="14" t="s">
        <v>37</v>
      </c>
      <c r="T8223" s="14" t="s">
        <v>38</v>
      </c>
      <c r="U8223" s="14" t="s">
        <v>102</v>
      </c>
      <c r="V8223" s="16">
        <v>5030.17</v>
      </c>
      <c r="W8223" s="13">
        <v>13</v>
      </c>
      <c r="X8223" s="17">
        <v>0</v>
      </c>
      <c r="Y8223" s="16">
        <v>93.82</v>
      </c>
      <c r="Z8223" s="31">
        <f t="shared" si="642"/>
        <v>1.8651457107811464E-2</v>
      </c>
    </row>
    <row r="8224" spans="1:26">
      <c r="A8224" s="26">
        <v>8223</v>
      </c>
      <c r="B8224" s="7" t="s">
        <v>25560</v>
      </c>
      <c r="C8224" s="8">
        <v>45363</v>
      </c>
      <c r="D8224" s="12">
        <f t="shared" si="639"/>
        <v>2024</v>
      </c>
      <c r="E8224" s="12">
        <f t="shared" si="640"/>
        <v>3</v>
      </c>
      <c r="F8224" s="8" t="str">
        <f t="shared" si="641"/>
        <v>2024-03</v>
      </c>
      <c r="G8224" s="8">
        <v>45368</v>
      </c>
      <c r="H8224" s="23">
        <f t="shared" si="643"/>
        <v>5</v>
      </c>
      <c r="I8224" s="7" t="s">
        <v>52</v>
      </c>
      <c r="J8224" s="7" t="s">
        <v>731</v>
      </c>
      <c r="K8224" s="7" t="s">
        <v>732</v>
      </c>
      <c r="L8224" s="7" t="s">
        <v>30</v>
      </c>
      <c r="M8224" s="7" t="s">
        <v>31</v>
      </c>
      <c r="N8224" s="7" t="s">
        <v>106</v>
      </c>
      <c r="O8224" s="7" t="s">
        <v>107</v>
      </c>
      <c r="P8224" s="7" t="s">
        <v>5507</v>
      </c>
      <c r="Q8224" s="7" t="s">
        <v>35</v>
      </c>
      <c r="R8224" s="7" t="s">
        <v>25561</v>
      </c>
      <c r="S8224" s="7" t="s">
        <v>110</v>
      </c>
      <c r="T8224" s="7" t="s">
        <v>148</v>
      </c>
      <c r="U8224" s="7" t="s">
        <v>149</v>
      </c>
      <c r="V8224" s="10">
        <v>368.76</v>
      </c>
      <c r="W8224" s="6">
        <v>1</v>
      </c>
      <c r="X8224" s="11">
        <v>0.5</v>
      </c>
      <c r="Y8224" s="10">
        <v>117.38</v>
      </c>
      <c r="Z8224" s="30">
        <f t="shared" si="642"/>
        <v>0.3183100119318798</v>
      </c>
    </row>
    <row r="8225" spans="1:26">
      <c r="A8225" s="27">
        <v>8224</v>
      </c>
      <c r="B8225" s="14" t="s">
        <v>25562</v>
      </c>
      <c r="C8225" s="15">
        <v>44891</v>
      </c>
      <c r="D8225" s="12">
        <f t="shared" si="639"/>
        <v>2022</v>
      </c>
      <c r="E8225" s="12">
        <f t="shared" si="640"/>
        <v>11</v>
      </c>
      <c r="F8225" s="15" t="str">
        <f t="shared" si="641"/>
        <v>2022-11</v>
      </c>
      <c r="G8225" s="15">
        <v>44895</v>
      </c>
      <c r="H8225" s="23">
        <f t="shared" si="643"/>
        <v>4</v>
      </c>
      <c r="I8225" s="14" t="s">
        <v>52</v>
      </c>
      <c r="J8225" s="14" t="s">
        <v>1036</v>
      </c>
      <c r="K8225" s="14" t="s">
        <v>1037</v>
      </c>
      <c r="L8225" s="14" t="s">
        <v>83</v>
      </c>
      <c r="M8225" s="14" t="s">
        <v>31</v>
      </c>
      <c r="N8225" s="14" t="s">
        <v>153</v>
      </c>
      <c r="O8225" s="14" t="s">
        <v>154</v>
      </c>
      <c r="P8225" s="14" t="s">
        <v>17057</v>
      </c>
      <c r="Q8225" s="14" t="s">
        <v>146</v>
      </c>
      <c r="R8225" s="14" t="s">
        <v>25563</v>
      </c>
      <c r="S8225" s="14" t="s">
        <v>48</v>
      </c>
      <c r="T8225" s="14" t="s">
        <v>138</v>
      </c>
      <c r="U8225" s="14" t="s">
        <v>139</v>
      </c>
      <c r="V8225" s="16">
        <v>2321.92</v>
      </c>
      <c r="W8225" s="13">
        <v>13</v>
      </c>
      <c r="X8225" s="17">
        <v>0.3</v>
      </c>
      <c r="Y8225" s="16">
        <v>-148.94</v>
      </c>
      <c r="Z8225" s="31">
        <f t="shared" si="642"/>
        <v>-6.4145190187431089E-2</v>
      </c>
    </row>
    <row r="8226" spans="1:26">
      <c r="A8226" s="26">
        <v>8225</v>
      </c>
      <c r="B8226" s="7" t="s">
        <v>25564</v>
      </c>
      <c r="C8226" s="8">
        <v>45640</v>
      </c>
      <c r="D8226" s="12">
        <f t="shared" si="639"/>
        <v>2024</v>
      </c>
      <c r="E8226" s="12">
        <f t="shared" si="640"/>
        <v>12</v>
      </c>
      <c r="F8226" s="8" t="str">
        <f t="shared" si="641"/>
        <v>2024-12</v>
      </c>
      <c r="G8226" s="8">
        <v>45642</v>
      </c>
      <c r="H8226" s="23">
        <f t="shared" si="643"/>
        <v>2</v>
      </c>
      <c r="I8226" s="7" t="s">
        <v>122</v>
      </c>
      <c r="J8226" s="7" t="s">
        <v>5546</v>
      </c>
      <c r="K8226" s="7" t="s">
        <v>918</v>
      </c>
      <c r="L8226" s="7" t="s">
        <v>83</v>
      </c>
      <c r="M8226" s="7" t="s">
        <v>31</v>
      </c>
      <c r="N8226" s="7" t="s">
        <v>153</v>
      </c>
      <c r="O8226" s="7" t="s">
        <v>154</v>
      </c>
      <c r="P8226" s="7" t="s">
        <v>25565</v>
      </c>
      <c r="Q8226" s="7" t="s">
        <v>146</v>
      </c>
      <c r="R8226" s="7" t="s">
        <v>25566</v>
      </c>
      <c r="S8226" s="7" t="s">
        <v>48</v>
      </c>
      <c r="T8226" s="7" t="s">
        <v>78</v>
      </c>
      <c r="U8226" s="7" t="s">
        <v>1128</v>
      </c>
      <c r="V8226" s="10">
        <v>1089.2</v>
      </c>
      <c r="W8226" s="6">
        <v>7</v>
      </c>
      <c r="X8226" s="11">
        <v>0.1</v>
      </c>
      <c r="Y8226" s="10">
        <v>143.85</v>
      </c>
      <c r="Z8226" s="30">
        <f t="shared" si="642"/>
        <v>0.13206940874035988</v>
      </c>
    </row>
    <row r="8227" spans="1:26">
      <c r="A8227" s="27">
        <v>8226</v>
      </c>
      <c r="B8227" s="14" t="s">
        <v>25567</v>
      </c>
      <c r="C8227" s="15">
        <v>45021</v>
      </c>
      <c r="D8227" s="12">
        <f t="shared" si="639"/>
        <v>2023</v>
      </c>
      <c r="E8227" s="12">
        <f t="shared" si="640"/>
        <v>4</v>
      </c>
      <c r="F8227" s="15" t="str">
        <f t="shared" si="641"/>
        <v>2023-04</v>
      </c>
      <c r="G8227" s="15">
        <v>45023</v>
      </c>
      <c r="H8227" s="23">
        <f t="shared" si="643"/>
        <v>2</v>
      </c>
      <c r="I8227" s="14" t="s">
        <v>122</v>
      </c>
      <c r="J8227" s="14" t="s">
        <v>3471</v>
      </c>
      <c r="K8227" s="14" t="s">
        <v>320</v>
      </c>
      <c r="L8227" s="14" t="s">
        <v>83</v>
      </c>
      <c r="M8227" s="14" t="s">
        <v>31</v>
      </c>
      <c r="N8227" s="14" t="s">
        <v>181</v>
      </c>
      <c r="O8227" s="14" t="s">
        <v>107</v>
      </c>
      <c r="P8227" s="14" t="s">
        <v>25568</v>
      </c>
      <c r="Q8227" s="14" t="s">
        <v>35</v>
      </c>
      <c r="R8227" s="14" t="s">
        <v>25569</v>
      </c>
      <c r="S8227" s="14" t="s">
        <v>110</v>
      </c>
      <c r="T8227" s="14" t="s">
        <v>148</v>
      </c>
      <c r="U8227" s="14" t="s">
        <v>149</v>
      </c>
      <c r="V8227" s="16">
        <v>8148.81</v>
      </c>
      <c r="W8227" s="13">
        <v>13</v>
      </c>
      <c r="X8227" s="17">
        <v>0.1</v>
      </c>
      <c r="Y8227" s="16">
        <v>2823.91</v>
      </c>
      <c r="Z8227" s="31">
        <f t="shared" si="642"/>
        <v>0.34654262401504021</v>
      </c>
    </row>
    <row r="8228" spans="1:26">
      <c r="A8228" s="26">
        <v>8227</v>
      </c>
      <c r="B8228" s="7" t="s">
        <v>25570</v>
      </c>
      <c r="C8228" s="8">
        <v>45337</v>
      </c>
      <c r="D8228" s="12">
        <f t="shared" si="639"/>
        <v>2024</v>
      </c>
      <c r="E8228" s="12">
        <f t="shared" si="640"/>
        <v>2</v>
      </c>
      <c r="F8228" s="8" t="str">
        <f t="shared" si="641"/>
        <v>2024-02</v>
      </c>
      <c r="G8228" s="8">
        <v>45337</v>
      </c>
      <c r="H8228" s="23">
        <f t="shared" si="643"/>
        <v>0</v>
      </c>
      <c r="I8228" s="7" t="s">
        <v>63</v>
      </c>
      <c r="J8228" s="7" t="s">
        <v>4736</v>
      </c>
      <c r="K8228" s="7" t="s">
        <v>627</v>
      </c>
      <c r="L8228" s="7" t="s">
        <v>83</v>
      </c>
      <c r="M8228" s="7" t="s">
        <v>31</v>
      </c>
      <c r="N8228" s="7" t="s">
        <v>125</v>
      </c>
      <c r="O8228" s="7" t="s">
        <v>126</v>
      </c>
      <c r="P8228" s="7" t="s">
        <v>25571</v>
      </c>
      <c r="Q8228" s="7" t="s">
        <v>58</v>
      </c>
      <c r="R8228" s="7" t="s">
        <v>25572</v>
      </c>
      <c r="S8228" s="7" t="s">
        <v>37</v>
      </c>
      <c r="T8228" s="7" t="s">
        <v>208</v>
      </c>
      <c r="U8228" s="7" t="s">
        <v>408</v>
      </c>
      <c r="V8228" s="10">
        <v>1147.31</v>
      </c>
      <c r="W8228" s="6">
        <v>2</v>
      </c>
      <c r="X8228" s="11">
        <v>0.5</v>
      </c>
      <c r="Y8228" s="10">
        <v>341.57</v>
      </c>
      <c r="Z8228" s="30">
        <f t="shared" si="642"/>
        <v>0.29771378267425547</v>
      </c>
    </row>
    <row r="8229" spans="1:26">
      <c r="A8229" s="27">
        <v>8228</v>
      </c>
      <c r="B8229" s="14" t="s">
        <v>25573</v>
      </c>
      <c r="C8229" s="15">
        <v>44701</v>
      </c>
      <c r="D8229" s="12">
        <f t="shared" si="639"/>
        <v>2022</v>
      </c>
      <c r="E8229" s="12">
        <f t="shared" si="640"/>
        <v>5</v>
      </c>
      <c r="F8229" s="15" t="str">
        <f t="shared" si="641"/>
        <v>2022-05</v>
      </c>
      <c r="G8229" s="15">
        <v>44702</v>
      </c>
      <c r="H8229" s="23">
        <f t="shared" si="643"/>
        <v>1</v>
      </c>
      <c r="I8229" s="14" t="s">
        <v>122</v>
      </c>
      <c r="J8229" s="14" t="s">
        <v>5292</v>
      </c>
      <c r="K8229" s="14" t="s">
        <v>380</v>
      </c>
      <c r="L8229" s="14" t="s">
        <v>83</v>
      </c>
      <c r="M8229" s="14" t="s">
        <v>31</v>
      </c>
      <c r="N8229" s="14" t="s">
        <v>313</v>
      </c>
      <c r="O8229" s="14" t="s">
        <v>314</v>
      </c>
      <c r="P8229" s="14" t="s">
        <v>25574</v>
      </c>
      <c r="Q8229" s="14" t="s">
        <v>146</v>
      </c>
      <c r="R8229" s="14" t="s">
        <v>25575</v>
      </c>
      <c r="S8229" s="14" t="s">
        <v>37</v>
      </c>
      <c r="T8229" s="14" t="s">
        <v>170</v>
      </c>
      <c r="U8229" s="14" t="s">
        <v>189</v>
      </c>
      <c r="V8229" s="16">
        <v>3155.77</v>
      </c>
      <c r="W8229" s="13">
        <v>7</v>
      </c>
      <c r="X8229" s="17">
        <v>0.5</v>
      </c>
      <c r="Y8229" s="16">
        <v>1211.1500000000001</v>
      </c>
      <c r="Z8229" s="31">
        <f t="shared" si="642"/>
        <v>0.38378905940547003</v>
      </c>
    </row>
    <row r="8230" spans="1:26">
      <c r="A8230" s="26">
        <v>8229</v>
      </c>
      <c r="B8230" s="7" t="s">
        <v>25576</v>
      </c>
      <c r="C8230" s="8">
        <v>44231</v>
      </c>
      <c r="D8230" s="12">
        <f t="shared" si="639"/>
        <v>2021</v>
      </c>
      <c r="E8230" s="12">
        <f t="shared" si="640"/>
        <v>2</v>
      </c>
      <c r="F8230" s="8" t="str">
        <f t="shared" si="641"/>
        <v>2021-02</v>
      </c>
      <c r="G8230" s="8">
        <v>44234</v>
      </c>
      <c r="H8230" s="23">
        <f t="shared" si="643"/>
        <v>3</v>
      </c>
      <c r="I8230" s="7" t="s">
        <v>122</v>
      </c>
      <c r="J8230" s="7" t="s">
        <v>3806</v>
      </c>
      <c r="K8230" s="7" t="s">
        <v>2200</v>
      </c>
      <c r="L8230" s="7" t="s">
        <v>30</v>
      </c>
      <c r="M8230" s="7" t="s">
        <v>31</v>
      </c>
      <c r="N8230" s="7" t="s">
        <v>116</v>
      </c>
      <c r="O8230" s="7" t="s">
        <v>117</v>
      </c>
      <c r="P8230" s="7" t="s">
        <v>18907</v>
      </c>
      <c r="Q8230" s="7" t="s">
        <v>58</v>
      </c>
      <c r="R8230" s="7" t="s">
        <v>25577</v>
      </c>
      <c r="S8230" s="7" t="s">
        <v>37</v>
      </c>
      <c r="T8230" s="7" t="s">
        <v>60</v>
      </c>
      <c r="U8230" s="7" t="s">
        <v>317</v>
      </c>
      <c r="V8230" s="10">
        <v>15578.78</v>
      </c>
      <c r="W8230" s="6">
        <v>11</v>
      </c>
      <c r="X8230" s="11">
        <v>0</v>
      </c>
      <c r="Y8230" s="10">
        <v>-1569.58</v>
      </c>
      <c r="Z8230" s="30">
        <f t="shared" si="642"/>
        <v>-0.10075114996167864</v>
      </c>
    </row>
    <row r="8231" spans="1:26">
      <c r="A8231" s="27">
        <v>8230</v>
      </c>
      <c r="B8231" s="14" t="s">
        <v>25578</v>
      </c>
      <c r="C8231" s="15">
        <v>44639</v>
      </c>
      <c r="D8231" s="12">
        <f t="shared" si="639"/>
        <v>2022</v>
      </c>
      <c r="E8231" s="12">
        <f t="shared" si="640"/>
        <v>3</v>
      </c>
      <c r="F8231" s="15" t="str">
        <f t="shared" si="641"/>
        <v>2022-03</v>
      </c>
      <c r="G8231" s="15">
        <v>44647</v>
      </c>
      <c r="H8231" s="23">
        <f t="shared" si="643"/>
        <v>8</v>
      </c>
      <c r="I8231" s="14" t="s">
        <v>27</v>
      </c>
      <c r="J8231" s="14" t="s">
        <v>5859</v>
      </c>
      <c r="K8231" s="14" t="s">
        <v>1312</v>
      </c>
      <c r="L8231" s="14" t="s">
        <v>30</v>
      </c>
      <c r="M8231" s="14" t="s">
        <v>31</v>
      </c>
      <c r="N8231" s="14" t="s">
        <v>228</v>
      </c>
      <c r="O8231" s="14" t="s">
        <v>229</v>
      </c>
      <c r="P8231" s="14" t="s">
        <v>25579</v>
      </c>
      <c r="Q8231" s="14" t="s">
        <v>46</v>
      </c>
      <c r="R8231" s="14" t="s">
        <v>25580</v>
      </c>
      <c r="S8231" s="14" t="s">
        <v>110</v>
      </c>
      <c r="T8231" s="14" t="s">
        <v>243</v>
      </c>
      <c r="U8231" s="14" t="s">
        <v>339</v>
      </c>
      <c r="V8231" s="16">
        <v>7885.26</v>
      </c>
      <c r="W8231" s="13">
        <v>14</v>
      </c>
      <c r="X8231" s="17">
        <v>0.3</v>
      </c>
      <c r="Y8231" s="16">
        <v>-35.380000000000003</v>
      </c>
      <c r="Z8231" s="31">
        <f t="shared" si="642"/>
        <v>-4.4868526846292955E-3</v>
      </c>
    </row>
    <row r="8232" spans="1:26">
      <c r="A8232" s="26">
        <v>8231</v>
      </c>
      <c r="B8232" s="7" t="s">
        <v>25581</v>
      </c>
      <c r="C8232" s="8">
        <v>44473</v>
      </c>
      <c r="D8232" s="12">
        <f t="shared" si="639"/>
        <v>2021</v>
      </c>
      <c r="E8232" s="12">
        <f t="shared" si="640"/>
        <v>10</v>
      </c>
      <c r="F8232" s="8" t="str">
        <f t="shared" si="641"/>
        <v>2021-10</v>
      </c>
      <c r="G8232" s="8">
        <v>44474</v>
      </c>
      <c r="H8232" s="23">
        <f t="shared" si="643"/>
        <v>1</v>
      </c>
      <c r="I8232" s="7" t="s">
        <v>122</v>
      </c>
      <c r="J8232" s="7" t="s">
        <v>2944</v>
      </c>
      <c r="K8232" s="7" t="s">
        <v>516</v>
      </c>
      <c r="L8232" s="7" t="s">
        <v>30</v>
      </c>
      <c r="M8232" s="7" t="s">
        <v>31</v>
      </c>
      <c r="N8232" s="7" t="s">
        <v>125</v>
      </c>
      <c r="O8232" s="7" t="s">
        <v>126</v>
      </c>
      <c r="P8232" s="7" t="s">
        <v>25582</v>
      </c>
      <c r="Q8232" s="7" t="s">
        <v>58</v>
      </c>
      <c r="R8232" s="7" t="s">
        <v>25583</v>
      </c>
      <c r="S8232" s="7" t="s">
        <v>110</v>
      </c>
      <c r="T8232" s="7" t="s">
        <v>223</v>
      </c>
      <c r="U8232" s="7" t="s">
        <v>449</v>
      </c>
      <c r="V8232" s="10">
        <v>6044.46</v>
      </c>
      <c r="W8232" s="6">
        <v>12</v>
      </c>
      <c r="X8232" s="11">
        <v>0</v>
      </c>
      <c r="Y8232" s="10">
        <v>753.11</v>
      </c>
      <c r="Z8232" s="30">
        <f t="shared" si="642"/>
        <v>0.12459508376265209</v>
      </c>
    </row>
    <row r="8233" spans="1:26">
      <c r="A8233" s="27">
        <v>8232</v>
      </c>
      <c r="B8233" s="14" t="s">
        <v>25584</v>
      </c>
      <c r="C8233" s="15">
        <v>45006</v>
      </c>
      <c r="D8233" s="12">
        <f t="shared" si="639"/>
        <v>2023</v>
      </c>
      <c r="E8233" s="12">
        <f t="shared" si="640"/>
        <v>3</v>
      </c>
      <c r="F8233" s="15" t="str">
        <f t="shared" si="641"/>
        <v>2023-03</v>
      </c>
      <c r="G8233" s="15">
        <v>45012</v>
      </c>
      <c r="H8233" s="23">
        <f t="shared" si="643"/>
        <v>6</v>
      </c>
      <c r="I8233" s="14" t="s">
        <v>27</v>
      </c>
      <c r="J8233" s="14" t="s">
        <v>3976</v>
      </c>
      <c r="K8233" s="14" t="s">
        <v>3977</v>
      </c>
      <c r="L8233" s="14" t="s">
        <v>83</v>
      </c>
      <c r="M8233" s="14" t="s">
        <v>31</v>
      </c>
      <c r="N8233" s="14" t="s">
        <v>91</v>
      </c>
      <c r="O8233" s="14" t="s">
        <v>92</v>
      </c>
      <c r="P8233" s="14" t="s">
        <v>25585</v>
      </c>
      <c r="Q8233" s="14" t="s">
        <v>46</v>
      </c>
      <c r="R8233" s="14" t="s">
        <v>25586</v>
      </c>
      <c r="S8233" s="14" t="s">
        <v>48</v>
      </c>
      <c r="T8233" s="14" t="s">
        <v>49</v>
      </c>
      <c r="U8233" s="14" t="s">
        <v>120</v>
      </c>
      <c r="V8233" s="16">
        <v>68.03</v>
      </c>
      <c r="W8233" s="13">
        <v>10</v>
      </c>
      <c r="X8233" s="17">
        <v>0</v>
      </c>
      <c r="Y8233" s="16">
        <v>10.1</v>
      </c>
      <c r="Z8233" s="31">
        <f t="shared" si="642"/>
        <v>0.14846391297956782</v>
      </c>
    </row>
    <row r="8234" spans="1:26">
      <c r="A8234" s="26">
        <v>8233</v>
      </c>
      <c r="B8234" s="7" t="s">
        <v>25587</v>
      </c>
      <c r="C8234" s="8">
        <v>44361</v>
      </c>
      <c r="D8234" s="12">
        <f t="shared" si="639"/>
        <v>2021</v>
      </c>
      <c r="E8234" s="12">
        <f t="shared" si="640"/>
        <v>6</v>
      </c>
      <c r="F8234" s="8" t="str">
        <f t="shared" si="641"/>
        <v>2021-06</v>
      </c>
      <c r="G8234" s="8">
        <v>44364</v>
      </c>
      <c r="H8234" s="23">
        <f t="shared" si="643"/>
        <v>3</v>
      </c>
      <c r="I8234" s="7" t="s">
        <v>52</v>
      </c>
      <c r="J8234" s="7" t="s">
        <v>3015</v>
      </c>
      <c r="K8234" s="7" t="s">
        <v>574</v>
      </c>
      <c r="L8234" s="7" t="s">
        <v>30</v>
      </c>
      <c r="M8234" s="7" t="s">
        <v>31</v>
      </c>
      <c r="N8234" s="7" t="s">
        <v>204</v>
      </c>
      <c r="O8234" s="7" t="s">
        <v>205</v>
      </c>
      <c r="P8234" s="7" t="s">
        <v>25588</v>
      </c>
      <c r="Q8234" s="7" t="s">
        <v>146</v>
      </c>
      <c r="R8234" s="7" t="s">
        <v>25589</v>
      </c>
      <c r="S8234" s="7" t="s">
        <v>110</v>
      </c>
      <c r="T8234" s="7" t="s">
        <v>243</v>
      </c>
      <c r="U8234" s="7" t="s">
        <v>339</v>
      </c>
      <c r="V8234" s="10">
        <v>2882.66</v>
      </c>
      <c r="W8234" s="6">
        <v>14</v>
      </c>
      <c r="X8234" s="11">
        <v>0</v>
      </c>
      <c r="Y8234" s="10">
        <v>-505.09</v>
      </c>
      <c r="Z8234" s="30">
        <f t="shared" si="642"/>
        <v>-0.17521664018649441</v>
      </c>
    </row>
    <row r="8235" spans="1:26">
      <c r="A8235" s="27">
        <v>8234</v>
      </c>
      <c r="B8235" s="14" t="s">
        <v>25590</v>
      </c>
      <c r="C8235" s="15">
        <v>44382</v>
      </c>
      <c r="D8235" s="12">
        <f t="shared" si="639"/>
        <v>2021</v>
      </c>
      <c r="E8235" s="12">
        <f t="shared" si="640"/>
        <v>7</v>
      </c>
      <c r="F8235" s="15" t="str">
        <f t="shared" si="641"/>
        <v>2021-07</v>
      </c>
      <c r="G8235" s="15">
        <v>44382</v>
      </c>
      <c r="H8235" s="23">
        <f t="shared" si="643"/>
        <v>0</v>
      </c>
      <c r="I8235" s="14" t="s">
        <v>63</v>
      </c>
      <c r="J8235" s="14" t="s">
        <v>1339</v>
      </c>
      <c r="K8235" s="14" t="s">
        <v>1340</v>
      </c>
      <c r="L8235" s="14" t="s">
        <v>30</v>
      </c>
      <c r="M8235" s="14" t="s">
        <v>31</v>
      </c>
      <c r="N8235" s="14" t="s">
        <v>181</v>
      </c>
      <c r="O8235" s="14" t="s">
        <v>107</v>
      </c>
      <c r="P8235" s="14" t="s">
        <v>25591</v>
      </c>
      <c r="Q8235" s="14" t="s">
        <v>35</v>
      </c>
      <c r="R8235" s="14" t="s">
        <v>25592</v>
      </c>
      <c r="S8235" s="14" t="s">
        <v>37</v>
      </c>
      <c r="T8235" s="14" t="s">
        <v>38</v>
      </c>
      <c r="U8235" s="14" t="s">
        <v>333</v>
      </c>
      <c r="V8235" s="16">
        <v>5232.58</v>
      </c>
      <c r="W8235" s="13">
        <v>9</v>
      </c>
      <c r="X8235" s="17">
        <v>0.2</v>
      </c>
      <c r="Y8235" s="16">
        <v>-525.27</v>
      </c>
      <c r="Z8235" s="31">
        <f t="shared" si="642"/>
        <v>-0.10038451394914172</v>
      </c>
    </row>
    <row r="8236" spans="1:26">
      <c r="A8236" s="26">
        <v>8235</v>
      </c>
      <c r="B8236" s="7" t="s">
        <v>25593</v>
      </c>
      <c r="C8236" s="8">
        <v>44360</v>
      </c>
      <c r="D8236" s="12">
        <f t="shared" si="639"/>
        <v>2021</v>
      </c>
      <c r="E8236" s="12">
        <f t="shared" si="640"/>
        <v>6</v>
      </c>
      <c r="F8236" s="8" t="str">
        <f t="shared" si="641"/>
        <v>2021-06</v>
      </c>
      <c r="G8236" s="8">
        <v>44364</v>
      </c>
      <c r="H8236" s="23">
        <f t="shared" si="643"/>
        <v>4</v>
      </c>
      <c r="I8236" s="7" t="s">
        <v>52</v>
      </c>
      <c r="J8236" s="7" t="s">
        <v>1559</v>
      </c>
      <c r="K8236" s="7" t="s">
        <v>142</v>
      </c>
      <c r="L8236" s="7" t="s">
        <v>66</v>
      </c>
      <c r="M8236" s="7" t="s">
        <v>31</v>
      </c>
      <c r="N8236" s="7" t="s">
        <v>43</v>
      </c>
      <c r="O8236" s="7" t="s">
        <v>44</v>
      </c>
      <c r="P8236" s="7" t="s">
        <v>25594</v>
      </c>
      <c r="Q8236" s="7" t="s">
        <v>46</v>
      </c>
      <c r="R8236" s="7" t="s">
        <v>25595</v>
      </c>
      <c r="S8236" s="7" t="s">
        <v>110</v>
      </c>
      <c r="T8236" s="7" t="s">
        <v>111</v>
      </c>
      <c r="U8236" s="7" t="s">
        <v>287</v>
      </c>
      <c r="V8236" s="10">
        <v>859.62</v>
      </c>
      <c r="W8236" s="6">
        <v>1</v>
      </c>
      <c r="X8236" s="11">
        <v>0.5</v>
      </c>
      <c r="Y8236" s="10">
        <v>160.07</v>
      </c>
      <c r="Z8236" s="30">
        <f t="shared" si="642"/>
        <v>0.18621018589609362</v>
      </c>
    </row>
    <row r="8237" spans="1:26">
      <c r="A8237" s="27">
        <v>8236</v>
      </c>
      <c r="B8237" s="14" t="s">
        <v>25596</v>
      </c>
      <c r="C8237" s="15">
        <v>44471</v>
      </c>
      <c r="D8237" s="12">
        <f t="shared" si="639"/>
        <v>2021</v>
      </c>
      <c r="E8237" s="12">
        <f t="shared" si="640"/>
        <v>10</v>
      </c>
      <c r="F8237" s="15" t="str">
        <f t="shared" si="641"/>
        <v>2021-10</v>
      </c>
      <c r="G8237" s="15">
        <v>44471</v>
      </c>
      <c r="H8237" s="23">
        <f t="shared" si="643"/>
        <v>0</v>
      </c>
      <c r="I8237" s="14" t="s">
        <v>63</v>
      </c>
      <c r="J8237" s="14" t="s">
        <v>2477</v>
      </c>
      <c r="K8237" s="14" t="s">
        <v>939</v>
      </c>
      <c r="L8237" s="14" t="s">
        <v>30</v>
      </c>
      <c r="M8237" s="14" t="s">
        <v>31</v>
      </c>
      <c r="N8237" s="14" t="s">
        <v>55</v>
      </c>
      <c r="O8237" s="14" t="s">
        <v>56</v>
      </c>
      <c r="P8237" s="14" t="s">
        <v>25597</v>
      </c>
      <c r="Q8237" s="14" t="s">
        <v>58</v>
      </c>
      <c r="R8237" s="14" t="s">
        <v>25598</v>
      </c>
      <c r="S8237" s="14" t="s">
        <v>37</v>
      </c>
      <c r="T8237" s="14" t="s">
        <v>38</v>
      </c>
      <c r="U8237" s="14" t="s">
        <v>39</v>
      </c>
      <c r="V8237" s="16">
        <v>1943.64</v>
      </c>
      <c r="W8237" s="13">
        <v>2</v>
      </c>
      <c r="X8237" s="17">
        <v>0</v>
      </c>
      <c r="Y8237" s="16">
        <v>-9.7799999999999994</v>
      </c>
      <c r="Z8237" s="31">
        <f t="shared" si="642"/>
        <v>-5.0317960116070875E-3</v>
      </c>
    </row>
    <row r="8238" spans="1:26">
      <c r="A8238" s="26">
        <v>8237</v>
      </c>
      <c r="B8238" s="7" t="s">
        <v>25599</v>
      </c>
      <c r="C8238" s="8">
        <v>45120</v>
      </c>
      <c r="D8238" s="12">
        <f t="shared" si="639"/>
        <v>2023</v>
      </c>
      <c r="E8238" s="12">
        <f t="shared" si="640"/>
        <v>7</v>
      </c>
      <c r="F8238" s="8" t="str">
        <f t="shared" si="641"/>
        <v>2023-07</v>
      </c>
      <c r="G8238" s="8">
        <v>45122</v>
      </c>
      <c r="H8238" s="23">
        <f t="shared" si="643"/>
        <v>2</v>
      </c>
      <c r="I8238" s="7" t="s">
        <v>122</v>
      </c>
      <c r="J8238" s="7" t="s">
        <v>5472</v>
      </c>
      <c r="K8238" s="7" t="s">
        <v>478</v>
      </c>
      <c r="L8238" s="7" t="s">
        <v>30</v>
      </c>
      <c r="M8238" s="7" t="s">
        <v>31</v>
      </c>
      <c r="N8238" s="7" t="s">
        <v>125</v>
      </c>
      <c r="O8238" s="7" t="s">
        <v>126</v>
      </c>
      <c r="P8238" s="7" t="s">
        <v>25600</v>
      </c>
      <c r="Q8238" s="7" t="s">
        <v>58</v>
      </c>
      <c r="R8238" s="7" t="s">
        <v>25601</v>
      </c>
      <c r="S8238" s="7" t="s">
        <v>48</v>
      </c>
      <c r="T8238" s="7" t="s">
        <v>86</v>
      </c>
      <c r="U8238" s="7" t="s">
        <v>819</v>
      </c>
      <c r="V8238" s="10">
        <v>2381.04</v>
      </c>
      <c r="W8238" s="6">
        <v>13</v>
      </c>
      <c r="X8238" s="11">
        <v>0.2</v>
      </c>
      <c r="Y8238" s="10">
        <v>335.67</v>
      </c>
      <c r="Z8238" s="30">
        <f t="shared" si="642"/>
        <v>0.14097621207539562</v>
      </c>
    </row>
    <row r="8239" spans="1:26">
      <c r="A8239" s="27">
        <v>8238</v>
      </c>
      <c r="B8239" s="14" t="s">
        <v>25602</v>
      </c>
      <c r="C8239" s="15">
        <v>44780</v>
      </c>
      <c r="D8239" s="12">
        <f t="shared" si="639"/>
        <v>2022</v>
      </c>
      <c r="E8239" s="12">
        <f t="shared" si="640"/>
        <v>8</v>
      </c>
      <c r="F8239" s="15" t="str">
        <f t="shared" si="641"/>
        <v>2022-08</v>
      </c>
      <c r="G8239" s="15">
        <v>44786</v>
      </c>
      <c r="H8239" s="23">
        <f t="shared" si="643"/>
        <v>6</v>
      </c>
      <c r="I8239" s="14" t="s">
        <v>52</v>
      </c>
      <c r="J8239" s="14" t="s">
        <v>151</v>
      </c>
      <c r="K8239" s="14" t="s">
        <v>152</v>
      </c>
      <c r="L8239" s="14" t="s">
        <v>66</v>
      </c>
      <c r="M8239" s="14" t="s">
        <v>31</v>
      </c>
      <c r="N8239" s="14" t="s">
        <v>153</v>
      </c>
      <c r="O8239" s="14" t="s">
        <v>154</v>
      </c>
      <c r="P8239" s="14" t="s">
        <v>25603</v>
      </c>
      <c r="Q8239" s="14" t="s">
        <v>146</v>
      </c>
      <c r="R8239" s="14" t="s">
        <v>25604</v>
      </c>
      <c r="S8239" s="14" t="s">
        <v>110</v>
      </c>
      <c r="T8239" s="14" t="s">
        <v>243</v>
      </c>
      <c r="U8239" s="14" t="s">
        <v>481</v>
      </c>
      <c r="V8239" s="16">
        <v>645.26</v>
      </c>
      <c r="W8239" s="13">
        <v>5</v>
      </c>
      <c r="X8239" s="17">
        <v>0.3</v>
      </c>
      <c r="Y8239" s="16">
        <v>187.46</v>
      </c>
      <c r="Z8239" s="31">
        <f t="shared" si="642"/>
        <v>0.29051855066174875</v>
      </c>
    </row>
    <row r="8240" spans="1:26">
      <c r="A8240" s="26">
        <v>8239</v>
      </c>
      <c r="B8240" s="7" t="s">
        <v>25605</v>
      </c>
      <c r="C8240" s="8">
        <v>45487</v>
      </c>
      <c r="D8240" s="12">
        <f t="shared" si="639"/>
        <v>2024</v>
      </c>
      <c r="E8240" s="12">
        <f t="shared" si="640"/>
        <v>7</v>
      </c>
      <c r="F8240" s="8" t="str">
        <f t="shared" si="641"/>
        <v>2024-07</v>
      </c>
      <c r="G8240" s="8">
        <v>45493</v>
      </c>
      <c r="H8240" s="23">
        <f t="shared" si="643"/>
        <v>6</v>
      </c>
      <c r="I8240" s="7" t="s">
        <v>27</v>
      </c>
      <c r="J8240" s="7" t="s">
        <v>6702</v>
      </c>
      <c r="K8240" s="7" t="s">
        <v>2366</v>
      </c>
      <c r="L8240" s="7" t="s">
        <v>30</v>
      </c>
      <c r="M8240" s="7" t="s">
        <v>31</v>
      </c>
      <c r="N8240" s="7" t="s">
        <v>116</v>
      </c>
      <c r="O8240" s="7" t="s">
        <v>117</v>
      </c>
      <c r="P8240" s="7" t="s">
        <v>25606</v>
      </c>
      <c r="Q8240" s="7" t="s">
        <v>58</v>
      </c>
      <c r="R8240" s="7" t="s">
        <v>25607</v>
      </c>
      <c r="S8240" s="7" t="s">
        <v>48</v>
      </c>
      <c r="T8240" s="7" t="s">
        <v>78</v>
      </c>
      <c r="U8240" s="7" t="s">
        <v>956</v>
      </c>
      <c r="V8240" s="10">
        <v>596.4</v>
      </c>
      <c r="W8240" s="6">
        <v>7</v>
      </c>
      <c r="X8240" s="11">
        <v>0.3</v>
      </c>
      <c r="Y8240" s="10">
        <v>98.49</v>
      </c>
      <c r="Z8240" s="30">
        <f t="shared" si="642"/>
        <v>0.16514084507042254</v>
      </c>
    </row>
    <row r="8241" spans="1:26">
      <c r="A8241" s="27">
        <v>8240</v>
      </c>
      <c r="B8241" s="14" t="s">
        <v>25608</v>
      </c>
      <c r="C8241" s="15">
        <v>45139</v>
      </c>
      <c r="D8241" s="12">
        <f t="shared" si="639"/>
        <v>2023</v>
      </c>
      <c r="E8241" s="12">
        <f t="shared" si="640"/>
        <v>8</v>
      </c>
      <c r="F8241" s="15" t="str">
        <f t="shared" si="641"/>
        <v>2023-08</v>
      </c>
      <c r="G8241" s="15">
        <v>45145</v>
      </c>
      <c r="H8241" s="23">
        <f t="shared" si="643"/>
        <v>6</v>
      </c>
      <c r="I8241" s="14" t="s">
        <v>52</v>
      </c>
      <c r="J8241" s="14" t="s">
        <v>2794</v>
      </c>
      <c r="K8241" s="14" t="s">
        <v>99</v>
      </c>
      <c r="L8241" s="14" t="s">
        <v>66</v>
      </c>
      <c r="M8241" s="14" t="s">
        <v>31</v>
      </c>
      <c r="N8241" s="14" t="s">
        <v>181</v>
      </c>
      <c r="O8241" s="14" t="s">
        <v>107</v>
      </c>
      <c r="P8241" s="14" t="s">
        <v>25609</v>
      </c>
      <c r="Q8241" s="14" t="s">
        <v>35</v>
      </c>
      <c r="R8241" s="14" t="s">
        <v>25610</v>
      </c>
      <c r="S8241" s="14" t="s">
        <v>110</v>
      </c>
      <c r="T8241" s="14" t="s">
        <v>111</v>
      </c>
      <c r="U8241" s="14" t="s">
        <v>112</v>
      </c>
      <c r="V8241" s="16">
        <v>5587.26</v>
      </c>
      <c r="W8241" s="13">
        <v>4</v>
      </c>
      <c r="X8241" s="17">
        <v>0</v>
      </c>
      <c r="Y8241" s="16">
        <v>32.01</v>
      </c>
      <c r="Z8241" s="31">
        <f t="shared" si="642"/>
        <v>5.7291051427712323E-3</v>
      </c>
    </row>
    <row r="8242" spans="1:26">
      <c r="A8242" s="26">
        <v>8241</v>
      </c>
      <c r="B8242" s="7" t="s">
        <v>25611</v>
      </c>
      <c r="C8242" s="8">
        <v>44537</v>
      </c>
      <c r="D8242" s="12">
        <f t="shared" si="639"/>
        <v>2021</v>
      </c>
      <c r="E8242" s="12">
        <f t="shared" si="640"/>
        <v>12</v>
      </c>
      <c r="F8242" s="8" t="str">
        <f t="shared" si="641"/>
        <v>2021-12</v>
      </c>
      <c r="G8242" s="8">
        <v>44542</v>
      </c>
      <c r="H8242" s="23">
        <f t="shared" si="643"/>
        <v>5</v>
      </c>
      <c r="I8242" s="7" t="s">
        <v>52</v>
      </c>
      <c r="J8242" s="7" t="s">
        <v>1913</v>
      </c>
      <c r="K8242" s="7" t="s">
        <v>312</v>
      </c>
      <c r="L8242" s="7" t="s">
        <v>83</v>
      </c>
      <c r="M8242" s="7" t="s">
        <v>31</v>
      </c>
      <c r="N8242" s="7" t="s">
        <v>166</v>
      </c>
      <c r="O8242" s="7" t="s">
        <v>167</v>
      </c>
      <c r="P8242" s="7" t="s">
        <v>25612</v>
      </c>
      <c r="Q8242" s="7" t="s">
        <v>35</v>
      </c>
      <c r="R8242" s="7" t="s">
        <v>25613</v>
      </c>
      <c r="S8242" s="7" t="s">
        <v>110</v>
      </c>
      <c r="T8242" s="7" t="s">
        <v>111</v>
      </c>
      <c r="U8242" s="7" t="s">
        <v>112</v>
      </c>
      <c r="V8242" s="10">
        <v>7020.12</v>
      </c>
      <c r="W8242" s="6">
        <v>8</v>
      </c>
      <c r="X8242" s="11">
        <v>0.4</v>
      </c>
      <c r="Y8242" s="10">
        <v>1303.04</v>
      </c>
      <c r="Z8242" s="30">
        <f t="shared" si="642"/>
        <v>0.18561506071121292</v>
      </c>
    </row>
    <row r="8243" spans="1:26">
      <c r="A8243" s="27">
        <v>8242</v>
      </c>
      <c r="B8243" s="14" t="s">
        <v>25614</v>
      </c>
      <c r="C8243" s="15">
        <v>44698</v>
      </c>
      <c r="D8243" s="12">
        <f t="shared" si="639"/>
        <v>2022</v>
      </c>
      <c r="E8243" s="12">
        <f t="shared" si="640"/>
        <v>5</v>
      </c>
      <c r="F8243" s="15" t="str">
        <f t="shared" si="641"/>
        <v>2022-05</v>
      </c>
      <c r="G8243" s="15">
        <v>44706</v>
      </c>
      <c r="H8243" s="23">
        <f t="shared" si="643"/>
        <v>8</v>
      </c>
      <c r="I8243" s="14" t="s">
        <v>27</v>
      </c>
      <c r="J8243" s="14" t="s">
        <v>3286</v>
      </c>
      <c r="K8243" s="14" t="s">
        <v>2820</v>
      </c>
      <c r="L8243" s="14" t="s">
        <v>66</v>
      </c>
      <c r="M8243" s="14" t="s">
        <v>31</v>
      </c>
      <c r="N8243" s="14" t="s">
        <v>125</v>
      </c>
      <c r="O8243" s="14" t="s">
        <v>126</v>
      </c>
      <c r="P8243" s="14" t="s">
        <v>25615</v>
      </c>
      <c r="Q8243" s="14" t="s">
        <v>58</v>
      </c>
      <c r="R8243" s="14" t="s">
        <v>25616</v>
      </c>
      <c r="S8243" s="14" t="s">
        <v>37</v>
      </c>
      <c r="T8243" s="14" t="s">
        <v>38</v>
      </c>
      <c r="U8243" s="14" t="s">
        <v>39</v>
      </c>
      <c r="V8243" s="16">
        <v>94.97</v>
      </c>
      <c r="W8243" s="13">
        <v>1</v>
      </c>
      <c r="X8243" s="17">
        <v>0.2</v>
      </c>
      <c r="Y8243" s="16">
        <v>17.39</v>
      </c>
      <c r="Z8243" s="31">
        <f t="shared" si="642"/>
        <v>0.18311045593345268</v>
      </c>
    </row>
    <row r="8244" spans="1:26">
      <c r="A8244" s="26">
        <v>8243</v>
      </c>
      <c r="B8244" s="7" t="s">
        <v>25617</v>
      </c>
      <c r="C8244" s="8">
        <v>45163</v>
      </c>
      <c r="D8244" s="12">
        <f t="shared" si="639"/>
        <v>2023</v>
      </c>
      <c r="E8244" s="12">
        <f t="shared" si="640"/>
        <v>8</v>
      </c>
      <c r="F8244" s="8" t="str">
        <f t="shared" si="641"/>
        <v>2023-08</v>
      </c>
      <c r="G8244" s="8">
        <v>45163</v>
      </c>
      <c r="H8244" s="23">
        <f t="shared" si="643"/>
        <v>0</v>
      </c>
      <c r="I8244" s="7" t="s">
        <v>63</v>
      </c>
      <c r="J8244" s="7" t="s">
        <v>2875</v>
      </c>
      <c r="K8244" s="7" t="s">
        <v>325</v>
      </c>
      <c r="L8244" s="7" t="s">
        <v>30</v>
      </c>
      <c r="M8244" s="7" t="s">
        <v>31</v>
      </c>
      <c r="N8244" s="7" t="s">
        <v>228</v>
      </c>
      <c r="O8244" s="7" t="s">
        <v>229</v>
      </c>
      <c r="P8244" s="7" t="s">
        <v>25618</v>
      </c>
      <c r="Q8244" s="7" t="s">
        <v>46</v>
      </c>
      <c r="R8244" s="7" t="s">
        <v>25619</v>
      </c>
      <c r="S8244" s="7" t="s">
        <v>110</v>
      </c>
      <c r="T8244" s="7" t="s">
        <v>111</v>
      </c>
      <c r="U8244" s="7" t="s">
        <v>216</v>
      </c>
      <c r="V8244" s="10">
        <v>1572.9</v>
      </c>
      <c r="W8244" s="6">
        <v>4</v>
      </c>
      <c r="X8244" s="11">
        <v>0.1</v>
      </c>
      <c r="Y8244" s="10">
        <v>356.17</v>
      </c>
      <c r="Z8244" s="30">
        <f t="shared" si="642"/>
        <v>0.22644160467925487</v>
      </c>
    </row>
    <row r="8245" spans="1:26">
      <c r="A8245" s="27">
        <v>8244</v>
      </c>
      <c r="B8245" s="14" t="s">
        <v>25620</v>
      </c>
      <c r="C8245" s="15">
        <v>44286</v>
      </c>
      <c r="D8245" s="12">
        <f t="shared" si="639"/>
        <v>2021</v>
      </c>
      <c r="E8245" s="12">
        <f t="shared" si="640"/>
        <v>3</v>
      </c>
      <c r="F8245" s="15" t="str">
        <f t="shared" si="641"/>
        <v>2021-03</v>
      </c>
      <c r="G8245" s="15">
        <v>44288</v>
      </c>
      <c r="H8245" s="23">
        <f t="shared" si="643"/>
        <v>2</v>
      </c>
      <c r="I8245" s="14" t="s">
        <v>122</v>
      </c>
      <c r="J8245" s="14" t="s">
        <v>3914</v>
      </c>
      <c r="K8245" s="14" t="s">
        <v>3915</v>
      </c>
      <c r="L8245" s="14" t="s">
        <v>66</v>
      </c>
      <c r="M8245" s="14" t="s">
        <v>31</v>
      </c>
      <c r="N8245" s="14" t="s">
        <v>134</v>
      </c>
      <c r="O8245" s="14" t="s">
        <v>135</v>
      </c>
      <c r="P8245" s="14" t="s">
        <v>25621</v>
      </c>
      <c r="Q8245" s="14" t="s">
        <v>58</v>
      </c>
      <c r="R8245" s="14" t="s">
        <v>25622</v>
      </c>
      <c r="S8245" s="14" t="s">
        <v>37</v>
      </c>
      <c r="T8245" s="14" t="s">
        <v>170</v>
      </c>
      <c r="U8245" s="14" t="s">
        <v>171</v>
      </c>
      <c r="V8245" s="16">
        <v>1594.18</v>
      </c>
      <c r="W8245" s="13">
        <v>6</v>
      </c>
      <c r="X8245" s="17">
        <v>0</v>
      </c>
      <c r="Y8245" s="16">
        <v>374.37</v>
      </c>
      <c r="Z8245" s="31">
        <f t="shared" si="642"/>
        <v>0.23483546400030109</v>
      </c>
    </row>
    <row r="8246" spans="1:26">
      <c r="A8246" s="26">
        <v>8245</v>
      </c>
      <c r="B8246" s="7" t="s">
        <v>25623</v>
      </c>
      <c r="C8246" s="8">
        <v>45382</v>
      </c>
      <c r="D8246" s="12">
        <f t="shared" si="639"/>
        <v>2024</v>
      </c>
      <c r="E8246" s="12">
        <f t="shared" si="640"/>
        <v>3</v>
      </c>
      <c r="F8246" s="8" t="str">
        <f t="shared" si="641"/>
        <v>2024-03</v>
      </c>
      <c r="G8246" s="8">
        <v>45389</v>
      </c>
      <c r="H8246" s="23">
        <f t="shared" si="643"/>
        <v>7</v>
      </c>
      <c r="I8246" s="7" t="s">
        <v>27</v>
      </c>
      <c r="J8246" s="7" t="s">
        <v>1474</v>
      </c>
      <c r="K8246" s="7" t="s">
        <v>1475</v>
      </c>
      <c r="L8246" s="7" t="s">
        <v>66</v>
      </c>
      <c r="M8246" s="7" t="s">
        <v>31</v>
      </c>
      <c r="N8246" s="7" t="s">
        <v>153</v>
      </c>
      <c r="O8246" s="7" t="s">
        <v>154</v>
      </c>
      <c r="P8246" s="7" t="s">
        <v>25624</v>
      </c>
      <c r="Q8246" s="7" t="s">
        <v>146</v>
      </c>
      <c r="R8246" s="7" t="s">
        <v>25625</v>
      </c>
      <c r="S8246" s="7" t="s">
        <v>110</v>
      </c>
      <c r="T8246" s="7" t="s">
        <v>148</v>
      </c>
      <c r="U8246" s="7" t="s">
        <v>149</v>
      </c>
      <c r="V8246" s="10">
        <v>1852.05</v>
      </c>
      <c r="W8246" s="6">
        <v>3</v>
      </c>
      <c r="X8246" s="11">
        <v>0</v>
      </c>
      <c r="Y8246" s="10">
        <v>-156.31</v>
      </c>
      <c r="Z8246" s="30">
        <f t="shared" si="642"/>
        <v>-8.4398369374476936E-2</v>
      </c>
    </row>
    <row r="8247" spans="1:26">
      <c r="A8247" s="27">
        <v>8246</v>
      </c>
      <c r="B8247" s="14" t="s">
        <v>25626</v>
      </c>
      <c r="C8247" s="15">
        <v>44952</v>
      </c>
      <c r="D8247" s="12">
        <f t="shared" si="639"/>
        <v>2023</v>
      </c>
      <c r="E8247" s="12">
        <f t="shared" si="640"/>
        <v>1</v>
      </c>
      <c r="F8247" s="15" t="str">
        <f t="shared" si="641"/>
        <v>2023-01</v>
      </c>
      <c r="G8247" s="15">
        <v>44957</v>
      </c>
      <c r="H8247" s="23">
        <f t="shared" si="643"/>
        <v>5</v>
      </c>
      <c r="I8247" s="14" t="s">
        <v>27</v>
      </c>
      <c r="J8247" s="14" t="s">
        <v>769</v>
      </c>
      <c r="K8247" s="14" t="s">
        <v>770</v>
      </c>
      <c r="L8247" s="14" t="s">
        <v>83</v>
      </c>
      <c r="M8247" s="14" t="s">
        <v>31</v>
      </c>
      <c r="N8247" s="14" t="s">
        <v>204</v>
      </c>
      <c r="O8247" s="14" t="s">
        <v>205</v>
      </c>
      <c r="P8247" s="14" t="s">
        <v>25627</v>
      </c>
      <c r="Q8247" s="14" t="s">
        <v>146</v>
      </c>
      <c r="R8247" s="14" t="s">
        <v>25628</v>
      </c>
      <c r="S8247" s="14" t="s">
        <v>48</v>
      </c>
      <c r="T8247" s="14" t="s">
        <v>138</v>
      </c>
      <c r="U8247" s="14" t="s">
        <v>1091</v>
      </c>
      <c r="V8247" s="16">
        <v>739.7</v>
      </c>
      <c r="W8247" s="13">
        <v>5</v>
      </c>
      <c r="X8247" s="17">
        <v>0</v>
      </c>
      <c r="Y8247" s="16">
        <v>171.08</v>
      </c>
      <c r="Z8247" s="31">
        <f t="shared" si="642"/>
        <v>0.23128295254833039</v>
      </c>
    </row>
    <row r="8248" spans="1:26">
      <c r="A8248" s="26">
        <v>8247</v>
      </c>
      <c r="B8248" s="7" t="s">
        <v>25629</v>
      </c>
      <c r="C8248" s="8">
        <v>44238</v>
      </c>
      <c r="D8248" s="12">
        <f t="shared" si="639"/>
        <v>2021</v>
      </c>
      <c r="E8248" s="12">
        <f t="shared" si="640"/>
        <v>2</v>
      </c>
      <c r="F8248" s="8" t="str">
        <f t="shared" si="641"/>
        <v>2021-02</v>
      </c>
      <c r="G8248" s="8">
        <v>44240</v>
      </c>
      <c r="H8248" s="23">
        <f t="shared" si="643"/>
        <v>2</v>
      </c>
      <c r="I8248" s="7" t="s">
        <v>122</v>
      </c>
      <c r="J8248" s="7" t="s">
        <v>234</v>
      </c>
      <c r="K8248" s="7" t="s">
        <v>29</v>
      </c>
      <c r="L8248" s="7" t="s">
        <v>66</v>
      </c>
      <c r="M8248" s="7" t="s">
        <v>31</v>
      </c>
      <c r="N8248" s="7" t="s">
        <v>134</v>
      </c>
      <c r="O8248" s="7" t="s">
        <v>135</v>
      </c>
      <c r="P8248" s="7" t="s">
        <v>25630</v>
      </c>
      <c r="Q8248" s="7" t="s">
        <v>58</v>
      </c>
      <c r="R8248" s="7" t="s">
        <v>25631</v>
      </c>
      <c r="S8248" s="7" t="s">
        <v>48</v>
      </c>
      <c r="T8248" s="7" t="s">
        <v>434</v>
      </c>
      <c r="U8248" s="7" t="s">
        <v>435</v>
      </c>
      <c r="V8248" s="10">
        <v>42.98</v>
      </c>
      <c r="W8248" s="6">
        <v>3</v>
      </c>
      <c r="X8248" s="11">
        <v>0.4</v>
      </c>
      <c r="Y8248" s="10">
        <v>17.62</v>
      </c>
      <c r="Z8248" s="30">
        <f t="shared" si="642"/>
        <v>0.40995812005583998</v>
      </c>
    </row>
    <row r="8249" spans="1:26">
      <c r="A8249" s="27">
        <v>8248</v>
      </c>
      <c r="B8249" s="14" t="s">
        <v>25632</v>
      </c>
      <c r="C8249" s="15">
        <v>44456</v>
      </c>
      <c r="D8249" s="12">
        <f t="shared" si="639"/>
        <v>2021</v>
      </c>
      <c r="E8249" s="12">
        <f t="shared" si="640"/>
        <v>9</v>
      </c>
      <c r="F8249" s="15" t="str">
        <f t="shared" si="641"/>
        <v>2021-09</v>
      </c>
      <c r="G8249" s="15">
        <v>44457</v>
      </c>
      <c r="H8249" s="23">
        <f t="shared" si="643"/>
        <v>1</v>
      </c>
      <c r="I8249" s="14" t="s">
        <v>122</v>
      </c>
      <c r="J8249" s="14" t="s">
        <v>1690</v>
      </c>
      <c r="K8249" s="14" t="s">
        <v>689</v>
      </c>
      <c r="L8249" s="14" t="s">
        <v>83</v>
      </c>
      <c r="M8249" s="14" t="s">
        <v>31</v>
      </c>
      <c r="N8249" s="14" t="s">
        <v>204</v>
      </c>
      <c r="O8249" s="14" t="s">
        <v>205</v>
      </c>
      <c r="P8249" s="14" t="s">
        <v>25633</v>
      </c>
      <c r="Q8249" s="14" t="s">
        <v>146</v>
      </c>
      <c r="R8249" s="14" t="s">
        <v>25634</v>
      </c>
      <c r="S8249" s="14" t="s">
        <v>110</v>
      </c>
      <c r="T8249" s="14" t="s">
        <v>111</v>
      </c>
      <c r="U8249" s="14" t="s">
        <v>112</v>
      </c>
      <c r="V8249" s="16">
        <v>15465.9</v>
      </c>
      <c r="W8249" s="13">
        <v>9</v>
      </c>
      <c r="X8249" s="17">
        <v>0</v>
      </c>
      <c r="Y8249" s="16">
        <v>4540.32</v>
      </c>
      <c r="Z8249" s="31">
        <f t="shared" si="642"/>
        <v>0.29356972436133688</v>
      </c>
    </row>
    <row r="8250" spans="1:26">
      <c r="A8250" s="26">
        <v>8249</v>
      </c>
      <c r="B8250" s="7" t="s">
        <v>25635</v>
      </c>
      <c r="C8250" s="8">
        <v>45221</v>
      </c>
      <c r="D8250" s="12">
        <f t="shared" si="639"/>
        <v>2023</v>
      </c>
      <c r="E8250" s="12">
        <f t="shared" si="640"/>
        <v>10</v>
      </c>
      <c r="F8250" s="8" t="str">
        <f t="shared" si="641"/>
        <v>2023-10</v>
      </c>
      <c r="G8250" s="8">
        <v>45224</v>
      </c>
      <c r="H8250" s="23">
        <f t="shared" si="643"/>
        <v>3</v>
      </c>
      <c r="I8250" s="7" t="s">
        <v>122</v>
      </c>
      <c r="J8250" s="7" t="s">
        <v>2177</v>
      </c>
      <c r="K8250" s="7" t="s">
        <v>203</v>
      </c>
      <c r="L8250" s="7" t="s">
        <v>30</v>
      </c>
      <c r="M8250" s="7" t="s">
        <v>31</v>
      </c>
      <c r="N8250" s="7" t="s">
        <v>43</v>
      </c>
      <c r="O8250" s="7" t="s">
        <v>44</v>
      </c>
      <c r="P8250" s="7" t="s">
        <v>25636</v>
      </c>
      <c r="Q8250" s="7" t="s">
        <v>46</v>
      </c>
      <c r="R8250" s="7" t="s">
        <v>25637</v>
      </c>
      <c r="S8250" s="7" t="s">
        <v>110</v>
      </c>
      <c r="T8250" s="7" t="s">
        <v>223</v>
      </c>
      <c r="U8250" s="7" t="s">
        <v>495</v>
      </c>
      <c r="V8250" s="10">
        <v>2234.16</v>
      </c>
      <c r="W8250" s="6">
        <v>2</v>
      </c>
      <c r="X8250" s="11">
        <v>0.1</v>
      </c>
      <c r="Y8250" s="10">
        <v>341.03</v>
      </c>
      <c r="Z8250" s="30">
        <f t="shared" si="642"/>
        <v>0.15264349912271277</v>
      </c>
    </row>
    <row r="8251" spans="1:26">
      <c r="A8251" s="27">
        <v>8250</v>
      </c>
      <c r="B8251" s="14" t="s">
        <v>25638</v>
      </c>
      <c r="C8251" s="15">
        <v>44708</v>
      </c>
      <c r="D8251" s="12">
        <f t="shared" si="639"/>
        <v>2022</v>
      </c>
      <c r="E8251" s="12">
        <f t="shared" si="640"/>
        <v>5</v>
      </c>
      <c r="F8251" s="15" t="str">
        <f t="shared" si="641"/>
        <v>2022-05</v>
      </c>
      <c r="G8251" s="15">
        <v>44716</v>
      </c>
      <c r="H8251" s="23">
        <f t="shared" si="643"/>
        <v>8</v>
      </c>
      <c r="I8251" s="14" t="s">
        <v>27</v>
      </c>
      <c r="J8251" s="14" t="s">
        <v>4740</v>
      </c>
      <c r="K8251" s="14" t="s">
        <v>2490</v>
      </c>
      <c r="L8251" s="14" t="s">
        <v>30</v>
      </c>
      <c r="M8251" s="14" t="s">
        <v>31</v>
      </c>
      <c r="N8251" s="14" t="s">
        <v>74</v>
      </c>
      <c r="O8251" s="14" t="s">
        <v>75</v>
      </c>
      <c r="P8251" s="14" t="s">
        <v>25639</v>
      </c>
      <c r="Q8251" s="14" t="s">
        <v>46</v>
      </c>
      <c r="R8251" s="14" t="s">
        <v>25640</v>
      </c>
      <c r="S8251" s="14" t="s">
        <v>110</v>
      </c>
      <c r="T8251" s="14" t="s">
        <v>223</v>
      </c>
      <c r="U8251" s="14" t="s">
        <v>224</v>
      </c>
      <c r="V8251" s="16">
        <v>389.23</v>
      </c>
      <c r="W8251" s="13">
        <v>1</v>
      </c>
      <c r="X8251" s="17">
        <v>0</v>
      </c>
      <c r="Y8251" s="16">
        <v>114.01</v>
      </c>
      <c r="Z8251" s="31">
        <f t="shared" si="642"/>
        <v>0.29291164607044679</v>
      </c>
    </row>
    <row r="8252" spans="1:26">
      <c r="A8252" s="26">
        <v>8251</v>
      </c>
      <c r="B8252" s="7" t="s">
        <v>25641</v>
      </c>
      <c r="C8252" s="8">
        <v>44749</v>
      </c>
      <c r="D8252" s="12">
        <f t="shared" si="639"/>
        <v>2022</v>
      </c>
      <c r="E8252" s="12">
        <f t="shared" si="640"/>
        <v>7</v>
      </c>
      <c r="F8252" s="8" t="str">
        <f t="shared" si="641"/>
        <v>2022-07</v>
      </c>
      <c r="G8252" s="8">
        <v>44749</v>
      </c>
      <c r="H8252" s="23">
        <f t="shared" si="643"/>
        <v>0</v>
      </c>
      <c r="I8252" s="7" t="s">
        <v>63</v>
      </c>
      <c r="J8252" s="7" t="s">
        <v>3207</v>
      </c>
      <c r="K8252" s="7" t="s">
        <v>3208</v>
      </c>
      <c r="L8252" s="7" t="s">
        <v>30</v>
      </c>
      <c r="M8252" s="7" t="s">
        <v>31</v>
      </c>
      <c r="N8252" s="7" t="s">
        <v>283</v>
      </c>
      <c r="O8252" s="7" t="s">
        <v>284</v>
      </c>
      <c r="P8252" s="7" t="s">
        <v>25642</v>
      </c>
      <c r="Q8252" s="7" t="s">
        <v>146</v>
      </c>
      <c r="R8252" s="7" t="s">
        <v>25643</v>
      </c>
      <c r="S8252" s="7" t="s">
        <v>37</v>
      </c>
      <c r="T8252" s="7" t="s">
        <v>38</v>
      </c>
      <c r="U8252" s="7" t="s">
        <v>333</v>
      </c>
      <c r="V8252" s="10">
        <v>1902.52</v>
      </c>
      <c r="W8252" s="6">
        <v>12</v>
      </c>
      <c r="X8252" s="11">
        <v>0</v>
      </c>
      <c r="Y8252" s="10">
        <v>182.88</v>
      </c>
      <c r="Z8252" s="30">
        <f t="shared" si="642"/>
        <v>9.612513928894309E-2</v>
      </c>
    </row>
    <row r="8253" spans="1:26">
      <c r="A8253" s="27">
        <v>8252</v>
      </c>
      <c r="B8253" s="14" t="s">
        <v>25644</v>
      </c>
      <c r="C8253" s="15">
        <v>44832</v>
      </c>
      <c r="D8253" s="12">
        <f t="shared" si="639"/>
        <v>2022</v>
      </c>
      <c r="E8253" s="12">
        <f t="shared" si="640"/>
        <v>9</v>
      </c>
      <c r="F8253" s="15" t="str">
        <f t="shared" si="641"/>
        <v>2022-09</v>
      </c>
      <c r="G8253" s="15">
        <v>44837</v>
      </c>
      <c r="H8253" s="23">
        <f t="shared" si="643"/>
        <v>5</v>
      </c>
      <c r="I8253" s="14" t="s">
        <v>52</v>
      </c>
      <c r="J8253" s="14" t="s">
        <v>1369</v>
      </c>
      <c r="K8253" s="14" t="s">
        <v>1370</v>
      </c>
      <c r="L8253" s="14" t="s">
        <v>83</v>
      </c>
      <c r="M8253" s="14" t="s">
        <v>31</v>
      </c>
      <c r="N8253" s="14" t="s">
        <v>116</v>
      </c>
      <c r="O8253" s="14" t="s">
        <v>117</v>
      </c>
      <c r="P8253" s="14" t="s">
        <v>25645</v>
      </c>
      <c r="Q8253" s="14" t="s">
        <v>58</v>
      </c>
      <c r="R8253" s="14" t="s">
        <v>25646</v>
      </c>
      <c r="S8253" s="14" t="s">
        <v>110</v>
      </c>
      <c r="T8253" s="14" t="s">
        <v>111</v>
      </c>
      <c r="U8253" s="14" t="s">
        <v>216</v>
      </c>
      <c r="V8253" s="16">
        <v>8507.24</v>
      </c>
      <c r="W8253" s="13">
        <v>10</v>
      </c>
      <c r="X8253" s="17">
        <v>0</v>
      </c>
      <c r="Y8253" s="16">
        <v>1559.17</v>
      </c>
      <c r="Z8253" s="31">
        <f t="shared" si="642"/>
        <v>0.18327565696982806</v>
      </c>
    </row>
    <row r="8254" spans="1:26">
      <c r="A8254" s="26">
        <v>8253</v>
      </c>
      <c r="B8254" s="7" t="s">
        <v>25647</v>
      </c>
      <c r="C8254" s="8">
        <v>44468</v>
      </c>
      <c r="D8254" s="12">
        <f t="shared" si="639"/>
        <v>2021</v>
      </c>
      <c r="E8254" s="12">
        <f t="shared" si="640"/>
        <v>9</v>
      </c>
      <c r="F8254" s="8" t="str">
        <f t="shared" si="641"/>
        <v>2021-09</v>
      </c>
      <c r="G8254" s="8">
        <v>44471</v>
      </c>
      <c r="H8254" s="23">
        <f t="shared" si="643"/>
        <v>3</v>
      </c>
      <c r="I8254" s="7" t="s">
        <v>122</v>
      </c>
      <c r="J8254" s="7" t="s">
        <v>1898</v>
      </c>
      <c r="K8254" s="7" t="s">
        <v>488</v>
      </c>
      <c r="L8254" s="7" t="s">
        <v>30</v>
      </c>
      <c r="M8254" s="7" t="s">
        <v>31</v>
      </c>
      <c r="N8254" s="7" t="s">
        <v>204</v>
      </c>
      <c r="O8254" s="7" t="s">
        <v>205</v>
      </c>
      <c r="P8254" s="7" t="s">
        <v>25648</v>
      </c>
      <c r="Q8254" s="7" t="s">
        <v>146</v>
      </c>
      <c r="R8254" s="7" t="s">
        <v>25649</v>
      </c>
      <c r="S8254" s="7" t="s">
        <v>48</v>
      </c>
      <c r="T8254" s="7" t="s">
        <v>78</v>
      </c>
      <c r="U8254" s="7" t="s">
        <v>79</v>
      </c>
      <c r="V8254" s="10">
        <v>1274.76</v>
      </c>
      <c r="W8254" s="6">
        <v>5</v>
      </c>
      <c r="X8254" s="11">
        <v>0</v>
      </c>
      <c r="Y8254" s="10">
        <v>472.54</v>
      </c>
      <c r="Z8254" s="30">
        <f t="shared" si="642"/>
        <v>0.37068938466848661</v>
      </c>
    </row>
    <row r="8255" spans="1:26">
      <c r="A8255" s="27">
        <v>8254</v>
      </c>
      <c r="B8255" s="14" t="s">
        <v>25650</v>
      </c>
      <c r="C8255" s="15">
        <v>44286</v>
      </c>
      <c r="D8255" s="12">
        <f t="shared" si="639"/>
        <v>2021</v>
      </c>
      <c r="E8255" s="12">
        <f t="shared" si="640"/>
        <v>3</v>
      </c>
      <c r="F8255" s="15" t="str">
        <f t="shared" si="641"/>
        <v>2021-03</v>
      </c>
      <c r="G8255" s="15">
        <v>44286</v>
      </c>
      <c r="H8255" s="23">
        <f t="shared" si="643"/>
        <v>0</v>
      </c>
      <c r="I8255" s="14" t="s">
        <v>63</v>
      </c>
      <c r="J8255" s="14" t="s">
        <v>1388</v>
      </c>
      <c r="K8255" s="14" t="s">
        <v>352</v>
      </c>
      <c r="L8255" s="14" t="s">
        <v>66</v>
      </c>
      <c r="M8255" s="14" t="s">
        <v>31</v>
      </c>
      <c r="N8255" s="14" t="s">
        <v>125</v>
      </c>
      <c r="O8255" s="14" t="s">
        <v>126</v>
      </c>
      <c r="P8255" s="14" t="s">
        <v>25651</v>
      </c>
      <c r="Q8255" s="14" t="s">
        <v>58</v>
      </c>
      <c r="R8255" s="14" t="s">
        <v>25652</v>
      </c>
      <c r="S8255" s="14" t="s">
        <v>110</v>
      </c>
      <c r="T8255" s="14" t="s">
        <v>243</v>
      </c>
      <c r="U8255" s="14" t="s">
        <v>244</v>
      </c>
      <c r="V8255" s="16">
        <v>514.01</v>
      </c>
      <c r="W8255" s="13">
        <v>10</v>
      </c>
      <c r="X8255" s="17">
        <v>0</v>
      </c>
      <c r="Y8255" s="16">
        <v>-87.82</v>
      </c>
      <c r="Z8255" s="31">
        <f t="shared" si="642"/>
        <v>-0.17085270714577536</v>
      </c>
    </row>
    <row r="8256" spans="1:26">
      <c r="A8256" s="26">
        <v>8255</v>
      </c>
      <c r="B8256" s="7" t="s">
        <v>25653</v>
      </c>
      <c r="C8256" s="8">
        <v>45381</v>
      </c>
      <c r="D8256" s="12">
        <f t="shared" si="639"/>
        <v>2024</v>
      </c>
      <c r="E8256" s="12">
        <f t="shared" si="640"/>
        <v>3</v>
      </c>
      <c r="F8256" s="8" t="str">
        <f t="shared" si="641"/>
        <v>2024-03</v>
      </c>
      <c r="G8256" s="8">
        <v>45386</v>
      </c>
      <c r="H8256" s="23">
        <f t="shared" si="643"/>
        <v>5</v>
      </c>
      <c r="I8256" s="7" t="s">
        <v>27</v>
      </c>
      <c r="J8256" s="7" t="s">
        <v>3525</v>
      </c>
      <c r="K8256" s="7" t="s">
        <v>1591</v>
      </c>
      <c r="L8256" s="7" t="s">
        <v>83</v>
      </c>
      <c r="M8256" s="7" t="s">
        <v>31</v>
      </c>
      <c r="N8256" s="7" t="s">
        <v>204</v>
      </c>
      <c r="O8256" s="7" t="s">
        <v>205</v>
      </c>
      <c r="P8256" s="7" t="s">
        <v>25654</v>
      </c>
      <c r="Q8256" s="7" t="s">
        <v>146</v>
      </c>
      <c r="R8256" s="7" t="s">
        <v>25655</v>
      </c>
      <c r="S8256" s="7" t="s">
        <v>48</v>
      </c>
      <c r="T8256" s="7" t="s">
        <v>95</v>
      </c>
      <c r="U8256" s="7" t="s">
        <v>96</v>
      </c>
      <c r="V8256" s="10">
        <v>594.63</v>
      </c>
      <c r="W8256" s="6">
        <v>10</v>
      </c>
      <c r="X8256" s="11">
        <v>0.4</v>
      </c>
      <c r="Y8256" s="10">
        <v>-6.56</v>
      </c>
      <c r="Z8256" s="30">
        <f t="shared" si="642"/>
        <v>-1.1032070363082925E-2</v>
      </c>
    </row>
    <row r="8257" spans="1:26">
      <c r="A8257" s="27">
        <v>8256</v>
      </c>
      <c r="B8257" s="14" t="s">
        <v>25656</v>
      </c>
      <c r="C8257" s="15">
        <v>44628</v>
      </c>
      <c r="D8257" s="12">
        <f t="shared" si="639"/>
        <v>2022</v>
      </c>
      <c r="E8257" s="12">
        <f t="shared" si="640"/>
        <v>3</v>
      </c>
      <c r="F8257" s="15" t="str">
        <f t="shared" si="641"/>
        <v>2022-03</v>
      </c>
      <c r="G8257" s="15">
        <v>44636</v>
      </c>
      <c r="H8257" s="23">
        <f t="shared" si="643"/>
        <v>8</v>
      </c>
      <c r="I8257" s="14" t="s">
        <v>27</v>
      </c>
      <c r="J8257" s="14" t="s">
        <v>1540</v>
      </c>
      <c r="K8257" s="14" t="s">
        <v>1350</v>
      </c>
      <c r="L8257" s="14" t="s">
        <v>30</v>
      </c>
      <c r="M8257" s="14" t="s">
        <v>31</v>
      </c>
      <c r="N8257" s="14" t="s">
        <v>228</v>
      </c>
      <c r="O8257" s="14" t="s">
        <v>229</v>
      </c>
      <c r="P8257" s="14" t="s">
        <v>25657</v>
      </c>
      <c r="Q8257" s="14" t="s">
        <v>46</v>
      </c>
      <c r="R8257" s="14" t="s">
        <v>25658</v>
      </c>
      <c r="S8257" s="14" t="s">
        <v>48</v>
      </c>
      <c r="T8257" s="14" t="s">
        <v>434</v>
      </c>
      <c r="U8257" s="14" t="s">
        <v>1382</v>
      </c>
      <c r="V8257" s="16">
        <v>2037.31</v>
      </c>
      <c r="W8257" s="13">
        <v>12</v>
      </c>
      <c r="X8257" s="17">
        <v>0</v>
      </c>
      <c r="Y8257" s="16">
        <v>709.16</v>
      </c>
      <c r="Z8257" s="31">
        <f t="shared" si="642"/>
        <v>0.34808644732514932</v>
      </c>
    </row>
    <row r="8258" spans="1:26">
      <c r="A8258" s="26">
        <v>8257</v>
      </c>
      <c r="B8258" s="7" t="s">
        <v>25659</v>
      </c>
      <c r="C8258" s="8">
        <v>45306</v>
      </c>
      <c r="D8258" s="12">
        <f t="shared" ref="D8258:D8321" si="644">YEAR(C8258)</f>
        <v>2024</v>
      </c>
      <c r="E8258" s="12">
        <f t="shared" ref="E8258:E8321" si="645">MONTH(C8258)</f>
        <v>1</v>
      </c>
      <c r="F8258" s="8" t="str">
        <f t="shared" ref="F8258:F8321" si="646">TEXT(C8258,"yyyy-mm")</f>
        <v>2024-01</v>
      </c>
      <c r="G8258" s="8">
        <v>45306</v>
      </c>
      <c r="H8258" s="23">
        <f t="shared" si="643"/>
        <v>0</v>
      </c>
      <c r="I8258" s="7" t="s">
        <v>63</v>
      </c>
      <c r="J8258" s="7" t="s">
        <v>2802</v>
      </c>
      <c r="K8258" s="7" t="s">
        <v>847</v>
      </c>
      <c r="L8258" s="7" t="s">
        <v>30</v>
      </c>
      <c r="M8258" s="7" t="s">
        <v>31</v>
      </c>
      <c r="N8258" s="7" t="s">
        <v>711</v>
      </c>
      <c r="O8258" s="7" t="s">
        <v>712</v>
      </c>
      <c r="P8258" s="7" t="s">
        <v>25660</v>
      </c>
      <c r="Q8258" s="7" t="s">
        <v>35</v>
      </c>
      <c r="R8258" s="7" t="s">
        <v>25661</v>
      </c>
      <c r="S8258" s="7" t="s">
        <v>37</v>
      </c>
      <c r="T8258" s="7" t="s">
        <v>208</v>
      </c>
      <c r="U8258" s="7" t="s">
        <v>408</v>
      </c>
      <c r="V8258" s="10">
        <v>779.43</v>
      </c>
      <c r="W8258" s="6">
        <v>1</v>
      </c>
      <c r="X8258" s="11">
        <v>0.4</v>
      </c>
      <c r="Y8258" s="10">
        <v>169.62</v>
      </c>
      <c r="Z8258" s="30">
        <f t="shared" ref="Z8258:Z8321" si="647">IFERROR(Y8258/V8258,0)</f>
        <v>0.21762056887725648</v>
      </c>
    </row>
    <row r="8259" spans="1:26">
      <c r="A8259" s="27">
        <v>8258</v>
      </c>
      <c r="B8259" s="14" t="s">
        <v>25662</v>
      </c>
      <c r="C8259" s="15">
        <v>45022</v>
      </c>
      <c r="D8259" s="12">
        <f t="shared" si="644"/>
        <v>2023</v>
      </c>
      <c r="E8259" s="12">
        <f t="shared" si="645"/>
        <v>4</v>
      </c>
      <c r="F8259" s="15" t="str">
        <f t="shared" si="646"/>
        <v>2023-04</v>
      </c>
      <c r="G8259" s="15">
        <v>45025</v>
      </c>
      <c r="H8259" s="23">
        <f t="shared" si="643"/>
        <v>3</v>
      </c>
      <c r="I8259" s="14" t="s">
        <v>122</v>
      </c>
      <c r="J8259" s="14" t="s">
        <v>384</v>
      </c>
      <c r="K8259" s="14" t="s">
        <v>385</v>
      </c>
      <c r="L8259" s="14" t="s">
        <v>66</v>
      </c>
      <c r="M8259" s="14" t="s">
        <v>31</v>
      </c>
      <c r="N8259" s="14" t="s">
        <v>153</v>
      </c>
      <c r="O8259" s="14" t="s">
        <v>154</v>
      </c>
      <c r="P8259" s="14" t="s">
        <v>25663</v>
      </c>
      <c r="Q8259" s="14" t="s">
        <v>146</v>
      </c>
      <c r="R8259" s="14" t="s">
        <v>25664</v>
      </c>
      <c r="S8259" s="14" t="s">
        <v>48</v>
      </c>
      <c r="T8259" s="14" t="s">
        <v>49</v>
      </c>
      <c r="U8259" s="14" t="s">
        <v>50</v>
      </c>
      <c r="V8259" s="16">
        <v>1111.54</v>
      </c>
      <c r="W8259" s="13">
        <v>5</v>
      </c>
      <c r="X8259" s="17">
        <v>0.2</v>
      </c>
      <c r="Y8259" s="16">
        <v>232.36</v>
      </c>
      <c r="Z8259" s="31">
        <f t="shared" si="647"/>
        <v>0.20904330928261694</v>
      </c>
    </row>
    <row r="8260" spans="1:26">
      <c r="A8260" s="26">
        <v>8259</v>
      </c>
      <c r="B8260" s="7" t="s">
        <v>25665</v>
      </c>
      <c r="C8260" s="8">
        <v>45191</v>
      </c>
      <c r="D8260" s="12">
        <f t="shared" si="644"/>
        <v>2023</v>
      </c>
      <c r="E8260" s="12">
        <f t="shared" si="645"/>
        <v>9</v>
      </c>
      <c r="F8260" s="8" t="str">
        <f t="shared" si="646"/>
        <v>2023-09</v>
      </c>
      <c r="G8260" s="8">
        <v>45191</v>
      </c>
      <c r="H8260" s="23">
        <f t="shared" ref="H8260:H8323" si="648">G8260-C8260</f>
        <v>0</v>
      </c>
      <c r="I8260" s="7" t="s">
        <v>63</v>
      </c>
      <c r="J8260" s="7" t="s">
        <v>1079</v>
      </c>
      <c r="K8260" s="7" t="s">
        <v>219</v>
      </c>
      <c r="L8260" s="7" t="s">
        <v>83</v>
      </c>
      <c r="M8260" s="7" t="s">
        <v>31</v>
      </c>
      <c r="N8260" s="7" t="s">
        <v>74</v>
      </c>
      <c r="O8260" s="7" t="s">
        <v>75</v>
      </c>
      <c r="P8260" s="7" t="s">
        <v>25666</v>
      </c>
      <c r="Q8260" s="7" t="s">
        <v>46</v>
      </c>
      <c r="R8260" s="7" t="s">
        <v>25667</v>
      </c>
      <c r="S8260" s="7" t="s">
        <v>37</v>
      </c>
      <c r="T8260" s="7" t="s">
        <v>208</v>
      </c>
      <c r="U8260" s="7" t="s">
        <v>209</v>
      </c>
      <c r="V8260" s="10">
        <v>2137.21</v>
      </c>
      <c r="W8260" s="6">
        <v>6</v>
      </c>
      <c r="X8260" s="11">
        <v>0.2</v>
      </c>
      <c r="Y8260" s="10">
        <v>-7.08</v>
      </c>
      <c r="Z8260" s="30">
        <f t="shared" si="647"/>
        <v>-3.312730148183847E-3</v>
      </c>
    </row>
    <row r="8261" spans="1:26">
      <c r="A8261" s="27">
        <v>8260</v>
      </c>
      <c r="B8261" s="14" t="s">
        <v>25668</v>
      </c>
      <c r="C8261" s="15">
        <v>44560</v>
      </c>
      <c r="D8261" s="12">
        <f t="shared" si="644"/>
        <v>2021</v>
      </c>
      <c r="E8261" s="12">
        <f t="shared" si="645"/>
        <v>12</v>
      </c>
      <c r="F8261" s="15" t="str">
        <f t="shared" si="646"/>
        <v>2021-12</v>
      </c>
      <c r="G8261" s="15">
        <v>44563</v>
      </c>
      <c r="H8261" s="23">
        <f t="shared" si="648"/>
        <v>3</v>
      </c>
      <c r="I8261" s="14" t="s">
        <v>122</v>
      </c>
      <c r="J8261" s="14" t="s">
        <v>1676</v>
      </c>
      <c r="K8261" s="14" t="s">
        <v>913</v>
      </c>
      <c r="L8261" s="14" t="s">
        <v>66</v>
      </c>
      <c r="M8261" s="14" t="s">
        <v>31</v>
      </c>
      <c r="N8261" s="14" t="s">
        <v>91</v>
      </c>
      <c r="O8261" s="14" t="s">
        <v>92</v>
      </c>
      <c r="P8261" s="14" t="s">
        <v>23556</v>
      </c>
      <c r="Q8261" s="14" t="s">
        <v>46</v>
      </c>
      <c r="R8261" s="14" t="s">
        <v>25669</v>
      </c>
      <c r="S8261" s="14" t="s">
        <v>110</v>
      </c>
      <c r="T8261" s="14" t="s">
        <v>111</v>
      </c>
      <c r="U8261" s="14" t="s">
        <v>216</v>
      </c>
      <c r="V8261" s="16">
        <v>865.51</v>
      </c>
      <c r="W8261" s="13">
        <v>2</v>
      </c>
      <c r="X8261" s="17">
        <v>0.5</v>
      </c>
      <c r="Y8261" s="16">
        <v>260.10000000000002</v>
      </c>
      <c r="Z8261" s="31">
        <f t="shared" si="647"/>
        <v>0.30051645850423453</v>
      </c>
    </row>
    <row r="8262" spans="1:26">
      <c r="A8262" s="26">
        <v>8261</v>
      </c>
      <c r="B8262" s="7" t="s">
        <v>25670</v>
      </c>
      <c r="C8262" s="8">
        <v>45574</v>
      </c>
      <c r="D8262" s="12">
        <f t="shared" si="644"/>
        <v>2024</v>
      </c>
      <c r="E8262" s="12">
        <f t="shared" si="645"/>
        <v>10</v>
      </c>
      <c r="F8262" s="8" t="str">
        <f t="shared" si="646"/>
        <v>2024-10</v>
      </c>
      <c r="G8262" s="8">
        <v>45580</v>
      </c>
      <c r="H8262" s="23">
        <f t="shared" si="648"/>
        <v>6</v>
      </c>
      <c r="I8262" s="7" t="s">
        <v>27</v>
      </c>
      <c r="J8262" s="7" t="s">
        <v>234</v>
      </c>
      <c r="K8262" s="7" t="s">
        <v>29</v>
      </c>
      <c r="L8262" s="7" t="s">
        <v>66</v>
      </c>
      <c r="M8262" s="7" t="s">
        <v>31</v>
      </c>
      <c r="N8262" s="7" t="s">
        <v>134</v>
      </c>
      <c r="O8262" s="7" t="s">
        <v>135</v>
      </c>
      <c r="P8262" s="7" t="s">
        <v>25671</v>
      </c>
      <c r="Q8262" s="7" t="s">
        <v>58</v>
      </c>
      <c r="R8262" s="7" t="s">
        <v>25672</v>
      </c>
      <c r="S8262" s="7" t="s">
        <v>37</v>
      </c>
      <c r="T8262" s="7" t="s">
        <v>208</v>
      </c>
      <c r="U8262" s="7" t="s">
        <v>265</v>
      </c>
      <c r="V8262" s="10">
        <v>15302.24</v>
      </c>
      <c r="W8262" s="6">
        <v>14</v>
      </c>
      <c r="X8262" s="11">
        <v>0.2</v>
      </c>
      <c r="Y8262" s="10">
        <v>-126.31</v>
      </c>
      <c r="Z8262" s="30">
        <f t="shared" si="647"/>
        <v>-8.2543470759836469E-3</v>
      </c>
    </row>
    <row r="8263" spans="1:26">
      <c r="A8263" s="27">
        <v>8262</v>
      </c>
      <c r="B8263" s="14" t="s">
        <v>25673</v>
      </c>
      <c r="C8263" s="15">
        <v>45208</v>
      </c>
      <c r="D8263" s="12">
        <f t="shared" si="644"/>
        <v>2023</v>
      </c>
      <c r="E8263" s="12">
        <f t="shared" si="645"/>
        <v>10</v>
      </c>
      <c r="F8263" s="15" t="str">
        <f t="shared" si="646"/>
        <v>2023-10</v>
      </c>
      <c r="G8263" s="15">
        <v>45215</v>
      </c>
      <c r="H8263" s="23">
        <f t="shared" si="648"/>
        <v>7</v>
      </c>
      <c r="I8263" s="14" t="s">
        <v>27</v>
      </c>
      <c r="J8263" s="14" t="s">
        <v>3296</v>
      </c>
      <c r="K8263" s="14" t="s">
        <v>3258</v>
      </c>
      <c r="L8263" s="14" t="s">
        <v>66</v>
      </c>
      <c r="M8263" s="14" t="s">
        <v>31</v>
      </c>
      <c r="N8263" s="14" t="s">
        <v>125</v>
      </c>
      <c r="O8263" s="14" t="s">
        <v>126</v>
      </c>
      <c r="P8263" s="14" t="s">
        <v>25674</v>
      </c>
      <c r="Q8263" s="14" t="s">
        <v>58</v>
      </c>
      <c r="R8263" s="14" t="s">
        <v>25675</v>
      </c>
      <c r="S8263" s="14" t="s">
        <v>48</v>
      </c>
      <c r="T8263" s="14" t="s">
        <v>86</v>
      </c>
      <c r="U8263" s="14" t="s">
        <v>819</v>
      </c>
      <c r="V8263" s="16">
        <v>809.15</v>
      </c>
      <c r="W8263" s="13">
        <v>4</v>
      </c>
      <c r="X8263" s="17">
        <v>0.2</v>
      </c>
      <c r="Y8263" s="16">
        <v>143.97</v>
      </c>
      <c r="Z8263" s="31">
        <f t="shared" si="647"/>
        <v>0.17792745473645183</v>
      </c>
    </row>
    <row r="8264" spans="1:26">
      <c r="A8264" s="26">
        <v>8263</v>
      </c>
      <c r="B8264" s="7" t="s">
        <v>25676</v>
      </c>
      <c r="C8264" s="8">
        <v>45397</v>
      </c>
      <c r="D8264" s="12">
        <f t="shared" si="644"/>
        <v>2024</v>
      </c>
      <c r="E8264" s="12">
        <f t="shared" si="645"/>
        <v>4</v>
      </c>
      <c r="F8264" s="8" t="str">
        <f t="shared" si="646"/>
        <v>2024-04</v>
      </c>
      <c r="G8264" s="8">
        <v>45404</v>
      </c>
      <c r="H8264" s="23">
        <f t="shared" si="648"/>
        <v>7</v>
      </c>
      <c r="I8264" s="7" t="s">
        <v>27</v>
      </c>
      <c r="J8264" s="7" t="s">
        <v>8231</v>
      </c>
      <c r="K8264" s="7" t="s">
        <v>4062</v>
      </c>
      <c r="L8264" s="7" t="s">
        <v>30</v>
      </c>
      <c r="M8264" s="7" t="s">
        <v>31</v>
      </c>
      <c r="N8264" s="7" t="s">
        <v>74</v>
      </c>
      <c r="O8264" s="7" t="s">
        <v>75</v>
      </c>
      <c r="P8264" s="7" t="s">
        <v>25677</v>
      </c>
      <c r="Q8264" s="7" t="s">
        <v>46</v>
      </c>
      <c r="R8264" s="7" t="s">
        <v>25678</v>
      </c>
      <c r="S8264" s="7" t="s">
        <v>48</v>
      </c>
      <c r="T8264" s="7" t="s">
        <v>78</v>
      </c>
      <c r="U8264" s="7" t="s">
        <v>956</v>
      </c>
      <c r="V8264" s="10">
        <v>459.63</v>
      </c>
      <c r="W8264" s="6">
        <v>8</v>
      </c>
      <c r="X8264" s="11">
        <v>0.4</v>
      </c>
      <c r="Y8264" s="10">
        <v>106.38</v>
      </c>
      <c r="Z8264" s="30">
        <f t="shared" si="647"/>
        <v>0.23144703348345408</v>
      </c>
    </row>
    <row r="8265" spans="1:26">
      <c r="A8265" s="27">
        <v>8264</v>
      </c>
      <c r="B8265" s="14" t="s">
        <v>25679</v>
      </c>
      <c r="C8265" s="15">
        <v>45578</v>
      </c>
      <c r="D8265" s="12">
        <f t="shared" si="644"/>
        <v>2024</v>
      </c>
      <c r="E8265" s="12">
        <f t="shared" si="645"/>
        <v>10</v>
      </c>
      <c r="F8265" s="15" t="str">
        <f t="shared" si="646"/>
        <v>2024-10</v>
      </c>
      <c r="G8265" s="15">
        <v>45582</v>
      </c>
      <c r="H8265" s="23">
        <f t="shared" si="648"/>
        <v>4</v>
      </c>
      <c r="I8265" s="14" t="s">
        <v>52</v>
      </c>
      <c r="J8265" s="14" t="s">
        <v>3954</v>
      </c>
      <c r="K8265" s="14" t="s">
        <v>3121</v>
      </c>
      <c r="L8265" s="14" t="s">
        <v>30</v>
      </c>
      <c r="M8265" s="14" t="s">
        <v>31</v>
      </c>
      <c r="N8265" s="14" t="s">
        <v>711</v>
      </c>
      <c r="O8265" s="14" t="s">
        <v>712</v>
      </c>
      <c r="P8265" s="14" t="s">
        <v>25680</v>
      </c>
      <c r="Q8265" s="14" t="s">
        <v>35</v>
      </c>
      <c r="R8265" s="14" t="s">
        <v>25681</v>
      </c>
      <c r="S8265" s="14" t="s">
        <v>110</v>
      </c>
      <c r="T8265" s="14" t="s">
        <v>148</v>
      </c>
      <c r="U8265" s="14" t="s">
        <v>232</v>
      </c>
      <c r="V8265" s="16">
        <v>5895.35</v>
      </c>
      <c r="W8265" s="13">
        <v>6</v>
      </c>
      <c r="X8265" s="17">
        <v>0.3</v>
      </c>
      <c r="Y8265" s="16">
        <v>-4.63</v>
      </c>
      <c r="Z8265" s="31">
        <f t="shared" si="647"/>
        <v>-7.853647366144503E-4</v>
      </c>
    </row>
    <row r="8266" spans="1:26">
      <c r="A8266" s="26">
        <v>8265</v>
      </c>
      <c r="B8266" s="7" t="s">
        <v>25682</v>
      </c>
      <c r="C8266" s="8">
        <v>45116</v>
      </c>
      <c r="D8266" s="12">
        <f t="shared" si="644"/>
        <v>2023</v>
      </c>
      <c r="E8266" s="12">
        <f t="shared" si="645"/>
        <v>7</v>
      </c>
      <c r="F8266" s="8" t="str">
        <f t="shared" si="646"/>
        <v>2023-07</v>
      </c>
      <c r="G8266" s="8">
        <v>45121</v>
      </c>
      <c r="H8266" s="23">
        <f t="shared" si="648"/>
        <v>5</v>
      </c>
      <c r="I8266" s="7" t="s">
        <v>52</v>
      </c>
      <c r="J8266" s="7" t="s">
        <v>2223</v>
      </c>
      <c r="K8266" s="7" t="s">
        <v>295</v>
      </c>
      <c r="L8266" s="7" t="s">
        <v>83</v>
      </c>
      <c r="M8266" s="7" t="s">
        <v>31</v>
      </c>
      <c r="N8266" s="7" t="s">
        <v>116</v>
      </c>
      <c r="O8266" s="7" t="s">
        <v>117</v>
      </c>
      <c r="P8266" s="7" t="s">
        <v>25683</v>
      </c>
      <c r="Q8266" s="7" t="s">
        <v>58</v>
      </c>
      <c r="R8266" s="7" t="s">
        <v>25684</v>
      </c>
      <c r="S8266" s="7" t="s">
        <v>110</v>
      </c>
      <c r="T8266" s="7" t="s">
        <v>111</v>
      </c>
      <c r="U8266" s="7" t="s">
        <v>287</v>
      </c>
      <c r="V8266" s="10">
        <v>2018</v>
      </c>
      <c r="W8266" s="6">
        <v>3</v>
      </c>
      <c r="X8266" s="11">
        <v>0</v>
      </c>
      <c r="Y8266" s="10">
        <v>-132.32</v>
      </c>
      <c r="Z8266" s="30">
        <f t="shared" si="647"/>
        <v>-6.5569871159563919E-2</v>
      </c>
    </row>
    <row r="8267" spans="1:26">
      <c r="A8267" s="27">
        <v>8266</v>
      </c>
      <c r="B8267" s="14" t="s">
        <v>25685</v>
      </c>
      <c r="C8267" s="15">
        <v>44596</v>
      </c>
      <c r="D8267" s="12">
        <f t="shared" si="644"/>
        <v>2022</v>
      </c>
      <c r="E8267" s="12">
        <f t="shared" si="645"/>
        <v>2</v>
      </c>
      <c r="F8267" s="15" t="str">
        <f t="shared" si="646"/>
        <v>2022-02</v>
      </c>
      <c r="G8267" s="15">
        <v>44602</v>
      </c>
      <c r="H8267" s="23">
        <f t="shared" si="648"/>
        <v>6</v>
      </c>
      <c r="I8267" s="14" t="s">
        <v>52</v>
      </c>
      <c r="J8267" s="14" t="s">
        <v>1523</v>
      </c>
      <c r="K8267" s="14" t="s">
        <v>1524</v>
      </c>
      <c r="L8267" s="14" t="s">
        <v>30</v>
      </c>
      <c r="M8267" s="14" t="s">
        <v>31</v>
      </c>
      <c r="N8267" s="14" t="s">
        <v>166</v>
      </c>
      <c r="O8267" s="14" t="s">
        <v>167</v>
      </c>
      <c r="P8267" s="14" t="s">
        <v>363</v>
      </c>
      <c r="Q8267" s="14" t="s">
        <v>35</v>
      </c>
      <c r="R8267" s="14" t="s">
        <v>25686</v>
      </c>
      <c r="S8267" s="14" t="s">
        <v>37</v>
      </c>
      <c r="T8267" s="14" t="s">
        <v>208</v>
      </c>
      <c r="U8267" s="14" t="s">
        <v>265</v>
      </c>
      <c r="V8267" s="16">
        <v>5281.15</v>
      </c>
      <c r="W8267" s="13">
        <v>13</v>
      </c>
      <c r="X8267" s="17">
        <v>0</v>
      </c>
      <c r="Y8267" s="16">
        <v>-508.06</v>
      </c>
      <c r="Z8267" s="31">
        <f t="shared" si="647"/>
        <v>-9.6202531645569633E-2</v>
      </c>
    </row>
    <row r="8268" spans="1:26">
      <c r="A8268" s="26">
        <v>8267</v>
      </c>
      <c r="B8268" s="7" t="s">
        <v>25687</v>
      </c>
      <c r="C8268" s="8">
        <v>44837</v>
      </c>
      <c r="D8268" s="12">
        <f t="shared" si="644"/>
        <v>2022</v>
      </c>
      <c r="E8268" s="12">
        <f t="shared" si="645"/>
        <v>10</v>
      </c>
      <c r="F8268" s="8" t="str">
        <f t="shared" si="646"/>
        <v>2022-10</v>
      </c>
      <c r="G8268" s="8">
        <v>44840</v>
      </c>
      <c r="H8268" s="23">
        <f t="shared" si="648"/>
        <v>3</v>
      </c>
      <c r="I8268" s="7" t="s">
        <v>52</v>
      </c>
      <c r="J8268" s="7" t="s">
        <v>622</v>
      </c>
      <c r="K8268" s="7" t="s">
        <v>165</v>
      </c>
      <c r="L8268" s="7" t="s">
        <v>30</v>
      </c>
      <c r="M8268" s="7" t="s">
        <v>31</v>
      </c>
      <c r="N8268" s="7" t="s">
        <v>153</v>
      </c>
      <c r="O8268" s="7" t="s">
        <v>154</v>
      </c>
      <c r="P8268" s="7" t="s">
        <v>25688</v>
      </c>
      <c r="Q8268" s="7" t="s">
        <v>146</v>
      </c>
      <c r="R8268" s="7" t="s">
        <v>25689</v>
      </c>
      <c r="S8268" s="7" t="s">
        <v>37</v>
      </c>
      <c r="T8268" s="7" t="s">
        <v>38</v>
      </c>
      <c r="U8268" s="7" t="s">
        <v>333</v>
      </c>
      <c r="V8268" s="10">
        <v>9848.2900000000009</v>
      </c>
      <c r="W8268" s="6">
        <v>13</v>
      </c>
      <c r="X8268" s="11">
        <v>0.2</v>
      </c>
      <c r="Y8268" s="10">
        <v>3671.24</v>
      </c>
      <c r="Z8268" s="30">
        <f t="shared" si="647"/>
        <v>0.37277943683624259</v>
      </c>
    </row>
    <row r="8269" spans="1:26">
      <c r="A8269" s="27">
        <v>8268</v>
      </c>
      <c r="B8269" s="14" t="s">
        <v>25690</v>
      </c>
      <c r="C8269" s="15">
        <v>44956</v>
      </c>
      <c r="D8269" s="12">
        <f t="shared" si="644"/>
        <v>2023</v>
      </c>
      <c r="E8269" s="12">
        <f t="shared" si="645"/>
        <v>1</v>
      </c>
      <c r="F8269" s="15" t="str">
        <f t="shared" si="646"/>
        <v>2023-01</v>
      </c>
      <c r="G8269" s="15">
        <v>44961</v>
      </c>
      <c r="H8269" s="23">
        <f t="shared" si="648"/>
        <v>5</v>
      </c>
      <c r="I8269" s="14" t="s">
        <v>27</v>
      </c>
      <c r="J8269" s="14" t="s">
        <v>420</v>
      </c>
      <c r="K8269" s="14" t="s">
        <v>421</v>
      </c>
      <c r="L8269" s="14" t="s">
        <v>66</v>
      </c>
      <c r="M8269" s="14" t="s">
        <v>31</v>
      </c>
      <c r="N8269" s="14" t="s">
        <v>116</v>
      </c>
      <c r="O8269" s="14" t="s">
        <v>117</v>
      </c>
      <c r="P8269" s="14" t="s">
        <v>25691</v>
      </c>
      <c r="Q8269" s="14" t="s">
        <v>58</v>
      </c>
      <c r="R8269" s="14" t="s">
        <v>25692</v>
      </c>
      <c r="S8269" s="14" t="s">
        <v>37</v>
      </c>
      <c r="T8269" s="14" t="s">
        <v>60</v>
      </c>
      <c r="U8269" s="14" t="s">
        <v>317</v>
      </c>
      <c r="V8269" s="16">
        <v>4373.38</v>
      </c>
      <c r="W8269" s="13">
        <v>6</v>
      </c>
      <c r="X8269" s="17">
        <v>0.4</v>
      </c>
      <c r="Y8269" s="16">
        <v>1150.8699999999999</v>
      </c>
      <c r="Z8269" s="31">
        <f t="shared" si="647"/>
        <v>0.26315344196022294</v>
      </c>
    </row>
    <row r="8270" spans="1:26">
      <c r="A8270" s="26">
        <v>8269</v>
      </c>
      <c r="B8270" s="7" t="s">
        <v>25693</v>
      </c>
      <c r="C8270" s="8">
        <v>45310</v>
      </c>
      <c r="D8270" s="12">
        <f t="shared" si="644"/>
        <v>2024</v>
      </c>
      <c r="E8270" s="12">
        <f t="shared" si="645"/>
        <v>1</v>
      </c>
      <c r="F8270" s="8" t="str">
        <f t="shared" si="646"/>
        <v>2024-01</v>
      </c>
      <c r="G8270" s="8">
        <v>45315</v>
      </c>
      <c r="H8270" s="23">
        <f t="shared" si="648"/>
        <v>5</v>
      </c>
      <c r="I8270" s="7" t="s">
        <v>27</v>
      </c>
      <c r="J8270" s="7" t="s">
        <v>632</v>
      </c>
      <c r="K8270" s="7" t="s">
        <v>633</v>
      </c>
      <c r="L8270" s="7" t="s">
        <v>30</v>
      </c>
      <c r="M8270" s="7" t="s">
        <v>31</v>
      </c>
      <c r="N8270" s="7" t="s">
        <v>125</v>
      </c>
      <c r="O8270" s="7" t="s">
        <v>126</v>
      </c>
      <c r="P8270" s="7" t="s">
        <v>25694</v>
      </c>
      <c r="Q8270" s="7" t="s">
        <v>58</v>
      </c>
      <c r="R8270" s="7" t="s">
        <v>25695</v>
      </c>
      <c r="S8270" s="7" t="s">
        <v>48</v>
      </c>
      <c r="T8270" s="7" t="s">
        <v>69</v>
      </c>
      <c r="U8270" s="7" t="s">
        <v>475</v>
      </c>
      <c r="V8270" s="10">
        <v>172.83</v>
      </c>
      <c r="W8270" s="6">
        <v>1</v>
      </c>
      <c r="X8270" s="11">
        <v>0.3</v>
      </c>
      <c r="Y8270" s="10">
        <v>18.57</v>
      </c>
      <c r="Z8270" s="30">
        <f t="shared" si="647"/>
        <v>0.10744662385002603</v>
      </c>
    </row>
    <row r="8271" spans="1:26">
      <c r="A8271" s="27">
        <v>8270</v>
      </c>
      <c r="B8271" s="14" t="s">
        <v>25696</v>
      </c>
      <c r="C8271" s="15">
        <v>44907</v>
      </c>
      <c r="D8271" s="12">
        <f t="shared" si="644"/>
        <v>2022</v>
      </c>
      <c r="E8271" s="12">
        <f t="shared" si="645"/>
        <v>12</v>
      </c>
      <c r="F8271" s="15" t="str">
        <f t="shared" si="646"/>
        <v>2022-12</v>
      </c>
      <c r="G8271" s="15">
        <v>44913</v>
      </c>
      <c r="H8271" s="23">
        <f t="shared" si="648"/>
        <v>6</v>
      </c>
      <c r="I8271" s="14" t="s">
        <v>52</v>
      </c>
      <c r="J8271" s="14" t="s">
        <v>1610</v>
      </c>
      <c r="K8271" s="14" t="s">
        <v>698</v>
      </c>
      <c r="L8271" s="14" t="s">
        <v>83</v>
      </c>
      <c r="M8271" s="14" t="s">
        <v>31</v>
      </c>
      <c r="N8271" s="14" t="s">
        <v>313</v>
      </c>
      <c r="O8271" s="14" t="s">
        <v>314</v>
      </c>
      <c r="P8271" s="14" t="s">
        <v>25697</v>
      </c>
      <c r="Q8271" s="14" t="s">
        <v>146</v>
      </c>
      <c r="R8271" s="14" t="s">
        <v>25698</v>
      </c>
      <c r="S8271" s="14" t="s">
        <v>37</v>
      </c>
      <c r="T8271" s="14" t="s">
        <v>208</v>
      </c>
      <c r="U8271" s="14" t="s">
        <v>265</v>
      </c>
      <c r="V8271" s="16">
        <v>1779.84</v>
      </c>
      <c r="W8271" s="13">
        <v>12</v>
      </c>
      <c r="X8271" s="17">
        <v>0.2</v>
      </c>
      <c r="Y8271" s="16">
        <v>344.56</v>
      </c>
      <c r="Z8271" s="31">
        <f t="shared" si="647"/>
        <v>0.19359043509528948</v>
      </c>
    </row>
    <row r="8272" spans="1:26">
      <c r="A8272" s="26">
        <v>8271</v>
      </c>
      <c r="B8272" s="7" t="s">
        <v>25699</v>
      </c>
      <c r="C8272" s="8">
        <v>44754</v>
      </c>
      <c r="D8272" s="12">
        <f t="shared" si="644"/>
        <v>2022</v>
      </c>
      <c r="E8272" s="12">
        <f t="shared" si="645"/>
        <v>7</v>
      </c>
      <c r="F8272" s="8" t="str">
        <f t="shared" si="646"/>
        <v>2022-07</v>
      </c>
      <c r="G8272" s="8">
        <v>44761</v>
      </c>
      <c r="H8272" s="23">
        <f t="shared" si="648"/>
        <v>7</v>
      </c>
      <c r="I8272" s="7" t="s">
        <v>27</v>
      </c>
      <c r="J8272" s="7" t="s">
        <v>3786</v>
      </c>
      <c r="K8272" s="7" t="s">
        <v>2344</v>
      </c>
      <c r="L8272" s="7" t="s">
        <v>30</v>
      </c>
      <c r="M8272" s="7" t="s">
        <v>31</v>
      </c>
      <c r="N8272" s="7" t="s">
        <v>143</v>
      </c>
      <c r="O8272" s="7" t="s">
        <v>144</v>
      </c>
      <c r="P8272" s="7" t="s">
        <v>25700</v>
      </c>
      <c r="Q8272" s="7" t="s">
        <v>146</v>
      </c>
      <c r="R8272" s="7" t="s">
        <v>25701</v>
      </c>
      <c r="S8272" s="7" t="s">
        <v>48</v>
      </c>
      <c r="T8272" s="7" t="s">
        <v>138</v>
      </c>
      <c r="U8272" s="7" t="s">
        <v>139</v>
      </c>
      <c r="V8272" s="10">
        <v>856.38</v>
      </c>
      <c r="W8272" s="6">
        <v>6</v>
      </c>
      <c r="X8272" s="11">
        <v>0</v>
      </c>
      <c r="Y8272" s="10">
        <v>36.799999999999997</v>
      </c>
      <c r="Z8272" s="30">
        <f t="shared" si="647"/>
        <v>4.2971578037786957E-2</v>
      </c>
    </row>
    <row r="8273" spans="1:26">
      <c r="A8273" s="27">
        <v>8272</v>
      </c>
      <c r="B8273" s="14" t="s">
        <v>25702</v>
      </c>
      <c r="C8273" s="15">
        <v>44228</v>
      </c>
      <c r="D8273" s="12">
        <f t="shared" si="644"/>
        <v>2021</v>
      </c>
      <c r="E8273" s="12">
        <f t="shared" si="645"/>
        <v>2</v>
      </c>
      <c r="F8273" s="15" t="str">
        <f t="shared" si="646"/>
        <v>2021-02</v>
      </c>
      <c r="G8273" s="15">
        <v>44232</v>
      </c>
      <c r="H8273" s="23">
        <f t="shared" si="648"/>
        <v>4</v>
      </c>
      <c r="I8273" s="14" t="s">
        <v>52</v>
      </c>
      <c r="J8273" s="14" t="s">
        <v>289</v>
      </c>
      <c r="K8273" s="14" t="s">
        <v>290</v>
      </c>
      <c r="L8273" s="14" t="s">
        <v>83</v>
      </c>
      <c r="M8273" s="14" t="s">
        <v>31</v>
      </c>
      <c r="N8273" s="14" t="s">
        <v>134</v>
      </c>
      <c r="O8273" s="14" t="s">
        <v>135</v>
      </c>
      <c r="P8273" s="14" t="s">
        <v>25703</v>
      </c>
      <c r="Q8273" s="14" t="s">
        <v>58</v>
      </c>
      <c r="R8273" s="14" t="s">
        <v>25704</v>
      </c>
      <c r="S8273" s="14" t="s">
        <v>110</v>
      </c>
      <c r="T8273" s="14" t="s">
        <v>243</v>
      </c>
      <c r="U8273" s="14" t="s">
        <v>481</v>
      </c>
      <c r="V8273" s="16">
        <v>14764.01</v>
      </c>
      <c r="W8273" s="13">
        <v>12</v>
      </c>
      <c r="X8273" s="17">
        <v>0.3</v>
      </c>
      <c r="Y8273" s="16">
        <v>3479.08</v>
      </c>
      <c r="Z8273" s="31">
        <f t="shared" si="647"/>
        <v>0.23564600674207076</v>
      </c>
    </row>
    <row r="8274" spans="1:26">
      <c r="A8274" s="26">
        <v>8273</v>
      </c>
      <c r="B8274" s="7" t="s">
        <v>25705</v>
      </c>
      <c r="C8274" s="8">
        <v>45027</v>
      </c>
      <c r="D8274" s="12">
        <f t="shared" si="644"/>
        <v>2023</v>
      </c>
      <c r="E8274" s="12">
        <f t="shared" si="645"/>
        <v>4</v>
      </c>
      <c r="F8274" s="8" t="str">
        <f t="shared" si="646"/>
        <v>2023-04</v>
      </c>
      <c r="G8274" s="8">
        <v>45030</v>
      </c>
      <c r="H8274" s="23">
        <f t="shared" si="648"/>
        <v>3</v>
      </c>
      <c r="I8274" s="7" t="s">
        <v>122</v>
      </c>
      <c r="J8274" s="7" t="s">
        <v>4678</v>
      </c>
      <c r="K8274" s="7" t="s">
        <v>446</v>
      </c>
      <c r="L8274" s="7" t="s">
        <v>30</v>
      </c>
      <c r="M8274" s="7" t="s">
        <v>31</v>
      </c>
      <c r="N8274" s="7" t="s">
        <v>116</v>
      </c>
      <c r="O8274" s="7" t="s">
        <v>117</v>
      </c>
      <c r="P8274" s="7" t="s">
        <v>25706</v>
      </c>
      <c r="Q8274" s="7" t="s">
        <v>58</v>
      </c>
      <c r="R8274" s="7" t="s">
        <v>25707</v>
      </c>
      <c r="S8274" s="7" t="s">
        <v>37</v>
      </c>
      <c r="T8274" s="7" t="s">
        <v>170</v>
      </c>
      <c r="U8274" s="7" t="s">
        <v>171</v>
      </c>
      <c r="V8274" s="10">
        <v>2063.34</v>
      </c>
      <c r="W8274" s="6">
        <v>2</v>
      </c>
      <c r="X8274" s="11">
        <v>0.1</v>
      </c>
      <c r="Y8274" s="10">
        <v>-31.19</v>
      </c>
      <c r="Z8274" s="30">
        <f t="shared" si="647"/>
        <v>-1.5116267798811636E-2</v>
      </c>
    </row>
    <row r="8275" spans="1:26">
      <c r="A8275" s="27">
        <v>8274</v>
      </c>
      <c r="B8275" s="14" t="s">
        <v>25708</v>
      </c>
      <c r="C8275" s="15">
        <v>45439</v>
      </c>
      <c r="D8275" s="12">
        <f t="shared" si="644"/>
        <v>2024</v>
      </c>
      <c r="E8275" s="12">
        <f t="shared" si="645"/>
        <v>5</v>
      </c>
      <c r="F8275" s="15" t="str">
        <f t="shared" si="646"/>
        <v>2024-05</v>
      </c>
      <c r="G8275" s="15">
        <v>45440</v>
      </c>
      <c r="H8275" s="23">
        <f t="shared" si="648"/>
        <v>1</v>
      </c>
      <c r="I8275" s="14" t="s">
        <v>122</v>
      </c>
      <c r="J8275" s="14" t="s">
        <v>7226</v>
      </c>
      <c r="K8275" s="14" t="s">
        <v>295</v>
      </c>
      <c r="L8275" s="14" t="s">
        <v>30</v>
      </c>
      <c r="M8275" s="14" t="s">
        <v>31</v>
      </c>
      <c r="N8275" s="14" t="s">
        <v>43</v>
      </c>
      <c r="O8275" s="14" t="s">
        <v>44</v>
      </c>
      <c r="P8275" s="14" t="s">
        <v>9675</v>
      </c>
      <c r="Q8275" s="14" t="s">
        <v>46</v>
      </c>
      <c r="R8275" s="14" t="s">
        <v>25709</v>
      </c>
      <c r="S8275" s="14" t="s">
        <v>48</v>
      </c>
      <c r="T8275" s="14" t="s">
        <v>434</v>
      </c>
      <c r="U8275" s="14" t="s">
        <v>435</v>
      </c>
      <c r="V8275" s="16">
        <v>569.52</v>
      </c>
      <c r="W8275" s="13">
        <v>7</v>
      </c>
      <c r="X8275" s="17">
        <v>0.3</v>
      </c>
      <c r="Y8275" s="16">
        <v>236.86</v>
      </c>
      <c r="Z8275" s="31">
        <f t="shared" si="647"/>
        <v>0.41589408624806856</v>
      </c>
    </row>
    <row r="8276" spans="1:26">
      <c r="A8276" s="26">
        <v>8275</v>
      </c>
      <c r="B8276" s="7" t="s">
        <v>25710</v>
      </c>
      <c r="C8276" s="8">
        <v>44740</v>
      </c>
      <c r="D8276" s="12">
        <f t="shared" si="644"/>
        <v>2022</v>
      </c>
      <c r="E8276" s="12">
        <f t="shared" si="645"/>
        <v>6</v>
      </c>
      <c r="F8276" s="8" t="str">
        <f t="shared" si="646"/>
        <v>2022-06</v>
      </c>
      <c r="G8276" s="8">
        <v>44746</v>
      </c>
      <c r="H8276" s="23">
        <f t="shared" si="648"/>
        <v>6</v>
      </c>
      <c r="I8276" s="7" t="s">
        <v>27</v>
      </c>
      <c r="J8276" s="7" t="s">
        <v>405</v>
      </c>
      <c r="K8276" s="7" t="s">
        <v>295</v>
      </c>
      <c r="L8276" s="7" t="s">
        <v>66</v>
      </c>
      <c r="M8276" s="7" t="s">
        <v>31</v>
      </c>
      <c r="N8276" s="7" t="s">
        <v>91</v>
      </c>
      <c r="O8276" s="7" t="s">
        <v>92</v>
      </c>
      <c r="P8276" s="7" t="s">
        <v>25711</v>
      </c>
      <c r="Q8276" s="7" t="s">
        <v>46</v>
      </c>
      <c r="R8276" s="7" t="s">
        <v>25712</v>
      </c>
      <c r="S8276" s="7" t="s">
        <v>37</v>
      </c>
      <c r="T8276" s="7" t="s">
        <v>170</v>
      </c>
      <c r="U8276" s="7" t="s">
        <v>189</v>
      </c>
      <c r="V8276" s="10">
        <v>1554.52</v>
      </c>
      <c r="W8276" s="6">
        <v>6</v>
      </c>
      <c r="X8276" s="11">
        <v>0.2</v>
      </c>
      <c r="Y8276" s="10">
        <v>44.52</v>
      </c>
      <c r="Z8276" s="30">
        <f t="shared" si="647"/>
        <v>2.8639065434989581E-2</v>
      </c>
    </row>
    <row r="8277" spans="1:26">
      <c r="A8277" s="27">
        <v>8276</v>
      </c>
      <c r="B8277" s="14" t="s">
        <v>25713</v>
      </c>
      <c r="C8277" s="15">
        <v>44771</v>
      </c>
      <c r="D8277" s="12">
        <f t="shared" si="644"/>
        <v>2022</v>
      </c>
      <c r="E8277" s="12">
        <f t="shared" si="645"/>
        <v>7</v>
      </c>
      <c r="F8277" s="15" t="str">
        <f t="shared" si="646"/>
        <v>2022-07</v>
      </c>
      <c r="G8277" s="15">
        <v>44771</v>
      </c>
      <c r="H8277" s="23">
        <f t="shared" si="648"/>
        <v>0</v>
      </c>
      <c r="I8277" s="14" t="s">
        <v>63</v>
      </c>
      <c r="J8277" s="14" t="s">
        <v>506</v>
      </c>
      <c r="K8277" s="14" t="s">
        <v>367</v>
      </c>
      <c r="L8277" s="14" t="s">
        <v>83</v>
      </c>
      <c r="M8277" s="14" t="s">
        <v>31</v>
      </c>
      <c r="N8277" s="14" t="s">
        <v>116</v>
      </c>
      <c r="O8277" s="14" t="s">
        <v>117</v>
      </c>
      <c r="P8277" s="14" t="s">
        <v>25714</v>
      </c>
      <c r="Q8277" s="14" t="s">
        <v>58</v>
      </c>
      <c r="R8277" s="14" t="s">
        <v>25715</v>
      </c>
      <c r="S8277" s="14" t="s">
        <v>48</v>
      </c>
      <c r="T8277" s="14" t="s">
        <v>69</v>
      </c>
      <c r="U8277" s="14" t="s">
        <v>1034</v>
      </c>
      <c r="V8277" s="16">
        <v>463.59</v>
      </c>
      <c r="W8277" s="13">
        <v>12</v>
      </c>
      <c r="X8277" s="17">
        <v>0</v>
      </c>
      <c r="Y8277" s="16">
        <v>42.96</v>
      </c>
      <c r="Z8277" s="31">
        <f t="shared" si="647"/>
        <v>9.2668090338445613E-2</v>
      </c>
    </row>
    <row r="8278" spans="1:26">
      <c r="A8278" s="26">
        <v>8277</v>
      </c>
      <c r="B8278" s="7" t="s">
        <v>25716</v>
      </c>
      <c r="C8278" s="8">
        <v>44770</v>
      </c>
      <c r="D8278" s="12">
        <f t="shared" si="644"/>
        <v>2022</v>
      </c>
      <c r="E8278" s="12">
        <f t="shared" si="645"/>
        <v>7</v>
      </c>
      <c r="F8278" s="8" t="str">
        <f t="shared" si="646"/>
        <v>2022-07</v>
      </c>
      <c r="G8278" s="8">
        <v>44770</v>
      </c>
      <c r="H8278" s="23">
        <f t="shared" si="648"/>
        <v>0</v>
      </c>
      <c r="I8278" s="7" t="s">
        <v>63</v>
      </c>
      <c r="J8278" s="7" t="s">
        <v>1595</v>
      </c>
      <c r="K8278" s="7" t="s">
        <v>1596</v>
      </c>
      <c r="L8278" s="7" t="s">
        <v>30</v>
      </c>
      <c r="M8278" s="7" t="s">
        <v>31</v>
      </c>
      <c r="N8278" s="7" t="s">
        <v>220</v>
      </c>
      <c r="O8278" s="7" t="s">
        <v>220</v>
      </c>
      <c r="P8278" s="7" t="s">
        <v>25717</v>
      </c>
      <c r="Q8278" s="7" t="s">
        <v>58</v>
      </c>
      <c r="R8278" s="7" t="s">
        <v>25718</v>
      </c>
      <c r="S8278" s="7" t="s">
        <v>48</v>
      </c>
      <c r="T8278" s="7" t="s">
        <v>69</v>
      </c>
      <c r="U8278" s="7" t="s">
        <v>475</v>
      </c>
      <c r="V8278" s="10">
        <v>111.81</v>
      </c>
      <c r="W8278" s="6">
        <v>5</v>
      </c>
      <c r="X8278" s="11">
        <v>0.1</v>
      </c>
      <c r="Y8278" s="10">
        <v>41.89</v>
      </c>
      <c r="Z8278" s="30">
        <f t="shared" si="647"/>
        <v>0.37465342992576695</v>
      </c>
    </row>
    <row r="8279" spans="1:26">
      <c r="A8279" s="27">
        <v>8278</v>
      </c>
      <c r="B8279" s="14" t="s">
        <v>25719</v>
      </c>
      <c r="C8279" s="15">
        <v>44505</v>
      </c>
      <c r="D8279" s="12">
        <f t="shared" si="644"/>
        <v>2021</v>
      </c>
      <c r="E8279" s="12">
        <f t="shared" si="645"/>
        <v>11</v>
      </c>
      <c r="F8279" s="15" t="str">
        <f t="shared" si="646"/>
        <v>2021-11</v>
      </c>
      <c r="G8279" s="15">
        <v>44509</v>
      </c>
      <c r="H8279" s="23">
        <f t="shared" si="648"/>
        <v>4</v>
      </c>
      <c r="I8279" s="14" t="s">
        <v>52</v>
      </c>
      <c r="J8279" s="14" t="s">
        <v>3410</v>
      </c>
      <c r="K8279" s="14" t="s">
        <v>2016</v>
      </c>
      <c r="L8279" s="14" t="s">
        <v>66</v>
      </c>
      <c r="M8279" s="14" t="s">
        <v>31</v>
      </c>
      <c r="N8279" s="14" t="s">
        <v>313</v>
      </c>
      <c r="O8279" s="14" t="s">
        <v>314</v>
      </c>
      <c r="P8279" s="14" t="s">
        <v>25720</v>
      </c>
      <c r="Q8279" s="14" t="s">
        <v>146</v>
      </c>
      <c r="R8279" s="14" t="s">
        <v>25721</v>
      </c>
      <c r="S8279" s="14" t="s">
        <v>110</v>
      </c>
      <c r="T8279" s="14" t="s">
        <v>148</v>
      </c>
      <c r="U8279" s="14" t="s">
        <v>237</v>
      </c>
      <c r="V8279" s="16">
        <v>10222.469999999999</v>
      </c>
      <c r="W8279" s="13">
        <v>8</v>
      </c>
      <c r="X8279" s="17">
        <v>0.2</v>
      </c>
      <c r="Y8279" s="16">
        <v>-1550.95</v>
      </c>
      <c r="Z8279" s="31">
        <f t="shared" si="647"/>
        <v>-0.15171969201181321</v>
      </c>
    </row>
    <row r="8280" spans="1:26">
      <c r="A8280" s="26">
        <v>8279</v>
      </c>
      <c r="B8280" s="7" t="s">
        <v>25722</v>
      </c>
      <c r="C8280" s="8">
        <v>45068</v>
      </c>
      <c r="D8280" s="12">
        <f t="shared" si="644"/>
        <v>2023</v>
      </c>
      <c r="E8280" s="12">
        <f t="shared" si="645"/>
        <v>5</v>
      </c>
      <c r="F8280" s="8" t="str">
        <f t="shared" si="646"/>
        <v>2023-05</v>
      </c>
      <c r="G8280" s="8">
        <v>45073</v>
      </c>
      <c r="H8280" s="23">
        <f t="shared" si="648"/>
        <v>5</v>
      </c>
      <c r="I8280" s="7" t="s">
        <v>52</v>
      </c>
      <c r="J8280" s="7" t="s">
        <v>3402</v>
      </c>
      <c r="K8280" s="7" t="s">
        <v>816</v>
      </c>
      <c r="L8280" s="7" t="s">
        <v>30</v>
      </c>
      <c r="M8280" s="7" t="s">
        <v>31</v>
      </c>
      <c r="N8280" s="7" t="s">
        <v>313</v>
      </c>
      <c r="O8280" s="7" t="s">
        <v>314</v>
      </c>
      <c r="P8280" s="7" t="s">
        <v>25723</v>
      </c>
      <c r="Q8280" s="7" t="s">
        <v>146</v>
      </c>
      <c r="R8280" s="7" t="s">
        <v>25724</v>
      </c>
      <c r="S8280" s="7" t="s">
        <v>110</v>
      </c>
      <c r="T8280" s="7" t="s">
        <v>111</v>
      </c>
      <c r="U8280" s="7" t="s">
        <v>112</v>
      </c>
      <c r="V8280" s="10">
        <v>526.92999999999995</v>
      </c>
      <c r="W8280" s="6">
        <v>3</v>
      </c>
      <c r="X8280" s="11">
        <v>0.1</v>
      </c>
      <c r="Y8280" s="10">
        <v>76.11</v>
      </c>
      <c r="Z8280" s="30">
        <f t="shared" si="647"/>
        <v>0.14444043800884368</v>
      </c>
    </row>
    <row r="8281" spans="1:26">
      <c r="A8281" s="27">
        <v>8280</v>
      </c>
      <c r="B8281" s="14" t="s">
        <v>25725</v>
      </c>
      <c r="C8281" s="15">
        <v>44315</v>
      </c>
      <c r="D8281" s="12">
        <f t="shared" si="644"/>
        <v>2021</v>
      </c>
      <c r="E8281" s="12">
        <f t="shared" si="645"/>
        <v>4</v>
      </c>
      <c r="F8281" s="15" t="str">
        <f t="shared" si="646"/>
        <v>2021-04</v>
      </c>
      <c r="G8281" s="15">
        <v>44315</v>
      </c>
      <c r="H8281" s="23">
        <f t="shared" si="648"/>
        <v>0</v>
      </c>
      <c r="I8281" s="14" t="s">
        <v>63</v>
      </c>
      <c r="J8281" s="14" t="s">
        <v>6484</v>
      </c>
      <c r="K8281" s="14" t="s">
        <v>2034</v>
      </c>
      <c r="L8281" s="14" t="s">
        <v>83</v>
      </c>
      <c r="M8281" s="14" t="s">
        <v>31</v>
      </c>
      <c r="N8281" s="14" t="s">
        <v>55</v>
      </c>
      <c r="O8281" s="14" t="s">
        <v>56</v>
      </c>
      <c r="P8281" s="14" t="s">
        <v>25726</v>
      </c>
      <c r="Q8281" s="14" t="s">
        <v>58</v>
      </c>
      <c r="R8281" s="14" t="s">
        <v>25727</v>
      </c>
      <c r="S8281" s="14" t="s">
        <v>110</v>
      </c>
      <c r="T8281" s="14" t="s">
        <v>148</v>
      </c>
      <c r="U8281" s="14" t="s">
        <v>237</v>
      </c>
      <c r="V8281" s="16">
        <v>20107.14</v>
      </c>
      <c r="W8281" s="13">
        <v>12</v>
      </c>
      <c r="X8281" s="17">
        <v>0</v>
      </c>
      <c r="Y8281" s="16">
        <v>-310.23</v>
      </c>
      <c r="Z8281" s="31">
        <f t="shared" si="647"/>
        <v>-1.5428847663068941E-2</v>
      </c>
    </row>
    <row r="8282" spans="1:26">
      <c r="A8282" s="26">
        <v>8281</v>
      </c>
      <c r="B8282" s="7" t="s">
        <v>25728</v>
      </c>
      <c r="C8282" s="8">
        <v>45016</v>
      </c>
      <c r="D8282" s="12">
        <f t="shared" si="644"/>
        <v>2023</v>
      </c>
      <c r="E8282" s="12">
        <f t="shared" si="645"/>
        <v>3</v>
      </c>
      <c r="F8282" s="8" t="str">
        <f t="shared" si="646"/>
        <v>2023-03</v>
      </c>
      <c r="G8282" s="8">
        <v>45021</v>
      </c>
      <c r="H8282" s="23">
        <f t="shared" si="648"/>
        <v>5</v>
      </c>
      <c r="I8282" s="7" t="s">
        <v>27</v>
      </c>
      <c r="J8282" s="7" t="s">
        <v>985</v>
      </c>
      <c r="K8282" s="7" t="s">
        <v>455</v>
      </c>
      <c r="L8282" s="7" t="s">
        <v>66</v>
      </c>
      <c r="M8282" s="7" t="s">
        <v>31</v>
      </c>
      <c r="N8282" s="7" t="s">
        <v>91</v>
      </c>
      <c r="O8282" s="7" t="s">
        <v>92</v>
      </c>
      <c r="P8282" s="7" t="s">
        <v>25729</v>
      </c>
      <c r="Q8282" s="7" t="s">
        <v>46</v>
      </c>
      <c r="R8282" s="7" t="s">
        <v>25730</v>
      </c>
      <c r="S8282" s="7" t="s">
        <v>48</v>
      </c>
      <c r="T8282" s="7" t="s">
        <v>86</v>
      </c>
      <c r="U8282" s="7" t="s">
        <v>819</v>
      </c>
      <c r="V8282" s="10">
        <v>228.81</v>
      </c>
      <c r="W8282" s="6">
        <v>4</v>
      </c>
      <c r="X8282" s="11">
        <v>0.4</v>
      </c>
      <c r="Y8282" s="10">
        <v>1.3</v>
      </c>
      <c r="Z8282" s="30">
        <f t="shared" si="647"/>
        <v>5.6815698614571045E-3</v>
      </c>
    </row>
    <row r="8283" spans="1:26">
      <c r="A8283" s="27">
        <v>8282</v>
      </c>
      <c r="B8283" s="14" t="s">
        <v>25731</v>
      </c>
      <c r="C8283" s="15">
        <v>45604</v>
      </c>
      <c r="D8283" s="12">
        <f t="shared" si="644"/>
        <v>2024</v>
      </c>
      <c r="E8283" s="12">
        <f t="shared" si="645"/>
        <v>11</v>
      </c>
      <c r="F8283" s="15" t="str">
        <f t="shared" si="646"/>
        <v>2024-11</v>
      </c>
      <c r="G8283" s="15">
        <v>45612</v>
      </c>
      <c r="H8283" s="23">
        <f t="shared" si="648"/>
        <v>8</v>
      </c>
      <c r="I8283" s="14" t="s">
        <v>27</v>
      </c>
      <c r="J8283" s="14" t="s">
        <v>3471</v>
      </c>
      <c r="K8283" s="14" t="s">
        <v>320</v>
      </c>
      <c r="L8283" s="14" t="s">
        <v>83</v>
      </c>
      <c r="M8283" s="14" t="s">
        <v>31</v>
      </c>
      <c r="N8283" s="14" t="s">
        <v>181</v>
      </c>
      <c r="O8283" s="14" t="s">
        <v>107</v>
      </c>
      <c r="P8283" s="14" t="s">
        <v>25732</v>
      </c>
      <c r="Q8283" s="14" t="s">
        <v>35</v>
      </c>
      <c r="R8283" s="14" t="s">
        <v>25733</v>
      </c>
      <c r="S8283" s="14" t="s">
        <v>37</v>
      </c>
      <c r="T8283" s="14" t="s">
        <v>170</v>
      </c>
      <c r="U8283" s="14" t="s">
        <v>171</v>
      </c>
      <c r="V8283" s="16">
        <v>1390.73</v>
      </c>
      <c r="W8283" s="13">
        <v>6</v>
      </c>
      <c r="X8283" s="17">
        <v>0</v>
      </c>
      <c r="Y8283" s="16">
        <v>477.06</v>
      </c>
      <c r="Z8283" s="31">
        <f t="shared" si="647"/>
        <v>0.34302848144499654</v>
      </c>
    </row>
    <row r="8284" spans="1:26">
      <c r="A8284" s="26">
        <v>8283</v>
      </c>
      <c r="B8284" s="7" t="s">
        <v>25734</v>
      </c>
      <c r="C8284" s="8">
        <v>45210</v>
      </c>
      <c r="D8284" s="12">
        <f t="shared" si="644"/>
        <v>2023</v>
      </c>
      <c r="E8284" s="12">
        <f t="shared" si="645"/>
        <v>10</v>
      </c>
      <c r="F8284" s="8" t="str">
        <f t="shared" si="646"/>
        <v>2023-10</v>
      </c>
      <c r="G8284" s="8">
        <v>45210</v>
      </c>
      <c r="H8284" s="23">
        <f t="shared" si="648"/>
        <v>0</v>
      </c>
      <c r="I8284" s="7" t="s">
        <v>63</v>
      </c>
      <c r="J8284" s="7" t="s">
        <v>306</v>
      </c>
      <c r="K8284" s="7" t="s">
        <v>307</v>
      </c>
      <c r="L8284" s="7" t="s">
        <v>66</v>
      </c>
      <c r="M8284" s="7" t="s">
        <v>31</v>
      </c>
      <c r="N8284" s="7" t="s">
        <v>74</v>
      </c>
      <c r="O8284" s="7" t="s">
        <v>75</v>
      </c>
      <c r="P8284" s="7" t="s">
        <v>25735</v>
      </c>
      <c r="Q8284" s="7" t="s">
        <v>46</v>
      </c>
      <c r="R8284" s="7" t="s">
        <v>25736</v>
      </c>
      <c r="S8284" s="7" t="s">
        <v>48</v>
      </c>
      <c r="T8284" s="7" t="s">
        <v>298</v>
      </c>
      <c r="U8284" s="7" t="s">
        <v>586</v>
      </c>
      <c r="V8284" s="10">
        <v>202.89</v>
      </c>
      <c r="W8284" s="6">
        <v>1</v>
      </c>
      <c r="X8284" s="11">
        <v>0</v>
      </c>
      <c r="Y8284" s="10">
        <v>16.8</v>
      </c>
      <c r="Z8284" s="30">
        <f t="shared" si="647"/>
        <v>8.2803489575632119E-2</v>
      </c>
    </row>
    <row r="8285" spans="1:26">
      <c r="A8285" s="27">
        <v>8284</v>
      </c>
      <c r="B8285" s="14" t="s">
        <v>25737</v>
      </c>
      <c r="C8285" s="15">
        <v>45516</v>
      </c>
      <c r="D8285" s="12">
        <f t="shared" si="644"/>
        <v>2024</v>
      </c>
      <c r="E8285" s="12">
        <f t="shared" si="645"/>
        <v>8</v>
      </c>
      <c r="F8285" s="15" t="str">
        <f t="shared" si="646"/>
        <v>2024-08</v>
      </c>
      <c r="G8285" s="15">
        <v>45519</v>
      </c>
      <c r="H8285" s="23">
        <f t="shared" si="648"/>
        <v>3</v>
      </c>
      <c r="I8285" s="14" t="s">
        <v>122</v>
      </c>
      <c r="J8285" s="14" t="s">
        <v>751</v>
      </c>
      <c r="K8285" s="14" t="s">
        <v>752</v>
      </c>
      <c r="L8285" s="14" t="s">
        <v>83</v>
      </c>
      <c r="M8285" s="14" t="s">
        <v>31</v>
      </c>
      <c r="N8285" s="14" t="s">
        <v>74</v>
      </c>
      <c r="O8285" s="14" t="s">
        <v>75</v>
      </c>
      <c r="P8285" s="14" t="s">
        <v>25738</v>
      </c>
      <c r="Q8285" s="14" t="s">
        <v>46</v>
      </c>
      <c r="R8285" s="14" t="s">
        <v>25739</v>
      </c>
      <c r="S8285" s="14" t="s">
        <v>48</v>
      </c>
      <c r="T8285" s="14" t="s">
        <v>129</v>
      </c>
      <c r="U8285" s="14" t="s">
        <v>328</v>
      </c>
      <c r="V8285" s="16">
        <v>359.63</v>
      </c>
      <c r="W8285" s="13">
        <v>5</v>
      </c>
      <c r="X8285" s="17">
        <v>0</v>
      </c>
      <c r="Y8285" s="16">
        <v>126.66</v>
      </c>
      <c r="Z8285" s="31">
        <f t="shared" si="647"/>
        <v>0.35219531184828851</v>
      </c>
    </row>
    <row r="8286" spans="1:26">
      <c r="A8286" s="26">
        <v>8285</v>
      </c>
      <c r="B8286" s="7" t="s">
        <v>25740</v>
      </c>
      <c r="C8286" s="8">
        <v>44611</v>
      </c>
      <c r="D8286" s="12">
        <f t="shared" si="644"/>
        <v>2022</v>
      </c>
      <c r="E8286" s="12">
        <f t="shared" si="645"/>
        <v>2</v>
      </c>
      <c r="F8286" s="8" t="str">
        <f t="shared" si="646"/>
        <v>2022-02</v>
      </c>
      <c r="G8286" s="8">
        <v>44619</v>
      </c>
      <c r="H8286" s="23">
        <f t="shared" si="648"/>
        <v>8</v>
      </c>
      <c r="I8286" s="7" t="s">
        <v>27</v>
      </c>
      <c r="J8286" s="7" t="s">
        <v>1824</v>
      </c>
      <c r="K8286" s="7" t="s">
        <v>342</v>
      </c>
      <c r="L8286" s="7" t="s">
        <v>83</v>
      </c>
      <c r="M8286" s="7" t="s">
        <v>31</v>
      </c>
      <c r="N8286" s="7" t="s">
        <v>153</v>
      </c>
      <c r="O8286" s="7" t="s">
        <v>154</v>
      </c>
      <c r="P8286" s="7" t="s">
        <v>10390</v>
      </c>
      <c r="Q8286" s="7" t="s">
        <v>146</v>
      </c>
      <c r="R8286" s="7" t="s">
        <v>25741</v>
      </c>
      <c r="S8286" s="7" t="s">
        <v>37</v>
      </c>
      <c r="T8286" s="7" t="s">
        <v>38</v>
      </c>
      <c r="U8286" s="7" t="s">
        <v>177</v>
      </c>
      <c r="V8286" s="10">
        <v>3759.7</v>
      </c>
      <c r="W8286" s="6">
        <v>5</v>
      </c>
      <c r="X8286" s="11">
        <v>0.2</v>
      </c>
      <c r="Y8286" s="10">
        <v>-167.11</v>
      </c>
      <c r="Z8286" s="30">
        <f t="shared" si="647"/>
        <v>-4.4447695294837358E-2</v>
      </c>
    </row>
    <row r="8287" spans="1:26">
      <c r="A8287" s="27">
        <v>8286</v>
      </c>
      <c r="B8287" s="14" t="s">
        <v>25742</v>
      </c>
      <c r="C8287" s="15">
        <v>44827</v>
      </c>
      <c r="D8287" s="12">
        <f t="shared" si="644"/>
        <v>2022</v>
      </c>
      <c r="E8287" s="12">
        <f t="shared" si="645"/>
        <v>9</v>
      </c>
      <c r="F8287" s="15" t="str">
        <f t="shared" si="646"/>
        <v>2022-09</v>
      </c>
      <c r="G8287" s="15">
        <v>44829</v>
      </c>
      <c r="H8287" s="23">
        <f t="shared" si="648"/>
        <v>2</v>
      </c>
      <c r="I8287" s="14" t="s">
        <v>122</v>
      </c>
      <c r="J8287" s="14" t="s">
        <v>2192</v>
      </c>
      <c r="K8287" s="14" t="s">
        <v>583</v>
      </c>
      <c r="L8287" s="14" t="s">
        <v>30</v>
      </c>
      <c r="M8287" s="14" t="s">
        <v>31</v>
      </c>
      <c r="N8287" s="14" t="s">
        <v>143</v>
      </c>
      <c r="O8287" s="14" t="s">
        <v>144</v>
      </c>
      <c r="P8287" s="14" t="s">
        <v>25743</v>
      </c>
      <c r="Q8287" s="14" t="s">
        <v>146</v>
      </c>
      <c r="R8287" s="14" t="s">
        <v>25744</v>
      </c>
      <c r="S8287" s="14" t="s">
        <v>110</v>
      </c>
      <c r="T8287" s="14" t="s">
        <v>223</v>
      </c>
      <c r="U8287" s="14" t="s">
        <v>495</v>
      </c>
      <c r="V8287" s="16">
        <v>2968.7</v>
      </c>
      <c r="W8287" s="13">
        <v>7</v>
      </c>
      <c r="X8287" s="17">
        <v>0</v>
      </c>
      <c r="Y8287" s="16">
        <v>-299.27999999999997</v>
      </c>
      <c r="Z8287" s="31">
        <f t="shared" si="647"/>
        <v>-0.10081180314615824</v>
      </c>
    </row>
    <row r="8288" spans="1:26">
      <c r="A8288" s="26">
        <v>8287</v>
      </c>
      <c r="B8288" s="7" t="s">
        <v>25745</v>
      </c>
      <c r="C8288" s="8">
        <v>44882</v>
      </c>
      <c r="D8288" s="12">
        <f t="shared" si="644"/>
        <v>2022</v>
      </c>
      <c r="E8288" s="12">
        <f t="shared" si="645"/>
        <v>11</v>
      </c>
      <c r="F8288" s="8" t="str">
        <f t="shared" si="646"/>
        <v>2022-11</v>
      </c>
      <c r="G8288" s="8">
        <v>44886</v>
      </c>
      <c r="H8288" s="23">
        <f t="shared" si="648"/>
        <v>4</v>
      </c>
      <c r="I8288" s="7" t="s">
        <v>52</v>
      </c>
      <c r="J8288" s="7" t="s">
        <v>2537</v>
      </c>
      <c r="K8288" s="7" t="s">
        <v>1282</v>
      </c>
      <c r="L8288" s="7" t="s">
        <v>30</v>
      </c>
      <c r="M8288" s="7" t="s">
        <v>31</v>
      </c>
      <c r="N8288" s="7" t="s">
        <v>143</v>
      </c>
      <c r="O8288" s="7" t="s">
        <v>144</v>
      </c>
      <c r="P8288" s="7" t="s">
        <v>25746</v>
      </c>
      <c r="Q8288" s="7" t="s">
        <v>146</v>
      </c>
      <c r="R8288" s="7" t="s">
        <v>25747</v>
      </c>
      <c r="S8288" s="7" t="s">
        <v>48</v>
      </c>
      <c r="T8288" s="7" t="s">
        <v>69</v>
      </c>
      <c r="U8288" s="7" t="s">
        <v>70</v>
      </c>
      <c r="V8288" s="10">
        <v>1655.77</v>
      </c>
      <c r="W8288" s="6">
        <v>13</v>
      </c>
      <c r="X8288" s="11">
        <v>0.2</v>
      </c>
      <c r="Y8288" s="10">
        <v>227.97</v>
      </c>
      <c r="Z8288" s="30">
        <f t="shared" si="647"/>
        <v>0.13768216600131661</v>
      </c>
    </row>
    <row r="8289" spans="1:26">
      <c r="A8289" s="27">
        <v>8288</v>
      </c>
      <c r="B8289" s="14" t="s">
        <v>25748</v>
      </c>
      <c r="C8289" s="15">
        <v>44836</v>
      </c>
      <c r="D8289" s="12">
        <f t="shared" si="644"/>
        <v>2022</v>
      </c>
      <c r="E8289" s="12">
        <f t="shared" si="645"/>
        <v>10</v>
      </c>
      <c r="F8289" s="15" t="str">
        <f t="shared" si="646"/>
        <v>2022-10</v>
      </c>
      <c r="G8289" s="15">
        <v>44838</v>
      </c>
      <c r="H8289" s="23">
        <f t="shared" si="648"/>
        <v>2</v>
      </c>
      <c r="I8289" s="14" t="s">
        <v>122</v>
      </c>
      <c r="J8289" s="14" t="s">
        <v>3571</v>
      </c>
      <c r="K8289" s="14" t="s">
        <v>3572</v>
      </c>
      <c r="L8289" s="14" t="s">
        <v>30</v>
      </c>
      <c r="M8289" s="14" t="s">
        <v>31</v>
      </c>
      <c r="N8289" s="14" t="s">
        <v>43</v>
      </c>
      <c r="O8289" s="14" t="s">
        <v>44</v>
      </c>
      <c r="P8289" s="14" t="s">
        <v>25749</v>
      </c>
      <c r="Q8289" s="14" t="s">
        <v>46</v>
      </c>
      <c r="R8289" s="14" t="s">
        <v>25750</v>
      </c>
      <c r="S8289" s="14" t="s">
        <v>37</v>
      </c>
      <c r="T8289" s="14" t="s">
        <v>170</v>
      </c>
      <c r="U8289" s="14" t="s">
        <v>171</v>
      </c>
      <c r="V8289" s="16">
        <v>2187.84</v>
      </c>
      <c r="W8289" s="13">
        <v>3</v>
      </c>
      <c r="X8289" s="17">
        <v>0.5</v>
      </c>
      <c r="Y8289" s="16">
        <v>-211.74</v>
      </c>
      <c r="Z8289" s="31">
        <f t="shared" si="647"/>
        <v>-9.6780386134269411E-2</v>
      </c>
    </row>
    <row r="8290" spans="1:26">
      <c r="A8290" s="26">
        <v>8289</v>
      </c>
      <c r="B8290" s="7" t="s">
        <v>25751</v>
      </c>
      <c r="C8290" s="8">
        <v>45304</v>
      </c>
      <c r="D8290" s="12">
        <f t="shared" si="644"/>
        <v>2024</v>
      </c>
      <c r="E8290" s="12">
        <f t="shared" si="645"/>
        <v>1</v>
      </c>
      <c r="F8290" s="8" t="str">
        <f t="shared" si="646"/>
        <v>2024-01</v>
      </c>
      <c r="G8290" s="8">
        <v>45304</v>
      </c>
      <c r="H8290" s="23">
        <f t="shared" si="648"/>
        <v>0</v>
      </c>
      <c r="I8290" s="7" t="s">
        <v>63</v>
      </c>
      <c r="J8290" s="7" t="s">
        <v>3444</v>
      </c>
      <c r="K8290" s="7" t="s">
        <v>3445</v>
      </c>
      <c r="L8290" s="7" t="s">
        <v>30</v>
      </c>
      <c r="M8290" s="7" t="s">
        <v>31</v>
      </c>
      <c r="N8290" s="7" t="s">
        <v>55</v>
      </c>
      <c r="O8290" s="7" t="s">
        <v>56</v>
      </c>
      <c r="P8290" s="7" t="s">
        <v>25752</v>
      </c>
      <c r="Q8290" s="7" t="s">
        <v>58</v>
      </c>
      <c r="R8290" s="7" t="s">
        <v>25753</v>
      </c>
      <c r="S8290" s="7" t="s">
        <v>37</v>
      </c>
      <c r="T8290" s="7" t="s">
        <v>38</v>
      </c>
      <c r="U8290" s="7" t="s">
        <v>39</v>
      </c>
      <c r="V8290" s="10">
        <v>1157.1500000000001</v>
      </c>
      <c r="W8290" s="6">
        <v>6</v>
      </c>
      <c r="X8290" s="11">
        <v>0.3</v>
      </c>
      <c r="Y8290" s="10">
        <v>219.47</v>
      </c>
      <c r="Z8290" s="30">
        <f t="shared" si="647"/>
        <v>0.18966426133172015</v>
      </c>
    </row>
    <row r="8291" spans="1:26">
      <c r="A8291" s="27">
        <v>8290</v>
      </c>
      <c r="B8291" s="14" t="s">
        <v>25754</v>
      </c>
      <c r="C8291" s="15">
        <v>44405</v>
      </c>
      <c r="D8291" s="12">
        <f t="shared" si="644"/>
        <v>2021</v>
      </c>
      <c r="E8291" s="12">
        <f t="shared" si="645"/>
        <v>7</v>
      </c>
      <c r="F8291" s="15" t="str">
        <f t="shared" si="646"/>
        <v>2021-07</v>
      </c>
      <c r="G8291" s="15">
        <v>44405</v>
      </c>
      <c r="H8291" s="23">
        <f t="shared" si="648"/>
        <v>0</v>
      </c>
      <c r="I8291" s="14" t="s">
        <v>63</v>
      </c>
      <c r="J8291" s="14" t="s">
        <v>2184</v>
      </c>
      <c r="K8291" s="14" t="s">
        <v>2185</v>
      </c>
      <c r="L8291" s="14" t="s">
        <v>30</v>
      </c>
      <c r="M8291" s="14" t="s">
        <v>31</v>
      </c>
      <c r="N8291" s="14" t="s">
        <v>91</v>
      </c>
      <c r="O8291" s="14" t="s">
        <v>92</v>
      </c>
      <c r="P8291" s="14" t="s">
        <v>25755</v>
      </c>
      <c r="Q8291" s="14" t="s">
        <v>46</v>
      </c>
      <c r="R8291" s="14" t="s">
        <v>4594</v>
      </c>
      <c r="S8291" s="14" t="s">
        <v>110</v>
      </c>
      <c r="T8291" s="14" t="s">
        <v>148</v>
      </c>
      <c r="U8291" s="14" t="s">
        <v>232</v>
      </c>
      <c r="V8291" s="16">
        <v>620.55999999999995</v>
      </c>
      <c r="W8291" s="13">
        <v>7</v>
      </c>
      <c r="X8291" s="17">
        <v>0.5</v>
      </c>
      <c r="Y8291" s="16">
        <v>76.540000000000006</v>
      </c>
      <c r="Z8291" s="31">
        <f t="shared" si="647"/>
        <v>0.12334020884362513</v>
      </c>
    </row>
    <row r="8292" spans="1:26">
      <c r="A8292" s="26">
        <v>8291</v>
      </c>
      <c r="B8292" s="7" t="s">
        <v>25756</v>
      </c>
      <c r="C8292" s="8">
        <v>45357</v>
      </c>
      <c r="D8292" s="12">
        <f t="shared" si="644"/>
        <v>2024</v>
      </c>
      <c r="E8292" s="12">
        <f t="shared" si="645"/>
        <v>3</v>
      </c>
      <c r="F8292" s="8" t="str">
        <f t="shared" si="646"/>
        <v>2024-03</v>
      </c>
      <c r="G8292" s="8">
        <v>45364</v>
      </c>
      <c r="H8292" s="23">
        <f t="shared" si="648"/>
        <v>7</v>
      </c>
      <c r="I8292" s="7" t="s">
        <v>27</v>
      </c>
      <c r="J8292" s="7" t="s">
        <v>1963</v>
      </c>
      <c r="K8292" s="7" t="s">
        <v>1209</v>
      </c>
      <c r="L8292" s="7" t="s">
        <v>83</v>
      </c>
      <c r="M8292" s="7" t="s">
        <v>31</v>
      </c>
      <c r="N8292" s="7" t="s">
        <v>32</v>
      </c>
      <c r="O8292" s="7" t="s">
        <v>33</v>
      </c>
      <c r="P8292" s="7" t="s">
        <v>25757</v>
      </c>
      <c r="Q8292" s="7" t="s">
        <v>35</v>
      </c>
      <c r="R8292" s="7" t="s">
        <v>25758</v>
      </c>
      <c r="S8292" s="7" t="s">
        <v>48</v>
      </c>
      <c r="T8292" s="7" t="s">
        <v>138</v>
      </c>
      <c r="U8292" s="7" t="s">
        <v>781</v>
      </c>
      <c r="V8292" s="10">
        <v>952.05</v>
      </c>
      <c r="W8292" s="6">
        <v>10</v>
      </c>
      <c r="X8292" s="11">
        <v>0.5</v>
      </c>
      <c r="Y8292" s="10">
        <v>169.41</v>
      </c>
      <c r="Z8292" s="30">
        <f t="shared" si="647"/>
        <v>0.17794233496139908</v>
      </c>
    </row>
    <row r="8293" spans="1:26">
      <c r="A8293" s="27">
        <v>8292</v>
      </c>
      <c r="B8293" s="14" t="s">
        <v>25759</v>
      </c>
      <c r="C8293" s="15">
        <v>45104</v>
      </c>
      <c r="D8293" s="12">
        <f t="shared" si="644"/>
        <v>2023</v>
      </c>
      <c r="E8293" s="12">
        <f t="shared" si="645"/>
        <v>6</v>
      </c>
      <c r="F8293" s="15" t="str">
        <f t="shared" si="646"/>
        <v>2023-06</v>
      </c>
      <c r="G8293" s="15">
        <v>45106</v>
      </c>
      <c r="H8293" s="23">
        <f t="shared" si="648"/>
        <v>2</v>
      </c>
      <c r="I8293" s="14" t="s">
        <v>122</v>
      </c>
      <c r="J8293" s="14" t="s">
        <v>267</v>
      </c>
      <c r="K8293" s="14" t="s">
        <v>268</v>
      </c>
      <c r="L8293" s="14" t="s">
        <v>66</v>
      </c>
      <c r="M8293" s="14" t="s">
        <v>31</v>
      </c>
      <c r="N8293" s="14" t="s">
        <v>74</v>
      </c>
      <c r="O8293" s="14" t="s">
        <v>75</v>
      </c>
      <c r="P8293" s="14" t="s">
        <v>25760</v>
      </c>
      <c r="Q8293" s="14" t="s">
        <v>46</v>
      </c>
      <c r="R8293" s="14" t="s">
        <v>25761</v>
      </c>
      <c r="S8293" s="14" t="s">
        <v>48</v>
      </c>
      <c r="T8293" s="14" t="s">
        <v>95</v>
      </c>
      <c r="U8293" s="14" t="s">
        <v>571</v>
      </c>
      <c r="V8293" s="16">
        <v>93.25</v>
      </c>
      <c r="W8293" s="13">
        <v>1</v>
      </c>
      <c r="X8293" s="17">
        <v>0</v>
      </c>
      <c r="Y8293" s="16">
        <v>2.97</v>
      </c>
      <c r="Z8293" s="31">
        <f t="shared" si="647"/>
        <v>3.1849865951742627E-2</v>
      </c>
    </row>
    <row r="8294" spans="1:26">
      <c r="A8294" s="26">
        <v>8293</v>
      </c>
      <c r="B8294" s="7" t="s">
        <v>25762</v>
      </c>
      <c r="C8294" s="8">
        <v>45290</v>
      </c>
      <c r="D8294" s="12">
        <f t="shared" si="644"/>
        <v>2023</v>
      </c>
      <c r="E8294" s="12">
        <f t="shared" si="645"/>
        <v>12</v>
      </c>
      <c r="F8294" s="8" t="str">
        <f t="shared" si="646"/>
        <v>2023-12</v>
      </c>
      <c r="G8294" s="8">
        <v>45293</v>
      </c>
      <c r="H8294" s="23">
        <f t="shared" si="648"/>
        <v>3</v>
      </c>
      <c r="I8294" s="7" t="s">
        <v>52</v>
      </c>
      <c r="J8294" s="7" t="s">
        <v>1199</v>
      </c>
      <c r="K8294" s="7" t="s">
        <v>1200</v>
      </c>
      <c r="L8294" s="7" t="s">
        <v>66</v>
      </c>
      <c r="M8294" s="7" t="s">
        <v>31</v>
      </c>
      <c r="N8294" s="7" t="s">
        <v>213</v>
      </c>
      <c r="O8294" s="7" t="s">
        <v>92</v>
      </c>
      <c r="P8294" s="7" t="s">
        <v>25763</v>
      </c>
      <c r="Q8294" s="7" t="s">
        <v>46</v>
      </c>
      <c r="R8294" s="7" t="s">
        <v>25764</v>
      </c>
      <c r="S8294" s="7" t="s">
        <v>110</v>
      </c>
      <c r="T8294" s="7" t="s">
        <v>148</v>
      </c>
      <c r="U8294" s="7" t="s">
        <v>232</v>
      </c>
      <c r="V8294" s="10">
        <v>11539.98</v>
      </c>
      <c r="W8294" s="6">
        <v>11</v>
      </c>
      <c r="X8294" s="11">
        <v>0</v>
      </c>
      <c r="Y8294" s="10">
        <v>2494.52</v>
      </c>
      <c r="Z8294" s="30">
        <f t="shared" si="647"/>
        <v>0.21616328624486353</v>
      </c>
    </row>
    <row r="8295" spans="1:26">
      <c r="A8295" s="27">
        <v>8294</v>
      </c>
      <c r="B8295" s="14" t="s">
        <v>25765</v>
      </c>
      <c r="C8295" s="15">
        <v>45628</v>
      </c>
      <c r="D8295" s="12">
        <f t="shared" si="644"/>
        <v>2024</v>
      </c>
      <c r="E8295" s="12">
        <f t="shared" si="645"/>
        <v>12</v>
      </c>
      <c r="F8295" s="15" t="str">
        <f t="shared" si="646"/>
        <v>2024-12</v>
      </c>
      <c r="G8295" s="15">
        <v>45631</v>
      </c>
      <c r="H8295" s="23">
        <f t="shared" si="648"/>
        <v>3</v>
      </c>
      <c r="I8295" s="14" t="s">
        <v>122</v>
      </c>
      <c r="J8295" s="14" t="s">
        <v>2568</v>
      </c>
      <c r="K8295" s="14" t="s">
        <v>2513</v>
      </c>
      <c r="L8295" s="14" t="s">
        <v>83</v>
      </c>
      <c r="M8295" s="14" t="s">
        <v>31</v>
      </c>
      <c r="N8295" s="14" t="s">
        <v>74</v>
      </c>
      <c r="O8295" s="14" t="s">
        <v>75</v>
      </c>
      <c r="P8295" s="14" t="s">
        <v>25766</v>
      </c>
      <c r="Q8295" s="14" t="s">
        <v>46</v>
      </c>
      <c r="R8295" s="14" t="s">
        <v>25767</v>
      </c>
      <c r="S8295" s="14" t="s">
        <v>37</v>
      </c>
      <c r="T8295" s="14" t="s">
        <v>208</v>
      </c>
      <c r="U8295" s="14" t="s">
        <v>209</v>
      </c>
      <c r="V8295" s="16">
        <v>3342.06</v>
      </c>
      <c r="W8295" s="13">
        <v>5</v>
      </c>
      <c r="X8295" s="17">
        <v>0.1</v>
      </c>
      <c r="Y8295" s="16">
        <v>-194.44</v>
      </c>
      <c r="Z8295" s="31">
        <f t="shared" si="647"/>
        <v>-5.8179685583143334E-2</v>
      </c>
    </row>
    <row r="8296" spans="1:26">
      <c r="A8296" s="26">
        <v>8295</v>
      </c>
      <c r="B8296" s="7" t="s">
        <v>25768</v>
      </c>
      <c r="C8296" s="8">
        <v>44227</v>
      </c>
      <c r="D8296" s="12">
        <f t="shared" si="644"/>
        <v>2021</v>
      </c>
      <c r="E8296" s="12">
        <f t="shared" si="645"/>
        <v>1</v>
      </c>
      <c r="F8296" s="8" t="str">
        <f t="shared" si="646"/>
        <v>2021-01</v>
      </c>
      <c r="G8296" s="8">
        <v>44227</v>
      </c>
      <c r="H8296" s="23">
        <f t="shared" si="648"/>
        <v>0</v>
      </c>
      <c r="I8296" s="7" t="s">
        <v>63</v>
      </c>
      <c r="J8296" s="7" t="s">
        <v>1213</v>
      </c>
      <c r="K8296" s="7" t="s">
        <v>1104</v>
      </c>
      <c r="L8296" s="7" t="s">
        <v>66</v>
      </c>
      <c r="M8296" s="7" t="s">
        <v>31</v>
      </c>
      <c r="N8296" s="7" t="s">
        <v>283</v>
      </c>
      <c r="O8296" s="7" t="s">
        <v>284</v>
      </c>
      <c r="P8296" s="7" t="s">
        <v>25769</v>
      </c>
      <c r="Q8296" s="7" t="s">
        <v>146</v>
      </c>
      <c r="R8296" s="7" t="s">
        <v>25770</v>
      </c>
      <c r="S8296" s="7" t="s">
        <v>37</v>
      </c>
      <c r="T8296" s="7" t="s">
        <v>38</v>
      </c>
      <c r="U8296" s="7" t="s">
        <v>102</v>
      </c>
      <c r="V8296" s="10">
        <v>5994.28</v>
      </c>
      <c r="W8296" s="6">
        <v>8</v>
      </c>
      <c r="X8296" s="11">
        <v>0.3</v>
      </c>
      <c r="Y8296" s="10">
        <v>1580.24</v>
      </c>
      <c r="Z8296" s="30">
        <f t="shared" si="647"/>
        <v>0.26362465550491471</v>
      </c>
    </row>
    <row r="8297" spans="1:26">
      <c r="A8297" s="27">
        <v>8296</v>
      </c>
      <c r="B8297" s="14" t="s">
        <v>25771</v>
      </c>
      <c r="C8297" s="15">
        <v>45283</v>
      </c>
      <c r="D8297" s="12">
        <f t="shared" si="644"/>
        <v>2023</v>
      </c>
      <c r="E8297" s="12">
        <f t="shared" si="645"/>
        <v>12</v>
      </c>
      <c r="F8297" s="15" t="str">
        <f t="shared" si="646"/>
        <v>2023-12</v>
      </c>
      <c r="G8297" s="15">
        <v>45283</v>
      </c>
      <c r="H8297" s="23">
        <f t="shared" si="648"/>
        <v>0</v>
      </c>
      <c r="I8297" s="14" t="s">
        <v>63</v>
      </c>
      <c r="J8297" s="14" t="s">
        <v>2251</v>
      </c>
      <c r="K8297" s="14" t="s">
        <v>939</v>
      </c>
      <c r="L8297" s="14" t="s">
        <v>30</v>
      </c>
      <c r="M8297" s="14" t="s">
        <v>31</v>
      </c>
      <c r="N8297" s="14" t="s">
        <v>32</v>
      </c>
      <c r="O8297" s="14" t="s">
        <v>33</v>
      </c>
      <c r="P8297" s="14" t="s">
        <v>25772</v>
      </c>
      <c r="Q8297" s="14" t="s">
        <v>35</v>
      </c>
      <c r="R8297" s="14" t="s">
        <v>25773</v>
      </c>
      <c r="S8297" s="14" t="s">
        <v>110</v>
      </c>
      <c r="T8297" s="14" t="s">
        <v>148</v>
      </c>
      <c r="U8297" s="14" t="s">
        <v>232</v>
      </c>
      <c r="V8297" s="16">
        <v>13449.77</v>
      </c>
      <c r="W8297" s="13">
        <v>11</v>
      </c>
      <c r="X8297" s="17">
        <v>0</v>
      </c>
      <c r="Y8297" s="16">
        <v>1636.78</v>
      </c>
      <c r="Z8297" s="31">
        <f t="shared" si="647"/>
        <v>0.12169576134015674</v>
      </c>
    </row>
    <row r="8298" spans="1:26">
      <c r="A8298" s="26">
        <v>8297</v>
      </c>
      <c r="B8298" s="7" t="s">
        <v>25774</v>
      </c>
      <c r="C8298" s="8">
        <v>45396</v>
      </c>
      <c r="D8298" s="12">
        <f t="shared" si="644"/>
        <v>2024</v>
      </c>
      <c r="E8298" s="12">
        <f t="shared" si="645"/>
        <v>4</v>
      </c>
      <c r="F8298" s="8" t="str">
        <f t="shared" si="646"/>
        <v>2024-04</v>
      </c>
      <c r="G8298" s="8">
        <v>45396</v>
      </c>
      <c r="H8298" s="23">
        <f t="shared" si="648"/>
        <v>0</v>
      </c>
      <c r="I8298" s="7" t="s">
        <v>63</v>
      </c>
      <c r="J8298" s="7" t="s">
        <v>3994</v>
      </c>
      <c r="K8298" s="7" t="s">
        <v>1355</v>
      </c>
      <c r="L8298" s="7" t="s">
        <v>83</v>
      </c>
      <c r="M8298" s="7" t="s">
        <v>31</v>
      </c>
      <c r="N8298" s="7" t="s">
        <v>228</v>
      </c>
      <c r="O8298" s="7" t="s">
        <v>229</v>
      </c>
      <c r="P8298" s="7" t="s">
        <v>25775</v>
      </c>
      <c r="Q8298" s="7" t="s">
        <v>46</v>
      </c>
      <c r="R8298" s="7" t="s">
        <v>25776</v>
      </c>
      <c r="S8298" s="7" t="s">
        <v>37</v>
      </c>
      <c r="T8298" s="7" t="s">
        <v>170</v>
      </c>
      <c r="U8298" s="7" t="s">
        <v>171</v>
      </c>
      <c r="V8298" s="10">
        <v>3447.25</v>
      </c>
      <c r="W8298" s="6">
        <v>4</v>
      </c>
      <c r="X8298" s="11">
        <v>0.4</v>
      </c>
      <c r="Y8298" s="10">
        <v>-265.45999999999998</v>
      </c>
      <c r="Z8298" s="30">
        <f t="shared" si="647"/>
        <v>-7.7006309377039658E-2</v>
      </c>
    </row>
    <row r="8299" spans="1:26">
      <c r="A8299" s="27">
        <v>8298</v>
      </c>
      <c r="B8299" s="14" t="s">
        <v>25777</v>
      </c>
      <c r="C8299" s="15">
        <v>45340</v>
      </c>
      <c r="D8299" s="12">
        <f t="shared" si="644"/>
        <v>2024</v>
      </c>
      <c r="E8299" s="12">
        <f t="shared" si="645"/>
        <v>2</v>
      </c>
      <c r="F8299" s="15" t="str">
        <f t="shared" si="646"/>
        <v>2024-02</v>
      </c>
      <c r="G8299" s="15">
        <v>45342</v>
      </c>
      <c r="H8299" s="23">
        <f t="shared" si="648"/>
        <v>2</v>
      </c>
      <c r="I8299" s="14" t="s">
        <v>122</v>
      </c>
      <c r="J8299" s="14" t="s">
        <v>709</v>
      </c>
      <c r="K8299" s="14" t="s">
        <v>710</v>
      </c>
      <c r="L8299" s="14" t="s">
        <v>83</v>
      </c>
      <c r="M8299" s="14" t="s">
        <v>31</v>
      </c>
      <c r="N8299" s="14" t="s">
        <v>711</v>
      </c>
      <c r="O8299" s="14" t="s">
        <v>712</v>
      </c>
      <c r="P8299" s="14" t="s">
        <v>25778</v>
      </c>
      <c r="Q8299" s="14" t="s">
        <v>35</v>
      </c>
      <c r="R8299" s="14" t="s">
        <v>25779</v>
      </c>
      <c r="S8299" s="14" t="s">
        <v>37</v>
      </c>
      <c r="T8299" s="14" t="s">
        <v>38</v>
      </c>
      <c r="U8299" s="14" t="s">
        <v>333</v>
      </c>
      <c r="V8299" s="16">
        <v>3034.91</v>
      </c>
      <c r="W8299" s="13">
        <v>9</v>
      </c>
      <c r="X8299" s="17">
        <v>0</v>
      </c>
      <c r="Y8299" s="16">
        <v>133.74</v>
      </c>
      <c r="Z8299" s="31">
        <f t="shared" si="647"/>
        <v>4.4067204628802835E-2</v>
      </c>
    </row>
    <row r="8300" spans="1:26">
      <c r="A8300" s="26">
        <v>8299</v>
      </c>
      <c r="B8300" s="7" t="s">
        <v>25780</v>
      </c>
      <c r="C8300" s="8">
        <v>44771</v>
      </c>
      <c r="D8300" s="12">
        <f t="shared" si="644"/>
        <v>2022</v>
      </c>
      <c r="E8300" s="12">
        <f t="shared" si="645"/>
        <v>7</v>
      </c>
      <c r="F8300" s="8" t="str">
        <f t="shared" si="646"/>
        <v>2022-07</v>
      </c>
      <c r="G8300" s="8">
        <v>44774</v>
      </c>
      <c r="H8300" s="23">
        <f t="shared" si="648"/>
        <v>3</v>
      </c>
      <c r="I8300" s="7" t="s">
        <v>52</v>
      </c>
      <c r="J8300" s="7" t="s">
        <v>520</v>
      </c>
      <c r="K8300" s="7" t="s">
        <v>198</v>
      </c>
      <c r="L8300" s="7" t="s">
        <v>30</v>
      </c>
      <c r="M8300" s="7" t="s">
        <v>31</v>
      </c>
      <c r="N8300" s="7" t="s">
        <v>220</v>
      </c>
      <c r="O8300" s="7" t="s">
        <v>220</v>
      </c>
      <c r="P8300" s="7" t="s">
        <v>25781</v>
      </c>
      <c r="Q8300" s="7" t="s">
        <v>58</v>
      </c>
      <c r="R8300" s="7" t="s">
        <v>25782</v>
      </c>
      <c r="S8300" s="7" t="s">
        <v>110</v>
      </c>
      <c r="T8300" s="7" t="s">
        <v>223</v>
      </c>
      <c r="U8300" s="7" t="s">
        <v>495</v>
      </c>
      <c r="V8300" s="10">
        <v>13857.81</v>
      </c>
      <c r="W8300" s="6">
        <v>7</v>
      </c>
      <c r="X8300" s="11">
        <v>0</v>
      </c>
      <c r="Y8300" s="10">
        <v>2333.69</v>
      </c>
      <c r="Z8300" s="30">
        <f t="shared" si="647"/>
        <v>0.16840251093065933</v>
      </c>
    </row>
    <row r="8301" spans="1:26">
      <c r="A8301" s="27">
        <v>8300</v>
      </c>
      <c r="B8301" s="14" t="s">
        <v>25783</v>
      </c>
      <c r="C8301" s="15">
        <v>45271</v>
      </c>
      <c r="D8301" s="12">
        <f t="shared" si="644"/>
        <v>2023</v>
      </c>
      <c r="E8301" s="12">
        <f t="shared" si="645"/>
        <v>12</v>
      </c>
      <c r="F8301" s="15" t="str">
        <f t="shared" si="646"/>
        <v>2023-12</v>
      </c>
      <c r="G8301" s="15">
        <v>45271</v>
      </c>
      <c r="H8301" s="23">
        <f t="shared" si="648"/>
        <v>0</v>
      </c>
      <c r="I8301" s="14" t="s">
        <v>63</v>
      </c>
      <c r="J8301" s="14" t="s">
        <v>6407</v>
      </c>
      <c r="K8301" s="14" t="s">
        <v>3379</v>
      </c>
      <c r="L8301" s="14" t="s">
        <v>66</v>
      </c>
      <c r="M8301" s="14" t="s">
        <v>31</v>
      </c>
      <c r="N8301" s="14" t="s">
        <v>116</v>
      </c>
      <c r="O8301" s="14" t="s">
        <v>117</v>
      </c>
      <c r="P8301" s="14" t="s">
        <v>25784</v>
      </c>
      <c r="Q8301" s="14" t="s">
        <v>58</v>
      </c>
      <c r="R8301" s="14" t="s">
        <v>25785</v>
      </c>
      <c r="S8301" s="14" t="s">
        <v>48</v>
      </c>
      <c r="T8301" s="14" t="s">
        <v>434</v>
      </c>
      <c r="U8301" s="14" t="s">
        <v>1382</v>
      </c>
      <c r="V8301" s="16">
        <v>35.340000000000003</v>
      </c>
      <c r="W8301" s="13">
        <v>2</v>
      </c>
      <c r="X8301" s="17">
        <v>0.5</v>
      </c>
      <c r="Y8301" s="16">
        <v>3.19</v>
      </c>
      <c r="Z8301" s="31">
        <f t="shared" si="647"/>
        <v>9.026598754951895E-2</v>
      </c>
    </row>
    <row r="8302" spans="1:26">
      <c r="A8302" s="26">
        <v>8301</v>
      </c>
      <c r="B8302" s="7" t="s">
        <v>25786</v>
      </c>
      <c r="C8302" s="8">
        <v>45050</v>
      </c>
      <c r="D8302" s="12">
        <f t="shared" si="644"/>
        <v>2023</v>
      </c>
      <c r="E8302" s="12">
        <f t="shared" si="645"/>
        <v>5</v>
      </c>
      <c r="F8302" s="8" t="str">
        <f t="shared" si="646"/>
        <v>2023-05</v>
      </c>
      <c r="G8302" s="8">
        <v>45051</v>
      </c>
      <c r="H8302" s="23">
        <f t="shared" si="648"/>
        <v>1</v>
      </c>
      <c r="I8302" s="7" t="s">
        <v>122</v>
      </c>
      <c r="J8302" s="7" t="s">
        <v>1886</v>
      </c>
      <c r="K8302" s="7" t="s">
        <v>1524</v>
      </c>
      <c r="L8302" s="7" t="s">
        <v>66</v>
      </c>
      <c r="M8302" s="7" t="s">
        <v>31</v>
      </c>
      <c r="N8302" s="7" t="s">
        <v>204</v>
      </c>
      <c r="O8302" s="7" t="s">
        <v>205</v>
      </c>
      <c r="P8302" s="7" t="s">
        <v>25787</v>
      </c>
      <c r="Q8302" s="7" t="s">
        <v>146</v>
      </c>
      <c r="R8302" s="7" t="s">
        <v>25788</v>
      </c>
      <c r="S8302" s="7" t="s">
        <v>37</v>
      </c>
      <c r="T8302" s="7" t="s">
        <v>38</v>
      </c>
      <c r="U8302" s="7" t="s">
        <v>39</v>
      </c>
      <c r="V8302" s="10">
        <v>510.87</v>
      </c>
      <c r="W8302" s="6">
        <v>1</v>
      </c>
      <c r="X8302" s="11">
        <v>0.5</v>
      </c>
      <c r="Y8302" s="10">
        <v>189.54</v>
      </c>
      <c r="Z8302" s="30">
        <f t="shared" si="647"/>
        <v>0.37101415232838098</v>
      </c>
    </row>
    <row r="8303" spans="1:26">
      <c r="A8303" s="27">
        <v>8302</v>
      </c>
      <c r="B8303" s="14" t="s">
        <v>25789</v>
      </c>
      <c r="C8303" s="15">
        <v>44492</v>
      </c>
      <c r="D8303" s="12">
        <f t="shared" si="644"/>
        <v>2021</v>
      </c>
      <c r="E8303" s="12">
        <f t="shared" si="645"/>
        <v>10</v>
      </c>
      <c r="F8303" s="15" t="str">
        <f t="shared" si="646"/>
        <v>2021-10</v>
      </c>
      <c r="G8303" s="15">
        <v>44500</v>
      </c>
      <c r="H8303" s="23">
        <f t="shared" si="648"/>
        <v>8</v>
      </c>
      <c r="I8303" s="14" t="s">
        <v>27</v>
      </c>
      <c r="J8303" s="14" t="s">
        <v>4957</v>
      </c>
      <c r="K8303" s="14" t="s">
        <v>416</v>
      </c>
      <c r="L8303" s="14" t="s">
        <v>66</v>
      </c>
      <c r="M8303" s="14" t="s">
        <v>31</v>
      </c>
      <c r="N8303" s="14" t="s">
        <v>204</v>
      </c>
      <c r="O8303" s="14" t="s">
        <v>205</v>
      </c>
      <c r="P8303" s="14" t="s">
        <v>25790</v>
      </c>
      <c r="Q8303" s="14" t="s">
        <v>146</v>
      </c>
      <c r="R8303" s="14" t="s">
        <v>25791</v>
      </c>
      <c r="S8303" s="14" t="s">
        <v>48</v>
      </c>
      <c r="T8303" s="14" t="s">
        <v>95</v>
      </c>
      <c r="U8303" s="14" t="s">
        <v>571</v>
      </c>
      <c r="V8303" s="16">
        <v>331.8</v>
      </c>
      <c r="W8303" s="13">
        <v>7</v>
      </c>
      <c r="X8303" s="17">
        <v>0.5</v>
      </c>
      <c r="Y8303" s="16">
        <v>134.62</v>
      </c>
      <c r="Z8303" s="31">
        <f t="shared" si="647"/>
        <v>0.40572634116937917</v>
      </c>
    </row>
    <row r="8304" spans="1:26">
      <c r="A8304" s="26">
        <v>8303</v>
      </c>
      <c r="B8304" s="7" t="s">
        <v>25792</v>
      </c>
      <c r="C8304" s="8">
        <v>45538</v>
      </c>
      <c r="D8304" s="12">
        <f t="shared" si="644"/>
        <v>2024</v>
      </c>
      <c r="E8304" s="12">
        <f t="shared" si="645"/>
        <v>9</v>
      </c>
      <c r="F8304" s="8" t="str">
        <f t="shared" si="646"/>
        <v>2024-09</v>
      </c>
      <c r="G8304" s="8">
        <v>45539</v>
      </c>
      <c r="H8304" s="23">
        <f t="shared" si="648"/>
        <v>1</v>
      </c>
      <c r="I8304" s="7" t="s">
        <v>122</v>
      </c>
      <c r="J8304" s="7" t="s">
        <v>1676</v>
      </c>
      <c r="K8304" s="7" t="s">
        <v>913</v>
      </c>
      <c r="L8304" s="7" t="s">
        <v>66</v>
      </c>
      <c r="M8304" s="7" t="s">
        <v>31</v>
      </c>
      <c r="N8304" s="7" t="s">
        <v>91</v>
      </c>
      <c r="O8304" s="7" t="s">
        <v>92</v>
      </c>
      <c r="P8304" s="7" t="s">
        <v>25793</v>
      </c>
      <c r="Q8304" s="7" t="s">
        <v>46</v>
      </c>
      <c r="R8304" s="7" t="s">
        <v>25794</v>
      </c>
      <c r="S8304" s="7" t="s">
        <v>37</v>
      </c>
      <c r="T8304" s="7" t="s">
        <v>38</v>
      </c>
      <c r="U8304" s="7" t="s">
        <v>177</v>
      </c>
      <c r="V8304" s="10">
        <v>608.73</v>
      </c>
      <c r="W8304" s="6">
        <v>3</v>
      </c>
      <c r="X8304" s="11">
        <v>0.4</v>
      </c>
      <c r="Y8304" s="10">
        <v>216.55</v>
      </c>
      <c r="Z8304" s="30">
        <f t="shared" si="647"/>
        <v>0.35574064034958031</v>
      </c>
    </row>
    <row r="8305" spans="1:26">
      <c r="A8305" s="27">
        <v>8304</v>
      </c>
      <c r="B8305" s="14" t="s">
        <v>25795</v>
      </c>
      <c r="C8305" s="15">
        <v>45404</v>
      </c>
      <c r="D8305" s="12">
        <f t="shared" si="644"/>
        <v>2024</v>
      </c>
      <c r="E8305" s="12">
        <f t="shared" si="645"/>
        <v>4</v>
      </c>
      <c r="F8305" s="15" t="str">
        <f t="shared" si="646"/>
        <v>2024-04</v>
      </c>
      <c r="G8305" s="15">
        <v>45404</v>
      </c>
      <c r="H8305" s="23">
        <f t="shared" si="648"/>
        <v>0</v>
      </c>
      <c r="I8305" s="14" t="s">
        <v>63</v>
      </c>
      <c r="J8305" s="14" t="s">
        <v>3529</v>
      </c>
      <c r="K8305" s="14" t="s">
        <v>1370</v>
      </c>
      <c r="L8305" s="14" t="s">
        <v>66</v>
      </c>
      <c r="M8305" s="14" t="s">
        <v>31</v>
      </c>
      <c r="N8305" s="14" t="s">
        <v>313</v>
      </c>
      <c r="O8305" s="14" t="s">
        <v>314</v>
      </c>
      <c r="P8305" s="14" t="s">
        <v>25796</v>
      </c>
      <c r="Q8305" s="14" t="s">
        <v>146</v>
      </c>
      <c r="R8305" s="14" t="s">
        <v>25797</v>
      </c>
      <c r="S8305" s="14" t="s">
        <v>110</v>
      </c>
      <c r="T8305" s="14" t="s">
        <v>111</v>
      </c>
      <c r="U8305" s="14" t="s">
        <v>216</v>
      </c>
      <c r="V8305" s="16">
        <v>5001.41</v>
      </c>
      <c r="W8305" s="13">
        <v>9</v>
      </c>
      <c r="X8305" s="17">
        <v>0.5</v>
      </c>
      <c r="Y8305" s="16">
        <v>1424.18</v>
      </c>
      <c r="Z8305" s="31">
        <f t="shared" si="647"/>
        <v>0.28475569889291225</v>
      </c>
    </row>
    <row r="8306" spans="1:26">
      <c r="A8306" s="26">
        <v>8305</v>
      </c>
      <c r="B8306" s="7" t="s">
        <v>25798</v>
      </c>
      <c r="C8306" s="8">
        <v>44989</v>
      </c>
      <c r="D8306" s="12">
        <f t="shared" si="644"/>
        <v>2023</v>
      </c>
      <c r="E8306" s="12">
        <f t="shared" si="645"/>
        <v>3</v>
      </c>
      <c r="F8306" s="8" t="str">
        <f t="shared" si="646"/>
        <v>2023-03</v>
      </c>
      <c r="G8306" s="8">
        <v>44989</v>
      </c>
      <c r="H8306" s="23">
        <f t="shared" si="648"/>
        <v>0</v>
      </c>
      <c r="I8306" s="7" t="s">
        <v>63</v>
      </c>
      <c r="J8306" s="7" t="s">
        <v>1181</v>
      </c>
      <c r="K8306" s="7" t="s">
        <v>273</v>
      </c>
      <c r="L8306" s="7" t="s">
        <v>30</v>
      </c>
      <c r="M8306" s="7" t="s">
        <v>31</v>
      </c>
      <c r="N8306" s="7" t="s">
        <v>313</v>
      </c>
      <c r="O8306" s="7" t="s">
        <v>314</v>
      </c>
      <c r="P8306" s="7" t="s">
        <v>25799</v>
      </c>
      <c r="Q8306" s="7" t="s">
        <v>146</v>
      </c>
      <c r="R8306" s="7" t="s">
        <v>25800</v>
      </c>
      <c r="S8306" s="7" t="s">
        <v>37</v>
      </c>
      <c r="T8306" s="7" t="s">
        <v>170</v>
      </c>
      <c r="U8306" s="7" t="s">
        <v>189</v>
      </c>
      <c r="V8306" s="10">
        <v>16139.68</v>
      </c>
      <c r="W8306" s="6">
        <v>12</v>
      </c>
      <c r="X8306" s="11">
        <v>0</v>
      </c>
      <c r="Y8306" s="10">
        <v>5774.53</v>
      </c>
      <c r="Z8306" s="30">
        <f t="shared" si="647"/>
        <v>0.35778466487563571</v>
      </c>
    </row>
    <row r="8307" spans="1:26">
      <c r="A8307" s="27">
        <v>8306</v>
      </c>
      <c r="B8307" s="14" t="s">
        <v>25801</v>
      </c>
      <c r="C8307" s="15">
        <v>45013</v>
      </c>
      <c r="D8307" s="12">
        <f t="shared" si="644"/>
        <v>2023</v>
      </c>
      <c r="E8307" s="12">
        <f t="shared" si="645"/>
        <v>3</v>
      </c>
      <c r="F8307" s="15" t="str">
        <f t="shared" si="646"/>
        <v>2023-03</v>
      </c>
      <c r="G8307" s="15">
        <v>45019</v>
      </c>
      <c r="H8307" s="23">
        <f t="shared" si="648"/>
        <v>6</v>
      </c>
      <c r="I8307" s="14" t="s">
        <v>27</v>
      </c>
      <c r="J8307" s="14" t="s">
        <v>3856</v>
      </c>
      <c r="K8307" s="14" t="s">
        <v>1070</v>
      </c>
      <c r="L8307" s="14" t="s">
        <v>83</v>
      </c>
      <c r="M8307" s="14" t="s">
        <v>31</v>
      </c>
      <c r="N8307" s="14" t="s">
        <v>116</v>
      </c>
      <c r="O8307" s="14" t="s">
        <v>117</v>
      </c>
      <c r="P8307" s="14" t="s">
        <v>25802</v>
      </c>
      <c r="Q8307" s="14" t="s">
        <v>58</v>
      </c>
      <c r="R8307" s="14" t="s">
        <v>25803</v>
      </c>
      <c r="S8307" s="14" t="s">
        <v>37</v>
      </c>
      <c r="T8307" s="14" t="s">
        <v>170</v>
      </c>
      <c r="U8307" s="14" t="s">
        <v>189</v>
      </c>
      <c r="V8307" s="16">
        <v>4516.1099999999997</v>
      </c>
      <c r="W8307" s="13">
        <v>11</v>
      </c>
      <c r="X8307" s="17">
        <v>0</v>
      </c>
      <c r="Y8307" s="16">
        <v>334.49</v>
      </c>
      <c r="Z8307" s="31">
        <f t="shared" si="647"/>
        <v>7.4065954992238905E-2</v>
      </c>
    </row>
    <row r="8308" spans="1:26">
      <c r="A8308" s="26">
        <v>8307</v>
      </c>
      <c r="B8308" s="7" t="s">
        <v>25804</v>
      </c>
      <c r="C8308" s="8">
        <v>44372</v>
      </c>
      <c r="D8308" s="12">
        <f t="shared" si="644"/>
        <v>2021</v>
      </c>
      <c r="E8308" s="12">
        <f t="shared" si="645"/>
        <v>6</v>
      </c>
      <c r="F8308" s="8" t="str">
        <f t="shared" si="646"/>
        <v>2021-06</v>
      </c>
      <c r="G8308" s="8">
        <v>44373</v>
      </c>
      <c r="H8308" s="23">
        <f t="shared" si="648"/>
        <v>1</v>
      </c>
      <c r="I8308" s="7" t="s">
        <v>122</v>
      </c>
      <c r="J8308" s="7" t="s">
        <v>943</v>
      </c>
      <c r="K8308" s="7" t="s">
        <v>757</v>
      </c>
      <c r="L8308" s="7" t="s">
        <v>83</v>
      </c>
      <c r="M8308" s="7" t="s">
        <v>31</v>
      </c>
      <c r="N8308" s="7" t="s">
        <v>116</v>
      </c>
      <c r="O8308" s="7" t="s">
        <v>117</v>
      </c>
      <c r="P8308" s="7" t="s">
        <v>25805</v>
      </c>
      <c r="Q8308" s="7" t="s">
        <v>58</v>
      </c>
      <c r="R8308" s="7" t="s">
        <v>25806</v>
      </c>
      <c r="S8308" s="7" t="s">
        <v>37</v>
      </c>
      <c r="T8308" s="7" t="s">
        <v>38</v>
      </c>
      <c r="U8308" s="7" t="s">
        <v>333</v>
      </c>
      <c r="V8308" s="10">
        <v>16003.97</v>
      </c>
      <c r="W8308" s="6">
        <v>13</v>
      </c>
      <c r="X8308" s="11">
        <v>0.1</v>
      </c>
      <c r="Y8308" s="10">
        <v>6020.34</v>
      </c>
      <c r="Z8308" s="30">
        <f t="shared" si="647"/>
        <v>0.37617791085586894</v>
      </c>
    </row>
    <row r="8309" spans="1:26">
      <c r="A8309" s="27">
        <v>8308</v>
      </c>
      <c r="B8309" s="14" t="s">
        <v>25807</v>
      </c>
      <c r="C8309" s="15">
        <v>44677</v>
      </c>
      <c r="D8309" s="12">
        <f t="shared" si="644"/>
        <v>2022</v>
      </c>
      <c r="E8309" s="12">
        <f t="shared" si="645"/>
        <v>4</v>
      </c>
      <c r="F8309" s="15" t="str">
        <f t="shared" si="646"/>
        <v>2022-04</v>
      </c>
      <c r="G8309" s="15">
        <v>44677</v>
      </c>
      <c r="H8309" s="23">
        <f t="shared" si="648"/>
        <v>0</v>
      </c>
      <c r="I8309" s="14" t="s">
        <v>63</v>
      </c>
      <c r="J8309" s="14" t="s">
        <v>2405</v>
      </c>
      <c r="K8309" s="14" t="s">
        <v>1075</v>
      </c>
      <c r="L8309" s="14" t="s">
        <v>30</v>
      </c>
      <c r="M8309" s="14" t="s">
        <v>31</v>
      </c>
      <c r="N8309" s="14" t="s">
        <v>313</v>
      </c>
      <c r="O8309" s="14" t="s">
        <v>314</v>
      </c>
      <c r="P8309" s="14" t="s">
        <v>25808</v>
      </c>
      <c r="Q8309" s="14" t="s">
        <v>146</v>
      </c>
      <c r="R8309" s="14" t="s">
        <v>25809</v>
      </c>
      <c r="S8309" s="14" t="s">
        <v>110</v>
      </c>
      <c r="T8309" s="14" t="s">
        <v>148</v>
      </c>
      <c r="U8309" s="14" t="s">
        <v>237</v>
      </c>
      <c r="V8309" s="16">
        <v>1223.4000000000001</v>
      </c>
      <c r="W8309" s="13">
        <v>5</v>
      </c>
      <c r="X8309" s="17">
        <v>0.3</v>
      </c>
      <c r="Y8309" s="16">
        <v>-154.69</v>
      </c>
      <c r="Z8309" s="31">
        <f t="shared" si="647"/>
        <v>-0.1264427006702632</v>
      </c>
    </row>
    <row r="8310" spans="1:26">
      <c r="A8310" s="26">
        <v>8309</v>
      </c>
      <c r="B8310" s="7" t="s">
        <v>25810</v>
      </c>
      <c r="C8310" s="8">
        <v>45526</v>
      </c>
      <c r="D8310" s="12">
        <f t="shared" si="644"/>
        <v>2024</v>
      </c>
      <c r="E8310" s="12">
        <f t="shared" si="645"/>
        <v>8</v>
      </c>
      <c r="F8310" s="8" t="str">
        <f t="shared" si="646"/>
        <v>2024-08</v>
      </c>
      <c r="G8310" s="8">
        <v>45530</v>
      </c>
      <c r="H8310" s="23">
        <f t="shared" si="648"/>
        <v>4</v>
      </c>
      <c r="I8310" s="7" t="s">
        <v>52</v>
      </c>
      <c r="J8310" s="7" t="s">
        <v>2184</v>
      </c>
      <c r="K8310" s="7" t="s">
        <v>2185</v>
      </c>
      <c r="L8310" s="7" t="s">
        <v>30</v>
      </c>
      <c r="M8310" s="7" t="s">
        <v>31</v>
      </c>
      <c r="N8310" s="7" t="s">
        <v>91</v>
      </c>
      <c r="O8310" s="7" t="s">
        <v>92</v>
      </c>
      <c r="P8310" s="7" t="s">
        <v>25811</v>
      </c>
      <c r="Q8310" s="7" t="s">
        <v>46</v>
      </c>
      <c r="R8310" s="7" t="s">
        <v>25812</v>
      </c>
      <c r="S8310" s="7" t="s">
        <v>37</v>
      </c>
      <c r="T8310" s="7" t="s">
        <v>38</v>
      </c>
      <c r="U8310" s="7" t="s">
        <v>39</v>
      </c>
      <c r="V8310" s="10">
        <v>2503.9</v>
      </c>
      <c r="W8310" s="6">
        <v>10</v>
      </c>
      <c r="X8310" s="11">
        <v>0</v>
      </c>
      <c r="Y8310" s="10">
        <v>454.65</v>
      </c>
      <c r="Z8310" s="30">
        <f t="shared" si="647"/>
        <v>0.18157674028515514</v>
      </c>
    </row>
    <row r="8311" spans="1:26">
      <c r="A8311" s="27">
        <v>8310</v>
      </c>
      <c r="B8311" s="14" t="s">
        <v>25813</v>
      </c>
      <c r="C8311" s="15">
        <v>44444</v>
      </c>
      <c r="D8311" s="12">
        <f t="shared" si="644"/>
        <v>2021</v>
      </c>
      <c r="E8311" s="12">
        <f t="shared" si="645"/>
        <v>9</v>
      </c>
      <c r="F8311" s="15" t="str">
        <f t="shared" si="646"/>
        <v>2021-09</v>
      </c>
      <c r="G8311" s="15">
        <v>44450</v>
      </c>
      <c r="H8311" s="23">
        <f t="shared" si="648"/>
        <v>6</v>
      </c>
      <c r="I8311" s="14" t="s">
        <v>52</v>
      </c>
      <c r="J8311" s="14" t="s">
        <v>1359</v>
      </c>
      <c r="K8311" s="14" t="s">
        <v>1360</v>
      </c>
      <c r="L8311" s="14" t="s">
        <v>30</v>
      </c>
      <c r="M8311" s="14" t="s">
        <v>31</v>
      </c>
      <c r="N8311" s="14" t="s">
        <v>74</v>
      </c>
      <c r="O8311" s="14" t="s">
        <v>75</v>
      </c>
      <c r="P8311" s="14" t="s">
        <v>25814</v>
      </c>
      <c r="Q8311" s="14" t="s">
        <v>46</v>
      </c>
      <c r="R8311" s="14" t="s">
        <v>25815</v>
      </c>
      <c r="S8311" s="14" t="s">
        <v>37</v>
      </c>
      <c r="T8311" s="14" t="s">
        <v>170</v>
      </c>
      <c r="U8311" s="14" t="s">
        <v>171</v>
      </c>
      <c r="V8311" s="16">
        <v>1013.92</v>
      </c>
      <c r="W8311" s="13">
        <v>4</v>
      </c>
      <c r="X8311" s="17">
        <v>0.4</v>
      </c>
      <c r="Y8311" s="16">
        <v>295.33</v>
      </c>
      <c r="Z8311" s="31">
        <f t="shared" si="647"/>
        <v>0.29127544579454001</v>
      </c>
    </row>
    <row r="8312" spans="1:26">
      <c r="A8312" s="26">
        <v>8311</v>
      </c>
      <c r="B8312" s="7" t="s">
        <v>25816</v>
      </c>
      <c r="C8312" s="8">
        <v>45238</v>
      </c>
      <c r="D8312" s="12">
        <f t="shared" si="644"/>
        <v>2023</v>
      </c>
      <c r="E8312" s="12">
        <f t="shared" si="645"/>
        <v>11</v>
      </c>
      <c r="F8312" s="8" t="str">
        <f t="shared" si="646"/>
        <v>2023-11</v>
      </c>
      <c r="G8312" s="8">
        <v>45238</v>
      </c>
      <c r="H8312" s="23">
        <f t="shared" si="648"/>
        <v>0</v>
      </c>
      <c r="I8312" s="7" t="s">
        <v>63</v>
      </c>
      <c r="J8312" s="7" t="s">
        <v>1595</v>
      </c>
      <c r="K8312" s="7" t="s">
        <v>1596</v>
      </c>
      <c r="L8312" s="7" t="s">
        <v>30</v>
      </c>
      <c r="M8312" s="7" t="s">
        <v>31</v>
      </c>
      <c r="N8312" s="7" t="s">
        <v>220</v>
      </c>
      <c r="O8312" s="7" t="s">
        <v>220</v>
      </c>
      <c r="P8312" s="7" t="s">
        <v>25817</v>
      </c>
      <c r="Q8312" s="7" t="s">
        <v>58</v>
      </c>
      <c r="R8312" s="7" t="s">
        <v>25818</v>
      </c>
      <c r="S8312" s="7" t="s">
        <v>37</v>
      </c>
      <c r="T8312" s="7" t="s">
        <v>208</v>
      </c>
      <c r="U8312" s="7" t="s">
        <v>265</v>
      </c>
      <c r="V8312" s="10">
        <v>2921.03</v>
      </c>
      <c r="W8312" s="6">
        <v>13</v>
      </c>
      <c r="X8312" s="11">
        <v>0.4</v>
      </c>
      <c r="Y8312" s="10">
        <v>-327.32</v>
      </c>
      <c r="Z8312" s="30">
        <f t="shared" si="647"/>
        <v>-0.11205636367993481</v>
      </c>
    </row>
    <row r="8313" spans="1:26">
      <c r="A8313" s="27">
        <v>8312</v>
      </c>
      <c r="B8313" s="14" t="s">
        <v>25819</v>
      </c>
      <c r="C8313" s="15">
        <v>44278</v>
      </c>
      <c r="D8313" s="12">
        <f t="shared" si="644"/>
        <v>2021</v>
      </c>
      <c r="E8313" s="12">
        <f t="shared" si="645"/>
        <v>3</v>
      </c>
      <c r="F8313" s="15" t="str">
        <f t="shared" si="646"/>
        <v>2021-03</v>
      </c>
      <c r="G8313" s="15">
        <v>44278</v>
      </c>
      <c r="H8313" s="23">
        <f t="shared" si="648"/>
        <v>0</v>
      </c>
      <c r="I8313" s="14" t="s">
        <v>63</v>
      </c>
      <c r="J8313" s="14" t="s">
        <v>98</v>
      </c>
      <c r="K8313" s="14" t="s">
        <v>99</v>
      </c>
      <c r="L8313" s="14" t="s">
        <v>83</v>
      </c>
      <c r="M8313" s="14" t="s">
        <v>31</v>
      </c>
      <c r="N8313" s="14" t="s">
        <v>55</v>
      </c>
      <c r="O8313" s="14" t="s">
        <v>56</v>
      </c>
      <c r="P8313" s="14" t="s">
        <v>25820</v>
      </c>
      <c r="Q8313" s="14" t="s">
        <v>58</v>
      </c>
      <c r="R8313" s="14" t="s">
        <v>25821</v>
      </c>
      <c r="S8313" s="14" t="s">
        <v>48</v>
      </c>
      <c r="T8313" s="14" t="s">
        <v>129</v>
      </c>
      <c r="U8313" s="14" t="s">
        <v>130</v>
      </c>
      <c r="V8313" s="16">
        <v>335.11</v>
      </c>
      <c r="W8313" s="13">
        <v>4</v>
      </c>
      <c r="X8313" s="17">
        <v>0.4</v>
      </c>
      <c r="Y8313" s="16">
        <v>99.75</v>
      </c>
      <c r="Z8313" s="31">
        <f t="shared" si="647"/>
        <v>0.29766345379129239</v>
      </c>
    </row>
    <row r="8314" spans="1:26">
      <c r="A8314" s="26">
        <v>8313</v>
      </c>
      <c r="B8314" s="7" t="s">
        <v>25822</v>
      </c>
      <c r="C8314" s="8">
        <v>44419</v>
      </c>
      <c r="D8314" s="12">
        <f t="shared" si="644"/>
        <v>2021</v>
      </c>
      <c r="E8314" s="12">
        <f t="shared" si="645"/>
        <v>8</v>
      </c>
      <c r="F8314" s="8" t="str">
        <f t="shared" si="646"/>
        <v>2021-08</v>
      </c>
      <c r="G8314" s="8">
        <v>44426</v>
      </c>
      <c r="H8314" s="23">
        <f t="shared" si="648"/>
        <v>7</v>
      </c>
      <c r="I8314" s="7" t="s">
        <v>27</v>
      </c>
      <c r="J8314" s="7" t="s">
        <v>1882</v>
      </c>
      <c r="K8314" s="7" t="s">
        <v>159</v>
      </c>
      <c r="L8314" s="7" t="s">
        <v>30</v>
      </c>
      <c r="M8314" s="7" t="s">
        <v>31</v>
      </c>
      <c r="N8314" s="7" t="s">
        <v>106</v>
      </c>
      <c r="O8314" s="7" t="s">
        <v>107</v>
      </c>
      <c r="P8314" s="7" t="s">
        <v>8440</v>
      </c>
      <c r="Q8314" s="7" t="s">
        <v>35</v>
      </c>
      <c r="R8314" s="7" t="s">
        <v>25823</v>
      </c>
      <c r="S8314" s="7" t="s">
        <v>110</v>
      </c>
      <c r="T8314" s="7" t="s">
        <v>148</v>
      </c>
      <c r="U8314" s="7" t="s">
        <v>149</v>
      </c>
      <c r="V8314" s="10">
        <v>3329.97</v>
      </c>
      <c r="W8314" s="6">
        <v>2</v>
      </c>
      <c r="X8314" s="11">
        <v>0.1</v>
      </c>
      <c r="Y8314" s="10">
        <v>-237.54</v>
      </c>
      <c r="Z8314" s="30">
        <f t="shared" si="647"/>
        <v>-7.1333975981765607E-2</v>
      </c>
    </row>
    <row r="8315" spans="1:26">
      <c r="A8315" s="27">
        <v>8314</v>
      </c>
      <c r="B8315" s="14" t="s">
        <v>25824</v>
      </c>
      <c r="C8315" s="15">
        <v>44315</v>
      </c>
      <c r="D8315" s="12">
        <f t="shared" si="644"/>
        <v>2021</v>
      </c>
      <c r="E8315" s="12">
        <f t="shared" si="645"/>
        <v>4</v>
      </c>
      <c r="F8315" s="15" t="str">
        <f t="shared" si="646"/>
        <v>2021-04</v>
      </c>
      <c r="G8315" s="15">
        <v>44321</v>
      </c>
      <c r="H8315" s="23">
        <f t="shared" si="648"/>
        <v>6</v>
      </c>
      <c r="I8315" s="14" t="s">
        <v>27</v>
      </c>
      <c r="J8315" s="14" t="s">
        <v>797</v>
      </c>
      <c r="K8315" s="14" t="s">
        <v>798</v>
      </c>
      <c r="L8315" s="14" t="s">
        <v>83</v>
      </c>
      <c r="M8315" s="14" t="s">
        <v>31</v>
      </c>
      <c r="N8315" s="14" t="s">
        <v>125</v>
      </c>
      <c r="O8315" s="14" t="s">
        <v>126</v>
      </c>
      <c r="P8315" s="14" t="s">
        <v>25825</v>
      </c>
      <c r="Q8315" s="14" t="s">
        <v>58</v>
      </c>
      <c r="R8315" s="14" t="s">
        <v>25826</v>
      </c>
      <c r="S8315" s="14" t="s">
        <v>110</v>
      </c>
      <c r="T8315" s="14" t="s">
        <v>243</v>
      </c>
      <c r="U8315" s="14" t="s">
        <v>339</v>
      </c>
      <c r="V8315" s="16">
        <v>1163.22</v>
      </c>
      <c r="W8315" s="13">
        <v>12</v>
      </c>
      <c r="X8315" s="17">
        <v>0.4</v>
      </c>
      <c r="Y8315" s="16">
        <v>70.17</v>
      </c>
      <c r="Z8315" s="31">
        <f t="shared" si="647"/>
        <v>6.0323928405632637E-2</v>
      </c>
    </row>
    <row r="8316" spans="1:26">
      <c r="A8316" s="26">
        <v>8315</v>
      </c>
      <c r="B8316" s="7" t="s">
        <v>25827</v>
      </c>
      <c r="C8316" s="8">
        <v>45454</v>
      </c>
      <c r="D8316" s="12">
        <f t="shared" si="644"/>
        <v>2024</v>
      </c>
      <c r="E8316" s="12">
        <f t="shared" si="645"/>
        <v>6</v>
      </c>
      <c r="F8316" s="8" t="str">
        <f t="shared" si="646"/>
        <v>2024-06</v>
      </c>
      <c r="G8316" s="8">
        <v>45458</v>
      </c>
      <c r="H8316" s="23">
        <f t="shared" si="648"/>
        <v>4</v>
      </c>
      <c r="I8316" s="7" t="s">
        <v>52</v>
      </c>
      <c r="J8316" s="7" t="s">
        <v>5189</v>
      </c>
      <c r="K8316" s="7" t="s">
        <v>3032</v>
      </c>
      <c r="L8316" s="7" t="s">
        <v>83</v>
      </c>
      <c r="M8316" s="7" t="s">
        <v>31</v>
      </c>
      <c r="N8316" s="7" t="s">
        <v>74</v>
      </c>
      <c r="O8316" s="7" t="s">
        <v>75</v>
      </c>
      <c r="P8316" s="7" t="s">
        <v>25828</v>
      </c>
      <c r="Q8316" s="7" t="s">
        <v>46</v>
      </c>
      <c r="R8316" s="7" t="s">
        <v>25829</v>
      </c>
      <c r="S8316" s="7" t="s">
        <v>37</v>
      </c>
      <c r="T8316" s="7" t="s">
        <v>38</v>
      </c>
      <c r="U8316" s="7" t="s">
        <v>333</v>
      </c>
      <c r="V8316" s="10">
        <v>8334.59</v>
      </c>
      <c r="W8316" s="6">
        <v>9</v>
      </c>
      <c r="X8316" s="11">
        <v>0.3</v>
      </c>
      <c r="Y8316" s="10">
        <v>1178.8900000000001</v>
      </c>
      <c r="Z8316" s="30">
        <f t="shared" si="647"/>
        <v>0.14144547002312052</v>
      </c>
    </row>
    <row r="8317" spans="1:26">
      <c r="A8317" s="27">
        <v>8316</v>
      </c>
      <c r="B8317" s="14" t="s">
        <v>25830</v>
      </c>
      <c r="C8317" s="15">
        <v>44212</v>
      </c>
      <c r="D8317" s="12">
        <f t="shared" si="644"/>
        <v>2021</v>
      </c>
      <c r="E8317" s="12">
        <f t="shared" si="645"/>
        <v>1</v>
      </c>
      <c r="F8317" s="15" t="str">
        <f t="shared" si="646"/>
        <v>2021-01</v>
      </c>
      <c r="G8317" s="15">
        <v>44212</v>
      </c>
      <c r="H8317" s="23">
        <f t="shared" si="648"/>
        <v>0</v>
      </c>
      <c r="I8317" s="14" t="s">
        <v>63</v>
      </c>
      <c r="J8317" s="14" t="s">
        <v>4057</v>
      </c>
      <c r="K8317" s="14" t="s">
        <v>1323</v>
      </c>
      <c r="L8317" s="14" t="s">
        <v>83</v>
      </c>
      <c r="M8317" s="14" t="s">
        <v>31</v>
      </c>
      <c r="N8317" s="14" t="s">
        <v>125</v>
      </c>
      <c r="O8317" s="14" t="s">
        <v>126</v>
      </c>
      <c r="P8317" s="14" t="s">
        <v>25831</v>
      </c>
      <c r="Q8317" s="14" t="s">
        <v>58</v>
      </c>
      <c r="R8317" s="14" t="s">
        <v>25832</v>
      </c>
      <c r="S8317" s="14" t="s">
        <v>110</v>
      </c>
      <c r="T8317" s="14" t="s">
        <v>111</v>
      </c>
      <c r="U8317" s="14" t="s">
        <v>287</v>
      </c>
      <c r="V8317" s="16">
        <v>4272.8</v>
      </c>
      <c r="W8317" s="13">
        <v>14</v>
      </c>
      <c r="X8317" s="17">
        <v>0.2</v>
      </c>
      <c r="Y8317" s="16">
        <v>-42.56</v>
      </c>
      <c r="Z8317" s="31">
        <f t="shared" si="647"/>
        <v>-9.9606815203145474E-3</v>
      </c>
    </row>
    <row r="8318" spans="1:26">
      <c r="A8318" s="26">
        <v>8317</v>
      </c>
      <c r="B8318" s="7" t="s">
        <v>25833</v>
      </c>
      <c r="C8318" s="8">
        <v>44729</v>
      </c>
      <c r="D8318" s="12">
        <f t="shared" si="644"/>
        <v>2022</v>
      </c>
      <c r="E8318" s="12">
        <f t="shared" si="645"/>
        <v>6</v>
      </c>
      <c r="F8318" s="8" t="str">
        <f t="shared" si="646"/>
        <v>2022-06</v>
      </c>
      <c r="G8318" s="8">
        <v>44734</v>
      </c>
      <c r="H8318" s="23">
        <f t="shared" si="648"/>
        <v>5</v>
      </c>
      <c r="I8318" s="7" t="s">
        <v>52</v>
      </c>
      <c r="J8318" s="7" t="s">
        <v>3160</v>
      </c>
      <c r="K8318" s="7" t="s">
        <v>3161</v>
      </c>
      <c r="L8318" s="7" t="s">
        <v>30</v>
      </c>
      <c r="M8318" s="7" t="s">
        <v>31</v>
      </c>
      <c r="N8318" s="7" t="s">
        <v>125</v>
      </c>
      <c r="O8318" s="7" t="s">
        <v>126</v>
      </c>
      <c r="P8318" s="7" t="s">
        <v>25834</v>
      </c>
      <c r="Q8318" s="7" t="s">
        <v>58</v>
      </c>
      <c r="R8318" s="7" t="s">
        <v>25835</v>
      </c>
      <c r="S8318" s="7" t="s">
        <v>110</v>
      </c>
      <c r="T8318" s="7" t="s">
        <v>148</v>
      </c>
      <c r="U8318" s="7" t="s">
        <v>149</v>
      </c>
      <c r="V8318" s="10">
        <v>5786.87</v>
      </c>
      <c r="W8318" s="6">
        <v>10</v>
      </c>
      <c r="X8318" s="11">
        <v>0.4</v>
      </c>
      <c r="Y8318" s="10">
        <v>1810.45</v>
      </c>
      <c r="Z8318" s="30">
        <f t="shared" si="647"/>
        <v>0.31285479024066554</v>
      </c>
    </row>
    <row r="8319" spans="1:26">
      <c r="A8319" s="27">
        <v>8318</v>
      </c>
      <c r="B8319" s="14" t="s">
        <v>25836</v>
      </c>
      <c r="C8319" s="15">
        <v>45145</v>
      </c>
      <c r="D8319" s="12">
        <f t="shared" si="644"/>
        <v>2023</v>
      </c>
      <c r="E8319" s="12">
        <f t="shared" si="645"/>
        <v>8</v>
      </c>
      <c r="F8319" s="15" t="str">
        <f t="shared" si="646"/>
        <v>2023-08</v>
      </c>
      <c r="G8319" s="15">
        <v>45145</v>
      </c>
      <c r="H8319" s="23">
        <f t="shared" si="648"/>
        <v>0</v>
      </c>
      <c r="I8319" s="14" t="s">
        <v>63</v>
      </c>
      <c r="J8319" s="14" t="s">
        <v>917</v>
      </c>
      <c r="K8319" s="14" t="s">
        <v>918</v>
      </c>
      <c r="L8319" s="14" t="s">
        <v>66</v>
      </c>
      <c r="M8319" s="14" t="s">
        <v>31</v>
      </c>
      <c r="N8319" s="14" t="s">
        <v>116</v>
      </c>
      <c r="O8319" s="14" t="s">
        <v>117</v>
      </c>
      <c r="P8319" s="14" t="s">
        <v>25837</v>
      </c>
      <c r="Q8319" s="14" t="s">
        <v>58</v>
      </c>
      <c r="R8319" s="14" t="s">
        <v>25838</v>
      </c>
      <c r="S8319" s="14" t="s">
        <v>110</v>
      </c>
      <c r="T8319" s="14" t="s">
        <v>223</v>
      </c>
      <c r="U8319" s="14" t="s">
        <v>224</v>
      </c>
      <c r="V8319" s="16">
        <v>17526.77</v>
      </c>
      <c r="W8319" s="13">
        <v>12</v>
      </c>
      <c r="X8319" s="17">
        <v>0.2</v>
      </c>
      <c r="Y8319" s="16">
        <v>457.63</v>
      </c>
      <c r="Z8319" s="31">
        <f t="shared" si="647"/>
        <v>2.6110344347532375E-2</v>
      </c>
    </row>
    <row r="8320" spans="1:26">
      <c r="A8320" s="26">
        <v>8319</v>
      </c>
      <c r="B8320" s="7" t="s">
        <v>25839</v>
      </c>
      <c r="C8320" s="8">
        <v>45267</v>
      </c>
      <c r="D8320" s="12">
        <f t="shared" si="644"/>
        <v>2023</v>
      </c>
      <c r="E8320" s="12">
        <f t="shared" si="645"/>
        <v>12</v>
      </c>
      <c r="F8320" s="8" t="str">
        <f t="shared" si="646"/>
        <v>2023-12</v>
      </c>
      <c r="G8320" s="8">
        <v>45269</v>
      </c>
      <c r="H8320" s="23">
        <f t="shared" si="648"/>
        <v>2</v>
      </c>
      <c r="I8320" s="7" t="s">
        <v>122</v>
      </c>
      <c r="J8320" s="7" t="s">
        <v>6537</v>
      </c>
      <c r="K8320" s="7" t="s">
        <v>6538</v>
      </c>
      <c r="L8320" s="7" t="s">
        <v>66</v>
      </c>
      <c r="M8320" s="7" t="s">
        <v>31</v>
      </c>
      <c r="N8320" s="7" t="s">
        <v>220</v>
      </c>
      <c r="O8320" s="7" t="s">
        <v>220</v>
      </c>
      <c r="P8320" s="7" t="s">
        <v>25840</v>
      </c>
      <c r="Q8320" s="7" t="s">
        <v>58</v>
      </c>
      <c r="R8320" s="7" t="s">
        <v>25841</v>
      </c>
      <c r="S8320" s="7" t="s">
        <v>37</v>
      </c>
      <c r="T8320" s="7" t="s">
        <v>208</v>
      </c>
      <c r="U8320" s="7" t="s">
        <v>265</v>
      </c>
      <c r="V8320" s="10">
        <v>345.97</v>
      </c>
      <c r="W8320" s="6">
        <v>1</v>
      </c>
      <c r="X8320" s="11">
        <v>0.4</v>
      </c>
      <c r="Y8320" s="10">
        <v>7.17</v>
      </c>
      <c r="Z8320" s="30">
        <f t="shared" si="647"/>
        <v>2.0724340260716245E-2</v>
      </c>
    </row>
    <row r="8321" spans="1:26">
      <c r="A8321" s="27">
        <v>8320</v>
      </c>
      <c r="B8321" s="14" t="s">
        <v>25842</v>
      </c>
      <c r="C8321" s="15">
        <v>45456</v>
      </c>
      <c r="D8321" s="12">
        <f t="shared" si="644"/>
        <v>2024</v>
      </c>
      <c r="E8321" s="12">
        <f t="shared" si="645"/>
        <v>6</v>
      </c>
      <c r="F8321" s="15" t="str">
        <f t="shared" si="646"/>
        <v>2024-06</v>
      </c>
      <c r="G8321" s="15">
        <v>45456</v>
      </c>
      <c r="H8321" s="23">
        <f t="shared" si="648"/>
        <v>0</v>
      </c>
      <c r="I8321" s="14" t="s">
        <v>63</v>
      </c>
      <c r="J8321" s="14" t="s">
        <v>6610</v>
      </c>
      <c r="K8321" s="14" t="s">
        <v>6611</v>
      </c>
      <c r="L8321" s="14" t="s">
        <v>30</v>
      </c>
      <c r="M8321" s="14" t="s">
        <v>31</v>
      </c>
      <c r="N8321" s="14" t="s">
        <v>204</v>
      </c>
      <c r="O8321" s="14" t="s">
        <v>205</v>
      </c>
      <c r="P8321" s="14" t="s">
        <v>5809</v>
      </c>
      <c r="Q8321" s="14" t="s">
        <v>146</v>
      </c>
      <c r="R8321" s="14" t="s">
        <v>25843</v>
      </c>
      <c r="S8321" s="14" t="s">
        <v>37</v>
      </c>
      <c r="T8321" s="14" t="s">
        <v>60</v>
      </c>
      <c r="U8321" s="14" t="s">
        <v>61</v>
      </c>
      <c r="V8321" s="16">
        <v>8012.71</v>
      </c>
      <c r="W8321" s="13">
        <v>12</v>
      </c>
      <c r="X8321" s="17">
        <v>0.2</v>
      </c>
      <c r="Y8321" s="16">
        <v>1653.2</v>
      </c>
      <c r="Z8321" s="31">
        <f t="shared" si="647"/>
        <v>0.20632220559585959</v>
      </c>
    </row>
    <row r="8322" spans="1:26">
      <c r="A8322" s="26">
        <v>8321</v>
      </c>
      <c r="B8322" s="7" t="s">
        <v>25844</v>
      </c>
      <c r="C8322" s="8">
        <v>44823</v>
      </c>
      <c r="D8322" s="12">
        <f t="shared" ref="D8322:D8385" si="649">YEAR(C8322)</f>
        <v>2022</v>
      </c>
      <c r="E8322" s="12">
        <f t="shared" ref="E8322:E8385" si="650">MONTH(C8322)</f>
        <v>9</v>
      </c>
      <c r="F8322" s="8" t="str">
        <f t="shared" ref="F8322:F8385" si="651">TEXT(C8322,"yyyy-mm")</f>
        <v>2022-09</v>
      </c>
      <c r="G8322" s="8">
        <v>44830</v>
      </c>
      <c r="H8322" s="23">
        <f t="shared" si="648"/>
        <v>7</v>
      </c>
      <c r="I8322" s="7" t="s">
        <v>27</v>
      </c>
      <c r="J8322" s="7" t="s">
        <v>2732</v>
      </c>
      <c r="K8322" s="7" t="s">
        <v>2733</v>
      </c>
      <c r="L8322" s="7" t="s">
        <v>30</v>
      </c>
      <c r="M8322" s="7" t="s">
        <v>31</v>
      </c>
      <c r="N8322" s="7" t="s">
        <v>125</v>
      </c>
      <c r="O8322" s="7" t="s">
        <v>126</v>
      </c>
      <c r="P8322" s="7" t="s">
        <v>25845</v>
      </c>
      <c r="Q8322" s="7" t="s">
        <v>58</v>
      </c>
      <c r="R8322" s="7" t="s">
        <v>25846</v>
      </c>
      <c r="S8322" s="7" t="s">
        <v>37</v>
      </c>
      <c r="T8322" s="7" t="s">
        <v>170</v>
      </c>
      <c r="U8322" s="7" t="s">
        <v>171</v>
      </c>
      <c r="V8322" s="10">
        <v>9852.43</v>
      </c>
      <c r="W8322" s="6">
        <v>7</v>
      </c>
      <c r="X8322" s="11">
        <v>0</v>
      </c>
      <c r="Y8322" s="10">
        <v>1751.12</v>
      </c>
      <c r="Z8322" s="30">
        <f t="shared" ref="Z8322:Z8385" si="652">IFERROR(Y8322/V8322,0)</f>
        <v>0.17773483292954123</v>
      </c>
    </row>
    <row r="8323" spans="1:26">
      <c r="A8323" s="27">
        <v>8322</v>
      </c>
      <c r="B8323" s="14" t="s">
        <v>25847</v>
      </c>
      <c r="C8323" s="15">
        <v>45149</v>
      </c>
      <c r="D8323" s="12">
        <f t="shared" si="649"/>
        <v>2023</v>
      </c>
      <c r="E8323" s="12">
        <f t="shared" si="650"/>
        <v>8</v>
      </c>
      <c r="F8323" s="15" t="str">
        <f t="shared" si="651"/>
        <v>2023-08</v>
      </c>
      <c r="G8323" s="15">
        <v>45152</v>
      </c>
      <c r="H8323" s="23">
        <f t="shared" si="648"/>
        <v>3</v>
      </c>
      <c r="I8323" s="14" t="s">
        <v>52</v>
      </c>
      <c r="J8323" s="14" t="s">
        <v>2978</v>
      </c>
      <c r="K8323" s="14" t="s">
        <v>1218</v>
      </c>
      <c r="L8323" s="14" t="s">
        <v>83</v>
      </c>
      <c r="M8323" s="14" t="s">
        <v>31</v>
      </c>
      <c r="N8323" s="14" t="s">
        <v>43</v>
      </c>
      <c r="O8323" s="14" t="s">
        <v>44</v>
      </c>
      <c r="P8323" s="14" t="s">
        <v>25848</v>
      </c>
      <c r="Q8323" s="14" t="s">
        <v>46</v>
      </c>
      <c r="R8323" s="14" t="s">
        <v>25849</v>
      </c>
      <c r="S8323" s="14" t="s">
        <v>37</v>
      </c>
      <c r="T8323" s="14" t="s">
        <v>60</v>
      </c>
      <c r="U8323" s="14" t="s">
        <v>61</v>
      </c>
      <c r="V8323" s="16">
        <v>1641.57</v>
      </c>
      <c r="W8323" s="13">
        <v>2</v>
      </c>
      <c r="X8323" s="17">
        <v>0.2</v>
      </c>
      <c r="Y8323" s="16">
        <v>-203.4</v>
      </c>
      <c r="Z8323" s="31">
        <f t="shared" si="652"/>
        <v>-0.12390577313181894</v>
      </c>
    </row>
    <row r="8324" spans="1:26">
      <c r="A8324" s="26">
        <v>8323</v>
      </c>
      <c r="B8324" s="7" t="s">
        <v>25850</v>
      </c>
      <c r="C8324" s="8">
        <v>44350</v>
      </c>
      <c r="D8324" s="12">
        <f t="shared" si="649"/>
        <v>2021</v>
      </c>
      <c r="E8324" s="12">
        <f t="shared" si="650"/>
        <v>6</v>
      </c>
      <c r="F8324" s="8" t="str">
        <f t="shared" si="651"/>
        <v>2021-06</v>
      </c>
      <c r="G8324" s="8">
        <v>44350</v>
      </c>
      <c r="H8324" s="23">
        <f t="shared" ref="H8324:H8387" si="653">G8324-C8324</f>
        <v>0</v>
      </c>
      <c r="I8324" s="7" t="s">
        <v>63</v>
      </c>
      <c r="J8324" s="7" t="s">
        <v>2663</v>
      </c>
      <c r="K8324" s="7" t="s">
        <v>2664</v>
      </c>
      <c r="L8324" s="7" t="s">
        <v>83</v>
      </c>
      <c r="M8324" s="7" t="s">
        <v>31</v>
      </c>
      <c r="N8324" s="7" t="s">
        <v>143</v>
      </c>
      <c r="O8324" s="7" t="s">
        <v>144</v>
      </c>
      <c r="P8324" s="7" t="s">
        <v>25851</v>
      </c>
      <c r="Q8324" s="7" t="s">
        <v>146</v>
      </c>
      <c r="R8324" s="7" t="s">
        <v>25852</v>
      </c>
      <c r="S8324" s="7" t="s">
        <v>110</v>
      </c>
      <c r="T8324" s="7" t="s">
        <v>243</v>
      </c>
      <c r="U8324" s="7" t="s">
        <v>339</v>
      </c>
      <c r="V8324" s="10">
        <v>11520.52</v>
      </c>
      <c r="W8324" s="6">
        <v>14</v>
      </c>
      <c r="X8324" s="11">
        <v>0.1</v>
      </c>
      <c r="Y8324" s="10">
        <v>3894.33</v>
      </c>
      <c r="Z8324" s="30">
        <f t="shared" si="652"/>
        <v>0.33803422067753885</v>
      </c>
    </row>
    <row r="8325" spans="1:26">
      <c r="A8325" s="27">
        <v>8324</v>
      </c>
      <c r="B8325" s="14" t="s">
        <v>25853</v>
      </c>
      <c r="C8325" s="15">
        <v>44730</v>
      </c>
      <c r="D8325" s="12">
        <f t="shared" si="649"/>
        <v>2022</v>
      </c>
      <c r="E8325" s="12">
        <f t="shared" si="650"/>
        <v>6</v>
      </c>
      <c r="F8325" s="15" t="str">
        <f t="shared" si="651"/>
        <v>2022-06</v>
      </c>
      <c r="G8325" s="15">
        <v>44734</v>
      </c>
      <c r="H8325" s="23">
        <f t="shared" si="653"/>
        <v>4</v>
      </c>
      <c r="I8325" s="14" t="s">
        <v>52</v>
      </c>
      <c r="J8325" s="14" t="s">
        <v>4723</v>
      </c>
      <c r="K8325" s="14" t="s">
        <v>3272</v>
      </c>
      <c r="L8325" s="14" t="s">
        <v>30</v>
      </c>
      <c r="M8325" s="14" t="s">
        <v>31</v>
      </c>
      <c r="N8325" s="14" t="s">
        <v>106</v>
      </c>
      <c r="O8325" s="14" t="s">
        <v>107</v>
      </c>
      <c r="P8325" s="14" t="s">
        <v>25854</v>
      </c>
      <c r="Q8325" s="14" t="s">
        <v>35</v>
      </c>
      <c r="R8325" s="14" t="s">
        <v>25855</v>
      </c>
      <c r="S8325" s="14" t="s">
        <v>37</v>
      </c>
      <c r="T8325" s="14" t="s">
        <v>38</v>
      </c>
      <c r="U8325" s="14" t="s">
        <v>102</v>
      </c>
      <c r="V8325" s="16">
        <v>3736.73</v>
      </c>
      <c r="W8325" s="13">
        <v>7</v>
      </c>
      <c r="X8325" s="17">
        <v>0.4</v>
      </c>
      <c r="Y8325" s="16">
        <v>922.91</v>
      </c>
      <c r="Z8325" s="31">
        <f t="shared" si="652"/>
        <v>0.24698332499270753</v>
      </c>
    </row>
    <row r="8326" spans="1:26">
      <c r="A8326" s="26">
        <v>8325</v>
      </c>
      <c r="B8326" s="7" t="s">
        <v>25856</v>
      </c>
      <c r="C8326" s="8">
        <v>44995</v>
      </c>
      <c r="D8326" s="12">
        <f t="shared" si="649"/>
        <v>2023</v>
      </c>
      <c r="E8326" s="12">
        <f t="shared" si="650"/>
        <v>3</v>
      </c>
      <c r="F8326" s="8" t="str">
        <f t="shared" si="651"/>
        <v>2023-03</v>
      </c>
      <c r="G8326" s="8">
        <v>44995</v>
      </c>
      <c r="H8326" s="23">
        <f t="shared" si="653"/>
        <v>0</v>
      </c>
      <c r="I8326" s="7" t="s">
        <v>63</v>
      </c>
      <c r="J8326" s="7" t="s">
        <v>778</v>
      </c>
      <c r="K8326" s="7" t="s">
        <v>212</v>
      </c>
      <c r="L8326" s="7" t="s">
        <v>66</v>
      </c>
      <c r="M8326" s="7" t="s">
        <v>31</v>
      </c>
      <c r="N8326" s="7" t="s">
        <v>283</v>
      </c>
      <c r="O8326" s="7" t="s">
        <v>284</v>
      </c>
      <c r="P8326" s="7" t="s">
        <v>25857</v>
      </c>
      <c r="Q8326" s="7" t="s">
        <v>146</v>
      </c>
      <c r="R8326" s="7" t="s">
        <v>25858</v>
      </c>
      <c r="S8326" s="7" t="s">
        <v>48</v>
      </c>
      <c r="T8326" s="7" t="s">
        <v>95</v>
      </c>
      <c r="U8326" s="7" t="s">
        <v>96</v>
      </c>
      <c r="V8326" s="10">
        <v>1019.87</v>
      </c>
      <c r="W8326" s="6">
        <v>13</v>
      </c>
      <c r="X8326" s="11">
        <v>0.5</v>
      </c>
      <c r="Y8326" s="10">
        <v>140.51</v>
      </c>
      <c r="Z8326" s="30">
        <f t="shared" si="652"/>
        <v>0.13777246119603478</v>
      </c>
    </row>
    <row r="8327" spans="1:26">
      <c r="A8327" s="27">
        <v>8326</v>
      </c>
      <c r="B8327" s="14" t="s">
        <v>25859</v>
      </c>
      <c r="C8327" s="15">
        <v>44211</v>
      </c>
      <c r="D8327" s="12">
        <f t="shared" si="649"/>
        <v>2021</v>
      </c>
      <c r="E8327" s="12">
        <f t="shared" si="650"/>
        <v>1</v>
      </c>
      <c r="F8327" s="15" t="str">
        <f t="shared" si="651"/>
        <v>2021-01</v>
      </c>
      <c r="G8327" s="15">
        <v>44219</v>
      </c>
      <c r="H8327" s="23">
        <f t="shared" si="653"/>
        <v>8</v>
      </c>
      <c r="I8327" s="14" t="s">
        <v>27</v>
      </c>
      <c r="J8327" s="14" t="s">
        <v>510</v>
      </c>
      <c r="K8327" s="14" t="s">
        <v>511</v>
      </c>
      <c r="L8327" s="14" t="s">
        <v>83</v>
      </c>
      <c r="M8327" s="14" t="s">
        <v>31</v>
      </c>
      <c r="N8327" s="14" t="s">
        <v>166</v>
      </c>
      <c r="O8327" s="14" t="s">
        <v>167</v>
      </c>
      <c r="P8327" s="14" t="s">
        <v>25860</v>
      </c>
      <c r="Q8327" s="14" t="s">
        <v>35</v>
      </c>
      <c r="R8327" s="14" t="s">
        <v>25861</v>
      </c>
      <c r="S8327" s="14" t="s">
        <v>48</v>
      </c>
      <c r="T8327" s="14" t="s">
        <v>95</v>
      </c>
      <c r="U8327" s="14" t="s">
        <v>195</v>
      </c>
      <c r="V8327" s="16">
        <v>1406.09</v>
      </c>
      <c r="W8327" s="13">
        <v>10</v>
      </c>
      <c r="X8327" s="17">
        <v>0.1</v>
      </c>
      <c r="Y8327" s="16">
        <v>-53.62</v>
      </c>
      <c r="Z8327" s="31">
        <f t="shared" si="652"/>
        <v>-3.8134116592821225E-2</v>
      </c>
    </row>
    <row r="8328" spans="1:26">
      <c r="A8328" s="26">
        <v>8327</v>
      </c>
      <c r="B8328" s="7" t="s">
        <v>25862</v>
      </c>
      <c r="C8328" s="8">
        <v>45563</v>
      </c>
      <c r="D8328" s="12">
        <f t="shared" si="649"/>
        <v>2024</v>
      </c>
      <c r="E8328" s="12">
        <f t="shared" si="650"/>
        <v>9</v>
      </c>
      <c r="F8328" s="8" t="str">
        <f t="shared" si="651"/>
        <v>2024-09</v>
      </c>
      <c r="G8328" s="8">
        <v>45564</v>
      </c>
      <c r="H8328" s="23">
        <f t="shared" si="653"/>
        <v>1</v>
      </c>
      <c r="I8328" s="7" t="s">
        <v>122</v>
      </c>
      <c r="J8328" s="7" t="s">
        <v>891</v>
      </c>
      <c r="K8328" s="7" t="s">
        <v>426</v>
      </c>
      <c r="L8328" s="7" t="s">
        <v>83</v>
      </c>
      <c r="M8328" s="7" t="s">
        <v>31</v>
      </c>
      <c r="N8328" s="7" t="s">
        <v>228</v>
      </c>
      <c r="O8328" s="7" t="s">
        <v>229</v>
      </c>
      <c r="P8328" s="7" t="s">
        <v>25863</v>
      </c>
      <c r="Q8328" s="7" t="s">
        <v>46</v>
      </c>
      <c r="R8328" s="7" t="s">
        <v>25864</v>
      </c>
      <c r="S8328" s="7" t="s">
        <v>48</v>
      </c>
      <c r="T8328" s="7" t="s">
        <v>138</v>
      </c>
      <c r="U8328" s="7" t="s">
        <v>781</v>
      </c>
      <c r="V8328" s="10">
        <v>323.06</v>
      </c>
      <c r="W8328" s="6">
        <v>2</v>
      </c>
      <c r="X8328" s="11">
        <v>0</v>
      </c>
      <c r="Y8328" s="10">
        <v>72.37</v>
      </c>
      <c r="Z8328" s="30">
        <f t="shared" si="652"/>
        <v>0.22401411502507276</v>
      </c>
    </row>
    <row r="8329" spans="1:26">
      <c r="A8329" s="27">
        <v>8328</v>
      </c>
      <c r="B8329" s="14" t="s">
        <v>25865</v>
      </c>
      <c r="C8329" s="15">
        <v>44638</v>
      </c>
      <c r="D8329" s="12">
        <f t="shared" si="649"/>
        <v>2022</v>
      </c>
      <c r="E8329" s="12">
        <f t="shared" si="650"/>
        <v>3</v>
      </c>
      <c r="F8329" s="15" t="str">
        <f t="shared" si="651"/>
        <v>2022-03</v>
      </c>
      <c r="G8329" s="15">
        <v>44643</v>
      </c>
      <c r="H8329" s="23">
        <f t="shared" si="653"/>
        <v>5</v>
      </c>
      <c r="I8329" s="14" t="s">
        <v>27</v>
      </c>
      <c r="J8329" s="14" t="s">
        <v>851</v>
      </c>
      <c r="K8329" s="14" t="s">
        <v>852</v>
      </c>
      <c r="L8329" s="14" t="s">
        <v>83</v>
      </c>
      <c r="M8329" s="14" t="s">
        <v>31</v>
      </c>
      <c r="N8329" s="14" t="s">
        <v>116</v>
      </c>
      <c r="O8329" s="14" t="s">
        <v>117</v>
      </c>
      <c r="P8329" s="14" t="s">
        <v>25866</v>
      </c>
      <c r="Q8329" s="14" t="s">
        <v>58</v>
      </c>
      <c r="R8329" s="14" t="s">
        <v>25867</v>
      </c>
      <c r="S8329" s="14" t="s">
        <v>110</v>
      </c>
      <c r="T8329" s="14" t="s">
        <v>111</v>
      </c>
      <c r="U8329" s="14" t="s">
        <v>287</v>
      </c>
      <c r="V8329" s="16">
        <v>319.45</v>
      </c>
      <c r="W8329" s="13">
        <v>2</v>
      </c>
      <c r="X8329" s="17">
        <v>0.5</v>
      </c>
      <c r="Y8329" s="16">
        <v>44.6</v>
      </c>
      <c r="Z8329" s="31">
        <f t="shared" si="652"/>
        <v>0.13961496321803099</v>
      </c>
    </row>
    <row r="8330" spans="1:26">
      <c r="A8330" s="26">
        <v>8329</v>
      </c>
      <c r="B8330" s="7" t="s">
        <v>25868</v>
      </c>
      <c r="C8330" s="8">
        <v>44203</v>
      </c>
      <c r="D8330" s="12">
        <f t="shared" si="649"/>
        <v>2021</v>
      </c>
      <c r="E8330" s="12">
        <f t="shared" si="650"/>
        <v>1</v>
      </c>
      <c r="F8330" s="8" t="str">
        <f t="shared" si="651"/>
        <v>2021-01</v>
      </c>
      <c r="G8330" s="8">
        <v>44203</v>
      </c>
      <c r="H8330" s="23">
        <f t="shared" si="653"/>
        <v>0</v>
      </c>
      <c r="I8330" s="7" t="s">
        <v>63</v>
      </c>
      <c r="J8330" s="7" t="s">
        <v>1704</v>
      </c>
      <c r="K8330" s="7" t="s">
        <v>385</v>
      </c>
      <c r="L8330" s="7" t="s">
        <v>83</v>
      </c>
      <c r="M8330" s="7" t="s">
        <v>31</v>
      </c>
      <c r="N8330" s="7" t="s">
        <v>125</v>
      </c>
      <c r="O8330" s="7" t="s">
        <v>126</v>
      </c>
      <c r="P8330" s="7" t="s">
        <v>25869</v>
      </c>
      <c r="Q8330" s="7" t="s">
        <v>58</v>
      </c>
      <c r="R8330" s="7" t="s">
        <v>25870</v>
      </c>
      <c r="S8330" s="7" t="s">
        <v>48</v>
      </c>
      <c r="T8330" s="7" t="s">
        <v>49</v>
      </c>
      <c r="U8330" s="7" t="s">
        <v>120</v>
      </c>
      <c r="V8330" s="10">
        <v>1226.23</v>
      </c>
      <c r="W8330" s="6">
        <v>14</v>
      </c>
      <c r="X8330" s="11">
        <v>0.1</v>
      </c>
      <c r="Y8330" s="10">
        <v>-17.52</v>
      </c>
      <c r="Z8330" s="30">
        <f t="shared" si="652"/>
        <v>-1.4287694804400479E-2</v>
      </c>
    </row>
    <row r="8331" spans="1:26">
      <c r="A8331" s="27">
        <v>8330</v>
      </c>
      <c r="B8331" s="14" t="s">
        <v>25871</v>
      </c>
      <c r="C8331" s="15">
        <v>45335</v>
      </c>
      <c r="D8331" s="12">
        <f t="shared" si="649"/>
        <v>2024</v>
      </c>
      <c r="E8331" s="12">
        <f t="shared" si="650"/>
        <v>2</v>
      </c>
      <c r="F8331" s="15" t="str">
        <f t="shared" si="651"/>
        <v>2024-02</v>
      </c>
      <c r="G8331" s="15">
        <v>45339</v>
      </c>
      <c r="H8331" s="23">
        <f t="shared" si="653"/>
        <v>4</v>
      </c>
      <c r="I8331" s="14" t="s">
        <v>52</v>
      </c>
      <c r="J8331" s="14" t="s">
        <v>5722</v>
      </c>
      <c r="K8331" s="14" t="s">
        <v>1055</v>
      </c>
      <c r="L8331" s="14" t="s">
        <v>30</v>
      </c>
      <c r="M8331" s="14" t="s">
        <v>31</v>
      </c>
      <c r="N8331" s="14" t="s">
        <v>43</v>
      </c>
      <c r="O8331" s="14" t="s">
        <v>44</v>
      </c>
      <c r="P8331" s="14" t="s">
        <v>25872</v>
      </c>
      <c r="Q8331" s="14" t="s">
        <v>46</v>
      </c>
      <c r="R8331" s="14" t="s">
        <v>25873</v>
      </c>
      <c r="S8331" s="14" t="s">
        <v>110</v>
      </c>
      <c r="T8331" s="14" t="s">
        <v>148</v>
      </c>
      <c r="U8331" s="14" t="s">
        <v>237</v>
      </c>
      <c r="V8331" s="16">
        <v>7033.51</v>
      </c>
      <c r="W8331" s="13">
        <v>4</v>
      </c>
      <c r="X8331" s="17">
        <v>0.1</v>
      </c>
      <c r="Y8331" s="16">
        <v>2409.36</v>
      </c>
      <c r="Z8331" s="31">
        <f t="shared" si="652"/>
        <v>0.34255442872761965</v>
      </c>
    </row>
    <row r="8332" spans="1:26">
      <c r="A8332" s="26">
        <v>8331</v>
      </c>
      <c r="B8332" s="7" t="s">
        <v>25874</v>
      </c>
      <c r="C8332" s="8">
        <v>45277</v>
      </c>
      <c r="D8332" s="12">
        <f t="shared" si="649"/>
        <v>2023</v>
      </c>
      <c r="E8332" s="12">
        <f t="shared" si="650"/>
        <v>12</v>
      </c>
      <c r="F8332" s="8" t="str">
        <f t="shared" si="651"/>
        <v>2023-12</v>
      </c>
      <c r="G8332" s="8">
        <v>45282</v>
      </c>
      <c r="H8332" s="23">
        <f t="shared" si="653"/>
        <v>5</v>
      </c>
      <c r="I8332" s="7" t="s">
        <v>52</v>
      </c>
      <c r="J8332" s="7" t="s">
        <v>2779</v>
      </c>
      <c r="K8332" s="7" t="s">
        <v>2780</v>
      </c>
      <c r="L8332" s="7" t="s">
        <v>66</v>
      </c>
      <c r="M8332" s="7" t="s">
        <v>31</v>
      </c>
      <c r="N8332" s="7" t="s">
        <v>134</v>
      </c>
      <c r="O8332" s="7" t="s">
        <v>135</v>
      </c>
      <c r="P8332" s="7" t="s">
        <v>25875</v>
      </c>
      <c r="Q8332" s="7" t="s">
        <v>58</v>
      </c>
      <c r="R8332" s="7" t="s">
        <v>25876</v>
      </c>
      <c r="S8332" s="7" t="s">
        <v>48</v>
      </c>
      <c r="T8332" s="7" t="s">
        <v>434</v>
      </c>
      <c r="U8332" s="7" t="s">
        <v>1382</v>
      </c>
      <c r="V8332" s="10">
        <v>322.17</v>
      </c>
      <c r="W8332" s="6">
        <v>9</v>
      </c>
      <c r="X8332" s="11">
        <v>0.5</v>
      </c>
      <c r="Y8332" s="10">
        <v>81.61</v>
      </c>
      <c r="Z8332" s="30">
        <f t="shared" si="652"/>
        <v>0.25331346804482102</v>
      </c>
    </row>
    <row r="8333" spans="1:26">
      <c r="A8333" s="27">
        <v>8332</v>
      </c>
      <c r="B8333" s="14" t="s">
        <v>25877</v>
      </c>
      <c r="C8333" s="15">
        <v>44272</v>
      </c>
      <c r="D8333" s="12">
        <f t="shared" si="649"/>
        <v>2021</v>
      </c>
      <c r="E8333" s="12">
        <f t="shared" si="650"/>
        <v>3</v>
      </c>
      <c r="F8333" s="15" t="str">
        <f t="shared" si="651"/>
        <v>2021-03</v>
      </c>
      <c r="G8333" s="15">
        <v>44278</v>
      </c>
      <c r="H8333" s="23">
        <f t="shared" si="653"/>
        <v>6</v>
      </c>
      <c r="I8333" s="14" t="s">
        <v>52</v>
      </c>
      <c r="J8333" s="14" t="s">
        <v>3648</v>
      </c>
      <c r="K8333" s="14" t="s">
        <v>1134</v>
      </c>
      <c r="L8333" s="14" t="s">
        <v>83</v>
      </c>
      <c r="M8333" s="14" t="s">
        <v>31</v>
      </c>
      <c r="N8333" s="14" t="s">
        <v>125</v>
      </c>
      <c r="O8333" s="14" t="s">
        <v>126</v>
      </c>
      <c r="P8333" s="14" t="s">
        <v>2285</v>
      </c>
      <c r="Q8333" s="14" t="s">
        <v>58</v>
      </c>
      <c r="R8333" s="14" t="s">
        <v>25878</v>
      </c>
      <c r="S8333" s="14" t="s">
        <v>37</v>
      </c>
      <c r="T8333" s="14" t="s">
        <v>208</v>
      </c>
      <c r="U8333" s="14" t="s">
        <v>265</v>
      </c>
      <c r="V8333" s="16">
        <v>1410.45</v>
      </c>
      <c r="W8333" s="13">
        <v>3</v>
      </c>
      <c r="X8333" s="17">
        <v>0.3</v>
      </c>
      <c r="Y8333" s="16">
        <v>120.31</v>
      </c>
      <c r="Z8333" s="31">
        <f t="shared" si="652"/>
        <v>8.5299018043886704E-2</v>
      </c>
    </row>
    <row r="8334" spans="1:26">
      <c r="A8334" s="26">
        <v>8333</v>
      </c>
      <c r="B8334" s="7" t="s">
        <v>25879</v>
      </c>
      <c r="C8334" s="8">
        <v>45434</v>
      </c>
      <c r="D8334" s="12">
        <f t="shared" si="649"/>
        <v>2024</v>
      </c>
      <c r="E8334" s="12">
        <f t="shared" si="650"/>
        <v>5</v>
      </c>
      <c r="F8334" s="8" t="str">
        <f t="shared" si="651"/>
        <v>2024-05</v>
      </c>
      <c r="G8334" s="8">
        <v>45436</v>
      </c>
      <c r="H8334" s="23">
        <f t="shared" si="653"/>
        <v>2</v>
      </c>
      <c r="I8334" s="7" t="s">
        <v>122</v>
      </c>
      <c r="J8334" s="7" t="s">
        <v>114</v>
      </c>
      <c r="K8334" s="7" t="s">
        <v>115</v>
      </c>
      <c r="L8334" s="7" t="s">
        <v>83</v>
      </c>
      <c r="M8334" s="7" t="s">
        <v>31</v>
      </c>
      <c r="N8334" s="7" t="s">
        <v>116</v>
      </c>
      <c r="O8334" s="7" t="s">
        <v>117</v>
      </c>
      <c r="P8334" s="7" t="s">
        <v>25880</v>
      </c>
      <c r="Q8334" s="7" t="s">
        <v>58</v>
      </c>
      <c r="R8334" s="7" t="s">
        <v>25881</v>
      </c>
      <c r="S8334" s="7" t="s">
        <v>48</v>
      </c>
      <c r="T8334" s="7" t="s">
        <v>129</v>
      </c>
      <c r="U8334" s="7" t="s">
        <v>130</v>
      </c>
      <c r="V8334" s="10">
        <v>430.95</v>
      </c>
      <c r="W8334" s="6">
        <v>12</v>
      </c>
      <c r="X8334" s="11">
        <v>0.2</v>
      </c>
      <c r="Y8334" s="10">
        <v>109.21</v>
      </c>
      <c r="Z8334" s="30">
        <f t="shared" si="652"/>
        <v>0.25341686970646243</v>
      </c>
    </row>
    <row r="8335" spans="1:26">
      <c r="A8335" s="27">
        <v>8334</v>
      </c>
      <c r="B8335" s="14" t="s">
        <v>25882</v>
      </c>
      <c r="C8335" s="15">
        <v>44491</v>
      </c>
      <c r="D8335" s="12">
        <f t="shared" si="649"/>
        <v>2021</v>
      </c>
      <c r="E8335" s="12">
        <f t="shared" si="650"/>
        <v>10</v>
      </c>
      <c r="F8335" s="15" t="str">
        <f t="shared" si="651"/>
        <v>2021-10</v>
      </c>
      <c r="G8335" s="15">
        <v>44491</v>
      </c>
      <c r="H8335" s="23">
        <f t="shared" si="653"/>
        <v>0</v>
      </c>
      <c r="I8335" s="14" t="s">
        <v>63</v>
      </c>
      <c r="J8335" s="14" t="s">
        <v>3054</v>
      </c>
      <c r="K8335" s="14" t="s">
        <v>1104</v>
      </c>
      <c r="L8335" s="14" t="s">
        <v>83</v>
      </c>
      <c r="M8335" s="14" t="s">
        <v>31</v>
      </c>
      <c r="N8335" s="14" t="s">
        <v>220</v>
      </c>
      <c r="O8335" s="14" t="s">
        <v>220</v>
      </c>
      <c r="P8335" s="14" t="s">
        <v>25883</v>
      </c>
      <c r="Q8335" s="14" t="s">
        <v>58</v>
      </c>
      <c r="R8335" s="14" t="s">
        <v>25884</v>
      </c>
      <c r="S8335" s="14" t="s">
        <v>37</v>
      </c>
      <c r="T8335" s="14" t="s">
        <v>38</v>
      </c>
      <c r="U8335" s="14" t="s">
        <v>333</v>
      </c>
      <c r="V8335" s="16">
        <v>965.18</v>
      </c>
      <c r="W8335" s="13">
        <v>8</v>
      </c>
      <c r="X8335" s="17">
        <v>0.2</v>
      </c>
      <c r="Y8335" s="16">
        <v>-11.51</v>
      </c>
      <c r="Z8335" s="31">
        <f t="shared" si="652"/>
        <v>-1.1925236743405376E-2</v>
      </c>
    </row>
    <row r="8336" spans="1:26">
      <c r="A8336" s="26">
        <v>8335</v>
      </c>
      <c r="B8336" s="7" t="s">
        <v>25885</v>
      </c>
      <c r="C8336" s="8">
        <v>44635</v>
      </c>
      <c r="D8336" s="12">
        <f t="shared" si="649"/>
        <v>2022</v>
      </c>
      <c r="E8336" s="12">
        <f t="shared" si="650"/>
        <v>3</v>
      </c>
      <c r="F8336" s="8" t="str">
        <f t="shared" si="651"/>
        <v>2022-03</v>
      </c>
      <c r="G8336" s="8">
        <v>44641</v>
      </c>
      <c r="H8336" s="23">
        <f t="shared" si="653"/>
        <v>6</v>
      </c>
      <c r="I8336" s="7" t="s">
        <v>27</v>
      </c>
      <c r="J8336" s="7" t="s">
        <v>1269</v>
      </c>
      <c r="K8336" s="7" t="s">
        <v>247</v>
      </c>
      <c r="L8336" s="7" t="s">
        <v>66</v>
      </c>
      <c r="M8336" s="7" t="s">
        <v>31</v>
      </c>
      <c r="N8336" s="7" t="s">
        <v>166</v>
      </c>
      <c r="O8336" s="7" t="s">
        <v>167</v>
      </c>
      <c r="P8336" s="7" t="s">
        <v>25886</v>
      </c>
      <c r="Q8336" s="7" t="s">
        <v>35</v>
      </c>
      <c r="R8336" s="7" t="s">
        <v>25887</v>
      </c>
      <c r="S8336" s="7" t="s">
        <v>37</v>
      </c>
      <c r="T8336" s="7" t="s">
        <v>170</v>
      </c>
      <c r="U8336" s="7" t="s">
        <v>189</v>
      </c>
      <c r="V8336" s="10">
        <v>5356.86</v>
      </c>
      <c r="W8336" s="6">
        <v>13</v>
      </c>
      <c r="X8336" s="11">
        <v>0.4</v>
      </c>
      <c r="Y8336" s="10">
        <v>1562.96</v>
      </c>
      <c r="Z8336" s="30">
        <f t="shared" si="652"/>
        <v>0.29176793868049566</v>
      </c>
    </row>
    <row r="8337" spans="1:26">
      <c r="A8337" s="27">
        <v>8336</v>
      </c>
      <c r="B8337" s="14" t="s">
        <v>25888</v>
      </c>
      <c r="C8337" s="15">
        <v>45285</v>
      </c>
      <c r="D8337" s="12">
        <f t="shared" si="649"/>
        <v>2023</v>
      </c>
      <c r="E8337" s="12">
        <f t="shared" si="650"/>
        <v>12</v>
      </c>
      <c r="F8337" s="15" t="str">
        <f t="shared" si="651"/>
        <v>2023-12</v>
      </c>
      <c r="G8337" s="15">
        <v>45290</v>
      </c>
      <c r="H8337" s="23">
        <f t="shared" si="653"/>
        <v>5</v>
      </c>
      <c r="I8337" s="14" t="s">
        <v>52</v>
      </c>
      <c r="J8337" s="14" t="s">
        <v>943</v>
      </c>
      <c r="K8337" s="14" t="s">
        <v>757</v>
      </c>
      <c r="L8337" s="14" t="s">
        <v>83</v>
      </c>
      <c r="M8337" s="14" t="s">
        <v>31</v>
      </c>
      <c r="N8337" s="14" t="s">
        <v>116</v>
      </c>
      <c r="O8337" s="14" t="s">
        <v>117</v>
      </c>
      <c r="P8337" s="14" t="s">
        <v>25889</v>
      </c>
      <c r="Q8337" s="14" t="s">
        <v>58</v>
      </c>
      <c r="R8337" s="14" t="s">
        <v>25890</v>
      </c>
      <c r="S8337" s="14" t="s">
        <v>48</v>
      </c>
      <c r="T8337" s="14" t="s">
        <v>49</v>
      </c>
      <c r="U8337" s="14" t="s">
        <v>50</v>
      </c>
      <c r="V8337" s="16">
        <v>589.23</v>
      </c>
      <c r="W8337" s="13">
        <v>4</v>
      </c>
      <c r="X8337" s="17">
        <v>0.5</v>
      </c>
      <c r="Y8337" s="16">
        <v>80.3</v>
      </c>
      <c r="Z8337" s="31">
        <f t="shared" si="652"/>
        <v>0.13627955127878755</v>
      </c>
    </row>
    <row r="8338" spans="1:26">
      <c r="A8338" s="26">
        <v>8337</v>
      </c>
      <c r="B8338" s="7" t="s">
        <v>25891</v>
      </c>
      <c r="C8338" s="8">
        <v>45325</v>
      </c>
      <c r="D8338" s="12">
        <f t="shared" si="649"/>
        <v>2024</v>
      </c>
      <c r="E8338" s="12">
        <f t="shared" si="650"/>
        <v>2</v>
      </c>
      <c r="F8338" s="8" t="str">
        <f t="shared" si="651"/>
        <v>2024-02</v>
      </c>
      <c r="G8338" s="8">
        <v>45327</v>
      </c>
      <c r="H8338" s="23">
        <f t="shared" si="653"/>
        <v>2</v>
      </c>
      <c r="I8338" s="7" t="s">
        <v>122</v>
      </c>
      <c r="J8338" s="7" t="s">
        <v>2489</v>
      </c>
      <c r="K8338" s="7" t="s">
        <v>2490</v>
      </c>
      <c r="L8338" s="7" t="s">
        <v>30</v>
      </c>
      <c r="M8338" s="7" t="s">
        <v>31</v>
      </c>
      <c r="N8338" s="7" t="s">
        <v>143</v>
      </c>
      <c r="O8338" s="7" t="s">
        <v>144</v>
      </c>
      <c r="P8338" s="7" t="s">
        <v>25892</v>
      </c>
      <c r="Q8338" s="7" t="s">
        <v>146</v>
      </c>
      <c r="R8338" s="7" t="s">
        <v>25893</v>
      </c>
      <c r="S8338" s="7" t="s">
        <v>110</v>
      </c>
      <c r="T8338" s="7" t="s">
        <v>223</v>
      </c>
      <c r="U8338" s="7" t="s">
        <v>495</v>
      </c>
      <c r="V8338" s="10">
        <v>9075.5</v>
      </c>
      <c r="W8338" s="6">
        <v>8</v>
      </c>
      <c r="X8338" s="11">
        <v>0.4</v>
      </c>
      <c r="Y8338" s="10">
        <v>1647</v>
      </c>
      <c r="Z8338" s="30">
        <f t="shared" si="652"/>
        <v>0.18147760453969478</v>
      </c>
    </row>
    <row r="8339" spans="1:26">
      <c r="A8339" s="27">
        <v>8338</v>
      </c>
      <c r="B8339" s="14" t="s">
        <v>25894</v>
      </c>
      <c r="C8339" s="15">
        <v>44784</v>
      </c>
      <c r="D8339" s="12">
        <f t="shared" si="649"/>
        <v>2022</v>
      </c>
      <c r="E8339" s="12">
        <f t="shared" si="650"/>
        <v>8</v>
      </c>
      <c r="F8339" s="15" t="str">
        <f t="shared" si="651"/>
        <v>2022-08</v>
      </c>
      <c r="G8339" s="15">
        <v>44785</v>
      </c>
      <c r="H8339" s="23">
        <f t="shared" si="653"/>
        <v>1</v>
      </c>
      <c r="I8339" s="14" t="s">
        <v>122</v>
      </c>
      <c r="J8339" s="14" t="s">
        <v>5109</v>
      </c>
      <c r="K8339" s="14" t="s">
        <v>2523</v>
      </c>
      <c r="L8339" s="14" t="s">
        <v>83</v>
      </c>
      <c r="M8339" s="14" t="s">
        <v>31</v>
      </c>
      <c r="N8339" s="14" t="s">
        <v>153</v>
      </c>
      <c r="O8339" s="14" t="s">
        <v>154</v>
      </c>
      <c r="P8339" s="14" t="s">
        <v>25895</v>
      </c>
      <c r="Q8339" s="14" t="s">
        <v>146</v>
      </c>
      <c r="R8339" s="14" t="s">
        <v>25896</v>
      </c>
      <c r="S8339" s="14" t="s">
        <v>48</v>
      </c>
      <c r="T8339" s="14" t="s">
        <v>129</v>
      </c>
      <c r="U8339" s="14" t="s">
        <v>130</v>
      </c>
      <c r="V8339" s="16">
        <v>1948.23</v>
      </c>
      <c r="W8339" s="13">
        <v>11</v>
      </c>
      <c r="X8339" s="17">
        <v>0.2</v>
      </c>
      <c r="Y8339" s="16">
        <v>-81.760000000000005</v>
      </c>
      <c r="Z8339" s="31">
        <f t="shared" si="652"/>
        <v>-4.196629761373144E-2</v>
      </c>
    </row>
    <row r="8340" spans="1:26">
      <c r="A8340" s="26">
        <v>8339</v>
      </c>
      <c r="B8340" s="7" t="s">
        <v>25897</v>
      </c>
      <c r="C8340" s="8">
        <v>45640</v>
      </c>
      <c r="D8340" s="12">
        <f t="shared" si="649"/>
        <v>2024</v>
      </c>
      <c r="E8340" s="12">
        <f t="shared" si="650"/>
        <v>12</v>
      </c>
      <c r="F8340" s="8" t="str">
        <f t="shared" si="651"/>
        <v>2024-12</v>
      </c>
      <c r="G8340" s="8">
        <v>45645</v>
      </c>
      <c r="H8340" s="23">
        <f t="shared" si="653"/>
        <v>5</v>
      </c>
      <c r="I8340" s="7" t="s">
        <v>27</v>
      </c>
      <c r="J8340" s="7" t="s">
        <v>7691</v>
      </c>
      <c r="K8340" s="7" t="s">
        <v>2518</v>
      </c>
      <c r="L8340" s="7" t="s">
        <v>83</v>
      </c>
      <c r="M8340" s="7" t="s">
        <v>31</v>
      </c>
      <c r="N8340" s="7" t="s">
        <v>283</v>
      </c>
      <c r="O8340" s="7" t="s">
        <v>284</v>
      </c>
      <c r="P8340" s="7" t="s">
        <v>25898</v>
      </c>
      <c r="Q8340" s="7" t="s">
        <v>146</v>
      </c>
      <c r="R8340" s="7" t="s">
        <v>25899</v>
      </c>
      <c r="S8340" s="7" t="s">
        <v>48</v>
      </c>
      <c r="T8340" s="7" t="s">
        <v>49</v>
      </c>
      <c r="U8340" s="7" t="s">
        <v>50</v>
      </c>
      <c r="V8340" s="10">
        <v>632.41</v>
      </c>
      <c r="W8340" s="6">
        <v>3</v>
      </c>
      <c r="X8340" s="11">
        <v>0.2</v>
      </c>
      <c r="Y8340" s="10">
        <v>196.87</v>
      </c>
      <c r="Z8340" s="30">
        <f t="shared" si="652"/>
        <v>0.31130121282079665</v>
      </c>
    </row>
    <row r="8341" spans="1:26">
      <c r="A8341" s="27">
        <v>8340</v>
      </c>
      <c r="B8341" s="14" t="s">
        <v>25900</v>
      </c>
      <c r="C8341" s="15">
        <v>45138</v>
      </c>
      <c r="D8341" s="12">
        <f t="shared" si="649"/>
        <v>2023</v>
      </c>
      <c r="E8341" s="12">
        <f t="shared" si="650"/>
        <v>7</v>
      </c>
      <c r="F8341" s="15" t="str">
        <f t="shared" si="651"/>
        <v>2023-07</v>
      </c>
      <c r="G8341" s="15">
        <v>45138</v>
      </c>
      <c r="H8341" s="23">
        <f t="shared" si="653"/>
        <v>0</v>
      </c>
      <c r="I8341" s="14" t="s">
        <v>63</v>
      </c>
      <c r="J8341" s="14" t="s">
        <v>2068</v>
      </c>
      <c r="K8341" s="14" t="s">
        <v>1084</v>
      </c>
      <c r="L8341" s="14" t="s">
        <v>83</v>
      </c>
      <c r="M8341" s="14" t="s">
        <v>31</v>
      </c>
      <c r="N8341" s="14" t="s">
        <v>204</v>
      </c>
      <c r="O8341" s="14" t="s">
        <v>205</v>
      </c>
      <c r="P8341" s="14" t="s">
        <v>25901</v>
      </c>
      <c r="Q8341" s="14" t="s">
        <v>146</v>
      </c>
      <c r="R8341" s="14" t="s">
        <v>25902</v>
      </c>
      <c r="S8341" s="14" t="s">
        <v>48</v>
      </c>
      <c r="T8341" s="14" t="s">
        <v>298</v>
      </c>
      <c r="U8341" s="14" t="s">
        <v>586</v>
      </c>
      <c r="V8341" s="16">
        <v>2773.91</v>
      </c>
      <c r="W8341" s="13">
        <v>13</v>
      </c>
      <c r="X8341" s="17">
        <v>0.2</v>
      </c>
      <c r="Y8341" s="16">
        <v>926.28</v>
      </c>
      <c r="Z8341" s="31">
        <f t="shared" si="652"/>
        <v>0.33392575822575354</v>
      </c>
    </row>
    <row r="8342" spans="1:26">
      <c r="A8342" s="26">
        <v>8341</v>
      </c>
      <c r="B8342" s="7" t="s">
        <v>25903</v>
      </c>
      <c r="C8342" s="8">
        <v>44344</v>
      </c>
      <c r="D8342" s="12">
        <f t="shared" si="649"/>
        <v>2021</v>
      </c>
      <c r="E8342" s="12">
        <f t="shared" si="650"/>
        <v>5</v>
      </c>
      <c r="F8342" s="8" t="str">
        <f t="shared" si="651"/>
        <v>2021-05</v>
      </c>
      <c r="G8342" s="8">
        <v>44350</v>
      </c>
      <c r="H8342" s="23">
        <f t="shared" si="653"/>
        <v>6</v>
      </c>
      <c r="I8342" s="7" t="s">
        <v>27</v>
      </c>
      <c r="J8342" s="7" t="s">
        <v>459</v>
      </c>
      <c r="K8342" s="7" t="s">
        <v>99</v>
      </c>
      <c r="L8342" s="7" t="s">
        <v>83</v>
      </c>
      <c r="M8342" s="7" t="s">
        <v>31</v>
      </c>
      <c r="N8342" s="7" t="s">
        <v>166</v>
      </c>
      <c r="O8342" s="7" t="s">
        <v>167</v>
      </c>
      <c r="P8342" s="7" t="s">
        <v>25904</v>
      </c>
      <c r="Q8342" s="7" t="s">
        <v>35</v>
      </c>
      <c r="R8342" s="7" t="s">
        <v>25905</v>
      </c>
      <c r="S8342" s="7" t="s">
        <v>110</v>
      </c>
      <c r="T8342" s="7" t="s">
        <v>148</v>
      </c>
      <c r="U8342" s="7" t="s">
        <v>237</v>
      </c>
      <c r="V8342" s="10">
        <v>332.7</v>
      </c>
      <c r="W8342" s="6">
        <v>1</v>
      </c>
      <c r="X8342" s="11">
        <v>0.4</v>
      </c>
      <c r="Y8342" s="10">
        <v>6.3</v>
      </c>
      <c r="Z8342" s="30">
        <f t="shared" si="652"/>
        <v>1.8935978358881875E-2</v>
      </c>
    </row>
    <row r="8343" spans="1:26">
      <c r="A8343" s="27">
        <v>8342</v>
      </c>
      <c r="B8343" s="14" t="s">
        <v>25906</v>
      </c>
      <c r="C8343" s="15">
        <v>45257</v>
      </c>
      <c r="D8343" s="12">
        <f t="shared" si="649"/>
        <v>2023</v>
      </c>
      <c r="E8343" s="12">
        <f t="shared" si="650"/>
        <v>11</v>
      </c>
      <c r="F8343" s="15" t="str">
        <f t="shared" si="651"/>
        <v>2023-11</v>
      </c>
      <c r="G8343" s="15">
        <v>45263</v>
      </c>
      <c r="H8343" s="23">
        <f t="shared" si="653"/>
        <v>6</v>
      </c>
      <c r="I8343" s="14" t="s">
        <v>52</v>
      </c>
      <c r="J8343" s="14" t="s">
        <v>1690</v>
      </c>
      <c r="K8343" s="14" t="s">
        <v>689</v>
      </c>
      <c r="L8343" s="14" t="s">
        <v>83</v>
      </c>
      <c r="M8343" s="14" t="s">
        <v>31</v>
      </c>
      <c r="N8343" s="14" t="s">
        <v>204</v>
      </c>
      <c r="O8343" s="14" t="s">
        <v>205</v>
      </c>
      <c r="P8343" s="14" t="s">
        <v>25907</v>
      </c>
      <c r="Q8343" s="14" t="s">
        <v>146</v>
      </c>
      <c r="R8343" s="14" t="s">
        <v>25908</v>
      </c>
      <c r="S8343" s="14" t="s">
        <v>37</v>
      </c>
      <c r="T8343" s="14" t="s">
        <v>170</v>
      </c>
      <c r="U8343" s="14" t="s">
        <v>189</v>
      </c>
      <c r="V8343" s="16">
        <v>6378.8</v>
      </c>
      <c r="W8343" s="13">
        <v>9</v>
      </c>
      <c r="X8343" s="17">
        <v>0</v>
      </c>
      <c r="Y8343" s="16">
        <v>2241.2199999999998</v>
      </c>
      <c r="Z8343" s="31">
        <f t="shared" si="652"/>
        <v>0.35135448673731734</v>
      </c>
    </row>
    <row r="8344" spans="1:26">
      <c r="A8344" s="26">
        <v>8343</v>
      </c>
      <c r="B8344" s="7" t="s">
        <v>25909</v>
      </c>
      <c r="C8344" s="8">
        <v>44653</v>
      </c>
      <c r="D8344" s="12">
        <f t="shared" si="649"/>
        <v>2022</v>
      </c>
      <c r="E8344" s="12">
        <f t="shared" si="650"/>
        <v>4</v>
      </c>
      <c r="F8344" s="8" t="str">
        <f t="shared" si="651"/>
        <v>2022-04</v>
      </c>
      <c r="G8344" s="8">
        <v>44657</v>
      </c>
      <c r="H8344" s="23">
        <f t="shared" si="653"/>
        <v>4</v>
      </c>
      <c r="I8344" s="7" t="s">
        <v>52</v>
      </c>
      <c r="J8344" s="7" t="s">
        <v>678</v>
      </c>
      <c r="K8344" s="7" t="s">
        <v>679</v>
      </c>
      <c r="L8344" s="7" t="s">
        <v>30</v>
      </c>
      <c r="M8344" s="7" t="s">
        <v>31</v>
      </c>
      <c r="N8344" s="7" t="s">
        <v>283</v>
      </c>
      <c r="O8344" s="7" t="s">
        <v>284</v>
      </c>
      <c r="P8344" s="7" t="s">
        <v>25910</v>
      </c>
      <c r="Q8344" s="7" t="s">
        <v>146</v>
      </c>
      <c r="R8344" s="7" t="s">
        <v>25911</v>
      </c>
      <c r="S8344" s="7" t="s">
        <v>37</v>
      </c>
      <c r="T8344" s="7" t="s">
        <v>60</v>
      </c>
      <c r="U8344" s="7" t="s">
        <v>162</v>
      </c>
      <c r="V8344" s="10">
        <v>6801.87</v>
      </c>
      <c r="W8344" s="6">
        <v>6</v>
      </c>
      <c r="X8344" s="11">
        <v>0</v>
      </c>
      <c r="Y8344" s="10">
        <v>660.41</v>
      </c>
      <c r="Z8344" s="30">
        <f t="shared" si="652"/>
        <v>9.7092417232319927E-2</v>
      </c>
    </row>
    <row r="8345" spans="1:26">
      <c r="A8345" s="27">
        <v>8344</v>
      </c>
      <c r="B8345" s="14" t="s">
        <v>25912</v>
      </c>
      <c r="C8345" s="15">
        <v>45141</v>
      </c>
      <c r="D8345" s="12">
        <f t="shared" si="649"/>
        <v>2023</v>
      </c>
      <c r="E8345" s="12">
        <f t="shared" si="650"/>
        <v>8</v>
      </c>
      <c r="F8345" s="15" t="str">
        <f t="shared" si="651"/>
        <v>2023-08</v>
      </c>
      <c r="G8345" s="15">
        <v>45141</v>
      </c>
      <c r="H8345" s="23">
        <f t="shared" si="653"/>
        <v>0</v>
      </c>
      <c r="I8345" s="14" t="s">
        <v>63</v>
      </c>
      <c r="J8345" s="14" t="s">
        <v>5254</v>
      </c>
      <c r="K8345" s="14" t="s">
        <v>401</v>
      </c>
      <c r="L8345" s="14" t="s">
        <v>30</v>
      </c>
      <c r="M8345" s="14" t="s">
        <v>31</v>
      </c>
      <c r="N8345" s="14" t="s">
        <v>116</v>
      </c>
      <c r="O8345" s="14" t="s">
        <v>117</v>
      </c>
      <c r="P8345" s="14" t="s">
        <v>25913</v>
      </c>
      <c r="Q8345" s="14" t="s">
        <v>58</v>
      </c>
      <c r="R8345" s="14" t="s">
        <v>25914</v>
      </c>
      <c r="S8345" s="14" t="s">
        <v>37</v>
      </c>
      <c r="T8345" s="14" t="s">
        <v>208</v>
      </c>
      <c r="U8345" s="14" t="s">
        <v>408</v>
      </c>
      <c r="V8345" s="16">
        <v>7399.88</v>
      </c>
      <c r="W8345" s="13">
        <v>6</v>
      </c>
      <c r="X8345" s="17">
        <v>0</v>
      </c>
      <c r="Y8345" s="16">
        <v>1716.32</v>
      </c>
      <c r="Z8345" s="31">
        <f t="shared" si="652"/>
        <v>0.23193889630642658</v>
      </c>
    </row>
    <row r="8346" spans="1:26">
      <c r="A8346" s="26">
        <v>8345</v>
      </c>
      <c r="B8346" s="7" t="s">
        <v>25915</v>
      </c>
      <c r="C8346" s="8">
        <v>44890</v>
      </c>
      <c r="D8346" s="12">
        <f t="shared" si="649"/>
        <v>2022</v>
      </c>
      <c r="E8346" s="12">
        <f t="shared" si="650"/>
        <v>11</v>
      </c>
      <c r="F8346" s="8" t="str">
        <f t="shared" si="651"/>
        <v>2022-11</v>
      </c>
      <c r="G8346" s="8">
        <v>44893</v>
      </c>
      <c r="H8346" s="23">
        <f t="shared" si="653"/>
        <v>3</v>
      </c>
      <c r="I8346" s="7" t="s">
        <v>52</v>
      </c>
      <c r="J8346" s="7" t="s">
        <v>5296</v>
      </c>
      <c r="K8346" s="7" t="s">
        <v>847</v>
      </c>
      <c r="L8346" s="7" t="s">
        <v>66</v>
      </c>
      <c r="M8346" s="7" t="s">
        <v>31</v>
      </c>
      <c r="N8346" s="7" t="s">
        <v>711</v>
      </c>
      <c r="O8346" s="7" t="s">
        <v>712</v>
      </c>
      <c r="P8346" s="7" t="s">
        <v>25916</v>
      </c>
      <c r="Q8346" s="7" t="s">
        <v>35</v>
      </c>
      <c r="R8346" s="7" t="s">
        <v>25917</v>
      </c>
      <c r="S8346" s="7" t="s">
        <v>110</v>
      </c>
      <c r="T8346" s="7" t="s">
        <v>243</v>
      </c>
      <c r="U8346" s="7" t="s">
        <v>244</v>
      </c>
      <c r="V8346" s="10">
        <v>581.82000000000005</v>
      </c>
      <c r="W8346" s="6">
        <v>1</v>
      </c>
      <c r="X8346" s="11">
        <v>0.3</v>
      </c>
      <c r="Y8346" s="10">
        <v>202.11</v>
      </c>
      <c r="Z8346" s="30">
        <f t="shared" si="652"/>
        <v>0.34737547695163451</v>
      </c>
    </row>
    <row r="8347" spans="1:26">
      <c r="A8347" s="27">
        <v>8346</v>
      </c>
      <c r="B8347" s="14" t="s">
        <v>25918</v>
      </c>
      <c r="C8347" s="15">
        <v>44912</v>
      </c>
      <c r="D8347" s="12">
        <f t="shared" si="649"/>
        <v>2022</v>
      </c>
      <c r="E8347" s="12">
        <f t="shared" si="650"/>
        <v>12</v>
      </c>
      <c r="F8347" s="15" t="str">
        <f t="shared" si="651"/>
        <v>2022-12</v>
      </c>
      <c r="G8347" s="15">
        <v>44917</v>
      </c>
      <c r="H8347" s="23">
        <f t="shared" si="653"/>
        <v>5</v>
      </c>
      <c r="I8347" s="14" t="s">
        <v>52</v>
      </c>
      <c r="J8347" s="14" t="s">
        <v>1636</v>
      </c>
      <c r="K8347" s="14" t="s">
        <v>1637</v>
      </c>
      <c r="L8347" s="14" t="s">
        <v>30</v>
      </c>
      <c r="M8347" s="14" t="s">
        <v>31</v>
      </c>
      <c r="N8347" s="14" t="s">
        <v>213</v>
      </c>
      <c r="O8347" s="14" t="s">
        <v>92</v>
      </c>
      <c r="P8347" s="14" t="s">
        <v>25919</v>
      </c>
      <c r="Q8347" s="14" t="s">
        <v>46</v>
      </c>
      <c r="R8347" s="14" t="s">
        <v>25920</v>
      </c>
      <c r="S8347" s="14" t="s">
        <v>37</v>
      </c>
      <c r="T8347" s="14" t="s">
        <v>60</v>
      </c>
      <c r="U8347" s="14" t="s">
        <v>61</v>
      </c>
      <c r="V8347" s="16">
        <v>1193.8699999999999</v>
      </c>
      <c r="W8347" s="13">
        <v>2</v>
      </c>
      <c r="X8347" s="17">
        <v>0.4</v>
      </c>
      <c r="Y8347" s="16">
        <v>49.35</v>
      </c>
      <c r="Z8347" s="31">
        <f t="shared" si="652"/>
        <v>4.1336158878269837E-2</v>
      </c>
    </row>
    <row r="8348" spans="1:26">
      <c r="A8348" s="26">
        <v>8347</v>
      </c>
      <c r="B8348" s="7" t="s">
        <v>25921</v>
      </c>
      <c r="C8348" s="8">
        <v>45131</v>
      </c>
      <c r="D8348" s="12">
        <f t="shared" si="649"/>
        <v>2023</v>
      </c>
      <c r="E8348" s="12">
        <f t="shared" si="650"/>
        <v>7</v>
      </c>
      <c r="F8348" s="8" t="str">
        <f t="shared" si="651"/>
        <v>2023-07</v>
      </c>
      <c r="G8348" s="8">
        <v>45134</v>
      </c>
      <c r="H8348" s="23">
        <f t="shared" si="653"/>
        <v>3</v>
      </c>
      <c r="I8348" s="7" t="s">
        <v>122</v>
      </c>
      <c r="J8348" s="7" t="s">
        <v>2204</v>
      </c>
      <c r="K8348" s="7" t="s">
        <v>2205</v>
      </c>
      <c r="L8348" s="7" t="s">
        <v>30</v>
      </c>
      <c r="M8348" s="7" t="s">
        <v>31</v>
      </c>
      <c r="N8348" s="7" t="s">
        <v>91</v>
      </c>
      <c r="O8348" s="7" t="s">
        <v>92</v>
      </c>
      <c r="P8348" s="7" t="s">
        <v>25922</v>
      </c>
      <c r="Q8348" s="7" t="s">
        <v>46</v>
      </c>
      <c r="R8348" s="7" t="s">
        <v>25923</v>
      </c>
      <c r="S8348" s="7" t="s">
        <v>37</v>
      </c>
      <c r="T8348" s="7" t="s">
        <v>60</v>
      </c>
      <c r="U8348" s="7" t="s">
        <v>162</v>
      </c>
      <c r="V8348" s="10">
        <v>534.51</v>
      </c>
      <c r="W8348" s="6">
        <v>3</v>
      </c>
      <c r="X8348" s="11">
        <v>0</v>
      </c>
      <c r="Y8348" s="10">
        <v>199.99</v>
      </c>
      <c r="Z8348" s="30">
        <f t="shared" si="652"/>
        <v>0.37415576883500778</v>
      </c>
    </row>
    <row r="8349" spans="1:26">
      <c r="A8349" s="27">
        <v>8348</v>
      </c>
      <c r="B8349" s="14" t="s">
        <v>25924</v>
      </c>
      <c r="C8349" s="15">
        <v>44517</v>
      </c>
      <c r="D8349" s="12">
        <f t="shared" si="649"/>
        <v>2021</v>
      </c>
      <c r="E8349" s="12">
        <f t="shared" si="650"/>
        <v>11</v>
      </c>
      <c r="F8349" s="15" t="str">
        <f t="shared" si="651"/>
        <v>2021-11</v>
      </c>
      <c r="G8349" s="15">
        <v>44520</v>
      </c>
      <c r="H8349" s="23">
        <f t="shared" si="653"/>
        <v>3</v>
      </c>
      <c r="I8349" s="14" t="s">
        <v>122</v>
      </c>
      <c r="J8349" s="14" t="s">
        <v>4239</v>
      </c>
      <c r="K8349" s="14" t="s">
        <v>648</v>
      </c>
      <c r="L8349" s="14" t="s">
        <v>30</v>
      </c>
      <c r="M8349" s="14" t="s">
        <v>31</v>
      </c>
      <c r="N8349" s="14" t="s">
        <v>55</v>
      </c>
      <c r="O8349" s="14" t="s">
        <v>56</v>
      </c>
      <c r="P8349" s="14" t="s">
        <v>25925</v>
      </c>
      <c r="Q8349" s="14" t="s">
        <v>58</v>
      </c>
      <c r="R8349" s="14" t="s">
        <v>25926</v>
      </c>
      <c r="S8349" s="14" t="s">
        <v>48</v>
      </c>
      <c r="T8349" s="14" t="s">
        <v>49</v>
      </c>
      <c r="U8349" s="14" t="s">
        <v>50</v>
      </c>
      <c r="V8349" s="16">
        <v>1375.85</v>
      </c>
      <c r="W8349" s="13">
        <v>14</v>
      </c>
      <c r="X8349" s="17">
        <v>0.2</v>
      </c>
      <c r="Y8349" s="16">
        <v>128.37</v>
      </c>
      <c r="Z8349" s="31">
        <f t="shared" si="652"/>
        <v>9.3302322200821325E-2</v>
      </c>
    </row>
    <row r="8350" spans="1:26">
      <c r="A8350" s="26">
        <v>8349</v>
      </c>
      <c r="B8350" s="7" t="s">
        <v>25927</v>
      </c>
      <c r="C8350" s="8">
        <v>44827</v>
      </c>
      <c r="D8350" s="12">
        <f t="shared" si="649"/>
        <v>2022</v>
      </c>
      <c r="E8350" s="12">
        <f t="shared" si="650"/>
        <v>9</v>
      </c>
      <c r="F8350" s="8" t="str">
        <f t="shared" si="651"/>
        <v>2022-09</v>
      </c>
      <c r="G8350" s="8">
        <v>44832</v>
      </c>
      <c r="H8350" s="23">
        <f t="shared" si="653"/>
        <v>5</v>
      </c>
      <c r="I8350" s="7" t="s">
        <v>27</v>
      </c>
      <c r="J8350" s="7" t="s">
        <v>3135</v>
      </c>
      <c r="K8350" s="7" t="s">
        <v>3136</v>
      </c>
      <c r="L8350" s="7" t="s">
        <v>66</v>
      </c>
      <c r="M8350" s="7" t="s">
        <v>31</v>
      </c>
      <c r="N8350" s="7" t="s">
        <v>313</v>
      </c>
      <c r="O8350" s="7" t="s">
        <v>314</v>
      </c>
      <c r="P8350" s="7" t="s">
        <v>25928</v>
      </c>
      <c r="Q8350" s="7" t="s">
        <v>146</v>
      </c>
      <c r="R8350" s="7" t="s">
        <v>25929</v>
      </c>
      <c r="S8350" s="7" t="s">
        <v>48</v>
      </c>
      <c r="T8350" s="7" t="s">
        <v>434</v>
      </c>
      <c r="U8350" s="7" t="s">
        <v>435</v>
      </c>
      <c r="V8350" s="10">
        <v>596.83000000000004</v>
      </c>
      <c r="W8350" s="6">
        <v>6</v>
      </c>
      <c r="X8350" s="11">
        <v>0.5</v>
      </c>
      <c r="Y8350" s="10">
        <v>106.76</v>
      </c>
      <c r="Z8350" s="30">
        <f t="shared" si="652"/>
        <v>0.17887840758675</v>
      </c>
    </row>
    <row r="8351" spans="1:26">
      <c r="A8351" s="27">
        <v>8350</v>
      </c>
      <c r="B8351" s="14" t="s">
        <v>25930</v>
      </c>
      <c r="C8351" s="15">
        <v>45200</v>
      </c>
      <c r="D8351" s="12">
        <f t="shared" si="649"/>
        <v>2023</v>
      </c>
      <c r="E8351" s="12">
        <f t="shared" si="650"/>
        <v>10</v>
      </c>
      <c r="F8351" s="15" t="str">
        <f t="shared" si="651"/>
        <v>2023-10</v>
      </c>
      <c r="G8351" s="15">
        <v>45201</v>
      </c>
      <c r="H8351" s="23">
        <f t="shared" si="653"/>
        <v>1</v>
      </c>
      <c r="I8351" s="14" t="s">
        <v>122</v>
      </c>
      <c r="J8351" s="14" t="s">
        <v>4103</v>
      </c>
      <c r="K8351" s="14" t="s">
        <v>3773</v>
      </c>
      <c r="L8351" s="14" t="s">
        <v>83</v>
      </c>
      <c r="M8351" s="14" t="s">
        <v>31</v>
      </c>
      <c r="N8351" s="14" t="s">
        <v>711</v>
      </c>
      <c r="O8351" s="14" t="s">
        <v>712</v>
      </c>
      <c r="P8351" s="14" t="s">
        <v>25931</v>
      </c>
      <c r="Q8351" s="14" t="s">
        <v>35</v>
      </c>
      <c r="R8351" s="14" t="s">
        <v>25932</v>
      </c>
      <c r="S8351" s="14" t="s">
        <v>110</v>
      </c>
      <c r="T8351" s="14" t="s">
        <v>148</v>
      </c>
      <c r="U8351" s="14" t="s">
        <v>232</v>
      </c>
      <c r="V8351" s="16">
        <v>456.43</v>
      </c>
      <c r="W8351" s="13">
        <v>11</v>
      </c>
      <c r="X8351" s="17">
        <v>0.2</v>
      </c>
      <c r="Y8351" s="16">
        <v>128.26</v>
      </c>
      <c r="Z8351" s="31">
        <f t="shared" si="652"/>
        <v>0.28100694520517933</v>
      </c>
    </row>
    <row r="8352" spans="1:26">
      <c r="A8352" s="26">
        <v>8351</v>
      </c>
      <c r="B8352" s="7" t="s">
        <v>25933</v>
      </c>
      <c r="C8352" s="8">
        <v>45166</v>
      </c>
      <c r="D8352" s="12">
        <f t="shared" si="649"/>
        <v>2023</v>
      </c>
      <c r="E8352" s="12">
        <f t="shared" si="650"/>
        <v>8</v>
      </c>
      <c r="F8352" s="8" t="str">
        <f t="shared" si="651"/>
        <v>2023-08</v>
      </c>
      <c r="G8352" s="8">
        <v>45170</v>
      </c>
      <c r="H8352" s="23">
        <f t="shared" si="653"/>
        <v>4</v>
      </c>
      <c r="I8352" s="7" t="s">
        <v>52</v>
      </c>
      <c r="J8352" s="7" t="s">
        <v>833</v>
      </c>
      <c r="K8352" s="7" t="s">
        <v>834</v>
      </c>
      <c r="L8352" s="7" t="s">
        <v>30</v>
      </c>
      <c r="M8352" s="7" t="s">
        <v>31</v>
      </c>
      <c r="N8352" s="7" t="s">
        <v>74</v>
      </c>
      <c r="O8352" s="7" t="s">
        <v>75</v>
      </c>
      <c r="P8352" s="7" t="s">
        <v>25934</v>
      </c>
      <c r="Q8352" s="7" t="s">
        <v>46</v>
      </c>
      <c r="R8352" s="7" t="s">
        <v>25935</v>
      </c>
      <c r="S8352" s="7" t="s">
        <v>48</v>
      </c>
      <c r="T8352" s="7" t="s">
        <v>69</v>
      </c>
      <c r="U8352" s="7" t="s">
        <v>475</v>
      </c>
      <c r="V8352" s="10">
        <v>601.70000000000005</v>
      </c>
      <c r="W8352" s="6">
        <v>8</v>
      </c>
      <c r="X8352" s="11">
        <v>0.5</v>
      </c>
      <c r="Y8352" s="10">
        <v>200.3</v>
      </c>
      <c r="Z8352" s="30">
        <f t="shared" si="652"/>
        <v>0.3328901445903274</v>
      </c>
    </row>
    <row r="8353" spans="1:26">
      <c r="A8353" s="27">
        <v>8352</v>
      </c>
      <c r="B8353" s="14" t="s">
        <v>25936</v>
      </c>
      <c r="C8353" s="15">
        <v>44452</v>
      </c>
      <c r="D8353" s="12">
        <f t="shared" si="649"/>
        <v>2021</v>
      </c>
      <c r="E8353" s="12">
        <f t="shared" si="650"/>
        <v>9</v>
      </c>
      <c r="F8353" s="15" t="str">
        <f t="shared" si="651"/>
        <v>2021-09</v>
      </c>
      <c r="G8353" s="15">
        <v>44455</v>
      </c>
      <c r="H8353" s="23">
        <f t="shared" si="653"/>
        <v>3</v>
      </c>
      <c r="I8353" s="14" t="s">
        <v>122</v>
      </c>
      <c r="J8353" s="14" t="s">
        <v>3790</v>
      </c>
      <c r="K8353" s="14" t="s">
        <v>1601</v>
      </c>
      <c r="L8353" s="14" t="s">
        <v>66</v>
      </c>
      <c r="M8353" s="14" t="s">
        <v>31</v>
      </c>
      <c r="N8353" s="14" t="s">
        <v>32</v>
      </c>
      <c r="O8353" s="14" t="s">
        <v>33</v>
      </c>
      <c r="P8353" s="14" t="s">
        <v>25937</v>
      </c>
      <c r="Q8353" s="14" t="s">
        <v>35</v>
      </c>
      <c r="R8353" s="14" t="s">
        <v>25938</v>
      </c>
      <c r="S8353" s="14" t="s">
        <v>37</v>
      </c>
      <c r="T8353" s="14" t="s">
        <v>208</v>
      </c>
      <c r="U8353" s="14" t="s">
        <v>408</v>
      </c>
      <c r="V8353" s="16">
        <v>1231.1300000000001</v>
      </c>
      <c r="W8353" s="13">
        <v>9</v>
      </c>
      <c r="X8353" s="17">
        <v>0.5</v>
      </c>
      <c r="Y8353" s="16">
        <v>205.09</v>
      </c>
      <c r="Z8353" s="31">
        <f t="shared" si="652"/>
        <v>0.16658679424593664</v>
      </c>
    </row>
    <row r="8354" spans="1:26">
      <c r="A8354" s="26">
        <v>8353</v>
      </c>
      <c r="B8354" s="7" t="s">
        <v>25939</v>
      </c>
      <c r="C8354" s="8">
        <v>44804</v>
      </c>
      <c r="D8354" s="12">
        <f t="shared" si="649"/>
        <v>2022</v>
      </c>
      <c r="E8354" s="12">
        <f t="shared" si="650"/>
        <v>8</v>
      </c>
      <c r="F8354" s="8" t="str">
        <f t="shared" si="651"/>
        <v>2022-08</v>
      </c>
      <c r="G8354" s="8">
        <v>44804</v>
      </c>
      <c r="H8354" s="23">
        <f t="shared" si="653"/>
        <v>0</v>
      </c>
      <c r="I8354" s="7" t="s">
        <v>63</v>
      </c>
      <c r="J8354" s="7" t="s">
        <v>774</v>
      </c>
      <c r="K8354" s="7" t="s">
        <v>247</v>
      </c>
      <c r="L8354" s="7" t="s">
        <v>83</v>
      </c>
      <c r="M8354" s="7" t="s">
        <v>31</v>
      </c>
      <c r="N8354" s="7" t="s">
        <v>32</v>
      </c>
      <c r="O8354" s="7" t="s">
        <v>33</v>
      </c>
      <c r="P8354" s="7" t="s">
        <v>25940</v>
      </c>
      <c r="Q8354" s="7" t="s">
        <v>35</v>
      </c>
      <c r="R8354" s="7" t="s">
        <v>25941</v>
      </c>
      <c r="S8354" s="7" t="s">
        <v>110</v>
      </c>
      <c r="T8354" s="7" t="s">
        <v>243</v>
      </c>
      <c r="U8354" s="7" t="s">
        <v>481</v>
      </c>
      <c r="V8354" s="10">
        <v>664.11</v>
      </c>
      <c r="W8354" s="6">
        <v>12</v>
      </c>
      <c r="X8354" s="11">
        <v>0</v>
      </c>
      <c r="Y8354" s="10">
        <v>-59.72</v>
      </c>
      <c r="Z8354" s="30">
        <f t="shared" si="652"/>
        <v>-8.9924861845176243E-2</v>
      </c>
    </row>
    <row r="8355" spans="1:26">
      <c r="A8355" s="27">
        <v>8354</v>
      </c>
      <c r="B8355" s="14" t="s">
        <v>25942</v>
      </c>
      <c r="C8355" s="15">
        <v>44812</v>
      </c>
      <c r="D8355" s="12">
        <f t="shared" si="649"/>
        <v>2022</v>
      </c>
      <c r="E8355" s="12">
        <f t="shared" si="650"/>
        <v>9</v>
      </c>
      <c r="F8355" s="15" t="str">
        <f t="shared" si="651"/>
        <v>2022-09</v>
      </c>
      <c r="G8355" s="15">
        <v>44815</v>
      </c>
      <c r="H8355" s="23">
        <f t="shared" si="653"/>
        <v>3</v>
      </c>
      <c r="I8355" s="14" t="s">
        <v>122</v>
      </c>
      <c r="J8355" s="14" t="s">
        <v>239</v>
      </c>
      <c r="K8355" s="14" t="s">
        <v>240</v>
      </c>
      <c r="L8355" s="14" t="s">
        <v>30</v>
      </c>
      <c r="M8355" s="14" t="s">
        <v>31</v>
      </c>
      <c r="N8355" s="14" t="s">
        <v>55</v>
      </c>
      <c r="O8355" s="14" t="s">
        <v>56</v>
      </c>
      <c r="P8355" s="14" t="s">
        <v>25943</v>
      </c>
      <c r="Q8355" s="14" t="s">
        <v>58</v>
      </c>
      <c r="R8355" s="14" t="s">
        <v>25944</v>
      </c>
      <c r="S8355" s="14" t="s">
        <v>37</v>
      </c>
      <c r="T8355" s="14" t="s">
        <v>170</v>
      </c>
      <c r="U8355" s="14" t="s">
        <v>171</v>
      </c>
      <c r="V8355" s="16">
        <v>5880.01</v>
      </c>
      <c r="W8355" s="13">
        <v>7</v>
      </c>
      <c r="X8355" s="17">
        <v>0</v>
      </c>
      <c r="Y8355" s="16">
        <v>-17.84</v>
      </c>
      <c r="Z8355" s="31">
        <f t="shared" si="652"/>
        <v>-3.0340084455638678E-3</v>
      </c>
    </row>
    <row r="8356" spans="1:26">
      <c r="A8356" s="26">
        <v>8355</v>
      </c>
      <c r="B8356" s="7" t="s">
        <v>25945</v>
      </c>
      <c r="C8356" s="8">
        <v>44466</v>
      </c>
      <c r="D8356" s="12">
        <f t="shared" si="649"/>
        <v>2021</v>
      </c>
      <c r="E8356" s="12">
        <f t="shared" si="650"/>
        <v>9</v>
      </c>
      <c r="F8356" s="8" t="str">
        <f t="shared" si="651"/>
        <v>2021-09</v>
      </c>
      <c r="G8356" s="8">
        <v>44466</v>
      </c>
      <c r="H8356" s="23">
        <f t="shared" si="653"/>
        <v>0</v>
      </c>
      <c r="I8356" s="7" t="s">
        <v>63</v>
      </c>
      <c r="J8356" s="7" t="s">
        <v>6537</v>
      </c>
      <c r="K8356" s="7" t="s">
        <v>6538</v>
      </c>
      <c r="L8356" s="7" t="s">
        <v>66</v>
      </c>
      <c r="M8356" s="7" t="s">
        <v>31</v>
      </c>
      <c r="N8356" s="7" t="s">
        <v>220</v>
      </c>
      <c r="O8356" s="7" t="s">
        <v>220</v>
      </c>
      <c r="P8356" s="7" t="s">
        <v>25946</v>
      </c>
      <c r="Q8356" s="7" t="s">
        <v>58</v>
      </c>
      <c r="R8356" s="7" t="s">
        <v>25947</v>
      </c>
      <c r="S8356" s="7" t="s">
        <v>48</v>
      </c>
      <c r="T8356" s="7" t="s">
        <v>95</v>
      </c>
      <c r="U8356" s="7" t="s">
        <v>571</v>
      </c>
      <c r="V8356" s="10">
        <v>679.15</v>
      </c>
      <c r="W8356" s="6">
        <v>11</v>
      </c>
      <c r="X8356" s="11">
        <v>0</v>
      </c>
      <c r="Y8356" s="10">
        <v>171.81</v>
      </c>
      <c r="Z8356" s="30">
        <f t="shared" si="652"/>
        <v>0.25297798718986969</v>
      </c>
    </row>
    <row r="8357" spans="1:26">
      <c r="A8357" s="27">
        <v>8356</v>
      </c>
      <c r="B8357" s="14" t="s">
        <v>25948</v>
      </c>
      <c r="C8357" s="15">
        <v>45613</v>
      </c>
      <c r="D8357" s="12">
        <f t="shared" si="649"/>
        <v>2024</v>
      </c>
      <c r="E8357" s="12">
        <f t="shared" si="650"/>
        <v>11</v>
      </c>
      <c r="F8357" s="15" t="str">
        <f t="shared" si="651"/>
        <v>2024-11</v>
      </c>
      <c r="G8357" s="15">
        <v>45614</v>
      </c>
      <c r="H8357" s="23">
        <f t="shared" si="653"/>
        <v>1</v>
      </c>
      <c r="I8357" s="14" t="s">
        <v>122</v>
      </c>
      <c r="J8357" s="14" t="s">
        <v>534</v>
      </c>
      <c r="K8357" s="14" t="s">
        <v>535</v>
      </c>
      <c r="L8357" s="14" t="s">
        <v>30</v>
      </c>
      <c r="M8357" s="14" t="s">
        <v>31</v>
      </c>
      <c r="N8357" s="14" t="s">
        <v>116</v>
      </c>
      <c r="O8357" s="14" t="s">
        <v>117</v>
      </c>
      <c r="P8357" s="14" t="s">
        <v>25949</v>
      </c>
      <c r="Q8357" s="14" t="s">
        <v>58</v>
      </c>
      <c r="R8357" s="14" t="s">
        <v>25950</v>
      </c>
      <c r="S8357" s="14" t="s">
        <v>48</v>
      </c>
      <c r="T8357" s="14" t="s">
        <v>138</v>
      </c>
      <c r="U8357" s="14" t="s">
        <v>1091</v>
      </c>
      <c r="V8357" s="16">
        <v>72.599999999999994</v>
      </c>
      <c r="W8357" s="13">
        <v>1</v>
      </c>
      <c r="X8357" s="17">
        <v>0.3</v>
      </c>
      <c r="Y8357" s="16">
        <v>5.13</v>
      </c>
      <c r="Z8357" s="31">
        <f t="shared" si="652"/>
        <v>7.0661157024793392E-2</v>
      </c>
    </row>
    <row r="8358" spans="1:26">
      <c r="A8358" s="26">
        <v>8357</v>
      </c>
      <c r="B8358" s="7" t="s">
        <v>25951</v>
      </c>
      <c r="C8358" s="8">
        <v>44753</v>
      </c>
      <c r="D8358" s="12">
        <f t="shared" si="649"/>
        <v>2022</v>
      </c>
      <c r="E8358" s="12">
        <f t="shared" si="650"/>
        <v>7</v>
      </c>
      <c r="F8358" s="8" t="str">
        <f t="shared" si="651"/>
        <v>2022-07</v>
      </c>
      <c r="G8358" s="8">
        <v>44755</v>
      </c>
      <c r="H8358" s="23">
        <f t="shared" si="653"/>
        <v>2</v>
      </c>
      <c r="I8358" s="7" t="s">
        <v>122</v>
      </c>
      <c r="J8358" s="7" t="s">
        <v>239</v>
      </c>
      <c r="K8358" s="7" t="s">
        <v>240</v>
      </c>
      <c r="L8358" s="7" t="s">
        <v>30</v>
      </c>
      <c r="M8358" s="7" t="s">
        <v>31</v>
      </c>
      <c r="N8358" s="7" t="s">
        <v>55</v>
      </c>
      <c r="O8358" s="7" t="s">
        <v>56</v>
      </c>
      <c r="P8358" s="7" t="s">
        <v>25952</v>
      </c>
      <c r="Q8358" s="7" t="s">
        <v>58</v>
      </c>
      <c r="R8358" s="7" t="s">
        <v>24221</v>
      </c>
      <c r="S8358" s="7" t="s">
        <v>37</v>
      </c>
      <c r="T8358" s="7" t="s">
        <v>60</v>
      </c>
      <c r="U8358" s="7" t="s">
        <v>61</v>
      </c>
      <c r="V8358" s="10">
        <v>1541.75</v>
      </c>
      <c r="W8358" s="6">
        <v>2</v>
      </c>
      <c r="X8358" s="11">
        <v>0.2</v>
      </c>
      <c r="Y8358" s="10">
        <v>77.650000000000006</v>
      </c>
      <c r="Z8358" s="30">
        <f t="shared" si="652"/>
        <v>5.0364845143505761E-2</v>
      </c>
    </row>
    <row r="8359" spans="1:26">
      <c r="A8359" s="27">
        <v>8358</v>
      </c>
      <c r="B8359" s="14" t="s">
        <v>25953</v>
      </c>
      <c r="C8359" s="15">
        <v>44663</v>
      </c>
      <c r="D8359" s="12">
        <f t="shared" si="649"/>
        <v>2022</v>
      </c>
      <c r="E8359" s="12">
        <f t="shared" si="650"/>
        <v>4</v>
      </c>
      <c r="F8359" s="15" t="str">
        <f t="shared" si="651"/>
        <v>2022-04</v>
      </c>
      <c r="G8359" s="15">
        <v>44670</v>
      </c>
      <c r="H8359" s="23">
        <f t="shared" si="653"/>
        <v>7</v>
      </c>
      <c r="I8359" s="14" t="s">
        <v>27</v>
      </c>
      <c r="J8359" s="14" t="s">
        <v>2944</v>
      </c>
      <c r="K8359" s="14" t="s">
        <v>516</v>
      </c>
      <c r="L8359" s="14" t="s">
        <v>30</v>
      </c>
      <c r="M8359" s="14" t="s">
        <v>31</v>
      </c>
      <c r="N8359" s="14" t="s">
        <v>125</v>
      </c>
      <c r="O8359" s="14" t="s">
        <v>126</v>
      </c>
      <c r="P8359" s="14" t="s">
        <v>25954</v>
      </c>
      <c r="Q8359" s="14" t="s">
        <v>58</v>
      </c>
      <c r="R8359" s="14" t="s">
        <v>25955</v>
      </c>
      <c r="S8359" s="14" t="s">
        <v>110</v>
      </c>
      <c r="T8359" s="14" t="s">
        <v>243</v>
      </c>
      <c r="U8359" s="14" t="s">
        <v>339</v>
      </c>
      <c r="V8359" s="16">
        <v>2269.14</v>
      </c>
      <c r="W8359" s="13">
        <v>8</v>
      </c>
      <c r="X8359" s="17">
        <v>0.2</v>
      </c>
      <c r="Y8359" s="16">
        <v>250.38</v>
      </c>
      <c r="Z8359" s="31">
        <f t="shared" si="652"/>
        <v>0.11034136280705466</v>
      </c>
    </row>
    <row r="8360" spans="1:26">
      <c r="A8360" s="26">
        <v>8359</v>
      </c>
      <c r="B8360" s="7" t="s">
        <v>25956</v>
      </c>
      <c r="C8360" s="8">
        <v>45467</v>
      </c>
      <c r="D8360" s="12">
        <f t="shared" si="649"/>
        <v>2024</v>
      </c>
      <c r="E8360" s="12">
        <f t="shared" si="650"/>
        <v>6</v>
      </c>
      <c r="F8360" s="8" t="str">
        <f t="shared" si="651"/>
        <v>2024-06</v>
      </c>
      <c r="G8360" s="8">
        <v>45468</v>
      </c>
      <c r="H8360" s="23">
        <f t="shared" si="653"/>
        <v>1</v>
      </c>
      <c r="I8360" s="7" t="s">
        <v>122</v>
      </c>
      <c r="J8360" s="7" t="s">
        <v>4229</v>
      </c>
      <c r="K8360" s="7" t="s">
        <v>1050</v>
      </c>
      <c r="L8360" s="7" t="s">
        <v>83</v>
      </c>
      <c r="M8360" s="7" t="s">
        <v>31</v>
      </c>
      <c r="N8360" s="7" t="s">
        <v>74</v>
      </c>
      <c r="O8360" s="7" t="s">
        <v>75</v>
      </c>
      <c r="P8360" s="7" t="s">
        <v>25957</v>
      </c>
      <c r="Q8360" s="7" t="s">
        <v>46</v>
      </c>
      <c r="R8360" s="7" t="s">
        <v>25958</v>
      </c>
      <c r="S8360" s="7" t="s">
        <v>110</v>
      </c>
      <c r="T8360" s="7" t="s">
        <v>148</v>
      </c>
      <c r="U8360" s="7" t="s">
        <v>232</v>
      </c>
      <c r="V8360" s="10">
        <v>902.54</v>
      </c>
      <c r="W8360" s="6">
        <v>1</v>
      </c>
      <c r="X8360" s="11">
        <v>0.5</v>
      </c>
      <c r="Y8360" s="10">
        <v>-97.29</v>
      </c>
      <c r="Z8360" s="30">
        <f t="shared" si="652"/>
        <v>-0.10779577636448247</v>
      </c>
    </row>
    <row r="8361" spans="1:26">
      <c r="A8361" s="27">
        <v>8360</v>
      </c>
      <c r="B8361" s="14" t="s">
        <v>25959</v>
      </c>
      <c r="C8361" s="15">
        <v>45477</v>
      </c>
      <c r="D8361" s="12">
        <f t="shared" si="649"/>
        <v>2024</v>
      </c>
      <c r="E8361" s="12">
        <f t="shared" si="650"/>
        <v>7</v>
      </c>
      <c r="F8361" s="15" t="str">
        <f t="shared" si="651"/>
        <v>2024-07</v>
      </c>
      <c r="G8361" s="15">
        <v>45483</v>
      </c>
      <c r="H8361" s="23">
        <f t="shared" si="653"/>
        <v>6</v>
      </c>
      <c r="I8361" s="14" t="s">
        <v>27</v>
      </c>
      <c r="J8361" s="14" t="s">
        <v>917</v>
      </c>
      <c r="K8361" s="14" t="s">
        <v>918</v>
      </c>
      <c r="L8361" s="14" t="s">
        <v>66</v>
      </c>
      <c r="M8361" s="14" t="s">
        <v>31</v>
      </c>
      <c r="N8361" s="14" t="s">
        <v>116</v>
      </c>
      <c r="O8361" s="14" t="s">
        <v>117</v>
      </c>
      <c r="P8361" s="14" t="s">
        <v>25960</v>
      </c>
      <c r="Q8361" s="14" t="s">
        <v>58</v>
      </c>
      <c r="R8361" s="14" t="s">
        <v>25961</v>
      </c>
      <c r="S8361" s="14" t="s">
        <v>110</v>
      </c>
      <c r="T8361" s="14" t="s">
        <v>148</v>
      </c>
      <c r="U8361" s="14" t="s">
        <v>237</v>
      </c>
      <c r="V8361" s="16">
        <v>642.48</v>
      </c>
      <c r="W8361" s="13">
        <v>3</v>
      </c>
      <c r="X8361" s="17">
        <v>0.4</v>
      </c>
      <c r="Y8361" s="16">
        <v>43.35</v>
      </c>
      <c r="Z8361" s="31">
        <f t="shared" si="652"/>
        <v>6.7472917444901012E-2</v>
      </c>
    </row>
    <row r="8362" spans="1:26">
      <c r="A8362" s="26">
        <v>8361</v>
      </c>
      <c r="B8362" s="7" t="s">
        <v>25962</v>
      </c>
      <c r="C8362" s="8">
        <v>44753</v>
      </c>
      <c r="D8362" s="12">
        <f t="shared" si="649"/>
        <v>2022</v>
      </c>
      <c r="E8362" s="12">
        <f t="shared" si="650"/>
        <v>7</v>
      </c>
      <c r="F8362" s="8" t="str">
        <f t="shared" si="651"/>
        <v>2022-07</v>
      </c>
      <c r="G8362" s="8">
        <v>44756</v>
      </c>
      <c r="H8362" s="23">
        <f t="shared" si="653"/>
        <v>3</v>
      </c>
      <c r="I8362" s="7" t="s">
        <v>122</v>
      </c>
      <c r="J8362" s="7" t="s">
        <v>3677</v>
      </c>
      <c r="K8362" s="7" t="s">
        <v>511</v>
      </c>
      <c r="L8362" s="7" t="s">
        <v>83</v>
      </c>
      <c r="M8362" s="7" t="s">
        <v>31</v>
      </c>
      <c r="N8362" s="7" t="s">
        <v>166</v>
      </c>
      <c r="O8362" s="7" t="s">
        <v>167</v>
      </c>
      <c r="P8362" s="7" t="s">
        <v>25963</v>
      </c>
      <c r="Q8362" s="7" t="s">
        <v>35</v>
      </c>
      <c r="R8362" s="7" t="s">
        <v>25964</v>
      </c>
      <c r="S8362" s="7" t="s">
        <v>48</v>
      </c>
      <c r="T8362" s="7" t="s">
        <v>434</v>
      </c>
      <c r="U8362" s="7" t="s">
        <v>435</v>
      </c>
      <c r="V8362" s="10">
        <v>863.38</v>
      </c>
      <c r="W8362" s="6">
        <v>11</v>
      </c>
      <c r="X8362" s="11">
        <v>0.5</v>
      </c>
      <c r="Y8362" s="10">
        <v>331.01</v>
      </c>
      <c r="Z8362" s="30">
        <f t="shared" si="652"/>
        <v>0.38338854270425538</v>
      </c>
    </row>
    <row r="8363" spans="1:26">
      <c r="A8363" s="27">
        <v>8362</v>
      </c>
      <c r="B8363" s="14" t="s">
        <v>25965</v>
      </c>
      <c r="C8363" s="15">
        <v>45112</v>
      </c>
      <c r="D8363" s="12">
        <f t="shared" si="649"/>
        <v>2023</v>
      </c>
      <c r="E8363" s="12">
        <f t="shared" si="650"/>
        <v>7</v>
      </c>
      <c r="F8363" s="15" t="str">
        <f t="shared" si="651"/>
        <v>2023-07</v>
      </c>
      <c r="G8363" s="15">
        <v>45120</v>
      </c>
      <c r="H8363" s="23">
        <f t="shared" si="653"/>
        <v>8</v>
      </c>
      <c r="I8363" s="14" t="s">
        <v>27</v>
      </c>
      <c r="J8363" s="14" t="s">
        <v>1886</v>
      </c>
      <c r="K8363" s="14" t="s">
        <v>1524</v>
      </c>
      <c r="L8363" s="14" t="s">
        <v>66</v>
      </c>
      <c r="M8363" s="14" t="s">
        <v>31</v>
      </c>
      <c r="N8363" s="14" t="s">
        <v>204</v>
      </c>
      <c r="O8363" s="14" t="s">
        <v>205</v>
      </c>
      <c r="P8363" s="14" t="s">
        <v>25966</v>
      </c>
      <c r="Q8363" s="14" t="s">
        <v>146</v>
      </c>
      <c r="R8363" s="14" t="s">
        <v>25967</v>
      </c>
      <c r="S8363" s="14" t="s">
        <v>110</v>
      </c>
      <c r="T8363" s="14" t="s">
        <v>148</v>
      </c>
      <c r="U8363" s="14" t="s">
        <v>149</v>
      </c>
      <c r="V8363" s="16">
        <v>6241.46</v>
      </c>
      <c r="W8363" s="13">
        <v>7</v>
      </c>
      <c r="X8363" s="17">
        <v>0.1</v>
      </c>
      <c r="Y8363" s="16">
        <v>728.26</v>
      </c>
      <c r="Z8363" s="31">
        <f t="shared" si="652"/>
        <v>0.11668103296344125</v>
      </c>
    </row>
    <row r="8364" spans="1:26">
      <c r="A8364" s="26">
        <v>8363</v>
      </c>
      <c r="B8364" s="7" t="s">
        <v>25968</v>
      </c>
      <c r="C8364" s="8">
        <v>45651</v>
      </c>
      <c r="D8364" s="12">
        <f t="shared" si="649"/>
        <v>2024</v>
      </c>
      <c r="E8364" s="12">
        <f t="shared" si="650"/>
        <v>12</v>
      </c>
      <c r="F8364" s="8" t="str">
        <f t="shared" si="651"/>
        <v>2024-12</v>
      </c>
      <c r="G8364" s="8">
        <v>45657</v>
      </c>
      <c r="H8364" s="23">
        <f t="shared" si="653"/>
        <v>6</v>
      </c>
      <c r="I8364" s="7" t="s">
        <v>52</v>
      </c>
      <c r="J8364" s="7" t="s">
        <v>1595</v>
      </c>
      <c r="K8364" s="7" t="s">
        <v>1596</v>
      </c>
      <c r="L8364" s="7" t="s">
        <v>30</v>
      </c>
      <c r="M8364" s="7" t="s">
        <v>31</v>
      </c>
      <c r="N8364" s="7" t="s">
        <v>220</v>
      </c>
      <c r="O8364" s="7" t="s">
        <v>220</v>
      </c>
      <c r="P8364" s="7" t="s">
        <v>25969</v>
      </c>
      <c r="Q8364" s="7" t="s">
        <v>58</v>
      </c>
      <c r="R8364" s="7" t="s">
        <v>25970</v>
      </c>
      <c r="S8364" s="7" t="s">
        <v>110</v>
      </c>
      <c r="T8364" s="7" t="s">
        <v>148</v>
      </c>
      <c r="U8364" s="7" t="s">
        <v>237</v>
      </c>
      <c r="V8364" s="10">
        <v>572.14</v>
      </c>
      <c r="W8364" s="6">
        <v>6</v>
      </c>
      <c r="X8364" s="11">
        <v>0</v>
      </c>
      <c r="Y8364" s="10">
        <v>-110.68</v>
      </c>
      <c r="Z8364" s="30">
        <f t="shared" si="652"/>
        <v>-0.19344915580102773</v>
      </c>
    </row>
    <row r="8365" spans="1:26">
      <c r="A8365" s="27">
        <v>8364</v>
      </c>
      <c r="B8365" s="14" t="s">
        <v>25971</v>
      </c>
      <c r="C8365" s="15">
        <v>44579</v>
      </c>
      <c r="D8365" s="12">
        <f t="shared" si="649"/>
        <v>2022</v>
      </c>
      <c r="E8365" s="12">
        <f t="shared" si="650"/>
        <v>1</v>
      </c>
      <c r="F8365" s="15" t="str">
        <f t="shared" si="651"/>
        <v>2022-01</v>
      </c>
      <c r="G8365" s="15">
        <v>44585</v>
      </c>
      <c r="H8365" s="23">
        <f t="shared" si="653"/>
        <v>6</v>
      </c>
      <c r="I8365" s="14" t="s">
        <v>52</v>
      </c>
      <c r="J8365" s="14" t="s">
        <v>4754</v>
      </c>
      <c r="K8365" s="14" t="s">
        <v>732</v>
      </c>
      <c r="L8365" s="14" t="s">
        <v>30</v>
      </c>
      <c r="M8365" s="14" t="s">
        <v>31</v>
      </c>
      <c r="N8365" s="14" t="s">
        <v>106</v>
      </c>
      <c r="O8365" s="14" t="s">
        <v>107</v>
      </c>
      <c r="P8365" s="14" t="s">
        <v>25972</v>
      </c>
      <c r="Q8365" s="14" t="s">
        <v>35</v>
      </c>
      <c r="R8365" s="14" t="s">
        <v>25973</v>
      </c>
      <c r="S8365" s="14" t="s">
        <v>110</v>
      </c>
      <c r="T8365" s="14" t="s">
        <v>148</v>
      </c>
      <c r="U8365" s="14" t="s">
        <v>237</v>
      </c>
      <c r="V8365" s="16">
        <v>1494.88</v>
      </c>
      <c r="W8365" s="13">
        <v>4</v>
      </c>
      <c r="X8365" s="17">
        <v>0.3</v>
      </c>
      <c r="Y8365" s="16">
        <v>290.72000000000003</v>
      </c>
      <c r="Z8365" s="31">
        <f t="shared" si="652"/>
        <v>0.19447714866745158</v>
      </c>
    </row>
    <row r="8366" spans="1:26">
      <c r="A8366" s="26">
        <v>8365</v>
      </c>
      <c r="B8366" s="7" t="s">
        <v>25974</v>
      </c>
      <c r="C8366" s="8">
        <v>45652</v>
      </c>
      <c r="D8366" s="12">
        <f t="shared" si="649"/>
        <v>2024</v>
      </c>
      <c r="E8366" s="12">
        <f t="shared" si="650"/>
        <v>12</v>
      </c>
      <c r="F8366" s="8" t="str">
        <f t="shared" si="651"/>
        <v>2024-12</v>
      </c>
      <c r="G8366" s="8">
        <v>45656</v>
      </c>
      <c r="H8366" s="23">
        <f t="shared" si="653"/>
        <v>4</v>
      </c>
      <c r="I8366" s="7" t="s">
        <v>52</v>
      </c>
      <c r="J8366" s="7" t="s">
        <v>3171</v>
      </c>
      <c r="K8366" s="7" t="s">
        <v>962</v>
      </c>
      <c r="L8366" s="7" t="s">
        <v>66</v>
      </c>
      <c r="M8366" s="7" t="s">
        <v>31</v>
      </c>
      <c r="N8366" s="7" t="s">
        <v>313</v>
      </c>
      <c r="O8366" s="7" t="s">
        <v>314</v>
      </c>
      <c r="P8366" s="7" t="s">
        <v>25975</v>
      </c>
      <c r="Q8366" s="7" t="s">
        <v>146</v>
      </c>
      <c r="R8366" s="7" t="s">
        <v>25976</v>
      </c>
      <c r="S8366" s="7" t="s">
        <v>48</v>
      </c>
      <c r="T8366" s="7" t="s">
        <v>95</v>
      </c>
      <c r="U8366" s="7" t="s">
        <v>195</v>
      </c>
      <c r="V8366" s="10">
        <v>258.56</v>
      </c>
      <c r="W8366" s="6">
        <v>1</v>
      </c>
      <c r="X8366" s="11">
        <v>0</v>
      </c>
      <c r="Y8366" s="10">
        <v>25.06</v>
      </c>
      <c r="Z8366" s="30">
        <f t="shared" si="652"/>
        <v>9.6921410891089105E-2</v>
      </c>
    </row>
    <row r="8367" spans="1:26">
      <c r="A8367" s="27">
        <v>8366</v>
      </c>
      <c r="B8367" s="14" t="s">
        <v>25977</v>
      </c>
      <c r="C8367" s="15">
        <v>44277</v>
      </c>
      <c r="D8367" s="12">
        <f t="shared" si="649"/>
        <v>2021</v>
      </c>
      <c r="E8367" s="12">
        <f t="shared" si="650"/>
        <v>3</v>
      </c>
      <c r="F8367" s="15" t="str">
        <f t="shared" si="651"/>
        <v>2021-03</v>
      </c>
      <c r="G8367" s="15">
        <v>44277</v>
      </c>
      <c r="H8367" s="23">
        <f t="shared" si="653"/>
        <v>0</v>
      </c>
      <c r="I8367" s="14" t="s">
        <v>63</v>
      </c>
      <c r="J8367" s="14" t="s">
        <v>185</v>
      </c>
      <c r="K8367" s="14" t="s">
        <v>186</v>
      </c>
      <c r="L8367" s="14" t="s">
        <v>30</v>
      </c>
      <c r="M8367" s="14" t="s">
        <v>31</v>
      </c>
      <c r="N8367" s="14" t="s">
        <v>166</v>
      </c>
      <c r="O8367" s="14" t="s">
        <v>167</v>
      </c>
      <c r="P8367" s="14" t="s">
        <v>25978</v>
      </c>
      <c r="Q8367" s="14" t="s">
        <v>35</v>
      </c>
      <c r="R8367" s="14" t="s">
        <v>25979</v>
      </c>
      <c r="S8367" s="14" t="s">
        <v>37</v>
      </c>
      <c r="T8367" s="14" t="s">
        <v>38</v>
      </c>
      <c r="U8367" s="14" t="s">
        <v>177</v>
      </c>
      <c r="V8367" s="16">
        <v>10769.66</v>
      </c>
      <c r="W8367" s="13">
        <v>11</v>
      </c>
      <c r="X8367" s="17">
        <v>0.3</v>
      </c>
      <c r="Y8367" s="16">
        <v>2120.4499999999998</v>
      </c>
      <c r="Z8367" s="31">
        <f t="shared" si="652"/>
        <v>0.19689108105548364</v>
      </c>
    </row>
    <row r="8368" spans="1:26">
      <c r="A8368" s="26">
        <v>8367</v>
      </c>
      <c r="B8368" s="7" t="s">
        <v>25980</v>
      </c>
      <c r="C8368" s="8">
        <v>45328</v>
      </c>
      <c r="D8368" s="12">
        <f t="shared" si="649"/>
        <v>2024</v>
      </c>
      <c r="E8368" s="12">
        <f t="shared" si="650"/>
        <v>2</v>
      </c>
      <c r="F8368" s="8" t="str">
        <f t="shared" si="651"/>
        <v>2024-02</v>
      </c>
      <c r="G8368" s="8">
        <v>45336</v>
      </c>
      <c r="H8368" s="23">
        <f t="shared" si="653"/>
        <v>8</v>
      </c>
      <c r="I8368" s="7" t="s">
        <v>27</v>
      </c>
      <c r="J8368" s="7" t="s">
        <v>4658</v>
      </c>
      <c r="K8368" s="7" t="s">
        <v>4659</v>
      </c>
      <c r="L8368" s="7" t="s">
        <v>66</v>
      </c>
      <c r="M8368" s="7" t="s">
        <v>31</v>
      </c>
      <c r="N8368" s="7" t="s">
        <v>74</v>
      </c>
      <c r="O8368" s="7" t="s">
        <v>75</v>
      </c>
      <c r="P8368" s="7" t="s">
        <v>25981</v>
      </c>
      <c r="Q8368" s="7" t="s">
        <v>46</v>
      </c>
      <c r="R8368" s="7" t="s">
        <v>25982</v>
      </c>
      <c r="S8368" s="7" t="s">
        <v>37</v>
      </c>
      <c r="T8368" s="7" t="s">
        <v>60</v>
      </c>
      <c r="U8368" s="7" t="s">
        <v>162</v>
      </c>
      <c r="V8368" s="10">
        <v>750.45</v>
      </c>
      <c r="W8368" s="6">
        <v>9</v>
      </c>
      <c r="X8368" s="11">
        <v>0.4</v>
      </c>
      <c r="Y8368" s="10">
        <v>54.79</v>
      </c>
      <c r="Z8368" s="30">
        <f t="shared" si="652"/>
        <v>7.300952761676327E-2</v>
      </c>
    </row>
    <row r="8369" spans="1:26">
      <c r="A8369" s="27">
        <v>8368</v>
      </c>
      <c r="B8369" s="14" t="s">
        <v>25983</v>
      </c>
      <c r="C8369" s="15">
        <v>44659</v>
      </c>
      <c r="D8369" s="12">
        <f t="shared" si="649"/>
        <v>2022</v>
      </c>
      <c r="E8369" s="12">
        <f t="shared" si="650"/>
        <v>4</v>
      </c>
      <c r="F8369" s="15" t="str">
        <f t="shared" si="651"/>
        <v>2022-04</v>
      </c>
      <c r="G8369" s="15">
        <v>44659</v>
      </c>
      <c r="H8369" s="23">
        <f t="shared" si="653"/>
        <v>0</v>
      </c>
      <c r="I8369" s="14" t="s">
        <v>63</v>
      </c>
      <c r="J8369" s="14" t="s">
        <v>1301</v>
      </c>
      <c r="K8369" s="14" t="s">
        <v>1302</v>
      </c>
      <c r="L8369" s="14" t="s">
        <v>83</v>
      </c>
      <c r="M8369" s="14" t="s">
        <v>31</v>
      </c>
      <c r="N8369" s="14" t="s">
        <v>204</v>
      </c>
      <c r="O8369" s="14" t="s">
        <v>205</v>
      </c>
      <c r="P8369" s="14" t="s">
        <v>25984</v>
      </c>
      <c r="Q8369" s="14" t="s">
        <v>146</v>
      </c>
      <c r="R8369" s="14" t="s">
        <v>25985</v>
      </c>
      <c r="S8369" s="14" t="s">
        <v>110</v>
      </c>
      <c r="T8369" s="14" t="s">
        <v>111</v>
      </c>
      <c r="U8369" s="14" t="s">
        <v>287</v>
      </c>
      <c r="V8369" s="16">
        <v>2178.9699999999998</v>
      </c>
      <c r="W8369" s="13">
        <v>2</v>
      </c>
      <c r="X8369" s="17">
        <v>0.2</v>
      </c>
      <c r="Y8369" s="16">
        <v>728.48</v>
      </c>
      <c r="Z8369" s="31">
        <f t="shared" si="652"/>
        <v>0.33432309761033885</v>
      </c>
    </row>
    <row r="8370" spans="1:26">
      <c r="A8370" s="26">
        <v>8369</v>
      </c>
      <c r="B8370" s="7" t="s">
        <v>25986</v>
      </c>
      <c r="C8370" s="8">
        <v>45546</v>
      </c>
      <c r="D8370" s="12">
        <f t="shared" si="649"/>
        <v>2024</v>
      </c>
      <c r="E8370" s="12">
        <f t="shared" si="650"/>
        <v>9</v>
      </c>
      <c r="F8370" s="8" t="str">
        <f t="shared" si="651"/>
        <v>2024-09</v>
      </c>
      <c r="G8370" s="8">
        <v>45546</v>
      </c>
      <c r="H8370" s="23">
        <f t="shared" si="653"/>
        <v>0</v>
      </c>
      <c r="I8370" s="7" t="s">
        <v>63</v>
      </c>
      <c r="J8370" s="7" t="s">
        <v>5775</v>
      </c>
      <c r="K8370" s="7" t="s">
        <v>257</v>
      </c>
      <c r="L8370" s="7" t="s">
        <v>66</v>
      </c>
      <c r="M8370" s="7" t="s">
        <v>31</v>
      </c>
      <c r="N8370" s="7" t="s">
        <v>213</v>
      </c>
      <c r="O8370" s="7" t="s">
        <v>92</v>
      </c>
      <c r="P8370" s="7" t="s">
        <v>25987</v>
      </c>
      <c r="Q8370" s="7" t="s">
        <v>46</v>
      </c>
      <c r="R8370" s="7" t="s">
        <v>25988</v>
      </c>
      <c r="S8370" s="7" t="s">
        <v>48</v>
      </c>
      <c r="T8370" s="7" t="s">
        <v>95</v>
      </c>
      <c r="U8370" s="7" t="s">
        <v>96</v>
      </c>
      <c r="V8370" s="10">
        <v>101.36</v>
      </c>
      <c r="W8370" s="6">
        <v>8</v>
      </c>
      <c r="X8370" s="11">
        <v>0</v>
      </c>
      <c r="Y8370" s="10">
        <v>37.74</v>
      </c>
      <c r="Z8370" s="30">
        <f t="shared" si="652"/>
        <v>0.372336227308603</v>
      </c>
    </row>
    <row r="8371" spans="1:26">
      <c r="A8371" s="27">
        <v>8370</v>
      </c>
      <c r="B8371" s="14" t="s">
        <v>25989</v>
      </c>
      <c r="C8371" s="15">
        <v>45253</v>
      </c>
      <c r="D8371" s="12">
        <f t="shared" si="649"/>
        <v>2023</v>
      </c>
      <c r="E8371" s="12">
        <f t="shared" si="650"/>
        <v>11</v>
      </c>
      <c r="F8371" s="15" t="str">
        <f t="shared" si="651"/>
        <v>2023-11</v>
      </c>
      <c r="G8371" s="15">
        <v>45256</v>
      </c>
      <c r="H8371" s="23">
        <f t="shared" si="653"/>
        <v>3</v>
      </c>
      <c r="I8371" s="14" t="s">
        <v>122</v>
      </c>
      <c r="J8371" s="14" t="s">
        <v>3633</v>
      </c>
      <c r="K8371" s="14" t="s">
        <v>3572</v>
      </c>
      <c r="L8371" s="14" t="s">
        <v>66</v>
      </c>
      <c r="M8371" s="14" t="s">
        <v>31</v>
      </c>
      <c r="N8371" s="14" t="s">
        <v>711</v>
      </c>
      <c r="O8371" s="14" t="s">
        <v>712</v>
      </c>
      <c r="P8371" s="14" t="s">
        <v>25990</v>
      </c>
      <c r="Q8371" s="14" t="s">
        <v>35</v>
      </c>
      <c r="R8371" s="14" t="s">
        <v>25991</v>
      </c>
      <c r="S8371" s="14" t="s">
        <v>110</v>
      </c>
      <c r="T8371" s="14" t="s">
        <v>223</v>
      </c>
      <c r="U8371" s="14" t="s">
        <v>224</v>
      </c>
      <c r="V8371" s="16">
        <v>5397.84</v>
      </c>
      <c r="W8371" s="13">
        <v>6</v>
      </c>
      <c r="X8371" s="17">
        <v>0.4</v>
      </c>
      <c r="Y8371" s="16">
        <v>1361.06</v>
      </c>
      <c r="Z8371" s="31">
        <f t="shared" si="652"/>
        <v>0.25214900775124865</v>
      </c>
    </row>
    <row r="8372" spans="1:26">
      <c r="A8372" s="26">
        <v>8371</v>
      </c>
      <c r="B8372" s="7" t="s">
        <v>25992</v>
      </c>
      <c r="C8372" s="8">
        <v>45493</v>
      </c>
      <c r="D8372" s="12">
        <f t="shared" si="649"/>
        <v>2024</v>
      </c>
      <c r="E8372" s="12">
        <f t="shared" si="650"/>
        <v>7</v>
      </c>
      <c r="F8372" s="8" t="str">
        <f t="shared" si="651"/>
        <v>2024-07</v>
      </c>
      <c r="G8372" s="8">
        <v>45495</v>
      </c>
      <c r="H8372" s="23">
        <f t="shared" si="653"/>
        <v>2</v>
      </c>
      <c r="I8372" s="7" t="s">
        <v>122</v>
      </c>
      <c r="J8372" s="7" t="s">
        <v>2421</v>
      </c>
      <c r="K8372" s="7" t="s">
        <v>1173</v>
      </c>
      <c r="L8372" s="7" t="s">
        <v>66</v>
      </c>
      <c r="M8372" s="7" t="s">
        <v>31</v>
      </c>
      <c r="N8372" s="7" t="s">
        <v>153</v>
      </c>
      <c r="O8372" s="7" t="s">
        <v>154</v>
      </c>
      <c r="P8372" s="7" t="s">
        <v>25993</v>
      </c>
      <c r="Q8372" s="7" t="s">
        <v>146</v>
      </c>
      <c r="R8372" s="7" t="s">
        <v>25994</v>
      </c>
      <c r="S8372" s="7" t="s">
        <v>110</v>
      </c>
      <c r="T8372" s="7" t="s">
        <v>243</v>
      </c>
      <c r="U8372" s="7" t="s">
        <v>339</v>
      </c>
      <c r="V8372" s="10">
        <v>2198.7600000000002</v>
      </c>
      <c r="W8372" s="6">
        <v>10</v>
      </c>
      <c r="X8372" s="11">
        <v>0.2</v>
      </c>
      <c r="Y8372" s="10">
        <v>-204.92</v>
      </c>
      <c r="Z8372" s="30">
        <f t="shared" si="652"/>
        <v>-9.3197984318434013E-2</v>
      </c>
    </row>
    <row r="8373" spans="1:26">
      <c r="A8373" s="27">
        <v>8372</v>
      </c>
      <c r="B8373" s="14" t="s">
        <v>25995</v>
      </c>
      <c r="C8373" s="15">
        <v>44996</v>
      </c>
      <c r="D8373" s="12">
        <f t="shared" si="649"/>
        <v>2023</v>
      </c>
      <c r="E8373" s="12">
        <f t="shared" si="650"/>
        <v>3</v>
      </c>
      <c r="F8373" s="15" t="str">
        <f t="shared" si="651"/>
        <v>2023-03</v>
      </c>
      <c r="G8373" s="15">
        <v>44996</v>
      </c>
      <c r="H8373" s="23">
        <f t="shared" si="653"/>
        <v>0</v>
      </c>
      <c r="I8373" s="14" t="s">
        <v>63</v>
      </c>
      <c r="J8373" s="14" t="s">
        <v>3700</v>
      </c>
      <c r="K8373" s="14" t="s">
        <v>2124</v>
      </c>
      <c r="L8373" s="14" t="s">
        <v>30</v>
      </c>
      <c r="M8373" s="14" t="s">
        <v>31</v>
      </c>
      <c r="N8373" s="14" t="s">
        <v>134</v>
      </c>
      <c r="O8373" s="14" t="s">
        <v>135</v>
      </c>
      <c r="P8373" s="14" t="s">
        <v>25996</v>
      </c>
      <c r="Q8373" s="14" t="s">
        <v>58</v>
      </c>
      <c r="R8373" s="14" t="s">
        <v>25997</v>
      </c>
      <c r="S8373" s="14" t="s">
        <v>110</v>
      </c>
      <c r="T8373" s="14" t="s">
        <v>223</v>
      </c>
      <c r="U8373" s="14" t="s">
        <v>224</v>
      </c>
      <c r="V8373" s="16">
        <v>3129.65</v>
      </c>
      <c r="W8373" s="13">
        <v>4</v>
      </c>
      <c r="X8373" s="17">
        <v>0.5</v>
      </c>
      <c r="Y8373" s="16">
        <v>821.47</v>
      </c>
      <c r="Z8373" s="31">
        <f t="shared" si="652"/>
        <v>0.26247983001294073</v>
      </c>
    </row>
    <row r="8374" spans="1:26">
      <c r="A8374" s="26">
        <v>8373</v>
      </c>
      <c r="B8374" s="7" t="s">
        <v>25998</v>
      </c>
      <c r="C8374" s="8">
        <v>44609</v>
      </c>
      <c r="D8374" s="12">
        <f t="shared" si="649"/>
        <v>2022</v>
      </c>
      <c r="E8374" s="12">
        <f t="shared" si="650"/>
        <v>2</v>
      </c>
      <c r="F8374" s="8" t="str">
        <f t="shared" si="651"/>
        <v>2022-02</v>
      </c>
      <c r="G8374" s="8">
        <v>44609</v>
      </c>
      <c r="H8374" s="23">
        <f t="shared" si="653"/>
        <v>0</v>
      </c>
      <c r="I8374" s="7" t="s">
        <v>63</v>
      </c>
      <c r="J8374" s="7" t="s">
        <v>807</v>
      </c>
      <c r="K8374" s="7" t="s">
        <v>808</v>
      </c>
      <c r="L8374" s="7" t="s">
        <v>30</v>
      </c>
      <c r="M8374" s="7" t="s">
        <v>31</v>
      </c>
      <c r="N8374" s="7" t="s">
        <v>166</v>
      </c>
      <c r="O8374" s="7" t="s">
        <v>167</v>
      </c>
      <c r="P8374" s="7" t="s">
        <v>25999</v>
      </c>
      <c r="Q8374" s="7" t="s">
        <v>35</v>
      </c>
      <c r="R8374" s="7" t="s">
        <v>26000</v>
      </c>
      <c r="S8374" s="7" t="s">
        <v>37</v>
      </c>
      <c r="T8374" s="7" t="s">
        <v>38</v>
      </c>
      <c r="U8374" s="7" t="s">
        <v>177</v>
      </c>
      <c r="V8374" s="10">
        <v>4830.05</v>
      </c>
      <c r="W8374" s="6">
        <v>6</v>
      </c>
      <c r="X8374" s="11">
        <v>0</v>
      </c>
      <c r="Y8374" s="10">
        <v>1630.75</v>
      </c>
      <c r="Z8374" s="30">
        <f t="shared" si="652"/>
        <v>0.3376259044937423</v>
      </c>
    </row>
    <row r="8375" spans="1:26">
      <c r="A8375" s="27">
        <v>8374</v>
      </c>
      <c r="B8375" s="14" t="s">
        <v>26001</v>
      </c>
      <c r="C8375" s="15">
        <v>44246</v>
      </c>
      <c r="D8375" s="12">
        <f t="shared" si="649"/>
        <v>2021</v>
      </c>
      <c r="E8375" s="12">
        <f t="shared" si="650"/>
        <v>2</v>
      </c>
      <c r="F8375" s="15" t="str">
        <f t="shared" si="651"/>
        <v>2021-02</v>
      </c>
      <c r="G8375" s="15">
        <v>44246</v>
      </c>
      <c r="H8375" s="23">
        <f t="shared" si="653"/>
        <v>0</v>
      </c>
      <c r="I8375" s="14" t="s">
        <v>63</v>
      </c>
      <c r="J8375" s="14" t="s">
        <v>8147</v>
      </c>
      <c r="K8375" s="14" t="s">
        <v>8148</v>
      </c>
      <c r="L8375" s="14" t="s">
        <v>66</v>
      </c>
      <c r="M8375" s="14" t="s">
        <v>31</v>
      </c>
      <c r="N8375" s="14" t="s">
        <v>220</v>
      </c>
      <c r="O8375" s="14" t="s">
        <v>220</v>
      </c>
      <c r="P8375" s="14" t="s">
        <v>26002</v>
      </c>
      <c r="Q8375" s="14" t="s">
        <v>58</v>
      </c>
      <c r="R8375" s="14" t="s">
        <v>26003</v>
      </c>
      <c r="S8375" s="14" t="s">
        <v>48</v>
      </c>
      <c r="T8375" s="14" t="s">
        <v>298</v>
      </c>
      <c r="U8375" s="14" t="s">
        <v>586</v>
      </c>
      <c r="V8375" s="16">
        <v>3857.89</v>
      </c>
      <c r="W8375" s="13">
        <v>13</v>
      </c>
      <c r="X8375" s="17">
        <v>0</v>
      </c>
      <c r="Y8375" s="16">
        <v>755.03</v>
      </c>
      <c r="Z8375" s="31">
        <f t="shared" si="652"/>
        <v>0.19571060864876916</v>
      </c>
    </row>
    <row r="8376" spans="1:26">
      <c r="A8376" s="26">
        <v>8375</v>
      </c>
      <c r="B8376" s="7" t="s">
        <v>26004</v>
      </c>
      <c r="C8376" s="8">
        <v>45031</v>
      </c>
      <c r="D8376" s="12">
        <f t="shared" si="649"/>
        <v>2023</v>
      </c>
      <c r="E8376" s="12">
        <f t="shared" si="650"/>
        <v>4</v>
      </c>
      <c r="F8376" s="8" t="str">
        <f t="shared" si="651"/>
        <v>2023-04</v>
      </c>
      <c r="G8376" s="8">
        <v>45035</v>
      </c>
      <c r="H8376" s="23">
        <f t="shared" si="653"/>
        <v>4</v>
      </c>
      <c r="I8376" s="7" t="s">
        <v>52</v>
      </c>
      <c r="J8376" s="7" t="s">
        <v>6832</v>
      </c>
      <c r="K8376" s="7" t="s">
        <v>1869</v>
      </c>
      <c r="L8376" s="7" t="s">
        <v>66</v>
      </c>
      <c r="M8376" s="7" t="s">
        <v>31</v>
      </c>
      <c r="N8376" s="7" t="s">
        <v>134</v>
      </c>
      <c r="O8376" s="7" t="s">
        <v>135</v>
      </c>
      <c r="P8376" s="7" t="s">
        <v>26005</v>
      </c>
      <c r="Q8376" s="7" t="s">
        <v>58</v>
      </c>
      <c r="R8376" s="7" t="s">
        <v>26006</v>
      </c>
      <c r="S8376" s="7" t="s">
        <v>37</v>
      </c>
      <c r="T8376" s="7" t="s">
        <v>170</v>
      </c>
      <c r="U8376" s="7" t="s">
        <v>171</v>
      </c>
      <c r="V8376" s="10">
        <v>2397.5700000000002</v>
      </c>
      <c r="W8376" s="6">
        <v>13</v>
      </c>
      <c r="X8376" s="11">
        <v>0.3</v>
      </c>
      <c r="Y8376" s="10">
        <v>506.26</v>
      </c>
      <c r="Z8376" s="30">
        <f t="shared" si="652"/>
        <v>0.2111554615715078</v>
      </c>
    </row>
    <row r="8377" spans="1:26">
      <c r="A8377" s="27">
        <v>8376</v>
      </c>
      <c r="B8377" s="14" t="s">
        <v>26007</v>
      </c>
      <c r="C8377" s="15">
        <v>45262</v>
      </c>
      <c r="D8377" s="12">
        <f t="shared" si="649"/>
        <v>2023</v>
      </c>
      <c r="E8377" s="12">
        <f t="shared" si="650"/>
        <v>12</v>
      </c>
      <c r="F8377" s="15" t="str">
        <f t="shared" si="651"/>
        <v>2023-12</v>
      </c>
      <c r="G8377" s="15">
        <v>45268</v>
      </c>
      <c r="H8377" s="23">
        <f t="shared" si="653"/>
        <v>6</v>
      </c>
      <c r="I8377" s="14" t="s">
        <v>27</v>
      </c>
      <c r="J8377" s="14" t="s">
        <v>652</v>
      </c>
      <c r="K8377" s="14" t="s">
        <v>653</v>
      </c>
      <c r="L8377" s="14" t="s">
        <v>66</v>
      </c>
      <c r="M8377" s="14" t="s">
        <v>31</v>
      </c>
      <c r="N8377" s="14" t="s">
        <v>143</v>
      </c>
      <c r="O8377" s="14" t="s">
        <v>144</v>
      </c>
      <c r="P8377" s="14" t="s">
        <v>26008</v>
      </c>
      <c r="Q8377" s="14" t="s">
        <v>146</v>
      </c>
      <c r="R8377" s="14" t="s">
        <v>26009</v>
      </c>
      <c r="S8377" s="14" t="s">
        <v>37</v>
      </c>
      <c r="T8377" s="14" t="s">
        <v>38</v>
      </c>
      <c r="U8377" s="14" t="s">
        <v>333</v>
      </c>
      <c r="V8377" s="16">
        <v>12792.9</v>
      </c>
      <c r="W8377" s="13">
        <v>10</v>
      </c>
      <c r="X8377" s="17">
        <v>0</v>
      </c>
      <c r="Y8377" s="16">
        <v>4321.62</v>
      </c>
      <c r="Z8377" s="31">
        <f t="shared" si="652"/>
        <v>0.3378139436718805</v>
      </c>
    </row>
    <row r="8378" spans="1:26">
      <c r="A8378" s="26">
        <v>8377</v>
      </c>
      <c r="B8378" s="7" t="s">
        <v>26010</v>
      </c>
      <c r="C8378" s="8">
        <v>44919</v>
      </c>
      <c r="D8378" s="12">
        <f t="shared" si="649"/>
        <v>2022</v>
      </c>
      <c r="E8378" s="12">
        <f t="shared" si="650"/>
        <v>12</v>
      </c>
      <c r="F8378" s="8" t="str">
        <f t="shared" si="651"/>
        <v>2022-12</v>
      </c>
      <c r="G8378" s="8">
        <v>44925</v>
      </c>
      <c r="H8378" s="23">
        <f t="shared" si="653"/>
        <v>6</v>
      </c>
      <c r="I8378" s="7" t="s">
        <v>52</v>
      </c>
      <c r="J8378" s="7" t="s">
        <v>7420</v>
      </c>
      <c r="K8378" s="7" t="s">
        <v>7421</v>
      </c>
      <c r="L8378" s="7" t="s">
        <v>30</v>
      </c>
      <c r="M8378" s="7" t="s">
        <v>31</v>
      </c>
      <c r="N8378" s="7" t="s">
        <v>55</v>
      </c>
      <c r="O8378" s="7" t="s">
        <v>56</v>
      </c>
      <c r="P8378" s="7" t="s">
        <v>26011</v>
      </c>
      <c r="Q8378" s="7" t="s">
        <v>58</v>
      </c>
      <c r="R8378" s="7" t="s">
        <v>26012</v>
      </c>
      <c r="S8378" s="7" t="s">
        <v>110</v>
      </c>
      <c r="T8378" s="7" t="s">
        <v>243</v>
      </c>
      <c r="U8378" s="7" t="s">
        <v>481</v>
      </c>
      <c r="V8378" s="10">
        <v>3684.1</v>
      </c>
      <c r="W8378" s="6">
        <v>13</v>
      </c>
      <c r="X8378" s="11">
        <v>0.3</v>
      </c>
      <c r="Y8378" s="10">
        <v>1021.22</v>
      </c>
      <c r="Z8378" s="30">
        <f t="shared" si="652"/>
        <v>0.27719660161233411</v>
      </c>
    </row>
    <row r="8379" spans="1:26">
      <c r="A8379" s="27">
        <v>8378</v>
      </c>
      <c r="B8379" s="14" t="s">
        <v>26013</v>
      </c>
      <c r="C8379" s="15">
        <v>44598</v>
      </c>
      <c r="D8379" s="12">
        <f t="shared" si="649"/>
        <v>2022</v>
      </c>
      <c r="E8379" s="12">
        <f t="shared" si="650"/>
        <v>2</v>
      </c>
      <c r="F8379" s="15" t="str">
        <f t="shared" si="651"/>
        <v>2022-02</v>
      </c>
      <c r="G8379" s="15">
        <v>44600</v>
      </c>
      <c r="H8379" s="23">
        <f t="shared" si="653"/>
        <v>2</v>
      </c>
      <c r="I8379" s="14" t="s">
        <v>122</v>
      </c>
      <c r="J8379" s="14" t="s">
        <v>3856</v>
      </c>
      <c r="K8379" s="14" t="s">
        <v>1070</v>
      </c>
      <c r="L8379" s="14" t="s">
        <v>83</v>
      </c>
      <c r="M8379" s="14" t="s">
        <v>31</v>
      </c>
      <c r="N8379" s="14" t="s">
        <v>116</v>
      </c>
      <c r="O8379" s="14" t="s">
        <v>117</v>
      </c>
      <c r="P8379" s="14" t="s">
        <v>26014</v>
      </c>
      <c r="Q8379" s="14" t="s">
        <v>58</v>
      </c>
      <c r="R8379" s="14" t="s">
        <v>26015</v>
      </c>
      <c r="S8379" s="14" t="s">
        <v>48</v>
      </c>
      <c r="T8379" s="14" t="s">
        <v>95</v>
      </c>
      <c r="U8379" s="14" t="s">
        <v>571</v>
      </c>
      <c r="V8379" s="16">
        <v>507.58</v>
      </c>
      <c r="W8379" s="13">
        <v>9</v>
      </c>
      <c r="X8379" s="17">
        <v>0.3</v>
      </c>
      <c r="Y8379" s="16">
        <v>81.260000000000005</v>
      </c>
      <c r="Z8379" s="31">
        <f t="shared" si="652"/>
        <v>0.16009299026754406</v>
      </c>
    </row>
    <row r="8380" spans="1:26">
      <c r="A8380" s="26">
        <v>8379</v>
      </c>
      <c r="B8380" s="7" t="s">
        <v>26016</v>
      </c>
      <c r="C8380" s="8">
        <v>44842</v>
      </c>
      <c r="D8380" s="12">
        <f t="shared" si="649"/>
        <v>2022</v>
      </c>
      <c r="E8380" s="12">
        <f t="shared" si="650"/>
        <v>10</v>
      </c>
      <c r="F8380" s="8" t="str">
        <f t="shared" si="651"/>
        <v>2022-10</v>
      </c>
      <c r="G8380" s="8">
        <v>44848</v>
      </c>
      <c r="H8380" s="23">
        <f t="shared" si="653"/>
        <v>6</v>
      </c>
      <c r="I8380" s="7" t="s">
        <v>52</v>
      </c>
      <c r="J8380" s="7" t="s">
        <v>1098</v>
      </c>
      <c r="K8380" s="7" t="s">
        <v>1099</v>
      </c>
      <c r="L8380" s="7" t="s">
        <v>66</v>
      </c>
      <c r="M8380" s="7" t="s">
        <v>31</v>
      </c>
      <c r="N8380" s="7" t="s">
        <v>204</v>
      </c>
      <c r="O8380" s="7" t="s">
        <v>205</v>
      </c>
      <c r="P8380" s="7" t="s">
        <v>26017</v>
      </c>
      <c r="Q8380" s="7" t="s">
        <v>146</v>
      </c>
      <c r="R8380" s="7" t="s">
        <v>26018</v>
      </c>
      <c r="S8380" s="7" t="s">
        <v>48</v>
      </c>
      <c r="T8380" s="7" t="s">
        <v>49</v>
      </c>
      <c r="U8380" s="7" t="s">
        <v>50</v>
      </c>
      <c r="V8380" s="10">
        <v>209.12</v>
      </c>
      <c r="W8380" s="6">
        <v>1</v>
      </c>
      <c r="X8380" s="11">
        <v>0</v>
      </c>
      <c r="Y8380" s="10">
        <v>16.73</v>
      </c>
      <c r="Z8380" s="30">
        <f t="shared" si="652"/>
        <v>8.0001912777352718E-2</v>
      </c>
    </row>
    <row r="8381" spans="1:26">
      <c r="A8381" s="27">
        <v>8380</v>
      </c>
      <c r="B8381" s="14" t="s">
        <v>26019</v>
      </c>
      <c r="C8381" s="15">
        <v>45151</v>
      </c>
      <c r="D8381" s="12">
        <f t="shared" si="649"/>
        <v>2023</v>
      </c>
      <c r="E8381" s="12">
        <f t="shared" si="650"/>
        <v>8</v>
      </c>
      <c r="F8381" s="15" t="str">
        <f t="shared" si="651"/>
        <v>2023-08</v>
      </c>
      <c r="G8381" s="15">
        <v>45156</v>
      </c>
      <c r="H8381" s="23">
        <f t="shared" si="653"/>
        <v>5</v>
      </c>
      <c r="I8381" s="14" t="s">
        <v>27</v>
      </c>
      <c r="J8381" s="14" t="s">
        <v>529</v>
      </c>
      <c r="K8381" s="14" t="s">
        <v>530</v>
      </c>
      <c r="L8381" s="14" t="s">
        <v>30</v>
      </c>
      <c r="M8381" s="14" t="s">
        <v>31</v>
      </c>
      <c r="N8381" s="14" t="s">
        <v>313</v>
      </c>
      <c r="O8381" s="14" t="s">
        <v>314</v>
      </c>
      <c r="P8381" s="14" t="s">
        <v>26020</v>
      </c>
      <c r="Q8381" s="14" t="s">
        <v>146</v>
      </c>
      <c r="R8381" s="14" t="s">
        <v>26021</v>
      </c>
      <c r="S8381" s="14" t="s">
        <v>37</v>
      </c>
      <c r="T8381" s="14" t="s">
        <v>38</v>
      </c>
      <c r="U8381" s="14" t="s">
        <v>39</v>
      </c>
      <c r="V8381" s="16">
        <v>416.95</v>
      </c>
      <c r="W8381" s="13">
        <v>2</v>
      </c>
      <c r="X8381" s="17">
        <v>0.4</v>
      </c>
      <c r="Y8381" s="16">
        <v>38.549999999999997</v>
      </c>
      <c r="Z8381" s="31">
        <f t="shared" si="652"/>
        <v>9.245712915217652E-2</v>
      </c>
    </row>
    <row r="8382" spans="1:26">
      <c r="A8382" s="26">
        <v>8381</v>
      </c>
      <c r="B8382" s="7" t="s">
        <v>26022</v>
      </c>
      <c r="C8382" s="8">
        <v>44955</v>
      </c>
      <c r="D8382" s="12">
        <f t="shared" si="649"/>
        <v>2023</v>
      </c>
      <c r="E8382" s="12">
        <f t="shared" si="650"/>
        <v>1</v>
      </c>
      <c r="F8382" s="8" t="str">
        <f t="shared" si="651"/>
        <v>2023-01</v>
      </c>
      <c r="G8382" s="8">
        <v>44955</v>
      </c>
      <c r="H8382" s="23">
        <f t="shared" si="653"/>
        <v>0</v>
      </c>
      <c r="I8382" s="7" t="s">
        <v>63</v>
      </c>
      <c r="J8382" s="7" t="s">
        <v>2572</v>
      </c>
      <c r="K8382" s="7" t="s">
        <v>722</v>
      </c>
      <c r="L8382" s="7" t="s">
        <v>66</v>
      </c>
      <c r="M8382" s="7" t="s">
        <v>31</v>
      </c>
      <c r="N8382" s="7" t="s">
        <v>106</v>
      </c>
      <c r="O8382" s="7" t="s">
        <v>107</v>
      </c>
      <c r="P8382" s="7" t="s">
        <v>26023</v>
      </c>
      <c r="Q8382" s="7" t="s">
        <v>35</v>
      </c>
      <c r="R8382" s="7" t="s">
        <v>26024</v>
      </c>
      <c r="S8382" s="7" t="s">
        <v>48</v>
      </c>
      <c r="T8382" s="7" t="s">
        <v>298</v>
      </c>
      <c r="U8382" s="7" t="s">
        <v>586</v>
      </c>
      <c r="V8382" s="10">
        <v>1744.56</v>
      </c>
      <c r="W8382" s="6">
        <v>12</v>
      </c>
      <c r="X8382" s="11">
        <v>0.2</v>
      </c>
      <c r="Y8382" s="10">
        <v>162.18</v>
      </c>
      <c r="Z8382" s="30">
        <f t="shared" si="652"/>
        <v>9.296326867519604E-2</v>
      </c>
    </row>
    <row r="8383" spans="1:26">
      <c r="A8383" s="27">
        <v>8382</v>
      </c>
      <c r="B8383" s="14" t="s">
        <v>26025</v>
      </c>
      <c r="C8383" s="15">
        <v>44856</v>
      </c>
      <c r="D8383" s="12">
        <f t="shared" si="649"/>
        <v>2022</v>
      </c>
      <c r="E8383" s="12">
        <f t="shared" si="650"/>
        <v>10</v>
      </c>
      <c r="F8383" s="15" t="str">
        <f t="shared" si="651"/>
        <v>2022-10</v>
      </c>
      <c r="G8383" s="15">
        <v>44856</v>
      </c>
      <c r="H8383" s="23">
        <f t="shared" si="653"/>
        <v>0</v>
      </c>
      <c r="I8383" s="14" t="s">
        <v>63</v>
      </c>
      <c r="J8383" s="14" t="s">
        <v>4019</v>
      </c>
      <c r="K8383" s="14" t="s">
        <v>822</v>
      </c>
      <c r="L8383" s="14" t="s">
        <v>83</v>
      </c>
      <c r="M8383" s="14" t="s">
        <v>31</v>
      </c>
      <c r="N8383" s="14" t="s">
        <v>143</v>
      </c>
      <c r="O8383" s="14" t="s">
        <v>144</v>
      </c>
      <c r="P8383" s="14" t="s">
        <v>26026</v>
      </c>
      <c r="Q8383" s="14" t="s">
        <v>146</v>
      </c>
      <c r="R8383" s="14" t="s">
        <v>26027</v>
      </c>
      <c r="S8383" s="14" t="s">
        <v>48</v>
      </c>
      <c r="T8383" s="14" t="s">
        <v>86</v>
      </c>
      <c r="U8383" s="14" t="s">
        <v>87</v>
      </c>
      <c r="V8383" s="16">
        <v>1061.32</v>
      </c>
      <c r="W8383" s="13">
        <v>14</v>
      </c>
      <c r="X8383" s="17">
        <v>0</v>
      </c>
      <c r="Y8383" s="16">
        <v>425.53</v>
      </c>
      <c r="Z8383" s="31">
        <f t="shared" si="652"/>
        <v>0.40094410733803187</v>
      </c>
    </row>
    <row r="8384" spans="1:26">
      <c r="A8384" s="26">
        <v>8383</v>
      </c>
      <c r="B8384" s="7" t="s">
        <v>26028</v>
      </c>
      <c r="C8384" s="8">
        <v>45080</v>
      </c>
      <c r="D8384" s="12">
        <f t="shared" si="649"/>
        <v>2023</v>
      </c>
      <c r="E8384" s="12">
        <f t="shared" si="650"/>
        <v>6</v>
      </c>
      <c r="F8384" s="8" t="str">
        <f t="shared" si="651"/>
        <v>2023-06</v>
      </c>
      <c r="G8384" s="8">
        <v>45080</v>
      </c>
      <c r="H8384" s="23">
        <f t="shared" si="653"/>
        <v>0</v>
      </c>
      <c r="I8384" s="7" t="s">
        <v>63</v>
      </c>
      <c r="J8384" s="7" t="s">
        <v>529</v>
      </c>
      <c r="K8384" s="7" t="s">
        <v>530</v>
      </c>
      <c r="L8384" s="7" t="s">
        <v>30</v>
      </c>
      <c r="M8384" s="7" t="s">
        <v>31</v>
      </c>
      <c r="N8384" s="7" t="s">
        <v>313</v>
      </c>
      <c r="O8384" s="7" t="s">
        <v>314</v>
      </c>
      <c r="P8384" s="7" t="s">
        <v>26029</v>
      </c>
      <c r="Q8384" s="7" t="s">
        <v>146</v>
      </c>
      <c r="R8384" s="7" t="s">
        <v>26030</v>
      </c>
      <c r="S8384" s="7" t="s">
        <v>48</v>
      </c>
      <c r="T8384" s="7" t="s">
        <v>69</v>
      </c>
      <c r="U8384" s="7" t="s">
        <v>70</v>
      </c>
      <c r="V8384" s="10">
        <v>1105.95</v>
      </c>
      <c r="W8384" s="6">
        <v>6</v>
      </c>
      <c r="X8384" s="11">
        <v>0.2</v>
      </c>
      <c r="Y8384" s="10">
        <v>226.55</v>
      </c>
      <c r="Z8384" s="30">
        <f t="shared" si="652"/>
        <v>0.20484651204846513</v>
      </c>
    </row>
    <row r="8385" spans="1:26">
      <c r="A8385" s="27">
        <v>8384</v>
      </c>
      <c r="B8385" s="14" t="s">
        <v>26031</v>
      </c>
      <c r="C8385" s="15">
        <v>44288</v>
      </c>
      <c r="D8385" s="12">
        <f t="shared" si="649"/>
        <v>2021</v>
      </c>
      <c r="E8385" s="12">
        <f t="shared" si="650"/>
        <v>4</v>
      </c>
      <c r="F8385" s="15" t="str">
        <f t="shared" si="651"/>
        <v>2021-04</v>
      </c>
      <c r="G8385" s="15">
        <v>44293</v>
      </c>
      <c r="H8385" s="23">
        <f t="shared" si="653"/>
        <v>5</v>
      </c>
      <c r="I8385" s="14" t="s">
        <v>27</v>
      </c>
      <c r="J8385" s="14" t="s">
        <v>1188</v>
      </c>
      <c r="K8385" s="14" t="s">
        <v>227</v>
      </c>
      <c r="L8385" s="14" t="s">
        <v>30</v>
      </c>
      <c r="M8385" s="14" t="s">
        <v>31</v>
      </c>
      <c r="N8385" s="14" t="s">
        <v>134</v>
      </c>
      <c r="O8385" s="14" t="s">
        <v>135</v>
      </c>
      <c r="P8385" s="14" t="s">
        <v>26032</v>
      </c>
      <c r="Q8385" s="14" t="s">
        <v>58</v>
      </c>
      <c r="R8385" s="14" t="s">
        <v>26033</v>
      </c>
      <c r="S8385" s="14" t="s">
        <v>37</v>
      </c>
      <c r="T8385" s="14" t="s">
        <v>60</v>
      </c>
      <c r="U8385" s="14" t="s">
        <v>162</v>
      </c>
      <c r="V8385" s="16">
        <v>10155.709999999999</v>
      </c>
      <c r="W8385" s="13">
        <v>14</v>
      </c>
      <c r="X8385" s="17">
        <v>0.5</v>
      </c>
      <c r="Y8385" s="16">
        <v>-833.07</v>
      </c>
      <c r="Z8385" s="31">
        <f t="shared" si="652"/>
        <v>-8.202971530301674E-2</v>
      </c>
    </row>
    <row r="8386" spans="1:26">
      <c r="A8386" s="26">
        <v>8385</v>
      </c>
      <c r="B8386" s="7" t="s">
        <v>26034</v>
      </c>
      <c r="C8386" s="8">
        <v>45584</v>
      </c>
      <c r="D8386" s="12">
        <f t="shared" ref="D8386:D8449" si="654">YEAR(C8386)</f>
        <v>2024</v>
      </c>
      <c r="E8386" s="12">
        <f t="shared" ref="E8386:E8449" si="655">MONTH(C8386)</f>
        <v>10</v>
      </c>
      <c r="F8386" s="8" t="str">
        <f t="shared" ref="F8386:F8449" si="656">TEXT(C8386,"yyyy-mm")</f>
        <v>2024-10</v>
      </c>
      <c r="G8386" s="8">
        <v>45584</v>
      </c>
      <c r="H8386" s="23">
        <f t="shared" si="653"/>
        <v>0</v>
      </c>
      <c r="I8386" s="7" t="s">
        <v>63</v>
      </c>
      <c r="J8386" s="7" t="s">
        <v>6354</v>
      </c>
      <c r="K8386" s="7" t="s">
        <v>698</v>
      </c>
      <c r="L8386" s="7" t="s">
        <v>66</v>
      </c>
      <c r="M8386" s="7" t="s">
        <v>31</v>
      </c>
      <c r="N8386" s="7" t="s">
        <v>153</v>
      </c>
      <c r="O8386" s="7" t="s">
        <v>154</v>
      </c>
      <c r="P8386" s="7" t="s">
        <v>26035</v>
      </c>
      <c r="Q8386" s="7" t="s">
        <v>146</v>
      </c>
      <c r="R8386" s="7" t="s">
        <v>26036</v>
      </c>
      <c r="S8386" s="7" t="s">
        <v>48</v>
      </c>
      <c r="T8386" s="7" t="s">
        <v>95</v>
      </c>
      <c r="U8386" s="7" t="s">
        <v>195</v>
      </c>
      <c r="V8386" s="10">
        <v>590.58000000000004</v>
      </c>
      <c r="W8386" s="6">
        <v>14</v>
      </c>
      <c r="X8386" s="11">
        <v>0.3</v>
      </c>
      <c r="Y8386" s="10">
        <v>1.48</v>
      </c>
      <c r="Z8386" s="30">
        <f t="shared" ref="Z8386:Z8449" si="657">IFERROR(Y8386/V8386,0)</f>
        <v>2.5060110399945813E-3</v>
      </c>
    </row>
    <row r="8387" spans="1:26">
      <c r="A8387" s="27">
        <v>8386</v>
      </c>
      <c r="B8387" s="14" t="s">
        <v>26037</v>
      </c>
      <c r="C8387" s="15">
        <v>44554</v>
      </c>
      <c r="D8387" s="12">
        <f t="shared" si="654"/>
        <v>2021</v>
      </c>
      <c r="E8387" s="12">
        <f t="shared" si="655"/>
        <v>12</v>
      </c>
      <c r="F8387" s="15" t="str">
        <f t="shared" si="656"/>
        <v>2021-12</v>
      </c>
      <c r="G8387" s="15">
        <v>44555</v>
      </c>
      <c r="H8387" s="23">
        <f t="shared" si="653"/>
        <v>1</v>
      </c>
      <c r="I8387" s="14" t="s">
        <v>122</v>
      </c>
      <c r="J8387" s="14" t="s">
        <v>5296</v>
      </c>
      <c r="K8387" s="14" t="s">
        <v>847</v>
      </c>
      <c r="L8387" s="14" t="s">
        <v>66</v>
      </c>
      <c r="M8387" s="14" t="s">
        <v>31</v>
      </c>
      <c r="N8387" s="14" t="s">
        <v>711</v>
      </c>
      <c r="O8387" s="14" t="s">
        <v>712</v>
      </c>
      <c r="P8387" s="14" t="s">
        <v>26038</v>
      </c>
      <c r="Q8387" s="14" t="s">
        <v>35</v>
      </c>
      <c r="R8387" s="14" t="s">
        <v>26039</v>
      </c>
      <c r="S8387" s="14" t="s">
        <v>48</v>
      </c>
      <c r="T8387" s="14" t="s">
        <v>95</v>
      </c>
      <c r="U8387" s="14" t="s">
        <v>96</v>
      </c>
      <c r="V8387" s="16">
        <v>958.64</v>
      </c>
      <c r="W8387" s="13">
        <v>4</v>
      </c>
      <c r="X8387" s="17">
        <v>0</v>
      </c>
      <c r="Y8387" s="16">
        <v>271.98</v>
      </c>
      <c r="Z8387" s="31">
        <f t="shared" si="657"/>
        <v>0.28371442877409664</v>
      </c>
    </row>
    <row r="8388" spans="1:26">
      <c r="A8388" s="26">
        <v>8387</v>
      </c>
      <c r="B8388" s="7" t="s">
        <v>26040</v>
      </c>
      <c r="C8388" s="8">
        <v>44673</v>
      </c>
      <c r="D8388" s="12">
        <f t="shared" si="654"/>
        <v>2022</v>
      </c>
      <c r="E8388" s="12">
        <f t="shared" si="655"/>
        <v>4</v>
      </c>
      <c r="F8388" s="8" t="str">
        <f t="shared" si="656"/>
        <v>2022-04</v>
      </c>
      <c r="G8388" s="8">
        <v>44679</v>
      </c>
      <c r="H8388" s="23">
        <f t="shared" ref="H8388:H8451" si="658">G8388-C8388</f>
        <v>6</v>
      </c>
      <c r="I8388" s="7" t="s">
        <v>27</v>
      </c>
      <c r="J8388" s="7" t="s">
        <v>158</v>
      </c>
      <c r="K8388" s="7" t="s">
        <v>159</v>
      </c>
      <c r="L8388" s="7" t="s">
        <v>66</v>
      </c>
      <c r="M8388" s="7" t="s">
        <v>31</v>
      </c>
      <c r="N8388" s="7" t="s">
        <v>55</v>
      </c>
      <c r="O8388" s="7" t="s">
        <v>56</v>
      </c>
      <c r="P8388" s="7" t="s">
        <v>26041</v>
      </c>
      <c r="Q8388" s="7" t="s">
        <v>58</v>
      </c>
      <c r="R8388" s="7" t="s">
        <v>26042</v>
      </c>
      <c r="S8388" s="7" t="s">
        <v>110</v>
      </c>
      <c r="T8388" s="7" t="s">
        <v>111</v>
      </c>
      <c r="U8388" s="7" t="s">
        <v>216</v>
      </c>
      <c r="V8388" s="10">
        <v>12047.33</v>
      </c>
      <c r="W8388" s="6">
        <v>12</v>
      </c>
      <c r="X8388" s="11">
        <v>0.4</v>
      </c>
      <c r="Y8388" s="10">
        <v>3082.21</v>
      </c>
      <c r="Z8388" s="30">
        <f t="shared" si="657"/>
        <v>0.25584175082777677</v>
      </c>
    </row>
    <row r="8389" spans="1:26">
      <c r="A8389" s="27">
        <v>8388</v>
      </c>
      <c r="B8389" s="14" t="s">
        <v>26043</v>
      </c>
      <c r="C8389" s="15">
        <v>44679</v>
      </c>
      <c r="D8389" s="12">
        <f t="shared" si="654"/>
        <v>2022</v>
      </c>
      <c r="E8389" s="12">
        <f t="shared" si="655"/>
        <v>4</v>
      </c>
      <c r="F8389" s="15" t="str">
        <f t="shared" si="656"/>
        <v>2022-04</v>
      </c>
      <c r="G8389" s="15">
        <v>44679</v>
      </c>
      <c r="H8389" s="23">
        <f t="shared" si="658"/>
        <v>0</v>
      </c>
      <c r="I8389" s="14" t="s">
        <v>63</v>
      </c>
      <c r="J8389" s="14" t="s">
        <v>2501</v>
      </c>
      <c r="K8389" s="14" t="s">
        <v>765</v>
      </c>
      <c r="L8389" s="14" t="s">
        <v>30</v>
      </c>
      <c r="M8389" s="14" t="s">
        <v>31</v>
      </c>
      <c r="N8389" s="14" t="s">
        <v>220</v>
      </c>
      <c r="O8389" s="14" t="s">
        <v>220</v>
      </c>
      <c r="P8389" s="14" t="s">
        <v>26044</v>
      </c>
      <c r="Q8389" s="14" t="s">
        <v>58</v>
      </c>
      <c r="R8389" s="14" t="s">
        <v>26045</v>
      </c>
      <c r="S8389" s="14" t="s">
        <v>37</v>
      </c>
      <c r="T8389" s="14" t="s">
        <v>170</v>
      </c>
      <c r="U8389" s="14" t="s">
        <v>171</v>
      </c>
      <c r="V8389" s="16">
        <v>500.7</v>
      </c>
      <c r="W8389" s="13">
        <v>2</v>
      </c>
      <c r="X8389" s="17">
        <v>0</v>
      </c>
      <c r="Y8389" s="16">
        <v>124.16</v>
      </c>
      <c r="Z8389" s="31">
        <f t="shared" si="657"/>
        <v>0.24797283802676254</v>
      </c>
    </row>
    <row r="8390" spans="1:26">
      <c r="A8390" s="26">
        <v>8389</v>
      </c>
      <c r="B8390" s="7" t="s">
        <v>26046</v>
      </c>
      <c r="C8390" s="8">
        <v>45527</v>
      </c>
      <c r="D8390" s="12">
        <f t="shared" si="654"/>
        <v>2024</v>
      </c>
      <c r="E8390" s="12">
        <f t="shared" si="655"/>
        <v>8</v>
      </c>
      <c r="F8390" s="8" t="str">
        <f t="shared" si="656"/>
        <v>2024-08</v>
      </c>
      <c r="G8390" s="8">
        <v>45531</v>
      </c>
      <c r="H8390" s="23">
        <f t="shared" si="658"/>
        <v>4</v>
      </c>
      <c r="I8390" s="7" t="s">
        <v>52</v>
      </c>
      <c r="J8390" s="7" t="s">
        <v>1404</v>
      </c>
      <c r="K8390" s="7" t="s">
        <v>1055</v>
      </c>
      <c r="L8390" s="7" t="s">
        <v>66</v>
      </c>
      <c r="M8390" s="7" t="s">
        <v>31</v>
      </c>
      <c r="N8390" s="7" t="s">
        <v>283</v>
      </c>
      <c r="O8390" s="7" t="s">
        <v>284</v>
      </c>
      <c r="P8390" s="7" t="s">
        <v>26047</v>
      </c>
      <c r="Q8390" s="7" t="s">
        <v>146</v>
      </c>
      <c r="R8390" s="7" t="s">
        <v>26048</v>
      </c>
      <c r="S8390" s="7" t="s">
        <v>48</v>
      </c>
      <c r="T8390" s="7" t="s">
        <v>86</v>
      </c>
      <c r="U8390" s="7" t="s">
        <v>388</v>
      </c>
      <c r="V8390" s="10">
        <v>172.58</v>
      </c>
      <c r="W8390" s="6">
        <v>1</v>
      </c>
      <c r="X8390" s="11">
        <v>0.2</v>
      </c>
      <c r="Y8390" s="10">
        <v>28.28</v>
      </c>
      <c r="Z8390" s="30">
        <f t="shared" si="657"/>
        <v>0.16386603314404913</v>
      </c>
    </row>
    <row r="8391" spans="1:26">
      <c r="A8391" s="27">
        <v>8390</v>
      </c>
      <c r="B8391" s="14" t="s">
        <v>26049</v>
      </c>
      <c r="C8391" s="15">
        <v>44554</v>
      </c>
      <c r="D8391" s="12">
        <f t="shared" si="654"/>
        <v>2021</v>
      </c>
      <c r="E8391" s="12">
        <f t="shared" si="655"/>
        <v>12</v>
      </c>
      <c r="F8391" s="15" t="str">
        <f t="shared" si="656"/>
        <v>2021-12</v>
      </c>
      <c r="G8391" s="15">
        <v>44560</v>
      </c>
      <c r="H8391" s="23">
        <f t="shared" si="658"/>
        <v>6</v>
      </c>
      <c r="I8391" s="14" t="s">
        <v>27</v>
      </c>
      <c r="J8391" s="14" t="s">
        <v>2392</v>
      </c>
      <c r="K8391" s="14" t="s">
        <v>2393</v>
      </c>
      <c r="L8391" s="14" t="s">
        <v>66</v>
      </c>
      <c r="M8391" s="14" t="s">
        <v>31</v>
      </c>
      <c r="N8391" s="14" t="s">
        <v>166</v>
      </c>
      <c r="O8391" s="14" t="s">
        <v>167</v>
      </c>
      <c r="P8391" s="14" t="s">
        <v>26050</v>
      </c>
      <c r="Q8391" s="14" t="s">
        <v>35</v>
      </c>
      <c r="R8391" s="14" t="s">
        <v>26051</v>
      </c>
      <c r="S8391" s="14" t="s">
        <v>37</v>
      </c>
      <c r="T8391" s="14" t="s">
        <v>60</v>
      </c>
      <c r="U8391" s="14" t="s">
        <v>162</v>
      </c>
      <c r="V8391" s="16">
        <v>6641.12</v>
      </c>
      <c r="W8391" s="13">
        <v>6</v>
      </c>
      <c r="X8391" s="17">
        <v>0.2</v>
      </c>
      <c r="Y8391" s="16">
        <v>1149.8</v>
      </c>
      <c r="Z8391" s="31">
        <f t="shared" si="657"/>
        <v>0.17313344737032307</v>
      </c>
    </row>
    <row r="8392" spans="1:26">
      <c r="A8392" s="26">
        <v>8391</v>
      </c>
      <c r="B8392" s="7" t="s">
        <v>26052</v>
      </c>
      <c r="C8392" s="8">
        <v>44393</v>
      </c>
      <c r="D8392" s="12">
        <f t="shared" si="654"/>
        <v>2021</v>
      </c>
      <c r="E8392" s="12">
        <f t="shared" si="655"/>
        <v>7</v>
      </c>
      <c r="F8392" s="8" t="str">
        <f t="shared" si="656"/>
        <v>2021-07</v>
      </c>
      <c r="G8392" s="8">
        <v>44394</v>
      </c>
      <c r="H8392" s="23">
        <f t="shared" si="658"/>
        <v>1</v>
      </c>
      <c r="I8392" s="7" t="s">
        <v>122</v>
      </c>
      <c r="J8392" s="7" t="s">
        <v>917</v>
      </c>
      <c r="K8392" s="7" t="s">
        <v>918</v>
      </c>
      <c r="L8392" s="7" t="s">
        <v>66</v>
      </c>
      <c r="M8392" s="7" t="s">
        <v>31</v>
      </c>
      <c r="N8392" s="7" t="s">
        <v>116</v>
      </c>
      <c r="O8392" s="7" t="s">
        <v>117</v>
      </c>
      <c r="P8392" s="7" t="s">
        <v>26053</v>
      </c>
      <c r="Q8392" s="7" t="s">
        <v>58</v>
      </c>
      <c r="R8392" s="7" t="s">
        <v>26054</v>
      </c>
      <c r="S8392" s="7" t="s">
        <v>110</v>
      </c>
      <c r="T8392" s="7" t="s">
        <v>111</v>
      </c>
      <c r="U8392" s="7" t="s">
        <v>287</v>
      </c>
      <c r="V8392" s="10">
        <v>7255.33</v>
      </c>
      <c r="W8392" s="6">
        <v>7</v>
      </c>
      <c r="X8392" s="11">
        <v>0.4</v>
      </c>
      <c r="Y8392" s="10">
        <v>648.57000000000005</v>
      </c>
      <c r="Z8392" s="30">
        <f t="shared" si="657"/>
        <v>8.939221234595808E-2</v>
      </c>
    </row>
    <row r="8393" spans="1:26">
      <c r="A8393" s="27">
        <v>8392</v>
      </c>
      <c r="B8393" s="14" t="s">
        <v>26055</v>
      </c>
      <c r="C8393" s="15">
        <v>44228</v>
      </c>
      <c r="D8393" s="12">
        <f t="shared" si="654"/>
        <v>2021</v>
      </c>
      <c r="E8393" s="12">
        <f t="shared" si="655"/>
        <v>2</v>
      </c>
      <c r="F8393" s="15" t="str">
        <f t="shared" si="656"/>
        <v>2021-02</v>
      </c>
      <c r="G8393" s="15">
        <v>44229</v>
      </c>
      <c r="H8393" s="23">
        <f t="shared" si="658"/>
        <v>1</v>
      </c>
      <c r="I8393" s="14" t="s">
        <v>122</v>
      </c>
      <c r="J8393" s="14" t="s">
        <v>5046</v>
      </c>
      <c r="K8393" s="14" t="s">
        <v>396</v>
      </c>
      <c r="L8393" s="14" t="s">
        <v>30</v>
      </c>
      <c r="M8393" s="14" t="s">
        <v>31</v>
      </c>
      <c r="N8393" s="14" t="s">
        <v>43</v>
      </c>
      <c r="O8393" s="14" t="s">
        <v>44</v>
      </c>
      <c r="P8393" s="14" t="s">
        <v>26056</v>
      </c>
      <c r="Q8393" s="14" t="s">
        <v>46</v>
      </c>
      <c r="R8393" s="14" t="s">
        <v>26057</v>
      </c>
      <c r="S8393" s="14" t="s">
        <v>110</v>
      </c>
      <c r="T8393" s="14" t="s">
        <v>148</v>
      </c>
      <c r="U8393" s="14" t="s">
        <v>237</v>
      </c>
      <c r="V8393" s="16">
        <v>1280.06</v>
      </c>
      <c r="W8393" s="13">
        <v>2</v>
      </c>
      <c r="X8393" s="17">
        <v>0.5</v>
      </c>
      <c r="Y8393" s="16">
        <v>-225.4</v>
      </c>
      <c r="Z8393" s="31">
        <f t="shared" si="657"/>
        <v>-0.17608549599237536</v>
      </c>
    </row>
    <row r="8394" spans="1:26">
      <c r="A8394" s="26">
        <v>8393</v>
      </c>
      <c r="B8394" s="7" t="s">
        <v>26058</v>
      </c>
      <c r="C8394" s="8">
        <v>44200</v>
      </c>
      <c r="D8394" s="12">
        <f t="shared" si="654"/>
        <v>2021</v>
      </c>
      <c r="E8394" s="12">
        <f t="shared" si="655"/>
        <v>1</v>
      </c>
      <c r="F8394" s="8" t="str">
        <f t="shared" si="656"/>
        <v>2021-01</v>
      </c>
      <c r="G8394" s="8">
        <v>44205</v>
      </c>
      <c r="H8394" s="23">
        <f t="shared" si="658"/>
        <v>5</v>
      </c>
      <c r="I8394" s="7" t="s">
        <v>52</v>
      </c>
      <c r="J8394" s="7" t="s">
        <v>226</v>
      </c>
      <c r="K8394" s="7" t="s">
        <v>227</v>
      </c>
      <c r="L8394" s="7" t="s">
        <v>66</v>
      </c>
      <c r="M8394" s="7" t="s">
        <v>31</v>
      </c>
      <c r="N8394" s="7" t="s">
        <v>228</v>
      </c>
      <c r="O8394" s="7" t="s">
        <v>229</v>
      </c>
      <c r="P8394" s="7" t="s">
        <v>26059</v>
      </c>
      <c r="Q8394" s="7" t="s">
        <v>46</v>
      </c>
      <c r="R8394" s="7" t="s">
        <v>26060</v>
      </c>
      <c r="S8394" s="7" t="s">
        <v>37</v>
      </c>
      <c r="T8394" s="7" t="s">
        <v>60</v>
      </c>
      <c r="U8394" s="7" t="s">
        <v>61</v>
      </c>
      <c r="V8394" s="10">
        <v>10696.38</v>
      </c>
      <c r="W8394" s="6">
        <v>9</v>
      </c>
      <c r="X8394" s="11">
        <v>0</v>
      </c>
      <c r="Y8394" s="10">
        <v>4021.62</v>
      </c>
      <c r="Z8394" s="30">
        <f t="shared" si="657"/>
        <v>0.37597953700223818</v>
      </c>
    </row>
    <row r="8395" spans="1:26">
      <c r="A8395" s="27">
        <v>8394</v>
      </c>
      <c r="B8395" s="14" t="s">
        <v>26061</v>
      </c>
      <c r="C8395" s="15">
        <v>44543</v>
      </c>
      <c r="D8395" s="12">
        <f t="shared" si="654"/>
        <v>2021</v>
      </c>
      <c r="E8395" s="12">
        <f t="shared" si="655"/>
        <v>12</v>
      </c>
      <c r="F8395" s="15" t="str">
        <f t="shared" si="656"/>
        <v>2021-12</v>
      </c>
      <c r="G8395" s="15">
        <v>44549</v>
      </c>
      <c r="H8395" s="23">
        <f t="shared" si="658"/>
        <v>6</v>
      </c>
      <c r="I8395" s="14" t="s">
        <v>27</v>
      </c>
      <c r="J8395" s="14" t="s">
        <v>5155</v>
      </c>
      <c r="K8395" s="14" t="s">
        <v>698</v>
      </c>
      <c r="L8395" s="14" t="s">
        <v>83</v>
      </c>
      <c r="M8395" s="14" t="s">
        <v>31</v>
      </c>
      <c r="N8395" s="14" t="s">
        <v>32</v>
      </c>
      <c r="O8395" s="14" t="s">
        <v>33</v>
      </c>
      <c r="P8395" s="14" t="s">
        <v>23606</v>
      </c>
      <c r="Q8395" s="14" t="s">
        <v>35</v>
      </c>
      <c r="R8395" s="14" t="s">
        <v>26062</v>
      </c>
      <c r="S8395" s="14" t="s">
        <v>48</v>
      </c>
      <c r="T8395" s="14" t="s">
        <v>78</v>
      </c>
      <c r="U8395" s="14" t="s">
        <v>956</v>
      </c>
      <c r="V8395" s="16">
        <v>693.28</v>
      </c>
      <c r="W8395" s="13">
        <v>12</v>
      </c>
      <c r="X8395" s="17">
        <v>0.5</v>
      </c>
      <c r="Y8395" s="16">
        <v>-68</v>
      </c>
      <c r="Z8395" s="31">
        <f t="shared" si="657"/>
        <v>-9.8084468036002778E-2</v>
      </c>
    </row>
    <row r="8396" spans="1:26">
      <c r="A8396" s="26">
        <v>8395</v>
      </c>
      <c r="B8396" s="7" t="s">
        <v>26063</v>
      </c>
      <c r="C8396" s="8">
        <v>44732</v>
      </c>
      <c r="D8396" s="12">
        <f t="shared" si="654"/>
        <v>2022</v>
      </c>
      <c r="E8396" s="12">
        <f t="shared" si="655"/>
        <v>6</v>
      </c>
      <c r="F8396" s="8" t="str">
        <f t="shared" si="656"/>
        <v>2022-06</v>
      </c>
      <c r="G8396" s="8">
        <v>44732</v>
      </c>
      <c r="H8396" s="23">
        <f t="shared" si="658"/>
        <v>0</v>
      </c>
      <c r="I8396" s="7" t="s">
        <v>63</v>
      </c>
      <c r="J8396" s="7" t="s">
        <v>637</v>
      </c>
      <c r="K8396" s="7" t="s">
        <v>638</v>
      </c>
      <c r="L8396" s="7" t="s">
        <v>83</v>
      </c>
      <c r="M8396" s="7" t="s">
        <v>31</v>
      </c>
      <c r="N8396" s="7" t="s">
        <v>134</v>
      </c>
      <c r="O8396" s="7" t="s">
        <v>135</v>
      </c>
      <c r="P8396" s="7" t="s">
        <v>22329</v>
      </c>
      <c r="Q8396" s="7" t="s">
        <v>58</v>
      </c>
      <c r="R8396" s="7" t="s">
        <v>26064</v>
      </c>
      <c r="S8396" s="7" t="s">
        <v>48</v>
      </c>
      <c r="T8396" s="7" t="s">
        <v>69</v>
      </c>
      <c r="U8396" s="7" t="s">
        <v>475</v>
      </c>
      <c r="V8396" s="10">
        <v>694.92</v>
      </c>
      <c r="W8396" s="6">
        <v>5</v>
      </c>
      <c r="X8396" s="11">
        <v>0.4</v>
      </c>
      <c r="Y8396" s="10">
        <v>164.4</v>
      </c>
      <c r="Z8396" s="30">
        <f t="shared" si="657"/>
        <v>0.2365739941288206</v>
      </c>
    </row>
    <row r="8397" spans="1:26">
      <c r="A8397" s="27">
        <v>8396</v>
      </c>
      <c r="B8397" s="14" t="s">
        <v>26065</v>
      </c>
      <c r="C8397" s="15">
        <v>45485</v>
      </c>
      <c r="D8397" s="12">
        <f t="shared" si="654"/>
        <v>2024</v>
      </c>
      <c r="E8397" s="12">
        <f t="shared" si="655"/>
        <v>7</v>
      </c>
      <c r="F8397" s="15" t="str">
        <f t="shared" si="656"/>
        <v>2024-07</v>
      </c>
      <c r="G8397" s="15">
        <v>45488</v>
      </c>
      <c r="H8397" s="23">
        <f t="shared" si="658"/>
        <v>3</v>
      </c>
      <c r="I8397" s="14" t="s">
        <v>122</v>
      </c>
      <c r="J8397" s="14" t="s">
        <v>1369</v>
      </c>
      <c r="K8397" s="14" t="s">
        <v>1370</v>
      </c>
      <c r="L8397" s="14" t="s">
        <v>83</v>
      </c>
      <c r="M8397" s="14" t="s">
        <v>31</v>
      </c>
      <c r="N8397" s="14" t="s">
        <v>116</v>
      </c>
      <c r="O8397" s="14" t="s">
        <v>117</v>
      </c>
      <c r="P8397" s="14" t="s">
        <v>8696</v>
      </c>
      <c r="Q8397" s="14" t="s">
        <v>58</v>
      </c>
      <c r="R8397" s="14" t="s">
        <v>26066</v>
      </c>
      <c r="S8397" s="14" t="s">
        <v>37</v>
      </c>
      <c r="T8397" s="14" t="s">
        <v>208</v>
      </c>
      <c r="U8397" s="14" t="s">
        <v>408</v>
      </c>
      <c r="V8397" s="16">
        <v>4719.6099999999997</v>
      </c>
      <c r="W8397" s="13">
        <v>10</v>
      </c>
      <c r="X8397" s="17">
        <v>0.5</v>
      </c>
      <c r="Y8397" s="16">
        <v>-343.69</v>
      </c>
      <c r="Z8397" s="31">
        <f t="shared" si="657"/>
        <v>-7.2821695012935395E-2</v>
      </c>
    </row>
    <row r="8398" spans="1:26">
      <c r="A8398" s="26">
        <v>8397</v>
      </c>
      <c r="B8398" s="7" t="s">
        <v>26067</v>
      </c>
      <c r="C8398" s="8">
        <v>44404</v>
      </c>
      <c r="D8398" s="12">
        <f t="shared" si="654"/>
        <v>2021</v>
      </c>
      <c r="E8398" s="12">
        <f t="shared" si="655"/>
        <v>7</v>
      </c>
      <c r="F8398" s="8" t="str">
        <f t="shared" si="656"/>
        <v>2021-07</v>
      </c>
      <c r="G8398" s="8">
        <v>44407</v>
      </c>
      <c r="H8398" s="23">
        <f t="shared" si="658"/>
        <v>3</v>
      </c>
      <c r="I8398" s="7" t="s">
        <v>122</v>
      </c>
      <c r="J8398" s="7" t="s">
        <v>3914</v>
      </c>
      <c r="K8398" s="7" t="s">
        <v>3915</v>
      </c>
      <c r="L8398" s="7" t="s">
        <v>66</v>
      </c>
      <c r="M8398" s="7" t="s">
        <v>31</v>
      </c>
      <c r="N8398" s="7" t="s">
        <v>134</v>
      </c>
      <c r="O8398" s="7" t="s">
        <v>135</v>
      </c>
      <c r="P8398" s="7" t="s">
        <v>26068</v>
      </c>
      <c r="Q8398" s="7" t="s">
        <v>58</v>
      </c>
      <c r="R8398" s="7" t="s">
        <v>26069</v>
      </c>
      <c r="S8398" s="7" t="s">
        <v>110</v>
      </c>
      <c r="T8398" s="7" t="s">
        <v>223</v>
      </c>
      <c r="U8398" s="7" t="s">
        <v>449</v>
      </c>
      <c r="V8398" s="10">
        <v>1515.3</v>
      </c>
      <c r="W8398" s="6">
        <v>5</v>
      </c>
      <c r="X8398" s="11">
        <v>0.3</v>
      </c>
      <c r="Y8398" s="10">
        <v>-234.92</v>
      </c>
      <c r="Z8398" s="30">
        <f t="shared" si="657"/>
        <v>-0.15503200686332738</v>
      </c>
    </row>
    <row r="8399" spans="1:26">
      <c r="A8399" s="27">
        <v>8398</v>
      </c>
      <c r="B8399" s="14" t="s">
        <v>26070</v>
      </c>
      <c r="C8399" s="15">
        <v>45620</v>
      </c>
      <c r="D8399" s="12">
        <f t="shared" si="654"/>
        <v>2024</v>
      </c>
      <c r="E8399" s="12">
        <f t="shared" si="655"/>
        <v>11</v>
      </c>
      <c r="F8399" s="15" t="str">
        <f t="shared" si="656"/>
        <v>2024-11</v>
      </c>
      <c r="G8399" s="15">
        <v>45620</v>
      </c>
      <c r="H8399" s="23">
        <f t="shared" si="658"/>
        <v>0</v>
      </c>
      <c r="I8399" s="14" t="s">
        <v>63</v>
      </c>
      <c r="J8399" s="14" t="s">
        <v>2323</v>
      </c>
      <c r="K8399" s="14" t="s">
        <v>2324</v>
      </c>
      <c r="L8399" s="14" t="s">
        <v>83</v>
      </c>
      <c r="M8399" s="14" t="s">
        <v>31</v>
      </c>
      <c r="N8399" s="14" t="s">
        <v>313</v>
      </c>
      <c r="O8399" s="14" t="s">
        <v>314</v>
      </c>
      <c r="P8399" s="14" t="s">
        <v>26071</v>
      </c>
      <c r="Q8399" s="14" t="s">
        <v>146</v>
      </c>
      <c r="R8399" s="14" t="s">
        <v>26072</v>
      </c>
      <c r="S8399" s="14" t="s">
        <v>110</v>
      </c>
      <c r="T8399" s="14" t="s">
        <v>243</v>
      </c>
      <c r="U8399" s="14" t="s">
        <v>339</v>
      </c>
      <c r="V8399" s="16">
        <v>156.9</v>
      </c>
      <c r="W8399" s="13">
        <v>3</v>
      </c>
      <c r="X8399" s="17">
        <v>0.4</v>
      </c>
      <c r="Y8399" s="16">
        <v>24.97</v>
      </c>
      <c r="Z8399" s="31">
        <f t="shared" si="657"/>
        <v>0.15914595283620139</v>
      </c>
    </row>
    <row r="8400" spans="1:26">
      <c r="A8400" s="26">
        <v>8399</v>
      </c>
      <c r="B8400" s="7" t="s">
        <v>26073</v>
      </c>
      <c r="C8400" s="8">
        <v>45104</v>
      </c>
      <c r="D8400" s="12">
        <f t="shared" si="654"/>
        <v>2023</v>
      </c>
      <c r="E8400" s="12">
        <f t="shared" si="655"/>
        <v>6</v>
      </c>
      <c r="F8400" s="8" t="str">
        <f t="shared" si="656"/>
        <v>2023-06</v>
      </c>
      <c r="G8400" s="8">
        <v>45104</v>
      </c>
      <c r="H8400" s="23">
        <f t="shared" si="658"/>
        <v>0</v>
      </c>
      <c r="I8400" s="7" t="s">
        <v>63</v>
      </c>
      <c r="J8400" s="7" t="s">
        <v>1145</v>
      </c>
      <c r="K8400" s="7" t="s">
        <v>1146</v>
      </c>
      <c r="L8400" s="7" t="s">
        <v>83</v>
      </c>
      <c r="M8400" s="7" t="s">
        <v>31</v>
      </c>
      <c r="N8400" s="7" t="s">
        <v>74</v>
      </c>
      <c r="O8400" s="7" t="s">
        <v>75</v>
      </c>
      <c r="P8400" s="7" t="s">
        <v>26074</v>
      </c>
      <c r="Q8400" s="7" t="s">
        <v>46</v>
      </c>
      <c r="R8400" s="7" t="s">
        <v>26075</v>
      </c>
      <c r="S8400" s="7" t="s">
        <v>48</v>
      </c>
      <c r="T8400" s="7" t="s">
        <v>434</v>
      </c>
      <c r="U8400" s="7" t="s">
        <v>1113</v>
      </c>
      <c r="V8400" s="10">
        <v>832.83</v>
      </c>
      <c r="W8400" s="6">
        <v>4</v>
      </c>
      <c r="X8400" s="11">
        <v>0.2</v>
      </c>
      <c r="Y8400" s="10">
        <v>207.27</v>
      </c>
      <c r="Z8400" s="30">
        <f t="shared" si="657"/>
        <v>0.24887432008933397</v>
      </c>
    </row>
    <row r="8401" spans="1:26">
      <c r="A8401" s="27">
        <v>8400</v>
      </c>
      <c r="B8401" s="14" t="s">
        <v>26076</v>
      </c>
      <c r="C8401" s="15">
        <v>44701</v>
      </c>
      <c r="D8401" s="12">
        <f t="shared" si="654"/>
        <v>2022</v>
      </c>
      <c r="E8401" s="12">
        <f t="shared" si="655"/>
        <v>5</v>
      </c>
      <c r="F8401" s="15" t="str">
        <f t="shared" si="656"/>
        <v>2022-05</v>
      </c>
      <c r="G8401" s="15">
        <v>44703</v>
      </c>
      <c r="H8401" s="23">
        <f t="shared" si="658"/>
        <v>2</v>
      </c>
      <c r="I8401" s="14" t="s">
        <v>122</v>
      </c>
      <c r="J8401" s="14" t="s">
        <v>420</v>
      </c>
      <c r="K8401" s="14" t="s">
        <v>421</v>
      </c>
      <c r="L8401" s="14" t="s">
        <v>66</v>
      </c>
      <c r="M8401" s="14" t="s">
        <v>31</v>
      </c>
      <c r="N8401" s="14" t="s">
        <v>116</v>
      </c>
      <c r="O8401" s="14" t="s">
        <v>117</v>
      </c>
      <c r="P8401" s="14" t="s">
        <v>26020</v>
      </c>
      <c r="Q8401" s="14" t="s">
        <v>58</v>
      </c>
      <c r="R8401" s="14" t="s">
        <v>26077</v>
      </c>
      <c r="S8401" s="14" t="s">
        <v>110</v>
      </c>
      <c r="T8401" s="14" t="s">
        <v>111</v>
      </c>
      <c r="U8401" s="14" t="s">
        <v>112</v>
      </c>
      <c r="V8401" s="16">
        <v>21482.15</v>
      </c>
      <c r="W8401" s="13">
        <v>14</v>
      </c>
      <c r="X8401" s="17">
        <v>0</v>
      </c>
      <c r="Y8401" s="16">
        <v>1954.66</v>
      </c>
      <c r="Z8401" s="31">
        <f t="shared" si="657"/>
        <v>9.0989961433096775E-2</v>
      </c>
    </row>
    <row r="8402" spans="1:26">
      <c r="A8402" s="26">
        <v>8401</v>
      </c>
      <c r="B8402" s="7" t="s">
        <v>26078</v>
      </c>
      <c r="C8402" s="8">
        <v>45310</v>
      </c>
      <c r="D8402" s="12">
        <f t="shared" si="654"/>
        <v>2024</v>
      </c>
      <c r="E8402" s="12">
        <f t="shared" si="655"/>
        <v>1</v>
      </c>
      <c r="F8402" s="8" t="str">
        <f t="shared" si="656"/>
        <v>2024-01</v>
      </c>
      <c r="G8402" s="8">
        <v>45312</v>
      </c>
      <c r="H8402" s="23">
        <f t="shared" si="658"/>
        <v>2</v>
      </c>
      <c r="I8402" s="7" t="s">
        <v>122</v>
      </c>
      <c r="J8402" s="7" t="s">
        <v>7956</v>
      </c>
      <c r="K8402" s="7" t="s">
        <v>5424</v>
      </c>
      <c r="L8402" s="7" t="s">
        <v>83</v>
      </c>
      <c r="M8402" s="7" t="s">
        <v>31</v>
      </c>
      <c r="N8402" s="7" t="s">
        <v>204</v>
      </c>
      <c r="O8402" s="7" t="s">
        <v>205</v>
      </c>
      <c r="P8402" s="7" t="s">
        <v>26079</v>
      </c>
      <c r="Q8402" s="7" t="s">
        <v>146</v>
      </c>
      <c r="R8402" s="7" t="s">
        <v>26080</v>
      </c>
      <c r="S8402" s="7" t="s">
        <v>48</v>
      </c>
      <c r="T8402" s="7" t="s">
        <v>49</v>
      </c>
      <c r="U8402" s="7" t="s">
        <v>120</v>
      </c>
      <c r="V8402" s="10">
        <v>586.79</v>
      </c>
      <c r="W8402" s="6">
        <v>2</v>
      </c>
      <c r="X8402" s="11">
        <v>0</v>
      </c>
      <c r="Y8402" s="10">
        <v>206.33</v>
      </c>
      <c r="Z8402" s="30">
        <f t="shared" si="657"/>
        <v>0.35162494248368242</v>
      </c>
    </row>
    <row r="8403" spans="1:26">
      <c r="A8403" s="27">
        <v>8402</v>
      </c>
      <c r="B8403" s="14" t="s">
        <v>26081</v>
      </c>
      <c r="C8403" s="15">
        <v>44267</v>
      </c>
      <c r="D8403" s="12">
        <f t="shared" si="654"/>
        <v>2021</v>
      </c>
      <c r="E8403" s="12">
        <f t="shared" si="655"/>
        <v>3</v>
      </c>
      <c r="F8403" s="15" t="str">
        <f t="shared" si="656"/>
        <v>2021-03</v>
      </c>
      <c r="G8403" s="15">
        <v>44267</v>
      </c>
      <c r="H8403" s="23">
        <f t="shared" si="658"/>
        <v>0</v>
      </c>
      <c r="I8403" s="14" t="s">
        <v>63</v>
      </c>
      <c r="J8403" s="14" t="s">
        <v>1605</v>
      </c>
      <c r="K8403" s="14" t="s">
        <v>1606</v>
      </c>
      <c r="L8403" s="14" t="s">
        <v>30</v>
      </c>
      <c r="M8403" s="14" t="s">
        <v>31</v>
      </c>
      <c r="N8403" s="14" t="s">
        <v>313</v>
      </c>
      <c r="O8403" s="14" t="s">
        <v>314</v>
      </c>
      <c r="P8403" s="14" t="s">
        <v>26082</v>
      </c>
      <c r="Q8403" s="14" t="s">
        <v>146</v>
      </c>
      <c r="R8403" s="14" t="s">
        <v>26083</v>
      </c>
      <c r="S8403" s="14" t="s">
        <v>37</v>
      </c>
      <c r="T8403" s="14" t="s">
        <v>38</v>
      </c>
      <c r="U8403" s="14" t="s">
        <v>177</v>
      </c>
      <c r="V8403" s="16">
        <v>1967.63</v>
      </c>
      <c r="W8403" s="13">
        <v>3</v>
      </c>
      <c r="X8403" s="17">
        <v>0.4</v>
      </c>
      <c r="Y8403" s="16">
        <v>735.33</v>
      </c>
      <c r="Z8403" s="31">
        <f t="shared" si="657"/>
        <v>0.37371355386937583</v>
      </c>
    </row>
    <row r="8404" spans="1:26">
      <c r="A8404" s="26">
        <v>8403</v>
      </c>
      <c r="B8404" s="7" t="s">
        <v>26084</v>
      </c>
      <c r="C8404" s="8">
        <v>45117</v>
      </c>
      <c r="D8404" s="12">
        <f t="shared" si="654"/>
        <v>2023</v>
      </c>
      <c r="E8404" s="12">
        <f t="shared" si="655"/>
        <v>7</v>
      </c>
      <c r="F8404" s="8" t="str">
        <f t="shared" si="656"/>
        <v>2023-07</v>
      </c>
      <c r="G8404" s="8">
        <v>45123</v>
      </c>
      <c r="H8404" s="23">
        <f t="shared" si="658"/>
        <v>6</v>
      </c>
      <c r="I8404" s="7" t="s">
        <v>52</v>
      </c>
      <c r="J8404" s="7" t="s">
        <v>7341</v>
      </c>
      <c r="K8404" s="7" t="s">
        <v>3482</v>
      </c>
      <c r="L8404" s="7" t="s">
        <v>66</v>
      </c>
      <c r="M8404" s="7" t="s">
        <v>31</v>
      </c>
      <c r="N8404" s="7" t="s">
        <v>166</v>
      </c>
      <c r="O8404" s="7" t="s">
        <v>167</v>
      </c>
      <c r="P8404" s="7" t="s">
        <v>26085</v>
      </c>
      <c r="Q8404" s="7" t="s">
        <v>35</v>
      </c>
      <c r="R8404" s="7" t="s">
        <v>26086</v>
      </c>
      <c r="S8404" s="7" t="s">
        <v>48</v>
      </c>
      <c r="T8404" s="7" t="s">
        <v>298</v>
      </c>
      <c r="U8404" s="7" t="s">
        <v>299</v>
      </c>
      <c r="V8404" s="10">
        <v>369.59</v>
      </c>
      <c r="W8404" s="6">
        <v>10</v>
      </c>
      <c r="X8404" s="11">
        <v>0.3</v>
      </c>
      <c r="Y8404" s="10">
        <v>10.74</v>
      </c>
      <c r="Z8404" s="30">
        <f t="shared" si="657"/>
        <v>2.9059227792959767E-2</v>
      </c>
    </row>
    <row r="8405" spans="1:26">
      <c r="A8405" s="27">
        <v>8404</v>
      </c>
      <c r="B8405" s="14" t="s">
        <v>26087</v>
      </c>
      <c r="C8405" s="15">
        <v>45375</v>
      </c>
      <c r="D8405" s="12">
        <f t="shared" si="654"/>
        <v>2024</v>
      </c>
      <c r="E8405" s="12">
        <f t="shared" si="655"/>
        <v>3</v>
      </c>
      <c r="F8405" s="15" t="str">
        <f t="shared" si="656"/>
        <v>2024-03</v>
      </c>
      <c r="G8405" s="15">
        <v>45376</v>
      </c>
      <c r="H8405" s="23">
        <f t="shared" si="658"/>
        <v>1</v>
      </c>
      <c r="I8405" s="14" t="s">
        <v>122</v>
      </c>
      <c r="J8405" s="14" t="s">
        <v>2234</v>
      </c>
      <c r="K8405" s="14" t="s">
        <v>2235</v>
      </c>
      <c r="L8405" s="14" t="s">
        <v>30</v>
      </c>
      <c r="M8405" s="14" t="s">
        <v>31</v>
      </c>
      <c r="N8405" s="14" t="s">
        <v>181</v>
      </c>
      <c r="O8405" s="14" t="s">
        <v>107</v>
      </c>
      <c r="P8405" s="14" t="s">
        <v>19005</v>
      </c>
      <c r="Q8405" s="14" t="s">
        <v>35</v>
      </c>
      <c r="R8405" s="14" t="s">
        <v>26088</v>
      </c>
      <c r="S8405" s="14" t="s">
        <v>37</v>
      </c>
      <c r="T8405" s="14" t="s">
        <v>60</v>
      </c>
      <c r="U8405" s="14" t="s">
        <v>162</v>
      </c>
      <c r="V8405" s="16">
        <v>410.79</v>
      </c>
      <c r="W8405" s="13">
        <v>1</v>
      </c>
      <c r="X8405" s="17">
        <v>0.3</v>
      </c>
      <c r="Y8405" s="16">
        <v>7.11</v>
      </c>
      <c r="Z8405" s="31">
        <f t="shared" si="657"/>
        <v>1.7308113634703862E-2</v>
      </c>
    </row>
    <row r="8406" spans="1:26">
      <c r="A8406" s="26">
        <v>8405</v>
      </c>
      <c r="B8406" s="7" t="s">
        <v>26089</v>
      </c>
      <c r="C8406" s="8">
        <v>44737</v>
      </c>
      <c r="D8406" s="12">
        <f t="shared" si="654"/>
        <v>2022</v>
      </c>
      <c r="E8406" s="12">
        <f t="shared" si="655"/>
        <v>6</v>
      </c>
      <c r="F8406" s="8" t="str">
        <f t="shared" si="656"/>
        <v>2022-06</v>
      </c>
      <c r="G8406" s="8">
        <v>44738</v>
      </c>
      <c r="H8406" s="23">
        <f t="shared" si="658"/>
        <v>1</v>
      </c>
      <c r="I8406" s="7" t="s">
        <v>122</v>
      </c>
      <c r="J8406" s="7" t="s">
        <v>12379</v>
      </c>
      <c r="K8406" s="7" t="s">
        <v>737</v>
      </c>
      <c r="L8406" s="7" t="s">
        <v>83</v>
      </c>
      <c r="M8406" s="7" t="s">
        <v>31</v>
      </c>
      <c r="N8406" s="7" t="s">
        <v>228</v>
      </c>
      <c r="O8406" s="7" t="s">
        <v>229</v>
      </c>
      <c r="P8406" s="7" t="s">
        <v>26090</v>
      </c>
      <c r="Q8406" s="7" t="s">
        <v>46</v>
      </c>
      <c r="R8406" s="7" t="s">
        <v>26091</v>
      </c>
      <c r="S8406" s="7" t="s">
        <v>110</v>
      </c>
      <c r="T8406" s="7" t="s">
        <v>148</v>
      </c>
      <c r="U8406" s="7" t="s">
        <v>149</v>
      </c>
      <c r="V8406" s="10">
        <v>623.61</v>
      </c>
      <c r="W8406" s="6">
        <v>1</v>
      </c>
      <c r="X8406" s="11">
        <v>0.3</v>
      </c>
      <c r="Y8406" s="10">
        <v>43.03</v>
      </c>
      <c r="Z8406" s="30">
        <f t="shared" si="657"/>
        <v>6.900145924536169E-2</v>
      </c>
    </row>
    <row r="8407" spans="1:26">
      <c r="A8407" s="27">
        <v>8406</v>
      </c>
      <c r="B8407" s="14" t="s">
        <v>26092</v>
      </c>
      <c r="C8407" s="15">
        <v>45142</v>
      </c>
      <c r="D8407" s="12">
        <f t="shared" si="654"/>
        <v>2023</v>
      </c>
      <c r="E8407" s="12">
        <f t="shared" si="655"/>
        <v>8</v>
      </c>
      <c r="F8407" s="15" t="str">
        <f t="shared" si="656"/>
        <v>2023-08</v>
      </c>
      <c r="G8407" s="15">
        <v>45143</v>
      </c>
      <c r="H8407" s="23">
        <f t="shared" si="658"/>
        <v>1</v>
      </c>
      <c r="I8407" s="14" t="s">
        <v>122</v>
      </c>
      <c r="J8407" s="14" t="s">
        <v>2658</v>
      </c>
      <c r="K8407" s="14" t="s">
        <v>2659</v>
      </c>
      <c r="L8407" s="14" t="s">
        <v>66</v>
      </c>
      <c r="M8407" s="14" t="s">
        <v>31</v>
      </c>
      <c r="N8407" s="14" t="s">
        <v>125</v>
      </c>
      <c r="O8407" s="14" t="s">
        <v>126</v>
      </c>
      <c r="P8407" s="14" t="s">
        <v>26093</v>
      </c>
      <c r="Q8407" s="14" t="s">
        <v>58</v>
      </c>
      <c r="R8407" s="14" t="s">
        <v>26094</v>
      </c>
      <c r="S8407" s="14" t="s">
        <v>110</v>
      </c>
      <c r="T8407" s="14" t="s">
        <v>243</v>
      </c>
      <c r="U8407" s="14" t="s">
        <v>244</v>
      </c>
      <c r="V8407" s="16">
        <v>11978.45</v>
      </c>
      <c r="W8407" s="13">
        <v>11</v>
      </c>
      <c r="X8407" s="17">
        <v>0.4</v>
      </c>
      <c r="Y8407" s="16">
        <v>-192.21</v>
      </c>
      <c r="Z8407" s="31">
        <f t="shared" si="657"/>
        <v>-1.6046316510065994E-2</v>
      </c>
    </row>
    <row r="8408" spans="1:26">
      <c r="A8408" s="26">
        <v>8407</v>
      </c>
      <c r="B8408" s="7" t="s">
        <v>26095</v>
      </c>
      <c r="C8408" s="8">
        <v>44686</v>
      </c>
      <c r="D8408" s="12">
        <f t="shared" si="654"/>
        <v>2022</v>
      </c>
      <c r="E8408" s="12">
        <f t="shared" si="655"/>
        <v>5</v>
      </c>
      <c r="F8408" s="8" t="str">
        <f t="shared" si="656"/>
        <v>2022-05</v>
      </c>
      <c r="G8408" s="8">
        <v>44689</v>
      </c>
      <c r="H8408" s="23">
        <f t="shared" si="658"/>
        <v>3</v>
      </c>
      <c r="I8408" s="7" t="s">
        <v>122</v>
      </c>
      <c r="J8408" s="7" t="s">
        <v>1805</v>
      </c>
      <c r="K8408" s="7" t="s">
        <v>1806</v>
      </c>
      <c r="L8408" s="7" t="s">
        <v>66</v>
      </c>
      <c r="M8408" s="7" t="s">
        <v>31</v>
      </c>
      <c r="N8408" s="7" t="s">
        <v>143</v>
      </c>
      <c r="O8408" s="7" t="s">
        <v>144</v>
      </c>
      <c r="P8408" s="7" t="s">
        <v>26096</v>
      </c>
      <c r="Q8408" s="7" t="s">
        <v>146</v>
      </c>
      <c r="R8408" s="7" t="s">
        <v>26097</v>
      </c>
      <c r="S8408" s="7" t="s">
        <v>110</v>
      </c>
      <c r="T8408" s="7" t="s">
        <v>148</v>
      </c>
      <c r="U8408" s="7" t="s">
        <v>237</v>
      </c>
      <c r="V8408" s="10">
        <v>10873.71</v>
      </c>
      <c r="W8408" s="6">
        <v>12</v>
      </c>
      <c r="X8408" s="11">
        <v>0.5</v>
      </c>
      <c r="Y8408" s="10">
        <v>-1232.0999999999999</v>
      </c>
      <c r="Z8408" s="30">
        <f t="shared" si="657"/>
        <v>-0.11330999263360896</v>
      </c>
    </row>
    <row r="8409" spans="1:26">
      <c r="A8409" s="27">
        <v>8408</v>
      </c>
      <c r="B8409" s="14" t="s">
        <v>26098</v>
      </c>
      <c r="C8409" s="15">
        <v>44999</v>
      </c>
      <c r="D8409" s="12">
        <f t="shared" si="654"/>
        <v>2023</v>
      </c>
      <c r="E8409" s="12">
        <f t="shared" si="655"/>
        <v>3</v>
      </c>
      <c r="F8409" s="15" t="str">
        <f t="shared" si="656"/>
        <v>2023-03</v>
      </c>
      <c r="G8409" s="15">
        <v>45007</v>
      </c>
      <c r="H8409" s="23">
        <f t="shared" si="658"/>
        <v>8</v>
      </c>
      <c r="I8409" s="14" t="s">
        <v>27</v>
      </c>
      <c r="J8409" s="14" t="s">
        <v>622</v>
      </c>
      <c r="K8409" s="14" t="s">
        <v>165</v>
      </c>
      <c r="L8409" s="14" t="s">
        <v>30</v>
      </c>
      <c r="M8409" s="14" t="s">
        <v>31</v>
      </c>
      <c r="N8409" s="14" t="s">
        <v>153</v>
      </c>
      <c r="O8409" s="14" t="s">
        <v>154</v>
      </c>
      <c r="P8409" s="14" t="s">
        <v>26099</v>
      </c>
      <c r="Q8409" s="14" t="s">
        <v>146</v>
      </c>
      <c r="R8409" s="14" t="s">
        <v>26100</v>
      </c>
      <c r="S8409" s="14" t="s">
        <v>37</v>
      </c>
      <c r="T8409" s="14" t="s">
        <v>38</v>
      </c>
      <c r="U8409" s="14" t="s">
        <v>177</v>
      </c>
      <c r="V8409" s="16">
        <v>1463.34</v>
      </c>
      <c r="W8409" s="13">
        <v>2</v>
      </c>
      <c r="X8409" s="17">
        <v>0</v>
      </c>
      <c r="Y8409" s="16">
        <v>550.34</v>
      </c>
      <c r="Z8409" s="31">
        <f t="shared" si="657"/>
        <v>0.37608484699386341</v>
      </c>
    </row>
    <row r="8410" spans="1:26">
      <c r="A8410" s="26">
        <v>8409</v>
      </c>
      <c r="B8410" s="7" t="s">
        <v>26101</v>
      </c>
      <c r="C8410" s="8">
        <v>44590</v>
      </c>
      <c r="D8410" s="12">
        <f t="shared" si="654"/>
        <v>2022</v>
      </c>
      <c r="E8410" s="12">
        <f t="shared" si="655"/>
        <v>1</v>
      </c>
      <c r="F8410" s="8" t="str">
        <f t="shared" si="656"/>
        <v>2022-01</v>
      </c>
      <c r="G8410" s="8">
        <v>44594</v>
      </c>
      <c r="H8410" s="23">
        <f t="shared" si="658"/>
        <v>4</v>
      </c>
      <c r="I8410" s="7" t="s">
        <v>52</v>
      </c>
      <c r="J8410" s="7" t="s">
        <v>5338</v>
      </c>
      <c r="K8410" s="7" t="s">
        <v>5339</v>
      </c>
      <c r="L8410" s="7" t="s">
        <v>66</v>
      </c>
      <c r="M8410" s="7" t="s">
        <v>31</v>
      </c>
      <c r="N8410" s="7" t="s">
        <v>213</v>
      </c>
      <c r="O8410" s="7" t="s">
        <v>92</v>
      </c>
      <c r="P8410" s="7" t="s">
        <v>26102</v>
      </c>
      <c r="Q8410" s="7" t="s">
        <v>46</v>
      </c>
      <c r="R8410" s="7" t="s">
        <v>26103</v>
      </c>
      <c r="S8410" s="7" t="s">
        <v>37</v>
      </c>
      <c r="T8410" s="7" t="s">
        <v>170</v>
      </c>
      <c r="U8410" s="7" t="s">
        <v>189</v>
      </c>
      <c r="V8410" s="10">
        <v>4032.91</v>
      </c>
      <c r="W8410" s="6">
        <v>14</v>
      </c>
      <c r="X8410" s="11">
        <v>0.2</v>
      </c>
      <c r="Y8410" s="10">
        <v>1254.6400000000001</v>
      </c>
      <c r="Z8410" s="30">
        <f t="shared" si="657"/>
        <v>0.31110042128388687</v>
      </c>
    </row>
    <row r="8411" spans="1:26">
      <c r="A8411" s="27">
        <v>8410</v>
      </c>
      <c r="B8411" s="14" t="s">
        <v>26104</v>
      </c>
      <c r="C8411" s="15">
        <v>44752</v>
      </c>
      <c r="D8411" s="12">
        <f t="shared" si="654"/>
        <v>2022</v>
      </c>
      <c r="E8411" s="12">
        <f t="shared" si="655"/>
        <v>7</v>
      </c>
      <c r="F8411" s="15" t="str">
        <f t="shared" si="656"/>
        <v>2022-07</v>
      </c>
      <c r="G8411" s="15">
        <v>44757</v>
      </c>
      <c r="H8411" s="23">
        <f t="shared" si="658"/>
        <v>5</v>
      </c>
      <c r="I8411" s="14" t="s">
        <v>52</v>
      </c>
      <c r="J8411" s="14" t="s">
        <v>1708</v>
      </c>
      <c r="K8411" s="14" t="s">
        <v>1709</v>
      </c>
      <c r="L8411" s="14" t="s">
        <v>66</v>
      </c>
      <c r="M8411" s="14" t="s">
        <v>31</v>
      </c>
      <c r="N8411" s="14" t="s">
        <v>91</v>
      </c>
      <c r="O8411" s="14" t="s">
        <v>92</v>
      </c>
      <c r="P8411" s="14" t="s">
        <v>26105</v>
      </c>
      <c r="Q8411" s="14" t="s">
        <v>46</v>
      </c>
      <c r="R8411" s="14" t="s">
        <v>26106</v>
      </c>
      <c r="S8411" s="14" t="s">
        <v>37</v>
      </c>
      <c r="T8411" s="14" t="s">
        <v>170</v>
      </c>
      <c r="U8411" s="14" t="s">
        <v>171</v>
      </c>
      <c r="V8411" s="16">
        <v>2617.88</v>
      </c>
      <c r="W8411" s="13">
        <v>3</v>
      </c>
      <c r="X8411" s="17">
        <v>0</v>
      </c>
      <c r="Y8411" s="16">
        <v>1003.81</v>
      </c>
      <c r="Z8411" s="31">
        <f t="shared" si="657"/>
        <v>0.38344385533332309</v>
      </c>
    </row>
    <row r="8412" spans="1:26">
      <c r="A8412" s="26">
        <v>8411</v>
      </c>
      <c r="B8412" s="7" t="s">
        <v>26107</v>
      </c>
      <c r="C8412" s="8">
        <v>44546</v>
      </c>
      <c r="D8412" s="12">
        <f t="shared" si="654"/>
        <v>2021</v>
      </c>
      <c r="E8412" s="12">
        <f t="shared" si="655"/>
        <v>12</v>
      </c>
      <c r="F8412" s="8" t="str">
        <f t="shared" si="656"/>
        <v>2021-12</v>
      </c>
      <c r="G8412" s="8">
        <v>44552</v>
      </c>
      <c r="H8412" s="23">
        <f t="shared" si="658"/>
        <v>6</v>
      </c>
      <c r="I8412" s="7" t="s">
        <v>52</v>
      </c>
      <c r="J8412" s="7" t="s">
        <v>3753</v>
      </c>
      <c r="K8412" s="7" t="s">
        <v>3754</v>
      </c>
      <c r="L8412" s="7" t="s">
        <v>83</v>
      </c>
      <c r="M8412" s="7" t="s">
        <v>31</v>
      </c>
      <c r="N8412" s="7" t="s">
        <v>213</v>
      </c>
      <c r="O8412" s="7" t="s">
        <v>92</v>
      </c>
      <c r="P8412" s="7" t="s">
        <v>26108</v>
      </c>
      <c r="Q8412" s="7" t="s">
        <v>46</v>
      </c>
      <c r="R8412" s="7" t="s">
        <v>26109</v>
      </c>
      <c r="S8412" s="7" t="s">
        <v>110</v>
      </c>
      <c r="T8412" s="7" t="s">
        <v>111</v>
      </c>
      <c r="U8412" s="7" t="s">
        <v>112</v>
      </c>
      <c r="V8412" s="10">
        <v>11579.76</v>
      </c>
      <c r="W8412" s="6">
        <v>14</v>
      </c>
      <c r="X8412" s="11">
        <v>0</v>
      </c>
      <c r="Y8412" s="10">
        <v>-1008.29</v>
      </c>
      <c r="Z8412" s="30">
        <f t="shared" si="657"/>
        <v>-8.7073479933953715E-2</v>
      </c>
    </row>
    <row r="8413" spans="1:26">
      <c r="A8413" s="27">
        <v>8412</v>
      </c>
      <c r="B8413" s="14" t="s">
        <v>26110</v>
      </c>
      <c r="C8413" s="15">
        <v>45277</v>
      </c>
      <c r="D8413" s="12">
        <f t="shared" si="654"/>
        <v>2023</v>
      </c>
      <c r="E8413" s="12">
        <f t="shared" si="655"/>
        <v>12</v>
      </c>
      <c r="F8413" s="15" t="str">
        <f t="shared" si="656"/>
        <v>2023-12</v>
      </c>
      <c r="G8413" s="15">
        <v>45283</v>
      </c>
      <c r="H8413" s="23">
        <f t="shared" si="658"/>
        <v>6</v>
      </c>
      <c r="I8413" s="14" t="s">
        <v>52</v>
      </c>
      <c r="J8413" s="14" t="s">
        <v>9329</v>
      </c>
      <c r="K8413" s="14" t="s">
        <v>2335</v>
      </c>
      <c r="L8413" s="14" t="s">
        <v>66</v>
      </c>
      <c r="M8413" s="14" t="s">
        <v>31</v>
      </c>
      <c r="N8413" s="14" t="s">
        <v>125</v>
      </c>
      <c r="O8413" s="14" t="s">
        <v>126</v>
      </c>
      <c r="P8413" s="14" t="s">
        <v>19657</v>
      </c>
      <c r="Q8413" s="14" t="s">
        <v>58</v>
      </c>
      <c r="R8413" s="14" t="s">
        <v>26111</v>
      </c>
      <c r="S8413" s="14" t="s">
        <v>48</v>
      </c>
      <c r="T8413" s="14" t="s">
        <v>138</v>
      </c>
      <c r="U8413" s="14" t="s">
        <v>139</v>
      </c>
      <c r="V8413" s="16">
        <v>820.29</v>
      </c>
      <c r="W8413" s="13">
        <v>11</v>
      </c>
      <c r="X8413" s="17">
        <v>0.4</v>
      </c>
      <c r="Y8413" s="16">
        <v>343.89</v>
      </c>
      <c r="Z8413" s="31">
        <f t="shared" si="657"/>
        <v>0.41922978458837729</v>
      </c>
    </row>
    <row r="8414" spans="1:26">
      <c r="A8414" s="26">
        <v>8413</v>
      </c>
      <c r="B8414" s="7" t="s">
        <v>26112</v>
      </c>
      <c r="C8414" s="8">
        <v>44616</v>
      </c>
      <c r="D8414" s="12">
        <f t="shared" si="654"/>
        <v>2022</v>
      </c>
      <c r="E8414" s="12">
        <f t="shared" si="655"/>
        <v>2</v>
      </c>
      <c r="F8414" s="8" t="str">
        <f t="shared" si="656"/>
        <v>2022-02</v>
      </c>
      <c r="G8414" s="8">
        <v>44616</v>
      </c>
      <c r="H8414" s="23">
        <f t="shared" si="658"/>
        <v>0</v>
      </c>
      <c r="I8414" s="7" t="s">
        <v>63</v>
      </c>
      <c r="J8414" s="7" t="s">
        <v>3146</v>
      </c>
      <c r="K8414" s="7" t="s">
        <v>842</v>
      </c>
      <c r="L8414" s="7" t="s">
        <v>30</v>
      </c>
      <c r="M8414" s="7" t="s">
        <v>31</v>
      </c>
      <c r="N8414" s="7" t="s">
        <v>32</v>
      </c>
      <c r="O8414" s="7" t="s">
        <v>33</v>
      </c>
      <c r="P8414" s="7" t="s">
        <v>26113</v>
      </c>
      <c r="Q8414" s="7" t="s">
        <v>35</v>
      </c>
      <c r="R8414" s="7" t="s">
        <v>26114</v>
      </c>
      <c r="S8414" s="7" t="s">
        <v>110</v>
      </c>
      <c r="T8414" s="7" t="s">
        <v>223</v>
      </c>
      <c r="U8414" s="7" t="s">
        <v>449</v>
      </c>
      <c r="V8414" s="10">
        <v>844.12</v>
      </c>
      <c r="W8414" s="6">
        <v>14</v>
      </c>
      <c r="X8414" s="11">
        <v>0</v>
      </c>
      <c r="Y8414" s="10">
        <v>48.25</v>
      </c>
      <c r="Z8414" s="30">
        <f t="shared" si="657"/>
        <v>5.7160119414301283E-2</v>
      </c>
    </row>
    <row r="8415" spans="1:26">
      <c r="A8415" s="27">
        <v>8414</v>
      </c>
      <c r="B8415" s="14" t="s">
        <v>26115</v>
      </c>
      <c r="C8415" s="15">
        <v>45335</v>
      </c>
      <c r="D8415" s="12">
        <f t="shared" si="654"/>
        <v>2024</v>
      </c>
      <c r="E8415" s="12">
        <f t="shared" si="655"/>
        <v>2</v>
      </c>
      <c r="F8415" s="15" t="str">
        <f t="shared" si="656"/>
        <v>2024-02</v>
      </c>
      <c r="G8415" s="15">
        <v>45338</v>
      </c>
      <c r="H8415" s="23">
        <f t="shared" si="658"/>
        <v>3</v>
      </c>
      <c r="I8415" s="14" t="s">
        <v>122</v>
      </c>
      <c r="J8415" s="14" t="s">
        <v>8619</v>
      </c>
      <c r="K8415" s="14" t="s">
        <v>3667</v>
      </c>
      <c r="L8415" s="14" t="s">
        <v>30</v>
      </c>
      <c r="M8415" s="14" t="s">
        <v>31</v>
      </c>
      <c r="N8415" s="14" t="s">
        <v>204</v>
      </c>
      <c r="O8415" s="14" t="s">
        <v>205</v>
      </c>
      <c r="P8415" s="14" t="s">
        <v>26116</v>
      </c>
      <c r="Q8415" s="14" t="s">
        <v>146</v>
      </c>
      <c r="R8415" s="14" t="s">
        <v>26117</v>
      </c>
      <c r="S8415" s="14" t="s">
        <v>110</v>
      </c>
      <c r="T8415" s="14" t="s">
        <v>148</v>
      </c>
      <c r="U8415" s="14" t="s">
        <v>232</v>
      </c>
      <c r="V8415" s="16">
        <v>8722.2000000000007</v>
      </c>
      <c r="W8415" s="13">
        <v>13</v>
      </c>
      <c r="X8415" s="17">
        <v>0</v>
      </c>
      <c r="Y8415" s="16">
        <v>297.23</v>
      </c>
      <c r="Z8415" s="31">
        <f t="shared" si="657"/>
        <v>3.4077411662195314E-2</v>
      </c>
    </row>
    <row r="8416" spans="1:26">
      <c r="A8416" s="26">
        <v>8415</v>
      </c>
      <c r="B8416" s="7" t="s">
        <v>26118</v>
      </c>
      <c r="C8416" s="8">
        <v>44787</v>
      </c>
      <c r="D8416" s="12">
        <f t="shared" si="654"/>
        <v>2022</v>
      </c>
      <c r="E8416" s="12">
        <f t="shared" si="655"/>
        <v>8</v>
      </c>
      <c r="F8416" s="8" t="str">
        <f t="shared" si="656"/>
        <v>2022-08</v>
      </c>
      <c r="G8416" s="8">
        <v>44793</v>
      </c>
      <c r="H8416" s="23">
        <f t="shared" si="658"/>
        <v>6</v>
      </c>
      <c r="I8416" s="7" t="s">
        <v>27</v>
      </c>
      <c r="J8416" s="7" t="s">
        <v>2824</v>
      </c>
      <c r="K8416" s="7" t="s">
        <v>2825</v>
      </c>
      <c r="L8416" s="7" t="s">
        <v>66</v>
      </c>
      <c r="M8416" s="7" t="s">
        <v>31</v>
      </c>
      <c r="N8416" s="7" t="s">
        <v>166</v>
      </c>
      <c r="O8416" s="7" t="s">
        <v>167</v>
      </c>
      <c r="P8416" s="7" t="s">
        <v>26119</v>
      </c>
      <c r="Q8416" s="7" t="s">
        <v>35</v>
      </c>
      <c r="R8416" s="7" t="s">
        <v>26120</v>
      </c>
      <c r="S8416" s="7" t="s">
        <v>48</v>
      </c>
      <c r="T8416" s="7" t="s">
        <v>49</v>
      </c>
      <c r="U8416" s="7" t="s">
        <v>120</v>
      </c>
      <c r="V8416" s="10">
        <v>1658.17</v>
      </c>
      <c r="W8416" s="6">
        <v>8</v>
      </c>
      <c r="X8416" s="11">
        <v>0</v>
      </c>
      <c r="Y8416" s="10">
        <v>-145.93</v>
      </c>
      <c r="Z8416" s="30">
        <f t="shared" si="657"/>
        <v>-8.8006657942189287E-2</v>
      </c>
    </row>
    <row r="8417" spans="1:26">
      <c r="A8417" s="27">
        <v>8416</v>
      </c>
      <c r="B8417" s="14" t="s">
        <v>26121</v>
      </c>
      <c r="C8417" s="15">
        <v>44796</v>
      </c>
      <c r="D8417" s="12">
        <f t="shared" si="654"/>
        <v>2022</v>
      </c>
      <c r="E8417" s="12">
        <f t="shared" si="655"/>
        <v>8</v>
      </c>
      <c r="F8417" s="15" t="str">
        <f t="shared" si="656"/>
        <v>2022-08</v>
      </c>
      <c r="G8417" s="15">
        <v>44796</v>
      </c>
      <c r="H8417" s="23">
        <f t="shared" si="658"/>
        <v>0</v>
      </c>
      <c r="I8417" s="14" t="s">
        <v>63</v>
      </c>
      <c r="J8417" s="14" t="s">
        <v>4264</v>
      </c>
      <c r="K8417" s="14" t="s">
        <v>4265</v>
      </c>
      <c r="L8417" s="14" t="s">
        <v>66</v>
      </c>
      <c r="M8417" s="14" t="s">
        <v>31</v>
      </c>
      <c r="N8417" s="14" t="s">
        <v>106</v>
      </c>
      <c r="O8417" s="14" t="s">
        <v>107</v>
      </c>
      <c r="P8417" s="14" t="s">
        <v>26122</v>
      </c>
      <c r="Q8417" s="14" t="s">
        <v>35</v>
      </c>
      <c r="R8417" s="14" t="s">
        <v>26123</v>
      </c>
      <c r="S8417" s="14" t="s">
        <v>110</v>
      </c>
      <c r="T8417" s="14" t="s">
        <v>223</v>
      </c>
      <c r="U8417" s="14" t="s">
        <v>449</v>
      </c>
      <c r="V8417" s="16">
        <v>22108.75</v>
      </c>
      <c r="W8417" s="13">
        <v>14</v>
      </c>
      <c r="X8417" s="17">
        <v>0.1</v>
      </c>
      <c r="Y8417" s="16">
        <v>5896.61</v>
      </c>
      <c r="Z8417" s="31">
        <f t="shared" si="657"/>
        <v>0.26670933453949225</v>
      </c>
    </row>
    <row r="8418" spans="1:26">
      <c r="A8418" s="26">
        <v>8417</v>
      </c>
      <c r="B8418" s="7" t="s">
        <v>26124</v>
      </c>
      <c r="C8418" s="8">
        <v>45653</v>
      </c>
      <c r="D8418" s="12">
        <f t="shared" si="654"/>
        <v>2024</v>
      </c>
      <c r="E8418" s="12">
        <f t="shared" si="655"/>
        <v>12</v>
      </c>
      <c r="F8418" s="8" t="str">
        <f t="shared" si="656"/>
        <v>2024-12</v>
      </c>
      <c r="G8418" s="8">
        <v>45653</v>
      </c>
      <c r="H8418" s="23">
        <f t="shared" si="658"/>
        <v>0</v>
      </c>
      <c r="I8418" s="7" t="s">
        <v>63</v>
      </c>
      <c r="J8418" s="7" t="s">
        <v>7409</v>
      </c>
      <c r="K8418" s="7" t="s">
        <v>7410</v>
      </c>
      <c r="L8418" s="7" t="s">
        <v>83</v>
      </c>
      <c r="M8418" s="7" t="s">
        <v>31</v>
      </c>
      <c r="N8418" s="7" t="s">
        <v>204</v>
      </c>
      <c r="O8418" s="7" t="s">
        <v>205</v>
      </c>
      <c r="P8418" s="7" t="s">
        <v>26125</v>
      </c>
      <c r="Q8418" s="7" t="s">
        <v>146</v>
      </c>
      <c r="R8418" s="7" t="s">
        <v>26126</v>
      </c>
      <c r="S8418" s="7" t="s">
        <v>37</v>
      </c>
      <c r="T8418" s="7" t="s">
        <v>170</v>
      </c>
      <c r="U8418" s="7" t="s">
        <v>171</v>
      </c>
      <c r="V8418" s="10">
        <v>55.4</v>
      </c>
      <c r="W8418" s="6">
        <v>1</v>
      </c>
      <c r="X8418" s="11">
        <v>0.3</v>
      </c>
      <c r="Y8418" s="10">
        <v>11.83</v>
      </c>
      <c r="Z8418" s="30">
        <f t="shared" si="657"/>
        <v>0.21353790613718412</v>
      </c>
    </row>
    <row r="8419" spans="1:26">
      <c r="A8419" s="27">
        <v>8418</v>
      </c>
      <c r="B8419" s="14" t="s">
        <v>26127</v>
      </c>
      <c r="C8419" s="15">
        <v>44521</v>
      </c>
      <c r="D8419" s="12">
        <f t="shared" si="654"/>
        <v>2021</v>
      </c>
      <c r="E8419" s="12">
        <f t="shared" si="655"/>
        <v>11</v>
      </c>
      <c r="F8419" s="15" t="str">
        <f t="shared" si="656"/>
        <v>2021-11</v>
      </c>
      <c r="G8419" s="15">
        <v>44527</v>
      </c>
      <c r="H8419" s="23">
        <f t="shared" si="658"/>
        <v>6</v>
      </c>
      <c r="I8419" s="14" t="s">
        <v>52</v>
      </c>
      <c r="J8419" s="14" t="s">
        <v>3529</v>
      </c>
      <c r="K8419" s="14" t="s">
        <v>1370</v>
      </c>
      <c r="L8419" s="14" t="s">
        <v>66</v>
      </c>
      <c r="M8419" s="14" t="s">
        <v>31</v>
      </c>
      <c r="N8419" s="14" t="s">
        <v>313</v>
      </c>
      <c r="O8419" s="14" t="s">
        <v>314</v>
      </c>
      <c r="P8419" s="14" t="s">
        <v>26128</v>
      </c>
      <c r="Q8419" s="14" t="s">
        <v>146</v>
      </c>
      <c r="R8419" s="14" t="s">
        <v>26129</v>
      </c>
      <c r="S8419" s="14" t="s">
        <v>37</v>
      </c>
      <c r="T8419" s="14" t="s">
        <v>38</v>
      </c>
      <c r="U8419" s="14" t="s">
        <v>177</v>
      </c>
      <c r="V8419" s="16">
        <v>3866.34</v>
      </c>
      <c r="W8419" s="13">
        <v>7</v>
      </c>
      <c r="X8419" s="17">
        <v>0.4</v>
      </c>
      <c r="Y8419" s="16">
        <v>27.33</v>
      </c>
      <c r="Z8419" s="31">
        <f t="shared" si="657"/>
        <v>7.0687006316050831E-3</v>
      </c>
    </row>
    <row r="8420" spans="1:26">
      <c r="A8420" s="26">
        <v>8419</v>
      </c>
      <c r="B8420" s="7" t="s">
        <v>26130</v>
      </c>
      <c r="C8420" s="8">
        <v>45359</v>
      </c>
      <c r="D8420" s="12">
        <f t="shared" si="654"/>
        <v>2024</v>
      </c>
      <c r="E8420" s="12">
        <f t="shared" si="655"/>
        <v>3</v>
      </c>
      <c r="F8420" s="8" t="str">
        <f t="shared" si="656"/>
        <v>2024-03</v>
      </c>
      <c r="G8420" s="8">
        <v>45363</v>
      </c>
      <c r="H8420" s="23">
        <f t="shared" si="658"/>
        <v>4</v>
      </c>
      <c r="I8420" s="7" t="s">
        <v>52</v>
      </c>
      <c r="J8420" s="7" t="s">
        <v>1125</v>
      </c>
      <c r="K8420" s="7" t="s">
        <v>788</v>
      </c>
      <c r="L8420" s="7" t="s">
        <v>66</v>
      </c>
      <c r="M8420" s="7" t="s">
        <v>31</v>
      </c>
      <c r="N8420" s="7" t="s">
        <v>711</v>
      </c>
      <c r="O8420" s="7" t="s">
        <v>712</v>
      </c>
      <c r="P8420" s="7" t="s">
        <v>26131</v>
      </c>
      <c r="Q8420" s="7" t="s">
        <v>35</v>
      </c>
      <c r="R8420" s="7" t="s">
        <v>26132</v>
      </c>
      <c r="S8420" s="7" t="s">
        <v>48</v>
      </c>
      <c r="T8420" s="7" t="s">
        <v>78</v>
      </c>
      <c r="U8420" s="7" t="s">
        <v>1128</v>
      </c>
      <c r="V8420" s="10">
        <v>13.21</v>
      </c>
      <c r="W8420" s="6">
        <v>3</v>
      </c>
      <c r="X8420" s="11">
        <v>0.3</v>
      </c>
      <c r="Y8420" s="10">
        <v>4.5999999999999996</v>
      </c>
      <c r="Z8420" s="30">
        <f t="shared" si="657"/>
        <v>0.34822104466313392</v>
      </c>
    </row>
    <row r="8421" spans="1:26">
      <c r="A8421" s="27">
        <v>8420</v>
      </c>
      <c r="B8421" s="14" t="s">
        <v>26133</v>
      </c>
      <c r="C8421" s="15">
        <v>45449</v>
      </c>
      <c r="D8421" s="12">
        <f t="shared" si="654"/>
        <v>2024</v>
      </c>
      <c r="E8421" s="12">
        <f t="shared" si="655"/>
        <v>6</v>
      </c>
      <c r="F8421" s="15" t="str">
        <f t="shared" si="656"/>
        <v>2024-06</v>
      </c>
      <c r="G8421" s="15">
        <v>45454</v>
      </c>
      <c r="H8421" s="23">
        <f t="shared" si="658"/>
        <v>5</v>
      </c>
      <c r="I8421" s="14" t="s">
        <v>27</v>
      </c>
      <c r="J8421" s="14" t="s">
        <v>1369</v>
      </c>
      <c r="K8421" s="14" t="s">
        <v>1370</v>
      </c>
      <c r="L8421" s="14" t="s">
        <v>83</v>
      </c>
      <c r="M8421" s="14" t="s">
        <v>31</v>
      </c>
      <c r="N8421" s="14" t="s">
        <v>116</v>
      </c>
      <c r="O8421" s="14" t="s">
        <v>117</v>
      </c>
      <c r="P8421" s="14" t="s">
        <v>26134</v>
      </c>
      <c r="Q8421" s="14" t="s">
        <v>58</v>
      </c>
      <c r="R8421" s="14" t="s">
        <v>26135</v>
      </c>
      <c r="S8421" s="14" t="s">
        <v>37</v>
      </c>
      <c r="T8421" s="14" t="s">
        <v>38</v>
      </c>
      <c r="U8421" s="14" t="s">
        <v>485</v>
      </c>
      <c r="V8421" s="16">
        <v>4603.2299999999996</v>
      </c>
      <c r="W8421" s="13">
        <v>13</v>
      </c>
      <c r="X8421" s="17">
        <v>0</v>
      </c>
      <c r="Y8421" s="16">
        <v>575.33000000000004</v>
      </c>
      <c r="Z8421" s="31">
        <f t="shared" si="657"/>
        <v>0.12498397864108465</v>
      </c>
    </row>
    <row r="8422" spans="1:26">
      <c r="A8422" s="26">
        <v>8421</v>
      </c>
      <c r="B8422" s="7" t="s">
        <v>26136</v>
      </c>
      <c r="C8422" s="8">
        <v>45052</v>
      </c>
      <c r="D8422" s="12">
        <f t="shared" si="654"/>
        <v>2023</v>
      </c>
      <c r="E8422" s="12">
        <f t="shared" si="655"/>
        <v>5</v>
      </c>
      <c r="F8422" s="8" t="str">
        <f t="shared" si="656"/>
        <v>2023-05</v>
      </c>
      <c r="G8422" s="8">
        <v>45055</v>
      </c>
      <c r="H8422" s="23">
        <f t="shared" si="658"/>
        <v>3</v>
      </c>
      <c r="I8422" s="7" t="s">
        <v>52</v>
      </c>
      <c r="J8422" s="7" t="s">
        <v>5722</v>
      </c>
      <c r="K8422" s="7" t="s">
        <v>1055</v>
      </c>
      <c r="L8422" s="7" t="s">
        <v>30</v>
      </c>
      <c r="M8422" s="7" t="s">
        <v>31</v>
      </c>
      <c r="N8422" s="7" t="s">
        <v>43</v>
      </c>
      <c r="O8422" s="7" t="s">
        <v>44</v>
      </c>
      <c r="P8422" s="7" t="s">
        <v>26137</v>
      </c>
      <c r="Q8422" s="7" t="s">
        <v>46</v>
      </c>
      <c r="R8422" s="7" t="s">
        <v>26138</v>
      </c>
      <c r="S8422" s="7" t="s">
        <v>110</v>
      </c>
      <c r="T8422" s="7" t="s">
        <v>243</v>
      </c>
      <c r="U8422" s="7" t="s">
        <v>481</v>
      </c>
      <c r="V8422" s="10">
        <v>16476.189999999999</v>
      </c>
      <c r="W8422" s="6">
        <v>12</v>
      </c>
      <c r="X8422" s="11">
        <v>0</v>
      </c>
      <c r="Y8422" s="10">
        <v>5680.35</v>
      </c>
      <c r="Z8422" s="30">
        <f t="shared" si="657"/>
        <v>0.34476113713182482</v>
      </c>
    </row>
    <row r="8423" spans="1:26">
      <c r="A8423" s="27">
        <v>8422</v>
      </c>
      <c r="B8423" s="14" t="s">
        <v>26139</v>
      </c>
      <c r="C8423" s="15">
        <v>44884</v>
      </c>
      <c r="D8423" s="12">
        <f t="shared" si="654"/>
        <v>2022</v>
      </c>
      <c r="E8423" s="12">
        <f t="shared" si="655"/>
        <v>11</v>
      </c>
      <c r="F8423" s="15" t="str">
        <f t="shared" si="656"/>
        <v>2022-11</v>
      </c>
      <c r="G8423" s="15">
        <v>44887</v>
      </c>
      <c r="H8423" s="23">
        <f t="shared" si="658"/>
        <v>3</v>
      </c>
      <c r="I8423" s="14" t="s">
        <v>52</v>
      </c>
      <c r="J8423" s="14" t="s">
        <v>1663</v>
      </c>
      <c r="K8423" s="14" t="s">
        <v>1664</v>
      </c>
      <c r="L8423" s="14" t="s">
        <v>83</v>
      </c>
      <c r="M8423" s="14" t="s">
        <v>31</v>
      </c>
      <c r="N8423" s="14" t="s">
        <v>116</v>
      </c>
      <c r="O8423" s="14" t="s">
        <v>117</v>
      </c>
      <c r="P8423" s="14" t="s">
        <v>26140</v>
      </c>
      <c r="Q8423" s="14" t="s">
        <v>58</v>
      </c>
      <c r="R8423" s="14" t="s">
        <v>26141</v>
      </c>
      <c r="S8423" s="14" t="s">
        <v>110</v>
      </c>
      <c r="T8423" s="14" t="s">
        <v>243</v>
      </c>
      <c r="U8423" s="14" t="s">
        <v>244</v>
      </c>
      <c r="V8423" s="16">
        <v>18827.259999999998</v>
      </c>
      <c r="W8423" s="13">
        <v>13</v>
      </c>
      <c r="X8423" s="17">
        <v>0.2</v>
      </c>
      <c r="Y8423" s="16">
        <v>305</v>
      </c>
      <c r="Z8423" s="31">
        <f t="shared" si="657"/>
        <v>1.6199914379468921E-2</v>
      </c>
    </row>
    <row r="8424" spans="1:26">
      <c r="A8424" s="26">
        <v>8423</v>
      </c>
      <c r="B8424" s="7" t="s">
        <v>26142</v>
      </c>
      <c r="C8424" s="8">
        <v>44610</v>
      </c>
      <c r="D8424" s="12">
        <f t="shared" si="654"/>
        <v>2022</v>
      </c>
      <c r="E8424" s="12">
        <f t="shared" si="655"/>
        <v>2</v>
      </c>
      <c r="F8424" s="8" t="str">
        <f t="shared" si="656"/>
        <v>2022-02</v>
      </c>
      <c r="G8424" s="8">
        <v>44616</v>
      </c>
      <c r="H8424" s="23">
        <f t="shared" si="658"/>
        <v>6</v>
      </c>
      <c r="I8424" s="7" t="s">
        <v>27</v>
      </c>
      <c r="J8424" s="7" t="s">
        <v>1497</v>
      </c>
      <c r="K8424" s="7" t="s">
        <v>1200</v>
      </c>
      <c r="L8424" s="7" t="s">
        <v>30</v>
      </c>
      <c r="M8424" s="7" t="s">
        <v>31</v>
      </c>
      <c r="N8424" s="7" t="s">
        <v>181</v>
      </c>
      <c r="O8424" s="7" t="s">
        <v>107</v>
      </c>
      <c r="P8424" s="7" t="s">
        <v>26143</v>
      </c>
      <c r="Q8424" s="7" t="s">
        <v>35</v>
      </c>
      <c r="R8424" s="7" t="s">
        <v>26144</v>
      </c>
      <c r="S8424" s="7" t="s">
        <v>110</v>
      </c>
      <c r="T8424" s="7" t="s">
        <v>111</v>
      </c>
      <c r="U8424" s="7" t="s">
        <v>287</v>
      </c>
      <c r="V8424" s="10">
        <v>17312.45</v>
      </c>
      <c r="W8424" s="6">
        <v>12</v>
      </c>
      <c r="X8424" s="11">
        <v>0</v>
      </c>
      <c r="Y8424" s="10">
        <v>3362.72</v>
      </c>
      <c r="Z8424" s="30">
        <f t="shared" si="657"/>
        <v>0.19423709526958921</v>
      </c>
    </row>
    <row r="8425" spans="1:26">
      <c r="A8425" s="27">
        <v>8424</v>
      </c>
      <c r="B8425" s="14" t="s">
        <v>26145</v>
      </c>
      <c r="C8425" s="15">
        <v>44597</v>
      </c>
      <c r="D8425" s="12">
        <f t="shared" si="654"/>
        <v>2022</v>
      </c>
      <c r="E8425" s="12">
        <f t="shared" si="655"/>
        <v>2</v>
      </c>
      <c r="F8425" s="15" t="str">
        <f t="shared" si="656"/>
        <v>2022-02</v>
      </c>
      <c r="G8425" s="15">
        <v>44604</v>
      </c>
      <c r="H8425" s="23">
        <f t="shared" si="658"/>
        <v>7</v>
      </c>
      <c r="I8425" s="14" t="s">
        <v>27</v>
      </c>
      <c r="J8425" s="14" t="s">
        <v>3410</v>
      </c>
      <c r="K8425" s="14" t="s">
        <v>2016</v>
      </c>
      <c r="L8425" s="14" t="s">
        <v>66</v>
      </c>
      <c r="M8425" s="14" t="s">
        <v>31</v>
      </c>
      <c r="N8425" s="14" t="s">
        <v>313</v>
      </c>
      <c r="O8425" s="14" t="s">
        <v>314</v>
      </c>
      <c r="P8425" s="14" t="s">
        <v>26146</v>
      </c>
      <c r="Q8425" s="14" t="s">
        <v>146</v>
      </c>
      <c r="R8425" s="14" t="s">
        <v>26147</v>
      </c>
      <c r="S8425" s="14" t="s">
        <v>110</v>
      </c>
      <c r="T8425" s="14" t="s">
        <v>148</v>
      </c>
      <c r="U8425" s="14" t="s">
        <v>237</v>
      </c>
      <c r="V8425" s="16">
        <v>12441.37</v>
      </c>
      <c r="W8425" s="13">
        <v>13</v>
      </c>
      <c r="X8425" s="17">
        <v>0.2</v>
      </c>
      <c r="Y8425" s="16">
        <v>-1699.36</v>
      </c>
      <c r="Z8425" s="31">
        <f t="shared" si="657"/>
        <v>-0.136589459199429</v>
      </c>
    </row>
    <row r="8426" spans="1:26">
      <c r="A8426" s="26">
        <v>8425</v>
      </c>
      <c r="B8426" s="7" t="s">
        <v>26148</v>
      </c>
      <c r="C8426" s="8">
        <v>45282</v>
      </c>
      <c r="D8426" s="12">
        <f t="shared" si="654"/>
        <v>2023</v>
      </c>
      <c r="E8426" s="12">
        <f t="shared" si="655"/>
        <v>12</v>
      </c>
      <c r="F8426" s="8" t="str">
        <f t="shared" si="656"/>
        <v>2023-12</v>
      </c>
      <c r="G8426" s="8">
        <v>45282</v>
      </c>
      <c r="H8426" s="23">
        <f t="shared" si="658"/>
        <v>0</v>
      </c>
      <c r="I8426" s="7" t="s">
        <v>63</v>
      </c>
      <c r="J8426" s="7" t="s">
        <v>1021</v>
      </c>
      <c r="K8426" s="7" t="s">
        <v>1022</v>
      </c>
      <c r="L8426" s="7" t="s">
        <v>66</v>
      </c>
      <c r="M8426" s="7" t="s">
        <v>31</v>
      </c>
      <c r="N8426" s="7" t="s">
        <v>32</v>
      </c>
      <c r="O8426" s="7" t="s">
        <v>33</v>
      </c>
      <c r="P8426" s="7" t="s">
        <v>26149</v>
      </c>
      <c r="Q8426" s="7" t="s">
        <v>35</v>
      </c>
      <c r="R8426" s="7" t="s">
        <v>26150</v>
      </c>
      <c r="S8426" s="7" t="s">
        <v>37</v>
      </c>
      <c r="T8426" s="7" t="s">
        <v>208</v>
      </c>
      <c r="U8426" s="7" t="s">
        <v>265</v>
      </c>
      <c r="V8426" s="10">
        <v>832.75</v>
      </c>
      <c r="W8426" s="6">
        <v>7</v>
      </c>
      <c r="X8426" s="11">
        <v>0.2</v>
      </c>
      <c r="Y8426" s="10">
        <v>2.4700000000000002</v>
      </c>
      <c r="Z8426" s="30">
        <f t="shared" si="657"/>
        <v>2.9660762533773644E-3</v>
      </c>
    </row>
    <row r="8427" spans="1:26">
      <c r="A8427" s="27">
        <v>8426</v>
      </c>
      <c r="B8427" s="14" t="s">
        <v>26151</v>
      </c>
      <c r="C8427" s="15">
        <v>45124</v>
      </c>
      <c r="D8427" s="12">
        <f t="shared" si="654"/>
        <v>2023</v>
      </c>
      <c r="E8427" s="12">
        <f t="shared" si="655"/>
        <v>7</v>
      </c>
      <c r="F8427" s="15" t="str">
        <f t="shared" si="656"/>
        <v>2023-07</v>
      </c>
      <c r="G8427" s="15">
        <v>45125</v>
      </c>
      <c r="H8427" s="23">
        <f t="shared" si="658"/>
        <v>1</v>
      </c>
      <c r="I8427" s="14" t="s">
        <v>122</v>
      </c>
      <c r="J8427" s="14" t="s">
        <v>3378</v>
      </c>
      <c r="K8427" s="14" t="s">
        <v>3379</v>
      </c>
      <c r="L8427" s="14" t="s">
        <v>66</v>
      </c>
      <c r="M8427" s="14" t="s">
        <v>31</v>
      </c>
      <c r="N8427" s="14" t="s">
        <v>106</v>
      </c>
      <c r="O8427" s="14" t="s">
        <v>107</v>
      </c>
      <c r="P8427" s="14" t="s">
        <v>26152</v>
      </c>
      <c r="Q8427" s="14" t="s">
        <v>35</v>
      </c>
      <c r="R8427" s="14" t="s">
        <v>26153</v>
      </c>
      <c r="S8427" s="14" t="s">
        <v>48</v>
      </c>
      <c r="T8427" s="14" t="s">
        <v>434</v>
      </c>
      <c r="U8427" s="14" t="s">
        <v>1113</v>
      </c>
      <c r="V8427" s="16">
        <v>275.02</v>
      </c>
      <c r="W8427" s="13">
        <v>4</v>
      </c>
      <c r="X8427" s="17">
        <v>0.3</v>
      </c>
      <c r="Y8427" s="16">
        <v>78.05</v>
      </c>
      <c r="Z8427" s="31">
        <f t="shared" si="657"/>
        <v>0.28379754199694568</v>
      </c>
    </row>
    <row r="8428" spans="1:26">
      <c r="A8428" s="26">
        <v>8427</v>
      </c>
      <c r="B8428" s="7" t="s">
        <v>26154</v>
      </c>
      <c r="C8428" s="8">
        <v>44419</v>
      </c>
      <c r="D8428" s="12">
        <f t="shared" si="654"/>
        <v>2021</v>
      </c>
      <c r="E8428" s="12">
        <f t="shared" si="655"/>
        <v>8</v>
      </c>
      <c r="F8428" s="8" t="str">
        <f t="shared" si="656"/>
        <v>2021-08</v>
      </c>
      <c r="G8428" s="8">
        <v>44422</v>
      </c>
      <c r="H8428" s="23">
        <f t="shared" si="658"/>
        <v>3</v>
      </c>
      <c r="I8428" s="7" t="s">
        <v>122</v>
      </c>
      <c r="J8428" s="7" t="s">
        <v>3910</v>
      </c>
      <c r="K8428" s="7" t="s">
        <v>73</v>
      </c>
      <c r="L8428" s="7" t="s">
        <v>66</v>
      </c>
      <c r="M8428" s="7" t="s">
        <v>31</v>
      </c>
      <c r="N8428" s="7" t="s">
        <v>43</v>
      </c>
      <c r="O8428" s="7" t="s">
        <v>44</v>
      </c>
      <c r="P8428" s="7" t="s">
        <v>26155</v>
      </c>
      <c r="Q8428" s="7" t="s">
        <v>46</v>
      </c>
      <c r="R8428" s="7" t="s">
        <v>26156</v>
      </c>
      <c r="S8428" s="7" t="s">
        <v>37</v>
      </c>
      <c r="T8428" s="7" t="s">
        <v>170</v>
      </c>
      <c r="U8428" s="7" t="s">
        <v>189</v>
      </c>
      <c r="V8428" s="10">
        <v>11134.67</v>
      </c>
      <c r="W8428" s="6">
        <v>8</v>
      </c>
      <c r="X8428" s="11">
        <v>0</v>
      </c>
      <c r="Y8428" s="10">
        <v>3152.74</v>
      </c>
      <c r="Z8428" s="30">
        <f t="shared" si="657"/>
        <v>0.28314624501669111</v>
      </c>
    </row>
    <row r="8429" spans="1:26">
      <c r="A8429" s="27">
        <v>8428</v>
      </c>
      <c r="B8429" s="14" t="s">
        <v>26157</v>
      </c>
      <c r="C8429" s="15">
        <v>44627</v>
      </c>
      <c r="D8429" s="12">
        <f t="shared" si="654"/>
        <v>2022</v>
      </c>
      <c r="E8429" s="12">
        <f t="shared" si="655"/>
        <v>3</v>
      </c>
      <c r="F8429" s="15" t="str">
        <f t="shared" si="656"/>
        <v>2022-03</v>
      </c>
      <c r="G8429" s="15">
        <v>44628</v>
      </c>
      <c r="H8429" s="23">
        <f t="shared" si="658"/>
        <v>1</v>
      </c>
      <c r="I8429" s="14" t="s">
        <v>122</v>
      </c>
      <c r="J8429" s="14" t="s">
        <v>2732</v>
      </c>
      <c r="K8429" s="14" t="s">
        <v>2733</v>
      </c>
      <c r="L8429" s="14" t="s">
        <v>30</v>
      </c>
      <c r="M8429" s="14" t="s">
        <v>31</v>
      </c>
      <c r="N8429" s="14" t="s">
        <v>125</v>
      </c>
      <c r="O8429" s="14" t="s">
        <v>126</v>
      </c>
      <c r="P8429" s="14" t="s">
        <v>26158</v>
      </c>
      <c r="Q8429" s="14" t="s">
        <v>58</v>
      </c>
      <c r="R8429" s="14" t="s">
        <v>26159</v>
      </c>
      <c r="S8429" s="14" t="s">
        <v>48</v>
      </c>
      <c r="T8429" s="14" t="s">
        <v>129</v>
      </c>
      <c r="U8429" s="14" t="s">
        <v>130</v>
      </c>
      <c r="V8429" s="16">
        <v>992.48</v>
      </c>
      <c r="W8429" s="13">
        <v>9</v>
      </c>
      <c r="X8429" s="17">
        <v>0.5</v>
      </c>
      <c r="Y8429" s="16">
        <v>428.82</v>
      </c>
      <c r="Z8429" s="31">
        <f t="shared" si="657"/>
        <v>0.43206916008383039</v>
      </c>
    </row>
    <row r="8430" spans="1:26">
      <c r="A8430" s="26">
        <v>8429</v>
      </c>
      <c r="B8430" s="7" t="s">
        <v>26160</v>
      </c>
      <c r="C8430" s="8">
        <v>44974</v>
      </c>
      <c r="D8430" s="12">
        <f t="shared" si="654"/>
        <v>2023</v>
      </c>
      <c r="E8430" s="12">
        <f t="shared" si="655"/>
        <v>2</v>
      </c>
      <c r="F8430" s="8" t="str">
        <f t="shared" si="656"/>
        <v>2023-02</v>
      </c>
      <c r="G8430" s="8">
        <v>44977</v>
      </c>
      <c r="H8430" s="23">
        <f t="shared" si="658"/>
        <v>3</v>
      </c>
      <c r="I8430" s="7" t="s">
        <v>52</v>
      </c>
      <c r="J8430" s="7" t="s">
        <v>558</v>
      </c>
      <c r="K8430" s="7" t="s">
        <v>559</v>
      </c>
      <c r="L8430" s="7" t="s">
        <v>30</v>
      </c>
      <c r="M8430" s="7" t="s">
        <v>31</v>
      </c>
      <c r="N8430" s="7" t="s">
        <v>43</v>
      </c>
      <c r="O8430" s="7" t="s">
        <v>44</v>
      </c>
      <c r="P8430" s="7" t="s">
        <v>26161</v>
      </c>
      <c r="Q8430" s="7" t="s">
        <v>46</v>
      </c>
      <c r="R8430" s="7" t="s">
        <v>26162</v>
      </c>
      <c r="S8430" s="7" t="s">
        <v>48</v>
      </c>
      <c r="T8430" s="7" t="s">
        <v>129</v>
      </c>
      <c r="U8430" s="7" t="s">
        <v>328</v>
      </c>
      <c r="V8430" s="10">
        <v>280.38</v>
      </c>
      <c r="W8430" s="6">
        <v>2</v>
      </c>
      <c r="X8430" s="11">
        <v>0</v>
      </c>
      <c r="Y8430" s="10">
        <v>113.85</v>
      </c>
      <c r="Z8430" s="30">
        <f t="shared" si="657"/>
        <v>0.40605606676653111</v>
      </c>
    </row>
    <row r="8431" spans="1:26">
      <c r="A8431" s="27">
        <v>8430</v>
      </c>
      <c r="B8431" s="14" t="s">
        <v>26163</v>
      </c>
      <c r="C8431" s="15">
        <v>45418</v>
      </c>
      <c r="D8431" s="12">
        <f t="shared" si="654"/>
        <v>2024</v>
      </c>
      <c r="E8431" s="12">
        <f t="shared" si="655"/>
        <v>5</v>
      </c>
      <c r="F8431" s="15" t="str">
        <f t="shared" si="656"/>
        <v>2024-05</v>
      </c>
      <c r="G8431" s="15">
        <v>45418</v>
      </c>
      <c r="H8431" s="23">
        <f t="shared" si="658"/>
        <v>0</v>
      </c>
      <c r="I8431" s="14" t="s">
        <v>63</v>
      </c>
      <c r="J8431" s="14" t="s">
        <v>341</v>
      </c>
      <c r="K8431" s="14" t="s">
        <v>342</v>
      </c>
      <c r="L8431" s="14" t="s">
        <v>83</v>
      </c>
      <c r="M8431" s="14" t="s">
        <v>31</v>
      </c>
      <c r="N8431" s="14" t="s">
        <v>153</v>
      </c>
      <c r="O8431" s="14" t="s">
        <v>154</v>
      </c>
      <c r="P8431" s="14" t="s">
        <v>26164</v>
      </c>
      <c r="Q8431" s="14" t="s">
        <v>146</v>
      </c>
      <c r="R8431" s="14" t="s">
        <v>26165</v>
      </c>
      <c r="S8431" s="14" t="s">
        <v>48</v>
      </c>
      <c r="T8431" s="14" t="s">
        <v>49</v>
      </c>
      <c r="U8431" s="14" t="s">
        <v>120</v>
      </c>
      <c r="V8431" s="16">
        <v>1977.17</v>
      </c>
      <c r="W8431" s="13">
        <v>12</v>
      </c>
      <c r="X8431" s="17">
        <v>0.1</v>
      </c>
      <c r="Y8431" s="16">
        <v>514.42999999999995</v>
      </c>
      <c r="Z8431" s="31">
        <f t="shared" si="657"/>
        <v>0.2601850119109636</v>
      </c>
    </row>
    <row r="8432" spans="1:26">
      <c r="A8432" s="26">
        <v>8431</v>
      </c>
      <c r="B8432" s="7" t="s">
        <v>26166</v>
      </c>
      <c r="C8432" s="8">
        <v>44910</v>
      </c>
      <c r="D8432" s="12">
        <f t="shared" si="654"/>
        <v>2022</v>
      </c>
      <c r="E8432" s="12">
        <f t="shared" si="655"/>
        <v>12</v>
      </c>
      <c r="F8432" s="8" t="str">
        <f t="shared" si="656"/>
        <v>2022-12</v>
      </c>
      <c r="G8432" s="8">
        <v>44918</v>
      </c>
      <c r="H8432" s="23">
        <f t="shared" si="658"/>
        <v>8</v>
      </c>
      <c r="I8432" s="7" t="s">
        <v>27</v>
      </c>
      <c r="J8432" s="7" t="s">
        <v>3146</v>
      </c>
      <c r="K8432" s="7" t="s">
        <v>842</v>
      </c>
      <c r="L8432" s="7" t="s">
        <v>30</v>
      </c>
      <c r="M8432" s="7" t="s">
        <v>31</v>
      </c>
      <c r="N8432" s="7" t="s">
        <v>32</v>
      </c>
      <c r="O8432" s="7" t="s">
        <v>33</v>
      </c>
      <c r="P8432" s="7" t="s">
        <v>26167</v>
      </c>
      <c r="Q8432" s="7" t="s">
        <v>35</v>
      </c>
      <c r="R8432" s="7" t="s">
        <v>26168</v>
      </c>
      <c r="S8432" s="7" t="s">
        <v>37</v>
      </c>
      <c r="T8432" s="7" t="s">
        <v>208</v>
      </c>
      <c r="U8432" s="7" t="s">
        <v>408</v>
      </c>
      <c r="V8432" s="10">
        <v>3490.4</v>
      </c>
      <c r="W8432" s="6">
        <v>3</v>
      </c>
      <c r="X8432" s="11">
        <v>0.1</v>
      </c>
      <c r="Y8432" s="10">
        <v>263.27999999999997</v>
      </c>
      <c r="Z8432" s="30">
        <f t="shared" si="657"/>
        <v>7.5429750171900053E-2</v>
      </c>
    </row>
    <row r="8433" spans="1:26">
      <c r="A8433" s="27">
        <v>8432</v>
      </c>
      <c r="B8433" s="14" t="s">
        <v>26169</v>
      </c>
      <c r="C8433" s="15">
        <v>44486</v>
      </c>
      <c r="D8433" s="12">
        <f t="shared" si="654"/>
        <v>2021</v>
      </c>
      <c r="E8433" s="12">
        <f t="shared" si="655"/>
        <v>10</v>
      </c>
      <c r="F8433" s="15" t="str">
        <f t="shared" si="656"/>
        <v>2021-10</v>
      </c>
      <c r="G8433" s="15">
        <v>44492</v>
      </c>
      <c r="H8433" s="23">
        <f t="shared" si="658"/>
        <v>6</v>
      </c>
      <c r="I8433" s="14" t="s">
        <v>52</v>
      </c>
      <c r="J8433" s="14" t="s">
        <v>3761</v>
      </c>
      <c r="K8433" s="14" t="s">
        <v>3762</v>
      </c>
      <c r="L8433" s="14" t="s">
        <v>30</v>
      </c>
      <c r="M8433" s="14" t="s">
        <v>31</v>
      </c>
      <c r="N8433" s="14" t="s">
        <v>711</v>
      </c>
      <c r="O8433" s="14" t="s">
        <v>712</v>
      </c>
      <c r="P8433" s="14" t="s">
        <v>26170</v>
      </c>
      <c r="Q8433" s="14" t="s">
        <v>35</v>
      </c>
      <c r="R8433" s="14" t="s">
        <v>26171</v>
      </c>
      <c r="S8433" s="14" t="s">
        <v>37</v>
      </c>
      <c r="T8433" s="14" t="s">
        <v>208</v>
      </c>
      <c r="U8433" s="14" t="s">
        <v>265</v>
      </c>
      <c r="V8433" s="16">
        <v>6601.56</v>
      </c>
      <c r="W8433" s="13">
        <v>9</v>
      </c>
      <c r="X8433" s="17">
        <v>0</v>
      </c>
      <c r="Y8433" s="16">
        <v>487.67</v>
      </c>
      <c r="Z8433" s="31">
        <f t="shared" si="657"/>
        <v>7.3871933300613798E-2</v>
      </c>
    </row>
    <row r="8434" spans="1:26">
      <c r="A8434" s="26">
        <v>8433</v>
      </c>
      <c r="B8434" s="7" t="s">
        <v>26172</v>
      </c>
      <c r="C8434" s="8">
        <v>44846</v>
      </c>
      <c r="D8434" s="12">
        <f t="shared" si="654"/>
        <v>2022</v>
      </c>
      <c r="E8434" s="12">
        <f t="shared" si="655"/>
        <v>10</v>
      </c>
      <c r="F8434" s="8" t="str">
        <f t="shared" si="656"/>
        <v>2022-10</v>
      </c>
      <c r="G8434" s="8">
        <v>44849</v>
      </c>
      <c r="H8434" s="23">
        <f t="shared" si="658"/>
        <v>3</v>
      </c>
      <c r="I8434" s="7" t="s">
        <v>52</v>
      </c>
      <c r="J8434" s="7" t="s">
        <v>1540</v>
      </c>
      <c r="K8434" s="7" t="s">
        <v>1350</v>
      </c>
      <c r="L8434" s="7" t="s">
        <v>30</v>
      </c>
      <c r="M8434" s="7" t="s">
        <v>31</v>
      </c>
      <c r="N8434" s="7" t="s">
        <v>228</v>
      </c>
      <c r="O8434" s="7" t="s">
        <v>229</v>
      </c>
      <c r="P8434" s="7" t="s">
        <v>26173</v>
      </c>
      <c r="Q8434" s="7" t="s">
        <v>46</v>
      </c>
      <c r="R8434" s="7" t="s">
        <v>26174</v>
      </c>
      <c r="S8434" s="7" t="s">
        <v>48</v>
      </c>
      <c r="T8434" s="7" t="s">
        <v>86</v>
      </c>
      <c r="U8434" s="7" t="s">
        <v>819</v>
      </c>
      <c r="V8434" s="10">
        <v>123.1</v>
      </c>
      <c r="W8434" s="6">
        <v>1</v>
      </c>
      <c r="X8434" s="11">
        <v>0.2</v>
      </c>
      <c r="Y8434" s="10">
        <v>1.18</v>
      </c>
      <c r="Z8434" s="30">
        <f t="shared" si="657"/>
        <v>9.5857026807473593E-3</v>
      </c>
    </row>
    <row r="8435" spans="1:26">
      <c r="A8435" s="27">
        <v>8434</v>
      </c>
      <c r="B8435" s="14" t="s">
        <v>26175</v>
      </c>
      <c r="C8435" s="15">
        <v>44921</v>
      </c>
      <c r="D8435" s="12">
        <f t="shared" si="654"/>
        <v>2022</v>
      </c>
      <c r="E8435" s="12">
        <f t="shared" si="655"/>
        <v>12</v>
      </c>
      <c r="F8435" s="15" t="str">
        <f t="shared" si="656"/>
        <v>2022-12</v>
      </c>
      <c r="G8435" s="15">
        <v>44928</v>
      </c>
      <c r="H8435" s="23">
        <f t="shared" si="658"/>
        <v>7</v>
      </c>
      <c r="I8435" s="14" t="s">
        <v>27</v>
      </c>
      <c r="J8435" s="14" t="s">
        <v>1354</v>
      </c>
      <c r="K8435" s="14" t="s">
        <v>1355</v>
      </c>
      <c r="L8435" s="14" t="s">
        <v>66</v>
      </c>
      <c r="M8435" s="14" t="s">
        <v>31</v>
      </c>
      <c r="N8435" s="14" t="s">
        <v>228</v>
      </c>
      <c r="O8435" s="14" t="s">
        <v>229</v>
      </c>
      <c r="P8435" s="14" t="s">
        <v>26176</v>
      </c>
      <c r="Q8435" s="14" t="s">
        <v>46</v>
      </c>
      <c r="R8435" s="14" t="s">
        <v>26177</v>
      </c>
      <c r="S8435" s="14" t="s">
        <v>48</v>
      </c>
      <c r="T8435" s="14" t="s">
        <v>434</v>
      </c>
      <c r="U8435" s="14" t="s">
        <v>435</v>
      </c>
      <c r="V8435" s="16">
        <v>395.96</v>
      </c>
      <c r="W8435" s="13">
        <v>4</v>
      </c>
      <c r="X8435" s="17">
        <v>0.4</v>
      </c>
      <c r="Y8435" s="16">
        <v>77.290000000000006</v>
      </c>
      <c r="Z8435" s="31">
        <f t="shared" si="657"/>
        <v>0.1951964844933832</v>
      </c>
    </row>
    <row r="8436" spans="1:26">
      <c r="A8436" s="26">
        <v>8435</v>
      </c>
      <c r="B8436" s="7" t="s">
        <v>26178</v>
      </c>
      <c r="C8436" s="8">
        <v>44198</v>
      </c>
      <c r="D8436" s="12">
        <f t="shared" si="654"/>
        <v>2021</v>
      </c>
      <c r="E8436" s="12">
        <f t="shared" si="655"/>
        <v>1</v>
      </c>
      <c r="F8436" s="8" t="str">
        <f t="shared" si="656"/>
        <v>2021-01</v>
      </c>
      <c r="G8436" s="8">
        <v>44203</v>
      </c>
      <c r="H8436" s="23">
        <f t="shared" si="658"/>
        <v>5</v>
      </c>
      <c r="I8436" s="7" t="s">
        <v>27</v>
      </c>
      <c r="J8436" s="7" t="s">
        <v>2982</v>
      </c>
      <c r="K8436" s="7" t="s">
        <v>1307</v>
      </c>
      <c r="L8436" s="7" t="s">
        <v>83</v>
      </c>
      <c r="M8436" s="7" t="s">
        <v>31</v>
      </c>
      <c r="N8436" s="7" t="s">
        <v>213</v>
      </c>
      <c r="O8436" s="7" t="s">
        <v>92</v>
      </c>
      <c r="P8436" s="7" t="s">
        <v>18426</v>
      </c>
      <c r="Q8436" s="7" t="s">
        <v>46</v>
      </c>
      <c r="R8436" s="7" t="s">
        <v>26179</v>
      </c>
      <c r="S8436" s="7" t="s">
        <v>48</v>
      </c>
      <c r="T8436" s="7" t="s">
        <v>86</v>
      </c>
      <c r="U8436" s="7" t="s">
        <v>819</v>
      </c>
      <c r="V8436" s="10">
        <v>351.91</v>
      </c>
      <c r="W8436" s="6">
        <v>3</v>
      </c>
      <c r="X8436" s="11">
        <v>0.5</v>
      </c>
      <c r="Y8436" s="10">
        <v>77.86</v>
      </c>
      <c r="Z8436" s="30">
        <f t="shared" si="657"/>
        <v>0.22124975135688099</v>
      </c>
    </row>
    <row r="8437" spans="1:26">
      <c r="A8437" s="27">
        <v>8436</v>
      </c>
      <c r="B8437" s="14" t="s">
        <v>26180</v>
      </c>
      <c r="C8437" s="15">
        <v>45126</v>
      </c>
      <c r="D8437" s="12">
        <f t="shared" si="654"/>
        <v>2023</v>
      </c>
      <c r="E8437" s="12">
        <f t="shared" si="655"/>
        <v>7</v>
      </c>
      <c r="F8437" s="15" t="str">
        <f t="shared" si="656"/>
        <v>2023-07</v>
      </c>
      <c r="G8437" s="15">
        <v>45132</v>
      </c>
      <c r="H8437" s="23">
        <f t="shared" si="658"/>
        <v>6</v>
      </c>
      <c r="I8437" s="14" t="s">
        <v>27</v>
      </c>
      <c r="J8437" s="14" t="s">
        <v>173</v>
      </c>
      <c r="K8437" s="14" t="s">
        <v>174</v>
      </c>
      <c r="L8437" s="14" t="s">
        <v>83</v>
      </c>
      <c r="M8437" s="14" t="s">
        <v>31</v>
      </c>
      <c r="N8437" s="14" t="s">
        <v>153</v>
      </c>
      <c r="O8437" s="14" t="s">
        <v>154</v>
      </c>
      <c r="P8437" s="14" t="s">
        <v>26181</v>
      </c>
      <c r="Q8437" s="14" t="s">
        <v>146</v>
      </c>
      <c r="R8437" s="14" t="s">
        <v>26182</v>
      </c>
      <c r="S8437" s="14" t="s">
        <v>48</v>
      </c>
      <c r="T8437" s="14" t="s">
        <v>69</v>
      </c>
      <c r="U8437" s="14" t="s">
        <v>1034</v>
      </c>
      <c r="V8437" s="16">
        <v>1716.83</v>
      </c>
      <c r="W8437" s="13">
        <v>9</v>
      </c>
      <c r="X8437" s="17">
        <v>0</v>
      </c>
      <c r="Y8437" s="16">
        <v>612.84</v>
      </c>
      <c r="Z8437" s="31">
        <f t="shared" si="657"/>
        <v>0.35696021155268726</v>
      </c>
    </row>
    <row r="8438" spans="1:26">
      <c r="A8438" s="26">
        <v>8437</v>
      </c>
      <c r="B8438" s="7" t="s">
        <v>26183</v>
      </c>
      <c r="C8438" s="8">
        <v>45086</v>
      </c>
      <c r="D8438" s="12">
        <f t="shared" si="654"/>
        <v>2023</v>
      </c>
      <c r="E8438" s="12">
        <f t="shared" si="655"/>
        <v>6</v>
      </c>
      <c r="F8438" s="8" t="str">
        <f t="shared" si="656"/>
        <v>2023-06</v>
      </c>
      <c r="G8438" s="8">
        <v>45092</v>
      </c>
      <c r="H8438" s="23">
        <f t="shared" si="658"/>
        <v>6</v>
      </c>
      <c r="I8438" s="7" t="s">
        <v>27</v>
      </c>
      <c r="J8438" s="7" t="s">
        <v>1882</v>
      </c>
      <c r="K8438" s="7" t="s">
        <v>159</v>
      </c>
      <c r="L8438" s="7" t="s">
        <v>30</v>
      </c>
      <c r="M8438" s="7" t="s">
        <v>31</v>
      </c>
      <c r="N8438" s="7" t="s">
        <v>106</v>
      </c>
      <c r="O8438" s="7" t="s">
        <v>107</v>
      </c>
      <c r="P8438" s="7" t="s">
        <v>26184</v>
      </c>
      <c r="Q8438" s="7" t="s">
        <v>35</v>
      </c>
      <c r="R8438" s="7" t="s">
        <v>26185</v>
      </c>
      <c r="S8438" s="7" t="s">
        <v>110</v>
      </c>
      <c r="T8438" s="7" t="s">
        <v>111</v>
      </c>
      <c r="U8438" s="7" t="s">
        <v>216</v>
      </c>
      <c r="V8438" s="10">
        <v>6544.78</v>
      </c>
      <c r="W8438" s="6">
        <v>7</v>
      </c>
      <c r="X8438" s="11">
        <v>0.2</v>
      </c>
      <c r="Y8438" s="10">
        <v>680.23</v>
      </c>
      <c r="Z8438" s="30">
        <f t="shared" si="657"/>
        <v>0.10393473883002943</v>
      </c>
    </row>
    <row r="8439" spans="1:26">
      <c r="A8439" s="27">
        <v>8438</v>
      </c>
      <c r="B8439" s="14" t="s">
        <v>26186</v>
      </c>
      <c r="C8439" s="15">
        <v>45281</v>
      </c>
      <c r="D8439" s="12">
        <f t="shared" si="654"/>
        <v>2023</v>
      </c>
      <c r="E8439" s="12">
        <f t="shared" si="655"/>
        <v>12</v>
      </c>
      <c r="F8439" s="15" t="str">
        <f t="shared" si="656"/>
        <v>2023-12</v>
      </c>
      <c r="G8439" s="15">
        <v>45286</v>
      </c>
      <c r="H8439" s="23">
        <f t="shared" si="658"/>
        <v>5</v>
      </c>
      <c r="I8439" s="14" t="s">
        <v>52</v>
      </c>
      <c r="J8439" s="14" t="s">
        <v>4869</v>
      </c>
      <c r="K8439" s="14" t="s">
        <v>362</v>
      </c>
      <c r="L8439" s="14" t="s">
        <v>83</v>
      </c>
      <c r="M8439" s="14" t="s">
        <v>31</v>
      </c>
      <c r="N8439" s="14" t="s">
        <v>220</v>
      </c>
      <c r="O8439" s="14" t="s">
        <v>220</v>
      </c>
      <c r="P8439" s="14" t="s">
        <v>26187</v>
      </c>
      <c r="Q8439" s="14" t="s">
        <v>58</v>
      </c>
      <c r="R8439" s="14" t="s">
        <v>26188</v>
      </c>
      <c r="S8439" s="14" t="s">
        <v>110</v>
      </c>
      <c r="T8439" s="14" t="s">
        <v>243</v>
      </c>
      <c r="U8439" s="14" t="s">
        <v>339</v>
      </c>
      <c r="V8439" s="16">
        <v>9875.9599999999991</v>
      </c>
      <c r="W8439" s="13">
        <v>9</v>
      </c>
      <c r="X8439" s="17">
        <v>0.2</v>
      </c>
      <c r="Y8439" s="16">
        <v>3289.56</v>
      </c>
      <c r="Z8439" s="31">
        <f t="shared" si="657"/>
        <v>0.3330876188238916</v>
      </c>
    </row>
    <row r="8440" spans="1:26">
      <c r="A8440" s="26">
        <v>8439</v>
      </c>
      <c r="B8440" s="7" t="s">
        <v>26189</v>
      </c>
      <c r="C8440" s="8">
        <v>44197</v>
      </c>
      <c r="D8440" s="12">
        <f t="shared" si="654"/>
        <v>2021</v>
      </c>
      <c r="E8440" s="12">
        <f t="shared" si="655"/>
        <v>1</v>
      </c>
      <c r="F8440" s="8" t="str">
        <f t="shared" si="656"/>
        <v>2021-01</v>
      </c>
      <c r="G8440" s="8">
        <v>44198</v>
      </c>
      <c r="H8440" s="23">
        <f t="shared" si="658"/>
        <v>1</v>
      </c>
      <c r="I8440" s="7" t="s">
        <v>122</v>
      </c>
      <c r="J8440" s="7" t="s">
        <v>3976</v>
      </c>
      <c r="K8440" s="7" t="s">
        <v>3977</v>
      </c>
      <c r="L8440" s="7" t="s">
        <v>83</v>
      </c>
      <c r="M8440" s="7" t="s">
        <v>31</v>
      </c>
      <c r="N8440" s="7" t="s">
        <v>91</v>
      </c>
      <c r="O8440" s="7" t="s">
        <v>92</v>
      </c>
      <c r="P8440" s="7" t="s">
        <v>26190</v>
      </c>
      <c r="Q8440" s="7" t="s">
        <v>46</v>
      </c>
      <c r="R8440" s="7" t="s">
        <v>26191</v>
      </c>
      <c r="S8440" s="7" t="s">
        <v>110</v>
      </c>
      <c r="T8440" s="7" t="s">
        <v>223</v>
      </c>
      <c r="U8440" s="7" t="s">
        <v>449</v>
      </c>
      <c r="V8440" s="10">
        <v>6818.88</v>
      </c>
      <c r="W8440" s="6">
        <v>4</v>
      </c>
      <c r="X8440" s="11">
        <v>0.1</v>
      </c>
      <c r="Y8440" s="10">
        <v>64.239999999999995</v>
      </c>
      <c r="Z8440" s="30">
        <f t="shared" si="657"/>
        <v>9.4209019663053159E-3</v>
      </c>
    </row>
    <row r="8441" spans="1:26">
      <c r="A8441" s="27">
        <v>8440</v>
      </c>
      <c r="B8441" s="14" t="s">
        <v>26192</v>
      </c>
      <c r="C8441" s="15">
        <v>45276</v>
      </c>
      <c r="D8441" s="12">
        <f t="shared" si="654"/>
        <v>2023</v>
      </c>
      <c r="E8441" s="12">
        <f t="shared" si="655"/>
        <v>12</v>
      </c>
      <c r="F8441" s="15" t="str">
        <f t="shared" si="656"/>
        <v>2023-12</v>
      </c>
      <c r="G8441" s="15">
        <v>45276</v>
      </c>
      <c r="H8441" s="23">
        <f t="shared" si="658"/>
        <v>0</v>
      </c>
      <c r="I8441" s="14" t="s">
        <v>63</v>
      </c>
      <c r="J8441" s="14" t="s">
        <v>17871</v>
      </c>
      <c r="K8441" s="14" t="s">
        <v>2590</v>
      </c>
      <c r="L8441" s="14" t="s">
        <v>83</v>
      </c>
      <c r="M8441" s="14" t="s">
        <v>31</v>
      </c>
      <c r="N8441" s="14" t="s">
        <v>32</v>
      </c>
      <c r="O8441" s="14" t="s">
        <v>33</v>
      </c>
      <c r="P8441" s="14" t="s">
        <v>26193</v>
      </c>
      <c r="Q8441" s="14" t="s">
        <v>35</v>
      </c>
      <c r="R8441" s="14" t="s">
        <v>26194</v>
      </c>
      <c r="S8441" s="14" t="s">
        <v>37</v>
      </c>
      <c r="T8441" s="14" t="s">
        <v>170</v>
      </c>
      <c r="U8441" s="14" t="s">
        <v>171</v>
      </c>
      <c r="V8441" s="16">
        <v>8604.2999999999993</v>
      </c>
      <c r="W8441" s="13">
        <v>9</v>
      </c>
      <c r="X8441" s="17">
        <v>0.1</v>
      </c>
      <c r="Y8441" s="16">
        <v>-1222.05</v>
      </c>
      <c r="Z8441" s="31">
        <f t="shared" si="657"/>
        <v>-0.14202782329765351</v>
      </c>
    </row>
    <row r="8442" spans="1:26">
      <c r="A8442" s="26">
        <v>8441</v>
      </c>
      <c r="B8442" s="7" t="s">
        <v>26195</v>
      </c>
      <c r="C8442" s="8">
        <v>44393</v>
      </c>
      <c r="D8442" s="12">
        <f t="shared" si="654"/>
        <v>2021</v>
      </c>
      <c r="E8442" s="12">
        <f t="shared" si="655"/>
        <v>7</v>
      </c>
      <c r="F8442" s="8" t="str">
        <f t="shared" si="656"/>
        <v>2021-07</v>
      </c>
      <c r="G8442" s="8">
        <v>44398</v>
      </c>
      <c r="H8442" s="23">
        <f t="shared" si="658"/>
        <v>5</v>
      </c>
      <c r="I8442" s="7" t="s">
        <v>27</v>
      </c>
      <c r="J8442" s="7" t="s">
        <v>702</v>
      </c>
      <c r="K8442" s="7" t="s">
        <v>159</v>
      </c>
      <c r="L8442" s="7" t="s">
        <v>83</v>
      </c>
      <c r="M8442" s="7" t="s">
        <v>31</v>
      </c>
      <c r="N8442" s="7" t="s">
        <v>134</v>
      </c>
      <c r="O8442" s="7" t="s">
        <v>135</v>
      </c>
      <c r="P8442" s="7" t="s">
        <v>26196</v>
      </c>
      <c r="Q8442" s="7" t="s">
        <v>58</v>
      </c>
      <c r="R8442" s="7" t="s">
        <v>26197</v>
      </c>
      <c r="S8442" s="7" t="s">
        <v>37</v>
      </c>
      <c r="T8442" s="7" t="s">
        <v>38</v>
      </c>
      <c r="U8442" s="7" t="s">
        <v>39</v>
      </c>
      <c r="V8442" s="10">
        <v>3910.57</v>
      </c>
      <c r="W8442" s="6">
        <v>6</v>
      </c>
      <c r="X8442" s="11">
        <v>0.2</v>
      </c>
      <c r="Y8442" s="10">
        <v>1476.14</v>
      </c>
      <c r="Z8442" s="30">
        <f t="shared" si="657"/>
        <v>0.37747438352976675</v>
      </c>
    </row>
    <row r="8443" spans="1:26">
      <c r="A8443" s="27">
        <v>8442</v>
      </c>
      <c r="B8443" s="14" t="s">
        <v>26198</v>
      </c>
      <c r="C8443" s="15">
        <v>45373</v>
      </c>
      <c r="D8443" s="12">
        <f t="shared" si="654"/>
        <v>2024</v>
      </c>
      <c r="E8443" s="12">
        <f t="shared" si="655"/>
        <v>3</v>
      </c>
      <c r="F8443" s="15" t="str">
        <f t="shared" si="656"/>
        <v>2024-03</v>
      </c>
      <c r="G8443" s="15">
        <v>45378</v>
      </c>
      <c r="H8443" s="23">
        <f t="shared" si="658"/>
        <v>5</v>
      </c>
      <c r="I8443" s="14" t="s">
        <v>27</v>
      </c>
      <c r="J8443" s="14" t="s">
        <v>593</v>
      </c>
      <c r="K8443" s="14" t="s">
        <v>594</v>
      </c>
      <c r="L8443" s="14" t="s">
        <v>30</v>
      </c>
      <c r="M8443" s="14" t="s">
        <v>31</v>
      </c>
      <c r="N8443" s="14" t="s">
        <v>153</v>
      </c>
      <c r="O8443" s="14" t="s">
        <v>154</v>
      </c>
      <c r="P8443" s="14" t="s">
        <v>26199</v>
      </c>
      <c r="Q8443" s="14" t="s">
        <v>146</v>
      </c>
      <c r="R8443" s="14" t="s">
        <v>26200</v>
      </c>
      <c r="S8443" s="14" t="s">
        <v>48</v>
      </c>
      <c r="T8443" s="14" t="s">
        <v>69</v>
      </c>
      <c r="U8443" s="14" t="s">
        <v>1034</v>
      </c>
      <c r="V8443" s="16">
        <v>1309.48</v>
      </c>
      <c r="W8443" s="13">
        <v>14</v>
      </c>
      <c r="X8443" s="17">
        <v>0.5</v>
      </c>
      <c r="Y8443" s="16">
        <v>123.95</v>
      </c>
      <c r="Z8443" s="31">
        <f t="shared" si="657"/>
        <v>9.4655893942633712E-2</v>
      </c>
    </row>
    <row r="8444" spans="1:26">
      <c r="A8444" s="26">
        <v>8443</v>
      </c>
      <c r="B8444" s="7" t="s">
        <v>26201</v>
      </c>
      <c r="C8444" s="8">
        <v>44412</v>
      </c>
      <c r="D8444" s="12">
        <f t="shared" si="654"/>
        <v>2021</v>
      </c>
      <c r="E8444" s="12">
        <f t="shared" si="655"/>
        <v>8</v>
      </c>
      <c r="F8444" s="8" t="str">
        <f t="shared" si="656"/>
        <v>2021-08</v>
      </c>
      <c r="G8444" s="8">
        <v>44412</v>
      </c>
      <c r="H8444" s="23">
        <f t="shared" si="658"/>
        <v>0</v>
      </c>
      <c r="I8444" s="7" t="s">
        <v>63</v>
      </c>
      <c r="J8444" s="7" t="s">
        <v>1054</v>
      </c>
      <c r="K8444" s="7" t="s">
        <v>1055</v>
      </c>
      <c r="L8444" s="7" t="s">
        <v>83</v>
      </c>
      <c r="M8444" s="7" t="s">
        <v>31</v>
      </c>
      <c r="N8444" s="7" t="s">
        <v>43</v>
      </c>
      <c r="O8444" s="7" t="s">
        <v>44</v>
      </c>
      <c r="P8444" s="7" t="s">
        <v>26202</v>
      </c>
      <c r="Q8444" s="7" t="s">
        <v>46</v>
      </c>
      <c r="R8444" s="7" t="s">
        <v>26203</v>
      </c>
      <c r="S8444" s="7" t="s">
        <v>48</v>
      </c>
      <c r="T8444" s="7" t="s">
        <v>78</v>
      </c>
      <c r="U8444" s="7" t="s">
        <v>1128</v>
      </c>
      <c r="V8444" s="10">
        <v>202.63</v>
      </c>
      <c r="W8444" s="6">
        <v>1</v>
      </c>
      <c r="X8444" s="11">
        <v>0.2</v>
      </c>
      <c r="Y8444" s="10">
        <v>24.83</v>
      </c>
      <c r="Z8444" s="30">
        <f t="shared" si="657"/>
        <v>0.12253861718403</v>
      </c>
    </row>
    <row r="8445" spans="1:26">
      <c r="A8445" s="27">
        <v>8444</v>
      </c>
      <c r="B8445" s="14" t="s">
        <v>26204</v>
      </c>
      <c r="C8445" s="15">
        <v>45422</v>
      </c>
      <c r="D8445" s="12">
        <f t="shared" si="654"/>
        <v>2024</v>
      </c>
      <c r="E8445" s="12">
        <f t="shared" si="655"/>
        <v>5</v>
      </c>
      <c r="F8445" s="15" t="str">
        <f t="shared" si="656"/>
        <v>2024-05</v>
      </c>
      <c r="G8445" s="15">
        <v>45423</v>
      </c>
      <c r="H8445" s="23">
        <f t="shared" si="658"/>
        <v>1</v>
      </c>
      <c r="I8445" s="14" t="s">
        <v>122</v>
      </c>
      <c r="J8445" s="14" t="s">
        <v>7824</v>
      </c>
      <c r="K8445" s="14" t="s">
        <v>2820</v>
      </c>
      <c r="L8445" s="14" t="s">
        <v>30</v>
      </c>
      <c r="M8445" s="14" t="s">
        <v>31</v>
      </c>
      <c r="N8445" s="14" t="s">
        <v>181</v>
      </c>
      <c r="O8445" s="14" t="s">
        <v>107</v>
      </c>
      <c r="P8445" s="14" t="s">
        <v>26205</v>
      </c>
      <c r="Q8445" s="14" t="s">
        <v>35</v>
      </c>
      <c r="R8445" s="14" t="s">
        <v>26206</v>
      </c>
      <c r="S8445" s="14" t="s">
        <v>37</v>
      </c>
      <c r="T8445" s="14" t="s">
        <v>60</v>
      </c>
      <c r="U8445" s="14" t="s">
        <v>61</v>
      </c>
      <c r="V8445" s="16">
        <v>957.06</v>
      </c>
      <c r="W8445" s="13">
        <v>2</v>
      </c>
      <c r="X8445" s="17">
        <v>0.2</v>
      </c>
      <c r="Y8445" s="16">
        <v>-128.02000000000001</v>
      </c>
      <c r="Z8445" s="31">
        <f t="shared" si="657"/>
        <v>-0.13376381836039539</v>
      </c>
    </row>
    <row r="8446" spans="1:26">
      <c r="A8446" s="26">
        <v>8445</v>
      </c>
      <c r="B8446" s="7" t="s">
        <v>26207</v>
      </c>
      <c r="C8446" s="8">
        <v>45067</v>
      </c>
      <c r="D8446" s="12">
        <f t="shared" si="654"/>
        <v>2023</v>
      </c>
      <c r="E8446" s="12">
        <f t="shared" si="655"/>
        <v>5</v>
      </c>
      <c r="F8446" s="8" t="str">
        <f t="shared" si="656"/>
        <v>2023-05</v>
      </c>
      <c r="G8446" s="8">
        <v>45075</v>
      </c>
      <c r="H8446" s="23">
        <f t="shared" si="658"/>
        <v>8</v>
      </c>
      <c r="I8446" s="7" t="s">
        <v>27</v>
      </c>
      <c r="J8446" s="7" t="s">
        <v>405</v>
      </c>
      <c r="K8446" s="7" t="s">
        <v>295</v>
      </c>
      <c r="L8446" s="7" t="s">
        <v>66</v>
      </c>
      <c r="M8446" s="7" t="s">
        <v>31</v>
      </c>
      <c r="N8446" s="7" t="s">
        <v>91</v>
      </c>
      <c r="O8446" s="7" t="s">
        <v>92</v>
      </c>
      <c r="P8446" s="7" t="s">
        <v>26208</v>
      </c>
      <c r="Q8446" s="7" t="s">
        <v>46</v>
      </c>
      <c r="R8446" s="7" t="s">
        <v>26209</v>
      </c>
      <c r="S8446" s="7" t="s">
        <v>110</v>
      </c>
      <c r="T8446" s="7" t="s">
        <v>223</v>
      </c>
      <c r="U8446" s="7" t="s">
        <v>224</v>
      </c>
      <c r="V8446" s="10">
        <v>2452.9899999999998</v>
      </c>
      <c r="W8446" s="6">
        <v>2</v>
      </c>
      <c r="X8446" s="11">
        <v>0</v>
      </c>
      <c r="Y8446" s="10">
        <v>656.3</v>
      </c>
      <c r="Z8446" s="30">
        <f t="shared" si="657"/>
        <v>0.26755102955984328</v>
      </c>
    </row>
    <row r="8447" spans="1:26">
      <c r="A8447" s="27">
        <v>8446</v>
      </c>
      <c r="B8447" s="14" t="s">
        <v>26210</v>
      </c>
      <c r="C8447" s="15">
        <v>45138</v>
      </c>
      <c r="D8447" s="12">
        <f t="shared" si="654"/>
        <v>2023</v>
      </c>
      <c r="E8447" s="12">
        <f t="shared" si="655"/>
        <v>7</v>
      </c>
      <c r="F8447" s="15" t="str">
        <f t="shared" si="656"/>
        <v>2023-07</v>
      </c>
      <c r="G8447" s="15">
        <v>45138</v>
      </c>
      <c r="H8447" s="23">
        <f t="shared" si="658"/>
        <v>0</v>
      </c>
      <c r="I8447" s="14" t="s">
        <v>63</v>
      </c>
      <c r="J8447" s="14" t="s">
        <v>783</v>
      </c>
      <c r="K8447" s="14" t="s">
        <v>689</v>
      </c>
      <c r="L8447" s="14" t="s">
        <v>83</v>
      </c>
      <c r="M8447" s="14" t="s">
        <v>31</v>
      </c>
      <c r="N8447" s="14" t="s">
        <v>711</v>
      </c>
      <c r="O8447" s="14" t="s">
        <v>712</v>
      </c>
      <c r="P8447" s="14" t="s">
        <v>26211</v>
      </c>
      <c r="Q8447" s="14" t="s">
        <v>35</v>
      </c>
      <c r="R8447" s="14" t="s">
        <v>26212</v>
      </c>
      <c r="S8447" s="14" t="s">
        <v>37</v>
      </c>
      <c r="T8447" s="14" t="s">
        <v>208</v>
      </c>
      <c r="U8447" s="14" t="s">
        <v>408</v>
      </c>
      <c r="V8447" s="16">
        <v>6351.96</v>
      </c>
      <c r="W8447" s="13">
        <v>11</v>
      </c>
      <c r="X8447" s="17">
        <v>0</v>
      </c>
      <c r="Y8447" s="16">
        <v>2517.16</v>
      </c>
      <c r="Z8447" s="31">
        <f t="shared" si="657"/>
        <v>0.39628083300272671</v>
      </c>
    </row>
    <row r="8448" spans="1:26">
      <c r="A8448" s="26">
        <v>8447</v>
      </c>
      <c r="B8448" s="7" t="s">
        <v>26213</v>
      </c>
      <c r="C8448" s="8">
        <v>44749</v>
      </c>
      <c r="D8448" s="12">
        <f t="shared" si="654"/>
        <v>2022</v>
      </c>
      <c r="E8448" s="12">
        <f t="shared" si="655"/>
        <v>7</v>
      </c>
      <c r="F8448" s="8" t="str">
        <f t="shared" si="656"/>
        <v>2022-07</v>
      </c>
      <c r="G8448" s="8">
        <v>44752</v>
      </c>
      <c r="H8448" s="23">
        <f t="shared" si="658"/>
        <v>3</v>
      </c>
      <c r="I8448" s="7" t="s">
        <v>52</v>
      </c>
      <c r="J8448" s="7" t="s">
        <v>2769</v>
      </c>
      <c r="K8448" s="7" t="s">
        <v>2555</v>
      </c>
      <c r="L8448" s="7" t="s">
        <v>30</v>
      </c>
      <c r="M8448" s="7" t="s">
        <v>31</v>
      </c>
      <c r="N8448" s="7" t="s">
        <v>204</v>
      </c>
      <c r="O8448" s="7" t="s">
        <v>205</v>
      </c>
      <c r="P8448" s="7" t="s">
        <v>26214</v>
      </c>
      <c r="Q8448" s="7" t="s">
        <v>146</v>
      </c>
      <c r="R8448" s="7" t="s">
        <v>26215</v>
      </c>
      <c r="S8448" s="7" t="s">
        <v>110</v>
      </c>
      <c r="T8448" s="7" t="s">
        <v>148</v>
      </c>
      <c r="U8448" s="7" t="s">
        <v>232</v>
      </c>
      <c r="V8448" s="10">
        <v>6402.68</v>
      </c>
      <c r="W8448" s="6">
        <v>13</v>
      </c>
      <c r="X8448" s="11">
        <v>0.5</v>
      </c>
      <c r="Y8448" s="10">
        <v>1985.39</v>
      </c>
      <c r="Z8448" s="30">
        <f t="shared" si="657"/>
        <v>0.31008733842703368</v>
      </c>
    </row>
    <row r="8449" spans="1:26">
      <c r="A8449" s="27">
        <v>8448</v>
      </c>
      <c r="B8449" s="14" t="s">
        <v>26216</v>
      </c>
      <c r="C8449" s="15">
        <v>44477</v>
      </c>
      <c r="D8449" s="12">
        <f t="shared" si="654"/>
        <v>2021</v>
      </c>
      <c r="E8449" s="12">
        <f t="shared" si="655"/>
        <v>10</v>
      </c>
      <c r="F8449" s="15" t="str">
        <f t="shared" si="656"/>
        <v>2021-10</v>
      </c>
      <c r="G8449" s="15">
        <v>44480</v>
      </c>
      <c r="H8449" s="23">
        <f t="shared" si="658"/>
        <v>3</v>
      </c>
      <c r="I8449" s="14" t="s">
        <v>52</v>
      </c>
      <c r="J8449" s="14" t="s">
        <v>4119</v>
      </c>
      <c r="K8449" s="14" t="s">
        <v>2166</v>
      </c>
      <c r="L8449" s="14" t="s">
        <v>66</v>
      </c>
      <c r="M8449" s="14" t="s">
        <v>31</v>
      </c>
      <c r="N8449" s="14" t="s">
        <v>106</v>
      </c>
      <c r="O8449" s="14" t="s">
        <v>107</v>
      </c>
      <c r="P8449" s="14" t="s">
        <v>26217</v>
      </c>
      <c r="Q8449" s="14" t="s">
        <v>35</v>
      </c>
      <c r="R8449" s="14" t="s">
        <v>26218</v>
      </c>
      <c r="S8449" s="14" t="s">
        <v>110</v>
      </c>
      <c r="T8449" s="14" t="s">
        <v>111</v>
      </c>
      <c r="U8449" s="14" t="s">
        <v>216</v>
      </c>
      <c r="V8449" s="16">
        <v>1206.8800000000001</v>
      </c>
      <c r="W8449" s="13">
        <v>1</v>
      </c>
      <c r="X8449" s="17">
        <v>0.1</v>
      </c>
      <c r="Y8449" s="16">
        <v>272.16000000000003</v>
      </c>
      <c r="Z8449" s="31">
        <f t="shared" si="657"/>
        <v>0.22550709266869945</v>
      </c>
    </row>
    <row r="8450" spans="1:26">
      <c r="A8450" s="26">
        <v>8449</v>
      </c>
      <c r="B8450" s="7" t="s">
        <v>26219</v>
      </c>
      <c r="C8450" s="8">
        <v>45204</v>
      </c>
      <c r="D8450" s="12">
        <f t="shared" ref="D8450:D8513" si="659">YEAR(C8450)</f>
        <v>2023</v>
      </c>
      <c r="E8450" s="12">
        <f t="shared" ref="E8450:E8513" si="660">MONTH(C8450)</f>
        <v>10</v>
      </c>
      <c r="F8450" s="8" t="str">
        <f t="shared" ref="F8450:F8513" si="661">TEXT(C8450,"yyyy-mm")</f>
        <v>2023-10</v>
      </c>
      <c r="G8450" s="8">
        <v>45204</v>
      </c>
      <c r="H8450" s="23">
        <f t="shared" si="658"/>
        <v>0</v>
      </c>
      <c r="I8450" s="7" t="s">
        <v>63</v>
      </c>
      <c r="J8450" s="7" t="s">
        <v>5848</v>
      </c>
      <c r="K8450" s="7" t="s">
        <v>5849</v>
      </c>
      <c r="L8450" s="7" t="s">
        <v>30</v>
      </c>
      <c r="M8450" s="7" t="s">
        <v>31</v>
      </c>
      <c r="N8450" s="7" t="s">
        <v>143</v>
      </c>
      <c r="O8450" s="7" t="s">
        <v>144</v>
      </c>
      <c r="P8450" s="7" t="s">
        <v>26220</v>
      </c>
      <c r="Q8450" s="7" t="s">
        <v>146</v>
      </c>
      <c r="R8450" s="7" t="s">
        <v>26221</v>
      </c>
      <c r="S8450" s="7" t="s">
        <v>48</v>
      </c>
      <c r="T8450" s="7" t="s">
        <v>138</v>
      </c>
      <c r="U8450" s="7" t="s">
        <v>139</v>
      </c>
      <c r="V8450" s="10">
        <v>2478.37</v>
      </c>
      <c r="W8450" s="6">
        <v>14</v>
      </c>
      <c r="X8450" s="11">
        <v>0.2</v>
      </c>
      <c r="Y8450" s="10">
        <v>-81.680000000000007</v>
      </c>
      <c r="Z8450" s="30">
        <f t="shared" ref="Z8450:Z8513" si="662">IFERROR(Y8450/V8450,0)</f>
        <v>-3.2957145220447313E-2</v>
      </c>
    </row>
    <row r="8451" spans="1:26">
      <c r="A8451" s="27">
        <v>8450</v>
      </c>
      <c r="B8451" s="14" t="s">
        <v>26222</v>
      </c>
      <c r="C8451" s="15">
        <v>44911</v>
      </c>
      <c r="D8451" s="12">
        <f t="shared" si="659"/>
        <v>2022</v>
      </c>
      <c r="E8451" s="12">
        <f t="shared" si="660"/>
        <v>12</v>
      </c>
      <c r="F8451" s="15" t="str">
        <f t="shared" si="661"/>
        <v>2022-12</v>
      </c>
      <c r="G8451" s="15">
        <v>44914</v>
      </c>
      <c r="H8451" s="23">
        <f t="shared" si="658"/>
        <v>3</v>
      </c>
      <c r="I8451" s="14" t="s">
        <v>52</v>
      </c>
      <c r="J8451" s="14" t="s">
        <v>9510</v>
      </c>
      <c r="K8451" s="14" t="s">
        <v>684</v>
      </c>
      <c r="L8451" s="14" t="s">
        <v>83</v>
      </c>
      <c r="M8451" s="14" t="s">
        <v>31</v>
      </c>
      <c r="N8451" s="14" t="s">
        <v>153</v>
      </c>
      <c r="O8451" s="14" t="s">
        <v>154</v>
      </c>
      <c r="P8451" s="14" t="s">
        <v>26223</v>
      </c>
      <c r="Q8451" s="14" t="s">
        <v>146</v>
      </c>
      <c r="R8451" s="14" t="s">
        <v>26224</v>
      </c>
      <c r="S8451" s="14" t="s">
        <v>110</v>
      </c>
      <c r="T8451" s="14" t="s">
        <v>148</v>
      </c>
      <c r="U8451" s="14" t="s">
        <v>149</v>
      </c>
      <c r="V8451" s="16">
        <v>4861.18</v>
      </c>
      <c r="W8451" s="13">
        <v>8</v>
      </c>
      <c r="X8451" s="17">
        <v>0</v>
      </c>
      <c r="Y8451" s="16">
        <v>-967.91</v>
      </c>
      <c r="Z8451" s="31">
        <f t="shared" si="662"/>
        <v>-0.19911009261125898</v>
      </c>
    </row>
    <row r="8452" spans="1:26">
      <c r="A8452" s="26">
        <v>8451</v>
      </c>
      <c r="B8452" s="7" t="s">
        <v>26225</v>
      </c>
      <c r="C8452" s="8">
        <v>45575</v>
      </c>
      <c r="D8452" s="12">
        <f t="shared" si="659"/>
        <v>2024</v>
      </c>
      <c r="E8452" s="12">
        <f t="shared" si="660"/>
        <v>10</v>
      </c>
      <c r="F8452" s="8" t="str">
        <f t="shared" si="661"/>
        <v>2024-10</v>
      </c>
      <c r="G8452" s="8">
        <v>45576</v>
      </c>
      <c r="H8452" s="23">
        <f t="shared" ref="H8452:H8515" si="663">G8452-C8452</f>
        <v>1</v>
      </c>
      <c r="I8452" s="7" t="s">
        <v>122</v>
      </c>
      <c r="J8452" s="7" t="s">
        <v>608</v>
      </c>
      <c r="K8452" s="7" t="s">
        <v>609</v>
      </c>
      <c r="L8452" s="7" t="s">
        <v>30</v>
      </c>
      <c r="M8452" s="7" t="s">
        <v>31</v>
      </c>
      <c r="N8452" s="7" t="s">
        <v>32</v>
      </c>
      <c r="O8452" s="7" t="s">
        <v>33</v>
      </c>
      <c r="P8452" s="7" t="s">
        <v>26226</v>
      </c>
      <c r="Q8452" s="7" t="s">
        <v>35</v>
      </c>
      <c r="R8452" s="7" t="s">
        <v>26227</v>
      </c>
      <c r="S8452" s="7" t="s">
        <v>110</v>
      </c>
      <c r="T8452" s="7" t="s">
        <v>148</v>
      </c>
      <c r="U8452" s="7" t="s">
        <v>232</v>
      </c>
      <c r="V8452" s="10">
        <v>18334.16</v>
      </c>
      <c r="W8452" s="6">
        <v>13</v>
      </c>
      <c r="X8452" s="11">
        <v>0</v>
      </c>
      <c r="Y8452" s="10">
        <v>6248.92</v>
      </c>
      <c r="Z8452" s="30">
        <f t="shared" si="662"/>
        <v>0.34083481326660181</v>
      </c>
    </row>
    <row r="8453" spans="1:26">
      <c r="A8453" s="27">
        <v>8452</v>
      </c>
      <c r="B8453" s="14" t="s">
        <v>26228</v>
      </c>
      <c r="C8453" s="15">
        <v>44562</v>
      </c>
      <c r="D8453" s="12">
        <f t="shared" si="659"/>
        <v>2022</v>
      </c>
      <c r="E8453" s="12">
        <f t="shared" si="660"/>
        <v>1</v>
      </c>
      <c r="F8453" s="15" t="str">
        <f t="shared" si="661"/>
        <v>2022-01</v>
      </c>
      <c r="G8453" s="15">
        <v>44567</v>
      </c>
      <c r="H8453" s="23">
        <f t="shared" si="663"/>
        <v>5</v>
      </c>
      <c r="I8453" s="14" t="s">
        <v>27</v>
      </c>
      <c r="J8453" s="14" t="s">
        <v>8147</v>
      </c>
      <c r="K8453" s="14" t="s">
        <v>8148</v>
      </c>
      <c r="L8453" s="14" t="s">
        <v>66</v>
      </c>
      <c r="M8453" s="14" t="s">
        <v>31</v>
      </c>
      <c r="N8453" s="14" t="s">
        <v>220</v>
      </c>
      <c r="O8453" s="14" t="s">
        <v>220</v>
      </c>
      <c r="P8453" s="14" t="s">
        <v>26229</v>
      </c>
      <c r="Q8453" s="14" t="s">
        <v>58</v>
      </c>
      <c r="R8453" s="14" t="s">
        <v>26230</v>
      </c>
      <c r="S8453" s="14" t="s">
        <v>110</v>
      </c>
      <c r="T8453" s="14" t="s">
        <v>148</v>
      </c>
      <c r="U8453" s="14" t="s">
        <v>232</v>
      </c>
      <c r="V8453" s="16">
        <v>2895.99</v>
      </c>
      <c r="W8453" s="13">
        <v>2</v>
      </c>
      <c r="X8453" s="17">
        <v>0</v>
      </c>
      <c r="Y8453" s="16">
        <v>752.61</v>
      </c>
      <c r="Z8453" s="31">
        <f t="shared" si="662"/>
        <v>0.2598800410222411</v>
      </c>
    </row>
    <row r="8454" spans="1:26">
      <c r="A8454" s="26">
        <v>8453</v>
      </c>
      <c r="B8454" s="7" t="s">
        <v>26231</v>
      </c>
      <c r="C8454" s="8">
        <v>44276</v>
      </c>
      <c r="D8454" s="12">
        <f t="shared" si="659"/>
        <v>2021</v>
      </c>
      <c r="E8454" s="12">
        <f t="shared" si="660"/>
        <v>3</v>
      </c>
      <c r="F8454" s="8" t="str">
        <f t="shared" si="661"/>
        <v>2021-03</v>
      </c>
      <c r="G8454" s="8">
        <v>44279</v>
      </c>
      <c r="H8454" s="23">
        <f t="shared" si="663"/>
        <v>3</v>
      </c>
      <c r="I8454" s="7" t="s">
        <v>52</v>
      </c>
      <c r="J8454" s="7" t="s">
        <v>642</v>
      </c>
      <c r="K8454" s="7" t="s">
        <v>643</v>
      </c>
      <c r="L8454" s="7" t="s">
        <v>30</v>
      </c>
      <c r="M8454" s="7" t="s">
        <v>31</v>
      </c>
      <c r="N8454" s="7" t="s">
        <v>43</v>
      </c>
      <c r="O8454" s="7" t="s">
        <v>44</v>
      </c>
      <c r="P8454" s="7" t="s">
        <v>26232</v>
      </c>
      <c r="Q8454" s="7" t="s">
        <v>46</v>
      </c>
      <c r="R8454" s="7" t="s">
        <v>26233</v>
      </c>
      <c r="S8454" s="7" t="s">
        <v>37</v>
      </c>
      <c r="T8454" s="7" t="s">
        <v>38</v>
      </c>
      <c r="U8454" s="7" t="s">
        <v>333</v>
      </c>
      <c r="V8454" s="10">
        <v>2391.17</v>
      </c>
      <c r="W8454" s="6">
        <v>7</v>
      </c>
      <c r="X8454" s="11">
        <v>0.4</v>
      </c>
      <c r="Y8454" s="10">
        <v>922.55</v>
      </c>
      <c r="Z8454" s="30">
        <f t="shared" si="662"/>
        <v>0.38581531216935638</v>
      </c>
    </row>
    <row r="8455" spans="1:26">
      <c r="A8455" s="27">
        <v>8454</v>
      </c>
      <c r="B8455" s="14" t="s">
        <v>26234</v>
      </c>
      <c r="C8455" s="15">
        <v>44687</v>
      </c>
      <c r="D8455" s="12">
        <f t="shared" si="659"/>
        <v>2022</v>
      </c>
      <c r="E8455" s="12">
        <f t="shared" si="660"/>
        <v>5</v>
      </c>
      <c r="F8455" s="15" t="str">
        <f t="shared" si="661"/>
        <v>2022-05</v>
      </c>
      <c r="G8455" s="15">
        <v>44688</v>
      </c>
      <c r="H8455" s="23">
        <f t="shared" si="663"/>
        <v>1</v>
      </c>
      <c r="I8455" s="14" t="s">
        <v>122</v>
      </c>
      <c r="J8455" s="14" t="s">
        <v>887</v>
      </c>
      <c r="K8455" s="14" t="s">
        <v>742</v>
      </c>
      <c r="L8455" s="14" t="s">
        <v>66</v>
      </c>
      <c r="M8455" s="14" t="s">
        <v>31</v>
      </c>
      <c r="N8455" s="14" t="s">
        <v>313</v>
      </c>
      <c r="O8455" s="14" t="s">
        <v>314</v>
      </c>
      <c r="P8455" s="14" t="s">
        <v>26235</v>
      </c>
      <c r="Q8455" s="14" t="s">
        <v>146</v>
      </c>
      <c r="R8455" s="14" t="s">
        <v>26236</v>
      </c>
      <c r="S8455" s="14" t="s">
        <v>110</v>
      </c>
      <c r="T8455" s="14" t="s">
        <v>111</v>
      </c>
      <c r="U8455" s="14" t="s">
        <v>287</v>
      </c>
      <c r="V8455" s="16">
        <v>3093.97</v>
      </c>
      <c r="W8455" s="13">
        <v>4</v>
      </c>
      <c r="X8455" s="17">
        <v>0.2</v>
      </c>
      <c r="Y8455" s="16">
        <v>-123.96</v>
      </c>
      <c r="Z8455" s="31">
        <f t="shared" si="662"/>
        <v>-4.0065029719098762E-2</v>
      </c>
    </row>
    <row r="8456" spans="1:26">
      <c r="A8456" s="26">
        <v>8455</v>
      </c>
      <c r="B8456" s="7" t="s">
        <v>26237</v>
      </c>
      <c r="C8456" s="8">
        <v>44611</v>
      </c>
      <c r="D8456" s="12">
        <f t="shared" si="659"/>
        <v>2022</v>
      </c>
      <c r="E8456" s="12">
        <f t="shared" si="660"/>
        <v>2</v>
      </c>
      <c r="F8456" s="8" t="str">
        <f t="shared" si="661"/>
        <v>2022-02</v>
      </c>
      <c r="G8456" s="8">
        <v>44612</v>
      </c>
      <c r="H8456" s="23">
        <f t="shared" si="663"/>
        <v>1</v>
      </c>
      <c r="I8456" s="7" t="s">
        <v>122</v>
      </c>
      <c r="J8456" s="7" t="s">
        <v>384</v>
      </c>
      <c r="K8456" s="7" t="s">
        <v>385</v>
      </c>
      <c r="L8456" s="7" t="s">
        <v>66</v>
      </c>
      <c r="M8456" s="7" t="s">
        <v>31</v>
      </c>
      <c r="N8456" s="7" t="s">
        <v>153</v>
      </c>
      <c r="O8456" s="7" t="s">
        <v>154</v>
      </c>
      <c r="P8456" s="7" t="s">
        <v>26238</v>
      </c>
      <c r="Q8456" s="7" t="s">
        <v>146</v>
      </c>
      <c r="R8456" s="7" t="s">
        <v>26239</v>
      </c>
      <c r="S8456" s="7" t="s">
        <v>110</v>
      </c>
      <c r="T8456" s="7" t="s">
        <v>111</v>
      </c>
      <c r="U8456" s="7" t="s">
        <v>112</v>
      </c>
      <c r="V8456" s="10">
        <v>5023.03</v>
      </c>
      <c r="W8456" s="6">
        <v>8</v>
      </c>
      <c r="X8456" s="11">
        <v>0.2</v>
      </c>
      <c r="Y8456" s="10">
        <v>1576.52</v>
      </c>
      <c r="Z8456" s="30">
        <f t="shared" si="662"/>
        <v>0.31385836835535524</v>
      </c>
    </row>
    <row r="8457" spans="1:26">
      <c r="A8457" s="27">
        <v>8456</v>
      </c>
      <c r="B8457" s="14" t="s">
        <v>26240</v>
      </c>
      <c r="C8457" s="15">
        <v>45202</v>
      </c>
      <c r="D8457" s="12">
        <f t="shared" si="659"/>
        <v>2023</v>
      </c>
      <c r="E8457" s="12">
        <f t="shared" si="660"/>
        <v>10</v>
      </c>
      <c r="F8457" s="15" t="str">
        <f t="shared" si="661"/>
        <v>2023-10</v>
      </c>
      <c r="G8457" s="15">
        <v>45204</v>
      </c>
      <c r="H8457" s="23">
        <f t="shared" si="663"/>
        <v>2</v>
      </c>
      <c r="I8457" s="14" t="s">
        <v>122</v>
      </c>
      <c r="J8457" s="14" t="s">
        <v>2712</v>
      </c>
      <c r="K8457" s="14" t="s">
        <v>732</v>
      </c>
      <c r="L8457" s="14" t="s">
        <v>30</v>
      </c>
      <c r="M8457" s="14" t="s">
        <v>31</v>
      </c>
      <c r="N8457" s="14" t="s">
        <v>91</v>
      </c>
      <c r="O8457" s="14" t="s">
        <v>92</v>
      </c>
      <c r="P8457" s="14" t="s">
        <v>26241</v>
      </c>
      <c r="Q8457" s="14" t="s">
        <v>46</v>
      </c>
      <c r="R8457" s="14" t="s">
        <v>26242</v>
      </c>
      <c r="S8457" s="14" t="s">
        <v>48</v>
      </c>
      <c r="T8457" s="14" t="s">
        <v>69</v>
      </c>
      <c r="U8457" s="14" t="s">
        <v>475</v>
      </c>
      <c r="V8457" s="16">
        <v>822.79</v>
      </c>
      <c r="W8457" s="13">
        <v>10</v>
      </c>
      <c r="X8457" s="17">
        <v>0.4</v>
      </c>
      <c r="Y8457" s="16">
        <v>291.08999999999997</v>
      </c>
      <c r="Z8457" s="31">
        <f t="shared" si="662"/>
        <v>0.3537840761312121</v>
      </c>
    </row>
    <row r="8458" spans="1:26">
      <c r="A8458" s="26">
        <v>8457</v>
      </c>
      <c r="B8458" s="7" t="s">
        <v>26243</v>
      </c>
      <c r="C8458" s="8">
        <v>45448</v>
      </c>
      <c r="D8458" s="12">
        <f t="shared" si="659"/>
        <v>2024</v>
      </c>
      <c r="E8458" s="12">
        <f t="shared" si="660"/>
        <v>6</v>
      </c>
      <c r="F8458" s="8" t="str">
        <f t="shared" si="661"/>
        <v>2024-06</v>
      </c>
      <c r="G8458" s="8">
        <v>45456</v>
      </c>
      <c r="H8458" s="23">
        <f t="shared" si="663"/>
        <v>8</v>
      </c>
      <c r="I8458" s="7" t="s">
        <v>27</v>
      </c>
      <c r="J8458" s="7" t="s">
        <v>9329</v>
      </c>
      <c r="K8458" s="7" t="s">
        <v>2335</v>
      </c>
      <c r="L8458" s="7" t="s">
        <v>66</v>
      </c>
      <c r="M8458" s="7" t="s">
        <v>31</v>
      </c>
      <c r="N8458" s="7" t="s">
        <v>125</v>
      </c>
      <c r="O8458" s="7" t="s">
        <v>126</v>
      </c>
      <c r="P8458" s="7" t="s">
        <v>26244</v>
      </c>
      <c r="Q8458" s="7" t="s">
        <v>58</v>
      </c>
      <c r="R8458" s="7" t="s">
        <v>26245</v>
      </c>
      <c r="S8458" s="7" t="s">
        <v>37</v>
      </c>
      <c r="T8458" s="7" t="s">
        <v>38</v>
      </c>
      <c r="U8458" s="7" t="s">
        <v>102</v>
      </c>
      <c r="V8458" s="10">
        <v>159.22</v>
      </c>
      <c r="W8458" s="6">
        <v>2</v>
      </c>
      <c r="X8458" s="11">
        <v>0</v>
      </c>
      <c r="Y8458" s="10">
        <v>42</v>
      </c>
      <c r="Z8458" s="30">
        <f t="shared" si="662"/>
        <v>0.26378595653812337</v>
      </c>
    </row>
    <row r="8459" spans="1:26">
      <c r="A8459" s="27">
        <v>8458</v>
      </c>
      <c r="B8459" s="14" t="s">
        <v>26246</v>
      </c>
      <c r="C8459" s="15">
        <v>45518</v>
      </c>
      <c r="D8459" s="12">
        <f t="shared" si="659"/>
        <v>2024</v>
      </c>
      <c r="E8459" s="12">
        <f t="shared" si="660"/>
        <v>8</v>
      </c>
      <c r="F8459" s="15" t="str">
        <f t="shared" si="661"/>
        <v>2024-08</v>
      </c>
      <c r="G8459" s="15">
        <v>45524</v>
      </c>
      <c r="H8459" s="23">
        <f t="shared" si="663"/>
        <v>6</v>
      </c>
      <c r="I8459" s="14" t="s">
        <v>52</v>
      </c>
      <c r="J8459" s="14" t="s">
        <v>1412</v>
      </c>
      <c r="K8459" s="14" t="s">
        <v>1413</v>
      </c>
      <c r="L8459" s="14" t="s">
        <v>66</v>
      </c>
      <c r="M8459" s="14" t="s">
        <v>31</v>
      </c>
      <c r="N8459" s="14" t="s">
        <v>220</v>
      </c>
      <c r="O8459" s="14" t="s">
        <v>220</v>
      </c>
      <c r="P8459" s="14" t="s">
        <v>26247</v>
      </c>
      <c r="Q8459" s="14" t="s">
        <v>58</v>
      </c>
      <c r="R8459" s="14" t="s">
        <v>26248</v>
      </c>
      <c r="S8459" s="14" t="s">
        <v>48</v>
      </c>
      <c r="T8459" s="14" t="s">
        <v>49</v>
      </c>
      <c r="U8459" s="14" t="s">
        <v>120</v>
      </c>
      <c r="V8459" s="16">
        <v>2757.84</v>
      </c>
      <c r="W8459" s="13">
        <v>14</v>
      </c>
      <c r="X8459" s="17">
        <v>0</v>
      </c>
      <c r="Y8459" s="16">
        <v>575.23</v>
      </c>
      <c r="Z8459" s="31">
        <f t="shared" si="662"/>
        <v>0.20857990311258084</v>
      </c>
    </row>
    <row r="8460" spans="1:26">
      <c r="A8460" s="26">
        <v>8459</v>
      </c>
      <c r="B8460" s="7" t="s">
        <v>26249</v>
      </c>
      <c r="C8460" s="8">
        <v>44430</v>
      </c>
      <c r="D8460" s="12">
        <f t="shared" si="659"/>
        <v>2021</v>
      </c>
      <c r="E8460" s="12">
        <f t="shared" si="660"/>
        <v>8</v>
      </c>
      <c r="F8460" s="8" t="str">
        <f t="shared" si="661"/>
        <v>2021-08</v>
      </c>
      <c r="G8460" s="8">
        <v>44437</v>
      </c>
      <c r="H8460" s="23">
        <f t="shared" si="663"/>
        <v>7</v>
      </c>
      <c r="I8460" s="7" t="s">
        <v>27</v>
      </c>
      <c r="J8460" s="7" t="s">
        <v>4289</v>
      </c>
      <c r="K8460" s="7" t="s">
        <v>793</v>
      </c>
      <c r="L8460" s="7" t="s">
        <v>66</v>
      </c>
      <c r="M8460" s="7" t="s">
        <v>31</v>
      </c>
      <c r="N8460" s="7" t="s">
        <v>55</v>
      </c>
      <c r="O8460" s="7" t="s">
        <v>56</v>
      </c>
      <c r="P8460" s="7" t="s">
        <v>26250</v>
      </c>
      <c r="Q8460" s="7" t="s">
        <v>58</v>
      </c>
      <c r="R8460" s="7" t="s">
        <v>26251</v>
      </c>
      <c r="S8460" s="7" t="s">
        <v>37</v>
      </c>
      <c r="T8460" s="7" t="s">
        <v>60</v>
      </c>
      <c r="U8460" s="7" t="s">
        <v>317</v>
      </c>
      <c r="V8460" s="10">
        <v>7676.39</v>
      </c>
      <c r="W8460" s="6">
        <v>11</v>
      </c>
      <c r="X8460" s="11">
        <v>0</v>
      </c>
      <c r="Y8460" s="10">
        <v>1704.8</v>
      </c>
      <c r="Z8460" s="30">
        <f t="shared" si="662"/>
        <v>0.2220835575055462</v>
      </c>
    </row>
    <row r="8461" spans="1:26">
      <c r="A8461" s="27">
        <v>8460</v>
      </c>
      <c r="B8461" s="14" t="s">
        <v>26252</v>
      </c>
      <c r="C8461" s="15">
        <v>45576</v>
      </c>
      <c r="D8461" s="12">
        <f t="shared" si="659"/>
        <v>2024</v>
      </c>
      <c r="E8461" s="12">
        <f t="shared" si="660"/>
        <v>10</v>
      </c>
      <c r="F8461" s="15" t="str">
        <f t="shared" si="661"/>
        <v>2024-10</v>
      </c>
      <c r="G8461" s="15">
        <v>45583</v>
      </c>
      <c r="H8461" s="23">
        <f t="shared" si="663"/>
        <v>7</v>
      </c>
      <c r="I8461" s="14" t="s">
        <v>27</v>
      </c>
      <c r="J8461" s="14" t="s">
        <v>2494</v>
      </c>
      <c r="K8461" s="14" t="s">
        <v>1806</v>
      </c>
      <c r="L8461" s="14" t="s">
        <v>83</v>
      </c>
      <c r="M8461" s="14" t="s">
        <v>31</v>
      </c>
      <c r="N8461" s="14" t="s">
        <v>143</v>
      </c>
      <c r="O8461" s="14" t="s">
        <v>144</v>
      </c>
      <c r="P8461" s="14" t="s">
        <v>26253</v>
      </c>
      <c r="Q8461" s="14" t="s">
        <v>146</v>
      </c>
      <c r="R8461" s="14" t="s">
        <v>26254</v>
      </c>
      <c r="S8461" s="14" t="s">
        <v>48</v>
      </c>
      <c r="T8461" s="14" t="s">
        <v>49</v>
      </c>
      <c r="U8461" s="14" t="s">
        <v>120</v>
      </c>
      <c r="V8461" s="16">
        <v>1312.86</v>
      </c>
      <c r="W8461" s="13">
        <v>6</v>
      </c>
      <c r="X8461" s="17">
        <v>0</v>
      </c>
      <c r="Y8461" s="16">
        <v>170.58</v>
      </c>
      <c r="Z8461" s="31">
        <f t="shared" si="662"/>
        <v>0.12993007632192316</v>
      </c>
    </row>
    <row r="8462" spans="1:26">
      <c r="A8462" s="26">
        <v>8461</v>
      </c>
      <c r="B8462" s="7" t="s">
        <v>26255</v>
      </c>
      <c r="C8462" s="8">
        <v>44789</v>
      </c>
      <c r="D8462" s="12">
        <f t="shared" si="659"/>
        <v>2022</v>
      </c>
      <c r="E8462" s="12">
        <f t="shared" si="660"/>
        <v>8</v>
      </c>
      <c r="F8462" s="8" t="str">
        <f t="shared" si="661"/>
        <v>2022-08</v>
      </c>
      <c r="G8462" s="8">
        <v>44789</v>
      </c>
      <c r="H8462" s="23">
        <f t="shared" si="663"/>
        <v>0</v>
      </c>
      <c r="I8462" s="7" t="s">
        <v>63</v>
      </c>
      <c r="J8462" s="7" t="s">
        <v>1388</v>
      </c>
      <c r="K8462" s="7" t="s">
        <v>352</v>
      </c>
      <c r="L8462" s="7" t="s">
        <v>66</v>
      </c>
      <c r="M8462" s="7" t="s">
        <v>31</v>
      </c>
      <c r="N8462" s="7" t="s">
        <v>125</v>
      </c>
      <c r="O8462" s="7" t="s">
        <v>126</v>
      </c>
      <c r="P8462" s="7" t="s">
        <v>26256</v>
      </c>
      <c r="Q8462" s="7" t="s">
        <v>58</v>
      </c>
      <c r="R8462" s="7" t="s">
        <v>26257</v>
      </c>
      <c r="S8462" s="7" t="s">
        <v>48</v>
      </c>
      <c r="T8462" s="7" t="s">
        <v>95</v>
      </c>
      <c r="U8462" s="7" t="s">
        <v>195</v>
      </c>
      <c r="V8462" s="10">
        <v>1278.1300000000001</v>
      </c>
      <c r="W8462" s="6">
        <v>7</v>
      </c>
      <c r="X8462" s="11">
        <v>0.2</v>
      </c>
      <c r="Y8462" s="10">
        <v>-24.32</v>
      </c>
      <c r="Z8462" s="30">
        <f t="shared" si="662"/>
        <v>-1.9027798424260441E-2</v>
      </c>
    </row>
    <row r="8463" spans="1:26">
      <c r="A8463" s="27">
        <v>8462</v>
      </c>
      <c r="B8463" s="14" t="s">
        <v>26258</v>
      </c>
      <c r="C8463" s="15">
        <v>44487</v>
      </c>
      <c r="D8463" s="12">
        <f t="shared" si="659"/>
        <v>2021</v>
      </c>
      <c r="E8463" s="12">
        <f t="shared" si="660"/>
        <v>10</v>
      </c>
      <c r="F8463" s="15" t="str">
        <f t="shared" si="661"/>
        <v>2021-10</v>
      </c>
      <c r="G8463" s="15">
        <v>44493</v>
      </c>
      <c r="H8463" s="23">
        <f t="shared" si="663"/>
        <v>6</v>
      </c>
      <c r="I8463" s="14" t="s">
        <v>52</v>
      </c>
      <c r="J8463" s="14" t="s">
        <v>2512</v>
      </c>
      <c r="K8463" s="14" t="s">
        <v>2513</v>
      </c>
      <c r="L8463" s="14" t="s">
        <v>30</v>
      </c>
      <c r="M8463" s="14" t="s">
        <v>31</v>
      </c>
      <c r="N8463" s="14" t="s">
        <v>134</v>
      </c>
      <c r="O8463" s="14" t="s">
        <v>135</v>
      </c>
      <c r="P8463" s="14" t="s">
        <v>26259</v>
      </c>
      <c r="Q8463" s="14" t="s">
        <v>58</v>
      </c>
      <c r="R8463" s="14" t="s">
        <v>26260</v>
      </c>
      <c r="S8463" s="14" t="s">
        <v>37</v>
      </c>
      <c r="T8463" s="14" t="s">
        <v>38</v>
      </c>
      <c r="U8463" s="14" t="s">
        <v>102</v>
      </c>
      <c r="V8463" s="16">
        <v>12568.81</v>
      </c>
      <c r="W8463" s="13">
        <v>14</v>
      </c>
      <c r="X8463" s="17">
        <v>0.3</v>
      </c>
      <c r="Y8463" s="16">
        <v>985.59</v>
      </c>
      <c r="Z8463" s="31">
        <f t="shared" si="662"/>
        <v>7.8415538145616012E-2</v>
      </c>
    </row>
    <row r="8464" spans="1:26">
      <c r="A8464" s="26">
        <v>8463</v>
      </c>
      <c r="B8464" s="7" t="s">
        <v>26261</v>
      </c>
      <c r="C8464" s="8">
        <v>45529</v>
      </c>
      <c r="D8464" s="12">
        <f t="shared" si="659"/>
        <v>2024</v>
      </c>
      <c r="E8464" s="12">
        <f t="shared" si="660"/>
        <v>8</v>
      </c>
      <c r="F8464" s="8" t="str">
        <f t="shared" si="661"/>
        <v>2024-08</v>
      </c>
      <c r="G8464" s="8">
        <v>45536</v>
      </c>
      <c r="H8464" s="23">
        <f t="shared" si="663"/>
        <v>7</v>
      </c>
      <c r="I8464" s="7" t="s">
        <v>27</v>
      </c>
      <c r="J8464" s="7" t="s">
        <v>3926</v>
      </c>
      <c r="K8464" s="7" t="s">
        <v>431</v>
      </c>
      <c r="L8464" s="7" t="s">
        <v>30</v>
      </c>
      <c r="M8464" s="7" t="s">
        <v>31</v>
      </c>
      <c r="N8464" s="7" t="s">
        <v>43</v>
      </c>
      <c r="O8464" s="7" t="s">
        <v>44</v>
      </c>
      <c r="P8464" s="7" t="s">
        <v>26262</v>
      </c>
      <c r="Q8464" s="7" t="s">
        <v>46</v>
      </c>
      <c r="R8464" s="7" t="s">
        <v>26263</v>
      </c>
      <c r="S8464" s="7" t="s">
        <v>48</v>
      </c>
      <c r="T8464" s="7" t="s">
        <v>434</v>
      </c>
      <c r="U8464" s="7" t="s">
        <v>1382</v>
      </c>
      <c r="V8464" s="10">
        <v>2800.89</v>
      </c>
      <c r="W8464" s="6">
        <v>11</v>
      </c>
      <c r="X8464" s="11">
        <v>0.1</v>
      </c>
      <c r="Y8464" s="10">
        <v>652.22</v>
      </c>
      <c r="Z8464" s="30">
        <f t="shared" si="662"/>
        <v>0.23286169753185595</v>
      </c>
    </row>
    <row r="8465" spans="1:26">
      <c r="A8465" s="27">
        <v>8464</v>
      </c>
      <c r="B8465" s="14" t="s">
        <v>26264</v>
      </c>
      <c r="C8465" s="15">
        <v>45312</v>
      </c>
      <c r="D8465" s="12">
        <f t="shared" si="659"/>
        <v>2024</v>
      </c>
      <c r="E8465" s="12">
        <f t="shared" si="660"/>
        <v>1</v>
      </c>
      <c r="F8465" s="15" t="str">
        <f t="shared" si="661"/>
        <v>2024-01</v>
      </c>
      <c r="G8465" s="15">
        <v>45316</v>
      </c>
      <c r="H8465" s="23">
        <f t="shared" si="663"/>
        <v>4</v>
      </c>
      <c r="I8465" s="14" t="s">
        <v>52</v>
      </c>
      <c r="J8465" s="14" t="s">
        <v>11349</v>
      </c>
      <c r="K8465" s="14" t="s">
        <v>3208</v>
      </c>
      <c r="L8465" s="14" t="s">
        <v>66</v>
      </c>
      <c r="M8465" s="14" t="s">
        <v>31</v>
      </c>
      <c r="N8465" s="14" t="s">
        <v>204</v>
      </c>
      <c r="O8465" s="14" t="s">
        <v>205</v>
      </c>
      <c r="P8465" s="14" t="s">
        <v>26265</v>
      </c>
      <c r="Q8465" s="14" t="s">
        <v>146</v>
      </c>
      <c r="R8465" s="14" t="s">
        <v>26266</v>
      </c>
      <c r="S8465" s="14" t="s">
        <v>110</v>
      </c>
      <c r="T8465" s="14" t="s">
        <v>148</v>
      </c>
      <c r="U8465" s="14" t="s">
        <v>149</v>
      </c>
      <c r="V8465" s="16">
        <v>4590.12</v>
      </c>
      <c r="W8465" s="13">
        <v>10</v>
      </c>
      <c r="X8465" s="17">
        <v>0</v>
      </c>
      <c r="Y8465" s="16">
        <v>1220.24</v>
      </c>
      <c r="Z8465" s="31">
        <f t="shared" si="662"/>
        <v>0.2658405444737828</v>
      </c>
    </row>
    <row r="8466" spans="1:26">
      <c r="A8466" s="26">
        <v>8465</v>
      </c>
      <c r="B8466" s="7" t="s">
        <v>26267</v>
      </c>
      <c r="C8466" s="8">
        <v>45533</v>
      </c>
      <c r="D8466" s="12">
        <f t="shared" si="659"/>
        <v>2024</v>
      </c>
      <c r="E8466" s="12">
        <f t="shared" si="660"/>
        <v>8</v>
      </c>
      <c r="F8466" s="8" t="str">
        <f t="shared" si="661"/>
        <v>2024-08</v>
      </c>
      <c r="G8466" s="8">
        <v>45538</v>
      </c>
      <c r="H8466" s="23">
        <f t="shared" si="663"/>
        <v>5</v>
      </c>
      <c r="I8466" s="7" t="s">
        <v>27</v>
      </c>
      <c r="J8466" s="7" t="s">
        <v>2234</v>
      </c>
      <c r="K8466" s="7" t="s">
        <v>2235</v>
      </c>
      <c r="L8466" s="7" t="s">
        <v>30</v>
      </c>
      <c r="M8466" s="7" t="s">
        <v>31</v>
      </c>
      <c r="N8466" s="7" t="s">
        <v>181</v>
      </c>
      <c r="O8466" s="7" t="s">
        <v>107</v>
      </c>
      <c r="P8466" s="7" t="s">
        <v>26268</v>
      </c>
      <c r="Q8466" s="7" t="s">
        <v>35</v>
      </c>
      <c r="R8466" s="7" t="s">
        <v>26269</v>
      </c>
      <c r="S8466" s="7" t="s">
        <v>48</v>
      </c>
      <c r="T8466" s="7" t="s">
        <v>298</v>
      </c>
      <c r="U8466" s="7" t="s">
        <v>299</v>
      </c>
      <c r="V8466" s="10">
        <v>1069.18</v>
      </c>
      <c r="W8466" s="6">
        <v>11</v>
      </c>
      <c r="X8466" s="11">
        <v>0.5</v>
      </c>
      <c r="Y8466" s="10">
        <v>308.73</v>
      </c>
      <c r="Z8466" s="30">
        <f t="shared" si="662"/>
        <v>0.28875399839129051</v>
      </c>
    </row>
    <row r="8467" spans="1:26">
      <c r="A8467" s="27">
        <v>8466</v>
      </c>
      <c r="B8467" s="14" t="s">
        <v>26270</v>
      </c>
      <c r="C8467" s="15">
        <v>44555</v>
      </c>
      <c r="D8467" s="12">
        <f t="shared" si="659"/>
        <v>2021</v>
      </c>
      <c r="E8467" s="12">
        <f t="shared" si="660"/>
        <v>12</v>
      </c>
      <c r="F8467" s="15" t="str">
        <f t="shared" si="661"/>
        <v>2021-12</v>
      </c>
      <c r="G8467" s="15">
        <v>44560</v>
      </c>
      <c r="H8467" s="23">
        <f t="shared" si="663"/>
        <v>5</v>
      </c>
      <c r="I8467" s="14" t="s">
        <v>27</v>
      </c>
      <c r="J8467" s="14" t="s">
        <v>4177</v>
      </c>
      <c r="K8467" s="14" t="s">
        <v>1815</v>
      </c>
      <c r="L8467" s="14" t="s">
        <v>66</v>
      </c>
      <c r="M8467" s="14" t="s">
        <v>31</v>
      </c>
      <c r="N8467" s="14" t="s">
        <v>134</v>
      </c>
      <c r="O8467" s="14" t="s">
        <v>135</v>
      </c>
      <c r="P8467" s="14" t="s">
        <v>8386</v>
      </c>
      <c r="Q8467" s="14" t="s">
        <v>58</v>
      </c>
      <c r="R8467" s="14" t="s">
        <v>26271</v>
      </c>
      <c r="S8467" s="14" t="s">
        <v>110</v>
      </c>
      <c r="T8467" s="14" t="s">
        <v>148</v>
      </c>
      <c r="U8467" s="14" t="s">
        <v>237</v>
      </c>
      <c r="V8467" s="16">
        <v>281.27</v>
      </c>
      <c r="W8467" s="13">
        <v>1</v>
      </c>
      <c r="X8467" s="17">
        <v>0.2</v>
      </c>
      <c r="Y8467" s="16">
        <v>13.48</v>
      </c>
      <c r="Z8467" s="31">
        <f t="shared" si="662"/>
        <v>4.792548085469478E-2</v>
      </c>
    </row>
    <row r="8468" spans="1:26">
      <c r="A8468" s="26">
        <v>8467</v>
      </c>
      <c r="B8468" s="7" t="s">
        <v>26272</v>
      </c>
      <c r="C8468" s="8">
        <v>44645</v>
      </c>
      <c r="D8468" s="12">
        <f t="shared" si="659"/>
        <v>2022</v>
      </c>
      <c r="E8468" s="12">
        <f t="shared" si="660"/>
        <v>3</v>
      </c>
      <c r="F8468" s="8" t="str">
        <f t="shared" si="661"/>
        <v>2022-03</v>
      </c>
      <c r="G8468" s="8">
        <v>44649</v>
      </c>
      <c r="H8468" s="23">
        <f t="shared" si="663"/>
        <v>4</v>
      </c>
      <c r="I8468" s="7" t="s">
        <v>52</v>
      </c>
      <c r="J8468" s="7" t="s">
        <v>9333</v>
      </c>
      <c r="K8468" s="7" t="s">
        <v>9334</v>
      </c>
      <c r="L8468" s="7" t="s">
        <v>30</v>
      </c>
      <c r="M8468" s="7" t="s">
        <v>31</v>
      </c>
      <c r="N8468" s="7" t="s">
        <v>153</v>
      </c>
      <c r="O8468" s="7" t="s">
        <v>154</v>
      </c>
      <c r="P8468" s="7" t="s">
        <v>12133</v>
      </c>
      <c r="Q8468" s="7" t="s">
        <v>146</v>
      </c>
      <c r="R8468" s="7" t="s">
        <v>26273</v>
      </c>
      <c r="S8468" s="7" t="s">
        <v>37</v>
      </c>
      <c r="T8468" s="7" t="s">
        <v>170</v>
      </c>
      <c r="U8468" s="7" t="s">
        <v>171</v>
      </c>
      <c r="V8468" s="10">
        <v>7062.61</v>
      </c>
      <c r="W8468" s="6">
        <v>7</v>
      </c>
      <c r="X8468" s="11">
        <v>0.2</v>
      </c>
      <c r="Y8468" s="10">
        <v>1917.71</v>
      </c>
      <c r="Z8468" s="30">
        <f t="shared" si="662"/>
        <v>0.27152993015330029</v>
      </c>
    </row>
    <row r="8469" spans="1:26">
      <c r="A8469" s="27">
        <v>8468</v>
      </c>
      <c r="B8469" s="14" t="s">
        <v>26274</v>
      </c>
      <c r="C8469" s="15">
        <v>45273</v>
      </c>
      <c r="D8469" s="12">
        <f t="shared" si="659"/>
        <v>2023</v>
      </c>
      <c r="E8469" s="12">
        <f t="shared" si="660"/>
        <v>12</v>
      </c>
      <c r="F8469" s="15" t="str">
        <f t="shared" si="661"/>
        <v>2023-12</v>
      </c>
      <c r="G8469" s="15">
        <v>45276</v>
      </c>
      <c r="H8469" s="23">
        <f t="shared" si="663"/>
        <v>3</v>
      </c>
      <c r="I8469" s="14" t="s">
        <v>122</v>
      </c>
      <c r="J8469" s="14" t="s">
        <v>5109</v>
      </c>
      <c r="K8469" s="14" t="s">
        <v>2523</v>
      </c>
      <c r="L8469" s="14" t="s">
        <v>83</v>
      </c>
      <c r="M8469" s="14" t="s">
        <v>31</v>
      </c>
      <c r="N8469" s="14" t="s">
        <v>153</v>
      </c>
      <c r="O8469" s="14" t="s">
        <v>154</v>
      </c>
      <c r="P8469" s="14" t="s">
        <v>26275</v>
      </c>
      <c r="Q8469" s="14" t="s">
        <v>146</v>
      </c>
      <c r="R8469" s="14" t="s">
        <v>26276</v>
      </c>
      <c r="S8469" s="14" t="s">
        <v>110</v>
      </c>
      <c r="T8469" s="14" t="s">
        <v>111</v>
      </c>
      <c r="U8469" s="14" t="s">
        <v>216</v>
      </c>
      <c r="V8469" s="16">
        <v>1593.95</v>
      </c>
      <c r="W8469" s="13">
        <v>2</v>
      </c>
      <c r="X8469" s="17">
        <v>0.3</v>
      </c>
      <c r="Y8469" s="16">
        <v>-283.19</v>
      </c>
      <c r="Z8469" s="31">
        <f t="shared" si="662"/>
        <v>-0.17766554785281846</v>
      </c>
    </row>
    <row r="8470" spans="1:26">
      <c r="A8470" s="26">
        <v>8469</v>
      </c>
      <c r="B8470" s="7" t="s">
        <v>26277</v>
      </c>
      <c r="C8470" s="8">
        <v>45639</v>
      </c>
      <c r="D8470" s="12">
        <f t="shared" si="659"/>
        <v>2024</v>
      </c>
      <c r="E8470" s="12">
        <f t="shared" si="660"/>
        <v>12</v>
      </c>
      <c r="F8470" s="8" t="str">
        <f t="shared" si="661"/>
        <v>2024-12</v>
      </c>
      <c r="G8470" s="8">
        <v>45645</v>
      </c>
      <c r="H8470" s="23">
        <f t="shared" si="663"/>
        <v>6</v>
      </c>
      <c r="I8470" s="7" t="s">
        <v>52</v>
      </c>
      <c r="J8470" s="7" t="s">
        <v>3431</v>
      </c>
      <c r="K8470" s="7" t="s">
        <v>2393</v>
      </c>
      <c r="L8470" s="7" t="s">
        <v>83</v>
      </c>
      <c r="M8470" s="7" t="s">
        <v>31</v>
      </c>
      <c r="N8470" s="7" t="s">
        <v>125</v>
      </c>
      <c r="O8470" s="7" t="s">
        <v>126</v>
      </c>
      <c r="P8470" s="7" t="s">
        <v>26278</v>
      </c>
      <c r="Q8470" s="7" t="s">
        <v>58</v>
      </c>
      <c r="R8470" s="7" t="s">
        <v>26279</v>
      </c>
      <c r="S8470" s="7" t="s">
        <v>110</v>
      </c>
      <c r="T8470" s="7" t="s">
        <v>243</v>
      </c>
      <c r="U8470" s="7" t="s">
        <v>481</v>
      </c>
      <c r="V8470" s="10">
        <v>2010.74</v>
      </c>
      <c r="W8470" s="6">
        <v>5</v>
      </c>
      <c r="X8470" s="11">
        <v>0.2</v>
      </c>
      <c r="Y8470" s="10">
        <v>120.54</v>
      </c>
      <c r="Z8470" s="30">
        <f t="shared" si="662"/>
        <v>5.9948078816754034E-2</v>
      </c>
    </row>
    <row r="8471" spans="1:26">
      <c r="A8471" s="27">
        <v>8470</v>
      </c>
      <c r="B8471" s="14" t="s">
        <v>26280</v>
      </c>
      <c r="C8471" s="15">
        <v>45644</v>
      </c>
      <c r="D8471" s="12">
        <f t="shared" si="659"/>
        <v>2024</v>
      </c>
      <c r="E8471" s="12">
        <f t="shared" si="660"/>
        <v>12</v>
      </c>
      <c r="F8471" s="15" t="str">
        <f t="shared" si="661"/>
        <v>2024-12</v>
      </c>
      <c r="G8471" s="15">
        <v>45649</v>
      </c>
      <c r="H8471" s="23">
        <f t="shared" si="663"/>
        <v>5</v>
      </c>
      <c r="I8471" s="14" t="s">
        <v>52</v>
      </c>
      <c r="J8471" s="14" t="s">
        <v>384</v>
      </c>
      <c r="K8471" s="14" t="s">
        <v>385</v>
      </c>
      <c r="L8471" s="14" t="s">
        <v>66</v>
      </c>
      <c r="M8471" s="14" t="s">
        <v>31</v>
      </c>
      <c r="N8471" s="14" t="s">
        <v>153</v>
      </c>
      <c r="O8471" s="14" t="s">
        <v>154</v>
      </c>
      <c r="P8471" s="14" t="s">
        <v>26281</v>
      </c>
      <c r="Q8471" s="14" t="s">
        <v>146</v>
      </c>
      <c r="R8471" s="14" t="s">
        <v>26282</v>
      </c>
      <c r="S8471" s="14" t="s">
        <v>37</v>
      </c>
      <c r="T8471" s="14" t="s">
        <v>38</v>
      </c>
      <c r="U8471" s="14" t="s">
        <v>177</v>
      </c>
      <c r="V8471" s="16">
        <v>15638.96</v>
      </c>
      <c r="W8471" s="13">
        <v>14</v>
      </c>
      <c r="X8471" s="17">
        <v>0.1</v>
      </c>
      <c r="Y8471" s="16">
        <v>-842.09</v>
      </c>
      <c r="Z8471" s="31">
        <f t="shared" si="662"/>
        <v>-5.384565214055155E-2</v>
      </c>
    </row>
    <row r="8472" spans="1:26">
      <c r="A8472" s="26">
        <v>8471</v>
      </c>
      <c r="B8472" s="7" t="s">
        <v>26283</v>
      </c>
      <c r="C8472" s="8">
        <v>44948</v>
      </c>
      <c r="D8472" s="12">
        <f t="shared" si="659"/>
        <v>2023</v>
      </c>
      <c r="E8472" s="12">
        <f t="shared" si="660"/>
        <v>1</v>
      </c>
      <c r="F8472" s="8" t="str">
        <f t="shared" si="661"/>
        <v>2023-01</v>
      </c>
      <c r="G8472" s="8">
        <v>44949</v>
      </c>
      <c r="H8472" s="23">
        <f t="shared" si="663"/>
        <v>1</v>
      </c>
      <c r="I8472" s="7" t="s">
        <v>122</v>
      </c>
      <c r="J8472" s="7" t="s">
        <v>833</v>
      </c>
      <c r="K8472" s="7" t="s">
        <v>834</v>
      </c>
      <c r="L8472" s="7" t="s">
        <v>30</v>
      </c>
      <c r="M8472" s="7" t="s">
        <v>31</v>
      </c>
      <c r="N8472" s="7" t="s">
        <v>74</v>
      </c>
      <c r="O8472" s="7" t="s">
        <v>75</v>
      </c>
      <c r="P8472" s="7" t="s">
        <v>26284</v>
      </c>
      <c r="Q8472" s="7" t="s">
        <v>46</v>
      </c>
      <c r="R8472" s="7" t="s">
        <v>26285</v>
      </c>
      <c r="S8472" s="7" t="s">
        <v>48</v>
      </c>
      <c r="T8472" s="7" t="s">
        <v>434</v>
      </c>
      <c r="U8472" s="7" t="s">
        <v>435</v>
      </c>
      <c r="V8472" s="10">
        <v>330.94</v>
      </c>
      <c r="W8472" s="6">
        <v>9</v>
      </c>
      <c r="X8472" s="11">
        <v>0.5</v>
      </c>
      <c r="Y8472" s="10">
        <v>29.7</v>
      </c>
      <c r="Z8472" s="30">
        <f t="shared" si="662"/>
        <v>8.9744364537378371E-2</v>
      </c>
    </row>
    <row r="8473" spans="1:26">
      <c r="A8473" s="27">
        <v>8472</v>
      </c>
      <c r="B8473" s="14" t="s">
        <v>26286</v>
      </c>
      <c r="C8473" s="15">
        <v>44212</v>
      </c>
      <c r="D8473" s="12">
        <f t="shared" si="659"/>
        <v>2021</v>
      </c>
      <c r="E8473" s="12">
        <f t="shared" si="660"/>
        <v>1</v>
      </c>
      <c r="F8473" s="15" t="str">
        <f t="shared" si="661"/>
        <v>2021-01</v>
      </c>
      <c r="G8473" s="15">
        <v>44219</v>
      </c>
      <c r="H8473" s="23">
        <f t="shared" si="663"/>
        <v>7</v>
      </c>
      <c r="I8473" s="14" t="s">
        <v>27</v>
      </c>
      <c r="J8473" s="14" t="s">
        <v>2223</v>
      </c>
      <c r="K8473" s="14" t="s">
        <v>295</v>
      </c>
      <c r="L8473" s="14" t="s">
        <v>83</v>
      </c>
      <c r="M8473" s="14" t="s">
        <v>31</v>
      </c>
      <c r="N8473" s="14" t="s">
        <v>116</v>
      </c>
      <c r="O8473" s="14" t="s">
        <v>117</v>
      </c>
      <c r="P8473" s="14" t="s">
        <v>26287</v>
      </c>
      <c r="Q8473" s="14" t="s">
        <v>58</v>
      </c>
      <c r="R8473" s="14" t="s">
        <v>26288</v>
      </c>
      <c r="S8473" s="14" t="s">
        <v>48</v>
      </c>
      <c r="T8473" s="14" t="s">
        <v>129</v>
      </c>
      <c r="U8473" s="14" t="s">
        <v>328</v>
      </c>
      <c r="V8473" s="16">
        <v>246.65</v>
      </c>
      <c r="W8473" s="13">
        <v>2</v>
      </c>
      <c r="X8473" s="17">
        <v>0</v>
      </c>
      <c r="Y8473" s="16">
        <v>42.75</v>
      </c>
      <c r="Z8473" s="31">
        <f t="shared" si="662"/>
        <v>0.17332252179201296</v>
      </c>
    </row>
    <row r="8474" spans="1:26">
      <c r="A8474" s="26">
        <v>8473</v>
      </c>
      <c r="B8474" s="7" t="s">
        <v>26289</v>
      </c>
      <c r="C8474" s="8">
        <v>44632</v>
      </c>
      <c r="D8474" s="12">
        <f t="shared" si="659"/>
        <v>2022</v>
      </c>
      <c r="E8474" s="12">
        <f t="shared" si="660"/>
        <v>3</v>
      </c>
      <c r="F8474" s="8" t="str">
        <f t="shared" si="661"/>
        <v>2022-03</v>
      </c>
      <c r="G8474" s="8">
        <v>44638</v>
      </c>
      <c r="H8474" s="23">
        <f t="shared" si="663"/>
        <v>6</v>
      </c>
      <c r="I8474" s="7" t="s">
        <v>27</v>
      </c>
      <c r="J8474" s="7" t="s">
        <v>2508</v>
      </c>
      <c r="K8474" s="7" t="s">
        <v>411</v>
      </c>
      <c r="L8474" s="7" t="s">
        <v>30</v>
      </c>
      <c r="M8474" s="7" t="s">
        <v>31</v>
      </c>
      <c r="N8474" s="7" t="s">
        <v>228</v>
      </c>
      <c r="O8474" s="7" t="s">
        <v>229</v>
      </c>
      <c r="P8474" s="7" t="s">
        <v>26290</v>
      </c>
      <c r="Q8474" s="7" t="s">
        <v>46</v>
      </c>
      <c r="R8474" s="7" t="s">
        <v>26291</v>
      </c>
      <c r="S8474" s="7" t="s">
        <v>48</v>
      </c>
      <c r="T8474" s="7" t="s">
        <v>138</v>
      </c>
      <c r="U8474" s="7" t="s">
        <v>139</v>
      </c>
      <c r="V8474" s="10">
        <v>218.3</v>
      </c>
      <c r="W8474" s="6">
        <v>1</v>
      </c>
      <c r="X8474" s="11">
        <v>0.2</v>
      </c>
      <c r="Y8474" s="10">
        <v>15.22</v>
      </c>
      <c r="Z8474" s="30">
        <f t="shared" si="662"/>
        <v>6.9720568025652768E-2</v>
      </c>
    </row>
    <row r="8475" spans="1:26">
      <c r="A8475" s="27">
        <v>8474</v>
      </c>
      <c r="B8475" s="14" t="s">
        <v>26292</v>
      </c>
      <c r="C8475" s="15">
        <v>44306</v>
      </c>
      <c r="D8475" s="12">
        <f t="shared" si="659"/>
        <v>2021</v>
      </c>
      <c r="E8475" s="12">
        <f t="shared" si="660"/>
        <v>4</v>
      </c>
      <c r="F8475" s="15" t="str">
        <f t="shared" si="661"/>
        <v>2021-04</v>
      </c>
      <c r="G8475" s="15">
        <v>44306</v>
      </c>
      <c r="H8475" s="23">
        <f t="shared" si="663"/>
        <v>0</v>
      </c>
      <c r="I8475" s="14" t="s">
        <v>63</v>
      </c>
      <c r="J8475" s="14" t="s">
        <v>4275</v>
      </c>
      <c r="K8475" s="14" t="s">
        <v>2459</v>
      </c>
      <c r="L8475" s="14" t="s">
        <v>83</v>
      </c>
      <c r="M8475" s="14" t="s">
        <v>31</v>
      </c>
      <c r="N8475" s="14" t="s">
        <v>43</v>
      </c>
      <c r="O8475" s="14" t="s">
        <v>44</v>
      </c>
      <c r="P8475" s="14" t="s">
        <v>26293</v>
      </c>
      <c r="Q8475" s="14" t="s">
        <v>46</v>
      </c>
      <c r="R8475" s="14" t="s">
        <v>26294</v>
      </c>
      <c r="S8475" s="14" t="s">
        <v>37</v>
      </c>
      <c r="T8475" s="14" t="s">
        <v>38</v>
      </c>
      <c r="U8475" s="14" t="s">
        <v>485</v>
      </c>
      <c r="V8475" s="16">
        <v>9590.7000000000007</v>
      </c>
      <c r="W8475" s="13">
        <v>8</v>
      </c>
      <c r="X8475" s="17">
        <v>0</v>
      </c>
      <c r="Y8475" s="16">
        <v>-204.75</v>
      </c>
      <c r="Z8475" s="31">
        <f t="shared" si="662"/>
        <v>-2.1348806656448432E-2</v>
      </c>
    </row>
    <row r="8476" spans="1:26">
      <c r="A8476" s="26">
        <v>8475</v>
      </c>
      <c r="B8476" s="7" t="s">
        <v>26295</v>
      </c>
      <c r="C8476" s="8">
        <v>44227</v>
      </c>
      <c r="D8476" s="12">
        <f t="shared" si="659"/>
        <v>2021</v>
      </c>
      <c r="E8476" s="12">
        <f t="shared" si="660"/>
        <v>1</v>
      </c>
      <c r="F8476" s="8" t="str">
        <f t="shared" si="661"/>
        <v>2021-01</v>
      </c>
      <c r="G8476" s="8">
        <v>44232</v>
      </c>
      <c r="H8476" s="23">
        <f t="shared" si="663"/>
        <v>5</v>
      </c>
      <c r="I8476" s="7" t="s">
        <v>27</v>
      </c>
      <c r="J8476" s="7" t="s">
        <v>1683</v>
      </c>
      <c r="K8476" s="7" t="s">
        <v>549</v>
      </c>
      <c r="L8476" s="7" t="s">
        <v>83</v>
      </c>
      <c r="M8476" s="7" t="s">
        <v>31</v>
      </c>
      <c r="N8476" s="7" t="s">
        <v>43</v>
      </c>
      <c r="O8476" s="7" t="s">
        <v>44</v>
      </c>
      <c r="P8476" s="7" t="s">
        <v>26296</v>
      </c>
      <c r="Q8476" s="7" t="s">
        <v>46</v>
      </c>
      <c r="R8476" s="7" t="s">
        <v>26297</v>
      </c>
      <c r="S8476" s="7" t="s">
        <v>110</v>
      </c>
      <c r="T8476" s="7" t="s">
        <v>111</v>
      </c>
      <c r="U8476" s="7" t="s">
        <v>216</v>
      </c>
      <c r="V8476" s="10">
        <v>8576.8799999999992</v>
      </c>
      <c r="W8476" s="6">
        <v>14</v>
      </c>
      <c r="X8476" s="11">
        <v>0.1</v>
      </c>
      <c r="Y8476" s="10">
        <v>2577.15</v>
      </c>
      <c r="Z8476" s="30">
        <f t="shared" si="662"/>
        <v>0.30047639701150075</v>
      </c>
    </row>
    <row r="8477" spans="1:26">
      <c r="A8477" s="27">
        <v>8476</v>
      </c>
      <c r="B8477" s="14" t="s">
        <v>26298</v>
      </c>
      <c r="C8477" s="15">
        <v>44715</v>
      </c>
      <c r="D8477" s="12">
        <f t="shared" si="659"/>
        <v>2022</v>
      </c>
      <c r="E8477" s="12">
        <f t="shared" si="660"/>
        <v>6</v>
      </c>
      <c r="F8477" s="15" t="str">
        <f t="shared" si="661"/>
        <v>2022-06</v>
      </c>
      <c r="G8477" s="15">
        <v>44720</v>
      </c>
      <c r="H8477" s="23">
        <f t="shared" si="663"/>
        <v>5</v>
      </c>
      <c r="I8477" s="14" t="s">
        <v>27</v>
      </c>
      <c r="J8477" s="14" t="s">
        <v>506</v>
      </c>
      <c r="K8477" s="14" t="s">
        <v>367</v>
      </c>
      <c r="L8477" s="14" t="s">
        <v>83</v>
      </c>
      <c r="M8477" s="14" t="s">
        <v>31</v>
      </c>
      <c r="N8477" s="14" t="s">
        <v>116</v>
      </c>
      <c r="O8477" s="14" t="s">
        <v>117</v>
      </c>
      <c r="P8477" s="14" t="s">
        <v>26299</v>
      </c>
      <c r="Q8477" s="14" t="s">
        <v>58</v>
      </c>
      <c r="R8477" s="14" t="s">
        <v>26300</v>
      </c>
      <c r="S8477" s="14" t="s">
        <v>37</v>
      </c>
      <c r="T8477" s="14" t="s">
        <v>170</v>
      </c>
      <c r="U8477" s="14" t="s">
        <v>189</v>
      </c>
      <c r="V8477" s="16">
        <v>16485.78</v>
      </c>
      <c r="W8477" s="13">
        <v>13</v>
      </c>
      <c r="X8477" s="17">
        <v>0.1</v>
      </c>
      <c r="Y8477" s="16">
        <v>-1093.68</v>
      </c>
      <c r="Z8477" s="31">
        <f t="shared" si="662"/>
        <v>-6.634081007995983E-2</v>
      </c>
    </row>
    <row r="8478" spans="1:26">
      <c r="A8478" s="26">
        <v>8477</v>
      </c>
      <c r="B8478" s="7" t="s">
        <v>26301</v>
      </c>
      <c r="C8478" s="8">
        <v>44694</v>
      </c>
      <c r="D8478" s="12">
        <f t="shared" si="659"/>
        <v>2022</v>
      </c>
      <c r="E8478" s="12">
        <f t="shared" si="660"/>
        <v>5</v>
      </c>
      <c r="F8478" s="8" t="str">
        <f t="shared" si="661"/>
        <v>2022-05</v>
      </c>
      <c r="G8478" s="8">
        <v>44695</v>
      </c>
      <c r="H8478" s="23">
        <f t="shared" si="663"/>
        <v>1</v>
      </c>
      <c r="I8478" s="7" t="s">
        <v>122</v>
      </c>
      <c r="J8478" s="7" t="s">
        <v>613</v>
      </c>
      <c r="K8478" s="7" t="s">
        <v>614</v>
      </c>
      <c r="L8478" s="7" t="s">
        <v>83</v>
      </c>
      <c r="M8478" s="7" t="s">
        <v>31</v>
      </c>
      <c r="N8478" s="7" t="s">
        <v>106</v>
      </c>
      <c r="O8478" s="7" t="s">
        <v>107</v>
      </c>
      <c r="P8478" s="7" t="s">
        <v>26302</v>
      </c>
      <c r="Q8478" s="7" t="s">
        <v>35</v>
      </c>
      <c r="R8478" s="7" t="s">
        <v>26303</v>
      </c>
      <c r="S8478" s="7" t="s">
        <v>48</v>
      </c>
      <c r="T8478" s="7" t="s">
        <v>434</v>
      </c>
      <c r="U8478" s="7" t="s">
        <v>1113</v>
      </c>
      <c r="V8478" s="10">
        <v>400.44</v>
      </c>
      <c r="W8478" s="6">
        <v>2</v>
      </c>
      <c r="X8478" s="11">
        <v>0.2</v>
      </c>
      <c r="Y8478" s="10">
        <v>101.73</v>
      </c>
      <c r="Z8478" s="30">
        <f t="shared" si="662"/>
        <v>0.25404554989511541</v>
      </c>
    </row>
    <row r="8479" spans="1:26">
      <c r="A8479" s="27">
        <v>8478</v>
      </c>
      <c r="B8479" s="14" t="s">
        <v>26304</v>
      </c>
      <c r="C8479" s="15">
        <v>44949</v>
      </c>
      <c r="D8479" s="12">
        <f t="shared" si="659"/>
        <v>2023</v>
      </c>
      <c r="E8479" s="12">
        <f t="shared" si="660"/>
        <v>1</v>
      </c>
      <c r="F8479" s="15" t="str">
        <f t="shared" si="661"/>
        <v>2023-01</v>
      </c>
      <c r="G8479" s="15">
        <v>44949</v>
      </c>
      <c r="H8479" s="23">
        <f t="shared" si="663"/>
        <v>0</v>
      </c>
      <c r="I8479" s="14" t="s">
        <v>63</v>
      </c>
      <c r="J8479" s="14" t="s">
        <v>797</v>
      </c>
      <c r="K8479" s="14" t="s">
        <v>798</v>
      </c>
      <c r="L8479" s="14" t="s">
        <v>83</v>
      </c>
      <c r="M8479" s="14" t="s">
        <v>31</v>
      </c>
      <c r="N8479" s="14" t="s">
        <v>125</v>
      </c>
      <c r="O8479" s="14" t="s">
        <v>126</v>
      </c>
      <c r="P8479" s="14" t="s">
        <v>26305</v>
      </c>
      <c r="Q8479" s="14" t="s">
        <v>58</v>
      </c>
      <c r="R8479" s="14" t="s">
        <v>26306</v>
      </c>
      <c r="S8479" s="14" t="s">
        <v>37</v>
      </c>
      <c r="T8479" s="14" t="s">
        <v>170</v>
      </c>
      <c r="U8479" s="14" t="s">
        <v>171</v>
      </c>
      <c r="V8479" s="16">
        <v>2286.06</v>
      </c>
      <c r="W8479" s="13">
        <v>9</v>
      </c>
      <c r="X8479" s="17">
        <v>0</v>
      </c>
      <c r="Y8479" s="16">
        <v>-224.91</v>
      </c>
      <c r="Z8479" s="31">
        <f t="shared" si="662"/>
        <v>-9.8383244534264197E-2</v>
      </c>
    </row>
    <row r="8480" spans="1:26">
      <c r="A8480" s="26">
        <v>8479</v>
      </c>
      <c r="B8480" s="7" t="s">
        <v>26307</v>
      </c>
      <c r="C8480" s="8">
        <v>44899</v>
      </c>
      <c r="D8480" s="12">
        <f t="shared" si="659"/>
        <v>2022</v>
      </c>
      <c r="E8480" s="12">
        <f t="shared" si="660"/>
        <v>12</v>
      </c>
      <c r="F8480" s="8" t="str">
        <f t="shared" si="661"/>
        <v>2022-12</v>
      </c>
      <c r="G8480" s="8">
        <v>44899</v>
      </c>
      <c r="H8480" s="23">
        <f t="shared" si="663"/>
        <v>0</v>
      </c>
      <c r="I8480" s="7" t="s">
        <v>63</v>
      </c>
      <c r="J8480" s="7" t="s">
        <v>3481</v>
      </c>
      <c r="K8480" s="7" t="s">
        <v>3482</v>
      </c>
      <c r="L8480" s="7" t="s">
        <v>30</v>
      </c>
      <c r="M8480" s="7" t="s">
        <v>31</v>
      </c>
      <c r="N8480" s="7" t="s">
        <v>213</v>
      </c>
      <c r="O8480" s="7" t="s">
        <v>92</v>
      </c>
      <c r="P8480" s="7" t="s">
        <v>26308</v>
      </c>
      <c r="Q8480" s="7" t="s">
        <v>46</v>
      </c>
      <c r="R8480" s="7" t="s">
        <v>26309</v>
      </c>
      <c r="S8480" s="7" t="s">
        <v>37</v>
      </c>
      <c r="T8480" s="7" t="s">
        <v>38</v>
      </c>
      <c r="U8480" s="7" t="s">
        <v>333</v>
      </c>
      <c r="V8480" s="10">
        <v>1833.14</v>
      </c>
      <c r="W8480" s="6">
        <v>12</v>
      </c>
      <c r="X8480" s="11">
        <v>0.1</v>
      </c>
      <c r="Y8480" s="10">
        <v>-28.57</v>
      </c>
      <c r="Z8480" s="30">
        <f t="shared" si="662"/>
        <v>-1.5585279902244236E-2</v>
      </c>
    </row>
    <row r="8481" spans="1:26">
      <c r="A8481" s="27">
        <v>8480</v>
      </c>
      <c r="B8481" s="14" t="s">
        <v>26310</v>
      </c>
      <c r="C8481" s="15">
        <v>44469</v>
      </c>
      <c r="D8481" s="12">
        <f t="shared" si="659"/>
        <v>2021</v>
      </c>
      <c r="E8481" s="12">
        <f t="shared" si="660"/>
        <v>9</v>
      </c>
      <c r="F8481" s="15" t="str">
        <f t="shared" si="661"/>
        <v>2021-09</v>
      </c>
      <c r="G8481" s="15">
        <v>44472</v>
      </c>
      <c r="H8481" s="23">
        <f t="shared" si="663"/>
        <v>3</v>
      </c>
      <c r="I8481" s="14" t="s">
        <v>122</v>
      </c>
      <c r="J8481" s="14" t="s">
        <v>226</v>
      </c>
      <c r="K8481" s="14" t="s">
        <v>227</v>
      </c>
      <c r="L8481" s="14" t="s">
        <v>66</v>
      </c>
      <c r="M8481" s="14" t="s">
        <v>31</v>
      </c>
      <c r="N8481" s="14" t="s">
        <v>228</v>
      </c>
      <c r="O8481" s="14" t="s">
        <v>229</v>
      </c>
      <c r="P8481" s="14" t="s">
        <v>26311</v>
      </c>
      <c r="Q8481" s="14" t="s">
        <v>46</v>
      </c>
      <c r="R8481" s="14" t="s">
        <v>26312</v>
      </c>
      <c r="S8481" s="14" t="s">
        <v>110</v>
      </c>
      <c r="T8481" s="14" t="s">
        <v>148</v>
      </c>
      <c r="U8481" s="14" t="s">
        <v>149</v>
      </c>
      <c r="V8481" s="16">
        <v>9359.49</v>
      </c>
      <c r="W8481" s="13">
        <v>8</v>
      </c>
      <c r="X8481" s="17">
        <v>0.4</v>
      </c>
      <c r="Y8481" s="16">
        <v>-1200.76</v>
      </c>
      <c r="Z8481" s="31">
        <f t="shared" si="662"/>
        <v>-0.12829331512721312</v>
      </c>
    </row>
    <row r="8482" spans="1:26">
      <c r="A8482" s="26">
        <v>8481</v>
      </c>
      <c r="B8482" s="7" t="s">
        <v>26313</v>
      </c>
      <c r="C8482" s="8">
        <v>45616</v>
      </c>
      <c r="D8482" s="12">
        <f t="shared" si="659"/>
        <v>2024</v>
      </c>
      <c r="E8482" s="12">
        <f t="shared" si="660"/>
        <v>11</v>
      </c>
      <c r="F8482" s="8" t="str">
        <f t="shared" si="661"/>
        <v>2024-11</v>
      </c>
      <c r="G8482" s="8">
        <v>45622</v>
      </c>
      <c r="H8482" s="23">
        <f t="shared" si="663"/>
        <v>6</v>
      </c>
      <c r="I8482" s="7" t="s">
        <v>27</v>
      </c>
      <c r="J8482" s="7" t="s">
        <v>384</v>
      </c>
      <c r="K8482" s="7" t="s">
        <v>385</v>
      </c>
      <c r="L8482" s="7" t="s">
        <v>66</v>
      </c>
      <c r="M8482" s="7" t="s">
        <v>31</v>
      </c>
      <c r="N8482" s="7" t="s">
        <v>153</v>
      </c>
      <c r="O8482" s="7" t="s">
        <v>154</v>
      </c>
      <c r="P8482" s="7" t="s">
        <v>26314</v>
      </c>
      <c r="Q8482" s="7" t="s">
        <v>146</v>
      </c>
      <c r="R8482" s="7" t="s">
        <v>26315</v>
      </c>
      <c r="S8482" s="7" t="s">
        <v>110</v>
      </c>
      <c r="T8482" s="7" t="s">
        <v>111</v>
      </c>
      <c r="U8482" s="7" t="s">
        <v>216</v>
      </c>
      <c r="V8482" s="10">
        <v>5406.41</v>
      </c>
      <c r="W8482" s="6">
        <v>9</v>
      </c>
      <c r="X8482" s="11">
        <v>0.5</v>
      </c>
      <c r="Y8482" s="10">
        <v>1550.29</v>
      </c>
      <c r="Z8482" s="30">
        <f t="shared" si="662"/>
        <v>0.28675035744606864</v>
      </c>
    </row>
    <row r="8483" spans="1:26">
      <c r="A8483" s="27">
        <v>8482</v>
      </c>
      <c r="B8483" s="14" t="s">
        <v>26316</v>
      </c>
      <c r="C8483" s="15">
        <v>44713</v>
      </c>
      <c r="D8483" s="12">
        <f t="shared" si="659"/>
        <v>2022</v>
      </c>
      <c r="E8483" s="12">
        <f t="shared" si="660"/>
        <v>6</v>
      </c>
      <c r="F8483" s="15" t="str">
        <f t="shared" si="661"/>
        <v>2022-06</v>
      </c>
      <c r="G8483" s="15">
        <v>44713</v>
      </c>
      <c r="H8483" s="23">
        <f t="shared" si="663"/>
        <v>0</v>
      </c>
      <c r="I8483" s="14" t="s">
        <v>63</v>
      </c>
      <c r="J8483" s="14" t="s">
        <v>3829</v>
      </c>
      <c r="K8483" s="14" t="s">
        <v>798</v>
      </c>
      <c r="L8483" s="14" t="s">
        <v>66</v>
      </c>
      <c r="M8483" s="14" t="s">
        <v>31</v>
      </c>
      <c r="N8483" s="14" t="s">
        <v>32</v>
      </c>
      <c r="O8483" s="14" t="s">
        <v>33</v>
      </c>
      <c r="P8483" s="14" t="s">
        <v>26317</v>
      </c>
      <c r="Q8483" s="14" t="s">
        <v>35</v>
      </c>
      <c r="R8483" s="14" t="s">
        <v>26318</v>
      </c>
      <c r="S8483" s="14" t="s">
        <v>110</v>
      </c>
      <c r="T8483" s="14" t="s">
        <v>223</v>
      </c>
      <c r="U8483" s="14" t="s">
        <v>224</v>
      </c>
      <c r="V8483" s="16">
        <v>3833.21</v>
      </c>
      <c r="W8483" s="13">
        <v>10</v>
      </c>
      <c r="X8483" s="17">
        <v>0.4</v>
      </c>
      <c r="Y8483" s="16">
        <v>-471.5</v>
      </c>
      <c r="Z8483" s="31">
        <f t="shared" si="662"/>
        <v>-0.1230039575186332</v>
      </c>
    </row>
    <row r="8484" spans="1:26">
      <c r="A8484" s="26">
        <v>8483</v>
      </c>
      <c r="B8484" s="7" t="s">
        <v>26319</v>
      </c>
      <c r="C8484" s="8">
        <v>45131</v>
      </c>
      <c r="D8484" s="12">
        <f t="shared" si="659"/>
        <v>2023</v>
      </c>
      <c r="E8484" s="12">
        <f t="shared" si="660"/>
        <v>7</v>
      </c>
      <c r="F8484" s="8" t="str">
        <f t="shared" si="661"/>
        <v>2023-07</v>
      </c>
      <c r="G8484" s="8">
        <v>45135</v>
      </c>
      <c r="H8484" s="23">
        <f t="shared" si="663"/>
        <v>4</v>
      </c>
      <c r="I8484" s="7" t="s">
        <v>52</v>
      </c>
      <c r="J8484" s="7" t="s">
        <v>2123</v>
      </c>
      <c r="K8484" s="7" t="s">
        <v>2124</v>
      </c>
      <c r="L8484" s="7" t="s">
        <v>66</v>
      </c>
      <c r="M8484" s="7" t="s">
        <v>31</v>
      </c>
      <c r="N8484" s="7" t="s">
        <v>143</v>
      </c>
      <c r="O8484" s="7" t="s">
        <v>144</v>
      </c>
      <c r="P8484" s="7" t="s">
        <v>26320</v>
      </c>
      <c r="Q8484" s="7" t="s">
        <v>146</v>
      </c>
      <c r="R8484" s="7" t="s">
        <v>26321</v>
      </c>
      <c r="S8484" s="7" t="s">
        <v>110</v>
      </c>
      <c r="T8484" s="7" t="s">
        <v>243</v>
      </c>
      <c r="U8484" s="7" t="s">
        <v>244</v>
      </c>
      <c r="V8484" s="10">
        <v>3246.65</v>
      </c>
      <c r="W8484" s="6">
        <v>2</v>
      </c>
      <c r="X8484" s="11">
        <v>0</v>
      </c>
      <c r="Y8484" s="10">
        <v>699.84</v>
      </c>
      <c r="Z8484" s="30">
        <f t="shared" si="662"/>
        <v>0.21555757473087644</v>
      </c>
    </row>
    <row r="8485" spans="1:26">
      <c r="A8485" s="27">
        <v>8484</v>
      </c>
      <c r="B8485" s="14" t="s">
        <v>26322</v>
      </c>
      <c r="C8485" s="15">
        <v>44609</v>
      </c>
      <c r="D8485" s="12">
        <f t="shared" si="659"/>
        <v>2022</v>
      </c>
      <c r="E8485" s="12">
        <f t="shared" si="660"/>
        <v>2</v>
      </c>
      <c r="F8485" s="15" t="str">
        <f t="shared" si="661"/>
        <v>2022-02</v>
      </c>
      <c r="G8485" s="15">
        <v>44614</v>
      </c>
      <c r="H8485" s="23">
        <f t="shared" si="663"/>
        <v>5</v>
      </c>
      <c r="I8485" s="14" t="s">
        <v>52</v>
      </c>
      <c r="J8485" s="14" t="s">
        <v>626</v>
      </c>
      <c r="K8485" s="14" t="s">
        <v>627</v>
      </c>
      <c r="L8485" s="14" t="s">
        <v>66</v>
      </c>
      <c r="M8485" s="14" t="s">
        <v>31</v>
      </c>
      <c r="N8485" s="14" t="s">
        <v>125</v>
      </c>
      <c r="O8485" s="14" t="s">
        <v>126</v>
      </c>
      <c r="P8485" s="14" t="s">
        <v>26323</v>
      </c>
      <c r="Q8485" s="14" t="s">
        <v>58</v>
      </c>
      <c r="R8485" s="14" t="s">
        <v>26324</v>
      </c>
      <c r="S8485" s="14" t="s">
        <v>110</v>
      </c>
      <c r="T8485" s="14" t="s">
        <v>243</v>
      </c>
      <c r="U8485" s="14" t="s">
        <v>481</v>
      </c>
      <c r="V8485" s="16">
        <v>5745.36</v>
      </c>
      <c r="W8485" s="13">
        <v>11</v>
      </c>
      <c r="X8485" s="17">
        <v>0.5</v>
      </c>
      <c r="Y8485" s="16">
        <v>719.66</v>
      </c>
      <c r="Z8485" s="31">
        <f t="shared" si="662"/>
        <v>0.12525933971065348</v>
      </c>
    </row>
    <row r="8486" spans="1:26">
      <c r="A8486" s="26">
        <v>8485</v>
      </c>
      <c r="B8486" s="7" t="s">
        <v>26325</v>
      </c>
      <c r="C8486" s="8">
        <v>44911</v>
      </c>
      <c r="D8486" s="12">
        <f t="shared" si="659"/>
        <v>2022</v>
      </c>
      <c r="E8486" s="12">
        <f t="shared" si="660"/>
        <v>12</v>
      </c>
      <c r="F8486" s="8" t="str">
        <f t="shared" si="661"/>
        <v>2022-12</v>
      </c>
      <c r="G8486" s="8">
        <v>44915</v>
      </c>
      <c r="H8486" s="23">
        <f t="shared" si="663"/>
        <v>4</v>
      </c>
      <c r="I8486" s="7" t="s">
        <v>52</v>
      </c>
      <c r="J8486" s="7" t="s">
        <v>2912</v>
      </c>
      <c r="K8486" s="7" t="s">
        <v>1151</v>
      </c>
      <c r="L8486" s="7" t="s">
        <v>30</v>
      </c>
      <c r="M8486" s="7" t="s">
        <v>31</v>
      </c>
      <c r="N8486" s="7" t="s">
        <v>125</v>
      </c>
      <c r="O8486" s="7" t="s">
        <v>126</v>
      </c>
      <c r="P8486" s="7" t="s">
        <v>26326</v>
      </c>
      <c r="Q8486" s="7" t="s">
        <v>58</v>
      </c>
      <c r="R8486" s="7" t="s">
        <v>26327</v>
      </c>
      <c r="S8486" s="7" t="s">
        <v>110</v>
      </c>
      <c r="T8486" s="7" t="s">
        <v>243</v>
      </c>
      <c r="U8486" s="7" t="s">
        <v>244</v>
      </c>
      <c r="V8486" s="10">
        <v>3087.19</v>
      </c>
      <c r="W8486" s="6">
        <v>5</v>
      </c>
      <c r="X8486" s="11">
        <v>0.2</v>
      </c>
      <c r="Y8486" s="10">
        <v>-534.44000000000005</v>
      </c>
      <c r="Z8486" s="30">
        <f t="shared" si="662"/>
        <v>-0.17311535733142439</v>
      </c>
    </row>
    <row r="8487" spans="1:26">
      <c r="A8487" s="27">
        <v>8486</v>
      </c>
      <c r="B8487" s="14" t="s">
        <v>26328</v>
      </c>
      <c r="C8487" s="15">
        <v>44360</v>
      </c>
      <c r="D8487" s="12">
        <f t="shared" si="659"/>
        <v>2021</v>
      </c>
      <c r="E8487" s="12">
        <f t="shared" si="660"/>
        <v>6</v>
      </c>
      <c r="F8487" s="15" t="str">
        <f t="shared" si="661"/>
        <v>2021-06</v>
      </c>
      <c r="G8487" s="15">
        <v>44366</v>
      </c>
      <c r="H8487" s="23">
        <f t="shared" si="663"/>
        <v>6</v>
      </c>
      <c r="I8487" s="14" t="s">
        <v>27</v>
      </c>
      <c r="J8487" s="14" t="s">
        <v>1120</v>
      </c>
      <c r="K8487" s="14" t="s">
        <v>1121</v>
      </c>
      <c r="L8487" s="14" t="s">
        <v>66</v>
      </c>
      <c r="M8487" s="14" t="s">
        <v>31</v>
      </c>
      <c r="N8487" s="14" t="s">
        <v>711</v>
      </c>
      <c r="O8487" s="14" t="s">
        <v>712</v>
      </c>
      <c r="P8487" s="14" t="s">
        <v>26329</v>
      </c>
      <c r="Q8487" s="14" t="s">
        <v>35</v>
      </c>
      <c r="R8487" s="14" t="s">
        <v>26330</v>
      </c>
      <c r="S8487" s="14" t="s">
        <v>110</v>
      </c>
      <c r="T8487" s="14" t="s">
        <v>111</v>
      </c>
      <c r="U8487" s="14" t="s">
        <v>216</v>
      </c>
      <c r="V8487" s="16">
        <v>12245.74</v>
      </c>
      <c r="W8487" s="13">
        <v>10</v>
      </c>
      <c r="X8487" s="17">
        <v>0</v>
      </c>
      <c r="Y8487" s="16">
        <v>1951.97</v>
      </c>
      <c r="Z8487" s="31">
        <f t="shared" si="662"/>
        <v>0.15939992193203514</v>
      </c>
    </row>
    <row r="8488" spans="1:26">
      <c r="A8488" s="26">
        <v>8487</v>
      </c>
      <c r="B8488" s="7" t="s">
        <v>26331</v>
      </c>
      <c r="C8488" s="8">
        <v>44273</v>
      </c>
      <c r="D8488" s="12">
        <f t="shared" si="659"/>
        <v>2021</v>
      </c>
      <c r="E8488" s="12">
        <f t="shared" si="660"/>
        <v>3</v>
      </c>
      <c r="F8488" s="8" t="str">
        <f t="shared" si="661"/>
        <v>2021-03</v>
      </c>
      <c r="G8488" s="8">
        <v>44274</v>
      </c>
      <c r="H8488" s="23">
        <f t="shared" si="663"/>
        <v>1</v>
      </c>
      <c r="I8488" s="7" t="s">
        <v>122</v>
      </c>
      <c r="J8488" s="7" t="s">
        <v>5697</v>
      </c>
      <c r="K8488" s="7" t="s">
        <v>3121</v>
      </c>
      <c r="L8488" s="7" t="s">
        <v>83</v>
      </c>
      <c r="M8488" s="7" t="s">
        <v>31</v>
      </c>
      <c r="N8488" s="7" t="s">
        <v>228</v>
      </c>
      <c r="O8488" s="7" t="s">
        <v>229</v>
      </c>
      <c r="P8488" s="7" t="s">
        <v>26332</v>
      </c>
      <c r="Q8488" s="7" t="s">
        <v>46</v>
      </c>
      <c r="R8488" s="7" t="s">
        <v>26333</v>
      </c>
      <c r="S8488" s="7" t="s">
        <v>37</v>
      </c>
      <c r="T8488" s="7" t="s">
        <v>170</v>
      </c>
      <c r="U8488" s="7" t="s">
        <v>189</v>
      </c>
      <c r="V8488" s="10">
        <v>3456.56</v>
      </c>
      <c r="W8488" s="6">
        <v>13</v>
      </c>
      <c r="X8488" s="11">
        <v>0.3</v>
      </c>
      <c r="Y8488" s="10">
        <v>844.2</v>
      </c>
      <c r="Z8488" s="30">
        <f t="shared" si="662"/>
        <v>0.24423125882380173</v>
      </c>
    </row>
    <row r="8489" spans="1:26">
      <c r="A8489" s="27">
        <v>8488</v>
      </c>
      <c r="B8489" s="14" t="s">
        <v>26334</v>
      </c>
      <c r="C8489" s="15">
        <v>44550</v>
      </c>
      <c r="D8489" s="12">
        <f t="shared" si="659"/>
        <v>2021</v>
      </c>
      <c r="E8489" s="12">
        <f t="shared" si="660"/>
        <v>12</v>
      </c>
      <c r="F8489" s="15" t="str">
        <f t="shared" si="661"/>
        <v>2021-12</v>
      </c>
      <c r="G8489" s="15">
        <v>44553</v>
      </c>
      <c r="H8489" s="23">
        <f t="shared" si="663"/>
        <v>3</v>
      </c>
      <c r="I8489" s="14" t="s">
        <v>122</v>
      </c>
      <c r="J8489" s="14" t="s">
        <v>281</v>
      </c>
      <c r="K8489" s="14" t="s">
        <v>282</v>
      </c>
      <c r="L8489" s="14" t="s">
        <v>30</v>
      </c>
      <c r="M8489" s="14" t="s">
        <v>31</v>
      </c>
      <c r="N8489" s="14" t="s">
        <v>283</v>
      </c>
      <c r="O8489" s="14" t="s">
        <v>284</v>
      </c>
      <c r="P8489" s="14" t="s">
        <v>25337</v>
      </c>
      <c r="Q8489" s="14" t="s">
        <v>146</v>
      </c>
      <c r="R8489" s="14" t="s">
        <v>26335</v>
      </c>
      <c r="S8489" s="14" t="s">
        <v>37</v>
      </c>
      <c r="T8489" s="14" t="s">
        <v>38</v>
      </c>
      <c r="U8489" s="14" t="s">
        <v>333</v>
      </c>
      <c r="V8489" s="16">
        <v>1346.98</v>
      </c>
      <c r="W8489" s="13">
        <v>3</v>
      </c>
      <c r="X8489" s="17">
        <v>0.3</v>
      </c>
      <c r="Y8489" s="16">
        <v>51.87</v>
      </c>
      <c r="Z8489" s="31">
        <f t="shared" si="662"/>
        <v>3.8508366865135341E-2</v>
      </c>
    </row>
    <row r="8490" spans="1:26">
      <c r="A8490" s="26">
        <v>8489</v>
      </c>
      <c r="B8490" s="7" t="s">
        <v>26336</v>
      </c>
      <c r="C8490" s="8">
        <v>45647</v>
      </c>
      <c r="D8490" s="12">
        <f t="shared" si="659"/>
        <v>2024</v>
      </c>
      <c r="E8490" s="12">
        <f t="shared" si="660"/>
        <v>12</v>
      </c>
      <c r="F8490" s="8" t="str">
        <f t="shared" si="661"/>
        <v>2024-12</v>
      </c>
      <c r="G8490" s="8">
        <v>45647</v>
      </c>
      <c r="H8490" s="23">
        <f t="shared" si="663"/>
        <v>0</v>
      </c>
      <c r="I8490" s="7" t="s">
        <v>63</v>
      </c>
      <c r="J8490" s="7" t="s">
        <v>3101</v>
      </c>
      <c r="K8490" s="7" t="s">
        <v>852</v>
      </c>
      <c r="L8490" s="7" t="s">
        <v>30</v>
      </c>
      <c r="M8490" s="7" t="s">
        <v>31</v>
      </c>
      <c r="N8490" s="7" t="s">
        <v>74</v>
      </c>
      <c r="O8490" s="7" t="s">
        <v>75</v>
      </c>
      <c r="P8490" s="7" t="s">
        <v>26337</v>
      </c>
      <c r="Q8490" s="7" t="s">
        <v>46</v>
      </c>
      <c r="R8490" s="7" t="s">
        <v>26338</v>
      </c>
      <c r="S8490" s="7" t="s">
        <v>48</v>
      </c>
      <c r="T8490" s="7" t="s">
        <v>434</v>
      </c>
      <c r="U8490" s="7" t="s">
        <v>435</v>
      </c>
      <c r="V8490" s="10">
        <v>222.45</v>
      </c>
      <c r="W8490" s="6">
        <v>2</v>
      </c>
      <c r="X8490" s="11">
        <v>0.5</v>
      </c>
      <c r="Y8490" s="10">
        <v>39.08</v>
      </c>
      <c r="Z8490" s="30">
        <f t="shared" si="662"/>
        <v>0.17567992807372443</v>
      </c>
    </row>
    <row r="8491" spans="1:26">
      <c r="A8491" s="27">
        <v>8490</v>
      </c>
      <c r="B8491" s="14" t="s">
        <v>26339</v>
      </c>
      <c r="C8491" s="15">
        <v>45106</v>
      </c>
      <c r="D8491" s="12">
        <f t="shared" si="659"/>
        <v>2023</v>
      </c>
      <c r="E8491" s="12">
        <f t="shared" si="660"/>
        <v>6</v>
      </c>
      <c r="F8491" s="15" t="str">
        <f t="shared" si="661"/>
        <v>2023-06</v>
      </c>
      <c r="G8491" s="15">
        <v>45108</v>
      </c>
      <c r="H8491" s="23">
        <f t="shared" si="663"/>
        <v>2</v>
      </c>
      <c r="I8491" s="14" t="s">
        <v>122</v>
      </c>
      <c r="J8491" s="14" t="s">
        <v>2319</v>
      </c>
      <c r="K8491" s="14" t="s">
        <v>1365</v>
      </c>
      <c r="L8491" s="14" t="s">
        <v>83</v>
      </c>
      <c r="M8491" s="14" t="s">
        <v>31</v>
      </c>
      <c r="N8491" s="14" t="s">
        <v>125</v>
      </c>
      <c r="O8491" s="14" t="s">
        <v>126</v>
      </c>
      <c r="P8491" s="14" t="s">
        <v>18108</v>
      </c>
      <c r="Q8491" s="14" t="s">
        <v>58</v>
      </c>
      <c r="R8491" s="14" t="s">
        <v>26340</v>
      </c>
      <c r="S8491" s="14" t="s">
        <v>37</v>
      </c>
      <c r="T8491" s="14" t="s">
        <v>38</v>
      </c>
      <c r="U8491" s="14" t="s">
        <v>177</v>
      </c>
      <c r="V8491" s="16">
        <v>2323.0300000000002</v>
      </c>
      <c r="W8491" s="13">
        <v>3</v>
      </c>
      <c r="X8491" s="17">
        <v>0.2</v>
      </c>
      <c r="Y8491" s="16">
        <v>-112.91</v>
      </c>
      <c r="Z8491" s="31">
        <f t="shared" si="662"/>
        <v>-4.8604624133136459E-2</v>
      </c>
    </row>
    <row r="8492" spans="1:26">
      <c r="A8492" s="26">
        <v>8491</v>
      </c>
      <c r="B8492" s="7" t="s">
        <v>26341</v>
      </c>
      <c r="C8492" s="8">
        <v>44807</v>
      </c>
      <c r="D8492" s="12">
        <f t="shared" si="659"/>
        <v>2022</v>
      </c>
      <c r="E8492" s="12">
        <f t="shared" si="660"/>
        <v>9</v>
      </c>
      <c r="F8492" s="8" t="str">
        <f t="shared" si="661"/>
        <v>2022-09</v>
      </c>
      <c r="G8492" s="8">
        <v>44810</v>
      </c>
      <c r="H8492" s="23">
        <f t="shared" si="663"/>
        <v>3</v>
      </c>
      <c r="I8492" s="7" t="s">
        <v>122</v>
      </c>
      <c r="J8492" s="7" t="s">
        <v>778</v>
      </c>
      <c r="K8492" s="7" t="s">
        <v>212</v>
      </c>
      <c r="L8492" s="7" t="s">
        <v>66</v>
      </c>
      <c r="M8492" s="7" t="s">
        <v>31</v>
      </c>
      <c r="N8492" s="7" t="s">
        <v>283</v>
      </c>
      <c r="O8492" s="7" t="s">
        <v>284</v>
      </c>
      <c r="P8492" s="7" t="s">
        <v>11079</v>
      </c>
      <c r="Q8492" s="7" t="s">
        <v>146</v>
      </c>
      <c r="R8492" s="7" t="s">
        <v>26342</v>
      </c>
      <c r="S8492" s="7" t="s">
        <v>110</v>
      </c>
      <c r="T8492" s="7" t="s">
        <v>111</v>
      </c>
      <c r="U8492" s="7" t="s">
        <v>287</v>
      </c>
      <c r="V8492" s="10">
        <v>5852.21</v>
      </c>
      <c r="W8492" s="6">
        <v>9</v>
      </c>
      <c r="X8492" s="11">
        <v>0.2</v>
      </c>
      <c r="Y8492" s="10">
        <v>-123.15</v>
      </c>
      <c r="Z8492" s="30">
        <f t="shared" si="662"/>
        <v>-2.1043332347950604E-2</v>
      </c>
    </row>
    <row r="8493" spans="1:26">
      <c r="A8493" s="27">
        <v>8492</v>
      </c>
      <c r="B8493" s="14" t="s">
        <v>26343</v>
      </c>
      <c r="C8493" s="15">
        <v>45288</v>
      </c>
      <c r="D8493" s="12">
        <f t="shared" si="659"/>
        <v>2023</v>
      </c>
      <c r="E8493" s="12">
        <f t="shared" si="660"/>
        <v>12</v>
      </c>
      <c r="F8493" s="15" t="str">
        <f t="shared" si="661"/>
        <v>2023-12</v>
      </c>
      <c r="G8493" s="15">
        <v>45293</v>
      </c>
      <c r="H8493" s="23">
        <f t="shared" si="663"/>
        <v>5</v>
      </c>
      <c r="I8493" s="14" t="s">
        <v>27</v>
      </c>
      <c r="J8493" s="14" t="s">
        <v>5423</v>
      </c>
      <c r="K8493" s="14" t="s">
        <v>5424</v>
      </c>
      <c r="L8493" s="14" t="s">
        <v>66</v>
      </c>
      <c r="M8493" s="14" t="s">
        <v>31</v>
      </c>
      <c r="N8493" s="14" t="s">
        <v>153</v>
      </c>
      <c r="O8493" s="14" t="s">
        <v>154</v>
      </c>
      <c r="P8493" s="14" t="s">
        <v>26344</v>
      </c>
      <c r="Q8493" s="14" t="s">
        <v>146</v>
      </c>
      <c r="R8493" s="14" t="s">
        <v>26345</v>
      </c>
      <c r="S8493" s="14" t="s">
        <v>37</v>
      </c>
      <c r="T8493" s="14" t="s">
        <v>208</v>
      </c>
      <c r="U8493" s="14" t="s">
        <v>209</v>
      </c>
      <c r="V8493" s="16">
        <v>4893.4399999999996</v>
      </c>
      <c r="W8493" s="13">
        <v>6</v>
      </c>
      <c r="X8493" s="17">
        <v>0</v>
      </c>
      <c r="Y8493" s="16">
        <v>1225.1199999999999</v>
      </c>
      <c r="Z8493" s="31">
        <f t="shared" si="662"/>
        <v>0.25035966518441016</v>
      </c>
    </row>
    <row r="8494" spans="1:26">
      <c r="A8494" s="26">
        <v>8493</v>
      </c>
      <c r="B8494" s="7" t="s">
        <v>26346</v>
      </c>
      <c r="C8494" s="8">
        <v>44538</v>
      </c>
      <c r="D8494" s="12">
        <f t="shared" si="659"/>
        <v>2021</v>
      </c>
      <c r="E8494" s="12">
        <f t="shared" si="660"/>
        <v>12</v>
      </c>
      <c r="F8494" s="8" t="str">
        <f t="shared" si="661"/>
        <v>2021-12</v>
      </c>
      <c r="G8494" s="8">
        <v>44538</v>
      </c>
      <c r="H8494" s="23">
        <f t="shared" si="663"/>
        <v>0</v>
      </c>
      <c r="I8494" s="7" t="s">
        <v>63</v>
      </c>
      <c r="J8494" s="7" t="s">
        <v>3509</v>
      </c>
      <c r="K8494" s="7" t="s">
        <v>671</v>
      </c>
      <c r="L8494" s="7" t="s">
        <v>83</v>
      </c>
      <c r="M8494" s="7" t="s">
        <v>31</v>
      </c>
      <c r="N8494" s="7" t="s">
        <v>181</v>
      </c>
      <c r="O8494" s="7" t="s">
        <v>107</v>
      </c>
      <c r="P8494" s="7" t="s">
        <v>26347</v>
      </c>
      <c r="Q8494" s="7" t="s">
        <v>35</v>
      </c>
      <c r="R8494" s="7" t="s">
        <v>26348</v>
      </c>
      <c r="S8494" s="7" t="s">
        <v>110</v>
      </c>
      <c r="T8494" s="7" t="s">
        <v>148</v>
      </c>
      <c r="U8494" s="7" t="s">
        <v>237</v>
      </c>
      <c r="V8494" s="10">
        <v>1966.43</v>
      </c>
      <c r="W8494" s="6">
        <v>5</v>
      </c>
      <c r="X8494" s="11">
        <v>0</v>
      </c>
      <c r="Y8494" s="10">
        <v>115.69</v>
      </c>
      <c r="Z8494" s="30">
        <f t="shared" si="662"/>
        <v>5.88325035724638E-2</v>
      </c>
    </row>
    <row r="8495" spans="1:26">
      <c r="A8495" s="27">
        <v>8494</v>
      </c>
      <c r="B8495" s="14" t="s">
        <v>26349</v>
      </c>
      <c r="C8495" s="15">
        <v>45200</v>
      </c>
      <c r="D8495" s="12">
        <f t="shared" si="659"/>
        <v>2023</v>
      </c>
      <c r="E8495" s="12">
        <f t="shared" si="660"/>
        <v>10</v>
      </c>
      <c r="F8495" s="15" t="str">
        <f t="shared" si="661"/>
        <v>2023-10</v>
      </c>
      <c r="G8495" s="15">
        <v>45204</v>
      </c>
      <c r="H8495" s="23">
        <f t="shared" si="663"/>
        <v>4</v>
      </c>
      <c r="I8495" s="14" t="s">
        <v>52</v>
      </c>
      <c r="J8495" s="14" t="s">
        <v>548</v>
      </c>
      <c r="K8495" s="14" t="s">
        <v>549</v>
      </c>
      <c r="L8495" s="14" t="s">
        <v>83</v>
      </c>
      <c r="M8495" s="14" t="s">
        <v>31</v>
      </c>
      <c r="N8495" s="14" t="s">
        <v>204</v>
      </c>
      <c r="O8495" s="14" t="s">
        <v>205</v>
      </c>
      <c r="P8495" s="14" t="s">
        <v>26350</v>
      </c>
      <c r="Q8495" s="14" t="s">
        <v>146</v>
      </c>
      <c r="R8495" s="14" t="s">
        <v>26351</v>
      </c>
      <c r="S8495" s="14" t="s">
        <v>110</v>
      </c>
      <c r="T8495" s="14" t="s">
        <v>148</v>
      </c>
      <c r="U8495" s="14" t="s">
        <v>237</v>
      </c>
      <c r="V8495" s="16">
        <v>14766.03</v>
      </c>
      <c r="W8495" s="13">
        <v>9</v>
      </c>
      <c r="X8495" s="17">
        <v>0</v>
      </c>
      <c r="Y8495" s="16">
        <v>2119.4899999999998</v>
      </c>
      <c r="Z8495" s="31">
        <f t="shared" si="662"/>
        <v>0.14353824284523325</v>
      </c>
    </row>
    <row r="8496" spans="1:26">
      <c r="A8496" s="26">
        <v>8495</v>
      </c>
      <c r="B8496" s="7" t="s">
        <v>26352</v>
      </c>
      <c r="C8496" s="8">
        <v>44288</v>
      </c>
      <c r="D8496" s="12">
        <f t="shared" si="659"/>
        <v>2021</v>
      </c>
      <c r="E8496" s="12">
        <f t="shared" si="660"/>
        <v>4</v>
      </c>
      <c r="F8496" s="8" t="str">
        <f t="shared" si="661"/>
        <v>2021-04</v>
      </c>
      <c r="G8496" s="8">
        <v>44292</v>
      </c>
      <c r="H8496" s="23">
        <f t="shared" si="663"/>
        <v>4</v>
      </c>
      <c r="I8496" s="7" t="s">
        <v>52</v>
      </c>
      <c r="J8496" s="7" t="s">
        <v>1444</v>
      </c>
      <c r="K8496" s="7" t="s">
        <v>1282</v>
      </c>
      <c r="L8496" s="7" t="s">
        <v>66</v>
      </c>
      <c r="M8496" s="7" t="s">
        <v>31</v>
      </c>
      <c r="N8496" s="7" t="s">
        <v>125</v>
      </c>
      <c r="O8496" s="7" t="s">
        <v>126</v>
      </c>
      <c r="P8496" s="7" t="s">
        <v>26353</v>
      </c>
      <c r="Q8496" s="7" t="s">
        <v>58</v>
      </c>
      <c r="R8496" s="7" t="s">
        <v>26354</v>
      </c>
      <c r="S8496" s="7" t="s">
        <v>37</v>
      </c>
      <c r="T8496" s="7" t="s">
        <v>38</v>
      </c>
      <c r="U8496" s="7" t="s">
        <v>177</v>
      </c>
      <c r="V8496" s="10">
        <v>927.56</v>
      </c>
      <c r="W8496" s="6">
        <v>5</v>
      </c>
      <c r="X8496" s="11">
        <v>0.2</v>
      </c>
      <c r="Y8496" s="10">
        <v>230.43</v>
      </c>
      <c r="Z8496" s="30">
        <f t="shared" si="662"/>
        <v>0.24842597783431802</v>
      </c>
    </row>
    <row r="8497" spans="1:26">
      <c r="A8497" s="27">
        <v>8496</v>
      </c>
      <c r="B8497" s="14" t="s">
        <v>26355</v>
      </c>
      <c r="C8497" s="15">
        <v>45433</v>
      </c>
      <c r="D8497" s="12">
        <f t="shared" si="659"/>
        <v>2024</v>
      </c>
      <c r="E8497" s="12">
        <f t="shared" si="660"/>
        <v>5</v>
      </c>
      <c r="F8497" s="15" t="str">
        <f t="shared" si="661"/>
        <v>2024-05</v>
      </c>
      <c r="G8497" s="15">
        <v>45433</v>
      </c>
      <c r="H8497" s="23">
        <f t="shared" si="663"/>
        <v>0</v>
      </c>
      <c r="I8497" s="14" t="s">
        <v>63</v>
      </c>
      <c r="J8497" s="14" t="s">
        <v>1497</v>
      </c>
      <c r="K8497" s="14" t="s">
        <v>1200</v>
      </c>
      <c r="L8497" s="14" t="s">
        <v>30</v>
      </c>
      <c r="M8497" s="14" t="s">
        <v>31</v>
      </c>
      <c r="N8497" s="14" t="s">
        <v>181</v>
      </c>
      <c r="O8497" s="14" t="s">
        <v>107</v>
      </c>
      <c r="P8497" s="14" t="s">
        <v>26356</v>
      </c>
      <c r="Q8497" s="14" t="s">
        <v>35</v>
      </c>
      <c r="R8497" s="14" t="s">
        <v>26357</v>
      </c>
      <c r="S8497" s="14" t="s">
        <v>110</v>
      </c>
      <c r="T8497" s="14" t="s">
        <v>223</v>
      </c>
      <c r="U8497" s="14" t="s">
        <v>224</v>
      </c>
      <c r="V8497" s="16">
        <v>1288.6199999999999</v>
      </c>
      <c r="W8497" s="13">
        <v>1</v>
      </c>
      <c r="X8497" s="17">
        <v>0</v>
      </c>
      <c r="Y8497" s="16">
        <v>128.11000000000001</v>
      </c>
      <c r="Z8497" s="31">
        <f t="shared" si="662"/>
        <v>9.9416429979357776E-2</v>
      </c>
    </row>
    <row r="8498" spans="1:26">
      <c r="A8498" s="26">
        <v>8497</v>
      </c>
      <c r="B8498" s="7" t="s">
        <v>26358</v>
      </c>
      <c r="C8498" s="8">
        <v>44992</v>
      </c>
      <c r="D8498" s="12">
        <f t="shared" si="659"/>
        <v>2023</v>
      </c>
      <c r="E8498" s="12">
        <f t="shared" si="660"/>
        <v>3</v>
      </c>
      <c r="F8498" s="8" t="str">
        <f t="shared" si="661"/>
        <v>2023-03</v>
      </c>
      <c r="G8498" s="8">
        <v>44992</v>
      </c>
      <c r="H8498" s="23">
        <f t="shared" si="663"/>
        <v>0</v>
      </c>
      <c r="I8498" s="7" t="s">
        <v>63</v>
      </c>
      <c r="J8498" s="7" t="s">
        <v>1378</v>
      </c>
      <c r="K8498" s="7" t="s">
        <v>1379</v>
      </c>
      <c r="L8498" s="7" t="s">
        <v>66</v>
      </c>
      <c r="M8498" s="7" t="s">
        <v>31</v>
      </c>
      <c r="N8498" s="7" t="s">
        <v>220</v>
      </c>
      <c r="O8498" s="7" t="s">
        <v>220</v>
      </c>
      <c r="P8498" s="7" t="s">
        <v>26359</v>
      </c>
      <c r="Q8498" s="7" t="s">
        <v>58</v>
      </c>
      <c r="R8498" s="7" t="s">
        <v>26360</v>
      </c>
      <c r="S8498" s="7" t="s">
        <v>37</v>
      </c>
      <c r="T8498" s="7" t="s">
        <v>38</v>
      </c>
      <c r="U8498" s="7" t="s">
        <v>39</v>
      </c>
      <c r="V8498" s="10">
        <v>2236.35</v>
      </c>
      <c r="W8498" s="6">
        <v>5</v>
      </c>
      <c r="X8498" s="11">
        <v>0</v>
      </c>
      <c r="Y8498" s="10">
        <v>629.52</v>
      </c>
      <c r="Z8498" s="30">
        <f t="shared" si="662"/>
        <v>0.28149439935609366</v>
      </c>
    </row>
    <row r="8499" spans="1:26">
      <c r="A8499" s="27">
        <v>8498</v>
      </c>
      <c r="B8499" s="14" t="s">
        <v>26361</v>
      </c>
      <c r="C8499" s="15">
        <v>45475</v>
      </c>
      <c r="D8499" s="12">
        <f t="shared" si="659"/>
        <v>2024</v>
      </c>
      <c r="E8499" s="12">
        <f t="shared" si="660"/>
        <v>7</v>
      </c>
      <c r="F8499" s="15" t="str">
        <f t="shared" si="661"/>
        <v>2024-07</v>
      </c>
      <c r="G8499" s="15">
        <v>45475</v>
      </c>
      <c r="H8499" s="23">
        <f t="shared" si="663"/>
        <v>0</v>
      </c>
      <c r="I8499" s="14" t="s">
        <v>63</v>
      </c>
      <c r="J8499" s="14" t="s">
        <v>4387</v>
      </c>
      <c r="K8499" s="14" t="s">
        <v>3731</v>
      </c>
      <c r="L8499" s="14" t="s">
        <v>83</v>
      </c>
      <c r="M8499" s="14" t="s">
        <v>31</v>
      </c>
      <c r="N8499" s="14" t="s">
        <v>32</v>
      </c>
      <c r="O8499" s="14" t="s">
        <v>33</v>
      </c>
      <c r="P8499" s="14" t="s">
        <v>26362</v>
      </c>
      <c r="Q8499" s="14" t="s">
        <v>35</v>
      </c>
      <c r="R8499" s="14" t="s">
        <v>26363</v>
      </c>
      <c r="S8499" s="14" t="s">
        <v>37</v>
      </c>
      <c r="T8499" s="14" t="s">
        <v>38</v>
      </c>
      <c r="U8499" s="14" t="s">
        <v>333</v>
      </c>
      <c r="V8499" s="16">
        <v>513.39</v>
      </c>
      <c r="W8499" s="13">
        <v>6</v>
      </c>
      <c r="X8499" s="17">
        <v>0.4</v>
      </c>
      <c r="Y8499" s="16">
        <v>-60.73</v>
      </c>
      <c r="Z8499" s="31">
        <f t="shared" si="662"/>
        <v>-0.11829213658232532</v>
      </c>
    </row>
    <row r="8500" spans="1:26">
      <c r="A8500" s="26">
        <v>8499</v>
      </c>
      <c r="B8500" s="7" t="s">
        <v>26364</v>
      </c>
      <c r="C8500" s="8">
        <v>44748</v>
      </c>
      <c r="D8500" s="12">
        <f t="shared" si="659"/>
        <v>2022</v>
      </c>
      <c r="E8500" s="12">
        <f t="shared" si="660"/>
        <v>7</v>
      </c>
      <c r="F8500" s="8" t="str">
        <f t="shared" si="661"/>
        <v>2022-07</v>
      </c>
      <c r="G8500" s="8">
        <v>44750</v>
      </c>
      <c r="H8500" s="23">
        <f t="shared" si="663"/>
        <v>2</v>
      </c>
      <c r="I8500" s="7" t="s">
        <v>122</v>
      </c>
      <c r="J8500" s="7" t="s">
        <v>1934</v>
      </c>
      <c r="K8500" s="7" t="s">
        <v>1935</v>
      </c>
      <c r="L8500" s="7" t="s">
        <v>83</v>
      </c>
      <c r="M8500" s="7" t="s">
        <v>31</v>
      </c>
      <c r="N8500" s="7" t="s">
        <v>32</v>
      </c>
      <c r="O8500" s="7" t="s">
        <v>33</v>
      </c>
      <c r="P8500" s="7" t="s">
        <v>26365</v>
      </c>
      <c r="Q8500" s="7" t="s">
        <v>35</v>
      </c>
      <c r="R8500" s="7" t="s">
        <v>26366</v>
      </c>
      <c r="S8500" s="7" t="s">
        <v>48</v>
      </c>
      <c r="T8500" s="7" t="s">
        <v>78</v>
      </c>
      <c r="U8500" s="7" t="s">
        <v>956</v>
      </c>
      <c r="V8500" s="10">
        <v>543.03</v>
      </c>
      <c r="W8500" s="6">
        <v>6</v>
      </c>
      <c r="X8500" s="11">
        <v>0.5</v>
      </c>
      <c r="Y8500" s="10">
        <v>45.4</v>
      </c>
      <c r="Z8500" s="30">
        <f t="shared" si="662"/>
        <v>8.3604957368837815E-2</v>
      </c>
    </row>
    <row r="8501" spans="1:26">
      <c r="A8501" s="27">
        <v>8500</v>
      </c>
      <c r="B8501" s="14" t="s">
        <v>26367</v>
      </c>
      <c r="C8501" s="15">
        <v>44427</v>
      </c>
      <c r="D8501" s="12">
        <f t="shared" si="659"/>
        <v>2021</v>
      </c>
      <c r="E8501" s="12">
        <f t="shared" si="660"/>
        <v>8</v>
      </c>
      <c r="F8501" s="15" t="str">
        <f t="shared" si="661"/>
        <v>2021-08</v>
      </c>
      <c r="G8501" s="15">
        <v>44428</v>
      </c>
      <c r="H8501" s="23">
        <f t="shared" si="663"/>
        <v>1</v>
      </c>
      <c r="I8501" s="14" t="s">
        <v>122</v>
      </c>
      <c r="J8501" s="14" t="s">
        <v>5775</v>
      </c>
      <c r="K8501" s="14" t="s">
        <v>257</v>
      </c>
      <c r="L8501" s="14" t="s">
        <v>66</v>
      </c>
      <c r="M8501" s="14" t="s">
        <v>31</v>
      </c>
      <c r="N8501" s="14" t="s">
        <v>213</v>
      </c>
      <c r="O8501" s="14" t="s">
        <v>92</v>
      </c>
      <c r="P8501" s="14" t="s">
        <v>26368</v>
      </c>
      <c r="Q8501" s="14" t="s">
        <v>46</v>
      </c>
      <c r="R8501" s="14" t="s">
        <v>26369</v>
      </c>
      <c r="S8501" s="14" t="s">
        <v>48</v>
      </c>
      <c r="T8501" s="14" t="s">
        <v>86</v>
      </c>
      <c r="U8501" s="14" t="s">
        <v>388</v>
      </c>
      <c r="V8501" s="16">
        <v>225.89</v>
      </c>
      <c r="W8501" s="13">
        <v>2</v>
      </c>
      <c r="X8501" s="17">
        <v>0</v>
      </c>
      <c r="Y8501" s="16">
        <v>-10.4</v>
      </c>
      <c r="Z8501" s="31">
        <f t="shared" si="662"/>
        <v>-4.6040108017176506E-2</v>
      </c>
    </row>
    <row r="8502" spans="1:26">
      <c r="A8502" s="26">
        <v>8501</v>
      </c>
      <c r="B8502" s="7" t="s">
        <v>26370</v>
      </c>
      <c r="C8502" s="8">
        <v>44567</v>
      </c>
      <c r="D8502" s="12">
        <f t="shared" si="659"/>
        <v>2022</v>
      </c>
      <c r="E8502" s="12">
        <f t="shared" si="660"/>
        <v>1</v>
      </c>
      <c r="F8502" s="8" t="str">
        <f t="shared" si="661"/>
        <v>2022-01</v>
      </c>
      <c r="G8502" s="8">
        <v>44567</v>
      </c>
      <c r="H8502" s="23">
        <f t="shared" si="663"/>
        <v>0</v>
      </c>
      <c r="I8502" s="7" t="s">
        <v>63</v>
      </c>
      <c r="J8502" s="7" t="s">
        <v>4239</v>
      </c>
      <c r="K8502" s="7" t="s">
        <v>648</v>
      </c>
      <c r="L8502" s="7" t="s">
        <v>30</v>
      </c>
      <c r="M8502" s="7" t="s">
        <v>31</v>
      </c>
      <c r="N8502" s="7" t="s">
        <v>55</v>
      </c>
      <c r="O8502" s="7" t="s">
        <v>56</v>
      </c>
      <c r="P8502" s="7" t="s">
        <v>26371</v>
      </c>
      <c r="Q8502" s="7" t="s">
        <v>58</v>
      </c>
      <c r="R8502" s="7" t="s">
        <v>26372</v>
      </c>
      <c r="S8502" s="7" t="s">
        <v>48</v>
      </c>
      <c r="T8502" s="7" t="s">
        <v>434</v>
      </c>
      <c r="U8502" s="7" t="s">
        <v>1113</v>
      </c>
      <c r="V8502" s="10">
        <v>89.82</v>
      </c>
      <c r="W8502" s="6">
        <v>2</v>
      </c>
      <c r="X8502" s="11">
        <v>0</v>
      </c>
      <c r="Y8502" s="10">
        <v>39.729999999999997</v>
      </c>
      <c r="Z8502" s="30">
        <f t="shared" si="662"/>
        <v>0.44232910264974395</v>
      </c>
    </row>
    <row r="8503" spans="1:26">
      <c r="A8503" s="27">
        <v>8502</v>
      </c>
      <c r="B8503" s="14" t="s">
        <v>26373</v>
      </c>
      <c r="C8503" s="15">
        <v>44310</v>
      </c>
      <c r="D8503" s="12">
        <f t="shared" si="659"/>
        <v>2021</v>
      </c>
      <c r="E8503" s="12">
        <f t="shared" si="660"/>
        <v>4</v>
      </c>
      <c r="F8503" s="15" t="str">
        <f t="shared" si="661"/>
        <v>2021-04</v>
      </c>
      <c r="G8503" s="15">
        <v>44316</v>
      </c>
      <c r="H8503" s="23">
        <f t="shared" si="663"/>
        <v>6</v>
      </c>
      <c r="I8503" s="14" t="s">
        <v>52</v>
      </c>
      <c r="J8503" s="14" t="s">
        <v>6537</v>
      </c>
      <c r="K8503" s="14" t="s">
        <v>6538</v>
      </c>
      <c r="L8503" s="14" t="s">
        <v>66</v>
      </c>
      <c r="M8503" s="14" t="s">
        <v>31</v>
      </c>
      <c r="N8503" s="14" t="s">
        <v>220</v>
      </c>
      <c r="O8503" s="14" t="s">
        <v>220</v>
      </c>
      <c r="P8503" s="14" t="s">
        <v>26374</v>
      </c>
      <c r="Q8503" s="14" t="s">
        <v>58</v>
      </c>
      <c r="R8503" s="14" t="s">
        <v>26375</v>
      </c>
      <c r="S8503" s="14" t="s">
        <v>110</v>
      </c>
      <c r="T8503" s="14" t="s">
        <v>111</v>
      </c>
      <c r="U8503" s="14" t="s">
        <v>287</v>
      </c>
      <c r="V8503" s="16">
        <v>973.84</v>
      </c>
      <c r="W8503" s="13">
        <v>1</v>
      </c>
      <c r="X8503" s="17">
        <v>0.3</v>
      </c>
      <c r="Y8503" s="16">
        <v>251.62</v>
      </c>
      <c r="Z8503" s="31">
        <f t="shared" si="662"/>
        <v>0.25837919986856156</v>
      </c>
    </row>
    <row r="8504" spans="1:26">
      <c r="A8504" s="26">
        <v>8503</v>
      </c>
      <c r="B8504" s="7" t="s">
        <v>26376</v>
      </c>
      <c r="C8504" s="8">
        <v>44748</v>
      </c>
      <c r="D8504" s="12">
        <f t="shared" si="659"/>
        <v>2022</v>
      </c>
      <c r="E8504" s="12">
        <f t="shared" si="660"/>
        <v>7</v>
      </c>
      <c r="F8504" s="8" t="str">
        <f t="shared" si="661"/>
        <v>2022-07</v>
      </c>
      <c r="G8504" s="8">
        <v>44755</v>
      </c>
      <c r="H8504" s="23">
        <f t="shared" si="663"/>
        <v>7</v>
      </c>
      <c r="I8504" s="7" t="s">
        <v>27</v>
      </c>
      <c r="J8504" s="7" t="s">
        <v>5848</v>
      </c>
      <c r="K8504" s="7" t="s">
        <v>5849</v>
      </c>
      <c r="L8504" s="7" t="s">
        <v>30</v>
      </c>
      <c r="M8504" s="7" t="s">
        <v>31</v>
      </c>
      <c r="N8504" s="7" t="s">
        <v>143</v>
      </c>
      <c r="O8504" s="7" t="s">
        <v>144</v>
      </c>
      <c r="P8504" s="7" t="s">
        <v>26377</v>
      </c>
      <c r="Q8504" s="7" t="s">
        <v>146</v>
      </c>
      <c r="R8504" s="7" t="s">
        <v>26378</v>
      </c>
      <c r="S8504" s="7" t="s">
        <v>110</v>
      </c>
      <c r="T8504" s="7" t="s">
        <v>243</v>
      </c>
      <c r="U8504" s="7" t="s">
        <v>339</v>
      </c>
      <c r="V8504" s="10">
        <v>3697.11</v>
      </c>
      <c r="W8504" s="6">
        <v>6</v>
      </c>
      <c r="X8504" s="11">
        <v>0.1</v>
      </c>
      <c r="Y8504" s="10">
        <v>602.09</v>
      </c>
      <c r="Z8504" s="30">
        <f t="shared" si="662"/>
        <v>0.16285422938457336</v>
      </c>
    </row>
    <row r="8505" spans="1:26">
      <c r="A8505" s="27">
        <v>8504</v>
      </c>
      <c r="B8505" s="14" t="s">
        <v>26379</v>
      </c>
      <c r="C8505" s="15">
        <v>44343</v>
      </c>
      <c r="D8505" s="12">
        <f t="shared" si="659"/>
        <v>2021</v>
      </c>
      <c r="E8505" s="12">
        <f t="shared" si="660"/>
        <v>5</v>
      </c>
      <c r="F8505" s="15" t="str">
        <f t="shared" si="661"/>
        <v>2021-05</v>
      </c>
      <c r="G8505" s="15">
        <v>44348</v>
      </c>
      <c r="H8505" s="23">
        <f t="shared" si="663"/>
        <v>5</v>
      </c>
      <c r="I8505" s="14" t="s">
        <v>52</v>
      </c>
      <c r="J8505" s="14" t="s">
        <v>1788</v>
      </c>
      <c r="K8505" s="14" t="s">
        <v>684</v>
      </c>
      <c r="L8505" s="14" t="s">
        <v>30</v>
      </c>
      <c r="M8505" s="14" t="s">
        <v>31</v>
      </c>
      <c r="N8505" s="14" t="s">
        <v>143</v>
      </c>
      <c r="O8505" s="14" t="s">
        <v>144</v>
      </c>
      <c r="P8505" s="14" t="s">
        <v>26380</v>
      </c>
      <c r="Q8505" s="14" t="s">
        <v>146</v>
      </c>
      <c r="R8505" s="14" t="s">
        <v>26381</v>
      </c>
      <c r="S8505" s="14" t="s">
        <v>110</v>
      </c>
      <c r="T8505" s="14" t="s">
        <v>148</v>
      </c>
      <c r="U8505" s="14" t="s">
        <v>237</v>
      </c>
      <c r="V8505" s="16">
        <v>6215.05</v>
      </c>
      <c r="W8505" s="13">
        <v>13</v>
      </c>
      <c r="X8505" s="17">
        <v>0.2</v>
      </c>
      <c r="Y8505" s="16">
        <v>463.62</v>
      </c>
      <c r="Z8505" s="31">
        <f t="shared" si="662"/>
        <v>7.4596342748650457E-2</v>
      </c>
    </row>
    <row r="8506" spans="1:26">
      <c r="A8506" s="26">
        <v>8505</v>
      </c>
      <c r="B8506" s="7" t="s">
        <v>26382</v>
      </c>
      <c r="C8506" s="8">
        <v>44432</v>
      </c>
      <c r="D8506" s="12">
        <f t="shared" si="659"/>
        <v>2021</v>
      </c>
      <c r="E8506" s="12">
        <f t="shared" si="660"/>
        <v>8</v>
      </c>
      <c r="F8506" s="8" t="str">
        <f t="shared" si="661"/>
        <v>2021-08</v>
      </c>
      <c r="G8506" s="8">
        <v>44438</v>
      </c>
      <c r="H8506" s="23">
        <f t="shared" si="663"/>
        <v>6</v>
      </c>
      <c r="I8506" s="7" t="s">
        <v>52</v>
      </c>
      <c r="J8506" s="7" t="s">
        <v>2640</v>
      </c>
      <c r="K8506" s="7" t="s">
        <v>29</v>
      </c>
      <c r="L8506" s="7" t="s">
        <v>30</v>
      </c>
      <c r="M8506" s="7" t="s">
        <v>31</v>
      </c>
      <c r="N8506" s="7" t="s">
        <v>134</v>
      </c>
      <c r="O8506" s="7" t="s">
        <v>135</v>
      </c>
      <c r="P8506" s="7" t="s">
        <v>26383</v>
      </c>
      <c r="Q8506" s="7" t="s">
        <v>58</v>
      </c>
      <c r="R8506" s="7" t="s">
        <v>26384</v>
      </c>
      <c r="S8506" s="7" t="s">
        <v>110</v>
      </c>
      <c r="T8506" s="7" t="s">
        <v>111</v>
      </c>
      <c r="U8506" s="7" t="s">
        <v>216</v>
      </c>
      <c r="V8506" s="10">
        <v>1460.66</v>
      </c>
      <c r="W8506" s="6">
        <v>3</v>
      </c>
      <c r="X8506" s="11">
        <v>0.5</v>
      </c>
      <c r="Y8506" s="10">
        <v>28.71</v>
      </c>
      <c r="Z8506" s="30">
        <f t="shared" si="662"/>
        <v>1.9655498199444087E-2</v>
      </c>
    </row>
    <row r="8507" spans="1:26">
      <c r="A8507" s="27">
        <v>8506</v>
      </c>
      <c r="B8507" s="14" t="s">
        <v>26385</v>
      </c>
      <c r="C8507" s="15">
        <v>44351</v>
      </c>
      <c r="D8507" s="12">
        <f t="shared" si="659"/>
        <v>2021</v>
      </c>
      <c r="E8507" s="12">
        <f t="shared" si="660"/>
        <v>6</v>
      </c>
      <c r="F8507" s="15" t="str">
        <f t="shared" si="661"/>
        <v>2021-06</v>
      </c>
      <c r="G8507" s="15">
        <v>44351</v>
      </c>
      <c r="H8507" s="23">
        <f t="shared" si="663"/>
        <v>0</v>
      </c>
      <c r="I8507" s="14" t="s">
        <v>63</v>
      </c>
      <c r="J8507" s="14" t="s">
        <v>544</v>
      </c>
      <c r="K8507" s="14" t="s">
        <v>203</v>
      </c>
      <c r="L8507" s="14" t="s">
        <v>66</v>
      </c>
      <c r="M8507" s="14" t="s">
        <v>31</v>
      </c>
      <c r="N8507" s="14" t="s">
        <v>228</v>
      </c>
      <c r="O8507" s="14" t="s">
        <v>229</v>
      </c>
      <c r="P8507" s="14" t="s">
        <v>26386</v>
      </c>
      <c r="Q8507" s="14" t="s">
        <v>46</v>
      </c>
      <c r="R8507" s="14" t="s">
        <v>26387</v>
      </c>
      <c r="S8507" s="14" t="s">
        <v>110</v>
      </c>
      <c r="T8507" s="14" t="s">
        <v>148</v>
      </c>
      <c r="U8507" s="14" t="s">
        <v>149</v>
      </c>
      <c r="V8507" s="16">
        <v>9488.32</v>
      </c>
      <c r="W8507" s="13">
        <v>6</v>
      </c>
      <c r="X8507" s="17">
        <v>0</v>
      </c>
      <c r="Y8507" s="16">
        <v>-1709.45</v>
      </c>
      <c r="Z8507" s="31">
        <f t="shared" si="662"/>
        <v>-0.18016361168257394</v>
      </c>
    </row>
    <row r="8508" spans="1:26">
      <c r="A8508" s="26">
        <v>8507</v>
      </c>
      <c r="B8508" s="7" t="s">
        <v>26388</v>
      </c>
      <c r="C8508" s="8">
        <v>44962</v>
      </c>
      <c r="D8508" s="12">
        <f t="shared" si="659"/>
        <v>2023</v>
      </c>
      <c r="E8508" s="12">
        <f t="shared" si="660"/>
        <v>2</v>
      </c>
      <c r="F8508" s="8" t="str">
        <f t="shared" si="661"/>
        <v>2023-02</v>
      </c>
      <c r="G8508" s="8">
        <v>44964</v>
      </c>
      <c r="H8508" s="23">
        <f t="shared" si="663"/>
        <v>2</v>
      </c>
      <c r="I8508" s="7" t="s">
        <v>122</v>
      </c>
      <c r="J8508" s="7" t="s">
        <v>1261</v>
      </c>
      <c r="K8508" s="7" t="s">
        <v>1262</v>
      </c>
      <c r="L8508" s="7" t="s">
        <v>83</v>
      </c>
      <c r="M8508" s="7" t="s">
        <v>31</v>
      </c>
      <c r="N8508" s="7" t="s">
        <v>134</v>
      </c>
      <c r="O8508" s="7" t="s">
        <v>135</v>
      </c>
      <c r="P8508" s="7" t="s">
        <v>20322</v>
      </c>
      <c r="Q8508" s="7" t="s">
        <v>58</v>
      </c>
      <c r="R8508" s="7" t="s">
        <v>26389</v>
      </c>
      <c r="S8508" s="7" t="s">
        <v>48</v>
      </c>
      <c r="T8508" s="7" t="s">
        <v>86</v>
      </c>
      <c r="U8508" s="7" t="s">
        <v>388</v>
      </c>
      <c r="V8508" s="10">
        <v>558.98</v>
      </c>
      <c r="W8508" s="6">
        <v>9</v>
      </c>
      <c r="X8508" s="11">
        <v>0</v>
      </c>
      <c r="Y8508" s="10">
        <v>139.28</v>
      </c>
      <c r="Z8508" s="30">
        <f t="shared" si="662"/>
        <v>0.249168127661097</v>
      </c>
    </row>
    <row r="8509" spans="1:26">
      <c r="A8509" s="27">
        <v>8508</v>
      </c>
      <c r="B8509" s="14" t="s">
        <v>26390</v>
      </c>
      <c r="C8509" s="15">
        <v>44752</v>
      </c>
      <c r="D8509" s="12">
        <f t="shared" si="659"/>
        <v>2022</v>
      </c>
      <c r="E8509" s="12">
        <f t="shared" si="660"/>
        <v>7</v>
      </c>
      <c r="F8509" s="15" t="str">
        <f t="shared" si="661"/>
        <v>2022-07</v>
      </c>
      <c r="G8509" s="15">
        <v>44760</v>
      </c>
      <c r="H8509" s="23">
        <f t="shared" si="663"/>
        <v>8</v>
      </c>
      <c r="I8509" s="14" t="s">
        <v>27</v>
      </c>
      <c r="J8509" s="14" t="s">
        <v>1824</v>
      </c>
      <c r="K8509" s="14" t="s">
        <v>342</v>
      </c>
      <c r="L8509" s="14" t="s">
        <v>83</v>
      </c>
      <c r="M8509" s="14" t="s">
        <v>31</v>
      </c>
      <c r="N8509" s="14" t="s">
        <v>153</v>
      </c>
      <c r="O8509" s="14" t="s">
        <v>154</v>
      </c>
      <c r="P8509" s="14" t="s">
        <v>26391</v>
      </c>
      <c r="Q8509" s="14" t="s">
        <v>146</v>
      </c>
      <c r="R8509" s="14" t="s">
        <v>26392</v>
      </c>
      <c r="S8509" s="14" t="s">
        <v>37</v>
      </c>
      <c r="T8509" s="14" t="s">
        <v>38</v>
      </c>
      <c r="U8509" s="14" t="s">
        <v>39</v>
      </c>
      <c r="V8509" s="16">
        <v>816.38</v>
      </c>
      <c r="W8509" s="13">
        <v>2</v>
      </c>
      <c r="X8509" s="17">
        <v>0</v>
      </c>
      <c r="Y8509" s="16">
        <v>-83.49</v>
      </c>
      <c r="Z8509" s="31">
        <f t="shared" si="662"/>
        <v>-0.10226855140988264</v>
      </c>
    </row>
    <row r="8510" spans="1:26">
      <c r="A8510" s="26">
        <v>8509</v>
      </c>
      <c r="B8510" s="7" t="s">
        <v>26393</v>
      </c>
      <c r="C8510" s="8">
        <v>45601</v>
      </c>
      <c r="D8510" s="12">
        <f t="shared" si="659"/>
        <v>2024</v>
      </c>
      <c r="E8510" s="12">
        <f t="shared" si="660"/>
        <v>11</v>
      </c>
      <c r="F8510" s="8" t="str">
        <f t="shared" si="661"/>
        <v>2024-11</v>
      </c>
      <c r="G8510" s="8">
        <v>45604</v>
      </c>
      <c r="H8510" s="23">
        <f t="shared" si="663"/>
        <v>3</v>
      </c>
      <c r="I8510" s="7" t="s">
        <v>122</v>
      </c>
      <c r="J8510" s="7" t="s">
        <v>1853</v>
      </c>
      <c r="K8510" s="7" t="s">
        <v>455</v>
      </c>
      <c r="L8510" s="7" t="s">
        <v>83</v>
      </c>
      <c r="M8510" s="7" t="s">
        <v>31</v>
      </c>
      <c r="N8510" s="7" t="s">
        <v>228</v>
      </c>
      <c r="O8510" s="7" t="s">
        <v>229</v>
      </c>
      <c r="P8510" s="7" t="s">
        <v>26394</v>
      </c>
      <c r="Q8510" s="7" t="s">
        <v>46</v>
      </c>
      <c r="R8510" s="7" t="s">
        <v>26395</v>
      </c>
      <c r="S8510" s="7" t="s">
        <v>37</v>
      </c>
      <c r="T8510" s="7" t="s">
        <v>170</v>
      </c>
      <c r="U8510" s="7" t="s">
        <v>171</v>
      </c>
      <c r="V8510" s="10">
        <v>929.53</v>
      </c>
      <c r="W8510" s="6">
        <v>9</v>
      </c>
      <c r="X8510" s="11">
        <v>0</v>
      </c>
      <c r="Y8510" s="10">
        <v>249.04</v>
      </c>
      <c r="Z8510" s="30">
        <f t="shared" si="662"/>
        <v>0.26792034684195237</v>
      </c>
    </row>
    <row r="8511" spans="1:26">
      <c r="A8511" s="27">
        <v>8510</v>
      </c>
      <c r="B8511" s="14" t="s">
        <v>26396</v>
      </c>
      <c r="C8511" s="15">
        <v>45418</v>
      </c>
      <c r="D8511" s="12">
        <f t="shared" si="659"/>
        <v>2024</v>
      </c>
      <c r="E8511" s="12">
        <f t="shared" si="660"/>
        <v>5</v>
      </c>
      <c r="F8511" s="15" t="str">
        <f t="shared" si="661"/>
        <v>2024-05</v>
      </c>
      <c r="G8511" s="15">
        <v>45418</v>
      </c>
      <c r="H8511" s="23">
        <f t="shared" si="663"/>
        <v>0</v>
      </c>
      <c r="I8511" s="14" t="s">
        <v>63</v>
      </c>
      <c r="J8511" s="14" t="s">
        <v>2647</v>
      </c>
      <c r="K8511" s="14" t="s">
        <v>2648</v>
      </c>
      <c r="L8511" s="14" t="s">
        <v>30</v>
      </c>
      <c r="M8511" s="14" t="s">
        <v>31</v>
      </c>
      <c r="N8511" s="14" t="s">
        <v>74</v>
      </c>
      <c r="O8511" s="14" t="s">
        <v>75</v>
      </c>
      <c r="P8511" s="14" t="s">
        <v>26397</v>
      </c>
      <c r="Q8511" s="14" t="s">
        <v>46</v>
      </c>
      <c r="R8511" s="14" t="s">
        <v>26398</v>
      </c>
      <c r="S8511" s="14" t="s">
        <v>37</v>
      </c>
      <c r="T8511" s="14" t="s">
        <v>38</v>
      </c>
      <c r="U8511" s="14" t="s">
        <v>177</v>
      </c>
      <c r="V8511" s="16">
        <v>2727.74</v>
      </c>
      <c r="W8511" s="13">
        <v>6</v>
      </c>
      <c r="X8511" s="17">
        <v>0.2</v>
      </c>
      <c r="Y8511" s="16">
        <v>-223.96</v>
      </c>
      <c r="Z8511" s="31">
        <f t="shared" si="662"/>
        <v>-8.2104599411967419E-2</v>
      </c>
    </row>
    <row r="8512" spans="1:26">
      <c r="A8512" s="26">
        <v>8511</v>
      </c>
      <c r="B8512" s="7" t="s">
        <v>26399</v>
      </c>
      <c r="C8512" s="8">
        <v>44512</v>
      </c>
      <c r="D8512" s="12">
        <f t="shared" si="659"/>
        <v>2021</v>
      </c>
      <c r="E8512" s="12">
        <f t="shared" si="660"/>
        <v>11</v>
      </c>
      <c r="F8512" s="8" t="str">
        <f t="shared" si="661"/>
        <v>2021-11</v>
      </c>
      <c r="G8512" s="8">
        <v>44514</v>
      </c>
      <c r="H8512" s="23">
        <f t="shared" si="663"/>
        <v>2</v>
      </c>
      <c r="I8512" s="7" t="s">
        <v>122</v>
      </c>
      <c r="J8512" s="7" t="s">
        <v>4225</v>
      </c>
      <c r="K8512" s="7" t="s">
        <v>307</v>
      </c>
      <c r="L8512" s="7" t="s">
        <v>30</v>
      </c>
      <c r="M8512" s="7" t="s">
        <v>31</v>
      </c>
      <c r="N8512" s="7" t="s">
        <v>313</v>
      </c>
      <c r="O8512" s="7" t="s">
        <v>314</v>
      </c>
      <c r="P8512" s="7" t="s">
        <v>26400</v>
      </c>
      <c r="Q8512" s="7" t="s">
        <v>146</v>
      </c>
      <c r="R8512" s="7" t="s">
        <v>26401</v>
      </c>
      <c r="S8512" s="7" t="s">
        <v>110</v>
      </c>
      <c r="T8512" s="7" t="s">
        <v>148</v>
      </c>
      <c r="U8512" s="7" t="s">
        <v>232</v>
      </c>
      <c r="V8512" s="10">
        <v>3242.55</v>
      </c>
      <c r="W8512" s="6">
        <v>14</v>
      </c>
      <c r="X8512" s="11">
        <v>0</v>
      </c>
      <c r="Y8512" s="10">
        <v>723.38</v>
      </c>
      <c r="Z8512" s="30">
        <f t="shared" si="662"/>
        <v>0.22308985212255786</v>
      </c>
    </row>
    <row r="8513" spans="1:26">
      <c r="A8513" s="27">
        <v>8512</v>
      </c>
      <c r="B8513" s="14" t="s">
        <v>26402</v>
      </c>
      <c r="C8513" s="15">
        <v>45013</v>
      </c>
      <c r="D8513" s="12">
        <f t="shared" si="659"/>
        <v>2023</v>
      </c>
      <c r="E8513" s="12">
        <f t="shared" si="660"/>
        <v>3</v>
      </c>
      <c r="F8513" s="15" t="str">
        <f t="shared" si="661"/>
        <v>2023-03</v>
      </c>
      <c r="G8513" s="15">
        <v>45013</v>
      </c>
      <c r="H8513" s="23">
        <f t="shared" si="663"/>
        <v>0</v>
      </c>
      <c r="I8513" s="14" t="s">
        <v>63</v>
      </c>
      <c r="J8513" s="14" t="s">
        <v>64</v>
      </c>
      <c r="K8513" s="14" t="s">
        <v>65</v>
      </c>
      <c r="L8513" s="14" t="s">
        <v>66</v>
      </c>
      <c r="M8513" s="14" t="s">
        <v>31</v>
      </c>
      <c r="N8513" s="14" t="s">
        <v>55</v>
      </c>
      <c r="O8513" s="14" t="s">
        <v>56</v>
      </c>
      <c r="P8513" s="14" t="s">
        <v>26403</v>
      </c>
      <c r="Q8513" s="14" t="s">
        <v>58</v>
      </c>
      <c r="R8513" s="14" t="s">
        <v>26404</v>
      </c>
      <c r="S8513" s="14" t="s">
        <v>37</v>
      </c>
      <c r="T8513" s="14" t="s">
        <v>208</v>
      </c>
      <c r="U8513" s="14" t="s">
        <v>209</v>
      </c>
      <c r="V8513" s="16">
        <v>2511.84</v>
      </c>
      <c r="W8513" s="13">
        <v>10</v>
      </c>
      <c r="X8513" s="17">
        <v>0</v>
      </c>
      <c r="Y8513" s="16">
        <v>-311.02999999999997</v>
      </c>
      <c r="Z8513" s="31">
        <f t="shared" si="662"/>
        <v>-0.12382556213771576</v>
      </c>
    </row>
    <row r="8514" spans="1:26">
      <c r="A8514" s="26">
        <v>8513</v>
      </c>
      <c r="B8514" s="7" t="s">
        <v>26405</v>
      </c>
      <c r="C8514" s="8">
        <v>44326</v>
      </c>
      <c r="D8514" s="12">
        <f t="shared" ref="D8514:D8577" si="664">YEAR(C8514)</f>
        <v>2021</v>
      </c>
      <c r="E8514" s="12">
        <f t="shared" ref="E8514:E8577" si="665">MONTH(C8514)</f>
        <v>5</v>
      </c>
      <c r="F8514" s="8" t="str">
        <f t="shared" ref="F8514:F8577" si="666">TEXT(C8514,"yyyy-mm")</f>
        <v>2021-05</v>
      </c>
      <c r="G8514" s="8">
        <v>44329</v>
      </c>
      <c r="H8514" s="23">
        <f t="shared" si="663"/>
        <v>3</v>
      </c>
      <c r="I8514" s="7" t="s">
        <v>52</v>
      </c>
      <c r="J8514" s="7" t="s">
        <v>1349</v>
      </c>
      <c r="K8514" s="7" t="s">
        <v>1350</v>
      </c>
      <c r="L8514" s="7" t="s">
        <v>30</v>
      </c>
      <c r="M8514" s="7" t="s">
        <v>31</v>
      </c>
      <c r="N8514" s="7" t="s">
        <v>125</v>
      </c>
      <c r="O8514" s="7" t="s">
        <v>126</v>
      </c>
      <c r="P8514" s="7" t="s">
        <v>26406</v>
      </c>
      <c r="Q8514" s="7" t="s">
        <v>58</v>
      </c>
      <c r="R8514" s="7" t="s">
        <v>26407</v>
      </c>
      <c r="S8514" s="7" t="s">
        <v>110</v>
      </c>
      <c r="T8514" s="7" t="s">
        <v>243</v>
      </c>
      <c r="U8514" s="7" t="s">
        <v>244</v>
      </c>
      <c r="V8514" s="10">
        <v>9511.1200000000008</v>
      </c>
      <c r="W8514" s="6">
        <v>10</v>
      </c>
      <c r="X8514" s="11">
        <v>0</v>
      </c>
      <c r="Y8514" s="10">
        <v>1419.88</v>
      </c>
      <c r="Z8514" s="30">
        <f t="shared" ref="Z8514:Z8577" si="667">IFERROR(Y8514/V8514,0)</f>
        <v>0.1492863090782158</v>
      </c>
    </row>
    <row r="8515" spans="1:26">
      <c r="A8515" s="27">
        <v>8514</v>
      </c>
      <c r="B8515" s="14" t="s">
        <v>26408</v>
      </c>
      <c r="C8515" s="15">
        <v>44888</v>
      </c>
      <c r="D8515" s="12">
        <f t="shared" si="664"/>
        <v>2022</v>
      </c>
      <c r="E8515" s="12">
        <f t="shared" si="665"/>
        <v>11</v>
      </c>
      <c r="F8515" s="15" t="str">
        <f t="shared" si="666"/>
        <v>2022-11</v>
      </c>
      <c r="G8515" s="15">
        <v>44891</v>
      </c>
      <c r="H8515" s="23">
        <f t="shared" si="663"/>
        <v>3</v>
      </c>
      <c r="I8515" s="14" t="s">
        <v>122</v>
      </c>
      <c r="J8515" s="14" t="s">
        <v>123</v>
      </c>
      <c r="K8515" s="14" t="s">
        <v>124</v>
      </c>
      <c r="L8515" s="14" t="s">
        <v>83</v>
      </c>
      <c r="M8515" s="14" t="s">
        <v>31</v>
      </c>
      <c r="N8515" s="14" t="s">
        <v>125</v>
      </c>
      <c r="O8515" s="14" t="s">
        <v>126</v>
      </c>
      <c r="P8515" s="14" t="s">
        <v>26409</v>
      </c>
      <c r="Q8515" s="14" t="s">
        <v>58</v>
      </c>
      <c r="R8515" s="14" t="s">
        <v>26410</v>
      </c>
      <c r="S8515" s="14" t="s">
        <v>110</v>
      </c>
      <c r="T8515" s="14" t="s">
        <v>243</v>
      </c>
      <c r="U8515" s="14" t="s">
        <v>339</v>
      </c>
      <c r="V8515" s="16">
        <v>24759.759999999998</v>
      </c>
      <c r="W8515" s="13">
        <v>14</v>
      </c>
      <c r="X8515" s="17">
        <v>0</v>
      </c>
      <c r="Y8515" s="16">
        <v>4620.2299999999996</v>
      </c>
      <c r="Z8515" s="31">
        <f t="shared" si="667"/>
        <v>0.18660237417487083</v>
      </c>
    </row>
    <row r="8516" spans="1:26">
      <c r="A8516" s="26">
        <v>8515</v>
      </c>
      <c r="B8516" s="7" t="s">
        <v>26411</v>
      </c>
      <c r="C8516" s="8">
        <v>44253</v>
      </c>
      <c r="D8516" s="12">
        <f t="shared" si="664"/>
        <v>2021</v>
      </c>
      <c r="E8516" s="12">
        <f t="shared" si="665"/>
        <v>2</v>
      </c>
      <c r="F8516" s="8" t="str">
        <f t="shared" si="666"/>
        <v>2021-02</v>
      </c>
      <c r="G8516" s="8">
        <v>44253</v>
      </c>
      <c r="H8516" s="23">
        <f t="shared" ref="H8516:H8579" si="668">G8516-C8516</f>
        <v>0</v>
      </c>
      <c r="I8516" s="7" t="s">
        <v>63</v>
      </c>
      <c r="J8516" s="7" t="s">
        <v>5958</v>
      </c>
      <c r="K8516" s="7" t="s">
        <v>478</v>
      </c>
      <c r="L8516" s="7" t="s">
        <v>30</v>
      </c>
      <c r="M8516" s="7" t="s">
        <v>31</v>
      </c>
      <c r="N8516" s="7" t="s">
        <v>153</v>
      </c>
      <c r="O8516" s="7" t="s">
        <v>154</v>
      </c>
      <c r="P8516" s="7" t="s">
        <v>26412</v>
      </c>
      <c r="Q8516" s="7" t="s">
        <v>146</v>
      </c>
      <c r="R8516" s="7" t="s">
        <v>26413</v>
      </c>
      <c r="S8516" s="7" t="s">
        <v>48</v>
      </c>
      <c r="T8516" s="7" t="s">
        <v>138</v>
      </c>
      <c r="U8516" s="7" t="s">
        <v>1091</v>
      </c>
      <c r="V8516" s="10">
        <v>72.89</v>
      </c>
      <c r="W8516" s="6">
        <v>6</v>
      </c>
      <c r="X8516" s="11">
        <v>0.2</v>
      </c>
      <c r="Y8516" s="10">
        <v>-1.62</v>
      </c>
      <c r="Z8516" s="30">
        <f t="shared" si="667"/>
        <v>-2.2225270956235426E-2</v>
      </c>
    </row>
    <row r="8517" spans="1:26">
      <c r="A8517" s="27">
        <v>8516</v>
      </c>
      <c r="B8517" s="14" t="s">
        <v>26414</v>
      </c>
      <c r="C8517" s="15">
        <v>45496</v>
      </c>
      <c r="D8517" s="12">
        <f t="shared" si="664"/>
        <v>2024</v>
      </c>
      <c r="E8517" s="12">
        <f t="shared" si="665"/>
        <v>7</v>
      </c>
      <c r="F8517" s="15" t="str">
        <f t="shared" si="666"/>
        <v>2024-07</v>
      </c>
      <c r="G8517" s="15">
        <v>45496</v>
      </c>
      <c r="H8517" s="23">
        <f t="shared" si="668"/>
        <v>0</v>
      </c>
      <c r="I8517" s="14" t="s">
        <v>63</v>
      </c>
      <c r="J8517" s="14" t="s">
        <v>1945</v>
      </c>
      <c r="K8517" s="14" t="s">
        <v>1946</v>
      </c>
      <c r="L8517" s="14" t="s">
        <v>83</v>
      </c>
      <c r="M8517" s="14" t="s">
        <v>31</v>
      </c>
      <c r="N8517" s="14" t="s">
        <v>74</v>
      </c>
      <c r="O8517" s="14" t="s">
        <v>75</v>
      </c>
      <c r="P8517" s="14" t="s">
        <v>26415</v>
      </c>
      <c r="Q8517" s="14" t="s">
        <v>46</v>
      </c>
      <c r="R8517" s="14" t="s">
        <v>26416</v>
      </c>
      <c r="S8517" s="14" t="s">
        <v>110</v>
      </c>
      <c r="T8517" s="14" t="s">
        <v>243</v>
      </c>
      <c r="U8517" s="14" t="s">
        <v>244</v>
      </c>
      <c r="V8517" s="16">
        <v>3459.26</v>
      </c>
      <c r="W8517" s="13">
        <v>8</v>
      </c>
      <c r="X8517" s="17">
        <v>0</v>
      </c>
      <c r="Y8517" s="16">
        <v>468.22</v>
      </c>
      <c r="Z8517" s="31">
        <f t="shared" si="667"/>
        <v>0.13535264767609256</v>
      </c>
    </row>
    <row r="8518" spans="1:26">
      <c r="A8518" s="26">
        <v>8517</v>
      </c>
      <c r="B8518" s="7" t="s">
        <v>26417</v>
      </c>
      <c r="C8518" s="8">
        <v>45287</v>
      </c>
      <c r="D8518" s="12">
        <f t="shared" si="664"/>
        <v>2023</v>
      </c>
      <c r="E8518" s="12">
        <f t="shared" si="665"/>
        <v>12</v>
      </c>
      <c r="F8518" s="8" t="str">
        <f t="shared" si="666"/>
        <v>2023-12</v>
      </c>
      <c r="G8518" s="8">
        <v>45290</v>
      </c>
      <c r="H8518" s="23">
        <f t="shared" si="668"/>
        <v>3</v>
      </c>
      <c r="I8518" s="7" t="s">
        <v>122</v>
      </c>
      <c r="J8518" s="7" t="s">
        <v>1886</v>
      </c>
      <c r="K8518" s="7" t="s">
        <v>1524</v>
      </c>
      <c r="L8518" s="7" t="s">
        <v>66</v>
      </c>
      <c r="M8518" s="7" t="s">
        <v>31</v>
      </c>
      <c r="N8518" s="7" t="s">
        <v>204</v>
      </c>
      <c r="O8518" s="7" t="s">
        <v>205</v>
      </c>
      <c r="P8518" s="7" t="s">
        <v>19837</v>
      </c>
      <c r="Q8518" s="7" t="s">
        <v>146</v>
      </c>
      <c r="R8518" s="7" t="s">
        <v>26418</v>
      </c>
      <c r="S8518" s="7" t="s">
        <v>110</v>
      </c>
      <c r="T8518" s="7" t="s">
        <v>243</v>
      </c>
      <c r="U8518" s="7" t="s">
        <v>339</v>
      </c>
      <c r="V8518" s="10">
        <v>2206.17</v>
      </c>
      <c r="W8518" s="6">
        <v>13</v>
      </c>
      <c r="X8518" s="11">
        <v>0.2</v>
      </c>
      <c r="Y8518" s="10">
        <v>312.17</v>
      </c>
      <c r="Z8518" s="30">
        <f t="shared" si="667"/>
        <v>0.14149861524723842</v>
      </c>
    </row>
    <row r="8519" spans="1:26">
      <c r="A8519" s="27">
        <v>8518</v>
      </c>
      <c r="B8519" s="14" t="s">
        <v>26419</v>
      </c>
      <c r="C8519" s="15">
        <v>45613</v>
      </c>
      <c r="D8519" s="12">
        <f t="shared" si="664"/>
        <v>2024</v>
      </c>
      <c r="E8519" s="12">
        <f t="shared" si="665"/>
        <v>11</v>
      </c>
      <c r="F8519" s="15" t="str">
        <f t="shared" si="666"/>
        <v>2024-11</v>
      </c>
      <c r="G8519" s="15">
        <v>45616</v>
      </c>
      <c r="H8519" s="23">
        <f t="shared" si="668"/>
        <v>3</v>
      </c>
      <c r="I8519" s="14" t="s">
        <v>122</v>
      </c>
      <c r="J8519" s="14" t="s">
        <v>4019</v>
      </c>
      <c r="K8519" s="14" t="s">
        <v>822</v>
      </c>
      <c r="L8519" s="14" t="s">
        <v>83</v>
      </c>
      <c r="M8519" s="14" t="s">
        <v>31</v>
      </c>
      <c r="N8519" s="14" t="s">
        <v>143</v>
      </c>
      <c r="O8519" s="14" t="s">
        <v>144</v>
      </c>
      <c r="P8519" s="14" t="s">
        <v>26420</v>
      </c>
      <c r="Q8519" s="14" t="s">
        <v>146</v>
      </c>
      <c r="R8519" s="14" t="s">
        <v>26421</v>
      </c>
      <c r="S8519" s="14" t="s">
        <v>37</v>
      </c>
      <c r="T8519" s="14" t="s">
        <v>60</v>
      </c>
      <c r="U8519" s="14" t="s">
        <v>61</v>
      </c>
      <c r="V8519" s="16">
        <v>6011</v>
      </c>
      <c r="W8519" s="13">
        <v>10</v>
      </c>
      <c r="X8519" s="17">
        <v>0.2</v>
      </c>
      <c r="Y8519" s="16">
        <v>350.57</v>
      </c>
      <c r="Z8519" s="31">
        <f t="shared" si="667"/>
        <v>5.8321410746963898E-2</v>
      </c>
    </row>
    <row r="8520" spans="1:26">
      <c r="A8520" s="26">
        <v>8519</v>
      </c>
      <c r="B8520" s="7" t="s">
        <v>26422</v>
      </c>
      <c r="C8520" s="8">
        <v>44337</v>
      </c>
      <c r="D8520" s="12">
        <f t="shared" si="664"/>
        <v>2021</v>
      </c>
      <c r="E8520" s="12">
        <f t="shared" si="665"/>
        <v>5</v>
      </c>
      <c r="F8520" s="8" t="str">
        <f t="shared" si="666"/>
        <v>2021-05</v>
      </c>
      <c r="G8520" s="8">
        <v>44337</v>
      </c>
      <c r="H8520" s="23">
        <f t="shared" si="668"/>
        <v>0</v>
      </c>
      <c r="I8520" s="7" t="s">
        <v>63</v>
      </c>
      <c r="J8520" s="7" t="s">
        <v>277</v>
      </c>
      <c r="K8520" s="7" t="s">
        <v>247</v>
      </c>
      <c r="L8520" s="7" t="s">
        <v>30</v>
      </c>
      <c r="M8520" s="7" t="s">
        <v>31</v>
      </c>
      <c r="N8520" s="7" t="s">
        <v>143</v>
      </c>
      <c r="O8520" s="7" t="s">
        <v>144</v>
      </c>
      <c r="P8520" s="7" t="s">
        <v>26423</v>
      </c>
      <c r="Q8520" s="7" t="s">
        <v>146</v>
      </c>
      <c r="R8520" s="7" t="s">
        <v>26424</v>
      </c>
      <c r="S8520" s="7" t="s">
        <v>110</v>
      </c>
      <c r="T8520" s="7" t="s">
        <v>223</v>
      </c>
      <c r="U8520" s="7" t="s">
        <v>449</v>
      </c>
      <c r="V8520" s="10">
        <v>15562.35</v>
      </c>
      <c r="W8520" s="6">
        <v>11</v>
      </c>
      <c r="X8520" s="11">
        <v>0.2</v>
      </c>
      <c r="Y8520" s="10">
        <v>2375.2399999999998</v>
      </c>
      <c r="Z8520" s="30">
        <f t="shared" si="667"/>
        <v>0.15262733456065439</v>
      </c>
    </row>
    <row r="8521" spans="1:26">
      <c r="A8521" s="27">
        <v>8520</v>
      </c>
      <c r="B8521" s="14" t="s">
        <v>26425</v>
      </c>
      <c r="C8521" s="15">
        <v>44366</v>
      </c>
      <c r="D8521" s="12">
        <f t="shared" si="664"/>
        <v>2021</v>
      </c>
      <c r="E8521" s="12">
        <f t="shared" si="665"/>
        <v>6</v>
      </c>
      <c r="F8521" s="15" t="str">
        <f t="shared" si="666"/>
        <v>2021-06</v>
      </c>
      <c r="G8521" s="15">
        <v>44374</v>
      </c>
      <c r="H8521" s="23">
        <f t="shared" si="668"/>
        <v>8</v>
      </c>
      <c r="I8521" s="14" t="s">
        <v>27</v>
      </c>
      <c r="J8521" s="14" t="s">
        <v>1805</v>
      </c>
      <c r="K8521" s="14" t="s">
        <v>1806</v>
      </c>
      <c r="L8521" s="14" t="s">
        <v>66</v>
      </c>
      <c r="M8521" s="14" t="s">
        <v>31</v>
      </c>
      <c r="N8521" s="14" t="s">
        <v>143</v>
      </c>
      <c r="O8521" s="14" t="s">
        <v>144</v>
      </c>
      <c r="P8521" s="14" t="s">
        <v>26426</v>
      </c>
      <c r="Q8521" s="14" t="s">
        <v>146</v>
      </c>
      <c r="R8521" s="14" t="s">
        <v>26427</v>
      </c>
      <c r="S8521" s="14" t="s">
        <v>37</v>
      </c>
      <c r="T8521" s="14" t="s">
        <v>38</v>
      </c>
      <c r="U8521" s="14" t="s">
        <v>485</v>
      </c>
      <c r="V8521" s="16">
        <v>8654.43</v>
      </c>
      <c r="W8521" s="13">
        <v>7</v>
      </c>
      <c r="X8521" s="17">
        <v>0.1</v>
      </c>
      <c r="Y8521" s="16">
        <v>3361.58</v>
      </c>
      <c r="Z8521" s="31">
        <f t="shared" si="667"/>
        <v>0.38842303883675755</v>
      </c>
    </row>
    <row r="8522" spans="1:26">
      <c r="A8522" s="26">
        <v>8521</v>
      </c>
      <c r="B8522" s="7" t="s">
        <v>26428</v>
      </c>
      <c r="C8522" s="8">
        <v>45041</v>
      </c>
      <c r="D8522" s="12">
        <f t="shared" si="664"/>
        <v>2023</v>
      </c>
      <c r="E8522" s="12">
        <f t="shared" si="665"/>
        <v>4</v>
      </c>
      <c r="F8522" s="8" t="str">
        <f t="shared" si="666"/>
        <v>2023-04</v>
      </c>
      <c r="G8522" s="8">
        <v>45047</v>
      </c>
      <c r="H8522" s="23">
        <f t="shared" si="668"/>
        <v>6</v>
      </c>
      <c r="I8522" s="7" t="s">
        <v>52</v>
      </c>
      <c r="J8522" s="7" t="s">
        <v>1649</v>
      </c>
      <c r="K8522" s="7" t="s">
        <v>1650</v>
      </c>
      <c r="L8522" s="7" t="s">
        <v>66</v>
      </c>
      <c r="M8522" s="7" t="s">
        <v>31</v>
      </c>
      <c r="N8522" s="7" t="s">
        <v>74</v>
      </c>
      <c r="O8522" s="7" t="s">
        <v>75</v>
      </c>
      <c r="P8522" s="7" t="s">
        <v>26429</v>
      </c>
      <c r="Q8522" s="7" t="s">
        <v>46</v>
      </c>
      <c r="R8522" s="7" t="s">
        <v>26430</v>
      </c>
      <c r="S8522" s="7" t="s">
        <v>110</v>
      </c>
      <c r="T8522" s="7" t="s">
        <v>243</v>
      </c>
      <c r="U8522" s="7" t="s">
        <v>481</v>
      </c>
      <c r="V8522" s="10">
        <v>3468.46</v>
      </c>
      <c r="W8522" s="6">
        <v>10</v>
      </c>
      <c r="X8522" s="11">
        <v>0.5</v>
      </c>
      <c r="Y8522" s="10">
        <v>555.27</v>
      </c>
      <c r="Z8522" s="30">
        <f t="shared" si="667"/>
        <v>0.16009122204090576</v>
      </c>
    </row>
    <row r="8523" spans="1:26">
      <c r="A8523" s="27">
        <v>8522</v>
      </c>
      <c r="B8523" s="14" t="s">
        <v>26431</v>
      </c>
      <c r="C8523" s="15">
        <v>45257</v>
      </c>
      <c r="D8523" s="12">
        <f t="shared" si="664"/>
        <v>2023</v>
      </c>
      <c r="E8523" s="12">
        <f t="shared" si="665"/>
        <v>11</v>
      </c>
      <c r="F8523" s="15" t="str">
        <f t="shared" si="666"/>
        <v>2023-11</v>
      </c>
      <c r="G8523" s="15">
        <v>45260</v>
      </c>
      <c r="H8523" s="23">
        <f t="shared" si="668"/>
        <v>3</v>
      </c>
      <c r="I8523" s="14" t="s">
        <v>52</v>
      </c>
      <c r="J8523" s="14" t="s">
        <v>1427</v>
      </c>
      <c r="K8523" s="14" t="s">
        <v>1428</v>
      </c>
      <c r="L8523" s="14" t="s">
        <v>66</v>
      </c>
      <c r="M8523" s="14" t="s">
        <v>31</v>
      </c>
      <c r="N8523" s="14" t="s">
        <v>283</v>
      </c>
      <c r="O8523" s="14" t="s">
        <v>284</v>
      </c>
      <c r="P8523" s="14" t="s">
        <v>7873</v>
      </c>
      <c r="Q8523" s="14" t="s">
        <v>146</v>
      </c>
      <c r="R8523" s="14" t="s">
        <v>26432</v>
      </c>
      <c r="S8523" s="14" t="s">
        <v>37</v>
      </c>
      <c r="T8523" s="14" t="s">
        <v>170</v>
      </c>
      <c r="U8523" s="14" t="s">
        <v>171</v>
      </c>
      <c r="V8523" s="16">
        <v>7711.62</v>
      </c>
      <c r="W8523" s="13">
        <v>12</v>
      </c>
      <c r="X8523" s="17">
        <v>0.4</v>
      </c>
      <c r="Y8523" s="16">
        <v>425.7</v>
      </c>
      <c r="Z8523" s="31">
        <f t="shared" si="667"/>
        <v>5.5202408832385412E-2</v>
      </c>
    </row>
    <row r="8524" spans="1:26">
      <c r="A8524" s="26">
        <v>8523</v>
      </c>
      <c r="B8524" s="7" t="s">
        <v>26433</v>
      </c>
      <c r="C8524" s="8">
        <v>45610</v>
      </c>
      <c r="D8524" s="12">
        <f t="shared" si="664"/>
        <v>2024</v>
      </c>
      <c r="E8524" s="12">
        <f t="shared" si="665"/>
        <v>11</v>
      </c>
      <c r="F8524" s="8" t="str">
        <f t="shared" si="666"/>
        <v>2024-11</v>
      </c>
      <c r="G8524" s="8">
        <v>45610</v>
      </c>
      <c r="H8524" s="23">
        <f t="shared" si="668"/>
        <v>0</v>
      </c>
      <c r="I8524" s="7" t="s">
        <v>63</v>
      </c>
      <c r="J8524" s="7" t="s">
        <v>2038</v>
      </c>
      <c r="K8524" s="7" t="s">
        <v>583</v>
      </c>
      <c r="L8524" s="7" t="s">
        <v>66</v>
      </c>
      <c r="M8524" s="7" t="s">
        <v>31</v>
      </c>
      <c r="N8524" s="7" t="s">
        <v>313</v>
      </c>
      <c r="O8524" s="7" t="s">
        <v>314</v>
      </c>
      <c r="P8524" s="7" t="s">
        <v>26434</v>
      </c>
      <c r="Q8524" s="7" t="s">
        <v>146</v>
      </c>
      <c r="R8524" s="7" t="s">
        <v>26435</v>
      </c>
      <c r="S8524" s="7" t="s">
        <v>110</v>
      </c>
      <c r="T8524" s="7" t="s">
        <v>111</v>
      </c>
      <c r="U8524" s="7" t="s">
        <v>216</v>
      </c>
      <c r="V8524" s="10">
        <v>12883.65</v>
      </c>
      <c r="W8524" s="6">
        <v>13</v>
      </c>
      <c r="X8524" s="11">
        <v>0.2</v>
      </c>
      <c r="Y8524" s="10">
        <v>1533.92</v>
      </c>
      <c r="Z8524" s="30">
        <f t="shared" si="667"/>
        <v>0.11905942803475723</v>
      </c>
    </row>
    <row r="8525" spans="1:26">
      <c r="A8525" s="27">
        <v>8524</v>
      </c>
      <c r="B8525" s="14" t="s">
        <v>26436</v>
      </c>
      <c r="C8525" s="15">
        <v>44220</v>
      </c>
      <c r="D8525" s="12">
        <f t="shared" si="664"/>
        <v>2021</v>
      </c>
      <c r="E8525" s="12">
        <f t="shared" si="665"/>
        <v>1</v>
      </c>
      <c r="F8525" s="15" t="str">
        <f t="shared" si="666"/>
        <v>2021-01</v>
      </c>
      <c r="G8525" s="15">
        <v>44223</v>
      </c>
      <c r="H8525" s="23">
        <f t="shared" si="668"/>
        <v>3</v>
      </c>
      <c r="I8525" s="14" t="s">
        <v>52</v>
      </c>
      <c r="J8525" s="14" t="s">
        <v>3424</v>
      </c>
      <c r="K8525" s="14" t="s">
        <v>732</v>
      </c>
      <c r="L8525" s="14" t="s">
        <v>83</v>
      </c>
      <c r="M8525" s="14" t="s">
        <v>31</v>
      </c>
      <c r="N8525" s="14" t="s">
        <v>153</v>
      </c>
      <c r="O8525" s="14" t="s">
        <v>154</v>
      </c>
      <c r="P8525" s="14" t="s">
        <v>15546</v>
      </c>
      <c r="Q8525" s="14" t="s">
        <v>146</v>
      </c>
      <c r="R8525" s="14" t="s">
        <v>26437</v>
      </c>
      <c r="S8525" s="14" t="s">
        <v>37</v>
      </c>
      <c r="T8525" s="14" t="s">
        <v>170</v>
      </c>
      <c r="U8525" s="14" t="s">
        <v>189</v>
      </c>
      <c r="V8525" s="16">
        <v>5872.79</v>
      </c>
      <c r="W8525" s="13">
        <v>9</v>
      </c>
      <c r="X8525" s="17">
        <v>0</v>
      </c>
      <c r="Y8525" s="16">
        <v>1050.6600000000001</v>
      </c>
      <c r="Z8525" s="31">
        <f t="shared" si="667"/>
        <v>0.17890304267647916</v>
      </c>
    </row>
    <row r="8526" spans="1:26">
      <c r="A8526" s="26">
        <v>8525</v>
      </c>
      <c r="B8526" s="7" t="s">
        <v>26438</v>
      </c>
      <c r="C8526" s="8">
        <v>45639</v>
      </c>
      <c r="D8526" s="12">
        <f t="shared" si="664"/>
        <v>2024</v>
      </c>
      <c r="E8526" s="12">
        <f t="shared" si="665"/>
        <v>12</v>
      </c>
      <c r="F8526" s="8" t="str">
        <f t="shared" si="666"/>
        <v>2024-12</v>
      </c>
      <c r="G8526" s="8">
        <v>45645</v>
      </c>
      <c r="H8526" s="23">
        <f t="shared" si="668"/>
        <v>6</v>
      </c>
      <c r="I8526" s="7" t="s">
        <v>27</v>
      </c>
      <c r="J8526" s="7" t="s">
        <v>4719</v>
      </c>
      <c r="K8526" s="7" t="s">
        <v>1815</v>
      </c>
      <c r="L8526" s="7" t="s">
        <v>30</v>
      </c>
      <c r="M8526" s="7" t="s">
        <v>31</v>
      </c>
      <c r="N8526" s="7" t="s">
        <v>220</v>
      </c>
      <c r="O8526" s="7" t="s">
        <v>220</v>
      </c>
      <c r="P8526" s="7" t="s">
        <v>26439</v>
      </c>
      <c r="Q8526" s="7" t="s">
        <v>58</v>
      </c>
      <c r="R8526" s="7" t="s">
        <v>26440</v>
      </c>
      <c r="S8526" s="7" t="s">
        <v>48</v>
      </c>
      <c r="T8526" s="7" t="s">
        <v>69</v>
      </c>
      <c r="U8526" s="7" t="s">
        <v>70</v>
      </c>
      <c r="V8526" s="10">
        <v>1390.47</v>
      </c>
      <c r="W8526" s="6">
        <v>10</v>
      </c>
      <c r="X8526" s="11">
        <v>0.2</v>
      </c>
      <c r="Y8526" s="10">
        <v>-109.64</v>
      </c>
      <c r="Z8526" s="30">
        <f t="shared" si="667"/>
        <v>-7.8851035980639639E-2</v>
      </c>
    </row>
    <row r="8527" spans="1:26">
      <c r="A8527" s="27">
        <v>8526</v>
      </c>
      <c r="B8527" s="14" t="s">
        <v>26441</v>
      </c>
      <c r="C8527" s="15">
        <v>45549</v>
      </c>
      <c r="D8527" s="12">
        <f t="shared" si="664"/>
        <v>2024</v>
      </c>
      <c r="E8527" s="12">
        <f t="shared" si="665"/>
        <v>9</v>
      </c>
      <c r="F8527" s="15" t="str">
        <f t="shared" si="666"/>
        <v>2024-09</v>
      </c>
      <c r="G8527" s="15">
        <v>45554</v>
      </c>
      <c r="H8527" s="23">
        <f t="shared" si="668"/>
        <v>5</v>
      </c>
      <c r="I8527" s="14" t="s">
        <v>52</v>
      </c>
      <c r="J8527" s="14" t="s">
        <v>7698</v>
      </c>
      <c r="K8527" s="14" t="s">
        <v>2148</v>
      </c>
      <c r="L8527" s="14" t="s">
        <v>66</v>
      </c>
      <c r="M8527" s="14" t="s">
        <v>31</v>
      </c>
      <c r="N8527" s="14" t="s">
        <v>116</v>
      </c>
      <c r="O8527" s="14" t="s">
        <v>117</v>
      </c>
      <c r="P8527" s="14" t="s">
        <v>26442</v>
      </c>
      <c r="Q8527" s="14" t="s">
        <v>58</v>
      </c>
      <c r="R8527" s="14" t="s">
        <v>26443</v>
      </c>
      <c r="S8527" s="14" t="s">
        <v>37</v>
      </c>
      <c r="T8527" s="14" t="s">
        <v>208</v>
      </c>
      <c r="U8527" s="14" t="s">
        <v>265</v>
      </c>
      <c r="V8527" s="16">
        <v>623.85</v>
      </c>
      <c r="W8527" s="13">
        <v>1</v>
      </c>
      <c r="X8527" s="17">
        <v>0</v>
      </c>
      <c r="Y8527" s="16">
        <v>166.24</v>
      </c>
      <c r="Z8527" s="31">
        <f t="shared" si="667"/>
        <v>0.26647431273543321</v>
      </c>
    </row>
    <row r="8528" spans="1:26">
      <c r="A8528" s="26">
        <v>8527</v>
      </c>
      <c r="B8528" s="7" t="s">
        <v>26444</v>
      </c>
      <c r="C8528" s="8">
        <v>44785</v>
      </c>
      <c r="D8528" s="12">
        <f t="shared" si="664"/>
        <v>2022</v>
      </c>
      <c r="E8528" s="12">
        <f t="shared" si="665"/>
        <v>8</v>
      </c>
      <c r="F8528" s="8" t="str">
        <f t="shared" si="666"/>
        <v>2022-08</v>
      </c>
      <c r="G8528" s="8">
        <v>44785</v>
      </c>
      <c r="H8528" s="23">
        <f t="shared" si="668"/>
        <v>0</v>
      </c>
      <c r="I8528" s="7" t="s">
        <v>63</v>
      </c>
      <c r="J8528" s="7" t="s">
        <v>4740</v>
      </c>
      <c r="K8528" s="7" t="s">
        <v>2490</v>
      </c>
      <c r="L8528" s="7" t="s">
        <v>30</v>
      </c>
      <c r="M8528" s="7" t="s">
        <v>31</v>
      </c>
      <c r="N8528" s="7" t="s">
        <v>74</v>
      </c>
      <c r="O8528" s="7" t="s">
        <v>75</v>
      </c>
      <c r="P8528" s="7" t="s">
        <v>26445</v>
      </c>
      <c r="Q8528" s="7" t="s">
        <v>46</v>
      </c>
      <c r="R8528" s="7" t="s">
        <v>26446</v>
      </c>
      <c r="S8528" s="7" t="s">
        <v>37</v>
      </c>
      <c r="T8528" s="7" t="s">
        <v>170</v>
      </c>
      <c r="U8528" s="7" t="s">
        <v>189</v>
      </c>
      <c r="V8528" s="10">
        <v>9976.69</v>
      </c>
      <c r="W8528" s="6">
        <v>14</v>
      </c>
      <c r="X8528" s="11">
        <v>0.4</v>
      </c>
      <c r="Y8528" s="10">
        <v>-841.53</v>
      </c>
      <c r="Z8528" s="30">
        <f t="shared" si="667"/>
        <v>-8.4349618961799946E-2</v>
      </c>
    </row>
    <row r="8529" spans="1:26">
      <c r="A8529" s="27">
        <v>8528</v>
      </c>
      <c r="B8529" s="14" t="s">
        <v>26447</v>
      </c>
      <c r="C8529" s="15">
        <v>45534</v>
      </c>
      <c r="D8529" s="12">
        <f t="shared" si="664"/>
        <v>2024</v>
      </c>
      <c r="E8529" s="12">
        <f t="shared" si="665"/>
        <v>8</v>
      </c>
      <c r="F8529" s="15" t="str">
        <f t="shared" si="666"/>
        <v>2024-08</v>
      </c>
      <c r="G8529" s="15">
        <v>45537</v>
      </c>
      <c r="H8529" s="23">
        <f t="shared" si="668"/>
        <v>3</v>
      </c>
      <c r="I8529" s="14" t="s">
        <v>122</v>
      </c>
      <c r="J8529" s="14" t="s">
        <v>351</v>
      </c>
      <c r="K8529" s="14" t="s">
        <v>352</v>
      </c>
      <c r="L8529" s="14" t="s">
        <v>66</v>
      </c>
      <c r="M8529" s="14" t="s">
        <v>31</v>
      </c>
      <c r="N8529" s="14" t="s">
        <v>55</v>
      </c>
      <c r="O8529" s="14" t="s">
        <v>56</v>
      </c>
      <c r="P8529" s="14" t="s">
        <v>26448</v>
      </c>
      <c r="Q8529" s="14" t="s">
        <v>58</v>
      </c>
      <c r="R8529" s="14" t="s">
        <v>26449</v>
      </c>
      <c r="S8529" s="14" t="s">
        <v>110</v>
      </c>
      <c r="T8529" s="14" t="s">
        <v>223</v>
      </c>
      <c r="U8529" s="14" t="s">
        <v>224</v>
      </c>
      <c r="V8529" s="16">
        <v>8592.1200000000008</v>
      </c>
      <c r="W8529" s="13">
        <v>12</v>
      </c>
      <c r="X8529" s="17">
        <v>0.2</v>
      </c>
      <c r="Y8529" s="16">
        <v>-1487.74</v>
      </c>
      <c r="Z8529" s="31">
        <f t="shared" si="667"/>
        <v>-0.17315167851473209</v>
      </c>
    </row>
    <row r="8530" spans="1:26">
      <c r="A8530" s="26">
        <v>8529</v>
      </c>
      <c r="B8530" s="7" t="s">
        <v>26450</v>
      </c>
      <c r="C8530" s="8">
        <v>45463</v>
      </c>
      <c r="D8530" s="12">
        <f t="shared" si="664"/>
        <v>2024</v>
      </c>
      <c r="E8530" s="12">
        <f t="shared" si="665"/>
        <v>6</v>
      </c>
      <c r="F8530" s="8" t="str">
        <f t="shared" si="666"/>
        <v>2024-06</v>
      </c>
      <c r="G8530" s="8">
        <v>45469</v>
      </c>
      <c r="H8530" s="23">
        <f t="shared" si="668"/>
        <v>6</v>
      </c>
      <c r="I8530" s="7" t="s">
        <v>27</v>
      </c>
      <c r="J8530" s="7" t="s">
        <v>3829</v>
      </c>
      <c r="K8530" s="7" t="s">
        <v>798</v>
      </c>
      <c r="L8530" s="7" t="s">
        <v>66</v>
      </c>
      <c r="M8530" s="7" t="s">
        <v>31</v>
      </c>
      <c r="N8530" s="7" t="s">
        <v>32</v>
      </c>
      <c r="O8530" s="7" t="s">
        <v>33</v>
      </c>
      <c r="P8530" s="7" t="s">
        <v>8244</v>
      </c>
      <c r="Q8530" s="7" t="s">
        <v>35</v>
      </c>
      <c r="R8530" s="7" t="s">
        <v>26451</v>
      </c>
      <c r="S8530" s="7" t="s">
        <v>48</v>
      </c>
      <c r="T8530" s="7" t="s">
        <v>298</v>
      </c>
      <c r="U8530" s="7" t="s">
        <v>630</v>
      </c>
      <c r="V8530" s="10">
        <v>1952.08</v>
      </c>
      <c r="W8530" s="6">
        <v>10</v>
      </c>
      <c r="X8530" s="11">
        <v>0.2</v>
      </c>
      <c r="Y8530" s="10">
        <v>-0.43</v>
      </c>
      <c r="Z8530" s="30">
        <f t="shared" si="667"/>
        <v>-2.2027785746485799E-4</v>
      </c>
    </row>
    <row r="8531" spans="1:26">
      <c r="A8531" s="27">
        <v>8530</v>
      </c>
      <c r="B8531" s="14" t="s">
        <v>26452</v>
      </c>
      <c r="C8531" s="15">
        <v>44365</v>
      </c>
      <c r="D8531" s="12">
        <f t="shared" si="664"/>
        <v>2021</v>
      </c>
      <c r="E8531" s="12">
        <f t="shared" si="665"/>
        <v>6</v>
      </c>
      <c r="F8531" s="15" t="str">
        <f t="shared" si="666"/>
        <v>2021-06</v>
      </c>
      <c r="G8531" s="15">
        <v>44373</v>
      </c>
      <c r="H8531" s="23">
        <f t="shared" si="668"/>
        <v>8</v>
      </c>
      <c r="I8531" s="14" t="s">
        <v>27</v>
      </c>
      <c r="J8531" s="14" t="s">
        <v>4603</v>
      </c>
      <c r="K8531" s="14" t="s">
        <v>3208</v>
      </c>
      <c r="L8531" s="14" t="s">
        <v>30</v>
      </c>
      <c r="M8531" s="14" t="s">
        <v>31</v>
      </c>
      <c r="N8531" s="14" t="s">
        <v>55</v>
      </c>
      <c r="O8531" s="14" t="s">
        <v>56</v>
      </c>
      <c r="P8531" s="14" t="s">
        <v>26453</v>
      </c>
      <c r="Q8531" s="14" t="s">
        <v>58</v>
      </c>
      <c r="R8531" s="14" t="s">
        <v>26454</v>
      </c>
      <c r="S8531" s="14" t="s">
        <v>37</v>
      </c>
      <c r="T8531" s="14" t="s">
        <v>38</v>
      </c>
      <c r="U8531" s="14" t="s">
        <v>39</v>
      </c>
      <c r="V8531" s="16">
        <v>984.11</v>
      </c>
      <c r="W8531" s="13">
        <v>1</v>
      </c>
      <c r="X8531" s="17">
        <v>0.3</v>
      </c>
      <c r="Y8531" s="16">
        <v>357.3</v>
      </c>
      <c r="Z8531" s="31">
        <f t="shared" si="667"/>
        <v>0.36306916909695053</v>
      </c>
    </row>
    <row r="8532" spans="1:26">
      <c r="A8532" s="26">
        <v>8531</v>
      </c>
      <c r="B8532" s="7" t="s">
        <v>26455</v>
      </c>
      <c r="C8532" s="8">
        <v>45157</v>
      </c>
      <c r="D8532" s="12">
        <f t="shared" si="664"/>
        <v>2023</v>
      </c>
      <c r="E8532" s="12">
        <f t="shared" si="665"/>
        <v>8</v>
      </c>
      <c r="F8532" s="8" t="str">
        <f t="shared" si="666"/>
        <v>2023-08</v>
      </c>
      <c r="G8532" s="8">
        <v>45157</v>
      </c>
      <c r="H8532" s="23">
        <f t="shared" si="668"/>
        <v>0</v>
      </c>
      <c r="I8532" s="7" t="s">
        <v>63</v>
      </c>
      <c r="J8532" s="7" t="s">
        <v>7525</v>
      </c>
      <c r="K8532" s="7" t="s">
        <v>133</v>
      </c>
      <c r="L8532" s="7" t="s">
        <v>83</v>
      </c>
      <c r="M8532" s="7" t="s">
        <v>31</v>
      </c>
      <c r="N8532" s="7" t="s">
        <v>91</v>
      </c>
      <c r="O8532" s="7" t="s">
        <v>92</v>
      </c>
      <c r="P8532" s="7" t="s">
        <v>23492</v>
      </c>
      <c r="Q8532" s="7" t="s">
        <v>46</v>
      </c>
      <c r="R8532" s="7" t="s">
        <v>26456</v>
      </c>
      <c r="S8532" s="7" t="s">
        <v>48</v>
      </c>
      <c r="T8532" s="7" t="s">
        <v>298</v>
      </c>
      <c r="U8532" s="7" t="s">
        <v>630</v>
      </c>
      <c r="V8532" s="10">
        <v>160.18</v>
      </c>
      <c r="W8532" s="6">
        <v>1</v>
      </c>
      <c r="X8532" s="11">
        <v>0</v>
      </c>
      <c r="Y8532" s="10">
        <v>8.8800000000000008</v>
      </c>
      <c r="Z8532" s="30">
        <f t="shared" si="667"/>
        <v>5.5437632663253841E-2</v>
      </c>
    </row>
    <row r="8533" spans="1:26">
      <c r="A8533" s="27">
        <v>8532</v>
      </c>
      <c r="B8533" s="14" t="s">
        <v>26457</v>
      </c>
      <c r="C8533" s="15">
        <v>45517</v>
      </c>
      <c r="D8533" s="12">
        <f t="shared" si="664"/>
        <v>2024</v>
      </c>
      <c r="E8533" s="12">
        <f t="shared" si="665"/>
        <v>8</v>
      </c>
      <c r="F8533" s="15" t="str">
        <f t="shared" si="666"/>
        <v>2024-08</v>
      </c>
      <c r="G8533" s="15">
        <v>45520</v>
      </c>
      <c r="H8533" s="23">
        <f t="shared" si="668"/>
        <v>3</v>
      </c>
      <c r="I8533" s="14" t="s">
        <v>52</v>
      </c>
      <c r="J8533" s="14" t="s">
        <v>1740</v>
      </c>
      <c r="K8533" s="14" t="s">
        <v>798</v>
      </c>
      <c r="L8533" s="14" t="s">
        <v>66</v>
      </c>
      <c r="M8533" s="14" t="s">
        <v>31</v>
      </c>
      <c r="N8533" s="14" t="s">
        <v>125</v>
      </c>
      <c r="O8533" s="14" t="s">
        <v>126</v>
      </c>
      <c r="P8533" s="14" t="s">
        <v>26458</v>
      </c>
      <c r="Q8533" s="14" t="s">
        <v>58</v>
      </c>
      <c r="R8533" s="14" t="s">
        <v>26459</v>
      </c>
      <c r="S8533" s="14" t="s">
        <v>48</v>
      </c>
      <c r="T8533" s="14" t="s">
        <v>86</v>
      </c>
      <c r="U8533" s="14" t="s">
        <v>819</v>
      </c>
      <c r="V8533" s="16">
        <v>1801.87</v>
      </c>
      <c r="W8533" s="13">
        <v>7</v>
      </c>
      <c r="X8533" s="17">
        <v>0</v>
      </c>
      <c r="Y8533" s="16">
        <v>392.95</v>
      </c>
      <c r="Z8533" s="31">
        <f t="shared" si="667"/>
        <v>0.21807899571001238</v>
      </c>
    </row>
    <row r="8534" spans="1:26">
      <c r="A8534" s="26">
        <v>8533</v>
      </c>
      <c r="B8534" s="7" t="s">
        <v>26460</v>
      </c>
      <c r="C8534" s="8">
        <v>45637</v>
      </c>
      <c r="D8534" s="12">
        <f t="shared" si="664"/>
        <v>2024</v>
      </c>
      <c r="E8534" s="12">
        <f t="shared" si="665"/>
        <v>12</v>
      </c>
      <c r="F8534" s="8" t="str">
        <f t="shared" si="666"/>
        <v>2024-12</v>
      </c>
      <c r="G8534" s="8">
        <v>45638</v>
      </c>
      <c r="H8534" s="23">
        <f t="shared" si="668"/>
        <v>1</v>
      </c>
      <c r="I8534" s="7" t="s">
        <v>122</v>
      </c>
      <c r="J8534" s="7" t="s">
        <v>1369</v>
      </c>
      <c r="K8534" s="7" t="s">
        <v>1370</v>
      </c>
      <c r="L8534" s="7" t="s">
        <v>83</v>
      </c>
      <c r="M8534" s="7" t="s">
        <v>31</v>
      </c>
      <c r="N8534" s="7" t="s">
        <v>116</v>
      </c>
      <c r="O8534" s="7" t="s">
        <v>117</v>
      </c>
      <c r="P8534" s="7" t="s">
        <v>26461</v>
      </c>
      <c r="Q8534" s="7" t="s">
        <v>58</v>
      </c>
      <c r="R8534" s="7" t="s">
        <v>26462</v>
      </c>
      <c r="S8534" s="7" t="s">
        <v>110</v>
      </c>
      <c r="T8534" s="7" t="s">
        <v>111</v>
      </c>
      <c r="U8534" s="7" t="s">
        <v>112</v>
      </c>
      <c r="V8534" s="10">
        <v>10510.13</v>
      </c>
      <c r="W8534" s="6">
        <v>13</v>
      </c>
      <c r="X8534" s="11">
        <v>0.5</v>
      </c>
      <c r="Y8534" s="10">
        <v>717.29</v>
      </c>
      <c r="Z8534" s="30">
        <f t="shared" si="667"/>
        <v>6.8247490754158133E-2</v>
      </c>
    </row>
    <row r="8535" spans="1:26">
      <c r="A8535" s="27">
        <v>8534</v>
      </c>
      <c r="B8535" s="14" t="s">
        <v>26463</v>
      </c>
      <c r="C8535" s="15">
        <v>44559</v>
      </c>
      <c r="D8535" s="12">
        <f t="shared" si="664"/>
        <v>2021</v>
      </c>
      <c r="E8535" s="12">
        <f t="shared" si="665"/>
        <v>12</v>
      </c>
      <c r="F8535" s="15" t="str">
        <f t="shared" si="666"/>
        <v>2021-12</v>
      </c>
      <c r="G8535" s="15">
        <v>44565</v>
      </c>
      <c r="H8535" s="23">
        <f t="shared" si="668"/>
        <v>6</v>
      </c>
      <c r="I8535" s="14" t="s">
        <v>52</v>
      </c>
      <c r="J8535" s="14" t="s">
        <v>731</v>
      </c>
      <c r="K8535" s="14" t="s">
        <v>732</v>
      </c>
      <c r="L8535" s="14" t="s">
        <v>30</v>
      </c>
      <c r="M8535" s="14" t="s">
        <v>31</v>
      </c>
      <c r="N8535" s="14" t="s">
        <v>106</v>
      </c>
      <c r="O8535" s="14" t="s">
        <v>107</v>
      </c>
      <c r="P8535" s="14" t="s">
        <v>26464</v>
      </c>
      <c r="Q8535" s="14" t="s">
        <v>35</v>
      </c>
      <c r="R8535" s="14" t="s">
        <v>26465</v>
      </c>
      <c r="S8535" s="14" t="s">
        <v>110</v>
      </c>
      <c r="T8535" s="14" t="s">
        <v>223</v>
      </c>
      <c r="U8535" s="14" t="s">
        <v>449</v>
      </c>
      <c r="V8535" s="16">
        <v>9757.65</v>
      </c>
      <c r="W8535" s="13">
        <v>10</v>
      </c>
      <c r="X8535" s="17">
        <v>0</v>
      </c>
      <c r="Y8535" s="16">
        <v>-300.37</v>
      </c>
      <c r="Z8535" s="31">
        <f t="shared" si="667"/>
        <v>-3.0783026650884178E-2</v>
      </c>
    </row>
    <row r="8536" spans="1:26">
      <c r="A8536" s="26">
        <v>8535</v>
      </c>
      <c r="B8536" s="7" t="s">
        <v>26466</v>
      </c>
      <c r="C8536" s="8">
        <v>44829</v>
      </c>
      <c r="D8536" s="12">
        <f t="shared" si="664"/>
        <v>2022</v>
      </c>
      <c r="E8536" s="12">
        <f t="shared" si="665"/>
        <v>9</v>
      </c>
      <c r="F8536" s="8" t="str">
        <f t="shared" si="666"/>
        <v>2022-09</v>
      </c>
      <c r="G8536" s="8">
        <v>44835</v>
      </c>
      <c r="H8536" s="23">
        <f t="shared" si="668"/>
        <v>6</v>
      </c>
      <c r="I8536" s="7" t="s">
        <v>52</v>
      </c>
      <c r="J8536" s="7" t="s">
        <v>319</v>
      </c>
      <c r="K8536" s="7" t="s">
        <v>320</v>
      </c>
      <c r="L8536" s="7" t="s">
        <v>66</v>
      </c>
      <c r="M8536" s="7" t="s">
        <v>31</v>
      </c>
      <c r="N8536" s="7" t="s">
        <v>228</v>
      </c>
      <c r="O8536" s="7" t="s">
        <v>229</v>
      </c>
      <c r="P8536" s="7" t="s">
        <v>16151</v>
      </c>
      <c r="Q8536" s="7" t="s">
        <v>46</v>
      </c>
      <c r="R8536" s="7" t="s">
        <v>26467</v>
      </c>
      <c r="S8536" s="7" t="s">
        <v>110</v>
      </c>
      <c r="T8536" s="7" t="s">
        <v>111</v>
      </c>
      <c r="U8536" s="7" t="s">
        <v>216</v>
      </c>
      <c r="V8536" s="10">
        <v>600.67999999999995</v>
      </c>
      <c r="W8536" s="6">
        <v>1</v>
      </c>
      <c r="X8536" s="11">
        <v>0</v>
      </c>
      <c r="Y8536" s="10">
        <v>105.82</v>
      </c>
      <c r="Z8536" s="30">
        <f t="shared" si="667"/>
        <v>0.17616701072118265</v>
      </c>
    </row>
    <row r="8537" spans="1:26">
      <c r="A8537" s="27">
        <v>8536</v>
      </c>
      <c r="B8537" s="14" t="s">
        <v>26468</v>
      </c>
      <c r="C8537" s="15">
        <v>45029</v>
      </c>
      <c r="D8537" s="12">
        <f t="shared" si="664"/>
        <v>2023</v>
      </c>
      <c r="E8537" s="12">
        <f t="shared" si="665"/>
        <v>4</v>
      </c>
      <c r="F8537" s="15" t="str">
        <f t="shared" si="666"/>
        <v>2023-04</v>
      </c>
      <c r="G8537" s="15">
        <v>45032</v>
      </c>
      <c r="H8537" s="23">
        <f t="shared" si="668"/>
        <v>3</v>
      </c>
      <c r="I8537" s="14" t="s">
        <v>52</v>
      </c>
      <c r="J8537" s="14" t="s">
        <v>5456</v>
      </c>
      <c r="K8537" s="14" t="s">
        <v>5457</v>
      </c>
      <c r="L8537" s="14" t="s">
        <v>66</v>
      </c>
      <c r="M8537" s="14" t="s">
        <v>31</v>
      </c>
      <c r="N8537" s="14" t="s">
        <v>106</v>
      </c>
      <c r="O8537" s="14" t="s">
        <v>107</v>
      </c>
      <c r="P8537" s="14" t="s">
        <v>26469</v>
      </c>
      <c r="Q8537" s="14" t="s">
        <v>35</v>
      </c>
      <c r="R8537" s="14" t="s">
        <v>26470</v>
      </c>
      <c r="S8537" s="14" t="s">
        <v>48</v>
      </c>
      <c r="T8537" s="14" t="s">
        <v>434</v>
      </c>
      <c r="U8537" s="14" t="s">
        <v>1113</v>
      </c>
      <c r="V8537" s="16">
        <v>1223.8499999999999</v>
      </c>
      <c r="W8537" s="13">
        <v>10</v>
      </c>
      <c r="X8537" s="17">
        <v>0.4</v>
      </c>
      <c r="Y8537" s="16">
        <v>542.19000000000005</v>
      </c>
      <c r="Z8537" s="31">
        <f t="shared" si="667"/>
        <v>0.44301997793847292</v>
      </c>
    </row>
    <row r="8538" spans="1:26">
      <c r="A8538" s="26">
        <v>8537</v>
      </c>
      <c r="B8538" s="7" t="s">
        <v>26471</v>
      </c>
      <c r="C8538" s="8">
        <v>45360</v>
      </c>
      <c r="D8538" s="12">
        <f t="shared" si="664"/>
        <v>2024</v>
      </c>
      <c r="E8538" s="12">
        <f t="shared" si="665"/>
        <v>3</v>
      </c>
      <c r="F8538" s="8" t="str">
        <f t="shared" si="666"/>
        <v>2024-03</v>
      </c>
      <c r="G8538" s="8">
        <v>45360</v>
      </c>
      <c r="H8538" s="23">
        <f t="shared" si="668"/>
        <v>0</v>
      </c>
      <c r="I8538" s="7" t="s">
        <v>63</v>
      </c>
      <c r="J8538" s="7" t="s">
        <v>2494</v>
      </c>
      <c r="K8538" s="7" t="s">
        <v>1806</v>
      </c>
      <c r="L8538" s="7" t="s">
        <v>83</v>
      </c>
      <c r="M8538" s="7" t="s">
        <v>31</v>
      </c>
      <c r="N8538" s="7" t="s">
        <v>143</v>
      </c>
      <c r="O8538" s="7" t="s">
        <v>144</v>
      </c>
      <c r="P8538" s="7" t="s">
        <v>26472</v>
      </c>
      <c r="Q8538" s="7" t="s">
        <v>146</v>
      </c>
      <c r="R8538" s="7" t="s">
        <v>26473</v>
      </c>
      <c r="S8538" s="7" t="s">
        <v>48</v>
      </c>
      <c r="T8538" s="7" t="s">
        <v>138</v>
      </c>
      <c r="U8538" s="7" t="s">
        <v>781</v>
      </c>
      <c r="V8538" s="10">
        <v>464.41</v>
      </c>
      <c r="W8538" s="6">
        <v>12</v>
      </c>
      <c r="X8538" s="11">
        <v>0.3</v>
      </c>
      <c r="Y8538" s="10">
        <v>99.03</v>
      </c>
      <c r="Z8538" s="30">
        <f t="shared" si="667"/>
        <v>0.21323830236213689</v>
      </c>
    </row>
    <row r="8539" spans="1:26">
      <c r="A8539" s="27">
        <v>8538</v>
      </c>
      <c r="B8539" s="14" t="s">
        <v>26474</v>
      </c>
      <c r="C8539" s="15">
        <v>44212</v>
      </c>
      <c r="D8539" s="12">
        <f t="shared" si="664"/>
        <v>2021</v>
      </c>
      <c r="E8539" s="12">
        <f t="shared" si="665"/>
        <v>1</v>
      </c>
      <c r="F8539" s="15" t="str">
        <f t="shared" si="666"/>
        <v>2021-01</v>
      </c>
      <c r="G8539" s="15">
        <v>44216</v>
      </c>
      <c r="H8539" s="23">
        <f t="shared" si="668"/>
        <v>4</v>
      </c>
      <c r="I8539" s="14" t="s">
        <v>52</v>
      </c>
      <c r="J8539" s="14" t="s">
        <v>5636</v>
      </c>
      <c r="K8539" s="14" t="s">
        <v>1567</v>
      </c>
      <c r="L8539" s="14" t="s">
        <v>30</v>
      </c>
      <c r="M8539" s="14" t="s">
        <v>31</v>
      </c>
      <c r="N8539" s="14" t="s">
        <v>74</v>
      </c>
      <c r="O8539" s="14" t="s">
        <v>75</v>
      </c>
      <c r="P8539" s="14" t="s">
        <v>26475</v>
      </c>
      <c r="Q8539" s="14" t="s">
        <v>46</v>
      </c>
      <c r="R8539" s="14" t="s">
        <v>26476</v>
      </c>
      <c r="S8539" s="14" t="s">
        <v>110</v>
      </c>
      <c r="T8539" s="14" t="s">
        <v>243</v>
      </c>
      <c r="U8539" s="14" t="s">
        <v>244</v>
      </c>
      <c r="V8539" s="16">
        <v>6664.36</v>
      </c>
      <c r="W8539" s="13">
        <v>5</v>
      </c>
      <c r="X8539" s="17">
        <v>0</v>
      </c>
      <c r="Y8539" s="16">
        <v>-535.14</v>
      </c>
      <c r="Z8539" s="31">
        <f t="shared" si="667"/>
        <v>-8.0298783379049152E-2</v>
      </c>
    </row>
    <row r="8540" spans="1:26">
      <c r="A8540" s="26">
        <v>8539</v>
      </c>
      <c r="B8540" s="7" t="s">
        <v>26477</v>
      </c>
      <c r="C8540" s="8">
        <v>44406</v>
      </c>
      <c r="D8540" s="12">
        <f t="shared" si="664"/>
        <v>2021</v>
      </c>
      <c r="E8540" s="12">
        <f t="shared" si="665"/>
        <v>7</v>
      </c>
      <c r="F8540" s="8" t="str">
        <f t="shared" si="666"/>
        <v>2021-07</v>
      </c>
      <c r="G8540" s="8">
        <v>44406</v>
      </c>
      <c r="H8540" s="23">
        <f t="shared" si="668"/>
        <v>0</v>
      </c>
      <c r="I8540" s="7" t="s">
        <v>63</v>
      </c>
      <c r="J8540" s="7" t="s">
        <v>6448</v>
      </c>
      <c r="K8540" s="7" t="s">
        <v>1027</v>
      </c>
      <c r="L8540" s="7" t="s">
        <v>66</v>
      </c>
      <c r="M8540" s="7" t="s">
        <v>31</v>
      </c>
      <c r="N8540" s="7" t="s">
        <v>74</v>
      </c>
      <c r="O8540" s="7" t="s">
        <v>75</v>
      </c>
      <c r="P8540" s="7" t="s">
        <v>26478</v>
      </c>
      <c r="Q8540" s="7" t="s">
        <v>46</v>
      </c>
      <c r="R8540" s="7" t="s">
        <v>26479</v>
      </c>
      <c r="S8540" s="7" t="s">
        <v>110</v>
      </c>
      <c r="T8540" s="7" t="s">
        <v>148</v>
      </c>
      <c r="U8540" s="7" t="s">
        <v>237</v>
      </c>
      <c r="V8540" s="10">
        <v>4696.9399999999996</v>
      </c>
      <c r="W8540" s="6">
        <v>7</v>
      </c>
      <c r="X8540" s="11">
        <v>0.4</v>
      </c>
      <c r="Y8540" s="10">
        <v>-501.67</v>
      </c>
      <c r="Z8540" s="30">
        <f t="shared" si="667"/>
        <v>-0.10680783659148298</v>
      </c>
    </row>
    <row r="8541" spans="1:26">
      <c r="A8541" s="27">
        <v>8540</v>
      </c>
      <c r="B8541" s="14" t="s">
        <v>26480</v>
      </c>
      <c r="C8541" s="15">
        <v>44229</v>
      </c>
      <c r="D8541" s="12">
        <f t="shared" si="664"/>
        <v>2021</v>
      </c>
      <c r="E8541" s="12">
        <f t="shared" si="665"/>
        <v>2</v>
      </c>
      <c r="F8541" s="15" t="str">
        <f t="shared" si="666"/>
        <v>2021-02</v>
      </c>
      <c r="G8541" s="15">
        <v>44229</v>
      </c>
      <c r="H8541" s="23">
        <f t="shared" si="668"/>
        <v>0</v>
      </c>
      <c r="I8541" s="14" t="s">
        <v>63</v>
      </c>
      <c r="J8541" s="14" t="s">
        <v>1988</v>
      </c>
      <c r="K8541" s="14" t="s">
        <v>1099</v>
      </c>
      <c r="L8541" s="14" t="s">
        <v>66</v>
      </c>
      <c r="M8541" s="14" t="s">
        <v>31</v>
      </c>
      <c r="N8541" s="14" t="s">
        <v>55</v>
      </c>
      <c r="O8541" s="14" t="s">
        <v>56</v>
      </c>
      <c r="P8541" s="14" t="s">
        <v>26481</v>
      </c>
      <c r="Q8541" s="14" t="s">
        <v>58</v>
      </c>
      <c r="R8541" s="14" t="s">
        <v>26482</v>
      </c>
      <c r="S8541" s="14" t="s">
        <v>37</v>
      </c>
      <c r="T8541" s="14" t="s">
        <v>60</v>
      </c>
      <c r="U8541" s="14" t="s">
        <v>317</v>
      </c>
      <c r="V8541" s="16">
        <v>2048.34</v>
      </c>
      <c r="W8541" s="13">
        <v>3</v>
      </c>
      <c r="X8541" s="17">
        <v>0.5</v>
      </c>
      <c r="Y8541" s="16">
        <v>367.96</v>
      </c>
      <c r="Z8541" s="31">
        <f t="shared" si="667"/>
        <v>0.17963814601091613</v>
      </c>
    </row>
    <row r="8542" spans="1:26">
      <c r="A8542" s="26">
        <v>8541</v>
      </c>
      <c r="B8542" s="7" t="s">
        <v>26483</v>
      </c>
      <c r="C8542" s="8">
        <v>44517</v>
      </c>
      <c r="D8542" s="12">
        <f t="shared" si="664"/>
        <v>2021</v>
      </c>
      <c r="E8542" s="12">
        <f t="shared" si="665"/>
        <v>11</v>
      </c>
      <c r="F8542" s="8" t="str">
        <f t="shared" si="666"/>
        <v>2021-11</v>
      </c>
      <c r="G8542" s="8">
        <v>44520</v>
      </c>
      <c r="H8542" s="23">
        <f t="shared" si="668"/>
        <v>3</v>
      </c>
      <c r="I8542" s="7" t="s">
        <v>52</v>
      </c>
      <c r="J8542" s="7" t="s">
        <v>2732</v>
      </c>
      <c r="K8542" s="7" t="s">
        <v>2733</v>
      </c>
      <c r="L8542" s="7" t="s">
        <v>30</v>
      </c>
      <c r="M8542" s="7" t="s">
        <v>31</v>
      </c>
      <c r="N8542" s="7" t="s">
        <v>125</v>
      </c>
      <c r="O8542" s="7" t="s">
        <v>126</v>
      </c>
      <c r="P8542" s="7" t="s">
        <v>23661</v>
      </c>
      <c r="Q8542" s="7" t="s">
        <v>58</v>
      </c>
      <c r="R8542" s="7" t="s">
        <v>26484</v>
      </c>
      <c r="S8542" s="7" t="s">
        <v>48</v>
      </c>
      <c r="T8542" s="7" t="s">
        <v>129</v>
      </c>
      <c r="U8542" s="7" t="s">
        <v>328</v>
      </c>
      <c r="V8542" s="10">
        <v>3534.82</v>
      </c>
      <c r="W8542" s="6">
        <v>12</v>
      </c>
      <c r="X8542" s="11">
        <v>0</v>
      </c>
      <c r="Y8542" s="10">
        <v>1505.83</v>
      </c>
      <c r="Z8542" s="30">
        <f t="shared" si="667"/>
        <v>0.42599906077254285</v>
      </c>
    </row>
    <row r="8543" spans="1:26">
      <c r="A8543" s="27">
        <v>8542</v>
      </c>
      <c r="B8543" s="14" t="s">
        <v>26485</v>
      </c>
      <c r="C8543" s="15">
        <v>44242</v>
      </c>
      <c r="D8543" s="12">
        <f t="shared" si="664"/>
        <v>2021</v>
      </c>
      <c r="E8543" s="12">
        <f t="shared" si="665"/>
        <v>2</v>
      </c>
      <c r="F8543" s="15" t="str">
        <f t="shared" si="666"/>
        <v>2021-02</v>
      </c>
      <c r="G8543" s="15">
        <v>44249</v>
      </c>
      <c r="H8543" s="23">
        <f t="shared" si="668"/>
        <v>7</v>
      </c>
      <c r="I8543" s="14" t="s">
        <v>27</v>
      </c>
      <c r="J8543" s="14" t="s">
        <v>9510</v>
      </c>
      <c r="K8543" s="14" t="s">
        <v>684</v>
      </c>
      <c r="L8543" s="14" t="s">
        <v>83</v>
      </c>
      <c r="M8543" s="14" t="s">
        <v>31</v>
      </c>
      <c r="N8543" s="14" t="s">
        <v>153</v>
      </c>
      <c r="O8543" s="14" t="s">
        <v>154</v>
      </c>
      <c r="P8543" s="14" t="s">
        <v>26486</v>
      </c>
      <c r="Q8543" s="14" t="s">
        <v>146</v>
      </c>
      <c r="R8543" s="14" t="s">
        <v>26487</v>
      </c>
      <c r="S8543" s="14" t="s">
        <v>37</v>
      </c>
      <c r="T8543" s="14" t="s">
        <v>38</v>
      </c>
      <c r="U8543" s="14" t="s">
        <v>177</v>
      </c>
      <c r="V8543" s="16">
        <v>7859.72</v>
      </c>
      <c r="W8543" s="13">
        <v>14</v>
      </c>
      <c r="X8543" s="17">
        <v>0</v>
      </c>
      <c r="Y8543" s="16">
        <v>1803.29</v>
      </c>
      <c r="Z8543" s="31">
        <f t="shared" si="667"/>
        <v>0.22943438188637763</v>
      </c>
    </row>
    <row r="8544" spans="1:26">
      <c r="A8544" s="26">
        <v>8543</v>
      </c>
      <c r="B8544" s="7" t="s">
        <v>26488</v>
      </c>
      <c r="C8544" s="8">
        <v>45583</v>
      </c>
      <c r="D8544" s="12">
        <f t="shared" si="664"/>
        <v>2024</v>
      </c>
      <c r="E8544" s="12">
        <f t="shared" si="665"/>
        <v>10</v>
      </c>
      <c r="F8544" s="8" t="str">
        <f t="shared" si="666"/>
        <v>2024-10</v>
      </c>
      <c r="G8544" s="8">
        <v>45589</v>
      </c>
      <c r="H8544" s="23">
        <f t="shared" si="668"/>
        <v>6</v>
      </c>
      <c r="I8544" s="7" t="s">
        <v>27</v>
      </c>
      <c r="J8544" s="7" t="s">
        <v>851</v>
      </c>
      <c r="K8544" s="7" t="s">
        <v>852</v>
      </c>
      <c r="L8544" s="7" t="s">
        <v>83</v>
      </c>
      <c r="M8544" s="7" t="s">
        <v>31</v>
      </c>
      <c r="N8544" s="7" t="s">
        <v>116</v>
      </c>
      <c r="O8544" s="7" t="s">
        <v>117</v>
      </c>
      <c r="P8544" s="7" t="s">
        <v>26489</v>
      </c>
      <c r="Q8544" s="7" t="s">
        <v>58</v>
      </c>
      <c r="R8544" s="7" t="s">
        <v>26490</v>
      </c>
      <c r="S8544" s="7" t="s">
        <v>37</v>
      </c>
      <c r="T8544" s="7" t="s">
        <v>208</v>
      </c>
      <c r="U8544" s="7" t="s">
        <v>408</v>
      </c>
      <c r="V8544" s="10">
        <v>6812.02</v>
      </c>
      <c r="W8544" s="6">
        <v>11</v>
      </c>
      <c r="X8544" s="11">
        <v>0</v>
      </c>
      <c r="Y8544" s="10">
        <v>775.66</v>
      </c>
      <c r="Z8544" s="30">
        <f t="shared" si="667"/>
        <v>0.11386637150213885</v>
      </c>
    </row>
    <row r="8545" spans="1:26">
      <c r="A8545" s="27">
        <v>8544</v>
      </c>
      <c r="B8545" s="14" t="s">
        <v>26491</v>
      </c>
      <c r="C8545" s="15">
        <v>45098</v>
      </c>
      <c r="D8545" s="12">
        <f t="shared" si="664"/>
        <v>2023</v>
      </c>
      <c r="E8545" s="12">
        <f t="shared" si="665"/>
        <v>6</v>
      </c>
      <c r="F8545" s="15" t="str">
        <f t="shared" si="666"/>
        <v>2023-06</v>
      </c>
      <c r="G8545" s="15">
        <v>45101</v>
      </c>
      <c r="H8545" s="23">
        <f t="shared" si="668"/>
        <v>3</v>
      </c>
      <c r="I8545" s="14" t="s">
        <v>52</v>
      </c>
      <c r="J8545" s="14" t="s">
        <v>1765</v>
      </c>
      <c r="K8545" s="14" t="s">
        <v>1766</v>
      </c>
      <c r="L8545" s="14" t="s">
        <v>83</v>
      </c>
      <c r="M8545" s="14" t="s">
        <v>31</v>
      </c>
      <c r="N8545" s="14" t="s">
        <v>228</v>
      </c>
      <c r="O8545" s="14" t="s">
        <v>229</v>
      </c>
      <c r="P8545" s="14" t="s">
        <v>26492</v>
      </c>
      <c r="Q8545" s="14" t="s">
        <v>46</v>
      </c>
      <c r="R8545" s="14" t="s">
        <v>26493</v>
      </c>
      <c r="S8545" s="14" t="s">
        <v>37</v>
      </c>
      <c r="T8545" s="14" t="s">
        <v>60</v>
      </c>
      <c r="U8545" s="14" t="s">
        <v>317</v>
      </c>
      <c r="V8545" s="16">
        <v>467.64</v>
      </c>
      <c r="W8545" s="13">
        <v>1</v>
      </c>
      <c r="X8545" s="17">
        <v>0.4</v>
      </c>
      <c r="Y8545" s="16">
        <v>-5.31</v>
      </c>
      <c r="Z8545" s="31">
        <f t="shared" si="667"/>
        <v>-1.1354888375673595E-2</v>
      </c>
    </row>
    <row r="8546" spans="1:26">
      <c r="A8546" s="26">
        <v>8545</v>
      </c>
      <c r="B8546" s="7" t="s">
        <v>26494</v>
      </c>
      <c r="C8546" s="8">
        <v>44976</v>
      </c>
      <c r="D8546" s="12">
        <f t="shared" si="664"/>
        <v>2023</v>
      </c>
      <c r="E8546" s="12">
        <f t="shared" si="665"/>
        <v>2</v>
      </c>
      <c r="F8546" s="8" t="str">
        <f t="shared" si="666"/>
        <v>2023-02</v>
      </c>
      <c r="G8546" s="8">
        <v>44981</v>
      </c>
      <c r="H8546" s="23">
        <f t="shared" si="668"/>
        <v>5</v>
      </c>
      <c r="I8546" s="7" t="s">
        <v>52</v>
      </c>
      <c r="J8546" s="7" t="s">
        <v>2978</v>
      </c>
      <c r="K8546" s="7" t="s">
        <v>1218</v>
      </c>
      <c r="L8546" s="7" t="s">
        <v>83</v>
      </c>
      <c r="M8546" s="7" t="s">
        <v>31</v>
      </c>
      <c r="N8546" s="7" t="s">
        <v>43</v>
      </c>
      <c r="O8546" s="7" t="s">
        <v>44</v>
      </c>
      <c r="P8546" s="7" t="s">
        <v>3262</v>
      </c>
      <c r="Q8546" s="7" t="s">
        <v>46</v>
      </c>
      <c r="R8546" s="7" t="s">
        <v>26495</v>
      </c>
      <c r="S8546" s="7" t="s">
        <v>37</v>
      </c>
      <c r="T8546" s="7" t="s">
        <v>170</v>
      </c>
      <c r="U8546" s="7" t="s">
        <v>171</v>
      </c>
      <c r="V8546" s="10">
        <v>4359.8500000000004</v>
      </c>
      <c r="W8546" s="6">
        <v>12</v>
      </c>
      <c r="X8546" s="11">
        <v>0.4</v>
      </c>
      <c r="Y8546" s="10">
        <v>742.62</v>
      </c>
      <c r="Z8546" s="30">
        <f t="shared" si="667"/>
        <v>0.17033154810371914</v>
      </c>
    </row>
    <row r="8547" spans="1:26">
      <c r="A8547" s="27">
        <v>8546</v>
      </c>
      <c r="B8547" s="14" t="s">
        <v>26496</v>
      </c>
      <c r="C8547" s="15">
        <v>44804</v>
      </c>
      <c r="D8547" s="12">
        <f t="shared" si="664"/>
        <v>2022</v>
      </c>
      <c r="E8547" s="12">
        <f t="shared" si="665"/>
        <v>8</v>
      </c>
      <c r="F8547" s="15" t="str">
        <f t="shared" si="666"/>
        <v>2022-08</v>
      </c>
      <c r="G8547" s="15">
        <v>44807</v>
      </c>
      <c r="H8547" s="23">
        <f t="shared" si="668"/>
        <v>3</v>
      </c>
      <c r="I8547" s="14" t="s">
        <v>52</v>
      </c>
      <c r="J8547" s="14" t="s">
        <v>6858</v>
      </c>
      <c r="K8547" s="14" t="s">
        <v>737</v>
      </c>
      <c r="L8547" s="14" t="s">
        <v>83</v>
      </c>
      <c r="M8547" s="14" t="s">
        <v>31</v>
      </c>
      <c r="N8547" s="14" t="s">
        <v>166</v>
      </c>
      <c r="O8547" s="14" t="s">
        <v>167</v>
      </c>
      <c r="P8547" s="14" t="s">
        <v>26497</v>
      </c>
      <c r="Q8547" s="14" t="s">
        <v>35</v>
      </c>
      <c r="R8547" s="14" t="s">
        <v>26498</v>
      </c>
      <c r="S8547" s="14" t="s">
        <v>110</v>
      </c>
      <c r="T8547" s="14" t="s">
        <v>243</v>
      </c>
      <c r="U8547" s="14" t="s">
        <v>481</v>
      </c>
      <c r="V8547" s="16">
        <v>387.98</v>
      </c>
      <c r="W8547" s="13">
        <v>1</v>
      </c>
      <c r="X8547" s="17">
        <v>0.4</v>
      </c>
      <c r="Y8547" s="16">
        <v>11.32</v>
      </c>
      <c r="Z8547" s="31">
        <f t="shared" si="667"/>
        <v>2.9176761688746843E-2</v>
      </c>
    </row>
    <row r="8548" spans="1:26">
      <c r="A8548" s="26">
        <v>8547</v>
      </c>
      <c r="B8548" s="7" t="s">
        <v>26499</v>
      </c>
      <c r="C8548" s="8">
        <v>44920</v>
      </c>
      <c r="D8548" s="12">
        <f t="shared" si="664"/>
        <v>2022</v>
      </c>
      <c r="E8548" s="12">
        <f t="shared" si="665"/>
        <v>12</v>
      </c>
      <c r="F8548" s="8" t="str">
        <f t="shared" si="666"/>
        <v>2022-12</v>
      </c>
      <c r="G8548" s="8">
        <v>44921</v>
      </c>
      <c r="H8548" s="23">
        <f t="shared" si="668"/>
        <v>1</v>
      </c>
      <c r="I8548" s="7" t="s">
        <v>122</v>
      </c>
      <c r="J8548" s="7" t="s">
        <v>593</v>
      </c>
      <c r="K8548" s="7" t="s">
        <v>594</v>
      </c>
      <c r="L8548" s="7" t="s">
        <v>30</v>
      </c>
      <c r="M8548" s="7" t="s">
        <v>31</v>
      </c>
      <c r="N8548" s="7" t="s">
        <v>153</v>
      </c>
      <c r="O8548" s="7" t="s">
        <v>154</v>
      </c>
      <c r="P8548" s="7" t="s">
        <v>26500</v>
      </c>
      <c r="Q8548" s="7" t="s">
        <v>146</v>
      </c>
      <c r="R8548" s="7" t="s">
        <v>26501</v>
      </c>
      <c r="S8548" s="7" t="s">
        <v>48</v>
      </c>
      <c r="T8548" s="7" t="s">
        <v>95</v>
      </c>
      <c r="U8548" s="7" t="s">
        <v>96</v>
      </c>
      <c r="V8548" s="10">
        <v>1639.05</v>
      </c>
      <c r="W8548" s="6">
        <v>10</v>
      </c>
      <c r="X8548" s="11">
        <v>0.4</v>
      </c>
      <c r="Y8548" s="10">
        <v>393.08</v>
      </c>
      <c r="Z8548" s="30">
        <f t="shared" si="667"/>
        <v>0.23982184802171991</v>
      </c>
    </row>
    <row r="8549" spans="1:26">
      <c r="A8549" s="27">
        <v>8548</v>
      </c>
      <c r="B8549" s="14" t="s">
        <v>26502</v>
      </c>
      <c r="C8549" s="15">
        <v>44749</v>
      </c>
      <c r="D8549" s="12">
        <f t="shared" si="664"/>
        <v>2022</v>
      </c>
      <c r="E8549" s="12">
        <f t="shared" si="665"/>
        <v>7</v>
      </c>
      <c r="F8549" s="15" t="str">
        <f t="shared" si="666"/>
        <v>2022-07</v>
      </c>
      <c r="G8549" s="15">
        <v>44749</v>
      </c>
      <c r="H8549" s="23">
        <f t="shared" si="668"/>
        <v>0</v>
      </c>
      <c r="I8549" s="14" t="s">
        <v>63</v>
      </c>
      <c r="J8549" s="14" t="s">
        <v>2957</v>
      </c>
      <c r="K8549" s="14" t="s">
        <v>633</v>
      </c>
      <c r="L8549" s="14" t="s">
        <v>83</v>
      </c>
      <c r="M8549" s="14" t="s">
        <v>31</v>
      </c>
      <c r="N8549" s="14" t="s">
        <v>213</v>
      </c>
      <c r="O8549" s="14" t="s">
        <v>92</v>
      </c>
      <c r="P8549" s="14" t="s">
        <v>26503</v>
      </c>
      <c r="Q8549" s="14" t="s">
        <v>46</v>
      </c>
      <c r="R8549" s="14" t="s">
        <v>26504</v>
      </c>
      <c r="S8549" s="14" t="s">
        <v>48</v>
      </c>
      <c r="T8549" s="14" t="s">
        <v>129</v>
      </c>
      <c r="U8549" s="14" t="s">
        <v>130</v>
      </c>
      <c r="V8549" s="16">
        <v>324.99</v>
      </c>
      <c r="W8549" s="13">
        <v>4</v>
      </c>
      <c r="X8549" s="17">
        <v>0.2</v>
      </c>
      <c r="Y8549" s="16">
        <v>92.13</v>
      </c>
      <c r="Z8549" s="31">
        <f t="shared" si="667"/>
        <v>0.28348564571217572</v>
      </c>
    </row>
    <row r="8550" spans="1:26">
      <c r="A8550" s="26">
        <v>8549</v>
      </c>
      <c r="B8550" s="7" t="s">
        <v>26505</v>
      </c>
      <c r="C8550" s="8">
        <v>44644</v>
      </c>
      <c r="D8550" s="12">
        <f t="shared" si="664"/>
        <v>2022</v>
      </c>
      <c r="E8550" s="12">
        <f t="shared" si="665"/>
        <v>3</v>
      </c>
      <c r="F8550" s="8" t="str">
        <f t="shared" si="666"/>
        <v>2022-03</v>
      </c>
      <c r="G8550" s="8">
        <v>44646</v>
      </c>
      <c r="H8550" s="23">
        <f t="shared" si="668"/>
        <v>2</v>
      </c>
      <c r="I8550" s="7" t="s">
        <v>122</v>
      </c>
      <c r="J8550" s="7" t="s">
        <v>2007</v>
      </c>
      <c r="K8550" s="7" t="s">
        <v>1159</v>
      </c>
      <c r="L8550" s="7" t="s">
        <v>83</v>
      </c>
      <c r="M8550" s="7" t="s">
        <v>31</v>
      </c>
      <c r="N8550" s="7" t="s">
        <v>228</v>
      </c>
      <c r="O8550" s="7" t="s">
        <v>229</v>
      </c>
      <c r="P8550" s="7" t="s">
        <v>26506</v>
      </c>
      <c r="Q8550" s="7" t="s">
        <v>46</v>
      </c>
      <c r="R8550" s="7" t="s">
        <v>26507</v>
      </c>
      <c r="S8550" s="7" t="s">
        <v>37</v>
      </c>
      <c r="T8550" s="7" t="s">
        <v>170</v>
      </c>
      <c r="U8550" s="7" t="s">
        <v>189</v>
      </c>
      <c r="V8550" s="10">
        <v>6073.56</v>
      </c>
      <c r="W8550" s="6">
        <v>13</v>
      </c>
      <c r="X8550" s="11">
        <v>0.3</v>
      </c>
      <c r="Y8550" s="10">
        <v>732.88</v>
      </c>
      <c r="Z8550" s="30">
        <f t="shared" si="667"/>
        <v>0.12066728574345194</v>
      </c>
    </row>
    <row r="8551" spans="1:26">
      <c r="A8551" s="27">
        <v>8550</v>
      </c>
      <c r="B8551" s="14" t="s">
        <v>26508</v>
      </c>
      <c r="C8551" s="15">
        <v>44625</v>
      </c>
      <c r="D8551" s="12">
        <f t="shared" si="664"/>
        <v>2022</v>
      </c>
      <c r="E8551" s="12">
        <f t="shared" si="665"/>
        <v>3</v>
      </c>
      <c r="F8551" s="15" t="str">
        <f t="shared" si="666"/>
        <v>2022-03</v>
      </c>
      <c r="G8551" s="15">
        <v>44630</v>
      </c>
      <c r="H8551" s="23">
        <f t="shared" si="668"/>
        <v>5</v>
      </c>
      <c r="I8551" s="14" t="s">
        <v>27</v>
      </c>
      <c r="J8551" s="14" t="s">
        <v>81</v>
      </c>
      <c r="K8551" s="14" t="s">
        <v>82</v>
      </c>
      <c r="L8551" s="14" t="s">
        <v>83</v>
      </c>
      <c r="M8551" s="14" t="s">
        <v>31</v>
      </c>
      <c r="N8551" s="14" t="s">
        <v>32</v>
      </c>
      <c r="O8551" s="14" t="s">
        <v>33</v>
      </c>
      <c r="P8551" s="14" t="s">
        <v>26509</v>
      </c>
      <c r="Q8551" s="14" t="s">
        <v>35</v>
      </c>
      <c r="R8551" s="14" t="s">
        <v>26510</v>
      </c>
      <c r="S8551" s="14" t="s">
        <v>37</v>
      </c>
      <c r="T8551" s="14" t="s">
        <v>38</v>
      </c>
      <c r="U8551" s="14" t="s">
        <v>485</v>
      </c>
      <c r="V8551" s="16">
        <v>2139.86</v>
      </c>
      <c r="W8551" s="13">
        <v>3</v>
      </c>
      <c r="X8551" s="17">
        <v>0</v>
      </c>
      <c r="Y8551" s="16">
        <v>598.91999999999996</v>
      </c>
      <c r="Z8551" s="31">
        <f t="shared" si="667"/>
        <v>0.27988746927369079</v>
      </c>
    </row>
    <row r="8552" spans="1:26">
      <c r="A8552" s="26">
        <v>8551</v>
      </c>
      <c r="B8552" s="7" t="s">
        <v>26511</v>
      </c>
      <c r="C8552" s="8">
        <v>45069</v>
      </c>
      <c r="D8552" s="12">
        <f t="shared" si="664"/>
        <v>2023</v>
      </c>
      <c r="E8552" s="12">
        <f t="shared" si="665"/>
        <v>5</v>
      </c>
      <c r="F8552" s="8" t="str">
        <f t="shared" si="666"/>
        <v>2023-05</v>
      </c>
      <c r="G8552" s="8">
        <v>45069</v>
      </c>
      <c r="H8552" s="23">
        <f t="shared" si="668"/>
        <v>0</v>
      </c>
      <c r="I8552" s="7" t="s">
        <v>63</v>
      </c>
      <c r="J8552" s="7" t="s">
        <v>2905</v>
      </c>
      <c r="K8552" s="7" t="s">
        <v>1637</v>
      </c>
      <c r="L8552" s="7" t="s">
        <v>83</v>
      </c>
      <c r="M8552" s="7" t="s">
        <v>31</v>
      </c>
      <c r="N8552" s="7" t="s">
        <v>91</v>
      </c>
      <c r="O8552" s="7" t="s">
        <v>92</v>
      </c>
      <c r="P8552" s="7" t="s">
        <v>26512</v>
      </c>
      <c r="Q8552" s="7" t="s">
        <v>46</v>
      </c>
      <c r="R8552" s="7" t="s">
        <v>26513</v>
      </c>
      <c r="S8552" s="7" t="s">
        <v>110</v>
      </c>
      <c r="T8552" s="7" t="s">
        <v>148</v>
      </c>
      <c r="U8552" s="7" t="s">
        <v>232</v>
      </c>
      <c r="V8552" s="10">
        <v>12922.99</v>
      </c>
      <c r="W8552" s="6">
        <v>9</v>
      </c>
      <c r="X8552" s="11">
        <v>0.2</v>
      </c>
      <c r="Y8552" s="10">
        <v>4068.38</v>
      </c>
      <c r="Z8552" s="30">
        <f t="shared" si="667"/>
        <v>0.31481723656831739</v>
      </c>
    </row>
    <row r="8553" spans="1:26">
      <c r="A8553" s="27">
        <v>8552</v>
      </c>
      <c r="B8553" s="14" t="s">
        <v>26514</v>
      </c>
      <c r="C8553" s="15">
        <v>45114</v>
      </c>
      <c r="D8553" s="12">
        <f t="shared" si="664"/>
        <v>2023</v>
      </c>
      <c r="E8553" s="12">
        <f t="shared" si="665"/>
        <v>7</v>
      </c>
      <c r="F8553" s="15" t="str">
        <f t="shared" si="666"/>
        <v>2023-07</v>
      </c>
      <c r="G8553" s="15">
        <v>45122</v>
      </c>
      <c r="H8553" s="23">
        <f t="shared" si="668"/>
        <v>8</v>
      </c>
      <c r="I8553" s="14" t="s">
        <v>27</v>
      </c>
      <c r="J8553" s="14" t="s">
        <v>4422</v>
      </c>
      <c r="K8553" s="14" t="s">
        <v>803</v>
      </c>
      <c r="L8553" s="14" t="s">
        <v>30</v>
      </c>
      <c r="M8553" s="14" t="s">
        <v>31</v>
      </c>
      <c r="N8553" s="14" t="s">
        <v>283</v>
      </c>
      <c r="O8553" s="14" t="s">
        <v>284</v>
      </c>
      <c r="P8553" s="14" t="s">
        <v>21299</v>
      </c>
      <c r="Q8553" s="14" t="s">
        <v>146</v>
      </c>
      <c r="R8553" s="14" t="s">
        <v>26515</v>
      </c>
      <c r="S8553" s="14" t="s">
        <v>48</v>
      </c>
      <c r="T8553" s="14" t="s">
        <v>69</v>
      </c>
      <c r="U8553" s="14" t="s">
        <v>70</v>
      </c>
      <c r="V8553" s="16">
        <v>2292.44</v>
      </c>
      <c r="W8553" s="13">
        <v>8</v>
      </c>
      <c r="X8553" s="17">
        <v>0</v>
      </c>
      <c r="Y8553" s="16">
        <v>-209.9</v>
      </c>
      <c r="Z8553" s="31">
        <f t="shared" si="667"/>
        <v>-9.1561829317234042E-2</v>
      </c>
    </row>
    <row r="8554" spans="1:26">
      <c r="A8554" s="26">
        <v>8553</v>
      </c>
      <c r="B8554" s="7" t="s">
        <v>26516</v>
      </c>
      <c r="C8554" s="8">
        <v>44671</v>
      </c>
      <c r="D8554" s="12">
        <f t="shared" si="664"/>
        <v>2022</v>
      </c>
      <c r="E8554" s="12">
        <f t="shared" si="665"/>
        <v>4</v>
      </c>
      <c r="F8554" s="8" t="str">
        <f t="shared" si="666"/>
        <v>2022-04</v>
      </c>
      <c r="G8554" s="8">
        <v>44676</v>
      </c>
      <c r="H8554" s="23">
        <f t="shared" si="668"/>
        <v>5</v>
      </c>
      <c r="I8554" s="7" t="s">
        <v>27</v>
      </c>
      <c r="J8554" s="7" t="s">
        <v>861</v>
      </c>
      <c r="K8554" s="7" t="s">
        <v>247</v>
      </c>
      <c r="L8554" s="7" t="s">
        <v>83</v>
      </c>
      <c r="M8554" s="7" t="s">
        <v>31</v>
      </c>
      <c r="N8554" s="7" t="s">
        <v>43</v>
      </c>
      <c r="O8554" s="7" t="s">
        <v>44</v>
      </c>
      <c r="P8554" s="7" t="s">
        <v>26517</v>
      </c>
      <c r="Q8554" s="7" t="s">
        <v>46</v>
      </c>
      <c r="R8554" s="7" t="s">
        <v>26518</v>
      </c>
      <c r="S8554" s="7" t="s">
        <v>110</v>
      </c>
      <c r="T8554" s="7" t="s">
        <v>243</v>
      </c>
      <c r="U8554" s="7" t="s">
        <v>244</v>
      </c>
      <c r="V8554" s="10">
        <v>4094</v>
      </c>
      <c r="W8554" s="6">
        <v>3</v>
      </c>
      <c r="X8554" s="11">
        <v>0.1</v>
      </c>
      <c r="Y8554" s="10">
        <v>922.09</v>
      </c>
      <c r="Z8554" s="30">
        <f t="shared" si="667"/>
        <v>0.22522960429897412</v>
      </c>
    </row>
    <row r="8555" spans="1:26">
      <c r="A8555" s="27">
        <v>8554</v>
      </c>
      <c r="B8555" s="14" t="s">
        <v>26519</v>
      </c>
      <c r="C8555" s="15">
        <v>44665</v>
      </c>
      <c r="D8555" s="12">
        <f t="shared" si="664"/>
        <v>2022</v>
      </c>
      <c r="E8555" s="12">
        <f t="shared" si="665"/>
        <v>4</v>
      </c>
      <c r="F8555" s="15" t="str">
        <f t="shared" si="666"/>
        <v>2022-04</v>
      </c>
      <c r="G8555" s="15">
        <v>44665</v>
      </c>
      <c r="H8555" s="23">
        <f t="shared" si="668"/>
        <v>0</v>
      </c>
      <c r="I8555" s="14" t="s">
        <v>63</v>
      </c>
      <c r="J8555" s="14" t="s">
        <v>3431</v>
      </c>
      <c r="K8555" s="14" t="s">
        <v>2393</v>
      </c>
      <c r="L8555" s="14" t="s">
        <v>83</v>
      </c>
      <c r="M8555" s="14" t="s">
        <v>31</v>
      </c>
      <c r="N8555" s="14" t="s">
        <v>125</v>
      </c>
      <c r="O8555" s="14" t="s">
        <v>126</v>
      </c>
      <c r="P8555" s="14" t="s">
        <v>4481</v>
      </c>
      <c r="Q8555" s="14" t="s">
        <v>58</v>
      </c>
      <c r="R8555" s="14" t="s">
        <v>26520</v>
      </c>
      <c r="S8555" s="14" t="s">
        <v>37</v>
      </c>
      <c r="T8555" s="14" t="s">
        <v>170</v>
      </c>
      <c r="U8555" s="14" t="s">
        <v>171</v>
      </c>
      <c r="V8555" s="16">
        <v>2794.51</v>
      </c>
      <c r="W8555" s="13">
        <v>10</v>
      </c>
      <c r="X8555" s="17">
        <v>0</v>
      </c>
      <c r="Y8555" s="16">
        <v>128.11000000000001</v>
      </c>
      <c r="Z8555" s="31">
        <f t="shared" si="667"/>
        <v>4.5843457350304706E-2</v>
      </c>
    </row>
    <row r="8556" spans="1:26">
      <c r="A8556" s="26">
        <v>8555</v>
      </c>
      <c r="B8556" s="7" t="s">
        <v>26521</v>
      </c>
      <c r="C8556" s="8">
        <v>44344</v>
      </c>
      <c r="D8556" s="12">
        <f t="shared" si="664"/>
        <v>2021</v>
      </c>
      <c r="E8556" s="12">
        <f t="shared" si="665"/>
        <v>5</v>
      </c>
      <c r="F8556" s="8" t="str">
        <f t="shared" si="666"/>
        <v>2021-05</v>
      </c>
      <c r="G8556" s="8">
        <v>44344</v>
      </c>
      <c r="H8556" s="23">
        <f t="shared" si="668"/>
        <v>0</v>
      </c>
      <c r="I8556" s="7" t="s">
        <v>63</v>
      </c>
      <c r="J8556" s="7" t="s">
        <v>501</v>
      </c>
      <c r="K8556" s="7" t="s">
        <v>502</v>
      </c>
      <c r="L8556" s="7" t="s">
        <v>66</v>
      </c>
      <c r="M8556" s="7" t="s">
        <v>31</v>
      </c>
      <c r="N8556" s="7" t="s">
        <v>74</v>
      </c>
      <c r="O8556" s="7" t="s">
        <v>75</v>
      </c>
      <c r="P8556" s="7" t="s">
        <v>26522</v>
      </c>
      <c r="Q8556" s="7" t="s">
        <v>46</v>
      </c>
      <c r="R8556" s="7" t="s">
        <v>26523</v>
      </c>
      <c r="S8556" s="7" t="s">
        <v>110</v>
      </c>
      <c r="T8556" s="7" t="s">
        <v>148</v>
      </c>
      <c r="U8556" s="7" t="s">
        <v>232</v>
      </c>
      <c r="V8556" s="10">
        <v>5883.79</v>
      </c>
      <c r="W8556" s="6">
        <v>5</v>
      </c>
      <c r="X8556" s="11">
        <v>0</v>
      </c>
      <c r="Y8556" s="10">
        <v>-325.89</v>
      </c>
      <c r="Z8556" s="30">
        <f t="shared" si="667"/>
        <v>-5.5387768768089957E-2</v>
      </c>
    </row>
    <row r="8557" spans="1:26">
      <c r="A8557" s="27">
        <v>8556</v>
      </c>
      <c r="B8557" s="14" t="s">
        <v>26524</v>
      </c>
      <c r="C8557" s="15">
        <v>44477</v>
      </c>
      <c r="D8557" s="12">
        <f t="shared" si="664"/>
        <v>2021</v>
      </c>
      <c r="E8557" s="12">
        <f t="shared" si="665"/>
        <v>10</v>
      </c>
      <c r="F8557" s="15" t="str">
        <f t="shared" si="666"/>
        <v>2021-10</v>
      </c>
      <c r="G8557" s="15">
        <v>44483</v>
      </c>
      <c r="H8557" s="23">
        <f t="shared" si="668"/>
        <v>6</v>
      </c>
      <c r="I8557" s="14" t="s">
        <v>27</v>
      </c>
      <c r="J8557" s="14" t="s">
        <v>2936</v>
      </c>
      <c r="K8557" s="14" t="s">
        <v>2937</v>
      </c>
      <c r="L8557" s="14" t="s">
        <v>30</v>
      </c>
      <c r="M8557" s="14" t="s">
        <v>31</v>
      </c>
      <c r="N8557" s="14" t="s">
        <v>181</v>
      </c>
      <c r="O8557" s="14" t="s">
        <v>107</v>
      </c>
      <c r="P8557" s="14" t="s">
        <v>26525</v>
      </c>
      <c r="Q8557" s="14" t="s">
        <v>35</v>
      </c>
      <c r="R8557" s="14" t="s">
        <v>26526</v>
      </c>
      <c r="S8557" s="14" t="s">
        <v>110</v>
      </c>
      <c r="T8557" s="14" t="s">
        <v>148</v>
      </c>
      <c r="U8557" s="14" t="s">
        <v>149</v>
      </c>
      <c r="V8557" s="16">
        <v>9870.24</v>
      </c>
      <c r="W8557" s="13">
        <v>8</v>
      </c>
      <c r="X8557" s="17">
        <v>0</v>
      </c>
      <c r="Y8557" s="16">
        <v>-1272.8900000000001</v>
      </c>
      <c r="Z8557" s="31">
        <f t="shared" si="667"/>
        <v>-0.12896241631409167</v>
      </c>
    </row>
    <row r="8558" spans="1:26">
      <c r="A8558" s="26">
        <v>8557</v>
      </c>
      <c r="B8558" s="7" t="s">
        <v>26527</v>
      </c>
      <c r="C8558" s="8">
        <v>44226</v>
      </c>
      <c r="D8558" s="12">
        <f t="shared" si="664"/>
        <v>2021</v>
      </c>
      <c r="E8558" s="12">
        <f t="shared" si="665"/>
        <v>1</v>
      </c>
      <c r="F8558" s="8" t="str">
        <f t="shared" si="666"/>
        <v>2021-01</v>
      </c>
      <c r="G8558" s="8">
        <v>44229</v>
      </c>
      <c r="H8558" s="23">
        <f t="shared" si="668"/>
        <v>3</v>
      </c>
      <c r="I8558" s="7" t="s">
        <v>122</v>
      </c>
      <c r="J8558" s="7" t="s">
        <v>4929</v>
      </c>
      <c r="K8558" s="7" t="s">
        <v>2664</v>
      </c>
      <c r="L8558" s="7" t="s">
        <v>30</v>
      </c>
      <c r="M8558" s="7" t="s">
        <v>31</v>
      </c>
      <c r="N8558" s="7" t="s">
        <v>134</v>
      </c>
      <c r="O8558" s="7" t="s">
        <v>135</v>
      </c>
      <c r="P8558" s="7" t="s">
        <v>26528</v>
      </c>
      <c r="Q8558" s="7" t="s">
        <v>58</v>
      </c>
      <c r="R8558" s="7" t="s">
        <v>26529</v>
      </c>
      <c r="S8558" s="7" t="s">
        <v>37</v>
      </c>
      <c r="T8558" s="7" t="s">
        <v>38</v>
      </c>
      <c r="U8558" s="7" t="s">
        <v>102</v>
      </c>
      <c r="V8558" s="10">
        <v>4950.53</v>
      </c>
      <c r="W8558" s="6">
        <v>13</v>
      </c>
      <c r="X8558" s="11">
        <v>0.4</v>
      </c>
      <c r="Y8558" s="10">
        <v>299.26</v>
      </c>
      <c r="Z8558" s="30">
        <f t="shared" si="667"/>
        <v>6.045009322234185E-2</v>
      </c>
    </row>
    <row r="8559" spans="1:26">
      <c r="A8559" s="27">
        <v>8558</v>
      </c>
      <c r="B8559" s="14" t="s">
        <v>26530</v>
      </c>
      <c r="C8559" s="15">
        <v>45131</v>
      </c>
      <c r="D8559" s="12">
        <f t="shared" si="664"/>
        <v>2023</v>
      </c>
      <c r="E8559" s="12">
        <f t="shared" si="665"/>
        <v>7</v>
      </c>
      <c r="F8559" s="15" t="str">
        <f t="shared" si="666"/>
        <v>2023-07</v>
      </c>
      <c r="G8559" s="15">
        <v>45137</v>
      </c>
      <c r="H8559" s="23">
        <f t="shared" si="668"/>
        <v>6</v>
      </c>
      <c r="I8559" s="14" t="s">
        <v>27</v>
      </c>
      <c r="J8559" s="14" t="s">
        <v>1814</v>
      </c>
      <c r="K8559" s="14" t="s">
        <v>1815</v>
      </c>
      <c r="L8559" s="14" t="s">
        <v>66</v>
      </c>
      <c r="M8559" s="14" t="s">
        <v>31</v>
      </c>
      <c r="N8559" s="14" t="s">
        <v>116</v>
      </c>
      <c r="O8559" s="14" t="s">
        <v>117</v>
      </c>
      <c r="P8559" s="14" t="s">
        <v>26531</v>
      </c>
      <c r="Q8559" s="14" t="s">
        <v>58</v>
      </c>
      <c r="R8559" s="14" t="s">
        <v>26532</v>
      </c>
      <c r="S8559" s="14" t="s">
        <v>37</v>
      </c>
      <c r="T8559" s="14" t="s">
        <v>60</v>
      </c>
      <c r="U8559" s="14" t="s">
        <v>317</v>
      </c>
      <c r="V8559" s="16">
        <v>3608.1</v>
      </c>
      <c r="W8559" s="13">
        <v>7</v>
      </c>
      <c r="X8559" s="17">
        <v>0</v>
      </c>
      <c r="Y8559" s="16">
        <v>826.02</v>
      </c>
      <c r="Z8559" s="31">
        <f t="shared" si="667"/>
        <v>0.22893489648291346</v>
      </c>
    </row>
    <row r="8560" spans="1:26">
      <c r="A8560" s="26">
        <v>8559</v>
      </c>
      <c r="B8560" s="7" t="s">
        <v>26533</v>
      </c>
      <c r="C8560" s="8">
        <v>45390</v>
      </c>
      <c r="D8560" s="12">
        <f t="shared" si="664"/>
        <v>2024</v>
      </c>
      <c r="E8560" s="12">
        <f t="shared" si="665"/>
        <v>4</v>
      </c>
      <c r="F8560" s="8" t="str">
        <f t="shared" si="666"/>
        <v>2024-04</v>
      </c>
      <c r="G8560" s="8">
        <v>45397</v>
      </c>
      <c r="H8560" s="23">
        <f t="shared" si="668"/>
        <v>7</v>
      </c>
      <c r="I8560" s="7" t="s">
        <v>27</v>
      </c>
      <c r="J8560" s="7" t="s">
        <v>1008</v>
      </c>
      <c r="K8560" s="7" t="s">
        <v>1009</v>
      </c>
      <c r="L8560" s="7" t="s">
        <v>83</v>
      </c>
      <c r="M8560" s="7" t="s">
        <v>31</v>
      </c>
      <c r="N8560" s="7" t="s">
        <v>91</v>
      </c>
      <c r="O8560" s="7" t="s">
        <v>92</v>
      </c>
      <c r="P8560" s="7" t="s">
        <v>26534</v>
      </c>
      <c r="Q8560" s="7" t="s">
        <v>46</v>
      </c>
      <c r="R8560" s="7" t="s">
        <v>26535</v>
      </c>
      <c r="S8560" s="7" t="s">
        <v>48</v>
      </c>
      <c r="T8560" s="7" t="s">
        <v>78</v>
      </c>
      <c r="U8560" s="7" t="s">
        <v>79</v>
      </c>
      <c r="V8560" s="10">
        <v>321.61</v>
      </c>
      <c r="W8560" s="6">
        <v>2</v>
      </c>
      <c r="X8560" s="11">
        <v>0.2</v>
      </c>
      <c r="Y8560" s="10">
        <v>21.9</v>
      </c>
      <c r="Z8560" s="30">
        <f t="shared" si="667"/>
        <v>6.8094897546718061E-2</v>
      </c>
    </row>
    <row r="8561" spans="1:26">
      <c r="A8561" s="27">
        <v>8560</v>
      </c>
      <c r="B8561" s="14" t="s">
        <v>26536</v>
      </c>
      <c r="C8561" s="15">
        <v>44682</v>
      </c>
      <c r="D8561" s="12">
        <f t="shared" si="664"/>
        <v>2022</v>
      </c>
      <c r="E8561" s="12">
        <f t="shared" si="665"/>
        <v>5</v>
      </c>
      <c r="F8561" s="15" t="str">
        <f t="shared" si="666"/>
        <v>2022-05</v>
      </c>
      <c r="G8561" s="15">
        <v>44688</v>
      </c>
      <c r="H8561" s="23">
        <f t="shared" si="668"/>
        <v>6</v>
      </c>
      <c r="I8561" s="14" t="s">
        <v>52</v>
      </c>
      <c r="J8561" s="14" t="s">
        <v>515</v>
      </c>
      <c r="K8561" s="14" t="s">
        <v>516</v>
      </c>
      <c r="L8561" s="14" t="s">
        <v>83</v>
      </c>
      <c r="M8561" s="14" t="s">
        <v>31</v>
      </c>
      <c r="N8561" s="14" t="s">
        <v>283</v>
      </c>
      <c r="O8561" s="14" t="s">
        <v>284</v>
      </c>
      <c r="P8561" s="14" t="s">
        <v>26537</v>
      </c>
      <c r="Q8561" s="14" t="s">
        <v>146</v>
      </c>
      <c r="R8561" s="14" t="s">
        <v>26538</v>
      </c>
      <c r="S8561" s="14" t="s">
        <v>37</v>
      </c>
      <c r="T8561" s="14" t="s">
        <v>38</v>
      </c>
      <c r="U8561" s="14" t="s">
        <v>485</v>
      </c>
      <c r="V8561" s="16">
        <v>3496.94</v>
      </c>
      <c r="W8561" s="13">
        <v>5</v>
      </c>
      <c r="X8561" s="17">
        <v>0</v>
      </c>
      <c r="Y8561" s="16">
        <v>363.77</v>
      </c>
      <c r="Z8561" s="31">
        <f t="shared" si="667"/>
        <v>0.10402523348985113</v>
      </c>
    </row>
    <row r="8562" spans="1:26">
      <c r="A8562" s="26">
        <v>8561</v>
      </c>
      <c r="B8562" s="7" t="s">
        <v>26539</v>
      </c>
      <c r="C8562" s="8">
        <v>45312</v>
      </c>
      <c r="D8562" s="12">
        <f t="shared" si="664"/>
        <v>2024</v>
      </c>
      <c r="E8562" s="12">
        <f t="shared" si="665"/>
        <v>1</v>
      </c>
      <c r="F8562" s="8" t="str">
        <f t="shared" si="666"/>
        <v>2024-01</v>
      </c>
      <c r="G8562" s="8">
        <v>45318</v>
      </c>
      <c r="H8562" s="23">
        <f t="shared" si="668"/>
        <v>6</v>
      </c>
      <c r="I8562" s="7" t="s">
        <v>27</v>
      </c>
      <c r="J8562" s="7" t="s">
        <v>1059</v>
      </c>
      <c r="K8562" s="7" t="s">
        <v>1060</v>
      </c>
      <c r="L8562" s="7" t="s">
        <v>83</v>
      </c>
      <c r="M8562" s="7" t="s">
        <v>31</v>
      </c>
      <c r="N8562" s="7" t="s">
        <v>213</v>
      </c>
      <c r="O8562" s="7" t="s">
        <v>92</v>
      </c>
      <c r="P8562" s="7" t="s">
        <v>26540</v>
      </c>
      <c r="Q8562" s="7" t="s">
        <v>46</v>
      </c>
      <c r="R8562" s="7" t="s">
        <v>26541</v>
      </c>
      <c r="S8562" s="7" t="s">
        <v>110</v>
      </c>
      <c r="T8562" s="7" t="s">
        <v>111</v>
      </c>
      <c r="U8562" s="7" t="s">
        <v>216</v>
      </c>
      <c r="V8562" s="10">
        <v>16864.900000000001</v>
      </c>
      <c r="W8562" s="6">
        <v>11</v>
      </c>
      <c r="X8562" s="11">
        <v>0</v>
      </c>
      <c r="Y8562" s="10">
        <v>-692.77</v>
      </c>
      <c r="Z8562" s="30">
        <f t="shared" si="667"/>
        <v>-4.1077622754952588E-2</v>
      </c>
    </row>
    <row r="8563" spans="1:26">
      <c r="A8563" s="27">
        <v>8562</v>
      </c>
      <c r="B8563" s="14" t="s">
        <v>26542</v>
      </c>
      <c r="C8563" s="15">
        <v>45616</v>
      </c>
      <c r="D8563" s="12">
        <f t="shared" si="664"/>
        <v>2024</v>
      </c>
      <c r="E8563" s="12">
        <f t="shared" si="665"/>
        <v>11</v>
      </c>
      <c r="F8563" s="15" t="str">
        <f t="shared" si="666"/>
        <v>2024-11</v>
      </c>
      <c r="G8563" s="15">
        <v>45616</v>
      </c>
      <c r="H8563" s="23">
        <f t="shared" si="668"/>
        <v>0</v>
      </c>
      <c r="I8563" s="14" t="s">
        <v>63</v>
      </c>
      <c r="J8563" s="14" t="s">
        <v>5303</v>
      </c>
      <c r="K8563" s="14" t="s">
        <v>689</v>
      </c>
      <c r="L8563" s="14" t="s">
        <v>83</v>
      </c>
      <c r="M8563" s="14" t="s">
        <v>31</v>
      </c>
      <c r="N8563" s="14" t="s">
        <v>106</v>
      </c>
      <c r="O8563" s="14" t="s">
        <v>107</v>
      </c>
      <c r="P8563" s="14" t="s">
        <v>26543</v>
      </c>
      <c r="Q8563" s="14" t="s">
        <v>35</v>
      </c>
      <c r="R8563" s="14" t="s">
        <v>26544</v>
      </c>
      <c r="S8563" s="14" t="s">
        <v>48</v>
      </c>
      <c r="T8563" s="14" t="s">
        <v>78</v>
      </c>
      <c r="U8563" s="14" t="s">
        <v>956</v>
      </c>
      <c r="V8563" s="16">
        <v>158.34</v>
      </c>
      <c r="W8563" s="13">
        <v>5</v>
      </c>
      <c r="X8563" s="17">
        <v>0.3</v>
      </c>
      <c r="Y8563" s="16">
        <v>42.94</v>
      </c>
      <c r="Z8563" s="31">
        <f t="shared" si="667"/>
        <v>0.27118858153340908</v>
      </c>
    </row>
    <row r="8564" spans="1:26">
      <c r="A8564" s="26">
        <v>8563</v>
      </c>
      <c r="B8564" s="7" t="s">
        <v>26545</v>
      </c>
      <c r="C8564" s="8">
        <v>45334</v>
      </c>
      <c r="D8564" s="12">
        <f t="shared" si="664"/>
        <v>2024</v>
      </c>
      <c r="E8564" s="12">
        <f t="shared" si="665"/>
        <v>2</v>
      </c>
      <c r="F8564" s="8" t="str">
        <f t="shared" si="666"/>
        <v>2024-02</v>
      </c>
      <c r="G8564" s="8">
        <v>45339</v>
      </c>
      <c r="H8564" s="23">
        <f t="shared" si="668"/>
        <v>5</v>
      </c>
      <c r="I8564" s="7" t="s">
        <v>52</v>
      </c>
      <c r="J8564" s="7" t="s">
        <v>3790</v>
      </c>
      <c r="K8564" s="7" t="s">
        <v>1601</v>
      </c>
      <c r="L8564" s="7" t="s">
        <v>66</v>
      </c>
      <c r="M8564" s="7" t="s">
        <v>31</v>
      </c>
      <c r="N8564" s="7" t="s">
        <v>32</v>
      </c>
      <c r="O8564" s="7" t="s">
        <v>33</v>
      </c>
      <c r="P8564" s="7" t="s">
        <v>26546</v>
      </c>
      <c r="Q8564" s="7" t="s">
        <v>35</v>
      </c>
      <c r="R8564" s="7" t="s">
        <v>26547</v>
      </c>
      <c r="S8564" s="7" t="s">
        <v>37</v>
      </c>
      <c r="T8564" s="7" t="s">
        <v>60</v>
      </c>
      <c r="U8564" s="7" t="s">
        <v>162</v>
      </c>
      <c r="V8564" s="10">
        <v>9972.7000000000007</v>
      </c>
      <c r="W8564" s="6">
        <v>14</v>
      </c>
      <c r="X8564" s="11">
        <v>0.2</v>
      </c>
      <c r="Y8564" s="10">
        <v>1658.59</v>
      </c>
      <c r="Z8564" s="30">
        <f t="shared" si="667"/>
        <v>0.16631303458441543</v>
      </c>
    </row>
    <row r="8565" spans="1:26">
      <c r="A8565" s="27">
        <v>8564</v>
      </c>
      <c r="B8565" s="14" t="s">
        <v>26548</v>
      </c>
      <c r="C8565" s="15">
        <v>45629</v>
      </c>
      <c r="D8565" s="12">
        <f t="shared" si="664"/>
        <v>2024</v>
      </c>
      <c r="E8565" s="12">
        <f t="shared" si="665"/>
        <v>12</v>
      </c>
      <c r="F8565" s="15" t="str">
        <f t="shared" si="666"/>
        <v>2024-12</v>
      </c>
      <c r="G8565" s="15">
        <v>45634</v>
      </c>
      <c r="H8565" s="23">
        <f t="shared" si="668"/>
        <v>5</v>
      </c>
      <c r="I8565" s="14" t="s">
        <v>52</v>
      </c>
      <c r="J8565" s="14" t="s">
        <v>1435</v>
      </c>
      <c r="K8565" s="14" t="s">
        <v>1436</v>
      </c>
      <c r="L8565" s="14" t="s">
        <v>30</v>
      </c>
      <c r="M8565" s="14" t="s">
        <v>31</v>
      </c>
      <c r="N8565" s="14" t="s">
        <v>213</v>
      </c>
      <c r="O8565" s="14" t="s">
        <v>92</v>
      </c>
      <c r="P8565" s="14" t="s">
        <v>26549</v>
      </c>
      <c r="Q8565" s="14" t="s">
        <v>46</v>
      </c>
      <c r="R8565" s="14" t="s">
        <v>26550</v>
      </c>
      <c r="S8565" s="14" t="s">
        <v>110</v>
      </c>
      <c r="T8565" s="14" t="s">
        <v>111</v>
      </c>
      <c r="U8565" s="14" t="s">
        <v>287</v>
      </c>
      <c r="V8565" s="16">
        <v>8656.2099999999991</v>
      </c>
      <c r="W8565" s="13">
        <v>7</v>
      </c>
      <c r="X8565" s="17">
        <v>0.3</v>
      </c>
      <c r="Y8565" s="16">
        <v>-1266.94</v>
      </c>
      <c r="Z8565" s="31">
        <f t="shared" si="667"/>
        <v>-0.14636197596869763</v>
      </c>
    </row>
    <row r="8566" spans="1:26">
      <c r="A8566" s="26">
        <v>8565</v>
      </c>
      <c r="B8566" s="7" t="s">
        <v>26551</v>
      </c>
      <c r="C8566" s="8">
        <v>44564</v>
      </c>
      <c r="D8566" s="12">
        <f t="shared" si="664"/>
        <v>2022</v>
      </c>
      <c r="E8566" s="12">
        <f t="shared" si="665"/>
        <v>1</v>
      </c>
      <c r="F8566" s="8" t="str">
        <f t="shared" si="666"/>
        <v>2022-01</v>
      </c>
      <c r="G8566" s="8">
        <v>44569</v>
      </c>
      <c r="H8566" s="23">
        <f t="shared" si="668"/>
        <v>5</v>
      </c>
      <c r="I8566" s="7" t="s">
        <v>52</v>
      </c>
      <c r="J8566" s="7" t="s">
        <v>3276</v>
      </c>
      <c r="K8566" s="7" t="s">
        <v>2235</v>
      </c>
      <c r="L8566" s="7" t="s">
        <v>83</v>
      </c>
      <c r="M8566" s="7" t="s">
        <v>31</v>
      </c>
      <c r="N8566" s="7" t="s">
        <v>32</v>
      </c>
      <c r="O8566" s="7" t="s">
        <v>33</v>
      </c>
      <c r="P8566" s="7" t="s">
        <v>26552</v>
      </c>
      <c r="Q8566" s="7" t="s">
        <v>35</v>
      </c>
      <c r="R8566" s="7" t="s">
        <v>26553</v>
      </c>
      <c r="S8566" s="7" t="s">
        <v>37</v>
      </c>
      <c r="T8566" s="7" t="s">
        <v>38</v>
      </c>
      <c r="U8566" s="7" t="s">
        <v>177</v>
      </c>
      <c r="V8566" s="10">
        <v>212.11</v>
      </c>
      <c r="W8566" s="6">
        <v>6</v>
      </c>
      <c r="X8566" s="11">
        <v>0.4</v>
      </c>
      <c r="Y8566" s="10">
        <v>23.41</v>
      </c>
      <c r="Z8566" s="30">
        <f t="shared" si="667"/>
        <v>0.1103672622695771</v>
      </c>
    </row>
    <row r="8567" spans="1:26">
      <c r="A8567" s="27">
        <v>8566</v>
      </c>
      <c r="B8567" s="14" t="s">
        <v>26554</v>
      </c>
      <c r="C8567" s="15">
        <v>45265</v>
      </c>
      <c r="D8567" s="12">
        <f t="shared" si="664"/>
        <v>2023</v>
      </c>
      <c r="E8567" s="12">
        <f t="shared" si="665"/>
        <v>12</v>
      </c>
      <c r="F8567" s="15" t="str">
        <f t="shared" si="666"/>
        <v>2023-12</v>
      </c>
      <c r="G8567" s="15">
        <v>45266</v>
      </c>
      <c r="H8567" s="23">
        <f t="shared" si="668"/>
        <v>1</v>
      </c>
      <c r="I8567" s="14" t="s">
        <v>122</v>
      </c>
      <c r="J8567" s="14" t="s">
        <v>7431</v>
      </c>
      <c r="K8567" s="14" t="s">
        <v>2590</v>
      </c>
      <c r="L8567" s="14" t="s">
        <v>66</v>
      </c>
      <c r="M8567" s="14" t="s">
        <v>31</v>
      </c>
      <c r="N8567" s="14" t="s">
        <v>91</v>
      </c>
      <c r="O8567" s="14" t="s">
        <v>92</v>
      </c>
      <c r="P8567" s="14" t="s">
        <v>26555</v>
      </c>
      <c r="Q8567" s="14" t="s">
        <v>46</v>
      </c>
      <c r="R8567" s="14" t="s">
        <v>26556</v>
      </c>
      <c r="S8567" s="14" t="s">
        <v>110</v>
      </c>
      <c r="T8567" s="14" t="s">
        <v>223</v>
      </c>
      <c r="U8567" s="14" t="s">
        <v>495</v>
      </c>
      <c r="V8567" s="16">
        <v>7051.3</v>
      </c>
      <c r="W8567" s="13">
        <v>6</v>
      </c>
      <c r="X8567" s="17">
        <v>0.3</v>
      </c>
      <c r="Y8567" s="16">
        <v>-746.36</v>
      </c>
      <c r="Z8567" s="31">
        <f t="shared" si="667"/>
        <v>-0.10584714875271227</v>
      </c>
    </row>
    <row r="8568" spans="1:26">
      <c r="A8568" s="26">
        <v>8567</v>
      </c>
      <c r="B8568" s="7" t="s">
        <v>26557</v>
      </c>
      <c r="C8568" s="8">
        <v>45535</v>
      </c>
      <c r="D8568" s="12">
        <f t="shared" si="664"/>
        <v>2024</v>
      </c>
      <c r="E8568" s="12">
        <f t="shared" si="665"/>
        <v>8</v>
      </c>
      <c r="F8568" s="8" t="str">
        <f t="shared" si="666"/>
        <v>2024-08</v>
      </c>
      <c r="G8568" s="8">
        <v>45540</v>
      </c>
      <c r="H8568" s="23">
        <f t="shared" si="668"/>
        <v>5</v>
      </c>
      <c r="I8568" s="7" t="s">
        <v>52</v>
      </c>
      <c r="J8568" s="7" t="s">
        <v>5848</v>
      </c>
      <c r="K8568" s="7" t="s">
        <v>5849</v>
      </c>
      <c r="L8568" s="7" t="s">
        <v>30</v>
      </c>
      <c r="M8568" s="7" t="s">
        <v>31</v>
      </c>
      <c r="N8568" s="7" t="s">
        <v>143</v>
      </c>
      <c r="O8568" s="7" t="s">
        <v>144</v>
      </c>
      <c r="P8568" s="7" t="s">
        <v>26558</v>
      </c>
      <c r="Q8568" s="7" t="s">
        <v>146</v>
      </c>
      <c r="R8568" s="7" t="s">
        <v>26559</v>
      </c>
      <c r="S8568" s="7" t="s">
        <v>37</v>
      </c>
      <c r="T8568" s="7" t="s">
        <v>60</v>
      </c>
      <c r="U8568" s="7" t="s">
        <v>317</v>
      </c>
      <c r="V8568" s="10">
        <v>447.4</v>
      </c>
      <c r="W8568" s="6">
        <v>2</v>
      </c>
      <c r="X8568" s="11">
        <v>0.1</v>
      </c>
      <c r="Y8568" s="10">
        <v>-2.2200000000000002</v>
      </c>
      <c r="Z8568" s="30">
        <f t="shared" si="667"/>
        <v>-4.962002682163613E-3</v>
      </c>
    </row>
    <row r="8569" spans="1:26">
      <c r="A8569" s="27">
        <v>8568</v>
      </c>
      <c r="B8569" s="14" t="s">
        <v>26560</v>
      </c>
      <c r="C8569" s="15">
        <v>44973</v>
      </c>
      <c r="D8569" s="12">
        <f t="shared" si="664"/>
        <v>2023</v>
      </c>
      <c r="E8569" s="12">
        <f t="shared" si="665"/>
        <v>2</v>
      </c>
      <c r="F8569" s="15" t="str">
        <f t="shared" si="666"/>
        <v>2023-02</v>
      </c>
      <c r="G8569" s="15">
        <v>44976</v>
      </c>
      <c r="H8569" s="23">
        <f t="shared" si="668"/>
        <v>3</v>
      </c>
      <c r="I8569" s="14" t="s">
        <v>122</v>
      </c>
      <c r="J8569" s="14" t="s">
        <v>5074</v>
      </c>
      <c r="K8569" s="14" t="s">
        <v>549</v>
      </c>
      <c r="L8569" s="14" t="s">
        <v>83</v>
      </c>
      <c r="M8569" s="14" t="s">
        <v>31</v>
      </c>
      <c r="N8569" s="14" t="s">
        <v>55</v>
      </c>
      <c r="O8569" s="14" t="s">
        <v>56</v>
      </c>
      <c r="P8569" s="14" t="s">
        <v>26561</v>
      </c>
      <c r="Q8569" s="14" t="s">
        <v>58</v>
      </c>
      <c r="R8569" s="14" t="s">
        <v>26562</v>
      </c>
      <c r="S8569" s="14" t="s">
        <v>110</v>
      </c>
      <c r="T8569" s="14" t="s">
        <v>243</v>
      </c>
      <c r="U8569" s="14" t="s">
        <v>339</v>
      </c>
      <c r="V8569" s="16">
        <v>7863.28</v>
      </c>
      <c r="W8569" s="13">
        <v>9</v>
      </c>
      <c r="X8569" s="17">
        <v>0.2</v>
      </c>
      <c r="Y8569" s="16">
        <v>538.62</v>
      </c>
      <c r="Z8569" s="31">
        <f t="shared" si="667"/>
        <v>6.849813309458648E-2</v>
      </c>
    </row>
    <row r="8570" spans="1:26">
      <c r="A8570" s="26">
        <v>8569</v>
      </c>
      <c r="B8570" s="7" t="s">
        <v>26563</v>
      </c>
      <c r="C8570" s="8">
        <v>44399</v>
      </c>
      <c r="D8570" s="12">
        <f t="shared" si="664"/>
        <v>2021</v>
      </c>
      <c r="E8570" s="12">
        <f t="shared" si="665"/>
        <v>7</v>
      </c>
      <c r="F8570" s="8" t="str">
        <f t="shared" si="666"/>
        <v>2021-07</v>
      </c>
      <c r="G8570" s="8">
        <v>44407</v>
      </c>
      <c r="H8570" s="23">
        <f t="shared" si="668"/>
        <v>8</v>
      </c>
      <c r="I8570" s="7" t="s">
        <v>27</v>
      </c>
      <c r="J8570" s="7" t="s">
        <v>104</v>
      </c>
      <c r="K8570" s="7" t="s">
        <v>105</v>
      </c>
      <c r="L8570" s="7" t="s">
        <v>66</v>
      </c>
      <c r="M8570" s="7" t="s">
        <v>31</v>
      </c>
      <c r="N8570" s="7" t="s">
        <v>106</v>
      </c>
      <c r="O8570" s="7" t="s">
        <v>107</v>
      </c>
      <c r="P8570" s="7" t="s">
        <v>26564</v>
      </c>
      <c r="Q8570" s="7" t="s">
        <v>35</v>
      </c>
      <c r="R8570" s="7" t="s">
        <v>26565</v>
      </c>
      <c r="S8570" s="7" t="s">
        <v>110</v>
      </c>
      <c r="T8570" s="7" t="s">
        <v>223</v>
      </c>
      <c r="U8570" s="7" t="s">
        <v>449</v>
      </c>
      <c r="V8570" s="10">
        <v>934.69</v>
      </c>
      <c r="W8570" s="6">
        <v>2</v>
      </c>
      <c r="X8570" s="11">
        <v>0.5</v>
      </c>
      <c r="Y8570" s="10">
        <v>-101.54</v>
      </c>
      <c r="Z8570" s="30">
        <f t="shared" si="667"/>
        <v>-0.10863494848559416</v>
      </c>
    </row>
    <row r="8571" spans="1:26">
      <c r="A8571" s="27">
        <v>8570</v>
      </c>
      <c r="B8571" s="14" t="s">
        <v>26566</v>
      </c>
      <c r="C8571" s="15">
        <v>44834</v>
      </c>
      <c r="D8571" s="12">
        <f t="shared" si="664"/>
        <v>2022</v>
      </c>
      <c r="E8571" s="12">
        <f t="shared" si="665"/>
        <v>9</v>
      </c>
      <c r="F8571" s="15" t="str">
        <f t="shared" si="666"/>
        <v>2022-09</v>
      </c>
      <c r="G8571" s="15">
        <v>44834</v>
      </c>
      <c r="H8571" s="23">
        <f t="shared" si="668"/>
        <v>0</v>
      </c>
      <c r="I8571" s="14" t="s">
        <v>63</v>
      </c>
      <c r="J8571" s="14" t="s">
        <v>1894</v>
      </c>
      <c r="K8571" s="14" t="s">
        <v>1423</v>
      </c>
      <c r="L8571" s="14" t="s">
        <v>66</v>
      </c>
      <c r="M8571" s="14" t="s">
        <v>31</v>
      </c>
      <c r="N8571" s="14" t="s">
        <v>313</v>
      </c>
      <c r="O8571" s="14" t="s">
        <v>314</v>
      </c>
      <c r="P8571" s="14" t="s">
        <v>26567</v>
      </c>
      <c r="Q8571" s="14" t="s">
        <v>146</v>
      </c>
      <c r="R8571" s="14" t="s">
        <v>26568</v>
      </c>
      <c r="S8571" s="14" t="s">
        <v>110</v>
      </c>
      <c r="T8571" s="14" t="s">
        <v>243</v>
      </c>
      <c r="U8571" s="14" t="s">
        <v>481</v>
      </c>
      <c r="V8571" s="16">
        <v>4946.3900000000003</v>
      </c>
      <c r="W8571" s="13">
        <v>6</v>
      </c>
      <c r="X8571" s="17">
        <v>0.5</v>
      </c>
      <c r="Y8571" s="16">
        <v>482.22</v>
      </c>
      <c r="Z8571" s="31">
        <f t="shared" si="667"/>
        <v>9.748928006081202E-2</v>
      </c>
    </row>
    <row r="8572" spans="1:26">
      <c r="A8572" s="26">
        <v>8571</v>
      </c>
      <c r="B8572" s="7" t="s">
        <v>26569</v>
      </c>
      <c r="C8572" s="8">
        <v>45050</v>
      </c>
      <c r="D8572" s="12">
        <f t="shared" si="664"/>
        <v>2023</v>
      </c>
      <c r="E8572" s="12">
        <f t="shared" si="665"/>
        <v>5</v>
      </c>
      <c r="F8572" s="8" t="str">
        <f t="shared" si="666"/>
        <v>2023-05</v>
      </c>
      <c r="G8572" s="8">
        <v>45054</v>
      </c>
      <c r="H8572" s="23">
        <f t="shared" si="668"/>
        <v>4</v>
      </c>
      <c r="I8572" s="7" t="s">
        <v>52</v>
      </c>
      <c r="J8572" s="7" t="s">
        <v>477</v>
      </c>
      <c r="K8572" s="7" t="s">
        <v>478</v>
      </c>
      <c r="L8572" s="7" t="s">
        <v>66</v>
      </c>
      <c r="M8572" s="7" t="s">
        <v>31</v>
      </c>
      <c r="N8572" s="7" t="s">
        <v>220</v>
      </c>
      <c r="O8572" s="7" t="s">
        <v>220</v>
      </c>
      <c r="P8572" s="7" t="s">
        <v>26570</v>
      </c>
      <c r="Q8572" s="7" t="s">
        <v>58</v>
      </c>
      <c r="R8572" s="7" t="s">
        <v>26571</v>
      </c>
      <c r="S8572" s="7" t="s">
        <v>110</v>
      </c>
      <c r="T8572" s="7" t="s">
        <v>223</v>
      </c>
      <c r="U8572" s="7" t="s">
        <v>224</v>
      </c>
      <c r="V8572" s="10">
        <v>1589.9</v>
      </c>
      <c r="W8572" s="6">
        <v>8</v>
      </c>
      <c r="X8572" s="11">
        <v>0.3</v>
      </c>
      <c r="Y8572" s="10">
        <v>420.13</v>
      </c>
      <c r="Z8572" s="30">
        <f t="shared" si="667"/>
        <v>0.26424932385684635</v>
      </c>
    </row>
    <row r="8573" spans="1:26">
      <c r="A8573" s="27">
        <v>8572</v>
      </c>
      <c r="B8573" s="14" t="s">
        <v>26572</v>
      </c>
      <c r="C8573" s="15">
        <v>45476</v>
      </c>
      <c r="D8573" s="12">
        <f t="shared" si="664"/>
        <v>2024</v>
      </c>
      <c r="E8573" s="12">
        <f t="shared" si="665"/>
        <v>7</v>
      </c>
      <c r="F8573" s="15" t="str">
        <f t="shared" si="666"/>
        <v>2024-07</v>
      </c>
      <c r="G8573" s="15">
        <v>45476</v>
      </c>
      <c r="H8573" s="23">
        <f t="shared" si="668"/>
        <v>0</v>
      </c>
      <c r="I8573" s="14" t="s">
        <v>63</v>
      </c>
      <c r="J8573" s="14" t="s">
        <v>218</v>
      </c>
      <c r="K8573" s="14" t="s">
        <v>219</v>
      </c>
      <c r="L8573" s="14" t="s">
        <v>83</v>
      </c>
      <c r="M8573" s="14" t="s">
        <v>31</v>
      </c>
      <c r="N8573" s="14" t="s">
        <v>220</v>
      </c>
      <c r="O8573" s="14" t="s">
        <v>220</v>
      </c>
      <c r="P8573" s="14" t="s">
        <v>4189</v>
      </c>
      <c r="Q8573" s="14" t="s">
        <v>58</v>
      </c>
      <c r="R8573" s="14" t="s">
        <v>26573</v>
      </c>
      <c r="S8573" s="14" t="s">
        <v>37</v>
      </c>
      <c r="T8573" s="14" t="s">
        <v>38</v>
      </c>
      <c r="U8573" s="14" t="s">
        <v>39</v>
      </c>
      <c r="V8573" s="16">
        <v>3238.95</v>
      </c>
      <c r="W8573" s="13">
        <v>11</v>
      </c>
      <c r="X8573" s="17">
        <v>0</v>
      </c>
      <c r="Y8573" s="16">
        <v>995.15</v>
      </c>
      <c r="Z8573" s="31">
        <f t="shared" si="667"/>
        <v>0.30724463174794303</v>
      </c>
    </row>
    <row r="8574" spans="1:26">
      <c r="A8574" s="26">
        <v>8573</v>
      </c>
      <c r="B8574" s="7" t="s">
        <v>26574</v>
      </c>
      <c r="C8574" s="8">
        <v>44666</v>
      </c>
      <c r="D8574" s="12">
        <f t="shared" si="664"/>
        <v>2022</v>
      </c>
      <c r="E8574" s="12">
        <f t="shared" si="665"/>
        <v>4</v>
      </c>
      <c r="F8574" s="8" t="str">
        <f t="shared" si="666"/>
        <v>2022-04</v>
      </c>
      <c r="G8574" s="8">
        <v>44669</v>
      </c>
      <c r="H8574" s="23">
        <f t="shared" si="668"/>
        <v>3</v>
      </c>
      <c r="I8574" s="7" t="s">
        <v>52</v>
      </c>
      <c r="J8574" s="7" t="s">
        <v>3652</v>
      </c>
      <c r="K8574" s="7" t="s">
        <v>3258</v>
      </c>
      <c r="L8574" s="7" t="s">
        <v>83</v>
      </c>
      <c r="M8574" s="7" t="s">
        <v>31</v>
      </c>
      <c r="N8574" s="7" t="s">
        <v>125</v>
      </c>
      <c r="O8574" s="7" t="s">
        <v>126</v>
      </c>
      <c r="P8574" s="7" t="s">
        <v>26575</v>
      </c>
      <c r="Q8574" s="7" t="s">
        <v>58</v>
      </c>
      <c r="R8574" s="7" t="s">
        <v>26576</v>
      </c>
      <c r="S8574" s="7" t="s">
        <v>48</v>
      </c>
      <c r="T8574" s="7" t="s">
        <v>49</v>
      </c>
      <c r="U8574" s="7" t="s">
        <v>120</v>
      </c>
      <c r="V8574" s="10">
        <v>2095.15</v>
      </c>
      <c r="W8574" s="6">
        <v>14</v>
      </c>
      <c r="X8574" s="11">
        <v>0.5</v>
      </c>
      <c r="Y8574" s="10">
        <v>793.08</v>
      </c>
      <c r="Z8574" s="30">
        <f t="shared" si="667"/>
        <v>0.37853137006896881</v>
      </c>
    </row>
    <row r="8575" spans="1:26">
      <c r="A8575" s="27">
        <v>8574</v>
      </c>
      <c r="B8575" s="14" t="s">
        <v>26577</v>
      </c>
      <c r="C8575" s="15">
        <v>44832</v>
      </c>
      <c r="D8575" s="12">
        <f t="shared" si="664"/>
        <v>2022</v>
      </c>
      <c r="E8575" s="12">
        <f t="shared" si="665"/>
        <v>9</v>
      </c>
      <c r="F8575" s="15" t="str">
        <f t="shared" si="666"/>
        <v>2022-09</v>
      </c>
      <c r="G8575" s="15">
        <v>44838</v>
      </c>
      <c r="H8575" s="23">
        <f t="shared" si="668"/>
        <v>6</v>
      </c>
      <c r="I8575" s="14" t="s">
        <v>52</v>
      </c>
      <c r="J8575" s="14" t="s">
        <v>783</v>
      </c>
      <c r="K8575" s="14" t="s">
        <v>689</v>
      </c>
      <c r="L8575" s="14" t="s">
        <v>83</v>
      </c>
      <c r="M8575" s="14" t="s">
        <v>31</v>
      </c>
      <c r="N8575" s="14" t="s">
        <v>711</v>
      </c>
      <c r="O8575" s="14" t="s">
        <v>712</v>
      </c>
      <c r="P8575" s="14" t="s">
        <v>26578</v>
      </c>
      <c r="Q8575" s="14" t="s">
        <v>35</v>
      </c>
      <c r="R8575" s="14" t="s">
        <v>26579</v>
      </c>
      <c r="S8575" s="14" t="s">
        <v>48</v>
      </c>
      <c r="T8575" s="14" t="s">
        <v>95</v>
      </c>
      <c r="U8575" s="14" t="s">
        <v>96</v>
      </c>
      <c r="V8575" s="16">
        <v>24.01</v>
      </c>
      <c r="W8575" s="13">
        <v>1</v>
      </c>
      <c r="X8575" s="17">
        <v>0.2</v>
      </c>
      <c r="Y8575" s="16">
        <v>6.06</v>
      </c>
      <c r="Z8575" s="31">
        <f t="shared" si="667"/>
        <v>0.25239483548521446</v>
      </c>
    </row>
    <row r="8576" spans="1:26">
      <c r="A8576" s="26">
        <v>8575</v>
      </c>
      <c r="B8576" s="7" t="s">
        <v>26580</v>
      </c>
      <c r="C8576" s="8">
        <v>44439</v>
      </c>
      <c r="D8576" s="12">
        <f t="shared" si="664"/>
        <v>2021</v>
      </c>
      <c r="E8576" s="12">
        <f t="shared" si="665"/>
        <v>8</v>
      </c>
      <c r="F8576" s="8" t="str">
        <f t="shared" si="666"/>
        <v>2021-08</v>
      </c>
      <c r="G8576" s="8">
        <v>44444</v>
      </c>
      <c r="H8576" s="23">
        <f t="shared" si="668"/>
        <v>5</v>
      </c>
      <c r="I8576" s="7" t="s">
        <v>52</v>
      </c>
      <c r="J8576" s="7" t="s">
        <v>1397</v>
      </c>
      <c r="K8576" s="7" t="s">
        <v>770</v>
      </c>
      <c r="L8576" s="7" t="s">
        <v>30</v>
      </c>
      <c r="M8576" s="7" t="s">
        <v>31</v>
      </c>
      <c r="N8576" s="7" t="s">
        <v>143</v>
      </c>
      <c r="O8576" s="7" t="s">
        <v>144</v>
      </c>
      <c r="P8576" s="7" t="s">
        <v>5110</v>
      </c>
      <c r="Q8576" s="7" t="s">
        <v>146</v>
      </c>
      <c r="R8576" s="7" t="s">
        <v>26581</v>
      </c>
      <c r="S8576" s="7" t="s">
        <v>48</v>
      </c>
      <c r="T8576" s="7" t="s">
        <v>138</v>
      </c>
      <c r="U8576" s="7" t="s">
        <v>1091</v>
      </c>
      <c r="V8576" s="10">
        <v>1760.74</v>
      </c>
      <c r="W8576" s="6">
        <v>11</v>
      </c>
      <c r="X8576" s="11">
        <v>0.1</v>
      </c>
      <c r="Y8576" s="10">
        <v>674.08</v>
      </c>
      <c r="Z8576" s="30">
        <f t="shared" si="667"/>
        <v>0.38283903358815047</v>
      </c>
    </row>
    <row r="8577" spans="1:26">
      <c r="A8577" s="27">
        <v>8576</v>
      </c>
      <c r="B8577" s="14" t="s">
        <v>26582</v>
      </c>
      <c r="C8577" s="15">
        <v>44778</v>
      </c>
      <c r="D8577" s="12">
        <f t="shared" si="664"/>
        <v>2022</v>
      </c>
      <c r="E8577" s="12">
        <f t="shared" si="665"/>
        <v>8</v>
      </c>
      <c r="F8577" s="15" t="str">
        <f t="shared" si="666"/>
        <v>2022-08</v>
      </c>
      <c r="G8577" s="15">
        <v>44785</v>
      </c>
      <c r="H8577" s="23">
        <f t="shared" si="668"/>
        <v>7</v>
      </c>
      <c r="I8577" s="14" t="s">
        <v>27</v>
      </c>
      <c r="J8577" s="14" t="s">
        <v>301</v>
      </c>
      <c r="K8577" s="14" t="s">
        <v>302</v>
      </c>
      <c r="L8577" s="14" t="s">
        <v>66</v>
      </c>
      <c r="M8577" s="14" t="s">
        <v>31</v>
      </c>
      <c r="N8577" s="14" t="s">
        <v>43</v>
      </c>
      <c r="O8577" s="14" t="s">
        <v>44</v>
      </c>
      <c r="P8577" s="14" t="s">
        <v>26583</v>
      </c>
      <c r="Q8577" s="14" t="s">
        <v>46</v>
      </c>
      <c r="R8577" s="14" t="s">
        <v>26584</v>
      </c>
      <c r="S8577" s="14" t="s">
        <v>110</v>
      </c>
      <c r="T8577" s="14" t="s">
        <v>148</v>
      </c>
      <c r="U8577" s="14" t="s">
        <v>149</v>
      </c>
      <c r="V8577" s="16">
        <v>741.77</v>
      </c>
      <c r="W8577" s="13">
        <v>2</v>
      </c>
      <c r="X8577" s="17">
        <v>0.5</v>
      </c>
      <c r="Y8577" s="16">
        <v>115.17</v>
      </c>
      <c r="Z8577" s="31">
        <f t="shared" si="667"/>
        <v>0.15526376100408484</v>
      </c>
    </row>
    <row r="8578" spans="1:26">
      <c r="A8578" s="26">
        <v>8577</v>
      </c>
      <c r="B8578" s="7" t="s">
        <v>26585</v>
      </c>
      <c r="C8578" s="8">
        <v>44813</v>
      </c>
      <c r="D8578" s="12">
        <f t="shared" ref="D8578:D8641" si="669">YEAR(C8578)</f>
        <v>2022</v>
      </c>
      <c r="E8578" s="12">
        <f t="shared" ref="E8578:E8641" si="670">MONTH(C8578)</f>
        <v>9</v>
      </c>
      <c r="F8578" s="8" t="str">
        <f t="shared" ref="F8578:F8641" si="671">TEXT(C8578,"yyyy-mm")</f>
        <v>2022-09</v>
      </c>
      <c r="G8578" s="8">
        <v>44815</v>
      </c>
      <c r="H8578" s="23">
        <f t="shared" si="668"/>
        <v>2</v>
      </c>
      <c r="I8578" s="7" t="s">
        <v>122</v>
      </c>
      <c r="J8578" s="7" t="s">
        <v>1049</v>
      </c>
      <c r="K8578" s="7" t="s">
        <v>1050</v>
      </c>
      <c r="L8578" s="7" t="s">
        <v>30</v>
      </c>
      <c r="M8578" s="7" t="s">
        <v>31</v>
      </c>
      <c r="N8578" s="7" t="s">
        <v>134</v>
      </c>
      <c r="O8578" s="7" t="s">
        <v>135</v>
      </c>
      <c r="P8578" s="7" t="s">
        <v>26586</v>
      </c>
      <c r="Q8578" s="7" t="s">
        <v>58</v>
      </c>
      <c r="R8578" s="7" t="s">
        <v>26587</v>
      </c>
      <c r="S8578" s="7" t="s">
        <v>37</v>
      </c>
      <c r="T8578" s="7" t="s">
        <v>38</v>
      </c>
      <c r="U8578" s="7" t="s">
        <v>39</v>
      </c>
      <c r="V8578" s="10">
        <v>3649.61</v>
      </c>
      <c r="W8578" s="6">
        <v>8</v>
      </c>
      <c r="X8578" s="11">
        <v>0.4</v>
      </c>
      <c r="Y8578" s="10">
        <v>910.25</v>
      </c>
      <c r="Z8578" s="30">
        <f t="shared" ref="Z8578:Z8641" si="672">IFERROR(Y8578/V8578,0)</f>
        <v>0.24941021095404714</v>
      </c>
    </row>
    <row r="8579" spans="1:26">
      <c r="A8579" s="27">
        <v>8578</v>
      </c>
      <c r="B8579" s="14" t="s">
        <v>26588</v>
      </c>
      <c r="C8579" s="15">
        <v>44749</v>
      </c>
      <c r="D8579" s="12">
        <f t="shared" si="669"/>
        <v>2022</v>
      </c>
      <c r="E8579" s="12">
        <f t="shared" si="670"/>
        <v>7</v>
      </c>
      <c r="F8579" s="15" t="str">
        <f t="shared" si="671"/>
        <v>2022-07</v>
      </c>
      <c r="G8579" s="15">
        <v>44749</v>
      </c>
      <c r="H8579" s="23">
        <f t="shared" si="668"/>
        <v>0</v>
      </c>
      <c r="I8579" s="14" t="s">
        <v>63</v>
      </c>
      <c r="J8579" s="14" t="s">
        <v>925</v>
      </c>
      <c r="K8579" s="14" t="s">
        <v>926</v>
      </c>
      <c r="L8579" s="14" t="s">
        <v>83</v>
      </c>
      <c r="M8579" s="14" t="s">
        <v>31</v>
      </c>
      <c r="N8579" s="14" t="s">
        <v>283</v>
      </c>
      <c r="O8579" s="14" t="s">
        <v>284</v>
      </c>
      <c r="P8579" s="14" t="s">
        <v>4007</v>
      </c>
      <c r="Q8579" s="14" t="s">
        <v>146</v>
      </c>
      <c r="R8579" s="14" t="s">
        <v>26589</v>
      </c>
      <c r="S8579" s="14" t="s">
        <v>48</v>
      </c>
      <c r="T8579" s="14" t="s">
        <v>138</v>
      </c>
      <c r="U8579" s="14" t="s">
        <v>139</v>
      </c>
      <c r="V8579" s="16">
        <v>1619.9</v>
      </c>
      <c r="W8579" s="13">
        <v>7</v>
      </c>
      <c r="X8579" s="17">
        <v>0.2</v>
      </c>
      <c r="Y8579" s="16">
        <v>449.63</v>
      </c>
      <c r="Z8579" s="31">
        <f t="shared" si="672"/>
        <v>0.27756651645163277</v>
      </c>
    </row>
    <row r="8580" spans="1:26">
      <c r="A8580" s="26">
        <v>8579</v>
      </c>
      <c r="B8580" s="7" t="s">
        <v>26590</v>
      </c>
      <c r="C8580" s="8">
        <v>45253</v>
      </c>
      <c r="D8580" s="12">
        <f t="shared" si="669"/>
        <v>2023</v>
      </c>
      <c r="E8580" s="12">
        <f t="shared" si="670"/>
        <v>11</v>
      </c>
      <c r="F8580" s="8" t="str">
        <f t="shared" si="671"/>
        <v>2023-11</v>
      </c>
      <c r="G8580" s="8">
        <v>45253</v>
      </c>
      <c r="H8580" s="23">
        <f t="shared" ref="H8580:H8643" si="673">G8580-C8580</f>
        <v>0</v>
      </c>
      <c r="I8580" s="7" t="s">
        <v>63</v>
      </c>
      <c r="J8580" s="7" t="s">
        <v>341</v>
      </c>
      <c r="K8580" s="7" t="s">
        <v>342</v>
      </c>
      <c r="L8580" s="7" t="s">
        <v>83</v>
      </c>
      <c r="M8580" s="7" t="s">
        <v>31</v>
      </c>
      <c r="N8580" s="7" t="s">
        <v>153</v>
      </c>
      <c r="O8580" s="7" t="s">
        <v>154</v>
      </c>
      <c r="P8580" s="7" t="s">
        <v>26591</v>
      </c>
      <c r="Q8580" s="7" t="s">
        <v>146</v>
      </c>
      <c r="R8580" s="7" t="s">
        <v>26592</v>
      </c>
      <c r="S8580" s="7" t="s">
        <v>37</v>
      </c>
      <c r="T8580" s="7" t="s">
        <v>208</v>
      </c>
      <c r="U8580" s="7" t="s">
        <v>209</v>
      </c>
      <c r="V8580" s="10">
        <v>1774.41</v>
      </c>
      <c r="W8580" s="6">
        <v>2</v>
      </c>
      <c r="X8580" s="11">
        <v>0</v>
      </c>
      <c r="Y8580" s="10">
        <v>96.25</v>
      </c>
      <c r="Z8580" s="30">
        <f t="shared" si="672"/>
        <v>5.4243382307358499E-2</v>
      </c>
    </row>
    <row r="8581" spans="1:26">
      <c r="A8581" s="27">
        <v>8580</v>
      </c>
      <c r="B8581" s="14" t="s">
        <v>26593</v>
      </c>
      <c r="C8581" s="15">
        <v>45523</v>
      </c>
      <c r="D8581" s="12">
        <f t="shared" si="669"/>
        <v>2024</v>
      </c>
      <c r="E8581" s="12">
        <f t="shared" si="670"/>
        <v>8</v>
      </c>
      <c r="F8581" s="15" t="str">
        <f t="shared" si="671"/>
        <v>2024-08</v>
      </c>
      <c r="G8581" s="15">
        <v>45523</v>
      </c>
      <c r="H8581" s="23">
        <f t="shared" si="673"/>
        <v>0</v>
      </c>
      <c r="I8581" s="14" t="s">
        <v>63</v>
      </c>
      <c r="J8581" s="14" t="s">
        <v>9510</v>
      </c>
      <c r="K8581" s="14" t="s">
        <v>684</v>
      </c>
      <c r="L8581" s="14" t="s">
        <v>83</v>
      </c>
      <c r="M8581" s="14" t="s">
        <v>31</v>
      </c>
      <c r="N8581" s="14" t="s">
        <v>153</v>
      </c>
      <c r="O8581" s="14" t="s">
        <v>154</v>
      </c>
      <c r="P8581" s="14" t="s">
        <v>26594</v>
      </c>
      <c r="Q8581" s="14" t="s">
        <v>146</v>
      </c>
      <c r="R8581" s="14" t="s">
        <v>26595</v>
      </c>
      <c r="S8581" s="14" t="s">
        <v>110</v>
      </c>
      <c r="T8581" s="14" t="s">
        <v>243</v>
      </c>
      <c r="U8581" s="14" t="s">
        <v>339</v>
      </c>
      <c r="V8581" s="16">
        <v>20166.37</v>
      </c>
      <c r="W8581" s="13">
        <v>14</v>
      </c>
      <c r="X8581" s="17">
        <v>0</v>
      </c>
      <c r="Y8581" s="16">
        <v>3044.79</v>
      </c>
      <c r="Z8581" s="31">
        <f t="shared" si="672"/>
        <v>0.15098354339427472</v>
      </c>
    </row>
    <row r="8582" spans="1:26">
      <c r="A8582" s="26">
        <v>8581</v>
      </c>
      <c r="B8582" s="7" t="s">
        <v>26596</v>
      </c>
      <c r="C8582" s="8">
        <v>44904</v>
      </c>
      <c r="D8582" s="12">
        <f t="shared" si="669"/>
        <v>2022</v>
      </c>
      <c r="E8582" s="12">
        <f t="shared" si="670"/>
        <v>12</v>
      </c>
      <c r="F8582" s="8" t="str">
        <f t="shared" si="671"/>
        <v>2022-12</v>
      </c>
      <c r="G8582" s="8">
        <v>44907</v>
      </c>
      <c r="H8582" s="23">
        <f t="shared" si="673"/>
        <v>3</v>
      </c>
      <c r="I8582" s="7" t="s">
        <v>52</v>
      </c>
      <c r="J8582" s="7" t="s">
        <v>792</v>
      </c>
      <c r="K8582" s="7" t="s">
        <v>793</v>
      </c>
      <c r="L8582" s="7" t="s">
        <v>83</v>
      </c>
      <c r="M8582" s="7" t="s">
        <v>31</v>
      </c>
      <c r="N8582" s="7" t="s">
        <v>125</v>
      </c>
      <c r="O8582" s="7" t="s">
        <v>126</v>
      </c>
      <c r="P8582" s="7" t="s">
        <v>25151</v>
      </c>
      <c r="Q8582" s="7" t="s">
        <v>58</v>
      </c>
      <c r="R8582" s="7" t="s">
        <v>26597</v>
      </c>
      <c r="S8582" s="7" t="s">
        <v>48</v>
      </c>
      <c r="T8582" s="7" t="s">
        <v>138</v>
      </c>
      <c r="U8582" s="7" t="s">
        <v>1091</v>
      </c>
      <c r="V8582" s="10">
        <v>2296.5100000000002</v>
      </c>
      <c r="W8582" s="6">
        <v>11</v>
      </c>
      <c r="X8582" s="11">
        <v>0.3</v>
      </c>
      <c r="Y8582" s="10">
        <v>831.12</v>
      </c>
      <c r="Z8582" s="30">
        <f t="shared" si="672"/>
        <v>0.36190567426225007</v>
      </c>
    </row>
    <row r="8583" spans="1:26">
      <c r="A8583" s="27">
        <v>8582</v>
      </c>
      <c r="B8583" s="14" t="s">
        <v>26598</v>
      </c>
      <c r="C8583" s="15">
        <v>44317</v>
      </c>
      <c r="D8583" s="12">
        <f t="shared" si="669"/>
        <v>2021</v>
      </c>
      <c r="E8583" s="12">
        <f t="shared" si="670"/>
        <v>5</v>
      </c>
      <c r="F8583" s="15" t="str">
        <f t="shared" si="671"/>
        <v>2021-05</v>
      </c>
      <c r="G8583" s="15">
        <v>44323</v>
      </c>
      <c r="H8583" s="23">
        <f t="shared" si="673"/>
        <v>6</v>
      </c>
      <c r="I8583" s="14" t="s">
        <v>52</v>
      </c>
      <c r="J8583" s="14" t="s">
        <v>2704</v>
      </c>
      <c r="K8583" s="14" t="s">
        <v>2705</v>
      </c>
      <c r="L8583" s="14" t="s">
        <v>30</v>
      </c>
      <c r="M8583" s="14" t="s">
        <v>31</v>
      </c>
      <c r="N8583" s="14" t="s">
        <v>116</v>
      </c>
      <c r="O8583" s="14" t="s">
        <v>117</v>
      </c>
      <c r="P8583" s="14" t="s">
        <v>12822</v>
      </c>
      <c r="Q8583" s="14" t="s">
        <v>58</v>
      </c>
      <c r="R8583" s="14" t="s">
        <v>26599</v>
      </c>
      <c r="S8583" s="14" t="s">
        <v>37</v>
      </c>
      <c r="T8583" s="14" t="s">
        <v>60</v>
      </c>
      <c r="U8583" s="14" t="s">
        <v>61</v>
      </c>
      <c r="V8583" s="16">
        <v>11237.68</v>
      </c>
      <c r="W8583" s="13">
        <v>10</v>
      </c>
      <c r="X8583" s="17">
        <v>0</v>
      </c>
      <c r="Y8583" s="16">
        <v>-1663.63</v>
      </c>
      <c r="Z8583" s="31">
        <f t="shared" si="672"/>
        <v>-0.1480403428465662</v>
      </c>
    </row>
    <row r="8584" spans="1:26">
      <c r="A8584" s="26">
        <v>8583</v>
      </c>
      <c r="B8584" s="7" t="s">
        <v>26600</v>
      </c>
      <c r="C8584" s="8">
        <v>44419</v>
      </c>
      <c r="D8584" s="12">
        <f t="shared" si="669"/>
        <v>2021</v>
      </c>
      <c r="E8584" s="12">
        <f t="shared" si="670"/>
        <v>8</v>
      </c>
      <c r="F8584" s="8" t="str">
        <f t="shared" si="671"/>
        <v>2021-08</v>
      </c>
      <c r="G8584" s="8">
        <v>44426</v>
      </c>
      <c r="H8584" s="23">
        <f t="shared" si="673"/>
        <v>7</v>
      </c>
      <c r="I8584" s="7" t="s">
        <v>27</v>
      </c>
      <c r="J8584" s="7" t="s">
        <v>736</v>
      </c>
      <c r="K8584" s="7" t="s">
        <v>737</v>
      </c>
      <c r="L8584" s="7" t="s">
        <v>66</v>
      </c>
      <c r="M8584" s="7" t="s">
        <v>31</v>
      </c>
      <c r="N8584" s="7" t="s">
        <v>143</v>
      </c>
      <c r="O8584" s="7" t="s">
        <v>144</v>
      </c>
      <c r="P8584" s="7" t="s">
        <v>26601</v>
      </c>
      <c r="Q8584" s="7" t="s">
        <v>146</v>
      </c>
      <c r="R8584" s="7" t="s">
        <v>26602</v>
      </c>
      <c r="S8584" s="7" t="s">
        <v>37</v>
      </c>
      <c r="T8584" s="7" t="s">
        <v>208</v>
      </c>
      <c r="U8584" s="7" t="s">
        <v>265</v>
      </c>
      <c r="V8584" s="10">
        <v>2106.85</v>
      </c>
      <c r="W8584" s="6">
        <v>3</v>
      </c>
      <c r="X8584" s="11">
        <v>0</v>
      </c>
      <c r="Y8584" s="10">
        <v>-280.27999999999997</v>
      </c>
      <c r="Z8584" s="30">
        <f t="shared" si="672"/>
        <v>-0.13303272658233856</v>
      </c>
    </row>
    <row r="8585" spans="1:26">
      <c r="A8585" s="27">
        <v>8584</v>
      </c>
      <c r="B8585" s="14" t="s">
        <v>26603</v>
      </c>
      <c r="C8585" s="15">
        <v>44684</v>
      </c>
      <c r="D8585" s="12">
        <f t="shared" si="669"/>
        <v>2022</v>
      </c>
      <c r="E8585" s="12">
        <f t="shared" si="670"/>
        <v>5</v>
      </c>
      <c r="F8585" s="15" t="str">
        <f t="shared" si="671"/>
        <v>2022-05</v>
      </c>
      <c r="G8585" s="15">
        <v>44691</v>
      </c>
      <c r="H8585" s="23">
        <f t="shared" si="673"/>
        <v>7</v>
      </c>
      <c r="I8585" s="14" t="s">
        <v>27</v>
      </c>
      <c r="J8585" s="14" t="s">
        <v>548</v>
      </c>
      <c r="K8585" s="14" t="s">
        <v>549</v>
      </c>
      <c r="L8585" s="14" t="s">
        <v>83</v>
      </c>
      <c r="M8585" s="14" t="s">
        <v>31</v>
      </c>
      <c r="N8585" s="14" t="s">
        <v>204</v>
      </c>
      <c r="O8585" s="14" t="s">
        <v>205</v>
      </c>
      <c r="P8585" s="14" t="s">
        <v>26604</v>
      </c>
      <c r="Q8585" s="14" t="s">
        <v>146</v>
      </c>
      <c r="R8585" s="14" t="s">
        <v>26605</v>
      </c>
      <c r="S8585" s="14" t="s">
        <v>48</v>
      </c>
      <c r="T8585" s="14" t="s">
        <v>298</v>
      </c>
      <c r="U8585" s="14" t="s">
        <v>299</v>
      </c>
      <c r="V8585" s="16">
        <v>204.19</v>
      </c>
      <c r="W8585" s="13">
        <v>2</v>
      </c>
      <c r="X8585" s="17">
        <v>0</v>
      </c>
      <c r="Y8585" s="16">
        <v>44.45</v>
      </c>
      <c r="Z8585" s="31">
        <f t="shared" si="672"/>
        <v>0.21768940692492289</v>
      </c>
    </row>
    <row r="8586" spans="1:26">
      <c r="A8586" s="26">
        <v>8585</v>
      </c>
      <c r="B8586" s="7" t="s">
        <v>26606</v>
      </c>
      <c r="C8586" s="8">
        <v>45306</v>
      </c>
      <c r="D8586" s="12">
        <f t="shared" si="669"/>
        <v>2024</v>
      </c>
      <c r="E8586" s="12">
        <f t="shared" si="670"/>
        <v>1</v>
      </c>
      <c r="F8586" s="8" t="str">
        <f t="shared" si="671"/>
        <v>2024-01</v>
      </c>
      <c r="G8586" s="8">
        <v>45311</v>
      </c>
      <c r="H8586" s="23">
        <f t="shared" si="673"/>
        <v>5</v>
      </c>
      <c r="I8586" s="7" t="s">
        <v>27</v>
      </c>
      <c r="J8586" s="7" t="s">
        <v>2922</v>
      </c>
      <c r="K8586" s="7" t="s">
        <v>1423</v>
      </c>
      <c r="L8586" s="7" t="s">
        <v>66</v>
      </c>
      <c r="M8586" s="7" t="s">
        <v>31</v>
      </c>
      <c r="N8586" s="7" t="s">
        <v>181</v>
      </c>
      <c r="O8586" s="7" t="s">
        <v>107</v>
      </c>
      <c r="P8586" s="7" t="s">
        <v>26607</v>
      </c>
      <c r="Q8586" s="7" t="s">
        <v>35</v>
      </c>
      <c r="R8586" s="7" t="s">
        <v>26608</v>
      </c>
      <c r="S8586" s="7" t="s">
        <v>48</v>
      </c>
      <c r="T8586" s="7" t="s">
        <v>49</v>
      </c>
      <c r="U8586" s="7" t="s">
        <v>50</v>
      </c>
      <c r="V8586" s="10">
        <v>1216.45</v>
      </c>
      <c r="W8586" s="6">
        <v>6</v>
      </c>
      <c r="X8586" s="11">
        <v>0</v>
      </c>
      <c r="Y8586" s="10">
        <v>185.18</v>
      </c>
      <c r="Z8586" s="30">
        <f t="shared" si="672"/>
        <v>0.1522298491512187</v>
      </c>
    </row>
    <row r="8587" spans="1:26">
      <c r="A8587" s="27">
        <v>8586</v>
      </c>
      <c r="B8587" s="14" t="s">
        <v>26609</v>
      </c>
      <c r="C8587" s="15">
        <v>45347</v>
      </c>
      <c r="D8587" s="12">
        <f t="shared" si="669"/>
        <v>2024</v>
      </c>
      <c r="E8587" s="12">
        <f t="shared" si="670"/>
        <v>2</v>
      </c>
      <c r="F8587" s="15" t="str">
        <f t="shared" si="671"/>
        <v>2024-02</v>
      </c>
      <c r="G8587" s="15">
        <v>45350</v>
      </c>
      <c r="H8587" s="23">
        <f t="shared" si="673"/>
        <v>3</v>
      </c>
      <c r="I8587" s="14" t="s">
        <v>52</v>
      </c>
      <c r="J8587" s="14" t="s">
        <v>573</v>
      </c>
      <c r="K8587" s="14" t="s">
        <v>574</v>
      </c>
      <c r="L8587" s="14" t="s">
        <v>83</v>
      </c>
      <c r="M8587" s="14" t="s">
        <v>31</v>
      </c>
      <c r="N8587" s="14" t="s">
        <v>91</v>
      </c>
      <c r="O8587" s="14" t="s">
        <v>92</v>
      </c>
      <c r="P8587" s="14" t="s">
        <v>26610</v>
      </c>
      <c r="Q8587" s="14" t="s">
        <v>46</v>
      </c>
      <c r="R8587" s="14" t="s">
        <v>26611</v>
      </c>
      <c r="S8587" s="14" t="s">
        <v>110</v>
      </c>
      <c r="T8587" s="14" t="s">
        <v>243</v>
      </c>
      <c r="U8587" s="14" t="s">
        <v>481</v>
      </c>
      <c r="V8587" s="16">
        <v>10893.95</v>
      </c>
      <c r="W8587" s="13">
        <v>10</v>
      </c>
      <c r="X8587" s="17">
        <v>0.3</v>
      </c>
      <c r="Y8587" s="16">
        <v>-163.07</v>
      </c>
      <c r="Z8587" s="31">
        <f t="shared" si="672"/>
        <v>-1.4968858862028922E-2</v>
      </c>
    </row>
    <row r="8588" spans="1:26">
      <c r="A8588" s="26">
        <v>8587</v>
      </c>
      <c r="B8588" s="7" t="s">
        <v>26612</v>
      </c>
      <c r="C8588" s="8">
        <v>44795</v>
      </c>
      <c r="D8588" s="12">
        <f t="shared" si="669"/>
        <v>2022</v>
      </c>
      <c r="E8588" s="12">
        <f t="shared" si="670"/>
        <v>8</v>
      </c>
      <c r="F8588" s="8" t="str">
        <f t="shared" si="671"/>
        <v>2022-08</v>
      </c>
      <c r="G8588" s="8">
        <v>44795</v>
      </c>
      <c r="H8588" s="23">
        <f t="shared" si="673"/>
        <v>0</v>
      </c>
      <c r="I8588" s="7" t="s">
        <v>63</v>
      </c>
      <c r="J8588" s="7" t="s">
        <v>925</v>
      </c>
      <c r="K8588" s="7" t="s">
        <v>926</v>
      </c>
      <c r="L8588" s="7" t="s">
        <v>83</v>
      </c>
      <c r="M8588" s="7" t="s">
        <v>31</v>
      </c>
      <c r="N8588" s="7" t="s">
        <v>283</v>
      </c>
      <c r="O8588" s="7" t="s">
        <v>284</v>
      </c>
      <c r="P8588" s="7" t="s">
        <v>26613</v>
      </c>
      <c r="Q8588" s="7" t="s">
        <v>146</v>
      </c>
      <c r="R8588" s="7" t="s">
        <v>26614</v>
      </c>
      <c r="S8588" s="7" t="s">
        <v>110</v>
      </c>
      <c r="T8588" s="7" t="s">
        <v>223</v>
      </c>
      <c r="U8588" s="7" t="s">
        <v>495</v>
      </c>
      <c r="V8588" s="10">
        <v>3009.86</v>
      </c>
      <c r="W8588" s="6">
        <v>10</v>
      </c>
      <c r="X8588" s="11">
        <v>0.2</v>
      </c>
      <c r="Y8588" s="10">
        <v>309.75</v>
      </c>
      <c r="Z8588" s="30">
        <f t="shared" si="672"/>
        <v>0.10291176333782966</v>
      </c>
    </row>
    <row r="8589" spans="1:26">
      <c r="A8589" s="27">
        <v>8588</v>
      </c>
      <c r="B8589" s="14" t="s">
        <v>26615</v>
      </c>
      <c r="C8589" s="15">
        <v>44438</v>
      </c>
      <c r="D8589" s="12">
        <f t="shared" si="669"/>
        <v>2021</v>
      </c>
      <c r="E8589" s="12">
        <f t="shared" si="670"/>
        <v>8</v>
      </c>
      <c r="F8589" s="15" t="str">
        <f t="shared" si="671"/>
        <v>2021-08</v>
      </c>
      <c r="G8589" s="15">
        <v>44446</v>
      </c>
      <c r="H8589" s="23">
        <f t="shared" si="673"/>
        <v>8</v>
      </c>
      <c r="I8589" s="14" t="s">
        <v>27</v>
      </c>
      <c r="J8589" s="14" t="s">
        <v>1054</v>
      </c>
      <c r="K8589" s="14" t="s">
        <v>1055</v>
      </c>
      <c r="L8589" s="14" t="s">
        <v>83</v>
      </c>
      <c r="M8589" s="14" t="s">
        <v>31</v>
      </c>
      <c r="N8589" s="14" t="s">
        <v>43</v>
      </c>
      <c r="O8589" s="14" t="s">
        <v>44</v>
      </c>
      <c r="P8589" s="14" t="s">
        <v>26616</v>
      </c>
      <c r="Q8589" s="14" t="s">
        <v>46</v>
      </c>
      <c r="R8589" s="14" t="s">
        <v>26617</v>
      </c>
      <c r="S8589" s="14" t="s">
        <v>37</v>
      </c>
      <c r="T8589" s="14" t="s">
        <v>60</v>
      </c>
      <c r="U8589" s="14" t="s">
        <v>317</v>
      </c>
      <c r="V8589" s="16">
        <v>2334.7199999999998</v>
      </c>
      <c r="W8589" s="13">
        <v>2</v>
      </c>
      <c r="X8589" s="17">
        <v>0</v>
      </c>
      <c r="Y8589" s="16">
        <v>434.37</v>
      </c>
      <c r="Z8589" s="31">
        <f t="shared" si="672"/>
        <v>0.18604800575657895</v>
      </c>
    </row>
    <row r="8590" spans="1:26">
      <c r="A8590" s="26">
        <v>8589</v>
      </c>
      <c r="B8590" s="7" t="s">
        <v>26618</v>
      </c>
      <c r="C8590" s="8">
        <v>44495</v>
      </c>
      <c r="D8590" s="12">
        <f t="shared" si="669"/>
        <v>2021</v>
      </c>
      <c r="E8590" s="12">
        <f t="shared" si="670"/>
        <v>10</v>
      </c>
      <c r="F8590" s="8" t="str">
        <f t="shared" si="671"/>
        <v>2021-10</v>
      </c>
      <c r="G8590" s="8">
        <v>44502</v>
      </c>
      <c r="H8590" s="23">
        <f t="shared" si="673"/>
        <v>7</v>
      </c>
      <c r="I8590" s="7" t="s">
        <v>27</v>
      </c>
      <c r="J8590" s="7" t="s">
        <v>306</v>
      </c>
      <c r="K8590" s="7" t="s">
        <v>307</v>
      </c>
      <c r="L8590" s="7" t="s">
        <v>66</v>
      </c>
      <c r="M8590" s="7" t="s">
        <v>31</v>
      </c>
      <c r="N8590" s="7" t="s">
        <v>74</v>
      </c>
      <c r="O8590" s="7" t="s">
        <v>75</v>
      </c>
      <c r="P8590" s="7" t="s">
        <v>26619</v>
      </c>
      <c r="Q8590" s="7" t="s">
        <v>46</v>
      </c>
      <c r="R8590" s="7" t="s">
        <v>26620</v>
      </c>
      <c r="S8590" s="7" t="s">
        <v>110</v>
      </c>
      <c r="T8590" s="7" t="s">
        <v>111</v>
      </c>
      <c r="U8590" s="7" t="s">
        <v>216</v>
      </c>
      <c r="V8590" s="10">
        <v>871.82</v>
      </c>
      <c r="W8590" s="6">
        <v>1</v>
      </c>
      <c r="X8590" s="11">
        <v>0</v>
      </c>
      <c r="Y8590" s="10">
        <v>210.17</v>
      </c>
      <c r="Z8590" s="30">
        <f t="shared" si="672"/>
        <v>0.24107040444128372</v>
      </c>
    </row>
    <row r="8591" spans="1:26">
      <c r="A8591" s="27">
        <v>8590</v>
      </c>
      <c r="B8591" s="14" t="s">
        <v>26621</v>
      </c>
      <c r="C8591" s="15">
        <v>44997</v>
      </c>
      <c r="D8591" s="12">
        <f t="shared" si="669"/>
        <v>2023</v>
      </c>
      <c r="E8591" s="12">
        <f t="shared" si="670"/>
        <v>3</v>
      </c>
      <c r="F8591" s="15" t="str">
        <f t="shared" si="671"/>
        <v>2023-03</v>
      </c>
      <c r="G8591" s="15">
        <v>44997</v>
      </c>
      <c r="H8591" s="23">
        <f t="shared" si="673"/>
        <v>0</v>
      </c>
      <c r="I8591" s="14" t="s">
        <v>63</v>
      </c>
      <c r="J8591" s="14" t="s">
        <v>218</v>
      </c>
      <c r="K8591" s="14" t="s">
        <v>219</v>
      </c>
      <c r="L8591" s="14" t="s">
        <v>83</v>
      </c>
      <c r="M8591" s="14" t="s">
        <v>31</v>
      </c>
      <c r="N8591" s="14" t="s">
        <v>220</v>
      </c>
      <c r="O8591" s="14" t="s">
        <v>220</v>
      </c>
      <c r="P8591" s="14" t="s">
        <v>26622</v>
      </c>
      <c r="Q8591" s="14" t="s">
        <v>58</v>
      </c>
      <c r="R8591" s="14" t="s">
        <v>26623</v>
      </c>
      <c r="S8591" s="14" t="s">
        <v>110</v>
      </c>
      <c r="T8591" s="14" t="s">
        <v>223</v>
      </c>
      <c r="U8591" s="14" t="s">
        <v>449</v>
      </c>
      <c r="V8591" s="16">
        <v>331.47</v>
      </c>
      <c r="W8591" s="13">
        <v>1</v>
      </c>
      <c r="X8591" s="17">
        <v>0.5</v>
      </c>
      <c r="Y8591" s="16">
        <v>-25.35</v>
      </c>
      <c r="Z8591" s="31">
        <f t="shared" si="672"/>
        <v>-7.6477509276857633E-2</v>
      </c>
    </row>
    <row r="8592" spans="1:26">
      <c r="A8592" s="26">
        <v>8591</v>
      </c>
      <c r="B8592" s="7" t="s">
        <v>26624</v>
      </c>
      <c r="C8592" s="8">
        <v>45092</v>
      </c>
      <c r="D8592" s="12">
        <f t="shared" si="669"/>
        <v>2023</v>
      </c>
      <c r="E8592" s="12">
        <f t="shared" si="670"/>
        <v>6</v>
      </c>
      <c r="F8592" s="8" t="str">
        <f t="shared" si="671"/>
        <v>2023-06</v>
      </c>
      <c r="G8592" s="8">
        <v>45100</v>
      </c>
      <c r="H8592" s="23">
        <f t="shared" si="673"/>
        <v>8</v>
      </c>
      <c r="I8592" s="7" t="s">
        <v>27</v>
      </c>
      <c r="J8592" s="7" t="s">
        <v>1894</v>
      </c>
      <c r="K8592" s="7" t="s">
        <v>1423</v>
      </c>
      <c r="L8592" s="7" t="s">
        <v>66</v>
      </c>
      <c r="M8592" s="7" t="s">
        <v>31</v>
      </c>
      <c r="N8592" s="7" t="s">
        <v>313</v>
      </c>
      <c r="O8592" s="7" t="s">
        <v>314</v>
      </c>
      <c r="P8592" s="7" t="s">
        <v>26625</v>
      </c>
      <c r="Q8592" s="7" t="s">
        <v>146</v>
      </c>
      <c r="R8592" s="7" t="s">
        <v>26626</v>
      </c>
      <c r="S8592" s="7" t="s">
        <v>48</v>
      </c>
      <c r="T8592" s="7" t="s">
        <v>138</v>
      </c>
      <c r="U8592" s="7" t="s">
        <v>139</v>
      </c>
      <c r="V8592" s="10">
        <v>242.38</v>
      </c>
      <c r="W8592" s="6">
        <v>10</v>
      </c>
      <c r="X8592" s="11">
        <v>0.1</v>
      </c>
      <c r="Y8592" s="10">
        <v>-7.88</v>
      </c>
      <c r="Z8592" s="30">
        <f t="shared" si="672"/>
        <v>-3.2510933245317272E-2</v>
      </c>
    </row>
    <row r="8593" spans="1:26">
      <c r="A8593" s="27">
        <v>8592</v>
      </c>
      <c r="B8593" s="14" t="s">
        <v>26627</v>
      </c>
      <c r="C8593" s="15">
        <v>45321</v>
      </c>
      <c r="D8593" s="12">
        <f t="shared" si="669"/>
        <v>2024</v>
      </c>
      <c r="E8593" s="12">
        <f t="shared" si="670"/>
        <v>1</v>
      </c>
      <c r="F8593" s="15" t="str">
        <f t="shared" si="671"/>
        <v>2024-01</v>
      </c>
      <c r="G8593" s="15">
        <v>45328</v>
      </c>
      <c r="H8593" s="23">
        <f t="shared" si="673"/>
        <v>7</v>
      </c>
      <c r="I8593" s="14" t="s">
        <v>27</v>
      </c>
      <c r="J8593" s="14" t="s">
        <v>3691</v>
      </c>
      <c r="K8593" s="14" t="s">
        <v>1935</v>
      </c>
      <c r="L8593" s="14" t="s">
        <v>30</v>
      </c>
      <c r="M8593" s="14" t="s">
        <v>31</v>
      </c>
      <c r="N8593" s="14" t="s">
        <v>166</v>
      </c>
      <c r="O8593" s="14" t="s">
        <v>167</v>
      </c>
      <c r="P8593" s="14" t="s">
        <v>26628</v>
      </c>
      <c r="Q8593" s="14" t="s">
        <v>35</v>
      </c>
      <c r="R8593" s="14" t="s">
        <v>26629</v>
      </c>
      <c r="S8593" s="14" t="s">
        <v>48</v>
      </c>
      <c r="T8593" s="14" t="s">
        <v>138</v>
      </c>
      <c r="U8593" s="14" t="s">
        <v>781</v>
      </c>
      <c r="V8593" s="16">
        <v>542.25</v>
      </c>
      <c r="W8593" s="13">
        <v>4</v>
      </c>
      <c r="X8593" s="17">
        <v>0.2</v>
      </c>
      <c r="Y8593" s="16">
        <v>101.17</v>
      </c>
      <c r="Z8593" s="31">
        <f t="shared" si="672"/>
        <v>0.1865744582757031</v>
      </c>
    </row>
    <row r="8594" spans="1:26">
      <c r="A8594" s="26">
        <v>8593</v>
      </c>
      <c r="B8594" s="7" t="s">
        <v>26630</v>
      </c>
      <c r="C8594" s="8">
        <v>45085</v>
      </c>
      <c r="D8594" s="12">
        <f t="shared" si="669"/>
        <v>2023</v>
      </c>
      <c r="E8594" s="12">
        <f t="shared" si="670"/>
        <v>6</v>
      </c>
      <c r="F8594" s="8" t="str">
        <f t="shared" si="671"/>
        <v>2023-06</v>
      </c>
      <c r="G8594" s="8">
        <v>45085</v>
      </c>
      <c r="H8594" s="23">
        <f t="shared" si="673"/>
        <v>0</v>
      </c>
      <c r="I8594" s="7" t="s">
        <v>63</v>
      </c>
      <c r="J8594" s="7" t="s">
        <v>1133</v>
      </c>
      <c r="K8594" s="7" t="s">
        <v>1134</v>
      </c>
      <c r="L8594" s="7" t="s">
        <v>30</v>
      </c>
      <c r="M8594" s="7" t="s">
        <v>31</v>
      </c>
      <c r="N8594" s="7" t="s">
        <v>134</v>
      </c>
      <c r="O8594" s="7" t="s">
        <v>135</v>
      </c>
      <c r="P8594" s="7" t="s">
        <v>26631</v>
      </c>
      <c r="Q8594" s="7" t="s">
        <v>58</v>
      </c>
      <c r="R8594" s="7" t="s">
        <v>26632</v>
      </c>
      <c r="S8594" s="7" t="s">
        <v>37</v>
      </c>
      <c r="T8594" s="7" t="s">
        <v>38</v>
      </c>
      <c r="U8594" s="7" t="s">
        <v>39</v>
      </c>
      <c r="V8594" s="10">
        <v>14269.07</v>
      </c>
      <c r="W8594" s="6">
        <v>12</v>
      </c>
      <c r="X8594" s="11">
        <v>0</v>
      </c>
      <c r="Y8594" s="10">
        <v>3257.56</v>
      </c>
      <c r="Z8594" s="30">
        <f t="shared" si="672"/>
        <v>0.22829518672204985</v>
      </c>
    </row>
    <row r="8595" spans="1:26">
      <c r="A8595" s="27">
        <v>8594</v>
      </c>
      <c r="B8595" s="14" t="s">
        <v>26633</v>
      </c>
      <c r="C8595" s="15">
        <v>44768</v>
      </c>
      <c r="D8595" s="12">
        <f t="shared" si="669"/>
        <v>2022</v>
      </c>
      <c r="E8595" s="12">
        <f t="shared" si="670"/>
        <v>7</v>
      </c>
      <c r="F8595" s="15" t="str">
        <f t="shared" si="671"/>
        <v>2022-07</v>
      </c>
      <c r="G8595" s="15">
        <v>44771</v>
      </c>
      <c r="H8595" s="23">
        <f t="shared" si="673"/>
        <v>3</v>
      </c>
      <c r="I8595" s="14" t="s">
        <v>122</v>
      </c>
      <c r="J8595" s="14" t="s">
        <v>520</v>
      </c>
      <c r="K8595" s="14" t="s">
        <v>198</v>
      </c>
      <c r="L8595" s="14" t="s">
        <v>30</v>
      </c>
      <c r="M8595" s="14" t="s">
        <v>31</v>
      </c>
      <c r="N8595" s="14" t="s">
        <v>220</v>
      </c>
      <c r="O8595" s="14" t="s">
        <v>220</v>
      </c>
      <c r="P8595" s="14" t="s">
        <v>26634</v>
      </c>
      <c r="Q8595" s="14" t="s">
        <v>58</v>
      </c>
      <c r="R8595" s="14" t="s">
        <v>26635</v>
      </c>
      <c r="S8595" s="14" t="s">
        <v>48</v>
      </c>
      <c r="T8595" s="14" t="s">
        <v>129</v>
      </c>
      <c r="U8595" s="14" t="s">
        <v>130</v>
      </c>
      <c r="V8595" s="16">
        <v>950.32</v>
      </c>
      <c r="W8595" s="13">
        <v>10</v>
      </c>
      <c r="X8595" s="17">
        <v>0.2</v>
      </c>
      <c r="Y8595" s="16">
        <v>401.71</v>
      </c>
      <c r="Z8595" s="31">
        <f t="shared" si="672"/>
        <v>0.42271024497011528</v>
      </c>
    </row>
    <row r="8596" spans="1:26">
      <c r="A8596" s="26">
        <v>8595</v>
      </c>
      <c r="B8596" s="7" t="s">
        <v>26636</v>
      </c>
      <c r="C8596" s="8">
        <v>44381</v>
      </c>
      <c r="D8596" s="12">
        <f t="shared" si="669"/>
        <v>2021</v>
      </c>
      <c r="E8596" s="12">
        <f t="shared" si="670"/>
        <v>7</v>
      </c>
      <c r="F8596" s="8" t="str">
        <f t="shared" si="671"/>
        <v>2021-07</v>
      </c>
      <c r="G8596" s="8">
        <v>44384</v>
      </c>
      <c r="H8596" s="23">
        <f t="shared" si="673"/>
        <v>3</v>
      </c>
      <c r="I8596" s="7" t="s">
        <v>52</v>
      </c>
      <c r="J8596" s="7" t="s">
        <v>4066</v>
      </c>
      <c r="K8596" s="7" t="s">
        <v>842</v>
      </c>
      <c r="L8596" s="7" t="s">
        <v>66</v>
      </c>
      <c r="M8596" s="7" t="s">
        <v>31</v>
      </c>
      <c r="N8596" s="7" t="s">
        <v>143</v>
      </c>
      <c r="O8596" s="7" t="s">
        <v>144</v>
      </c>
      <c r="P8596" s="7" t="s">
        <v>19200</v>
      </c>
      <c r="Q8596" s="7" t="s">
        <v>146</v>
      </c>
      <c r="R8596" s="7" t="s">
        <v>26637</v>
      </c>
      <c r="S8596" s="7" t="s">
        <v>37</v>
      </c>
      <c r="T8596" s="7" t="s">
        <v>170</v>
      </c>
      <c r="U8596" s="7" t="s">
        <v>189</v>
      </c>
      <c r="V8596" s="10">
        <v>7858.12</v>
      </c>
      <c r="W8596" s="6">
        <v>9</v>
      </c>
      <c r="X8596" s="11">
        <v>0.2</v>
      </c>
      <c r="Y8596" s="10">
        <v>2574.9699999999998</v>
      </c>
      <c r="Z8596" s="30">
        <f t="shared" si="672"/>
        <v>0.32768270273296918</v>
      </c>
    </row>
    <row r="8597" spans="1:26">
      <c r="A8597" s="27">
        <v>8596</v>
      </c>
      <c r="B8597" s="14" t="s">
        <v>26638</v>
      </c>
      <c r="C8597" s="15">
        <v>45243</v>
      </c>
      <c r="D8597" s="12">
        <f t="shared" si="669"/>
        <v>2023</v>
      </c>
      <c r="E8597" s="12">
        <f t="shared" si="670"/>
        <v>11</v>
      </c>
      <c r="F8597" s="15" t="str">
        <f t="shared" si="671"/>
        <v>2023-11</v>
      </c>
      <c r="G8597" s="15">
        <v>45245</v>
      </c>
      <c r="H8597" s="23">
        <f t="shared" si="673"/>
        <v>2</v>
      </c>
      <c r="I8597" s="14" t="s">
        <v>122</v>
      </c>
      <c r="J8597" s="14" t="s">
        <v>2806</v>
      </c>
      <c r="K8597" s="14" t="s">
        <v>325</v>
      </c>
      <c r="L8597" s="14" t="s">
        <v>83</v>
      </c>
      <c r="M8597" s="14" t="s">
        <v>31</v>
      </c>
      <c r="N8597" s="14" t="s">
        <v>91</v>
      </c>
      <c r="O8597" s="14" t="s">
        <v>92</v>
      </c>
      <c r="P8597" s="14" t="s">
        <v>26639</v>
      </c>
      <c r="Q8597" s="14" t="s">
        <v>46</v>
      </c>
      <c r="R8597" s="14" t="s">
        <v>4707</v>
      </c>
      <c r="S8597" s="14" t="s">
        <v>110</v>
      </c>
      <c r="T8597" s="14" t="s">
        <v>148</v>
      </c>
      <c r="U8597" s="14" t="s">
        <v>232</v>
      </c>
      <c r="V8597" s="16">
        <v>6644.11</v>
      </c>
      <c r="W8597" s="13">
        <v>13</v>
      </c>
      <c r="X8597" s="17">
        <v>0.4</v>
      </c>
      <c r="Y8597" s="16">
        <v>771.8</v>
      </c>
      <c r="Z8597" s="31">
        <f t="shared" si="672"/>
        <v>0.11616303763784766</v>
      </c>
    </row>
    <row r="8598" spans="1:26">
      <c r="A8598" s="26">
        <v>8597</v>
      </c>
      <c r="B8598" s="7" t="s">
        <v>26640</v>
      </c>
      <c r="C8598" s="8">
        <v>44916</v>
      </c>
      <c r="D8598" s="12">
        <f t="shared" si="669"/>
        <v>2022</v>
      </c>
      <c r="E8598" s="12">
        <f t="shared" si="670"/>
        <v>12</v>
      </c>
      <c r="F8598" s="8" t="str">
        <f t="shared" si="671"/>
        <v>2022-12</v>
      </c>
      <c r="G8598" s="8">
        <v>44916</v>
      </c>
      <c r="H8598" s="23">
        <f t="shared" si="673"/>
        <v>0</v>
      </c>
      <c r="I8598" s="7" t="s">
        <v>63</v>
      </c>
      <c r="J8598" s="7" t="s">
        <v>7496</v>
      </c>
      <c r="K8598" s="7" t="s">
        <v>1293</v>
      </c>
      <c r="L8598" s="7" t="s">
        <v>83</v>
      </c>
      <c r="M8598" s="7" t="s">
        <v>31</v>
      </c>
      <c r="N8598" s="7" t="s">
        <v>283</v>
      </c>
      <c r="O8598" s="7" t="s">
        <v>284</v>
      </c>
      <c r="P8598" s="7" t="s">
        <v>26641</v>
      </c>
      <c r="Q8598" s="7" t="s">
        <v>146</v>
      </c>
      <c r="R8598" s="7" t="s">
        <v>26642</v>
      </c>
      <c r="S8598" s="7" t="s">
        <v>110</v>
      </c>
      <c r="T8598" s="7" t="s">
        <v>111</v>
      </c>
      <c r="U8598" s="7" t="s">
        <v>112</v>
      </c>
      <c r="V8598" s="10">
        <v>5541.9</v>
      </c>
      <c r="W8598" s="6">
        <v>10</v>
      </c>
      <c r="X8598" s="11">
        <v>0.2</v>
      </c>
      <c r="Y8598" s="10">
        <v>840.39</v>
      </c>
      <c r="Z8598" s="30">
        <f t="shared" si="672"/>
        <v>0.15164293834244574</v>
      </c>
    </row>
    <row r="8599" spans="1:26">
      <c r="A8599" s="27">
        <v>8598</v>
      </c>
      <c r="B8599" s="14" t="s">
        <v>26643</v>
      </c>
      <c r="C8599" s="15">
        <v>45342</v>
      </c>
      <c r="D8599" s="12">
        <f t="shared" si="669"/>
        <v>2024</v>
      </c>
      <c r="E8599" s="12">
        <f t="shared" si="670"/>
        <v>2</v>
      </c>
      <c r="F8599" s="15" t="str">
        <f t="shared" si="671"/>
        <v>2024-02</v>
      </c>
      <c r="G8599" s="15">
        <v>45345</v>
      </c>
      <c r="H8599" s="23">
        <f t="shared" si="673"/>
        <v>3</v>
      </c>
      <c r="I8599" s="14" t="s">
        <v>122</v>
      </c>
      <c r="J8599" s="14" t="s">
        <v>5203</v>
      </c>
      <c r="K8599" s="14" t="s">
        <v>1815</v>
      </c>
      <c r="L8599" s="14" t="s">
        <v>30</v>
      </c>
      <c r="M8599" s="14" t="s">
        <v>31</v>
      </c>
      <c r="N8599" s="14" t="s">
        <v>220</v>
      </c>
      <c r="O8599" s="14" t="s">
        <v>220</v>
      </c>
      <c r="P8599" s="14" t="s">
        <v>26644</v>
      </c>
      <c r="Q8599" s="14" t="s">
        <v>58</v>
      </c>
      <c r="R8599" s="14" t="s">
        <v>26645</v>
      </c>
      <c r="S8599" s="14" t="s">
        <v>48</v>
      </c>
      <c r="T8599" s="14" t="s">
        <v>69</v>
      </c>
      <c r="U8599" s="14" t="s">
        <v>475</v>
      </c>
      <c r="V8599" s="16">
        <v>9.61</v>
      </c>
      <c r="W8599" s="13">
        <v>3</v>
      </c>
      <c r="X8599" s="17">
        <v>0.5</v>
      </c>
      <c r="Y8599" s="16">
        <v>4.0999999999999996</v>
      </c>
      <c r="Z8599" s="31">
        <f t="shared" si="672"/>
        <v>0.42663891779396462</v>
      </c>
    </row>
    <row r="8600" spans="1:26">
      <c r="A8600" s="26">
        <v>8599</v>
      </c>
      <c r="B8600" s="7" t="s">
        <v>26646</v>
      </c>
      <c r="C8600" s="8">
        <v>44760</v>
      </c>
      <c r="D8600" s="12">
        <f t="shared" si="669"/>
        <v>2022</v>
      </c>
      <c r="E8600" s="12">
        <f t="shared" si="670"/>
        <v>7</v>
      </c>
      <c r="F8600" s="8" t="str">
        <f t="shared" si="671"/>
        <v>2022-07</v>
      </c>
      <c r="G8600" s="8">
        <v>44760</v>
      </c>
      <c r="H8600" s="23">
        <f t="shared" si="673"/>
        <v>0</v>
      </c>
      <c r="I8600" s="7" t="s">
        <v>63</v>
      </c>
      <c r="J8600" s="7" t="s">
        <v>603</v>
      </c>
      <c r="K8600" s="7" t="s">
        <v>604</v>
      </c>
      <c r="L8600" s="7" t="s">
        <v>30</v>
      </c>
      <c r="M8600" s="7" t="s">
        <v>31</v>
      </c>
      <c r="N8600" s="7" t="s">
        <v>32</v>
      </c>
      <c r="O8600" s="7" t="s">
        <v>33</v>
      </c>
      <c r="P8600" s="7" t="s">
        <v>23251</v>
      </c>
      <c r="Q8600" s="7" t="s">
        <v>35</v>
      </c>
      <c r="R8600" s="7" t="s">
        <v>26647</v>
      </c>
      <c r="S8600" s="7" t="s">
        <v>37</v>
      </c>
      <c r="T8600" s="7" t="s">
        <v>38</v>
      </c>
      <c r="U8600" s="7" t="s">
        <v>39</v>
      </c>
      <c r="V8600" s="10">
        <v>7738.97</v>
      </c>
      <c r="W8600" s="6">
        <v>9</v>
      </c>
      <c r="X8600" s="11">
        <v>0.1</v>
      </c>
      <c r="Y8600" s="10">
        <v>696.28</v>
      </c>
      <c r="Z8600" s="30">
        <f t="shared" si="672"/>
        <v>8.9970629166413615E-2</v>
      </c>
    </row>
    <row r="8601" spans="1:26">
      <c r="A8601" s="27">
        <v>8600</v>
      </c>
      <c r="B8601" s="14" t="s">
        <v>26648</v>
      </c>
      <c r="C8601" s="15">
        <v>44945</v>
      </c>
      <c r="D8601" s="12">
        <f t="shared" si="669"/>
        <v>2023</v>
      </c>
      <c r="E8601" s="12">
        <f t="shared" si="670"/>
        <v>1</v>
      </c>
      <c r="F8601" s="15" t="str">
        <f t="shared" si="671"/>
        <v>2023-01</v>
      </c>
      <c r="G8601" s="15">
        <v>44945</v>
      </c>
      <c r="H8601" s="23">
        <f t="shared" si="673"/>
        <v>0</v>
      </c>
      <c r="I8601" s="14" t="s">
        <v>63</v>
      </c>
      <c r="J8601" s="14" t="s">
        <v>1036</v>
      </c>
      <c r="K8601" s="14" t="s">
        <v>1037</v>
      </c>
      <c r="L8601" s="14" t="s">
        <v>83</v>
      </c>
      <c r="M8601" s="14" t="s">
        <v>31</v>
      </c>
      <c r="N8601" s="14" t="s">
        <v>153</v>
      </c>
      <c r="O8601" s="14" t="s">
        <v>154</v>
      </c>
      <c r="P8601" s="14" t="s">
        <v>26649</v>
      </c>
      <c r="Q8601" s="14" t="s">
        <v>146</v>
      </c>
      <c r="R8601" s="14" t="s">
        <v>26650</v>
      </c>
      <c r="S8601" s="14" t="s">
        <v>48</v>
      </c>
      <c r="T8601" s="14" t="s">
        <v>78</v>
      </c>
      <c r="U8601" s="14" t="s">
        <v>79</v>
      </c>
      <c r="V8601" s="16">
        <v>466.9</v>
      </c>
      <c r="W8601" s="13">
        <v>11</v>
      </c>
      <c r="X8601" s="17">
        <v>0.4</v>
      </c>
      <c r="Y8601" s="16">
        <v>25.94</v>
      </c>
      <c r="Z8601" s="31">
        <f t="shared" si="672"/>
        <v>5.5557935318055265E-2</v>
      </c>
    </row>
    <row r="8602" spans="1:26">
      <c r="A8602" s="26">
        <v>8601</v>
      </c>
      <c r="B8602" s="7" t="s">
        <v>26651</v>
      </c>
      <c r="C8602" s="8">
        <v>44280</v>
      </c>
      <c r="D8602" s="12">
        <f t="shared" si="669"/>
        <v>2021</v>
      </c>
      <c r="E8602" s="12">
        <f t="shared" si="670"/>
        <v>3</v>
      </c>
      <c r="F8602" s="8" t="str">
        <f t="shared" si="671"/>
        <v>2021-03</v>
      </c>
      <c r="G8602" s="8">
        <v>44280</v>
      </c>
      <c r="H8602" s="23">
        <f t="shared" si="673"/>
        <v>0</v>
      </c>
      <c r="I8602" s="7" t="s">
        <v>63</v>
      </c>
      <c r="J8602" s="7" t="s">
        <v>1765</v>
      </c>
      <c r="K8602" s="7" t="s">
        <v>1766</v>
      </c>
      <c r="L8602" s="7" t="s">
        <v>83</v>
      </c>
      <c r="M8602" s="7" t="s">
        <v>31</v>
      </c>
      <c r="N8602" s="7" t="s">
        <v>228</v>
      </c>
      <c r="O8602" s="7" t="s">
        <v>229</v>
      </c>
      <c r="P8602" s="7" t="s">
        <v>11114</v>
      </c>
      <c r="Q8602" s="7" t="s">
        <v>46</v>
      </c>
      <c r="R8602" s="7" t="s">
        <v>26652</v>
      </c>
      <c r="S8602" s="7" t="s">
        <v>110</v>
      </c>
      <c r="T8602" s="7" t="s">
        <v>111</v>
      </c>
      <c r="U8602" s="7" t="s">
        <v>287</v>
      </c>
      <c r="V8602" s="10">
        <v>15086.34</v>
      </c>
      <c r="W8602" s="6">
        <v>10</v>
      </c>
      <c r="X8602" s="11">
        <v>0</v>
      </c>
      <c r="Y8602" s="10">
        <v>-1915.48</v>
      </c>
      <c r="Z8602" s="30">
        <f t="shared" si="672"/>
        <v>-0.12696783978088788</v>
      </c>
    </row>
    <row r="8603" spans="1:26">
      <c r="A8603" s="27">
        <v>8602</v>
      </c>
      <c r="B8603" s="14" t="s">
        <v>26653</v>
      </c>
      <c r="C8603" s="15">
        <v>44486</v>
      </c>
      <c r="D8603" s="12">
        <f t="shared" si="669"/>
        <v>2021</v>
      </c>
      <c r="E8603" s="12">
        <f t="shared" si="670"/>
        <v>10</v>
      </c>
      <c r="F8603" s="15" t="str">
        <f t="shared" si="671"/>
        <v>2021-10</v>
      </c>
      <c r="G8603" s="15">
        <v>44487</v>
      </c>
      <c r="H8603" s="23">
        <f t="shared" si="673"/>
        <v>1</v>
      </c>
      <c r="I8603" s="14" t="s">
        <v>122</v>
      </c>
      <c r="J8603" s="14" t="s">
        <v>330</v>
      </c>
      <c r="K8603" s="14" t="s">
        <v>133</v>
      </c>
      <c r="L8603" s="14" t="s">
        <v>30</v>
      </c>
      <c r="M8603" s="14" t="s">
        <v>31</v>
      </c>
      <c r="N8603" s="14" t="s">
        <v>106</v>
      </c>
      <c r="O8603" s="14" t="s">
        <v>107</v>
      </c>
      <c r="P8603" s="14" t="s">
        <v>26654</v>
      </c>
      <c r="Q8603" s="14" t="s">
        <v>35</v>
      </c>
      <c r="R8603" s="14" t="s">
        <v>26655</v>
      </c>
      <c r="S8603" s="14" t="s">
        <v>48</v>
      </c>
      <c r="T8603" s="14" t="s">
        <v>95</v>
      </c>
      <c r="U8603" s="14" t="s">
        <v>96</v>
      </c>
      <c r="V8603" s="16">
        <v>81.430000000000007</v>
      </c>
      <c r="W8603" s="13">
        <v>6</v>
      </c>
      <c r="X8603" s="17">
        <v>0.2</v>
      </c>
      <c r="Y8603" s="16">
        <v>23.33</v>
      </c>
      <c r="Z8603" s="31">
        <f t="shared" si="672"/>
        <v>0.2865037455483237</v>
      </c>
    </row>
    <row r="8604" spans="1:26">
      <c r="A8604" s="26">
        <v>8603</v>
      </c>
      <c r="B8604" s="7" t="s">
        <v>26656</v>
      </c>
      <c r="C8604" s="8">
        <v>44633</v>
      </c>
      <c r="D8604" s="12">
        <f t="shared" si="669"/>
        <v>2022</v>
      </c>
      <c r="E8604" s="12">
        <f t="shared" si="670"/>
        <v>3</v>
      </c>
      <c r="F8604" s="8" t="str">
        <f t="shared" si="671"/>
        <v>2022-03</v>
      </c>
      <c r="G8604" s="8">
        <v>44641</v>
      </c>
      <c r="H8604" s="23">
        <f t="shared" si="673"/>
        <v>8</v>
      </c>
      <c r="I8604" s="7" t="s">
        <v>27</v>
      </c>
      <c r="J8604" s="7" t="s">
        <v>2829</v>
      </c>
      <c r="K8604" s="7" t="s">
        <v>671</v>
      </c>
      <c r="L8604" s="7" t="s">
        <v>66</v>
      </c>
      <c r="M8604" s="7" t="s">
        <v>31</v>
      </c>
      <c r="N8604" s="7" t="s">
        <v>91</v>
      </c>
      <c r="O8604" s="7" t="s">
        <v>92</v>
      </c>
      <c r="P8604" s="7" t="s">
        <v>26657</v>
      </c>
      <c r="Q8604" s="7" t="s">
        <v>46</v>
      </c>
      <c r="R8604" s="7" t="s">
        <v>6079</v>
      </c>
      <c r="S8604" s="7" t="s">
        <v>110</v>
      </c>
      <c r="T8604" s="7" t="s">
        <v>111</v>
      </c>
      <c r="U8604" s="7" t="s">
        <v>216</v>
      </c>
      <c r="V8604" s="10">
        <v>18689.63</v>
      </c>
      <c r="W8604" s="6">
        <v>14</v>
      </c>
      <c r="X8604" s="11">
        <v>0.2</v>
      </c>
      <c r="Y8604" s="10">
        <v>-216.18</v>
      </c>
      <c r="Z8604" s="30">
        <f t="shared" si="672"/>
        <v>-1.1566842147222818E-2</v>
      </c>
    </row>
    <row r="8605" spans="1:26">
      <c r="A8605" s="27">
        <v>8604</v>
      </c>
      <c r="B8605" s="14" t="s">
        <v>26658</v>
      </c>
      <c r="C8605" s="15">
        <v>44730</v>
      </c>
      <c r="D8605" s="12">
        <f t="shared" si="669"/>
        <v>2022</v>
      </c>
      <c r="E8605" s="12">
        <f t="shared" si="670"/>
        <v>6</v>
      </c>
      <c r="F8605" s="15" t="str">
        <f t="shared" si="671"/>
        <v>2022-06</v>
      </c>
      <c r="G8605" s="15">
        <v>44736</v>
      </c>
      <c r="H8605" s="23">
        <f t="shared" si="673"/>
        <v>6</v>
      </c>
      <c r="I8605" s="14" t="s">
        <v>52</v>
      </c>
      <c r="J8605" s="14" t="s">
        <v>2663</v>
      </c>
      <c r="K8605" s="14" t="s">
        <v>2664</v>
      </c>
      <c r="L8605" s="14" t="s">
        <v>83</v>
      </c>
      <c r="M8605" s="14" t="s">
        <v>31</v>
      </c>
      <c r="N8605" s="14" t="s">
        <v>143</v>
      </c>
      <c r="O8605" s="14" t="s">
        <v>144</v>
      </c>
      <c r="P8605" s="14" t="s">
        <v>26659</v>
      </c>
      <c r="Q8605" s="14" t="s">
        <v>146</v>
      </c>
      <c r="R8605" s="14" t="s">
        <v>26660</v>
      </c>
      <c r="S8605" s="14" t="s">
        <v>48</v>
      </c>
      <c r="T8605" s="14" t="s">
        <v>78</v>
      </c>
      <c r="U8605" s="14" t="s">
        <v>956</v>
      </c>
      <c r="V8605" s="16">
        <v>190.11</v>
      </c>
      <c r="W8605" s="13">
        <v>2</v>
      </c>
      <c r="X8605" s="17">
        <v>0.3</v>
      </c>
      <c r="Y8605" s="16">
        <v>6.92</v>
      </c>
      <c r="Z8605" s="31">
        <f t="shared" si="672"/>
        <v>3.6399978959549731E-2</v>
      </c>
    </row>
    <row r="8606" spans="1:26">
      <c r="A8606" s="26">
        <v>8605</v>
      </c>
      <c r="B8606" s="7" t="s">
        <v>26661</v>
      </c>
      <c r="C8606" s="8">
        <v>45558</v>
      </c>
      <c r="D8606" s="12">
        <f t="shared" si="669"/>
        <v>2024</v>
      </c>
      <c r="E8606" s="12">
        <f t="shared" si="670"/>
        <v>9</v>
      </c>
      <c r="F8606" s="8" t="str">
        <f t="shared" si="671"/>
        <v>2024-09</v>
      </c>
      <c r="G8606" s="8">
        <v>45558</v>
      </c>
      <c r="H8606" s="23">
        <f t="shared" si="673"/>
        <v>0</v>
      </c>
      <c r="I8606" s="7" t="s">
        <v>63</v>
      </c>
      <c r="J8606" s="7" t="s">
        <v>2094</v>
      </c>
      <c r="K8606" s="7" t="s">
        <v>2095</v>
      </c>
      <c r="L8606" s="7" t="s">
        <v>66</v>
      </c>
      <c r="M8606" s="7" t="s">
        <v>31</v>
      </c>
      <c r="N8606" s="7" t="s">
        <v>204</v>
      </c>
      <c r="O8606" s="7" t="s">
        <v>205</v>
      </c>
      <c r="P8606" s="7" t="s">
        <v>26662</v>
      </c>
      <c r="Q8606" s="7" t="s">
        <v>146</v>
      </c>
      <c r="R8606" s="7" t="s">
        <v>26663</v>
      </c>
      <c r="S8606" s="7" t="s">
        <v>48</v>
      </c>
      <c r="T8606" s="7" t="s">
        <v>95</v>
      </c>
      <c r="U8606" s="7" t="s">
        <v>571</v>
      </c>
      <c r="V8606" s="10">
        <v>1916.8</v>
      </c>
      <c r="W8606" s="6">
        <v>13</v>
      </c>
      <c r="X8606" s="11">
        <v>0.1</v>
      </c>
      <c r="Y8606" s="10">
        <v>-174.09</v>
      </c>
      <c r="Z8606" s="30">
        <f t="shared" si="672"/>
        <v>-9.0823247078464106E-2</v>
      </c>
    </row>
    <row r="8607" spans="1:26">
      <c r="A8607" s="27">
        <v>8606</v>
      </c>
      <c r="B8607" s="14" t="s">
        <v>26664</v>
      </c>
      <c r="C8607" s="15">
        <v>44401</v>
      </c>
      <c r="D8607" s="12">
        <f t="shared" si="669"/>
        <v>2021</v>
      </c>
      <c r="E8607" s="12">
        <f t="shared" si="670"/>
        <v>7</v>
      </c>
      <c r="F8607" s="15" t="str">
        <f t="shared" si="671"/>
        <v>2021-07</v>
      </c>
      <c r="G8607" s="15">
        <v>44407</v>
      </c>
      <c r="H8607" s="23">
        <f t="shared" si="673"/>
        <v>6</v>
      </c>
      <c r="I8607" s="14" t="s">
        <v>27</v>
      </c>
      <c r="J8607" s="14" t="s">
        <v>980</v>
      </c>
      <c r="K8607" s="14" t="s">
        <v>981</v>
      </c>
      <c r="L8607" s="14" t="s">
        <v>83</v>
      </c>
      <c r="M8607" s="14" t="s">
        <v>31</v>
      </c>
      <c r="N8607" s="14" t="s">
        <v>711</v>
      </c>
      <c r="O8607" s="14" t="s">
        <v>712</v>
      </c>
      <c r="P8607" s="14" t="s">
        <v>26665</v>
      </c>
      <c r="Q8607" s="14" t="s">
        <v>35</v>
      </c>
      <c r="R8607" s="14" t="s">
        <v>26666</v>
      </c>
      <c r="S8607" s="14" t="s">
        <v>37</v>
      </c>
      <c r="T8607" s="14" t="s">
        <v>170</v>
      </c>
      <c r="U8607" s="14" t="s">
        <v>189</v>
      </c>
      <c r="V8607" s="16">
        <v>749.76</v>
      </c>
      <c r="W8607" s="13">
        <v>5</v>
      </c>
      <c r="X8607" s="17">
        <v>0.4</v>
      </c>
      <c r="Y8607" s="16">
        <v>290.45</v>
      </c>
      <c r="Z8607" s="31">
        <f t="shared" si="672"/>
        <v>0.38739063166880067</v>
      </c>
    </row>
    <row r="8608" spans="1:26">
      <c r="A8608" s="26">
        <v>8607</v>
      </c>
      <c r="B8608" s="7" t="s">
        <v>26667</v>
      </c>
      <c r="C8608" s="8">
        <v>44524</v>
      </c>
      <c r="D8608" s="12">
        <f t="shared" si="669"/>
        <v>2021</v>
      </c>
      <c r="E8608" s="12">
        <f t="shared" si="670"/>
        <v>11</v>
      </c>
      <c r="F8608" s="8" t="str">
        <f t="shared" si="671"/>
        <v>2021-11</v>
      </c>
      <c r="G8608" s="8">
        <v>44529</v>
      </c>
      <c r="H8608" s="23">
        <f t="shared" si="673"/>
        <v>5</v>
      </c>
      <c r="I8608" s="7" t="s">
        <v>27</v>
      </c>
      <c r="J8608" s="7" t="s">
        <v>6702</v>
      </c>
      <c r="K8608" s="7" t="s">
        <v>2366</v>
      </c>
      <c r="L8608" s="7" t="s">
        <v>30</v>
      </c>
      <c r="M8608" s="7" t="s">
        <v>31</v>
      </c>
      <c r="N8608" s="7" t="s">
        <v>116</v>
      </c>
      <c r="O8608" s="7" t="s">
        <v>117</v>
      </c>
      <c r="P8608" s="7" t="s">
        <v>26668</v>
      </c>
      <c r="Q8608" s="7" t="s">
        <v>58</v>
      </c>
      <c r="R8608" s="7" t="s">
        <v>26669</v>
      </c>
      <c r="S8608" s="7" t="s">
        <v>37</v>
      </c>
      <c r="T8608" s="7" t="s">
        <v>208</v>
      </c>
      <c r="U8608" s="7" t="s">
        <v>209</v>
      </c>
      <c r="V8608" s="10">
        <v>454.23</v>
      </c>
      <c r="W8608" s="6">
        <v>2</v>
      </c>
      <c r="X8608" s="11">
        <v>0.5</v>
      </c>
      <c r="Y8608" s="10">
        <v>18.62</v>
      </c>
      <c r="Z8608" s="30">
        <f t="shared" si="672"/>
        <v>4.0992448759439054E-2</v>
      </c>
    </row>
    <row r="8609" spans="1:26">
      <c r="A8609" s="27">
        <v>8608</v>
      </c>
      <c r="B8609" s="14" t="s">
        <v>26670</v>
      </c>
      <c r="C8609" s="15">
        <v>45122</v>
      </c>
      <c r="D8609" s="12">
        <f t="shared" si="669"/>
        <v>2023</v>
      </c>
      <c r="E8609" s="12">
        <f t="shared" si="670"/>
        <v>7</v>
      </c>
      <c r="F8609" s="15" t="str">
        <f t="shared" si="671"/>
        <v>2023-07</v>
      </c>
      <c r="G8609" s="15">
        <v>45122</v>
      </c>
      <c r="H8609" s="23">
        <f t="shared" si="673"/>
        <v>0</v>
      </c>
      <c r="I8609" s="14" t="s">
        <v>63</v>
      </c>
      <c r="J8609" s="14" t="s">
        <v>7308</v>
      </c>
      <c r="K8609" s="14" t="s">
        <v>3614</v>
      </c>
      <c r="L8609" s="14" t="s">
        <v>30</v>
      </c>
      <c r="M8609" s="14" t="s">
        <v>31</v>
      </c>
      <c r="N8609" s="14" t="s">
        <v>166</v>
      </c>
      <c r="O8609" s="14" t="s">
        <v>167</v>
      </c>
      <c r="P8609" s="14" t="s">
        <v>26671</v>
      </c>
      <c r="Q8609" s="14" t="s">
        <v>35</v>
      </c>
      <c r="R8609" s="14" t="s">
        <v>26672</v>
      </c>
      <c r="S8609" s="14" t="s">
        <v>110</v>
      </c>
      <c r="T8609" s="14" t="s">
        <v>243</v>
      </c>
      <c r="U8609" s="14" t="s">
        <v>244</v>
      </c>
      <c r="V8609" s="16">
        <v>7648.5</v>
      </c>
      <c r="W8609" s="13">
        <v>5</v>
      </c>
      <c r="X8609" s="17">
        <v>0</v>
      </c>
      <c r="Y8609" s="16">
        <v>8.24</v>
      </c>
      <c r="Z8609" s="31">
        <f t="shared" si="672"/>
        <v>1.0773354252467805E-3</v>
      </c>
    </row>
    <row r="8610" spans="1:26">
      <c r="A8610" s="26">
        <v>8609</v>
      </c>
      <c r="B8610" s="7" t="s">
        <v>26673</v>
      </c>
      <c r="C8610" s="8">
        <v>45238</v>
      </c>
      <c r="D8610" s="12">
        <f t="shared" si="669"/>
        <v>2023</v>
      </c>
      <c r="E8610" s="12">
        <f t="shared" si="670"/>
        <v>11</v>
      </c>
      <c r="F8610" s="8" t="str">
        <f t="shared" si="671"/>
        <v>2023-11</v>
      </c>
      <c r="G8610" s="8">
        <v>45243</v>
      </c>
      <c r="H8610" s="23">
        <f t="shared" si="673"/>
        <v>5</v>
      </c>
      <c r="I8610" s="7" t="s">
        <v>52</v>
      </c>
      <c r="J8610" s="7" t="s">
        <v>8301</v>
      </c>
      <c r="K8610" s="7" t="s">
        <v>2235</v>
      </c>
      <c r="L8610" s="7" t="s">
        <v>30</v>
      </c>
      <c r="M8610" s="7" t="s">
        <v>31</v>
      </c>
      <c r="N8610" s="7" t="s">
        <v>43</v>
      </c>
      <c r="O8610" s="7" t="s">
        <v>44</v>
      </c>
      <c r="P8610" s="7" t="s">
        <v>26674</v>
      </c>
      <c r="Q8610" s="7" t="s">
        <v>46</v>
      </c>
      <c r="R8610" s="7" t="s">
        <v>26675</v>
      </c>
      <c r="S8610" s="7" t="s">
        <v>48</v>
      </c>
      <c r="T8610" s="7" t="s">
        <v>138</v>
      </c>
      <c r="U8610" s="7" t="s">
        <v>139</v>
      </c>
      <c r="V8610" s="10">
        <v>1118.6400000000001</v>
      </c>
      <c r="W8610" s="6">
        <v>13</v>
      </c>
      <c r="X8610" s="11">
        <v>0.5</v>
      </c>
      <c r="Y8610" s="10">
        <v>342.86</v>
      </c>
      <c r="Z8610" s="30">
        <f t="shared" si="672"/>
        <v>0.30649717514124292</v>
      </c>
    </row>
    <row r="8611" spans="1:26">
      <c r="A8611" s="27">
        <v>8610</v>
      </c>
      <c r="B8611" s="14" t="s">
        <v>26676</v>
      </c>
      <c r="C8611" s="15">
        <v>44741</v>
      </c>
      <c r="D8611" s="12">
        <f t="shared" si="669"/>
        <v>2022</v>
      </c>
      <c r="E8611" s="12">
        <f t="shared" si="670"/>
        <v>6</v>
      </c>
      <c r="F8611" s="15" t="str">
        <f t="shared" si="671"/>
        <v>2022-06</v>
      </c>
      <c r="G8611" s="15">
        <v>44746</v>
      </c>
      <c r="H8611" s="23">
        <f t="shared" si="673"/>
        <v>5</v>
      </c>
      <c r="I8611" s="14" t="s">
        <v>52</v>
      </c>
      <c r="J8611" s="14" t="s">
        <v>1730</v>
      </c>
      <c r="K8611" s="14" t="s">
        <v>939</v>
      </c>
      <c r="L8611" s="14" t="s">
        <v>66</v>
      </c>
      <c r="M8611" s="14" t="s">
        <v>31</v>
      </c>
      <c r="N8611" s="14" t="s">
        <v>55</v>
      </c>
      <c r="O8611" s="14" t="s">
        <v>56</v>
      </c>
      <c r="P8611" s="14" t="s">
        <v>26677</v>
      </c>
      <c r="Q8611" s="14" t="s">
        <v>58</v>
      </c>
      <c r="R8611" s="14" t="s">
        <v>26678</v>
      </c>
      <c r="S8611" s="14" t="s">
        <v>37</v>
      </c>
      <c r="T8611" s="14" t="s">
        <v>60</v>
      </c>
      <c r="U8611" s="14" t="s">
        <v>317</v>
      </c>
      <c r="V8611" s="16">
        <v>308.36</v>
      </c>
      <c r="W8611" s="13">
        <v>1</v>
      </c>
      <c r="X8611" s="17">
        <v>0.4</v>
      </c>
      <c r="Y8611" s="16">
        <v>-13.07</v>
      </c>
      <c r="Z8611" s="31">
        <f t="shared" si="672"/>
        <v>-4.2385523414191204E-2</v>
      </c>
    </row>
    <row r="8612" spans="1:26">
      <c r="A8612" s="26">
        <v>8611</v>
      </c>
      <c r="B8612" s="7" t="s">
        <v>26679</v>
      </c>
      <c r="C8612" s="8">
        <v>44288</v>
      </c>
      <c r="D8612" s="12">
        <f t="shared" si="669"/>
        <v>2021</v>
      </c>
      <c r="E8612" s="12">
        <f t="shared" si="670"/>
        <v>4</v>
      </c>
      <c r="F8612" s="8" t="str">
        <f t="shared" si="671"/>
        <v>2021-04</v>
      </c>
      <c r="G8612" s="8">
        <v>44291</v>
      </c>
      <c r="H8612" s="23">
        <f t="shared" si="673"/>
        <v>3</v>
      </c>
      <c r="I8612" s="7" t="s">
        <v>122</v>
      </c>
      <c r="J8612" s="7" t="s">
        <v>5377</v>
      </c>
      <c r="K8612" s="7" t="s">
        <v>5378</v>
      </c>
      <c r="L8612" s="7" t="s">
        <v>83</v>
      </c>
      <c r="M8612" s="7" t="s">
        <v>31</v>
      </c>
      <c r="N8612" s="7" t="s">
        <v>220</v>
      </c>
      <c r="O8612" s="7" t="s">
        <v>220</v>
      </c>
      <c r="P8612" s="7" t="s">
        <v>26680</v>
      </c>
      <c r="Q8612" s="7" t="s">
        <v>58</v>
      </c>
      <c r="R8612" s="7" t="s">
        <v>26681</v>
      </c>
      <c r="S8612" s="7" t="s">
        <v>48</v>
      </c>
      <c r="T8612" s="7" t="s">
        <v>434</v>
      </c>
      <c r="U8612" s="7" t="s">
        <v>1113</v>
      </c>
      <c r="V8612" s="10">
        <v>3529.36</v>
      </c>
      <c r="W8612" s="6">
        <v>12</v>
      </c>
      <c r="X8612" s="11">
        <v>0</v>
      </c>
      <c r="Y8612" s="10">
        <v>1264.43</v>
      </c>
      <c r="Z8612" s="30">
        <f t="shared" si="672"/>
        <v>0.35826042115284357</v>
      </c>
    </row>
    <row r="8613" spans="1:26">
      <c r="A8613" s="27">
        <v>8612</v>
      </c>
      <c r="B8613" s="14" t="s">
        <v>26682</v>
      </c>
      <c r="C8613" s="15">
        <v>44701</v>
      </c>
      <c r="D8613" s="12">
        <f t="shared" si="669"/>
        <v>2022</v>
      </c>
      <c r="E8613" s="12">
        <f t="shared" si="670"/>
        <v>5</v>
      </c>
      <c r="F8613" s="15" t="str">
        <f t="shared" si="671"/>
        <v>2022-05</v>
      </c>
      <c r="G8613" s="15">
        <v>44705</v>
      </c>
      <c r="H8613" s="23">
        <f t="shared" si="673"/>
        <v>4</v>
      </c>
      <c r="I8613" s="14" t="s">
        <v>52</v>
      </c>
      <c r="J8613" s="14" t="s">
        <v>2806</v>
      </c>
      <c r="K8613" s="14" t="s">
        <v>325</v>
      </c>
      <c r="L8613" s="14" t="s">
        <v>83</v>
      </c>
      <c r="M8613" s="14" t="s">
        <v>31</v>
      </c>
      <c r="N8613" s="14" t="s">
        <v>91</v>
      </c>
      <c r="O8613" s="14" t="s">
        <v>92</v>
      </c>
      <c r="P8613" s="14" t="s">
        <v>26683</v>
      </c>
      <c r="Q8613" s="14" t="s">
        <v>46</v>
      </c>
      <c r="R8613" s="14" t="s">
        <v>26684</v>
      </c>
      <c r="S8613" s="14" t="s">
        <v>110</v>
      </c>
      <c r="T8613" s="14" t="s">
        <v>148</v>
      </c>
      <c r="U8613" s="14" t="s">
        <v>232</v>
      </c>
      <c r="V8613" s="16">
        <v>985.41</v>
      </c>
      <c r="W8613" s="13">
        <v>1</v>
      </c>
      <c r="X8613" s="17">
        <v>0.3</v>
      </c>
      <c r="Y8613" s="16">
        <v>236.03</v>
      </c>
      <c r="Z8613" s="31">
        <f t="shared" si="672"/>
        <v>0.23952466486031196</v>
      </c>
    </row>
    <row r="8614" spans="1:26">
      <c r="A8614" s="26">
        <v>8613</v>
      </c>
      <c r="B8614" s="7" t="s">
        <v>26685</v>
      </c>
      <c r="C8614" s="8">
        <v>45022</v>
      </c>
      <c r="D8614" s="12">
        <f t="shared" si="669"/>
        <v>2023</v>
      </c>
      <c r="E8614" s="12">
        <f t="shared" si="670"/>
        <v>4</v>
      </c>
      <c r="F8614" s="8" t="str">
        <f t="shared" si="671"/>
        <v>2023-04</v>
      </c>
      <c r="G8614" s="8">
        <v>45028</v>
      </c>
      <c r="H8614" s="23">
        <f t="shared" si="673"/>
        <v>6</v>
      </c>
      <c r="I8614" s="7" t="s">
        <v>52</v>
      </c>
      <c r="J8614" s="7" t="s">
        <v>6702</v>
      </c>
      <c r="K8614" s="7" t="s">
        <v>2366</v>
      </c>
      <c r="L8614" s="7" t="s">
        <v>30</v>
      </c>
      <c r="M8614" s="7" t="s">
        <v>31</v>
      </c>
      <c r="N8614" s="7" t="s">
        <v>116</v>
      </c>
      <c r="O8614" s="7" t="s">
        <v>117</v>
      </c>
      <c r="P8614" s="7" t="s">
        <v>26686</v>
      </c>
      <c r="Q8614" s="7" t="s">
        <v>58</v>
      </c>
      <c r="R8614" s="7" t="s">
        <v>26687</v>
      </c>
      <c r="S8614" s="7" t="s">
        <v>48</v>
      </c>
      <c r="T8614" s="7" t="s">
        <v>86</v>
      </c>
      <c r="U8614" s="7" t="s">
        <v>87</v>
      </c>
      <c r="V8614" s="10">
        <v>159.91999999999999</v>
      </c>
      <c r="W8614" s="6">
        <v>3</v>
      </c>
      <c r="X8614" s="11">
        <v>0</v>
      </c>
      <c r="Y8614" s="10">
        <v>-7.28</v>
      </c>
      <c r="Z8614" s="30">
        <f t="shared" si="672"/>
        <v>-4.5522761380690349E-2</v>
      </c>
    </row>
    <row r="8615" spans="1:26">
      <c r="A8615" s="27">
        <v>8614</v>
      </c>
      <c r="B8615" s="14" t="s">
        <v>26688</v>
      </c>
      <c r="C8615" s="15">
        <v>44303</v>
      </c>
      <c r="D8615" s="12">
        <f t="shared" si="669"/>
        <v>2021</v>
      </c>
      <c r="E8615" s="12">
        <f t="shared" si="670"/>
        <v>4</v>
      </c>
      <c r="F8615" s="15" t="str">
        <f t="shared" si="671"/>
        <v>2021-04</v>
      </c>
      <c r="G8615" s="15">
        <v>44306</v>
      </c>
      <c r="H8615" s="23">
        <f t="shared" si="673"/>
        <v>3</v>
      </c>
      <c r="I8615" s="14" t="s">
        <v>122</v>
      </c>
      <c r="J8615" s="14" t="s">
        <v>2512</v>
      </c>
      <c r="K8615" s="14" t="s">
        <v>2513</v>
      </c>
      <c r="L8615" s="14" t="s">
        <v>30</v>
      </c>
      <c r="M8615" s="14" t="s">
        <v>31</v>
      </c>
      <c r="N8615" s="14" t="s">
        <v>134</v>
      </c>
      <c r="O8615" s="14" t="s">
        <v>135</v>
      </c>
      <c r="P8615" s="14" t="s">
        <v>26689</v>
      </c>
      <c r="Q8615" s="14" t="s">
        <v>58</v>
      </c>
      <c r="R8615" s="14" t="s">
        <v>26690</v>
      </c>
      <c r="S8615" s="14" t="s">
        <v>48</v>
      </c>
      <c r="T8615" s="14" t="s">
        <v>298</v>
      </c>
      <c r="U8615" s="14" t="s">
        <v>630</v>
      </c>
      <c r="V8615" s="16">
        <v>1347.4</v>
      </c>
      <c r="W8615" s="13">
        <v>7</v>
      </c>
      <c r="X8615" s="17">
        <v>0.3</v>
      </c>
      <c r="Y8615" s="16">
        <v>-45.52</v>
      </c>
      <c r="Z8615" s="31">
        <f t="shared" si="672"/>
        <v>-3.3783583197268811E-2</v>
      </c>
    </row>
    <row r="8616" spans="1:26">
      <c r="A8616" s="26">
        <v>8615</v>
      </c>
      <c r="B8616" s="7" t="s">
        <v>26691</v>
      </c>
      <c r="C8616" s="8">
        <v>45384</v>
      </c>
      <c r="D8616" s="12">
        <f t="shared" si="669"/>
        <v>2024</v>
      </c>
      <c r="E8616" s="12">
        <f t="shared" si="670"/>
        <v>4</v>
      </c>
      <c r="F8616" s="8" t="str">
        <f t="shared" si="671"/>
        <v>2024-04</v>
      </c>
      <c r="G8616" s="8">
        <v>45390</v>
      </c>
      <c r="H8616" s="23">
        <f t="shared" si="673"/>
        <v>6</v>
      </c>
      <c r="I8616" s="7" t="s">
        <v>52</v>
      </c>
      <c r="J8616" s="7" t="s">
        <v>179</v>
      </c>
      <c r="K8616" s="7" t="s">
        <v>180</v>
      </c>
      <c r="L8616" s="7" t="s">
        <v>83</v>
      </c>
      <c r="M8616" s="7" t="s">
        <v>31</v>
      </c>
      <c r="N8616" s="7" t="s">
        <v>181</v>
      </c>
      <c r="O8616" s="7" t="s">
        <v>107</v>
      </c>
      <c r="P8616" s="7" t="s">
        <v>26692</v>
      </c>
      <c r="Q8616" s="7" t="s">
        <v>35</v>
      </c>
      <c r="R8616" s="7" t="s">
        <v>26693</v>
      </c>
      <c r="S8616" s="7" t="s">
        <v>110</v>
      </c>
      <c r="T8616" s="7" t="s">
        <v>243</v>
      </c>
      <c r="U8616" s="7" t="s">
        <v>339</v>
      </c>
      <c r="V8616" s="10">
        <v>9077.86</v>
      </c>
      <c r="W8616" s="6">
        <v>13</v>
      </c>
      <c r="X8616" s="11">
        <v>0.2</v>
      </c>
      <c r="Y8616" s="10">
        <v>1171.3399999999999</v>
      </c>
      <c r="Z8616" s="30">
        <f t="shared" si="672"/>
        <v>0.12903261341329342</v>
      </c>
    </row>
    <row r="8617" spans="1:26">
      <c r="A8617" s="27">
        <v>8616</v>
      </c>
      <c r="B8617" s="14" t="s">
        <v>26694</v>
      </c>
      <c r="C8617" s="15">
        <v>44226</v>
      </c>
      <c r="D8617" s="12">
        <f t="shared" si="669"/>
        <v>2021</v>
      </c>
      <c r="E8617" s="12">
        <f t="shared" si="670"/>
        <v>1</v>
      </c>
      <c r="F8617" s="15" t="str">
        <f t="shared" si="671"/>
        <v>2021-01</v>
      </c>
      <c r="G8617" s="15">
        <v>44231</v>
      </c>
      <c r="H8617" s="23">
        <f t="shared" si="673"/>
        <v>5</v>
      </c>
      <c r="I8617" s="14" t="s">
        <v>27</v>
      </c>
      <c r="J8617" s="14" t="s">
        <v>2798</v>
      </c>
      <c r="K8617" s="14" t="s">
        <v>1837</v>
      </c>
      <c r="L8617" s="14" t="s">
        <v>66</v>
      </c>
      <c r="M8617" s="14" t="s">
        <v>31</v>
      </c>
      <c r="N8617" s="14" t="s">
        <v>116</v>
      </c>
      <c r="O8617" s="14" t="s">
        <v>117</v>
      </c>
      <c r="P8617" s="14" t="s">
        <v>26695</v>
      </c>
      <c r="Q8617" s="14" t="s">
        <v>58</v>
      </c>
      <c r="R8617" s="14" t="s">
        <v>26696</v>
      </c>
      <c r="S8617" s="14" t="s">
        <v>110</v>
      </c>
      <c r="T8617" s="14" t="s">
        <v>148</v>
      </c>
      <c r="U8617" s="14" t="s">
        <v>232</v>
      </c>
      <c r="V8617" s="16">
        <v>18018.84</v>
      </c>
      <c r="W8617" s="13">
        <v>13</v>
      </c>
      <c r="X8617" s="17">
        <v>0.3</v>
      </c>
      <c r="Y8617" s="16">
        <v>3708.43</v>
      </c>
      <c r="Z8617" s="31">
        <f t="shared" si="672"/>
        <v>0.20580847601732408</v>
      </c>
    </row>
    <row r="8618" spans="1:26">
      <c r="A8618" s="26">
        <v>8617</v>
      </c>
      <c r="B8618" s="7" t="s">
        <v>26697</v>
      </c>
      <c r="C8618" s="8">
        <v>44363</v>
      </c>
      <c r="D8618" s="12">
        <f t="shared" si="669"/>
        <v>2021</v>
      </c>
      <c r="E8618" s="12">
        <f t="shared" si="670"/>
        <v>6</v>
      </c>
      <c r="F8618" s="8" t="str">
        <f t="shared" si="671"/>
        <v>2021-06</v>
      </c>
      <c r="G8618" s="8">
        <v>44363</v>
      </c>
      <c r="H8618" s="23">
        <f t="shared" si="673"/>
        <v>0</v>
      </c>
      <c r="I8618" s="7" t="s">
        <v>63</v>
      </c>
      <c r="J8618" s="7" t="s">
        <v>472</v>
      </c>
      <c r="K8618" s="7" t="s">
        <v>455</v>
      </c>
      <c r="L8618" s="7" t="s">
        <v>83</v>
      </c>
      <c r="M8618" s="7" t="s">
        <v>31</v>
      </c>
      <c r="N8618" s="7" t="s">
        <v>106</v>
      </c>
      <c r="O8618" s="7" t="s">
        <v>107</v>
      </c>
      <c r="P8618" s="7" t="s">
        <v>26698</v>
      </c>
      <c r="Q8618" s="7" t="s">
        <v>35</v>
      </c>
      <c r="R8618" s="7" t="s">
        <v>26699</v>
      </c>
      <c r="S8618" s="7" t="s">
        <v>110</v>
      </c>
      <c r="T8618" s="7" t="s">
        <v>148</v>
      </c>
      <c r="U8618" s="7" t="s">
        <v>149</v>
      </c>
      <c r="V8618" s="10">
        <v>25816.57</v>
      </c>
      <c r="W8618" s="6">
        <v>13</v>
      </c>
      <c r="X8618" s="11">
        <v>0</v>
      </c>
      <c r="Y8618" s="10">
        <v>2960.88</v>
      </c>
      <c r="Z8618" s="30">
        <f t="shared" si="672"/>
        <v>0.11468913182502556</v>
      </c>
    </row>
    <row r="8619" spans="1:26">
      <c r="A8619" s="27">
        <v>8618</v>
      </c>
      <c r="B8619" s="14" t="s">
        <v>26700</v>
      </c>
      <c r="C8619" s="15">
        <v>44487</v>
      </c>
      <c r="D8619" s="12">
        <f t="shared" si="669"/>
        <v>2021</v>
      </c>
      <c r="E8619" s="12">
        <f t="shared" si="670"/>
        <v>10</v>
      </c>
      <c r="F8619" s="15" t="str">
        <f t="shared" si="671"/>
        <v>2021-10</v>
      </c>
      <c r="G8619" s="15">
        <v>44490</v>
      </c>
      <c r="H8619" s="23">
        <f t="shared" si="673"/>
        <v>3</v>
      </c>
      <c r="I8619" s="14" t="s">
        <v>122</v>
      </c>
      <c r="J8619" s="14" t="s">
        <v>8884</v>
      </c>
      <c r="K8619" s="14" t="s">
        <v>3977</v>
      </c>
      <c r="L8619" s="14" t="s">
        <v>30</v>
      </c>
      <c r="M8619" s="14" t="s">
        <v>31</v>
      </c>
      <c r="N8619" s="14" t="s">
        <v>32</v>
      </c>
      <c r="O8619" s="14" t="s">
        <v>33</v>
      </c>
      <c r="P8619" s="14" t="s">
        <v>26701</v>
      </c>
      <c r="Q8619" s="14" t="s">
        <v>35</v>
      </c>
      <c r="R8619" s="14" t="s">
        <v>26702</v>
      </c>
      <c r="S8619" s="14" t="s">
        <v>37</v>
      </c>
      <c r="T8619" s="14" t="s">
        <v>170</v>
      </c>
      <c r="U8619" s="14" t="s">
        <v>189</v>
      </c>
      <c r="V8619" s="16">
        <v>1048.01</v>
      </c>
      <c r="W8619" s="13">
        <v>12</v>
      </c>
      <c r="X8619" s="17">
        <v>0.2</v>
      </c>
      <c r="Y8619" s="16">
        <v>-42.41</v>
      </c>
      <c r="Z8619" s="31">
        <f t="shared" si="672"/>
        <v>-4.0467171114779439E-2</v>
      </c>
    </row>
    <row r="8620" spans="1:26">
      <c r="A8620" s="26">
        <v>8619</v>
      </c>
      <c r="B8620" s="7" t="s">
        <v>26703</v>
      </c>
      <c r="C8620" s="8">
        <v>44878</v>
      </c>
      <c r="D8620" s="12">
        <f t="shared" si="669"/>
        <v>2022</v>
      </c>
      <c r="E8620" s="12">
        <f t="shared" si="670"/>
        <v>11</v>
      </c>
      <c r="F8620" s="8" t="str">
        <f t="shared" si="671"/>
        <v>2022-11</v>
      </c>
      <c r="G8620" s="8">
        <v>44881</v>
      </c>
      <c r="H8620" s="23">
        <f t="shared" si="673"/>
        <v>3</v>
      </c>
      <c r="I8620" s="7" t="s">
        <v>122</v>
      </c>
      <c r="J8620" s="7" t="s">
        <v>277</v>
      </c>
      <c r="K8620" s="7" t="s">
        <v>247</v>
      </c>
      <c r="L8620" s="7" t="s">
        <v>30</v>
      </c>
      <c r="M8620" s="7" t="s">
        <v>31</v>
      </c>
      <c r="N8620" s="7" t="s">
        <v>143</v>
      </c>
      <c r="O8620" s="7" t="s">
        <v>144</v>
      </c>
      <c r="P8620" s="7" t="s">
        <v>26704</v>
      </c>
      <c r="Q8620" s="7" t="s">
        <v>146</v>
      </c>
      <c r="R8620" s="7" t="s">
        <v>26705</v>
      </c>
      <c r="S8620" s="7" t="s">
        <v>48</v>
      </c>
      <c r="T8620" s="7" t="s">
        <v>69</v>
      </c>
      <c r="U8620" s="7" t="s">
        <v>1034</v>
      </c>
      <c r="V8620" s="10">
        <v>602.30999999999995</v>
      </c>
      <c r="W8620" s="6">
        <v>5</v>
      </c>
      <c r="X8620" s="11">
        <v>0</v>
      </c>
      <c r="Y8620" s="10">
        <v>183.91</v>
      </c>
      <c r="Z8620" s="30">
        <f t="shared" si="672"/>
        <v>0.30534110341850546</v>
      </c>
    </row>
    <row r="8621" spans="1:26">
      <c r="A8621" s="27">
        <v>8620</v>
      </c>
      <c r="B8621" s="14" t="s">
        <v>26706</v>
      </c>
      <c r="C8621" s="15">
        <v>44732</v>
      </c>
      <c r="D8621" s="12">
        <f t="shared" si="669"/>
        <v>2022</v>
      </c>
      <c r="E8621" s="12">
        <f t="shared" si="670"/>
        <v>6</v>
      </c>
      <c r="F8621" s="15" t="str">
        <f t="shared" si="671"/>
        <v>2022-06</v>
      </c>
      <c r="G8621" s="15">
        <v>44736</v>
      </c>
      <c r="H8621" s="23">
        <f t="shared" si="673"/>
        <v>4</v>
      </c>
      <c r="I8621" s="14" t="s">
        <v>52</v>
      </c>
      <c r="J8621" s="14" t="s">
        <v>891</v>
      </c>
      <c r="K8621" s="14" t="s">
        <v>426</v>
      </c>
      <c r="L8621" s="14" t="s">
        <v>83</v>
      </c>
      <c r="M8621" s="14" t="s">
        <v>31</v>
      </c>
      <c r="N8621" s="14" t="s">
        <v>228</v>
      </c>
      <c r="O8621" s="14" t="s">
        <v>229</v>
      </c>
      <c r="P8621" s="14" t="s">
        <v>26707</v>
      </c>
      <c r="Q8621" s="14" t="s">
        <v>46</v>
      </c>
      <c r="R8621" s="14" t="s">
        <v>26708</v>
      </c>
      <c r="S8621" s="14" t="s">
        <v>48</v>
      </c>
      <c r="T8621" s="14" t="s">
        <v>434</v>
      </c>
      <c r="U8621" s="14" t="s">
        <v>1113</v>
      </c>
      <c r="V8621" s="16">
        <v>1885.42</v>
      </c>
      <c r="W8621" s="13">
        <v>8</v>
      </c>
      <c r="X8621" s="17">
        <v>0.2</v>
      </c>
      <c r="Y8621" s="16">
        <v>283.61</v>
      </c>
      <c r="Z8621" s="31">
        <f t="shared" si="672"/>
        <v>0.15042271748469838</v>
      </c>
    </row>
    <row r="8622" spans="1:26">
      <c r="A8622" s="26">
        <v>8621</v>
      </c>
      <c r="B8622" s="7" t="s">
        <v>26709</v>
      </c>
      <c r="C8622" s="8">
        <v>44620</v>
      </c>
      <c r="D8622" s="12">
        <f t="shared" si="669"/>
        <v>2022</v>
      </c>
      <c r="E8622" s="12">
        <f t="shared" si="670"/>
        <v>2</v>
      </c>
      <c r="F8622" s="8" t="str">
        <f t="shared" si="671"/>
        <v>2022-02</v>
      </c>
      <c r="G8622" s="8">
        <v>44623</v>
      </c>
      <c r="H8622" s="23">
        <f t="shared" si="673"/>
        <v>3</v>
      </c>
      <c r="I8622" s="7" t="s">
        <v>52</v>
      </c>
      <c r="J8622" s="7" t="s">
        <v>5366</v>
      </c>
      <c r="K8622" s="7" t="s">
        <v>1345</v>
      </c>
      <c r="L8622" s="7" t="s">
        <v>83</v>
      </c>
      <c r="M8622" s="7" t="s">
        <v>31</v>
      </c>
      <c r="N8622" s="7" t="s">
        <v>313</v>
      </c>
      <c r="O8622" s="7" t="s">
        <v>314</v>
      </c>
      <c r="P8622" s="7" t="s">
        <v>26710</v>
      </c>
      <c r="Q8622" s="7" t="s">
        <v>146</v>
      </c>
      <c r="R8622" s="7" t="s">
        <v>26711</v>
      </c>
      <c r="S8622" s="7" t="s">
        <v>110</v>
      </c>
      <c r="T8622" s="7" t="s">
        <v>111</v>
      </c>
      <c r="U8622" s="7" t="s">
        <v>216</v>
      </c>
      <c r="V8622" s="10">
        <v>11197.18</v>
      </c>
      <c r="W8622" s="6">
        <v>8</v>
      </c>
      <c r="X8622" s="11">
        <v>0.1</v>
      </c>
      <c r="Y8622" s="10">
        <v>145.13</v>
      </c>
      <c r="Z8622" s="30">
        <f t="shared" si="672"/>
        <v>1.2961299184258894E-2</v>
      </c>
    </row>
    <row r="8623" spans="1:26">
      <c r="A8623" s="27">
        <v>8622</v>
      </c>
      <c r="B8623" s="14" t="s">
        <v>26712</v>
      </c>
      <c r="C8623" s="15">
        <v>45299</v>
      </c>
      <c r="D8623" s="12">
        <f t="shared" si="669"/>
        <v>2024</v>
      </c>
      <c r="E8623" s="12">
        <f t="shared" si="670"/>
        <v>1</v>
      </c>
      <c r="F8623" s="15" t="str">
        <f t="shared" si="671"/>
        <v>2024-01</v>
      </c>
      <c r="G8623" s="15">
        <v>45299</v>
      </c>
      <c r="H8623" s="23">
        <f t="shared" si="673"/>
        <v>0</v>
      </c>
      <c r="I8623" s="14" t="s">
        <v>63</v>
      </c>
      <c r="J8623" s="14" t="s">
        <v>3054</v>
      </c>
      <c r="K8623" s="14" t="s">
        <v>1104</v>
      </c>
      <c r="L8623" s="14" t="s">
        <v>83</v>
      </c>
      <c r="M8623" s="14" t="s">
        <v>31</v>
      </c>
      <c r="N8623" s="14" t="s">
        <v>220</v>
      </c>
      <c r="O8623" s="14" t="s">
        <v>220</v>
      </c>
      <c r="P8623" s="14" t="s">
        <v>26713</v>
      </c>
      <c r="Q8623" s="14" t="s">
        <v>58</v>
      </c>
      <c r="R8623" s="14" t="s">
        <v>26714</v>
      </c>
      <c r="S8623" s="14" t="s">
        <v>48</v>
      </c>
      <c r="T8623" s="14" t="s">
        <v>49</v>
      </c>
      <c r="U8623" s="14" t="s">
        <v>50</v>
      </c>
      <c r="V8623" s="16">
        <v>3774.42</v>
      </c>
      <c r="W8623" s="13">
        <v>14</v>
      </c>
      <c r="X8623" s="17">
        <v>0</v>
      </c>
      <c r="Y8623" s="16">
        <v>1420.92</v>
      </c>
      <c r="Z8623" s="31">
        <f t="shared" si="672"/>
        <v>0.37646048929371934</v>
      </c>
    </row>
    <row r="8624" spans="1:26">
      <c r="A8624" s="26">
        <v>8623</v>
      </c>
      <c r="B8624" s="7" t="s">
        <v>26715</v>
      </c>
      <c r="C8624" s="8">
        <v>45477</v>
      </c>
      <c r="D8624" s="12">
        <f t="shared" si="669"/>
        <v>2024</v>
      </c>
      <c r="E8624" s="12">
        <f t="shared" si="670"/>
        <v>7</v>
      </c>
      <c r="F8624" s="8" t="str">
        <f t="shared" si="671"/>
        <v>2024-07</v>
      </c>
      <c r="G8624" s="8">
        <v>45482</v>
      </c>
      <c r="H8624" s="23">
        <f t="shared" si="673"/>
        <v>5</v>
      </c>
      <c r="I8624" s="7" t="s">
        <v>27</v>
      </c>
      <c r="J8624" s="7" t="s">
        <v>2965</v>
      </c>
      <c r="K8624" s="7" t="s">
        <v>604</v>
      </c>
      <c r="L8624" s="7" t="s">
        <v>30</v>
      </c>
      <c r="M8624" s="7" t="s">
        <v>31</v>
      </c>
      <c r="N8624" s="7" t="s">
        <v>313</v>
      </c>
      <c r="O8624" s="7" t="s">
        <v>314</v>
      </c>
      <c r="P8624" s="7" t="s">
        <v>26716</v>
      </c>
      <c r="Q8624" s="7" t="s">
        <v>146</v>
      </c>
      <c r="R8624" s="7" t="s">
        <v>26717</v>
      </c>
      <c r="S8624" s="7" t="s">
        <v>48</v>
      </c>
      <c r="T8624" s="7" t="s">
        <v>138</v>
      </c>
      <c r="U8624" s="7" t="s">
        <v>1091</v>
      </c>
      <c r="V8624" s="10">
        <v>104.41</v>
      </c>
      <c r="W8624" s="6">
        <v>1</v>
      </c>
      <c r="X8624" s="11">
        <v>0.4</v>
      </c>
      <c r="Y8624" s="10">
        <v>45.3</v>
      </c>
      <c r="Z8624" s="30">
        <f t="shared" si="672"/>
        <v>0.43386648788430227</v>
      </c>
    </row>
    <row r="8625" spans="1:26">
      <c r="A8625" s="27">
        <v>8624</v>
      </c>
      <c r="B8625" s="14" t="s">
        <v>26718</v>
      </c>
      <c r="C8625" s="15">
        <v>44982</v>
      </c>
      <c r="D8625" s="12">
        <f t="shared" si="669"/>
        <v>2023</v>
      </c>
      <c r="E8625" s="12">
        <f t="shared" si="670"/>
        <v>2</v>
      </c>
      <c r="F8625" s="15" t="str">
        <f t="shared" si="671"/>
        <v>2023-02</v>
      </c>
      <c r="G8625" s="15">
        <v>44982</v>
      </c>
      <c r="H8625" s="23">
        <f t="shared" si="673"/>
        <v>0</v>
      </c>
      <c r="I8625" s="14" t="s">
        <v>63</v>
      </c>
      <c r="J8625" s="14" t="s">
        <v>2251</v>
      </c>
      <c r="K8625" s="14" t="s">
        <v>939</v>
      </c>
      <c r="L8625" s="14" t="s">
        <v>30</v>
      </c>
      <c r="M8625" s="14" t="s">
        <v>31</v>
      </c>
      <c r="N8625" s="14" t="s">
        <v>32</v>
      </c>
      <c r="O8625" s="14" t="s">
        <v>33</v>
      </c>
      <c r="P8625" s="14" t="s">
        <v>26719</v>
      </c>
      <c r="Q8625" s="14" t="s">
        <v>35</v>
      </c>
      <c r="R8625" s="14" t="s">
        <v>26720</v>
      </c>
      <c r="S8625" s="14" t="s">
        <v>110</v>
      </c>
      <c r="T8625" s="14" t="s">
        <v>111</v>
      </c>
      <c r="U8625" s="14" t="s">
        <v>287</v>
      </c>
      <c r="V8625" s="16">
        <v>1968.49</v>
      </c>
      <c r="W8625" s="13">
        <v>1</v>
      </c>
      <c r="X8625" s="17">
        <v>0</v>
      </c>
      <c r="Y8625" s="16">
        <v>687.52</v>
      </c>
      <c r="Z8625" s="31">
        <f t="shared" si="672"/>
        <v>0.34926263277944009</v>
      </c>
    </row>
    <row r="8626" spans="1:26">
      <c r="A8626" s="26">
        <v>8625</v>
      </c>
      <c r="B8626" s="7" t="s">
        <v>26721</v>
      </c>
      <c r="C8626" s="8">
        <v>45017</v>
      </c>
      <c r="D8626" s="12">
        <f t="shared" si="669"/>
        <v>2023</v>
      </c>
      <c r="E8626" s="12">
        <f t="shared" si="670"/>
        <v>4</v>
      </c>
      <c r="F8626" s="8" t="str">
        <f t="shared" si="671"/>
        <v>2023-04</v>
      </c>
      <c r="G8626" s="8">
        <v>45017</v>
      </c>
      <c r="H8626" s="23">
        <f t="shared" si="673"/>
        <v>0</v>
      </c>
      <c r="I8626" s="7" t="s">
        <v>63</v>
      </c>
      <c r="J8626" s="7" t="s">
        <v>1335</v>
      </c>
      <c r="K8626" s="7" t="s">
        <v>1159</v>
      </c>
      <c r="L8626" s="7" t="s">
        <v>66</v>
      </c>
      <c r="M8626" s="7" t="s">
        <v>31</v>
      </c>
      <c r="N8626" s="7" t="s">
        <v>313</v>
      </c>
      <c r="O8626" s="7" t="s">
        <v>314</v>
      </c>
      <c r="P8626" s="7" t="s">
        <v>26722</v>
      </c>
      <c r="Q8626" s="7" t="s">
        <v>146</v>
      </c>
      <c r="R8626" s="7" t="s">
        <v>26723</v>
      </c>
      <c r="S8626" s="7" t="s">
        <v>37</v>
      </c>
      <c r="T8626" s="7" t="s">
        <v>38</v>
      </c>
      <c r="U8626" s="7" t="s">
        <v>177</v>
      </c>
      <c r="V8626" s="10">
        <v>1038.24</v>
      </c>
      <c r="W8626" s="6">
        <v>1</v>
      </c>
      <c r="X8626" s="11">
        <v>0.2</v>
      </c>
      <c r="Y8626" s="10">
        <v>357.14</v>
      </c>
      <c r="Z8626" s="30">
        <f t="shared" si="672"/>
        <v>0.34398597626752964</v>
      </c>
    </row>
    <row r="8627" spans="1:26">
      <c r="A8627" s="27">
        <v>8626</v>
      </c>
      <c r="B8627" s="14" t="s">
        <v>26724</v>
      </c>
      <c r="C8627" s="15">
        <v>44715</v>
      </c>
      <c r="D8627" s="12">
        <f t="shared" si="669"/>
        <v>2022</v>
      </c>
      <c r="E8627" s="12">
        <f t="shared" si="670"/>
        <v>6</v>
      </c>
      <c r="F8627" s="15" t="str">
        <f t="shared" si="671"/>
        <v>2022-06</v>
      </c>
      <c r="G8627" s="15">
        <v>44720</v>
      </c>
      <c r="H8627" s="23">
        <f t="shared" si="673"/>
        <v>5</v>
      </c>
      <c r="I8627" s="14" t="s">
        <v>27</v>
      </c>
      <c r="J8627" s="14" t="s">
        <v>2769</v>
      </c>
      <c r="K8627" s="14" t="s">
        <v>2555</v>
      </c>
      <c r="L8627" s="14" t="s">
        <v>30</v>
      </c>
      <c r="M8627" s="14" t="s">
        <v>31</v>
      </c>
      <c r="N8627" s="14" t="s">
        <v>204</v>
      </c>
      <c r="O8627" s="14" t="s">
        <v>205</v>
      </c>
      <c r="P8627" s="14" t="s">
        <v>26725</v>
      </c>
      <c r="Q8627" s="14" t="s">
        <v>146</v>
      </c>
      <c r="R8627" s="14" t="s">
        <v>26726</v>
      </c>
      <c r="S8627" s="14" t="s">
        <v>110</v>
      </c>
      <c r="T8627" s="14" t="s">
        <v>111</v>
      </c>
      <c r="U8627" s="14" t="s">
        <v>112</v>
      </c>
      <c r="V8627" s="16">
        <v>274.89999999999998</v>
      </c>
      <c r="W8627" s="13">
        <v>1</v>
      </c>
      <c r="X8627" s="17">
        <v>0.5</v>
      </c>
      <c r="Y8627" s="16">
        <v>71.180000000000007</v>
      </c>
      <c r="Z8627" s="31">
        <f t="shared" si="672"/>
        <v>0.25893052018915974</v>
      </c>
    </row>
    <row r="8628" spans="1:26">
      <c r="A8628" s="26">
        <v>8627</v>
      </c>
      <c r="B8628" s="7" t="s">
        <v>26727</v>
      </c>
      <c r="C8628" s="8">
        <v>44589</v>
      </c>
      <c r="D8628" s="12">
        <f t="shared" si="669"/>
        <v>2022</v>
      </c>
      <c r="E8628" s="12">
        <f t="shared" si="670"/>
        <v>1</v>
      </c>
      <c r="F8628" s="8" t="str">
        <f t="shared" si="671"/>
        <v>2022-01</v>
      </c>
      <c r="G8628" s="8">
        <v>44595</v>
      </c>
      <c r="H8628" s="23">
        <f t="shared" si="673"/>
        <v>6</v>
      </c>
      <c r="I8628" s="7" t="s">
        <v>52</v>
      </c>
      <c r="J8628" s="7" t="s">
        <v>4259</v>
      </c>
      <c r="K8628" s="7" t="s">
        <v>4260</v>
      </c>
      <c r="L8628" s="7" t="s">
        <v>30</v>
      </c>
      <c r="M8628" s="7" t="s">
        <v>31</v>
      </c>
      <c r="N8628" s="7" t="s">
        <v>32</v>
      </c>
      <c r="O8628" s="7" t="s">
        <v>33</v>
      </c>
      <c r="P8628" s="7" t="s">
        <v>26728</v>
      </c>
      <c r="Q8628" s="7" t="s">
        <v>35</v>
      </c>
      <c r="R8628" s="7" t="s">
        <v>26729</v>
      </c>
      <c r="S8628" s="7" t="s">
        <v>48</v>
      </c>
      <c r="T8628" s="7" t="s">
        <v>95</v>
      </c>
      <c r="U8628" s="7" t="s">
        <v>571</v>
      </c>
      <c r="V8628" s="10">
        <v>213.02</v>
      </c>
      <c r="W8628" s="6">
        <v>7</v>
      </c>
      <c r="X8628" s="11">
        <v>0.2</v>
      </c>
      <c r="Y8628" s="10">
        <v>69.17</v>
      </c>
      <c r="Z8628" s="30">
        <f t="shared" si="672"/>
        <v>0.32471129471411136</v>
      </c>
    </row>
    <row r="8629" spans="1:26">
      <c r="A8629" s="27">
        <v>8628</v>
      </c>
      <c r="B8629" s="14" t="s">
        <v>26730</v>
      </c>
      <c r="C8629" s="15">
        <v>44393</v>
      </c>
      <c r="D8629" s="12">
        <f t="shared" si="669"/>
        <v>2021</v>
      </c>
      <c r="E8629" s="12">
        <f t="shared" si="670"/>
        <v>7</v>
      </c>
      <c r="F8629" s="15" t="str">
        <f t="shared" si="671"/>
        <v>2021-07</v>
      </c>
      <c r="G8629" s="15">
        <v>44393</v>
      </c>
      <c r="H8629" s="23">
        <f t="shared" si="673"/>
        <v>0</v>
      </c>
      <c r="I8629" s="14" t="s">
        <v>63</v>
      </c>
      <c r="J8629" s="14" t="s">
        <v>8285</v>
      </c>
      <c r="K8629" s="14" t="s">
        <v>2095</v>
      </c>
      <c r="L8629" s="14" t="s">
        <v>66</v>
      </c>
      <c r="M8629" s="14" t="s">
        <v>31</v>
      </c>
      <c r="N8629" s="14" t="s">
        <v>204</v>
      </c>
      <c r="O8629" s="14" t="s">
        <v>205</v>
      </c>
      <c r="P8629" s="14" t="s">
        <v>26731</v>
      </c>
      <c r="Q8629" s="14" t="s">
        <v>146</v>
      </c>
      <c r="R8629" s="14" t="s">
        <v>26732</v>
      </c>
      <c r="S8629" s="14" t="s">
        <v>48</v>
      </c>
      <c r="T8629" s="14" t="s">
        <v>78</v>
      </c>
      <c r="U8629" s="14" t="s">
        <v>1128</v>
      </c>
      <c r="V8629" s="16">
        <v>2130.5300000000002</v>
      </c>
      <c r="W8629" s="13">
        <v>10</v>
      </c>
      <c r="X8629" s="17">
        <v>0</v>
      </c>
      <c r="Y8629" s="16">
        <v>144.03</v>
      </c>
      <c r="Z8629" s="31">
        <f t="shared" si="672"/>
        <v>6.7602896931749368E-2</v>
      </c>
    </row>
    <row r="8630" spans="1:26">
      <c r="A8630" s="26">
        <v>8629</v>
      </c>
      <c r="B8630" s="7" t="s">
        <v>26733</v>
      </c>
      <c r="C8630" s="8">
        <v>45065</v>
      </c>
      <c r="D8630" s="12">
        <f t="shared" si="669"/>
        <v>2023</v>
      </c>
      <c r="E8630" s="12">
        <f t="shared" si="670"/>
        <v>5</v>
      </c>
      <c r="F8630" s="8" t="str">
        <f t="shared" si="671"/>
        <v>2023-05</v>
      </c>
      <c r="G8630" s="8">
        <v>45065</v>
      </c>
      <c r="H8630" s="23">
        <f t="shared" si="673"/>
        <v>0</v>
      </c>
      <c r="I8630" s="7" t="s">
        <v>63</v>
      </c>
      <c r="J8630" s="7" t="s">
        <v>5091</v>
      </c>
      <c r="K8630" s="7" t="s">
        <v>2129</v>
      </c>
      <c r="L8630" s="7" t="s">
        <v>30</v>
      </c>
      <c r="M8630" s="7" t="s">
        <v>31</v>
      </c>
      <c r="N8630" s="7" t="s">
        <v>313</v>
      </c>
      <c r="O8630" s="7" t="s">
        <v>314</v>
      </c>
      <c r="P8630" s="7" t="s">
        <v>26734</v>
      </c>
      <c r="Q8630" s="7" t="s">
        <v>146</v>
      </c>
      <c r="R8630" s="7" t="s">
        <v>26735</v>
      </c>
      <c r="S8630" s="7" t="s">
        <v>48</v>
      </c>
      <c r="T8630" s="7" t="s">
        <v>298</v>
      </c>
      <c r="U8630" s="7" t="s">
        <v>630</v>
      </c>
      <c r="V8630" s="10">
        <v>296.23</v>
      </c>
      <c r="W8630" s="6">
        <v>2</v>
      </c>
      <c r="X8630" s="11">
        <v>0.2</v>
      </c>
      <c r="Y8630" s="10">
        <v>126.27</v>
      </c>
      <c r="Z8630" s="30">
        <f t="shared" si="672"/>
        <v>0.42625662491982574</v>
      </c>
    </row>
    <row r="8631" spans="1:26">
      <c r="A8631" s="27">
        <v>8630</v>
      </c>
      <c r="B8631" s="14" t="s">
        <v>26736</v>
      </c>
      <c r="C8631" s="15">
        <v>44249</v>
      </c>
      <c r="D8631" s="12">
        <f t="shared" si="669"/>
        <v>2021</v>
      </c>
      <c r="E8631" s="12">
        <f t="shared" si="670"/>
        <v>2</v>
      </c>
      <c r="F8631" s="15" t="str">
        <f t="shared" si="671"/>
        <v>2021-02</v>
      </c>
      <c r="G8631" s="15">
        <v>44249</v>
      </c>
      <c r="H8631" s="23">
        <f t="shared" si="673"/>
        <v>0</v>
      </c>
      <c r="I8631" s="14" t="s">
        <v>63</v>
      </c>
      <c r="J8631" s="14" t="s">
        <v>5965</v>
      </c>
      <c r="K8631" s="14" t="s">
        <v>488</v>
      </c>
      <c r="L8631" s="14" t="s">
        <v>83</v>
      </c>
      <c r="M8631" s="14" t="s">
        <v>31</v>
      </c>
      <c r="N8631" s="14" t="s">
        <v>204</v>
      </c>
      <c r="O8631" s="14" t="s">
        <v>205</v>
      </c>
      <c r="P8631" s="14" t="s">
        <v>26737</v>
      </c>
      <c r="Q8631" s="14" t="s">
        <v>146</v>
      </c>
      <c r="R8631" s="14" t="s">
        <v>26738</v>
      </c>
      <c r="S8631" s="14" t="s">
        <v>37</v>
      </c>
      <c r="T8631" s="14" t="s">
        <v>38</v>
      </c>
      <c r="U8631" s="14" t="s">
        <v>485</v>
      </c>
      <c r="V8631" s="16">
        <v>6742.35</v>
      </c>
      <c r="W8631" s="13">
        <v>13</v>
      </c>
      <c r="X8631" s="17">
        <v>0.5</v>
      </c>
      <c r="Y8631" s="16">
        <v>-208.93</v>
      </c>
      <c r="Z8631" s="31">
        <f t="shared" si="672"/>
        <v>-3.0987711999525387E-2</v>
      </c>
    </row>
    <row r="8632" spans="1:26">
      <c r="A8632" s="26">
        <v>8631</v>
      </c>
      <c r="B8632" s="7" t="s">
        <v>26739</v>
      </c>
      <c r="C8632" s="8">
        <v>45428</v>
      </c>
      <c r="D8632" s="12">
        <f t="shared" si="669"/>
        <v>2024</v>
      </c>
      <c r="E8632" s="12">
        <f t="shared" si="670"/>
        <v>5</v>
      </c>
      <c r="F8632" s="8" t="str">
        <f t="shared" si="671"/>
        <v>2024-05</v>
      </c>
      <c r="G8632" s="8">
        <v>45428</v>
      </c>
      <c r="H8632" s="23">
        <f t="shared" si="673"/>
        <v>0</v>
      </c>
      <c r="I8632" s="7" t="s">
        <v>63</v>
      </c>
      <c r="J8632" s="7" t="s">
        <v>1041</v>
      </c>
      <c r="K8632" s="7" t="s">
        <v>737</v>
      </c>
      <c r="L8632" s="7" t="s">
        <v>30</v>
      </c>
      <c r="M8632" s="7" t="s">
        <v>31</v>
      </c>
      <c r="N8632" s="7" t="s">
        <v>134</v>
      </c>
      <c r="O8632" s="7" t="s">
        <v>135</v>
      </c>
      <c r="P8632" s="7" t="s">
        <v>10696</v>
      </c>
      <c r="Q8632" s="7" t="s">
        <v>58</v>
      </c>
      <c r="R8632" s="7" t="s">
        <v>26740</v>
      </c>
      <c r="S8632" s="7" t="s">
        <v>110</v>
      </c>
      <c r="T8632" s="7" t="s">
        <v>111</v>
      </c>
      <c r="U8632" s="7" t="s">
        <v>112</v>
      </c>
      <c r="V8632" s="10">
        <v>20648.419999999998</v>
      </c>
      <c r="W8632" s="6">
        <v>14</v>
      </c>
      <c r="X8632" s="11">
        <v>0.2</v>
      </c>
      <c r="Y8632" s="10">
        <v>6701.96</v>
      </c>
      <c r="Z8632" s="30">
        <f t="shared" si="672"/>
        <v>0.32457495537188807</v>
      </c>
    </row>
    <row r="8633" spans="1:26">
      <c r="A8633" s="27">
        <v>8632</v>
      </c>
      <c r="B8633" s="14" t="s">
        <v>26741</v>
      </c>
      <c r="C8633" s="15">
        <v>44603</v>
      </c>
      <c r="D8633" s="12">
        <f t="shared" si="669"/>
        <v>2022</v>
      </c>
      <c r="E8633" s="12">
        <f t="shared" si="670"/>
        <v>2</v>
      </c>
      <c r="F8633" s="15" t="str">
        <f t="shared" si="671"/>
        <v>2022-02</v>
      </c>
      <c r="G8633" s="15">
        <v>44607</v>
      </c>
      <c r="H8633" s="23">
        <f t="shared" si="673"/>
        <v>4</v>
      </c>
      <c r="I8633" s="14" t="s">
        <v>52</v>
      </c>
      <c r="J8633" s="14" t="s">
        <v>642</v>
      </c>
      <c r="K8633" s="14" t="s">
        <v>643</v>
      </c>
      <c r="L8633" s="14" t="s">
        <v>30</v>
      </c>
      <c r="M8633" s="14" t="s">
        <v>31</v>
      </c>
      <c r="N8633" s="14" t="s">
        <v>43</v>
      </c>
      <c r="O8633" s="14" t="s">
        <v>44</v>
      </c>
      <c r="P8633" s="14" t="s">
        <v>26742</v>
      </c>
      <c r="Q8633" s="14" t="s">
        <v>46</v>
      </c>
      <c r="R8633" s="14" t="s">
        <v>26743</v>
      </c>
      <c r="S8633" s="14" t="s">
        <v>48</v>
      </c>
      <c r="T8633" s="14" t="s">
        <v>138</v>
      </c>
      <c r="U8633" s="14" t="s">
        <v>781</v>
      </c>
      <c r="V8633" s="16">
        <v>1486.64</v>
      </c>
      <c r="W8633" s="13">
        <v>7</v>
      </c>
      <c r="X8633" s="17">
        <v>0.1</v>
      </c>
      <c r="Y8633" s="16">
        <v>256.43</v>
      </c>
      <c r="Z8633" s="31">
        <f t="shared" si="672"/>
        <v>0.17248964106979497</v>
      </c>
    </row>
    <row r="8634" spans="1:26">
      <c r="A8634" s="26">
        <v>8633</v>
      </c>
      <c r="B8634" s="7" t="s">
        <v>26744</v>
      </c>
      <c r="C8634" s="8">
        <v>44961</v>
      </c>
      <c r="D8634" s="12">
        <f t="shared" si="669"/>
        <v>2023</v>
      </c>
      <c r="E8634" s="12">
        <f t="shared" si="670"/>
        <v>2</v>
      </c>
      <c r="F8634" s="8" t="str">
        <f t="shared" si="671"/>
        <v>2023-02</v>
      </c>
      <c r="G8634" s="8">
        <v>44965</v>
      </c>
      <c r="H8634" s="23">
        <f t="shared" si="673"/>
        <v>4</v>
      </c>
      <c r="I8634" s="7" t="s">
        <v>52</v>
      </c>
      <c r="J8634" s="7" t="s">
        <v>1708</v>
      </c>
      <c r="K8634" s="7" t="s">
        <v>1709</v>
      </c>
      <c r="L8634" s="7" t="s">
        <v>66</v>
      </c>
      <c r="M8634" s="7" t="s">
        <v>31</v>
      </c>
      <c r="N8634" s="7" t="s">
        <v>91</v>
      </c>
      <c r="O8634" s="7" t="s">
        <v>92</v>
      </c>
      <c r="P8634" s="7" t="s">
        <v>26745</v>
      </c>
      <c r="Q8634" s="7" t="s">
        <v>46</v>
      </c>
      <c r="R8634" s="7" t="s">
        <v>26746</v>
      </c>
      <c r="S8634" s="7" t="s">
        <v>110</v>
      </c>
      <c r="T8634" s="7" t="s">
        <v>223</v>
      </c>
      <c r="U8634" s="7" t="s">
        <v>449</v>
      </c>
      <c r="V8634" s="10">
        <v>13823.51</v>
      </c>
      <c r="W8634" s="6">
        <v>14</v>
      </c>
      <c r="X8634" s="11">
        <v>0.5</v>
      </c>
      <c r="Y8634" s="10">
        <v>-2498.5300000000002</v>
      </c>
      <c r="Z8634" s="30">
        <f t="shared" si="672"/>
        <v>-0.18074497721635099</v>
      </c>
    </row>
    <row r="8635" spans="1:26">
      <c r="A8635" s="27">
        <v>8634</v>
      </c>
      <c r="B8635" s="14" t="s">
        <v>26747</v>
      </c>
      <c r="C8635" s="15">
        <v>44899</v>
      </c>
      <c r="D8635" s="12">
        <f t="shared" si="669"/>
        <v>2022</v>
      </c>
      <c r="E8635" s="12">
        <f t="shared" si="670"/>
        <v>12</v>
      </c>
      <c r="F8635" s="15" t="str">
        <f t="shared" si="671"/>
        <v>2022-12</v>
      </c>
      <c r="G8635" s="15">
        <v>44899</v>
      </c>
      <c r="H8635" s="23">
        <f t="shared" si="673"/>
        <v>0</v>
      </c>
      <c r="I8635" s="14" t="s">
        <v>63</v>
      </c>
      <c r="J8635" s="14" t="s">
        <v>21956</v>
      </c>
      <c r="K8635" s="14" t="s">
        <v>367</v>
      </c>
      <c r="L8635" s="14" t="s">
        <v>66</v>
      </c>
      <c r="M8635" s="14" t="s">
        <v>31</v>
      </c>
      <c r="N8635" s="14" t="s">
        <v>213</v>
      </c>
      <c r="O8635" s="14" t="s">
        <v>92</v>
      </c>
      <c r="P8635" s="14" t="s">
        <v>26748</v>
      </c>
      <c r="Q8635" s="14" t="s">
        <v>46</v>
      </c>
      <c r="R8635" s="14" t="s">
        <v>26749</v>
      </c>
      <c r="S8635" s="14" t="s">
        <v>110</v>
      </c>
      <c r="T8635" s="14" t="s">
        <v>243</v>
      </c>
      <c r="U8635" s="14" t="s">
        <v>339</v>
      </c>
      <c r="V8635" s="16">
        <v>1068.27</v>
      </c>
      <c r="W8635" s="13">
        <v>5</v>
      </c>
      <c r="X8635" s="17">
        <v>0.1</v>
      </c>
      <c r="Y8635" s="16">
        <v>-174.19</v>
      </c>
      <c r="Z8635" s="31">
        <f t="shared" si="672"/>
        <v>-0.16305802840105965</v>
      </c>
    </row>
    <row r="8636" spans="1:26">
      <c r="A8636" s="26">
        <v>8635</v>
      </c>
      <c r="B8636" s="7" t="s">
        <v>26750</v>
      </c>
      <c r="C8636" s="8">
        <v>44689</v>
      </c>
      <c r="D8636" s="12">
        <f t="shared" si="669"/>
        <v>2022</v>
      </c>
      <c r="E8636" s="12">
        <f t="shared" si="670"/>
        <v>5</v>
      </c>
      <c r="F8636" s="8" t="str">
        <f t="shared" si="671"/>
        <v>2022-05</v>
      </c>
      <c r="G8636" s="8">
        <v>44689</v>
      </c>
      <c r="H8636" s="23">
        <f t="shared" si="673"/>
        <v>0</v>
      </c>
      <c r="I8636" s="7" t="s">
        <v>63</v>
      </c>
      <c r="J8636" s="7" t="s">
        <v>2319</v>
      </c>
      <c r="K8636" s="7" t="s">
        <v>1365</v>
      </c>
      <c r="L8636" s="7" t="s">
        <v>83</v>
      </c>
      <c r="M8636" s="7" t="s">
        <v>31</v>
      </c>
      <c r="N8636" s="7" t="s">
        <v>125</v>
      </c>
      <c r="O8636" s="7" t="s">
        <v>126</v>
      </c>
      <c r="P8636" s="7" t="s">
        <v>26751</v>
      </c>
      <c r="Q8636" s="7" t="s">
        <v>58</v>
      </c>
      <c r="R8636" s="7" t="s">
        <v>26752</v>
      </c>
      <c r="S8636" s="7" t="s">
        <v>48</v>
      </c>
      <c r="T8636" s="7" t="s">
        <v>434</v>
      </c>
      <c r="U8636" s="7" t="s">
        <v>1382</v>
      </c>
      <c r="V8636" s="10">
        <v>755.07</v>
      </c>
      <c r="W8636" s="6">
        <v>11</v>
      </c>
      <c r="X8636" s="11">
        <v>0.5</v>
      </c>
      <c r="Y8636" s="10">
        <v>158.21</v>
      </c>
      <c r="Z8636" s="30">
        <f t="shared" si="672"/>
        <v>0.20953024222919728</v>
      </c>
    </row>
    <row r="8637" spans="1:26">
      <c r="A8637" s="27">
        <v>8636</v>
      </c>
      <c r="B8637" s="14" t="s">
        <v>26753</v>
      </c>
      <c r="C8637" s="15">
        <v>44848</v>
      </c>
      <c r="D8637" s="12">
        <f t="shared" si="669"/>
        <v>2022</v>
      </c>
      <c r="E8637" s="12">
        <f t="shared" si="670"/>
        <v>10</v>
      </c>
      <c r="F8637" s="15" t="str">
        <f t="shared" si="671"/>
        <v>2022-10</v>
      </c>
      <c r="G8637" s="15">
        <v>44853</v>
      </c>
      <c r="H8637" s="23">
        <f t="shared" si="673"/>
        <v>5</v>
      </c>
      <c r="I8637" s="14" t="s">
        <v>27</v>
      </c>
      <c r="J8637" s="14" t="s">
        <v>1482</v>
      </c>
      <c r="K8637" s="14" t="s">
        <v>679</v>
      </c>
      <c r="L8637" s="14" t="s">
        <v>30</v>
      </c>
      <c r="M8637" s="14" t="s">
        <v>31</v>
      </c>
      <c r="N8637" s="14" t="s">
        <v>106</v>
      </c>
      <c r="O8637" s="14" t="s">
        <v>107</v>
      </c>
      <c r="P8637" s="14" t="s">
        <v>26754</v>
      </c>
      <c r="Q8637" s="14" t="s">
        <v>35</v>
      </c>
      <c r="R8637" s="14" t="s">
        <v>26755</v>
      </c>
      <c r="S8637" s="14" t="s">
        <v>48</v>
      </c>
      <c r="T8637" s="14" t="s">
        <v>78</v>
      </c>
      <c r="U8637" s="14" t="s">
        <v>79</v>
      </c>
      <c r="V8637" s="16">
        <v>1063.0899999999999</v>
      </c>
      <c r="W8637" s="13">
        <v>10</v>
      </c>
      <c r="X8637" s="17">
        <v>0.2</v>
      </c>
      <c r="Y8637" s="16">
        <v>5.1100000000000003</v>
      </c>
      <c r="Z8637" s="31">
        <f t="shared" si="672"/>
        <v>4.8067426088101673E-3</v>
      </c>
    </row>
    <row r="8638" spans="1:26">
      <c r="A8638" s="26">
        <v>8637</v>
      </c>
      <c r="B8638" s="7" t="s">
        <v>26756</v>
      </c>
      <c r="C8638" s="8">
        <v>44640</v>
      </c>
      <c r="D8638" s="12">
        <f t="shared" si="669"/>
        <v>2022</v>
      </c>
      <c r="E8638" s="12">
        <f t="shared" si="670"/>
        <v>3</v>
      </c>
      <c r="F8638" s="8" t="str">
        <f t="shared" si="671"/>
        <v>2022-03</v>
      </c>
      <c r="G8638" s="8">
        <v>44646</v>
      </c>
      <c r="H8638" s="23">
        <f t="shared" si="673"/>
        <v>6</v>
      </c>
      <c r="I8638" s="7" t="s">
        <v>27</v>
      </c>
      <c r="J8638" s="7" t="s">
        <v>833</v>
      </c>
      <c r="K8638" s="7" t="s">
        <v>834</v>
      </c>
      <c r="L8638" s="7" t="s">
        <v>30</v>
      </c>
      <c r="M8638" s="7" t="s">
        <v>31</v>
      </c>
      <c r="N8638" s="7" t="s">
        <v>74</v>
      </c>
      <c r="O8638" s="7" t="s">
        <v>75</v>
      </c>
      <c r="P8638" s="7" t="s">
        <v>26757</v>
      </c>
      <c r="Q8638" s="7" t="s">
        <v>46</v>
      </c>
      <c r="R8638" s="7" t="s">
        <v>26758</v>
      </c>
      <c r="S8638" s="7" t="s">
        <v>37</v>
      </c>
      <c r="T8638" s="7" t="s">
        <v>208</v>
      </c>
      <c r="U8638" s="7" t="s">
        <v>408</v>
      </c>
      <c r="V8638" s="10">
        <v>17377.23</v>
      </c>
      <c r="W8638" s="6">
        <v>13</v>
      </c>
      <c r="X8638" s="11">
        <v>0.1</v>
      </c>
      <c r="Y8638" s="10">
        <v>5372</v>
      </c>
      <c r="Z8638" s="30">
        <f t="shared" si="672"/>
        <v>0.30914017941869909</v>
      </c>
    </row>
    <row r="8639" spans="1:26">
      <c r="A8639" s="27">
        <v>8638</v>
      </c>
      <c r="B8639" s="14" t="s">
        <v>26759</v>
      </c>
      <c r="C8639" s="15">
        <v>45011</v>
      </c>
      <c r="D8639" s="12">
        <f t="shared" si="669"/>
        <v>2023</v>
      </c>
      <c r="E8639" s="12">
        <f t="shared" si="670"/>
        <v>3</v>
      </c>
      <c r="F8639" s="15" t="str">
        <f t="shared" si="671"/>
        <v>2023-03</v>
      </c>
      <c r="G8639" s="15">
        <v>45017</v>
      </c>
      <c r="H8639" s="23">
        <f t="shared" si="673"/>
        <v>6</v>
      </c>
      <c r="I8639" s="14" t="s">
        <v>52</v>
      </c>
      <c r="J8639" s="14" t="s">
        <v>2547</v>
      </c>
      <c r="K8639" s="14" t="s">
        <v>133</v>
      </c>
      <c r="L8639" s="14" t="s">
        <v>83</v>
      </c>
      <c r="M8639" s="14" t="s">
        <v>31</v>
      </c>
      <c r="N8639" s="14" t="s">
        <v>32</v>
      </c>
      <c r="O8639" s="14" t="s">
        <v>33</v>
      </c>
      <c r="P8639" s="14" t="s">
        <v>26760</v>
      </c>
      <c r="Q8639" s="14" t="s">
        <v>35</v>
      </c>
      <c r="R8639" s="14" t="s">
        <v>26761</v>
      </c>
      <c r="S8639" s="14" t="s">
        <v>110</v>
      </c>
      <c r="T8639" s="14" t="s">
        <v>148</v>
      </c>
      <c r="U8639" s="14" t="s">
        <v>237</v>
      </c>
      <c r="V8639" s="16">
        <v>10156.83</v>
      </c>
      <c r="W8639" s="13">
        <v>14</v>
      </c>
      <c r="X8639" s="17">
        <v>0</v>
      </c>
      <c r="Y8639" s="16">
        <v>-485.54</v>
      </c>
      <c r="Z8639" s="31">
        <f t="shared" si="672"/>
        <v>-4.7804285392194223E-2</v>
      </c>
    </row>
    <row r="8640" spans="1:26">
      <c r="A8640" s="26">
        <v>8639</v>
      </c>
      <c r="B8640" s="7" t="s">
        <v>26762</v>
      </c>
      <c r="C8640" s="8">
        <v>44664</v>
      </c>
      <c r="D8640" s="12">
        <f t="shared" si="669"/>
        <v>2022</v>
      </c>
      <c r="E8640" s="12">
        <f t="shared" si="670"/>
        <v>4</v>
      </c>
      <c r="F8640" s="8" t="str">
        <f t="shared" si="671"/>
        <v>2022-04</v>
      </c>
      <c r="G8640" s="8">
        <v>44668</v>
      </c>
      <c r="H8640" s="23">
        <f t="shared" si="673"/>
        <v>4</v>
      </c>
      <c r="I8640" s="7" t="s">
        <v>52</v>
      </c>
      <c r="J8640" s="7" t="s">
        <v>1683</v>
      </c>
      <c r="K8640" s="7" t="s">
        <v>549</v>
      </c>
      <c r="L8640" s="7" t="s">
        <v>83</v>
      </c>
      <c r="M8640" s="7" t="s">
        <v>31</v>
      </c>
      <c r="N8640" s="7" t="s">
        <v>43</v>
      </c>
      <c r="O8640" s="7" t="s">
        <v>44</v>
      </c>
      <c r="P8640" s="7" t="s">
        <v>26763</v>
      </c>
      <c r="Q8640" s="7" t="s">
        <v>46</v>
      </c>
      <c r="R8640" s="7" t="s">
        <v>26764</v>
      </c>
      <c r="S8640" s="7" t="s">
        <v>37</v>
      </c>
      <c r="T8640" s="7" t="s">
        <v>170</v>
      </c>
      <c r="U8640" s="7" t="s">
        <v>189</v>
      </c>
      <c r="V8640" s="10">
        <v>11570.46</v>
      </c>
      <c r="W8640" s="6">
        <v>12</v>
      </c>
      <c r="X8640" s="11">
        <v>0.1</v>
      </c>
      <c r="Y8640" s="10">
        <v>4495.8500000000004</v>
      </c>
      <c r="Z8640" s="30">
        <f t="shared" si="672"/>
        <v>0.38856277105663911</v>
      </c>
    </row>
    <row r="8641" spans="1:26">
      <c r="A8641" s="27">
        <v>8640</v>
      </c>
      <c r="B8641" s="14" t="s">
        <v>26765</v>
      </c>
      <c r="C8641" s="15">
        <v>44200</v>
      </c>
      <c r="D8641" s="12">
        <f t="shared" si="669"/>
        <v>2021</v>
      </c>
      <c r="E8641" s="12">
        <f t="shared" si="670"/>
        <v>1</v>
      </c>
      <c r="F8641" s="15" t="str">
        <f t="shared" si="671"/>
        <v>2021-01</v>
      </c>
      <c r="G8641" s="15">
        <v>44203</v>
      </c>
      <c r="H8641" s="23">
        <f t="shared" si="673"/>
        <v>3</v>
      </c>
      <c r="I8641" s="14" t="s">
        <v>122</v>
      </c>
      <c r="J8641" s="14" t="s">
        <v>3813</v>
      </c>
      <c r="K8641" s="14" t="s">
        <v>633</v>
      </c>
      <c r="L8641" s="14" t="s">
        <v>30</v>
      </c>
      <c r="M8641" s="14" t="s">
        <v>31</v>
      </c>
      <c r="N8641" s="14" t="s">
        <v>181</v>
      </c>
      <c r="O8641" s="14" t="s">
        <v>107</v>
      </c>
      <c r="P8641" s="14" t="s">
        <v>26766</v>
      </c>
      <c r="Q8641" s="14" t="s">
        <v>35</v>
      </c>
      <c r="R8641" s="14" t="s">
        <v>26767</v>
      </c>
      <c r="S8641" s="14" t="s">
        <v>110</v>
      </c>
      <c r="T8641" s="14" t="s">
        <v>111</v>
      </c>
      <c r="U8641" s="14" t="s">
        <v>287</v>
      </c>
      <c r="V8641" s="16">
        <v>7240.88</v>
      </c>
      <c r="W8641" s="13">
        <v>8</v>
      </c>
      <c r="X8641" s="17">
        <v>0.2</v>
      </c>
      <c r="Y8641" s="16">
        <v>924.27</v>
      </c>
      <c r="Z8641" s="31">
        <f t="shared" si="672"/>
        <v>0.1276460872159185</v>
      </c>
    </row>
    <row r="8642" spans="1:26">
      <c r="A8642" s="26">
        <v>8641</v>
      </c>
      <c r="B8642" s="7" t="s">
        <v>26768</v>
      </c>
      <c r="C8642" s="8">
        <v>44546</v>
      </c>
      <c r="D8642" s="12">
        <f t="shared" ref="D8642:D8705" si="674">YEAR(C8642)</f>
        <v>2021</v>
      </c>
      <c r="E8642" s="12">
        <f t="shared" ref="E8642:E8705" si="675">MONTH(C8642)</f>
        <v>12</v>
      </c>
      <c r="F8642" s="8" t="str">
        <f t="shared" ref="F8642:F8705" si="676">TEXT(C8642,"yyyy-mm")</f>
        <v>2021-12</v>
      </c>
      <c r="G8642" s="8">
        <v>44549</v>
      </c>
      <c r="H8642" s="23">
        <f t="shared" si="673"/>
        <v>3</v>
      </c>
      <c r="I8642" s="7" t="s">
        <v>52</v>
      </c>
      <c r="J8642" s="7" t="s">
        <v>3334</v>
      </c>
      <c r="K8642" s="7" t="s">
        <v>1302</v>
      </c>
      <c r="L8642" s="7" t="s">
        <v>66</v>
      </c>
      <c r="M8642" s="7" t="s">
        <v>31</v>
      </c>
      <c r="N8642" s="7" t="s">
        <v>711</v>
      </c>
      <c r="O8642" s="7" t="s">
        <v>712</v>
      </c>
      <c r="P8642" s="7" t="s">
        <v>26769</v>
      </c>
      <c r="Q8642" s="7" t="s">
        <v>35</v>
      </c>
      <c r="R8642" s="7" t="s">
        <v>26770</v>
      </c>
      <c r="S8642" s="7" t="s">
        <v>110</v>
      </c>
      <c r="T8642" s="7" t="s">
        <v>243</v>
      </c>
      <c r="U8642" s="7" t="s">
        <v>481</v>
      </c>
      <c r="V8642" s="10">
        <v>7896.84</v>
      </c>
      <c r="W8642" s="6">
        <v>9</v>
      </c>
      <c r="X8642" s="11">
        <v>0.4</v>
      </c>
      <c r="Y8642" s="10">
        <v>830.8</v>
      </c>
      <c r="Z8642" s="30">
        <f t="shared" ref="Z8642:Z8705" si="677">IFERROR(Y8642/V8642,0)</f>
        <v>0.10520663961787245</v>
      </c>
    </row>
    <row r="8643" spans="1:26">
      <c r="A8643" s="27">
        <v>8642</v>
      </c>
      <c r="B8643" s="14" t="s">
        <v>26771</v>
      </c>
      <c r="C8643" s="15">
        <v>45612</v>
      </c>
      <c r="D8643" s="12">
        <f t="shared" si="674"/>
        <v>2024</v>
      </c>
      <c r="E8643" s="12">
        <f t="shared" si="675"/>
        <v>11</v>
      </c>
      <c r="F8643" s="15" t="str">
        <f t="shared" si="676"/>
        <v>2024-11</v>
      </c>
      <c r="G8643" s="15">
        <v>45613</v>
      </c>
      <c r="H8643" s="23">
        <f t="shared" si="673"/>
        <v>1</v>
      </c>
      <c r="I8643" s="14" t="s">
        <v>122</v>
      </c>
      <c r="J8643" s="14" t="s">
        <v>6848</v>
      </c>
      <c r="K8643" s="14" t="s">
        <v>3577</v>
      </c>
      <c r="L8643" s="14" t="s">
        <v>83</v>
      </c>
      <c r="M8643" s="14" t="s">
        <v>31</v>
      </c>
      <c r="N8643" s="14" t="s">
        <v>228</v>
      </c>
      <c r="O8643" s="14" t="s">
        <v>229</v>
      </c>
      <c r="P8643" s="14" t="s">
        <v>26772</v>
      </c>
      <c r="Q8643" s="14" t="s">
        <v>46</v>
      </c>
      <c r="R8643" s="14" t="s">
        <v>26773</v>
      </c>
      <c r="S8643" s="14" t="s">
        <v>48</v>
      </c>
      <c r="T8643" s="14" t="s">
        <v>138</v>
      </c>
      <c r="U8643" s="14" t="s">
        <v>139</v>
      </c>
      <c r="V8643" s="16">
        <v>1174.0899999999999</v>
      </c>
      <c r="W8643" s="13">
        <v>6</v>
      </c>
      <c r="X8643" s="17">
        <v>0</v>
      </c>
      <c r="Y8643" s="16">
        <v>284.24</v>
      </c>
      <c r="Z8643" s="31">
        <f t="shared" si="677"/>
        <v>0.24209387696002865</v>
      </c>
    </row>
    <row r="8644" spans="1:26">
      <c r="A8644" s="26">
        <v>8643</v>
      </c>
      <c r="B8644" s="7" t="s">
        <v>26774</v>
      </c>
      <c r="C8644" s="8">
        <v>45391</v>
      </c>
      <c r="D8644" s="12">
        <f t="shared" si="674"/>
        <v>2024</v>
      </c>
      <c r="E8644" s="12">
        <f t="shared" si="675"/>
        <v>4</v>
      </c>
      <c r="F8644" s="8" t="str">
        <f t="shared" si="676"/>
        <v>2024-04</v>
      </c>
      <c r="G8644" s="8">
        <v>45393</v>
      </c>
      <c r="H8644" s="23">
        <f t="shared" ref="H8644:H8707" si="678">G8644-C8644</f>
        <v>2</v>
      </c>
      <c r="I8644" s="7" t="s">
        <v>122</v>
      </c>
      <c r="J8644" s="7" t="s">
        <v>7210</v>
      </c>
      <c r="K8644" s="7" t="s">
        <v>3482</v>
      </c>
      <c r="L8644" s="7" t="s">
        <v>30</v>
      </c>
      <c r="M8644" s="7" t="s">
        <v>31</v>
      </c>
      <c r="N8644" s="7" t="s">
        <v>32</v>
      </c>
      <c r="O8644" s="7" t="s">
        <v>33</v>
      </c>
      <c r="P8644" s="7" t="s">
        <v>26775</v>
      </c>
      <c r="Q8644" s="7" t="s">
        <v>35</v>
      </c>
      <c r="R8644" s="7" t="s">
        <v>26776</v>
      </c>
      <c r="S8644" s="7" t="s">
        <v>110</v>
      </c>
      <c r="T8644" s="7" t="s">
        <v>148</v>
      </c>
      <c r="U8644" s="7" t="s">
        <v>237</v>
      </c>
      <c r="V8644" s="10">
        <v>1668.55</v>
      </c>
      <c r="W8644" s="6">
        <v>12</v>
      </c>
      <c r="X8644" s="11">
        <v>0.1</v>
      </c>
      <c r="Y8644" s="10">
        <v>70.239999999999995</v>
      </c>
      <c r="Z8644" s="30">
        <f t="shared" si="677"/>
        <v>4.2096431032932785E-2</v>
      </c>
    </row>
    <row r="8645" spans="1:26">
      <c r="A8645" s="27">
        <v>8644</v>
      </c>
      <c r="B8645" s="14" t="s">
        <v>26777</v>
      </c>
      <c r="C8645" s="15">
        <v>45257</v>
      </c>
      <c r="D8645" s="12">
        <f t="shared" si="674"/>
        <v>2023</v>
      </c>
      <c r="E8645" s="12">
        <f t="shared" si="675"/>
        <v>11</v>
      </c>
      <c r="F8645" s="15" t="str">
        <f t="shared" si="676"/>
        <v>2023-11</v>
      </c>
      <c r="G8645" s="15">
        <v>45257</v>
      </c>
      <c r="H8645" s="23">
        <f t="shared" si="678"/>
        <v>0</v>
      </c>
      <c r="I8645" s="14" t="s">
        <v>63</v>
      </c>
      <c r="J8645" s="14" t="s">
        <v>3310</v>
      </c>
      <c r="K8645" s="14" t="s">
        <v>115</v>
      </c>
      <c r="L8645" s="14" t="s">
        <v>83</v>
      </c>
      <c r="M8645" s="14" t="s">
        <v>31</v>
      </c>
      <c r="N8645" s="14" t="s">
        <v>91</v>
      </c>
      <c r="O8645" s="14" t="s">
        <v>92</v>
      </c>
      <c r="P8645" s="14" t="s">
        <v>26778</v>
      </c>
      <c r="Q8645" s="14" t="s">
        <v>46</v>
      </c>
      <c r="R8645" s="14" t="s">
        <v>26779</v>
      </c>
      <c r="S8645" s="14" t="s">
        <v>37</v>
      </c>
      <c r="T8645" s="14" t="s">
        <v>38</v>
      </c>
      <c r="U8645" s="14" t="s">
        <v>333</v>
      </c>
      <c r="V8645" s="16">
        <v>1835.14</v>
      </c>
      <c r="W8645" s="13">
        <v>10</v>
      </c>
      <c r="X8645" s="17">
        <v>0.4</v>
      </c>
      <c r="Y8645" s="16">
        <v>236.01</v>
      </c>
      <c r="Z8645" s="31">
        <f t="shared" si="677"/>
        <v>0.12860599191342348</v>
      </c>
    </row>
    <row r="8646" spans="1:26">
      <c r="A8646" s="26">
        <v>8645</v>
      </c>
      <c r="B8646" s="7" t="s">
        <v>26780</v>
      </c>
      <c r="C8646" s="8">
        <v>45362</v>
      </c>
      <c r="D8646" s="12">
        <f t="shared" si="674"/>
        <v>2024</v>
      </c>
      <c r="E8646" s="12">
        <f t="shared" si="675"/>
        <v>3</v>
      </c>
      <c r="F8646" s="8" t="str">
        <f t="shared" si="676"/>
        <v>2024-03</v>
      </c>
      <c r="G8646" s="8">
        <v>45362</v>
      </c>
      <c r="H8646" s="23">
        <f t="shared" si="678"/>
        <v>0</v>
      </c>
      <c r="I8646" s="7" t="s">
        <v>63</v>
      </c>
      <c r="J8646" s="7" t="s">
        <v>425</v>
      </c>
      <c r="K8646" s="7" t="s">
        <v>426</v>
      </c>
      <c r="L8646" s="7" t="s">
        <v>30</v>
      </c>
      <c r="M8646" s="7" t="s">
        <v>31</v>
      </c>
      <c r="N8646" s="7" t="s">
        <v>74</v>
      </c>
      <c r="O8646" s="7" t="s">
        <v>75</v>
      </c>
      <c r="P8646" s="7" t="s">
        <v>26781</v>
      </c>
      <c r="Q8646" s="7" t="s">
        <v>46</v>
      </c>
      <c r="R8646" s="7" t="s">
        <v>26782</v>
      </c>
      <c r="S8646" s="7" t="s">
        <v>48</v>
      </c>
      <c r="T8646" s="7" t="s">
        <v>78</v>
      </c>
      <c r="U8646" s="7" t="s">
        <v>1128</v>
      </c>
      <c r="V8646" s="10">
        <v>120.45</v>
      </c>
      <c r="W8646" s="6">
        <v>11</v>
      </c>
      <c r="X8646" s="11">
        <v>0.4</v>
      </c>
      <c r="Y8646" s="10">
        <v>-4.49</v>
      </c>
      <c r="Z8646" s="30">
        <f t="shared" si="677"/>
        <v>-3.7276878372768787E-2</v>
      </c>
    </row>
    <row r="8647" spans="1:26">
      <c r="A8647" s="27">
        <v>8646</v>
      </c>
      <c r="B8647" s="14" t="s">
        <v>26783</v>
      </c>
      <c r="C8647" s="15">
        <v>44205</v>
      </c>
      <c r="D8647" s="12">
        <f t="shared" si="674"/>
        <v>2021</v>
      </c>
      <c r="E8647" s="12">
        <f t="shared" si="675"/>
        <v>1</v>
      </c>
      <c r="F8647" s="15" t="str">
        <f t="shared" si="676"/>
        <v>2021-01</v>
      </c>
      <c r="G8647" s="15">
        <v>44208</v>
      </c>
      <c r="H8647" s="23">
        <f t="shared" si="678"/>
        <v>3</v>
      </c>
      <c r="I8647" s="14" t="s">
        <v>122</v>
      </c>
      <c r="J8647" s="14" t="s">
        <v>3910</v>
      </c>
      <c r="K8647" s="14" t="s">
        <v>73</v>
      </c>
      <c r="L8647" s="14" t="s">
        <v>66</v>
      </c>
      <c r="M8647" s="14" t="s">
        <v>31</v>
      </c>
      <c r="N8647" s="14" t="s">
        <v>43</v>
      </c>
      <c r="O8647" s="14" t="s">
        <v>44</v>
      </c>
      <c r="P8647" s="14" t="s">
        <v>26784</v>
      </c>
      <c r="Q8647" s="14" t="s">
        <v>46</v>
      </c>
      <c r="R8647" s="14" t="s">
        <v>26785</v>
      </c>
      <c r="S8647" s="14" t="s">
        <v>48</v>
      </c>
      <c r="T8647" s="14" t="s">
        <v>129</v>
      </c>
      <c r="U8647" s="14" t="s">
        <v>1450</v>
      </c>
      <c r="V8647" s="16">
        <v>161.68</v>
      </c>
      <c r="W8647" s="13">
        <v>1</v>
      </c>
      <c r="X8647" s="17">
        <v>0.2</v>
      </c>
      <c r="Y8647" s="16">
        <v>16.21</v>
      </c>
      <c r="Z8647" s="31">
        <f t="shared" si="677"/>
        <v>0.10025977238990599</v>
      </c>
    </row>
    <row r="8648" spans="1:26">
      <c r="A8648" s="26">
        <v>8647</v>
      </c>
      <c r="B8648" s="7" t="s">
        <v>26786</v>
      </c>
      <c r="C8648" s="8">
        <v>45048</v>
      </c>
      <c r="D8648" s="12">
        <f t="shared" si="674"/>
        <v>2023</v>
      </c>
      <c r="E8648" s="12">
        <f t="shared" si="675"/>
        <v>5</v>
      </c>
      <c r="F8648" s="8" t="str">
        <f t="shared" si="676"/>
        <v>2023-05</v>
      </c>
      <c r="G8648" s="8">
        <v>45055</v>
      </c>
      <c r="H8648" s="23">
        <f t="shared" si="678"/>
        <v>7</v>
      </c>
      <c r="I8648" s="7" t="s">
        <v>27</v>
      </c>
      <c r="J8648" s="7" t="s">
        <v>1783</v>
      </c>
      <c r="K8648" s="7" t="s">
        <v>1784</v>
      </c>
      <c r="L8648" s="7" t="s">
        <v>66</v>
      </c>
      <c r="M8648" s="7" t="s">
        <v>31</v>
      </c>
      <c r="N8648" s="7" t="s">
        <v>106</v>
      </c>
      <c r="O8648" s="7" t="s">
        <v>107</v>
      </c>
      <c r="P8648" s="7" t="s">
        <v>26787</v>
      </c>
      <c r="Q8648" s="7" t="s">
        <v>35</v>
      </c>
      <c r="R8648" s="7" t="s">
        <v>26788</v>
      </c>
      <c r="S8648" s="7" t="s">
        <v>37</v>
      </c>
      <c r="T8648" s="7" t="s">
        <v>208</v>
      </c>
      <c r="U8648" s="7" t="s">
        <v>408</v>
      </c>
      <c r="V8648" s="10">
        <v>1316.03</v>
      </c>
      <c r="W8648" s="6">
        <v>1</v>
      </c>
      <c r="X8648" s="11">
        <v>0</v>
      </c>
      <c r="Y8648" s="10">
        <v>460.98</v>
      </c>
      <c r="Z8648" s="30">
        <f t="shared" si="677"/>
        <v>0.35028076867548613</v>
      </c>
    </row>
    <row r="8649" spans="1:26">
      <c r="A8649" s="27">
        <v>8648</v>
      </c>
      <c r="B8649" s="14" t="s">
        <v>26789</v>
      </c>
      <c r="C8649" s="15">
        <v>44605</v>
      </c>
      <c r="D8649" s="12">
        <f t="shared" si="674"/>
        <v>2022</v>
      </c>
      <c r="E8649" s="12">
        <f t="shared" si="675"/>
        <v>2</v>
      </c>
      <c r="F8649" s="15" t="str">
        <f t="shared" si="676"/>
        <v>2022-02</v>
      </c>
      <c r="G8649" s="15">
        <v>44608</v>
      </c>
      <c r="H8649" s="23">
        <f t="shared" si="678"/>
        <v>3</v>
      </c>
      <c r="I8649" s="14" t="s">
        <v>52</v>
      </c>
      <c r="J8649" s="14" t="s">
        <v>3856</v>
      </c>
      <c r="K8649" s="14" t="s">
        <v>1070</v>
      </c>
      <c r="L8649" s="14" t="s">
        <v>83</v>
      </c>
      <c r="M8649" s="14" t="s">
        <v>31</v>
      </c>
      <c r="N8649" s="14" t="s">
        <v>116</v>
      </c>
      <c r="O8649" s="14" t="s">
        <v>117</v>
      </c>
      <c r="P8649" s="14" t="s">
        <v>25091</v>
      </c>
      <c r="Q8649" s="14" t="s">
        <v>58</v>
      </c>
      <c r="R8649" s="14" t="s">
        <v>26790</v>
      </c>
      <c r="S8649" s="14" t="s">
        <v>110</v>
      </c>
      <c r="T8649" s="14" t="s">
        <v>111</v>
      </c>
      <c r="U8649" s="14" t="s">
        <v>216</v>
      </c>
      <c r="V8649" s="16">
        <v>4052.25</v>
      </c>
      <c r="W8649" s="13">
        <v>6</v>
      </c>
      <c r="X8649" s="17">
        <v>0.5</v>
      </c>
      <c r="Y8649" s="16">
        <v>-774.66</v>
      </c>
      <c r="Z8649" s="31">
        <f t="shared" si="677"/>
        <v>-0.19116786970201738</v>
      </c>
    </row>
    <row r="8650" spans="1:26">
      <c r="A8650" s="26">
        <v>8649</v>
      </c>
      <c r="B8650" s="7" t="s">
        <v>26791</v>
      </c>
      <c r="C8650" s="8">
        <v>45572</v>
      </c>
      <c r="D8650" s="12">
        <f t="shared" si="674"/>
        <v>2024</v>
      </c>
      <c r="E8650" s="12">
        <f t="shared" si="675"/>
        <v>10</v>
      </c>
      <c r="F8650" s="8" t="str">
        <f t="shared" si="676"/>
        <v>2024-10</v>
      </c>
      <c r="G8650" s="8">
        <v>45575</v>
      </c>
      <c r="H8650" s="23">
        <f t="shared" si="678"/>
        <v>3</v>
      </c>
      <c r="I8650" s="7" t="s">
        <v>52</v>
      </c>
      <c r="J8650" s="7" t="s">
        <v>3097</v>
      </c>
      <c r="K8650" s="7" t="s">
        <v>152</v>
      </c>
      <c r="L8650" s="7" t="s">
        <v>83</v>
      </c>
      <c r="M8650" s="7" t="s">
        <v>31</v>
      </c>
      <c r="N8650" s="7" t="s">
        <v>134</v>
      </c>
      <c r="O8650" s="7" t="s">
        <v>135</v>
      </c>
      <c r="P8650" s="7" t="s">
        <v>26792</v>
      </c>
      <c r="Q8650" s="7" t="s">
        <v>58</v>
      </c>
      <c r="R8650" s="7" t="s">
        <v>26793</v>
      </c>
      <c r="S8650" s="7" t="s">
        <v>48</v>
      </c>
      <c r="T8650" s="7" t="s">
        <v>434</v>
      </c>
      <c r="U8650" s="7" t="s">
        <v>1113</v>
      </c>
      <c r="V8650" s="10">
        <v>1239.0999999999999</v>
      </c>
      <c r="W8650" s="6">
        <v>7</v>
      </c>
      <c r="X8650" s="11">
        <v>0.4</v>
      </c>
      <c r="Y8650" s="10">
        <v>15.83</v>
      </c>
      <c r="Z8650" s="30">
        <f t="shared" si="677"/>
        <v>1.2775401501089502E-2</v>
      </c>
    </row>
    <row r="8651" spans="1:26">
      <c r="A8651" s="27">
        <v>8650</v>
      </c>
      <c r="B8651" s="14" t="s">
        <v>26794</v>
      </c>
      <c r="C8651" s="15">
        <v>45029</v>
      </c>
      <c r="D8651" s="12">
        <f t="shared" si="674"/>
        <v>2023</v>
      </c>
      <c r="E8651" s="12">
        <f t="shared" si="675"/>
        <v>4</v>
      </c>
      <c r="F8651" s="15" t="str">
        <f t="shared" si="676"/>
        <v>2023-04</v>
      </c>
      <c r="G8651" s="15">
        <v>45035</v>
      </c>
      <c r="H8651" s="23">
        <f t="shared" si="678"/>
        <v>6</v>
      </c>
      <c r="I8651" s="14" t="s">
        <v>27</v>
      </c>
      <c r="J8651" s="14" t="s">
        <v>1954</v>
      </c>
      <c r="K8651" s="14" t="s">
        <v>1955</v>
      </c>
      <c r="L8651" s="14" t="s">
        <v>83</v>
      </c>
      <c r="M8651" s="14" t="s">
        <v>31</v>
      </c>
      <c r="N8651" s="14" t="s">
        <v>220</v>
      </c>
      <c r="O8651" s="14" t="s">
        <v>220</v>
      </c>
      <c r="P8651" s="14" t="s">
        <v>16491</v>
      </c>
      <c r="Q8651" s="14" t="s">
        <v>58</v>
      </c>
      <c r="R8651" s="14" t="s">
        <v>26795</v>
      </c>
      <c r="S8651" s="14" t="s">
        <v>110</v>
      </c>
      <c r="T8651" s="14" t="s">
        <v>243</v>
      </c>
      <c r="U8651" s="14" t="s">
        <v>244</v>
      </c>
      <c r="V8651" s="16">
        <v>3436.94</v>
      </c>
      <c r="W8651" s="13">
        <v>3</v>
      </c>
      <c r="X8651" s="17">
        <v>0</v>
      </c>
      <c r="Y8651" s="16">
        <v>-530.16999999999996</v>
      </c>
      <c r="Z8651" s="31">
        <f t="shared" si="677"/>
        <v>-0.1542564024975705</v>
      </c>
    </row>
    <row r="8652" spans="1:26">
      <c r="A8652" s="26">
        <v>8651</v>
      </c>
      <c r="B8652" s="7" t="s">
        <v>26796</v>
      </c>
      <c r="C8652" s="8">
        <v>44670</v>
      </c>
      <c r="D8652" s="12">
        <f t="shared" si="674"/>
        <v>2022</v>
      </c>
      <c r="E8652" s="12">
        <f t="shared" si="675"/>
        <v>4</v>
      </c>
      <c r="F8652" s="8" t="str">
        <f t="shared" si="676"/>
        <v>2022-04</v>
      </c>
      <c r="G8652" s="8">
        <v>44672</v>
      </c>
      <c r="H8652" s="23">
        <f t="shared" si="678"/>
        <v>2</v>
      </c>
      <c r="I8652" s="7" t="s">
        <v>122</v>
      </c>
      <c r="J8652" s="7" t="s">
        <v>441</v>
      </c>
      <c r="K8652" s="7" t="s">
        <v>362</v>
      </c>
      <c r="L8652" s="7" t="s">
        <v>30</v>
      </c>
      <c r="M8652" s="7" t="s">
        <v>31</v>
      </c>
      <c r="N8652" s="7" t="s">
        <v>204</v>
      </c>
      <c r="O8652" s="7" t="s">
        <v>205</v>
      </c>
      <c r="P8652" s="7" t="s">
        <v>26797</v>
      </c>
      <c r="Q8652" s="7" t="s">
        <v>146</v>
      </c>
      <c r="R8652" s="7" t="s">
        <v>26798</v>
      </c>
      <c r="S8652" s="7" t="s">
        <v>37</v>
      </c>
      <c r="T8652" s="7" t="s">
        <v>170</v>
      </c>
      <c r="U8652" s="7" t="s">
        <v>171</v>
      </c>
      <c r="V8652" s="10">
        <v>11773.54</v>
      </c>
      <c r="W8652" s="6">
        <v>14</v>
      </c>
      <c r="X8652" s="11">
        <v>0.3</v>
      </c>
      <c r="Y8652" s="10">
        <v>3342.48</v>
      </c>
      <c r="Z8652" s="30">
        <f t="shared" si="677"/>
        <v>0.28389762127618368</v>
      </c>
    </row>
    <row r="8653" spans="1:26">
      <c r="A8653" s="27">
        <v>8652</v>
      </c>
      <c r="B8653" s="14" t="s">
        <v>26799</v>
      </c>
      <c r="C8653" s="15">
        <v>44559</v>
      </c>
      <c r="D8653" s="12">
        <f t="shared" si="674"/>
        <v>2021</v>
      </c>
      <c r="E8653" s="12">
        <f t="shared" si="675"/>
        <v>12</v>
      </c>
      <c r="F8653" s="15" t="str">
        <f t="shared" si="676"/>
        <v>2021-12</v>
      </c>
      <c r="G8653" s="15">
        <v>44566</v>
      </c>
      <c r="H8653" s="23">
        <f t="shared" si="678"/>
        <v>7</v>
      </c>
      <c r="I8653" s="14" t="s">
        <v>27</v>
      </c>
      <c r="J8653" s="14" t="s">
        <v>912</v>
      </c>
      <c r="K8653" s="14" t="s">
        <v>913</v>
      </c>
      <c r="L8653" s="14" t="s">
        <v>83</v>
      </c>
      <c r="M8653" s="14" t="s">
        <v>31</v>
      </c>
      <c r="N8653" s="14" t="s">
        <v>153</v>
      </c>
      <c r="O8653" s="14" t="s">
        <v>154</v>
      </c>
      <c r="P8653" s="14" t="s">
        <v>26800</v>
      </c>
      <c r="Q8653" s="14" t="s">
        <v>146</v>
      </c>
      <c r="R8653" s="14" t="s">
        <v>26801</v>
      </c>
      <c r="S8653" s="14" t="s">
        <v>110</v>
      </c>
      <c r="T8653" s="14" t="s">
        <v>111</v>
      </c>
      <c r="U8653" s="14" t="s">
        <v>112</v>
      </c>
      <c r="V8653" s="16">
        <v>973.38</v>
      </c>
      <c r="W8653" s="13">
        <v>1</v>
      </c>
      <c r="X8653" s="17">
        <v>0.5</v>
      </c>
      <c r="Y8653" s="16">
        <v>-97.31</v>
      </c>
      <c r="Z8653" s="31">
        <f t="shared" si="677"/>
        <v>-9.9971234255891842E-2</v>
      </c>
    </row>
    <row r="8654" spans="1:26">
      <c r="A8654" s="26">
        <v>8653</v>
      </c>
      <c r="B8654" s="7" t="s">
        <v>26802</v>
      </c>
      <c r="C8654" s="8">
        <v>45476</v>
      </c>
      <c r="D8654" s="12">
        <f t="shared" si="674"/>
        <v>2024</v>
      </c>
      <c r="E8654" s="12">
        <f t="shared" si="675"/>
        <v>7</v>
      </c>
      <c r="F8654" s="8" t="str">
        <f t="shared" si="676"/>
        <v>2024-07</v>
      </c>
      <c r="G8654" s="8">
        <v>45476</v>
      </c>
      <c r="H8654" s="23">
        <f t="shared" si="678"/>
        <v>0</v>
      </c>
      <c r="I8654" s="7" t="s">
        <v>63</v>
      </c>
      <c r="J8654" s="7" t="s">
        <v>251</v>
      </c>
      <c r="K8654" s="7" t="s">
        <v>252</v>
      </c>
      <c r="L8654" s="7" t="s">
        <v>83</v>
      </c>
      <c r="M8654" s="7" t="s">
        <v>31</v>
      </c>
      <c r="N8654" s="7" t="s">
        <v>166</v>
      </c>
      <c r="O8654" s="7" t="s">
        <v>167</v>
      </c>
      <c r="P8654" s="7" t="s">
        <v>26803</v>
      </c>
      <c r="Q8654" s="7" t="s">
        <v>35</v>
      </c>
      <c r="R8654" s="7" t="s">
        <v>26804</v>
      </c>
      <c r="S8654" s="7" t="s">
        <v>48</v>
      </c>
      <c r="T8654" s="7" t="s">
        <v>138</v>
      </c>
      <c r="U8654" s="7" t="s">
        <v>781</v>
      </c>
      <c r="V8654" s="10">
        <v>997.51</v>
      </c>
      <c r="W8654" s="6">
        <v>7</v>
      </c>
      <c r="X8654" s="11">
        <v>0.4</v>
      </c>
      <c r="Y8654" s="10">
        <v>259.94</v>
      </c>
      <c r="Z8654" s="30">
        <f t="shared" si="677"/>
        <v>0.26058886627702982</v>
      </c>
    </row>
    <row r="8655" spans="1:26">
      <c r="A8655" s="27">
        <v>8654</v>
      </c>
      <c r="B8655" s="14" t="s">
        <v>26805</v>
      </c>
      <c r="C8655" s="15">
        <v>45174</v>
      </c>
      <c r="D8655" s="12">
        <f t="shared" si="674"/>
        <v>2023</v>
      </c>
      <c r="E8655" s="12">
        <f t="shared" si="675"/>
        <v>9</v>
      </c>
      <c r="F8655" s="15" t="str">
        <f t="shared" si="676"/>
        <v>2023-09</v>
      </c>
      <c r="G8655" s="15">
        <v>45179</v>
      </c>
      <c r="H8655" s="23">
        <f t="shared" si="678"/>
        <v>5</v>
      </c>
      <c r="I8655" s="14" t="s">
        <v>52</v>
      </c>
      <c r="J8655" s="14" t="s">
        <v>5193</v>
      </c>
      <c r="K8655" s="14" t="s">
        <v>219</v>
      </c>
      <c r="L8655" s="14" t="s">
        <v>30</v>
      </c>
      <c r="M8655" s="14" t="s">
        <v>31</v>
      </c>
      <c r="N8655" s="14" t="s">
        <v>125</v>
      </c>
      <c r="O8655" s="14" t="s">
        <v>126</v>
      </c>
      <c r="P8655" s="14" t="s">
        <v>26806</v>
      </c>
      <c r="Q8655" s="14" t="s">
        <v>58</v>
      </c>
      <c r="R8655" s="14" t="s">
        <v>26807</v>
      </c>
      <c r="S8655" s="14" t="s">
        <v>110</v>
      </c>
      <c r="T8655" s="14" t="s">
        <v>223</v>
      </c>
      <c r="U8655" s="14" t="s">
        <v>449</v>
      </c>
      <c r="V8655" s="16">
        <v>3102.64</v>
      </c>
      <c r="W8655" s="13">
        <v>2</v>
      </c>
      <c r="X8655" s="17">
        <v>0.2</v>
      </c>
      <c r="Y8655" s="16">
        <v>304.93</v>
      </c>
      <c r="Z8655" s="31">
        <f t="shared" si="677"/>
        <v>9.828081891550422E-2</v>
      </c>
    </row>
    <row r="8656" spans="1:26">
      <c r="A8656" s="26">
        <v>8655</v>
      </c>
      <c r="B8656" s="7" t="s">
        <v>26808</v>
      </c>
      <c r="C8656" s="8">
        <v>44390</v>
      </c>
      <c r="D8656" s="12">
        <f t="shared" si="674"/>
        <v>2021</v>
      </c>
      <c r="E8656" s="12">
        <f t="shared" si="675"/>
        <v>7</v>
      </c>
      <c r="F8656" s="8" t="str">
        <f t="shared" si="676"/>
        <v>2021-07</v>
      </c>
      <c r="G8656" s="8">
        <v>44396</v>
      </c>
      <c r="H8656" s="23">
        <f t="shared" si="678"/>
        <v>6</v>
      </c>
      <c r="I8656" s="7" t="s">
        <v>27</v>
      </c>
      <c r="J8656" s="7" t="s">
        <v>3829</v>
      </c>
      <c r="K8656" s="7" t="s">
        <v>798</v>
      </c>
      <c r="L8656" s="7" t="s">
        <v>66</v>
      </c>
      <c r="M8656" s="7" t="s">
        <v>31</v>
      </c>
      <c r="N8656" s="7" t="s">
        <v>32</v>
      </c>
      <c r="O8656" s="7" t="s">
        <v>33</v>
      </c>
      <c r="P8656" s="7" t="s">
        <v>26809</v>
      </c>
      <c r="Q8656" s="7" t="s">
        <v>35</v>
      </c>
      <c r="R8656" s="7" t="s">
        <v>26810</v>
      </c>
      <c r="S8656" s="7" t="s">
        <v>110</v>
      </c>
      <c r="T8656" s="7" t="s">
        <v>243</v>
      </c>
      <c r="U8656" s="7" t="s">
        <v>481</v>
      </c>
      <c r="V8656" s="10">
        <v>14982.61</v>
      </c>
      <c r="W8656" s="6">
        <v>14</v>
      </c>
      <c r="X8656" s="11">
        <v>0.3</v>
      </c>
      <c r="Y8656" s="10">
        <v>2949.77</v>
      </c>
      <c r="Z8656" s="30">
        <f t="shared" si="677"/>
        <v>0.19687958239585759</v>
      </c>
    </row>
    <row r="8657" spans="1:26">
      <c r="A8657" s="27">
        <v>8656</v>
      </c>
      <c r="B8657" s="14" t="s">
        <v>26811</v>
      </c>
      <c r="C8657" s="15">
        <v>44378</v>
      </c>
      <c r="D8657" s="12">
        <f t="shared" si="674"/>
        <v>2021</v>
      </c>
      <c r="E8657" s="12">
        <f t="shared" si="675"/>
        <v>7</v>
      </c>
      <c r="F8657" s="15" t="str">
        <f t="shared" si="676"/>
        <v>2021-07</v>
      </c>
      <c r="G8657" s="15">
        <v>44383</v>
      </c>
      <c r="H8657" s="23">
        <f t="shared" si="678"/>
        <v>5</v>
      </c>
      <c r="I8657" s="14" t="s">
        <v>52</v>
      </c>
      <c r="J8657" s="14" t="s">
        <v>1172</v>
      </c>
      <c r="K8657" s="14" t="s">
        <v>1173</v>
      </c>
      <c r="L8657" s="14" t="s">
        <v>83</v>
      </c>
      <c r="M8657" s="14" t="s">
        <v>31</v>
      </c>
      <c r="N8657" s="14" t="s">
        <v>313</v>
      </c>
      <c r="O8657" s="14" t="s">
        <v>314</v>
      </c>
      <c r="P8657" s="14" t="s">
        <v>26812</v>
      </c>
      <c r="Q8657" s="14" t="s">
        <v>146</v>
      </c>
      <c r="R8657" s="14" t="s">
        <v>26813</v>
      </c>
      <c r="S8657" s="14" t="s">
        <v>110</v>
      </c>
      <c r="T8657" s="14" t="s">
        <v>148</v>
      </c>
      <c r="U8657" s="14" t="s">
        <v>149</v>
      </c>
      <c r="V8657" s="16">
        <v>2938.27</v>
      </c>
      <c r="W8657" s="13">
        <v>2</v>
      </c>
      <c r="X8657" s="17">
        <v>0.1</v>
      </c>
      <c r="Y8657" s="16">
        <v>420.59</v>
      </c>
      <c r="Z8657" s="31">
        <f t="shared" si="677"/>
        <v>0.14314205297675162</v>
      </c>
    </row>
    <row r="8658" spans="1:26">
      <c r="A8658" s="26">
        <v>8657</v>
      </c>
      <c r="B8658" s="7" t="s">
        <v>26814</v>
      </c>
      <c r="C8658" s="8">
        <v>44667</v>
      </c>
      <c r="D8658" s="12">
        <f t="shared" si="674"/>
        <v>2022</v>
      </c>
      <c r="E8658" s="12">
        <f t="shared" si="675"/>
        <v>4</v>
      </c>
      <c r="F8658" s="8" t="str">
        <f t="shared" si="676"/>
        <v>2022-04</v>
      </c>
      <c r="G8658" s="8">
        <v>44671</v>
      </c>
      <c r="H8658" s="23">
        <f t="shared" si="678"/>
        <v>4</v>
      </c>
      <c r="I8658" s="7" t="s">
        <v>52</v>
      </c>
      <c r="J8658" s="7" t="s">
        <v>5155</v>
      </c>
      <c r="K8658" s="7" t="s">
        <v>698</v>
      </c>
      <c r="L8658" s="7" t="s">
        <v>83</v>
      </c>
      <c r="M8658" s="7" t="s">
        <v>31</v>
      </c>
      <c r="N8658" s="7" t="s">
        <v>32</v>
      </c>
      <c r="O8658" s="7" t="s">
        <v>33</v>
      </c>
      <c r="P8658" s="7" t="s">
        <v>26815</v>
      </c>
      <c r="Q8658" s="7" t="s">
        <v>35</v>
      </c>
      <c r="R8658" s="7" t="s">
        <v>26816</v>
      </c>
      <c r="S8658" s="7" t="s">
        <v>110</v>
      </c>
      <c r="T8658" s="7" t="s">
        <v>223</v>
      </c>
      <c r="U8658" s="7" t="s">
        <v>449</v>
      </c>
      <c r="V8658" s="10">
        <v>497.9</v>
      </c>
      <c r="W8658" s="6">
        <v>1</v>
      </c>
      <c r="X8658" s="11">
        <v>0.5</v>
      </c>
      <c r="Y8658" s="10">
        <v>40.590000000000003</v>
      </c>
      <c r="Z8658" s="30">
        <f t="shared" si="677"/>
        <v>8.1522394055031144E-2</v>
      </c>
    </row>
    <row r="8659" spans="1:26">
      <c r="A8659" s="27">
        <v>8658</v>
      </c>
      <c r="B8659" s="14" t="s">
        <v>26817</v>
      </c>
      <c r="C8659" s="15">
        <v>44544</v>
      </c>
      <c r="D8659" s="12">
        <f t="shared" si="674"/>
        <v>2021</v>
      </c>
      <c r="E8659" s="12">
        <f t="shared" si="675"/>
        <v>12</v>
      </c>
      <c r="F8659" s="15" t="str">
        <f t="shared" si="676"/>
        <v>2021-12</v>
      </c>
      <c r="G8659" s="15">
        <v>44545</v>
      </c>
      <c r="H8659" s="23">
        <f t="shared" si="678"/>
        <v>1</v>
      </c>
      <c r="I8659" s="14" t="s">
        <v>122</v>
      </c>
      <c r="J8659" s="14" t="s">
        <v>688</v>
      </c>
      <c r="K8659" s="14" t="s">
        <v>689</v>
      </c>
      <c r="L8659" s="14" t="s">
        <v>66</v>
      </c>
      <c r="M8659" s="14" t="s">
        <v>31</v>
      </c>
      <c r="N8659" s="14" t="s">
        <v>220</v>
      </c>
      <c r="O8659" s="14" t="s">
        <v>220</v>
      </c>
      <c r="P8659" s="14" t="s">
        <v>26818</v>
      </c>
      <c r="Q8659" s="14" t="s">
        <v>58</v>
      </c>
      <c r="R8659" s="14" t="s">
        <v>26819</v>
      </c>
      <c r="S8659" s="14" t="s">
        <v>37</v>
      </c>
      <c r="T8659" s="14" t="s">
        <v>170</v>
      </c>
      <c r="U8659" s="14" t="s">
        <v>171</v>
      </c>
      <c r="V8659" s="16">
        <v>1637.33</v>
      </c>
      <c r="W8659" s="13">
        <v>14</v>
      </c>
      <c r="X8659" s="17">
        <v>0</v>
      </c>
      <c r="Y8659" s="16">
        <v>319.35000000000002</v>
      </c>
      <c r="Z8659" s="31">
        <f t="shared" si="677"/>
        <v>0.19504314951781257</v>
      </c>
    </row>
    <row r="8660" spans="1:26">
      <c r="A8660" s="26">
        <v>8659</v>
      </c>
      <c r="B8660" s="7" t="s">
        <v>26820</v>
      </c>
      <c r="C8660" s="8">
        <v>44886</v>
      </c>
      <c r="D8660" s="12">
        <f t="shared" si="674"/>
        <v>2022</v>
      </c>
      <c r="E8660" s="12">
        <f t="shared" si="675"/>
        <v>11</v>
      </c>
      <c r="F8660" s="8" t="str">
        <f t="shared" si="676"/>
        <v>2022-11</v>
      </c>
      <c r="G8660" s="8">
        <v>44886</v>
      </c>
      <c r="H8660" s="23">
        <f t="shared" si="678"/>
        <v>0</v>
      </c>
      <c r="I8660" s="7" t="s">
        <v>63</v>
      </c>
      <c r="J8660" s="7" t="s">
        <v>7288</v>
      </c>
      <c r="K8660" s="7" t="s">
        <v>6304</v>
      </c>
      <c r="L8660" s="7" t="s">
        <v>30</v>
      </c>
      <c r="M8660" s="7" t="s">
        <v>31</v>
      </c>
      <c r="N8660" s="7" t="s">
        <v>143</v>
      </c>
      <c r="O8660" s="7" t="s">
        <v>144</v>
      </c>
      <c r="P8660" s="7" t="s">
        <v>26821</v>
      </c>
      <c r="Q8660" s="7" t="s">
        <v>146</v>
      </c>
      <c r="R8660" s="7" t="s">
        <v>26822</v>
      </c>
      <c r="S8660" s="7" t="s">
        <v>37</v>
      </c>
      <c r="T8660" s="7" t="s">
        <v>60</v>
      </c>
      <c r="U8660" s="7" t="s">
        <v>317</v>
      </c>
      <c r="V8660" s="10">
        <v>6643.54</v>
      </c>
      <c r="W8660" s="6">
        <v>13</v>
      </c>
      <c r="X8660" s="11">
        <v>0</v>
      </c>
      <c r="Y8660" s="10">
        <v>781.88</v>
      </c>
      <c r="Z8660" s="30">
        <f t="shared" si="677"/>
        <v>0.11769026753808963</v>
      </c>
    </row>
    <row r="8661" spans="1:26">
      <c r="A8661" s="27">
        <v>8660</v>
      </c>
      <c r="B8661" s="14" t="s">
        <v>26823</v>
      </c>
      <c r="C8661" s="15">
        <v>45220</v>
      </c>
      <c r="D8661" s="12">
        <f t="shared" si="674"/>
        <v>2023</v>
      </c>
      <c r="E8661" s="12">
        <f t="shared" si="675"/>
        <v>10</v>
      </c>
      <c r="F8661" s="15" t="str">
        <f t="shared" si="676"/>
        <v>2023-10</v>
      </c>
      <c r="G8661" s="15">
        <v>45223</v>
      </c>
      <c r="H8661" s="23">
        <f t="shared" si="678"/>
        <v>3</v>
      </c>
      <c r="I8661" s="14" t="s">
        <v>122</v>
      </c>
      <c r="J8661" s="14" t="s">
        <v>2068</v>
      </c>
      <c r="K8661" s="14" t="s">
        <v>1084</v>
      </c>
      <c r="L8661" s="14" t="s">
        <v>83</v>
      </c>
      <c r="M8661" s="14" t="s">
        <v>31</v>
      </c>
      <c r="N8661" s="14" t="s">
        <v>204</v>
      </c>
      <c r="O8661" s="14" t="s">
        <v>205</v>
      </c>
      <c r="P8661" s="14" t="s">
        <v>26824</v>
      </c>
      <c r="Q8661" s="14" t="s">
        <v>146</v>
      </c>
      <c r="R8661" s="14" t="s">
        <v>26825</v>
      </c>
      <c r="S8661" s="14" t="s">
        <v>37</v>
      </c>
      <c r="T8661" s="14" t="s">
        <v>60</v>
      </c>
      <c r="U8661" s="14" t="s">
        <v>317</v>
      </c>
      <c r="V8661" s="16">
        <v>10536.2</v>
      </c>
      <c r="W8661" s="13">
        <v>14</v>
      </c>
      <c r="X8661" s="17">
        <v>0.2</v>
      </c>
      <c r="Y8661" s="16">
        <v>-1145.42</v>
      </c>
      <c r="Z8661" s="31">
        <f t="shared" si="677"/>
        <v>-0.10871281866327519</v>
      </c>
    </row>
    <row r="8662" spans="1:26">
      <c r="A8662" s="26">
        <v>8661</v>
      </c>
      <c r="B8662" s="7" t="s">
        <v>26826</v>
      </c>
      <c r="C8662" s="8">
        <v>45355</v>
      </c>
      <c r="D8662" s="12">
        <f t="shared" si="674"/>
        <v>2024</v>
      </c>
      <c r="E8662" s="12">
        <f t="shared" si="675"/>
        <v>3</v>
      </c>
      <c r="F8662" s="8" t="str">
        <f t="shared" si="676"/>
        <v>2024-03</v>
      </c>
      <c r="G8662" s="8">
        <v>45358</v>
      </c>
      <c r="H8662" s="23">
        <f t="shared" si="678"/>
        <v>3</v>
      </c>
      <c r="I8662" s="7" t="s">
        <v>52</v>
      </c>
      <c r="J8662" s="7" t="s">
        <v>608</v>
      </c>
      <c r="K8662" s="7" t="s">
        <v>609</v>
      </c>
      <c r="L8662" s="7" t="s">
        <v>30</v>
      </c>
      <c r="M8662" s="7" t="s">
        <v>31</v>
      </c>
      <c r="N8662" s="7" t="s">
        <v>32</v>
      </c>
      <c r="O8662" s="7" t="s">
        <v>33</v>
      </c>
      <c r="P8662" s="7" t="s">
        <v>9432</v>
      </c>
      <c r="Q8662" s="7" t="s">
        <v>35</v>
      </c>
      <c r="R8662" s="7" t="s">
        <v>26827</v>
      </c>
      <c r="S8662" s="7" t="s">
        <v>48</v>
      </c>
      <c r="T8662" s="7" t="s">
        <v>78</v>
      </c>
      <c r="U8662" s="7" t="s">
        <v>79</v>
      </c>
      <c r="V8662" s="10">
        <v>600.79</v>
      </c>
      <c r="W8662" s="6">
        <v>3</v>
      </c>
      <c r="X8662" s="11">
        <v>0.1</v>
      </c>
      <c r="Y8662" s="10">
        <v>11.37</v>
      </c>
      <c r="Z8662" s="30">
        <f t="shared" si="677"/>
        <v>1.8925081975399057E-2</v>
      </c>
    </row>
    <row r="8663" spans="1:26">
      <c r="A8663" s="27">
        <v>8662</v>
      </c>
      <c r="B8663" s="14" t="s">
        <v>26828</v>
      </c>
      <c r="C8663" s="15">
        <v>45474</v>
      </c>
      <c r="D8663" s="12">
        <f t="shared" si="674"/>
        <v>2024</v>
      </c>
      <c r="E8663" s="12">
        <f t="shared" si="675"/>
        <v>7</v>
      </c>
      <c r="F8663" s="15" t="str">
        <f t="shared" si="676"/>
        <v>2024-07</v>
      </c>
      <c r="G8663" s="15">
        <v>45475</v>
      </c>
      <c r="H8663" s="23">
        <f t="shared" si="678"/>
        <v>1</v>
      </c>
      <c r="I8663" s="14" t="s">
        <v>122</v>
      </c>
      <c r="J8663" s="14" t="s">
        <v>2177</v>
      </c>
      <c r="K8663" s="14" t="s">
        <v>203</v>
      </c>
      <c r="L8663" s="14" t="s">
        <v>30</v>
      </c>
      <c r="M8663" s="14" t="s">
        <v>31</v>
      </c>
      <c r="N8663" s="14" t="s">
        <v>43</v>
      </c>
      <c r="O8663" s="14" t="s">
        <v>44</v>
      </c>
      <c r="P8663" s="14" t="s">
        <v>26829</v>
      </c>
      <c r="Q8663" s="14" t="s">
        <v>46</v>
      </c>
      <c r="R8663" s="14" t="s">
        <v>26830</v>
      </c>
      <c r="S8663" s="14" t="s">
        <v>48</v>
      </c>
      <c r="T8663" s="14" t="s">
        <v>129</v>
      </c>
      <c r="U8663" s="14" t="s">
        <v>130</v>
      </c>
      <c r="V8663" s="16">
        <v>558.66</v>
      </c>
      <c r="W8663" s="13">
        <v>6</v>
      </c>
      <c r="X8663" s="17">
        <v>0.2</v>
      </c>
      <c r="Y8663" s="16">
        <v>113.54</v>
      </c>
      <c r="Z8663" s="31">
        <f t="shared" si="677"/>
        <v>0.20323631546915838</v>
      </c>
    </row>
    <row r="8664" spans="1:26">
      <c r="A8664" s="26">
        <v>8663</v>
      </c>
      <c r="B8664" s="7" t="s">
        <v>26831</v>
      </c>
      <c r="C8664" s="8">
        <v>45376</v>
      </c>
      <c r="D8664" s="12">
        <f t="shared" si="674"/>
        <v>2024</v>
      </c>
      <c r="E8664" s="12">
        <f t="shared" si="675"/>
        <v>3</v>
      </c>
      <c r="F8664" s="8" t="str">
        <f t="shared" si="676"/>
        <v>2024-03</v>
      </c>
      <c r="G8664" s="8">
        <v>45376</v>
      </c>
      <c r="H8664" s="23">
        <f t="shared" si="678"/>
        <v>0</v>
      </c>
      <c r="I8664" s="7" t="s">
        <v>63</v>
      </c>
      <c r="J8664" s="7" t="s">
        <v>8743</v>
      </c>
      <c r="K8664" s="7" t="s">
        <v>2344</v>
      </c>
      <c r="L8664" s="7" t="s">
        <v>66</v>
      </c>
      <c r="M8664" s="7" t="s">
        <v>31</v>
      </c>
      <c r="N8664" s="7" t="s">
        <v>711</v>
      </c>
      <c r="O8664" s="7" t="s">
        <v>712</v>
      </c>
      <c r="P8664" s="7" t="s">
        <v>26832</v>
      </c>
      <c r="Q8664" s="7" t="s">
        <v>35</v>
      </c>
      <c r="R8664" s="7" t="s">
        <v>26833</v>
      </c>
      <c r="S8664" s="7" t="s">
        <v>48</v>
      </c>
      <c r="T8664" s="7" t="s">
        <v>95</v>
      </c>
      <c r="U8664" s="7" t="s">
        <v>96</v>
      </c>
      <c r="V8664" s="10">
        <v>3704.13</v>
      </c>
      <c r="W8664" s="6">
        <v>14</v>
      </c>
      <c r="X8664" s="11">
        <v>0</v>
      </c>
      <c r="Y8664" s="10">
        <v>594.39</v>
      </c>
      <c r="Z8664" s="30">
        <f t="shared" si="677"/>
        <v>0.16046683026783617</v>
      </c>
    </row>
    <row r="8665" spans="1:26">
      <c r="A8665" s="27">
        <v>8664</v>
      </c>
      <c r="B8665" s="14" t="s">
        <v>26834</v>
      </c>
      <c r="C8665" s="15">
        <v>45311</v>
      </c>
      <c r="D8665" s="12">
        <f t="shared" si="674"/>
        <v>2024</v>
      </c>
      <c r="E8665" s="12">
        <f t="shared" si="675"/>
        <v>1</v>
      </c>
      <c r="F8665" s="15" t="str">
        <f t="shared" si="676"/>
        <v>2024-01</v>
      </c>
      <c r="G8665" s="15">
        <v>45315</v>
      </c>
      <c r="H8665" s="23">
        <f t="shared" si="678"/>
        <v>4</v>
      </c>
      <c r="I8665" s="14" t="s">
        <v>52</v>
      </c>
      <c r="J8665" s="14" t="s">
        <v>366</v>
      </c>
      <c r="K8665" s="14" t="s">
        <v>367</v>
      </c>
      <c r="L8665" s="14" t="s">
        <v>66</v>
      </c>
      <c r="M8665" s="14" t="s">
        <v>31</v>
      </c>
      <c r="N8665" s="14" t="s">
        <v>32</v>
      </c>
      <c r="O8665" s="14" t="s">
        <v>33</v>
      </c>
      <c r="P8665" s="14" t="s">
        <v>26835</v>
      </c>
      <c r="Q8665" s="14" t="s">
        <v>35</v>
      </c>
      <c r="R8665" s="14" t="s">
        <v>26836</v>
      </c>
      <c r="S8665" s="14" t="s">
        <v>37</v>
      </c>
      <c r="T8665" s="14" t="s">
        <v>60</v>
      </c>
      <c r="U8665" s="14" t="s">
        <v>162</v>
      </c>
      <c r="V8665" s="16">
        <v>10636.71</v>
      </c>
      <c r="W8665" s="13">
        <v>13</v>
      </c>
      <c r="X8665" s="17">
        <v>0.3</v>
      </c>
      <c r="Y8665" s="16">
        <v>4186.3599999999997</v>
      </c>
      <c r="Z8665" s="31">
        <f t="shared" si="677"/>
        <v>0.39357658524111311</v>
      </c>
    </row>
    <row r="8666" spans="1:26">
      <c r="A8666" s="26">
        <v>8665</v>
      </c>
      <c r="B8666" s="7" t="s">
        <v>26837</v>
      </c>
      <c r="C8666" s="8">
        <v>44396</v>
      </c>
      <c r="D8666" s="12">
        <f t="shared" si="674"/>
        <v>2021</v>
      </c>
      <c r="E8666" s="12">
        <f t="shared" si="675"/>
        <v>7</v>
      </c>
      <c r="F8666" s="8" t="str">
        <f t="shared" si="676"/>
        <v>2021-07</v>
      </c>
      <c r="G8666" s="8">
        <v>44396</v>
      </c>
      <c r="H8666" s="23">
        <f t="shared" si="678"/>
        <v>0</v>
      </c>
      <c r="I8666" s="7" t="s">
        <v>63</v>
      </c>
      <c r="J8666" s="7" t="s">
        <v>2600</v>
      </c>
      <c r="K8666" s="7" t="s">
        <v>757</v>
      </c>
      <c r="L8666" s="7" t="s">
        <v>83</v>
      </c>
      <c r="M8666" s="7" t="s">
        <v>31</v>
      </c>
      <c r="N8666" s="7" t="s">
        <v>181</v>
      </c>
      <c r="O8666" s="7" t="s">
        <v>107</v>
      </c>
      <c r="P8666" s="7" t="s">
        <v>26838</v>
      </c>
      <c r="Q8666" s="7" t="s">
        <v>35</v>
      </c>
      <c r="R8666" s="7" t="s">
        <v>26839</v>
      </c>
      <c r="S8666" s="7" t="s">
        <v>48</v>
      </c>
      <c r="T8666" s="7" t="s">
        <v>86</v>
      </c>
      <c r="U8666" s="7" t="s">
        <v>819</v>
      </c>
      <c r="V8666" s="10">
        <v>2289.54</v>
      </c>
      <c r="W8666" s="6">
        <v>11</v>
      </c>
      <c r="X8666" s="11">
        <v>0.1</v>
      </c>
      <c r="Y8666" s="10">
        <v>293.81</v>
      </c>
      <c r="Z8666" s="30">
        <f t="shared" si="677"/>
        <v>0.12832708753723457</v>
      </c>
    </row>
    <row r="8667" spans="1:26">
      <c r="A8667" s="27">
        <v>8666</v>
      </c>
      <c r="B8667" s="14" t="s">
        <v>26840</v>
      </c>
      <c r="C8667" s="15">
        <v>45638</v>
      </c>
      <c r="D8667" s="12">
        <f t="shared" si="674"/>
        <v>2024</v>
      </c>
      <c r="E8667" s="12">
        <f t="shared" si="675"/>
        <v>12</v>
      </c>
      <c r="F8667" s="15" t="str">
        <f t="shared" si="676"/>
        <v>2024-12</v>
      </c>
      <c r="G8667" s="15">
        <v>45638</v>
      </c>
      <c r="H8667" s="23">
        <f t="shared" si="678"/>
        <v>0</v>
      </c>
      <c r="I8667" s="14" t="s">
        <v>63</v>
      </c>
      <c r="J8667" s="14" t="s">
        <v>3852</v>
      </c>
      <c r="K8667" s="14" t="s">
        <v>2780</v>
      </c>
      <c r="L8667" s="14" t="s">
        <v>83</v>
      </c>
      <c r="M8667" s="14" t="s">
        <v>31</v>
      </c>
      <c r="N8667" s="14" t="s">
        <v>153</v>
      </c>
      <c r="O8667" s="14" t="s">
        <v>154</v>
      </c>
      <c r="P8667" s="14" t="s">
        <v>26841</v>
      </c>
      <c r="Q8667" s="14" t="s">
        <v>146</v>
      </c>
      <c r="R8667" s="14" t="s">
        <v>26842</v>
      </c>
      <c r="S8667" s="14" t="s">
        <v>37</v>
      </c>
      <c r="T8667" s="14" t="s">
        <v>208</v>
      </c>
      <c r="U8667" s="14" t="s">
        <v>408</v>
      </c>
      <c r="V8667" s="16">
        <v>3999.81</v>
      </c>
      <c r="W8667" s="13">
        <v>8</v>
      </c>
      <c r="X8667" s="17">
        <v>0.2</v>
      </c>
      <c r="Y8667" s="16">
        <v>-543.42999999999995</v>
      </c>
      <c r="Z8667" s="31">
        <f t="shared" si="677"/>
        <v>-0.13586395353779304</v>
      </c>
    </row>
    <row r="8668" spans="1:26">
      <c r="A8668" s="26">
        <v>8667</v>
      </c>
      <c r="B8668" s="7" t="s">
        <v>26843</v>
      </c>
      <c r="C8668" s="8">
        <v>44602</v>
      </c>
      <c r="D8668" s="12">
        <f t="shared" si="674"/>
        <v>2022</v>
      </c>
      <c r="E8668" s="12">
        <f t="shared" si="675"/>
        <v>2</v>
      </c>
      <c r="F8668" s="8" t="str">
        <f t="shared" si="676"/>
        <v>2022-02</v>
      </c>
      <c r="G8668" s="8">
        <v>44608</v>
      </c>
      <c r="H8668" s="23">
        <f t="shared" si="678"/>
        <v>6</v>
      </c>
      <c r="I8668" s="7" t="s">
        <v>52</v>
      </c>
      <c r="J8668" s="7" t="s">
        <v>2926</v>
      </c>
      <c r="K8668" s="7" t="s">
        <v>426</v>
      </c>
      <c r="L8668" s="7" t="s">
        <v>30</v>
      </c>
      <c r="M8668" s="7" t="s">
        <v>31</v>
      </c>
      <c r="N8668" s="7" t="s">
        <v>74</v>
      </c>
      <c r="O8668" s="7" t="s">
        <v>75</v>
      </c>
      <c r="P8668" s="7" t="s">
        <v>26844</v>
      </c>
      <c r="Q8668" s="7" t="s">
        <v>46</v>
      </c>
      <c r="R8668" s="7" t="s">
        <v>26845</v>
      </c>
      <c r="S8668" s="7" t="s">
        <v>110</v>
      </c>
      <c r="T8668" s="7" t="s">
        <v>111</v>
      </c>
      <c r="U8668" s="7" t="s">
        <v>287</v>
      </c>
      <c r="V8668" s="10">
        <v>11274.35</v>
      </c>
      <c r="W8668" s="6">
        <v>13</v>
      </c>
      <c r="X8668" s="11">
        <v>0.4</v>
      </c>
      <c r="Y8668" s="10">
        <v>3505.14</v>
      </c>
      <c r="Z8668" s="30">
        <f t="shared" si="677"/>
        <v>0.310895084860768</v>
      </c>
    </row>
    <row r="8669" spans="1:26">
      <c r="A8669" s="27">
        <v>8668</v>
      </c>
      <c r="B8669" s="14" t="s">
        <v>26846</v>
      </c>
      <c r="C8669" s="15">
        <v>44525</v>
      </c>
      <c r="D8669" s="12">
        <f t="shared" si="674"/>
        <v>2021</v>
      </c>
      <c r="E8669" s="12">
        <f t="shared" si="675"/>
        <v>11</v>
      </c>
      <c r="F8669" s="15" t="str">
        <f t="shared" si="676"/>
        <v>2021-11</v>
      </c>
      <c r="G8669" s="15">
        <v>44526</v>
      </c>
      <c r="H8669" s="23">
        <f t="shared" si="678"/>
        <v>1</v>
      </c>
      <c r="I8669" s="14" t="s">
        <v>122</v>
      </c>
      <c r="J8669" s="14" t="s">
        <v>6848</v>
      </c>
      <c r="K8669" s="14" t="s">
        <v>3577</v>
      </c>
      <c r="L8669" s="14" t="s">
        <v>83</v>
      </c>
      <c r="M8669" s="14" t="s">
        <v>31</v>
      </c>
      <c r="N8669" s="14" t="s">
        <v>228</v>
      </c>
      <c r="O8669" s="14" t="s">
        <v>229</v>
      </c>
      <c r="P8669" s="14" t="s">
        <v>12840</v>
      </c>
      <c r="Q8669" s="14" t="s">
        <v>46</v>
      </c>
      <c r="R8669" s="14" t="s">
        <v>26847</v>
      </c>
      <c r="S8669" s="14" t="s">
        <v>48</v>
      </c>
      <c r="T8669" s="14" t="s">
        <v>434</v>
      </c>
      <c r="U8669" s="14" t="s">
        <v>1113</v>
      </c>
      <c r="V8669" s="16">
        <v>292.38</v>
      </c>
      <c r="W8669" s="13">
        <v>12</v>
      </c>
      <c r="X8669" s="17">
        <v>0.5</v>
      </c>
      <c r="Y8669" s="16">
        <v>-29.02</v>
      </c>
      <c r="Z8669" s="31">
        <f t="shared" si="677"/>
        <v>-9.9254394965455919E-2</v>
      </c>
    </row>
    <row r="8670" spans="1:26">
      <c r="A8670" s="26">
        <v>8669</v>
      </c>
      <c r="B8670" s="7" t="s">
        <v>26848</v>
      </c>
      <c r="C8670" s="8">
        <v>45541</v>
      </c>
      <c r="D8670" s="12">
        <f t="shared" si="674"/>
        <v>2024</v>
      </c>
      <c r="E8670" s="12">
        <f t="shared" si="675"/>
        <v>9</v>
      </c>
      <c r="F8670" s="8" t="str">
        <f t="shared" si="676"/>
        <v>2024-09</v>
      </c>
      <c r="G8670" s="8">
        <v>45541</v>
      </c>
      <c r="H8670" s="23">
        <f t="shared" si="678"/>
        <v>0</v>
      </c>
      <c r="I8670" s="7" t="s">
        <v>63</v>
      </c>
      <c r="J8670" s="7" t="s">
        <v>2742</v>
      </c>
      <c r="K8670" s="7" t="s">
        <v>594</v>
      </c>
      <c r="L8670" s="7" t="s">
        <v>30</v>
      </c>
      <c r="M8670" s="7" t="s">
        <v>31</v>
      </c>
      <c r="N8670" s="7" t="s">
        <v>204</v>
      </c>
      <c r="O8670" s="7" t="s">
        <v>205</v>
      </c>
      <c r="P8670" s="7" t="s">
        <v>26849</v>
      </c>
      <c r="Q8670" s="7" t="s">
        <v>146</v>
      </c>
      <c r="R8670" s="7" t="s">
        <v>26850</v>
      </c>
      <c r="S8670" s="7" t="s">
        <v>48</v>
      </c>
      <c r="T8670" s="7" t="s">
        <v>69</v>
      </c>
      <c r="U8670" s="7" t="s">
        <v>70</v>
      </c>
      <c r="V8670" s="10">
        <v>654.07000000000005</v>
      </c>
      <c r="W8670" s="6">
        <v>12</v>
      </c>
      <c r="X8670" s="11">
        <v>0</v>
      </c>
      <c r="Y8670" s="10">
        <v>284.58999999999997</v>
      </c>
      <c r="Z8670" s="30">
        <f t="shared" si="677"/>
        <v>0.43510633418441447</v>
      </c>
    </row>
    <row r="8671" spans="1:26">
      <c r="A8671" s="27">
        <v>8670</v>
      </c>
      <c r="B8671" s="14" t="s">
        <v>26851</v>
      </c>
      <c r="C8671" s="15">
        <v>44912</v>
      </c>
      <c r="D8671" s="12">
        <f t="shared" si="674"/>
        <v>2022</v>
      </c>
      <c r="E8671" s="12">
        <f t="shared" si="675"/>
        <v>12</v>
      </c>
      <c r="F8671" s="15" t="str">
        <f t="shared" si="676"/>
        <v>2022-12</v>
      </c>
      <c r="G8671" s="15">
        <v>44915</v>
      </c>
      <c r="H8671" s="23">
        <f t="shared" si="678"/>
        <v>3</v>
      </c>
      <c r="I8671" s="14" t="s">
        <v>52</v>
      </c>
      <c r="J8671" s="14" t="s">
        <v>2824</v>
      </c>
      <c r="K8671" s="14" t="s">
        <v>2825</v>
      </c>
      <c r="L8671" s="14" t="s">
        <v>66</v>
      </c>
      <c r="M8671" s="14" t="s">
        <v>31</v>
      </c>
      <c r="N8671" s="14" t="s">
        <v>166</v>
      </c>
      <c r="O8671" s="14" t="s">
        <v>167</v>
      </c>
      <c r="P8671" s="14" t="s">
        <v>26852</v>
      </c>
      <c r="Q8671" s="14" t="s">
        <v>35</v>
      </c>
      <c r="R8671" s="14" t="s">
        <v>26853</v>
      </c>
      <c r="S8671" s="14" t="s">
        <v>48</v>
      </c>
      <c r="T8671" s="14" t="s">
        <v>298</v>
      </c>
      <c r="U8671" s="14" t="s">
        <v>586</v>
      </c>
      <c r="V8671" s="16">
        <v>50.7</v>
      </c>
      <c r="W8671" s="13">
        <v>8</v>
      </c>
      <c r="X8671" s="17">
        <v>0.3</v>
      </c>
      <c r="Y8671" s="16">
        <v>5.56</v>
      </c>
      <c r="Z8671" s="31">
        <f t="shared" si="677"/>
        <v>0.10966469428007888</v>
      </c>
    </row>
    <row r="8672" spans="1:26">
      <c r="A8672" s="26">
        <v>8671</v>
      </c>
      <c r="B8672" s="7" t="s">
        <v>26854</v>
      </c>
      <c r="C8672" s="8">
        <v>45243</v>
      </c>
      <c r="D8672" s="12">
        <f t="shared" si="674"/>
        <v>2023</v>
      </c>
      <c r="E8672" s="12">
        <f t="shared" si="675"/>
        <v>11</v>
      </c>
      <c r="F8672" s="8" t="str">
        <f t="shared" si="676"/>
        <v>2023-11</v>
      </c>
      <c r="G8672" s="8">
        <v>45248</v>
      </c>
      <c r="H8672" s="23">
        <f t="shared" si="678"/>
        <v>5</v>
      </c>
      <c r="I8672" s="7" t="s">
        <v>27</v>
      </c>
      <c r="J8672" s="7" t="s">
        <v>9333</v>
      </c>
      <c r="K8672" s="7" t="s">
        <v>9334</v>
      </c>
      <c r="L8672" s="7" t="s">
        <v>30</v>
      </c>
      <c r="M8672" s="7" t="s">
        <v>31</v>
      </c>
      <c r="N8672" s="7" t="s">
        <v>153</v>
      </c>
      <c r="O8672" s="7" t="s">
        <v>154</v>
      </c>
      <c r="P8672" s="7" t="s">
        <v>26855</v>
      </c>
      <c r="Q8672" s="7" t="s">
        <v>146</v>
      </c>
      <c r="R8672" s="7" t="s">
        <v>26856</v>
      </c>
      <c r="S8672" s="7" t="s">
        <v>48</v>
      </c>
      <c r="T8672" s="7" t="s">
        <v>129</v>
      </c>
      <c r="U8672" s="7" t="s">
        <v>1450</v>
      </c>
      <c r="V8672" s="10">
        <v>226.21</v>
      </c>
      <c r="W8672" s="6">
        <v>1</v>
      </c>
      <c r="X8672" s="11">
        <v>0.2</v>
      </c>
      <c r="Y8672" s="10">
        <v>2.9</v>
      </c>
      <c r="Z8672" s="30">
        <f t="shared" si="677"/>
        <v>1.2819946067813092E-2</v>
      </c>
    </row>
    <row r="8673" spans="1:26">
      <c r="A8673" s="27">
        <v>8672</v>
      </c>
      <c r="B8673" s="14" t="s">
        <v>26857</v>
      </c>
      <c r="C8673" s="15">
        <v>45066</v>
      </c>
      <c r="D8673" s="12">
        <f t="shared" si="674"/>
        <v>2023</v>
      </c>
      <c r="E8673" s="12">
        <f t="shared" si="675"/>
        <v>5</v>
      </c>
      <c r="F8673" s="15" t="str">
        <f t="shared" si="676"/>
        <v>2023-05</v>
      </c>
      <c r="G8673" s="15">
        <v>45071</v>
      </c>
      <c r="H8673" s="23">
        <f t="shared" si="678"/>
        <v>5</v>
      </c>
      <c r="I8673" s="14" t="s">
        <v>52</v>
      </c>
      <c r="J8673" s="14" t="s">
        <v>5155</v>
      </c>
      <c r="K8673" s="14" t="s">
        <v>698</v>
      </c>
      <c r="L8673" s="14" t="s">
        <v>83</v>
      </c>
      <c r="M8673" s="14" t="s">
        <v>31</v>
      </c>
      <c r="N8673" s="14" t="s">
        <v>32</v>
      </c>
      <c r="O8673" s="14" t="s">
        <v>33</v>
      </c>
      <c r="P8673" s="14" t="s">
        <v>26858</v>
      </c>
      <c r="Q8673" s="14" t="s">
        <v>35</v>
      </c>
      <c r="R8673" s="14" t="s">
        <v>26859</v>
      </c>
      <c r="S8673" s="14" t="s">
        <v>110</v>
      </c>
      <c r="T8673" s="14" t="s">
        <v>223</v>
      </c>
      <c r="U8673" s="14" t="s">
        <v>495</v>
      </c>
      <c r="V8673" s="16">
        <v>165.81</v>
      </c>
      <c r="W8673" s="13">
        <v>1</v>
      </c>
      <c r="X8673" s="17">
        <v>0</v>
      </c>
      <c r="Y8673" s="16">
        <v>17.36</v>
      </c>
      <c r="Z8673" s="31">
        <f t="shared" si="677"/>
        <v>0.10469814848320366</v>
      </c>
    </row>
    <row r="8674" spans="1:26">
      <c r="A8674" s="26">
        <v>8673</v>
      </c>
      <c r="B8674" s="7" t="s">
        <v>26860</v>
      </c>
      <c r="C8674" s="8">
        <v>44535</v>
      </c>
      <c r="D8674" s="12">
        <f t="shared" si="674"/>
        <v>2021</v>
      </c>
      <c r="E8674" s="12">
        <f t="shared" si="675"/>
        <v>12</v>
      </c>
      <c r="F8674" s="8" t="str">
        <f t="shared" si="676"/>
        <v>2021-12</v>
      </c>
      <c r="G8674" s="8">
        <v>44536</v>
      </c>
      <c r="H8674" s="23">
        <f t="shared" si="678"/>
        <v>1</v>
      </c>
      <c r="I8674" s="7" t="s">
        <v>122</v>
      </c>
      <c r="J8674" s="7" t="s">
        <v>261</v>
      </c>
      <c r="K8674" s="7" t="s">
        <v>262</v>
      </c>
      <c r="L8674" s="7" t="s">
        <v>83</v>
      </c>
      <c r="M8674" s="7" t="s">
        <v>31</v>
      </c>
      <c r="N8674" s="7" t="s">
        <v>220</v>
      </c>
      <c r="O8674" s="7" t="s">
        <v>220</v>
      </c>
      <c r="P8674" s="7" t="s">
        <v>26861</v>
      </c>
      <c r="Q8674" s="7" t="s">
        <v>58</v>
      </c>
      <c r="R8674" s="7" t="s">
        <v>26862</v>
      </c>
      <c r="S8674" s="7" t="s">
        <v>110</v>
      </c>
      <c r="T8674" s="7" t="s">
        <v>243</v>
      </c>
      <c r="U8674" s="7" t="s">
        <v>244</v>
      </c>
      <c r="V8674" s="10">
        <v>2115.71</v>
      </c>
      <c r="W8674" s="6">
        <v>10</v>
      </c>
      <c r="X8674" s="11">
        <v>0.4</v>
      </c>
      <c r="Y8674" s="10">
        <v>-294.51</v>
      </c>
      <c r="Z8674" s="30">
        <f t="shared" si="677"/>
        <v>-0.13920149736967732</v>
      </c>
    </row>
    <row r="8675" spans="1:26">
      <c r="A8675" s="27">
        <v>8674</v>
      </c>
      <c r="B8675" s="14" t="s">
        <v>26863</v>
      </c>
      <c r="C8675" s="15">
        <v>44245</v>
      </c>
      <c r="D8675" s="12">
        <f t="shared" si="674"/>
        <v>2021</v>
      </c>
      <c r="E8675" s="12">
        <f t="shared" si="675"/>
        <v>2</v>
      </c>
      <c r="F8675" s="15" t="str">
        <f t="shared" si="676"/>
        <v>2021-02</v>
      </c>
      <c r="G8675" s="15">
        <v>44252</v>
      </c>
      <c r="H8675" s="23">
        <f t="shared" si="678"/>
        <v>7</v>
      </c>
      <c r="I8675" s="14" t="s">
        <v>27</v>
      </c>
      <c r="J8675" s="14" t="s">
        <v>1452</v>
      </c>
      <c r="K8675" s="14" t="s">
        <v>1453</v>
      </c>
      <c r="L8675" s="14" t="s">
        <v>30</v>
      </c>
      <c r="M8675" s="14" t="s">
        <v>31</v>
      </c>
      <c r="N8675" s="14" t="s">
        <v>220</v>
      </c>
      <c r="O8675" s="14" t="s">
        <v>220</v>
      </c>
      <c r="P8675" s="14" t="s">
        <v>22924</v>
      </c>
      <c r="Q8675" s="14" t="s">
        <v>58</v>
      </c>
      <c r="R8675" s="14" t="s">
        <v>26864</v>
      </c>
      <c r="S8675" s="14" t="s">
        <v>37</v>
      </c>
      <c r="T8675" s="14" t="s">
        <v>38</v>
      </c>
      <c r="U8675" s="14" t="s">
        <v>177</v>
      </c>
      <c r="V8675" s="16">
        <v>5310.91</v>
      </c>
      <c r="W8675" s="13">
        <v>6</v>
      </c>
      <c r="X8675" s="17">
        <v>0</v>
      </c>
      <c r="Y8675" s="16">
        <v>-591.57000000000005</v>
      </c>
      <c r="Z8675" s="31">
        <f t="shared" si="677"/>
        <v>-0.11138769062175786</v>
      </c>
    </row>
    <row r="8676" spans="1:26">
      <c r="A8676" s="26">
        <v>8675</v>
      </c>
      <c r="B8676" s="7" t="s">
        <v>26865</v>
      </c>
      <c r="C8676" s="8">
        <v>45397</v>
      </c>
      <c r="D8676" s="12">
        <f t="shared" si="674"/>
        <v>2024</v>
      </c>
      <c r="E8676" s="12">
        <f t="shared" si="675"/>
        <v>4</v>
      </c>
      <c r="F8676" s="8" t="str">
        <f t="shared" si="676"/>
        <v>2024-04</v>
      </c>
      <c r="G8676" s="8">
        <v>45398</v>
      </c>
      <c r="H8676" s="23">
        <f t="shared" si="678"/>
        <v>1</v>
      </c>
      <c r="I8676" s="7" t="s">
        <v>122</v>
      </c>
      <c r="J8676" s="7" t="s">
        <v>3691</v>
      </c>
      <c r="K8676" s="7" t="s">
        <v>1935</v>
      </c>
      <c r="L8676" s="7" t="s">
        <v>30</v>
      </c>
      <c r="M8676" s="7" t="s">
        <v>31</v>
      </c>
      <c r="N8676" s="7" t="s">
        <v>166</v>
      </c>
      <c r="O8676" s="7" t="s">
        <v>167</v>
      </c>
      <c r="P8676" s="7" t="s">
        <v>26866</v>
      </c>
      <c r="Q8676" s="7" t="s">
        <v>35</v>
      </c>
      <c r="R8676" s="7" t="s">
        <v>26867</v>
      </c>
      <c r="S8676" s="7" t="s">
        <v>37</v>
      </c>
      <c r="T8676" s="7" t="s">
        <v>38</v>
      </c>
      <c r="U8676" s="7" t="s">
        <v>177</v>
      </c>
      <c r="V8676" s="10">
        <v>1032.6600000000001</v>
      </c>
      <c r="W8676" s="6">
        <v>7</v>
      </c>
      <c r="X8676" s="11">
        <v>0.5</v>
      </c>
      <c r="Y8676" s="10">
        <v>-5.12</v>
      </c>
      <c r="Z8676" s="30">
        <f t="shared" si="677"/>
        <v>-4.9580694517072409E-3</v>
      </c>
    </row>
    <row r="8677" spans="1:26">
      <c r="A8677" s="27">
        <v>8676</v>
      </c>
      <c r="B8677" s="14" t="s">
        <v>26868</v>
      </c>
      <c r="C8677" s="15">
        <v>44356</v>
      </c>
      <c r="D8677" s="12">
        <f t="shared" si="674"/>
        <v>2021</v>
      </c>
      <c r="E8677" s="12">
        <f t="shared" si="675"/>
        <v>6</v>
      </c>
      <c r="F8677" s="15" t="str">
        <f t="shared" si="676"/>
        <v>2021-06</v>
      </c>
      <c r="G8677" s="15">
        <v>44357</v>
      </c>
      <c r="H8677" s="23">
        <f t="shared" si="678"/>
        <v>1</v>
      </c>
      <c r="I8677" s="14" t="s">
        <v>122</v>
      </c>
      <c r="J8677" s="14" t="s">
        <v>1540</v>
      </c>
      <c r="K8677" s="14" t="s">
        <v>1350</v>
      </c>
      <c r="L8677" s="14" t="s">
        <v>30</v>
      </c>
      <c r="M8677" s="14" t="s">
        <v>31</v>
      </c>
      <c r="N8677" s="14" t="s">
        <v>228</v>
      </c>
      <c r="O8677" s="14" t="s">
        <v>229</v>
      </c>
      <c r="P8677" s="14" t="s">
        <v>26869</v>
      </c>
      <c r="Q8677" s="14" t="s">
        <v>46</v>
      </c>
      <c r="R8677" s="14" t="s">
        <v>26870</v>
      </c>
      <c r="S8677" s="14" t="s">
        <v>48</v>
      </c>
      <c r="T8677" s="14" t="s">
        <v>138</v>
      </c>
      <c r="U8677" s="14" t="s">
        <v>139</v>
      </c>
      <c r="V8677" s="16">
        <v>3130.13</v>
      </c>
      <c r="W8677" s="13">
        <v>11</v>
      </c>
      <c r="X8677" s="17">
        <v>0</v>
      </c>
      <c r="Y8677" s="16">
        <v>532.89</v>
      </c>
      <c r="Z8677" s="31">
        <f t="shared" si="677"/>
        <v>0.17024532527403013</v>
      </c>
    </row>
    <row r="8678" spans="1:26">
      <c r="A8678" s="26">
        <v>8677</v>
      </c>
      <c r="B8678" s="7" t="s">
        <v>26871</v>
      </c>
      <c r="C8678" s="8">
        <v>44204</v>
      </c>
      <c r="D8678" s="12">
        <f t="shared" si="674"/>
        <v>2021</v>
      </c>
      <c r="E8678" s="12">
        <f t="shared" si="675"/>
        <v>1</v>
      </c>
      <c r="F8678" s="8" t="str">
        <f t="shared" si="676"/>
        <v>2021-01</v>
      </c>
      <c r="G8678" s="8">
        <v>44209</v>
      </c>
      <c r="H8678" s="23">
        <f t="shared" si="678"/>
        <v>5</v>
      </c>
      <c r="I8678" s="7" t="s">
        <v>27</v>
      </c>
      <c r="J8678" s="7" t="s">
        <v>2997</v>
      </c>
      <c r="K8678" s="7" t="s">
        <v>679</v>
      </c>
      <c r="L8678" s="7" t="s">
        <v>83</v>
      </c>
      <c r="M8678" s="7" t="s">
        <v>31</v>
      </c>
      <c r="N8678" s="7" t="s">
        <v>106</v>
      </c>
      <c r="O8678" s="7" t="s">
        <v>107</v>
      </c>
      <c r="P8678" s="7" t="s">
        <v>26872</v>
      </c>
      <c r="Q8678" s="7" t="s">
        <v>35</v>
      </c>
      <c r="R8678" s="7" t="s">
        <v>26873</v>
      </c>
      <c r="S8678" s="7" t="s">
        <v>37</v>
      </c>
      <c r="T8678" s="7" t="s">
        <v>38</v>
      </c>
      <c r="U8678" s="7" t="s">
        <v>39</v>
      </c>
      <c r="V8678" s="10">
        <v>3692.31</v>
      </c>
      <c r="W8678" s="6">
        <v>11</v>
      </c>
      <c r="X8678" s="11">
        <v>0.5</v>
      </c>
      <c r="Y8678" s="10">
        <v>-165.38</v>
      </c>
      <c r="Z8678" s="30">
        <f t="shared" si="677"/>
        <v>-4.4790388672673744E-2</v>
      </c>
    </row>
    <row r="8679" spans="1:26">
      <c r="A8679" s="27">
        <v>8678</v>
      </c>
      <c r="B8679" s="14" t="s">
        <v>26874</v>
      </c>
      <c r="C8679" s="15">
        <v>44200</v>
      </c>
      <c r="D8679" s="12">
        <f t="shared" si="674"/>
        <v>2021</v>
      </c>
      <c r="E8679" s="12">
        <f t="shared" si="675"/>
        <v>1</v>
      </c>
      <c r="F8679" s="15" t="str">
        <f t="shared" si="676"/>
        <v>2021-01</v>
      </c>
      <c r="G8679" s="15">
        <v>44206</v>
      </c>
      <c r="H8679" s="23">
        <f t="shared" si="678"/>
        <v>6</v>
      </c>
      <c r="I8679" s="14" t="s">
        <v>52</v>
      </c>
      <c r="J8679" s="14" t="s">
        <v>3237</v>
      </c>
      <c r="K8679" s="14" t="s">
        <v>1159</v>
      </c>
      <c r="L8679" s="14" t="s">
        <v>66</v>
      </c>
      <c r="M8679" s="14" t="s">
        <v>31</v>
      </c>
      <c r="N8679" s="14" t="s">
        <v>711</v>
      </c>
      <c r="O8679" s="14" t="s">
        <v>712</v>
      </c>
      <c r="P8679" s="14" t="s">
        <v>26875</v>
      </c>
      <c r="Q8679" s="14" t="s">
        <v>35</v>
      </c>
      <c r="R8679" s="14" t="s">
        <v>26876</v>
      </c>
      <c r="S8679" s="14" t="s">
        <v>37</v>
      </c>
      <c r="T8679" s="14" t="s">
        <v>38</v>
      </c>
      <c r="U8679" s="14" t="s">
        <v>39</v>
      </c>
      <c r="V8679" s="16">
        <v>14570.17</v>
      </c>
      <c r="W8679" s="13">
        <v>12</v>
      </c>
      <c r="X8679" s="17">
        <v>0</v>
      </c>
      <c r="Y8679" s="16">
        <v>5180.37</v>
      </c>
      <c r="Z8679" s="31">
        <f t="shared" si="677"/>
        <v>0.35554629767531881</v>
      </c>
    </row>
    <row r="8680" spans="1:26">
      <c r="A8680" s="26">
        <v>8679</v>
      </c>
      <c r="B8680" s="7" t="s">
        <v>26877</v>
      </c>
      <c r="C8680" s="8">
        <v>44910</v>
      </c>
      <c r="D8680" s="12">
        <f t="shared" si="674"/>
        <v>2022</v>
      </c>
      <c r="E8680" s="12">
        <f t="shared" si="675"/>
        <v>12</v>
      </c>
      <c r="F8680" s="8" t="str">
        <f t="shared" si="676"/>
        <v>2022-12</v>
      </c>
      <c r="G8680" s="8">
        <v>44918</v>
      </c>
      <c r="H8680" s="23">
        <f t="shared" si="678"/>
        <v>8</v>
      </c>
      <c r="I8680" s="7" t="s">
        <v>27</v>
      </c>
      <c r="J8680" s="7" t="s">
        <v>3786</v>
      </c>
      <c r="K8680" s="7" t="s">
        <v>2344</v>
      </c>
      <c r="L8680" s="7" t="s">
        <v>30</v>
      </c>
      <c r="M8680" s="7" t="s">
        <v>31</v>
      </c>
      <c r="N8680" s="7" t="s">
        <v>143</v>
      </c>
      <c r="O8680" s="7" t="s">
        <v>144</v>
      </c>
      <c r="P8680" s="7" t="s">
        <v>26878</v>
      </c>
      <c r="Q8680" s="7" t="s">
        <v>146</v>
      </c>
      <c r="R8680" s="7" t="s">
        <v>26879</v>
      </c>
      <c r="S8680" s="7" t="s">
        <v>37</v>
      </c>
      <c r="T8680" s="7" t="s">
        <v>170</v>
      </c>
      <c r="U8680" s="7" t="s">
        <v>171</v>
      </c>
      <c r="V8680" s="10">
        <v>10297.219999999999</v>
      </c>
      <c r="W8680" s="6">
        <v>11</v>
      </c>
      <c r="X8680" s="11">
        <v>0</v>
      </c>
      <c r="Y8680" s="10">
        <v>2353.37</v>
      </c>
      <c r="Z8680" s="30">
        <f t="shared" si="677"/>
        <v>0.22854420901952177</v>
      </c>
    </row>
    <row r="8681" spans="1:26">
      <c r="A8681" s="27">
        <v>8680</v>
      </c>
      <c r="B8681" s="14" t="s">
        <v>26880</v>
      </c>
      <c r="C8681" s="15">
        <v>45289</v>
      </c>
      <c r="D8681" s="12">
        <f t="shared" si="674"/>
        <v>2023</v>
      </c>
      <c r="E8681" s="12">
        <f t="shared" si="675"/>
        <v>12</v>
      </c>
      <c r="F8681" s="15" t="str">
        <f t="shared" si="676"/>
        <v>2023-12</v>
      </c>
      <c r="G8681" s="15">
        <v>45293</v>
      </c>
      <c r="H8681" s="23">
        <f t="shared" si="678"/>
        <v>4</v>
      </c>
      <c r="I8681" s="14" t="s">
        <v>52</v>
      </c>
      <c r="J8681" s="14" t="s">
        <v>2020</v>
      </c>
      <c r="K8681" s="14" t="s">
        <v>1116</v>
      </c>
      <c r="L8681" s="14" t="s">
        <v>83</v>
      </c>
      <c r="M8681" s="14" t="s">
        <v>31</v>
      </c>
      <c r="N8681" s="14" t="s">
        <v>106</v>
      </c>
      <c r="O8681" s="14" t="s">
        <v>107</v>
      </c>
      <c r="P8681" s="14" t="s">
        <v>26881</v>
      </c>
      <c r="Q8681" s="14" t="s">
        <v>35</v>
      </c>
      <c r="R8681" s="14" t="s">
        <v>26882</v>
      </c>
      <c r="S8681" s="14" t="s">
        <v>110</v>
      </c>
      <c r="T8681" s="14" t="s">
        <v>148</v>
      </c>
      <c r="U8681" s="14" t="s">
        <v>237</v>
      </c>
      <c r="V8681" s="16">
        <v>12317.62</v>
      </c>
      <c r="W8681" s="13">
        <v>11</v>
      </c>
      <c r="X8681" s="17">
        <v>0.4</v>
      </c>
      <c r="Y8681" s="16">
        <v>-160.75</v>
      </c>
      <c r="Z8681" s="31">
        <f t="shared" si="677"/>
        <v>-1.3050410712459062E-2</v>
      </c>
    </row>
    <row r="8682" spans="1:26">
      <c r="A8682" s="26">
        <v>8681</v>
      </c>
      <c r="B8682" s="7" t="s">
        <v>26883</v>
      </c>
      <c r="C8682" s="8">
        <v>45223</v>
      </c>
      <c r="D8682" s="12">
        <f t="shared" si="674"/>
        <v>2023</v>
      </c>
      <c r="E8682" s="12">
        <f t="shared" si="675"/>
        <v>10</v>
      </c>
      <c r="F8682" s="8" t="str">
        <f t="shared" si="676"/>
        <v>2023-10</v>
      </c>
      <c r="G8682" s="8">
        <v>45223</v>
      </c>
      <c r="H8682" s="23">
        <f t="shared" si="678"/>
        <v>0</v>
      </c>
      <c r="I8682" s="7" t="s">
        <v>63</v>
      </c>
      <c r="J8682" s="7" t="s">
        <v>1523</v>
      </c>
      <c r="K8682" s="7" t="s">
        <v>1524</v>
      </c>
      <c r="L8682" s="7" t="s">
        <v>30</v>
      </c>
      <c r="M8682" s="7" t="s">
        <v>31</v>
      </c>
      <c r="N8682" s="7" t="s">
        <v>166</v>
      </c>
      <c r="O8682" s="7" t="s">
        <v>167</v>
      </c>
      <c r="P8682" s="7" t="s">
        <v>26884</v>
      </c>
      <c r="Q8682" s="7" t="s">
        <v>35</v>
      </c>
      <c r="R8682" s="7" t="s">
        <v>26885</v>
      </c>
      <c r="S8682" s="7" t="s">
        <v>48</v>
      </c>
      <c r="T8682" s="7" t="s">
        <v>78</v>
      </c>
      <c r="U8682" s="7" t="s">
        <v>79</v>
      </c>
      <c r="V8682" s="10">
        <v>125.09</v>
      </c>
      <c r="W8682" s="6">
        <v>12</v>
      </c>
      <c r="X8682" s="11">
        <v>0</v>
      </c>
      <c r="Y8682" s="10">
        <v>2.4</v>
      </c>
      <c r="Z8682" s="30">
        <f t="shared" si="677"/>
        <v>1.9186185946118792E-2</v>
      </c>
    </row>
    <row r="8683" spans="1:26">
      <c r="A8683" s="27">
        <v>8682</v>
      </c>
      <c r="B8683" s="14" t="s">
        <v>26886</v>
      </c>
      <c r="C8683" s="15">
        <v>45005</v>
      </c>
      <c r="D8683" s="12">
        <f t="shared" si="674"/>
        <v>2023</v>
      </c>
      <c r="E8683" s="12">
        <f t="shared" si="675"/>
        <v>3</v>
      </c>
      <c r="F8683" s="15" t="str">
        <f t="shared" si="676"/>
        <v>2023-03</v>
      </c>
      <c r="G8683" s="15">
        <v>45008</v>
      </c>
      <c r="H8683" s="23">
        <f t="shared" si="678"/>
        <v>3</v>
      </c>
      <c r="I8683" s="14" t="s">
        <v>52</v>
      </c>
      <c r="J8683" s="14" t="s">
        <v>3374</v>
      </c>
      <c r="K8683" s="14" t="s">
        <v>372</v>
      </c>
      <c r="L8683" s="14" t="s">
        <v>83</v>
      </c>
      <c r="M8683" s="14" t="s">
        <v>31</v>
      </c>
      <c r="N8683" s="14" t="s">
        <v>134</v>
      </c>
      <c r="O8683" s="14" t="s">
        <v>135</v>
      </c>
      <c r="P8683" s="14" t="s">
        <v>26887</v>
      </c>
      <c r="Q8683" s="14" t="s">
        <v>58</v>
      </c>
      <c r="R8683" s="14" t="s">
        <v>26888</v>
      </c>
      <c r="S8683" s="14" t="s">
        <v>37</v>
      </c>
      <c r="T8683" s="14" t="s">
        <v>38</v>
      </c>
      <c r="U8683" s="14" t="s">
        <v>39</v>
      </c>
      <c r="V8683" s="16">
        <v>733.92</v>
      </c>
      <c r="W8683" s="13">
        <v>1</v>
      </c>
      <c r="X8683" s="17">
        <v>0</v>
      </c>
      <c r="Y8683" s="16">
        <v>-88.52</v>
      </c>
      <c r="Z8683" s="31">
        <f t="shared" si="677"/>
        <v>-0.12061260082842817</v>
      </c>
    </row>
    <row r="8684" spans="1:26">
      <c r="A8684" s="26">
        <v>8683</v>
      </c>
      <c r="B8684" s="7" t="s">
        <v>26889</v>
      </c>
      <c r="C8684" s="8">
        <v>44824</v>
      </c>
      <c r="D8684" s="12">
        <f t="shared" si="674"/>
        <v>2022</v>
      </c>
      <c r="E8684" s="12">
        <f t="shared" si="675"/>
        <v>9</v>
      </c>
      <c r="F8684" s="8" t="str">
        <f t="shared" si="676"/>
        <v>2022-09</v>
      </c>
      <c r="G8684" s="8">
        <v>44831</v>
      </c>
      <c r="H8684" s="23">
        <f t="shared" si="678"/>
        <v>7</v>
      </c>
      <c r="I8684" s="7" t="s">
        <v>27</v>
      </c>
      <c r="J8684" s="7" t="s">
        <v>1788</v>
      </c>
      <c r="K8684" s="7" t="s">
        <v>684</v>
      </c>
      <c r="L8684" s="7" t="s">
        <v>30</v>
      </c>
      <c r="M8684" s="7" t="s">
        <v>31</v>
      </c>
      <c r="N8684" s="7" t="s">
        <v>143</v>
      </c>
      <c r="O8684" s="7" t="s">
        <v>144</v>
      </c>
      <c r="P8684" s="7" t="s">
        <v>26890</v>
      </c>
      <c r="Q8684" s="7" t="s">
        <v>146</v>
      </c>
      <c r="R8684" s="7" t="s">
        <v>26891</v>
      </c>
      <c r="S8684" s="7" t="s">
        <v>48</v>
      </c>
      <c r="T8684" s="7" t="s">
        <v>138</v>
      </c>
      <c r="U8684" s="7" t="s">
        <v>781</v>
      </c>
      <c r="V8684" s="10">
        <v>2884.84</v>
      </c>
      <c r="W8684" s="6">
        <v>14</v>
      </c>
      <c r="X8684" s="11">
        <v>0.1</v>
      </c>
      <c r="Y8684" s="10">
        <v>128.69999999999999</v>
      </c>
      <c r="Z8684" s="30">
        <f t="shared" si="677"/>
        <v>4.4612526171295457E-2</v>
      </c>
    </row>
    <row r="8685" spans="1:26">
      <c r="A8685" s="27">
        <v>8684</v>
      </c>
      <c r="B8685" s="14" t="s">
        <v>26892</v>
      </c>
      <c r="C8685" s="15">
        <v>45621</v>
      </c>
      <c r="D8685" s="12">
        <f t="shared" si="674"/>
        <v>2024</v>
      </c>
      <c r="E8685" s="12">
        <f t="shared" si="675"/>
        <v>11</v>
      </c>
      <c r="F8685" s="15" t="str">
        <f t="shared" si="676"/>
        <v>2024-11</v>
      </c>
      <c r="G8685" s="15">
        <v>45624</v>
      </c>
      <c r="H8685" s="23">
        <f t="shared" si="678"/>
        <v>3</v>
      </c>
      <c r="I8685" s="14" t="s">
        <v>52</v>
      </c>
      <c r="J8685" s="14" t="s">
        <v>1504</v>
      </c>
      <c r="K8685" s="14" t="s">
        <v>186</v>
      </c>
      <c r="L8685" s="14" t="s">
        <v>83</v>
      </c>
      <c r="M8685" s="14" t="s">
        <v>31</v>
      </c>
      <c r="N8685" s="14" t="s">
        <v>204</v>
      </c>
      <c r="O8685" s="14" t="s">
        <v>205</v>
      </c>
      <c r="P8685" s="14" t="s">
        <v>26893</v>
      </c>
      <c r="Q8685" s="14" t="s">
        <v>146</v>
      </c>
      <c r="R8685" s="14" t="s">
        <v>26894</v>
      </c>
      <c r="S8685" s="14" t="s">
        <v>110</v>
      </c>
      <c r="T8685" s="14" t="s">
        <v>223</v>
      </c>
      <c r="U8685" s="14" t="s">
        <v>224</v>
      </c>
      <c r="V8685" s="16">
        <v>3387.2</v>
      </c>
      <c r="W8685" s="13">
        <v>8</v>
      </c>
      <c r="X8685" s="17">
        <v>0</v>
      </c>
      <c r="Y8685" s="16">
        <v>722.85</v>
      </c>
      <c r="Z8685" s="31">
        <f t="shared" si="677"/>
        <v>0.21340635333018423</v>
      </c>
    </row>
    <row r="8686" spans="1:26">
      <c r="A8686" s="26">
        <v>8685</v>
      </c>
      <c r="B8686" s="7" t="s">
        <v>26895</v>
      </c>
      <c r="C8686" s="8">
        <v>44436</v>
      </c>
      <c r="D8686" s="12">
        <f t="shared" si="674"/>
        <v>2021</v>
      </c>
      <c r="E8686" s="12">
        <f t="shared" si="675"/>
        <v>8</v>
      </c>
      <c r="F8686" s="8" t="str">
        <f t="shared" si="676"/>
        <v>2021-08</v>
      </c>
      <c r="G8686" s="8">
        <v>44439</v>
      </c>
      <c r="H8686" s="23">
        <f t="shared" si="678"/>
        <v>3</v>
      </c>
      <c r="I8686" s="7" t="s">
        <v>122</v>
      </c>
      <c r="J8686" s="7" t="s">
        <v>2704</v>
      </c>
      <c r="K8686" s="7" t="s">
        <v>2705</v>
      </c>
      <c r="L8686" s="7" t="s">
        <v>30</v>
      </c>
      <c r="M8686" s="7" t="s">
        <v>31</v>
      </c>
      <c r="N8686" s="7" t="s">
        <v>116</v>
      </c>
      <c r="O8686" s="7" t="s">
        <v>117</v>
      </c>
      <c r="P8686" s="7" t="s">
        <v>26896</v>
      </c>
      <c r="Q8686" s="7" t="s">
        <v>58</v>
      </c>
      <c r="R8686" s="7" t="s">
        <v>26897</v>
      </c>
      <c r="S8686" s="7" t="s">
        <v>110</v>
      </c>
      <c r="T8686" s="7" t="s">
        <v>243</v>
      </c>
      <c r="U8686" s="7" t="s">
        <v>244</v>
      </c>
      <c r="V8686" s="10">
        <v>1471.88</v>
      </c>
      <c r="W8686" s="6">
        <v>10</v>
      </c>
      <c r="X8686" s="11">
        <v>0</v>
      </c>
      <c r="Y8686" s="10">
        <v>502.92</v>
      </c>
      <c r="Z8686" s="30">
        <f t="shared" si="677"/>
        <v>0.34168546348887135</v>
      </c>
    </row>
    <row r="8687" spans="1:26">
      <c r="A8687" s="27">
        <v>8686</v>
      </c>
      <c r="B8687" s="14" t="s">
        <v>26898</v>
      </c>
      <c r="C8687" s="15">
        <v>44243</v>
      </c>
      <c r="D8687" s="12">
        <f t="shared" si="674"/>
        <v>2021</v>
      </c>
      <c r="E8687" s="12">
        <f t="shared" si="675"/>
        <v>2</v>
      </c>
      <c r="F8687" s="15" t="str">
        <f t="shared" si="676"/>
        <v>2021-02</v>
      </c>
      <c r="G8687" s="15">
        <v>44246</v>
      </c>
      <c r="H8687" s="23">
        <f t="shared" si="678"/>
        <v>3</v>
      </c>
      <c r="I8687" s="14" t="s">
        <v>52</v>
      </c>
      <c r="J8687" s="14" t="s">
        <v>9329</v>
      </c>
      <c r="K8687" s="14" t="s">
        <v>2335</v>
      </c>
      <c r="L8687" s="14" t="s">
        <v>66</v>
      </c>
      <c r="M8687" s="14" t="s">
        <v>31</v>
      </c>
      <c r="N8687" s="14" t="s">
        <v>125</v>
      </c>
      <c r="O8687" s="14" t="s">
        <v>126</v>
      </c>
      <c r="P8687" s="14" t="s">
        <v>26899</v>
      </c>
      <c r="Q8687" s="14" t="s">
        <v>58</v>
      </c>
      <c r="R8687" s="14" t="s">
        <v>26900</v>
      </c>
      <c r="S8687" s="14" t="s">
        <v>48</v>
      </c>
      <c r="T8687" s="14" t="s">
        <v>434</v>
      </c>
      <c r="U8687" s="14" t="s">
        <v>1382</v>
      </c>
      <c r="V8687" s="16">
        <v>569.07000000000005</v>
      </c>
      <c r="W8687" s="13">
        <v>2</v>
      </c>
      <c r="X8687" s="17">
        <v>0</v>
      </c>
      <c r="Y8687" s="16">
        <v>-19.59</v>
      </c>
      <c r="Z8687" s="31">
        <f t="shared" si="677"/>
        <v>-3.4424587484843693E-2</v>
      </c>
    </row>
    <row r="8688" spans="1:26">
      <c r="A8688" s="26">
        <v>8687</v>
      </c>
      <c r="B8688" s="7" t="s">
        <v>26901</v>
      </c>
      <c r="C8688" s="8">
        <v>44775</v>
      </c>
      <c r="D8688" s="12">
        <f t="shared" si="674"/>
        <v>2022</v>
      </c>
      <c r="E8688" s="12">
        <f t="shared" si="675"/>
        <v>8</v>
      </c>
      <c r="F8688" s="8" t="str">
        <f t="shared" si="676"/>
        <v>2022-08</v>
      </c>
      <c r="G8688" s="8">
        <v>44780</v>
      </c>
      <c r="H8688" s="23">
        <f t="shared" si="678"/>
        <v>5</v>
      </c>
      <c r="I8688" s="7" t="s">
        <v>27</v>
      </c>
      <c r="J8688" s="7" t="s">
        <v>1750</v>
      </c>
      <c r="K8688" s="7" t="s">
        <v>1628</v>
      </c>
      <c r="L8688" s="7" t="s">
        <v>30</v>
      </c>
      <c r="M8688" s="7" t="s">
        <v>31</v>
      </c>
      <c r="N8688" s="7" t="s">
        <v>153</v>
      </c>
      <c r="O8688" s="7" t="s">
        <v>154</v>
      </c>
      <c r="P8688" s="7" t="s">
        <v>26902</v>
      </c>
      <c r="Q8688" s="7" t="s">
        <v>146</v>
      </c>
      <c r="R8688" s="7" t="s">
        <v>26903</v>
      </c>
      <c r="S8688" s="7" t="s">
        <v>110</v>
      </c>
      <c r="T8688" s="7" t="s">
        <v>111</v>
      </c>
      <c r="U8688" s="7" t="s">
        <v>112</v>
      </c>
      <c r="V8688" s="10">
        <v>13909.5</v>
      </c>
      <c r="W8688" s="6">
        <v>12</v>
      </c>
      <c r="X8688" s="11">
        <v>0.2</v>
      </c>
      <c r="Y8688" s="10">
        <v>-474.07</v>
      </c>
      <c r="Z8688" s="30">
        <f t="shared" si="677"/>
        <v>-3.4082461626945615E-2</v>
      </c>
    </row>
    <row r="8689" spans="1:26">
      <c r="A8689" s="27">
        <v>8688</v>
      </c>
      <c r="B8689" s="14" t="s">
        <v>26904</v>
      </c>
      <c r="C8689" s="15">
        <v>44358</v>
      </c>
      <c r="D8689" s="12">
        <f t="shared" si="674"/>
        <v>2021</v>
      </c>
      <c r="E8689" s="12">
        <f t="shared" si="675"/>
        <v>6</v>
      </c>
      <c r="F8689" s="15" t="str">
        <f t="shared" si="676"/>
        <v>2021-06</v>
      </c>
      <c r="G8689" s="15">
        <v>44359</v>
      </c>
      <c r="H8689" s="23">
        <f t="shared" si="678"/>
        <v>1</v>
      </c>
      <c r="I8689" s="14" t="s">
        <v>122</v>
      </c>
      <c r="J8689" s="14" t="s">
        <v>5296</v>
      </c>
      <c r="K8689" s="14" t="s">
        <v>847</v>
      </c>
      <c r="L8689" s="14" t="s">
        <v>66</v>
      </c>
      <c r="M8689" s="14" t="s">
        <v>31</v>
      </c>
      <c r="N8689" s="14" t="s">
        <v>711</v>
      </c>
      <c r="O8689" s="14" t="s">
        <v>712</v>
      </c>
      <c r="P8689" s="14" t="s">
        <v>26905</v>
      </c>
      <c r="Q8689" s="14" t="s">
        <v>35</v>
      </c>
      <c r="R8689" s="14" t="s">
        <v>26906</v>
      </c>
      <c r="S8689" s="14" t="s">
        <v>37</v>
      </c>
      <c r="T8689" s="14" t="s">
        <v>170</v>
      </c>
      <c r="U8689" s="14" t="s">
        <v>189</v>
      </c>
      <c r="V8689" s="16">
        <v>8984.9699999999993</v>
      </c>
      <c r="W8689" s="13">
        <v>11</v>
      </c>
      <c r="X8689" s="17">
        <v>0.2</v>
      </c>
      <c r="Y8689" s="16">
        <v>2887.49</v>
      </c>
      <c r="Z8689" s="31">
        <f t="shared" si="677"/>
        <v>0.32136890829908171</v>
      </c>
    </row>
    <row r="8690" spans="1:26">
      <c r="A8690" s="26">
        <v>8689</v>
      </c>
      <c r="B8690" s="7" t="s">
        <v>26907</v>
      </c>
      <c r="C8690" s="8">
        <v>45552</v>
      </c>
      <c r="D8690" s="12">
        <f t="shared" si="674"/>
        <v>2024</v>
      </c>
      <c r="E8690" s="12">
        <f t="shared" si="675"/>
        <v>9</v>
      </c>
      <c r="F8690" s="8" t="str">
        <f t="shared" si="676"/>
        <v>2024-09</v>
      </c>
      <c r="G8690" s="8">
        <v>45552</v>
      </c>
      <c r="H8690" s="23">
        <f t="shared" si="678"/>
        <v>0</v>
      </c>
      <c r="I8690" s="7" t="s">
        <v>63</v>
      </c>
      <c r="J8690" s="7" t="s">
        <v>4417</v>
      </c>
      <c r="K8690" s="7" t="s">
        <v>4418</v>
      </c>
      <c r="L8690" s="7" t="s">
        <v>66</v>
      </c>
      <c r="M8690" s="7" t="s">
        <v>31</v>
      </c>
      <c r="N8690" s="7" t="s">
        <v>125</v>
      </c>
      <c r="O8690" s="7" t="s">
        <v>126</v>
      </c>
      <c r="P8690" s="7" t="s">
        <v>809</v>
      </c>
      <c r="Q8690" s="7" t="s">
        <v>58</v>
      </c>
      <c r="R8690" s="7" t="s">
        <v>26908</v>
      </c>
      <c r="S8690" s="7" t="s">
        <v>37</v>
      </c>
      <c r="T8690" s="7" t="s">
        <v>208</v>
      </c>
      <c r="U8690" s="7" t="s">
        <v>408</v>
      </c>
      <c r="V8690" s="10">
        <v>409.13</v>
      </c>
      <c r="W8690" s="6">
        <v>2</v>
      </c>
      <c r="X8690" s="11">
        <v>0.2</v>
      </c>
      <c r="Y8690" s="10">
        <v>113.28</v>
      </c>
      <c r="Z8690" s="30">
        <f t="shared" si="677"/>
        <v>0.27688020922445189</v>
      </c>
    </row>
    <row r="8691" spans="1:26">
      <c r="A8691" s="27">
        <v>8690</v>
      </c>
      <c r="B8691" s="14" t="s">
        <v>26909</v>
      </c>
      <c r="C8691" s="15">
        <v>44879</v>
      </c>
      <c r="D8691" s="12">
        <f t="shared" si="674"/>
        <v>2022</v>
      </c>
      <c r="E8691" s="12">
        <f t="shared" si="675"/>
        <v>11</v>
      </c>
      <c r="F8691" s="15" t="str">
        <f t="shared" si="676"/>
        <v>2022-11</v>
      </c>
      <c r="G8691" s="15">
        <v>44879</v>
      </c>
      <c r="H8691" s="23">
        <f t="shared" si="678"/>
        <v>0</v>
      </c>
      <c r="I8691" s="14" t="s">
        <v>63</v>
      </c>
      <c r="J8691" s="14" t="s">
        <v>4840</v>
      </c>
      <c r="K8691" s="14" t="s">
        <v>4841</v>
      </c>
      <c r="L8691" s="14" t="s">
        <v>83</v>
      </c>
      <c r="M8691" s="14" t="s">
        <v>31</v>
      </c>
      <c r="N8691" s="14" t="s">
        <v>32</v>
      </c>
      <c r="O8691" s="14" t="s">
        <v>33</v>
      </c>
      <c r="P8691" s="14" t="s">
        <v>26910</v>
      </c>
      <c r="Q8691" s="14" t="s">
        <v>35</v>
      </c>
      <c r="R8691" s="14" t="s">
        <v>26911</v>
      </c>
      <c r="S8691" s="14" t="s">
        <v>48</v>
      </c>
      <c r="T8691" s="14" t="s">
        <v>69</v>
      </c>
      <c r="U8691" s="14" t="s">
        <v>70</v>
      </c>
      <c r="V8691" s="16">
        <v>2051.5100000000002</v>
      </c>
      <c r="W8691" s="13">
        <v>12</v>
      </c>
      <c r="X8691" s="17">
        <v>0.3</v>
      </c>
      <c r="Y8691" s="16">
        <v>-64.69</v>
      </c>
      <c r="Z8691" s="31">
        <f t="shared" si="677"/>
        <v>-3.1532870909720151E-2</v>
      </c>
    </row>
    <row r="8692" spans="1:26">
      <c r="A8692" s="26">
        <v>8691</v>
      </c>
      <c r="B8692" s="7" t="s">
        <v>26912</v>
      </c>
      <c r="C8692" s="8">
        <v>45174</v>
      </c>
      <c r="D8692" s="12">
        <f t="shared" si="674"/>
        <v>2023</v>
      </c>
      <c r="E8692" s="12">
        <f t="shared" si="675"/>
        <v>9</v>
      </c>
      <c r="F8692" s="8" t="str">
        <f t="shared" si="676"/>
        <v>2023-09</v>
      </c>
      <c r="G8692" s="8">
        <v>45175</v>
      </c>
      <c r="H8692" s="23">
        <f t="shared" si="678"/>
        <v>1</v>
      </c>
      <c r="I8692" s="7" t="s">
        <v>122</v>
      </c>
      <c r="J8692" s="7" t="s">
        <v>632</v>
      </c>
      <c r="K8692" s="7" t="s">
        <v>633</v>
      </c>
      <c r="L8692" s="7" t="s">
        <v>30</v>
      </c>
      <c r="M8692" s="7" t="s">
        <v>31</v>
      </c>
      <c r="N8692" s="7" t="s">
        <v>125</v>
      </c>
      <c r="O8692" s="7" t="s">
        <v>126</v>
      </c>
      <c r="P8692" s="7" t="s">
        <v>26913</v>
      </c>
      <c r="Q8692" s="7" t="s">
        <v>58</v>
      </c>
      <c r="R8692" s="7" t="s">
        <v>26914</v>
      </c>
      <c r="S8692" s="7" t="s">
        <v>110</v>
      </c>
      <c r="T8692" s="7" t="s">
        <v>243</v>
      </c>
      <c r="U8692" s="7" t="s">
        <v>481</v>
      </c>
      <c r="V8692" s="10">
        <v>6127.57</v>
      </c>
      <c r="W8692" s="6">
        <v>6</v>
      </c>
      <c r="X8692" s="11">
        <v>0</v>
      </c>
      <c r="Y8692" s="10">
        <v>2142.16</v>
      </c>
      <c r="Z8692" s="30">
        <f t="shared" si="677"/>
        <v>0.34959372149155377</v>
      </c>
    </row>
    <row r="8693" spans="1:26">
      <c r="A8693" s="27">
        <v>8692</v>
      </c>
      <c r="B8693" s="14" t="s">
        <v>26915</v>
      </c>
      <c r="C8693" s="15">
        <v>45354</v>
      </c>
      <c r="D8693" s="12">
        <f t="shared" si="674"/>
        <v>2024</v>
      </c>
      <c r="E8693" s="12">
        <f t="shared" si="675"/>
        <v>3</v>
      </c>
      <c r="F8693" s="15" t="str">
        <f t="shared" si="676"/>
        <v>2024-03</v>
      </c>
      <c r="G8693" s="15">
        <v>45355</v>
      </c>
      <c r="H8693" s="23">
        <f t="shared" si="678"/>
        <v>1</v>
      </c>
      <c r="I8693" s="14" t="s">
        <v>122</v>
      </c>
      <c r="J8693" s="14" t="s">
        <v>2055</v>
      </c>
      <c r="K8693" s="14" t="s">
        <v>1393</v>
      </c>
      <c r="L8693" s="14" t="s">
        <v>83</v>
      </c>
      <c r="M8693" s="14" t="s">
        <v>31</v>
      </c>
      <c r="N8693" s="14" t="s">
        <v>213</v>
      </c>
      <c r="O8693" s="14" t="s">
        <v>92</v>
      </c>
      <c r="P8693" s="14" t="s">
        <v>26916</v>
      </c>
      <c r="Q8693" s="14" t="s">
        <v>46</v>
      </c>
      <c r="R8693" s="14" t="s">
        <v>26917</v>
      </c>
      <c r="S8693" s="14" t="s">
        <v>37</v>
      </c>
      <c r="T8693" s="14" t="s">
        <v>170</v>
      </c>
      <c r="U8693" s="14" t="s">
        <v>171</v>
      </c>
      <c r="V8693" s="16">
        <v>2020.72</v>
      </c>
      <c r="W8693" s="13">
        <v>2</v>
      </c>
      <c r="X8693" s="17">
        <v>0</v>
      </c>
      <c r="Y8693" s="16">
        <v>123.5</v>
      </c>
      <c r="Z8693" s="31">
        <f t="shared" si="677"/>
        <v>6.111682964487905E-2</v>
      </c>
    </row>
    <row r="8694" spans="1:26">
      <c r="A8694" s="26">
        <v>8693</v>
      </c>
      <c r="B8694" s="7" t="s">
        <v>26918</v>
      </c>
      <c r="C8694" s="8">
        <v>44873</v>
      </c>
      <c r="D8694" s="12">
        <f t="shared" si="674"/>
        <v>2022</v>
      </c>
      <c r="E8694" s="12">
        <f t="shared" si="675"/>
        <v>11</v>
      </c>
      <c r="F8694" s="8" t="str">
        <f t="shared" si="676"/>
        <v>2022-11</v>
      </c>
      <c r="G8694" s="8">
        <v>44879</v>
      </c>
      <c r="H8694" s="23">
        <f t="shared" si="678"/>
        <v>6</v>
      </c>
      <c r="I8694" s="7" t="s">
        <v>27</v>
      </c>
      <c r="J8694" s="7" t="s">
        <v>5775</v>
      </c>
      <c r="K8694" s="7" t="s">
        <v>257</v>
      </c>
      <c r="L8694" s="7" t="s">
        <v>66</v>
      </c>
      <c r="M8694" s="7" t="s">
        <v>31</v>
      </c>
      <c r="N8694" s="7" t="s">
        <v>213</v>
      </c>
      <c r="O8694" s="7" t="s">
        <v>92</v>
      </c>
      <c r="P8694" s="7" t="s">
        <v>26919</v>
      </c>
      <c r="Q8694" s="7" t="s">
        <v>46</v>
      </c>
      <c r="R8694" s="7" t="s">
        <v>26920</v>
      </c>
      <c r="S8694" s="7" t="s">
        <v>48</v>
      </c>
      <c r="T8694" s="7" t="s">
        <v>69</v>
      </c>
      <c r="U8694" s="7" t="s">
        <v>1034</v>
      </c>
      <c r="V8694" s="10">
        <v>76.14</v>
      </c>
      <c r="W8694" s="6">
        <v>2</v>
      </c>
      <c r="X8694" s="11">
        <v>0.2</v>
      </c>
      <c r="Y8694" s="10">
        <v>22.48</v>
      </c>
      <c r="Z8694" s="30">
        <f t="shared" si="677"/>
        <v>0.29524560021013924</v>
      </c>
    </row>
    <row r="8695" spans="1:26">
      <c r="A8695" s="27">
        <v>8694</v>
      </c>
      <c r="B8695" s="14" t="s">
        <v>26921</v>
      </c>
      <c r="C8695" s="15">
        <v>44322</v>
      </c>
      <c r="D8695" s="12">
        <f t="shared" si="674"/>
        <v>2021</v>
      </c>
      <c r="E8695" s="12">
        <f t="shared" si="675"/>
        <v>5</v>
      </c>
      <c r="F8695" s="15" t="str">
        <f t="shared" si="676"/>
        <v>2021-05</v>
      </c>
      <c r="G8695" s="15">
        <v>44326</v>
      </c>
      <c r="H8695" s="23">
        <f t="shared" si="678"/>
        <v>4</v>
      </c>
      <c r="I8695" s="14" t="s">
        <v>52</v>
      </c>
      <c r="J8695" s="14" t="s">
        <v>3772</v>
      </c>
      <c r="K8695" s="14" t="s">
        <v>3773</v>
      </c>
      <c r="L8695" s="14" t="s">
        <v>66</v>
      </c>
      <c r="M8695" s="14" t="s">
        <v>31</v>
      </c>
      <c r="N8695" s="14" t="s">
        <v>74</v>
      </c>
      <c r="O8695" s="14" t="s">
        <v>75</v>
      </c>
      <c r="P8695" s="14" t="s">
        <v>26922</v>
      </c>
      <c r="Q8695" s="14" t="s">
        <v>46</v>
      </c>
      <c r="R8695" s="14" t="s">
        <v>26923</v>
      </c>
      <c r="S8695" s="14" t="s">
        <v>110</v>
      </c>
      <c r="T8695" s="14" t="s">
        <v>243</v>
      </c>
      <c r="U8695" s="14" t="s">
        <v>481</v>
      </c>
      <c r="V8695" s="16">
        <v>9036.2900000000009</v>
      </c>
      <c r="W8695" s="13">
        <v>11</v>
      </c>
      <c r="X8695" s="17">
        <v>0.2</v>
      </c>
      <c r="Y8695" s="16">
        <v>1020.4</v>
      </c>
      <c r="Z8695" s="31">
        <f t="shared" si="677"/>
        <v>0.11292244936804816</v>
      </c>
    </row>
    <row r="8696" spans="1:26">
      <c r="A8696" s="26">
        <v>8695</v>
      </c>
      <c r="B8696" s="7" t="s">
        <v>26924</v>
      </c>
      <c r="C8696" s="8">
        <v>44859</v>
      </c>
      <c r="D8696" s="12">
        <f t="shared" si="674"/>
        <v>2022</v>
      </c>
      <c r="E8696" s="12">
        <f t="shared" si="675"/>
        <v>10</v>
      </c>
      <c r="F8696" s="8" t="str">
        <f t="shared" si="676"/>
        <v>2022-10</v>
      </c>
      <c r="G8696" s="8">
        <v>44866</v>
      </c>
      <c r="H8696" s="23">
        <f t="shared" si="678"/>
        <v>7</v>
      </c>
      <c r="I8696" s="7" t="s">
        <v>27</v>
      </c>
      <c r="J8696" s="7" t="s">
        <v>3648</v>
      </c>
      <c r="K8696" s="7" t="s">
        <v>1134</v>
      </c>
      <c r="L8696" s="7" t="s">
        <v>83</v>
      </c>
      <c r="M8696" s="7" t="s">
        <v>31</v>
      </c>
      <c r="N8696" s="7" t="s">
        <v>125</v>
      </c>
      <c r="O8696" s="7" t="s">
        <v>126</v>
      </c>
      <c r="P8696" s="7" t="s">
        <v>26925</v>
      </c>
      <c r="Q8696" s="7" t="s">
        <v>58</v>
      </c>
      <c r="R8696" s="7" t="s">
        <v>26926</v>
      </c>
      <c r="S8696" s="7" t="s">
        <v>48</v>
      </c>
      <c r="T8696" s="7" t="s">
        <v>298</v>
      </c>
      <c r="U8696" s="7" t="s">
        <v>299</v>
      </c>
      <c r="V8696" s="10">
        <v>2100.2199999999998</v>
      </c>
      <c r="W8696" s="6">
        <v>13</v>
      </c>
      <c r="X8696" s="11">
        <v>0</v>
      </c>
      <c r="Y8696" s="10">
        <v>669.68</v>
      </c>
      <c r="Z8696" s="30">
        <f t="shared" si="677"/>
        <v>0.31886183352220243</v>
      </c>
    </row>
    <row r="8697" spans="1:26">
      <c r="A8697" s="27">
        <v>8696</v>
      </c>
      <c r="B8697" s="14" t="s">
        <v>26927</v>
      </c>
      <c r="C8697" s="15">
        <v>45220</v>
      </c>
      <c r="D8697" s="12">
        <f t="shared" si="674"/>
        <v>2023</v>
      </c>
      <c r="E8697" s="12">
        <f t="shared" si="675"/>
        <v>10</v>
      </c>
      <c r="F8697" s="15" t="str">
        <f t="shared" si="676"/>
        <v>2023-10</v>
      </c>
      <c r="G8697" s="15">
        <v>45220</v>
      </c>
      <c r="H8697" s="23">
        <f t="shared" si="678"/>
        <v>0</v>
      </c>
      <c r="I8697" s="14" t="s">
        <v>63</v>
      </c>
      <c r="J8697" s="14" t="s">
        <v>833</v>
      </c>
      <c r="K8697" s="14" t="s">
        <v>834</v>
      </c>
      <c r="L8697" s="14" t="s">
        <v>30</v>
      </c>
      <c r="M8697" s="14" t="s">
        <v>31</v>
      </c>
      <c r="N8697" s="14" t="s">
        <v>74</v>
      </c>
      <c r="O8697" s="14" t="s">
        <v>75</v>
      </c>
      <c r="P8697" s="14" t="s">
        <v>26928</v>
      </c>
      <c r="Q8697" s="14" t="s">
        <v>46</v>
      </c>
      <c r="R8697" s="14" t="s">
        <v>26929</v>
      </c>
      <c r="S8697" s="14" t="s">
        <v>48</v>
      </c>
      <c r="T8697" s="14" t="s">
        <v>298</v>
      </c>
      <c r="U8697" s="14" t="s">
        <v>586</v>
      </c>
      <c r="V8697" s="16">
        <v>657.79</v>
      </c>
      <c r="W8697" s="13">
        <v>12</v>
      </c>
      <c r="X8697" s="17">
        <v>0</v>
      </c>
      <c r="Y8697" s="16">
        <v>176.61</v>
      </c>
      <c r="Z8697" s="31">
        <f t="shared" si="677"/>
        <v>0.26848994359902101</v>
      </c>
    </row>
    <row r="8698" spans="1:26">
      <c r="A8698" s="26">
        <v>8697</v>
      </c>
      <c r="B8698" s="7" t="s">
        <v>26930</v>
      </c>
      <c r="C8698" s="8">
        <v>44785</v>
      </c>
      <c r="D8698" s="12">
        <f t="shared" si="674"/>
        <v>2022</v>
      </c>
      <c r="E8698" s="12">
        <f t="shared" si="675"/>
        <v>8</v>
      </c>
      <c r="F8698" s="8" t="str">
        <f t="shared" si="676"/>
        <v>2022-08</v>
      </c>
      <c r="G8698" s="8">
        <v>44789</v>
      </c>
      <c r="H8698" s="23">
        <f t="shared" si="678"/>
        <v>4</v>
      </c>
      <c r="I8698" s="7" t="s">
        <v>52</v>
      </c>
      <c r="J8698" s="7" t="s">
        <v>1920</v>
      </c>
      <c r="K8698" s="7" t="s">
        <v>1921</v>
      </c>
      <c r="L8698" s="7" t="s">
        <v>66</v>
      </c>
      <c r="M8698" s="7" t="s">
        <v>31</v>
      </c>
      <c r="N8698" s="7" t="s">
        <v>55</v>
      </c>
      <c r="O8698" s="7" t="s">
        <v>56</v>
      </c>
      <c r="P8698" s="7" t="s">
        <v>26931</v>
      </c>
      <c r="Q8698" s="7" t="s">
        <v>58</v>
      </c>
      <c r="R8698" s="7" t="s">
        <v>26932</v>
      </c>
      <c r="S8698" s="7" t="s">
        <v>37</v>
      </c>
      <c r="T8698" s="7" t="s">
        <v>60</v>
      </c>
      <c r="U8698" s="7" t="s">
        <v>162</v>
      </c>
      <c r="V8698" s="10">
        <v>247.16</v>
      </c>
      <c r="W8698" s="6">
        <v>1</v>
      </c>
      <c r="X8698" s="11">
        <v>0.4</v>
      </c>
      <c r="Y8698" s="10">
        <v>42.86</v>
      </c>
      <c r="Z8698" s="30">
        <f t="shared" si="677"/>
        <v>0.17340993688299078</v>
      </c>
    </row>
    <row r="8699" spans="1:26">
      <c r="A8699" s="27">
        <v>8698</v>
      </c>
      <c r="B8699" s="14" t="s">
        <v>26933</v>
      </c>
      <c r="C8699" s="15">
        <v>44550</v>
      </c>
      <c r="D8699" s="12">
        <f t="shared" si="674"/>
        <v>2021</v>
      </c>
      <c r="E8699" s="12">
        <f t="shared" si="675"/>
        <v>12</v>
      </c>
      <c r="F8699" s="15" t="str">
        <f t="shared" si="676"/>
        <v>2021-12</v>
      </c>
      <c r="G8699" s="15">
        <v>44555</v>
      </c>
      <c r="H8699" s="23">
        <f t="shared" si="678"/>
        <v>5</v>
      </c>
      <c r="I8699" s="14" t="s">
        <v>27</v>
      </c>
      <c r="J8699" s="14" t="s">
        <v>5859</v>
      </c>
      <c r="K8699" s="14" t="s">
        <v>1312</v>
      </c>
      <c r="L8699" s="14" t="s">
        <v>30</v>
      </c>
      <c r="M8699" s="14" t="s">
        <v>31</v>
      </c>
      <c r="N8699" s="14" t="s">
        <v>228</v>
      </c>
      <c r="O8699" s="14" t="s">
        <v>229</v>
      </c>
      <c r="P8699" s="14" t="s">
        <v>26934</v>
      </c>
      <c r="Q8699" s="14" t="s">
        <v>46</v>
      </c>
      <c r="R8699" s="14" t="s">
        <v>26935</v>
      </c>
      <c r="S8699" s="14" t="s">
        <v>110</v>
      </c>
      <c r="T8699" s="14" t="s">
        <v>148</v>
      </c>
      <c r="U8699" s="14" t="s">
        <v>232</v>
      </c>
      <c r="V8699" s="16">
        <v>4104.3</v>
      </c>
      <c r="W8699" s="13">
        <v>4</v>
      </c>
      <c r="X8699" s="17">
        <v>0</v>
      </c>
      <c r="Y8699" s="16">
        <v>1306.56</v>
      </c>
      <c r="Z8699" s="31">
        <f t="shared" si="677"/>
        <v>0.31833930268255239</v>
      </c>
    </row>
    <row r="8700" spans="1:26">
      <c r="A8700" s="26">
        <v>8699</v>
      </c>
      <c r="B8700" s="7" t="s">
        <v>26936</v>
      </c>
      <c r="C8700" s="8">
        <v>44427</v>
      </c>
      <c r="D8700" s="12">
        <f t="shared" si="674"/>
        <v>2021</v>
      </c>
      <c r="E8700" s="12">
        <f t="shared" si="675"/>
        <v>8</v>
      </c>
      <c r="F8700" s="8" t="str">
        <f t="shared" si="676"/>
        <v>2021-08</v>
      </c>
      <c r="G8700" s="8">
        <v>44427</v>
      </c>
      <c r="H8700" s="23">
        <f t="shared" si="678"/>
        <v>0</v>
      </c>
      <c r="I8700" s="7" t="s">
        <v>63</v>
      </c>
      <c r="J8700" s="7" t="s">
        <v>294</v>
      </c>
      <c r="K8700" s="7" t="s">
        <v>295</v>
      </c>
      <c r="L8700" s="7" t="s">
        <v>83</v>
      </c>
      <c r="M8700" s="7" t="s">
        <v>31</v>
      </c>
      <c r="N8700" s="7" t="s">
        <v>91</v>
      </c>
      <c r="O8700" s="7" t="s">
        <v>92</v>
      </c>
      <c r="P8700" s="7" t="s">
        <v>26937</v>
      </c>
      <c r="Q8700" s="7" t="s">
        <v>46</v>
      </c>
      <c r="R8700" s="7" t="s">
        <v>26938</v>
      </c>
      <c r="S8700" s="7" t="s">
        <v>37</v>
      </c>
      <c r="T8700" s="7" t="s">
        <v>38</v>
      </c>
      <c r="U8700" s="7" t="s">
        <v>39</v>
      </c>
      <c r="V8700" s="10">
        <v>8125</v>
      </c>
      <c r="W8700" s="6">
        <v>11</v>
      </c>
      <c r="X8700" s="11">
        <v>0</v>
      </c>
      <c r="Y8700" s="10">
        <v>2777.56</v>
      </c>
      <c r="Z8700" s="30">
        <f t="shared" si="677"/>
        <v>0.34185353846153843</v>
      </c>
    </row>
    <row r="8701" spans="1:26">
      <c r="A8701" s="27">
        <v>8700</v>
      </c>
      <c r="B8701" s="14" t="s">
        <v>26939</v>
      </c>
      <c r="C8701" s="15">
        <v>44510</v>
      </c>
      <c r="D8701" s="12">
        <f t="shared" si="674"/>
        <v>2021</v>
      </c>
      <c r="E8701" s="12">
        <f t="shared" si="675"/>
        <v>11</v>
      </c>
      <c r="F8701" s="15" t="str">
        <f t="shared" si="676"/>
        <v>2021-11</v>
      </c>
      <c r="G8701" s="15">
        <v>44513</v>
      </c>
      <c r="H8701" s="23">
        <f t="shared" si="678"/>
        <v>3</v>
      </c>
      <c r="I8701" s="14" t="s">
        <v>122</v>
      </c>
      <c r="J8701" s="14" t="s">
        <v>6832</v>
      </c>
      <c r="K8701" s="14" t="s">
        <v>1869</v>
      </c>
      <c r="L8701" s="14" t="s">
        <v>66</v>
      </c>
      <c r="M8701" s="14" t="s">
        <v>31</v>
      </c>
      <c r="N8701" s="14" t="s">
        <v>134</v>
      </c>
      <c r="O8701" s="14" t="s">
        <v>135</v>
      </c>
      <c r="P8701" s="14" t="s">
        <v>26940</v>
      </c>
      <c r="Q8701" s="14" t="s">
        <v>58</v>
      </c>
      <c r="R8701" s="14" t="s">
        <v>26941</v>
      </c>
      <c r="S8701" s="14" t="s">
        <v>37</v>
      </c>
      <c r="T8701" s="14" t="s">
        <v>60</v>
      </c>
      <c r="U8701" s="14" t="s">
        <v>317</v>
      </c>
      <c r="V8701" s="16">
        <v>1568.87</v>
      </c>
      <c r="W8701" s="13">
        <v>5</v>
      </c>
      <c r="X8701" s="17">
        <v>0</v>
      </c>
      <c r="Y8701" s="16">
        <v>240.06</v>
      </c>
      <c r="Z8701" s="31">
        <f t="shared" si="677"/>
        <v>0.15301459011900287</v>
      </c>
    </row>
    <row r="8702" spans="1:26">
      <c r="A8702" s="26">
        <v>8701</v>
      </c>
      <c r="B8702" s="7" t="s">
        <v>26942</v>
      </c>
      <c r="C8702" s="8">
        <v>45364</v>
      </c>
      <c r="D8702" s="12">
        <f t="shared" si="674"/>
        <v>2024</v>
      </c>
      <c r="E8702" s="12">
        <f t="shared" si="675"/>
        <v>3</v>
      </c>
      <c r="F8702" s="8" t="str">
        <f t="shared" si="676"/>
        <v>2024-03</v>
      </c>
      <c r="G8702" s="8">
        <v>45364</v>
      </c>
      <c r="H8702" s="23">
        <f t="shared" si="678"/>
        <v>0</v>
      </c>
      <c r="I8702" s="7" t="s">
        <v>63</v>
      </c>
      <c r="J8702" s="7" t="s">
        <v>2723</v>
      </c>
      <c r="K8702" s="7" t="s">
        <v>2724</v>
      </c>
      <c r="L8702" s="7" t="s">
        <v>30</v>
      </c>
      <c r="M8702" s="7" t="s">
        <v>31</v>
      </c>
      <c r="N8702" s="7" t="s">
        <v>166</v>
      </c>
      <c r="O8702" s="7" t="s">
        <v>167</v>
      </c>
      <c r="P8702" s="7" t="s">
        <v>26943</v>
      </c>
      <c r="Q8702" s="7" t="s">
        <v>35</v>
      </c>
      <c r="R8702" s="7" t="s">
        <v>26944</v>
      </c>
      <c r="S8702" s="7" t="s">
        <v>48</v>
      </c>
      <c r="T8702" s="7" t="s">
        <v>49</v>
      </c>
      <c r="U8702" s="7" t="s">
        <v>120</v>
      </c>
      <c r="V8702" s="10">
        <v>1974.13</v>
      </c>
      <c r="W8702" s="6">
        <v>12</v>
      </c>
      <c r="X8702" s="11">
        <v>0.1</v>
      </c>
      <c r="Y8702" s="10">
        <v>574.97</v>
      </c>
      <c r="Z8702" s="30">
        <f t="shared" si="677"/>
        <v>0.29125234913607512</v>
      </c>
    </row>
    <row r="8703" spans="1:26">
      <c r="A8703" s="27">
        <v>8702</v>
      </c>
      <c r="B8703" s="14" t="s">
        <v>26945</v>
      </c>
      <c r="C8703" s="15">
        <v>44399</v>
      </c>
      <c r="D8703" s="12">
        <f t="shared" si="674"/>
        <v>2021</v>
      </c>
      <c r="E8703" s="12">
        <f t="shared" si="675"/>
        <v>7</v>
      </c>
      <c r="F8703" s="15" t="str">
        <f t="shared" si="676"/>
        <v>2021-07</v>
      </c>
      <c r="G8703" s="15">
        <v>44402</v>
      </c>
      <c r="H8703" s="23">
        <f t="shared" si="678"/>
        <v>3</v>
      </c>
      <c r="I8703" s="14" t="s">
        <v>52</v>
      </c>
      <c r="J8703" s="14" t="s">
        <v>3389</v>
      </c>
      <c r="K8703" s="14" t="s">
        <v>1413</v>
      </c>
      <c r="L8703" s="14" t="s">
        <v>66</v>
      </c>
      <c r="M8703" s="14" t="s">
        <v>31</v>
      </c>
      <c r="N8703" s="14" t="s">
        <v>134</v>
      </c>
      <c r="O8703" s="14" t="s">
        <v>135</v>
      </c>
      <c r="P8703" s="14" t="s">
        <v>26946</v>
      </c>
      <c r="Q8703" s="14" t="s">
        <v>58</v>
      </c>
      <c r="R8703" s="14" t="s">
        <v>26947</v>
      </c>
      <c r="S8703" s="14" t="s">
        <v>110</v>
      </c>
      <c r="T8703" s="14" t="s">
        <v>148</v>
      </c>
      <c r="U8703" s="14" t="s">
        <v>232</v>
      </c>
      <c r="V8703" s="16">
        <v>2186.9499999999998</v>
      </c>
      <c r="W8703" s="13">
        <v>3</v>
      </c>
      <c r="X8703" s="17">
        <v>0.3</v>
      </c>
      <c r="Y8703" s="16">
        <v>11.29</v>
      </c>
      <c r="Z8703" s="31">
        <f t="shared" si="677"/>
        <v>5.1624408422689134E-3</v>
      </c>
    </row>
    <row r="8704" spans="1:26">
      <c r="A8704" s="26">
        <v>8703</v>
      </c>
      <c r="B8704" s="7" t="s">
        <v>26948</v>
      </c>
      <c r="C8704" s="8">
        <v>45504</v>
      </c>
      <c r="D8704" s="12">
        <f t="shared" si="674"/>
        <v>2024</v>
      </c>
      <c r="E8704" s="12">
        <f t="shared" si="675"/>
        <v>7</v>
      </c>
      <c r="F8704" s="8" t="str">
        <f t="shared" si="676"/>
        <v>2024-07</v>
      </c>
      <c r="G8704" s="8">
        <v>45512</v>
      </c>
      <c r="H8704" s="23">
        <f t="shared" si="678"/>
        <v>8</v>
      </c>
      <c r="I8704" s="7" t="s">
        <v>27</v>
      </c>
      <c r="J8704" s="7" t="s">
        <v>197</v>
      </c>
      <c r="K8704" s="7" t="s">
        <v>198</v>
      </c>
      <c r="L8704" s="7" t="s">
        <v>83</v>
      </c>
      <c r="M8704" s="7" t="s">
        <v>31</v>
      </c>
      <c r="N8704" s="7" t="s">
        <v>153</v>
      </c>
      <c r="O8704" s="7" t="s">
        <v>154</v>
      </c>
      <c r="P8704" s="7" t="s">
        <v>26949</v>
      </c>
      <c r="Q8704" s="7" t="s">
        <v>146</v>
      </c>
      <c r="R8704" s="7" t="s">
        <v>26950</v>
      </c>
      <c r="S8704" s="7" t="s">
        <v>48</v>
      </c>
      <c r="T8704" s="7" t="s">
        <v>129</v>
      </c>
      <c r="U8704" s="7" t="s">
        <v>130</v>
      </c>
      <c r="V8704" s="10">
        <v>975.2</v>
      </c>
      <c r="W8704" s="6">
        <v>4</v>
      </c>
      <c r="X8704" s="11">
        <v>0.1</v>
      </c>
      <c r="Y8704" s="10">
        <v>306.42</v>
      </c>
      <c r="Z8704" s="30">
        <f t="shared" si="677"/>
        <v>0.31421246923707957</v>
      </c>
    </row>
    <row r="8705" spans="1:26">
      <c r="A8705" s="27">
        <v>8704</v>
      </c>
      <c r="B8705" s="14" t="s">
        <v>26951</v>
      </c>
      <c r="C8705" s="15">
        <v>44352</v>
      </c>
      <c r="D8705" s="12">
        <f t="shared" si="674"/>
        <v>2021</v>
      </c>
      <c r="E8705" s="12">
        <f t="shared" si="675"/>
        <v>6</v>
      </c>
      <c r="F8705" s="15" t="str">
        <f t="shared" si="676"/>
        <v>2021-06</v>
      </c>
      <c r="G8705" s="15">
        <v>44352</v>
      </c>
      <c r="H8705" s="23">
        <f t="shared" si="678"/>
        <v>0</v>
      </c>
      <c r="I8705" s="14" t="s">
        <v>63</v>
      </c>
      <c r="J8705" s="14" t="s">
        <v>1054</v>
      </c>
      <c r="K8705" s="14" t="s">
        <v>1055</v>
      </c>
      <c r="L8705" s="14" t="s">
        <v>83</v>
      </c>
      <c r="M8705" s="14" t="s">
        <v>31</v>
      </c>
      <c r="N8705" s="14" t="s">
        <v>43</v>
      </c>
      <c r="O8705" s="14" t="s">
        <v>44</v>
      </c>
      <c r="P8705" s="14" t="s">
        <v>26952</v>
      </c>
      <c r="Q8705" s="14" t="s">
        <v>46</v>
      </c>
      <c r="R8705" s="14" t="s">
        <v>26953</v>
      </c>
      <c r="S8705" s="14" t="s">
        <v>48</v>
      </c>
      <c r="T8705" s="14" t="s">
        <v>138</v>
      </c>
      <c r="U8705" s="14" t="s">
        <v>1091</v>
      </c>
      <c r="V8705" s="16">
        <v>36.07</v>
      </c>
      <c r="W8705" s="13">
        <v>7</v>
      </c>
      <c r="X8705" s="17">
        <v>0</v>
      </c>
      <c r="Y8705" s="16">
        <v>1.93</v>
      </c>
      <c r="Z8705" s="31">
        <f t="shared" si="677"/>
        <v>5.3507069586914334E-2</v>
      </c>
    </row>
    <row r="8706" spans="1:26">
      <c r="A8706" s="26">
        <v>8705</v>
      </c>
      <c r="B8706" s="7" t="s">
        <v>26954</v>
      </c>
      <c r="C8706" s="8">
        <v>45618</v>
      </c>
      <c r="D8706" s="12">
        <f t="shared" ref="D8706:D8769" si="679">YEAR(C8706)</f>
        <v>2024</v>
      </c>
      <c r="E8706" s="12">
        <f t="shared" ref="E8706:E8769" si="680">MONTH(C8706)</f>
        <v>11</v>
      </c>
      <c r="F8706" s="8" t="str">
        <f t="shared" ref="F8706:F8769" si="681">TEXT(C8706,"yyyy-mm")</f>
        <v>2024-11</v>
      </c>
      <c r="G8706" s="8">
        <v>45621</v>
      </c>
      <c r="H8706" s="23">
        <f t="shared" si="678"/>
        <v>3</v>
      </c>
      <c r="I8706" s="7" t="s">
        <v>122</v>
      </c>
      <c r="J8706" s="7" t="s">
        <v>410</v>
      </c>
      <c r="K8706" s="7" t="s">
        <v>411</v>
      </c>
      <c r="L8706" s="7" t="s">
        <v>66</v>
      </c>
      <c r="M8706" s="7" t="s">
        <v>31</v>
      </c>
      <c r="N8706" s="7" t="s">
        <v>125</v>
      </c>
      <c r="O8706" s="7" t="s">
        <v>126</v>
      </c>
      <c r="P8706" s="7" t="s">
        <v>26955</v>
      </c>
      <c r="Q8706" s="7" t="s">
        <v>58</v>
      </c>
      <c r="R8706" s="7" t="s">
        <v>26956</v>
      </c>
      <c r="S8706" s="7" t="s">
        <v>48</v>
      </c>
      <c r="T8706" s="7" t="s">
        <v>434</v>
      </c>
      <c r="U8706" s="7" t="s">
        <v>1382</v>
      </c>
      <c r="V8706" s="10">
        <v>264.25</v>
      </c>
      <c r="W8706" s="6">
        <v>4</v>
      </c>
      <c r="X8706" s="11">
        <v>0.2</v>
      </c>
      <c r="Y8706" s="10">
        <v>-23.7</v>
      </c>
      <c r="Z8706" s="30">
        <f t="shared" ref="Z8706:Z8769" si="682">IFERROR(Y8706/V8706,0)</f>
        <v>-8.968779564806055E-2</v>
      </c>
    </row>
    <row r="8707" spans="1:26">
      <c r="A8707" s="27">
        <v>8706</v>
      </c>
      <c r="B8707" s="14" t="s">
        <v>26957</v>
      </c>
      <c r="C8707" s="15">
        <v>44490</v>
      </c>
      <c r="D8707" s="12">
        <f t="shared" si="679"/>
        <v>2021</v>
      </c>
      <c r="E8707" s="12">
        <f t="shared" si="680"/>
        <v>10</v>
      </c>
      <c r="F8707" s="15" t="str">
        <f t="shared" si="681"/>
        <v>2021-10</v>
      </c>
      <c r="G8707" s="15">
        <v>44490</v>
      </c>
      <c r="H8707" s="23">
        <f t="shared" si="678"/>
        <v>0</v>
      </c>
      <c r="I8707" s="14" t="s">
        <v>63</v>
      </c>
      <c r="J8707" s="14" t="s">
        <v>6448</v>
      </c>
      <c r="K8707" s="14" t="s">
        <v>1027</v>
      </c>
      <c r="L8707" s="14" t="s">
        <v>66</v>
      </c>
      <c r="M8707" s="14" t="s">
        <v>31</v>
      </c>
      <c r="N8707" s="14" t="s">
        <v>74</v>
      </c>
      <c r="O8707" s="14" t="s">
        <v>75</v>
      </c>
      <c r="P8707" s="14" t="s">
        <v>26958</v>
      </c>
      <c r="Q8707" s="14" t="s">
        <v>46</v>
      </c>
      <c r="R8707" s="14" t="s">
        <v>26959</v>
      </c>
      <c r="S8707" s="14" t="s">
        <v>110</v>
      </c>
      <c r="T8707" s="14" t="s">
        <v>243</v>
      </c>
      <c r="U8707" s="14" t="s">
        <v>339</v>
      </c>
      <c r="V8707" s="16">
        <v>6414.83</v>
      </c>
      <c r="W8707" s="13">
        <v>5</v>
      </c>
      <c r="X8707" s="17">
        <v>0.3</v>
      </c>
      <c r="Y8707" s="16">
        <v>117.37</v>
      </c>
      <c r="Z8707" s="31">
        <f t="shared" si="682"/>
        <v>1.8296665694959961E-2</v>
      </c>
    </row>
    <row r="8708" spans="1:26">
      <c r="A8708" s="26">
        <v>8707</v>
      </c>
      <c r="B8708" s="7" t="s">
        <v>26960</v>
      </c>
      <c r="C8708" s="8">
        <v>45035</v>
      </c>
      <c r="D8708" s="12">
        <f t="shared" si="679"/>
        <v>2023</v>
      </c>
      <c r="E8708" s="12">
        <f t="shared" si="680"/>
        <v>4</v>
      </c>
      <c r="F8708" s="8" t="str">
        <f t="shared" si="681"/>
        <v>2023-04</v>
      </c>
      <c r="G8708" s="8">
        <v>45040</v>
      </c>
      <c r="H8708" s="23">
        <f t="shared" ref="H8708:H8771" si="683">G8708-C8708</f>
        <v>5</v>
      </c>
      <c r="I8708" s="7" t="s">
        <v>52</v>
      </c>
      <c r="J8708" s="7" t="s">
        <v>351</v>
      </c>
      <c r="K8708" s="7" t="s">
        <v>352</v>
      </c>
      <c r="L8708" s="7" t="s">
        <v>66</v>
      </c>
      <c r="M8708" s="7" t="s">
        <v>31</v>
      </c>
      <c r="N8708" s="7" t="s">
        <v>55</v>
      </c>
      <c r="O8708" s="7" t="s">
        <v>56</v>
      </c>
      <c r="P8708" s="7" t="s">
        <v>26961</v>
      </c>
      <c r="Q8708" s="7" t="s">
        <v>58</v>
      </c>
      <c r="R8708" s="7" t="s">
        <v>26962</v>
      </c>
      <c r="S8708" s="7" t="s">
        <v>110</v>
      </c>
      <c r="T8708" s="7" t="s">
        <v>223</v>
      </c>
      <c r="U8708" s="7" t="s">
        <v>449</v>
      </c>
      <c r="V8708" s="10">
        <v>4144.8100000000004</v>
      </c>
      <c r="W8708" s="6">
        <v>7</v>
      </c>
      <c r="X8708" s="11">
        <v>0</v>
      </c>
      <c r="Y8708" s="10">
        <v>-358.61</v>
      </c>
      <c r="Z8708" s="30">
        <f t="shared" si="682"/>
        <v>-8.6520250626687348E-2</v>
      </c>
    </row>
    <row r="8709" spans="1:26">
      <c r="A8709" s="27">
        <v>8708</v>
      </c>
      <c r="B8709" s="14" t="s">
        <v>26963</v>
      </c>
      <c r="C8709" s="15">
        <v>45112</v>
      </c>
      <c r="D8709" s="12">
        <f t="shared" si="679"/>
        <v>2023</v>
      </c>
      <c r="E8709" s="12">
        <f t="shared" si="680"/>
        <v>7</v>
      </c>
      <c r="F8709" s="15" t="str">
        <f t="shared" si="681"/>
        <v>2023-07</v>
      </c>
      <c r="G8709" s="15">
        <v>45117</v>
      </c>
      <c r="H8709" s="23">
        <f t="shared" si="683"/>
        <v>5</v>
      </c>
      <c r="I8709" s="14" t="s">
        <v>27</v>
      </c>
      <c r="J8709" s="14" t="s">
        <v>1519</v>
      </c>
      <c r="K8709" s="14" t="s">
        <v>1413</v>
      </c>
      <c r="L8709" s="14" t="s">
        <v>30</v>
      </c>
      <c r="M8709" s="14" t="s">
        <v>31</v>
      </c>
      <c r="N8709" s="14" t="s">
        <v>43</v>
      </c>
      <c r="O8709" s="14" t="s">
        <v>44</v>
      </c>
      <c r="P8709" s="14" t="s">
        <v>6059</v>
      </c>
      <c r="Q8709" s="14" t="s">
        <v>46</v>
      </c>
      <c r="R8709" s="14" t="s">
        <v>26964</v>
      </c>
      <c r="S8709" s="14" t="s">
        <v>48</v>
      </c>
      <c r="T8709" s="14" t="s">
        <v>129</v>
      </c>
      <c r="U8709" s="14" t="s">
        <v>1450</v>
      </c>
      <c r="V8709" s="16">
        <v>3175.64</v>
      </c>
      <c r="W8709" s="13">
        <v>14</v>
      </c>
      <c r="X8709" s="17">
        <v>0.2</v>
      </c>
      <c r="Y8709" s="16">
        <v>290.11</v>
      </c>
      <c r="Z8709" s="31">
        <f t="shared" si="682"/>
        <v>9.1354813517905059E-2</v>
      </c>
    </row>
    <row r="8710" spans="1:26">
      <c r="A8710" s="26">
        <v>8709</v>
      </c>
      <c r="B8710" s="7" t="s">
        <v>26965</v>
      </c>
      <c r="C8710" s="8">
        <v>44265</v>
      </c>
      <c r="D8710" s="12">
        <f t="shared" si="679"/>
        <v>2021</v>
      </c>
      <c r="E8710" s="12">
        <f t="shared" si="680"/>
        <v>3</v>
      </c>
      <c r="F8710" s="8" t="str">
        <f t="shared" si="681"/>
        <v>2021-03</v>
      </c>
      <c r="G8710" s="8">
        <v>44273</v>
      </c>
      <c r="H8710" s="23">
        <f t="shared" si="683"/>
        <v>8</v>
      </c>
      <c r="I8710" s="7" t="s">
        <v>27</v>
      </c>
      <c r="J8710" s="7" t="s">
        <v>1959</v>
      </c>
      <c r="K8710" s="7" t="s">
        <v>633</v>
      </c>
      <c r="L8710" s="7" t="s">
        <v>30</v>
      </c>
      <c r="M8710" s="7" t="s">
        <v>31</v>
      </c>
      <c r="N8710" s="7" t="s">
        <v>91</v>
      </c>
      <c r="O8710" s="7" t="s">
        <v>92</v>
      </c>
      <c r="P8710" s="7" t="s">
        <v>26966</v>
      </c>
      <c r="Q8710" s="7" t="s">
        <v>46</v>
      </c>
      <c r="R8710" s="7" t="s">
        <v>26967</v>
      </c>
      <c r="S8710" s="7" t="s">
        <v>48</v>
      </c>
      <c r="T8710" s="7" t="s">
        <v>95</v>
      </c>
      <c r="U8710" s="7" t="s">
        <v>195</v>
      </c>
      <c r="V8710" s="10">
        <v>31.5</v>
      </c>
      <c r="W8710" s="6">
        <v>5</v>
      </c>
      <c r="X8710" s="11">
        <v>0</v>
      </c>
      <c r="Y8710" s="10">
        <v>5.5</v>
      </c>
      <c r="Z8710" s="30">
        <f t="shared" si="682"/>
        <v>0.17460317460317459</v>
      </c>
    </row>
    <row r="8711" spans="1:26">
      <c r="A8711" s="27">
        <v>8710</v>
      </c>
      <c r="B8711" s="14" t="s">
        <v>26968</v>
      </c>
      <c r="C8711" s="15">
        <v>45054</v>
      </c>
      <c r="D8711" s="12">
        <f t="shared" si="679"/>
        <v>2023</v>
      </c>
      <c r="E8711" s="12">
        <f t="shared" si="680"/>
        <v>5</v>
      </c>
      <c r="F8711" s="15" t="str">
        <f t="shared" si="681"/>
        <v>2023-05</v>
      </c>
      <c r="G8711" s="15">
        <v>45059</v>
      </c>
      <c r="H8711" s="23">
        <f t="shared" si="683"/>
        <v>5</v>
      </c>
      <c r="I8711" s="14" t="s">
        <v>52</v>
      </c>
      <c r="J8711" s="14" t="s">
        <v>1810</v>
      </c>
      <c r="K8711" s="14" t="s">
        <v>1642</v>
      </c>
      <c r="L8711" s="14" t="s">
        <v>30</v>
      </c>
      <c r="M8711" s="14" t="s">
        <v>31</v>
      </c>
      <c r="N8711" s="14" t="s">
        <v>55</v>
      </c>
      <c r="O8711" s="14" t="s">
        <v>56</v>
      </c>
      <c r="P8711" s="14" t="s">
        <v>12510</v>
      </c>
      <c r="Q8711" s="14" t="s">
        <v>58</v>
      </c>
      <c r="R8711" s="14" t="s">
        <v>26969</v>
      </c>
      <c r="S8711" s="14" t="s">
        <v>110</v>
      </c>
      <c r="T8711" s="14" t="s">
        <v>223</v>
      </c>
      <c r="U8711" s="14" t="s">
        <v>495</v>
      </c>
      <c r="V8711" s="16">
        <v>5573.02</v>
      </c>
      <c r="W8711" s="13">
        <v>14</v>
      </c>
      <c r="X8711" s="17">
        <v>0.2</v>
      </c>
      <c r="Y8711" s="16">
        <v>1445.52</v>
      </c>
      <c r="Z8711" s="31">
        <f t="shared" si="682"/>
        <v>0.25937821863190869</v>
      </c>
    </row>
    <row r="8712" spans="1:26">
      <c r="A8712" s="26">
        <v>8711</v>
      </c>
      <c r="B8712" s="7" t="s">
        <v>26970</v>
      </c>
      <c r="C8712" s="8">
        <v>44619</v>
      </c>
      <c r="D8712" s="12">
        <f t="shared" si="679"/>
        <v>2022</v>
      </c>
      <c r="E8712" s="12">
        <f t="shared" si="680"/>
        <v>2</v>
      </c>
      <c r="F8712" s="8" t="str">
        <f t="shared" si="681"/>
        <v>2022-02</v>
      </c>
      <c r="G8712" s="8">
        <v>44625</v>
      </c>
      <c r="H8712" s="23">
        <f t="shared" si="683"/>
        <v>6</v>
      </c>
      <c r="I8712" s="7" t="s">
        <v>27</v>
      </c>
      <c r="J8712" s="7" t="s">
        <v>520</v>
      </c>
      <c r="K8712" s="7" t="s">
        <v>198</v>
      </c>
      <c r="L8712" s="7" t="s">
        <v>30</v>
      </c>
      <c r="M8712" s="7" t="s">
        <v>31</v>
      </c>
      <c r="N8712" s="7" t="s">
        <v>220</v>
      </c>
      <c r="O8712" s="7" t="s">
        <v>220</v>
      </c>
      <c r="P8712" s="7" t="s">
        <v>26971</v>
      </c>
      <c r="Q8712" s="7" t="s">
        <v>58</v>
      </c>
      <c r="R8712" s="7" t="s">
        <v>26972</v>
      </c>
      <c r="S8712" s="7" t="s">
        <v>48</v>
      </c>
      <c r="T8712" s="7" t="s">
        <v>49</v>
      </c>
      <c r="U8712" s="7" t="s">
        <v>50</v>
      </c>
      <c r="V8712" s="10">
        <v>393.63</v>
      </c>
      <c r="W8712" s="6">
        <v>2</v>
      </c>
      <c r="X8712" s="11">
        <v>0.2</v>
      </c>
      <c r="Y8712" s="10">
        <v>32.35</v>
      </c>
      <c r="Z8712" s="30">
        <f t="shared" si="682"/>
        <v>8.2183776643040427E-2</v>
      </c>
    </row>
    <row r="8713" spans="1:26">
      <c r="A8713" s="27">
        <v>8712</v>
      </c>
      <c r="B8713" s="14" t="s">
        <v>26973</v>
      </c>
      <c r="C8713" s="15">
        <v>44475</v>
      </c>
      <c r="D8713" s="12">
        <f t="shared" si="679"/>
        <v>2021</v>
      </c>
      <c r="E8713" s="12">
        <f t="shared" si="680"/>
        <v>10</v>
      </c>
      <c r="F8713" s="15" t="str">
        <f t="shared" si="681"/>
        <v>2021-10</v>
      </c>
      <c r="G8713" s="15">
        <v>44481</v>
      </c>
      <c r="H8713" s="23">
        <f t="shared" si="683"/>
        <v>6</v>
      </c>
      <c r="I8713" s="14" t="s">
        <v>52</v>
      </c>
      <c r="J8713" s="14" t="s">
        <v>1566</v>
      </c>
      <c r="K8713" s="14" t="s">
        <v>1567</v>
      </c>
      <c r="L8713" s="14" t="s">
        <v>83</v>
      </c>
      <c r="M8713" s="14" t="s">
        <v>31</v>
      </c>
      <c r="N8713" s="14" t="s">
        <v>283</v>
      </c>
      <c r="O8713" s="14" t="s">
        <v>284</v>
      </c>
      <c r="P8713" s="14" t="s">
        <v>26974</v>
      </c>
      <c r="Q8713" s="14" t="s">
        <v>146</v>
      </c>
      <c r="R8713" s="14" t="s">
        <v>26975</v>
      </c>
      <c r="S8713" s="14" t="s">
        <v>48</v>
      </c>
      <c r="T8713" s="14" t="s">
        <v>138</v>
      </c>
      <c r="U8713" s="14" t="s">
        <v>1091</v>
      </c>
      <c r="V8713" s="16">
        <v>132.61000000000001</v>
      </c>
      <c r="W8713" s="13">
        <v>1</v>
      </c>
      <c r="X8713" s="17">
        <v>0.2</v>
      </c>
      <c r="Y8713" s="16">
        <v>59.56</v>
      </c>
      <c r="Z8713" s="31">
        <f t="shared" si="682"/>
        <v>0.44913656586984385</v>
      </c>
    </row>
    <row r="8714" spans="1:26">
      <c r="A8714" s="26">
        <v>8713</v>
      </c>
      <c r="B8714" s="7" t="s">
        <v>26976</v>
      </c>
      <c r="C8714" s="8">
        <v>45398</v>
      </c>
      <c r="D8714" s="12">
        <f t="shared" si="679"/>
        <v>2024</v>
      </c>
      <c r="E8714" s="12">
        <f t="shared" si="680"/>
        <v>4</v>
      </c>
      <c r="F8714" s="8" t="str">
        <f t="shared" si="681"/>
        <v>2024-04</v>
      </c>
      <c r="G8714" s="8">
        <v>45404</v>
      </c>
      <c r="H8714" s="23">
        <f t="shared" si="683"/>
        <v>6</v>
      </c>
      <c r="I8714" s="7" t="s">
        <v>27</v>
      </c>
      <c r="J8714" s="7" t="s">
        <v>3919</v>
      </c>
      <c r="K8714" s="7" t="s">
        <v>2200</v>
      </c>
      <c r="L8714" s="7" t="s">
        <v>83</v>
      </c>
      <c r="M8714" s="7" t="s">
        <v>31</v>
      </c>
      <c r="N8714" s="7" t="s">
        <v>43</v>
      </c>
      <c r="O8714" s="7" t="s">
        <v>44</v>
      </c>
      <c r="P8714" s="7" t="s">
        <v>26977</v>
      </c>
      <c r="Q8714" s="7" t="s">
        <v>46</v>
      </c>
      <c r="R8714" s="7" t="s">
        <v>26978</v>
      </c>
      <c r="S8714" s="7" t="s">
        <v>110</v>
      </c>
      <c r="T8714" s="7" t="s">
        <v>111</v>
      </c>
      <c r="U8714" s="7" t="s">
        <v>216</v>
      </c>
      <c r="V8714" s="10">
        <v>2686.19</v>
      </c>
      <c r="W8714" s="6">
        <v>2</v>
      </c>
      <c r="X8714" s="11">
        <v>0.2</v>
      </c>
      <c r="Y8714" s="10">
        <v>85.07</v>
      </c>
      <c r="Z8714" s="30">
        <f t="shared" si="682"/>
        <v>3.1669390474985015E-2</v>
      </c>
    </row>
    <row r="8715" spans="1:26">
      <c r="A8715" s="27">
        <v>8714</v>
      </c>
      <c r="B8715" s="14" t="s">
        <v>26979</v>
      </c>
      <c r="C8715" s="15">
        <v>45372</v>
      </c>
      <c r="D8715" s="12">
        <f t="shared" si="679"/>
        <v>2024</v>
      </c>
      <c r="E8715" s="12">
        <f t="shared" si="680"/>
        <v>3</v>
      </c>
      <c r="F8715" s="15" t="str">
        <f t="shared" si="681"/>
        <v>2024-03</v>
      </c>
      <c r="G8715" s="15">
        <v>45374</v>
      </c>
      <c r="H8715" s="23">
        <f t="shared" si="683"/>
        <v>2</v>
      </c>
      <c r="I8715" s="14" t="s">
        <v>122</v>
      </c>
      <c r="J8715" s="14" t="s">
        <v>1031</v>
      </c>
      <c r="K8715" s="14" t="s">
        <v>252</v>
      </c>
      <c r="L8715" s="14" t="s">
        <v>83</v>
      </c>
      <c r="M8715" s="14" t="s">
        <v>31</v>
      </c>
      <c r="N8715" s="14" t="s">
        <v>181</v>
      </c>
      <c r="O8715" s="14" t="s">
        <v>107</v>
      </c>
      <c r="P8715" s="14" t="s">
        <v>26980</v>
      </c>
      <c r="Q8715" s="14" t="s">
        <v>35</v>
      </c>
      <c r="R8715" s="14" t="s">
        <v>26981</v>
      </c>
      <c r="S8715" s="14" t="s">
        <v>48</v>
      </c>
      <c r="T8715" s="14" t="s">
        <v>86</v>
      </c>
      <c r="U8715" s="14" t="s">
        <v>819</v>
      </c>
      <c r="V8715" s="16">
        <v>412.3</v>
      </c>
      <c r="W8715" s="13">
        <v>5</v>
      </c>
      <c r="X8715" s="17">
        <v>0.2</v>
      </c>
      <c r="Y8715" s="16">
        <v>92.05</v>
      </c>
      <c r="Z8715" s="31">
        <f t="shared" si="682"/>
        <v>0.2232597623089983</v>
      </c>
    </row>
    <row r="8716" spans="1:26">
      <c r="A8716" s="26">
        <v>8715</v>
      </c>
      <c r="B8716" s="7" t="s">
        <v>26982</v>
      </c>
      <c r="C8716" s="8">
        <v>44662</v>
      </c>
      <c r="D8716" s="12">
        <f t="shared" si="679"/>
        <v>2022</v>
      </c>
      <c r="E8716" s="12">
        <f t="shared" si="680"/>
        <v>4</v>
      </c>
      <c r="F8716" s="8" t="str">
        <f t="shared" si="681"/>
        <v>2022-04</v>
      </c>
      <c r="G8716" s="8">
        <v>44668</v>
      </c>
      <c r="H8716" s="23">
        <f t="shared" si="683"/>
        <v>6</v>
      </c>
      <c r="I8716" s="7" t="s">
        <v>27</v>
      </c>
      <c r="J8716" s="7" t="s">
        <v>341</v>
      </c>
      <c r="K8716" s="7" t="s">
        <v>342</v>
      </c>
      <c r="L8716" s="7" t="s">
        <v>83</v>
      </c>
      <c r="M8716" s="7" t="s">
        <v>31</v>
      </c>
      <c r="N8716" s="7" t="s">
        <v>153</v>
      </c>
      <c r="O8716" s="7" t="s">
        <v>154</v>
      </c>
      <c r="P8716" s="7" t="s">
        <v>7550</v>
      </c>
      <c r="Q8716" s="7" t="s">
        <v>146</v>
      </c>
      <c r="R8716" s="7" t="s">
        <v>26983</v>
      </c>
      <c r="S8716" s="7" t="s">
        <v>37</v>
      </c>
      <c r="T8716" s="7" t="s">
        <v>38</v>
      </c>
      <c r="U8716" s="7" t="s">
        <v>39</v>
      </c>
      <c r="V8716" s="10">
        <v>2155.44</v>
      </c>
      <c r="W8716" s="6">
        <v>3</v>
      </c>
      <c r="X8716" s="11">
        <v>0.4</v>
      </c>
      <c r="Y8716" s="10">
        <v>-143.76</v>
      </c>
      <c r="Z8716" s="30">
        <f t="shared" si="682"/>
        <v>-6.6696358980069023E-2</v>
      </c>
    </row>
    <row r="8717" spans="1:26">
      <c r="A8717" s="27">
        <v>8716</v>
      </c>
      <c r="B8717" s="14" t="s">
        <v>26984</v>
      </c>
      <c r="C8717" s="15">
        <v>44933</v>
      </c>
      <c r="D8717" s="12">
        <f t="shared" si="679"/>
        <v>2023</v>
      </c>
      <c r="E8717" s="12">
        <f t="shared" si="680"/>
        <v>1</v>
      </c>
      <c r="F8717" s="15" t="str">
        <f t="shared" si="681"/>
        <v>2023-01</v>
      </c>
      <c r="G8717" s="15">
        <v>44933</v>
      </c>
      <c r="H8717" s="23">
        <f t="shared" si="683"/>
        <v>0</v>
      </c>
      <c r="I8717" s="14" t="s">
        <v>63</v>
      </c>
      <c r="J8717" s="14" t="s">
        <v>1600</v>
      </c>
      <c r="K8717" s="14" t="s">
        <v>1601</v>
      </c>
      <c r="L8717" s="14" t="s">
        <v>30</v>
      </c>
      <c r="M8717" s="14" t="s">
        <v>31</v>
      </c>
      <c r="N8717" s="14" t="s">
        <v>166</v>
      </c>
      <c r="O8717" s="14" t="s">
        <v>167</v>
      </c>
      <c r="P8717" s="14" t="s">
        <v>26985</v>
      </c>
      <c r="Q8717" s="14" t="s">
        <v>35</v>
      </c>
      <c r="R8717" s="14" t="s">
        <v>26986</v>
      </c>
      <c r="S8717" s="14" t="s">
        <v>37</v>
      </c>
      <c r="T8717" s="14" t="s">
        <v>208</v>
      </c>
      <c r="U8717" s="14" t="s">
        <v>209</v>
      </c>
      <c r="V8717" s="16">
        <v>9204.3700000000008</v>
      </c>
      <c r="W8717" s="13">
        <v>11</v>
      </c>
      <c r="X8717" s="17">
        <v>0</v>
      </c>
      <c r="Y8717" s="16">
        <v>-907.84</v>
      </c>
      <c r="Z8717" s="31">
        <f t="shared" si="682"/>
        <v>-9.863141094936427E-2</v>
      </c>
    </row>
    <row r="8718" spans="1:26">
      <c r="A8718" s="26">
        <v>8717</v>
      </c>
      <c r="B8718" s="7" t="s">
        <v>26987</v>
      </c>
      <c r="C8718" s="8">
        <v>44383</v>
      </c>
      <c r="D8718" s="12">
        <f t="shared" si="679"/>
        <v>2021</v>
      </c>
      <c r="E8718" s="12">
        <f t="shared" si="680"/>
        <v>7</v>
      </c>
      <c r="F8718" s="8" t="str">
        <f t="shared" si="681"/>
        <v>2021-07</v>
      </c>
      <c r="G8718" s="8">
        <v>44383</v>
      </c>
      <c r="H8718" s="23">
        <f t="shared" si="683"/>
        <v>0</v>
      </c>
      <c r="I8718" s="7" t="s">
        <v>63</v>
      </c>
      <c r="J8718" s="7" t="s">
        <v>821</v>
      </c>
      <c r="K8718" s="7" t="s">
        <v>822</v>
      </c>
      <c r="L8718" s="7" t="s">
        <v>30</v>
      </c>
      <c r="M8718" s="7" t="s">
        <v>31</v>
      </c>
      <c r="N8718" s="7" t="s">
        <v>143</v>
      </c>
      <c r="O8718" s="7" t="s">
        <v>144</v>
      </c>
      <c r="P8718" s="7" t="s">
        <v>26988</v>
      </c>
      <c r="Q8718" s="7" t="s">
        <v>146</v>
      </c>
      <c r="R8718" s="7" t="s">
        <v>26989</v>
      </c>
      <c r="S8718" s="7" t="s">
        <v>48</v>
      </c>
      <c r="T8718" s="7" t="s">
        <v>78</v>
      </c>
      <c r="U8718" s="7" t="s">
        <v>956</v>
      </c>
      <c r="V8718" s="10">
        <v>91.8</v>
      </c>
      <c r="W8718" s="6">
        <v>6</v>
      </c>
      <c r="X8718" s="11">
        <v>0</v>
      </c>
      <c r="Y8718" s="10">
        <v>36.93</v>
      </c>
      <c r="Z8718" s="30">
        <f t="shared" si="682"/>
        <v>0.40228758169934642</v>
      </c>
    </row>
    <row r="8719" spans="1:26">
      <c r="A8719" s="27">
        <v>8718</v>
      </c>
      <c r="B8719" s="14" t="s">
        <v>26990</v>
      </c>
      <c r="C8719" s="15">
        <v>44847</v>
      </c>
      <c r="D8719" s="12">
        <f t="shared" si="679"/>
        <v>2022</v>
      </c>
      <c r="E8719" s="12">
        <f t="shared" si="680"/>
        <v>10</v>
      </c>
      <c r="F8719" s="15" t="str">
        <f t="shared" si="681"/>
        <v>2022-10</v>
      </c>
      <c r="G8719" s="15">
        <v>44853</v>
      </c>
      <c r="H8719" s="23">
        <f t="shared" si="683"/>
        <v>6</v>
      </c>
      <c r="I8719" s="14" t="s">
        <v>52</v>
      </c>
      <c r="J8719" s="14" t="s">
        <v>3856</v>
      </c>
      <c r="K8719" s="14" t="s">
        <v>1070</v>
      </c>
      <c r="L8719" s="14" t="s">
        <v>83</v>
      </c>
      <c r="M8719" s="14" t="s">
        <v>31</v>
      </c>
      <c r="N8719" s="14" t="s">
        <v>116</v>
      </c>
      <c r="O8719" s="14" t="s">
        <v>117</v>
      </c>
      <c r="P8719" s="14" t="s">
        <v>26991</v>
      </c>
      <c r="Q8719" s="14" t="s">
        <v>58</v>
      </c>
      <c r="R8719" s="14" t="s">
        <v>26992</v>
      </c>
      <c r="S8719" s="14" t="s">
        <v>110</v>
      </c>
      <c r="T8719" s="14" t="s">
        <v>223</v>
      </c>
      <c r="U8719" s="14" t="s">
        <v>449</v>
      </c>
      <c r="V8719" s="16">
        <v>4774.57</v>
      </c>
      <c r="W8719" s="13">
        <v>8</v>
      </c>
      <c r="X8719" s="17">
        <v>0.2</v>
      </c>
      <c r="Y8719" s="16">
        <v>1542.06</v>
      </c>
      <c r="Z8719" s="31">
        <f t="shared" si="682"/>
        <v>0.32297358715025648</v>
      </c>
    </row>
    <row r="8720" spans="1:26">
      <c r="A8720" s="26">
        <v>8719</v>
      </c>
      <c r="B8720" s="7" t="s">
        <v>26993</v>
      </c>
      <c r="C8720" s="8">
        <v>44715</v>
      </c>
      <c r="D8720" s="12">
        <f t="shared" si="679"/>
        <v>2022</v>
      </c>
      <c r="E8720" s="12">
        <f t="shared" si="680"/>
        <v>6</v>
      </c>
      <c r="F8720" s="8" t="str">
        <f t="shared" si="681"/>
        <v>2022-06</v>
      </c>
      <c r="G8720" s="8">
        <v>44720</v>
      </c>
      <c r="H8720" s="23">
        <f t="shared" si="683"/>
        <v>5</v>
      </c>
      <c r="I8720" s="7" t="s">
        <v>52</v>
      </c>
      <c r="J8720" s="7" t="s">
        <v>463</v>
      </c>
      <c r="K8720" s="7" t="s">
        <v>464</v>
      </c>
      <c r="L8720" s="7" t="s">
        <v>83</v>
      </c>
      <c r="M8720" s="7" t="s">
        <v>31</v>
      </c>
      <c r="N8720" s="7" t="s">
        <v>32</v>
      </c>
      <c r="O8720" s="7" t="s">
        <v>33</v>
      </c>
      <c r="P8720" s="7" t="s">
        <v>26994</v>
      </c>
      <c r="Q8720" s="7" t="s">
        <v>35</v>
      </c>
      <c r="R8720" s="7" t="s">
        <v>26995</v>
      </c>
      <c r="S8720" s="7" t="s">
        <v>37</v>
      </c>
      <c r="T8720" s="7" t="s">
        <v>208</v>
      </c>
      <c r="U8720" s="7" t="s">
        <v>265</v>
      </c>
      <c r="V8720" s="10">
        <v>9971.9500000000007</v>
      </c>
      <c r="W8720" s="6">
        <v>10</v>
      </c>
      <c r="X8720" s="11">
        <v>0</v>
      </c>
      <c r="Y8720" s="10">
        <v>3015.22</v>
      </c>
      <c r="Z8720" s="30">
        <f t="shared" si="682"/>
        <v>0.30237014826588576</v>
      </c>
    </row>
    <row r="8721" spans="1:26">
      <c r="A8721" s="27">
        <v>8720</v>
      </c>
      <c r="B8721" s="14" t="s">
        <v>26996</v>
      </c>
      <c r="C8721" s="15">
        <v>45212</v>
      </c>
      <c r="D8721" s="12">
        <f t="shared" si="679"/>
        <v>2023</v>
      </c>
      <c r="E8721" s="12">
        <f t="shared" si="680"/>
        <v>10</v>
      </c>
      <c r="F8721" s="15" t="str">
        <f t="shared" si="681"/>
        <v>2023-10</v>
      </c>
      <c r="G8721" s="15">
        <v>45218</v>
      </c>
      <c r="H8721" s="23">
        <f t="shared" si="683"/>
        <v>6</v>
      </c>
      <c r="I8721" s="14" t="s">
        <v>27</v>
      </c>
      <c r="J8721" s="14" t="s">
        <v>2409</v>
      </c>
      <c r="K8721" s="14" t="s">
        <v>2410</v>
      </c>
      <c r="L8721" s="14" t="s">
        <v>30</v>
      </c>
      <c r="M8721" s="14" t="s">
        <v>31</v>
      </c>
      <c r="N8721" s="14" t="s">
        <v>32</v>
      </c>
      <c r="O8721" s="14" t="s">
        <v>33</v>
      </c>
      <c r="P8721" s="14" t="s">
        <v>26997</v>
      </c>
      <c r="Q8721" s="14" t="s">
        <v>35</v>
      </c>
      <c r="R8721" s="14" t="s">
        <v>26998</v>
      </c>
      <c r="S8721" s="14" t="s">
        <v>110</v>
      </c>
      <c r="T8721" s="14" t="s">
        <v>111</v>
      </c>
      <c r="U8721" s="14" t="s">
        <v>287</v>
      </c>
      <c r="V8721" s="16">
        <v>6866.24</v>
      </c>
      <c r="W8721" s="13">
        <v>11</v>
      </c>
      <c r="X8721" s="17">
        <v>0.4</v>
      </c>
      <c r="Y8721" s="16">
        <v>426.38</v>
      </c>
      <c r="Z8721" s="31">
        <f t="shared" si="682"/>
        <v>6.2098033275854038E-2</v>
      </c>
    </row>
    <row r="8722" spans="1:26">
      <c r="A8722" s="26">
        <v>8721</v>
      </c>
      <c r="B8722" s="7" t="s">
        <v>26999</v>
      </c>
      <c r="C8722" s="8">
        <v>44839</v>
      </c>
      <c r="D8722" s="12">
        <f t="shared" si="679"/>
        <v>2022</v>
      </c>
      <c r="E8722" s="12">
        <f t="shared" si="680"/>
        <v>10</v>
      </c>
      <c r="F8722" s="8" t="str">
        <f t="shared" si="681"/>
        <v>2022-10</v>
      </c>
      <c r="G8722" s="8">
        <v>44839</v>
      </c>
      <c r="H8722" s="23">
        <f t="shared" si="683"/>
        <v>0</v>
      </c>
      <c r="I8722" s="7" t="s">
        <v>63</v>
      </c>
      <c r="J8722" s="7" t="s">
        <v>1890</v>
      </c>
      <c r="K8722" s="7" t="s">
        <v>653</v>
      </c>
      <c r="L8722" s="7" t="s">
        <v>83</v>
      </c>
      <c r="M8722" s="7" t="s">
        <v>31</v>
      </c>
      <c r="N8722" s="7" t="s">
        <v>166</v>
      </c>
      <c r="O8722" s="7" t="s">
        <v>167</v>
      </c>
      <c r="P8722" s="7" t="s">
        <v>27000</v>
      </c>
      <c r="Q8722" s="7" t="s">
        <v>35</v>
      </c>
      <c r="R8722" s="7" t="s">
        <v>27001</v>
      </c>
      <c r="S8722" s="7" t="s">
        <v>48</v>
      </c>
      <c r="T8722" s="7" t="s">
        <v>129</v>
      </c>
      <c r="U8722" s="7" t="s">
        <v>130</v>
      </c>
      <c r="V8722" s="10">
        <v>819.9</v>
      </c>
      <c r="W8722" s="6">
        <v>5</v>
      </c>
      <c r="X8722" s="11">
        <v>0.3</v>
      </c>
      <c r="Y8722" s="10">
        <v>-18.329999999999998</v>
      </c>
      <c r="Z8722" s="30">
        <f t="shared" si="682"/>
        <v>-2.2356384924990851E-2</v>
      </c>
    </row>
    <row r="8723" spans="1:26">
      <c r="A8723" s="27">
        <v>8722</v>
      </c>
      <c r="B8723" s="14" t="s">
        <v>27002</v>
      </c>
      <c r="C8723" s="15">
        <v>44353</v>
      </c>
      <c r="D8723" s="12">
        <f t="shared" si="679"/>
        <v>2021</v>
      </c>
      <c r="E8723" s="12">
        <f t="shared" si="680"/>
        <v>6</v>
      </c>
      <c r="F8723" s="15" t="str">
        <f t="shared" si="681"/>
        <v>2021-06</v>
      </c>
      <c r="G8723" s="15">
        <v>44354</v>
      </c>
      <c r="H8723" s="23">
        <f t="shared" si="683"/>
        <v>1</v>
      </c>
      <c r="I8723" s="14" t="s">
        <v>122</v>
      </c>
      <c r="J8723" s="14" t="s">
        <v>726</v>
      </c>
      <c r="K8723" s="14" t="s">
        <v>727</v>
      </c>
      <c r="L8723" s="14" t="s">
        <v>30</v>
      </c>
      <c r="M8723" s="14" t="s">
        <v>31</v>
      </c>
      <c r="N8723" s="14" t="s">
        <v>106</v>
      </c>
      <c r="O8723" s="14" t="s">
        <v>107</v>
      </c>
      <c r="P8723" s="14" t="s">
        <v>27003</v>
      </c>
      <c r="Q8723" s="14" t="s">
        <v>35</v>
      </c>
      <c r="R8723" s="14" t="s">
        <v>27004</v>
      </c>
      <c r="S8723" s="14" t="s">
        <v>37</v>
      </c>
      <c r="T8723" s="14" t="s">
        <v>208</v>
      </c>
      <c r="U8723" s="14" t="s">
        <v>265</v>
      </c>
      <c r="V8723" s="16">
        <v>9701.74</v>
      </c>
      <c r="W8723" s="13">
        <v>9</v>
      </c>
      <c r="X8723" s="17">
        <v>0.1</v>
      </c>
      <c r="Y8723" s="16">
        <v>1006.63</v>
      </c>
      <c r="Z8723" s="31">
        <f t="shared" si="682"/>
        <v>0.10375767645803742</v>
      </c>
    </row>
    <row r="8724" spans="1:26">
      <c r="A8724" s="26">
        <v>8723</v>
      </c>
      <c r="B8724" s="7" t="s">
        <v>27005</v>
      </c>
      <c r="C8724" s="8">
        <v>44763</v>
      </c>
      <c r="D8724" s="12">
        <f t="shared" si="679"/>
        <v>2022</v>
      </c>
      <c r="E8724" s="12">
        <f t="shared" si="680"/>
        <v>7</v>
      </c>
      <c r="F8724" s="8" t="str">
        <f t="shared" si="681"/>
        <v>2022-07</v>
      </c>
      <c r="G8724" s="8">
        <v>44767</v>
      </c>
      <c r="H8724" s="23">
        <f t="shared" si="683"/>
        <v>4</v>
      </c>
      <c r="I8724" s="7" t="s">
        <v>52</v>
      </c>
      <c r="J8724" s="7" t="s">
        <v>833</v>
      </c>
      <c r="K8724" s="7" t="s">
        <v>834</v>
      </c>
      <c r="L8724" s="7" t="s">
        <v>30</v>
      </c>
      <c r="M8724" s="7" t="s">
        <v>31</v>
      </c>
      <c r="N8724" s="7" t="s">
        <v>74</v>
      </c>
      <c r="O8724" s="7" t="s">
        <v>75</v>
      </c>
      <c r="P8724" s="7" t="s">
        <v>27006</v>
      </c>
      <c r="Q8724" s="7" t="s">
        <v>46</v>
      </c>
      <c r="R8724" s="7" t="s">
        <v>27007</v>
      </c>
      <c r="S8724" s="7" t="s">
        <v>37</v>
      </c>
      <c r="T8724" s="7" t="s">
        <v>38</v>
      </c>
      <c r="U8724" s="7" t="s">
        <v>177</v>
      </c>
      <c r="V8724" s="10">
        <v>8977.6299999999992</v>
      </c>
      <c r="W8724" s="6">
        <v>13</v>
      </c>
      <c r="X8724" s="11">
        <v>0.4</v>
      </c>
      <c r="Y8724" s="10">
        <v>-109.68</v>
      </c>
      <c r="Z8724" s="30">
        <f t="shared" si="682"/>
        <v>-1.2217032780366312E-2</v>
      </c>
    </row>
    <row r="8725" spans="1:26">
      <c r="A8725" s="27">
        <v>8724</v>
      </c>
      <c r="B8725" s="14" t="s">
        <v>27008</v>
      </c>
      <c r="C8725" s="15">
        <v>45085</v>
      </c>
      <c r="D8725" s="12">
        <f t="shared" si="679"/>
        <v>2023</v>
      </c>
      <c r="E8725" s="12">
        <f t="shared" si="680"/>
        <v>6</v>
      </c>
      <c r="F8725" s="15" t="str">
        <f t="shared" si="681"/>
        <v>2023-06</v>
      </c>
      <c r="G8725" s="15">
        <v>45085</v>
      </c>
      <c r="H8725" s="23">
        <f t="shared" si="683"/>
        <v>0</v>
      </c>
      <c r="I8725" s="14" t="s">
        <v>63</v>
      </c>
      <c r="J8725" s="14" t="s">
        <v>3146</v>
      </c>
      <c r="K8725" s="14" t="s">
        <v>842</v>
      </c>
      <c r="L8725" s="14" t="s">
        <v>30</v>
      </c>
      <c r="M8725" s="14" t="s">
        <v>31</v>
      </c>
      <c r="N8725" s="14" t="s">
        <v>32</v>
      </c>
      <c r="O8725" s="14" t="s">
        <v>33</v>
      </c>
      <c r="P8725" s="14" t="s">
        <v>27009</v>
      </c>
      <c r="Q8725" s="14" t="s">
        <v>35</v>
      </c>
      <c r="R8725" s="14" t="s">
        <v>27010</v>
      </c>
      <c r="S8725" s="14" t="s">
        <v>110</v>
      </c>
      <c r="T8725" s="14" t="s">
        <v>111</v>
      </c>
      <c r="U8725" s="14" t="s">
        <v>112</v>
      </c>
      <c r="V8725" s="16">
        <v>9178.7000000000007</v>
      </c>
      <c r="W8725" s="13">
        <v>13</v>
      </c>
      <c r="X8725" s="17">
        <v>0</v>
      </c>
      <c r="Y8725" s="16">
        <v>522.16</v>
      </c>
      <c r="Z8725" s="31">
        <f t="shared" si="682"/>
        <v>5.6888230359419083E-2</v>
      </c>
    </row>
    <row r="8726" spans="1:26">
      <c r="A8726" s="26">
        <v>8725</v>
      </c>
      <c r="B8726" s="7" t="s">
        <v>27011</v>
      </c>
      <c r="C8726" s="8">
        <v>44301</v>
      </c>
      <c r="D8726" s="12">
        <f t="shared" si="679"/>
        <v>2021</v>
      </c>
      <c r="E8726" s="12">
        <f t="shared" si="680"/>
        <v>4</v>
      </c>
      <c r="F8726" s="8" t="str">
        <f t="shared" si="681"/>
        <v>2021-04</v>
      </c>
      <c r="G8726" s="8">
        <v>44302</v>
      </c>
      <c r="H8726" s="23">
        <f t="shared" si="683"/>
        <v>1</v>
      </c>
      <c r="I8726" s="7" t="s">
        <v>122</v>
      </c>
      <c r="J8726" s="7" t="s">
        <v>351</v>
      </c>
      <c r="K8726" s="7" t="s">
        <v>352</v>
      </c>
      <c r="L8726" s="7" t="s">
        <v>66</v>
      </c>
      <c r="M8726" s="7" t="s">
        <v>31</v>
      </c>
      <c r="N8726" s="7" t="s">
        <v>55</v>
      </c>
      <c r="O8726" s="7" t="s">
        <v>56</v>
      </c>
      <c r="P8726" s="7" t="s">
        <v>27012</v>
      </c>
      <c r="Q8726" s="7" t="s">
        <v>58</v>
      </c>
      <c r="R8726" s="7" t="s">
        <v>27013</v>
      </c>
      <c r="S8726" s="7" t="s">
        <v>37</v>
      </c>
      <c r="T8726" s="7" t="s">
        <v>170</v>
      </c>
      <c r="U8726" s="7" t="s">
        <v>171</v>
      </c>
      <c r="V8726" s="10">
        <v>2021.78</v>
      </c>
      <c r="W8726" s="6">
        <v>11</v>
      </c>
      <c r="X8726" s="11">
        <v>0.3</v>
      </c>
      <c r="Y8726" s="10">
        <v>280.47000000000003</v>
      </c>
      <c r="Z8726" s="30">
        <f t="shared" si="682"/>
        <v>0.13872429245516329</v>
      </c>
    </row>
    <row r="8727" spans="1:26">
      <c r="A8727" s="27">
        <v>8726</v>
      </c>
      <c r="B8727" s="14" t="s">
        <v>27014</v>
      </c>
      <c r="C8727" s="15">
        <v>45416</v>
      </c>
      <c r="D8727" s="12">
        <f t="shared" si="679"/>
        <v>2024</v>
      </c>
      <c r="E8727" s="12">
        <f t="shared" si="680"/>
        <v>5</v>
      </c>
      <c r="F8727" s="15" t="str">
        <f t="shared" si="681"/>
        <v>2024-05</v>
      </c>
      <c r="G8727" s="15">
        <v>45424</v>
      </c>
      <c r="H8727" s="23">
        <f t="shared" si="683"/>
        <v>8</v>
      </c>
      <c r="I8727" s="14" t="s">
        <v>27</v>
      </c>
      <c r="J8727" s="14" t="s">
        <v>1013</v>
      </c>
      <c r="K8727" s="14" t="s">
        <v>583</v>
      </c>
      <c r="L8727" s="14" t="s">
        <v>30</v>
      </c>
      <c r="M8727" s="14" t="s">
        <v>31</v>
      </c>
      <c r="N8727" s="14" t="s">
        <v>181</v>
      </c>
      <c r="O8727" s="14" t="s">
        <v>107</v>
      </c>
      <c r="P8727" s="14" t="s">
        <v>27015</v>
      </c>
      <c r="Q8727" s="14" t="s">
        <v>35</v>
      </c>
      <c r="R8727" s="14" t="s">
        <v>27016</v>
      </c>
      <c r="S8727" s="14" t="s">
        <v>48</v>
      </c>
      <c r="T8727" s="14" t="s">
        <v>298</v>
      </c>
      <c r="U8727" s="14" t="s">
        <v>586</v>
      </c>
      <c r="V8727" s="16">
        <v>976.33</v>
      </c>
      <c r="W8727" s="13">
        <v>9</v>
      </c>
      <c r="X8727" s="17">
        <v>0.2</v>
      </c>
      <c r="Y8727" s="16">
        <v>399.43</v>
      </c>
      <c r="Z8727" s="31">
        <f t="shared" si="682"/>
        <v>0.40911372179488492</v>
      </c>
    </row>
    <row r="8728" spans="1:26">
      <c r="A8728" s="26">
        <v>8727</v>
      </c>
      <c r="B8728" s="7" t="s">
        <v>27017</v>
      </c>
      <c r="C8728" s="8">
        <v>44555</v>
      </c>
      <c r="D8728" s="12">
        <f t="shared" si="679"/>
        <v>2021</v>
      </c>
      <c r="E8728" s="12">
        <f t="shared" si="680"/>
        <v>12</v>
      </c>
      <c r="F8728" s="8" t="str">
        <f t="shared" si="681"/>
        <v>2021-12</v>
      </c>
      <c r="G8728" s="8">
        <v>44557</v>
      </c>
      <c r="H8728" s="23">
        <f t="shared" si="683"/>
        <v>2</v>
      </c>
      <c r="I8728" s="7" t="s">
        <v>122</v>
      </c>
      <c r="J8728" s="7" t="s">
        <v>2489</v>
      </c>
      <c r="K8728" s="7" t="s">
        <v>2490</v>
      </c>
      <c r="L8728" s="7" t="s">
        <v>30</v>
      </c>
      <c r="M8728" s="7" t="s">
        <v>31</v>
      </c>
      <c r="N8728" s="7" t="s">
        <v>143</v>
      </c>
      <c r="O8728" s="7" t="s">
        <v>144</v>
      </c>
      <c r="P8728" s="7" t="s">
        <v>27018</v>
      </c>
      <c r="Q8728" s="7" t="s">
        <v>146</v>
      </c>
      <c r="R8728" s="7" t="s">
        <v>27019</v>
      </c>
      <c r="S8728" s="7" t="s">
        <v>110</v>
      </c>
      <c r="T8728" s="7" t="s">
        <v>111</v>
      </c>
      <c r="U8728" s="7" t="s">
        <v>112</v>
      </c>
      <c r="V8728" s="10">
        <v>5872.33</v>
      </c>
      <c r="W8728" s="6">
        <v>14</v>
      </c>
      <c r="X8728" s="11">
        <v>0.3</v>
      </c>
      <c r="Y8728" s="10">
        <v>437.85</v>
      </c>
      <c r="Z8728" s="30">
        <f t="shared" si="682"/>
        <v>7.4561545417236433E-2</v>
      </c>
    </row>
    <row r="8729" spans="1:26">
      <c r="A8729" s="27">
        <v>8728</v>
      </c>
      <c r="B8729" s="14" t="s">
        <v>27020</v>
      </c>
      <c r="C8729" s="15">
        <v>45454</v>
      </c>
      <c r="D8729" s="12">
        <f t="shared" si="679"/>
        <v>2024</v>
      </c>
      <c r="E8729" s="12">
        <f t="shared" si="680"/>
        <v>6</v>
      </c>
      <c r="F8729" s="15" t="str">
        <f t="shared" si="681"/>
        <v>2024-06</v>
      </c>
      <c r="G8729" s="15">
        <v>45455</v>
      </c>
      <c r="H8729" s="23">
        <f t="shared" si="683"/>
        <v>1</v>
      </c>
      <c r="I8729" s="14" t="s">
        <v>122</v>
      </c>
      <c r="J8729" s="14" t="s">
        <v>1103</v>
      </c>
      <c r="K8729" s="14" t="s">
        <v>1104</v>
      </c>
      <c r="L8729" s="14" t="s">
        <v>83</v>
      </c>
      <c r="M8729" s="14" t="s">
        <v>31</v>
      </c>
      <c r="N8729" s="14" t="s">
        <v>43</v>
      </c>
      <c r="O8729" s="14" t="s">
        <v>44</v>
      </c>
      <c r="P8729" s="14" t="s">
        <v>27021</v>
      </c>
      <c r="Q8729" s="14" t="s">
        <v>46</v>
      </c>
      <c r="R8729" s="14" t="s">
        <v>27022</v>
      </c>
      <c r="S8729" s="14" t="s">
        <v>37</v>
      </c>
      <c r="T8729" s="14" t="s">
        <v>170</v>
      </c>
      <c r="U8729" s="14" t="s">
        <v>189</v>
      </c>
      <c r="V8729" s="16">
        <v>370.08</v>
      </c>
      <c r="W8729" s="13">
        <v>1</v>
      </c>
      <c r="X8729" s="17">
        <v>0.2</v>
      </c>
      <c r="Y8729" s="16">
        <v>-47.7</v>
      </c>
      <c r="Z8729" s="31">
        <f t="shared" si="682"/>
        <v>-0.1288910505836576</v>
      </c>
    </row>
    <row r="8730" spans="1:26">
      <c r="A8730" s="26">
        <v>8729</v>
      </c>
      <c r="B8730" s="7" t="s">
        <v>27023</v>
      </c>
      <c r="C8730" s="8">
        <v>45494</v>
      </c>
      <c r="D8730" s="12">
        <f t="shared" si="679"/>
        <v>2024</v>
      </c>
      <c r="E8730" s="12">
        <f t="shared" si="680"/>
        <v>7</v>
      </c>
      <c r="F8730" s="8" t="str">
        <f t="shared" si="681"/>
        <v>2024-07</v>
      </c>
      <c r="G8730" s="8">
        <v>45498</v>
      </c>
      <c r="H8730" s="23">
        <f t="shared" si="683"/>
        <v>4</v>
      </c>
      <c r="I8730" s="7" t="s">
        <v>52</v>
      </c>
      <c r="J8730" s="7" t="s">
        <v>2530</v>
      </c>
      <c r="K8730" s="7" t="s">
        <v>554</v>
      </c>
      <c r="L8730" s="7" t="s">
        <v>30</v>
      </c>
      <c r="M8730" s="7" t="s">
        <v>31</v>
      </c>
      <c r="N8730" s="7" t="s">
        <v>204</v>
      </c>
      <c r="O8730" s="7" t="s">
        <v>205</v>
      </c>
      <c r="P8730" s="7" t="s">
        <v>27024</v>
      </c>
      <c r="Q8730" s="7" t="s">
        <v>146</v>
      </c>
      <c r="R8730" s="7" t="s">
        <v>27025</v>
      </c>
      <c r="S8730" s="7" t="s">
        <v>48</v>
      </c>
      <c r="T8730" s="7" t="s">
        <v>434</v>
      </c>
      <c r="U8730" s="7" t="s">
        <v>435</v>
      </c>
      <c r="V8730" s="10">
        <v>1499.16</v>
      </c>
      <c r="W8730" s="6">
        <v>12</v>
      </c>
      <c r="X8730" s="11">
        <v>0.2</v>
      </c>
      <c r="Y8730" s="10">
        <v>457.56</v>
      </c>
      <c r="Z8730" s="30">
        <f t="shared" si="682"/>
        <v>0.30521091811414391</v>
      </c>
    </row>
    <row r="8731" spans="1:26">
      <c r="A8731" s="27">
        <v>8730</v>
      </c>
      <c r="B8731" s="14" t="s">
        <v>27026</v>
      </c>
      <c r="C8731" s="15">
        <v>44726</v>
      </c>
      <c r="D8731" s="12">
        <f t="shared" si="679"/>
        <v>2022</v>
      </c>
      <c r="E8731" s="12">
        <f t="shared" si="680"/>
        <v>6</v>
      </c>
      <c r="F8731" s="15" t="str">
        <f t="shared" si="681"/>
        <v>2022-06</v>
      </c>
      <c r="G8731" s="15">
        <v>44732</v>
      </c>
      <c r="H8731" s="23">
        <f t="shared" si="683"/>
        <v>6</v>
      </c>
      <c r="I8731" s="14" t="s">
        <v>27</v>
      </c>
      <c r="J8731" s="14" t="s">
        <v>515</v>
      </c>
      <c r="K8731" s="14" t="s">
        <v>516</v>
      </c>
      <c r="L8731" s="14" t="s">
        <v>83</v>
      </c>
      <c r="M8731" s="14" t="s">
        <v>31</v>
      </c>
      <c r="N8731" s="14" t="s">
        <v>283</v>
      </c>
      <c r="O8731" s="14" t="s">
        <v>284</v>
      </c>
      <c r="P8731" s="14" t="s">
        <v>4818</v>
      </c>
      <c r="Q8731" s="14" t="s">
        <v>146</v>
      </c>
      <c r="R8731" s="14" t="s">
        <v>27027</v>
      </c>
      <c r="S8731" s="14" t="s">
        <v>37</v>
      </c>
      <c r="T8731" s="14" t="s">
        <v>38</v>
      </c>
      <c r="U8731" s="14" t="s">
        <v>39</v>
      </c>
      <c r="V8731" s="16">
        <v>5366.11</v>
      </c>
      <c r="W8731" s="13">
        <v>9</v>
      </c>
      <c r="X8731" s="17">
        <v>0.2</v>
      </c>
      <c r="Y8731" s="16">
        <v>1254.79</v>
      </c>
      <c r="Z8731" s="31">
        <f t="shared" si="682"/>
        <v>0.23383605628658377</v>
      </c>
    </row>
    <row r="8732" spans="1:26">
      <c r="A8732" s="26">
        <v>8731</v>
      </c>
      <c r="B8732" s="7" t="s">
        <v>27028</v>
      </c>
      <c r="C8732" s="8">
        <v>44676</v>
      </c>
      <c r="D8732" s="12">
        <f t="shared" si="679"/>
        <v>2022</v>
      </c>
      <c r="E8732" s="12">
        <f t="shared" si="680"/>
        <v>4</v>
      </c>
      <c r="F8732" s="8" t="str">
        <f t="shared" si="681"/>
        <v>2022-04</v>
      </c>
      <c r="G8732" s="8">
        <v>44683</v>
      </c>
      <c r="H8732" s="23">
        <f t="shared" si="683"/>
        <v>7</v>
      </c>
      <c r="I8732" s="7" t="s">
        <v>27</v>
      </c>
      <c r="J8732" s="7" t="s">
        <v>938</v>
      </c>
      <c r="K8732" s="7" t="s">
        <v>939</v>
      </c>
      <c r="L8732" s="7" t="s">
        <v>83</v>
      </c>
      <c r="M8732" s="7" t="s">
        <v>31</v>
      </c>
      <c r="N8732" s="7" t="s">
        <v>43</v>
      </c>
      <c r="O8732" s="7" t="s">
        <v>44</v>
      </c>
      <c r="P8732" s="7" t="s">
        <v>27029</v>
      </c>
      <c r="Q8732" s="7" t="s">
        <v>46</v>
      </c>
      <c r="R8732" s="7" t="s">
        <v>27030</v>
      </c>
      <c r="S8732" s="7" t="s">
        <v>110</v>
      </c>
      <c r="T8732" s="7" t="s">
        <v>243</v>
      </c>
      <c r="U8732" s="7" t="s">
        <v>244</v>
      </c>
      <c r="V8732" s="10">
        <v>2847.35</v>
      </c>
      <c r="W8732" s="6">
        <v>2</v>
      </c>
      <c r="X8732" s="11">
        <v>0</v>
      </c>
      <c r="Y8732" s="10">
        <v>719.51</v>
      </c>
      <c r="Z8732" s="30">
        <f t="shared" si="682"/>
        <v>0.25269461077844313</v>
      </c>
    </row>
    <row r="8733" spans="1:26">
      <c r="A8733" s="27">
        <v>8732</v>
      </c>
      <c r="B8733" s="14" t="s">
        <v>27031</v>
      </c>
      <c r="C8733" s="15">
        <v>45296</v>
      </c>
      <c r="D8733" s="12">
        <f t="shared" si="679"/>
        <v>2024</v>
      </c>
      <c r="E8733" s="12">
        <f t="shared" si="680"/>
        <v>1</v>
      </c>
      <c r="F8733" s="15" t="str">
        <f t="shared" si="681"/>
        <v>2024-01</v>
      </c>
      <c r="G8733" s="15">
        <v>45304</v>
      </c>
      <c r="H8733" s="23">
        <f t="shared" si="683"/>
        <v>8</v>
      </c>
      <c r="I8733" s="14" t="s">
        <v>27</v>
      </c>
      <c r="J8733" s="14" t="s">
        <v>5859</v>
      </c>
      <c r="K8733" s="14" t="s">
        <v>1312</v>
      </c>
      <c r="L8733" s="14" t="s">
        <v>30</v>
      </c>
      <c r="M8733" s="14" t="s">
        <v>31</v>
      </c>
      <c r="N8733" s="14" t="s">
        <v>228</v>
      </c>
      <c r="O8733" s="14" t="s">
        <v>229</v>
      </c>
      <c r="P8733" s="14" t="s">
        <v>27032</v>
      </c>
      <c r="Q8733" s="14" t="s">
        <v>46</v>
      </c>
      <c r="R8733" s="14" t="s">
        <v>27033</v>
      </c>
      <c r="S8733" s="14" t="s">
        <v>37</v>
      </c>
      <c r="T8733" s="14" t="s">
        <v>208</v>
      </c>
      <c r="U8733" s="14" t="s">
        <v>209</v>
      </c>
      <c r="V8733" s="16">
        <v>8779.98</v>
      </c>
      <c r="W8733" s="13">
        <v>13</v>
      </c>
      <c r="X8733" s="17">
        <v>0.3</v>
      </c>
      <c r="Y8733" s="16">
        <v>948.71</v>
      </c>
      <c r="Z8733" s="31">
        <f t="shared" si="682"/>
        <v>0.10805377688787447</v>
      </c>
    </row>
    <row r="8734" spans="1:26">
      <c r="A8734" s="26">
        <v>8733</v>
      </c>
      <c r="B8734" s="7" t="s">
        <v>27034</v>
      </c>
      <c r="C8734" s="8">
        <v>44792</v>
      </c>
      <c r="D8734" s="12">
        <f t="shared" si="679"/>
        <v>2022</v>
      </c>
      <c r="E8734" s="12">
        <f t="shared" si="680"/>
        <v>8</v>
      </c>
      <c r="F8734" s="8" t="str">
        <f t="shared" si="681"/>
        <v>2022-08</v>
      </c>
      <c r="G8734" s="8">
        <v>44796</v>
      </c>
      <c r="H8734" s="23">
        <f t="shared" si="683"/>
        <v>4</v>
      </c>
      <c r="I8734" s="7" t="s">
        <v>52</v>
      </c>
      <c r="J8734" s="7" t="s">
        <v>2604</v>
      </c>
      <c r="K8734" s="7" t="s">
        <v>2034</v>
      </c>
      <c r="L8734" s="7" t="s">
        <v>30</v>
      </c>
      <c r="M8734" s="7" t="s">
        <v>31</v>
      </c>
      <c r="N8734" s="7" t="s">
        <v>143</v>
      </c>
      <c r="O8734" s="7" t="s">
        <v>144</v>
      </c>
      <c r="P8734" s="7" t="s">
        <v>27035</v>
      </c>
      <c r="Q8734" s="7" t="s">
        <v>146</v>
      </c>
      <c r="R8734" s="7" t="s">
        <v>27036</v>
      </c>
      <c r="S8734" s="7" t="s">
        <v>48</v>
      </c>
      <c r="T8734" s="7" t="s">
        <v>434</v>
      </c>
      <c r="U8734" s="7" t="s">
        <v>435</v>
      </c>
      <c r="V8734" s="10">
        <v>1789.55</v>
      </c>
      <c r="W8734" s="6">
        <v>13</v>
      </c>
      <c r="X8734" s="11">
        <v>0.4</v>
      </c>
      <c r="Y8734" s="10">
        <v>102.97</v>
      </c>
      <c r="Z8734" s="30">
        <f t="shared" si="682"/>
        <v>5.753960492861334E-2</v>
      </c>
    </row>
    <row r="8735" spans="1:26">
      <c r="A8735" s="27">
        <v>8734</v>
      </c>
      <c r="B8735" s="14" t="s">
        <v>27037</v>
      </c>
      <c r="C8735" s="15">
        <v>45460</v>
      </c>
      <c r="D8735" s="12">
        <f t="shared" si="679"/>
        <v>2024</v>
      </c>
      <c r="E8735" s="12">
        <f t="shared" si="680"/>
        <v>6</v>
      </c>
      <c r="F8735" s="15" t="str">
        <f t="shared" si="681"/>
        <v>2024-06</v>
      </c>
      <c r="G8735" s="15">
        <v>45466</v>
      </c>
      <c r="H8735" s="23">
        <f t="shared" si="683"/>
        <v>6</v>
      </c>
      <c r="I8735" s="14" t="s">
        <v>52</v>
      </c>
      <c r="J8735" s="14" t="s">
        <v>2896</v>
      </c>
      <c r="K8735" s="14" t="s">
        <v>2897</v>
      </c>
      <c r="L8735" s="14" t="s">
        <v>66</v>
      </c>
      <c r="M8735" s="14" t="s">
        <v>31</v>
      </c>
      <c r="N8735" s="14" t="s">
        <v>106</v>
      </c>
      <c r="O8735" s="14" t="s">
        <v>107</v>
      </c>
      <c r="P8735" s="14" t="s">
        <v>27038</v>
      </c>
      <c r="Q8735" s="14" t="s">
        <v>35</v>
      </c>
      <c r="R8735" s="14" t="s">
        <v>27039</v>
      </c>
      <c r="S8735" s="14" t="s">
        <v>37</v>
      </c>
      <c r="T8735" s="14" t="s">
        <v>208</v>
      </c>
      <c r="U8735" s="14" t="s">
        <v>265</v>
      </c>
      <c r="V8735" s="16">
        <v>991.97</v>
      </c>
      <c r="W8735" s="13">
        <v>1</v>
      </c>
      <c r="X8735" s="17">
        <v>0</v>
      </c>
      <c r="Y8735" s="16">
        <v>316.75</v>
      </c>
      <c r="Z8735" s="31">
        <f t="shared" si="682"/>
        <v>0.31931409216004514</v>
      </c>
    </row>
    <row r="8736" spans="1:26">
      <c r="A8736" s="26">
        <v>8735</v>
      </c>
      <c r="B8736" s="7" t="s">
        <v>27040</v>
      </c>
      <c r="C8736" s="8">
        <v>45070</v>
      </c>
      <c r="D8736" s="12">
        <f t="shared" si="679"/>
        <v>2023</v>
      </c>
      <c r="E8736" s="12">
        <f t="shared" si="680"/>
        <v>5</v>
      </c>
      <c r="F8736" s="8" t="str">
        <f t="shared" si="681"/>
        <v>2023-05</v>
      </c>
      <c r="G8736" s="8">
        <v>45072</v>
      </c>
      <c r="H8736" s="23">
        <f t="shared" si="683"/>
        <v>2</v>
      </c>
      <c r="I8736" s="7" t="s">
        <v>122</v>
      </c>
      <c r="J8736" s="7" t="s">
        <v>1469</v>
      </c>
      <c r="K8736" s="7" t="s">
        <v>1470</v>
      </c>
      <c r="L8736" s="7" t="s">
        <v>30</v>
      </c>
      <c r="M8736" s="7" t="s">
        <v>31</v>
      </c>
      <c r="N8736" s="7" t="s">
        <v>153</v>
      </c>
      <c r="O8736" s="7" t="s">
        <v>154</v>
      </c>
      <c r="P8736" s="7" t="s">
        <v>27041</v>
      </c>
      <c r="Q8736" s="7" t="s">
        <v>146</v>
      </c>
      <c r="R8736" s="7" t="s">
        <v>27042</v>
      </c>
      <c r="S8736" s="7" t="s">
        <v>37</v>
      </c>
      <c r="T8736" s="7" t="s">
        <v>38</v>
      </c>
      <c r="U8736" s="7" t="s">
        <v>39</v>
      </c>
      <c r="V8736" s="10">
        <v>3406.81</v>
      </c>
      <c r="W8736" s="6">
        <v>6</v>
      </c>
      <c r="X8736" s="11">
        <v>0.3</v>
      </c>
      <c r="Y8736" s="10">
        <v>649.13</v>
      </c>
      <c r="Z8736" s="30">
        <f t="shared" si="682"/>
        <v>0.19053894992676434</v>
      </c>
    </row>
    <row r="8737" spans="1:26">
      <c r="A8737" s="27">
        <v>8736</v>
      </c>
      <c r="B8737" s="14" t="s">
        <v>27043</v>
      </c>
      <c r="C8737" s="15">
        <v>44755</v>
      </c>
      <c r="D8737" s="12">
        <f t="shared" si="679"/>
        <v>2022</v>
      </c>
      <c r="E8737" s="12">
        <f t="shared" si="680"/>
        <v>7</v>
      </c>
      <c r="F8737" s="15" t="str">
        <f t="shared" si="681"/>
        <v>2022-07</v>
      </c>
      <c r="G8737" s="15">
        <v>44755</v>
      </c>
      <c r="H8737" s="23">
        <f t="shared" si="683"/>
        <v>0</v>
      </c>
      <c r="I8737" s="14" t="s">
        <v>63</v>
      </c>
      <c r="J8737" s="14" t="s">
        <v>3576</v>
      </c>
      <c r="K8737" s="14" t="s">
        <v>3577</v>
      </c>
      <c r="L8737" s="14" t="s">
        <v>30</v>
      </c>
      <c r="M8737" s="14" t="s">
        <v>31</v>
      </c>
      <c r="N8737" s="14" t="s">
        <v>43</v>
      </c>
      <c r="O8737" s="14" t="s">
        <v>44</v>
      </c>
      <c r="P8737" s="14" t="s">
        <v>27044</v>
      </c>
      <c r="Q8737" s="14" t="s">
        <v>46</v>
      </c>
      <c r="R8737" s="14" t="s">
        <v>27045</v>
      </c>
      <c r="S8737" s="14" t="s">
        <v>37</v>
      </c>
      <c r="T8737" s="14" t="s">
        <v>38</v>
      </c>
      <c r="U8737" s="14" t="s">
        <v>177</v>
      </c>
      <c r="V8737" s="16">
        <v>758.81</v>
      </c>
      <c r="W8737" s="13">
        <v>2</v>
      </c>
      <c r="X8737" s="17">
        <v>0</v>
      </c>
      <c r="Y8737" s="16">
        <v>-97.72</v>
      </c>
      <c r="Z8737" s="31">
        <f t="shared" si="682"/>
        <v>-0.12878059066169398</v>
      </c>
    </row>
    <row r="8738" spans="1:26">
      <c r="A8738" s="26">
        <v>8737</v>
      </c>
      <c r="B8738" s="7" t="s">
        <v>27046</v>
      </c>
      <c r="C8738" s="8">
        <v>44832</v>
      </c>
      <c r="D8738" s="12">
        <f t="shared" si="679"/>
        <v>2022</v>
      </c>
      <c r="E8738" s="12">
        <f t="shared" si="680"/>
        <v>9</v>
      </c>
      <c r="F8738" s="8" t="str">
        <f t="shared" si="681"/>
        <v>2022-09</v>
      </c>
      <c r="G8738" s="8">
        <v>44837</v>
      </c>
      <c r="H8738" s="23">
        <f t="shared" si="683"/>
        <v>5</v>
      </c>
      <c r="I8738" s="7" t="s">
        <v>27</v>
      </c>
      <c r="J8738" s="7" t="s">
        <v>2204</v>
      </c>
      <c r="K8738" s="7" t="s">
        <v>2205</v>
      </c>
      <c r="L8738" s="7" t="s">
        <v>30</v>
      </c>
      <c r="M8738" s="7" t="s">
        <v>31</v>
      </c>
      <c r="N8738" s="7" t="s">
        <v>91</v>
      </c>
      <c r="O8738" s="7" t="s">
        <v>92</v>
      </c>
      <c r="P8738" s="7" t="s">
        <v>27047</v>
      </c>
      <c r="Q8738" s="7" t="s">
        <v>46</v>
      </c>
      <c r="R8738" s="7" t="s">
        <v>27048</v>
      </c>
      <c r="S8738" s="7" t="s">
        <v>48</v>
      </c>
      <c r="T8738" s="7" t="s">
        <v>138</v>
      </c>
      <c r="U8738" s="7" t="s">
        <v>139</v>
      </c>
      <c r="V8738" s="10">
        <v>869.01</v>
      </c>
      <c r="W8738" s="6">
        <v>3</v>
      </c>
      <c r="X8738" s="11">
        <v>0</v>
      </c>
      <c r="Y8738" s="10">
        <v>-9.3800000000000008</v>
      </c>
      <c r="Z8738" s="30">
        <f t="shared" si="682"/>
        <v>-1.0793891899978137E-2</v>
      </c>
    </row>
    <row r="8739" spans="1:26">
      <c r="A8739" s="27">
        <v>8738</v>
      </c>
      <c r="B8739" s="14" t="s">
        <v>27049</v>
      </c>
      <c r="C8739" s="15">
        <v>45371</v>
      </c>
      <c r="D8739" s="12">
        <f t="shared" si="679"/>
        <v>2024</v>
      </c>
      <c r="E8739" s="12">
        <f t="shared" si="680"/>
        <v>3</v>
      </c>
      <c r="F8739" s="15" t="str">
        <f t="shared" si="681"/>
        <v>2024-03</v>
      </c>
      <c r="G8739" s="15">
        <v>45372</v>
      </c>
      <c r="H8739" s="23">
        <f t="shared" si="683"/>
        <v>1</v>
      </c>
      <c r="I8739" s="14" t="s">
        <v>122</v>
      </c>
      <c r="J8739" s="14" t="s">
        <v>6941</v>
      </c>
      <c r="K8739" s="14" t="s">
        <v>1837</v>
      </c>
      <c r="L8739" s="14" t="s">
        <v>30</v>
      </c>
      <c r="M8739" s="14" t="s">
        <v>31</v>
      </c>
      <c r="N8739" s="14" t="s">
        <v>55</v>
      </c>
      <c r="O8739" s="14" t="s">
        <v>56</v>
      </c>
      <c r="P8739" s="14" t="s">
        <v>27050</v>
      </c>
      <c r="Q8739" s="14" t="s">
        <v>58</v>
      </c>
      <c r="R8739" s="14" t="s">
        <v>27051</v>
      </c>
      <c r="S8739" s="14" t="s">
        <v>110</v>
      </c>
      <c r="T8739" s="14" t="s">
        <v>223</v>
      </c>
      <c r="U8739" s="14" t="s">
        <v>224</v>
      </c>
      <c r="V8739" s="16">
        <v>1216</v>
      </c>
      <c r="W8739" s="13">
        <v>3</v>
      </c>
      <c r="X8739" s="17">
        <v>0.1</v>
      </c>
      <c r="Y8739" s="16">
        <v>111.83</v>
      </c>
      <c r="Z8739" s="31">
        <f t="shared" si="682"/>
        <v>9.1965460526315781E-2</v>
      </c>
    </row>
    <row r="8740" spans="1:26">
      <c r="A8740" s="26">
        <v>8739</v>
      </c>
      <c r="B8740" s="7" t="s">
        <v>27052</v>
      </c>
      <c r="C8740" s="8">
        <v>44283</v>
      </c>
      <c r="D8740" s="12">
        <f t="shared" si="679"/>
        <v>2021</v>
      </c>
      <c r="E8740" s="12">
        <f t="shared" si="680"/>
        <v>3</v>
      </c>
      <c r="F8740" s="8" t="str">
        <f t="shared" si="681"/>
        <v>2021-03</v>
      </c>
      <c r="G8740" s="8">
        <v>44283</v>
      </c>
      <c r="H8740" s="23">
        <f t="shared" si="683"/>
        <v>0</v>
      </c>
      <c r="I8740" s="7" t="s">
        <v>63</v>
      </c>
      <c r="J8740" s="7" t="s">
        <v>2674</v>
      </c>
      <c r="K8740" s="7" t="s">
        <v>2675</v>
      </c>
      <c r="L8740" s="7" t="s">
        <v>30</v>
      </c>
      <c r="M8740" s="7" t="s">
        <v>31</v>
      </c>
      <c r="N8740" s="7" t="s">
        <v>106</v>
      </c>
      <c r="O8740" s="7" t="s">
        <v>107</v>
      </c>
      <c r="P8740" s="7" t="s">
        <v>27053</v>
      </c>
      <c r="Q8740" s="7" t="s">
        <v>35</v>
      </c>
      <c r="R8740" s="7" t="s">
        <v>27054</v>
      </c>
      <c r="S8740" s="7" t="s">
        <v>48</v>
      </c>
      <c r="T8740" s="7" t="s">
        <v>78</v>
      </c>
      <c r="U8740" s="7" t="s">
        <v>79</v>
      </c>
      <c r="V8740" s="10">
        <v>482.83</v>
      </c>
      <c r="W8740" s="6">
        <v>10</v>
      </c>
      <c r="X8740" s="11">
        <v>0.2</v>
      </c>
      <c r="Y8740" s="10">
        <v>98.12</v>
      </c>
      <c r="Z8740" s="30">
        <f t="shared" si="682"/>
        <v>0.20321852411821967</v>
      </c>
    </row>
    <row r="8741" spans="1:26">
      <c r="A8741" s="27">
        <v>8740</v>
      </c>
      <c r="B8741" s="14" t="s">
        <v>27055</v>
      </c>
      <c r="C8741" s="15">
        <v>44259</v>
      </c>
      <c r="D8741" s="12">
        <f t="shared" si="679"/>
        <v>2021</v>
      </c>
      <c r="E8741" s="12">
        <f t="shared" si="680"/>
        <v>3</v>
      </c>
      <c r="F8741" s="15" t="str">
        <f t="shared" si="681"/>
        <v>2021-03</v>
      </c>
      <c r="G8741" s="15">
        <v>44260</v>
      </c>
      <c r="H8741" s="23">
        <f t="shared" si="683"/>
        <v>1</v>
      </c>
      <c r="I8741" s="14" t="s">
        <v>122</v>
      </c>
      <c r="J8741" s="14" t="s">
        <v>7360</v>
      </c>
      <c r="K8741" s="14" t="s">
        <v>5339</v>
      </c>
      <c r="L8741" s="14" t="s">
        <v>83</v>
      </c>
      <c r="M8741" s="14" t="s">
        <v>31</v>
      </c>
      <c r="N8741" s="14" t="s">
        <v>166</v>
      </c>
      <c r="O8741" s="14" t="s">
        <v>167</v>
      </c>
      <c r="P8741" s="14" t="s">
        <v>27056</v>
      </c>
      <c r="Q8741" s="14" t="s">
        <v>35</v>
      </c>
      <c r="R8741" s="14" t="s">
        <v>27057</v>
      </c>
      <c r="S8741" s="14" t="s">
        <v>110</v>
      </c>
      <c r="T8741" s="14" t="s">
        <v>148</v>
      </c>
      <c r="U8741" s="14" t="s">
        <v>232</v>
      </c>
      <c r="V8741" s="16">
        <v>3302.99</v>
      </c>
      <c r="W8741" s="13">
        <v>3</v>
      </c>
      <c r="X8741" s="17">
        <v>0</v>
      </c>
      <c r="Y8741" s="16">
        <v>-251.31</v>
      </c>
      <c r="Z8741" s="31">
        <f t="shared" si="682"/>
        <v>-7.6085607283098045E-2</v>
      </c>
    </row>
    <row r="8742" spans="1:26">
      <c r="A8742" s="26">
        <v>8741</v>
      </c>
      <c r="B8742" s="7" t="s">
        <v>27058</v>
      </c>
      <c r="C8742" s="8">
        <v>44779</v>
      </c>
      <c r="D8742" s="12">
        <f t="shared" si="679"/>
        <v>2022</v>
      </c>
      <c r="E8742" s="12">
        <f t="shared" si="680"/>
        <v>8</v>
      </c>
      <c r="F8742" s="8" t="str">
        <f t="shared" si="681"/>
        <v>2022-08</v>
      </c>
      <c r="G8742" s="8">
        <v>44783</v>
      </c>
      <c r="H8742" s="23">
        <f t="shared" si="683"/>
        <v>4</v>
      </c>
      <c r="I8742" s="7" t="s">
        <v>52</v>
      </c>
      <c r="J8742" s="7" t="s">
        <v>1158</v>
      </c>
      <c r="K8742" s="7" t="s">
        <v>1159</v>
      </c>
      <c r="L8742" s="7" t="s">
        <v>66</v>
      </c>
      <c r="M8742" s="7" t="s">
        <v>31</v>
      </c>
      <c r="N8742" s="7" t="s">
        <v>134</v>
      </c>
      <c r="O8742" s="7" t="s">
        <v>135</v>
      </c>
      <c r="P8742" s="7" t="s">
        <v>12715</v>
      </c>
      <c r="Q8742" s="7" t="s">
        <v>58</v>
      </c>
      <c r="R8742" s="7" t="s">
        <v>27059</v>
      </c>
      <c r="S8742" s="7" t="s">
        <v>48</v>
      </c>
      <c r="T8742" s="7" t="s">
        <v>78</v>
      </c>
      <c r="U8742" s="7" t="s">
        <v>1128</v>
      </c>
      <c r="V8742" s="10">
        <v>753.32</v>
      </c>
      <c r="W8742" s="6">
        <v>3</v>
      </c>
      <c r="X8742" s="11">
        <v>0.1</v>
      </c>
      <c r="Y8742" s="10">
        <v>160.34</v>
      </c>
      <c r="Z8742" s="30">
        <f t="shared" si="682"/>
        <v>0.2128444751234535</v>
      </c>
    </row>
    <row r="8743" spans="1:26">
      <c r="A8743" s="27">
        <v>8742</v>
      </c>
      <c r="B8743" s="14" t="s">
        <v>27060</v>
      </c>
      <c r="C8743" s="15">
        <v>45248</v>
      </c>
      <c r="D8743" s="12">
        <f t="shared" si="679"/>
        <v>2023</v>
      </c>
      <c r="E8743" s="12">
        <f t="shared" si="680"/>
        <v>11</v>
      </c>
      <c r="F8743" s="15" t="str">
        <f t="shared" si="681"/>
        <v>2023-11</v>
      </c>
      <c r="G8743" s="15">
        <v>45254</v>
      </c>
      <c r="H8743" s="23">
        <f t="shared" si="683"/>
        <v>6</v>
      </c>
      <c r="I8743" s="14" t="s">
        <v>27</v>
      </c>
      <c r="J8743" s="14" t="s">
        <v>678</v>
      </c>
      <c r="K8743" s="14" t="s">
        <v>679</v>
      </c>
      <c r="L8743" s="14" t="s">
        <v>30</v>
      </c>
      <c r="M8743" s="14" t="s">
        <v>31</v>
      </c>
      <c r="N8743" s="14" t="s">
        <v>283</v>
      </c>
      <c r="O8743" s="14" t="s">
        <v>284</v>
      </c>
      <c r="P8743" s="14" t="s">
        <v>27061</v>
      </c>
      <c r="Q8743" s="14" t="s">
        <v>146</v>
      </c>
      <c r="R8743" s="14" t="s">
        <v>27062</v>
      </c>
      <c r="S8743" s="14" t="s">
        <v>48</v>
      </c>
      <c r="T8743" s="14" t="s">
        <v>95</v>
      </c>
      <c r="U8743" s="14" t="s">
        <v>195</v>
      </c>
      <c r="V8743" s="16">
        <v>2812.48</v>
      </c>
      <c r="W8743" s="13">
        <v>10</v>
      </c>
      <c r="X8743" s="17">
        <v>0</v>
      </c>
      <c r="Y8743" s="16">
        <v>-279.60000000000002</v>
      </c>
      <c r="Z8743" s="31">
        <f t="shared" si="682"/>
        <v>-9.9414040277619756E-2</v>
      </c>
    </row>
    <row r="8744" spans="1:26">
      <c r="A8744" s="26">
        <v>8743</v>
      </c>
      <c r="B8744" s="7" t="s">
        <v>27063</v>
      </c>
      <c r="C8744" s="8">
        <v>44903</v>
      </c>
      <c r="D8744" s="12">
        <f t="shared" si="679"/>
        <v>2022</v>
      </c>
      <c r="E8744" s="12">
        <f t="shared" si="680"/>
        <v>12</v>
      </c>
      <c r="F8744" s="8" t="str">
        <f t="shared" si="681"/>
        <v>2022-12</v>
      </c>
      <c r="G8744" s="8">
        <v>44908</v>
      </c>
      <c r="H8744" s="23">
        <f t="shared" si="683"/>
        <v>5</v>
      </c>
      <c r="I8744" s="7" t="s">
        <v>52</v>
      </c>
      <c r="J8744" s="7" t="s">
        <v>877</v>
      </c>
      <c r="K8744" s="7" t="s">
        <v>878</v>
      </c>
      <c r="L8744" s="7" t="s">
        <v>66</v>
      </c>
      <c r="M8744" s="7" t="s">
        <v>31</v>
      </c>
      <c r="N8744" s="7" t="s">
        <v>220</v>
      </c>
      <c r="O8744" s="7" t="s">
        <v>220</v>
      </c>
      <c r="P8744" s="7" t="s">
        <v>27064</v>
      </c>
      <c r="Q8744" s="7" t="s">
        <v>58</v>
      </c>
      <c r="R8744" s="7" t="s">
        <v>27065</v>
      </c>
      <c r="S8744" s="7" t="s">
        <v>37</v>
      </c>
      <c r="T8744" s="7" t="s">
        <v>38</v>
      </c>
      <c r="U8744" s="7" t="s">
        <v>177</v>
      </c>
      <c r="V8744" s="10">
        <v>1157.28</v>
      </c>
      <c r="W8744" s="6">
        <v>6</v>
      </c>
      <c r="X8744" s="11">
        <v>0.2</v>
      </c>
      <c r="Y8744" s="10">
        <v>-13.22</v>
      </c>
      <c r="Z8744" s="30">
        <f t="shared" si="682"/>
        <v>-1.1423337480989908E-2</v>
      </c>
    </row>
    <row r="8745" spans="1:26">
      <c r="A8745" s="27">
        <v>8744</v>
      </c>
      <c r="B8745" s="14" t="s">
        <v>27066</v>
      </c>
      <c r="C8745" s="15">
        <v>45323</v>
      </c>
      <c r="D8745" s="12">
        <f t="shared" si="679"/>
        <v>2024</v>
      </c>
      <c r="E8745" s="12">
        <f t="shared" si="680"/>
        <v>2</v>
      </c>
      <c r="F8745" s="15" t="str">
        <f t="shared" si="681"/>
        <v>2024-02</v>
      </c>
      <c r="G8745" s="15">
        <v>45328</v>
      </c>
      <c r="H8745" s="23">
        <f t="shared" si="683"/>
        <v>5</v>
      </c>
      <c r="I8745" s="14" t="s">
        <v>52</v>
      </c>
      <c r="J8745" s="14" t="s">
        <v>5697</v>
      </c>
      <c r="K8745" s="14" t="s">
        <v>3121</v>
      </c>
      <c r="L8745" s="14" t="s">
        <v>83</v>
      </c>
      <c r="M8745" s="14" t="s">
        <v>31</v>
      </c>
      <c r="N8745" s="14" t="s">
        <v>228</v>
      </c>
      <c r="O8745" s="14" t="s">
        <v>229</v>
      </c>
      <c r="P8745" s="14" t="s">
        <v>13886</v>
      </c>
      <c r="Q8745" s="14" t="s">
        <v>46</v>
      </c>
      <c r="R8745" s="14" t="s">
        <v>27067</v>
      </c>
      <c r="S8745" s="14" t="s">
        <v>110</v>
      </c>
      <c r="T8745" s="14" t="s">
        <v>148</v>
      </c>
      <c r="U8745" s="14" t="s">
        <v>149</v>
      </c>
      <c r="V8745" s="16">
        <v>7688.58</v>
      </c>
      <c r="W8745" s="13">
        <v>8</v>
      </c>
      <c r="X8745" s="17">
        <v>0</v>
      </c>
      <c r="Y8745" s="16">
        <v>200.01</v>
      </c>
      <c r="Z8745" s="31">
        <f t="shared" si="682"/>
        <v>2.6013906339011884E-2</v>
      </c>
    </row>
    <row r="8746" spans="1:26">
      <c r="A8746" s="26">
        <v>8745</v>
      </c>
      <c r="B8746" s="7" t="s">
        <v>27068</v>
      </c>
      <c r="C8746" s="8">
        <v>44232</v>
      </c>
      <c r="D8746" s="12">
        <f t="shared" si="679"/>
        <v>2021</v>
      </c>
      <c r="E8746" s="12">
        <f t="shared" si="680"/>
        <v>2</v>
      </c>
      <c r="F8746" s="8" t="str">
        <f t="shared" si="681"/>
        <v>2021-02</v>
      </c>
      <c r="G8746" s="8">
        <v>44235</v>
      </c>
      <c r="H8746" s="23">
        <f t="shared" si="683"/>
        <v>3</v>
      </c>
      <c r="I8746" s="7" t="s">
        <v>52</v>
      </c>
      <c r="J8746" s="7" t="s">
        <v>5254</v>
      </c>
      <c r="K8746" s="7" t="s">
        <v>401</v>
      </c>
      <c r="L8746" s="7" t="s">
        <v>30</v>
      </c>
      <c r="M8746" s="7" t="s">
        <v>31</v>
      </c>
      <c r="N8746" s="7" t="s">
        <v>116</v>
      </c>
      <c r="O8746" s="7" t="s">
        <v>117</v>
      </c>
      <c r="P8746" s="7" t="s">
        <v>27069</v>
      </c>
      <c r="Q8746" s="7" t="s">
        <v>58</v>
      </c>
      <c r="R8746" s="7" t="s">
        <v>27070</v>
      </c>
      <c r="S8746" s="7" t="s">
        <v>37</v>
      </c>
      <c r="T8746" s="7" t="s">
        <v>38</v>
      </c>
      <c r="U8746" s="7" t="s">
        <v>39</v>
      </c>
      <c r="V8746" s="10">
        <v>3357.79</v>
      </c>
      <c r="W8746" s="6">
        <v>5</v>
      </c>
      <c r="X8746" s="11">
        <v>0.2</v>
      </c>
      <c r="Y8746" s="10">
        <v>280.14</v>
      </c>
      <c r="Z8746" s="30">
        <f t="shared" si="682"/>
        <v>8.3429875007073107E-2</v>
      </c>
    </row>
    <row r="8747" spans="1:26">
      <c r="A8747" s="27">
        <v>8746</v>
      </c>
      <c r="B8747" s="14" t="s">
        <v>27071</v>
      </c>
      <c r="C8747" s="15">
        <v>45455</v>
      </c>
      <c r="D8747" s="12">
        <f t="shared" si="679"/>
        <v>2024</v>
      </c>
      <c r="E8747" s="12">
        <f t="shared" si="680"/>
        <v>6</v>
      </c>
      <c r="F8747" s="15" t="str">
        <f t="shared" si="681"/>
        <v>2024-06</v>
      </c>
      <c r="G8747" s="15">
        <v>45457</v>
      </c>
      <c r="H8747" s="23">
        <f t="shared" si="683"/>
        <v>2</v>
      </c>
      <c r="I8747" s="14" t="s">
        <v>122</v>
      </c>
      <c r="J8747" s="14" t="s">
        <v>4678</v>
      </c>
      <c r="K8747" s="14" t="s">
        <v>446</v>
      </c>
      <c r="L8747" s="14" t="s">
        <v>30</v>
      </c>
      <c r="M8747" s="14" t="s">
        <v>31</v>
      </c>
      <c r="N8747" s="14" t="s">
        <v>116</v>
      </c>
      <c r="O8747" s="14" t="s">
        <v>117</v>
      </c>
      <c r="P8747" s="14" t="s">
        <v>27072</v>
      </c>
      <c r="Q8747" s="14" t="s">
        <v>58</v>
      </c>
      <c r="R8747" s="14" t="s">
        <v>27073</v>
      </c>
      <c r="S8747" s="14" t="s">
        <v>37</v>
      </c>
      <c r="T8747" s="14" t="s">
        <v>38</v>
      </c>
      <c r="U8747" s="14" t="s">
        <v>39</v>
      </c>
      <c r="V8747" s="16">
        <v>7247.76</v>
      </c>
      <c r="W8747" s="13">
        <v>11</v>
      </c>
      <c r="X8747" s="17">
        <v>0.4</v>
      </c>
      <c r="Y8747" s="16">
        <v>-1050.57</v>
      </c>
      <c r="Z8747" s="31">
        <f t="shared" si="682"/>
        <v>-0.14495099175469386</v>
      </c>
    </row>
    <row r="8748" spans="1:26">
      <c r="A8748" s="26">
        <v>8747</v>
      </c>
      <c r="B8748" s="7" t="s">
        <v>27074</v>
      </c>
      <c r="C8748" s="8">
        <v>45373</v>
      </c>
      <c r="D8748" s="12">
        <f t="shared" si="679"/>
        <v>2024</v>
      </c>
      <c r="E8748" s="12">
        <f t="shared" si="680"/>
        <v>3</v>
      </c>
      <c r="F8748" s="8" t="str">
        <f t="shared" si="681"/>
        <v>2024-03</v>
      </c>
      <c r="G8748" s="8">
        <v>45373</v>
      </c>
      <c r="H8748" s="23">
        <f t="shared" si="683"/>
        <v>0</v>
      </c>
      <c r="I8748" s="7" t="s">
        <v>63</v>
      </c>
      <c r="J8748" s="7" t="s">
        <v>472</v>
      </c>
      <c r="K8748" s="7" t="s">
        <v>455</v>
      </c>
      <c r="L8748" s="7" t="s">
        <v>83</v>
      </c>
      <c r="M8748" s="7" t="s">
        <v>31</v>
      </c>
      <c r="N8748" s="7" t="s">
        <v>106</v>
      </c>
      <c r="O8748" s="7" t="s">
        <v>107</v>
      </c>
      <c r="P8748" s="7" t="s">
        <v>27075</v>
      </c>
      <c r="Q8748" s="7" t="s">
        <v>35</v>
      </c>
      <c r="R8748" s="7" t="s">
        <v>27076</v>
      </c>
      <c r="S8748" s="7" t="s">
        <v>110</v>
      </c>
      <c r="T8748" s="7" t="s">
        <v>223</v>
      </c>
      <c r="U8748" s="7" t="s">
        <v>224</v>
      </c>
      <c r="V8748" s="10">
        <v>6356.78</v>
      </c>
      <c r="W8748" s="6">
        <v>11</v>
      </c>
      <c r="X8748" s="11">
        <v>0.3</v>
      </c>
      <c r="Y8748" s="10">
        <v>1998.36</v>
      </c>
      <c r="Z8748" s="30">
        <f t="shared" si="682"/>
        <v>0.31436670767275254</v>
      </c>
    </row>
    <row r="8749" spans="1:26">
      <c r="A8749" s="27">
        <v>8748</v>
      </c>
      <c r="B8749" s="14" t="s">
        <v>27077</v>
      </c>
      <c r="C8749" s="15">
        <v>45208</v>
      </c>
      <c r="D8749" s="12">
        <f t="shared" si="679"/>
        <v>2023</v>
      </c>
      <c r="E8749" s="12">
        <f t="shared" si="680"/>
        <v>10</v>
      </c>
      <c r="F8749" s="15" t="str">
        <f t="shared" si="681"/>
        <v>2023-10</v>
      </c>
      <c r="G8749" s="15">
        <v>45214</v>
      </c>
      <c r="H8749" s="23">
        <f t="shared" si="683"/>
        <v>6</v>
      </c>
      <c r="I8749" s="14" t="s">
        <v>52</v>
      </c>
      <c r="J8749" s="14" t="s">
        <v>3084</v>
      </c>
      <c r="K8749" s="14" t="s">
        <v>362</v>
      </c>
      <c r="L8749" s="14" t="s">
        <v>83</v>
      </c>
      <c r="M8749" s="14" t="s">
        <v>31</v>
      </c>
      <c r="N8749" s="14" t="s">
        <v>711</v>
      </c>
      <c r="O8749" s="14" t="s">
        <v>712</v>
      </c>
      <c r="P8749" s="14" t="s">
        <v>27078</v>
      </c>
      <c r="Q8749" s="14" t="s">
        <v>35</v>
      </c>
      <c r="R8749" s="14" t="s">
        <v>27079</v>
      </c>
      <c r="S8749" s="14" t="s">
        <v>48</v>
      </c>
      <c r="T8749" s="14" t="s">
        <v>298</v>
      </c>
      <c r="U8749" s="14" t="s">
        <v>299</v>
      </c>
      <c r="V8749" s="16">
        <v>1161.6600000000001</v>
      </c>
      <c r="W8749" s="13">
        <v>10</v>
      </c>
      <c r="X8749" s="17">
        <v>0.2</v>
      </c>
      <c r="Y8749" s="16">
        <v>17.25</v>
      </c>
      <c r="Z8749" s="31">
        <f t="shared" si="682"/>
        <v>1.4849439595062238E-2</v>
      </c>
    </row>
    <row r="8750" spans="1:26">
      <c r="A8750" s="26">
        <v>8749</v>
      </c>
      <c r="B8750" s="7" t="s">
        <v>27080</v>
      </c>
      <c r="C8750" s="8">
        <v>44594</v>
      </c>
      <c r="D8750" s="12">
        <f t="shared" si="679"/>
        <v>2022</v>
      </c>
      <c r="E8750" s="12">
        <f t="shared" si="680"/>
        <v>2</v>
      </c>
      <c r="F8750" s="8" t="str">
        <f t="shared" si="681"/>
        <v>2022-02</v>
      </c>
      <c r="G8750" s="8">
        <v>44597</v>
      </c>
      <c r="H8750" s="23">
        <f t="shared" si="683"/>
        <v>3</v>
      </c>
      <c r="I8750" s="7" t="s">
        <v>52</v>
      </c>
      <c r="J8750" s="7" t="s">
        <v>2547</v>
      </c>
      <c r="K8750" s="7" t="s">
        <v>133</v>
      </c>
      <c r="L8750" s="7" t="s">
        <v>83</v>
      </c>
      <c r="M8750" s="7" t="s">
        <v>31</v>
      </c>
      <c r="N8750" s="7" t="s">
        <v>32</v>
      </c>
      <c r="O8750" s="7" t="s">
        <v>33</v>
      </c>
      <c r="P8750" s="7" t="s">
        <v>27081</v>
      </c>
      <c r="Q8750" s="7" t="s">
        <v>35</v>
      </c>
      <c r="R8750" s="7" t="s">
        <v>27082</v>
      </c>
      <c r="S8750" s="7" t="s">
        <v>110</v>
      </c>
      <c r="T8750" s="7" t="s">
        <v>111</v>
      </c>
      <c r="U8750" s="7" t="s">
        <v>216</v>
      </c>
      <c r="V8750" s="10">
        <v>4684.93</v>
      </c>
      <c r="W8750" s="6">
        <v>6</v>
      </c>
      <c r="X8750" s="11">
        <v>0</v>
      </c>
      <c r="Y8750" s="10">
        <v>979.34</v>
      </c>
      <c r="Z8750" s="30">
        <f t="shared" si="682"/>
        <v>0.20904047659196615</v>
      </c>
    </row>
    <row r="8751" spans="1:26">
      <c r="A8751" s="27">
        <v>8750</v>
      </c>
      <c r="B8751" s="14" t="s">
        <v>27083</v>
      </c>
      <c r="C8751" s="15">
        <v>45333</v>
      </c>
      <c r="D8751" s="12">
        <f t="shared" si="679"/>
        <v>2024</v>
      </c>
      <c r="E8751" s="12">
        <f t="shared" si="680"/>
        <v>2</v>
      </c>
      <c r="F8751" s="15" t="str">
        <f t="shared" si="681"/>
        <v>2024-02</v>
      </c>
      <c r="G8751" s="15">
        <v>45335</v>
      </c>
      <c r="H8751" s="23">
        <f t="shared" si="683"/>
        <v>2</v>
      </c>
      <c r="I8751" s="14" t="s">
        <v>122</v>
      </c>
      <c r="J8751" s="14" t="s">
        <v>5750</v>
      </c>
      <c r="K8751" s="14" t="s">
        <v>336</v>
      </c>
      <c r="L8751" s="14" t="s">
        <v>66</v>
      </c>
      <c r="M8751" s="14" t="s">
        <v>31</v>
      </c>
      <c r="N8751" s="14" t="s">
        <v>153</v>
      </c>
      <c r="O8751" s="14" t="s">
        <v>154</v>
      </c>
      <c r="P8751" s="14" t="s">
        <v>27084</v>
      </c>
      <c r="Q8751" s="14" t="s">
        <v>146</v>
      </c>
      <c r="R8751" s="14" t="s">
        <v>27085</v>
      </c>
      <c r="S8751" s="14" t="s">
        <v>37</v>
      </c>
      <c r="T8751" s="14" t="s">
        <v>208</v>
      </c>
      <c r="U8751" s="14" t="s">
        <v>408</v>
      </c>
      <c r="V8751" s="16">
        <v>436.36</v>
      </c>
      <c r="W8751" s="13">
        <v>6</v>
      </c>
      <c r="X8751" s="17">
        <v>0.3</v>
      </c>
      <c r="Y8751" s="16">
        <v>46.22</v>
      </c>
      <c r="Z8751" s="31">
        <f t="shared" si="682"/>
        <v>0.10592171601430012</v>
      </c>
    </row>
    <row r="8752" spans="1:26">
      <c r="A8752" s="26">
        <v>8751</v>
      </c>
      <c r="B8752" s="7" t="s">
        <v>27086</v>
      </c>
      <c r="C8752" s="8">
        <v>44487</v>
      </c>
      <c r="D8752" s="12">
        <f t="shared" si="679"/>
        <v>2021</v>
      </c>
      <c r="E8752" s="12">
        <f t="shared" si="680"/>
        <v>10</v>
      </c>
      <c r="F8752" s="8" t="str">
        <f t="shared" si="681"/>
        <v>2021-10</v>
      </c>
      <c r="G8752" s="8">
        <v>44490</v>
      </c>
      <c r="H8752" s="23">
        <f t="shared" si="683"/>
        <v>3</v>
      </c>
      <c r="I8752" s="7" t="s">
        <v>122</v>
      </c>
      <c r="J8752" s="7" t="s">
        <v>1959</v>
      </c>
      <c r="K8752" s="7" t="s">
        <v>633</v>
      </c>
      <c r="L8752" s="7" t="s">
        <v>30</v>
      </c>
      <c r="M8752" s="7" t="s">
        <v>31</v>
      </c>
      <c r="N8752" s="7" t="s">
        <v>91</v>
      </c>
      <c r="O8752" s="7" t="s">
        <v>92</v>
      </c>
      <c r="P8752" s="7" t="s">
        <v>27087</v>
      </c>
      <c r="Q8752" s="7" t="s">
        <v>46</v>
      </c>
      <c r="R8752" s="7" t="s">
        <v>27088</v>
      </c>
      <c r="S8752" s="7" t="s">
        <v>110</v>
      </c>
      <c r="T8752" s="7" t="s">
        <v>148</v>
      </c>
      <c r="U8752" s="7" t="s">
        <v>149</v>
      </c>
      <c r="V8752" s="10">
        <v>1472</v>
      </c>
      <c r="W8752" s="6">
        <v>7</v>
      </c>
      <c r="X8752" s="11">
        <v>0.1</v>
      </c>
      <c r="Y8752" s="10">
        <v>54.22</v>
      </c>
      <c r="Z8752" s="30">
        <f t="shared" si="682"/>
        <v>3.6834239130434779E-2</v>
      </c>
    </row>
    <row r="8753" spans="1:26">
      <c r="A8753" s="27">
        <v>8752</v>
      </c>
      <c r="B8753" s="14" t="s">
        <v>27089</v>
      </c>
      <c r="C8753" s="15">
        <v>45531</v>
      </c>
      <c r="D8753" s="12">
        <f t="shared" si="679"/>
        <v>2024</v>
      </c>
      <c r="E8753" s="12">
        <f t="shared" si="680"/>
        <v>8</v>
      </c>
      <c r="F8753" s="15" t="str">
        <f t="shared" si="681"/>
        <v>2024-08</v>
      </c>
      <c r="G8753" s="15">
        <v>45539</v>
      </c>
      <c r="H8753" s="23">
        <f t="shared" si="683"/>
        <v>8</v>
      </c>
      <c r="I8753" s="14" t="s">
        <v>27</v>
      </c>
      <c r="J8753" s="14" t="s">
        <v>191</v>
      </c>
      <c r="K8753" s="14" t="s">
        <v>192</v>
      </c>
      <c r="L8753" s="14" t="s">
        <v>30</v>
      </c>
      <c r="M8753" s="14" t="s">
        <v>31</v>
      </c>
      <c r="N8753" s="14" t="s">
        <v>134</v>
      </c>
      <c r="O8753" s="14" t="s">
        <v>135</v>
      </c>
      <c r="P8753" s="14" t="s">
        <v>10670</v>
      </c>
      <c r="Q8753" s="14" t="s">
        <v>58</v>
      </c>
      <c r="R8753" s="14" t="s">
        <v>27090</v>
      </c>
      <c r="S8753" s="14" t="s">
        <v>37</v>
      </c>
      <c r="T8753" s="14" t="s">
        <v>60</v>
      </c>
      <c r="U8753" s="14" t="s">
        <v>317</v>
      </c>
      <c r="V8753" s="16">
        <v>8514.81</v>
      </c>
      <c r="W8753" s="13">
        <v>14</v>
      </c>
      <c r="X8753" s="17">
        <v>0.2</v>
      </c>
      <c r="Y8753" s="16">
        <v>-78.14</v>
      </c>
      <c r="Z8753" s="31">
        <f t="shared" si="682"/>
        <v>-9.1769516877064795E-3</v>
      </c>
    </row>
    <row r="8754" spans="1:26">
      <c r="A8754" s="26">
        <v>8753</v>
      </c>
      <c r="B8754" s="7" t="s">
        <v>27091</v>
      </c>
      <c r="C8754" s="8">
        <v>45230</v>
      </c>
      <c r="D8754" s="12">
        <f t="shared" si="679"/>
        <v>2023</v>
      </c>
      <c r="E8754" s="12">
        <f t="shared" si="680"/>
        <v>10</v>
      </c>
      <c r="F8754" s="8" t="str">
        <f t="shared" si="681"/>
        <v>2023-10</v>
      </c>
      <c r="G8754" s="8">
        <v>45233</v>
      </c>
      <c r="H8754" s="23">
        <f t="shared" si="683"/>
        <v>3</v>
      </c>
      <c r="I8754" s="7" t="s">
        <v>122</v>
      </c>
      <c r="J8754" s="7" t="s">
        <v>3300</v>
      </c>
      <c r="K8754" s="7" t="s">
        <v>1837</v>
      </c>
      <c r="L8754" s="7" t="s">
        <v>30</v>
      </c>
      <c r="M8754" s="7" t="s">
        <v>31</v>
      </c>
      <c r="N8754" s="7" t="s">
        <v>74</v>
      </c>
      <c r="O8754" s="7" t="s">
        <v>75</v>
      </c>
      <c r="P8754" s="7" t="s">
        <v>27092</v>
      </c>
      <c r="Q8754" s="7" t="s">
        <v>46</v>
      </c>
      <c r="R8754" s="7" t="s">
        <v>27093</v>
      </c>
      <c r="S8754" s="7" t="s">
        <v>110</v>
      </c>
      <c r="T8754" s="7" t="s">
        <v>111</v>
      </c>
      <c r="U8754" s="7" t="s">
        <v>287</v>
      </c>
      <c r="V8754" s="10">
        <v>3282.73</v>
      </c>
      <c r="W8754" s="6">
        <v>11</v>
      </c>
      <c r="X8754" s="11">
        <v>0.4</v>
      </c>
      <c r="Y8754" s="10">
        <v>568.97</v>
      </c>
      <c r="Z8754" s="30">
        <f t="shared" si="682"/>
        <v>0.17332220438476512</v>
      </c>
    </row>
    <row r="8755" spans="1:26">
      <c r="A8755" s="27">
        <v>8754</v>
      </c>
      <c r="B8755" s="14" t="s">
        <v>27094</v>
      </c>
      <c r="C8755" s="15">
        <v>44686</v>
      </c>
      <c r="D8755" s="12">
        <f t="shared" si="679"/>
        <v>2022</v>
      </c>
      <c r="E8755" s="12">
        <f t="shared" si="680"/>
        <v>5</v>
      </c>
      <c r="F8755" s="15" t="str">
        <f t="shared" si="681"/>
        <v>2022-05</v>
      </c>
      <c r="G8755" s="15">
        <v>44686</v>
      </c>
      <c r="H8755" s="23">
        <f t="shared" si="683"/>
        <v>0</v>
      </c>
      <c r="I8755" s="14" t="s">
        <v>63</v>
      </c>
      <c r="J8755" s="14" t="s">
        <v>4754</v>
      </c>
      <c r="K8755" s="14" t="s">
        <v>732</v>
      </c>
      <c r="L8755" s="14" t="s">
        <v>30</v>
      </c>
      <c r="M8755" s="14" t="s">
        <v>31</v>
      </c>
      <c r="N8755" s="14" t="s">
        <v>106</v>
      </c>
      <c r="O8755" s="14" t="s">
        <v>107</v>
      </c>
      <c r="P8755" s="14" t="s">
        <v>27095</v>
      </c>
      <c r="Q8755" s="14" t="s">
        <v>35</v>
      </c>
      <c r="R8755" s="14" t="s">
        <v>27096</v>
      </c>
      <c r="S8755" s="14" t="s">
        <v>48</v>
      </c>
      <c r="T8755" s="14" t="s">
        <v>129</v>
      </c>
      <c r="U8755" s="14" t="s">
        <v>328</v>
      </c>
      <c r="V8755" s="16">
        <v>3868.46</v>
      </c>
      <c r="W8755" s="13">
        <v>13</v>
      </c>
      <c r="X8755" s="17">
        <v>0</v>
      </c>
      <c r="Y8755" s="16">
        <v>-283.8</v>
      </c>
      <c r="Z8755" s="31">
        <f t="shared" si="682"/>
        <v>-7.3362526690207472E-2</v>
      </c>
    </row>
    <row r="8756" spans="1:26">
      <c r="A8756" s="26">
        <v>8755</v>
      </c>
      <c r="B8756" s="7" t="s">
        <v>27097</v>
      </c>
      <c r="C8756" s="8">
        <v>44606</v>
      </c>
      <c r="D8756" s="12">
        <f t="shared" si="679"/>
        <v>2022</v>
      </c>
      <c r="E8756" s="12">
        <f t="shared" si="680"/>
        <v>2</v>
      </c>
      <c r="F8756" s="8" t="str">
        <f t="shared" si="681"/>
        <v>2022-02</v>
      </c>
      <c r="G8756" s="8">
        <v>44610</v>
      </c>
      <c r="H8756" s="23">
        <f t="shared" si="683"/>
        <v>4</v>
      </c>
      <c r="I8756" s="7" t="s">
        <v>52</v>
      </c>
      <c r="J8756" s="7" t="s">
        <v>2704</v>
      </c>
      <c r="K8756" s="7" t="s">
        <v>2705</v>
      </c>
      <c r="L8756" s="7" t="s">
        <v>30</v>
      </c>
      <c r="M8756" s="7" t="s">
        <v>31</v>
      </c>
      <c r="N8756" s="7" t="s">
        <v>116</v>
      </c>
      <c r="O8756" s="7" t="s">
        <v>117</v>
      </c>
      <c r="P8756" s="7" t="s">
        <v>27098</v>
      </c>
      <c r="Q8756" s="7" t="s">
        <v>58</v>
      </c>
      <c r="R8756" s="7" t="s">
        <v>27099</v>
      </c>
      <c r="S8756" s="7" t="s">
        <v>110</v>
      </c>
      <c r="T8756" s="7" t="s">
        <v>223</v>
      </c>
      <c r="U8756" s="7" t="s">
        <v>224</v>
      </c>
      <c r="V8756" s="10">
        <v>2052.91</v>
      </c>
      <c r="W8756" s="6">
        <v>11</v>
      </c>
      <c r="X8756" s="11">
        <v>0.5</v>
      </c>
      <c r="Y8756" s="10">
        <v>630.5</v>
      </c>
      <c r="Z8756" s="30">
        <f t="shared" si="682"/>
        <v>0.307125007915593</v>
      </c>
    </row>
    <row r="8757" spans="1:26">
      <c r="A8757" s="27">
        <v>8756</v>
      </c>
      <c r="B8757" s="14" t="s">
        <v>27100</v>
      </c>
      <c r="C8757" s="15">
        <v>45333</v>
      </c>
      <c r="D8757" s="12">
        <f t="shared" si="679"/>
        <v>2024</v>
      </c>
      <c r="E8757" s="12">
        <f t="shared" si="680"/>
        <v>2</v>
      </c>
      <c r="F8757" s="15" t="str">
        <f t="shared" si="681"/>
        <v>2024-02</v>
      </c>
      <c r="G8757" s="15">
        <v>45336</v>
      </c>
      <c r="H8757" s="23">
        <f t="shared" si="683"/>
        <v>3</v>
      </c>
      <c r="I8757" s="14" t="s">
        <v>52</v>
      </c>
      <c r="J8757" s="14" t="s">
        <v>2085</v>
      </c>
      <c r="K8757" s="14" t="s">
        <v>2086</v>
      </c>
      <c r="L8757" s="14" t="s">
        <v>66</v>
      </c>
      <c r="M8757" s="14" t="s">
        <v>31</v>
      </c>
      <c r="N8757" s="14" t="s">
        <v>181</v>
      </c>
      <c r="O8757" s="14" t="s">
        <v>107</v>
      </c>
      <c r="P8757" s="14" t="s">
        <v>27101</v>
      </c>
      <c r="Q8757" s="14" t="s">
        <v>35</v>
      </c>
      <c r="R8757" s="14" t="s">
        <v>27102</v>
      </c>
      <c r="S8757" s="14" t="s">
        <v>48</v>
      </c>
      <c r="T8757" s="14" t="s">
        <v>129</v>
      </c>
      <c r="U8757" s="14" t="s">
        <v>1450</v>
      </c>
      <c r="V8757" s="16">
        <v>286.68</v>
      </c>
      <c r="W8757" s="13">
        <v>7</v>
      </c>
      <c r="X8757" s="17">
        <v>0.4</v>
      </c>
      <c r="Y8757" s="16">
        <v>-23.15</v>
      </c>
      <c r="Z8757" s="31">
        <f t="shared" si="682"/>
        <v>-8.0752058043811914E-2</v>
      </c>
    </row>
    <row r="8758" spans="1:26">
      <c r="A8758" s="26">
        <v>8757</v>
      </c>
      <c r="B8758" s="7" t="s">
        <v>27103</v>
      </c>
      <c r="C8758" s="8">
        <v>45300</v>
      </c>
      <c r="D8758" s="12">
        <f t="shared" si="679"/>
        <v>2024</v>
      </c>
      <c r="E8758" s="12">
        <f t="shared" si="680"/>
        <v>1</v>
      </c>
      <c r="F8758" s="8" t="str">
        <f t="shared" si="681"/>
        <v>2024-01</v>
      </c>
      <c r="G8758" s="8">
        <v>45304</v>
      </c>
      <c r="H8758" s="23">
        <f t="shared" si="683"/>
        <v>4</v>
      </c>
      <c r="I8758" s="7" t="s">
        <v>52</v>
      </c>
      <c r="J8758" s="7" t="s">
        <v>5359</v>
      </c>
      <c r="K8758" s="7" t="s">
        <v>1159</v>
      </c>
      <c r="L8758" s="7" t="s">
        <v>66</v>
      </c>
      <c r="M8758" s="7" t="s">
        <v>31</v>
      </c>
      <c r="N8758" s="7" t="s">
        <v>181</v>
      </c>
      <c r="O8758" s="7" t="s">
        <v>107</v>
      </c>
      <c r="P8758" s="7" t="s">
        <v>27104</v>
      </c>
      <c r="Q8758" s="7" t="s">
        <v>35</v>
      </c>
      <c r="R8758" s="7" t="s">
        <v>27105</v>
      </c>
      <c r="S8758" s="7" t="s">
        <v>110</v>
      </c>
      <c r="T8758" s="7" t="s">
        <v>148</v>
      </c>
      <c r="U8758" s="7" t="s">
        <v>237</v>
      </c>
      <c r="V8758" s="10">
        <v>7997.13</v>
      </c>
      <c r="W8758" s="6">
        <v>14</v>
      </c>
      <c r="X8758" s="11">
        <v>0.3</v>
      </c>
      <c r="Y8758" s="10">
        <v>1161.49</v>
      </c>
      <c r="Z8758" s="30">
        <f t="shared" si="682"/>
        <v>0.14523835425959064</v>
      </c>
    </row>
    <row r="8759" spans="1:26">
      <c r="A8759" s="27">
        <v>8758</v>
      </c>
      <c r="B8759" s="14" t="s">
        <v>27106</v>
      </c>
      <c r="C8759" s="15">
        <v>44716</v>
      </c>
      <c r="D8759" s="12">
        <f t="shared" si="679"/>
        <v>2022</v>
      </c>
      <c r="E8759" s="12">
        <f t="shared" si="680"/>
        <v>6</v>
      </c>
      <c r="F8759" s="15" t="str">
        <f t="shared" si="681"/>
        <v>2022-06</v>
      </c>
      <c r="G8759" s="15">
        <v>44721</v>
      </c>
      <c r="H8759" s="23">
        <f t="shared" si="683"/>
        <v>5</v>
      </c>
      <c r="I8759" s="14" t="s">
        <v>27</v>
      </c>
      <c r="J8759" s="14" t="s">
        <v>1920</v>
      </c>
      <c r="K8759" s="14" t="s">
        <v>1921</v>
      </c>
      <c r="L8759" s="14" t="s">
        <v>66</v>
      </c>
      <c r="M8759" s="14" t="s">
        <v>31</v>
      </c>
      <c r="N8759" s="14" t="s">
        <v>55</v>
      </c>
      <c r="O8759" s="14" t="s">
        <v>56</v>
      </c>
      <c r="P8759" s="14" t="s">
        <v>27107</v>
      </c>
      <c r="Q8759" s="14" t="s">
        <v>58</v>
      </c>
      <c r="R8759" s="14" t="s">
        <v>27108</v>
      </c>
      <c r="S8759" s="14" t="s">
        <v>37</v>
      </c>
      <c r="T8759" s="14" t="s">
        <v>170</v>
      </c>
      <c r="U8759" s="14" t="s">
        <v>189</v>
      </c>
      <c r="V8759" s="16">
        <v>2335.92</v>
      </c>
      <c r="W8759" s="13">
        <v>2</v>
      </c>
      <c r="X8759" s="17">
        <v>0.2</v>
      </c>
      <c r="Y8759" s="16">
        <v>-191</v>
      </c>
      <c r="Z8759" s="31">
        <f t="shared" si="682"/>
        <v>-8.1766498852700431E-2</v>
      </c>
    </row>
    <row r="8760" spans="1:26">
      <c r="A8760" s="26">
        <v>8759</v>
      </c>
      <c r="B8760" s="7" t="s">
        <v>27109</v>
      </c>
      <c r="C8760" s="8">
        <v>45187</v>
      </c>
      <c r="D8760" s="12">
        <f t="shared" si="679"/>
        <v>2023</v>
      </c>
      <c r="E8760" s="12">
        <f t="shared" si="680"/>
        <v>9</v>
      </c>
      <c r="F8760" s="8" t="str">
        <f t="shared" si="681"/>
        <v>2023-09</v>
      </c>
      <c r="G8760" s="8">
        <v>45187</v>
      </c>
      <c r="H8760" s="23">
        <f t="shared" si="683"/>
        <v>0</v>
      </c>
      <c r="I8760" s="7" t="s">
        <v>63</v>
      </c>
      <c r="J8760" s="7" t="s">
        <v>11349</v>
      </c>
      <c r="K8760" s="7" t="s">
        <v>3208</v>
      </c>
      <c r="L8760" s="7" t="s">
        <v>66</v>
      </c>
      <c r="M8760" s="7" t="s">
        <v>31</v>
      </c>
      <c r="N8760" s="7" t="s">
        <v>204</v>
      </c>
      <c r="O8760" s="7" t="s">
        <v>205</v>
      </c>
      <c r="P8760" s="7" t="s">
        <v>27110</v>
      </c>
      <c r="Q8760" s="7" t="s">
        <v>146</v>
      </c>
      <c r="R8760" s="7" t="s">
        <v>27111</v>
      </c>
      <c r="S8760" s="7" t="s">
        <v>37</v>
      </c>
      <c r="T8760" s="7" t="s">
        <v>170</v>
      </c>
      <c r="U8760" s="7" t="s">
        <v>171</v>
      </c>
      <c r="V8760" s="10">
        <v>5569.36</v>
      </c>
      <c r="W8760" s="6">
        <v>4</v>
      </c>
      <c r="X8760" s="11">
        <v>0</v>
      </c>
      <c r="Y8760" s="10">
        <v>1083.3499999999999</v>
      </c>
      <c r="Z8760" s="30">
        <f t="shared" si="682"/>
        <v>0.19451965755490755</v>
      </c>
    </row>
    <row r="8761" spans="1:26">
      <c r="A8761" s="27">
        <v>8760</v>
      </c>
      <c r="B8761" s="14" t="s">
        <v>27112</v>
      </c>
      <c r="C8761" s="15">
        <v>44305</v>
      </c>
      <c r="D8761" s="12">
        <f t="shared" si="679"/>
        <v>2021</v>
      </c>
      <c r="E8761" s="12">
        <f t="shared" si="680"/>
        <v>4</v>
      </c>
      <c r="F8761" s="15" t="str">
        <f t="shared" si="681"/>
        <v>2021-04</v>
      </c>
      <c r="G8761" s="15">
        <v>44308</v>
      </c>
      <c r="H8761" s="23">
        <f t="shared" si="683"/>
        <v>3</v>
      </c>
      <c r="I8761" s="14" t="s">
        <v>52</v>
      </c>
      <c r="J8761" s="14" t="s">
        <v>5661</v>
      </c>
      <c r="K8761" s="14" t="s">
        <v>1793</v>
      </c>
      <c r="L8761" s="14" t="s">
        <v>66</v>
      </c>
      <c r="M8761" s="14" t="s">
        <v>31</v>
      </c>
      <c r="N8761" s="14" t="s">
        <v>43</v>
      </c>
      <c r="O8761" s="14" t="s">
        <v>44</v>
      </c>
      <c r="P8761" s="14" t="s">
        <v>27113</v>
      </c>
      <c r="Q8761" s="14" t="s">
        <v>46</v>
      </c>
      <c r="R8761" s="14" t="s">
        <v>27114</v>
      </c>
      <c r="S8761" s="14" t="s">
        <v>37</v>
      </c>
      <c r="T8761" s="14" t="s">
        <v>38</v>
      </c>
      <c r="U8761" s="14" t="s">
        <v>39</v>
      </c>
      <c r="V8761" s="16">
        <v>1765.1</v>
      </c>
      <c r="W8761" s="13">
        <v>8</v>
      </c>
      <c r="X8761" s="17">
        <v>0</v>
      </c>
      <c r="Y8761" s="16">
        <v>571.08000000000004</v>
      </c>
      <c r="Z8761" s="31">
        <f t="shared" si="682"/>
        <v>0.32353974279077674</v>
      </c>
    </row>
    <row r="8762" spans="1:26">
      <c r="A8762" s="26">
        <v>8761</v>
      </c>
      <c r="B8762" s="7" t="s">
        <v>27115</v>
      </c>
      <c r="C8762" s="8">
        <v>44925</v>
      </c>
      <c r="D8762" s="12">
        <f t="shared" si="679"/>
        <v>2022</v>
      </c>
      <c r="E8762" s="12">
        <f t="shared" si="680"/>
        <v>12</v>
      </c>
      <c r="F8762" s="8" t="str">
        <f t="shared" si="681"/>
        <v>2022-12</v>
      </c>
      <c r="G8762" s="8">
        <v>44926</v>
      </c>
      <c r="H8762" s="23">
        <f t="shared" si="683"/>
        <v>1</v>
      </c>
      <c r="I8762" s="7" t="s">
        <v>122</v>
      </c>
      <c r="J8762" s="7" t="s">
        <v>2604</v>
      </c>
      <c r="K8762" s="7" t="s">
        <v>2034</v>
      </c>
      <c r="L8762" s="7" t="s">
        <v>30</v>
      </c>
      <c r="M8762" s="7" t="s">
        <v>31</v>
      </c>
      <c r="N8762" s="7" t="s">
        <v>143</v>
      </c>
      <c r="O8762" s="7" t="s">
        <v>144</v>
      </c>
      <c r="P8762" s="7" t="s">
        <v>27116</v>
      </c>
      <c r="Q8762" s="7" t="s">
        <v>146</v>
      </c>
      <c r="R8762" s="7" t="s">
        <v>27117</v>
      </c>
      <c r="S8762" s="7" t="s">
        <v>48</v>
      </c>
      <c r="T8762" s="7" t="s">
        <v>434</v>
      </c>
      <c r="U8762" s="7" t="s">
        <v>1382</v>
      </c>
      <c r="V8762" s="10">
        <v>237.57</v>
      </c>
      <c r="W8762" s="6">
        <v>1</v>
      </c>
      <c r="X8762" s="11">
        <v>0</v>
      </c>
      <c r="Y8762" s="10">
        <v>55.88</v>
      </c>
      <c r="Z8762" s="30">
        <f t="shared" si="682"/>
        <v>0.23521488403417942</v>
      </c>
    </row>
    <row r="8763" spans="1:26">
      <c r="A8763" s="27">
        <v>8762</v>
      </c>
      <c r="B8763" s="14" t="s">
        <v>27118</v>
      </c>
      <c r="C8763" s="15">
        <v>44445</v>
      </c>
      <c r="D8763" s="12">
        <f t="shared" si="679"/>
        <v>2021</v>
      </c>
      <c r="E8763" s="12">
        <f t="shared" si="680"/>
        <v>9</v>
      </c>
      <c r="F8763" s="15" t="str">
        <f t="shared" si="681"/>
        <v>2021-09</v>
      </c>
      <c r="G8763" s="15">
        <v>44447</v>
      </c>
      <c r="H8763" s="23">
        <f t="shared" si="683"/>
        <v>2</v>
      </c>
      <c r="I8763" s="14" t="s">
        <v>122</v>
      </c>
      <c r="J8763" s="14" t="s">
        <v>1098</v>
      </c>
      <c r="K8763" s="14" t="s">
        <v>1099</v>
      </c>
      <c r="L8763" s="14" t="s">
        <v>66</v>
      </c>
      <c r="M8763" s="14" t="s">
        <v>31</v>
      </c>
      <c r="N8763" s="14" t="s">
        <v>204</v>
      </c>
      <c r="O8763" s="14" t="s">
        <v>205</v>
      </c>
      <c r="P8763" s="14" t="s">
        <v>27119</v>
      </c>
      <c r="Q8763" s="14" t="s">
        <v>146</v>
      </c>
      <c r="R8763" s="14" t="s">
        <v>27120</v>
      </c>
      <c r="S8763" s="14" t="s">
        <v>37</v>
      </c>
      <c r="T8763" s="14" t="s">
        <v>208</v>
      </c>
      <c r="U8763" s="14" t="s">
        <v>408</v>
      </c>
      <c r="V8763" s="16">
        <v>4579.8999999999996</v>
      </c>
      <c r="W8763" s="13">
        <v>12</v>
      </c>
      <c r="X8763" s="17">
        <v>0.5</v>
      </c>
      <c r="Y8763" s="16">
        <v>877.76</v>
      </c>
      <c r="Z8763" s="31">
        <f t="shared" si="682"/>
        <v>0.19165483962531935</v>
      </c>
    </row>
    <row r="8764" spans="1:26">
      <c r="A8764" s="26">
        <v>8763</v>
      </c>
      <c r="B8764" s="7" t="s">
        <v>27121</v>
      </c>
      <c r="C8764" s="8">
        <v>45057</v>
      </c>
      <c r="D8764" s="12">
        <f t="shared" si="679"/>
        <v>2023</v>
      </c>
      <c r="E8764" s="12">
        <f t="shared" si="680"/>
        <v>5</v>
      </c>
      <c r="F8764" s="8" t="str">
        <f t="shared" si="681"/>
        <v>2023-05</v>
      </c>
      <c r="G8764" s="8">
        <v>45061</v>
      </c>
      <c r="H8764" s="23">
        <f t="shared" si="683"/>
        <v>4</v>
      </c>
      <c r="I8764" s="7" t="s">
        <v>52</v>
      </c>
      <c r="J8764" s="7" t="s">
        <v>8301</v>
      </c>
      <c r="K8764" s="7" t="s">
        <v>2235</v>
      </c>
      <c r="L8764" s="7" t="s">
        <v>30</v>
      </c>
      <c r="M8764" s="7" t="s">
        <v>31</v>
      </c>
      <c r="N8764" s="7" t="s">
        <v>43</v>
      </c>
      <c r="O8764" s="7" t="s">
        <v>44</v>
      </c>
      <c r="P8764" s="7" t="s">
        <v>27122</v>
      </c>
      <c r="Q8764" s="7" t="s">
        <v>46</v>
      </c>
      <c r="R8764" s="7" t="s">
        <v>27123</v>
      </c>
      <c r="S8764" s="7" t="s">
        <v>37</v>
      </c>
      <c r="T8764" s="7" t="s">
        <v>208</v>
      </c>
      <c r="U8764" s="7" t="s">
        <v>408</v>
      </c>
      <c r="V8764" s="10">
        <v>1961.38</v>
      </c>
      <c r="W8764" s="6">
        <v>3</v>
      </c>
      <c r="X8764" s="11">
        <v>0</v>
      </c>
      <c r="Y8764" s="10">
        <v>-212</v>
      </c>
      <c r="Z8764" s="30">
        <f t="shared" si="682"/>
        <v>-0.10808716311984419</v>
      </c>
    </row>
    <row r="8765" spans="1:26">
      <c r="A8765" s="27">
        <v>8764</v>
      </c>
      <c r="B8765" s="14" t="s">
        <v>27124</v>
      </c>
      <c r="C8765" s="15">
        <v>44335</v>
      </c>
      <c r="D8765" s="12">
        <f t="shared" si="679"/>
        <v>2021</v>
      </c>
      <c r="E8765" s="12">
        <f t="shared" si="680"/>
        <v>5</v>
      </c>
      <c r="F8765" s="15" t="str">
        <f t="shared" si="681"/>
        <v>2021-05</v>
      </c>
      <c r="G8765" s="15">
        <v>44342</v>
      </c>
      <c r="H8765" s="23">
        <f t="shared" si="683"/>
        <v>7</v>
      </c>
      <c r="I8765" s="14" t="s">
        <v>27</v>
      </c>
      <c r="J8765" s="14" t="s">
        <v>657</v>
      </c>
      <c r="K8765" s="14" t="s">
        <v>295</v>
      </c>
      <c r="L8765" s="14" t="s">
        <v>30</v>
      </c>
      <c r="M8765" s="14" t="s">
        <v>31</v>
      </c>
      <c r="N8765" s="14" t="s">
        <v>55</v>
      </c>
      <c r="O8765" s="14" t="s">
        <v>56</v>
      </c>
      <c r="P8765" s="14" t="s">
        <v>27125</v>
      </c>
      <c r="Q8765" s="14" t="s">
        <v>58</v>
      </c>
      <c r="R8765" s="14" t="s">
        <v>27126</v>
      </c>
      <c r="S8765" s="14" t="s">
        <v>48</v>
      </c>
      <c r="T8765" s="14" t="s">
        <v>95</v>
      </c>
      <c r="U8765" s="14" t="s">
        <v>571</v>
      </c>
      <c r="V8765" s="16">
        <v>292.2</v>
      </c>
      <c r="W8765" s="13">
        <v>4</v>
      </c>
      <c r="X8765" s="17">
        <v>0.4</v>
      </c>
      <c r="Y8765" s="16">
        <v>100.23</v>
      </c>
      <c r="Z8765" s="31">
        <f t="shared" si="682"/>
        <v>0.34301848049281319</v>
      </c>
    </row>
    <row r="8766" spans="1:26">
      <c r="A8766" s="26">
        <v>8765</v>
      </c>
      <c r="B8766" s="7" t="s">
        <v>27127</v>
      </c>
      <c r="C8766" s="8">
        <v>44960</v>
      </c>
      <c r="D8766" s="12">
        <f t="shared" si="679"/>
        <v>2023</v>
      </c>
      <c r="E8766" s="12">
        <f t="shared" si="680"/>
        <v>2</v>
      </c>
      <c r="F8766" s="8" t="str">
        <f t="shared" si="681"/>
        <v>2023-02</v>
      </c>
      <c r="G8766" s="8">
        <v>44967</v>
      </c>
      <c r="H8766" s="23">
        <f t="shared" si="683"/>
        <v>7</v>
      </c>
      <c r="I8766" s="7" t="s">
        <v>27</v>
      </c>
      <c r="J8766" s="7" t="s">
        <v>1222</v>
      </c>
      <c r="K8766" s="7" t="s">
        <v>1223</v>
      </c>
      <c r="L8766" s="7" t="s">
        <v>30</v>
      </c>
      <c r="M8766" s="7" t="s">
        <v>31</v>
      </c>
      <c r="N8766" s="7" t="s">
        <v>143</v>
      </c>
      <c r="O8766" s="7" t="s">
        <v>144</v>
      </c>
      <c r="P8766" s="7" t="s">
        <v>10064</v>
      </c>
      <c r="Q8766" s="7" t="s">
        <v>146</v>
      </c>
      <c r="R8766" s="7" t="s">
        <v>27128</v>
      </c>
      <c r="S8766" s="7" t="s">
        <v>48</v>
      </c>
      <c r="T8766" s="7" t="s">
        <v>434</v>
      </c>
      <c r="U8766" s="7" t="s">
        <v>1113</v>
      </c>
      <c r="V8766" s="10">
        <v>916.62</v>
      </c>
      <c r="W8766" s="6">
        <v>9</v>
      </c>
      <c r="X8766" s="11">
        <v>0.2</v>
      </c>
      <c r="Y8766" s="10">
        <v>116.19</v>
      </c>
      <c r="Z8766" s="30">
        <f t="shared" si="682"/>
        <v>0.12675918046736925</v>
      </c>
    </row>
    <row r="8767" spans="1:26">
      <c r="A8767" s="27">
        <v>8766</v>
      </c>
      <c r="B8767" s="14" t="s">
        <v>27129</v>
      </c>
      <c r="C8767" s="15">
        <v>44456</v>
      </c>
      <c r="D8767" s="12">
        <f t="shared" si="679"/>
        <v>2021</v>
      </c>
      <c r="E8767" s="12">
        <f t="shared" si="680"/>
        <v>9</v>
      </c>
      <c r="F8767" s="15" t="str">
        <f t="shared" si="681"/>
        <v>2021-09</v>
      </c>
      <c r="G8767" s="15">
        <v>44463</v>
      </c>
      <c r="H8767" s="23">
        <f t="shared" si="683"/>
        <v>7</v>
      </c>
      <c r="I8767" s="14" t="s">
        <v>27</v>
      </c>
      <c r="J8767" s="14" t="s">
        <v>802</v>
      </c>
      <c r="K8767" s="14" t="s">
        <v>803</v>
      </c>
      <c r="L8767" s="14" t="s">
        <v>83</v>
      </c>
      <c r="M8767" s="14" t="s">
        <v>31</v>
      </c>
      <c r="N8767" s="14" t="s">
        <v>181</v>
      </c>
      <c r="O8767" s="14" t="s">
        <v>107</v>
      </c>
      <c r="P8767" s="14" t="s">
        <v>27130</v>
      </c>
      <c r="Q8767" s="14" t="s">
        <v>35</v>
      </c>
      <c r="R8767" s="14" t="s">
        <v>27131</v>
      </c>
      <c r="S8767" s="14" t="s">
        <v>48</v>
      </c>
      <c r="T8767" s="14" t="s">
        <v>298</v>
      </c>
      <c r="U8767" s="14" t="s">
        <v>299</v>
      </c>
      <c r="V8767" s="16">
        <v>1608.35</v>
      </c>
      <c r="W8767" s="13">
        <v>14</v>
      </c>
      <c r="X8767" s="17">
        <v>0.2</v>
      </c>
      <c r="Y8767" s="16">
        <v>145.16999999999999</v>
      </c>
      <c r="Z8767" s="31">
        <f t="shared" si="682"/>
        <v>9.0260204557465723E-2</v>
      </c>
    </row>
    <row r="8768" spans="1:26">
      <c r="A8768" s="26">
        <v>8767</v>
      </c>
      <c r="B8768" s="7" t="s">
        <v>27132</v>
      </c>
      <c r="C8768" s="8">
        <v>44994</v>
      </c>
      <c r="D8768" s="12">
        <f t="shared" si="679"/>
        <v>2023</v>
      </c>
      <c r="E8768" s="12">
        <f t="shared" si="680"/>
        <v>3</v>
      </c>
      <c r="F8768" s="8" t="str">
        <f t="shared" si="681"/>
        <v>2023-03</v>
      </c>
      <c r="G8768" s="8">
        <v>44999</v>
      </c>
      <c r="H8768" s="23">
        <f t="shared" si="683"/>
        <v>5</v>
      </c>
      <c r="I8768" s="7" t="s">
        <v>52</v>
      </c>
      <c r="J8768" s="7" t="s">
        <v>4087</v>
      </c>
      <c r="K8768" s="7" t="s">
        <v>192</v>
      </c>
      <c r="L8768" s="7" t="s">
        <v>66</v>
      </c>
      <c r="M8768" s="7" t="s">
        <v>31</v>
      </c>
      <c r="N8768" s="7" t="s">
        <v>228</v>
      </c>
      <c r="O8768" s="7" t="s">
        <v>229</v>
      </c>
      <c r="P8768" s="7" t="s">
        <v>27133</v>
      </c>
      <c r="Q8768" s="7" t="s">
        <v>46</v>
      </c>
      <c r="R8768" s="7" t="s">
        <v>27134</v>
      </c>
      <c r="S8768" s="7" t="s">
        <v>110</v>
      </c>
      <c r="T8768" s="7" t="s">
        <v>111</v>
      </c>
      <c r="U8768" s="7" t="s">
        <v>216</v>
      </c>
      <c r="V8768" s="10">
        <v>5243.38</v>
      </c>
      <c r="W8768" s="6">
        <v>5</v>
      </c>
      <c r="X8768" s="11">
        <v>0.2</v>
      </c>
      <c r="Y8768" s="10">
        <v>1280.08</v>
      </c>
      <c r="Z8768" s="30">
        <f t="shared" si="682"/>
        <v>0.24413260148987864</v>
      </c>
    </row>
    <row r="8769" spans="1:26">
      <c r="A8769" s="27">
        <v>8768</v>
      </c>
      <c r="B8769" s="14" t="s">
        <v>27135</v>
      </c>
      <c r="C8769" s="15">
        <v>45144</v>
      </c>
      <c r="D8769" s="12">
        <f t="shared" si="679"/>
        <v>2023</v>
      </c>
      <c r="E8769" s="12">
        <f t="shared" si="680"/>
        <v>8</v>
      </c>
      <c r="F8769" s="15" t="str">
        <f t="shared" si="681"/>
        <v>2023-08</v>
      </c>
      <c r="G8769" s="15">
        <v>45148</v>
      </c>
      <c r="H8769" s="23">
        <f t="shared" si="683"/>
        <v>4</v>
      </c>
      <c r="I8769" s="14" t="s">
        <v>52</v>
      </c>
      <c r="J8769" s="14" t="s">
        <v>2961</v>
      </c>
      <c r="K8769" s="14" t="s">
        <v>939</v>
      </c>
      <c r="L8769" s="14" t="s">
        <v>66</v>
      </c>
      <c r="M8769" s="14" t="s">
        <v>31</v>
      </c>
      <c r="N8769" s="14" t="s">
        <v>213</v>
      </c>
      <c r="O8769" s="14" t="s">
        <v>92</v>
      </c>
      <c r="P8769" s="14" t="s">
        <v>27136</v>
      </c>
      <c r="Q8769" s="14" t="s">
        <v>46</v>
      </c>
      <c r="R8769" s="14" t="s">
        <v>27137</v>
      </c>
      <c r="S8769" s="14" t="s">
        <v>110</v>
      </c>
      <c r="T8769" s="14" t="s">
        <v>148</v>
      </c>
      <c r="U8769" s="14" t="s">
        <v>149</v>
      </c>
      <c r="V8769" s="16">
        <v>8161.94</v>
      </c>
      <c r="W8769" s="13">
        <v>14</v>
      </c>
      <c r="X8769" s="17">
        <v>0.1</v>
      </c>
      <c r="Y8769" s="16">
        <v>2562.6799999999998</v>
      </c>
      <c r="Z8769" s="31">
        <f t="shared" si="682"/>
        <v>0.31397927453522079</v>
      </c>
    </row>
    <row r="8770" spans="1:26">
      <c r="A8770" s="26">
        <v>8769</v>
      </c>
      <c r="B8770" s="7" t="s">
        <v>27138</v>
      </c>
      <c r="C8770" s="8">
        <v>44721</v>
      </c>
      <c r="D8770" s="12">
        <f t="shared" ref="D8770:D8833" si="684">YEAR(C8770)</f>
        <v>2022</v>
      </c>
      <c r="E8770" s="12">
        <f t="shared" ref="E8770:E8833" si="685">MONTH(C8770)</f>
        <v>6</v>
      </c>
      <c r="F8770" s="8" t="str">
        <f t="shared" ref="F8770:F8833" si="686">TEXT(C8770,"yyyy-mm")</f>
        <v>2022-06</v>
      </c>
      <c r="G8770" s="8">
        <v>44721</v>
      </c>
      <c r="H8770" s="23">
        <f t="shared" si="683"/>
        <v>0</v>
      </c>
      <c r="I8770" s="7" t="s">
        <v>63</v>
      </c>
      <c r="J8770" s="7" t="s">
        <v>1031</v>
      </c>
      <c r="K8770" s="7" t="s">
        <v>252</v>
      </c>
      <c r="L8770" s="7" t="s">
        <v>83</v>
      </c>
      <c r="M8770" s="7" t="s">
        <v>31</v>
      </c>
      <c r="N8770" s="7" t="s">
        <v>181</v>
      </c>
      <c r="O8770" s="7" t="s">
        <v>107</v>
      </c>
      <c r="P8770" s="7" t="s">
        <v>27139</v>
      </c>
      <c r="Q8770" s="7" t="s">
        <v>35</v>
      </c>
      <c r="R8770" s="7" t="s">
        <v>27140</v>
      </c>
      <c r="S8770" s="7" t="s">
        <v>37</v>
      </c>
      <c r="T8770" s="7" t="s">
        <v>208</v>
      </c>
      <c r="U8770" s="7" t="s">
        <v>408</v>
      </c>
      <c r="V8770" s="10">
        <v>7021.43</v>
      </c>
      <c r="W8770" s="6">
        <v>8</v>
      </c>
      <c r="X8770" s="11">
        <v>0</v>
      </c>
      <c r="Y8770" s="10">
        <v>-533.64</v>
      </c>
      <c r="Z8770" s="30">
        <f t="shared" ref="Z8770:Z8833" si="687">IFERROR(Y8770/V8770,0)</f>
        <v>-7.6001612207199948E-2</v>
      </c>
    </row>
    <row r="8771" spans="1:26">
      <c r="A8771" s="27">
        <v>8770</v>
      </c>
      <c r="B8771" s="14" t="s">
        <v>27141</v>
      </c>
      <c r="C8771" s="15">
        <v>44555</v>
      </c>
      <c r="D8771" s="12">
        <f t="shared" si="684"/>
        <v>2021</v>
      </c>
      <c r="E8771" s="12">
        <f t="shared" si="685"/>
        <v>12</v>
      </c>
      <c r="F8771" s="15" t="str">
        <f t="shared" si="686"/>
        <v>2021-12</v>
      </c>
      <c r="G8771" s="15">
        <v>44557</v>
      </c>
      <c r="H8771" s="23">
        <f t="shared" si="683"/>
        <v>2</v>
      </c>
      <c r="I8771" s="14" t="s">
        <v>122</v>
      </c>
      <c r="J8771" s="14" t="s">
        <v>891</v>
      </c>
      <c r="K8771" s="14" t="s">
        <v>426</v>
      </c>
      <c r="L8771" s="14" t="s">
        <v>83</v>
      </c>
      <c r="M8771" s="14" t="s">
        <v>31</v>
      </c>
      <c r="N8771" s="14" t="s">
        <v>228</v>
      </c>
      <c r="O8771" s="14" t="s">
        <v>229</v>
      </c>
      <c r="P8771" s="14" t="s">
        <v>27142</v>
      </c>
      <c r="Q8771" s="14" t="s">
        <v>46</v>
      </c>
      <c r="R8771" s="14" t="s">
        <v>27143</v>
      </c>
      <c r="S8771" s="14" t="s">
        <v>37</v>
      </c>
      <c r="T8771" s="14" t="s">
        <v>38</v>
      </c>
      <c r="U8771" s="14" t="s">
        <v>39</v>
      </c>
      <c r="V8771" s="16">
        <v>4593.74</v>
      </c>
      <c r="W8771" s="13">
        <v>9</v>
      </c>
      <c r="X8771" s="17">
        <v>0</v>
      </c>
      <c r="Y8771" s="16">
        <v>-641.48</v>
      </c>
      <c r="Z8771" s="31">
        <f t="shared" si="687"/>
        <v>-0.13964220874494421</v>
      </c>
    </row>
    <row r="8772" spans="1:26">
      <c r="A8772" s="26">
        <v>8771</v>
      </c>
      <c r="B8772" s="7" t="s">
        <v>27144</v>
      </c>
      <c r="C8772" s="8">
        <v>44957</v>
      </c>
      <c r="D8772" s="12">
        <f t="shared" si="684"/>
        <v>2023</v>
      </c>
      <c r="E8772" s="12">
        <f t="shared" si="685"/>
        <v>1</v>
      </c>
      <c r="F8772" s="8" t="str">
        <f t="shared" si="686"/>
        <v>2023-01</v>
      </c>
      <c r="G8772" s="8">
        <v>44959</v>
      </c>
      <c r="H8772" s="23">
        <f t="shared" ref="H8772:H8835" si="688">G8772-C8772</f>
        <v>2</v>
      </c>
      <c r="I8772" s="7" t="s">
        <v>122</v>
      </c>
      <c r="J8772" s="7" t="s">
        <v>9333</v>
      </c>
      <c r="K8772" s="7" t="s">
        <v>9334</v>
      </c>
      <c r="L8772" s="7" t="s">
        <v>30</v>
      </c>
      <c r="M8772" s="7" t="s">
        <v>31</v>
      </c>
      <c r="N8772" s="7" t="s">
        <v>153</v>
      </c>
      <c r="O8772" s="7" t="s">
        <v>154</v>
      </c>
      <c r="P8772" s="7" t="s">
        <v>27145</v>
      </c>
      <c r="Q8772" s="7" t="s">
        <v>146</v>
      </c>
      <c r="R8772" s="7" t="s">
        <v>27146</v>
      </c>
      <c r="S8772" s="7" t="s">
        <v>48</v>
      </c>
      <c r="T8772" s="7" t="s">
        <v>69</v>
      </c>
      <c r="U8772" s="7" t="s">
        <v>475</v>
      </c>
      <c r="V8772" s="10">
        <v>157.02000000000001</v>
      </c>
      <c r="W8772" s="6">
        <v>6</v>
      </c>
      <c r="X8772" s="11">
        <v>0.2</v>
      </c>
      <c r="Y8772" s="10">
        <v>18.920000000000002</v>
      </c>
      <c r="Z8772" s="30">
        <f t="shared" si="687"/>
        <v>0.12049420455992868</v>
      </c>
    </row>
    <row r="8773" spans="1:26">
      <c r="A8773" s="27">
        <v>8772</v>
      </c>
      <c r="B8773" s="14" t="s">
        <v>27147</v>
      </c>
      <c r="C8773" s="15">
        <v>45123</v>
      </c>
      <c r="D8773" s="12">
        <f t="shared" si="684"/>
        <v>2023</v>
      </c>
      <c r="E8773" s="12">
        <f t="shared" si="685"/>
        <v>7</v>
      </c>
      <c r="F8773" s="15" t="str">
        <f t="shared" si="686"/>
        <v>2023-07</v>
      </c>
      <c r="G8773" s="15">
        <v>45127</v>
      </c>
      <c r="H8773" s="23">
        <f t="shared" si="688"/>
        <v>4</v>
      </c>
      <c r="I8773" s="14" t="s">
        <v>52</v>
      </c>
      <c r="J8773" s="14" t="s">
        <v>5038</v>
      </c>
      <c r="K8773" s="14" t="s">
        <v>5039</v>
      </c>
      <c r="L8773" s="14" t="s">
        <v>66</v>
      </c>
      <c r="M8773" s="14" t="s">
        <v>31</v>
      </c>
      <c r="N8773" s="14" t="s">
        <v>181</v>
      </c>
      <c r="O8773" s="14" t="s">
        <v>107</v>
      </c>
      <c r="P8773" s="14" t="s">
        <v>11359</v>
      </c>
      <c r="Q8773" s="14" t="s">
        <v>35</v>
      </c>
      <c r="R8773" s="14" t="s">
        <v>27148</v>
      </c>
      <c r="S8773" s="14" t="s">
        <v>37</v>
      </c>
      <c r="T8773" s="14" t="s">
        <v>38</v>
      </c>
      <c r="U8773" s="14" t="s">
        <v>333</v>
      </c>
      <c r="V8773" s="16">
        <v>13160.51</v>
      </c>
      <c r="W8773" s="13">
        <v>12</v>
      </c>
      <c r="X8773" s="17">
        <v>0</v>
      </c>
      <c r="Y8773" s="16">
        <v>814.8</v>
      </c>
      <c r="Z8773" s="31">
        <f t="shared" si="687"/>
        <v>6.1912494272638369E-2</v>
      </c>
    </row>
    <row r="8774" spans="1:26">
      <c r="A8774" s="26">
        <v>8773</v>
      </c>
      <c r="B8774" s="7" t="s">
        <v>27149</v>
      </c>
      <c r="C8774" s="8">
        <v>45526</v>
      </c>
      <c r="D8774" s="12">
        <f t="shared" si="684"/>
        <v>2024</v>
      </c>
      <c r="E8774" s="12">
        <f t="shared" si="685"/>
        <v>8</v>
      </c>
      <c r="F8774" s="8" t="str">
        <f t="shared" si="686"/>
        <v>2024-08</v>
      </c>
      <c r="G8774" s="8">
        <v>45526</v>
      </c>
      <c r="H8774" s="23">
        <f t="shared" si="688"/>
        <v>0</v>
      </c>
      <c r="I8774" s="7" t="s">
        <v>63</v>
      </c>
      <c r="J8774" s="7" t="s">
        <v>2944</v>
      </c>
      <c r="K8774" s="7" t="s">
        <v>516</v>
      </c>
      <c r="L8774" s="7" t="s">
        <v>30</v>
      </c>
      <c r="M8774" s="7" t="s">
        <v>31</v>
      </c>
      <c r="N8774" s="7" t="s">
        <v>125</v>
      </c>
      <c r="O8774" s="7" t="s">
        <v>126</v>
      </c>
      <c r="P8774" s="7" t="s">
        <v>27150</v>
      </c>
      <c r="Q8774" s="7" t="s">
        <v>58</v>
      </c>
      <c r="R8774" s="7" t="s">
        <v>27151</v>
      </c>
      <c r="S8774" s="7" t="s">
        <v>48</v>
      </c>
      <c r="T8774" s="7" t="s">
        <v>69</v>
      </c>
      <c r="U8774" s="7" t="s">
        <v>475</v>
      </c>
      <c r="V8774" s="10">
        <v>860.49</v>
      </c>
      <c r="W8774" s="6">
        <v>13</v>
      </c>
      <c r="X8774" s="11">
        <v>0.4</v>
      </c>
      <c r="Y8774" s="10">
        <v>-70.989999999999995</v>
      </c>
      <c r="Z8774" s="30">
        <f t="shared" si="687"/>
        <v>-8.2499506095364258E-2</v>
      </c>
    </row>
    <row r="8775" spans="1:26">
      <c r="A8775" s="27">
        <v>8774</v>
      </c>
      <c r="B8775" s="14" t="s">
        <v>27152</v>
      </c>
      <c r="C8775" s="15">
        <v>45293</v>
      </c>
      <c r="D8775" s="12">
        <f t="shared" si="684"/>
        <v>2024</v>
      </c>
      <c r="E8775" s="12">
        <f t="shared" si="685"/>
        <v>1</v>
      </c>
      <c r="F8775" s="15" t="str">
        <f t="shared" si="686"/>
        <v>2024-01</v>
      </c>
      <c r="G8775" s="15">
        <v>45293</v>
      </c>
      <c r="H8775" s="23">
        <f t="shared" si="688"/>
        <v>0</v>
      </c>
      <c r="I8775" s="14" t="s">
        <v>63</v>
      </c>
      <c r="J8775" s="14" t="s">
        <v>2957</v>
      </c>
      <c r="K8775" s="14" t="s">
        <v>633</v>
      </c>
      <c r="L8775" s="14" t="s">
        <v>83</v>
      </c>
      <c r="M8775" s="14" t="s">
        <v>31</v>
      </c>
      <c r="N8775" s="14" t="s">
        <v>213</v>
      </c>
      <c r="O8775" s="14" t="s">
        <v>92</v>
      </c>
      <c r="P8775" s="14" t="s">
        <v>27153</v>
      </c>
      <c r="Q8775" s="14" t="s">
        <v>46</v>
      </c>
      <c r="R8775" s="14" t="s">
        <v>27154</v>
      </c>
      <c r="S8775" s="14" t="s">
        <v>37</v>
      </c>
      <c r="T8775" s="14" t="s">
        <v>170</v>
      </c>
      <c r="U8775" s="14" t="s">
        <v>171</v>
      </c>
      <c r="V8775" s="16">
        <v>395.84</v>
      </c>
      <c r="W8775" s="13">
        <v>12</v>
      </c>
      <c r="X8775" s="17">
        <v>0.2</v>
      </c>
      <c r="Y8775" s="16">
        <v>12.11</v>
      </c>
      <c r="Z8775" s="31">
        <f t="shared" si="687"/>
        <v>3.0593168957154405E-2</v>
      </c>
    </row>
    <row r="8776" spans="1:26">
      <c r="A8776" s="26">
        <v>8775</v>
      </c>
      <c r="B8776" s="7" t="s">
        <v>27155</v>
      </c>
      <c r="C8776" s="8">
        <v>45116</v>
      </c>
      <c r="D8776" s="12">
        <f t="shared" si="684"/>
        <v>2023</v>
      </c>
      <c r="E8776" s="12">
        <f t="shared" si="685"/>
        <v>7</v>
      </c>
      <c r="F8776" s="8" t="str">
        <f t="shared" si="686"/>
        <v>2023-07</v>
      </c>
      <c r="G8776" s="8">
        <v>45122</v>
      </c>
      <c r="H8776" s="23">
        <f t="shared" si="688"/>
        <v>6</v>
      </c>
      <c r="I8776" s="7" t="s">
        <v>52</v>
      </c>
      <c r="J8776" s="7" t="s">
        <v>3334</v>
      </c>
      <c r="K8776" s="7" t="s">
        <v>1302</v>
      </c>
      <c r="L8776" s="7" t="s">
        <v>66</v>
      </c>
      <c r="M8776" s="7" t="s">
        <v>31</v>
      </c>
      <c r="N8776" s="7" t="s">
        <v>711</v>
      </c>
      <c r="O8776" s="7" t="s">
        <v>712</v>
      </c>
      <c r="P8776" s="7" t="s">
        <v>27156</v>
      </c>
      <c r="Q8776" s="7" t="s">
        <v>35</v>
      </c>
      <c r="R8776" s="7" t="s">
        <v>27157</v>
      </c>
      <c r="S8776" s="7" t="s">
        <v>110</v>
      </c>
      <c r="T8776" s="7" t="s">
        <v>111</v>
      </c>
      <c r="U8776" s="7" t="s">
        <v>216</v>
      </c>
      <c r="V8776" s="10">
        <v>23095.56</v>
      </c>
      <c r="W8776" s="6">
        <v>13</v>
      </c>
      <c r="X8776" s="11">
        <v>0</v>
      </c>
      <c r="Y8776" s="10">
        <v>5382.88</v>
      </c>
      <c r="Z8776" s="30">
        <f t="shared" si="687"/>
        <v>0.23306990607718539</v>
      </c>
    </row>
    <row r="8777" spans="1:26">
      <c r="A8777" s="27">
        <v>8776</v>
      </c>
      <c r="B8777" s="14" t="s">
        <v>27158</v>
      </c>
      <c r="C8777" s="15">
        <v>45000</v>
      </c>
      <c r="D8777" s="12">
        <f t="shared" si="684"/>
        <v>2023</v>
      </c>
      <c r="E8777" s="12">
        <f t="shared" si="685"/>
        <v>3</v>
      </c>
      <c r="F8777" s="15" t="str">
        <f t="shared" si="686"/>
        <v>2023-03</v>
      </c>
      <c r="G8777" s="15">
        <v>45006</v>
      </c>
      <c r="H8777" s="23">
        <f t="shared" si="688"/>
        <v>6</v>
      </c>
      <c r="I8777" s="14" t="s">
        <v>52</v>
      </c>
      <c r="J8777" s="14" t="s">
        <v>1773</v>
      </c>
      <c r="K8777" s="14" t="s">
        <v>1070</v>
      </c>
      <c r="L8777" s="14" t="s">
        <v>30</v>
      </c>
      <c r="M8777" s="14" t="s">
        <v>31</v>
      </c>
      <c r="N8777" s="14" t="s">
        <v>204</v>
      </c>
      <c r="O8777" s="14" t="s">
        <v>205</v>
      </c>
      <c r="P8777" s="14" t="s">
        <v>23603</v>
      </c>
      <c r="Q8777" s="14" t="s">
        <v>146</v>
      </c>
      <c r="R8777" s="14" t="s">
        <v>27159</v>
      </c>
      <c r="S8777" s="14" t="s">
        <v>37</v>
      </c>
      <c r="T8777" s="14" t="s">
        <v>60</v>
      </c>
      <c r="U8777" s="14" t="s">
        <v>162</v>
      </c>
      <c r="V8777" s="16">
        <v>1170.5</v>
      </c>
      <c r="W8777" s="13">
        <v>6</v>
      </c>
      <c r="X8777" s="17">
        <v>0.5</v>
      </c>
      <c r="Y8777" s="16">
        <v>122.46</v>
      </c>
      <c r="Z8777" s="31">
        <f t="shared" si="687"/>
        <v>0.10462195642887655</v>
      </c>
    </row>
    <row r="8778" spans="1:26">
      <c r="A8778" s="26">
        <v>8777</v>
      </c>
      <c r="B8778" s="7" t="s">
        <v>27160</v>
      </c>
      <c r="C8778" s="8">
        <v>44402</v>
      </c>
      <c r="D8778" s="12">
        <f t="shared" si="684"/>
        <v>2021</v>
      </c>
      <c r="E8778" s="12">
        <f t="shared" si="685"/>
        <v>7</v>
      </c>
      <c r="F8778" s="8" t="str">
        <f t="shared" si="686"/>
        <v>2021-07</v>
      </c>
      <c r="G8778" s="8">
        <v>44407</v>
      </c>
      <c r="H8778" s="23">
        <f t="shared" si="688"/>
        <v>5</v>
      </c>
      <c r="I8778" s="7" t="s">
        <v>27</v>
      </c>
      <c r="J8778" s="7" t="s">
        <v>1297</v>
      </c>
      <c r="K8778" s="7" t="s">
        <v>757</v>
      </c>
      <c r="L8778" s="7" t="s">
        <v>30</v>
      </c>
      <c r="M8778" s="7" t="s">
        <v>31</v>
      </c>
      <c r="N8778" s="7" t="s">
        <v>125</v>
      </c>
      <c r="O8778" s="7" t="s">
        <v>126</v>
      </c>
      <c r="P8778" s="7" t="s">
        <v>27161</v>
      </c>
      <c r="Q8778" s="7" t="s">
        <v>58</v>
      </c>
      <c r="R8778" s="7" t="s">
        <v>27162</v>
      </c>
      <c r="S8778" s="7" t="s">
        <v>110</v>
      </c>
      <c r="T8778" s="7" t="s">
        <v>223</v>
      </c>
      <c r="U8778" s="7" t="s">
        <v>449</v>
      </c>
      <c r="V8778" s="10">
        <v>4693.3500000000004</v>
      </c>
      <c r="W8778" s="6">
        <v>7</v>
      </c>
      <c r="X8778" s="11">
        <v>0.3</v>
      </c>
      <c r="Y8778" s="10">
        <v>721.3</v>
      </c>
      <c r="Z8778" s="30">
        <f t="shared" si="687"/>
        <v>0.15368553378716693</v>
      </c>
    </row>
    <row r="8779" spans="1:26">
      <c r="A8779" s="27">
        <v>8778</v>
      </c>
      <c r="B8779" s="14" t="s">
        <v>27163</v>
      </c>
      <c r="C8779" s="15">
        <v>44505</v>
      </c>
      <c r="D8779" s="12">
        <f t="shared" si="684"/>
        <v>2021</v>
      </c>
      <c r="E8779" s="12">
        <f t="shared" si="685"/>
        <v>11</v>
      </c>
      <c r="F8779" s="15" t="str">
        <f t="shared" si="686"/>
        <v>2021-11</v>
      </c>
      <c r="G8779" s="15">
        <v>44505</v>
      </c>
      <c r="H8779" s="23">
        <f t="shared" si="688"/>
        <v>0</v>
      </c>
      <c r="I8779" s="14" t="s">
        <v>63</v>
      </c>
      <c r="J8779" s="14" t="s">
        <v>425</v>
      </c>
      <c r="K8779" s="14" t="s">
        <v>426</v>
      </c>
      <c r="L8779" s="14" t="s">
        <v>30</v>
      </c>
      <c r="M8779" s="14" t="s">
        <v>31</v>
      </c>
      <c r="N8779" s="14" t="s">
        <v>74</v>
      </c>
      <c r="O8779" s="14" t="s">
        <v>75</v>
      </c>
      <c r="P8779" s="14" t="s">
        <v>27164</v>
      </c>
      <c r="Q8779" s="14" t="s">
        <v>46</v>
      </c>
      <c r="R8779" s="14" t="s">
        <v>27165</v>
      </c>
      <c r="S8779" s="14" t="s">
        <v>110</v>
      </c>
      <c r="T8779" s="14" t="s">
        <v>243</v>
      </c>
      <c r="U8779" s="14" t="s">
        <v>339</v>
      </c>
      <c r="V8779" s="16">
        <v>2582.4299999999998</v>
      </c>
      <c r="W8779" s="13">
        <v>3</v>
      </c>
      <c r="X8779" s="17">
        <v>0.3</v>
      </c>
      <c r="Y8779" s="16">
        <v>-49.33</v>
      </c>
      <c r="Z8779" s="31">
        <f t="shared" si="687"/>
        <v>-1.9102163466192694E-2</v>
      </c>
    </row>
    <row r="8780" spans="1:26">
      <c r="A8780" s="26">
        <v>8779</v>
      </c>
      <c r="B8780" s="7" t="s">
        <v>27166</v>
      </c>
      <c r="C8780" s="8">
        <v>45077</v>
      </c>
      <c r="D8780" s="12">
        <f t="shared" si="684"/>
        <v>2023</v>
      </c>
      <c r="E8780" s="12">
        <f t="shared" si="685"/>
        <v>5</v>
      </c>
      <c r="F8780" s="8" t="str">
        <f t="shared" si="686"/>
        <v>2023-05</v>
      </c>
      <c r="G8780" s="8">
        <v>45080</v>
      </c>
      <c r="H8780" s="23">
        <f t="shared" si="688"/>
        <v>3</v>
      </c>
      <c r="I8780" s="7" t="s">
        <v>52</v>
      </c>
      <c r="J8780" s="7" t="s">
        <v>756</v>
      </c>
      <c r="K8780" s="7" t="s">
        <v>757</v>
      </c>
      <c r="L8780" s="7" t="s">
        <v>66</v>
      </c>
      <c r="M8780" s="7" t="s">
        <v>31</v>
      </c>
      <c r="N8780" s="7" t="s">
        <v>228</v>
      </c>
      <c r="O8780" s="7" t="s">
        <v>229</v>
      </c>
      <c r="P8780" s="7" t="s">
        <v>27167</v>
      </c>
      <c r="Q8780" s="7" t="s">
        <v>46</v>
      </c>
      <c r="R8780" s="7" t="s">
        <v>27168</v>
      </c>
      <c r="S8780" s="7" t="s">
        <v>48</v>
      </c>
      <c r="T8780" s="7" t="s">
        <v>78</v>
      </c>
      <c r="U8780" s="7" t="s">
        <v>1128</v>
      </c>
      <c r="V8780" s="10">
        <v>298.44</v>
      </c>
      <c r="W8780" s="6">
        <v>2</v>
      </c>
      <c r="X8780" s="11">
        <v>0.4</v>
      </c>
      <c r="Y8780" s="10">
        <v>25.01</v>
      </c>
      <c r="Z8780" s="30">
        <f t="shared" si="687"/>
        <v>8.3802439351293403E-2</v>
      </c>
    </row>
    <row r="8781" spans="1:26">
      <c r="A8781" s="27">
        <v>8780</v>
      </c>
      <c r="B8781" s="14" t="s">
        <v>27169</v>
      </c>
      <c r="C8781" s="15">
        <v>44775</v>
      </c>
      <c r="D8781" s="12">
        <f t="shared" si="684"/>
        <v>2022</v>
      </c>
      <c r="E8781" s="12">
        <f t="shared" si="685"/>
        <v>8</v>
      </c>
      <c r="F8781" s="15" t="str">
        <f t="shared" si="686"/>
        <v>2022-08</v>
      </c>
      <c r="G8781" s="15">
        <v>44780</v>
      </c>
      <c r="H8781" s="23">
        <f t="shared" si="688"/>
        <v>5</v>
      </c>
      <c r="I8781" s="14" t="s">
        <v>27</v>
      </c>
      <c r="J8781" s="14" t="s">
        <v>4719</v>
      </c>
      <c r="K8781" s="14" t="s">
        <v>1815</v>
      </c>
      <c r="L8781" s="14" t="s">
        <v>30</v>
      </c>
      <c r="M8781" s="14" t="s">
        <v>31</v>
      </c>
      <c r="N8781" s="14" t="s">
        <v>220</v>
      </c>
      <c r="O8781" s="14" t="s">
        <v>220</v>
      </c>
      <c r="P8781" s="14" t="s">
        <v>27170</v>
      </c>
      <c r="Q8781" s="14" t="s">
        <v>58</v>
      </c>
      <c r="R8781" s="14" t="s">
        <v>27171</v>
      </c>
      <c r="S8781" s="14" t="s">
        <v>48</v>
      </c>
      <c r="T8781" s="14" t="s">
        <v>49</v>
      </c>
      <c r="U8781" s="14" t="s">
        <v>50</v>
      </c>
      <c r="V8781" s="16">
        <v>234.99</v>
      </c>
      <c r="W8781" s="13">
        <v>12</v>
      </c>
      <c r="X8781" s="17">
        <v>0.5</v>
      </c>
      <c r="Y8781" s="16">
        <v>-19.93</v>
      </c>
      <c r="Z8781" s="31">
        <f t="shared" si="687"/>
        <v>-8.4812119664666577E-2</v>
      </c>
    </row>
    <row r="8782" spans="1:26">
      <c r="A8782" s="26">
        <v>8781</v>
      </c>
      <c r="B8782" s="7" t="s">
        <v>27172</v>
      </c>
      <c r="C8782" s="8">
        <v>44899</v>
      </c>
      <c r="D8782" s="12">
        <f t="shared" si="684"/>
        <v>2022</v>
      </c>
      <c r="E8782" s="12">
        <f t="shared" si="685"/>
        <v>12</v>
      </c>
      <c r="F8782" s="8" t="str">
        <f t="shared" si="686"/>
        <v>2022-12</v>
      </c>
      <c r="G8782" s="8">
        <v>44899</v>
      </c>
      <c r="H8782" s="23">
        <f t="shared" si="688"/>
        <v>0</v>
      </c>
      <c r="I8782" s="7" t="s">
        <v>63</v>
      </c>
      <c r="J8782" s="7" t="s">
        <v>3606</v>
      </c>
      <c r="K8782" s="7" t="s">
        <v>1277</v>
      </c>
      <c r="L8782" s="7" t="s">
        <v>30</v>
      </c>
      <c r="M8782" s="7" t="s">
        <v>31</v>
      </c>
      <c r="N8782" s="7" t="s">
        <v>166</v>
      </c>
      <c r="O8782" s="7" t="s">
        <v>167</v>
      </c>
      <c r="P8782" s="7" t="s">
        <v>27173</v>
      </c>
      <c r="Q8782" s="7" t="s">
        <v>35</v>
      </c>
      <c r="R8782" s="7" t="s">
        <v>27174</v>
      </c>
      <c r="S8782" s="7" t="s">
        <v>110</v>
      </c>
      <c r="T8782" s="7" t="s">
        <v>243</v>
      </c>
      <c r="U8782" s="7" t="s">
        <v>481</v>
      </c>
      <c r="V8782" s="10">
        <v>7314.84</v>
      </c>
      <c r="W8782" s="6">
        <v>14</v>
      </c>
      <c r="X8782" s="11">
        <v>0.2</v>
      </c>
      <c r="Y8782" s="10">
        <v>259.06</v>
      </c>
      <c r="Z8782" s="30">
        <f t="shared" si="687"/>
        <v>3.5415675530838679E-2</v>
      </c>
    </row>
    <row r="8783" spans="1:26">
      <c r="A8783" s="27">
        <v>8782</v>
      </c>
      <c r="B8783" s="14" t="s">
        <v>27175</v>
      </c>
      <c r="C8783" s="15">
        <v>45264</v>
      </c>
      <c r="D8783" s="12">
        <f t="shared" si="684"/>
        <v>2023</v>
      </c>
      <c r="E8783" s="12">
        <f t="shared" si="685"/>
        <v>12</v>
      </c>
      <c r="F8783" s="15" t="str">
        <f t="shared" si="686"/>
        <v>2023-12</v>
      </c>
      <c r="G8783" s="15">
        <v>45264</v>
      </c>
      <c r="H8783" s="23">
        <f t="shared" si="688"/>
        <v>0</v>
      </c>
      <c r="I8783" s="14" t="s">
        <v>63</v>
      </c>
      <c r="J8783" s="14" t="s">
        <v>2400</v>
      </c>
      <c r="K8783" s="14" t="s">
        <v>2401</v>
      </c>
      <c r="L8783" s="14" t="s">
        <v>83</v>
      </c>
      <c r="M8783" s="14" t="s">
        <v>31</v>
      </c>
      <c r="N8783" s="14" t="s">
        <v>166</v>
      </c>
      <c r="O8783" s="14" t="s">
        <v>167</v>
      </c>
      <c r="P8783" s="14" t="s">
        <v>27176</v>
      </c>
      <c r="Q8783" s="14" t="s">
        <v>35</v>
      </c>
      <c r="R8783" s="14" t="s">
        <v>27177</v>
      </c>
      <c r="S8783" s="14" t="s">
        <v>48</v>
      </c>
      <c r="T8783" s="14" t="s">
        <v>298</v>
      </c>
      <c r="U8783" s="14" t="s">
        <v>630</v>
      </c>
      <c r="V8783" s="16">
        <v>505.68</v>
      </c>
      <c r="W8783" s="13">
        <v>3</v>
      </c>
      <c r="X8783" s="17">
        <v>0</v>
      </c>
      <c r="Y8783" s="16">
        <v>164.42</v>
      </c>
      <c r="Z8783" s="31">
        <f t="shared" si="687"/>
        <v>0.32514633760480932</v>
      </c>
    </row>
    <row r="8784" spans="1:26">
      <c r="A8784" s="26">
        <v>8783</v>
      </c>
      <c r="B8784" s="7" t="s">
        <v>27178</v>
      </c>
      <c r="C8784" s="8">
        <v>45642</v>
      </c>
      <c r="D8784" s="12">
        <f t="shared" si="684"/>
        <v>2024</v>
      </c>
      <c r="E8784" s="12">
        <f t="shared" si="685"/>
        <v>12</v>
      </c>
      <c r="F8784" s="8" t="str">
        <f t="shared" si="686"/>
        <v>2024-12</v>
      </c>
      <c r="G8784" s="8">
        <v>45648</v>
      </c>
      <c r="H8784" s="23">
        <f t="shared" si="688"/>
        <v>6</v>
      </c>
      <c r="I8784" s="7" t="s">
        <v>52</v>
      </c>
      <c r="J8784" s="7" t="s">
        <v>15567</v>
      </c>
      <c r="K8784" s="7" t="s">
        <v>2103</v>
      </c>
      <c r="L8784" s="7" t="s">
        <v>66</v>
      </c>
      <c r="M8784" s="7" t="s">
        <v>31</v>
      </c>
      <c r="N8784" s="7" t="s">
        <v>166</v>
      </c>
      <c r="O8784" s="7" t="s">
        <v>167</v>
      </c>
      <c r="P8784" s="7" t="s">
        <v>27179</v>
      </c>
      <c r="Q8784" s="7" t="s">
        <v>35</v>
      </c>
      <c r="R8784" s="7" t="s">
        <v>27180</v>
      </c>
      <c r="S8784" s="7" t="s">
        <v>110</v>
      </c>
      <c r="T8784" s="7" t="s">
        <v>223</v>
      </c>
      <c r="U8784" s="7" t="s">
        <v>495</v>
      </c>
      <c r="V8784" s="10">
        <v>8925.1299999999992</v>
      </c>
      <c r="W8784" s="6">
        <v>10</v>
      </c>
      <c r="X8784" s="11">
        <v>0.3</v>
      </c>
      <c r="Y8784" s="10">
        <v>2611.61</v>
      </c>
      <c r="Z8784" s="30">
        <f t="shared" si="687"/>
        <v>0.29261310479511227</v>
      </c>
    </row>
    <row r="8785" spans="1:26">
      <c r="A8785" s="27">
        <v>8784</v>
      </c>
      <c r="B8785" s="14" t="s">
        <v>27181</v>
      </c>
      <c r="C8785" s="15">
        <v>44576</v>
      </c>
      <c r="D8785" s="12">
        <f t="shared" si="684"/>
        <v>2022</v>
      </c>
      <c r="E8785" s="12">
        <f t="shared" si="685"/>
        <v>1</v>
      </c>
      <c r="F8785" s="15" t="str">
        <f t="shared" si="686"/>
        <v>2022-01</v>
      </c>
      <c r="G8785" s="15">
        <v>44576</v>
      </c>
      <c r="H8785" s="23">
        <f t="shared" si="688"/>
        <v>0</v>
      </c>
      <c r="I8785" s="14" t="s">
        <v>63</v>
      </c>
      <c r="J8785" s="14" t="s">
        <v>652</v>
      </c>
      <c r="K8785" s="14" t="s">
        <v>653</v>
      </c>
      <c r="L8785" s="14" t="s">
        <v>66</v>
      </c>
      <c r="M8785" s="14" t="s">
        <v>31</v>
      </c>
      <c r="N8785" s="14" t="s">
        <v>143</v>
      </c>
      <c r="O8785" s="14" t="s">
        <v>144</v>
      </c>
      <c r="P8785" s="14" t="s">
        <v>27182</v>
      </c>
      <c r="Q8785" s="14" t="s">
        <v>146</v>
      </c>
      <c r="R8785" s="14" t="s">
        <v>27183</v>
      </c>
      <c r="S8785" s="14" t="s">
        <v>110</v>
      </c>
      <c r="T8785" s="14" t="s">
        <v>148</v>
      </c>
      <c r="U8785" s="14" t="s">
        <v>232</v>
      </c>
      <c r="V8785" s="16">
        <v>18173.02</v>
      </c>
      <c r="W8785" s="13">
        <v>14</v>
      </c>
      <c r="X8785" s="17">
        <v>0</v>
      </c>
      <c r="Y8785" s="16">
        <v>-2839.52</v>
      </c>
      <c r="Z8785" s="31">
        <f t="shared" si="687"/>
        <v>-0.15624920899223133</v>
      </c>
    </row>
    <row r="8786" spans="1:26">
      <c r="A8786" s="26">
        <v>8785</v>
      </c>
      <c r="B8786" s="7" t="s">
        <v>27184</v>
      </c>
      <c r="C8786" s="8">
        <v>44549</v>
      </c>
      <c r="D8786" s="12">
        <f t="shared" si="684"/>
        <v>2021</v>
      </c>
      <c r="E8786" s="12">
        <f t="shared" si="685"/>
        <v>12</v>
      </c>
      <c r="F8786" s="8" t="str">
        <f t="shared" si="686"/>
        <v>2021-12</v>
      </c>
      <c r="G8786" s="8">
        <v>44552</v>
      </c>
      <c r="H8786" s="23">
        <f t="shared" si="688"/>
        <v>3</v>
      </c>
      <c r="I8786" s="7" t="s">
        <v>122</v>
      </c>
      <c r="J8786" s="7" t="s">
        <v>534</v>
      </c>
      <c r="K8786" s="7" t="s">
        <v>535</v>
      </c>
      <c r="L8786" s="7" t="s">
        <v>30</v>
      </c>
      <c r="M8786" s="7" t="s">
        <v>31</v>
      </c>
      <c r="N8786" s="7" t="s">
        <v>116</v>
      </c>
      <c r="O8786" s="7" t="s">
        <v>117</v>
      </c>
      <c r="P8786" s="7" t="s">
        <v>27185</v>
      </c>
      <c r="Q8786" s="7" t="s">
        <v>58</v>
      </c>
      <c r="R8786" s="7" t="s">
        <v>27186</v>
      </c>
      <c r="S8786" s="7" t="s">
        <v>48</v>
      </c>
      <c r="T8786" s="7" t="s">
        <v>138</v>
      </c>
      <c r="U8786" s="7" t="s">
        <v>1091</v>
      </c>
      <c r="V8786" s="10">
        <v>1154.3499999999999</v>
      </c>
      <c r="W8786" s="6">
        <v>4</v>
      </c>
      <c r="X8786" s="11">
        <v>0</v>
      </c>
      <c r="Y8786" s="10">
        <v>20.94</v>
      </c>
      <c r="Z8786" s="30">
        <f t="shared" si="687"/>
        <v>1.8140078832243257E-2</v>
      </c>
    </row>
    <row r="8787" spans="1:26">
      <c r="A8787" s="27">
        <v>8786</v>
      </c>
      <c r="B8787" s="14" t="s">
        <v>27187</v>
      </c>
      <c r="C8787" s="15">
        <v>44265</v>
      </c>
      <c r="D8787" s="12">
        <f t="shared" si="684"/>
        <v>2021</v>
      </c>
      <c r="E8787" s="12">
        <f t="shared" si="685"/>
        <v>3</v>
      </c>
      <c r="F8787" s="15" t="str">
        <f t="shared" si="686"/>
        <v>2021-03</v>
      </c>
      <c r="G8787" s="15">
        <v>44266</v>
      </c>
      <c r="H8787" s="23">
        <f t="shared" si="688"/>
        <v>1</v>
      </c>
      <c r="I8787" s="14" t="s">
        <v>122</v>
      </c>
      <c r="J8787" s="14" t="s">
        <v>21956</v>
      </c>
      <c r="K8787" s="14" t="s">
        <v>367</v>
      </c>
      <c r="L8787" s="14" t="s">
        <v>66</v>
      </c>
      <c r="M8787" s="14" t="s">
        <v>31</v>
      </c>
      <c r="N8787" s="14" t="s">
        <v>213</v>
      </c>
      <c r="O8787" s="14" t="s">
        <v>92</v>
      </c>
      <c r="P8787" s="14" t="s">
        <v>27188</v>
      </c>
      <c r="Q8787" s="14" t="s">
        <v>46</v>
      </c>
      <c r="R8787" s="14" t="s">
        <v>27189</v>
      </c>
      <c r="S8787" s="14" t="s">
        <v>110</v>
      </c>
      <c r="T8787" s="14" t="s">
        <v>111</v>
      </c>
      <c r="U8787" s="14" t="s">
        <v>287</v>
      </c>
      <c r="V8787" s="16">
        <v>1755.21</v>
      </c>
      <c r="W8787" s="13">
        <v>2</v>
      </c>
      <c r="X8787" s="17">
        <v>0</v>
      </c>
      <c r="Y8787" s="16">
        <v>393.27</v>
      </c>
      <c r="Z8787" s="31">
        <f t="shared" si="687"/>
        <v>0.22405865964756352</v>
      </c>
    </row>
    <row r="8788" spans="1:26">
      <c r="A8788" s="26">
        <v>8787</v>
      </c>
      <c r="B8788" s="7" t="s">
        <v>27190</v>
      </c>
      <c r="C8788" s="8">
        <v>45210</v>
      </c>
      <c r="D8788" s="12">
        <f t="shared" si="684"/>
        <v>2023</v>
      </c>
      <c r="E8788" s="12">
        <f t="shared" si="685"/>
        <v>10</v>
      </c>
      <c r="F8788" s="8" t="str">
        <f t="shared" si="686"/>
        <v>2023-10</v>
      </c>
      <c r="G8788" s="8">
        <v>45212</v>
      </c>
      <c r="H8788" s="23">
        <f t="shared" si="688"/>
        <v>2</v>
      </c>
      <c r="I8788" s="7" t="s">
        <v>122</v>
      </c>
      <c r="J8788" s="7" t="s">
        <v>1814</v>
      </c>
      <c r="K8788" s="7" t="s">
        <v>1815</v>
      </c>
      <c r="L8788" s="7" t="s">
        <v>66</v>
      </c>
      <c r="M8788" s="7" t="s">
        <v>31</v>
      </c>
      <c r="N8788" s="7" t="s">
        <v>116</v>
      </c>
      <c r="O8788" s="7" t="s">
        <v>117</v>
      </c>
      <c r="P8788" s="7" t="s">
        <v>27191</v>
      </c>
      <c r="Q8788" s="7" t="s">
        <v>58</v>
      </c>
      <c r="R8788" s="7" t="s">
        <v>27192</v>
      </c>
      <c r="S8788" s="7" t="s">
        <v>37</v>
      </c>
      <c r="T8788" s="7" t="s">
        <v>38</v>
      </c>
      <c r="U8788" s="7" t="s">
        <v>177</v>
      </c>
      <c r="V8788" s="10">
        <v>8064.16</v>
      </c>
      <c r="W8788" s="6">
        <v>7</v>
      </c>
      <c r="X8788" s="11">
        <v>0.2</v>
      </c>
      <c r="Y8788" s="10">
        <v>2692.06</v>
      </c>
      <c r="Z8788" s="30">
        <f t="shared" si="687"/>
        <v>0.33383018194083453</v>
      </c>
    </row>
    <row r="8789" spans="1:26">
      <c r="A8789" s="27">
        <v>8788</v>
      </c>
      <c r="B8789" s="14" t="s">
        <v>27193</v>
      </c>
      <c r="C8789" s="15">
        <v>44434</v>
      </c>
      <c r="D8789" s="12">
        <f t="shared" si="684"/>
        <v>2021</v>
      </c>
      <c r="E8789" s="12">
        <f t="shared" si="685"/>
        <v>8</v>
      </c>
      <c r="F8789" s="15" t="str">
        <f t="shared" si="686"/>
        <v>2021-08</v>
      </c>
      <c r="G8789" s="15">
        <v>44437</v>
      </c>
      <c r="H8789" s="23">
        <f t="shared" si="688"/>
        <v>3</v>
      </c>
      <c r="I8789" s="14" t="s">
        <v>122</v>
      </c>
      <c r="J8789" s="14" t="s">
        <v>2905</v>
      </c>
      <c r="K8789" s="14" t="s">
        <v>1637</v>
      </c>
      <c r="L8789" s="14" t="s">
        <v>83</v>
      </c>
      <c r="M8789" s="14" t="s">
        <v>31</v>
      </c>
      <c r="N8789" s="14" t="s">
        <v>91</v>
      </c>
      <c r="O8789" s="14" t="s">
        <v>92</v>
      </c>
      <c r="P8789" s="14" t="s">
        <v>27194</v>
      </c>
      <c r="Q8789" s="14" t="s">
        <v>46</v>
      </c>
      <c r="R8789" s="14" t="s">
        <v>27195</v>
      </c>
      <c r="S8789" s="14" t="s">
        <v>110</v>
      </c>
      <c r="T8789" s="14" t="s">
        <v>223</v>
      </c>
      <c r="U8789" s="14" t="s">
        <v>449</v>
      </c>
      <c r="V8789" s="16">
        <v>3146.99</v>
      </c>
      <c r="W8789" s="13">
        <v>3</v>
      </c>
      <c r="X8789" s="17">
        <v>0</v>
      </c>
      <c r="Y8789" s="16">
        <v>-378.42</v>
      </c>
      <c r="Z8789" s="31">
        <f t="shared" si="687"/>
        <v>-0.12024823720443981</v>
      </c>
    </row>
    <row r="8790" spans="1:26">
      <c r="A8790" s="26">
        <v>8789</v>
      </c>
      <c r="B8790" s="7" t="s">
        <v>27196</v>
      </c>
      <c r="C8790" s="8">
        <v>44853</v>
      </c>
      <c r="D8790" s="12">
        <f t="shared" si="684"/>
        <v>2022</v>
      </c>
      <c r="E8790" s="12">
        <f t="shared" si="685"/>
        <v>10</v>
      </c>
      <c r="F8790" s="8" t="str">
        <f t="shared" si="686"/>
        <v>2022-10</v>
      </c>
      <c r="G8790" s="8">
        <v>44855</v>
      </c>
      <c r="H8790" s="23">
        <f t="shared" si="688"/>
        <v>2</v>
      </c>
      <c r="I8790" s="7" t="s">
        <v>122</v>
      </c>
      <c r="J8790" s="7" t="s">
        <v>5155</v>
      </c>
      <c r="K8790" s="7" t="s">
        <v>698</v>
      </c>
      <c r="L8790" s="7" t="s">
        <v>83</v>
      </c>
      <c r="M8790" s="7" t="s">
        <v>31</v>
      </c>
      <c r="N8790" s="7" t="s">
        <v>32</v>
      </c>
      <c r="O8790" s="7" t="s">
        <v>33</v>
      </c>
      <c r="P8790" s="7" t="s">
        <v>27197</v>
      </c>
      <c r="Q8790" s="7" t="s">
        <v>35</v>
      </c>
      <c r="R8790" s="7" t="s">
        <v>27198</v>
      </c>
      <c r="S8790" s="7" t="s">
        <v>110</v>
      </c>
      <c r="T8790" s="7" t="s">
        <v>111</v>
      </c>
      <c r="U8790" s="7" t="s">
        <v>112</v>
      </c>
      <c r="V8790" s="10">
        <v>501.02</v>
      </c>
      <c r="W8790" s="6">
        <v>1</v>
      </c>
      <c r="X8790" s="11">
        <v>0</v>
      </c>
      <c r="Y8790" s="10">
        <v>18.73</v>
      </c>
      <c r="Z8790" s="30">
        <f t="shared" si="687"/>
        <v>3.7383737176160635E-2</v>
      </c>
    </row>
    <row r="8791" spans="1:26">
      <c r="A8791" s="27">
        <v>8790</v>
      </c>
      <c r="B8791" s="14" t="s">
        <v>27199</v>
      </c>
      <c r="C8791" s="15">
        <v>44875</v>
      </c>
      <c r="D8791" s="12">
        <f t="shared" si="684"/>
        <v>2022</v>
      </c>
      <c r="E8791" s="12">
        <f t="shared" si="685"/>
        <v>11</v>
      </c>
      <c r="F8791" s="15" t="str">
        <f t="shared" si="686"/>
        <v>2022-11</v>
      </c>
      <c r="G8791" s="15">
        <v>44879</v>
      </c>
      <c r="H8791" s="23">
        <f t="shared" si="688"/>
        <v>4</v>
      </c>
      <c r="I8791" s="14" t="s">
        <v>52</v>
      </c>
      <c r="J8791" s="14" t="s">
        <v>2011</v>
      </c>
      <c r="K8791" s="14" t="s">
        <v>302</v>
      </c>
      <c r="L8791" s="14" t="s">
        <v>30</v>
      </c>
      <c r="M8791" s="14" t="s">
        <v>31</v>
      </c>
      <c r="N8791" s="14" t="s">
        <v>32</v>
      </c>
      <c r="O8791" s="14" t="s">
        <v>33</v>
      </c>
      <c r="P8791" s="14" t="s">
        <v>27200</v>
      </c>
      <c r="Q8791" s="14" t="s">
        <v>35</v>
      </c>
      <c r="R8791" s="14" t="s">
        <v>27201</v>
      </c>
      <c r="S8791" s="14" t="s">
        <v>110</v>
      </c>
      <c r="T8791" s="14" t="s">
        <v>243</v>
      </c>
      <c r="U8791" s="14" t="s">
        <v>244</v>
      </c>
      <c r="V8791" s="16">
        <v>6572.39</v>
      </c>
      <c r="W8791" s="13">
        <v>6</v>
      </c>
      <c r="X8791" s="17">
        <v>0.4</v>
      </c>
      <c r="Y8791" s="16">
        <v>452.26</v>
      </c>
      <c r="Z8791" s="31">
        <f t="shared" si="687"/>
        <v>6.8812106402693682E-2</v>
      </c>
    </row>
    <row r="8792" spans="1:26">
      <c r="A8792" s="26">
        <v>8791</v>
      </c>
      <c r="B8792" s="7" t="s">
        <v>27202</v>
      </c>
      <c r="C8792" s="8">
        <v>44587</v>
      </c>
      <c r="D8792" s="12">
        <f t="shared" si="684"/>
        <v>2022</v>
      </c>
      <c r="E8792" s="12">
        <f t="shared" si="685"/>
        <v>1</v>
      </c>
      <c r="F8792" s="8" t="str">
        <f t="shared" si="686"/>
        <v>2022-01</v>
      </c>
      <c r="G8792" s="8">
        <v>44587</v>
      </c>
      <c r="H8792" s="23">
        <f t="shared" si="688"/>
        <v>0</v>
      </c>
      <c r="I8792" s="7" t="s">
        <v>63</v>
      </c>
      <c r="J8792" s="7" t="s">
        <v>1098</v>
      </c>
      <c r="K8792" s="7" t="s">
        <v>1099</v>
      </c>
      <c r="L8792" s="7" t="s">
        <v>66</v>
      </c>
      <c r="M8792" s="7" t="s">
        <v>31</v>
      </c>
      <c r="N8792" s="7" t="s">
        <v>204</v>
      </c>
      <c r="O8792" s="7" t="s">
        <v>205</v>
      </c>
      <c r="P8792" s="7" t="s">
        <v>19212</v>
      </c>
      <c r="Q8792" s="7" t="s">
        <v>146</v>
      </c>
      <c r="R8792" s="7" t="s">
        <v>27203</v>
      </c>
      <c r="S8792" s="7" t="s">
        <v>37</v>
      </c>
      <c r="T8792" s="7" t="s">
        <v>38</v>
      </c>
      <c r="U8792" s="7" t="s">
        <v>177</v>
      </c>
      <c r="V8792" s="10">
        <v>253.4</v>
      </c>
      <c r="W8792" s="6">
        <v>1</v>
      </c>
      <c r="X8792" s="11">
        <v>0.4</v>
      </c>
      <c r="Y8792" s="10">
        <v>-22.85</v>
      </c>
      <c r="Z8792" s="30">
        <f t="shared" si="687"/>
        <v>-9.017363851617996E-2</v>
      </c>
    </row>
    <row r="8793" spans="1:26">
      <c r="A8793" s="27">
        <v>8792</v>
      </c>
      <c r="B8793" s="14" t="s">
        <v>27204</v>
      </c>
      <c r="C8793" s="15">
        <v>44907</v>
      </c>
      <c r="D8793" s="12">
        <f t="shared" si="684"/>
        <v>2022</v>
      </c>
      <c r="E8793" s="12">
        <f t="shared" si="685"/>
        <v>12</v>
      </c>
      <c r="F8793" s="15" t="str">
        <f t="shared" si="686"/>
        <v>2022-12</v>
      </c>
      <c r="G8793" s="15">
        <v>44907</v>
      </c>
      <c r="H8793" s="23">
        <f t="shared" si="688"/>
        <v>0</v>
      </c>
      <c r="I8793" s="14" t="s">
        <v>63</v>
      </c>
      <c r="J8793" s="14" t="s">
        <v>10362</v>
      </c>
      <c r="K8793" s="14" t="s">
        <v>847</v>
      </c>
      <c r="L8793" s="14" t="s">
        <v>30</v>
      </c>
      <c r="M8793" s="14" t="s">
        <v>31</v>
      </c>
      <c r="N8793" s="14" t="s">
        <v>204</v>
      </c>
      <c r="O8793" s="14" t="s">
        <v>205</v>
      </c>
      <c r="P8793" s="14" t="s">
        <v>27205</v>
      </c>
      <c r="Q8793" s="14" t="s">
        <v>146</v>
      </c>
      <c r="R8793" s="14" t="s">
        <v>27206</v>
      </c>
      <c r="S8793" s="14" t="s">
        <v>48</v>
      </c>
      <c r="T8793" s="14" t="s">
        <v>86</v>
      </c>
      <c r="U8793" s="14" t="s">
        <v>819</v>
      </c>
      <c r="V8793" s="16">
        <v>1783.89</v>
      </c>
      <c r="W8793" s="13">
        <v>11</v>
      </c>
      <c r="X8793" s="17">
        <v>0.2</v>
      </c>
      <c r="Y8793" s="16">
        <v>686.23</v>
      </c>
      <c r="Z8793" s="31">
        <f t="shared" si="687"/>
        <v>0.38468179091760141</v>
      </c>
    </row>
    <row r="8794" spans="1:26">
      <c r="A8794" s="26">
        <v>8793</v>
      </c>
      <c r="B8794" s="7" t="s">
        <v>27207</v>
      </c>
      <c r="C8794" s="8">
        <v>45196</v>
      </c>
      <c r="D8794" s="12">
        <f t="shared" si="684"/>
        <v>2023</v>
      </c>
      <c r="E8794" s="12">
        <f t="shared" si="685"/>
        <v>9</v>
      </c>
      <c r="F8794" s="8" t="str">
        <f t="shared" si="686"/>
        <v>2023-09</v>
      </c>
      <c r="G8794" s="8">
        <v>45196</v>
      </c>
      <c r="H8794" s="23">
        <f t="shared" si="688"/>
        <v>0</v>
      </c>
      <c r="I8794" s="7" t="s">
        <v>63</v>
      </c>
      <c r="J8794" s="7" t="s">
        <v>917</v>
      </c>
      <c r="K8794" s="7" t="s">
        <v>918</v>
      </c>
      <c r="L8794" s="7" t="s">
        <v>66</v>
      </c>
      <c r="M8794" s="7" t="s">
        <v>31</v>
      </c>
      <c r="N8794" s="7" t="s">
        <v>116</v>
      </c>
      <c r="O8794" s="7" t="s">
        <v>117</v>
      </c>
      <c r="P8794" s="7" t="s">
        <v>27208</v>
      </c>
      <c r="Q8794" s="7" t="s">
        <v>58</v>
      </c>
      <c r="R8794" s="7" t="s">
        <v>27209</v>
      </c>
      <c r="S8794" s="7" t="s">
        <v>110</v>
      </c>
      <c r="T8794" s="7" t="s">
        <v>243</v>
      </c>
      <c r="U8794" s="7" t="s">
        <v>339</v>
      </c>
      <c r="V8794" s="10">
        <v>7166.62</v>
      </c>
      <c r="W8794" s="6">
        <v>8</v>
      </c>
      <c r="X8794" s="11">
        <v>0.1</v>
      </c>
      <c r="Y8794" s="10">
        <v>-1408.27</v>
      </c>
      <c r="Z8794" s="30">
        <f t="shared" si="687"/>
        <v>-0.19650407025906216</v>
      </c>
    </row>
    <row r="8795" spans="1:26">
      <c r="A8795" s="27">
        <v>8794</v>
      </c>
      <c r="B8795" s="14" t="s">
        <v>27210</v>
      </c>
      <c r="C8795" s="15">
        <v>45402</v>
      </c>
      <c r="D8795" s="12">
        <f t="shared" si="684"/>
        <v>2024</v>
      </c>
      <c r="E8795" s="12">
        <f t="shared" si="685"/>
        <v>4</v>
      </c>
      <c r="F8795" s="15" t="str">
        <f t="shared" si="686"/>
        <v>2024-04</v>
      </c>
      <c r="G8795" s="15">
        <v>45409</v>
      </c>
      <c r="H8795" s="23">
        <f t="shared" si="688"/>
        <v>7</v>
      </c>
      <c r="I8795" s="14" t="s">
        <v>27</v>
      </c>
      <c r="J8795" s="14" t="s">
        <v>2663</v>
      </c>
      <c r="K8795" s="14" t="s">
        <v>2664</v>
      </c>
      <c r="L8795" s="14" t="s">
        <v>83</v>
      </c>
      <c r="M8795" s="14" t="s">
        <v>31</v>
      </c>
      <c r="N8795" s="14" t="s">
        <v>143</v>
      </c>
      <c r="O8795" s="14" t="s">
        <v>144</v>
      </c>
      <c r="P8795" s="14" t="s">
        <v>27211</v>
      </c>
      <c r="Q8795" s="14" t="s">
        <v>146</v>
      </c>
      <c r="R8795" s="14" t="s">
        <v>27212</v>
      </c>
      <c r="S8795" s="14" t="s">
        <v>37</v>
      </c>
      <c r="T8795" s="14" t="s">
        <v>38</v>
      </c>
      <c r="U8795" s="14" t="s">
        <v>39</v>
      </c>
      <c r="V8795" s="16">
        <v>1805.45</v>
      </c>
      <c r="W8795" s="13">
        <v>2</v>
      </c>
      <c r="X8795" s="17">
        <v>0.3</v>
      </c>
      <c r="Y8795" s="16">
        <v>36.119999999999997</v>
      </c>
      <c r="Z8795" s="31">
        <f t="shared" si="687"/>
        <v>2.0006092663878809E-2</v>
      </c>
    </row>
    <row r="8796" spans="1:26">
      <c r="A8796" s="26">
        <v>8795</v>
      </c>
      <c r="B8796" s="7" t="s">
        <v>27213</v>
      </c>
      <c r="C8796" s="8">
        <v>45502</v>
      </c>
      <c r="D8796" s="12">
        <f t="shared" si="684"/>
        <v>2024</v>
      </c>
      <c r="E8796" s="12">
        <f t="shared" si="685"/>
        <v>7</v>
      </c>
      <c r="F8796" s="8" t="str">
        <f t="shared" si="686"/>
        <v>2024-07</v>
      </c>
      <c r="G8796" s="8">
        <v>45509</v>
      </c>
      <c r="H8796" s="23">
        <f t="shared" si="688"/>
        <v>7</v>
      </c>
      <c r="I8796" s="7" t="s">
        <v>27</v>
      </c>
      <c r="J8796" s="7" t="s">
        <v>2604</v>
      </c>
      <c r="K8796" s="7" t="s">
        <v>2034</v>
      </c>
      <c r="L8796" s="7" t="s">
        <v>30</v>
      </c>
      <c r="M8796" s="7" t="s">
        <v>31</v>
      </c>
      <c r="N8796" s="7" t="s">
        <v>143</v>
      </c>
      <c r="O8796" s="7" t="s">
        <v>144</v>
      </c>
      <c r="P8796" s="7" t="s">
        <v>27214</v>
      </c>
      <c r="Q8796" s="7" t="s">
        <v>146</v>
      </c>
      <c r="R8796" s="7" t="s">
        <v>27215</v>
      </c>
      <c r="S8796" s="7" t="s">
        <v>48</v>
      </c>
      <c r="T8796" s="7" t="s">
        <v>129</v>
      </c>
      <c r="U8796" s="7" t="s">
        <v>328</v>
      </c>
      <c r="V8796" s="10">
        <v>105.37</v>
      </c>
      <c r="W8796" s="6">
        <v>1</v>
      </c>
      <c r="X8796" s="11">
        <v>0.4</v>
      </c>
      <c r="Y8796" s="10">
        <v>23.81</v>
      </c>
      <c r="Z8796" s="30">
        <f t="shared" si="687"/>
        <v>0.22596564487045648</v>
      </c>
    </row>
    <row r="8797" spans="1:26">
      <c r="A8797" s="27">
        <v>8796</v>
      </c>
      <c r="B8797" s="14" t="s">
        <v>27216</v>
      </c>
      <c r="C8797" s="15">
        <v>44659</v>
      </c>
      <c r="D8797" s="12">
        <f t="shared" si="684"/>
        <v>2022</v>
      </c>
      <c r="E8797" s="12">
        <f t="shared" si="685"/>
        <v>4</v>
      </c>
      <c r="F8797" s="15" t="str">
        <f t="shared" si="686"/>
        <v>2022-04</v>
      </c>
      <c r="G8797" s="15">
        <v>44667</v>
      </c>
      <c r="H8797" s="23">
        <f t="shared" si="688"/>
        <v>8</v>
      </c>
      <c r="I8797" s="14" t="s">
        <v>27</v>
      </c>
      <c r="J8797" s="14" t="s">
        <v>1717</v>
      </c>
      <c r="K8797" s="14" t="s">
        <v>391</v>
      </c>
      <c r="L8797" s="14" t="s">
        <v>30</v>
      </c>
      <c r="M8797" s="14" t="s">
        <v>31</v>
      </c>
      <c r="N8797" s="14" t="s">
        <v>313</v>
      </c>
      <c r="O8797" s="14" t="s">
        <v>314</v>
      </c>
      <c r="P8797" s="14" t="s">
        <v>27217</v>
      </c>
      <c r="Q8797" s="14" t="s">
        <v>146</v>
      </c>
      <c r="R8797" s="14" t="s">
        <v>27218</v>
      </c>
      <c r="S8797" s="14" t="s">
        <v>110</v>
      </c>
      <c r="T8797" s="14" t="s">
        <v>243</v>
      </c>
      <c r="U8797" s="14" t="s">
        <v>481</v>
      </c>
      <c r="V8797" s="16">
        <v>4836.6000000000004</v>
      </c>
      <c r="W8797" s="13">
        <v>13</v>
      </c>
      <c r="X8797" s="17">
        <v>0</v>
      </c>
      <c r="Y8797" s="16">
        <v>1214.95</v>
      </c>
      <c r="Z8797" s="31">
        <f t="shared" si="687"/>
        <v>0.25119918951329445</v>
      </c>
    </row>
    <row r="8798" spans="1:26">
      <c r="A8798" s="26">
        <v>8797</v>
      </c>
      <c r="B8798" s="7" t="s">
        <v>27219</v>
      </c>
      <c r="C8798" s="8">
        <v>44871</v>
      </c>
      <c r="D8798" s="12">
        <f t="shared" si="684"/>
        <v>2022</v>
      </c>
      <c r="E8798" s="12">
        <f t="shared" si="685"/>
        <v>11</v>
      </c>
      <c r="F8798" s="8" t="str">
        <f t="shared" si="686"/>
        <v>2022-11</v>
      </c>
      <c r="G8798" s="8">
        <v>44879</v>
      </c>
      <c r="H8798" s="23">
        <f t="shared" si="688"/>
        <v>8</v>
      </c>
      <c r="I8798" s="7" t="s">
        <v>27</v>
      </c>
      <c r="J8798" s="7" t="s">
        <v>1740</v>
      </c>
      <c r="K8798" s="7" t="s">
        <v>798</v>
      </c>
      <c r="L8798" s="7" t="s">
        <v>66</v>
      </c>
      <c r="M8798" s="7" t="s">
        <v>31</v>
      </c>
      <c r="N8798" s="7" t="s">
        <v>125</v>
      </c>
      <c r="O8798" s="7" t="s">
        <v>126</v>
      </c>
      <c r="P8798" s="7" t="s">
        <v>27220</v>
      </c>
      <c r="Q8798" s="7" t="s">
        <v>58</v>
      </c>
      <c r="R8798" s="7" t="s">
        <v>27221</v>
      </c>
      <c r="S8798" s="7" t="s">
        <v>37</v>
      </c>
      <c r="T8798" s="7" t="s">
        <v>60</v>
      </c>
      <c r="U8798" s="7" t="s">
        <v>162</v>
      </c>
      <c r="V8798" s="10">
        <v>236.84</v>
      </c>
      <c r="W8798" s="6">
        <v>1</v>
      </c>
      <c r="X8798" s="11">
        <v>0.1</v>
      </c>
      <c r="Y8798" s="10">
        <v>14.45</v>
      </c>
      <c r="Z8798" s="30">
        <f t="shared" si="687"/>
        <v>6.1011653436919437E-2</v>
      </c>
    </row>
    <row r="8799" spans="1:26">
      <c r="A8799" s="27">
        <v>8798</v>
      </c>
      <c r="B8799" s="14" t="s">
        <v>27222</v>
      </c>
      <c r="C8799" s="15">
        <v>45104</v>
      </c>
      <c r="D8799" s="12">
        <f t="shared" si="684"/>
        <v>2023</v>
      </c>
      <c r="E8799" s="12">
        <f t="shared" si="685"/>
        <v>6</v>
      </c>
      <c r="F8799" s="15" t="str">
        <f t="shared" si="686"/>
        <v>2023-06</v>
      </c>
      <c r="G8799" s="15">
        <v>45104</v>
      </c>
      <c r="H8799" s="23">
        <f t="shared" si="688"/>
        <v>0</v>
      </c>
      <c r="I8799" s="14" t="s">
        <v>63</v>
      </c>
      <c r="J8799" s="14" t="s">
        <v>2378</v>
      </c>
      <c r="K8799" s="14" t="s">
        <v>1628</v>
      </c>
      <c r="L8799" s="14" t="s">
        <v>66</v>
      </c>
      <c r="M8799" s="14" t="s">
        <v>31</v>
      </c>
      <c r="N8799" s="14" t="s">
        <v>283</v>
      </c>
      <c r="O8799" s="14" t="s">
        <v>284</v>
      </c>
      <c r="P8799" s="14" t="s">
        <v>27223</v>
      </c>
      <c r="Q8799" s="14" t="s">
        <v>146</v>
      </c>
      <c r="R8799" s="14" t="s">
        <v>27224</v>
      </c>
      <c r="S8799" s="14" t="s">
        <v>110</v>
      </c>
      <c r="T8799" s="14" t="s">
        <v>243</v>
      </c>
      <c r="U8799" s="14" t="s">
        <v>244</v>
      </c>
      <c r="V8799" s="16">
        <v>22757.18</v>
      </c>
      <c r="W8799" s="13">
        <v>14</v>
      </c>
      <c r="X8799" s="17">
        <v>0.1</v>
      </c>
      <c r="Y8799" s="16">
        <v>6489.93</v>
      </c>
      <c r="Z8799" s="31">
        <f t="shared" si="687"/>
        <v>0.28518164377132843</v>
      </c>
    </row>
    <row r="8800" spans="1:26">
      <c r="A8800" s="26">
        <v>8799</v>
      </c>
      <c r="B8800" s="7" t="s">
        <v>27225</v>
      </c>
      <c r="C8800" s="8">
        <v>44762</v>
      </c>
      <c r="D8800" s="12">
        <f t="shared" si="684"/>
        <v>2022</v>
      </c>
      <c r="E8800" s="12">
        <f t="shared" si="685"/>
        <v>7</v>
      </c>
      <c r="F8800" s="8" t="str">
        <f t="shared" si="686"/>
        <v>2022-07</v>
      </c>
      <c r="G8800" s="8">
        <v>44769</v>
      </c>
      <c r="H8800" s="23">
        <f t="shared" si="688"/>
        <v>7</v>
      </c>
      <c r="I8800" s="7" t="s">
        <v>27</v>
      </c>
      <c r="J8800" s="7" t="s">
        <v>2732</v>
      </c>
      <c r="K8800" s="7" t="s">
        <v>2733</v>
      </c>
      <c r="L8800" s="7" t="s">
        <v>30</v>
      </c>
      <c r="M8800" s="7" t="s">
        <v>31</v>
      </c>
      <c r="N8800" s="7" t="s">
        <v>125</v>
      </c>
      <c r="O8800" s="7" t="s">
        <v>126</v>
      </c>
      <c r="P8800" s="7" t="s">
        <v>27226</v>
      </c>
      <c r="Q8800" s="7" t="s">
        <v>58</v>
      </c>
      <c r="R8800" s="7" t="s">
        <v>27227</v>
      </c>
      <c r="S8800" s="7" t="s">
        <v>48</v>
      </c>
      <c r="T8800" s="7" t="s">
        <v>95</v>
      </c>
      <c r="U8800" s="7" t="s">
        <v>96</v>
      </c>
      <c r="V8800" s="10">
        <v>1932.03</v>
      </c>
      <c r="W8800" s="6">
        <v>13</v>
      </c>
      <c r="X8800" s="11">
        <v>0</v>
      </c>
      <c r="Y8800" s="10">
        <v>-118.02</v>
      </c>
      <c r="Z8800" s="30">
        <f t="shared" si="687"/>
        <v>-6.1086007981242529E-2</v>
      </c>
    </row>
    <row r="8801" spans="1:26">
      <c r="A8801" s="27">
        <v>8800</v>
      </c>
      <c r="B8801" s="14" t="s">
        <v>27228</v>
      </c>
      <c r="C8801" s="15">
        <v>44241</v>
      </c>
      <c r="D8801" s="12">
        <f t="shared" si="684"/>
        <v>2021</v>
      </c>
      <c r="E8801" s="12">
        <f t="shared" si="685"/>
        <v>2</v>
      </c>
      <c r="F8801" s="15" t="str">
        <f t="shared" si="686"/>
        <v>2021-02</v>
      </c>
      <c r="G8801" s="15">
        <v>44244</v>
      </c>
      <c r="H8801" s="23">
        <f t="shared" si="688"/>
        <v>3</v>
      </c>
      <c r="I8801" s="14" t="s">
        <v>122</v>
      </c>
      <c r="J8801" s="14" t="s">
        <v>4678</v>
      </c>
      <c r="K8801" s="14" t="s">
        <v>446</v>
      </c>
      <c r="L8801" s="14" t="s">
        <v>30</v>
      </c>
      <c r="M8801" s="14" t="s">
        <v>31</v>
      </c>
      <c r="N8801" s="14" t="s">
        <v>116</v>
      </c>
      <c r="O8801" s="14" t="s">
        <v>117</v>
      </c>
      <c r="P8801" s="14" t="s">
        <v>27229</v>
      </c>
      <c r="Q8801" s="14" t="s">
        <v>58</v>
      </c>
      <c r="R8801" s="14" t="s">
        <v>27230</v>
      </c>
      <c r="S8801" s="14" t="s">
        <v>48</v>
      </c>
      <c r="T8801" s="14" t="s">
        <v>69</v>
      </c>
      <c r="U8801" s="14" t="s">
        <v>70</v>
      </c>
      <c r="V8801" s="16">
        <v>426.91</v>
      </c>
      <c r="W8801" s="13">
        <v>6</v>
      </c>
      <c r="X8801" s="17">
        <v>0.4</v>
      </c>
      <c r="Y8801" s="16">
        <v>179.79</v>
      </c>
      <c r="Z8801" s="31">
        <f t="shared" si="687"/>
        <v>0.42114262959405957</v>
      </c>
    </row>
    <row r="8802" spans="1:26">
      <c r="A8802" s="26">
        <v>8801</v>
      </c>
      <c r="B8802" s="7" t="s">
        <v>27231</v>
      </c>
      <c r="C8802" s="8">
        <v>44758</v>
      </c>
      <c r="D8802" s="12">
        <f t="shared" si="684"/>
        <v>2022</v>
      </c>
      <c r="E8802" s="12">
        <f t="shared" si="685"/>
        <v>7</v>
      </c>
      <c r="F8802" s="8" t="str">
        <f t="shared" si="686"/>
        <v>2022-07</v>
      </c>
      <c r="G8802" s="8">
        <v>44758</v>
      </c>
      <c r="H8802" s="23">
        <f t="shared" si="688"/>
        <v>0</v>
      </c>
      <c r="I8802" s="7" t="s">
        <v>63</v>
      </c>
      <c r="J8802" s="7" t="s">
        <v>5965</v>
      </c>
      <c r="K8802" s="7" t="s">
        <v>488</v>
      </c>
      <c r="L8802" s="7" t="s">
        <v>83</v>
      </c>
      <c r="M8802" s="7" t="s">
        <v>31</v>
      </c>
      <c r="N8802" s="7" t="s">
        <v>204</v>
      </c>
      <c r="O8802" s="7" t="s">
        <v>205</v>
      </c>
      <c r="P8802" s="7" t="s">
        <v>27232</v>
      </c>
      <c r="Q8802" s="7" t="s">
        <v>146</v>
      </c>
      <c r="R8802" s="7" t="s">
        <v>27233</v>
      </c>
      <c r="S8802" s="7" t="s">
        <v>48</v>
      </c>
      <c r="T8802" s="7" t="s">
        <v>138</v>
      </c>
      <c r="U8802" s="7" t="s">
        <v>139</v>
      </c>
      <c r="V8802" s="10">
        <v>2386.44</v>
      </c>
      <c r="W8802" s="6">
        <v>10</v>
      </c>
      <c r="X8802" s="11">
        <v>0.2</v>
      </c>
      <c r="Y8802" s="10">
        <v>-159.58000000000001</v>
      </c>
      <c r="Z8802" s="30">
        <f t="shared" si="687"/>
        <v>-6.6869479224283879E-2</v>
      </c>
    </row>
    <row r="8803" spans="1:26">
      <c r="A8803" s="27">
        <v>8802</v>
      </c>
      <c r="B8803" s="14" t="s">
        <v>27234</v>
      </c>
      <c r="C8803" s="15">
        <v>44419</v>
      </c>
      <c r="D8803" s="12">
        <f t="shared" si="684"/>
        <v>2021</v>
      </c>
      <c r="E8803" s="12">
        <f t="shared" si="685"/>
        <v>8</v>
      </c>
      <c r="F8803" s="15" t="str">
        <f t="shared" si="686"/>
        <v>2021-08</v>
      </c>
      <c r="G8803" s="15">
        <v>44422</v>
      </c>
      <c r="H8803" s="23">
        <f t="shared" si="688"/>
        <v>3</v>
      </c>
      <c r="I8803" s="14" t="s">
        <v>52</v>
      </c>
      <c r="J8803" s="14" t="s">
        <v>934</v>
      </c>
      <c r="K8803" s="14" t="s">
        <v>380</v>
      </c>
      <c r="L8803" s="14" t="s">
        <v>30</v>
      </c>
      <c r="M8803" s="14" t="s">
        <v>31</v>
      </c>
      <c r="N8803" s="14" t="s">
        <v>116</v>
      </c>
      <c r="O8803" s="14" t="s">
        <v>117</v>
      </c>
      <c r="P8803" s="14" t="s">
        <v>27235</v>
      </c>
      <c r="Q8803" s="14" t="s">
        <v>58</v>
      </c>
      <c r="R8803" s="14" t="s">
        <v>27236</v>
      </c>
      <c r="S8803" s="14" t="s">
        <v>110</v>
      </c>
      <c r="T8803" s="14" t="s">
        <v>148</v>
      </c>
      <c r="U8803" s="14" t="s">
        <v>149</v>
      </c>
      <c r="V8803" s="16">
        <v>5489.11</v>
      </c>
      <c r="W8803" s="13">
        <v>11</v>
      </c>
      <c r="X8803" s="17">
        <v>0</v>
      </c>
      <c r="Y8803" s="16">
        <v>-366.11</v>
      </c>
      <c r="Z8803" s="31">
        <f t="shared" si="687"/>
        <v>-6.669751562639481E-2</v>
      </c>
    </row>
    <row r="8804" spans="1:26">
      <c r="A8804" s="26">
        <v>8803</v>
      </c>
      <c r="B8804" s="7" t="s">
        <v>27237</v>
      </c>
      <c r="C8804" s="8">
        <v>45452</v>
      </c>
      <c r="D8804" s="12">
        <f t="shared" si="684"/>
        <v>2024</v>
      </c>
      <c r="E8804" s="12">
        <f t="shared" si="685"/>
        <v>6</v>
      </c>
      <c r="F8804" s="8" t="str">
        <f t="shared" si="686"/>
        <v>2024-06</v>
      </c>
      <c r="G8804" s="8">
        <v>45458</v>
      </c>
      <c r="H8804" s="23">
        <f t="shared" si="688"/>
        <v>6</v>
      </c>
      <c r="I8804" s="7" t="s">
        <v>52</v>
      </c>
      <c r="J8804" s="7" t="s">
        <v>11280</v>
      </c>
      <c r="K8804" s="7" t="s">
        <v>446</v>
      </c>
      <c r="L8804" s="7" t="s">
        <v>30</v>
      </c>
      <c r="M8804" s="7" t="s">
        <v>31</v>
      </c>
      <c r="N8804" s="7" t="s">
        <v>166</v>
      </c>
      <c r="O8804" s="7" t="s">
        <v>167</v>
      </c>
      <c r="P8804" s="7" t="s">
        <v>27238</v>
      </c>
      <c r="Q8804" s="7" t="s">
        <v>35</v>
      </c>
      <c r="R8804" s="7" t="s">
        <v>27239</v>
      </c>
      <c r="S8804" s="7" t="s">
        <v>48</v>
      </c>
      <c r="T8804" s="7" t="s">
        <v>129</v>
      </c>
      <c r="U8804" s="7" t="s">
        <v>130</v>
      </c>
      <c r="V8804" s="10">
        <v>628.17999999999995</v>
      </c>
      <c r="W8804" s="6">
        <v>5</v>
      </c>
      <c r="X8804" s="11">
        <v>0.1</v>
      </c>
      <c r="Y8804" s="10">
        <v>154.02000000000001</v>
      </c>
      <c r="Z8804" s="30">
        <f t="shared" si="687"/>
        <v>0.24518450125760136</v>
      </c>
    </row>
    <row r="8805" spans="1:26">
      <c r="A8805" s="27">
        <v>8804</v>
      </c>
      <c r="B8805" s="14" t="s">
        <v>27240</v>
      </c>
      <c r="C8805" s="15">
        <v>45272</v>
      </c>
      <c r="D8805" s="12">
        <f t="shared" si="684"/>
        <v>2023</v>
      </c>
      <c r="E8805" s="12">
        <f t="shared" si="685"/>
        <v>12</v>
      </c>
      <c r="F8805" s="15" t="str">
        <f t="shared" si="686"/>
        <v>2023-12</v>
      </c>
      <c r="G8805" s="15">
        <v>45272</v>
      </c>
      <c r="H8805" s="23">
        <f t="shared" si="688"/>
        <v>0</v>
      </c>
      <c r="I8805" s="14" t="s">
        <v>63</v>
      </c>
      <c r="J8805" s="14" t="s">
        <v>856</v>
      </c>
      <c r="K8805" s="14" t="s">
        <v>857</v>
      </c>
      <c r="L8805" s="14" t="s">
        <v>30</v>
      </c>
      <c r="M8805" s="14" t="s">
        <v>31</v>
      </c>
      <c r="N8805" s="14" t="s">
        <v>43</v>
      </c>
      <c r="O8805" s="14" t="s">
        <v>44</v>
      </c>
      <c r="P8805" s="14" t="s">
        <v>11129</v>
      </c>
      <c r="Q8805" s="14" t="s">
        <v>46</v>
      </c>
      <c r="R8805" s="14" t="s">
        <v>27241</v>
      </c>
      <c r="S8805" s="14" t="s">
        <v>48</v>
      </c>
      <c r="T8805" s="14" t="s">
        <v>69</v>
      </c>
      <c r="U8805" s="14" t="s">
        <v>475</v>
      </c>
      <c r="V8805" s="16">
        <v>703.87</v>
      </c>
      <c r="W8805" s="13">
        <v>5</v>
      </c>
      <c r="X8805" s="17">
        <v>0.4</v>
      </c>
      <c r="Y8805" s="16">
        <v>9.5299999999999994</v>
      </c>
      <c r="Z8805" s="31">
        <f t="shared" si="687"/>
        <v>1.353943199738588E-2</v>
      </c>
    </row>
    <row r="8806" spans="1:26">
      <c r="A8806" s="26">
        <v>8805</v>
      </c>
      <c r="B8806" s="7" t="s">
        <v>27242</v>
      </c>
      <c r="C8806" s="8">
        <v>44931</v>
      </c>
      <c r="D8806" s="12">
        <f t="shared" si="684"/>
        <v>2023</v>
      </c>
      <c r="E8806" s="12">
        <f t="shared" si="685"/>
        <v>1</v>
      </c>
      <c r="F8806" s="8" t="str">
        <f t="shared" si="686"/>
        <v>2023-01</v>
      </c>
      <c r="G8806" s="8">
        <v>44933</v>
      </c>
      <c r="H8806" s="23">
        <f t="shared" si="688"/>
        <v>2</v>
      </c>
      <c r="I8806" s="7" t="s">
        <v>122</v>
      </c>
      <c r="J8806" s="7" t="s">
        <v>976</v>
      </c>
      <c r="K8806" s="7" t="s">
        <v>73</v>
      </c>
      <c r="L8806" s="7" t="s">
        <v>83</v>
      </c>
      <c r="M8806" s="7" t="s">
        <v>31</v>
      </c>
      <c r="N8806" s="7" t="s">
        <v>125</v>
      </c>
      <c r="O8806" s="7" t="s">
        <v>126</v>
      </c>
      <c r="P8806" s="7" t="s">
        <v>27243</v>
      </c>
      <c r="Q8806" s="7" t="s">
        <v>58</v>
      </c>
      <c r="R8806" s="7" t="s">
        <v>27244</v>
      </c>
      <c r="S8806" s="7" t="s">
        <v>37</v>
      </c>
      <c r="T8806" s="7" t="s">
        <v>60</v>
      </c>
      <c r="U8806" s="7" t="s">
        <v>317</v>
      </c>
      <c r="V8806" s="10">
        <v>2475.31</v>
      </c>
      <c r="W8806" s="6">
        <v>2</v>
      </c>
      <c r="X8806" s="11">
        <v>0</v>
      </c>
      <c r="Y8806" s="10">
        <v>-98.17</v>
      </c>
      <c r="Z8806" s="30">
        <f t="shared" si="687"/>
        <v>-3.9659678989702303E-2</v>
      </c>
    </row>
    <row r="8807" spans="1:26">
      <c r="A8807" s="27">
        <v>8806</v>
      </c>
      <c r="B8807" s="14" t="s">
        <v>27245</v>
      </c>
      <c r="C8807" s="15">
        <v>45044</v>
      </c>
      <c r="D8807" s="12">
        <f t="shared" si="684"/>
        <v>2023</v>
      </c>
      <c r="E8807" s="12">
        <f t="shared" si="685"/>
        <v>4</v>
      </c>
      <c r="F8807" s="15" t="str">
        <f t="shared" si="686"/>
        <v>2023-04</v>
      </c>
      <c r="G8807" s="15">
        <v>45049</v>
      </c>
      <c r="H8807" s="23">
        <f t="shared" si="688"/>
        <v>5</v>
      </c>
      <c r="I8807" s="14" t="s">
        <v>52</v>
      </c>
      <c r="J8807" s="14" t="s">
        <v>3257</v>
      </c>
      <c r="K8807" s="14" t="s">
        <v>3258</v>
      </c>
      <c r="L8807" s="14" t="s">
        <v>30</v>
      </c>
      <c r="M8807" s="14" t="s">
        <v>31</v>
      </c>
      <c r="N8807" s="14" t="s">
        <v>43</v>
      </c>
      <c r="O8807" s="14" t="s">
        <v>44</v>
      </c>
      <c r="P8807" s="14" t="s">
        <v>15087</v>
      </c>
      <c r="Q8807" s="14" t="s">
        <v>46</v>
      </c>
      <c r="R8807" s="14" t="s">
        <v>27246</v>
      </c>
      <c r="S8807" s="14" t="s">
        <v>110</v>
      </c>
      <c r="T8807" s="14" t="s">
        <v>148</v>
      </c>
      <c r="U8807" s="14" t="s">
        <v>149</v>
      </c>
      <c r="V8807" s="16">
        <v>4966.51</v>
      </c>
      <c r="W8807" s="13">
        <v>8</v>
      </c>
      <c r="X8807" s="17">
        <v>0</v>
      </c>
      <c r="Y8807" s="16">
        <v>-1.89</v>
      </c>
      <c r="Z8807" s="31">
        <f t="shared" si="687"/>
        <v>-3.8054891664367934E-4</v>
      </c>
    </row>
    <row r="8808" spans="1:26">
      <c r="A8808" s="26">
        <v>8807</v>
      </c>
      <c r="B8808" s="7" t="s">
        <v>27247</v>
      </c>
      <c r="C8808" s="8">
        <v>44490</v>
      </c>
      <c r="D8808" s="12">
        <f t="shared" si="684"/>
        <v>2021</v>
      </c>
      <c r="E8808" s="12">
        <f t="shared" si="685"/>
        <v>10</v>
      </c>
      <c r="F8808" s="8" t="str">
        <f t="shared" si="686"/>
        <v>2021-10</v>
      </c>
      <c r="G8808" s="8">
        <v>44496</v>
      </c>
      <c r="H8808" s="23">
        <f t="shared" si="688"/>
        <v>6</v>
      </c>
      <c r="I8808" s="7" t="s">
        <v>27</v>
      </c>
      <c r="J8808" s="7" t="s">
        <v>3146</v>
      </c>
      <c r="K8808" s="7" t="s">
        <v>842</v>
      </c>
      <c r="L8808" s="7" t="s">
        <v>30</v>
      </c>
      <c r="M8808" s="7" t="s">
        <v>31</v>
      </c>
      <c r="N8808" s="7" t="s">
        <v>32</v>
      </c>
      <c r="O8808" s="7" t="s">
        <v>33</v>
      </c>
      <c r="P8808" s="7" t="s">
        <v>14041</v>
      </c>
      <c r="Q8808" s="7" t="s">
        <v>35</v>
      </c>
      <c r="R8808" s="7" t="s">
        <v>27248</v>
      </c>
      <c r="S8808" s="7" t="s">
        <v>110</v>
      </c>
      <c r="T8808" s="7" t="s">
        <v>243</v>
      </c>
      <c r="U8808" s="7" t="s">
        <v>339</v>
      </c>
      <c r="V8808" s="10">
        <v>11024.05</v>
      </c>
      <c r="W8808" s="6">
        <v>7</v>
      </c>
      <c r="X8808" s="11">
        <v>0.1</v>
      </c>
      <c r="Y8808" s="10">
        <v>3537.53</v>
      </c>
      <c r="Z8808" s="30">
        <f t="shared" si="687"/>
        <v>0.32089204965507234</v>
      </c>
    </row>
    <row r="8809" spans="1:26">
      <c r="A8809" s="27">
        <v>8808</v>
      </c>
      <c r="B8809" s="14" t="s">
        <v>27249</v>
      </c>
      <c r="C8809" s="15">
        <v>44450</v>
      </c>
      <c r="D8809" s="12">
        <f t="shared" si="684"/>
        <v>2021</v>
      </c>
      <c r="E8809" s="12">
        <f t="shared" si="685"/>
        <v>9</v>
      </c>
      <c r="F8809" s="15" t="str">
        <f t="shared" si="686"/>
        <v>2021-09</v>
      </c>
      <c r="G8809" s="15">
        <v>44450</v>
      </c>
      <c r="H8809" s="23">
        <f t="shared" si="688"/>
        <v>0</v>
      </c>
      <c r="I8809" s="14" t="s">
        <v>63</v>
      </c>
      <c r="J8809" s="14" t="s">
        <v>1417</v>
      </c>
      <c r="K8809" s="14" t="s">
        <v>1418</v>
      </c>
      <c r="L8809" s="14" t="s">
        <v>83</v>
      </c>
      <c r="M8809" s="14" t="s">
        <v>31</v>
      </c>
      <c r="N8809" s="14" t="s">
        <v>43</v>
      </c>
      <c r="O8809" s="14" t="s">
        <v>44</v>
      </c>
      <c r="P8809" s="14" t="s">
        <v>27250</v>
      </c>
      <c r="Q8809" s="14" t="s">
        <v>46</v>
      </c>
      <c r="R8809" s="14" t="s">
        <v>27251</v>
      </c>
      <c r="S8809" s="14" t="s">
        <v>110</v>
      </c>
      <c r="T8809" s="14" t="s">
        <v>223</v>
      </c>
      <c r="U8809" s="14" t="s">
        <v>449</v>
      </c>
      <c r="V8809" s="16">
        <v>8256.1</v>
      </c>
      <c r="W8809" s="13">
        <v>10</v>
      </c>
      <c r="X8809" s="17">
        <v>0.3</v>
      </c>
      <c r="Y8809" s="16">
        <v>-915.55</v>
      </c>
      <c r="Z8809" s="31">
        <f t="shared" si="687"/>
        <v>-0.11089376339918362</v>
      </c>
    </row>
    <row r="8810" spans="1:26">
      <c r="A8810" s="26">
        <v>8809</v>
      </c>
      <c r="B8810" s="7" t="s">
        <v>27252</v>
      </c>
      <c r="C8810" s="8">
        <v>45144</v>
      </c>
      <c r="D8810" s="12">
        <f t="shared" si="684"/>
        <v>2023</v>
      </c>
      <c r="E8810" s="12">
        <f t="shared" si="685"/>
        <v>8</v>
      </c>
      <c r="F8810" s="8" t="str">
        <f t="shared" si="686"/>
        <v>2023-08</v>
      </c>
      <c r="G8810" s="8">
        <v>45144</v>
      </c>
      <c r="H8810" s="23">
        <f t="shared" si="688"/>
        <v>0</v>
      </c>
      <c r="I8810" s="7" t="s">
        <v>63</v>
      </c>
      <c r="J8810" s="7" t="s">
        <v>1444</v>
      </c>
      <c r="K8810" s="7" t="s">
        <v>1282</v>
      </c>
      <c r="L8810" s="7" t="s">
        <v>66</v>
      </c>
      <c r="M8810" s="7" t="s">
        <v>31</v>
      </c>
      <c r="N8810" s="7" t="s">
        <v>125</v>
      </c>
      <c r="O8810" s="7" t="s">
        <v>126</v>
      </c>
      <c r="P8810" s="7" t="s">
        <v>27253</v>
      </c>
      <c r="Q8810" s="7" t="s">
        <v>58</v>
      </c>
      <c r="R8810" s="7" t="s">
        <v>27254</v>
      </c>
      <c r="S8810" s="7" t="s">
        <v>48</v>
      </c>
      <c r="T8810" s="7" t="s">
        <v>138</v>
      </c>
      <c r="U8810" s="7" t="s">
        <v>139</v>
      </c>
      <c r="V8810" s="10">
        <v>653.05999999999995</v>
      </c>
      <c r="W8810" s="6">
        <v>11</v>
      </c>
      <c r="X8810" s="11">
        <v>0.1</v>
      </c>
      <c r="Y8810" s="10">
        <v>-22.43</v>
      </c>
      <c r="Z8810" s="30">
        <f t="shared" si="687"/>
        <v>-3.4346001898753566E-2</v>
      </c>
    </row>
    <row r="8811" spans="1:26">
      <c r="A8811" s="27">
        <v>8810</v>
      </c>
      <c r="B8811" s="14" t="s">
        <v>27255</v>
      </c>
      <c r="C8811" s="15">
        <v>44925</v>
      </c>
      <c r="D8811" s="12">
        <f t="shared" si="684"/>
        <v>2022</v>
      </c>
      <c r="E8811" s="12">
        <f t="shared" si="685"/>
        <v>12</v>
      </c>
      <c r="F8811" s="15" t="str">
        <f t="shared" si="686"/>
        <v>2022-12</v>
      </c>
      <c r="G8811" s="15">
        <v>44925</v>
      </c>
      <c r="H8811" s="23">
        <f t="shared" si="688"/>
        <v>0</v>
      </c>
      <c r="I8811" s="14" t="s">
        <v>63</v>
      </c>
      <c r="J8811" s="14" t="s">
        <v>1663</v>
      </c>
      <c r="K8811" s="14" t="s">
        <v>1664</v>
      </c>
      <c r="L8811" s="14" t="s">
        <v>83</v>
      </c>
      <c r="M8811" s="14" t="s">
        <v>31</v>
      </c>
      <c r="N8811" s="14" t="s">
        <v>116</v>
      </c>
      <c r="O8811" s="14" t="s">
        <v>117</v>
      </c>
      <c r="P8811" s="14" t="s">
        <v>27256</v>
      </c>
      <c r="Q8811" s="14" t="s">
        <v>58</v>
      </c>
      <c r="R8811" s="14" t="s">
        <v>27257</v>
      </c>
      <c r="S8811" s="14" t="s">
        <v>48</v>
      </c>
      <c r="T8811" s="14" t="s">
        <v>86</v>
      </c>
      <c r="U8811" s="14" t="s">
        <v>819</v>
      </c>
      <c r="V8811" s="16">
        <v>1246.4100000000001</v>
      </c>
      <c r="W8811" s="13">
        <v>7</v>
      </c>
      <c r="X8811" s="17">
        <v>0.3</v>
      </c>
      <c r="Y8811" s="16">
        <v>555.73</v>
      </c>
      <c r="Z8811" s="31">
        <f t="shared" si="687"/>
        <v>0.44586452290979695</v>
      </c>
    </row>
    <row r="8812" spans="1:26">
      <c r="A8812" s="26">
        <v>8811</v>
      </c>
      <c r="B8812" s="7" t="s">
        <v>27258</v>
      </c>
      <c r="C8812" s="8">
        <v>44663</v>
      </c>
      <c r="D8812" s="12">
        <f t="shared" si="684"/>
        <v>2022</v>
      </c>
      <c r="E8812" s="12">
        <f t="shared" si="685"/>
        <v>4</v>
      </c>
      <c r="F8812" s="8" t="str">
        <f t="shared" si="686"/>
        <v>2022-04</v>
      </c>
      <c r="G8812" s="8">
        <v>44667</v>
      </c>
      <c r="H8812" s="23">
        <f t="shared" si="688"/>
        <v>4</v>
      </c>
      <c r="I8812" s="7" t="s">
        <v>52</v>
      </c>
      <c r="J8812" s="7" t="s">
        <v>930</v>
      </c>
      <c r="K8812" s="7" t="s">
        <v>42</v>
      </c>
      <c r="L8812" s="7" t="s">
        <v>66</v>
      </c>
      <c r="M8812" s="7" t="s">
        <v>31</v>
      </c>
      <c r="N8812" s="7" t="s">
        <v>283</v>
      </c>
      <c r="O8812" s="7" t="s">
        <v>284</v>
      </c>
      <c r="P8812" s="7" t="s">
        <v>27259</v>
      </c>
      <c r="Q8812" s="7" t="s">
        <v>146</v>
      </c>
      <c r="R8812" s="7" t="s">
        <v>27260</v>
      </c>
      <c r="S8812" s="7" t="s">
        <v>48</v>
      </c>
      <c r="T8812" s="7" t="s">
        <v>95</v>
      </c>
      <c r="U8812" s="7" t="s">
        <v>571</v>
      </c>
      <c r="V8812" s="10">
        <v>3534.88</v>
      </c>
      <c r="W8812" s="6">
        <v>14</v>
      </c>
      <c r="X8812" s="11">
        <v>0.1</v>
      </c>
      <c r="Y8812" s="10">
        <v>1225.0999999999999</v>
      </c>
      <c r="Z8812" s="30">
        <f t="shared" si="687"/>
        <v>0.3465747069207441</v>
      </c>
    </row>
    <row r="8813" spans="1:26">
      <c r="A8813" s="27">
        <v>8812</v>
      </c>
      <c r="B8813" s="14" t="s">
        <v>27261</v>
      </c>
      <c r="C8813" s="15">
        <v>44966</v>
      </c>
      <c r="D8813" s="12">
        <f t="shared" si="684"/>
        <v>2023</v>
      </c>
      <c r="E8813" s="12">
        <f t="shared" si="685"/>
        <v>2</v>
      </c>
      <c r="F8813" s="15" t="str">
        <f t="shared" si="686"/>
        <v>2023-02</v>
      </c>
      <c r="G8813" s="15">
        <v>44970</v>
      </c>
      <c r="H8813" s="23">
        <f t="shared" si="688"/>
        <v>4</v>
      </c>
      <c r="I8813" s="14" t="s">
        <v>52</v>
      </c>
      <c r="J8813" s="14" t="s">
        <v>4114</v>
      </c>
      <c r="K8813" s="14" t="s">
        <v>4115</v>
      </c>
      <c r="L8813" s="14" t="s">
        <v>66</v>
      </c>
      <c r="M8813" s="14" t="s">
        <v>31</v>
      </c>
      <c r="N8813" s="14" t="s">
        <v>143</v>
      </c>
      <c r="O8813" s="14" t="s">
        <v>144</v>
      </c>
      <c r="P8813" s="14" t="s">
        <v>27262</v>
      </c>
      <c r="Q8813" s="14" t="s">
        <v>146</v>
      </c>
      <c r="R8813" s="14" t="s">
        <v>27263</v>
      </c>
      <c r="S8813" s="14" t="s">
        <v>37</v>
      </c>
      <c r="T8813" s="14" t="s">
        <v>60</v>
      </c>
      <c r="U8813" s="14" t="s">
        <v>162</v>
      </c>
      <c r="V8813" s="16">
        <v>386.13</v>
      </c>
      <c r="W8813" s="13">
        <v>11</v>
      </c>
      <c r="X8813" s="17">
        <v>0.3</v>
      </c>
      <c r="Y8813" s="16">
        <v>126.62</v>
      </c>
      <c r="Z8813" s="31">
        <f t="shared" si="687"/>
        <v>0.32792064848626112</v>
      </c>
    </row>
    <row r="8814" spans="1:26">
      <c r="A8814" s="26">
        <v>8813</v>
      </c>
      <c r="B8814" s="7" t="s">
        <v>27264</v>
      </c>
      <c r="C8814" s="8">
        <v>45128</v>
      </c>
      <c r="D8814" s="12">
        <f t="shared" si="684"/>
        <v>2023</v>
      </c>
      <c r="E8814" s="12">
        <f t="shared" si="685"/>
        <v>7</v>
      </c>
      <c r="F8814" s="8" t="str">
        <f t="shared" si="686"/>
        <v>2023-07</v>
      </c>
      <c r="G8814" s="8">
        <v>45128</v>
      </c>
      <c r="H8814" s="23">
        <f t="shared" si="688"/>
        <v>0</v>
      </c>
      <c r="I8814" s="7" t="s">
        <v>63</v>
      </c>
      <c r="J8814" s="7" t="s">
        <v>608</v>
      </c>
      <c r="K8814" s="7" t="s">
        <v>609</v>
      </c>
      <c r="L8814" s="7" t="s">
        <v>30</v>
      </c>
      <c r="M8814" s="7" t="s">
        <v>31</v>
      </c>
      <c r="N8814" s="7" t="s">
        <v>32</v>
      </c>
      <c r="O8814" s="7" t="s">
        <v>33</v>
      </c>
      <c r="P8814" s="7" t="s">
        <v>27265</v>
      </c>
      <c r="Q8814" s="7" t="s">
        <v>35</v>
      </c>
      <c r="R8814" s="7" t="s">
        <v>27266</v>
      </c>
      <c r="S8814" s="7" t="s">
        <v>110</v>
      </c>
      <c r="T8814" s="7" t="s">
        <v>243</v>
      </c>
      <c r="U8814" s="7" t="s">
        <v>339</v>
      </c>
      <c r="V8814" s="10">
        <v>2458.15</v>
      </c>
      <c r="W8814" s="6">
        <v>11</v>
      </c>
      <c r="X8814" s="11">
        <v>0</v>
      </c>
      <c r="Y8814" s="10">
        <v>-389.87</v>
      </c>
      <c r="Z8814" s="30">
        <f t="shared" si="687"/>
        <v>-0.15860301446209549</v>
      </c>
    </row>
    <row r="8815" spans="1:26">
      <c r="A8815" s="27">
        <v>8814</v>
      </c>
      <c r="B8815" s="14" t="s">
        <v>27267</v>
      </c>
      <c r="C8815" s="15">
        <v>45634</v>
      </c>
      <c r="D8815" s="12">
        <f t="shared" si="684"/>
        <v>2024</v>
      </c>
      <c r="E8815" s="12">
        <f t="shared" si="685"/>
        <v>12</v>
      </c>
      <c r="F8815" s="15" t="str">
        <f t="shared" si="686"/>
        <v>2024-12</v>
      </c>
      <c r="G8815" s="15">
        <v>45634</v>
      </c>
      <c r="H8815" s="23">
        <f t="shared" si="688"/>
        <v>0</v>
      </c>
      <c r="I8815" s="14" t="s">
        <v>63</v>
      </c>
      <c r="J8815" s="14" t="s">
        <v>5000</v>
      </c>
      <c r="K8815" s="14" t="s">
        <v>926</v>
      </c>
      <c r="L8815" s="14" t="s">
        <v>83</v>
      </c>
      <c r="M8815" s="14" t="s">
        <v>31</v>
      </c>
      <c r="N8815" s="14" t="s">
        <v>55</v>
      </c>
      <c r="O8815" s="14" t="s">
        <v>56</v>
      </c>
      <c r="P8815" s="14" t="s">
        <v>27268</v>
      </c>
      <c r="Q8815" s="14" t="s">
        <v>58</v>
      </c>
      <c r="R8815" s="14" t="s">
        <v>27269</v>
      </c>
      <c r="S8815" s="14" t="s">
        <v>48</v>
      </c>
      <c r="T8815" s="14" t="s">
        <v>78</v>
      </c>
      <c r="U8815" s="14" t="s">
        <v>1128</v>
      </c>
      <c r="V8815" s="16">
        <v>815.13</v>
      </c>
      <c r="W8815" s="13">
        <v>9</v>
      </c>
      <c r="X8815" s="17">
        <v>0.2</v>
      </c>
      <c r="Y8815" s="16">
        <v>-2.38</v>
      </c>
      <c r="Z8815" s="31">
        <f t="shared" si="687"/>
        <v>-2.919779667046974E-3</v>
      </c>
    </row>
    <row r="8816" spans="1:26">
      <c r="A8816" s="26">
        <v>8815</v>
      </c>
      <c r="B8816" s="7" t="s">
        <v>27270</v>
      </c>
      <c r="C8816" s="8">
        <v>44584</v>
      </c>
      <c r="D8816" s="12">
        <f t="shared" si="684"/>
        <v>2022</v>
      </c>
      <c r="E8816" s="12">
        <f t="shared" si="685"/>
        <v>1</v>
      </c>
      <c r="F8816" s="8" t="str">
        <f t="shared" si="686"/>
        <v>2022-01</v>
      </c>
      <c r="G8816" s="8">
        <v>44586</v>
      </c>
      <c r="H8816" s="23">
        <f t="shared" si="688"/>
        <v>2</v>
      </c>
      <c r="I8816" s="7" t="s">
        <v>122</v>
      </c>
      <c r="J8816" s="7" t="s">
        <v>1973</v>
      </c>
      <c r="K8816" s="7" t="s">
        <v>1974</v>
      </c>
      <c r="L8816" s="7" t="s">
        <v>83</v>
      </c>
      <c r="M8816" s="7" t="s">
        <v>31</v>
      </c>
      <c r="N8816" s="7" t="s">
        <v>32</v>
      </c>
      <c r="O8816" s="7" t="s">
        <v>33</v>
      </c>
      <c r="P8816" s="7" t="s">
        <v>27271</v>
      </c>
      <c r="Q8816" s="7" t="s">
        <v>35</v>
      </c>
      <c r="R8816" s="7" t="s">
        <v>27272</v>
      </c>
      <c r="S8816" s="7" t="s">
        <v>37</v>
      </c>
      <c r="T8816" s="7" t="s">
        <v>208</v>
      </c>
      <c r="U8816" s="7" t="s">
        <v>209</v>
      </c>
      <c r="V8816" s="10">
        <v>10491.79</v>
      </c>
      <c r="W8816" s="6">
        <v>7</v>
      </c>
      <c r="X8816" s="11">
        <v>0</v>
      </c>
      <c r="Y8816" s="10">
        <v>4133.66</v>
      </c>
      <c r="Z8816" s="30">
        <f t="shared" si="687"/>
        <v>0.39398996739355241</v>
      </c>
    </row>
    <row r="8817" spans="1:26">
      <c r="A8817" s="27">
        <v>8816</v>
      </c>
      <c r="B8817" s="14" t="s">
        <v>27273</v>
      </c>
      <c r="C8817" s="15">
        <v>44286</v>
      </c>
      <c r="D8817" s="12">
        <f t="shared" si="684"/>
        <v>2021</v>
      </c>
      <c r="E8817" s="12">
        <f t="shared" si="685"/>
        <v>3</v>
      </c>
      <c r="F8817" s="15" t="str">
        <f t="shared" si="686"/>
        <v>2021-03</v>
      </c>
      <c r="G8817" s="15">
        <v>44294</v>
      </c>
      <c r="H8817" s="23">
        <f t="shared" si="688"/>
        <v>8</v>
      </c>
      <c r="I8817" s="14" t="s">
        <v>27</v>
      </c>
      <c r="J8817" s="14" t="s">
        <v>132</v>
      </c>
      <c r="K8817" s="14" t="s">
        <v>133</v>
      </c>
      <c r="L8817" s="14" t="s">
        <v>30</v>
      </c>
      <c r="M8817" s="14" t="s">
        <v>31</v>
      </c>
      <c r="N8817" s="14" t="s">
        <v>134</v>
      </c>
      <c r="O8817" s="14" t="s">
        <v>135</v>
      </c>
      <c r="P8817" s="14" t="s">
        <v>27274</v>
      </c>
      <c r="Q8817" s="14" t="s">
        <v>58</v>
      </c>
      <c r="R8817" s="14" t="s">
        <v>27275</v>
      </c>
      <c r="S8817" s="14" t="s">
        <v>37</v>
      </c>
      <c r="T8817" s="14" t="s">
        <v>38</v>
      </c>
      <c r="U8817" s="14" t="s">
        <v>177</v>
      </c>
      <c r="V8817" s="16">
        <v>5877.17</v>
      </c>
      <c r="W8817" s="13">
        <v>6</v>
      </c>
      <c r="X8817" s="17">
        <v>0.3</v>
      </c>
      <c r="Y8817" s="16">
        <v>-288.11</v>
      </c>
      <c r="Z8817" s="31">
        <f t="shared" si="687"/>
        <v>-4.9021893190089788E-2</v>
      </c>
    </row>
    <row r="8818" spans="1:26">
      <c r="A8818" s="26">
        <v>8817</v>
      </c>
      <c r="B8818" s="7" t="s">
        <v>27276</v>
      </c>
      <c r="C8818" s="8">
        <v>45267</v>
      </c>
      <c r="D8818" s="12">
        <f t="shared" si="684"/>
        <v>2023</v>
      </c>
      <c r="E8818" s="12">
        <f t="shared" si="685"/>
        <v>12</v>
      </c>
      <c r="F8818" s="8" t="str">
        <f t="shared" si="686"/>
        <v>2023-12</v>
      </c>
      <c r="G8818" s="8">
        <v>45270</v>
      </c>
      <c r="H8818" s="23">
        <f t="shared" si="688"/>
        <v>3</v>
      </c>
      <c r="I8818" s="7" t="s">
        <v>122</v>
      </c>
      <c r="J8818" s="7" t="s">
        <v>7420</v>
      </c>
      <c r="K8818" s="7" t="s">
        <v>7421</v>
      </c>
      <c r="L8818" s="7" t="s">
        <v>30</v>
      </c>
      <c r="M8818" s="7" t="s">
        <v>31</v>
      </c>
      <c r="N8818" s="7" t="s">
        <v>55</v>
      </c>
      <c r="O8818" s="7" t="s">
        <v>56</v>
      </c>
      <c r="P8818" s="7" t="s">
        <v>13121</v>
      </c>
      <c r="Q8818" s="7" t="s">
        <v>58</v>
      </c>
      <c r="R8818" s="7" t="s">
        <v>27277</v>
      </c>
      <c r="S8818" s="7" t="s">
        <v>110</v>
      </c>
      <c r="T8818" s="7" t="s">
        <v>111</v>
      </c>
      <c r="U8818" s="7" t="s">
        <v>216</v>
      </c>
      <c r="V8818" s="10">
        <v>7104.65</v>
      </c>
      <c r="W8818" s="6">
        <v>8</v>
      </c>
      <c r="X8818" s="11">
        <v>0.4</v>
      </c>
      <c r="Y8818" s="10">
        <v>1926.46</v>
      </c>
      <c r="Z8818" s="30">
        <f t="shared" si="687"/>
        <v>0.2711548070629799</v>
      </c>
    </row>
    <row r="8819" spans="1:26">
      <c r="A8819" s="27">
        <v>8818</v>
      </c>
      <c r="B8819" s="14" t="s">
        <v>27278</v>
      </c>
      <c r="C8819" s="15">
        <v>44975</v>
      </c>
      <c r="D8819" s="12">
        <f t="shared" si="684"/>
        <v>2023</v>
      </c>
      <c r="E8819" s="12">
        <f t="shared" si="685"/>
        <v>2</v>
      </c>
      <c r="F8819" s="15" t="str">
        <f t="shared" si="686"/>
        <v>2023-02</v>
      </c>
      <c r="G8819" s="15">
        <v>44981</v>
      </c>
      <c r="H8819" s="23">
        <f t="shared" si="688"/>
        <v>6</v>
      </c>
      <c r="I8819" s="14" t="s">
        <v>52</v>
      </c>
      <c r="J8819" s="14" t="s">
        <v>2982</v>
      </c>
      <c r="K8819" s="14" t="s">
        <v>1307</v>
      </c>
      <c r="L8819" s="14" t="s">
        <v>83</v>
      </c>
      <c r="M8819" s="14" t="s">
        <v>31</v>
      </c>
      <c r="N8819" s="14" t="s">
        <v>213</v>
      </c>
      <c r="O8819" s="14" t="s">
        <v>92</v>
      </c>
      <c r="P8819" s="14" t="s">
        <v>27279</v>
      </c>
      <c r="Q8819" s="14" t="s">
        <v>46</v>
      </c>
      <c r="R8819" s="14" t="s">
        <v>27280</v>
      </c>
      <c r="S8819" s="14" t="s">
        <v>48</v>
      </c>
      <c r="T8819" s="14" t="s">
        <v>434</v>
      </c>
      <c r="U8819" s="14" t="s">
        <v>435</v>
      </c>
      <c r="V8819" s="16">
        <v>1457.35</v>
      </c>
      <c r="W8819" s="13">
        <v>14</v>
      </c>
      <c r="X8819" s="17">
        <v>0</v>
      </c>
      <c r="Y8819" s="16">
        <v>400.58</v>
      </c>
      <c r="Z8819" s="31">
        <f t="shared" si="687"/>
        <v>0.27486876865543625</v>
      </c>
    </row>
    <row r="8820" spans="1:26">
      <c r="A8820" s="26">
        <v>8819</v>
      </c>
      <c r="B8820" s="7" t="s">
        <v>27281</v>
      </c>
      <c r="C8820" s="8">
        <v>44906</v>
      </c>
      <c r="D8820" s="12">
        <f t="shared" si="684"/>
        <v>2022</v>
      </c>
      <c r="E8820" s="12">
        <f t="shared" si="685"/>
        <v>12</v>
      </c>
      <c r="F8820" s="8" t="str">
        <f t="shared" si="686"/>
        <v>2022-12</v>
      </c>
      <c r="G8820" s="8">
        <v>44909</v>
      </c>
      <c r="H8820" s="23">
        <f t="shared" si="688"/>
        <v>3</v>
      </c>
      <c r="I8820" s="7" t="s">
        <v>52</v>
      </c>
      <c r="J8820" s="7" t="s">
        <v>2679</v>
      </c>
      <c r="K8820" s="7" t="s">
        <v>604</v>
      </c>
      <c r="L8820" s="7" t="s">
        <v>83</v>
      </c>
      <c r="M8820" s="7" t="s">
        <v>31</v>
      </c>
      <c r="N8820" s="7" t="s">
        <v>116</v>
      </c>
      <c r="O8820" s="7" t="s">
        <v>117</v>
      </c>
      <c r="P8820" s="7" t="s">
        <v>27282</v>
      </c>
      <c r="Q8820" s="7" t="s">
        <v>58</v>
      </c>
      <c r="R8820" s="7" t="s">
        <v>27283</v>
      </c>
      <c r="S8820" s="7" t="s">
        <v>110</v>
      </c>
      <c r="T8820" s="7" t="s">
        <v>223</v>
      </c>
      <c r="U8820" s="7" t="s">
        <v>495</v>
      </c>
      <c r="V8820" s="10">
        <v>17863.78</v>
      </c>
      <c r="W8820" s="6">
        <v>10</v>
      </c>
      <c r="X8820" s="11">
        <v>0</v>
      </c>
      <c r="Y8820" s="10">
        <v>5203.83</v>
      </c>
      <c r="Z8820" s="30">
        <f t="shared" si="687"/>
        <v>0.29130620730886747</v>
      </c>
    </row>
    <row r="8821" spans="1:26">
      <c r="A8821" s="27">
        <v>8820</v>
      </c>
      <c r="B8821" s="14" t="s">
        <v>27284</v>
      </c>
      <c r="C8821" s="15">
        <v>45203</v>
      </c>
      <c r="D8821" s="12">
        <f t="shared" si="684"/>
        <v>2023</v>
      </c>
      <c r="E8821" s="12">
        <f t="shared" si="685"/>
        <v>10</v>
      </c>
      <c r="F8821" s="15" t="str">
        <f t="shared" si="686"/>
        <v>2023-10</v>
      </c>
      <c r="G8821" s="15">
        <v>45205</v>
      </c>
      <c r="H8821" s="23">
        <f t="shared" si="688"/>
        <v>2</v>
      </c>
      <c r="I8821" s="14" t="s">
        <v>122</v>
      </c>
      <c r="J8821" s="14" t="s">
        <v>2779</v>
      </c>
      <c r="K8821" s="14" t="s">
        <v>2780</v>
      </c>
      <c r="L8821" s="14" t="s">
        <v>66</v>
      </c>
      <c r="M8821" s="14" t="s">
        <v>31</v>
      </c>
      <c r="N8821" s="14" t="s">
        <v>134</v>
      </c>
      <c r="O8821" s="14" t="s">
        <v>135</v>
      </c>
      <c r="P8821" s="14" t="s">
        <v>27285</v>
      </c>
      <c r="Q8821" s="14" t="s">
        <v>58</v>
      </c>
      <c r="R8821" s="14" t="s">
        <v>27286</v>
      </c>
      <c r="S8821" s="14" t="s">
        <v>110</v>
      </c>
      <c r="T8821" s="14" t="s">
        <v>111</v>
      </c>
      <c r="U8821" s="14" t="s">
        <v>112</v>
      </c>
      <c r="V8821" s="16">
        <v>3497.89</v>
      </c>
      <c r="W8821" s="13">
        <v>13</v>
      </c>
      <c r="X8821" s="17">
        <v>0.5</v>
      </c>
      <c r="Y8821" s="16">
        <v>-219.94</v>
      </c>
      <c r="Z8821" s="31">
        <f t="shared" si="687"/>
        <v>-6.2877906394998129E-2</v>
      </c>
    </row>
    <row r="8822" spans="1:26">
      <c r="A8822" s="26">
        <v>8821</v>
      </c>
      <c r="B8822" s="7" t="s">
        <v>27287</v>
      </c>
      <c r="C8822" s="8">
        <v>45234</v>
      </c>
      <c r="D8822" s="12">
        <f t="shared" si="684"/>
        <v>2023</v>
      </c>
      <c r="E8822" s="12">
        <f t="shared" si="685"/>
        <v>11</v>
      </c>
      <c r="F8822" s="8" t="str">
        <f t="shared" si="686"/>
        <v>2023-11</v>
      </c>
      <c r="G8822" s="8">
        <v>45241</v>
      </c>
      <c r="H8822" s="23">
        <f t="shared" si="688"/>
        <v>7</v>
      </c>
      <c r="I8822" s="7" t="s">
        <v>27</v>
      </c>
      <c r="J8822" s="7" t="s">
        <v>2622</v>
      </c>
      <c r="K8822" s="7" t="s">
        <v>2623</v>
      </c>
      <c r="L8822" s="7" t="s">
        <v>30</v>
      </c>
      <c r="M8822" s="7" t="s">
        <v>31</v>
      </c>
      <c r="N8822" s="7" t="s">
        <v>106</v>
      </c>
      <c r="O8822" s="7" t="s">
        <v>107</v>
      </c>
      <c r="P8822" s="7" t="s">
        <v>27288</v>
      </c>
      <c r="Q8822" s="7" t="s">
        <v>35</v>
      </c>
      <c r="R8822" s="7" t="s">
        <v>27289</v>
      </c>
      <c r="S8822" s="7" t="s">
        <v>110</v>
      </c>
      <c r="T8822" s="7" t="s">
        <v>111</v>
      </c>
      <c r="U8822" s="7" t="s">
        <v>287</v>
      </c>
      <c r="V8822" s="10">
        <v>4867.75</v>
      </c>
      <c r="W8822" s="6">
        <v>11</v>
      </c>
      <c r="X8822" s="11">
        <v>0.4</v>
      </c>
      <c r="Y8822" s="10">
        <v>1063.8</v>
      </c>
      <c r="Z8822" s="30">
        <f t="shared" si="687"/>
        <v>0.21854039340557752</v>
      </c>
    </row>
    <row r="8823" spans="1:26">
      <c r="A8823" s="27">
        <v>8822</v>
      </c>
      <c r="B8823" s="14" t="s">
        <v>27290</v>
      </c>
      <c r="C8823" s="15">
        <v>44751</v>
      </c>
      <c r="D8823" s="12">
        <f t="shared" si="684"/>
        <v>2022</v>
      </c>
      <c r="E8823" s="12">
        <f t="shared" si="685"/>
        <v>7</v>
      </c>
      <c r="F8823" s="15" t="str">
        <f t="shared" si="686"/>
        <v>2022-07</v>
      </c>
      <c r="G8823" s="15">
        <v>44752</v>
      </c>
      <c r="H8823" s="23">
        <f t="shared" si="688"/>
        <v>1</v>
      </c>
      <c r="I8823" s="14" t="s">
        <v>122</v>
      </c>
      <c r="J8823" s="14" t="s">
        <v>1013</v>
      </c>
      <c r="K8823" s="14" t="s">
        <v>583</v>
      </c>
      <c r="L8823" s="14" t="s">
        <v>30</v>
      </c>
      <c r="M8823" s="14" t="s">
        <v>31</v>
      </c>
      <c r="N8823" s="14" t="s">
        <v>181</v>
      </c>
      <c r="O8823" s="14" t="s">
        <v>107</v>
      </c>
      <c r="P8823" s="14" t="s">
        <v>27291</v>
      </c>
      <c r="Q8823" s="14" t="s">
        <v>35</v>
      </c>
      <c r="R8823" s="14" t="s">
        <v>27292</v>
      </c>
      <c r="S8823" s="14" t="s">
        <v>48</v>
      </c>
      <c r="T8823" s="14" t="s">
        <v>78</v>
      </c>
      <c r="U8823" s="14" t="s">
        <v>956</v>
      </c>
      <c r="V8823" s="16">
        <v>234.69</v>
      </c>
      <c r="W8823" s="13">
        <v>1</v>
      </c>
      <c r="X8823" s="17">
        <v>0</v>
      </c>
      <c r="Y8823" s="16">
        <v>90.27</v>
      </c>
      <c r="Z8823" s="31">
        <f t="shared" si="687"/>
        <v>0.38463505049213853</v>
      </c>
    </row>
    <row r="8824" spans="1:26">
      <c r="A8824" s="26">
        <v>8823</v>
      </c>
      <c r="B8824" s="7" t="s">
        <v>27293</v>
      </c>
      <c r="C8824" s="8">
        <v>44891</v>
      </c>
      <c r="D8824" s="12">
        <f t="shared" si="684"/>
        <v>2022</v>
      </c>
      <c r="E8824" s="12">
        <f t="shared" si="685"/>
        <v>11</v>
      </c>
      <c r="F8824" s="8" t="str">
        <f t="shared" si="686"/>
        <v>2022-11</v>
      </c>
      <c r="G8824" s="8">
        <v>44899</v>
      </c>
      <c r="H8824" s="23">
        <f t="shared" si="688"/>
        <v>8</v>
      </c>
      <c r="I8824" s="7" t="s">
        <v>27</v>
      </c>
      <c r="J8824" s="7" t="s">
        <v>856</v>
      </c>
      <c r="K8824" s="7" t="s">
        <v>857</v>
      </c>
      <c r="L8824" s="7" t="s">
        <v>30</v>
      </c>
      <c r="M8824" s="7" t="s">
        <v>31</v>
      </c>
      <c r="N8824" s="7" t="s">
        <v>43</v>
      </c>
      <c r="O8824" s="7" t="s">
        <v>44</v>
      </c>
      <c r="P8824" s="7" t="s">
        <v>27294</v>
      </c>
      <c r="Q8824" s="7" t="s">
        <v>46</v>
      </c>
      <c r="R8824" s="7" t="s">
        <v>27295</v>
      </c>
      <c r="S8824" s="7" t="s">
        <v>37</v>
      </c>
      <c r="T8824" s="7" t="s">
        <v>38</v>
      </c>
      <c r="U8824" s="7" t="s">
        <v>102</v>
      </c>
      <c r="V8824" s="10">
        <v>5912.41</v>
      </c>
      <c r="W8824" s="6">
        <v>10</v>
      </c>
      <c r="X8824" s="11">
        <v>0.5</v>
      </c>
      <c r="Y8824" s="10">
        <v>1416.11</v>
      </c>
      <c r="Z8824" s="30">
        <f t="shared" si="687"/>
        <v>0.23951485096601893</v>
      </c>
    </row>
    <row r="8825" spans="1:26">
      <c r="A8825" s="27">
        <v>8824</v>
      </c>
      <c r="B8825" s="14" t="s">
        <v>27296</v>
      </c>
      <c r="C8825" s="15">
        <v>44309</v>
      </c>
      <c r="D8825" s="12">
        <f t="shared" si="684"/>
        <v>2021</v>
      </c>
      <c r="E8825" s="12">
        <f t="shared" si="685"/>
        <v>4</v>
      </c>
      <c r="F8825" s="15" t="str">
        <f t="shared" si="686"/>
        <v>2021-04</v>
      </c>
      <c r="G8825" s="15">
        <v>44311</v>
      </c>
      <c r="H8825" s="23">
        <f t="shared" si="688"/>
        <v>2</v>
      </c>
      <c r="I8825" s="14" t="s">
        <v>122</v>
      </c>
      <c r="J8825" s="14" t="s">
        <v>702</v>
      </c>
      <c r="K8825" s="14" t="s">
        <v>159</v>
      </c>
      <c r="L8825" s="14" t="s">
        <v>83</v>
      </c>
      <c r="M8825" s="14" t="s">
        <v>31</v>
      </c>
      <c r="N8825" s="14" t="s">
        <v>134</v>
      </c>
      <c r="O8825" s="14" t="s">
        <v>135</v>
      </c>
      <c r="P8825" s="14" t="s">
        <v>18055</v>
      </c>
      <c r="Q8825" s="14" t="s">
        <v>58</v>
      </c>
      <c r="R8825" s="14" t="s">
        <v>27297</v>
      </c>
      <c r="S8825" s="14" t="s">
        <v>110</v>
      </c>
      <c r="T8825" s="14" t="s">
        <v>148</v>
      </c>
      <c r="U8825" s="14" t="s">
        <v>232</v>
      </c>
      <c r="V8825" s="16">
        <v>23435.22</v>
      </c>
      <c r="W8825" s="13">
        <v>14</v>
      </c>
      <c r="X8825" s="17">
        <v>0</v>
      </c>
      <c r="Y8825" s="16">
        <v>6605.16</v>
      </c>
      <c r="Z8825" s="31">
        <f t="shared" si="687"/>
        <v>0.28184757813240069</v>
      </c>
    </row>
    <row r="8826" spans="1:26">
      <c r="A8826" s="26">
        <v>8825</v>
      </c>
      <c r="B8826" s="7" t="s">
        <v>27298</v>
      </c>
      <c r="C8826" s="8">
        <v>45570</v>
      </c>
      <c r="D8826" s="12">
        <f t="shared" si="684"/>
        <v>2024</v>
      </c>
      <c r="E8826" s="12">
        <f t="shared" si="685"/>
        <v>10</v>
      </c>
      <c r="F8826" s="8" t="str">
        <f t="shared" si="686"/>
        <v>2024-10</v>
      </c>
      <c r="G8826" s="8">
        <v>45571</v>
      </c>
      <c r="H8826" s="23">
        <f t="shared" si="688"/>
        <v>1</v>
      </c>
      <c r="I8826" s="7" t="s">
        <v>122</v>
      </c>
      <c r="J8826" s="7" t="s">
        <v>1582</v>
      </c>
      <c r="K8826" s="7" t="s">
        <v>926</v>
      </c>
      <c r="L8826" s="7" t="s">
        <v>30</v>
      </c>
      <c r="M8826" s="7" t="s">
        <v>31</v>
      </c>
      <c r="N8826" s="7" t="s">
        <v>313</v>
      </c>
      <c r="O8826" s="7" t="s">
        <v>314</v>
      </c>
      <c r="P8826" s="7" t="s">
        <v>27299</v>
      </c>
      <c r="Q8826" s="7" t="s">
        <v>146</v>
      </c>
      <c r="R8826" s="7" t="s">
        <v>27300</v>
      </c>
      <c r="S8826" s="7" t="s">
        <v>110</v>
      </c>
      <c r="T8826" s="7" t="s">
        <v>223</v>
      </c>
      <c r="U8826" s="7" t="s">
        <v>495</v>
      </c>
      <c r="V8826" s="10">
        <v>20037.57</v>
      </c>
      <c r="W8826" s="6">
        <v>11</v>
      </c>
      <c r="X8826" s="11">
        <v>0</v>
      </c>
      <c r="Y8826" s="10">
        <v>4536.55</v>
      </c>
      <c r="Z8826" s="30">
        <f t="shared" si="687"/>
        <v>0.2264022034607989</v>
      </c>
    </row>
    <row r="8827" spans="1:26">
      <c r="A8827" s="27">
        <v>8826</v>
      </c>
      <c r="B8827" s="14" t="s">
        <v>27301</v>
      </c>
      <c r="C8827" s="15">
        <v>45374</v>
      </c>
      <c r="D8827" s="12">
        <f t="shared" si="684"/>
        <v>2024</v>
      </c>
      <c r="E8827" s="12">
        <f t="shared" si="685"/>
        <v>3</v>
      </c>
      <c r="F8827" s="15" t="str">
        <f t="shared" si="686"/>
        <v>2024-03</v>
      </c>
      <c r="G8827" s="15">
        <v>45374</v>
      </c>
      <c r="H8827" s="23">
        <f t="shared" si="688"/>
        <v>0</v>
      </c>
      <c r="I8827" s="14" t="s">
        <v>63</v>
      </c>
      <c r="J8827" s="14" t="s">
        <v>769</v>
      </c>
      <c r="K8827" s="14" t="s">
        <v>770</v>
      </c>
      <c r="L8827" s="14" t="s">
        <v>83</v>
      </c>
      <c r="M8827" s="14" t="s">
        <v>31</v>
      </c>
      <c r="N8827" s="14" t="s">
        <v>204</v>
      </c>
      <c r="O8827" s="14" t="s">
        <v>205</v>
      </c>
      <c r="P8827" s="14" t="s">
        <v>27302</v>
      </c>
      <c r="Q8827" s="14" t="s">
        <v>146</v>
      </c>
      <c r="R8827" s="14" t="s">
        <v>27303</v>
      </c>
      <c r="S8827" s="14" t="s">
        <v>110</v>
      </c>
      <c r="T8827" s="14" t="s">
        <v>243</v>
      </c>
      <c r="U8827" s="14" t="s">
        <v>481</v>
      </c>
      <c r="V8827" s="16">
        <v>4820.71</v>
      </c>
      <c r="W8827" s="13">
        <v>7</v>
      </c>
      <c r="X8827" s="17">
        <v>0.2</v>
      </c>
      <c r="Y8827" s="16">
        <v>-841.43</v>
      </c>
      <c r="Z8827" s="31">
        <f t="shared" si="687"/>
        <v>-0.17454482845887845</v>
      </c>
    </row>
    <row r="8828" spans="1:26">
      <c r="A8828" s="26">
        <v>8827</v>
      </c>
      <c r="B8828" s="7" t="s">
        <v>27304</v>
      </c>
      <c r="C8828" s="8">
        <v>44204</v>
      </c>
      <c r="D8828" s="12">
        <f t="shared" si="684"/>
        <v>2021</v>
      </c>
      <c r="E8828" s="12">
        <f t="shared" si="685"/>
        <v>1</v>
      </c>
      <c r="F8828" s="8" t="str">
        <f t="shared" si="686"/>
        <v>2021-01</v>
      </c>
      <c r="G8828" s="8">
        <v>44204</v>
      </c>
      <c r="H8828" s="23">
        <f t="shared" si="688"/>
        <v>0</v>
      </c>
      <c r="I8828" s="7" t="s">
        <v>63</v>
      </c>
      <c r="J8828" s="7" t="s">
        <v>2600</v>
      </c>
      <c r="K8828" s="7" t="s">
        <v>757</v>
      </c>
      <c r="L8828" s="7" t="s">
        <v>83</v>
      </c>
      <c r="M8828" s="7" t="s">
        <v>31</v>
      </c>
      <c r="N8828" s="7" t="s">
        <v>181</v>
      </c>
      <c r="O8828" s="7" t="s">
        <v>107</v>
      </c>
      <c r="P8828" s="7" t="s">
        <v>27305</v>
      </c>
      <c r="Q8828" s="7" t="s">
        <v>35</v>
      </c>
      <c r="R8828" s="7" t="s">
        <v>27306</v>
      </c>
      <c r="S8828" s="7" t="s">
        <v>37</v>
      </c>
      <c r="T8828" s="7" t="s">
        <v>208</v>
      </c>
      <c r="U8828" s="7" t="s">
        <v>209</v>
      </c>
      <c r="V8828" s="10">
        <v>1810.66</v>
      </c>
      <c r="W8828" s="6">
        <v>4</v>
      </c>
      <c r="X8828" s="11">
        <v>0.2</v>
      </c>
      <c r="Y8828" s="10">
        <v>632.58000000000004</v>
      </c>
      <c r="Z8828" s="30">
        <f t="shared" si="687"/>
        <v>0.34936432019263697</v>
      </c>
    </row>
    <row r="8829" spans="1:26">
      <c r="A8829" s="27">
        <v>8828</v>
      </c>
      <c r="B8829" s="14" t="s">
        <v>27307</v>
      </c>
      <c r="C8829" s="15">
        <v>45423</v>
      </c>
      <c r="D8829" s="12">
        <f t="shared" si="684"/>
        <v>2024</v>
      </c>
      <c r="E8829" s="12">
        <f t="shared" si="685"/>
        <v>5</v>
      </c>
      <c r="F8829" s="15" t="str">
        <f t="shared" si="686"/>
        <v>2024-05</v>
      </c>
      <c r="G8829" s="15">
        <v>45431</v>
      </c>
      <c r="H8829" s="23">
        <f t="shared" si="688"/>
        <v>8</v>
      </c>
      <c r="I8829" s="14" t="s">
        <v>27</v>
      </c>
      <c r="J8829" s="14" t="s">
        <v>1069</v>
      </c>
      <c r="K8829" s="14" t="s">
        <v>1070</v>
      </c>
      <c r="L8829" s="14" t="s">
        <v>30</v>
      </c>
      <c r="M8829" s="14" t="s">
        <v>31</v>
      </c>
      <c r="N8829" s="14" t="s">
        <v>181</v>
      </c>
      <c r="O8829" s="14" t="s">
        <v>107</v>
      </c>
      <c r="P8829" s="14" t="s">
        <v>27308</v>
      </c>
      <c r="Q8829" s="14" t="s">
        <v>35</v>
      </c>
      <c r="R8829" s="14" t="s">
        <v>27309</v>
      </c>
      <c r="S8829" s="14" t="s">
        <v>110</v>
      </c>
      <c r="T8829" s="14" t="s">
        <v>111</v>
      </c>
      <c r="U8829" s="14" t="s">
        <v>287</v>
      </c>
      <c r="V8829" s="16">
        <v>8106.52</v>
      </c>
      <c r="W8829" s="13">
        <v>11</v>
      </c>
      <c r="X8829" s="17">
        <v>0.5</v>
      </c>
      <c r="Y8829" s="16">
        <v>-1425.58</v>
      </c>
      <c r="Z8829" s="31">
        <f t="shared" si="687"/>
        <v>-0.1758559776574905</v>
      </c>
    </row>
    <row r="8830" spans="1:26">
      <c r="A8830" s="26">
        <v>8829</v>
      </c>
      <c r="B8830" s="7" t="s">
        <v>27310</v>
      </c>
      <c r="C8830" s="8">
        <v>45505</v>
      </c>
      <c r="D8830" s="12">
        <f t="shared" si="684"/>
        <v>2024</v>
      </c>
      <c r="E8830" s="12">
        <f t="shared" si="685"/>
        <v>8</v>
      </c>
      <c r="F8830" s="8" t="str">
        <f t="shared" si="686"/>
        <v>2024-08</v>
      </c>
      <c r="G8830" s="8">
        <v>45513</v>
      </c>
      <c r="H8830" s="23">
        <f t="shared" si="688"/>
        <v>8</v>
      </c>
      <c r="I8830" s="7" t="s">
        <v>27</v>
      </c>
      <c r="J8830" s="7" t="s">
        <v>41</v>
      </c>
      <c r="K8830" s="7" t="s">
        <v>42</v>
      </c>
      <c r="L8830" s="7" t="s">
        <v>30</v>
      </c>
      <c r="M8830" s="7" t="s">
        <v>31</v>
      </c>
      <c r="N8830" s="7" t="s">
        <v>43</v>
      </c>
      <c r="O8830" s="7" t="s">
        <v>44</v>
      </c>
      <c r="P8830" s="7" t="s">
        <v>27311</v>
      </c>
      <c r="Q8830" s="7" t="s">
        <v>46</v>
      </c>
      <c r="R8830" s="7" t="s">
        <v>27312</v>
      </c>
      <c r="S8830" s="7" t="s">
        <v>37</v>
      </c>
      <c r="T8830" s="7" t="s">
        <v>60</v>
      </c>
      <c r="U8830" s="7" t="s">
        <v>317</v>
      </c>
      <c r="V8830" s="10">
        <v>456.87</v>
      </c>
      <c r="W8830" s="6">
        <v>2</v>
      </c>
      <c r="X8830" s="11">
        <v>0.2</v>
      </c>
      <c r="Y8830" s="10">
        <v>81.760000000000005</v>
      </c>
      <c r="Z8830" s="30">
        <f t="shared" si="687"/>
        <v>0.17895681484886292</v>
      </c>
    </row>
    <row r="8831" spans="1:26">
      <c r="A8831" s="27">
        <v>8830</v>
      </c>
      <c r="B8831" s="14" t="s">
        <v>27313</v>
      </c>
      <c r="C8831" s="15">
        <v>44574</v>
      </c>
      <c r="D8831" s="12">
        <f t="shared" si="684"/>
        <v>2022</v>
      </c>
      <c r="E8831" s="12">
        <f t="shared" si="685"/>
        <v>1</v>
      </c>
      <c r="F8831" s="15" t="str">
        <f t="shared" si="686"/>
        <v>2022-01</v>
      </c>
      <c r="G8831" s="15">
        <v>44582</v>
      </c>
      <c r="H8831" s="23">
        <f t="shared" si="688"/>
        <v>8</v>
      </c>
      <c r="I8831" s="14" t="s">
        <v>27</v>
      </c>
      <c r="J8831" s="14" t="s">
        <v>972</v>
      </c>
      <c r="K8831" s="14" t="s">
        <v>757</v>
      </c>
      <c r="L8831" s="14" t="s">
        <v>66</v>
      </c>
      <c r="M8831" s="14" t="s">
        <v>31</v>
      </c>
      <c r="N8831" s="14" t="s">
        <v>91</v>
      </c>
      <c r="O8831" s="14" t="s">
        <v>92</v>
      </c>
      <c r="P8831" s="14" t="s">
        <v>27314</v>
      </c>
      <c r="Q8831" s="14" t="s">
        <v>46</v>
      </c>
      <c r="R8831" s="14" t="s">
        <v>27315</v>
      </c>
      <c r="S8831" s="14" t="s">
        <v>37</v>
      </c>
      <c r="T8831" s="14" t="s">
        <v>170</v>
      </c>
      <c r="U8831" s="14" t="s">
        <v>171</v>
      </c>
      <c r="V8831" s="16">
        <v>10904.98</v>
      </c>
      <c r="W8831" s="13">
        <v>13</v>
      </c>
      <c r="X8831" s="17">
        <v>0</v>
      </c>
      <c r="Y8831" s="16">
        <v>1538.25</v>
      </c>
      <c r="Z8831" s="31">
        <f t="shared" si="687"/>
        <v>0.14105940588611809</v>
      </c>
    </row>
    <row r="8832" spans="1:26">
      <c r="A8832" s="26">
        <v>8831</v>
      </c>
      <c r="B8832" s="7" t="s">
        <v>27316</v>
      </c>
      <c r="C8832" s="8">
        <v>45111</v>
      </c>
      <c r="D8832" s="12">
        <f t="shared" si="684"/>
        <v>2023</v>
      </c>
      <c r="E8832" s="12">
        <f t="shared" si="685"/>
        <v>7</v>
      </c>
      <c r="F8832" s="8" t="str">
        <f t="shared" si="686"/>
        <v>2023-07</v>
      </c>
      <c r="G8832" s="8">
        <v>45111</v>
      </c>
      <c r="H8832" s="23">
        <f t="shared" si="688"/>
        <v>0</v>
      </c>
      <c r="I8832" s="7" t="s">
        <v>63</v>
      </c>
      <c r="J8832" s="7" t="s">
        <v>2997</v>
      </c>
      <c r="K8832" s="7" t="s">
        <v>679</v>
      </c>
      <c r="L8832" s="7" t="s">
        <v>83</v>
      </c>
      <c r="M8832" s="7" t="s">
        <v>31</v>
      </c>
      <c r="N8832" s="7" t="s">
        <v>106</v>
      </c>
      <c r="O8832" s="7" t="s">
        <v>107</v>
      </c>
      <c r="P8832" s="7" t="s">
        <v>27317</v>
      </c>
      <c r="Q8832" s="7" t="s">
        <v>35</v>
      </c>
      <c r="R8832" s="7" t="s">
        <v>27318</v>
      </c>
      <c r="S8832" s="7" t="s">
        <v>37</v>
      </c>
      <c r="T8832" s="7" t="s">
        <v>38</v>
      </c>
      <c r="U8832" s="7" t="s">
        <v>177</v>
      </c>
      <c r="V8832" s="10">
        <v>3236</v>
      </c>
      <c r="W8832" s="6">
        <v>6</v>
      </c>
      <c r="X8832" s="11">
        <v>0</v>
      </c>
      <c r="Y8832" s="10">
        <v>167.65</v>
      </c>
      <c r="Z8832" s="30">
        <f t="shared" si="687"/>
        <v>5.1807787391841782E-2</v>
      </c>
    </row>
    <row r="8833" spans="1:26">
      <c r="A8833" s="27">
        <v>8832</v>
      </c>
      <c r="B8833" s="14" t="s">
        <v>27319</v>
      </c>
      <c r="C8833" s="15">
        <v>44931</v>
      </c>
      <c r="D8833" s="12">
        <f t="shared" si="684"/>
        <v>2023</v>
      </c>
      <c r="E8833" s="12">
        <f t="shared" si="685"/>
        <v>1</v>
      </c>
      <c r="F8833" s="15" t="str">
        <f t="shared" si="686"/>
        <v>2023-01</v>
      </c>
      <c r="G8833" s="15">
        <v>44933</v>
      </c>
      <c r="H8833" s="23">
        <f t="shared" si="688"/>
        <v>2</v>
      </c>
      <c r="I8833" s="14" t="s">
        <v>122</v>
      </c>
      <c r="J8833" s="14" t="s">
        <v>472</v>
      </c>
      <c r="K8833" s="14" t="s">
        <v>455</v>
      </c>
      <c r="L8833" s="14" t="s">
        <v>83</v>
      </c>
      <c r="M8833" s="14" t="s">
        <v>31</v>
      </c>
      <c r="N8833" s="14" t="s">
        <v>106</v>
      </c>
      <c r="O8833" s="14" t="s">
        <v>107</v>
      </c>
      <c r="P8833" s="14" t="s">
        <v>27320</v>
      </c>
      <c r="Q8833" s="14" t="s">
        <v>35</v>
      </c>
      <c r="R8833" s="14" t="s">
        <v>27321</v>
      </c>
      <c r="S8833" s="14" t="s">
        <v>37</v>
      </c>
      <c r="T8833" s="14" t="s">
        <v>38</v>
      </c>
      <c r="U8833" s="14" t="s">
        <v>102</v>
      </c>
      <c r="V8833" s="16">
        <v>3390.39</v>
      </c>
      <c r="W8833" s="13">
        <v>5</v>
      </c>
      <c r="X8833" s="17">
        <v>0</v>
      </c>
      <c r="Y8833" s="16">
        <v>1256.6400000000001</v>
      </c>
      <c r="Z8833" s="31">
        <f t="shared" si="687"/>
        <v>0.37064762460955825</v>
      </c>
    </row>
    <row r="8834" spans="1:26">
      <c r="A8834" s="26">
        <v>8833</v>
      </c>
      <c r="B8834" s="7" t="s">
        <v>27322</v>
      </c>
      <c r="C8834" s="8">
        <v>44737</v>
      </c>
      <c r="D8834" s="12">
        <f t="shared" ref="D8834:D8897" si="689">YEAR(C8834)</f>
        <v>2022</v>
      </c>
      <c r="E8834" s="12">
        <f t="shared" ref="E8834:E8897" si="690">MONTH(C8834)</f>
        <v>6</v>
      </c>
      <c r="F8834" s="8" t="str">
        <f t="shared" ref="F8834:F8897" si="691">TEXT(C8834,"yyyy-mm")</f>
        <v>2022-06</v>
      </c>
      <c r="G8834" s="8">
        <v>44740</v>
      </c>
      <c r="H8834" s="23">
        <f t="shared" si="688"/>
        <v>3</v>
      </c>
      <c r="I8834" s="7" t="s">
        <v>52</v>
      </c>
      <c r="J8834" s="7" t="s">
        <v>2982</v>
      </c>
      <c r="K8834" s="7" t="s">
        <v>1307</v>
      </c>
      <c r="L8834" s="7" t="s">
        <v>83</v>
      </c>
      <c r="M8834" s="7" t="s">
        <v>31</v>
      </c>
      <c r="N8834" s="7" t="s">
        <v>213</v>
      </c>
      <c r="O8834" s="7" t="s">
        <v>92</v>
      </c>
      <c r="P8834" s="7" t="s">
        <v>27323</v>
      </c>
      <c r="Q8834" s="7" t="s">
        <v>46</v>
      </c>
      <c r="R8834" s="7" t="s">
        <v>27324</v>
      </c>
      <c r="S8834" s="7" t="s">
        <v>48</v>
      </c>
      <c r="T8834" s="7" t="s">
        <v>69</v>
      </c>
      <c r="U8834" s="7" t="s">
        <v>475</v>
      </c>
      <c r="V8834" s="10">
        <v>53.76</v>
      </c>
      <c r="W8834" s="6">
        <v>1</v>
      </c>
      <c r="X8834" s="11">
        <v>0</v>
      </c>
      <c r="Y8834" s="10">
        <v>19.54</v>
      </c>
      <c r="Z8834" s="30">
        <f t="shared" ref="Z8834:Z8897" si="692">IFERROR(Y8834/V8834,0)</f>
        <v>0.36346726190476192</v>
      </c>
    </row>
    <row r="8835" spans="1:26">
      <c r="A8835" s="27">
        <v>8834</v>
      </c>
      <c r="B8835" s="14" t="s">
        <v>27325</v>
      </c>
      <c r="C8835" s="15">
        <v>45064</v>
      </c>
      <c r="D8835" s="12">
        <f t="shared" si="689"/>
        <v>2023</v>
      </c>
      <c r="E8835" s="12">
        <f t="shared" si="690"/>
        <v>5</v>
      </c>
      <c r="F8835" s="15" t="str">
        <f t="shared" si="691"/>
        <v>2023-05</v>
      </c>
      <c r="G8835" s="15">
        <v>45064</v>
      </c>
      <c r="H8835" s="23">
        <f t="shared" si="688"/>
        <v>0</v>
      </c>
      <c r="I8835" s="14" t="s">
        <v>63</v>
      </c>
      <c r="J8835" s="14" t="s">
        <v>1717</v>
      </c>
      <c r="K8835" s="14" t="s">
        <v>391</v>
      </c>
      <c r="L8835" s="14" t="s">
        <v>30</v>
      </c>
      <c r="M8835" s="14" t="s">
        <v>31</v>
      </c>
      <c r="N8835" s="14" t="s">
        <v>313</v>
      </c>
      <c r="O8835" s="14" t="s">
        <v>314</v>
      </c>
      <c r="P8835" s="14" t="s">
        <v>27326</v>
      </c>
      <c r="Q8835" s="14" t="s">
        <v>146</v>
      </c>
      <c r="R8835" s="14" t="s">
        <v>27327</v>
      </c>
      <c r="S8835" s="14" t="s">
        <v>110</v>
      </c>
      <c r="T8835" s="14" t="s">
        <v>243</v>
      </c>
      <c r="U8835" s="14" t="s">
        <v>481</v>
      </c>
      <c r="V8835" s="16">
        <v>3465.09</v>
      </c>
      <c r="W8835" s="13">
        <v>6</v>
      </c>
      <c r="X8835" s="17">
        <v>0.5</v>
      </c>
      <c r="Y8835" s="16">
        <v>784.28</v>
      </c>
      <c r="Z8835" s="31">
        <f t="shared" si="692"/>
        <v>0.22633755544589026</v>
      </c>
    </row>
    <row r="8836" spans="1:26">
      <c r="A8836" s="26">
        <v>8835</v>
      </c>
      <c r="B8836" s="7" t="s">
        <v>27328</v>
      </c>
      <c r="C8836" s="8">
        <v>44631</v>
      </c>
      <c r="D8836" s="12">
        <f t="shared" si="689"/>
        <v>2022</v>
      </c>
      <c r="E8836" s="12">
        <f t="shared" si="690"/>
        <v>3</v>
      </c>
      <c r="F8836" s="8" t="str">
        <f t="shared" si="691"/>
        <v>2022-03</v>
      </c>
      <c r="G8836" s="8">
        <v>44639</v>
      </c>
      <c r="H8836" s="23">
        <f t="shared" ref="H8836:H8899" si="693">G8836-C8836</f>
        <v>8</v>
      </c>
      <c r="I8836" s="7" t="s">
        <v>27</v>
      </c>
      <c r="J8836" s="7" t="s">
        <v>882</v>
      </c>
      <c r="K8836" s="7" t="s">
        <v>883</v>
      </c>
      <c r="L8836" s="7" t="s">
        <v>83</v>
      </c>
      <c r="M8836" s="7" t="s">
        <v>31</v>
      </c>
      <c r="N8836" s="7" t="s">
        <v>143</v>
      </c>
      <c r="O8836" s="7" t="s">
        <v>144</v>
      </c>
      <c r="P8836" s="7" t="s">
        <v>27329</v>
      </c>
      <c r="Q8836" s="7" t="s">
        <v>146</v>
      </c>
      <c r="R8836" s="7" t="s">
        <v>27330</v>
      </c>
      <c r="S8836" s="7" t="s">
        <v>48</v>
      </c>
      <c r="T8836" s="7" t="s">
        <v>95</v>
      </c>
      <c r="U8836" s="7" t="s">
        <v>96</v>
      </c>
      <c r="V8836" s="10">
        <v>576.66999999999996</v>
      </c>
      <c r="W8836" s="6">
        <v>6</v>
      </c>
      <c r="X8836" s="11">
        <v>0.4</v>
      </c>
      <c r="Y8836" s="10">
        <v>227.86</v>
      </c>
      <c r="Z8836" s="30">
        <f t="shared" si="692"/>
        <v>0.39513066398460128</v>
      </c>
    </row>
    <row r="8837" spans="1:26">
      <c r="A8837" s="27">
        <v>8836</v>
      </c>
      <c r="B8837" s="14" t="s">
        <v>27331</v>
      </c>
      <c r="C8837" s="15">
        <v>45535</v>
      </c>
      <c r="D8837" s="12">
        <f t="shared" si="689"/>
        <v>2024</v>
      </c>
      <c r="E8837" s="12">
        <f t="shared" si="690"/>
        <v>8</v>
      </c>
      <c r="F8837" s="15" t="str">
        <f t="shared" si="691"/>
        <v>2024-08</v>
      </c>
      <c r="G8837" s="15">
        <v>45543</v>
      </c>
      <c r="H8837" s="23">
        <f t="shared" si="693"/>
        <v>8</v>
      </c>
      <c r="I8837" s="14" t="s">
        <v>27</v>
      </c>
      <c r="J8837" s="14" t="s">
        <v>3833</v>
      </c>
      <c r="K8837" s="14" t="s">
        <v>3834</v>
      </c>
      <c r="L8837" s="14" t="s">
        <v>30</v>
      </c>
      <c r="M8837" s="14" t="s">
        <v>31</v>
      </c>
      <c r="N8837" s="14" t="s">
        <v>153</v>
      </c>
      <c r="O8837" s="14" t="s">
        <v>154</v>
      </c>
      <c r="P8837" s="14" t="s">
        <v>27332</v>
      </c>
      <c r="Q8837" s="14" t="s">
        <v>146</v>
      </c>
      <c r="R8837" s="14" t="s">
        <v>27333</v>
      </c>
      <c r="S8837" s="14" t="s">
        <v>110</v>
      </c>
      <c r="T8837" s="14" t="s">
        <v>223</v>
      </c>
      <c r="U8837" s="14" t="s">
        <v>449</v>
      </c>
      <c r="V8837" s="16">
        <v>852.92</v>
      </c>
      <c r="W8837" s="13">
        <v>6</v>
      </c>
      <c r="X8837" s="17">
        <v>0.2</v>
      </c>
      <c r="Y8837" s="16">
        <v>91.7</v>
      </c>
      <c r="Z8837" s="31">
        <f t="shared" si="692"/>
        <v>0.10751301411621254</v>
      </c>
    </row>
    <row r="8838" spans="1:26">
      <c r="A8838" s="26">
        <v>8837</v>
      </c>
      <c r="B8838" s="7" t="s">
        <v>27334</v>
      </c>
      <c r="C8838" s="8">
        <v>45464</v>
      </c>
      <c r="D8838" s="12">
        <f t="shared" si="689"/>
        <v>2024</v>
      </c>
      <c r="E8838" s="12">
        <f t="shared" si="690"/>
        <v>6</v>
      </c>
      <c r="F8838" s="8" t="str">
        <f t="shared" si="691"/>
        <v>2024-06</v>
      </c>
      <c r="G8838" s="8">
        <v>45465</v>
      </c>
      <c r="H8838" s="23">
        <f t="shared" si="693"/>
        <v>1</v>
      </c>
      <c r="I8838" s="7" t="s">
        <v>122</v>
      </c>
      <c r="J8838" s="7" t="s">
        <v>6848</v>
      </c>
      <c r="K8838" s="7" t="s">
        <v>3577</v>
      </c>
      <c r="L8838" s="7" t="s">
        <v>83</v>
      </c>
      <c r="M8838" s="7" t="s">
        <v>31</v>
      </c>
      <c r="N8838" s="7" t="s">
        <v>228</v>
      </c>
      <c r="O8838" s="7" t="s">
        <v>229</v>
      </c>
      <c r="P8838" s="7" t="s">
        <v>27335</v>
      </c>
      <c r="Q8838" s="7" t="s">
        <v>46</v>
      </c>
      <c r="R8838" s="7" t="s">
        <v>27336</v>
      </c>
      <c r="S8838" s="7" t="s">
        <v>37</v>
      </c>
      <c r="T8838" s="7" t="s">
        <v>170</v>
      </c>
      <c r="U8838" s="7" t="s">
        <v>171</v>
      </c>
      <c r="V8838" s="10">
        <v>2722.96</v>
      </c>
      <c r="W8838" s="6">
        <v>4</v>
      </c>
      <c r="X8838" s="11">
        <v>0.4</v>
      </c>
      <c r="Y8838" s="10">
        <v>426.39</v>
      </c>
      <c r="Z8838" s="30">
        <f t="shared" si="692"/>
        <v>0.15659062197020887</v>
      </c>
    </row>
    <row r="8839" spans="1:26">
      <c r="A8839" s="27">
        <v>8838</v>
      </c>
      <c r="B8839" s="14" t="s">
        <v>27337</v>
      </c>
      <c r="C8839" s="15">
        <v>44512</v>
      </c>
      <c r="D8839" s="12">
        <f t="shared" si="689"/>
        <v>2021</v>
      </c>
      <c r="E8839" s="12">
        <f t="shared" si="690"/>
        <v>11</v>
      </c>
      <c r="F8839" s="15" t="str">
        <f t="shared" si="691"/>
        <v>2021-11</v>
      </c>
      <c r="G8839" s="15">
        <v>44518</v>
      </c>
      <c r="H8839" s="23">
        <f t="shared" si="693"/>
        <v>6</v>
      </c>
      <c r="I8839" s="14" t="s">
        <v>27</v>
      </c>
      <c r="J8839" s="14" t="s">
        <v>6303</v>
      </c>
      <c r="K8839" s="14" t="s">
        <v>6304</v>
      </c>
      <c r="L8839" s="14" t="s">
        <v>66</v>
      </c>
      <c r="M8839" s="14" t="s">
        <v>31</v>
      </c>
      <c r="N8839" s="14" t="s">
        <v>153</v>
      </c>
      <c r="O8839" s="14" t="s">
        <v>154</v>
      </c>
      <c r="P8839" s="14" t="s">
        <v>27338</v>
      </c>
      <c r="Q8839" s="14" t="s">
        <v>146</v>
      </c>
      <c r="R8839" s="14" t="s">
        <v>27339</v>
      </c>
      <c r="S8839" s="14" t="s">
        <v>37</v>
      </c>
      <c r="T8839" s="14" t="s">
        <v>38</v>
      </c>
      <c r="U8839" s="14" t="s">
        <v>102</v>
      </c>
      <c r="V8839" s="16">
        <v>216.79</v>
      </c>
      <c r="W8839" s="13">
        <v>10</v>
      </c>
      <c r="X8839" s="17">
        <v>0.2</v>
      </c>
      <c r="Y8839" s="16">
        <v>18.71</v>
      </c>
      <c r="Z8839" s="31">
        <f t="shared" si="692"/>
        <v>8.6304718852345599E-2</v>
      </c>
    </row>
    <row r="8840" spans="1:26">
      <c r="A8840" s="26">
        <v>8839</v>
      </c>
      <c r="B8840" s="7" t="s">
        <v>27340</v>
      </c>
      <c r="C8840" s="8">
        <v>45571</v>
      </c>
      <c r="D8840" s="12">
        <f t="shared" si="689"/>
        <v>2024</v>
      </c>
      <c r="E8840" s="12">
        <f t="shared" si="690"/>
        <v>10</v>
      </c>
      <c r="F8840" s="8" t="str">
        <f t="shared" si="691"/>
        <v>2024-10</v>
      </c>
      <c r="G8840" s="8">
        <v>45575</v>
      </c>
      <c r="H8840" s="23">
        <f t="shared" si="693"/>
        <v>4</v>
      </c>
      <c r="I8840" s="7" t="s">
        <v>52</v>
      </c>
      <c r="J8840" s="7" t="s">
        <v>661</v>
      </c>
      <c r="K8840" s="7" t="s">
        <v>604</v>
      </c>
      <c r="L8840" s="7" t="s">
        <v>30</v>
      </c>
      <c r="M8840" s="7" t="s">
        <v>31</v>
      </c>
      <c r="N8840" s="7" t="s">
        <v>204</v>
      </c>
      <c r="O8840" s="7" t="s">
        <v>205</v>
      </c>
      <c r="P8840" s="7" t="s">
        <v>27341</v>
      </c>
      <c r="Q8840" s="7" t="s">
        <v>146</v>
      </c>
      <c r="R8840" s="7" t="s">
        <v>27342</v>
      </c>
      <c r="S8840" s="7" t="s">
        <v>37</v>
      </c>
      <c r="T8840" s="7" t="s">
        <v>170</v>
      </c>
      <c r="U8840" s="7" t="s">
        <v>171</v>
      </c>
      <c r="V8840" s="10">
        <v>466.3</v>
      </c>
      <c r="W8840" s="6">
        <v>2</v>
      </c>
      <c r="X8840" s="11">
        <v>0.3</v>
      </c>
      <c r="Y8840" s="10">
        <v>140.44999999999999</v>
      </c>
      <c r="Z8840" s="30">
        <f t="shared" si="692"/>
        <v>0.30120094359854166</v>
      </c>
    </row>
    <row r="8841" spans="1:26">
      <c r="A8841" s="27">
        <v>8840</v>
      </c>
      <c r="B8841" s="14" t="s">
        <v>27343</v>
      </c>
      <c r="C8841" s="15">
        <v>44549</v>
      </c>
      <c r="D8841" s="12">
        <f t="shared" si="689"/>
        <v>2021</v>
      </c>
      <c r="E8841" s="12">
        <f t="shared" si="690"/>
        <v>12</v>
      </c>
      <c r="F8841" s="15" t="str">
        <f t="shared" si="691"/>
        <v>2021-12</v>
      </c>
      <c r="G8841" s="15">
        <v>44554</v>
      </c>
      <c r="H8841" s="23">
        <f t="shared" si="693"/>
        <v>5</v>
      </c>
      <c r="I8841" s="14" t="s">
        <v>27</v>
      </c>
      <c r="J8841" s="14" t="s">
        <v>11280</v>
      </c>
      <c r="K8841" s="14" t="s">
        <v>446</v>
      </c>
      <c r="L8841" s="14" t="s">
        <v>30</v>
      </c>
      <c r="M8841" s="14" t="s">
        <v>31</v>
      </c>
      <c r="N8841" s="14" t="s">
        <v>166</v>
      </c>
      <c r="O8841" s="14" t="s">
        <v>167</v>
      </c>
      <c r="P8841" s="14" t="s">
        <v>27344</v>
      </c>
      <c r="Q8841" s="14" t="s">
        <v>35</v>
      </c>
      <c r="R8841" s="14" t="s">
        <v>27345</v>
      </c>
      <c r="S8841" s="14" t="s">
        <v>110</v>
      </c>
      <c r="T8841" s="14" t="s">
        <v>223</v>
      </c>
      <c r="U8841" s="14" t="s">
        <v>495</v>
      </c>
      <c r="V8841" s="16">
        <v>479.8</v>
      </c>
      <c r="W8841" s="13">
        <v>5</v>
      </c>
      <c r="X8841" s="17">
        <v>0</v>
      </c>
      <c r="Y8841" s="16">
        <v>94.51</v>
      </c>
      <c r="Z8841" s="31">
        <f t="shared" si="692"/>
        <v>0.19697790746144228</v>
      </c>
    </row>
    <row r="8842" spans="1:26">
      <c r="A8842" s="26">
        <v>8841</v>
      </c>
      <c r="B8842" s="7" t="s">
        <v>27346</v>
      </c>
      <c r="C8842" s="8">
        <v>45279</v>
      </c>
      <c r="D8842" s="12">
        <f t="shared" si="689"/>
        <v>2023</v>
      </c>
      <c r="E8842" s="12">
        <f t="shared" si="690"/>
        <v>12</v>
      </c>
      <c r="F8842" s="8" t="str">
        <f t="shared" si="691"/>
        <v>2023-12</v>
      </c>
      <c r="G8842" s="8">
        <v>45282</v>
      </c>
      <c r="H8842" s="23">
        <f t="shared" si="693"/>
        <v>3</v>
      </c>
      <c r="I8842" s="7" t="s">
        <v>122</v>
      </c>
      <c r="J8842" s="7" t="s">
        <v>8619</v>
      </c>
      <c r="K8842" s="7" t="s">
        <v>3667</v>
      </c>
      <c r="L8842" s="7" t="s">
        <v>30</v>
      </c>
      <c r="M8842" s="7" t="s">
        <v>31</v>
      </c>
      <c r="N8842" s="7" t="s">
        <v>204</v>
      </c>
      <c r="O8842" s="7" t="s">
        <v>205</v>
      </c>
      <c r="P8842" s="7" t="s">
        <v>27347</v>
      </c>
      <c r="Q8842" s="7" t="s">
        <v>146</v>
      </c>
      <c r="R8842" s="7" t="s">
        <v>27348</v>
      </c>
      <c r="S8842" s="7" t="s">
        <v>48</v>
      </c>
      <c r="T8842" s="7" t="s">
        <v>78</v>
      </c>
      <c r="U8842" s="7" t="s">
        <v>956</v>
      </c>
      <c r="V8842" s="10">
        <v>1714.21</v>
      </c>
      <c r="W8842" s="6">
        <v>11</v>
      </c>
      <c r="X8842" s="11">
        <v>0.1</v>
      </c>
      <c r="Y8842" s="10">
        <v>273.22000000000003</v>
      </c>
      <c r="Z8842" s="30">
        <f t="shared" si="692"/>
        <v>0.15938537285396773</v>
      </c>
    </row>
    <row r="8843" spans="1:26">
      <c r="A8843" s="27">
        <v>8842</v>
      </c>
      <c r="B8843" s="14" t="s">
        <v>27349</v>
      </c>
      <c r="C8843" s="15">
        <v>44555</v>
      </c>
      <c r="D8843" s="12">
        <f t="shared" si="689"/>
        <v>2021</v>
      </c>
      <c r="E8843" s="12">
        <f t="shared" si="690"/>
        <v>12</v>
      </c>
      <c r="F8843" s="15" t="str">
        <f t="shared" si="691"/>
        <v>2021-12</v>
      </c>
      <c r="G8843" s="15">
        <v>44555</v>
      </c>
      <c r="H8843" s="23">
        <f t="shared" si="693"/>
        <v>0</v>
      </c>
      <c r="I8843" s="14" t="s">
        <v>63</v>
      </c>
      <c r="J8843" s="14" t="s">
        <v>7420</v>
      </c>
      <c r="K8843" s="14" t="s">
        <v>7421</v>
      </c>
      <c r="L8843" s="14" t="s">
        <v>30</v>
      </c>
      <c r="M8843" s="14" t="s">
        <v>31</v>
      </c>
      <c r="N8843" s="14" t="s">
        <v>55</v>
      </c>
      <c r="O8843" s="14" t="s">
        <v>56</v>
      </c>
      <c r="P8843" s="14" t="s">
        <v>27350</v>
      </c>
      <c r="Q8843" s="14" t="s">
        <v>58</v>
      </c>
      <c r="R8843" s="14" t="s">
        <v>27351</v>
      </c>
      <c r="S8843" s="14" t="s">
        <v>48</v>
      </c>
      <c r="T8843" s="14" t="s">
        <v>69</v>
      </c>
      <c r="U8843" s="14" t="s">
        <v>475</v>
      </c>
      <c r="V8843" s="16">
        <v>407.26</v>
      </c>
      <c r="W8843" s="13">
        <v>2</v>
      </c>
      <c r="X8843" s="17">
        <v>0</v>
      </c>
      <c r="Y8843" s="16">
        <v>-11.22</v>
      </c>
      <c r="Z8843" s="31">
        <f t="shared" si="692"/>
        <v>-2.7549968079359624E-2</v>
      </c>
    </row>
    <row r="8844" spans="1:26">
      <c r="A8844" s="26">
        <v>8843</v>
      </c>
      <c r="B8844" s="7" t="s">
        <v>27352</v>
      </c>
      <c r="C8844" s="8">
        <v>45378</v>
      </c>
      <c r="D8844" s="12">
        <f t="shared" si="689"/>
        <v>2024</v>
      </c>
      <c r="E8844" s="12">
        <f t="shared" si="690"/>
        <v>3</v>
      </c>
      <c r="F8844" s="8" t="str">
        <f t="shared" si="691"/>
        <v>2024-03</v>
      </c>
      <c r="G8844" s="8">
        <v>45381</v>
      </c>
      <c r="H8844" s="23">
        <f t="shared" si="693"/>
        <v>3</v>
      </c>
      <c r="I8844" s="7" t="s">
        <v>122</v>
      </c>
      <c r="J8844" s="7" t="s">
        <v>234</v>
      </c>
      <c r="K8844" s="7" t="s">
        <v>29</v>
      </c>
      <c r="L8844" s="7" t="s">
        <v>66</v>
      </c>
      <c r="M8844" s="7" t="s">
        <v>31</v>
      </c>
      <c r="N8844" s="7" t="s">
        <v>134</v>
      </c>
      <c r="O8844" s="7" t="s">
        <v>135</v>
      </c>
      <c r="P8844" s="7" t="s">
        <v>27353</v>
      </c>
      <c r="Q8844" s="7" t="s">
        <v>58</v>
      </c>
      <c r="R8844" s="7" t="s">
        <v>27354</v>
      </c>
      <c r="S8844" s="7" t="s">
        <v>110</v>
      </c>
      <c r="T8844" s="7" t="s">
        <v>243</v>
      </c>
      <c r="U8844" s="7" t="s">
        <v>481</v>
      </c>
      <c r="V8844" s="10">
        <v>1116.67</v>
      </c>
      <c r="W8844" s="6">
        <v>1</v>
      </c>
      <c r="X8844" s="11">
        <v>0</v>
      </c>
      <c r="Y8844" s="10">
        <v>64.959999999999994</v>
      </c>
      <c r="Z8844" s="30">
        <f t="shared" si="692"/>
        <v>5.8172960677729313E-2</v>
      </c>
    </row>
    <row r="8845" spans="1:26">
      <c r="A8845" s="27">
        <v>8844</v>
      </c>
      <c r="B8845" s="14" t="s">
        <v>27355</v>
      </c>
      <c r="C8845" s="15">
        <v>44292</v>
      </c>
      <c r="D8845" s="12">
        <f t="shared" si="689"/>
        <v>2021</v>
      </c>
      <c r="E8845" s="12">
        <f t="shared" si="690"/>
        <v>4</v>
      </c>
      <c r="F8845" s="15" t="str">
        <f t="shared" si="691"/>
        <v>2021-04</v>
      </c>
      <c r="G8845" s="15">
        <v>44292</v>
      </c>
      <c r="H8845" s="23">
        <f t="shared" si="693"/>
        <v>0</v>
      </c>
      <c r="I8845" s="14" t="s">
        <v>63</v>
      </c>
      <c r="J8845" s="14" t="s">
        <v>1810</v>
      </c>
      <c r="K8845" s="14" t="s">
        <v>1642</v>
      </c>
      <c r="L8845" s="14" t="s">
        <v>30</v>
      </c>
      <c r="M8845" s="14" t="s">
        <v>31</v>
      </c>
      <c r="N8845" s="14" t="s">
        <v>55</v>
      </c>
      <c r="O8845" s="14" t="s">
        <v>56</v>
      </c>
      <c r="P8845" s="14" t="s">
        <v>27356</v>
      </c>
      <c r="Q8845" s="14" t="s">
        <v>58</v>
      </c>
      <c r="R8845" s="14" t="s">
        <v>27357</v>
      </c>
      <c r="S8845" s="14" t="s">
        <v>48</v>
      </c>
      <c r="T8845" s="14" t="s">
        <v>129</v>
      </c>
      <c r="U8845" s="14" t="s">
        <v>328</v>
      </c>
      <c r="V8845" s="16">
        <v>823.72</v>
      </c>
      <c r="W8845" s="13">
        <v>4</v>
      </c>
      <c r="X8845" s="17">
        <v>0</v>
      </c>
      <c r="Y8845" s="16">
        <v>290.57</v>
      </c>
      <c r="Z8845" s="31">
        <f t="shared" si="692"/>
        <v>0.35275336279318215</v>
      </c>
    </row>
    <row r="8846" spans="1:26">
      <c r="A8846" s="26">
        <v>8845</v>
      </c>
      <c r="B8846" s="7" t="s">
        <v>27358</v>
      </c>
      <c r="C8846" s="8">
        <v>45419</v>
      </c>
      <c r="D8846" s="12">
        <f t="shared" si="689"/>
        <v>2024</v>
      </c>
      <c r="E8846" s="12">
        <f t="shared" si="690"/>
        <v>5</v>
      </c>
      <c r="F8846" s="8" t="str">
        <f t="shared" si="691"/>
        <v>2024-05</v>
      </c>
      <c r="G8846" s="8">
        <v>45422</v>
      </c>
      <c r="H8846" s="23">
        <f t="shared" si="693"/>
        <v>3</v>
      </c>
      <c r="I8846" s="7" t="s">
        <v>52</v>
      </c>
      <c r="J8846" s="7" t="s">
        <v>1595</v>
      </c>
      <c r="K8846" s="7" t="s">
        <v>1596</v>
      </c>
      <c r="L8846" s="7" t="s">
        <v>30</v>
      </c>
      <c r="M8846" s="7" t="s">
        <v>31</v>
      </c>
      <c r="N8846" s="7" t="s">
        <v>220</v>
      </c>
      <c r="O8846" s="7" t="s">
        <v>220</v>
      </c>
      <c r="P8846" s="7" t="s">
        <v>27359</v>
      </c>
      <c r="Q8846" s="7" t="s">
        <v>58</v>
      </c>
      <c r="R8846" s="7" t="s">
        <v>27360</v>
      </c>
      <c r="S8846" s="7" t="s">
        <v>48</v>
      </c>
      <c r="T8846" s="7" t="s">
        <v>95</v>
      </c>
      <c r="U8846" s="7" t="s">
        <v>96</v>
      </c>
      <c r="V8846" s="10">
        <v>291.81</v>
      </c>
      <c r="W8846" s="6">
        <v>6</v>
      </c>
      <c r="X8846" s="11">
        <v>0.5</v>
      </c>
      <c r="Y8846" s="10">
        <v>43.65</v>
      </c>
      <c r="Z8846" s="30">
        <f t="shared" si="692"/>
        <v>0.14958363318597717</v>
      </c>
    </row>
    <row r="8847" spans="1:26">
      <c r="A8847" s="27">
        <v>8846</v>
      </c>
      <c r="B8847" s="14" t="s">
        <v>27361</v>
      </c>
      <c r="C8847" s="15">
        <v>45372</v>
      </c>
      <c r="D8847" s="12">
        <f t="shared" si="689"/>
        <v>2024</v>
      </c>
      <c r="E8847" s="12">
        <f t="shared" si="690"/>
        <v>3</v>
      </c>
      <c r="F8847" s="15" t="str">
        <f t="shared" si="691"/>
        <v>2024-03</v>
      </c>
      <c r="G8847" s="15">
        <v>45378</v>
      </c>
      <c r="H8847" s="23">
        <f t="shared" si="693"/>
        <v>6</v>
      </c>
      <c r="I8847" s="14" t="s">
        <v>27</v>
      </c>
      <c r="J8847" s="14" t="s">
        <v>11754</v>
      </c>
      <c r="K8847" s="14" t="s">
        <v>2590</v>
      </c>
      <c r="L8847" s="14" t="s">
        <v>66</v>
      </c>
      <c r="M8847" s="14" t="s">
        <v>31</v>
      </c>
      <c r="N8847" s="14" t="s">
        <v>153</v>
      </c>
      <c r="O8847" s="14" t="s">
        <v>154</v>
      </c>
      <c r="P8847" s="14" t="s">
        <v>27362</v>
      </c>
      <c r="Q8847" s="14" t="s">
        <v>146</v>
      </c>
      <c r="R8847" s="14" t="s">
        <v>27363</v>
      </c>
      <c r="S8847" s="14" t="s">
        <v>110</v>
      </c>
      <c r="T8847" s="14" t="s">
        <v>243</v>
      </c>
      <c r="U8847" s="14" t="s">
        <v>481</v>
      </c>
      <c r="V8847" s="16">
        <v>11298.78</v>
      </c>
      <c r="W8847" s="13">
        <v>11</v>
      </c>
      <c r="X8847" s="17">
        <v>0.2</v>
      </c>
      <c r="Y8847" s="16">
        <v>-508.02</v>
      </c>
      <c r="Z8847" s="31">
        <f t="shared" si="692"/>
        <v>-4.4962376468963901E-2</v>
      </c>
    </row>
    <row r="8848" spans="1:26">
      <c r="A8848" s="26">
        <v>8847</v>
      </c>
      <c r="B8848" s="7" t="s">
        <v>27364</v>
      </c>
      <c r="C8848" s="8">
        <v>45149</v>
      </c>
      <c r="D8848" s="12">
        <f t="shared" si="689"/>
        <v>2023</v>
      </c>
      <c r="E8848" s="12">
        <f t="shared" si="690"/>
        <v>8</v>
      </c>
      <c r="F8848" s="8" t="str">
        <f t="shared" si="691"/>
        <v>2023-08</v>
      </c>
      <c r="G8848" s="8">
        <v>45150</v>
      </c>
      <c r="H8848" s="23">
        <f t="shared" si="693"/>
        <v>1</v>
      </c>
      <c r="I8848" s="7" t="s">
        <v>122</v>
      </c>
      <c r="J8848" s="7" t="s">
        <v>578</v>
      </c>
      <c r="K8848" s="7" t="s">
        <v>511</v>
      </c>
      <c r="L8848" s="7" t="s">
        <v>66</v>
      </c>
      <c r="M8848" s="7" t="s">
        <v>31</v>
      </c>
      <c r="N8848" s="7" t="s">
        <v>143</v>
      </c>
      <c r="O8848" s="7" t="s">
        <v>144</v>
      </c>
      <c r="P8848" s="7" t="s">
        <v>27365</v>
      </c>
      <c r="Q8848" s="7" t="s">
        <v>146</v>
      </c>
      <c r="R8848" s="7" t="s">
        <v>27366</v>
      </c>
      <c r="S8848" s="7" t="s">
        <v>48</v>
      </c>
      <c r="T8848" s="7" t="s">
        <v>298</v>
      </c>
      <c r="U8848" s="7" t="s">
        <v>299</v>
      </c>
      <c r="V8848" s="10">
        <v>173.51</v>
      </c>
      <c r="W8848" s="6">
        <v>3</v>
      </c>
      <c r="X8848" s="11">
        <v>0.2</v>
      </c>
      <c r="Y8848" s="10">
        <v>74.510000000000005</v>
      </c>
      <c r="Z8848" s="30">
        <f t="shared" si="692"/>
        <v>0.4294276986917181</v>
      </c>
    </row>
    <row r="8849" spans="1:26">
      <c r="A8849" s="27">
        <v>8848</v>
      </c>
      <c r="B8849" s="14" t="s">
        <v>27367</v>
      </c>
      <c r="C8849" s="15">
        <v>44573</v>
      </c>
      <c r="D8849" s="12">
        <f t="shared" si="689"/>
        <v>2022</v>
      </c>
      <c r="E8849" s="12">
        <f t="shared" si="690"/>
        <v>1</v>
      </c>
      <c r="F8849" s="15" t="str">
        <f t="shared" si="691"/>
        <v>2022-01</v>
      </c>
      <c r="G8849" s="15">
        <v>44573</v>
      </c>
      <c r="H8849" s="23">
        <f t="shared" si="693"/>
        <v>0</v>
      </c>
      <c r="I8849" s="14" t="s">
        <v>63</v>
      </c>
      <c r="J8849" s="14" t="s">
        <v>1452</v>
      </c>
      <c r="K8849" s="14" t="s">
        <v>1453</v>
      </c>
      <c r="L8849" s="14" t="s">
        <v>30</v>
      </c>
      <c r="M8849" s="14" t="s">
        <v>31</v>
      </c>
      <c r="N8849" s="14" t="s">
        <v>220</v>
      </c>
      <c r="O8849" s="14" t="s">
        <v>220</v>
      </c>
      <c r="P8849" s="14" t="s">
        <v>27368</v>
      </c>
      <c r="Q8849" s="14" t="s">
        <v>58</v>
      </c>
      <c r="R8849" s="14" t="s">
        <v>27369</v>
      </c>
      <c r="S8849" s="14" t="s">
        <v>37</v>
      </c>
      <c r="T8849" s="14" t="s">
        <v>208</v>
      </c>
      <c r="U8849" s="14" t="s">
        <v>265</v>
      </c>
      <c r="V8849" s="16">
        <v>3100.72</v>
      </c>
      <c r="W8849" s="13">
        <v>10</v>
      </c>
      <c r="X8849" s="17">
        <v>0.2</v>
      </c>
      <c r="Y8849" s="16">
        <v>700.68</v>
      </c>
      <c r="Z8849" s="31">
        <f t="shared" si="692"/>
        <v>0.22597332232513739</v>
      </c>
    </row>
    <row r="8850" spans="1:26">
      <c r="A8850" s="26">
        <v>8849</v>
      </c>
      <c r="B8850" s="7" t="s">
        <v>27370</v>
      </c>
      <c r="C8850" s="8">
        <v>45185</v>
      </c>
      <c r="D8850" s="12">
        <f t="shared" si="689"/>
        <v>2023</v>
      </c>
      <c r="E8850" s="12">
        <f t="shared" si="690"/>
        <v>9</v>
      </c>
      <c r="F8850" s="8" t="str">
        <f t="shared" si="691"/>
        <v>2023-09</v>
      </c>
      <c r="G8850" s="8">
        <v>45185</v>
      </c>
      <c r="H8850" s="23">
        <f t="shared" si="693"/>
        <v>0</v>
      </c>
      <c r="I8850" s="7" t="s">
        <v>63</v>
      </c>
      <c r="J8850" s="7" t="s">
        <v>3135</v>
      </c>
      <c r="K8850" s="7" t="s">
        <v>3136</v>
      </c>
      <c r="L8850" s="7" t="s">
        <v>66</v>
      </c>
      <c r="M8850" s="7" t="s">
        <v>31</v>
      </c>
      <c r="N8850" s="7" t="s">
        <v>313</v>
      </c>
      <c r="O8850" s="7" t="s">
        <v>314</v>
      </c>
      <c r="P8850" s="7" t="s">
        <v>27371</v>
      </c>
      <c r="Q8850" s="7" t="s">
        <v>146</v>
      </c>
      <c r="R8850" s="7" t="s">
        <v>27372</v>
      </c>
      <c r="S8850" s="7" t="s">
        <v>48</v>
      </c>
      <c r="T8850" s="7" t="s">
        <v>49</v>
      </c>
      <c r="U8850" s="7" t="s">
        <v>120</v>
      </c>
      <c r="V8850" s="10">
        <v>2006.03</v>
      </c>
      <c r="W8850" s="6">
        <v>8</v>
      </c>
      <c r="X8850" s="11">
        <v>0</v>
      </c>
      <c r="Y8850" s="10">
        <v>31.1</v>
      </c>
      <c r="Z8850" s="30">
        <f t="shared" si="692"/>
        <v>1.5503257678100528E-2</v>
      </c>
    </row>
    <row r="8851" spans="1:26">
      <c r="A8851" s="27">
        <v>8850</v>
      </c>
      <c r="B8851" s="14" t="s">
        <v>27373</v>
      </c>
      <c r="C8851" s="15">
        <v>44489</v>
      </c>
      <c r="D8851" s="12">
        <f t="shared" si="689"/>
        <v>2021</v>
      </c>
      <c r="E8851" s="12">
        <f t="shared" si="690"/>
        <v>10</v>
      </c>
      <c r="F8851" s="15" t="str">
        <f t="shared" si="691"/>
        <v>2021-10</v>
      </c>
      <c r="G8851" s="15">
        <v>44489</v>
      </c>
      <c r="H8851" s="23">
        <f t="shared" si="693"/>
        <v>0</v>
      </c>
      <c r="I8851" s="14" t="s">
        <v>63</v>
      </c>
      <c r="J8851" s="14" t="s">
        <v>1008</v>
      </c>
      <c r="K8851" s="14" t="s">
        <v>1009</v>
      </c>
      <c r="L8851" s="14" t="s">
        <v>83</v>
      </c>
      <c r="M8851" s="14" t="s">
        <v>31</v>
      </c>
      <c r="N8851" s="14" t="s">
        <v>91</v>
      </c>
      <c r="O8851" s="14" t="s">
        <v>92</v>
      </c>
      <c r="P8851" s="14" t="s">
        <v>27374</v>
      </c>
      <c r="Q8851" s="14" t="s">
        <v>46</v>
      </c>
      <c r="R8851" s="14" t="s">
        <v>27375</v>
      </c>
      <c r="S8851" s="14" t="s">
        <v>37</v>
      </c>
      <c r="T8851" s="14" t="s">
        <v>170</v>
      </c>
      <c r="U8851" s="14" t="s">
        <v>189</v>
      </c>
      <c r="V8851" s="16">
        <v>253.49</v>
      </c>
      <c r="W8851" s="13">
        <v>1</v>
      </c>
      <c r="X8851" s="17">
        <v>0.2</v>
      </c>
      <c r="Y8851" s="16">
        <v>50.76</v>
      </c>
      <c r="Z8851" s="31">
        <f t="shared" si="692"/>
        <v>0.20024458558523017</v>
      </c>
    </row>
    <row r="8852" spans="1:26">
      <c r="A8852" s="26">
        <v>8851</v>
      </c>
      <c r="B8852" s="7" t="s">
        <v>27376</v>
      </c>
      <c r="C8852" s="8">
        <v>44705</v>
      </c>
      <c r="D8852" s="12">
        <f t="shared" si="689"/>
        <v>2022</v>
      </c>
      <c r="E8852" s="12">
        <f t="shared" si="690"/>
        <v>5</v>
      </c>
      <c r="F8852" s="8" t="str">
        <f t="shared" si="691"/>
        <v>2022-05</v>
      </c>
      <c r="G8852" s="8">
        <v>44706</v>
      </c>
      <c r="H8852" s="23">
        <f t="shared" si="693"/>
        <v>1</v>
      </c>
      <c r="I8852" s="7" t="s">
        <v>122</v>
      </c>
      <c r="J8852" s="7" t="s">
        <v>2896</v>
      </c>
      <c r="K8852" s="7" t="s">
        <v>2897</v>
      </c>
      <c r="L8852" s="7" t="s">
        <v>66</v>
      </c>
      <c r="M8852" s="7" t="s">
        <v>31</v>
      </c>
      <c r="N8852" s="7" t="s">
        <v>106</v>
      </c>
      <c r="O8852" s="7" t="s">
        <v>107</v>
      </c>
      <c r="P8852" s="7" t="s">
        <v>10011</v>
      </c>
      <c r="Q8852" s="7" t="s">
        <v>35</v>
      </c>
      <c r="R8852" s="7" t="s">
        <v>27377</v>
      </c>
      <c r="S8852" s="7" t="s">
        <v>48</v>
      </c>
      <c r="T8852" s="7" t="s">
        <v>434</v>
      </c>
      <c r="U8852" s="7" t="s">
        <v>435</v>
      </c>
      <c r="V8852" s="10">
        <v>25.68</v>
      </c>
      <c r="W8852" s="6">
        <v>1</v>
      </c>
      <c r="X8852" s="11">
        <v>0</v>
      </c>
      <c r="Y8852" s="10">
        <v>-1.1100000000000001</v>
      </c>
      <c r="Z8852" s="30">
        <f t="shared" si="692"/>
        <v>-4.3224299065420566E-2</v>
      </c>
    </row>
    <row r="8853" spans="1:26">
      <c r="A8853" s="27">
        <v>8852</v>
      </c>
      <c r="B8853" s="14" t="s">
        <v>27378</v>
      </c>
      <c r="C8853" s="15">
        <v>44724</v>
      </c>
      <c r="D8853" s="12">
        <f t="shared" si="689"/>
        <v>2022</v>
      </c>
      <c r="E8853" s="12">
        <f t="shared" si="690"/>
        <v>6</v>
      </c>
      <c r="F8853" s="15" t="str">
        <f t="shared" si="691"/>
        <v>2022-06</v>
      </c>
      <c r="G8853" s="15">
        <v>44724</v>
      </c>
      <c r="H8853" s="23">
        <f t="shared" si="693"/>
        <v>0</v>
      </c>
      <c r="I8853" s="14" t="s">
        <v>63</v>
      </c>
      <c r="J8853" s="14" t="s">
        <v>2716</v>
      </c>
      <c r="K8853" s="14" t="s">
        <v>808</v>
      </c>
      <c r="L8853" s="14" t="s">
        <v>83</v>
      </c>
      <c r="M8853" s="14" t="s">
        <v>31</v>
      </c>
      <c r="N8853" s="14" t="s">
        <v>116</v>
      </c>
      <c r="O8853" s="14" t="s">
        <v>117</v>
      </c>
      <c r="P8853" s="14" t="s">
        <v>27379</v>
      </c>
      <c r="Q8853" s="14" t="s">
        <v>58</v>
      </c>
      <c r="R8853" s="14" t="s">
        <v>27380</v>
      </c>
      <c r="S8853" s="14" t="s">
        <v>110</v>
      </c>
      <c r="T8853" s="14" t="s">
        <v>111</v>
      </c>
      <c r="U8853" s="14" t="s">
        <v>112</v>
      </c>
      <c r="V8853" s="16">
        <v>13887.48</v>
      </c>
      <c r="W8853" s="13">
        <v>7</v>
      </c>
      <c r="X8853" s="17">
        <v>0</v>
      </c>
      <c r="Y8853" s="16">
        <v>2700.28</v>
      </c>
      <c r="Z8853" s="31">
        <f t="shared" si="692"/>
        <v>0.19443988398183112</v>
      </c>
    </row>
    <row r="8854" spans="1:26">
      <c r="A8854" s="26">
        <v>8853</v>
      </c>
      <c r="B8854" s="7" t="s">
        <v>27381</v>
      </c>
      <c r="C8854" s="8">
        <v>45305</v>
      </c>
      <c r="D8854" s="12">
        <f t="shared" si="689"/>
        <v>2024</v>
      </c>
      <c r="E8854" s="12">
        <f t="shared" si="690"/>
        <v>1</v>
      </c>
      <c r="F8854" s="8" t="str">
        <f t="shared" si="691"/>
        <v>2024-01</v>
      </c>
      <c r="G8854" s="8">
        <v>45311</v>
      </c>
      <c r="H8854" s="23">
        <f t="shared" si="693"/>
        <v>6</v>
      </c>
      <c r="I8854" s="7" t="s">
        <v>52</v>
      </c>
      <c r="J8854" s="7" t="s">
        <v>1208</v>
      </c>
      <c r="K8854" s="7" t="s">
        <v>1209</v>
      </c>
      <c r="L8854" s="7" t="s">
        <v>66</v>
      </c>
      <c r="M8854" s="7" t="s">
        <v>31</v>
      </c>
      <c r="N8854" s="7" t="s">
        <v>166</v>
      </c>
      <c r="O8854" s="7" t="s">
        <v>167</v>
      </c>
      <c r="P8854" s="7" t="s">
        <v>27382</v>
      </c>
      <c r="Q8854" s="7" t="s">
        <v>35</v>
      </c>
      <c r="R8854" s="7" t="s">
        <v>27383</v>
      </c>
      <c r="S8854" s="7" t="s">
        <v>110</v>
      </c>
      <c r="T8854" s="7" t="s">
        <v>148</v>
      </c>
      <c r="U8854" s="7" t="s">
        <v>237</v>
      </c>
      <c r="V8854" s="10">
        <v>9456.01</v>
      </c>
      <c r="W8854" s="6">
        <v>13</v>
      </c>
      <c r="X8854" s="11">
        <v>0.1</v>
      </c>
      <c r="Y8854" s="10">
        <v>145.16</v>
      </c>
      <c r="Z8854" s="30">
        <f t="shared" si="692"/>
        <v>1.53510835965698E-2</v>
      </c>
    </row>
    <row r="8855" spans="1:26">
      <c r="A8855" s="27">
        <v>8854</v>
      </c>
      <c r="B8855" s="14" t="s">
        <v>27384</v>
      </c>
      <c r="C8855" s="15">
        <v>44710</v>
      </c>
      <c r="D8855" s="12">
        <f t="shared" si="689"/>
        <v>2022</v>
      </c>
      <c r="E8855" s="12">
        <f t="shared" si="690"/>
        <v>5</v>
      </c>
      <c r="F8855" s="15" t="str">
        <f t="shared" si="691"/>
        <v>2022-05</v>
      </c>
      <c r="G8855" s="15">
        <v>44710</v>
      </c>
      <c r="H8855" s="23">
        <f t="shared" si="693"/>
        <v>0</v>
      </c>
      <c r="I8855" s="14" t="s">
        <v>63</v>
      </c>
      <c r="J8855" s="14" t="s">
        <v>934</v>
      </c>
      <c r="K8855" s="14" t="s">
        <v>380</v>
      </c>
      <c r="L8855" s="14" t="s">
        <v>30</v>
      </c>
      <c r="M8855" s="14" t="s">
        <v>31</v>
      </c>
      <c r="N8855" s="14" t="s">
        <v>116</v>
      </c>
      <c r="O8855" s="14" t="s">
        <v>117</v>
      </c>
      <c r="P8855" s="14" t="s">
        <v>27385</v>
      </c>
      <c r="Q8855" s="14" t="s">
        <v>58</v>
      </c>
      <c r="R8855" s="14" t="s">
        <v>27386</v>
      </c>
      <c r="S8855" s="14" t="s">
        <v>48</v>
      </c>
      <c r="T8855" s="14" t="s">
        <v>95</v>
      </c>
      <c r="U8855" s="14" t="s">
        <v>195</v>
      </c>
      <c r="V8855" s="16">
        <v>802.78</v>
      </c>
      <c r="W8855" s="13">
        <v>8</v>
      </c>
      <c r="X8855" s="17">
        <v>0.2</v>
      </c>
      <c r="Y8855" s="16">
        <v>281.12</v>
      </c>
      <c r="Z8855" s="31">
        <f t="shared" si="692"/>
        <v>0.35018311367996213</v>
      </c>
    </row>
    <row r="8856" spans="1:26">
      <c r="A8856" s="26">
        <v>8855</v>
      </c>
      <c r="B8856" s="7" t="s">
        <v>27387</v>
      </c>
      <c r="C8856" s="8">
        <v>44544</v>
      </c>
      <c r="D8856" s="12">
        <f t="shared" si="689"/>
        <v>2021</v>
      </c>
      <c r="E8856" s="12">
        <f t="shared" si="690"/>
        <v>12</v>
      </c>
      <c r="F8856" s="8" t="str">
        <f t="shared" si="691"/>
        <v>2021-12</v>
      </c>
      <c r="G8856" s="8">
        <v>44545</v>
      </c>
      <c r="H8856" s="23">
        <f t="shared" si="693"/>
        <v>1</v>
      </c>
      <c r="I8856" s="7" t="s">
        <v>122</v>
      </c>
      <c r="J8856" s="7" t="s">
        <v>346</v>
      </c>
      <c r="K8856" s="7" t="s">
        <v>347</v>
      </c>
      <c r="L8856" s="7" t="s">
        <v>83</v>
      </c>
      <c r="M8856" s="7" t="s">
        <v>31</v>
      </c>
      <c r="N8856" s="7" t="s">
        <v>134</v>
      </c>
      <c r="O8856" s="7" t="s">
        <v>135</v>
      </c>
      <c r="P8856" s="7" t="s">
        <v>27388</v>
      </c>
      <c r="Q8856" s="7" t="s">
        <v>58</v>
      </c>
      <c r="R8856" s="7" t="s">
        <v>27389</v>
      </c>
      <c r="S8856" s="7" t="s">
        <v>110</v>
      </c>
      <c r="T8856" s="7" t="s">
        <v>148</v>
      </c>
      <c r="U8856" s="7" t="s">
        <v>237</v>
      </c>
      <c r="V8856" s="10">
        <v>834.86</v>
      </c>
      <c r="W8856" s="6">
        <v>2</v>
      </c>
      <c r="X8856" s="11">
        <v>0.5</v>
      </c>
      <c r="Y8856" s="10">
        <v>58.14</v>
      </c>
      <c r="Z8856" s="30">
        <f t="shared" si="692"/>
        <v>6.9640418752844782E-2</v>
      </c>
    </row>
    <row r="8857" spans="1:26">
      <c r="A8857" s="27">
        <v>8856</v>
      </c>
      <c r="B8857" s="14" t="s">
        <v>27390</v>
      </c>
      <c r="C8857" s="15">
        <v>45146</v>
      </c>
      <c r="D8857" s="12">
        <f t="shared" si="689"/>
        <v>2023</v>
      </c>
      <c r="E8857" s="12">
        <f t="shared" si="690"/>
        <v>8</v>
      </c>
      <c r="F8857" s="15" t="str">
        <f t="shared" si="691"/>
        <v>2023-08</v>
      </c>
      <c r="G8857" s="15">
        <v>45148</v>
      </c>
      <c r="H8857" s="23">
        <f t="shared" si="693"/>
        <v>2</v>
      </c>
      <c r="I8857" s="14" t="s">
        <v>122</v>
      </c>
      <c r="J8857" s="14" t="s">
        <v>2177</v>
      </c>
      <c r="K8857" s="14" t="s">
        <v>203</v>
      </c>
      <c r="L8857" s="14" t="s">
        <v>30</v>
      </c>
      <c r="M8857" s="14" t="s">
        <v>31</v>
      </c>
      <c r="N8857" s="14" t="s">
        <v>43</v>
      </c>
      <c r="O8857" s="14" t="s">
        <v>44</v>
      </c>
      <c r="P8857" s="14" t="s">
        <v>27391</v>
      </c>
      <c r="Q8857" s="14" t="s">
        <v>46</v>
      </c>
      <c r="R8857" s="14" t="s">
        <v>27392</v>
      </c>
      <c r="S8857" s="14" t="s">
        <v>48</v>
      </c>
      <c r="T8857" s="14" t="s">
        <v>298</v>
      </c>
      <c r="U8857" s="14" t="s">
        <v>586</v>
      </c>
      <c r="V8857" s="16">
        <v>149.65</v>
      </c>
      <c r="W8857" s="13">
        <v>1</v>
      </c>
      <c r="X8857" s="17">
        <v>0.2</v>
      </c>
      <c r="Y8857" s="16">
        <v>10.55</v>
      </c>
      <c r="Z8857" s="31">
        <f t="shared" si="692"/>
        <v>7.0497828265953896E-2</v>
      </c>
    </row>
    <row r="8858" spans="1:26">
      <c r="A8858" s="26">
        <v>8857</v>
      </c>
      <c r="B8858" s="7" t="s">
        <v>27393</v>
      </c>
      <c r="C8858" s="8">
        <v>44708</v>
      </c>
      <c r="D8858" s="12">
        <f t="shared" si="689"/>
        <v>2022</v>
      </c>
      <c r="E8858" s="12">
        <f t="shared" si="690"/>
        <v>5</v>
      </c>
      <c r="F8858" s="8" t="str">
        <f t="shared" si="691"/>
        <v>2022-05</v>
      </c>
      <c r="G8858" s="8">
        <v>44711</v>
      </c>
      <c r="H8858" s="23">
        <f t="shared" si="693"/>
        <v>3</v>
      </c>
      <c r="I8858" s="7" t="s">
        <v>52</v>
      </c>
      <c r="J8858" s="7" t="s">
        <v>5019</v>
      </c>
      <c r="K8858" s="7" t="s">
        <v>478</v>
      </c>
      <c r="L8858" s="7" t="s">
        <v>83</v>
      </c>
      <c r="M8858" s="7" t="s">
        <v>31</v>
      </c>
      <c r="N8858" s="7" t="s">
        <v>181</v>
      </c>
      <c r="O8858" s="7" t="s">
        <v>107</v>
      </c>
      <c r="P8858" s="7" t="s">
        <v>27394</v>
      </c>
      <c r="Q8858" s="7" t="s">
        <v>35</v>
      </c>
      <c r="R8858" s="7" t="s">
        <v>27395</v>
      </c>
      <c r="S8858" s="7" t="s">
        <v>48</v>
      </c>
      <c r="T8858" s="7" t="s">
        <v>78</v>
      </c>
      <c r="U8858" s="7" t="s">
        <v>956</v>
      </c>
      <c r="V8858" s="10">
        <v>1705.39</v>
      </c>
      <c r="W8858" s="6">
        <v>9</v>
      </c>
      <c r="X8858" s="11">
        <v>0.1</v>
      </c>
      <c r="Y8858" s="10">
        <v>176.8</v>
      </c>
      <c r="Z8858" s="30">
        <f t="shared" si="692"/>
        <v>0.10367130099273481</v>
      </c>
    </row>
    <row r="8859" spans="1:26">
      <c r="A8859" s="27">
        <v>8858</v>
      </c>
      <c r="B8859" s="14" t="s">
        <v>27396</v>
      </c>
      <c r="C8859" s="15">
        <v>44797</v>
      </c>
      <c r="D8859" s="12">
        <f t="shared" si="689"/>
        <v>2022</v>
      </c>
      <c r="E8859" s="12">
        <f t="shared" si="690"/>
        <v>8</v>
      </c>
      <c r="F8859" s="15" t="str">
        <f t="shared" si="691"/>
        <v>2022-08</v>
      </c>
      <c r="G8859" s="15">
        <v>44800</v>
      </c>
      <c r="H8859" s="23">
        <f t="shared" si="693"/>
        <v>3</v>
      </c>
      <c r="I8859" s="14" t="s">
        <v>52</v>
      </c>
      <c r="J8859" s="14" t="s">
        <v>1605</v>
      </c>
      <c r="K8859" s="14" t="s">
        <v>1606</v>
      </c>
      <c r="L8859" s="14" t="s">
        <v>30</v>
      </c>
      <c r="M8859" s="14" t="s">
        <v>31</v>
      </c>
      <c r="N8859" s="14" t="s">
        <v>313</v>
      </c>
      <c r="O8859" s="14" t="s">
        <v>314</v>
      </c>
      <c r="P8859" s="14" t="s">
        <v>27397</v>
      </c>
      <c r="Q8859" s="14" t="s">
        <v>146</v>
      </c>
      <c r="R8859" s="14" t="s">
        <v>27398</v>
      </c>
      <c r="S8859" s="14" t="s">
        <v>37</v>
      </c>
      <c r="T8859" s="14" t="s">
        <v>38</v>
      </c>
      <c r="U8859" s="14" t="s">
        <v>333</v>
      </c>
      <c r="V8859" s="16">
        <v>936.27</v>
      </c>
      <c r="W8859" s="13">
        <v>1</v>
      </c>
      <c r="X8859" s="17">
        <v>0</v>
      </c>
      <c r="Y8859" s="16">
        <v>-103.52</v>
      </c>
      <c r="Z8859" s="31">
        <f t="shared" si="692"/>
        <v>-0.11056639644546978</v>
      </c>
    </row>
    <row r="8860" spans="1:26">
      <c r="A8860" s="26">
        <v>8859</v>
      </c>
      <c r="B8860" s="7" t="s">
        <v>27399</v>
      </c>
      <c r="C8860" s="8">
        <v>45483</v>
      </c>
      <c r="D8860" s="12">
        <f t="shared" si="689"/>
        <v>2024</v>
      </c>
      <c r="E8860" s="12">
        <f t="shared" si="690"/>
        <v>7</v>
      </c>
      <c r="F8860" s="8" t="str">
        <f t="shared" si="691"/>
        <v>2024-07</v>
      </c>
      <c r="G8860" s="8">
        <v>45490</v>
      </c>
      <c r="H8860" s="23">
        <f t="shared" si="693"/>
        <v>7</v>
      </c>
      <c r="I8860" s="7" t="s">
        <v>27</v>
      </c>
      <c r="J8860" s="7" t="s">
        <v>861</v>
      </c>
      <c r="K8860" s="7" t="s">
        <v>247</v>
      </c>
      <c r="L8860" s="7" t="s">
        <v>83</v>
      </c>
      <c r="M8860" s="7" t="s">
        <v>31</v>
      </c>
      <c r="N8860" s="7" t="s">
        <v>43</v>
      </c>
      <c r="O8860" s="7" t="s">
        <v>44</v>
      </c>
      <c r="P8860" s="7" t="s">
        <v>27400</v>
      </c>
      <c r="Q8860" s="7" t="s">
        <v>46</v>
      </c>
      <c r="R8860" s="7" t="s">
        <v>27401</v>
      </c>
      <c r="S8860" s="7" t="s">
        <v>110</v>
      </c>
      <c r="T8860" s="7" t="s">
        <v>148</v>
      </c>
      <c r="U8860" s="7" t="s">
        <v>232</v>
      </c>
      <c r="V8860" s="10">
        <v>4405.96</v>
      </c>
      <c r="W8860" s="6">
        <v>9</v>
      </c>
      <c r="X8860" s="11">
        <v>0</v>
      </c>
      <c r="Y8860" s="10">
        <v>466.67</v>
      </c>
      <c r="Z8860" s="30">
        <f t="shared" si="692"/>
        <v>0.10591789303579698</v>
      </c>
    </row>
    <row r="8861" spans="1:26">
      <c r="A8861" s="27">
        <v>8860</v>
      </c>
      <c r="B8861" s="14" t="s">
        <v>27402</v>
      </c>
      <c r="C8861" s="15">
        <v>44371</v>
      </c>
      <c r="D8861" s="12">
        <f t="shared" si="689"/>
        <v>2021</v>
      </c>
      <c r="E8861" s="12">
        <f t="shared" si="690"/>
        <v>6</v>
      </c>
      <c r="F8861" s="15" t="str">
        <f t="shared" si="691"/>
        <v>2021-06</v>
      </c>
      <c r="G8861" s="15">
        <v>44371</v>
      </c>
      <c r="H8861" s="23">
        <f t="shared" si="693"/>
        <v>0</v>
      </c>
      <c r="I8861" s="14" t="s">
        <v>63</v>
      </c>
      <c r="J8861" s="14" t="s">
        <v>1167</v>
      </c>
      <c r="K8861" s="14" t="s">
        <v>1168</v>
      </c>
      <c r="L8861" s="14" t="s">
        <v>30</v>
      </c>
      <c r="M8861" s="14" t="s">
        <v>31</v>
      </c>
      <c r="N8861" s="14" t="s">
        <v>204</v>
      </c>
      <c r="O8861" s="14" t="s">
        <v>205</v>
      </c>
      <c r="P8861" s="14" t="s">
        <v>12604</v>
      </c>
      <c r="Q8861" s="14" t="s">
        <v>146</v>
      </c>
      <c r="R8861" s="14" t="s">
        <v>27403</v>
      </c>
      <c r="S8861" s="14" t="s">
        <v>110</v>
      </c>
      <c r="T8861" s="14" t="s">
        <v>243</v>
      </c>
      <c r="U8861" s="14" t="s">
        <v>244</v>
      </c>
      <c r="V8861" s="16">
        <v>4710.8900000000003</v>
      </c>
      <c r="W8861" s="13">
        <v>11</v>
      </c>
      <c r="X8861" s="17">
        <v>0.5</v>
      </c>
      <c r="Y8861" s="16">
        <v>-728.1</v>
      </c>
      <c r="Z8861" s="31">
        <f t="shared" si="692"/>
        <v>-0.15455678226407324</v>
      </c>
    </row>
    <row r="8862" spans="1:26">
      <c r="A8862" s="26">
        <v>8861</v>
      </c>
      <c r="B8862" s="7" t="s">
        <v>27404</v>
      </c>
      <c r="C8862" s="8">
        <v>44369</v>
      </c>
      <c r="D8862" s="12">
        <f t="shared" si="689"/>
        <v>2021</v>
      </c>
      <c r="E8862" s="12">
        <f t="shared" si="690"/>
        <v>6</v>
      </c>
      <c r="F8862" s="8" t="str">
        <f t="shared" si="691"/>
        <v>2021-06</v>
      </c>
      <c r="G8862" s="8">
        <v>44370</v>
      </c>
      <c r="H8862" s="23">
        <f t="shared" si="693"/>
        <v>1</v>
      </c>
      <c r="I8862" s="7" t="s">
        <v>122</v>
      </c>
      <c r="J8862" s="7" t="s">
        <v>731</v>
      </c>
      <c r="K8862" s="7" t="s">
        <v>732</v>
      </c>
      <c r="L8862" s="7" t="s">
        <v>30</v>
      </c>
      <c r="M8862" s="7" t="s">
        <v>31</v>
      </c>
      <c r="N8862" s="7" t="s">
        <v>106</v>
      </c>
      <c r="O8862" s="7" t="s">
        <v>107</v>
      </c>
      <c r="P8862" s="7" t="s">
        <v>27405</v>
      </c>
      <c r="Q8862" s="7" t="s">
        <v>35</v>
      </c>
      <c r="R8862" s="7" t="s">
        <v>27406</v>
      </c>
      <c r="S8862" s="7" t="s">
        <v>48</v>
      </c>
      <c r="T8862" s="7" t="s">
        <v>69</v>
      </c>
      <c r="U8862" s="7" t="s">
        <v>475</v>
      </c>
      <c r="V8862" s="10">
        <v>751.5</v>
      </c>
      <c r="W8862" s="6">
        <v>10</v>
      </c>
      <c r="X8862" s="11">
        <v>0</v>
      </c>
      <c r="Y8862" s="10">
        <v>-10.55</v>
      </c>
      <c r="Z8862" s="30">
        <f t="shared" si="692"/>
        <v>-1.4038589487691286E-2</v>
      </c>
    </row>
    <row r="8863" spans="1:26">
      <c r="A8863" s="27">
        <v>8862</v>
      </c>
      <c r="B8863" s="14" t="s">
        <v>27407</v>
      </c>
      <c r="C8863" s="15">
        <v>45543</v>
      </c>
      <c r="D8863" s="12">
        <f t="shared" si="689"/>
        <v>2024</v>
      </c>
      <c r="E8863" s="12">
        <f t="shared" si="690"/>
        <v>9</v>
      </c>
      <c r="F8863" s="15" t="str">
        <f t="shared" si="691"/>
        <v>2024-09</v>
      </c>
      <c r="G8863" s="15">
        <v>45546</v>
      </c>
      <c r="H8863" s="23">
        <f t="shared" si="693"/>
        <v>3</v>
      </c>
      <c r="I8863" s="14" t="s">
        <v>122</v>
      </c>
      <c r="J8863" s="14" t="s">
        <v>41</v>
      </c>
      <c r="K8863" s="14" t="s">
        <v>42</v>
      </c>
      <c r="L8863" s="14" t="s">
        <v>30</v>
      </c>
      <c r="M8863" s="14" t="s">
        <v>31</v>
      </c>
      <c r="N8863" s="14" t="s">
        <v>43</v>
      </c>
      <c r="O8863" s="14" t="s">
        <v>44</v>
      </c>
      <c r="P8863" s="14" t="s">
        <v>27408</v>
      </c>
      <c r="Q8863" s="14" t="s">
        <v>46</v>
      </c>
      <c r="R8863" s="14" t="s">
        <v>27409</v>
      </c>
      <c r="S8863" s="14" t="s">
        <v>37</v>
      </c>
      <c r="T8863" s="14" t="s">
        <v>170</v>
      </c>
      <c r="U8863" s="14" t="s">
        <v>171</v>
      </c>
      <c r="V8863" s="16">
        <v>832.55</v>
      </c>
      <c r="W8863" s="13">
        <v>3</v>
      </c>
      <c r="X8863" s="17">
        <v>0.4</v>
      </c>
      <c r="Y8863" s="16">
        <v>209.56</v>
      </c>
      <c r="Z8863" s="31">
        <f t="shared" si="692"/>
        <v>0.25170860608972434</v>
      </c>
    </row>
    <row r="8864" spans="1:26">
      <c r="A8864" s="26">
        <v>8863</v>
      </c>
      <c r="B8864" s="7" t="s">
        <v>27410</v>
      </c>
      <c r="C8864" s="8">
        <v>44918</v>
      </c>
      <c r="D8864" s="12">
        <f t="shared" si="689"/>
        <v>2022</v>
      </c>
      <c r="E8864" s="12">
        <f t="shared" si="690"/>
        <v>12</v>
      </c>
      <c r="F8864" s="8" t="str">
        <f t="shared" si="691"/>
        <v>2022-12</v>
      </c>
      <c r="G8864" s="8">
        <v>44923</v>
      </c>
      <c r="H8864" s="23">
        <f t="shared" si="693"/>
        <v>5</v>
      </c>
      <c r="I8864" s="7" t="s">
        <v>52</v>
      </c>
      <c r="J8864" s="7" t="s">
        <v>390</v>
      </c>
      <c r="K8864" s="7" t="s">
        <v>391</v>
      </c>
      <c r="L8864" s="7" t="s">
        <v>30</v>
      </c>
      <c r="M8864" s="7" t="s">
        <v>31</v>
      </c>
      <c r="N8864" s="7" t="s">
        <v>283</v>
      </c>
      <c r="O8864" s="7" t="s">
        <v>284</v>
      </c>
      <c r="P8864" s="7" t="s">
        <v>27411</v>
      </c>
      <c r="Q8864" s="7" t="s">
        <v>146</v>
      </c>
      <c r="R8864" s="7" t="s">
        <v>27412</v>
      </c>
      <c r="S8864" s="7" t="s">
        <v>110</v>
      </c>
      <c r="T8864" s="7" t="s">
        <v>243</v>
      </c>
      <c r="U8864" s="7" t="s">
        <v>244</v>
      </c>
      <c r="V8864" s="10">
        <v>8400.9699999999993</v>
      </c>
      <c r="W8864" s="6">
        <v>9</v>
      </c>
      <c r="X8864" s="11">
        <v>0.2</v>
      </c>
      <c r="Y8864" s="10">
        <v>1000.8</v>
      </c>
      <c r="Z8864" s="30">
        <f t="shared" si="692"/>
        <v>0.11912910056814868</v>
      </c>
    </row>
    <row r="8865" spans="1:26">
      <c r="A8865" s="27">
        <v>8864</v>
      </c>
      <c r="B8865" s="14" t="s">
        <v>27413</v>
      </c>
      <c r="C8865" s="15">
        <v>45408</v>
      </c>
      <c r="D8865" s="12">
        <f t="shared" si="689"/>
        <v>2024</v>
      </c>
      <c r="E8865" s="12">
        <f t="shared" si="690"/>
        <v>4</v>
      </c>
      <c r="F8865" s="15" t="str">
        <f t="shared" si="691"/>
        <v>2024-04</v>
      </c>
      <c r="G8865" s="15">
        <v>45415</v>
      </c>
      <c r="H8865" s="23">
        <f t="shared" si="693"/>
        <v>7</v>
      </c>
      <c r="I8865" s="14" t="s">
        <v>27</v>
      </c>
      <c r="J8865" s="14" t="s">
        <v>3884</v>
      </c>
      <c r="K8865" s="14" t="s">
        <v>3885</v>
      </c>
      <c r="L8865" s="14" t="s">
        <v>66</v>
      </c>
      <c r="M8865" s="14" t="s">
        <v>31</v>
      </c>
      <c r="N8865" s="14" t="s">
        <v>55</v>
      </c>
      <c r="O8865" s="14" t="s">
        <v>56</v>
      </c>
      <c r="P8865" s="14" t="s">
        <v>27414</v>
      </c>
      <c r="Q8865" s="14" t="s">
        <v>58</v>
      </c>
      <c r="R8865" s="14" t="s">
        <v>27415</v>
      </c>
      <c r="S8865" s="14" t="s">
        <v>110</v>
      </c>
      <c r="T8865" s="14" t="s">
        <v>111</v>
      </c>
      <c r="U8865" s="14" t="s">
        <v>287</v>
      </c>
      <c r="V8865" s="16">
        <v>3444.56</v>
      </c>
      <c r="W8865" s="13">
        <v>8</v>
      </c>
      <c r="X8865" s="17">
        <v>0.2</v>
      </c>
      <c r="Y8865" s="16">
        <v>1161.3800000000001</v>
      </c>
      <c r="Z8865" s="31">
        <f t="shared" si="692"/>
        <v>0.33716352741714473</v>
      </c>
    </row>
    <row r="8866" spans="1:26">
      <c r="A8866" s="26">
        <v>8865</v>
      </c>
      <c r="B8866" s="7" t="s">
        <v>27416</v>
      </c>
      <c r="C8866" s="8">
        <v>44319</v>
      </c>
      <c r="D8866" s="12">
        <f t="shared" si="689"/>
        <v>2021</v>
      </c>
      <c r="E8866" s="12">
        <f t="shared" si="690"/>
        <v>5</v>
      </c>
      <c r="F8866" s="8" t="str">
        <f t="shared" si="691"/>
        <v>2021-05</v>
      </c>
      <c r="G8866" s="8">
        <v>44319</v>
      </c>
      <c r="H8866" s="23">
        <f t="shared" si="693"/>
        <v>0</v>
      </c>
      <c r="I8866" s="7" t="s">
        <v>63</v>
      </c>
      <c r="J8866" s="7" t="s">
        <v>445</v>
      </c>
      <c r="K8866" s="7" t="s">
        <v>446</v>
      </c>
      <c r="L8866" s="7" t="s">
        <v>30</v>
      </c>
      <c r="M8866" s="7" t="s">
        <v>31</v>
      </c>
      <c r="N8866" s="7" t="s">
        <v>74</v>
      </c>
      <c r="O8866" s="7" t="s">
        <v>75</v>
      </c>
      <c r="P8866" s="7" t="s">
        <v>27417</v>
      </c>
      <c r="Q8866" s="7" t="s">
        <v>46</v>
      </c>
      <c r="R8866" s="7" t="s">
        <v>27418</v>
      </c>
      <c r="S8866" s="7" t="s">
        <v>37</v>
      </c>
      <c r="T8866" s="7" t="s">
        <v>170</v>
      </c>
      <c r="U8866" s="7" t="s">
        <v>171</v>
      </c>
      <c r="V8866" s="10">
        <v>340.78</v>
      </c>
      <c r="W8866" s="6">
        <v>1</v>
      </c>
      <c r="X8866" s="11">
        <v>0.2</v>
      </c>
      <c r="Y8866" s="10">
        <v>78.319999999999993</v>
      </c>
      <c r="Z8866" s="30">
        <f t="shared" si="692"/>
        <v>0.22982569399612654</v>
      </c>
    </row>
    <row r="8867" spans="1:26">
      <c r="A8867" s="27">
        <v>8866</v>
      </c>
      <c r="B8867" s="14" t="s">
        <v>27419</v>
      </c>
      <c r="C8867" s="15">
        <v>45142</v>
      </c>
      <c r="D8867" s="12">
        <f t="shared" si="689"/>
        <v>2023</v>
      </c>
      <c r="E8867" s="12">
        <f t="shared" si="690"/>
        <v>8</v>
      </c>
      <c r="F8867" s="15" t="str">
        <f t="shared" si="691"/>
        <v>2023-08</v>
      </c>
      <c r="G8867" s="15">
        <v>45144</v>
      </c>
      <c r="H8867" s="23">
        <f t="shared" si="693"/>
        <v>2</v>
      </c>
      <c r="I8867" s="14" t="s">
        <v>122</v>
      </c>
      <c r="J8867" s="14" t="s">
        <v>2704</v>
      </c>
      <c r="K8867" s="14" t="s">
        <v>2705</v>
      </c>
      <c r="L8867" s="14" t="s">
        <v>30</v>
      </c>
      <c r="M8867" s="14" t="s">
        <v>31</v>
      </c>
      <c r="N8867" s="14" t="s">
        <v>116</v>
      </c>
      <c r="O8867" s="14" t="s">
        <v>117</v>
      </c>
      <c r="P8867" s="14" t="s">
        <v>22035</v>
      </c>
      <c r="Q8867" s="14" t="s">
        <v>58</v>
      </c>
      <c r="R8867" s="14" t="s">
        <v>18869</v>
      </c>
      <c r="S8867" s="14" t="s">
        <v>110</v>
      </c>
      <c r="T8867" s="14" t="s">
        <v>148</v>
      </c>
      <c r="U8867" s="14" t="s">
        <v>237</v>
      </c>
      <c r="V8867" s="16">
        <v>12341.14</v>
      </c>
      <c r="W8867" s="13">
        <v>11</v>
      </c>
      <c r="X8867" s="17">
        <v>0.3</v>
      </c>
      <c r="Y8867" s="16">
        <v>1068.95</v>
      </c>
      <c r="Z8867" s="31">
        <f t="shared" si="692"/>
        <v>8.6616795531044954E-2</v>
      </c>
    </row>
    <row r="8868" spans="1:26">
      <c r="A8868" s="26">
        <v>8867</v>
      </c>
      <c r="B8868" s="7" t="s">
        <v>27420</v>
      </c>
      <c r="C8868" s="8">
        <v>45551</v>
      </c>
      <c r="D8868" s="12">
        <f t="shared" si="689"/>
        <v>2024</v>
      </c>
      <c r="E8868" s="12">
        <f t="shared" si="690"/>
        <v>9</v>
      </c>
      <c r="F8868" s="8" t="str">
        <f t="shared" si="691"/>
        <v>2024-09</v>
      </c>
      <c r="G8868" s="8">
        <v>45551</v>
      </c>
      <c r="H8868" s="23">
        <f t="shared" si="693"/>
        <v>0</v>
      </c>
      <c r="I8868" s="7" t="s">
        <v>63</v>
      </c>
      <c r="J8868" s="7" t="s">
        <v>882</v>
      </c>
      <c r="K8868" s="7" t="s">
        <v>883</v>
      </c>
      <c r="L8868" s="7" t="s">
        <v>83</v>
      </c>
      <c r="M8868" s="7" t="s">
        <v>31</v>
      </c>
      <c r="N8868" s="7" t="s">
        <v>143</v>
      </c>
      <c r="O8868" s="7" t="s">
        <v>144</v>
      </c>
      <c r="P8868" s="7" t="s">
        <v>27421</v>
      </c>
      <c r="Q8868" s="7" t="s">
        <v>146</v>
      </c>
      <c r="R8868" s="7" t="s">
        <v>27422</v>
      </c>
      <c r="S8868" s="7" t="s">
        <v>110</v>
      </c>
      <c r="T8868" s="7" t="s">
        <v>243</v>
      </c>
      <c r="U8868" s="7" t="s">
        <v>481</v>
      </c>
      <c r="V8868" s="10">
        <v>10591.09</v>
      </c>
      <c r="W8868" s="6">
        <v>10</v>
      </c>
      <c r="X8868" s="11">
        <v>0.4</v>
      </c>
      <c r="Y8868" s="10">
        <v>387.81</v>
      </c>
      <c r="Z8868" s="30">
        <f t="shared" si="692"/>
        <v>3.66166277503071E-2</v>
      </c>
    </row>
    <row r="8869" spans="1:26">
      <c r="A8869" s="27">
        <v>8868</v>
      </c>
      <c r="B8869" s="14" t="s">
        <v>27423</v>
      </c>
      <c r="C8869" s="15">
        <v>44917</v>
      </c>
      <c r="D8869" s="12">
        <f t="shared" si="689"/>
        <v>2022</v>
      </c>
      <c r="E8869" s="12">
        <f t="shared" si="690"/>
        <v>12</v>
      </c>
      <c r="F8869" s="15" t="str">
        <f t="shared" si="691"/>
        <v>2022-12</v>
      </c>
      <c r="G8869" s="15">
        <v>44925</v>
      </c>
      <c r="H8869" s="23">
        <f t="shared" si="693"/>
        <v>8</v>
      </c>
      <c r="I8869" s="14" t="s">
        <v>27</v>
      </c>
      <c r="J8869" s="14" t="s">
        <v>6603</v>
      </c>
      <c r="K8869" s="14" t="s">
        <v>4197</v>
      </c>
      <c r="L8869" s="14" t="s">
        <v>66</v>
      </c>
      <c r="M8869" s="14" t="s">
        <v>31</v>
      </c>
      <c r="N8869" s="14" t="s">
        <v>116</v>
      </c>
      <c r="O8869" s="14" t="s">
        <v>117</v>
      </c>
      <c r="P8869" s="14" t="s">
        <v>27424</v>
      </c>
      <c r="Q8869" s="14" t="s">
        <v>58</v>
      </c>
      <c r="R8869" s="14" t="s">
        <v>27425</v>
      </c>
      <c r="S8869" s="14" t="s">
        <v>48</v>
      </c>
      <c r="T8869" s="14" t="s">
        <v>95</v>
      </c>
      <c r="U8869" s="14" t="s">
        <v>96</v>
      </c>
      <c r="V8869" s="16">
        <v>770.46</v>
      </c>
      <c r="W8869" s="13">
        <v>14</v>
      </c>
      <c r="X8869" s="17">
        <v>0.2</v>
      </c>
      <c r="Y8869" s="16">
        <v>63.35</v>
      </c>
      <c r="Z8869" s="31">
        <f t="shared" si="692"/>
        <v>8.2223606676530905E-2</v>
      </c>
    </row>
    <row r="8870" spans="1:26">
      <c r="A8870" s="26">
        <v>8869</v>
      </c>
      <c r="B8870" s="7" t="s">
        <v>27426</v>
      </c>
      <c r="C8870" s="8">
        <v>45555</v>
      </c>
      <c r="D8870" s="12">
        <f t="shared" si="689"/>
        <v>2024</v>
      </c>
      <c r="E8870" s="12">
        <f t="shared" si="690"/>
        <v>9</v>
      </c>
      <c r="F8870" s="8" t="str">
        <f t="shared" si="691"/>
        <v>2024-09</v>
      </c>
      <c r="G8870" s="8">
        <v>45556</v>
      </c>
      <c r="H8870" s="23">
        <f t="shared" si="693"/>
        <v>1</v>
      </c>
      <c r="I8870" s="7" t="s">
        <v>122</v>
      </c>
      <c r="J8870" s="7" t="s">
        <v>652</v>
      </c>
      <c r="K8870" s="7" t="s">
        <v>653</v>
      </c>
      <c r="L8870" s="7" t="s">
        <v>66</v>
      </c>
      <c r="M8870" s="7" t="s">
        <v>31</v>
      </c>
      <c r="N8870" s="7" t="s">
        <v>143</v>
      </c>
      <c r="O8870" s="7" t="s">
        <v>144</v>
      </c>
      <c r="P8870" s="7" t="s">
        <v>27427</v>
      </c>
      <c r="Q8870" s="7" t="s">
        <v>146</v>
      </c>
      <c r="R8870" s="7" t="s">
        <v>27428</v>
      </c>
      <c r="S8870" s="7" t="s">
        <v>37</v>
      </c>
      <c r="T8870" s="7" t="s">
        <v>208</v>
      </c>
      <c r="U8870" s="7" t="s">
        <v>408</v>
      </c>
      <c r="V8870" s="10">
        <v>3842.01</v>
      </c>
      <c r="W8870" s="6">
        <v>5</v>
      </c>
      <c r="X8870" s="11">
        <v>0.4</v>
      </c>
      <c r="Y8870" s="10">
        <v>760.53</v>
      </c>
      <c r="Z8870" s="30">
        <f t="shared" si="692"/>
        <v>0.19795107248549584</v>
      </c>
    </row>
    <row r="8871" spans="1:26">
      <c r="A8871" s="27">
        <v>8870</v>
      </c>
      <c r="B8871" s="14" t="s">
        <v>27429</v>
      </c>
      <c r="C8871" s="15">
        <v>44236</v>
      </c>
      <c r="D8871" s="12">
        <f t="shared" si="689"/>
        <v>2021</v>
      </c>
      <c r="E8871" s="12">
        <f t="shared" si="690"/>
        <v>2</v>
      </c>
      <c r="F8871" s="15" t="str">
        <f t="shared" si="691"/>
        <v>2021-02</v>
      </c>
      <c r="G8871" s="15">
        <v>44239</v>
      </c>
      <c r="H8871" s="23">
        <f t="shared" si="693"/>
        <v>3</v>
      </c>
      <c r="I8871" s="14" t="s">
        <v>122</v>
      </c>
      <c r="J8871" s="14" t="s">
        <v>4046</v>
      </c>
      <c r="K8871" s="14" t="s">
        <v>1146</v>
      </c>
      <c r="L8871" s="14" t="s">
        <v>30</v>
      </c>
      <c r="M8871" s="14" t="s">
        <v>31</v>
      </c>
      <c r="N8871" s="14" t="s">
        <v>204</v>
      </c>
      <c r="O8871" s="14" t="s">
        <v>205</v>
      </c>
      <c r="P8871" s="14" t="s">
        <v>27430</v>
      </c>
      <c r="Q8871" s="14" t="s">
        <v>146</v>
      </c>
      <c r="R8871" s="14" t="s">
        <v>27431</v>
      </c>
      <c r="S8871" s="14" t="s">
        <v>110</v>
      </c>
      <c r="T8871" s="14" t="s">
        <v>243</v>
      </c>
      <c r="U8871" s="14" t="s">
        <v>481</v>
      </c>
      <c r="V8871" s="16">
        <v>517.9</v>
      </c>
      <c r="W8871" s="13">
        <v>6</v>
      </c>
      <c r="X8871" s="17">
        <v>0.4</v>
      </c>
      <c r="Y8871" s="16">
        <v>38.26</v>
      </c>
      <c r="Z8871" s="31">
        <f t="shared" si="692"/>
        <v>7.3875265495269363E-2</v>
      </c>
    </row>
    <row r="8872" spans="1:26">
      <c r="A8872" s="26">
        <v>8871</v>
      </c>
      <c r="B8872" s="7" t="s">
        <v>27432</v>
      </c>
      <c r="C8872" s="8">
        <v>45397</v>
      </c>
      <c r="D8872" s="12">
        <f t="shared" si="689"/>
        <v>2024</v>
      </c>
      <c r="E8872" s="12">
        <f t="shared" si="690"/>
        <v>4</v>
      </c>
      <c r="F8872" s="8" t="str">
        <f t="shared" si="691"/>
        <v>2024-04</v>
      </c>
      <c r="G8872" s="8">
        <v>45402</v>
      </c>
      <c r="H8872" s="23">
        <f t="shared" si="693"/>
        <v>5</v>
      </c>
      <c r="I8872" s="7" t="s">
        <v>52</v>
      </c>
      <c r="J8872" s="7" t="s">
        <v>2284</v>
      </c>
      <c r="K8872" s="7" t="s">
        <v>1423</v>
      </c>
      <c r="L8872" s="7" t="s">
        <v>83</v>
      </c>
      <c r="M8872" s="7" t="s">
        <v>31</v>
      </c>
      <c r="N8872" s="7" t="s">
        <v>55</v>
      </c>
      <c r="O8872" s="7" t="s">
        <v>56</v>
      </c>
      <c r="P8872" s="7" t="s">
        <v>27433</v>
      </c>
      <c r="Q8872" s="7" t="s">
        <v>58</v>
      </c>
      <c r="R8872" s="7" t="s">
        <v>27434</v>
      </c>
      <c r="S8872" s="7" t="s">
        <v>110</v>
      </c>
      <c r="T8872" s="7" t="s">
        <v>223</v>
      </c>
      <c r="U8872" s="7" t="s">
        <v>449</v>
      </c>
      <c r="V8872" s="10">
        <v>2017.41</v>
      </c>
      <c r="W8872" s="6">
        <v>4</v>
      </c>
      <c r="X8872" s="11">
        <v>0.5</v>
      </c>
      <c r="Y8872" s="10">
        <v>618.46</v>
      </c>
      <c r="Z8872" s="30">
        <f t="shared" si="692"/>
        <v>0.30656138315959575</v>
      </c>
    </row>
    <row r="8873" spans="1:26">
      <c r="A8873" s="27">
        <v>8872</v>
      </c>
      <c r="B8873" s="14" t="s">
        <v>27435</v>
      </c>
      <c r="C8873" s="15">
        <v>44618</v>
      </c>
      <c r="D8873" s="12">
        <f t="shared" si="689"/>
        <v>2022</v>
      </c>
      <c r="E8873" s="12">
        <f t="shared" si="690"/>
        <v>2</v>
      </c>
      <c r="F8873" s="15" t="str">
        <f t="shared" si="691"/>
        <v>2022-02</v>
      </c>
      <c r="G8873" s="15">
        <v>44621</v>
      </c>
      <c r="H8873" s="23">
        <f t="shared" si="693"/>
        <v>3</v>
      </c>
      <c r="I8873" s="14" t="s">
        <v>52</v>
      </c>
      <c r="J8873" s="14" t="s">
        <v>9176</v>
      </c>
      <c r="K8873" s="14" t="s">
        <v>5039</v>
      </c>
      <c r="L8873" s="14" t="s">
        <v>83</v>
      </c>
      <c r="M8873" s="14" t="s">
        <v>31</v>
      </c>
      <c r="N8873" s="14" t="s">
        <v>134</v>
      </c>
      <c r="O8873" s="14" t="s">
        <v>135</v>
      </c>
      <c r="P8873" s="14" t="s">
        <v>27436</v>
      </c>
      <c r="Q8873" s="14" t="s">
        <v>58</v>
      </c>
      <c r="R8873" s="14" t="s">
        <v>27437</v>
      </c>
      <c r="S8873" s="14" t="s">
        <v>110</v>
      </c>
      <c r="T8873" s="14" t="s">
        <v>148</v>
      </c>
      <c r="U8873" s="14" t="s">
        <v>149</v>
      </c>
      <c r="V8873" s="16">
        <v>1452.13</v>
      </c>
      <c r="W8873" s="13">
        <v>11</v>
      </c>
      <c r="X8873" s="17">
        <v>0</v>
      </c>
      <c r="Y8873" s="16">
        <v>83.43</v>
      </c>
      <c r="Z8873" s="31">
        <f t="shared" si="692"/>
        <v>5.7453533774524321E-2</v>
      </c>
    </row>
    <row r="8874" spans="1:26">
      <c r="A8874" s="26">
        <v>8873</v>
      </c>
      <c r="B8874" s="7" t="s">
        <v>27438</v>
      </c>
      <c r="C8874" s="8">
        <v>45581</v>
      </c>
      <c r="D8874" s="12">
        <f t="shared" si="689"/>
        <v>2024</v>
      </c>
      <c r="E8874" s="12">
        <f t="shared" si="690"/>
        <v>10</v>
      </c>
      <c r="F8874" s="8" t="str">
        <f t="shared" si="691"/>
        <v>2024-10</v>
      </c>
      <c r="G8874" s="8">
        <v>45585</v>
      </c>
      <c r="H8874" s="23">
        <f t="shared" si="693"/>
        <v>4</v>
      </c>
      <c r="I8874" s="7" t="s">
        <v>52</v>
      </c>
      <c r="J8874" s="7" t="s">
        <v>1464</v>
      </c>
      <c r="K8874" s="7" t="s">
        <v>1465</v>
      </c>
      <c r="L8874" s="7" t="s">
        <v>83</v>
      </c>
      <c r="M8874" s="7" t="s">
        <v>31</v>
      </c>
      <c r="N8874" s="7" t="s">
        <v>166</v>
      </c>
      <c r="O8874" s="7" t="s">
        <v>167</v>
      </c>
      <c r="P8874" s="7" t="s">
        <v>27439</v>
      </c>
      <c r="Q8874" s="7" t="s">
        <v>35</v>
      </c>
      <c r="R8874" s="7" t="s">
        <v>27440</v>
      </c>
      <c r="S8874" s="7" t="s">
        <v>37</v>
      </c>
      <c r="T8874" s="7" t="s">
        <v>38</v>
      </c>
      <c r="U8874" s="7" t="s">
        <v>485</v>
      </c>
      <c r="V8874" s="10">
        <v>5621.44</v>
      </c>
      <c r="W8874" s="6">
        <v>7</v>
      </c>
      <c r="X8874" s="11">
        <v>0.4</v>
      </c>
      <c r="Y8874" s="10">
        <v>-601.65</v>
      </c>
      <c r="Z8874" s="30">
        <f t="shared" si="692"/>
        <v>-0.10702773666533842</v>
      </c>
    </row>
    <row r="8875" spans="1:26">
      <c r="A8875" s="27">
        <v>8874</v>
      </c>
      <c r="B8875" s="14" t="s">
        <v>27441</v>
      </c>
      <c r="C8875" s="15">
        <v>44613</v>
      </c>
      <c r="D8875" s="12">
        <f t="shared" si="689"/>
        <v>2022</v>
      </c>
      <c r="E8875" s="12">
        <f t="shared" si="690"/>
        <v>2</v>
      </c>
      <c r="F8875" s="15" t="str">
        <f t="shared" si="691"/>
        <v>2022-02</v>
      </c>
      <c r="G8875" s="15">
        <v>44619</v>
      </c>
      <c r="H8875" s="23">
        <f t="shared" si="693"/>
        <v>6</v>
      </c>
      <c r="I8875" s="14" t="s">
        <v>27</v>
      </c>
      <c r="J8875" s="14" t="s">
        <v>1120</v>
      </c>
      <c r="K8875" s="14" t="s">
        <v>1121</v>
      </c>
      <c r="L8875" s="14" t="s">
        <v>66</v>
      </c>
      <c r="M8875" s="14" t="s">
        <v>31</v>
      </c>
      <c r="N8875" s="14" t="s">
        <v>711</v>
      </c>
      <c r="O8875" s="14" t="s">
        <v>712</v>
      </c>
      <c r="P8875" s="14" t="s">
        <v>27442</v>
      </c>
      <c r="Q8875" s="14" t="s">
        <v>35</v>
      </c>
      <c r="R8875" s="14" t="s">
        <v>27443</v>
      </c>
      <c r="S8875" s="14" t="s">
        <v>48</v>
      </c>
      <c r="T8875" s="14" t="s">
        <v>49</v>
      </c>
      <c r="U8875" s="14" t="s">
        <v>120</v>
      </c>
      <c r="V8875" s="16">
        <v>374.89</v>
      </c>
      <c r="W8875" s="13">
        <v>4</v>
      </c>
      <c r="X8875" s="17">
        <v>0.3</v>
      </c>
      <c r="Y8875" s="16">
        <v>144.65</v>
      </c>
      <c r="Z8875" s="31">
        <f t="shared" si="692"/>
        <v>0.38584651497772682</v>
      </c>
    </row>
    <row r="8876" spans="1:26">
      <c r="A8876" s="26">
        <v>8875</v>
      </c>
      <c r="B8876" s="7" t="s">
        <v>27444</v>
      </c>
      <c r="C8876" s="8">
        <v>44538</v>
      </c>
      <c r="D8876" s="12">
        <f t="shared" si="689"/>
        <v>2021</v>
      </c>
      <c r="E8876" s="12">
        <f t="shared" si="690"/>
        <v>12</v>
      </c>
      <c r="F8876" s="8" t="str">
        <f t="shared" si="691"/>
        <v>2021-12</v>
      </c>
      <c r="G8876" s="8">
        <v>44543</v>
      </c>
      <c r="H8876" s="23">
        <f t="shared" si="693"/>
        <v>5</v>
      </c>
      <c r="I8876" s="7" t="s">
        <v>52</v>
      </c>
      <c r="J8876" s="7" t="s">
        <v>256</v>
      </c>
      <c r="K8876" s="7" t="s">
        <v>257</v>
      </c>
      <c r="L8876" s="7" t="s">
        <v>83</v>
      </c>
      <c r="M8876" s="7" t="s">
        <v>31</v>
      </c>
      <c r="N8876" s="7" t="s">
        <v>181</v>
      </c>
      <c r="O8876" s="7" t="s">
        <v>107</v>
      </c>
      <c r="P8876" s="7" t="s">
        <v>27445</v>
      </c>
      <c r="Q8876" s="7" t="s">
        <v>35</v>
      </c>
      <c r="R8876" s="7" t="s">
        <v>27446</v>
      </c>
      <c r="S8876" s="7" t="s">
        <v>110</v>
      </c>
      <c r="T8876" s="7" t="s">
        <v>243</v>
      </c>
      <c r="U8876" s="7" t="s">
        <v>339</v>
      </c>
      <c r="V8876" s="10">
        <v>1497.25</v>
      </c>
      <c r="W8876" s="6">
        <v>14</v>
      </c>
      <c r="X8876" s="11">
        <v>0.1</v>
      </c>
      <c r="Y8876" s="10">
        <v>146.31</v>
      </c>
      <c r="Z8876" s="30">
        <f t="shared" si="692"/>
        <v>9.7719151778260141E-2</v>
      </c>
    </row>
    <row r="8877" spans="1:26">
      <c r="A8877" s="27">
        <v>8876</v>
      </c>
      <c r="B8877" s="14" t="s">
        <v>27447</v>
      </c>
      <c r="C8877" s="15">
        <v>45345</v>
      </c>
      <c r="D8877" s="12">
        <f t="shared" si="689"/>
        <v>2024</v>
      </c>
      <c r="E8877" s="12">
        <f t="shared" si="690"/>
        <v>2</v>
      </c>
      <c r="F8877" s="15" t="str">
        <f t="shared" si="691"/>
        <v>2024-02</v>
      </c>
      <c r="G8877" s="15">
        <v>45350</v>
      </c>
      <c r="H8877" s="23">
        <f t="shared" si="693"/>
        <v>5</v>
      </c>
      <c r="I8877" s="14" t="s">
        <v>52</v>
      </c>
      <c r="J8877" s="14" t="s">
        <v>7226</v>
      </c>
      <c r="K8877" s="14" t="s">
        <v>295</v>
      </c>
      <c r="L8877" s="14" t="s">
        <v>30</v>
      </c>
      <c r="M8877" s="14" t="s">
        <v>31</v>
      </c>
      <c r="N8877" s="14" t="s">
        <v>43</v>
      </c>
      <c r="O8877" s="14" t="s">
        <v>44</v>
      </c>
      <c r="P8877" s="14" t="s">
        <v>27448</v>
      </c>
      <c r="Q8877" s="14" t="s">
        <v>46</v>
      </c>
      <c r="R8877" s="14" t="s">
        <v>27449</v>
      </c>
      <c r="S8877" s="14" t="s">
        <v>37</v>
      </c>
      <c r="T8877" s="14" t="s">
        <v>38</v>
      </c>
      <c r="U8877" s="14" t="s">
        <v>333</v>
      </c>
      <c r="V8877" s="16">
        <v>5894.9</v>
      </c>
      <c r="W8877" s="13">
        <v>8</v>
      </c>
      <c r="X8877" s="17">
        <v>0.3</v>
      </c>
      <c r="Y8877" s="16">
        <v>1582.27</v>
      </c>
      <c r="Z8877" s="31">
        <f t="shared" si="692"/>
        <v>0.26841337427267642</v>
      </c>
    </row>
    <row r="8878" spans="1:26">
      <c r="A8878" s="26">
        <v>8877</v>
      </c>
      <c r="B8878" s="7" t="s">
        <v>27450</v>
      </c>
      <c r="C8878" s="8">
        <v>44412</v>
      </c>
      <c r="D8878" s="12">
        <f t="shared" si="689"/>
        <v>2021</v>
      </c>
      <c r="E8878" s="12">
        <f t="shared" si="690"/>
        <v>8</v>
      </c>
      <c r="F8878" s="8" t="str">
        <f t="shared" si="691"/>
        <v>2021-08</v>
      </c>
      <c r="G8878" s="8">
        <v>44415</v>
      </c>
      <c r="H8878" s="23">
        <f t="shared" si="693"/>
        <v>3</v>
      </c>
      <c r="I8878" s="7" t="s">
        <v>122</v>
      </c>
      <c r="J8878" s="7" t="s">
        <v>1559</v>
      </c>
      <c r="K8878" s="7" t="s">
        <v>142</v>
      </c>
      <c r="L8878" s="7" t="s">
        <v>66</v>
      </c>
      <c r="M8878" s="7" t="s">
        <v>31</v>
      </c>
      <c r="N8878" s="7" t="s">
        <v>43</v>
      </c>
      <c r="O8878" s="7" t="s">
        <v>44</v>
      </c>
      <c r="P8878" s="7" t="s">
        <v>27451</v>
      </c>
      <c r="Q8878" s="7" t="s">
        <v>46</v>
      </c>
      <c r="R8878" s="7" t="s">
        <v>27452</v>
      </c>
      <c r="S8878" s="7" t="s">
        <v>37</v>
      </c>
      <c r="T8878" s="7" t="s">
        <v>38</v>
      </c>
      <c r="U8878" s="7" t="s">
        <v>102</v>
      </c>
      <c r="V8878" s="10">
        <v>1264.1600000000001</v>
      </c>
      <c r="W8878" s="6">
        <v>3</v>
      </c>
      <c r="X8878" s="11">
        <v>0.4</v>
      </c>
      <c r="Y8878" s="10">
        <v>166.45</v>
      </c>
      <c r="Z8878" s="30">
        <f t="shared" si="692"/>
        <v>0.13166845968864699</v>
      </c>
    </row>
    <row r="8879" spans="1:26">
      <c r="A8879" s="27">
        <v>8878</v>
      </c>
      <c r="B8879" s="14" t="s">
        <v>27453</v>
      </c>
      <c r="C8879" s="15">
        <v>44792</v>
      </c>
      <c r="D8879" s="12">
        <f t="shared" si="689"/>
        <v>2022</v>
      </c>
      <c r="E8879" s="12">
        <f t="shared" si="690"/>
        <v>8</v>
      </c>
      <c r="F8879" s="15" t="str">
        <f t="shared" si="691"/>
        <v>2022-08</v>
      </c>
      <c r="G8879" s="15">
        <v>44798</v>
      </c>
      <c r="H8879" s="23">
        <f t="shared" si="693"/>
        <v>6</v>
      </c>
      <c r="I8879" s="14" t="s">
        <v>27</v>
      </c>
      <c r="J8879" s="14" t="s">
        <v>5965</v>
      </c>
      <c r="K8879" s="14" t="s">
        <v>488</v>
      </c>
      <c r="L8879" s="14" t="s">
        <v>83</v>
      </c>
      <c r="M8879" s="14" t="s">
        <v>31</v>
      </c>
      <c r="N8879" s="14" t="s">
        <v>204</v>
      </c>
      <c r="O8879" s="14" t="s">
        <v>205</v>
      </c>
      <c r="P8879" s="14" t="s">
        <v>27454</v>
      </c>
      <c r="Q8879" s="14" t="s">
        <v>146</v>
      </c>
      <c r="R8879" s="14" t="s">
        <v>27455</v>
      </c>
      <c r="S8879" s="14" t="s">
        <v>110</v>
      </c>
      <c r="T8879" s="14" t="s">
        <v>148</v>
      </c>
      <c r="U8879" s="14" t="s">
        <v>149</v>
      </c>
      <c r="V8879" s="16">
        <v>14870.72</v>
      </c>
      <c r="W8879" s="13">
        <v>12</v>
      </c>
      <c r="X8879" s="17">
        <v>0</v>
      </c>
      <c r="Y8879" s="16">
        <v>1562.49</v>
      </c>
      <c r="Z8879" s="31">
        <f t="shared" si="692"/>
        <v>0.1050715768974199</v>
      </c>
    </row>
    <row r="8880" spans="1:26">
      <c r="A8880" s="26">
        <v>8879</v>
      </c>
      <c r="B8880" s="7" t="s">
        <v>27456</v>
      </c>
      <c r="C8880" s="8">
        <v>45424</v>
      </c>
      <c r="D8880" s="12">
        <f t="shared" si="689"/>
        <v>2024</v>
      </c>
      <c r="E8880" s="12">
        <f t="shared" si="690"/>
        <v>5</v>
      </c>
      <c r="F8880" s="8" t="str">
        <f t="shared" si="691"/>
        <v>2024-05</v>
      </c>
      <c r="G8880" s="8">
        <v>45427</v>
      </c>
      <c r="H8880" s="23">
        <f t="shared" si="693"/>
        <v>3</v>
      </c>
      <c r="I8880" s="7" t="s">
        <v>52</v>
      </c>
      <c r="J8880" s="7" t="s">
        <v>3576</v>
      </c>
      <c r="K8880" s="7" t="s">
        <v>3577</v>
      </c>
      <c r="L8880" s="7" t="s">
        <v>30</v>
      </c>
      <c r="M8880" s="7" t="s">
        <v>31</v>
      </c>
      <c r="N8880" s="7" t="s">
        <v>43</v>
      </c>
      <c r="O8880" s="7" t="s">
        <v>44</v>
      </c>
      <c r="P8880" s="7" t="s">
        <v>27457</v>
      </c>
      <c r="Q8880" s="7" t="s">
        <v>46</v>
      </c>
      <c r="R8880" s="7" t="s">
        <v>27458</v>
      </c>
      <c r="S8880" s="7" t="s">
        <v>110</v>
      </c>
      <c r="T8880" s="7" t="s">
        <v>111</v>
      </c>
      <c r="U8880" s="7" t="s">
        <v>287</v>
      </c>
      <c r="V8880" s="10">
        <v>5627.06</v>
      </c>
      <c r="W8880" s="6">
        <v>13</v>
      </c>
      <c r="X8880" s="11">
        <v>0</v>
      </c>
      <c r="Y8880" s="10">
        <v>-793.9</v>
      </c>
      <c r="Z8880" s="30">
        <f t="shared" si="692"/>
        <v>-0.14108610890944825</v>
      </c>
    </row>
    <row r="8881" spans="1:26">
      <c r="A8881" s="27">
        <v>8880</v>
      </c>
      <c r="B8881" s="14" t="s">
        <v>27459</v>
      </c>
      <c r="C8881" s="15">
        <v>45032</v>
      </c>
      <c r="D8881" s="12">
        <f t="shared" si="689"/>
        <v>2023</v>
      </c>
      <c r="E8881" s="12">
        <f t="shared" si="690"/>
        <v>4</v>
      </c>
      <c r="F8881" s="15" t="str">
        <f t="shared" si="691"/>
        <v>2023-04</v>
      </c>
      <c r="G8881" s="15">
        <v>45033</v>
      </c>
      <c r="H8881" s="23">
        <f t="shared" si="693"/>
        <v>1</v>
      </c>
      <c r="I8881" s="14" t="s">
        <v>122</v>
      </c>
      <c r="J8881" s="14" t="s">
        <v>4114</v>
      </c>
      <c r="K8881" s="14" t="s">
        <v>4115</v>
      </c>
      <c r="L8881" s="14" t="s">
        <v>66</v>
      </c>
      <c r="M8881" s="14" t="s">
        <v>31</v>
      </c>
      <c r="N8881" s="14" t="s">
        <v>143</v>
      </c>
      <c r="O8881" s="14" t="s">
        <v>144</v>
      </c>
      <c r="P8881" s="14" t="s">
        <v>27460</v>
      </c>
      <c r="Q8881" s="14" t="s">
        <v>146</v>
      </c>
      <c r="R8881" s="14" t="s">
        <v>27461</v>
      </c>
      <c r="S8881" s="14" t="s">
        <v>110</v>
      </c>
      <c r="T8881" s="14" t="s">
        <v>243</v>
      </c>
      <c r="U8881" s="14" t="s">
        <v>244</v>
      </c>
      <c r="V8881" s="16">
        <v>14195.09</v>
      </c>
      <c r="W8881" s="13">
        <v>14</v>
      </c>
      <c r="X8881" s="17">
        <v>0.2</v>
      </c>
      <c r="Y8881" s="16">
        <v>2711.01</v>
      </c>
      <c r="Z8881" s="31">
        <f t="shared" si="692"/>
        <v>0.19098223399781195</v>
      </c>
    </row>
    <row r="8882" spans="1:26">
      <c r="A8882" s="26">
        <v>8881</v>
      </c>
      <c r="B8882" s="7" t="s">
        <v>27462</v>
      </c>
      <c r="C8882" s="8">
        <v>45073</v>
      </c>
      <c r="D8882" s="12">
        <f t="shared" si="689"/>
        <v>2023</v>
      </c>
      <c r="E8882" s="12">
        <f t="shared" si="690"/>
        <v>5</v>
      </c>
      <c r="F8882" s="8" t="str">
        <f t="shared" si="691"/>
        <v>2023-05</v>
      </c>
      <c r="G8882" s="8">
        <v>45078</v>
      </c>
      <c r="H8882" s="23">
        <f t="shared" si="693"/>
        <v>5</v>
      </c>
      <c r="I8882" s="7" t="s">
        <v>27</v>
      </c>
      <c r="J8882" s="7" t="s">
        <v>891</v>
      </c>
      <c r="K8882" s="7" t="s">
        <v>426</v>
      </c>
      <c r="L8882" s="7" t="s">
        <v>83</v>
      </c>
      <c r="M8882" s="7" t="s">
        <v>31</v>
      </c>
      <c r="N8882" s="7" t="s">
        <v>228</v>
      </c>
      <c r="O8882" s="7" t="s">
        <v>229</v>
      </c>
      <c r="P8882" s="7" t="s">
        <v>27463</v>
      </c>
      <c r="Q8882" s="7" t="s">
        <v>46</v>
      </c>
      <c r="R8882" s="7" t="s">
        <v>27464</v>
      </c>
      <c r="S8882" s="7" t="s">
        <v>110</v>
      </c>
      <c r="T8882" s="7" t="s">
        <v>243</v>
      </c>
      <c r="U8882" s="7" t="s">
        <v>244</v>
      </c>
      <c r="V8882" s="10">
        <v>15333.04</v>
      </c>
      <c r="W8882" s="6">
        <v>13</v>
      </c>
      <c r="X8882" s="11">
        <v>0</v>
      </c>
      <c r="Y8882" s="10">
        <v>972.68</v>
      </c>
      <c r="Z8882" s="30">
        <f t="shared" si="692"/>
        <v>6.3436865748736054E-2</v>
      </c>
    </row>
    <row r="8883" spans="1:26">
      <c r="A8883" s="27">
        <v>8882</v>
      </c>
      <c r="B8883" s="14" t="s">
        <v>27465</v>
      </c>
      <c r="C8883" s="15">
        <v>45074</v>
      </c>
      <c r="D8883" s="12">
        <f t="shared" si="689"/>
        <v>2023</v>
      </c>
      <c r="E8883" s="12">
        <f t="shared" si="690"/>
        <v>5</v>
      </c>
      <c r="F8883" s="15" t="str">
        <f t="shared" si="691"/>
        <v>2023-05</v>
      </c>
      <c r="G8883" s="15">
        <v>45080</v>
      </c>
      <c r="H8883" s="23">
        <f t="shared" si="693"/>
        <v>6</v>
      </c>
      <c r="I8883" s="14" t="s">
        <v>27</v>
      </c>
      <c r="J8883" s="14" t="s">
        <v>2155</v>
      </c>
      <c r="K8883" s="14" t="s">
        <v>385</v>
      </c>
      <c r="L8883" s="14" t="s">
        <v>83</v>
      </c>
      <c r="M8883" s="14" t="s">
        <v>31</v>
      </c>
      <c r="N8883" s="14" t="s">
        <v>711</v>
      </c>
      <c r="O8883" s="14" t="s">
        <v>712</v>
      </c>
      <c r="P8883" s="14" t="s">
        <v>27466</v>
      </c>
      <c r="Q8883" s="14" t="s">
        <v>35</v>
      </c>
      <c r="R8883" s="14" t="s">
        <v>27467</v>
      </c>
      <c r="S8883" s="14" t="s">
        <v>48</v>
      </c>
      <c r="T8883" s="14" t="s">
        <v>78</v>
      </c>
      <c r="U8883" s="14" t="s">
        <v>956</v>
      </c>
      <c r="V8883" s="16">
        <v>93.41</v>
      </c>
      <c r="W8883" s="13">
        <v>12</v>
      </c>
      <c r="X8883" s="17">
        <v>0.1</v>
      </c>
      <c r="Y8883" s="16">
        <v>35.93</v>
      </c>
      <c r="Z8883" s="31">
        <f t="shared" si="692"/>
        <v>0.38464832459051496</v>
      </c>
    </row>
    <row r="8884" spans="1:26">
      <c r="A8884" s="26">
        <v>8883</v>
      </c>
      <c r="B8884" s="7" t="s">
        <v>27468</v>
      </c>
      <c r="C8884" s="8">
        <v>44675</v>
      </c>
      <c r="D8884" s="12">
        <f t="shared" si="689"/>
        <v>2022</v>
      </c>
      <c r="E8884" s="12">
        <f t="shared" si="690"/>
        <v>4</v>
      </c>
      <c r="F8884" s="8" t="str">
        <f t="shared" si="691"/>
        <v>2022-04</v>
      </c>
      <c r="G8884" s="8">
        <v>44675</v>
      </c>
      <c r="H8884" s="23">
        <f t="shared" si="693"/>
        <v>0</v>
      </c>
      <c r="I8884" s="7" t="s">
        <v>63</v>
      </c>
      <c r="J8884" s="7" t="s">
        <v>132</v>
      </c>
      <c r="K8884" s="7" t="s">
        <v>133</v>
      </c>
      <c r="L8884" s="7" t="s">
        <v>30</v>
      </c>
      <c r="M8884" s="7" t="s">
        <v>31</v>
      </c>
      <c r="N8884" s="7" t="s">
        <v>134</v>
      </c>
      <c r="O8884" s="7" t="s">
        <v>135</v>
      </c>
      <c r="P8884" s="7" t="s">
        <v>27469</v>
      </c>
      <c r="Q8884" s="7" t="s">
        <v>58</v>
      </c>
      <c r="R8884" s="7" t="s">
        <v>27470</v>
      </c>
      <c r="S8884" s="7" t="s">
        <v>48</v>
      </c>
      <c r="T8884" s="7" t="s">
        <v>49</v>
      </c>
      <c r="U8884" s="7" t="s">
        <v>120</v>
      </c>
      <c r="V8884" s="10">
        <v>1025.5</v>
      </c>
      <c r="W8884" s="6">
        <v>5</v>
      </c>
      <c r="X8884" s="11">
        <v>0.2</v>
      </c>
      <c r="Y8884" s="10">
        <v>319.69</v>
      </c>
      <c r="Z8884" s="30">
        <f t="shared" si="692"/>
        <v>0.31174061433447098</v>
      </c>
    </row>
    <row r="8885" spans="1:26">
      <c r="A8885" s="27">
        <v>8884</v>
      </c>
      <c r="B8885" s="14" t="s">
        <v>27471</v>
      </c>
      <c r="C8885" s="15">
        <v>45197</v>
      </c>
      <c r="D8885" s="12">
        <f t="shared" si="689"/>
        <v>2023</v>
      </c>
      <c r="E8885" s="12">
        <f t="shared" si="690"/>
        <v>9</v>
      </c>
      <c r="F8885" s="15" t="str">
        <f t="shared" si="691"/>
        <v>2023-09</v>
      </c>
      <c r="G8885" s="15">
        <v>45199</v>
      </c>
      <c r="H8885" s="23">
        <f t="shared" si="693"/>
        <v>2</v>
      </c>
      <c r="I8885" s="14" t="s">
        <v>122</v>
      </c>
      <c r="J8885" s="14" t="s">
        <v>985</v>
      </c>
      <c r="K8885" s="14" t="s">
        <v>455</v>
      </c>
      <c r="L8885" s="14" t="s">
        <v>66</v>
      </c>
      <c r="M8885" s="14" t="s">
        <v>31</v>
      </c>
      <c r="N8885" s="14" t="s">
        <v>91</v>
      </c>
      <c r="O8885" s="14" t="s">
        <v>92</v>
      </c>
      <c r="P8885" s="14" t="s">
        <v>27472</v>
      </c>
      <c r="Q8885" s="14" t="s">
        <v>46</v>
      </c>
      <c r="R8885" s="14" t="s">
        <v>27473</v>
      </c>
      <c r="S8885" s="14" t="s">
        <v>37</v>
      </c>
      <c r="T8885" s="14" t="s">
        <v>170</v>
      </c>
      <c r="U8885" s="14" t="s">
        <v>171</v>
      </c>
      <c r="V8885" s="16">
        <v>2102.54</v>
      </c>
      <c r="W8885" s="13">
        <v>14</v>
      </c>
      <c r="X8885" s="17">
        <v>0.3</v>
      </c>
      <c r="Y8885" s="16">
        <v>263.86</v>
      </c>
      <c r="Z8885" s="31">
        <f t="shared" si="692"/>
        <v>0.12549582885462346</v>
      </c>
    </row>
    <row r="8886" spans="1:26">
      <c r="A8886" s="26">
        <v>8885</v>
      </c>
      <c r="B8886" s="7" t="s">
        <v>27474</v>
      </c>
      <c r="C8886" s="8">
        <v>44618</v>
      </c>
      <c r="D8886" s="12">
        <f t="shared" si="689"/>
        <v>2022</v>
      </c>
      <c r="E8886" s="12">
        <f t="shared" si="690"/>
        <v>2</v>
      </c>
      <c r="F8886" s="8" t="str">
        <f t="shared" si="691"/>
        <v>2022-02</v>
      </c>
      <c r="G8886" s="8">
        <v>44618</v>
      </c>
      <c r="H8886" s="23">
        <f t="shared" si="693"/>
        <v>0</v>
      </c>
      <c r="I8886" s="7" t="s">
        <v>63</v>
      </c>
      <c r="J8886" s="7" t="s">
        <v>821</v>
      </c>
      <c r="K8886" s="7" t="s">
        <v>822</v>
      </c>
      <c r="L8886" s="7" t="s">
        <v>30</v>
      </c>
      <c r="M8886" s="7" t="s">
        <v>31</v>
      </c>
      <c r="N8886" s="7" t="s">
        <v>143</v>
      </c>
      <c r="O8886" s="7" t="s">
        <v>144</v>
      </c>
      <c r="P8886" s="7" t="s">
        <v>27475</v>
      </c>
      <c r="Q8886" s="7" t="s">
        <v>146</v>
      </c>
      <c r="R8886" s="7" t="s">
        <v>27476</v>
      </c>
      <c r="S8886" s="7" t="s">
        <v>110</v>
      </c>
      <c r="T8886" s="7" t="s">
        <v>223</v>
      </c>
      <c r="U8886" s="7" t="s">
        <v>449</v>
      </c>
      <c r="V8886" s="10">
        <v>17114.14</v>
      </c>
      <c r="W8886" s="6">
        <v>10</v>
      </c>
      <c r="X8886" s="11">
        <v>0.1</v>
      </c>
      <c r="Y8886" s="10">
        <v>-3297.63</v>
      </c>
      <c r="Z8886" s="30">
        <f t="shared" si="692"/>
        <v>-0.19268452869966007</v>
      </c>
    </row>
    <row r="8887" spans="1:26">
      <c r="A8887" s="27">
        <v>8886</v>
      </c>
      <c r="B8887" s="14" t="s">
        <v>27477</v>
      </c>
      <c r="C8887" s="15">
        <v>45330</v>
      </c>
      <c r="D8887" s="12">
        <f t="shared" si="689"/>
        <v>2024</v>
      </c>
      <c r="E8887" s="12">
        <f t="shared" si="690"/>
        <v>2</v>
      </c>
      <c r="F8887" s="15" t="str">
        <f t="shared" si="691"/>
        <v>2024-02</v>
      </c>
      <c r="G8887" s="15">
        <v>45331</v>
      </c>
      <c r="H8887" s="23">
        <f t="shared" si="693"/>
        <v>1</v>
      </c>
      <c r="I8887" s="14" t="s">
        <v>122</v>
      </c>
      <c r="J8887" s="14" t="s">
        <v>6338</v>
      </c>
      <c r="K8887" s="14" t="s">
        <v>347</v>
      </c>
      <c r="L8887" s="14" t="s">
        <v>30</v>
      </c>
      <c r="M8887" s="14" t="s">
        <v>31</v>
      </c>
      <c r="N8887" s="14" t="s">
        <v>143</v>
      </c>
      <c r="O8887" s="14" t="s">
        <v>144</v>
      </c>
      <c r="P8887" s="14" t="s">
        <v>27478</v>
      </c>
      <c r="Q8887" s="14" t="s">
        <v>146</v>
      </c>
      <c r="R8887" s="14" t="s">
        <v>27479</v>
      </c>
      <c r="S8887" s="14" t="s">
        <v>110</v>
      </c>
      <c r="T8887" s="14" t="s">
        <v>223</v>
      </c>
      <c r="U8887" s="14" t="s">
        <v>495</v>
      </c>
      <c r="V8887" s="16">
        <v>3457.24</v>
      </c>
      <c r="W8887" s="13">
        <v>4</v>
      </c>
      <c r="X8887" s="17">
        <v>0.4</v>
      </c>
      <c r="Y8887" s="16">
        <v>552.89</v>
      </c>
      <c r="Z8887" s="31">
        <f t="shared" si="692"/>
        <v>0.15992236581781999</v>
      </c>
    </row>
    <row r="8888" spans="1:26">
      <c r="A8888" s="26">
        <v>8887</v>
      </c>
      <c r="B8888" s="7" t="s">
        <v>27480</v>
      </c>
      <c r="C8888" s="8">
        <v>44585</v>
      </c>
      <c r="D8888" s="12">
        <f t="shared" si="689"/>
        <v>2022</v>
      </c>
      <c r="E8888" s="12">
        <f t="shared" si="690"/>
        <v>1</v>
      </c>
      <c r="F8888" s="8" t="str">
        <f t="shared" si="691"/>
        <v>2022-01</v>
      </c>
      <c r="G8888" s="8">
        <v>44593</v>
      </c>
      <c r="H8888" s="23">
        <f t="shared" si="693"/>
        <v>8</v>
      </c>
      <c r="I8888" s="7" t="s">
        <v>27</v>
      </c>
      <c r="J8888" s="7" t="s">
        <v>5697</v>
      </c>
      <c r="K8888" s="7" t="s">
        <v>3121</v>
      </c>
      <c r="L8888" s="7" t="s">
        <v>83</v>
      </c>
      <c r="M8888" s="7" t="s">
        <v>31</v>
      </c>
      <c r="N8888" s="7" t="s">
        <v>228</v>
      </c>
      <c r="O8888" s="7" t="s">
        <v>229</v>
      </c>
      <c r="P8888" s="7" t="s">
        <v>27481</v>
      </c>
      <c r="Q8888" s="7" t="s">
        <v>46</v>
      </c>
      <c r="R8888" s="7" t="s">
        <v>27482</v>
      </c>
      <c r="S8888" s="7" t="s">
        <v>48</v>
      </c>
      <c r="T8888" s="7" t="s">
        <v>69</v>
      </c>
      <c r="U8888" s="7" t="s">
        <v>475</v>
      </c>
      <c r="V8888" s="10">
        <v>73.040000000000006</v>
      </c>
      <c r="W8888" s="6">
        <v>1</v>
      </c>
      <c r="X8888" s="11">
        <v>0.2</v>
      </c>
      <c r="Y8888" s="10">
        <v>22.45</v>
      </c>
      <c r="Z8888" s="30">
        <f t="shared" si="692"/>
        <v>0.30736582694414016</v>
      </c>
    </row>
    <row r="8889" spans="1:26">
      <c r="A8889" s="27">
        <v>8888</v>
      </c>
      <c r="B8889" s="14" t="s">
        <v>27483</v>
      </c>
      <c r="C8889" s="15">
        <v>45641</v>
      </c>
      <c r="D8889" s="12">
        <f t="shared" si="689"/>
        <v>2024</v>
      </c>
      <c r="E8889" s="12">
        <f t="shared" si="690"/>
        <v>12</v>
      </c>
      <c r="F8889" s="15" t="str">
        <f t="shared" si="691"/>
        <v>2024-12</v>
      </c>
      <c r="G8889" s="15">
        <v>45645</v>
      </c>
      <c r="H8889" s="23">
        <f t="shared" si="693"/>
        <v>4</v>
      </c>
      <c r="I8889" s="14" t="s">
        <v>52</v>
      </c>
      <c r="J8889" s="14" t="s">
        <v>5091</v>
      </c>
      <c r="K8889" s="14" t="s">
        <v>2129</v>
      </c>
      <c r="L8889" s="14" t="s">
        <v>30</v>
      </c>
      <c r="M8889" s="14" t="s">
        <v>31</v>
      </c>
      <c r="N8889" s="14" t="s">
        <v>313</v>
      </c>
      <c r="O8889" s="14" t="s">
        <v>314</v>
      </c>
      <c r="P8889" s="14" t="s">
        <v>27484</v>
      </c>
      <c r="Q8889" s="14" t="s">
        <v>146</v>
      </c>
      <c r="R8889" s="14" t="s">
        <v>27485</v>
      </c>
      <c r="S8889" s="14" t="s">
        <v>37</v>
      </c>
      <c r="T8889" s="14" t="s">
        <v>60</v>
      </c>
      <c r="U8889" s="14" t="s">
        <v>317</v>
      </c>
      <c r="V8889" s="16">
        <v>5377.72</v>
      </c>
      <c r="W8889" s="13">
        <v>4</v>
      </c>
      <c r="X8889" s="17">
        <v>0</v>
      </c>
      <c r="Y8889" s="16">
        <v>1341.69</v>
      </c>
      <c r="Z8889" s="31">
        <f t="shared" si="692"/>
        <v>0.24949049039369844</v>
      </c>
    </row>
    <row r="8890" spans="1:26">
      <c r="A8890" s="26">
        <v>8889</v>
      </c>
      <c r="B8890" s="7" t="s">
        <v>27486</v>
      </c>
      <c r="C8890" s="8">
        <v>44994</v>
      </c>
      <c r="D8890" s="12">
        <f t="shared" si="689"/>
        <v>2023</v>
      </c>
      <c r="E8890" s="12">
        <f t="shared" si="690"/>
        <v>3</v>
      </c>
      <c r="F8890" s="8" t="str">
        <f t="shared" si="691"/>
        <v>2023-03</v>
      </c>
      <c r="G8890" s="8">
        <v>44994</v>
      </c>
      <c r="H8890" s="23">
        <f t="shared" si="693"/>
        <v>0</v>
      </c>
      <c r="I8890" s="7" t="s">
        <v>63</v>
      </c>
      <c r="J8890" s="7" t="s">
        <v>2192</v>
      </c>
      <c r="K8890" s="7" t="s">
        <v>583</v>
      </c>
      <c r="L8890" s="7" t="s">
        <v>30</v>
      </c>
      <c r="M8890" s="7" t="s">
        <v>31</v>
      </c>
      <c r="N8890" s="7" t="s">
        <v>143</v>
      </c>
      <c r="O8890" s="7" t="s">
        <v>144</v>
      </c>
      <c r="P8890" s="7" t="s">
        <v>27487</v>
      </c>
      <c r="Q8890" s="7" t="s">
        <v>146</v>
      </c>
      <c r="R8890" s="7" t="s">
        <v>27488</v>
      </c>
      <c r="S8890" s="7" t="s">
        <v>110</v>
      </c>
      <c r="T8890" s="7" t="s">
        <v>148</v>
      </c>
      <c r="U8890" s="7" t="s">
        <v>237</v>
      </c>
      <c r="V8890" s="10">
        <v>2323.5</v>
      </c>
      <c r="W8890" s="6">
        <v>6</v>
      </c>
      <c r="X8890" s="11">
        <v>0.2</v>
      </c>
      <c r="Y8890" s="10">
        <v>170.02</v>
      </c>
      <c r="Z8890" s="30">
        <f t="shared" si="692"/>
        <v>7.3174090811276099E-2</v>
      </c>
    </row>
    <row r="8891" spans="1:26">
      <c r="A8891" s="27">
        <v>8890</v>
      </c>
      <c r="B8891" s="14" t="s">
        <v>27489</v>
      </c>
      <c r="C8891" s="15">
        <v>45411</v>
      </c>
      <c r="D8891" s="12">
        <f t="shared" si="689"/>
        <v>2024</v>
      </c>
      <c r="E8891" s="12">
        <f t="shared" si="690"/>
        <v>4</v>
      </c>
      <c r="F8891" s="15" t="str">
        <f t="shared" si="691"/>
        <v>2024-04</v>
      </c>
      <c r="G8891" s="15">
        <v>45414</v>
      </c>
      <c r="H8891" s="23">
        <f t="shared" si="693"/>
        <v>3</v>
      </c>
      <c r="I8891" s="14" t="s">
        <v>122</v>
      </c>
      <c r="J8891" s="14" t="s">
        <v>1845</v>
      </c>
      <c r="K8891" s="14" t="s">
        <v>689</v>
      </c>
      <c r="L8891" s="14" t="s">
        <v>66</v>
      </c>
      <c r="M8891" s="14" t="s">
        <v>31</v>
      </c>
      <c r="N8891" s="14" t="s">
        <v>213</v>
      </c>
      <c r="O8891" s="14" t="s">
        <v>92</v>
      </c>
      <c r="P8891" s="14" t="s">
        <v>27490</v>
      </c>
      <c r="Q8891" s="14" t="s">
        <v>46</v>
      </c>
      <c r="R8891" s="14" t="s">
        <v>27491</v>
      </c>
      <c r="S8891" s="14" t="s">
        <v>110</v>
      </c>
      <c r="T8891" s="14" t="s">
        <v>223</v>
      </c>
      <c r="U8891" s="14" t="s">
        <v>449</v>
      </c>
      <c r="V8891" s="16">
        <v>6020.88</v>
      </c>
      <c r="W8891" s="13">
        <v>8</v>
      </c>
      <c r="X8891" s="17">
        <v>0.2</v>
      </c>
      <c r="Y8891" s="16">
        <v>467.25</v>
      </c>
      <c r="Z8891" s="31">
        <f t="shared" si="692"/>
        <v>7.7604934826802724E-2</v>
      </c>
    </row>
    <row r="8892" spans="1:26">
      <c r="A8892" s="26">
        <v>8891</v>
      </c>
      <c r="B8892" s="7" t="s">
        <v>27492</v>
      </c>
      <c r="C8892" s="8">
        <v>44866</v>
      </c>
      <c r="D8892" s="12">
        <f t="shared" si="689"/>
        <v>2022</v>
      </c>
      <c r="E8892" s="12">
        <f t="shared" si="690"/>
        <v>11</v>
      </c>
      <c r="F8892" s="8" t="str">
        <f t="shared" si="691"/>
        <v>2022-11</v>
      </c>
      <c r="G8892" s="8">
        <v>44866</v>
      </c>
      <c r="H8892" s="23">
        <f t="shared" si="693"/>
        <v>0</v>
      </c>
      <c r="I8892" s="7" t="s">
        <v>63</v>
      </c>
      <c r="J8892" s="7" t="s">
        <v>6464</v>
      </c>
      <c r="K8892" s="7" t="s">
        <v>6465</v>
      </c>
      <c r="L8892" s="7" t="s">
        <v>66</v>
      </c>
      <c r="M8892" s="7" t="s">
        <v>31</v>
      </c>
      <c r="N8892" s="7" t="s">
        <v>181</v>
      </c>
      <c r="O8892" s="7" t="s">
        <v>107</v>
      </c>
      <c r="P8892" s="7" t="s">
        <v>27493</v>
      </c>
      <c r="Q8892" s="7" t="s">
        <v>35</v>
      </c>
      <c r="R8892" s="7" t="s">
        <v>27494</v>
      </c>
      <c r="S8892" s="7" t="s">
        <v>110</v>
      </c>
      <c r="T8892" s="7" t="s">
        <v>111</v>
      </c>
      <c r="U8892" s="7" t="s">
        <v>287</v>
      </c>
      <c r="V8892" s="10">
        <v>14374.62</v>
      </c>
      <c r="W8892" s="6">
        <v>11</v>
      </c>
      <c r="X8892" s="11">
        <v>0.1</v>
      </c>
      <c r="Y8892" s="10">
        <v>4431.3599999999997</v>
      </c>
      <c r="Z8892" s="30">
        <f t="shared" si="692"/>
        <v>0.30827667096591072</v>
      </c>
    </row>
    <row r="8893" spans="1:26">
      <c r="A8893" s="27">
        <v>8892</v>
      </c>
      <c r="B8893" s="14" t="s">
        <v>27495</v>
      </c>
      <c r="C8893" s="15">
        <v>45549</v>
      </c>
      <c r="D8893" s="12">
        <f t="shared" si="689"/>
        <v>2024</v>
      </c>
      <c r="E8893" s="12">
        <f t="shared" si="690"/>
        <v>9</v>
      </c>
      <c r="F8893" s="15" t="str">
        <f t="shared" si="691"/>
        <v>2024-09</v>
      </c>
      <c r="G8893" s="15">
        <v>45549</v>
      </c>
      <c r="H8893" s="23">
        <f t="shared" si="693"/>
        <v>0</v>
      </c>
      <c r="I8893" s="14" t="s">
        <v>63</v>
      </c>
      <c r="J8893" s="14" t="s">
        <v>3994</v>
      </c>
      <c r="K8893" s="14" t="s">
        <v>1355</v>
      </c>
      <c r="L8893" s="14" t="s">
        <v>83</v>
      </c>
      <c r="M8893" s="14" t="s">
        <v>31</v>
      </c>
      <c r="N8893" s="14" t="s">
        <v>228</v>
      </c>
      <c r="O8893" s="14" t="s">
        <v>229</v>
      </c>
      <c r="P8893" s="14" t="s">
        <v>27496</v>
      </c>
      <c r="Q8893" s="14" t="s">
        <v>46</v>
      </c>
      <c r="R8893" s="14" t="s">
        <v>27497</v>
      </c>
      <c r="S8893" s="14" t="s">
        <v>37</v>
      </c>
      <c r="T8893" s="14" t="s">
        <v>38</v>
      </c>
      <c r="U8893" s="14" t="s">
        <v>177</v>
      </c>
      <c r="V8893" s="16">
        <v>16522.73</v>
      </c>
      <c r="W8893" s="13">
        <v>14</v>
      </c>
      <c r="X8893" s="17">
        <v>0</v>
      </c>
      <c r="Y8893" s="16">
        <v>3193.29</v>
      </c>
      <c r="Z8893" s="31">
        <f t="shared" si="692"/>
        <v>0.193266488044046</v>
      </c>
    </row>
    <row r="8894" spans="1:26">
      <c r="A8894" s="26">
        <v>8893</v>
      </c>
      <c r="B8894" s="7" t="s">
        <v>27498</v>
      </c>
      <c r="C8894" s="8">
        <v>44541</v>
      </c>
      <c r="D8894" s="12">
        <f t="shared" si="689"/>
        <v>2021</v>
      </c>
      <c r="E8894" s="12">
        <f t="shared" si="690"/>
        <v>12</v>
      </c>
      <c r="F8894" s="8" t="str">
        <f t="shared" si="691"/>
        <v>2021-12</v>
      </c>
      <c r="G8894" s="8">
        <v>44541</v>
      </c>
      <c r="H8894" s="23">
        <f t="shared" si="693"/>
        <v>0</v>
      </c>
      <c r="I8894" s="7" t="s">
        <v>63</v>
      </c>
      <c r="J8894" s="7" t="s">
        <v>716</v>
      </c>
      <c r="K8894" s="7" t="s">
        <v>717</v>
      </c>
      <c r="L8894" s="7" t="s">
        <v>66</v>
      </c>
      <c r="M8894" s="7" t="s">
        <v>31</v>
      </c>
      <c r="N8894" s="7" t="s">
        <v>166</v>
      </c>
      <c r="O8894" s="7" t="s">
        <v>167</v>
      </c>
      <c r="P8894" s="7" t="s">
        <v>27499</v>
      </c>
      <c r="Q8894" s="7" t="s">
        <v>35</v>
      </c>
      <c r="R8894" s="7" t="s">
        <v>27500</v>
      </c>
      <c r="S8894" s="7" t="s">
        <v>48</v>
      </c>
      <c r="T8894" s="7" t="s">
        <v>298</v>
      </c>
      <c r="U8894" s="7" t="s">
        <v>299</v>
      </c>
      <c r="V8894" s="10">
        <v>256.33</v>
      </c>
      <c r="W8894" s="6">
        <v>4</v>
      </c>
      <c r="X8894" s="11">
        <v>0</v>
      </c>
      <c r="Y8894" s="10">
        <v>-2.06</v>
      </c>
      <c r="Z8894" s="30">
        <f t="shared" si="692"/>
        <v>-8.0365154293293804E-3</v>
      </c>
    </row>
    <row r="8895" spans="1:26">
      <c r="A8895" s="27">
        <v>8894</v>
      </c>
      <c r="B8895" s="14" t="s">
        <v>27501</v>
      </c>
      <c r="C8895" s="15">
        <v>45578</v>
      </c>
      <c r="D8895" s="12">
        <f t="shared" si="689"/>
        <v>2024</v>
      </c>
      <c r="E8895" s="12">
        <f t="shared" si="690"/>
        <v>10</v>
      </c>
      <c r="F8895" s="15" t="str">
        <f t="shared" si="691"/>
        <v>2024-10</v>
      </c>
      <c r="G8895" s="15">
        <v>45583</v>
      </c>
      <c r="H8895" s="23">
        <f t="shared" si="693"/>
        <v>5</v>
      </c>
      <c r="I8895" s="14" t="s">
        <v>52</v>
      </c>
      <c r="J8895" s="14" t="s">
        <v>3677</v>
      </c>
      <c r="K8895" s="14" t="s">
        <v>511</v>
      </c>
      <c r="L8895" s="14" t="s">
        <v>83</v>
      </c>
      <c r="M8895" s="14" t="s">
        <v>31</v>
      </c>
      <c r="N8895" s="14" t="s">
        <v>166</v>
      </c>
      <c r="O8895" s="14" t="s">
        <v>167</v>
      </c>
      <c r="P8895" s="14" t="s">
        <v>27502</v>
      </c>
      <c r="Q8895" s="14" t="s">
        <v>35</v>
      </c>
      <c r="R8895" s="14" t="s">
        <v>27503</v>
      </c>
      <c r="S8895" s="14" t="s">
        <v>37</v>
      </c>
      <c r="T8895" s="14" t="s">
        <v>60</v>
      </c>
      <c r="U8895" s="14" t="s">
        <v>317</v>
      </c>
      <c r="V8895" s="16">
        <v>365.05</v>
      </c>
      <c r="W8895" s="13">
        <v>14</v>
      </c>
      <c r="X8895" s="17">
        <v>0.2</v>
      </c>
      <c r="Y8895" s="16">
        <v>-5.44</v>
      </c>
      <c r="Z8895" s="31">
        <f t="shared" si="692"/>
        <v>-1.4902068209834271E-2</v>
      </c>
    </row>
    <row r="8896" spans="1:26">
      <c r="A8896" s="26">
        <v>8895</v>
      </c>
      <c r="B8896" s="7" t="s">
        <v>27504</v>
      </c>
      <c r="C8896" s="8">
        <v>45518</v>
      </c>
      <c r="D8896" s="12">
        <f t="shared" si="689"/>
        <v>2024</v>
      </c>
      <c r="E8896" s="12">
        <f t="shared" si="690"/>
        <v>8</v>
      </c>
      <c r="F8896" s="8" t="str">
        <f t="shared" si="691"/>
        <v>2024-08</v>
      </c>
      <c r="G8896" s="8">
        <v>45526</v>
      </c>
      <c r="H8896" s="23">
        <f t="shared" si="693"/>
        <v>8</v>
      </c>
      <c r="I8896" s="7" t="s">
        <v>27</v>
      </c>
      <c r="J8896" s="7" t="s">
        <v>191</v>
      </c>
      <c r="K8896" s="7" t="s">
        <v>192</v>
      </c>
      <c r="L8896" s="7" t="s">
        <v>30</v>
      </c>
      <c r="M8896" s="7" t="s">
        <v>31</v>
      </c>
      <c r="N8896" s="7" t="s">
        <v>134</v>
      </c>
      <c r="O8896" s="7" t="s">
        <v>135</v>
      </c>
      <c r="P8896" s="7" t="s">
        <v>27505</v>
      </c>
      <c r="Q8896" s="7" t="s">
        <v>58</v>
      </c>
      <c r="R8896" s="7" t="s">
        <v>27506</v>
      </c>
      <c r="S8896" s="7" t="s">
        <v>110</v>
      </c>
      <c r="T8896" s="7" t="s">
        <v>148</v>
      </c>
      <c r="U8896" s="7" t="s">
        <v>232</v>
      </c>
      <c r="V8896" s="10">
        <v>3908.99</v>
      </c>
      <c r="W8896" s="6">
        <v>12</v>
      </c>
      <c r="X8896" s="11">
        <v>0</v>
      </c>
      <c r="Y8896" s="10">
        <v>702.88</v>
      </c>
      <c r="Z8896" s="30">
        <f t="shared" si="692"/>
        <v>0.17981115326465405</v>
      </c>
    </row>
    <row r="8897" spans="1:26">
      <c r="A8897" s="27">
        <v>8896</v>
      </c>
      <c r="B8897" s="14" t="s">
        <v>27507</v>
      </c>
      <c r="C8897" s="15">
        <v>45272</v>
      </c>
      <c r="D8897" s="12">
        <f t="shared" si="689"/>
        <v>2023</v>
      </c>
      <c r="E8897" s="12">
        <f t="shared" si="690"/>
        <v>12</v>
      </c>
      <c r="F8897" s="15" t="str">
        <f t="shared" si="691"/>
        <v>2023-12</v>
      </c>
      <c r="G8897" s="15">
        <v>45279</v>
      </c>
      <c r="H8897" s="23">
        <f t="shared" si="693"/>
        <v>7</v>
      </c>
      <c r="I8897" s="14" t="s">
        <v>27</v>
      </c>
      <c r="J8897" s="14" t="s">
        <v>4523</v>
      </c>
      <c r="K8897" s="14" t="s">
        <v>1423</v>
      </c>
      <c r="L8897" s="14" t="s">
        <v>30</v>
      </c>
      <c r="M8897" s="14" t="s">
        <v>31</v>
      </c>
      <c r="N8897" s="14" t="s">
        <v>116</v>
      </c>
      <c r="O8897" s="14" t="s">
        <v>117</v>
      </c>
      <c r="P8897" s="14" t="s">
        <v>27508</v>
      </c>
      <c r="Q8897" s="14" t="s">
        <v>58</v>
      </c>
      <c r="R8897" s="14" t="s">
        <v>27509</v>
      </c>
      <c r="S8897" s="14" t="s">
        <v>110</v>
      </c>
      <c r="T8897" s="14" t="s">
        <v>148</v>
      </c>
      <c r="U8897" s="14" t="s">
        <v>149</v>
      </c>
      <c r="V8897" s="16">
        <v>18436.5</v>
      </c>
      <c r="W8897" s="13">
        <v>11</v>
      </c>
      <c r="X8897" s="17">
        <v>0.1</v>
      </c>
      <c r="Y8897" s="16">
        <v>-760.7</v>
      </c>
      <c r="Z8897" s="31">
        <f t="shared" si="692"/>
        <v>-4.1260542944702085E-2</v>
      </c>
    </row>
    <row r="8898" spans="1:26">
      <c r="A8898" s="26">
        <v>8897</v>
      </c>
      <c r="B8898" s="7" t="s">
        <v>27510</v>
      </c>
      <c r="C8898" s="8">
        <v>45579</v>
      </c>
      <c r="D8898" s="12">
        <f t="shared" ref="D8898:D8961" si="694">YEAR(C8898)</f>
        <v>2024</v>
      </c>
      <c r="E8898" s="12">
        <f t="shared" ref="E8898:E8961" si="695">MONTH(C8898)</f>
        <v>10</v>
      </c>
      <c r="F8898" s="8" t="str">
        <f t="shared" ref="F8898:F8961" si="696">TEXT(C8898,"yyyy-mm")</f>
        <v>2024-10</v>
      </c>
      <c r="G8898" s="8">
        <v>45579</v>
      </c>
      <c r="H8898" s="23">
        <f t="shared" si="693"/>
        <v>0</v>
      </c>
      <c r="I8898" s="7" t="s">
        <v>63</v>
      </c>
      <c r="J8898" s="7" t="s">
        <v>529</v>
      </c>
      <c r="K8898" s="7" t="s">
        <v>530</v>
      </c>
      <c r="L8898" s="7" t="s">
        <v>30</v>
      </c>
      <c r="M8898" s="7" t="s">
        <v>31</v>
      </c>
      <c r="N8898" s="7" t="s">
        <v>313</v>
      </c>
      <c r="O8898" s="7" t="s">
        <v>314</v>
      </c>
      <c r="P8898" s="7" t="s">
        <v>27511</v>
      </c>
      <c r="Q8898" s="7" t="s">
        <v>146</v>
      </c>
      <c r="R8898" s="7" t="s">
        <v>27512</v>
      </c>
      <c r="S8898" s="7" t="s">
        <v>37</v>
      </c>
      <c r="T8898" s="7" t="s">
        <v>38</v>
      </c>
      <c r="U8898" s="7" t="s">
        <v>333</v>
      </c>
      <c r="V8898" s="10">
        <v>4822</v>
      </c>
      <c r="W8898" s="6">
        <v>4</v>
      </c>
      <c r="X8898" s="11">
        <v>0.1</v>
      </c>
      <c r="Y8898" s="10">
        <v>-412.87</v>
      </c>
      <c r="Z8898" s="30">
        <f t="shared" ref="Z8898:Z8961" si="697">IFERROR(Y8898/V8898,0)</f>
        <v>-8.5622148486105346E-2</v>
      </c>
    </row>
    <row r="8899" spans="1:26">
      <c r="A8899" s="27">
        <v>8898</v>
      </c>
      <c r="B8899" s="14" t="s">
        <v>27513</v>
      </c>
      <c r="C8899" s="15">
        <v>45355</v>
      </c>
      <c r="D8899" s="12">
        <f t="shared" si="694"/>
        <v>2024</v>
      </c>
      <c r="E8899" s="12">
        <f t="shared" si="695"/>
        <v>3</v>
      </c>
      <c r="F8899" s="15" t="str">
        <f t="shared" si="696"/>
        <v>2024-03</v>
      </c>
      <c r="G8899" s="15">
        <v>45357</v>
      </c>
      <c r="H8899" s="23">
        <f t="shared" si="693"/>
        <v>2</v>
      </c>
      <c r="I8899" s="14" t="s">
        <v>122</v>
      </c>
      <c r="J8899" s="14" t="s">
        <v>1335</v>
      </c>
      <c r="K8899" s="14" t="s">
        <v>1159</v>
      </c>
      <c r="L8899" s="14" t="s">
        <v>66</v>
      </c>
      <c r="M8899" s="14" t="s">
        <v>31</v>
      </c>
      <c r="N8899" s="14" t="s">
        <v>313</v>
      </c>
      <c r="O8899" s="14" t="s">
        <v>314</v>
      </c>
      <c r="P8899" s="14" t="s">
        <v>27514</v>
      </c>
      <c r="Q8899" s="14" t="s">
        <v>146</v>
      </c>
      <c r="R8899" s="14" t="s">
        <v>27515</v>
      </c>
      <c r="S8899" s="14" t="s">
        <v>110</v>
      </c>
      <c r="T8899" s="14" t="s">
        <v>223</v>
      </c>
      <c r="U8899" s="14" t="s">
        <v>224</v>
      </c>
      <c r="V8899" s="16">
        <v>322.68</v>
      </c>
      <c r="W8899" s="13">
        <v>5</v>
      </c>
      <c r="X8899" s="17">
        <v>0</v>
      </c>
      <c r="Y8899" s="16">
        <v>-49.81</v>
      </c>
      <c r="Z8899" s="31">
        <f t="shared" si="697"/>
        <v>-0.15436345605553489</v>
      </c>
    </row>
    <row r="8900" spans="1:26">
      <c r="A8900" s="26">
        <v>8899</v>
      </c>
      <c r="B8900" s="7" t="s">
        <v>27516</v>
      </c>
      <c r="C8900" s="8">
        <v>44376</v>
      </c>
      <c r="D8900" s="12">
        <f t="shared" si="694"/>
        <v>2021</v>
      </c>
      <c r="E8900" s="12">
        <f t="shared" si="695"/>
        <v>6</v>
      </c>
      <c r="F8900" s="8" t="str">
        <f t="shared" si="696"/>
        <v>2021-06</v>
      </c>
      <c r="G8900" s="8">
        <v>44382</v>
      </c>
      <c r="H8900" s="23">
        <f t="shared" ref="H8900:H8963" si="698">G8900-C8900</f>
        <v>6</v>
      </c>
      <c r="I8900" s="7" t="s">
        <v>52</v>
      </c>
      <c r="J8900" s="7" t="s">
        <v>1069</v>
      </c>
      <c r="K8900" s="7" t="s">
        <v>1070</v>
      </c>
      <c r="L8900" s="7" t="s">
        <v>30</v>
      </c>
      <c r="M8900" s="7" t="s">
        <v>31</v>
      </c>
      <c r="N8900" s="7" t="s">
        <v>181</v>
      </c>
      <c r="O8900" s="7" t="s">
        <v>107</v>
      </c>
      <c r="P8900" s="7" t="s">
        <v>27517</v>
      </c>
      <c r="Q8900" s="7" t="s">
        <v>35</v>
      </c>
      <c r="R8900" s="7" t="s">
        <v>27518</v>
      </c>
      <c r="S8900" s="7" t="s">
        <v>48</v>
      </c>
      <c r="T8900" s="7" t="s">
        <v>138</v>
      </c>
      <c r="U8900" s="7" t="s">
        <v>781</v>
      </c>
      <c r="V8900" s="10">
        <v>165.69</v>
      </c>
      <c r="W8900" s="6">
        <v>6</v>
      </c>
      <c r="X8900" s="11">
        <v>0.2</v>
      </c>
      <c r="Y8900" s="10">
        <v>27.64</v>
      </c>
      <c r="Z8900" s="30">
        <f t="shared" si="697"/>
        <v>0.16681755084796909</v>
      </c>
    </row>
    <row r="8901" spans="1:26">
      <c r="A8901" s="27">
        <v>8900</v>
      </c>
      <c r="B8901" s="14" t="s">
        <v>27519</v>
      </c>
      <c r="C8901" s="15">
        <v>45266</v>
      </c>
      <c r="D8901" s="12">
        <f t="shared" si="694"/>
        <v>2023</v>
      </c>
      <c r="E8901" s="12">
        <f t="shared" si="695"/>
        <v>12</v>
      </c>
      <c r="F8901" s="15" t="str">
        <f t="shared" si="696"/>
        <v>2023-12</v>
      </c>
      <c r="G8901" s="15">
        <v>45269</v>
      </c>
      <c r="H8901" s="23">
        <f t="shared" si="698"/>
        <v>3</v>
      </c>
      <c r="I8901" s="14" t="s">
        <v>122</v>
      </c>
      <c r="J8901" s="14" t="s">
        <v>4066</v>
      </c>
      <c r="K8901" s="14" t="s">
        <v>842</v>
      </c>
      <c r="L8901" s="14" t="s">
        <v>66</v>
      </c>
      <c r="M8901" s="14" t="s">
        <v>31</v>
      </c>
      <c r="N8901" s="14" t="s">
        <v>143</v>
      </c>
      <c r="O8901" s="14" t="s">
        <v>144</v>
      </c>
      <c r="P8901" s="14" t="s">
        <v>27520</v>
      </c>
      <c r="Q8901" s="14" t="s">
        <v>146</v>
      </c>
      <c r="R8901" s="14" t="s">
        <v>27521</v>
      </c>
      <c r="S8901" s="14" t="s">
        <v>37</v>
      </c>
      <c r="T8901" s="14" t="s">
        <v>170</v>
      </c>
      <c r="U8901" s="14" t="s">
        <v>189</v>
      </c>
      <c r="V8901" s="16">
        <v>12037.7</v>
      </c>
      <c r="W8901" s="13">
        <v>13</v>
      </c>
      <c r="X8901" s="17">
        <v>0.1</v>
      </c>
      <c r="Y8901" s="16">
        <v>-1011.98</v>
      </c>
      <c r="Z8901" s="31">
        <f t="shared" si="697"/>
        <v>-8.4067554433155833E-2</v>
      </c>
    </row>
    <row r="8902" spans="1:26">
      <c r="A8902" s="26">
        <v>8901</v>
      </c>
      <c r="B8902" s="7" t="s">
        <v>27522</v>
      </c>
      <c r="C8902" s="8">
        <v>44432</v>
      </c>
      <c r="D8902" s="12">
        <f t="shared" si="694"/>
        <v>2021</v>
      </c>
      <c r="E8902" s="12">
        <f t="shared" si="695"/>
        <v>8</v>
      </c>
      <c r="F8902" s="8" t="str">
        <f t="shared" si="696"/>
        <v>2021-08</v>
      </c>
      <c r="G8902" s="8">
        <v>44438</v>
      </c>
      <c r="H8902" s="23">
        <f t="shared" si="698"/>
        <v>6</v>
      </c>
      <c r="I8902" s="7" t="s">
        <v>27</v>
      </c>
      <c r="J8902" s="7" t="s">
        <v>613</v>
      </c>
      <c r="K8902" s="7" t="s">
        <v>614</v>
      </c>
      <c r="L8902" s="7" t="s">
        <v>83</v>
      </c>
      <c r="M8902" s="7" t="s">
        <v>31</v>
      </c>
      <c r="N8902" s="7" t="s">
        <v>106</v>
      </c>
      <c r="O8902" s="7" t="s">
        <v>107</v>
      </c>
      <c r="P8902" s="7" t="s">
        <v>27523</v>
      </c>
      <c r="Q8902" s="7" t="s">
        <v>35</v>
      </c>
      <c r="R8902" s="7" t="s">
        <v>27524</v>
      </c>
      <c r="S8902" s="7" t="s">
        <v>37</v>
      </c>
      <c r="T8902" s="7" t="s">
        <v>38</v>
      </c>
      <c r="U8902" s="7" t="s">
        <v>39</v>
      </c>
      <c r="V8902" s="10">
        <v>10997.78</v>
      </c>
      <c r="W8902" s="6">
        <v>12</v>
      </c>
      <c r="X8902" s="11">
        <v>0.1</v>
      </c>
      <c r="Y8902" s="10">
        <v>1475.51</v>
      </c>
      <c r="Z8902" s="30">
        <f t="shared" si="697"/>
        <v>0.13416434953236017</v>
      </c>
    </row>
    <row r="8903" spans="1:26">
      <c r="A8903" s="27">
        <v>8902</v>
      </c>
      <c r="B8903" s="14" t="s">
        <v>27525</v>
      </c>
      <c r="C8903" s="15">
        <v>44925</v>
      </c>
      <c r="D8903" s="12">
        <f t="shared" si="694"/>
        <v>2022</v>
      </c>
      <c r="E8903" s="12">
        <f t="shared" si="695"/>
        <v>12</v>
      </c>
      <c r="F8903" s="15" t="str">
        <f t="shared" si="696"/>
        <v>2022-12</v>
      </c>
      <c r="G8903" s="15">
        <v>44925</v>
      </c>
      <c r="H8903" s="23">
        <f t="shared" si="698"/>
        <v>0</v>
      </c>
      <c r="I8903" s="14" t="s">
        <v>63</v>
      </c>
      <c r="J8903" s="14" t="s">
        <v>1158</v>
      </c>
      <c r="K8903" s="14" t="s">
        <v>1159</v>
      </c>
      <c r="L8903" s="14" t="s">
        <v>66</v>
      </c>
      <c r="M8903" s="14" t="s">
        <v>31</v>
      </c>
      <c r="N8903" s="14" t="s">
        <v>134</v>
      </c>
      <c r="O8903" s="14" t="s">
        <v>135</v>
      </c>
      <c r="P8903" s="14" t="s">
        <v>17950</v>
      </c>
      <c r="Q8903" s="14" t="s">
        <v>58</v>
      </c>
      <c r="R8903" s="14" t="s">
        <v>27526</v>
      </c>
      <c r="S8903" s="14" t="s">
        <v>37</v>
      </c>
      <c r="T8903" s="14" t="s">
        <v>38</v>
      </c>
      <c r="U8903" s="14" t="s">
        <v>39</v>
      </c>
      <c r="V8903" s="16">
        <v>4279.4399999999996</v>
      </c>
      <c r="W8903" s="13">
        <v>4</v>
      </c>
      <c r="X8903" s="17">
        <v>0.2</v>
      </c>
      <c r="Y8903" s="16">
        <v>586.69000000000005</v>
      </c>
      <c r="Z8903" s="31">
        <f t="shared" si="697"/>
        <v>0.13709504047258522</v>
      </c>
    </row>
    <row r="8904" spans="1:26">
      <c r="A8904" s="26">
        <v>8903</v>
      </c>
      <c r="B8904" s="7" t="s">
        <v>27527</v>
      </c>
      <c r="C8904" s="8">
        <v>44563</v>
      </c>
      <c r="D8904" s="12">
        <f t="shared" si="694"/>
        <v>2022</v>
      </c>
      <c r="E8904" s="12">
        <f t="shared" si="695"/>
        <v>1</v>
      </c>
      <c r="F8904" s="8" t="str">
        <f t="shared" si="696"/>
        <v>2022-01</v>
      </c>
      <c r="G8904" s="8">
        <v>44565</v>
      </c>
      <c r="H8904" s="23">
        <f t="shared" si="698"/>
        <v>2</v>
      </c>
      <c r="I8904" s="7" t="s">
        <v>122</v>
      </c>
      <c r="J8904" s="7" t="s">
        <v>1636</v>
      </c>
      <c r="K8904" s="7" t="s">
        <v>1637</v>
      </c>
      <c r="L8904" s="7" t="s">
        <v>30</v>
      </c>
      <c r="M8904" s="7" t="s">
        <v>31</v>
      </c>
      <c r="N8904" s="7" t="s">
        <v>213</v>
      </c>
      <c r="O8904" s="7" t="s">
        <v>92</v>
      </c>
      <c r="P8904" s="7" t="s">
        <v>27528</v>
      </c>
      <c r="Q8904" s="7" t="s">
        <v>46</v>
      </c>
      <c r="R8904" s="7" t="s">
        <v>27529</v>
      </c>
      <c r="S8904" s="7" t="s">
        <v>110</v>
      </c>
      <c r="T8904" s="7" t="s">
        <v>111</v>
      </c>
      <c r="U8904" s="7" t="s">
        <v>112</v>
      </c>
      <c r="V8904" s="10">
        <v>937.37</v>
      </c>
      <c r="W8904" s="6">
        <v>7</v>
      </c>
      <c r="X8904" s="11">
        <v>0</v>
      </c>
      <c r="Y8904" s="10">
        <v>-138.33000000000001</v>
      </c>
      <c r="Z8904" s="30">
        <f t="shared" si="697"/>
        <v>-0.14757246338158891</v>
      </c>
    </row>
    <row r="8905" spans="1:26">
      <c r="A8905" s="27">
        <v>8904</v>
      </c>
      <c r="B8905" s="14" t="s">
        <v>27530</v>
      </c>
      <c r="C8905" s="15">
        <v>45429</v>
      </c>
      <c r="D8905" s="12">
        <f t="shared" si="694"/>
        <v>2024</v>
      </c>
      <c r="E8905" s="12">
        <f t="shared" si="695"/>
        <v>5</v>
      </c>
      <c r="F8905" s="15" t="str">
        <f t="shared" si="696"/>
        <v>2024-05</v>
      </c>
      <c r="G8905" s="15">
        <v>45429</v>
      </c>
      <c r="H8905" s="23">
        <f t="shared" si="698"/>
        <v>0</v>
      </c>
      <c r="I8905" s="14" t="s">
        <v>63</v>
      </c>
      <c r="J8905" s="14" t="s">
        <v>4046</v>
      </c>
      <c r="K8905" s="14" t="s">
        <v>1146</v>
      </c>
      <c r="L8905" s="14" t="s">
        <v>30</v>
      </c>
      <c r="M8905" s="14" t="s">
        <v>31</v>
      </c>
      <c r="N8905" s="14" t="s">
        <v>204</v>
      </c>
      <c r="O8905" s="14" t="s">
        <v>205</v>
      </c>
      <c r="P8905" s="14" t="s">
        <v>21855</v>
      </c>
      <c r="Q8905" s="14" t="s">
        <v>146</v>
      </c>
      <c r="R8905" s="14" t="s">
        <v>27531</v>
      </c>
      <c r="S8905" s="14" t="s">
        <v>37</v>
      </c>
      <c r="T8905" s="14" t="s">
        <v>208</v>
      </c>
      <c r="U8905" s="14" t="s">
        <v>265</v>
      </c>
      <c r="V8905" s="16">
        <v>2280.44</v>
      </c>
      <c r="W8905" s="13">
        <v>8</v>
      </c>
      <c r="X8905" s="17">
        <v>0</v>
      </c>
      <c r="Y8905" s="16">
        <v>-76.77</v>
      </c>
      <c r="Z8905" s="31">
        <f t="shared" si="697"/>
        <v>-3.3664555962884354E-2</v>
      </c>
    </row>
    <row r="8906" spans="1:26">
      <c r="A8906" s="26">
        <v>8905</v>
      </c>
      <c r="B8906" s="7" t="s">
        <v>27532</v>
      </c>
      <c r="C8906" s="8">
        <v>45286</v>
      </c>
      <c r="D8906" s="12">
        <f t="shared" si="694"/>
        <v>2023</v>
      </c>
      <c r="E8906" s="12">
        <f t="shared" si="695"/>
        <v>12</v>
      </c>
      <c r="F8906" s="8" t="str">
        <f t="shared" si="696"/>
        <v>2023-12</v>
      </c>
      <c r="G8906" s="8">
        <v>45286</v>
      </c>
      <c r="H8906" s="23">
        <f t="shared" si="698"/>
        <v>0</v>
      </c>
      <c r="I8906" s="7" t="s">
        <v>63</v>
      </c>
      <c r="J8906" s="7" t="s">
        <v>3431</v>
      </c>
      <c r="K8906" s="7" t="s">
        <v>2393</v>
      </c>
      <c r="L8906" s="7" t="s">
        <v>83</v>
      </c>
      <c r="M8906" s="7" t="s">
        <v>31</v>
      </c>
      <c r="N8906" s="7" t="s">
        <v>125</v>
      </c>
      <c r="O8906" s="7" t="s">
        <v>126</v>
      </c>
      <c r="P8906" s="7" t="s">
        <v>27533</v>
      </c>
      <c r="Q8906" s="7" t="s">
        <v>58</v>
      </c>
      <c r="R8906" s="7" t="s">
        <v>27534</v>
      </c>
      <c r="S8906" s="7" t="s">
        <v>37</v>
      </c>
      <c r="T8906" s="7" t="s">
        <v>38</v>
      </c>
      <c r="U8906" s="7" t="s">
        <v>485</v>
      </c>
      <c r="V8906" s="10">
        <v>1060.82</v>
      </c>
      <c r="W8906" s="6">
        <v>1</v>
      </c>
      <c r="X8906" s="11">
        <v>0.1</v>
      </c>
      <c r="Y8906" s="10">
        <v>-112.9</v>
      </c>
      <c r="Z8906" s="30">
        <f t="shared" si="697"/>
        <v>-0.10642710356139591</v>
      </c>
    </row>
    <row r="8907" spans="1:26">
      <c r="A8907" s="27">
        <v>8906</v>
      </c>
      <c r="B8907" s="14" t="s">
        <v>27535</v>
      </c>
      <c r="C8907" s="15">
        <v>44968</v>
      </c>
      <c r="D8907" s="12">
        <f t="shared" si="694"/>
        <v>2023</v>
      </c>
      <c r="E8907" s="12">
        <f t="shared" si="695"/>
        <v>2</v>
      </c>
      <c r="F8907" s="15" t="str">
        <f t="shared" si="696"/>
        <v>2023-02</v>
      </c>
      <c r="G8907" s="15">
        <v>44969</v>
      </c>
      <c r="H8907" s="23">
        <f t="shared" si="698"/>
        <v>1</v>
      </c>
      <c r="I8907" s="14" t="s">
        <v>122</v>
      </c>
      <c r="J8907" s="14" t="s">
        <v>2868</v>
      </c>
      <c r="K8907" s="14" t="s">
        <v>385</v>
      </c>
      <c r="L8907" s="14" t="s">
        <v>30</v>
      </c>
      <c r="M8907" s="14" t="s">
        <v>31</v>
      </c>
      <c r="N8907" s="14" t="s">
        <v>91</v>
      </c>
      <c r="O8907" s="14" t="s">
        <v>92</v>
      </c>
      <c r="P8907" s="14" t="s">
        <v>27536</v>
      </c>
      <c r="Q8907" s="14" t="s">
        <v>46</v>
      </c>
      <c r="R8907" s="14" t="s">
        <v>27537</v>
      </c>
      <c r="S8907" s="14" t="s">
        <v>48</v>
      </c>
      <c r="T8907" s="14" t="s">
        <v>86</v>
      </c>
      <c r="U8907" s="14" t="s">
        <v>388</v>
      </c>
      <c r="V8907" s="16">
        <v>2952.39</v>
      </c>
      <c r="W8907" s="13">
        <v>13</v>
      </c>
      <c r="X8907" s="17">
        <v>0.2</v>
      </c>
      <c r="Y8907" s="16">
        <v>107.63</v>
      </c>
      <c r="Z8907" s="31">
        <f t="shared" si="697"/>
        <v>3.6455210863063484E-2</v>
      </c>
    </row>
    <row r="8908" spans="1:26">
      <c r="A8908" s="26">
        <v>8907</v>
      </c>
      <c r="B8908" s="7" t="s">
        <v>27538</v>
      </c>
      <c r="C8908" s="8">
        <v>45151</v>
      </c>
      <c r="D8908" s="12">
        <f t="shared" si="694"/>
        <v>2023</v>
      </c>
      <c r="E8908" s="12">
        <f t="shared" si="695"/>
        <v>8</v>
      </c>
      <c r="F8908" s="8" t="str">
        <f t="shared" si="696"/>
        <v>2023-08</v>
      </c>
      <c r="G8908" s="8">
        <v>45152</v>
      </c>
      <c r="H8908" s="23">
        <f t="shared" si="698"/>
        <v>1</v>
      </c>
      <c r="I8908" s="7" t="s">
        <v>122</v>
      </c>
      <c r="J8908" s="7" t="s">
        <v>2501</v>
      </c>
      <c r="K8908" s="7" t="s">
        <v>765</v>
      </c>
      <c r="L8908" s="7" t="s">
        <v>30</v>
      </c>
      <c r="M8908" s="7" t="s">
        <v>31</v>
      </c>
      <c r="N8908" s="7" t="s">
        <v>220</v>
      </c>
      <c r="O8908" s="7" t="s">
        <v>220</v>
      </c>
      <c r="P8908" s="7" t="s">
        <v>27539</v>
      </c>
      <c r="Q8908" s="7" t="s">
        <v>58</v>
      </c>
      <c r="R8908" s="7" t="s">
        <v>27540</v>
      </c>
      <c r="S8908" s="7" t="s">
        <v>37</v>
      </c>
      <c r="T8908" s="7" t="s">
        <v>170</v>
      </c>
      <c r="U8908" s="7" t="s">
        <v>171</v>
      </c>
      <c r="V8908" s="10">
        <v>1515.52</v>
      </c>
      <c r="W8908" s="6">
        <v>4</v>
      </c>
      <c r="X8908" s="11">
        <v>0.5</v>
      </c>
      <c r="Y8908" s="10">
        <v>112.87</v>
      </c>
      <c r="Z8908" s="30">
        <f t="shared" si="697"/>
        <v>7.4476087415540543E-2</v>
      </c>
    </row>
    <row r="8909" spans="1:26">
      <c r="A8909" s="27">
        <v>8908</v>
      </c>
      <c r="B8909" s="14" t="s">
        <v>27541</v>
      </c>
      <c r="C8909" s="15">
        <v>44965</v>
      </c>
      <c r="D8909" s="12">
        <f t="shared" si="694"/>
        <v>2023</v>
      </c>
      <c r="E8909" s="12">
        <f t="shared" si="695"/>
        <v>2</v>
      </c>
      <c r="F8909" s="15" t="str">
        <f t="shared" si="696"/>
        <v>2023-02</v>
      </c>
      <c r="G8909" s="15">
        <v>44967</v>
      </c>
      <c r="H8909" s="23">
        <f t="shared" si="698"/>
        <v>2</v>
      </c>
      <c r="I8909" s="14" t="s">
        <v>122</v>
      </c>
      <c r="J8909" s="14" t="s">
        <v>141</v>
      </c>
      <c r="K8909" s="14" t="s">
        <v>142</v>
      </c>
      <c r="L8909" s="14" t="s">
        <v>66</v>
      </c>
      <c r="M8909" s="14" t="s">
        <v>31</v>
      </c>
      <c r="N8909" s="14" t="s">
        <v>143</v>
      </c>
      <c r="O8909" s="14" t="s">
        <v>144</v>
      </c>
      <c r="P8909" s="14" t="s">
        <v>27542</v>
      </c>
      <c r="Q8909" s="14" t="s">
        <v>146</v>
      </c>
      <c r="R8909" s="14" t="s">
        <v>27543</v>
      </c>
      <c r="S8909" s="14" t="s">
        <v>37</v>
      </c>
      <c r="T8909" s="14" t="s">
        <v>38</v>
      </c>
      <c r="U8909" s="14" t="s">
        <v>39</v>
      </c>
      <c r="V8909" s="16">
        <v>3800.55</v>
      </c>
      <c r="W8909" s="13">
        <v>8</v>
      </c>
      <c r="X8909" s="17">
        <v>0.2</v>
      </c>
      <c r="Y8909" s="16">
        <v>-128.66999999999999</v>
      </c>
      <c r="Z8909" s="31">
        <f t="shared" si="697"/>
        <v>-3.3855626159371668E-2</v>
      </c>
    </row>
    <row r="8910" spans="1:26">
      <c r="A8910" s="26">
        <v>8909</v>
      </c>
      <c r="B8910" s="7" t="s">
        <v>27544</v>
      </c>
      <c r="C8910" s="8">
        <v>44336</v>
      </c>
      <c r="D8910" s="12">
        <f t="shared" si="694"/>
        <v>2021</v>
      </c>
      <c r="E8910" s="12">
        <f t="shared" si="695"/>
        <v>5</v>
      </c>
      <c r="F8910" s="8" t="str">
        <f t="shared" si="696"/>
        <v>2021-05</v>
      </c>
      <c r="G8910" s="8">
        <v>44337</v>
      </c>
      <c r="H8910" s="23">
        <f t="shared" si="698"/>
        <v>1</v>
      </c>
      <c r="I8910" s="7" t="s">
        <v>122</v>
      </c>
      <c r="J8910" s="7" t="s">
        <v>2829</v>
      </c>
      <c r="K8910" s="7" t="s">
        <v>671</v>
      </c>
      <c r="L8910" s="7" t="s">
        <v>66</v>
      </c>
      <c r="M8910" s="7" t="s">
        <v>31</v>
      </c>
      <c r="N8910" s="7" t="s">
        <v>91</v>
      </c>
      <c r="O8910" s="7" t="s">
        <v>92</v>
      </c>
      <c r="P8910" s="7" t="s">
        <v>27545</v>
      </c>
      <c r="Q8910" s="7" t="s">
        <v>46</v>
      </c>
      <c r="R8910" s="7" t="s">
        <v>10367</v>
      </c>
      <c r="S8910" s="7" t="s">
        <v>37</v>
      </c>
      <c r="T8910" s="7" t="s">
        <v>60</v>
      </c>
      <c r="U8910" s="7" t="s">
        <v>317</v>
      </c>
      <c r="V8910" s="10">
        <v>6673.59</v>
      </c>
      <c r="W8910" s="6">
        <v>10</v>
      </c>
      <c r="X8910" s="11">
        <v>0</v>
      </c>
      <c r="Y8910" s="10">
        <v>-682.44</v>
      </c>
      <c r="Z8910" s="30">
        <f t="shared" si="697"/>
        <v>-0.10225980319438265</v>
      </c>
    </row>
    <row r="8911" spans="1:26">
      <c r="A8911" s="27">
        <v>8910</v>
      </c>
      <c r="B8911" s="14" t="s">
        <v>27546</v>
      </c>
      <c r="C8911" s="15">
        <v>45225</v>
      </c>
      <c r="D8911" s="12">
        <f t="shared" si="694"/>
        <v>2023</v>
      </c>
      <c r="E8911" s="12">
        <f t="shared" si="695"/>
        <v>10</v>
      </c>
      <c r="F8911" s="15" t="str">
        <f t="shared" si="696"/>
        <v>2023-10</v>
      </c>
      <c r="G8911" s="15">
        <v>45230</v>
      </c>
      <c r="H8911" s="23">
        <f t="shared" si="698"/>
        <v>5</v>
      </c>
      <c r="I8911" s="14" t="s">
        <v>52</v>
      </c>
      <c r="J8911" s="14" t="s">
        <v>2216</v>
      </c>
      <c r="K8911" s="14" t="s">
        <v>770</v>
      </c>
      <c r="L8911" s="14" t="s">
        <v>66</v>
      </c>
      <c r="M8911" s="14" t="s">
        <v>31</v>
      </c>
      <c r="N8911" s="14" t="s">
        <v>32</v>
      </c>
      <c r="O8911" s="14" t="s">
        <v>33</v>
      </c>
      <c r="P8911" s="14" t="s">
        <v>27547</v>
      </c>
      <c r="Q8911" s="14" t="s">
        <v>35</v>
      </c>
      <c r="R8911" s="14" t="s">
        <v>27548</v>
      </c>
      <c r="S8911" s="14" t="s">
        <v>37</v>
      </c>
      <c r="T8911" s="14" t="s">
        <v>208</v>
      </c>
      <c r="U8911" s="14" t="s">
        <v>265</v>
      </c>
      <c r="V8911" s="16">
        <v>753.32</v>
      </c>
      <c r="W8911" s="13">
        <v>7</v>
      </c>
      <c r="X8911" s="17">
        <v>0</v>
      </c>
      <c r="Y8911" s="16">
        <v>233.14</v>
      </c>
      <c r="Z8911" s="31">
        <f t="shared" si="697"/>
        <v>0.30948335368767582</v>
      </c>
    </row>
    <row r="8912" spans="1:26">
      <c r="A8912" s="26">
        <v>8911</v>
      </c>
      <c r="B8912" s="7" t="s">
        <v>27549</v>
      </c>
      <c r="C8912" s="8">
        <v>45354</v>
      </c>
      <c r="D8912" s="12">
        <f t="shared" si="694"/>
        <v>2024</v>
      </c>
      <c r="E8912" s="12">
        <f t="shared" si="695"/>
        <v>3</v>
      </c>
      <c r="F8912" s="8" t="str">
        <f t="shared" si="696"/>
        <v>2024-03</v>
      </c>
      <c r="G8912" s="8">
        <v>45362</v>
      </c>
      <c r="H8912" s="23">
        <f t="shared" si="698"/>
        <v>8</v>
      </c>
      <c r="I8912" s="7" t="s">
        <v>27</v>
      </c>
      <c r="J8912" s="7" t="s">
        <v>1248</v>
      </c>
      <c r="K8912" s="7" t="s">
        <v>1249</v>
      </c>
      <c r="L8912" s="7" t="s">
        <v>30</v>
      </c>
      <c r="M8912" s="7" t="s">
        <v>31</v>
      </c>
      <c r="N8912" s="7" t="s">
        <v>213</v>
      </c>
      <c r="O8912" s="7" t="s">
        <v>92</v>
      </c>
      <c r="P8912" s="7" t="s">
        <v>27550</v>
      </c>
      <c r="Q8912" s="7" t="s">
        <v>46</v>
      </c>
      <c r="R8912" s="7" t="s">
        <v>27551</v>
      </c>
      <c r="S8912" s="7" t="s">
        <v>37</v>
      </c>
      <c r="T8912" s="7" t="s">
        <v>60</v>
      </c>
      <c r="U8912" s="7" t="s">
        <v>61</v>
      </c>
      <c r="V8912" s="10">
        <v>533.69000000000005</v>
      </c>
      <c r="W8912" s="6">
        <v>14</v>
      </c>
      <c r="X8912" s="11">
        <v>0.3</v>
      </c>
      <c r="Y8912" s="10">
        <v>56</v>
      </c>
      <c r="Z8912" s="30">
        <f t="shared" si="697"/>
        <v>0.10492982817740634</v>
      </c>
    </row>
    <row r="8913" spans="1:26">
      <c r="A8913" s="27">
        <v>8912</v>
      </c>
      <c r="B8913" s="14" t="s">
        <v>27552</v>
      </c>
      <c r="C8913" s="15">
        <v>44718</v>
      </c>
      <c r="D8913" s="12">
        <f t="shared" si="694"/>
        <v>2022</v>
      </c>
      <c r="E8913" s="12">
        <f t="shared" si="695"/>
        <v>6</v>
      </c>
      <c r="F8913" s="15" t="str">
        <f t="shared" si="696"/>
        <v>2022-06</v>
      </c>
      <c r="G8913" s="15">
        <v>44726</v>
      </c>
      <c r="H8913" s="23">
        <f t="shared" si="698"/>
        <v>8</v>
      </c>
      <c r="I8913" s="14" t="s">
        <v>27</v>
      </c>
      <c r="J8913" s="14" t="s">
        <v>1049</v>
      </c>
      <c r="K8913" s="14" t="s">
        <v>1050</v>
      </c>
      <c r="L8913" s="14" t="s">
        <v>30</v>
      </c>
      <c r="M8913" s="14" t="s">
        <v>31</v>
      </c>
      <c r="N8913" s="14" t="s">
        <v>134</v>
      </c>
      <c r="O8913" s="14" t="s">
        <v>135</v>
      </c>
      <c r="P8913" s="14" t="s">
        <v>27553</v>
      </c>
      <c r="Q8913" s="14" t="s">
        <v>58</v>
      </c>
      <c r="R8913" s="14" t="s">
        <v>27554</v>
      </c>
      <c r="S8913" s="14" t="s">
        <v>48</v>
      </c>
      <c r="T8913" s="14" t="s">
        <v>298</v>
      </c>
      <c r="U8913" s="14" t="s">
        <v>630</v>
      </c>
      <c r="V8913" s="16">
        <v>1391.96</v>
      </c>
      <c r="W8913" s="13">
        <v>9</v>
      </c>
      <c r="X8913" s="17">
        <v>0</v>
      </c>
      <c r="Y8913" s="16">
        <v>439.62</v>
      </c>
      <c r="Z8913" s="31">
        <f t="shared" si="697"/>
        <v>0.31582804103566192</v>
      </c>
    </row>
    <row r="8914" spans="1:26">
      <c r="A8914" s="26">
        <v>8913</v>
      </c>
      <c r="B8914" s="7" t="s">
        <v>27555</v>
      </c>
      <c r="C8914" s="8">
        <v>44820</v>
      </c>
      <c r="D8914" s="12">
        <f t="shared" si="694"/>
        <v>2022</v>
      </c>
      <c r="E8914" s="12">
        <f t="shared" si="695"/>
        <v>9</v>
      </c>
      <c r="F8914" s="8" t="str">
        <f t="shared" si="696"/>
        <v>2022-09</v>
      </c>
      <c r="G8914" s="8">
        <v>44827</v>
      </c>
      <c r="H8914" s="23">
        <f t="shared" si="698"/>
        <v>7</v>
      </c>
      <c r="I8914" s="7" t="s">
        <v>27</v>
      </c>
      <c r="J8914" s="7" t="s">
        <v>539</v>
      </c>
      <c r="K8914" s="7" t="s">
        <v>540</v>
      </c>
      <c r="L8914" s="7" t="s">
        <v>66</v>
      </c>
      <c r="M8914" s="7" t="s">
        <v>31</v>
      </c>
      <c r="N8914" s="7" t="s">
        <v>32</v>
      </c>
      <c r="O8914" s="7" t="s">
        <v>33</v>
      </c>
      <c r="P8914" s="7" t="s">
        <v>25203</v>
      </c>
      <c r="Q8914" s="7" t="s">
        <v>35</v>
      </c>
      <c r="R8914" s="7" t="s">
        <v>27556</v>
      </c>
      <c r="S8914" s="7" t="s">
        <v>110</v>
      </c>
      <c r="T8914" s="7" t="s">
        <v>223</v>
      </c>
      <c r="U8914" s="7" t="s">
        <v>224</v>
      </c>
      <c r="V8914" s="10">
        <v>14810.48</v>
      </c>
      <c r="W8914" s="6">
        <v>8</v>
      </c>
      <c r="X8914" s="11">
        <v>0</v>
      </c>
      <c r="Y8914" s="10">
        <v>2611.7800000000002</v>
      </c>
      <c r="Z8914" s="30">
        <f t="shared" si="697"/>
        <v>0.17634674905877462</v>
      </c>
    </row>
    <row r="8915" spans="1:26">
      <c r="A8915" s="27">
        <v>8914</v>
      </c>
      <c r="B8915" s="14" t="s">
        <v>27557</v>
      </c>
      <c r="C8915" s="15">
        <v>45220</v>
      </c>
      <c r="D8915" s="12">
        <f t="shared" si="694"/>
        <v>2023</v>
      </c>
      <c r="E8915" s="12">
        <f t="shared" si="695"/>
        <v>10</v>
      </c>
      <c r="F8915" s="15" t="str">
        <f t="shared" si="696"/>
        <v>2023-10</v>
      </c>
      <c r="G8915" s="15">
        <v>45225</v>
      </c>
      <c r="H8915" s="23">
        <f t="shared" si="698"/>
        <v>5</v>
      </c>
      <c r="I8915" s="14" t="s">
        <v>52</v>
      </c>
      <c r="J8915" s="14" t="s">
        <v>2798</v>
      </c>
      <c r="K8915" s="14" t="s">
        <v>1837</v>
      </c>
      <c r="L8915" s="14" t="s">
        <v>66</v>
      </c>
      <c r="M8915" s="14" t="s">
        <v>31</v>
      </c>
      <c r="N8915" s="14" t="s">
        <v>116</v>
      </c>
      <c r="O8915" s="14" t="s">
        <v>117</v>
      </c>
      <c r="P8915" s="14" t="s">
        <v>27558</v>
      </c>
      <c r="Q8915" s="14" t="s">
        <v>58</v>
      </c>
      <c r="R8915" s="14" t="s">
        <v>27559</v>
      </c>
      <c r="S8915" s="14" t="s">
        <v>37</v>
      </c>
      <c r="T8915" s="14" t="s">
        <v>208</v>
      </c>
      <c r="U8915" s="14" t="s">
        <v>408</v>
      </c>
      <c r="V8915" s="16">
        <v>2941.44</v>
      </c>
      <c r="W8915" s="13">
        <v>2</v>
      </c>
      <c r="X8915" s="17">
        <v>0</v>
      </c>
      <c r="Y8915" s="16">
        <v>78</v>
      </c>
      <c r="Z8915" s="31">
        <f t="shared" si="697"/>
        <v>2.6517624020887729E-2</v>
      </c>
    </row>
    <row r="8916" spans="1:26">
      <c r="A8916" s="26">
        <v>8915</v>
      </c>
      <c r="B8916" s="7" t="s">
        <v>27560</v>
      </c>
      <c r="C8916" s="8">
        <v>45193</v>
      </c>
      <c r="D8916" s="12">
        <f t="shared" si="694"/>
        <v>2023</v>
      </c>
      <c r="E8916" s="12">
        <f t="shared" si="695"/>
        <v>9</v>
      </c>
      <c r="F8916" s="8" t="str">
        <f t="shared" si="696"/>
        <v>2023-09</v>
      </c>
      <c r="G8916" s="8">
        <v>45199</v>
      </c>
      <c r="H8916" s="23">
        <f t="shared" si="698"/>
        <v>6</v>
      </c>
      <c r="I8916" s="7" t="s">
        <v>27</v>
      </c>
      <c r="J8916" s="7" t="s">
        <v>6610</v>
      </c>
      <c r="K8916" s="7" t="s">
        <v>6611</v>
      </c>
      <c r="L8916" s="7" t="s">
        <v>30</v>
      </c>
      <c r="M8916" s="7" t="s">
        <v>31</v>
      </c>
      <c r="N8916" s="7" t="s">
        <v>204</v>
      </c>
      <c r="O8916" s="7" t="s">
        <v>205</v>
      </c>
      <c r="P8916" s="7" t="s">
        <v>27561</v>
      </c>
      <c r="Q8916" s="7" t="s">
        <v>146</v>
      </c>
      <c r="R8916" s="7" t="s">
        <v>27562</v>
      </c>
      <c r="S8916" s="7" t="s">
        <v>37</v>
      </c>
      <c r="T8916" s="7" t="s">
        <v>208</v>
      </c>
      <c r="U8916" s="7" t="s">
        <v>265</v>
      </c>
      <c r="V8916" s="10">
        <v>2592.37</v>
      </c>
      <c r="W8916" s="6">
        <v>11</v>
      </c>
      <c r="X8916" s="11">
        <v>0.3</v>
      </c>
      <c r="Y8916" s="10">
        <v>-105.61</v>
      </c>
      <c r="Z8916" s="30">
        <f t="shared" si="697"/>
        <v>-4.0738783429834474E-2</v>
      </c>
    </row>
    <row r="8917" spans="1:26">
      <c r="A8917" s="27">
        <v>8916</v>
      </c>
      <c r="B8917" s="14" t="s">
        <v>27563</v>
      </c>
      <c r="C8917" s="15">
        <v>45377</v>
      </c>
      <c r="D8917" s="12">
        <f t="shared" si="694"/>
        <v>2024</v>
      </c>
      <c r="E8917" s="12">
        <f t="shared" si="695"/>
        <v>3</v>
      </c>
      <c r="F8917" s="15" t="str">
        <f t="shared" si="696"/>
        <v>2024-03</v>
      </c>
      <c r="G8917" s="15">
        <v>45384</v>
      </c>
      <c r="H8917" s="23">
        <f t="shared" si="698"/>
        <v>7</v>
      </c>
      <c r="I8917" s="14" t="s">
        <v>27</v>
      </c>
      <c r="J8917" s="14" t="s">
        <v>4840</v>
      </c>
      <c r="K8917" s="14" t="s">
        <v>4841</v>
      </c>
      <c r="L8917" s="14" t="s">
        <v>83</v>
      </c>
      <c r="M8917" s="14" t="s">
        <v>31</v>
      </c>
      <c r="N8917" s="14" t="s">
        <v>32</v>
      </c>
      <c r="O8917" s="14" t="s">
        <v>33</v>
      </c>
      <c r="P8917" s="14" t="s">
        <v>18474</v>
      </c>
      <c r="Q8917" s="14" t="s">
        <v>35</v>
      </c>
      <c r="R8917" s="14" t="s">
        <v>27564</v>
      </c>
      <c r="S8917" s="14" t="s">
        <v>110</v>
      </c>
      <c r="T8917" s="14" t="s">
        <v>148</v>
      </c>
      <c r="U8917" s="14" t="s">
        <v>237</v>
      </c>
      <c r="V8917" s="16">
        <v>4545.25</v>
      </c>
      <c r="W8917" s="13">
        <v>11</v>
      </c>
      <c r="X8917" s="17">
        <v>0.4</v>
      </c>
      <c r="Y8917" s="16">
        <v>-901.15</v>
      </c>
      <c r="Z8917" s="31">
        <f t="shared" si="697"/>
        <v>-0.19826192178648039</v>
      </c>
    </row>
    <row r="8918" spans="1:26">
      <c r="A8918" s="26">
        <v>8917</v>
      </c>
      <c r="B8918" s="7" t="s">
        <v>27565</v>
      </c>
      <c r="C8918" s="8">
        <v>45124</v>
      </c>
      <c r="D8918" s="12">
        <f t="shared" si="694"/>
        <v>2023</v>
      </c>
      <c r="E8918" s="12">
        <f t="shared" si="695"/>
        <v>7</v>
      </c>
      <c r="F8918" s="8" t="str">
        <f t="shared" si="696"/>
        <v>2023-07</v>
      </c>
      <c r="G8918" s="8">
        <v>45125</v>
      </c>
      <c r="H8918" s="23">
        <f t="shared" si="698"/>
        <v>1</v>
      </c>
      <c r="I8918" s="7" t="s">
        <v>122</v>
      </c>
      <c r="J8918" s="7" t="s">
        <v>934</v>
      </c>
      <c r="K8918" s="7" t="s">
        <v>380</v>
      </c>
      <c r="L8918" s="7" t="s">
        <v>30</v>
      </c>
      <c r="M8918" s="7" t="s">
        <v>31</v>
      </c>
      <c r="N8918" s="7" t="s">
        <v>116</v>
      </c>
      <c r="O8918" s="7" t="s">
        <v>117</v>
      </c>
      <c r="P8918" s="7" t="s">
        <v>27566</v>
      </c>
      <c r="Q8918" s="7" t="s">
        <v>58</v>
      </c>
      <c r="R8918" s="7" t="s">
        <v>27567</v>
      </c>
      <c r="S8918" s="7" t="s">
        <v>37</v>
      </c>
      <c r="T8918" s="7" t="s">
        <v>38</v>
      </c>
      <c r="U8918" s="7" t="s">
        <v>39</v>
      </c>
      <c r="V8918" s="10">
        <v>6160.89</v>
      </c>
      <c r="W8918" s="6">
        <v>9</v>
      </c>
      <c r="X8918" s="11">
        <v>0.4</v>
      </c>
      <c r="Y8918" s="10">
        <v>1439.15</v>
      </c>
      <c r="Z8918" s="30">
        <f t="shared" si="697"/>
        <v>0.23359449689898701</v>
      </c>
    </row>
    <row r="8919" spans="1:26">
      <c r="A8919" s="27">
        <v>8918</v>
      </c>
      <c r="B8919" s="14" t="s">
        <v>27568</v>
      </c>
      <c r="C8919" s="15">
        <v>45231</v>
      </c>
      <c r="D8919" s="12">
        <f t="shared" si="694"/>
        <v>2023</v>
      </c>
      <c r="E8919" s="12">
        <f t="shared" si="695"/>
        <v>11</v>
      </c>
      <c r="F8919" s="15" t="str">
        <f t="shared" si="696"/>
        <v>2023-11</v>
      </c>
      <c r="G8919" s="15">
        <v>45236</v>
      </c>
      <c r="H8919" s="23">
        <f t="shared" si="698"/>
        <v>5</v>
      </c>
      <c r="I8919" s="14" t="s">
        <v>52</v>
      </c>
      <c r="J8919" s="14" t="s">
        <v>632</v>
      </c>
      <c r="K8919" s="14" t="s">
        <v>633</v>
      </c>
      <c r="L8919" s="14" t="s">
        <v>30</v>
      </c>
      <c r="M8919" s="14" t="s">
        <v>31</v>
      </c>
      <c r="N8919" s="14" t="s">
        <v>125</v>
      </c>
      <c r="O8919" s="14" t="s">
        <v>126</v>
      </c>
      <c r="P8919" s="14" t="s">
        <v>27569</v>
      </c>
      <c r="Q8919" s="14" t="s">
        <v>58</v>
      </c>
      <c r="R8919" s="14" t="s">
        <v>27570</v>
      </c>
      <c r="S8919" s="14" t="s">
        <v>37</v>
      </c>
      <c r="T8919" s="14" t="s">
        <v>38</v>
      </c>
      <c r="U8919" s="14" t="s">
        <v>333</v>
      </c>
      <c r="V8919" s="16">
        <v>700.22</v>
      </c>
      <c r="W8919" s="13">
        <v>8</v>
      </c>
      <c r="X8919" s="17">
        <v>0.2</v>
      </c>
      <c r="Y8919" s="16">
        <v>236.05</v>
      </c>
      <c r="Z8919" s="31">
        <f t="shared" si="697"/>
        <v>0.33710833737968066</v>
      </c>
    </row>
    <row r="8920" spans="1:26">
      <c r="A8920" s="26">
        <v>8919</v>
      </c>
      <c r="B8920" s="7" t="s">
        <v>27571</v>
      </c>
      <c r="C8920" s="8">
        <v>45647</v>
      </c>
      <c r="D8920" s="12">
        <f t="shared" si="694"/>
        <v>2024</v>
      </c>
      <c r="E8920" s="12">
        <f t="shared" si="695"/>
        <v>12</v>
      </c>
      <c r="F8920" s="8" t="str">
        <f t="shared" si="696"/>
        <v>2024-12</v>
      </c>
      <c r="G8920" s="8">
        <v>45655</v>
      </c>
      <c r="H8920" s="23">
        <f t="shared" si="698"/>
        <v>8</v>
      </c>
      <c r="I8920" s="7" t="s">
        <v>27</v>
      </c>
      <c r="J8920" s="7" t="s">
        <v>346</v>
      </c>
      <c r="K8920" s="7" t="s">
        <v>347</v>
      </c>
      <c r="L8920" s="7" t="s">
        <v>83</v>
      </c>
      <c r="M8920" s="7" t="s">
        <v>31</v>
      </c>
      <c r="N8920" s="7" t="s">
        <v>134</v>
      </c>
      <c r="O8920" s="7" t="s">
        <v>135</v>
      </c>
      <c r="P8920" s="7" t="s">
        <v>27572</v>
      </c>
      <c r="Q8920" s="7" t="s">
        <v>58</v>
      </c>
      <c r="R8920" s="7" t="s">
        <v>27573</v>
      </c>
      <c r="S8920" s="7" t="s">
        <v>37</v>
      </c>
      <c r="T8920" s="7" t="s">
        <v>170</v>
      </c>
      <c r="U8920" s="7" t="s">
        <v>171</v>
      </c>
      <c r="V8920" s="10">
        <v>3439.53</v>
      </c>
      <c r="W8920" s="6">
        <v>4</v>
      </c>
      <c r="X8920" s="11">
        <v>0.1</v>
      </c>
      <c r="Y8920" s="10">
        <v>8.1999999999999993</v>
      </c>
      <c r="Z8920" s="30">
        <f t="shared" si="697"/>
        <v>2.3840466575375122E-3</v>
      </c>
    </row>
    <row r="8921" spans="1:26">
      <c r="A8921" s="27">
        <v>8920</v>
      </c>
      <c r="B8921" s="14" t="s">
        <v>27574</v>
      </c>
      <c r="C8921" s="15">
        <v>45113</v>
      </c>
      <c r="D8921" s="12">
        <f t="shared" si="694"/>
        <v>2023</v>
      </c>
      <c r="E8921" s="12">
        <f t="shared" si="695"/>
        <v>7</v>
      </c>
      <c r="F8921" s="15" t="str">
        <f t="shared" si="696"/>
        <v>2023-07</v>
      </c>
      <c r="G8921" s="15">
        <v>45114</v>
      </c>
      <c r="H8921" s="23">
        <f t="shared" si="698"/>
        <v>1</v>
      </c>
      <c r="I8921" s="14" t="s">
        <v>122</v>
      </c>
      <c r="J8921" s="14" t="s">
        <v>5626</v>
      </c>
      <c r="K8921" s="14" t="s">
        <v>1418</v>
      </c>
      <c r="L8921" s="14" t="s">
        <v>30</v>
      </c>
      <c r="M8921" s="14" t="s">
        <v>31</v>
      </c>
      <c r="N8921" s="14" t="s">
        <v>153</v>
      </c>
      <c r="O8921" s="14" t="s">
        <v>154</v>
      </c>
      <c r="P8921" s="14" t="s">
        <v>27575</v>
      </c>
      <c r="Q8921" s="14" t="s">
        <v>146</v>
      </c>
      <c r="R8921" s="14" t="s">
        <v>27576</v>
      </c>
      <c r="S8921" s="14" t="s">
        <v>48</v>
      </c>
      <c r="T8921" s="14" t="s">
        <v>49</v>
      </c>
      <c r="U8921" s="14" t="s">
        <v>120</v>
      </c>
      <c r="V8921" s="16">
        <v>2659.42</v>
      </c>
      <c r="W8921" s="13">
        <v>11</v>
      </c>
      <c r="X8921" s="17">
        <v>0</v>
      </c>
      <c r="Y8921" s="16">
        <v>1164.6400000000001</v>
      </c>
      <c r="Z8921" s="31">
        <f t="shared" si="697"/>
        <v>0.4379300749787548</v>
      </c>
    </row>
    <row r="8922" spans="1:26">
      <c r="A8922" s="26">
        <v>8921</v>
      </c>
      <c r="B8922" s="7" t="s">
        <v>27577</v>
      </c>
      <c r="C8922" s="8">
        <v>45082</v>
      </c>
      <c r="D8922" s="12">
        <f t="shared" si="694"/>
        <v>2023</v>
      </c>
      <c r="E8922" s="12">
        <f t="shared" si="695"/>
        <v>6</v>
      </c>
      <c r="F8922" s="8" t="str">
        <f t="shared" si="696"/>
        <v>2023-06</v>
      </c>
      <c r="G8922" s="8">
        <v>45083</v>
      </c>
      <c r="H8922" s="23">
        <f t="shared" si="698"/>
        <v>1</v>
      </c>
      <c r="I8922" s="7" t="s">
        <v>122</v>
      </c>
      <c r="J8922" s="7" t="s">
        <v>3327</v>
      </c>
      <c r="K8922" s="7" t="s">
        <v>1524</v>
      </c>
      <c r="L8922" s="7" t="s">
        <v>66</v>
      </c>
      <c r="M8922" s="7" t="s">
        <v>31</v>
      </c>
      <c r="N8922" s="7" t="s">
        <v>106</v>
      </c>
      <c r="O8922" s="7" t="s">
        <v>107</v>
      </c>
      <c r="P8922" s="7" t="s">
        <v>27578</v>
      </c>
      <c r="Q8922" s="7" t="s">
        <v>35</v>
      </c>
      <c r="R8922" s="7" t="s">
        <v>27579</v>
      </c>
      <c r="S8922" s="7" t="s">
        <v>110</v>
      </c>
      <c r="T8922" s="7" t="s">
        <v>111</v>
      </c>
      <c r="U8922" s="7" t="s">
        <v>112</v>
      </c>
      <c r="V8922" s="10">
        <v>822.71</v>
      </c>
      <c r="W8922" s="6">
        <v>1</v>
      </c>
      <c r="X8922" s="11">
        <v>0.2</v>
      </c>
      <c r="Y8922" s="10">
        <v>-5.76</v>
      </c>
      <c r="Z8922" s="30">
        <f t="shared" si="697"/>
        <v>-7.0012519599858998E-3</v>
      </c>
    </row>
    <row r="8923" spans="1:26">
      <c r="A8923" s="27">
        <v>8922</v>
      </c>
      <c r="B8923" s="14" t="s">
        <v>27580</v>
      </c>
      <c r="C8923" s="15">
        <v>45197</v>
      </c>
      <c r="D8923" s="12">
        <f t="shared" si="694"/>
        <v>2023</v>
      </c>
      <c r="E8923" s="12">
        <f t="shared" si="695"/>
        <v>9</v>
      </c>
      <c r="F8923" s="15" t="str">
        <f t="shared" si="696"/>
        <v>2023-09</v>
      </c>
      <c r="G8923" s="15">
        <v>45201</v>
      </c>
      <c r="H8923" s="23">
        <f t="shared" si="698"/>
        <v>4</v>
      </c>
      <c r="I8923" s="14" t="s">
        <v>52</v>
      </c>
      <c r="J8923" s="14" t="s">
        <v>3185</v>
      </c>
      <c r="K8923" s="14" t="s">
        <v>2523</v>
      </c>
      <c r="L8923" s="14" t="s">
        <v>66</v>
      </c>
      <c r="M8923" s="14" t="s">
        <v>31</v>
      </c>
      <c r="N8923" s="14" t="s">
        <v>116</v>
      </c>
      <c r="O8923" s="14" t="s">
        <v>117</v>
      </c>
      <c r="P8923" s="14" t="s">
        <v>27581</v>
      </c>
      <c r="Q8923" s="14" t="s">
        <v>58</v>
      </c>
      <c r="R8923" s="14" t="s">
        <v>27582</v>
      </c>
      <c r="S8923" s="14" t="s">
        <v>37</v>
      </c>
      <c r="T8923" s="14" t="s">
        <v>208</v>
      </c>
      <c r="U8923" s="14" t="s">
        <v>265</v>
      </c>
      <c r="V8923" s="16">
        <v>344.26</v>
      </c>
      <c r="W8923" s="13">
        <v>9</v>
      </c>
      <c r="X8923" s="17">
        <v>0.5</v>
      </c>
      <c r="Y8923" s="16">
        <v>-2.09</v>
      </c>
      <c r="Z8923" s="31">
        <f t="shared" si="697"/>
        <v>-6.070992854238076E-3</v>
      </c>
    </row>
    <row r="8924" spans="1:26">
      <c r="A8924" s="26">
        <v>8923</v>
      </c>
      <c r="B8924" s="7" t="s">
        <v>27583</v>
      </c>
      <c r="C8924" s="8">
        <v>44934</v>
      </c>
      <c r="D8924" s="12">
        <f t="shared" si="694"/>
        <v>2023</v>
      </c>
      <c r="E8924" s="12">
        <f t="shared" si="695"/>
        <v>1</v>
      </c>
      <c r="F8924" s="8" t="str">
        <f t="shared" si="696"/>
        <v>2023-01</v>
      </c>
      <c r="G8924" s="8">
        <v>44934</v>
      </c>
      <c r="H8924" s="23">
        <f t="shared" si="698"/>
        <v>0</v>
      </c>
      <c r="I8924" s="7" t="s">
        <v>63</v>
      </c>
      <c r="J8924" s="7" t="s">
        <v>7409</v>
      </c>
      <c r="K8924" s="7" t="s">
        <v>7410</v>
      </c>
      <c r="L8924" s="7" t="s">
        <v>83</v>
      </c>
      <c r="M8924" s="7" t="s">
        <v>31</v>
      </c>
      <c r="N8924" s="7" t="s">
        <v>204</v>
      </c>
      <c r="O8924" s="7" t="s">
        <v>205</v>
      </c>
      <c r="P8924" s="7" t="s">
        <v>27584</v>
      </c>
      <c r="Q8924" s="7" t="s">
        <v>146</v>
      </c>
      <c r="R8924" s="7" t="s">
        <v>27585</v>
      </c>
      <c r="S8924" s="7" t="s">
        <v>110</v>
      </c>
      <c r="T8924" s="7" t="s">
        <v>223</v>
      </c>
      <c r="U8924" s="7" t="s">
        <v>224</v>
      </c>
      <c r="V8924" s="10">
        <v>5470.1</v>
      </c>
      <c r="W8924" s="6">
        <v>6</v>
      </c>
      <c r="X8924" s="11">
        <v>0.5</v>
      </c>
      <c r="Y8924" s="10">
        <v>669.32</v>
      </c>
      <c r="Z8924" s="30">
        <f t="shared" si="697"/>
        <v>0.12235973748194731</v>
      </c>
    </row>
    <row r="8925" spans="1:26">
      <c r="A8925" s="27">
        <v>8924</v>
      </c>
      <c r="B8925" s="14" t="s">
        <v>27586</v>
      </c>
      <c r="C8925" s="15">
        <v>44538</v>
      </c>
      <c r="D8925" s="12">
        <f t="shared" si="694"/>
        <v>2021</v>
      </c>
      <c r="E8925" s="12">
        <f t="shared" si="695"/>
        <v>12</v>
      </c>
      <c r="F8925" s="15" t="str">
        <f t="shared" si="696"/>
        <v>2021-12</v>
      </c>
      <c r="G8925" s="15">
        <v>44538</v>
      </c>
      <c r="H8925" s="23">
        <f t="shared" si="698"/>
        <v>0</v>
      </c>
      <c r="I8925" s="14" t="s">
        <v>63</v>
      </c>
      <c r="J8925" s="14" t="s">
        <v>1452</v>
      </c>
      <c r="K8925" s="14" t="s">
        <v>1453</v>
      </c>
      <c r="L8925" s="14" t="s">
        <v>30</v>
      </c>
      <c r="M8925" s="14" t="s">
        <v>31</v>
      </c>
      <c r="N8925" s="14" t="s">
        <v>220</v>
      </c>
      <c r="O8925" s="14" t="s">
        <v>220</v>
      </c>
      <c r="P8925" s="14" t="s">
        <v>23221</v>
      </c>
      <c r="Q8925" s="14" t="s">
        <v>58</v>
      </c>
      <c r="R8925" s="14" t="s">
        <v>27587</v>
      </c>
      <c r="S8925" s="14" t="s">
        <v>37</v>
      </c>
      <c r="T8925" s="14" t="s">
        <v>170</v>
      </c>
      <c r="U8925" s="14" t="s">
        <v>171</v>
      </c>
      <c r="V8925" s="16">
        <v>1814.79</v>
      </c>
      <c r="W8925" s="13">
        <v>5</v>
      </c>
      <c r="X8925" s="17">
        <v>0.4</v>
      </c>
      <c r="Y8925" s="16">
        <v>-105.91</v>
      </c>
      <c r="Z8925" s="31">
        <f t="shared" si="697"/>
        <v>-5.8359369403622456E-2</v>
      </c>
    </row>
    <row r="8926" spans="1:26">
      <c r="A8926" s="26">
        <v>8925</v>
      </c>
      <c r="B8926" s="7" t="s">
        <v>27588</v>
      </c>
      <c r="C8926" s="8">
        <v>45059</v>
      </c>
      <c r="D8926" s="12">
        <f t="shared" si="694"/>
        <v>2023</v>
      </c>
      <c r="E8926" s="12">
        <f t="shared" si="695"/>
        <v>5</v>
      </c>
      <c r="F8926" s="8" t="str">
        <f t="shared" si="696"/>
        <v>2023-05</v>
      </c>
      <c r="G8926" s="8">
        <v>45062</v>
      </c>
      <c r="H8926" s="23">
        <f t="shared" si="698"/>
        <v>3</v>
      </c>
      <c r="I8926" s="7" t="s">
        <v>52</v>
      </c>
      <c r="J8926" s="7" t="s">
        <v>769</v>
      </c>
      <c r="K8926" s="7" t="s">
        <v>770</v>
      </c>
      <c r="L8926" s="7" t="s">
        <v>83</v>
      </c>
      <c r="M8926" s="7" t="s">
        <v>31</v>
      </c>
      <c r="N8926" s="7" t="s">
        <v>204</v>
      </c>
      <c r="O8926" s="7" t="s">
        <v>205</v>
      </c>
      <c r="P8926" s="7" t="s">
        <v>27589</v>
      </c>
      <c r="Q8926" s="7" t="s">
        <v>146</v>
      </c>
      <c r="R8926" s="7" t="s">
        <v>27590</v>
      </c>
      <c r="S8926" s="7" t="s">
        <v>37</v>
      </c>
      <c r="T8926" s="7" t="s">
        <v>208</v>
      </c>
      <c r="U8926" s="7" t="s">
        <v>265</v>
      </c>
      <c r="V8926" s="10">
        <v>1501.75</v>
      </c>
      <c r="W8926" s="6">
        <v>2</v>
      </c>
      <c r="X8926" s="11">
        <v>0</v>
      </c>
      <c r="Y8926" s="10">
        <v>288.98</v>
      </c>
      <c r="Z8926" s="30">
        <f t="shared" si="697"/>
        <v>0.19242883302813385</v>
      </c>
    </row>
    <row r="8927" spans="1:26">
      <c r="A8927" s="27">
        <v>8926</v>
      </c>
      <c r="B8927" s="14" t="s">
        <v>27591</v>
      </c>
      <c r="C8927" s="15">
        <v>45621</v>
      </c>
      <c r="D8927" s="12">
        <f t="shared" si="694"/>
        <v>2024</v>
      </c>
      <c r="E8927" s="12">
        <f t="shared" si="695"/>
        <v>11</v>
      </c>
      <c r="F8927" s="15" t="str">
        <f t="shared" si="696"/>
        <v>2024-11</v>
      </c>
      <c r="G8927" s="15">
        <v>45621</v>
      </c>
      <c r="H8927" s="23">
        <f t="shared" si="698"/>
        <v>0</v>
      </c>
      <c r="I8927" s="14" t="s">
        <v>63</v>
      </c>
      <c r="J8927" s="14" t="s">
        <v>3410</v>
      </c>
      <c r="K8927" s="14" t="s">
        <v>2016</v>
      </c>
      <c r="L8927" s="14" t="s">
        <v>66</v>
      </c>
      <c r="M8927" s="14" t="s">
        <v>31</v>
      </c>
      <c r="N8927" s="14" t="s">
        <v>313</v>
      </c>
      <c r="O8927" s="14" t="s">
        <v>314</v>
      </c>
      <c r="P8927" s="14" t="s">
        <v>21140</v>
      </c>
      <c r="Q8927" s="14" t="s">
        <v>146</v>
      </c>
      <c r="R8927" s="14" t="s">
        <v>27592</v>
      </c>
      <c r="S8927" s="14" t="s">
        <v>48</v>
      </c>
      <c r="T8927" s="14" t="s">
        <v>138</v>
      </c>
      <c r="U8927" s="14" t="s">
        <v>781</v>
      </c>
      <c r="V8927" s="16">
        <v>1446.84</v>
      </c>
      <c r="W8927" s="13">
        <v>12</v>
      </c>
      <c r="X8927" s="17">
        <v>0</v>
      </c>
      <c r="Y8927" s="16">
        <v>623.39</v>
      </c>
      <c r="Z8927" s="31">
        <f t="shared" si="697"/>
        <v>0.4308631223908656</v>
      </c>
    </row>
    <row r="8928" spans="1:26">
      <c r="A8928" s="26">
        <v>8927</v>
      </c>
      <c r="B8928" s="7" t="s">
        <v>27593</v>
      </c>
      <c r="C8928" s="8">
        <v>44674</v>
      </c>
      <c r="D8928" s="12">
        <f t="shared" si="694"/>
        <v>2022</v>
      </c>
      <c r="E8928" s="12">
        <f t="shared" si="695"/>
        <v>4</v>
      </c>
      <c r="F8928" s="8" t="str">
        <f t="shared" si="696"/>
        <v>2022-04</v>
      </c>
      <c r="G8928" s="8">
        <v>44679</v>
      </c>
      <c r="H8928" s="23">
        <f t="shared" si="698"/>
        <v>5</v>
      </c>
      <c r="I8928" s="7" t="s">
        <v>52</v>
      </c>
      <c r="J8928" s="7" t="s">
        <v>7308</v>
      </c>
      <c r="K8928" s="7" t="s">
        <v>3614</v>
      </c>
      <c r="L8928" s="7" t="s">
        <v>30</v>
      </c>
      <c r="M8928" s="7" t="s">
        <v>31</v>
      </c>
      <c r="N8928" s="7" t="s">
        <v>166</v>
      </c>
      <c r="O8928" s="7" t="s">
        <v>167</v>
      </c>
      <c r="P8928" s="7" t="s">
        <v>27594</v>
      </c>
      <c r="Q8928" s="7" t="s">
        <v>35</v>
      </c>
      <c r="R8928" s="7" t="s">
        <v>27595</v>
      </c>
      <c r="S8928" s="7" t="s">
        <v>110</v>
      </c>
      <c r="T8928" s="7" t="s">
        <v>148</v>
      </c>
      <c r="U8928" s="7" t="s">
        <v>149</v>
      </c>
      <c r="V8928" s="10">
        <v>16071.12</v>
      </c>
      <c r="W8928" s="6">
        <v>9</v>
      </c>
      <c r="X8928" s="11">
        <v>0</v>
      </c>
      <c r="Y8928" s="10">
        <v>2715.63</v>
      </c>
      <c r="Z8928" s="30">
        <f t="shared" si="697"/>
        <v>0.16897577766826458</v>
      </c>
    </row>
    <row r="8929" spans="1:26">
      <c r="A8929" s="27">
        <v>8928</v>
      </c>
      <c r="B8929" s="14" t="s">
        <v>27596</v>
      </c>
      <c r="C8929" s="15">
        <v>45313</v>
      </c>
      <c r="D8929" s="12">
        <f t="shared" si="694"/>
        <v>2024</v>
      </c>
      <c r="E8929" s="12">
        <f t="shared" si="695"/>
        <v>1</v>
      </c>
      <c r="F8929" s="15" t="str">
        <f t="shared" si="696"/>
        <v>2024-01</v>
      </c>
      <c r="G8929" s="15">
        <v>45313</v>
      </c>
      <c r="H8929" s="23">
        <f t="shared" si="698"/>
        <v>0</v>
      </c>
      <c r="I8929" s="14" t="s">
        <v>63</v>
      </c>
      <c r="J8929" s="14" t="s">
        <v>2351</v>
      </c>
      <c r="K8929" s="14" t="s">
        <v>2352</v>
      </c>
      <c r="L8929" s="14" t="s">
        <v>30</v>
      </c>
      <c r="M8929" s="14" t="s">
        <v>31</v>
      </c>
      <c r="N8929" s="14" t="s">
        <v>313</v>
      </c>
      <c r="O8929" s="14" t="s">
        <v>314</v>
      </c>
      <c r="P8929" s="14" t="s">
        <v>25038</v>
      </c>
      <c r="Q8929" s="14" t="s">
        <v>146</v>
      </c>
      <c r="R8929" s="14" t="s">
        <v>27597</v>
      </c>
      <c r="S8929" s="14" t="s">
        <v>48</v>
      </c>
      <c r="T8929" s="14" t="s">
        <v>129</v>
      </c>
      <c r="U8929" s="14" t="s">
        <v>328</v>
      </c>
      <c r="V8929" s="16">
        <v>661.95</v>
      </c>
      <c r="W8929" s="13">
        <v>12</v>
      </c>
      <c r="X8929" s="17">
        <v>0</v>
      </c>
      <c r="Y8929" s="16">
        <v>272.95</v>
      </c>
      <c r="Z8929" s="31">
        <f t="shared" si="697"/>
        <v>0.41234232192763798</v>
      </c>
    </row>
    <row r="8930" spans="1:26">
      <c r="A8930" s="26">
        <v>8929</v>
      </c>
      <c r="B8930" s="7" t="s">
        <v>27598</v>
      </c>
      <c r="C8930" s="8">
        <v>44833</v>
      </c>
      <c r="D8930" s="12">
        <f t="shared" si="694"/>
        <v>2022</v>
      </c>
      <c r="E8930" s="12">
        <f t="shared" si="695"/>
        <v>9</v>
      </c>
      <c r="F8930" s="8" t="str">
        <f t="shared" si="696"/>
        <v>2022-09</v>
      </c>
      <c r="G8930" s="8">
        <v>44834</v>
      </c>
      <c r="H8930" s="23">
        <f t="shared" si="698"/>
        <v>1</v>
      </c>
      <c r="I8930" s="7" t="s">
        <v>122</v>
      </c>
      <c r="J8930" s="7" t="s">
        <v>2291</v>
      </c>
      <c r="K8930" s="7" t="s">
        <v>1340</v>
      </c>
      <c r="L8930" s="7" t="s">
        <v>83</v>
      </c>
      <c r="M8930" s="7" t="s">
        <v>31</v>
      </c>
      <c r="N8930" s="7" t="s">
        <v>213</v>
      </c>
      <c r="O8930" s="7" t="s">
        <v>92</v>
      </c>
      <c r="P8930" s="7" t="s">
        <v>27599</v>
      </c>
      <c r="Q8930" s="7" t="s">
        <v>46</v>
      </c>
      <c r="R8930" s="7" t="s">
        <v>27600</v>
      </c>
      <c r="S8930" s="7" t="s">
        <v>48</v>
      </c>
      <c r="T8930" s="7" t="s">
        <v>95</v>
      </c>
      <c r="U8930" s="7" t="s">
        <v>195</v>
      </c>
      <c r="V8930" s="10">
        <v>366.41</v>
      </c>
      <c r="W8930" s="6">
        <v>4</v>
      </c>
      <c r="X8930" s="11">
        <v>0</v>
      </c>
      <c r="Y8930" s="10">
        <v>60.37</v>
      </c>
      <c r="Z8930" s="30">
        <f t="shared" si="697"/>
        <v>0.16476078709642203</v>
      </c>
    </row>
    <row r="8931" spans="1:26">
      <c r="A8931" s="27">
        <v>8930</v>
      </c>
      <c r="B8931" s="14" t="s">
        <v>27601</v>
      </c>
      <c r="C8931" s="15">
        <v>45437</v>
      </c>
      <c r="D8931" s="12">
        <f t="shared" si="694"/>
        <v>2024</v>
      </c>
      <c r="E8931" s="12">
        <f t="shared" si="695"/>
        <v>5</v>
      </c>
      <c r="F8931" s="15" t="str">
        <f t="shared" si="696"/>
        <v>2024-05</v>
      </c>
      <c r="G8931" s="15">
        <v>45438</v>
      </c>
      <c r="H8931" s="23">
        <f t="shared" si="698"/>
        <v>1</v>
      </c>
      <c r="I8931" s="14" t="s">
        <v>122</v>
      </c>
      <c r="J8931" s="14" t="s">
        <v>846</v>
      </c>
      <c r="K8931" s="14" t="s">
        <v>847</v>
      </c>
      <c r="L8931" s="14" t="s">
        <v>83</v>
      </c>
      <c r="M8931" s="14" t="s">
        <v>31</v>
      </c>
      <c r="N8931" s="14" t="s">
        <v>55</v>
      </c>
      <c r="O8931" s="14" t="s">
        <v>56</v>
      </c>
      <c r="P8931" s="14" t="s">
        <v>27602</v>
      </c>
      <c r="Q8931" s="14" t="s">
        <v>58</v>
      </c>
      <c r="R8931" s="14" t="s">
        <v>27603</v>
      </c>
      <c r="S8931" s="14" t="s">
        <v>37</v>
      </c>
      <c r="T8931" s="14" t="s">
        <v>208</v>
      </c>
      <c r="U8931" s="14" t="s">
        <v>265</v>
      </c>
      <c r="V8931" s="16">
        <v>7886.14</v>
      </c>
      <c r="W8931" s="13">
        <v>13</v>
      </c>
      <c r="X8931" s="17">
        <v>0.3</v>
      </c>
      <c r="Y8931" s="16">
        <v>915.37</v>
      </c>
      <c r="Z8931" s="31">
        <f t="shared" si="697"/>
        <v>0.11607326271154202</v>
      </c>
    </row>
    <row r="8932" spans="1:26">
      <c r="A8932" s="26">
        <v>8931</v>
      </c>
      <c r="B8932" s="7" t="s">
        <v>27604</v>
      </c>
      <c r="C8932" s="8">
        <v>45391</v>
      </c>
      <c r="D8932" s="12">
        <f t="shared" si="694"/>
        <v>2024</v>
      </c>
      <c r="E8932" s="12">
        <f t="shared" si="695"/>
        <v>4</v>
      </c>
      <c r="F8932" s="8" t="str">
        <f t="shared" si="696"/>
        <v>2024-04</v>
      </c>
      <c r="G8932" s="8">
        <v>45392</v>
      </c>
      <c r="H8932" s="23">
        <f t="shared" si="698"/>
        <v>1</v>
      </c>
      <c r="I8932" s="7" t="s">
        <v>122</v>
      </c>
      <c r="J8932" s="7" t="s">
        <v>2851</v>
      </c>
      <c r="K8932" s="7" t="s">
        <v>1200</v>
      </c>
      <c r="L8932" s="7" t="s">
        <v>83</v>
      </c>
      <c r="M8932" s="7" t="s">
        <v>31</v>
      </c>
      <c r="N8932" s="7" t="s">
        <v>143</v>
      </c>
      <c r="O8932" s="7" t="s">
        <v>144</v>
      </c>
      <c r="P8932" s="7" t="s">
        <v>27605</v>
      </c>
      <c r="Q8932" s="7" t="s">
        <v>146</v>
      </c>
      <c r="R8932" s="7" t="s">
        <v>27606</v>
      </c>
      <c r="S8932" s="7" t="s">
        <v>48</v>
      </c>
      <c r="T8932" s="7" t="s">
        <v>95</v>
      </c>
      <c r="U8932" s="7" t="s">
        <v>195</v>
      </c>
      <c r="V8932" s="10">
        <v>1497.57</v>
      </c>
      <c r="W8932" s="6">
        <v>5</v>
      </c>
      <c r="X8932" s="11">
        <v>0</v>
      </c>
      <c r="Y8932" s="10">
        <v>345.96</v>
      </c>
      <c r="Z8932" s="30">
        <f t="shared" si="697"/>
        <v>0.23101424307377952</v>
      </c>
    </row>
    <row r="8933" spans="1:26">
      <c r="A8933" s="27">
        <v>8932</v>
      </c>
      <c r="B8933" s="14" t="s">
        <v>27607</v>
      </c>
      <c r="C8933" s="15">
        <v>45562</v>
      </c>
      <c r="D8933" s="12">
        <f t="shared" si="694"/>
        <v>2024</v>
      </c>
      <c r="E8933" s="12">
        <f t="shared" si="695"/>
        <v>9</v>
      </c>
      <c r="F8933" s="15" t="str">
        <f t="shared" si="696"/>
        <v>2024-09</v>
      </c>
      <c r="G8933" s="15">
        <v>45565</v>
      </c>
      <c r="H8933" s="23">
        <f t="shared" si="698"/>
        <v>3</v>
      </c>
      <c r="I8933" s="14" t="s">
        <v>52</v>
      </c>
      <c r="J8933" s="14" t="s">
        <v>5355</v>
      </c>
      <c r="K8933" s="14" t="s">
        <v>1232</v>
      </c>
      <c r="L8933" s="14" t="s">
        <v>30</v>
      </c>
      <c r="M8933" s="14" t="s">
        <v>31</v>
      </c>
      <c r="N8933" s="14" t="s">
        <v>91</v>
      </c>
      <c r="O8933" s="14" t="s">
        <v>92</v>
      </c>
      <c r="P8933" s="14" t="s">
        <v>27608</v>
      </c>
      <c r="Q8933" s="14" t="s">
        <v>46</v>
      </c>
      <c r="R8933" s="14" t="s">
        <v>27609</v>
      </c>
      <c r="S8933" s="14" t="s">
        <v>37</v>
      </c>
      <c r="T8933" s="14" t="s">
        <v>38</v>
      </c>
      <c r="U8933" s="14" t="s">
        <v>485</v>
      </c>
      <c r="V8933" s="16">
        <v>6984.76</v>
      </c>
      <c r="W8933" s="13">
        <v>14</v>
      </c>
      <c r="X8933" s="17">
        <v>0</v>
      </c>
      <c r="Y8933" s="16">
        <v>-934.68</v>
      </c>
      <c r="Z8933" s="31">
        <f t="shared" si="697"/>
        <v>-0.13381705312709383</v>
      </c>
    </row>
    <row r="8934" spans="1:26">
      <c r="A8934" s="26">
        <v>8933</v>
      </c>
      <c r="B8934" s="7" t="s">
        <v>27610</v>
      </c>
      <c r="C8934" s="8">
        <v>44580</v>
      </c>
      <c r="D8934" s="12">
        <f t="shared" si="694"/>
        <v>2022</v>
      </c>
      <c r="E8934" s="12">
        <f t="shared" si="695"/>
        <v>1</v>
      </c>
      <c r="F8934" s="8" t="str">
        <f t="shared" si="696"/>
        <v>2022-01</v>
      </c>
      <c r="G8934" s="8">
        <v>44580</v>
      </c>
      <c r="H8934" s="23">
        <f t="shared" si="698"/>
        <v>0</v>
      </c>
      <c r="I8934" s="7" t="s">
        <v>63</v>
      </c>
      <c r="J8934" s="7" t="s">
        <v>861</v>
      </c>
      <c r="K8934" s="7" t="s">
        <v>247</v>
      </c>
      <c r="L8934" s="7" t="s">
        <v>83</v>
      </c>
      <c r="M8934" s="7" t="s">
        <v>31</v>
      </c>
      <c r="N8934" s="7" t="s">
        <v>43</v>
      </c>
      <c r="O8934" s="7" t="s">
        <v>44</v>
      </c>
      <c r="P8934" s="7" t="s">
        <v>27611</v>
      </c>
      <c r="Q8934" s="7" t="s">
        <v>46</v>
      </c>
      <c r="R8934" s="7" t="s">
        <v>27612</v>
      </c>
      <c r="S8934" s="7" t="s">
        <v>110</v>
      </c>
      <c r="T8934" s="7" t="s">
        <v>243</v>
      </c>
      <c r="U8934" s="7" t="s">
        <v>244</v>
      </c>
      <c r="V8934" s="10">
        <v>2515.0700000000002</v>
      </c>
      <c r="W8934" s="6">
        <v>2</v>
      </c>
      <c r="X8934" s="11">
        <v>0</v>
      </c>
      <c r="Y8934" s="10">
        <v>611.09</v>
      </c>
      <c r="Z8934" s="30">
        <f t="shared" si="697"/>
        <v>0.24297136859013865</v>
      </c>
    </row>
    <row r="8935" spans="1:26">
      <c r="A8935" s="27">
        <v>8934</v>
      </c>
      <c r="B8935" s="14" t="s">
        <v>27613</v>
      </c>
      <c r="C8935" s="15">
        <v>45066</v>
      </c>
      <c r="D8935" s="12">
        <f t="shared" si="694"/>
        <v>2023</v>
      </c>
      <c r="E8935" s="12">
        <f t="shared" si="695"/>
        <v>5</v>
      </c>
      <c r="F8935" s="15" t="str">
        <f t="shared" si="696"/>
        <v>2023-05</v>
      </c>
      <c r="G8935" s="15">
        <v>45066</v>
      </c>
      <c r="H8935" s="23">
        <f t="shared" si="698"/>
        <v>0</v>
      </c>
      <c r="I8935" s="14" t="s">
        <v>63</v>
      </c>
      <c r="J8935" s="14" t="s">
        <v>4046</v>
      </c>
      <c r="K8935" s="14" t="s">
        <v>1146</v>
      </c>
      <c r="L8935" s="14" t="s">
        <v>30</v>
      </c>
      <c r="M8935" s="14" t="s">
        <v>31</v>
      </c>
      <c r="N8935" s="14" t="s">
        <v>204</v>
      </c>
      <c r="O8935" s="14" t="s">
        <v>205</v>
      </c>
      <c r="P8935" s="14" t="s">
        <v>27614</v>
      </c>
      <c r="Q8935" s="14" t="s">
        <v>146</v>
      </c>
      <c r="R8935" s="14" t="s">
        <v>27615</v>
      </c>
      <c r="S8935" s="14" t="s">
        <v>110</v>
      </c>
      <c r="T8935" s="14" t="s">
        <v>243</v>
      </c>
      <c r="U8935" s="14" t="s">
        <v>481</v>
      </c>
      <c r="V8935" s="16">
        <v>3756.51</v>
      </c>
      <c r="W8935" s="13">
        <v>10</v>
      </c>
      <c r="X8935" s="17">
        <v>0</v>
      </c>
      <c r="Y8935" s="16">
        <v>544.5</v>
      </c>
      <c r="Z8935" s="31">
        <f t="shared" si="697"/>
        <v>0.14494836963032176</v>
      </c>
    </row>
    <row r="8936" spans="1:26">
      <c r="A8936" s="26">
        <v>8935</v>
      </c>
      <c r="B8936" s="7" t="s">
        <v>27616</v>
      </c>
      <c r="C8936" s="8">
        <v>45176</v>
      </c>
      <c r="D8936" s="12">
        <f t="shared" si="694"/>
        <v>2023</v>
      </c>
      <c r="E8936" s="12">
        <f t="shared" si="695"/>
        <v>9</v>
      </c>
      <c r="F8936" s="8" t="str">
        <f t="shared" si="696"/>
        <v>2023-09</v>
      </c>
      <c r="G8936" s="8">
        <v>45182</v>
      </c>
      <c r="H8936" s="23">
        <f t="shared" si="698"/>
        <v>6</v>
      </c>
      <c r="I8936" s="7" t="s">
        <v>27</v>
      </c>
      <c r="J8936" s="7" t="s">
        <v>7698</v>
      </c>
      <c r="K8936" s="7" t="s">
        <v>2148</v>
      </c>
      <c r="L8936" s="7" t="s">
        <v>66</v>
      </c>
      <c r="M8936" s="7" t="s">
        <v>31</v>
      </c>
      <c r="N8936" s="7" t="s">
        <v>116</v>
      </c>
      <c r="O8936" s="7" t="s">
        <v>117</v>
      </c>
      <c r="P8936" s="7" t="s">
        <v>20985</v>
      </c>
      <c r="Q8936" s="7" t="s">
        <v>58</v>
      </c>
      <c r="R8936" s="7" t="s">
        <v>27617</v>
      </c>
      <c r="S8936" s="7" t="s">
        <v>110</v>
      </c>
      <c r="T8936" s="7" t="s">
        <v>223</v>
      </c>
      <c r="U8936" s="7" t="s">
        <v>495</v>
      </c>
      <c r="V8936" s="10">
        <v>20816.759999999998</v>
      </c>
      <c r="W8936" s="6">
        <v>14</v>
      </c>
      <c r="X8936" s="11">
        <v>0.2</v>
      </c>
      <c r="Y8936" s="10">
        <v>6791.51</v>
      </c>
      <c r="Z8936" s="30">
        <f t="shared" si="697"/>
        <v>0.32625202000695597</v>
      </c>
    </row>
    <row r="8937" spans="1:26">
      <c r="A8937" s="27">
        <v>8936</v>
      </c>
      <c r="B8937" s="14" t="s">
        <v>27618</v>
      </c>
      <c r="C8937" s="15">
        <v>45170</v>
      </c>
      <c r="D8937" s="12">
        <f t="shared" si="694"/>
        <v>2023</v>
      </c>
      <c r="E8937" s="12">
        <f t="shared" si="695"/>
        <v>9</v>
      </c>
      <c r="F8937" s="15" t="str">
        <f t="shared" si="696"/>
        <v>2023-09</v>
      </c>
      <c r="G8937" s="15">
        <v>45170</v>
      </c>
      <c r="H8937" s="23">
        <f t="shared" si="698"/>
        <v>0</v>
      </c>
      <c r="I8937" s="14" t="s">
        <v>63</v>
      </c>
      <c r="J8937" s="14" t="s">
        <v>445</v>
      </c>
      <c r="K8937" s="14" t="s">
        <v>446</v>
      </c>
      <c r="L8937" s="14" t="s">
        <v>30</v>
      </c>
      <c r="M8937" s="14" t="s">
        <v>31</v>
      </c>
      <c r="N8937" s="14" t="s">
        <v>74</v>
      </c>
      <c r="O8937" s="14" t="s">
        <v>75</v>
      </c>
      <c r="P8937" s="14" t="s">
        <v>27619</v>
      </c>
      <c r="Q8937" s="14" t="s">
        <v>46</v>
      </c>
      <c r="R8937" s="14" t="s">
        <v>27620</v>
      </c>
      <c r="S8937" s="14" t="s">
        <v>48</v>
      </c>
      <c r="T8937" s="14" t="s">
        <v>95</v>
      </c>
      <c r="U8937" s="14" t="s">
        <v>571</v>
      </c>
      <c r="V8937" s="16">
        <v>2341.52</v>
      </c>
      <c r="W8937" s="13">
        <v>10</v>
      </c>
      <c r="X8937" s="17">
        <v>0</v>
      </c>
      <c r="Y8937" s="16">
        <v>63.55</v>
      </c>
      <c r="Z8937" s="31">
        <f t="shared" si="697"/>
        <v>2.7140489938159828E-2</v>
      </c>
    </row>
    <row r="8938" spans="1:26">
      <c r="A8938" s="26">
        <v>8937</v>
      </c>
      <c r="B8938" s="7" t="s">
        <v>27621</v>
      </c>
      <c r="C8938" s="8">
        <v>44288</v>
      </c>
      <c r="D8938" s="12">
        <f t="shared" si="694"/>
        <v>2021</v>
      </c>
      <c r="E8938" s="12">
        <f t="shared" si="695"/>
        <v>4</v>
      </c>
      <c r="F8938" s="8" t="str">
        <f t="shared" si="696"/>
        <v>2021-04</v>
      </c>
      <c r="G8938" s="8">
        <v>44294</v>
      </c>
      <c r="H8938" s="23">
        <f t="shared" si="698"/>
        <v>6</v>
      </c>
      <c r="I8938" s="7" t="s">
        <v>27</v>
      </c>
      <c r="J8938" s="7" t="s">
        <v>5456</v>
      </c>
      <c r="K8938" s="7" t="s">
        <v>5457</v>
      </c>
      <c r="L8938" s="7" t="s">
        <v>66</v>
      </c>
      <c r="M8938" s="7" t="s">
        <v>31</v>
      </c>
      <c r="N8938" s="7" t="s">
        <v>106</v>
      </c>
      <c r="O8938" s="7" t="s">
        <v>107</v>
      </c>
      <c r="P8938" s="7" t="s">
        <v>27622</v>
      </c>
      <c r="Q8938" s="7" t="s">
        <v>35</v>
      </c>
      <c r="R8938" s="7" t="s">
        <v>27623</v>
      </c>
      <c r="S8938" s="7" t="s">
        <v>37</v>
      </c>
      <c r="T8938" s="7" t="s">
        <v>60</v>
      </c>
      <c r="U8938" s="7" t="s">
        <v>162</v>
      </c>
      <c r="V8938" s="10">
        <v>763.95</v>
      </c>
      <c r="W8938" s="6">
        <v>6</v>
      </c>
      <c r="X8938" s="11">
        <v>0.2</v>
      </c>
      <c r="Y8938" s="10">
        <v>80.03</v>
      </c>
      <c r="Z8938" s="30">
        <f t="shared" si="697"/>
        <v>0.10475816480136134</v>
      </c>
    </row>
    <row r="8939" spans="1:26">
      <c r="A8939" s="27">
        <v>8938</v>
      </c>
      <c r="B8939" s="14" t="s">
        <v>27624</v>
      </c>
      <c r="C8939" s="15">
        <v>44396</v>
      </c>
      <c r="D8939" s="12">
        <f t="shared" si="694"/>
        <v>2021</v>
      </c>
      <c r="E8939" s="12">
        <f t="shared" si="695"/>
        <v>7</v>
      </c>
      <c r="F8939" s="15" t="str">
        <f t="shared" si="696"/>
        <v>2021-07</v>
      </c>
      <c r="G8939" s="15">
        <v>44399</v>
      </c>
      <c r="H8939" s="23">
        <f t="shared" si="698"/>
        <v>3</v>
      </c>
      <c r="I8939" s="14" t="s">
        <v>122</v>
      </c>
      <c r="J8939" s="14" t="s">
        <v>7525</v>
      </c>
      <c r="K8939" s="14" t="s">
        <v>133</v>
      </c>
      <c r="L8939" s="14" t="s">
        <v>83</v>
      </c>
      <c r="M8939" s="14" t="s">
        <v>31</v>
      </c>
      <c r="N8939" s="14" t="s">
        <v>91</v>
      </c>
      <c r="O8939" s="14" t="s">
        <v>92</v>
      </c>
      <c r="P8939" s="14" t="s">
        <v>27625</v>
      </c>
      <c r="Q8939" s="14" t="s">
        <v>46</v>
      </c>
      <c r="R8939" s="14" t="s">
        <v>27626</v>
      </c>
      <c r="S8939" s="14" t="s">
        <v>48</v>
      </c>
      <c r="T8939" s="14" t="s">
        <v>434</v>
      </c>
      <c r="U8939" s="14" t="s">
        <v>435</v>
      </c>
      <c r="V8939" s="16">
        <v>654.25</v>
      </c>
      <c r="W8939" s="13">
        <v>5</v>
      </c>
      <c r="X8939" s="17">
        <v>0</v>
      </c>
      <c r="Y8939" s="16">
        <v>142.35</v>
      </c>
      <c r="Z8939" s="31">
        <f t="shared" si="697"/>
        <v>0.21757737867787541</v>
      </c>
    </row>
    <row r="8940" spans="1:26">
      <c r="A8940" s="26">
        <v>8939</v>
      </c>
      <c r="B8940" s="7" t="s">
        <v>27627</v>
      </c>
      <c r="C8940" s="8">
        <v>44842</v>
      </c>
      <c r="D8940" s="12">
        <f t="shared" si="694"/>
        <v>2022</v>
      </c>
      <c r="E8940" s="12">
        <f t="shared" si="695"/>
        <v>10</v>
      </c>
      <c r="F8940" s="8" t="str">
        <f t="shared" si="696"/>
        <v>2022-10</v>
      </c>
      <c r="G8940" s="8">
        <v>44842</v>
      </c>
      <c r="H8940" s="23">
        <f t="shared" si="698"/>
        <v>0</v>
      </c>
      <c r="I8940" s="7" t="s">
        <v>63</v>
      </c>
      <c r="J8940" s="7" t="s">
        <v>311</v>
      </c>
      <c r="K8940" s="7" t="s">
        <v>312</v>
      </c>
      <c r="L8940" s="7" t="s">
        <v>83</v>
      </c>
      <c r="M8940" s="7" t="s">
        <v>31</v>
      </c>
      <c r="N8940" s="7" t="s">
        <v>313</v>
      </c>
      <c r="O8940" s="7" t="s">
        <v>314</v>
      </c>
      <c r="P8940" s="7" t="s">
        <v>25680</v>
      </c>
      <c r="Q8940" s="7" t="s">
        <v>146</v>
      </c>
      <c r="R8940" s="7" t="s">
        <v>27628</v>
      </c>
      <c r="S8940" s="7" t="s">
        <v>48</v>
      </c>
      <c r="T8940" s="7" t="s">
        <v>69</v>
      </c>
      <c r="U8940" s="7" t="s">
        <v>70</v>
      </c>
      <c r="V8940" s="10">
        <v>55.3</v>
      </c>
      <c r="W8940" s="6">
        <v>7</v>
      </c>
      <c r="X8940" s="11">
        <v>0.4</v>
      </c>
      <c r="Y8940" s="10">
        <v>7.13</v>
      </c>
      <c r="Z8940" s="30">
        <f t="shared" si="697"/>
        <v>0.12893309222423147</v>
      </c>
    </row>
    <row r="8941" spans="1:26">
      <c r="A8941" s="27">
        <v>8940</v>
      </c>
      <c r="B8941" s="14" t="s">
        <v>27629</v>
      </c>
      <c r="C8941" s="15">
        <v>44717</v>
      </c>
      <c r="D8941" s="12">
        <f t="shared" si="694"/>
        <v>2022</v>
      </c>
      <c r="E8941" s="12">
        <f t="shared" si="695"/>
        <v>6</v>
      </c>
      <c r="F8941" s="15" t="str">
        <f t="shared" si="696"/>
        <v>2022-06</v>
      </c>
      <c r="G8941" s="15">
        <v>44723</v>
      </c>
      <c r="H8941" s="23">
        <f t="shared" si="698"/>
        <v>6</v>
      </c>
      <c r="I8941" s="14" t="s">
        <v>52</v>
      </c>
      <c r="J8941" s="14" t="s">
        <v>833</v>
      </c>
      <c r="K8941" s="14" t="s">
        <v>834</v>
      </c>
      <c r="L8941" s="14" t="s">
        <v>30</v>
      </c>
      <c r="M8941" s="14" t="s">
        <v>31</v>
      </c>
      <c r="N8941" s="14" t="s">
        <v>74</v>
      </c>
      <c r="O8941" s="14" t="s">
        <v>75</v>
      </c>
      <c r="P8941" s="14" t="s">
        <v>27630</v>
      </c>
      <c r="Q8941" s="14" t="s">
        <v>46</v>
      </c>
      <c r="R8941" s="14" t="s">
        <v>27631</v>
      </c>
      <c r="S8941" s="14" t="s">
        <v>37</v>
      </c>
      <c r="T8941" s="14" t="s">
        <v>208</v>
      </c>
      <c r="U8941" s="14" t="s">
        <v>265</v>
      </c>
      <c r="V8941" s="16">
        <v>14889.35</v>
      </c>
      <c r="W8941" s="13">
        <v>11</v>
      </c>
      <c r="X8941" s="17">
        <v>0</v>
      </c>
      <c r="Y8941" s="16">
        <v>3526.07</v>
      </c>
      <c r="Z8941" s="31">
        <f t="shared" si="697"/>
        <v>0.23681826271798298</v>
      </c>
    </row>
    <row r="8942" spans="1:26">
      <c r="A8942" s="26">
        <v>8941</v>
      </c>
      <c r="B8942" s="7" t="s">
        <v>27632</v>
      </c>
      <c r="C8942" s="8">
        <v>45595</v>
      </c>
      <c r="D8942" s="12">
        <f t="shared" si="694"/>
        <v>2024</v>
      </c>
      <c r="E8942" s="12">
        <f t="shared" si="695"/>
        <v>10</v>
      </c>
      <c r="F8942" s="8" t="str">
        <f t="shared" si="696"/>
        <v>2024-10</v>
      </c>
      <c r="G8942" s="8">
        <v>45602</v>
      </c>
      <c r="H8942" s="23">
        <f t="shared" si="698"/>
        <v>7</v>
      </c>
      <c r="I8942" s="7" t="s">
        <v>27</v>
      </c>
      <c r="J8942" s="7" t="s">
        <v>2271</v>
      </c>
      <c r="K8942" s="7" t="s">
        <v>679</v>
      </c>
      <c r="L8942" s="7" t="s">
        <v>30</v>
      </c>
      <c r="M8942" s="7" t="s">
        <v>31</v>
      </c>
      <c r="N8942" s="7" t="s">
        <v>32</v>
      </c>
      <c r="O8942" s="7" t="s">
        <v>33</v>
      </c>
      <c r="P8942" s="7" t="s">
        <v>27633</v>
      </c>
      <c r="Q8942" s="7" t="s">
        <v>35</v>
      </c>
      <c r="R8942" s="7" t="s">
        <v>27634</v>
      </c>
      <c r="S8942" s="7" t="s">
        <v>37</v>
      </c>
      <c r="T8942" s="7" t="s">
        <v>60</v>
      </c>
      <c r="U8942" s="7" t="s">
        <v>162</v>
      </c>
      <c r="V8942" s="10">
        <v>976.99</v>
      </c>
      <c r="W8942" s="6">
        <v>2</v>
      </c>
      <c r="X8942" s="11">
        <v>0.1</v>
      </c>
      <c r="Y8942" s="10">
        <v>336.97</v>
      </c>
      <c r="Z8942" s="30">
        <f t="shared" si="697"/>
        <v>0.344906293820817</v>
      </c>
    </row>
    <row r="8943" spans="1:26">
      <c r="A8943" s="27">
        <v>8942</v>
      </c>
      <c r="B8943" s="14" t="s">
        <v>27635</v>
      </c>
      <c r="C8943" s="15">
        <v>44878</v>
      </c>
      <c r="D8943" s="12">
        <f t="shared" si="694"/>
        <v>2022</v>
      </c>
      <c r="E8943" s="12">
        <f t="shared" si="695"/>
        <v>11</v>
      </c>
      <c r="F8943" s="15" t="str">
        <f t="shared" si="696"/>
        <v>2022-11</v>
      </c>
      <c r="G8943" s="15">
        <v>44878</v>
      </c>
      <c r="H8943" s="23">
        <f t="shared" si="698"/>
        <v>0</v>
      </c>
      <c r="I8943" s="14" t="s">
        <v>63</v>
      </c>
      <c r="J8943" s="14" t="s">
        <v>1103</v>
      </c>
      <c r="K8943" s="14" t="s">
        <v>1104</v>
      </c>
      <c r="L8943" s="14" t="s">
        <v>83</v>
      </c>
      <c r="M8943" s="14" t="s">
        <v>31</v>
      </c>
      <c r="N8943" s="14" t="s">
        <v>43</v>
      </c>
      <c r="O8943" s="14" t="s">
        <v>44</v>
      </c>
      <c r="P8943" s="14" t="s">
        <v>27636</v>
      </c>
      <c r="Q8943" s="14" t="s">
        <v>46</v>
      </c>
      <c r="R8943" s="14" t="s">
        <v>27637</v>
      </c>
      <c r="S8943" s="14" t="s">
        <v>110</v>
      </c>
      <c r="T8943" s="14" t="s">
        <v>223</v>
      </c>
      <c r="U8943" s="14" t="s">
        <v>449</v>
      </c>
      <c r="V8943" s="16">
        <v>14989.89</v>
      </c>
      <c r="W8943" s="13">
        <v>13</v>
      </c>
      <c r="X8943" s="17">
        <v>0</v>
      </c>
      <c r="Y8943" s="16">
        <v>-2679.44</v>
      </c>
      <c r="Z8943" s="31">
        <f t="shared" si="697"/>
        <v>-0.17874981070574902</v>
      </c>
    </row>
    <row r="8944" spans="1:26">
      <c r="A8944" s="26">
        <v>8943</v>
      </c>
      <c r="B8944" s="7" t="s">
        <v>27638</v>
      </c>
      <c r="C8944" s="8">
        <v>44670</v>
      </c>
      <c r="D8944" s="12">
        <f t="shared" si="694"/>
        <v>2022</v>
      </c>
      <c r="E8944" s="12">
        <f t="shared" si="695"/>
        <v>4</v>
      </c>
      <c r="F8944" s="8" t="str">
        <f t="shared" si="696"/>
        <v>2022-04</v>
      </c>
      <c r="G8944" s="8">
        <v>44670</v>
      </c>
      <c r="H8944" s="23">
        <f t="shared" si="698"/>
        <v>0</v>
      </c>
      <c r="I8944" s="7" t="s">
        <v>63</v>
      </c>
      <c r="J8944" s="7" t="s">
        <v>2982</v>
      </c>
      <c r="K8944" s="7" t="s">
        <v>1307</v>
      </c>
      <c r="L8944" s="7" t="s">
        <v>83</v>
      </c>
      <c r="M8944" s="7" t="s">
        <v>31</v>
      </c>
      <c r="N8944" s="7" t="s">
        <v>213</v>
      </c>
      <c r="O8944" s="7" t="s">
        <v>92</v>
      </c>
      <c r="P8944" s="7" t="s">
        <v>27639</v>
      </c>
      <c r="Q8944" s="7" t="s">
        <v>46</v>
      </c>
      <c r="R8944" s="7" t="s">
        <v>27640</v>
      </c>
      <c r="S8944" s="7" t="s">
        <v>37</v>
      </c>
      <c r="T8944" s="7" t="s">
        <v>38</v>
      </c>
      <c r="U8944" s="7" t="s">
        <v>333</v>
      </c>
      <c r="V8944" s="10">
        <v>15554.21</v>
      </c>
      <c r="W8944" s="6">
        <v>11</v>
      </c>
      <c r="X8944" s="11">
        <v>0</v>
      </c>
      <c r="Y8944" s="10">
        <v>-518.38</v>
      </c>
      <c r="Z8944" s="30">
        <f t="shared" si="697"/>
        <v>-3.332731138386328E-2</v>
      </c>
    </row>
    <row r="8945" spans="1:26">
      <c r="A8945" s="27">
        <v>8944</v>
      </c>
      <c r="B8945" s="14" t="s">
        <v>27641</v>
      </c>
      <c r="C8945" s="15">
        <v>44368</v>
      </c>
      <c r="D8945" s="12">
        <f t="shared" si="694"/>
        <v>2021</v>
      </c>
      <c r="E8945" s="12">
        <f t="shared" si="695"/>
        <v>6</v>
      </c>
      <c r="F8945" s="15" t="str">
        <f t="shared" si="696"/>
        <v>2021-06</v>
      </c>
      <c r="G8945" s="15">
        <v>44373</v>
      </c>
      <c r="H8945" s="23">
        <f t="shared" si="698"/>
        <v>5</v>
      </c>
      <c r="I8945" s="14" t="s">
        <v>27</v>
      </c>
      <c r="J8945" s="14" t="s">
        <v>6144</v>
      </c>
      <c r="K8945" s="14" t="s">
        <v>1524</v>
      </c>
      <c r="L8945" s="14" t="s">
        <v>83</v>
      </c>
      <c r="M8945" s="14" t="s">
        <v>31</v>
      </c>
      <c r="N8945" s="14" t="s">
        <v>43</v>
      </c>
      <c r="O8945" s="14" t="s">
        <v>44</v>
      </c>
      <c r="P8945" s="14" t="s">
        <v>26832</v>
      </c>
      <c r="Q8945" s="14" t="s">
        <v>46</v>
      </c>
      <c r="R8945" s="14" t="s">
        <v>27642</v>
      </c>
      <c r="S8945" s="14" t="s">
        <v>48</v>
      </c>
      <c r="T8945" s="14" t="s">
        <v>78</v>
      </c>
      <c r="U8945" s="14" t="s">
        <v>1128</v>
      </c>
      <c r="V8945" s="16">
        <v>1996.54</v>
      </c>
      <c r="W8945" s="13">
        <v>9</v>
      </c>
      <c r="X8945" s="17">
        <v>0</v>
      </c>
      <c r="Y8945" s="16">
        <v>787</v>
      </c>
      <c r="Z8945" s="31">
        <f t="shared" si="697"/>
        <v>0.39418193474711249</v>
      </c>
    </row>
    <row r="8946" spans="1:26">
      <c r="A8946" s="26">
        <v>8945</v>
      </c>
      <c r="B8946" s="7" t="s">
        <v>27643</v>
      </c>
      <c r="C8946" s="8">
        <v>44481</v>
      </c>
      <c r="D8946" s="12">
        <f t="shared" si="694"/>
        <v>2021</v>
      </c>
      <c r="E8946" s="12">
        <f t="shared" si="695"/>
        <v>10</v>
      </c>
      <c r="F8946" s="8" t="str">
        <f t="shared" si="696"/>
        <v>2021-10</v>
      </c>
      <c r="G8946" s="8">
        <v>44483</v>
      </c>
      <c r="H8946" s="23">
        <f t="shared" si="698"/>
        <v>2</v>
      </c>
      <c r="I8946" s="7" t="s">
        <v>122</v>
      </c>
      <c r="J8946" s="7" t="s">
        <v>2392</v>
      </c>
      <c r="K8946" s="7" t="s">
        <v>2393</v>
      </c>
      <c r="L8946" s="7" t="s">
        <v>66</v>
      </c>
      <c r="M8946" s="7" t="s">
        <v>31</v>
      </c>
      <c r="N8946" s="7" t="s">
        <v>166</v>
      </c>
      <c r="O8946" s="7" t="s">
        <v>167</v>
      </c>
      <c r="P8946" s="7" t="s">
        <v>27644</v>
      </c>
      <c r="Q8946" s="7" t="s">
        <v>35</v>
      </c>
      <c r="R8946" s="7" t="s">
        <v>27645</v>
      </c>
      <c r="S8946" s="7" t="s">
        <v>48</v>
      </c>
      <c r="T8946" s="7" t="s">
        <v>49</v>
      </c>
      <c r="U8946" s="7" t="s">
        <v>50</v>
      </c>
      <c r="V8946" s="10">
        <v>871.81</v>
      </c>
      <c r="W8946" s="6">
        <v>6</v>
      </c>
      <c r="X8946" s="11">
        <v>0.2</v>
      </c>
      <c r="Y8946" s="10">
        <v>186.89</v>
      </c>
      <c r="Z8946" s="30">
        <f t="shared" si="697"/>
        <v>0.21437010357761438</v>
      </c>
    </row>
    <row r="8947" spans="1:26">
      <c r="A8947" s="27">
        <v>8946</v>
      </c>
      <c r="B8947" s="14" t="s">
        <v>27646</v>
      </c>
      <c r="C8947" s="15">
        <v>44488</v>
      </c>
      <c r="D8947" s="12">
        <f t="shared" si="694"/>
        <v>2021</v>
      </c>
      <c r="E8947" s="12">
        <f t="shared" si="695"/>
        <v>10</v>
      </c>
      <c r="F8947" s="15" t="str">
        <f t="shared" si="696"/>
        <v>2021-10</v>
      </c>
      <c r="G8947" s="15">
        <v>44493</v>
      </c>
      <c r="H8947" s="23">
        <f t="shared" si="698"/>
        <v>5</v>
      </c>
      <c r="I8947" s="14" t="s">
        <v>27</v>
      </c>
      <c r="J8947" s="14" t="s">
        <v>4181</v>
      </c>
      <c r="K8947" s="14" t="s">
        <v>2124</v>
      </c>
      <c r="L8947" s="14" t="s">
        <v>66</v>
      </c>
      <c r="M8947" s="14" t="s">
        <v>31</v>
      </c>
      <c r="N8947" s="14" t="s">
        <v>143</v>
      </c>
      <c r="O8947" s="14" t="s">
        <v>144</v>
      </c>
      <c r="P8947" s="14" t="s">
        <v>193</v>
      </c>
      <c r="Q8947" s="14" t="s">
        <v>146</v>
      </c>
      <c r="R8947" s="14" t="s">
        <v>27647</v>
      </c>
      <c r="S8947" s="14" t="s">
        <v>48</v>
      </c>
      <c r="T8947" s="14" t="s">
        <v>129</v>
      </c>
      <c r="U8947" s="14" t="s">
        <v>1450</v>
      </c>
      <c r="V8947" s="16">
        <v>2763.01</v>
      </c>
      <c r="W8947" s="13">
        <v>11</v>
      </c>
      <c r="X8947" s="17">
        <v>0</v>
      </c>
      <c r="Y8947" s="16">
        <v>-47.95</v>
      </c>
      <c r="Z8947" s="31">
        <f t="shared" si="697"/>
        <v>-1.7354262199557727E-2</v>
      </c>
    </row>
    <row r="8948" spans="1:26">
      <c r="A8948" s="26">
        <v>8947</v>
      </c>
      <c r="B8948" s="7" t="s">
        <v>27648</v>
      </c>
      <c r="C8948" s="8">
        <v>45188</v>
      </c>
      <c r="D8948" s="12">
        <f t="shared" si="694"/>
        <v>2023</v>
      </c>
      <c r="E8948" s="12">
        <f t="shared" si="695"/>
        <v>9</v>
      </c>
      <c r="F8948" s="8" t="str">
        <f t="shared" si="696"/>
        <v>2023-09</v>
      </c>
      <c r="G8948" s="8">
        <v>45190</v>
      </c>
      <c r="H8948" s="23">
        <f t="shared" si="698"/>
        <v>2</v>
      </c>
      <c r="I8948" s="7" t="s">
        <v>122</v>
      </c>
      <c r="J8948" s="7" t="s">
        <v>985</v>
      </c>
      <c r="K8948" s="7" t="s">
        <v>455</v>
      </c>
      <c r="L8948" s="7" t="s">
        <v>66</v>
      </c>
      <c r="M8948" s="7" t="s">
        <v>31</v>
      </c>
      <c r="N8948" s="7" t="s">
        <v>91</v>
      </c>
      <c r="O8948" s="7" t="s">
        <v>92</v>
      </c>
      <c r="P8948" s="7" t="s">
        <v>27649</v>
      </c>
      <c r="Q8948" s="7" t="s">
        <v>46</v>
      </c>
      <c r="R8948" s="7" t="s">
        <v>27650</v>
      </c>
      <c r="S8948" s="7" t="s">
        <v>48</v>
      </c>
      <c r="T8948" s="7" t="s">
        <v>95</v>
      </c>
      <c r="U8948" s="7" t="s">
        <v>96</v>
      </c>
      <c r="V8948" s="10">
        <v>630.69000000000005</v>
      </c>
      <c r="W8948" s="6">
        <v>4</v>
      </c>
      <c r="X8948" s="11">
        <v>0</v>
      </c>
      <c r="Y8948" s="10">
        <v>238.8</v>
      </c>
      <c r="Z8948" s="30">
        <f t="shared" si="697"/>
        <v>0.37863292584312419</v>
      </c>
    </row>
    <row r="8949" spans="1:26">
      <c r="A8949" s="27">
        <v>8948</v>
      </c>
      <c r="B8949" s="14" t="s">
        <v>27651</v>
      </c>
      <c r="C8949" s="15">
        <v>45510</v>
      </c>
      <c r="D8949" s="12">
        <f t="shared" si="694"/>
        <v>2024</v>
      </c>
      <c r="E8949" s="12">
        <f t="shared" si="695"/>
        <v>8</v>
      </c>
      <c r="F8949" s="15" t="str">
        <f t="shared" si="696"/>
        <v>2024-08</v>
      </c>
      <c r="G8949" s="15">
        <v>45510</v>
      </c>
      <c r="H8949" s="23">
        <f t="shared" si="698"/>
        <v>0</v>
      </c>
      <c r="I8949" s="14" t="s">
        <v>63</v>
      </c>
      <c r="J8949" s="14" t="s">
        <v>4650</v>
      </c>
      <c r="K8949" s="14" t="s">
        <v>4651</v>
      </c>
      <c r="L8949" s="14" t="s">
        <v>66</v>
      </c>
      <c r="M8949" s="14" t="s">
        <v>31</v>
      </c>
      <c r="N8949" s="14" t="s">
        <v>228</v>
      </c>
      <c r="O8949" s="14" t="s">
        <v>229</v>
      </c>
      <c r="P8949" s="14" t="s">
        <v>27652</v>
      </c>
      <c r="Q8949" s="14" t="s">
        <v>46</v>
      </c>
      <c r="R8949" s="14" t="s">
        <v>27653</v>
      </c>
      <c r="S8949" s="14" t="s">
        <v>48</v>
      </c>
      <c r="T8949" s="14" t="s">
        <v>298</v>
      </c>
      <c r="U8949" s="14" t="s">
        <v>586</v>
      </c>
      <c r="V8949" s="16">
        <v>1874.5</v>
      </c>
      <c r="W8949" s="13">
        <v>9</v>
      </c>
      <c r="X8949" s="17">
        <v>0.1</v>
      </c>
      <c r="Y8949" s="16">
        <v>-53.93</v>
      </c>
      <c r="Z8949" s="31">
        <f t="shared" si="697"/>
        <v>-2.8770338757001867E-2</v>
      </c>
    </row>
    <row r="8950" spans="1:26">
      <c r="A8950" s="26">
        <v>8949</v>
      </c>
      <c r="B8950" s="7" t="s">
        <v>27654</v>
      </c>
      <c r="C8950" s="8">
        <v>45566</v>
      </c>
      <c r="D8950" s="12">
        <f t="shared" si="694"/>
        <v>2024</v>
      </c>
      <c r="E8950" s="12">
        <f t="shared" si="695"/>
        <v>10</v>
      </c>
      <c r="F8950" s="8" t="str">
        <f t="shared" si="696"/>
        <v>2024-10</v>
      </c>
      <c r="G8950" s="8">
        <v>45568</v>
      </c>
      <c r="H8950" s="23">
        <f t="shared" si="698"/>
        <v>2</v>
      </c>
      <c r="I8950" s="7" t="s">
        <v>122</v>
      </c>
      <c r="J8950" s="7" t="s">
        <v>3990</v>
      </c>
      <c r="K8950" s="7" t="s">
        <v>2864</v>
      </c>
      <c r="L8950" s="7" t="s">
        <v>30</v>
      </c>
      <c r="M8950" s="7" t="s">
        <v>31</v>
      </c>
      <c r="N8950" s="7" t="s">
        <v>125</v>
      </c>
      <c r="O8950" s="7" t="s">
        <v>126</v>
      </c>
      <c r="P8950" s="7" t="s">
        <v>27655</v>
      </c>
      <c r="Q8950" s="7" t="s">
        <v>58</v>
      </c>
      <c r="R8950" s="7" t="s">
        <v>27656</v>
      </c>
      <c r="S8950" s="7" t="s">
        <v>48</v>
      </c>
      <c r="T8950" s="7" t="s">
        <v>434</v>
      </c>
      <c r="U8950" s="7" t="s">
        <v>1382</v>
      </c>
      <c r="V8950" s="10">
        <v>9.4499999999999993</v>
      </c>
      <c r="W8950" s="6">
        <v>2</v>
      </c>
      <c r="X8950" s="11">
        <v>0.2</v>
      </c>
      <c r="Y8950" s="10">
        <v>1.65</v>
      </c>
      <c r="Z8950" s="30">
        <f t="shared" si="697"/>
        <v>0.17460317460317459</v>
      </c>
    </row>
    <row r="8951" spans="1:26">
      <c r="A8951" s="27">
        <v>8950</v>
      </c>
      <c r="B8951" s="14" t="s">
        <v>27657</v>
      </c>
      <c r="C8951" s="15">
        <v>45356</v>
      </c>
      <c r="D8951" s="12">
        <f t="shared" si="694"/>
        <v>2024</v>
      </c>
      <c r="E8951" s="12">
        <f t="shared" si="695"/>
        <v>3</v>
      </c>
      <c r="F8951" s="15" t="str">
        <f t="shared" si="696"/>
        <v>2024-03</v>
      </c>
      <c r="G8951" s="15">
        <v>45356</v>
      </c>
      <c r="H8951" s="23">
        <f t="shared" si="698"/>
        <v>0</v>
      </c>
      <c r="I8951" s="14" t="s">
        <v>63</v>
      </c>
      <c r="J8951" s="14" t="s">
        <v>7496</v>
      </c>
      <c r="K8951" s="14" t="s">
        <v>1293</v>
      </c>
      <c r="L8951" s="14" t="s">
        <v>83</v>
      </c>
      <c r="M8951" s="14" t="s">
        <v>31</v>
      </c>
      <c r="N8951" s="14" t="s">
        <v>283</v>
      </c>
      <c r="O8951" s="14" t="s">
        <v>284</v>
      </c>
      <c r="P8951" s="14" t="s">
        <v>27658</v>
      </c>
      <c r="Q8951" s="14" t="s">
        <v>146</v>
      </c>
      <c r="R8951" s="14" t="s">
        <v>27659</v>
      </c>
      <c r="S8951" s="14" t="s">
        <v>48</v>
      </c>
      <c r="T8951" s="14" t="s">
        <v>86</v>
      </c>
      <c r="U8951" s="14" t="s">
        <v>388</v>
      </c>
      <c r="V8951" s="16">
        <v>277.70999999999998</v>
      </c>
      <c r="W8951" s="13">
        <v>8</v>
      </c>
      <c r="X8951" s="17">
        <v>0</v>
      </c>
      <c r="Y8951" s="16">
        <v>-15.55</v>
      </c>
      <c r="Z8951" s="31">
        <f t="shared" si="697"/>
        <v>-5.5993662453638696E-2</v>
      </c>
    </row>
    <row r="8952" spans="1:26">
      <c r="A8952" s="26">
        <v>8951</v>
      </c>
      <c r="B8952" s="7" t="s">
        <v>27660</v>
      </c>
      <c r="C8952" s="8">
        <v>44397</v>
      </c>
      <c r="D8952" s="12">
        <f t="shared" si="694"/>
        <v>2021</v>
      </c>
      <c r="E8952" s="12">
        <f t="shared" si="695"/>
        <v>7</v>
      </c>
      <c r="F8952" s="8" t="str">
        <f t="shared" si="696"/>
        <v>2021-07</v>
      </c>
      <c r="G8952" s="8">
        <v>44397</v>
      </c>
      <c r="H8952" s="23">
        <f t="shared" si="698"/>
        <v>0</v>
      </c>
      <c r="I8952" s="7" t="s">
        <v>63</v>
      </c>
      <c r="J8952" s="7" t="s">
        <v>873</v>
      </c>
      <c r="K8952" s="7" t="s">
        <v>643</v>
      </c>
      <c r="L8952" s="7" t="s">
        <v>30</v>
      </c>
      <c r="M8952" s="7" t="s">
        <v>31</v>
      </c>
      <c r="N8952" s="7" t="s">
        <v>134</v>
      </c>
      <c r="O8952" s="7" t="s">
        <v>135</v>
      </c>
      <c r="P8952" s="7" t="s">
        <v>27661</v>
      </c>
      <c r="Q8952" s="7" t="s">
        <v>58</v>
      </c>
      <c r="R8952" s="7" t="s">
        <v>27662</v>
      </c>
      <c r="S8952" s="7" t="s">
        <v>110</v>
      </c>
      <c r="T8952" s="7" t="s">
        <v>223</v>
      </c>
      <c r="U8952" s="7" t="s">
        <v>495</v>
      </c>
      <c r="V8952" s="10">
        <v>58.29</v>
      </c>
      <c r="W8952" s="6">
        <v>1</v>
      </c>
      <c r="X8952" s="11">
        <v>0.2</v>
      </c>
      <c r="Y8952" s="10">
        <v>20.04</v>
      </c>
      <c r="Z8952" s="30">
        <f t="shared" si="697"/>
        <v>0.34379825012866699</v>
      </c>
    </row>
    <row r="8953" spans="1:26">
      <c r="A8953" s="27">
        <v>8952</v>
      </c>
      <c r="B8953" s="14" t="s">
        <v>27663</v>
      </c>
      <c r="C8953" s="15">
        <v>44744</v>
      </c>
      <c r="D8953" s="12">
        <f t="shared" si="694"/>
        <v>2022</v>
      </c>
      <c r="E8953" s="12">
        <f t="shared" si="695"/>
        <v>7</v>
      </c>
      <c r="F8953" s="15" t="str">
        <f t="shared" si="696"/>
        <v>2022-07</v>
      </c>
      <c r="G8953" s="15">
        <v>44750</v>
      </c>
      <c r="H8953" s="23">
        <f t="shared" si="698"/>
        <v>6</v>
      </c>
      <c r="I8953" s="14" t="s">
        <v>52</v>
      </c>
      <c r="J8953" s="14" t="s">
        <v>7824</v>
      </c>
      <c r="K8953" s="14" t="s">
        <v>2820</v>
      </c>
      <c r="L8953" s="14" t="s">
        <v>30</v>
      </c>
      <c r="M8953" s="14" t="s">
        <v>31</v>
      </c>
      <c r="N8953" s="14" t="s">
        <v>181</v>
      </c>
      <c r="O8953" s="14" t="s">
        <v>107</v>
      </c>
      <c r="P8953" s="14" t="s">
        <v>27664</v>
      </c>
      <c r="Q8953" s="14" t="s">
        <v>35</v>
      </c>
      <c r="R8953" s="14" t="s">
        <v>27665</v>
      </c>
      <c r="S8953" s="14" t="s">
        <v>37</v>
      </c>
      <c r="T8953" s="14" t="s">
        <v>38</v>
      </c>
      <c r="U8953" s="14" t="s">
        <v>39</v>
      </c>
      <c r="V8953" s="16">
        <v>7167.07</v>
      </c>
      <c r="W8953" s="13">
        <v>5</v>
      </c>
      <c r="X8953" s="17">
        <v>0</v>
      </c>
      <c r="Y8953" s="16">
        <v>-694.22</v>
      </c>
      <c r="Z8953" s="31">
        <f t="shared" si="697"/>
        <v>-9.6862455647844944E-2</v>
      </c>
    </row>
    <row r="8954" spans="1:26">
      <c r="A8954" s="26">
        <v>8953</v>
      </c>
      <c r="B8954" s="7" t="s">
        <v>27666</v>
      </c>
      <c r="C8954" s="8">
        <v>45274</v>
      </c>
      <c r="D8954" s="12">
        <f t="shared" si="694"/>
        <v>2023</v>
      </c>
      <c r="E8954" s="12">
        <f t="shared" si="695"/>
        <v>12</v>
      </c>
      <c r="F8954" s="8" t="str">
        <f t="shared" si="696"/>
        <v>2023-12</v>
      </c>
      <c r="G8954" s="8">
        <v>45274</v>
      </c>
      <c r="H8954" s="23">
        <f t="shared" si="698"/>
        <v>0</v>
      </c>
      <c r="I8954" s="7" t="s">
        <v>63</v>
      </c>
      <c r="J8954" s="7" t="s">
        <v>593</v>
      </c>
      <c r="K8954" s="7" t="s">
        <v>594</v>
      </c>
      <c r="L8954" s="7" t="s">
        <v>30</v>
      </c>
      <c r="M8954" s="7" t="s">
        <v>31</v>
      </c>
      <c r="N8954" s="7" t="s">
        <v>153</v>
      </c>
      <c r="O8954" s="7" t="s">
        <v>154</v>
      </c>
      <c r="P8954" s="7" t="s">
        <v>27667</v>
      </c>
      <c r="Q8954" s="7" t="s">
        <v>146</v>
      </c>
      <c r="R8954" s="7" t="s">
        <v>27668</v>
      </c>
      <c r="S8954" s="7" t="s">
        <v>110</v>
      </c>
      <c r="T8954" s="7" t="s">
        <v>223</v>
      </c>
      <c r="U8954" s="7" t="s">
        <v>224</v>
      </c>
      <c r="V8954" s="10">
        <v>7517.59</v>
      </c>
      <c r="W8954" s="6">
        <v>13</v>
      </c>
      <c r="X8954" s="11">
        <v>0.5</v>
      </c>
      <c r="Y8954" s="10">
        <v>-292.57</v>
      </c>
      <c r="Z8954" s="30">
        <f t="shared" si="697"/>
        <v>-3.8918057515773007E-2</v>
      </c>
    </row>
    <row r="8955" spans="1:26">
      <c r="A8955" s="27">
        <v>8954</v>
      </c>
      <c r="B8955" s="14" t="s">
        <v>27669</v>
      </c>
      <c r="C8955" s="15">
        <v>45415</v>
      </c>
      <c r="D8955" s="12">
        <f t="shared" si="694"/>
        <v>2024</v>
      </c>
      <c r="E8955" s="12">
        <f t="shared" si="695"/>
        <v>5</v>
      </c>
      <c r="F8955" s="15" t="str">
        <f t="shared" si="696"/>
        <v>2024-05</v>
      </c>
      <c r="G8955" s="15">
        <v>45420</v>
      </c>
      <c r="H8955" s="23">
        <f t="shared" si="698"/>
        <v>5</v>
      </c>
      <c r="I8955" s="14" t="s">
        <v>52</v>
      </c>
      <c r="J8955" s="14" t="s">
        <v>361</v>
      </c>
      <c r="K8955" s="14" t="s">
        <v>362</v>
      </c>
      <c r="L8955" s="14" t="s">
        <v>30</v>
      </c>
      <c r="M8955" s="14" t="s">
        <v>31</v>
      </c>
      <c r="N8955" s="14" t="s">
        <v>43</v>
      </c>
      <c r="O8955" s="14" t="s">
        <v>44</v>
      </c>
      <c r="P8955" s="14" t="s">
        <v>27670</v>
      </c>
      <c r="Q8955" s="14" t="s">
        <v>46</v>
      </c>
      <c r="R8955" s="14" t="s">
        <v>27671</v>
      </c>
      <c r="S8955" s="14" t="s">
        <v>48</v>
      </c>
      <c r="T8955" s="14" t="s">
        <v>69</v>
      </c>
      <c r="U8955" s="14" t="s">
        <v>1034</v>
      </c>
      <c r="V8955" s="16">
        <v>121.11</v>
      </c>
      <c r="W8955" s="13">
        <v>2</v>
      </c>
      <c r="X8955" s="17">
        <v>0.2</v>
      </c>
      <c r="Y8955" s="16">
        <v>-4.08</v>
      </c>
      <c r="Z8955" s="31">
        <f t="shared" si="697"/>
        <v>-3.3688382462224428E-2</v>
      </c>
    </row>
    <row r="8956" spans="1:26">
      <c r="A8956" s="26">
        <v>8955</v>
      </c>
      <c r="B8956" s="7" t="s">
        <v>27672</v>
      </c>
      <c r="C8956" s="8">
        <v>45485</v>
      </c>
      <c r="D8956" s="12">
        <f t="shared" si="694"/>
        <v>2024</v>
      </c>
      <c r="E8956" s="12">
        <f t="shared" si="695"/>
        <v>7</v>
      </c>
      <c r="F8956" s="8" t="str">
        <f t="shared" si="696"/>
        <v>2024-07</v>
      </c>
      <c r="G8956" s="8">
        <v>45487</v>
      </c>
      <c r="H8956" s="23">
        <f t="shared" si="698"/>
        <v>2</v>
      </c>
      <c r="I8956" s="7" t="s">
        <v>122</v>
      </c>
      <c r="J8956" s="7" t="s">
        <v>3976</v>
      </c>
      <c r="K8956" s="7" t="s">
        <v>3977</v>
      </c>
      <c r="L8956" s="7" t="s">
        <v>83</v>
      </c>
      <c r="M8956" s="7" t="s">
        <v>31</v>
      </c>
      <c r="N8956" s="7" t="s">
        <v>91</v>
      </c>
      <c r="O8956" s="7" t="s">
        <v>92</v>
      </c>
      <c r="P8956" s="7" t="s">
        <v>27673</v>
      </c>
      <c r="Q8956" s="7" t="s">
        <v>46</v>
      </c>
      <c r="R8956" s="7" t="s">
        <v>27674</v>
      </c>
      <c r="S8956" s="7" t="s">
        <v>48</v>
      </c>
      <c r="T8956" s="7" t="s">
        <v>69</v>
      </c>
      <c r="U8956" s="7" t="s">
        <v>475</v>
      </c>
      <c r="V8956" s="10">
        <v>1352.2</v>
      </c>
      <c r="W8956" s="6">
        <v>5</v>
      </c>
      <c r="X8956" s="11">
        <v>0</v>
      </c>
      <c r="Y8956" s="10">
        <v>409.59</v>
      </c>
      <c r="Z8956" s="30">
        <f t="shared" si="697"/>
        <v>0.30290637479662769</v>
      </c>
    </row>
    <row r="8957" spans="1:26">
      <c r="A8957" s="27">
        <v>8956</v>
      </c>
      <c r="B8957" s="14" t="s">
        <v>27675</v>
      </c>
      <c r="C8957" s="15">
        <v>44343</v>
      </c>
      <c r="D8957" s="12">
        <f t="shared" si="694"/>
        <v>2021</v>
      </c>
      <c r="E8957" s="12">
        <f t="shared" si="695"/>
        <v>5</v>
      </c>
      <c r="F8957" s="15" t="str">
        <f t="shared" si="696"/>
        <v>2021-05</v>
      </c>
      <c r="G8957" s="15">
        <v>44346</v>
      </c>
      <c r="H8957" s="23">
        <f t="shared" si="698"/>
        <v>3</v>
      </c>
      <c r="I8957" s="14" t="s">
        <v>52</v>
      </c>
      <c r="J8957" s="14" t="s">
        <v>5678</v>
      </c>
      <c r="K8957" s="14" t="s">
        <v>604</v>
      </c>
      <c r="L8957" s="14" t="s">
        <v>66</v>
      </c>
      <c r="M8957" s="14" t="s">
        <v>31</v>
      </c>
      <c r="N8957" s="14" t="s">
        <v>153</v>
      </c>
      <c r="O8957" s="14" t="s">
        <v>154</v>
      </c>
      <c r="P8957" s="14" t="s">
        <v>27676</v>
      </c>
      <c r="Q8957" s="14" t="s">
        <v>146</v>
      </c>
      <c r="R8957" s="14" t="s">
        <v>27677</v>
      </c>
      <c r="S8957" s="14" t="s">
        <v>37</v>
      </c>
      <c r="T8957" s="14" t="s">
        <v>208</v>
      </c>
      <c r="U8957" s="14" t="s">
        <v>209</v>
      </c>
      <c r="V8957" s="16">
        <v>9117.0499999999993</v>
      </c>
      <c r="W8957" s="13">
        <v>13</v>
      </c>
      <c r="X8957" s="17">
        <v>0.5</v>
      </c>
      <c r="Y8957" s="16">
        <v>-343.55</v>
      </c>
      <c r="Z8957" s="31">
        <f t="shared" si="697"/>
        <v>-3.7682144992075291E-2</v>
      </c>
    </row>
    <row r="8958" spans="1:26">
      <c r="A8958" s="26">
        <v>8957</v>
      </c>
      <c r="B8958" s="7" t="s">
        <v>27678</v>
      </c>
      <c r="C8958" s="8">
        <v>45482</v>
      </c>
      <c r="D8958" s="12">
        <f t="shared" si="694"/>
        <v>2024</v>
      </c>
      <c r="E8958" s="12">
        <f t="shared" si="695"/>
        <v>7</v>
      </c>
      <c r="F8958" s="8" t="str">
        <f t="shared" si="696"/>
        <v>2024-07</v>
      </c>
      <c r="G8958" s="8">
        <v>45482</v>
      </c>
      <c r="H8958" s="23">
        <f t="shared" si="698"/>
        <v>0</v>
      </c>
      <c r="I8958" s="7" t="s">
        <v>63</v>
      </c>
      <c r="J8958" s="7" t="s">
        <v>1697</v>
      </c>
      <c r="K8958" s="7" t="s">
        <v>803</v>
      </c>
      <c r="L8958" s="7" t="s">
        <v>30</v>
      </c>
      <c r="M8958" s="7" t="s">
        <v>31</v>
      </c>
      <c r="N8958" s="7" t="s">
        <v>116</v>
      </c>
      <c r="O8958" s="7" t="s">
        <v>117</v>
      </c>
      <c r="P8958" s="7" t="s">
        <v>27679</v>
      </c>
      <c r="Q8958" s="7" t="s">
        <v>58</v>
      </c>
      <c r="R8958" s="7" t="s">
        <v>27680</v>
      </c>
      <c r="S8958" s="7" t="s">
        <v>48</v>
      </c>
      <c r="T8958" s="7" t="s">
        <v>434</v>
      </c>
      <c r="U8958" s="7" t="s">
        <v>1113</v>
      </c>
      <c r="V8958" s="10">
        <v>1344.46</v>
      </c>
      <c r="W8958" s="6">
        <v>11</v>
      </c>
      <c r="X8958" s="11">
        <v>0.2</v>
      </c>
      <c r="Y8958" s="10">
        <v>-27.5</v>
      </c>
      <c r="Z8958" s="30">
        <f t="shared" si="697"/>
        <v>-2.0454308793121403E-2</v>
      </c>
    </row>
    <row r="8959" spans="1:26">
      <c r="A8959" s="27">
        <v>8958</v>
      </c>
      <c r="B8959" s="14" t="s">
        <v>27681</v>
      </c>
      <c r="C8959" s="15">
        <v>45473</v>
      </c>
      <c r="D8959" s="12">
        <f t="shared" si="694"/>
        <v>2024</v>
      </c>
      <c r="E8959" s="12">
        <f t="shared" si="695"/>
        <v>6</v>
      </c>
      <c r="F8959" s="15" t="str">
        <f t="shared" si="696"/>
        <v>2024-06</v>
      </c>
      <c r="G8959" s="15">
        <v>45473</v>
      </c>
      <c r="H8959" s="23">
        <f t="shared" si="698"/>
        <v>0</v>
      </c>
      <c r="I8959" s="14" t="s">
        <v>63</v>
      </c>
      <c r="J8959" s="14" t="s">
        <v>5338</v>
      </c>
      <c r="K8959" s="14" t="s">
        <v>5339</v>
      </c>
      <c r="L8959" s="14" t="s">
        <v>66</v>
      </c>
      <c r="M8959" s="14" t="s">
        <v>31</v>
      </c>
      <c r="N8959" s="14" t="s">
        <v>213</v>
      </c>
      <c r="O8959" s="14" t="s">
        <v>92</v>
      </c>
      <c r="P8959" s="14" t="s">
        <v>27682</v>
      </c>
      <c r="Q8959" s="14" t="s">
        <v>46</v>
      </c>
      <c r="R8959" s="14" t="s">
        <v>27683</v>
      </c>
      <c r="S8959" s="14" t="s">
        <v>37</v>
      </c>
      <c r="T8959" s="14" t="s">
        <v>38</v>
      </c>
      <c r="U8959" s="14" t="s">
        <v>177</v>
      </c>
      <c r="V8959" s="16">
        <v>10494.97</v>
      </c>
      <c r="W8959" s="13">
        <v>10</v>
      </c>
      <c r="X8959" s="17">
        <v>0.2</v>
      </c>
      <c r="Y8959" s="16">
        <v>3716.76</v>
      </c>
      <c r="Z8959" s="31">
        <f t="shared" si="697"/>
        <v>0.35414679603657756</v>
      </c>
    </row>
    <row r="8960" spans="1:26">
      <c r="A8960" s="26">
        <v>8959</v>
      </c>
      <c r="B8960" s="7" t="s">
        <v>27684</v>
      </c>
      <c r="C8960" s="8">
        <v>45093</v>
      </c>
      <c r="D8960" s="12">
        <f t="shared" si="694"/>
        <v>2023</v>
      </c>
      <c r="E8960" s="12">
        <f t="shared" si="695"/>
        <v>6</v>
      </c>
      <c r="F8960" s="8" t="str">
        <f t="shared" si="696"/>
        <v>2023-06</v>
      </c>
      <c r="G8960" s="8">
        <v>45094</v>
      </c>
      <c r="H8960" s="23">
        <f t="shared" si="698"/>
        <v>1</v>
      </c>
      <c r="I8960" s="7" t="s">
        <v>122</v>
      </c>
      <c r="J8960" s="7" t="s">
        <v>1963</v>
      </c>
      <c r="K8960" s="7" t="s">
        <v>1209</v>
      </c>
      <c r="L8960" s="7" t="s">
        <v>83</v>
      </c>
      <c r="M8960" s="7" t="s">
        <v>31</v>
      </c>
      <c r="N8960" s="7" t="s">
        <v>32</v>
      </c>
      <c r="O8960" s="7" t="s">
        <v>33</v>
      </c>
      <c r="P8960" s="7" t="s">
        <v>27685</v>
      </c>
      <c r="Q8960" s="7" t="s">
        <v>35</v>
      </c>
      <c r="R8960" s="7" t="s">
        <v>27686</v>
      </c>
      <c r="S8960" s="7" t="s">
        <v>37</v>
      </c>
      <c r="T8960" s="7" t="s">
        <v>38</v>
      </c>
      <c r="U8960" s="7" t="s">
        <v>102</v>
      </c>
      <c r="V8960" s="10">
        <v>824.12</v>
      </c>
      <c r="W8960" s="6">
        <v>3</v>
      </c>
      <c r="X8960" s="11">
        <v>0.2</v>
      </c>
      <c r="Y8960" s="10">
        <v>-93.11</v>
      </c>
      <c r="Z8960" s="30">
        <f t="shared" si="697"/>
        <v>-0.1129811192544775</v>
      </c>
    </row>
    <row r="8961" spans="1:26">
      <c r="A8961" s="27">
        <v>8960</v>
      </c>
      <c r="B8961" s="14" t="s">
        <v>27687</v>
      </c>
      <c r="C8961" s="15">
        <v>44282</v>
      </c>
      <c r="D8961" s="12">
        <f t="shared" si="694"/>
        <v>2021</v>
      </c>
      <c r="E8961" s="12">
        <f t="shared" si="695"/>
        <v>3</v>
      </c>
      <c r="F8961" s="15" t="str">
        <f t="shared" si="696"/>
        <v>2021-03</v>
      </c>
      <c r="G8961" s="15">
        <v>44287</v>
      </c>
      <c r="H8961" s="23">
        <f t="shared" si="698"/>
        <v>5</v>
      </c>
      <c r="I8961" s="14" t="s">
        <v>52</v>
      </c>
      <c r="J8961" s="14" t="s">
        <v>2323</v>
      </c>
      <c r="K8961" s="14" t="s">
        <v>2324</v>
      </c>
      <c r="L8961" s="14" t="s">
        <v>83</v>
      </c>
      <c r="M8961" s="14" t="s">
        <v>31</v>
      </c>
      <c r="N8961" s="14" t="s">
        <v>313</v>
      </c>
      <c r="O8961" s="14" t="s">
        <v>314</v>
      </c>
      <c r="P8961" s="14" t="s">
        <v>11179</v>
      </c>
      <c r="Q8961" s="14" t="s">
        <v>146</v>
      </c>
      <c r="R8961" s="14" t="s">
        <v>27688</v>
      </c>
      <c r="S8961" s="14" t="s">
        <v>110</v>
      </c>
      <c r="T8961" s="14" t="s">
        <v>223</v>
      </c>
      <c r="U8961" s="14" t="s">
        <v>495</v>
      </c>
      <c r="V8961" s="16">
        <v>584.55999999999995</v>
      </c>
      <c r="W8961" s="13">
        <v>14</v>
      </c>
      <c r="X8961" s="17">
        <v>0.3</v>
      </c>
      <c r="Y8961" s="16">
        <v>132.33000000000001</v>
      </c>
      <c r="Z8961" s="31">
        <f t="shared" si="697"/>
        <v>0.22637539345832766</v>
      </c>
    </row>
    <row r="8962" spans="1:26">
      <c r="A8962" s="26">
        <v>8961</v>
      </c>
      <c r="B8962" s="7" t="s">
        <v>27689</v>
      </c>
      <c r="C8962" s="8">
        <v>44915</v>
      </c>
      <c r="D8962" s="12">
        <f t="shared" ref="D8962:D9025" si="699">YEAR(C8962)</f>
        <v>2022</v>
      </c>
      <c r="E8962" s="12">
        <f t="shared" ref="E8962:E9025" si="700">MONTH(C8962)</f>
        <v>12</v>
      </c>
      <c r="F8962" s="8" t="str">
        <f t="shared" ref="F8962:F9025" si="701">TEXT(C8962,"yyyy-mm")</f>
        <v>2022-12</v>
      </c>
      <c r="G8962" s="8">
        <v>44918</v>
      </c>
      <c r="H8962" s="23">
        <f t="shared" si="698"/>
        <v>3</v>
      </c>
      <c r="I8962" s="7" t="s">
        <v>122</v>
      </c>
      <c r="J8962" s="7" t="s">
        <v>430</v>
      </c>
      <c r="K8962" s="7" t="s">
        <v>431</v>
      </c>
      <c r="L8962" s="7" t="s">
        <v>83</v>
      </c>
      <c r="M8962" s="7" t="s">
        <v>31</v>
      </c>
      <c r="N8962" s="7" t="s">
        <v>55</v>
      </c>
      <c r="O8962" s="7" t="s">
        <v>56</v>
      </c>
      <c r="P8962" s="7" t="s">
        <v>27690</v>
      </c>
      <c r="Q8962" s="7" t="s">
        <v>58</v>
      </c>
      <c r="R8962" s="7" t="s">
        <v>27691</v>
      </c>
      <c r="S8962" s="7" t="s">
        <v>48</v>
      </c>
      <c r="T8962" s="7" t="s">
        <v>95</v>
      </c>
      <c r="U8962" s="7" t="s">
        <v>96</v>
      </c>
      <c r="V8962" s="10">
        <v>841.27</v>
      </c>
      <c r="W8962" s="6">
        <v>10</v>
      </c>
      <c r="X8962" s="11">
        <v>0.4</v>
      </c>
      <c r="Y8962" s="10">
        <v>175.53</v>
      </c>
      <c r="Z8962" s="30">
        <f t="shared" ref="Z8962:Z9025" si="702">IFERROR(Y8962/V8962,0)</f>
        <v>0.20864882855682482</v>
      </c>
    </row>
    <row r="8963" spans="1:26">
      <c r="A8963" s="27">
        <v>8962</v>
      </c>
      <c r="B8963" s="14" t="s">
        <v>27692</v>
      </c>
      <c r="C8963" s="15">
        <v>45500</v>
      </c>
      <c r="D8963" s="12">
        <f t="shared" si="699"/>
        <v>2024</v>
      </c>
      <c r="E8963" s="12">
        <f t="shared" si="700"/>
        <v>7</v>
      </c>
      <c r="F8963" s="15" t="str">
        <f t="shared" si="701"/>
        <v>2024-07</v>
      </c>
      <c r="G8963" s="15">
        <v>45501</v>
      </c>
      <c r="H8963" s="23">
        <f t="shared" si="698"/>
        <v>1</v>
      </c>
      <c r="I8963" s="14" t="s">
        <v>122</v>
      </c>
      <c r="J8963" s="14" t="s">
        <v>2517</v>
      </c>
      <c r="K8963" s="14" t="s">
        <v>2518</v>
      </c>
      <c r="L8963" s="14" t="s">
        <v>66</v>
      </c>
      <c r="M8963" s="14" t="s">
        <v>31</v>
      </c>
      <c r="N8963" s="14" t="s">
        <v>91</v>
      </c>
      <c r="O8963" s="14" t="s">
        <v>92</v>
      </c>
      <c r="P8963" s="14" t="s">
        <v>27693</v>
      </c>
      <c r="Q8963" s="14" t="s">
        <v>46</v>
      </c>
      <c r="R8963" s="14" t="s">
        <v>27694</v>
      </c>
      <c r="S8963" s="14" t="s">
        <v>37</v>
      </c>
      <c r="T8963" s="14" t="s">
        <v>208</v>
      </c>
      <c r="U8963" s="14" t="s">
        <v>265</v>
      </c>
      <c r="V8963" s="16">
        <v>3544.38</v>
      </c>
      <c r="W8963" s="13">
        <v>8</v>
      </c>
      <c r="X8963" s="17">
        <v>0</v>
      </c>
      <c r="Y8963" s="16">
        <v>138.08000000000001</v>
      </c>
      <c r="Z8963" s="31">
        <f t="shared" si="702"/>
        <v>3.8957448129150939E-2</v>
      </c>
    </row>
    <row r="8964" spans="1:26">
      <c r="A8964" s="26">
        <v>8963</v>
      </c>
      <c r="B8964" s="7" t="s">
        <v>27695</v>
      </c>
      <c r="C8964" s="8">
        <v>45454</v>
      </c>
      <c r="D8964" s="12">
        <f t="shared" si="699"/>
        <v>2024</v>
      </c>
      <c r="E8964" s="12">
        <f t="shared" si="700"/>
        <v>6</v>
      </c>
      <c r="F8964" s="8" t="str">
        <f t="shared" si="701"/>
        <v>2024-06</v>
      </c>
      <c r="G8964" s="8">
        <v>45454</v>
      </c>
      <c r="H8964" s="23">
        <f t="shared" ref="H8964:H9027" si="703">G8964-C8964</f>
        <v>0</v>
      </c>
      <c r="I8964" s="7" t="s">
        <v>63</v>
      </c>
      <c r="J8964" s="7" t="s">
        <v>1619</v>
      </c>
      <c r="K8964" s="7" t="s">
        <v>525</v>
      </c>
      <c r="L8964" s="7" t="s">
        <v>66</v>
      </c>
      <c r="M8964" s="7" t="s">
        <v>31</v>
      </c>
      <c r="N8964" s="7" t="s">
        <v>181</v>
      </c>
      <c r="O8964" s="7" t="s">
        <v>107</v>
      </c>
      <c r="P8964" s="7" t="s">
        <v>27696</v>
      </c>
      <c r="Q8964" s="7" t="s">
        <v>35</v>
      </c>
      <c r="R8964" s="7" t="s">
        <v>27697</v>
      </c>
      <c r="S8964" s="7" t="s">
        <v>110</v>
      </c>
      <c r="T8964" s="7" t="s">
        <v>148</v>
      </c>
      <c r="U8964" s="7" t="s">
        <v>237</v>
      </c>
      <c r="V8964" s="10">
        <v>2922.29</v>
      </c>
      <c r="W8964" s="6">
        <v>5</v>
      </c>
      <c r="X8964" s="11">
        <v>0.2</v>
      </c>
      <c r="Y8964" s="10">
        <v>866.48</v>
      </c>
      <c r="Z8964" s="30">
        <f t="shared" si="702"/>
        <v>0.29650719127807301</v>
      </c>
    </row>
    <row r="8965" spans="1:26">
      <c r="A8965" s="27">
        <v>8964</v>
      </c>
      <c r="B8965" s="14" t="s">
        <v>27698</v>
      </c>
      <c r="C8965" s="15">
        <v>45086</v>
      </c>
      <c r="D8965" s="12">
        <f t="shared" si="699"/>
        <v>2023</v>
      </c>
      <c r="E8965" s="12">
        <f t="shared" si="700"/>
        <v>6</v>
      </c>
      <c r="F8965" s="15" t="str">
        <f t="shared" si="701"/>
        <v>2023-06</v>
      </c>
      <c r="G8965" s="15">
        <v>45093</v>
      </c>
      <c r="H8965" s="23">
        <f t="shared" si="703"/>
        <v>7</v>
      </c>
      <c r="I8965" s="14" t="s">
        <v>27</v>
      </c>
      <c r="J8965" s="14" t="s">
        <v>1145</v>
      </c>
      <c r="K8965" s="14" t="s">
        <v>1146</v>
      </c>
      <c r="L8965" s="14" t="s">
        <v>83</v>
      </c>
      <c r="M8965" s="14" t="s">
        <v>31</v>
      </c>
      <c r="N8965" s="14" t="s">
        <v>74</v>
      </c>
      <c r="O8965" s="14" t="s">
        <v>75</v>
      </c>
      <c r="P8965" s="14" t="s">
        <v>27699</v>
      </c>
      <c r="Q8965" s="14" t="s">
        <v>46</v>
      </c>
      <c r="R8965" s="14" t="s">
        <v>27700</v>
      </c>
      <c r="S8965" s="14" t="s">
        <v>37</v>
      </c>
      <c r="T8965" s="14" t="s">
        <v>38</v>
      </c>
      <c r="U8965" s="14" t="s">
        <v>177</v>
      </c>
      <c r="V8965" s="16">
        <v>4971</v>
      </c>
      <c r="W8965" s="13">
        <v>5</v>
      </c>
      <c r="X8965" s="17">
        <v>0.1</v>
      </c>
      <c r="Y8965" s="16">
        <v>1299.31</v>
      </c>
      <c r="Z8965" s="31">
        <f t="shared" si="702"/>
        <v>0.26137799235566284</v>
      </c>
    </row>
    <row r="8966" spans="1:26">
      <c r="A8966" s="26">
        <v>8965</v>
      </c>
      <c r="B8966" s="7" t="s">
        <v>27701</v>
      </c>
      <c r="C8966" s="8">
        <v>44666</v>
      </c>
      <c r="D8966" s="12">
        <f t="shared" si="699"/>
        <v>2022</v>
      </c>
      <c r="E8966" s="12">
        <f t="shared" si="700"/>
        <v>4</v>
      </c>
      <c r="F8966" s="8" t="str">
        <f t="shared" si="701"/>
        <v>2022-04</v>
      </c>
      <c r="G8966" s="8">
        <v>44666</v>
      </c>
      <c r="H8966" s="23">
        <f t="shared" si="703"/>
        <v>0</v>
      </c>
      <c r="I8966" s="7" t="s">
        <v>63</v>
      </c>
      <c r="J8966" s="7" t="s">
        <v>869</v>
      </c>
      <c r="K8966" s="7" t="s">
        <v>65</v>
      </c>
      <c r="L8966" s="7" t="s">
        <v>30</v>
      </c>
      <c r="M8966" s="7" t="s">
        <v>31</v>
      </c>
      <c r="N8966" s="7" t="s">
        <v>220</v>
      </c>
      <c r="O8966" s="7" t="s">
        <v>220</v>
      </c>
      <c r="P8966" s="7" t="s">
        <v>27702</v>
      </c>
      <c r="Q8966" s="7" t="s">
        <v>58</v>
      </c>
      <c r="R8966" s="7" t="s">
        <v>27703</v>
      </c>
      <c r="S8966" s="7" t="s">
        <v>48</v>
      </c>
      <c r="T8966" s="7" t="s">
        <v>86</v>
      </c>
      <c r="U8966" s="7" t="s">
        <v>819</v>
      </c>
      <c r="V8966" s="10">
        <v>128.29</v>
      </c>
      <c r="W8966" s="6">
        <v>3</v>
      </c>
      <c r="X8966" s="11">
        <v>0.2</v>
      </c>
      <c r="Y8966" s="10">
        <v>-1.91</v>
      </c>
      <c r="Z8966" s="30">
        <f t="shared" si="702"/>
        <v>-1.4888144048639801E-2</v>
      </c>
    </row>
    <row r="8967" spans="1:26">
      <c r="A8967" s="27">
        <v>8966</v>
      </c>
      <c r="B8967" s="14" t="s">
        <v>27704</v>
      </c>
      <c r="C8967" s="15">
        <v>45213</v>
      </c>
      <c r="D8967" s="12">
        <f t="shared" si="699"/>
        <v>2023</v>
      </c>
      <c r="E8967" s="12">
        <f t="shared" si="700"/>
        <v>10</v>
      </c>
      <c r="F8967" s="15" t="str">
        <f t="shared" si="701"/>
        <v>2023-10</v>
      </c>
      <c r="G8967" s="15">
        <v>45220</v>
      </c>
      <c r="H8967" s="23">
        <f t="shared" si="703"/>
        <v>7</v>
      </c>
      <c r="I8967" s="14" t="s">
        <v>27</v>
      </c>
      <c r="J8967" s="14" t="s">
        <v>603</v>
      </c>
      <c r="K8967" s="14" t="s">
        <v>604</v>
      </c>
      <c r="L8967" s="14" t="s">
        <v>30</v>
      </c>
      <c r="M8967" s="14" t="s">
        <v>31</v>
      </c>
      <c r="N8967" s="14" t="s">
        <v>32</v>
      </c>
      <c r="O8967" s="14" t="s">
        <v>33</v>
      </c>
      <c r="P8967" s="14" t="s">
        <v>27705</v>
      </c>
      <c r="Q8967" s="14" t="s">
        <v>35</v>
      </c>
      <c r="R8967" s="14" t="s">
        <v>27706</v>
      </c>
      <c r="S8967" s="14" t="s">
        <v>110</v>
      </c>
      <c r="T8967" s="14" t="s">
        <v>111</v>
      </c>
      <c r="U8967" s="14" t="s">
        <v>216</v>
      </c>
      <c r="V8967" s="16">
        <v>1188.7</v>
      </c>
      <c r="W8967" s="13">
        <v>1</v>
      </c>
      <c r="X8967" s="17">
        <v>0.2</v>
      </c>
      <c r="Y8967" s="16">
        <v>-120.27</v>
      </c>
      <c r="Z8967" s="31">
        <f t="shared" si="702"/>
        <v>-0.10117775721376293</v>
      </c>
    </row>
    <row r="8968" spans="1:26">
      <c r="A8968" s="26">
        <v>8967</v>
      </c>
      <c r="B8968" s="7" t="s">
        <v>27707</v>
      </c>
      <c r="C8968" s="8">
        <v>45232</v>
      </c>
      <c r="D8968" s="12">
        <f t="shared" si="699"/>
        <v>2023</v>
      </c>
      <c r="E8968" s="12">
        <f t="shared" si="700"/>
        <v>11</v>
      </c>
      <c r="F8968" s="8" t="str">
        <f t="shared" si="701"/>
        <v>2023-11</v>
      </c>
      <c r="G8968" s="8">
        <v>45232</v>
      </c>
      <c r="H8968" s="23">
        <f t="shared" si="703"/>
        <v>0</v>
      </c>
      <c r="I8968" s="7" t="s">
        <v>63</v>
      </c>
      <c r="J8968" s="7" t="s">
        <v>3564</v>
      </c>
      <c r="K8968" s="7" t="s">
        <v>90</v>
      </c>
      <c r="L8968" s="7" t="s">
        <v>66</v>
      </c>
      <c r="M8968" s="7" t="s">
        <v>31</v>
      </c>
      <c r="N8968" s="7" t="s">
        <v>181</v>
      </c>
      <c r="O8968" s="7" t="s">
        <v>107</v>
      </c>
      <c r="P8968" s="7" t="s">
        <v>27708</v>
      </c>
      <c r="Q8968" s="7" t="s">
        <v>35</v>
      </c>
      <c r="R8968" s="7" t="s">
        <v>27709</v>
      </c>
      <c r="S8968" s="7" t="s">
        <v>110</v>
      </c>
      <c r="T8968" s="7" t="s">
        <v>111</v>
      </c>
      <c r="U8968" s="7" t="s">
        <v>287</v>
      </c>
      <c r="V8968" s="10">
        <v>1197.0899999999999</v>
      </c>
      <c r="W8968" s="6">
        <v>3</v>
      </c>
      <c r="X8968" s="11">
        <v>0.5</v>
      </c>
      <c r="Y8968" s="10">
        <v>309.42</v>
      </c>
      <c r="Z8968" s="30">
        <f t="shared" si="702"/>
        <v>0.25847680625516883</v>
      </c>
    </row>
    <row r="8969" spans="1:26">
      <c r="A8969" s="27">
        <v>8968</v>
      </c>
      <c r="B8969" s="14" t="s">
        <v>27710</v>
      </c>
      <c r="C8969" s="15">
        <v>44403</v>
      </c>
      <c r="D8969" s="12">
        <f t="shared" si="699"/>
        <v>2021</v>
      </c>
      <c r="E8969" s="12">
        <f t="shared" si="700"/>
        <v>7</v>
      </c>
      <c r="F8969" s="15" t="str">
        <f t="shared" si="701"/>
        <v>2021-07</v>
      </c>
      <c r="G8969" s="15">
        <v>44403</v>
      </c>
      <c r="H8969" s="23">
        <f t="shared" si="703"/>
        <v>0</v>
      </c>
      <c r="I8969" s="14" t="s">
        <v>63</v>
      </c>
      <c r="J8969" s="14" t="s">
        <v>6233</v>
      </c>
      <c r="K8969" s="14" t="s">
        <v>574</v>
      </c>
      <c r="L8969" s="14" t="s">
        <v>30</v>
      </c>
      <c r="M8969" s="14" t="s">
        <v>31</v>
      </c>
      <c r="N8969" s="14" t="s">
        <v>283</v>
      </c>
      <c r="O8969" s="14" t="s">
        <v>284</v>
      </c>
      <c r="P8969" s="14" t="s">
        <v>27711</v>
      </c>
      <c r="Q8969" s="14" t="s">
        <v>146</v>
      </c>
      <c r="R8969" s="14" t="s">
        <v>27712</v>
      </c>
      <c r="S8969" s="14" t="s">
        <v>48</v>
      </c>
      <c r="T8969" s="14" t="s">
        <v>129</v>
      </c>
      <c r="U8969" s="14" t="s">
        <v>130</v>
      </c>
      <c r="V8969" s="16">
        <v>1055.21</v>
      </c>
      <c r="W8969" s="13">
        <v>11</v>
      </c>
      <c r="X8969" s="17">
        <v>0.1</v>
      </c>
      <c r="Y8969" s="16">
        <v>241.7</v>
      </c>
      <c r="Z8969" s="31">
        <f t="shared" si="702"/>
        <v>0.2290539323926043</v>
      </c>
    </row>
    <row r="8970" spans="1:26">
      <c r="A8970" s="26">
        <v>8969</v>
      </c>
      <c r="B8970" s="7" t="s">
        <v>27713</v>
      </c>
      <c r="C8970" s="8">
        <v>45298</v>
      </c>
      <c r="D8970" s="12">
        <f t="shared" si="699"/>
        <v>2024</v>
      </c>
      <c r="E8970" s="12">
        <f t="shared" si="700"/>
        <v>1</v>
      </c>
      <c r="F8970" s="8" t="str">
        <f t="shared" si="701"/>
        <v>2024-01</v>
      </c>
      <c r="G8970" s="8">
        <v>45302</v>
      </c>
      <c r="H8970" s="23">
        <f t="shared" si="703"/>
        <v>4</v>
      </c>
      <c r="I8970" s="7" t="s">
        <v>52</v>
      </c>
      <c r="J8970" s="7" t="s">
        <v>4723</v>
      </c>
      <c r="K8970" s="7" t="s">
        <v>3272</v>
      </c>
      <c r="L8970" s="7" t="s">
        <v>30</v>
      </c>
      <c r="M8970" s="7" t="s">
        <v>31</v>
      </c>
      <c r="N8970" s="7" t="s">
        <v>106</v>
      </c>
      <c r="O8970" s="7" t="s">
        <v>107</v>
      </c>
      <c r="P8970" s="7" t="s">
        <v>27714</v>
      </c>
      <c r="Q8970" s="7" t="s">
        <v>35</v>
      </c>
      <c r="R8970" s="7" t="s">
        <v>27715</v>
      </c>
      <c r="S8970" s="7" t="s">
        <v>48</v>
      </c>
      <c r="T8970" s="7" t="s">
        <v>86</v>
      </c>
      <c r="U8970" s="7" t="s">
        <v>819</v>
      </c>
      <c r="V8970" s="10">
        <v>217.56</v>
      </c>
      <c r="W8970" s="6">
        <v>2</v>
      </c>
      <c r="X8970" s="11">
        <v>0.3</v>
      </c>
      <c r="Y8970" s="10">
        <v>39.4</v>
      </c>
      <c r="Z8970" s="30">
        <f t="shared" si="702"/>
        <v>0.18109946681375252</v>
      </c>
    </row>
    <row r="8971" spans="1:26">
      <c r="A8971" s="27">
        <v>8970</v>
      </c>
      <c r="B8971" s="14" t="s">
        <v>27716</v>
      </c>
      <c r="C8971" s="15">
        <v>44258</v>
      </c>
      <c r="D8971" s="12">
        <f t="shared" si="699"/>
        <v>2021</v>
      </c>
      <c r="E8971" s="12">
        <f t="shared" si="700"/>
        <v>3</v>
      </c>
      <c r="F8971" s="15" t="str">
        <f t="shared" si="701"/>
        <v>2021-03</v>
      </c>
      <c r="G8971" s="15">
        <v>44261</v>
      </c>
      <c r="H8971" s="23">
        <f t="shared" si="703"/>
        <v>3</v>
      </c>
      <c r="I8971" s="14" t="s">
        <v>122</v>
      </c>
      <c r="J8971" s="14" t="s">
        <v>943</v>
      </c>
      <c r="K8971" s="14" t="s">
        <v>757</v>
      </c>
      <c r="L8971" s="14" t="s">
        <v>83</v>
      </c>
      <c r="M8971" s="14" t="s">
        <v>31</v>
      </c>
      <c r="N8971" s="14" t="s">
        <v>116</v>
      </c>
      <c r="O8971" s="14" t="s">
        <v>117</v>
      </c>
      <c r="P8971" s="14" t="s">
        <v>27717</v>
      </c>
      <c r="Q8971" s="14" t="s">
        <v>58</v>
      </c>
      <c r="R8971" s="14" t="s">
        <v>27718</v>
      </c>
      <c r="S8971" s="14" t="s">
        <v>48</v>
      </c>
      <c r="T8971" s="14" t="s">
        <v>69</v>
      </c>
      <c r="U8971" s="14" t="s">
        <v>70</v>
      </c>
      <c r="V8971" s="16">
        <v>883.82</v>
      </c>
      <c r="W8971" s="13">
        <v>12</v>
      </c>
      <c r="X8971" s="17">
        <v>0.3</v>
      </c>
      <c r="Y8971" s="16">
        <v>21.5</v>
      </c>
      <c r="Z8971" s="31">
        <f t="shared" si="702"/>
        <v>2.4326220271095923E-2</v>
      </c>
    </row>
    <row r="8972" spans="1:26">
      <c r="A8972" s="26">
        <v>8971</v>
      </c>
      <c r="B8972" s="7" t="s">
        <v>27719</v>
      </c>
      <c r="C8972" s="8">
        <v>45315</v>
      </c>
      <c r="D8972" s="12">
        <f t="shared" si="699"/>
        <v>2024</v>
      </c>
      <c r="E8972" s="12">
        <f t="shared" si="700"/>
        <v>1</v>
      </c>
      <c r="F8972" s="8" t="str">
        <f t="shared" si="701"/>
        <v>2024-01</v>
      </c>
      <c r="G8972" s="8">
        <v>45315</v>
      </c>
      <c r="H8972" s="23">
        <f t="shared" si="703"/>
        <v>0</v>
      </c>
      <c r="I8972" s="7" t="s">
        <v>63</v>
      </c>
      <c r="J8972" s="7" t="s">
        <v>1452</v>
      </c>
      <c r="K8972" s="7" t="s">
        <v>1453</v>
      </c>
      <c r="L8972" s="7" t="s">
        <v>30</v>
      </c>
      <c r="M8972" s="7" t="s">
        <v>31</v>
      </c>
      <c r="N8972" s="7" t="s">
        <v>220</v>
      </c>
      <c r="O8972" s="7" t="s">
        <v>220</v>
      </c>
      <c r="P8972" s="7" t="s">
        <v>27720</v>
      </c>
      <c r="Q8972" s="7" t="s">
        <v>58</v>
      </c>
      <c r="R8972" s="7" t="s">
        <v>27721</v>
      </c>
      <c r="S8972" s="7" t="s">
        <v>110</v>
      </c>
      <c r="T8972" s="7" t="s">
        <v>243</v>
      </c>
      <c r="U8972" s="7" t="s">
        <v>244</v>
      </c>
      <c r="V8972" s="10">
        <v>2303.0100000000002</v>
      </c>
      <c r="W8972" s="6">
        <v>9</v>
      </c>
      <c r="X8972" s="11">
        <v>0.2</v>
      </c>
      <c r="Y8972" s="10">
        <v>462.43</v>
      </c>
      <c r="Z8972" s="30">
        <f t="shared" si="702"/>
        <v>0.20079374383958384</v>
      </c>
    </row>
    <row r="8973" spans="1:26">
      <c r="A8973" s="27">
        <v>8972</v>
      </c>
      <c r="B8973" s="14" t="s">
        <v>27722</v>
      </c>
      <c r="C8973" s="15">
        <v>44984</v>
      </c>
      <c r="D8973" s="12">
        <f t="shared" si="699"/>
        <v>2023</v>
      </c>
      <c r="E8973" s="12">
        <f t="shared" si="700"/>
        <v>2</v>
      </c>
      <c r="F8973" s="15" t="str">
        <f t="shared" si="701"/>
        <v>2023-02</v>
      </c>
      <c r="G8973" s="15">
        <v>44984</v>
      </c>
      <c r="H8973" s="23">
        <f t="shared" si="703"/>
        <v>0</v>
      </c>
      <c r="I8973" s="14" t="s">
        <v>63</v>
      </c>
      <c r="J8973" s="14" t="s">
        <v>1676</v>
      </c>
      <c r="K8973" s="14" t="s">
        <v>913</v>
      </c>
      <c r="L8973" s="14" t="s">
        <v>66</v>
      </c>
      <c r="M8973" s="14" t="s">
        <v>31</v>
      </c>
      <c r="N8973" s="14" t="s">
        <v>91</v>
      </c>
      <c r="O8973" s="14" t="s">
        <v>92</v>
      </c>
      <c r="P8973" s="14" t="s">
        <v>27723</v>
      </c>
      <c r="Q8973" s="14" t="s">
        <v>46</v>
      </c>
      <c r="R8973" s="14" t="s">
        <v>27724</v>
      </c>
      <c r="S8973" s="14" t="s">
        <v>110</v>
      </c>
      <c r="T8973" s="14" t="s">
        <v>243</v>
      </c>
      <c r="U8973" s="14" t="s">
        <v>481</v>
      </c>
      <c r="V8973" s="16">
        <v>4151.24</v>
      </c>
      <c r="W8973" s="13">
        <v>5</v>
      </c>
      <c r="X8973" s="17">
        <v>0.5</v>
      </c>
      <c r="Y8973" s="16">
        <v>225.88</v>
      </c>
      <c r="Z8973" s="31">
        <f t="shared" si="702"/>
        <v>5.4412657422842334E-2</v>
      </c>
    </row>
    <row r="8974" spans="1:26">
      <c r="A8974" s="26">
        <v>8973</v>
      </c>
      <c r="B8974" s="7" t="s">
        <v>27725</v>
      </c>
      <c r="C8974" s="8">
        <v>44991</v>
      </c>
      <c r="D8974" s="12">
        <f t="shared" si="699"/>
        <v>2023</v>
      </c>
      <c r="E8974" s="12">
        <f t="shared" si="700"/>
        <v>3</v>
      </c>
      <c r="F8974" s="8" t="str">
        <f t="shared" si="701"/>
        <v>2023-03</v>
      </c>
      <c r="G8974" s="8">
        <v>44994</v>
      </c>
      <c r="H8974" s="23">
        <f t="shared" si="703"/>
        <v>3</v>
      </c>
      <c r="I8974" s="7" t="s">
        <v>122</v>
      </c>
      <c r="J8974" s="7" t="s">
        <v>4259</v>
      </c>
      <c r="K8974" s="7" t="s">
        <v>4260</v>
      </c>
      <c r="L8974" s="7" t="s">
        <v>30</v>
      </c>
      <c r="M8974" s="7" t="s">
        <v>31</v>
      </c>
      <c r="N8974" s="7" t="s">
        <v>32</v>
      </c>
      <c r="O8974" s="7" t="s">
        <v>33</v>
      </c>
      <c r="P8974" s="7" t="s">
        <v>27726</v>
      </c>
      <c r="Q8974" s="7" t="s">
        <v>35</v>
      </c>
      <c r="R8974" s="7" t="s">
        <v>27727</v>
      </c>
      <c r="S8974" s="7" t="s">
        <v>37</v>
      </c>
      <c r="T8974" s="7" t="s">
        <v>38</v>
      </c>
      <c r="U8974" s="7" t="s">
        <v>39</v>
      </c>
      <c r="V8974" s="10">
        <v>14189.4</v>
      </c>
      <c r="W8974" s="6">
        <v>12</v>
      </c>
      <c r="X8974" s="11">
        <v>0</v>
      </c>
      <c r="Y8974" s="10">
        <v>5502.88</v>
      </c>
      <c r="Z8974" s="30">
        <f t="shared" si="702"/>
        <v>0.38781625720608343</v>
      </c>
    </row>
    <row r="8975" spans="1:26">
      <c r="A8975" s="27">
        <v>8974</v>
      </c>
      <c r="B8975" s="14" t="s">
        <v>27728</v>
      </c>
      <c r="C8975" s="15">
        <v>45504</v>
      </c>
      <c r="D8975" s="12">
        <f t="shared" si="699"/>
        <v>2024</v>
      </c>
      <c r="E8975" s="12">
        <f t="shared" si="700"/>
        <v>7</v>
      </c>
      <c r="F8975" s="15" t="str">
        <f t="shared" si="701"/>
        <v>2024-07</v>
      </c>
      <c r="G8975" s="15">
        <v>45504</v>
      </c>
      <c r="H8975" s="23">
        <f t="shared" si="703"/>
        <v>0</v>
      </c>
      <c r="I8975" s="14" t="s">
        <v>63</v>
      </c>
      <c r="J8975" s="14" t="s">
        <v>2501</v>
      </c>
      <c r="K8975" s="14" t="s">
        <v>765</v>
      </c>
      <c r="L8975" s="14" t="s">
        <v>30</v>
      </c>
      <c r="M8975" s="14" t="s">
        <v>31</v>
      </c>
      <c r="N8975" s="14" t="s">
        <v>220</v>
      </c>
      <c r="O8975" s="14" t="s">
        <v>220</v>
      </c>
      <c r="P8975" s="14" t="s">
        <v>27729</v>
      </c>
      <c r="Q8975" s="14" t="s">
        <v>58</v>
      </c>
      <c r="R8975" s="14" t="s">
        <v>27730</v>
      </c>
      <c r="S8975" s="14" t="s">
        <v>48</v>
      </c>
      <c r="T8975" s="14" t="s">
        <v>434</v>
      </c>
      <c r="U8975" s="14" t="s">
        <v>435</v>
      </c>
      <c r="V8975" s="16">
        <v>2701.74</v>
      </c>
      <c r="W8975" s="13">
        <v>13</v>
      </c>
      <c r="X8975" s="17">
        <v>0</v>
      </c>
      <c r="Y8975" s="16">
        <v>920.01</v>
      </c>
      <c r="Z8975" s="31">
        <f t="shared" si="702"/>
        <v>0.3405249950032202</v>
      </c>
    </row>
    <row r="8976" spans="1:26">
      <c r="A8976" s="26">
        <v>8975</v>
      </c>
      <c r="B8976" s="7" t="s">
        <v>27731</v>
      </c>
      <c r="C8976" s="8">
        <v>45568</v>
      </c>
      <c r="D8976" s="12">
        <f t="shared" si="699"/>
        <v>2024</v>
      </c>
      <c r="E8976" s="12">
        <f t="shared" si="700"/>
        <v>10</v>
      </c>
      <c r="F8976" s="8" t="str">
        <f t="shared" si="701"/>
        <v>2024-10</v>
      </c>
      <c r="G8976" s="8">
        <v>45569</v>
      </c>
      <c r="H8976" s="23">
        <f t="shared" si="703"/>
        <v>1</v>
      </c>
      <c r="I8976" s="7" t="s">
        <v>122</v>
      </c>
      <c r="J8976" s="7" t="s">
        <v>1359</v>
      </c>
      <c r="K8976" s="7" t="s">
        <v>1360</v>
      </c>
      <c r="L8976" s="7" t="s">
        <v>30</v>
      </c>
      <c r="M8976" s="7" t="s">
        <v>31</v>
      </c>
      <c r="N8976" s="7" t="s">
        <v>74</v>
      </c>
      <c r="O8976" s="7" t="s">
        <v>75</v>
      </c>
      <c r="P8976" s="7" t="s">
        <v>27732</v>
      </c>
      <c r="Q8976" s="7" t="s">
        <v>46</v>
      </c>
      <c r="R8976" s="7" t="s">
        <v>27733</v>
      </c>
      <c r="S8976" s="7" t="s">
        <v>110</v>
      </c>
      <c r="T8976" s="7" t="s">
        <v>148</v>
      </c>
      <c r="U8976" s="7" t="s">
        <v>149</v>
      </c>
      <c r="V8976" s="10">
        <v>3568.78</v>
      </c>
      <c r="W8976" s="6">
        <v>10</v>
      </c>
      <c r="X8976" s="11">
        <v>0.5</v>
      </c>
      <c r="Y8976" s="10">
        <v>-257.52</v>
      </c>
      <c r="Z8976" s="30">
        <f t="shared" si="702"/>
        <v>-7.2159113198347891E-2</v>
      </c>
    </row>
    <row r="8977" spans="1:26">
      <c r="A8977" s="27">
        <v>8976</v>
      </c>
      <c r="B8977" s="14" t="s">
        <v>27734</v>
      </c>
      <c r="C8977" s="15">
        <v>45196</v>
      </c>
      <c r="D8977" s="12">
        <f t="shared" si="699"/>
        <v>2023</v>
      </c>
      <c r="E8977" s="12">
        <f t="shared" si="700"/>
        <v>9</v>
      </c>
      <c r="F8977" s="15" t="str">
        <f t="shared" si="701"/>
        <v>2023-09</v>
      </c>
      <c r="G8977" s="15">
        <v>45201</v>
      </c>
      <c r="H8977" s="23">
        <f t="shared" si="703"/>
        <v>5</v>
      </c>
      <c r="I8977" s="14" t="s">
        <v>52</v>
      </c>
      <c r="J8977" s="14" t="s">
        <v>2961</v>
      </c>
      <c r="K8977" s="14" t="s">
        <v>939</v>
      </c>
      <c r="L8977" s="14" t="s">
        <v>66</v>
      </c>
      <c r="M8977" s="14" t="s">
        <v>31</v>
      </c>
      <c r="N8977" s="14" t="s">
        <v>213</v>
      </c>
      <c r="O8977" s="14" t="s">
        <v>92</v>
      </c>
      <c r="P8977" s="14" t="s">
        <v>27735</v>
      </c>
      <c r="Q8977" s="14" t="s">
        <v>46</v>
      </c>
      <c r="R8977" s="14" t="s">
        <v>27736</v>
      </c>
      <c r="S8977" s="14" t="s">
        <v>37</v>
      </c>
      <c r="T8977" s="14" t="s">
        <v>170</v>
      </c>
      <c r="U8977" s="14" t="s">
        <v>171</v>
      </c>
      <c r="V8977" s="16">
        <v>3124.34</v>
      </c>
      <c r="W8977" s="13">
        <v>6</v>
      </c>
      <c r="X8977" s="17">
        <v>0</v>
      </c>
      <c r="Y8977" s="16">
        <v>662.41</v>
      </c>
      <c r="Z8977" s="31">
        <f t="shared" si="702"/>
        <v>0.21201597777450595</v>
      </c>
    </row>
    <row r="8978" spans="1:26">
      <c r="A8978" s="26">
        <v>8977</v>
      </c>
      <c r="B8978" s="7" t="s">
        <v>27737</v>
      </c>
      <c r="C8978" s="8">
        <v>44830</v>
      </c>
      <c r="D8978" s="12">
        <f t="shared" si="699"/>
        <v>2022</v>
      </c>
      <c r="E8978" s="12">
        <f t="shared" si="700"/>
        <v>9</v>
      </c>
      <c r="F8978" s="8" t="str">
        <f t="shared" si="701"/>
        <v>2022-09</v>
      </c>
      <c r="G8978" s="8">
        <v>44833</v>
      </c>
      <c r="H8978" s="23">
        <f t="shared" si="703"/>
        <v>3</v>
      </c>
      <c r="I8978" s="7" t="s">
        <v>52</v>
      </c>
      <c r="J8978" s="7" t="s">
        <v>1934</v>
      </c>
      <c r="K8978" s="7" t="s">
        <v>1935</v>
      </c>
      <c r="L8978" s="7" t="s">
        <v>83</v>
      </c>
      <c r="M8978" s="7" t="s">
        <v>31</v>
      </c>
      <c r="N8978" s="7" t="s">
        <v>32</v>
      </c>
      <c r="O8978" s="7" t="s">
        <v>33</v>
      </c>
      <c r="P8978" s="7" t="s">
        <v>27738</v>
      </c>
      <c r="Q8978" s="7" t="s">
        <v>35</v>
      </c>
      <c r="R8978" s="7" t="s">
        <v>27739</v>
      </c>
      <c r="S8978" s="7" t="s">
        <v>48</v>
      </c>
      <c r="T8978" s="7" t="s">
        <v>129</v>
      </c>
      <c r="U8978" s="7" t="s">
        <v>1450</v>
      </c>
      <c r="V8978" s="10">
        <v>533.04</v>
      </c>
      <c r="W8978" s="6">
        <v>9</v>
      </c>
      <c r="X8978" s="11">
        <v>0.3</v>
      </c>
      <c r="Y8978" s="10">
        <v>153.99</v>
      </c>
      <c r="Z8978" s="30">
        <f t="shared" si="702"/>
        <v>0.28889013957676724</v>
      </c>
    </row>
    <row r="8979" spans="1:26">
      <c r="A8979" s="27">
        <v>8978</v>
      </c>
      <c r="B8979" s="14" t="s">
        <v>27740</v>
      </c>
      <c r="C8979" s="15">
        <v>44607</v>
      </c>
      <c r="D8979" s="12">
        <f t="shared" si="699"/>
        <v>2022</v>
      </c>
      <c r="E8979" s="12">
        <f t="shared" si="700"/>
        <v>2</v>
      </c>
      <c r="F8979" s="15" t="str">
        <f t="shared" si="701"/>
        <v>2022-02</v>
      </c>
      <c r="G8979" s="15">
        <v>44613</v>
      </c>
      <c r="H8979" s="23">
        <f t="shared" si="703"/>
        <v>6</v>
      </c>
      <c r="I8979" s="14" t="s">
        <v>27</v>
      </c>
      <c r="J8979" s="14" t="s">
        <v>3237</v>
      </c>
      <c r="K8979" s="14" t="s">
        <v>1159</v>
      </c>
      <c r="L8979" s="14" t="s">
        <v>66</v>
      </c>
      <c r="M8979" s="14" t="s">
        <v>31</v>
      </c>
      <c r="N8979" s="14" t="s">
        <v>711</v>
      </c>
      <c r="O8979" s="14" t="s">
        <v>712</v>
      </c>
      <c r="P8979" s="14" t="s">
        <v>27741</v>
      </c>
      <c r="Q8979" s="14" t="s">
        <v>35</v>
      </c>
      <c r="R8979" s="14" t="s">
        <v>27742</v>
      </c>
      <c r="S8979" s="14" t="s">
        <v>110</v>
      </c>
      <c r="T8979" s="14" t="s">
        <v>223</v>
      </c>
      <c r="U8979" s="14" t="s">
        <v>449</v>
      </c>
      <c r="V8979" s="16">
        <v>8219.23</v>
      </c>
      <c r="W8979" s="13">
        <v>5</v>
      </c>
      <c r="X8979" s="17">
        <v>0</v>
      </c>
      <c r="Y8979" s="16">
        <v>-1552.98</v>
      </c>
      <c r="Z8979" s="31">
        <f t="shared" si="702"/>
        <v>-0.18894470649927061</v>
      </c>
    </row>
    <row r="8980" spans="1:26">
      <c r="A8980" s="26">
        <v>8979</v>
      </c>
      <c r="B8980" s="7" t="s">
        <v>27743</v>
      </c>
      <c r="C8980" s="8">
        <v>44304</v>
      </c>
      <c r="D8980" s="12">
        <f t="shared" si="699"/>
        <v>2021</v>
      </c>
      <c r="E8980" s="12">
        <f t="shared" si="700"/>
        <v>4</v>
      </c>
      <c r="F8980" s="8" t="str">
        <f t="shared" si="701"/>
        <v>2021-04</v>
      </c>
      <c r="G8980" s="8">
        <v>44311</v>
      </c>
      <c r="H8980" s="23">
        <f t="shared" si="703"/>
        <v>7</v>
      </c>
      <c r="I8980" s="7" t="s">
        <v>27</v>
      </c>
      <c r="J8980" s="7" t="s">
        <v>873</v>
      </c>
      <c r="K8980" s="7" t="s">
        <v>643</v>
      </c>
      <c r="L8980" s="7" t="s">
        <v>30</v>
      </c>
      <c r="M8980" s="7" t="s">
        <v>31</v>
      </c>
      <c r="N8980" s="7" t="s">
        <v>134</v>
      </c>
      <c r="O8980" s="7" t="s">
        <v>135</v>
      </c>
      <c r="P8980" s="7" t="s">
        <v>27744</v>
      </c>
      <c r="Q8980" s="7" t="s">
        <v>58</v>
      </c>
      <c r="R8980" s="7" t="s">
        <v>27745</v>
      </c>
      <c r="S8980" s="7" t="s">
        <v>110</v>
      </c>
      <c r="T8980" s="7" t="s">
        <v>111</v>
      </c>
      <c r="U8980" s="7" t="s">
        <v>112</v>
      </c>
      <c r="V8980" s="10">
        <v>4355.4799999999996</v>
      </c>
      <c r="W8980" s="6">
        <v>10</v>
      </c>
      <c r="X8980" s="11">
        <v>0.4</v>
      </c>
      <c r="Y8980" s="10">
        <v>944.45</v>
      </c>
      <c r="Z8980" s="30">
        <f t="shared" si="702"/>
        <v>0.21684177174502009</v>
      </c>
    </row>
    <row r="8981" spans="1:26">
      <c r="A8981" s="27">
        <v>8980</v>
      </c>
      <c r="B8981" s="14" t="s">
        <v>27746</v>
      </c>
      <c r="C8981" s="15">
        <v>45539</v>
      </c>
      <c r="D8981" s="12">
        <f t="shared" si="699"/>
        <v>2024</v>
      </c>
      <c r="E8981" s="12">
        <f t="shared" si="700"/>
        <v>9</v>
      </c>
      <c r="F8981" s="15" t="str">
        <f t="shared" si="701"/>
        <v>2024-09</v>
      </c>
      <c r="G8981" s="15">
        <v>45539</v>
      </c>
      <c r="H8981" s="23">
        <f t="shared" si="703"/>
        <v>0</v>
      </c>
      <c r="I8981" s="14" t="s">
        <v>63</v>
      </c>
      <c r="J8981" s="14" t="s">
        <v>2068</v>
      </c>
      <c r="K8981" s="14" t="s">
        <v>1084</v>
      </c>
      <c r="L8981" s="14" t="s">
        <v>83</v>
      </c>
      <c r="M8981" s="14" t="s">
        <v>31</v>
      </c>
      <c r="N8981" s="14" t="s">
        <v>204</v>
      </c>
      <c r="O8981" s="14" t="s">
        <v>205</v>
      </c>
      <c r="P8981" s="14" t="s">
        <v>27747</v>
      </c>
      <c r="Q8981" s="14" t="s">
        <v>146</v>
      </c>
      <c r="R8981" s="14" t="s">
        <v>27748</v>
      </c>
      <c r="S8981" s="14" t="s">
        <v>48</v>
      </c>
      <c r="T8981" s="14" t="s">
        <v>78</v>
      </c>
      <c r="U8981" s="14" t="s">
        <v>1128</v>
      </c>
      <c r="V8981" s="16">
        <v>787.92</v>
      </c>
      <c r="W8981" s="13">
        <v>5</v>
      </c>
      <c r="X8981" s="17">
        <v>0.3</v>
      </c>
      <c r="Y8981" s="16">
        <v>16.399999999999999</v>
      </c>
      <c r="Z8981" s="31">
        <f t="shared" si="702"/>
        <v>2.0814295867600772E-2</v>
      </c>
    </row>
    <row r="8982" spans="1:26">
      <c r="A8982" s="26">
        <v>8981</v>
      </c>
      <c r="B8982" s="7" t="s">
        <v>27749</v>
      </c>
      <c r="C8982" s="8">
        <v>44619</v>
      </c>
      <c r="D8982" s="12">
        <f t="shared" si="699"/>
        <v>2022</v>
      </c>
      <c r="E8982" s="12">
        <f t="shared" si="700"/>
        <v>2</v>
      </c>
      <c r="F8982" s="8" t="str">
        <f t="shared" si="701"/>
        <v>2022-02</v>
      </c>
      <c r="G8982" s="8">
        <v>44625</v>
      </c>
      <c r="H8982" s="23">
        <f t="shared" si="703"/>
        <v>6</v>
      </c>
      <c r="I8982" s="7" t="s">
        <v>52</v>
      </c>
      <c r="J8982" s="7" t="s">
        <v>1683</v>
      </c>
      <c r="K8982" s="7" t="s">
        <v>549</v>
      </c>
      <c r="L8982" s="7" t="s">
        <v>83</v>
      </c>
      <c r="M8982" s="7" t="s">
        <v>31</v>
      </c>
      <c r="N8982" s="7" t="s">
        <v>43</v>
      </c>
      <c r="O8982" s="7" t="s">
        <v>44</v>
      </c>
      <c r="P8982" s="7" t="s">
        <v>27750</v>
      </c>
      <c r="Q8982" s="7" t="s">
        <v>46</v>
      </c>
      <c r="R8982" s="7" t="s">
        <v>27751</v>
      </c>
      <c r="S8982" s="7" t="s">
        <v>37</v>
      </c>
      <c r="T8982" s="7" t="s">
        <v>60</v>
      </c>
      <c r="U8982" s="7" t="s">
        <v>317</v>
      </c>
      <c r="V8982" s="10">
        <v>2396.14</v>
      </c>
      <c r="W8982" s="6">
        <v>8</v>
      </c>
      <c r="X8982" s="11">
        <v>0.5</v>
      </c>
      <c r="Y8982" s="10">
        <v>-87.86</v>
      </c>
      <c r="Z8982" s="30">
        <f t="shared" si="702"/>
        <v>-3.6667306584757156E-2</v>
      </c>
    </row>
    <row r="8983" spans="1:26">
      <c r="A8983" s="27">
        <v>8982</v>
      </c>
      <c r="B8983" s="14" t="s">
        <v>27752</v>
      </c>
      <c r="C8983" s="15">
        <v>45565</v>
      </c>
      <c r="D8983" s="12">
        <f t="shared" si="699"/>
        <v>2024</v>
      </c>
      <c r="E8983" s="12">
        <f t="shared" si="700"/>
        <v>9</v>
      </c>
      <c r="F8983" s="15" t="str">
        <f t="shared" si="701"/>
        <v>2024-09</v>
      </c>
      <c r="G8983" s="15">
        <v>45568</v>
      </c>
      <c r="H8983" s="23">
        <f t="shared" si="703"/>
        <v>3</v>
      </c>
      <c r="I8983" s="14" t="s">
        <v>122</v>
      </c>
      <c r="J8983" s="14" t="s">
        <v>904</v>
      </c>
      <c r="K8983" s="14" t="s">
        <v>905</v>
      </c>
      <c r="L8983" s="14" t="s">
        <v>30</v>
      </c>
      <c r="M8983" s="14" t="s">
        <v>31</v>
      </c>
      <c r="N8983" s="14" t="s">
        <v>153</v>
      </c>
      <c r="O8983" s="14" t="s">
        <v>154</v>
      </c>
      <c r="P8983" s="14" t="s">
        <v>27753</v>
      </c>
      <c r="Q8983" s="14" t="s">
        <v>146</v>
      </c>
      <c r="R8983" s="14" t="s">
        <v>27754</v>
      </c>
      <c r="S8983" s="14" t="s">
        <v>48</v>
      </c>
      <c r="T8983" s="14" t="s">
        <v>86</v>
      </c>
      <c r="U8983" s="14" t="s">
        <v>87</v>
      </c>
      <c r="V8983" s="16">
        <v>831.4</v>
      </c>
      <c r="W8983" s="13">
        <v>7</v>
      </c>
      <c r="X8983" s="17">
        <v>0</v>
      </c>
      <c r="Y8983" s="16">
        <v>316.91000000000003</v>
      </c>
      <c r="Z8983" s="31">
        <f t="shared" si="702"/>
        <v>0.38117632908347371</v>
      </c>
    </row>
    <row r="8984" spans="1:26">
      <c r="A8984" s="26">
        <v>8983</v>
      </c>
      <c r="B8984" s="7" t="s">
        <v>27755</v>
      </c>
      <c r="C8984" s="8">
        <v>44735</v>
      </c>
      <c r="D8984" s="12">
        <f t="shared" si="699"/>
        <v>2022</v>
      </c>
      <c r="E8984" s="12">
        <f t="shared" si="700"/>
        <v>6</v>
      </c>
      <c r="F8984" s="8" t="str">
        <f t="shared" si="701"/>
        <v>2022-06</v>
      </c>
      <c r="G8984" s="8">
        <v>44741</v>
      </c>
      <c r="H8984" s="23">
        <f t="shared" si="703"/>
        <v>6</v>
      </c>
      <c r="I8984" s="7" t="s">
        <v>27</v>
      </c>
      <c r="J8984" s="7" t="s">
        <v>1824</v>
      </c>
      <c r="K8984" s="7" t="s">
        <v>342</v>
      </c>
      <c r="L8984" s="7" t="s">
        <v>83</v>
      </c>
      <c r="M8984" s="7" t="s">
        <v>31</v>
      </c>
      <c r="N8984" s="7" t="s">
        <v>153</v>
      </c>
      <c r="O8984" s="7" t="s">
        <v>154</v>
      </c>
      <c r="P8984" s="7" t="s">
        <v>27756</v>
      </c>
      <c r="Q8984" s="7" t="s">
        <v>146</v>
      </c>
      <c r="R8984" s="7" t="s">
        <v>27757</v>
      </c>
      <c r="S8984" s="7" t="s">
        <v>37</v>
      </c>
      <c r="T8984" s="7" t="s">
        <v>38</v>
      </c>
      <c r="U8984" s="7" t="s">
        <v>485</v>
      </c>
      <c r="V8984" s="10">
        <v>135.4</v>
      </c>
      <c r="W8984" s="6">
        <v>1</v>
      </c>
      <c r="X8984" s="11">
        <v>0.4</v>
      </c>
      <c r="Y8984" s="10">
        <v>49.29</v>
      </c>
      <c r="Z8984" s="30">
        <f t="shared" si="702"/>
        <v>0.36403249630723777</v>
      </c>
    </row>
    <row r="8985" spans="1:26">
      <c r="A8985" s="27">
        <v>8984</v>
      </c>
      <c r="B8985" s="14" t="s">
        <v>27758</v>
      </c>
      <c r="C8985" s="15">
        <v>45553</v>
      </c>
      <c r="D8985" s="12">
        <f t="shared" si="699"/>
        <v>2024</v>
      </c>
      <c r="E8985" s="12">
        <f t="shared" si="700"/>
        <v>9</v>
      </c>
      <c r="F8985" s="15" t="str">
        <f t="shared" si="701"/>
        <v>2024-09</v>
      </c>
      <c r="G8985" s="15">
        <v>45553</v>
      </c>
      <c r="H8985" s="23">
        <f t="shared" si="703"/>
        <v>0</v>
      </c>
      <c r="I8985" s="14" t="s">
        <v>63</v>
      </c>
      <c r="J8985" s="14" t="s">
        <v>191</v>
      </c>
      <c r="K8985" s="14" t="s">
        <v>192</v>
      </c>
      <c r="L8985" s="14" t="s">
        <v>30</v>
      </c>
      <c r="M8985" s="14" t="s">
        <v>31</v>
      </c>
      <c r="N8985" s="14" t="s">
        <v>134</v>
      </c>
      <c r="O8985" s="14" t="s">
        <v>135</v>
      </c>
      <c r="P8985" s="14" t="s">
        <v>27759</v>
      </c>
      <c r="Q8985" s="14" t="s">
        <v>58</v>
      </c>
      <c r="R8985" s="14" t="s">
        <v>27760</v>
      </c>
      <c r="S8985" s="14" t="s">
        <v>37</v>
      </c>
      <c r="T8985" s="14" t="s">
        <v>38</v>
      </c>
      <c r="U8985" s="14" t="s">
        <v>177</v>
      </c>
      <c r="V8985" s="16">
        <v>14411.86</v>
      </c>
      <c r="W8985" s="13">
        <v>12</v>
      </c>
      <c r="X8985" s="17">
        <v>0</v>
      </c>
      <c r="Y8985" s="16">
        <v>420.17</v>
      </c>
      <c r="Z8985" s="31">
        <f t="shared" si="702"/>
        <v>2.915446028479322E-2</v>
      </c>
    </row>
    <row r="8986" spans="1:26">
      <c r="A8986" s="26">
        <v>8985</v>
      </c>
      <c r="B8986" s="7" t="s">
        <v>27761</v>
      </c>
      <c r="C8986" s="8">
        <v>44595</v>
      </c>
      <c r="D8986" s="12">
        <f t="shared" si="699"/>
        <v>2022</v>
      </c>
      <c r="E8986" s="12">
        <f t="shared" si="700"/>
        <v>2</v>
      </c>
      <c r="F8986" s="8" t="str">
        <f t="shared" si="701"/>
        <v>2022-02</v>
      </c>
      <c r="G8986" s="8">
        <v>44598</v>
      </c>
      <c r="H8986" s="23">
        <f t="shared" si="703"/>
        <v>3</v>
      </c>
      <c r="I8986" s="7" t="s">
        <v>52</v>
      </c>
      <c r="J8986" s="7" t="s">
        <v>1845</v>
      </c>
      <c r="K8986" s="7" t="s">
        <v>689</v>
      </c>
      <c r="L8986" s="7" t="s">
        <v>66</v>
      </c>
      <c r="M8986" s="7" t="s">
        <v>31</v>
      </c>
      <c r="N8986" s="7" t="s">
        <v>213</v>
      </c>
      <c r="O8986" s="7" t="s">
        <v>92</v>
      </c>
      <c r="P8986" s="7" t="s">
        <v>27762</v>
      </c>
      <c r="Q8986" s="7" t="s">
        <v>46</v>
      </c>
      <c r="R8986" s="7" t="s">
        <v>27763</v>
      </c>
      <c r="S8986" s="7" t="s">
        <v>48</v>
      </c>
      <c r="T8986" s="7" t="s">
        <v>95</v>
      </c>
      <c r="U8986" s="7" t="s">
        <v>571</v>
      </c>
      <c r="V8986" s="10">
        <v>249.63</v>
      </c>
      <c r="W8986" s="6">
        <v>6</v>
      </c>
      <c r="X8986" s="11">
        <v>0.2</v>
      </c>
      <c r="Y8986" s="10">
        <v>67.91</v>
      </c>
      <c r="Z8986" s="30">
        <f t="shared" si="702"/>
        <v>0.27204262308216159</v>
      </c>
    </row>
    <row r="8987" spans="1:26">
      <c r="A8987" s="27">
        <v>8986</v>
      </c>
      <c r="B8987" s="14" t="s">
        <v>27764</v>
      </c>
      <c r="C8987" s="15">
        <v>45054</v>
      </c>
      <c r="D8987" s="12">
        <f t="shared" si="699"/>
        <v>2023</v>
      </c>
      <c r="E8987" s="12">
        <f t="shared" si="700"/>
        <v>5</v>
      </c>
      <c r="F8987" s="15" t="str">
        <f t="shared" si="701"/>
        <v>2023-05</v>
      </c>
      <c r="G8987" s="15">
        <v>45062</v>
      </c>
      <c r="H8987" s="23">
        <f t="shared" si="703"/>
        <v>8</v>
      </c>
      <c r="I8987" s="14" t="s">
        <v>27</v>
      </c>
      <c r="J8987" s="14" t="s">
        <v>1717</v>
      </c>
      <c r="K8987" s="14" t="s">
        <v>391</v>
      </c>
      <c r="L8987" s="14" t="s">
        <v>30</v>
      </c>
      <c r="M8987" s="14" t="s">
        <v>31</v>
      </c>
      <c r="N8987" s="14" t="s">
        <v>313</v>
      </c>
      <c r="O8987" s="14" t="s">
        <v>314</v>
      </c>
      <c r="P8987" s="14" t="s">
        <v>27765</v>
      </c>
      <c r="Q8987" s="14" t="s">
        <v>146</v>
      </c>
      <c r="R8987" s="14" t="s">
        <v>27766</v>
      </c>
      <c r="S8987" s="14" t="s">
        <v>37</v>
      </c>
      <c r="T8987" s="14" t="s">
        <v>38</v>
      </c>
      <c r="U8987" s="14" t="s">
        <v>39</v>
      </c>
      <c r="V8987" s="16">
        <v>779.88</v>
      </c>
      <c r="W8987" s="13">
        <v>1</v>
      </c>
      <c r="X8987" s="17">
        <v>0</v>
      </c>
      <c r="Y8987" s="16">
        <v>176.72</v>
      </c>
      <c r="Z8987" s="31">
        <f t="shared" si="702"/>
        <v>0.22659896394317075</v>
      </c>
    </row>
    <row r="8988" spans="1:26">
      <c r="A8988" s="26">
        <v>8987</v>
      </c>
      <c r="B8988" s="7" t="s">
        <v>27767</v>
      </c>
      <c r="C8988" s="8">
        <v>45129</v>
      </c>
      <c r="D8988" s="12">
        <f t="shared" si="699"/>
        <v>2023</v>
      </c>
      <c r="E8988" s="12">
        <f t="shared" si="700"/>
        <v>7</v>
      </c>
      <c r="F8988" s="8" t="str">
        <f t="shared" si="701"/>
        <v>2023-07</v>
      </c>
      <c r="G8988" s="8">
        <v>45135</v>
      </c>
      <c r="H8988" s="23">
        <f t="shared" si="703"/>
        <v>6</v>
      </c>
      <c r="I8988" s="7" t="s">
        <v>27</v>
      </c>
      <c r="J8988" s="7" t="s">
        <v>81</v>
      </c>
      <c r="K8988" s="7" t="s">
        <v>82</v>
      </c>
      <c r="L8988" s="7" t="s">
        <v>83</v>
      </c>
      <c r="M8988" s="7" t="s">
        <v>31</v>
      </c>
      <c r="N8988" s="7" t="s">
        <v>32</v>
      </c>
      <c r="O8988" s="7" t="s">
        <v>33</v>
      </c>
      <c r="P8988" s="7" t="s">
        <v>27768</v>
      </c>
      <c r="Q8988" s="7" t="s">
        <v>35</v>
      </c>
      <c r="R8988" s="7" t="s">
        <v>27769</v>
      </c>
      <c r="S8988" s="7" t="s">
        <v>37</v>
      </c>
      <c r="T8988" s="7" t="s">
        <v>38</v>
      </c>
      <c r="U8988" s="7" t="s">
        <v>177</v>
      </c>
      <c r="V8988" s="10">
        <v>6824.86</v>
      </c>
      <c r="W8988" s="6">
        <v>8</v>
      </c>
      <c r="X8988" s="11">
        <v>0</v>
      </c>
      <c r="Y8988" s="10">
        <v>310.54000000000002</v>
      </c>
      <c r="Z8988" s="30">
        <f t="shared" si="702"/>
        <v>4.5501299660359339E-2</v>
      </c>
    </row>
    <row r="8989" spans="1:26">
      <c r="A8989" s="27">
        <v>8988</v>
      </c>
      <c r="B8989" s="14" t="s">
        <v>27770</v>
      </c>
      <c r="C8989" s="15">
        <v>44775</v>
      </c>
      <c r="D8989" s="12">
        <f t="shared" si="699"/>
        <v>2022</v>
      </c>
      <c r="E8989" s="12">
        <f t="shared" si="700"/>
        <v>8</v>
      </c>
      <c r="F8989" s="15" t="str">
        <f t="shared" si="701"/>
        <v>2022-08</v>
      </c>
      <c r="G8989" s="15">
        <v>44780</v>
      </c>
      <c r="H8989" s="23">
        <f t="shared" si="703"/>
        <v>5</v>
      </c>
      <c r="I8989" s="14" t="s">
        <v>27</v>
      </c>
      <c r="J8989" s="14" t="s">
        <v>4562</v>
      </c>
      <c r="K8989" s="14" t="s">
        <v>4563</v>
      </c>
      <c r="L8989" s="14" t="s">
        <v>83</v>
      </c>
      <c r="M8989" s="14" t="s">
        <v>31</v>
      </c>
      <c r="N8989" s="14" t="s">
        <v>711</v>
      </c>
      <c r="O8989" s="14" t="s">
        <v>712</v>
      </c>
      <c r="P8989" s="14" t="s">
        <v>15252</v>
      </c>
      <c r="Q8989" s="14" t="s">
        <v>35</v>
      </c>
      <c r="R8989" s="14" t="s">
        <v>27771</v>
      </c>
      <c r="S8989" s="14" t="s">
        <v>110</v>
      </c>
      <c r="T8989" s="14" t="s">
        <v>148</v>
      </c>
      <c r="U8989" s="14" t="s">
        <v>149</v>
      </c>
      <c r="V8989" s="16">
        <v>3297.62</v>
      </c>
      <c r="W8989" s="13">
        <v>6</v>
      </c>
      <c r="X8989" s="17">
        <v>0</v>
      </c>
      <c r="Y8989" s="16">
        <v>-108.26</v>
      </c>
      <c r="Z8989" s="31">
        <f t="shared" si="702"/>
        <v>-3.2829737810906048E-2</v>
      </c>
    </row>
    <row r="8990" spans="1:26">
      <c r="A8990" s="26">
        <v>8989</v>
      </c>
      <c r="B8990" s="7" t="s">
        <v>27772</v>
      </c>
      <c r="C8990" s="8">
        <v>44748</v>
      </c>
      <c r="D8990" s="12">
        <f t="shared" si="699"/>
        <v>2022</v>
      </c>
      <c r="E8990" s="12">
        <f t="shared" si="700"/>
        <v>7</v>
      </c>
      <c r="F8990" s="8" t="str">
        <f t="shared" si="701"/>
        <v>2022-07</v>
      </c>
      <c r="G8990" s="8">
        <v>44754</v>
      </c>
      <c r="H8990" s="23">
        <f t="shared" si="703"/>
        <v>6</v>
      </c>
      <c r="I8990" s="7" t="s">
        <v>52</v>
      </c>
      <c r="J8990" s="7" t="s">
        <v>395</v>
      </c>
      <c r="K8990" s="7" t="s">
        <v>396</v>
      </c>
      <c r="L8990" s="7" t="s">
        <v>83</v>
      </c>
      <c r="M8990" s="7" t="s">
        <v>31</v>
      </c>
      <c r="N8990" s="7" t="s">
        <v>106</v>
      </c>
      <c r="O8990" s="7" t="s">
        <v>107</v>
      </c>
      <c r="P8990" s="7" t="s">
        <v>27773</v>
      </c>
      <c r="Q8990" s="7" t="s">
        <v>35</v>
      </c>
      <c r="R8990" s="7" t="s">
        <v>27774</v>
      </c>
      <c r="S8990" s="7" t="s">
        <v>110</v>
      </c>
      <c r="T8990" s="7" t="s">
        <v>243</v>
      </c>
      <c r="U8990" s="7" t="s">
        <v>244</v>
      </c>
      <c r="V8990" s="10">
        <v>8151.08</v>
      </c>
      <c r="W8990" s="6">
        <v>8</v>
      </c>
      <c r="X8990" s="11">
        <v>0.2</v>
      </c>
      <c r="Y8990" s="10">
        <v>-1307.29</v>
      </c>
      <c r="Z8990" s="30">
        <f t="shared" si="702"/>
        <v>-0.16038242785005177</v>
      </c>
    </row>
    <row r="8991" spans="1:26">
      <c r="A8991" s="27">
        <v>8990</v>
      </c>
      <c r="B8991" s="14" t="s">
        <v>27775</v>
      </c>
      <c r="C8991" s="15">
        <v>45633</v>
      </c>
      <c r="D8991" s="12">
        <f t="shared" si="699"/>
        <v>2024</v>
      </c>
      <c r="E8991" s="12">
        <f t="shared" si="700"/>
        <v>12</v>
      </c>
      <c r="F8991" s="15" t="str">
        <f t="shared" si="701"/>
        <v>2024-12</v>
      </c>
      <c r="G8991" s="15">
        <v>45636</v>
      </c>
      <c r="H8991" s="23">
        <f t="shared" si="703"/>
        <v>3</v>
      </c>
      <c r="I8991" s="14" t="s">
        <v>52</v>
      </c>
      <c r="J8991" s="14" t="s">
        <v>191</v>
      </c>
      <c r="K8991" s="14" t="s">
        <v>192</v>
      </c>
      <c r="L8991" s="14" t="s">
        <v>30</v>
      </c>
      <c r="M8991" s="14" t="s">
        <v>31</v>
      </c>
      <c r="N8991" s="14" t="s">
        <v>134</v>
      </c>
      <c r="O8991" s="14" t="s">
        <v>135</v>
      </c>
      <c r="P8991" s="14" t="s">
        <v>5522</v>
      </c>
      <c r="Q8991" s="14" t="s">
        <v>58</v>
      </c>
      <c r="R8991" s="14" t="s">
        <v>27776</v>
      </c>
      <c r="S8991" s="14" t="s">
        <v>110</v>
      </c>
      <c r="T8991" s="14" t="s">
        <v>223</v>
      </c>
      <c r="U8991" s="14" t="s">
        <v>495</v>
      </c>
      <c r="V8991" s="16">
        <v>7692.68</v>
      </c>
      <c r="W8991" s="13">
        <v>13</v>
      </c>
      <c r="X8991" s="17">
        <v>0.3</v>
      </c>
      <c r="Y8991" s="16">
        <v>2486.04</v>
      </c>
      <c r="Z8991" s="31">
        <f t="shared" si="702"/>
        <v>0.32316955859336405</v>
      </c>
    </row>
    <row r="8992" spans="1:26">
      <c r="A8992" s="26">
        <v>8991</v>
      </c>
      <c r="B8992" s="7" t="s">
        <v>27777</v>
      </c>
      <c r="C8992" s="8">
        <v>45388</v>
      </c>
      <c r="D8992" s="12">
        <f t="shared" si="699"/>
        <v>2024</v>
      </c>
      <c r="E8992" s="12">
        <f t="shared" si="700"/>
        <v>4</v>
      </c>
      <c r="F8992" s="8" t="str">
        <f t="shared" si="701"/>
        <v>2024-04</v>
      </c>
      <c r="G8992" s="8">
        <v>45391</v>
      </c>
      <c r="H8992" s="23">
        <f t="shared" si="703"/>
        <v>3</v>
      </c>
      <c r="I8992" s="7" t="s">
        <v>52</v>
      </c>
      <c r="J8992" s="7" t="s">
        <v>1031</v>
      </c>
      <c r="K8992" s="7" t="s">
        <v>252</v>
      </c>
      <c r="L8992" s="7" t="s">
        <v>83</v>
      </c>
      <c r="M8992" s="7" t="s">
        <v>31</v>
      </c>
      <c r="N8992" s="7" t="s">
        <v>181</v>
      </c>
      <c r="O8992" s="7" t="s">
        <v>107</v>
      </c>
      <c r="P8992" s="7" t="s">
        <v>27778</v>
      </c>
      <c r="Q8992" s="7" t="s">
        <v>35</v>
      </c>
      <c r="R8992" s="7" t="s">
        <v>27779</v>
      </c>
      <c r="S8992" s="7" t="s">
        <v>48</v>
      </c>
      <c r="T8992" s="7" t="s">
        <v>78</v>
      </c>
      <c r="U8992" s="7" t="s">
        <v>79</v>
      </c>
      <c r="V8992" s="10">
        <v>726.32</v>
      </c>
      <c r="W8992" s="6">
        <v>9</v>
      </c>
      <c r="X8992" s="11">
        <v>0.1</v>
      </c>
      <c r="Y8992" s="10">
        <v>184.75</v>
      </c>
      <c r="Z8992" s="30">
        <f t="shared" si="702"/>
        <v>0.25436446745236257</v>
      </c>
    </row>
    <row r="8993" spans="1:26">
      <c r="A8993" s="27">
        <v>8992</v>
      </c>
      <c r="B8993" s="14" t="s">
        <v>27780</v>
      </c>
      <c r="C8993" s="15">
        <v>44930</v>
      </c>
      <c r="D8993" s="12">
        <f t="shared" si="699"/>
        <v>2023</v>
      </c>
      <c r="E8993" s="12">
        <f t="shared" si="700"/>
        <v>1</v>
      </c>
      <c r="F8993" s="15" t="str">
        <f t="shared" si="701"/>
        <v>2023-01</v>
      </c>
      <c r="G8993" s="15">
        <v>44931</v>
      </c>
      <c r="H8993" s="23">
        <f t="shared" si="703"/>
        <v>1</v>
      </c>
      <c r="I8993" s="14" t="s">
        <v>122</v>
      </c>
      <c r="J8993" s="14" t="s">
        <v>2469</v>
      </c>
      <c r="K8993" s="14" t="s">
        <v>2470</v>
      </c>
      <c r="L8993" s="14" t="s">
        <v>66</v>
      </c>
      <c r="M8993" s="14" t="s">
        <v>31</v>
      </c>
      <c r="N8993" s="14" t="s">
        <v>74</v>
      </c>
      <c r="O8993" s="14" t="s">
        <v>75</v>
      </c>
      <c r="P8993" s="14" t="s">
        <v>27781</v>
      </c>
      <c r="Q8993" s="14" t="s">
        <v>46</v>
      </c>
      <c r="R8993" s="14" t="s">
        <v>27782</v>
      </c>
      <c r="S8993" s="14" t="s">
        <v>48</v>
      </c>
      <c r="T8993" s="14" t="s">
        <v>95</v>
      </c>
      <c r="U8993" s="14" t="s">
        <v>195</v>
      </c>
      <c r="V8993" s="16">
        <v>2302.3000000000002</v>
      </c>
      <c r="W8993" s="13">
        <v>14</v>
      </c>
      <c r="X8993" s="17">
        <v>0</v>
      </c>
      <c r="Y8993" s="16">
        <v>-124.98</v>
      </c>
      <c r="Z8993" s="31">
        <f t="shared" si="702"/>
        <v>-5.4284845589193415E-2</v>
      </c>
    </row>
    <row r="8994" spans="1:26">
      <c r="A8994" s="26">
        <v>8993</v>
      </c>
      <c r="B8994" s="7" t="s">
        <v>27783</v>
      </c>
      <c r="C8994" s="8">
        <v>44411</v>
      </c>
      <c r="D8994" s="12">
        <f t="shared" si="699"/>
        <v>2021</v>
      </c>
      <c r="E8994" s="12">
        <f t="shared" si="700"/>
        <v>8</v>
      </c>
      <c r="F8994" s="8" t="str">
        <f t="shared" si="701"/>
        <v>2021-08</v>
      </c>
      <c r="G8994" s="8">
        <v>44411</v>
      </c>
      <c r="H8994" s="23">
        <f t="shared" si="703"/>
        <v>0</v>
      </c>
      <c r="I8994" s="7" t="s">
        <v>63</v>
      </c>
      <c r="J8994" s="7" t="s">
        <v>3704</v>
      </c>
      <c r="K8994" s="7" t="s">
        <v>3705</v>
      </c>
      <c r="L8994" s="7" t="s">
        <v>30</v>
      </c>
      <c r="M8994" s="7" t="s">
        <v>31</v>
      </c>
      <c r="N8994" s="7" t="s">
        <v>204</v>
      </c>
      <c r="O8994" s="7" t="s">
        <v>205</v>
      </c>
      <c r="P8994" s="7" t="s">
        <v>16058</v>
      </c>
      <c r="Q8994" s="7" t="s">
        <v>146</v>
      </c>
      <c r="R8994" s="7" t="s">
        <v>27784</v>
      </c>
      <c r="S8994" s="7" t="s">
        <v>48</v>
      </c>
      <c r="T8994" s="7" t="s">
        <v>78</v>
      </c>
      <c r="U8994" s="7" t="s">
        <v>1128</v>
      </c>
      <c r="V8994" s="10">
        <v>498.38</v>
      </c>
      <c r="W8994" s="6">
        <v>12</v>
      </c>
      <c r="X8994" s="11">
        <v>0.2</v>
      </c>
      <c r="Y8994" s="10">
        <v>14.21</v>
      </c>
      <c r="Z8994" s="30">
        <f t="shared" si="702"/>
        <v>2.8512380111561462E-2</v>
      </c>
    </row>
    <row r="8995" spans="1:26">
      <c r="A8995" s="27">
        <v>8994</v>
      </c>
      <c r="B8995" s="14" t="s">
        <v>27785</v>
      </c>
      <c r="C8995" s="15">
        <v>44813</v>
      </c>
      <c r="D8995" s="12">
        <f t="shared" si="699"/>
        <v>2022</v>
      </c>
      <c r="E8995" s="12">
        <f t="shared" si="700"/>
        <v>9</v>
      </c>
      <c r="F8995" s="15" t="str">
        <f t="shared" si="701"/>
        <v>2022-09</v>
      </c>
      <c r="G8995" s="15">
        <v>44817</v>
      </c>
      <c r="H8995" s="23">
        <f t="shared" si="703"/>
        <v>4</v>
      </c>
      <c r="I8995" s="14" t="s">
        <v>52</v>
      </c>
      <c r="J8995" s="14" t="s">
        <v>4387</v>
      </c>
      <c r="K8995" s="14" t="s">
        <v>3731</v>
      </c>
      <c r="L8995" s="14" t="s">
        <v>83</v>
      </c>
      <c r="M8995" s="14" t="s">
        <v>31</v>
      </c>
      <c r="N8995" s="14" t="s">
        <v>32</v>
      </c>
      <c r="O8995" s="14" t="s">
        <v>33</v>
      </c>
      <c r="P8995" s="14" t="s">
        <v>27786</v>
      </c>
      <c r="Q8995" s="14" t="s">
        <v>35</v>
      </c>
      <c r="R8995" s="14" t="s">
        <v>27787</v>
      </c>
      <c r="S8995" s="14" t="s">
        <v>37</v>
      </c>
      <c r="T8995" s="14" t="s">
        <v>170</v>
      </c>
      <c r="U8995" s="14" t="s">
        <v>171</v>
      </c>
      <c r="V8995" s="16">
        <v>685.27</v>
      </c>
      <c r="W8995" s="13">
        <v>7</v>
      </c>
      <c r="X8995" s="17">
        <v>0.2</v>
      </c>
      <c r="Y8995" s="16">
        <v>-43.92</v>
      </c>
      <c r="Z8995" s="31">
        <f t="shared" si="702"/>
        <v>-6.4091525967866686E-2</v>
      </c>
    </row>
    <row r="8996" spans="1:26">
      <c r="A8996" s="26">
        <v>8995</v>
      </c>
      <c r="B8996" s="7" t="s">
        <v>27788</v>
      </c>
      <c r="C8996" s="8">
        <v>44932</v>
      </c>
      <c r="D8996" s="12">
        <f t="shared" si="699"/>
        <v>2023</v>
      </c>
      <c r="E8996" s="12">
        <f t="shared" si="700"/>
        <v>1</v>
      </c>
      <c r="F8996" s="8" t="str">
        <f t="shared" si="701"/>
        <v>2023-01</v>
      </c>
      <c r="G8996" s="8">
        <v>44935</v>
      </c>
      <c r="H8996" s="23">
        <f t="shared" si="703"/>
        <v>3</v>
      </c>
      <c r="I8996" s="7" t="s">
        <v>122</v>
      </c>
      <c r="J8996" s="7" t="s">
        <v>2944</v>
      </c>
      <c r="K8996" s="7" t="s">
        <v>516</v>
      </c>
      <c r="L8996" s="7" t="s">
        <v>30</v>
      </c>
      <c r="M8996" s="7" t="s">
        <v>31</v>
      </c>
      <c r="N8996" s="7" t="s">
        <v>125</v>
      </c>
      <c r="O8996" s="7" t="s">
        <v>126</v>
      </c>
      <c r="P8996" s="7" t="s">
        <v>27789</v>
      </c>
      <c r="Q8996" s="7" t="s">
        <v>58</v>
      </c>
      <c r="R8996" s="7" t="s">
        <v>27790</v>
      </c>
      <c r="S8996" s="7" t="s">
        <v>48</v>
      </c>
      <c r="T8996" s="7" t="s">
        <v>49</v>
      </c>
      <c r="U8996" s="7" t="s">
        <v>120</v>
      </c>
      <c r="V8996" s="10">
        <v>659.46</v>
      </c>
      <c r="W8996" s="6">
        <v>5</v>
      </c>
      <c r="X8996" s="11">
        <v>0.5</v>
      </c>
      <c r="Y8996" s="10">
        <v>38.65</v>
      </c>
      <c r="Z8996" s="30">
        <f t="shared" si="702"/>
        <v>5.8608558517574981E-2</v>
      </c>
    </row>
    <row r="8997" spans="1:26">
      <c r="A8997" s="27">
        <v>8996</v>
      </c>
      <c r="B8997" s="14" t="s">
        <v>27791</v>
      </c>
      <c r="C8997" s="15">
        <v>44973</v>
      </c>
      <c r="D8997" s="12">
        <f t="shared" si="699"/>
        <v>2023</v>
      </c>
      <c r="E8997" s="12">
        <f t="shared" si="700"/>
        <v>2</v>
      </c>
      <c r="F8997" s="15" t="str">
        <f t="shared" si="701"/>
        <v>2023-02</v>
      </c>
      <c r="G8997" s="15">
        <v>44976</v>
      </c>
      <c r="H8997" s="23">
        <f t="shared" si="703"/>
        <v>3</v>
      </c>
      <c r="I8997" s="14" t="s">
        <v>122</v>
      </c>
      <c r="J8997" s="14" t="s">
        <v>3587</v>
      </c>
      <c r="K8997" s="14" t="s">
        <v>3588</v>
      </c>
      <c r="L8997" s="14" t="s">
        <v>83</v>
      </c>
      <c r="M8997" s="14" t="s">
        <v>31</v>
      </c>
      <c r="N8997" s="14" t="s">
        <v>143</v>
      </c>
      <c r="O8997" s="14" t="s">
        <v>144</v>
      </c>
      <c r="P8997" s="14" t="s">
        <v>27792</v>
      </c>
      <c r="Q8997" s="14" t="s">
        <v>146</v>
      </c>
      <c r="R8997" s="14" t="s">
        <v>27793</v>
      </c>
      <c r="S8997" s="14" t="s">
        <v>37</v>
      </c>
      <c r="T8997" s="14" t="s">
        <v>60</v>
      </c>
      <c r="U8997" s="14" t="s">
        <v>61</v>
      </c>
      <c r="V8997" s="16">
        <v>7734.63</v>
      </c>
      <c r="W8997" s="13">
        <v>11</v>
      </c>
      <c r="X8997" s="17">
        <v>0</v>
      </c>
      <c r="Y8997" s="16">
        <v>-822.41</v>
      </c>
      <c r="Z8997" s="31">
        <f t="shared" si="702"/>
        <v>-0.10632829236821929</v>
      </c>
    </row>
    <row r="8998" spans="1:26">
      <c r="A8998" s="26">
        <v>8997</v>
      </c>
      <c r="B8998" s="7" t="s">
        <v>27794</v>
      </c>
      <c r="C8998" s="8">
        <v>45027</v>
      </c>
      <c r="D8998" s="12">
        <f t="shared" si="699"/>
        <v>2023</v>
      </c>
      <c r="E8998" s="12">
        <f t="shared" si="700"/>
        <v>4</v>
      </c>
      <c r="F8998" s="8" t="str">
        <f t="shared" si="701"/>
        <v>2023-04</v>
      </c>
      <c r="G8998" s="8">
        <v>45030</v>
      </c>
      <c r="H8998" s="23">
        <f t="shared" si="703"/>
        <v>3</v>
      </c>
      <c r="I8998" s="7" t="s">
        <v>122</v>
      </c>
      <c r="J8998" s="7" t="s">
        <v>459</v>
      </c>
      <c r="K8998" s="7" t="s">
        <v>99</v>
      </c>
      <c r="L8998" s="7" t="s">
        <v>83</v>
      </c>
      <c r="M8998" s="7" t="s">
        <v>31</v>
      </c>
      <c r="N8998" s="7" t="s">
        <v>166</v>
      </c>
      <c r="O8998" s="7" t="s">
        <v>167</v>
      </c>
      <c r="P8998" s="7" t="s">
        <v>27795</v>
      </c>
      <c r="Q8998" s="7" t="s">
        <v>35</v>
      </c>
      <c r="R8998" s="7" t="s">
        <v>27796</v>
      </c>
      <c r="S8998" s="7" t="s">
        <v>37</v>
      </c>
      <c r="T8998" s="7" t="s">
        <v>170</v>
      </c>
      <c r="U8998" s="7" t="s">
        <v>171</v>
      </c>
      <c r="V8998" s="10">
        <v>644.09</v>
      </c>
      <c r="W8998" s="6">
        <v>1</v>
      </c>
      <c r="X8998" s="11">
        <v>0.2</v>
      </c>
      <c r="Y8998" s="10">
        <v>-95.74</v>
      </c>
      <c r="Z8998" s="30">
        <f t="shared" si="702"/>
        <v>-0.14864382306820473</v>
      </c>
    </row>
    <row r="8999" spans="1:26">
      <c r="A8999" s="27">
        <v>8998</v>
      </c>
      <c r="B8999" s="14" t="s">
        <v>27797</v>
      </c>
      <c r="C8999" s="15">
        <v>45543</v>
      </c>
      <c r="D8999" s="12">
        <f t="shared" si="699"/>
        <v>2024</v>
      </c>
      <c r="E8999" s="12">
        <f t="shared" si="700"/>
        <v>9</v>
      </c>
      <c r="F8999" s="15" t="str">
        <f t="shared" si="701"/>
        <v>2024-09</v>
      </c>
      <c r="G8999" s="15">
        <v>45549</v>
      </c>
      <c r="H8999" s="23">
        <f t="shared" si="703"/>
        <v>6</v>
      </c>
      <c r="I8999" s="14" t="s">
        <v>27</v>
      </c>
      <c r="J8999" s="14" t="s">
        <v>2769</v>
      </c>
      <c r="K8999" s="14" t="s">
        <v>2555</v>
      </c>
      <c r="L8999" s="14" t="s">
        <v>30</v>
      </c>
      <c r="M8999" s="14" t="s">
        <v>31</v>
      </c>
      <c r="N8999" s="14" t="s">
        <v>204</v>
      </c>
      <c r="O8999" s="14" t="s">
        <v>205</v>
      </c>
      <c r="P8999" s="14" t="s">
        <v>27798</v>
      </c>
      <c r="Q8999" s="14" t="s">
        <v>146</v>
      </c>
      <c r="R8999" s="14" t="s">
        <v>27799</v>
      </c>
      <c r="S8999" s="14" t="s">
        <v>37</v>
      </c>
      <c r="T8999" s="14" t="s">
        <v>208</v>
      </c>
      <c r="U8999" s="14" t="s">
        <v>265</v>
      </c>
      <c r="V8999" s="16">
        <v>9329.92</v>
      </c>
      <c r="W8999" s="13">
        <v>13</v>
      </c>
      <c r="X8999" s="17">
        <v>0.5</v>
      </c>
      <c r="Y8999" s="16">
        <v>596.86</v>
      </c>
      <c r="Z8999" s="31">
        <f t="shared" si="702"/>
        <v>6.3972681437782966E-2</v>
      </c>
    </row>
    <row r="9000" spans="1:26">
      <c r="A9000" s="26">
        <v>8999</v>
      </c>
      <c r="B9000" s="7" t="s">
        <v>27800</v>
      </c>
      <c r="C9000" s="8">
        <v>45351</v>
      </c>
      <c r="D9000" s="12">
        <f t="shared" si="699"/>
        <v>2024</v>
      </c>
      <c r="E9000" s="12">
        <f t="shared" si="700"/>
        <v>2</v>
      </c>
      <c r="F9000" s="8" t="str">
        <f t="shared" si="701"/>
        <v>2024-02</v>
      </c>
      <c r="G9000" s="8">
        <v>45351</v>
      </c>
      <c r="H9000" s="23">
        <f t="shared" si="703"/>
        <v>0</v>
      </c>
      <c r="I9000" s="7" t="s">
        <v>63</v>
      </c>
      <c r="J9000" s="7" t="s">
        <v>1805</v>
      </c>
      <c r="K9000" s="7" t="s">
        <v>1806</v>
      </c>
      <c r="L9000" s="7" t="s">
        <v>66</v>
      </c>
      <c r="M9000" s="7" t="s">
        <v>31</v>
      </c>
      <c r="N9000" s="7" t="s">
        <v>143</v>
      </c>
      <c r="O9000" s="7" t="s">
        <v>144</v>
      </c>
      <c r="P9000" s="7" t="s">
        <v>27801</v>
      </c>
      <c r="Q9000" s="7" t="s">
        <v>146</v>
      </c>
      <c r="R9000" s="7" t="s">
        <v>27802</v>
      </c>
      <c r="S9000" s="7" t="s">
        <v>48</v>
      </c>
      <c r="T9000" s="7" t="s">
        <v>49</v>
      </c>
      <c r="U9000" s="7" t="s">
        <v>50</v>
      </c>
      <c r="V9000" s="10">
        <v>250.56</v>
      </c>
      <c r="W9000" s="6">
        <v>5</v>
      </c>
      <c r="X9000" s="11">
        <v>0.2</v>
      </c>
      <c r="Y9000" s="10">
        <v>96.53</v>
      </c>
      <c r="Z9000" s="30">
        <f t="shared" si="702"/>
        <v>0.38525702426564495</v>
      </c>
    </row>
    <row r="9001" spans="1:26">
      <c r="A9001" s="27">
        <v>9000</v>
      </c>
      <c r="B9001" s="14" t="s">
        <v>27803</v>
      </c>
      <c r="C9001" s="15">
        <v>45131</v>
      </c>
      <c r="D9001" s="12">
        <f t="shared" si="699"/>
        <v>2023</v>
      </c>
      <c r="E9001" s="12">
        <f t="shared" si="700"/>
        <v>7</v>
      </c>
      <c r="F9001" s="15" t="str">
        <f t="shared" si="701"/>
        <v>2023-07</v>
      </c>
      <c r="G9001" s="15">
        <v>45134</v>
      </c>
      <c r="H9001" s="23">
        <f t="shared" si="703"/>
        <v>3</v>
      </c>
      <c r="I9001" s="14" t="s">
        <v>52</v>
      </c>
      <c r="J9001" s="14" t="s">
        <v>2314</v>
      </c>
      <c r="K9001" s="14" t="s">
        <v>2315</v>
      </c>
      <c r="L9001" s="14" t="s">
        <v>83</v>
      </c>
      <c r="M9001" s="14" t="s">
        <v>31</v>
      </c>
      <c r="N9001" s="14" t="s">
        <v>143</v>
      </c>
      <c r="O9001" s="14" t="s">
        <v>144</v>
      </c>
      <c r="P9001" s="14" t="s">
        <v>27804</v>
      </c>
      <c r="Q9001" s="14" t="s">
        <v>146</v>
      </c>
      <c r="R9001" s="14" t="s">
        <v>27805</v>
      </c>
      <c r="S9001" s="14" t="s">
        <v>48</v>
      </c>
      <c r="T9001" s="14" t="s">
        <v>138</v>
      </c>
      <c r="U9001" s="14" t="s">
        <v>139</v>
      </c>
      <c r="V9001" s="16">
        <v>2860.71</v>
      </c>
      <c r="W9001" s="13">
        <v>10</v>
      </c>
      <c r="X9001" s="17">
        <v>0</v>
      </c>
      <c r="Y9001" s="16">
        <v>194.96</v>
      </c>
      <c r="Z9001" s="31">
        <f t="shared" si="702"/>
        <v>6.8150913584389891E-2</v>
      </c>
    </row>
    <row r="9002" spans="1:26">
      <c r="A9002" s="26">
        <v>9001</v>
      </c>
      <c r="B9002" s="7" t="s">
        <v>27806</v>
      </c>
      <c r="C9002" s="8">
        <v>45200</v>
      </c>
      <c r="D9002" s="12">
        <f t="shared" si="699"/>
        <v>2023</v>
      </c>
      <c r="E9002" s="12">
        <f t="shared" si="700"/>
        <v>10</v>
      </c>
      <c r="F9002" s="8" t="str">
        <f t="shared" si="701"/>
        <v>2023-10</v>
      </c>
      <c r="G9002" s="8">
        <v>45200</v>
      </c>
      <c r="H9002" s="23">
        <f t="shared" si="703"/>
        <v>0</v>
      </c>
      <c r="I9002" s="7" t="s">
        <v>63</v>
      </c>
      <c r="J9002" s="7" t="s">
        <v>3889</v>
      </c>
      <c r="K9002" s="7" t="s">
        <v>666</v>
      </c>
      <c r="L9002" s="7" t="s">
        <v>30</v>
      </c>
      <c r="M9002" s="7" t="s">
        <v>31</v>
      </c>
      <c r="N9002" s="7" t="s">
        <v>153</v>
      </c>
      <c r="O9002" s="7" t="s">
        <v>154</v>
      </c>
      <c r="P9002" s="7" t="s">
        <v>27807</v>
      </c>
      <c r="Q9002" s="7" t="s">
        <v>146</v>
      </c>
      <c r="R9002" s="7" t="s">
        <v>27808</v>
      </c>
      <c r="S9002" s="7" t="s">
        <v>48</v>
      </c>
      <c r="T9002" s="7" t="s">
        <v>69</v>
      </c>
      <c r="U9002" s="7" t="s">
        <v>1034</v>
      </c>
      <c r="V9002" s="10">
        <v>1757.32</v>
      </c>
      <c r="W9002" s="6">
        <v>12</v>
      </c>
      <c r="X9002" s="11">
        <v>0.5</v>
      </c>
      <c r="Y9002" s="10">
        <v>741.63</v>
      </c>
      <c r="Z9002" s="30">
        <f t="shared" si="702"/>
        <v>0.42202330821933398</v>
      </c>
    </row>
    <row r="9003" spans="1:26">
      <c r="A9003" s="27">
        <v>9002</v>
      </c>
      <c r="B9003" s="14" t="s">
        <v>27809</v>
      </c>
      <c r="C9003" s="15">
        <v>44240</v>
      </c>
      <c r="D9003" s="12">
        <f t="shared" si="699"/>
        <v>2021</v>
      </c>
      <c r="E9003" s="12">
        <f t="shared" si="700"/>
        <v>2</v>
      </c>
      <c r="F9003" s="15" t="str">
        <f t="shared" si="701"/>
        <v>2021-02</v>
      </c>
      <c r="G9003" s="15">
        <v>44248</v>
      </c>
      <c r="H9003" s="23">
        <f t="shared" si="703"/>
        <v>8</v>
      </c>
      <c r="I9003" s="14" t="s">
        <v>27</v>
      </c>
      <c r="J9003" s="14" t="s">
        <v>5338</v>
      </c>
      <c r="K9003" s="14" t="s">
        <v>5339</v>
      </c>
      <c r="L9003" s="14" t="s">
        <v>66</v>
      </c>
      <c r="M9003" s="14" t="s">
        <v>31</v>
      </c>
      <c r="N9003" s="14" t="s">
        <v>213</v>
      </c>
      <c r="O9003" s="14" t="s">
        <v>92</v>
      </c>
      <c r="P9003" s="14" t="s">
        <v>27810</v>
      </c>
      <c r="Q9003" s="14" t="s">
        <v>46</v>
      </c>
      <c r="R9003" s="14" t="s">
        <v>27811</v>
      </c>
      <c r="S9003" s="14" t="s">
        <v>110</v>
      </c>
      <c r="T9003" s="14" t="s">
        <v>243</v>
      </c>
      <c r="U9003" s="14" t="s">
        <v>481</v>
      </c>
      <c r="V9003" s="16">
        <v>14980.2</v>
      </c>
      <c r="W9003" s="13">
        <v>12</v>
      </c>
      <c r="X9003" s="17">
        <v>0</v>
      </c>
      <c r="Y9003" s="16">
        <v>4420.43</v>
      </c>
      <c r="Z9003" s="31">
        <f t="shared" si="702"/>
        <v>0.29508484532916784</v>
      </c>
    </row>
    <row r="9004" spans="1:26">
      <c r="A9004" s="26">
        <v>9003</v>
      </c>
      <c r="B9004" s="7" t="s">
        <v>27812</v>
      </c>
      <c r="C9004" s="8">
        <v>45337</v>
      </c>
      <c r="D9004" s="12">
        <f t="shared" si="699"/>
        <v>2024</v>
      </c>
      <c r="E9004" s="12">
        <f t="shared" si="700"/>
        <v>2</v>
      </c>
      <c r="F9004" s="8" t="str">
        <f t="shared" si="701"/>
        <v>2024-02</v>
      </c>
      <c r="G9004" s="8">
        <v>45341</v>
      </c>
      <c r="H9004" s="23">
        <f t="shared" si="703"/>
        <v>4</v>
      </c>
      <c r="I9004" s="7" t="s">
        <v>52</v>
      </c>
      <c r="J9004" s="7" t="s">
        <v>764</v>
      </c>
      <c r="K9004" s="7" t="s">
        <v>765</v>
      </c>
      <c r="L9004" s="7" t="s">
        <v>30</v>
      </c>
      <c r="M9004" s="7" t="s">
        <v>31</v>
      </c>
      <c r="N9004" s="7" t="s">
        <v>220</v>
      </c>
      <c r="O9004" s="7" t="s">
        <v>220</v>
      </c>
      <c r="P9004" s="7" t="s">
        <v>27813</v>
      </c>
      <c r="Q9004" s="7" t="s">
        <v>58</v>
      </c>
      <c r="R9004" s="7" t="s">
        <v>27814</v>
      </c>
      <c r="S9004" s="7" t="s">
        <v>37</v>
      </c>
      <c r="T9004" s="7" t="s">
        <v>38</v>
      </c>
      <c r="U9004" s="7" t="s">
        <v>485</v>
      </c>
      <c r="V9004" s="10">
        <v>4500.8900000000003</v>
      </c>
      <c r="W9004" s="6">
        <v>11</v>
      </c>
      <c r="X9004" s="11">
        <v>0.2</v>
      </c>
      <c r="Y9004" s="10">
        <v>926.34</v>
      </c>
      <c r="Z9004" s="30">
        <f t="shared" si="702"/>
        <v>0.20581262816909543</v>
      </c>
    </row>
    <row r="9005" spans="1:26">
      <c r="A9005" s="27">
        <v>9004</v>
      </c>
      <c r="B9005" s="14" t="s">
        <v>27815</v>
      </c>
      <c r="C9005" s="15">
        <v>45352</v>
      </c>
      <c r="D9005" s="12">
        <f t="shared" si="699"/>
        <v>2024</v>
      </c>
      <c r="E9005" s="12">
        <f t="shared" si="700"/>
        <v>3</v>
      </c>
      <c r="F9005" s="15" t="str">
        <f t="shared" si="701"/>
        <v>2024-03</v>
      </c>
      <c r="G9005" s="15">
        <v>45356</v>
      </c>
      <c r="H9005" s="23">
        <f t="shared" si="703"/>
        <v>4</v>
      </c>
      <c r="I9005" s="14" t="s">
        <v>52</v>
      </c>
      <c r="J9005" s="14" t="s">
        <v>395</v>
      </c>
      <c r="K9005" s="14" t="s">
        <v>396</v>
      </c>
      <c r="L9005" s="14" t="s">
        <v>83</v>
      </c>
      <c r="M9005" s="14" t="s">
        <v>31</v>
      </c>
      <c r="N9005" s="14" t="s">
        <v>106</v>
      </c>
      <c r="O9005" s="14" t="s">
        <v>107</v>
      </c>
      <c r="P9005" s="14" t="s">
        <v>27816</v>
      </c>
      <c r="Q9005" s="14" t="s">
        <v>35</v>
      </c>
      <c r="R9005" s="14" t="s">
        <v>27817</v>
      </c>
      <c r="S9005" s="14" t="s">
        <v>110</v>
      </c>
      <c r="T9005" s="14" t="s">
        <v>148</v>
      </c>
      <c r="U9005" s="14" t="s">
        <v>149</v>
      </c>
      <c r="V9005" s="16">
        <v>16703.23</v>
      </c>
      <c r="W9005" s="13">
        <v>12</v>
      </c>
      <c r="X9005" s="17">
        <v>0.1</v>
      </c>
      <c r="Y9005" s="16">
        <v>3613.32</v>
      </c>
      <c r="Z9005" s="31">
        <f t="shared" si="702"/>
        <v>0.21632462703321456</v>
      </c>
    </row>
    <row r="9006" spans="1:26">
      <c r="A9006" s="26">
        <v>9005</v>
      </c>
      <c r="B9006" s="7" t="s">
        <v>27818</v>
      </c>
      <c r="C9006" s="8">
        <v>45550</v>
      </c>
      <c r="D9006" s="12">
        <f t="shared" si="699"/>
        <v>2024</v>
      </c>
      <c r="E9006" s="12">
        <f t="shared" si="700"/>
        <v>9</v>
      </c>
      <c r="F9006" s="8" t="str">
        <f t="shared" si="701"/>
        <v>2024-09</v>
      </c>
      <c r="G9006" s="8">
        <v>45557</v>
      </c>
      <c r="H9006" s="23">
        <f t="shared" si="703"/>
        <v>7</v>
      </c>
      <c r="I9006" s="7" t="s">
        <v>27</v>
      </c>
      <c r="J9006" s="7" t="s">
        <v>4596</v>
      </c>
      <c r="K9006" s="7" t="s">
        <v>362</v>
      </c>
      <c r="L9006" s="7" t="s">
        <v>30</v>
      </c>
      <c r="M9006" s="7" t="s">
        <v>31</v>
      </c>
      <c r="N9006" s="7" t="s">
        <v>43</v>
      </c>
      <c r="O9006" s="7" t="s">
        <v>44</v>
      </c>
      <c r="P9006" s="7" t="s">
        <v>27819</v>
      </c>
      <c r="Q9006" s="7" t="s">
        <v>46</v>
      </c>
      <c r="R9006" s="7" t="s">
        <v>27820</v>
      </c>
      <c r="S9006" s="7" t="s">
        <v>48</v>
      </c>
      <c r="T9006" s="7" t="s">
        <v>78</v>
      </c>
      <c r="U9006" s="7" t="s">
        <v>79</v>
      </c>
      <c r="V9006" s="10">
        <v>45.82</v>
      </c>
      <c r="W9006" s="6">
        <v>4</v>
      </c>
      <c r="X9006" s="11">
        <v>0.2</v>
      </c>
      <c r="Y9006" s="10">
        <v>16.68</v>
      </c>
      <c r="Z9006" s="30">
        <f t="shared" si="702"/>
        <v>0.36403317328677431</v>
      </c>
    </row>
    <row r="9007" spans="1:26">
      <c r="A9007" s="27">
        <v>9006</v>
      </c>
      <c r="B9007" s="14" t="s">
        <v>27821</v>
      </c>
      <c r="C9007" s="15">
        <v>44659</v>
      </c>
      <c r="D9007" s="12">
        <f t="shared" si="699"/>
        <v>2022</v>
      </c>
      <c r="E9007" s="12">
        <f t="shared" si="700"/>
        <v>4</v>
      </c>
      <c r="F9007" s="15" t="str">
        <f t="shared" si="701"/>
        <v>2022-04</v>
      </c>
      <c r="G9007" s="15">
        <v>44659</v>
      </c>
      <c r="H9007" s="23">
        <f t="shared" si="703"/>
        <v>0</v>
      </c>
      <c r="I9007" s="14" t="s">
        <v>63</v>
      </c>
      <c r="J9007" s="14" t="s">
        <v>3286</v>
      </c>
      <c r="K9007" s="14" t="s">
        <v>2820</v>
      </c>
      <c r="L9007" s="14" t="s">
        <v>66</v>
      </c>
      <c r="M9007" s="14" t="s">
        <v>31</v>
      </c>
      <c r="N9007" s="14" t="s">
        <v>125</v>
      </c>
      <c r="O9007" s="14" t="s">
        <v>126</v>
      </c>
      <c r="P9007" s="14" t="s">
        <v>27822</v>
      </c>
      <c r="Q9007" s="14" t="s">
        <v>58</v>
      </c>
      <c r="R9007" s="14" t="s">
        <v>27823</v>
      </c>
      <c r="S9007" s="14" t="s">
        <v>37</v>
      </c>
      <c r="T9007" s="14" t="s">
        <v>38</v>
      </c>
      <c r="U9007" s="14" t="s">
        <v>485</v>
      </c>
      <c r="V9007" s="16">
        <v>8664.58</v>
      </c>
      <c r="W9007" s="13">
        <v>11</v>
      </c>
      <c r="X9007" s="17">
        <v>0.3</v>
      </c>
      <c r="Y9007" s="16">
        <v>300.08</v>
      </c>
      <c r="Z9007" s="31">
        <f t="shared" si="702"/>
        <v>3.4632953934293408E-2</v>
      </c>
    </row>
    <row r="9008" spans="1:26">
      <c r="A9008" s="26">
        <v>9007</v>
      </c>
      <c r="B9008" s="7" t="s">
        <v>27824</v>
      </c>
      <c r="C9008" s="8">
        <v>44738</v>
      </c>
      <c r="D9008" s="12">
        <f t="shared" si="699"/>
        <v>2022</v>
      </c>
      <c r="E9008" s="12">
        <f t="shared" si="700"/>
        <v>6</v>
      </c>
      <c r="F9008" s="8" t="str">
        <f t="shared" si="701"/>
        <v>2022-06</v>
      </c>
      <c r="G9008" s="8">
        <v>44743</v>
      </c>
      <c r="H9008" s="23">
        <f t="shared" si="703"/>
        <v>5</v>
      </c>
      <c r="I9008" s="7" t="s">
        <v>27</v>
      </c>
      <c r="J9008" s="7" t="s">
        <v>1163</v>
      </c>
      <c r="K9008" s="7" t="s">
        <v>192</v>
      </c>
      <c r="L9008" s="7" t="s">
        <v>66</v>
      </c>
      <c r="M9008" s="7" t="s">
        <v>31</v>
      </c>
      <c r="N9008" s="7" t="s">
        <v>106</v>
      </c>
      <c r="O9008" s="7" t="s">
        <v>107</v>
      </c>
      <c r="P9008" s="7" t="s">
        <v>27825</v>
      </c>
      <c r="Q9008" s="7" t="s">
        <v>35</v>
      </c>
      <c r="R9008" s="7" t="s">
        <v>27826</v>
      </c>
      <c r="S9008" s="7" t="s">
        <v>110</v>
      </c>
      <c r="T9008" s="7" t="s">
        <v>148</v>
      </c>
      <c r="U9008" s="7" t="s">
        <v>149</v>
      </c>
      <c r="V9008" s="10">
        <v>536.09</v>
      </c>
      <c r="W9008" s="6">
        <v>1</v>
      </c>
      <c r="X9008" s="11">
        <v>0.3</v>
      </c>
      <c r="Y9008" s="10">
        <v>-7.5</v>
      </c>
      <c r="Z9008" s="30">
        <f t="shared" si="702"/>
        <v>-1.3990188214665447E-2</v>
      </c>
    </row>
    <row r="9009" spans="1:26">
      <c r="A9009" s="27">
        <v>9008</v>
      </c>
      <c r="B9009" s="14" t="s">
        <v>27827</v>
      </c>
      <c r="C9009" s="15">
        <v>44832</v>
      </c>
      <c r="D9009" s="12">
        <f t="shared" si="699"/>
        <v>2022</v>
      </c>
      <c r="E9009" s="12">
        <f t="shared" si="700"/>
        <v>9</v>
      </c>
      <c r="F9009" s="15" t="str">
        <f t="shared" si="701"/>
        <v>2022-09</v>
      </c>
      <c r="G9009" s="15">
        <v>44833</v>
      </c>
      <c r="H9009" s="23">
        <f t="shared" si="703"/>
        <v>1</v>
      </c>
      <c r="I9009" s="14" t="s">
        <v>122</v>
      </c>
      <c r="J9009" s="14" t="s">
        <v>7763</v>
      </c>
      <c r="K9009" s="14" t="s">
        <v>2148</v>
      </c>
      <c r="L9009" s="14" t="s">
        <v>30</v>
      </c>
      <c r="M9009" s="14" t="s">
        <v>31</v>
      </c>
      <c r="N9009" s="14" t="s">
        <v>74</v>
      </c>
      <c r="O9009" s="14" t="s">
        <v>75</v>
      </c>
      <c r="P9009" s="14" t="s">
        <v>27828</v>
      </c>
      <c r="Q9009" s="14" t="s">
        <v>46</v>
      </c>
      <c r="R9009" s="14" t="s">
        <v>27829</v>
      </c>
      <c r="S9009" s="14" t="s">
        <v>48</v>
      </c>
      <c r="T9009" s="14" t="s">
        <v>298</v>
      </c>
      <c r="U9009" s="14" t="s">
        <v>299</v>
      </c>
      <c r="V9009" s="16">
        <v>3285.65</v>
      </c>
      <c r="W9009" s="13">
        <v>13</v>
      </c>
      <c r="X9009" s="17">
        <v>0</v>
      </c>
      <c r="Y9009" s="16">
        <v>809.9</v>
      </c>
      <c r="Z9009" s="31">
        <f t="shared" si="702"/>
        <v>0.24649612709813887</v>
      </c>
    </row>
    <row r="9010" spans="1:26">
      <c r="A9010" s="26">
        <v>9009</v>
      </c>
      <c r="B9010" s="7" t="s">
        <v>27830</v>
      </c>
      <c r="C9010" s="8">
        <v>45625</v>
      </c>
      <c r="D9010" s="12">
        <f t="shared" si="699"/>
        <v>2024</v>
      </c>
      <c r="E9010" s="12">
        <f t="shared" si="700"/>
        <v>11</v>
      </c>
      <c r="F9010" s="8" t="str">
        <f t="shared" si="701"/>
        <v>2024-11</v>
      </c>
      <c r="G9010" s="8">
        <v>45625</v>
      </c>
      <c r="H9010" s="23">
        <f t="shared" si="703"/>
        <v>0</v>
      </c>
      <c r="I9010" s="7" t="s">
        <v>63</v>
      </c>
      <c r="J9010" s="7" t="s">
        <v>5456</v>
      </c>
      <c r="K9010" s="7" t="s">
        <v>5457</v>
      </c>
      <c r="L9010" s="7" t="s">
        <v>66</v>
      </c>
      <c r="M9010" s="7" t="s">
        <v>31</v>
      </c>
      <c r="N9010" s="7" t="s">
        <v>106</v>
      </c>
      <c r="O9010" s="7" t="s">
        <v>107</v>
      </c>
      <c r="P9010" s="7" t="s">
        <v>16648</v>
      </c>
      <c r="Q9010" s="7" t="s">
        <v>35</v>
      </c>
      <c r="R9010" s="7" t="s">
        <v>27831</v>
      </c>
      <c r="S9010" s="7" t="s">
        <v>37</v>
      </c>
      <c r="T9010" s="7" t="s">
        <v>60</v>
      </c>
      <c r="U9010" s="7" t="s">
        <v>317</v>
      </c>
      <c r="V9010" s="10">
        <v>130.24</v>
      </c>
      <c r="W9010" s="6">
        <v>4</v>
      </c>
      <c r="X9010" s="11">
        <v>0.5</v>
      </c>
      <c r="Y9010" s="10">
        <v>50.36</v>
      </c>
      <c r="Z9010" s="30">
        <f t="shared" si="702"/>
        <v>0.38667076167076164</v>
      </c>
    </row>
    <row r="9011" spans="1:26">
      <c r="A9011" s="27">
        <v>9010</v>
      </c>
      <c r="B9011" s="14" t="s">
        <v>27832</v>
      </c>
      <c r="C9011" s="15">
        <v>45240</v>
      </c>
      <c r="D9011" s="12">
        <f t="shared" si="699"/>
        <v>2023</v>
      </c>
      <c r="E9011" s="12">
        <f t="shared" si="700"/>
        <v>11</v>
      </c>
      <c r="F9011" s="15" t="str">
        <f t="shared" si="701"/>
        <v>2023-11</v>
      </c>
      <c r="G9011" s="15">
        <v>45248</v>
      </c>
      <c r="H9011" s="23">
        <f t="shared" si="703"/>
        <v>8</v>
      </c>
      <c r="I9011" s="14" t="s">
        <v>27</v>
      </c>
      <c r="J9011" s="14" t="s">
        <v>1158</v>
      </c>
      <c r="K9011" s="14" t="s">
        <v>1159</v>
      </c>
      <c r="L9011" s="14" t="s">
        <v>66</v>
      </c>
      <c r="M9011" s="14" t="s">
        <v>31</v>
      </c>
      <c r="N9011" s="14" t="s">
        <v>134</v>
      </c>
      <c r="O9011" s="14" t="s">
        <v>135</v>
      </c>
      <c r="P9011" s="14" t="s">
        <v>27833</v>
      </c>
      <c r="Q9011" s="14" t="s">
        <v>58</v>
      </c>
      <c r="R9011" s="14" t="s">
        <v>27834</v>
      </c>
      <c r="S9011" s="14" t="s">
        <v>48</v>
      </c>
      <c r="T9011" s="14" t="s">
        <v>138</v>
      </c>
      <c r="U9011" s="14" t="s">
        <v>1091</v>
      </c>
      <c r="V9011" s="16">
        <v>380.77</v>
      </c>
      <c r="W9011" s="13">
        <v>12</v>
      </c>
      <c r="X9011" s="17">
        <v>0.5</v>
      </c>
      <c r="Y9011" s="16">
        <v>88.34</v>
      </c>
      <c r="Z9011" s="31">
        <f t="shared" si="702"/>
        <v>0.23200357170995617</v>
      </c>
    </row>
    <row r="9012" spans="1:26">
      <c r="A9012" s="26">
        <v>9011</v>
      </c>
      <c r="B9012" s="7" t="s">
        <v>27835</v>
      </c>
      <c r="C9012" s="8">
        <v>45328</v>
      </c>
      <c r="D9012" s="12">
        <f t="shared" si="699"/>
        <v>2024</v>
      </c>
      <c r="E9012" s="12">
        <f t="shared" si="700"/>
        <v>2</v>
      </c>
      <c r="F9012" s="8" t="str">
        <f t="shared" si="701"/>
        <v>2024-02</v>
      </c>
      <c r="G9012" s="8">
        <v>45334</v>
      </c>
      <c r="H9012" s="23">
        <f t="shared" si="703"/>
        <v>6</v>
      </c>
      <c r="I9012" s="7" t="s">
        <v>52</v>
      </c>
      <c r="J9012" s="7" t="s">
        <v>53</v>
      </c>
      <c r="K9012" s="7" t="s">
        <v>54</v>
      </c>
      <c r="L9012" s="7" t="s">
        <v>30</v>
      </c>
      <c r="M9012" s="7" t="s">
        <v>31</v>
      </c>
      <c r="N9012" s="7" t="s">
        <v>55</v>
      </c>
      <c r="O9012" s="7" t="s">
        <v>56</v>
      </c>
      <c r="P9012" s="7" t="s">
        <v>27836</v>
      </c>
      <c r="Q9012" s="7" t="s">
        <v>58</v>
      </c>
      <c r="R9012" s="7" t="s">
        <v>27837</v>
      </c>
      <c r="S9012" s="7" t="s">
        <v>48</v>
      </c>
      <c r="T9012" s="7" t="s">
        <v>129</v>
      </c>
      <c r="U9012" s="7" t="s">
        <v>1450</v>
      </c>
      <c r="V9012" s="10">
        <v>1450.51</v>
      </c>
      <c r="W9012" s="6">
        <v>7</v>
      </c>
      <c r="X9012" s="11">
        <v>0.3</v>
      </c>
      <c r="Y9012" s="10">
        <v>154.88</v>
      </c>
      <c r="Z9012" s="30">
        <f t="shared" si="702"/>
        <v>0.10677623732342417</v>
      </c>
    </row>
    <row r="9013" spans="1:26">
      <c r="A9013" s="27">
        <v>9012</v>
      </c>
      <c r="B9013" s="14" t="s">
        <v>27838</v>
      </c>
      <c r="C9013" s="15">
        <v>44592</v>
      </c>
      <c r="D9013" s="12">
        <f t="shared" si="699"/>
        <v>2022</v>
      </c>
      <c r="E9013" s="12">
        <f t="shared" si="700"/>
        <v>1</v>
      </c>
      <c r="F9013" s="15" t="str">
        <f t="shared" si="701"/>
        <v>2022-01</v>
      </c>
      <c r="G9013" s="15">
        <v>44594</v>
      </c>
      <c r="H9013" s="23">
        <f t="shared" si="703"/>
        <v>2</v>
      </c>
      <c r="I9013" s="14" t="s">
        <v>122</v>
      </c>
      <c r="J9013" s="14" t="s">
        <v>1988</v>
      </c>
      <c r="K9013" s="14" t="s">
        <v>1099</v>
      </c>
      <c r="L9013" s="14" t="s">
        <v>66</v>
      </c>
      <c r="M9013" s="14" t="s">
        <v>31</v>
      </c>
      <c r="N9013" s="14" t="s">
        <v>55</v>
      </c>
      <c r="O9013" s="14" t="s">
        <v>56</v>
      </c>
      <c r="P9013" s="14" t="s">
        <v>27839</v>
      </c>
      <c r="Q9013" s="14" t="s">
        <v>58</v>
      </c>
      <c r="R9013" s="14" t="s">
        <v>27840</v>
      </c>
      <c r="S9013" s="14" t="s">
        <v>48</v>
      </c>
      <c r="T9013" s="14" t="s">
        <v>95</v>
      </c>
      <c r="U9013" s="14" t="s">
        <v>195</v>
      </c>
      <c r="V9013" s="16">
        <v>2833.01</v>
      </c>
      <c r="W9013" s="13">
        <v>12</v>
      </c>
      <c r="X9013" s="17">
        <v>0.2</v>
      </c>
      <c r="Y9013" s="16">
        <v>167.77</v>
      </c>
      <c r="Z9013" s="31">
        <f t="shared" si="702"/>
        <v>5.9219699189201593E-2</v>
      </c>
    </row>
    <row r="9014" spans="1:26">
      <c r="A9014" s="26">
        <v>9013</v>
      </c>
      <c r="B9014" s="7" t="s">
        <v>27841</v>
      </c>
      <c r="C9014" s="8">
        <v>45621</v>
      </c>
      <c r="D9014" s="12">
        <f t="shared" si="699"/>
        <v>2024</v>
      </c>
      <c r="E9014" s="12">
        <f t="shared" si="700"/>
        <v>11</v>
      </c>
      <c r="F9014" s="8" t="str">
        <f t="shared" si="701"/>
        <v>2024-11</v>
      </c>
      <c r="G9014" s="8">
        <v>45623</v>
      </c>
      <c r="H9014" s="23">
        <f t="shared" si="703"/>
        <v>2</v>
      </c>
      <c r="I9014" s="7" t="s">
        <v>122</v>
      </c>
      <c r="J9014" s="7" t="s">
        <v>506</v>
      </c>
      <c r="K9014" s="7" t="s">
        <v>367</v>
      </c>
      <c r="L9014" s="7" t="s">
        <v>83</v>
      </c>
      <c r="M9014" s="7" t="s">
        <v>31</v>
      </c>
      <c r="N9014" s="7" t="s">
        <v>116</v>
      </c>
      <c r="O9014" s="7" t="s">
        <v>117</v>
      </c>
      <c r="P9014" s="7" t="s">
        <v>25552</v>
      </c>
      <c r="Q9014" s="7" t="s">
        <v>58</v>
      </c>
      <c r="R9014" s="7" t="s">
        <v>27842</v>
      </c>
      <c r="S9014" s="7" t="s">
        <v>110</v>
      </c>
      <c r="T9014" s="7" t="s">
        <v>243</v>
      </c>
      <c r="U9014" s="7" t="s">
        <v>339</v>
      </c>
      <c r="V9014" s="10">
        <v>541.05999999999995</v>
      </c>
      <c r="W9014" s="6">
        <v>1</v>
      </c>
      <c r="X9014" s="11">
        <v>0.4</v>
      </c>
      <c r="Y9014" s="10">
        <v>118.03</v>
      </c>
      <c r="Z9014" s="30">
        <f t="shared" si="702"/>
        <v>0.21814586182678447</v>
      </c>
    </row>
    <row r="9015" spans="1:26">
      <c r="A9015" s="27">
        <v>9014</v>
      </c>
      <c r="B9015" s="14" t="s">
        <v>27843</v>
      </c>
      <c r="C9015" s="15">
        <v>45565</v>
      </c>
      <c r="D9015" s="12">
        <f t="shared" si="699"/>
        <v>2024</v>
      </c>
      <c r="E9015" s="12">
        <f t="shared" si="700"/>
        <v>9</v>
      </c>
      <c r="F9015" s="15" t="str">
        <f t="shared" si="701"/>
        <v>2024-09</v>
      </c>
      <c r="G9015" s="15">
        <v>45572</v>
      </c>
      <c r="H9015" s="23">
        <f t="shared" si="703"/>
        <v>7</v>
      </c>
      <c r="I9015" s="14" t="s">
        <v>27</v>
      </c>
      <c r="J9015" s="14" t="s">
        <v>3509</v>
      </c>
      <c r="K9015" s="14" t="s">
        <v>671</v>
      </c>
      <c r="L9015" s="14" t="s">
        <v>83</v>
      </c>
      <c r="M9015" s="14" t="s">
        <v>31</v>
      </c>
      <c r="N9015" s="14" t="s">
        <v>181</v>
      </c>
      <c r="O9015" s="14" t="s">
        <v>107</v>
      </c>
      <c r="P9015" s="14" t="s">
        <v>27844</v>
      </c>
      <c r="Q9015" s="14" t="s">
        <v>35</v>
      </c>
      <c r="R9015" s="14" t="s">
        <v>27845</v>
      </c>
      <c r="S9015" s="14" t="s">
        <v>37</v>
      </c>
      <c r="T9015" s="14" t="s">
        <v>38</v>
      </c>
      <c r="U9015" s="14" t="s">
        <v>485</v>
      </c>
      <c r="V9015" s="16">
        <v>3205.61</v>
      </c>
      <c r="W9015" s="13">
        <v>8</v>
      </c>
      <c r="X9015" s="17">
        <v>0.5</v>
      </c>
      <c r="Y9015" s="16">
        <v>-395.21</v>
      </c>
      <c r="Z9015" s="31">
        <f t="shared" si="702"/>
        <v>-0.12328698750003898</v>
      </c>
    </row>
    <row r="9016" spans="1:26">
      <c r="A9016" s="26">
        <v>9015</v>
      </c>
      <c r="B9016" s="7" t="s">
        <v>27846</v>
      </c>
      <c r="C9016" s="8">
        <v>44706</v>
      </c>
      <c r="D9016" s="12">
        <f t="shared" si="699"/>
        <v>2022</v>
      </c>
      <c r="E9016" s="12">
        <f t="shared" si="700"/>
        <v>5</v>
      </c>
      <c r="F9016" s="8" t="str">
        <f t="shared" si="701"/>
        <v>2022-05</v>
      </c>
      <c r="G9016" s="8">
        <v>44708</v>
      </c>
      <c r="H9016" s="23">
        <f t="shared" si="703"/>
        <v>2</v>
      </c>
      <c r="I9016" s="7" t="s">
        <v>122</v>
      </c>
      <c r="J9016" s="7" t="s">
        <v>2530</v>
      </c>
      <c r="K9016" s="7" t="s">
        <v>554</v>
      </c>
      <c r="L9016" s="7" t="s">
        <v>30</v>
      </c>
      <c r="M9016" s="7" t="s">
        <v>31</v>
      </c>
      <c r="N9016" s="7" t="s">
        <v>204</v>
      </c>
      <c r="O9016" s="7" t="s">
        <v>205</v>
      </c>
      <c r="P9016" s="7" t="s">
        <v>27847</v>
      </c>
      <c r="Q9016" s="7" t="s">
        <v>146</v>
      </c>
      <c r="R9016" s="7" t="s">
        <v>27848</v>
      </c>
      <c r="S9016" s="7" t="s">
        <v>37</v>
      </c>
      <c r="T9016" s="7" t="s">
        <v>170</v>
      </c>
      <c r="U9016" s="7" t="s">
        <v>171</v>
      </c>
      <c r="V9016" s="10">
        <v>3037.92</v>
      </c>
      <c r="W9016" s="6">
        <v>5</v>
      </c>
      <c r="X9016" s="11">
        <v>0</v>
      </c>
      <c r="Y9016" s="10">
        <v>93.62</v>
      </c>
      <c r="Z9016" s="30">
        <f t="shared" si="702"/>
        <v>3.0817138041818088E-2</v>
      </c>
    </row>
    <row r="9017" spans="1:26">
      <c r="A9017" s="27">
        <v>9016</v>
      </c>
      <c r="B9017" s="14" t="s">
        <v>27849</v>
      </c>
      <c r="C9017" s="15">
        <v>44329</v>
      </c>
      <c r="D9017" s="12">
        <f t="shared" si="699"/>
        <v>2021</v>
      </c>
      <c r="E9017" s="12">
        <f t="shared" si="700"/>
        <v>5</v>
      </c>
      <c r="F9017" s="15" t="str">
        <f t="shared" si="701"/>
        <v>2021-05</v>
      </c>
      <c r="G9017" s="15">
        <v>44331</v>
      </c>
      <c r="H9017" s="23">
        <f t="shared" si="703"/>
        <v>2</v>
      </c>
      <c r="I9017" s="14" t="s">
        <v>122</v>
      </c>
      <c r="J9017" s="14" t="s">
        <v>1649</v>
      </c>
      <c r="K9017" s="14" t="s">
        <v>1650</v>
      </c>
      <c r="L9017" s="14" t="s">
        <v>66</v>
      </c>
      <c r="M9017" s="14" t="s">
        <v>31</v>
      </c>
      <c r="N9017" s="14" t="s">
        <v>74</v>
      </c>
      <c r="O9017" s="14" t="s">
        <v>75</v>
      </c>
      <c r="P9017" s="14" t="s">
        <v>27850</v>
      </c>
      <c r="Q9017" s="14" t="s">
        <v>46</v>
      </c>
      <c r="R9017" s="14" t="s">
        <v>27851</v>
      </c>
      <c r="S9017" s="14" t="s">
        <v>37</v>
      </c>
      <c r="T9017" s="14" t="s">
        <v>208</v>
      </c>
      <c r="U9017" s="14" t="s">
        <v>209</v>
      </c>
      <c r="V9017" s="16">
        <v>8499.68</v>
      </c>
      <c r="W9017" s="13">
        <v>11</v>
      </c>
      <c r="X9017" s="17">
        <v>0</v>
      </c>
      <c r="Y9017" s="16">
        <v>2137.34</v>
      </c>
      <c r="Z9017" s="31">
        <f t="shared" si="702"/>
        <v>0.25146123148165578</v>
      </c>
    </row>
    <row r="9018" spans="1:26">
      <c r="A9018" s="26">
        <v>9017</v>
      </c>
      <c r="B9018" s="7" t="s">
        <v>27852</v>
      </c>
      <c r="C9018" s="8">
        <v>45416</v>
      </c>
      <c r="D9018" s="12">
        <f t="shared" si="699"/>
        <v>2024</v>
      </c>
      <c r="E9018" s="12">
        <f t="shared" si="700"/>
        <v>5</v>
      </c>
      <c r="F9018" s="8" t="str">
        <f t="shared" si="701"/>
        <v>2024-05</v>
      </c>
      <c r="G9018" s="8">
        <v>45423</v>
      </c>
      <c r="H9018" s="23">
        <f t="shared" si="703"/>
        <v>7</v>
      </c>
      <c r="I9018" s="7" t="s">
        <v>27</v>
      </c>
      <c r="J9018" s="7" t="s">
        <v>6610</v>
      </c>
      <c r="K9018" s="7" t="s">
        <v>6611</v>
      </c>
      <c r="L9018" s="7" t="s">
        <v>30</v>
      </c>
      <c r="M9018" s="7" t="s">
        <v>31</v>
      </c>
      <c r="N9018" s="7" t="s">
        <v>204</v>
      </c>
      <c r="O9018" s="7" t="s">
        <v>205</v>
      </c>
      <c r="P9018" s="7" t="s">
        <v>34</v>
      </c>
      <c r="Q9018" s="7" t="s">
        <v>146</v>
      </c>
      <c r="R9018" s="7" t="s">
        <v>27853</v>
      </c>
      <c r="S9018" s="7" t="s">
        <v>37</v>
      </c>
      <c r="T9018" s="7" t="s">
        <v>208</v>
      </c>
      <c r="U9018" s="7" t="s">
        <v>265</v>
      </c>
      <c r="V9018" s="10">
        <v>5397.61</v>
      </c>
      <c r="W9018" s="6">
        <v>6</v>
      </c>
      <c r="X9018" s="11">
        <v>0</v>
      </c>
      <c r="Y9018" s="10">
        <v>643</v>
      </c>
      <c r="Z9018" s="30">
        <f t="shared" si="702"/>
        <v>0.11912679871276362</v>
      </c>
    </row>
    <row r="9019" spans="1:26">
      <c r="A9019" s="27">
        <v>9018</v>
      </c>
      <c r="B9019" s="14" t="s">
        <v>27854</v>
      </c>
      <c r="C9019" s="15">
        <v>44544</v>
      </c>
      <c r="D9019" s="12">
        <f t="shared" si="699"/>
        <v>2021</v>
      </c>
      <c r="E9019" s="12">
        <f t="shared" si="700"/>
        <v>12</v>
      </c>
      <c r="F9019" s="15" t="str">
        <f t="shared" si="701"/>
        <v>2021-12</v>
      </c>
      <c r="G9019" s="15">
        <v>44545</v>
      </c>
      <c r="H9019" s="23">
        <f t="shared" si="703"/>
        <v>1</v>
      </c>
      <c r="I9019" s="14" t="s">
        <v>122</v>
      </c>
      <c r="J9019" s="14" t="s">
        <v>1150</v>
      </c>
      <c r="K9019" s="14" t="s">
        <v>1151</v>
      </c>
      <c r="L9019" s="14" t="s">
        <v>30</v>
      </c>
      <c r="M9019" s="14" t="s">
        <v>31</v>
      </c>
      <c r="N9019" s="14" t="s">
        <v>711</v>
      </c>
      <c r="O9019" s="14" t="s">
        <v>712</v>
      </c>
      <c r="P9019" s="14" t="s">
        <v>27855</v>
      </c>
      <c r="Q9019" s="14" t="s">
        <v>35</v>
      </c>
      <c r="R9019" s="14" t="s">
        <v>27856</v>
      </c>
      <c r="S9019" s="14" t="s">
        <v>48</v>
      </c>
      <c r="T9019" s="14" t="s">
        <v>95</v>
      </c>
      <c r="U9019" s="14" t="s">
        <v>195</v>
      </c>
      <c r="V9019" s="16">
        <v>910.22</v>
      </c>
      <c r="W9019" s="13">
        <v>14</v>
      </c>
      <c r="X9019" s="17">
        <v>0.2</v>
      </c>
      <c r="Y9019" s="16">
        <v>124.37</v>
      </c>
      <c r="Z9019" s="31">
        <f t="shared" si="702"/>
        <v>0.13663729647777462</v>
      </c>
    </row>
    <row r="9020" spans="1:26">
      <c r="A9020" s="26">
        <v>9019</v>
      </c>
      <c r="B9020" s="7" t="s">
        <v>27857</v>
      </c>
      <c r="C9020" s="8">
        <v>45266</v>
      </c>
      <c r="D9020" s="12">
        <f t="shared" si="699"/>
        <v>2023</v>
      </c>
      <c r="E9020" s="12">
        <f t="shared" si="700"/>
        <v>12</v>
      </c>
      <c r="F9020" s="8" t="str">
        <f t="shared" si="701"/>
        <v>2023-12</v>
      </c>
      <c r="G9020" s="8">
        <v>45274</v>
      </c>
      <c r="H9020" s="23">
        <f t="shared" si="703"/>
        <v>8</v>
      </c>
      <c r="I9020" s="7" t="s">
        <v>27</v>
      </c>
      <c r="J9020" s="7" t="s">
        <v>5423</v>
      </c>
      <c r="K9020" s="7" t="s">
        <v>5424</v>
      </c>
      <c r="L9020" s="7" t="s">
        <v>66</v>
      </c>
      <c r="M9020" s="7" t="s">
        <v>31</v>
      </c>
      <c r="N9020" s="7" t="s">
        <v>153</v>
      </c>
      <c r="O9020" s="7" t="s">
        <v>154</v>
      </c>
      <c r="P9020" s="7" t="s">
        <v>27858</v>
      </c>
      <c r="Q9020" s="7" t="s">
        <v>146</v>
      </c>
      <c r="R9020" s="7" t="s">
        <v>27859</v>
      </c>
      <c r="S9020" s="7" t="s">
        <v>37</v>
      </c>
      <c r="T9020" s="7" t="s">
        <v>208</v>
      </c>
      <c r="U9020" s="7" t="s">
        <v>408</v>
      </c>
      <c r="V9020" s="10">
        <v>1667.59</v>
      </c>
      <c r="W9020" s="6">
        <v>14</v>
      </c>
      <c r="X9020" s="11">
        <v>0</v>
      </c>
      <c r="Y9020" s="10">
        <v>199.85</v>
      </c>
      <c r="Z9020" s="30">
        <f t="shared" si="702"/>
        <v>0.11984360664192038</v>
      </c>
    </row>
    <row r="9021" spans="1:26">
      <c r="A9021" s="27">
        <v>9020</v>
      </c>
      <c r="B9021" s="14" t="s">
        <v>27860</v>
      </c>
      <c r="C9021" s="15">
        <v>44532</v>
      </c>
      <c r="D9021" s="12">
        <f t="shared" si="699"/>
        <v>2021</v>
      </c>
      <c r="E9021" s="12">
        <f t="shared" si="700"/>
        <v>12</v>
      </c>
      <c r="F9021" s="15" t="str">
        <f t="shared" si="701"/>
        <v>2021-12</v>
      </c>
      <c r="G9021" s="15">
        <v>44532</v>
      </c>
      <c r="H9021" s="23">
        <f t="shared" si="703"/>
        <v>0</v>
      </c>
      <c r="I9021" s="14" t="s">
        <v>63</v>
      </c>
      <c r="J9021" s="14" t="s">
        <v>2658</v>
      </c>
      <c r="K9021" s="14" t="s">
        <v>2659</v>
      </c>
      <c r="L9021" s="14" t="s">
        <v>66</v>
      </c>
      <c r="M9021" s="14" t="s">
        <v>31</v>
      </c>
      <c r="N9021" s="14" t="s">
        <v>125</v>
      </c>
      <c r="O9021" s="14" t="s">
        <v>126</v>
      </c>
      <c r="P9021" s="14" t="s">
        <v>27861</v>
      </c>
      <c r="Q9021" s="14" t="s">
        <v>58</v>
      </c>
      <c r="R9021" s="14" t="s">
        <v>27862</v>
      </c>
      <c r="S9021" s="14" t="s">
        <v>48</v>
      </c>
      <c r="T9021" s="14" t="s">
        <v>78</v>
      </c>
      <c r="U9021" s="14" t="s">
        <v>79</v>
      </c>
      <c r="V9021" s="16">
        <v>3363.67</v>
      </c>
      <c r="W9021" s="13">
        <v>14</v>
      </c>
      <c r="X9021" s="17">
        <v>0</v>
      </c>
      <c r="Y9021" s="16">
        <v>1187.82</v>
      </c>
      <c r="Z9021" s="31">
        <f t="shared" si="702"/>
        <v>0.35313214435423212</v>
      </c>
    </row>
    <row r="9022" spans="1:26">
      <c r="A9022" s="26">
        <v>9021</v>
      </c>
      <c r="B9022" s="7" t="s">
        <v>27863</v>
      </c>
      <c r="C9022" s="8">
        <v>44304</v>
      </c>
      <c r="D9022" s="12">
        <f t="shared" si="699"/>
        <v>2021</v>
      </c>
      <c r="E9022" s="12">
        <f t="shared" si="700"/>
        <v>4</v>
      </c>
      <c r="F9022" s="8" t="str">
        <f t="shared" si="701"/>
        <v>2021-04</v>
      </c>
      <c r="G9022" s="8">
        <v>44305</v>
      </c>
      <c r="H9022" s="23">
        <f t="shared" si="703"/>
        <v>1</v>
      </c>
      <c r="I9022" s="7" t="s">
        <v>122</v>
      </c>
      <c r="J9022" s="7" t="s">
        <v>9404</v>
      </c>
      <c r="K9022" s="7" t="s">
        <v>9405</v>
      </c>
      <c r="L9022" s="7" t="s">
        <v>66</v>
      </c>
      <c r="M9022" s="7" t="s">
        <v>31</v>
      </c>
      <c r="N9022" s="7" t="s">
        <v>153</v>
      </c>
      <c r="O9022" s="7" t="s">
        <v>154</v>
      </c>
      <c r="P9022" s="7" t="s">
        <v>27864</v>
      </c>
      <c r="Q9022" s="7" t="s">
        <v>146</v>
      </c>
      <c r="R9022" s="7" t="s">
        <v>27865</v>
      </c>
      <c r="S9022" s="7" t="s">
        <v>110</v>
      </c>
      <c r="T9022" s="7" t="s">
        <v>243</v>
      </c>
      <c r="U9022" s="7" t="s">
        <v>244</v>
      </c>
      <c r="V9022" s="10">
        <v>4129.33</v>
      </c>
      <c r="W9022" s="6">
        <v>6</v>
      </c>
      <c r="X9022" s="11">
        <v>0.2</v>
      </c>
      <c r="Y9022" s="10">
        <v>-345</v>
      </c>
      <c r="Z9022" s="30">
        <f t="shared" si="702"/>
        <v>-8.3548662858139222E-2</v>
      </c>
    </row>
    <row r="9023" spans="1:26">
      <c r="A9023" s="27">
        <v>9022</v>
      </c>
      <c r="B9023" s="14" t="s">
        <v>27866</v>
      </c>
      <c r="C9023" s="15">
        <v>44885</v>
      </c>
      <c r="D9023" s="12">
        <f t="shared" si="699"/>
        <v>2022</v>
      </c>
      <c r="E9023" s="12">
        <f t="shared" si="700"/>
        <v>11</v>
      </c>
      <c r="F9023" s="15" t="str">
        <f t="shared" si="701"/>
        <v>2022-11</v>
      </c>
      <c r="G9023" s="15">
        <v>44885</v>
      </c>
      <c r="H9023" s="23">
        <f t="shared" si="703"/>
        <v>0</v>
      </c>
      <c r="I9023" s="14" t="s">
        <v>63</v>
      </c>
      <c r="J9023" s="14" t="s">
        <v>2444</v>
      </c>
      <c r="K9023" s="14" t="s">
        <v>1650</v>
      </c>
      <c r="L9023" s="14" t="s">
        <v>66</v>
      </c>
      <c r="M9023" s="14" t="s">
        <v>31</v>
      </c>
      <c r="N9023" s="14" t="s">
        <v>711</v>
      </c>
      <c r="O9023" s="14" t="s">
        <v>712</v>
      </c>
      <c r="P9023" s="14" t="s">
        <v>27867</v>
      </c>
      <c r="Q9023" s="14" t="s">
        <v>35</v>
      </c>
      <c r="R9023" s="14" t="s">
        <v>27868</v>
      </c>
      <c r="S9023" s="14" t="s">
        <v>37</v>
      </c>
      <c r="T9023" s="14" t="s">
        <v>60</v>
      </c>
      <c r="U9023" s="14" t="s">
        <v>317</v>
      </c>
      <c r="V9023" s="16">
        <v>3642.39</v>
      </c>
      <c r="W9023" s="13">
        <v>11</v>
      </c>
      <c r="X9023" s="17">
        <v>0.4</v>
      </c>
      <c r="Y9023" s="16">
        <v>-134.01</v>
      </c>
      <c r="Z9023" s="31">
        <f t="shared" si="702"/>
        <v>-3.6791776827852042E-2</v>
      </c>
    </row>
    <row r="9024" spans="1:26">
      <c r="A9024" s="26">
        <v>9023</v>
      </c>
      <c r="B9024" s="7" t="s">
        <v>27869</v>
      </c>
      <c r="C9024" s="8">
        <v>45145</v>
      </c>
      <c r="D9024" s="12">
        <f t="shared" si="699"/>
        <v>2023</v>
      </c>
      <c r="E9024" s="12">
        <f t="shared" si="700"/>
        <v>8</v>
      </c>
      <c r="F9024" s="8" t="str">
        <f t="shared" si="701"/>
        <v>2023-08</v>
      </c>
      <c r="G9024" s="8">
        <v>45153</v>
      </c>
      <c r="H9024" s="23">
        <f t="shared" si="703"/>
        <v>8</v>
      </c>
      <c r="I9024" s="7" t="s">
        <v>27</v>
      </c>
      <c r="J9024" s="7" t="s">
        <v>4869</v>
      </c>
      <c r="K9024" s="7" t="s">
        <v>362</v>
      </c>
      <c r="L9024" s="7" t="s">
        <v>83</v>
      </c>
      <c r="M9024" s="7" t="s">
        <v>31</v>
      </c>
      <c r="N9024" s="7" t="s">
        <v>220</v>
      </c>
      <c r="O9024" s="7" t="s">
        <v>220</v>
      </c>
      <c r="P9024" s="7" t="s">
        <v>27870</v>
      </c>
      <c r="Q9024" s="7" t="s">
        <v>58</v>
      </c>
      <c r="R9024" s="7" t="s">
        <v>27871</v>
      </c>
      <c r="S9024" s="7" t="s">
        <v>48</v>
      </c>
      <c r="T9024" s="7" t="s">
        <v>95</v>
      </c>
      <c r="U9024" s="7" t="s">
        <v>96</v>
      </c>
      <c r="V9024" s="10">
        <v>1073.7</v>
      </c>
      <c r="W9024" s="6">
        <v>14</v>
      </c>
      <c r="X9024" s="11">
        <v>0.2</v>
      </c>
      <c r="Y9024" s="10">
        <v>225.93</v>
      </c>
      <c r="Z9024" s="30">
        <f t="shared" si="702"/>
        <v>0.21042190556021234</v>
      </c>
    </row>
    <row r="9025" spans="1:26">
      <c r="A9025" s="27">
        <v>9024</v>
      </c>
      <c r="B9025" s="14" t="s">
        <v>27872</v>
      </c>
      <c r="C9025" s="15">
        <v>44333</v>
      </c>
      <c r="D9025" s="12">
        <f t="shared" si="699"/>
        <v>2021</v>
      </c>
      <c r="E9025" s="12">
        <f t="shared" si="700"/>
        <v>5</v>
      </c>
      <c r="F9025" s="15" t="str">
        <f t="shared" si="701"/>
        <v>2021-05</v>
      </c>
      <c r="G9025" s="15">
        <v>44337</v>
      </c>
      <c r="H9025" s="23">
        <f t="shared" si="703"/>
        <v>4</v>
      </c>
      <c r="I9025" s="14" t="s">
        <v>52</v>
      </c>
      <c r="J9025" s="14" t="s">
        <v>2926</v>
      </c>
      <c r="K9025" s="14" t="s">
        <v>426</v>
      </c>
      <c r="L9025" s="14" t="s">
        <v>30</v>
      </c>
      <c r="M9025" s="14" t="s">
        <v>31</v>
      </c>
      <c r="N9025" s="14" t="s">
        <v>74</v>
      </c>
      <c r="O9025" s="14" t="s">
        <v>75</v>
      </c>
      <c r="P9025" s="14" t="s">
        <v>27873</v>
      </c>
      <c r="Q9025" s="14" t="s">
        <v>46</v>
      </c>
      <c r="R9025" s="14" t="s">
        <v>27874</v>
      </c>
      <c r="S9025" s="14" t="s">
        <v>110</v>
      </c>
      <c r="T9025" s="14" t="s">
        <v>223</v>
      </c>
      <c r="U9025" s="14" t="s">
        <v>495</v>
      </c>
      <c r="V9025" s="16">
        <v>2333.4299999999998</v>
      </c>
      <c r="W9025" s="13">
        <v>14</v>
      </c>
      <c r="X9025" s="17">
        <v>0.5</v>
      </c>
      <c r="Y9025" s="16">
        <v>-105.18</v>
      </c>
      <c r="Z9025" s="31">
        <f t="shared" si="702"/>
        <v>-4.5075275452874104E-2</v>
      </c>
    </row>
    <row r="9026" spans="1:26">
      <c r="A9026" s="26">
        <v>9025</v>
      </c>
      <c r="B9026" s="7" t="s">
        <v>27875</v>
      </c>
      <c r="C9026" s="8">
        <v>44668</v>
      </c>
      <c r="D9026" s="12">
        <f t="shared" ref="D9026:D9089" si="704">YEAR(C9026)</f>
        <v>2022</v>
      </c>
      <c r="E9026" s="12">
        <f t="shared" ref="E9026:E9089" si="705">MONTH(C9026)</f>
        <v>4</v>
      </c>
      <c r="F9026" s="8" t="str">
        <f t="shared" ref="F9026:F9089" si="706">TEXT(C9026,"yyyy-mm")</f>
        <v>2022-04</v>
      </c>
      <c r="G9026" s="8">
        <v>44676</v>
      </c>
      <c r="H9026" s="23">
        <f t="shared" si="703"/>
        <v>8</v>
      </c>
      <c r="I9026" s="7" t="s">
        <v>27</v>
      </c>
      <c r="J9026" s="7" t="s">
        <v>4061</v>
      </c>
      <c r="K9026" s="7" t="s">
        <v>4062</v>
      </c>
      <c r="L9026" s="7" t="s">
        <v>66</v>
      </c>
      <c r="M9026" s="7" t="s">
        <v>31</v>
      </c>
      <c r="N9026" s="7" t="s">
        <v>220</v>
      </c>
      <c r="O9026" s="7" t="s">
        <v>220</v>
      </c>
      <c r="P9026" s="7" t="s">
        <v>27876</v>
      </c>
      <c r="Q9026" s="7" t="s">
        <v>58</v>
      </c>
      <c r="R9026" s="7" t="s">
        <v>27877</v>
      </c>
      <c r="S9026" s="7" t="s">
        <v>37</v>
      </c>
      <c r="T9026" s="7" t="s">
        <v>38</v>
      </c>
      <c r="U9026" s="7" t="s">
        <v>39</v>
      </c>
      <c r="V9026" s="10">
        <v>6090.84</v>
      </c>
      <c r="W9026" s="6">
        <v>11</v>
      </c>
      <c r="X9026" s="11">
        <v>0</v>
      </c>
      <c r="Y9026" s="10">
        <v>-796.06</v>
      </c>
      <c r="Z9026" s="30">
        <f t="shared" ref="Z9026:Z9089" si="707">IFERROR(Y9026/V9026,0)</f>
        <v>-0.13069790045379617</v>
      </c>
    </row>
    <row r="9027" spans="1:26">
      <c r="A9027" s="27">
        <v>9026</v>
      </c>
      <c r="B9027" s="14" t="s">
        <v>27878</v>
      </c>
      <c r="C9027" s="15">
        <v>45624</v>
      </c>
      <c r="D9027" s="12">
        <f t="shared" si="704"/>
        <v>2024</v>
      </c>
      <c r="E9027" s="12">
        <f t="shared" si="705"/>
        <v>11</v>
      </c>
      <c r="F9027" s="15" t="str">
        <f t="shared" si="706"/>
        <v>2024-11</v>
      </c>
      <c r="G9027" s="15">
        <v>45624</v>
      </c>
      <c r="H9027" s="23">
        <f t="shared" si="703"/>
        <v>0</v>
      </c>
      <c r="I9027" s="14" t="s">
        <v>63</v>
      </c>
      <c r="J9027" s="14" t="s">
        <v>1590</v>
      </c>
      <c r="K9027" s="14" t="s">
        <v>1591</v>
      </c>
      <c r="L9027" s="14" t="s">
        <v>66</v>
      </c>
      <c r="M9027" s="14" t="s">
        <v>31</v>
      </c>
      <c r="N9027" s="14" t="s">
        <v>313</v>
      </c>
      <c r="O9027" s="14" t="s">
        <v>314</v>
      </c>
      <c r="P9027" s="14" t="s">
        <v>27879</v>
      </c>
      <c r="Q9027" s="14" t="s">
        <v>146</v>
      </c>
      <c r="R9027" s="14" t="s">
        <v>27880</v>
      </c>
      <c r="S9027" s="14" t="s">
        <v>48</v>
      </c>
      <c r="T9027" s="14" t="s">
        <v>434</v>
      </c>
      <c r="U9027" s="14" t="s">
        <v>1113</v>
      </c>
      <c r="V9027" s="16">
        <v>1511.53</v>
      </c>
      <c r="W9027" s="13">
        <v>10</v>
      </c>
      <c r="X9027" s="17">
        <v>0</v>
      </c>
      <c r="Y9027" s="16">
        <v>335.25</v>
      </c>
      <c r="Z9027" s="31">
        <f t="shared" si="707"/>
        <v>0.22179513473103413</v>
      </c>
    </row>
    <row r="9028" spans="1:26">
      <c r="A9028" s="26">
        <v>9027</v>
      </c>
      <c r="B9028" s="7" t="s">
        <v>27881</v>
      </c>
      <c r="C9028" s="8">
        <v>45119</v>
      </c>
      <c r="D9028" s="12">
        <f t="shared" si="704"/>
        <v>2023</v>
      </c>
      <c r="E9028" s="12">
        <f t="shared" si="705"/>
        <v>7</v>
      </c>
      <c r="F9028" s="8" t="str">
        <f t="shared" si="706"/>
        <v>2023-07</v>
      </c>
      <c r="G9028" s="8">
        <v>45127</v>
      </c>
      <c r="H9028" s="23">
        <f t="shared" ref="H9028:H9091" si="708">G9028-C9028</f>
        <v>8</v>
      </c>
      <c r="I9028" s="7" t="s">
        <v>27</v>
      </c>
      <c r="J9028" s="7" t="s">
        <v>2944</v>
      </c>
      <c r="K9028" s="7" t="s">
        <v>516</v>
      </c>
      <c r="L9028" s="7" t="s">
        <v>30</v>
      </c>
      <c r="M9028" s="7" t="s">
        <v>31</v>
      </c>
      <c r="N9028" s="7" t="s">
        <v>125</v>
      </c>
      <c r="O9028" s="7" t="s">
        <v>126</v>
      </c>
      <c r="P9028" s="7" t="s">
        <v>27882</v>
      </c>
      <c r="Q9028" s="7" t="s">
        <v>58</v>
      </c>
      <c r="R9028" s="7" t="s">
        <v>27883</v>
      </c>
      <c r="S9028" s="7" t="s">
        <v>110</v>
      </c>
      <c r="T9028" s="7" t="s">
        <v>223</v>
      </c>
      <c r="U9028" s="7" t="s">
        <v>224</v>
      </c>
      <c r="V9028" s="10">
        <v>1946.83</v>
      </c>
      <c r="W9028" s="6">
        <v>1</v>
      </c>
      <c r="X9028" s="11">
        <v>0</v>
      </c>
      <c r="Y9028" s="10">
        <v>198.06</v>
      </c>
      <c r="Z9028" s="30">
        <f t="shared" si="707"/>
        <v>0.10173461473266798</v>
      </c>
    </row>
    <row r="9029" spans="1:26">
      <c r="A9029" s="27">
        <v>9028</v>
      </c>
      <c r="B9029" s="14" t="s">
        <v>27884</v>
      </c>
      <c r="C9029" s="15">
        <v>45434</v>
      </c>
      <c r="D9029" s="12">
        <f t="shared" si="704"/>
        <v>2024</v>
      </c>
      <c r="E9029" s="12">
        <f t="shared" si="705"/>
        <v>5</v>
      </c>
      <c r="F9029" s="15" t="str">
        <f t="shared" si="706"/>
        <v>2024-05</v>
      </c>
      <c r="G9029" s="15">
        <v>45434</v>
      </c>
      <c r="H9029" s="23">
        <f t="shared" si="708"/>
        <v>0</v>
      </c>
      <c r="I9029" s="14" t="s">
        <v>63</v>
      </c>
      <c r="J9029" s="14" t="s">
        <v>5626</v>
      </c>
      <c r="K9029" s="14" t="s">
        <v>1418</v>
      </c>
      <c r="L9029" s="14" t="s">
        <v>30</v>
      </c>
      <c r="M9029" s="14" t="s">
        <v>31</v>
      </c>
      <c r="N9029" s="14" t="s">
        <v>153</v>
      </c>
      <c r="O9029" s="14" t="s">
        <v>154</v>
      </c>
      <c r="P9029" s="14" t="s">
        <v>27885</v>
      </c>
      <c r="Q9029" s="14" t="s">
        <v>146</v>
      </c>
      <c r="R9029" s="14" t="s">
        <v>27886</v>
      </c>
      <c r="S9029" s="14" t="s">
        <v>37</v>
      </c>
      <c r="T9029" s="14" t="s">
        <v>208</v>
      </c>
      <c r="U9029" s="14" t="s">
        <v>265</v>
      </c>
      <c r="V9029" s="16">
        <v>2942.29</v>
      </c>
      <c r="W9029" s="13">
        <v>10</v>
      </c>
      <c r="X9029" s="17">
        <v>0.5</v>
      </c>
      <c r="Y9029" s="16">
        <v>-32.549999999999997</v>
      </c>
      <c r="Z9029" s="31">
        <f t="shared" si="707"/>
        <v>-1.1062811619520848E-2</v>
      </c>
    </row>
    <row r="9030" spans="1:26">
      <c r="A9030" s="26">
        <v>9029</v>
      </c>
      <c r="B9030" s="7" t="s">
        <v>27887</v>
      </c>
      <c r="C9030" s="8">
        <v>45011</v>
      </c>
      <c r="D9030" s="12">
        <f t="shared" si="704"/>
        <v>2023</v>
      </c>
      <c r="E9030" s="12">
        <f t="shared" si="705"/>
        <v>3</v>
      </c>
      <c r="F9030" s="8" t="str">
        <f t="shared" si="706"/>
        <v>2023-03</v>
      </c>
      <c r="G9030" s="8">
        <v>45011</v>
      </c>
      <c r="H9030" s="23">
        <f t="shared" si="708"/>
        <v>0</v>
      </c>
      <c r="I9030" s="7" t="s">
        <v>63</v>
      </c>
      <c r="J9030" s="7" t="s">
        <v>1041</v>
      </c>
      <c r="K9030" s="7" t="s">
        <v>737</v>
      </c>
      <c r="L9030" s="7" t="s">
        <v>30</v>
      </c>
      <c r="M9030" s="7" t="s">
        <v>31</v>
      </c>
      <c r="N9030" s="7" t="s">
        <v>134</v>
      </c>
      <c r="O9030" s="7" t="s">
        <v>135</v>
      </c>
      <c r="P9030" s="7" t="s">
        <v>27888</v>
      </c>
      <c r="Q9030" s="7" t="s">
        <v>58</v>
      </c>
      <c r="R9030" s="7" t="s">
        <v>27889</v>
      </c>
      <c r="S9030" s="7" t="s">
        <v>110</v>
      </c>
      <c r="T9030" s="7" t="s">
        <v>243</v>
      </c>
      <c r="U9030" s="7" t="s">
        <v>481</v>
      </c>
      <c r="V9030" s="10">
        <v>439.28</v>
      </c>
      <c r="W9030" s="6">
        <v>2</v>
      </c>
      <c r="X9030" s="11">
        <v>0</v>
      </c>
      <c r="Y9030" s="10">
        <v>-5.18</v>
      </c>
      <c r="Z9030" s="30">
        <f t="shared" si="707"/>
        <v>-1.1792023310872337E-2</v>
      </c>
    </row>
    <row r="9031" spans="1:26">
      <c r="A9031" s="27">
        <v>9030</v>
      </c>
      <c r="B9031" s="14" t="s">
        <v>27890</v>
      </c>
      <c r="C9031" s="15">
        <v>44928</v>
      </c>
      <c r="D9031" s="12">
        <f t="shared" si="704"/>
        <v>2023</v>
      </c>
      <c r="E9031" s="12">
        <f t="shared" si="705"/>
        <v>1</v>
      </c>
      <c r="F9031" s="15" t="str">
        <f t="shared" si="706"/>
        <v>2023-01</v>
      </c>
      <c r="G9031" s="15">
        <v>44932</v>
      </c>
      <c r="H9031" s="23">
        <f t="shared" si="708"/>
        <v>4</v>
      </c>
      <c r="I9031" s="14" t="s">
        <v>52</v>
      </c>
      <c r="J9031" s="14" t="s">
        <v>1863</v>
      </c>
      <c r="K9031" s="14" t="s">
        <v>1864</v>
      </c>
      <c r="L9031" s="14" t="s">
        <v>30</v>
      </c>
      <c r="M9031" s="14" t="s">
        <v>31</v>
      </c>
      <c r="N9031" s="14" t="s">
        <v>143</v>
      </c>
      <c r="O9031" s="14" t="s">
        <v>144</v>
      </c>
      <c r="P9031" s="14" t="s">
        <v>27891</v>
      </c>
      <c r="Q9031" s="14" t="s">
        <v>146</v>
      </c>
      <c r="R9031" s="14" t="s">
        <v>27892</v>
      </c>
      <c r="S9031" s="14" t="s">
        <v>110</v>
      </c>
      <c r="T9031" s="14" t="s">
        <v>223</v>
      </c>
      <c r="U9031" s="14" t="s">
        <v>224</v>
      </c>
      <c r="V9031" s="16">
        <v>2193.5</v>
      </c>
      <c r="W9031" s="13">
        <v>2</v>
      </c>
      <c r="X9031" s="17">
        <v>0.1</v>
      </c>
      <c r="Y9031" s="16">
        <v>680.19</v>
      </c>
      <c r="Z9031" s="31">
        <f t="shared" si="707"/>
        <v>0.31009345794392523</v>
      </c>
    </row>
    <row r="9032" spans="1:26">
      <c r="A9032" s="26">
        <v>9031</v>
      </c>
      <c r="B9032" s="7" t="s">
        <v>27893</v>
      </c>
      <c r="C9032" s="8">
        <v>45647</v>
      </c>
      <c r="D9032" s="12">
        <f t="shared" si="704"/>
        <v>2024</v>
      </c>
      <c r="E9032" s="12">
        <f t="shared" si="705"/>
        <v>12</v>
      </c>
      <c r="F9032" s="8" t="str">
        <f t="shared" si="706"/>
        <v>2024-12</v>
      </c>
      <c r="G9032" s="8">
        <v>45647</v>
      </c>
      <c r="H9032" s="23">
        <f t="shared" si="708"/>
        <v>0</v>
      </c>
      <c r="I9032" s="7" t="s">
        <v>63</v>
      </c>
      <c r="J9032" s="7" t="s">
        <v>1849</v>
      </c>
      <c r="K9032" s="7" t="s">
        <v>770</v>
      </c>
      <c r="L9032" s="7" t="s">
        <v>83</v>
      </c>
      <c r="M9032" s="7" t="s">
        <v>31</v>
      </c>
      <c r="N9032" s="7" t="s">
        <v>134</v>
      </c>
      <c r="O9032" s="7" t="s">
        <v>135</v>
      </c>
      <c r="P9032" s="7" t="s">
        <v>27894</v>
      </c>
      <c r="Q9032" s="7" t="s">
        <v>58</v>
      </c>
      <c r="R9032" s="7" t="s">
        <v>27895</v>
      </c>
      <c r="S9032" s="7" t="s">
        <v>110</v>
      </c>
      <c r="T9032" s="7" t="s">
        <v>243</v>
      </c>
      <c r="U9032" s="7" t="s">
        <v>339</v>
      </c>
      <c r="V9032" s="10">
        <v>9603.11</v>
      </c>
      <c r="W9032" s="6">
        <v>9</v>
      </c>
      <c r="X9032" s="11">
        <v>0</v>
      </c>
      <c r="Y9032" s="10">
        <v>226.5</v>
      </c>
      <c r="Z9032" s="30">
        <f t="shared" si="707"/>
        <v>2.3586109083411518E-2</v>
      </c>
    </row>
    <row r="9033" spans="1:26">
      <c r="A9033" s="27">
        <v>9032</v>
      </c>
      <c r="B9033" s="14" t="s">
        <v>27896</v>
      </c>
      <c r="C9033" s="15">
        <v>45168</v>
      </c>
      <c r="D9033" s="12">
        <f t="shared" si="704"/>
        <v>2023</v>
      </c>
      <c r="E9033" s="12">
        <f t="shared" si="705"/>
        <v>8</v>
      </c>
      <c r="F9033" s="15" t="str">
        <f t="shared" si="706"/>
        <v>2023-08</v>
      </c>
      <c r="G9033" s="15">
        <v>45168</v>
      </c>
      <c r="H9033" s="23">
        <f t="shared" si="708"/>
        <v>0</v>
      </c>
      <c r="I9033" s="14" t="s">
        <v>63</v>
      </c>
      <c r="J9033" s="14" t="s">
        <v>3207</v>
      </c>
      <c r="K9033" s="14" t="s">
        <v>3208</v>
      </c>
      <c r="L9033" s="14" t="s">
        <v>30</v>
      </c>
      <c r="M9033" s="14" t="s">
        <v>31</v>
      </c>
      <c r="N9033" s="14" t="s">
        <v>283</v>
      </c>
      <c r="O9033" s="14" t="s">
        <v>284</v>
      </c>
      <c r="P9033" s="14" t="s">
        <v>27897</v>
      </c>
      <c r="Q9033" s="14" t="s">
        <v>146</v>
      </c>
      <c r="R9033" s="14" t="s">
        <v>27898</v>
      </c>
      <c r="S9033" s="14" t="s">
        <v>48</v>
      </c>
      <c r="T9033" s="14" t="s">
        <v>434</v>
      </c>
      <c r="U9033" s="14" t="s">
        <v>435</v>
      </c>
      <c r="V9033" s="16">
        <v>226.23</v>
      </c>
      <c r="W9033" s="13">
        <v>2</v>
      </c>
      <c r="X9033" s="17">
        <v>0.3</v>
      </c>
      <c r="Y9033" s="16">
        <v>97.04</v>
      </c>
      <c r="Z9033" s="31">
        <f t="shared" si="707"/>
        <v>0.42894399504928615</v>
      </c>
    </row>
    <row r="9034" spans="1:26">
      <c r="A9034" s="26">
        <v>9033</v>
      </c>
      <c r="B9034" s="7" t="s">
        <v>27899</v>
      </c>
      <c r="C9034" s="8">
        <v>44663</v>
      </c>
      <c r="D9034" s="12">
        <f t="shared" si="704"/>
        <v>2022</v>
      </c>
      <c r="E9034" s="12">
        <f t="shared" si="705"/>
        <v>4</v>
      </c>
      <c r="F9034" s="8" t="str">
        <f t="shared" si="706"/>
        <v>2022-04</v>
      </c>
      <c r="G9034" s="8">
        <v>44666</v>
      </c>
      <c r="H9034" s="23">
        <f t="shared" si="708"/>
        <v>3</v>
      </c>
      <c r="I9034" s="7" t="s">
        <v>122</v>
      </c>
      <c r="J9034" s="7" t="s">
        <v>1773</v>
      </c>
      <c r="K9034" s="7" t="s">
        <v>1070</v>
      </c>
      <c r="L9034" s="7" t="s">
        <v>30</v>
      </c>
      <c r="M9034" s="7" t="s">
        <v>31</v>
      </c>
      <c r="N9034" s="7" t="s">
        <v>204</v>
      </c>
      <c r="O9034" s="7" t="s">
        <v>205</v>
      </c>
      <c r="P9034" s="7" t="s">
        <v>27900</v>
      </c>
      <c r="Q9034" s="7" t="s">
        <v>146</v>
      </c>
      <c r="R9034" s="7" t="s">
        <v>27901</v>
      </c>
      <c r="S9034" s="7" t="s">
        <v>48</v>
      </c>
      <c r="T9034" s="7" t="s">
        <v>434</v>
      </c>
      <c r="U9034" s="7" t="s">
        <v>435</v>
      </c>
      <c r="V9034" s="10">
        <v>1207.05</v>
      </c>
      <c r="W9034" s="6">
        <v>9</v>
      </c>
      <c r="X9034" s="11">
        <v>0</v>
      </c>
      <c r="Y9034" s="10">
        <v>139.94999999999999</v>
      </c>
      <c r="Z9034" s="30">
        <f t="shared" si="707"/>
        <v>0.1159438299987573</v>
      </c>
    </row>
    <row r="9035" spans="1:26">
      <c r="A9035" s="27">
        <v>9034</v>
      </c>
      <c r="B9035" s="14" t="s">
        <v>27902</v>
      </c>
      <c r="C9035" s="15">
        <v>45111</v>
      </c>
      <c r="D9035" s="12">
        <f t="shared" si="704"/>
        <v>2023</v>
      </c>
      <c r="E9035" s="12">
        <f t="shared" si="705"/>
        <v>7</v>
      </c>
      <c r="F9035" s="15" t="str">
        <f t="shared" si="706"/>
        <v>2023-07</v>
      </c>
      <c r="G9035" s="15">
        <v>45111</v>
      </c>
      <c r="H9035" s="23">
        <f t="shared" si="708"/>
        <v>0</v>
      </c>
      <c r="I9035" s="14" t="s">
        <v>63</v>
      </c>
      <c r="J9035" s="14" t="s">
        <v>4603</v>
      </c>
      <c r="K9035" s="14" t="s">
        <v>3208</v>
      </c>
      <c r="L9035" s="14" t="s">
        <v>30</v>
      </c>
      <c r="M9035" s="14" t="s">
        <v>31</v>
      </c>
      <c r="N9035" s="14" t="s">
        <v>55</v>
      </c>
      <c r="O9035" s="14" t="s">
        <v>56</v>
      </c>
      <c r="P9035" s="14" t="s">
        <v>27424</v>
      </c>
      <c r="Q9035" s="14" t="s">
        <v>58</v>
      </c>
      <c r="R9035" s="14" t="s">
        <v>27903</v>
      </c>
      <c r="S9035" s="14" t="s">
        <v>37</v>
      </c>
      <c r="T9035" s="14" t="s">
        <v>208</v>
      </c>
      <c r="U9035" s="14" t="s">
        <v>408</v>
      </c>
      <c r="V9035" s="16">
        <v>9129.1299999999992</v>
      </c>
      <c r="W9035" s="13">
        <v>11</v>
      </c>
      <c r="X9035" s="17">
        <v>0.2</v>
      </c>
      <c r="Y9035" s="16">
        <v>-437.12</v>
      </c>
      <c r="Z9035" s="31">
        <f t="shared" si="707"/>
        <v>-4.7881890169161799E-2</v>
      </c>
    </row>
    <row r="9036" spans="1:26">
      <c r="A9036" s="26">
        <v>9035</v>
      </c>
      <c r="B9036" s="7" t="s">
        <v>27904</v>
      </c>
      <c r="C9036" s="8">
        <v>44745</v>
      </c>
      <c r="D9036" s="12">
        <f t="shared" si="704"/>
        <v>2022</v>
      </c>
      <c r="E9036" s="12">
        <f t="shared" si="705"/>
        <v>7</v>
      </c>
      <c r="F9036" s="8" t="str">
        <f t="shared" si="706"/>
        <v>2022-07</v>
      </c>
      <c r="G9036" s="8">
        <v>44748</v>
      </c>
      <c r="H9036" s="23">
        <f t="shared" si="708"/>
        <v>3</v>
      </c>
      <c r="I9036" s="7" t="s">
        <v>122</v>
      </c>
      <c r="J9036" s="7" t="s">
        <v>5472</v>
      </c>
      <c r="K9036" s="7" t="s">
        <v>478</v>
      </c>
      <c r="L9036" s="7" t="s">
        <v>30</v>
      </c>
      <c r="M9036" s="7" t="s">
        <v>31</v>
      </c>
      <c r="N9036" s="7" t="s">
        <v>125</v>
      </c>
      <c r="O9036" s="7" t="s">
        <v>126</v>
      </c>
      <c r="P9036" s="7" t="s">
        <v>27905</v>
      </c>
      <c r="Q9036" s="7" t="s">
        <v>58</v>
      </c>
      <c r="R9036" s="7" t="s">
        <v>27906</v>
      </c>
      <c r="S9036" s="7" t="s">
        <v>37</v>
      </c>
      <c r="T9036" s="7" t="s">
        <v>208</v>
      </c>
      <c r="U9036" s="7" t="s">
        <v>265</v>
      </c>
      <c r="V9036" s="10">
        <v>3469.31</v>
      </c>
      <c r="W9036" s="6">
        <v>9</v>
      </c>
      <c r="X9036" s="11">
        <v>0.4</v>
      </c>
      <c r="Y9036" s="10">
        <v>657.44</v>
      </c>
      <c r="Z9036" s="30">
        <f t="shared" si="707"/>
        <v>0.18950165883129499</v>
      </c>
    </row>
    <row r="9037" spans="1:26">
      <c r="A9037" s="27">
        <v>9036</v>
      </c>
      <c r="B9037" s="14" t="s">
        <v>27907</v>
      </c>
      <c r="C9037" s="15">
        <v>44251</v>
      </c>
      <c r="D9037" s="12">
        <f t="shared" si="704"/>
        <v>2021</v>
      </c>
      <c r="E9037" s="12">
        <f t="shared" si="705"/>
        <v>2</v>
      </c>
      <c r="F9037" s="15" t="str">
        <f t="shared" si="706"/>
        <v>2021-02</v>
      </c>
      <c r="G9037" s="15">
        <v>44252</v>
      </c>
      <c r="H9037" s="23">
        <f t="shared" si="708"/>
        <v>1</v>
      </c>
      <c r="I9037" s="14" t="s">
        <v>122</v>
      </c>
      <c r="J9037" s="14" t="s">
        <v>683</v>
      </c>
      <c r="K9037" s="14" t="s">
        <v>684</v>
      </c>
      <c r="L9037" s="14" t="s">
        <v>83</v>
      </c>
      <c r="M9037" s="14" t="s">
        <v>31</v>
      </c>
      <c r="N9037" s="14" t="s">
        <v>32</v>
      </c>
      <c r="O9037" s="14" t="s">
        <v>33</v>
      </c>
      <c r="P9037" s="14" t="s">
        <v>27908</v>
      </c>
      <c r="Q9037" s="14" t="s">
        <v>35</v>
      </c>
      <c r="R9037" s="14" t="s">
        <v>27909</v>
      </c>
      <c r="S9037" s="14" t="s">
        <v>110</v>
      </c>
      <c r="T9037" s="14" t="s">
        <v>243</v>
      </c>
      <c r="U9037" s="14" t="s">
        <v>244</v>
      </c>
      <c r="V9037" s="16">
        <v>12601.88</v>
      </c>
      <c r="W9037" s="13">
        <v>11</v>
      </c>
      <c r="X9037" s="17">
        <v>0</v>
      </c>
      <c r="Y9037" s="16">
        <v>-2267.86</v>
      </c>
      <c r="Z9037" s="31">
        <f t="shared" si="707"/>
        <v>-0.17996203741029118</v>
      </c>
    </row>
    <row r="9038" spans="1:26">
      <c r="A9038" s="26">
        <v>9037</v>
      </c>
      <c r="B9038" s="7" t="s">
        <v>27910</v>
      </c>
      <c r="C9038" s="8">
        <v>45044</v>
      </c>
      <c r="D9038" s="12">
        <f t="shared" si="704"/>
        <v>2023</v>
      </c>
      <c r="E9038" s="12">
        <f t="shared" si="705"/>
        <v>4</v>
      </c>
      <c r="F9038" s="8" t="str">
        <f t="shared" si="706"/>
        <v>2023-04</v>
      </c>
      <c r="G9038" s="8">
        <v>45044</v>
      </c>
      <c r="H9038" s="23">
        <f t="shared" si="708"/>
        <v>0</v>
      </c>
      <c r="I9038" s="7" t="s">
        <v>63</v>
      </c>
      <c r="J9038" s="7" t="s">
        <v>2604</v>
      </c>
      <c r="K9038" s="7" t="s">
        <v>2034</v>
      </c>
      <c r="L9038" s="7" t="s">
        <v>30</v>
      </c>
      <c r="M9038" s="7" t="s">
        <v>31</v>
      </c>
      <c r="N9038" s="7" t="s">
        <v>143</v>
      </c>
      <c r="O9038" s="7" t="s">
        <v>144</v>
      </c>
      <c r="P9038" s="7" t="s">
        <v>27911</v>
      </c>
      <c r="Q9038" s="7" t="s">
        <v>146</v>
      </c>
      <c r="R9038" s="7" t="s">
        <v>27912</v>
      </c>
      <c r="S9038" s="7" t="s">
        <v>48</v>
      </c>
      <c r="T9038" s="7" t="s">
        <v>298</v>
      </c>
      <c r="U9038" s="7" t="s">
        <v>586</v>
      </c>
      <c r="V9038" s="10">
        <v>128.97</v>
      </c>
      <c r="W9038" s="6">
        <v>2</v>
      </c>
      <c r="X9038" s="11">
        <v>0.4</v>
      </c>
      <c r="Y9038" s="10">
        <v>49.52</v>
      </c>
      <c r="Z9038" s="30">
        <f t="shared" si="707"/>
        <v>0.38396526323951308</v>
      </c>
    </row>
    <row r="9039" spans="1:26">
      <c r="A9039" s="27">
        <v>9038</v>
      </c>
      <c r="B9039" s="14" t="s">
        <v>27913</v>
      </c>
      <c r="C9039" s="15">
        <v>44525</v>
      </c>
      <c r="D9039" s="12">
        <f t="shared" si="704"/>
        <v>2021</v>
      </c>
      <c r="E9039" s="12">
        <f t="shared" si="705"/>
        <v>11</v>
      </c>
      <c r="F9039" s="15" t="str">
        <f t="shared" si="706"/>
        <v>2021-11</v>
      </c>
      <c r="G9039" s="15">
        <v>44530</v>
      </c>
      <c r="H9039" s="23">
        <f t="shared" si="708"/>
        <v>5</v>
      </c>
      <c r="I9039" s="14" t="s">
        <v>27</v>
      </c>
      <c r="J9039" s="14" t="s">
        <v>132</v>
      </c>
      <c r="K9039" s="14" t="s">
        <v>133</v>
      </c>
      <c r="L9039" s="14" t="s">
        <v>30</v>
      </c>
      <c r="M9039" s="14" t="s">
        <v>31</v>
      </c>
      <c r="N9039" s="14" t="s">
        <v>134</v>
      </c>
      <c r="O9039" s="14" t="s">
        <v>135</v>
      </c>
      <c r="P9039" s="14" t="s">
        <v>27914</v>
      </c>
      <c r="Q9039" s="14" t="s">
        <v>58</v>
      </c>
      <c r="R9039" s="14" t="s">
        <v>27915</v>
      </c>
      <c r="S9039" s="14" t="s">
        <v>37</v>
      </c>
      <c r="T9039" s="14" t="s">
        <v>38</v>
      </c>
      <c r="U9039" s="14" t="s">
        <v>485</v>
      </c>
      <c r="V9039" s="16">
        <v>2120.06</v>
      </c>
      <c r="W9039" s="13">
        <v>10</v>
      </c>
      <c r="X9039" s="17">
        <v>0</v>
      </c>
      <c r="Y9039" s="16">
        <v>97.3</v>
      </c>
      <c r="Z9039" s="31">
        <f t="shared" si="707"/>
        <v>4.5894927502051826E-2</v>
      </c>
    </row>
    <row r="9040" spans="1:26">
      <c r="A9040" s="26">
        <v>9039</v>
      </c>
      <c r="B9040" s="7" t="s">
        <v>27916</v>
      </c>
      <c r="C9040" s="8">
        <v>45309</v>
      </c>
      <c r="D9040" s="12">
        <f t="shared" si="704"/>
        <v>2024</v>
      </c>
      <c r="E9040" s="12">
        <f t="shared" si="705"/>
        <v>1</v>
      </c>
      <c r="F9040" s="8" t="str">
        <f t="shared" si="706"/>
        <v>2024-01</v>
      </c>
      <c r="G9040" s="8">
        <v>45315</v>
      </c>
      <c r="H9040" s="23">
        <f t="shared" si="708"/>
        <v>6</v>
      </c>
      <c r="I9040" s="7" t="s">
        <v>52</v>
      </c>
      <c r="J9040" s="7" t="s">
        <v>683</v>
      </c>
      <c r="K9040" s="7" t="s">
        <v>684</v>
      </c>
      <c r="L9040" s="7" t="s">
        <v>83</v>
      </c>
      <c r="M9040" s="7" t="s">
        <v>31</v>
      </c>
      <c r="N9040" s="7" t="s">
        <v>32</v>
      </c>
      <c r="O9040" s="7" t="s">
        <v>33</v>
      </c>
      <c r="P9040" s="7" t="s">
        <v>27917</v>
      </c>
      <c r="Q9040" s="7" t="s">
        <v>35</v>
      </c>
      <c r="R9040" s="7" t="s">
        <v>27918</v>
      </c>
      <c r="S9040" s="7" t="s">
        <v>110</v>
      </c>
      <c r="T9040" s="7" t="s">
        <v>243</v>
      </c>
      <c r="U9040" s="7" t="s">
        <v>481</v>
      </c>
      <c r="V9040" s="10">
        <v>7507.08</v>
      </c>
      <c r="W9040" s="6">
        <v>8</v>
      </c>
      <c r="X9040" s="11">
        <v>0.5</v>
      </c>
      <c r="Y9040" s="10">
        <v>1256.03</v>
      </c>
      <c r="Z9040" s="30">
        <f t="shared" si="707"/>
        <v>0.16731272345572445</v>
      </c>
    </row>
    <row r="9041" spans="1:26">
      <c r="A9041" s="27">
        <v>9040</v>
      </c>
      <c r="B9041" s="14" t="s">
        <v>27919</v>
      </c>
      <c r="C9041" s="15">
        <v>45441</v>
      </c>
      <c r="D9041" s="12">
        <f t="shared" si="704"/>
        <v>2024</v>
      </c>
      <c r="E9041" s="12">
        <f t="shared" si="705"/>
        <v>5</v>
      </c>
      <c r="F9041" s="15" t="str">
        <f t="shared" si="706"/>
        <v>2024-05</v>
      </c>
      <c r="G9041" s="15">
        <v>45441</v>
      </c>
      <c r="H9041" s="23">
        <f t="shared" si="708"/>
        <v>0</v>
      </c>
      <c r="I9041" s="14" t="s">
        <v>63</v>
      </c>
      <c r="J9041" s="14" t="s">
        <v>1575</v>
      </c>
      <c r="K9041" s="14" t="s">
        <v>312</v>
      </c>
      <c r="L9041" s="14" t="s">
        <v>83</v>
      </c>
      <c r="M9041" s="14" t="s">
        <v>31</v>
      </c>
      <c r="N9041" s="14" t="s">
        <v>711</v>
      </c>
      <c r="O9041" s="14" t="s">
        <v>712</v>
      </c>
      <c r="P9041" s="14" t="s">
        <v>27920</v>
      </c>
      <c r="Q9041" s="14" t="s">
        <v>35</v>
      </c>
      <c r="R9041" s="14" t="s">
        <v>27921</v>
      </c>
      <c r="S9041" s="14" t="s">
        <v>48</v>
      </c>
      <c r="T9041" s="14" t="s">
        <v>69</v>
      </c>
      <c r="U9041" s="14" t="s">
        <v>1034</v>
      </c>
      <c r="V9041" s="16">
        <v>29.48</v>
      </c>
      <c r="W9041" s="13">
        <v>3</v>
      </c>
      <c r="X9041" s="17">
        <v>0.5</v>
      </c>
      <c r="Y9041" s="16">
        <v>6.17</v>
      </c>
      <c r="Z9041" s="31">
        <f t="shared" si="707"/>
        <v>0.2092944369063772</v>
      </c>
    </row>
    <row r="9042" spans="1:26">
      <c r="A9042" s="26">
        <v>9041</v>
      </c>
      <c r="B9042" s="7" t="s">
        <v>27922</v>
      </c>
      <c r="C9042" s="8">
        <v>45188</v>
      </c>
      <c r="D9042" s="12">
        <f t="shared" si="704"/>
        <v>2023</v>
      </c>
      <c r="E9042" s="12">
        <f t="shared" si="705"/>
        <v>9</v>
      </c>
      <c r="F9042" s="8" t="str">
        <f t="shared" si="706"/>
        <v>2023-09</v>
      </c>
      <c r="G9042" s="8">
        <v>45189</v>
      </c>
      <c r="H9042" s="23">
        <f t="shared" si="708"/>
        <v>1</v>
      </c>
      <c r="I9042" s="7" t="s">
        <v>122</v>
      </c>
      <c r="J9042" s="7" t="s">
        <v>2045</v>
      </c>
      <c r="K9042" s="7" t="s">
        <v>2046</v>
      </c>
      <c r="L9042" s="7" t="s">
        <v>66</v>
      </c>
      <c r="M9042" s="7" t="s">
        <v>31</v>
      </c>
      <c r="N9042" s="7" t="s">
        <v>143</v>
      </c>
      <c r="O9042" s="7" t="s">
        <v>144</v>
      </c>
      <c r="P9042" s="7" t="s">
        <v>27923</v>
      </c>
      <c r="Q9042" s="7" t="s">
        <v>146</v>
      </c>
      <c r="R9042" s="7" t="s">
        <v>27924</v>
      </c>
      <c r="S9042" s="7" t="s">
        <v>110</v>
      </c>
      <c r="T9042" s="7" t="s">
        <v>148</v>
      </c>
      <c r="U9042" s="7" t="s">
        <v>149</v>
      </c>
      <c r="V9042" s="10">
        <v>9500.2999999999993</v>
      </c>
      <c r="W9042" s="6">
        <v>6</v>
      </c>
      <c r="X9042" s="11">
        <v>0</v>
      </c>
      <c r="Y9042" s="10">
        <v>-630.92999999999995</v>
      </c>
      <c r="Z9042" s="30">
        <f t="shared" si="707"/>
        <v>-6.6411587002515704E-2</v>
      </c>
    </row>
    <row r="9043" spans="1:26">
      <c r="A9043" s="27">
        <v>9042</v>
      </c>
      <c r="B9043" s="14" t="s">
        <v>27925</v>
      </c>
      <c r="C9043" s="15">
        <v>44469</v>
      </c>
      <c r="D9043" s="12">
        <f t="shared" si="704"/>
        <v>2021</v>
      </c>
      <c r="E9043" s="12">
        <f t="shared" si="705"/>
        <v>9</v>
      </c>
      <c r="F9043" s="15" t="str">
        <f t="shared" si="706"/>
        <v>2021-09</v>
      </c>
      <c r="G9043" s="15">
        <v>44469</v>
      </c>
      <c r="H9043" s="23">
        <f t="shared" si="708"/>
        <v>0</v>
      </c>
      <c r="I9043" s="14" t="s">
        <v>63</v>
      </c>
      <c r="J9043" s="14" t="s">
        <v>366</v>
      </c>
      <c r="K9043" s="14" t="s">
        <v>367</v>
      </c>
      <c r="L9043" s="14" t="s">
        <v>66</v>
      </c>
      <c r="M9043" s="14" t="s">
        <v>31</v>
      </c>
      <c r="N9043" s="14" t="s">
        <v>32</v>
      </c>
      <c r="O9043" s="14" t="s">
        <v>33</v>
      </c>
      <c r="P9043" s="14" t="s">
        <v>27926</v>
      </c>
      <c r="Q9043" s="14" t="s">
        <v>35</v>
      </c>
      <c r="R9043" s="14" t="s">
        <v>27709</v>
      </c>
      <c r="S9043" s="14" t="s">
        <v>110</v>
      </c>
      <c r="T9043" s="14" t="s">
        <v>111</v>
      </c>
      <c r="U9043" s="14" t="s">
        <v>216</v>
      </c>
      <c r="V9043" s="16">
        <v>933.49</v>
      </c>
      <c r="W9043" s="13">
        <v>12</v>
      </c>
      <c r="X9043" s="17">
        <v>0.5</v>
      </c>
      <c r="Y9043" s="16">
        <v>257.8</v>
      </c>
      <c r="Z9043" s="31">
        <f t="shared" si="707"/>
        <v>0.27616792895478259</v>
      </c>
    </row>
    <row r="9044" spans="1:26">
      <c r="A9044" s="26">
        <v>9043</v>
      </c>
      <c r="B9044" s="7" t="s">
        <v>27927</v>
      </c>
      <c r="C9044" s="8">
        <v>44800</v>
      </c>
      <c r="D9044" s="12">
        <f t="shared" si="704"/>
        <v>2022</v>
      </c>
      <c r="E9044" s="12">
        <f t="shared" si="705"/>
        <v>8</v>
      </c>
      <c r="F9044" s="8" t="str">
        <f t="shared" si="706"/>
        <v>2022-08</v>
      </c>
      <c r="G9044" s="8">
        <v>44806</v>
      </c>
      <c r="H9044" s="23">
        <f t="shared" si="708"/>
        <v>6</v>
      </c>
      <c r="I9044" s="7" t="s">
        <v>52</v>
      </c>
      <c r="J9044" s="7" t="s">
        <v>3207</v>
      </c>
      <c r="K9044" s="7" t="s">
        <v>3208</v>
      </c>
      <c r="L9044" s="7" t="s">
        <v>30</v>
      </c>
      <c r="M9044" s="7" t="s">
        <v>31</v>
      </c>
      <c r="N9044" s="7" t="s">
        <v>283</v>
      </c>
      <c r="O9044" s="7" t="s">
        <v>284</v>
      </c>
      <c r="P9044" s="7" t="s">
        <v>27928</v>
      </c>
      <c r="Q9044" s="7" t="s">
        <v>146</v>
      </c>
      <c r="R9044" s="7" t="s">
        <v>27929</v>
      </c>
      <c r="S9044" s="7" t="s">
        <v>110</v>
      </c>
      <c r="T9044" s="7" t="s">
        <v>148</v>
      </c>
      <c r="U9044" s="7" t="s">
        <v>237</v>
      </c>
      <c r="V9044" s="10">
        <v>4657.13</v>
      </c>
      <c r="W9044" s="6">
        <v>10</v>
      </c>
      <c r="X9044" s="11">
        <v>0</v>
      </c>
      <c r="Y9044" s="10">
        <v>338.93</v>
      </c>
      <c r="Z9044" s="30">
        <f t="shared" si="707"/>
        <v>7.2776581285040359E-2</v>
      </c>
    </row>
    <row r="9045" spans="1:26">
      <c r="A9045" s="27">
        <v>9044</v>
      </c>
      <c r="B9045" s="14" t="s">
        <v>27930</v>
      </c>
      <c r="C9045" s="15">
        <v>45280</v>
      </c>
      <c r="D9045" s="12">
        <f t="shared" si="704"/>
        <v>2023</v>
      </c>
      <c r="E9045" s="12">
        <f t="shared" si="705"/>
        <v>12</v>
      </c>
      <c r="F9045" s="15" t="str">
        <f t="shared" si="706"/>
        <v>2023-12</v>
      </c>
      <c r="G9045" s="15">
        <v>45283</v>
      </c>
      <c r="H9045" s="23">
        <f t="shared" si="708"/>
        <v>3</v>
      </c>
      <c r="I9045" s="14" t="s">
        <v>122</v>
      </c>
      <c r="J9045" s="14" t="s">
        <v>2239</v>
      </c>
      <c r="K9045" s="14" t="s">
        <v>165</v>
      </c>
      <c r="L9045" s="14" t="s">
        <v>30</v>
      </c>
      <c r="M9045" s="14" t="s">
        <v>31</v>
      </c>
      <c r="N9045" s="14" t="s">
        <v>91</v>
      </c>
      <c r="O9045" s="14" t="s">
        <v>92</v>
      </c>
      <c r="P9045" s="14" t="s">
        <v>27931</v>
      </c>
      <c r="Q9045" s="14" t="s">
        <v>46</v>
      </c>
      <c r="R9045" s="14" t="s">
        <v>27932</v>
      </c>
      <c r="S9045" s="14" t="s">
        <v>48</v>
      </c>
      <c r="T9045" s="14" t="s">
        <v>78</v>
      </c>
      <c r="U9045" s="14" t="s">
        <v>79</v>
      </c>
      <c r="V9045" s="16">
        <v>849.75</v>
      </c>
      <c r="W9045" s="13">
        <v>4</v>
      </c>
      <c r="X9045" s="17">
        <v>0.2</v>
      </c>
      <c r="Y9045" s="16">
        <v>-20.5</v>
      </c>
      <c r="Z9045" s="31">
        <f t="shared" si="707"/>
        <v>-2.4124742571344514E-2</v>
      </c>
    </row>
    <row r="9046" spans="1:26">
      <c r="A9046" s="26">
        <v>9045</v>
      </c>
      <c r="B9046" s="7" t="s">
        <v>27933</v>
      </c>
      <c r="C9046" s="8">
        <v>44958</v>
      </c>
      <c r="D9046" s="12">
        <f t="shared" si="704"/>
        <v>2023</v>
      </c>
      <c r="E9046" s="12">
        <f t="shared" si="705"/>
        <v>2</v>
      </c>
      <c r="F9046" s="8" t="str">
        <f t="shared" si="706"/>
        <v>2023-02</v>
      </c>
      <c r="G9046" s="8">
        <v>44958</v>
      </c>
      <c r="H9046" s="23">
        <f t="shared" si="708"/>
        <v>0</v>
      </c>
      <c r="I9046" s="7" t="s">
        <v>63</v>
      </c>
      <c r="J9046" s="7" t="s">
        <v>5775</v>
      </c>
      <c r="K9046" s="7" t="s">
        <v>257</v>
      </c>
      <c r="L9046" s="7" t="s">
        <v>66</v>
      </c>
      <c r="M9046" s="7" t="s">
        <v>31</v>
      </c>
      <c r="N9046" s="7" t="s">
        <v>213</v>
      </c>
      <c r="O9046" s="7" t="s">
        <v>92</v>
      </c>
      <c r="P9046" s="7" t="s">
        <v>27934</v>
      </c>
      <c r="Q9046" s="7" t="s">
        <v>46</v>
      </c>
      <c r="R9046" s="7" t="s">
        <v>27935</v>
      </c>
      <c r="S9046" s="7" t="s">
        <v>37</v>
      </c>
      <c r="T9046" s="7" t="s">
        <v>170</v>
      </c>
      <c r="U9046" s="7" t="s">
        <v>189</v>
      </c>
      <c r="V9046" s="10">
        <v>6450.55</v>
      </c>
      <c r="W9046" s="6">
        <v>6</v>
      </c>
      <c r="X9046" s="11">
        <v>0.2</v>
      </c>
      <c r="Y9046" s="10">
        <v>-611.20000000000005</v>
      </c>
      <c r="Z9046" s="30">
        <f t="shared" si="707"/>
        <v>-9.4751610327801508E-2</v>
      </c>
    </row>
    <row r="9047" spans="1:26">
      <c r="A9047" s="27">
        <v>9046</v>
      </c>
      <c r="B9047" s="14" t="s">
        <v>27936</v>
      </c>
      <c r="C9047" s="15">
        <v>44931</v>
      </c>
      <c r="D9047" s="12">
        <f t="shared" si="704"/>
        <v>2023</v>
      </c>
      <c r="E9047" s="12">
        <f t="shared" si="705"/>
        <v>1</v>
      </c>
      <c r="F9047" s="15" t="str">
        <f t="shared" si="706"/>
        <v>2023-01</v>
      </c>
      <c r="G9047" s="15">
        <v>44932</v>
      </c>
      <c r="H9047" s="23">
        <f t="shared" si="708"/>
        <v>1</v>
      </c>
      <c r="I9047" s="14" t="s">
        <v>122</v>
      </c>
      <c r="J9047" s="14" t="s">
        <v>3031</v>
      </c>
      <c r="K9047" s="14" t="s">
        <v>3032</v>
      </c>
      <c r="L9047" s="14" t="s">
        <v>66</v>
      </c>
      <c r="M9047" s="14" t="s">
        <v>31</v>
      </c>
      <c r="N9047" s="14" t="s">
        <v>43</v>
      </c>
      <c r="O9047" s="14" t="s">
        <v>44</v>
      </c>
      <c r="P9047" s="14" t="s">
        <v>27937</v>
      </c>
      <c r="Q9047" s="14" t="s">
        <v>46</v>
      </c>
      <c r="R9047" s="14" t="s">
        <v>27938</v>
      </c>
      <c r="S9047" s="14" t="s">
        <v>37</v>
      </c>
      <c r="T9047" s="14" t="s">
        <v>170</v>
      </c>
      <c r="U9047" s="14" t="s">
        <v>189</v>
      </c>
      <c r="V9047" s="16">
        <v>112.08</v>
      </c>
      <c r="W9047" s="13">
        <v>6</v>
      </c>
      <c r="X9047" s="17">
        <v>0.3</v>
      </c>
      <c r="Y9047" s="16">
        <v>21.96</v>
      </c>
      <c r="Z9047" s="31">
        <f t="shared" si="707"/>
        <v>0.19593147751605997</v>
      </c>
    </row>
    <row r="9048" spans="1:26">
      <c r="A9048" s="26">
        <v>9047</v>
      </c>
      <c r="B9048" s="7" t="s">
        <v>27939</v>
      </c>
      <c r="C9048" s="8">
        <v>44388</v>
      </c>
      <c r="D9048" s="12">
        <f t="shared" si="704"/>
        <v>2021</v>
      </c>
      <c r="E9048" s="12">
        <f t="shared" si="705"/>
        <v>7</v>
      </c>
      <c r="F9048" s="8" t="str">
        <f t="shared" si="706"/>
        <v>2021-07</v>
      </c>
      <c r="G9048" s="8">
        <v>44391</v>
      </c>
      <c r="H9048" s="23">
        <f t="shared" si="708"/>
        <v>3</v>
      </c>
      <c r="I9048" s="7" t="s">
        <v>52</v>
      </c>
      <c r="J9048" s="7" t="s">
        <v>5958</v>
      </c>
      <c r="K9048" s="7" t="s">
        <v>478</v>
      </c>
      <c r="L9048" s="7" t="s">
        <v>30</v>
      </c>
      <c r="M9048" s="7" t="s">
        <v>31</v>
      </c>
      <c r="N9048" s="7" t="s">
        <v>153</v>
      </c>
      <c r="O9048" s="7" t="s">
        <v>154</v>
      </c>
      <c r="P9048" s="7" t="s">
        <v>27940</v>
      </c>
      <c r="Q9048" s="7" t="s">
        <v>146</v>
      </c>
      <c r="R9048" s="7" t="s">
        <v>27941</v>
      </c>
      <c r="S9048" s="7" t="s">
        <v>110</v>
      </c>
      <c r="T9048" s="7" t="s">
        <v>148</v>
      </c>
      <c r="U9048" s="7" t="s">
        <v>232</v>
      </c>
      <c r="V9048" s="10">
        <v>5759.64</v>
      </c>
      <c r="W9048" s="6">
        <v>8</v>
      </c>
      <c r="X9048" s="11">
        <v>0.5</v>
      </c>
      <c r="Y9048" s="10">
        <v>-1147.5</v>
      </c>
      <c r="Z9048" s="30">
        <f t="shared" si="707"/>
        <v>-0.19923120195012187</v>
      </c>
    </row>
    <row r="9049" spans="1:26">
      <c r="A9049" s="27">
        <v>9048</v>
      </c>
      <c r="B9049" s="14" t="s">
        <v>27942</v>
      </c>
      <c r="C9049" s="15">
        <v>45144</v>
      </c>
      <c r="D9049" s="12">
        <f t="shared" si="704"/>
        <v>2023</v>
      </c>
      <c r="E9049" s="12">
        <f t="shared" si="705"/>
        <v>8</v>
      </c>
      <c r="F9049" s="15" t="str">
        <f t="shared" si="706"/>
        <v>2023-08</v>
      </c>
      <c r="G9049" s="15">
        <v>45144</v>
      </c>
      <c r="H9049" s="23">
        <f t="shared" si="708"/>
        <v>0</v>
      </c>
      <c r="I9049" s="14" t="s">
        <v>63</v>
      </c>
      <c r="J9049" s="14" t="s">
        <v>833</v>
      </c>
      <c r="K9049" s="14" t="s">
        <v>834</v>
      </c>
      <c r="L9049" s="14" t="s">
        <v>30</v>
      </c>
      <c r="M9049" s="14" t="s">
        <v>31</v>
      </c>
      <c r="N9049" s="14" t="s">
        <v>74</v>
      </c>
      <c r="O9049" s="14" t="s">
        <v>75</v>
      </c>
      <c r="P9049" s="14" t="s">
        <v>27943</v>
      </c>
      <c r="Q9049" s="14" t="s">
        <v>46</v>
      </c>
      <c r="R9049" s="14" t="s">
        <v>27944</v>
      </c>
      <c r="S9049" s="14" t="s">
        <v>37</v>
      </c>
      <c r="T9049" s="14" t="s">
        <v>38</v>
      </c>
      <c r="U9049" s="14" t="s">
        <v>485</v>
      </c>
      <c r="V9049" s="16">
        <v>1419.85</v>
      </c>
      <c r="W9049" s="13">
        <v>4</v>
      </c>
      <c r="X9049" s="17">
        <v>0</v>
      </c>
      <c r="Y9049" s="16">
        <v>491.49</v>
      </c>
      <c r="Z9049" s="31">
        <f t="shared" si="707"/>
        <v>0.34615628411451915</v>
      </c>
    </row>
    <row r="9050" spans="1:26">
      <c r="A9050" s="26">
        <v>9049</v>
      </c>
      <c r="B9050" s="7" t="s">
        <v>27945</v>
      </c>
      <c r="C9050" s="8">
        <v>44298</v>
      </c>
      <c r="D9050" s="12">
        <f t="shared" si="704"/>
        <v>2021</v>
      </c>
      <c r="E9050" s="12">
        <f t="shared" si="705"/>
        <v>4</v>
      </c>
      <c r="F9050" s="8" t="str">
        <f t="shared" si="706"/>
        <v>2021-04</v>
      </c>
      <c r="G9050" s="8">
        <v>44299</v>
      </c>
      <c r="H9050" s="23">
        <f t="shared" si="708"/>
        <v>1</v>
      </c>
      <c r="I9050" s="7" t="s">
        <v>122</v>
      </c>
      <c r="J9050" s="7" t="s">
        <v>2905</v>
      </c>
      <c r="K9050" s="7" t="s">
        <v>1637</v>
      </c>
      <c r="L9050" s="7" t="s">
        <v>83</v>
      </c>
      <c r="M9050" s="7" t="s">
        <v>31</v>
      </c>
      <c r="N9050" s="7" t="s">
        <v>91</v>
      </c>
      <c r="O9050" s="7" t="s">
        <v>92</v>
      </c>
      <c r="P9050" s="7" t="s">
        <v>15030</v>
      </c>
      <c r="Q9050" s="7" t="s">
        <v>46</v>
      </c>
      <c r="R9050" s="7" t="s">
        <v>27946</v>
      </c>
      <c r="S9050" s="7" t="s">
        <v>110</v>
      </c>
      <c r="T9050" s="7" t="s">
        <v>111</v>
      </c>
      <c r="U9050" s="7" t="s">
        <v>287</v>
      </c>
      <c r="V9050" s="10">
        <v>25736.93</v>
      </c>
      <c r="W9050" s="6">
        <v>13</v>
      </c>
      <c r="X9050" s="11">
        <v>0</v>
      </c>
      <c r="Y9050" s="10">
        <v>2349.02</v>
      </c>
      <c r="Z9050" s="30">
        <f t="shared" si="707"/>
        <v>9.1270404045859385E-2</v>
      </c>
    </row>
    <row r="9051" spans="1:26">
      <c r="A9051" s="27">
        <v>9050</v>
      </c>
      <c r="B9051" s="14" t="s">
        <v>27947</v>
      </c>
      <c r="C9051" s="15">
        <v>44986</v>
      </c>
      <c r="D9051" s="12">
        <f t="shared" si="704"/>
        <v>2023</v>
      </c>
      <c r="E9051" s="12">
        <f t="shared" si="705"/>
        <v>3</v>
      </c>
      <c r="F9051" s="15" t="str">
        <f t="shared" si="706"/>
        <v>2023-03</v>
      </c>
      <c r="G9051" s="15">
        <v>44992</v>
      </c>
      <c r="H9051" s="23">
        <f t="shared" si="708"/>
        <v>6</v>
      </c>
      <c r="I9051" s="14" t="s">
        <v>27</v>
      </c>
      <c r="J9051" s="14" t="s">
        <v>1945</v>
      </c>
      <c r="K9051" s="14" t="s">
        <v>1946</v>
      </c>
      <c r="L9051" s="14" t="s">
        <v>83</v>
      </c>
      <c r="M9051" s="14" t="s">
        <v>31</v>
      </c>
      <c r="N9051" s="14" t="s">
        <v>74</v>
      </c>
      <c r="O9051" s="14" t="s">
        <v>75</v>
      </c>
      <c r="P9051" s="14" t="s">
        <v>27948</v>
      </c>
      <c r="Q9051" s="14" t="s">
        <v>46</v>
      </c>
      <c r="R9051" s="14" t="s">
        <v>27949</v>
      </c>
      <c r="S9051" s="14" t="s">
        <v>37</v>
      </c>
      <c r="T9051" s="14" t="s">
        <v>38</v>
      </c>
      <c r="U9051" s="14" t="s">
        <v>485</v>
      </c>
      <c r="V9051" s="16">
        <v>1959.35</v>
      </c>
      <c r="W9051" s="13">
        <v>8</v>
      </c>
      <c r="X9051" s="17">
        <v>0.5</v>
      </c>
      <c r="Y9051" s="16">
        <v>106.89</v>
      </c>
      <c r="Z9051" s="31">
        <f t="shared" si="707"/>
        <v>5.4553806109168858E-2</v>
      </c>
    </row>
    <row r="9052" spans="1:26">
      <c r="A9052" s="26">
        <v>9051</v>
      </c>
      <c r="B9052" s="7" t="s">
        <v>27950</v>
      </c>
      <c r="C9052" s="8">
        <v>45622</v>
      </c>
      <c r="D9052" s="12">
        <f t="shared" si="704"/>
        <v>2024</v>
      </c>
      <c r="E9052" s="12">
        <f t="shared" si="705"/>
        <v>11</v>
      </c>
      <c r="F9052" s="8" t="str">
        <f t="shared" si="706"/>
        <v>2024-11</v>
      </c>
      <c r="G9052" s="8">
        <v>45624</v>
      </c>
      <c r="H9052" s="23">
        <f t="shared" si="708"/>
        <v>2</v>
      </c>
      <c r="I9052" s="7" t="s">
        <v>122</v>
      </c>
      <c r="J9052" s="7" t="s">
        <v>3753</v>
      </c>
      <c r="K9052" s="7" t="s">
        <v>3754</v>
      </c>
      <c r="L9052" s="7" t="s">
        <v>83</v>
      </c>
      <c r="M9052" s="7" t="s">
        <v>31</v>
      </c>
      <c r="N9052" s="7" t="s">
        <v>213</v>
      </c>
      <c r="O9052" s="7" t="s">
        <v>92</v>
      </c>
      <c r="P9052" s="7" t="s">
        <v>27951</v>
      </c>
      <c r="Q9052" s="7" t="s">
        <v>46</v>
      </c>
      <c r="R9052" s="7" t="s">
        <v>27952</v>
      </c>
      <c r="S9052" s="7" t="s">
        <v>48</v>
      </c>
      <c r="T9052" s="7" t="s">
        <v>138</v>
      </c>
      <c r="U9052" s="7" t="s">
        <v>781</v>
      </c>
      <c r="V9052" s="10">
        <v>2649.31</v>
      </c>
      <c r="W9052" s="6">
        <v>11</v>
      </c>
      <c r="X9052" s="11">
        <v>0.1</v>
      </c>
      <c r="Y9052" s="10">
        <v>713.63</v>
      </c>
      <c r="Z9052" s="30">
        <f t="shared" si="707"/>
        <v>0.26936447603338226</v>
      </c>
    </row>
    <row r="9053" spans="1:26">
      <c r="A9053" s="27">
        <v>9052</v>
      </c>
      <c r="B9053" s="14" t="s">
        <v>27953</v>
      </c>
      <c r="C9053" s="15">
        <v>45193</v>
      </c>
      <c r="D9053" s="12">
        <f t="shared" si="704"/>
        <v>2023</v>
      </c>
      <c r="E9053" s="12">
        <f t="shared" si="705"/>
        <v>9</v>
      </c>
      <c r="F9053" s="15" t="str">
        <f t="shared" si="706"/>
        <v>2023-09</v>
      </c>
      <c r="G9053" s="15">
        <v>45196</v>
      </c>
      <c r="H9053" s="23">
        <f t="shared" si="708"/>
        <v>3</v>
      </c>
      <c r="I9053" s="14" t="s">
        <v>122</v>
      </c>
      <c r="J9053" s="14" t="s">
        <v>869</v>
      </c>
      <c r="K9053" s="14" t="s">
        <v>65</v>
      </c>
      <c r="L9053" s="14" t="s">
        <v>30</v>
      </c>
      <c r="M9053" s="14" t="s">
        <v>31</v>
      </c>
      <c r="N9053" s="14" t="s">
        <v>220</v>
      </c>
      <c r="O9053" s="14" t="s">
        <v>220</v>
      </c>
      <c r="P9053" s="14" t="s">
        <v>27954</v>
      </c>
      <c r="Q9053" s="14" t="s">
        <v>58</v>
      </c>
      <c r="R9053" s="14" t="s">
        <v>27955</v>
      </c>
      <c r="S9053" s="14" t="s">
        <v>37</v>
      </c>
      <c r="T9053" s="14" t="s">
        <v>170</v>
      </c>
      <c r="U9053" s="14" t="s">
        <v>171</v>
      </c>
      <c r="V9053" s="16">
        <v>4294.04</v>
      </c>
      <c r="W9053" s="13">
        <v>4</v>
      </c>
      <c r="X9053" s="17">
        <v>0.1</v>
      </c>
      <c r="Y9053" s="16">
        <v>312.8</v>
      </c>
      <c r="Z9053" s="31">
        <f t="shared" si="707"/>
        <v>7.2845152816461894E-2</v>
      </c>
    </row>
    <row r="9054" spans="1:26">
      <c r="A9054" s="26">
        <v>9053</v>
      </c>
      <c r="B9054" s="7" t="s">
        <v>27956</v>
      </c>
      <c r="C9054" s="8">
        <v>45011</v>
      </c>
      <c r="D9054" s="12">
        <f t="shared" si="704"/>
        <v>2023</v>
      </c>
      <c r="E9054" s="12">
        <f t="shared" si="705"/>
        <v>3</v>
      </c>
      <c r="F9054" s="8" t="str">
        <f t="shared" si="706"/>
        <v>2023-03</v>
      </c>
      <c r="G9054" s="8">
        <v>45018</v>
      </c>
      <c r="H9054" s="23">
        <f t="shared" si="708"/>
        <v>7</v>
      </c>
      <c r="I9054" s="7" t="s">
        <v>27</v>
      </c>
      <c r="J9054" s="7" t="s">
        <v>2749</v>
      </c>
      <c r="K9054" s="7" t="s">
        <v>1360</v>
      </c>
      <c r="L9054" s="7" t="s">
        <v>66</v>
      </c>
      <c r="M9054" s="7" t="s">
        <v>31</v>
      </c>
      <c r="N9054" s="7" t="s">
        <v>153</v>
      </c>
      <c r="O9054" s="7" t="s">
        <v>154</v>
      </c>
      <c r="P9054" s="7" t="s">
        <v>27957</v>
      </c>
      <c r="Q9054" s="7" t="s">
        <v>146</v>
      </c>
      <c r="R9054" s="7" t="s">
        <v>27958</v>
      </c>
      <c r="S9054" s="7" t="s">
        <v>37</v>
      </c>
      <c r="T9054" s="7" t="s">
        <v>170</v>
      </c>
      <c r="U9054" s="7" t="s">
        <v>189</v>
      </c>
      <c r="V9054" s="10">
        <v>3921.67</v>
      </c>
      <c r="W9054" s="6">
        <v>3</v>
      </c>
      <c r="X9054" s="11">
        <v>0</v>
      </c>
      <c r="Y9054" s="10">
        <v>1472.24</v>
      </c>
      <c r="Z9054" s="30">
        <f t="shared" si="707"/>
        <v>0.37541149561283843</v>
      </c>
    </row>
    <row r="9055" spans="1:26">
      <c r="A9055" s="27">
        <v>9054</v>
      </c>
      <c r="B9055" s="14" t="s">
        <v>27959</v>
      </c>
      <c r="C9055" s="15">
        <v>44655</v>
      </c>
      <c r="D9055" s="12">
        <f t="shared" si="704"/>
        <v>2022</v>
      </c>
      <c r="E9055" s="12">
        <f t="shared" si="705"/>
        <v>4</v>
      </c>
      <c r="F9055" s="15" t="str">
        <f t="shared" si="706"/>
        <v>2022-04</v>
      </c>
      <c r="G9055" s="15">
        <v>44655</v>
      </c>
      <c r="H9055" s="23">
        <f t="shared" si="708"/>
        <v>0</v>
      </c>
      <c r="I9055" s="14" t="s">
        <v>63</v>
      </c>
      <c r="J9055" s="14" t="s">
        <v>4967</v>
      </c>
      <c r="K9055" s="14" t="s">
        <v>4968</v>
      </c>
      <c r="L9055" s="14" t="s">
        <v>30</v>
      </c>
      <c r="M9055" s="14" t="s">
        <v>31</v>
      </c>
      <c r="N9055" s="14" t="s">
        <v>166</v>
      </c>
      <c r="O9055" s="14" t="s">
        <v>167</v>
      </c>
      <c r="P9055" s="14" t="s">
        <v>27960</v>
      </c>
      <c r="Q9055" s="14" t="s">
        <v>35</v>
      </c>
      <c r="R9055" s="14" t="s">
        <v>27961</v>
      </c>
      <c r="S9055" s="14" t="s">
        <v>110</v>
      </c>
      <c r="T9055" s="14" t="s">
        <v>148</v>
      </c>
      <c r="U9055" s="14" t="s">
        <v>149</v>
      </c>
      <c r="V9055" s="16">
        <v>264.94</v>
      </c>
      <c r="W9055" s="13">
        <v>2</v>
      </c>
      <c r="X9055" s="17">
        <v>0.3</v>
      </c>
      <c r="Y9055" s="16">
        <v>37</v>
      </c>
      <c r="Z9055" s="31">
        <f t="shared" si="707"/>
        <v>0.13965426134219069</v>
      </c>
    </row>
    <row r="9056" spans="1:26">
      <c r="A9056" s="26">
        <v>9055</v>
      </c>
      <c r="B9056" s="7" t="s">
        <v>27962</v>
      </c>
      <c r="C9056" s="8">
        <v>44341</v>
      </c>
      <c r="D9056" s="12">
        <f t="shared" si="704"/>
        <v>2021</v>
      </c>
      <c r="E9056" s="12">
        <f t="shared" si="705"/>
        <v>5</v>
      </c>
      <c r="F9056" s="8" t="str">
        <f t="shared" si="706"/>
        <v>2021-05</v>
      </c>
      <c r="G9056" s="8">
        <v>44342</v>
      </c>
      <c r="H9056" s="23">
        <f t="shared" si="708"/>
        <v>1</v>
      </c>
      <c r="I9056" s="7" t="s">
        <v>122</v>
      </c>
      <c r="J9056" s="7" t="s">
        <v>618</v>
      </c>
      <c r="K9056" s="7" t="s">
        <v>247</v>
      </c>
      <c r="L9056" s="7" t="s">
        <v>66</v>
      </c>
      <c r="M9056" s="7" t="s">
        <v>31</v>
      </c>
      <c r="N9056" s="7" t="s">
        <v>153</v>
      </c>
      <c r="O9056" s="7" t="s">
        <v>154</v>
      </c>
      <c r="P9056" s="7" t="s">
        <v>27963</v>
      </c>
      <c r="Q9056" s="7" t="s">
        <v>146</v>
      </c>
      <c r="R9056" s="7" t="s">
        <v>27964</v>
      </c>
      <c r="S9056" s="7" t="s">
        <v>48</v>
      </c>
      <c r="T9056" s="7" t="s">
        <v>69</v>
      </c>
      <c r="U9056" s="7" t="s">
        <v>475</v>
      </c>
      <c r="V9056" s="10">
        <v>565.54999999999995</v>
      </c>
      <c r="W9056" s="6">
        <v>4</v>
      </c>
      <c r="X9056" s="11">
        <v>0</v>
      </c>
      <c r="Y9056" s="10">
        <v>38.85</v>
      </c>
      <c r="Z9056" s="30">
        <f t="shared" si="707"/>
        <v>6.8694191495004872E-2</v>
      </c>
    </row>
    <row r="9057" spans="1:26">
      <c r="A9057" s="27">
        <v>9056</v>
      </c>
      <c r="B9057" s="14" t="s">
        <v>27965</v>
      </c>
      <c r="C9057" s="15">
        <v>45162</v>
      </c>
      <c r="D9057" s="12">
        <f t="shared" si="704"/>
        <v>2023</v>
      </c>
      <c r="E9057" s="12">
        <f t="shared" si="705"/>
        <v>8</v>
      </c>
      <c r="F9057" s="15" t="str">
        <f t="shared" si="706"/>
        <v>2023-08</v>
      </c>
      <c r="G9057" s="15">
        <v>45162</v>
      </c>
      <c r="H9057" s="23">
        <f t="shared" si="708"/>
        <v>0</v>
      </c>
      <c r="I9057" s="14" t="s">
        <v>63</v>
      </c>
      <c r="J9057" s="14" t="s">
        <v>1297</v>
      </c>
      <c r="K9057" s="14" t="s">
        <v>757</v>
      </c>
      <c r="L9057" s="14" t="s">
        <v>30</v>
      </c>
      <c r="M9057" s="14" t="s">
        <v>31</v>
      </c>
      <c r="N9057" s="14" t="s">
        <v>125</v>
      </c>
      <c r="O9057" s="14" t="s">
        <v>126</v>
      </c>
      <c r="P9057" s="14" t="s">
        <v>27966</v>
      </c>
      <c r="Q9057" s="14" t="s">
        <v>58</v>
      </c>
      <c r="R9057" s="14" t="s">
        <v>27967</v>
      </c>
      <c r="S9057" s="14" t="s">
        <v>110</v>
      </c>
      <c r="T9057" s="14" t="s">
        <v>243</v>
      </c>
      <c r="U9057" s="14" t="s">
        <v>339</v>
      </c>
      <c r="V9057" s="16">
        <v>16853.080000000002</v>
      </c>
      <c r="W9057" s="13">
        <v>11</v>
      </c>
      <c r="X9057" s="17">
        <v>0.2</v>
      </c>
      <c r="Y9057" s="16">
        <v>3146.69</v>
      </c>
      <c r="Z9057" s="31">
        <f t="shared" si="707"/>
        <v>0.18671305185758327</v>
      </c>
    </row>
    <row r="9058" spans="1:26">
      <c r="A9058" s="26">
        <v>9057</v>
      </c>
      <c r="B9058" s="7" t="s">
        <v>27968</v>
      </c>
      <c r="C9058" s="8">
        <v>44328</v>
      </c>
      <c r="D9058" s="12">
        <f t="shared" si="704"/>
        <v>2021</v>
      </c>
      <c r="E9058" s="12">
        <f t="shared" si="705"/>
        <v>5</v>
      </c>
      <c r="F9058" s="8" t="str">
        <f t="shared" si="706"/>
        <v>2021-05</v>
      </c>
      <c r="G9058" s="8">
        <v>44329</v>
      </c>
      <c r="H9058" s="23">
        <f t="shared" si="708"/>
        <v>1</v>
      </c>
      <c r="I9058" s="7" t="s">
        <v>122</v>
      </c>
      <c r="J9058" s="7" t="s">
        <v>1322</v>
      </c>
      <c r="K9058" s="7" t="s">
        <v>1323</v>
      </c>
      <c r="L9058" s="7" t="s">
        <v>30</v>
      </c>
      <c r="M9058" s="7" t="s">
        <v>31</v>
      </c>
      <c r="N9058" s="7" t="s">
        <v>283</v>
      </c>
      <c r="O9058" s="7" t="s">
        <v>284</v>
      </c>
      <c r="P9058" s="7" t="s">
        <v>27969</v>
      </c>
      <c r="Q9058" s="7" t="s">
        <v>146</v>
      </c>
      <c r="R9058" s="7" t="s">
        <v>27970</v>
      </c>
      <c r="S9058" s="7" t="s">
        <v>37</v>
      </c>
      <c r="T9058" s="7" t="s">
        <v>38</v>
      </c>
      <c r="U9058" s="7" t="s">
        <v>485</v>
      </c>
      <c r="V9058" s="10">
        <v>12589.07</v>
      </c>
      <c r="W9058" s="6">
        <v>9</v>
      </c>
      <c r="X9058" s="11">
        <v>0</v>
      </c>
      <c r="Y9058" s="10">
        <v>-1602.26</v>
      </c>
      <c r="Z9058" s="30">
        <f t="shared" si="707"/>
        <v>-0.12727389711869105</v>
      </c>
    </row>
    <row r="9059" spans="1:26">
      <c r="A9059" s="27">
        <v>9058</v>
      </c>
      <c r="B9059" s="14" t="s">
        <v>27971</v>
      </c>
      <c r="C9059" s="15">
        <v>45451</v>
      </c>
      <c r="D9059" s="12">
        <f t="shared" si="704"/>
        <v>2024</v>
      </c>
      <c r="E9059" s="12">
        <f t="shared" si="705"/>
        <v>6</v>
      </c>
      <c r="F9059" s="15" t="str">
        <f t="shared" si="706"/>
        <v>2024-06</v>
      </c>
      <c r="G9059" s="15">
        <v>45456</v>
      </c>
      <c r="H9059" s="23">
        <f t="shared" si="708"/>
        <v>5</v>
      </c>
      <c r="I9059" s="14" t="s">
        <v>52</v>
      </c>
      <c r="J9059" s="14" t="s">
        <v>3207</v>
      </c>
      <c r="K9059" s="14" t="s">
        <v>3208</v>
      </c>
      <c r="L9059" s="14" t="s">
        <v>30</v>
      </c>
      <c r="M9059" s="14" t="s">
        <v>31</v>
      </c>
      <c r="N9059" s="14" t="s">
        <v>283</v>
      </c>
      <c r="O9059" s="14" t="s">
        <v>284</v>
      </c>
      <c r="P9059" s="14" t="s">
        <v>27972</v>
      </c>
      <c r="Q9059" s="14" t="s">
        <v>146</v>
      </c>
      <c r="R9059" s="14" t="s">
        <v>27973</v>
      </c>
      <c r="S9059" s="14" t="s">
        <v>48</v>
      </c>
      <c r="T9059" s="14" t="s">
        <v>434</v>
      </c>
      <c r="U9059" s="14" t="s">
        <v>435</v>
      </c>
      <c r="V9059" s="16">
        <v>293.42</v>
      </c>
      <c r="W9059" s="13">
        <v>2</v>
      </c>
      <c r="X9059" s="17">
        <v>0.4</v>
      </c>
      <c r="Y9059" s="16">
        <v>122.92</v>
      </c>
      <c r="Z9059" s="31">
        <f t="shared" si="707"/>
        <v>0.41892168223025011</v>
      </c>
    </row>
    <row r="9060" spans="1:26">
      <c r="A9060" s="26">
        <v>9059</v>
      </c>
      <c r="B9060" s="7" t="s">
        <v>27974</v>
      </c>
      <c r="C9060" s="8">
        <v>45311</v>
      </c>
      <c r="D9060" s="12">
        <f t="shared" si="704"/>
        <v>2024</v>
      </c>
      <c r="E9060" s="12">
        <f t="shared" si="705"/>
        <v>1</v>
      </c>
      <c r="F9060" s="8" t="str">
        <f t="shared" si="706"/>
        <v>2024-01</v>
      </c>
      <c r="G9060" s="8">
        <v>45312</v>
      </c>
      <c r="H9060" s="23">
        <f t="shared" si="708"/>
        <v>1</v>
      </c>
      <c r="I9060" s="7" t="s">
        <v>122</v>
      </c>
      <c r="J9060" s="7" t="s">
        <v>961</v>
      </c>
      <c r="K9060" s="7" t="s">
        <v>962</v>
      </c>
      <c r="L9060" s="7" t="s">
        <v>83</v>
      </c>
      <c r="M9060" s="7" t="s">
        <v>31</v>
      </c>
      <c r="N9060" s="7" t="s">
        <v>106</v>
      </c>
      <c r="O9060" s="7" t="s">
        <v>107</v>
      </c>
      <c r="P9060" s="7" t="s">
        <v>20340</v>
      </c>
      <c r="Q9060" s="7" t="s">
        <v>35</v>
      </c>
      <c r="R9060" s="7" t="s">
        <v>27975</v>
      </c>
      <c r="S9060" s="7" t="s">
        <v>48</v>
      </c>
      <c r="T9060" s="7" t="s">
        <v>49</v>
      </c>
      <c r="U9060" s="7" t="s">
        <v>50</v>
      </c>
      <c r="V9060" s="10">
        <v>235.86</v>
      </c>
      <c r="W9060" s="6">
        <v>1</v>
      </c>
      <c r="X9060" s="11">
        <v>0.2</v>
      </c>
      <c r="Y9060" s="10">
        <v>82.01</v>
      </c>
      <c r="Z9060" s="30">
        <f t="shared" si="707"/>
        <v>0.34770626642923769</v>
      </c>
    </row>
    <row r="9061" spans="1:26">
      <c r="A9061" s="27">
        <v>9060</v>
      </c>
      <c r="B9061" s="14" t="s">
        <v>27976</v>
      </c>
      <c r="C9061" s="15">
        <v>44403</v>
      </c>
      <c r="D9061" s="12">
        <f t="shared" si="704"/>
        <v>2021</v>
      </c>
      <c r="E9061" s="12">
        <f t="shared" si="705"/>
        <v>7</v>
      </c>
      <c r="F9061" s="15" t="str">
        <f t="shared" si="706"/>
        <v>2021-07</v>
      </c>
      <c r="G9061" s="15">
        <v>44403</v>
      </c>
      <c r="H9061" s="23">
        <f t="shared" si="708"/>
        <v>0</v>
      </c>
      <c r="I9061" s="14" t="s">
        <v>63</v>
      </c>
      <c r="J9061" s="14" t="s">
        <v>2110</v>
      </c>
      <c r="K9061" s="14" t="s">
        <v>380</v>
      </c>
      <c r="L9061" s="14" t="s">
        <v>83</v>
      </c>
      <c r="M9061" s="14" t="s">
        <v>31</v>
      </c>
      <c r="N9061" s="14" t="s">
        <v>283</v>
      </c>
      <c r="O9061" s="14" t="s">
        <v>284</v>
      </c>
      <c r="P9061" s="14" t="s">
        <v>27977</v>
      </c>
      <c r="Q9061" s="14" t="s">
        <v>146</v>
      </c>
      <c r="R9061" s="14" t="s">
        <v>27978</v>
      </c>
      <c r="S9061" s="14" t="s">
        <v>48</v>
      </c>
      <c r="T9061" s="14" t="s">
        <v>434</v>
      </c>
      <c r="U9061" s="14" t="s">
        <v>1113</v>
      </c>
      <c r="V9061" s="16">
        <v>110.58</v>
      </c>
      <c r="W9061" s="13">
        <v>2</v>
      </c>
      <c r="X9061" s="17">
        <v>0.5</v>
      </c>
      <c r="Y9061" s="16">
        <v>15.62</v>
      </c>
      <c r="Z9061" s="31">
        <f t="shared" si="707"/>
        <v>0.14125519985530838</v>
      </c>
    </row>
    <row r="9062" spans="1:26">
      <c r="A9062" s="26">
        <v>9061</v>
      </c>
      <c r="B9062" s="7" t="s">
        <v>27979</v>
      </c>
      <c r="C9062" s="8">
        <v>44877</v>
      </c>
      <c r="D9062" s="12">
        <f t="shared" si="704"/>
        <v>2022</v>
      </c>
      <c r="E9062" s="12">
        <f t="shared" si="705"/>
        <v>11</v>
      </c>
      <c r="F9062" s="8" t="str">
        <f t="shared" si="706"/>
        <v>2022-11</v>
      </c>
      <c r="G9062" s="8">
        <v>44881</v>
      </c>
      <c r="H9062" s="23">
        <f t="shared" si="708"/>
        <v>4</v>
      </c>
      <c r="I9062" s="7" t="s">
        <v>52</v>
      </c>
      <c r="J9062" s="7" t="s">
        <v>912</v>
      </c>
      <c r="K9062" s="7" t="s">
        <v>913</v>
      </c>
      <c r="L9062" s="7" t="s">
        <v>83</v>
      </c>
      <c r="M9062" s="7" t="s">
        <v>31</v>
      </c>
      <c r="N9062" s="7" t="s">
        <v>153</v>
      </c>
      <c r="O9062" s="7" t="s">
        <v>154</v>
      </c>
      <c r="P9062" s="7" t="s">
        <v>27980</v>
      </c>
      <c r="Q9062" s="7" t="s">
        <v>146</v>
      </c>
      <c r="R9062" s="7" t="s">
        <v>27981</v>
      </c>
      <c r="S9062" s="7" t="s">
        <v>48</v>
      </c>
      <c r="T9062" s="7" t="s">
        <v>78</v>
      </c>
      <c r="U9062" s="7" t="s">
        <v>79</v>
      </c>
      <c r="V9062" s="10">
        <v>162.27000000000001</v>
      </c>
      <c r="W9062" s="6">
        <v>3</v>
      </c>
      <c r="X9062" s="11">
        <v>0.5</v>
      </c>
      <c r="Y9062" s="10">
        <v>68.94</v>
      </c>
      <c r="Z9062" s="30">
        <f t="shared" si="707"/>
        <v>0.42484747642817522</v>
      </c>
    </row>
    <row r="9063" spans="1:26">
      <c r="A9063" s="27">
        <v>9062</v>
      </c>
      <c r="B9063" s="14" t="s">
        <v>27982</v>
      </c>
      <c r="C9063" s="15">
        <v>44889</v>
      </c>
      <c r="D9063" s="12">
        <f t="shared" si="704"/>
        <v>2022</v>
      </c>
      <c r="E9063" s="12">
        <f t="shared" si="705"/>
        <v>11</v>
      </c>
      <c r="F9063" s="15" t="str">
        <f t="shared" si="706"/>
        <v>2022-11</v>
      </c>
      <c r="G9063" s="15">
        <v>44892</v>
      </c>
      <c r="H9063" s="23">
        <f t="shared" si="708"/>
        <v>3</v>
      </c>
      <c r="I9063" s="14" t="s">
        <v>52</v>
      </c>
      <c r="J9063" s="14" t="s">
        <v>64</v>
      </c>
      <c r="K9063" s="14" t="s">
        <v>65</v>
      </c>
      <c r="L9063" s="14" t="s">
        <v>66</v>
      </c>
      <c r="M9063" s="14" t="s">
        <v>31</v>
      </c>
      <c r="N9063" s="14" t="s">
        <v>55</v>
      </c>
      <c r="O9063" s="14" t="s">
        <v>56</v>
      </c>
      <c r="P9063" s="14" t="s">
        <v>27983</v>
      </c>
      <c r="Q9063" s="14" t="s">
        <v>58</v>
      </c>
      <c r="R9063" s="14" t="s">
        <v>27984</v>
      </c>
      <c r="S9063" s="14" t="s">
        <v>110</v>
      </c>
      <c r="T9063" s="14" t="s">
        <v>111</v>
      </c>
      <c r="U9063" s="14" t="s">
        <v>287</v>
      </c>
      <c r="V9063" s="16">
        <v>998.78</v>
      </c>
      <c r="W9063" s="13">
        <v>7</v>
      </c>
      <c r="X9063" s="17">
        <v>0</v>
      </c>
      <c r="Y9063" s="16">
        <v>79.66</v>
      </c>
      <c r="Z9063" s="31">
        <f t="shared" si="707"/>
        <v>7.9757303910771141E-2</v>
      </c>
    </row>
    <row r="9064" spans="1:26">
      <c r="A9064" s="26">
        <v>9063</v>
      </c>
      <c r="B9064" s="7" t="s">
        <v>27985</v>
      </c>
      <c r="C9064" s="8">
        <v>44370</v>
      </c>
      <c r="D9064" s="12">
        <f t="shared" si="704"/>
        <v>2021</v>
      </c>
      <c r="E9064" s="12">
        <f t="shared" si="705"/>
        <v>6</v>
      </c>
      <c r="F9064" s="8" t="str">
        <f t="shared" si="706"/>
        <v>2021-06</v>
      </c>
      <c r="G9064" s="8">
        <v>44375</v>
      </c>
      <c r="H9064" s="23">
        <f t="shared" si="708"/>
        <v>5</v>
      </c>
      <c r="I9064" s="7" t="s">
        <v>52</v>
      </c>
      <c r="J9064" s="7" t="s">
        <v>1863</v>
      </c>
      <c r="K9064" s="7" t="s">
        <v>1864</v>
      </c>
      <c r="L9064" s="7" t="s">
        <v>30</v>
      </c>
      <c r="M9064" s="7" t="s">
        <v>31</v>
      </c>
      <c r="N9064" s="7" t="s">
        <v>143</v>
      </c>
      <c r="O9064" s="7" t="s">
        <v>144</v>
      </c>
      <c r="P9064" s="7" t="s">
        <v>7157</v>
      </c>
      <c r="Q9064" s="7" t="s">
        <v>146</v>
      </c>
      <c r="R9064" s="7" t="s">
        <v>27986</v>
      </c>
      <c r="S9064" s="7" t="s">
        <v>48</v>
      </c>
      <c r="T9064" s="7" t="s">
        <v>434</v>
      </c>
      <c r="U9064" s="7" t="s">
        <v>1382</v>
      </c>
      <c r="V9064" s="10">
        <v>893.5</v>
      </c>
      <c r="W9064" s="6">
        <v>6</v>
      </c>
      <c r="X9064" s="11">
        <v>0.4</v>
      </c>
      <c r="Y9064" s="10">
        <v>149.62</v>
      </c>
      <c r="Z9064" s="30">
        <f t="shared" si="707"/>
        <v>0.16745383324006716</v>
      </c>
    </row>
    <row r="9065" spans="1:26">
      <c r="A9065" s="27">
        <v>9064</v>
      </c>
      <c r="B9065" s="14" t="s">
        <v>27987</v>
      </c>
      <c r="C9065" s="15">
        <v>44747</v>
      </c>
      <c r="D9065" s="12">
        <f t="shared" si="704"/>
        <v>2022</v>
      </c>
      <c r="E9065" s="12">
        <f t="shared" si="705"/>
        <v>7</v>
      </c>
      <c r="F9065" s="15" t="str">
        <f t="shared" si="706"/>
        <v>2022-07</v>
      </c>
      <c r="G9065" s="15">
        <v>44750</v>
      </c>
      <c r="H9065" s="23">
        <f t="shared" si="708"/>
        <v>3</v>
      </c>
      <c r="I9065" s="14" t="s">
        <v>122</v>
      </c>
      <c r="J9065" s="14" t="s">
        <v>72</v>
      </c>
      <c r="K9065" s="14" t="s">
        <v>73</v>
      </c>
      <c r="L9065" s="14" t="s">
        <v>66</v>
      </c>
      <c r="M9065" s="14" t="s">
        <v>31</v>
      </c>
      <c r="N9065" s="14" t="s">
        <v>74</v>
      </c>
      <c r="O9065" s="14" t="s">
        <v>75</v>
      </c>
      <c r="P9065" s="14" t="s">
        <v>27988</v>
      </c>
      <c r="Q9065" s="14" t="s">
        <v>46</v>
      </c>
      <c r="R9065" s="14" t="s">
        <v>27989</v>
      </c>
      <c r="S9065" s="14" t="s">
        <v>48</v>
      </c>
      <c r="T9065" s="14" t="s">
        <v>434</v>
      </c>
      <c r="U9065" s="14" t="s">
        <v>1113</v>
      </c>
      <c r="V9065" s="16">
        <v>779.79</v>
      </c>
      <c r="W9065" s="13">
        <v>4</v>
      </c>
      <c r="X9065" s="17">
        <v>0.1</v>
      </c>
      <c r="Y9065" s="16">
        <v>125.63</v>
      </c>
      <c r="Z9065" s="31">
        <f t="shared" si="707"/>
        <v>0.16110747765424024</v>
      </c>
    </row>
    <row r="9066" spans="1:26">
      <c r="A9066" s="26">
        <v>9065</v>
      </c>
      <c r="B9066" s="7" t="s">
        <v>27990</v>
      </c>
      <c r="C9066" s="8">
        <v>44910</v>
      </c>
      <c r="D9066" s="12">
        <f t="shared" si="704"/>
        <v>2022</v>
      </c>
      <c r="E9066" s="12">
        <f t="shared" si="705"/>
        <v>12</v>
      </c>
      <c r="F9066" s="8" t="str">
        <f t="shared" si="706"/>
        <v>2022-12</v>
      </c>
      <c r="G9066" s="8">
        <v>44916</v>
      </c>
      <c r="H9066" s="23">
        <f t="shared" si="708"/>
        <v>6</v>
      </c>
      <c r="I9066" s="7" t="s">
        <v>27</v>
      </c>
      <c r="J9066" s="7" t="s">
        <v>1074</v>
      </c>
      <c r="K9066" s="7" t="s">
        <v>1075</v>
      </c>
      <c r="L9066" s="7" t="s">
        <v>66</v>
      </c>
      <c r="M9066" s="7" t="s">
        <v>31</v>
      </c>
      <c r="N9066" s="7" t="s">
        <v>228</v>
      </c>
      <c r="O9066" s="7" t="s">
        <v>229</v>
      </c>
      <c r="P9066" s="7" t="s">
        <v>27991</v>
      </c>
      <c r="Q9066" s="7" t="s">
        <v>46</v>
      </c>
      <c r="R9066" s="7" t="s">
        <v>27992</v>
      </c>
      <c r="S9066" s="7" t="s">
        <v>48</v>
      </c>
      <c r="T9066" s="7" t="s">
        <v>78</v>
      </c>
      <c r="U9066" s="7" t="s">
        <v>79</v>
      </c>
      <c r="V9066" s="10">
        <v>188.44</v>
      </c>
      <c r="W9066" s="6">
        <v>3</v>
      </c>
      <c r="X9066" s="11">
        <v>0.4</v>
      </c>
      <c r="Y9066" s="10">
        <v>59.4</v>
      </c>
      <c r="Z9066" s="30">
        <f t="shared" si="707"/>
        <v>0.31521969857779664</v>
      </c>
    </row>
    <row r="9067" spans="1:26">
      <c r="A9067" s="27">
        <v>9066</v>
      </c>
      <c r="B9067" s="14" t="s">
        <v>27993</v>
      </c>
      <c r="C9067" s="15">
        <v>45146</v>
      </c>
      <c r="D9067" s="12">
        <f t="shared" si="704"/>
        <v>2023</v>
      </c>
      <c r="E9067" s="12">
        <f t="shared" si="705"/>
        <v>8</v>
      </c>
      <c r="F9067" s="15" t="str">
        <f t="shared" si="706"/>
        <v>2023-08</v>
      </c>
      <c r="G9067" s="15">
        <v>45154</v>
      </c>
      <c r="H9067" s="23">
        <f t="shared" si="708"/>
        <v>8</v>
      </c>
      <c r="I9067" s="14" t="s">
        <v>27</v>
      </c>
      <c r="J9067" s="14" t="s">
        <v>2458</v>
      </c>
      <c r="K9067" s="14" t="s">
        <v>2459</v>
      </c>
      <c r="L9067" s="14" t="s">
        <v>83</v>
      </c>
      <c r="M9067" s="14" t="s">
        <v>31</v>
      </c>
      <c r="N9067" s="14" t="s">
        <v>143</v>
      </c>
      <c r="O9067" s="14" t="s">
        <v>144</v>
      </c>
      <c r="P9067" s="14" t="s">
        <v>27994</v>
      </c>
      <c r="Q9067" s="14" t="s">
        <v>146</v>
      </c>
      <c r="R9067" s="14" t="s">
        <v>27995</v>
      </c>
      <c r="S9067" s="14" t="s">
        <v>48</v>
      </c>
      <c r="T9067" s="14" t="s">
        <v>49</v>
      </c>
      <c r="U9067" s="14" t="s">
        <v>120</v>
      </c>
      <c r="V9067" s="16">
        <v>607.23</v>
      </c>
      <c r="W9067" s="13">
        <v>3</v>
      </c>
      <c r="X9067" s="17">
        <v>0</v>
      </c>
      <c r="Y9067" s="16">
        <v>8.25</v>
      </c>
      <c r="Z9067" s="31">
        <f t="shared" si="707"/>
        <v>1.358628526258584E-2</v>
      </c>
    </row>
    <row r="9068" spans="1:26">
      <c r="A9068" s="26">
        <v>9067</v>
      </c>
      <c r="B9068" s="7" t="s">
        <v>27996</v>
      </c>
      <c r="C9068" s="8">
        <v>44979</v>
      </c>
      <c r="D9068" s="12">
        <f t="shared" si="704"/>
        <v>2023</v>
      </c>
      <c r="E9068" s="12">
        <f t="shared" si="705"/>
        <v>2</v>
      </c>
      <c r="F9068" s="8" t="str">
        <f t="shared" si="706"/>
        <v>2023-02</v>
      </c>
      <c r="G9068" s="8">
        <v>44980</v>
      </c>
      <c r="H9068" s="23">
        <f t="shared" si="708"/>
        <v>1</v>
      </c>
      <c r="I9068" s="7" t="s">
        <v>122</v>
      </c>
      <c r="J9068" s="7" t="s">
        <v>524</v>
      </c>
      <c r="K9068" s="7" t="s">
        <v>525</v>
      </c>
      <c r="L9068" s="7" t="s">
        <v>66</v>
      </c>
      <c r="M9068" s="7" t="s">
        <v>31</v>
      </c>
      <c r="N9068" s="7" t="s">
        <v>106</v>
      </c>
      <c r="O9068" s="7" t="s">
        <v>107</v>
      </c>
      <c r="P9068" s="7" t="s">
        <v>27997</v>
      </c>
      <c r="Q9068" s="7" t="s">
        <v>35</v>
      </c>
      <c r="R9068" s="7" t="s">
        <v>27998</v>
      </c>
      <c r="S9068" s="7" t="s">
        <v>37</v>
      </c>
      <c r="T9068" s="7" t="s">
        <v>38</v>
      </c>
      <c r="U9068" s="7" t="s">
        <v>333</v>
      </c>
      <c r="V9068" s="10">
        <v>7294.99</v>
      </c>
      <c r="W9068" s="6">
        <v>7</v>
      </c>
      <c r="X9068" s="11">
        <v>0.2</v>
      </c>
      <c r="Y9068" s="10">
        <v>363.77</v>
      </c>
      <c r="Z9068" s="30">
        <f t="shared" si="707"/>
        <v>4.9865729767964037E-2</v>
      </c>
    </row>
    <row r="9069" spans="1:26">
      <c r="A9069" s="27">
        <v>9068</v>
      </c>
      <c r="B9069" s="14" t="s">
        <v>27999</v>
      </c>
      <c r="C9069" s="15">
        <v>44457</v>
      </c>
      <c r="D9069" s="12">
        <f t="shared" si="704"/>
        <v>2021</v>
      </c>
      <c r="E9069" s="12">
        <f t="shared" si="705"/>
        <v>9</v>
      </c>
      <c r="F9069" s="15" t="str">
        <f t="shared" si="706"/>
        <v>2021-09</v>
      </c>
      <c r="G9069" s="15">
        <v>44461</v>
      </c>
      <c r="H9069" s="23">
        <f t="shared" si="708"/>
        <v>4</v>
      </c>
      <c r="I9069" s="14" t="s">
        <v>52</v>
      </c>
      <c r="J9069" s="14" t="s">
        <v>10644</v>
      </c>
      <c r="K9069" s="14" t="s">
        <v>10645</v>
      </c>
      <c r="L9069" s="14" t="s">
        <v>66</v>
      </c>
      <c r="M9069" s="14" t="s">
        <v>31</v>
      </c>
      <c r="N9069" s="14" t="s">
        <v>116</v>
      </c>
      <c r="O9069" s="14" t="s">
        <v>117</v>
      </c>
      <c r="P9069" s="14" t="s">
        <v>28000</v>
      </c>
      <c r="Q9069" s="14" t="s">
        <v>58</v>
      </c>
      <c r="R9069" s="14" t="s">
        <v>28001</v>
      </c>
      <c r="S9069" s="14" t="s">
        <v>110</v>
      </c>
      <c r="T9069" s="14" t="s">
        <v>243</v>
      </c>
      <c r="U9069" s="14" t="s">
        <v>339</v>
      </c>
      <c r="V9069" s="16">
        <v>1791.45</v>
      </c>
      <c r="W9069" s="13">
        <v>5</v>
      </c>
      <c r="X9069" s="17">
        <v>0.4</v>
      </c>
      <c r="Y9069" s="16">
        <v>-39.49</v>
      </c>
      <c r="Z9069" s="31">
        <f t="shared" si="707"/>
        <v>-2.2043595969745179E-2</v>
      </c>
    </row>
    <row r="9070" spans="1:26">
      <c r="A9070" s="26">
        <v>9069</v>
      </c>
      <c r="B9070" s="7" t="s">
        <v>28002</v>
      </c>
      <c r="C9070" s="8">
        <v>44280</v>
      </c>
      <c r="D9070" s="12">
        <f t="shared" si="704"/>
        <v>2021</v>
      </c>
      <c r="E9070" s="12">
        <f t="shared" si="705"/>
        <v>3</v>
      </c>
      <c r="F9070" s="8" t="str">
        <f t="shared" si="706"/>
        <v>2021-03</v>
      </c>
      <c r="G9070" s="8">
        <v>44280</v>
      </c>
      <c r="H9070" s="23">
        <f t="shared" si="708"/>
        <v>0</v>
      </c>
      <c r="I9070" s="7" t="s">
        <v>63</v>
      </c>
      <c r="J9070" s="7" t="s">
        <v>1905</v>
      </c>
      <c r="K9070" s="7" t="s">
        <v>1906</v>
      </c>
      <c r="L9070" s="7" t="s">
        <v>66</v>
      </c>
      <c r="M9070" s="7" t="s">
        <v>31</v>
      </c>
      <c r="N9070" s="7" t="s">
        <v>181</v>
      </c>
      <c r="O9070" s="7" t="s">
        <v>107</v>
      </c>
      <c r="P9070" s="7" t="s">
        <v>28003</v>
      </c>
      <c r="Q9070" s="7" t="s">
        <v>35</v>
      </c>
      <c r="R9070" s="7" t="s">
        <v>28004</v>
      </c>
      <c r="S9070" s="7" t="s">
        <v>48</v>
      </c>
      <c r="T9070" s="7" t="s">
        <v>78</v>
      </c>
      <c r="U9070" s="7" t="s">
        <v>956</v>
      </c>
      <c r="V9070" s="10">
        <v>1438.09</v>
      </c>
      <c r="W9070" s="6">
        <v>13</v>
      </c>
      <c r="X9070" s="11">
        <v>0.2</v>
      </c>
      <c r="Y9070" s="10">
        <v>-133.80000000000001</v>
      </c>
      <c r="Z9070" s="30">
        <f t="shared" si="707"/>
        <v>-9.3040073987024463E-2</v>
      </c>
    </row>
    <row r="9071" spans="1:26">
      <c r="A9071" s="27">
        <v>9070</v>
      </c>
      <c r="B9071" s="14" t="s">
        <v>28005</v>
      </c>
      <c r="C9071" s="15">
        <v>44332</v>
      </c>
      <c r="D9071" s="12">
        <f t="shared" si="704"/>
        <v>2021</v>
      </c>
      <c r="E9071" s="12">
        <f t="shared" si="705"/>
        <v>5</v>
      </c>
      <c r="F9071" s="15" t="str">
        <f t="shared" si="706"/>
        <v>2021-05</v>
      </c>
      <c r="G9071" s="15">
        <v>44332</v>
      </c>
      <c r="H9071" s="23">
        <f t="shared" si="708"/>
        <v>0</v>
      </c>
      <c r="I9071" s="14" t="s">
        <v>63</v>
      </c>
      <c r="J9071" s="14" t="s">
        <v>3592</v>
      </c>
      <c r="K9071" s="14" t="s">
        <v>3593</v>
      </c>
      <c r="L9071" s="14" t="s">
        <v>30</v>
      </c>
      <c r="M9071" s="14" t="s">
        <v>31</v>
      </c>
      <c r="N9071" s="14" t="s">
        <v>711</v>
      </c>
      <c r="O9071" s="14" t="s">
        <v>712</v>
      </c>
      <c r="P9071" s="14" t="s">
        <v>28006</v>
      </c>
      <c r="Q9071" s="14" t="s">
        <v>35</v>
      </c>
      <c r="R9071" s="14" t="s">
        <v>28007</v>
      </c>
      <c r="S9071" s="14" t="s">
        <v>37</v>
      </c>
      <c r="T9071" s="14" t="s">
        <v>60</v>
      </c>
      <c r="U9071" s="14" t="s">
        <v>61</v>
      </c>
      <c r="V9071" s="16">
        <v>1054.47</v>
      </c>
      <c r="W9071" s="13">
        <v>2</v>
      </c>
      <c r="X9071" s="17">
        <v>0.5</v>
      </c>
      <c r="Y9071" s="16">
        <v>-50.92</v>
      </c>
      <c r="Z9071" s="31">
        <f t="shared" si="707"/>
        <v>-4.8289662105133385E-2</v>
      </c>
    </row>
    <row r="9072" spans="1:26">
      <c r="A9072" s="26">
        <v>9071</v>
      </c>
      <c r="B9072" s="7" t="s">
        <v>28008</v>
      </c>
      <c r="C9072" s="8">
        <v>44209</v>
      </c>
      <c r="D9072" s="12">
        <f t="shared" si="704"/>
        <v>2021</v>
      </c>
      <c r="E9072" s="12">
        <f t="shared" si="705"/>
        <v>1</v>
      </c>
      <c r="F9072" s="8" t="str">
        <f t="shared" si="706"/>
        <v>2021-01</v>
      </c>
      <c r="G9072" s="8">
        <v>44212</v>
      </c>
      <c r="H9072" s="23">
        <f t="shared" si="708"/>
        <v>3</v>
      </c>
      <c r="I9072" s="7" t="s">
        <v>122</v>
      </c>
      <c r="J9072" s="7" t="s">
        <v>1181</v>
      </c>
      <c r="K9072" s="7" t="s">
        <v>273</v>
      </c>
      <c r="L9072" s="7" t="s">
        <v>30</v>
      </c>
      <c r="M9072" s="7" t="s">
        <v>31</v>
      </c>
      <c r="N9072" s="7" t="s">
        <v>313</v>
      </c>
      <c r="O9072" s="7" t="s">
        <v>314</v>
      </c>
      <c r="P9072" s="7" t="s">
        <v>17778</v>
      </c>
      <c r="Q9072" s="7" t="s">
        <v>146</v>
      </c>
      <c r="R9072" s="7" t="s">
        <v>28009</v>
      </c>
      <c r="S9072" s="7" t="s">
        <v>110</v>
      </c>
      <c r="T9072" s="7" t="s">
        <v>243</v>
      </c>
      <c r="U9072" s="7" t="s">
        <v>481</v>
      </c>
      <c r="V9072" s="10">
        <v>4984.05</v>
      </c>
      <c r="W9072" s="6">
        <v>8</v>
      </c>
      <c r="X9072" s="11">
        <v>0</v>
      </c>
      <c r="Y9072" s="10">
        <v>-446.6</v>
      </c>
      <c r="Z9072" s="30">
        <f t="shared" si="707"/>
        <v>-8.9605842638015271E-2</v>
      </c>
    </row>
    <row r="9073" spans="1:26">
      <c r="A9073" s="27">
        <v>9072</v>
      </c>
      <c r="B9073" s="14" t="s">
        <v>28010</v>
      </c>
      <c r="C9073" s="15">
        <v>45067</v>
      </c>
      <c r="D9073" s="12">
        <f t="shared" si="704"/>
        <v>2023</v>
      </c>
      <c r="E9073" s="12">
        <f t="shared" si="705"/>
        <v>5</v>
      </c>
      <c r="F9073" s="15" t="str">
        <f t="shared" si="706"/>
        <v>2023-05</v>
      </c>
      <c r="G9073" s="15">
        <v>45067</v>
      </c>
      <c r="H9073" s="23">
        <f t="shared" si="708"/>
        <v>0</v>
      </c>
      <c r="I9073" s="14" t="s">
        <v>63</v>
      </c>
      <c r="J9073" s="14" t="s">
        <v>2494</v>
      </c>
      <c r="K9073" s="14" t="s">
        <v>1806</v>
      </c>
      <c r="L9073" s="14" t="s">
        <v>83</v>
      </c>
      <c r="M9073" s="14" t="s">
        <v>31</v>
      </c>
      <c r="N9073" s="14" t="s">
        <v>143</v>
      </c>
      <c r="O9073" s="14" t="s">
        <v>144</v>
      </c>
      <c r="P9073" s="14" t="s">
        <v>28011</v>
      </c>
      <c r="Q9073" s="14" t="s">
        <v>146</v>
      </c>
      <c r="R9073" s="14" t="s">
        <v>28012</v>
      </c>
      <c r="S9073" s="14" t="s">
        <v>110</v>
      </c>
      <c r="T9073" s="14" t="s">
        <v>111</v>
      </c>
      <c r="U9073" s="14" t="s">
        <v>216</v>
      </c>
      <c r="V9073" s="16">
        <v>3214.45</v>
      </c>
      <c r="W9073" s="13">
        <v>6</v>
      </c>
      <c r="X9073" s="17">
        <v>0.4</v>
      </c>
      <c r="Y9073" s="16">
        <v>195.76</v>
      </c>
      <c r="Z9073" s="31">
        <f t="shared" si="707"/>
        <v>6.0899998444523949E-2</v>
      </c>
    </row>
    <row r="9074" spans="1:26">
      <c r="A9074" s="26">
        <v>9073</v>
      </c>
      <c r="B9074" s="7" t="s">
        <v>28013</v>
      </c>
      <c r="C9074" s="8">
        <v>44925</v>
      </c>
      <c r="D9074" s="12">
        <f t="shared" si="704"/>
        <v>2022</v>
      </c>
      <c r="E9074" s="12">
        <f t="shared" si="705"/>
        <v>12</v>
      </c>
      <c r="F9074" s="8" t="str">
        <f t="shared" si="706"/>
        <v>2022-12</v>
      </c>
      <c r="G9074" s="8">
        <v>44928</v>
      </c>
      <c r="H9074" s="23">
        <f t="shared" si="708"/>
        <v>3</v>
      </c>
      <c r="I9074" s="7" t="s">
        <v>122</v>
      </c>
      <c r="J9074" s="7" t="s">
        <v>2184</v>
      </c>
      <c r="K9074" s="7" t="s">
        <v>2185</v>
      </c>
      <c r="L9074" s="7" t="s">
        <v>30</v>
      </c>
      <c r="M9074" s="7" t="s">
        <v>31</v>
      </c>
      <c r="N9074" s="7" t="s">
        <v>91</v>
      </c>
      <c r="O9074" s="7" t="s">
        <v>92</v>
      </c>
      <c r="P9074" s="7" t="s">
        <v>28014</v>
      </c>
      <c r="Q9074" s="7" t="s">
        <v>46</v>
      </c>
      <c r="R9074" s="7" t="s">
        <v>28015</v>
      </c>
      <c r="S9074" s="7" t="s">
        <v>48</v>
      </c>
      <c r="T9074" s="7" t="s">
        <v>86</v>
      </c>
      <c r="U9074" s="7" t="s">
        <v>87</v>
      </c>
      <c r="V9074" s="10">
        <v>653.66999999999996</v>
      </c>
      <c r="W9074" s="6">
        <v>11</v>
      </c>
      <c r="X9074" s="11">
        <v>0.2</v>
      </c>
      <c r="Y9074" s="10">
        <v>232.61</v>
      </c>
      <c r="Z9074" s="30">
        <f t="shared" si="707"/>
        <v>0.35585234139550542</v>
      </c>
    </row>
    <row r="9075" spans="1:26">
      <c r="A9075" s="27">
        <v>9074</v>
      </c>
      <c r="B9075" s="14" t="s">
        <v>28016</v>
      </c>
      <c r="C9075" s="15">
        <v>44696</v>
      </c>
      <c r="D9075" s="12">
        <f t="shared" si="704"/>
        <v>2022</v>
      </c>
      <c r="E9075" s="12">
        <f t="shared" si="705"/>
        <v>5</v>
      </c>
      <c r="F9075" s="15" t="str">
        <f t="shared" si="706"/>
        <v>2022-05</v>
      </c>
      <c r="G9075" s="15">
        <v>44698</v>
      </c>
      <c r="H9075" s="23">
        <f t="shared" si="708"/>
        <v>2</v>
      </c>
      <c r="I9075" s="14" t="s">
        <v>122</v>
      </c>
      <c r="J9075" s="14" t="s">
        <v>6603</v>
      </c>
      <c r="K9075" s="14" t="s">
        <v>4197</v>
      </c>
      <c r="L9075" s="14" t="s">
        <v>66</v>
      </c>
      <c r="M9075" s="14" t="s">
        <v>31</v>
      </c>
      <c r="N9075" s="14" t="s">
        <v>116</v>
      </c>
      <c r="O9075" s="14" t="s">
        <v>117</v>
      </c>
      <c r="P9075" s="14" t="s">
        <v>28017</v>
      </c>
      <c r="Q9075" s="14" t="s">
        <v>58</v>
      </c>
      <c r="R9075" s="14" t="s">
        <v>28018</v>
      </c>
      <c r="S9075" s="14" t="s">
        <v>110</v>
      </c>
      <c r="T9075" s="14" t="s">
        <v>243</v>
      </c>
      <c r="U9075" s="14" t="s">
        <v>244</v>
      </c>
      <c r="V9075" s="16">
        <v>13208.61</v>
      </c>
      <c r="W9075" s="13">
        <v>13</v>
      </c>
      <c r="X9075" s="17">
        <v>0</v>
      </c>
      <c r="Y9075" s="16">
        <v>3238.51</v>
      </c>
      <c r="Z9075" s="31">
        <f t="shared" si="707"/>
        <v>0.24518174130358911</v>
      </c>
    </row>
    <row r="9076" spans="1:26">
      <c r="A9076" s="26">
        <v>9075</v>
      </c>
      <c r="B9076" s="7" t="s">
        <v>28019</v>
      </c>
      <c r="C9076" s="8">
        <v>45410</v>
      </c>
      <c r="D9076" s="12">
        <f t="shared" si="704"/>
        <v>2024</v>
      </c>
      <c r="E9076" s="12">
        <f t="shared" si="705"/>
        <v>4</v>
      </c>
      <c r="F9076" s="8" t="str">
        <f t="shared" si="706"/>
        <v>2024-04</v>
      </c>
      <c r="G9076" s="8">
        <v>45415</v>
      </c>
      <c r="H9076" s="23">
        <f t="shared" si="708"/>
        <v>5</v>
      </c>
      <c r="I9076" s="7" t="s">
        <v>52</v>
      </c>
      <c r="J9076" s="7" t="s">
        <v>4057</v>
      </c>
      <c r="K9076" s="7" t="s">
        <v>1323</v>
      </c>
      <c r="L9076" s="7" t="s">
        <v>83</v>
      </c>
      <c r="M9076" s="7" t="s">
        <v>31</v>
      </c>
      <c r="N9076" s="7" t="s">
        <v>125</v>
      </c>
      <c r="O9076" s="7" t="s">
        <v>126</v>
      </c>
      <c r="P9076" s="7" t="s">
        <v>28020</v>
      </c>
      <c r="Q9076" s="7" t="s">
        <v>58</v>
      </c>
      <c r="R9076" s="7" t="s">
        <v>28021</v>
      </c>
      <c r="S9076" s="7" t="s">
        <v>37</v>
      </c>
      <c r="T9076" s="7" t="s">
        <v>38</v>
      </c>
      <c r="U9076" s="7" t="s">
        <v>177</v>
      </c>
      <c r="V9076" s="10">
        <v>434.85</v>
      </c>
      <c r="W9076" s="6">
        <v>4</v>
      </c>
      <c r="X9076" s="11">
        <v>0</v>
      </c>
      <c r="Y9076" s="10">
        <v>-56.84</v>
      </c>
      <c r="Z9076" s="30">
        <f t="shared" si="707"/>
        <v>-0.13071173968034955</v>
      </c>
    </row>
    <row r="9077" spans="1:26">
      <c r="A9077" s="27">
        <v>9076</v>
      </c>
      <c r="B9077" s="14" t="s">
        <v>28022</v>
      </c>
      <c r="C9077" s="15">
        <v>45228</v>
      </c>
      <c r="D9077" s="12">
        <f t="shared" si="704"/>
        <v>2023</v>
      </c>
      <c r="E9077" s="12">
        <f t="shared" si="705"/>
        <v>10</v>
      </c>
      <c r="F9077" s="15" t="str">
        <f t="shared" si="706"/>
        <v>2023-10</v>
      </c>
      <c r="G9077" s="15">
        <v>45228</v>
      </c>
      <c r="H9077" s="23">
        <f t="shared" si="708"/>
        <v>0</v>
      </c>
      <c r="I9077" s="14" t="s">
        <v>63</v>
      </c>
      <c r="J9077" s="14" t="s">
        <v>2494</v>
      </c>
      <c r="K9077" s="14" t="s">
        <v>1806</v>
      </c>
      <c r="L9077" s="14" t="s">
        <v>83</v>
      </c>
      <c r="M9077" s="14" t="s">
        <v>31</v>
      </c>
      <c r="N9077" s="14" t="s">
        <v>143</v>
      </c>
      <c r="O9077" s="14" t="s">
        <v>144</v>
      </c>
      <c r="P9077" s="14" t="s">
        <v>28023</v>
      </c>
      <c r="Q9077" s="14" t="s">
        <v>146</v>
      </c>
      <c r="R9077" s="14" t="s">
        <v>28024</v>
      </c>
      <c r="S9077" s="14" t="s">
        <v>110</v>
      </c>
      <c r="T9077" s="14" t="s">
        <v>223</v>
      </c>
      <c r="U9077" s="14" t="s">
        <v>449</v>
      </c>
      <c r="V9077" s="16">
        <v>9853.66</v>
      </c>
      <c r="W9077" s="13">
        <v>7</v>
      </c>
      <c r="X9077" s="17">
        <v>0.2</v>
      </c>
      <c r="Y9077" s="16">
        <v>-231.53</v>
      </c>
      <c r="Z9077" s="31">
        <f t="shared" si="707"/>
        <v>-2.3496852946011938E-2</v>
      </c>
    </row>
    <row r="9078" spans="1:26">
      <c r="A9078" s="26">
        <v>9077</v>
      </c>
      <c r="B9078" s="7" t="s">
        <v>28025</v>
      </c>
      <c r="C9078" s="8">
        <v>44768</v>
      </c>
      <c r="D9078" s="12">
        <f t="shared" si="704"/>
        <v>2022</v>
      </c>
      <c r="E9078" s="12">
        <f t="shared" si="705"/>
        <v>7</v>
      </c>
      <c r="F9078" s="8" t="str">
        <f t="shared" si="706"/>
        <v>2022-07</v>
      </c>
      <c r="G9078" s="8">
        <v>44774</v>
      </c>
      <c r="H9078" s="23">
        <f t="shared" si="708"/>
        <v>6</v>
      </c>
      <c r="I9078" s="7" t="s">
        <v>27</v>
      </c>
      <c r="J9078" s="7" t="s">
        <v>3402</v>
      </c>
      <c r="K9078" s="7" t="s">
        <v>816</v>
      </c>
      <c r="L9078" s="7" t="s">
        <v>30</v>
      </c>
      <c r="M9078" s="7" t="s">
        <v>31</v>
      </c>
      <c r="N9078" s="7" t="s">
        <v>313</v>
      </c>
      <c r="O9078" s="7" t="s">
        <v>314</v>
      </c>
      <c r="P9078" s="7" t="s">
        <v>28026</v>
      </c>
      <c r="Q9078" s="7" t="s">
        <v>146</v>
      </c>
      <c r="R9078" s="7" t="s">
        <v>28027</v>
      </c>
      <c r="S9078" s="7" t="s">
        <v>110</v>
      </c>
      <c r="T9078" s="7" t="s">
        <v>111</v>
      </c>
      <c r="U9078" s="7" t="s">
        <v>112</v>
      </c>
      <c r="V9078" s="10">
        <v>436.3</v>
      </c>
      <c r="W9078" s="6">
        <v>3</v>
      </c>
      <c r="X9078" s="11">
        <v>0.4</v>
      </c>
      <c r="Y9078" s="10">
        <v>42.47</v>
      </c>
      <c r="Z9078" s="30">
        <f t="shared" si="707"/>
        <v>9.7341278936511566E-2</v>
      </c>
    </row>
    <row r="9079" spans="1:26">
      <c r="A9079" s="27">
        <v>9078</v>
      </c>
      <c r="B9079" s="14" t="s">
        <v>28028</v>
      </c>
      <c r="C9079" s="15">
        <v>45326</v>
      </c>
      <c r="D9079" s="12">
        <f t="shared" si="704"/>
        <v>2024</v>
      </c>
      <c r="E9079" s="12">
        <f t="shared" si="705"/>
        <v>2</v>
      </c>
      <c r="F9079" s="15" t="str">
        <f t="shared" si="706"/>
        <v>2024-02</v>
      </c>
      <c r="G9079" s="15">
        <v>45326</v>
      </c>
      <c r="H9079" s="23">
        <f t="shared" si="708"/>
        <v>0</v>
      </c>
      <c r="I9079" s="14" t="s">
        <v>63</v>
      </c>
      <c r="J9079" s="14" t="s">
        <v>3730</v>
      </c>
      <c r="K9079" s="14" t="s">
        <v>3731</v>
      </c>
      <c r="L9079" s="14" t="s">
        <v>66</v>
      </c>
      <c r="M9079" s="14" t="s">
        <v>31</v>
      </c>
      <c r="N9079" s="14" t="s">
        <v>153</v>
      </c>
      <c r="O9079" s="14" t="s">
        <v>154</v>
      </c>
      <c r="P9079" s="14" t="s">
        <v>28029</v>
      </c>
      <c r="Q9079" s="14" t="s">
        <v>146</v>
      </c>
      <c r="R9079" s="14" t="s">
        <v>28030</v>
      </c>
      <c r="S9079" s="14" t="s">
        <v>48</v>
      </c>
      <c r="T9079" s="14" t="s">
        <v>78</v>
      </c>
      <c r="U9079" s="14" t="s">
        <v>956</v>
      </c>
      <c r="V9079" s="16">
        <v>1728.87</v>
      </c>
      <c r="W9079" s="13">
        <v>13</v>
      </c>
      <c r="X9079" s="17">
        <v>0.1</v>
      </c>
      <c r="Y9079" s="16">
        <v>39.31</v>
      </c>
      <c r="Z9079" s="31">
        <f t="shared" si="707"/>
        <v>2.2737394945831674E-2</v>
      </c>
    </row>
    <row r="9080" spans="1:26">
      <c r="A9080" s="26">
        <v>9079</v>
      </c>
      <c r="B9080" s="7" t="s">
        <v>28031</v>
      </c>
      <c r="C9080" s="8">
        <v>45503</v>
      </c>
      <c r="D9080" s="12">
        <f t="shared" si="704"/>
        <v>2024</v>
      </c>
      <c r="E9080" s="12">
        <f t="shared" si="705"/>
        <v>7</v>
      </c>
      <c r="F9080" s="8" t="str">
        <f t="shared" si="706"/>
        <v>2024-07</v>
      </c>
      <c r="G9080" s="8">
        <v>45511</v>
      </c>
      <c r="H9080" s="23">
        <f t="shared" si="708"/>
        <v>8</v>
      </c>
      <c r="I9080" s="7" t="s">
        <v>27</v>
      </c>
      <c r="J9080" s="7" t="s">
        <v>1623</v>
      </c>
      <c r="K9080" s="7" t="s">
        <v>559</v>
      </c>
      <c r="L9080" s="7" t="s">
        <v>66</v>
      </c>
      <c r="M9080" s="7" t="s">
        <v>31</v>
      </c>
      <c r="N9080" s="7" t="s">
        <v>711</v>
      </c>
      <c r="O9080" s="7" t="s">
        <v>712</v>
      </c>
      <c r="P9080" s="7" t="s">
        <v>28032</v>
      </c>
      <c r="Q9080" s="7" t="s">
        <v>35</v>
      </c>
      <c r="R9080" s="7" t="s">
        <v>28033</v>
      </c>
      <c r="S9080" s="7" t="s">
        <v>37</v>
      </c>
      <c r="T9080" s="7" t="s">
        <v>38</v>
      </c>
      <c r="U9080" s="7" t="s">
        <v>177</v>
      </c>
      <c r="V9080" s="10">
        <v>5599.98</v>
      </c>
      <c r="W9080" s="6">
        <v>8</v>
      </c>
      <c r="X9080" s="11">
        <v>0</v>
      </c>
      <c r="Y9080" s="10">
        <v>422.1</v>
      </c>
      <c r="Z9080" s="30">
        <f t="shared" si="707"/>
        <v>7.5375269197390002E-2</v>
      </c>
    </row>
    <row r="9081" spans="1:26">
      <c r="A9081" s="27">
        <v>9080</v>
      </c>
      <c r="B9081" s="14" t="s">
        <v>28034</v>
      </c>
      <c r="C9081" s="15">
        <v>45165</v>
      </c>
      <c r="D9081" s="12">
        <f t="shared" si="704"/>
        <v>2023</v>
      </c>
      <c r="E9081" s="12">
        <f t="shared" si="705"/>
        <v>8</v>
      </c>
      <c r="F9081" s="15" t="str">
        <f t="shared" si="706"/>
        <v>2023-08</v>
      </c>
      <c r="G9081" s="15">
        <v>45172</v>
      </c>
      <c r="H9081" s="23">
        <f t="shared" si="708"/>
        <v>7</v>
      </c>
      <c r="I9081" s="14" t="s">
        <v>27</v>
      </c>
      <c r="J9081" s="14" t="s">
        <v>3753</v>
      </c>
      <c r="K9081" s="14" t="s">
        <v>3754</v>
      </c>
      <c r="L9081" s="14" t="s">
        <v>83</v>
      </c>
      <c r="M9081" s="14" t="s">
        <v>31</v>
      </c>
      <c r="N9081" s="14" t="s">
        <v>213</v>
      </c>
      <c r="O9081" s="14" t="s">
        <v>92</v>
      </c>
      <c r="P9081" s="14" t="s">
        <v>3132</v>
      </c>
      <c r="Q9081" s="14" t="s">
        <v>46</v>
      </c>
      <c r="R9081" s="14" t="s">
        <v>28035</v>
      </c>
      <c r="S9081" s="14" t="s">
        <v>48</v>
      </c>
      <c r="T9081" s="14" t="s">
        <v>86</v>
      </c>
      <c r="U9081" s="14" t="s">
        <v>87</v>
      </c>
      <c r="V9081" s="16">
        <v>699.6</v>
      </c>
      <c r="W9081" s="13">
        <v>3</v>
      </c>
      <c r="X9081" s="17">
        <v>0.1</v>
      </c>
      <c r="Y9081" s="16">
        <v>36.590000000000003</v>
      </c>
      <c r="Z9081" s="31">
        <f t="shared" si="707"/>
        <v>5.2301315037164099E-2</v>
      </c>
    </row>
    <row r="9082" spans="1:26">
      <c r="A9082" s="26">
        <v>9081</v>
      </c>
      <c r="B9082" s="7" t="s">
        <v>28036</v>
      </c>
      <c r="C9082" s="8">
        <v>45048</v>
      </c>
      <c r="D9082" s="12">
        <f t="shared" si="704"/>
        <v>2023</v>
      </c>
      <c r="E9082" s="12">
        <f t="shared" si="705"/>
        <v>5</v>
      </c>
      <c r="F9082" s="8" t="str">
        <f t="shared" si="706"/>
        <v>2023-05</v>
      </c>
      <c r="G9082" s="8">
        <v>45048</v>
      </c>
      <c r="H9082" s="23">
        <f t="shared" si="708"/>
        <v>0</v>
      </c>
      <c r="I9082" s="7" t="s">
        <v>63</v>
      </c>
      <c r="J9082" s="7" t="s">
        <v>709</v>
      </c>
      <c r="K9082" s="7" t="s">
        <v>710</v>
      </c>
      <c r="L9082" s="7" t="s">
        <v>83</v>
      </c>
      <c r="M9082" s="7" t="s">
        <v>31</v>
      </c>
      <c r="N9082" s="7" t="s">
        <v>711</v>
      </c>
      <c r="O9082" s="7" t="s">
        <v>712</v>
      </c>
      <c r="P9082" s="7" t="s">
        <v>28037</v>
      </c>
      <c r="Q9082" s="7" t="s">
        <v>35</v>
      </c>
      <c r="R9082" s="7" t="s">
        <v>28038</v>
      </c>
      <c r="S9082" s="7" t="s">
        <v>37</v>
      </c>
      <c r="T9082" s="7" t="s">
        <v>208</v>
      </c>
      <c r="U9082" s="7" t="s">
        <v>209</v>
      </c>
      <c r="V9082" s="10">
        <v>591.15</v>
      </c>
      <c r="W9082" s="6">
        <v>3</v>
      </c>
      <c r="X9082" s="11">
        <v>0.5</v>
      </c>
      <c r="Y9082" s="10">
        <v>191.63</v>
      </c>
      <c r="Z9082" s="30">
        <f t="shared" si="707"/>
        <v>0.32416476359637997</v>
      </c>
    </row>
    <row r="9083" spans="1:26">
      <c r="A9083" s="27">
        <v>9082</v>
      </c>
      <c r="B9083" s="14" t="s">
        <v>28039</v>
      </c>
      <c r="C9083" s="15">
        <v>45018</v>
      </c>
      <c r="D9083" s="12">
        <f t="shared" si="704"/>
        <v>2023</v>
      </c>
      <c r="E9083" s="12">
        <f t="shared" si="705"/>
        <v>4</v>
      </c>
      <c r="F9083" s="15" t="str">
        <f t="shared" si="706"/>
        <v>2023-04</v>
      </c>
      <c r="G9083" s="15">
        <v>45018</v>
      </c>
      <c r="H9083" s="23">
        <f t="shared" si="708"/>
        <v>0</v>
      </c>
      <c r="I9083" s="14" t="s">
        <v>63</v>
      </c>
      <c r="J9083" s="14" t="s">
        <v>3061</v>
      </c>
      <c r="K9083" s="14" t="s">
        <v>1672</v>
      </c>
      <c r="L9083" s="14" t="s">
        <v>66</v>
      </c>
      <c r="M9083" s="14" t="s">
        <v>31</v>
      </c>
      <c r="N9083" s="14" t="s">
        <v>213</v>
      </c>
      <c r="O9083" s="14" t="s">
        <v>92</v>
      </c>
      <c r="P9083" s="14" t="s">
        <v>28040</v>
      </c>
      <c r="Q9083" s="14" t="s">
        <v>46</v>
      </c>
      <c r="R9083" s="14" t="s">
        <v>28041</v>
      </c>
      <c r="S9083" s="14" t="s">
        <v>110</v>
      </c>
      <c r="T9083" s="14" t="s">
        <v>243</v>
      </c>
      <c r="U9083" s="14" t="s">
        <v>244</v>
      </c>
      <c r="V9083" s="16">
        <v>21088.73</v>
      </c>
      <c r="W9083" s="13">
        <v>14</v>
      </c>
      <c r="X9083" s="17">
        <v>0.2</v>
      </c>
      <c r="Y9083" s="16">
        <v>-2361.81</v>
      </c>
      <c r="Z9083" s="31">
        <f t="shared" si="707"/>
        <v>-0.1119939417878649</v>
      </c>
    </row>
    <row r="9084" spans="1:26">
      <c r="A9084" s="26">
        <v>9083</v>
      </c>
      <c r="B9084" s="7" t="s">
        <v>28042</v>
      </c>
      <c r="C9084" s="8">
        <v>44373</v>
      </c>
      <c r="D9084" s="12">
        <f t="shared" si="704"/>
        <v>2021</v>
      </c>
      <c r="E9084" s="12">
        <f t="shared" si="705"/>
        <v>6</v>
      </c>
      <c r="F9084" s="8" t="str">
        <f t="shared" si="706"/>
        <v>2021-06</v>
      </c>
      <c r="G9084" s="8">
        <v>44379</v>
      </c>
      <c r="H9084" s="23">
        <f t="shared" si="708"/>
        <v>6</v>
      </c>
      <c r="I9084" s="7" t="s">
        <v>27</v>
      </c>
      <c r="J9084" s="7" t="s">
        <v>2351</v>
      </c>
      <c r="K9084" s="7" t="s">
        <v>2352</v>
      </c>
      <c r="L9084" s="7" t="s">
        <v>30</v>
      </c>
      <c r="M9084" s="7" t="s">
        <v>31</v>
      </c>
      <c r="N9084" s="7" t="s">
        <v>313</v>
      </c>
      <c r="O9084" s="7" t="s">
        <v>314</v>
      </c>
      <c r="P9084" s="7" t="s">
        <v>28043</v>
      </c>
      <c r="Q9084" s="7" t="s">
        <v>146</v>
      </c>
      <c r="R9084" s="7" t="s">
        <v>28044</v>
      </c>
      <c r="S9084" s="7" t="s">
        <v>48</v>
      </c>
      <c r="T9084" s="7" t="s">
        <v>434</v>
      </c>
      <c r="U9084" s="7" t="s">
        <v>1382</v>
      </c>
      <c r="V9084" s="10">
        <v>593.41</v>
      </c>
      <c r="W9084" s="6">
        <v>4</v>
      </c>
      <c r="X9084" s="11">
        <v>0</v>
      </c>
      <c r="Y9084" s="10">
        <v>81.040000000000006</v>
      </c>
      <c r="Z9084" s="30">
        <f t="shared" si="707"/>
        <v>0.13656662341382858</v>
      </c>
    </row>
    <row r="9085" spans="1:26">
      <c r="A9085" s="27">
        <v>9084</v>
      </c>
      <c r="B9085" s="14" t="s">
        <v>28045</v>
      </c>
      <c r="C9085" s="15">
        <v>45135</v>
      </c>
      <c r="D9085" s="12">
        <f t="shared" si="704"/>
        <v>2023</v>
      </c>
      <c r="E9085" s="12">
        <f t="shared" si="705"/>
        <v>7</v>
      </c>
      <c r="F9085" s="15" t="str">
        <f t="shared" si="706"/>
        <v>2023-07</v>
      </c>
      <c r="G9085" s="15">
        <v>45135</v>
      </c>
      <c r="H9085" s="23">
        <f t="shared" si="708"/>
        <v>0</v>
      </c>
      <c r="I9085" s="14" t="s">
        <v>63</v>
      </c>
      <c r="J9085" s="14" t="s">
        <v>1595</v>
      </c>
      <c r="K9085" s="14" t="s">
        <v>1596</v>
      </c>
      <c r="L9085" s="14" t="s">
        <v>30</v>
      </c>
      <c r="M9085" s="14" t="s">
        <v>31</v>
      </c>
      <c r="N9085" s="14" t="s">
        <v>220</v>
      </c>
      <c r="O9085" s="14" t="s">
        <v>220</v>
      </c>
      <c r="P9085" s="14" t="s">
        <v>28046</v>
      </c>
      <c r="Q9085" s="14" t="s">
        <v>58</v>
      </c>
      <c r="R9085" s="14" t="s">
        <v>28047</v>
      </c>
      <c r="S9085" s="14" t="s">
        <v>48</v>
      </c>
      <c r="T9085" s="14" t="s">
        <v>86</v>
      </c>
      <c r="U9085" s="14" t="s">
        <v>87</v>
      </c>
      <c r="V9085" s="16">
        <v>1630.36</v>
      </c>
      <c r="W9085" s="13">
        <v>11</v>
      </c>
      <c r="X9085" s="17">
        <v>0.5</v>
      </c>
      <c r="Y9085" s="16">
        <v>490.18</v>
      </c>
      <c r="Z9085" s="31">
        <f t="shared" si="707"/>
        <v>0.30065752349174418</v>
      </c>
    </row>
    <row r="9086" spans="1:26">
      <c r="A9086" s="26">
        <v>9085</v>
      </c>
      <c r="B9086" s="7" t="s">
        <v>28048</v>
      </c>
      <c r="C9086" s="8">
        <v>44300</v>
      </c>
      <c r="D9086" s="12">
        <f t="shared" si="704"/>
        <v>2021</v>
      </c>
      <c r="E9086" s="12">
        <f t="shared" si="705"/>
        <v>4</v>
      </c>
      <c r="F9086" s="8" t="str">
        <f t="shared" si="706"/>
        <v>2021-04</v>
      </c>
      <c r="G9086" s="8">
        <v>44302</v>
      </c>
      <c r="H9086" s="23">
        <f t="shared" si="708"/>
        <v>2</v>
      </c>
      <c r="I9086" s="7" t="s">
        <v>122</v>
      </c>
      <c r="J9086" s="7" t="s">
        <v>2787</v>
      </c>
      <c r="K9086" s="7" t="s">
        <v>1591</v>
      </c>
      <c r="L9086" s="7" t="s">
        <v>66</v>
      </c>
      <c r="M9086" s="7" t="s">
        <v>31</v>
      </c>
      <c r="N9086" s="7" t="s">
        <v>283</v>
      </c>
      <c r="O9086" s="7" t="s">
        <v>284</v>
      </c>
      <c r="P9086" s="7" t="s">
        <v>28049</v>
      </c>
      <c r="Q9086" s="7" t="s">
        <v>146</v>
      </c>
      <c r="R9086" s="7" t="s">
        <v>28050</v>
      </c>
      <c r="S9086" s="7" t="s">
        <v>110</v>
      </c>
      <c r="T9086" s="7" t="s">
        <v>148</v>
      </c>
      <c r="U9086" s="7" t="s">
        <v>149</v>
      </c>
      <c r="V9086" s="10">
        <v>2643.87</v>
      </c>
      <c r="W9086" s="6">
        <v>4</v>
      </c>
      <c r="X9086" s="11">
        <v>0</v>
      </c>
      <c r="Y9086" s="10">
        <v>-30.78</v>
      </c>
      <c r="Z9086" s="30">
        <f t="shared" si="707"/>
        <v>-1.1642024759159869E-2</v>
      </c>
    </row>
    <row r="9087" spans="1:26">
      <c r="A9087" s="27">
        <v>9086</v>
      </c>
      <c r="B9087" s="14" t="s">
        <v>28051</v>
      </c>
      <c r="C9087" s="15">
        <v>44494</v>
      </c>
      <c r="D9087" s="12">
        <f t="shared" si="704"/>
        <v>2021</v>
      </c>
      <c r="E9087" s="12">
        <f t="shared" si="705"/>
        <v>10</v>
      </c>
      <c r="F9087" s="15" t="str">
        <f t="shared" si="706"/>
        <v>2021-10</v>
      </c>
      <c r="G9087" s="15">
        <v>44499</v>
      </c>
      <c r="H9087" s="23">
        <f t="shared" si="708"/>
        <v>5</v>
      </c>
      <c r="I9087" s="14" t="s">
        <v>52</v>
      </c>
      <c r="J9087" s="14" t="s">
        <v>1167</v>
      </c>
      <c r="K9087" s="14" t="s">
        <v>1168</v>
      </c>
      <c r="L9087" s="14" t="s">
        <v>30</v>
      </c>
      <c r="M9087" s="14" t="s">
        <v>31</v>
      </c>
      <c r="N9087" s="14" t="s">
        <v>204</v>
      </c>
      <c r="O9087" s="14" t="s">
        <v>205</v>
      </c>
      <c r="P9087" s="14" t="s">
        <v>28052</v>
      </c>
      <c r="Q9087" s="14" t="s">
        <v>146</v>
      </c>
      <c r="R9087" s="14" t="s">
        <v>28053</v>
      </c>
      <c r="S9087" s="14" t="s">
        <v>48</v>
      </c>
      <c r="T9087" s="14" t="s">
        <v>69</v>
      </c>
      <c r="U9087" s="14" t="s">
        <v>70</v>
      </c>
      <c r="V9087" s="16">
        <v>2785.2</v>
      </c>
      <c r="W9087" s="13">
        <v>13</v>
      </c>
      <c r="X9087" s="17">
        <v>0.2</v>
      </c>
      <c r="Y9087" s="16">
        <v>409.78</v>
      </c>
      <c r="Z9087" s="31">
        <f t="shared" si="707"/>
        <v>0.14712767485279335</v>
      </c>
    </row>
    <row r="9088" spans="1:26">
      <c r="A9088" s="26">
        <v>9087</v>
      </c>
      <c r="B9088" s="7" t="s">
        <v>28054</v>
      </c>
      <c r="C9088" s="8">
        <v>45624</v>
      </c>
      <c r="D9088" s="12">
        <f t="shared" si="704"/>
        <v>2024</v>
      </c>
      <c r="E9088" s="12">
        <f t="shared" si="705"/>
        <v>11</v>
      </c>
      <c r="F9088" s="8" t="str">
        <f t="shared" si="706"/>
        <v>2024-11</v>
      </c>
      <c r="G9088" s="8">
        <v>45632</v>
      </c>
      <c r="H9088" s="23">
        <f t="shared" si="708"/>
        <v>8</v>
      </c>
      <c r="I9088" s="7" t="s">
        <v>27</v>
      </c>
      <c r="J9088" s="7" t="s">
        <v>1504</v>
      </c>
      <c r="K9088" s="7" t="s">
        <v>186</v>
      </c>
      <c r="L9088" s="7" t="s">
        <v>83</v>
      </c>
      <c r="M9088" s="7" t="s">
        <v>31</v>
      </c>
      <c r="N9088" s="7" t="s">
        <v>204</v>
      </c>
      <c r="O9088" s="7" t="s">
        <v>205</v>
      </c>
      <c r="P9088" s="7" t="s">
        <v>28055</v>
      </c>
      <c r="Q9088" s="7" t="s">
        <v>146</v>
      </c>
      <c r="R9088" s="7" t="s">
        <v>28056</v>
      </c>
      <c r="S9088" s="7" t="s">
        <v>48</v>
      </c>
      <c r="T9088" s="7" t="s">
        <v>69</v>
      </c>
      <c r="U9088" s="7" t="s">
        <v>70</v>
      </c>
      <c r="V9088" s="10">
        <v>429</v>
      </c>
      <c r="W9088" s="6">
        <v>2</v>
      </c>
      <c r="X9088" s="11">
        <v>0.2</v>
      </c>
      <c r="Y9088" s="10">
        <v>187.77</v>
      </c>
      <c r="Z9088" s="30">
        <f t="shared" si="707"/>
        <v>0.43769230769230771</v>
      </c>
    </row>
    <row r="9089" spans="1:26">
      <c r="A9089" s="27">
        <v>9088</v>
      </c>
      <c r="B9089" s="14" t="s">
        <v>28057</v>
      </c>
      <c r="C9089" s="15">
        <v>44772</v>
      </c>
      <c r="D9089" s="12">
        <f t="shared" si="704"/>
        <v>2022</v>
      </c>
      <c r="E9089" s="12">
        <f t="shared" si="705"/>
        <v>7</v>
      </c>
      <c r="F9089" s="15" t="str">
        <f t="shared" si="706"/>
        <v>2022-07</v>
      </c>
      <c r="G9089" s="15">
        <v>44773</v>
      </c>
      <c r="H9089" s="23">
        <f t="shared" si="708"/>
        <v>1</v>
      </c>
      <c r="I9089" s="14" t="s">
        <v>122</v>
      </c>
      <c r="J9089" s="14" t="s">
        <v>1632</v>
      </c>
      <c r="K9089" s="14" t="s">
        <v>717</v>
      </c>
      <c r="L9089" s="14" t="s">
        <v>30</v>
      </c>
      <c r="M9089" s="14" t="s">
        <v>31</v>
      </c>
      <c r="N9089" s="14" t="s">
        <v>116</v>
      </c>
      <c r="O9089" s="14" t="s">
        <v>117</v>
      </c>
      <c r="P9089" s="14" t="s">
        <v>28058</v>
      </c>
      <c r="Q9089" s="14" t="s">
        <v>58</v>
      </c>
      <c r="R9089" s="14" t="s">
        <v>28059</v>
      </c>
      <c r="S9089" s="14" t="s">
        <v>48</v>
      </c>
      <c r="T9089" s="14" t="s">
        <v>434</v>
      </c>
      <c r="U9089" s="14" t="s">
        <v>1382</v>
      </c>
      <c r="V9089" s="16">
        <v>696.63</v>
      </c>
      <c r="W9089" s="13">
        <v>8</v>
      </c>
      <c r="X9089" s="17">
        <v>0.4</v>
      </c>
      <c r="Y9089" s="16">
        <v>136.57</v>
      </c>
      <c r="Z9089" s="31">
        <f t="shared" si="707"/>
        <v>0.19604381091827799</v>
      </c>
    </row>
    <row r="9090" spans="1:26">
      <c r="A9090" s="26">
        <v>9089</v>
      </c>
      <c r="B9090" s="7" t="s">
        <v>28060</v>
      </c>
      <c r="C9090" s="8">
        <v>45274</v>
      </c>
      <c r="D9090" s="12">
        <f t="shared" ref="D9090:D9153" si="709">YEAR(C9090)</f>
        <v>2023</v>
      </c>
      <c r="E9090" s="12">
        <f t="shared" ref="E9090:E9153" si="710">MONTH(C9090)</f>
        <v>12</v>
      </c>
      <c r="F9090" s="8" t="str">
        <f t="shared" ref="F9090:F9153" si="711">TEXT(C9090,"yyyy-mm")</f>
        <v>2023-12</v>
      </c>
      <c r="G9090" s="8">
        <v>45279</v>
      </c>
      <c r="H9090" s="23">
        <f t="shared" si="708"/>
        <v>5</v>
      </c>
      <c r="I9090" s="7" t="s">
        <v>52</v>
      </c>
      <c r="J9090" s="7" t="s">
        <v>6144</v>
      </c>
      <c r="K9090" s="7" t="s">
        <v>1524</v>
      </c>
      <c r="L9090" s="7" t="s">
        <v>83</v>
      </c>
      <c r="M9090" s="7" t="s">
        <v>31</v>
      </c>
      <c r="N9090" s="7" t="s">
        <v>43</v>
      </c>
      <c r="O9090" s="7" t="s">
        <v>44</v>
      </c>
      <c r="P9090" s="7" t="s">
        <v>28061</v>
      </c>
      <c r="Q9090" s="7" t="s">
        <v>46</v>
      </c>
      <c r="R9090" s="7" t="s">
        <v>28062</v>
      </c>
      <c r="S9090" s="7" t="s">
        <v>110</v>
      </c>
      <c r="T9090" s="7" t="s">
        <v>243</v>
      </c>
      <c r="U9090" s="7" t="s">
        <v>481</v>
      </c>
      <c r="V9090" s="10">
        <v>3581.89</v>
      </c>
      <c r="W9090" s="6">
        <v>8</v>
      </c>
      <c r="X9090" s="11">
        <v>0.5</v>
      </c>
      <c r="Y9090" s="10">
        <v>872.82</v>
      </c>
      <c r="Z9090" s="30">
        <f t="shared" ref="Z9090:Z9153" si="712">IFERROR(Y9090/V9090,0)</f>
        <v>0.24367582477407182</v>
      </c>
    </row>
    <row r="9091" spans="1:26">
      <c r="A9091" s="27">
        <v>9090</v>
      </c>
      <c r="B9091" s="14" t="s">
        <v>28063</v>
      </c>
      <c r="C9091" s="15">
        <v>45587</v>
      </c>
      <c r="D9091" s="12">
        <f t="shared" si="709"/>
        <v>2024</v>
      </c>
      <c r="E9091" s="12">
        <f t="shared" si="710"/>
        <v>10</v>
      </c>
      <c r="F9091" s="15" t="str">
        <f t="shared" si="711"/>
        <v>2024-10</v>
      </c>
      <c r="G9091" s="15">
        <v>45594</v>
      </c>
      <c r="H9091" s="23">
        <f t="shared" si="708"/>
        <v>7</v>
      </c>
      <c r="I9091" s="14" t="s">
        <v>27</v>
      </c>
      <c r="J9091" s="14" t="s">
        <v>6065</v>
      </c>
      <c r="K9091" s="14" t="s">
        <v>1869</v>
      </c>
      <c r="L9091" s="14" t="s">
        <v>30</v>
      </c>
      <c r="M9091" s="14" t="s">
        <v>31</v>
      </c>
      <c r="N9091" s="14" t="s">
        <v>116</v>
      </c>
      <c r="O9091" s="14" t="s">
        <v>117</v>
      </c>
      <c r="P9091" s="14" t="s">
        <v>28064</v>
      </c>
      <c r="Q9091" s="14" t="s">
        <v>58</v>
      </c>
      <c r="R9091" s="14" t="s">
        <v>28065</v>
      </c>
      <c r="S9091" s="14" t="s">
        <v>37</v>
      </c>
      <c r="T9091" s="14" t="s">
        <v>38</v>
      </c>
      <c r="U9091" s="14" t="s">
        <v>102</v>
      </c>
      <c r="V9091" s="16">
        <v>4315.3100000000004</v>
      </c>
      <c r="W9091" s="13">
        <v>12</v>
      </c>
      <c r="X9091" s="17">
        <v>0.3</v>
      </c>
      <c r="Y9091" s="16">
        <v>1112.48</v>
      </c>
      <c r="Z9091" s="31">
        <f t="shared" si="712"/>
        <v>0.25779839687067668</v>
      </c>
    </row>
    <row r="9092" spans="1:26">
      <c r="A9092" s="26">
        <v>9091</v>
      </c>
      <c r="B9092" s="7" t="s">
        <v>28066</v>
      </c>
      <c r="C9092" s="8">
        <v>44224</v>
      </c>
      <c r="D9092" s="12">
        <f t="shared" si="709"/>
        <v>2021</v>
      </c>
      <c r="E9092" s="12">
        <f t="shared" si="710"/>
        <v>1</v>
      </c>
      <c r="F9092" s="8" t="str">
        <f t="shared" si="711"/>
        <v>2021-01</v>
      </c>
      <c r="G9092" s="8">
        <v>44228</v>
      </c>
      <c r="H9092" s="23">
        <f t="shared" ref="H9092:H9155" si="713">G9092-C9092</f>
        <v>4</v>
      </c>
      <c r="I9092" s="7" t="s">
        <v>52</v>
      </c>
      <c r="J9092" s="7" t="s">
        <v>3156</v>
      </c>
      <c r="K9092" s="7" t="s">
        <v>2335</v>
      </c>
      <c r="L9092" s="7" t="s">
        <v>30</v>
      </c>
      <c r="M9092" s="7" t="s">
        <v>31</v>
      </c>
      <c r="N9092" s="7" t="s">
        <v>313</v>
      </c>
      <c r="O9092" s="7" t="s">
        <v>314</v>
      </c>
      <c r="P9092" s="7" t="s">
        <v>28067</v>
      </c>
      <c r="Q9092" s="7" t="s">
        <v>146</v>
      </c>
      <c r="R9092" s="7" t="s">
        <v>28068</v>
      </c>
      <c r="S9092" s="7" t="s">
        <v>48</v>
      </c>
      <c r="T9092" s="7" t="s">
        <v>49</v>
      </c>
      <c r="U9092" s="7" t="s">
        <v>120</v>
      </c>
      <c r="V9092" s="10">
        <v>2639.36</v>
      </c>
      <c r="W9092" s="6">
        <v>10</v>
      </c>
      <c r="X9092" s="11">
        <v>0</v>
      </c>
      <c r="Y9092" s="10">
        <v>125.24</v>
      </c>
      <c r="Z9092" s="30">
        <f t="shared" si="712"/>
        <v>4.7450897187196889E-2</v>
      </c>
    </row>
    <row r="9093" spans="1:26">
      <c r="A9093" s="27">
        <v>9092</v>
      </c>
      <c r="B9093" s="14" t="s">
        <v>28069</v>
      </c>
      <c r="C9093" s="15">
        <v>44759</v>
      </c>
      <c r="D9093" s="12">
        <f t="shared" si="709"/>
        <v>2022</v>
      </c>
      <c r="E9093" s="12">
        <f t="shared" si="710"/>
        <v>7</v>
      </c>
      <c r="F9093" s="15" t="str">
        <f t="shared" si="711"/>
        <v>2022-07</v>
      </c>
      <c r="G9093" s="15">
        <v>44759</v>
      </c>
      <c r="H9093" s="23">
        <f t="shared" si="713"/>
        <v>0</v>
      </c>
      <c r="I9093" s="14" t="s">
        <v>63</v>
      </c>
      <c r="J9093" s="14" t="s">
        <v>1863</v>
      </c>
      <c r="K9093" s="14" t="s">
        <v>1864</v>
      </c>
      <c r="L9093" s="14" t="s">
        <v>30</v>
      </c>
      <c r="M9093" s="14" t="s">
        <v>31</v>
      </c>
      <c r="N9093" s="14" t="s">
        <v>143</v>
      </c>
      <c r="O9093" s="14" t="s">
        <v>144</v>
      </c>
      <c r="P9093" s="14" t="s">
        <v>28070</v>
      </c>
      <c r="Q9093" s="14" t="s">
        <v>146</v>
      </c>
      <c r="R9093" s="14" t="s">
        <v>28071</v>
      </c>
      <c r="S9093" s="14" t="s">
        <v>48</v>
      </c>
      <c r="T9093" s="14" t="s">
        <v>129</v>
      </c>
      <c r="U9093" s="14" t="s">
        <v>1450</v>
      </c>
      <c r="V9093" s="16">
        <v>1580.39</v>
      </c>
      <c r="W9093" s="13">
        <v>11</v>
      </c>
      <c r="X9093" s="17">
        <v>0.2</v>
      </c>
      <c r="Y9093" s="16">
        <v>-76.92</v>
      </c>
      <c r="Z9093" s="31">
        <f t="shared" si="712"/>
        <v>-4.8671530445016736E-2</v>
      </c>
    </row>
    <row r="9094" spans="1:26">
      <c r="A9094" s="26">
        <v>9093</v>
      </c>
      <c r="B9094" s="7" t="s">
        <v>28072</v>
      </c>
      <c r="C9094" s="8">
        <v>44462</v>
      </c>
      <c r="D9094" s="12">
        <f t="shared" si="709"/>
        <v>2021</v>
      </c>
      <c r="E9094" s="12">
        <f t="shared" si="710"/>
        <v>9</v>
      </c>
      <c r="F9094" s="8" t="str">
        <f t="shared" si="711"/>
        <v>2021-09</v>
      </c>
      <c r="G9094" s="8">
        <v>44465</v>
      </c>
      <c r="H9094" s="23">
        <f t="shared" si="713"/>
        <v>3</v>
      </c>
      <c r="I9094" s="7" t="s">
        <v>122</v>
      </c>
      <c r="J9094" s="7" t="s">
        <v>1404</v>
      </c>
      <c r="K9094" s="7" t="s">
        <v>1055</v>
      </c>
      <c r="L9094" s="7" t="s">
        <v>66</v>
      </c>
      <c r="M9094" s="7" t="s">
        <v>31</v>
      </c>
      <c r="N9094" s="7" t="s">
        <v>283</v>
      </c>
      <c r="O9094" s="7" t="s">
        <v>284</v>
      </c>
      <c r="P9094" s="7" t="s">
        <v>28073</v>
      </c>
      <c r="Q9094" s="7" t="s">
        <v>146</v>
      </c>
      <c r="R9094" s="7" t="s">
        <v>28074</v>
      </c>
      <c r="S9094" s="7" t="s">
        <v>37</v>
      </c>
      <c r="T9094" s="7" t="s">
        <v>170</v>
      </c>
      <c r="U9094" s="7" t="s">
        <v>189</v>
      </c>
      <c r="V9094" s="10">
        <v>469.18</v>
      </c>
      <c r="W9094" s="6">
        <v>3</v>
      </c>
      <c r="X9094" s="11">
        <v>0.5</v>
      </c>
      <c r="Y9094" s="10">
        <v>148.47999999999999</v>
      </c>
      <c r="Z9094" s="30">
        <f t="shared" si="712"/>
        <v>0.3164670275800332</v>
      </c>
    </row>
    <row r="9095" spans="1:26">
      <c r="A9095" s="27">
        <v>9094</v>
      </c>
      <c r="B9095" s="14" t="s">
        <v>28075</v>
      </c>
      <c r="C9095" s="15">
        <v>45281</v>
      </c>
      <c r="D9095" s="12">
        <f t="shared" si="709"/>
        <v>2023</v>
      </c>
      <c r="E9095" s="12">
        <f t="shared" si="710"/>
        <v>12</v>
      </c>
      <c r="F9095" s="15" t="str">
        <f t="shared" si="711"/>
        <v>2023-12</v>
      </c>
      <c r="G9095" s="15">
        <v>45283</v>
      </c>
      <c r="H9095" s="23">
        <f t="shared" si="713"/>
        <v>2</v>
      </c>
      <c r="I9095" s="14" t="s">
        <v>122</v>
      </c>
      <c r="J9095" s="14" t="s">
        <v>2003</v>
      </c>
      <c r="K9095" s="14" t="s">
        <v>54</v>
      </c>
      <c r="L9095" s="14" t="s">
        <v>30</v>
      </c>
      <c r="M9095" s="14" t="s">
        <v>31</v>
      </c>
      <c r="N9095" s="14" t="s">
        <v>166</v>
      </c>
      <c r="O9095" s="14" t="s">
        <v>167</v>
      </c>
      <c r="P9095" s="14" t="s">
        <v>28076</v>
      </c>
      <c r="Q9095" s="14" t="s">
        <v>35</v>
      </c>
      <c r="R9095" s="14" t="s">
        <v>28077</v>
      </c>
      <c r="S9095" s="14" t="s">
        <v>37</v>
      </c>
      <c r="T9095" s="14" t="s">
        <v>208</v>
      </c>
      <c r="U9095" s="14" t="s">
        <v>209</v>
      </c>
      <c r="V9095" s="16">
        <v>817.68</v>
      </c>
      <c r="W9095" s="13">
        <v>1</v>
      </c>
      <c r="X9095" s="17">
        <v>0.2</v>
      </c>
      <c r="Y9095" s="16">
        <v>54.14</v>
      </c>
      <c r="Z9095" s="31">
        <f t="shared" si="712"/>
        <v>6.6211720966637314E-2</v>
      </c>
    </row>
    <row r="9096" spans="1:26">
      <c r="A9096" s="26">
        <v>9095</v>
      </c>
      <c r="B9096" s="7" t="s">
        <v>28078</v>
      </c>
      <c r="C9096" s="8">
        <v>44634</v>
      </c>
      <c r="D9096" s="12">
        <f t="shared" si="709"/>
        <v>2022</v>
      </c>
      <c r="E9096" s="12">
        <f t="shared" si="710"/>
        <v>3</v>
      </c>
      <c r="F9096" s="8" t="str">
        <f t="shared" si="711"/>
        <v>2022-03</v>
      </c>
      <c r="G9096" s="8">
        <v>44639</v>
      </c>
      <c r="H9096" s="23">
        <f t="shared" si="713"/>
        <v>5</v>
      </c>
      <c r="I9096" s="7" t="s">
        <v>52</v>
      </c>
      <c r="J9096" s="7" t="s">
        <v>5193</v>
      </c>
      <c r="K9096" s="7" t="s">
        <v>219</v>
      </c>
      <c r="L9096" s="7" t="s">
        <v>30</v>
      </c>
      <c r="M9096" s="7" t="s">
        <v>31</v>
      </c>
      <c r="N9096" s="7" t="s">
        <v>125</v>
      </c>
      <c r="O9096" s="7" t="s">
        <v>126</v>
      </c>
      <c r="P9096" s="7" t="s">
        <v>28079</v>
      </c>
      <c r="Q9096" s="7" t="s">
        <v>58</v>
      </c>
      <c r="R9096" s="7" t="s">
        <v>28080</v>
      </c>
      <c r="S9096" s="7" t="s">
        <v>37</v>
      </c>
      <c r="T9096" s="7" t="s">
        <v>60</v>
      </c>
      <c r="U9096" s="7" t="s">
        <v>317</v>
      </c>
      <c r="V9096" s="10">
        <v>5642.41</v>
      </c>
      <c r="W9096" s="6">
        <v>9</v>
      </c>
      <c r="X9096" s="11">
        <v>0</v>
      </c>
      <c r="Y9096" s="10">
        <v>749.65</v>
      </c>
      <c r="Z9096" s="30">
        <f t="shared" si="712"/>
        <v>0.13285989497395617</v>
      </c>
    </row>
    <row r="9097" spans="1:26">
      <c r="A9097" s="27">
        <v>9096</v>
      </c>
      <c r="B9097" s="14" t="s">
        <v>28081</v>
      </c>
      <c r="C9097" s="15">
        <v>45089</v>
      </c>
      <c r="D9097" s="12">
        <f t="shared" si="709"/>
        <v>2023</v>
      </c>
      <c r="E9097" s="12">
        <f t="shared" si="710"/>
        <v>6</v>
      </c>
      <c r="F9097" s="15" t="str">
        <f t="shared" si="711"/>
        <v>2023-06</v>
      </c>
      <c r="G9097" s="15">
        <v>45092</v>
      </c>
      <c r="H9097" s="23">
        <f t="shared" si="713"/>
        <v>3</v>
      </c>
      <c r="I9097" s="14" t="s">
        <v>122</v>
      </c>
      <c r="J9097" s="14" t="s">
        <v>7496</v>
      </c>
      <c r="K9097" s="14" t="s">
        <v>1293</v>
      </c>
      <c r="L9097" s="14" t="s">
        <v>83</v>
      </c>
      <c r="M9097" s="14" t="s">
        <v>31</v>
      </c>
      <c r="N9097" s="14" t="s">
        <v>283</v>
      </c>
      <c r="O9097" s="14" t="s">
        <v>284</v>
      </c>
      <c r="P9097" s="14" t="s">
        <v>28082</v>
      </c>
      <c r="Q9097" s="14" t="s">
        <v>146</v>
      </c>
      <c r="R9097" s="14" t="s">
        <v>28083</v>
      </c>
      <c r="S9097" s="14" t="s">
        <v>37</v>
      </c>
      <c r="T9097" s="14" t="s">
        <v>170</v>
      </c>
      <c r="U9097" s="14" t="s">
        <v>189</v>
      </c>
      <c r="V9097" s="16">
        <v>533.04</v>
      </c>
      <c r="W9097" s="13">
        <v>2</v>
      </c>
      <c r="X9097" s="17">
        <v>0</v>
      </c>
      <c r="Y9097" s="16">
        <v>-18.61</v>
      </c>
      <c r="Z9097" s="31">
        <f t="shared" si="712"/>
        <v>-3.4912952123668017E-2</v>
      </c>
    </row>
    <row r="9098" spans="1:26">
      <c r="A9098" s="26">
        <v>9097</v>
      </c>
      <c r="B9098" s="7" t="s">
        <v>28084</v>
      </c>
      <c r="C9098" s="8">
        <v>44833</v>
      </c>
      <c r="D9098" s="12">
        <f t="shared" si="709"/>
        <v>2022</v>
      </c>
      <c r="E9098" s="12">
        <f t="shared" si="710"/>
        <v>9</v>
      </c>
      <c r="F9098" s="8" t="str">
        <f t="shared" si="711"/>
        <v>2022-09</v>
      </c>
      <c r="G9098" s="8">
        <v>44837</v>
      </c>
      <c r="H9098" s="23">
        <f t="shared" si="713"/>
        <v>4</v>
      </c>
      <c r="I9098" s="7" t="s">
        <v>52</v>
      </c>
      <c r="J9098" s="7" t="s">
        <v>4338</v>
      </c>
      <c r="K9098" s="7" t="s">
        <v>142</v>
      </c>
      <c r="L9098" s="7" t="s">
        <v>66</v>
      </c>
      <c r="M9098" s="7" t="s">
        <v>31</v>
      </c>
      <c r="N9098" s="7" t="s">
        <v>74</v>
      </c>
      <c r="O9098" s="7" t="s">
        <v>75</v>
      </c>
      <c r="P9098" s="7" t="s">
        <v>28085</v>
      </c>
      <c r="Q9098" s="7" t="s">
        <v>46</v>
      </c>
      <c r="R9098" s="7" t="s">
        <v>28086</v>
      </c>
      <c r="S9098" s="7" t="s">
        <v>110</v>
      </c>
      <c r="T9098" s="7" t="s">
        <v>111</v>
      </c>
      <c r="U9098" s="7" t="s">
        <v>287</v>
      </c>
      <c r="V9098" s="10">
        <v>16744.150000000001</v>
      </c>
      <c r="W9098" s="6">
        <v>11</v>
      </c>
      <c r="X9098" s="11">
        <v>0.2</v>
      </c>
      <c r="Y9098" s="10">
        <v>-1341.77</v>
      </c>
      <c r="Z9098" s="30">
        <f t="shared" si="712"/>
        <v>-8.0133658621070636E-2</v>
      </c>
    </row>
    <row r="9099" spans="1:26">
      <c r="A9099" s="27">
        <v>9098</v>
      </c>
      <c r="B9099" s="14" t="s">
        <v>28087</v>
      </c>
      <c r="C9099" s="15">
        <v>44628</v>
      </c>
      <c r="D9099" s="12">
        <f t="shared" si="709"/>
        <v>2022</v>
      </c>
      <c r="E9099" s="12">
        <f t="shared" si="710"/>
        <v>3</v>
      </c>
      <c r="F9099" s="15" t="str">
        <f t="shared" si="711"/>
        <v>2022-03</v>
      </c>
      <c r="G9099" s="15">
        <v>44629</v>
      </c>
      <c r="H9099" s="23">
        <f t="shared" si="713"/>
        <v>1</v>
      </c>
      <c r="I9099" s="14" t="s">
        <v>122</v>
      </c>
      <c r="J9099" s="14" t="s">
        <v>1412</v>
      </c>
      <c r="K9099" s="14" t="s">
        <v>1413</v>
      </c>
      <c r="L9099" s="14" t="s">
        <v>66</v>
      </c>
      <c r="M9099" s="14" t="s">
        <v>31</v>
      </c>
      <c r="N9099" s="14" t="s">
        <v>220</v>
      </c>
      <c r="O9099" s="14" t="s">
        <v>220</v>
      </c>
      <c r="P9099" s="14" t="s">
        <v>28088</v>
      </c>
      <c r="Q9099" s="14" t="s">
        <v>58</v>
      </c>
      <c r="R9099" s="14" t="s">
        <v>28089</v>
      </c>
      <c r="S9099" s="14" t="s">
        <v>48</v>
      </c>
      <c r="T9099" s="14" t="s">
        <v>49</v>
      </c>
      <c r="U9099" s="14" t="s">
        <v>50</v>
      </c>
      <c r="V9099" s="16">
        <v>1643.8</v>
      </c>
      <c r="W9099" s="13">
        <v>8</v>
      </c>
      <c r="X9099" s="17">
        <v>0.3</v>
      </c>
      <c r="Y9099" s="16">
        <v>89.05</v>
      </c>
      <c r="Z9099" s="31">
        <f t="shared" si="712"/>
        <v>5.4173257087236887E-2</v>
      </c>
    </row>
    <row r="9100" spans="1:26">
      <c r="A9100" s="26">
        <v>9099</v>
      </c>
      <c r="B9100" s="7" t="s">
        <v>28090</v>
      </c>
      <c r="C9100" s="8">
        <v>44804</v>
      </c>
      <c r="D9100" s="12">
        <f t="shared" si="709"/>
        <v>2022</v>
      </c>
      <c r="E9100" s="12">
        <f t="shared" si="710"/>
        <v>8</v>
      </c>
      <c r="F9100" s="8" t="str">
        <f t="shared" si="711"/>
        <v>2022-08</v>
      </c>
      <c r="G9100" s="8">
        <v>44808</v>
      </c>
      <c r="H9100" s="23">
        <f t="shared" si="713"/>
        <v>4</v>
      </c>
      <c r="I9100" s="7" t="s">
        <v>52</v>
      </c>
      <c r="J9100" s="7" t="s">
        <v>1814</v>
      </c>
      <c r="K9100" s="7" t="s">
        <v>1815</v>
      </c>
      <c r="L9100" s="7" t="s">
        <v>66</v>
      </c>
      <c r="M9100" s="7" t="s">
        <v>31</v>
      </c>
      <c r="N9100" s="7" t="s">
        <v>116</v>
      </c>
      <c r="O9100" s="7" t="s">
        <v>117</v>
      </c>
      <c r="P9100" s="7" t="s">
        <v>28091</v>
      </c>
      <c r="Q9100" s="7" t="s">
        <v>58</v>
      </c>
      <c r="R9100" s="7" t="s">
        <v>28092</v>
      </c>
      <c r="S9100" s="7" t="s">
        <v>110</v>
      </c>
      <c r="T9100" s="7" t="s">
        <v>243</v>
      </c>
      <c r="U9100" s="7" t="s">
        <v>339</v>
      </c>
      <c r="V9100" s="10">
        <v>3514.85</v>
      </c>
      <c r="W9100" s="6">
        <v>3</v>
      </c>
      <c r="X9100" s="11">
        <v>0.2</v>
      </c>
      <c r="Y9100" s="10">
        <v>-273.52999999999997</v>
      </c>
      <c r="Z9100" s="30">
        <f t="shared" si="712"/>
        <v>-7.7821244149821472E-2</v>
      </c>
    </row>
    <row r="9101" spans="1:26">
      <c r="A9101" s="27">
        <v>9100</v>
      </c>
      <c r="B9101" s="14" t="s">
        <v>28093</v>
      </c>
      <c r="C9101" s="15">
        <v>44537</v>
      </c>
      <c r="D9101" s="12">
        <f t="shared" si="709"/>
        <v>2021</v>
      </c>
      <c r="E9101" s="12">
        <f t="shared" si="710"/>
        <v>12</v>
      </c>
      <c r="F9101" s="15" t="str">
        <f t="shared" si="711"/>
        <v>2021-12</v>
      </c>
      <c r="G9101" s="15">
        <v>44537</v>
      </c>
      <c r="H9101" s="23">
        <f t="shared" si="713"/>
        <v>0</v>
      </c>
      <c r="I9101" s="14" t="s">
        <v>63</v>
      </c>
      <c r="J9101" s="14" t="s">
        <v>6848</v>
      </c>
      <c r="K9101" s="14" t="s">
        <v>3577</v>
      </c>
      <c r="L9101" s="14" t="s">
        <v>83</v>
      </c>
      <c r="M9101" s="14" t="s">
        <v>31</v>
      </c>
      <c r="N9101" s="14" t="s">
        <v>228</v>
      </c>
      <c r="O9101" s="14" t="s">
        <v>229</v>
      </c>
      <c r="P9101" s="14" t="s">
        <v>28094</v>
      </c>
      <c r="Q9101" s="14" t="s">
        <v>46</v>
      </c>
      <c r="R9101" s="14" t="s">
        <v>28095</v>
      </c>
      <c r="S9101" s="14" t="s">
        <v>37</v>
      </c>
      <c r="T9101" s="14" t="s">
        <v>38</v>
      </c>
      <c r="U9101" s="14" t="s">
        <v>177</v>
      </c>
      <c r="V9101" s="16">
        <v>7302.77</v>
      </c>
      <c r="W9101" s="13">
        <v>13</v>
      </c>
      <c r="X9101" s="17">
        <v>0.2</v>
      </c>
      <c r="Y9101" s="16">
        <v>1605.6</v>
      </c>
      <c r="Z9101" s="31">
        <f t="shared" si="712"/>
        <v>0.2198617784758386</v>
      </c>
    </row>
    <row r="9102" spans="1:26">
      <c r="A9102" s="26">
        <v>9101</v>
      </c>
      <c r="B9102" s="7" t="s">
        <v>28096</v>
      </c>
      <c r="C9102" s="8">
        <v>45264</v>
      </c>
      <c r="D9102" s="12">
        <f t="shared" si="709"/>
        <v>2023</v>
      </c>
      <c r="E9102" s="12">
        <f t="shared" si="710"/>
        <v>12</v>
      </c>
      <c r="F9102" s="8" t="str">
        <f t="shared" si="711"/>
        <v>2023-12</v>
      </c>
      <c r="G9102" s="8">
        <v>45267</v>
      </c>
      <c r="H9102" s="23">
        <f t="shared" si="713"/>
        <v>3</v>
      </c>
      <c r="I9102" s="7" t="s">
        <v>122</v>
      </c>
      <c r="J9102" s="7" t="s">
        <v>1514</v>
      </c>
      <c r="K9102" s="7" t="s">
        <v>1515</v>
      </c>
      <c r="L9102" s="7" t="s">
        <v>83</v>
      </c>
      <c r="M9102" s="7" t="s">
        <v>31</v>
      </c>
      <c r="N9102" s="7" t="s">
        <v>228</v>
      </c>
      <c r="O9102" s="7" t="s">
        <v>229</v>
      </c>
      <c r="P9102" s="7" t="s">
        <v>28097</v>
      </c>
      <c r="Q9102" s="7" t="s">
        <v>46</v>
      </c>
      <c r="R9102" s="7" t="s">
        <v>28098</v>
      </c>
      <c r="S9102" s="7" t="s">
        <v>110</v>
      </c>
      <c r="T9102" s="7" t="s">
        <v>243</v>
      </c>
      <c r="U9102" s="7" t="s">
        <v>481</v>
      </c>
      <c r="V9102" s="10">
        <v>1823.65</v>
      </c>
      <c r="W9102" s="6">
        <v>13</v>
      </c>
      <c r="X9102" s="11">
        <v>0.2</v>
      </c>
      <c r="Y9102" s="10">
        <v>-14.99</v>
      </c>
      <c r="Z9102" s="30">
        <f t="shared" si="712"/>
        <v>-8.2197790146135499E-3</v>
      </c>
    </row>
    <row r="9103" spans="1:26">
      <c r="A9103" s="27">
        <v>9102</v>
      </c>
      <c r="B9103" s="14" t="s">
        <v>28099</v>
      </c>
      <c r="C9103" s="15">
        <v>44602</v>
      </c>
      <c r="D9103" s="12">
        <f t="shared" si="709"/>
        <v>2022</v>
      </c>
      <c r="E9103" s="12">
        <f t="shared" si="710"/>
        <v>2</v>
      </c>
      <c r="F9103" s="15" t="str">
        <f t="shared" si="711"/>
        <v>2022-02</v>
      </c>
      <c r="G9103" s="15">
        <v>44602</v>
      </c>
      <c r="H9103" s="23">
        <f t="shared" si="713"/>
        <v>0</v>
      </c>
      <c r="I9103" s="14" t="s">
        <v>63</v>
      </c>
      <c r="J9103" s="14" t="s">
        <v>2716</v>
      </c>
      <c r="K9103" s="14" t="s">
        <v>808</v>
      </c>
      <c r="L9103" s="14" t="s">
        <v>83</v>
      </c>
      <c r="M9103" s="14" t="s">
        <v>31</v>
      </c>
      <c r="N9103" s="14" t="s">
        <v>116</v>
      </c>
      <c r="O9103" s="14" t="s">
        <v>117</v>
      </c>
      <c r="P9103" s="14" t="s">
        <v>28100</v>
      </c>
      <c r="Q9103" s="14" t="s">
        <v>58</v>
      </c>
      <c r="R9103" s="14" t="s">
        <v>28101</v>
      </c>
      <c r="S9103" s="14" t="s">
        <v>48</v>
      </c>
      <c r="T9103" s="14" t="s">
        <v>138</v>
      </c>
      <c r="U9103" s="14" t="s">
        <v>1091</v>
      </c>
      <c r="V9103" s="16">
        <v>2299.37</v>
      </c>
      <c r="W9103" s="13">
        <v>14</v>
      </c>
      <c r="X9103" s="17">
        <v>0</v>
      </c>
      <c r="Y9103" s="16">
        <v>474.35</v>
      </c>
      <c r="Z9103" s="31">
        <f t="shared" si="712"/>
        <v>0.20629563750070673</v>
      </c>
    </row>
    <row r="9104" spans="1:26">
      <c r="A9104" s="26">
        <v>9103</v>
      </c>
      <c r="B9104" s="7" t="s">
        <v>28102</v>
      </c>
      <c r="C9104" s="8">
        <v>45411</v>
      </c>
      <c r="D9104" s="12">
        <f t="shared" si="709"/>
        <v>2024</v>
      </c>
      <c r="E9104" s="12">
        <f t="shared" si="710"/>
        <v>4</v>
      </c>
      <c r="F9104" s="8" t="str">
        <f t="shared" si="711"/>
        <v>2024-04</v>
      </c>
      <c r="G9104" s="8">
        <v>45417</v>
      </c>
      <c r="H9104" s="23">
        <f t="shared" si="713"/>
        <v>6</v>
      </c>
      <c r="I9104" s="7" t="s">
        <v>52</v>
      </c>
      <c r="J9104" s="7" t="s">
        <v>2123</v>
      </c>
      <c r="K9104" s="7" t="s">
        <v>2124</v>
      </c>
      <c r="L9104" s="7" t="s">
        <v>66</v>
      </c>
      <c r="M9104" s="7" t="s">
        <v>31</v>
      </c>
      <c r="N9104" s="7" t="s">
        <v>143</v>
      </c>
      <c r="O9104" s="7" t="s">
        <v>144</v>
      </c>
      <c r="P9104" s="7" t="s">
        <v>28103</v>
      </c>
      <c r="Q9104" s="7" t="s">
        <v>146</v>
      </c>
      <c r="R9104" s="7" t="s">
        <v>28104</v>
      </c>
      <c r="S9104" s="7" t="s">
        <v>110</v>
      </c>
      <c r="T9104" s="7" t="s">
        <v>111</v>
      </c>
      <c r="U9104" s="7" t="s">
        <v>287</v>
      </c>
      <c r="V9104" s="10">
        <v>1633.99</v>
      </c>
      <c r="W9104" s="6">
        <v>1</v>
      </c>
      <c r="X9104" s="11">
        <v>0</v>
      </c>
      <c r="Y9104" s="10">
        <v>380.46</v>
      </c>
      <c r="Z9104" s="30">
        <f t="shared" si="712"/>
        <v>0.23284108225876535</v>
      </c>
    </row>
    <row r="9105" spans="1:26">
      <c r="A9105" s="27">
        <v>9104</v>
      </c>
      <c r="B9105" s="14" t="s">
        <v>28105</v>
      </c>
      <c r="C9105" s="15">
        <v>45275</v>
      </c>
      <c r="D9105" s="12">
        <f t="shared" si="709"/>
        <v>2023</v>
      </c>
      <c r="E9105" s="12">
        <f t="shared" si="710"/>
        <v>12</v>
      </c>
      <c r="F9105" s="15" t="str">
        <f t="shared" si="711"/>
        <v>2023-12</v>
      </c>
      <c r="G9105" s="15">
        <v>45282</v>
      </c>
      <c r="H9105" s="23">
        <f t="shared" si="713"/>
        <v>7</v>
      </c>
      <c r="I9105" s="14" t="s">
        <v>27</v>
      </c>
      <c r="J9105" s="14" t="s">
        <v>1726</v>
      </c>
      <c r="K9105" s="14" t="s">
        <v>1596</v>
      </c>
      <c r="L9105" s="14" t="s">
        <v>66</v>
      </c>
      <c r="M9105" s="14" t="s">
        <v>31</v>
      </c>
      <c r="N9105" s="14" t="s">
        <v>43</v>
      </c>
      <c r="O9105" s="14" t="s">
        <v>44</v>
      </c>
      <c r="P9105" s="14" t="s">
        <v>28106</v>
      </c>
      <c r="Q9105" s="14" t="s">
        <v>46</v>
      </c>
      <c r="R9105" s="14" t="s">
        <v>28107</v>
      </c>
      <c r="S9105" s="14" t="s">
        <v>37</v>
      </c>
      <c r="T9105" s="14" t="s">
        <v>60</v>
      </c>
      <c r="U9105" s="14" t="s">
        <v>162</v>
      </c>
      <c r="V9105" s="16">
        <v>13678.14</v>
      </c>
      <c r="W9105" s="13">
        <v>13</v>
      </c>
      <c r="X9105" s="17">
        <v>0</v>
      </c>
      <c r="Y9105" s="16">
        <v>-356.19</v>
      </c>
      <c r="Z9105" s="31">
        <f t="shared" si="712"/>
        <v>-2.6040821339743562E-2</v>
      </c>
    </row>
    <row r="9106" spans="1:26">
      <c r="A9106" s="26">
        <v>9105</v>
      </c>
      <c r="B9106" s="7" t="s">
        <v>28108</v>
      </c>
      <c r="C9106" s="8">
        <v>44953</v>
      </c>
      <c r="D9106" s="12">
        <f t="shared" si="709"/>
        <v>2023</v>
      </c>
      <c r="E9106" s="12">
        <f t="shared" si="710"/>
        <v>1</v>
      </c>
      <c r="F9106" s="8" t="str">
        <f t="shared" si="711"/>
        <v>2023-01</v>
      </c>
      <c r="G9106" s="8">
        <v>44956</v>
      </c>
      <c r="H9106" s="23">
        <f t="shared" si="713"/>
        <v>3</v>
      </c>
      <c r="I9106" s="7" t="s">
        <v>52</v>
      </c>
      <c r="J9106" s="7" t="s">
        <v>4417</v>
      </c>
      <c r="K9106" s="7" t="s">
        <v>4418</v>
      </c>
      <c r="L9106" s="7" t="s">
        <v>66</v>
      </c>
      <c r="M9106" s="7" t="s">
        <v>31</v>
      </c>
      <c r="N9106" s="7" t="s">
        <v>125</v>
      </c>
      <c r="O9106" s="7" t="s">
        <v>126</v>
      </c>
      <c r="P9106" s="7" t="s">
        <v>28109</v>
      </c>
      <c r="Q9106" s="7" t="s">
        <v>58</v>
      </c>
      <c r="R9106" s="7" t="s">
        <v>28110</v>
      </c>
      <c r="S9106" s="7" t="s">
        <v>110</v>
      </c>
      <c r="T9106" s="7" t="s">
        <v>223</v>
      </c>
      <c r="U9106" s="7" t="s">
        <v>224</v>
      </c>
      <c r="V9106" s="10">
        <v>2504.39</v>
      </c>
      <c r="W9106" s="6">
        <v>2</v>
      </c>
      <c r="X9106" s="11">
        <v>0.3</v>
      </c>
      <c r="Y9106" s="10">
        <v>164.22</v>
      </c>
      <c r="Z9106" s="30">
        <f t="shared" si="712"/>
        <v>6.5572854068256151E-2</v>
      </c>
    </row>
    <row r="9107" spans="1:26">
      <c r="A9107" s="27">
        <v>9106</v>
      </c>
      <c r="B9107" s="14" t="s">
        <v>28111</v>
      </c>
      <c r="C9107" s="15">
        <v>45551</v>
      </c>
      <c r="D9107" s="12">
        <f t="shared" si="709"/>
        <v>2024</v>
      </c>
      <c r="E9107" s="12">
        <f t="shared" si="710"/>
        <v>9</v>
      </c>
      <c r="F9107" s="15" t="str">
        <f t="shared" si="711"/>
        <v>2024-09</v>
      </c>
      <c r="G9107" s="15">
        <v>45551</v>
      </c>
      <c r="H9107" s="23">
        <f t="shared" si="713"/>
        <v>0</v>
      </c>
      <c r="I9107" s="14" t="s">
        <v>63</v>
      </c>
      <c r="J9107" s="14" t="s">
        <v>272</v>
      </c>
      <c r="K9107" s="14" t="s">
        <v>273</v>
      </c>
      <c r="L9107" s="14" t="s">
        <v>66</v>
      </c>
      <c r="M9107" s="14" t="s">
        <v>31</v>
      </c>
      <c r="N9107" s="14" t="s">
        <v>166</v>
      </c>
      <c r="O9107" s="14" t="s">
        <v>167</v>
      </c>
      <c r="P9107" s="14" t="s">
        <v>28112</v>
      </c>
      <c r="Q9107" s="14" t="s">
        <v>35</v>
      </c>
      <c r="R9107" s="14" t="s">
        <v>28113</v>
      </c>
      <c r="S9107" s="14" t="s">
        <v>48</v>
      </c>
      <c r="T9107" s="14" t="s">
        <v>69</v>
      </c>
      <c r="U9107" s="14" t="s">
        <v>475</v>
      </c>
      <c r="V9107" s="16">
        <v>845.82</v>
      </c>
      <c r="W9107" s="13">
        <v>5</v>
      </c>
      <c r="X9107" s="17">
        <v>0.2</v>
      </c>
      <c r="Y9107" s="16">
        <v>66.28</v>
      </c>
      <c r="Z9107" s="31">
        <f t="shared" si="712"/>
        <v>7.8361826393322453E-2</v>
      </c>
    </row>
    <row r="9108" spans="1:26">
      <c r="A9108" s="26">
        <v>9107</v>
      </c>
      <c r="B9108" s="7" t="s">
        <v>28114</v>
      </c>
      <c r="C9108" s="8">
        <v>44653</v>
      </c>
      <c r="D9108" s="12">
        <f t="shared" si="709"/>
        <v>2022</v>
      </c>
      <c r="E9108" s="12">
        <f t="shared" si="710"/>
        <v>4</v>
      </c>
      <c r="F9108" s="8" t="str">
        <f t="shared" si="711"/>
        <v>2022-04</v>
      </c>
      <c r="G9108" s="8">
        <v>44657</v>
      </c>
      <c r="H9108" s="23">
        <f t="shared" si="713"/>
        <v>4</v>
      </c>
      <c r="I9108" s="7" t="s">
        <v>52</v>
      </c>
      <c r="J9108" s="7" t="s">
        <v>2965</v>
      </c>
      <c r="K9108" s="7" t="s">
        <v>604</v>
      </c>
      <c r="L9108" s="7" t="s">
        <v>30</v>
      </c>
      <c r="M9108" s="7" t="s">
        <v>31</v>
      </c>
      <c r="N9108" s="7" t="s">
        <v>313</v>
      </c>
      <c r="O9108" s="7" t="s">
        <v>314</v>
      </c>
      <c r="P9108" s="7" t="s">
        <v>28115</v>
      </c>
      <c r="Q9108" s="7" t="s">
        <v>146</v>
      </c>
      <c r="R9108" s="7" t="s">
        <v>28116</v>
      </c>
      <c r="S9108" s="7" t="s">
        <v>48</v>
      </c>
      <c r="T9108" s="7" t="s">
        <v>298</v>
      </c>
      <c r="U9108" s="7" t="s">
        <v>586</v>
      </c>
      <c r="V9108" s="10">
        <v>356.62</v>
      </c>
      <c r="W9108" s="6">
        <v>2</v>
      </c>
      <c r="X9108" s="11">
        <v>0.2</v>
      </c>
      <c r="Y9108" s="10">
        <v>-3.34</v>
      </c>
      <c r="Z9108" s="30">
        <f t="shared" si="712"/>
        <v>-9.3657114014917831E-3</v>
      </c>
    </row>
    <row r="9109" spans="1:26">
      <c r="A9109" s="27">
        <v>9108</v>
      </c>
      <c r="B9109" s="14" t="s">
        <v>28117</v>
      </c>
      <c r="C9109" s="15">
        <v>45109</v>
      </c>
      <c r="D9109" s="12">
        <f t="shared" si="709"/>
        <v>2023</v>
      </c>
      <c r="E9109" s="12">
        <f t="shared" si="710"/>
        <v>7</v>
      </c>
      <c r="F9109" s="15" t="str">
        <f t="shared" si="711"/>
        <v>2023-07</v>
      </c>
      <c r="G9109" s="15">
        <v>45111</v>
      </c>
      <c r="H9109" s="23">
        <f t="shared" si="713"/>
        <v>2</v>
      </c>
      <c r="I9109" s="14" t="s">
        <v>122</v>
      </c>
      <c r="J9109" s="14" t="s">
        <v>1093</v>
      </c>
      <c r="K9109" s="14" t="s">
        <v>1094</v>
      </c>
      <c r="L9109" s="14" t="s">
        <v>83</v>
      </c>
      <c r="M9109" s="14" t="s">
        <v>31</v>
      </c>
      <c r="N9109" s="14" t="s">
        <v>43</v>
      </c>
      <c r="O9109" s="14" t="s">
        <v>44</v>
      </c>
      <c r="P9109" s="14" t="s">
        <v>28118</v>
      </c>
      <c r="Q9109" s="14" t="s">
        <v>46</v>
      </c>
      <c r="R9109" s="14" t="s">
        <v>28119</v>
      </c>
      <c r="S9109" s="14" t="s">
        <v>37</v>
      </c>
      <c r="T9109" s="14" t="s">
        <v>208</v>
      </c>
      <c r="U9109" s="14" t="s">
        <v>265</v>
      </c>
      <c r="V9109" s="16">
        <v>1735.8</v>
      </c>
      <c r="W9109" s="13">
        <v>8</v>
      </c>
      <c r="X9109" s="17">
        <v>0</v>
      </c>
      <c r="Y9109" s="16">
        <v>356.97</v>
      </c>
      <c r="Z9109" s="31">
        <f t="shared" si="712"/>
        <v>0.20565157276183893</v>
      </c>
    </row>
    <row r="9110" spans="1:26">
      <c r="A9110" s="26">
        <v>9109</v>
      </c>
      <c r="B9110" s="7" t="s">
        <v>28120</v>
      </c>
      <c r="C9110" s="8">
        <v>44685</v>
      </c>
      <c r="D9110" s="12">
        <f t="shared" si="709"/>
        <v>2022</v>
      </c>
      <c r="E9110" s="12">
        <f t="shared" si="710"/>
        <v>5</v>
      </c>
      <c r="F9110" s="8" t="str">
        <f t="shared" si="711"/>
        <v>2022-05</v>
      </c>
      <c r="G9110" s="8">
        <v>44690</v>
      </c>
      <c r="H9110" s="23">
        <f t="shared" si="713"/>
        <v>5</v>
      </c>
      <c r="I9110" s="7" t="s">
        <v>27</v>
      </c>
      <c r="J9110" s="7" t="s">
        <v>81</v>
      </c>
      <c r="K9110" s="7" t="s">
        <v>82</v>
      </c>
      <c r="L9110" s="7" t="s">
        <v>83</v>
      </c>
      <c r="M9110" s="7" t="s">
        <v>31</v>
      </c>
      <c r="N9110" s="7" t="s">
        <v>32</v>
      </c>
      <c r="O9110" s="7" t="s">
        <v>33</v>
      </c>
      <c r="P9110" s="7" t="s">
        <v>28121</v>
      </c>
      <c r="Q9110" s="7" t="s">
        <v>35</v>
      </c>
      <c r="R9110" s="7" t="s">
        <v>28122</v>
      </c>
      <c r="S9110" s="7" t="s">
        <v>48</v>
      </c>
      <c r="T9110" s="7" t="s">
        <v>95</v>
      </c>
      <c r="U9110" s="7" t="s">
        <v>96</v>
      </c>
      <c r="V9110" s="10">
        <v>787</v>
      </c>
      <c r="W9110" s="6">
        <v>4</v>
      </c>
      <c r="X9110" s="11">
        <v>0</v>
      </c>
      <c r="Y9110" s="10">
        <v>293.70999999999998</v>
      </c>
      <c r="Z9110" s="30">
        <f t="shared" si="712"/>
        <v>0.37320203303684879</v>
      </c>
    </row>
    <row r="9111" spans="1:26">
      <c r="A9111" s="27">
        <v>9110</v>
      </c>
      <c r="B9111" s="14" t="s">
        <v>28123</v>
      </c>
      <c r="C9111" s="15">
        <v>44529</v>
      </c>
      <c r="D9111" s="12">
        <f t="shared" si="709"/>
        <v>2021</v>
      </c>
      <c r="E9111" s="12">
        <f t="shared" si="710"/>
        <v>11</v>
      </c>
      <c r="F9111" s="15" t="str">
        <f t="shared" si="711"/>
        <v>2021-11</v>
      </c>
      <c r="G9111" s="15">
        <v>44532</v>
      </c>
      <c r="H9111" s="23">
        <f t="shared" si="713"/>
        <v>3</v>
      </c>
      <c r="I9111" s="14" t="s">
        <v>52</v>
      </c>
      <c r="J9111" s="14" t="s">
        <v>2992</v>
      </c>
      <c r="K9111" s="14" t="s">
        <v>2993</v>
      </c>
      <c r="L9111" s="14" t="s">
        <v>83</v>
      </c>
      <c r="M9111" s="14" t="s">
        <v>31</v>
      </c>
      <c r="N9111" s="14" t="s">
        <v>32</v>
      </c>
      <c r="O9111" s="14" t="s">
        <v>33</v>
      </c>
      <c r="P9111" s="14" t="s">
        <v>28124</v>
      </c>
      <c r="Q9111" s="14" t="s">
        <v>35</v>
      </c>
      <c r="R9111" s="14" t="s">
        <v>28125</v>
      </c>
      <c r="S9111" s="14" t="s">
        <v>48</v>
      </c>
      <c r="T9111" s="14" t="s">
        <v>49</v>
      </c>
      <c r="U9111" s="14" t="s">
        <v>120</v>
      </c>
      <c r="V9111" s="16">
        <v>1055.72</v>
      </c>
      <c r="W9111" s="13">
        <v>7</v>
      </c>
      <c r="X9111" s="17">
        <v>0.4</v>
      </c>
      <c r="Y9111" s="16">
        <v>56.02</v>
      </c>
      <c r="Z9111" s="31">
        <f t="shared" si="712"/>
        <v>5.3063312241882321E-2</v>
      </c>
    </row>
    <row r="9112" spans="1:26">
      <c r="A9112" s="26">
        <v>9111</v>
      </c>
      <c r="B9112" s="7" t="s">
        <v>28126</v>
      </c>
      <c r="C9112" s="8">
        <v>44468</v>
      </c>
      <c r="D9112" s="12">
        <f t="shared" si="709"/>
        <v>2021</v>
      </c>
      <c r="E9112" s="12">
        <f t="shared" si="710"/>
        <v>9</v>
      </c>
      <c r="F9112" s="8" t="str">
        <f t="shared" si="711"/>
        <v>2021-09</v>
      </c>
      <c r="G9112" s="8">
        <v>44474</v>
      </c>
      <c r="H9112" s="23">
        <f t="shared" si="713"/>
        <v>6</v>
      </c>
      <c r="I9112" s="7" t="s">
        <v>27</v>
      </c>
      <c r="J9112" s="7" t="s">
        <v>2209</v>
      </c>
      <c r="K9112" s="7" t="s">
        <v>842</v>
      </c>
      <c r="L9112" s="7" t="s">
        <v>30</v>
      </c>
      <c r="M9112" s="7" t="s">
        <v>31</v>
      </c>
      <c r="N9112" s="7" t="s">
        <v>711</v>
      </c>
      <c r="O9112" s="7" t="s">
        <v>712</v>
      </c>
      <c r="P9112" s="7" t="s">
        <v>28127</v>
      </c>
      <c r="Q9112" s="7" t="s">
        <v>35</v>
      </c>
      <c r="R9112" s="7" t="s">
        <v>28128</v>
      </c>
      <c r="S9112" s="7" t="s">
        <v>37</v>
      </c>
      <c r="T9112" s="7" t="s">
        <v>208</v>
      </c>
      <c r="U9112" s="7" t="s">
        <v>209</v>
      </c>
      <c r="V9112" s="10">
        <v>621.45000000000005</v>
      </c>
      <c r="W9112" s="6">
        <v>11</v>
      </c>
      <c r="X9112" s="11">
        <v>0.3</v>
      </c>
      <c r="Y9112" s="10">
        <v>201.4</v>
      </c>
      <c r="Z9112" s="30">
        <f t="shared" si="712"/>
        <v>0.32408077882371872</v>
      </c>
    </row>
    <row r="9113" spans="1:26">
      <c r="A9113" s="27">
        <v>9112</v>
      </c>
      <c r="B9113" s="14" t="s">
        <v>28129</v>
      </c>
      <c r="C9113" s="15">
        <v>44946</v>
      </c>
      <c r="D9113" s="12">
        <f t="shared" si="709"/>
        <v>2023</v>
      </c>
      <c r="E9113" s="12">
        <f t="shared" si="710"/>
        <v>1</v>
      </c>
      <c r="F9113" s="15" t="str">
        <f t="shared" si="711"/>
        <v>2023-01</v>
      </c>
      <c r="G9113" s="15">
        <v>44946</v>
      </c>
      <c r="H9113" s="23">
        <f t="shared" si="713"/>
        <v>0</v>
      </c>
      <c r="I9113" s="14" t="s">
        <v>63</v>
      </c>
      <c r="J9113" s="14" t="s">
        <v>2216</v>
      </c>
      <c r="K9113" s="14" t="s">
        <v>770</v>
      </c>
      <c r="L9113" s="14" t="s">
        <v>66</v>
      </c>
      <c r="M9113" s="14" t="s">
        <v>31</v>
      </c>
      <c r="N9113" s="14" t="s">
        <v>32</v>
      </c>
      <c r="O9113" s="14" t="s">
        <v>33</v>
      </c>
      <c r="P9113" s="14" t="s">
        <v>28130</v>
      </c>
      <c r="Q9113" s="14" t="s">
        <v>35</v>
      </c>
      <c r="R9113" s="14" t="s">
        <v>28131</v>
      </c>
      <c r="S9113" s="14" t="s">
        <v>48</v>
      </c>
      <c r="T9113" s="14" t="s">
        <v>69</v>
      </c>
      <c r="U9113" s="14" t="s">
        <v>475</v>
      </c>
      <c r="V9113" s="16">
        <v>3335.89</v>
      </c>
      <c r="W9113" s="13">
        <v>13</v>
      </c>
      <c r="X9113" s="17">
        <v>0.1</v>
      </c>
      <c r="Y9113" s="16">
        <v>206.88</v>
      </c>
      <c r="Z9113" s="31">
        <f t="shared" si="712"/>
        <v>6.2016433395585588E-2</v>
      </c>
    </row>
    <row r="9114" spans="1:26">
      <c r="A9114" s="26">
        <v>9113</v>
      </c>
      <c r="B9114" s="7" t="s">
        <v>28132</v>
      </c>
      <c r="C9114" s="8">
        <v>44584</v>
      </c>
      <c r="D9114" s="12">
        <f t="shared" si="709"/>
        <v>2022</v>
      </c>
      <c r="E9114" s="12">
        <f t="shared" si="710"/>
        <v>1</v>
      </c>
      <c r="F9114" s="8" t="str">
        <f t="shared" si="711"/>
        <v>2022-01</v>
      </c>
      <c r="G9114" s="8">
        <v>44592</v>
      </c>
      <c r="H9114" s="23">
        <f t="shared" si="713"/>
        <v>8</v>
      </c>
      <c r="I9114" s="7" t="s">
        <v>27</v>
      </c>
      <c r="J9114" s="7" t="s">
        <v>5046</v>
      </c>
      <c r="K9114" s="7" t="s">
        <v>396</v>
      </c>
      <c r="L9114" s="7" t="s">
        <v>30</v>
      </c>
      <c r="M9114" s="7" t="s">
        <v>31</v>
      </c>
      <c r="N9114" s="7" t="s">
        <v>43</v>
      </c>
      <c r="O9114" s="7" t="s">
        <v>44</v>
      </c>
      <c r="P9114" s="7" t="s">
        <v>28133</v>
      </c>
      <c r="Q9114" s="7" t="s">
        <v>46</v>
      </c>
      <c r="R9114" s="7" t="s">
        <v>28134</v>
      </c>
      <c r="S9114" s="7" t="s">
        <v>110</v>
      </c>
      <c r="T9114" s="7" t="s">
        <v>223</v>
      </c>
      <c r="U9114" s="7" t="s">
        <v>495</v>
      </c>
      <c r="V9114" s="10">
        <v>3956.76</v>
      </c>
      <c r="W9114" s="6">
        <v>6</v>
      </c>
      <c r="X9114" s="11">
        <v>0</v>
      </c>
      <c r="Y9114" s="10">
        <v>-405.2</v>
      </c>
      <c r="Z9114" s="30">
        <f t="shared" si="712"/>
        <v>-0.10240701988495637</v>
      </c>
    </row>
    <row r="9115" spans="1:26">
      <c r="A9115" s="27">
        <v>9114</v>
      </c>
      <c r="B9115" s="14" t="s">
        <v>28135</v>
      </c>
      <c r="C9115" s="15">
        <v>44695</v>
      </c>
      <c r="D9115" s="12">
        <f t="shared" si="709"/>
        <v>2022</v>
      </c>
      <c r="E9115" s="12">
        <f t="shared" si="710"/>
        <v>5</v>
      </c>
      <c r="F9115" s="15" t="str">
        <f t="shared" si="711"/>
        <v>2022-05</v>
      </c>
      <c r="G9115" s="15">
        <v>44698</v>
      </c>
      <c r="H9115" s="23">
        <f t="shared" si="713"/>
        <v>3</v>
      </c>
      <c r="I9115" s="14" t="s">
        <v>122</v>
      </c>
      <c r="J9115" s="14" t="s">
        <v>3449</v>
      </c>
      <c r="K9115" s="14" t="s">
        <v>1864</v>
      </c>
      <c r="L9115" s="14" t="s">
        <v>83</v>
      </c>
      <c r="M9115" s="14" t="s">
        <v>31</v>
      </c>
      <c r="N9115" s="14" t="s">
        <v>32</v>
      </c>
      <c r="O9115" s="14" t="s">
        <v>33</v>
      </c>
      <c r="P9115" s="14" t="s">
        <v>28136</v>
      </c>
      <c r="Q9115" s="14" t="s">
        <v>35</v>
      </c>
      <c r="R9115" s="14" t="s">
        <v>28137</v>
      </c>
      <c r="S9115" s="14" t="s">
        <v>37</v>
      </c>
      <c r="T9115" s="14" t="s">
        <v>38</v>
      </c>
      <c r="U9115" s="14" t="s">
        <v>177</v>
      </c>
      <c r="V9115" s="16">
        <v>5328.9</v>
      </c>
      <c r="W9115" s="13">
        <v>13</v>
      </c>
      <c r="X9115" s="17">
        <v>0.5</v>
      </c>
      <c r="Y9115" s="16">
        <v>1561.65</v>
      </c>
      <c r="Z9115" s="31">
        <f t="shared" si="712"/>
        <v>0.29305297528570629</v>
      </c>
    </row>
    <row r="9116" spans="1:26">
      <c r="A9116" s="26">
        <v>9115</v>
      </c>
      <c r="B9116" s="7" t="s">
        <v>28138</v>
      </c>
      <c r="C9116" s="8">
        <v>44664</v>
      </c>
      <c r="D9116" s="12">
        <f t="shared" si="709"/>
        <v>2022</v>
      </c>
      <c r="E9116" s="12">
        <f t="shared" si="710"/>
        <v>4</v>
      </c>
      <c r="F9116" s="8" t="str">
        <f t="shared" si="711"/>
        <v>2022-04</v>
      </c>
      <c r="G9116" s="8">
        <v>44667</v>
      </c>
      <c r="H9116" s="23">
        <f t="shared" si="713"/>
        <v>3</v>
      </c>
      <c r="I9116" s="7" t="s">
        <v>122</v>
      </c>
      <c r="J9116" s="7" t="s">
        <v>774</v>
      </c>
      <c r="K9116" s="7" t="s">
        <v>247</v>
      </c>
      <c r="L9116" s="7" t="s">
        <v>83</v>
      </c>
      <c r="M9116" s="7" t="s">
        <v>31</v>
      </c>
      <c r="N9116" s="7" t="s">
        <v>32</v>
      </c>
      <c r="O9116" s="7" t="s">
        <v>33</v>
      </c>
      <c r="P9116" s="7" t="s">
        <v>28139</v>
      </c>
      <c r="Q9116" s="7" t="s">
        <v>35</v>
      </c>
      <c r="R9116" s="7" t="s">
        <v>28140</v>
      </c>
      <c r="S9116" s="7" t="s">
        <v>37</v>
      </c>
      <c r="T9116" s="7" t="s">
        <v>170</v>
      </c>
      <c r="U9116" s="7" t="s">
        <v>171</v>
      </c>
      <c r="V9116" s="10">
        <v>11420.11</v>
      </c>
      <c r="W9116" s="6">
        <v>11</v>
      </c>
      <c r="X9116" s="11">
        <v>0.2</v>
      </c>
      <c r="Y9116" s="10">
        <v>765.92</v>
      </c>
      <c r="Z9116" s="30">
        <f t="shared" si="712"/>
        <v>6.7067655215229963E-2</v>
      </c>
    </row>
    <row r="9117" spans="1:26">
      <c r="A9117" s="27">
        <v>9116</v>
      </c>
      <c r="B9117" s="14" t="s">
        <v>28141</v>
      </c>
      <c r="C9117" s="15">
        <v>45367</v>
      </c>
      <c r="D9117" s="12">
        <f t="shared" si="709"/>
        <v>2024</v>
      </c>
      <c r="E9117" s="12">
        <f t="shared" si="710"/>
        <v>3</v>
      </c>
      <c r="F9117" s="15" t="str">
        <f t="shared" si="711"/>
        <v>2024-03</v>
      </c>
      <c r="G9117" s="15">
        <v>45367</v>
      </c>
      <c r="H9117" s="23">
        <f t="shared" si="713"/>
        <v>0</v>
      </c>
      <c r="I9117" s="14" t="s">
        <v>63</v>
      </c>
      <c r="J9117" s="14" t="s">
        <v>6848</v>
      </c>
      <c r="K9117" s="14" t="s">
        <v>3577</v>
      </c>
      <c r="L9117" s="14" t="s">
        <v>83</v>
      </c>
      <c r="M9117" s="14" t="s">
        <v>31</v>
      </c>
      <c r="N9117" s="14" t="s">
        <v>228</v>
      </c>
      <c r="O9117" s="14" t="s">
        <v>229</v>
      </c>
      <c r="P9117" s="14" t="s">
        <v>28142</v>
      </c>
      <c r="Q9117" s="14" t="s">
        <v>46</v>
      </c>
      <c r="R9117" s="14" t="s">
        <v>28143</v>
      </c>
      <c r="S9117" s="14" t="s">
        <v>37</v>
      </c>
      <c r="T9117" s="14" t="s">
        <v>170</v>
      </c>
      <c r="U9117" s="14" t="s">
        <v>171</v>
      </c>
      <c r="V9117" s="16">
        <v>2270.79</v>
      </c>
      <c r="W9117" s="13">
        <v>5</v>
      </c>
      <c r="X9117" s="17">
        <v>0</v>
      </c>
      <c r="Y9117" s="16">
        <v>-48.56</v>
      </c>
      <c r="Z9117" s="31">
        <f t="shared" si="712"/>
        <v>-2.1384628257126375E-2</v>
      </c>
    </row>
    <row r="9118" spans="1:26">
      <c r="A9118" s="26">
        <v>9117</v>
      </c>
      <c r="B9118" s="7" t="s">
        <v>28144</v>
      </c>
      <c r="C9118" s="8">
        <v>45362</v>
      </c>
      <c r="D9118" s="12">
        <f t="shared" si="709"/>
        <v>2024</v>
      </c>
      <c r="E9118" s="12">
        <f t="shared" si="710"/>
        <v>3</v>
      </c>
      <c r="F9118" s="8" t="str">
        <f t="shared" si="711"/>
        <v>2024-03</v>
      </c>
      <c r="G9118" s="8">
        <v>45362</v>
      </c>
      <c r="H9118" s="23">
        <f t="shared" si="713"/>
        <v>0</v>
      </c>
      <c r="I9118" s="7" t="s">
        <v>63</v>
      </c>
      <c r="J9118" s="7" t="s">
        <v>1824</v>
      </c>
      <c r="K9118" s="7" t="s">
        <v>342</v>
      </c>
      <c r="L9118" s="7" t="s">
        <v>83</v>
      </c>
      <c r="M9118" s="7" t="s">
        <v>31</v>
      </c>
      <c r="N9118" s="7" t="s">
        <v>153</v>
      </c>
      <c r="O9118" s="7" t="s">
        <v>154</v>
      </c>
      <c r="P9118" s="7" t="s">
        <v>28145</v>
      </c>
      <c r="Q9118" s="7" t="s">
        <v>146</v>
      </c>
      <c r="R9118" s="7" t="s">
        <v>28146</v>
      </c>
      <c r="S9118" s="7" t="s">
        <v>110</v>
      </c>
      <c r="T9118" s="7" t="s">
        <v>223</v>
      </c>
      <c r="U9118" s="7" t="s">
        <v>495</v>
      </c>
      <c r="V9118" s="10">
        <v>2404.0500000000002</v>
      </c>
      <c r="W9118" s="6">
        <v>3</v>
      </c>
      <c r="X9118" s="11">
        <v>0.4</v>
      </c>
      <c r="Y9118" s="10">
        <v>202.32</v>
      </c>
      <c r="Z9118" s="30">
        <f t="shared" si="712"/>
        <v>8.4157983403007411E-2</v>
      </c>
    </row>
    <row r="9119" spans="1:26">
      <c r="A9119" s="27">
        <v>9118</v>
      </c>
      <c r="B9119" s="14" t="s">
        <v>28147</v>
      </c>
      <c r="C9119" s="15">
        <v>44932</v>
      </c>
      <c r="D9119" s="12">
        <f t="shared" si="709"/>
        <v>2023</v>
      </c>
      <c r="E9119" s="12">
        <f t="shared" si="710"/>
        <v>1</v>
      </c>
      <c r="F9119" s="15" t="str">
        <f t="shared" si="711"/>
        <v>2023-01</v>
      </c>
      <c r="G9119" s="15">
        <v>44934</v>
      </c>
      <c r="H9119" s="23">
        <f t="shared" si="713"/>
        <v>2</v>
      </c>
      <c r="I9119" s="14" t="s">
        <v>122</v>
      </c>
      <c r="J9119" s="14" t="s">
        <v>2978</v>
      </c>
      <c r="K9119" s="14" t="s">
        <v>1218</v>
      </c>
      <c r="L9119" s="14" t="s">
        <v>83</v>
      </c>
      <c r="M9119" s="14" t="s">
        <v>31</v>
      </c>
      <c r="N9119" s="14" t="s">
        <v>43</v>
      </c>
      <c r="O9119" s="14" t="s">
        <v>44</v>
      </c>
      <c r="P9119" s="14" t="s">
        <v>28148</v>
      </c>
      <c r="Q9119" s="14" t="s">
        <v>46</v>
      </c>
      <c r="R9119" s="14" t="s">
        <v>28149</v>
      </c>
      <c r="S9119" s="14" t="s">
        <v>110</v>
      </c>
      <c r="T9119" s="14" t="s">
        <v>148</v>
      </c>
      <c r="U9119" s="14" t="s">
        <v>232</v>
      </c>
      <c r="V9119" s="16">
        <v>4748.53</v>
      </c>
      <c r="W9119" s="13">
        <v>6</v>
      </c>
      <c r="X9119" s="17">
        <v>0.3</v>
      </c>
      <c r="Y9119" s="16">
        <v>-904.28</v>
      </c>
      <c r="Z9119" s="31">
        <f t="shared" si="712"/>
        <v>-0.19043367105188344</v>
      </c>
    </row>
    <row r="9120" spans="1:26">
      <c r="A9120" s="26">
        <v>9119</v>
      </c>
      <c r="B9120" s="7" t="s">
        <v>28150</v>
      </c>
      <c r="C9120" s="8">
        <v>45197</v>
      </c>
      <c r="D9120" s="12">
        <f t="shared" si="709"/>
        <v>2023</v>
      </c>
      <c r="E9120" s="12">
        <f t="shared" si="710"/>
        <v>9</v>
      </c>
      <c r="F9120" s="8" t="str">
        <f t="shared" si="711"/>
        <v>2023-09</v>
      </c>
      <c r="G9120" s="8">
        <v>45197</v>
      </c>
      <c r="H9120" s="23">
        <f t="shared" si="713"/>
        <v>0</v>
      </c>
      <c r="I9120" s="7" t="s">
        <v>63</v>
      </c>
      <c r="J9120" s="7" t="s">
        <v>2301</v>
      </c>
      <c r="K9120" s="7" t="s">
        <v>1312</v>
      </c>
      <c r="L9120" s="7" t="s">
        <v>66</v>
      </c>
      <c r="M9120" s="7" t="s">
        <v>31</v>
      </c>
      <c r="N9120" s="7" t="s">
        <v>43</v>
      </c>
      <c r="O9120" s="7" t="s">
        <v>44</v>
      </c>
      <c r="P9120" s="7" t="s">
        <v>28151</v>
      </c>
      <c r="Q9120" s="7" t="s">
        <v>46</v>
      </c>
      <c r="R9120" s="7" t="s">
        <v>28152</v>
      </c>
      <c r="S9120" s="7" t="s">
        <v>48</v>
      </c>
      <c r="T9120" s="7" t="s">
        <v>434</v>
      </c>
      <c r="U9120" s="7" t="s">
        <v>435</v>
      </c>
      <c r="V9120" s="10">
        <v>1279.01</v>
      </c>
      <c r="W9120" s="6">
        <v>6</v>
      </c>
      <c r="X9120" s="11">
        <v>0</v>
      </c>
      <c r="Y9120" s="10">
        <v>375.54</v>
      </c>
      <c r="Z9120" s="30">
        <f t="shared" si="712"/>
        <v>0.29361771995527791</v>
      </c>
    </row>
    <row r="9121" spans="1:26">
      <c r="A9121" s="27">
        <v>9120</v>
      </c>
      <c r="B9121" s="14" t="s">
        <v>28153</v>
      </c>
      <c r="C9121" s="15">
        <v>44227</v>
      </c>
      <c r="D9121" s="12">
        <f t="shared" si="709"/>
        <v>2021</v>
      </c>
      <c r="E9121" s="12">
        <f t="shared" si="710"/>
        <v>1</v>
      </c>
      <c r="F9121" s="15" t="str">
        <f t="shared" si="711"/>
        <v>2021-01</v>
      </c>
      <c r="G9121" s="15">
        <v>44228</v>
      </c>
      <c r="H9121" s="23">
        <f t="shared" si="713"/>
        <v>1</v>
      </c>
      <c r="I9121" s="14" t="s">
        <v>122</v>
      </c>
      <c r="J9121" s="14" t="s">
        <v>1841</v>
      </c>
      <c r="K9121" s="14" t="s">
        <v>710</v>
      </c>
      <c r="L9121" s="14" t="s">
        <v>83</v>
      </c>
      <c r="M9121" s="14" t="s">
        <v>31</v>
      </c>
      <c r="N9121" s="14" t="s">
        <v>143</v>
      </c>
      <c r="O9121" s="14" t="s">
        <v>144</v>
      </c>
      <c r="P9121" s="14" t="s">
        <v>28154</v>
      </c>
      <c r="Q9121" s="14" t="s">
        <v>146</v>
      </c>
      <c r="R9121" s="14" t="s">
        <v>28155</v>
      </c>
      <c r="S9121" s="14" t="s">
        <v>110</v>
      </c>
      <c r="T9121" s="14" t="s">
        <v>243</v>
      </c>
      <c r="U9121" s="14" t="s">
        <v>244</v>
      </c>
      <c r="V9121" s="16">
        <v>3342.16</v>
      </c>
      <c r="W9121" s="13">
        <v>7</v>
      </c>
      <c r="X9121" s="17">
        <v>0</v>
      </c>
      <c r="Y9121" s="16">
        <v>-576.04999999999995</v>
      </c>
      <c r="Z9121" s="31">
        <f t="shared" si="712"/>
        <v>-0.17235859444191778</v>
      </c>
    </row>
    <row r="9122" spans="1:26">
      <c r="A9122" s="26">
        <v>9121</v>
      </c>
      <c r="B9122" s="7" t="s">
        <v>28156</v>
      </c>
      <c r="C9122" s="8">
        <v>45241</v>
      </c>
      <c r="D9122" s="12">
        <f t="shared" si="709"/>
        <v>2023</v>
      </c>
      <c r="E9122" s="12">
        <f t="shared" si="710"/>
        <v>11</v>
      </c>
      <c r="F9122" s="8" t="str">
        <f t="shared" si="711"/>
        <v>2023-11</v>
      </c>
      <c r="G9122" s="8">
        <v>45246</v>
      </c>
      <c r="H9122" s="23">
        <f t="shared" si="713"/>
        <v>5</v>
      </c>
      <c r="I9122" s="7" t="s">
        <v>52</v>
      </c>
      <c r="J9122" s="7" t="s">
        <v>3525</v>
      </c>
      <c r="K9122" s="7" t="s">
        <v>1591</v>
      </c>
      <c r="L9122" s="7" t="s">
        <v>83</v>
      </c>
      <c r="M9122" s="7" t="s">
        <v>31</v>
      </c>
      <c r="N9122" s="7" t="s">
        <v>204</v>
      </c>
      <c r="O9122" s="7" t="s">
        <v>205</v>
      </c>
      <c r="P9122" s="7" t="s">
        <v>28157</v>
      </c>
      <c r="Q9122" s="7" t="s">
        <v>146</v>
      </c>
      <c r="R9122" s="7" t="s">
        <v>28158</v>
      </c>
      <c r="S9122" s="7" t="s">
        <v>110</v>
      </c>
      <c r="T9122" s="7" t="s">
        <v>243</v>
      </c>
      <c r="U9122" s="7" t="s">
        <v>244</v>
      </c>
      <c r="V9122" s="10">
        <v>11673.43</v>
      </c>
      <c r="W9122" s="6">
        <v>9</v>
      </c>
      <c r="X9122" s="11">
        <v>0.3</v>
      </c>
      <c r="Y9122" s="10">
        <v>-1772.28</v>
      </c>
      <c r="Z9122" s="30">
        <f t="shared" si="712"/>
        <v>-0.15182170107671866</v>
      </c>
    </row>
    <row r="9123" spans="1:26">
      <c r="A9123" s="27">
        <v>9122</v>
      </c>
      <c r="B9123" s="14" t="s">
        <v>28159</v>
      </c>
      <c r="C9123" s="15">
        <v>45097</v>
      </c>
      <c r="D9123" s="12">
        <f t="shared" si="709"/>
        <v>2023</v>
      </c>
      <c r="E9123" s="12">
        <f t="shared" si="710"/>
        <v>6</v>
      </c>
      <c r="F9123" s="15" t="str">
        <f t="shared" si="711"/>
        <v>2023-06</v>
      </c>
      <c r="G9123" s="15">
        <v>45102</v>
      </c>
      <c r="H9123" s="23">
        <f t="shared" si="713"/>
        <v>5</v>
      </c>
      <c r="I9123" s="14" t="s">
        <v>52</v>
      </c>
      <c r="J9123" s="14" t="s">
        <v>346</v>
      </c>
      <c r="K9123" s="14" t="s">
        <v>347</v>
      </c>
      <c r="L9123" s="14" t="s">
        <v>83</v>
      </c>
      <c r="M9123" s="14" t="s">
        <v>31</v>
      </c>
      <c r="N9123" s="14" t="s">
        <v>134</v>
      </c>
      <c r="O9123" s="14" t="s">
        <v>135</v>
      </c>
      <c r="P9123" s="14" t="s">
        <v>2989</v>
      </c>
      <c r="Q9123" s="14" t="s">
        <v>58</v>
      </c>
      <c r="R9123" s="14" t="s">
        <v>28160</v>
      </c>
      <c r="S9123" s="14" t="s">
        <v>110</v>
      </c>
      <c r="T9123" s="14" t="s">
        <v>111</v>
      </c>
      <c r="U9123" s="14" t="s">
        <v>287</v>
      </c>
      <c r="V9123" s="16">
        <v>1100.26</v>
      </c>
      <c r="W9123" s="13">
        <v>1</v>
      </c>
      <c r="X9123" s="17">
        <v>0</v>
      </c>
      <c r="Y9123" s="16">
        <v>-91.4</v>
      </c>
      <c r="Z9123" s="31">
        <f t="shared" si="712"/>
        <v>-8.307127406249433E-2</v>
      </c>
    </row>
    <row r="9124" spans="1:26">
      <c r="A9124" s="26">
        <v>9123</v>
      </c>
      <c r="B9124" s="7" t="s">
        <v>28161</v>
      </c>
      <c r="C9124" s="8">
        <v>44216</v>
      </c>
      <c r="D9124" s="12">
        <f t="shared" si="709"/>
        <v>2021</v>
      </c>
      <c r="E9124" s="12">
        <f t="shared" si="710"/>
        <v>1</v>
      </c>
      <c r="F9124" s="8" t="str">
        <f t="shared" si="711"/>
        <v>2021-01</v>
      </c>
      <c r="G9124" s="8">
        <v>44216</v>
      </c>
      <c r="H9124" s="23">
        <f t="shared" si="713"/>
        <v>0</v>
      </c>
      <c r="I9124" s="7" t="s">
        <v>63</v>
      </c>
      <c r="J9124" s="7" t="s">
        <v>6515</v>
      </c>
      <c r="K9124" s="7" t="s">
        <v>1664</v>
      </c>
      <c r="L9124" s="7" t="s">
        <v>83</v>
      </c>
      <c r="M9124" s="7" t="s">
        <v>31</v>
      </c>
      <c r="N9124" s="7" t="s">
        <v>106</v>
      </c>
      <c r="O9124" s="7" t="s">
        <v>107</v>
      </c>
      <c r="P9124" s="7" t="s">
        <v>28162</v>
      </c>
      <c r="Q9124" s="7" t="s">
        <v>35</v>
      </c>
      <c r="R9124" s="7" t="s">
        <v>28163</v>
      </c>
      <c r="S9124" s="7" t="s">
        <v>110</v>
      </c>
      <c r="T9124" s="7" t="s">
        <v>111</v>
      </c>
      <c r="U9124" s="7" t="s">
        <v>112</v>
      </c>
      <c r="V9124" s="10">
        <v>11059.06</v>
      </c>
      <c r="W9124" s="6">
        <v>8</v>
      </c>
      <c r="X9124" s="11">
        <v>0.2</v>
      </c>
      <c r="Y9124" s="10">
        <v>-104.57</v>
      </c>
      <c r="Z9124" s="30">
        <f t="shared" si="712"/>
        <v>-9.4555956835391079E-3</v>
      </c>
    </row>
    <row r="9125" spans="1:26">
      <c r="A9125" s="27">
        <v>9124</v>
      </c>
      <c r="B9125" s="14" t="s">
        <v>28164</v>
      </c>
      <c r="C9125" s="15">
        <v>45466</v>
      </c>
      <c r="D9125" s="12">
        <f t="shared" si="709"/>
        <v>2024</v>
      </c>
      <c r="E9125" s="12">
        <f t="shared" si="710"/>
        <v>6</v>
      </c>
      <c r="F9125" s="15" t="str">
        <f t="shared" si="711"/>
        <v>2024-06</v>
      </c>
      <c r="G9125" s="15">
        <v>45466</v>
      </c>
      <c r="H9125" s="23">
        <f t="shared" si="713"/>
        <v>0</v>
      </c>
      <c r="I9125" s="14" t="s">
        <v>63</v>
      </c>
      <c r="J9125" s="14" t="s">
        <v>891</v>
      </c>
      <c r="K9125" s="14" t="s">
        <v>426</v>
      </c>
      <c r="L9125" s="14" t="s">
        <v>83</v>
      </c>
      <c r="M9125" s="14" t="s">
        <v>31</v>
      </c>
      <c r="N9125" s="14" t="s">
        <v>228</v>
      </c>
      <c r="O9125" s="14" t="s">
        <v>229</v>
      </c>
      <c r="P9125" s="14" t="s">
        <v>28165</v>
      </c>
      <c r="Q9125" s="14" t="s">
        <v>46</v>
      </c>
      <c r="R9125" s="14" t="s">
        <v>28166</v>
      </c>
      <c r="S9125" s="14" t="s">
        <v>37</v>
      </c>
      <c r="T9125" s="14" t="s">
        <v>170</v>
      </c>
      <c r="U9125" s="14" t="s">
        <v>171</v>
      </c>
      <c r="V9125" s="16">
        <v>16611.48</v>
      </c>
      <c r="W9125" s="13">
        <v>14</v>
      </c>
      <c r="X9125" s="17">
        <v>0.2</v>
      </c>
      <c r="Y9125" s="16">
        <v>6466.43</v>
      </c>
      <c r="Z9125" s="31">
        <f t="shared" si="712"/>
        <v>0.38927476660718974</v>
      </c>
    </row>
    <row r="9126" spans="1:26">
      <c r="A9126" s="26">
        <v>9125</v>
      </c>
      <c r="B9126" s="7" t="s">
        <v>28167</v>
      </c>
      <c r="C9126" s="8">
        <v>44445</v>
      </c>
      <c r="D9126" s="12">
        <f t="shared" si="709"/>
        <v>2021</v>
      </c>
      <c r="E9126" s="12">
        <f t="shared" si="710"/>
        <v>9</v>
      </c>
      <c r="F9126" s="8" t="str">
        <f t="shared" si="711"/>
        <v>2021-09</v>
      </c>
      <c r="G9126" s="8">
        <v>44448</v>
      </c>
      <c r="H9126" s="23">
        <f t="shared" si="713"/>
        <v>3</v>
      </c>
      <c r="I9126" s="7" t="s">
        <v>52</v>
      </c>
      <c r="J9126" s="7" t="s">
        <v>1959</v>
      </c>
      <c r="K9126" s="7" t="s">
        <v>633</v>
      </c>
      <c r="L9126" s="7" t="s">
        <v>30</v>
      </c>
      <c r="M9126" s="7" t="s">
        <v>31</v>
      </c>
      <c r="N9126" s="7" t="s">
        <v>91</v>
      </c>
      <c r="O9126" s="7" t="s">
        <v>92</v>
      </c>
      <c r="P9126" s="7" t="s">
        <v>28168</v>
      </c>
      <c r="Q9126" s="7" t="s">
        <v>46</v>
      </c>
      <c r="R9126" s="7" t="s">
        <v>28169</v>
      </c>
      <c r="S9126" s="7" t="s">
        <v>110</v>
      </c>
      <c r="T9126" s="7" t="s">
        <v>243</v>
      </c>
      <c r="U9126" s="7" t="s">
        <v>481</v>
      </c>
      <c r="V9126" s="10">
        <v>20143.11</v>
      </c>
      <c r="W9126" s="6">
        <v>14</v>
      </c>
      <c r="X9126" s="11">
        <v>0.1</v>
      </c>
      <c r="Y9126" s="10">
        <v>2891.65</v>
      </c>
      <c r="Z9126" s="30">
        <f t="shared" si="712"/>
        <v>0.14355529012153537</v>
      </c>
    </row>
    <row r="9127" spans="1:26">
      <c r="A9127" s="27">
        <v>9126</v>
      </c>
      <c r="B9127" s="14" t="s">
        <v>28170</v>
      </c>
      <c r="C9127" s="15">
        <v>44750</v>
      </c>
      <c r="D9127" s="12">
        <f t="shared" si="709"/>
        <v>2022</v>
      </c>
      <c r="E9127" s="12">
        <f t="shared" si="710"/>
        <v>7</v>
      </c>
      <c r="F9127" s="15" t="str">
        <f t="shared" si="711"/>
        <v>2022-07</v>
      </c>
      <c r="G9127" s="15">
        <v>44756</v>
      </c>
      <c r="H9127" s="23">
        <f t="shared" si="713"/>
        <v>6</v>
      </c>
      <c r="I9127" s="14" t="s">
        <v>27</v>
      </c>
      <c r="J9127" s="14" t="s">
        <v>1297</v>
      </c>
      <c r="K9127" s="14" t="s">
        <v>757</v>
      </c>
      <c r="L9127" s="14" t="s">
        <v>30</v>
      </c>
      <c r="M9127" s="14" t="s">
        <v>31</v>
      </c>
      <c r="N9127" s="14" t="s">
        <v>125</v>
      </c>
      <c r="O9127" s="14" t="s">
        <v>126</v>
      </c>
      <c r="P9127" s="14" t="s">
        <v>28171</v>
      </c>
      <c r="Q9127" s="14" t="s">
        <v>58</v>
      </c>
      <c r="R9127" s="14" t="s">
        <v>28172</v>
      </c>
      <c r="S9127" s="14" t="s">
        <v>48</v>
      </c>
      <c r="T9127" s="14" t="s">
        <v>138</v>
      </c>
      <c r="U9127" s="14" t="s">
        <v>781</v>
      </c>
      <c r="V9127" s="16">
        <v>787.48</v>
      </c>
      <c r="W9127" s="13">
        <v>4</v>
      </c>
      <c r="X9127" s="17">
        <v>0</v>
      </c>
      <c r="Y9127" s="16">
        <v>29.42</v>
      </c>
      <c r="Z9127" s="31">
        <f t="shared" si="712"/>
        <v>3.7359678975973996E-2</v>
      </c>
    </row>
    <row r="9128" spans="1:26">
      <c r="A9128" s="26">
        <v>9127</v>
      </c>
      <c r="B9128" s="7" t="s">
        <v>28173</v>
      </c>
      <c r="C9128" s="8">
        <v>44617</v>
      </c>
      <c r="D9128" s="12">
        <f t="shared" si="709"/>
        <v>2022</v>
      </c>
      <c r="E9128" s="12">
        <f t="shared" si="710"/>
        <v>2</v>
      </c>
      <c r="F9128" s="8" t="str">
        <f t="shared" si="711"/>
        <v>2022-02</v>
      </c>
      <c r="G9128" s="8">
        <v>44617</v>
      </c>
      <c r="H9128" s="23">
        <f t="shared" si="713"/>
        <v>0</v>
      </c>
      <c r="I9128" s="7" t="s">
        <v>63</v>
      </c>
      <c r="J9128" s="7" t="s">
        <v>1717</v>
      </c>
      <c r="K9128" s="7" t="s">
        <v>391</v>
      </c>
      <c r="L9128" s="7" t="s">
        <v>30</v>
      </c>
      <c r="M9128" s="7" t="s">
        <v>31</v>
      </c>
      <c r="N9128" s="7" t="s">
        <v>313</v>
      </c>
      <c r="O9128" s="7" t="s">
        <v>314</v>
      </c>
      <c r="P9128" s="7" t="s">
        <v>28174</v>
      </c>
      <c r="Q9128" s="7" t="s">
        <v>146</v>
      </c>
      <c r="R9128" s="7" t="s">
        <v>28175</v>
      </c>
      <c r="S9128" s="7" t="s">
        <v>48</v>
      </c>
      <c r="T9128" s="7" t="s">
        <v>138</v>
      </c>
      <c r="U9128" s="7" t="s">
        <v>139</v>
      </c>
      <c r="V9128" s="10">
        <v>2481.1999999999998</v>
      </c>
      <c r="W9128" s="6">
        <v>13</v>
      </c>
      <c r="X9128" s="11">
        <v>0.3</v>
      </c>
      <c r="Y9128" s="10">
        <v>1011.77</v>
      </c>
      <c r="Z9128" s="30">
        <f t="shared" si="712"/>
        <v>0.40777446396904726</v>
      </c>
    </row>
    <row r="9129" spans="1:26">
      <c r="A9129" s="27">
        <v>9128</v>
      </c>
      <c r="B9129" s="14" t="s">
        <v>28176</v>
      </c>
      <c r="C9129" s="15">
        <v>44657</v>
      </c>
      <c r="D9129" s="12">
        <f t="shared" si="709"/>
        <v>2022</v>
      </c>
      <c r="E9129" s="12">
        <f t="shared" si="710"/>
        <v>4</v>
      </c>
      <c r="F9129" s="15" t="str">
        <f t="shared" si="711"/>
        <v>2022-04</v>
      </c>
      <c r="G9129" s="15">
        <v>44657</v>
      </c>
      <c r="H9129" s="23">
        <f t="shared" si="713"/>
        <v>0</v>
      </c>
      <c r="I9129" s="14" t="s">
        <v>63</v>
      </c>
      <c r="J9129" s="14" t="s">
        <v>3334</v>
      </c>
      <c r="K9129" s="14" t="s">
        <v>1302</v>
      </c>
      <c r="L9129" s="14" t="s">
        <v>66</v>
      </c>
      <c r="M9129" s="14" t="s">
        <v>31</v>
      </c>
      <c r="N9129" s="14" t="s">
        <v>711</v>
      </c>
      <c r="O9129" s="14" t="s">
        <v>712</v>
      </c>
      <c r="P9129" s="14" t="s">
        <v>28177</v>
      </c>
      <c r="Q9129" s="14" t="s">
        <v>35</v>
      </c>
      <c r="R9129" s="14" t="s">
        <v>28178</v>
      </c>
      <c r="S9129" s="14" t="s">
        <v>48</v>
      </c>
      <c r="T9129" s="14" t="s">
        <v>95</v>
      </c>
      <c r="U9129" s="14" t="s">
        <v>195</v>
      </c>
      <c r="V9129" s="16">
        <v>686.77</v>
      </c>
      <c r="W9129" s="13">
        <v>6</v>
      </c>
      <c r="X9129" s="17">
        <v>0.1</v>
      </c>
      <c r="Y9129" s="16">
        <v>208.8</v>
      </c>
      <c r="Z9129" s="31">
        <f t="shared" si="712"/>
        <v>0.30403191752697412</v>
      </c>
    </row>
    <row r="9130" spans="1:26">
      <c r="A9130" s="26">
        <v>9129</v>
      </c>
      <c r="B9130" s="7" t="s">
        <v>28179</v>
      </c>
      <c r="C9130" s="8">
        <v>44888</v>
      </c>
      <c r="D9130" s="12">
        <f t="shared" si="709"/>
        <v>2022</v>
      </c>
      <c r="E9130" s="12">
        <f t="shared" si="710"/>
        <v>11</v>
      </c>
      <c r="F9130" s="8" t="str">
        <f t="shared" si="711"/>
        <v>2022-11</v>
      </c>
      <c r="G9130" s="8">
        <v>44894</v>
      </c>
      <c r="H9130" s="23">
        <f t="shared" si="713"/>
        <v>6</v>
      </c>
      <c r="I9130" s="7" t="s">
        <v>27</v>
      </c>
      <c r="J9130" s="7" t="s">
        <v>995</v>
      </c>
      <c r="K9130" s="7" t="s">
        <v>996</v>
      </c>
      <c r="L9130" s="7" t="s">
        <v>66</v>
      </c>
      <c r="M9130" s="7" t="s">
        <v>31</v>
      </c>
      <c r="N9130" s="7" t="s">
        <v>143</v>
      </c>
      <c r="O9130" s="7" t="s">
        <v>144</v>
      </c>
      <c r="P9130" s="7" t="s">
        <v>28180</v>
      </c>
      <c r="Q9130" s="7" t="s">
        <v>146</v>
      </c>
      <c r="R9130" s="7" t="s">
        <v>28181</v>
      </c>
      <c r="S9130" s="7" t="s">
        <v>110</v>
      </c>
      <c r="T9130" s="7" t="s">
        <v>223</v>
      </c>
      <c r="U9130" s="7" t="s">
        <v>449</v>
      </c>
      <c r="V9130" s="10">
        <v>274.67</v>
      </c>
      <c r="W9130" s="6">
        <v>8</v>
      </c>
      <c r="X9130" s="11">
        <v>0.4</v>
      </c>
      <c r="Y9130" s="10">
        <v>32.32</v>
      </c>
      <c r="Z9130" s="30">
        <f t="shared" si="712"/>
        <v>0.11766847489714929</v>
      </c>
    </row>
    <row r="9131" spans="1:26">
      <c r="A9131" s="27">
        <v>9130</v>
      </c>
      <c r="B9131" s="14" t="s">
        <v>28182</v>
      </c>
      <c r="C9131" s="15">
        <v>45640</v>
      </c>
      <c r="D9131" s="12">
        <f t="shared" si="709"/>
        <v>2024</v>
      </c>
      <c r="E9131" s="12">
        <f t="shared" si="710"/>
        <v>12</v>
      </c>
      <c r="F9131" s="15" t="str">
        <f t="shared" si="711"/>
        <v>2024-12</v>
      </c>
      <c r="G9131" s="15">
        <v>45642</v>
      </c>
      <c r="H9131" s="23">
        <f t="shared" si="713"/>
        <v>2</v>
      </c>
      <c r="I9131" s="14" t="s">
        <v>122</v>
      </c>
      <c r="J9131" s="14" t="s">
        <v>1690</v>
      </c>
      <c r="K9131" s="14" t="s">
        <v>689</v>
      </c>
      <c r="L9131" s="14" t="s">
        <v>83</v>
      </c>
      <c r="M9131" s="14" t="s">
        <v>31</v>
      </c>
      <c r="N9131" s="14" t="s">
        <v>204</v>
      </c>
      <c r="O9131" s="14" t="s">
        <v>205</v>
      </c>
      <c r="P9131" s="14" t="s">
        <v>28183</v>
      </c>
      <c r="Q9131" s="14" t="s">
        <v>146</v>
      </c>
      <c r="R9131" s="14" t="s">
        <v>28184</v>
      </c>
      <c r="S9131" s="14" t="s">
        <v>37</v>
      </c>
      <c r="T9131" s="14" t="s">
        <v>38</v>
      </c>
      <c r="U9131" s="14" t="s">
        <v>102</v>
      </c>
      <c r="V9131" s="16">
        <v>4454.99</v>
      </c>
      <c r="W9131" s="13">
        <v>8</v>
      </c>
      <c r="X9131" s="17">
        <v>0</v>
      </c>
      <c r="Y9131" s="16">
        <v>818.09</v>
      </c>
      <c r="Z9131" s="31">
        <f t="shared" si="712"/>
        <v>0.18363453116617548</v>
      </c>
    </row>
    <row r="9132" spans="1:26">
      <c r="A9132" s="26">
        <v>9131</v>
      </c>
      <c r="B9132" s="7" t="s">
        <v>28185</v>
      </c>
      <c r="C9132" s="8">
        <v>45072</v>
      </c>
      <c r="D9132" s="12">
        <f t="shared" si="709"/>
        <v>2023</v>
      </c>
      <c r="E9132" s="12">
        <f t="shared" si="710"/>
        <v>5</v>
      </c>
      <c r="F9132" s="8" t="str">
        <f t="shared" si="711"/>
        <v>2023-05</v>
      </c>
      <c r="G9132" s="8">
        <v>45077</v>
      </c>
      <c r="H9132" s="23">
        <f t="shared" si="713"/>
        <v>5</v>
      </c>
      <c r="I9132" s="7" t="s">
        <v>52</v>
      </c>
      <c r="J9132" s="7" t="s">
        <v>4322</v>
      </c>
      <c r="K9132" s="7" t="s">
        <v>342</v>
      </c>
      <c r="L9132" s="7" t="s">
        <v>83</v>
      </c>
      <c r="M9132" s="7" t="s">
        <v>31</v>
      </c>
      <c r="N9132" s="7" t="s">
        <v>181</v>
      </c>
      <c r="O9132" s="7" t="s">
        <v>107</v>
      </c>
      <c r="P9132" s="7" t="s">
        <v>28186</v>
      </c>
      <c r="Q9132" s="7" t="s">
        <v>35</v>
      </c>
      <c r="R9132" s="7" t="s">
        <v>28187</v>
      </c>
      <c r="S9132" s="7" t="s">
        <v>110</v>
      </c>
      <c r="T9132" s="7" t="s">
        <v>223</v>
      </c>
      <c r="U9132" s="7" t="s">
        <v>449</v>
      </c>
      <c r="V9132" s="10">
        <v>2916.72</v>
      </c>
      <c r="W9132" s="6">
        <v>3</v>
      </c>
      <c r="X9132" s="11">
        <v>0.3</v>
      </c>
      <c r="Y9132" s="10">
        <v>-212.97</v>
      </c>
      <c r="Z9132" s="30">
        <f t="shared" si="712"/>
        <v>-7.3016950547189999E-2</v>
      </c>
    </row>
    <row r="9133" spans="1:26">
      <c r="A9133" s="27">
        <v>9132</v>
      </c>
      <c r="B9133" s="14" t="s">
        <v>28188</v>
      </c>
      <c r="C9133" s="15">
        <v>44593</v>
      </c>
      <c r="D9133" s="12">
        <f t="shared" si="709"/>
        <v>2022</v>
      </c>
      <c r="E9133" s="12">
        <f t="shared" si="710"/>
        <v>2</v>
      </c>
      <c r="F9133" s="15" t="str">
        <f t="shared" si="711"/>
        <v>2022-02</v>
      </c>
      <c r="G9133" s="15">
        <v>44593</v>
      </c>
      <c r="H9133" s="23">
        <f t="shared" si="713"/>
        <v>0</v>
      </c>
      <c r="I9133" s="14" t="s">
        <v>63</v>
      </c>
      <c r="J9133" s="14" t="s">
        <v>1945</v>
      </c>
      <c r="K9133" s="14" t="s">
        <v>1946</v>
      </c>
      <c r="L9133" s="14" t="s">
        <v>83</v>
      </c>
      <c r="M9133" s="14" t="s">
        <v>31</v>
      </c>
      <c r="N9133" s="14" t="s">
        <v>74</v>
      </c>
      <c r="O9133" s="14" t="s">
        <v>75</v>
      </c>
      <c r="P9133" s="14" t="s">
        <v>28189</v>
      </c>
      <c r="Q9133" s="14" t="s">
        <v>46</v>
      </c>
      <c r="R9133" s="14" t="s">
        <v>28190</v>
      </c>
      <c r="S9133" s="14" t="s">
        <v>48</v>
      </c>
      <c r="T9133" s="14" t="s">
        <v>69</v>
      </c>
      <c r="U9133" s="14" t="s">
        <v>70</v>
      </c>
      <c r="V9133" s="16">
        <v>764.82</v>
      </c>
      <c r="W9133" s="13">
        <v>7</v>
      </c>
      <c r="X9133" s="17">
        <v>0.5</v>
      </c>
      <c r="Y9133" s="16">
        <v>58.35</v>
      </c>
      <c r="Z9133" s="31">
        <f t="shared" si="712"/>
        <v>7.6292460971208911E-2</v>
      </c>
    </row>
    <row r="9134" spans="1:26">
      <c r="A9134" s="26">
        <v>9133</v>
      </c>
      <c r="B9134" s="7" t="s">
        <v>28191</v>
      </c>
      <c r="C9134" s="8">
        <v>44437</v>
      </c>
      <c r="D9134" s="12">
        <f t="shared" si="709"/>
        <v>2021</v>
      </c>
      <c r="E9134" s="12">
        <f t="shared" si="710"/>
        <v>8</v>
      </c>
      <c r="F9134" s="8" t="str">
        <f t="shared" si="711"/>
        <v>2021-08</v>
      </c>
      <c r="G9134" s="8">
        <v>44439</v>
      </c>
      <c r="H9134" s="23">
        <f t="shared" si="713"/>
        <v>2</v>
      </c>
      <c r="I9134" s="7" t="s">
        <v>122</v>
      </c>
      <c r="J9134" s="7" t="s">
        <v>7909</v>
      </c>
      <c r="K9134" s="7" t="s">
        <v>7910</v>
      </c>
      <c r="L9134" s="7" t="s">
        <v>30</v>
      </c>
      <c r="M9134" s="7" t="s">
        <v>31</v>
      </c>
      <c r="N9134" s="7" t="s">
        <v>143</v>
      </c>
      <c r="O9134" s="7" t="s">
        <v>144</v>
      </c>
      <c r="P9134" s="7" t="s">
        <v>15902</v>
      </c>
      <c r="Q9134" s="7" t="s">
        <v>146</v>
      </c>
      <c r="R9134" s="7" t="s">
        <v>28192</v>
      </c>
      <c r="S9134" s="7" t="s">
        <v>37</v>
      </c>
      <c r="T9134" s="7" t="s">
        <v>208</v>
      </c>
      <c r="U9134" s="7" t="s">
        <v>265</v>
      </c>
      <c r="V9134" s="10">
        <v>18385.63</v>
      </c>
      <c r="W9134" s="6">
        <v>14</v>
      </c>
      <c r="X9134" s="11">
        <v>0</v>
      </c>
      <c r="Y9134" s="10">
        <v>903.46</v>
      </c>
      <c r="Z9134" s="30">
        <f t="shared" si="712"/>
        <v>4.9139463809507754E-2</v>
      </c>
    </row>
    <row r="9135" spans="1:26">
      <c r="A9135" s="27">
        <v>9134</v>
      </c>
      <c r="B9135" s="14" t="s">
        <v>28193</v>
      </c>
      <c r="C9135" s="15">
        <v>45257</v>
      </c>
      <c r="D9135" s="12">
        <f t="shared" si="709"/>
        <v>2023</v>
      </c>
      <c r="E9135" s="12">
        <f t="shared" si="710"/>
        <v>11</v>
      </c>
      <c r="F9135" s="15" t="str">
        <f t="shared" si="711"/>
        <v>2023-11</v>
      </c>
      <c r="G9135" s="15">
        <v>45260</v>
      </c>
      <c r="H9135" s="23">
        <f t="shared" si="713"/>
        <v>3</v>
      </c>
      <c r="I9135" s="14" t="s">
        <v>122</v>
      </c>
      <c r="J9135" s="14" t="s">
        <v>6233</v>
      </c>
      <c r="K9135" s="14" t="s">
        <v>574</v>
      </c>
      <c r="L9135" s="14" t="s">
        <v>30</v>
      </c>
      <c r="M9135" s="14" t="s">
        <v>31</v>
      </c>
      <c r="N9135" s="14" t="s">
        <v>283</v>
      </c>
      <c r="O9135" s="14" t="s">
        <v>284</v>
      </c>
      <c r="P9135" s="14" t="s">
        <v>28194</v>
      </c>
      <c r="Q9135" s="14" t="s">
        <v>146</v>
      </c>
      <c r="R9135" s="14" t="s">
        <v>28195</v>
      </c>
      <c r="S9135" s="14" t="s">
        <v>110</v>
      </c>
      <c r="T9135" s="14" t="s">
        <v>243</v>
      </c>
      <c r="U9135" s="14" t="s">
        <v>339</v>
      </c>
      <c r="V9135" s="16">
        <v>949.36</v>
      </c>
      <c r="W9135" s="13">
        <v>5</v>
      </c>
      <c r="X9135" s="17">
        <v>0.2</v>
      </c>
      <c r="Y9135" s="16">
        <v>93.76</v>
      </c>
      <c r="Z9135" s="31">
        <f t="shared" si="712"/>
        <v>9.8761270750821611E-2</v>
      </c>
    </row>
    <row r="9136" spans="1:26">
      <c r="A9136" s="26">
        <v>9135</v>
      </c>
      <c r="B9136" s="7" t="s">
        <v>28196</v>
      </c>
      <c r="C9136" s="8">
        <v>44971</v>
      </c>
      <c r="D9136" s="12">
        <f t="shared" si="709"/>
        <v>2023</v>
      </c>
      <c r="E9136" s="12">
        <f t="shared" si="710"/>
        <v>2</v>
      </c>
      <c r="F9136" s="8" t="str">
        <f t="shared" si="711"/>
        <v>2023-02</v>
      </c>
      <c r="G9136" s="8">
        <v>44975</v>
      </c>
      <c r="H9136" s="23">
        <f t="shared" si="713"/>
        <v>4</v>
      </c>
      <c r="I9136" s="7" t="s">
        <v>52</v>
      </c>
      <c r="J9136" s="7" t="s">
        <v>2291</v>
      </c>
      <c r="K9136" s="7" t="s">
        <v>1340</v>
      </c>
      <c r="L9136" s="7" t="s">
        <v>83</v>
      </c>
      <c r="M9136" s="7" t="s">
        <v>31</v>
      </c>
      <c r="N9136" s="7" t="s">
        <v>213</v>
      </c>
      <c r="O9136" s="7" t="s">
        <v>92</v>
      </c>
      <c r="P9136" s="7" t="s">
        <v>28197</v>
      </c>
      <c r="Q9136" s="7" t="s">
        <v>46</v>
      </c>
      <c r="R9136" s="7" t="s">
        <v>28198</v>
      </c>
      <c r="S9136" s="7" t="s">
        <v>37</v>
      </c>
      <c r="T9136" s="7" t="s">
        <v>38</v>
      </c>
      <c r="U9136" s="7" t="s">
        <v>39</v>
      </c>
      <c r="V9136" s="10">
        <v>7140.09</v>
      </c>
      <c r="W9136" s="6">
        <v>13</v>
      </c>
      <c r="X9136" s="11">
        <v>0</v>
      </c>
      <c r="Y9136" s="10">
        <v>1115.33</v>
      </c>
      <c r="Z9136" s="30">
        <f t="shared" si="712"/>
        <v>0.15620671448119</v>
      </c>
    </row>
    <row r="9137" spans="1:26">
      <c r="A9137" s="27">
        <v>9136</v>
      </c>
      <c r="B9137" s="14" t="s">
        <v>28199</v>
      </c>
      <c r="C9137" s="15">
        <v>44862</v>
      </c>
      <c r="D9137" s="12">
        <f t="shared" si="709"/>
        <v>2022</v>
      </c>
      <c r="E9137" s="12">
        <f t="shared" si="710"/>
        <v>10</v>
      </c>
      <c r="F9137" s="15" t="str">
        <f t="shared" si="711"/>
        <v>2022-10</v>
      </c>
      <c r="G9137" s="15">
        <v>44862</v>
      </c>
      <c r="H9137" s="23">
        <f t="shared" si="713"/>
        <v>0</v>
      </c>
      <c r="I9137" s="14" t="s">
        <v>63</v>
      </c>
      <c r="J9137" s="14" t="s">
        <v>1103</v>
      </c>
      <c r="K9137" s="14" t="s">
        <v>1104</v>
      </c>
      <c r="L9137" s="14" t="s">
        <v>83</v>
      </c>
      <c r="M9137" s="14" t="s">
        <v>31</v>
      </c>
      <c r="N9137" s="14" t="s">
        <v>43</v>
      </c>
      <c r="O9137" s="14" t="s">
        <v>44</v>
      </c>
      <c r="P9137" s="14" t="s">
        <v>28200</v>
      </c>
      <c r="Q9137" s="14" t="s">
        <v>46</v>
      </c>
      <c r="R9137" s="14" t="s">
        <v>28201</v>
      </c>
      <c r="S9137" s="14" t="s">
        <v>37</v>
      </c>
      <c r="T9137" s="14" t="s">
        <v>170</v>
      </c>
      <c r="U9137" s="14" t="s">
        <v>189</v>
      </c>
      <c r="V9137" s="16">
        <v>1010.58</v>
      </c>
      <c r="W9137" s="13">
        <v>12</v>
      </c>
      <c r="X9137" s="17">
        <v>0</v>
      </c>
      <c r="Y9137" s="16">
        <v>343.15</v>
      </c>
      <c r="Z9137" s="31">
        <f t="shared" si="712"/>
        <v>0.33955748184211043</v>
      </c>
    </row>
    <row r="9138" spans="1:26">
      <c r="A9138" s="26">
        <v>9137</v>
      </c>
      <c r="B9138" s="7" t="s">
        <v>28202</v>
      </c>
      <c r="C9138" s="8">
        <v>45233</v>
      </c>
      <c r="D9138" s="12">
        <f t="shared" si="709"/>
        <v>2023</v>
      </c>
      <c r="E9138" s="12">
        <f t="shared" si="710"/>
        <v>11</v>
      </c>
      <c r="F9138" s="8" t="str">
        <f t="shared" si="711"/>
        <v>2023-11</v>
      </c>
      <c r="G9138" s="8">
        <v>45233</v>
      </c>
      <c r="H9138" s="23">
        <f t="shared" si="713"/>
        <v>0</v>
      </c>
      <c r="I9138" s="7" t="s">
        <v>63</v>
      </c>
      <c r="J9138" s="7" t="s">
        <v>3994</v>
      </c>
      <c r="K9138" s="7" t="s">
        <v>1355</v>
      </c>
      <c r="L9138" s="7" t="s">
        <v>83</v>
      </c>
      <c r="M9138" s="7" t="s">
        <v>31</v>
      </c>
      <c r="N9138" s="7" t="s">
        <v>228</v>
      </c>
      <c r="O9138" s="7" t="s">
        <v>229</v>
      </c>
      <c r="P9138" s="7" t="s">
        <v>28203</v>
      </c>
      <c r="Q9138" s="7" t="s">
        <v>46</v>
      </c>
      <c r="R9138" s="7" t="s">
        <v>28204</v>
      </c>
      <c r="S9138" s="7" t="s">
        <v>110</v>
      </c>
      <c r="T9138" s="7" t="s">
        <v>148</v>
      </c>
      <c r="U9138" s="7" t="s">
        <v>149</v>
      </c>
      <c r="V9138" s="10">
        <v>5924.79</v>
      </c>
      <c r="W9138" s="6">
        <v>5</v>
      </c>
      <c r="X9138" s="11">
        <v>0.1</v>
      </c>
      <c r="Y9138" s="10">
        <v>684.46</v>
      </c>
      <c r="Z9138" s="30">
        <f t="shared" si="712"/>
        <v>0.11552476965428311</v>
      </c>
    </row>
    <row r="9139" spans="1:26">
      <c r="A9139" s="27">
        <v>9138</v>
      </c>
      <c r="B9139" s="14" t="s">
        <v>28205</v>
      </c>
      <c r="C9139" s="15">
        <v>45507</v>
      </c>
      <c r="D9139" s="12">
        <f t="shared" si="709"/>
        <v>2024</v>
      </c>
      <c r="E9139" s="12">
        <f t="shared" si="710"/>
        <v>8</v>
      </c>
      <c r="F9139" s="15" t="str">
        <f t="shared" si="711"/>
        <v>2024-08</v>
      </c>
      <c r="G9139" s="15">
        <v>45512</v>
      </c>
      <c r="H9139" s="23">
        <f t="shared" si="713"/>
        <v>5</v>
      </c>
      <c r="I9139" s="14" t="s">
        <v>52</v>
      </c>
      <c r="J9139" s="14" t="s">
        <v>1181</v>
      </c>
      <c r="K9139" s="14" t="s">
        <v>273</v>
      </c>
      <c r="L9139" s="14" t="s">
        <v>30</v>
      </c>
      <c r="M9139" s="14" t="s">
        <v>31</v>
      </c>
      <c r="N9139" s="14" t="s">
        <v>313</v>
      </c>
      <c r="O9139" s="14" t="s">
        <v>314</v>
      </c>
      <c r="P9139" s="14" t="s">
        <v>28206</v>
      </c>
      <c r="Q9139" s="14" t="s">
        <v>146</v>
      </c>
      <c r="R9139" s="14" t="s">
        <v>28207</v>
      </c>
      <c r="S9139" s="14" t="s">
        <v>110</v>
      </c>
      <c r="T9139" s="14" t="s">
        <v>111</v>
      </c>
      <c r="U9139" s="14" t="s">
        <v>112</v>
      </c>
      <c r="V9139" s="16">
        <v>16792.68</v>
      </c>
      <c r="W9139" s="13">
        <v>12</v>
      </c>
      <c r="X9139" s="17">
        <v>0.2</v>
      </c>
      <c r="Y9139" s="16">
        <v>5759.41</v>
      </c>
      <c r="Z9139" s="31">
        <f t="shared" si="712"/>
        <v>0.34297146137483714</v>
      </c>
    </row>
    <row r="9140" spans="1:26">
      <c r="A9140" s="26">
        <v>9139</v>
      </c>
      <c r="B9140" s="7" t="s">
        <v>28208</v>
      </c>
      <c r="C9140" s="8">
        <v>45645</v>
      </c>
      <c r="D9140" s="12">
        <f t="shared" si="709"/>
        <v>2024</v>
      </c>
      <c r="E9140" s="12">
        <f t="shared" si="710"/>
        <v>12</v>
      </c>
      <c r="F9140" s="8" t="str">
        <f t="shared" si="711"/>
        <v>2024-12</v>
      </c>
      <c r="G9140" s="8">
        <v>45645</v>
      </c>
      <c r="H9140" s="23">
        <f t="shared" si="713"/>
        <v>0</v>
      </c>
      <c r="I9140" s="7" t="s">
        <v>63</v>
      </c>
      <c r="J9140" s="7" t="s">
        <v>3919</v>
      </c>
      <c r="K9140" s="7" t="s">
        <v>2200</v>
      </c>
      <c r="L9140" s="7" t="s">
        <v>83</v>
      </c>
      <c r="M9140" s="7" t="s">
        <v>31</v>
      </c>
      <c r="N9140" s="7" t="s">
        <v>43</v>
      </c>
      <c r="O9140" s="7" t="s">
        <v>44</v>
      </c>
      <c r="P9140" s="7" t="s">
        <v>28209</v>
      </c>
      <c r="Q9140" s="7" t="s">
        <v>46</v>
      </c>
      <c r="R9140" s="7" t="s">
        <v>28210</v>
      </c>
      <c r="S9140" s="7" t="s">
        <v>37</v>
      </c>
      <c r="T9140" s="7" t="s">
        <v>208</v>
      </c>
      <c r="U9140" s="7" t="s">
        <v>209</v>
      </c>
      <c r="V9140" s="10">
        <v>504.6</v>
      </c>
      <c r="W9140" s="6">
        <v>6</v>
      </c>
      <c r="X9140" s="11">
        <v>0.1</v>
      </c>
      <c r="Y9140" s="10">
        <v>20.03</v>
      </c>
      <c r="Z9140" s="30">
        <f t="shared" si="712"/>
        <v>3.969480776852953E-2</v>
      </c>
    </row>
    <row r="9141" spans="1:26">
      <c r="A9141" s="27">
        <v>9140</v>
      </c>
      <c r="B9141" s="14" t="s">
        <v>28211</v>
      </c>
      <c r="C9141" s="15">
        <v>44407</v>
      </c>
      <c r="D9141" s="12">
        <f t="shared" si="709"/>
        <v>2021</v>
      </c>
      <c r="E9141" s="12">
        <f t="shared" si="710"/>
        <v>7</v>
      </c>
      <c r="F9141" s="15" t="str">
        <f t="shared" si="711"/>
        <v>2021-07</v>
      </c>
      <c r="G9141" s="15">
        <v>44412</v>
      </c>
      <c r="H9141" s="23">
        <f t="shared" si="713"/>
        <v>5</v>
      </c>
      <c r="I9141" s="14" t="s">
        <v>27</v>
      </c>
      <c r="J9141" s="14" t="s">
        <v>4196</v>
      </c>
      <c r="K9141" s="14" t="s">
        <v>4197</v>
      </c>
      <c r="L9141" s="14" t="s">
        <v>83</v>
      </c>
      <c r="M9141" s="14" t="s">
        <v>31</v>
      </c>
      <c r="N9141" s="14" t="s">
        <v>213</v>
      </c>
      <c r="O9141" s="14" t="s">
        <v>92</v>
      </c>
      <c r="P9141" s="14" t="s">
        <v>28212</v>
      </c>
      <c r="Q9141" s="14" t="s">
        <v>46</v>
      </c>
      <c r="R9141" s="14" t="s">
        <v>28213</v>
      </c>
      <c r="S9141" s="14" t="s">
        <v>48</v>
      </c>
      <c r="T9141" s="14" t="s">
        <v>86</v>
      </c>
      <c r="U9141" s="14" t="s">
        <v>87</v>
      </c>
      <c r="V9141" s="16">
        <v>44.55</v>
      </c>
      <c r="W9141" s="13">
        <v>1</v>
      </c>
      <c r="X9141" s="17">
        <v>0.4</v>
      </c>
      <c r="Y9141" s="16">
        <v>-1.08</v>
      </c>
      <c r="Z9141" s="31">
        <f t="shared" si="712"/>
        <v>-2.4242424242424246E-2</v>
      </c>
    </row>
    <row r="9142" spans="1:26">
      <c r="A9142" s="26">
        <v>9141</v>
      </c>
      <c r="B9142" s="7" t="s">
        <v>28214</v>
      </c>
      <c r="C9142" s="8">
        <v>44935</v>
      </c>
      <c r="D9142" s="12">
        <f t="shared" si="709"/>
        <v>2023</v>
      </c>
      <c r="E9142" s="12">
        <f t="shared" si="710"/>
        <v>1</v>
      </c>
      <c r="F9142" s="8" t="str">
        <f t="shared" si="711"/>
        <v>2023-01</v>
      </c>
      <c r="G9142" s="8">
        <v>44940</v>
      </c>
      <c r="H9142" s="23">
        <f t="shared" si="713"/>
        <v>5</v>
      </c>
      <c r="I9142" s="7" t="s">
        <v>52</v>
      </c>
      <c r="J9142" s="7" t="s">
        <v>3564</v>
      </c>
      <c r="K9142" s="7" t="s">
        <v>90</v>
      </c>
      <c r="L9142" s="7" t="s">
        <v>66</v>
      </c>
      <c r="M9142" s="7" t="s">
        <v>31</v>
      </c>
      <c r="N9142" s="7" t="s">
        <v>181</v>
      </c>
      <c r="O9142" s="7" t="s">
        <v>107</v>
      </c>
      <c r="P9142" s="7" t="s">
        <v>28215</v>
      </c>
      <c r="Q9142" s="7" t="s">
        <v>35</v>
      </c>
      <c r="R9142" s="7" t="s">
        <v>28216</v>
      </c>
      <c r="S9142" s="7" t="s">
        <v>48</v>
      </c>
      <c r="T9142" s="7" t="s">
        <v>95</v>
      </c>
      <c r="U9142" s="7" t="s">
        <v>571</v>
      </c>
      <c r="V9142" s="10">
        <v>361.05</v>
      </c>
      <c r="W9142" s="6">
        <v>12</v>
      </c>
      <c r="X9142" s="11">
        <v>0.1</v>
      </c>
      <c r="Y9142" s="10">
        <v>10.07</v>
      </c>
      <c r="Z9142" s="30">
        <f t="shared" si="712"/>
        <v>2.7890873840188339E-2</v>
      </c>
    </row>
    <row r="9143" spans="1:26">
      <c r="A9143" s="27">
        <v>9142</v>
      </c>
      <c r="B9143" s="14" t="s">
        <v>28217</v>
      </c>
      <c r="C9143" s="15">
        <v>45027</v>
      </c>
      <c r="D9143" s="12">
        <f t="shared" si="709"/>
        <v>2023</v>
      </c>
      <c r="E9143" s="12">
        <f t="shared" si="710"/>
        <v>4</v>
      </c>
      <c r="F9143" s="15" t="str">
        <f t="shared" si="711"/>
        <v>2023-04</v>
      </c>
      <c r="G9143" s="15">
        <v>45034</v>
      </c>
      <c r="H9143" s="23">
        <f t="shared" si="713"/>
        <v>7</v>
      </c>
      <c r="I9143" s="14" t="s">
        <v>27</v>
      </c>
      <c r="J9143" s="14" t="s">
        <v>3976</v>
      </c>
      <c r="K9143" s="14" t="s">
        <v>3977</v>
      </c>
      <c r="L9143" s="14" t="s">
        <v>83</v>
      </c>
      <c r="M9143" s="14" t="s">
        <v>31</v>
      </c>
      <c r="N9143" s="14" t="s">
        <v>91</v>
      </c>
      <c r="O9143" s="14" t="s">
        <v>92</v>
      </c>
      <c r="P9143" s="14" t="s">
        <v>28218</v>
      </c>
      <c r="Q9143" s="14" t="s">
        <v>46</v>
      </c>
      <c r="R9143" s="14" t="s">
        <v>28219</v>
      </c>
      <c r="S9143" s="14" t="s">
        <v>110</v>
      </c>
      <c r="T9143" s="14" t="s">
        <v>148</v>
      </c>
      <c r="U9143" s="14" t="s">
        <v>237</v>
      </c>
      <c r="V9143" s="16">
        <v>1493.33</v>
      </c>
      <c r="W9143" s="13">
        <v>1</v>
      </c>
      <c r="X9143" s="17">
        <v>0.1</v>
      </c>
      <c r="Y9143" s="16">
        <v>29.63</v>
      </c>
      <c r="Z9143" s="31">
        <f t="shared" si="712"/>
        <v>1.9841562146344076E-2</v>
      </c>
    </row>
    <row r="9144" spans="1:26">
      <c r="A9144" s="26">
        <v>9143</v>
      </c>
      <c r="B9144" s="7" t="s">
        <v>28220</v>
      </c>
      <c r="C9144" s="8">
        <v>45275</v>
      </c>
      <c r="D9144" s="12">
        <f t="shared" si="709"/>
        <v>2023</v>
      </c>
      <c r="E9144" s="12">
        <f t="shared" si="710"/>
        <v>12</v>
      </c>
      <c r="F9144" s="8" t="str">
        <f t="shared" si="711"/>
        <v>2023-12</v>
      </c>
      <c r="G9144" s="8">
        <v>45277</v>
      </c>
      <c r="H9144" s="23">
        <f t="shared" si="713"/>
        <v>2</v>
      </c>
      <c r="I9144" s="7" t="s">
        <v>122</v>
      </c>
      <c r="J9144" s="7" t="s">
        <v>4177</v>
      </c>
      <c r="K9144" s="7" t="s">
        <v>1815</v>
      </c>
      <c r="L9144" s="7" t="s">
        <v>66</v>
      </c>
      <c r="M9144" s="7" t="s">
        <v>31</v>
      </c>
      <c r="N9144" s="7" t="s">
        <v>134</v>
      </c>
      <c r="O9144" s="7" t="s">
        <v>135</v>
      </c>
      <c r="P9144" s="7" t="s">
        <v>28221</v>
      </c>
      <c r="Q9144" s="7" t="s">
        <v>58</v>
      </c>
      <c r="R9144" s="7" t="s">
        <v>28222</v>
      </c>
      <c r="S9144" s="7" t="s">
        <v>110</v>
      </c>
      <c r="T9144" s="7" t="s">
        <v>243</v>
      </c>
      <c r="U9144" s="7" t="s">
        <v>481</v>
      </c>
      <c r="V9144" s="10">
        <v>2876.74</v>
      </c>
      <c r="W9144" s="6">
        <v>2</v>
      </c>
      <c r="X9144" s="11">
        <v>0.1</v>
      </c>
      <c r="Y9144" s="10">
        <v>53.13</v>
      </c>
      <c r="Z9144" s="30">
        <f t="shared" si="712"/>
        <v>1.8468822347518375E-2</v>
      </c>
    </row>
    <row r="9145" spans="1:26">
      <c r="A9145" s="27">
        <v>9144</v>
      </c>
      <c r="B9145" s="14" t="s">
        <v>28223</v>
      </c>
      <c r="C9145" s="15">
        <v>44628</v>
      </c>
      <c r="D9145" s="12">
        <f t="shared" si="709"/>
        <v>2022</v>
      </c>
      <c r="E9145" s="12">
        <f t="shared" si="710"/>
        <v>3</v>
      </c>
      <c r="F9145" s="15" t="str">
        <f t="shared" si="711"/>
        <v>2022-03</v>
      </c>
      <c r="G9145" s="15">
        <v>44633</v>
      </c>
      <c r="H9145" s="23">
        <f t="shared" si="713"/>
        <v>5</v>
      </c>
      <c r="I9145" s="14" t="s">
        <v>52</v>
      </c>
      <c r="J9145" s="14" t="s">
        <v>3509</v>
      </c>
      <c r="K9145" s="14" t="s">
        <v>671</v>
      </c>
      <c r="L9145" s="14" t="s">
        <v>83</v>
      </c>
      <c r="M9145" s="14" t="s">
        <v>31</v>
      </c>
      <c r="N9145" s="14" t="s">
        <v>181</v>
      </c>
      <c r="O9145" s="14" t="s">
        <v>107</v>
      </c>
      <c r="P9145" s="14" t="s">
        <v>28224</v>
      </c>
      <c r="Q9145" s="14" t="s">
        <v>35</v>
      </c>
      <c r="R9145" s="14" t="s">
        <v>28225</v>
      </c>
      <c r="S9145" s="14" t="s">
        <v>37</v>
      </c>
      <c r="T9145" s="14" t="s">
        <v>170</v>
      </c>
      <c r="U9145" s="14" t="s">
        <v>189</v>
      </c>
      <c r="V9145" s="16">
        <v>769.53</v>
      </c>
      <c r="W9145" s="13">
        <v>2</v>
      </c>
      <c r="X9145" s="17">
        <v>0.5</v>
      </c>
      <c r="Y9145" s="16">
        <v>289.77</v>
      </c>
      <c r="Z9145" s="31">
        <f t="shared" si="712"/>
        <v>0.37655452029160658</v>
      </c>
    </row>
    <row r="9146" spans="1:26">
      <c r="A9146" s="26">
        <v>9145</v>
      </c>
      <c r="B9146" s="7" t="s">
        <v>28226</v>
      </c>
      <c r="C9146" s="8">
        <v>45049</v>
      </c>
      <c r="D9146" s="12">
        <f t="shared" si="709"/>
        <v>2023</v>
      </c>
      <c r="E9146" s="12">
        <f t="shared" si="710"/>
        <v>5</v>
      </c>
      <c r="F9146" s="8" t="str">
        <f t="shared" si="711"/>
        <v>2023-05</v>
      </c>
      <c r="G9146" s="8">
        <v>45049</v>
      </c>
      <c r="H9146" s="23">
        <f t="shared" si="713"/>
        <v>0</v>
      </c>
      <c r="I9146" s="7" t="s">
        <v>63</v>
      </c>
      <c r="J9146" s="7" t="s">
        <v>4678</v>
      </c>
      <c r="K9146" s="7" t="s">
        <v>446</v>
      </c>
      <c r="L9146" s="7" t="s">
        <v>30</v>
      </c>
      <c r="M9146" s="7" t="s">
        <v>31</v>
      </c>
      <c r="N9146" s="7" t="s">
        <v>116</v>
      </c>
      <c r="O9146" s="7" t="s">
        <v>117</v>
      </c>
      <c r="P9146" s="7" t="s">
        <v>28227</v>
      </c>
      <c r="Q9146" s="7" t="s">
        <v>58</v>
      </c>
      <c r="R9146" s="7" t="s">
        <v>28228</v>
      </c>
      <c r="S9146" s="7" t="s">
        <v>110</v>
      </c>
      <c r="T9146" s="7" t="s">
        <v>223</v>
      </c>
      <c r="U9146" s="7" t="s">
        <v>224</v>
      </c>
      <c r="V9146" s="10">
        <v>17537.57</v>
      </c>
      <c r="W9146" s="6">
        <v>14</v>
      </c>
      <c r="X9146" s="11">
        <v>0.2</v>
      </c>
      <c r="Y9146" s="10">
        <v>5185.3599999999997</v>
      </c>
      <c r="Z9146" s="30">
        <f t="shared" si="712"/>
        <v>0.29567152119706436</v>
      </c>
    </row>
    <row r="9147" spans="1:26">
      <c r="A9147" s="27">
        <v>9146</v>
      </c>
      <c r="B9147" s="14" t="s">
        <v>28229</v>
      </c>
      <c r="C9147" s="15">
        <v>44928</v>
      </c>
      <c r="D9147" s="12">
        <f t="shared" si="709"/>
        <v>2023</v>
      </c>
      <c r="E9147" s="12">
        <f t="shared" si="710"/>
        <v>1</v>
      </c>
      <c r="F9147" s="15" t="str">
        <f t="shared" si="711"/>
        <v>2023-01</v>
      </c>
      <c r="G9147" s="15">
        <v>44929</v>
      </c>
      <c r="H9147" s="23">
        <f t="shared" si="713"/>
        <v>1</v>
      </c>
      <c r="I9147" s="14" t="s">
        <v>122</v>
      </c>
      <c r="J9147" s="14" t="s">
        <v>2246</v>
      </c>
      <c r="K9147" s="14" t="s">
        <v>2247</v>
      </c>
      <c r="L9147" s="14" t="s">
        <v>30</v>
      </c>
      <c r="M9147" s="14" t="s">
        <v>31</v>
      </c>
      <c r="N9147" s="14" t="s">
        <v>213</v>
      </c>
      <c r="O9147" s="14" t="s">
        <v>92</v>
      </c>
      <c r="P9147" s="14" t="s">
        <v>28230</v>
      </c>
      <c r="Q9147" s="14" t="s">
        <v>46</v>
      </c>
      <c r="R9147" s="14" t="s">
        <v>28231</v>
      </c>
      <c r="S9147" s="14" t="s">
        <v>110</v>
      </c>
      <c r="T9147" s="14" t="s">
        <v>148</v>
      </c>
      <c r="U9147" s="14" t="s">
        <v>232</v>
      </c>
      <c r="V9147" s="16">
        <v>160.66999999999999</v>
      </c>
      <c r="W9147" s="13">
        <v>2</v>
      </c>
      <c r="X9147" s="17">
        <v>0.3</v>
      </c>
      <c r="Y9147" s="16">
        <v>-15.2</v>
      </c>
      <c r="Z9147" s="31">
        <f t="shared" si="712"/>
        <v>-9.4603846393228358E-2</v>
      </c>
    </row>
    <row r="9148" spans="1:26">
      <c r="A9148" s="26">
        <v>9147</v>
      </c>
      <c r="B9148" s="7" t="s">
        <v>28232</v>
      </c>
      <c r="C9148" s="8">
        <v>44956</v>
      </c>
      <c r="D9148" s="12">
        <f t="shared" si="709"/>
        <v>2023</v>
      </c>
      <c r="E9148" s="12">
        <f t="shared" si="710"/>
        <v>1</v>
      </c>
      <c r="F9148" s="8" t="str">
        <f t="shared" si="711"/>
        <v>2023-01</v>
      </c>
      <c r="G9148" s="8">
        <v>44957</v>
      </c>
      <c r="H9148" s="23">
        <f t="shared" si="713"/>
        <v>1</v>
      </c>
      <c r="I9148" s="7" t="s">
        <v>122</v>
      </c>
      <c r="J9148" s="7" t="s">
        <v>1208</v>
      </c>
      <c r="K9148" s="7" t="s">
        <v>1209</v>
      </c>
      <c r="L9148" s="7" t="s">
        <v>66</v>
      </c>
      <c r="M9148" s="7" t="s">
        <v>31</v>
      </c>
      <c r="N9148" s="7" t="s">
        <v>166</v>
      </c>
      <c r="O9148" s="7" t="s">
        <v>167</v>
      </c>
      <c r="P9148" s="7" t="s">
        <v>28233</v>
      </c>
      <c r="Q9148" s="7" t="s">
        <v>35</v>
      </c>
      <c r="R9148" s="7" t="s">
        <v>28234</v>
      </c>
      <c r="S9148" s="7" t="s">
        <v>110</v>
      </c>
      <c r="T9148" s="7" t="s">
        <v>223</v>
      </c>
      <c r="U9148" s="7" t="s">
        <v>495</v>
      </c>
      <c r="V9148" s="10">
        <v>1681.89</v>
      </c>
      <c r="W9148" s="6">
        <v>5</v>
      </c>
      <c r="X9148" s="11">
        <v>0.1</v>
      </c>
      <c r="Y9148" s="10">
        <v>-20.53</v>
      </c>
      <c r="Z9148" s="30">
        <f t="shared" si="712"/>
        <v>-1.2206505776239825E-2</v>
      </c>
    </row>
    <row r="9149" spans="1:26">
      <c r="A9149" s="27">
        <v>9148</v>
      </c>
      <c r="B9149" s="14" t="s">
        <v>28235</v>
      </c>
      <c r="C9149" s="15">
        <v>44888</v>
      </c>
      <c r="D9149" s="12">
        <f t="shared" si="709"/>
        <v>2022</v>
      </c>
      <c r="E9149" s="12">
        <f t="shared" si="710"/>
        <v>11</v>
      </c>
      <c r="F9149" s="15" t="str">
        <f t="shared" si="711"/>
        <v>2022-11</v>
      </c>
      <c r="G9149" s="15">
        <v>44890</v>
      </c>
      <c r="H9149" s="23">
        <f t="shared" si="713"/>
        <v>2</v>
      </c>
      <c r="I9149" s="14" t="s">
        <v>122</v>
      </c>
      <c r="J9149" s="14" t="s">
        <v>5750</v>
      </c>
      <c r="K9149" s="14" t="s">
        <v>336</v>
      </c>
      <c r="L9149" s="14" t="s">
        <v>66</v>
      </c>
      <c r="M9149" s="14" t="s">
        <v>31</v>
      </c>
      <c r="N9149" s="14" t="s">
        <v>153</v>
      </c>
      <c r="O9149" s="14" t="s">
        <v>154</v>
      </c>
      <c r="P9149" s="14" t="s">
        <v>28236</v>
      </c>
      <c r="Q9149" s="14" t="s">
        <v>146</v>
      </c>
      <c r="R9149" s="14" t="s">
        <v>28237</v>
      </c>
      <c r="S9149" s="14" t="s">
        <v>48</v>
      </c>
      <c r="T9149" s="14" t="s">
        <v>49</v>
      </c>
      <c r="U9149" s="14" t="s">
        <v>120</v>
      </c>
      <c r="V9149" s="16">
        <v>821.05</v>
      </c>
      <c r="W9149" s="13">
        <v>3</v>
      </c>
      <c r="X9149" s="17">
        <v>0</v>
      </c>
      <c r="Y9149" s="16">
        <v>347.88</v>
      </c>
      <c r="Z9149" s="31">
        <f t="shared" si="712"/>
        <v>0.42370135801717312</v>
      </c>
    </row>
    <row r="9150" spans="1:26">
      <c r="A9150" s="26">
        <v>9149</v>
      </c>
      <c r="B9150" s="7" t="s">
        <v>28238</v>
      </c>
      <c r="C9150" s="8">
        <v>45159</v>
      </c>
      <c r="D9150" s="12">
        <f t="shared" si="709"/>
        <v>2023</v>
      </c>
      <c r="E9150" s="12">
        <f t="shared" si="710"/>
        <v>8</v>
      </c>
      <c r="F9150" s="8" t="str">
        <f t="shared" si="711"/>
        <v>2023-08</v>
      </c>
      <c r="G9150" s="8">
        <v>45165</v>
      </c>
      <c r="H9150" s="23">
        <f t="shared" si="713"/>
        <v>6</v>
      </c>
      <c r="I9150" s="7" t="s">
        <v>52</v>
      </c>
      <c r="J9150" s="7" t="s">
        <v>2622</v>
      </c>
      <c r="K9150" s="7" t="s">
        <v>2623</v>
      </c>
      <c r="L9150" s="7" t="s">
        <v>30</v>
      </c>
      <c r="M9150" s="7" t="s">
        <v>31</v>
      </c>
      <c r="N9150" s="7" t="s">
        <v>106</v>
      </c>
      <c r="O9150" s="7" t="s">
        <v>107</v>
      </c>
      <c r="P9150" s="7" t="s">
        <v>28239</v>
      </c>
      <c r="Q9150" s="7" t="s">
        <v>35</v>
      </c>
      <c r="R9150" s="7" t="s">
        <v>28240</v>
      </c>
      <c r="S9150" s="7" t="s">
        <v>37</v>
      </c>
      <c r="T9150" s="7" t="s">
        <v>38</v>
      </c>
      <c r="U9150" s="7" t="s">
        <v>39</v>
      </c>
      <c r="V9150" s="10">
        <v>3228.03</v>
      </c>
      <c r="W9150" s="6">
        <v>11</v>
      </c>
      <c r="X9150" s="11">
        <v>0.4</v>
      </c>
      <c r="Y9150" s="10">
        <v>76.98</v>
      </c>
      <c r="Z9150" s="30">
        <f t="shared" si="712"/>
        <v>2.3847362013364189E-2</v>
      </c>
    </row>
    <row r="9151" spans="1:26">
      <c r="A9151" s="27">
        <v>9150</v>
      </c>
      <c r="B9151" s="14" t="s">
        <v>28241</v>
      </c>
      <c r="C9151" s="15">
        <v>44908</v>
      </c>
      <c r="D9151" s="12">
        <f t="shared" si="709"/>
        <v>2022</v>
      </c>
      <c r="E9151" s="12">
        <f t="shared" si="710"/>
        <v>12</v>
      </c>
      <c r="F9151" s="15" t="str">
        <f t="shared" si="711"/>
        <v>2022-12</v>
      </c>
      <c r="G9151" s="15">
        <v>44908</v>
      </c>
      <c r="H9151" s="23">
        <f t="shared" si="713"/>
        <v>0</v>
      </c>
      <c r="I9151" s="14" t="s">
        <v>63</v>
      </c>
      <c r="J9151" s="14" t="s">
        <v>7824</v>
      </c>
      <c r="K9151" s="14" t="s">
        <v>2820</v>
      </c>
      <c r="L9151" s="14" t="s">
        <v>30</v>
      </c>
      <c r="M9151" s="14" t="s">
        <v>31</v>
      </c>
      <c r="N9151" s="14" t="s">
        <v>181</v>
      </c>
      <c r="O9151" s="14" t="s">
        <v>107</v>
      </c>
      <c r="P9151" s="14" t="s">
        <v>28242</v>
      </c>
      <c r="Q9151" s="14" t="s">
        <v>35</v>
      </c>
      <c r="R9151" s="14" t="s">
        <v>28243</v>
      </c>
      <c r="S9151" s="14" t="s">
        <v>48</v>
      </c>
      <c r="T9151" s="14" t="s">
        <v>129</v>
      </c>
      <c r="U9151" s="14" t="s">
        <v>130</v>
      </c>
      <c r="V9151" s="16">
        <v>952.25</v>
      </c>
      <c r="W9151" s="13">
        <v>6</v>
      </c>
      <c r="X9151" s="17">
        <v>0.2</v>
      </c>
      <c r="Y9151" s="16">
        <v>56.8</v>
      </c>
      <c r="Z9151" s="31">
        <f t="shared" si="712"/>
        <v>5.9648201627723808E-2</v>
      </c>
    </row>
    <row r="9152" spans="1:26">
      <c r="A9152" s="26">
        <v>9151</v>
      </c>
      <c r="B9152" s="7" t="s">
        <v>28244</v>
      </c>
      <c r="C9152" s="8">
        <v>44439</v>
      </c>
      <c r="D9152" s="12">
        <f t="shared" si="709"/>
        <v>2021</v>
      </c>
      <c r="E9152" s="12">
        <f t="shared" si="710"/>
        <v>8</v>
      </c>
      <c r="F9152" s="8" t="str">
        <f t="shared" si="711"/>
        <v>2021-08</v>
      </c>
      <c r="G9152" s="8">
        <v>44442</v>
      </c>
      <c r="H9152" s="23">
        <f t="shared" si="713"/>
        <v>3</v>
      </c>
      <c r="I9152" s="7" t="s">
        <v>122</v>
      </c>
      <c r="J9152" s="7" t="s">
        <v>1582</v>
      </c>
      <c r="K9152" s="7" t="s">
        <v>926</v>
      </c>
      <c r="L9152" s="7" t="s">
        <v>30</v>
      </c>
      <c r="M9152" s="7" t="s">
        <v>31</v>
      </c>
      <c r="N9152" s="7" t="s">
        <v>313</v>
      </c>
      <c r="O9152" s="7" t="s">
        <v>314</v>
      </c>
      <c r="P9152" s="7" t="s">
        <v>28245</v>
      </c>
      <c r="Q9152" s="7" t="s">
        <v>146</v>
      </c>
      <c r="R9152" s="7" t="s">
        <v>28246</v>
      </c>
      <c r="S9152" s="7" t="s">
        <v>48</v>
      </c>
      <c r="T9152" s="7" t="s">
        <v>69</v>
      </c>
      <c r="U9152" s="7" t="s">
        <v>70</v>
      </c>
      <c r="V9152" s="10">
        <v>2735.95</v>
      </c>
      <c r="W9152" s="6">
        <v>14</v>
      </c>
      <c r="X9152" s="11">
        <v>0.2</v>
      </c>
      <c r="Y9152" s="10">
        <v>-271.12</v>
      </c>
      <c r="Z9152" s="30">
        <f t="shared" si="712"/>
        <v>-9.9095378205011062E-2</v>
      </c>
    </row>
    <row r="9153" spans="1:26">
      <c r="A9153" s="27">
        <v>9152</v>
      </c>
      <c r="B9153" s="14" t="s">
        <v>28247</v>
      </c>
      <c r="C9153" s="15">
        <v>44633</v>
      </c>
      <c r="D9153" s="12">
        <f t="shared" si="709"/>
        <v>2022</v>
      </c>
      <c r="E9153" s="12">
        <f t="shared" si="710"/>
        <v>3</v>
      </c>
      <c r="F9153" s="15" t="str">
        <f t="shared" si="711"/>
        <v>2022-03</v>
      </c>
      <c r="G9153" s="15">
        <v>44633</v>
      </c>
      <c r="H9153" s="23">
        <f t="shared" si="713"/>
        <v>0</v>
      </c>
      <c r="I9153" s="14" t="s">
        <v>63</v>
      </c>
      <c r="J9153" s="14" t="s">
        <v>4650</v>
      </c>
      <c r="K9153" s="14" t="s">
        <v>4651</v>
      </c>
      <c r="L9153" s="14" t="s">
        <v>66</v>
      </c>
      <c r="M9153" s="14" t="s">
        <v>31</v>
      </c>
      <c r="N9153" s="14" t="s">
        <v>228</v>
      </c>
      <c r="O9153" s="14" t="s">
        <v>229</v>
      </c>
      <c r="P9153" s="14" t="s">
        <v>28248</v>
      </c>
      <c r="Q9153" s="14" t="s">
        <v>46</v>
      </c>
      <c r="R9153" s="14" t="s">
        <v>28249</v>
      </c>
      <c r="S9153" s="14" t="s">
        <v>48</v>
      </c>
      <c r="T9153" s="14" t="s">
        <v>129</v>
      </c>
      <c r="U9153" s="14" t="s">
        <v>130</v>
      </c>
      <c r="V9153" s="16">
        <v>131.5</v>
      </c>
      <c r="W9153" s="13">
        <v>2</v>
      </c>
      <c r="X9153" s="17">
        <v>0</v>
      </c>
      <c r="Y9153" s="16">
        <v>42.11</v>
      </c>
      <c r="Z9153" s="31">
        <f t="shared" si="712"/>
        <v>0.32022813688212926</v>
      </c>
    </row>
    <row r="9154" spans="1:26">
      <c r="A9154" s="26">
        <v>9153</v>
      </c>
      <c r="B9154" s="7" t="s">
        <v>28250</v>
      </c>
      <c r="C9154" s="8">
        <v>44201</v>
      </c>
      <c r="D9154" s="12">
        <f t="shared" ref="D9154:D9217" si="714">YEAR(C9154)</f>
        <v>2021</v>
      </c>
      <c r="E9154" s="12">
        <f t="shared" ref="E9154:E9217" si="715">MONTH(C9154)</f>
        <v>1</v>
      </c>
      <c r="F9154" s="8" t="str">
        <f t="shared" ref="F9154:F9217" si="716">TEXT(C9154,"yyyy-mm")</f>
        <v>2021-01</v>
      </c>
      <c r="G9154" s="8">
        <v>44208</v>
      </c>
      <c r="H9154" s="23">
        <f t="shared" si="713"/>
        <v>7</v>
      </c>
      <c r="I9154" s="7" t="s">
        <v>27</v>
      </c>
      <c r="J9154" s="7" t="s">
        <v>8231</v>
      </c>
      <c r="K9154" s="7" t="s">
        <v>4062</v>
      </c>
      <c r="L9154" s="7" t="s">
        <v>30</v>
      </c>
      <c r="M9154" s="7" t="s">
        <v>31</v>
      </c>
      <c r="N9154" s="7" t="s">
        <v>74</v>
      </c>
      <c r="O9154" s="7" t="s">
        <v>75</v>
      </c>
      <c r="P9154" s="7" t="s">
        <v>28251</v>
      </c>
      <c r="Q9154" s="7" t="s">
        <v>46</v>
      </c>
      <c r="R9154" s="7" t="s">
        <v>28252</v>
      </c>
      <c r="S9154" s="7" t="s">
        <v>48</v>
      </c>
      <c r="T9154" s="7" t="s">
        <v>138</v>
      </c>
      <c r="U9154" s="7" t="s">
        <v>139</v>
      </c>
      <c r="V9154" s="10">
        <v>771.89</v>
      </c>
      <c r="W9154" s="6">
        <v>8</v>
      </c>
      <c r="X9154" s="11">
        <v>0.5</v>
      </c>
      <c r="Y9154" s="10">
        <v>-14.55</v>
      </c>
      <c r="Z9154" s="30">
        <f t="shared" ref="Z9154:Z9217" si="717">IFERROR(Y9154/V9154,0)</f>
        <v>-1.8849836116545105E-2</v>
      </c>
    </row>
    <row r="9155" spans="1:26">
      <c r="A9155" s="27">
        <v>9154</v>
      </c>
      <c r="B9155" s="14" t="s">
        <v>28253</v>
      </c>
      <c r="C9155" s="15">
        <v>44653</v>
      </c>
      <c r="D9155" s="12">
        <f t="shared" si="714"/>
        <v>2022</v>
      </c>
      <c r="E9155" s="12">
        <f t="shared" si="715"/>
        <v>4</v>
      </c>
      <c r="F9155" s="15" t="str">
        <f t="shared" si="716"/>
        <v>2022-04</v>
      </c>
      <c r="G9155" s="15">
        <v>44656</v>
      </c>
      <c r="H9155" s="23">
        <f t="shared" si="713"/>
        <v>3</v>
      </c>
      <c r="I9155" s="14" t="s">
        <v>122</v>
      </c>
      <c r="J9155" s="14" t="s">
        <v>2090</v>
      </c>
      <c r="K9155" s="14" t="s">
        <v>1413</v>
      </c>
      <c r="L9155" s="14" t="s">
        <v>30</v>
      </c>
      <c r="M9155" s="14" t="s">
        <v>31</v>
      </c>
      <c r="N9155" s="14" t="s">
        <v>153</v>
      </c>
      <c r="O9155" s="14" t="s">
        <v>154</v>
      </c>
      <c r="P9155" s="14" t="s">
        <v>28254</v>
      </c>
      <c r="Q9155" s="14" t="s">
        <v>146</v>
      </c>
      <c r="R9155" s="14" t="s">
        <v>28255</v>
      </c>
      <c r="S9155" s="14" t="s">
        <v>48</v>
      </c>
      <c r="T9155" s="14" t="s">
        <v>434</v>
      </c>
      <c r="U9155" s="14" t="s">
        <v>1382</v>
      </c>
      <c r="V9155" s="16">
        <v>480.86</v>
      </c>
      <c r="W9155" s="13">
        <v>14</v>
      </c>
      <c r="X9155" s="17">
        <v>0.5</v>
      </c>
      <c r="Y9155" s="16">
        <v>197.04</v>
      </c>
      <c r="Z9155" s="31">
        <f t="shared" si="717"/>
        <v>0.40976583621012352</v>
      </c>
    </row>
    <row r="9156" spans="1:26">
      <c r="A9156" s="26">
        <v>9155</v>
      </c>
      <c r="B9156" s="7" t="s">
        <v>28256</v>
      </c>
      <c r="C9156" s="8">
        <v>44834</v>
      </c>
      <c r="D9156" s="12">
        <f t="shared" si="714"/>
        <v>2022</v>
      </c>
      <c r="E9156" s="12">
        <f t="shared" si="715"/>
        <v>9</v>
      </c>
      <c r="F9156" s="8" t="str">
        <f t="shared" si="716"/>
        <v>2022-09</v>
      </c>
      <c r="G9156" s="8">
        <v>44842</v>
      </c>
      <c r="H9156" s="23">
        <f t="shared" ref="H9156:H9219" si="718">G9156-C9156</f>
        <v>8</v>
      </c>
      <c r="I9156" s="7" t="s">
        <v>27</v>
      </c>
      <c r="J9156" s="7" t="s">
        <v>3061</v>
      </c>
      <c r="K9156" s="7" t="s">
        <v>1672</v>
      </c>
      <c r="L9156" s="7" t="s">
        <v>66</v>
      </c>
      <c r="M9156" s="7" t="s">
        <v>31</v>
      </c>
      <c r="N9156" s="7" t="s">
        <v>213</v>
      </c>
      <c r="O9156" s="7" t="s">
        <v>92</v>
      </c>
      <c r="P9156" s="7" t="s">
        <v>28257</v>
      </c>
      <c r="Q9156" s="7" t="s">
        <v>46</v>
      </c>
      <c r="R9156" s="7" t="s">
        <v>28258</v>
      </c>
      <c r="S9156" s="7" t="s">
        <v>48</v>
      </c>
      <c r="T9156" s="7" t="s">
        <v>78</v>
      </c>
      <c r="U9156" s="7" t="s">
        <v>79</v>
      </c>
      <c r="V9156" s="10">
        <v>224.4</v>
      </c>
      <c r="W9156" s="6">
        <v>2</v>
      </c>
      <c r="X9156" s="11">
        <v>0.3</v>
      </c>
      <c r="Y9156" s="10">
        <v>15.43</v>
      </c>
      <c r="Z9156" s="30">
        <f t="shared" si="717"/>
        <v>6.8761140819964345E-2</v>
      </c>
    </row>
    <row r="9157" spans="1:26">
      <c r="A9157" s="27">
        <v>9156</v>
      </c>
      <c r="B9157" s="14" t="s">
        <v>28259</v>
      </c>
      <c r="C9157" s="15">
        <v>44281</v>
      </c>
      <c r="D9157" s="12">
        <f t="shared" si="714"/>
        <v>2021</v>
      </c>
      <c r="E9157" s="12">
        <f t="shared" si="715"/>
        <v>3</v>
      </c>
      <c r="F9157" s="15" t="str">
        <f t="shared" si="716"/>
        <v>2021-03</v>
      </c>
      <c r="G9157" s="15">
        <v>44281</v>
      </c>
      <c r="H9157" s="23">
        <f t="shared" si="718"/>
        <v>0</v>
      </c>
      <c r="I9157" s="14" t="s">
        <v>63</v>
      </c>
      <c r="J9157" s="14" t="s">
        <v>3327</v>
      </c>
      <c r="K9157" s="14" t="s">
        <v>1524</v>
      </c>
      <c r="L9157" s="14" t="s">
        <v>66</v>
      </c>
      <c r="M9157" s="14" t="s">
        <v>31</v>
      </c>
      <c r="N9157" s="14" t="s">
        <v>106</v>
      </c>
      <c r="O9157" s="14" t="s">
        <v>107</v>
      </c>
      <c r="P9157" s="14" t="s">
        <v>28260</v>
      </c>
      <c r="Q9157" s="14" t="s">
        <v>35</v>
      </c>
      <c r="R9157" s="14" t="s">
        <v>28261</v>
      </c>
      <c r="S9157" s="14" t="s">
        <v>110</v>
      </c>
      <c r="T9157" s="14" t="s">
        <v>148</v>
      </c>
      <c r="U9157" s="14" t="s">
        <v>149</v>
      </c>
      <c r="V9157" s="16">
        <v>6328.88</v>
      </c>
      <c r="W9157" s="13">
        <v>6</v>
      </c>
      <c r="X9157" s="17">
        <v>0.1</v>
      </c>
      <c r="Y9157" s="16">
        <v>1183.25</v>
      </c>
      <c r="Z9157" s="31">
        <f t="shared" si="717"/>
        <v>0.1869604100567557</v>
      </c>
    </row>
    <row r="9158" spans="1:26">
      <c r="A9158" s="26">
        <v>9157</v>
      </c>
      <c r="B9158" s="7" t="s">
        <v>28262</v>
      </c>
      <c r="C9158" s="8">
        <v>44617</v>
      </c>
      <c r="D9158" s="12">
        <f t="shared" si="714"/>
        <v>2022</v>
      </c>
      <c r="E9158" s="12">
        <f t="shared" si="715"/>
        <v>2</v>
      </c>
      <c r="F9158" s="8" t="str">
        <f t="shared" si="716"/>
        <v>2022-02</v>
      </c>
      <c r="G9158" s="8">
        <v>44620</v>
      </c>
      <c r="H9158" s="23">
        <f t="shared" si="718"/>
        <v>3</v>
      </c>
      <c r="I9158" s="7" t="s">
        <v>122</v>
      </c>
      <c r="J9158" s="7" t="s">
        <v>2440</v>
      </c>
      <c r="K9158" s="7" t="s">
        <v>282</v>
      </c>
      <c r="L9158" s="7" t="s">
        <v>83</v>
      </c>
      <c r="M9158" s="7" t="s">
        <v>31</v>
      </c>
      <c r="N9158" s="7" t="s">
        <v>55</v>
      </c>
      <c r="O9158" s="7" t="s">
        <v>56</v>
      </c>
      <c r="P9158" s="7" t="s">
        <v>28263</v>
      </c>
      <c r="Q9158" s="7" t="s">
        <v>58</v>
      </c>
      <c r="R9158" s="7" t="s">
        <v>28264</v>
      </c>
      <c r="S9158" s="7" t="s">
        <v>37</v>
      </c>
      <c r="T9158" s="7" t="s">
        <v>208</v>
      </c>
      <c r="U9158" s="7" t="s">
        <v>209</v>
      </c>
      <c r="V9158" s="10">
        <v>688.71</v>
      </c>
      <c r="W9158" s="6">
        <v>1</v>
      </c>
      <c r="X9158" s="11">
        <v>0.3</v>
      </c>
      <c r="Y9158" s="10">
        <v>61.15</v>
      </c>
      <c r="Z9158" s="30">
        <f t="shared" si="717"/>
        <v>8.8789185578835791E-2</v>
      </c>
    </row>
    <row r="9159" spans="1:26">
      <c r="A9159" s="27">
        <v>9158</v>
      </c>
      <c r="B9159" s="14" t="s">
        <v>28265</v>
      </c>
      <c r="C9159" s="15">
        <v>45490</v>
      </c>
      <c r="D9159" s="12">
        <f t="shared" si="714"/>
        <v>2024</v>
      </c>
      <c r="E9159" s="12">
        <f t="shared" si="715"/>
        <v>7</v>
      </c>
      <c r="F9159" s="15" t="str">
        <f t="shared" si="716"/>
        <v>2024-07</v>
      </c>
      <c r="G9159" s="15">
        <v>45495</v>
      </c>
      <c r="H9159" s="23">
        <f t="shared" si="718"/>
        <v>5</v>
      </c>
      <c r="I9159" s="14" t="s">
        <v>27</v>
      </c>
      <c r="J9159" s="14" t="s">
        <v>4650</v>
      </c>
      <c r="K9159" s="14" t="s">
        <v>4651</v>
      </c>
      <c r="L9159" s="14" t="s">
        <v>66</v>
      </c>
      <c r="M9159" s="14" t="s">
        <v>31</v>
      </c>
      <c r="N9159" s="14" t="s">
        <v>228</v>
      </c>
      <c r="O9159" s="14" t="s">
        <v>229</v>
      </c>
      <c r="P9159" s="14" t="s">
        <v>28266</v>
      </c>
      <c r="Q9159" s="14" t="s">
        <v>46</v>
      </c>
      <c r="R9159" s="14" t="s">
        <v>28267</v>
      </c>
      <c r="S9159" s="14" t="s">
        <v>48</v>
      </c>
      <c r="T9159" s="14" t="s">
        <v>95</v>
      </c>
      <c r="U9159" s="14" t="s">
        <v>96</v>
      </c>
      <c r="V9159" s="16">
        <v>504.31</v>
      </c>
      <c r="W9159" s="13">
        <v>7</v>
      </c>
      <c r="X9159" s="17">
        <v>0.1</v>
      </c>
      <c r="Y9159" s="16">
        <v>207.86</v>
      </c>
      <c r="Z9159" s="31">
        <f t="shared" si="717"/>
        <v>0.41216711943050904</v>
      </c>
    </row>
    <row r="9160" spans="1:26">
      <c r="A9160" s="26">
        <v>9159</v>
      </c>
      <c r="B9160" s="7" t="s">
        <v>28268</v>
      </c>
      <c r="C9160" s="8">
        <v>45566</v>
      </c>
      <c r="D9160" s="12">
        <f t="shared" si="714"/>
        <v>2024</v>
      </c>
      <c r="E9160" s="12">
        <f t="shared" si="715"/>
        <v>10</v>
      </c>
      <c r="F9160" s="8" t="str">
        <f t="shared" si="716"/>
        <v>2024-10</v>
      </c>
      <c r="G9160" s="8">
        <v>45571</v>
      </c>
      <c r="H9160" s="23">
        <f t="shared" si="718"/>
        <v>5</v>
      </c>
      <c r="I9160" s="7" t="s">
        <v>52</v>
      </c>
      <c r="J9160" s="7" t="s">
        <v>2806</v>
      </c>
      <c r="K9160" s="7" t="s">
        <v>325</v>
      </c>
      <c r="L9160" s="7" t="s">
        <v>83</v>
      </c>
      <c r="M9160" s="7" t="s">
        <v>31</v>
      </c>
      <c r="N9160" s="7" t="s">
        <v>91</v>
      </c>
      <c r="O9160" s="7" t="s">
        <v>92</v>
      </c>
      <c r="P9160" s="7" t="s">
        <v>28269</v>
      </c>
      <c r="Q9160" s="7" t="s">
        <v>46</v>
      </c>
      <c r="R9160" s="7" t="s">
        <v>28270</v>
      </c>
      <c r="S9160" s="7" t="s">
        <v>48</v>
      </c>
      <c r="T9160" s="7" t="s">
        <v>298</v>
      </c>
      <c r="U9160" s="7" t="s">
        <v>299</v>
      </c>
      <c r="V9160" s="10">
        <v>2220.85</v>
      </c>
      <c r="W9160" s="6">
        <v>10</v>
      </c>
      <c r="X9160" s="11">
        <v>0</v>
      </c>
      <c r="Y9160" s="10">
        <v>-115.39</v>
      </c>
      <c r="Z9160" s="30">
        <f t="shared" si="717"/>
        <v>-5.1957583808001445E-2</v>
      </c>
    </row>
    <row r="9161" spans="1:26">
      <c r="A9161" s="27">
        <v>9160</v>
      </c>
      <c r="B9161" s="14" t="s">
        <v>28271</v>
      </c>
      <c r="C9161" s="15">
        <v>44508</v>
      </c>
      <c r="D9161" s="12">
        <f t="shared" si="714"/>
        <v>2021</v>
      </c>
      <c r="E9161" s="12">
        <f t="shared" si="715"/>
        <v>11</v>
      </c>
      <c r="F9161" s="15" t="str">
        <f t="shared" si="716"/>
        <v>2021-11</v>
      </c>
      <c r="G9161" s="15">
        <v>44509</v>
      </c>
      <c r="H9161" s="23">
        <f t="shared" si="718"/>
        <v>1</v>
      </c>
      <c r="I9161" s="14" t="s">
        <v>122</v>
      </c>
      <c r="J9161" s="14" t="s">
        <v>5697</v>
      </c>
      <c r="K9161" s="14" t="s">
        <v>3121</v>
      </c>
      <c r="L9161" s="14" t="s">
        <v>83</v>
      </c>
      <c r="M9161" s="14" t="s">
        <v>31</v>
      </c>
      <c r="N9161" s="14" t="s">
        <v>228</v>
      </c>
      <c r="O9161" s="14" t="s">
        <v>229</v>
      </c>
      <c r="P9161" s="14" t="s">
        <v>28272</v>
      </c>
      <c r="Q9161" s="14" t="s">
        <v>46</v>
      </c>
      <c r="R9161" s="14" t="s">
        <v>28273</v>
      </c>
      <c r="S9161" s="14" t="s">
        <v>48</v>
      </c>
      <c r="T9161" s="14" t="s">
        <v>78</v>
      </c>
      <c r="U9161" s="14" t="s">
        <v>956</v>
      </c>
      <c r="V9161" s="16">
        <v>242.9</v>
      </c>
      <c r="W9161" s="13">
        <v>8</v>
      </c>
      <c r="X9161" s="17">
        <v>0</v>
      </c>
      <c r="Y9161" s="16">
        <v>69.989999999999995</v>
      </c>
      <c r="Z9161" s="31">
        <f t="shared" si="717"/>
        <v>0.28814326883491148</v>
      </c>
    </row>
    <row r="9162" spans="1:26">
      <c r="A9162" s="26">
        <v>9161</v>
      </c>
      <c r="B9162" s="7" t="s">
        <v>28274</v>
      </c>
      <c r="C9162" s="8">
        <v>45594</v>
      </c>
      <c r="D9162" s="12">
        <f t="shared" si="714"/>
        <v>2024</v>
      </c>
      <c r="E9162" s="12">
        <f t="shared" si="715"/>
        <v>10</v>
      </c>
      <c r="F9162" s="8" t="str">
        <f t="shared" si="716"/>
        <v>2024-10</v>
      </c>
      <c r="G9162" s="8">
        <v>45602</v>
      </c>
      <c r="H9162" s="23">
        <f t="shared" si="718"/>
        <v>8</v>
      </c>
      <c r="I9162" s="7" t="s">
        <v>27</v>
      </c>
      <c r="J9162" s="7" t="s">
        <v>1913</v>
      </c>
      <c r="K9162" s="7" t="s">
        <v>312</v>
      </c>
      <c r="L9162" s="7" t="s">
        <v>83</v>
      </c>
      <c r="M9162" s="7" t="s">
        <v>31</v>
      </c>
      <c r="N9162" s="7" t="s">
        <v>166</v>
      </c>
      <c r="O9162" s="7" t="s">
        <v>167</v>
      </c>
      <c r="P9162" s="7" t="s">
        <v>28275</v>
      </c>
      <c r="Q9162" s="7" t="s">
        <v>35</v>
      </c>
      <c r="R9162" s="7" t="s">
        <v>28276</v>
      </c>
      <c r="S9162" s="7" t="s">
        <v>110</v>
      </c>
      <c r="T9162" s="7" t="s">
        <v>148</v>
      </c>
      <c r="U9162" s="7" t="s">
        <v>232</v>
      </c>
      <c r="V9162" s="10">
        <v>1529.23</v>
      </c>
      <c r="W9162" s="6">
        <v>6</v>
      </c>
      <c r="X9162" s="11">
        <v>0</v>
      </c>
      <c r="Y9162" s="10">
        <v>274.93</v>
      </c>
      <c r="Z9162" s="30">
        <f t="shared" si="717"/>
        <v>0.17978328962942133</v>
      </c>
    </row>
    <row r="9163" spans="1:26">
      <c r="A9163" s="27">
        <v>9162</v>
      </c>
      <c r="B9163" s="14" t="s">
        <v>28277</v>
      </c>
      <c r="C9163" s="15">
        <v>45099</v>
      </c>
      <c r="D9163" s="12">
        <f t="shared" si="714"/>
        <v>2023</v>
      </c>
      <c r="E9163" s="12">
        <f t="shared" si="715"/>
        <v>6</v>
      </c>
      <c r="F9163" s="15" t="str">
        <f t="shared" si="716"/>
        <v>2023-06</v>
      </c>
      <c r="G9163" s="15">
        <v>45107</v>
      </c>
      <c r="H9163" s="23">
        <f t="shared" si="718"/>
        <v>8</v>
      </c>
      <c r="I9163" s="14" t="s">
        <v>27</v>
      </c>
      <c r="J9163" s="14" t="s">
        <v>563</v>
      </c>
      <c r="K9163" s="14" t="s">
        <v>262</v>
      </c>
      <c r="L9163" s="14" t="s">
        <v>83</v>
      </c>
      <c r="M9163" s="14" t="s">
        <v>31</v>
      </c>
      <c r="N9163" s="14" t="s">
        <v>213</v>
      </c>
      <c r="O9163" s="14" t="s">
        <v>92</v>
      </c>
      <c r="P9163" s="14" t="s">
        <v>28278</v>
      </c>
      <c r="Q9163" s="14" t="s">
        <v>46</v>
      </c>
      <c r="R9163" s="14" t="s">
        <v>28279</v>
      </c>
      <c r="S9163" s="14" t="s">
        <v>37</v>
      </c>
      <c r="T9163" s="14" t="s">
        <v>170</v>
      </c>
      <c r="U9163" s="14" t="s">
        <v>189</v>
      </c>
      <c r="V9163" s="16">
        <v>528.53</v>
      </c>
      <c r="W9163" s="13">
        <v>1</v>
      </c>
      <c r="X9163" s="17">
        <v>0.3</v>
      </c>
      <c r="Y9163" s="16">
        <v>190.4</v>
      </c>
      <c r="Z9163" s="31">
        <f t="shared" si="717"/>
        <v>0.36024445159215185</v>
      </c>
    </row>
    <row r="9164" spans="1:26">
      <c r="A9164" s="26">
        <v>9163</v>
      </c>
      <c r="B9164" s="7" t="s">
        <v>28280</v>
      </c>
      <c r="C9164" s="8">
        <v>44532</v>
      </c>
      <c r="D9164" s="12">
        <f t="shared" si="714"/>
        <v>2021</v>
      </c>
      <c r="E9164" s="12">
        <f t="shared" si="715"/>
        <v>12</v>
      </c>
      <c r="F9164" s="8" t="str">
        <f t="shared" si="716"/>
        <v>2021-12</v>
      </c>
      <c r="G9164" s="8">
        <v>44537</v>
      </c>
      <c r="H9164" s="23">
        <f t="shared" si="718"/>
        <v>5</v>
      </c>
      <c r="I9164" s="7" t="s">
        <v>27</v>
      </c>
      <c r="J9164" s="7" t="s">
        <v>1713</v>
      </c>
      <c r="K9164" s="7" t="s">
        <v>1099</v>
      </c>
      <c r="L9164" s="7" t="s">
        <v>66</v>
      </c>
      <c r="M9164" s="7" t="s">
        <v>31</v>
      </c>
      <c r="N9164" s="7" t="s">
        <v>43</v>
      </c>
      <c r="O9164" s="7" t="s">
        <v>44</v>
      </c>
      <c r="P9164" s="7" t="s">
        <v>24351</v>
      </c>
      <c r="Q9164" s="7" t="s">
        <v>46</v>
      </c>
      <c r="R9164" s="7" t="s">
        <v>28281</v>
      </c>
      <c r="S9164" s="7" t="s">
        <v>48</v>
      </c>
      <c r="T9164" s="7" t="s">
        <v>49</v>
      </c>
      <c r="U9164" s="7" t="s">
        <v>50</v>
      </c>
      <c r="V9164" s="10">
        <v>292.86</v>
      </c>
      <c r="W9164" s="6">
        <v>2</v>
      </c>
      <c r="X9164" s="11">
        <v>0</v>
      </c>
      <c r="Y9164" s="10">
        <v>8.4499999999999993</v>
      </c>
      <c r="Z9164" s="30">
        <f t="shared" si="717"/>
        <v>2.8853377040223994E-2</v>
      </c>
    </row>
    <row r="9165" spans="1:26">
      <c r="A9165" s="27">
        <v>9164</v>
      </c>
      <c r="B9165" s="14" t="s">
        <v>28282</v>
      </c>
      <c r="C9165" s="15">
        <v>44546</v>
      </c>
      <c r="D9165" s="12">
        <f t="shared" si="714"/>
        <v>2021</v>
      </c>
      <c r="E9165" s="12">
        <f t="shared" si="715"/>
        <v>12</v>
      </c>
      <c r="F9165" s="15" t="str">
        <f t="shared" si="716"/>
        <v>2021-12</v>
      </c>
      <c r="G9165" s="15">
        <v>44548</v>
      </c>
      <c r="H9165" s="23">
        <f t="shared" si="718"/>
        <v>2</v>
      </c>
      <c r="I9165" s="14" t="s">
        <v>122</v>
      </c>
      <c r="J9165" s="14" t="s">
        <v>515</v>
      </c>
      <c r="K9165" s="14" t="s">
        <v>516</v>
      </c>
      <c r="L9165" s="14" t="s">
        <v>83</v>
      </c>
      <c r="M9165" s="14" t="s">
        <v>31</v>
      </c>
      <c r="N9165" s="14" t="s">
        <v>283</v>
      </c>
      <c r="O9165" s="14" t="s">
        <v>284</v>
      </c>
      <c r="P9165" s="14" t="s">
        <v>28283</v>
      </c>
      <c r="Q9165" s="14" t="s">
        <v>146</v>
      </c>
      <c r="R9165" s="14" t="s">
        <v>28284</v>
      </c>
      <c r="S9165" s="14" t="s">
        <v>37</v>
      </c>
      <c r="T9165" s="14" t="s">
        <v>170</v>
      </c>
      <c r="U9165" s="14" t="s">
        <v>171</v>
      </c>
      <c r="V9165" s="16">
        <v>3824.31</v>
      </c>
      <c r="W9165" s="13">
        <v>14</v>
      </c>
      <c r="X9165" s="17">
        <v>0.4</v>
      </c>
      <c r="Y9165" s="16">
        <v>669.31</v>
      </c>
      <c r="Z9165" s="31">
        <f t="shared" si="717"/>
        <v>0.17501457779311821</v>
      </c>
    </row>
    <row r="9166" spans="1:26">
      <c r="A9166" s="26">
        <v>9165</v>
      </c>
      <c r="B9166" s="7" t="s">
        <v>28285</v>
      </c>
      <c r="C9166" s="8">
        <v>45388</v>
      </c>
      <c r="D9166" s="12">
        <f t="shared" si="714"/>
        <v>2024</v>
      </c>
      <c r="E9166" s="12">
        <f t="shared" si="715"/>
        <v>4</v>
      </c>
      <c r="F9166" s="8" t="str">
        <f t="shared" si="716"/>
        <v>2024-04</v>
      </c>
      <c r="G9166" s="8">
        <v>45388</v>
      </c>
      <c r="H9166" s="23">
        <f t="shared" si="718"/>
        <v>0</v>
      </c>
      <c r="I9166" s="7" t="s">
        <v>63</v>
      </c>
      <c r="J9166" s="7" t="s">
        <v>53</v>
      </c>
      <c r="K9166" s="7" t="s">
        <v>54</v>
      </c>
      <c r="L9166" s="7" t="s">
        <v>30</v>
      </c>
      <c r="M9166" s="7" t="s">
        <v>31</v>
      </c>
      <c r="N9166" s="7" t="s">
        <v>55</v>
      </c>
      <c r="O9166" s="7" t="s">
        <v>56</v>
      </c>
      <c r="P9166" s="7" t="s">
        <v>28286</v>
      </c>
      <c r="Q9166" s="7" t="s">
        <v>58</v>
      </c>
      <c r="R9166" s="7" t="s">
        <v>28287</v>
      </c>
      <c r="S9166" s="7" t="s">
        <v>37</v>
      </c>
      <c r="T9166" s="7" t="s">
        <v>208</v>
      </c>
      <c r="U9166" s="7" t="s">
        <v>265</v>
      </c>
      <c r="V9166" s="10">
        <v>3616.21</v>
      </c>
      <c r="W9166" s="6">
        <v>8</v>
      </c>
      <c r="X9166" s="11">
        <v>0</v>
      </c>
      <c r="Y9166" s="10">
        <v>483.19</v>
      </c>
      <c r="Z9166" s="30">
        <f t="shared" si="717"/>
        <v>0.13361779321444275</v>
      </c>
    </row>
    <row r="9167" spans="1:26">
      <c r="A9167" s="27">
        <v>9166</v>
      </c>
      <c r="B9167" s="14" t="s">
        <v>28288</v>
      </c>
      <c r="C9167" s="15">
        <v>45461</v>
      </c>
      <c r="D9167" s="12">
        <f t="shared" si="714"/>
        <v>2024</v>
      </c>
      <c r="E9167" s="12">
        <f t="shared" si="715"/>
        <v>6</v>
      </c>
      <c r="F9167" s="15" t="str">
        <f t="shared" si="716"/>
        <v>2024-06</v>
      </c>
      <c r="G9167" s="15">
        <v>45467</v>
      </c>
      <c r="H9167" s="23">
        <f t="shared" si="718"/>
        <v>6</v>
      </c>
      <c r="I9167" s="14" t="s">
        <v>27</v>
      </c>
      <c r="J9167" s="14" t="s">
        <v>2944</v>
      </c>
      <c r="K9167" s="14" t="s">
        <v>516</v>
      </c>
      <c r="L9167" s="14" t="s">
        <v>30</v>
      </c>
      <c r="M9167" s="14" t="s">
        <v>31</v>
      </c>
      <c r="N9167" s="14" t="s">
        <v>125</v>
      </c>
      <c r="O9167" s="14" t="s">
        <v>126</v>
      </c>
      <c r="P9167" s="14" t="s">
        <v>13958</v>
      </c>
      <c r="Q9167" s="14" t="s">
        <v>58</v>
      </c>
      <c r="R9167" s="14" t="s">
        <v>28289</v>
      </c>
      <c r="S9167" s="14" t="s">
        <v>48</v>
      </c>
      <c r="T9167" s="14" t="s">
        <v>95</v>
      </c>
      <c r="U9167" s="14" t="s">
        <v>195</v>
      </c>
      <c r="V9167" s="16">
        <v>2595.0500000000002</v>
      </c>
      <c r="W9167" s="13">
        <v>11</v>
      </c>
      <c r="X9167" s="17">
        <v>0.2</v>
      </c>
      <c r="Y9167" s="16">
        <v>325.63</v>
      </c>
      <c r="Z9167" s="31">
        <f t="shared" si="717"/>
        <v>0.1254812046010674</v>
      </c>
    </row>
    <row r="9168" spans="1:26">
      <c r="A9168" s="26">
        <v>9167</v>
      </c>
      <c r="B9168" s="7" t="s">
        <v>28290</v>
      </c>
      <c r="C9168" s="8">
        <v>44666</v>
      </c>
      <c r="D9168" s="12">
        <f t="shared" si="714"/>
        <v>2022</v>
      </c>
      <c r="E9168" s="12">
        <f t="shared" si="715"/>
        <v>4</v>
      </c>
      <c r="F9168" s="8" t="str">
        <f t="shared" si="716"/>
        <v>2022-04</v>
      </c>
      <c r="G9168" s="8">
        <v>44667</v>
      </c>
      <c r="H9168" s="23">
        <f t="shared" si="718"/>
        <v>1</v>
      </c>
      <c r="I9168" s="7" t="s">
        <v>122</v>
      </c>
      <c r="J9168" s="7" t="s">
        <v>12867</v>
      </c>
      <c r="K9168" s="7" t="s">
        <v>1009</v>
      </c>
      <c r="L9168" s="7" t="s">
        <v>83</v>
      </c>
      <c r="M9168" s="7" t="s">
        <v>31</v>
      </c>
      <c r="N9168" s="7" t="s">
        <v>116</v>
      </c>
      <c r="O9168" s="7" t="s">
        <v>117</v>
      </c>
      <c r="P9168" s="7" t="s">
        <v>28291</v>
      </c>
      <c r="Q9168" s="7" t="s">
        <v>58</v>
      </c>
      <c r="R9168" s="7" t="s">
        <v>28292</v>
      </c>
      <c r="S9168" s="7" t="s">
        <v>48</v>
      </c>
      <c r="T9168" s="7" t="s">
        <v>129</v>
      </c>
      <c r="U9168" s="7" t="s">
        <v>130</v>
      </c>
      <c r="V9168" s="10">
        <v>2146.48</v>
      </c>
      <c r="W9168" s="6">
        <v>13</v>
      </c>
      <c r="X9168" s="11">
        <v>0</v>
      </c>
      <c r="Y9168" s="10">
        <v>722.29</v>
      </c>
      <c r="Z9168" s="30">
        <f t="shared" si="717"/>
        <v>0.3364997577429093</v>
      </c>
    </row>
    <row r="9169" spans="1:26">
      <c r="A9169" s="27">
        <v>9168</v>
      </c>
      <c r="B9169" s="14" t="s">
        <v>28293</v>
      </c>
      <c r="C9169" s="15">
        <v>45277</v>
      </c>
      <c r="D9169" s="12">
        <f t="shared" si="714"/>
        <v>2023</v>
      </c>
      <c r="E9169" s="12">
        <f t="shared" si="715"/>
        <v>12</v>
      </c>
      <c r="F9169" s="15" t="str">
        <f t="shared" si="716"/>
        <v>2023-12</v>
      </c>
      <c r="G9169" s="15">
        <v>45283</v>
      </c>
      <c r="H9169" s="23">
        <f t="shared" si="718"/>
        <v>6</v>
      </c>
      <c r="I9169" s="14" t="s">
        <v>52</v>
      </c>
      <c r="J9169" s="14" t="s">
        <v>5546</v>
      </c>
      <c r="K9169" s="14" t="s">
        <v>918</v>
      </c>
      <c r="L9169" s="14" t="s">
        <v>83</v>
      </c>
      <c r="M9169" s="14" t="s">
        <v>31</v>
      </c>
      <c r="N9169" s="14" t="s">
        <v>153</v>
      </c>
      <c r="O9169" s="14" t="s">
        <v>154</v>
      </c>
      <c r="P9169" s="14" t="s">
        <v>28294</v>
      </c>
      <c r="Q9169" s="14" t="s">
        <v>146</v>
      </c>
      <c r="R9169" s="14" t="s">
        <v>28295</v>
      </c>
      <c r="S9169" s="14" t="s">
        <v>110</v>
      </c>
      <c r="T9169" s="14" t="s">
        <v>243</v>
      </c>
      <c r="U9169" s="14" t="s">
        <v>481</v>
      </c>
      <c r="V9169" s="16">
        <v>3790.42</v>
      </c>
      <c r="W9169" s="13">
        <v>5</v>
      </c>
      <c r="X9169" s="17">
        <v>0.5</v>
      </c>
      <c r="Y9169" s="16">
        <v>-664.85</v>
      </c>
      <c r="Z9169" s="31">
        <f t="shared" si="717"/>
        <v>-0.17540272581930236</v>
      </c>
    </row>
    <row r="9170" spans="1:26">
      <c r="A9170" s="26">
        <v>9169</v>
      </c>
      <c r="B9170" s="7" t="s">
        <v>28296</v>
      </c>
      <c r="C9170" s="8">
        <v>44731</v>
      </c>
      <c r="D9170" s="12">
        <f t="shared" si="714"/>
        <v>2022</v>
      </c>
      <c r="E9170" s="12">
        <f t="shared" si="715"/>
        <v>6</v>
      </c>
      <c r="F9170" s="8" t="str">
        <f t="shared" si="716"/>
        <v>2022-06</v>
      </c>
      <c r="G9170" s="8">
        <v>44731</v>
      </c>
      <c r="H9170" s="23">
        <f t="shared" si="718"/>
        <v>0</v>
      </c>
      <c r="I9170" s="7" t="s">
        <v>63</v>
      </c>
      <c r="J9170" s="7" t="s">
        <v>366</v>
      </c>
      <c r="K9170" s="7" t="s">
        <v>367</v>
      </c>
      <c r="L9170" s="7" t="s">
        <v>66</v>
      </c>
      <c r="M9170" s="7" t="s">
        <v>31</v>
      </c>
      <c r="N9170" s="7" t="s">
        <v>32</v>
      </c>
      <c r="O9170" s="7" t="s">
        <v>33</v>
      </c>
      <c r="P9170" s="7" t="s">
        <v>28297</v>
      </c>
      <c r="Q9170" s="7" t="s">
        <v>35</v>
      </c>
      <c r="R9170" s="7" t="s">
        <v>28298</v>
      </c>
      <c r="S9170" s="7" t="s">
        <v>48</v>
      </c>
      <c r="T9170" s="7" t="s">
        <v>78</v>
      </c>
      <c r="U9170" s="7" t="s">
        <v>956</v>
      </c>
      <c r="V9170" s="10">
        <v>554.39</v>
      </c>
      <c r="W9170" s="6">
        <v>4</v>
      </c>
      <c r="X9170" s="11">
        <v>0.5</v>
      </c>
      <c r="Y9170" s="10">
        <v>240.55</v>
      </c>
      <c r="Z9170" s="30">
        <f t="shared" si="717"/>
        <v>0.43390032287739683</v>
      </c>
    </row>
    <row r="9171" spans="1:26">
      <c r="A9171" s="27">
        <v>9170</v>
      </c>
      <c r="B9171" s="14" t="s">
        <v>28299</v>
      </c>
      <c r="C9171" s="15">
        <v>44984</v>
      </c>
      <c r="D9171" s="12">
        <f t="shared" si="714"/>
        <v>2023</v>
      </c>
      <c r="E9171" s="12">
        <f t="shared" si="715"/>
        <v>2</v>
      </c>
      <c r="F9171" s="15" t="str">
        <f t="shared" si="716"/>
        <v>2023-02</v>
      </c>
      <c r="G9171" s="15">
        <v>44989</v>
      </c>
      <c r="H9171" s="23">
        <f t="shared" si="718"/>
        <v>5</v>
      </c>
      <c r="I9171" s="14" t="s">
        <v>52</v>
      </c>
      <c r="J9171" s="14" t="s">
        <v>1384</v>
      </c>
      <c r="K9171" s="14" t="s">
        <v>385</v>
      </c>
      <c r="L9171" s="14" t="s">
        <v>83</v>
      </c>
      <c r="M9171" s="14" t="s">
        <v>31</v>
      </c>
      <c r="N9171" s="14" t="s">
        <v>220</v>
      </c>
      <c r="O9171" s="14" t="s">
        <v>220</v>
      </c>
      <c r="P9171" s="14" t="s">
        <v>28300</v>
      </c>
      <c r="Q9171" s="14" t="s">
        <v>58</v>
      </c>
      <c r="R9171" s="14" t="s">
        <v>28301</v>
      </c>
      <c r="S9171" s="14" t="s">
        <v>37</v>
      </c>
      <c r="T9171" s="14" t="s">
        <v>38</v>
      </c>
      <c r="U9171" s="14" t="s">
        <v>333</v>
      </c>
      <c r="V9171" s="16">
        <v>12245.72</v>
      </c>
      <c r="W9171" s="13">
        <v>10</v>
      </c>
      <c r="X9171" s="17">
        <v>0</v>
      </c>
      <c r="Y9171" s="16">
        <v>762.79</v>
      </c>
      <c r="Z9171" s="31">
        <f t="shared" si="717"/>
        <v>6.2290334908849783E-2</v>
      </c>
    </row>
    <row r="9172" spans="1:26">
      <c r="A9172" s="26">
        <v>9171</v>
      </c>
      <c r="B9172" s="7" t="s">
        <v>28302</v>
      </c>
      <c r="C9172" s="8">
        <v>45121</v>
      </c>
      <c r="D9172" s="12">
        <f t="shared" si="714"/>
        <v>2023</v>
      </c>
      <c r="E9172" s="12">
        <f t="shared" si="715"/>
        <v>7</v>
      </c>
      <c r="F9172" s="8" t="str">
        <f t="shared" si="716"/>
        <v>2023-07</v>
      </c>
      <c r="G9172" s="8">
        <v>45121</v>
      </c>
      <c r="H9172" s="23">
        <f t="shared" si="718"/>
        <v>0</v>
      </c>
      <c r="I9172" s="7" t="s">
        <v>63</v>
      </c>
      <c r="J9172" s="7" t="s">
        <v>6407</v>
      </c>
      <c r="K9172" s="7" t="s">
        <v>3379</v>
      </c>
      <c r="L9172" s="7" t="s">
        <v>66</v>
      </c>
      <c r="M9172" s="7" t="s">
        <v>31</v>
      </c>
      <c r="N9172" s="7" t="s">
        <v>116</v>
      </c>
      <c r="O9172" s="7" t="s">
        <v>117</v>
      </c>
      <c r="P9172" s="7" t="s">
        <v>28303</v>
      </c>
      <c r="Q9172" s="7" t="s">
        <v>58</v>
      </c>
      <c r="R9172" s="7" t="s">
        <v>28304</v>
      </c>
      <c r="S9172" s="7" t="s">
        <v>110</v>
      </c>
      <c r="T9172" s="7" t="s">
        <v>111</v>
      </c>
      <c r="U9172" s="7" t="s">
        <v>112</v>
      </c>
      <c r="V9172" s="10">
        <v>13152.35</v>
      </c>
      <c r="W9172" s="6">
        <v>11</v>
      </c>
      <c r="X9172" s="11">
        <v>0.3</v>
      </c>
      <c r="Y9172" s="10">
        <v>2397.7600000000002</v>
      </c>
      <c r="Z9172" s="30">
        <f t="shared" si="717"/>
        <v>0.18230658399449529</v>
      </c>
    </row>
    <row r="9173" spans="1:26">
      <c r="A9173" s="27">
        <v>9172</v>
      </c>
      <c r="B9173" s="14" t="s">
        <v>28305</v>
      </c>
      <c r="C9173" s="15">
        <v>44562</v>
      </c>
      <c r="D9173" s="12">
        <f t="shared" si="714"/>
        <v>2022</v>
      </c>
      <c r="E9173" s="12">
        <f t="shared" si="715"/>
        <v>1</v>
      </c>
      <c r="F9173" s="15" t="str">
        <f t="shared" si="716"/>
        <v>2022-01</v>
      </c>
      <c r="G9173" s="15">
        <v>44566</v>
      </c>
      <c r="H9173" s="23">
        <f t="shared" si="718"/>
        <v>4</v>
      </c>
      <c r="I9173" s="14" t="s">
        <v>52</v>
      </c>
      <c r="J9173" s="14" t="s">
        <v>1489</v>
      </c>
      <c r="K9173" s="14" t="s">
        <v>1121</v>
      </c>
      <c r="L9173" s="14" t="s">
        <v>83</v>
      </c>
      <c r="M9173" s="14" t="s">
        <v>31</v>
      </c>
      <c r="N9173" s="14" t="s">
        <v>166</v>
      </c>
      <c r="O9173" s="14" t="s">
        <v>167</v>
      </c>
      <c r="P9173" s="14" t="s">
        <v>28306</v>
      </c>
      <c r="Q9173" s="14" t="s">
        <v>35</v>
      </c>
      <c r="R9173" s="14" t="s">
        <v>28307</v>
      </c>
      <c r="S9173" s="14" t="s">
        <v>37</v>
      </c>
      <c r="T9173" s="14" t="s">
        <v>170</v>
      </c>
      <c r="U9173" s="14" t="s">
        <v>189</v>
      </c>
      <c r="V9173" s="16">
        <v>615.84</v>
      </c>
      <c r="W9173" s="13">
        <v>7</v>
      </c>
      <c r="X9173" s="17">
        <v>0</v>
      </c>
      <c r="Y9173" s="16">
        <v>204.21</v>
      </c>
      <c r="Z9173" s="31">
        <f t="shared" si="717"/>
        <v>0.33159586905689792</v>
      </c>
    </row>
    <row r="9174" spans="1:26">
      <c r="A9174" s="26">
        <v>9173</v>
      </c>
      <c r="B9174" s="7" t="s">
        <v>28308</v>
      </c>
      <c r="C9174" s="8">
        <v>44861</v>
      </c>
      <c r="D9174" s="12">
        <f t="shared" si="714"/>
        <v>2022</v>
      </c>
      <c r="E9174" s="12">
        <f t="shared" si="715"/>
        <v>10</v>
      </c>
      <c r="F9174" s="8" t="str">
        <f t="shared" si="716"/>
        <v>2022-10</v>
      </c>
      <c r="G9174" s="8">
        <v>44864</v>
      </c>
      <c r="H9174" s="23">
        <f t="shared" si="718"/>
        <v>3</v>
      </c>
      <c r="I9174" s="7" t="s">
        <v>52</v>
      </c>
      <c r="J9174" s="7" t="s">
        <v>1335</v>
      </c>
      <c r="K9174" s="7" t="s">
        <v>1159</v>
      </c>
      <c r="L9174" s="7" t="s">
        <v>66</v>
      </c>
      <c r="M9174" s="7" t="s">
        <v>31</v>
      </c>
      <c r="N9174" s="7" t="s">
        <v>313</v>
      </c>
      <c r="O9174" s="7" t="s">
        <v>314</v>
      </c>
      <c r="P9174" s="7" t="s">
        <v>28309</v>
      </c>
      <c r="Q9174" s="7" t="s">
        <v>146</v>
      </c>
      <c r="R9174" s="7" t="s">
        <v>28310</v>
      </c>
      <c r="S9174" s="7" t="s">
        <v>110</v>
      </c>
      <c r="T9174" s="7" t="s">
        <v>111</v>
      </c>
      <c r="U9174" s="7" t="s">
        <v>216</v>
      </c>
      <c r="V9174" s="10">
        <v>8862.35</v>
      </c>
      <c r="W9174" s="6">
        <v>13</v>
      </c>
      <c r="X9174" s="11">
        <v>0.5</v>
      </c>
      <c r="Y9174" s="10">
        <v>1722.77</v>
      </c>
      <c r="Z9174" s="30">
        <f t="shared" si="717"/>
        <v>0.19439200663480904</v>
      </c>
    </row>
    <row r="9175" spans="1:26">
      <c r="A9175" s="27">
        <v>9174</v>
      </c>
      <c r="B9175" s="14" t="s">
        <v>28311</v>
      </c>
      <c r="C9175" s="15">
        <v>45270</v>
      </c>
      <c r="D9175" s="12">
        <f t="shared" si="714"/>
        <v>2023</v>
      </c>
      <c r="E9175" s="12">
        <f t="shared" si="715"/>
        <v>12</v>
      </c>
      <c r="F9175" s="15" t="str">
        <f t="shared" si="716"/>
        <v>2023-12</v>
      </c>
      <c r="G9175" s="15">
        <v>45272</v>
      </c>
      <c r="H9175" s="23">
        <f t="shared" si="718"/>
        <v>2</v>
      </c>
      <c r="I9175" s="14" t="s">
        <v>122</v>
      </c>
      <c r="J9175" s="14" t="s">
        <v>4596</v>
      </c>
      <c r="K9175" s="14" t="s">
        <v>362</v>
      </c>
      <c r="L9175" s="14" t="s">
        <v>30</v>
      </c>
      <c r="M9175" s="14" t="s">
        <v>31</v>
      </c>
      <c r="N9175" s="14" t="s">
        <v>43</v>
      </c>
      <c r="O9175" s="14" t="s">
        <v>44</v>
      </c>
      <c r="P9175" s="14" t="s">
        <v>28312</v>
      </c>
      <c r="Q9175" s="14" t="s">
        <v>46</v>
      </c>
      <c r="R9175" s="14" t="s">
        <v>28313</v>
      </c>
      <c r="S9175" s="14" t="s">
        <v>110</v>
      </c>
      <c r="T9175" s="14" t="s">
        <v>148</v>
      </c>
      <c r="U9175" s="14" t="s">
        <v>149</v>
      </c>
      <c r="V9175" s="16">
        <v>17322.830000000002</v>
      </c>
      <c r="W9175" s="13">
        <v>11</v>
      </c>
      <c r="X9175" s="17">
        <v>0.2</v>
      </c>
      <c r="Y9175" s="16">
        <v>-963.68</v>
      </c>
      <c r="Z9175" s="31">
        <f t="shared" si="717"/>
        <v>-5.5630633100942503E-2</v>
      </c>
    </row>
    <row r="9176" spans="1:26">
      <c r="A9176" s="26">
        <v>9175</v>
      </c>
      <c r="B9176" s="7" t="s">
        <v>28314</v>
      </c>
      <c r="C9176" s="8">
        <v>44231</v>
      </c>
      <c r="D9176" s="12">
        <f t="shared" si="714"/>
        <v>2021</v>
      </c>
      <c r="E9176" s="12">
        <f t="shared" si="715"/>
        <v>2</v>
      </c>
      <c r="F9176" s="8" t="str">
        <f t="shared" si="716"/>
        <v>2021-02</v>
      </c>
      <c r="G9176" s="8">
        <v>44237</v>
      </c>
      <c r="H9176" s="23">
        <f t="shared" si="718"/>
        <v>6</v>
      </c>
      <c r="I9176" s="7" t="s">
        <v>52</v>
      </c>
      <c r="J9176" s="7" t="s">
        <v>3185</v>
      </c>
      <c r="K9176" s="7" t="s">
        <v>2523</v>
      </c>
      <c r="L9176" s="7" t="s">
        <v>66</v>
      </c>
      <c r="M9176" s="7" t="s">
        <v>31</v>
      </c>
      <c r="N9176" s="7" t="s">
        <v>116</v>
      </c>
      <c r="O9176" s="7" t="s">
        <v>117</v>
      </c>
      <c r="P9176" s="7" t="s">
        <v>28315</v>
      </c>
      <c r="Q9176" s="7" t="s">
        <v>58</v>
      </c>
      <c r="R9176" s="7" t="s">
        <v>28316</v>
      </c>
      <c r="S9176" s="7" t="s">
        <v>48</v>
      </c>
      <c r="T9176" s="7" t="s">
        <v>86</v>
      </c>
      <c r="U9176" s="7" t="s">
        <v>819</v>
      </c>
      <c r="V9176" s="10">
        <v>278.82</v>
      </c>
      <c r="W9176" s="6">
        <v>2</v>
      </c>
      <c r="X9176" s="11">
        <v>0.2</v>
      </c>
      <c r="Y9176" s="10">
        <v>27.81</v>
      </c>
      <c r="Z9176" s="30">
        <f t="shared" si="717"/>
        <v>9.9741768883150422E-2</v>
      </c>
    </row>
    <row r="9177" spans="1:26">
      <c r="A9177" s="27">
        <v>9176</v>
      </c>
      <c r="B9177" s="14" t="s">
        <v>28317</v>
      </c>
      <c r="C9177" s="15">
        <v>44465</v>
      </c>
      <c r="D9177" s="12">
        <f t="shared" si="714"/>
        <v>2021</v>
      </c>
      <c r="E9177" s="12">
        <f t="shared" si="715"/>
        <v>9</v>
      </c>
      <c r="F9177" s="15" t="str">
        <f t="shared" si="716"/>
        <v>2021-09</v>
      </c>
      <c r="G9177" s="15">
        <v>44468</v>
      </c>
      <c r="H9177" s="23">
        <f t="shared" si="718"/>
        <v>3</v>
      </c>
      <c r="I9177" s="14" t="s">
        <v>122</v>
      </c>
      <c r="J9177" s="14" t="s">
        <v>1103</v>
      </c>
      <c r="K9177" s="14" t="s">
        <v>1104</v>
      </c>
      <c r="L9177" s="14" t="s">
        <v>83</v>
      </c>
      <c r="M9177" s="14" t="s">
        <v>31</v>
      </c>
      <c r="N9177" s="14" t="s">
        <v>43</v>
      </c>
      <c r="O9177" s="14" t="s">
        <v>44</v>
      </c>
      <c r="P9177" s="14" t="s">
        <v>10586</v>
      </c>
      <c r="Q9177" s="14" t="s">
        <v>46</v>
      </c>
      <c r="R9177" s="14" t="s">
        <v>28318</v>
      </c>
      <c r="S9177" s="14" t="s">
        <v>110</v>
      </c>
      <c r="T9177" s="14" t="s">
        <v>148</v>
      </c>
      <c r="U9177" s="14" t="s">
        <v>232</v>
      </c>
      <c r="V9177" s="16">
        <v>11650.76</v>
      </c>
      <c r="W9177" s="13">
        <v>6</v>
      </c>
      <c r="X9177" s="17">
        <v>0</v>
      </c>
      <c r="Y9177" s="16">
        <v>2795.83</v>
      </c>
      <c r="Z9177" s="31">
        <f t="shared" si="717"/>
        <v>0.2399697530461532</v>
      </c>
    </row>
    <row r="9178" spans="1:26">
      <c r="A9178" s="26">
        <v>9177</v>
      </c>
      <c r="B9178" s="7" t="s">
        <v>28319</v>
      </c>
      <c r="C9178" s="8">
        <v>44642</v>
      </c>
      <c r="D9178" s="12">
        <f t="shared" si="714"/>
        <v>2022</v>
      </c>
      <c r="E9178" s="12">
        <f t="shared" si="715"/>
        <v>3</v>
      </c>
      <c r="F9178" s="8" t="str">
        <f t="shared" si="716"/>
        <v>2022-03</v>
      </c>
      <c r="G9178" s="8">
        <v>44647</v>
      </c>
      <c r="H9178" s="23">
        <f t="shared" si="718"/>
        <v>5</v>
      </c>
      <c r="I9178" s="7" t="s">
        <v>52</v>
      </c>
      <c r="J9178" s="7" t="s">
        <v>2177</v>
      </c>
      <c r="K9178" s="7" t="s">
        <v>203</v>
      </c>
      <c r="L9178" s="7" t="s">
        <v>30</v>
      </c>
      <c r="M9178" s="7" t="s">
        <v>31</v>
      </c>
      <c r="N9178" s="7" t="s">
        <v>43</v>
      </c>
      <c r="O9178" s="7" t="s">
        <v>44</v>
      </c>
      <c r="P9178" s="7" t="s">
        <v>28320</v>
      </c>
      <c r="Q9178" s="7" t="s">
        <v>46</v>
      </c>
      <c r="R9178" s="7" t="s">
        <v>28321</v>
      </c>
      <c r="S9178" s="7" t="s">
        <v>37</v>
      </c>
      <c r="T9178" s="7" t="s">
        <v>38</v>
      </c>
      <c r="U9178" s="7" t="s">
        <v>485</v>
      </c>
      <c r="V9178" s="10">
        <v>477.73</v>
      </c>
      <c r="W9178" s="6">
        <v>9</v>
      </c>
      <c r="X9178" s="11">
        <v>0</v>
      </c>
      <c r="Y9178" s="10">
        <v>91.48</v>
      </c>
      <c r="Z9178" s="30">
        <f t="shared" si="717"/>
        <v>0.19148891633349382</v>
      </c>
    </row>
    <row r="9179" spans="1:26">
      <c r="A9179" s="27">
        <v>9178</v>
      </c>
      <c r="B9179" s="14" t="s">
        <v>28322</v>
      </c>
      <c r="C9179" s="15">
        <v>44890</v>
      </c>
      <c r="D9179" s="12">
        <f t="shared" si="714"/>
        <v>2022</v>
      </c>
      <c r="E9179" s="12">
        <f t="shared" si="715"/>
        <v>11</v>
      </c>
      <c r="F9179" s="15" t="str">
        <f t="shared" si="716"/>
        <v>2022-11</v>
      </c>
      <c r="G9179" s="15">
        <v>44892</v>
      </c>
      <c r="H9179" s="23">
        <f t="shared" si="718"/>
        <v>2</v>
      </c>
      <c r="I9179" s="14" t="s">
        <v>122</v>
      </c>
      <c r="J9179" s="14" t="s">
        <v>3327</v>
      </c>
      <c r="K9179" s="14" t="s">
        <v>1524</v>
      </c>
      <c r="L9179" s="14" t="s">
        <v>66</v>
      </c>
      <c r="M9179" s="14" t="s">
        <v>31</v>
      </c>
      <c r="N9179" s="14" t="s">
        <v>106</v>
      </c>
      <c r="O9179" s="14" t="s">
        <v>107</v>
      </c>
      <c r="P9179" s="14" t="s">
        <v>28323</v>
      </c>
      <c r="Q9179" s="14" t="s">
        <v>35</v>
      </c>
      <c r="R9179" s="14" t="s">
        <v>28324</v>
      </c>
      <c r="S9179" s="14" t="s">
        <v>37</v>
      </c>
      <c r="T9179" s="14" t="s">
        <v>38</v>
      </c>
      <c r="U9179" s="14" t="s">
        <v>333</v>
      </c>
      <c r="V9179" s="16">
        <v>468.4</v>
      </c>
      <c r="W9179" s="13">
        <v>1</v>
      </c>
      <c r="X9179" s="17">
        <v>0</v>
      </c>
      <c r="Y9179" s="16">
        <v>-16.97</v>
      </c>
      <c r="Z9179" s="31">
        <f t="shared" si="717"/>
        <v>-3.6229718189581553E-2</v>
      </c>
    </row>
    <row r="9180" spans="1:26">
      <c r="A9180" s="26">
        <v>9179</v>
      </c>
      <c r="B9180" s="7" t="s">
        <v>28325</v>
      </c>
      <c r="C9180" s="8">
        <v>45061</v>
      </c>
      <c r="D9180" s="12">
        <f t="shared" si="714"/>
        <v>2023</v>
      </c>
      <c r="E9180" s="12">
        <f t="shared" si="715"/>
        <v>5</v>
      </c>
      <c r="F9180" s="8" t="str">
        <f t="shared" si="716"/>
        <v>2023-05</v>
      </c>
      <c r="G9180" s="8">
        <v>45068</v>
      </c>
      <c r="H9180" s="23">
        <f t="shared" si="718"/>
        <v>7</v>
      </c>
      <c r="I9180" s="7" t="s">
        <v>27</v>
      </c>
      <c r="J9180" s="7" t="s">
        <v>1721</v>
      </c>
      <c r="K9180" s="7" t="s">
        <v>1722</v>
      </c>
      <c r="L9180" s="7" t="s">
        <v>30</v>
      </c>
      <c r="M9180" s="7" t="s">
        <v>31</v>
      </c>
      <c r="N9180" s="7" t="s">
        <v>55</v>
      </c>
      <c r="O9180" s="7" t="s">
        <v>56</v>
      </c>
      <c r="P9180" s="7" t="s">
        <v>22170</v>
      </c>
      <c r="Q9180" s="7" t="s">
        <v>58</v>
      </c>
      <c r="R9180" s="7" t="s">
        <v>28326</v>
      </c>
      <c r="S9180" s="7" t="s">
        <v>37</v>
      </c>
      <c r="T9180" s="7" t="s">
        <v>60</v>
      </c>
      <c r="U9180" s="7" t="s">
        <v>61</v>
      </c>
      <c r="V9180" s="10">
        <v>1753.57</v>
      </c>
      <c r="W9180" s="6">
        <v>11</v>
      </c>
      <c r="X9180" s="11">
        <v>0</v>
      </c>
      <c r="Y9180" s="10">
        <v>498.11</v>
      </c>
      <c r="Z9180" s="30">
        <f t="shared" si="717"/>
        <v>0.2840548138939421</v>
      </c>
    </row>
    <row r="9181" spans="1:26">
      <c r="A9181" s="27">
        <v>9180</v>
      </c>
      <c r="B9181" s="14" t="s">
        <v>28327</v>
      </c>
      <c r="C9181" s="15">
        <v>44796</v>
      </c>
      <c r="D9181" s="12">
        <f t="shared" si="714"/>
        <v>2022</v>
      </c>
      <c r="E9181" s="12">
        <f t="shared" si="715"/>
        <v>8</v>
      </c>
      <c r="F9181" s="15" t="str">
        <f t="shared" si="716"/>
        <v>2022-08</v>
      </c>
      <c r="G9181" s="15">
        <v>44797</v>
      </c>
      <c r="H9181" s="23">
        <f t="shared" si="718"/>
        <v>1</v>
      </c>
      <c r="I9181" s="14" t="s">
        <v>122</v>
      </c>
      <c r="J9181" s="14" t="s">
        <v>4719</v>
      </c>
      <c r="K9181" s="14" t="s">
        <v>1815</v>
      </c>
      <c r="L9181" s="14" t="s">
        <v>30</v>
      </c>
      <c r="M9181" s="14" t="s">
        <v>31</v>
      </c>
      <c r="N9181" s="14" t="s">
        <v>220</v>
      </c>
      <c r="O9181" s="14" t="s">
        <v>220</v>
      </c>
      <c r="P9181" s="14" t="s">
        <v>28328</v>
      </c>
      <c r="Q9181" s="14" t="s">
        <v>58</v>
      </c>
      <c r="R9181" s="14" t="s">
        <v>28329</v>
      </c>
      <c r="S9181" s="14" t="s">
        <v>110</v>
      </c>
      <c r="T9181" s="14" t="s">
        <v>148</v>
      </c>
      <c r="U9181" s="14" t="s">
        <v>237</v>
      </c>
      <c r="V9181" s="16">
        <v>4402.95</v>
      </c>
      <c r="W9181" s="13">
        <v>3</v>
      </c>
      <c r="X9181" s="17">
        <v>0</v>
      </c>
      <c r="Y9181" s="16">
        <v>-618.66</v>
      </c>
      <c r="Z9181" s="31">
        <f t="shared" si="717"/>
        <v>-0.14051033965863796</v>
      </c>
    </row>
    <row r="9182" spans="1:26">
      <c r="A9182" s="26">
        <v>9181</v>
      </c>
      <c r="B9182" s="7" t="s">
        <v>28330</v>
      </c>
      <c r="C9182" s="8">
        <v>44379</v>
      </c>
      <c r="D9182" s="12">
        <f t="shared" si="714"/>
        <v>2021</v>
      </c>
      <c r="E9182" s="12">
        <f t="shared" si="715"/>
        <v>7</v>
      </c>
      <c r="F9182" s="8" t="str">
        <f t="shared" si="716"/>
        <v>2021-07</v>
      </c>
      <c r="G9182" s="8">
        <v>44379</v>
      </c>
      <c r="H9182" s="23">
        <f t="shared" si="718"/>
        <v>0</v>
      </c>
      <c r="I9182" s="7" t="s">
        <v>63</v>
      </c>
      <c r="J9182" s="7" t="s">
        <v>2742</v>
      </c>
      <c r="K9182" s="7" t="s">
        <v>594</v>
      </c>
      <c r="L9182" s="7" t="s">
        <v>30</v>
      </c>
      <c r="M9182" s="7" t="s">
        <v>31</v>
      </c>
      <c r="N9182" s="7" t="s">
        <v>204</v>
      </c>
      <c r="O9182" s="7" t="s">
        <v>205</v>
      </c>
      <c r="P9182" s="7" t="s">
        <v>17909</v>
      </c>
      <c r="Q9182" s="7" t="s">
        <v>146</v>
      </c>
      <c r="R9182" s="7" t="s">
        <v>28331</v>
      </c>
      <c r="S9182" s="7" t="s">
        <v>37</v>
      </c>
      <c r="T9182" s="7" t="s">
        <v>208</v>
      </c>
      <c r="U9182" s="7" t="s">
        <v>209</v>
      </c>
      <c r="V9182" s="10">
        <v>1397.78</v>
      </c>
      <c r="W9182" s="6">
        <v>2</v>
      </c>
      <c r="X9182" s="11">
        <v>0.3</v>
      </c>
      <c r="Y9182" s="10">
        <v>174.81</v>
      </c>
      <c r="Z9182" s="30">
        <f t="shared" si="717"/>
        <v>0.12506259926454807</v>
      </c>
    </row>
    <row r="9183" spans="1:26">
      <c r="A9183" s="27">
        <v>9182</v>
      </c>
      <c r="B9183" s="14" t="s">
        <v>28332</v>
      </c>
      <c r="C9183" s="15">
        <v>45237</v>
      </c>
      <c r="D9183" s="12">
        <f t="shared" si="714"/>
        <v>2023</v>
      </c>
      <c r="E9183" s="12">
        <f t="shared" si="715"/>
        <v>11</v>
      </c>
      <c r="F9183" s="15" t="str">
        <f t="shared" si="716"/>
        <v>2023-11</v>
      </c>
      <c r="G9183" s="15">
        <v>45244</v>
      </c>
      <c r="H9183" s="23">
        <f t="shared" si="718"/>
        <v>7</v>
      </c>
      <c r="I9183" s="14" t="s">
        <v>27</v>
      </c>
      <c r="J9183" s="14" t="s">
        <v>1241</v>
      </c>
      <c r="K9183" s="14" t="s">
        <v>186</v>
      </c>
      <c r="L9183" s="14" t="s">
        <v>30</v>
      </c>
      <c r="M9183" s="14" t="s">
        <v>31</v>
      </c>
      <c r="N9183" s="14" t="s">
        <v>313</v>
      </c>
      <c r="O9183" s="14" t="s">
        <v>314</v>
      </c>
      <c r="P9183" s="14" t="s">
        <v>28333</v>
      </c>
      <c r="Q9183" s="14" t="s">
        <v>146</v>
      </c>
      <c r="R9183" s="14" t="s">
        <v>19667</v>
      </c>
      <c r="S9183" s="14" t="s">
        <v>110</v>
      </c>
      <c r="T9183" s="14" t="s">
        <v>111</v>
      </c>
      <c r="U9183" s="14" t="s">
        <v>112</v>
      </c>
      <c r="V9183" s="16">
        <v>1555.45</v>
      </c>
      <c r="W9183" s="13">
        <v>5</v>
      </c>
      <c r="X9183" s="17">
        <v>0</v>
      </c>
      <c r="Y9183" s="16">
        <v>-12.13</v>
      </c>
      <c r="Z9183" s="31">
        <f t="shared" si="717"/>
        <v>-7.7983863190716519E-3</v>
      </c>
    </row>
    <row r="9184" spans="1:26">
      <c r="A9184" s="26">
        <v>9183</v>
      </c>
      <c r="B9184" s="7" t="s">
        <v>28334</v>
      </c>
      <c r="C9184" s="8">
        <v>44963</v>
      </c>
      <c r="D9184" s="12">
        <f t="shared" si="714"/>
        <v>2023</v>
      </c>
      <c r="E9184" s="12">
        <f t="shared" si="715"/>
        <v>2</v>
      </c>
      <c r="F9184" s="8" t="str">
        <f t="shared" si="716"/>
        <v>2023-02</v>
      </c>
      <c r="G9184" s="8">
        <v>44964</v>
      </c>
      <c r="H9184" s="23">
        <f t="shared" si="718"/>
        <v>1</v>
      </c>
      <c r="I9184" s="7" t="s">
        <v>122</v>
      </c>
      <c r="J9184" s="7" t="s">
        <v>980</v>
      </c>
      <c r="K9184" s="7" t="s">
        <v>981</v>
      </c>
      <c r="L9184" s="7" t="s">
        <v>83</v>
      </c>
      <c r="M9184" s="7" t="s">
        <v>31</v>
      </c>
      <c r="N9184" s="7" t="s">
        <v>711</v>
      </c>
      <c r="O9184" s="7" t="s">
        <v>712</v>
      </c>
      <c r="P9184" s="7" t="s">
        <v>28335</v>
      </c>
      <c r="Q9184" s="7" t="s">
        <v>35</v>
      </c>
      <c r="R9184" s="7" t="s">
        <v>28336</v>
      </c>
      <c r="S9184" s="7" t="s">
        <v>110</v>
      </c>
      <c r="T9184" s="7" t="s">
        <v>111</v>
      </c>
      <c r="U9184" s="7" t="s">
        <v>216</v>
      </c>
      <c r="V9184" s="10">
        <v>710.59</v>
      </c>
      <c r="W9184" s="6">
        <v>13</v>
      </c>
      <c r="X9184" s="11">
        <v>0.3</v>
      </c>
      <c r="Y9184" s="10">
        <v>-4.03</v>
      </c>
      <c r="Z9184" s="30">
        <f t="shared" si="717"/>
        <v>-5.6713435314316276E-3</v>
      </c>
    </row>
    <row r="9185" spans="1:26">
      <c r="A9185" s="27">
        <v>9184</v>
      </c>
      <c r="B9185" s="14" t="s">
        <v>28337</v>
      </c>
      <c r="C9185" s="15">
        <v>45338</v>
      </c>
      <c r="D9185" s="12">
        <f t="shared" si="714"/>
        <v>2024</v>
      </c>
      <c r="E9185" s="12">
        <f t="shared" si="715"/>
        <v>2</v>
      </c>
      <c r="F9185" s="15" t="str">
        <f t="shared" si="716"/>
        <v>2024-02</v>
      </c>
      <c r="G9185" s="15">
        <v>45346</v>
      </c>
      <c r="H9185" s="23">
        <f t="shared" si="718"/>
        <v>8</v>
      </c>
      <c r="I9185" s="14" t="s">
        <v>27</v>
      </c>
      <c r="J9185" s="14" t="s">
        <v>1031</v>
      </c>
      <c r="K9185" s="14" t="s">
        <v>252</v>
      </c>
      <c r="L9185" s="14" t="s">
        <v>83</v>
      </c>
      <c r="M9185" s="14" t="s">
        <v>31</v>
      </c>
      <c r="N9185" s="14" t="s">
        <v>181</v>
      </c>
      <c r="O9185" s="14" t="s">
        <v>107</v>
      </c>
      <c r="P9185" s="14" t="s">
        <v>28338</v>
      </c>
      <c r="Q9185" s="14" t="s">
        <v>35</v>
      </c>
      <c r="R9185" s="14" t="s">
        <v>28339</v>
      </c>
      <c r="S9185" s="14" t="s">
        <v>110</v>
      </c>
      <c r="T9185" s="14" t="s">
        <v>148</v>
      </c>
      <c r="U9185" s="14" t="s">
        <v>232</v>
      </c>
      <c r="V9185" s="16">
        <v>2193.17</v>
      </c>
      <c r="W9185" s="13">
        <v>8</v>
      </c>
      <c r="X9185" s="17">
        <v>0.1</v>
      </c>
      <c r="Y9185" s="16">
        <v>415.67</v>
      </c>
      <c r="Z9185" s="31">
        <f t="shared" si="717"/>
        <v>0.18952931145328453</v>
      </c>
    </row>
    <row r="9186" spans="1:26">
      <c r="A9186" s="26">
        <v>9185</v>
      </c>
      <c r="B9186" s="7" t="s">
        <v>28340</v>
      </c>
      <c r="C9186" s="8">
        <v>45255</v>
      </c>
      <c r="D9186" s="12">
        <f t="shared" si="714"/>
        <v>2023</v>
      </c>
      <c r="E9186" s="12">
        <f t="shared" si="715"/>
        <v>11</v>
      </c>
      <c r="F9186" s="8" t="str">
        <f t="shared" si="716"/>
        <v>2023-11</v>
      </c>
      <c r="G9186" s="8">
        <v>45258</v>
      </c>
      <c r="H9186" s="23">
        <f t="shared" si="718"/>
        <v>3</v>
      </c>
      <c r="I9186" s="7" t="s">
        <v>52</v>
      </c>
      <c r="J9186" s="7" t="s">
        <v>792</v>
      </c>
      <c r="K9186" s="7" t="s">
        <v>793</v>
      </c>
      <c r="L9186" s="7" t="s">
        <v>83</v>
      </c>
      <c r="M9186" s="7" t="s">
        <v>31</v>
      </c>
      <c r="N9186" s="7" t="s">
        <v>125</v>
      </c>
      <c r="O9186" s="7" t="s">
        <v>126</v>
      </c>
      <c r="P9186" s="7" t="s">
        <v>28341</v>
      </c>
      <c r="Q9186" s="7" t="s">
        <v>58</v>
      </c>
      <c r="R9186" s="7" t="s">
        <v>28342</v>
      </c>
      <c r="S9186" s="7" t="s">
        <v>48</v>
      </c>
      <c r="T9186" s="7" t="s">
        <v>129</v>
      </c>
      <c r="U9186" s="7" t="s">
        <v>328</v>
      </c>
      <c r="V9186" s="10">
        <v>293.47000000000003</v>
      </c>
      <c r="W9186" s="6">
        <v>6</v>
      </c>
      <c r="X9186" s="11">
        <v>0.3</v>
      </c>
      <c r="Y9186" s="10">
        <v>90.81</v>
      </c>
      <c r="Z9186" s="30">
        <f t="shared" si="717"/>
        <v>0.30943537669949228</v>
      </c>
    </row>
    <row r="9187" spans="1:26">
      <c r="A9187" s="27">
        <v>9186</v>
      </c>
      <c r="B9187" s="14" t="s">
        <v>28343</v>
      </c>
      <c r="C9187" s="15">
        <v>44606</v>
      </c>
      <c r="D9187" s="12">
        <f t="shared" si="714"/>
        <v>2022</v>
      </c>
      <c r="E9187" s="12">
        <f t="shared" si="715"/>
        <v>2</v>
      </c>
      <c r="F9187" s="15" t="str">
        <f t="shared" si="716"/>
        <v>2022-02</v>
      </c>
      <c r="G9187" s="15">
        <v>44608</v>
      </c>
      <c r="H9187" s="23">
        <f t="shared" si="718"/>
        <v>2</v>
      </c>
      <c r="I9187" s="14" t="s">
        <v>122</v>
      </c>
      <c r="J9187" s="14" t="s">
        <v>6373</v>
      </c>
      <c r="K9187" s="14" t="s">
        <v>3136</v>
      </c>
      <c r="L9187" s="14" t="s">
        <v>30</v>
      </c>
      <c r="M9187" s="14" t="s">
        <v>31</v>
      </c>
      <c r="N9187" s="14" t="s">
        <v>213</v>
      </c>
      <c r="O9187" s="14" t="s">
        <v>92</v>
      </c>
      <c r="P9187" s="14" t="s">
        <v>28344</v>
      </c>
      <c r="Q9187" s="14" t="s">
        <v>46</v>
      </c>
      <c r="R9187" s="14" t="s">
        <v>28345</v>
      </c>
      <c r="S9187" s="14" t="s">
        <v>37</v>
      </c>
      <c r="T9187" s="14" t="s">
        <v>208</v>
      </c>
      <c r="U9187" s="14" t="s">
        <v>265</v>
      </c>
      <c r="V9187" s="16">
        <v>332.08</v>
      </c>
      <c r="W9187" s="13">
        <v>1</v>
      </c>
      <c r="X9187" s="17">
        <v>0</v>
      </c>
      <c r="Y9187" s="16">
        <v>70.489999999999995</v>
      </c>
      <c r="Z9187" s="31">
        <f t="shared" si="717"/>
        <v>0.2122681281618887</v>
      </c>
    </row>
    <row r="9188" spans="1:26">
      <c r="A9188" s="26">
        <v>9187</v>
      </c>
      <c r="B9188" s="7" t="s">
        <v>28346</v>
      </c>
      <c r="C9188" s="8">
        <v>44555</v>
      </c>
      <c r="D9188" s="12">
        <f t="shared" si="714"/>
        <v>2021</v>
      </c>
      <c r="E9188" s="12">
        <f t="shared" si="715"/>
        <v>12</v>
      </c>
      <c r="F9188" s="8" t="str">
        <f t="shared" si="716"/>
        <v>2021-12</v>
      </c>
      <c r="G9188" s="8">
        <v>44561</v>
      </c>
      <c r="H9188" s="23">
        <f t="shared" si="718"/>
        <v>6</v>
      </c>
      <c r="I9188" s="7" t="s">
        <v>27</v>
      </c>
      <c r="J9188" s="7" t="s">
        <v>2517</v>
      </c>
      <c r="K9188" s="7" t="s">
        <v>2518</v>
      </c>
      <c r="L9188" s="7" t="s">
        <v>66</v>
      </c>
      <c r="M9188" s="7" t="s">
        <v>31</v>
      </c>
      <c r="N9188" s="7" t="s">
        <v>91</v>
      </c>
      <c r="O9188" s="7" t="s">
        <v>92</v>
      </c>
      <c r="P9188" s="7" t="s">
        <v>28347</v>
      </c>
      <c r="Q9188" s="7" t="s">
        <v>46</v>
      </c>
      <c r="R9188" s="7" t="s">
        <v>28348</v>
      </c>
      <c r="S9188" s="7" t="s">
        <v>37</v>
      </c>
      <c r="T9188" s="7" t="s">
        <v>60</v>
      </c>
      <c r="U9188" s="7" t="s">
        <v>162</v>
      </c>
      <c r="V9188" s="10">
        <v>13492.38</v>
      </c>
      <c r="W9188" s="6">
        <v>9</v>
      </c>
      <c r="X9188" s="11">
        <v>0</v>
      </c>
      <c r="Y9188" s="10">
        <v>4547.8599999999997</v>
      </c>
      <c r="Z9188" s="30">
        <f t="shared" si="717"/>
        <v>0.33706877511602845</v>
      </c>
    </row>
    <row r="9189" spans="1:26">
      <c r="A9189" s="27">
        <v>9188</v>
      </c>
      <c r="B9189" s="14" t="s">
        <v>28349</v>
      </c>
      <c r="C9189" s="15">
        <v>44803</v>
      </c>
      <c r="D9189" s="12">
        <f t="shared" si="714"/>
        <v>2022</v>
      </c>
      <c r="E9189" s="12">
        <f t="shared" si="715"/>
        <v>8</v>
      </c>
      <c r="F9189" s="15" t="str">
        <f t="shared" si="716"/>
        <v>2022-08</v>
      </c>
      <c r="G9189" s="15">
        <v>44809</v>
      </c>
      <c r="H9189" s="23">
        <f t="shared" si="718"/>
        <v>6</v>
      </c>
      <c r="I9189" s="14" t="s">
        <v>27</v>
      </c>
      <c r="J9189" s="14" t="s">
        <v>1636</v>
      </c>
      <c r="K9189" s="14" t="s">
        <v>1637</v>
      </c>
      <c r="L9189" s="14" t="s">
        <v>30</v>
      </c>
      <c r="M9189" s="14" t="s">
        <v>31</v>
      </c>
      <c r="N9189" s="14" t="s">
        <v>213</v>
      </c>
      <c r="O9189" s="14" t="s">
        <v>92</v>
      </c>
      <c r="P9189" s="14" t="s">
        <v>28350</v>
      </c>
      <c r="Q9189" s="14" t="s">
        <v>46</v>
      </c>
      <c r="R9189" s="14" t="s">
        <v>28351</v>
      </c>
      <c r="S9189" s="14" t="s">
        <v>110</v>
      </c>
      <c r="T9189" s="14" t="s">
        <v>111</v>
      </c>
      <c r="U9189" s="14" t="s">
        <v>216</v>
      </c>
      <c r="V9189" s="16">
        <v>4696.0600000000004</v>
      </c>
      <c r="W9189" s="13">
        <v>3</v>
      </c>
      <c r="X9189" s="17">
        <v>0.2</v>
      </c>
      <c r="Y9189" s="16">
        <v>1285.97</v>
      </c>
      <c r="Z9189" s="31">
        <f t="shared" si="717"/>
        <v>0.27384019795317777</v>
      </c>
    </row>
    <row r="9190" spans="1:26">
      <c r="A9190" s="26">
        <v>9189</v>
      </c>
      <c r="B9190" s="7" t="s">
        <v>28352</v>
      </c>
      <c r="C9190" s="8">
        <v>44529</v>
      </c>
      <c r="D9190" s="12">
        <f t="shared" si="714"/>
        <v>2021</v>
      </c>
      <c r="E9190" s="12">
        <f t="shared" si="715"/>
        <v>11</v>
      </c>
      <c r="F9190" s="8" t="str">
        <f t="shared" si="716"/>
        <v>2021-11</v>
      </c>
      <c r="G9190" s="8">
        <v>44531</v>
      </c>
      <c r="H9190" s="23">
        <f t="shared" si="718"/>
        <v>2</v>
      </c>
      <c r="I9190" s="7" t="s">
        <v>122</v>
      </c>
      <c r="J9190" s="7" t="s">
        <v>5292</v>
      </c>
      <c r="K9190" s="7" t="s">
        <v>380</v>
      </c>
      <c r="L9190" s="7" t="s">
        <v>83</v>
      </c>
      <c r="M9190" s="7" t="s">
        <v>31</v>
      </c>
      <c r="N9190" s="7" t="s">
        <v>313</v>
      </c>
      <c r="O9190" s="7" t="s">
        <v>314</v>
      </c>
      <c r="P9190" s="7" t="s">
        <v>28353</v>
      </c>
      <c r="Q9190" s="7" t="s">
        <v>146</v>
      </c>
      <c r="R9190" s="7" t="s">
        <v>28354</v>
      </c>
      <c r="S9190" s="7" t="s">
        <v>37</v>
      </c>
      <c r="T9190" s="7" t="s">
        <v>38</v>
      </c>
      <c r="U9190" s="7" t="s">
        <v>177</v>
      </c>
      <c r="V9190" s="10">
        <v>1020.41</v>
      </c>
      <c r="W9190" s="6">
        <v>12</v>
      </c>
      <c r="X9190" s="11">
        <v>0.5</v>
      </c>
      <c r="Y9190" s="10">
        <v>383.95</v>
      </c>
      <c r="Z9190" s="30">
        <f t="shared" si="717"/>
        <v>0.37627032271341909</v>
      </c>
    </row>
    <row r="9191" spans="1:26">
      <c r="A9191" s="27">
        <v>9190</v>
      </c>
      <c r="B9191" s="14" t="s">
        <v>28355</v>
      </c>
      <c r="C9191" s="15">
        <v>45423</v>
      </c>
      <c r="D9191" s="12">
        <f t="shared" si="714"/>
        <v>2024</v>
      </c>
      <c r="E9191" s="12">
        <f t="shared" si="715"/>
        <v>5</v>
      </c>
      <c r="F9191" s="15" t="str">
        <f t="shared" si="716"/>
        <v>2024-05</v>
      </c>
      <c r="G9191" s="15">
        <v>45428</v>
      </c>
      <c r="H9191" s="23">
        <f t="shared" si="718"/>
        <v>5</v>
      </c>
      <c r="I9191" s="14" t="s">
        <v>27</v>
      </c>
      <c r="J9191" s="14" t="s">
        <v>5661</v>
      </c>
      <c r="K9191" s="14" t="s">
        <v>1793</v>
      </c>
      <c r="L9191" s="14" t="s">
        <v>66</v>
      </c>
      <c r="M9191" s="14" t="s">
        <v>31</v>
      </c>
      <c r="N9191" s="14" t="s">
        <v>43</v>
      </c>
      <c r="O9191" s="14" t="s">
        <v>44</v>
      </c>
      <c r="P9191" s="14" t="s">
        <v>28356</v>
      </c>
      <c r="Q9191" s="14" t="s">
        <v>46</v>
      </c>
      <c r="R9191" s="14" t="s">
        <v>28357</v>
      </c>
      <c r="S9191" s="14" t="s">
        <v>110</v>
      </c>
      <c r="T9191" s="14" t="s">
        <v>243</v>
      </c>
      <c r="U9191" s="14" t="s">
        <v>339</v>
      </c>
      <c r="V9191" s="16">
        <v>11164.45</v>
      </c>
      <c r="W9191" s="13">
        <v>14</v>
      </c>
      <c r="X9191" s="17">
        <v>0.5</v>
      </c>
      <c r="Y9191" s="16">
        <v>-936.08</v>
      </c>
      <c r="Z9191" s="31">
        <f t="shared" si="717"/>
        <v>-8.3844703500844192E-2</v>
      </c>
    </row>
    <row r="9192" spans="1:26">
      <c r="A9192" s="26">
        <v>9191</v>
      </c>
      <c r="B9192" s="7" t="s">
        <v>28358</v>
      </c>
      <c r="C9192" s="8">
        <v>44545</v>
      </c>
      <c r="D9192" s="12">
        <f t="shared" si="714"/>
        <v>2021</v>
      </c>
      <c r="E9192" s="12">
        <f t="shared" si="715"/>
        <v>12</v>
      </c>
      <c r="F9192" s="8" t="str">
        <f t="shared" si="716"/>
        <v>2021-12</v>
      </c>
      <c r="G9192" s="8">
        <v>44545</v>
      </c>
      <c r="H9192" s="23">
        <f t="shared" si="718"/>
        <v>0</v>
      </c>
      <c r="I9192" s="7" t="s">
        <v>63</v>
      </c>
      <c r="J9192" s="7" t="s">
        <v>4417</v>
      </c>
      <c r="K9192" s="7" t="s">
        <v>4418</v>
      </c>
      <c r="L9192" s="7" t="s">
        <v>66</v>
      </c>
      <c r="M9192" s="7" t="s">
        <v>31</v>
      </c>
      <c r="N9192" s="7" t="s">
        <v>125</v>
      </c>
      <c r="O9192" s="7" t="s">
        <v>126</v>
      </c>
      <c r="P9192" s="7" t="s">
        <v>28359</v>
      </c>
      <c r="Q9192" s="7" t="s">
        <v>58</v>
      </c>
      <c r="R9192" s="7" t="s">
        <v>28360</v>
      </c>
      <c r="S9192" s="7" t="s">
        <v>37</v>
      </c>
      <c r="T9192" s="7" t="s">
        <v>208</v>
      </c>
      <c r="U9192" s="7" t="s">
        <v>408</v>
      </c>
      <c r="V9192" s="10">
        <v>6944.03</v>
      </c>
      <c r="W9192" s="6">
        <v>8</v>
      </c>
      <c r="X9192" s="11">
        <v>0.2</v>
      </c>
      <c r="Y9192" s="10">
        <v>-182.42</v>
      </c>
      <c r="Z9192" s="30">
        <f t="shared" si="717"/>
        <v>-2.6270047796452492E-2</v>
      </c>
    </row>
    <row r="9193" spans="1:26">
      <c r="A9193" s="27">
        <v>9192</v>
      </c>
      <c r="B9193" s="14" t="s">
        <v>28361</v>
      </c>
      <c r="C9193" s="15">
        <v>44254</v>
      </c>
      <c r="D9193" s="12">
        <f t="shared" si="714"/>
        <v>2021</v>
      </c>
      <c r="E9193" s="12">
        <f t="shared" si="715"/>
        <v>2</v>
      </c>
      <c r="F9193" s="15" t="str">
        <f t="shared" si="716"/>
        <v>2021-02</v>
      </c>
      <c r="G9193" s="15">
        <v>44257</v>
      </c>
      <c r="H9193" s="23">
        <f t="shared" si="718"/>
        <v>3</v>
      </c>
      <c r="I9193" s="14" t="s">
        <v>52</v>
      </c>
      <c r="J9193" s="14" t="s">
        <v>980</v>
      </c>
      <c r="K9193" s="14" t="s">
        <v>981</v>
      </c>
      <c r="L9193" s="14" t="s">
        <v>83</v>
      </c>
      <c r="M9193" s="14" t="s">
        <v>31</v>
      </c>
      <c r="N9193" s="14" t="s">
        <v>711</v>
      </c>
      <c r="O9193" s="14" t="s">
        <v>712</v>
      </c>
      <c r="P9193" s="14" t="s">
        <v>28362</v>
      </c>
      <c r="Q9193" s="14" t="s">
        <v>35</v>
      </c>
      <c r="R9193" s="14" t="s">
        <v>28363</v>
      </c>
      <c r="S9193" s="14" t="s">
        <v>37</v>
      </c>
      <c r="T9193" s="14" t="s">
        <v>208</v>
      </c>
      <c r="U9193" s="14" t="s">
        <v>209</v>
      </c>
      <c r="V9193" s="16">
        <v>357.26</v>
      </c>
      <c r="W9193" s="13">
        <v>10</v>
      </c>
      <c r="X9193" s="17">
        <v>0.5</v>
      </c>
      <c r="Y9193" s="16">
        <v>77.67</v>
      </c>
      <c r="Z9193" s="31">
        <f t="shared" si="717"/>
        <v>0.21740469126126633</v>
      </c>
    </row>
    <row r="9194" spans="1:26">
      <c r="A9194" s="26">
        <v>9193</v>
      </c>
      <c r="B9194" s="7" t="s">
        <v>28364</v>
      </c>
      <c r="C9194" s="8">
        <v>45647</v>
      </c>
      <c r="D9194" s="12">
        <f t="shared" si="714"/>
        <v>2024</v>
      </c>
      <c r="E9194" s="12">
        <f t="shared" si="715"/>
        <v>12</v>
      </c>
      <c r="F9194" s="8" t="str">
        <f t="shared" si="716"/>
        <v>2024-12</v>
      </c>
      <c r="G9194" s="8">
        <v>45650</v>
      </c>
      <c r="H9194" s="23">
        <f t="shared" si="718"/>
        <v>3</v>
      </c>
      <c r="I9194" s="7" t="s">
        <v>122</v>
      </c>
      <c r="J9194" s="7" t="s">
        <v>2982</v>
      </c>
      <c r="K9194" s="7" t="s">
        <v>1307</v>
      </c>
      <c r="L9194" s="7" t="s">
        <v>83</v>
      </c>
      <c r="M9194" s="7" t="s">
        <v>31</v>
      </c>
      <c r="N9194" s="7" t="s">
        <v>213</v>
      </c>
      <c r="O9194" s="7" t="s">
        <v>92</v>
      </c>
      <c r="P9194" s="7" t="s">
        <v>28365</v>
      </c>
      <c r="Q9194" s="7" t="s">
        <v>46</v>
      </c>
      <c r="R9194" s="7" t="s">
        <v>28366</v>
      </c>
      <c r="S9194" s="7" t="s">
        <v>48</v>
      </c>
      <c r="T9194" s="7" t="s">
        <v>138</v>
      </c>
      <c r="U9194" s="7" t="s">
        <v>781</v>
      </c>
      <c r="V9194" s="10">
        <v>671.82</v>
      </c>
      <c r="W9194" s="6">
        <v>5</v>
      </c>
      <c r="X9194" s="11">
        <v>0</v>
      </c>
      <c r="Y9194" s="10">
        <v>265.2</v>
      </c>
      <c r="Z9194" s="30">
        <f t="shared" si="717"/>
        <v>0.39474859337322493</v>
      </c>
    </row>
    <row r="9195" spans="1:26">
      <c r="A9195" s="27">
        <v>9194</v>
      </c>
      <c r="B9195" s="14" t="s">
        <v>28367</v>
      </c>
      <c r="C9195" s="15">
        <v>44291</v>
      </c>
      <c r="D9195" s="12">
        <f t="shared" si="714"/>
        <v>2021</v>
      </c>
      <c r="E9195" s="12">
        <f t="shared" si="715"/>
        <v>4</v>
      </c>
      <c r="F9195" s="15" t="str">
        <f t="shared" si="716"/>
        <v>2021-04</v>
      </c>
      <c r="G9195" s="15">
        <v>44297</v>
      </c>
      <c r="H9195" s="23">
        <f t="shared" si="718"/>
        <v>6</v>
      </c>
      <c r="I9195" s="14" t="s">
        <v>52</v>
      </c>
      <c r="J9195" s="14" t="s">
        <v>441</v>
      </c>
      <c r="K9195" s="14" t="s">
        <v>362</v>
      </c>
      <c r="L9195" s="14" t="s">
        <v>30</v>
      </c>
      <c r="M9195" s="14" t="s">
        <v>31</v>
      </c>
      <c r="N9195" s="14" t="s">
        <v>204</v>
      </c>
      <c r="O9195" s="14" t="s">
        <v>205</v>
      </c>
      <c r="P9195" s="14" t="s">
        <v>28368</v>
      </c>
      <c r="Q9195" s="14" t="s">
        <v>146</v>
      </c>
      <c r="R9195" s="14" t="s">
        <v>28369</v>
      </c>
      <c r="S9195" s="14" t="s">
        <v>110</v>
      </c>
      <c r="T9195" s="14" t="s">
        <v>223</v>
      </c>
      <c r="U9195" s="14" t="s">
        <v>449</v>
      </c>
      <c r="V9195" s="16">
        <v>734.48</v>
      </c>
      <c r="W9195" s="13">
        <v>13</v>
      </c>
      <c r="X9195" s="17">
        <v>0.2</v>
      </c>
      <c r="Y9195" s="16">
        <v>172.55</v>
      </c>
      <c r="Z9195" s="31">
        <f t="shared" si="717"/>
        <v>0.23492811240605599</v>
      </c>
    </row>
    <row r="9196" spans="1:26">
      <c r="A9196" s="26">
        <v>9195</v>
      </c>
      <c r="B9196" s="7" t="s">
        <v>28370</v>
      </c>
      <c r="C9196" s="8">
        <v>45502</v>
      </c>
      <c r="D9196" s="12">
        <f t="shared" si="714"/>
        <v>2024</v>
      </c>
      <c r="E9196" s="12">
        <f t="shared" si="715"/>
        <v>7</v>
      </c>
      <c r="F9196" s="8" t="str">
        <f t="shared" si="716"/>
        <v>2024-07</v>
      </c>
      <c r="G9196" s="8">
        <v>45504</v>
      </c>
      <c r="H9196" s="23">
        <f t="shared" si="718"/>
        <v>2</v>
      </c>
      <c r="I9196" s="7" t="s">
        <v>122</v>
      </c>
      <c r="J9196" s="7" t="s">
        <v>1469</v>
      </c>
      <c r="K9196" s="7" t="s">
        <v>1470</v>
      </c>
      <c r="L9196" s="7" t="s">
        <v>30</v>
      </c>
      <c r="M9196" s="7" t="s">
        <v>31</v>
      </c>
      <c r="N9196" s="7" t="s">
        <v>153</v>
      </c>
      <c r="O9196" s="7" t="s">
        <v>154</v>
      </c>
      <c r="P9196" s="7" t="s">
        <v>28371</v>
      </c>
      <c r="Q9196" s="7" t="s">
        <v>146</v>
      </c>
      <c r="R9196" s="7" t="s">
        <v>28372</v>
      </c>
      <c r="S9196" s="7" t="s">
        <v>110</v>
      </c>
      <c r="T9196" s="7" t="s">
        <v>243</v>
      </c>
      <c r="U9196" s="7" t="s">
        <v>244</v>
      </c>
      <c r="V9196" s="10">
        <v>11951.49</v>
      </c>
      <c r="W9196" s="6">
        <v>11</v>
      </c>
      <c r="X9196" s="11">
        <v>0</v>
      </c>
      <c r="Y9196" s="10">
        <v>349.56</v>
      </c>
      <c r="Z9196" s="30">
        <f t="shared" si="717"/>
        <v>2.9248235994005767E-2</v>
      </c>
    </row>
    <row r="9197" spans="1:26">
      <c r="A9197" s="27">
        <v>9196</v>
      </c>
      <c r="B9197" s="14" t="s">
        <v>28373</v>
      </c>
      <c r="C9197" s="15">
        <v>44285</v>
      </c>
      <c r="D9197" s="12">
        <f t="shared" si="714"/>
        <v>2021</v>
      </c>
      <c r="E9197" s="12">
        <f t="shared" si="715"/>
        <v>3</v>
      </c>
      <c r="F9197" s="15" t="str">
        <f t="shared" si="716"/>
        <v>2021-03</v>
      </c>
      <c r="G9197" s="15">
        <v>44286</v>
      </c>
      <c r="H9197" s="23">
        <f t="shared" si="718"/>
        <v>1</v>
      </c>
      <c r="I9197" s="14" t="s">
        <v>122</v>
      </c>
      <c r="J9197" s="14" t="s">
        <v>7909</v>
      </c>
      <c r="K9197" s="14" t="s">
        <v>7910</v>
      </c>
      <c r="L9197" s="14" t="s">
        <v>30</v>
      </c>
      <c r="M9197" s="14" t="s">
        <v>31</v>
      </c>
      <c r="N9197" s="14" t="s">
        <v>143</v>
      </c>
      <c r="O9197" s="14" t="s">
        <v>144</v>
      </c>
      <c r="P9197" s="14" t="s">
        <v>28374</v>
      </c>
      <c r="Q9197" s="14" t="s">
        <v>146</v>
      </c>
      <c r="R9197" s="14" t="s">
        <v>28375</v>
      </c>
      <c r="S9197" s="14" t="s">
        <v>110</v>
      </c>
      <c r="T9197" s="14" t="s">
        <v>111</v>
      </c>
      <c r="U9197" s="14" t="s">
        <v>287</v>
      </c>
      <c r="V9197" s="16">
        <v>6774.7</v>
      </c>
      <c r="W9197" s="13">
        <v>10</v>
      </c>
      <c r="X9197" s="17">
        <v>0.2</v>
      </c>
      <c r="Y9197" s="16">
        <v>1509.32</v>
      </c>
      <c r="Z9197" s="31">
        <f t="shared" si="717"/>
        <v>0.22278772491770854</v>
      </c>
    </row>
    <row r="9198" spans="1:26">
      <c r="A9198" s="26">
        <v>9197</v>
      </c>
      <c r="B9198" s="7" t="s">
        <v>28376</v>
      </c>
      <c r="C9198" s="8">
        <v>45368</v>
      </c>
      <c r="D9198" s="12">
        <f t="shared" si="714"/>
        <v>2024</v>
      </c>
      <c r="E9198" s="12">
        <f t="shared" si="715"/>
        <v>3</v>
      </c>
      <c r="F9198" s="8" t="str">
        <f t="shared" si="716"/>
        <v>2024-03</v>
      </c>
      <c r="G9198" s="8">
        <v>45371</v>
      </c>
      <c r="H9198" s="23">
        <f t="shared" si="718"/>
        <v>3</v>
      </c>
      <c r="I9198" s="7" t="s">
        <v>52</v>
      </c>
      <c r="J9198" s="7" t="s">
        <v>1404</v>
      </c>
      <c r="K9198" s="7" t="s">
        <v>1055</v>
      </c>
      <c r="L9198" s="7" t="s">
        <v>66</v>
      </c>
      <c r="M9198" s="7" t="s">
        <v>31</v>
      </c>
      <c r="N9198" s="7" t="s">
        <v>283</v>
      </c>
      <c r="O9198" s="7" t="s">
        <v>284</v>
      </c>
      <c r="P9198" s="7" t="s">
        <v>28377</v>
      </c>
      <c r="Q9198" s="7" t="s">
        <v>146</v>
      </c>
      <c r="R9198" s="7" t="s">
        <v>28378</v>
      </c>
      <c r="S9198" s="7" t="s">
        <v>37</v>
      </c>
      <c r="T9198" s="7" t="s">
        <v>208</v>
      </c>
      <c r="U9198" s="7" t="s">
        <v>209</v>
      </c>
      <c r="V9198" s="10">
        <v>1655.43</v>
      </c>
      <c r="W9198" s="6">
        <v>3</v>
      </c>
      <c r="X9198" s="11">
        <v>0.4</v>
      </c>
      <c r="Y9198" s="10">
        <v>-153.97</v>
      </c>
      <c r="Z9198" s="30">
        <f t="shared" si="717"/>
        <v>-9.3009067130594467E-2</v>
      </c>
    </row>
    <row r="9199" spans="1:26">
      <c r="A9199" s="27">
        <v>9198</v>
      </c>
      <c r="B9199" s="14" t="s">
        <v>28379</v>
      </c>
      <c r="C9199" s="15">
        <v>45497</v>
      </c>
      <c r="D9199" s="12">
        <f t="shared" si="714"/>
        <v>2024</v>
      </c>
      <c r="E9199" s="12">
        <f t="shared" si="715"/>
        <v>7</v>
      </c>
      <c r="F9199" s="15" t="str">
        <f t="shared" si="716"/>
        <v>2024-07</v>
      </c>
      <c r="G9199" s="15">
        <v>45500</v>
      </c>
      <c r="H9199" s="23">
        <f t="shared" si="718"/>
        <v>3</v>
      </c>
      <c r="I9199" s="14" t="s">
        <v>122</v>
      </c>
      <c r="J9199" s="14" t="s">
        <v>938</v>
      </c>
      <c r="K9199" s="14" t="s">
        <v>939</v>
      </c>
      <c r="L9199" s="14" t="s">
        <v>83</v>
      </c>
      <c r="M9199" s="14" t="s">
        <v>31</v>
      </c>
      <c r="N9199" s="14" t="s">
        <v>43</v>
      </c>
      <c r="O9199" s="14" t="s">
        <v>44</v>
      </c>
      <c r="P9199" s="14" t="s">
        <v>28380</v>
      </c>
      <c r="Q9199" s="14" t="s">
        <v>46</v>
      </c>
      <c r="R9199" s="14" t="s">
        <v>28381</v>
      </c>
      <c r="S9199" s="14" t="s">
        <v>110</v>
      </c>
      <c r="T9199" s="14" t="s">
        <v>111</v>
      </c>
      <c r="U9199" s="14" t="s">
        <v>112</v>
      </c>
      <c r="V9199" s="16">
        <v>658.2</v>
      </c>
      <c r="W9199" s="13">
        <v>11</v>
      </c>
      <c r="X9199" s="17">
        <v>0.2</v>
      </c>
      <c r="Y9199" s="16">
        <v>161.77000000000001</v>
      </c>
      <c r="Z9199" s="31">
        <f t="shared" si="717"/>
        <v>0.24577635976906714</v>
      </c>
    </row>
    <row r="9200" spans="1:26">
      <c r="A9200" s="26">
        <v>9199</v>
      </c>
      <c r="B9200" s="7" t="s">
        <v>28382</v>
      </c>
      <c r="C9200" s="8">
        <v>45055</v>
      </c>
      <c r="D9200" s="12">
        <f t="shared" si="714"/>
        <v>2023</v>
      </c>
      <c r="E9200" s="12">
        <f t="shared" si="715"/>
        <v>5</v>
      </c>
      <c r="F9200" s="8" t="str">
        <f t="shared" si="716"/>
        <v>2023-05</v>
      </c>
      <c r="G9200" s="8">
        <v>45062</v>
      </c>
      <c r="H9200" s="23">
        <f t="shared" si="718"/>
        <v>7</v>
      </c>
      <c r="I9200" s="7" t="s">
        <v>27</v>
      </c>
      <c r="J9200" s="7" t="s">
        <v>976</v>
      </c>
      <c r="K9200" s="7" t="s">
        <v>73</v>
      </c>
      <c r="L9200" s="7" t="s">
        <v>83</v>
      </c>
      <c r="M9200" s="7" t="s">
        <v>31</v>
      </c>
      <c r="N9200" s="7" t="s">
        <v>125</v>
      </c>
      <c r="O9200" s="7" t="s">
        <v>126</v>
      </c>
      <c r="P9200" s="7" t="s">
        <v>28383</v>
      </c>
      <c r="Q9200" s="7" t="s">
        <v>58</v>
      </c>
      <c r="R9200" s="7" t="s">
        <v>28384</v>
      </c>
      <c r="S9200" s="7" t="s">
        <v>110</v>
      </c>
      <c r="T9200" s="7" t="s">
        <v>223</v>
      </c>
      <c r="U9200" s="7" t="s">
        <v>495</v>
      </c>
      <c r="V9200" s="10">
        <v>398.34</v>
      </c>
      <c r="W9200" s="6">
        <v>11</v>
      </c>
      <c r="X9200" s="11">
        <v>0.4</v>
      </c>
      <c r="Y9200" s="10">
        <v>34.26</v>
      </c>
      <c r="Z9200" s="30">
        <f t="shared" si="717"/>
        <v>8.6006928754330469E-2</v>
      </c>
    </row>
    <row r="9201" spans="1:26">
      <c r="A9201" s="27">
        <v>9200</v>
      </c>
      <c r="B9201" s="14" t="s">
        <v>28385</v>
      </c>
      <c r="C9201" s="15">
        <v>44299</v>
      </c>
      <c r="D9201" s="12">
        <f t="shared" si="714"/>
        <v>2021</v>
      </c>
      <c r="E9201" s="12">
        <f t="shared" si="715"/>
        <v>4</v>
      </c>
      <c r="F9201" s="15" t="str">
        <f t="shared" si="716"/>
        <v>2021-04</v>
      </c>
      <c r="G9201" s="15">
        <v>44306</v>
      </c>
      <c r="H9201" s="23">
        <f t="shared" si="718"/>
        <v>7</v>
      </c>
      <c r="I9201" s="14" t="s">
        <v>27</v>
      </c>
      <c r="J9201" s="14" t="s">
        <v>7226</v>
      </c>
      <c r="K9201" s="14" t="s">
        <v>295</v>
      </c>
      <c r="L9201" s="14" t="s">
        <v>30</v>
      </c>
      <c r="M9201" s="14" t="s">
        <v>31</v>
      </c>
      <c r="N9201" s="14" t="s">
        <v>43</v>
      </c>
      <c r="O9201" s="14" t="s">
        <v>44</v>
      </c>
      <c r="P9201" s="14" t="s">
        <v>28386</v>
      </c>
      <c r="Q9201" s="14" t="s">
        <v>46</v>
      </c>
      <c r="R9201" s="14" t="s">
        <v>28387</v>
      </c>
      <c r="S9201" s="14" t="s">
        <v>110</v>
      </c>
      <c r="T9201" s="14" t="s">
        <v>148</v>
      </c>
      <c r="U9201" s="14" t="s">
        <v>237</v>
      </c>
      <c r="V9201" s="16">
        <v>6898.41</v>
      </c>
      <c r="W9201" s="13">
        <v>10</v>
      </c>
      <c r="X9201" s="17">
        <v>0.4</v>
      </c>
      <c r="Y9201" s="16">
        <v>-496.93</v>
      </c>
      <c r="Z9201" s="31">
        <f t="shared" si="717"/>
        <v>-7.2035440050678343E-2</v>
      </c>
    </row>
    <row r="9202" spans="1:26">
      <c r="A9202" s="26">
        <v>9201</v>
      </c>
      <c r="B9202" s="7" t="s">
        <v>28388</v>
      </c>
      <c r="C9202" s="8">
        <v>44878</v>
      </c>
      <c r="D9202" s="12">
        <f t="shared" si="714"/>
        <v>2022</v>
      </c>
      <c r="E9202" s="12">
        <f t="shared" si="715"/>
        <v>11</v>
      </c>
      <c r="F9202" s="8" t="str">
        <f t="shared" si="716"/>
        <v>2022-11</v>
      </c>
      <c r="G9202" s="8">
        <v>44880</v>
      </c>
      <c r="H9202" s="23">
        <f t="shared" si="718"/>
        <v>2</v>
      </c>
      <c r="I9202" s="7" t="s">
        <v>122</v>
      </c>
      <c r="J9202" s="7" t="s">
        <v>7881</v>
      </c>
      <c r="K9202" s="7" t="s">
        <v>722</v>
      </c>
      <c r="L9202" s="7" t="s">
        <v>30</v>
      </c>
      <c r="M9202" s="7" t="s">
        <v>31</v>
      </c>
      <c r="N9202" s="7" t="s">
        <v>116</v>
      </c>
      <c r="O9202" s="7" t="s">
        <v>117</v>
      </c>
      <c r="P9202" s="7" t="s">
        <v>28389</v>
      </c>
      <c r="Q9202" s="7" t="s">
        <v>58</v>
      </c>
      <c r="R9202" s="7" t="s">
        <v>28390</v>
      </c>
      <c r="S9202" s="7" t="s">
        <v>37</v>
      </c>
      <c r="T9202" s="7" t="s">
        <v>38</v>
      </c>
      <c r="U9202" s="7" t="s">
        <v>177</v>
      </c>
      <c r="V9202" s="10">
        <v>5953.61</v>
      </c>
      <c r="W9202" s="6">
        <v>8</v>
      </c>
      <c r="X9202" s="11">
        <v>0</v>
      </c>
      <c r="Y9202" s="10">
        <v>1274.6600000000001</v>
      </c>
      <c r="Z9202" s="30">
        <f t="shared" si="717"/>
        <v>0.21409867290601839</v>
      </c>
    </row>
    <row r="9203" spans="1:26">
      <c r="A9203" s="27">
        <v>9202</v>
      </c>
      <c r="B9203" s="14" t="s">
        <v>28391</v>
      </c>
      <c r="C9203" s="15">
        <v>45193</v>
      </c>
      <c r="D9203" s="12">
        <f t="shared" si="714"/>
        <v>2023</v>
      </c>
      <c r="E9203" s="12">
        <f t="shared" si="715"/>
        <v>9</v>
      </c>
      <c r="F9203" s="15" t="str">
        <f t="shared" si="716"/>
        <v>2023-09</v>
      </c>
      <c r="G9203" s="15">
        <v>45193</v>
      </c>
      <c r="H9203" s="23">
        <f t="shared" si="718"/>
        <v>0</v>
      </c>
      <c r="I9203" s="14" t="s">
        <v>63</v>
      </c>
      <c r="J9203" s="14" t="s">
        <v>3296</v>
      </c>
      <c r="K9203" s="14" t="s">
        <v>3258</v>
      </c>
      <c r="L9203" s="14" t="s">
        <v>66</v>
      </c>
      <c r="M9203" s="14" t="s">
        <v>31</v>
      </c>
      <c r="N9203" s="14" t="s">
        <v>125</v>
      </c>
      <c r="O9203" s="14" t="s">
        <v>126</v>
      </c>
      <c r="P9203" s="14" t="s">
        <v>28392</v>
      </c>
      <c r="Q9203" s="14" t="s">
        <v>58</v>
      </c>
      <c r="R9203" s="14" t="s">
        <v>28393</v>
      </c>
      <c r="S9203" s="14" t="s">
        <v>110</v>
      </c>
      <c r="T9203" s="14" t="s">
        <v>148</v>
      </c>
      <c r="U9203" s="14" t="s">
        <v>232</v>
      </c>
      <c r="V9203" s="16">
        <v>8891.44</v>
      </c>
      <c r="W9203" s="13">
        <v>13</v>
      </c>
      <c r="X9203" s="17">
        <v>0</v>
      </c>
      <c r="Y9203" s="16">
        <v>-1256.31</v>
      </c>
      <c r="Z9203" s="31">
        <f t="shared" si="717"/>
        <v>-0.14129432352914711</v>
      </c>
    </row>
    <row r="9204" spans="1:26">
      <c r="A9204" s="26">
        <v>9203</v>
      </c>
      <c r="B9204" s="7" t="s">
        <v>28394</v>
      </c>
      <c r="C9204" s="8">
        <v>45146</v>
      </c>
      <c r="D9204" s="12">
        <f t="shared" si="714"/>
        <v>2023</v>
      </c>
      <c r="E9204" s="12">
        <f t="shared" si="715"/>
        <v>8</v>
      </c>
      <c r="F9204" s="8" t="str">
        <f t="shared" si="716"/>
        <v>2023-08</v>
      </c>
      <c r="G9204" s="8">
        <v>45152</v>
      </c>
      <c r="H9204" s="23">
        <f t="shared" si="718"/>
        <v>6</v>
      </c>
      <c r="I9204" s="7" t="s">
        <v>52</v>
      </c>
      <c r="J9204" s="7" t="s">
        <v>4293</v>
      </c>
      <c r="K9204" s="7" t="s">
        <v>4294</v>
      </c>
      <c r="L9204" s="7" t="s">
        <v>30</v>
      </c>
      <c r="M9204" s="7" t="s">
        <v>31</v>
      </c>
      <c r="N9204" s="7" t="s">
        <v>43</v>
      </c>
      <c r="O9204" s="7" t="s">
        <v>44</v>
      </c>
      <c r="P9204" s="7" t="s">
        <v>28395</v>
      </c>
      <c r="Q9204" s="7" t="s">
        <v>46</v>
      </c>
      <c r="R9204" s="7" t="s">
        <v>28396</v>
      </c>
      <c r="S9204" s="7" t="s">
        <v>37</v>
      </c>
      <c r="T9204" s="7" t="s">
        <v>38</v>
      </c>
      <c r="U9204" s="7" t="s">
        <v>177</v>
      </c>
      <c r="V9204" s="10">
        <v>2610.75</v>
      </c>
      <c r="W9204" s="6">
        <v>2</v>
      </c>
      <c r="X9204" s="11">
        <v>0.1</v>
      </c>
      <c r="Y9204" s="10">
        <v>74.63</v>
      </c>
      <c r="Z9204" s="30">
        <f t="shared" si="717"/>
        <v>2.8585655462989561E-2</v>
      </c>
    </row>
    <row r="9205" spans="1:26">
      <c r="A9205" s="27">
        <v>9204</v>
      </c>
      <c r="B9205" s="14" t="s">
        <v>28397</v>
      </c>
      <c r="C9205" s="15">
        <v>44531</v>
      </c>
      <c r="D9205" s="12">
        <f t="shared" si="714"/>
        <v>2021</v>
      </c>
      <c r="E9205" s="12">
        <f t="shared" si="715"/>
        <v>12</v>
      </c>
      <c r="F9205" s="15" t="str">
        <f t="shared" si="716"/>
        <v>2021-12</v>
      </c>
      <c r="G9205" s="15">
        <v>44531</v>
      </c>
      <c r="H9205" s="23">
        <f t="shared" si="718"/>
        <v>0</v>
      </c>
      <c r="I9205" s="14" t="s">
        <v>63</v>
      </c>
      <c r="J9205" s="14" t="s">
        <v>3848</v>
      </c>
      <c r="K9205" s="14" t="s">
        <v>1065</v>
      </c>
      <c r="L9205" s="14" t="s">
        <v>83</v>
      </c>
      <c r="M9205" s="14" t="s">
        <v>31</v>
      </c>
      <c r="N9205" s="14" t="s">
        <v>283</v>
      </c>
      <c r="O9205" s="14" t="s">
        <v>284</v>
      </c>
      <c r="P9205" s="14" t="s">
        <v>28398</v>
      </c>
      <c r="Q9205" s="14" t="s">
        <v>146</v>
      </c>
      <c r="R9205" s="14" t="s">
        <v>28399</v>
      </c>
      <c r="S9205" s="14" t="s">
        <v>110</v>
      </c>
      <c r="T9205" s="14" t="s">
        <v>243</v>
      </c>
      <c r="U9205" s="14" t="s">
        <v>339</v>
      </c>
      <c r="V9205" s="16">
        <v>1833.04</v>
      </c>
      <c r="W9205" s="13">
        <v>2</v>
      </c>
      <c r="X9205" s="17">
        <v>0</v>
      </c>
      <c r="Y9205" s="16">
        <v>-208.18</v>
      </c>
      <c r="Z9205" s="31">
        <f t="shared" si="717"/>
        <v>-0.11357089861650592</v>
      </c>
    </row>
    <row r="9206" spans="1:26">
      <c r="A9206" s="26">
        <v>9205</v>
      </c>
      <c r="B9206" s="7" t="s">
        <v>28400</v>
      </c>
      <c r="C9206" s="8">
        <v>44294</v>
      </c>
      <c r="D9206" s="12">
        <f t="shared" si="714"/>
        <v>2021</v>
      </c>
      <c r="E9206" s="12">
        <f t="shared" si="715"/>
        <v>4</v>
      </c>
      <c r="F9206" s="8" t="str">
        <f t="shared" si="716"/>
        <v>2021-04</v>
      </c>
      <c r="G9206" s="8">
        <v>44302</v>
      </c>
      <c r="H9206" s="23">
        <f t="shared" si="718"/>
        <v>8</v>
      </c>
      <c r="I9206" s="7" t="s">
        <v>27</v>
      </c>
      <c r="J9206" s="7" t="s">
        <v>3350</v>
      </c>
      <c r="K9206" s="7" t="s">
        <v>3351</v>
      </c>
      <c r="L9206" s="7" t="s">
        <v>66</v>
      </c>
      <c r="M9206" s="7" t="s">
        <v>31</v>
      </c>
      <c r="N9206" s="7" t="s">
        <v>228</v>
      </c>
      <c r="O9206" s="7" t="s">
        <v>229</v>
      </c>
      <c r="P9206" s="7" t="s">
        <v>28401</v>
      </c>
      <c r="Q9206" s="7" t="s">
        <v>46</v>
      </c>
      <c r="R9206" s="7" t="s">
        <v>28402</v>
      </c>
      <c r="S9206" s="7" t="s">
        <v>37</v>
      </c>
      <c r="T9206" s="7" t="s">
        <v>38</v>
      </c>
      <c r="U9206" s="7" t="s">
        <v>39</v>
      </c>
      <c r="V9206" s="10">
        <v>1041.05</v>
      </c>
      <c r="W9206" s="6">
        <v>8</v>
      </c>
      <c r="X9206" s="11">
        <v>0.5</v>
      </c>
      <c r="Y9206" s="10">
        <v>-75.900000000000006</v>
      </c>
      <c r="Z9206" s="30">
        <f t="shared" si="717"/>
        <v>-7.2907161039335297E-2</v>
      </c>
    </row>
    <row r="9207" spans="1:26">
      <c r="A9207" s="27">
        <v>9206</v>
      </c>
      <c r="B9207" s="14" t="s">
        <v>28403</v>
      </c>
      <c r="C9207" s="15">
        <v>45627</v>
      </c>
      <c r="D9207" s="12">
        <f t="shared" si="714"/>
        <v>2024</v>
      </c>
      <c r="E9207" s="12">
        <f t="shared" si="715"/>
        <v>12</v>
      </c>
      <c r="F9207" s="15" t="str">
        <f t="shared" si="716"/>
        <v>2024-12</v>
      </c>
      <c r="G9207" s="15">
        <v>45630</v>
      </c>
      <c r="H9207" s="23">
        <f t="shared" si="718"/>
        <v>3</v>
      </c>
      <c r="I9207" s="14" t="s">
        <v>52</v>
      </c>
      <c r="J9207" s="14" t="s">
        <v>2400</v>
      </c>
      <c r="K9207" s="14" t="s">
        <v>2401</v>
      </c>
      <c r="L9207" s="14" t="s">
        <v>83</v>
      </c>
      <c r="M9207" s="14" t="s">
        <v>31</v>
      </c>
      <c r="N9207" s="14" t="s">
        <v>166</v>
      </c>
      <c r="O9207" s="14" t="s">
        <v>167</v>
      </c>
      <c r="P9207" s="14" t="s">
        <v>28404</v>
      </c>
      <c r="Q9207" s="14" t="s">
        <v>35</v>
      </c>
      <c r="R9207" s="14" t="s">
        <v>28405</v>
      </c>
      <c r="S9207" s="14" t="s">
        <v>110</v>
      </c>
      <c r="T9207" s="14" t="s">
        <v>223</v>
      </c>
      <c r="U9207" s="14" t="s">
        <v>495</v>
      </c>
      <c r="V9207" s="16">
        <v>2307.5300000000002</v>
      </c>
      <c r="W9207" s="13">
        <v>6</v>
      </c>
      <c r="X9207" s="17">
        <v>0</v>
      </c>
      <c r="Y9207" s="16">
        <v>772.21</v>
      </c>
      <c r="Z9207" s="31">
        <f t="shared" si="717"/>
        <v>0.33464787023353976</v>
      </c>
    </row>
    <row r="9208" spans="1:26">
      <c r="A9208" s="26">
        <v>9207</v>
      </c>
      <c r="B9208" s="7" t="s">
        <v>28406</v>
      </c>
      <c r="C9208" s="8">
        <v>44290</v>
      </c>
      <c r="D9208" s="12">
        <f t="shared" si="714"/>
        <v>2021</v>
      </c>
      <c r="E9208" s="12">
        <f t="shared" si="715"/>
        <v>4</v>
      </c>
      <c r="F9208" s="8" t="str">
        <f t="shared" si="716"/>
        <v>2021-04</v>
      </c>
      <c r="G9208" s="8">
        <v>44295</v>
      </c>
      <c r="H9208" s="23">
        <f t="shared" si="718"/>
        <v>5</v>
      </c>
      <c r="I9208" s="7" t="s">
        <v>27</v>
      </c>
      <c r="J9208" s="7" t="s">
        <v>2339</v>
      </c>
      <c r="K9208" s="7" t="s">
        <v>1935</v>
      </c>
      <c r="L9208" s="7" t="s">
        <v>30</v>
      </c>
      <c r="M9208" s="7" t="s">
        <v>31</v>
      </c>
      <c r="N9208" s="7" t="s">
        <v>143</v>
      </c>
      <c r="O9208" s="7" t="s">
        <v>144</v>
      </c>
      <c r="P9208" s="7" t="s">
        <v>28407</v>
      </c>
      <c r="Q9208" s="7" t="s">
        <v>146</v>
      </c>
      <c r="R9208" s="7" t="s">
        <v>28408</v>
      </c>
      <c r="S9208" s="7" t="s">
        <v>110</v>
      </c>
      <c r="T9208" s="7" t="s">
        <v>111</v>
      </c>
      <c r="U9208" s="7" t="s">
        <v>112</v>
      </c>
      <c r="V9208" s="10">
        <v>1064.8900000000001</v>
      </c>
      <c r="W9208" s="6">
        <v>13</v>
      </c>
      <c r="X9208" s="11">
        <v>0</v>
      </c>
      <c r="Y9208" s="10">
        <v>-116.54</v>
      </c>
      <c r="Z9208" s="30">
        <f t="shared" si="717"/>
        <v>-0.10943853355745664</v>
      </c>
    </row>
    <row r="9209" spans="1:26">
      <c r="A9209" s="27">
        <v>9208</v>
      </c>
      <c r="B9209" s="14" t="s">
        <v>28409</v>
      </c>
      <c r="C9209" s="15">
        <v>44853</v>
      </c>
      <c r="D9209" s="12">
        <f t="shared" si="714"/>
        <v>2022</v>
      </c>
      <c r="E9209" s="12">
        <f t="shared" si="715"/>
        <v>10</v>
      </c>
      <c r="F9209" s="15" t="str">
        <f t="shared" si="716"/>
        <v>2022-10</v>
      </c>
      <c r="G9209" s="15">
        <v>44855</v>
      </c>
      <c r="H9209" s="23">
        <f t="shared" si="718"/>
        <v>2</v>
      </c>
      <c r="I9209" s="14" t="s">
        <v>122</v>
      </c>
      <c r="J9209" s="14" t="s">
        <v>1344</v>
      </c>
      <c r="K9209" s="14" t="s">
        <v>1345</v>
      </c>
      <c r="L9209" s="14" t="s">
        <v>83</v>
      </c>
      <c r="M9209" s="14" t="s">
        <v>31</v>
      </c>
      <c r="N9209" s="14" t="s">
        <v>106</v>
      </c>
      <c r="O9209" s="14" t="s">
        <v>107</v>
      </c>
      <c r="P9209" s="14" t="s">
        <v>28410</v>
      </c>
      <c r="Q9209" s="14" t="s">
        <v>35</v>
      </c>
      <c r="R9209" s="14" t="s">
        <v>28411</v>
      </c>
      <c r="S9209" s="14" t="s">
        <v>110</v>
      </c>
      <c r="T9209" s="14" t="s">
        <v>243</v>
      </c>
      <c r="U9209" s="14" t="s">
        <v>339</v>
      </c>
      <c r="V9209" s="16">
        <v>1168.31</v>
      </c>
      <c r="W9209" s="13">
        <v>3</v>
      </c>
      <c r="X9209" s="17">
        <v>0.2</v>
      </c>
      <c r="Y9209" s="16">
        <v>140.46</v>
      </c>
      <c r="Z9209" s="31">
        <f t="shared" si="717"/>
        <v>0.12022494029837973</v>
      </c>
    </row>
    <row r="9210" spans="1:26">
      <c r="A9210" s="26">
        <v>9209</v>
      </c>
      <c r="B9210" s="7" t="s">
        <v>28412</v>
      </c>
      <c r="C9210" s="8">
        <v>44413</v>
      </c>
      <c r="D9210" s="12">
        <f t="shared" si="714"/>
        <v>2021</v>
      </c>
      <c r="E9210" s="12">
        <f t="shared" si="715"/>
        <v>8</v>
      </c>
      <c r="F9210" s="8" t="str">
        <f t="shared" si="716"/>
        <v>2021-08</v>
      </c>
      <c r="G9210" s="8">
        <v>44418</v>
      </c>
      <c r="H9210" s="23">
        <f t="shared" si="718"/>
        <v>5</v>
      </c>
      <c r="I9210" s="7" t="s">
        <v>52</v>
      </c>
      <c r="J9210" s="7" t="s">
        <v>384</v>
      </c>
      <c r="K9210" s="7" t="s">
        <v>385</v>
      </c>
      <c r="L9210" s="7" t="s">
        <v>66</v>
      </c>
      <c r="M9210" s="7" t="s">
        <v>31</v>
      </c>
      <c r="N9210" s="7" t="s">
        <v>153</v>
      </c>
      <c r="O9210" s="7" t="s">
        <v>154</v>
      </c>
      <c r="P9210" s="7" t="s">
        <v>28413</v>
      </c>
      <c r="Q9210" s="7" t="s">
        <v>146</v>
      </c>
      <c r="R9210" s="7" t="s">
        <v>28414</v>
      </c>
      <c r="S9210" s="7" t="s">
        <v>37</v>
      </c>
      <c r="T9210" s="7" t="s">
        <v>38</v>
      </c>
      <c r="U9210" s="7" t="s">
        <v>177</v>
      </c>
      <c r="V9210" s="10">
        <v>4620.2299999999996</v>
      </c>
      <c r="W9210" s="6">
        <v>5</v>
      </c>
      <c r="X9210" s="11">
        <v>0</v>
      </c>
      <c r="Y9210" s="10">
        <v>507.32</v>
      </c>
      <c r="Z9210" s="30">
        <f t="shared" si="717"/>
        <v>0.10980405737376711</v>
      </c>
    </row>
    <row r="9211" spans="1:26">
      <c r="A9211" s="27">
        <v>9210</v>
      </c>
      <c r="B9211" s="14" t="s">
        <v>28415</v>
      </c>
      <c r="C9211" s="15">
        <v>44532</v>
      </c>
      <c r="D9211" s="12">
        <f t="shared" si="714"/>
        <v>2021</v>
      </c>
      <c r="E9211" s="12">
        <f t="shared" si="715"/>
        <v>12</v>
      </c>
      <c r="F9211" s="15" t="str">
        <f t="shared" si="716"/>
        <v>2021-12</v>
      </c>
      <c r="G9211" s="15">
        <v>44537</v>
      </c>
      <c r="H9211" s="23">
        <f t="shared" si="718"/>
        <v>5</v>
      </c>
      <c r="I9211" s="14" t="s">
        <v>52</v>
      </c>
      <c r="J9211" s="14" t="s">
        <v>1913</v>
      </c>
      <c r="K9211" s="14" t="s">
        <v>312</v>
      </c>
      <c r="L9211" s="14" t="s">
        <v>83</v>
      </c>
      <c r="M9211" s="14" t="s">
        <v>31</v>
      </c>
      <c r="N9211" s="14" t="s">
        <v>166</v>
      </c>
      <c r="O9211" s="14" t="s">
        <v>167</v>
      </c>
      <c r="P9211" s="14" t="s">
        <v>28416</v>
      </c>
      <c r="Q9211" s="14" t="s">
        <v>35</v>
      </c>
      <c r="R9211" s="14" t="s">
        <v>28417</v>
      </c>
      <c r="S9211" s="14" t="s">
        <v>37</v>
      </c>
      <c r="T9211" s="14" t="s">
        <v>38</v>
      </c>
      <c r="U9211" s="14" t="s">
        <v>333</v>
      </c>
      <c r="V9211" s="16">
        <v>344.13</v>
      </c>
      <c r="W9211" s="13">
        <v>8</v>
      </c>
      <c r="X9211" s="17">
        <v>0.4</v>
      </c>
      <c r="Y9211" s="16">
        <v>-38.15</v>
      </c>
      <c r="Z9211" s="31">
        <f t="shared" si="717"/>
        <v>-0.11085926829977043</v>
      </c>
    </row>
    <row r="9212" spans="1:26">
      <c r="A9212" s="26">
        <v>9211</v>
      </c>
      <c r="B9212" s="7" t="s">
        <v>28418</v>
      </c>
      <c r="C9212" s="8">
        <v>45028</v>
      </c>
      <c r="D9212" s="12">
        <f t="shared" si="714"/>
        <v>2023</v>
      </c>
      <c r="E9212" s="12">
        <f t="shared" si="715"/>
        <v>4</v>
      </c>
      <c r="F9212" s="8" t="str">
        <f t="shared" si="716"/>
        <v>2023-04</v>
      </c>
      <c r="G9212" s="8">
        <v>45034</v>
      </c>
      <c r="H9212" s="23">
        <f t="shared" si="718"/>
        <v>6</v>
      </c>
      <c r="I9212" s="7" t="s">
        <v>27</v>
      </c>
      <c r="J9212" s="7" t="s">
        <v>985</v>
      </c>
      <c r="K9212" s="7" t="s">
        <v>455</v>
      </c>
      <c r="L9212" s="7" t="s">
        <v>66</v>
      </c>
      <c r="M9212" s="7" t="s">
        <v>31</v>
      </c>
      <c r="N9212" s="7" t="s">
        <v>91</v>
      </c>
      <c r="O9212" s="7" t="s">
        <v>92</v>
      </c>
      <c r="P9212" s="7" t="s">
        <v>28419</v>
      </c>
      <c r="Q9212" s="7" t="s">
        <v>46</v>
      </c>
      <c r="R9212" s="7" t="s">
        <v>28420</v>
      </c>
      <c r="S9212" s="7" t="s">
        <v>110</v>
      </c>
      <c r="T9212" s="7" t="s">
        <v>111</v>
      </c>
      <c r="U9212" s="7" t="s">
        <v>287</v>
      </c>
      <c r="V9212" s="10">
        <v>7476.13</v>
      </c>
      <c r="W9212" s="6">
        <v>12</v>
      </c>
      <c r="X9212" s="11">
        <v>0</v>
      </c>
      <c r="Y9212" s="10">
        <v>1055.82</v>
      </c>
      <c r="Z9212" s="30">
        <f t="shared" si="717"/>
        <v>0.14122547360733426</v>
      </c>
    </row>
    <row r="9213" spans="1:26">
      <c r="A9213" s="27">
        <v>9212</v>
      </c>
      <c r="B9213" s="14" t="s">
        <v>28421</v>
      </c>
      <c r="C9213" s="15">
        <v>44993</v>
      </c>
      <c r="D9213" s="12">
        <f t="shared" si="714"/>
        <v>2023</v>
      </c>
      <c r="E9213" s="12">
        <f t="shared" si="715"/>
        <v>3</v>
      </c>
      <c r="F9213" s="15" t="str">
        <f t="shared" si="716"/>
        <v>2023-03</v>
      </c>
      <c r="G9213" s="15">
        <v>44996</v>
      </c>
      <c r="H9213" s="23">
        <f t="shared" si="718"/>
        <v>3</v>
      </c>
      <c r="I9213" s="14" t="s">
        <v>52</v>
      </c>
      <c r="J9213" s="14" t="s">
        <v>1800</v>
      </c>
      <c r="K9213" s="14" t="s">
        <v>1801</v>
      </c>
      <c r="L9213" s="14" t="s">
        <v>30</v>
      </c>
      <c r="M9213" s="14" t="s">
        <v>31</v>
      </c>
      <c r="N9213" s="14" t="s">
        <v>55</v>
      </c>
      <c r="O9213" s="14" t="s">
        <v>56</v>
      </c>
      <c r="P9213" s="14" t="s">
        <v>28422</v>
      </c>
      <c r="Q9213" s="14" t="s">
        <v>58</v>
      </c>
      <c r="R9213" s="14" t="s">
        <v>28423</v>
      </c>
      <c r="S9213" s="14" t="s">
        <v>110</v>
      </c>
      <c r="T9213" s="14" t="s">
        <v>223</v>
      </c>
      <c r="U9213" s="14" t="s">
        <v>495</v>
      </c>
      <c r="V9213" s="16">
        <v>9517.41</v>
      </c>
      <c r="W9213" s="13">
        <v>10</v>
      </c>
      <c r="X9213" s="17">
        <v>0</v>
      </c>
      <c r="Y9213" s="16">
        <v>-501.23</v>
      </c>
      <c r="Z9213" s="31">
        <f t="shared" si="717"/>
        <v>-5.2664537936266277E-2</v>
      </c>
    </row>
    <row r="9214" spans="1:26">
      <c r="A9214" s="26">
        <v>9213</v>
      </c>
      <c r="B9214" s="7" t="s">
        <v>28424</v>
      </c>
      <c r="C9214" s="8">
        <v>45521</v>
      </c>
      <c r="D9214" s="12">
        <f t="shared" si="714"/>
        <v>2024</v>
      </c>
      <c r="E9214" s="12">
        <f t="shared" si="715"/>
        <v>8</v>
      </c>
      <c r="F9214" s="8" t="str">
        <f t="shared" si="716"/>
        <v>2024-08</v>
      </c>
      <c r="G9214" s="8">
        <v>45529</v>
      </c>
      <c r="H9214" s="23">
        <f t="shared" si="718"/>
        <v>8</v>
      </c>
      <c r="I9214" s="7" t="s">
        <v>27</v>
      </c>
      <c r="J9214" s="7" t="s">
        <v>2547</v>
      </c>
      <c r="K9214" s="7" t="s">
        <v>133</v>
      </c>
      <c r="L9214" s="7" t="s">
        <v>83</v>
      </c>
      <c r="M9214" s="7" t="s">
        <v>31</v>
      </c>
      <c r="N9214" s="7" t="s">
        <v>32</v>
      </c>
      <c r="O9214" s="7" t="s">
        <v>33</v>
      </c>
      <c r="P9214" s="7" t="s">
        <v>28425</v>
      </c>
      <c r="Q9214" s="7" t="s">
        <v>35</v>
      </c>
      <c r="R9214" s="7" t="s">
        <v>28426</v>
      </c>
      <c r="S9214" s="7" t="s">
        <v>110</v>
      </c>
      <c r="T9214" s="7" t="s">
        <v>148</v>
      </c>
      <c r="U9214" s="7" t="s">
        <v>237</v>
      </c>
      <c r="V9214" s="10">
        <v>4943.78</v>
      </c>
      <c r="W9214" s="6">
        <v>7</v>
      </c>
      <c r="X9214" s="11">
        <v>0.2</v>
      </c>
      <c r="Y9214" s="10">
        <v>595.85</v>
      </c>
      <c r="Z9214" s="30">
        <f t="shared" si="717"/>
        <v>0.12052518518218854</v>
      </c>
    </row>
    <row r="9215" spans="1:26">
      <c r="A9215" s="27">
        <v>9214</v>
      </c>
      <c r="B9215" s="14" t="s">
        <v>28427</v>
      </c>
      <c r="C9215" s="15">
        <v>44685</v>
      </c>
      <c r="D9215" s="12">
        <f t="shared" si="714"/>
        <v>2022</v>
      </c>
      <c r="E9215" s="12">
        <f t="shared" si="715"/>
        <v>5</v>
      </c>
      <c r="F9215" s="15" t="str">
        <f t="shared" si="716"/>
        <v>2022-05</v>
      </c>
      <c r="G9215" s="15">
        <v>44691</v>
      </c>
      <c r="H9215" s="23">
        <f t="shared" si="718"/>
        <v>6</v>
      </c>
      <c r="I9215" s="14" t="s">
        <v>27</v>
      </c>
      <c r="J9215" s="14" t="s">
        <v>2508</v>
      </c>
      <c r="K9215" s="14" t="s">
        <v>411</v>
      </c>
      <c r="L9215" s="14" t="s">
        <v>30</v>
      </c>
      <c r="M9215" s="14" t="s">
        <v>31</v>
      </c>
      <c r="N9215" s="14" t="s">
        <v>228</v>
      </c>
      <c r="O9215" s="14" t="s">
        <v>229</v>
      </c>
      <c r="P9215" s="14" t="s">
        <v>28428</v>
      </c>
      <c r="Q9215" s="14" t="s">
        <v>46</v>
      </c>
      <c r="R9215" s="14" t="s">
        <v>28429</v>
      </c>
      <c r="S9215" s="14" t="s">
        <v>110</v>
      </c>
      <c r="T9215" s="14" t="s">
        <v>148</v>
      </c>
      <c r="U9215" s="14" t="s">
        <v>232</v>
      </c>
      <c r="V9215" s="16">
        <v>6882.09</v>
      </c>
      <c r="W9215" s="13">
        <v>12</v>
      </c>
      <c r="X9215" s="17">
        <v>0.4</v>
      </c>
      <c r="Y9215" s="16">
        <v>1310.6199999999999</v>
      </c>
      <c r="Z9215" s="31">
        <f t="shared" si="717"/>
        <v>0.19043924156760517</v>
      </c>
    </row>
    <row r="9216" spans="1:26">
      <c r="A9216" s="26">
        <v>9215</v>
      </c>
      <c r="B9216" s="7" t="s">
        <v>28430</v>
      </c>
      <c r="C9216" s="8">
        <v>45165</v>
      </c>
      <c r="D9216" s="12">
        <f t="shared" si="714"/>
        <v>2023</v>
      </c>
      <c r="E9216" s="12">
        <f t="shared" si="715"/>
        <v>8</v>
      </c>
      <c r="F9216" s="8" t="str">
        <f t="shared" si="716"/>
        <v>2023-08</v>
      </c>
      <c r="G9216" s="8">
        <v>45171</v>
      </c>
      <c r="H9216" s="23">
        <f t="shared" si="718"/>
        <v>6</v>
      </c>
      <c r="I9216" s="7" t="s">
        <v>52</v>
      </c>
      <c r="J9216" s="7" t="s">
        <v>1158</v>
      </c>
      <c r="K9216" s="7" t="s">
        <v>1159</v>
      </c>
      <c r="L9216" s="7" t="s">
        <v>66</v>
      </c>
      <c r="M9216" s="7" t="s">
        <v>31</v>
      </c>
      <c r="N9216" s="7" t="s">
        <v>134</v>
      </c>
      <c r="O9216" s="7" t="s">
        <v>135</v>
      </c>
      <c r="P9216" s="7" t="s">
        <v>28431</v>
      </c>
      <c r="Q9216" s="7" t="s">
        <v>58</v>
      </c>
      <c r="R9216" s="7" t="s">
        <v>28432</v>
      </c>
      <c r="S9216" s="7" t="s">
        <v>110</v>
      </c>
      <c r="T9216" s="7" t="s">
        <v>243</v>
      </c>
      <c r="U9216" s="7" t="s">
        <v>481</v>
      </c>
      <c r="V9216" s="10">
        <v>1599.29</v>
      </c>
      <c r="W9216" s="6">
        <v>6</v>
      </c>
      <c r="X9216" s="11">
        <v>0.5</v>
      </c>
      <c r="Y9216" s="10">
        <v>559.53</v>
      </c>
      <c r="Z9216" s="30">
        <f t="shared" si="717"/>
        <v>0.34986150104108699</v>
      </c>
    </row>
    <row r="9217" spans="1:26">
      <c r="A9217" s="27">
        <v>9216</v>
      </c>
      <c r="B9217" s="14" t="s">
        <v>28433</v>
      </c>
      <c r="C9217" s="15">
        <v>44645</v>
      </c>
      <c r="D9217" s="12">
        <f t="shared" si="714"/>
        <v>2022</v>
      </c>
      <c r="E9217" s="12">
        <f t="shared" si="715"/>
        <v>3</v>
      </c>
      <c r="F9217" s="15" t="str">
        <f t="shared" si="716"/>
        <v>2022-03</v>
      </c>
      <c r="G9217" s="15">
        <v>44648</v>
      </c>
      <c r="H9217" s="23">
        <f t="shared" si="718"/>
        <v>3</v>
      </c>
      <c r="I9217" s="14" t="s">
        <v>52</v>
      </c>
      <c r="J9217" s="14" t="s">
        <v>173</v>
      </c>
      <c r="K9217" s="14" t="s">
        <v>174</v>
      </c>
      <c r="L9217" s="14" t="s">
        <v>83</v>
      </c>
      <c r="M9217" s="14" t="s">
        <v>31</v>
      </c>
      <c r="N9217" s="14" t="s">
        <v>153</v>
      </c>
      <c r="O9217" s="14" t="s">
        <v>154</v>
      </c>
      <c r="P9217" s="14" t="s">
        <v>28434</v>
      </c>
      <c r="Q9217" s="14" t="s">
        <v>146</v>
      </c>
      <c r="R9217" s="14" t="s">
        <v>28435</v>
      </c>
      <c r="S9217" s="14" t="s">
        <v>110</v>
      </c>
      <c r="T9217" s="14" t="s">
        <v>148</v>
      </c>
      <c r="U9217" s="14" t="s">
        <v>232</v>
      </c>
      <c r="V9217" s="16">
        <v>7387.85</v>
      </c>
      <c r="W9217" s="13">
        <v>7</v>
      </c>
      <c r="X9217" s="17">
        <v>0.3</v>
      </c>
      <c r="Y9217" s="16">
        <v>-432.18</v>
      </c>
      <c r="Z9217" s="31">
        <f t="shared" si="717"/>
        <v>-5.8498751328194265E-2</v>
      </c>
    </row>
    <row r="9218" spans="1:26">
      <c r="A9218" s="26">
        <v>9217</v>
      </c>
      <c r="B9218" s="7" t="s">
        <v>28436</v>
      </c>
      <c r="C9218" s="8">
        <v>45170</v>
      </c>
      <c r="D9218" s="12">
        <f t="shared" ref="D9218:D9281" si="719">YEAR(C9218)</f>
        <v>2023</v>
      </c>
      <c r="E9218" s="12">
        <f t="shared" ref="E9218:E9281" si="720">MONTH(C9218)</f>
        <v>9</v>
      </c>
      <c r="F9218" s="8" t="str">
        <f t="shared" ref="F9218:F9281" si="721">TEXT(C9218,"yyyy-mm")</f>
        <v>2023-09</v>
      </c>
      <c r="G9218" s="8">
        <v>45175</v>
      </c>
      <c r="H9218" s="23">
        <f t="shared" si="718"/>
        <v>5</v>
      </c>
      <c r="I9218" s="7" t="s">
        <v>52</v>
      </c>
      <c r="J9218" s="7" t="s">
        <v>197</v>
      </c>
      <c r="K9218" s="7" t="s">
        <v>198</v>
      </c>
      <c r="L9218" s="7" t="s">
        <v>83</v>
      </c>
      <c r="M9218" s="7" t="s">
        <v>31</v>
      </c>
      <c r="N9218" s="7" t="s">
        <v>153</v>
      </c>
      <c r="O9218" s="7" t="s">
        <v>154</v>
      </c>
      <c r="P9218" s="7" t="s">
        <v>28437</v>
      </c>
      <c r="Q9218" s="7" t="s">
        <v>146</v>
      </c>
      <c r="R9218" s="7" t="s">
        <v>28438</v>
      </c>
      <c r="S9218" s="7" t="s">
        <v>110</v>
      </c>
      <c r="T9218" s="7" t="s">
        <v>243</v>
      </c>
      <c r="U9218" s="7" t="s">
        <v>244</v>
      </c>
      <c r="V9218" s="10">
        <v>19859.12</v>
      </c>
      <c r="W9218" s="6">
        <v>10</v>
      </c>
      <c r="X9218" s="11">
        <v>0</v>
      </c>
      <c r="Y9218" s="10">
        <v>4115.37</v>
      </c>
      <c r="Z9218" s="30">
        <f t="shared" ref="Z9218:Z9281" si="722">IFERROR(Y9218/V9218,0)</f>
        <v>0.20722821555033658</v>
      </c>
    </row>
    <row r="9219" spans="1:26">
      <c r="A9219" s="27">
        <v>9218</v>
      </c>
      <c r="B9219" s="14" t="s">
        <v>28439</v>
      </c>
      <c r="C9219" s="15">
        <v>45068</v>
      </c>
      <c r="D9219" s="12">
        <f t="shared" si="719"/>
        <v>2023</v>
      </c>
      <c r="E9219" s="12">
        <f t="shared" si="720"/>
        <v>5</v>
      </c>
      <c r="F9219" s="15" t="str">
        <f t="shared" si="721"/>
        <v>2023-05</v>
      </c>
      <c r="G9219" s="15">
        <v>45073</v>
      </c>
      <c r="H9219" s="23">
        <f t="shared" si="718"/>
        <v>5</v>
      </c>
      <c r="I9219" s="14" t="s">
        <v>52</v>
      </c>
      <c r="J9219" s="14" t="s">
        <v>53</v>
      </c>
      <c r="K9219" s="14" t="s">
        <v>54</v>
      </c>
      <c r="L9219" s="14" t="s">
        <v>30</v>
      </c>
      <c r="M9219" s="14" t="s">
        <v>31</v>
      </c>
      <c r="N9219" s="14" t="s">
        <v>55</v>
      </c>
      <c r="O9219" s="14" t="s">
        <v>56</v>
      </c>
      <c r="P9219" s="14" t="s">
        <v>28440</v>
      </c>
      <c r="Q9219" s="14" t="s">
        <v>58</v>
      </c>
      <c r="R9219" s="14" t="s">
        <v>28441</v>
      </c>
      <c r="S9219" s="14" t="s">
        <v>110</v>
      </c>
      <c r="T9219" s="14" t="s">
        <v>148</v>
      </c>
      <c r="U9219" s="14" t="s">
        <v>149</v>
      </c>
      <c r="V9219" s="16">
        <v>3851.37</v>
      </c>
      <c r="W9219" s="13">
        <v>5</v>
      </c>
      <c r="X9219" s="17">
        <v>0.4</v>
      </c>
      <c r="Y9219" s="16">
        <v>118.18</v>
      </c>
      <c r="Z9219" s="31">
        <f t="shared" si="722"/>
        <v>3.0685184752438744E-2</v>
      </c>
    </row>
    <row r="9220" spans="1:26">
      <c r="A9220" s="26">
        <v>9219</v>
      </c>
      <c r="B9220" s="7" t="s">
        <v>28442</v>
      </c>
      <c r="C9220" s="8">
        <v>44637</v>
      </c>
      <c r="D9220" s="12">
        <f t="shared" si="719"/>
        <v>2022</v>
      </c>
      <c r="E9220" s="12">
        <f t="shared" si="720"/>
        <v>3</v>
      </c>
      <c r="F9220" s="8" t="str">
        <f t="shared" si="721"/>
        <v>2022-03</v>
      </c>
      <c r="G9220" s="8">
        <v>44642</v>
      </c>
      <c r="H9220" s="23">
        <f t="shared" ref="H9220:H9283" si="723">G9220-C9220</f>
        <v>5</v>
      </c>
      <c r="I9220" s="7" t="s">
        <v>52</v>
      </c>
      <c r="J9220" s="7" t="s">
        <v>356</v>
      </c>
      <c r="K9220" s="7" t="s">
        <v>357</v>
      </c>
      <c r="L9220" s="7" t="s">
        <v>30</v>
      </c>
      <c r="M9220" s="7" t="s">
        <v>31</v>
      </c>
      <c r="N9220" s="7" t="s">
        <v>166</v>
      </c>
      <c r="O9220" s="7" t="s">
        <v>167</v>
      </c>
      <c r="P9220" s="7" t="s">
        <v>28443</v>
      </c>
      <c r="Q9220" s="7" t="s">
        <v>35</v>
      </c>
      <c r="R9220" s="7" t="s">
        <v>28444</v>
      </c>
      <c r="S9220" s="7" t="s">
        <v>37</v>
      </c>
      <c r="T9220" s="7" t="s">
        <v>170</v>
      </c>
      <c r="U9220" s="7" t="s">
        <v>189</v>
      </c>
      <c r="V9220" s="10">
        <v>1314.09</v>
      </c>
      <c r="W9220" s="6">
        <v>5</v>
      </c>
      <c r="X9220" s="11">
        <v>0.5</v>
      </c>
      <c r="Y9220" s="10">
        <v>330.5</v>
      </c>
      <c r="Z9220" s="30">
        <f t="shared" si="722"/>
        <v>0.25150484365606618</v>
      </c>
    </row>
    <row r="9221" spans="1:26">
      <c r="A9221" s="27">
        <v>9220</v>
      </c>
      <c r="B9221" s="14" t="s">
        <v>28445</v>
      </c>
      <c r="C9221" s="15">
        <v>45335</v>
      </c>
      <c r="D9221" s="12">
        <f t="shared" si="719"/>
        <v>2024</v>
      </c>
      <c r="E9221" s="12">
        <f t="shared" si="720"/>
        <v>2</v>
      </c>
      <c r="F9221" s="15" t="str">
        <f t="shared" si="721"/>
        <v>2024-02</v>
      </c>
      <c r="G9221" s="15">
        <v>45343</v>
      </c>
      <c r="H9221" s="23">
        <f t="shared" si="723"/>
        <v>8</v>
      </c>
      <c r="I9221" s="14" t="s">
        <v>27</v>
      </c>
      <c r="J9221" s="14" t="s">
        <v>1036</v>
      </c>
      <c r="K9221" s="14" t="s">
        <v>1037</v>
      </c>
      <c r="L9221" s="14" t="s">
        <v>83</v>
      </c>
      <c r="M9221" s="14" t="s">
        <v>31</v>
      </c>
      <c r="N9221" s="14" t="s">
        <v>153</v>
      </c>
      <c r="O9221" s="14" t="s">
        <v>154</v>
      </c>
      <c r="P9221" s="14" t="s">
        <v>28446</v>
      </c>
      <c r="Q9221" s="14" t="s">
        <v>146</v>
      </c>
      <c r="R9221" s="14" t="s">
        <v>28447</v>
      </c>
      <c r="S9221" s="14" t="s">
        <v>110</v>
      </c>
      <c r="T9221" s="14" t="s">
        <v>243</v>
      </c>
      <c r="U9221" s="14" t="s">
        <v>481</v>
      </c>
      <c r="V9221" s="16">
        <v>1921.53</v>
      </c>
      <c r="W9221" s="13">
        <v>5</v>
      </c>
      <c r="X9221" s="17">
        <v>0</v>
      </c>
      <c r="Y9221" s="16">
        <v>461.01</v>
      </c>
      <c r="Z9221" s="31">
        <f t="shared" si="722"/>
        <v>0.2399181901921906</v>
      </c>
    </row>
    <row r="9222" spans="1:26">
      <c r="A9222" s="26">
        <v>9221</v>
      </c>
      <c r="B9222" s="7" t="s">
        <v>28448</v>
      </c>
      <c r="C9222" s="8">
        <v>44939</v>
      </c>
      <c r="D9222" s="12">
        <f t="shared" si="719"/>
        <v>2023</v>
      </c>
      <c r="E9222" s="12">
        <f t="shared" si="720"/>
        <v>1</v>
      </c>
      <c r="F9222" s="8" t="str">
        <f t="shared" si="721"/>
        <v>2023-01</v>
      </c>
      <c r="G9222" s="8">
        <v>44945</v>
      </c>
      <c r="H9222" s="23">
        <f t="shared" si="723"/>
        <v>6</v>
      </c>
      <c r="I9222" s="7" t="s">
        <v>52</v>
      </c>
      <c r="J9222" s="7" t="s">
        <v>3786</v>
      </c>
      <c r="K9222" s="7" t="s">
        <v>2344</v>
      </c>
      <c r="L9222" s="7" t="s">
        <v>30</v>
      </c>
      <c r="M9222" s="7" t="s">
        <v>31</v>
      </c>
      <c r="N9222" s="7" t="s">
        <v>143</v>
      </c>
      <c r="O9222" s="7" t="s">
        <v>144</v>
      </c>
      <c r="P9222" s="7" t="s">
        <v>28449</v>
      </c>
      <c r="Q9222" s="7" t="s">
        <v>146</v>
      </c>
      <c r="R9222" s="7" t="s">
        <v>28450</v>
      </c>
      <c r="S9222" s="7" t="s">
        <v>110</v>
      </c>
      <c r="T9222" s="7" t="s">
        <v>111</v>
      </c>
      <c r="U9222" s="7" t="s">
        <v>287</v>
      </c>
      <c r="V9222" s="10">
        <v>1154.43</v>
      </c>
      <c r="W9222" s="6">
        <v>1</v>
      </c>
      <c r="X9222" s="11">
        <v>0.3</v>
      </c>
      <c r="Y9222" s="10">
        <v>-91.52</v>
      </c>
      <c r="Z9222" s="30">
        <f t="shared" si="722"/>
        <v>-7.9277219060488721E-2</v>
      </c>
    </row>
    <row r="9223" spans="1:26">
      <c r="A9223" s="27">
        <v>9222</v>
      </c>
      <c r="B9223" s="14" t="s">
        <v>28451</v>
      </c>
      <c r="C9223" s="15">
        <v>45299</v>
      </c>
      <c r="D9223" s="12">
        <f t="shared" si="719"/>
        <v>2024</v>
      </c>
      <c r="E9223" s="12">
        <f t="shared" si="720"/>
        <v>1</v>
      </c>
      <c r="F9223" s="15" t="str">
        <f t="shared" si="721"/>
        <v>2024-01</v>
      </c>
      <c r="G9223" s="15">
        <v>45305</v>
      </c>
      <c r="H9223" s="23">
        <f t="shared" si="723"/>
        <v>6</v>
      </c>
      <c r="I9223" s="14" t="s">
        <v>52</v>
      </c>
      <c r="J9223" s="14" t="s">
        <v>311</v>
      </c>
      <c r="K9223" s="14" t="s">
        <v>312</v>
      </c>
      <c r="L9223" s="14" t="s">
        <v>83</v>
      </c>
      <c r="M9223" s="14" t="s">
        <v>31</v>
      </c>
      <c r="N9223" s="14" t="s">
        <v>313</v>
      </c>
      <c r="O9223" s="14" t="s">
        <v>314</v>
      </c>
      <c r="P9223" s="14" t="s">
        <v>28452</v>
      </c>
      <c r="Q9223" s="14" t="s">
        <v>146</v>
      </c>
      <c r="R9223" s="14" t="s">
        <v>28453</v>
      </c>
      <c r="S9223" s="14" t="s">
        <v>48</v>
      </c>
      <c r="T9223" s="14" t="s">
        <v>138</v>
      </c>
      <c r="U9223" s="14" t="s">
        <v>781</v>
      </c>
      <c r="V9223" s="16">
        <v>68.56</v>
      </c>
      <c r="W9223" s="13">
        <v>1</v>
      </c>
      <c r="X9223" s="17">
        <v>0.1</v>
      </c>
      <c r="Y9223" s="16">
        <v>12.95</v>
      </c>
      <c r="Z9223" s="31">
        <f t="shared" si="722"/>
        <v>0.18888564760793464</v>
      </c>
    </row>
    <row r="9224" spans="1:26">
      <c r="A9224" s="26">
        <v>9223</v>
      </c>
      <c r="B9224" s="7" t="s">
        <v>28454</v>
      </c>
      <c r="C9224" s="8">
        <v>45077</v>
      </c>
      <c r="D9224" s="12">
        <f t="shared" si="719"/>
        <v>2023</v>
      </c>
      <c r="E9224" s="12">
        <f t="shared" si="720"/>
        <v>5</v>
      </c>
      <c r="F9224" s="8" t="str">
        <f t="shared" si="721"/>
        <v>2023-05</v>
      </c>
      <c r="G9224" s="8">
        <v>45082</v>
      </c>
      <c r="H9224" s="23">
        <f t="shared" si="723"/>
        <v>5</v>
      </c>
      <c r="I9224" s="7" t="s">
        <v>27</v>
      </c>
      <c r="J9224" s="7" t="s">
        <v>1464</v>
      </c>
      <c r="K9224" s="7" t="s">
        <v>1465</v>
      </c>
      <c r="L9224" s="7" t="s">
        <v>83</v>
      </c>
      <c r="M9224" s="7" t="s">
        <v>31</v>
      </c>
      <c r="N9224" s="7" t="s">
        <v>166</v>
      </c>
      <c r="O9224" s="7" t="s">
        <v>167</v>
      </c>
      <c r="P9224" s="7" t="s">
        <v>28455</v>
      </c>
      <c r="Q9224" s="7" t="s">
        <v>35</v>
      </c>
      <c r="R9224" s="7" t="s">
        <v>28456</v>
      </c>
      <c r="S9224" s="7" t="s">
        <v>37</v>
      </c>
      <c r="T9224" s="7" t="s">
        <v>170</v>
      </c>
      <c r="U9224" s="7" t="s">
        <v>171</v>
      </c>
      <c r="V9224" s="10">
        <v>4055.53</v>
      </c>
      <c r="W9224" s="6">
        <v>13</v>
      </c>
      <c r="X9224" s="11">
        <v>0</v>
      </c>
      <c r="Y9224" s="10">
        <v>1031.07</v>
      </c>
      <c r="Z9224" s="30">
        <f t="shared" si="722"/>
        <v>0.2542380404040902</v>
      </c>
    </row>
    <row r="9225" spans="1:26">
      <c r="A9225" s="27">
        <v>9224</v>
      </c>
      <c r="B9225" s="14" t="s">
        <v>28457</v>
      </c>
      <c r="C9225" s="15">
        <v>44218</v>
      </c>
      <c r="D9225" s="12">
        <f t="shared" si="719"/>
        <v>2021</v>
      </c>
      <c r="E9225" s="12">
        <f t="shared" si="720"/>
        <v>1</v>
      </c>
      <c r="F9225" s="15" t="str">
        <f t="shared" si="721"/>
        <v>2021-01</v>
      </c>
      <c r="G9225" s="15">
        <v>44219</v>
      </c>
      <c r="H9225" s="23">
        <f t="shared" si="723"/>
        <v>1</v>
      </c>
      <c r="I9225" s="14" t="s">
        <v>122</v>
      </c>
      <c r="J9225" s="14" t="s">
        <v>3350</v>
      </c>
      <c r="K9225" s="14" t="s">
        <v>3351</v>
      </c>
      <c r="L9225" s="14" t="s">
        <v>66</v>
      </c>
      <c r="M9225" s="14" t="s">
        <v>31</v>
      </c>
      <c r="N9225" s="14" t="s">
        <v>228</v>
      </c>
      <c r="O9225" s="14" t="s">
        <v>229</v>
      </c>
      <c r="P9225" s="14" t="s">
        <v>28458</v>
      </c>
      <c r="Q9225" s="14" t="s">
        <v>46</v>
      </c>
      <c r="R9225" s="14" t="s">
        <v>28459</v>
      </c>
      <c r="S9225" s="14" t="s">
        <v>48</v>
      </c>
      <c r="T9225" s="14" t="s">
        <v>298</v>
      </c>
      <c r="U9225" s="14" t="s">
        <v>630</v>
      </c>
      <c r="V9225" s="16">
        <v>147.27000000000001</v>
      </c>
      <c r="W9225" s="13">
        <v>10</v>
      </c>
      <c r="X9225" s="17">
        <v>0.2</v>
      </c>
      <c r="Y9225" s="16">
        <v>-5.04</v>
      </c>
      <c r="Z9225" s="31">
        <f t="shared" si="722"/>
        <v>-3.4222855978814422E-2</v>
      </c>
    </row>
    <row r="9226" spans="1:26">
      <c r="A9226" s="26">
        <v>9225</v>
      </c>
      <c r="B9226" s="7" t="s">
        <v>28460</v>
      </c>
      <c r="C9226" s="8">
        <v>45364</v>
      </c>
      <c r="D9226" s="12">
        <f t="shared" si="719"/>
        <v>2024</v>
      </c>
      <c r="E9226" s="12">
        <f t="shared" si="720"/>
        <v>3</v>
      </c>
      <c r="F9226" s="8" t="str">
        <f t="shared" si="721"/>
        <v>2024-03</v>
      </c>
      <c r="G9226" s="8">
        <v>45364</v>
      </c>
      <c r="H9226" s="23">
        <f t="shared" si="723"/>
        <v>0</v>
      </c>
      <c r="I9226" s="7" t="s">
        <v>63</v>
      </c>
      <c r="J9226" s="7" t="s">
        <v>588</v>
      </c>
      <c r="K9226" s="7" t="s">
        <v>589</v>
      </c>
      <c r="L9226" s="7" t="s">
        <v>30</v>
      </c>
      <c r="M9226" s="7" t="s">
        <v>31</v>
      </c>
      <c r="N9226" s="7" t="s">
        <v>32</v>
      </c>
      <c r="O9226" s="7" t="s">
        <v>33</v>
      </c>
      <c r="P9226" s="7" t="s">
        <v>15965</v>
      </c>
      <c r="Q9226" s="7" t="s">
        <v>35</v>
      </c>
      <c r="R9226" s="7" t="s">
        <v>28461</v>
      </c>
      <c r="S9226" s="7" t="s">
        <v>110</v>
      </c>
      <c r="T9226" s="7" t="s">
        <v>243</v>
      </c>
      <c r="U9226" s="7" t="s">
        <v>339</v>
      </c>
      <c r="V9226" s="10">
        <v>9662.34</v>
      </c>
      <c r="W9226" s="6">
        <v>9</v>
      </c>
      <c r="X9226" s="11">
        <v>0.2</v>
      </c>
      <c r="Y9226" s="10">
        <v>2508.46</v>
      </c>
      <c r="Z9226" s="30">
        <f t="shared" si="722"/>
        <v>0.25961206084654442</v>
      </c>
    </row>
    <row r="9227" spans="1:26">
      <c r="A9227" s="27">
        <v>9226</v>
      </c>
      <c r="B9227" s="14" t="s">
        <v>28462</v>
      </c>
      <c r="C9227" s="15">
        <v>44208</v>
      </c>
      <c r="D9227" s="12">
        <f t="shared" si="719"/>
        <v>2021</v>
      </c>
      <c r="E9227" s="12">
        <f t="shared" si="720"/>
        <v>1</v>
      </c>
      <c r="F9227" s="15" t="str">
        <f t="shared" si="721"/>
        <v>2021-01</v>
      </c>
      <c r="G9227" s="15">
        <v>44208</v>
      </c>
      <c r="H9227" s="23">
        <f t="shared" si="723"/>
        <v>0</v>
      </c>
      <c r="I9227" s="14" t="s">
        <v>63</v>
      </c>
      <c r="J9227" s="14" t="s">
        <v>1540</v>
      </c>
      <c r="K9227" s="14" t="s">
        <v>1350</v>
      </c>
      <c r="L9227" s="14" t="s">
        <v>30</v>
      </c>
      <c r="M9227" s="14" t="s">
        <v>31</v>
      </c>
      <c r="N9227" s="14" t="s">
        <v>228</v>
      </c>
      <c r="O9227" s="14" t="s">
        <v>229</v>
      </c>
      <c r="P9227" s="14" t="s">
        <v>28463</v>
      </c>
      <c r="Q9227" s="14" t="s">
        <v>46</v>
      </c>
      <c r="R9227" s="14" t="s">
        <v>28464</v>
      </c>
      <c r="S9227" s="14" t="s">
        <v>110</v>
      </c>
      <c r="T9227" s="14" t="s">
        <v>148</v>
      </c>
      <c r="U9227" s="14" t="s">
        <v>237</v>
      </c>
      <c r="V9227" s="16">
        <v>8917.51</v>
      </c>
      <c r="W9227" s="13">
        <v>13</v>
      </c>
      <c r="X9227" s="17">
        <v>0</v>
      </c>
      <c r="Y9227" s="16">
        <v>-603.45000000000005</v>
      </c>
      <c r="Z9227" s="31">
        <f t="shared" si="722"/>
        <v>-6.7670235301109841E-2</v>
      </c>
    </row>
    <row r="9228" spans="1:26">
      <c r="A9228" s="26">
        <v>9227</v>
      </c>
      <c r="B9228" s="7" t="s">
        <v>28465</v>
      </c>
      <c r="C9228" s="8">
        <v>45375</v>
      </c>
      <c r="D9228" s="12">
        <f t="shared" si="719"/>
        <v>2024</v>
      </c>
      <c r="E9228" s="12">
        <f t="shared" si="720"/>
        <v>3</v>
      </c>
      <c r="F9228" s="8" t="str">
        <f t="shared" si="721"/>
        <v>2024-03</v>
      </c>
      <c r="G9228" s="8">
        <v>45382</v>
      </c>
      <c r="H9228" s="23">
        <f t="shared" si="723"/>
        <v>7</v>
      </c>
      <c r="I9228" s="7" t="s">
        <v>27</v>
      </c>
      <c r="J9228" s="7" t="s">
        <v>3125</v>
      </c>
      <c r="K9228" s="7" t="s">
        <v>2705</v>
      </c>
      <c r="L9228" s="7" t="s">
        <v>30</v>
      </c>
      <c r="M9228" s="7" t="s">
        <v>31</v>
      </c>
      <c r="N9228" s="7" t="s">
        <v>74</v>
      </c>
      <c r="O9228" s="7" t="s">
        <v>75</v>
      </c>
      <c r="P9228" s="7" t="s">
        <v>28466</v>
      </c>
      <c r="Q9228" s="7" t="s">
        <v>46</v>
      </c>
      <c r="R9228" s="7" t="s">
        <v>28467</v>
      </c>
      <c r="S9228" s="7" t="s">
        <v>110</v>
      </c>
      <c r="T9228" s="7" t="s">
        <v>111</v>
      </c>
      <c r="U9228" s="7" t="s">
        <v>112</v>
      </c>
      <c r="V9228" s="10">
        <v>1305.02</v>
      </c>
      <c r="W9228" s="6">
        <v>14</v>
      </c>
      <c r="X9228" s="11">
        <v>0</v>
      </c>
      <c r="Y9228" s="10">
        <v>52.1</v>
      </c>
      <c r="Z9228" s="30">
        <f t="shared" si="722"/>
        <v>3.9922759804447441E-2</v>
      </c>
    </row>
    <row r="9229" spans="1:26">
      <c r="A9229" s="27">
        <v>9228</v>
      </c>
      <c r="B9229" s="14" t="s">
        <v>28468</v>
      </c>
      <c r="C9229" s="15">
        <v>45291</v>
      </c>
      <c r="D9229" s="12">
        <f t="shared" si="719"/>
        <v>2023</v>
      </c>
      <c r="E9229" s="12">
        <f t="shared" si="720"/>
        <v>12</v>
      </c>
      <c r="F9229" s="15" t="str">
        <f t="shared" si="721"/>
        <v>2023-12</v>
      </c>
      <c r="G9229" s="15">
        <v>45296</v>
      </c>
      <c r="H9229" s="23">
        <f t="shared" si="723"/>
        <v>5</v>
      </c>
      <c r="I9229" s="14" t="s">
        <v>52</v>
      </c>
      <c r="J9229" s="14" t="s">
        <v>2494</v>
      </c>
      <c r="K9229" s="14" t="s">
        <v>1806</v>
      </c>
      <c r="L9229" s="14" t="s">
        <v>83</v>
      </c>
      <c r="M9229" s="14" t="s">
        <v>31</v>
      </c>
      <c r="N9229" s="14" t="s">
        <v>143</v>
      </c>
      <c r="O9229" s="14" t="s">
        <v>144</v>
      </c>
      <c r="P9229" s="14" t="s">
        <v>28469</v>
      </c>
      <c r="Q9229" s="14" t="s">
        <v>146</v>
      </c>
      <c r="R9229" s="14" t="s">
        <v>28470</v>
      </c>
      <c r="S9229" s="14" t="s">
        <v>110</v>
      </c>
      <c r="T9229" s="14" t="s">
        <v>223</v>
      </c>
      <c r="U9229" s="14" t="s">
        <v>495</v>
      </c>
      <c r="V9229" s="16">
        <v>6143.21</v>
      </c>
      <c r="W9229" s="13">
        <v>8</v>
      </c>
      <c r="X9229" s="17">
        <v>0</v>
      </c>
      <c r="Y9229" s="16">
        <v>604.20000000000005</v>
      </c>
      <c r="Z9229" s="31">
        <f t="shared" si="722"/>
        <v>9.8352489984877625E-2</v>
      </c>
    </row>
    <row r="9230" spans="1:26">
      <c r="A9230" s="26">
        <v>9229</v>
      </c>
      <c r="B9230" s="7" t="s">
        <v>28471</v>
      </c>
      <c r="C9230" s="8">
        <v>45230</v>
      </c>
      <c r="D9230" s="12">
        <f t="shared" si="719"/>
        <v>2023</v>
      </c>
      <c r="E9230" s="12">
        <f t="shared" si="720"/>
        <v>10</v>
      </c>
      <c r="F9230" s="8" t="str">
        <f t="shared" si="721"/>
        <v>2023-10</v>
      </c>
      <c r="G9230" s="8">
        <v>45237</v>
      </c>
      <c r="H9230" s="23">
        <f t="shared" si="723"/>
        <v>7</v>
      </c>
      <c r="I9230" s="7" t="s">
        <v>27</v>
      </c>
      <c r="J9230" s="7" t="s">
        <v>6026</v>
      </c>
      <c r="K9230" s="7" t="s">
        <v>302</v>
      </c>
      <c r="L9230" s="7" t="s">
        <v>66</v>
      </c>
      <c r="M9230" s="7" t="s">
        <v>31</v>
      </c>
      <c r="N9230" s="7" t="s">
        <v>125</v>
      </c>
      <c r="O9230" s="7" t="s">
        <v>126</v>
      </c>
      <c r="P9230" s="7" t="s">
        <v>28472</v>
      </c>
      <c r="Q9230" s="7" t="s">
        <v>58</v>
      </c>
      <c r="R9230" s="7" t="s">
        <v>28473</v>
      </c>
      <c r="S9230" s="7" t="s">
        <v>37</v>
      </c>
      <c r="T9230" s="7" t="s">
        <v>170</v>
      </c>
      <c r="U9230" s="7" t="s">
        <v>171</v>
      </c>
      <c r="V9230" s="10">
        <v>2920.93</v>
      </c>
      <c r="W9230" s="6">
        <v>8</v>
      </c>
      <c r="X9230" s="11">
        <v>0.2</v>
      </c>
      <c r="Y9230" s="10">
        <v>848.29</v>
      </c>
      <c r="Z9230" s="30">
        <f t="shared" si="722"/>
        <v>0.29041777789950463</v>
      </c>
    </row>
    <row r="9231" spans="1:26">
      <c r="A9231" s="27">
        <v>9230</v>
      </c>
      <c r="B9231" s="14" t="s">
        <v>28474</v>
      </c>
      <c r="C9231" s="15">
        <v>45143</v>
      </c>
      <c r="D9231" s="12">
        <f t="shared" si="719"/>
        <v>2023</v>
      </c>
      <c r="E9231" s="12">
        <f t="shared" si="720"/>
        <v>8</v>
      </c>
      <c r="F9231" s="15" t="str">
        <f t="shared" si="721"/>
        <v>2023-08</v>
      </c>
      <c r="G9231" s="15">
        <v>45143</v>
      </c>
      <c r="H9231" s="23">
        <f t="shared" si="723"/>
        <v>0</v>
      </c>
      <c r="I9231" s="14" t="s">
        <v>63</v>
      </c>
      <c r="J9231" s="14" t="s">
        <v>1054</v>
      </c>
      <c r="K9231" s="14" t="s">
        <v>1055</v>
      </c>
      <c r="L9231" s="14" t="s">
        <v>83</v>
      </c>
      <c r="M9231" s="14" t="s">
        <v>31</v>
      </c>
      <c r="N9231" s="14" t="s">
        <v>43</v>
      </c>
      <c r="O9231" s="14" t="s">
        <v>44</v>
      </c>
      <c r="P9231" s="14" t="s">
        <v>28475</v>
      </c>
      <c r="Q9231" s="14" t="s">
        <v>46</v>
      </c>
      <c r="R9231" s="14" t="s">
        <v>28476</v>
      </c>
      <c r="S9231" s="14" t="s">
        <v>48</v>
      </c>
      <c r="T9231" s="14" t="s">
        <v>86</v>
      </c>
      <c r="U9231" s="14" t="s">
        <v>819</v>
      </c>
      <c r="V9231" s="16">
        <v>1344.79</v>
      </c>
      <c r="W9231" s="13">
        <v>7</v>
      </c>
      <c r="X9231" s="17">
        <v>0.2</v>
      </c>
      <c r="Y9231" s="16">
        <v>559.33000000000004</v>
      </c>
      <c r="Z9231" s="31">
        <f t="shared" si="722"/>
        <v>0.41592367581555489</v>
      </c>
    </row>
    <row r="9232" spans="1:26">
      <c r="A9232" s="26">
        <v>9231</v>
      </c>
      <c r="B9232" s="7" t="s">
        <v>28477</v>
      </c>
      <c r="C9232" s="8">
        <v>45510</v>
      </c>
      <c r="D9232" s="12">
        <f t="shared" si="719"/>
        <v>2024</v>
      </c>
      <c r="E9232" s="12">
        <f t="shared" si="720"/>
        <v>8</v>
      </c>
      <c r="F9232" s="8" t="str">
        <f t="shared" si="721"/>
        <v>2024-08</v>
      </c>
      <c r="G9232" s="8">
        <v>45512</v>
      </c>
      <c r="H9232" s="23">
        <f t="shared" si="723"/>
        <v>2</v>
      </c>
      <c r="I9232" s="7" t="s">
        <v>122</v>
      </c>
      <c r="J9232" s="7" t="s">
        <v>366</v>
      </c>
      <c r="K9232" s="7" t="s">
        <v>367</v>
      </c>
      <c r="L9232" s="7" t="s">
        <v>66</v>
      </c>
      <c r="M9232" s="7" t="s">
        <v>31</v>
      </c>
      <c r="N9232" s="7" t="s">
        <v>32</v>
      </c>
      <c r="O9232" s="7" t="s">
        <v>33</v>
      </c>
      <c r="P9232" s="7" t="s">
        <v>28478</v>
      </c>
      <c r="Q9232" s="7" t="s">
        <v>35</v>
      </c>
      <c r="R9232" s="7" t="s">
        <v>28479</v>
      </c>
      <c r="S9232" s="7" t="s">
        <v>110</v>
      </c>
      <c r="T9232" s="7" t="s">
        <v>148</v>
      </c>
      <c r="U9232" s="7" t="s">
        <v>232</v>
      </c>
      <c r="V9232" s="10">
        <v>14129.29</v>
      </c>
      <c r="W9232" s="6">
        <v>11</v>
      </c>
      <c r="X9232" s="11">
        <v>0.1</v>
      </c>
      <c r="Y9232" s="10">
        <v>3838.59</v>
      </c>
      <c r="Z9232" s="30">
        <f t="shared" si="722"/>
        <v>0.27167607147988326</v>
      </c>
    </row>
    <row r="9233" spans="1:26">
      <c r="A9233" s="27">
        <v>9232</v>
      </c>
      <c r="B9233" s="14" t="s">
        <v>28480</v>
      </c>
      <c r="C9233" s="15">
        <v>44350</v>
      </c>
      <c r="D9233" s="12">
        <f t="shared" si="719"/>
        <v>2021</v>
      </c>
      <c r="E9233" s="12">
        <f t="shared" si="720"/>
        <v>6</v>
      </c>
      <c r="F9233" s="15" t="str">
        <f t="shared" si="721"/>
        <v>2021-06</v>
      </c>
      <c r="G9233" s="15">
        <v>44350</v>
      </c>
      <c r="H9233" s="23">
        <f t="shared" si="723"/>
        <v>0</v>
      </c>
      <c r="I9233" s="14" t="s">
        <v>63</v>
      </c>
      <c r="J9233" s="14" t="s">
        <v>2451</v>
      </c>
      <c r="K9233" s="14" t="s">
        <v>2051</v>
      </c>
      <c r="L9233" s="14" t="s">
        <v>66</v>
      </c>
      <c r="M9233" s="14" t="s">
        <v>31</v>
      </c>
      <c r="N9233" s="14" t="s">
        <v>204</v>
      </c>
      <c r="O9233" s="14" t="s">
        <v>205</v>
      </c>
      <c r="P9233" s="14" t="s">
        <v>13886</v>
      </c>
      <c r="Q9233" s="14" t="s">
        <v>146</v>
      </c>
      <c r="R9233" s="14" t="s">
        <v>28481</v>
      </c>
      <c r="S9233" s="14" t="s">
        <v>110</v>
      </c>
      <c r="T9233" s="14" t="s">
        <v>111</v>
      </c>
      <c r="U9233" s="14" t="s">
        <v>112</v>
      </c>
      <c r="V9233" s="16">
        <v>8882.99</v>
      </c>
      <c r="W9233" s="13">
        <v>10</v>
      </c>
      <c r="X9233" s="17">
        <v>0</v>
      </c>
      <c r="Y9233" s="16">
        <v>1972.02</v>
      </c>
      <c r="Z9233" s="31">
        <f t="shared" si="722"/>
        <v>0.22199957446760607</v>
      </c>
    </row>
    <row r="9234" spans="1:26">
      <c r="A9234" s="26">
        <v>9233</v>
      </c>
      <c r="B9234" s="7" t="s">
        <v>28482</v>
      </c>
      <c r="C9234" s="8">
        <v>44632</v>
      </c>
      <c r="D9234" s="12">
        <f t="shared" si="719"/>
        <v>2022</v>
      </c>
      <c r="E9234" s="12">
        <f t="shared" si="720"/>
        <v>3</v>
      </c>
      <c r="F9234" s="8" t="str">
        <f t="shared" si="721"/>
        <v>2022-03</v>
      </c>
      <c r="G9234" s="8">
        <v>44639</v>
      </c>
      <c r="H9234" s="23">
        <f t="shared" si="723"/>
        <v>7</v>
      </c>
      <c r="I9234" s="7" t="s">
        <v>27</v>
      </c>
      <c r="J9234" s="7" t="s">
        <v>1623</v>
      </c>
      <c r="K9234" s="7" t="s">
        <v>559</v>
      </c>
      <c r="L9234" s="7" t="s">
        <v>66</v>
      </c>
      <c r="M9234" s="7" t="s">
        <v>31</v>
      </c>
      <c r="N9234" s="7" t="s">
        <v>711</v>
      </c>
      <c r="O9234" s="7" t="s">
        <v>712</v>
      </c>
      <c r="P9234" s="7" t="s">
        <v>28483</v>
      </c>
      <c r="Q9234" s="7" t="s">
        <v>35</v>
      </c>
      <c r="R9234" s="7" t="s">
        <v>22701</v>
      </c>
      <c r="S9234" s="7" t="s">
        <v>37</v>
      </c>
      <c r="T9234" s="7" t="s">
        <v>38</v>
      </c>
      <c r="U9234" s="7" t="s">
        <v>333</v>
      </c>
      <c r="V9234" s="10">
        <v>1264.3</v>
      </c>
      <c r="W9234" s="6">
        <v>5</v>
      </c>
      <c r="X9234" s="11">
        <v>0.5</v>
      </c>
      <c r="Y9234" s="10">
        <v>-99.47</v>
      </c>
      <c r="Z9234" s="30">
        <f t="shared" si="722"/>
        <v>-7.867594716443882E-2</v>
      </c>
    </row>
    <row r="9235" spans="1:26">
      <c r="A9235" s="27">
        <v>9234</v>
      </c>
      <c r="B9235" s="14" t="s">
        <v>28484</v>
      </c>
      <c r="C9235" s="15">
        <v>44367</v>
      </c>
      <c r="D9235" s="12">
        <f t="shared" si="719"/>
        <v>2021</v>
      </c>
      <c r="E9235" s="12">
        <f t="shared" si="720"/>
        <v>6</v>
      </c>
      <c r="F9235" s="15" t="str">
        <f t="shared" si="721"/>
        <v>2021-06</v>
      </c>
      <c r="G9235" s="15">
        <v>44368</v>
      </c>
      <c r="H9235" s="23">
        <f t="shared" si="723"/>
        <v>1</v>
      </c>
      <c r="I9235" s="14" t="s">
        <v>122</v>
      </c>
      <c r="J9235" s="14" t="s">
        <v>6065</v>
      </c>
      <c r="K9235" s="14" t="s">
        <v>1869</v>
      </c>
      <c r="L9235" s="14" t="s">
        <v>30</v>
      </c>
      <c r="M9235" s="14" t="s">
        <v>31</v>
      </c>
      <c r="N9235" s="14" t="s">
        <v>116</v>
      </c>
      <c r="O9235" s="14" t="s">
        <v>117</v>
      </c>
      <c r="P9235" s="14" t="s">
        <v>28485</v>
      </c>
      <c r="Q9235" s="14" t="s">
        <v>58</v>
      </c>
      <c r="R9235" s="14" t="s">
        <v>28486</v>
      </c>
      <c r="S9235" s="14" t="s">
        <v>48</v>
      </c>
      <c r="T9235" s="14" t="s">
        <v>69</v>
      </c>
      <c r="U9235" s="14" t="s">
        <v>475</v>
      </c>
      <c r="V9235" s="16">
        <v>1219.52</v>
      </c>
      <c r="W9235" s="13">
        <v>6</v>
      </c>
      <c r="X9235" s="17">
        <v>0.3</v>
      </c>
      <c r="Y9235" s="16">
        <v>-4.4800000000000004</v>
      </c>
      <c r="Z9235" s="31">
        <f t="shared" si="722"/>
        <v>-3.67357648911047E-3</v>
      </c>
    </row>
    <row r="9236" spans="1:26">
      <c r="A9236" s="26">
        <v>9235</v>
      </c>
      <c r="B9236" s="7" t="s">
        <v>28487</v>
      </c>
      <c r="C9236" s="8">
        <v>45035</v>
      </c>
      <c r="D9236" s="12">
        <f t="shared" si="719"/>
        <v>2023</v>
      </c>
      <c r="E9236" s="12">
        <f t="shared" si="720"/>
        <v>4</v>
      </c>
      <c r="F9236" s="8" t="str">
        <f t="shared" si="721"/>
        <v>2023-04</v>
      </c>
      <c r="G9236" s="8">
        <v>45036</v>
      </c>
      <c r="H9236" s="23">
        <f t="shared" si="723"/>
        <v>1</v>
      </c>
      <c r="I9236" s="7" t="s">
        <v>122</v>
      </c>
      <c r="J9236" s="7" t="s">
        <v>6144</v>
      </c>
      <c r="K9236" s="7" t="s">
        <v>1524</v>
      </c>
      <c r="L9236" s="7" t="s">
        <v>83</v>
      </c>
      <c r="M9236" s="7" t="s">
        <v>31</v>
      </c>
      <c r="N9236" s="7" t="s">
        <v>43</v>
      </c>
      <c r="O9236" s="7" t="s">
        <v>44</v>
      </c>
      <c r="P9236" s="7" t="s">
        <v>28488</v>
      </c>
      <c r="Q9236" s="7" t="s">
        <v>46</v>
      </c>
      <c r="R9236" s="7" t="s">
        <v>28489</v>
      </c>
      <c r="S9236" s="7" t="s">
        <v>110</v>
      </c>
      <c r="T9236" s="7" t="s">
        <v>148</v>
      </c>
      <c r="U9236" s="7" t="s">
        <v>237</v>
      </c>
      <c r="V9236" s="10">
        <v>3939.52</v>
      </c>
      <c r="W9236" s="6">
        <v>3</v>
      </c>
      <c r="X9236" s="11">
        <v>0.2</v>
      </c>
      <c r="Y9236" s="10">
        <v>708.21</v>
      </c>
      <c r="Z9236" s="30">
        <f t="shared" si="722"/>
        <v>0.17977063195516205</v>
      </c>
    </row>
    <row r="9237" spans="1:26">
      <c r="A9237" s="27">
        <v>9236</v>
      </c>
      <c r="B9237" s="14" t="s">
        <v>28490</v>
      </c>
      <c r="C9237" s="15">
        <v>44617</v>
      </c>
      <c r="D9237" s="12">
        <f t="shared" si="719"/>
        <v>2022</v>
      </c>
      <c r="E9237" s="12">
        <f t="shared" si="720"/>
        <v>2</v>
      </c>
      <c r="F9237" s="15" t="str">
        <f t="shared" si="721"/>
        <v>2022-02</v>
      </c>
      <c r="G9237" s="15">
        <v>44620</v>
      </c>
      <c r="H9237" s="23">
        <f t="shared" si="723"/>
        <v>3</v>
      </c>
      <c r="I9237" s="14" t="s">
        <v>122</v>
      </c>
      <c r="J9237" s="14" t="s">
        <v>947</v>
      </c>
      <c r="K9237" s="14" t="s">
        <v>948</v>
      </c>
      <c r="L9237" s="14" t="s">
        <v>66</v>
      </c>
      <c r="M9237" s="14" t="s">
        <v>31</v>
      </c>
      <c r="N9237" s="14" t="s">
        <v>116</v>
      </c>
      <c r="O9237" s="14" t="s">
        <v>117</v>
      </c>
      <c r="P9237" s="14" t="s">
        <v>28491</v>
      </c>
      <c r="Q9237" s="14" t="s">
        <v>58</v>
      </c>
      <c r="R9237" s="14" t="s">
        <v>28492</v>
      </c>
      <c r="S9237" s="14" t="s">
        <v>37</v>
      </c>
      <c r="T9237" s="14" t="s">
        <v>38</v>
      </c>
      <c r="U9237" s="14" t="s">
        <v>485</v>
      </c>
      <c r="V9237" s="16">
        <v>1862.79</v>
      </c>
      <c r="W9237" s="13">
        <v>4</v>
      </c>
      <c r="X9237" s="17">
        <v>0.1</v>
      </c>
      <c r="Y9237" s="16">
        <v>-242.85</v>
      </c>
      <c r="Z9237" s="31">
        <f t="shared" si="722"/>
        <v>-0.13036896268500475</v>
      </c>
    </row>
    <row r="9238" spans="1:26">
      <c r="A9238" s="26">
        <v>9237</v>
      </c>
      <c r="B9238" s="7" t="s">
        <v>28493</v>
      </c>
      <c r="C9238" s="8">
        <v>45554</v>
      </c>
      <c r="D9238" s="12">
        <f t="shared" si="719"/>
        <v>2024</v>
      </c>
      <c r="E9238" s="12">
        <f t="shared" si="720"/>
        <v>9</v>
      </c>
      <c r="F9238" s="8" t="str">
        <f t="shared" si="721"/>
        <v>2024-09</v>
      </c>
      <c r="G9238" s="8">
        <v>45555</v>
      </c>
      <c r="H9238" s="23">
        <f t="shared" si="723"/>
        <v>1</v>
      </c>
      <c r="I9238" s="7" t="s">
        <v>122</v>
      </c>
      <c r="J9238" s="7" t="s">
        <v>1311</v>
      </c>
      <c r="K9238" s="7" t="s">
        <v>1312</v>
      </c>
      <c r="L9238" s="7" t="s">
        <v>83</v>
      </c>
      <c r="M9238" s="7" t="s">
        <v>31</v>
      </c>
      <c r="N9238" s="7" t="s">
        <v>166</v>
      </c>
      <c r="O9238" s="7" t="s">
        <v>167</v>
      </c>
      <c r="P9238" s="7" t="s">
        <v>28494</v>
      </c>
      <c r="Q9238" s="7" t="s">
        <v>35</v>
      </c>
      <c r="R9238" s="7" t="s">
        <v>28495</v>
      </c>
      <c r="S9238" s="7" t="s">
        <v>48</v>
      </c>
      <c r="T9238" s="7" t="s">
        <v>78</v>
      </c>
      <c r="U9238" s="7" t="s">
        <v>79</v>
      </c>
      <c r="V9238" s="10">
        <v>2149.2600000000002</v>
      </c>
      <c r="W9238" s="6">
        <v>13</v>
      </c>
      <c r="X9238" s="11">
        <v>0.1</v>
      </c>
      <c r="Y9238" s="10">
        <v>787.86</v>
      </c>
      <c r="Z9238" s="30">
        <f t="shared" si="722"/>
        <v>0.36657268082968086</v>
      </c>
    </row>
    <row r="9239" spans="1:26">
      <c r="A9239" s="27">
        <v>9238</v>
      </c>
      <c r="B9239" s="14" t="s">
        <v>28496</v>
      </c>
      <c r="C9239" s="15">
        <v>45219</v>
      </c>
      <c r="D9239" s="12">
        <f t="shared" si="719"/>
        <v>2023</v>
      </c>
      <c r="E9239" s="12">
        <f t="shared" si="720"/>
        <v>10</v>
      </c>
      <c r="F9239" s="15" t="str">
        <f t="shared" si="721"/>
        <v>2023-10</v>
      </c>
      <c r="G9239" s="15">
        <v>45227</v>
      </c>
      <c r="H9239" s="23">
        <f t="shared" si="723"/>
        <v>8</v>
      </c>
      <c r="I9239" s="14" t="s">
        <v>27</v>
      </c>
      <c r="J9239" s="14" t="s">
        <v>1049</v>
      </c>
      <c r="K9239" s="14" t="s">
        <v>1050</v>
      </c>
      <c r="L9239" s="14" t="s">
        <v>30</v>
      </c>
      <c r="M9239" s="14" t="s">
        <v>31</v>
      </c>
      <c r="N9239" s="14" t="s">
        <v>134</v>
      </c>
      <c r="O9239" s="14" t="s">
        <v>135</v>
      </c>
      <c r="P9239" s="14" t="s">
        <v>28497</v>
      </c>
      <c r="Q9239" s="14" t="s">
        <v>58</v>
      </c>
      <c r="R9239" s="14" t="s">
        <v>28498</v>
      </c>
      <c r="S9239" s="14" t="s">
        <v>48</v>
      </c>
      <c r="T9239" s="14" t="s">
        <v>49</v>
      </c>
      <c r="U9239" s="14" t="s">
        <v>120</v>
      </c>
      <c r="V9239" s="16">
        <v>1137.1400000000001</v>
      </c>
      <c r="W9239" s="13">
        <v>11</v>
      </c>
      <c r="X9239" s="17">
        <v>0.5</v>
      </c>
      <c r="Y9239" s="16">
        <v>22.27</v>
      </c>
      <c r="Z9239" s="31">
        <f t="shared" si="722"/>
        <v>1.9584220060854422E-2</v>
      </c>
    </row>
    <row r="9240" spans="1:26">
      <c r="A9240" s="26">
        <v>9239</v>
      </c>
      <c r="B9240" s="7" t="s">
        <v>28499</v>
      </c>
      <c r="C9240" s="8">
        <v>44345</v>
      </c>
      <c r="D9240" s="12">
        <f t="shared" si="719"/>
        <v>2021</v>
      </c>
      <c r="E9240" s="12">
        <f t="shared" si="720"/>
        <v>5</v>
      </c>
      <c r="F9240" s="8" t="str">
        <f t="shared" si="721"/>
        <v>2021-05</v>
      </c>
      <c r="G9240" s="8">
        <v>44345</v>
      </c>
      <c r="H9240" s="23">
        <f t="shared" si="723"/>
        <v>0</v>
      </c>
      <c r="I9240" s="7" t="s">
        <v>63</v>
      </c>
      <c r="J9240" s="7" t="s">
        <v>5109</v>
      </c>
      <c r="K9240" s="7" t="s">
        <v>2523</v>
      </c>
      <c r="L9240" s="7" t="s">
        <v>83</v>
      </c>
      <c r="M9240" s="7" t="s">
        <v>31</v>
      </c>
      <c r="N9240" s="7" t="s">
        <v>153</v>
      </c>
      <c r="O9240" s="7" t="s">
        <v>154</v>
      </c>
      <c r="P9240" s="7" t="s">
        <v>28500</v>
      </c>
      <c r="Q9240" s="7" t="s">
        <v>146</v>
      </c>
      <c r="R9240" s="7" t="s">
        <v>28501</v>
      </c>
      <c r="S9240" s="7" t="s">
        <v>110</v>
      </c>
      <c r="T9240" s="7" t="s">
        <v>243</v>
      </c>
      <c r="U9240" s="7" t="s">
        <v>481</v>
      </c>
      <c r="V9240" s="10">
        <v>7467.7</v>
      </c>
      <c r="W9240" s="6">
        <v>7</v>
      </c>
      <c r="X9240" s="11">
        <v>0.4</v>
      </c>
      <c r="Y9240" s="10">
        <v>715</v>
      </c>
      <c r="Z9240" s="30">
        <f t="shared" si="722"/>
        <v>9.5745678053483677E-2</v>
      </c>
    </row>
    <row r="9241" spans="1:26">
      <c r="A9241" s="27">
        <v>9240</v>
      </c>
      <c r="B9241" s="14" t="s">
        <v>28502</v>
      </c>
      <c r="C9241" s="15">
        <v>44531</v>
      </c>
      <c r="D9241" s="12">
        <f t="shared" si="719"/>
        <v>2021</v>
      </c>
      <c r="E9241" s="12">
        <f t="shared" si="720"/>
        <v>12</v>
      </c>
      <c r="F9241" s="15" t="str">
        <f t="shared" si="721"/>
        <v>2021-12</v>
      </c>
      <c r="G9241" s="15">
        <v>44531</v>
      </c>
      <c r="H9241" s="23">
        <f t="shared" si="723"/>
        <v>0</v>
      </c>
      <c r="I9241" s="14" t="s">
        <v>63</v>
      </c>
      <c r="J9241" s="14" t="s">
        <v>1783</v>
      </c>
      <c r="K9241" s="14" t="s">
        <v>1784</v>
      </c>
      <c r="L9241" s="14" t="s">
        <v>66</v>
      </c>
      <c r="M9241" s="14" t="s">
        <v>31</v>
      </c>
      <c r="N9241" s="14" t="s">
        <v>106</v>
      </c>
      <c r="O9241" s="14" t="s">
        <v>107</v>
      </c>
      <c r="P9241" s="14" t="s">
        <v>28503</v>
      </c>
      <c r="Q9241" s="14" t="s">
        <v>35</v>
      </c>
      <c r="R9241" s="14" t="s">
        <v>28504</v>
      </c>
      <c r="S9241" s="14" t="s">
        <v>110</v>
      </c>
      <c r="T9241" s="14" t="s">
        <v>111</v>
      </c>
      <c r="U9241" s="14" t="s">
        <v>112</v>
      </c>
      <c r="V9241" s="16">
        <v>12864.71</v>
      </c>
      <c r="W9241" s="13">
        <v>10</v>
      </c>
      <c r="X9241" s="17">
        <v>0.1</v>
      </c>
      <c r="Y9241" s="16">
        <v>1203.3800000000001</v>
      </c>
      <c r="Z9241" s="31">
        <f t="shared" si="722"/>
        <v>9.354116804809437E-2</v>
      </c>
    </row>
    <row r="9242" spans="1:26">
      <c r="A9242" s="26">
        <v>9241</v>
      </c>
      <c r="B9242" s="7" t="s">
        <v>28505</v>
      </c>
      <c r="C9242" s="8">
        <v>44789</v>
      </c>
      <c r="D9242" s="12">
        <f t="shared" si="719"/>
        <v>2022</v>
      </c>
      <c r="E9242" s="12">
        <f t="shared" si="720"/>
        <v>8</v>
      </c>
      <c r="F9242" s="8" t="str">
        <f t="shared" si="721"/>
        <v>2022-08</v>
      </c>
      <c r="G9242" s="8">
        <v>44797</v>
      </c>
      <c r="H9242" s="23">
        <f t="shared" si="723"/>
        <v>8</v>
      </c>
      <c r="I9242" s="7" t="s">
        <v>27</v>
      </c>
      <c r="J9242" s="7" t="s">
        <v>1886</v>
      </c>
      <c r="K9242" s="7" t="s">
        <v>1524</v>
      </c>
      <c r="L9242" s="7" t="s">
        <v>66</v>
      </c>
      <c r="M9242" s="7" t="s">
        <v>31</v>
      </c>
      <c r="N9242" s="7" t="s">
        <v>204</v>
      </c>
      <c r="O9242" s="7" t="s">
        <v>205</v>
      </c>
      <c r="P9242" s="7" t="s">
        <v>28506</v>
      </c>
      <c r="Q9242" s="7" t="s">
        <v>146</v>
      </c>
      <c r="R9242" s="7" t="s">
        <v>28507</v>
      </c>
      <c r="S9242" s="7" t="s">
        <v>110</v>
      </c>
      <c r="T9242" s="7" t="s">
        <v>111</v>
      </c>
      <c r="U9242" s="7" t="s">
        <v>216</v>
      </c>
      <c r="V9242" s="10">
        <v>10659.35</v>
      </c>
      <c r="W9242" s="6">
        <v>7</v>
      </c>
      <c r="X9242" s="11">
        <v>0</v>
      </c>
      <c r="Y9242" s="10">
        <v>2760.61</v>
      </c>
      <c r="Z9242" s="30">
        <f t="shared" si="722"/>
        <v>0.25898483491019619</v>
      </c>
    </row>
    <row r="9243" spans="1:26">
      <c r="A9243" s="27">
        <v>9242</v>
      </c>
      <c r="B9243" s="14" t="s">
        <v>28508</v>
      </c>
      <c r="C9243" s="15">
        <v>45415</v>
      </c>
      <c r="D9243" s="12">
        <f t="shared" si="719"/>
        <v>2024</v>
      </c>
      <c r="E9243" s="12">
        <f t="shared" si="720"/>
        <v>5</v>
      </c>
      <c r="F9243" s="15" t="str">
        <f t="shared" si="721"/>
        <v>2024-05</v>
      </c>
      <c r="G9243" s="15">
        <v>45415</v>
      </c>
      <c r="H9243" s="23">
        <f t="shared" si="723"/>
        <v>0</v>
      </c>
      <c r="I9243" s="14" t="s">
        <v>63</v>
      </c>
      <c r="J9243" s="14" t="s">
        <v>1339</v>
      </c>
      <c r="K9243" s="14" t="s">
        <v>1340</v>
      </c>
      <c r="L9243" s="14" t="s">
        <v>30</v>
      </c>
      <c r="M9243" s="14" t="s">
        <v>31</v>
      </c>
      <c r="N9243" s="14" t="s">
        <v>181</v>
      </c>
      <c r="O9243" s="14" t="s">
        <v>107</v>
      </c>
      <c r="P9243" s="14" t="s">
        <v>28509</v>
      </c>
      <c r="Q9243" s="14" t="s">
        <v>35</v>
      </c>
      <c r="R9243" s="14" t="s">
        <v>28510</v>
      </c>
      <c r="S9243" s="14" t="s">
        <v>48</v>
      </c>
      <c r="T9243" s="14" t="s">
        <v>138</v>
      </c>
      <c r="U9243" s="14" t="s">
        <v>781</v>
      </c>
      <c r="V9243" s="16">
        <v>1506.16</v>
      </c>
      <c r="W9243" s="13">
        <v>13</v>
      </c>
      <c r="X9243" s="17">
        <v>0.2</v>
      </c>
      <c r="Y9243" s="16">
        <v>185.22</v>
      </c>
      <c r="Z9243" s="31">
        <f t="shared" si="722"/>
        <v>0.12297498273755776</v>
      </c>
    </row>
    <row r="9244" spans="1:26">
      <c r="A9244" s="26">
        <v>9243</v>
      </c>
      <c r="B9244" s="7" t="s">
        <v>28511</v>
      </c>
      <c r="C9244" s="8">
        <v>45369</v>
      </c>
      <c r="D9244" s="12">
        <f t="shared" si="719"/>
        <v>2024</v>
      </c>
      <c r="E9244" s="12">
        <f t="shared" si="720"/>
        <v>3</v>
      </c>
      <c r="F9244" s="8" t="str">
        <f t="shared" si="721"/>
        <v>2024-03</v>
      </c>
      <c r="G9244" s="8">
        <v>45373</v>
      </c>
      <c r="H9244" s="23">
        <f t="shared" si="723"/>
        <v>4</v>
      </c>
      <c r="I9244" s="7" t="s">
        <v>52</v>
      </c>
      <c r="J9244" s="7" t="s">
        <v>4723</v>
      </c>
      <c r="K9244" s="7" t="s">
        <v>3272</v>
      </c>
      <c r="L9244" s="7" t="s">
        <v>30</v>
      </c>
      <c r="M9244" s="7" t="s">
        <v>31</v>
      </c>
      <c r="N9244" s="7" t="s">
        <v>106</v>
      </c>
      <c r="O9244" s="7" t="s">
        <v>107</v>
      </c>
      <c r="P9244" s="7" t="s">
        <v>4590</v>
      </c>
      <c r="Q9244" s="7" t="s">
        <v>35</v>
      </c>
      <c r="R9244" s="7" t="s">
        <v>28512</v>
      </c>
      <c r="S9244" s="7" t="s">
        <v>48</v>
      </c>
      <c r="T9244" s="7" t="s">
        <v>69</v>
      </c>
      <c r="U9244" s="7" t="s">
        <v>70</v>
      </c>
      <c r="V9244" s="10">
        <v>3630.24</v>
      </c>
      <c r="W9244" s="6">
        <v>13</v>
      </c>
      <c r="X9244" s="11">
        <v>0</v>
      </c>
      <c r="Y9244" s="10">
        <v>1445.84</v>
      </c>
      <c r="Z9244" s="30">
        <f t="shared" si="722"/>
        <v>0.39827669795936355</v>
      </c>
    </row>
    <row r="9245" spans="1:26">
      <c r="A9245" s="27">
        <v>9244</v>
      </c>
      <c r="B9245" s="14" t="s">
        <v>28513</v>
      </c>
      <c r="C9245" s="15">
        <v>45119</v>
      </c>
      <c r="D9245" s="12">
        <f t="shared" si="719"/>
        <v>2023</v>
      </c>
      <c r="E9245" s="12">
        <f t="shared" si="720"/>
        <v>7</v>
      </c>
      <c r="F9245" s="15" t="str">
        <f t="shared" si="721"/>
        <v>2023-07</v>
      </c>
      <c r="G9245" s="15">
        <v>45124</v>
      </c>
      <c r="H9245" s="23">
        <f t="shared" si="723"/>
        <v>5</v>
      </c>
      <c r="I9245" s="14" t="s">
        <v>27</v>
      </c>
      <c r="J9245" s="14" t="s">
        <v>2301</v>
      </c>
      <c r="K9245" s="14" t="s">
        <v>1312</v>
      </c>
      <c r="L9245" s="14" t="s">
        <v>66</v>
      </c>
      <c r="M9245" s="14" t="s">
        <v>31</v>
      </c>
      <c r="N9245" s="14" t="s">
        <v>43</v>
      </c>
      <c r="O9245" s="14" t="s">
        <v>44</v>
      </c>
      <c r="P9245" s="14" t="s">
        <v>28514</v>
      </c>
      <c r="Q9245" s="14" t="s">
        <v>46</v>
      </c>
      <c r="R9245" s="14" t="s">
        <v>28515</v>
      </c>
      <c r="S9245" s="14" t="s">
        <v>110</v>
      </c>
      <c r="T9245" s="14" t="s">
        <v>111</v>
      </c>
      <c r="U9245" s="14" t="s">
        <v>112</v>
      </c>
      <c r="V9245" s="16">
        <v>434.14</v>
      </c>
      <c r="W9245" s="13">
        <v>1</v>
      </c>
      <c r="X9245" s="17">
        <v>0.5</v>
      </c>
      <c r="Y9245" s="16">
        <v>-4.5</v>
      </c>
      <c r="Z9245" s="31">
        <f t="shared" si="722"/>
        <v>-1.0365319942875571E-2</v>
      </c>
    </row>
    <row r="9246" spans="1:26">
      <c r="A9246" s="26">
        <v>9245</v>
      </c>
      <c r="B9246" s="7" t="s">
        <v>28516</v>
      </c>
      <c r="C9246" s="8">
        <v>45322</v>
      </c>
      <c r="D9246" s="12">
        <f t="shared" si="719"/>
        <v>2024</v>
      </c>
      <c r="E9246" s="12">
        <f t="shared" si="720"/>
        <v>1</v>
      </c>
      <c r="F9246" s="8" t="str">
        <f t="shared" si="721"/>
        <v>2024-01</v>
      </c>
      <c r="G9246" s="8">
        <v>45322</v>
      </c>
      <c r="H9246" s="23">
        <f t="shared" si="723"/>
        <v>0</v>
      </c>
      <c r="I9246" s="7" t="s">
        <v>63</v>
      </c>
      <c r="J9246" s="7" t="s">
        <v>6603</v>
      </c>
      <c r="K9246" s="7" t="s">
        <v>4197</v>
      </c>
      <c r="L9246" s="7" t="s">
        <v>66</v>
      </c>
      <c r="M9246" s="7" t="s">
        <v>31</v>
      </c>
      <c r="N9246" s="7" t="s">
        <v>116</v>
      </c>
      <c r="O9246" s="7" t="s">
        <v>117</v>
      </c>
      <c r="P9246" s="7" t="s">
        <v>28517</v>
      </c>
      <c r="Q9246" s="7" t="s">
        <v>58</v>
      </c>
      <c r="R9246" s="7" t="s">
        <v>28518</v>
      </c>
      <c r="S9246" s="7" t="s">
        <v>48</v>
      </c>
      <c r="T9246" s="7" t="s">
        <v>49</v>
      </c>
      <c r="U9246" s="7" t="s">
        <v>120</v>
      </c>
      <c r="V9246" s="10">
        <v>841.47</v>
      </c>
      <c r="W9246" s="6">
        <v>9</v>
      </c>
      <c r="X9246" s="11">
        <v>0</v>
      </c>
      <c r="Y9246" s="10">
        <v>57.33</v>
      </c>
      <c r="Z9246" s="30">
        <f t="shared" si="722"/>
        <v>6.8130771150486644E-2</v>
      </c>
    </row>
    <row r="9247" spans="1:26">
      <c r="A9247" s="27">
        <v>9246</v>
      </c>
      <c r="B9247" s="14" t="s">
        <v>28519</v>
      </c>
      <c r="C9247" s="15">
        <v>45299</v>
      </c>
      <c r="D9247" s="12">
        <f t="shared" si="719"/>
        <v>2024</v>
      </c>
      <c r="E9247" s="12">
        <f t="shared" si="720"/>
        <v>1</v>
      </c>
      <c r="F9247" s="15" t="str">
        <f t="shared" si="721"/>
        <v>2024-01</v>
      </c>
      <c r="G9247" s="15">
        <v>45303</v>
      </c>
      <c r="H9247" s="23">
        <f t="shared" si="723"/>
        <v>4</v>
      </c>
      <c r="I9247" s="14" t="s">
        <v>52</v>
      </c>
      <c r="J9247" s="14" t="s">
        <v>1167</v>
      </c>
      <c r="K9247" s="14" t="s">
        <v>1168</v>
      </c>
      <c r="L9247" s="14" t="s">
        <v>30</v>
      </c>
      <c r="M9247" s="14" t="s">
        <v>31</v>
      </c>
      <c r="N9247" s="14" t="s">
        <v>204</v>
      </c>
      <c r="O9247" s="14" t="s">
        <v>205</v>
      </c>
      <c r="P9247" s="14" t="s">
        <v>28520</v>
      </c>
      <c r="Q9247" s="14" t="s">
        <v>146</v>
      </c>
      <c r="R9247" s="14" t="s">
        <v>28521</v>
      </c>
      <c r="S9247" s="14" t="s">
        <v>48</v>
      </c>
      <c r="T9247" s="14" t="s">
        <v>69</v>
      </c>
      <c r="U9247" s="14" t="s">
        <v>1034</v>
      </c>
      <c r="V9247" s="16">
        <v>377.89</v>
      </c>
      <c r="W9247" s="13">
        <v>2</v>
      </c>
      <c r="X9247" s="17">
        <v>0</v>
      </c>
      <c r="Y9247" s="16">
        <v>-19.899999999999999</v>
      </c>
      <c r="Z9247" s="31">
        <f t="shared" si="722"/>
        <v>-5.2660827224853789E-2</v>
      </c>
    </row>
    <row r="9248" spans="1:26">
      <c r="A9248" s="26">
        <v>9247</v>
      </c>
      <c r="B9248" s="7" t="s">
        <v>28522</v>
      </c>
      <c r="C9248" s="8">
        <v>44601</v>
      </c>
      <c r="D9248" s="12">
        <f t="shared" si="719"/>
        <v>2022</v>
      </c>
      <c r="E9248" s="12">
        <f t="shared" si="720"/>
        <v>2</v>
      </c>
      <c r="F9248" s="8" t="str">
        <f t="shared" si="721"/>
        <v>2022-02</v>
      </c>
      <c r="G9248" s="8">
        <v>44602</v>
      </c>
      <c r="H9248" s="23">
        <f t="shared" si="723"/>
        <v>1</v>
      </c>
      <c r="I9248" s="7" t="s">
        <v>122</v>
      </c>
      <c r="J9248" s="7" t="s">
        <v>3761</v>
      </c>
      <c r="K9248" s="7" t="s">
        <v>3762</v>
      </c>
      <c r="L9248" s="7" t="s">
        <v>30</v>
      </c>
      <c r="M9248" s="7" t="s">
        <v>31</v>
      </c>
      <c r="N9248" s="7" t="s">
        <v>711</v>
      </c>
      <c r="O9248" s="7" t="s">
        <v>712</v>
      </c>
      <c r="P9248" s="7" t="s">
        <v>28523</v>
      </c>
      <c r="Q9248" s="7" t="s">
        <v>35</v>
      </c>
      <c r="R9248" s="7" t="s">
        <v>28524</v>
      </c>
      <c r="S9248" s="7" t="s">
        <v>48</v>
      </c>
      <c r="T9248" s="7" t="s">
        <v>69</v>
      </c>
      <c r="U9248" s="7" t="s">
        <v>1034</v>
      </c>
      <c r="V9248" s="10">
        <v>511.71</v>
      </c>
      <c r="W9248" s="6">
        <v>8</v>
      </c>
      <c r="X9248" s="11">
        <v>0.5</v>
      </c>
      <c r="Y9248" s="10">
        <v>-38.369999999999997</v>
      </c>
      <c r="Z9248" s="30">
        <f t="shared" si="722"/>
        <v>-7.4983877586914466E-2</v>
      </c>
    </row>
    <row r="9249" spans="1:26">
      <c r="A9249" s="27">
        <v>9248</v>
      </c>
      <c r="B9249" s="14" t="s">
        <v>28525</v>
      </c>
      <c r="C9249" s="15">
        <v>44527</v>
      </c>
      <c r="D9249" s="12">
        <f t="shared" si="719"/>
        <v>2021</v>
      </c>
      <c r="E9249" s="12">
        <f t="shared" si="720"/>
        <v>11</v>
      </c>
      <c r="F9249" s="15" t="str">
        <f t="shared" si="721"/>
        <v>2021-11</v>
      </c>
      <c r="G9249" s="15">
        <v>44533</v>
      </c>
      <c r="H9249" s="23">
        <f t="shared" si="723"/>
        <v>6</v>
      </c>
      <c r="I9249" s="14" t="s">
        <v>52</v>
      </c>
      <c r="J9249" s="14" t="s">
        <v>335</v>
      </c>
      <c r="K9249" s="14" t="s">
        <v>336</v>
      </c>
      <c r="L9249" s="14" t="s">
        <v>83</v>
      </c>
      <c r="M9249" s="14" t="s">
        <v>31</v>
      </c>
      <c r="N9249" s="14" t="s">
        <v>55</v>
      </c>
      <c r="O9249" s="14" t="s">
        <v>56</v>
      </c>
      <c r="P9249" s="14" t="s">
        <v>28526</v>
      </c>
      <c r="Q9249" s="14" t="s">
        <v>58</v>
      </c>
      <c r="R9249" s="14" t="s">
        <v>28527</v>
      </c>
      <c r="S9249" s="14" t="s">
        <v>110</v>
      </c>
      <c r="T9249" s="14" t="s">
        <v>111</v>
      </c>
      <c r="U9249" s="14" t="s">
        <v>216</v>
      </c>
      <c r="V9249" s="16">
        <v>18070.669999999998</v>
      </c>
      <c r="W9249" s="13">
        <v>14</v>
      </c>
      <c r="X9249" s="17">
        <v>0.2</v>
      </c>
      <c r="Y9249" s="16">
        <v>177.03</v>
      </c>
      <c r="Z9249" s="31">
        <f t="shared" si="722"/>
        <v>9.7965377044680699E-3</v>
      </c>
    </row>
    <row r="9250" spans="1:26">
      <c r="A9250" s="26">
        <v>9249</v>
      </c>
      <c r="B9250" s="7" t="s">
        <v>28528</v>
      </c>
      <c r="C9250" s="8">
        <v>45601</v>
      </c>
      <c r="D9250" s="12">
        <f t="shared" si="719"/>
        <v>2024</v>
      </c>
      <c r="E9250" s="12">
        <f t="shared" si="720"/>
        <v>11</v>
      </c>
      <c r="F9250" s="8" t="str">
        <f t="shared" si="721"/>
        <v>2024-11</v>
      </c>
      <c r="G9250" s="8">
        <v>45604</v>
      </c>
      <c r="H9250" s="23">
        <f t="shared" si="723"/>
        <v>3</v>
      </c>
      <c r="I9250" s="7" t="s">
        <v>122</v>
      </c>
      <c r="J9250" s="7" t="s">
        <v>900</v>
      </c>
      <c r="K9250" s="7" t="s">
        <v>252</v>
      </c>
      <c r="L9250" s="7" t="s">
        <v>30</v>
      </c>
      <c r="M9250" s="7" t="s">
        <v>31</v>
      </c>
      <c r="N9250" s="7" t="s">
        <v>143</v>
      </c>
      <c r="O9250" s="7" t="s">
        <v>144</v>
      </c>
      <c r="P9250" s="7" t="s">
        <v>28529</v>
      </c>
      <c r="Q9250" s="7" t="s">
        <v>146</v>
      </c>
      <c r="R9250" s="7" t="s">
        <v>28530</v>
      </c>
      <c r="S9250" s="7" t="s">
        <v>37</v>
      </c>
      <c r="T9250" s="7" t="s">
        <v>38</v>
      </c>
      <c r="U9250" s="7" t="s">
        <v>485</v>
      </c>
      <c r="V9250" s="10">
        <v>13480.18</v>
      </c>
      <c r="W9250" s="6">
        <v>11</v>
      </c>
      <c r="X9250" s="11">
        <v>0</v>
      </c>
      <c r="Y9250" s="10">
        <v>-1276.75</v>
      </c>
      <c r="Z9250" s="30">
        <f t="shared" si="722"/>
        <v>-9.4713126976049278E-2</v>
      </c>
    </row>
    <row r="9251" spans="1:26">
      <c r="A9251" s="27">
        <v>9250</v>
      </c>
      <c r="B9251" s="14" t="s">
        <v>28531</v>
      </c>
      <c r="C9251" s="15">
        <v>44365</v>
      </c>
      <c r="D9251" s="12">
        <f t="shared" si="719"/>
        <v>2021</v>
      </c>
      <c r="E9251" s="12">
        <f t="shared" si="720"/>
        <v>6</v>
      </c>
      <c r="F9251" s="15" t="str">
        <f t="shared" si="721"/>
        <v>2021-06</v>
      </c>
      <c r="G9251" s="15">
        <v>44370</v>
      </c>
      <c r="H9251" s="23">
        <f t="shared" si="723"/>
        <v>5</v>
      </c>
      <c r="I9251" s="14" t="s">
        <v>27</v>
      </c>
      <c r="J9251" s="14" t="s">
        <v>4736</v>
      </c>
      <c r="K9251" s="14" t="s">
        <v>627</v>
      </c>
      <c r="L9251" s="14" t="s">
        <v>83</v>
      </c>
      <c r="M9251" s="14" t="s">
        <v>31</v>
      </c>
      <c r="N9251" s="14" t="s">
        <v>125</v>
      </c>
      <c r="O9251" s="14" t="s">
        <v>126</v>
      </c>
      <c r="P9251" s="14" t="s">
        <v>28532</v>
      </c>
      <c r="Q9251" s="14" t="s">
        <v>58</v>
      </c>
      <c r="R9251" s="14" t="s">
        <v>28533</v>
      </c>
      <c r="S9251" s="14" t="s">
        <v>37</v>
      </c>
      <c r="T9251" s="14" t="s">
        <v>38</v>
      </c>
      <c r="U9251" s="14" t="s">
        <v>39</v>
      </c>
      <c r="V9251" s="16">
        <v>9945.61</v>
      </c>
      <c r="W9251" s="13">
        <v>8</v>
      </c>
      <c r="X9251" s="17">
        <v>0</v>
      </c>
      <c r="Y9251" s="16">
        <v>-477.84</v>
      </c>
      <c r="Z9251" s="31">
        <f t="shared" si="722"/>
        <v>-4.8045318487252159E-2</v>
      </c>
    </row>
    <row r="9252" spans="1:26">
      <c r="A9252" s="26">
        <v>9251</v>
      </c>
      <c r="B9252" s="7" t="s">
        <v>28534</v>
      </c>
      <c r="C9252" s="8">
        <v>45068</v>
      </c>
      <c r="D9252" s="12">
        <f t="shared" si="719"/>
        <v>2023</v>
      </c>
      <c r="E9252" s="12">
        <f t="shared" si="720"/>
        <v>5</v>
      </c>
      <c r="F9252" s="8" t="str">
        <f t="shared" si="721"/>
        <v>2023-05</v>
      </c>
      <c r="G9252" s="8">
        <v>45069</v>
      </c>
      <c r="H9252" s="23">
        <f t="shared" si="723"/>
        <v>1</v>
      </c>
      <c r="I9252" s="7" t="s">
        <v>122</v>
      </c>
      <c r="J9252" s="7" t="s">
        <v>5626</v>
      </c>
      <c r="K9252" s="7" t="s">
        <v>1418</v>
      </c>
      <c r="L9252" s="7" t="s">
        <v>30</v>
      </c>
      <c r="M9252" s="7" t="s">
        <v>31</v>
      </c>
      <c r="N9252" s="7" t="s">
        <v>153</v>
      </c>
      <c r="O9252" s="7" t="s">
        <v>154</v>
      </c>
      <c r="P9252" s="7" t="s">
        <v>28535</v>
      </c>
      <c r="Q9252" s="7" t="s">
        <v>146</v>
      </c>
      <c r="R9252" s="7" t="s">
        <v>28536</v>
      </c>
      <c r="S9252" s="7" t="s">
        <v>48</v>
      </c>
      <c r="T9252" s="7" t="s">
        <v>49</v>
      </c>
      <c r="U9252" s="7" t="s">
        <v>50</v>
      </c>
      <c r="V9252" s="10">
        <v>341.08</v>
      </c>
      <c r="W9252" s="6">
        <v>7</v>
      </c>
      <c r="X9252" s="11">
        <v>0.5</v>
      </c>
      <c r="Y9252" s="10">
        <v>28.27</v>
      </c>
      <c r="Z9252" s="30">
        <f t="shared" si="722"/>
        <v>8.2883780931159848E-2</v>
      </c>
    </row>
    <row r="9253" spans="1:26">
      <c r="A9253" s="27">
        <v>9252</v>
      </c>
      <c r="B9253" s="14" t="s">
        <v>28537</v>
      </c>
      <c r="C9253" s="15">
        <v>45215</v>
      </c>
      <c r="D9253" s="12">
        <f t="shared" si="719"/>
        <v>2023</v>
      </c>
      <c r="E9253" s="12">
        <f t="shared" si="720"/>
        <v>10</v>
      </c>
      <c r="F9253" s="15" t="str">
        <f t="shared" si="721"/>
        <v>2023-10</v>
      </c>
      <c r="G9253" s="15">
        <v>45216</v>
      </c>
      <c r="H9253" s="23">
        <f t="shared" si="723"/>
        <v>1</v>
      </c>
      <c r="I9253" s="14" t="s">
        <v>122</v>
      </c>
      <c r="J9253" s="14" t="s">
        <v>3860</v>
      </c>
      <c r="K9253" s="14" t="s">
        <v>583</v>
      </c>
      <c r="L9253" s="14" t="s">
        <v>66</v>
      </c>
      <c r="M9253" s="14" t="s">
        <v>31</v>
      </c>
      <c r="N9253" s="14" t="s">
        <v>166</v>
      </c>
      <c r="O9253" s="14" t="s">
        <v>167</v>
      </c>
      <c r="P9253" s="14" t="s">
        <v>28538</v>
      </c>
      <c r="Q9253" s="14" t="s">
        <v>35</v>
      </c>
      <c r="R9253" s="14" t="s">
        <v>28539</v>
      </c>
      <c r="S9253" s="14" t="s">
        <v>37</v>
      </c>
      <c r="T9253" s="14" t="s">
        <v>38</v>
      </c>
      <c r="U9253" s="14" t="s">
        <v>177</v>
      </c>
      <c r="V9253" s="16">
        <v>9161.4599999999991</v>
      </c>
      <c r="W9253" s="13">
        <v>14</v>
      </c>
      <c r="X9253" s="17">
        <v>0</v>
      </c>
      <c r="Y9253" s="16">
        <v>-403.48</v>
      </c>
      <c r="Z9253" s="31">
        <f t="shared" si="722"/>
        <v>-4.4041015296688524E-2</v>
      </c>
    </row>
    <row r="9254" spans="1:26">
      <c r="A9254" s="26">
        <v>9253</v>
      </c>
      <c r="B9254" s="7" t="s">
        <v>28540</v>
      </c>
      <c r="C9254" s="8">
        <v>45537</v>
      </c>
      <c r="D9254" s="12">
        <f t="shared" si="719"/>
        <v>2024</v>
      </c>
      <c r="E9254" s="12">
        <f t="shared" si="720"/>
        <v>9</v>
      </c>
      <c r="F9254" s="8" t="str">
        <f t="shared" si="721"/>
        <v>2024-09</v>
      </c>
      <c r="G9254" s="8">
        <v>45542</v>
      </c>
      <c r="H9254" s="23">
        <f t="shared" si="723"/>
        <v>5</v>
      </c>
      <c r="I9254" s="7" t="s">
        <v>52</v>
      </c>
      <c r="J9254" s="7" t="s">
        <v>3592</v>
      </c>
      <c r="K9254" s="7" t="s">
        <v>3593</v>
      </c>
      <c r="L9254" s="7" t="s">
        <v>30</v>
      </c>
      <c r="M9254" s="7" t="s">
        <v>31</v>
      </c>
      <c r="N9254" s="7" t="s">
        <v>711</v>
      </c>
      <c r="O9254" s="7" t="s">
        <v>712</v>
      </c>
      <c r="P9254" s="7" t="s">
        <v>28541</v>
      </c>
      <c r="Q9254" s="7" t="s">
        <v>35</v>
      </c>
      <c r="R9254" s="7" t="s">
        <v>28542</v>
      </c>
      <c r="S9254" s="7" t="s">
        <v>37</v>
      </c>
      <c r="T9254" s="7" t="s">
        <v>38</v>
      </c>
      <c r="U9254" s="7" t="s">
        <v>177</v>
      </c>
      <c r="V9254" s="10">
        <v>3623.59</v>
      </c>
      <c r="W9254" s="6">
        <v>10</v>
      </c>
      <c r="X9254" s="11">
        <v>0.4</v>
      </c>
      <c r="Y9254" s="10">
        <v>726.59</v>
      </c>
      <c r="Z9254" s="30">
        <f t="shared" si="722"/>
        <v>0.20051661473842239</v>
      </c>
    </row>
    <row r="9255" spans="1:26">
      <c r="A9255" s="27">
        <v>9254</v>
      </c>
      <c r="B9255" s="14" t="s">
        <v>28543</v>
      </c>
      <c r="C9255" s="15">
        <v>44585</v>
      </c>
      <c r="D9255" s="12">
        <f t="shared" si="719"/>
        <v>2022</v>
      </c>
      <c r="E9255" s="12">
        <f t="shared" si="720"/>
        <v>1</v>
      </c>
      <c r="F9255" s="15" t="str">
        <f t="shared" si="721"/>
        <v>2022-01</v>
      </c>
      <c r="G9255" s="15">
        <v>44592</v>
      </c>
      <c r="H9255" s="23">
        <f t="shared" si="723"/>
        <v>7</v>
      </c>
      <c r="I9255" s="14" t="s">
        <v>27</v>
      </c>
      <c r="J9255" s="14" t="s">
        <v>1384</v>
      </c>
      <c r="K9255" s="14" t="s">
        <v>385</v>
      </c>
      <c r="L9255" s="14" t="s">
        <v>83</v>
      </c>
      <c r="M9255" s="14" t="s">
        <v>31</v>
      </c>
      <c r="N9255" s="14" t="s">
        <v>220</v>
      </c>
      <c r="O9255" s="14" t="s">
        <v>220</v>
      </c>
      <c r="P9255" s="14" t="s">
        <v>28544</v>
      </c>
      <c r="Q9255" s="14" t="s">
        <v>58</v>
      </c>
      <c r="R9255" s="14" t="s">
        <v>28545</v>
      </c>
      <c r="S9255" s="14" t="s">
        <v>37</v>
      </c>
      <c r="T9255" s="14" t="s">
        <v>170</v>
      </c>
      <c r="U9255" s="14" t="s">
        <v>171</v>
      </c>
      <c r="V9255" s="16">
        <v>3883.81</v>
      </c>
      <c r="W9255" s="13">
        <v>6</v>
      </c>
      <c r="X9255" s="17">
        <v>0.5</v>
      </c>
      <c r="Y9255" s="16">
        <v>593.95000000000005</v>
      </c>
      <c r="Z9255" s="31">
        <f t="shared" si="722"/>
        <v>0.15292972622244652</v>
      </c>
    </row>
    <row r="9256" spans="1:26">
      <c r="A9256" s="26">
        <v>9255</v>
      </c>
      <c r="B9256" s="7" t="s">
        <v>28546</v>
      </c>
      <c r="C9256" s="8">
        <v>44545</v>
      </c>
      <c r="D9256" s="12">
        <f t="shared" si="719"/>
        <v>2021</v>
      </c>
      <c r="E9256" s="12">
        <f t="shared" si="720"/>
        <v>12</v>
      </c>
      <c r="F9256" s="8" t="str">
        <f t="shared" si="721"/>
        <v>2021-12</v>
      </c>
      <c r="G9256" s="8">
        <v>44547</v>
      </c>
      <c r="H9256" s="23">
        <f t="shared" si="723"/>
        <v>2</v>
      </c>
      <c r="I9256" s="7" t="s">
        <v>122</v>
      </c>
      <c r="J9256" s="7" t="s">
        <v>846</v>
      </c>
      <c r="K9256" s="7" t="s">
        <v>847</v>
      </c>
      <c r="L9256" s="7" t="s">
        <v>83</v>
      </c>
      <c r="M9256" s="7" t="s">
        <v>31</v>
      </c>
      <c r="N9256" s="7" t="s">
        <v>55</v>
      </c>
      <c r="O9256" s="7" t="s">
        <v>56</v>
      </c>
      <c r="P9256" s="7" t="s">
        <v>28547</v>
      </c>
      <c r="Q9256" s="7" t="s">
        <v>58</v>
      </c>
      <c r="R9256" s="7" t="s">
        <v>28548</v>
      </c>
      <c r="S9256" s="7" t="s">
        <v>37</v>
      </c>
      <c r="T9256" s="7" t="s">
        <v>170</v>
      </c>
      <c r="U9256" s="7" t="s">
        <v>171</v>
      </c>
      <c r="V9256" s="10">
        <v>6241.81</v>
      </c>
      <c r="W9256" s="6">
        <v>13</v>
      </c>
      <c r="X9256" s="11">
        <v>0</v>
      </c>
      <c r="Y9256" s="10">
        <v>1330.87</v>
      </c>
      <c r="Z9256" s="30">
        <f t="shared" si="722"/>
        <v>0.21321860165560949</v>
      </c>
    </row>
    <row r="9257" spans="1:26">
      <c r="A9257" s="27">
        <v>9256</v>
      </c>
      <c r="B9257" s="14" t="s">
        <v>28549</v>
      </c>
      <c r="C9257" s="15">
        <v>45515</v>
      </c>
      <c r="D9257" s="12">
        <f t="shared" si="719"/>
        <v>2024</v>
      </c>
      <c r="E9257" s="12">
        <f t="shared" si="720"/>
        <v>8</v>
      </c>
      <c r="F9257" s="15" t="str">
        <f t="shared" si="721"/>
        <v>2024-08</v>
      </c>
      <c r="G9257" s="15">
        <v>45515</v>
      </c>
      <c r="H9257" s="23">
        <f t="shared" si="723"/>
        <v>0</v>
      </c>
      <c r="I9257" s="14" t="s">
        <v>63</v>
      </c>
      <c r="J9257" s="14" t="s">
        <v>311</v>
      </c>
      <c r="K9257" s="14" t="s">
        <v>312</v>
      </c>
      <c r="L9257" s="14" t="s">
        <v>83</v>
      </c>
      <c r="M9257" s="14" t="s">
        <v>31</v>
      </c>
      <c r="N9257" s="14" t="s">
        <v>313</v>
      </c>
      <c r="O9257" s="14" t="s">
        <v>314</v>
      </c>
      <c r="P9257" s="14" t="s">
        <v>28550</v>
      </c>
      <c r="Q9257" s="14" t="s">
        <v>146</v>
      </c>
      <c r="R9257" s="14" t="s">
        <v>28551</v>
      </c>
      <c r="S9257" s="14" t="s">
        <v>37</v>
      </c>
      <c r="T9257" s="14" t="s">
        <v>38</v>
      </c>
      <c r="U9257" s="14" t="s">
        <v>102</v>
      </c>
      <c r="V9257" s="16">
        <v>1035.81</v>
      </c>
      <c r="W9257" s="13">
        <v>9</v>
      </c>
      <c r="X9257" s="17">
        <v>0.2</v>
      </c>
      <c r="Y9257" s="16">
        <v>262.98</v>
      </c>
      <c r="Z9257" s="31">
        <f t="shared" si="722"/>
        <v>0.25388826136067427</v>
      </c>
    </row>
    <row r="9258" spans="1:26">
      <c r="A9258" s="26">
        <v>9257</v>
      </c>
      <c r="B9258" s="7" t="s">
        <v>28552</v>
      </c>
      <c r="C9258" s="8">
        <v>45401</v>
      </c>
      <c r="D9258" s="12">
        <f t="shared" si="719"/>
        <v>2024</v>
      </c>
      <c r="E9258" s="12">
        <f t="shared" si="720"/>
        <v>4</v>
      </c>
      <c r="F9258" s="8" t="str">
        <f t="shared" si="721"/>
        <v>2024-04</v>
      </c>
      <c r="G9258" s="8">
        <v>45407</v>
      </c>
      <c r="H9258" s="23">
        <f t="shared" si="723"/>
        <v>6</v>
      </c>
      <c r="I9258" s="7" t="s">
        <v>27</v>
      </c>
      <c r="J9258" s="7" t="s">
        <v>1269</v>
      </c>
      <c r="K9258" s="7" t="s">
        <v>247</v>
      </c>
      <c r="L9258" s="7" t="s">
        <v>66</v>
      </c>
      <c r="M9258" s="7" t="s">
        <v>31</v>
      </c>
      <c r="N9258" s="7" t="s">
        <v>166</v>
      </c>
      <c r="O9258" s="7" t="s">
        <v>167</v>
      </c>
      <c r="P9258" s="7" t="s">
        <v>28553</v>
      </c>
      <c r="Q9258" s="7" t="s">
        <v>35</v>
      </c>
      <c r="R9258" s="7" t="s">
        <v>28554</v>
      </c>
      <c r="S9258" s="7" t="s">
        <v>110</v>
      </c>
      <c r="T9258" s="7" t="s">
        <v>111</v>
      </c>
      <c r="U9258" s="7" t="s">
        <v>112</v>
      </c>
      <c r="V9258" s="10">
        <v>13173.19</v>
      </c>
      <c r="W9258" s="6">
        <v>14</v>
      </c>
      <c r="X9258" s="11">
        <v>0.5</v>
      </c>
      <c r="Y9258" s="10">
        <v>608.09</v>
      </c>
      <c r="Z9258" s="30">
        <f t="shared" si="722"/>
        <v>4.6161180397458777E-2</v>
      </c>
    </row>
    <row r="9259" spans="1:26">
      <c r="A9259" s="27">
        <v>9258</v>
      </c>
      <c r="B9259" s="14" t="s">
        <v>28555</v>
      </c>
      <c r="C9259" s="15">
        <v>44422</v>
      </c>
      <c r="D9259" s="12">
        <f t="shared" si="719"/>
        <v>2021</v>
      </c>
      <c r="E9259" s="12">
        <f t="shared" si="720"/>
        <v>8</v>
      </c>
      <c r="F9259" s="15" t="str">
        <f t="shared" si="721"/>
        <v>2021-08</v>
      </c>
      <c r="G9259" s="15">
        <v>44423</v>
      </c>
      <c r="H9259" s="23">
        <f t="shared" si="723"/>
        <v>1</v>
      </c>
      <c r="I9259" s="14" t="s">
        <v>122</v>
      </c>
      <c r="J9259" s="14" t="s">
        <v>3652</v>
      </c>
      <c r="K9259" s="14" t="s">
        <v>3258</v>
      </c>
      <c r="L9259" s="14" t="s">
        <v>83</v>
      </c>
      <c r="M9259" s="14" t="s">
        <v>31</v>
      </c>
      <c r="N9259" s="14" t="s">
        <v>125</v>
      </c>
      <c r="O9259" s="14" t="s">
        <v>126</v>
      </c>
      <c r="P9259" s="14" t="s">
        <v>28556</v>
      </c>
      <c r="Q9259" s="14" t="s">
        <v>58</v>
      </c>
      <c r="R9259" s="14" t="s">
        <v>28557</v>
      </c>
      <c r="S9259" s="14" t="s">
        <v>48</v>
      </c>
      <c r="T9259" s="14" t="s">
        <v>69</v>
      </c>
      <c r="U9259" s="14" t="s">
        <v>1034</v>
      </c>
      <c r="V9259" s="16">
        <v>94.73</v>
      </c>
      <c r="W9259" s="13">
        <v>8</v>
      </c>
      <c r="X9259" s="17">
        <v>0.2</v>
      </c>
      <c r="Y9259" s="16">
        <v>15.88</v>
      </c>
      <c r="Z9259" s="31">
        <f t="shared" si="722"/>
        <v>0.16763432914599388</v>
      </c>
    </row>
    <row r="9260" spans="1:26">
      <c r="A9260" s="26">
        <v>9259</v>
      </c>
      <c r="B9260" s="7" t="s">
        <v>28558</v>
      </c>
      <c r="C9260" s="8">
        <v>44949</v>
      </c>
      <c r="D9260" s="12">
        <f t="shared" si="719"/>
        <v>2023</v>
      </c>
      <c r="E9260" s="12">
        <f t="shared" si="720"/>
        <v>1</v>
      </c>
      <c r="F9260" s="8" t="str">
        <f t="shared" si="721"/>
        <v>2023-01</v>
      </c>
      <c r="G9260" s="8">
        <v>44949</v>
      </c>
      <c r="H9260" s="23">
        <f t="shared" si="723"/>
        <v>0</v>
      </c>
      <c r="I9260" s="7" t="s">
        <v>63</v>
      </c>
      <c r="J9260" s="7" t="s">
        <v>3084</v>
      </c>
      <c r="K9260" s="7" t="s">
        <v>362</v>
      </c>
      <c r="L9260" s="7" t="s">
        <v>83</v>
      </c>
      <c r="M9260" s="7" t="s">
        <v>31</v>
      </c>
      <c r="N9260" s="7" t="s">
        <v>711</v>
      </c>
      <c r="O9260" s="7" t="s">
        <v>712</v>
      </c>
      <c r="P9260" s="7" t="s">
        <v>28559</v>
      </c>
      <c r="Q9260" s="7" t="s">
        <v>35</v>
      </c>
      <c r="R9260" s="7" t="s">
        <v>28560</v>
      </c>
      <c r="S9260" s="7" t="s">
        <v>37</v>
      </c>
      <c r="T9260" s="7" t="s">
        <v>170</v>
      </c>
      <c r="U9260" s="7" t="s">
        <v>189</v>
      </c>
      <c r="V9260" s="10">
        <v>2423.8200000000002</v>
      </c>
      <c r="W9260" s="6">
        <v>9</v>
      </c>
      <c r="X9260" s="11">
        <v>0.4</v>
      </c>
      <c r="Y9260" s="10">
        <v>259.42</v>
      </c>
      <c r="Z9260" s="30">
        <f t="shared" si="722"/>
        <v>0.10702939987292785</v>
      </c>
    </row>
    <row r="9261" spans="1:26">
      <c r="A9261" s="27">
        <v>9260</v>
      </c>
      <c r="B9261" s="14" t="s">
        <v>28561</v>
      </c>
      <c r="C9261" s="15">
        <v>45358</v>
      </c>
      <c r="D9261" s="12">
        <f t="shared" si="719"/>
        <v>2024</v>
      </c>
      <c r="E9261" s="12">
        <f t="shared" si="720"/>
        <v>3</v>
      </c>
      <c r="F9261" s="15" t="str">
        <f t="shared" si="721"/>
        <v>2024-03</v>
      </c>
      <c r="G9261" s="15">
        <v>45358</v>
      </c>
      <c r="H9261" s="23">
        <f t="shared" si="723"/>
        <v>0</v>
      </c>
      <c r="I9261" s="14" t="s">
        <v>63</v>
      </c>
      <c r="J9261" s="14" t="s">
        <v>2378</v>
      </c>
      <c r="K9261" s="14" t="s">
        <v>1628</v>
      </c>
      <c r="L9261" s="14" t="s">
        <v>66</v>
      </c>
      <c r="M9261" s="14" t="s">
        <v>31</v>
      </c>
      <c r="N9261" s="14" t="s">
        <v>283</v>
      </c>
      <c r="O9261" s="14" t="s">
        <v>284</v>
      </c>
      <c r="P9261" s="14" t="s">
        <v>28562</v>
      </c>
      <c r="Q9261" s="14" t="s">
        <v>146</v>
      </c>
      <c r="R9261" s="14" t="s">
        <v>28563</v>
      </c>
      <c r="S9261" s="14" t="s">
        <v>37</v>
      </c>
      <c r="T9261" s="14" t="s">
        <v>38</v>
      </c>
      <c r="U9261" s="14" t="s">
        <v>177</v>
      </c>
      <c r="V9261" s="16">
        <v>2433.73</v>
      </c>
      <c r="W9261" s="13">
        <v>3</v>
      </c>
      <c r="X9261" s="17">
        <v>0</v>
      </c>
      <c r="Y9261" s="16">
        <v>-22.82</v>
      </c>
      <c r="Z9261" s="31">
        <f t="shared" si="722"/>
        <v>-9.3765536850842126E-3</v>
      </c>
    </row>
    <row r="9262" spans="1:26">
      <c r="A9262" s="26">
        <v>9261</v>
      </c>
      <c r="B9262" s="7" t="s">
        <v>28564</v>
      </c>
      <c r="C9262" s="8">
        <v>45425</v>
      </c>
      <c r="D9262" s="12">
        <f t="shared" si="719"/>
        <v>2024</v>
      </c>
      <c r="E9262" s="12">
        <f t="shared" si="720"/>
        <v>5</v>
      </c>
      <c r="F9262" s="8" t="str">
        <f t="shared" si="721"/>
        <v>2024-05</v>
      </c>
      <c r="G9262" s="8">
        <v>45431</v>
      </c>
      <c r="H9262" s="23">
        <f t="shared" si="723"/>
        <v>6</v>
      </c>
      <c r="I9262" s="7" t="s">
        <v>52</v>
      </c>
      <c r="J9262" s="7" t="s">
        <v>1374</v>
      </c>
      <c r="K9262" s="7" t="s">
        <v>82</v>
      </c>
      <c r="L9262" s="7" t="s">
        <v>66</v>
      </c>
      <c r="M9262" s="7" t="s">
        <v>31</v>
      </c>
      <c r="N9262" s="7" t="s">
        <v>166</v>
      </c>
      <c r="O9262" s="7" t="s">
        <v>167</v>
      </c>
      <c r="P9262" s="7" t="s">
        <v>28565</v>
      </c>
      <c r="Q9262" s="7" t="s">
        <v>35</v>
      </c>
      <c r="R9262" s="7" t="s">
        <v>28566</v>
      </c>
      <c r="S9262" s="7" t="s">
        <v>37</v>
      </c>
      <c r="T9262" s="7" t="s">
        <v>38</v>
      </c>
      <c r="U9262" s="7" t="s">
        <v>485</v>
      </c>
      <c r="V9262" s="10">
        <v>401.98</v>
      </c>
      <c r="W9262" s="6">
        <v>5</v>
      </c>
      <c r="X9262" s="11">
        <v>0.5</v>
      </c>
      <c r="Y9262" s="10">
        <v>26.34</v>
      </c>
      <c r="Z9262" s="30">
        <f t="shared" si="722"/>
        <v>6.5525648042191145E-2</v>
      </c>
    </row>
    <row r="9263" spans="1:26">
      <c r="A9263" s="27">
        <v>9262</v>
      </c>
      <c r="B9263" s="14" t="s">
        <v>28567</v>
      </c>
      <c r="C9263" s="15">
        <v>44643</v>
      </c>
      <c r="D9263" s="12">
        <f t="shared" si="719"/>
        <v>2022</v>
      </c>
      <c r="E9263" s="12">
        <f t="shared" si="720"/>
        <v>3</v>
      </c>
      <c r="F9263" s="15" t="str">
        <f t="shared" si="721"/>
        <v>2022-03</v>
      </c>
      <c r="G9263" s="15">
        <v>44650</v>
      </c>
      <c r="H9263" s="23">
        <f t="shared" si="723"/>
        <v>7</v>
      </c>
      <c r="I9263" s="14" t="s">
        <v>27</v>
      </c>
      <c r="J9263" s="14" t="s">
        <v>1354</v>
      </c>
      <c r="K9263" s="14" t="s">
        <v>1355</v>
      </c>
      <c r="L9263" s="14" t="s">
        <v>66</v>
      </c>
      <c r="M9263" s="14" t="s">
        <v>31</v>
      </c>
      <c r="N9263" s="14" t="s">
        <v>228</v>
      </c>
      <c r="O9263" s="14" t="s">
        <v>229</v>
      </c>
      <c r="P9263" s="14" t="s">
        <v>2902</v>
      </c>
      <c r="Q9263" s="14" t="s">
        <v>46</v>
      </c>
      <c r="R9263" s="14" t="s">
        <v>28568</v>
      </c>
      <c r="S9263" s="14" t="s">
        <v>48</v>
      </c>
      <c r="T9263" s="14" t="s">
        <v>49</v>
      </c>
      <c r="U9263" s="14" t="s">
        <v>120</v>
      </c>
      <c r="V9263" s="16">
        <v>305.86</v>
      </c>
      <c r="W9263" s="13">
        <v>14</v>
      </c>
      <c r="X9263" s="17">
        <v>0.3</v>
      </c>
      <c r="Y9263" s="16">
        <v>0.75</v>
      </c>
      <c r="Z9263" s="31">
        <f t="shared" si="722"/>
        <v>2.4521022690119662E-3</v>
      </c>
    </row>
    <row r="9264" spans="1:26">
      <c r="A9264" s="26">
        <v>9263</v>
      </c>
      <c r="B9264" s="7" t="s">
        <v>28569</v>
      </c>
      <c r="C9264" s="8">
        <v>44685</v>
      </c>
      <c r="D9264" s="12">
        <f t="shared" si="719"/>
        <v>2022</v>
      </c>
      <c r="E9264" s="12">
        <f t="shared" si="720"/>
        <v>5</v>
      </c>
      <c r="F9264" s="8" t="str">
        <f t="shared" si="721"/>
        <v>2022-05</v>
      </c>
      <c r="G9264" s="8">
        <v>44686</v>
      </c>
      <c r="H9264" s="23">
        <f t="shared" si="723"/>
        <v>1</v>
      </c>
      <c r="I9264" s="7" t="s">
        <v>122</v>
      </c>
      <c r="J9264" s="7" t="s">
        <v>3374</v>
      </c>
      <c r="K9264" s="7" t="s">
        <v>372</v>
      </c>
      <c r="L9264" s="7" t="s">
        <v>83</v>
      </c>
      <c r="M9264" s="7" t="s">
        <v>31</v>
      </c>
      <c r="N9264" s="7" t="s">
        <v>134</v>
      </c>
      <c r="O9264" s="7" t="s">
        <v>135</v>
      </c>
      <c r="P9264" s="7" t="s">
        <v>10821</v>
      </c>
      <c r="Q9264" s="7" t="s">
        <v>58</v>
      </c>
      <c r="R9264" s="7" t="s">
        <v>28570</v>
      </c>
      <c r="S9264" s="7" t="s">
        <v>110</v>
      </c>
      <c r="T9264" s="7" t="s">
        <v>223</v>
      </c>
      <c r="U9264" s="7" t="s">
        <v>495</v>
      </c>
      <c r="V9264" s="10">
        <v>8186.97</v>
      </c>
      <c r="W9264" s="6">
        <v>6</v>
      </c>
      <c r="X9264" s="11">
        <v>0.2</v>
      </c>
      <c r="Y9264" s="10">
        <v>-1192.1500000000001</v>
      </c>
      <c r="Z9264" s="30">
        <f t="shared" si="722"/>
        <v>-0.14561553297495899</v>
      </c>
    </row>
    <row r="9265" spans="1:26">
      <c r="A9265" s="27">
        <v>9264</v>
      </c>
      <c r="B9265" s="14" t="s">
        <v>28571</v>
      </c>
      <c r="C9265" s="15">
        <v>44692</v>
      </c>
      <c r="D9265" s="12">
        <f t="shared" si="719"/>
        <v>2022</v>
      </c>
      <c r="E9265" s="12">
        <f t="shared" si="720"/>
        <v>5</v>
      </c>
      <c r="F9265" s="15" t="str">
        <f t="shared" si="721"/>
        <v>2022-05</v>
      </c>
      <c r="G9265" s="15">
        <v>44692</v>
      </c>
      <c r="H9265" s="23">
        <f t="shared" si="723"/>
        <v>0</v>
      </c>
      <c r="I9265" s="14" t="s">
        <v>63</v>
      </c>
      <c r="J9265" s="14" t="s">
        <v>4548</v>
      </c>
      <c r="K9265" s="14" t="s">
        <v>1116</v>
      </c>
      <c r="L9265" s="14" t="s">
        <v>83</v>
      </c>
      <c r="M9265" s="14" t="s">
        <v>31</v>
      </c>
      <c r="N9265" s="14" t="s">
        <v>213</v>
      </c>
      <c r="O9265" s="14" t="s">
        <v>92</v>
      </c>
      <c r="P9265" s="14" t="s">
        <v>28572</v>
      </c>
      <c r="Q9265" s="14" t="s">
        <v>46</v>
      </c>
      <c r="R9265" s="14" t="s">
        <v>28573</v>
      </c>
      <c r="S9265" s="14" t="s">
        <v>37</v>
      </c>
      <c r="T9265" s="14" t="s">
        <v>38</v>
      </c>
      <c r="U9265" s="14" t="s">
        <v>102</v>
      </c>
      <c r="V9265" s="16">
        <v>544.66</v>
      </c>
      <c r="W9265" s="13">
        <v>10</v>
      </c>
      <c r="X9265" s="17">
        <v>0.3</v>
      </c>
      <c r="Y9265" s="16">
        <v>-44.84</v>
      </c>
      <c r="Z9265" s="31">
        <f t="shared" si="722"/>
        <v>-8.2326589064737651E-2</v>
      </c>
    </row>
    <row r="9266" spans="1:26">
      <c r="A9266" s="26">
        <v>9265</v>
      </c>
      <c r="B9266" s="7" t="s">
        <v>28574</v>
      </c>
      <c r="C9266" s="8">
        <v>44958</v>
      </c>
      <c r="D9266" s="12">
        <f t="shared" si="719"/>
        <v>2023</v>
      </c>
      <c r="E9266" s="12">
        <f t="shared" si="720"/>
        <v>2</v>
      </c>
      <c r="F9266" s="8" t="str">
        <f t="shared" si="721"/>
        <v>2023-02</v>
      </c>
      <c r="G9266" s="8">
        <v>44960</v>
      </c>
      <c r="H9266" s="23">
        <f t="shared" si="723"/>
        <v>2</v>
      </c>
      <c r="I9266" s="7" t="s">
        <v>122</v>
      </c>
      <c r="J9266" s="7" t="s">
        <v>2075</v>
      </c>
      <c r="K9266" s="7" t="s">
        <v>2076</v>
      </c>
      <c r="L9266" s="7" t="s">
        <v>83</v>
      </c>
      <c r="M9266" s="7" t="s">
        <v>31</v>
      </c>
      <c r="N9266" s="7" t="s">
        <v>91</v>
      </c>
      <c r="O9266" s="7" t="s">
        <v>92</v>
      </c>
      <c r="P9266" s="7" t="s">
        <v>28575</v>
      </c>
      <c r="Q9266" s="7" t="s">
        <v>46</v>
      </c>
      <c r="R9266" s="7" t="s">
        <v>28576</v>
      </c>
      <c r="S9266" s="7" t="s">
        <v>110</v>
      </c>
      <c r="T9266" s="7" t="s">
        <v>148</v>
      </c>
      <c r="U9266" s="7" t="s">
        <v>232</v>
      </c>
      <c r="V9266" s="10">
        <v>2394.08</v>
      </c>
      <c r="W9266" s="6">
        <v>4</v>
      </c>
      <c r="X9266" s="11">
        <v>0.5</v>
      </c>
      <c r="Y9266" s="10">
        <v>571.23</v>
      </c>
      <c r="Z9266" s="30">
        <f t="shared" si="722"/>
        <v>0.23860104925482858</v>
      </c>
    </row>
    <row r="9267" spans="1:26">
      <c r="A9267" s="27">
        <v>9266</v>
      </c>
      <c r="B9267" s="14" t="s">
        <v>28577</v>
      </c>
      <c r="C9267" s="15">
        <v>44672</v>
      </c>
      <c r="D9267" s="12">
        <f t="shared" si="719"/>
        <v>2022</v>
      </c>
      <c r="E9267" s="12">
        <f t="shared" si="720"/>
        <v>4</v>
      </c>
      <c r="F9267" s="15" t="str">
        <f t="shared" si="721"/>
        <v>2022-04</v>
      </c>
      <c r="G9267" s="15">
        <v>44677</v>
      </c>
      <c r="H9267" s="23">
        <f t="shared" si="723"/>
        <v>5</v>
      </c>
      <c r="I9267" s="14" t="s">
        <v>52</v>
      </c>
      <c r="J9267" s="14" t="s">
        <v>2370</v>
      </c>
      <c r="K9267" s="14" t="s">
        <v>1722</v>
      </c>
      <c r="L9267" s="14" t="s">
        <v>66</v>
      </c>
      <c r="M9267" s="14" t="s">
        <v>31</v>
      </c>
      <c r="N9267" s="14" t="s">
        <v>134</v>
      </c>
      <c r="O9267" s="14" t="s">
        <v>135</v>
      </c>
      <c r="P9267" s="14" t="s">
        <v>19082</v>
      </c>
      <c r="Q9267" s="14" t="s">
        <v>58</v>
      </c>
      <c r="R9267" s="14" t="s">
        <v>28578</v>
      </c>
      <c r="S9267" s="14" t="s">
        <v>48</v>
      </c>
      <c r="T9267" s="14" t="s">
        <v>69</v>
      </c>
      <c r="U9267" s="14" t="s">
        <v>475</v>
      </c>
      <c r="V9267" s="16">
        <v>915.75</v>
      </c>
      <c r="W9267" s="13">
        <v>7</v>
      </c>
      <c r="X9267" s="17">
        <v>0.5</v>
      </c>
      <c r="Y9267" s="16">
        <v>95.62</v>
      </c>
      <c r="Z9267" s="31">
        <f t="shared" si="722"/>
        <v>0.10441714441714442</v>
      </c>
    </row>
    <row r="9268" spans="1:26">
      <c r="A9268" s="26">
        <v>9267</v>
      </c>
      <c r="B9268" s="7" t="s">
        <v>28579</v>
      </c>
      <c r="C9268" s="8">
        <v>44305</v>
      </c>
      <c r="D9268" s="12">
        <f t="shared" si="719"/>
        <v>2021</v>
      </c>
      <c r="E9268" s="12">
        <f t="shared" si="720"/>
        <v>4</v>
      </c>
      <c r="F9268" s="8" t="str">
        <f t="shared" si="721"/>
        <v>2021-04</v>
      </c>
      <c r="G9268" s="8">
        <v>44305</v>
      </c>
      <c r="H9268" s="23">
        <f t="shared" si="723"/>
        <v>0</v>
      </c>
      <c r="I9268" s="7" t="s">
        <v>63</v>
      </c>
      <c r="J9268" s="7" t="s">
        <v>3994</v>
      </c>
      <c r="K9268" s="7" t="s">
        <v>1355</v>
      </c>
      <c r="L9268" s="7" t="s">
        <v>83</v>
      </c>
      <c r="M9268" s="7" t="s">
        <v>31</v>
      </c>
      <c r="N9268" s="7" t="s">
        <v>228</v>
      </c>
      <c r="O9268" s="7" t="s">
        <v>229</v>
      </c>
      <c r="P9268" s="7" t="s">
        <v>28580</v>
      </c>
      <c r="Q9268" s="7" t="s">
        <v>46</v>
      </c>
      <c r="R9268" s="7" t="s">
        <v>28581</v>
      </c>
      <c r="S9268" s="7" t="s">
        <v>48</v>
      </c>
      <c r="T9268" s="7" t="s">
        <v>138</v>
      </c>
      <c r="U9268" s="7" t="s">
        <v>139</v>
      </c>
      <c r="V9268" s="10">
        <v>120.37</v>
      </c>
      <c r="W9268" s="6">
        <v>1</v>
      </c>
      <c r="X9268" s="11">
        <v>0.3</v>
      </c>
      <c r="Y9268" s="10">
        <v>44.49</v>
      </c>
      <c r="Z9268" s="30">
        <f t="shared" si="722"/>
        <v>0.36961036803190161</v>
      </c>
    </row>
    <row r="9269" spans="1:26">
      <c r="A9269" s="27">
        <v>9268</v>
      </c>
      <c r="B9269" s="14" t="s">
        <v>28582</v>
      </c>
      <c r="C9269" s="15">
        <v>45053</v>
      </c>
      <c r="D9269" s="12">
        <f t="shared" si="719"/>
        <v>2023</v>
      </c>
      <c r="E9269" s="12">
        <f t="shared" si="720"/>
        <v>5</v>
      </c>
      <c r="F9269" s="15" t="str">
        <f t="shared" si="721"/>
        <v>2023-05</v>
      </c>
      <c r="G9269" s="15">
        <v>45054</v>
      </c>
      <c r="H9269" s="23">
        <f t="shared" si="723"/>
        <v>1</v>
      </c>
      <c r="I9269" s="14" t="s">
        <v>122</v>
      </c>
      <c r="J9269" s="14" t="s">
        <v>4046</v>
      </c>
      <c r="K9269" s="14" t="s">
        <v>1146</v>
      </c>
      <c r="L9269" s="14" t="s">
        <v>30</v>
      </c>
      <c r="M9269" s="14" t="s">
        <v>31</v>
      </c>
      <c r="N9269" s="14" t="s">
        <v>204</v>
      </c>
      <c r="O9269" s="14" t="s">
        <v>205</v>
      </c>
      <c r="P9269" s="14" t="s">
        <v>11605</v>
      </c>
      <c r="Q9269" s="14" t="s">
        <v>146</v>
      </c>
      <c r="R9269" s="14" t="s">
        <v>28583</v>
      </c>
      <c r="S9269" s="14" t="s">
        <v>110</v>
      </c>
      <c r="T9269" s="14" t="s">
        <v>111</v>
      </c>
      <c r="U9269" s="14" t="s">
        <v>216</v>
      </c>
      <c r="V9269" s="16">
        <v>10158.780000000001</v>
      </c>
      <c r="W9269" s="13">
        <v>9</v>
      </c>
      <c r="X9269" s="17">
        <v>0.2</v>
      </c>
      <c r="Y9269" s="16">
        <v>-1040.5899999999999</v>
      </c>
      <c r="Z9269" s="31">
        <f t="shared" si="722"/>
        <v>-0.10243257556517611</v>
      </c>
    </row>
    <row r="9270" spans="1:26">
      <c r="A9270" s="26">
        <v>9269</v>
      </c>
      <c r="B9270" s="7" t="s">
        <v>28584</v>
      </c>
      <c r="C9270" s="8">
        <v>45195</v>
      </c>
      <c r="D9270" s="12">
        <f t="shared" si="719"/>
        <v>2023</v>
      </c>
      <c r="E9270" s="12">
        <f t="shared" si="720"/>
        <v>9</v>
      </c>
      <c r="F9270" s="8" t="str">
        <f t="shared" si="721"/>
        <v>2023-09</v>
      </c>
      <c r="G9270" s="8">
        <v>45201</v>
      </c>
      <c r="H9270" s="23">
        <f t="shared" si="723"/>
        <v>6</v>
      </c>
      <c r="I9270" s="7" t="s">
        <v>27</v>
      </c>
      <c r="J9270" s="7" t="s">
        <v>904</v>
      </c>
      <c r="K9270" s="7" t="s">
        <v>905</v>
      </c>
      <c r="L9270" s="7" t="s">
        <v>30</v>
      </c>
      <c r="M9270" s="7" t="s">
        <v>31</v>
      </c>
      <c r="N9270" s="7" t="s">
        <v>153</v>
      </c>
      <c r="O9270" s="7" t="s">
        <v>154</v>
      </c>
      <c r="P9270" s="7" t="s">
        <v>12525</v>
      </c>
      <c r="Q9270" s="7" t="s">
        <v>146</v>
      </c>
      <c r="R9270" s="7" t="s">
        <v>28585</v>
      </c>
      <c r="S9270" s="7" t="s">
        <v>48</v>
      </c>
      <c r="T9270" s="7" t="s">
        <v>95</v>
      </c>
      <c r="U9270" s="7" t="s">
        <v>571</v>
      </c>
      <c r="V9270" s="10">
        <v>810.42</v>
      </c>
      <c r="W9270" s="6">
        <v>13</v>
      </c>
      <c r="X9270" s="11">
        <v>0.2</v>
      </c>
      <c r="Y9270" s="10">
        <v>-45.43</v>
      </c>
      <c r="Z9270" s="30">
        <f t="shared" si="722"/>
        <v>-5.6057352977468479E-2</v>
      </c>
    </row>
    <row r="9271" spans="1:26">
      <c r="A9271" s="27">
        <v>9270</v>
      </c>
      <c r="B9271" s="14" t="s">
        <v>28586</v>
      </c>
      <c r="C9271" s="15">
        <v>45414</v>
      </c>
      <c r="D9271" s="12">
        <f t="shared" si="719"/>
        <v>2024</v>
      </c>
      <c r="E9271" s="12">
        <f t="shared" si="720"/>
        <v>5</v>
      </c>
      <c r="F9271" s="15" t="str">
        <f t="shared" si="721"/>
        <v>2024-05</v>
      </c>
      <c r="G9271" s="15">
        <v>45420</v>
      </c>
      <c r="H9271" s="23">
        <f t="shared" si="723"/>
        <v>6</v>
      </c>
      <c r="I9271" s="14" t="s">
        <v>52</v>
      </c>
      <c r="J9271" s="14" t="s">
        <v>3237</v>
      </c>
      <c r="K9271" s="14" t="s">
        <v>1159</v>
      </c>
      <c r="L9271" s="14" t="s">
        <v>66</v>
      </c>
      <c r="M9271" s="14" t="s">
        <v>31</v>
      </c>
      <c r="N9271" s="14" t="s">
        <v>711</v>
      </c>
      <c r="O9271" s="14" t="s">
        <v>712</v>
      </c>
      <c r="P9271" s="14" t="s">
        <v>28587</v>
      </c>
      <c r="Q9271" s="14" t="s">
        <v>35</v>
      </c>
      <c r="R9271" s="14" t="s">
        <v>28588</v>
      </c>
      <c r="S9271" s="14" t="s">
        <v>37</v>
      </c>
      <c r="T9271" s="14" t="s">
        <v>60</v>
      </c>
      <c r="U9271" s="14" t="s">
        <v>317</v>
      </c>
      <c r="V9271" s="16">
        <v>7079.35</v>
      </c>
      <c r="W9271" s="13">
        <v>7</v>
      </c>
      <c r="X9271" s="17">
        <v>0.2</v>
      </c>
      <c r="Y9271" s="16">
        <v>500.66</v>
      </c>
      <c r="Z9271" s="31">
        <f t="shared" si="722"/>
        <v>7.072118202942361E-2</v>
      </c>
    </row>
    <row r="9272" spans="1:26">
      <c r="A9272" s="26">
        <v>9271</v>
      </c>
      <c r="B9272" s="7" t="s">
        <v>28589</v>
      </c>
      <c r="C9272" s="8">
        <v>45351</v>
      </c>
      <c r="D9272" s="12">
        <f t="shared" si="719"/>
        <v>2024</v>
      </c>
      <c r="E9272" s="12">
        <f t="shared" si="720"/>
        <v>2</v>
      </c>
      <c r="F9272" s="8" t="str">
        <f t="shared" si="721"/>
        <v>2024-02</v>
      </c>
      <c r="G9272" s="8">
        <v>45351</v>
      </c>
      <c r="H9272" s="23">
        <f t="shared" si="723"/>
        <v>0</v>
      </c>
      <c r="I9272" s="7" t="s">
        <v>63</v>
      </c>
      <c r="J9272" s="7" t="s">
        <v>4558</v>
      </c>
      <c r="K9272" s="7" t="s">
        <v>1801</v>
      </c>
      <c r="L9272" s="7" t="s">
        <v>66</v>
      </c>
      <c r="M9272" s="7" t="s">
        <v>31</v>
      </c>
      <c r="N9272" s="7" t="s">
        <v>166</v>
      </c>
      <c r="O9272" s="7" t="s">
        <v>167</v>
      </c>
      <c r="P9272" s="7" t="s">
        <v>28590</v>
      </c>
      <c r="Q9272" s="7" t="s">
        <v>35</v>
      </c>
      <c r="R9272" s="7" t="s">
        <v>28591</v>
      </c>
      <c r="S9272" s="7" t="s">
        <v>37</v>
      </c>
      <c r="T9272" s="7" t="s">
        <v>170</v>
      </c>
      <c r="U9272" s="7" t="s">
        <v>171</v>
      </c>
      <c r="V9272" s="10">
        <v>9343.2999999999993</v>
      </c>
      <c r="W9272" s="6">
        <v>10</v>
      </c>
      <c r="X9272" s="11">
        <v>0.1</v>
      </c>
      <c r="Y9272" s="10">
        <v>2547.84</v>
      </c>
      <c r="Z9272" s="30">
        <f t="shared" si="722"/>
        <v>0.27269166140442885</v>
      </c>
    </row>
    <row r="9273" spans="1:26">
      <c r="A9273" s="27">
        <v>9272</v>
      </c>
      <c r="B9273" s="14" t="s">
        <v>28592</v>
      </c>
      <c r="C9273" s="15">
        <v>45018</v>
      </c>
      <c r="D9273" s="12">
        <f t="shared" si="719"/>
        <v>2023</v>
      </c>
      <c r="E9273" s="12">
        <f t="shared" si="720"/>
        <v>4</v>
      </c>
      <c r="F9273" s="15" t="str">
        <f t="shared" si="721"/>
        <v>2023-04</v>
      </c>
      <c r="G9273" s="15">
        <v>45019</v>
      </c>
      <c r="H9273" s="23">
        <f t="shared" si="723"/>
        <v>1</v>
      </c>
      <c r="I9273" s="14" t="s">
        <v>122</v>
      </c>
      <c r="J9273" s="14" t="s">
        <v>1133</v>
      </c>
      <c r="K9273" s="14" t="s">
        <v>1134</v>
      </c>
      <c r="L9273" s="14" t="s">
        <v>30</v>
      </c>
      <c r="M9273" s="14" t="s">
        <v>31</v>
      </c>
      <c r="N9273" s="14" t="s">
        <v>134</v>
      </c>
      <c r="O9273" s="14" t="s">
        <v>135</v>
      </c>
      <c r="P9273" s="14" t="s">
        <v>28593</v>
      </c>
      <c r="Q9273" s="14" t="s">
        <v>58</v>
      </c>
      <c r="R9273" s="14" t="s">
        <v>28594</v>
      </c>
      <c r="S9273" s="14" t="s">
        <v>110</v>
      </c>
      <c r="T9273" s="14" t="s">
        <v>223</v>
      </c>
      <c r="U9273" s="14" t="s">
        <v>224</v>
      </c>
      <c r="V9273" s="16">
        <v>7858.61</v>
      </c>
      <c r="W9273" s="13">
        <v>9</v>
      </c>
      <c r="X9273" s="17">
        <v>0.1</v>
      </c>
      <c r="Y9273" s="16">
        <v>2041.65</v>
      </c>
      <c r="Z9273" s="31">
        <f t="shared" si="722"/>
        <v>0.2597978522919448</v>
      </c>
    </row>
    <row r="9274" spans="1:26">
      <c r="A9274" s="26">
        <v>9273</v>
      </c>
      <c r="B9274" s="7" t="s">
        <v>28595</v>
      </c>
      <c r="C9274" s="8">
        <v>44272</v>
      </c>
      <c r="D9274" s="12">
        <f t="shared" si="719"/>
        <v>2021</v>
      </c>
      <c r="E9274" s="12">
        <f t="shared" si="720"/>
        <v>3</v>
      </c>
      <c r="F9274" s="8" t="str">
        <f t="shared" si="721"/>
        <v>2021-03</v>
      </c>
      <c r="G9274" s="8">
        <v>44280</v>
      </c>
      <c r="H9274" s="23">
        <f t="shared" si="723"/>
        <v>8</v>
      </c>
      <c r="I9274" s="7" t="s">
        <v>27</v>
      </c>
      <c r="J9274" s="7" t="s">
        <v>3327</v>
      </c>
      <c r="K9274" s="7" t="s">
        <v>1524</v>
      </c>
      <c r="L9274" s="7" t="s">
        <v>66</v>
      </c>
      <c r="M9274" s="7" t="s">
        <v>31</v>
      </c>
      <c r="N9274" s="7" t="s">
        <v>106</v>
      </c>
      <c r="O9274" s="7" t="s">
        <v>107</v>
      </c>
      <c r="P9274" s="7" t="s">
        <v>28596</v>
      </c>
      <c r="Q9274" s="7" t="s">
        <v>35</v>
      </c>
      <c r="R9274" s="7" t="s">
        <v>28597</v>
      </c>
      <c r="S9274" s="7" t="s">
        <v>37</v>
      </c>
      <c r="T9274" s="7" t="s">
        <v>38</v>
      </c>
      <c r="U9274" s="7" t="s">
        <v>333</v>
      </c>
      <c r="V9274" s="10">
        <v>6424.44</v>
      </c>
      <c r="W9274" s="6">
        <v>12</v>
      </c>
      <c r="X9274" s="11">
        <v>0</v>
      </c>
      <c r="Y9274" s="10">
        <v>-53.18</v>
      </c>
      <c r="Z9274" s="30">
        <f t="shared" si="722"/>
        <v>-8.2777642876266256E-3</v>
      </c>
    </row>
    <row r="9275" spans="1:26">
      <c r="A9275" s="27">
        <v>9274</v>
      </c>
      <c r="B9275" s="14" t="s">
        <v>28598</v>
      </c>
      <c r="C9275" s="15">
        <v>44617</v>
      </c>
      <c r="D9275" s="12">
        <f t="shared" si="719"/>
        <v>2022</v>
      </c>
      <c r="E9275" s="12">
        <f t="shared" si="720"/>
        <v>2</v>
      </c>
      <c r="F9275" s="15" t="str">
        <f t="shared" si="721"/>
        <v>2022-02</v>
      </c>
      <c r="G9275" s="15">
        <v>44620</v>
      </c>
      <c r="H9275" s="23">
        <f t="shared" si="723"/>
        <v>3</v>
      </c>
      <c r="I9275" s="14" t="s">
        <v>122</v>
      </c>
      <c r="J9275" s="14" t="s">
        <v>3652</v>
      </c>
      <c r="K9275" s="14" t="s">
        <v>3258</v>
      </c>
      <c r="L9275" s="14" t="s">
        <v>83</v>
      </c>
      <c r="M9275" s="14" t="s">
        <v>31</v>
      </c>
      <c r="N9275" s="14" t="s">
        <v>125</v>
      </c>
      <c r="O9275" s="14" t="s">
        <v>126</v>
      </c>
      <c r="P9275" s="14" t="s">
        <v>28599</v>
      </c>
      <c r="Q9275" s="14" t="s">
        <v>58</v>
      </c>
      <c r="R9275" s="14" t="s">
        <v>28600</v>
      </c>
      <c r="S9275" s="14" t="s">
        <v>110</v>
      </c>
      <c r="T9275" s="14" t="s">
        <v>223</v>
      </c>
      <c r="U9275" s="14" t="s">
        <v>495</v>
      </c>
      <c r="V9275" s="16">
        <v>5102.17</v>
      </c>
      <c r="W9275" s="13">
        <v>13</v>
      </c>
      <c r="X9275" s="17">
        <v>0.3</v>
      </c>
      <c r="Y9275" s="16">
        <v>-133.01</v>
      </c>
      <c r="Z9275" s="31">
        <f t="shared" si="722"/>
        <v>-2.6069299925325889E-2</v>
      </c>
    </row>
    <row r="9276" spans="1:26">
      <c r="A9276" s="26">
        <v>9275</v>
      </c>
      <c r="B9276" s="7" t="s">
        <v>28601</v>
      </c>
      <c r="C9276" s="8">
        <v>44799</v>
      </c>
      <c r="D9276" s="12">
        <f t="shared" si="719"/>
        <v>2022</v>
      </c>
      <c r="E9276" s="12">
        <f t="shared" si="720"/>
        <v>8</v>
      </c>
      <c r="F9276" s="8" t="str">
        <f t="shared" si="721"/>
        <v>2022-08</v>
      </c>
      <c r="G9276" s="8">
        <v>44805</v>
      </c>
      <c r="H9276" s="23">
        <f t="shared" si="723"/>
        <v>6</v>
      </c>
      <c r="I9276" s="7" t="s">
        <v>52</v>
      </c>
      <c r="J9276" s="7" t="s">
        <v>1440</v>
      </c>
      <c r="K9276" s="7" t="s">
        <v>1223</v>
      </c>
      <c r="L9276" s="7" t="s">
        <v>30</v>
      </c>
      <c r="M9276" s="7" t="s">
        <v>31</v>
      </c>
      <c r="N9276" s="7" t="s">
        <v>74</v>
      </c>
      <c r="O9276" s="7" t="s">
        <v>75</v>
      </c>
      <c r="P9276" s="7" t="s">
        <v>28602</v>
      </c>
      <c r="Q9276" s="7" t="s">
        <v>46</v>
      </c>
      <c r="R9276" s="7" t="s">
        <v>28603</v>
      </c>
      <c r="S9276" s="7" t="s">
        <v>48</v>
      </c>
      <c r="T9276" s="7" t="s">
        <v>78</v>
      </c>
      <c r="U9276" s="7" t="s">
        <v>79</v>
      </c>
      <c r="V9276" s="10">
        <v>222.81</v>
      </c>
      <c r="W9276" s="6">
        <v>3</v>
      </c>
      <c r="X9276" s="11">
        <v>0</v>
      </c>
      <c r="Y9276" s="10">
        <v>67</v>
      </c>
      <c r="Z9276" s="30">
        <f t="shared" si="722"/>
        <v>0.30070463623715271</v>
      </c>
    </row>
    <row r="9277" spans="1:26">
      <c r="A9277" s="27">
        <v>9276</v>
      </c>
      <c r="B9277" s="14" t="s">
        <v>28604</v>
      </c>
      <c r="C9277" s="15">
        <v>44239</v>
      </c>
      <c r="D9277" s="12">
        <f t="shared" si="719"/>
        <v>2021</v>
      </c>
      <c r="E9277" s="12">
        <f t="shared" si="720"/>
        <v>2</v>
      </c>
      <c r="F9277" s="15" t="str">
        <f t="shared" si="721"/>
        <v>2021-02</v>
      </c>
      <c r="G9277" s="15">
        <v>44242</v>
      </c>
      <c r="H9277" s="23">
        <f t="shared" si="723"/>
        <v>3</v>
      </c>
      <c r="I9277" s="14" t="s">
        <v>122</v>
      </c>
      <c r="J9277" s="14" t="s">
        <v>5437</v>
      </c>
      <c r="K9277" s="14" t="s">
        <v>1055</v>
      </c>
      <c r="L9277" s="14" t="s">
        <v>83</v>
      </c>
      <c r="M9277" s="14" t="s">
        <v>31</v>
      </c>
      <c r="N9277" s="14" t="s">
        <v>313</v>
      </c>
      <c r="O9277" s="14" t="s">
        <v>314</v>
      </c>
      <c r="P9277" s="14" t="s">
        <v>28605</v>
      </c>
      <c r="Q9277" s="14" t="s">
        <v>146</v>
      </c>
      <c r="R9277" s="14" t="s">
        <v>28606</v>
      </c>
      <c r="S9277" s="14" t="s">
        <v>37</v>
      </c>
      <c r="T9277" s="14" t="s">
        <v>170</v>
      </c>
      <c r="U9277" s="14" t="s">
        <v>189</v>
      </c>
      <c r="V9277" s="16">
        <v>854.09</v>
      </c>
      <c r="W9277" s="13">
        <v>2</v>
      </c>
      <c r="X9277" s="17">
        <v>0.4</v>
      </c>
      <c r="Y9277" s="16">
        <v>-98.16</v>
      </c>
      <c r="Z9277" s="31">
        <f t="shared" si="722"/>
        <v>-0.11492933999929748</v>
      </c>
    </row>
    <row r="9278" spans="1:26">
      <c r="A9278" s="26">
        <v>9277</v>
      </c>
      <c r="B9278" s="7" t="s">
        <v>28607</v>
      </c>
      <c r="C9278" s="8">
        <v>44582</v>
      </c>
      <c r="D9278" s="12">
        <f t="shared" si="719"/>
        <v>2022</v>
      </c>
      <c r="E9278" s="12">
        <f t="shared" si="720"/>
        <v>1</v>
      </c>
      <c r="F9278" s="8" t="str">
        <f t="shared" si="721"/>
        <v>2022-01</v>
      </c>
      <c r="G9278" s="8">
        <v>44583</v>
      </c>
      <c r="H9278" s="23">
        <f t="shared" si="723"/>
        <v>1</v>
      </c>
      <c r="I9278" s="7" t="s">
        <v>122</v>
      </c>
      <c r="J9278" s="7" t="s">
        <v>2798</v>
      </c>
      <c r="K9278" s="7" t="s">
        <v>1837</v>
      </c>
      <c r="L9278" s="7" t="s">
        <v>66</v>
      </c>
      <c r="M9278" s="7" t="s">
        <v>31</v>
      </c>
      <c r="N9278" s="7" t="s">
        <v>116</v>
      </c>
      <c r="O9278" s="7" t="s">
        <v>117</v>
      </c>
      <c r="P9278" s="7" t="s">
        <v>28608</v>
      </c>
      <c r="Q9278" s="7" t="s">
        <v>58</v>
      </c>
      <c r="R9278" s="7" t="s">
        <v>28609</v>
      </c>
      <c r="S9278" s="7" t="s">
        <v>37</v>
      </c>
      <c r="T9278" s="7" t="s">
        <v>38</v>
      </c>
      <c r="U9278" s="7" t="s">
        <v>39</v>
      </c>
      <c r="V9278" s="10">
        <v>5756.5</v>
      </c>
      <c r="W9278" s="6">
        <v>13</v>
      </c>
      <c r="X9278" s="11">
        <v>0</v>
      </c>
      <c r="Y9278" s="10">
        <v>-445.77</v>
      </c>
      <c r="Z9278" s="30">
        <f t="shared" si="722"/>
        <v>-7.7437679145313992E-2</v>
      </c>
    </row>
    <row r="9279" spans="1:26">
      <c r="A9279" s="27">
        <v>9278</v>
      </c>
      <c r="B9279" s="14" t="s">
        <v>28610</v>
      </c>
      <c r="C9279" s="15">
        <v>44933</v>
      </c>
      <c r="D9279" s="12">
        <f t="shared" si="719"/>
        <v>2023</v>
      </c>
      <c r="E9279" s="12">
        <f t="shared" si="720"/>
        <v>1</v>
      </c>
      <c r="F9279" s="15" t="str">
        <f t="shared" si="721"/>
        <v>2023-01</v>
      </c>
      <c r="G9279" s="15">
        <v>44933</v>
      </c>
      <c r="H9279" s="23">
        <f t="shared" si="723"/>
        <v>0</v>
      </c>
      <c r="I9279" s="14" t="s">
        <v>63</v>
      </c>
      <c r="J9279" s="14" t="s">
        <v>520</v>
      </c>
      <c r="K9279" s="14" t="s">
        <v>198</v>
      </c>
      <c r="L9279" s="14" t="s">
        <v>30</v>
      </c>
      <c r="M9279" s="14" t="s">
        <v>31</v>
      </c>
      <c r="N9279" s="14" t="s">
        <v>220</v>
      </c>
      <c r="O9279" s="14" t="s">
        <v>220</v>
      </c>
      <c r="P9279" s="14" t="s">
        <v>28611</v>
      </c>
      <c r="Q9279" s="14" t="s">
        <v>58</v>
      </c>
      <c r="R9279" s="14" t="s">
        <v>28612</v>
      </c>
      <c r="S9279" s="14" t="s">
        <v>48</v>
      </c>
      <c r="T9279" s="14" t="s">
        <v>434</v>
      </c>
      <c r="U9279" s="14" t="s">
        <v>1113</v>
      </c>
      <c r="V9279" s="16">
        <v>46.44</v>
      </c>
      <c r="W9279" s="13">
        <v>7</v>
      </c>
      <c r="X9279" s="17">
        <v>0</v>
      </c>
      <c r="Y9279" s="16">
        <v>13.12</v>
      </c>
      <c r="Z9279" s="31">
        <f t="shared" si="722"/>
        <v>0.2825150732127476</v>
      </c>
    </row>
    <row r="9280" spans="1:26">
      <c r="A9280" s="26">
        <v>9279</v>
      </c>
      <c r="B9280" s="7" t="s">
        <v>28613</v>
      </c>
      <c r="C9280" s="8">
        <v>45378</v>
      </c>
      <c r="D9280" s="12">
        <f t="shared" si="719"/>
        <v>2024</v>
      </c>
      <c r="E9280" s="12">
        <f t="shared" si="720"/>
        <v>3</v>
      </c>
      <c r="F9280" s="8" t="str">
        <f t="shared" si="721"/>
        <v>2024-03</v>
      </c>
      <c r="G9280" s="8">
        <v>45386</v>
      </c>
      <c r="H9280" s="23">
        <f t="shared" si="723"/>
        <v>8</v>
      </c>
      <c r="I9280" s="7" t="s">
        <v>27</v>
      </c>
      <c r="J9280" s="7" t="s">
        <v>1354</v>
      </c>
      <c r="K9280" s="7" t="s">
        <v>1355</v>
      </c>
      <c r="L9280" s="7" t="s">
        <v>66</v>
      </c>
      <c r="M9280" s="7" t="s">
        <v>31</v>
      </c>
      <c r="N9280" s="7" t="s">
        <v>228</v>
      </c>
      <c r="O9280" s="7" t="s">
        <v>229</v>
      </c>
      <c r="P9280" s="7" t="s">
        <v>28614</v>
      </c>
      <c r="Q9280" s="7" t="s">
        <v>46</v>
      </c>
      <c r="R9280" s="7" t="s">
        <v>28615</v>
      </c>
      <c r="S9280" s="7" t="s">
        <v>48</v>
      </c>
      <c r="T9280" s="7" t="s">
        <v>78</v>
      </c>
      <c r="U9280" s="7" t="s">
        <v>956</v>
      </c>
      <c r="V9280" s="10">
        <v>488.26</v>
      </c>
      <c r="W9280" s="6">
        <v>14</v>
      </c>
      <c r="X9280" s="11">
        <v>0.2</v>
      </c>
      <c r="Y9280" s="10">
        <v>5.08</v>
      </c>
      <c r="Z9280" s="30">
        <f t="shared" si="722"/>
        <v>1.0404292794822431E-2</v>
      </c>
    </row>
    <row r="9281" spans="1:26">
      <c r="A9281" s="27">
        <v>9280</v>
      </c>
      <c r="B9281" s="14" t="s">
        <v>28616</v>
      </c>
      <c r="C9281" s="15">
        <v>44537</v>
      </c>
      <c r="D9281" s="12">
        <f t="shared" si="719"/>
        <v>2021</v>
      </c>
      <c r="E9281" s="12">
        <f t="shared" si="720"/>
        <v>12</v>
      </c>
      <c r="F9281" s="15" t="str">
        <f t="shared" si="721"/>
        <v>2021-12</v>
      </c>
      <c r="G9281" s="15">
        <v>44544</v>
      </c>
      <c r="H9281" s="23">
        <f t="shared" si="723"/>
        <v>7</v>
      </c>
      <c r="I9281" s="14" t="s">
        <v>27</v>
      </c>
      <c r="J9281" s="14" t="s">
        <v>1845</v>
      </c>
      <c r="K9281" s="14" t="s">
        <v>689</v>
      </c>
      <c r="L9281" s="14" t="s">
        <v>66</v>
      </c>
      <c r="M9281" s="14" t="s">
        <v>31</v>
      </c>
      <c r="N9281" s="14" t="s">
        <v>213</v>
      </c>
      <c r="O9281" s="14" t="s">
        <v>92</v>
      </c>
      <c r="P9281" s="14" t="s">
        <v>28617</v>
      </c>
      <c r="Q9281" s="14" t="s">
        <v>46</v>
      </c>
      <c r="R9281" s="14" t="s">
        <v>28618</v>
      </c>
      <c r="S9281" s="14" t="s">
        <v>37</v>
      </c>
      <c r="T9281" s="14" t="s">
        <v>170</v>
      </c>
      <c r="U9281" s="14" t="s">
        <v>171</v>
      </c>
      <c r="V9281" s="16">
        <v>10973.62</v>
      </c>
      <c r="W9281" s="13">
        <v>11</v>
      </c>
      <c r="X9281" s="17">
        <v>0.3</v>
      </c>
      <c r="Y9281" s="16">
        <v>3729.5</v>
      </c>
      <c r="Z9281" s="31">
        <f t="shared" si="722"/>
        <v>0.33986050182164135</v>
      </c>
    </row>
    <row r="9282" spans="1:26">
      <c r="A9282" s="26">
        <v>9281</v>
      </c>
      <c r="B9282" s="7" t="s">
        <v>28619</v>
      </c>
      <c r="C9282" s="8">
        <v>44307</v>
      </c>
      <c r="D9282" s="12">
        <f t="shared" ref="D9282:D9345" si="724">YEAR(C9282)</f>
        <v>2021</v>
      </c>
      <c r="E9282" s="12">
        <f t="shared" ref="E9282:E9345" si="725">MONTH(C9282)</f>
        <v>4</v>
      </c>
      <c r="F9282" s="8" t="str">
        <f t="shared" ref="F9282:F9345" si="726">TEXT(C9282,"yyyy-mm")</f>
        <v>2021-04</v>
      </c>
      <c r="G9282" s="8">
        <v>44307</v>
      </c>
      <c r="H9282" s="23">
        <f t="shared" si="723"/>
        <v>0</v>
      </c>
      <c r="I9282" s="7" t="s">
        <v>63</v>
      </c>
      <c r="J9282" s="7" t="s">
        <v>2080</v>
      </c>
      <c r="K9282" s="7" t="s">
        <v>2081</v>
      </c>
      <c r="L9282" s="7" t="s">
        <v>66</v>
      </c>
      <c r="M9282" s="7" t="s">
        <v>31</v>
      </c>
      <c r="N9282" s="7" t="s">
        <v>166</v>
      </c>
      <c r="O9282" s="7" t="s">
        <v>167</v>
      </c>
      <c r="P9282" s="7" t="s">
        <v>28620</v>
      </c>
      <c r="Q9282" s="7" t="s">
        <v>35</v>
      </c>
      <c r="R9282" s="7" t="s">
        <v>28621</v>
      </c>
      <c r="S9282" s="7" t="s">
        <v>37</v>
      </c>
      <c r="T9282" s="7" t="s">
        <v>38</v>
      </c>
      <c r="U9282" s="7" t="s">
        <v>177</v>
      </c>
      <c r="V9282" s="10">
        <v>2180.39</v>
      </c>
      <c r="W9282" s="6">
        <v>7</v>
      </c>
      <c r="X9282" s="11">
        <v>0</v>
      </c>
      <c r="Y9282" s="10">
        <v>125.3</v>
      </c>
      <c r="Z9282" s="30">
        <f t="shared" ref="Z9282:Z9345" si="727">IFERROR(Y9282/V9282,0)</f>
        <v>5.7466783465343362E-2</v>
      </c>
    </row>
    <row r="9283" spans="1:26">
      <c r="A9283" s="27">
        <v>9282</v>
      </c>
      <c r="B9283" s="14" t="s">
        <v>28622</v>
      </c>
      <c r="C9283" s="15">
        <v>45448</v>
      </c>
      <c r="D9283" s="12">
        <f t="shared" si="724"/>
        <v>2024</v>
      </c>
      <c r="E9283" s="12">
        <f t="shared" si="725"/>
        <v>6</v>
      </c>
      <c r="F9283" s="15" t="str">
        <f t="shared" si="726"/>
        <v>2024-06</v>
      </c>
      <c r="G9283" s="15">
        <v>45451</v>
      </c>
      <c r="H9283" s="23">
        <f t="shared" si="723"/>
        <v>3</v>
      </c>
      <c r="I9283" s="14" t="s">
        <v>122</v>
      </c>
      <c r="J9283" s="14" t="s">
        <v>8743</v>
      </c>
      <c r="K9283" s="14" t="s">
        <v>2344</v>
      </c>
      <c r="L9283" s="14" t="s">
        <v>66</v>
      </c>
      <c r="M9283" s="14" t="s">
        <v>31</v>
      </c>
      <c r="N9283" s="14" t="s">
        <v>711</v>
      </c>
      <c r="O9283" s="14" t="s">
        <v>712</v>
      </c>
      <c r="P9283" s="14" t="s">
        <v>28623</v>
      </c>
      <c r="Q9283" s="14" t="s">
        <v>35</v>
      </c>
      <c r="R9283" s="14" t="s">
        <v>28624</v>
      </c>
      <c r="S9283" s="14" t="s">
        <v>48</v>
      </c>
      <c r="T9283" s="14" t="s">
        <v>86</v>
      </c>
      <c r="U9283" s="14" t="s">
        <v>388</v>
      </c>
      <c r="V9283" s="16">
        <v>38.340000000000003</v>
      </c>
      <c r="W9283" s="13">
        <v>3</v>
      </c>
      <c r="X9283" s="17">
        <v>0</v>
      </c>
      <c r="Y9283" s="16">
        <v>6.46</v>
      </c>
      <c r="Z9283" s="31">
        <f t="shared" si="727"/>
        <v>0.16849243609806988</v>
      </c>
    </row>
    <row r="9284" spans="1:26">
      <c r="A9284" s="26">
        <v>9283</v>
      </c>
      <c r="B9284" s="7" t="s">
        <v>28625</v>
      </c>
      <c r="C9284" s="8">
        <v>44770</v>
      </c>
      <c r="D9284" s="12">
        <f t="shared" si="724"/>
        <v>2022</v>
      </c>
      <c r="E9284" s="12">
        <f t="shared" si="725"/>
        <v>7</v>
      </c>
      <c r="F9284" s="8" t="str">
        <f t="shared" si="726"/>
        <v>2022-07</v>
      </c>
      <c r="G9284" s="8">
        <v>44770</v>
      </c>
      <c r="H9284" s="23">
        <f t="shared" ref="H9284:H9347" si="728">G9284-C9284</f>
        <v>0</v>
      </c>
      <c r="I9284" s="7" t="s">
        <v>63</v>
      </c>
      <c r="J9284" s="7" t="s">
        <v>185</v>
      </c>
      <c r="K9284" s="7" t="s">
        <v>186</v>
      </c>
      <c r="L9284" s="7" t="s">
        <v>30</v>
      </c>
      <c r="M9284" s="7" t="s">
        <v>31</v>
      </c>
      <c r="N9284" s="7" t="s">
        <v>166</v>
      </c>
      <c r="O9284" s="7" t="s">
        <v>167</v>
      </c>
      <c r="P9284" s="7" t="s">
        <v>28626</v>
      </c>
      <c r="Q9284" s="7" t="s">
        <v>35</v>
      </c>
      <c r="R9284" s="7" t="s">
        <v>28627</v>
      </c>
      <c r="S9284" s="7" t="s">
        <v>110</v>
      </c>
      <c r="T9284" s="7" t="s">
        <v>243</v>
      </c>
      <c r="U9284" s="7" t="s">
        <v>244</v>
      </c>
      <c r="V9284" s="10">
        <v>12707.68</v>
      </c>
      <c r="W9284" s="6">
        <v>9</v>
      </c>
      <c r="X9284" s="11">
        <v>0.2</v>
      </c>
      <c r="Y9284" s="10">
        <v>1406.04</v>
      </c>
      <c r="Z9284" s="30">
        <f t="shared" si="727"/>
        <v>0.11064490135099404</v>
      </c>
    </row>
    <row r="9285" spans="1:26">
      <c r="A9285" s="27">
        <v>9284</v>
      </c>
      <c r="B9285" s="14" t="s">
        <v>28628</v>
      </c>
      <c r="C9285" s="15">
        <v>44637</v>
      </c>
      <c r="D9285" s="12">
        <f t="shared" si="724"/>
        <v>2022</v>
      </c>
      <c r="E9285" s="12">
        <f t="shared" si="725"/>
        <v>3</v>
      </c>
      <c r="F9285" s="15" t="str">
        <f t="shared" si="726"/>
        <v>2022-03</v>
      </c>
      <c r="G9285" s="15">
        <v>44637</v>
      </c>
      <c r="H9285" s="23">
        <f t="shared" si="728"/>
        <v>0</v>
      </c>
      <c r="I9285" s="14" t="s">
        <v>63</v>
      </c>
      <c r="J9285" s="14" t="s">
        <v>4514</v>
      </c>
      <c r="K9285" s="14" t="s">
        <v>2129</v>
      </c>
      <c r="L9285" s="14" t="s">
        <v>30</v>
      </c>
      <c r="M9285" s="14" t="s">
        <v>31</v>
      </c>
      <c r="N9285" s="14" t="s">
        <v>228</v>
      </c>
      <c r="O9285" s="14" t="s">
        <v>229</v>
      </c>
      <c r="P9285" s="14" t="s">
        <v>28629</v>
      </c>
      <c r="Q9285" s="14" t="s">
        <v>46</v>
      </c>
      <c r="R9285" s="14" t="s">
        <v>28630</v>
      </c>
      <c r="S9285" s="14" t="s">
        <v>110</v>
      </c>
      <c r="T9285" s="14" t="s">
        <v>223</v>
      </c>
      <c r="U9285" s="14" t="s">
        <v>224</v>
      </c>
      <c r="V9285" s="16">
        <v>11674.09</v>
      </c>
      <c r="W9285" s="13">
        <v>6</v>
      </c>
      <c r="X9285" s="17">
        <v>0</v>
      </c>
      <c r="Y9285" s="16">
        <v>-252.73</v>
      </c>
      <c r="Z9285" s="31">
        <f t="shared" si="727"/>
        <v>-2.1648796608557924E-2</v>
      </c>
    </row>
    <row r="9286" spans="1:26">
      <c r="A9286" s="26">
        <v>9285</v>
      </c>
      <c r="B9286" s="7" t="s">
        <v>28631</v>
      </c>
      <c r="C9286" s="8">
        <v>45152</v>
      </c>
      <c r="D9286" s="12">
        <f t="shared" si="724"/>
        <v>2023</v>
      </c>
      <c r="E9286" s="12">
        <f t="shared" si="725"/>
        <v>8</v>
      </c>
      <c r="F9286" s="8" t="str">
        <f t="shared" si="726"/>
        <v>2023-08</v>
      </c>
      <c r="G9286" s="8">
        <v>45159</v>
      </c>
      <c r="H9286" s="23">
        <f t="shared" si="728"/>
        <v>7</v>
      </c>
      <c r="I9286" s="7" t="s">
        <v>27</v>
      </c>
      <c r="J9286" s="7" t="s">
        <v>1595</v>
      </c>
      <c r="K9286" s="7" t="s">
        <v>1596</v>
      </c>
      <c r="L9286" s="7" t="s">
        <v>30</v>
      </c>
      <c r="M9286" s="7" t="s">
        <v>31</v>
      </c>
      <c r="N9286" s="7" t="s">
        <v>220</v>
      </c>
      <c r="O9286" s="7" t="s">
        <v>220</v>
      </c>
      <c r="P9286" s="7" t="s">
        <v>28632</v>
      </c>
      <c r="Q9286" s="7" t="s">
        <v>58</v>
      </c>
      <c r="R9286" s="7" t="s">
        <v>28633</v>
      </c>
      <c r="S9286" s="7" t="s">
        <v>37</v>
      </c>
      <c r="T9286" s="7" t="s">
        <v>38</v>
      </c>
      <c r="U9286" s="7" t="s">
        <v>177</v>
      </c>
      <c r="V9286" s="10">
        <v>987.73</v>
      </c>
      <c r="W9286" s="6">
        <v>8</v>
      </c>
      <c r="X9286" s="11">
        <v>0</v>
      </c>
      <c r="Y9286" s="10">
        <v>280.58</v>
      </c>
      <c r="Z9286" s="30">
        <f t="shared" si="727"/>
        <v>0.28406548348232813</v>
      </c>
    </row>
    <row r="9287" spans="1:26">
      <c r="A9287" s="27">
        <v>9286</v>
      </c>
      <c r="B9287" s="14" t="s">
        <v>28634</v>
      </c>
      <c r="C9287" s="15">
        <v>45549</v>
      </c>
      <c r="D9287" s="12">
        <f t="shared" si="724"/>
        <v>2024</v>
      </c>
      <c r="E9287" s="12">
        <f t="shared" si="725"/>
        <v>9</v>
      </c>
      <c r="F9287" s="15" t="str">
        <f t="shared" si="726"/>
        <v>2024-09</v>
      </c>
      <c r="G9287" s="15">
        <v>45551</v>
      </c>
      <c r="H9287" s="23">
        <f t="shared" si="728"/>
        <v>2</v>
      </c>
      <c r="I9287" s="14" t="s">
        <v>122</v>
      </c>
      <c r="J9287" s="14" t="s">
        <v>2689</v>
      </c>
      <c r="K9287" s="14" t="s">
        <v>2690</v>
      </c>
      <c r="L9287" s="14" t="s">
        <v>30</v>
      </c>
      <c r="M9287" s="14" t="s">
        <v>31</v>
      </c>
      <c r="N9287" s="14" t="s">
        <v>283</v>
      </c>
      <c r="O9287" s="14" t="s">
        <v>284</v>
      </c>
      <c r="P9287" s="14" t="s">
        <v>28635</v>
      </c>
      <c r="Q9287" s="14" t="s">
        <v>146</v>
      </c>
      <c r="R9287" s="14" t="s">
        <v>28636</v>
      </c>
      <c r="S9287" s="14" t="s">
        <v>110</v>
      </c>
      <c r="T9287" s="14" t="s">
        <v>111</v>
      </c>
      <c r="U9287" s="14" t="s">
        <v>216</v>
      </c>
      <c r="V9287" s="16">
        <v>10758.09</v>
      </c>
      <c r="W9287" s="13">
        <v>10</v>
      </c>
      <c r="X9287" s="17">
        <v>0.1</v>
      </c>
      <c r="Y9287" s="16">
        <v>-1886.79</v>
      </c>
      <c r="Z9287" s="31">
        <f t="shared" si="727"/>
        <v>-0.17538336266010043</v>
      </c>
    </row>
    <row r="9288" spans="1:26">
      <c r="A9288" s="26">
        <v>9287</v>
      </c>
      <c r="B9288" s="7" t="s">
        <v>28637</v>
      </c>
      <c r="C9288" s="8">
        <v>44560</v>
      </c>
      <c r="D9288" s="12">
        <f t="shared" si="724"/>
        <v>2021</v>
      </c>
      <c r="E9288" s="12">
        <f t="shared" si="725"/>
        <v>12</v>
      </c>
      <c r="F9288" s="8" t="str">
        <f t="shared" si="726"/>
        <v>2021-12</v>
      </c>
      <c r="G9288" s="8">
        <v>44563</v>
      </c>
      <c r="H9288" s="23">
        <f t="shared" si="728"/>
        <v>3</v>
      </c>
      <c r="I9288" s="7" t="s">
        <v>122</v>
      </c>
      <c r="J9288" s="7" t="s">
        <v>2579</v>
      </c>
      <c r="K9288" s="7" t="s">
        <v>282</v>
      </c>
      <c r="L9288" s="7" t="s">
        <v>30</v>
      </c>
      <c r="M9288" s="7" t="s">
        <v>31</v>
      </c>
      <c r="N9288" s="7" t="s">
        <v>55</v>
      </c>
      <c r="O9288" s="7" t="s">
        <v>56</v>
      </c>
      <c r="P9288" s="7" t="s">
        <v>1152</v>
      </c>
      <c r="Q9288" s="7" t="s">
        <v>58</v>
      </c>
      <c r="R9288" s="7" t="s">
        <v>28638</v>
      </c>
      <c r="S9288" s="7" t="s">
        <v>48</v>
      </c>
      <c r="T9288" s="7" t="s">
        <v>298</v>
      </c>
      <c r="U9288" s="7" t="s">
        <v>630</v>
      </c>
      <c r="V9288" s="10">
        <v>493.64</v>
      </c>
      <c r="W9288" s="6">
        <v>5</v>
      </c>
      <c r="X9288" s="11">
        <v>0.5</v>
      </c>
      <c r="Y9288" s="10">
        <v>157.34</v>
      </c>
      <c r="Z9288" s="30">
        <f t="shared" si="727"/>
        <v>0.31873430029981364</v>
      </c>
    </row>
    <row r="9289" spans="1:26">
      <c r="A9289" s="27">
        <v>9288</v>
      </c>
      <c r="B9289" s="14" t="s">
        <v>28639</v>
      </c>
      <c r="C9289" s="15">
        <v>44760</v>
      </c>
      <c r="D9289" s="12">
        <f t="shared" si="724"/>
        <v>2022</v>
      </c>
      <c r="E9289" s="12">
        <f t="shared" si="725"/>
        <v>7</v>
      </c>
      <c r="F9289" s="15" t="str">
        <f t="shared" si="726"/>
        <v>2022-07</v>
      </c>
      <c r="G9289" s="15">
        <v>44760</v>
      </c>
      <c r="H9289" s="23">
        <f t="shared" si="728"/>
        <v>0</v>
      </c>
      <c r="I9289" s="14" t="s">
        <v>63</v>
      </c>
      <c r="J9289" s="14" t="s">
        <v>5087</v>
      </c>
      <c r="K9289" s="14" t="s">
        <v>1955</v>
      </c>
      <c r="L9289" s="14" t="s">
        <v>66</v>
      </c>
      <c r="M9289" s="14" t="s">
        <v>31</v>
      </c>
      <c r="N9289" s="14" t="s">
        <v>91</v>
      </c>
      <c r="O9289" s="14" t="s">
        <v>92</v>
      </c>
      <c r="P9289" s="14" t="s">
        <v>28640</v>
      </c>
      <c r="Q9289" s="14" t="s">
        <v>46</v>
      </c>
      <c r="R9289" s="14" t="s">
        <v>28641</v>
      </c>
      <c r="S9289" s="14" t="s">
        <v>110</v>
      </c>
      <c r="T9289" s="14" t="s">
        <v>223</v>
      </c>
      <c r="U9289" s="14" t="s">
        <v>224</v>
      </c>
      <c r="V9289" s="16">
        <v>1488.45</v>
      </c>
      <c r="W9289" s="13">
        <v>8</v>
      </c>
      <c r="X9289" s="17">
        <v>0.3</v>
      </c>
      <c r="Y9289" s="16">
        <v>157.88999999999999</v>
      </c>
      <c r="Z9289" s="31">
        <f t="shared" si="727"/>
        <v>0.10607679129295575</v>
      </c>
    </row>
    <row r="9290" spans="1:26">
      <c r="A9290" s="26">
        <v>9289</v>
      </c>
      <c r="B9290" s="7" t="s">
        <v>28642</v>
      </c>
      <c r="C9290" s="8">
        <v>44496</v>
      </c>
      <c r="D9290" s="12">
        <f t="shared" si="724"/>
        <v>2021</v>
      </c>
      <c r="E9290" s="12">
        <f t="shared" si="725"/>
        <v>10</v>
      </c>
      <c r="F9290" s="8" t="str">
        <f t="shared" si="726"/>
        <v>2021-10</v>
      </c>
      <c r="G9290" s="8">
        <v>44503</v>
      </c>
      <c r="H9290" s="23">
        <f t="shared" si="728"/>
        <v>7</v>
      </c>
      <c r="I9290" s="7" t="s">
        <v>27</v>
      </c>
      <c r="J9290" s="7" t="s">
        <v>943</v>
      </c>
      <c r="K9290" s="7" t="s">
        <v>757</v>
      </c>
      <c r="L9290" s="7" t="s">
        <v>83</v>
      </c>
      <c r="M9290" s="7" t="s">
        <v>31</v>
      </c>
      <c r="N9290" s="7" t="s">
        <v>116</v>
      </c>
      <c r="O9290" s="7" t="s">
        <v>117</v>
      </c>
      <c r="P9290" s="7" t="s">
        <v>28643</v>
      </c>
      <c r="Q9290" s="7" t="s">
        <v>58</v>
      </c>
      <c r="R9290" s="7" t="s">
        <v>28644</v>
      </c>
      <c r="S9290" s="7" t="s">
        <v>110</v>
      </c>
      <c r="T9290" s="7" t="s">
        <v>148</v>
      </c>
      <c r="U9290" s="7" t="s">
        <v>149</v>
      </c>
      <c r="V9290" s="10">
        <v>1643.72</v>
      </c>
      <c r="W9290" s="6">
        <v>2</v>
      </c>
      <c r="X9290" s="11">
        <v>0.4</v>
      </c>
      <c r="Y9290" s="10">
        <v>484.99</v>
      </c>
      <c r="Z9290" s="30">
        <f t="shared" si="727"/>
        <v>0.29505633562893924</v>
      </c>
    </row>
    <row r="9291" spans="1:26">
      <c r="A9291" s="27">
        <v>9290</v>
      </c>
      <c r="B9291" s="14" t="s">
        <v>28645</v>
      </c>
      <c r="C9291" s="15">
        <v>45564</v>
      </c>
      <c r="D9291" s="12">
        <f t="shared" si="724"/>
        <v>2024</v>
      </c>
      <c r="E9291" s="12">
        <f t="shared" si="725"/>
        <v>9</v>
      </c>
      <c r="F9291" s="15" t="str">
        <f t="shared" si="726"/>
        <v>2024-09</v>
      </c>
      <c r="G9291" s="15">
        <v>45570</v>
      </c>
      <c r="H9291" s="23">
        <f t="shared" si="728"/>
        <v>6</v>
      </c>
      <c r="I9291" s="14" t="s">
        <v>52</v>
      </c>
      <c r="J9291" s="14" t="s">
        <v>2143</v>
      </c>
      <c r="K9291" s="14" t="s">
        <v>1262</v>
      </c>
      <c r="L9291" s="14" t="s">
        <v>30</v>
      </c>
      <c r="M9291" s="14" t="s">
        <v>31</v>
      </c>
      <c r="N9291" s="14" t="s">
        <v>43</v>
      </c>
      <c r="O9291" s="14" t="s">
        <v>44</v>
      </c>
      <c r="P9291" s="14" t="s">
        <v>28646</v>
      </c>
      <c r="Q9291" s="14" t="s">
        <v>46</v>
      </c>
      <c r="R9291" s="14" t="s">
        <v>28647</v>
      </c>
      <c r="S9291" s="14" t="s">
        <v>48</v>
      </c>
      <c r="T9291" s="14" t="s">
        <v>78</v>
      </c>
      <c r="U9291" s="14" t="s">
        <v>79</v>
      </c>
      <c r="V9291" s="16">
        <v>81.53</v>
      </c>
      <c r="W9291" s="13">
        <v>3</v>
      </c>
      <c r="X9291" s="17">
        <v>0</v>
      </c>
      <c r="Y9291" s="16">
        <v>33.869999999999997</v>
      </c>
      <c r="Z9291" s="31">
        <f t="shared" si="727"/>
        <v>0.4154299031031522</v>
      </c>
    </row>
    <row r="9292" spans="1:26">
      <c r="A9292" s="26">
        <v>9291</v>
      </c>
      <c r="B9292" s="7" t="s">
        <v>28648</v>
      </c>
      <c r="C9292" s="8">
        <v>44220</v>
      </c>
      <c r="D9292" s="12">
        <f t="shared" si="724"/>
        <v>2021</v>
      </c>
      <c r="E9292" s="12">
        <f t="shared" si="725"/>
        <v>1</v>
      </c>
      <c r="F9292" s="8" t="str">
        <f t="shared" si="726"/>
        <v>2021-01</v>
      </c>
      <c r="G9292" s="8">
        <v>44220</v>
      </c>
      <c r="H9292" s="23">
        <f t="shared" si="728"/>
        <v>0</v>
      </c>
      <c r="I9292" s="7" t="s">
        <v>63</v>
      </c>
      <c r="J9292" s="7" t="s">
        <v>2615</v>
      </c>
      <c r="K9292" s="7" t="s">
        <v>252</v>
      </c>
      <c r="L9292" s="7" t="s">
        <v>66</v>
      </c>
      <c r="M9292" s="7" t="s">
        <v>31</v>
      </c>
      <c r="N9292" s="7" t="s">
        <v>228</v>
      </c>
      <c r="O9292" s="7" t="s">
        <v>229</v>
      </c>
      <c r="P9292" s="7" t="s">
        <v>28649</v>
      </c>
      <c r="Q9292" s="7" t="s">
        <v>46</v>
      </c>
      <c r="R9292" s="7" t="s">
        <v>28650</v>
      </c>
      <c r="S9292" s="7" t="s">
        <v>110</v>
      </c>
      <c r="T9292" s="7" t="s">
        <v>223</v>
      </c>
      <c r="U9292" s="7" t="s">
        <v>224</v>
      </c>
      <c r="V9292" s="10">
        <v>7898.38</v>
      </c>
      <c r="W9292" s="6">
        <v>11</v>
      </c>
      <c r="X9292" s="11">
        <v>0.5</v>
      </c>
      <c r="Y9292" s="10">
        <v>1573.96</v>
      </c>
      <c r="Z9292" s="30">
        <f t="shared" si="727"/>
        <v>0.19927630729339435</v>
      </c>
    </row>
    <row r="9293" spans="1:26">
      <c r="A9293" s="27">
        <v>9292</v>
      </c>
      <c r="B9293" s="14" t="s">
        <v>28651</v>
      </c>
      <c r="C9293" s="15">
        <v>45288</v>
      </c>
      <c r="D9293" s="12">
        <f t="shared" si="724"/>
        <v>2023</v>
      </c>
      <c r="E9293" s="12">
        <f t="shared" si="725"/>
        <v>12</v>
      </c>
      <c r="F9293" s="15" t="str">
        <f t="shared" si="726"/>
        <v>2023-12</v>
      </c>
      <c r="G9293" s="15">
        <v>45294</v>
      </c>
      <c r="H9293" s="23">
        <f t="shared" si="728"/>
        <v>6</v>
      </c>
      <c r="I9293" s="14" t="s">
        <v>52</v>
      </c>
      <c r="J9293" s="14" t="s">
        <v>2640</v>
      </c>
      <c r="K9293" s="14" t="s">
        <v>29</v>
      </c>
      <c r="L9293" s="14" t="s">
        <v>30</v>
      </c>
      <c r="M9293" s="14" t="s">
        <v>31</v>
      </c>
      <c r="N9293" s="14" t="s">
        <v>134</v>
      </c>
      <c r="O9293" s="14" t="s">
        <v>135</v>
      </c>
      <c r="P9293" s="14" t="s">
        <v>28652</v>
      </c>
      <c r="Q9293" s="14" t="s">
        <v>58</v>
      </c>
      <c r="R9293" s="14" t="s">
        <v>28653</v>
      </c>
      <c r="S9293" s="14" t="s">
        <v>48</v>
      </c>
      <c r="T9293" s="14" t="s">
        <v>95</v>
      </c>
      <c r="U9293" s="14" t="s">
        <v>571</v>
      </c>
      <c r="V9293" s="16">
        <v>1023.8</v>
      </c>
      <c r="W9293" s="13">
        <v>8</v>
      </c>
      <c r="X9293" s="17">
        <v>0.3</v>
      </c>
      <c r="Y9293" s="16">
        <v>-9.44</v>
      </c>
      <c r="Z9293" s="31">
        <f t="shared" si="727"/>
        <v>-9.2205508888454774E-3</v>
      </c>
    </row>
    <row r="9294" spans="1:26">
      <c r="A9294" s="26">
        <v>9293</v>
      </c>
      <c r="B9294" s="7" t="s">
        <v>28654</v>
      </c>
      <c r="C9294" s="8">
        <v>45438</v>
      </c>
      <c r="D9294" s="12">
        <f t="shared" si="724"/>
        <v>2024</v>
      </c>
      <c r="E9294" s="12">
        <f t="shared" si="725"/>
        <v>5</v>
      </c>
      <c r="F9294" s="8" t="str">
        <f t="shared" si="726"/>
        <v>2024-05</v>
      </c>
      <c r="G9294" s="8">
        <v>45444</v>
      </c>
      <c r="H9294" s="23">
        <f t="shared" si="728"/>
        <v>6</v>
      </c>
      <c r="I9294" s="7" t="s">
        <v>27</v>
      </c>
      <c r="J9294" s="7" t="s">
        <v>1559</v>
      </c>
      <c r="K9294" s="7" t="s">
        <v>142</v>
      </c>
      <c r="L9294" s="7" t="s">
        <v>66</v>
      </c>
      <c r="M9294" s="7" t="s">
        <v>31</v>
      </c>
      <c r="N9294" s="7" t="s">
        <v>43</v>
      </c>
      <c r="O9294" s="7" t="s">
        <v>44</v>
      </c>
      <c r="P9294" s="7" t="s">
        <v>28655</v>
      </c>
      <c r="Q9294" s="7" t="s">
        <v>46</v>
      </c>
      <c r="R9294" s="7" t="s">
        <v>28656</v>
      </c>
      <c r="S9294" s="7" t="s">
        <v>110</v>
      </c>
      <c r="T9294" s="7" t="s">
        <v>148</v>
      </c>
      <c r="U9294" s="7" t="s">
        <v>149</v>
      </c>
      <c r="V9294" s="10">
        <v>15772.62</v>
      </c>
      <c r="W9294" s="6">
        <v>11</v>
      </c>
      <c r="X9294" s="11">
        <v>0.1</v>
      </c>
      <c r="Y9294" s="10">
        <v>2462.65</v>
      </c>
      <c r="Z9294" s="30">
        <f t="shared" si="727"/>
        <v>0.15613449128933557</v>
      </c>
    </row>
    <row r="9295" spans="1:26">
      <c r="A9295" s="27">
        <v>9294</v>
      </c>
      <c r="B9295" s="14" t="s">
        <v>28657</v>
      </c>
      <c r="C9295" s="15">
        <v>45241</v>
      </c>
      <c r="D9295" s="12">
        <f t="shared" si="724"/>
        <v>2023</v>
      </c>
      <c r="E9295" s="12">
        <f t="shared" si="725"/>
        <v>11</v>
      </c>
      <c r="F9295" s="15" t="str">
        <f t="shared" si="726"/>
        <v>2023-11</v>
      </c>
      <c r="G9295" s="15">
        <v>45249</v>
      </c>
      <c r="H9295" s="23">
        <f t="shared" si="728"/>
        <v>8</v>
      </c>
      <c r="I9295" s="14" t="s">
        <v>27</v>
      </c>
      <c r="J9295" s="14" t="s">
        <v>1721</v>
      </c>
      <c r="K9295" s="14" t="s">
        <v>1722</v>
      </c>
      <c r="L9295" s="14" t="s">
        <v>30</v>
      </c>
      <c r="M9295" s="14" t="s">
        <v>31</v>
      </c>
      <c r="N9295" s="14" t="s">
        <v>55</v>
      </c>
      <c r="O9295" s="14" t="s">
        <v>56</v>
      </c>
      <c r="P9295" s="14" t="s">
        <v>24892</v>
      </c>
      <c r="Q9295" s="14" t="s">
        <v>58</v>
      </c>
      <c r="R9295" s="14" t="s">
        <v>28658</v>
      </c>
      <c r="S9295" s="14" t="s">
        <v>37</v>
      </c>
      <c r="T9295" s="14" t="s">
        <v>208</v>
      </c>
      <c r="U9295" s="14" t="s">
        <v>209</v>
      </c>
      <c r="V9295" s="16">
        <v>593.41999999999996</v>
      </c>
      <c r="W9295" s="13">
        <v>13</v>
      </c>
      <c r="X9295" s="17">
        <v>0.4</v>
      </c>
      <c r="Y9295" s="16">
        <v>201.41</v>
      </c>
      <c r="Z9295" s="31">
        <f t="shared" si="727"/>
        <v>0.33940548009841259</v>
      </c>
    </row>
    <row r="9296" spans="1:26">
      <c r="A9296" s="26">
        <v>9295</v>
      </c>
      <c r="B9296" s="7" t="s">
        <v>28659</v>
      </c>
      <c r="C9296" s="8">
        <v>45056</v>
      </c>
      <c r="D9296" s="12">
        <f t="shared" si="724"/>
        <v>2023</v>
      </c>
      <c r="E9296" s="12">
        <f t="shared" si="725"/>
        <v>5</v>
      </c>
      <c r="F9296" s="8" t="str">
        <f t="shared" si="726"/>
        <v>2023-05</v>
      </c>
      <c r="G9296" s="8">
        <v>45062</v>
      </c>
      <c r="H9296" s="23">
        <f t="shared" si="728"/>
        <v>6</v>
      </c>
      <c r="I9296" s="7" t="s">
        <v>52</v>
      </c>
      <c r="J9296" s="7" t="s">
        <v>445</v>
      </c>
      <c r="K9296" s="7" t="s">
        <v>446</v>
      </c>
      <c r="L9296" s="7" t="s">
        <v>30</v>
      </c>
      <c r="M9296" s="7" t="s">
        <v>31</v>
      </c>
      <c r="N9296" s="7" t="s">
        <v>74</v>
      </c>
      <c r="O9296" s="7" t="s">
        <v>75</v>
      </c>
      <c r="P9296" s="7" t="s">
        <v>619</v>
      </c>
      <c r="Q9296" s="7" t="s">
        <v>46</v>
      </c>
      <c r="R9296" s="7" t="s">
        <v>28660</v>
      </c>
      <c r="S9296" s="7" t="s">
        <v>37</v>
      </c>
      <c r="T9296" s="7" t="s">
        <v>38</v>
      </c>
      <c r="U9296" s="7" t="s">
        <v>177</v>
      </c>
      <c r="V9296" s="10">
        <v>3010.05</v>
      </c>
      <c r="W9296" s="6">
        <v>8</v>
      </c>
      <c r="X9296" s="11">
        <v>0.5</v>
      </c>
      <c r="Y9296" s="10">
        <v>-150.69</v>
      </c>
      <c r="Z9296" s="30">
        <f t="shared" si="727"/>
        <v>-5.0062291324064381E-2</v>
      </c>
    </row>
    <row r="9297" spans="1:26">
      <c r="A9297" s="27">
        <v>9296</v>
      </c>
      <c r="B9297" s="14" t="s">
        <v>28661</v>
      </c>
      <c r="C9297" s="15">
        <v>45027</v>
      </c>
      <c r="D9297" s="12">
        <f t="shared" si="724"/>
        <v>2023</v>
      </c>
      <c r="E9297" s="12">
        <f t="shared" si="725"/>
        <v>4</v>
      </c>
      <c r="F9297" s="15" t="str">
        <f t="shared" si="726"/>
        <v>2023-04</v>
      </c>
      <c r="G9297" s="15">
        <v>45034</v>
      </c>
      <c r="H9297" s="23">
        <f t="shared" si="728"/>
        <v>7</v>
      </c>
      <c r="I9297" s="14" t="s">
        <v>27</v>
      </c>
      <c r="J9297" s="14" t="s">
        <v>371</v>
      </c>
      <c r="K9297" s="14" t="s">
        <v>372</v>
      </c>
      <c r="L9297" s="14" t="s">
        <v>66</v>
      </c>
      <c r="M9297" s="14" t="s">
        <v>31</v>
      </c>
      <c r="N9297" s="14" t="s">
        <v>213</v>
      </c>
      <c r="O9297" s="14" t="s">
        <v>92</v>
      </c>
      <c r="P9297" s="14" t="s">
        <v>28662</v>
      </c>
      <c r="Q9297" s="14" t="s">
        <v>46</v>
      </c>
      <c r="R9297" s="14" t="s">
        <v>28663</v>
      </c>
      <c r="S9297" s="14" t="s">
        <v>48</v>
      </c>
      <c r="T9297" s="14" t="s">
        <v>129</v>
      </c>
      <c r="U9297" s="14" t="s">
        <v>130</v>
      </c>
      <c r="V9297" s="16">
        <v>257.2</v>
      </c>
      <c r="W9297" s="13">
        <v>5</v>
      </c>
      <c r="X9297" s="17">
        <v>0.5</v>
      </c>
      <c r="Y9297" s="16">
        <v>45.6</v>
      </c>
      <c r="Z9297" s="31">
        <f t="shared" si="727"/>
        <v>0.17729393468118199</v>
      </c>
    </row>
    <row r="9298" spans="1:26">
      <c r="A9298" s="26">
        <v>9297</v>
      </c>
      <c r="B9298" s="7" t="s">
        <v>28664</v>
      </c>
      <c r="C9298" s="8">
        <v>45369</v>
      </c>
      <c r="D9298" s="12">
        <f t="shared" si="724"/>
        <v>2024</v>
      </c>
      <c r="E9298" s="12">
        <f t="shared" si="725"/>
        <v>3</v>
      </c>
      <c r="F9298" s="8" t="str">
        <f t="shared" si="726"/>
        <v>2024-03</v>
      </c>
      <c r="G9298" s="8">
        <v>45375</v>
      </c>
      <c r="H9298" s="23">
        <f t="shared" si="728"/>
        <v>6</v>
      </c>
      <c r="I9298" s="7" t="s">
        <v>52</v>
      </c>
      <c r="J9298" s="7" t="s">
        <v>1349</v>
      </c>
      <c r="K9298" s="7" t="s">
        <v>1350</v>
      </c>
      <c r="L9298" s="7" t="s">
        <v>30</v>
      </c>
      <c r="M9298" s="7" t="s">
        <v>31</v>
      </c>
      <c r="N9298" s="7" t="s">
        <v>125</v>
      </c>
      <c r="O9298" s="7" t="s">
        <v>126</v>
      </c>
      <c r="P9298" s="7" t="s">
        <v>28665</v>
      </c>
      <c r="Q9298" s="7" t="s">
        <v>58</v>
      </c>
      <c r="R9298" s="7" t="s">
        <v>28666</v>
      </c>
      <c r="S9298" s="7" t="s">
        <v>48</v>
      </c>
      <c r="T9298" s="7" t="s">
        <v>78</v>
      </c>
      <c r="U9298" s="7" t="s">
        <v>1128</v>
      </c>
      <c r="V9298" s="10">
        <v>1295.1099999999999</v>
      </c>
      <c r="W9298" s="6">
        <v>5</v>
      </c>
      <c r="X9298" s="11">
        <v>0.1</v>
      </c>
      <c r="Y9298" s="10">
        <v>102.57</v>
      </c>
      <c r="Z9298" s="30">
        <f t="shared" si="727"/>
        <v>7.9197905969377119E-2</v>
      </c>
    </row>
    <row r="9299" spans="1:26">
      <c r="A9299" s="27">
        <v>9298</v>
      </c>
      <c r="B9299" s="14" t="s">
        <v>28667</v>
      </c>
      <c r="C9299" s="15">
        <v>44982</v>
      </c>
      <c r="D9299" s="12">
        <f t="shared" si="724"/>
        <v>2023</v>
      </c>
      <c r="E9299" s="12">
        <f t="shared" si="725"/>
        <v>2</v>
      </c>
      <c r="F9299" s="15" t="str">
        <f t="shared" si="726"/>
        <v>2023-02</v>
      </c>
      <c r="G9299" s="15">
        <v>44982</v>
      </c>
      <c r="H9299" s="23">
        <f t="shared" si="728"/>
        <v>0</v>
      </c>
      <c r="I9299" s="14" t="s">
        <v>63</v>
      </c>
      <c r="J9299" s="14" t="s">
        <v>4259</v>
      </c>
      <c r="K9299" s="14" t="s">
        <v>4260</v>
      </c>
      <c r="L9299" s="14" t="s">
        <v>30</v>
      </c>
      <c r="M9299" s="14" t="s">
        <v>31</v>
      </c>
      <c r="N9299" s="14" t="s">
        <v>32</v>
      </c>
      <c r="O9299" s="14" t="s">
        <v>33</v>
      </c>
      <c r="P9299" s="14" t="s">
        <v>28668</v>
      </c>
      <c r="Q9299" s="14" t="s">
        <v>35</v>
      </c>
      <c r="R9299" s="14" t="s">
        <v>28669</v>
      </c>
      <c r="S9299" s="14" t="s">
        <v>37</v>
      </c>
      <c r="T9299" s="14" t="s">
        <v>38</v>
      </c>
      <c r="U9299" s="14" t="s">
        <v>39</v>
      </c>
      <c r="V9299" s="16">
        <v>10441</v>
      </c>
      <c r="W9299" s="13">
        <v>13</v>
      </c>
      <c r="X9299" s="17">
        <v>0</v>
      </c>
      <c r="Y9299" s="16">
        <v>3218.39</v>
      </c>
      <c r="Z9299" s="31">
        <f t="shared" si="727"/>
        <v>0.30824537879513453</v>
      </c>
    </row>
    <row r="9300" spans="1:26">
      <c r="A9300" s="26">
        <v>9299</v>
      </c>
      <c r="B9300" s="7" t="s">
        <v>28670</v>
      </c>
      <c r="C9300" s="8">
        <v>44391</v>
      </c>
      <c r="D9300" s="12">
        <f t="shared" si="724"/>
        <v>2021</v>
      </c>
      <c r="E9300" s="12">
        <f t="shared" si="725"/>
        <v>7</v>
      </c>
      <c r="F9300" s="8" t="str">
        <f t="shared" si="726"/>
        <v>2021-07</v>
      </c>
      <c r="G9300" s="8">
        <v>44391</v>
      </c>
      <c r="H9300" s="23">
        <f t="shared" si="728"/>
        <v>0</v>
      </c>
      <c r="I9300" s="7" t="s">
        <v>63</v>
      </c>
      <c r="J9300" s="7" t="s">
        <v>985</v>
      </c>
      <c r="K9300" s="7" t="s">
        <v>455</v>
      </c>
      <c r="L9300" s="7" t="s">
        <v>66</v>
      </c>
      <c r="M9300" s="7" t="s">
        <v>31</v>
      </c>
      <c r="N9300" s="7" t="s">
        <v>91</v>
      </c>
      <c r="O9300" s="7" t="s">
        <v>92</v>
      </c>
      <c r="P9300" s="7" t="s">
        <v>28671</v>
      </c>
      <c r="Q9300" s="7" t="s">
        <v>46</v>
      </c>
      <c r="R9300" s="7" t="s">
        <v>28672</v>
      </c>
      <c r="S9300" s="7" t="s">
        <v>110</v>
      </c>
      <c r="T9300" s="7" t="s">
        <v>148</v>
      </c>
      <c r="U9300" s="7" t="s">
        <v>237</v>
      </c>
      <c r="V9300" s="10">
        <v>173.99</v>
      </c>
      <c r="W9300" s="6">
        <v>3</v>
      </c>
      <c r="X9300" s="11">
        <v>0.5</v>
      </c>
      <c r="Y9300" s="10">
        <v>23.07</v>
      </c>
      <c r="Z9300" s="30">
        <f t="shared" si="727"/>
        <v>0.13259382723145008</v>
      </c>
    </row>
    <row r="9301" spans="1:26">
      <c r="A9301" s="27">
        <v>9300</v>
      </c>
      <c r="B9301" s="14" t="s">
        <v>28673</v>
      </c>
      <c r="C9301" s="15">
        <v>44956</v>
      </c>
      <c r="D9301" s="12">
        <f t="shared" si="724"/>
        <v>2023</v>
      </c>
      <c r="E9301" s="12">
        <f t="shared" si="725"/>
        <v>1</v>
      </c>
      <c r="F9301" s="15" t="str">
        <f t="shared" si="726"/>
        <v>2023-01</v>
      </c>
      <c r="G9301" s="15">
        <v>44962</v>
      </c>
      <c r="H9301" s="23">
        <f t="shared" si="728"/>
        <v>6</v>
      </c>
      <c r="I9301" s="14" t="s">
        <v>27</v>
      </c>
      <c r="J9301" s="14" t="s">
        <v>11349</v>
      </c>
      <c r="K9301" s="14" t="s">
        <v>3208</v>
      </c>
      <c r="L9301" s="14" t="s">
        <v>66</v>
      </c>
      <c r="M9301" s="14" t="s">
        <v>31</v>
      </c>
      <c r="N9301" s="14" t="s">
        <v>204</v>
      </c>
      <c r="O9301" s="14" t="s">
        <v>205</v>
      </c>
      <c r="P9301" s="14" t="s">
        <v>28674</v>
      </c>
      <c r="Q9301" s="14" t="s">
        <v>146</v>
      </c>
      <c r="R9301" s="14" t="s">
        <v>28675</v>
      </c>
      <c r="S9301" s="14" t="s">
        <v>48</v>
      </c>
      <c r="T9301" s="14" t="s">
        <v>95</v>
      </c>
      <c r="U9301" s="14" t="s">
        <v>96</v>
      </c>
      <c r="V9301" s="16">
        <v>527.29</v>
      </c>
      <c r="W9301" s="13">
        <v>14</v>
      </c>
      <c r="X9301" s="17">
        <v>0.5</v>
      </c>
      <c r="Y9301" s="16">
        <v>165.61</v>
      </c>
      <c r="Z9301" s="31">
        <f t="shared" si="727"/>
        <v>0.3140776422841321</v>
      </c>
    </row>
    <row r="9302" spans="1:26">
      <c r="A9302" s="26">
        <v>9301</v>
      </c>
      <c r="B9302" s="7" t="s">
        <v>28676</v>
      </c>
      <c r="C9302" s="8">
        <v>44501</v>
      </c>
      <c r="D9302" s="12">
        <f t="shared" si="724"/>
        <v>2021</v>
      </c>
      <c r="E9302" s="12">
        <f t="shared" si="725"/>
        <v>11</v>
      </c>
      <c r="F9302" s="8" t="str">
        <f t="shared" si="726"/>
        <v>2021-11</v>
      </c>
      <c r="G9302" s="8">
        <v>44508</v>
      </c>
      <c r="H9302" s="23">
        <f t="shared" si="728"/>
        <v>7</v>
      </c>
      <c r="I9302" s="7" t="s">
        <v>27</v>
      </c>
      <c r="J9302" s="7" t="s">
        <v>4747</v>
      </c>
      <c r="K9302" s="7" t="s">
        <v>2880</v>
      </c>
      <c r="L9302" s="7" t="s">
        <v>30</v>
      </c>
      <c r="M9302" s="7" t="s">
        <v>31</v>
      </c>
      <c r="N9302" s="7" t="s">
        <v>116</v>
      </c>
      <c r="O9302" s="7" t="s">
        <v>117</v>
      </c>
      <c r="P9302" s="7" t="s">
        <v>28677</v>
      </c>
      <c r="Q9302" s="7" t="s">
        <v>58</v>
      </c>
      <c r="R9302" s="7" t="s">
        <v>28678</v>
      </c>
      <c r="S9302" s="7" t="s">
        <v>48</v>
      </c>
      <c r="T9302" s="7" t="s">
        <v>78</v>
      </c>
      <c r="U9302" s="7" t="s">
        <v>956</v>
      </c>
      <c r="V9302" s="10">
        <v>1473.99</v>
      </c>
      <c r="W9302" s="6">
        <v>12</v>
      </c>
      <c r="X9302" s="11">
        <v>0</v>
      </c>
      <c r="Y9302" s="10">
        <v>302.19</v>
      </c>
      <c r="Z9302" s="30">
        <f t="shared" si="727"/>
        <v>0.20501495939592534</v>
      </c>
    </row>
    <row r="9303" spans="1:26">
      <c r="A9303" s="27">
        <v>9302</v>
      </c>
      <c r="B9303" s="14" t="s">
        <v>28679</v>
      </c>
      <c r="C9303" s="15">
        <v>45506</v>
      </c>
      <c r="D9303" s="12">
        <f t="shared" si="724"/>
        <v>2024</v>
      </c>
      <c r="E9303" s="12">
        <f t="shared" si="725"/>
        <v>8</v>
      </c>
      <c r="F9303" s="15" t="str">
        <f t="shared" si="726"/>
        <v>2024-08</v>
      </c>
      <c r="G9303" s="15">
        <v>45506</v>
      </c>
      <c r="H9303" s="23">
        <f t="shared" si="728"/>
        <v>0</v>
      </c>
      <c r="I9303" s="14" t="s">
        <v>63</v>
      </c>
      <c r="J9303" s="14" t="s">
        <v>1697</v>
      </c>
      <c r="K9303" s="14" t="s">
        <v>803</v>
      </c>
      <c r="L9303" s="14" t="s">
        <v>30</v>
      </c>
      <c r="M9303" s="14" t="s">
        <v>31</v>
      </c>
      <c r="N9303" s="14" t="s">
        <v>116</v>
      </c>
      <c r="O9303" s="14" t="s">
        <v>117</v>
      </c>
      <c r="P9303" s="14" t="s">
        <v>17892</v>
      </c>
      <c r="Q9303" s="14" t="s">
        <v>58</v>
      </c>
      <c r="R9303" s="14" t="s">
        <v>28680</v>
      </c>
      <c r="S9303" s="14" t="s">
        <v>48</v>
      </c>
      <c r="T9303" s="14" t="s">
        <v>434</v>
      </c>
      <c r="U9303" s="14" t="s">
        <v>1382</v>
      </c>
      <c r="V9303" s="16">
        <v>1872.27</v>
      </c>
      <c r="W9303" s="13">
        <v>10</v>
      </c>
      <c r="X9303" s="17">
        <v>0.1</v>
      </c>
      <c r="Y9303" s="16">
        <v>415.6</v>
      </c>
      <c r="Z9303" s="31">
        <f t="shared" si="727"/>
        <v>0.22197653116270624</v>
      </c>
    </row>
    <row r="9304" spans="1:26">
      <c r="A9304" s="26">
        <v>9303</v>
      </c>
      <c r="B9304" s="7" t="s">
        <v>28681</v>
      </c>
      <c r="C9304" s="8">
        <v>44515</v>
      </c>
      <c r="D9304" s="12">
        <f t="shared" si="724"/>
        <v>2021</v>
      </c>
      <c r="E9304" s="12">
        <f t="shared" si="725"/>
        <v>11</v>
      </c>
      <c r="F9304" s="8" t="str">
        <f t="shared" si="726"/>
        <v>2021-11</v>
      </c>
      <c r="G9304" s="8">
        <v>44520</v>
      </c>
      <c r="H9304" s="23">
        <f t="shared" si="728"/>
        <v>5</v>
      </c>
      <c r="I9304" s="7" t="s">
        <v>52</v>
      </c>
      <c r="J9304" s="7" t="s">
        <v>3876</v>
      </c>
      <c r="K9304" s="7" t="s">
        <v>3877</v>
      </c>
      <c r="L9304" s="7" t="s">
        <v>83</v>
      </c>
      <c r="M9304" s="7" t="s">
        <v>31</v>
      </c>
      <c r="N9304" s="7" t="s">
        <v>116</v>
      </c>
      <c r="O9304" s="7" t="s">
        <v>117</v>
      </c>
      <c r="P9304" s="7" t="s">
        <v>28682</v>
      </c>
      <c r="Q9304" s="7" t="s">
        <v>58</v>
      </c>
      <c r="R9304" s="7" t="s">
        <v>28683</v>
      </c>
      <c r="S9304" s="7" t="s">
        <v>110</v>
      </c>
      <c r="T9304" s="7" t="s">
        <v>243</v>
      </c>
      <c r="U9304" s="7" t="s">
        <v>481</v>
      </c>
      <c r="V9304" s="10">
        <v>7276.18</v>
      </c>
      <c r="W9304" s="6">
        <v>5</v>
      </c>
      <c r="X9304" s="11">
        <v>0.2</v>
      </c>
      <c r="Y9304" s="10">
        <v>2447.81</v>
      </c>
      <c r="Z9304" s="30">
        <f t="shared" si="727"/>
        <v>0.33641416237641175</v>
      </c>
    </row>
    <row r="9305" spans="1:26">
      <c r="A9305" s="27">
        <v>9304</v>
      </c>
      <c r="B9305" s="14" t="s">
        <v>28684</v>
      </c>
      <c r="C9305" s="15">
        <v>45399</v>
      </c>
      <c r="D9305" s="12">
        <f t="shared" si="724"/>
        <v>2024</v>
      </c>
      <c r="E9305" s="12">
        <f t="shared" si="725"/>
        <v>4</v>
      </c>
      <c r="F9305" s="15" t="str">
        <f t="shared" si="726"/>
        <v>2024-04</v>
      </c>
      <c r="G9305" s="15">
        <v>45405</v>
      </c>
      <c r="H9305" s="23">
        <f t="shared" si="728"/>
        <v>6</v>
      </c>
      <c r="I9305" s="14" t="s">
        <v>27</v>
      </c>
      <c r="J9305" s="14" t="s">
        <v>1758</v>
      </c>
      <c r="K9305" s="14" t="s">
        <v>257</v>
      </c>
      <c r="L9305" s="14" t="s">
        <v>66</v>
      </c>
      <c r="M9305" s="14" t="s">
        <v>31</v>
      </c>
      <c r="N9305" s="14" t="s">
        <v>91</v>
      </c>
      <c r="O9305" s="14" t="s">
        <v>92</v>
      </c>
      <c r="P9305" s="14" t="s">
        <v>28685</v>
      </c>
      <c r="Q9305" s="14" t="s">
        <v>46</v>
      </c>
      <c r="R9305" s="14" t="s">
        <v>28686</v>
      </c>
      <c r="S9305" s="14" t="s">
        <v>110</v>
      </c>
      <c r="T9305" s="14" t="s">
        <v>243</v>
      </c>
      <c r="U9305" s="14" t="s">
        <v>339</v>
      </c>
      <c r="V9305" s="16">
        <v>828.21</v>
      </c>
      <c r="W9305" s="13">
        <v>2</v>
      </c>
      <c r="X9305" s="17">
        <v>0.5</v>
      </c>
      <c r="Y9305" s="16">
        <v>-57.08</v>
      </c>
      <c r="Z9305" s="31">
        <f t="shared" si="727"/>
        <v>-6.8919718428900878E-2</v>
      </c>
    </row>
    <row r="9306" spans="1:26">
      <c r="A9306" s="26">
        <v>9305</v>
      </c>
      <c r="B9306" s="7" t="s">
        <v>28687</v>
      </c>
      <c r="C9306" s="8">
        <v>44275</v>
      </c>
      <c r="D9306" s="12">
        <f t="shared" si="724"/>
        <v>2021</v>
      </c>
      <c r="E9306" s="12">
        <f t="shared" si="725"/>
        <v>3</v>
      </c>
      <c r="F9306" s="8" t="str">
        <f t="shared" si="726"/>
        <v>2021-03</v>
      </c>
      <c r="G9306" s="8">
        <v>44278</v>
      </c>
      <c r="H9306" s="23">
        <f t="shared" si="728"/>
        <v>3</v>
      </c>
      <c r="I9306" s="7" t="s">
        <v>122</v>
      </c>
      <c r="J9306" s="7" t="s">
        <v>415</v>
      </c>
      <c r="K9306" s="7" t="s">
        <v>416</v>
      </c>
      <c r="L9306" s="7" t="s">
        <v>30</v>
      </c>
      <c r="M9306" s="7" t="s">
        <v>31</v>
      </c>
      <c r="N9306" s="7" t="s">
        <v>116</v>
      </c>
      <c r="O9306" s="7" t="s">
        <v>117</v>
      </c>
      <c r="P9306" s="7" t="s">
        <v>28688</v>
      </c>
      <c r="Q9306" s="7" t="s">
        <v>58</v>
      </c>
      <c r="R9306" s="7" t="s">
        <v>28689</v>
      </c>
      <c r="S9306" s="7" t="s">
        <v>110</v>
      </c>
      <c r="T9306" s="7" t="s">
        <v>148</v>
      </c>
      <c r="U9306" s="7" t="s">
        <v>232</v>
      </c>
      <c r="V9306" s="10">
        <v>12502.41</v>
      </c>
      <c r="W9306" s="6">
        <v>12</v>
      </c>
      <c r="X9306" s="11">
        <v>0.3</v>
      </c>
      <c r="Y9306" s="10">
        <v>2246.96</v>
      </c>
      <c r="Z9306" s="30">
        <f t="shared" si="727"/>
        <v>0.17972214956956301</v>
      </c>
    </row>
    <row r="9307" spans="1:26">
      <c r="A9307" s="27">
        <v>9306</v>
      </c>
      <c r="B9307" s="14" t="s">
        <v>28690</v>
      </c>
      <c r="C9307" s="15">
        <v>44546</v>
      </c>
      <c r="D9307" s="12">
        <f t="shared" si="724"/>
        <v>2021</v>
      </c>
      <c r="E9307" s="12">
        <f t="shared" si="725"/>
        <v>12</v>
      </c>
      <c r="F9307" s="15" t="str">
        <f t="shared" si="726"/>
        <v>2021-12</v>
      </c>
      <c r="G9307" s="15">
        <v>44546</v>
      </c>
      <c r="H9307" s="23">
        <f t="shared" si="728"/>
        <v>0</v>
      </c>
      <c r="I9307" s="14" t="s">
        <v>63</v>
      </c>
      <c r="J9307" s="14" t="s">
        <v>6026</v>
      </c>
      <c r="K9307" s="14" t="s">
        <v>302</v>
      </c>
      <c r="L9307" s="14" t="s">
        <v>66</v>
      </c>
      <c r="M9307" s="14" t="s">
        <v>31</v>
      </c>
      <c r="N9307" s="14" t="s">
        <v>125</v>
      </c>
      <c r="O9307" s="14" t="s">
        <v>126</v>
      </c>
      <c r="P9307" s="14" t="s">
        <v>28691</v>
      </c>
      <c r="Q9307" s="14" t="s">
        <v>58</v>
      </c>
      <c r="R9307" s="14" t="s">
        <v>28692</v>
      </c>
      <c r="S9307" s="14" t="s">
        <v>110</v>
      </c>
      <c r="T9307" s="14" t="s">
        <v>223</v>
      </c>
      <c r="U9307" s="14" t="s">
        <v>495</v>
      </c>
      <c r="V9307" s="16">
        <v>13929.51</v>
      </c>
      <c r="W9307" s="13">
        <v>13</v>
      </c>
      <c r="X9307" s="17">
        <v>0.3</v>
      </c>
      <c r="Y9307" s="16">
        <v>274.67</v>
      </c>
      <c r="Z9307" s="31">
        <f t="shared" si="727"/>
        <v>1.9718568707729131E-2</v>
      </c>
    </row>
    <row r="9308" spans="1:26">
      <c r="A9308" s="26">
        <v>9307</v>
      </c>
      <c r="B9308" s="7" t="s">
        <v>28693</v>
      </c>
      <c r="C9308" s="8">
        <v>44336</v>
      </c>
      <c r="D9308" s="12">
        <f t="shared" si="724"/>
        <v>2021</v>
      </c>
      <c r="E9308" s="12">
        <f t="shared" si="725"/>
        <v>5</v>
      </c>
      <c r="F9308" s="8" t="str">
        <f t="shared" si="726"/>
        <v>2021-05</v>
      </c>
      <c r="G9308" s="8">
        <v>44336</v>
      </c>
      <c r="H9308" s="23">
        <f t="shared" si="728"/>
        <v>0</v>
      </c>
      <c r="I9308" s="7" t="s">
        <v>63</v>
      </c>
      <c r="J9308" s="7" t="s">
        <v>5722</v>
      </c>
      <c r="K9308" s="7" t="s">
        <v>1055</v>
      </c>
      <c r="L9308" s="7" t="s">
        <v>30</v>
      </c>
      <c r="M9308" s="7" t="s">
        <v>31</v>
      </c>
      <c r="N9308" s="7" t="s">
        <v>43</v>
      </c>
      <c r="O9308" s="7" t="s">
        <v>44</v>
      </c>
      <c r="P9308" s="7" t="s">
        <v>28694</v>
      </c>
      <c r="Q9308" s="7" t="s">
        <v>46</v>
      </c>
      <c r="R9308" s="7" t="s">
        <v>28695</v>
      </c>
      <c r="S9308" s="7" t="s">
        <v>110</v>
      </c>
      <c r="T9308" s="7" t="s">
        <v>223</v>
      </c>
      <c r="U9308" s="7" t="s">
        <v>224</v>
      </c>
      <c r="V9308" s="10">
        <v>8070.15</v>
      </c>
      <c r="W9308" s="6">
        <v>14</v>
      </c>
      <c r="X9308" s="11">
        <v>0.4</v>
      </c>
      <c r="Y9308" s="10">
        <v>920.85</v>
      </c>
      <c r="Z9308" s="30">
        <f t="shared" si="727"/>
        <v>0.11410568576792254</v>
      </c>
    </row>
    <row r="9309" spans="1:26">
      <c r="A9309" s="27">
        <v>9308</v>
      </c>
      <c r="B9309" s="14" t="s">
        <v>28696</v>
      </c>
      <c r="C9309" s="15">
        <v>44934</v>
      </c>
      <c r="D9309" s="12">
        <f t="shared" si="724"/>
        <v>2023</v>
      </c>
      <c r="E9309" s="12">
        <f t="shared" si="725"/>
        <v>1</v>
      </c>
      <c r="F9309" s="15" t="str">
        <f t="shared" si="726"/>
        <v>2023-01</v>
      </c>
      <c r="G9309" s="15">
        <v>44937</v>
      </c>
      <c r="H9309" s="23">
        <f t="shared" si="728"/>
        <v>3</v>
      </c>
      <c r="I9309" s="14" t="s">
        <v>122</v>
      </c>
      <c r="J9309" s="14" t="s">
        <v>3499</v>
      </c>
      <c r="K9309" s="14" t="s">
        <v>186</v>
      </c>
      <c r="L9309" s="14" t="s">
        <v>83</v>
      </c>
      <c r="M9309" s="14" t="s">
        <v>31</v>
      </c>
      <c r="N9309" s="14" t="s">
        <v>116</v>
      </c>
      <c r="O9309" s="14" t="s">
        <v>117</v>
      </c>
      <c r="P9309" s="14" t="s">
        <v>28697</v>
      </c>
      <c r="Q9309" s="14" t="s">
        <v>58</v>
      </c>
      <c r="R9309" s="14" t="s">
        <v>28698</v>
      </c>
      <c r="S9309" s="14" t="s">
        <v>48</v>
      </c>
      <c r="T9309" s="14" t="s">
        <v>49</v>
      </c>
      <c r="U9309" s="14" t="s">
        <v>50</v>
      </c>
      <c r="V9309" s="16">
        <v>367.97</v>
      </c>
      <c r="W9309" s="13">
        <v>2</v>
      </c>
      <c r="X9309" s="17">
        <v>0.3</v>
      </c>
      <c r="Y9309" s="16">
        <v>102.05</v>
      </c>
      <c r="Z9309" s="31">
        <f t="shared" si="727"/>
        <v>0.27733239122754572</v>
      </c>
    </row>
    <row r="9310" spans="1:26">
      <c r="A9310" s="26">
        <v>9309</v>
      </c>
      <c r="B9310" s="7" t="s">
        <v>28699</v>
      </c>
      <c r="C9310" s="8">
        <v>44496</v>
      </c>
      <c r="D9310" s="12">
        <f t="shared" si="724"/>
        <v>2021</v>
      </c>
      <c r="E9310" s="12">
        <f t="shared" si="725"/>
        <v>10</v>
      </c>
      <c r="F9310" s="8" t="str">
        <f t="shared" si="726"/>
        <v>2021-10</v>
      </c>
      <c r="G9310" s="8">
        <v>44501</v>
      </c>
      <c r="H9310" s="23">
        <f t="shared" si="728"/>
        <v>5</v>
      </c>
      <c r="I9310" s="7" t="s">
        <v>52</v>
      </c>
      <c r="J9310" s="7" t="s">
        <v>9112</v>
      </c>
      <c r="K9310" s="7" t="s">
        <v>1200</v>
      </c>
      <c r="L9310" s="7" t="s">
        <v>30</v>
      </c>
      <c r="M9310" s="7" t="s">
        <v>31</v>
      </c>
      <c r="N9310" s="7" t="s">
        <v>213</v>
      </c>
      <c r="O9310" s="7" t="s">
        <v>92</v>
      </c>
      <c r="P9310" s="7" t="s">
        <v>28700</v>
      </c>
      <c r="Q9310" s="7" t="s">
        <v>46</v>
      </c>
      <c r="R9310" s="7" t="s">
        <v>28701</v>
      </c>
      <c r="S9310" s="7" t="s">
        <v>37</v>
      </c>
      <c r="T9310" s="7" t="s">
        <v>208</v>
      </c>
      <c r="U9310" s="7" t="s">
        <v>408</v>
      </c>
      <c r="V9310" s="10">
        <v>8501.4699999999993</v>
      </c>
      <c r="W9310" s="6">
        <v>8</v>
      </c>
      <c r="X9310" s="11">
        <v>0.2</v>
      </c>
      <c r="Y9310" s="10">
        <v>1064.6600000000001</v>
      </c>
      <c r="Z9310" s="30">
        <f t="shared" si="727"/>
        <v>0.12523245979812905</v>
      </c>
    </row>
    <row r="9311" spans="1:26">
      <c r="A9311" s="27">
        <v>9310</v>
      </c>
      <c r="B9311" s="14" t="s">
        <v>28702</v>
      </c>
      <c r="C9311" s="15">
        <v>45088</v>
      </c>
      <c r="D9311" s="12">
        <f t="shared" si="724"/>
        <v>2023</v>
      </c>
      <c r="E9311" s="12">
        <f t="shared" si="725"/>
        <v>6</v>
      </c>
      <c r="F9311" s="15" t="str">
        <f t="shared" si="726"/>
        <v>2023-06</v>
      </c>
      <c r="G9311" s="15">
        <v>45091</v>
      </c>
      <c r="H9311" s="23">
        <f t="shared" si="728"/>
        <v>3</v>
      </c>
      <c r="I9311" s="14" t="s">
        <v>52</v>
      </c>
      <c r="J9311" s="14" t="s">
        <v>1204</v>
      </c>
      <c r="K9311" s="14" t="s">
        <v>1022</v>
      </c>
      <c r="L9311" s="14" t="s">
        <v>66</v>
      </c>
      <c r="M9311" s="14" t="s">
        <v>31</v>
      </c>
      <c r="N9311" s="14" t="s">
        <v>283</v>
      </c>
      <c r="O9311" s="14" t="s">
        <v>284</v>
      </c>
      <c r="P9311" s="14" t="s">
        <v>28703</v>
      </c>
      <c r="Q9311" s="14" t="s">
        <v>146</v>
      </c>
      <c r="R9311" s="14" t="s">
        <v>28704</v>
      </c>
      <c r="S9311" s="14" t="s">
        <v>37</v>
      </c>
      <c r="T9311" s="14" t="s">
        <v>208</v>
      </c>
      <c r="U9311" s="14" t="s">
        <v>265</v>
      </c>
      <c r="V9311" s="16">
        <v>6609.11</v>
      </c>
      <c r="W9311" s="13">
        <v>7</v>
      </c>
      <c r="X9311" s="17">
        <v>0</v>
      </c>
      <c r="Y9311" s="16">
        <v>-845.74</v>
      </c>
      <c r="Z9311" s="31">
        <f t="shared" si="727"/>
        <v>-0.12796579267102531</v>
      </c>
    </row>
    <row r="9312" spans="1:26">
      <c r="A9312" s="26">
        <v>9311</v>
      </c>
      <c r="B9312" s="7" t="s">
        <v>28705</v>
      </c>
      <c r="C9312" s="8">
        <v>45195</v>
      </c>
      <c r="D9312" s="12">
        <f t="shared" si="724"/>
        <v>2023</v>
      </c>
      <c r="E9312" s="12">
        <f t="shared" si="725"/>
        <v>9</v>
      </c>
      <c r="F9312" s="8" t="str">
        <f t="shared" si="726"/>
        <v>2023-09</v>
      </c>
      <c r="G9312" s="8">
        <v>45201</v>
      </c>
      <c r="H9312" s="23">
        <f t="shared" si="728"/>
        <v>6</v>
      </c>
      <c r="I9312" s="7" t="s">
        <v>27</v>
      </c>
      <c r="J9312" s="7" t="s">
        <v>1836</v>
      </c>
      <c r="K9312" s="7" t="s">
        <v>1837</v>
      </c>
      <c r="L9312" s="7" t="s">
        <v>83</v>
      </c>
      <c r="M9312" s="7" t="s">
        <v>31</v>
      </c>
      <c r="N9312" s="7" t="s">
        <v>106</v>
      </c>
      <c r="O9312" s="7" t="s">
        <v>107</v>
      </c>
      <c r="P9312" s="7" t="s">
        <v>11773</v>
      </c>
      <c r="Q9312" s="7" t="s">
        <v>35</v>
      </c>
      <c r="R9312" s="7" t="s">
        <v>28706</v>
      </c>
      <c r="S9312" s="7" t="s">
        <v>110</v>
      </c>
      <c r="T9312" s="7" t="s">
        <v>243</v>
      </c>
      <c r="U9312" s="7" t="s">
        <v>339</v>
      </c>
      <c r="V9312" s="10">
        <v>9486.9</v>
      </c>
      <c r="W9312" s="6">
        <v>9</v>
      </c>
      <c r="X9312" s="11">
        <v>0.4</v>
      </c>
      <c r="Y9312" s="10">
        <v>-495.64</v>
      </c>
      <c r="Z9312" s="30">
        <f t="shared" si="727"/>
        <v>-5.2244674234997734E-2</v>
      </c>
    </row>
    <row r="9313" spans="1:26">
      <c r="A9313" s="27">
        <v>9312</v>
      </c>
      <c r="B9313" s="14" t="s">
        <v>28707</v>
      </c>
      <c r="C9313" s="15">
        <v>44609</v>
      </c>
      <c r="D9313" s="12">
        <f t="shared" si="724"/>
        <v>2022</v>
      </c>
      <c r="E9313" s="12">
        <f t="shared" si="725"/>
        <v>2</v>
      </c>
      <c r="F9313" s="15" t="str">
        <f t="shared" si="726"/>
        <v>2022-02</v>
      </c>
      <c r="G9313" s="15">
        <v>44609</v>
      </c>
      <c r="H9313" s="23">
        <f t="shared" si="728"/>
        <v>0</v>
      </c>
      <c r="I9313" s="14" t="s">
        <v>63</v>
      </c>
      <c r="J9313" s="14" t="s">
        <v>6610</v>
      </c>
      <c r="K9313" s="14" t="s">
        <v>6611</v>
      </c>
      <c r="L9313" s="14" t="s">
        <v>30</v>
      </c>
      <c r="M9313" s="14" t="s">
        <v>31</v>
      </c>
      <c r="N9313" s="14" t="s">
        <v>204</v>
      </c>
      <c r="O9313" s="14" t="s">
        <v>205</v>
      </c>
      <c r="P9313" s="14" t="s">
        <v>28708</v>
      </c>
      <c r="Q9313" s="14" t="s">
        <v>146</v>
      </c>
      <c r="R9313" s="14" t="s">
        <v>28709</v>
      </c>
      <c r="S9313" s="14" t="s">
        <v>48</v>
      </c>
      <c r="T9313" s="14" t="s">
        <v>129</v>
      </c>
      <c r="U9313" s="14" t="s">
        <v>328</v>
      </c>
      <c r="V9313" s="16">
        <v>183.03</v>
      </c>
      <c r="W9313" s="13">
        <v>13</v>
      </c>
      <c r="X9313" s="17">
        <v>0.3</v>
      </c>
      <c r="Y9313" s="16">
        <v>32.729999999999997</v>
      </c>
      <c r="Z9313" s="31">
        <f t="shared" si="727"/>
        <v>0.1788231437469267</v>
      </c>
    </row>
    <row r="9314" spans="1:26">
      <c r="A9314" s="26">
        <v>9313</v>
      </c>
      <c r="B9314" s="7" t="s">
        <v>28710</v>
      </c>
      <c r="C9314" s="8">
        <v>44725</v>
      </c>
      <c r="D9314" s="12">
        <f t="shared" si="724"/>
        <v>2022</v>
      </c>
      <c r="E9314" s="12">
        <f t="shared" si="725"/>
        <v>6</v>
      </c>
      <c r="F9314" s="8" t="str">
        <f t="shared" si="726"/>
        <v>2022-06</v>
      </c>
      <c r="G9314" s="8">
        <v>44733</v>
      </c>
      <c r="H9314" s="23">
        <f t="shared" si="728"/>
        <v>8</v>
      </c>
      <c r="I9314" s="7" t="s">
        <v>27</v>
      </c>
      <c r="J9314" s="7" t="s">
        <v>1384</v>
      </c>
      <c r="K9314" s="7" t="s">
        <v>385</v>
      </c>
      <c r="L9314" s="7" t="s">
        <v>83</v>
      </c>
      <c r="M9314" s="7" t="s">
        <v>31</v>
      </c>
      <c r="N9314" s="7" t="s">
        <v>220</v>
      </c>
      <c r="O9314" s="7" t="s">
        <v>220</v>
      </c>
      <c r="P9314" s="7" t="s">
        <v>28711</v>
      </c>
      <c r="Q9314" s="7" t="s">
        <v>58</v>
      </c>
      <c r="R9314" s="7" t="s">
        <v>28712</v>
      </c>
      <c r="S9314" s="7" t="s">
        <v>48</v>
      </c>
      <c r="T9314" s="7" t="s">
        <v>434</v>
      </c>
      <c r="U9314" s="7" t="s">
        <v>1113</v>
      </c>
      <c r="V9314" s="10">
        <v>2040.95</v>
      </c>
      <c r="W9314" s="6">
        <v>11</v>
      </c>
      <c r="X9314" s="11">
        <v>0.1</v>
      </c>
      <c r="Y9314" s="10">
        <v>726.3</v>
      </c>
      <c r="Z9314" s="30">
        <f t="shared" si="727"/>
        <v>0.35586369092824416</v>
      </c>
    </row>
    <row r="9315" spans="1:26">
      <c r="A9315" s="27">
        <v>9314</v>
      </c>
      <c r="B9315" s="14" t="s">
        <v>28713</v>
      </c>
      <c r="C9315" s="15">
        <v>44353</v>
      </c>
      <c r="D9315" s="12">
        <f t="shared" si="724"/>
        <v>2021</v>
      </c>
      <c r="E9315" s="12">
        <f t="shared" si="725"/>
        <v>6</v>
      </c>
      <c r="F9315" s="15" t="str">
        <f t="shared" si="726"/>
        <v>2021-06</v>
      </c>
      <c r="G9315" s="15">
        <v>44356</v>
      </c>
      <c r="H9315" s="23">
        <f t="shared" si="728"/>
        <v>3</v>
      </c>
      <c r="I9315" s="14" t="s">
        <v>52</v>
      </c>
      <c r="J9315" s="14" t="s">
        <v>3889</v>
      </c>
      <c r="K9315" s="14" t="s">
        <v>666</v>
      </c>
      <c r="L9315" s="14" t="s">
        <v>30</v>
      </c>
      <c r="M9315" s="14" t="s">
        <v>31</v>
      </c>
      <c r="N9315" s="14" t="s">
        <v>153</v>
      </c>
      <c r="O9315" s="14" t="s">
        <v>154</v>
      </c>
      <c r="P9315" s="14" t="s">
        <v>28714</v>
      </c>
      <c r="Q9315" s="14" t="s">
        <v>146</v>
      </c>
      <c r="R9315" s="14" t="s">
        <v>28715</v>
      </c>
      <c r="S9315" s="14" t="s">
        <v>110</v>
      </c>
      <c r="T9315" s="14" t="s">
        <v>148</v>
      </c>
      <c r="U9315" s="14" t="s">
        <v>237</v>
      </c>
      <c r="V9315" s="16">
        <v>2107.19</v>
      </c>
      <c r="W9315" s="13">
        <v>2</v>
      </c>
      <c r="X9315" s="17">
        <v>0.1</v>
      </c>
      <c r="Y9315" s="16">
        <v>260.7</v>
      </c>
      <c r="Z9315" s="31">
        <f t="shared" si="727"/>
        <v>0.12371926594184672</v>
      </c>
    </row>
    <row r="9316" spans="1:26">
      <c r="A9316" s="26">
        <v>9315</v>
      </c>
      <c r="B9316" s="7" t="s">
        <v>28716</v>
      </c>
      <c r="C9316" s="8">
        <v>45604</v>
      </c>
      <c r="D9316" s="12">
        <f t="shared" si="724"/>
        <v>2024</v>
      </c>
      <c r="E9316" s="12">
        <f t="shared" si="725"/>
        <v>11</v>
      </c>
      <c r="F9316" s="8" t="str">
        <f t="shared" si="726"/>
        <v>2024-11</v>
      </c>
      <c r="G9316" s="8">
        <v>45609</v>
      </c>
      <c r="H9316" s="23">
        <f t="shared" si="728"/>
        <v>5</v>
      </c>
      <c r="I9316" s="7" t="s">
        <v>52</v>
      </c>
      <c r="J9316" s="7" t="s">
        <v>256</v>
      </c>
      <c r="K9316" s="7" t="s">
        <v>257</v>
      </c>
      <c r="L9316" s="7" t="s">
        <v>83</v>
      </c>
      <c r="M9316" s="7" t="s">
        <v>31</v>
      </c>
      <c r="N9316" s="7" t="s">
        <v>181</v>
      </c>
      <c r="O9316" s="7" t="s">
        <v>107</v>
      </c>
      <c r="P9316" s="7" t="s">
        <v>28717</v>
      </c>
      <c r="Q9316" s="7" t="s">
        <v>35</v>
      </c>
      <c r="R9316" s="7" t="s">
        <v>28718</v>
      </c>
      <c r="S9316" s="7" t="s">
        <v>37</v>
      </c>
      <c r="T9316" s="7" t="s">
        <v>38</v>
      </c>
      <c r="U9316" s="7" t="s">
        <v>333</v>
      </c>
      <c r="V9316" s="10">
        <v>8138.51</v>
      </c>
      <c r="W9316" s="6">
        <v>10</v>
      </c>
      <c r="X9316" s="11">
        <v>0</v>
      </c>
      <c r="Y9316" s="10">
        <v>-651.89</v>
      </c>
      <c r="Z9316" s="30">
        <f t="shared" si="727"/>
        <v>-8.0099428519471008E-2</v>
      </c>
    </row>
    <row r="9317" spans="1:26">
      <c r="A9317" s="27">
        <v>9316</v>
      </c>
      <c r="B9317" s="14" t="s">
        <v>28719</v>
      </c>
      <c r="C9317" s="15">
        <v>44458</v>
      </c>
      <c r="D9317" s="12">
        <f t="shared" si="724"/>
        <v>2021</v>
      </c>
      <c r="E9317" s="12">
        <f t="shared" si="725"/>
        <v>9</v>
      </c>
      <c r="F9317" s="15" t="str">
        <f t="shared" si="726"/>
        <v>2021-09</v>
      </c>
      <c r="G9317" s="15">
        <v>44463</v>
      </c>
      <c r="H9317" s="23">
        <f t="shared" si="728"/>
        <v>5</v>
      </c>
      <c r="I9317" s="14" t="s">
        <v>27</v>
      </c>
      <c r="J9317" s="14" t="s">
        <v>5485</v>
      </c>
      <c r="K9317" s="14" t="s">
        <v>1453</v>
      </c>
      <c r="L9317" s="14" t="s">
        <v>66</v>
      </c>
      <c r="M9317" s="14" t="s">
        <v>31</v>
      </c>
      <c r="N9317" s="14" t="s">
        <v>204</v>
      </c>
      <c r="O9317" s="14" t="s">
        <v>205</v>
      </c>
      <c r="P9317" s="14" t="s">
        <v>28720</v>
      </c>
      <c r="Q9317" s="14" t="s">
        <v>146</v>
      </c>
      <c r="R9317" s="14" t="s">
        <v>28721</v>
      </c>
      <c r="S9317" s="14" t="s">
        <v>37</v>
      </c>
      <c r="T9317" s="14" t="s">
        <v>208</v>
      </c>
      <c r="U9317" s="14" t="s">
        <v>408</v>
      </c>
      <c r="V9317" s="16">
        <v>18583.5</v>
      </c>
      <c r="W9317" s="13">
        <v>14</v>
      </c>
      <c r="X9317" s="17">
        <v>0</v>
      </c>
      <c r="Y9317" s="16">
        <v>4494.95</v>
      </c>
      <c r="Z9317" s="31">
        <f t="shared" si="727"/>
        <v>0.24187854817445584</v>
      </c>
    </row>
    <row r="9318" spans="1:26">
      <c r="A9318" s="26">
        <v>9317</v>
      </c>
      <c r="B9318" s="7" t="s">
        <v>28722</v>
      </c>
      <c r="C9318" s="8">
        <v>44717</v>
      </c>
      <c r="D9318" s="12">
        <f t="shared" si="724"/>
        <v>2022</v>
      </c>
      <c r="E9318" s="12">
        <f t="shared" si="725"/>
        <v>6</v>
      </c>
      <c r="F9318" s="8" t="str">
        <f t="shared" si="726"/>
        <v>2022-06</v>
      </c>
      <c r="G9318" s="8">
        <v>44717</v>
      </c>
      <c r="H9318" s="23">
        <f t="shared" si="728"/>
        <v>0</v>
      </c>
      <c r="I9318" s="7" t="s">
        <v>63</v>
      </c>
      <c r="J9318" s="7" t="s">
        <v>2458</v>
      </c>
      <c r="K9318" s="7" t="s">
        <v>2459</v>
      </c>
      <c r="L9318" s="7" t="s">
        <v>83</v>
      </c>
      <c r="M9318" s="7" t="s">
        <v>31</v>
      </c>
      <c r="N9318" s="7" t="s">
        <v>143</v>
      </c>
      <c r="O9318" s="7" t="s">
        <v>144</v>
      </c>
      <c r="P9318" s="7" t="s">
        <v>10387</v>
      </c>
      <c r="Q9318" s="7" t="s">
        <v>146</v>
      </c>
      <c r="R9318" s="7" t="s">
        <v>28723</v>
      </c>
      <c r="S9318" s="7" t="s">
        <v>37</v>
      </c>
      <c r="T9318" s="7" t="s">
        <v>38</v>
      </c>
      <c r="U9318" s="7" t="s">
        <v>177</v>
      </c>
      <c r="V9318" s="10">
        <v>11237.33</v>
      </c>
      <c r="W9318" s="6">
        <v>8</v>
      </c>
      <c r="X9318" s="11">
        <v>0</v>
      </c>
      <c r="Y9318" s="10">
        <v>-166.99</v>
      </c>
      <c r="Z9318" s="30">
        <f t="shared" si="727"/>
        <v>-1.4860291546123502E-2</v>
      </c>
    </row>
    <row r="9319" spans="1:26">
      <c r="A9319" s="27">
        <v>9318</v>
      </c>
      <c r="B9319" s="14" t="s">
        <v>28724</v>
      </c>
      <c r="C9319" s="15">
        <v>45014</v>
      </c>
      <c r="D9319" s="12">
        <f t="shared" si="724"/>
        <v>2023</v>
      </c>
      <c r="E9319" s="12">
        <f t="shared" si="725"/>
        <v>3</v>
      </c>
      <c r="F9319" s="15" t="str">
        <f t="shared" si="726"/>
        <v>2023-03</v>
      </c>
      <c r="G9319" s="15">
        <v>45014</v>
      </c>
      <c r="H9319" s="23">
        <f t="shared" si="728"/>
        <v>0</v>
      </c>
      <c r="I9319" s="14" t="s">
        <v>63</v>
      </c>
      <c r="J9319" s="14" t="s">
        <v>976</v>
      </c>
      <c r="K9319" s="14" t="s">
        <v>73</v>
      </c>
      <c r="L9319" s="14" t="s">
        <v>83</v>
      </c>
      <c r="M9319" s="14" t="s">
        <v>31</v>
      </c>
      <c r="N9319" s="14" t="s">
        <v>125</v>
      </c>
      <c r="O9319" s="14" t="s">
        <v>126</v>
      </c>
      <c r="P9319" s="14" t="s">
        <v>28725</v>
      </c>
      <c r="Q9319" s="14" t="s">
        <v>58</v>
      </c>
      <c r="R9319" s="14" t="s">
        <v>28726</v>
      </c>
      <c r="S9319" s="14" t="s">
        <v>37</v>
      </c>
      <c r="T9319" s="14" t="s">
        <v>38</v>
      </c>
      <c r="U9319" s="14" t="s">
        <v>102</v>
      </c>
      <c r="V9319" s="16">
        <v>1109.5999999999999</v>
      </c>
      <c r="W9319" s="13">
        <v>1</v>
      </c>
      <c r="X9319" s="17">
        <v>0.2</v>
      </c>
      <c r="Y9319" s="16">
        <v>70.77</v>
      </c>
      <c r="Z9319" s="31">
        <f t="shared" si="727"/>
        <v>6.3779740447007932E-2</v>
      </c>
    </row>
    <row r="9320" spans="1:26">
      <c r="A9320" s="26">
        <v>9319</v>
      </c>
      <c r="B9320" s="7" t="s">
        <v>28727</v>
      </c>
      <c r="C9320" s="8">
        <v>45039</v>
      </c>
      <c r="D9320" s="12">
        <f t="shared" si="724"/>
        <v>2023</v>
      </c>
      <c r="E9320" s="12">
        <f t="shared" si="725"/>
        <v>4</v>
      </c>
      <c r="F9320" s="8" t="str">
        <f t="shared" si="726"/>
        <v>2023-04</v>
      </c>
      <c r="G9320" s="8">
        <v>45047</v>
      </c>
      <c r="H9320" s="23">
        <f t="shared" si="728"/>
        <v>8</v>
      </c>
      <c r="I9320" s="7" t="s">
        <v>27</v>
      </c>
      <c r="J9320" s="7" t="s">
        <v>2604</v>
      </c>
      <c r="K9320" s="7" t="s">
        <v>2034</v>
      </c>
      <c r="L9320" s="7" t="s">
        <v>30</v>
      </c>
      <c r="M9320" s="7" t="s">
        <v>31</v>
      </c>
      <c r="N9320" s="7" t="s">
        <v>143</v>
      </c>
      <c r="O9320" s="7" t="s">
        <v>144</v>
      </c>
      <c r="P9320" s="7" t="s">
        <v>20459</v>
      </c>
      <c r="Q9320" s="7" t="s">
        <v>146</v>
      </c>
      <c r="R9320" s="7" t="s">
        <v>28728</v>
      </c>
      <c r="S9320" s="7" t="s">
        <v>48</v>
      </c>
      <c r="T9320" s="7" t="s">
        <v>49</v>
      </c>
      <c r="U9320" s="7" t="s">
        <v>120</v>
      </c>
      <c r="V9320" s="10">
        <v>380.55</v>
      </c>
      <c r="W9320" s="6">
        <v>12</v>
      </c>
      <c r="X9320" s="11">
        <v>0</v>
      </c>
      <c r="Y9320" s="10">
        <v>64.78</v>
      </c>
      <c r="Z9320" s="30">
        <f t="shared" si="727"/>
        <v>0.17022730258835894</v>
      </c>
    </row>
    <row r="9321" spans="1:26">
      <c r="A9321" s="27">
        <v>9320</v>
      </c>
      <c r="B9321" s="14" t="s">
        <v>28729</v>
      </c>
      <c r="C9321" s="15">
        <v>45429</v>
      </c>
      <c r="D9321" s="12">
        <f t="shared" si="724"/>
        <v>2024</v>
      </c>
      <c r="E9321" s="12">
        <f t="shared" si="725"/>
        <v>5</v>
      </c>
      <c r="F9321" s="15" t="str">
        <f t="shared" si="726"/>
        <v>2024-05</v>
      </c>
      <c r="G9321" s="15">
        <v>45432</v>
      </c>
      <c r="H9321" s="23">
        <f t="shared" si="728"/>
        <v>3</v>
      </c>
      <c r="I9321" s="14" t="s">
        <v>122</v>
      </c>
      <c r="J9321" s="14" t="s">
        <v>3976</v>
      </c>
      <c r="K9321" s="14" t="s">
        <v>3977</v>
      </c>
      <c r="L9321" s="14" t="s">
        <v>83</v>
      </c>
      <c r="M9321" s="14" t="s">
        <v>31</v>
      </c>
      <c r="N9321" s="14" t="s">
        <v>91</v>
      </c>
      <c r="O9321" s="14" t="s">
        <v>92</v>
      </c>
      <c r="P9321" s="14" t="s">
        <v>28730</v>
      </c>
      <c r="Q9321" s="14" t="s">
        <v>46</v>
      </c>
      <c r="R9321" s="14" t="s">
        <v>28731</v>
      </c>
      <c r="S9321" s="14" t="s">
        <v>37</v>
      </c>
      <c r="T9321" s="14" t="s">
        <v>60</v>
      </c>
      <c r="U9321" s="14" t="s">
        <v>162</v>
      </c>
      <c r="V9321" s="16">
        <v>4277.3999999999996</v>
      </c>
      <c r="W9321" s="13">
        <v>4</v>
      </c>
      <c r="X9321" s="17">
        <v>0.1</v>
      </c>
      <c r="Y9321" s="16">
        <v>845.1</v>
      </c>
      <c r="Z9321" s="31">
        <f t="shared" si="727"/>
        <v>0.1975732921868425</v>
      </c>
    </row>
    <row r="9322" spans="1:26">
      <c r="A9322" s="26">
        <v>9321</v>
      </c>
      <c r="B9322" s="7" t="s">
        <v>28732</v>
      </c>
      <c r="C9322" s="8">
        <v>44281</v>
      </c>
      <c r="D9322" s="12">
        <f t="shared" si="724"/>
        <v>2021</v>
      </c>
      <c r="E9322" s="12">
        <f t="shared" si="725"/>
        <v>3</v>
      </c>
      <c r="F9322" s="8" t="str">
        <f t="shared" si="726"/>
        <v>2021-03</v>
      </c>
      <c r="G9322" s="8">
        <v>44284</v>
      </c>
      <c r="H9322" s="23">
        <f t="shared" si="728"/>
        <v>3</v>
      </c>
      <c r="I9322" s="7" t="s">
        <v>122</v>
      </c>
      <c r="J9322" s="7" t="s">
        <v>4181</v>
      </c>
      <c r="K9322" s="7" t="s">
        <v>2124</v>
      </c>
      <c r="L9322" s="7" t="s">
        <v>66</v>
      </c>
      <c r="M9322" s="7" t="s">
        <v>31</v>
      </c>
      <c r="N9322" s="7" t="s">
        <v>143</v>
      </c>
      <c r="O9322" s="7" t="s">
        <v>144</v>
      </c>
      <c r="P9322" s="7" t="s">
        <v>28733</v>
      </c>
      <c r="Q9322" s="7" t="s">
        <v>146</v>
      </c>
      <c r="R9322" s="7" t="s">
        <v>28734</v>
      </c>
      <c r="S9322" s="7" t="s">
        <v>110</v>
      </c>
      <c r="T9322" s="7" t="s">
        <v>111</v>
      </c>
      <c r="U9322" s="7" t="s">
        <v>287</v>
      </c>
      <c r="V9322" s="10">
        <v>1006.09</v>
      </c>
      <c r="W9322" s="6">
        <v>1</v>
      </c>
      <c r="X9322" s="11">
        <v>0</v>
      </c>
      <c r="Y9322" s="10">
        <v>-74.08</v>
      </c>
      <c r="Z9322" s="30">
        <f t="shared" si="727"/>
        <v>-7.3631583655537777E-2</v>
      </c>
    </row>
    <row r="9323" spans="1:26">
      <c r="A9323" s="27">
        <v>9322</v>
      </c>
      <c r="B9323" s="14" t="s">
        <v>28735</v>
      </c>
      <c r="C9323" s="15">
        <v>44629</v>
      </c>
      <c r="D9323" s="12">
        <f t="shared" si="724"/>
        <v>2022</v>
      </c>
      <c r="E9323" s="12">
        <f t="shared" si="725"/>
        <v>3</v>
      </c>
      <c r="F9323" s="15" t="str">
        <f t="shared" si="726"/>
        <v>2022-03</v>
      </c>
      <c r="G9323" s="15">
        <v>44631</v>
      </c>
      <c r="H9323" s="23">
        <f t="shared" si="728"/>
        <v>2</v>
      </c>
      <c r="I9323" s="14" t="s">
        <v>122</v>
      </c>
      <c r="J9323" s="14" t="s">
        <v>12958</v>
      </c>
      <c r="K9323" s="14" t="s">
        <v>12959</v>
      </c>
      <c r="L9323" s="14" t="s">
        <v>66</v>
      </c>
      <c r="M9323" s="14" t="s">
        <v>31</v>
      </c>
      <c r="N9323" s="14" t="s">
        <v>213</v>
      </c>
      <c r="O9323" s="14" t="s">
        <v>92</v>
      </c>
      <c r="P9323" s="14" t="s">
        <v>28736</v>
      </c>
      <c r="Q9323" s="14" t="s">
        <v>46</v>
      </c>
      <c r="R9323" s="14" t="s">
        <v>28737</v>
      </c>
      <c r="S9323" s="14" t="s">
        <v>37</v>
      </c>
      <c r="T9323" s="14" t="s">
        <v>60</v>
      </c>
      <c r="U9323" s="14" t="s">
        <v>61</v>
      </c>
      <c r="V9323" s="16">
        <v>955.35</v>
      </c>
      <c r="W9323" s="13">
        <v>1</v>
      </c>
      <c r="X9323" s="17">
        <v>0</v>
      </c>
      <c r="Y9323" s="16">
        <v>46.17</v>
      </c>
      <c r="Z9323" s="31">
        <f t="shared" si="727"/>
        <v>4.8327837965143665E-2</v>
      </c>
    </row>
    <row r="9324" spans="1:26">
      <c r="A9324" s="26">
        <v>9323</v>
      </c>
      <c r="B9324" s="7" t="s">
        <v>28738</v>
      </c>
      <c r="C9324" s="8">
        <v>44938</v>
      </c>
      <c r="D9324" s="12">
        <f t="shared" si="724"/>
        <v>2023</v>
      </c>
      <c r="E9324" s="12">
        <f t="shared" si="725"/>
        <v>1</v>
      </c>
      <c r="F9324" s="8" t="str">
        <f t="shared" si="726"/>
        <v>2023-01</v>
      </c>
      <c r="G9324" s="8">
        <v>44945</v>
      </c>
      <c r="H9324" s="23">
        <f t="shared" si="728"/>
        <v>7</v>
      </c>
      <c r="I9324" s="7" t="s">
        <v>27</v>
      </c>
      <c r="J9324" s="7" t="s">
        <v>3613</v>
      </c>
      <c r="K9324" s="7" t="s">
        <v>3614</v>
      </c>
      <c r="L9324" s="7" t="s">
        <v>30</v>
      </c>
      <c r="M9324" s="7" t="s">
        <v>31</v>
      </c>
      <c r="N9324" s="7" t="s">
        <v>91</v>
      </c>
      <c r="O9324" s="7" t="s">
        <v>92</v>
      </c>
      <c r="P9324" s="7" t="s">
        <v>28739</v>
      </c>
      <c r="Q9324" s="7" t="s">
        <v>46</v>
      </c>
      <c r="R9324" s="7" t="s">
        <v>28740</v>
      </c>
      <c r="S9324" s="7" t="s">
        <v>48</v>
      </c>
      <c r="T9324" s="7" t="s">
        <v>129</v>
      </c>
      <c r="U9324" s="7" t="s">
        <v>1450</v>
      </c>
      <c r="V9324" s="10">
        <v>2563.7600000000002</v>
      </c>
      <c r="W9324" s="6">
        <v>11</v>
      </c>
      <c r="X9324" s="11">
        <v>0.2</v>
      </c>
      <c r="Y9324" s="10">
        <v>302.45999999999998</v>
      </c>
      <c r="Z9324" s="30">
        <f t="shared" si="727"/>
        <v>0.11797516148157391</v>
      </c>
    </row>
    <row r="9325" spans="1:26">
      <c r="A9325" s="27">
        <v>9324</v>
      </c>
      <c r="B9325" s="14" t="s">
        <v>28741</v>
      </c>
      <c r="C9325" s="15">
        <v>44960</v>
      </c>
      <c r="D9325" s="12">
        <f t="shared" si="724"/>
        <v>2023</v>
      </c>
      <c r="E9325" s="12">
        <f t="shared" si="725"/>
        <v>2</v>
      </c>
      <c r="F9325" s="15" t="str">
        <f t="shared" si="726"/>
        <v>2023-02</v>
      </c>
      <c r="G9325" s="15">
        <v>44961</v>
      </c>
      <c r="H9325" s="23">
        <f t="shared" si="728"/>
        <v>1</v>
      </c>
      <c r="I9325" s="14" t="s">
        <v>122</v>
      </c>
      <c r="J9325" s="14" t="s">
        <v>6144</v>
      </c>
      <c r="K9325" s="14" t="s">
        <v>1524</v>
      </c>
      <c r="L9325" s="14" t="s">
        <v>83</v>
      </c>
      <c r="M9325" s="14" t="s">
        <v>31</v>
      </c>
      <c r="N9325" s="14" t="s">
        <v>43</v>
      </c>
      <c r="O9325" s="14" t="s">
        <v>44</v>
      </c>
      <c r="P9325" s="14" t="s">
        <v>28742</v>
      </c>
      <c r="Q9325" s="14" t="s">
        <v>46</v>
      </c>
      <c r="R9325" s="14" t="s">
        <v>28743</v>
      </c>
      <c r="S9325" s="14" t="s">
        <v>48</v>
      </c>
      <c r="T9325" s="14" t="s">
        <v>434</v>
      </c>
      <c r="U9325" s="14" t="s">
        <v>435</v>
      </c>
      <c r="V9325" s="16">
        <v>361.72</v>
      </c>
      <c r="W9325" s="13">
        <v>8</v>
      </c>
      <c r="X9325" s="17">
        <v>0.3</v>
      </c>
      <c r="Y9325" s="16">
        <v>76.260000000000005</v>
      </c>
      <c r="Z9325" s="31">
        <f t="shared" si="727"/>
        <v>0.21082605330089571</v>
      </c>
    </row>
    <row r="9326" spans="1:26">
      <c r="A9326" s="26">
        <v>9325</v>
      </c>
      <c r="B9326" s="7" t="s">
        <v>28744</v>
      </c>
      <c r="C9326" s="8">
        <v>44200</v>
      </c>
      <c r="D9326" s="12">
        <f t="shared" si="724"/>
        <v>2021</v>
      </c>
      <c r="E9326" s="12">
        <f t="shared" si="725"/>
        <v>1</v>
      </c>
      <c r="F9326" s="8" t="str">
        <f t="shared" si="726"/>
        <v>2021-01</v>
      </c>
      <c r="G9326" s="8">
        <v>44203</v>
      </c>
      <c r="H9326" s="23">
        <f t="shared" si="728"/>
        <v>3</v>
      </c>
      <c r="I9326" s="7" t="s">
        <v>52</v>
      </c>
      <c r="J9326" s="7" t="s">
        <v>361</v>
      </c>
      <c r="K9326" s="7" t="s">
        <v>362</v>
      </c>
      <c r="L9326" s="7" t="s">
        <v>30</v>
      </c>
      <c r="M9326" s="7" t="s">
        <v>31</v>
      </c>
      <c r="N9326" s="7" t="s">
        <v>43</v>
      </c>
      <c r="O9326" s="7" t="s">
        <v>44</v>
      </c>
      <c r="P9326" s="7" t="s">
        <v>21747</v>
      </c>
      <c r="Q9326" s="7" t="s">
        <v>46</v>
      </c>
      <c r="R9326" s="7" t="s">
        <v>28745</v>
      </c>
      <c r="S9326" s="7" t="s">
        <v>37</v>
      </c>
      <c r="T9326" s="7" t="s">
        <v>170</v>
      </c>
      <c r="U9326" s="7" t="s">
        <v>171</v>
      </c>
      <c r="V9326" s="10">
        <v>468.49</v>
      </c>
      <c r="W9326" s="6">
        <v>2</v>
      </c>
      <c r="X9326" s="11">
        <v>0.3</v>
      </c>
      <c r="Y9326" s="10">
        <v>13.52</v>
      </c>
      <c r="Z9326" s="30">
        <f t="shared" si="727"/>
        <v>2.8858673610962879E-2</v>
      </c>
    </row>
    <row r="9327" spans="1:26">
      <c r="A9327" s="27">
        <v>9326</v>
      </c>
      <c r="B9327" s="14" t="s">
        <v>28746</v>
      </c>
      <c r="C9327" s="15">
        <v>44493</v>
      </c>
      <c r="D9327" s="12">
        <f t="shared" si="724"/>
        <v>2021</v>
      </c>
      <c r="E9327" s="12">
        <f t="shared" si="725"/>
        <v>10</v>
      </c>
      <c r="F9327" s="15" t="str">
        <f t="shared" si="726"/>
        <v>2021-10</v>
      </c>
      <c r="G9327" s="15">
        <v>44498</v>
      </c>
      <c r="H9327" s="23">
        <f t="shared" si="728"/>
        <v>5</v>
      </c>
      <c r="I9327" s="14" t="s">
        <v>52</v>
      </c>
      <c r="J9327" s="14" t="s">
        <v>234</v>
      </c>
      <c r="K9327" s="14" t="s">
        <v>29</v>
      </c>
      <c r="L9327" s="14" t="s">
        <v>66</v>
      </c>
      <c r="M9327" s="14" t="s">
        <v>31</v>
      </c>
      <c r="N9327" s="14" t="s">
        <v>134</v>
      </c>
      <c r="O9327" s="14" t="s">
        <v>135</v>
      </c>
      <c r="P9327" s="14" t="s">
        <v>28747</v>
      </c>
      <c r="Q9327" s="14" t="s">
        <v>58</v>
      </c>
      <c r="R9327" s="14" t="s">
        <v>28748</v>
      </c>
      <c r="S9327" s="14" t="s">
        <v>37</v>
      </c>
      <c r="T9327" s="14" t="s">
        <v>60</v>
      </c>
      <c r="U9327" s="14" t="s">
        <v>61</v>
      </c>
      <c r="V9327" s="16">
        <v>11759.39</v>
      </c>
      <c r="W9327" s="13">
        <v>14</v>
      </c>
      <c r="X9327" s="17">
        <v>0</v>
      </c>
      <c r="Y9327" s="16">
        <v>1569.89</v>
      </c>
      <c r="Z9327" s="31">
        <f t="shared" si="727"/>
        <v>0.13350097241438547</v>
      </c>
    </row>
    <row r="9328" spans="1:26">
      <c r="A9328" s="26">
        <v>9327</v>
      </c>
      <c r="B9328" s="7" t="s">
        <v>28749</v>
      </c>
      <c r="C9328" s="8">
        <v>44624</v>
      </c>
      <c r="D9328" s="12">
        <f t="shared" si="724"/>
        <v>2022</v>
      </c>
      <c r="E9328" s="12">
        <f t="shared" si="725"/>
        <v>3</v>
      </c>
      <c r="F9328" s="8" t="str">
        <f t="shared" si="726"/>
        <v>2022-03</v>
      </c>
      <c r="G9328" s="8">
        <v>44626</v>
      </c>
      <c r="H9328" s="23">
        <f t="shared" si="728"/>
        <v>2</v>
      </c>
      <c r="I9328" s="7" t="s">
        <v>122</v>
      </c>
      <c r="J9328" s="7" t="s">
        <v>4046</v>
      </c>
      <c r="K9328" s="7" t="s">
        <v>1146</v>
      </c>
      <c r="L9328" s="7" t="s">
        <v>30</v>
      </c>
      <c r="M9328" s="7" t="s">
        <v>31</v>
      </c>
      <c r="N9328" s="7" t="s">
        <v>204</v>
      </c>
      <c r="O9328" s="7" t="s">
        <v>205</v>
      </c>
      <c r="P9328" s="7" t="s">
        <v>28750</v>
      </c>
      <c r="Q9328" s="7" t="s">
        <v>146</v>
      </c>
      <c r="R9328" s="7" t="s">
        <v>28751</v>
      </c>
      <c r="S9328" s="7" t="s">
        <v>48</v>
      </c>
      <c r="T9328" s="7" t="s">
        <v>78</v>
      </c>
      <c r="U9328" s="7" t="s">
        <v>79</v>
      </c>
      <c r="V9328" s="10">
        <v>110.11</v>
      </c>
      <c r="W9328" s="6">
        <v>3</v>
      </c>
      <c r="X9328" s="11">
        <v>0</v>
      </c>
      <c r="Y9328" s="10">
        <v>-9.51</v>
      </c>
      <c r="Z9328" s="30">
        <f t="shared" si="727"/>
        <v>-8.6368177277268185E-2</v>
      </c>
    </row>
    <row r="9329" spans="1:26">
      <c r="A9329" s="27">
        <v>9328</v>
      </c>
      <c r="B9329" s="14" t="s">
        <v>28752</v>
      </c>
      <c r="C9329" s="15">
        <v>44274</v>
      </c>
      <c r="D9329" s="12">
        <f t="shared" si="724"/>
        <v>2021</v>
      </c>
      <c r="E9329" s="12">
        <f t="shared" si="725"/>
        <v>3</v>
      </c>
      <c r="F9329" s="15" t="str">
        <f t="shared" si="726"/>
        <v>2021-03</v>
      </c>
      <c r="G9329" s="15">
        <v>44281</v>
      </c>
      <c r="H9329" s="23">
        <f t="shared" si="728"/>
        <v>7</v>
      </c>
      <c r="I9329" s="14" t="s">
        <v>27</v>
      </c>
      <c r="J9329" s="14" t="s">
        <v>1236</v>
      </c>
      <c r="K9329" s="14" t="s">
        <v>1237</v>
      </c>
      <c r="L9329" s="14" t="s">
        <v>30</v>
      </c>
      <c r="M9329" s="14" t="s">
        <v>31</v>
      </c>
      <c r="N9329" s="14" t="s">
        <v>213</v>
      </c>
      <c r="O9329" s="14" t="s">
        <v>92</v>
      </c>
      <c r="P9329" s="14" t="s">
        <v>28753</v>
      </c>
      <c r="Q9329" s="14" t="s">
        <v>46</v>
      </c>
      <c r="R9329" s="14" t="s">
        <v>28754</v>
      </c>
      <c r="S9329" s="14" t="s">
        <v>110</v>
      </c>
      <c r="T9329" s="14" t="s">
        <v>148</v>
      </c>
      <c r="U9329" s="14" t="s">
        <v>232</v>
      </c>
      <c r="V9329" s="16">
        <v>2292.75</v>
      </c>
      <c r="W9329" s="13">
        <v>5</v>
      </c>
      <c r="X9329" s="17">
        <v>0.4</v>
      </c>
      <c r="Y9329" s="16">
        <v>621.14</v>
      </c>
      <c r="Z9329" s="31">
        <f t="shared" si="727"/>
        <v>0.27091484025733287</v>
      </c>
    </row>
    <row r="9330" spans="1:26">
      <c r="A9330" s="26">
        <v>9329</v>
      </c>
      <c r="B9330" s="7" t="s">
        <v>28755</v>
      </c>
      <c r="C9330" s="8">
        <v>44702</v>
      </c>
      <c r="D9330" s="12">
        <f t="shared" si="724"/>
        <v>2022</v>
      </c>
      <c r="E9330" s="12">
        <f t="shared" si="725"/>
        <v>5</v>
      </c>
      <c r="F9330" s="8" t="str">
        <f t="shared" si="726"/>
        <v>2022-05</v>
      </c>
      <c r="G9330" s="8">
        <v>44708</v>
      </c>
      <c r="H9330" s="23">
        <f t="shared" si="728"/>
        <v>6</v>
      </c>
      <c r="I9330" s="7" t="s">
        <v>27</v>
      </c>
      <c r="J9330" s="7" t="s">
        <v>972</v>
      </c>
      <c r="K9330" s="7" t="s">
        <v>757</v>
      </c>
      <c r="L9330" s="7" t="s">
        <v>66</v>
      </c>
      <c r="M9330" s="7" t="s">
        <v>31</v>
      </c>
      <c r="N9330" s="7" t="s">
        <v>91</v>
      </c>
      <c r="O9330" s="7" t="s">
        <v>92</v>
      </c>
      <c r="P9330" s="7" t="s">
        <v>28756</v>
      </c>
      <c r="Q9330" s="7" t="s">
        <v>46</v>
      </c>
      <c r="R9330" s="7" t="s">
        <v>28757</v>
      </c>
      <c r="S9330" s="7" t="s">
        <v>48</v>
      </c>
      <c r="T9330" s="7" t="s">
        <v>298</v>
      </c>
      <c r="U9330" s="7" t="s">
        <v>630</v>
      </c>
      <c r="V9330" s="10">
        <v>982.61</v>
      </c>
      <c r="W9330" s="6">
        <v>7</v>
      </c>
      <c r="X9330" s="11">
        <v>0.3</v>
      </c>
      <c r="Y9330" s="10">
        <v>268.11</v>
      </c>
      <c r="Z9330" s="30">
        <f t="shared" si="727"/>
        <v>0.27285494753768025</v>
      </c>
    </row>
    <row r="9331" spans="1:26">
      <c r="A9331" s="27">
        <v>9330</v>
      </c>
      <c r="B9331" s="14" t="s">
        <v>28758</v>
      </c>
      <c r="C9331" s="15">
        <v>45445</v>
      </c>
      <c r="D9331" s="12">
        <f t="shared" si="724"/>
        <v>2024</v>
      </c>
      <c r="E9331" s="12">
        <f t="shared" si="725"/>
        <v>6</v>
      </c>
      <c r="F9331" s="15" t="str">
        <f t="shared" si="726"/>
        <v>2024-06</v>
      </c>
      <c r="G9331" s="15">
        <v>45450</v>
      </c>
      <c r="H9331" s="23">
        <f t="shared" si="728"/>
        <v>5</v>
      </c>
      <c r="I9331" s="14" t="s">
        <v>27</v>
      </c>
      <c r="J9331" s="14" t="s">
        <v>2583</v>
      </c>
      <c r="K9331" s="14" t="s">
        <v>583</v>
      </c>
      <c r="L9331" s="14" t="s">
        <v>83</v>
      </c>
      <c r="M9331" s="14" t="s">
        <v>31</v>
      </c>
      <c r="N9331" s="14" t="s">
        <v>106</v>
      </c>
      <c r="O9331" s="14" t="s">
        <v>107</v>
      </c>
      <c r="P9331" s="14" t="s">
        <v>28759</v>
      </c>
      <c r="Q9331" s="14" t="s">
        <v>35</v>
      </c>
      <c r="R9331" s="14" t="s">
        <v>28760</v>
      </c>
      <c r="S9331" s="14" t="s">
        <v>110</v>
      </c>
      <c r="T9331" s="14" t="s">
        <v>111</v>
      </c>
      <c r="U9331" s="14" t="s">
        <v>216</v>
      </c>
      <c r="V9331" s="16">
        <v>6503.71</v>
      </c>
      <c r="W9331" s="13">
        <v>6</v>
      </c>
      <c r="X9331" s="17">
        <v>0</v>
      </c>
      <c r="Y9331" s="16">
        <v>1864.09</v>
      </c>
      <c r="Z9331" s="31">
        <f t="shared" si="727"/>
        <v>0.28661948334104687</v>
      </c>
    </row>
    <row r="9332" spans="1:26">
      <c r="A9332" s="26">
        <v>9331</v>
      </c>
      <c r="B9332" s="7" t="s">
        <v>28761</v>
      </c>
      <c r="C9332" s="8">
        <v>45607</v>
      </c>
      <c r="D9332" s="12">
        <f t="shared" si="724"/>
        <v>2024</v>
      </c>
      <c r="E9332" s="12">
        <f t="shared" si="725"/>
        <v>11</v>
      </c>
      <c r="F9332" s="8" t="str">
        <f t="shared" si="726"/>
        <v>2024-11</v>
      </c>
      <c r="G9332" s="8">
        <v>45610</v>
      </c>
      <c r="H9332" s="23">
        <f t="shared" si="728"/>
        <v>3</v>
      </c>
      <c r="I9332" s="7" t="s">
        <v>122</v>
      </c>
      <c r="J9332" s="7" t="s">
        <v>4417</v>
      </c>
      <c r="K9332" s="7" t="s">
        <v>4418</v>
      </c>
      <c r="L9332" s="7" t="s">
        <v>66</v>
      </c>
      <c r="M9332" s="7" t="s">
        <v>31</v>
      </c>
      <c r="N9332" s="7" t="s">
        <v>125</v>
      </c>
      <c r="O9332" s="7" t="s">
        <v>126</v>
      </c>
      <c r="P9332" s="7" t="s">
        <v>28762</v>
      </c>
      <c r="Q9332" s="7" t="s">
        <v>58</v>
      </c>
      <c r="R9332" s="7" t="s">
        <v>28763</v>
      </c>
      <c r="S9332" s="7" t="s">
        <v>48</v>
      </c>
      <c r="T9332" s="7" t="s">
        <v>298</v>
      </c>
      <c r="U9332" s="7" t="s">
        <v>299</v>
      </c>
      <c r="V9332" s="10">
        <v>332.65</v>
      </c>
      <c r="W9332" s="6">
        <v>2</v>
      </c>
      <c r="X9332" s="11">
        <v>0.4</v>
      </c>
      <c r="Y9332" s="10">
        <v>123.6</v>
      </c>
      <c r="Z9332" s="30">
        <f t="shared" si="727"/>
        <v>0.37156170148805051</v>
      </c>
    </row>
    <row r="9333" spans="1:26">
      <c r="A9333" s="27">
        <v>9332</v>
      </c>
      <c r="B9333" s="14" t="s">
        <v>28764</v>
      </c>
      <c r="C9333" s="15">
        <v>44338</v>
      </c>
      <c r="D9333" s="12">
        <f t="shared" si="724"/>
        <v>2021</v>
      </c>
      <c r="E9333" s="12">
        <f t="shared" si="725"/>
        <v>5</v>
      </c>
      <c r="F9333" s="15" t="str">
        <f t="shared" si="726"/>
        <v>2021-05</v>
      </c>
      <c r="G9333" s="15">
        <v>44341</v>
      </c>
      <c r="H9333" s="23">
        <f t="shared" si="728"/>
        <v>3</v>
      </c>
      <c r="I9333" s="14" t="s">
        <v>122</v>
      </c>
      <c r="J9333" s="14" t="s">
        <v>2554</v>
      </c>
      <c r="K9333" s="14" t="s">
        <v>2555</v>
      </c>
      <c r="L9333" s="14" t="s">
        <v>66</v>
      </c>
      <c r="M9333" s="14" t="s">
        <v>31</v>
      </c>
      <c r="N9333" s="14" t="s">
        <v>228</v>
      </c>
      <c r="O9333" s="14" t="s">
        <v>229</v>
      </c>
      <c r="P9333" s="14" t="s">
        <v>28765</v>
      </c>
      <c r="Q9333" s="14" t="s">
        <v>46</v>
      </c>
      <c r="R9333" s="14" t="s">
        <v>28766</v>
      </c>
      <c r="S9333" s="14" t="s">
        <v>48</v>
      </c>
      <c r="T9333" s="14" t="s">
        <v>298</v>
      </c>
      <c r="U9333" s="14" t="s">
        <v>299</v>
      </c>
      <c r="V9333" s="16">
        <v>50.97</v>
      </c>
      <c r="W9333" s="13">
        <v>2</v>
      </c>
      <c r="X9333" s="17">
        <v>0.2</v>
      </c>
      <c r="Y9333" s="16">
        <v>19.260000000000002</v>
      </c>
      <c r="Z9333" s="31">
        <f t="shared" si="727"/>
        <v>0.3778693349028841</v>
      </c>
    </row>
    <row r="9334" spans="1:26">
      <c r="A9334" s="26">
        <v>9333</v>
      </c>
      <c r="B9334" s="7" t="s">
        <v>28767</v>
      </c>
      <c r="C9334" s="8">
        <v>44201</v>
      </c>
      <c r="D9334" s="12">
        <f t="shared" si="724"/>
        <v>2021</v>
      </c>
      <c r="E9334" s="12">
        <f t="shared" si="725"/>
        <v>1</v>
      </c>
      <c r="F9334" s="8" t="str">
        <f t="shared" si="726"/>
        <v>2021-01</v>
      </c>
      <c r="G9334" s="8">
        <v>44206</v>
      </c>
      <c r="H9334" s="23">
        <f t="shared" si="728"/>
        <v>5</v>
      </c>
      <c r="I9334" s="7" t="s">
        <v>27</v>
      </c>
      <c r="J9334" s="7" t="s">
        <v>1103</v>
      </c>
      <c r="K9334" s="7" t="s">
        <v>1104</v>
      </c>
      <c r="L9334" s="7" t="s">
        <v>83</v>
      </c>
      <c r="M9334" s="7" t="s">
        <v>31</v>
      </c>
      <c r="N9334" s="7" t="s">
        <v>43</v>
      </c>
      <c r="O9334" s="7" t="s">
        <v>44</v>
      </c>
      <c r="P9334" s="7" t="s">
        <v>28768</v>
      </c>
      <c r="Q9334" s="7" t="s">
        <v>46</v>
      </c>
      <c r="R9334" s="7" t="s">
        <v>28769</v>
      </c>
      <c r="S9334" s="7" t="s">
        <v>48</v>
      </c>
      <c r="T9334" s="7" t="s">
        <v>86</v>
      </c>
      <c r="U9334" s="7" t="s">
        <v>388</v>
      </c>
      <c r="V9334" s="10">
        <v>876.18</v>
      </c>
      <c r="W9334" s="6">
        <v>7</v>
      </c>
      <c r="X9334" s="11">
        <v>0.2</v>
      </c>
      <c r="Y9334" s="10">
        <v>341.63</v>
      </c>
      <c r="Z9334" s="30">
        <f t="shared" si="727"/>
        <v>0.38990846629687964</v>
      </c>
    </row>
    <row r="9335" spans="1:26">
      <c r="A9335" s="27">
        <v>9334</v>
      </c>
      <c r="B9335" s="14" t="s">
        <v>28770</v>
      </c>
      <c r="C9335" s="15">
        <v>44855</v>
      </c>
      <c r="D9335" s="12">
        <f t="shared" si="724"/>
        <v>2022</v>
      </c>
      <c r="E9335" s="12">
        <f t="shared" si="725"/>
        <v>10</v>
      </c>
      <c r="F9335" s="15" t="str">
        <f t="shared" si="726"/>
        <v>2022-10</v>
      </c>
      <c r="G9335" s="15">
        <v>44855</v>
      </c>
      <c r="H9335" s="23">
        <f t="shared" si="728"/>
        <v>0</v>
      </c>
      <c r="I9335" s="14" t="s">
        <v>63</v>
      </c>
      <c r="J9335" s="14" t="s">
        <v>2787</v>
      </c>
      <c r="K9335" s="14" t="s">
        <v>1591</v>
      </c>
      <c r="L9335" s="14" t="s">
        <v>66</v>
      </c>
      <c r="M9335" s="14" t="s">
        <v>31</v>
      </c>
      <c r="N9335" s="14" t="s">
        <v>283</v>
      </c>
      <c r="O9335" s="14" t="s">
        <v>284</v>
      </c>
      <c r="P9335" s="14" t="s">
        <v>28771</v>
      </c>
      <c r="Q9335" s="14" t="s">
        <v>146</v>
      </c>
      <c r="R9335" s="14" t="s">
        <v>28772</v>
      </c>
      <c r="S9335" s="14" t="s">
        <v>48</v>
      </c>
      <c r="T9335" s="14" t="s">
        <v>298</v>
      </c>
      <c r="U9335" s="14" t="s">
        <v>299</v>
      </c>
      <c r="V9335" s="16">
        <v>1582.59</v>
      </c>
      <c r="W9335" s="13">
        <v>8</v>
      </c>
      <c r="X9335" s="17">
        <v>0.1</v>
      </c>
      <c r="Y9335" s="16">
        <v>371.5</v>
      </c>
      <c r="Z9335" s="31">
        <f t="shared" si="727"/>
        <v>0.23474178403755869</v>
      </c>
    </row>
    <row r="9336" spans="1:26">
      <c r="A9336" s="26">
        <v>9335</v>
      </c>
      <c r="B9336" s="7" t="s">
        <v>28773</v>
      </c>
      <c r="C9336" s="8">
        <v>44663</v>
      </c>
      <c r="D9336" s="12">
        <f t="shared" si="724"/>
        <v>2022</v>
      </c>
      <c r="E9336" s="12">
        <f t="shared" si="725"/>
        <v>4</v>
      </c>
      <c r="F9336" s="8" t="str">
        <f t="shared" si="726"/>
        <v>2022-04</v>
      </c>
      <c r="G9336" s="8">
        <v>44663</v>
      </c>
      <c r="H9336" s="23">
        <f t="shared" si="728"/>
        <v>0</v>
      </c>
      <c r="I9336" s="7" t="s">
        <v>63</v>
      </c>
      <c r="J9336" s="7" t="s">
        <v>598</v>
      </c>
      <c r="K9336" s="7" t="s">
        <v>599</v>
      </c>
      <c r="L9336" s="7" t="s">
        <v>30</v>
      </c>
      <c r="M9336" s="7" t="s">
        <v>31</v>
      </c>
      <c r="N9336" s="7" t="s">
        <v>283</v>
      </c>
      <c r="O9336" s="7" t="s">
        <v>284</v>
      </c>
      <c r="P9336" s="7" t="s">
        <v>28774</v>
      </c>
      <c r="Q9336" s="7" t="s">
        <v>146</v>
      </c>
      <c r="R9336" s="7" t="s">
        <v>28775</v>
      </c>
      <c r="S9336" s="7" t="s">
        <v>110</v>
      </c>
      <c r="T9336" s="7" t="s">
        <v>111</v>
      </c>
      <c r="U9336" s="7" t="s">
        <v>112</v>
      </c>
      <c r="V9336" s="10">
        <v>6860.63</v>
      </c>
      <c r="W9336" s="6">
        <v>4</v>
      </c>
      <c r="X9336" s="11">
        <v>0</v>
      </c>
      <c r="Y9336" s="10">
        <v>-1159.73</v>
      </c>
      <c r="Z9336" s="30">
        <f t="shared" si="727"/>
        <v>-0.16904132710844338</v>
      </c>
    </row>
    <row r="9337" spans="1:26">
      <c r="A9337" s="27">
        <v>9336</v>
      </c>
      <c r="B9337" s="14" t="s">
        <v>28776</v>
      </c>
      <c r="C9337" s="15">
        <v>45029</v>
      </c>
      <c r="D9337" s="12">
        <f t="shared" si="724"/>
        <v>2023</v>
      </c>
      <c r="E9337" s="12">
        <f t="shared" si="725"/>
        <v>4</v>
      </c>
      <c r="F9337" s="15" t="str">
        <f t="shared" si="726"/>
        <v>2023-04</v>
      </c>
      <c r="G9337" s="15">
        <v>45035</v>
      </c>
      <c r="H9337" s="23">
        <f t="shared" si="728"/>
        <v>6</v>
      </c>
      <c r="I9337" s="14" t="s">
        <v>27</v>
      </c>
      <c r="J9337" s="14" t="s">
        <v>2944</v>
      </c>
      <c r="K9337" s="14" t="s">
        <v>516</v>
      </c>
      <c r="L9337" s="14" t="s">
        <v>30</v>
      </c>
      <c r="M9337" s="14" t="s">
        <v>31</v>
      </c>
      <c r="N9337" s="14" t="s">
        <v>125</v>
      </c>
      <c r="O9337" s="14" t="s">
        <v>126</v>
      </c>
      <c r="P9337" s="14" t="s">
        <v>28777</v>
      </c>
      <c r="Q9337" s="14" t="s">
        <v>58</v>
      </c>
      <c r="R9337" s="14" t="s">
        <v>28778</v>
      </c>
      <c r="S9337" s="14" t="s">
        <v>48</v>
      </c>
      <c r="T9337" s="14" t="s">
        <v>95</v>
      </c>
      <c r="U9337" s="14" t="s">
        <v>96</v>
      </c>
      <c r="V9337" s="16">
        <v>532.14</v>
      </c>
      <c r="W9337" s="13">
        <v>7</v>
      </c>
      <c r="X9337" s="17">
        <v>0.4</v>
      </c>
      <c r="Y9337" s="16">
        <v>147.85</v>
      </c>
      <c r="Z9337" s="31">
        <f t="shared" si="727"/>
        <v>0.27784041793512987</v>
      </c>
    </row>
    <row r="9338" spans="1:26">
      <c r="A9338" s="26">
        <v>9337</v>
      </c>
      <c r="B9338" s="7" t="s">
        <v>28779</v>
      </c>
      <c r="C9338" s="8">
        <v>45425</v>
      </c>
      <c r="D9338" s="12">
        <f t="shared" si="724"/>
        <v>2024</v>
      </c>
      <c r="E9338" s="12">
        <f t="shared" si="725"/>
        <v>5</v>
      </c>
      <c r="F9338" s="8" t="str">
        <f t="shared" si="726"/>
        <v>2024-05</v>
      </c>
      <c r="G9338" s="8">
        <v>45428</v>
      </c>
      <c r="H9338" s="23">
        <f t="shared" si="728"/>
        <v>3</v>
      </c>
      <c r="I9338" s="7" t="s">
        <v>122</v>
      </c>
      <c r="J9338" s="7" t="s">
        <v>12867</v>
      </c>
      <c r="K9338" s="7" t="s">
        <v>1009</v>
      </c>
      <c r="L9338" s="7" t="s">
        <v>83</v>
      </c>
      <c r="M9338" s="7" t="s">
        <v>31</v>
      </c>
      <c r="N9338" s="7" t="s">
        <v>116</v>
      </c>
      <c r="O9338" s="7" t="s">
        <v>117</v>
      </c>
      <c r="P9338" s="7" t="s">
        <v>28780</v>
      </c>
      <c r="Q9338" s="7" t="s">
        <v>58</v>
      </c>
      <c r="R9338" s="7" t="s">
        <v>28781</v>
      </c>
      <c r="S9338" s="7" t="s">
        <v>110</v>
      </c>
      <c r="T9338" s="7" t="s">
        <v>243</v>
      </c>
      <c r="U9338" s="7" t="s">
        <v>244</v>
      </c>
      <c r="V9338" s="10">
        <v>7687.69</v>
      </c>
      <c r="W9338" s="6">
        <v>9</v>
      </c>
      <c r="X9338" s="11">
        <v>0.1</v>
      </c>
      <c r="Y9338" s="10">
        <v>597.1</v>
      </c>
      <c r="Z9338" s="30">
        <f t="shared" si="727"/>
        <v>7.7669625075933085E-2</v>
      </c>
    </row>
    <row r="9339" spans="1:26">
      <c r="A9339" s="27">
        <v>9338</v>
      </c>
      <c r="B9339" s="14" t="s">
        <v>28782</v>
      </c>
      <c r="C9339" s="15">
        <v>44201</v>
      </c>
      <c r="D9339" s="12">
        <f t="shared" si="724"/>
        <v>2021</v>
      </c>
      <c r="E9339" s="12">
        <f t="shared" si="725"/>
        <v>1</v>
      </c>
      <c r="F9339" s="15" t="str">
        <f t="shared" si="726"/>
        <v>2021-01</v>
      </c>
      <c r="G9339" s="15">
        <v>44201</v>
      </c>
      <c r="H9339" s="23">
        <f t="shared" si="728"/>
        <v>0</v>
      </c>
      <c r="I9339" s="14" t="s">
        <v>63</v>
      </c>
      <c r="J9339" s="14" t="s">
        <v>1959</v>
      </c>
      <c r="K9339" s="14" t="s">
        <v>633</v>
      </c>
      <c r="L9339" s="14" t="s">
        <v>30</v>
      </c>
      <c r="M9339" s="14" t="s">
        <v>31</v>
      </c>
      <c r="N9339" s="14" t="s">
        <v>91</v>
      </c>
      <c r="O9339" s="14" t="s">
        <v>92</v>
      </c>
      <c r="P9339" s="14" t="s">
        <v>28783</v>
      </c>
      <c r="Q9339" s="14" t="s">
        <v>46</v>
      </c>
      <c r="R9339" s="14" t="s">
        <v>28784</v>
      </c>
      <c r="S9339" s="14" t="s">
        <v>48</v>
      </c>
      <c r="T9339" s="14" t="s">
        <v>49</v>
      </c>
      <c r="U9339" s="14" t="s">
        <v>50</v>
      </c>
      <c r="V9339" s="16">
        <v>1552.64</v>
      </c>
      <c r="W9339" s="13">
        <v>9</v>
      </c>
      <c r="X9339" s="17">
        <v>0.3</v>
      </c>
      <c r="Y9339" s="16">
        <v>-56.04</v>
      </c>
      <c r="Z9339" s="31">
        <f t="shared" si="727"/>
        <v>-3.6093363561417971E-2</v>
      </c>
    </row>
    <row r="9340" spans="1:26">
      <c r="A9340" s="26">
        <v>9339</v>
      </c>
      <c r="B9340" s="7" t="s">
        <v>28785</v>
      </c>
      <c r="C9340" s="8">
        <v>44479</v>
      </c>
      <c r="D9340" s="12">
        <f t="shared" si="724"/>
        <v>2021</v>
      </c>
      <c r="E9340" s="12">
        <f t="shared" si="725"/>
        <v>10</v>
      </c>
      <c r="F9340" s="8" t="str">
        <f t="shared" si="726"/>
        <v>2021-10</v>
      </c>
      <c r="G9340" s="8">
        <v>44480</v>
      </c>
      <c r="H9340" s="23">
        <f t="shared" si="728"/>
        <v>1</v>
      </c>
      <c r="I9340" s="7" t="s">
        <v>122</v>
      </c>
      <c r="J9340" s="7" t="s">
        <v>2378</v>
      </c>
      <c r="K9340" s="7" t="s">
        <v>1628</v>
      </c>
      <c r="L9340" s="7" t="s">
        <v>66</v>
      </c>
      <c r="M9340" s="7" t="s">
        <v>31</v>
      </c>
      <c r="N9340" s="7" t="s">
        <v>283</v>
      </c>
      <c r="O9340" s="7" t="s">
        <v>284</v>
      </c>
      <c r="P9340" s="7" t="s">
        <v>28786</v>
      </c>
      <c r="Q9340" s="7" t="s">
        <v>146</v>
      </c>
      <c r="R9340" s="7" t="s">
        <v>28787</v>
      </c>
      <c r="S9340" s="7" t="s">
        <v>110</v>
      </c>
      <c r="T9340" s="7" t="s">
        <v>223</v>
      </c>
      <c r="U9340" s="7" t="s">
        <v>224</v>
      </c>
      <c r="V9340" s="10">
        <v>93.93</v>
      </c>
      <c r="W9340" s="6">
        <v>2</v>
      </c>
      <c r="X9340" s="11">
        <v>0.2</v>
      </c>
      <c r="Y9340" s="10">
        <v>-3.38</v>
      </c>
      <c r="Z9340" s="30">
        <f t="shared" si="727"/>
        <v>-3.5984243585648883E-2</v>
      </c>
    </row>
    <row r="9341" spans="1:26">
      <c r="A9341" s="27">
        <v>9340</v>
      </c>
      <c r="B9341" s="14" t="s">
        <v>28788</v>
      </c>
      <c r="C9341" s="15">
        <v>45340</v>
      </c>
      <c r="D9341" s="12">
        <f t="shared" si="724"/>
        <v>2024</v>
      </c>
      <c r="E9341" s="12">
        <f t="shared" si="725"/>
        <v>2</v>
      </c>
      <c r="F9341" s="15" t="str">
        <f t="shared" si="726"/>
        <v>2024-02</v>
      </c>
      <c r="G9341" s="15">
        <v>45346</v>
      </c>
      <c r="H9341" s="23">
        <f t="shared" si="728"/>
        <v>6</v>
      </c>
      <c r="I9341" s="14" t="s">
        <v>27</v>
      </c>
      <c r="J9341" s="14" t="s">
        <v>1792</v>
      </c>
      <c r="K9341" s="14" t="s">
        <v>1793</v>
      </c>
      <c r="L9341" s="14" t="s">
        <v>66</v>
      </c>
      <c r="M9341" s="14" t="s">
        <v>31</v>
      </c>
      <c r="N9341" s="14" t="s">
        <v>711</v>
      </c>
      <c r="O9341" s="14" t="s">
        <v>712</v>
      </c>
      <c r="P9341" s="14" t="s">
        <v>28789</v>
      </c>
      <c r="Q9341" s="14" t="s">
        <v>35</v>
      </c>
      <c r="R9341" s="14" t="s">
        <v>28790</v>
      </c>
      <c r="S9341" s="14" t="s">
        <v>110</v>
      </c>
      <c r="T9341" s="14" t="s">
        <v>243</v>
      </c>
      <c r="U9341" s="14" t="s">
        <v>339</v>
      </c>
      <c r="V9341" s="16">
        <v>1834.85</v>
      </c>
      <c r="W9341" s="13">
        <v>6</v>
      </c>
      <c r="X9341" s="17">
        <v>0.3</v>
      </c>
      <c r="Y9341" s="16">
        <v>372.95</v>
      </c>
      <c r="Z9341" s="31">
        <f t="shared" si="727"/>
        <v>0.20325912199907351</v>
      </c>
    </row>
    <row r="9342" spans="1:26">
      <c r="A9342" s="26">
        <v>9341</v>
      </c>
      <c r="B9342" s="7" t="s">
        <v>28791</v>
      </c>
      <c r="C9342" s="8">
        <v>44870</v>
      </c>
      <c r="D9342" s="12">
        <f t="shared" si="724"/>
        <v>2022</v>
      </c>
      <c r="E9342" s="12">
        <f t="shared" si="725"/>
        <v>11</v>
      </c>
      <c r="F9342" s="8" t="str">
        <f t="shared" si="726"/>
        <v>2022-11</v>
      </c>
      <c r="G9342" s="8">
        <v>44873</v>
      </c>
      <c r="H9342" s="23">
        <f t="shared" si="728"/>
        <v>3</v>
      </c>
      <c r="I9342" s="7" t="s">
        <v>52</v>
      </c>
      <c r="J9342" s="7" t="s">
        <v>2038</v>
      </c>
      <c r="K9342" s="7" t="s">
        <v>583</v>
      </c>
      <c r="L9342" s="7" t="s">
        <v>66</v>
      </c>
      <c r="M9342" s="7" t="s">
        <v>31</v>
      </c>
      <c r="N9342" s="7" t="s">
        <v>313</v>
      </c>
      <c r="O9342" s="7" t="s">
        <v>314</v>
      </c>
      <c r="P9342" s="7" t="s">
        <v>28792</v>
      </c>
      <c r="Q9342" s="7" t="s">
        <v>146</v>
      </c>
      <c r="R9342" s="7" t="s">
        <v>28793</v>
      </c>
      <c r="S9342" s="7" t="s">
        <v>110</v>
      </c>
      <c r="T9342" s="7" t="s">
        <v>148</v>
      </c>
      <c r="U9342" s="7" t="s">
        <v>149</v>
      </c>
      <c r="V9342" s="10">
        <v>2959.04</v>
      </c>
      <c r="W9342" s="6">
        <v>4</v>
      </c>
      <c r="X9342" s="11">
        <v>0.3</v>
      </c>
      <c r="Y9342" s="10">
        <v>293.58</v>
      </c>
      <c r="Z9342" s="30">
        <f t="shared" si="727"/>
        <v>9.9214610143830428E-2</v>
      </c>
    </row>
    <row r="9343" spans="1:26">
      <c r="A9343" s="27">
        <v>9342</v>
      </c>
      <c r="B9343" s="14" t="s">
        <v>28794</v>
      </c>
      <c r="C9343" s="15">
        <v>45072</v>
      </c>
      <c r="D9343" s="12">
        <f t="shared" si="724"/>
        <v>2023</v>
      </c>
      <c r="E9343" s="12">
        <f t="shared" si="725"/>
        <v>5</v>
      </c>
      <c r="F9343" s="15" t="str">
        <f t="shared" si="726"/>
        <v>2023-05</v>
      </c>
      <c r="G9343" s="15">
        <v>45072</v>
      </c>
      <c r="H9343" s="23">
        <f t="shared" si="728"/>
        <v>0</v>
      </c>
      <c r="I9343" s="14" t="s">
        <v>63</v>
      </c>
      <c r="J9343" s="14" t="s">
        <v>3700</v>
      </c>
      <c r="K9343" s="14" t="s">
        <v>2124</v>
      </c>
      <c r="L9343" s="14" t="s">
        <v>30</v>
      </c>
      <c r="M9343" s="14" t="s">
        <v>31</v>
      </c>
      <c r="N9343" s="14" t="s">
        <v>134</v>
      </c>
      <c r="O9343" s="14" t="s">
        <v>135</v>
      </c>
      <c r="P9343" s="14" t="s">
        <v>28795</v>
      </c>
      <c r="Q9343" s="14" t="s">
        <v>58</v>
      </c>
      <c r="R9343" s="14" t="s">
        <v>28796</v>
      </c>
      <c r="S9343" s="14" t="s">
        <v>37</v>
      </c>
      <c r="T9343" s="14" t="s">
        <v>208</v>
      </c>
      <c r="U9343" s="14" t="s">
        <v>265</v>
      </c>
      <c r="V9343" s="16">
        <v>486.6</v>
      </c>
      <c r="W9343" s="13">
        <v>1</v>
      </c>
      <c r="X9343" s="17">
        <v>0.4</v>
      </c>
      <c r="Y9343" s="16">
        <v>116.46</v>
      </c>
      <c r="Z9343" s="31">
        <f t="shared" si="727"/>
        <v>0.23933415536374844</v>
      </c>
    </row>
    <row r="9344" spans="1:26">
      <c r="A9344" s="26">
        <v>9343</v>
      </c>
      <c r="B9344" s="7" t="s">
        <v>28797</v>
      </c>
      <c r="C9344" s="8">
        <v>45404</v>
      </c>
      <c r="D9344" s="12">
        <f t="shared" si="724"/>
        <v>2024</v>
      </c>
      <c r="E9344" s="12">
        <f t="shared" si="725"/>
        <v>4</v>
      </c>
      <c r="F9344" s="8" t="str">
        <f t="shared" si="726"/>
        <v>2024-04</v>
      </c>
      <c r="G9344" s="8">
        <v>45405</v>
      </c>
      <c r="H9344" s="23">
        <f t="shared" si="728"/>
        <v>1</v>
      </c>
      <c r="I9344" s="7" t="s">
        <v>122</v>
      </c>
      <c r="J9344" s="7" t="s">
        <v>239</v>
      </c>
      <c r="K9344" s="7" t="s">
        <v>240</v>
      </c>
      <c r="L9344" s="7" t="s">
        <v>30</v>
      </c>
      <c r="M9344" s="7" t="s">
        <v>31</v>
      </c>
      <c r="N9344" s="7" t="s">
        <v>55</v>
      </c>
      <c r="O9344" s="7" t="s">
        <v>56</v>
      </c>
      <c r="P9344" s="7" t="s">
        <v>28798</v>
      </c>
      <c r="Q9344" s="7" t="s">
        <v>58</v>
      </c>
      <c r="R9344" s="7" t="s">
        <v>28799</v>
      </c>
      <c r="S9344" s="7" t="s">
        <v>110</v>
      </c>
      <c r="T9344" s="7" t="s">
        <v>111</v>
      </c>
      <c r="U9344" s="7" t="s">
        <v>216</v>
      </c>
      <c r="V9344" s="10">
        <v>15765.68</v>
      </c>
      <c r="W9344" s="6">
        <v>9</v>
      </c>
      <c r="X9344" s="11">
        <v>0.1</v>
      </c>
      <c r="Y9344" s="10">
        <v>4600.04</v>
      </c>
      <c r="Z9344" s="30">
        <f t="shared" si="727"/>
        <v>0.29177555297329388</v>
      </c>
    </row>
    <row r="9345" spans="1:26">
      <c r="A9345" s="27">
        <v>9344</v>
      </c>
      <c r="B9345" s="14" t="s">
        <v>28800</v>
      </c>
      <c r="C9345" s="15">
        <v>44934</v>
      </c>
      <c r="D9345" s="12">
        <f t="shared" si="724"/>
        <v>2023</v>
      </c>
      <c r="E9345" s="12">
        <f t="shared" si="725"/>
        <v>1</v>
      </c>
      <c r="F9345" s="15" t="str">
        <f t="shared" si="726"/>
        <v>2023-01</v>
      </c>
      <c r="G9345" s="15">
        <v>44940</v>
      </c>
      <c r="H9345" s="23">
        <f t="shared" si="728"/>
        <v>6</v>
      </c>
      <c r="I9345" s="14" t="s">
        <v>27</v>
      </c>
      <c r="J9345" s="14" t="s">
        <v>1836</v>
      </c>
      <c r="K9345" s="14" t="s">
        <v>1837</v>
      </c>
      <c r="L9345" s="14" t="s">
        <v>83</v>
      </c>
      <c r="M9345" s="14" t="s">
        <v>31</v>
      </c>
      <c r="N9345" s="14" t="s">
        <v>106</v>
      </c>
      <c r="O9345" s="14" t="s">
        <v>107</v>
      </c>
      <c r="P9345" s="14" t="s">
        <v>28801</v>
      </c>
      <c r="Q9345" s="14" t="s">
        <v>35</v>
      </c>
      <c r="R9345" s="14" t="s">
        <v>28802</v>
      </c>
      <c r="S9345" s="14" t="s">
        <v>110</v>
      </c>
      <c r="T9345" s="14" t="s">
        <v>243</v>
      </c>
      <c r="U9345" s="14" t="s">
        <v>339</v>
      </c>
      <c r="V9345" s="16">
        <v>11758.54</v>
      </c>
      <c r="W9345" s="13">
        <v>10</v>
      </c>
      <c r="X9345" s="17">
        <v>0.2</v>
      </c>
      <c r="Y9345" s="16">
        <v>-1273.54</v>
      </c>
      <c r="Z9345" s="31">
        <f t="shared" si="727"/>
        <v>-0.10830766404672688</v>
      </c>
    </row>
    <row r="9346" spans="1:26">
      <c r="A9346" s="26">
        <v>9345</v>
      </c>
      <c r="B9346" s="7" t="s">
        <v>28803</v>
      </c>
      <c r="C9346" s="8">
        <v>44775</v>
      </c>
      <c r="D9346" s="12">
        <f t="shared" ref="D9346:D9409" si="729">YEAR(C9346)</f>
        <v>2022</v>
      </c>
      <c r="E9346" s="12">
        <f t="shared" ref="E9346:E9409" si="730">MONTH(C9346)</f>
        <v>8</v>
      </c>
      <c r="F9346" s="8" t="str">
        <f t="shared" ref="F9346:F9409" si="731">TEXT(C9346,"yyyy-mm")</f>
        <v>2022-08</v>
      </c>
      <c r="G9346" s="8">
        <v>44778</v>
      </c>
      <c r="H9346" s="23">
        <f t="shared" si="728"/>
        <v>3</v>
      </c>
      <c r="I9346" s="7" t="s">
        <v>122</v>
      </c>
      <c r="J9346" s="7" t="s">
        <v>3471</v>
      </c>
      <c r="K9346" s="7" t="s">
        <v>320</v>
      </c>
      <c r="L9346" s="7" t="s">
        <v>83</v>
      </c>
      <c r="M9346" s="7" t="s">
        <v>31</v>
      </c>
      <c r="N9346" s="7" t="s">
        <v>181</v>
      </c>
      <c r="O9346" s="7" t="s">
        <v>107</v>
      </c>
      <c r="P9346" s="7" t="s">
        <v>28804</v>
      </c>
      <c r="Q9346" s="7" t="s">
        <v>35</v>
      </c>
      <c r="R9346" s="7" t="s">
        <v>28805</v>
      </c>
      <c r="S9346" s="7" t="s">
        <v>48</v>
      </c>
      <c r="T9346" s="7" t="s">
        <v>298</v>
      </c>
      <c r="U9346" s="7" t="s">
        <v>586</v>
      </c>
      <c r="V9346" s="10">
        <v>757.32</v>
      </c>
      <c r="W9346" s="6">
        <v>10</v>
      </c>
      <c r="X9346" s="11">
        <v>0.3</v>
      </c>
      <c r="Y9346" s="10">
        <v>316.92</v>
      </c>
      <c r="Z9346" s="30">
        <f t="shared" ref="Z9346:Z9409" si="732">IFERROR(Y9346/V9346,0)</f>
        <v>0.41847567738868641</v>
      </c>
    </row>
    <row r="9347" spans="1:26">
      <c r="A9347" s="27">
        <v>9346</v>
      </c>
      <c r="B9347" s="14" t="s">
        <v>28806</v>
      </c>
      <c r="C9347" s="15">
        <v>44908</v>
      </c>
      <c r="D9347" s="12">
        <f t="shared" si="729"/>
        <v>2022</v>
      </c>
      <c r="E9347" s="12">
        <f t="shared" si="730"/>
        <v>12</v>
      </c>
      <c r="F9347" s="15" t="str">
        <f t="shared" si="731"/>
        <v>2022-12</v>
      </c>
      <c r="G9347" s="15">
        <v>44911</v>
      </c>
      <c r="H9347" s="23">
        <f t="shared" si="728"/>
        <v>3</v>
      </c>
      <c r="I9347" s="14" t="s">
        <v>122</v>
      </c>
      <c r="J9347" s="14" t="s">
        <v>7210</v>
      </c>
      <c r="K9347" s="14" t="s">
        <v>3482</v>
      </c>
      <c r="L9347" s="14" t="s">
        <v>30</v>
      </c>
      <c r="M9347" s="14" t="s">
        <v>31</v>
      </c>
      <c r="N9347" s="14" t="s">
        <v>32</v>
      </c>
      <c r="O9347" s="14" t="s">
        <v>33</v>
      </c>
      <c r="P9347" s="14" t="s">
        <v>28807</v>
      </c>
      <c r="Q9347" s="14" t="s">
        <v>35</v>
      </c>
      <c r="R9347" s="14" t="s">
        <v>28808</v>
      </c>
      <c r="S9347" s="14" t="s">
        <v>37</v>
      </c>
      <c r="T9347" s="14" t="s">
        <v>38</v>
      </c>
      <c r="U9347" s="14" t="s">
        <v>177</v>
      </c>
      <c r="V9347" s="16">
        <v>2125.4299999999998</v>
      </c>
      <c r="W9347" s="13">
        <v>9</v>
      </c>
      <c r="X9347" s="17">
        <v>0.4</v>
      </c>
      <c r="Y9347" s="16">
        <v>254.98</v>
      </c>
      <c r="Z9347" s="31">
        <f t="shared" si="732"/>
        <v>0.11996631269907737</v>
      </c>
    </row>
    <row r="9348" spans="1:26">
      <c r="A9348" s="26">
        <v>9347</v>
      </c>
      <c r="B9348" s="7" t="s">
        <v>28809</v>
      </c>
      <c r="C9348" s="8">
        <v>45498</v>
      </c>
      <c r="D9348" s="12">
        <f t="shared" si="729"/>
        <v>2024</v>
      </c>
      <c r="E9348" s="12">
        <f t="shared" si="730"/>
        <v>7</v>
      </c>
      <c r="F9348" s="8" t="str">
        <f t="shared" si="731"/>
        <v>2024-07</v>
      </c>
      <c r="G9348" s="8">
        <v>45500</v>
      </c>
      <c r="H9348" s="23">
        <f t="shared" ref="H9348:H9411" si="733">G9348-C9348</f>
        <v>2</v>
      </c>
      <c r="I9348" s="7" t="s">
        <v>122</v>
      </c>
      <c r="J9348" s="7" t="s">
        <v>3471</v>
      </c>
      <c r="K9348" s="7" t="s">
        <v>320</v>
      </c>
      <c r="L9348" s="7" t="s">
        <v>83</v>
      </c>
      <c r="M9348" s="7" t="s">
        <v>31</v>
      </c>
      <c r="N9348" s="7" t="s">
        <v>181</v>
      </c>
      <c r="O9348" s="7" t="s">
        <v>107</v>
      </c>
      <c r="P9348" s="7" t="s">
        <v>28810</v>
      </c>
      <c r="Q9348" s="7" t="s">
        <v>35</v>
      </c>
      <c r="R9348" s="7" t="s">
        <v>28811</v>
      </c>
      <c r="S9348" s="7" t="s">
        <v>48</v>
      </c>
      <c r="T9348" s="7" t="s">
        <v>138</v>
      </c>
      <c r="U9348" s="7" t="s">
        <v>139</v>
      </c>
      <c r="V9348" s="10">
        <v>560.55999999999995</v>
      </c>
      <c r="W9348" s="6">
        <v>4</v>
      </c>
      <c r="X9348" s="11">
        <v>0.3</v>
      </c>
      <c r="Y9348" s="10">
        <v>42.82</v>
      </c>
      <c r="Z9348" s="30">
        <f t="shared" si="732"/>
        <v>7.638789781646925E-2</v>
      </c>
    </row>
    <row r="9349" spans="1:26">
      <c r="A9349" s="27">
        <v>9348</v>
      </c>
      <c r="B9349" s="14" t="s">
        <v>28812</v>
      </c>
      <c r="C9349" s="15">
        <v>45320</v>
      </c>
      <c r="D9349" s="12">
        <f t="shared" si="729"/>
        <v>2024</v>
      </c>
      <c r="E9349" s="12">
        <f t="shared" si="730"/>
        <v>1</v>
      </c>
      <c r="F9349" s="15" t="str">
        <f t="shared" si="731"/>
        <v>2024-01</v>
      </c>
      <c r="G9349" s="15">
        <v>45321</v>
      </c>
      <c r="H9349" s="23">
        <f t="shared" si="733"/>
        <v>1</v>
      </c>
      <c r="I9349" s="14" t="s">
        <v>122</v>
      </c>
      <c r="J9349" s="14" t="s">
        <v>2622</v>
      </c>
      <c r="K9349" s="14" t="s">
        <v>2623</v>
      </c>
      <c r="L9349" s="14" t="s">
        <v>30</v>
      </c>
      <c r="M9349" s="14" t="s">
        <v>31</v>
      </c>
      <c r="N9349" s="14" t="s">
        <v>106</v>
      </c>
      <c r="O9349" s="14" t="s">
        <v>107</v>
      </c>
      <c r="P9349" s="14" t="s">
        <v>28813</v>
      </c>
      <c r="Q9349" s="14" t="s">
        <v>35</v>
      </c>
      <c r="R9349" s="14" t="s">
        <v>28814</v>
      </c>
      <c r="S9349" s="14" t="s">
        <v>110</v>
      </c>
      <c r="T9349" s="14" t="s">
        <v>148</v>
      </c>
      <c r="U9349" s="14" t="s">
        <v>149</v>
      </c>
      <c r="V9349" s="16">
        <v>5838.69</v>
      </c>
      <c r="W9349" s="13">
        <v>9</v>
      </c>
      <c r="X9349" s="17">
        <v>0.2</v>
      </c>
      <c r="Y9349" s="16">
        <v>237.13</v>
      </c>
      <c r="Z9349" s="31">
        <f t="shared" si="732"/>
        <v>4.0613562288801086E-2</v>
      </c>
    </row>
    <row r="9350" spans="1:26">
      <c r="A9350" s="26">
        <v>9349</v>
      </c>
      <c r="B9350" s="7" t="s">
        <v>28815</v>
      </c>
      <c r="C9350" s="8">
        <v>45350</v>
      </c>
      <c r="D9350" s="12">
        <f t="shared" si="729"/>
        <v>2024</v>
      </c>
      <c r="E9350" s="12">
        <f t="shared" si="730"/>
        <v>2</v>
      </c>
      <c r="F9350" s="8" t="str">
        <f t="shared" si="731"/>
        <v>2024-02</v>
      </c>
      <c r="G9350" s="8">
        <v>45350</v>
      </c>
      <c r="H9350" s="23">
        <f t="shared" si="733"/>
        <v>0</v>
      </c>
      <c r="I9350" s="7" t="s">
        <v>63</v>
      </c>
      <c r="J9350" s="7" t="s">
        <v>173</v>
      </c>
      <c r="K9350" s="7" t="s">
        <v>174</v>
      </c>
      <c r="L9350" s="7" t="s">
        <v>83</v>
      </c>
      <c r="M9350" s="7" t="s">
        <v>31</v>
      </c>
      <c r="N9350" s="7" t="s">
        <v>153</v>
      </c>
      <c r="O9350" s="7" t="s">
        <v>154</v>
      </c>
      <c r="P9350" s="7" t="s">
        <v>28816</v>
      </c>
      <c r="Q9350" s="7" t="s">
        <v>146</v>
      </c>
      <c r="R9350" s="7" t="s">
        <v>28817</v>
      </c>
      <c r="S9350" s="7" t="s">
        <v>48</v>
      </c>
      <c r="T9350" s="7" t="s">
        <v>434</v>
      </c>
      <c r="U9350" s="7" t="s">
        <v>1113</v>
      </c>
      <c r="V9350" s="10">
        <v>784.2</v>
      </c>
      <c r="W9350" s="6">
        <v>14</v>
      </c>
      <c r="X9350" s="11">
        <v>0</v>
      </c>
      <c r="Y9350" s="10">
        <v>-26.05</v>
      </c>
      <c r="Z9350" s="30">
        <f t="shared" si="732"/>
        <v>-3.3218566692170361E-2</v>
      </c>
    </row>
    <row r="9351" spans="1:26">
      <c r="A9351" s="27">
        <v>9350</v>
      </c>
      <c r="B9351" s="14" t="s">
        <v>28818</v>
      </c>
      <c r="C9351" s="15">
        <v>45494</v>
      </c>
      <c r="D9351" s="12">
        <f t="shared" si="729"/>
        <v>2024</v>
      </c>
      <c r="E9351" s="12">
        <f t="shared" si="730"/>
        <v>7</v>
      </c>
      <c r="F9351" s="15" t="str">
        <f t="shared" si="731"/>
        <v>2024-07</v>
      </c>
      <c r="G9351" s="15">
        <v>45496</v>
      </c>
      <c r="H9351" s="23">
        <f t="shared" si="733"/>
        <v>2</v>
      </c>
      <c r="I9351" s="14" t="s">
        <v>122</v>
      </c>
      <c r="J9351" s="14" t="s">
        <v>7644</v>
      </c>
      <c r="K9351" s="14" t="s">
        <v>939</v>
      </c>
      <c r="L9351" s="14" t="s">
        <v>83</v>
      </c>
      <c r="M9351" s="14" t="s">
        <v>31</v>
      </c>
      <c r="N9351" s="14" t="s">
        <v>43</v>
      </c>
      <c r="O9351" s="14" t="s">
        <v>44</v>
      </c>
      <c r="P9351" s="14" t="s">
        <v>28819</v>
      </c>
      <c r="Q9351" s="14" t="s">
        <v>46</v>
      </c>
      <c r="R9351" s="14" t="s">
        <v>28820</v>
      </c>
      <c r="S9351" s="14" t="s">
        <v>110</v>
      </c>
      <c r="T9351" s="14" t="s">
        <v>111</v>
      </c>
      <c r="U9351" s="14" t="s">
        <v>287</v>
      </c>
      <c r="V9351" s="16">
        <v>12766.12</v>
      </c>
      <c r="W9351" s="13">
        <v>10</v>
      </c>
      <c r="X9351" s="17">
        <v>0</v>
      </c>
      <c r="Y9351" s="16">
        <v>4375.12</v>
      </c>
      <c r="Z9351" s="31">
        <f t="shared" si="732"/>
        <v>0.34271336944976233</v>
      </c>
    </row>
    <row r="9352" spans="1:26">
      <c r="A9352" s="26">
        <v>9351</v>
      </c>
      <c r="B9352" s="7" t="s">
        <v>28821</v>
      </c>
      <c r="C9352" s="8">
        <v>44917</v>
      </c>
      <c r="D9352" s="12">
        <f t="shared" si="729"/>
        <v>2022</v>
      </c>
      <c r="E9352" s="12">
        <f t="shared" si="730"/>
        <v>12</v>
      </c>
      <c r="F9352" s="8" t="str">
        <f t="shared" si="731"/>
        <v>2022-12</v>
      </c>
      <c r="G9352" s="8">
        <v>44917</v>
      </c>
      <c r="H9352" s="23">
        <f t="shared" si="733"/>
        <v>0</v>
      </c>
      <c r="I9352" s="7" t="s">
        <v>63</v>
      </c>
      <c r="J9352" s="7" t="s">
        <v>1963</v>
      </c>
      <c r="K9352" s="7" t="s">
        <v>1209</v>
      </c>
      <c r="L9352" s="7" t="s">
        <v>83</v>
      </c>
      <c r="M9352" s="7" t="s">
        <v>31</v>
      </c>
      <c r="N9352" s="7" t="s">
        <v>32</v>
      </c>
      <c r="O9352" s="7" t="s">
        <v>33</v>
      </c>
      <c r="P9352" s="7" t="s">
        <v>28822</v>
      </c>
      <c r="Q9352" s="7" t="s">
        <v>35</v>
      </c>
      <c r="R9352" s="7" t="s">
        <v>28823</v>
      </c>
      <c r="S9352" s="7" t="s">
        <v>37</v>
      </c>
      <c r="T9352" s="7" t="s">
        <v>60</v>
      </c>
      <c r="U9352" s="7" t="s">
        <v>317</v>
      </c>
      <c r="V9352" s="10">
        <v>7321.44</v>
      </c>
      <c r="W9352" s="6">
        <v>9</v>
      </c>
      <c r="X9352" s="11">
        <v>0.3</v>
      </c>
      <c r="Y9352" s="10">
        <v>-429.95</v>
      </c>
      <c r="Z9352" s="30">
        <f t="shared" si="732"/>
        <v>-5.8724786380821258E-2</v>
      </c>
    </row>
    <row r="9353" spans="1:26">
      <c r="A9353" s="27">
        <v>9352</v>
      </c>
      <c r="B9353" s="14" t="s">
        <v>28824</v>
      </c>
      <c r="C9353" s="15">
        <v>45442</v>
      </c>
      <c r="D9353" s="12">
        <f t="shared" si="729"/>
        <v>2024</v>
      </c>
      <c r="E9353" s="12">
        <f t="shared" si="730"/>
        <v>5</v>
      </c>
      <c r="F9353" s="15" t="str">
        <f t="shared" si="731"/>
        <v>2024-05</v>
      </c>
      <c r="G9353" s="15">
        <v>45442</v>
      </c>
      <c r="H9353" s="23">
        <f t="shared" si="733"/>
        <v>0</v>
      </c>
      <c r="I9353" s="14" t="s">
        <v>63</v>
      </c>
      <c r="J9353" s="14" t="s">
        <v>2773</v>
      </c>
      <c r="K9353" s="14" t="s">
        <v>594</v>
      </c>
      <c r="L9353" s="14" t="s">
        <v>83</v>
      </c>
      <c r="M9353" s="14" t="s">
        <v>31</v>
      </c>
      <c r="N9353" s="14" t="s">
        <v>43</v>
      </c>
      <c r="O9353" s="14" t="s">
        <v>44</v>
      </c>
      <c r="P9353" s="14" t="s">
        <v>28825</v>
      </c>
      <c r="Q9353" s="14" t="s">
        <v>46</v>
      </c>
      <c r="R9353" s="14" t="s">
        <v>28826</v>
      </c>
      <c r="S9353" s="14" t="s">
        <v>37</v>
      </c>
      <c r="T9353" s="14" t="s">
        <v>38</v>
      </c>
      <c r="U9353" s="14" t="s">
        <v>102</v>
      </c>
      <c r="V9353" s="16">
        <v>1018.63</v>
      </c>
      <c r="W9353" s="13">
        <v>9</v>
      </c>
      <c r="X9353" s="17">
        <v>0.2</v>
      </c>
      <c r="Y9353" s="16">
        <v>83.61</v>
      </c>
      <c r="Z9353" s="31">
        <f t="shared" si="732"/>
        <v>8.2080834061435459E-2</v>
      </c>
    </row>
    <row r="9354" spans="1:26">
      <c r="A9354" s="26">
        <v>9353</v>
      </c>
      <c r="B9354" s="7" t="s">
        <v>28827</v>
      </c>
      <c r="C9354" s="8">
        <v>44705</v>
      </c>
      <c r="D9354" s="12">
        <f t="shared" si="729"/>
        <v>2022</v>
      </c>
      <c r="E9354" s="12">
        <f t="shared" si="730"/>
        <v>5</v>
      </c>
      <c r="F9354" s="8" t="str">
        <f t="shared" si="731"/>
        <v>2022-05</v>
      </c>
      <c r="G9354" s="8">
        <v>44705</v>
      </c>
      <c r="H9354" s="23">
        <f t="shared" si="733"/>
        <v>0</v>
      </c>
      <c r="I9354" s="7" t="s">
        <v>63</v>
      </c>
      <c r="J9354" s="7" t="s">
        <v>670</v>
      </c>
      <c r="K9354" s="7" t="s">
        <v>671</v>
      </c>
      <c r="L9354" s="7" t="s">
        <v>66</v>
      </c>
      <c r="M9354" s="7" t="s">
        <v>31</v>
      </c>
      <c r="N9354" s="7" t="s">
        <v>228</v>
      </c>
      <c r="O9354" s="7" t="s">
        <v>229</v>
      </c>
      <c r="P9354" s="7" t="s">
        <v>28828</v>
      </c>
      <c r="Q9354" s="7" t="s">
        <v>46</v>
      </c>
      <c r="R9354" s="7" t="s">
        <v>28829</v>
      </c>
      <c r="S9354" s="7" t="s">
        <v>110</v>
      </c>
      <c r="T9354" s="7" t="s">
        <v>243</v>
      </c>
      <c r="U9354" s="7" t="s">
        <v>339</v>
      </c>
      <c r="V9354" s="10">
        <v>11585.62</v>
      </c>
      <c r="W9354" s="6">
        <v>13</v>
      </c>
      <c r="X9354" s="11">
        <v>0</v>
      </c>
      <c r="Y9354" s="10">
        <v>-1964.53</v>
      </c>
      <c r="Z9354" s="30">
        <f t="shared" si="732"/>
        <v>-0.16956623814694421</v>
      </c>
    </row>
    <row r="9355" spans="1:26">
      <c r="A9355" s="27">
        <v>9354</v>
      </c>
      <c r="B9355" s="14" t="s">
        <v>28830</v>
      </c>
      <c r="C9355" s="15">
        <v>45105</v>
      </c>
      <c r="D9355" s="12">
        <f t="shared" si="729"/>
        <v>2023</v>
      </c>
      <c r="E9355" s="12">
        <f t="shared" si="730"/>
        <v>6</v>
      </c>
      <c r="F9355" s="15" t="str">
        <f t="shared" si="731"/>
        <v>2023-06</v>
      </c>
      <c r="G9355" s="15">
        <v>45111</v>
      </c>
      <c r="H9355" s="23">
        <f t="shared" si="733"/>
        <v>6</v>
      </c>
      <c r="I9355" s="14" t="s">
        <v>52</v>
      </c>
      <c r="J9355" s="14" t="s">
        <v>1783</v>
      </c>
      <c r="K9355" s="14" t="s">
        <v>1784</v>
      </c>
      <c r="L9355" s="14" t="s">
        <v>66</v>
      </c>
      <c r="M9355" s="14" t="s">
        <v>31</v>
      </c>
      <c r="N9355" s="14" t="s">
        <v>106</v>
      </c>
      <c r="O9355" s="14" t="s">
        <v>107</v>
      </c>
      <c r="P9355" s="14" t="s">
        <v>28831</v>
      </c>
      <c r="Q9355" s="14" t="s">
        <v>35</v>
      </c>
      <c r="R9355" s="14" t="s">
        <v>28832</v>
      </c>
      <c r="S9355" s="14" t="s">
        <v>110</v>
      </c>
      <c r="T9355" s="14" t="s">
        <v>223</v>
      </c>
      <c r="U9355" s="14" t="s">
        <v>449</v>
      </c>
      <c r="V9355" s="16">
        <v>8419.5</v>
      </c>
      <c r="W9355" s="13">
        <v>11</v>
      </c>
      <c r="X9355" s="17">
        <v>0.5</v>
      </c>
      <c r="Y9355" s="16">
        <v>-603.28</v>
      </c>
      <c r="Z9355" s="31">
        <f t="shared" si="732"/>
        <v>-7.1652710968584832E-2</v>
      </c>
    </row>
    <row r="9356" spans="1:26">
      <c r="A9356" s="26">
        <v>9355</v>
      </c>
      <c r="B9356" s="7" t="s">
        <v>28833</v>
      </c>
      <c r="C9356" s="8">
        <v>44420</v>
      </c>
      <c r="D9356" s="12">
        <f t="shared" si="729"/>
        <v>2021</v>
      </c>
      <c r="E9356" s="12">
        <f t="shared" si="730"/>
        <v>8</v>
      </c>
      <c r="F9356" s="8" t="str">
        <f t="shared" si="731"/>
        <v>2021-08</v>
      </c>
      <c r="G9356" s="8">
        <v>44427</v>
      </c>
      <c r="H9356" s="23">
        <f t="shared" si="733"/>
        <v>7</v>
      </c>
      <c r="I9356" s="7" t="s">
        <v>27</v>
      </c>
      <c r="J9356" s="7" t="s">
        <v>3389</v>
      </c>
      <c r="K9356" s="7" t="s">
        <v>1413</v>
      </c>
      <c r="L9356" s="7" t="s">
        <v>66</v>
      </c>
      <c r="M9356" s="7" t="s">
        <v>31</v>
      </c>
      <c r="N9356" s="7" t="s">
        <v>134</v>
      </c>
      <c r="O9356" s="7" t="s">
        <v>135</v>
      </c>
      <c r="P9356" s="7" t="s">
        <v>28834</v>
      </c>
      <c r="Q9356" s="7" t="s">
        <v>58</v>
      </c>
      <c r="R9356" s="7" t="s">
        <v>28835</v>
      </c>
      <c r="S9356" s="7" t="s">
        <v>48</v>
      </c>
      <c r="T9356" s="7" t="s">
        <v>298</v>
      </c>
      <c r="U9356" s="7" t="s">
        <v>630</v>
      </c>
      <c r="V9356" s="10">
        <v>1598.46</v>
      </c>
      <c r="W9356" s="6">
        <v>13</v>
      </c>
      <c r="X9356" s="11">
        <v>0</v>
      </c>
      <c r="Y9356" s="10">
        <v>-86.57</v>
      </c>
      <c r="Z9356" s="30">
        <f t="shared" si="732"/>
        <v>-5.415837743828434E-2</v>
      </c>
    </row>
    <row r="9357" spans="1:26">
      <c r="A9357" s="27">
        <v>9356</v>
      </c>
      <c r="B9357" s="14" t="s">
        <v>28836</v>
      </c>
      <c r="C9357" s="15">
        <v>45174</v>
      </c>
      <c r="D9357" s="12">
        <f t="shared" si="729"/>
        <v>2023</v>
      </c>
      <c r="E9357" s="12">
        <f t="shared" si="730"/>
        <v>9</v>
      </c>
      <c r="F9357" s="15" t="str">
        <f t="shared" si="731"/>
        <v>2023-09</v>
      </c>
      <c r="G9357" s="15">
        <v>45175</v>
      </c>
      <c r="H9357" s="23">
        <f t="shared" si="733"/>
        <v>1</v>
      </c>
      <c r="I9357" s="14" t="s">
        <v>122</v>
      </c>
      <c r="J9357" s="14" t="s">
        <v>2879</v>
      </c>
      <c r="K9357" s="14" t="s">
        <v>2880</v>
      </c>
      <c r="L9357" s="14" t="s">
        <v>30</v>
      </c>
      <c r="M9357" s="14" t="s">
        <v>31</v>
      </c>
      <c r="N9357" s="14" t="s">
        <v>116</v>
      </c>
      <c r="O9357" s="14" t="s">
        <v>117</v>
      </c>
      <c r="P9357" s="14" t="s">
        <v>28837</v>
      </c>
      <c r="Q9357" s="14" t="s">
        <v>58</v>
      </c>
      <c r="R9357" s="14" t="s">
        <v>28838</v>
      </c>
      <c r="S9357" s="14" t="s">
        <v>37</v>
      </c>
      <c r="T9357" s="14" t="s">
        <v>38</v>
      </c>
      <c r="U9357" s="14" t="s">
        <v>39</v>
      </c>
      <c r="V9357" s="16">
        <v>7591.61</v>
      </c>
      <c r="W9357" s="13">
        <v>6</v>
      </c>
      <c r="X9357" s="17">
        <v>0</v>
      </c>
      <c r="Y9357" s="16">
        <v>2952.79</v>
      </c>
      <c r="Z9357" s="31">
        <f t="shared" si="732"/>
        <v>0.38895438516994418</v>
      </c>
    </row>
    <row r="9358" spans="1:26">
      <c r="A9358" s="26">
        <v>9357</v>
      </c>
      <c r="B9358" s="7" t="s">
        <v>28839</v>
      </c>
      <c r="C9358" s="8">
        <v>44493</v>
      </c>
      <c r="D9358" s="12">
        <f t="shared" si="729"/>
        <v>2021</v>
      </c>
      <c r="E9358" s="12">
        <f t="shared" si="730"/>
        <v>10</v>
      </c>
      <c r="F9358" s="8" t="str">
        <f t="shared" si="731"/>
        <v>2021-10</v>
      </c>
      <c r="G9358" s="8">
        <v>44496</v>
      </c>
      <c r="H9358" s="23">
        <f t="shared" si="733"/>
        <v>3</v>
      </c>
      <c r="I9358" s="7" t="s">
        <v>52</v>
      </c>
      <c r="J9358" s="7" t="s">
        <v>4912</v>
      </c>
      <c r="K9358" s="7" t="s">
        <v>3754</v>
      </c>
      <c r="L9358" s="7" t="s">
        <v>30</v>
      </c>
      <c r="M9358" s="7" t="s">
        <v>31</v>
      </c>
      <c r="N9358" s="7" t="s">
        <v>134</v>
      </c>
      <c r="O9358" s="7" t="s">
        <v>135</v>
      </c>
      <c r="P9358" s="7" t="s">
        <v>28840</v>
      </c>
      <c r="Q9358" s="7" t="s">
        <v>58</v>
      </c>
      <c r="R9358" s="7" t="s">
        <v>28841</v>
      </c>
      <c r="S9358" s="7" t="s">
        <v>48</v>
      </c>
      <c r="T9358" s="7" t="s">
        <v>298</v>
      </c>
      <c r="U9358" s="7" t="s">
        <v>586</v>
      </c>
      <c r="V9358" s="10">
        <v>634.54</v>
      </c>
      <c r="W9358" s="6">
        <v>5</v>
      </c>
      <c r="X9358" s="11">
        <v>0.2</v>
      </c>
      <c r="Y9358" s="10">
        <v>163.89</v>
      </c>
      <c r="Z9358" s="30">
        <f t="shared" si="732"/>
        <v>0.25828158981309296</v>
      </c>
    </row>
    <row r="9359" spans="1:26">
      <c r="A9359" s="27">
        <v>9358</v>
      </c>
      <c r="B9359" s="14" t="s">
        <v>28842</v>
      </c>
      <c r="C9359" s="15">
        <v>44725</v>
      </c>
      <c r="D9359" s="12">
        <f t="shared" si="729"/>
        <v>2022</v>
      </c>
      <c r="E9359" s="12">
        <f t="shared" si="730"/>
        <v>6</v>
      </c>
      <c r="F9359" s="15" t="str">
        <f t="shared" si="731"/>
        <v>2022-06</v>
      </c>
      <c r="G9359" s="15">
        <v>44727</v>
      </c>
      <c r="H9359" s="23">
        <f t="shared" si="733"/>
        <v>2</v>
      </c>
      <c r="I9359" s="14" t="s">
        <v>122</v>
      </c>
      <c r="J9359" s="14" t="s">
        <v>726</v>
      </c>
      <c r="K9359" s="14" t="s">
        <v>727</v>
      </c>
      <c r="L9359" s="14" t="s">
        <v>30</v>
      </c>
      <c r="M9359" s="14" t="s">
        <v>31</v>
      </c>
      <c r="N9359" s="14" t="s">
        <v>106</v>
      </c>
      <c r="O9359" s="14" t="s">
        <v>107</v>
      </c>
      <c r="P9359" s="14" t="s">
        <v>28843</v>
      </c>
      <c r="Q9359" s="14" t="s">
        <v>35</v>
      </c>
      <c r="R9359" s="14" t="s">
        <v>28844</v>
      </c>
      <c r="S9359" s="14" t="s">
        <v>110</v>
      </c>
      <c r="T9359" s="14" t="s">
        <v>243</v>
      </c>
      <c r="U9359" s="14" t="s">
        <v>244</v>
      </c>
      <c r="V9359" s="16">
        <v>4281.63</v>
      </c>
      <c r="W9359" s="13">
        <v>8</v>
      </c>
      <c r="X9359" s="17">
        <v>0.4</v>
      </c>
      <c r="Y9359" s="16">
        <v>-297.3</v>
      </c>
      <c r="Z9359" s="31">
        <f t="shared" si="732"/>
        <v>-6.9436172672556945E-2</v>
      </c>
    </row>
    <row r="9360" spans="1:26">
      <c r="A9360" s="26">
        <v>9359</v>
      </c>
      <c r="B9360" s="7" t="s">
        <v>28845</v>
      </c>
      <c r="C9360" s="8">
        <v>44900</v>
      </c>
      <c r="D9360" s="12">
        <f t="shared" si="729"/>
        <v>2022</v>
      </c>
      <c r="E9360" s="12">
        <f t="shared" si="730"/>
        <v>12</v>
      </c>
      <c r="F9360" s="8" t="str">
        <f t="shared" si="731"/>
        <v>2022-12</v>
      </c>
      <c r="G9360" s="8">
        <v>44906</v>
      </c>
      <c r="H9360" s="23">
        <f t="shared" si="733"/>
        <v>6</v>
      </c>
      <c r="I9360" s="7" t="s">
        <v>52</v>
      </c>
      <c r="J9360" s="7" t="s">
        <v>3449</v>
      </c>
      <c r="K9360" s="7" t="s">
        <v>1864</v>
      </c>
      <c r="L9360" s="7" t="s">
        <v>83</v>
      </c>
      <c r="M9360" s="7" t="s">
        <v>31</v>
      </c>
      <c r="N9360" s="7" t="s">
        <v>32</v>
      </c>
      <c r="O9360" s="7" t="s">
        <v>33</v>
      </c>
      <c r="P9360" s="7" t="s">
        <v>28846</v>
      </c>
      <c r="Q9360" s="7" t="s">
        <v>35</v>
      </c>
      <c r="R9360" s="7" t="s">
        <v>28847</v>
      </c>
      <c r="S9360" s="7" t="s">
        <v>110</v>
      </c>
      <c r="T9360" s="7" t="s">
        <v>111</v>
      </c>
      <c r="U9360" s="7" t="s">
        <v>112</v>
      </c>
      <c r="V9360" s="10">
        <v>1008.98</v>
      </c>
      <c r="W9360" s="6">
        <v>6</v>
      </c>
      <c r="X9360" s="11">
        <v>0.5</v>
      </c>
      <c r="Y9360" s="10">
        <v>-80.7</v>
      </c>
      <c r="Z9360" s="30">
        <f t="shared" si="732"/>
        <v>-7.9981763761422422E-2</v>
      </c>
    </row>
    <row r="9361" spans="1:26">
      <c r="A9361" s="27">
        <v>9360</v>
      </c>
      <c r="B9361" s="14" t="s">
        <v>28848</v>
      </c>
      <c r="C9361" s="15">
        <v>45190</v>
      </c>
      <c r="D9361" s="12">
        <f t="shared" si="729"/>
        <v>2023</v>
      </c>
      <c r="E9361" s="12">
        <f t="shared" si="730"/>
        <v>9</v>
      </c>
      <c r="F9361" s="15" t="str">
        <f t="shared" si="731"/>
        <v>2023-09</v>
      </c>
      <c r="G9361" s="15">
        <v>45198</v>
      </c>
      <c r="H9361" s="23">
        <f t="shared" si="733"/>
        <v>8</v>
      </c>
      <c r="I9361" s="14" t="s">
        <v>27</v>
      </c>
      <c r="J9361" s="14" t="s">
        <v>1683</v>
      </c>
      <c r="K9361" s="14" t="s">
        <v>549</v>
      </c>
      <c r="L9361" s="14" t="s">
        <v>83</v>
      </c>
      <c r="M9361" s="14" t="s">
        <v>31</v>
      </c>
      <c r="N9361" s="14" t="s">
        <v>43</v>
      </c>
      <c r="O9361" s="14" t="s">
        <v>44</v>
      </c>
      <c r="P9361" s="14" t="s">
        <v>28849</v>
      </c>
      <c r="Q9361" s="14" t="s">
        <v>46</v>
      </c>
      <c r="R9361" s="14" t="s">
        <v>28850</v>
      </c>
      <c r="S9361" s="14" t="s">
        <v>110</v>
      </c>
      <c r="T9361" s="14" t="s">
        <v>148</v>
      </c>
      <c r="U9361" s="14" t="s">
        <v>237</v>
      </c>
      <c r="V9361" s="16">
        <v>2323.4899999999998</v>
      </c>
      <c r="W9361" s="13">
        <v>13</v>
      </c>
      <c r="X9361" s="17">
        <v>0.3</v>
      </c>
      <c r="Y9361" s="16">
        <v>-33.619999999999997</v>
      </c>
      <c r="Z9361" s="31">
        <f t="shared" si="732"/>
        <v>-1.4469612522541522E-2</v>
      </c>
    </row>
    <row r="9362" spans="1:26">
      <c r="A9362" s="26">
        <v>9361</v>
      </c>
      <c r="B9362" s="7" t="s">
        <v>28851</v>
      </c>
      <c r="C9362" s="8">
        <v>45644</v>
      </c>
      <c r="D9362" s="12">
        <f t="shared" si="729"/>
        <v>2024</v>
      </c>
      <c r="E9362" s="12">
        <f t="shared" si="730"/>
        <v>12</v>
      </c>
      <c r="F9362" s="8" t="str">
        <f t="shared" si="731"/>
        <v>2024-12</v>
      </c>
      <c r="G9362" s="8">
        <v>45646</v>
      </c>
      <c r="H9362" s="23">
        <f t="shared" si="733"/>
        <v>2</v>
      </c>
      <c r="I9362" s="7" t="s">
        <v>122</v>
      </c>
      <c r="J9362" s="7" t="s">
        <v>7409</v>
      </c>
      <c r="K9362" s="7" t="s">
        <v>7410</v>
      </c>
      <c r="L9362" s="7" t="s">
        <v>83</v>
      </c>
      <c r="M9362" s="7" t="s">
        <v>31</v>
      </c>
      <c r="N9362" s="7" t="s">
        <v>204</v>
      </c>
      <c r="O9362" s="7" t="s">
        <v>205</v>
      </c>
      <c r="P9362" s="7" t="s">
        <v>28852</v>
      </c>
      <c r="Q9362" s="7" t="s">
        <v>146</v>
      </c>
      <c r="R9362" s="7" t="s">
        <v>28853</v>
      </c>
      <c r="S9362" s="7" t="s">
        <v>110</v>
      </c>
      <c r="T9362" s="7" t="s">
        <v>243</v>
      </c>
      <c r="U9362" s="7" t="s">
        <v>339</v>
      </c>
      <c r="V9362" s="10">
        <v>1199.17</v>
      </c>
      <c r="W9362" s="6">
        <v>5</v>
      </c>
      <c r="X9362" s="11">
        <v>0.1</v>
      </c>
      <c r="Y9362" s="10">
        <v>326.45999999999998</v>
      </c>
      <c r="Z9362" s="30">
        <f t="shared" si="732"/>
        <v>0.27223829815622469</v>
      </c>
    </row>
    <row r="9363" spans="1:26">
      <c r="A9363" s="27">
        <v>9362</v>
      </c>
      <c r="B9363" s="14" t="s">
        <v>28854</v>
      </c>
      <c r="C9363" s="15">
        <v>44682</v>
      </c>
      <c r="D9363" s="12">
        <f t="shared" si="729"/>
        <v>2022</v>
      </c>
      <c r="E9363" s="12">
        <f t="shared" si="730"/>
        <v>5</v>
      </c>
      <c r="F9363" s="15" t="str">
        <f t="shared" si="731"/>
        <v>2022-05</v>
      </c>
      <c r="G9363" s="15">
        <v>44690</v>
      </c>
      <c r="H9363" s="23">
        <f t="shared" si="733"/>
        <v>8</v>
      </c>
      <c r="I9363" s="14" t="s">
        <v>27</v>
      </c>
      <c r="J9363" s="14" t="s">
        <v>3054</v>
      </c>
      <c r="K9363" s="14" t="s">
        <v>1104</v>
      </c>
      <c r="L9363" s="14" t="s">
        <v>83</v>
      </c>
      <c r="M9363" s="14" t="s">
        <v>31</v>
      </c>
      <c r="N9363" s="14" t="s">
        <v>220</v>
      </c>
      <c r="O9363" s="14" t="s">
        <v>220</v>
      </c>
      <c r="P9363" s="14" t="s">
        <v>28855</v>
      </c>
      <c r="Q9363" s="14" t="s">
        <v>58</v>
      </c>
      <c r="R9363" s="14" t="s">
        <v>28856</v>
      </c>
      <c r="S9363" s="14" t="s">
        <v>110</v>
      </c>
      <c r="T9363" s="14" t="s">
        <v>243</v>
      </c>
      <c r="U9363" s="14" t="s">
        <v>339</v>
      </c>
      <c r="V9363" s="16">
        <v>750.09</v>
      </c>
      <c r="W9363" s="13">
        <v>7</v>
      </c>
      <c r="X9363" s="17">
        <v>0.4</v>
      </c>
      <c r="Y9363" s="16">
        <v>-34.6</v>
      </c>
      <c r="Z9363" s="31">
        <f t="shared" si="732"/>
        <v>-4.6127797997573626E-2</v>
      </c>
    </row>
    <row r="9364" spans="1:26">
      <c r="A9364" s="26">
        <v>9363</v>
      </c>
      <c r="B9364" s="7" t="s">
        <v>28857</v>
      </c>
      <c r="C9364" s="8">
        <v>45581</v>
      </c>
      <c r="D9364" s="12">
        <f t="shared" si="729"/>
        <v>2024</v>
      </c>
      <c r="E9364" s="12">
        <f t="shared" si="730"/>
        <v>10</v>
      </c>
      <c r="F9364" s="8" t="str">
        <f t="shared" si="731"/>
        <v>2024-10</v>
      </c>
      <c r="G9364" s="8">
        <v>45581</v>
      </c>
      <c r="H9364" s="23">
        <f t="shared" si="733"/>
        <v>0</v>
      </c>
      <c r="I9364" s="7" t="s">
        <v>63</v>
      </c>
      <c r="J9364" s="7" t="s">
        <v>2712</v>
      </c>
      <c r="K9364" s="7" t="s">
        <v>732</v>
      </c>
      <c r="L9364" s="7" t="s">
        <v>30</v>
      </c>
      <c r="M9364" s="7" t="s">
        <v>31</v>
      </c>
      <c r="N9364" s="7" t="s">
        <v>91</v>
      </c>
      <c r="O9364" s="7" t="s">
        <v>92</v>
      </c>
      <c r="P9364" s="7" t="s">
        <v>28858</v>
      </c>
      <c r="Q9364" s="7" t="s">
        <v>46</v>
      </c>
      <c r="R9364" s="7" t="s">
        <v>28859</v>
      </c>
      <c r="S9364" s="7" t="s">
        <v>48</v>
      </c>
      <c r="T9364" s="7" t="s">
        <v>434</v>
      </c>
      <c r="U9364" s="7" t="s">
        <v>1113</v>
      </c>
      <c r="V9364" s="10">
        <v>305.3</v>
      </c>
      <c r="W9364" s="6">
        <v>8</v>
      </c>
      <c r="X9364" s="11">
        <v>0.5</v>
      </c>
      <c r="Y9364" s="10">
        <v>22.77</v>
      </c>
      <c r="Z9364" s="30">
        <f t="shared" si="732"/>
        <v>7.4582377988863413E-2</v>
      </c>
    </row>
    <row r="9365" spans="1:26">
      <c r="A9365" s="27">
        <v>9364</v>
      </c>
      <c r="B9365" s="14" t="s">
        <v>28860</v>
      </c>
      <c r="C9365" s="15">
        <v>44336</v>
      </c>
      <c r="D9365" s="12">
        <f t="shared" si="729"/>
        <v>2021</v>
      </c>
      <c r="E9365" s="12">
        <f t="shared" si="730"/>
        <v>5</v>
      </c>
      <c r="F9365" s="15" t="str">
        <f t="shared" si="731"/>
        <v>2021-05</v>
      </c>
      <c r="G9365" s="15">
        <v>44336</v>
      </c>
      <c r="H9365" s="23">
        <f t="shared" si="733"/>
        <v>0</v>
      </c>
      <c r="I9365" s="14" t="s">
        <v>63</v>
      </c>
      <c r="J9365" s="14" t="s">
        <v>2139</v>
      </c>
      <c r="K9365" s="14" t="s">
        <v>614</v>
      </c>
      <c r="L9365" s="14" t="s">
        <v>30</v>
      </c>
      <c r="M9365" s="14" t="s">
        <v>31</v>
      </c>
      <c r="N9365" s="14" t="s">
        <v>106</v>
      </c>
      <c r="O9365" s="14" t="s">
        <v>107</v>
      </c>
      <c r="P9365" s="14" t="s">
        <v>28861</v>
      </c>
      <c r="Q9365" s="14" t="s">
        <v>35</v>
      </c>
      <c r="R9365" s="14" t="s">
        <v>28862</v>
      </c>
      <c r="S9365" s="14" t="s">
        <v>37</v>
      </c>
      <c r="T9365" s="14" t="s">
        <v>208</v>
      </c>
      <c r="U9365" s="14" t="s">
        <v>209</v>
      </c>
      <c r="V9365" s="16">
        <v>4465.13</v>
      </c>
      <c r="W9365" s="13">
        <v>12</v>
      </c>
      <c r="X9365" s="17">
        <v>0.5</v>
      </c>
      <c r="Y9365" s="16">
        <v>1675.04</v>
      </c>
      <c r="Z9365" s="31">
        <f t="shared" si="732"/>
        <v>0.37513801389881146</v>
      </c>
    </row>
    <row r="9366" spans="1:26">
      <c r="A9366" s="26">
        <v>9365</v>
      </c>
      <c r="B9366" s="7" t="s">
        <v>28863</v>
      </c>
      <c r="C9366" s="8">
        <v>45386</v>
      </c>
      <c r="D9366" s="12">
        <f t="shared" si="729"/>
        <v>2024</v>
      </c>
      <c r="E9366" s="12">
        <f t="shared" si="730"/>
        <v>4</v>
      </c>
      <c r="F9366" s="8" t="str">
        <f t="shared" si="731"/>
        <v>2024-04</v>
      </c>
      <c r="G9366" s="8">
        <v>45389</v>
      </c>
      <c r="H9366" s="23">
        <f t="shared" si="733"/>
        <v>3</v>
      </c>
      <c r="I9366" s="7" t="s">
        <v>122</v>
      </c>
      <c r="J9366" s="7" t="s">
        <v>3914</v>
      </c>
      <c r="K9366" s="7" t="s">
        <v>3915</v>
      </c>
      <c r="L9366" s="7" t="s">
        <v>66</v>
      </c>
      <c r="M9366" s="7" t="s">
        <v>31</v>
      </c>
      <c r="N9366" s="7" t="s">
        <v>134</v>
      </c>
      <c r="O9366" s="7" t="s">
        <v>135</v>
      </c>
      <c r="P9366" s="7" t="s">
        <v>28864</v>
      </c>
      <c r="Q9366" s="7" t="s">
        <v>58</v>
      </c>
      <c r="R9366" s="7" t="s">
        <v>28865</v>
      </c>
      <c r="S9366" s="7" t="s">
        <v>37</v>
      </c>
      <c r="T9366" s="7" t="s">
        <v>60</v>
      </c>
      <c r="U9366" s="7" t="s">
        <v>61</v>
      </c>
      <c r="V9366" s="10">
        <v>418.83</v>
      </c>
      <c r="W9366" s="6">
        <v>2</v>
      </c>
      <c r="X9366" s="11">
        <v>0</v>
      </c>
      <c r="Y9366" s="10">
        <v>166.36</v>
      </c>
      <c r="Z9366" s="30">
        <f t="shared" si="732"/>
        <v>0.39720172862497916</v>
      </c>
    </row>
    <row r="9367" spans="1:26">
      <c r="A9367" s="27">
        <v>9366</v>
      </c>
      <c r="B9367" s="14" t="s">
        <v>28866</v>
      </c>
      <c r="C9367" s="15">
        <v>45260</v>
      </c>
      <c r="D9367" s="12">
        <f t="shared" si="729"/>
        <v>2023</v>
      </c>
      <c r="E9367" s="12">
        <f t="shared" si="730"/>
        <v>11</v>
      </c>
      <c r="F9367" s="15" t="str">
        <f t="shared" si="731"/>
        <v>2023-11</v>
      </c>
      <c r="G9367" s="15">
        <v>45263</v>
      </c>
      <c r="H9367" s="23">
        <f t="shared" si="733"/>
        <v>3</v>
      </c>
      <c r="I9367" s="14" t="s">
        <v>52</v>
      </c>
      <c r="J9367" s="14" t="s">
        <v>2723</v>
      </c>
      <c r="K9367" s="14" t="s">
        <v>2724</v>
      </c>
      <c r="L9367" s="14" t="s">
        <v>30</v>
      </c>
      <c r="M9367" s="14" t="s">
        <v>31</v>
      </c>
      <c r="N9367" s="14" t="s">
        <v>166</v>
      </c>
      <c r="O9367" s="14" t="s">
        <v>167</v>
      </c>
      <c r="P9367" s="14" t="s">
        <v>28867</v>
      </c>
      <c r="Q9367" s="14" t="s">
        <v>35</v>
      </c>
      <c r="R9367" s="14" t="s">
        <v>28868</v>
      </c>
      <c r="S9367" s="14" t="s">
        <v>37</v>
      </c>
      <c r="T9367" s="14" t="s">
        <v>208</v>
      </c>
      <c r="U9367" s="14" t="s">
        <v>408</v>
      </c>
      <c r="V9367" s="16">
        <v>1020.09</v>
      </c>
      <c r="W9367" s="13">
        <v>7</v>
      </c>
      <c r="X9367" s="17">
        <v>0.5</v>
      </c>
      <c r="Y9367" s="16">
        <v>-149.34</v>
      </c>
      <c r="Z9367" s="31">
        <f t="shared" si="732"/>
        <v>-0.14639884716054466</v>
      </c>
    </row>
    <row r="9368" spans="1:26">
      <c r="A9368" s="26">
        <v>9367</v>
      </c>
      <c r="B9368" s="7" t="s">
        <v>28869</v>
      </c>
      <c r="C9368" s="8">
        <v>45443</v>
      </c>
      <c r="D9368" s="12">
        <f t="shared" si="729"/>
        <v>2024</v>
      </c>
      <c r="E9368" s="12">
        <f t="shared" si="730"/>
        <v>5</v>
      </c>
      <c r="F9368" s="8" t="str">
        <f t="shared" si="731"/>
        <v>2024-05</v>
      </c>
      <c r="G9368" s="8">
        <v>45445</v>
      </c>
      <c r="H9368" s="23">
        <f t="shared" si="733"/>
        <v>2</v>
      </c>
      <c r="I9368" s="7" t="s">
        <v>122</v>
      </c>
      <c r="J9368" s="7" t="s">
        <v>1003</v>
      </c>
      <c r="K9368" s="7" t="s">
        <v>1004</v>
      </c>
      <c r="L9368" s="7" t="s">
        <v>83</v>
      </c>
      <c r="M9368" s="7" t="s">
        <v>31</v>
      </c>
      <c r="N9368" s="7" t="s">
        <v>74</v>
      </c>
      <c r="O9368" s="7" t="s">
        <v>75</v>
      </c>
      <c r="P9368" s="7" t="s">
        <v>28870</v>
      </c>
      <c r="Q9368" s="7" t="s">
        <v>46</v>
      </c>
      <c r="R9368" s="7" t="s">
        <v>28871</v>
      </c>
      <c r="S9368" s="7" t="s">
        <v>110</v>
      </c>
      <c r="T9368" s="7" t="s">
        <v>111</v>
      </c>
      <c r="U9368" s="7" t="s">
        <v>216</v>
      </c>
      <c r="V9368" s="10">
        <v>6791.34</v>
      </c>
      <c r="W9368" s="6">
        <v>4</v>
      </c>
      <c r="X9368" s="11">
        <v>0</v>
      </c>
      <c r="Y9368" s="10">
        <v>-339.66</v>
      </c>
      <c r="Z9368" s="30">
        <f t="shared" si="732"/>
        <v>-5.0013693910185619E-2</v>
      </c>
    </row>
    <row r="9369" spans="1:26">
      <c r="A9369" s="27">
        <v>9368</v>
      </c>
      <c r="B9369" s="14" t="s">
        <v>28872</v>
      </c>
      <c r="C9369" s="15">
        <v>45126</v>
      </c>
      <c r="D9369" s="12">
        <f t="shared" si="729"/>
        <v>2023</v>
      </c>
      <c r="E9369" s="12">
        <f t="shared" si="730"/>
        <v>7</v>
      </c>
      <c r="F9369" s="15" t="str">
        <f t="shared" si="731"/>
        <v>2023-07</v>
      </c>
      <c r="G9369" s="15">
        <v>45126</v>
      </c>
      <c r="H9369" s="23">
        <f t="shared" si="733"/>
        <v>0</v>
      </c>
      <c r="I9369" s="14" t="s">
        <v>63</v>
      </c>
      <c r="J9369" s="14" t="s">
        <v>4239</v>
      </c>
      <c r="K9369" s="14" t="s">
        <v>648</v>
      </c>
      <c r="L9369" s="14" t="s">
        <v>30</v>
      </c>
      <c r="M9369" s="14" t="s">
        <v>31</v>
      </c>
      <c r="N9369" s="14" t="s">
        <v>55</v>
      </c>
      <c r="O9369" s="14" t="s">
        <v>56</v>
      </c>
      <c r="P9369" s="14" t="s">
        <v>28873</v>
      </c>
      <c r="Q9369" s="14" t="s">
        <v>58</v>
      </c>
      <c r="R9369" s="14" t="s">
        <v>28874</v>
      </c>
      <c r="S9369" s="14" t="s">
        <v>37</v>
      </c>
      <c r="T9369" s="14" t="s">
        <v>208</v>
      </c>
      <c r="U9369" s="14" t="s">
        <v>408</v>
      </c>
      <c r="V9369" s="16">
        <v>6096.58</v>
      </c>
      <c r="W9369" s="13">
        <v>7</v>
      </c>
      <c r="X9369" s="17">
        <v>0.4</v>
      </c>
      <c r="Y9369" s="16">
        <v>17.27</v>
      </c>
      <c r="Z9369" s="31">
        <f t="shared" si="732"/>
        <v>2.8327357305243266E-3</v>
      </c>
    </row>
    <row r="9370" spans="1:26">
      <c r="A9370" s="26">
        <v>9369</v>
      </c>
      <c r="B9370" s="7" t="s">
        <v>28875</v>
      </c>
      <c r="C9370" s="8">
        <v>45558</v>
      </c>
      <c r="D9370" s="12">
        <f t="shared" si="729"/>
        <v>2024</v>
      </c>
      <c r="E9370" s="12">
        <f t="shared" si="730"/>
        <v>9</v>
      </c>
      <c r="F9370" s="8" t="str">
        <f t="shared" si="731"/>
        <v>2024-09</v>
      </c>
      <c r="G9370" s="8">
        <v>45563</v>
      </c>
      <c r="H9370" s="23">
        <f t="shared" si="733"/>
        <v>5</v>
      </c>
      <c r="I9370" s="7" t="s">
        <v>52</v>
      </c>
      <c r="J9370" s="7" t="s">
        <v>5908</v>
      </c>
      <c r="K9370" s="7" t="s">
        <v>5909</v>
      </c>
      <c r="L9370" s="7" t="s">
        <v>83</v>
      </c>
      <c r="M9370" s="7" t="s">
        <v>31</v>
      </c>
      <c r="N9370" s="7" t="s">
        <v>125</v>
      </c>
      <c r="O9370" s="7" t="s">
        <v>126</v>
      </c>
      <c r="P9370" s="7" t="s">
        <v>28876</v>
      </c>
      <c r="Q9370" s="7" t="s">
        <v>58</v>
      </c>
      <c r="R9370" s="7" t="s">
        <v>28877</v>
      </c>
      <c r="S9370" s="7" t="s">
        <v>48</v>
      </c>
      <c r="T9370" s="7" t="s">
        <v>95</v>
      </c>
      <c r="U9370" s="7" t="s">
        <v>571</v>
      </c>
      <c r="V9370" s="10">
        <v>1318.67</v>
      </c>
      <c r="W9370" s="6">
        <v>10</v>
      </c>
      <c r="X9370" s="11">
        <v>0.3</v>
      </c>
      <c r="Y9370" s="10">
        <v>541.17999999999995</v>
      </c>
      <c r="Z9370" s="30">
        <f t="shared" si="732"/>
        <v>0.41039835591922158</v>
      </c>
    </row>
    <row r="9371" spans="1:26">
      <c r="A9371" s="27">
        <v>9370</v>
      </c>
      <c r="B9371" s="14" t="s">
        <v>28878</v>
      </c>
      <c r="C9371" s="15">
        <v>44752</v>
      </c>
      <c r="D9371" s="12">
        <f t="shared" si="729"/>
        <v>2022</v>
      </c>
      <c r="E9371" s="12">
        <f t="shared" si="730"/>
        <v>7</v>
      </c>
      <c r="F9371" s="15" t="str">
        <f t="shared" si="731"/>
        <v>2022-07</v>
      </c>
      <c r="G9371" s="15">
        <v>44757</v>
      </c>
      <c r="H9371" s="23">
        <f t="shared" si="733"/>
        <v>5</v>
      </c>
      <c r="I9371" s="14" t="s">
        <v>27</v>
      </c>
      <c r="J9371" s="14" t="s">
        <v>1222</v>
      </c>
      <c r="K9371" s="14" t="s">
        <v>1223</v>
      </c>
      <c r="L9371" s="14" t="s">
        <v>30</v>
      </c>
      <c r="M9371" s="14" t="s">
        <v>31</v>
      </c>
      <c r="N9371" s="14" t="s">
        <v>143</v>
      </c>
      <c r="O9371" s="14" t="s">
        <v>144</v>
      </c>
      <c r="P9371" s="14" t="s">
        <v>28879</v>
      </c>
      <c r="Q9371" s="14" t="s">
        <v>146</v>
      </c>
      <c r="R9371" s="14" t="s">
        <v>28880</v>
      </c>
      <c r="S9371" s="14" t="s">
        <v>110</v>
      </c>
      <c r="T9371" s="14" t="s">
        <v>148</v>
      </c>
      <c r="U9371" s="14" t="s">
        <v>237</v>
      </c>
      <c r="V9371" s="16">
        <v>4746.45</v>
      </c>
      <c r="W9371" s="13">
        <v>11</v>
      </c>
      <c r="X9371" s="17">
        <v>0.5</v>
      </c>
      <c r="Y9371" s="16">
        <v>-538.42999999999995</v>
      </c>
      <c r="Z9371" s="31">
        <f t="shared" si="732"/>
        <v>-0.11343846453665371</v>
      </c>
    </row>
    <row r="9372" spans="1:26">
      <c r="A9372" s="26">
        <v>9371</v>
      </c>
      <c r="B9372" s="7" t="s">
        <v>28881</v>
      </c>
      <c r="C9372" s="8">
        <v>44335</v>
      </c>
      <c r="D9372" s="12">
        <f t="shared" si="729"/>
        <v>2021</v>
      </c>
      <c r="E9372" s="12">
        <f t="shared" si="730"/>
        <v>5</v>
      </c>
      <c r="F9372" s="8" t="str">
        <f t="shared" si="731"/>
        <v>2021-05</v>
      </c>
      <c r="G9372" s="8">
        <v>44340</v>
      </c>
      <c r="H9372" s="23">
        <f t="shared" si="733"/>
        <v>5</v>
      </c>
      <c r="I9372" s="7" t="s">
        <v>27</v>
      </c>
      <c r="J9372" s="7" t="s">
        <v>1138</v>
      </c>
      <c r="K9372" s="7" t="s">
        <v>307</v>
      </c>
      <c r="L9372" s="7" t="s">
        <v>30</v>
      </c>
      <c r="M9372" s="7" t="s">
        <v>31</v>
      </c>
      <c r="N9372" s="7" t="s">
        <v>213</v>
      </c>
      <c r="O9372" s="7" t="s">
        <v>92</v>
      </c>
      <c r="P9372" s="7" t="s">
        <v>17063</v>
      </c>
      <c r="Q9372" s="7" t="s">
        <v>46</v>
      </c>
      <c r="R9372" s="7" t="s">
        <v>28882</v>
      </c>
      <c r="S9372" s="7" t="s">
        <v>110</v>
      </c>
      <c r="T9372" s="7" t="s">
        <v>243</v>
      </c>
      <c r="U9372" s="7" t="s">
        <v>244</v>
      </c>
      <c r="V9372" s="10">
        <v>500.47</v>
      </c>
      <c r="W9372" s="6">
        <v>3</v>
      </c>
      <c r="X9372" s="11">
        <v>0.5</v>
      </c>
      <c r="Y9372" s="10">
        <v>119.55</v>
      </c>
      <c r="Z9372" s="30">
        <f t="shared" si="732"/>
        <v>0.23887545707035385</v>
      </c>
    </row>
    <row r="9373" spans="1:26">
      <c r="A9373" s="27">
        <v>9372</v>
      </c>
      <c r="B9373" s="14" t="s">
        <v>28883</v>
      </c>
      <c r="C9373" s="15">
        <v>45024</v>
      </c>
      <c r="D9373" s="12">
        <f t="shared" si="729"/>
        <v>2023</v>
      </c>
      <c r="E9373" s="12">
        <f t="shared" si="730"/>
        <v>4</v>
      </c>
      <c r="F9373" s="15" t="str">
        <f t="shared" si="731"/>
        <v>2023-04</v>
      </c>
      <c r="G9373" s="15">
        <v>45026</v>
      </c>
      <c r="H9373" s="23">
        <f t="shared" si="733"/>
        <v>2</v>
      </c>
      <c r="I9373" s="14" t="s">
        <v>122</v>
      </c>
      <c r="J9373" s="14" t="s">
        <v>2992</v>
      </c>
      <c r="K9373" s="14" t="s">
        <v>2993</v>
      </c>
      <c r="L9373" s="14" t="s">
        <v>83</v>
      </c>
      <c r="M9373" s="14" t="s">
        <v>31</v>
      </c>
      <c r="N9373" s="14" t="s">
        <v>32</v>
      </c>
      <c r="O9373" s="14" t="s">
        <v>33</v>
      </c>
      <c r="P9373" s="14" t="s">
        <v>28884</v>
      </c>
      <c r="Q9373" s="14" t="s">
        <v>35</v>
      </c>
      <c r="R9373" s="14" t="s">
        <v>28885</v>
      </c>
      <c r="S9373" s="14" t="s">
        <v>110</v>
      </c>
      <c r="T9373" s="14" t="s">
        <v>148</v>
      </c>
      <c r="U9373" s="14" t="s">
        <v>237</v>
      </c>
      <c r="V9373" s="16">
        <v>12332.83</v>
      </c>
      <c r="W9373" s="13">
        <v>10</v>
      </c>
      <c r="X9373" s="17">
        <v>0.1</v>
      </c>
      <c r="Y9373" s="16">
        <v>3621.83</v>
      </c>
      <c r="Z9373" s="31">
        <f t="shared" si="732"/>
        <v>0.29367387696092462</v>
      </c>
    </row>
    <row r="9374" spans="1:26">
      <c r="A9374" s="26">
        <v>9373</v>
      </c>
      <c r="B9374" s="7" t="s">
        <v>28886</v>
      </c>
      <c r="C9374" s="8">
        <v>45466</v>
      </c>
      <c r="D9374" s="12">
        <f t="shared" si="729"/>
        <v>2024</v>
      </c>
      <c r="E9374" s="12">
        <f t="shared" si="730"/>
        <v>6</v>
      </c>
      <c r="F9374" s="8" t="str">
        <f t="shared" si="731"/>
        <v>2024-06</v>
      </c>
      <c r="G9374" s="8">
        <v>45470</v>
      </c>
      <c r="H9374" s="23">
        <f t="shared" si="733"/>
        <v>4</v>
      </c>
      <c r="I9374" s="7" t="s">
        <v>52</v>
      </c>
      <c r="J9374" s="7" t="s">
        <v>2409</v>
      </c>
      <c r="K9374" s="7" t="s">
        <v>2410</v>
      </c>
      <c r="L9374" s="7" t="s">
        <v>30</v>
      </c>
      <c r="M9374" s="7" t="s">
        <v>31</v>
      </c>
      <c r="N9374" s="7" t="s">
        <v>32</v>
      </c>
      <c r="O9374" s="7" t="s">
        <v>33</v>
      </c>
      <c r="P9374" s="7" t="s">
        <v>28887</v>
      </c>
      <c r="Q9374" s="7" t="s">
        <v>35</v>
      </c>
      <c r="R9374" s="7" t="s">
        <v>28888</v>
      </c>
      <c r="S9374" s="7" t="s">
        <v>48</v>
      </c>
      <c r="T9374" s="7" t="s">
        <v>49</v>
      </c>
      <c r="U9374" s="7" t="s">
        <v>120</v>
      </c>
      <c r="V9374" s="10">
        <v>1528.46</v>
      </c>
      <c r="W9374" s="6">
        <v>9</v>
      </c>
      <c r="X9374" s="11">
        <v>0.3</v>
      </c>
      <c r="Y9374" s="10">
        <v>25.86</v>
      </c>
      <c r="Z9374" s="30">
        <f t="shared" si="732"/>
        <v>1.6918990356306347E-2</v>
      </c>
    </row>
    <row r="9375" spans="1:26">
      <c r="A9375" s="27">
        <v>9374</v>
      </c>
      <c r="B9375" s="14" t="s">
        <v>28889</v>
      </c>
      <c r="C9375" s="15">
        <v>44360</v>
      </c>
      <c r="D9375" s="12">
        <f t="shared" si="729"/>
        <v>2021</v>
      </c>
      <c r="E9375" s="12">
        <f t="shared" si="730"/>
        <v>6</v>
      </c>
      <c r="F9375" s="15" t="str">
        <f t="shared" si="731"/>
        <v>2021-06</v>
      </c>
      <c r="G9375" s="15">
        <v>44361</v>
      </c>
      <c r="H9375" s="23">
        <f t="shared" si="733"/>
        <v>1</v>
      </c>
      <c r="I9375" s="14" t="s">
        <v>122</v>
      </c>
      <c r="J9375" s="14" t="s">
        <v>3015</v>
      </c>
      <c r="K9375" s="14" t="s">
        <v>574</v>
      </c>
      <c r="L9375" s="14" t="s">
        <v>30</v>
      </c>
      <c r="M9375" s="14" t="s">
        <v>31</v>
      </c>
      <c r="N9375" s="14" t="s">
        <v>204</v>
      </c>
      <c r="O9375" s="14" t="s">
        <v>205</v>
      </c>
      <c r="P9375" s="14" t="s">
        <v>28890</v>
      </c>
      <c r="Q9375" s="14" t="s">
        <v>146</v>
      </c>
      <c r="R9375" s="14" t="s">
        <v>28891</v>
      </c>
      <c r="S9375" s="14" t="s">
        <v>48</v>
      </c>
      <c r="T9375" s="14" t="s">
        <v>86</v>
      </c>
      <c r="U9375" s="14" t="s">
        <v>819</v>
      </c>
      <c r="V9375" s="16">
        <v>282.95</v>
      </c>
      <c r="W9375" s="13">
        <v>9</v>
      </c>
      <c r="X9375" s="17">
        <v>0.2</v>
      </c>
      <c r="Y9375" s="16">
        <v>113.05</v>
      </c>
      <c r="Z9375" s="31">
        <f t="shared" si="732"/>
        <v>0.39954055486835133</v>
      </c>
    </row>
    <row r="9376" spans="1:26">
      <c r="A9376" s="26">
        <v>9375</v>
      </c>
      <c r="B9376" s="7" t="s">
        <v>28892</v>
      </c>
      <c r="C9376" s="8">
        <v>44206</v>
      </c>
      <c r="D9376" s="12">
        <f t="shared" si="729"/>
        <v>2021</v>
      </c>
      <c r="E9376" s="12">
        <f t="shared" si="730"/>
        <v>1</v>
      </c>
      <c r="F9376" s="8" t="str">
        <f t="shared" si="731"/>
        <v>2021-01</v>
      </c>
      <c r="G9376" s="8">
        <v>44207</v>
      </c>
      <c r="H9376" s="23">
        <f t="shared" si="733"/>
        <v>1</v>
      </c>
      <c r="I9376" s="7" t="s">
        <v>122</v>
      </c>
      <c r="J9376" s="7" t="s">
        <v>582</v>
      </c>
      <c r="K9376" s="7" t="s">
        <v>583</v>
      </c>
      <c r="L9376" s="7" t="s">
        <v>83</v>
      </c>
      <c r="M9376" s="7" t="s">
        <v>31</v>
      </c>
      <c r="N9376" s="7" t="s">
        <v>55</v>
      </c>
      <c r="O9376" s="7" t="s">
        <v>56</v>
      </c>
      <c r="P9376" s="7" t="s">
        <v>28893</v>
      </c>
      <c r="Q9376" s="7" t="s">
        <v>58</v>
      </c>
      <c r="R9376" s="7" t="s">
        <v>28894</v>
      </c>
      <c r="S9376" s="7" t="s">
        <v>110</v>
      </c>
      <c r="T9376" s="7" t="s">
        <v>148</v>
      </c>
      <c r="U9376" s="7" t="s">
        <v>237</v>
      </c>
      <c r="V9376" s="10">
        <v>3895.32</v>
      </c>
      <c r="W9376" s="6">
        <v>3</v>
      </c>
      <c r="X9376" s="11">
        <v>0.2</v>
      </c>
      <c r="Y9376" s="10">
        <v>127.69</v>
      </c>
      <c r="Z9376" s="30">
        <f t="shared" si="732"/>
        <v>3.278036207551626E-2</v>
      </c>
    </row>
    <row r="9377" spans="1:26">
      <c r="A9377" s="27">
        <v>9376</v>
      </c>
      <c r="B9377" s="14" t="s">
        <v>28895</v>
      </c>
      <c r="C9377" s="15">
        <v>44243</v>
      </c>
      <c r="D9377" s="12">
        <f t="shared" si="729"/>
        <v>2021</v>
      </c>
      <c r="E9377" s="12">
        <f t="shared" si="730"/>
        <v>2</v>
      </c>
      <c r="F9377" s="15" t="str">
        <f t="shared" si="731"/>
        <v>2021-02</v>
      </c>
      <c r="G9377" s="15">
        <v>44247</v>
      </c>
      <c r="H9377" s="23">
        <f t="shared" si="733"/>
        <v>4</v>
      </c>
      <c r="I9377" s="14" t="s">
        <v>52</v>
      </c>
      <c r="J9377" s="14" t="s">
        <v>632</v>
      </c>
      <c r="K9377" s="14" t="s">
        <v>633</v>
      </c>
      <c r="L9377" s="14" t="s">
        <v>30</v>
      </c>
      <c r="M9377" s="14" t="s">
        <v>31</v>
      </c>
      <c r="N9377" s="14" t="s">
        <v>125</v>
      </c>
      <c r="O9377" s="14" t="s">
        <v>126</v>
      </c>
      <c r="P9377" s="14" t="s">
        <v>28896</v>
      </c>
      <c r="Q9377" s="14" t="s">
        <v>58</v>
      </c>
      <c r="R9377" s="14" t="s">
        <v>28897</v>
      </c>
      <c r="S9377" s="14" t="s">
        <v>48</v>
      </c>
      <c r="T9377" s="14" t="s">
        <v>69</v>
      </c>
      <c r="U9377" s="14" t="s">
        <v>475</v>
      </c>
      <c r="V9377" s="16">
        <v>556.71</v>
      </c>
      <c r="W9377" s="13">
        <v>9</v>
      </c>
      <c r="X9377" s="17">
        <v>0.2</v>
      </c>
      <c r="Y9377" s="16">
        <v>-16.52</v>
      </c>
      <c r="Z9377" s="31">
        <f t="shared" si="732"/>
        <v>-2.9674336728278634E-2</v>
      </c>
    </row>
    <row r="9378" spans="1:26">
      <c r="A9378" s="26">
        <v>9377</v>
      </c>
      <c r="B9378" s="7" t="s">
        <v>28898</v>
      </c>
      <c r="C9378" s="8">
        <v>44446</v>
      </c>
      <c r="D9378" s="12">
        <f t="shared" si="729"/>
        <v>2021</v>
      </c>
      <c r="E9378" s="12">
        <f t="shared" si="730"/>
        <v>9</v>
      </c>
      <c r="F9378" s="8" t="str">
        <f t="shared" si="731"/>
        <v>2021-09</v>
      </c>
      <c r="G9378" s="8">
        <v>44447</v>
      </c>
      <c r="H9378" s="23">
        <f t="shared" si="733"/>
        <v>1</v>
      </c>
      <c r="I9378" s="7" t="s">
        <v>122</v>
      </c>
      <c r="J9378" s="7" t="s">
        <v>7562</v>
      </c>
      <c r="K9378" s="7" t="s">
        <v>54</v>
      </c>
      <c r="L9378" s="7" t="s">
        <v>30</v>
      </c>
      <c r="M9378" s="7" t="s">
        <v>31</v>
      </c>
      <c r="N9378" s="7" t="s">
        <v>228</v>
      </c>
      <c r="O9378" s="7" t="s">
        <v>229</v>
      </c>
      <c r="P9378" s="7" t="s">
        <v>28899</v>
      </c>
      <c r="Q9378" s="7" t="s">
        <v>46</v>
      </c>
      <c r="R9378" s="7" t="s">
        <v>28900</v>
      </c>
      <c r="S9378" s="7" t="s">
        <v>37</v>
      </c>
      <c r="T9378" s="7" t="s">
        <v>60</v>
      </c>
      <c r="U9378" s="7" t="s">
        <v>317</v>
      </c>
      <c r="V9378" s="10">
        <v>6335.37</v>
      </c>
      <c r="W9378" s="6">
        <v>6</v>
      </c>
      <c r="X9378" s="11">
        <v>0</v>
      </c>
      <c r="Y9378" s="10">
        <v>693.98</v>
      </c>
      <c r="Z9378" s="30">
        <f t="shared" si="732"/>
        <v>0.10954056353456862</v>
      </c>
    </row>
    <row r="9379" spans="1:26">
      <c r="A9379" s="27">
        <v>9378</v>
      </c>
      <c r="B9379" s="14" t="s">
        <v>28901</v>
      </c>
      <c r="C9379" s="15">
        <v>44878</v>
      </c>
      <c r="D9379" s="12">
        <f t="shared" si="729"/>
        <v>2022</v>
      </c>
      <c r="E9379" s="12">
        <f t="shared" si="730"/>
        <v>11</v>
      </c>
      <c r="F9379" s="15" t="str">
        <f t="shared" si="731"/>
        <v>2022-11</v>
      </c>
      <c r="G9379" s="15">
        <v>44882</v>
      </c>
      <c r="H9379" s="23">
        <f t="shared" si="733"/>
        <v>4</v>
      </c>
      <c r="I9379" s="14" t="s">
        <v>52</v>
      </c>
      <c r="J9379" s="14" t="s">
        <v>2716</v>
      </c>
      <c r="K9379" s="14" t="s">
        <v>808</v>
      </c>
      <c r="L9379" s="14" t="s">
        <v>83</v>
      </c>
      <c r="M9379" s="14" t="s">
        <v>31</v>
      </c>
      <c r="N9379" s="14" t="s">
        <v>116</v>
      </c>
      <c r="O9379" s="14" t="s">
        <v>117</v>
      </c>
      <c r="P9379" s="14" t="s">
        <v>28902</v>
      </c>
      <c r="Q9379" s="14" t="s">
        <v>58</v>
      </c>
      <c r="R9379" s="14" t="s">
        <v>28903</v>
      </c>
      <c r="S9379" s="14" t="s">
        <v>37</v>
      </c>
      <c r="T9379" s="14" t="s">
        <v>170</v>
      </c>
      <c r="U9379" s="14" t="s">
        <v>171</v>
      </c>
      <c r="V9379" s="16">
        <v>13057.23</v>
      </c>
      <c r="W9379" s="13">
        <v>10</v>
      </c>
      <c r="X9379" s="17">
        <v>0</v>
      </c>
      <c r="Y9379" s="16">
        <v>-468.48</v>
      </c>
      <c r="Z9379" s="31">
        <f t="shared" si="732"/>
        <v>-3.5878972798978039E-2</v>
      </c>
    </row>
    <row r="9380" spans="1:26">
      <c r="A9380" s="26">
        <v>9379</v>
      </c>
      <c r="B9380" s="7" t="s">
        <v>28904</v>
      </c>
      <c r="C9380" s="8">
        <v>44227</v>
      </c>
      <c r="D9380" s="12">
        <f t="shared" si="729"/>
        <v>2021</v>
      </c>
      <c r="E9380" s="12">
        <f t="shared" si="730"/>
        <v>1</v>
      </c>
      <c r="F9380" s="8" t="str">
        <f t="shared" si="731"/>
        <v>2021-01</v>
      </c>
      <c r="G9380" s="8">
        <v>44229</v>
      </c>
      <c r="H9380" s="23">
        <f t="shared" si="733"/>
        <v>2</v>
      </c>
      <c r="I9380" s="7" t="s">
        <v>122</v>
      </c>
      <c r="J9380" s="7" t="s">
        <v>9333</v>
      </c>
      <c r="K9380" s="7" t="s">
        <v>9334</v>
      </c>
      <c r="L9380" s="7" t="s">
        <v>30</v>
      </c>
      <c r="M9380" s="7" t="s">
        <v>31</v>
      </c>
      <c r="N9380" s="7" t="s">
        <v>153</v>
      </c>
      <c r="O9380" s="7" t="s">
        <v>154</v>
      </c>
      <c r="P9380" s="7" t="s">
        <v>28905</v>
      </c>
      <c r="Q9380" s="7" t="s">
        <v>146</v>
      </c>
      <c r="R9380" s="7" t="s">
        <v>28906</v>
      </c>
      <c r="S9380" s="7" t="s">
        <v>110</v>
      </c>
      <c r="T9380" s="7" t="s">
        <v>111</v>
      </c>
      <c r="U9380" s="7" t="s">
        <v>112</v>
      </c>
      <c r="V9380" s="10">
        <v>2206.2199999999998</v>
      </c>
      <c r="W9380" s="6">
        <v>2</v>
      </c>
      <c r="X9380" s="11">
        <v>0</v>
      </c>
      <c r="Y9380" s="10">
        <v>479.9</v>
      </c>
      <c r="Z9380" s="30">
        <f t="shared" si="732"/>
        <v>0.21752137139541841</v>
      </c>
    </row>
    <row r="9381" spans="1:26">
      <c r="A9381" s="27">
        <v>9380</v>
      </c>
      <c r="B9381" s="14" t="s">
        <v>28907</v>
      </c>
      <c r="C9381" s="15">
        <v>45330</v>
      </c>
      <c r="D9381" s="12">
        <f t="shared" si="729"/>
        <v>2024</v>
      </c>
      <c r="E9381" s="12">
        <f t="shared" si="730"/>
        <v>2</v>
      </c>
      <c r="F9381" s="15" t="str">
        <f t="shared" si="731"/>
        <v>2024-02</v>
      </c>
      <c r="G9381" s="15">
        <v>45336</v>
      </c>
      <c r="H9381" s="23">
        <f t="shared" si="733"/>
        <v>6</v>
      </c>
      <c r="I9381" s="14" t="s">
        <v>27</v>
      </c>
      <c r="J9381" s="14" t="s">
        <v>4912</v>
      </c>
      <c r="K9381" s="14" t="s">
        <v>3754</v>
      </c>
      <c r="L9381" s="14" t="s">
        <v>30</v>
      </c>
      <c r="M9381" s="14" t="s">
        <v>31</v>
      </c>
      <c r="N9381" s="14" t="s">
        <v>134</v>
      </c>
      <c r="O9381" s="14" t="s">
        <v>135</v>
      </c>
      <c r="P9381" s="14" t="s">
        <v>28908</v>
      </c>
      <c r="Q9381" s="14" t="s">
        <v>58</v>
      </c>
      <c r="R9381" s="14" t="s">
        <v>28909</v>
      </c>
      <c r="S9381" s="14" t="s">
        <v>48</v>
      </c>
      <c r="T9381" s="14" t="s">
        <v>69</v>
      </c>
      <c r="U9381" s="14" t="s">
        <v>70</v>
      </c>
      <c r="V9381" s="16">
        <v>236.27</v>
      </c>
      <c r="W9381" s="13">
        <v>5</v>
      </c>
      <c r="X9381" s="17">
        <v>0</v>
      </c>
      <c r="Y9381" s="16">
        <v>95.62</v>
      </c>
      <c r="Z9381" s="31">
        <f t="shared" si="732"/>
        <v>0.40470647987471958</v>
      </c>
    </row>
    <row r="9382" spans="1:26">
      <c r="A9382" s="26">
        <v>9381</v>
      </c>
      <c r="B9382" s="7" t="s">
        <v>28910</v>
      </c>
      <c r="C9382" s="8">
        <v>44214</v>
      </c>
      <c r="D9382" s="12">
        <f t="shared" si="729"/>
        <v>2021</v>
      </c>
      <c r="E9382" s="12">
        <f t="shared" si="730"/>
        <v>1</v>
      </c>
      <c r="F9382" s="8" t="str">
        <f t="shared" si="731"/>
        <v>2021-01</v>
      </c>
      <c r="G9382" s="8">
        <v>44214</v>
      </c>
      <c r="H9382" s="23">
        <f t="shared" si="733"/>
        <v>0</v>
      </c>
      <c r="I9382" s="7" t="s">
        <v>63</v>
      </c>
      <c r="J9382" s="7" t="s">
        <v>1335</v>
      </c>
      <c r="K9382" s="7" t="s">
        <v>1159</v>
      </c>
      <c r="L9382" s="7" t="s">
        <v>66</v>
      </c>
      <c r="M9382" s="7" t="s">
        <v>31</v>
      </c>
      <c r="N9382" s="7" t="s">
        <v>313</v>
      </c>
      <c r="O9382" s="7" t="s">
        <v>314</v>
      </c>
      <c r="P9382" s="7" t="s">
        <v>28911</v>
      </c>
      <c r="Q9382" s="7" t="s">
        <v>146</v>
      </c>
      <c r="R9382" s="7" t="s">
        <v>11740</v>
      </c>
      <c r="S9382" s="7" t="s">
        <v>110</v>
      </c>
      <c r="T9382" s="7" t="s">
        <v>223</v>
      </c>
      <c r="U9382" s="7" t="s">
        <v>224</v>
      </c>
      <c r="V9382" s="10">
        <v>3011.66</v>
      </c>
      <c r="W9382" s="6">
        <v>14</v>
      </c>
      <c r="X9382" s="11">
        <v>0.3</v>
      </c>
      <c r="Y9382" s="10">
        <v>322.08999999999997</v>
      </c>
      <c r="Z9382" s="30">
        <f t="shared" si="732"/>
        <v>0.10694766341486091</v>
      </c>
    </row>
    <row r="9383" spans="1:26">
      <c r="A9383" s="27">
        <v>9382</v>
      </c>
      <c r="B9383" s="14" t="s">
        <v>28912</v>
      </c>
      <c r="C9383" s="15">
        <v>44240</v>
      </c>
      <c r="D9383" s="12">
        <f t="shared" si="729"/>
        <v>2021</v>
      </c>
      <c r="E9383" s="12">
        <f t="shared" si="730"/>
        <v>2</v>
      </c>
      <c r="F9383" s="15" t="str">
        <f t="shared" si="731"/>
        <v>2021-02</v>
      </c>
      <c r="G9383" s="15">
        <v>44245</v>
      </c>
      <c r="H9383" s="23">
        <f t="shared" si="733"/>
        <v>5</v>
      </c>
      <c r="I9383" s="14" t="s">
        <v>52</v>
      </c>
      <c r="J9383" s="14" t="s">
        <v>2271</v>
      </c>
      <c r="K9383" s="14" t="s">
        <v>679</v>
      </c>
      <c r="L9383" s="14" t="s">
        <v>30</v>
      </c>
      <c r="M9383" s="14" t="s">
        <v>31</v>
      </c>
      <c r="N9383" s="14" t="s">
        <v>32</v>
      </c>
      <c r="O9383" s="14" t="s">
        <v>33</v>
      </c>
      <c r="P9383" s="14" t="s">
        <v>28913</v>
      </c>
      <c r="Q9383" s="14" t="s">
        <v>35</v>
      </c>
      <c r="R9383" s="14" t="s">
        <v>28914</v>
      </c>
      <c r="S9383" s="14" t="s">
        <v>110</v>
      </c>
      <c r="T9383" s="14" t="s">
        <v>148</v>
      </c>
      <c r="U9383" s="14" t="s">
        <v>149</v>
      </c>
      <c r="V9383" s="16">
        <v>4022.06</v>
      </c>
      <c r="W9383" s="13">
        <v>4</v>
      </c>
      <c r="X9383" s="17">
        <v>0</v>
      </c>
      <c r="Y9383" s="16">
        <v>1262.3399999999999</v>
      </c>
      <c r="Z9383" s="31">
        <f t="shared" si="732"/>
        <v>0.31385409466790648</v>
      </c>
    </row>
    <row r="9384" spans="1:26">
      <c r="A9384" s="26">
        <v>9383</v>
      </c>
      <c r="B9384" s="7" t="s">
        <v>28915</v>
      </c>
      <c r="C9384" s="8">
        <v>44711</v>
      </c>
      <c r="D9384" s="12">
        <f t="shared" si="729"/>
        <v>2022</v>
      </c>
      <c r="E9384" s="12">
        <f t="shared" si="730"/>
        <v>5</v>
      </c>
      <c r="F9384" s="8" t="str">
        <f t="shared" si="731"/>
        <v>2022-05</v>
      </c>
      <c r="G9384" s="8">
        <v>44713</v>
      </c>
      <c r="H9384" s="23">
        <f t="shared" si="733"/>
        <v>2</v>
      </c>
      <c r="I9384" s="7" t="s">
        <v>122</v>
      </c>
      <c r="J9384" s="7" t="s">
        <v>2658</v>
      </c>
      <c r="K9384" s="7" t="s">
        <v>2659</v>
      </c>
      <c r="L9384" s="7" t="s">
        <v>66</v>
      </c>
      <c r="M9384" s="7" t="s">
        <v>31</v>
      </c>
      <c r="N9384" s="7" t="s">
        <v>125</v>
      </c>
      <c r="O9384" s="7" t="s">
        <v>126</v>
      </c>
      <c r="P9384" s="7" t="s">
        <v>28916</v>
      </c>
      <c r="Q9384" s="7" t="s">
        <v>58</v>
      </c>
      <c r="R9384" s="7" t="s">
        <v>28917</v>
      </c>
      <c r="S9384" s="7" t="s">
        <v>48</v>
      </c>
      <c r="T9384" s="7" t="s">
        <v>129</v>
      </c>
      <c r="U9384" s="7" t="s">
        <v>328</v>
      </c>
      <c r="V9384" s="10">
        <v>195.23</v>
      </c>
      <c r="W9384" s="6">
        <v>5</v>
      </c>
      <c r="X9384" s="11">
        <v>0</v>
      </c>
      <c r="Y9384" s="10">
        <v>16.079999999999998</v>
      </c>
      <c r="Z9384" s="30">
        <f t="shared" si="732"/>
        <v>8.2364390718639546E-2</v>
      </c>
    </row>
    <row r="9385" spans="1:26">
      <c r="A9385" s="27">
        <v>9384</v>
      </c>
      <c r="B9385" s="14" t="s">
        <v>28918</v>
      </c>
      <c r="C9385" s="15">
        <v>45253</v>
      </c>
      <c r="D9385" s="12">
        <f t="shared" si="729"/>
        <v>2023</v>
      </c>
      <c r="E9385" s="12">
        <f t="shared" si="730"/>
        <v>11</v>
      </c>
      <c r="F9385" s="15" t="str">
        <f t="shared" si="731"/>
        <v>2023-11</v>
      </c>
      <c r="G9385" s="15">
        <v>45253</v>
      </c>
      <c r="H9385" s="23">
        <f t="shared" si="733"/>
        <v>0</v>
      </c>
      <c r="I9385" s="14" t="s">
        <v>63</v>
      </c>
      <c r="J9385" s="14" t="s">
        <v>3587</v>
      </c>
      <c r="K9385" s="14" t="s">
        <v>3588</v>
      </c>
      <c r="L9385" s="14" t="s">
        <v>83</v>
      </c>
      <c r="M9385" s="14" t="s">
        <v>31</v>
      </c>
      <c r="N9385" s="14" t="s">
        <v>143</v>
      </c>
      <c r="O9385" s="14" t="s">
        <v>144</v>
      </c>
      <c r="P9385" s="14" t="s">
        <v>28919</v>
      </c>
      <c r="Q9385" s="14" t="s">
        <v>146</v>
      </c>
      <c r="R9385" s="14" t="s">
        <v>28920</v>
      </c>
      <c r="S9385" s="14" t="s">
        <v>37</v>
      </c>
      <c r="T9385" s="14" t="s">
        <v>60</v>
      </c>
      <c r="U9385" s="14" t="s">
        <v>162</v>
      </c>
      <c r="V9385" s="16">
        <v>4739.42</v>
      </c>
      <c r="W9385" s="13">
        <v>8</v>
      </c>
      <c r="X9385" s="17">
        <v>0</v>
      </c>
      <c r="Y9385" s="16">
        <v>-58.42</v>
      </c>
      <c r="Z9385" s="31">
        <f t="shared" si="732"/>
        <v>-1.232640280878251E-2</v>
      </c>
    </row>
    <row r="9386" spans="1:26">
      <c r="A9386" s="26">
        <v>9385</v>
      </c>
      <c r="B9386" s="7" t="s">
        <v>28921</v>
      </c>
      <c r="C9386" s="8">
        <v>44300</v>
      </c>
      <c r="D9386" s="12">
        <f t="shared" si="729"/>
        <v>2021</v>
      </c>
      <c r="E9386" s="12">
        <f t="shared" si="730"/>
        <v>4</v>
      </c>
      <c r="F9386" s="8" t="str">
        <f t="shared" si="731"/>
        <v>2021-04</v>
      </c>
      <c r="G9386" s="8">
        <v>44300</v>
      </c>
      <c r="H9386" s="23">
        <f t="shared" si="733"/>
        <v>0</v>
      </c>
      <c r="I9386" s="7" t="s">
        <v>63</v>
      </c>
      <c r="J9386" s="7" t="s">
        <v>774</v>
      </c>
      <c r="K9386" s="7" t="s">
        <v>247</v>
      </c>
      <c r="L9386" s="7" t="s">
        <v>83</v>
      </c>
      <c r="M9386" s="7" t="s">
        <v>31</v>
      </c>
      <c r="N9386" s="7" t="s">
        <v>32</v>
      </c>
      <c r="O9386" s="7" t="s">
        <v>33</v>
      </c>
      <c r="P9386" s="7" t="s">
        <v>28922</v>
      </c>
      <c r="Q9386" s="7" t="s">
        <v>35</v>
      </c>
      <c r="R9386" s="7" t="s">
        <v>28923</v>
      </c>
      <c r="S9386" s="7" t="s">
        <v>48</v>
      </c>
      <c r="T9386" s="7" t="s">
        <v>138</v>
      </c>
      <c r="U9386" s="7" t="s">
        <v>139</v>
      </c>
      <c r="V9386" s="10">
        <v>335.57</v>
      </c>
      <c r="W9386" s="6">
        <v>2</v>
      </c>
      <c r="X9386" s="11">
        <v>0.3</v>
      </c>
      <c r="Y9386" s="10">
        <v>-16.3</v>
      </c>
      <c r="Z9386" s="30">
        <f t="shared" si="732"/>
        <v>-4.8574068003695209E-2</v>
      </c>
    </row>
    <row r="9387" spans="1:26">
      <c r="A9387" s="27">
        <v>9386</v>
      </c>
      <c r="B9387" s="14" t="s">
        <v>28924</v>
      </c>
      <c r="C9387" s="15">
        <v>44287</v>
      </c>
      <c r="D9387" s="12">
        <f t="shared" si="729"/>
        <v>2021</v>
      </c>
      <c r="E9387" s="12">
        <f t="shared" si="730"/>
        <v>4</v>
      </c>
      <c r="F9387" s="15" t="str">
        <f t="shared" si="731"/>
        <v>2021-04</v>
      </c>
      <c r="G9387" s="15">
        <v>44292</v>
      </c>
      <c r="H9387" s="23">
        <f t="shared" si="733"/>
        <v>5</v>
      </c>
      <c r="I9387" s="14" t="s">
        <v>27</v>
      </c>
      <c r="J9387" s="14" t="s">
        <v>4229</v>
      </c>
      <c r="K9387" s="14" t="s">
        <v>1050</v>
      </c>
      <c r="L9387" s="14" t="s">
        <v>83</v>
      </c>
      <c r="M9387" s="14" t="s">
        <v>31</v>
      </c>
      <c r="N9387" s="14" t="s">
        <v>74</v>
      </c>
      <c r="O9387" s="14" t="s">
        <v>75</v>
      </c>
      <c r="P9387" s="14" t="s">
        <v>28925</v>
      </c>
      <c r="Q9387" s="14" t="s">
        <v>46</v>
      </c>
      <c r="R9387" s="14" t="s">
        <v>28926</v>
      </c>
      <c r="S9387" s="14" t="s">
        <v>110</v>
      </c>
      <c r="T9387" s="14" t="s">
        <v>223</v>
      </c>
      <c r="U9387" s="14" t="s">
        <v>224</v>
      </c>
      <c r="V9387" s="16">
        <v>4219.7299999999996</v>
      </c>
      <c r="W9387" s="13">
        <v>3</v>
      </c>
      <c r="X9387" s="17">
        <v>0.2</v>
      </c>
      <c r="Y9387" s="16">
        <v>809.61</v>
      </c>
      <c r="Z9387" s="31">
        <f t="shared" si="732"/>
        <v>0.19186298649439659</v>
      </c>
    </row>
    <row r="9388" spans="1:26">
      <c r="A9388" s="26">
        <v>9387</v>
      </c>
      <c r="B9388" s="7" t="s">
        <v>28927</v>
      </c>
      <c r="C9388" s="8">
        <v>44506</v>
      </c>
      <c r="D9388" s="12">
        <f t="shared" si="729"/>
        <v>2021</v>
      </c>
      <c r="E9388" s="12">
        <f t="shared" si="730"/>
        <v>11</v>
      </c>
      <c r="F9388" s="8" t="str">
        <f t="shared" si="731"/>
        <v>2021-11</v>
      </c>
      <c r="G9388" s="8">
        <v>44508</v>
      </c>
      <c r="H9388" s="23">
        <f t="shared" si="733"/>
        <v>2</v>
      </c>
      <c r="I9388" s="7" t="s">
        <v>122</v>
      </c>
      <c r="J9388" s="7" t="s">
        <v>1017</v>
      </c>
      <c r="K9388" s="7" t="s">
        <v>981</v>
      </c>
      <c r="L9388" s="7" t="s">
        <v>66</v>
      </c>
      <c r="M9388" s="7" t="s">
        <v>31</v>
      </c>
      <c r="N9388" s="7" t="s">
        <v>32</v>
      </c>
      <c r="O9388" s="7" t="s">
        <v>33</v>
      </c>
      <c r="P9388" s="7" t="s">
        <v>28928</v>
      </c>
      <c r="Q9388" s="7" t="s">
        <v>35</v>
      </c>
      <c r="R9388" s="7" t="s">
        <v>28929</v>
      </c>
      <c r="S9388" s="7" t="s">
        <v>110</v>
      </c>
      <c r="T9388" s="7" t="s">
        <v>111</v>
      </c>
      <c r="U9388" s="7" t="s">
        <v>216</v>
      </c>
      <c r="V9388" s="10">
        <v>953.39</v>
      </c>
      <c r="W9388" s="6">
        <v>6</v>
      </c>
      <c r="X9388" s="11">
        <v>0</v>
      </c>
      <c r="Y9388" s="10">
        <v>291.98</v>
      </c>
      <c r="Z9388" s="30">
        <f t="shared" si="732"/>
        <v>0.30625452333252923</v>
      </c>
    </row>
    <row r="9389" spans="1:26">
      <c r="A9389" s="27">
        <v>9388</v>
      </c>
      <c r="B9389" s="14" t="s">
        <v>28930</v>
      </c>
      <c r="C9389" s="15">
        <v>44888</v>
      </c>
      <c r="D9389" s="12">
        <f t="shared" si="729"/>
        <v>2022</v>
      </c>
      <c r="E9389" s="12">
        <f t="shared" si="730"/>
        <v>11</v>
      </c>
      <c r="F9389" s="15" t="str">
        <f t="shared" si="731"/>
        <v>2022-11</v>
      </c>
      <c r="G9389" s="15">
        <v>44895</v>
      </c>
      <c r="H9389" s="23">
        <f t="shared" si="733"/>
        <v>7</v>
      </c>
      <c r="I9389" s="14" t="s">
        <v>27</v>
      </c>
      <c r="J9389" s="14" t="s">
        <v>2230</v>
      </c>
      <c r="K9389" s="14" t="s">
        <v>1116</v>
      </c>
      <c r="L9389" s="14" t="s">
        <v>66</v>
      </c>
      <c r="M9389" s="14" t="s">
        <v>31</v>
      </c>
      <c r="N9389" s="14" t="s">
        <v>204</v>
      </c>
      <c r="O9389" s="14" t="s">
        <v>205</v>
      </c>
      <c r="P9389" s="14" t="s">
        <v>28931</v>
      </c>
      <c r="Q9389" s="14" t="s">
        <v>146</v>
      </c>
      <c r="R9389" s="14" t="s">
        <v>28932</v>
      </c>
      <c r="S9389" s="14" t="s">
        <v>48</v>
      </c>
      <c r="T9389" s="14" t="s">
        <v>434</v>
      </c>
      <c r="U9389" s="14" t="s">
        <v>435</v>
      </c>
      <c r="V9389" s="16">
        <v>625.63</v>
      </c>
      <c r="W9389" s="13">
        <v>12</v>
      </c>
      <c r="X9389" s="17">
        <v>0.3</v>
      </c>
      <c r="Y9389" s="16">
        <v>137.01</v>
      </c>
      <c r="Z9389" s="31">
        <f t="shared" si="732"/>
        <v>0.21899525278519252</v>
      </c>
    </row>
    <row r="9390" spans="1:26">
      <c r="A9390" s="26">
        <v>9389</v>
      </c>
      <c r="B9390" s="7" t="s">
        <v>28933</v>
      </c>
      <c r="C9390" s="8">
        <v>44867</v>
      </c>
      <c r="D9390" s="12">
        <f t="shared" si="729"/>
        <v>2022</v>
      </c>
      <c r="E9390" s="12">
        <f t="shared" si="730"/>
        <v>11</v>
      </c>
      <c r="F9390" s="8" t="str">
        <f t="shared" si="731"/>
        <v>2022-11</v>
      </c>
      <c r="G9390" s="8">
        <v>44869</v>
      </c>
      <c r="H9390" s="23">
        <f t="shared" si="733"/>
        <v>2</v>
      </c>
      <c r="I9390" s="7" t="s">
        <v>122</v>
      </c>
      <c r="J9390" s="7" t="s">
        <v>3406</v>
      </c>
      <c r="K9390" s="7" t="s">
        <v>105</v>
      </c>
      <c r="L9390" s="7" t="s">
        <v>30</v>
      </c>
      <c r="M9390" s="7" t="s">
        <v>31</v>
      </c>
      <c r="N9390" s="7" t="s">
        <v>55</v>
      </c>
      <c r="O9390" s="7" t="s">
        <v>56</v>
      </c>
      <c r="P9390" s="7" t="s">
        <v>28934</v>
      </c>
      <c r="Q9390" s="7" t="s">
        <v>58</v>
      </c>
      <c r="R9390" s="7" t="s">
        <v>28935</v>
      </c>
      <c r="S9390" s="7" t="s">
        <v>110</v>
      </c>
      <c r="T9390" s="7" t="s">
        <v>148</v>
      </c>
      <c r="U9390" s="7" t="s">
        <v>232</v>
      </c>
      <c r="V9390" s="10">
        <v>4858.7299999999996</v>
      </c>
      <c r="W9390" s="6">
        <v>14</v>
      </c>
      <c r="X9390" s="11">
        <v>0.2</v>
      </c>
      <c r="Y9390" s="10">
        <v>140.03</v>
      </c>
      <c r="Z9390" s="30">
        <f t="shared" si="732"/>
        <v>2.8820288429280905E-2</v>
      </c>
    </row>
    <row r="9391" spans="1:26">
      <c r="A9391" s="27">
        <v>9390</v>
      </c>
      <c r="B9391" s="14" t="s">
        <v>28936</v>
      </c>
      <c r="C9391" s="15">
        <v>44989</v>
      </c>
      <c r="D9391" s="12">
        <f t="shared" si="729"/>
        <v>2023</v>
      </c>
      <c r="E9391" s="12">
        <f t="shared" si="730"/>
        <v>3</v>
      </c>
      <c r="F9391" s="15" t="str">
        <f t="shared" si="731"/>
        <v>2023-03</v>
      </c>
      <c r="G9391" s="15">
        <v>44994</v>
      </c>
      <c r="H9391" s="23">
        <f t="shared" si="733"/>
        <v>5</v>
      </c>
      <c r="I9391" s="14" t="s">
        <v>27</v>
      </c>
      <c r="J9391" s="14" t="s">
        <v>2155</v>
      </c>
      <c r="K9391" s="14" t="s">
        <v>385</v>
      </c>
      <c r="L9391" s="14" t="s">
        <v>83</v>
      </c>
      <c r="M9391" s="14" t="s">
        <v>31</v>
      </c>
      <c r="N9391" s="14" t="s">
        <v>711</v>
      </c>
      <c r="O9391" s="14" t="s">
        <v>712</v>
      </c>
      <c r="P9391" s="14" t="s">
        <v>8001</v>
      </c>
      <c r="Q9391" s="14" t="s">
        <v>35</v>
      </c>
      <c r="R9391" s="14" t="s">
        <v>28937</v>
      </c>
      <c r="S9391" s="14" t="s">
        <v>37</v>
      </c>
      <c r="T9391" s="14" t="s">
        <v>170</v>
      </c>
      <c r="U9391" s="14" t="s">
        <v>189</v>
      </c>
      <c r="V9391" s="16">
        <v>8980.8799999999992</v>
      </c>
      <c r="W9391" s="13">
        <v>8</v>
      </c>
      <c r="X9391" s="17">
        <v>0.1</v>
      </c>
      <c r="Y9391" s="16">
        <v>1751.28</v>
      </c>
      <c r="Z9391" s="31">
        <f t="shared" si="732"/>
        <v>0.19500093532036952</v>
      </c>
    </row>
    <row r="9392" spans="1:26">
      <c r="A9392" s="26">
        <v>9391</v>
      </c>
      <c r="B9392" s="7" t="s">
        <v>28938</v>
      </c>
      <c r="C9392" s="8">
        <v>45146</v>
      </c>
      <c r="D9392" s="12">
        <f t="shared" si="729"/>
        <v>2023</v>
      </c>
      <c r="E9392" s="12">
        <f t="shared" si="730"/>
        <v>8</v>
      </c>
      <c r="F9392" s="8" t="str">
        <f t="shared" si="731"/>
        <v>2023-08</v>
      </c>
      <c r="G9392" s="8">
        <v>45146</v>
      </c>
      <c r="H9392" s="23">
        <f t="shared" si="733"/>
        <v>0</v>
      </c>
      <c r="I9392" s="7" t="s">
        <v>63</v>
      </c>
      <c r="J9392" s="7" t="s">
        <v>132</v>
      </c>
      <c r="K9392" s="7" t="s">
        <v>133</v>
      </c>
      <c r="L9392" s="7" t="s">
        <v>30</v>
      </c>
      <c r="M9392" s="7" t="s">
        <v>31</v>
      </c>
      <c r="N9392" s="7" t="s">
        <v>134</v>
      </c>
      <c r="O9392" s="7" t="s">
        <v>135</v>
      </c>
      <c r="P9392" s="7" t="s">
        <v>24748</v>
      </c>
      <c r="Q9392" s="7" t="s">
        <v>58</v>
      </c>
      <c r="R9392" s="7" t="s">
        <v>28939</v>
      </c>
      <c r="S9392" s="7" t="s">
        <v>37</v>
      </c>
      <c r="T9392" s="7" t="s">
        <v>38</v>
      </c>
      <c r="U9392" s="7" t="s">
        <v>102</v>
      </c>
      <c r="V9392" s="10">
        <v>7173.36</v>
      </c>
      <c r="W9392" s="6">
        <v>8</v>
      </c>
      <c r="X9392" s="11">
        <v>0</v>
      </c>
      <c r="Y9392" s="10">
        <v>977.46</v>
      </c>
      <c r="Z9392" s="30">
        <f t="shared" si="732"/>
        <v>0.13626250460035466</v>
      </c>
    </row>
    <row r="9393" spans="1:26">
      <c r="A9393" s="27">
        <v>9392</v>
      </c>
      <c r="B9393" s="14" t="s">
        <v>28940</v>
      </c>
      <c r="C9393" s="15">
        <v>44973</v>
      </c>
      <c r="D9393" s="12">
        <f t="shared" si="729"/>
        <v>2023</v>
      </c>
      <c r="E9393" s="12">
        <f t="shared" si="730"/>
        <v>2</v>
      </c>
      <c r="F9393" s="15" t="str">
        <f t="shared" si="731"/>
        <v>2023-02</v>
      </c>
      <c r="G9393" s="15">
        <v>44973</v>
      </c>
      <c r="H9393" s="23">
        <f t="shared" si="733"/>
        <v>0</v>
      </c>
      <c r="I9393" s="14" t="s">
        <v>63</v>
      </c>
      <c r="J9393" s="14" t="s">
        <v>1150</v>
      </c>
      <c r="K9393" s="14" t="s">
        <v>1151</v>
      </c>
      <c r="L9393" s="14" t="s">
        <v>30</v>
      </c>
      <c r="M9393" s="14" t="s">
        <v>31</v>
      </c>
      <c r="N9393" s="14" t="s">
        <v>711</v>
      </c>
      <c r="O9393" s="14" t="s">
        <v>712</v>
      </c>
      <c r="P9393" s="14" t="s">
        <v>28941</v>
      </c>
      <c r="Q9393" s="14" t="s">
        <v>35</v>
      </c>
      <c r="R9393" s="14" t="s">
        <v>28942</v>
      </c>
      <c r="S9393" s="14" t="s">
        <v>110</v>
      </c>
      <c r="T9393" s="14" t="s">
        <v>243</v>
      </c>
      <c r="U9393" s="14" t="s">
        <v>339</v>
      </c>
      <c r="V9393" s="16">
        <v>3972.54</v>
      </c>
      <c r="W9393" s="13">
        <v>2</v>
      </c>
      <c r="X9393" s="17">
        <v>0</v>
      </c>
      <c r="Y9393" s="16">
        <v>543.73</v>
      </c>
      <c r="Z9393" s="31">
        <f t="shared" si="732"/>
        <v>0.1368721271529047</v>
      </c>
    </row>
    <row r="9394" spans="1:26">
      <c r="A9394" s="26">
        <v>9393</v>
      </c>
      <c r="B9394" s="7" t="s">
        <v>28943</v>
      </c>
      <c r="C9394" s="8">
        <v>44374</v>
      </c>
      <c r="D9394" s="12">
        <f t="shared" si="729"/>
        <v>2021</v>
      </c>
      <c r="E9394" s="12">
        <f t="shared" si="730"/>
        <v>6</v>
      </c>
      <c r="F9394" s="8" t="str">
        <f t="shared" si="731"/>
        <v>2021-06</v>
      </c>
      <c r="G9394" s="8">
        <v>44375</v>
      </c>
      <c r="H9394" s="23">
        <f t="shared" si="733"/>
        <v>1</v>
      </c>
      <c r="I9394" s="7" t="s">
        <v>122</v>
      </c>
      <c r="J9394" s="7" t="s">
        <v>3300</v>
      </c>
      <c r="K9394" s="7" t="s">
        <v>1837</v>
      </c>
      <c r="L9394" s="7" t="s">
        <v>30</v>
      </c>
      <c r="M9394" s="7" t="s">
        <v>31</v>
      </c>
      <c r="N9394" s="7" t="s">
        <v>74</v>
      </c>
      <c r="O9394" s="7" t="s">
        <v>75</v>
      </c>
      <c r="P9394" s="7" t="s">
        <v>28944</v>
      </c>
      <c r="Q9394" s="7" t="s">
        <v>46</v>
      </c>
      <c r="R9394" s="7" t="s">
        <v>28945</v>
      </c>
      <c r="S9394" s="7" t="s">
        <v>37</v>
      </c>
      <c r="T9394" s="7" t="s">
        <v>208</v>
      </c>
      <c r="U9394" s="7" t="s">
        <v>209</v>
      </c>
      <c r="V9394" s="10">
        <v>764.5</v>
      </c>
      <c r="W9394" s="6">
        <v>2</v>
      </c>
      <c r="X9394" s="11">
        <v>0.5</v>
      </c>
      <c r="Y9394" s="10">
        <v>209.51</v>
      </c>
      <c r="Z9394" s="30">
        <f t="shared" si="732"/>
        <v>0.27404839764551991</v>
      </c>
    </row>
    <row r="9395" spans="1:26">
      <c r="A9395" s="27">
        <v>9394</v>
      </c>
      <c r="B9395" s="14" t="s">
        <v>28946</v>
      </c>
      <c r="C9395" s="15">
        <v>45441</v>
      </c>
      <c r="D9395" s="12">
        <f t="shared" si="729"/>
        <v>2024</v>
      </c>
      <c r="E9395" s="12">
        <f t="shared" si="730"/>
        <v>5</v>
      </c>
      <c r="F9395" s="15" t="str">
        <f t="shared" si="731"/>
        <v>2024-05</v>
      </c>
      <c r="G9395" s="15">
        <v>45444</v>
      </c>
      <c r="H9395" s="23">
        <f t="shared" si="733"/>
        <v>3</v>
      </c>
      <c r="I9395" s="14" t="s">
        <v>122</v>
      </c>
      <c r="J9395" s="14" t="s">
        <v>1422</v>
      </c>
      <c r="K9395" s="14" t="s">
        <v>1423</v>
      </c>
      <c r="L9395" s="14" t="s">
        <v>66</v>
      </c>
      <c r="M9395" s="14" t="s">
        <v>31</v>
      </c>
      <c r="N9395" s="14" t="s">
        <v>134</v>
      </c>
      <c r="O9395" s="14" t="s">
        <v>135</v>
      </c>
      <c r="P9395" s="14" t="s">
        <v>28947</v>
      </c>
      <c r="Q9395" s="14" t="s">
        <v>58</v>
      </c>
      <c r="R9395" s="14" t="s">
        <v>28948</v>
      </c>
      <c r="S9395" s="14" t="s">
        <v>37</v>
      </c>
      <c r="T9395" s="14" t="s">
        <v>38</v>
      </c>
      <c r="U9395" s="14" t="s">
        <v>102</v>
      </c>
      <c r="V9395" s="16">
        <v>9252.75</v>
      </c>
      <c r="W9395" s="13">
        <v>14</v>
      </c>
      <c r="X9395" s="17">
        <v>0.3</v>
      </c>
      <c r="Y9395" s="16">
        <v>-324.49</v>
      </c>
      <c r="Z9395" s="31">
        <f t="shared" si="732"/>
        <v>-3.5069573910459055E-2</v>
      </c>
    </row>
    <row r="9396" spans="1:26">
      <c r="A9396" s="26">
        <v>9395</v>
      </c>
      <c r="B9396" s="7" t="s">
        <v>28949</v>
      </c>
      <c r="C9396" s="8">
        <v>45392</v>
      </c>
      <c r="D9396" s="12">
        <f t="shared" si="729"/>
        <v>2024</v>
      </c>
      <c r="E9396" s="12">
        <f t="shared" si="730"/>
        <v>4</v>
      </c>
      <c r="F9396" s="8" t="str">
        <f t="shared" si="731"/>
        <v>2024-04</v>
      </c>
      <c r="G9396" s="8">
        <v>45392</v>
      </c>
      <c r="H9396" s="23">
        <f t="shared" si="733"/>
        <v>0</v>
      </c>
      <c r="I9396" s="7" t="s">
        <v>63</v>
      </c>
      <c r="J9396" s="7" t="s">
        <v>6702</v>
      </c>
      <c r="K9396" s="7" t="s">
        <v>2366</v>
      </c>
      <c r="L9396" s="7" t="s">
        <v>30</v>
      </c>
      <c r="M9396" s="7" t="s">
        <v>31</v>
      </c>
      <c r="N9396" s="7" t="s">
        <v>116</v>
      </c>
      <c r="O9396" s="7" t="s">
        <v>117</v>
      </c>
      <c r="P9396" s="7" t="s">
        <v>28950</v>
      </c>
      <c r="Q9396" s="7" t="s">
        <v>58</v>
      </c>
      <c r="R9396" s="7" t="s">
        <v>28951</v>
      </c>
      <c r="S9396" s="7" t="s">
        <v>48</v>
      </c>
      <c r="T9396" s="7" t="s">
        <v>69</v>
      </c>
      <c r="U9396" s="7" t="s">
        <v>1034</v>
      </c>
      <c r="V9396" s="10">
        <v>2027.23</v>
      </c>
      <c r="W9396" s="6">
        <v>8</v>
      </c>
      <c r="X9396" s="11">
        <v>0</v>
      </c>
      <c r="Y9396" s="10">
        <v>72.81</v>
      </c>
      <c r="Z9396" s="30">
        <f t="shared" si="732"/>
        <v>3.5916003610838437E-2</v>
      </c>
    </row>
    <row r="9397" spans="1:26">
      <c r="A9397" s="27">
        <v>9396</v>
      </c>
      <c r="B9397" s="14" t="s">
        <v>28952</v>
      </c>
      <c r="C9397" s="15">
        <v>45493</v>
      </c>
      <c r="D9397" s="12">
        <f t="shared" si="729"/>
        <v>2024</v>
      </c>
      <c r="E9397" s="12">
        <f t="shared" si="730"/>
        <v>7</v>
      </c>
      <c r="F9397" s="15" t="str">
        <f t="shared" si="731"/>
        <v>2024-07</v>
      </c>
      <c r="G9397" s="15">
        <v>45500</v>
      </c>
      <c r="H9397" s="23">
        <f t="shared" si="733"/>
        <v>7</v>
      </c>
      <c r="I9397" s="14" t="s">
        <v>27</v>
      </c>
      <c r="J9397" s="14" t="s">
        <v>3976</v>
      </c>
      <c r="K9397" s="14" t="s">
        <v>3977</v>
      </c>
      <c r="L9397" s="14" t="s">
        <v>83</v>
      </c>
      <c r="M9397" s="14" t="s">
        <v>31</v>
      </c>
      <c r="N9397" s="14" t="s">
        <v>91</v>
      </c>
      <c r="O9397" s="14" t="s">
        <v>92</v>
      </c>
      <c r="P9397" s="14" t="s">
        <v>2576</v>
      </c>
      <c r="Q9397" s="14" t="s">
        <v>46</v>
      </c>
      <c r="R9397" s="14" t="s">
        <v>28953</v>
      </c>
      <c r="S9397" s="14" t="s">
        <v>48</v>
      </c>
      <c r="T9397" s="14" t="s">
        <v>49</v>
      </c>
      <c r="U9397" s="14" t="s">
        <v>120</v>
      </c>
      <c r="V9397" s="16">
        <v>190.17</v>
      </c>
      <c r="W9397" s="13">
        <v>11</v>
      </c>
      <c r="X9397" s="17">
        <v>0.1</v>
      </c>
      <c r="Y9397" s="16">
        <v>0.01</v>
      </c>
      <c r="Z9397" s="31">
        <f t="shared" si="732"/>
        <v>5.2584529631382449E-5</v>
      </c>
    </row>
    <row r="9398" spans="1:26">
      <c r="A9398" s="26">
        <v>9397</v>
      </c>
      <c r="B9398" s="7" t="s">
        <v>28954</v>
      </c>
      <c r="C9398" s="8">
        <v>45496</v>
      </c>
      <c r="D9398" s="12">
        <f t="shared" si="729"/>
        <v>2024</v>
      </c>
      <c r="E9398" s="12">
        <f t="shared" si="730"/>
        <v>7</v>
      </c>
      <c r="F9398" s="8" t="str">
        <f t="shared" si="731"/>
        <v>2024-07</v>
      </c>
      <c r="G9398" s="8">
        <v>45500</v>
      </c>
      <c r="H9398" s="23">
        <f t="shared" si="733"/>
        <v>4</v>
      </c>
      <c r="I9398" s="7" t="s">
        <v>52</v>
      </c>
      <c r="J9398" s="7" t="s">
        <v>3160</v>
      </c>
      <c r="K9398" s="7" t="s">
        <v>3161</v>
      </c>
      <c r="L9398" s="7" t="s">
        <v>30</v>
      </c>
      <c r="M9398" s="7" t="s">
        <v>31</v>
      </c>
      <c r="N9398" s="7" t="s">
        <v>125</v>
      </c>
      <c r="O9398" s="7" t="s">
        <v>126</v>
      </c>
      <c r="P9398" s="7" t="s">
        <v>28955</v>
      </c>
      <c r="Q9398" s="7" t="s">
        <v>58</v>
      </c>
      <c r="R9398" s="7" t="s">
        <v>28956</v>
      </c>
      <c r="S9398" s="7" t="s">
        <v>37</v>
      </c>
      <c r="T9398" s="7" t="s">
        <v>60</v>
      </c>
      <c r="U9398" s="7" t="s">
        <v>317</v>
      </c>
      <c r="V9398" s="10">
        <v>10346.32</v>
      </c>
      <c r="W9398" s="6">
        <v>14</v>
      </c>
      <c r="X9398" s="11">
        <v>0.2</v>
      </c>
      <c r="Y9398" s="10">
        <v>194.42</v>
      </c>
      <c r="Z9398" s="30">
        <f t="shared" si="732"/>
        <v>1.8791222386317065E-2</v>
      </c>
    </row>
    <row r="9399" spans="1:26">
      <c r="A9399" s="27">
        <v>9398</v>
      </c>
      <c r="B9399" s="14" t="s">
        <v>28957</v>
      </c>
      <c r="C9399" s="15">
        <v>45517</v>
      </c>
      <c r="D9399" s="12">
        <f t="shared" si="729"/>
        <v>2024</v>
      </c>
      <c r="E9399" s="12">
        <f t="shared" si="730"/>
        <v>8</v>
      </c>
      <c r="F9399" s="15" t="str">
        <f t="shared" si="731"/>
        <v>2024-08</v>
      </c>
      <c r="G9399" s="15">
        <v>45517</v>
      </c>
      <c r="H9399" s="23">
        <f t="shared" si="733"/>
        <v>0</v>
      </c>
      <c r="I9399" s="14" t="s">
        <v>63</v>
      </c>
      <c r="J9399" s="14" t="s">
        <v>4567</v>
      </c>
      <c r="K9399" s="14" t="s">
        <v>4568</v>
      </c>
      <c r="L9399" s="14" t="s">
        <v>30</v>
      </c>
      <c r="M9399" s="14" t="s">
        <v>31</v>
      </c>
      <c r="N9399" s="14" t="s">
        <v>181</v>
      </c>
      <c r="O9399" s="14" t="s">
        <v>107</v>
      </c>
      <c r="P9399" s="14" t="s">
        <v>28958</v>
      </c>
      <c r="Q9399" s="14" t="s">
        <v>35</v>
      </c>
      <c r="R9399" s="14" t="s">
        <v>28959</v>
      </c>
      <c r="S9399" s="14" t="s">
        <v>110</v>
      </c>
      <c r="T9399" s="14" t="s">
        <v>148</v>
      </c>
      <c r="U9399" s="14" t="s">
        <v>232</v>
      </c>
      <c r="V9399" s="16">
        <v>430.58</v>
      </c>
      <c r="W9399" s="13">
        <v>1</v>
      </c>
      <c r="X9399" s="17">
        <v>0.4</v>
      </c>
      <c r="Y9399" s="16">
        <v>-81.67</v>
      </c>
      <c r="Z9399" s="31">
        <f t="shared" si="732"/>
        <v>-0.18967439267964142</v>
      </c>
    </row>
    <row r="9400" spans="1:26">
      <c r="A9400" s="26">
        <v>9399</v>
      </c>
      <c r="B9400" s="7" t="s">
        <v>28960</v>
      </c>
      <c r="C9400" s="8">
        <v>44212</v>
      </c>
      <c r="D9400" s="12">
        <f t="shared" si="729"/>
        <v>2021</v>
      </c>
      <c r="E9400" s="12">
        <f t="shared" si="730"/>
        <v>1</v>
      </c>
      <c r="F9400" s="8" t="str">
        <f t="shared" si="731"/>
        <v>2021-01</v>
      </c>
      <c r="G9400" s="8">
        <v>44217</v>
      </c>
      <c r="H9400" s="23">
        <f t="shared" si="733"/>
        <v>5</v>
      </c>
      <c r="I9400" s="7" t="s">
        <v>27</v>
      </c>
      <c r="J9400" s="7" t="s">
        <v>4387</v>
      </c>
      <c r="K9400" s="7" t="s">
        <v>3731</v>
      </c>
      <c r="L9400" s="7" t="s">
        <v>83</v>
      </c>
      <c r="M9400" s="7" t="s">
        <v>31</v>
      </c>
      <c r="N9400" s="7" t="s">
        <v>32</v>
      </c>
      <c r="O9400" s="7" t="s">
        <v>33</v>
      </c>
      <c r="P9400" s="7" t="s">
        <v>9658</v>
      </c>
      <c r="Q9400" s="7" t="s">
        <v>35</v>
      </c>
      <c r="R9400" s="7" t="s">
        <v>28961</v>
      </c>
      <c r="S9400" s="7" t="s">
        <v>110</v>
      </c>
      <c r="T9400" s="7" t="s">
        <v>243</v>
      </c>
      <c r="U9400" s="7" t="s">
        <v>244</v>
      </c>
      <c r="V9400" s="10">
        <v>19601.96</v>
      </c>
      <c r="W9400" s="6">
        <v>10</v>
      </c>
      <c r="X9400" s="11">
        <v>0</v>
      </c>
      <c r="Y9400" s="10">
        <v>1800.95</v>
      </c>
      <c r="Z9400" s="30">
        <f t="shared" si="732"/>
        <v>9.1876016479984668E-2</v>
      </c>
    </row>
    <row r="9401" spans="1:26">
      <c r="A9401" s="27">
        <v>9400</v>
      </c>
      <c r="B9401" s="14" t="s">
        <v>28962</v>
      </c>
      <c r="C9401" s="15">
        <v>45395</v>
      </c>
      <c r="D9401" s="12">
        <f t="shared" si="729"/>
        <v>2024</v>
      </c>
      <c r="E9401" s="12">
        <f t="shared" si="730"/>
        <v>4</v>
      </c>
      <c r="F9401" s="15" t="str">
        <f t="shared" si="731"/>
        <v>2024-04</v>
      </c>
      <c r="G9401" s="15">
        <v>45398</v>
      </c>
      <c r="H9401" s="23">
        <f t="shared" si="733"/>
        <v>3</v>
      </c>
      <c r="I9401" s="14" t="s">
        <v>122</v>
      </c>
      <c r="J9401" s="14" t="s">
        <v>3286</v>
      </c>
      <c r="K9401" s="14" t="s">
        <v>2820</v>
      </c>
      <c r="L9401" s="14" t="s">
        <v>66</v>
      </c>
      <c r="M9401" s="14" t="s">
        <v>31</v>
      </c>
      <c r="N9401" s="14" t="s">
        <v>125</v>
      </c>
      <c r="O9401" s="14" t="s">
        <v>126</v>
      </c>
      <c r="P9401" s="14" t="s">
        <v>28963</v>
      </c>
      <c r="Q9401" s="14" t="s">
        <v>58</v>
      </c>
      <c r="R9401" s="14" t="s">
        <v>28964</v>
      </c>
      <c r="S9401" s="14" t="s">
        <v>37</v>
      </c>
      <c r="T9401" s="14" t="s">
        <v>170</v>
      </c>
      <c r="U9401" s="14" t="s">
        <v>171</v>
      </c>
      <c r="V9401" s="16">
        <v>6609.47</v>
      </c>
      <c r="W9401" s="13">
        <v>7</v>
      </c>
      <c r="X9401" s="17">
        <v>0</v>
      </c>
      <c r="Y9401" s="16">
        <v>-520.77</v>
      </c>
      <c r="Z9401" s="31">
        <f t="shared" si="732"/>
        <v>-7.8791491602201072E-2</v>
      </c>
    </row>
    <row r="9402" spans="1:26">
      <c r="A9402" s="26">
        <v>9401</v>
      </c>
      <c r="B9402" s="7" t="s">
        <v>28965</v>
      </c>
      <c r="C9402" s="8">
        <v>45277</v>
      </c>
      <c r="D9402" s="12">
        <f t="shared" si="729"/>
        <v>2023</v>
      </c>
      <c r="E9402" s="12">
        <f t="shared" si="730"/>
        <v>12</v>
      </c>
      <c r="F9402" s="8" t="str">
        <f t="shared" si="731"/>
        <v>2023-12</v>
      </c>
      <c r="G9402" s="8">
        <v>45277</v>
      </c>
      <c r="H9402" s="23">
        <f t="shared" si="733"/>
        <v>0</v>
      </c>
      <c r="I9402" s="7" t="s">
        <v>63</v>
      </c>
      <c r="J9402" s="7" t="s">
        <v>1281</v>
      </c>
      <c r="K9402" s="7" t="s">
        <v>1282</v>
      </c>
      <c r="L9402" s="7" t="s">
        <v>66</v>
      </c>
      <c r="M9402" s="7" t="s">
        <v>31</v>
      </c>
      <c r="N9402" s="7" t="s">
        <v>283</v>
      </c>
      <c r="O9402" s="7" t="s">
        <v>284</v>
      </c>
      <c r="P9402" s="7" t="s">
        <v>22480</v>
      </c>
      <c r="Q9402" s="7" t="s">
        <v>146</v>
      </c>
      <c r="R9402" s="7" t="s">
        <v>28966</v>
      </c>
      <c r="S9402" s="7" t="s">
        <v>48</v>
      </c>
      <c r="T9402" s="7" t="s">
        <v>86</v>
      </c>
      <c r="U9402" s="7" t="s">
        <v>388</v>
      </c>
      <c r="V9402" s="10">
        <v>575.63</v>
      </c>
      <c r="W9402" s="6">
        <v>14</v>
      </c>
      <c r="X9402" s="11">
        <v>0.5</v>
      </c>
      <c r="Y9402" s="10">
        <v>39.07</v>
      </c>
      <c r="Z9402" s="30">
        <f t="shared" si="732"/>
        <v>6.7873460382537401E-2</v>
      </c>
    </row>
    <row r="9403" spans="1:26">
      <c r="A9403" s="27">
        <v>9402</v>
      </c>
      <c r="B9403" s="14" t="s">
        <v>28967</v>
      </c>
      <c r="C9403" s="15">
        <v>44465</v>
      </c>
      <c r="D9403" s="12">
        <f t="shared" si="729"/>
        <v>2021</v>
      </c>
      <c r="E9403" s="12">
        <f t="shared" si="730"/>
        <v>9</v>
      </c>
      <c r="F9403" s="15" t="str">
        <f t="shared" si="731"/>
        <v>2021-09</v>
      </c>
      <c r="G9403" s="15">
        <v>44468</v>
      </c>
      <c r="H9403" s="23">
        <f t="shared" si="733"/>
        <v>3</v>
      </c>
      <c r="I9403" s="14" t="s">
        <v>122</v>
      </c>
      <c r="J9403" s="14" t="s">
        <v>3761</v>
      </c>
      <c r="K9403" s="14" t="s">
        <v>3762</v>
      </c>
      <c r="L9403" s="14" t="s">
        <v>30</v>
      </c>
      <c r="M9403" s="14" t="s">
        <v>31</v>
      </c>
      <c r="N9403" s="14" t="s">
        <v>711</v>
      </c>
      <c r="O9403" s="14" t="s">
        <v>712</v>
      </c>
      <c r="P9403" s="14" t="s">
        <v>28968</v>
      </c>
      <c r="Q9403" s="14" t="s">
        <v>35</v>
      </c>
      <c r="R9403" s="14" t="s">
        <v>28969</v>
      </c>
      <c r="S9403" s="14" t="s">
        <v>37</v>
      </c>
      <c r="T9403" s="14" t="s">
        <v>60</v>
      </c>
      <c r="U9403" s="14" t="s">
        <v>61</v>
      </c>
      <c r="V9403" s="16">
        <v>2505.52</v>
      </c>
      <c r="W9403" s="13">
        <v>2</v>
      </c>
      <c r="X9403" s="17">
        <v>0</v>
      </c>
      <c r="Y9403" s="16">
        <v>459.42</v>
      </c>
      <c r="Z9403" s="31">
        <f t="shared" si="732"/>
        <v>0.18336313419968711</v>
      </c>
    </row>
    <row r="9404" spans="1:26">
      <c r="A9404" s="26">
        <v>9403</v>
      </c>
      <c r="B9404" s="7" t="s">
        <v>28970</v>
      </c>
      <c r="C9404" s="8">
        <v>45313</v>
      </c>
      <c r="D9404" s="12">
        <f t="shared" si="729"/>
        <v>2024</v>
      </c>
      <c r="E9404" s="12">
        <f t="shared" si="730"/>
        <v>1</v>
      </c>
      <c r="F9404" s="8" t="str">
        <f t="shared" si="731"/>
        <v>2024-01</v>
      </c>
      <c r="G9404" s="8">
        <v>45314</v>
      </c>
      <c r="H9404" s="23">
        <f t="shared" si="733"/>
        <v>1</v>
      </c>
      <c r="I9404" s="7" t="s">
        <v>122</v>
      </c>
      <c r="J9404" s="7" t="s">
        <v>1890</v>
      </c>
      <c r="K9404" s="7" t="s">
        <v>653</v>
      </c>
      <c r="L9404" s="7" t="s">
        <v>83</v>
      </c>
      <c r="M9404" s="7" t="s">
        <v>31</v>
      </c>
      <c r="N9404" s="7" t="s">
        <v>166</v>
      </c>
      <c r="O9404" s="7" t="s">
        <v>167</v>
      </c>
      <c r="P9404" s="7" t="s">
        <v>28971</v>
      </c>
      <c r="Q9404" s="7" t="s">
        <v>35</v>
      </c>
      <c r="R9404" s="7" t="s">
        <v>28972</v>
      </c>
      <c r="S9404" s="7" t="s">
        <v>37</v>
      </c>
      <c r="T9404" s="7" t="s">
        <v>38</v>
      </c>
      <c r="U9404" s="7" t="s">
        <v>102</v>
      </c>
      <c r="V9404" s="10">
        <v>758.59</v>
      </c>
      <c r="W9404" s="6">
        <v>1</v>
      </c>
      <c r="X9404" s="11">
        <v>0.2</v>
      </c>
      <c r="Y9404" s="10">
        <v>28.18</v>
      </c>
      <c r="Z9404" s="30">
        <f t="shared" si="732"/>
        <v>3.7147866436414927E-2</v>
      </c>
    </row>
    <row r="9405" spans="1:26">
      <c r="A9405" s="27">
        <v>9404</v>
      </c>
      <c r="B9405" s="14" t="s">
        <v>28973</v>
      </c>
      <c r="C9405" s="15">
        <v>45335</v>
      </c>
      <c r="D9405" s="12">
        <f t="shared" si="729"/>
        <v>2024</v>
      </c>
      <c r="E9405" s="12">
        <f t="shared" si="730"/>
        <v>2</v>
      </c>
      <c r="F9405" s="15" t="str">
        <f t="shared" si="731"/>
        <v>2024-02</v>
      </c>
      <c r="G9405" s="15">
        <v>45342</v>
      </c>
      <c r="H9405" s="23">
        <f t="shared" si="733"/>
        <v>7</v>
      </c>
      <c r="I9405" s="14" t="s">
        <v>27</v>
      </c>
      <c r="J9405" s="14" t="s">
        <v>1392</v>
      </c>
      <c r="K9405" s="14" t="s">
        <v>1393</v>
      </c>
      <c r="L9405" s="14" t="s">
        <v>83</v>
      </c>
      <c r="M9405" s="14" t="s">
        <v>31</v>
      </c>
      <c r="N9405" s="14" t="s">
        <v>125</v>
      </c>
      <c r="O9405" s="14" t="s">
        <v>126</v>
      </c>
      <c r="P9405" s="14" t="s">
        <v>12819</v>
      </c>
      <c r="Q9405" s="14" t="s">
        <v>58</v>
      </c>
      <c r="R9405" s="14" t="s">
        <v>28974</v>
      </c>
      <c r="S9405" s="14" t="s">
        <v>37</v>
      </c>
      <c r="T9405" s="14" t="s">
        <v>38</v>
      </c>
      <c r="U9405" s="14" t="s">
        <v>39</v>
      </c>
      <c r="V9405" s="16">
        <v>12445.52</v>
      </c>
      <c r="W9405" s="13">
        <v>12</v>
      </c>
      <c r="X9405" s="17">
        <v>0.3</v>
      </c>
      <c r="Y9405" s="16">
        <v>-386.06</v>
      </c>
      <c r="Z9405" s="31">
        <f t="shared" si="732"/>
        <v>-3.1019997557353969E-2</v>
      </c>
    </row>
    <row r="9406" spans="1:26">
      <c r="A9406" s="26">
        <v>9405</v>
      </c>
      <c r="B9406" s="7" t="s">
        <v>28975</v>
      </c>
      <c r="C9406" s="8">
        <v>44446</v>
      </c>
      <c r="D9406" s="12">
        <f t="shared" si="729"/>
        <v>2021</v>
      </c>
      <c r="E9406" s="12">
        <f t="shared" si="730"/>
        <v>9</v>
      </c>
      <c r="F9406" s="8" t="str">
        <f t="shared" si="731"/>
        <v>2021-09</v>
      </c>
      <c r="G9406" s="8">
        <v>44446</v>
      </c>
      <c r="H9406" s="23">
        <f t="shared" si="733"/>
        <v>0</v>
      </c>
      <c r="I9406" s="7" t="s">
        <v>63</v>
      </c>
      <c r="J9406" s="7" t="s">
        <v>567</v>
      </c>
      <c r="K9406" s="7" t="s">
        <v>568</v>
      </c>
      <c r="L9406" s="7" t="s">
        <v>83</v>
      </c>
      <c r="M9406" s="7" t="s">
        <v>31</v>
      </c>
      <c r="N9406" s="7" t="s">
        <v>213</v>
      </c>
      <c r="O9406" s="7" t="s">
        <v>92</v>
      </c>
      <c r="P9406" s="7" t="s">
        <v>28976</v>
      </c>
      <c r="Q9406" s="7" t="s">
        <v>46</v>
      </c>
      <c r="R9406" s="7" t="s">
        <v>28977</v>
      </c>
      <c r="S9406" s="7" t="s">
        <v>48</v>
      </c>
      <c r="T9406" s="7" t="s">
        <v>49</v>
      </c>
      <c r="U9406" s="7" t="s">
        <v>120</v>
      </c>
      <c r="V9406" s="10">
        <v>336.21</v>
      </c>
      <c r="W9406" s="6">
        <v>2</v>
      </c>
      <c r="X9406" s="11">
        <v>0.3</v>
      </c>
      <c r="Y9406" s="10">
        <v>13.36</v>
      </c>
      <c r="Z9406" s="30">
        <f t="shared" si="732"/>
        <v>3.9737069093721183E-2</v>
      </c>
    </row>
    <row r="9407" spans="1:26">
      <c r="A9407" s="27">
        <v>9406</v>
      </c>
      <c r="B9407" s="14" t="s">
        <v>28978</v>
      </c>
      <c r="C9407" s="15">
        <v>45252</v>
      </c>
      <c r="D9407" s="12">
        <f t="shared" si="729"/>
        <v>2023</v>
      </c>
      <c r="E9407" s="12">
        <f t="shared" si="730"/>
        <v>11</v>
      </c>
      <c r="F9407" s="15" t="str">
        <f t="shared" si="731"/>
        <v>2023-11</v>
      </c>
      <c r="G9407" s="15">
        <v>45259</v>
      </c>
      <c r="H9407" s="23">
        <f t="shared" si="733"/>
        <v>7</v>
      </c>
      <c r="I9407" s="14" t="s">
        <v>27</v>
      </c>
      <c r="J9407" s="14" t="s">
        <v>1452</v>
      </c>
      <c r="K9407" s="14" t="s">
        <v>1453</v>
      </c>
      <c r="L9407" s="14" t="s">
        <v>30</v>
      </c>
      <c r="M9407" s="14" t="s">
        <v>31</v>
      </c>
      <c r="N9407" s="14" t="s">
        <v>220</v>
      </c>
      <c r="O9407" s="14" t="s">
        <v>220</v>
      </c>
      <c r="P9407" s="14" t="s">
        <v>6288</v>
      </c>
      <c r="Q9407" s="14" t="s">
        <v>58</v>
      </c>
      <c r="R9407" s="14" t="s">
        <v>28979</v>
      </c>
      <c r="S9407" s="14" t="s">
        <v>110</v>
      </c>
      <c r="T9407" s="14" t="s">
        <v>243</v>
      </c>
      <c r="U9407" s="14" t="s">
        <v>244</v>
      </c>
      <c r="V9407" s="16">
        <v>2543.16</v>
      </c>
      <c r="W9407" s="13">
        <v>5</v>
      </c>
      <c r="X9407" s="17">
        <v>0.4</v>
      </c>
      <c r="Y9407" s="16">
        <v>-316.74</v>
      </c>
      <c r="Z9407" s="31">
        <f t="shared" si="732"/>
        <v>-0.12454584060774786</v>
      </c>
    </row>
    <row r="9408" spans="1:26">
      <c r="A9408" s="26">
        <v>9407</v>
      </c>
      <c r="B9408" s="7" t="s">
        <v>28980</v>
      </c>
      <c r="C9408" s="8">
        <v>45456</v>
      </c>
      <c r="D9408" s="12">
        <f t="shared" si="729"/>
        <v>2024</v>
      </c>
      <c r="E9408" s="12">
        <f t="shared" si="730"/>
        <v>6</v>
      </c>
      <c r="F9408" s="8" t="str">
        <f t="shared" si="731"/>
        <v>2024-06</v>
      </c>
      <c r="G9408" s="8">
        <v>45464</v>
      </c>
      <c r="H9408" s="23">
        <f t="shared" si="733"/>
        <v>8</v>
      </c>
      <c r="I9408" s="7" t="s">
        <v>27</v>
      </c>
      <c r="J9408" s="7" t="s">
        <v>4409</v>
      </c>
      <c r="K9408" s="7" t="s">
        <v>4410</v>
      </c>
      <c r="L9408" s="7" t="s">
        <v>66</v>
      </c>
      <c r="M9408" s="7" t="s">
        <v>31</v>
      </c>
      <c r="N9408" s="7" t="s">
        <v>153</v>
      </c>
      <c r="O9408" s="7" t="s">
        <v>154</v>
      </c>
      <c r="P9408" s="7" t="s">
        <v>28981</v>
      </c>
      <c r="Q9408" s="7" t="s">
        <v>146</v>
      </c>
      <c r="R9408" s="7" t="s">
        <v>28982</v>
      </c>
      <c r="S9408" s="7" t="s">
        <v>37</v>
      </c>
      <c r="T9408" s="7" t="s">
        <v>38</v>
      </c>
      <c r="U9408" s="7" t="s">
        <v>485</v>
      </c>
      <c r="V9408" s="10">
        <v>5472.01</v>
      </c>
      <c r="W9408" s="6">
        <v>10</v>
      </c>
      <c r="X9408" s="11">
        <v>0.3</v>
      </c>
      <c r="Y9408" s="10">
        <v>-648.25</v>
      </c>
      <c r="Z9408" s="30">
        <f t="shared" si="732"/>
        <v>-0.11846652327024255</v>
      </c>
    </row>
    <row r="9409" spans="1:26">
      <c r="A9409" s="27">
        <v>9408</v>
      </c>
      <c r="B9409" s="14" t="s">
        <v>28983</v>
      </c>
      <c r="C9409" s="15">
        <v>44933</v>
      </c>
      <c r="D9409" s="12">
        <f t="shared" si="729"/>
        <v>2023</v>
      </c>
      <c r="E9409" s="12">
        <f t="shared" si="730"/>
        <v>1</v>
      </c>
      <c r="F9409" s="15" t="str">
        <f t="shared" si="731"/>
        <v>2023-01</v>
      </c>
      <c r="G9409" s="15">
        <v>44939</v>
      </c>
      <c r="H9409" s="23">
        <f t="shared" si="733"/>
        <v>6</v>
      </c>
      <c r="I9409" s="14" t="s">
        <v>27</v>
      </c>
      <c r="J9409" s="14" t="s">
        <v>1717</v>
      </c>
      <c r="K9409" s="14" t="s">
        <v>391</v>
      </c>
      <c r="L9409" s="14" t="s">
        <v>30</v>
      </c>
      <c r="M9409" s="14" t="s">
        <v>31</v>
      </c>
      <c r="N9409" s="14" t="s">
        <v>313</v>
      </c>
      <c r="O9409" s="14" t="s">
        <v>314</v>
      </c>
      <c r="P9409" s="14" t="s">
        <v>28984</v>
      </c>
      <c r="Q9409" s="14" t="s">
        <v>146</v>
      </c>
      <c r="R9409" s="14" t="s">
        <v>28985</v>
      </c>
      <c r="S9409" s="14" t="s">
        <v>37</v>
      </c>
      <c r="T9409" s="14" t="s">
        <v>60</v>
      </c>
      <c r="U9409" s="14" t="s">
        <v>61</v>
      </c>
      <c r="V9409" s="16">
        <v>1313.07</v>
      </c>
      <c r="W9409" s="13">
        <v>1</v>
      </c>
      <c r="X9409" s="17">
        <v>0</v>
      </c>
      <c r="Y9409" s="16">
        <v>210.2</v>
      </c>
      <c r="Z9409" s="31">
        <f t="shared" si="732"/>
        <v>0.16008285925350516</v>
      </c>
    </row>
    <row r="9410" spans="1:26">
      <c r="A9410" s="26">
        <v>9409</v>
      </c>
      <c r="B9410" s="7" t="s">
        <v>28986</v>
      </c>
      <c r="C9410" s="8">
        <v>44877</v>
      </c>
      <c r="D9410" s="12">
        <f t="shared" ref="D9410:D9473" si="734">YEAR(C9410)</f>
        <v>2022</v>
      </c>
      <c r="E9410" s="12">
        <f t="shared" ref="E9410:E9473" si="735">MONTH(C9410)</f>
        <v>11</v>
      </c>
      <c r="F9410" s="8" t="str">
        <f t="shared" ref="F9410:F9473" si="736">TEXT(C9410,"yyyy-mm")</f>
        <v>2022-11</v>
      </c>
      <c r="G9410" s="8">
        <v>44883</v>
      </c>
      <c r="H9410" s="23">
        <f t="shared" si="733"/>
        <v>6</v>
      </c>
      <c r="I9410" s="7" t="s">
        <v>27</v>
      </c>
      <c r="J9410" s="7" t="s">
        <v>4046</v>
      </c>
      <c r="K9410" s="7" t="s">
        <v>1146</v>
      </c>
      <c r="L9410" s="7" t="s">
        <v>30</v>
      </c>
      <c r="M9410" s="7" t="s">
        <v>31</v>
      </c>
      <c r="N9410" s="7" t="s">
        <v>204</v>
      </c>
      <c r="O9410" s="7" t="s">
        <v>205</v>
      </c>
      <c r="P9410" s="7" t="s">
        <v>28987</v>
      </c>
      <c r="Q9410" s="7" t="s">
        <v>146</v>
      </c>
      <c r="R9410" s="7" t="s">
        <v>28988</v>
      </c>
      <c r="S9410" s="7" t="s">
        <v>37</v>
      </c>
      <c r="T9410" s="7" t="s">
        <v>38</v>
      </c>
      <c r="U9410" s="7" t="s">
        <v>333</v>
      </c>
      <c r="V9410" s="10">
        <v>198</v>
      </c>
      <c r="W9410" s="6">
        <v>7</v>
      </c>
      <c r="X9410" s="11">
        <v>0.1</v>
      </c>
      <c r="Y9410" s="10">
        <v>-3.78</v>
      </c>
      <c r="Z9410" s="30">
        <f t="shared" ref="Z9410:Z9473" si="737">IFERROR(Y9410/V9410,0)</f>
        <v>-1.9090909090909089E-2</v>
      </c>
    </row>
    <row r="9411" spans="1:26">
      <c r="A9411" s="27">
        <v>9410</v>
      </c>
      <c r="B9411" s="14" t="s">
        <v>28989</v>
      </c>
      <c r="C9411" s="15">
        <v>44843</v>
      </c>
      <c r="D9411" s="12">
        <f t="shared" si="734"/>
        <v>2022</v>
      </c>
      <c r="E9411" s="12">
        <f t="shared" si="735"/>
        <v>10</v>
      </c>
      <c r="F9411" s="15" t="str">
        <f t="shared" si="736"/>
        <v>2022-10</v>
      </c>
      <c r="G9411" s="15">
        <v>44843</v>
      </c>
      <c r="H9411" s="23">
        <f t="shared" si="733"/>
        <v>0</v>
      </c>
      <c r="I9411" s="14" t="s">
        <v>63</v>
      </c>
      <c r="J9411" s="14" t="s">
        <v>2440</v>
      </c>
      <c r="K9411" s="14" t="s">
        <v>282</v>
      </c>
      <c r="L9411" s="14" t="s">
        <v>83</v>
      </c>
      <c r="M9411" s="14" t="s">
        <v>31</v>
      </c>
      <c r="N9411" s="14" t="s">
        <v>55</v>
      </c>
      <c r="O9411" s="14" t="s">
        <v>56</v>
      </c>
      <c r="P9411" s="14" t="s">
        <v>28990</v>
      </c>
      <c r="Q9411" s="14" t="s">
        <v>58</v>
      </c>
      <c r="R9411" s="14" t="s">
        <v>28991</v>
      </c>
      <c r="S9411" s="14" t="s">
        <v>48</v>
      </c>
      <c r="T9411" s="14" t="s">
        <v>86</v>
      </c>
      <c r="U9411" s="14" t="s">
        <v>388</v>
      </c>
      <c r="V9411" s="16">
        <v>1786.32</v>
      </c>
      <c r="W9411" s="13">
        <v>9</v>
      </c>
      <c r="X9411" s="17">
        <v>0.2</v>
      </c>
      <c r="Y9411" s="16">
        <v>34.25</v>
      </c>
      <c r="Z9411" s="31">
        <f t="shared" si="737"/>
        <v>1.9173496350038066E-2</v>
      </c>
    </row>
    <row r="9412" spans="1:26">
      <c r="A9412" s="26">
        <v>9411</v>
      </c>
      <c r="B9412" s="7" t="s">
        <v>28992</v>
      </c>
      <c r="C9412" s="8">
        <v>45196</v>
      </c>
      <c r="D9412" s="12">
        <f t="shared" si="734"/>
        <v>2023</v>
      </c>
      <c r="E9412" s="12">
        <f t="shared" si="735"/>
        <v>9</v>
      </c>
      <c r="F9412" s="8" t="str">
        <f t="shared" si="736"/>
        <v>2023-09</v>
      </c>
      <c r="G9412" s="8">
        <v>45197</v>
      </c>
      <c r="H9412" s="23">
        <f t="shared" ref="H9412:H9475" si="738">G9412-C9412</f>
        <v>1</v>
      </c>
      <c r="I9412" s="7" t="s">
        <v>122</v>
      </c>
      <c r="J9412" s="7" t="s">
        <v>9404</v>
      </c>
      <c r="K9412" s="7" t="s">
        <v>9405</v>
      </c>
      <c r="L9412" s="7" t="s">
        <v>66</v>
      </c>
      <c r="M9412" s="7" t="s">
        <v>31</v>
      </c>
      <c r="N9412" s="7" t="s">
        <v>153</v>
      </c>
      <c r="O9412" s="7" t="s">
        <v>154</v>
      </c>
      <c r="P9412" s="7" t="s">
        <v>28993</v>
      </c>
      <c r="Q9412" s="7" t="s">
        <v>146</v>
      </c>
      <c r="R9412" s="7" t="s">
        <v>28994</v>
      </c>
      <c r="S9412" s="7" t="s">
        <v>110</v>
      </c>
      <c r="T9412" s="7" t="s">
        <v>148</v>
      </c>
      <c r="U9412" s="7" t="s">
        <v>232</v>
      </c>
      <c r="V9412" s="10">
        <v>2603.06</v>
      </c>
      <c r="W9412" s="6">
        <v>5</v>
      </c>
      <c r="X9412" s="11">
        <v>0</v>
      </c>
      <c r="Y9412" s="10">
        <v>167</v>
      </c>
      <c r="Z9412" s="30">
        <f t="shared" si="737"/>
        <v>6.4155263420743278E-2</v>
      </c>
    </row>
    <row r="9413" spans="1:26">
      <c r="A9413" s="27">
        <v>9412</v>
      </c>
      <c r="B9413" s="14" t="s">
        <v>28995</v>
      </c>
      <c r="C9413" s="15">
        <v>44535</v>
      </c>
      <c r="D9413" s="12">
        <f t="shared" si="734"/>
        <v>2021</v>
      </c>
      <c r="E9413" s="12">
        <f t="shared" si="735"/>
        <v>12</v>
      </c>
      <c r="F9413" s="15" t="str">
        <f t="shared" si="736"/>
        <v>2021-12</v>
      </c>
      <c r="G9413" s="15">
        <v>44535</v>
      </c>
      <c r="H9413" s="23">
        <f t="shared" si="738"/>
        <v>0</v>
      </c>
      <c r="I9413" s="14" t="s">
        <v>63</v>
      </c>
      <c r="J9413" s="14" t="s">
        <v>520</v>
      </c>
      <c r="K9413" s="14" t="s">
        <v>198</v>
      </c>
      <c r="L9413" s="14" t="s">
        <v>30</v>
      </c>
      <c r="M9413" s="14" t="s">
        <v>31</v>
      </c>
      <c r="N9413" s="14" t="s">
        <v>220</v>
      </c>
      <c r="O9413" s="14" t="s">
        <v>220</v>
      </c>
      <c r="P9413" s="14" t="s">
        <v>28996</v>
      </c>
      <c r="Q9413" s="14" t="s">
        <v>58</v>
      </c>
      <c r="R9413" s="14" t="s">
        <v>28997</v>
      </c>
      <c r="S9413" s="14" t="s">
        <v>48</v>
      </c>
      <c r="T9413" s="14" t="s">
        <v>49</v>
      </c>
      <c r="U9413" s="14" t="s">
        <v>120</v>
      </c>
      <c r="V9413" s="16">
        <v>61.59</v>
      </c>
      <c r="W9413" s="13">
        <v>3</v>
      </c>
      <c r="X9413" s="17">
        <v>0.4</v>
      </c>
      <c r="Y9413" s="16">
        <v>5.46</v>
      </c>
      <c r="Z9413" s="31">
        <f t="shared" si="737"/>
        <v>8.865075499269362E-2</v>
      </c>
    </row>
    <row r="9414" spans="1:26">
      <c r="A9414" s="26">
        <v>9413</v>
      </c>
      <c r="B9414" s="7" t="s">
        <v>28998</v>
      </c>
      <c r="C9414" s="8">
        <v>44406</v>
      </c>
      <c r="D9414" s="12">
        <f t="shared" si="734"/>
        <v>2021</v>
      </c>
      <c r="E9414" s="12">
        <f t="shared" si="735"/>
        <v>7</v>
      </c>
      <c r="F9414" s="8" t="str">
        <f t="shared" si="736"/>
        <v>2021-07</v>
      </c>
      <c r="G9414" s="8">
        <v>44411</v>
      </c>
      <c r="H9414" s="23">
        <f t="shared" si="738"/>
        <v>5</v>
      </c>
      <c r="I9414" s="7" t="s">
        <v>27</v>
      </c>
      <c r="J9414" s="7" t="s">
        <v>2679</v>
      </c>
      <c r="K9414" s="7" t="s">
        <v>604</v>
      </c>
      <c r="L9414" s="7" t="s">
        <v>83</v>
      </c>
      <c r="M9414" s="7" t="s">
        <v>31</v>
      </c>
      <c r="N9414" s="7" t="s">
        <v>116</v>
      </c>
      <c r="O9414" s="7" t="s">
        <v>117</v>
      </c>
      <c r="P9414" s="7" t="s">
        <v>28999</v>
      </c>
      <c r="Q9414" s="7" t="s">
        <v>58</v>
      </c>
      <c r="R9414" s="7" t="s">
        <v>29000</v>
      </c>
      <c r="S9414" s="7" t="s">
        <v>37</v>
      </c>
      <c r="T9414" s="7" t="s">
        <v>60</v>
      </c>
      <c r="U9414" s="7" t="s">
        <v>61</v>
      </c>
      <c r="V9414" s="10">
        <v>14517.68</v>
      </c>
      <c r="W9414" s="6">
        <v>13</v>
      </c>
      <c r="X9414" s="11">
        <v>0</v>
      </c>
      <c r="Y9414" s="10">
        <v>1023.28</v>
      </c>
      <c r="Z9414" s="30">
        <f t="shared" si="737"/>
        <v>7.0485091281802595E-2</v>
      </c>
    </row>
    <row r="9415" spans="1:26">
      <c r="A9415" s="27">
        <v>9414</v>
      </c>
      <c r="B9415" s="14" t="s">
        <v>29001</v>
      </c>
      <c r="C9415" s="15">
        <v>44555</v>
      </c>
      <c r="D9415" s="12">
        <f t="shared" si="734"/>
        <v>2021</v>
      </c>
      <c r="E9415" s="12">
        <f t="shared" si="735"/>
        <v>12</v>
      </c>
      <c r="F9415" s="15" t="str">
        <f t="shared" si="736"/>
        <v>2021-12</v>
      </c>
      <c r="G9415" s="15">
        <v>44560</v>
      </c>
      <c r="H9415" s="23">
        <f t="shared" si="738"/>
        <v>5</v>
      </c>
      <c r="I9415" s="14" t="s">
        <v>27</v>
      </c>
      <c r="J9415" s="14" t="s">
        <v>3207</v>
      </c>
      <c r="K9415" s="14" t="s">
        <v>3208</v>
      </c>
      <c r="L9415" s="14" t="s">
        <v>30</v>
      </c>
      <c r="M9415" s="14" t="s">
        <v>31</v>
      </c>
      <c r="N9415" s="14" t="s">
        <v>283</v>
      </c>
      <c r="O9415" s="14" t="s">
        <v>284</v>
      </c>
      <c r="P9415" s="14" t="s">
        <v>29002</v>
      </c>
      <c r="Q9415" s="14" t="s">
        <v>146</v>
      </c>
      <c r="R9415" s="14" t="s">
        <v>29003</v>
      </c>
      <c r="S9415" s="14" t="s">
        <v>48</v>
      </c>
      <c r="T9415" s="14" t="s">
        <v>78</v>
      </c>
      <c r="U9415" s="14" t="s">
        <v>1128</v>
      </c>
      <c r="V9415" s="16">
        <v>1697.4</v>
      </c>
      <c r="W9415" s="13">
        <v>9</v>
      </c>
      <c r="X9415" s="17">
        <v>0.3</v>
      </c>
      <c r="Y9415" s="16">
        <v>17.89</v>
      </c>
      <c r="Z9415" s="31">
        <f t="shared" si="737"/>
        <v>1.0539648874749617E-2</v>
      </c>
    </row>
    <row r="9416" spans="1:26">
      <c r="A9416" s="26">
        <v>9415</v>
      </c>
      <c r="B9416" s="7" t="s">
        <v>29004</v>
      </c>
      <c r="C9416" s="8">
        <v>45657</v>
      </c>
      <c r="D9416" s="12">
        <f t="shared" si="734"/>
        <v>2024</v>
      </c>
      <c r="E9416" s="12">
        <f t="shared" si="735"/>
        <v>12</v>
      </c>
      <c r="F9416" s="8" t="str">
        <f t="shared" si="736"/>
        <v>2024-12</v>
      </c>
      <c r="G9416" s="8">
        <v>45658</v>
      </c>
      <c r="H9416" s="23">
        <f t="shared" si="738"/>
        <v>1</v>
      </c>
      <c r="I9416" s="7" t="s">
        <v>122</v>
      </c>
      <c r="J9416" s="7" t="s">
        <v>4975</v>
      </c>
      <c r="K9416" s="7" t="s">
        <v>1121</v>
      </c>
      <c r="L9416" s="7" t="s">
        <v>30</v>
      </c>
      <c r="M9416" s="7" t="s">
        <v>31</v>
      </c>
      <c r="N9416" s="7" t="s">
        <v>143</v>
      </c>
      <c r="O9416" s="7" t="s">
        <v>144</v>
      </c>
      <c r="P9416" s="7" t="s">
        <v>29005</v>
      </c>
      <c r="Q9416" s="7" t="s">
        <v>146</v>
      </c>
      <c r="R9416" s="7" t="s">
        <v>29006</v>
      </c>
      <c r="S9416" s="7" t="s">
        <v>37</v>
      </c>
      <c r="T9416" s="7" t="s">
        <v>38</v>
      </c>
      <c r="U9416" s="7" t="s">
        <v>177</v>
      </c>
      <c r="V9416" s="10">
        <v>2730.62</v>
      </c>
      <c r="W9416" s="6">
        <v>6</v>
      </c>
      <c r="X9416" s="11">
        <v>0</v>
      </c>
      <c r="Y9416" s="10">
        <v>473.96</v>
      </c>
      <c r="Z9416" s="30">
        <f t="shared" si="737"/>
        <v>0.17357230226102496</v>
      </c>
    </row>
    <row r="9417" spans="1:26">
      <c r="A9417" s="27">
        <v>9416</v>
      </c>
      <c r="B9417" s="14" t="s">
        <v>29007</v>
      </c>
      <c r="C9417" s="15">
        <v>45144</v>
      </c>
      <c r="D9417" s="12">
        <f t="shared" si="734"/>
        <v>2023</v>
      </c>
      <c r="E9417" s="12">
        <f t="shared" si="735"/>
        <v>8</v>
      </c>
      <c r="F9417" s="15" t="str">
        <f t="shared" si="736"/>
        <v>2023-08</v>
      </c>
      <c r="G9417" s="15">
        <v>45149</v>
      </c>
      <c r="H9417" s="23">
        <f t="shared" si="738"/>
        <v>5</v>
      </c>
      <c r="I9417" s="14" t="s">
        <v>27</v>
      </c>
      <c r="J9417" s="14" t="s">
        <v>5046</v>
      </c>
      <c r="K9417" s="14" t="s">
        <v>396</v>
      </c>
      <c r="L9417" s="14" t="s">
        <v>30</v>
      </c>
      <c r="M9417" s="14" t="s">
        <v>31</v>
      </c>
      <c r="N9417" s="14" t="s">
        <v>43</v>
      </c>
      <c r="O9417" s="14" t="s">
        <v>44</v>
      </c>
      <c r="P9417" s="14" t="s">
        <v>29008</v>
      </c>
      <c r="Q9417" s="14" t="s">
        <v>46</v>
      </c>
      <c r="R9417" s="14" t="s">
        <v>29009</v>
      </c>
      <c r="S9417" s="14" t="s">
        <v>110</v>
      </c>
      <c r="T9417" s="14" t="s">
        <v>148</v>
      </c>
      <c r="U9417" s="14" t="s">
        <v>232</v>
      </c>
      <c r="V9417" s="16">
        <v>3566.73</v>
      </c>
      <c r="W9417" s="13">
        <v>4</v>
      </c>
      <c r="X9417" s="17">
        <v>0</v>
      </c>
      <c r="Y9417" s="16">
        <v>-146.72999999999999</v>
      </c>
      <c r="Z9417" s="31">
        <f t="shared" si="737"/>
        <v>-4.1138521839331824E-2</v>
      </c>
    </row>
    <row r="9418" spans="1:26">
      <c r="A9418" s="26">
        <v>9417</v>
      </c>
      <c r="B9418" s="7" t="s">
        <v>29010</v>
      </c>
      <c r="C9418" s="8">
        <v>44748</v>
      </c>
      <c r="D9418" s="12">
        <f t="shared" si="734"/>
        <v>2022</v>
      </c>
      <c r="E9418" s="12">
        <f t="shared" si="735"/>
        <v>7</v>
      </c>
      <c r="F9418" s="8" t="str">
        <f t="shared" si="736"/>
        <v>2022-07</v>
      </c>
      <c r="G9418" s="8">
        <v>44750</v>
      </c>
      <c r="H9418" s="23">
        <f t="shared" si="738"/>
        <v>2</v>
      </c>
      <c r="I9418" s="7" t="s">
        <v>122</v>
      </c>
      <c r="J9418" s="7" t="s">
        <v>2636</v>
      </c>
      <c r="K9418" s="7" t="s">
        <v>1815</v>
      </c>
      <c r="L9418" s="7" t="s">
        <v>30</v>
      </c>
      <c r="M9418" s="7" t="s">
        <v>31</v>
      </c>
      <c r="N9418" s="7" t="s">
        <v>134</v>
      </c>
      <c r="O9418" s="7" t="s">
        <v>135</v>
      </c>
      <c r="P9418" s="7" t="s">
        <v>29011</v>
      </c>
      <c r="Q9418" s="7" t="s">
        <v>58</v>
      </c>
      <c r="R9418" s="7" t="s">
        <v>29012</v>
      </c>
      <c r="S9418" s="7" t="s">
        <v>110</v>
      </c>
      <c r="T9418" s="7" t="s">
        <v>111</v>
      </c>
      <c r="U9418" s="7" t="s">
        <v>216</v>
      </c>
      <c r="V9418" s="10">
        <v>1858.84</v>
      </c>
      <c r="W9418" s="6">
        <v>4</v>
      </c>
      <c r="X9418" s="11">
        <v>0.3</v>
      </c>
      <c r="Y9418" s="10">
        <v>210.04</v>
      </c>
      <c r="Z9418" s="30">
        <f t="shared" si="737"/>
        <v>0.11299520130834284</v>
      </c>
    </row>
    <row r="9419" spans="1:26">
      <c r="A9419" s="27">
        <v>9418</v>
      </c>
      <c r="B9419" s="14" t="s">
        <v>29013</v>
      </c>
      <c r="C9419" s="15">
        <v>44737</v>
      </c>
      <c r="D9419" s="12">
        <f t="shared" si="734"/>
        <v>2022</v>
      </c>
      <c r="E9419" s="12">
        <f t="shared" si="735"/>
        <v>6</v>
      </c>
      <c r="F9419" s="15" t="str">
        <f t="shared" si="736"/>
        <v>2022-06</v>
      </c>
      <c r="G9419" s="15">
        <v>44741</v>
      </c>
      <c r="H9419" s="23">
        <f t="shared" si="738"/>
        <v>4</v>
      </c>
      <c r="I9419" s="14" t="s">
        <v>52</v>
      </c>
      <c r="J9419" s="14" t="s">
        <v>1571</v>
      </c>
      <c r="K9419" s="14" t="s">
        <v>1065</v>
      </c>
      <c r="L9419" s="14" t="s">
        <v>83</v>
      </c>
      <c r="M9419" s="14" t="s">
        <v>31</v>
      </c>
      <c r="N9419" s="14" t="s">
        <v>181</v>
      </c>
      <c r="O9419" s="14" t="s">
        <v>107</v>
      </c>
      <c r="P9419" s="14" t="s">
        <v>29014</v>
      </c>
      <c r="Q9419" s="14" t="s">
        <v>35</v>
      </c>
      <c r="R9419" s="14" t="s">
        <v>29015</v>
      </c>
      <c r="S9419" s="14" t="s">
        <v>48</v>
      </c>
      <c r="T9419" s="14" t="s">
        <v>86</v>
      </c>
      <c r="U9419" s="14" t="s">
        <v>388</v>
      </c>
      <c r="V9419" s="16">
        <v>1292.68</v>
      </c>
      <c r="W9419" s="13">
        <v>7</v>
      </c>
      <c r="X9419" s="17">
        <v>0.2</v>
      </c>
      <c r="Y9419" s="16">
        <v>92.94</v>
      </c>
      <c r="Z9419" s="31">
        <f t="shared" si="737"/>
        <v>7.1897143918061693E-2</v>
      </c>
    </row>
    <row r="9420" spans="1:26">
      <c r="A9420" s="26">
        <v>9419</v>
      </c>
      <c r="B9420" s="7" t="s">
        <v>29016</v>
      </c>
      <c r="C9420" s="8">
        <v>45199</v>
      </c>
      <c r="D9420" s="12">
        <f t="shared" si="734"/>
        <v>2023</v>
      </c>
      <c r="E9420" s="12">
        <f t="shared" si="735"/>
        <v>9</v>
      </c>
      <c r="F9420" s="8" t="str">
        <f t="shared" si="736"/>
        <v>2023-09</v>
      </c>
      <c r="G9420" s="8">
        <v>45201</v>
      </c>
      <c r="H9420" s="23">
        <f t="shared" si="738"/>
        <v>2</v>
      </c>
      <c r="I9420" s="7" t="s">
        <v>122</v>
      </c>
      <c r="J9420" s="7" t="s">
        <v>2444</v>
      </c>
      <c r="K9420" s="7" t="s">
        <v>1650</v>
      </c>
      <c r="L9420" s="7" t="s">
        <v>66</v>
      </c>
      <c r="M9420" s="7" t="s">
        <v>31</v>
      </c>
      <c r="N9420" s="7" t="s">
        <v>711</v>
      </c>
      <c r="O9420" s="7" t="s">
        <v>712</v>
      </c>
      <c r="P9420" s="7" t="s">
        <v>29017</v>
      </c>
      <c r="Q9420" s="7" t="s">
        <v>35</v>
      </c>
      <c r="R9420" s="7" t="s">
        <v>29018</v>
      </c>
      <c r="S9420" s="7" t="s">
        <v>110</v>
      </c>
      <c r="T9420" s="7" t="s">
        <v>243</v>
      </c>
      <c r="U9420" s="7" t="s">
        <v>339</v>
      </c>
      <c r="V9420" s="10">
        <v>7730.18</v>
      </c>
      <c r="W9420" s="6">
        <v>13</v>
      </c>
      <c r="X9420" s="11">
        <v>0.5</v>
      </c>
      <c r="Y9420" s="10">
        <v>267.64999999999998</v>
      </c>
      <c r="Z9420" s="30">
        <f t="shared" si="737"/>
        <v>3.4624032040651051E-2</v>
      </c>
    </row>
    <row r="9421" spans="1:26">
      <c r="A9421" s="27">
        <v>9420</v>
      </c>
      <c r="B9421" s="14" t="s">
        <v>29019</v>
      </c>
      <c r="C9421" s="15">
        <v>44677</v>
      </c>
      <c r="D9421" s="12">
        <f t="shared" si="734"/>
        <v>2022</v>
      </c>
      <c r="E9421" s="12">
        <f t="shared" si="735"/>
        <v>4</v>
      </c>
      <c r="F9421" s="15" t="str">
        <f t="shared" si="736"/>
        <v>2022-04</v>
      </c>
      <c r="G9421" s="15">
        <v>44678</v>
      </c>
      <c r="H9421" s="23">
        <f t="shared" si="738"/>
        <v>1</v>
      </c>
      <c r="I9421" s="14" t="s">
        <v>122</v>
      </c>
      <c r="J9421" s="14" t="s">
        <v>3884</v>
      </c>
      <c r="K9421" s="14" t="s">
        <v>3885</v>
      </c>
      <c r="L9421" s="14" t="s">
        <v>66</v>
      </c>
      <c r="M9421" s="14" t="s">
        <v>31</v>
      </c>
      <c r="N9421" s="14" t="s">
        <v>55</v>
      </c>
      <c r="O9421" s="14" t="s">
        <v>56</v>
      </c>
      <c r="P9421" s="14" t="s">
        <v>29020</v>
      </c>
      <c r="Q9421" s="14" t="s">
        <v>58</v>
      </c>
      <c r="R9421" s="14" t="s">
        <v>29021</v>
      </c>
      <c r="S9421" s="14" t="s">
        <v>48</v>
      </c>
      <c r="T9421" s="14" t="s">
        <v>129</v>
      </c>
      <c r="U9421" s="14" t="s">
        <v>1450</v>
      </c>
      <c r="V9421" s="16">
        <v>3757.31</v>
      </c>
      <c r="W9421" s="13">
        <v>13</v>
      </c>
      <c r="X9421" s="17">
        <v>0</v>
      </c>
      <c r="Y9421" s="16">
        <v>821.31</v>
      </c>
      <c r="Z9421" s="31">
        <f t="shared" si="737"/>
        <v>0.21858989543050744</v>
      </c>
    </row>
    <row r="9422" spans="1:26">
      <c r="A9422" s="26">
        <v>9421</v>
      </c>
      <c r="B9422" s="7" t="s">
        <v>29022</v>
      </c>
      <c r="C9422" s="8">
        <v>44269</v>
      </c>
      <c r="D9422" s="12">
        <f t="shared" si="734"/>
        <v>2021</v>
      </c>
      <c r="E9422" s="12">
        <f t="shared" si="735"/>
        <v>3</v>
      </c>
      <c r="F9422" s="8" t="str">
        <f t="shared" si="736"/>
        <v>2021-03</v>
      </c>
      <c r="G9422" s="8">
        <v>44274</v>
      </c>
      <c r="H9422" s="23">
        <f t="shared" si="738"/>
        <v>5</v>
      </c>
      <c r="I9422" s="7" t="s">
        <v>52</v>
      </c>
      <c r="J9422" s="7" t="s">
        <v>3852</v>
      </c>
      <c r="K9422" s="7" t="s">
        <v>2780</v>
      </c>
      <c r="L9422" s="7" t="s">
        <v>83</v>
      </c>
      <c r="M9422" s="7" t="s">
        <v>31</v>
      </c>
      <c r="N9422" s="7" t="s">
        <v>153</v>
      </c>
      <c r="O9422" s="7" t="s">
        <v>154</v>
      </c>
      <c r="P9422" s="7" t="s">
        <v>29023</v>
      </c>
      <c r="Q9422" s="7" t="s">
        <v>146</v>
      </c>
      <c r="R9422" s="7" t="s">
        <v>29024</v>
      </c>
      <c r="S9422" s="7" t="s">
        <v>110</v>
      </c>
      <c r="T9422" s="7" t="s">
        <v>111</v>
      </c>
      <c r="U9422" s="7" t="s">
        <v>287</v>
      </c>
      <c r="V9422" s="10">
        <v>1447.6</v>
      </c>
      <c r="W9422" s="6">
        <v>1</v>
      </c>
      <c r="X9422" s="11">
        <v>0</v>
      </c>
      <c r="Y9422" s="10">
        <v>7.12</v>
      </c>
      <c r="Z9422" s="30">
        <f t="shared" si="737"/>
        <v>4.9184857695495996E-3</v>
      </c>
    </row>
    <row r="9423" spans="1:26">
      <c r="A9423" s="27">
        <v>9422</v>
      </c>
      <c r="B9423" s="14" t="s">
        <v>29025</v>
      </c>
      <c r="C9423" s="15">
        <v>44568</v>
      </c>
      <c r="D9423" s="12">
        <f t="shared" si="734"/>
        <v>2022</v>
      </c>
      <c r="E9423" s="12">
        <f t="shared" si="735"/>
        <v>1</v>
      </c>
      <c r="F9423" s="15" t="str">
        <f t="shared" si="736"/>
        <v>2022-01</v>
      </c>
      <c r="G9423" s="15">
        <v>44568</v>
      </c>
      <c r="H9423" s="23">
        <f t="shared" si="738"/>
        <v>0</v>
      </c>
      <c r="I9423" s="14" t="s">
        <v>63</v>
      </c>
      <c r="J9423" s="14" t="s">
        <v>5091</v>
      </c>
      <c r="K9423" s="14" t="s">
        <v>2129</v>
      </c>
      <c r="L9423" s="14" t="s">
        <v>30</v>
      </c>
      <c r="M9423" s="14" t="s">
        <v>31</v>
      </c>
      <c r="N9423" s="14" t="s">
        <v>313</v>
      </c>
      <c r="O9423" s="14" t="s">
        <v>314</v>
      </c>
      <c r="P9423" s="14" t="s">
        <v>29026</v>
      </c>
      <c r="Q9423" s="14" t="s">
        <v>146</v>
      </c>
      <c r="R9423" s="14" t="s">
        <v>29027</v>
      </c>
      <c r="S9423" s="14" t="s">
        <v>48</v>
      </c>
      <c r="T9423" s="14" t="s">
        <v>138</v>
      </c>
      <c r="U9423" s="14" t="s">
        <v>139</v>
      </c>
      <c r="V9423" s="16">
        <v>183.69</v>
      </c>
      <c r="W9423" s="13">
        <v>5</v>
      </c>
      <c r="X9423" s="17">
        <v>0.3</v>
      </c>
      <c r="Y9423" s="16">
        <v>-15.68</v>
      </c>
      <c r="Z9423" s="31">
        <f t="shared" si="737"/>
        <v>-8.5361206380314664E-2</v>
      </c>
    </row>
    <row r="9424" spans="1:26">
      <c r="A9424" s="26">
        <v>9423</v>
      </c>
      <c r="B9424" s="7" t="s">
        <v>29028</v>
      </c>
      <c r="C9424" s="8">
        <v>44816</v>
      </c>
      <c r="D9424" s="12">
        <f t="shared" si="734"/>
        <v>2022</v>
      </c>
      <c r="E9424" s="12">
        <f t="shared" si="735"/>
        <v>9</v>
      </c>
      <c r="F9424" s="8" t="str">
        <f t="shared" si="736"/>
        <v>2022-09</v>
      </c>
      <c r="G9424" s="8">
        <v>44822</v>
      </c>
      <c r="H9424" s="23">
        <f t="shared" si="738"/>
        <v>6</v>
      </c>
      <c r="I9424" s="7" t="s">
        <v>52</v>
      </c>
      <c r="J9424" s="7" t="s">
        <v>3592</v>
      </c>
      <c r="K9424" s="7" t="s">
        <v>3593</v>
      </c>
      <c r="L9424" s="7" t="s">
        <v>30</v>
      </c>
      <c r="M9424" s="7" t="s">
        <v>31</v>
      </c>
      <c r="N9424" s="7" t="s">
        <v>711</v>
      </c>
      <c r="O9424" s="7" t="s">
        <v>712</v>
      </c>
      <c r="P9424" s="7" t="s">
        <v>29029</v>
      </c>
      <c r="Q9424" s="7" t="s">
        <v>35</v>
      </c>
      <c r="R9424" s="7" t="s">
        <v>29030</v>
      </c>
      <c r="S9424" s="7" t="s">
        <v>110</v>
      </c>
      <c r="T9424" s="7" t="s">
        <v>243</v>
      </c>
      <c r="U9424" s="7" t="s">
        <v>339</v>
      </c>
      <c r="V9424" s="10">
        <v>10358.86</v>
      </c>
      <c r="W9424" s="6">
        <v>7</v>
      </c>
      <c r="X9424" s="11">
        <v>0.1</v>
      </c>
      <c r="Y9424" s="10">
        <v>-1302.49</v>
      </c>
      <c r="Z9424" s="30">
        <f t="shared" si="737"/>
        <v>-0.12573680887665245</v>
      </c>
    </row>
    <row r="9425" spans="1:26">
      <c r="A9425" s="27">
        <v>9424</v>
      </c>
      <c r="B9425" s="14" t="s">
        <v>29031</v>
      </c>
      <c r="C9425" s="15">
        <v>45451</v>
      </c>
      <c r="D9425" s="12">
        <f t="shared" si="734"/>
        <v>2024</v>
      </c>
      <c r="E9425" s="12">
        <f t="shared" si="735"/>
        <v>6</v>
      </c>
      <c r="F9425" s="15" t="str">
        <f t="shared" si="736"/>
        <v>2024-06</v>
      </c>
      <c r="G9425" s="15">
        <v>45456</v>
      </c>
      <c r="H9425" s="23">
        <f t="shared" si="738"/>
        <v>5</v>
      </c>
      <c r="I9425" s="14" t="s">
        <v>52</v>
      </c>
      <c r="J9425" s="14" t="s">
        <v>459</v>
      </c>
      <c r="K9425" s="14" t="s">
        <v>99</v>
      </c>
      <c r="L9425" s="14" t="s">
        <v>83</v>
      </c>
      <c r="M9425" s="14" t="s">
        <v>31</v>
      </c>
      <c r="N9425" s="14" t="s">
        <v>166</v>
      </c>
      <c r="O9425" s="14" t="s">
        <v>167</v>
      </c>
      <c r="P9425" s="14" t="s">
        <v>1242</v>
      </c>
      <c r="Q9425" s="14" t="s">
        <v>35</v>
      </c>
      <c r="R9425" s="14" t="s">
        <v>29032</v>
      </c>
      <c r="S9425" s="14" t="s">
        <v>48</v>
      </c>
      <c r="T9425" s="14" t="s">
        <v>78</v>
      </c>
      <c r="U9425" s="14" t="s">
        <v>956</v>
      </c>
      <c r="V9425" s="16">
        <v>2177.34</v>
      </c>
      <c r="W9425" s="13">
        <v>9</v>
      </c>
      <c r="X9425" s="17">
        <v>0</v>
      </c>
      <c r="Y9425" s="16">
        <v>837.08</v>
      </c>
      <c r="Z9425" s="31">
        <f t="shared" si="737"/>
        <v>0.38445075183480759</v>
      </c>
    </row>
    <row r="9426" spans="1:26">
      <c r="A9426" s="26">
        <v>9425</v>
      </c>
      <c r="B9426" s="7" t="s">
        <v>29033</v>
      </c>
      <c r="C9426" s="8">
        <v>44735</v>
      </c>
      <c r="D9426" s="12">
        <f t="shared" si="734"/>
        <v>2022</v>
      </c>
      <c r="E9426" s="12">
        <f t="shared" si="735"/>
        <v>6</v>
      </c>
      <c r="F9426" s="8" t="str">
        <f t="shared" si="736"/>
        <v>2022-06</v>
      </c>
      <c r="G9426" s="8">
        <v>44738</v>
      </c>
      <c r="H9426" s="23">
        <f t="shared" si="738"/>
        <v>3</v>
      </c>
      <c r="I9426" s="7" t="s">
        <v>52</v>
      </c>
      <c r="J9426" s="7" t="s">
        <v>1269</v>
      </c>
      <c r="K9426" s="7" t="s">
        <v>247</v>
      </c>
      <c r="L9426" s="7" t="s">
        <v>66</v>
      </c>
      <c r="M9426" s="7" t="s">
        <v>31</v>
      </c>
      <c r="N9426" s="7" t="s">
        <v>166</v>
      </c>
      <c r="O9426" s="7" t="s">
        <v>167</v>
      </c>
      <c r="P9426" s="7" t="s">
        <v>4954</v>
      </c>
      <c r="Q9426" s="7" t="s">
        <v>35</v>
      </c>
      <c r="R9426" s="7" t="s">
        <v>29034</v>
      </c>
      <c r="S9426" s="7" t="s">
        <v>37</v>
      </c>
      <c r="T9426" s="7" t="s">
        <v>208</v>
      </c>
      <c r="U9426" s="7" t="s">
        <v>265</v>
      </c>
      <c r="V9426" s="10">
        <v>3107.25</v>
      </c>
      <c r="W9426" s="6">
        <v>9</v>
      </c>
      <c r="X9426" s="11">
        <v>0.4</v>
      </c>
      <c r="Y9426" s="10">
        <v>539.45000000000005</v>
      </c>
      <c r="Z9426" s="30">
        <f t="shared" si="737"/>
        <v>0.17361010539866442</v>
      </c>
    </row>
    <row r="9427" spans="1:26">
      <c r="A9427" s="27">
        <v>9426</v>
      </c>
      <c r="B9427" s="14" t="s">
        <v>29035</v>
      </c>
      <c r="C9427" s="15">
        <v>44257</v>
      </c>
      <c r="D9427" s="12">
        <f t="shared" si="734"/>
        <v>2021</v>
      </c>
      <c r="E9427" s="12">
        <f t="shared" si="735"/>
        <v>3</v>
      </c>
      <c r="F9427" s="15" t="str">
        <f t="shared" si="736"/>
        <v>2021-03</v>
      </c>
      <c r="G9427" s="15">
        <v>44260</v>
      </c>
      <c r="H9427" s="23">
        <f t="shared" si="738"/>
        <v>3</v>
      </c>
      <c r="I9427" s="14" t="s">
        <v>122</v>
      </c>
      <c r="J9427" s="14" t="s">
        <v>2554</v>
      </c>
      <c r="K9427" s="14" t="s">
        <v>2555</v>
      </c>
      <c r="L9427" s="14" t="s">
        <v>66</v>
      </c>
      <c r="M9427" s="14" t="s">
        <v>31</v>
      </c>
      <c r="N9427" s="14" t="s">
        <v>228</v>
      </c>
      <c r="O9427" s="14" t="s">
        <v>229</v>
      </c>
      <c r="P9427" s="14" t="s">
        <v>29036</v>
      </c>
      <c r="Q9427" s="14" t="s">
        <v>46</v>
      </c>
      <c r="R9427" s="14" t="s">
        <v>29037</v>
      </c>
      <c r="S9427" s="14" t="s">
        <v>110</v>
      </c>
      <c r="T9427" s="14" t="s">
        <v>223</v>
      </c>
      <c r="U9427" s="14" t="s">
        <v>449</v>
      </c>
      <c r="V9427" s="16">
        <v>3550.25</v>
      </c>
      <c r="W9427" s="13">
        <v>5</v>
      </c>
      <c r="X9427" s="17">
        <v>0.4</v>
      </c>
      <c r="Y9427" s="16">
        <v>410.87</v>
      </c>
      <c r="Z9427" s="31">
        <f t="shared" si="737"/>
        <v>0.11572987817759313</v>
      </c>
    </row>
    <row r="9428" spans="1:26">
      <c r="A9428" s="26">
        <v>9427</v>
      </c>
      <c r="B9428" s="7" t="s">
        <v>29038</v>
      </c>
      <c r="C9428" s="8">
        <v>44929</v>
      </c>
      <c r="D9428" s="12">
        <f t="shared" si="734"/>
        <v>2023</v>
      </c>
      <c r="E9428" s="12">
        <f t="shared" si="735"/>
        <v>1</v>
      </c>
      <c r="F9428" s="8" t="str">
        <f t="shared" si="736"/>
        <v>2023-01</v>
      </c>
      <c r="G9428" s="8">
        <v>44935</v>
      </c>
      <c r="H9428" s="23">
        <f t="shared" si="738"/>
        <v>6</v>
      </c>
      <c r="I9428" s="7" t="s">
        <v>52</v>
      </c>
      <c r="J9428" s="7" t="s">
        <v>261</v>
      </c>
      <c r="K9428" s="7" t="s">
        <v>262</v>
      </c>
      <c r="L9428" s="7" t="s">
        <v>83</v>
      </c>
      <c r="M9428" s="7" t="s">
        <v>31</v>
      </c>
      <c r="N9428" s="7" t="s">
        <v>220</v>
      </c>
      <c r="O9428" s="7" t="s">
        <v>220</v>
      </c>
      <c r="P9428" s="7" t="s">
        <v>29039</v>
      </c>
      <c r="Q9428" s="7" t="s">
        <v>58</v>
      </c>
      <c r="R9428" s="7" t="s">
        <v>29040</v>
      </c>
      <c r="S9428" s="7" t="s">
        <v>48</v>
      </c>
      <c r="T9428" s="7" t="s">
        <v>138</v>
      </c>
      <c r="U9428" s="7" t="s">
        <v>781</v>
      </c>
      <c r="V9428" s="10">
        <v>70.72</v>
      </c>
      <c r="W9428" s="6">
        <v>6</v>
      </c>
      <c r="X9428" s="11">
        <v>0</v>
      </c>
      <c r="Y9428" s="10">
        <v>-2.73</v>
      </c>
      <c r="Z9428" s="30">
        <f t="shared" si="737"/>
        <v>-3.860294117647059E-2</v>
      </c>
    </row>
    <row r="9429" spans="1:26">
      <c r="A9429" s="27">
        <v>9428</v>
      </c>
      <c r="B9429" s="14" t="s">
        <v>29041</v>
      </c>
      <c r="C9429" s="15">
        <v>45648</v>
      </c>
      <c r="D9429" s="12">
        <f t="shared" si="734"/>
        <v>2024</v>
      </c>
      <c r="E9429" s="12">
        <f t="shared" si="735"/>
        <v>12</v>
      </c>
      <c r="F9429" s="15" t="str">
        <f t="shared" si="736"/>
        <v>2024-12</v>
      </c>
      <c r="G9429" s="15">
        <v>45648</v>
      </c>
      <c r="H9429" s="23">
        <f t="shared" si="738"/>
        <v>0</v>
      </c>
      <c r="I9429" s="14" t="s">
        <v>63</v>
      </c>
      <c r="J9429" s="14" t="s">
        <v>2085</v>
      </c>
      <c r="K9429" s="14" t="s">
        <v>2086</v>
      </c>
      <c r="L9429" s="14" t="s">
        <v>66</v>
      </c>
      <c r="M9429" s="14" t="s">
        <v>31</v>
      </c>
      <c r="N9429" s="14" t="s">
        <v>181</v>
      </c>
      <c r="O9429" s="14" t="s">
        <v>107</v>
      </c>
      <c r="P9429" s="14" t="s">
        <v>29042</v>
      </c>
      <c r="Q9429" s="14" t="s">
        <v>35</v>
      </c>
      <c r="R9429" s="14" t="s">
        <v>22378</v>
      </c>
      <c r="S9429" s="14" t="s">
        <v>37</v>
      </c>
      <c r="T9429" s="14" t="s">
        <v>60</v>
      </c>
      <c r="U9429" s="14" t="s">
        <v>162</v>
      </c>
      <c r="V9429" s="16">
        <v>5248.36</v>
      </c>
      <c r="W9429" s="13">
        <v>5</v>
      </c>
      <c r="X9429" s="17">
        <v>0.1</v>
      </c>
      <c r="Y9429" s="16">
        <v>178.02</v>
      </c>
      <c r="Z9429" s="31">
        <f t="shared" si="737"/>
        <v>3.3919167130303567E-2</v>
      </c>
    </row>
    <row r="9430" spans="1:26">
      <c r="A9430" s="26">
        <v>9429</v>
      </c>
      <c r="B9430" s="7" t="s">
        <v>29043</v>
      </c>
      <c r="C9430" s="8">
        <v>44529</v>
      </c>
      <c r="D9430" s="12">
        <f t="shared" si="734"/>
        <v>2021</v>
      </c>
      <c r="E9430" s="12">
        <f t="shared" si="735"/>
        <v>11</v>
      </c>
      <c r="F9430" s="8" t="str">
        <f t="shared" si="736"/>
        <v>2021-11</v>
      </c>
      <c r="G9430" s="8">
        <v>44531</v>
      </c>
      <c r="H9430" s="23">
        <f t="shared" si="738"/>
        <v>2</v>
      </c>
      <c r="I9430" s="7" t="s">
        <v>122</v>
      </c>
      <c r="J9430" s="7" t="s">
        <v>272</v>
      </c>
      <c r="K9430" s="7" t="s">
        <v>273</v>
      </c>
      <c r="L9430" s="7" t="s">
        <v>66</v>
      </c>
      <c r="M9430" s="7" t="s">
        <v>31</v>
      </c>
      <c r="N9430" s="7" t="s">
        <v>166</v>
      </c>
      <c r="O9430" s="7" t="s">
        <v>167</v>
      </c>
      <c r="P9430" s="7" t="s">
        <v>29044</v>
      </c>
      <c r="Q9430" s="7" t="s">
        <v>35</v>
      </c>
      <c r="R9430" s="7" t="s">
        <v>29045</v>
      </c>
      <c r="S9430" s="7" t="s">
        <v>110</v>
      </c>
      <c r="T9430" s="7" t="s">
        <v>243</v>
      </c>
      <c r="U9430" s="7" t="s">
        <v>244</v>
      </c>
      <c r="V9430" s="10">
        <v>11235.97</v>
      </c>
      <c r="W9430" s="6">
        <v>14</v>
      </c>
      <c r="X9430" s="11">
        <v>0</v>
      </c>
      <c r="Y9430" s="10">
        <v>3907.47</v>
      </c>
      <c r="Z9430" s="30">
        <f t="shared" si="737"/>
        <v>0.34776436747339129</v>
      </c>
    </row>
    <row r="9431" spans="1:26">
      <c r="A9431" s="27">
        <v>9430</v>
      </c>
      <c r="B9431" s="14" t="s">
        <v>29046</v>
      </c>
      <c r="C9431" s="15">
        <v>45165</v>
      </c>
      <c r="D9431" s="12">
        <f t="shared" si="734"/>
        <v>2023</v>
      </c>
      <c r="E9431" s="12">
        <f t="shared" si="735"/>
        <v>8</v>
      </c>
      <c r="F9431" s="15" t="str">
        <f t="shared" si="736"/>
        <v>2023-08</v>
      </c>
      <c r="G9431" s="15">
        <v>45173</v>
      </c>
      <c r="H9431" s="23">
        <f t="shared" si="738"/>
        <v>8</v>
      </c>
      <c r="I9431" s="14" t="s">
        <v>27</v>
      </c>
      <c r="J9431" s="14" t="s">
        <v>2508</v>
      </c>
      <c r="K9431" s="14" t="s">
        <v>411</v>
      </c>
      <c r="L9431" s="14" t="s">
        <v>30</v>
      </c>
      <c r="M9431" s="14" t="s">
        <v>31</v>
      </c>
      <c r="N9431" s="14" t="s">
        <v>228</v>
      </c>
      <c r="O9431" s="14" t="s">
        <v>229</v>
      </c>
      <c r="P9431" s="14" t="s">
        <v>29047</v>
      </c>
      <c r="Q9431" s="14" t="s">
        <v>46</v>
      </c>
      <c r="R9431" s="14" t="s">
        <v>29048</v>
      </c>
      <c r="S9431" s="14" t="s">
        <v>48</v>
      </c>
      <c r="T9431" s="14" t="s">
        <v>69</v>
      </c>
      <c r="U9431" s="14" t="s">
        <v>475</v>
      </c>
      <c r="V9431" s="16">
        <v>1144.33</v>
      </c>
      <c r="W9431" s="13">
        <v>8</v>
      </c>
      <c r="X9431" s="17">
        <v>0</v>
      </c>
      <c r="Y9431" s="16">
        <v>378.48</v>
      </c>
      <c r="Z9431" s="31">
        <f t="shared" si="737"/>
        <v>0.33074375398704925</v>
      </c>
    </row>
    <row r="9432" spans="1:26">
      <c r="A9432" s="26">
        <v>9431</v>
      </c>
      <c r="B9432" s="7" t="s">
        <v>29049</v>
      </c>
      <c r="C9432" s="8">
        <v>44935</v>
      </c>
      <c r="D9432" s="12">
        <f t="shared" si="734"/>
        <v>2023</v>
      </c>
      <c r="E9432" s="12">
        <f t="shared" si="735"/>
        <v>1</v>
      </c>
      <c r="F9432" s="8" t="str">
        <f t="shared" si="736"/>
        <v>2023-01</v>
      </c>
      <c r="G9432" s="8">
        <v>44938</v>
      </c>
      <c r="H9432" s="23">
        <f t="shared" si="738"/>
        <v>3</v>
      </c>
      <c r="I9432" s="7" t="s">
        <v>122</v>
      </c>
      <c r="J9432" s="7" t="s">
        <v>294</v>
      </c>
      <c r="K9432" s="7" t="s">
        <v>295</v>
      </c>
      <c r="L9432" s="7" t="s">
        <v>83</v>
      </c>
      <c r="M9432" s="7" t="s">
        <v>31</v>
      </c>
      <c r="N9432" s="7" t="s">
        <v>91</v>
      </c>
      <c r="O9432" s="7" t="s">
        <v>92</v>
      </c>
      <c r="P9432" s="7" t="s">
        <v>29050</v>
      </c>
      <c r="Q9432" s="7" t="s">
        <v>46</v>
      </c>
      <c r="R9432" s="7" t="s">
        <v>29051</v>
      </c>
      <c r="S9432" s="7" t="s">
        <v>48</v>
      </c>
      <c r="T9432" s="7" t="s">
        <v>69</v>
      </c>
      <c r="U9432" s="7" t="s">
        <v>70</v>
      </c>
      <c r="V9432" s="10">
        <v>177.54</v>
      </c>
      <c r="W9432" s="6">
        <v>14</v>
      </c>
      <c r="X9432" s="11">
        <v>0</v>
      </c>
      <c r="Y9432" s="10">
        <v>32.21</v>
      </c>
      <c r="Z9432" s="30">
        <f t="shared" si="737"/>
        <v>0.18142390447223161</v>
      </c>
    </row>
    <row r="9433" spans="1:26">
      <c r="A9433" s="27">
        <v>9432</v>
      </c>
      <c r="B9433" s="14" t="s">
        <v>29052</v>
      </c>
      <c r="C9433" s="15">
        <v>45126</v>
      </c>
      <c r="D9433" s="12">
        <f t="shared" si="734"/>
        <v>2023</v>
      </c>
      <c r="E9433" s="12">
        <f t="shared" si="735"/>
        <v>7</v>
      </c>
      <c r="F9433" s="15" t="str">
        <f t="shared" si="736"/>
        <v>2023-07</v>
      </c>
      <c r="G9433" s="15">
        <v>45134</v>
      </c>
      <c r="H9433" s="23">
        <f t="shared" si="738"/>
        <v>8</v>
      </c>
      <c r="I9433" s="14" t="s">
        <v>27</v>
      </c>
      <c r="J9433" s="14" t="s">
        <v>5203</v>
      </c>
      <c r="K9433" s="14" t="s">
        <v>1815</v>
      </c>
      <c r="L9433" s="14" t="s">
        <v>30</v>
      </c>
      <c r="M9433" s="14" t="s">
        <v>31</v>
      </c>
      <c r="N9433" s="14" t="s">
        <v>220</v>
      </c>
      <c r="O9433" s="14" t="s">
        <v>220</v>
      </c>
      <c r="P9433" s="14" t="s">
        <v>29053</v>
      </c>
      <c r="Q9433" s="14" t="s">
        <v>58</v>
      </c>
      <c r="R9433" s="14" t="s">
        <v>29054</v>
      </c>
      <c r="S9433" s="14" t="s">
        <v>110</v>
      </c>
      <c r="T9433" s="14" t="s">
        <v>243</v>
      </c>
      <c r="U9433" s="14" t="s">
        <v>244</v>
      </c>
      <c r="V9433" s="16">
        <v>5146.7700000000004</v>
      </c>
      <c r="W9433" s="13">
        <v>9</v>
      </c>
      <c r="X9433" s="17">
        <v>0.3</v>
      </c>
      <c r="Y9433" s="16">
        <v>815.03</v>
      </c>
      <c r="Z9433" s="31">
        <f t="shared" si="737"/>
        <v>0.15835757183631674</v>
      </c>
    </row>
    <row r="9434" spans="1:26">
      <c r="A9434" s="26">
        <v>9433</v>
      </c>
      <c r="B9434" s="7" t="s">
        <v>29055</v>
      </c>
      <c r="C9434" s="8">
        <v>44623</v>
      </c>
      <c r="D9434" s="12">
        <f t="shared" si="734"/>
        <v>2022</v>
      </c>
      <c r="E9434" s="12">
        <f t="shared" si="735"/>
        <v>3</v>
      </c>
      <c r="F9434" s="8" t="str">
        <f t="shared" si="736"/>
        <v>2022-03</v>
      </c>
      <c r="G9434" s="8">
        <v>44625</v>
      </c>
      <c r="H9434" s="23">
        <f t="shared" si="738"/>
        <v>2</v>
      </c>
      <c r="I9434" s="7" t="s">
        <v>122</v>
      </c>
      <c r="J9434" s="7" t="s">
        <v>12958</v>
      </c>
      <c r="K9434" s="7" t="s">
        <v>12959</v>
      </c>
      <c r="L9434" s="7" t="s">
        <v>66</v>
      </c>
      <c r="M9434" s="7" t="s">
        <v>31</v>
      </c>
      <c r="N9434" s="7" t="s">
        <v>213</v>
      </c>
      <c r="O9434" s="7" t="s">
        <v>92</v>
      </c>
      <c r="P9434" s="7" t="s">
        <v>29056</v>
      </c>
      <c r="Q9434" s="7" t="s">
        <v>46</v>
      </c>
      <c r="R9434" s="7" t="s">
        <v>29057</v>
      </c>
      <c r="S9434" s="7" t="s">
        <v>110</v>
      </c>
      <c r="T9434" s="7" t="s">
        <v>223</v>
      </c>
      <c r="U9434" s="7" t="s">
        <v>449</v>
      </c>
      <c r="V9434" s="10">
        <v>23645.09</v>
      </c>
      <c r="W9434" s="6">
        <v>12</v>
      </c>
      <c r="X9434" s="11">
        <v>0</v>
      </c>
      <c r="Y9434" s="10">
        <v>-2112.37</v>
      </c>
      <c r="Z9434" s="30">
        <f t="shared" si="737"/>
        <v>-8.9336517644889479E-2</v>
      </c>
    </row>
    <row r="9435" spans="1:26">
      <c r="A9435" s="27">
        <v>9434</v>
      </c>
      <c r="B9435" s="14" t="s">
        <v>29058</v>
      </c>
      <c r="C9435" s="15">
        <v>44625</v>
      </c>
      <c r="D9435" s="12">
        <f t="shared" si="734"/>
        <v>2022</v>
      </c>
      <c r="E9435" s="12">
        <f t="shared" si="735"/>
        <v>3</v>
      </c>
      <c r="F9435" s="15" t="str">
        <f t="shared" si="736"/>
        <v>2022-03</v>
      </c>
      <c r="G9435" s="15">
        <v>44627</v>
      </c>
      <c r="H9435" s="23">
        <f t="shared" si="738"/>
        <v>2</v>
      </c>
      <c r="I9435" s="14" t="s">
        <v>122</v>
      </c>
      <c r="J9435" s="14" t="s">
        <v>7435</v>
      </c>
      <c r="K9435" s="14" t="s">
        <v>1935</v>
      </c>
      <c r="L9435" s="14" t="s">
        <v>83</v>
      </c>
      <c r="M9435" s="14" t="s">
        <v>31</v>
      </c>
      <c r="N9435" s="14" t="s">
        <v>220</v>
      </c>
      <c r="O9435" s="14" t="s">
        <v>220</v>
      </c>
      <c r="P9435" s="14" t="s">
        <v>29059</v>
      </c>
      <c r="Q9435" s="14" t="s">
        <v>58</v>
      </c>
      <c r="R9435" s="14" t="s">
        <v>29060</v>
      </c>
      <c r="S9435" s="14" t="s">
        <v>110</v>
      </c>
      <c r="T9435" s="14" t="s">
        <v>243</v>
      </c>
      <c r="U9435" s="14" t="s">
        <v>339</v>
      </c>
      <c r="V9435" s="16">
        <v>2319.6</v>
      </c>
      <c r="W9435" s="13">
        <v>4</v>
      </c>
      <c r="X9435" s="17">
        <v>0</v>
      </c>
      <c r="Y9435" s="16">
        <v>-156.63999999999999</v>
      </c>
      <c r="Z9435" s="31">
        <f t="shared" si="737"/>
        <v>-6.7528884290394886E-2</v>
      </c>
    </row>
    <row r="9436" spans="1:26">
      <c r="A9436" s="26">
        <v>9435</v>
      </c>
      <c r="B9436" s="7" t="s">
        <v>29061</v>
      </c>
      <c r="C9436" s="8">
        <v>45572</v>
      </c>
      <c r="D9436" s="12">
        <f t="shared" si="734"/>
        <v>2024</v>
      </c>
      <c r="E9436" s="12">
        <f t="shared" si="735"/>
        <v>10</v>
      </c>
      <c r="F9436" s="8" t="str">
        <f t="shared" si="736"/>
        <v>2024-10</v>
      </c>
      <c r="G9436" s="8">
        <v>45572</v>
      </c>
      <c r="H9436" s="23">
        <f t="shared" si="738"/>
        <v>0</v>
      </c>
      <c r="I9436" s="7" t="s">
        <v>63</v>
      </c>
      <c r="J9436" s="7" t="s">
        <v>1853</v>
      </c>
      <c r="K9436" s="7" t="s">
        <v>455</v>
      </c>
      <c r="L9436" s="7" t="s">
        <v>83</v>
      </c>
      <c r="M9436" s="7" t="s">
        <v>31</v>
      </c>
      <c r="N9436" s="7" t="s">
        <v>228</v>
      </c>
      <c r="O9436" s="7" t="s">
        <v>229</v>
      </c>
      <c r="P9436" s="7" t="s">
        <v>29062</v>
      </c>
      <c r="Q9436" s="7" t="s">
        <v>46</v>
      </c>
      <c r="R9436" s="7" t="s">
        <v>29063</v>
      </c>
      <c r="S9436" s="7" t="s">
        <v>110</v>
      </c>
      <c r="T9436" s="7" t="s">
        <v>148</v>
      </c>
      <c r="U9436" s="7" t="s">
        <v>232</v>
      </c>
      <c r="V9436" s="10">
        <v>4309.38</v>
      </c>
      <c r="W9436" s="6">
        <v>6</v>
      </c>
      <c r="X9436" s="11">
        <v>0</v>
      </c>
      <c r="Y9436" s="10">
        <v>590.09</v>
      </c>
      <c r="Z9436" s="30">
        <f t="shared" si="737"/>
        <v>0.13693153075384396</v>
      </c>
    </row>
    <row r="9437" spans="1:26">
      <c r="A9437" s="27">
        <v>9436</v>
      </c>
      <c r="B9437" s="14" t="s">
        <v>29064</v>
      </c>
      <c r="C9437" s="15">
        <v>45350</v>
      </c>
      <c r="D9437" s="12">
        <f t="shared" si="734"/>
        <v>2024</v>
      </c>
      <c r="E9437" s="12">
        <f t="shared" si="735"/>
        <v>2</v>
      </c>
      <c r="F9437" s="15" t="str">
        <f t="shared" si="736"/>
        <v>2024-02</v>
      </c>
      <c r="G9437" s="15">
        <v>45356</v>
      </c>
      <c r="H9437" s="23">
        <f t="shared" si="738"/>
        <v>6</v>
      </c>
      <c r="I9437" s="14" t="s">
        <v>27</v>
      </c>
      <c r="J9437" s="14" t="s">
        <v>3571</v>
      </c>
      <c r="K9437" s="14" t="s">
        <v>3572</v>
      </c>
      <c r="L9437" s="14" t="s">
        <v>30</v>
      </c>
      <c r="M9437" s="14" t="s">
        <v>31</v>
      </c>
      <c r="N9437" s="14" t="s">
        <v>43</v>
      </c>
      <c r="O9437" s="14" t="s">
        <v>44</v>
      </c>
      <c r="P9437" s="14" t="s">
        <v>29065</v>
      </c>
      <c r="Q9437" s="14" t="s">
        <v>46</v>
      </c>
      <c r="R9437" s="14" t="s">
        <v>29066</v>
      </c>
      <c r="S9437" s="14" t="s">
        <v>110</v>
      </c>
      <c r="T9437" s="14" t="s">
        <v>148</v>
      </c>
      <c r="U9437" s="14" t="s">
        <v>237</v>
      </c>
      <c r="V9437" s="16">
        <v>910.4</v>
      </c>
      <c r="W9437" s="13">
        <v>3</v>
      </c>
      <c r="X9437" s="17">
        <v>0.3</v>
      </c>
      <c r="Y9437" s="16">
        <v>-1.18</v>
      </c>
      <c r="Z9437" s="31">
        <f t="shared" si="737"/>
        <v>-1.2961335676625659E-3</v>
      </c>
    </row>
    <row r="9438" spans="1:26">
      <c r="A9438" s="26">
        <v>9437</v>
      </c>
      <c r="B9438" s="7" t="s">
        <v>29067</v>
      </c>
      <c r="C9438" s="8">
        <v>44233</v>
      </c>
      <c r="D9438" s="12">
        <f t="shared" si="734"/>
        <v>2021</v>
      </c>
      <c r="E9438" s="12">
        <f t="shared" si="735"/>
        <v>2</v>
      </c>
      <c r="F9438" s="8" t="str">
        <f t="shared" si="736"/>
        <v>2021-02</v>
      </c>
      <c r="G9438" s="8">
        <v>44233</v>
      </c>
      <c r="H9438" s="23">
        <f t="shared" si="738"/>
        <v>0</v>
      </c>
      <c r="I9438" s="7" t="s">
        <v>63</v>
      </c>
      <c r="J9438" s="7" t="s">
        <v>7654</v>
      </c>
      <c r="K9438" s="7" t="s">
        <v>913</v>
      </c>
      <c r="L9438" s="7" t="s">
        <v>30</v>
      </c>
      <c r="M9438" s="7" t="s">
        <v>31</v>
      </c>
      <c r="N9438" s="7" t="s">
        <v>134</v>
      </c>
      <c r="O9438" s="7" t="s">
        <v>135</v>
      </c>
      <c r="P9438" s="7" t="s">
        <v>29068</v>
      </c>
      <c r="Q9438" s="7" t="s">
        <v>58</v>
      </c>
      <c r="R9438" s="7" t="s">
        <v>29069</v>
      </c>
      <c r="S9438" s="7" t="s">
        <v>48</v>
      </c>
      <c r="T9438" s="7" t="s">
        <v>86</v>
      </c>
      <c r="U9438" s="7" t="s">
        <v>819</v>
      </c>
      <c r="V9438" s="10">
        <v>1284.8800000000001</v>
      </c>
      <c r="W9438" s="6">
        <v>11</v>
      </c>
      <c r="X9438" s="11">
        <v>0</v>
      </c>
      <c r="Y9438" s="10">
        <v>369.37</v>
      </c>
      <c r="Z9438" s="30">
        <f t="shared" si="737"/>
        <v>0.28747431666770434</v>
      </c>
    </row>
    <row r="9439" spans="1:26">
      <c r="A9439" s="27">
        <v>9438</v>
      </c>
      <c r="B9439" s="14" t="s">
        <v>29070</v>
      </c>
      <c r="C9439" s="15">
        <v>44481</v>
      </c>
      <c r="D9439" s="12">
        <f t="shared" si="734"/>
        <v>2021</v>
      </c>
      <c r="E9439" s="12">
        <f t="shared" si="735"/>
        <v>10</v>
      </c>
      <c r="F9439" s="15" t="str">
        <f t="shared" si="736"/>
        <v>2021-10</v>
      </c>
      <c r="G9439" s="15">
        <v>44484</v>
      </c>
      <c r="H9439" s="23">
        <f t="shared" si="738"/>
        <v>3</v>
      </c>
      <c r="I9439" s="14" t="s">
        <v>122</v>
      </c>
      <c r="J9439" s="14" t="s">
        <v>21956</v>
      </c>
      <c r="K9439" s="14" t="s">
        <v>367</v>
      </c>
      <c r="L9439" s="14" t="s">
        <v>66</v>
      </c>
      <c r="M9439" s="14" t="s">
        <v>31</v>
      </c>
      <c r="N9439" s="14" t="s">
        <v>213</v>
      </c>
      <c r="O9439" s="14" t="s">
        <v>92</v>
      </c>
      <c r="P9439" s="14" t="s">
        <v>29071</v>
      </c>
      <c r="Q9439" s="14" t="s">
        <v>46</v>
      </c>
      <c r="R9439" s="14" t="s">
        <v>29072</v>
      </c>
      <c r="S9439" s="14" t="s">
        <v>37</v>
      </c>
      <c r="T9439" s="14" t="s">
        <v>38</v>
      </c>
      <c r="U9439" s="14" t="s">
        <v>102</v>
      </c>
      <c r="V9439" s="16">
        <v>944.02</v>
      </c>
      <c r="W9439" s="13">
        <v>4</v>
      </c>
      <c r="X9439" s="17">
        <v>0.2</v>
      </c>
      <c r="Y9439" s="16">
        <v>190.29</v>
      </c>
      <c r="Z9439" s="31">
        <f t="shared" si="737"/>
        <v>0.20157411919238999</v>
      </c>
    </row>
    <row r="9440" spans="1:26">
      <c r="A9440" s="26">
        <v>9439</v>
      </c>
      <c r="B9440" s="7" t="s">
        <v>29073</v>
      </c>
      <c r="C9440" s="8">
        <v>45001</v>
      </c>
      <c r="D9440" s="12">
        <f t="shared" si="734"/>
        <v>2023</v>
      </c>
      <c r="E9440" s="12">
        <f t="shared" si="735"/>
        <v>3</v>
      </c>
      <c r="F9440" s="8" t="str">
        <f t="shared" si="736"/>
        <v>2023-03</v>
      </c>
      <c r="G9440" s="8">
        <v>45009</v>
      </c>
      <c r="H9440" s="23">
        <f t="shared" si="738"/>
        <v>8</v>
      </c>
      <c r="I9440" s="7" t="s">
        <v>27</v>
      </c>
      <c r="J9440" s="7" t="s">
        <v>81</v>
      </c>
      <c r="K9440" s="7" t="s">
        <v>82</v>
      </c>
      <c r="L9440" s="7" t="s">
        <v>83</v>
      </c>
      <c r="M9440" s="7" t="s">
        <v>31</v>
      </c>
      <c r="N9440" s="7" t="s">
        <v>32</v>
      </c>
      <c r="O9440" s="7" t="s">
        <v>33</v>
      </c>
      <c r="P9440" s="7" t="s">
        <v>29074</v>
      </c>
      <c r="Q9440" s="7" t="s">
        <v>35</v>
      </c>
      <c r="R9440" s="7" t="s">
        <v>29075</v>
      </c>
      <c r="S9440" s="7" t="s">
        <v>110</v>
      </c>
      <c r="T9440" s="7" t="s">
        <v>111</v>
      </c>
      <c r="U9440" s="7" t="s">
        <v>112</v>
      </c>
      <c r="V9440" s="10">
        <v>3704.99</v>
      </c>
      <c r="W9440" s="6">
        <v>10</v>
      </c>
      <c r="X9440" s="11">
        <v>0.2</v>
      </c>
      <c r="Y9440" s="10">
        <v>758.9</v>
      </c>
      <c r="Z9440" s="30">
        <f t="shared" si="737"/>
        <v>0.20483186189436409</v>
      </c>
    </row>
    <row r="9441" spans="1:26">
      <c r="A9441" s="27">
        <v>9440</v>
      </c>
      <c r="B9441" s="14" t="s">
        <v>29076</v>
      </c>
      <c r="C9441" s="15">
        <v>45117</v>
      </c>
      <c r="D9441" s="12">
        <f t="shared" si="734"/>
        <v>2023</v>
      </c>
      <c r="E9441" s="12">
        <f t="shared" si="735"/>
        <v>7</v>
      </c>
      <c r="F9441" s="15" t="str">
        <f t="shared" si="736"/>
        <v>2023-07</v>
      </c>
      <c r="G9441" s="15">
        <v>45119</v>
      </c>
      <c r="H9441" s="23">
        <f t="shared" si="738"/>
        <v>2</v>
      </c>
      <c r="I9441" s="14" t="s">
        <v>122</v>
      </c>
      <c r="J9441" s="14" t="s">
        <v>1819</v>
      </c>
      <c r="K9441" s="14" t="s">
        <v>1820</v>
      </c>
      <c r="L9441" s="14" t="s">
        <v>83</v>
      </c>
      <c r="M9441" s="14" t="s">
        <v>31</v>
      </c>
      <c r="N9441" s="14" t="s">
        <v>74</v>
      </c>
      <c r="O9441" s="14" t="s">
        <v>75</v>
      </c>
      <c r="P9441" s="14" t="s">
        <v>29077</v>
      </c>
      <c r="Q9441" s="14" t="s">
        <v>46</v>
      </c>
      <c r="R9441" s="14" t="s">
        <v>29078</v>
      </c>
      <c r="S9441" s="14" t="s">
        <v>37</v>
      </c>
      <c r="T9441" s="14" t="s">
        <v>60</v>
      </c>
      <c r="U9441" s="14" t="s">
        <v>162</v>
      </c>
      <c r="V9441" s="16">
        <v>993.95</v>
      </c>
      <c r="W9441" s="13">
        <v>2</v>
      </c>
      <c r="X9441" s="17">
        <v>0.2</v>
      </c>
      <c r="Y9441" s="16">
        <v>299.69</v>
      </c>
      <c r="Z9441" s="31">
        <f t="shared" si="737"/>
        <v>0.30151416067206599</v>
      </c>
    </row>
    <row r="9442" spans="1:26">
      <c r="A9442" s="26">
        <v>9441</v>
      </c>
      <c r="B9442" s="7" t="s">
        <v>29079</v>
      </c>
      <c r="C9442" s="8">
        <v>45148</v>
      </c>
      <c r="D9442" s="12">
        <f t="shared" si="734"/>
        <v>2023</v>
      </c>
      <c r="E9442" s="12">
        <f t="shared" si="735"/>
        <v>8</v>
      </c>
      <c r="F9442" s="8" t="str">
        <f t="shared" si="736"/>
        <v>2023-08</v>
      </c>
      <c r="G9442" s="8">
        <v>45151</v>
      </c>
      <c r="H9442" s="23">
        <f t="shared" si="738"/>
        <v>3</v>
      </c>
      <c r="I9442" s="7" t="s">
        <v>122</v>
      </c>
      <c r="J9442" s="7" t="s">
        <v>665</v>
      </c>
      <c r="K9442" s="7" t="s">
        <v>666</v>
      </c>
      <c r="L9442" s="7" t="s">
        <v>66</v>
      </c>
      <c r="M9442" s="7" t="s">
        <v>31</v>
      </c>
      <c r="N9442" s="7" t="s">
        <v>106</v>
      </c>
      <c r="O9442" s="7" t="s">
        <v>107</v>
      </c>
      <c r="P9442" s="7" t="s">
        <v>29080</v>
      </c>
      <c r="Q9442" s="7" t="s">
        <v>35</v>
      </c>
      <c r="R9442" s="7" t="s">
        <v>29081</v>
      </c>
      <c r="S9442" s="7" t="s">
        <v>110</v>
      </c>
      <c r="T9442" s="7" t="s">
        <v>111</v>
      </c>
      <c r="U9442" s="7" t="s">
        <v>287</v>
      </c>
      <c r="V9442" s="10">
        <v>201.6</v>
      </c>
      <c r="W9442" s="6">
        <v>1</v>
      </c>
      <c r="X9442" s="11">
        <v>0</v>
      </c>
      <c r="Y9442" s="10">
        <v>25.26</v>
      </c>
      <c r="Z9442" s="30">
        <f t="shared" si="737"/>
        <v>0.12529761904761905</v>
      </c>
    </row>
    <row r="9443" spans="1:26">
      <c r="A9443" s="27">
        <v>9442</v>
      </c>
      <c r="B9443" s="14" t="s">
        <v>29082</v>
      </c>
      <c r="C9443" s="15">
        <v>44942</v>
      </c>
      <c r="D9443" s="12">
        <f t="shared" si="734"/>
        <v>2023</v>
      </c>
      <c r="E9443" s="12">
        <f t="shared" si="735"/>
        <v>1</v>
      </c>
      <c r="F9443" s="15" t="str">
        <f t="shared" si="736"/>
        <v>2023-01</v>
      </c>
      <c r="G9443" s="15">
        <v>44944</v>
      </c>
      <c r="H9443" s="23">
        <f t="shared" si="738"/>
        <v>2</v>
      </c>
      <c r="I9443" s="14" t="s">
        <v>122</v>
      </c>
      <c r="J9443" s="14" t="s">
        <v>12742</v>
      </c>
      <c r="K9443" s="14" t="s">
        <v>282</v>
      </c>
      <c r="L9443" s="14" t="s">
        <v>66</v>
      </c>
      <c r="M9443" s="14" t="s">
        <v>31</v>
      </c>
      <c r="N9443" s="14" t="s">
        <v>181</v>
      </c>
      <c r="O9443" s="14" t="s">
        <v>107</v>
      </c>
      <c r="P9443" s="14" t="s">
        <v>29083</v>
      </c>
      <c r="Q9443" s="14" t="s">
        <v>35</v>
      </c>
      <c r="R9443" s="14" t="s">
        <v>29084</v>
      </c>
      <c r="S9443" s="14" t="s">
        <v>48</v>
      </c>
      <c r="T9443" s="14" t="s">
        <v>78</v>
      </c>
      <c r="U9443" s="14" t="s">
        <v>1128</v>
      </c>
      <c r="V9443" s="16">
        <v>679.48</v>
      </c>
      <c r="W9443" s="13">
        <v>9</v>
      </c>
      <c r="X9443" s="17">
        <v>0</v>
      </c>
      <c r="Y9443" s="16">
        <v>65.61</v>
      </c>
      <c r="Z9443" s="31">
        <f t="shared" si="737"/>
        <v>9.6559133454994991E-2</v>
      </c>
    </row>
    <row r="9444" spans="1:26">
      <c r="A9444" s="26">
        <v>9443</v>
      </c>
      <c r="B9444" s="7" t="s">
        <v>29085</v>
      </c>
      <c r="C9444" s="8">
        <v>45498</v>
      </c>
      <c r="D9444" s="12">
        <f t="shared" si="734"/>
        <v>2024</v>
      </c>
      <c r="E9444" s="12">
        <f t="shared" si="735"/>
        <v>7</v>
      </c>
      <c r="F9444" s="8" t="str">
        <f t="shared" si="736"/>
        <v>2024-07</v>
      </c>
      <c r="G9444" s="8">
        <v>45498</v>
      </c>
      <c r="H9444" s="23">
        <f t="shared" si="738"/>
        <v>0</v>
      </c>
      <c r="I9444" s="7" t="s">
        <v>63</v>
      </c>
      <c r="J9444" s="7" t="s">
        <v>3852</v>
      </c>
      <c r="K9444" s="7" t="s">
        <v>2780</v>
      </c>
      <c r="L9444" s="7" t="s">
        <v>83</v>
      </c>
      <c r="M9444" s="7" t="s">
        <v>31</v>
      </c>
      <c r="N9444" s="7" t="s">
        <v>153</v>
      </c>
      <c r="O9444" s="7" t="s">
        <v>154</v>
      </c>
      <c r="P9444" s="7" t="s">
        <v>29086</v>
      </c>
      <c r="Q9444" s="7" t="s">
        <v>146</v>
      </c>
      <c r="R9444" s="7" t="s">
        <v>29087</v>
      </c>
      <c r="S9444" s="7" t="s">
        <v>48</v>
      </c>
      <c r="T9444" s="7" t="s">
        <v>434</v>
      </c>
      <c r="U9444" s="7" t="s">
        <v>1113</v>
      </c>
      <c r="V9444" s="10">
        <v>52.2</v>
      </c>
      <c r="W9444" s="6">
        <v>8</v>
      </c>
      <c r="X9444" s="11">
        <v>0.3</v>
      </c>
      <c r="Y9444" s="10">
        <v>17.02</v>
      </c>
      <c r="Z9444" s="30">
        <f t="shared" si="737"/>
        <v>0.32605363984674329</v>
      </c>
    </row>
    <row r="9445" spans="1:26">
      <c r="A9445" s="27">
        <v>9444</v>
      </c>
      <c r="B9445" s="14" t="s">
        <v>29088</v>
      </c>
      <c r="C9445" s="15">
        <v>45574</v>
      </c>
      <c r="D9445" s="12">
        <f t="shared" si="734"/>
        <v>2024</v>
      </c>
      <c r="E9445" s="12">
        <f t="shared" si="735"/>
        <v>10</v>
      </c>
      <c r="F9445" s="15" t="str">
        <f t="shared" si="736"/>
        <v>2024-10</v>
      </c>
      <c r="G9445" s="15">
        <v>45576</v>
      </c>
      <c r="H9445" s="23">
        <f t="shared" si="738"/>
        <v>2</v>
      </c>
      <c r="I9445" s="14" t="s">
        <v>122</v>
      </c>
      <c r="J9445" s="14" t="s">
        <v>5019</v>
      </c>
      <c r="K9445" s="14" t="s">
        <v>478</v>
      </c>
      <c r="L9445" s="14" t="s">
        <v>83</v>
      </c>
      <c r="M9445" s="14" t="s">
        <v>31</v>
      </c>
      <c r="N9445" s="14" t="s">
        <v>181</v>
      </c>
      <c r="O9445" s="14" t="s">
        <v>107</v>
      </c>
      <c r="P9445" s="14" t="s">
        <v>29089</v>
      </c>
      <c r="Q9445" s="14" t="s">
        <v>35</v>
      </c>
      <c r="R9445" s="14" t="s">
        <v>29090</v>
      </c>
      <c r="S9445" s="14" t="s">
        <v>48</v>
      </c>
      <c r="T9445" s="14" t="s">
        <v>138</v>
      </c>
      <c r="U9445" s="14" t="s">
        <v>781</v>
      </c>
      <c r="V9445" s="16">
        <v>433.7</v>
      </c>
      <c r="W9445" s="13">
        <v>10</v>
      </c>
      <c r="X9445" s="17">
        <v>0.4</v>
      </c>
      <c r="Y9445" s="16">
        <v>70.98</v>
      </c>
      <c r="Z9445" s="31">
        <f t="shared" si="737"/>
        <v>0.16366151717777266</v>
      </c>
    </row>
    <row r="9446" spans="1:26">
      <c r="A9446" s="26">
        <v>9445</v>
      </c>
      <c r="B9446" s="7" t="s">
        <v>29091</v>
      </c>
      <c r="C9446" s="8">
        <v>44775</v>
      </c>
      <c r="D9446" s="12">
        <f t="shared" si="734"/>
        <v>2022</v>
      </c>
      <c r="E9446" s="12">
        <f t="shared" si="735"/>
        <v>8</v>
      </c>
      <c r="F9446" s="8" t="str">
        <f t="shared" si="736"/>
        <v>2022-08</v>
      </c>
      <c r="G9446" s="8">
        <v>44780</v>
      </c>
      <c r="H9446" s="23">
        <f t="shared" si="738"/>
        <v>5</v>
      </c>
      <c r="I9446" s="7" t="s">
        <v>52</v>
      </c>
      <c r="J9446" s="7" t="s">
        <v>4275</v>
      </c>
      <c r="K9446" s="7" t="s">
        <v>2459</v>
      </c>
      <c r="L9446" s="7" t="s">
        <v>83</v>
      </c>
      <c r="M9446" s="7" t="s">
        <v>31</v>
      </c>
      <c r="N9446" s="7" t="s">
        <v>43</v>
      </c>
      <c r="O9446" s="7" t="s">
        <v>44</v>
      </c>
      <c r="P9446" s="7" t="s">
        <v>29092</v>
      </c>
      <c r="Q9446" s="7" t="s">
        <v>46</v>
      </c>
      <c r="R9446" s="7" t="s">
        <v>29093</v>
      </c>
      <c r="S9446" s="7" t="s">
        <v>110</v>
      </c>
      <c r="T9446" s="7" t="s">
        <v>243</v>
      </c>
      <c r="U9446" s="7" t="s">
        <v>244</v>
      </c>
      <c r="V9446" s="10">
        <v>1294.06</v>
      </c>
      <c r="W9446" s="6">
        <v>2</v>
      </c>
      <c r="X9446" s="11">
        <v>0.4</v>
      </c>
      <c r="Y9446" s="10">
        <v>-255.53</v>
      </c>
      <c r="Z9446" s="30">
        <f t="shared" si="737"/>
        <v>-0.1974637961145542</v>
      </c>
    </row>
    <row r="9447" spans="1:26">
      <c r="A9447" s="27">
        <v>9446</v>
      </c>
      <c r="B9447" s="14" t="s">
        <v>29094</v>
      </c>
      <c r="C9447" s="15">
        <v>45413</v>
      </c>
      <c r="D9447" s="12">
        <f t="shared" si="734"/>
        <v>2024</v>
      </c>
      <c r="E9447" s="12">
        <f t="shared" si="735"/>
        <v>5</v>
      </c>
      <c r="F9447" s="15" t="str">
        <f t="shared" si="736"/>
        <v>2024-05</v>
      </c>
      <c r="G9447" s="15">
        <v>45420</v>
      </c>
      <c r="H9447" s="23">
        <f t="shared" si="738"/>
        <v>7</v>
      </c>
      <c r="I9447" s="14" t="s">
        <v>27</v>
      </c>
      <c r="J9447" s="14" t="s">
        <v>4046</v>
      </c>
      <c r="K9447" s="14" t="s">
        <v>1146</v>
      </c>
      <c r="L9447" s="14" t="s">
        <v>30</v>
      </c>
      <c r="M9447" s="14" t="s">
        <v>31</v>
      </c>
      <c r="N9447" s="14" t="s">
        <v>204</v>
      </c>
      <c r="O9447" s="14" t="s">
        <v>205</v>
      </c>
      <c r="P9447" s="14" t="s">
        <v>29095</v>
      </c>
      <c r="Q9447" s="14" t="s">
        <v>146</v>
      </c>
      <c r="R9447" s="14" t="s">
        <v>29096</v>
      </c>
      <c r="S9447" s="14" t="s">
        <v>110</v>
      </c>
      <c r="T9447" s="14" t="s">
        <v>111</v>
      </c>
      <c r="U9447" s="14" t="s">
        <v>216</v>
      </c>
      <c r="V9447" s="16">
        <v>2080.7399999999998</v>
      </c>
      <c r="W9447" s="13">
        <v>5</v>
      </c>
      <c r="X9447" s="17">
        <v>0.5</v>
      </c>
      <c r="Y9447" s="16">
        <v>452.72</v>
      </c>
      <c r="Z9447" s="31">
        <f t="shared" si="737"/>
        <v>0.21757643915145577</v>
      </c>
    </row>
    <row r="9448" spans="1:26">
      <c r="A9448" s="26">
        <v>9447</v>
      </c>
      <c r="B9448" s="7" t="s">
        <v>29097</v>
      </c>
      <c r="C9448" s="8">
        <v>45039</v>
      </c>
      <c r="D9448" s="12">
        <f t="shared" si="734"/>
        <v>2023</v>
      </c>
      <c r="E9448" s="12">
        <f t="shared" si="735"/>
        <v>4</v>
      </c>
      <c r="F9448" s="8" t="str">
        <f t="shared" si="736"/>
        <v>2023-04</v>
      </c>
      <c r="G9448" s="8">
        <v>45042</v>
      </c>
      <c r="H9448" s="23">
        <f t="shared" si="738"/>
        <v>3</v>
      </c>
      <c r="I9448" s="7" t="s">
        <v>52</v>
      </c>
      <c r="J9448" s="7" t="s">
        <v>3613</v>
      </c>
      <c r="K9448" s="7" t="s">
        <v>3614</v>
      </c>
      <c r="L9448" s="7" t="s">
        <v>30</v>
      </c>
      <c r="M9448" s="7" t="s">
        <v>31</v>
      </c>
      <c r="N9448" s="7" t="s">
        <v>91</v>
      </c>
      <c r="O9448" s="7" t="s">
        <v>92</v>
      </c>
      <c r="P9448" s="7" t="s">
        <v>29098</v>
      </c>
      <c r="Q9448" s="7" t="s">
        <v>46</v>
      </c>
      <c r="R9448" s="7" t="s">
        <v>29099</v>
      </c>
      <c r="S9448" s="7" t="s">
        <v>110</v>
      </c>
      <c r="T9448" s="7" t="s">
        <v>148</v>
      </c>
      <c r="U9448" s="7" t="s">
        <v>149</v>
      </c>
      <c r="V9448" s="10">
        <v>4713.09</v>
      </c>
      <c r="W9448" s="6">
        <v>8</v>
      </c>
      <c r="X9448" s="11">
        <v>0.3</v>
      </c>
      <c r="Y9448" s="10">
        <v>-710.98</v>
      </c>
      <c r="Z9448" s="30">
        <f t="shared" si="737"/>
        <v>-0.15085220099764698</v>
      </c>
    </row>
    <row r="9449" spans="1:26">
      <c r="A9449" s="27">
        <v>9448</v>
      </c>
      <c r="B9449" s="14" t="s">
        <v>29100</v>
      </c>
      <c r="C9449" s="15">
        <v>44522</v>
      </c>
      <c r="D9449" s="12">
        <f t="shared" si="734"/>
        <v>2021</v>
      </c>
      <c r="E9449" s="12">
        <f t="shared" si="735"/>
        <v>11</v>
      </c>
      <c r="F9449" s="15" t="str">
        <f t="shared" si="736"/>
        <v>2021-11</v>
      </c>
      <c r="G9449" s="15">
        <v>44527</v>
      </c>
      <c r="H9449" s="23">
        <f t="shared" si="738"/>
        <v>5</v>
      </c>
      <c r="I9449" s="14" t="s">
        <v>52</v>
      </c>
      <c r="J9449" s="14" t="s">
        <v>4558</v>
      </c>
      <c r="K9449" s="14" t="s">
        <v>1801</v>
      </c>
      <c r="L9449" s="14" t="s">
        <v>66</v>
      </c>
      <c r="M9449" s="14" t="s">
        <v>31</v>
      </c>
      <c r="N9449" s="14" t="s">
        <v>166</v>
      </c>
      <c r="O9449" s="14" t="s">
        <v>167</v>
      </c>
      <c r="P9449" s="14" t="s">
        <v>29101</v>
      </c>
      <c r="Q9449" s="14" t="s">
        <v>35</v>
      </c>
      <c r="R9449" s="14" t="s">
        <v>29102</v>
      </c>
      <c r="S9449" s="14" t="s">
        <v>110</v>
      </c>
      <c r="T9449" s="14" t="s">
        <v>243</v>
      </c>
      <c r="U9449" s="14" t="s">
        <v>244</v>
      </c>
      <c r="V9449" s="16">
        <v>11783.74</v>
      </c>
      <c r="W9449" s="13">
        <v>12</v>
      </c>
      <c r="X9449" s="17">
        <v>0.5</v>
      </c>
      <c r="Y9449" s="16">
        <v>2655.55</v>
      </c>
      <c r="Z9449" s="31">
        <f t="shared" si="737"/>
        <v>0.22535714467562931</v>
      </c>
    </row>
    <row r="9450" spans="1:26">
      <c r="A9450" s="26">
        <v>9449</v>
      </c>
      <c r="B9450" s="7" t="s">
        <v>29103</v>
      </c>
      <c r="C9450" s="8">
        <v>44371</v>
      </c>
      <c r="D9450" s="12">
        <f t="shared" si="734"/>
        <v>2021</v>
      </c>
      <c r="E9450" s="12">
        <f t="shared" si="735"/>
        <v>6</v>
      </c>
      <c r="F9450" s="8" t="str">
        <f t="shared" si="736"/>
        <v>2021-06</v>
      </c>
      <c r="G9450" s="8">
        <v>44371</v>
      </c>
      <c r="H9450" s="23">
        <f t="shared" si="738"/>
        <v>0</v>
      </c>
      <c r="I9450" s="7" t="s">
        <v>63</v>
      </c>
      <c r="J9450" s="7" t="s">
        <v>281</v>
      </c>
      <c r="K9450" s="7" t="s">
        <v>282</v>
      </c>
      <c r="L9450" s="7" t="s">
        <v>30</v>
      </c>
      <c r="M9450" s="7" t="s">
        <v>31</v>
      </c>
      <c r="N9450" s="7" t="s">
        <v>283</v>
      </c>
      <c r="O9450" s="7" t="s">
        <v>284</v>
      </c>
      <c r="P9450" s="7" t="s">
        <v>29104</v>
      </c>
      <c r="Q9450" s="7" t="s">
        <v>146</v>
      </c>
      <c r="R9450" s="7" t="s">
        <v>29105</v>
      </c>
      <c r="S9450" s="7" t="s">
        <v>110</v>
      </c>
      <c r="T9450" s="7" t="s">
        <v>111</v>
      </c>
      <c r="U9450" s="7" t="s">
        <v>216</v>
      </c>
      <c r="V9450" s="10">
        <v>215.92</v>
      </c>
      <c r="W9450" s="6">
        <v>4</v>
      </c>
      <c r="X9450" s="11">
        <v>0.1</v>
      </c>
      <c r="Y9450" s="10">
        <v>6.4</v>
      </c>
      <c r="Z9450" s="30">
        <f t="shared" si="737"/>
        <v>2.9640607632456469E-2</v>
      </c>
    </row>
    <row r="9451" spans="1:26">
      <c r="A9451" s="27">
        <v>9450</v>
      </c>
      <c r="B9451" s="14" t="s">
        <v>29106</v>
      </c>
      <c r="C9451" s="15">
        <v>45293</v>
      </c>
      <c r="D9451" s="12">
        <f t="shared" si="734"/>
        <v>2024</v>
      </c>
      <c r="E9451" s="12">
        <f t="shared" si="735"/>
        <v>1</v>
      </c>
      <c r="F9451" s="15" t="str">
        <f t="shared" si="736"/>
        <v>2024-01</v>
      </c>
      <c r="G9451" s="15">
        <v>45293</v>
      </c>
      <c r="H9451" s="23">
        <f t="shared" si="738"/>
        <v>0</v>
      </c>
      <c r="I9451" s="14" t="s">
        <v>63</v>
      </c>
      <c r="J9451" s="14" t="s">
        <v>4957</v>
      </c>
      <c r="K9451" s="14" t="s">
        <v>416</v>
      </c>
      <c r="L9451" s="14" t="s">
        <v>66</v>
      </c>
      <c r="M9451" s="14" t="s">
        <v>31</v>
      </c>
      <c r="N9451" s="14" t="s">
        <v>204</v>
      </c>
      <c r="O9451" s="14" t="s">
        <v>205</v>
      </c>
      <c r="P9451" s="14" t="s">
        <v>29107</v>
      </c>
      <c r="Q9451" s="14" t="s">
        <v>146</v>
      </c>
      <c r="R9451" s="14" t="s">
        <v>29108</v>
      </c>
      <c r="S9451" s="14" t="s">
        <v>37</v>
      </c>
      <c r="T9451" s="14" t="s">
        <v>170</v>
      </c>
      <c r="U9451" s="14" t="s">
        <v>189</v>
      </c>
      <c r="V9451" s="16">
        <v>5464.91</v>
      </c>
      <c r="W9451" s="13">
        <v>12</v>
      </c>
      <c r="X9451" s="17">
        <v>0.3</v>
      </c>
      <c r="Y9451" s="16">
        <v>1120.27</v>
      </c>
      <c r="Z9451" s="31">
        <f t="shared" si="737"/>
        <v>0.20499331187521844</v>
      </c>
    </row>
    <row r="9452" spans="1:26">
      <c r="A9452" s="26">
        <v>9451</v>
      </c>
      <c r="B9452" s="7" t="s">
        <v>29109</v>
      </c>
      <c r="C9452" s="8">
        <v>44920</v>
      </c>
      <c r="D9452" s="12">
        <f t="shared" si="734"/>
        <v>2022</v>
      </c>
      <c r="E9452" s="12">
        <f t="shared" si="735"/>
        <v>12</v>
      </c>
      <c r="F9452" s="8" t="str">
        <f t="shared" si="736"/>
        <v>2022-12</v>
      </c>
      <c r="G9452" s="8">
        <v>44920</v>
      </c>
      <c r="H9452" s="23">
        <f t="shared" si="738"/>
        <v>0</v>
      </c>
      <c r="I9452" s="7" t="s">
        <v>63</v>
      </c>
      <c r="J9452" s="7" t="s">
        <v>697</v>
      </c>
      <c r="K9452" s="7" t="s">
        <v>698</v>
      </c>
      <c r="L9452" s="7" t="s">
        <v>66</v>
      </c>
      <c r="M9452" s="7" t="s">
        <v>31</v>
      </c>
      <c r="N9452" s="7" t="s">
        <v>74</v>
      </c>
      <c r="O9452" s="7" t="s">
        <v>75</v>
      </c>
      <c r="P9452" s="7" t="s">
        <v>29110</v>
      </c>
      <c r="Q9452" s="7" t="s">
        <v>46</v>
      </c>
      <c r="R9452" s="7" t="s">
        <v>29111</v>
      </c>
      <c r="S9452" s="7" t="s">
        <v>110</v>
      </c>
      <c r="T9452" s="7" t="s">
        <v>223</v>
      </c>
      <c r="U9452" s="7" t="s">
        <v>449</v>
      </c>
      <c r="V9452" s="10">
        <v>2035.23</v>
      </c>
      <c r="W9452" s="6">
        <v>4</v>
      </c>
      <c r="X9452" s="11">
        <v>0</v>
      </c>
      <c r="Y9452" s="10">
        <v>603.78</v>
      </c>
      <c r="Z9452" s="30">
        <f t="shared" si="737"/>
        <v>0.29666425907636973</v>
      </c>
    </row>
    <row r="9453" spans="1:26">
      <c r="A9453" s="27">
        <v>9452</v>
      </c>
      <c r="B9453" s="14" t="s">
        <v>29112</v>
      </c>
      <c r="C9453" s="15">
        <v>45322</v>
      </c>
      <c r="D9453" s="12">
        <f t="shared" si="734"/>
        <v>2024</v>
      </c>
      <c r="E9453" s="12">
        <f t="shared" si="735"/>
        <v>1</v>
      </c>
      <c r="F9453" s="15" t="str">
        <f t="shared" si="736"/>
        <v>2024-01</v>
      </c>
      <c r="G9453" s="15">
        <v>45324</v>
      </c>
      <c r="H9453" s="23">
        <f t="shared" si="738"/>
        <v>2</v>
      </c>
      <c r="I9453" s="14" t="s">
        <v>122</v>
      </c>
      <c r="J9453" s="14" t="s">
        <v>6848</v>
      </c>
      <c r="K9453" s="14" t="s">
        <v>3577</v>
      </c>
      <c r="L9453" s="14" t="s">
        <v>83</v>
      </c>
      <c r="M9453" s="14" t="s">
        <v>31</v>
      </c>
      <c r="N9453" s="14" t="s">
        <v>228</v>
      </c>
      <c r="O9453" s="14" t="s">
        <v>229</v>
      </c>
      <c r="P9453" s="14" t="s">
        <v>5043</v>
      </c>
      <c r="Q9453" s="14" t="s">
        <v>46</v>
      </c>
      <c r="R9453" s="14" t="s">
        <v>29113</v>
      </c>
      <c r="S9453" s="14" t="s">
        <v>48</v>
      </c>
      <c r="T9453" s="14" t="s">
        <v>78</v>
      </c>
      <c r="U9453" s="14" t="s">
        <v>1128</v>
      </c>
      <c r="V9453" s="16">
        <v>1485.5</v>
      </c>
      <c r="W9453" s="13">
        <v>6</v>
      </c>
      <c r="X9453" s="17">
        <v>0.1</v>
      </c>
      <c r="Y9453" s="16">
        <v>-84.15</v>
      </c>
      <c r="Z9453" s="31">
        <f t="shared" si="737"/>
        <v>-5.6647593402894651E-2</v>
      </c>
    </row>
    <row r="9454" spans="1:26">
      <c r="A9454" s="26">
        <v>9453</v>
      </c>
      <c r="B9454" s="7" t="s">
        <v>29114</v>
      </c>
      <c r="C9454" s="8">
        <v>44533</v>
      </c>
      <c r="D9454" s="12">
        <f t="shared" si="734"/>
        <v>2021</v>
      </c>
      <c r="E9454" s="12">
        <f t="shared" si="735"/>
        <v>12</v>
      </c>
      <c r="F9454" s="8" t="str">
        <f t="shared" si="736"/>
        <v>2021-12</v>
      </c>
      <c r="G9454" s="8">
        <v>44540</v>
      </c>
      <c r="H9454" s="23">
        <f t="shared" si="738"/>
        <v>7</v>
      </c>
      <c r="I9454" s="7" t="s">
        <v>27</v>
      </c>
      <c r="J9454" s="7" t="s">
        <v>415</v>
      </c>
      <c r="K9454" s="7" t="s">
        <v>416</v>
      </c>
      <c r="L9454" s="7" t="s">
        <v>30</v>
      </c>
      <c r="M9454" s="7" t="s">
        <v>31</v>
      </c>
      <c r="N9454" s="7" t="s">
        <v>116</v>
      </c>
      <c r="O9454" s="7" t="s">
        <v>117</v>
      </c>
      <c r="P9454" s="7" t="s">
        <v>29115</v>
      </c>
      <c r="Q9454" s="7" t="s">
        <v>58</v>
      </c>
      <c r="R9454" s="7" t="s">
        <v>29116</v>
      </c>
      <c r="S9454" s="7" t="s">
        <v>48</v>
      </c>
      <c r="T9454" s="7" t="s">
        <v>129</v>
      </c>
      <c r="U9454" s="7" t="s">
        <v>130</v>
      </c>
      <c r="V9454" s="10">
        <v>1714.09</v>
      </c>
      <c r="W9454" s="6">
        <v>10</v>
      </c>
      <c r="X9454" s="11">
        <v>0.4</v>
      </c>
      <c r="Y9454" s="10">
        <v>432.66</v>
      </c>
      <c r="Z9454" s="30">
        <f t="shared" si="737"/>
        <v>0.25241381724413542</v>
      </c>
    </row>
    <row r="9455" spans="1:26">
      <c r="A9455" s="27">
        <v>9454</v>
      </c>
      <c r="B9455" s="14" t="s">
        <v>29117</v>
      </c>
      <c r="C9455" s="15">
        <v>44702</v>
      </c>
      <c r="D9455" s="12">
        <f t="shared" si="734"/>
        <v>2022</v>
      </c>
      <c r="E9455" s="12">
        <f t="shared" si="735"/>
        <v>5</v>
      </c>
      <c r="F9455" s="15" t="str">
        <f t="shared" si="736"/>
        <v>2022-05</v>
      </c>
      <c r="G9455" s="15">
        <v>44708</v>
      </c>
      <c r="H9455" s="23">
        <f t="shared" si="738"/>
        <v>6</v>
      </c>
      <c r="I9455" s="14" t="s">
        <v>52</v>
      </c>
      <c r="J9455" s="14" t="s">
        <v>632</v>
      </c>
      <c r="K9455" s="14" t="s">
        <v>633</v>
      </c>
      <c r="L9455" s="14" t="s">
        <v>30</v>
      </c>
      <c r="M9455" s="14" t="s">
        <v>31</v>
      </c>
      <c r="N9455" s="14" t="s">
        <v>125</v>
      </c>
      <c r="O9455" s="14" t="s">
        <v>126</v>
      </c>
      <c r="P9455" s="14" t="s">
        <v>29118</v>
      </c>
      <c r="Q9455" s="14" t="s">
        <v>58</v>
      </c>
      <c r="R9455" s="14" t="s">
        <v>29119</v>
      </c>
      <c r="S9455" s="14" t="s">
        <v>37</v>
      </c>
      <c r="T9455" s="14" t="s">
        <v>38</v>
      </c>
      <c r="U9455" s="14" t="s">
        <v>102</v>
      </c>
      <c r="V9455" s="16">
        <v>5550.06</v>
      </c>
      <c r="W9455" s="13">
        <v>10</v>
      </c>
      <c r="X9455" s="17">
        <v>0.5</v>
      </c>
      <c r="Y9455" s="16">
        <v>595.17999999999995</v>
      </c>
      <c r="Z9455" s="31">
        <f t="shared" si="737"/>
        <v>0.10723848030471742</v>
      </c>
    </row>
    <row r="9456" spans="1:26">
      <c r="A9456" s="26">
        <v>9455</v>
      </c>
      <c r="B9456" s="7" t="s">
        <v>29120</v>
      </c>
      <c r="C9456" s="8">
        <v>44725</v>
      </c>
      <c r="D9456" s="12">
        <f t="shared" si="734"/>
        <v>2022</v>
      </c>
      <c r="E9456" s="12">
        <f t="shared" si="735"/>
        <v>6</v>
      </c>
      <c r="F9456" s="8" t="str">
        <f t="shared" si="736"/>
        <v>2022-06</v>
      </c>
      <c r="G9456" s="8">
        <v>44726</v>
      </c>
      <c r="H9456" s="23">
        <f t="shared" si="738"/>
        <v>1</v>
      </c>
      <c r="I9456" s="7" t="s">
        <v>122</v>
      </c>
      <c r="J9456" s="7" t="s">
        <v>1440</v>
      </c>
      <c r="K9456" s="7" t="s">
        <v>1223</v>
      </c>
      <c r="L9456" s="7" t="s">
        <v>30</v>
      </c>
      <c r="M9456" s="7" t="s">
        <v>31</v>
      </c>
      <c r="N9456" s="7" t="s">
        <v>74</v>
      </c>
      <c r="O9456" s="7" t="s">
        <v>75</v>
      </c>
      <c r="P9456" s="7" t="s">
        <v>29121</v>
      </c>
      <c r="Q9456" s="7" t="s">
        <v>46</v>
      </c>
      <c r="R9456" s="7" t="s">
        <v>29122</v>
      </c>
      <c r="S9456" s="7" t="s">
        <v>110</v>
      </c>
      <c r="T9456" s="7" t="s">
        <v>148</v>
      </c>
      <c r="U9456" s="7" t="s">
        <v>232</v>
      </c>
      <c r="V9456" s="10">
        <v>4078.29</v>
      </c>
      <c r="W9456" s="6">
        <v>11</v>
      </c>
      <c r="X9456" s="11">
        <v>0.5</v>
      </c>
      <c r="Y9456" s="10">
        <v>-31.47</v>
      </c>
      <c r="Z9456" s="30">
        <f t="shared" si="737"/>
        <v>-7.716469402617273E-3</v>
      </c>
    </row>
    <row r="9457" spans="1:26">
      <c r="A9457" s="27">
        <v>9456</v>
      </c>
      <c r="B9457" s="14" t="s">
        <v>29123</v>
      </c>
      <c r="C9457" s="15">
        <v>45439</v>
      </c>
      <c r="D9457" s="12">
        <f t="shared" si="734"/>
        <v>2024</v>
      </c>
      <c r="E9457" s="12">
        <f t="shared" si="735"/>
        <v>5</v>
      </c>
      <c r="F9457" s="15" t="str">
        <f t="shared" si="736"/>
        <v>2024-05</v>
      </c>
      <c r="G9457" s="15">
        <v>45439</v>
      </c>
      <c r="H9457" s="23">
        <f t="shared" si="738"/>
        <v>0</v>
      </c>
      <c r="I9457" s="14" t="s">
        <v>63</v>
      </c>
      <c r="J9457" s="14" t="s">
        <v>6603</v>
      </c>
      <c r="K9457" s="14" t="s">
        <v>4197</v>
      </c>
      <c r="L9457" s="14" t="s">
        <v>66</v>
      </c>
      <c r="M9457" s="14" t="s">
        <v>31</v>
      </c>
      <c r="N9457" s="14" t="s">
        <v>116</v>
      </c>
      <c r="O9457" s="14" t="s">
        <v>117</v>
      </c>
      <c r="P9457" s="14" t="s">
        <v>29124</v>
      </c>
      <c r="Q9457" s="14" t="s">
        <v>58</v>
      </c>
      <c r="R9457" s="14" t="s">
        <v>29125</v>
      </c>
      <c r="S9457" s="14" t="s">
        <v>37</v>
      </c>
      <c r="T9457" s="14" t="s">
        <v>60</v>
      </c>
      <c r="U9457" s="14" t="s">
        <v>162</v>
      </c>
      <c r="V9457" s="16">
        <v>3642.47</v>
      </c>
      <c r="W9457" s="13">
        <v>8</v>
      </c>
      <c r="X9457" s="17">
        <v>0</v>
      </c>
      <c r="Y9457" s="16">
        <v>-118.95</v>
      </c>
      <c r="Z9457" s="31">
        <f t="shared" si="737"/>
        <v>-3.2656411720618152E-2</v>
      </c>
    </row>
    <row r="9458" spans="1:26">
      <c r="A9458" s="26">
        <v>9457</v>
      </c>
      <c r="B9458" s="7" t="s">
        <v>29126</v>
      </c>
      <c r="C9458" s="8">
        <v>45256</v>
      </c>
      <c r="D9458" s="12">
        <f t="shared" si="734"/>
        <v>2023</v>
      </c>
      <c r="E9458" s="12">
        <f t="shared" si="735"/>
        <v>11</v>
      </c>
      <c r="F9458" s="8" t="str">
        <f t="shared" si="736"/>
        <v>2023-11</v>
      </c>
      <c r="G9458" s="8">
        <v>45264</v>
      </c>
      <c r="H9458" s="23">
        <f t="shared" si="738"/>
        <v>8</v>
      </c>
      <c r="I9458" s="7" t="s">
        <v>27</v>
      </c>
      <c r="J9458" s="7" t="s">
        <v>5636</v>
      </c>
      <c r="K9458" s="7" t="s">
        <v>1567</v>
      </c>
      <c r="L9458" s="7" t="s">
        <v>30</v>
      </c>
      <c r="M9458" s="7" t="s">
        <v>31</v>
      </c>
      <c r="N9458" s="7" t="s">
        <v>74</v>
      </c>
      <c r="O9458" s="7" t="s">
        <v>75</v>
      </c>
      <c r="P9458" s="7" t="s">
        <v>29127</v>
      </c>
      <c r="Q9458" s="7" t="s">
        <v>46</v>
      </c>
      <c r="R9458" s="7" t="s">
        <v>29128</v>
      </c>
      <c r="S9458" s="7" t="s">
        <v>48</v>
      </c>
      <c r="T9458" s="7" t="s">
        <v>298</v>
      </c>
      <c r="U9458" s="7" t="s">
        <v>299</v>
      </c>
      <c r="V9458" s="10">
        <v>343.07</v>
      </c>
      <c r="W9458" s="6">
        <v>3</v>
      </c>
      <c r="X9458" s="11">
        <v>0.1</v>
      </c>
      <c r="Y9458" s="10">
        <v>109.18</v>
      </c>
      <c r="Z9458" s="30">
        <f t="shared" si="737"/>
        <v>0.31824409012737925</v>
      </c>
    </row>
    <row r="9459" spans="1:26">
      <c r="A9459" s="27">
        <v>9458</v>
      </c>
      <c r="B9459" s="14" t="s">
        <v>29129</v>
      </c>
      <c r="C9459" s="15">
        <v>44970</v>
      </c>
      <c r="D9459" s="12">
        <f t="shared" si="734"/>
        <v>2023</v>
      </c>
      <c r="E9459" s="12">
        <f t="shared" si="735"/>
        <v>2</v>
      </c>
      <c r="F9459" s="15" t="str">
        <f t="shared" si="736"/>
        <v>2023-02</v>
      </c>
      <c r="G9459" s="15">
        <v>44978</v>
      </c>
      <c r="H9459" s="23">
        <f t="shared" si="738"/>
        <v>8</v>
      </c>
      <c r="I9459" s="14" t="s">
        <v>27</v>
      </c>
      <c r="J9459" s="14" t="s">
        <v>2819</v>
      </c>
      <c r="K9459" s="14" t="s">
        <v>2820</v>
      </c>
      <c r="L9459" s="14" t="s">
        <v>66</v>
      </c>
      <c r="M9459" s="14" t="s">
        <v>31</v>
      </c>
      <c r="N9459" s="14" t="s">
        <v>55</v>
      </c>
      <c r="O9459" s="14" t="s">
        <v>56</v>
      </c>
      <c r="P9459" s="14" t="s">
        <v>29130</v>
      </c>
      <c r="Q9459" s="14" t="s">
        <v>58</v>
      </c>
      <c r="R9459" s="14" t="s">
        <v>29131</v>
      </c>
      <c r="S9459" s="14" t="s">
        <v>37</v>
      </c>
      <c r="T9459" s="14" t="s">
        <v>60</v>
      </c>
      <c r="U9459" s="14" t="s">
        <v>162</v>
      </c>
      <c r="V9459" s="16">
        <v>511.63</v>
      </c>
      <c r="W9459" s="13">
        <v>5</v>
      </c>
      <c r="X9459" s="17">
        <v>0.3</v>
      </c>
      <c r="Y9459" s="16">
        <v>84.59</v>
      </c>
      <c r="Z9459" s="31">
        <f t="shared" si="737"/>
        <v>0.16533432363231243</v>
      </c>
    </row>
    <row r="9460" spans="1:26">
      <c r="A9460" s="26">
        <v>9459</v>
      </c>
      <c r="B9460" s="7" t="s">
        <v>29132</v>
      </c>
      <c r="C9460" s="8">
        <v>45562</v>
      </c>
      <c r="D9460" s="12">
        <f t="shared" si="734"/>
        <v>2024</v>
      </c>
      <c r="E9460" s="12">
        <f t="shared" si="735"/>
        <v>9</v>
      </c>
      <c r="F9460" s="8" t="str">
        <f t="shared" si="736"/>
        <v>2024-09</v>
      </c>
      <c r="G9460" s="8">
        <v>45563</v>
      </c>
      <c r="H9460" s="23">
        <f t="shared" si="738"/>
        <v>1</v>
      </c>
      <c r="I9460" s="7" t="s">
        <v>122</v>
      </c>
      <c r="J9460" s="7" t="s">
        <v>2912</v>
      </c>
      <c r="K9460" s="7" t="s">
        <v>1151</v>
      </c>
      <c r="L9460" s="7" t="s">
        <v>30</v>
      </c>
      <c r="M9460" s="7" t="s">
        <v>31</v>
      </c>
      <c r="N9460" s="7" t="s">
        <v>125</v>
      </c>
      <c r="O9460" s="7" t="s">
        <v>126</v>
      </c>
      <c r="P9460" s="7" t="s">
        <v>29133</v>
      </c>
      <c r="Q9460" s="7" t="s">
        <v>58</v>
      </c>
      <c r="R9460" s="7" t="s">
        <v>29134</v>
      </c>
      <c r="S9460" s="7" t="s">
        <v>110</v>
      </c>
      <c r="T9460" s="7" t="s">
        <v>243</v>
      </c>
      <c r="U9460" s="7" t="s">
        <v>244</v>
      </c>
      <c r="V9460" s="10">
        <v>8330.98</v>
      </c>
      <c r="W9460" s="6">
        <v>5</v>
      </c>
      <c r="X9460" s="11">
        <v>0</v>
      </c>
      <c r="Y9460" s="10">
        <v>-580.29999999999995</v>
      </c>
      <c r="Z9460" s="30">
        <f t="shared" si="737"/>
        <v>-6.9655670761423025E-2</v>
      </c>
    </row>
    <row r="9461" spans="1:26">
      <c r="A9461" s="27">
        <v>9460</v>
      </c>
      <c r="B9461" s="14" t="s">
        <v>29135</v>
      </c>
      <c r="C9461" s="15">
        <v>44205</v>
      </c>
      <c r="D9461" s="12">
        <f t="shared" si="734"/>
        <v>2021</v>
      </c>
      <c r="E9461" s="12">
        <f t="shared" si="735"/>
        <v>1</v>
      </c>
      <c r="F9461" s="15" t="str">
        <f t="shared" si="736"/>
        <v>2021-01</v>
      </c>
      <c r="G9461" s="15">
        <v>44205</v>
      </c>
      <c r="H9461" s="23">
        <f t="shared" si="738"/>
        <v>0</v>
      </c>
      <c r="I9461" s="14" t="s">
        <v>63</v>
      </c>
      <c r="J9461" s="14" t="s">
        <v>1103</v>
      </c>
      <c r="K9461" s="14" t="s">
        <v>1104</v>
      </c>
      <c r="L9461" s="14" t="s">
        <v>83</v>
      </c>
      <c r="M9461" s="14" t="s">
        <v>31</v>
      </c>
      <c r="N9461" s="14" t="s">
        <v>43</v>
      </c>
      <c r="O9461" s="14" t="s">
        <v>44</v>
      </c>
      <c r="P9461" s="14" t="s">
        <v>29136</v>
      </c>
      <c r="Q9461" s="14" t="s">
        <v>46</v>
      </c>
      <c r="R9461" s="14" t="s">
        <v>29137</v>
      </c>
      <c r="S9461" s="14" t="s">
        <v>48</v>
      </c>
      <c r="T9461" s="14" t="s">
        <v>49</v>
      </c>
      <c r="U9461" s="14" t="s">
        <v>120</v>
      </c>
      <c r="V9461" s="16">
        <v>1862.24</v>
      </c>
      <c r="W9461" s="13">
        <v>13</v>
      </c>
      <c r="X9461" s="17">
        <v>0.2</v>
      </c>
      <c r="Y9461" s="16">
        <v>482.92</v>
      </c>
      <c r="Z9461" s="31">
        <f t="shared" si="737"/>
        <v>0.25932210671019845</v>
      </c>
    </row>
    <row r="9462" spans="1:26">
      <c r="A9462" s="26">
        <v>9461</v>
      </c>
      <c r="B9462" s="7" t="s">
        <v>29138</v>
      </c>
      <c r="C9462" s="8">
        <v>45383</v>
      </c>
      <c r="D9462" s="12">
        <f t="shared" si="734"/>
        <v>2024</v>
      </c>
      <c r="E9462" s="12">
        <f t="shared" si="735"/>
        <v>4</v>
      </c>
      <c r="F9462" s="8" t="str">
        <f t="shared" si="736"/>
        <v>2024-04</v>
      </c>
      <c r="G9462" s="8">
        <v>45391</v>
      </c>
      <c r="H9462" s="23">
        <f t="shared" si="738"/>
        <v>8</v>
      </c>
      <c r="I9462" s="7" t="s">
        <v>27</v>
      </c>
      <c r="J9462" s="7" t="s">
        <v>3813</v>
      </c>
      <c r="K9462" s="7" t="s">
        <v>633</v>
      </c>
      <c r="L9462" s="7" t="s">
        <v>30</v>
      </c>
      <c r="M9462" s="7" t="s">
        <v>31</v>
      </c>
      <c r="N9462" s="7" t="s">
        <v>181</v>
      </c>
      <c r="O9462" s="7" t="s">
        <v>107</v>
      </c>
      <c r="P9462" s="7" t="s">
        <v>18394</v>
      </c>
      <c r="Q9462" s="7" t="s">
        <v>35</v>
      </c>
      <c r="R9462" s="7" t="s">
        <v>29139</v>
      </c>
      <c r="S9462" s="7" t="s">
        <v>110</v>
      </c>
      <c r="T9462" s="7" t="s">
        <v>111</v>
      </c>
      <c r="U9462" s="7" t="s">
        <v>216</v>
      </c>
      <c r="V9462" s="10">
        <v>7266.22</v>
      </c>
      <c r="W9462" s="6">
        <v>8</v>
      </c>
      <c r="X9462" s="11">
        <v>0.3</v>
      </c>
      <c r="Y9462" s="10">
        <v>-1309.6099999999999</v>
      </c>
      <c r="Z9462" s="30">
        <f t="shared" si="737"/>
        <v>-0.18023263815298737</v>
      </c>
    </row>
    <row r="9463" spans="1:26">
      <c r="A9463" s="27">
        <v>9462</v>
      </c>
      <c r="B9463" s="14" t="s">
        <v>29140</v>
      </c>
      <c r="C9463" s="15">
        <v>44611</v>
      </c>
      <c r="D9463" s="12">
        <f t="shared" si="734"/>
        <v>2022</v>
      </c>
      <c r="E9463" s="12">
        <f t="shared" si="735"/>
        <v>2</v>
      </c>
      <c r="F9463" s="15" t="str">
        <f t="shared" si="736"/>
        <v>2022-02</v>
      </c>
      <c r="G9463" s="15">
        <v>44618</v>
      </c>
      <c r="H9463" s="23">
        <f t="shared" si="738"/>
        <v>7</v>
      </c>
      <c r="I9463" s="14" t="s">
        <v>27</v>
      </c>
      <c r="J9463" s="14" t="s">
        <v>4422</v>
      </c>
      <c r="K9463" s="14" t="s">
        <v>803</v>
      </c>
      <c r="L9463" s="14" t="s">
        <v>30</v>
      </c>
      <c r="M9463" s="14" t="s">
        <v>31</v>
      </c>
      <c r="N9463" s="14" t="s">
        <v>283</v>
      </c>
      <c r="O9463" s="14" t="s">
        <v>284</v>
      </c>
      <c r="P9463" s="14" t="s">
        <v>29141</v>
      </c>
      <c r="Q9463" s="14" t="s">
        <v>146</v>
      </c>
      <c r="R9463" s="14" t="s">
        <v>29142</v>
      </c>
      <c r="S9463" s="14" t="s">
        <v>110</v>
      </c>
      <c r="T9463" s="14" t="s">
        <v>111</v>
      </c>
      <c r="U9463" s="14" t="s">
        <v>112</v>
      </c>
      <c r="V9463" s="16">
        <v>4738.03</v>
      </c>
      <c r="W9463" s="13">
        <v>8</v>
      </c>
      <c r="X9463" s="17">
        <v>0</v>
      </c>
      <c r="Y9463" s="16">
        <v>890.24</v>
      </c>
      <c r="Z9463" s="31">
        <f t="shared" si="737"/>
        <v>0.18789243630791702</v>
      </c>
    </row>
    <row r="9464" spans="1:26">
      <c r="A9464" s="26">
        <v>9463</v>
      </c>
      <c r="B9464" s="7" t="s">
        <v>29143</v>
      </c>
      <c r="C9464" s="8">
        <v>44369</v>
      </c>
      <c r="D9464" s="12">
        <f t="shared" si="734"/>
        <v>2021</v>
      </c>
      <c r="E9464" s="12">
        <f t="shared" si="735"/>
        <v>6</v>
      </c>
      <c r="F9464" s="8" t="str">
        <f t="shared" si="736"/>
        <v>2021-06</v>
      </c>
      <c r="G9464" s="8">
        <v>44373</v>
      </c>
      <c r="H9464" s="23">
        <f t="shared" si="738"/>
        <v>4</v>
      </c>
      <c r="I9464" s="7" t="s">
        <v>52</v>
      </c>
      <c r="J9464" s="7" t="s">
        <v>4229</v>
      </c>
      <c r="K9464" s="7" t="s">
        <v>1050</v>
      </c>
      <c r="L9464" s="7" t="s">
        <v>83</v>
      </c>
      <c r="M9464" s="7" t="s">
        <v>31</v>
      </c>
      <c r="N9464" s="7" t="s">
        <v>74</v>
      </c>
      <c r="O9464" s="7" t="s">
        <v>75</v>
      </c>
      <c r="P9464" s="7" t="s">
        <v>24071</v>
      </c>
      <c r="Q9464" s="7" t="s">
        <v>46</v>
      </c>
      <c r="R9464" s="7" t="s">
        <v>29144</v>
      </c>
      <c r="S9464" s="7" t="s">
        <v>110</v>
      </c>
      <c r="T9464" s="7" t="s">
        <v>111</v>
      </c>
      <c r="U9464" s="7" t="s">
        <v>112</v>
      </c>
      <c r="V9464" s="10">
        <v>2745.58</v>
      </c>
      <c r="W9464" s="6">
        <v>4</v>
      </c>
      <c r="X9464" s="11">
        <v>0</v>
      </c>
      <c r="Y9464" s="10">
        <v>597.14</v>
      </c>
      <c r="Z9464" s="30">
        <f t="shared" si="737"/>
        <v>0.21749138615520219</v>
      </c>
    </row>
    <row r="9465" spans="1:26">
      <c r="A9465" s="27">
        <v>9464</v>
      </c>
      <c r="B9465" s="14" t="s">
        <v>29145</v>
      </c>
      <c r="C9465" s="15">
        <v>44497</v>
      </c>
      <c r="D9465" s="12">
        <f t="shared" si="734"/>
        <v>2021</v>
      </c>
      <c r="E9465" s="12">
        <f t="shared" si="735"/>
        <v>10</v>
      </c>
      <c r="F9465" s="15" t="str">
        <f t="shared" si="736"/>
        <v>2021-10</v>
      </c>
      <c r="G9465" s="15">
        <v>44502</v>
      </c>
      <c r="H9465" s="23">
        <f t="shared" si="738"/>
        <v>5</v>
      </c>
      <c r="I9465" s="14" t="s">
        <v>52</v>
      </c>
      <c r="J9465" s="14" t="s">
        <v>2697</v>
      </c>
      <c r="K9465" s="14" t="s">
        <v>2518</v>
      </c>
      <c r="L9465" s="14" t="s">
        <v>83</v>
      </c>
      <c r="M9465" s="14" t="s">
        <v>31</v>
      </c>
      <c r="N9465" s="14" t="s">
        <v>116</v>
      </c>
      <c r="O9465" s="14" t="s">
        <v>117</v>
      </c>
      <c r="P9465" s="14" t="s">
        <v>29146</v>
      </c>
      <c r="Q9465" s="14" t="s">
        <v>58</v>
      </c>
      <c r="R9465" s="14" t="s">
        <v>29147</v>
      </c>
      <c r="S9465" s="14" t="s">
        <v>110</v>
      </c>
      <c r="T9465" s="14" t="s">
        <v>223</v>
      </c>
      <c r="U9465" s="14" t="s">
        <v>224</v>
      </c>
      <c r="V9465" s="16">
        <v>497.03</v>
      </c>
      <c r="W9465" s="13">
        <v>2</v>
      </c>
      <c r="X9465" s="17">
        <v>0</v>
      </c>
      <c r="Y9465" s="16">
        <v>-88.08</v>
      </c>
      <c r="Z9465" s="31">
        <f t="shared" si="737"/>
        <v>-0.17721264310001408</v>
      </c>
    </row>
    <row r="9466" spans="1:26">
      <c r="A9466" s="26">
        <v>9465</v>
      </c>
      <c r="B9466" s="7" t="s">
        <v>29148</v>
      </c>
      <c r="C9466" s="8">
        <v>45490</v>
      </c>
      <c r="D9466" s="12">
        <f t="shared" si="734"/>
        <v>2024</v>
      </c>
      <c r="E9466" s="12">
        <f t="shared" si="735"/>
        <v>7</v>
      </c>
      <c r="F9466" s="8" t="str">
        <f t="shared" si="736"/>
        <v>2024-07</v>
      </c>
      <c r="G9466" s="8">
        <v>45490</v>
      </c>
      <c r="H9466" s="23">
        <f t="shared" si="738"/>
        <v>0</v>
      </c>
      <c r="I9466" s="7" t="s">
        <v>63</v>
      </c>
      <c r="J9466" s="7" t="s">
        <v>2392</v>
      </c>
      <c r="K9466" s="7" t="s">
        <v>2393</v>
      </c>
      <c r="L9466" s="7" t="s">
        <v>66</v>
      </c>
      <c r="M9466" s="7" t="s">
        <v>31</v>
      </c>
      <c r="N9466" s="7" t="s">
        <v>166</v>
      </c>
      <c r="O9466" s="7" t="s">
        <v>167</v>
      </c>
      <c r="P9466" s="7" t="s">
        <v>29149</v>
      </c>
      <c r="Q9466" s="7" t="s">
        <v>35</v>
      </c>
      <c r="R9466" s="7" t="s">
        <v>29150</v>
      </c>
      <c r="S9466" s="7" t="s">
        <v>37</v>
      </c>
      <c r="T9466" s="7" t="s">
        <v>60</v>
      </c>
      <c r="U9466" s="7" t="s">
        <v>317</v>
      </c>
      <c r="V9466" s="10">
        <v>233.63</v>
      </c>
      <c r="W9466" s="6">
        <v>1</v>
      </c>
      <c r="X9466" s="11">
        <v>0.2</v>
      </c>
      <c r="Y9466" s="10">
        <v>-1.1399999999999999</v>
      </c>
      <c r="Z9466" s="30">
        <f t="shared" si="737"/>
        <v>-4.879510336857424E-3</v>
      </c>
    </row>
    <row r="9467" spans="1:26">
      <c r="A9467" s="27">
        <v>9466</v>
      </c>
      <c r="B9467" s="14" t="s">
        <v>29151</v>
      </c>
      <c r="C9467" s="15">
        <v>45154</v>
      </c>
      <c r="D9467" s="12">
        <f t="shared" si="734"/>
        <v>2023</v>
      </c>
      <c r="E9467" s="12">
        <f t="shared" si="735"/>
        <v>8</v>
      </c>
      <c r="F9467" s="15" t="str">
        <f t="shared" si="736"/>
        <v>2023-08</v>
      </c>
      <c r="G9467" s="15">
        <v>45161</v>
      </c>
      <c r="H9467" s="23">
        <f t="shared" si="738"/>
        <v>7</v>
      </c>
      <c r="I9467" s="14" t="s">
        <v>27</v>
      </c>
      <c r="J9467" s="14" t="s">
        <v>3790</v>
      </c>
      <c r="K9467" s="14" t="s">
        <v>1601</v>
      </c>
      <c r="L9467" s="14" t="s">
        <v>66</v>
      </c>
      <c r="M9467" s="14" t="s">
        <v>31</v>
      </c>
      <c r="N9467" s="14" t="s">
        <v>32</v>
      </c>
      <c r="O9467" s="14" t="s">
        <v>33</v>
      </c>
      <c r="P9467" s="14" t="s">
        <v>29152</v>
      </c>
      <c r="Q9467" s="14" t="s">
        <v>35</v>
      </c>
      <c r="R9467" s="14" t="s">
        <v>29153</v>
      </c>
      <c r="S9467" s="14" t="s">
        <v>110</v>
      </c>
      <c r="T9467" s="14" t="s">
        <v>223</v>
      </c>
      <c r="U9467" s="14" t="s">
        <v>224</v>
      </c>
      <c r="V9467" s="16">
        <v>11385.89</v>
      </c>
      <c r="W9467" s="13">
        <v>12</v>
      </c>
      <c r="X9467" s="17">
        <v>0.5</v>
      </c>
      <c r="Y9467" s="16">
        <v>2153.23</v>
      </c>
      <c r="Z9467" s="31">
        <f t="shared" si="737"/>
        <v>0.18911389447816554</v>
      </c>
    </row>
    <row r="9468" spans="1:26">
      <c r="A9468" s="26">
        <v>9467</v>
      </c>
      <c r="B9468" s="7" t="s">
        <v>29154</v>
      </c>
      <c r="C9468" s="8">
        <v>44212</v>
      </c>
      <c r="D9468" s="12">
        <f t="shared" si="734"/>
        <v>2021</v>
      </c>
      <c r="E9468" s="12">
        <f t="shared" si="735"/>
        <v>1</v>
      </c>
      <c r="F9468" s="8" t="str">
        <f t="shared" si="736"/>
        <v>2021-01</v>
      </c>
      <c r="G9468" s="8">
        <v>44218</v>
      </c>
      <c r="H9468" s="23">
        <f t="shared" si="738"/>
        <v>6</v>
      </c>
      <c r="I9468" s="7" t="s">
        <v>52</v>
      </c>
      <c r="J9468" s="7" t="s">
        <v>7420</v>
      </c>
      <c r="K9468" s="7" t="s">
        <v>7421</v>
      </c>
      <c r="L9468" s="7" t="s">
        <v>30</v>
      </c>
      <c r="M9468" s="7" t="s">
        <v>31</v>
      </c>
      <c r="N9468" s="7" t="s">
        <v>55</v>
      </c>
      <c r="O9468" s="7" t="s">
        <v>56</v>
      </c>
      <c r="P9468" s="7" t="s">
        <v>29155</v>
      </c>
      <c r="Q9468" s="7" t="s">
        <v>58</v>
      </c>
      <c r="R9468" s="7" t="s">
        <v>29156</v>
      </c>
      <c r="S9468" s="7" t="s">
        <v>110</v>
      </c>
      <c r="T9468" s="7" t="s">
        <v>223</v>
      </c>
      <c r="U9468" s="7" t="s">
        <v>224</v>
      </c>
      <c r="V9468" s="10">
        <v>6372.85</v>
      </c>
      <c r="W9468" s="6">
        <v>8</v>
      </c>
      <c r="X9468" s="11">
        <v>0.1</v>
      </c>
      <c r="Y9468" s="10">
        <v>65.510000000000005</v>
      </c>
      <c r="Z9468" s="30">
        <f t="shared" si="737"/>
        <v>1.0279545258400873E-2</v>
      </c>
    </row>
    <row r="9469" spans="1:26">
      <c r="A9469" s="27">
        <v>9468</v>
      </c>
      <c r="B9469" s="14" t="s">
        <v>29157</v>
      </c>
      <c r="C9469" s="15">
        <v>45438</v>
      </c>
      <c r="D9469" s="12">
        <f t="shared" si="734"/>
        <v>2024</v>
      </c>
      <c r="E9469" s="12">
        <f t="shared" si="735"/>
        <v>5</v>
      </c>
      <c r="F9469" s="15" t="str">
        <f t="shared" si="736"/>
        <v>2024-05</v>
      </c>
      <c r="G9469" s="15">
        <v>45445</v>
      </c>
      <c r="H9469" s="23">
        <f t="shared" si="738"/>
        <v>7</v>
      </c>
      <c r="I9469" s="14" t="s">
        <v>27</v>
      </c>
      <c r="J9469" s="14" t="s">
        <v>3237</v>
      </c>
      <c r="K9469" s="14" t="s">
        <v>1159</v>
      </c>
      <c r="L9469" s="14" t="s">
        <v>66</v>
      </c>
      <c r="M9469" s="14" t="s">
        <v>31</v>
      </c>
      <c r="N9469" s="14" t="s">
        <v>711</v>
      </c>
      <c r="O9469" s="14" t="s">
        <v>712</v>
      </c>
      <c r="P9469" s="14" t="s">
        <v>29158</v>
      </c>
      <c r="Q9469" s="14" t="s">
        <v>35</v>
      </c>
      <c r="R9469" s="14" t="s">
        <v>29159</v>
      </c>
      <c r="S9469" s="14" t="s">
        <v>37</v>
      </c>
      <c r="T9469" s="14" t="s">
        <v>60</v>
      </c>
      <c r="U9469" s="14" t="s">
        <v>317</v>
      </c>
      <c r="V9469" s="16">
        <v>1998.46</v>
      </c>
      <c r="W9469" s="13">
        <v>2</v>
      </c>
      <c r="X9469" s="17">
        <v>0.2</v>
      </c>
      <c r="Y9469" s="16">
        <v>742.52</v>
      </c>
      <c r="Z9469" s="31">
        <f t="shared" si="737"/>
        <v>0.37154609048967702</v>
      </c>
    </row>
    <row r="9470" spans="1:26">
      <c r="A9470" s="26">
        <v>9469</v>
      </c>
      <c r="B9470" s="7" t="s">
        <v>29160</v>
      </c>
      <c r="C9470" s="8">
        <v>45015</v>
      </c>
      <c r="D9470" s="12">
        <f t="shared" si="734"/>
        <v>2023</v>
      </c>
      <c r="E9470" s="12">
        <f t="shared" si="735"/>
        <v>3</v>
      </c>
      <c r="F9470" s="8" t="str">
        <f t="shared" si="736"/>
        <v>2023-03</v>
      </c>
      <c r="G9470" s="8">
        <v>45015</v>
      </c>
      <c r="H9470" s="23">
        <f t="shared" si="738"/>
        <v>0</v>
      </c>
      <c r="I9470" s="7" t="s">
        <v>63</v>
      </c>
      <c r="J9470" s="7" t="s">
        <v>3633</v>
      </c>
      <c r="K9470" s="7" t="s">
        <v>3572</v>
      </c>
      <c r="L9470" s="7" t="s">
        <v>66</v>
      </c>
      <c r="M9470" s="7" t="s">
        <v>31</v>
      </c>
      <c r="N9470" s="7" t="s">
        <v>711</v>
      </c>
      <c r="O9470" s="7" t="s">
        <v>712</v>
      </c>
      <c r="P9470" s="7" t="s">
        <v>29161</v>
      </c>
      <c r="Q9470" s="7" t="s">
        <v>35</v>
      </c>
      <c r="R9470" s="7" t="s">
        <v>29162</v>
      </c>
      <c r="S9470" s="7" t="s">
        <v>48</v>
      </c>
      <c r="T9470" s="7" t="s">
        <v>49</v>
      </c>
      <c r="U9470" s="7" t="s">
        <v>120</v>
      </c>
      <c r="V9470" s="10">
        <v>1049.33</v>
      </c>
      <c r="W9470" s="6">
        <v>5</v>
      </c>
      <c r="X9470" s="11">
        <v>0.2</v>
      </c>
      <c r="Y9470" s="10">
        <v>272.5</v>
      </c>
      <c r="Z9470" s="30">
        <f t="shared" si="737"/>
        <v>0.25968951616745928</v>
      </c>
    </row>
    <row r="9471" spans="1:26">
      <c r="A9471" s="27">
        <v>9470</v>
      </c>
      <c r="B9471" s="14" t="s">
        <v>29163</v>
      </c>
      <c r="C9471" s="15">
        <v>44454</v>
      </c>
      <c r="D9471" s="12">
        <f t="shared" si="734"/>
        <v>2021</v>
      </c>
      <c r="E9471" s="12">
        <f t="shared" si="735"/>
        <v>9</v>
      </c>
      <c r="F9471" s="15" t="str">
        <f t="shared" si="736"/>
        <v>2021-09</v>
      </c>
      <c r="G9471" s="15">
        <v>44454</v>
      </c>
      <c r="H9471" s="23">
        <f t="shared" si="738"/>
        <v>0</v>
      </c>
      <c r="I9471" s="14" t="s">
        <v>63</v>
      </c>
      <c r="J9471" s="14" t="s">
        <v>3919</v>
      </c>
      <c r="K9471" s="14" t="s">
        <v>2200</v>
      </c>
      <c r="L9471" s="14" t="s">
        <v>83</v>
      </c>
      <c r="M9471" s="14" t="s">
        <v>31</v>
      </c>
      <c r="N9471" s="14" t="s">
        <v>43</v>
      </c>
      <c r="O9471" s="14" t="s">
        <v>44</v>
      </c>
      <c r="P9471" s="14" t="s">
        <v>29164</v>
      </c>
      <c r="Q9471" s="14" t="s">
        <v>46</v>
      </c>
      <c r="R9471" s="14" t="s">
        <v>29165</v>
      </c>
      <c r="S9471" s="14" t="s">
        <v>48</v>
      </c>
      <c r="T9471" s="14" t="s">
        <v>86</v>
      </c>
      <c r="U9471" s="14" t="s">
        <v>819</v>
      </c>
      <c r="V9471" s="16">
        <v>1137.3800000000001</v>
      </c>
      <c r="W9471" s="13">
        <v>14</v>
      </c>
      <c r="X9471" s="17">
        <v>0</v>
      </c>
      <c r="Y9471" s="16">
        <v>75.55</v>
      </c>
      <c r="Z9471" s="31">
        <f t="shared" si="737"/>
        <v>6.6424589846840978E-2</v>
      </c>
    </row>
    <row r="9472" spans="1:26">
      <c r="A9472" s="26">
        <v>9471</v>
      </c>
      <c r="B9472" s="7" t="s">
        <v>29166</v>
      </c>
      <c r="C9472" s="8">
        <v>44841</v>
      </c>
      <c r="D9472" s="12">
        <f t="shared" si="734"/>
        <v>2022</v>
      </c>
      <c r="E9472" s="12">
        <f t="shared" si="735"/>
        <v>10</v>
      </c>
      <c r="F9472" s="8" t="str">
        <f t="shared" si="736"/>
        <v>2022-10</v>
      </c>
      <c r="G9472" s="8">
        <v>44844</v>
      </c>
      <c r="H9472" s="23">
        <f t="shared" si="738"/>
        <v>3</v>
      </c>
      <c r="I9472" s="7" t="s">
        <v>122</v>
      </c>
      <c r="J9472" s="7" t="s">
        <v>2143</v>
      </c>
      <c r="K9472" s="7" t="s">
        <v>1262</v>
      </c>
      <c r="L9472" s="7" t="s">
        <v>30</v>
      </c>
      <c r="M9472" s="7" t="s">
        <v>31</v>
      </c>
      <c r="N9472" s="7" t="s">
        <v>43</v>
      </c>
      <c r="O9472" s="7" t="s">
        <v>44</v>
      </c>
      <c r="P9472" s="7" t="s">
        <v>29167</v>
      </c>
      <c r="Q9472" s="7" t="s">
        <v>46</v>
      </c>
      <c r="R9472" s="7" t="s">
        <v>29168</v>
      </c>
      <c r="S9472" s="7" t="s">
        <v>110</v>
      </c>
      <c r="T9472" s="7" t="s">
        <v>111</v>
      </c>
      <c r="U9472" s="7" t="s">
        <v>287</v>
      </c>
      <c r="V9472" s="10">
        <v>8144.18</v>
      </c>
      <c r="W9472" s="6">
        <v>11</v>
      </c>
      <c r="X9472" s="11">
        <v>0.3</v>
      </c>
      <c r="Y9472" s="10">
        <v>1031.31</v>
      </c>
      <c r="Z9472" s="30">
        <f t="shared" si="737"/>
        <v>0.12663153319302864</v>
      </c>
    </row>
    <row r="9473" spans="1:26">
      <c r="A9473" s="27">
        <v>9472</v>
      </c>
      <c r="B9473" s="14" t="s">
        <v>29169</v>
      </c>
      <c r="C9473" s="15">
        <v>45133</v>
      </c>
      <c r="D9473" s="12">
        <f t="shared" si="734"/>
        <v>2023</v>
      </c>
      <c r="E9473" s="12">
        <f t="shared" si="735"/>
        <v>7</v>
      </c>
      <c r="F9473" s="15" t="str">
        <f t="shared" si="736"/>
        <v>2023-07</v>
      </c>
      <c r="G9473" s="15">
        <v>45133</v>
      </c>
      <c r="H9473" s="23">
        <f t="shared" si="738"/>
        <v>0</v>
      </c>
      <c r="I9473" s="14" t="s">
        <v>63</v>
      </c>
      <c r="J9473" s="14" t="s">
        <v>21956</v>
      </c>
      <c r="K9473" s="14" t="s">
        <v>367</v>
      </c>
      <c r="L9473" s="14" t="s">
        <v>66</v>
      </c>
      <c r="M9473" s="14" t="s">
        <v>31</v>
      </c>
      <c r="N9473" s="14" t="s">
        <v>213</v>
      </c>
      <c r="O9473" s="14" t="s">
        <v>92</v>
      </c>
      <c r="P9473" s="14" t="s">
        <v>29170</v>
      </c>
      <c r="Q9473" s="14" t="s">
        <v>46</v>
      </c>
      <c r="R9473" s="14" t="s">
        <v>29171</v>
      </c>
      <c r="S9473" s="14" t="s">
        <v>37</v>
      </c>
      <c r="T9473" s="14" t="s">
        <v>170</v>
      </c>
      <c r="U9473" s="14" t="s">
        <v>171</v>
      </c>
      <c r="V9473" s="16">
        <v>1884.8</v>
      </c>
      <c r="W9473" s="13">
        <v>11</v>
      </c>
      <c r="X9473" s="17">
        <v>0.4</v>
      </c>
      <c r="Y9473" s="16">
        <v>294.17</v>
      </c>
      <c r="Z9473" s="31">
        <f t="shared" si="737"/>
        <v>0.15607491511035654</v>
      </c>
    </row>
    <row r="9474" spans="1:26">
      <c r="A9474" s="26">
        <v>9473</v>
      </c>
      <c r="B9474" s="7" t="s">
        <v>29172</v>
      </c>
      <c r="C9474" s="8">
        <v>44732</v>
      </c>
      <c r="D9474" s="12">
        <f t="shared" ref="D9474:D9537" si="739">YEAR(C9474)</f>
        <v>2022</v>
      </c>
      <c r="E9474" s="12">
        <f t="shared" ref="E9474:E9537" si="740">MONTH(C9474)</f>
        <v>6</v>
      </c>
      <c r="F9474" s="8" t="str">
        <f t="shared" ref="F9474:F9537" si="741">TEXT(C9474,"yyyy-mm")</f>
        <v>2022-06</v>
      </c>
      <c r="G9474" s="8">
        <v>44735</v>
      </c>
      <c r="H9474" s="23">
        <f t="shared" si="738"/>
        <v>3</v>
      </c>
      <c r="I9474" s="7" t="s">
        <v>122</v>
      </c>
      <c r="J9474" s="7" t="s">
        <v>2742</v>
      </c>
      <c r="K9474" s="7" t="s">
        <v>594</v>
      </c>
      <c r="L9474" s="7" t="s">
        <v>30</v>
      </c>
      <c r="M9474" s="7" t="s">
        <v>31</v>
      </c>
      <c r="N9474" s="7" t="s">
        <v>204</v>
      </c>
      <c r="O9474" s="7" t="s">
        <v>205</v>
      </c>
      <c r="P9474" s="7" t="s">
        <v>29173</v>
      </c>
      <c r="Q9474" s="7" t="s">
        <v>146</v>
      </c>
      <c r="R9474" s="7" t="s">
        <v>29174</v>
      </c>
      <c r="S9474" s="7" t="s">
        <v>37</v>
      </c>
      <c r="T9474" s="7" t="s">
        <v>170</v>
      </c>
      <c r="U9474" s="7" t="s">
        <v>189</v>
      </c>
      <c r="V9474" s="10">
        <v>11736.21</v>
      </c>
      <c r="W9474" s="6">
        <v>12</v>
      </c>
      <c r="X9474" s="11">
        <v>0</v>
      </c>
      <c r="Y9474" s="10">
        <v>3539.58</v>
      </c>
      <c r="Z9474" s="30">
        <f t="shared" ref="Z9474:Z9537" si="742">IFERROR(Y9474/V9474,0)</f>
        <v>0.3015948078638675</v>
      </c>
    </row>
    <row r="9475" spans="1:26">
      <c r="A9475" s="27">
        <v>9474</v>
      </c>
      <c r="B9475" s="14" t="s">
        <v>29175</v>
      </c>
      <c r="C9475" s="15">
        <v>45404</v>
      </c>
      <c r="D9475" s="12">
        <f t="shared" si="739"/>
        <v>2024</v>
      </c>
      <c r="E9475" s="12">
        <f t="shared" si="740"/>
        <v>4</v>
      </c>
      <c r="F9475" s="15" t="str">
        <f t="shared" si="741"/>
        <v>2024-04</v>
      </c>
      <c r="G9475" s="15">
        <v>45405</v>
      </c>
      <c r="H9475" s="23">
        <f t="shared" si="738"/>
        <v>1</v>
      </c>
      <c r="I9475" s="14" t="s">
        <v>122</v>
      </c>
      <c r="J9475" s="14" t="s">
        <v>1392</v>
      </c>
      <c r="K9475" s="14" t="s">
        <v>1393</v>
      </c>
      <c r="L9475" s="14" t="s">
        <v>83</v>
      </c>
      <c r="M9475" s="14" t="s">
        <v>31</v>
      </c>
      <c r="N9475" s="14" t="s">
        <v>125</v>
      </c>
      <c r="O9475" s="14" t="s">
        <v>126</v>
      </c>
      <c r="P9475" s="14" t="s">
        <v>29176</v>
      </c>
      <c r="Q9475" s="14" t="s">
        <v>58</v>
      </c>
      <c r="R9475" s="14" t="s">
        <v>29177</v>
      </c>
      <c r="S9475" s="14" t="s">
        <v>110</v>
      </c>
      <c r="T9475" s="14" t="s">
        <v>111</v>
      </c>
      <c r="U9475" s="14" t="s">
        <v>287</v>
      </c>
      <c r="V9475" s="16">
        <v>2054.9</v>
      </c>
      <c r="W9475" s="13">
        <v>7</v>
      </c>
      <c r="X9475" s="17">
        <v>0.4</v>
      </c>
      <c r="Y9475" s="16">
        <v>76.790000000000006</v>
      </c>
      <c r="Z9475" s="31">
        <f t="shared" si="742"/>
        <v>3.7369215046960925E-2</v>
      </c>
    </row>
    <row r="9476" spans="1:26">
      <c r="A9476" s="26">
        <v>9475</v>
      </c>
      <c r="B9476" s="7" t="s">
        <v>29178</v>
      </c>
      <c r="C9476" s="8">
        <v>45013</v>
      </c>
      <c r="D9476" s="12">
        <f t="shared" si="739"/>
        <v>2023</v>
      </c>
      <c r="E9476" s="12">
        <f t="shared" si="740"/>
        <v>3</v>
      </c>
      <c r="F9476" s="8" t="str">
        <f t="shared" si="741"/>
        <v>2023-03</v>
      </c>
      <c r="G9476" s="8">
        <v>45013</v>
      </c>
      <c r="H9476" s="23">
        <f t="shared" ref="H9476:H9539" si="743">G9476-C9476</f>
        <v>0</v>
      </c>
      <c r="I9476" s="7" t="s">
        <v>63</v>
      </c>
      <c r="J9476" s="7" t="s">
        <v>2223</v>
      </c>
      <c r="K9476" s="7" t="s">
        <v>295</v>
      </c>
      <c r="L9476" s="7" t="s">
        <v>83</v>
      </c>
      <c r="M9476" s="7" t="s">
        <v>31</v>
      </c>
      <c r="N9476" s="7" t="s">
        <v>116</v>
      </c>
      <c r="O9476" s="7" t="s">
        <v>117</v>
      </c>
      <c r="P9476" s="7" t="s">
        <v>29179</v>
      </c>
      <c r="Q9476" s="7" t="s">
        <v>58</v>
      </c>
      <c r="R9476" s="7" t="s">
        <v>29180</v>
      </c>
      <c r="S9476" s="7" t="s">
        <v>48</v>
      </c>
      <c r="T9476" s="7" t="s">
        <v>69</v>
      </c>
      <c r="U9476" s="7" t="s">
        <v>70</v>
      </c>
      <c r="V9476" s="10">
        <v>1790.87</v>
      </c>
      <c r="W9476" s="6">
        <v>9</v>
      </c>
      <c r="X9476" s="11">
        <v>0.2</v>
      </c>
      <c r="Y9476" s="10">
        <v>379.15</v>
      </c>
      <c r="Z9476" s="30">
        <f t="shared" si="742"/>
        <v>0.21171274296850134</v>
      </c>
    </row>
    <row r="9477" spans="1:26">
      <c r="A9477" s="27">
        <v>9476</v>
      </c>
      <c r="B9477" s="14" t="s">
        <v>29181</v>
      </c>
      <c r="C9477" s="15">
        <v>45444</v>
      </c>
      <c r="D9477" s="12">
        <f t="shared" si="739"/>
        <v>2024</v>
      </c>
      <c r="E9477" s="12">
        <f t="shared" si="740"/>
        <v>6</v>
      </c>
      <c r="F9477" s="15" t="str">
        <f t="shared" si="741"/>
        <v>2024-06</v>
      </c>
      <c r="G9477" s="15">
        <v>45446</v>
      </c>
      <c r="H9477" s="23">
        <f t="shared" si="743"/>
        <v>2</v>
      </c>
      <c r="I9477" s="14" t="s">
        <v>122</v>
      </c>
      <c r="J9477" s="14" t="s">
        <v>1031</v>
      </c>
      <c r="K9477" s="14" t="s">
        <v>252</v>
      </c>
      <c r="L9477" s="14" t="s">
        <v>83</v>
      </c>
      <c r="M9477" s="14" t="s">
        <v>31</v>
      </c>
      <c r="N9477" s="14" t="s">
        <v>181</v>
      </c>
      <c r="O9477" s="14" t="s">
        <v>107</v>
      </c>
      <c r="P9477" s="14" t="s">
        <v>29182</v>
      </c>
      <c r="Q9477" s="14" t="s">
        <v>35</v>
      </c>
      <c r="R9477" s="14" t="s">
        <v>29183</v>
      </c>
      <c r="S9477" s="14" t="s">
        <v>37</v>
      </c>
      <c r="T9477" s="14" t="s">
        <v>208</v>
      </c>
      <c r="U9477" s="14" t="s">
        <v>408</v>
      </c>
      <c r="V9477" s="16">
        <v>4665.63</v>
      </c>
      <c r="W9477" s="13">
        <v>7</v>
      </c>
      <c r="X9477" s="17">
        <v>0</v>
      </c>
      <c r="Y9477" s="16">
        <v>1600.24</v>
      </c>
      <c r="Z9477" s="31">
        <f t="shared" si="742"/>
        <v>0.34298476304379044</v>
      </c>
    </row>
    <row r="9478" spans="1:26">
      <c r="A9478" s="26">
        <v>9477</v>
      </c>
      <c r="B9478" s="7" t="s">
        <v>29184</v>
      </c>
      <c r="C9478" s="8">
        <v>45554</v>
      </c>
      <c r="D9478" s="12">
        <f t="shared" si="739"/>
        <v>2024</v>
      </c>
      <c r="E9478" s="12">
        <f t="shared" si="740"/>
        <v>9</v>
      </c>
      <c r="F9478" s="8" t="str">
        <f t="shared" si="741"/>
        <v>2024-09</v>
      </c>
      <c r="G9478" s="8">
        <v>45557</v>
      </c>
      <c r="H9478" s="23">
        <f t="shared" si="743"/>
        <v>3</v>
      </c>
      <c r="I9478" s="7" t="s">
        <v>122</v>
      </c>
      <c r="J9478" s="7" t="s">
        <v>1740</v>
      </c>
      <c r="K9478" s="7" t="s">
        <v>798</v>
      </c>
      <c r="L9478" s="7" t="s">
        <v>66</v>
      </c>
      <c r="M9478" s="7" t="s">
        <v>31</v>
      </c>
      <c r="N9478" s="7" t="s">
        <v>125</v>
      </c>
      <c r="O9478" s="7" t="s">
        <v>126</v>
      </c>
      <c r="P9478" s="7" t="s">
        <v>29185</v>
      </c>
      <c r="Q9478" s="7" t="s">
        <v>58</v>
      </c>
      <c r="R9478" s="7" t="s">
        <v>29186</v>
      </c>
      <c r="S9478" s="7" t="s">
        <v>37</v>
      </c>
      <c r="T9478" s="7" t="s">
        <v>38</v>
      </c>
      <c r="U9478" s="7" t="s">
        <v>177</v>
      </c>
      <c r="V9478" s="10">
        <v>954.49</v>
      </c>
      <c r="W9478" s="6">
        <v>1</v>
      </c>
      <c r="X9478" s="11">
        <v>0</v>
      </c>
      <c r="Y9478" s="10">
        <v>344.95</v>
      </c>
      <c r="Z9478" s="30">
        <f t="shared" si="742"/>
        <v>0.36139718593175413</v>
      </c>
    </row>
    <row r="9479" spans="1:26">
      <c r="A9479" s="27">
        <v>9478</v>
      </c>
      <c r="B9479" s="14" t="s">
        <v>29187</v>
      </c>
      <c r="C9479" s="15">
        <v>45652</v>
      </c>
      <c r="D9479" s="12">
        <f t="shared" si="739"/>
        <v>2024</v>
      </c>
      <c r="E9479" s="12">
        <f t="shared" si="740"/>
        <v>12</v>
      </c>
      <c r="F9479" s="15" t="str">
        <f t="shared" si="741"/>
        <v>2024-12</v>
      </c>
      <c r="G9479" s="15">
        <v>45659</v>
      </c>
      <c r="H9479" s="23">
        <f t="shared" si="743"/>
        <v>7</v>
      </c>
      <c r="I9479" s="14" t="s">
        <v>27</v>
      </c>
      <c r="J9479" s="14" t="s">
        <v>1388</v>
      </c>
      <c r="K9479" s="14" t="s">
        <v>352</v>
      </c>
      <c r="L9479" s="14" t="s">
        <v>66</v>
      </c>
      <c r="M9479" s="14" t="s">
        <v>31</v>
      </c>
      <c r="N9479" s="14" t="s">
        <v>125</v>
      </c>
      <c r="O9479" s="14" t="s">
        <v>126</v>
      </c>
      <c r="P9479" s="14" t="s">
        <v>29188</v>
      </c>
      <c r="Q9479" s="14" t="s">
        <v>58</v>
      </c>
      <c r="R9479" s="14" t="s">
        <v>29189</v>
      </c>
      <c r="S9479" s="14" t="s">
        <v>37</v>
      </c>
      <c r="T9479" s="14" t="s">
        <v>170</v>
      </c>
      <c r="U9479" s="14" t="s">
        <v>171</v>
      </c>
      <c r="V9479" s="16">
        <v>563.59</v>
      </c>
      <c r="W9479" s="13">
        <v>5</v>
      </c>
      <c r="X9479" s="17">
        <v>0.5</v>
      </c>
      <c r="Y9479" s="16">
        <v>1.86</v>
      </c>
      <c r="Z9479" s="31">
        <f t="shared" si="742"/>
        <v>3.3002714739438243E-3</v>
      </c>
    </row>
    <row r="9480" spans="1:26">
      <c r="A9480" s="26">
        <v>9479</v>
      </c>
      <c r="B9480" s="7" t="s">
        <v>29190</v>
      </c>
      <c r="C9480" s="8">
        <v>45417</v>
      </c>
      <c r="D9480" s="12">
        <f t="shared" si="739"/>
        <v>2024</v>
      </c>
      <c r="E9480" s="12">
        <f t="shared" si="740"/>
        <v>5</v>
      </c>
      <c r="F9480" s="8" t="str">
        <f t="shared" si="741"/>
        <v>2024-05</v>
      </c>
      <c r="G9480" s="8">
        <v>45423</v>
      </c>
      <c r="H9480" s="23">
        <f t="shared" si="743"/>
        <v>6</v>
      </c>
      <c r="I9480" s="7" t="s">
        <v>52</v>
      </c>
      <c r="J9480" s="7" t="s">
        <v>1721</v>
      </c>
      <c r="K9480" s="7" t="s">
        <v>1722</v>
      </c>
      <c r="L9480" s="7" t="s">
        <v>30</v>
      </c>
      <c r="M9480" s="7" t="s">
        <v>31</v>
      </c>
      <c r="N9480" s="7" t="s">
        <v>55</v>
      </c>
      <c r="O9480" s="7" t="s">
        <v>56</v>
      </c>
      <c r="P9480" s="7" t="s">
        <v>29191</v>
      </c>
      <c r="Q9480" s="7" t="s">
        <v>58</v>
      </c>
      <c r="R9480" s="7" t="s">
        <v>29192</v>
      </c>
      <c r="S9480" s="7" t="s">
        <v>110</v>
      </c>
      <c r="T9480" s="7" t="s">
        <v>243</v>
      </c>
      <c r="U9480" s="7" t="s">
        <v>339</v>
      </c>
      <c r="V9480" s="10">
        <v>2689.72</v>
      </c>
      <c r="W9480" s="6">
        <v>10</v>
      </c>
      <c r="X9480" s="11">
        <v>0.1</v>
      </c>
      <c r="Y9480" s="10">
        <v>-302.69</v>
      </c>
      <c r="Z9480" s="30">
        <f t="shared" si="742"/>
        <v>-0.11253587734039232</v>
      </c>
    </row>
    <row r="9481" spans="1:26">
      <c r="A9481" s="27">
        <v>9480</v>
      </c>
      <c r="B9481" s="14" t="s">
        <v>29193</v>
      </c>
      <c r="C9481" s="15">
        <v>45138</v>
      </c>
      <c r="D9481" s="12">
        <f t="shared" si="739"/>
        <v>2023</v>
      </c>
      <c r="E9481" s="12">
        <f t="shared" si="740"/>
        <v>7</v>
      </c>
      <c r="F9481" s="15" t="str">
        <f t="shared" si="741"/>
        <v>2023-07</v>
      </c>
      <c r="G9481" s="15">
        <v>45138</v>
      </c>
      <c r="H9481" s="23">
        <f t="shared" si="743"/>
        <v>0</v>
      </c>
      <c r="I9481" s="14" t="s">
        <v>63</v>
      </c>
      <c r="J9481" s="14" t="s">
        <v>2323</v>
      </c>
      <c r="K9481" s="14" t="s">
        <v>2324</v>
      </c>
      <c r="L9481" s="14" t="s">
        <v>83</v>
      </c>
      <c r="M9481" s="14" t="s">
        <v>31</v>
      </c>
      <c r="N9481" s="14" t="s">
        <v>313</v>
      </c>
      <c r="O9481" s="14" t="s">
        <v>314</v>
      </c>
      <c r="P9481" s="14" t="s">
        <v>29194</v>
      </c>
      <c r="Q9481" s="14" t="s">
        <v>146</v>
      </c>
      <c r="R9481" s="14" t="s">
        <v>29195</v>
      </c>
      <c r="S9481" s="14" t="s">
        <v>48</v>
      </c>
      <c r="T9481" s="14" t="s">
        <v>95</v>
      </c>
      <c r="U9481" s="14" t="s">
        <v>195</v>
      </c>
      <c r="V9481" s="16">
        <v>1890.34</v>
      </c>
      <c r="W9481" s="13">
        <v>14</v>
      </c>
      <c r="X9481" s="17">
        <v>0.4</v>
      </c>
      <c r="Y9481" s="16">
        <v>262.56</v>
      </c>
      <c r="Z9481" s="31">
        <f t="shared" si="742"/>
        <v>0.13889564840187479</v>
      </c>
    </row>
    <row r="9482" spans="1:26">
      <c r="A9482" s="26">
        <v>9481</v>
      </c>
      <c r="B9482" s="7" t="s">
        <v>29196</v>
      </c>
      <c r="C9482" s="8">
        <v>45487</v>
      </c>
      <c r="D9482" s="12">
        <f t="shared" si="739"/>
        <v>2024</v>
      </c>
      <c r="E9482" s="12">
        <f t="shared" si="740"/>
        <v>7</v>
      </c>
      <c r="F9482" s="8" t="str">
        <f t="shared" si="741"/>
        <v>2024-07</v>
      </c>
      <c r="G9482" s="8">
        <v>45495</v>
      </c>
      <c r="H9482" s="23">
        <f t="shared" si="743"/>
        <v>8</v>
      </c>
      <c r="I9482" s="7" t="s">
        <v>27</v>
      </c>
      <c r="J9482" s="7" t="s">
        <v>1934</v>
      </c>
      <c r="K9482" s="7" t="s">
        <v>1935</v>
      </c>
      <c r="L9482" s="7" t="s">
        <v>83</v>
      </c>
      <c r="M9482" s="7" t="s">
        <v>31</v>
      </c>
      <c r="N9482" s="7" t="s">
        <v>32</v>
      </c>
      <c r="O9482" s="7" t="s">
        <v>33</v>
      </c>
      <c r="P9482" s="7" t="s">
        <v>29197</v>
      </c>
      <c r="Q9482" s="7" t="s">
        <v>35</v>
      </c>
      <c r="R9482" s="7" t="s">
        <v>29198</v>
      </c>
      <c r="S9482" s="7" t="s">
        <v>37</v>
      </c>
      <c r="T9482" s="7" t="s">
        <v>170</v>
      </c>
      <c r="U9482" s="7" t="s">
        <v>189</v>
      </c>
      <c r="V9482" s="10">
        <v>2334.42</v>
      </c>
      <c r="W9482" s="6">
        <v>12</v>
      </c>
      <c r="X9482" s="11">
        <v>0</v>
      </c>
      <c r="Y9482" s="10">
        <v>236.54</v>
      </c>
      <c r="Z9482" s="30">
        <f t="shared" si="742"/>
        <v>0.10132709623803771</v>
      </c>
    </row>
    <row r="9483" spans="1:26">
      <c r="A9483" s="27">
        <v>9482</v>
      </c>
      <c r="B9483" s="14" t="s">
        <v>29199</v>
      </c>
      <c r="C9483" s="15">
        <v>45656</v>
      </c>
      <c r="D9483" s="12">
        <f t="shared" si="739"/>
        <v>2024</v>
      </c>
      <c r="E9483" s="12">
        <f t="shared" si="740"/>
        <v>12</v>
      </c>
      <c r="F9483" s="15" t="str">
        <f t="shared" si="741"/>
        <v>2024-12</v>
      </c>
      <c r="G9483" s="15">
        <v>45656</v>
      </c>
      <c r="H9483" s="23">
        <f t="shared" si="743"/>
        <v>0</v>
      </c>
      <c r="I9483" s="14" t="s">
        <v>63</v>
      </c>
      <c r="J9483" s="14" t="s">
        <v>4264</v>
      </c>
      <c r="K9483" s="14" t="s">
        <v>4265</v>
      </c>
      <c r="L9483" s="14" t="s">
        <v>66</v>
      </c>
      <c r="M9483" s="14" t="s">
        <v>31</v>
      </c>
      <c r="N9483" s="14" t="s">
        <v>106</v>
      </c>
      <c r="O9483" s="14" t="s">
        <v>107</v>
      </c>
      <c r="P9483" s="14" t="s">
        <v>25106</v>
      </c>
      <c r="Q9483" s="14" t="s">
        <v>35</v>
      </c>
      <c r="R9483" s="14" t="s">
        <v>29200</v>
      </c>
      <c r="S9483" s="14" t="s">
        <v>48</v>
      </c>
      <c r="T9483" s="14" t="s">
        <v>69</v>
      </c>
      <c r="U9483" s="14" t="s">
        <v>70</v>
      </c>
      <c r="V9483" s="16">
        <v>521.70000000000005</v>
      </c>
      <c r="W9483" s="13">
        <v>10</v>
      </c>
      <c r="X9483" s="17">
        <v>0.3</v>
      </c>
      <c r="Y9483" s="16">
        <v>131.96</v>
      </c>
      <c r="Z9483" s="31">
        <f t="shared" si="742"/>
        <v>0.25294230400613377</v>
      </c>
    </row>
    <row r="9484" spans="1:26">
      <c r="A9484" s="26">
        <v>9483</v>
      </c>
      <c r="B9484" s="7" t="s">
        <v>29201</v>
      </c>
      <c r="C9484" s="8">
        <v>44480</v>
      </c>
      <c r="D9484" s="12">
        <f t="shared" si="739"/>
        <v>2021</v>
      </c>
      <c r="E9484" s="12">
        <f t="shared" si="740"/>
        <v>10</v>
      </c>
      <c r="F9484" s="8" t="str">
        <f t="shared" si="741"/>
        <v>2021-10</v>
      </c>
      <c r="G9484" s="8">
        <v>44486</v>
      </c>
      <c r="H9484" s="23">
        <f t="shared" si="743"/>
        <v>6</v>
      </c>
      <c r="I9484" s="7" t="s">
        <v>27</v>
      </c>
      <c r="J9484" s="7" t="s">
        <v>2501</v>
      </c>
      <c r="K9484" s="7" t="s">
        <v>765</v>
      </c>
      <c r="L9484" s="7" t="s">
        <v>30</v>
      </c>
      <c r="M9484" s="7" t="s">
        <v>31</v>
      </c>
      <c r="N9484" s="7" t="s">
        <v>220</v>
      </c>
      <c r="O9484" s="7" t="s">
        <v>220</v>
      </c>
      <c r="P9484" s="7" t="s">
        <v>29202</v>
      </c>
      <c r="Q9484" s="7" t="s">
        <v>58</v>
      </c>
      <c r="R9484" s="7" t="s">
        <v>29203</v>
      </c>
      <c r="S9484" s="7" t="s">
        <v>37</v>
      </c>
      <c r="T9484" s="7" t="s">
        <v>208</v>
      </c>
      <c r="U9484" s="7" t="s">
        <v>408</v>
      </c>
      <c r="V9484" s="10">
        <v>9694.36</v>
      </c>
      <c r="W9484" s="6">
        <v>14</v>
      </c>
      <c r="X9484" s="11">
        <v>0.2</v>
      </c>
      <c r="Y9484" s="10">
        <v>227.82</v>
      </c>
      <c r="Z9484" s="30">
        <f t="shared" si="742"/>
        <v>2.3500262008012904E-2</v>
      </c>
    </row>
    <row r="9485" spans="1:26">
      <c r="A9485" s="27">
        <v>9484</v>
      </c>
      <c r="B9485" s="14" t="s">
        <v>29204</v>
      </c>
      <c r="C9485" s="15">
        <v>45616</v>
      </c>
      <c r="D9485" s="12">
        <f t="shared" si="739"/>
        <v>2024</v>
      </c>
      <c r="E9485" s="12">
        <f t="shared" si="740"/>
        <v>11</v>
      </c>
      <c r="F9485" s="15" t="str">
        <f t="shared" si="741"/>
        <v>2024-11</v>
      </c>
      <c r="G9485" s="15">
        <v>45619</v>
      </c>
      <c r="H9485" s="23">
        <f t="shared" si="743"/>
        <v>3</v>
      </c>
      <c r="I9485" s="14" t="s">
        <v>122</v>
      </c>
      <c r="J9485" s="14" t="s">
        <v>661</v>
      </c>
      <c r="K9485" s="14" t="s">
        <v>604</v>
      </c>
      <c r="L9485" s="14" t="s">
        <v>30</v>
      </c>
      <c r="M9485" s="14" t="s">
        <v>31</v>
      </c>
      <c r="N9485" s="14" t="s">
        <v>204</v>
      </c>
      <c r="O9485" s="14" t="s">
        <v>205</v>
      </c>
      <c r="P9485" s="14" t="s">
        <v>29205</v>
      </c>
      <c r="Q9485" s="14" t="s">
        <v>146</v>
      </c>
      <c r="R9485" s="14" t="s">
        <v>29206</v>
      </c>
      <c r="S9485" s="14" t="s">
        <v>110</v>
      </c>
      <c r="T9485" s="14" t="s">
        <v>223</v>
      </c>
      <c r="U9485" s="14" t="s">
        <v>495</v>
      </c>
      <c r="V9485" s="16">
        <v>5807.64</v>
      </c>
      <c r="W9485" s="13">
        <v>4</v>
      </c>
      <c r="X9485" s="17">
        <v>0.2</v>
      </c>
      <c r="Y9485" s="16">
        <v>40.65</v>
      </c>
      <c r="Z9485" s="31">
        <f t="shared" si="742"/>
        <v>6.9994007893051215E-3</v>
      </c>
    </row>
    <row r="9486" spans="1:26">
      <c r="A9486" s="26">
        <v>9485</v>
      </c>
      <c r="B9486" s="7" t="s">
        <v>29207</v>
      </c>
      <c r="C9486" s="8">
        <v>45138</v>
      </c>
      <c r="D9486" s="12">
        <f t="shared" si="739"/>
        <v>2023</v>
      </c>
      <c r="E9486" s="12">
        <f t="shared" si="740"/>
        <v>7</v>
      </c>
      <c r="F9486" s="8" t="str">
        <f t="shared" si="741"/>
        <v>2023-07</v>
      </c>
      <c r="G9486" s="8">
        <v>45142</v>
      </c>
      <c r="H9486" s="23">
        <f t="shared" si="743"/>
        <v>4</v>
      </c>
      <c r="I9486" s="7" t="s">
        <v>52</v>
      </c>
      <c r="J9486" s="7" t="s">
        <v>7956</v>
      </c>
      <c r="K9486" s="7" t="s">
        <v>5424</v>
      </c>
      <c r="L9486" s="7" t="s">
        <v>83</v>
      </c>
      <c r="M9486" s="7" t="s">
        <v>31</v>
      </c>
      <c r="N9486" s="7" t="s">
        <v>204</v>
      </c>
      <c r="O9486" s="7" t="s">
        <v>205</v>
      </c>
      <c r="P9486" s="7" t="s">
        <v>29208</v>
      </c>
      <c r="Q9486" s="7" t="s">
        <v>146</v>
      </c>
      <c r="R9486" s="7" t="s">
        <v>29209</v>
      </c>
      <c r="S9486" s="7" t="s">
        <v>110</v>
      </c>
      <c r="T9486" s="7" t="s">
        <v>111</v>
      </c>
      <c r="U9486" s="7" t="s">
        <v>216</v>
      </c>
      <c r="V9486" s="10">
        <v>3768.87</v>
      </c>
      <c r="W9486" s="6">
        <v>3</v>
      </c>
      <c r="X9486" s="11">
        <v>0</v>
      </c>
      <c r="Y9486" s="10">
        <v>-283.86</v>
      </c>
      <c r="Z9486" s="30">
        <f t="shared" si="742"/>
        <v>-7.5317004831686962E-2</v>
      </c>
    </row>
    <row r="9487" spans="1:26">
      <c r="A9487" s="27">
        <v>9486</v>
      </c>
      <c r="B9487" s="14" t="s">
        <v>29210</v>
      </c>
      <c r="C9487" s="15">
        <v>44933</v>
      </c>
      <c r="D9487" s="12">
        <f t="shared" si="739"/>
        <v>2023</v>
      </c>
      <c r="E9487" s="12">
        <f t="shared" si="740"/>
        <v>1</v>
      </c>
      <c r="F9487" s="15" t="str">
        <f t="shared" si="741"/>
        <v>2023-01</v>
      </c>
      <c r="G9487" s="15">
        <v>44933</v>
      </c>
      <c r="H9487" s="23">
        <f t="shared" si="743"/>
        <v>0</v>
      </c>
      <c r="I9487" s="14" t="s">
        <v>63</v>
      </c>
      <c r="J9487" s="14" t="s">
        <v>1241</v>
      </c>
      <c r="K9487" s="14" t="s">
        <v>186</v>
      </c>
      <c r="L9487" s="14" t="s">
        <v>30</v>
      </c>
      <c r="M9487" s="14" t="s">
        <v>31</v>
      </c>
      <c r="N9487" s="14" t="s">
        <v>313</v>
      </c>
      <c r="O9487" s="14" t="s">
        <v>314</v>
      </c>
      <c r="P9487" s="14" t="s">
        <v>29211</v>
      </c>
      <c r="Q9487" s="14" t="s">
        <v>146</v>
      </c>
      <c r="R9487" s="14" t="s">
        <v>29212</v>
      </c>
      <c r="S9487" s="14" t="s">
        <v>37</v>
      </c>
      <c r="T9487" s="14" t="s">
        <v>38</v>
      </c>
      <c r="U9487" s="14" t="s">
        <v>177</v>
      </c>
      <c r="V9487" s="16">
        <v>3282.4</v>
      </c>
      <c r="W9487" s="13">
        <v>3</v>
      </c>
      <c r="X9487" s="17">
        <v>0.1</v>
      </c>
      <c r="Y9487" s="16">
        <v>1291.92</v>
      </c>
      <c r="Z9487" s="31">
        <f t="shared" si="742"/>
        <v>0.39359005605654401</v>
      </c>
    </row>
    <row r="9488" spans="1:26">
      <c r="A9488" s="26">
        <v>9487</v>
      </c>
      <c r="B9488" s="7" t="s">
        <v>29213</v>
      </c>
      <c r="C9488" s="8">
        <v>45367</v>
      </c>
      <c r="D9488" s="12">
        <f t="shared" si="739"/>
        <v>2024</v>
      </c>
      <c r="E9488" s="12">
        <f t="shared" si="740"/>
        <v>3</v>
      </c>
      <c r="F9488" s="8" t="str">
        <f t="shared" si="741"/>
        <v>2024-03</v>
      </c>
      <c r="G9488" s="8">
        <v>45367</v>
      </c>
      <c r="H9488" s="23">
        <f t="shared" si="743"/>
        <v>0</v>
      </c>
      <c r="I9488" s="7" t="s">
        <v>63</v>
      </c>
      <c r="J9488" s="7" t="s">
        <v>277</v>
      </c>
      <c r="K9488" s="7" t="s">
        <v>247</v>
      </c>
      <c r="L9488" s="7" t="s">
        <v>30</v>
      </c>
      <c r="M9488" s="7" t="s">
        <v>31</v>
      </c>
      <c r="N9488" s="7" t="s">
        <v>143</v>
      </c>
      <c r="O9488" s="7" t="s">
        <v>144</v>
      </c>
      <c r="P9488" s="7" t="s">
        <v>29214</v>
      </c>
      <c r="Q9488" s="7" t="s">
        <v>146</v>
      </c>
      <c r="R9488" s="7" t="s">
        <v>29215</v>
      </c>
      <c r="S9488" s="7" t="s">
        <v>37</v>
      </c>
      <c r="T9488" s="7" t="s">
        <v>208</v>
      </c>
      <c r="U9488" s="7" t="s">
        <v>265</v>
      </c>
      <c r="V9488" s="10">
        <v>16026.81</v>
      </c>
      <c r="W9488" s="6">
        <v>11</v>
      </c>
      <c r="X9488" s="11">
        <v>0</v>
      </c>
      <c r="Y9488" s="10">
        <v>-102.34</v>
      </c>
      <c r="Z9488" s="30">
        <f t="shared" si="742"/>
        <v>-6.385550212425305E-3</v>
      </c>
    </row>
    <row r="9489" spans="1:26">
      <c r="A9489" s="27">
        <v>9488</v>
      </c>
      <c r="B9489" s="14" t="s">
        <v>29216</v>
      </c>
      <c r="C9489" s="15">
        <v>45097</v>
      </c>
      <c r="D9489" s="12">
        <f t="shared" si="739"/>
        <v>2023</v>
      </c>
      <c r="E9489" s="12">
        <f t="shared" si="740"/>
        <v>6</v>
      </c>
      <c r="F9489" s="15" t="str">
        <f t="shared" si="741"/>
        <v>2023-06</v>
      </c>
      <c r="G9489" s="15">
        <v>45097</v>
      </c>
      <c r="H9489" s="23">
        <f t="shared" si="743"/>
        <v>0</v>
      </c>
      <c r="I9489" s="14" t="s">
        <v>63</v>
      </c>
      <c r="J9489" s="14" t="s">
        <v>3358</v>
      </c>
      <c r="K9489" s="14" t="s">
        <v>1470</v>
      </c>
      <c r="L9489" s="14" t="s">
        <v>66</v>
      </c>
      <c r="M9489" s="14" t="s">
        <v>31</v>
      </c>
      <c r="N9489" s="14" t="s">
        <v>153</v>
      </c>
      <c r="O9489" s="14" t="s">
        <v>154</v>
      </c>
      <c r="P9489" s="14" t="s">
        <v>29217</v>
      </c>
      <c r="Q9489" s="14" t="s">
        <v>146</v>
      </c>
      <c r="R9489" s="14" t="s">
        <v>29218</v>
      </c>
      <c r="S9489" s="14" t="s">
        <v>110</v>
      </c>
      <c r="T9489" s="14" t="s">
        <v>111</v>
      </c>
      <c r="U9489" s="14" t="s">
        <v>287</v>
      </c>
      <c r="V9489" s="16">
        <v>13617.42</v>
      </c>
      <c r="W9489" s="13">
        <v>12</v>
      </c>
      <c r="X9489" s="17">
        <v>0.2</v>
      </c>
      <c r="Y9489" s="16">
        <v>285.67</v>
      </c>
      <c r="Z9489" s="31">
        <f t="shared" si="742"/>
        <v>2.0978276354845487E-2</v>
      </c>
    </row>
    <row r="9490" spans="1:26">
      <c r="A9490" s="26">
        <v>9489</v>
      </c>
      <c r="B9490" s="7" t="s">
        <v>29219</v>
      </c>
      <c r="C9490" s="8">
        <v>44276</v>
      </c>
      <c r="D9490" s="12">
        <f t="shared" si="739"/>
        <v>2021</v>
      </c>
      <c r="E9490" s="12">
        <f t="shared" si="740"/>
        <v>3</v>
      </c>
      <c r="F9490" s="8" t="str">
        <f t="shared" si="741"/>
        <v>2021-03</v>
      </c>
      <c r="G9490" s="8">
        <v>44276</v>
      </c>
      <c r="H9490" s="23">
        <f t="shared" si="743"/>
        <v>0</v>
      </c>
      <c r="I9490" s="7" t="s">
        <v>63</v>
      </c>
      <c r="J9490" s="7" t="s">
        <v>1721</v>
      </c>
      <c r="K9490" s="7" t="s">
        <v>1722</v>
      </c>
      <c r="L9490" s="7" t="s">
        <v>30</v>
      </c>
      <c r="M9490" s="7" t="s">
        <v>31</v>
      </c>
      <c r="N9490" s="7" t="s">
        <v>55</v>
      </c>
      <c r="O9490" s="7" t="s">
        <v>56</v>
      </c>
      <c r="P9490" s="7" t="s">
        <v>29220</v>
      </c>
      <c r="Q9490" s="7" t="s">
        <v>58</v>
      </c>
      <c r="R9490" s="7" t="s">
        <v>29221</v>
      </c>
      <c r="S9490" s="7" t="s">
        <v>37</v>
      </c>
      <c r="T9490" s="7" t="s">
        <v>208</v>
      </c>
      <c r="U9490" s="7" t="s">
        <v>408</v>
      </c>
      <c r="V9490" s="10">
        <v>2839.34</v>
      </c>
      <c r="W9490" s="6">
        <v>6</v>
      </c>
      <c r="X9490" s="11">
        <v>0</v>
      </c>
      <c r="Y9490" s="10">
        <v>-110.9</v>
      </c>
      <c r="Z9490" s="30">
        <f t="shared" si="742"/>
        <v>-3.9058372720420946E-2</v>
      </c>
    </row>
    <row r="9491" spans="1:26">
      <c r="A9491" s="27">
        <v>9490</v>
      </c>
      <c r="B9491" s="14" t="s">
        <v>29222</v>
      </c>
      <c r="C9491" s="15">
        <v>45646</v>
      </c>
      <c r="D9491" s="12">
        <f t="shared" si="739"/>
        <v>2024</v>
      </c>
      <c r="E9491" s="12">
        <f t="shared" si="740"/>
        <v>12</v>
      </c>
      <c r="F9491" s="15" t="str">
        <f t="shared" si="741"/>
        <v>2024-12</v>
      </c>
      <c r="G9491" s="15">
        <v>45649</v>
      </c>
      <c r="H9491" s="23">
        <f t="shared" si="743"/>
        <v>3</v>
      </c>
      <c r="I9491" s="14" t="s">
        <v>52</v>
      </c>
      <c r="J9491" s="14" t="s">
        <v>400</v>
      </c>
      <c r="K9491" s="14" t="s">
        <v>401</v>
      </c>
      <c r="L9491" s="14" t="s">
        <v>66</v>
      </c>
      <c r="M9491" s="14" t="s">
        <v>31</v>
      </c>
      <c r="N9491" s="14" t="s">
        <v>74</v>
      </c>
      <c r="O9491" s="14" t="s">
        <v>75</v>
      </c>
      <c r="P9491" s="14" t="s">
        <v>29223</v>
      </c>
      <c r="Q9491" s="14" t="s">
        <v>46</v>
      </c>
      <c r="R9491" s="14" t="s">
        <v>29224</v>
      </c>
      <c r="S9491" s="14" t="s">
        <v>110</v>
      </c>
      <c r="T9491" s="14" t="s">
        <v>148</v>
      </c>
      <c r="U9491" s="14" t="s">
        <v>149</v>
      </c>
      <c r="V9491" s="16">
        <v>2522.71</v>
      </c>
      <c r="W9491" s="13">
        <v>3</v>
      </c>
      <c r="X9491" s="17">
        <v>0</v>
      </c>
      <c r="Y9491" s="16">
        <v>-61.54</v>
      </c>
      <c r="Z9491" s="31">
        <f t="shared" si="742"/>
        <v>-2.4394401258963576E-2</v>
      </c>
    </row>
    <row r="9492" spans="1:26">
      <c r="A9492" s="26">
        <v>9491</v>
      </c>
      <c r="B9492" s="7" t="s">
        <v>29225</v>
      </c>
      <c r="C9492" s="8">
        <v>45312</v>
      </c>
      <c r="D9492" s="12">
        <f t="shared" si="739"/>
        <v>2024</v>
      </c>
      <c r="E9492" s="12">
        <f t="shared" si="740"/>
        <v>1</v>
      </c>
      <c r="F9492" s="8" t="str">
        <f t="shared" si="741"/>
        <v>2024-01</v>
      </c>
      <c r="G9492" s="8">
        <v>45317</v>
      </c>
      <c r="H9492" s="23">
        <f t="shared" si="743"/>
        <v>5</v>
      </c>
      <c r="I9492" s="7" t="s">
        <v>27</v>
      </c>
      <c r="J9492" s="7" t="s">
        <v>3406</v>
      </c>
      <c r="K9492" s="7" t="s">
        <v>105</v>
      </c>
      <c r="L9492" s="7" t="s">
        <v>30</v>
      </c>
      <c r="M9492" s="7" t="s">
        <v>31</v>
      </c>
      <c r="N9492" s="7" t="s">
        <v>55</v>
      </c>
      <c r="O9492" s="7" t="s">
        <v>56</v>
      </c>
      <c r="P9492" s="7" t="s">
        <v>29226</v>
      </c>
      <c r="Q9492" s="7" t="s">
        <v>58</v>
      </c>
      <c r="R9492" s="7" t="s">
        <v>29227</v>
      </c>
      <c r="S9492" s="7" t="s">
        <v>110</v>
      </c>
      <c r="T9492" s="7" t="s">
        <v>148</v>
      </c>
      <c r="U9492" s="7" t="s">
        <v>149</v>
      </c>
      <c r="V9492" s="10">
        <v>2612.7399999999998</v>
      </c>
      <c r="W9492" s="6">
        <v>2</v>
      </c>
      <c r="X9492" s="11">
        <v>0.2</v>
      </c>
      <c r="Y9492" s="10">
        <v>407.16</v>
      </c>
      <c r="Z9492" s="30">
        <f t="shared" si="742"/>
        <v>0.15583640163200321</v>
      </c>
    </row>
    <row r="9493" spans="1:26">
      <c r="A9493" s="27">
        <v>9492</v>
      </c>
      <c r="B9493" s="14" t="s">
        <v>29228</v>
      </c>
      <c r="C9493" s="15">
        <v>45645</v>
      </c>
      <c r="D9493" s="12">
        <f t="shared" si="739"/>
        <v>2024</v>
      </c>
      <c r="E9493" s="12">
        <f t="shared" si="740"/>
        <v>12</v>
      </c>
      <c r="F9493" s="15" t="str">
        <f t="shared" si="741"/>
        <v>2024-12</v>
      </c>
      <c r="G9493" s="15">
        <v>45650</v>
      </c>
      <c r="H9493" s="23">
        <f t="shared" si="743"/>
        <v>5</v>
      </c>
      <c r="I9493" s="14" t="s">
        <v>52</v>
      </c>
      <c r="J9493" s="14" t="s">
        <v>2291</v>
      </c>
      <c r="K9493" s="14" t="s">
        <v>1340</v>
      </c>
      <c r="L9493" s="14" t="s">
        <v>83</v>
      </c>
      <c r="M9493" s="14" t="s">
        <v>31</v>
      </c>
      <c r="N9493" s="14" t="s">
        <v>213</v>
      </c>
      <c r="O9493" s="14" t="s">
        <v>92</v>
      </c>
      <c r="P9493" s="14" t="s">
        <v>29229</v>
      </c>
      <c r="Q9493" s="14" t="s">
        <v>46</v>
      </c>
      <c r="R9493" s="14" t="s">
        <v>29230</v>
      </c>
      <c r="S9493" s="14" t="s">
        <v>37</v>
      </c>
      <c r="T9493" s="14" t="s">
        <v>38</v>
      </c>
      <c r="U9493" s="14" t="s">
        <v>333</v>
      </c>
      <c r="V9493" s="16">
        <v>1333.92</v>
      </c>
      <c r="W9493" s="13">
        <v>2</v>
      </c>
      <c r="X9493" s="17">
        <v>0.5</v>
      </c>
      <c r="Y9493" s="16">
        <v>348.31</v>
      </c>
      <c r="Z9493" s="31">
        <f t="shared" si="742"/>
        <v>0.26111760825236896</v>
      </c>
    </row>
    <row r="9494" spans="1:26">
      <c r="A9494" s="26">
        <v>9493</v>
      </c>
      <c r="B9494" s="7" t="s">
        <v>29231</v>
      </c>
      <c r="C9494" s="8">
        <v>44592</v>
      </c>
      <c r="D9494" s="12">
        <f t="shared" si="739"/>
        <v>2022</v>
      </c>
      <c r="E9494" s="12">
        <f t="shared" si="740"/>
        <v>1</v>
      </c>
      <c r="F9494" s="8" t="str">
        <f t="shared" si="741"/>
        <v>2022-01</v>
      </c>
      <c r="G9494" s="8">
        <v>44594</v>
      </c>
      <c r="H9494" s="23">
        <f t="shared" si="743"/>
        <v>2</v>
      </c>
      <c r="I9494" s="7" t="s">
        <v>122</v>
      </c>
      <c r="J9494" s="7" t="s">
        <v>12958</v>
      </c>
      <c r="K9494" s="7" t="s">
        <v>12959</v>
      </c>
      <c r="L9494" s="7" t="s">
        <v>66</v>
      </c>
      <c r="M9494" s="7" t="s">
        <v>31</v>
      </c>
      <c r="N9494" s="7" t="s">
        <v>213</v>
      </c>
      <c r="O9494" s="7" t="s">
        <v>92</v>
      </c>
      <c r="P9494" s="7" t="s">
        <v>29232</v>
      </c>
      <c r="Q9494" s="7" t="s">
        <v>46</v>
      </c>
      <c r="R9494" s="7" t="s">
        <v>29233</v>
      </c>
      <c r="S9494" s="7" t="s">
        <v>48</v>
      </c>
      <c r="T9494" s="7" t="s">
        <v>129</v>
      </c>
      <c r="U9494" s="7" t="s">
        <v>130</v>
      </c>
      <c r="V9494" s="10">
        <v>2551.5500000000002</v>
      </c>
      <c r="W9494" s="6">
        <v>10</v>
      </c>
      <c r="X9494" s="11">
        <v>0</v>
      </c>
      <c r="Y9494" s="10">
        <v>156.11000000000001</v>
      </c>
      <c r="Z9494" s="30">
        <f t="shared" si="742"/>
        <v>6.1182418529913192E-2</v>
      </c>
    </row>
    <row r="9495" spans="1:26">
      <c r="A9495" s="27">
        <v>9494</v>
      </c>
      <c r="B9495" s="14" t="s">
        <v>29234</v>
      </c>
      <c r="C9495" s="15">
        <v>45639</v>
      </c>
      <c r="D9495" s="12">
        <f t="shared" si="739"/>
        <v>2024</v>
      </c>
      <c r="E9495" s="12">
        <f t="shared" si="740"/>
        <v>12</v>
      </c>
      <c r="F9495" s="15" t="str">
        <f t="shared" si="741"/>
        <v>2024-12</v>
      </c>
      <c r="G9495" s="15">
        <v>45644</v>
      </c>
      <c r="H9495" s="23">
        <f t="shared" si="743"/>
        <v>5</v>
      </c>
      <c r="I9495" s="14" t="s">
        <v>27</v>
      </c>
      <c r="J9495" s="14" t="s">
        <v>2458</v>
      </c>
      <c r="K9495" s="14" t="s">
        <v>2459</v>
      </c>
      <c r="L9495" s="14" t="s">
        <v>83</v>
      </c>
      <c r="M9495" s="14" t="s">
        <v>31</v>
      </c>
      <c r="N9495" s="14" t="s">
        <v>143</v>
      </c>
      <c r="O9495" s="14" t="s">
        <v>144</v>
      </c>
      <c r="P9495" s="14" t="s">
        <v>29235</v>
      </c>
      <c r="Q9495" s="14" t="s">
        <v>146</v>
      </c>
      <c r="R9495" s="14" t="s">
        <v>29236</v>
      </c>
      <c r="S9495" s="14" t="s">
        <v>110</v>
      </c>
      <c r="T9495" s="14" t="s">
        <v>111</v>
      </c>
      <c r="U9495" s="14" t="s">
        <v>112</v>
      </c>
      <c r="V9495" s="16">
        <v>1808.63</v>
      </c>
      <c r="W9495" s="13">
        <v>3</v>
      </c>
      <c r="X9495" s="17">
        <v>0.4</v>
      </c>
      <c r="Y9495" s="16">
        <v>-361.03</v>
      </c>
      <c r="Z9495" s="31">
        <f t="shared" si="742"/>
        <v>-0.19961517833940604</v>
      </c>
    </row>
    <row r="9496" spans="1:26">
      <c r="A9496" s="26">
        <v>9495</v>
      </c>
      <c r="B9496" s="7" t="s">
        <v>29237</v>
      </c>
      <c r="C9496" s="8">
        <v>45164</v>
      </c>
      <c r="D9496" s="12">
        <f t="shared" si="739"/>
        <v>2023</v>
      </c>
      <c r="E9496" s="12">
        <f t="shared" si="740"/>
        <v>8</v>
      </c>
      <c r="F9496" s="8" t="str">
        <f t="shared" si="741"/>
        <v>2023-08</v>
      </c>
      <c r="G9496" s="8">
        <v>45170</v>
      </c>
      <c r="H9496" s="23">
        <f t="shared" si="743"/>
        <v>6</v>
      </c>
      <c r="I9496" s="7" t="s">
        <v>27</v>
      </c>
      <c r="J9496" s="7" t="s">
        <v>520</v>
      </c>
      <c r="K9496" s="7" t="s">
        <v>198</v>
      </c>
      <c r="L9496" s="7" t="s">
        <v>30</v>
      </c>
      <c r="M9496" s="7" t="s">
        <v>31</v>
      </c>
      <c r="N9496" s="7" t="s">
        <v>220</v>
      </c>
      <c r="O9496" s="7" t="s">
        <v>220</v>
      </c>
      <c r="P9496" s="7" t="s">
        <v>29238</v>
      </c>
      <c r="Q9496" s="7" t="s">
        <v>58</v>
      </c>
      <c r="R9496" s="7" t="s">
        <v>29239</v>
      </c>
      <c r="S9496" s="7" t="s">
        <v>37</v>
      </c>
      <c r="T9496" s="7" t="s">
        <v>38</v>
      </c>
      <c r="U9496" s="7" t="s">
        <v>102</v>
      </c>
      <c r="V9496" s="10">
        <v>4670.8900000000003</v>
      </c>
      <c r="W9496" s="6">
        <v>9</v>
      </c>
      <c r="X9496" s="11">
        <v>0</v>
      </c>
      <c r="Y9496" s="10">
        <v>301.72000000000003</v>
      </c>
      <c r="Z9496" s="30">
        <f t="shared" si="742"/>
        <v>6.4595826491311084E-2</v>
      </c>
    </row>
    <row r="9497" spans="1:26">
      <c r="A9497" s="27">
        <v>9496</v>
      </c>
      <c r="B9497" s="14" t="s">
        <v>29240</v>
      </c>
      <c r="C9497" s="15">
        <v>45418</v>
      </c>
      <c r="D9497" s="12">
        <f t="shared" si="739"/>
        <v>2024</v>
      </c>
      <c r="E9497" s="12">
        <f t="shared" si="740"/>
        <v>5</v>
      </c>
      <c r="F9497" s="15" t="str">
        <f t="shared" si="741"/>
        <v>2024-05</v>
      </c>
      <c r="G9497" s="15">
        <v>45421</v>
      </c>
      <c r="H9497" s="23">
        <f t="shared" si="743"/>
        <v>3</v>
      </c>
      <c r="I9497" s="14" t="s">
        <v>122</v>
      </c>
      <c r="J9497" s="14" t="s">
        <v>3976</v>
      </c>
      <c r="K9497" s="14" t="s">
        <v>3977</v>
      </c>
      <c r="L9497" s="14" t="s">
        <v>83</v>
      </c>
      <c r="M9497" s="14" t="s">
        <v>31</v>
      </c>
      <c r="N9497" s="14" t="s">
        <v>91</v>
      </c>
      <c r="O9497" s="14" t="s">
        <v>92</v>
      </c>
      <c r="P9497" s="14" t="s">
        <v>29241</v>
      </c>
      <c r="Q9497" s="14" t="s">
        <v>46</v>
      </c>
      <c r="R9497" s="14" t="s">
        <v>29242</v>
      </c>
      <c r="S9497" s="14" t="s">
        <v>48</v>
      </c>
      <c r="T9497" s="14" t="s">
        <v>95</v>
      </c>
      <c r="U9497" s="14" t="s">
        <v>571</v>
      </c>
      <c r="V9497" s="16">
        <v>889.92</v>
      </c>
      <c r="W9497" s="13">
        <v>6</v>
      </c>
      <c r="X9497" s="17">
        <v>0</v>
      </c>
      <c r="Y9497" s="16">
        <v>344.8</v>
      </c>
      <c r="Z9497" s="31">
        <f t="shared" si="742"/>
        <v>0.38745055735347</v>
      </c>
    </row>
    <row r="9498" spans="1:26">
      <c r="A9498" s="26">
        <v>9497</v>
      </c>
      <c r="B9498" s="7" t="s">
        <v>29243</v>
      </c>
      <c r="C9498" s="8">
        <v>45314</v>
      </c>
      <c r="D9498" s="12">
        <f t="shared" si="739"/>
        <v>2024</v>
      </c>
      <c r="E9498" s="12">
        <f t="shared" si="740"/>
        <v>1</v>
      </c>
      <c r="F9498" s="8" t="str">
        <f t="shared" si="741"/>
        <v>2024-01</v>
      </c>
      <c r="G9498" s="8">
        <v>45317</v>
      </c>
      <c r="H9498" s="23">
        <f t="shared" si="743"/>
        <v>3</v>
      </c>
      <c r="I9498" s="7" t="s">
        <v>122</v>
      </c>
      <c r="J9498" s="7" t="s">
        <v>2640</v>
      </c>
      <c r="K9498" s="7" t="s">
        <v>29</v>
      </c>
      <c r="L9498" s="7" t="s">
        <v>30</v>
      </c>
      <c r="M9498" s="7" t="s">
        <v>31</v>
      </c>
      <c r="N9498" s="7" t="s">
        <v>134</v>
      </c>
      <c r="O9498" s="7" t="s">
        <v>135</v>
      </c>
      <c r="P9498" s="7" t="s">
        <v>29244</v>
      </c>
      <c r="Q9498" s="7" t="s">
        <v>58</v>
      </c>
      <c r="R9498" s="7" t="s">
        <v>29245</v>
      </c>
      <c r="S9498" s="7" t="s">
        <v>37</v>
      </c>
      <c r="T9498" s="7" t="s">
        <v>170</v>
      </c>
      <c r="U9498" s="7" t="s">
        <v>171</v>
      </c>
      <c r="V9498" s="10">
        <v>5658.68</v>
      </c>
      <c r="W9498" s="6">
        <v>11</v>
      </c>
      <c r="X9498" s="11">
        <v>0.5</v>
      </c>
      <c r="Y9498" s="10">
        <v>-347.89</v>
      </c>
      <c r="Z9498" s="30">
        <f t="shared" si="742"/>
        <v>-6.1479002170117404E-2</v>
      </c>
    </row>
    <row r="9499" spans="1:26">
      <c r="A9499" s="27">
        <v>9498</v>
      </c>
      <c r="B9499" s="14" t="s">
        <v>29246</v>
      </c>
      <c r="C9499" s="15">
        <v>45304</v>
      </c>
      <c r="D9499" s="12">
        <f t="shared" si="739"/>
        <v>2024</v>
      </c>
      <c r="E9499" s="12">
        <f t="shared" si="740"/>
        <v>1</v>
      </c>
      <c r="F9499" s="15" t="str">
        <f t="shared" si="741"/>
        <v>2024-01</v>
      </c>
      <c r="G9499" s="15">
        <v>45310</v>
      </c>
      <c r="H9499" s="23">
        <f t="shared" si="743"/>
        <v>6</v>
      </c>
      <c r="I9499" s="14" t="s">
        <v>52</v>
      </c>
      <c r="J9499" s="14" t="s">
        <v>384</v>
      </c>
      <c r="K9499" s="14" t="s">
        <v>385</v>
      </c>
      <c r="L9499" s="14" t="s">
        <v>66</v>
      </c>
      <c r="M9499" s="14" t="s">
        <v>31</v>
      </c>
      <c r="N9499" s="14" t="s">
        <v>153</v>
      </c>
      <c r="O9499" s="14" t="s">
        <v>154</v>
      </c>
      <c r="P9499" s="14" t="s">
        <v>29247</v>
      </c>
      <c r="Q9499" s="14" t="s">
        <v>146</v>
      </c>
      <c r="R9499" s="14" t="s">
        <v>29248</v>
      </c>
      <c r="S9499" s="14" t="s">
        <v>110</v>
      </c>
      <c r="T9499" s="14" t="s">
        <v>243</v>
      </c>
      <c r="U9499" s="14" t="s">
        <v>244</v>
      </c>
      <c r="V9499" s="16">
        <v>10932.83</v>
      </c>
      <c r="W9499" s="13">
        <v>14</v>
      </c>
      <c r="X9499" s="17">
        <v>0</v>
      </c>
      <c r="Y9499" s="16">
        <v>308.67</v>
      </c>
      <c r="Z9499" s="31">
        <f t="shared" si="742"/>
        <v>2.8233311960398178E-2</v>
      </c>
    </row>
    <row r="9500" spans="1:26">
      <c r="A9500" s="26">
        <v>9499</v>
      </c>
      <c r="B9500" s="7" t="s">
        <v>29249</v>
      </c>
      <c r="C9500" s="8">
        <v>44580</v>
      </c>
      <c r="D9500" s="12">
        <f t="shared" si="739"/>
        <v>2022</v>
      </c>
      <c r="E9500" s="12">
        <f t="shared" si="740"/>
        <v>1</v>
      </c>
      <c r="F9500" s="8" t="str">
        <f t="shared" si="741"/>
        <v>2022-01</v>
      </c>
      <c r="G9500" s="8">
        <v>44580</v>
      </c>
      <c r="H9500" s="23">
        <f t="shared" si="743"/>
        <v>0</v>
      </c>
      <c r="I9500" s="7" t="s">
        <v>63</v>
      </c>
      <c r="J9500" s="7" t="s">
        <v>5556</v>
      </c>
      <c r="K9500" s="7" t="s">
        <v>1784</v>
      </c>
      <c r="L9500" s="7" t="s">
        <v>83</v>
      </c>
      <c r="M9500" s="7" t="s">
        <v>31</v>
      </c>
      <c r="N9500" s="7" t="s">
        <v>283</v>
      </c>
      <c r="O9500" s="7" t="s">
        <v>284</v>
      </c>
      <c r="P9500" s="7" t="s">
        <v>29250</v>
      </c>
      <c r="Q9500" s="7" t="s">
        <v>146</v>
      </c>
      <c r="R9500" s="7" t="s">
        <v>29251</v>
      </c>
      <c r="S9500" s="7" t="s">
        <v>110</v>
      </c>
      <c r="T9500" s="7" t="s">
        <v>148</v>
      </c>
      <c r="U9500" s="7" t="s">
        <v>237</v>
      </c>
      <c r="V9500" s="10">
        <v>8012.13</v>
      </c>
      <c r="W9500" s="6">
        <v>10</v>
      </c>
      <c r="X9500" s="11">
        <v>0.5</v>
      </c>
      <c r="Y9500" s="10">
        <v>427.61</v>
      </c>
      <c r="Z9500" s="30">
        <f t="shared" si="742"/>
        <v>5.3370327241320348E-2</v>
      </c>
    </row>
    <row r="9501" spans="1:26">
      <c r="A9501" s="27">
        <v>9500</v>
      </c>
      <c r="B9501" s="14" t="s">
        <v>29252</v>
      </c>
      <c r="C9501" s="15">
        <v>45092</v>
      </c>
      <c r="D9501" s="12">
        <f t="shared" si="739"/>
        <v>2023</v>
      </c>
      <c r="E9501" s="12">
        <f t="shared" si="740"/>
        <v>6</v>
      </c>
      <c r="F9501" s="15" t="str">
        <f t="shared" si="741"/>
        <v>2023-06</v>
      </c>
      <c r="G9501" s="15">
        <v>45092</v>
      </c>
      <c r="H9501" s="23">
        <f t="shared" si="743"/>
        <v>0</v>
      </c>
      <c r="I9501" s="14" t="s">
        <v>63</v>
      </c>
      <c r="J9501" s="14" t="s">
        <v>821</v>
      </c>
      <c r="K9501" s="14" t="s">
        <v>822</v>
      </c>
      <c r="L9501" s="14" t="s">
        <v>30</v>
      </c>
      <c r="M9501" s="14" t="s">
        <v>31</v>
      </c>
      <c r="N9501" s="14" t="s">
        <v>143</v>
      </c>
      <c r="O9501" s="14" t="s">
        <v>144</v>
      </c>
      <c r="P9501" s="14" t="s">
        <v>29253</v>
      </c>
      <c r="Q9501" s="14" t="s">
        <v>146</v>
      </c>
      <c r="R9501" s="14" t="s">
        <v>29254</v>
      </c>
      <c r="S9501" s="14" t="s">
        <v>48</v>
      </c>
      <c r="T9501" s="14" t="s">
        <v>434</v>
      </c>
      <c r="U9501" s="14" t="s">
        <v>435</v>
      </c>
      <c r="V9501" s="16">
        <v>1259.1099999999999</v>
      </c>
      <c r="W9501" s="13">
        <v>12</v>
      </c>
      <c r="X9501" s="17">
        <v>0</v>
      </c>
      <c r="Y9501" s="16">
        <v>184.86</v>
      </c>
      <c r="Z9501" s="31">
        <f t="shared" si="742"/>
        <v>0.14681799048534283</v>
      </c>
    </row>
    <row r="9502" spans="1:26">
      <c r="A9502" s="26">
        <v>9501</v>
      </c>
      <c r="B9502" s="7" t="s">
        <v>29255</v>
      </c>
      <c r="C9502" s="8">
        <v>45375</v>
      </c>
      <c r="D9502" s="12">
        <f t="shared" si="739"/>
        <v>2024</v>
      </c>
      <c r="E9502" s="12">
        <f t="shared" si="740"/>
        <v>3</v>
      </c>
      <c r="F9502" s="8" t="str">
        <f t="shared" si="741"/>
        <v>2024-03</v>
      </c>
      <c r="G9502" s="8">
        <v>45378</v>
      </c>
      <c r="H9502" s="23">
        <f t="shared" si="743"/>
        <v>3</v>
      </c>
      <c r="I9502" s="7" t="s">
        <v>52</v>
      </c>
      <c r="J9502" s="7" t="s">
        <v>1898</v>
      </c>
      <c r="K9502" s="7" t="s">
        <v>488</v>
      </c>
      <c r="L9502" s="7" t="s">
        <v>30</v>
      </c>
      <c r="M9502" s="7" t="s">
        <v>31</v>
      </c>
      <c r="N9502" s="7" t="s">
        <v>204</v>
      </c>
      <c r="O9502" s="7" t="s">
        <v>205</v>
      </c>
      <c r="P9502" s="7" t="s">
        <v>29256</v>
      </c>
      <c r="Q9502" s="7" t="s">
        <v>146</v>
      </c>
      <c r="R9502" s="7" t="s">
        <v>29257</v>
      </c>
      <c r="S9502" s="7" t="s">
        <v>37</v>
      </c>
      <c r="T9502" s="7" t="s">
        <v>38</v>
      </c>
      <c r="U9502" s="7" t="s">
        <v>177</v>
      </c>
      <c r="V9502" s="10">
        <v>1901.71</v>
      </c>
      <c r="W9502" s="6">
        <v>12</v>
      </c>
      <c r="X9502" s="11">
        <v>0.1</v>
      </c>
      <c r="Y9502" s="10">
        <v>542.04</v>
      </c>
      <c r="Z9502" s="30">
        <f t="shared" si="742"/>
        <v>0.28502768560926744</v>
      </c>
    </row>
    <row r="9503" spans="1:26">
      <c r="A9503" s="27">
        <v>9502</v>
      </c>
      <c r="B9503" s="14" t="s">
        <v>29258</v>
      </c>
      <c r="C9503" s="15">
        <v>44386</v>
      </c>
      <c r="D9503" s="12">
        <f t="shared" si="739"/>
        <v>2021</v>
      </c>
      <c r="E9503" s="12">
        <f t="shared" si="740"/>
        <v>7</v>
      </c>
      <c r="F9503" s="15" t="str">
        <f t="shared" si="741"/>
        <v>2021-07</v>
      </c>
      <c r="G9503" s="15">
        <v>44391</v>
      </c>
      <c r="H9503" s="23">
        <f t="shared" si="743"/>
        <v>5</v>
      </c>
      <c r="I9503" s="14" t="s">
        <v>52</v>
      </c>
      <c r="J9503" s="14" t="s">
        <v>1374</v>
      </c>
      <c r="K9503" s="14" t="s">
        <v>82</v>
      </c>
      <c r="L9503" s="14" t="s">
        <v>66</v>
      </c>
      <c r="M9503" s="14" t="s">
        <v>31</v>
      </c>
      <c r="N9503" s="14" t="s">
        <v>166</v>
      </c>
      <c r="O9503" s="14" t="s">
        <v>167</v>
      </c>
      <c r="P9503" s="14" t="s">
        <v>29259</v>
      </c>
      <c r="Q9503" s="14" t="s">
        <v>35</v>
      </c>
      <c r="R9503" s="14" t="s">
        <v>29260</v>
      </c>
      <c r="S9503" s="14" t="s">
        <v>110</v>
      </c>
      <c r="T9503" s="14" t="s">
        <v>223</v>
      </c>
      <c r="U9503" s="14" t="s">
        <v>224</v>
      </c>
      <c r="V9503" s="16">
        <v>21613.86</v>
      </c>
      <c r="W9503" s="13">
        <v>14</v>
      </c>
      <c r="X9503" s="17">
        <v>0.2</v>
      </c>
      <c r="Y9503" s="16">
        <v>6402.16</v>
      </c>
      <c r="Z9503" s="31">
        <f t="shared" si="742"/>
        <v>0.29620623063164098</v>
      </c>
    </row>
    <row r="9504" spans="1:26">
      <c r="A9504" s="26">
        <v>9503</v>
      </c>
      <c r="B9504" s="7" t="s">
        <v>29261</v>
      </c>
      <c r="C9504" s="8">
        <v>45309</v>
      </c>
      <c r="D9504" s="12">
        <f t="shared" si="739"/>
        <v>2024</v>
      </c>
      <c r="E9504" s="12">
        <f t="shared" si="740"/>
        <v>1</v>
      </c>
      <c r="F9504" s="8" t="str">
        <f t="shared" si="741"/>
        <v>2024-01</v>
      </c>
      <c r="G9504" s="8">
        <v>45317</v>
      </c>
      <c r="H9504" s="23">
        <f t="shared" si="743"/>
        <v>8</v>
      </c>
      <c r="I9504" s="7" t="s">
        <v>27</v>
      </c>
      <c r="J9504" s="7" t="s">
        <v>5636</v>
      </c>
      <c r="K9504" s="7" t="s">
        <v>1567</v>
      </c>
      <c r="L9504" s="7" t="s">
        <v>30</v>
      </c>
      <c r="M9504" s="7" t="s">
        <v>31</v>
      </c>
      <c r="N9504" s="7" t="s">
        <v>74</v>
      </c>
      <c r="O9504" s="7" t="s">
        <v>75</v>
      </c>
      <c r="P9504" s="7" t="s">
        <v>29262</v>
      </c>
      <c r="Q9504" s="7" t="s">
        <v>46</v>
      </c>
      <c r="R9504" s="7" t="s">
        <v>29263</v>
      </c>
      <c r="S9504" s="7" t="s">
        <v>37</v>
      </c>
      <c r="T9504" s="7" t="s">
        <v>208</v>
      </c>
      <c r="U9504" s="7" t="s">
        <v>265</v>
      </c>
      <c r="V9504" s="10">
        <v>1995.59</v>
      </c>
      <c r="W9504" s="6">
        <v>3</v>
      </c>
      <c r="X9504" s="11">
        <v>0</v>
      </c>
      <c r="Y9504" s="10">
        <v>-168.58</v>
      </c>
      <c r="Z9504" s="30">
        <f t="shared" si="742"/>
        <v>-8.4476270175737514E-2</v>
      </c>
    </row>
    <row r="9505" spans="1:26">
      <c r="A9505" s="27">
        <v>9504</v>
      </c>
      <c r="B9505" s="14" t="s">
        <v>29264</v>
      </c>
      <c r="C9505" s="15">
        <v>44357</v>
      </c>
      <c r="D9505" s="12">
        <f t="shared" si="739"/>
        <v>2021</v>
      </c>
      <c r="E9505" s="12">
        <f t="shared" si="740"/>
        <v>6</v>
      </c>
      <c r="F9505" s="15" t="str">
        <f t="shared" si="741"/>
        <v>2021-06</v>
      </c>
      <c r="G9505" s="15">
        <v>44359</v>
      </c>
      <c r="H9505" s="23">
        <f t="shared" si="743"/>
        <v>2</v>
      </c>
      <c r="I9505" s="14" t="s">
        <v>122</v>
      </c>
      <c r="J9505" s="14" t="s">
        <v>5370</v>
      </c>
      <c r="K9505" s="14" t="s">
        <v>1350</v>
      </c>
      <c r="L9505" s="14" t="s">
        <v>83</v>
      </c>
      <c r="M9505" s="14" t="s">
        <v>31</v>
      </c>
      <c r="N9505" s="14" t="s">
        <v>125</v>
      </c>
      <c r="O9505" s="14" t="s">
        <v>126</v>
      </c>
      <c r="P9505" s="14" t="s">
        <v>18281</v>
      </c>
      <c r="Q9505" s="14" t="s">
        <v>58</v>
      </c>
      <c r="R9505" s="14" t="s">
        <v>29265</v>
      </c>
      <c r="S9505" s="14" t="s">
        <v>110</v>
      </c>
      <c r="T9505" s="14" t="s">
        <v>243</v>
      </c>
      <c r="U9505" s="14" t="s">
        <v>339</v>
      </c>
      <c r="V9505" s="16">
        <v>4761.67</v>
      </c>
      <c r="W9505" s="13">
        <v>12</v>
      </c>
      <c r="X9505" s="17">
        <v>0.5</v>
      </c>
      <c r="Y9505" s="16">
        <v>250.61</v>
      </c>
      <c r="Z9505" s="31">
        <f t="shared" si="742"/>
        <v>5.2630694693248381E-2</v>
      </c>
    </row>
    <row r="9506" spans="1:26">
      <c r="A9506" s="26">
        <v>9505</v>
      </c>
      <c r="B9506" s="7" t="s">
        <v>29266</v>
      </c>
      <c r="C9506" s="8">
        <v>44805</v>
      </c>
      <c r="D9506" s="12">
        <f t="shared" si="739"/>
        <v>2022</v>
      </c>
      <c r="E9506" s="12">
        <f t="shared" si="740"/>
        <v>9</v>
      </c>
      <c r="F9506" s="8" t="str">
        <f t="shared" si="741"/>
        <v>2022-09</v>
      </c>
      <c r="G9506" s="8">
        <v>44806</v>
      </c>
      <c r="H9506" s="23">
        <f t="shared" si="743"/>
        <v>1</v>
      </c>
      <c r="I9506" s="7" t="s">
        <v>122</v>
      </c>
      <c r="J9506" s="7" t="s">
        <v>2926</v>
      </c>
      <c r="K9506" s="7" t="s">
        <v>426</v>
      </c>
      <c r="L9506" s="7" t="s">
        <v>30</v>
      </c>
      <c r="M9506" s="7" t="s">
        <v>31</v>
      </c>
      <c r="N9506" s="7" t="s">
        <v>74</v>
      </c>
      <c r="O9506" s="7" t="s">
        <v>75</v>
      </c>
      <c r="P9506" s="7" t="s">
        <v>29267</v>
      </c>
      <c r="Q9506" s="7" t="s">
        <v>46</v>
      </c>
      <c r="R9506" s="7" t="s">
        <v>29268</v>
      </c>
      <c r="S9506" s="7" t="s">
        <v>37</v>
      </c>
      <c r="T9506" s="7" t="s">
        <v>38</v>
      </c>
      <c r="U9506" s="7" t="s">
        <v>39</v>
      </c>
      <c r="V9506" s="10">
        <v>3773.95</v>
      </c>
      <c r="W9506" s="6">
        <v>12</v>
      </c>
      <c r="X9506" s="11">
        <v>0.4</v>
      </c>
      <c r="Y9506" s="10">
        <v>1035.04</v>
      </c>
      <c r="Z9506" s="30">
        <f t="shared" si="742"/>
        <v>0.27425906543541911</v>
      </c>
    </row>
    <row r="9507" spans="1:26">
      <c r="A9507" s="27">
        <v>9506</v>
      </c>
      <c r="B9507" s="14" t="s">
        <v>29269</v>
      </c>
      <c r="C9507" s="15">
        <v>44921</v>
      </c>
      <c r="D9507" s="12">
        <f t="shared" si="739"/>
        <v>2022</v>
      </c>
      <c r="E9507" s="12">
        <f t="shared" si="740"/>
        <v>12</v>
      </c>
      <c r="F9507" s="15" t="str">
        <f t="shared" si="741"/>
        <v>2022-12</v>
      </c>
      <c r="G9507" s="15">
        <v>44925</v>
      </c>
      <c r="H9507" s="23">
        <f t="shared" si="743"/>
        <v>4</v>
      </c>
      <c r="I9507" s="14" t="s">
        <v>52</v>
      </c>
      <c r="J9507" s="14" t="s">
        <v>7431</v>
      </c>
      <c r="K9507" s="14" t="s">
        <v>2590</v>
      </c>
      <c r="L9507" s="14" t="s">
        <v>66</v>
      </c>
      <c r="M9507" s="14" t="s">
        <v>31</v>
      </c>
      <c r="N9507" s="14" t="s">
        <v>91</v>
      </c>
      <c r="O9507" s="14" t="s">
        <v>92</v>
      </c>
      <c r="P9507" s="14" t="s">
        <v>29270</v>
      </c>
      <c r="Q9507" s="14" t="s">
        <v>46</v>
      </c>
      <c r="R9507" s="14" t="s">
        <v>29271</v>
      </c>
      <c r="S9507" s="14" t="s">
        <v>37</v>
      </c>
      <c r="T9507" s="14" t="s">
        <v>170</v>
      </c>
      <c r="U9507" s="14" t="s">
        <v>189</v>
      </c>
      <c r="V9507" s="16">
        <v>810.19</v>
      </c>
      <c r="W9507" s="13">
        <v>1</v>
      </c>
      <c r="X9507" s="17">
        <v>0.3</v>
      </c>
      <c r="Y9507" s="16">
        <v>-45.73</v>
      </c>
      <c r="Z9507" s="31">
        <f t="shared" si="742"/>
        <v>-5.6443550278329764E-2</v>
      </c>
    </row>
    <row r="9508" spans="1:26">
      <c r="A9508" s="26">
        <v>9507</v>
      </c>
      <c r="B9508" s="7" t="s">
        <v>29272</v>
      </c>
      <c r="C9508" s="8">
        <v>44451</v>
      </c>
      <c r="D9508" s="12">
        <f t="shared" si="739"/>
        <v>2021</v>
      </c>
      <c r="E9508" s="12">
        <f t="shared" si="740"/>
        <v>9</v>
      </c>
      <c r="F9508" s="8" t="str">
        <f t="shared" si="741"/>
        <v>2021-09</v>
      </c>
      <c r="G9508" s="8">
        <v>44453</v>
      </c>
      <c r="H9508" s="23">
        <f t="shared" si="743"/>
        <v>2</v>
      </c>
      <c r="I9508" s="7" t="s">
        <v>122</v>
      </c>
      <c r="J9508" s="7" t="s">
        <v>5636</v>
      </c>
      <c r="K9508" s="7" t="s">
        <v>1567</v>
      </c>
      <c r="L9508" s="7" t="s">
        <v>30</v>
      </c>
      <c r="M9508" s="7" t="s">
        <v>31</v>
      </c>
      <c r="N9508" s="7" t="s">
        <v>74</v>
      </c>
      <c r="O9508" s="7" t="s">
        <v>75</v>
      </c>
      <c r="P9508" s="7" t="s">
        <v>29273</v>
      </c>
      <c r="Q9508" s="7" t="s">
        <v>46</v>
      </c>
      <c r="R9508" s="7" t="s">
        <v>29274</v>
      </c>
      <c r="S9508" s="7" t="s">
        <v>110</v>
      </c>
      <c r="T9508" s="7" t="s">
        <v>111</v>
      </c>
      <c r="U9508" s="7" t="s">
        <v>112</v>
      </c>
      <c r="V9508" s="10">
        <v>12928.56</v>
      </c>
      <c r="W9508" s="6">
        <v>10</v>
      </c>
      <c r="X9508" s="11">
        <v>0</v>
      </c>
      <c r="Y9508" s="10">
        <v>3465.11</v>
      </c>
      <c r="Z9508" s="30">
        <f t="shared" si="742"/>
        <v>0.26801979493462535</v>
      </c>
    </row>
    <row r="9509" spans="1:26">
      <c r="A9509" s="27">
        <v>9508</v>
      </c>
      <c r="B9509" s="14" t="s">
        <v>29275</v>
      </c>
      <c r="C9509" s="15">
        <v>44473</v>
      </c>
      <c r="D9509" s="12">
        <f t="shared" si="739"/>
        <v>2021</v>
      </c>
      <c r="E9509" s="12">
        <f t="shared" si="740"/>
        <v>10</v>
      </c>
      <c r="F9509" s="15" t="str">
        <f t="shared" si="741"/>
        <v>2021-10</v>
      </c>
      <c r="G9509" s="15">
        <v>44475</v>
      </c>
      <c r="H9509" s="23">
        <f t="shared" si="743"/>
        <v>2</v>
      </c>
      <c r="I9509" s="14" t="s">
        <v>122</v>
      </c>
      <c r="J9509" s="14" t="s">
        <v>395</v>
      </c>
      <c r="K9509" s="14" t="s">
        <v>396</v>
      </c>
      <c r="L9509" s="14" t="s">
        <v>83</v>
      </c>
      <c r="M9509" s="14" t="s">
        <v>31</v>
      </c>
      <c r="N9509" s="14" t="s">
        <v>106</v>
      </c>
      <c r="O9509" s="14" t="s">
        <v>107</v>
      </c>
      <c r="P9509" s="14" t="s">
        <v>29276</v>
      </c>
      <c r="Q9509" s="14" t="s">
        <v>35</v>
      </c>
      <c r="R9509" s="14" t="s">
        <v>29277</v>
      </c>
      <c r="S9509" s="14" t="s">
        <v>110</v>
      </c>
      <c r="T9509" s="14" t="s">
        <v>243</v>
      </c>
      <c r="U9509" s="14" t="s">
        <v>244</v>
      </c>
      <c r="V9509" s="16">
        <v>15626.09</v>
      </c>
      <c r="W9509" s="13">
        <v>9</v>
      </c>
      <c r="X9509" s="17">
        <v>0.1</v>
      </c>
      <c r="Y9509" s="16">
        <v>2499.2199999999998</v>
      </c>
      <c r="Z9509" s="31">
        <f t="shared" si="742"/>
        <v>0.15993892266075518</v>
      </c>
    </row>
    <row r="9510" spans="1:26">
      <c r="A9510" s="26">
        <v>9509</v>
      </c>
      <c r="B9510" s="7" t="s">
        <v>29278</v>
      </c>
      <c r="C9510" s="8">
        <v>44849</v>
      </c>
      <c r="D9510" s="12">
        <f t="shared" si="739"/>
        <v>2022</v>
      </c>
      <c r="E9510" s="12">
        <f t="shared" si="740"/>
        <v>10</v>
      </c>
      <c r="F9510" s="8" t="str">
        <f t="shared" si="741"/>
        <v>2022-10</v>
      </c>
      <c r="G9510" s="8">
        <v>44849</v>
      </c>
      <c r="H9510" s="23">
        <f t="shared" si="743"/>
        <v>0</v>
      </c>
      <c r="I9510" s="7" t="s">
        <v>63</v>
      </c>
      <c r="J9510" s="7" t="s">
        <v>3358</v>
      </c>
      <c r="K9510" s="7" t="s">
        <v>1470</v>
      </c>
      <c r="L9510" s="7" t="s">
        <v>66</v>
      </c>
      <c r="M9510" s="7" t="s">
        <v>31</v>
      </c>
      <c r="N9510" s="7" t="s">
        <v>153</v>
      </c>
      <c r="O9510" s="7" t="s">
        <v>154</v>
      </c>
      <c r="P9510" s="7" t="s">
        <v>29279</v>
      </c>
      <c r="Q9510" s="7" t="s">
        <v>146</v>
      </c>
      <c r="R9510" s="7" t="s">
        <v>29280</v>
      </c>
      <c r="S9510" s="7" t="s">
        <v>48</v>
      </c>
      <c r="T9510" s="7" t="s">
        <v>129</v>
      </c>
      <c r="U9510" s="7" t="s">
        <v>130</v>
      </c>
      <c r="V9510" s="10">
        <v>185.05</v>
      </c>
      <c r="W9510" s="6">
        <v>7</v>
      </c>
      <c r="X9510" s="11">
        <v>0</v>
      </c>
      <c r="Y9510" s="10">
        <v>78.400000000000006</v>
      </c>
      <c r="Z9510" s="30">
        <f t="shared" si="742"/>
        <v>0.42366927857335857</v>
      </c>
    </row>
    <row r="9511" spans="1:26">
      <c r="A9511" s="27">
        <v>9510</v>
      </c>
      <c r="B9511" s="14" t="s">
        <v>29281</v>
      </c>
      <c r="C9511" s="15">
        <v>45047</v>
      </c>
      <c r="D9511" s="12">
        <f t="shared" si="739"/>
        <v>2023</v>
      </c>
      <c r="E9511" s="12">
        <f t="shared" si="740"/>
        <v>5</v>
      </c>
      <c r="F9511" s="15" t="str">
        <f t="shared" si="741"/>
        <v>2023-05</v>
      </c>
      <c r="G9511" s="15">
        <v>45047</v>
      </c>
      <c r="H9511" s="23">
        <f t="shared" si="743"/>
        <v>0</v>
      </c>
      <c r="I9511" s="14" t="s">
        <v>63</v>
      </c>
      <c r="J9511" s="14" t="s">
        <v>2749</v>
      </c>
      <c r="K9511" s="14" t="s">
        <v>1360</v>
      </c>
      <c r="L9511" s="14" t="s">
        <v>66</v>
      </c>
      <c r="M9511" s="14" t="s">
        <v>31</v>
      </c>
      <c r="N9511" s="14" t="s">
        <v>153</v>
      </c>
      <c r="O9511" s="14" t="s">
        <v>154</v>
      </c>
      <c r="P9511" s="14" t="s">
        <v>4266</v>
      </c>
      <c r="Q9511" s="14" t="s">
        <v>146</v>
      </c>
      <c r="R9511" s="14" t="s">
        <v>29282</v>
      </c>
      <c r="S9511" s="14" t="s">
        <v>110</v>
      </c>
      <c r="T9511" s="14" t="s">
        <v>111</v>
      </c>
      <c r="U9511" s="14" t="s">
        <v>112</v>
      </c>
      <c r="V9511" s="16">
        <v>3703.98</v>
      </c>
      <c r="W9511" s="13">
        <v>13</v>
      </c>
      <c r="X9511" s="17">
        <v>0</v>
      </c>
      <c r="Y9511" s="16">
        <v>-242.74</v>
      </c>
      <c r="Z9511" s="31">
        <f t="shared" si="742"/>
        <v>-6.5534911095632267E-2</v>
      </c>
    </row>
    <row r="9512" spans="1:26">
      <c r="A9512" s="26">
        <v>9511</v>
      </c>
      <c r="B9512" s="7" t="s">
        <v>29283</v>
      </c>
      <c r="C9512" s="8">
        <v>45125</v>
      </c>
      <c r="D9512" s="12">
        <f t="shared" si="739"/>
        <v>2023</v>
      </c>
      <c r="E9512" s="12">
        <f t="shared" si="740"/>
        <v>7</v>
      </c>
      <c r="F9512" s="8" t="str">
        <f t="shared" si="741"/>
        <v>2023-07</v>
      </c>
      <c r="G9512" s="8">
        <v>45125</v>
      </c>
      <c r="H9512" s="23">
        <f t="shared" si="743"/>
        <v>0</v>
      </c>
      <c r="I9512" s="7" t="s">
        <v>63</v>
      </c>
      <c r="J9512" s="7" t="s">
        <v>4678</v>
      </c>
      <c r="K9512" s="7" t="s">
        <v>446</v>
      </c>
      <c r="L9512" s="7" t="s">
        <v>30</v>
      </c>
      <c r="M9512" s="7" t="s">
        <v>31</v>
      </c>
      <c r="N9512" s="7" t="s">
        <v>116</v>
      </c>
      <c r="O9512" s="7" t="s">
        <v>117</v>
      </c>
      <c r="P9512" s="7" t="s">
        <v>29284</v>
      </c>
      <c r="Q9512" s="7" t="s">
        <v>58</v>
      </c>
      <c r="R9512" s="7" t="s">
        <v>29285</v>
      </c>
      <c r="S9512" s="7" t="s">
        <v>37</v>
      </c>
      <c r="T9512" s="7" t="s">
        <v>38</v>
      </c>
      <c r="U9512" s="7" t="s">
        <v>39</v>
      </c>
      <c r="V9512" s="10">
        <v>1214.06</v>
      </c>
      <c r="W9512" s="6">
        <v>1</v>
      </c>
      <c r="X9512" s="11">
        <v>0</v>
      </c>
      <c r="Y9512" s="10">
        <v>329.03</v>
      </c>
      <c r="Z9512" s="30">
        <f t="shared" si="742"/>
        <v>0.271016259492941</v>
      </c>
    </row>
    <row r="9513" spans="1:26">
      <c r="A9513" s="27">
        <v>9512</v>
      </c>
      <c r="B9513" s="14" t="s">
        <v>29286</v>
      </c>
      <c r="C9513" s="15">
        <v>45528</v>
      </c>
      <c r="D9513" s="12">
        <f t="shared" si="739"/>
        <v>2024</v>
      </c>
      <c r="E9513" s="12">
        <f t="shared" si="740"/>
        <v>8</v>
      </c>
      <c r="F9513" s="15" t="str">
        <f t="shared" si="741"/>
        <v>2024-08</v>
      </c>
      <c r="G9513" s="15">
        <v>45530</v>
      </c>
      <c r="H9513" s="23">
        <f t="shared" si="743"/>
        <v>2</v>
      </c>
      <c r="I9513" s="14" t="s">
        <v>122</v>
      </c>
      <c r="J9513" s="14" t="s">
        <v>2484</v>
      </c>
      <c r="K9513" s="14" t="s">
        <v>2485</v>
      </c>
      <c r="L9513" s="14" t="s">
        <v>30</v>
      </c>
      <c r="M9513" s="14" t="s">
        <v>31</v>
      </c>
      <c r="N9513" s="14" t="s">
        <v>313</v>
      </c>
      <c r="O9513" s="14" t="s">
        <v>314</v>
      </c>
      <c r="P9513" s="14" t="s">
        <v>29287</v>
      </c>
      <c r="Q9513" s="14" t="s">
        <v>146</v>
      </c>
      <c r="R9513" s="14" t="s">
        <v>29288</v>
      </c>
      <c r="S9513" s="14" t="s">
        <v>48</v>
      </c>
      <c r="T9513" s="14" t="s">
        <v>129</v>
      </c>
      <c r="U9513" s="14" t="s">
        <v>1450</v>
      </c>
      <c r="V9513" s="16">
        <v>213.31</v>
      </c>
      <c r="W9513" s="13">
        <v>3</v>
      </c>
      <c r="X9513" s="17">
        <v>0.2</v>
      </c>
      <c r="Y9513" s="16">
        <v>17.329999999999998</v>
      </c>
      <c r="Z9513" s="31">
        <f t="shared" si="742"/>
        <v>8.1243260981669868E-2</v>
      </c>
    </row>
    <row r="9514" spans="1:26">
      <c r="A9514" s="26">
        <v>9513</v>
      </c>
      <c r="B9514" s="7" t="s">
        <v>29289</v>
      </c>
      <c r="C9514" s="8">
        <v>44379</v>
      </c>
      <c r="D9514" s="12">
        <f t="shared" si="739"/>
        <v>2021</v>
      </c>
      <c r="E9514" s="12">
        <f t="shared" si="740"/>
        <v>7</v>
      </c>
      <c r="F9514" s="8" t="str">
        <f t="shared" si="741"/>
        <v>2021-07</v>
      </c>
      <c r="G9514" s="8">
        <v>44385</v>
      </c>
      <c r="H9514" s="23">
        <f t="shared" si="743"/>
        <v>6</v>
      </c>
      <c r="I9514" s="7" t="s">
        <v>27</v>
      </c>
      <c r="J9514" s="7" t="s">
        <v>11280</v>
      </c>
      <c r="K9514" s="7" t="s">
        <v>446</v>
      </c>
      <c r="L9514" s="7" t="s">
        <v>30</v>
      </c>
      <c r="M9514" s="7" t="s">
        <v>31</v>
      </c>
      <c r="N9514" s="7" t="s">
        <v>166</v>
      </c>
      <c r="O9514" s="7" t="s">
        <v>167</v>
      </c>
      <c r="P9514" s="7" t="s">
        <v>29290</v>
      </c>
      <c r="Q9514" s="7" t="s">
        <v>35</v>
      </c>
      <c r="R9514" s="7" t="s">
        <v>29291</v>
      </c>
      <c r="S9514" s="7" t="s">
        <v>48</v>
      </c>
      <c r="T9514" s="7" t="s">
        <v>69</v>
      </c>
      <c r="U9514" s="7" t="s">
        <v>1034</v>
      </c>
      <c r="V9514" s="10">
        <v>948.08</v>
      </c>
      <c r="W9514" s="6">
        <v>11</v>
      </c>
      <c r="X9514" s="11">
        <v>0.2</v>
      </c>
      <c r="Y9514" s="10">
        <v>252.36</v>
      </c>
      <c r="Z9514" s="30">
        <f t="shared" si="742"/>
        <v>0.26618006919247322</v>
      </c>
    </row>
    <row r="9515" spans="1:26">
      <c r="A9515" s="27">
        <v>9514</v>
      </c>
      <c r="B9515" s="14" t="s">
        <v>29292</v>
      </c>
      <c r="C9515" s="15">
        <v>45323</v>
      </c>
      <c r="D9515" s="12">
        <f t="shared" si="739"/>
        <v>2024</v>
      </c>
      <c r="E9515" s="12">
        <f t="shared" si="740"/>
        <v>2</v>
      </c>
      <c r="F9515" s="15" t="str">
        <f t="shared" si="741"/>
        <v>2024-02</v>
      </c>
      <c r="G9515" s="15">
        <v>45327</v>
      </c>
      <c r="H9515" s="23">
        <f t="shared" si="743"/>
        <v>4</v>
      </c>
      <c r="I9515" s="14" t="s">
        <v>52</v>
      </c>
      <c r="J9515" s="14" t="s">
        <v>2794</v>
      </c>
      <c r="K9515" s="14" t="s">
        <v>99</v>
      </c>
      <c r="L9515" s="14" t="s">
        <v>66</v>
      </c>
      <c r="M9515" s="14" t="s">
        <v>31</v>
      </c>
      <c r="N9515" s="14" t="s">
        <v>181</v>
      </c>
      <c r="O9515" s="14" t="s">
        <v>107</v>
      </c>
      <c r="P9515" s="14" t="s">
        <v>29293</v>
      </c>
      <c r="Q9515" s="14" t="s">
        <v>35</v>
      </c>
      <c r="R9515" s="14" t="s">
        <v>29294</v>
      </c>
      <c r="S9515" s="14" t="s">
        <v>48</v>
      </c>
      <c r="T9515" s="14" t="s">
        <v>95</v>
      </c>
      <c r="U9515" s="14" t="s">
        <v>195</v>
      </c>
      <c r="V9515" s="16">
        <v>1600.5</v>
      </c>
      <c r="W9515" s="13">
        <v>14</v>
      </c>
      <c r="X9515" s="17">
        <v>0.2</v>
      </c>
      <c r="Y9515" s="16">
        <v>224.41</v>
      </c>
      <c r="Z9515" s="31">
        <f t="shared" si="742"/>
        <v>0.14021243361449548</v>
      </c>
    </row>
    <row r="9516" spans="1:26">
      <c r="A9516" s="26">
        <v>9515</v>
      </c>
      <c r="B9516" s="7" t="s">
        <v>29295</v>
      </c>
      <c r="C9516" s="8">
        <v>45120</v>
      </c>
      <c r="D9516" s="12">
        <f t="shared" si="739"/>
        <v>2023</v>
      </c>
      <c r="E9516" s="12">
        <f t="shared" si="740"/>
        <v>7</v>
      </c>
      <c r="F9516" s="8" t="str">
        <f t="shared" si="741"/>
        <v>2023-07</v>
      </c>
      <c r="G9516" s="8">
        <v>45120</v>
      </c>
      <c r="H9516" s="23">
        <f t="shared" si="743"/>
        <v>0</v>
      </c>
      <c r="I9516" s="7" t="s">
        <v>63</v>
      </c>
      <c r="J9516" s="7" t="s">
        <v>1845</v>
      </c>
      <c r="K9516" s="7" t="s">
        <v>689</v>
      </c>
      <c r="L9516" s="7" t="s">
        <v>66</v>
      </c>
      <c r="M9516" s="7" t="s">
        <v>31</v>
      </c>
      <c r="N9516" s="7" t="s">
        <v>213</v>
      </c>
      <c r="O9516" s="7" t="s">
        <v>92</v>
      </c>
      <c r="P9516" s="7" t="s">
        <v>9043</v>
      </c>
      <c r="Q9516" s="7" t="s">
        <v>46</v>
      </c>
      <c r="R9516" s="7" t="s">
        <v>29296</v>
      </c>
      <c r="S9516" s="7" t="s">
        <v>37</v>
      </c>
      <c r="T9516" s="7" t="s">
        <v>170</v>
      </c>
      <c r="U9516" s="7" t="s">
        <v>189</v>
      </c>
      <c r="V9516" s="10">
        <v>589.08000000000004</v>
      </c>
      <c r="W9516" s="6">
        <v>10</v>
      </c>
      <c r="X9516" s="11">
        <v>0.2</v>
      </c>
      <c r="Y9516" s="10">
        <v>-57.24</v>
      </c>
      <c r="Z9516" s="30">
        <f t="shared" si="742"/>
        <v>-9.7168466082705227E-2</v>
      </c>
    </row>
    <row r="9517" spans="1:26">
      <c r="A9517" s="27">
        <v>9516</v>
      </c>
      <c r="B9517" s="14" t="s">
        <v>29297</v>
      </c>
      <c r="C9517" s="15">
        <v>44747</v>
      </c>
      <c r="D9517" s="12">
        <f t="shared" si="739"/>
        <v>2022</v>
      </c>
      <c r="E9517" s="12">
        <f t="shared" si="740"/>
        <v>7</v>
      </c>
      <c r="F9517" s="15" t="str">
        <f t="shared" si="741"/>
        <v>2022-07</v>
      </c>
      <c r="G9517" s="15">
        <v>44752</v>
      </c>
      <c r="H9517" s="23">
        <f t="shared" si="743"/>
        <v>5</v>
      </c>
      <c r="I9517" s="14" t="s">
        <v>27</v>
      </c>
      <c r="J9517" s="14" t="s">
        <v>3910</v>
      </c>
      <c r="K9517" s="14" t="s">
        <v>73</v>
      </c>
      <c r="L9517" s="14" t="s">
        <v>66</v>
      </c>
      <c r="M9517" s="14" t="s">
        <v>31</v>
      </c>
      <c r="N9517" s="14" t="s">
        <v>43</v>
      </c>
      <c r="O9517" s="14" t="s">
        <v>44</v>
      </c>
      <c r="P9517" s="14" t="s">
        <v>29298</v>
      </c>
      <c r="Q9517" s="14" t="s">
        <v>46</v>
      </c>
      <c r="R9517" s="14" t="s">
        <v>29299</v>
      </c>
      <c r="S9517" s="14" t="s">
        <v>48</v>
      </c>
      <c r="T9517" s="14" t="s">
        <v>298</v>
      </c>
      <c r="U9517" s="14" t="s">
        <v>630</v>
      </c>
      <c r="V9517" s="16">
        <v>406.79</v>
      </c>
      <c r="W9517" s="13">
        <v>14</v>
      </c>
      <c r="X9517" s="17">
        <v>0.1</v>
      </c>
      <c r="Y9517" s="16">
        <v>154.19999999999999</v>
      </c>
      <c r="Z9517" s="31">
        <f t="shared" si="742"/>
        <v>0.37906536542196212</v>
      </c>
    </row>
    <row r="9518" spans="1:26">
      <c r="A9518" s="26">
        <v>9517</v>
      </c>
      <c r="B9518" s="7" t="s">
        <v>29300</v>
      </c>
      <c r="C9518" s="8">
        <v>44915</v>
      </c>
      <c r="D9518" s="12">
        <f t="shared" si="739"/>
        <v>2022</v>
      </c>
      <c r="E9518" s="12">
        <f t="shared" si="740"/>
        <v>12</v>
      </c>
      <c r="F9518" s="8" t="str">
        <f t="shared" si="741"/>
        <v>2022-12</v>
      </c>
      <c r="G9518" s="8">
        <v>44917</v>
      </c>
      <c r="H9518" s="23">
        <f t="shared" si="743"/>
        <v>2</v>
      </c>
      <c r="I9518" s="7" t="s">
        <v>122</v>
      </c>
      <c r="J9518" s="7" t="s">
        <v>626</v>
      </c>
      <c r="K9518" s="7" t="s">
        <v>627</v>
      </c>
      <c r="L9518" s="7" t="s">
        <v>66</v>
      </c>
      <c r="M9518" s="7" t="s">
        <v>31</v>
      </c>
      <c r="N9518" s="7" t="s">
        <v>125</v>
      </c>
      <c r="O9518" s="7" t="s">
        <v>126</v>
      </c>
      <c r="P9518" s="7" t="s">
        <v>29301</v>
      </c>
      <c r="Q9518" s="7" t="s">
        <v>58</v>
      </c>
      <c r="R9518" s="7" t="s">
        <v>29302</v>
      </c>
      <c r="S9518" s="7" t="s">
        <v>110</v>
      </c>
      <c r="T9518" s="7" t="s">
        <v>148</v>
      </c>
      <c r="U9518" s="7" t="s">
        <v>232</v>
      </c>
      <c r="V9518" s="10">
        <v>3560.71</v>
      </c>
      <c r="W9518" s="6">
        <v>2</v>
      </c>
      <c r="X9518" s="11">
        <v>0</v>
      </c>
      <c r="Y9518" s="10">
        <v>-9.3000000000000007</v>
      </c>
      <c r="Z9518" s="30">
        <f t="shared" si="742"/>
        <v>-2.6118386501568511E-3</v>
      </c>
    </row>
    <row r="9519" spans="1:26">
      <c r="A9519" s="27">
        <v>9518</v>
      </c>
      <c r="B9519" s="14" t="s">
        <v>29303</v>
      </c>
      <c r="C9519" s="15">
        <v>44354</v>
      </c>
      <c r="D9519" s="12">
        <f t="shared" si="739"/>
        <v>2021</v>
      </c>
      <c r="E9519" s="12">
        <f t="shared" si="740"/>
        <v>6</v>
      </c>
      <c r="F9519" s="15" t="str">
        <f t="shared" si="741"/>
        <v>2021-06</v>
      </c>
      <c r="G9519" s="15">
        <v>44359</v>
      </c>
      <c r="H9519" s="23">
        <f t="shared" si="743"/>
        <v>5</v>
      </c>
      <c r="I9519" s="14" t="s">
        <v>52</v>
      </c>
      <c r="J9519" s="14" t="s">
        <v>2068</v>
      </c>
      <c r="K9519" s="14" t="s">
        <v>1084</v>
      </c>
      <c r="L9519" s="14" t="s">
        <v>83</v>
      </c>
      <c r="M9519" s="14" t="s">
        <v>31</v>
      </c>
      <c r="N9519" s="14" t="s">
        <v>204</v>
      </c>
      <c r="O9519" s="14" t="s">
        <v>205</v>
      </c>
      <c r="P9519" s="14" t="s">
        <v>29304</v>
      </c>
      <c r="Q9519" s="14" t="s">
        <v>146</v>
      </c>
      <c r="R9519" s="14" t="s">
        <v>29305</v>
      </c>
      <c r="S9519" s="14" t="s">
        <v>48</v>
      </c>
      <c r="T9519" s="14" t="s">
        <v>298</v>
      </c>
      <c r="U9519" s="14" t="s">
        <v>586</v>
      </c>
      <c r="V9519" s="16">
        <v>202</v>
      </c>
      <c r="W9519" s="13">
        <v>1</v>
      </c>
      <c r="X9519" s="17">
        <v>0.2</v>
      </c>
      <c r="Y9519" s="16">
        <v>12.91</v>
      </c>
      <c r="Z9519" s="31">
        <f t="shared" si="742"/>
        <v>6.3910891089108912E-2</v>
      </c>
    </row>
    <row r="9520" spans="1:26">
      <c r="A9520" s="26">
        <v>9519</v>
      </c>
      <c r="B9520" s="7" t="s">
        <v>29306</v>
      </c>
      <c r="C9520" s="8">
        <v>44454</v>
      </c>
      <c r="D9520" s="12">
        <f t="shared" si="739"/>
        <v>2021</v>
      </c>
      <c r="E9520" s="12">
        <f t="shared" si="740"/>
        <v>9</v>
      </c>
      <c r="F9520" s="8" t="str">
        <f t="shared" si="741"/>
        <v>2021-09</v>
      </c>
      <c r="G9520" s="8">
        <v>44454</v>
      </c>
      <c r="H9520" s="23">
        <f t="shared" si="743"/>
        <v>0</v>
      </c>
      <c r="I9520" s="7" t="s">
        <v>63</v>
      </c>
      <c r="J9520" s="7" t="s">
        <v>2704</v>
      </c>
      <c r="K9520" s="7" t="s">
        <v>2705</v>
      </c>
      <c r="L9520" s="7" t="s">
        <v>30</v>
      </c>
      <c r="M9520" s="7" t="s">
        <v>31</v>
      </c>
      <c r="N9520" s="7" t="s">
        <v>116</v>
      </c>
      <c r="O9520" s="7" t="s">
        <v>117</v>
      </c>
      <c r="P9520" s="7" t="s">
        <v>29307</v>
      </c>
      <c r="Q9520" s="7" t="s">
        <v>58</v>
      </c>
      <c r="R9520" s="7" t="s">
        <v>29308</v>
      </c>
      <c r="S9520" s="7" t="s">
        <v>37</v>
      </c>
      <c r="T9520" s="7" t="s">
        <v>60</v>
      </c>
      <c r="U9520" s="7" t="s">
        <v>317</v>
      </c>
      <c r="V9520" s="10">
        <v>5777.7</v>
      </c>
      <c r="W9520" s="6">
        <v>7</v>
      </c>
      <c r="X9520" s="11">
        <v>0</v>
      </c>
      <c r="Y9520" s="10">
        <v>2291.09</v>
      </c>
      <c r="Z9520" s="30">
        <f t="shared" si="742"/>
        <v>0.39654014573273105</v>
      </c>
    </row>
    <row r="9521" spans="1:26">
      <c r="A9521" s="27">
        <v>9520</v>
      </c>
      <c r="B9521" s="14" t="s">
        <v>29309</v>
      </c>
      <c r="C9521" s="15">
        <v>45023</v>
      </c>
      <c r="D9521" s="12">
        <f t="shared" si="739"/>
        <v>2023</v>
      </c>
      <c r="E9521" s="12">
        <f t="shared" si="740"/>
        <v>4</v>
      </c>
      <c r="F9521" s="15" t="str">
        <f t="shared" si="741"/>
        <v>2023-04</v>
      </c>
      <c r="G9521" s="15">
        <v>45028</v>
      </c>
      <c r="H9521" s="23">
        <f t="shared" si="743"/>
        <v>5</v>
      </c>
      <c r="I9521" s="14" t="s">
        <v>52</v>
      </c>
      <c r="J9521" s="14" t="s">
        <v>1966</v>
      </c>
      <c r="K9521" s="14" t="s">
        <v>42</v>
      </c>
      <c r="L9521" s="14" t="s">
        <v>30</v>
      </c>
      <c r="M9521" s="14" t="s">
        <v>31</v>
      </c>
      <c r="N9521" s="14" t="s">
        <v>32</v>
      </c>
      <c r="O9521" s="14" t="s">
        <v>33</v>
      </c>
      <c r="P9521" s="14" t="s">
        <v>29310</v>
      </c>
      <c r="Q9521" s="14" t="s">
        <v>35</v>
      </c>
      <c r="R9521" s="14" t="s">
        <v>29311</v>
      </c>
      <c r="S9521" s="14" t="s">
        <v>110</v>
      </c>
      <c r="T9521" s="14" t="s">
        <v>148</v>
      </c>
      <c r="U9521" s="14" t="s">
        <v>232</v>
      </c>
      <c r="V9521" s="16">
        <v>2807.74</v>
      </c>
      <c r="W9521" s="13">
        <v>3</v>
      </c>
      <c r="X9521" s="17">
        <v>0.5</v>
      </c>
      <c r="Y9521" s="16">
        <v>952.17</v>
      </c>
      <c r="Z9521" s="31">
        <f t="shared" si="742"/>
        <v>0.33912328064564384</v>
      </c>
    </row>
    <row r="9522" spans="1:26">
      <c r="A9522" s="26">
        <v>9521</v>
      </c>
      <c r="B9522" s="7" t="s">
        <v>29312</v>
      </c>
      <c r="C9522" s="8">
        <v>44679</v>
      </c>
      <c r="D9522" s="12">
        <f t="shared" si="739"/>
        <v>2022</v>
      </c>
      <c r="E9522" s="12">
        <f t="shared" si="740"/>
        <v>4</v>
      </c>
      <c r="F9522" s="8" t="str">
        <f t="shared" si="741"/>
        <v>2022-04</v>
      </c>
      <c r="G9522" s="8">
        <v>44679</v>
      </c>
      <c r="H9522" s="23">
        <f t="shared" si="743"/>
        <v>0</v>
      </c>
      <c r="I9522" s="7" t="s">
        <v>63</v>
      </c>
      <c r="J9522" s="7" t="s">
        <v>980</v>
      </c>
      <c r="K9522" s="7" t="s">
        <v>981</v>
      </c>
      <c r="L9522" s="7" t="s">
        <v>83</v>
      </c>
      <c r="M9522" s="7" t="s">
        <v>31</v>
      </c>
      <c r="N9522" s="7" t="s">
        <v>711</v>
      </c>
      <c r="O9522" s="7" t="s">
        <v>712</v>
      </c>
      <c r="P9522" s="7" t="s">
        <v>29313</v>
      </c>
      <c r="Q9522" s="7" t="s">
        <v>35</v>
      </c>
      <c r="R9522" s="7" t="s">
        <v>29314</v>
      </c>
      <c r="S9522" s="7" t="s">
        <v>110</v>
      </c>
      <c r="T9522" s="7" t="s">
        <v>243</v>
      </c>
      <c r="U9522" s="7" t="s">
        <v>244</v>
      </c>
      <c r="V9522" s="10">
        <v>6358.05</v>
      </c>
      <c r="W9522" s="6">
        <v>4</v>
      </c>
      <c r="X9522" s="11">
        <v>0.1</v>
      </c>
      <c r="Y9522" s="10">
        <v>1128.4100000000001</v>
      </c>
      <c r="Z9522" s="30">
        <f t="shared" si="742"/>
        <v>0.17747737120658064</v>
      </c>
    </row>
    <row r="9523" spans="1:26">
      <c r="A9523" s="27">
        <v>9522</v>
      </c>
      <c r="B9523" s="14" t="s">
        <v>29315</v>
      </c>
      <c r="C9523" s="15">
        <v>45404</v>
      </c>
      <c r="D9523" s="12">
        <f t="shared" si="739"/>
        <v>2024</v>
      </c>
      <c r="E9523" s="12">
        <f t="shared" si="740"/>
        <v>4</v>
      </c>
      <c r="F9523" s="15" t="str">
        <f t="shared" si="741"/>
        <v>2024-04</v>
      </c>
      <c r="G9523" s="15">
        <v>45405</v>
      </c>
      <c r="H9523" s="23">
        <f t="shared" si="743"/>
        <v>1</v>
      </c>
      <c r="I9523" s="14" t="s">
        <v>122</v>
      </c>
      <c r="J9523" s="14" t="s">
        <v>2604</v>
      </c>
      <c r="K9523" s="14" t="s">
        <v>2034</v>
      </c>
      <c r="L9523" s="14" t="s">
        <v>30</v>
      </c>
      <c r="M9523" s="14" t="s">
        <v>31</v>
      </c>
      <c r="N9523" s="14" t="s">
        <v>143</v>
      </c>
      <c r="O9523" s="14" t="s">
        <v>144</v>
      </c>
      <c r="P9523" s="14" t="s">
        <v>29316</v>
      </c>
      <c r="Q9523" s="14" t="s">
        <v>146</v>
      </c>
      <c r="R9523" s="14" t="s">
        <v>29317</v>
      </c>
      <c r="S9523" s="14" t="s">
        <v>37</v>
      </c>
      <c r="T9523" s="14" t="s">
        <v>208</v>
      </c>
      <c r="U9523" s="14" t="s">
        <v>408</v>
      </c>
      <c r="V9523" s="16">
        <v>2357.0700000000002</v>
      </c>
      <c r="W9523" s="13">
        <v>4</v>
      </c>
      <c r="X9523" s="17">
        <v>0.5</v>
      </c>
      <c r="Y9523" s="16">
        <v>190.93</v>
      </c>
      <c r="Z9523" s="31">
        <f t="shared" si="742"/>
        <v>8.1003109793090569E-2</v>
      </c>
    </row>
    <row r="9524" spans="1:26">
      <c r="A9524" s="26">
        <v>9523</v>
      </c>
      <c r="B9524" s="7" t="s">
        <v>29318</v>
      </c>
      <c r="C9524" s="8">
        <v>44218</v>
      </c>
      <c r="D9524" s="12">
        <f t="shared" si="739"/>
        <v>2021</v>
      </c>
      <c r="E9524" s="12">
        <f t="shared" si="740"/>
        <v>1</v>
      </c>
      <c r="F9524" s="8" t="str">
        <f t="shared" si="741"/>
        <v>2021-01</v>
      </c>
      <c r="G9524" s="8">
        <v>44219</v>
      </c>
      <c r="H9524" s="23">
        <f t="shared" si="743"/>
        <v>1</v>
      </c>
      <c r="I9524" s="7" t="s">
        <v>122</v>
      </c>
      <c r="J9524" s="7" t="s">
        <v>8147</v>
      </c>
      <c r="K9524" s="7" t="s">
        <v>8148</v>
      </c>
      <c r="L9524" s="7" t="s">
        <v>66</v>
      </c>
      <c r="M9524" s="7" t="s">
        <v>31</v>
      </c>
      <c r="N9524" s="7" t="s">
        <v>220</v>
      </c>
      <c r="O9524" s="7" t="s">
        <v>220</v>
      </c>
      <c r="P9524" s="7" t="s">
        <v>29319</v>
      </c>
      <c r="Q9524" s="7" t="s">
        <v>58</v>
      </c>
      <c r="R9524" s="7" t="s">
        <v>29320</v>
      </c>
      <c r="S9524" s="7" t="s">
        <v>110</v>
      </c>
      <c r="T9524" s="7" t="s">
        <v>148</v>
      </c>
      <c r="U9524" s="7" t="s">
        <v>237</v>
      </c>
      <c r="V9524" s="10">
        <v>7353.95</v>
      </c>
      <c r="W9524" s="6">
        <v>7</v>
      </c>
      <c r="X9524" s="11">
        <v>0.1</v>
      </c>
      <c r="Y9524" s="10">
        <v>1834.13</v>
      </c>
      <c r="Z9524" s="30">
        <f t="shared" si="742"/>
        <v>0.24940746129631017</v>
      </c>
    </row>
    <row r="9525" spans="1:26">
      <c r="A9525" s="27">
        <v>9524</v>
      </c>
      <c r="B9525" s="14" t="s">
        <v>29321</v>
      </c>
      <c r="C9525" s="15">
        <v>44492</v>
      </c>
      <c r="D9525" s="12">
        <f t="shared" si="739"/>
        <v>2021</v>
      </c>
      <c r="E9525" s="12">
        <f t="shared" si="740"/>
        <v>10</v>
      </c>
      <c r="F9525" s="15" t="str">
        <f t="shared" si="741"/>
        <v>2021-10</v>
      </c>
      <c r="G9525" s="15">
        <v>44495</v>
      </c>
      <c r="H9525" s="23">
        <f t="shared" si="743"/>
        <v>3</v>
      </c>
      <c r="I9525" s="14" t="s">
        <v>52</v>
      </c>
      <c r="J9525" s="14" t="s">
        <v>4736</v>
      </c>
      <c r="K9525" s="14" t="s">
        <v>627</v>
      </c>
      <c r="L9525" s="14" t="s">
        <v>83</v>
      </c>
      <c r="M9525" s="14" t="s">
        <v>31</v>
      </c>
      <c r="N9525" s="14" t="s">
        <v>125</v>
      </c>
      <c r="O9525" s="14" t="s">
        <v>126</v>
      </c>
      <c r="P9525" s="14" t="s">
        <v>29322</v>
      </c>
      <c r="Q9525" s="14" t="s">
        <v>58</v>
      </c>
      <c r="R9525" s="14" t="s">
        <v>29323</v>
      </c>
      <c r="S9525" s="14" t="s">
        <v>37</v>
      </c>
      <c r="T9525" s="14" t="s">
        <v>170</v>
      </c>
      <c r="U9525" s="14" t="s">
        <v>189</v>
      </c>
      <c r="V9525" s="16">
        <v>303.17</v>
      </c>
      <c r="W9525" s="13">
        <v>1</v>
      </c>
      <c r="X9525" s="17">
        <v>0.5</v>
      </c>
      <c r="Y9525" s="16">
        <v>-4.8499999999999996</v>
      </c>
      <c r="Z9525" s="31">
        <f t="shared" si="742"/>
        <v>-1.599762509483128E-2</v>
      </c>
    </row>
    <row r="9526" spans="1:26">
      <c r="A9526" s="26">
        <v>9525</v>
      </c>
      <c r="B9526" s="7" t="s">
        <v>29324</v>
      </c>
      <c r="C9526" s="8">
        <v>44774</v>
      </c>
      <c r="D9526" s="12">
        <f t="shared" si="739"/>
        <v>2022</v>
      </c>
      <c r="E9526" s="12">
        <f t="shared" si="740"/>
        <v>8</v>
      </c>
      <c r="F9526" s="8" t="str">
        <f t="shared" si="741"/>
        <v>2022-08</v>
      </c>
      <c r="G9526" s="8">
        <v>44774</v>
      </c>
      <c r="H9526" s="23">
        <f t="shared" si="743"/>
        <v>0</v>
      </c>
      <c r="I9526" s="7" t="s">
        <v>63</v>
      </c>
      <c r="J9526" s="7" t="s">
        <v>1805</v>
      </c>
      <c r="K9526" s="7" t="s">
        <v>1806</v>
      </c>
      <c r="L9526" s="7" t="s">
        <v>66</v>
      </c>
      <c r="M9526" s="7" t="s">
        <v>31</v>
      </c>
      <c r="N9526" s="7" t="s">
        <v>143</v>
      </c>
      <c r="O9526" s="7" t="s">
        <v>144</v>
      </c>
      <c r="P9526" s="7" t="s">
        <v>29325</v>
      </c>
      <c r="Q9526" s="7" t="s">
        <v>146</v>
      </c>
      <c r="R9526" s="7" t="s">
        <v>2730</v>
      </c>
      <c r="S9526" s="7" t="s">
        <v>110</v>
      </c>
      <c r="T9526" s="7" t="s">
        <v>223</v>
      </c>
      <c r="U9526" s="7" t="s">
        <v>449</v>
      </c>
      <c r="V9526" s="10">
        <v>3832.69</v>
      </c>
      <c r="W9526" s="6">
        <v>7</v>
      </c>
      <c r="X9526" s="11">
        <v>0.2</v>
      </c>
      <c r="Y9526" s="10">
        <v>-203.34</v>
      </c>
      <c r="Z9526" s="30">
        <f t="shared" si="742"/>
        <v>-5.3054121256871804E-2</v>
      </c>
    </row>
    <row r="9527" spans="1:26">
      <c r="A9527" s="27">
        <v>9526</v>
      </c>
      <c r="B9527" s="14" t="s">
        <v>29326</v>
      </c>
      <c r="C9527" s="15">
        <v>44348</v>
      </c>
      <c r="D9527" s="12">
        <f t="shared" si="739"/>
        <v>2021</v>
      </c>
      <c r="E9527" s="12">
        <f t="shared" si="740"/>
        <v>6</v>
      </c>
      <c r="F9527" s="15" t="str">
        <f t="shared" si="741"/>
        <v>2021-06</v>
      </c>
      <c r="G9527" s="15">
        <v>44353</v>
      </c>
      <c r="H9527" s="23">
        <f t="shared" si="743"/>
        <v>5</v>
      </c>
      <c r="I9527" s="14" t="s">
        <v>27</v>
      </c>
      <c r="J9527" s="14" t="s">
        <v>4074</v>
      </c>
      <c r="K9527" s="14" t="s">
        <v>2393</v>
      </c>
      <c r="L9527" s="14" t="s">
        <v>30</v>
      </c>
      <c r="M9527" s="14" t="s">
        <v>31</v>
      </c>
      <c r="N9527" s="14" t="s">
        <v>181</v>
      </c>
      <c r="O9527" s="14" t="s">
        <v>107</v>
      </c>
      <c r="P9527" s="14" t="s">
        <v>16867</v>
      </c>
      <c r="Q9527" s="14" t="s">
        <v>35</v>
      </c>
      <c r="R9527" s="14" t="s">
        <v>29327</v>
      </c>
      <c r="S9527" s="14" t="s">
        <v>37</v>
      </c>
      <c r="T9527" s="14" t="s">
        <v>38</v>
      </c>
      <c r="U9527" s="14" t="s">
        <v>39</v>
      </c>
      <c r="V9527" s="16">
        <v>3911.22</v>
      </c>
      <c r="W9527" s="13">
        <v>4</v>
      </c>
      <c r="X9527" s="17">
        <v>0.2</v>
      </c>
      <c r="Y9527" s="16">
        <v>592.64</v>
      </c>
      <c r="Z9527" s="31">
        <f t="shared" si="742"/>
        <v>0.1515230541876959</v>
      </c>
    </row>
    <row r="9528" spans="1:26">
      <c r="A9528" s="26">
        <v>9527</v>
      </c>
      <c r="B9528" s="7" t="s">
        <v>29328</v>
      </c>
      <c r="C9528" s="8">
        <v>45165</v>
      </c>
      <c r="D9528" s="12">
        <f t="shared" si="739"/>
        <v>2023</v>
      </c>
      <c r="E9528" s="12">
        <f t="shared" si="740"/>
        <v>8</v>
      </c>
      <c r="F9528" s="8" t="str">
        <f t="shared" si="741"/>
        <v>2023-08</v>
      </c>
      <c r="G9528" s="8">
        <v>45171</v>
      </c>
      <c r="H9528" s="23">
        <f t="shared" si="743"/>
        <v>6</v>
      </c>
      <c r="I9528" s="7" t="s">
        <v>52</v>
      </c>
      <c r="J9528" s="7" t="s">
        <v>4229</v>
      </c>
      <c r="K9528" s="7" t="s">
        <v>1050</v>
      </c>
      <c r="L9528" s="7" t="s">
        <v>83</v>
      </c>
      <c r="M9528" s="7" t="s">
        <v>31</v>
      </c>
      <c r="N9528" s="7" t="s">
        <v>74</v>
      </c>
      <c r="O9528" s="7" t="s">
        <v>75</v>
      </c>
      <c r="P9528" s="7" t="s">
        <v>29329</v>
      </c>
      <c r="Q9528" s="7" t="s">
        <v>46</v>
      </c>
      <c r="R9528" s="7" t="s">
        <v>29330</v>
      </c>
      <c r="S9528" s="7" t="s">
        <v>37</v>
      </c>
      <c r="T9528" s="7" t="s">
        <v>170</v>
      </c>
      <c r="U9528" s="7" t="s">
        <v>171</v>
      </c>
      <c r="V9528" s="10">
        <v>11507.36</v>
      </c>
      <c r="W9528" s="6">
        <v>12</v>
      </c>
      <c r="X9528" s="11">
        <v>0.2</v>
      </c>
      <c r="Y9528" s="10">
        <v>1821.59</v>
      </c>
      <c r="Z9528" s="30">
        <f t="shared" si="742"/>
        <v>0.15829781983009134</v>
      </c>
    </row>
    <row r="9529" spans="1:26">
      <c r="A9529" s="27">
        <v>9528</v>
      </c>
      <c r="B9529" s="14" t="s">
        <v>29331</v>
      </c>
      <c r="C9529" s="15">
        <v>45087</v>
      </c>
      <c r="D9529" s="12">
        <f t="shared" si="739"/>
        <v>2023</v>
      </c>
      <c r="E9529" s="12">
        <f t="shared" si="740"/>
        <v>6</v>
      </c>
      <c r="F9529" s="15" t="str">
        <f t="shared" si="741"/>
        <v>2023-06</v>
      </c>
      <c r="G9529" s="15">
        <v>45089</v>
      </c>
      <c r="H9529" s="23">
        <f t="shared" si="743"/>
        <v>2</v>
      </c>
      <c r="I9529" s="14" t="s">
        <v>122</v>
      </c>
      <c r="J9529" s="14" t="s">
        <v>2896</v>
      </c>
      <c r="K9529" s="14" t="s">
        <v>2897</v>
      </c>
      <c r="L9529" s="14" t="s">
        <v>66</v>
      </c>
      <c r="M9529" s="14" t="s">
        <v>31</v>
      </c>
      <c r="N9529" s="14" t="s">
        <v>106</v>
      </c>
      <c r="O9529" s="14" t="s">
        <v>107</v>
      </c>
      <c r="P9529" s="14" t="s">
        <v>29332</v>
      </c>
      <c r="Q9529" s="14" t="s">
        <v>35</v>
      </c>
      <c r="R9529" s="14" t="s">
        <v>29333</v>
      </c>
      <c r="S9529" s="14" t="s">
        <v>37</v>
      </c>
      <c r="T9529" s="14" t="s">
        <v>38</v>
      </c>
      <c r="U9529" s="14" t="s">
        <v>333</v>
      </c>
      <c r="V9529" s="16">
        <v>6460.19</v>
      </c>
      <c r="W9529" s="13">
        <v>11</v>
      </c>
      <c r="X9529" s="17">
        <v>0.4</v>
      </c>
      <c r="Y9529" s="16">
        <v>1788.47</v>
      </c>
      <c r="Z9529" s="31">
        <f t="shared" si="742"/>
        <v>0.2768447986823917</v>
      </c>
    </row>
    <row r="9530" spans="1:26">
      <c r="A9530" s="26">
        <v>9529</v>
      </c>
      <c r="B9530" s="7" t="s">
        <v>29334</v>
      </c>
      <c r="C9530" s="8">
        <v>45435</v>
      </c>
      <c r="D9530" s="12">
        <f t="shared" si="739"/>
        <v>2024</v>
      </c>
      <c r="E9530" s="12">
        <f t="shared" si="740"/>
        <v>5</v>
      </c>
      <c r="F9530" s="8" t="str">
        <f t="shared" si="741"/>
        <v>2024-05</v>
      </c>
      <c r="G9530" s="8">
        <v>45438</v>
      </c>
      <c r="H9530" s="23">
        <f t="shared" si="743"/>
        <v>3</v>
      </c>
      <c r="I9530" s="7" t="s">
        <v>122</v>
      </c>
      <c r="J9530" s="7" t="s">
        <v>657</v>
      </c>
      <c r="K9530" s="7" t="s">
        <v>295</v>
      </c>
      <c r="L9530" s="7" t="s">
        <v>30</v>
      </c>
      <c r="M9530" s="7" t="s">
        <v>31</v>
      </c>
      <c r="N9530" s="7" t="s">
        <v>55</v>
      </c>
      <c r="O9530" s="7" t="s">
        <v>56</v>
      </c>
      <c r="P9530" s="7" t="s">
        <v>29335</v>
      </c>
      <c r="Q9530" s="7" t="s">
        <v>58</v>
      </c>
      <c r="R9530" s="7" t="s">
        <v>29336</v>
      </c>
      <c r="S9530" s="7" t="s">
        <v>48</v>
      </c>
      <c r="T9530" s="7" t="s">
        <v>434</v>
      </c>
      <c r="U9530" s="7" t="s">
        <v>1113</v>
      </c>
      <c r="V9530" s="10">
        <v>2730.82</v>
      </c>
      <c r="W9530" s="6">
        <v>12</v>
      </c>
      <c r="X9530" s="11">
        <v>0</v>
      </c>
      <c r="Y9530" s="10">
        <v>632.30999999999995</v>
      </c>
      <c r="Z9530" s="30">
        <f t="shared" si="742"/>
        <v>0.23154583604924525</v>
      </c>
    </row>
    <row r="9531" spans="1:26">
      <c r="A9531" s="27">
        <v>9530</v>
      </c>
      <c r="B9531" s="14" t="s">
        <v>29337</v>
      </c>
      <c r="C9531" s="15">
        <v>44403</v>
      </c>
      <c r="D9531" s="12">
        <f t="shared" si="739"/>
        <v>2021</v>
      </c>
      <c r="E9531" s="12">
        <f t="shared" si="740"/>
        <v>7</v>
      </c>
      <c r="F9531" s="15" t="str">
        <f t="shared" si="741"/>
        <v>2021-07</v>
      </c>
      <c r="G9531" s="15">
        <v>44411</v>
      </c>
      <c r="H9531" s="23">
        <f t="shared" si="743"/>
        <v>8</v>
      </c>
      <c r="I9531" s="14" t="s">
        <v>27</v>
      </c>
      <c r="J9531" s="14" t="s">
        <v>1788</v>
      </c>
      <c r="K9531" s="14" t="s">
        <v>684</v>
      </c>
      <c r="L9531" s="14" t="s">
        <v>30</v>
      </c>
      <c r="M9531" s="14" t="s">
        <v>31</v>
      </c>
      <c r="N9531" s="14" t="s">
        <v>143</v>
      </c>
      <c r="O9531" s="14" t="s">
        <v>144</v>
      </c>
      <c r="P9531" s="14" t="s">
        <v>29338</v>
      </c>
      <c r="Q9531" s="14" t="s">
        <v>146</v>
      </c>
      <c r="R9531" s="14" t="s">
        <v>29339</v>
      </c>
      <c r="S9531" s="14" t="s">
        <v>37</v>
      </c>
      <c r="T9531" s="14" t="s">
        <v>208</v>
      </c>
      <c r="U9531" s="14" t="s">
        <v>209</v>
      </c>
      <c r="V9531" s="16">
        <v>3857.5</v>
      </c>
      <c r="W9531" s="13">
        <v>14</v>
      </c>
      <c r="X9531" s="17">
        <v>0.5</v>
      </c>
      <c r="Y9531" s="16">
        <v>1085.03</v>
      </c>
      <c r="Z9531" s="31">
        <f t="shared" si="742"/>
        <v>0.28127802981205441</v>
      </c>
    </row>
    <row r="9532" spans="1:26">
      <c r="A9532" s="26">
        <v>9531</v>
      </c>
      <c r="B9532" s="7" t="s">
        <v>29340</v>
      </c>
      <c r="C9532" s="8">
        <v>45410</v>
      </c>
      <c r="D9532" s="12">
        <f t="shared" si="739"/>
        <v>2024</v>
      </c>
      <c r="E9532" s="12">
        <f t="shared" si="740"/>
        <v>4</v>
      </c>
      <c r="F9532" s="8" t="str">
        <f t="shared" si="741"/>
        <v>2024-04</v>
      </c>
      <c r="G9532" s="8">
        <v>45416</v>
      </c>
      <c r="H9532" s="23">
        <f t="shared" si="743"/>
        <v>6</v>
      </c>
      <c r="I9532" s="7" t="s">
        <v>27</v>
      </c>
      <c r="J9532" s="7" t="s">
        <v>5109</v>
      </c>
      <c r="K9532" s="7" t="s">
        <v>2523</v>
      </c>
      <c r="L9532" s="7" t="s">
        <v>83</v>
      </c>
      <c r="M9532" s="7" t="s">
        <v>31</v>
      </c>
      <c r="N9532" s="7" t="s">
        <v>153</v>
      </c>
      <c r="O9532" s="7" t="s">
        <v>154</v>
      </c>
      <c r="P9532" s="7" t="s">
        <v>29341</v>
      </c>
      <c r="Q9532" s="7" t="s">
        <v>146</v>
      </c>
      <c r="R9532" s="7" t="s">
        <v>29342</v>
      </c>
      <c r="S9532" s="7" t="s">
        <v>110</v>
      </c>
      <c r="T9532" s="7" t="s">
        <v>243</v>
      </c>
      <c r="U9532" s="7" t="s">
        <v>244</v>
      </c>
      <c r="V9532" s="10">
        <v>7912.85</v>
      </c>
      <c r="W9532" s="6">
        <v>10</v>
      </c>
      <c r="X9532" s="11">
        <v>0.2</v>
      </c>
      <c r="Y9532" s="10">
        <v>2044.15</v>
      </c>
      <c r="Z9532" s="30">
        <f t="shared" si="742"/>
        <v>0.25833296473457729</v>
      </c>
    </row>
    <row r="9533" spans="1:26">
      <c r="A9533" s="27">
        <v>9532</v>
      </c>
      <c r="B9533" s="14" t="s">
        <v>29343</v>
      </c>
      <c r="C9533" s="15">
        <v>45337</v>
      </c>
      <c r="D9533" s="12">
        <f t="shared" si="739"/>
        <v>2024</v>
      </c>
      <c r="E9533" s="12">
        <f t="shared" si="740"/>
        <v>2</v>
      </c>
      <c r="F9533" s="15" t="str">
        <f t="shared" si="741"/>
        <v>2024-02</v>
      </c>
      <c r="G9533" s="15">
        <v>45337</v>
      </c>
      <c r="H9533" s="23">
        <f t="shared" si="743"/>
        <v>0</v>
      </c>
      <c r="I9533" s="14" t="s">
        <v>63</v>
      </c>
      <c r="J9533" s="14" t="s">
        <v>622</v>
      </c>
      <c r="K9533" s="14" t="s">
        <v>165</v>
      </c>
      <c r="L9533" s="14" t="s">
        <v>30</v>
      </c>
      <c r="M9533" s="14" t="s">
        <v>31</v>
      </c>
      <c r="N9533" s="14" t="s">
        <v>153</v>
      </c>
      <c r="O9533" s="14" t="s">
        <v>154</v>
      </c>
      <c r="P9533" s="14" t="s">
        <v>29344</v>
      </c>
      <c r="Q9533" s="14" t="s">
        <v>146</v>
      </c>
      <c r="R9533" s="14" t="s">
        <v>29345</v>
      </c>
      <c r="S9533" s="14" t="s">
        <v>37</v>
      </c>
      <c r="T9533" s="14" t="s">
        <v>38</v>
      </c>
      <c r="U9533" s="14" t="s">
        <v>39</v>
      </c>
      <c r="V9533" s="16">
        <v>11173.82</v>
      </c>
      <c r="W9533" s="13">
        <v>9</v>
      </c>
      <c r="X9533" s="17">
        <v>0</v>
      </c>
      <c r="Y9533" s="16">
        <v>-147.44</v>
      </c>
      <c r="Z9533" s="31">
        <f t="shared" si="742"/>
        <v>-1.3195129329092468E-2</v>
      </c>
    </row>
    <row r="9534" spans="1:26">
      <c r="A9534" s="26">
        <v>9533</v>
      </c>
      <c r="B9534" s="7" t="s">
        <v>29346</v>
      </c>
      <c r="C9534" s="8">
        <v>44512</v>
      </c>
      <c r="D9534" s="12">
        <f t="shared" si="739"/>
        <v>2021</v>
      </c>
      <c r="E9534" s="12">
        <f t="shared" si="740"/>
        <v>11</v>
      </c>
      <c r="F9534" s="8" t="str">
        <f t="shared" si="741"/>
        <v>2021-11</v>
      </c>
      <c r="G9534" s="8">
        <v>44520</v>
      </c>
      <c r="H9534" s="23">
        <f t="shared" si="743"/>
        <v>8</v>
      </c>
      <c r="I9534" s="7" t="s">
        <v>27</v>
      </c>
      <c r="J9534" s="7" t="s">
        <v>21956</v>
      </c>
      <c r="K9534" s="7" t="s">
        <v>367</v>
      </c>
      <c r="L9534" s="7" t="s">
        <v>66</v>
      </c>
      <c r="M9534" s="7" t="s">
        <v>31</v>
      </c>
      <c r="N9534" s="7" t="s">
        <v>213</v>
      </c>
      <c r="O9534" s="7" t="s">
        <v>92</v>
      </c>
      <c r="P9534" s="7" t="s">
        <v>29347</v>
      </c>
      <c r="Q9534" s="7" t="s">
        <v>46</v>
      </c>
      <c r="R9534" s="7" t="s">
        <v>29348</v>
      </c>
      <c r="S9534" s="7" t="s">
        <v>110</v>
      </c>
      <c r="T9534" s="7" t="s">
        <v>223</v>
      </c>
      <c r="U9534" s="7" t="s">
        <v>495</v>
      </c>
      <c r="V9534" s="10">
        <v>5360.96</v>
      </c>
      <c r="W9534" s="6">
        <v>4</v>
      </c>
      <c r="X9534" s="11">
        <v>0</v>
      </c>
      <c r="Y9534" s="10">
        <v>-783.4</v>
      </c>
      <c r="Z9534" s="30">
        <f t="shared" si="742"/>
        <v>-0.146130543783203</v>
      </c>
    </row>
    <row r="9535" spans="1:26">
      <c r="A9535" s="27">
        <v>9534</v>
      </c>
      <c r="B9535" s="14" t="s">
        <v>29349</v>
      </c>
      <c r="C9535" s="15">
        <v>44387</v>
      </c>
      <c r="D9535" s="12">
        <f t="shared" si="739"/>
        <v>2021</v>
      </c>
      <c r="E9535" s="12">
        <f t="shared" si="740"/>
        <v>7</v>
      </c>
      <c r="F9535" s="15" t="str">
        <f t="shared" si="741"/>
        <v>2021-07</v>
      </c>
      <c r="G9535" s="15">
        <v>44390</v>
      </c>
      <c r="H9535" s="23">
        <f t="shared" si="743"/>
        <v>3</v>
      </c>
      <c r="I9535" s="14" t="s">
        <v>122</v>
      </c>
      <c r="J9535" s="14" t="s">
        <v>4070</v>
      </c>
      <c r="K9535" s="14" t="s">
        <v>2324</v>
      </c>
      <c r="L9535" s="14" t="s">
        <v>83</v>
      </c>
      <c r="M9535" s="14" t="s">
        <v>31</v>
      </c>
      <c r="N9535" s="14" t="s">
        <v>91</v>
      </c>
      <c r="O9535" s="14" t="s">
        <v>92</v>
      </c>
      <c r="P9535" s="14" t="s">
        <v>29350</v>
      </c>
      <c r="Q9535" s="14" t="s">
        <v>46</v>
      </c>
      <c r="R9535" s="14" t="s">
        <v>29351</v>
      </c>
      <c r="S9535" s="14" t="s">
        <v>37</v>
      </c>
      <c r="T9535" s="14" t="s">
        <v>208</v>
      </c>
      <c r="U9535" s="14" t="s">
        <v>408</v>
      </c>
      <c r="V9535" s="16">
        <v>15001.34</v>
      </c>
      <c r="W9535" s="13">
        <v>11</v>
      </c>
      <c r="X9535" s="17">
        <v>0</v>
      </c>
      <c r="Y9535" s="16">
        <v>3316.39</v>
      </c>
      <c r="Z9535" s="31">
        <f t="shared" si="742"/>
        <v>0.22107291748603791</v>
      </c>
    </row>
    <row r="9536" spans="1:26">
      <c r="A9536" s="26">
        <v>9535</v>
      </c>
      <c r="B9536" s="7" t="s">
        <v>29352</v>
      </c>
      <c r="C9536" s="8">
        <v>45474</v>
      </c>
      <c r="D9536" s="12">
        <f t="shared" si="739"/>
        <v>2024</v>
      </c>
      <c r="E9536" s="12">
        <f t="shared" si="740"/>
        <v>7</v>
      </c>
      <c r="F9536" s="8" t="str">
        <f t="shared" si="741"/>
        <v>2024-07</v>
      </c>
      <c r="G9536" s="8">
        <v>45479</v>
      </c>
      <c r="H9536" s="23">
        <f t="shared" si="743"/>
        <v>5</v>
      </c>
      <c r="I9536" s="7" t="s">
        <v>27</v>
      </c>
      <c r="J9536" s="7" t="s">
        <v>2382</v>
      </c>
      <c r="K9536" s="7" t="s">
        <v>42</v>
      </c>
      <c r="L9536" s="7" t="s">
        <v>83</v>
      </c>
      <c r="M9536" s="7" t="s">
        <v>31</v>
      </c>
      <c r="N9536" s="7" t="s">
        <v>228</v>
      </c>
      <c r="O9536" s="7" t="s">
        <v>229</v>
      </c>
      <c r="P9536" s="7" t="s">
        <v>29353</v>
      </c>
      <c r="Q9536" s="7" t="s">
        <v>46</v>
      </c>
      <c r="R9536" s="7" t="s">
        <v>29354</v>
      </c>
      <c r="S9536" s="7" t="s">
        <v>110</v>
      </c>
      <c r="T9536" s="7" t="s">
        <v>148</v>
      </c>
      <c r="U9536" s="7" t="s">
        <v>149</v>
      </c>
      <c r="V9536" s="10">
        <v>4767.38</v>
      </c>
      <c r="W9536" s="6">
        <v>10</v>
      </c>
      <c r="X9536" s="11">
        <v>0.2</v>
      </c>
      <c r="Y9536" s="10">
        <v>3.75</v>
      </c>
      <c r="Z9536" s="30">
        <f t="shared" si="742"/>
        <v>7.8659557241084199E-4</v>
      </c>
    </row>
    <row r="9537" spans="1:26">
      <c r="A9537" s="27">
        <v>9536</v>
      </c>
      <c r="B9537" s="14" t="s">
        <v>29355</v>
      </c>
      <c r="C9537" s="15">
        <v>45304</v>
      </c>
      <c r="D9537" s="12">
        <f t="shared" si="739"/>
        <v>2024</v>
      </c>
      <c r="E9537" s="12">
        <f t="shared" si="740"/>
        <v>1</v>
      </c>
      <c r="F9537" s="15" t="str">
        <f t="shared" si="741"/>
        <v>2024-01</v>
      </c>
      <c r="G9537" s="15">
        <v>45311</v>
      </c>
      <c r="H9537" s="23">
        <f t="shared" si="743"/>
        <v>7</v>
      </c>
      <c r="I9537" s="14" t="s">
        <v>27</v>
      </c>
      <c r="J9537" s="14" t="s">
        <v>405</v>
      </c>
      <c r="K9537" s="14" t="s">
        <v>295</v>
      </c>
      <c r="L9537" s="14" t="s">
        <v>66</v>
      </c>
      <c r="M9537" s="14" t="s">
        <v>31</v>
      </c>
      <c r="N9537" s="14" t="s">
        <v>91</v>
      </c>
      <c r="O9537" s="14" t="s">
        <v>92</v>
      </c>
      <c r="P9537" s="14" t="s">
        <v>29356</v>
      </c>
      <c r="Q9537" s="14" t="s">
        <v>46</v>
      </c>
      <c r="R9537" s="14" t="s">
        <v>29357</v>
      </c>
      <c r="S9537" s="14" t="s">
        <v>48</v>
      </c>
      <c r="T9537" s="14" t="s">
        <v>129</v>
      </c>
      <c r="U9537" s="14" t="s">
        <v>130</v>
      </c>
      <c r="V9537" s="16">
        <v>545.91999999999996</v>
      </c>
      <c r="W9537" s="13">
        <v>7</v>
      </c>
      <c r="X9537" s="17">
        <v>0.1</v>
      </c>
      <c r="Y9537" s="16">
        <v>91.83</v>
      </c>
      <c r="Z9537" s="31">
        <f t="shared" si="742"/>
        <v>0.1682114595545135</v>
      </c>
    </row>
    <row r="9538" spans="1:26">
      <c r="A9538" s="26">
        <v>9537</v>
      </c>
      <c r="B9538" s="7" t="s">
        <v>29358</v>
      </c>
      <c r="C9538" s="8">
        <v>45281</v>
      </c>
      <c r="D9538" s="12">
        <f t="shared" ref="D9538:D9601" si="744">YEAR(C9538)</f>
        <v>2023</v>
      </c>
      <c r="E9538" s="12">
        <f t="shared" ref="E9538:E9601" si="745">MONTH(C9538)</f>
        <v>12</v>
      </c>
      <c r="F9538" s="8" t="str">
        <f t="shared" ref="F9538:F9601" si="746">TEXT(C9538,"yyyy-mm")</f>
        <v>2023-12</v>
      </c>
      <c r="G9538" s="8">
        <v>45287</v>
      </c>
      <c r="H9538" s="23">
        <f t="shared" si="743"/>
        <v>6</v>
      </c>
      <c r="I9538" s="7" t="s">
        <v>27</v>
      </c>
      <c r="J9538" s="7" t="s">
        <v>9329</v>
      </c>
      <c r="K9538" s="7" t="s">
        <v>2335</v>
      </c>
      <c r="L9538" s="7" t="s">
        <v>66</v>
      </c>
      <c r="M9538" s="7" t="s">
        <v>31</v>
      </c>
      <c r="N9538" s="7" t="s">
        <v>125</v>
      </c>
      <c r="O9538" s="7" t="s">
        <v>126</v>
      </c>
      <c r="P9538" s="7" t="s">
        <v>29359</v>
      </c>
      <c r="Q9538" s="7" t="s">
        <v>58</v>
      </c>
      <c r="R9538" s="7" t="s">
        <v>29360</v>
      </c>
      <c r="S9538" s="7" t="s">
        <v>110</v>
      </c>
      <c r="T9538" s="7" t="s">
        <v>148</v>
      </c>
      <c r="U9538" s="7" t="s">
        <v>237</v>
      </c>
      <c r="V9538" s="10">
        <v>4783.55</v>
      </c>
      <c r="W9538" s="6">
        <v>3</v>
      </c>
      <c r="X9538" s="11">
        <v>0</v>
      </c>
      <c r="Y9538" s="10">
        <v>-340.49</v>
      </c>
      <c r="Z9538" s="30">
        <f t="shared" ref="Z9538:Z9601" si="747">IFERROR(Y9538/V9538,0)</f>
        <v>-7.117935424527809E-2</v>
      </c>
    </row>
    <row r="9539" spans="1:26">
      <c r="A9539" s="27">
        <v>9538</v>
      </c>
      <c r="B9539" s="14" t="s">
        <v>29361</v>
      </c>
      <c r="C9539" s="15">
        <v>44563</v>
      </c>
      <c r="D9539" s="12">
        <f t="shared" si="744"/>
        <v>2022</v>
      </c>
      <c r="E9539" s="12">
        <f t="shared" si="745"/>
        <v>1</v>
      </c>
      <c r="F9539" s="15" t="str">
        <f t="shared" si="746"/>
        <v>2022-01</v>
      </c>
      <c r="G9539" s="15">
        <v>44563</v>
      </c>
      <c r="H9539" s="23">
        <f t="shared" si="743"/>
        <v>0</v>
      </c>
      <c r="I9539" s="14" t="s">
        <v>63</v>
      </c>
      <c r="J9539" s="14" t="s">
        <v>603</v>
      </c>
      <c r="K9539" s="14" t="s">
        <v>604</v>
      </c>
      <c r="L9539" s="14" t="s">
        <v>30</v>
      </c>
      <c r="M9539" s="14" t="s">
        <v>31</v>
      </c>
      <c r="N9539" s="14" t="s">
        <v>32</v>
      </c>
      <c r="O9539" s="14" t="s">
        <v>33</v>
      </c>
      <c r="P9539" s="14" t="s">
        <v>29362</v>
      </c>
      <c r="Q9539" s="14" t="s">
        <v>35</v>
      </c>
      <c r="R9539" s="14" t="s">
        <v>29363</v>
      </c>
      <c r="S9539" s="14" t="s">
        <v>110</v>
      </c>
      <c r="T9539" s="14" t="s">
        <v>111</v>
      </c>
      <c r="U9539" s="14" t="s">
        <v>287</v>
      </c>
      <c r="V9539" s="16">
        <v>693.93</v>
      </c>
      <c r="W9539" s="13">
        <v>5</v>
      </c>
      <c r="X9539" s="17">
        <v>0.5</v>
      </c>
      <c r="Y9539" s="16">
        <v>-118.97</v>
      </c>
      <c r="Z9539" s="31">
        <f t="shared" si="747"/>
        <v>-0.17144380557116712</v>
      </c>
    </row>
    <row r="9540" spans="1:26">
      <c r="A9540" s="26">
        <v>9539</v>
      </c>
      <c r="B9540" s="7" t="s">
        <v>29364</v>
      </c>
      <c r="C9540" s="8">
        <v>44283</v>
      </c>
      <c r="D9540" s="12">
        <f t="shared" si="744"/>
        <v>2021</v>
      </c>
      <c r="E9540" s="12">
        <f t="shared" si="745"/>
        <v>3</v>
      </c>
      <c r="F9540" s="8" t="str">
        <f t="shared" si="746"/>
        <v>2021-03</v>
      </c>
      <c r="G9540" s="8">
        <v>44284</v>
      </c>
      <c r="H9540" s="23">
        <f t="shared" ref="H9540:H9603" si="748">G9540-C9540</f>
        <v>1</v>
      </c>
      <c r="I9540" s="7" t="s">
        <v>122</v>
      </c>
      <c r="J9540" s="7" t="s">
        <v>1649</v>
      </c>
      <c r="K9540" s="7" t="s">
        <v>1650</v>
      </c>
      <c r="L9540" s="7" t="s">
        <v>66</v>
      </c>
      <c r="M9540" s="7" t="s">
        <v>31</v>
      </c>
      <c r="N9540" s="7" t="s">
        <v>74</v>
      </c>
      <c r="O9540" s="7" t="s">
        <v>75</v>
      </c>
      <c r="P9540" s="7" t="s">
        <v>29365</v>
      </c>
      <c r="Q9540" s="7" t="s">
        <v>46</v>
      </c>
      <c r="R9540" s="7" t="s">
        <v>29366</v>
      </c>
      <c r="S9540" s="7" t="s">
        <v>48</v>
      </c>
      <c r="T9540" s="7" t="s">
        <v>86</v>
      </c>
      <c r="U9540" s="7" t="s">
        <v>87</v>
      </c>
      <c r="V9540" s="10">
        <v>385.45</v>
      </c>
      <c r="W9540" s="6">
        <v>9</v>
      </c>
      <c r="X9540" s="11">
        <v>0.2</v>
      </c>
      <c r="Y9540" s="10">
        <v>-29.08</v>
      </c>
      <c r="Z9540" s="30">
        <f t="shared" si="747"/>
        <v>-7.5444285899597868E-2</v>
      </c>
    </row>
    <row r="9541" spans="1:26">
      <c r="A9541" s="27">
        <v>9540</v>
      </c>
      <c r="B9541" s="14" t="s">
        <v>29367</v>
      </c>
      <c r="C9541" s="15">
        <v>44698</v>
      </c>
      <c r="D9541" s="12">
        <f t="shared" si="744"/>
        <v>2022</v>
      </c>
      <c r="E9541" s="12">
        <f t="shared" si="745"/>
        <v>5</v>
      </c>
      <c r="F9541" s="15" t="str">
        <f t="shared" si="746"/>
        <v>2022-05</v>
      </c>
      <c r="G9541" s="15">
        <v>44702</v>
      </c>
      <c r="H9541" s="23">
        <f t="shared" si="748"/>
        <v>4</v>
      </c>
      <c r="I9541" s="14" t="s">
        <v>52</v>
      </c>
      <c r="J9541" s="14" t="s">
        <v>3171</v>
      </c>
      <c r="K9541" s="14" t="s">
        <v>962</v>
      </c>
      <c r="L9541" s="14" t="s">
        <v>66</v>
      </c>
      <c r="M9541" s="14" t="s">
        <v>31</v>
      </c>
      <c r="N9541" s="14" t="s">
        <v>313</v>
      </c>
      <c r="O9541" s="14" t="s">
        <v>314</v>
      </c>
      <c r="P9541" s="14" t="s">
        <v>29368</v>
      </c>
      <c r="Q9541" s="14" t="s">
        <v>146</v>
      </c>
      <c r="R9541" s="14" t="s">
        <v>29369</v>
      </c>
      <c r="S9541" s="14" t="s">
        <v>48</v>
      </c>
      <c r="T9541" s="14" t="s">
        <v>434</v>
      </c>
      <c r="U9541" s="14" t="s">
        <v>1113</v>
      </c>
      <c r="V9541" s="16">
        <v>713.02</v>
      </c>
      <c r="W9541" s="13">
        <v>5</v>
      </c>
      <c r="X9541" s="17">
        <v>0</v>
      </c>
      <c r="Y9541" s="16">
        <v>176.51</v>
      </c>
      <c r="Z9541" s="31">
        <f t="shared" si="747"/>
        <v>0.24755266331940198</v>
      </c>
    </row>
    <row r="9542" spans="1:26">
      <c r="A9542" s="26">
        <v>9541</v>
      </c>
      <c r="B9542" s="7" t="s">
        <v>29370</v>
      </c>
      <c r="C9542" s="8">
        <v>45345</v>
      </c>
      <c r="D9542" s="12">
        <f t="shared" si="744"/>
        <v>2024</v>
      </c>
      <c r="E9542" s="12">
        <f t="shared" si="745"/>
        <v>2</v>
      </c>
      <c r="F9542" s="8" t="str">
        <f t="shared" si="746"/>
        <v>2024-02</v>
      </c>
      <c r="G9542" s="8">
        <v>45347</v>
      </c>
      <c r="H9542" s="23">
        <f t="shared" si="748"/>
        <v>2</v>
      </c>
      <c r="I9542" s="7" t="s">
        <v>122</v>
      </c>
      <c r="J9542" s="7" t="s">
        <v>3389</v>
      </c>
      <c r="K9542" s="7" t="s">
        <v>1413</v>
      </c>
      <c r="L9542" s="7" t="s">
        <v>66</v>
      </c>
      <c r="M9542" s="7" t="s">
        <v>31</v>
      </c>
      <c r="N9542" s="7" t="s">
        <v>134</v>
      </c>
      <c r="O9542" s="7" t="s">
        <v>135</v>
      </c>
      <c r="P9542" s="7" t="s">
        <v>29371</v>
      </c>
      <c r="Q9542" s="7" t="s">
        <v>58</v>
      </c>
      <c r="R9542" s="7" t="s">
        <v>29372</v>
      </c>
      <c r="S9542" s="7" t="s">
        <v>48</v>
      </c>
      <c r="T9542" s="7" t="s">
        <v>86</v>
      </c>
      <c r="U9542" s="7" t="s">
        <v>87</v>
      </c>
      <c r="V9542" s="10">
        <v>412.12</v>
      </c>
      <c r="W9542" s="6">
        <v>3</v>
      </c>
      <c r="X9542" s="11">
        <v>0</v>
      </c>
      <c r="Y9542" s="10">
        <v>57.72</v>
      </c>
      <c r="Z9542" s="30">
        <f t="shared" si="747"/>
        <v>0.14005629428321847</v>
      </c>
    </row>
    <row r="9543" spans="1:26">
      <c r="A9543" s="27">
        <v>9542</v>
      </c>
      <c r="B9543" s="14" t="s">
        <v>29373</v>
      </c>
      <c r="C9543" s="15">
        <v>45334</v>
      </c>
      <c r="D9543" s="12">
        <f t="shared" si="744"/>
        <v>2024</v>
      </c>
      <c r="E9543" s="12">
        <f t="shared" si="745"/>
        <v>2</v>
      </c>
      <c r="F9543" s="15" t="str">
        <f t="shared" si="746"/>
        <v>2024-02</v>
      </c>
      <c r="G9543" s="15">
        <v>45341</v>
      </c>
      <c r="H9543" s="23">
        <f t="shared" si="748"/>
        <v>7</v>
      </c>
      <c r="I9543" s="14" t="s">
        <v>27</v>
      </c>
      <c r="J9543" s="14" t="s">
        <v>7210</v>
      </c>
      <c r="K9543" s="14" t="s">
        <v>3482</v>
      </c>
      <c r="L9543" s="14" t="s">
        <v>30</v>
      </c>
      <c r="M9543" s="14" t="s">
        <v>31</v>
      </c>
      <c r="N9543" s="14" t="s">
        <v>32</v>
      </c>
      <c r="O9543" s="14" t="s">
        <v>33</v>
      </c>
      <c r="P9543" s="14" t="s">
        <v>29374</v>
      </c>
      <c r="Q9543" s="14" t="s">
        <v>35</v>
      </c>
      <c r="R9543" s="14" t="s">
        <v>29375</v>
      </c>
      <c r="S9543" s="14" t="s">
        <v>110</v>
      </c>
      <c r="T9543" s="14" t="s">
        <v>223</v>
      </c>
      <c r="U9543" s="14" t="s">
        <v>495</v>
      </c>
      <c r="V9543" s="16">
        <v>1388.03</v>
      </c>
      <c r="W9543" s="13">
        <v>3</v>
      </c>
      <c r="X9543" s="17">
        <v>0.5</v>
      </c>
      <c r="Y9543" s="16">
        <v>-180.68</v>
      </c>
      <c r="Z9543" s="31">
        <f t="shared" si="747"/>
        <v>-0.13017009718810113</v>
      </c>
    </row>
    <row r="9544" spans="1:26">
      <c r="A9544" s="26">
        <v>9543</v>
      </c>
      <c r="B9544" s="7" t="s">
        <v>29376</v>
      </c>
      <c r="C9544" s="8">
        <v>45402</v>
      </c>
      <c r="D9544" s="12">
        <f t="shared" si="744"/>
        <v>2024</v>
      </c>
      <c r="E9544" s="12">
        <f t="shared" si="745"/>
        <v>4</v>
      </c>
      <c r="F9544" s="8" t="str">
        <f t="shared" si="746"/>
        <v>2024-04</v>
      </c>
      <c r="G9544" s="8">
        <v>45406</v>
      </c>
      <c r="H9544" s="23">
        <f t="shared" si="748"/>
        <v>4</v>
      </c>
      <c r="I9544" s="7" t="s">
        <v>52</v>
      </c>
      <c r="J9544" s="7" t="s">
        <v>1954</v>
      </c>
      <c r="K9544" s="7" t="s">
        <v>1955</v>
      </c>
      <c r="L9544" s="7" t="s">
        <v>83</v>
      </c>
      <c r="M9544" s="7" t="s">
        <v>31</v>
      </c>
      <c r="N9544" s="7" t="s">
        <v>220</v>
      </c>
      <c r="O9544" s="7" t="s">
        <v>220</v>
      </c>
      <c r="P9544" s="7" t="s">
        <v>29377</v>
      </c>
      <c r="Q9544" s="7" t="s">
        <v>58</v>
      </c>
      <c r="R9544" s="7" t="s">
        <v>29378</v>
      </c>
      <c r="S9544" s="7" t="s">
        <v>48</v>
      </c>
      <c r="T9544" s="7" t="s">
        <v>129</v>
      </c>
      <c r="U9544" s="7" t="s">
        <v>130</v>
      </c>
      <c r="V9544" s="10">
        <v>134.37</v>
      </c>
      <c r="W9544" s="6">
        <v>1</v>
      </c>
      <c r="X9544" s="11">
        <v>0</v>
      </c>
      <c r="Y9544" s="10">
        <v>3.09</v>
      </c>
      <c r="Z9544" s="30">
        <f t="shared" si="747"/>
        <v>2.2996204509935253E-2</v>
      </c>
    </row>
    <row r="9545" spans="1:26">
      <c r="A9545" s="27">
        <v>9544</v>
      </c>
      <c r="B9545" s="14" t="s">
        <v>29379</v>
      </c>
      <c r="C9545" s="15">
        <v>44892</v>
      </c>
      <c r="D9545" s="12">
        <f t="shared" si="744"/>
        <v>2022</v>
      </c>
      <c r="E9545" s="12">
        <f t="shared" si="745"/>
        <v>11</v>
      </c>
      <c r="F9545" s="15" t="str">
        <f t="shared" si="746"/>
        <v>2022-11</v>
      </c>
      <c r="G9545" s="15">
        <v>44897</v>
      </c>
      <c r="H9545" s="23">
        <f t="shared" si="748"/>
        <v>5</v>
      </c>
      <c r="I9545" s="14" t="s">
        <v>27</v>
      </c>
      <c r="J9545" s="14" t="s">
        <v>7210</v>
      </c>
      <c r="K9545" s="14" t="s">
        <v>3482</v>
      </c>
      <c r="L9545" s="14" t="s">
        <v>30</v>
      </c>
      <c r="M9545" s="14" t="s">
        <v>31</v>
      </c>
      <c r="N9545" s="14" t="s">
        <v>32</v>
      </c>
      <c r="O9545" s="14" t="s">
        <v>33</v>
      </c>
      <c r="P9545" s="14" t="s">
        <v>29380</v>
      </c>
      <c r="Q9545" s="14" t="s">
        <v>35</v>
      </c>
      <c r="R9545" s="14" t="s">
        <v>29381</v>
      </c>
      <c r="S9545" s="14" t="s">
        <v>110</v>
      </c>
      <c r="T9545" s="14" t="s">
        <v>223</v>
      </c>
      <c r="U9545" s="14" t="s">
        <v>495</v>
      </c>
      <c r="V9545" s="16">
        <v>4616.5600000000004</v>
      </c>
      <c r="W9545" s="13">
        <v>3</v>
      </c>
      <c r="X9545" s="17">
        <v>0</v>
      </c>
      <c r="Y9545" s="16">
        <v>879.69</v>
      </c>
      <c r="Z9545" s="31">
        <f t="shared" si="747"/>
        <v>0.19055097301887119</v>
      </c>
    </row>
    <row r="9546" spans="1:26">
      <c r="A9546" s="26">
        <v>9545</v>
      </c>
      <c r="B9546" s="7" t="s">
        <v>29382</v>
      </c>
      <c r="C9546" s="8">
        <v>44771</v>
      </c>
      <c r="D9546" s="12">
        <f t="shared" si="744"/>
        <v>2022</v>
      </c>
      <c r="E9546" s="12">
        <f t="shared" si="745"/>
        <v>7</v>
      </c>
      <c r="F9546" s="8" t="str">
        <f t="shared" si="746"/>
        <v>2022-07</v>
      </c>
      <c r="G9546" s="8">
        <v>44773</v>
      </c>
      <c r="H9546" s="23">
        <f t="shared" si="748"/>
        <v>2</v>
      </c>
      <c r="I9546" s="7" t="s">
        <v>122</v>
      </c>
      <c r="J9546" s="7" t="s">
        <v>7431</v>
      </c>
      <c r="K9546" s="7" t="s">
        <v>2590</v>
      </c>
      <c r="L9546" s="7" t="s">
        <v>66</v>
      </c>
      <c r="M9546" s="7" t="s">
        <v>31</v>
      </c>
      <c r="N9546" s="7" t="s">
        <v>91</v>
      </c>
      <c r="O9546" s="7" t="s">
        <v>92</v>
      </c>
      <c r="P9546" s="7" t="s">
        <v>29383</v>
      </c>
      <c r="Q9546" s="7" t="s">
        <v>46</v>
      </c>
      <c r="R9546" s="7" t="s">
        <v>29384</v>
      </c>
      <c r="S9546" s="7" t="s">
        <v>110</v>
      </c>
      <c r="T9546" s="7" t="s">
        <v>111</v>
      </c>
      <c r="U9546" s="7" t="s">
        <v>216</v>
      </c>
      <c r="V9546" s="10">
        <v>2049.5300000000002</v>
      </c>
      <c r="W9546" s="6">
        <v>7</v>
      </c>
      <c r="X9546" s="11">
        <v>0.5</v>
      </c>
      <c r="Y9546" s="10">
        <v>-237.96</v>
      </c>
      <c r="Z9546" s="30">
        <f t="shared" si="747"/>
        <v>-0.11610466789946963</v>
      </c>
    </row>
    <row r="9547" spans="1:26">
      <c r="A9547" s="27">
        <v>9546</v>
      </c>
      <c r="B9547" s="14" t="s">
        <v>29385</v>
      </c>
      <c r="C9547" s="15">
        <v>44600</v>
      </c>
      <c r="D9547" s="12">
        <f t="shared" si="744"/>
        <v>2022</v>
      </c>
      <c r="E9547" s="12">
        <f t="shared" si="745"/>
        <v>2</v>
      </c>
      <c r="F9547" s="15" t="str">
        <f t="shared" si="746"/>
        <v>2022-02</v>
      </c>
      <c r="G9547" s="15">
        <v>44603</v>
      </c>
      <c r="H9547" s="23">
        <f t="shared" si="748"/>
        <v>3</v>
      </c>
      <c r="I9547" s="14" t="s">
        <v>122</v>
      </c>
      <c r="J9547" s="14" t="s">
        <v>4912</v>
      </c>
      <c r="K9547" s="14" t="s">
        <v>3754</v>
      </c>
      <c r="L9547" s="14" t="s">
        <v>30</v>
      </c>
      <c r="M9547" s="14" t="s">
        <v>31</v>
      </c>
      <c r="N9547" s="14" t="s">
        <v>134</v>
      </c>
      <c r="O9547" s="14" t="s">
        <v>135</v>
      </c>
      <c r="P9547" s="14" t="s">
        <v>29386</v>
      </c>
      <c r="Q9547" s="14" t="s">
        <v>58</v>
      </c>
      <c r="R9547" s="14" t="s">
        <v>29387</v>
      </c>
      <c r="S9547" s="14" t="s">
        <v>110</v>
      </c>
      <c r="T9547" s="14" t="s">
        <v>223</v>
      </c>
      <c r="U9547" s="14" t="s">
        <v>224</v>
      </c>
      <c r="V9547" s="16">
        <v>4868.8100000000004</v>
      </c>
      <c r="W9547" s="13">
        <v>4</v>
      </c>
      <c r="X9547" s="17">
        <v>0</v>
      </c>
      <c r="Y9547" s="16">
        <v>1076.6099999999999</v>
      </c>
      <c r="Z9547" s="31">
        <f t="shared" si="747"/>
        <v>0.2211238475109934</v>
      </c>
    </row>
    <row r="9548" spans="1:26">
      <c r="A9548" s="26">
        <v>9547</v>
      </c>
      <c r="B9548" s="7" t="s">
        <v>29388</v>
      </c>
      <c r="C9548" s="8">
        <v>45425</v>
      </c>
      <c r="D9548" s="12">
        <f t="shared" si="744"/>
        <v>2024</v>
      </c>
      <c r="E9548" s="12">
        <f t="shared" si="745"/>
        <v>5</v>
      </c>
      <c r="F9548" s="8" t="str">
        <f t="shared" si="746"/>
        <v>2024-05</v>
      </c>
      <c r="G9548" s="8">
        <v>45430</v>
      </c>
      <c r="H9548" s="23">
        <f t="shared" si="748"/>
        <v>5</v>
      </c>
      <c r="I9548" s="7" t="s">
        <v>52</v>
      </c>
      <c r="J9548" s="7" t="s">
        <v>1208</v>
      </c>
      <c r="K9548" s="7" t="s">
        <v>1209</v>
      </c>
      <c r="L9548" s="7" t="s">
        <v>66</v>
      </c>
      <c r="M9548" s="7" t="s">
        <v>31</v>
      </c>
      <c r="N9548" s="7" t="s">
        <v>166</v>
      </c>
      <c r="O9548" s="7" t="s">
        <v>167</v>
      </c>
      <c r="P9548" s="7" t="s">
        <v>29389</v>
      </c>
      <c r="Q9548" s="7" t="s">
        <v>35</v>
      </c>
      <c r="R9548" s="7" t="s">
        <v>29390</v>
      </c>
      <c r="S9548" s="7" t="s">
        <v>110</v>
      </c>
      <c r="T9548" s="7" t="s">
        <v>223</v>
      </c>
      <c r="U9548" s="7" t="s">
        <v>449</v>
      </c>
      <c r="V9548" s="10">
        <v>5041.16</v>
      </c>
      <c r="W9548" s="6">
        <v>8</v>
      </c>
      <c r="X9548" s="11">
        <v>0.5</v>
      </c>
      <c r="Y9548" s="10">
        <v>1204.19</v>
      </c>
      <c r="Z9548" s="30">
        <f t="shared" si="747"/>
        <v>0.23887160891540837</v>
      </c>
    </row>
    <row r="9549" spans="1:26">
      <c r="A9549" s="27">
        <v>9548</v>
      </c>
      <c r="B9549" s="14" t="s">
        <v>29391</v>
      </c>
      <c r="C9549" s="15">
        <v>44948</v>
      </c>
      <c r="D9549" s="12">
        <f t="shared" si="744"/>
        <v>2023</v>
      </c>
      <c r="E9549" s="12">
        <f t="shared" si="745"/>
        <v>1</v>
      </c>
      <c r="F9549" s="15" t="str">
        <f t="shared" si="746"/>
        <v>2023-01</v>
      </c>
      <c r="G9549" s="15">
        <v>44954</v>
      </c>
      <c r="H9549" s="23">
        <f t="shared" si="748"/>
        <v>6</v>
      </c>
      <c r="I9549" s="14" t="s">
        <v>27</v>
      </c>
      <c r="J9549" s="14" t="s">
        <v>3994</v>
      </c>
      <c r="K9549" s="14" t="s">
        <v>1355</v>
      </c>
      <c r="L9549" s="14" t="s">
        <v>83</v>
      </c>
      <c r="M9549" s="14" t="s">
        <v>31</v>
      </c>
      <c r="N9549" s="14" t="s">
        <v>228</v>
      </c>
      <c r="O9549" s="14" t="s">
        <v>229</v>
      </c>
      <c r="P9549" s="14" t="s">
        <v>29392</v>
      </c>
      <c r="Q9549" s="14" t="s">
        <v>46</v>
      </c>
      <c r="R9549" s="14" t="s">
        <v>29393</v>
      </c>
      <c r="S9549" s="14" t="s">
        <v>37</v>
      </c>
      <c r="T9549" s="14" t="s">
        <v>38</v>
      </c>
      <c r="U9549" s="14" t="s">
        <v>485</v>
      </c>
      <c r="V9549" s="16">
        <v>4126.5200000000004</v>
      </c>
      <c r="W9549" s="13">
        <v>8</v>
      </c>
      <c r="X9549" s="17">
        <v>0.3</v>
      </c>
      <c r="Y9549" s="16">
        <v>670.21</v>
      </c>
      <c r="Z9549" s="31">
        <f t="shared" si="747"/>
        <v>0.16241530393648884</v>
      </c>
    </row>
    <row r="9550" spans="1:26">
      <c r="A9550" s="26">
        <v>9549</v>
      </c>
      <c r="B9550" s="7" t="s">
        <v>29394</v>
      </c>
      <c r="C9550" s="8">
        <v>45103</v>
      </c>
      <c r="D9550" s="12">
        <f t="shared" si="744"/>
        <v>2023</v>
      </c>
      <c r="E9550" s="12">
        <f t="shared" si="745"/>
        <v>6</v>
      </c>
      <c r="F9550" s="8" t="str">
        <f t="shared" si="746"/>
        <v>2023-06</v>
      </c>
      <c r="G9550" s="8">
        <v>45109</v>
      </c>
      <c r="H9550" s="23">
        <f t="shared" si="748"/>
        <v>6</v>
      </c>
      <c r="I9550" s="7" t="s">
        <v>27</v>
      </c>
      <c r="J9550" s="7" t="s">
        <v>2339</v>
      </c>
      <c r="K9550" s="7" t="s">
        <v>1935</v>
      </c>
      <c r="L9550" s="7" t="s">
        <v>30</v>
      </c>
      <c r="M9550" s="7" t="s">
        <v>31</v>
      </c>
      <c r="N9550" s="7" t="s">
        <v>143</v>
      </c>
      <c r="O9550" s="7" t="s">
        <v>144</v>
      </c>
      <c r="P9550" s="7" t="s">
        <v>29395</v>
      </c>
      <c r="Q9550" s="7" t="s">
        <v>146</v>
      </c>
      <c r="R9550" s="7" t="s">
        <v>29396</v>
      </c>
      <c r="S9550" s="7" t="s">
        <v>37</v>
      </c>
      <c r="T9550" s="7" t="s">
        <v>38</v>
      </c>
      <c r="U9550" s="7" t="s">
        <v>39</v>
      </c>
      <c r="V9550" s="10">
        <v>3309.07</v>
      </c>
      <c r="W9550" s="6">
        <v>10</v>
      </c>
      <c r="X9550" s="11">
        <v>0.2</v>
      </c>
      <c r="Y9550" s="10">
        <v>-348.5</v>
      </c>
      <c r="Z9550" s="30">
        <f t="shared" si="747"/>
        <v>-0.10531659952796404</v>
      </c>
    </row>
    <row r="9551" spans="1:26">
      <c r="A9551" s="27">
        <v>9550</v>
      </c>
      <c r="B9551" s="14" t="s">
        <v>29397</v>
      </c>
      <c r="C9551" s="15">
        <v>44628</v>
      </c>
      <c r="D9551" s="12">
        <f t="shared" si="744"/>
        <v>2022</v>
      </c>
      <c r="E9551" s="12">
        <f t="shared" si="745"/>
        <v>3</v>
      </c>
      <c r="F9551" s="15" t="str">
        <f t="shared" si="746"/>
        <v>2022-03</v>
      </c>
      <c r="G9551" s="15">
        <v>44631</v>
      </c>
      <c r="H9551" s="23">
        <f t="shared" si="748"/>
        <v>3</v>
      </c>
      <c r="I9551" s="14" t="s">
        <v>52</v>
      </c>
      <c r="J9551" s="14" t="s">
        <v>887</v>
      </c>
      <c r="K9551" s="14" t="s">
        <v>742</v>
      </c>
      <c r="L9551" s="14" t="s">
        <v>66</v>
      </c>
      <c r="M9551" s="14" t="s">
        <v>31</v>
      </c>
      <c r="N9551" s="14" t="s">
        <v>313</v>
      </c>
      <c r="O9551" s="14" t="s">
        <v>314</v>
      </c>
      <c r="P9551" s="14" t="s">
        <v>29398</v>
      </c>
      <c r="Q9551" s="14" t="s">
        <v>146</v>
      </c>
      <c r="R9551" s="14" t="s">
        <v>29399</v>
      </c>
      <c r="S9551" s="14" t="s">
        <v>110</v>
      </c>
      <c r="T9551" s="14" t="s">
        <v>223</v>
      </c>
      <c r="U9551" s="14" t="s">
        <v>495</v>
      </c>
      <c r="V9551" s="16">
        <v>16492.25</v>
      </c>
      <c r="W9551" s="13">
        <v>11</v>
      </c>
      <c r="X9551" s="17">
        <v>0</v>
      </c>
      <c r="Y9551" s="16">
        <v>-313.11</v>
      </c>
      <c r="Z9551" s="31">
        <f t="shared" si="747"/>
        <v>-1.8985280965301884E-2</v>
      </c>
    </row>
    <row r="9552" spans="1:26">
      <c r="A9552" s="26">
        <v>9551</v>
      </c>
      <c r="B9552" s="7" t="s">
        <v>29400</v>
      </c>
      <c r="C9552" s="8">
        <v>44381</v>
      </c>
      <c r="D9552" s="12">
        <f t="shared" si="744"/>
        <v>2021</v>
      </c>
      <c r="E9552" s="12">
        <f t="shared" si="745"/>
        <v>7</v>
      </c>
      <c r="F9552" s="8" t="str">
        <f t="shared" si="746"/>
        <v>2021-07</v>
      </c>
      <c r="G9552" s="8">
        <v>44384</v>
      </c>
      <c r="H9552" s="23">
        <f t="shared" si="748"/>
        <v>3</v>
      </c>
      <c r="I9552" s="7" t="s">
        <v>52</v>
      </c>
      <c r="J9552" s="7" t="s">
        <v>2855</v>
      </c>
      <c r="K9552" s="7" t="s">
        <v>133</v>
      </c>
      <c r="L9552" s="7" t="s">
        <v>66</v>
      </c>
      <c r="M9552" s="7" t="s">
        <v>31</v>
      </c>
      <c r="N9552" s="7" t="s">
        <v>32</v>
      </c>
      <c r="O9552" s="7" t="s">
        <v>33</v>
      </c>
      <c r="P9552" s="7" t="s">
        <v>29401</v>
      </c>
      <c r="Q9552" s="7" t="s">
        <v>35</v>
      </c>
      <c r="R9552" s="7" t="s">
        <v>29402</v>
      </c>
      <c r="S9552" s="7" t="s">
        <v>110</v>
      </c>
      <c r="T9552" s="7" t="s">
        <v>243</v>
      </c>
      <c r="U9552" s="7" t="s">
        <v>244</v>
      </c>
      <c r="V9552" s="10">
        <v>4450.3100000000004</v>
      </c>
      <c r="W9552" s="6">
        <v>3</v>
      </c>
      <c r="X9552" s="11">
        <v>0.2</v>
      </c>
      <c r="Y9552" s="10">
        <v>-491.74</v>
      </c>
      <c r="Z9552" s="30">
        <f t="shared" si="747"/>
        <v>-0.11049567333511598</v>
      </c>
    </row>
    <row r="9553" spans="1:26">
      <c r="A9553" s="27">
        <v>9552</v>
      </c>
      <c r="B9553" s="14" t="s">
        <v>29403</v>
      </c>
      <c r="C9553" s="15">
        <v>45073</v>
      </c>
      <c r="D9553" s="12">
        <f t="shared" si="744"/>
        <v>2023</v>
      </c>
      <c r="E9553" s="12">
        <f t="shared" si="745"/>
        <v>5</v>
      </c>
      <c r="F9553" s="15" t="str">
        <f t="shared" si="746"/>
        <v>2023-05</v>
      </c>
      <c r="G9553" s="15">
        <v>45080</v>
      </c>
      <c r="H9553" s="23">
        <f t="shared" si="748"/>
        <v>7</v>
      </c>
      <c r="I9553" s="14" t="s">
        <v>27</v>
      </c>
      <c r="J9553" s="14" t="s">
        <v>2291</v>
      </c>
      <c r="K9553" s="14" t="s">
        <v>1340</v>
      </c>
      <c r="L9553" s="14" t="s">
        <v>83</v>
      </c>
      <c r="M9553" s="14" t="s">
        <v>31</v>
      </c>
      <c r="N9553" s="14" t="s">
        <v>213</v>
      </c>
      <c r="O9553" s="14" t="s">
        <v>92</v>
      </c>
      <c r="P9553" s="14" t="s">
        <v>29404</v>
      </c>
      <c r="Q9553" s="14" t="s">
        <v>46</v>
      </c>
      <c r="R9553" s="14" t="s">
        <v>29405</v>
      </c>
      <c r="S9553" s="14" t="s">
        <v>48</v>
      </c>
      <c r="T9553" s="14" t="s">
        <v>95</v>
      </c>
      <c r="U9553" s="14" t="s">
        <v>571</v>
      </c>
      <c r="V9553" s="16">
        <v>351.21</v>
      </c>
      <c r="W9553" s="13">
        <v>2</v>
      </c>
      <c r="X9553" s="17">
        <v>0.2</v>
      </c>
      <c r="Y9553" s="16">
        <v>60.5</v>
      </c>
      <c r="Z9553" s="31">
        <f t="shared" si="747"/>
        <v>0.17226160986304492</v>
      </c>
    </row>
    <row r="9554" spans="1:26">
      <c r="A9554" s="26">
        <v>9553</v>
      </c>
      <c r="B9554" s="7" t="s">
        <v>29406</v>
      </c>
      <c r="C9554" s="8">
        <v>44988</v>
      </c>
      <c r="D9554" s="12">
        <f t="shared" si="744"/>
        <v>2023</v>
      </c>
      <c r="E9554" s="12">
        <f t="shared" si="745"/>
        <v>3</v>
      </c>
      <c r="F9554" s="8" t="str">
        <f t="shared" si="746"/>
        <v>2023-03</v>
      </c>
      <c r="G9554" s="8">
        <v>44990</v>
      </c>
      <c r="H9554" s="23">
        <f t="shared" si="748"/>
        <v>2</v>
      </c>
      <c r="I9554" s="7" t="s">
        <v>122</v>
      </c>
      <c r="J9554" s="7" t="s">
        <v>947</v>
      </c>
      <c r="K9554" s="7" t="s">
        <v>948</v>
      </c>
      <c r="L9554" s="7" t="s">
        <v>66</v>
      </c>
      <c r="M9554" s="7" t="s">
        <v>31</v>
      </c>
      <c r="N9554" s="7" t="s">
        <v>116</v>
      </c>
      <c r="O9554" s="7" t="s">
        <v>117</v>
      </c>
      <c r="P9554" s="7" t="s">
        <v>29407</v>
      </c>
      <c r="Q9554" s="7" t="s">
        <v>58</v>
      </c>
      <c r="R9554" s="7" t="s">
        <v>29408</v>
      </c>
      <c r="S9554" s="7" t="s">
        <v>110</v>
      </c>
      <c r="T9554" s="7" t="s">
        <v>148</v>
      </c>
      <c r="U9554" s="7" t="s">
        <v>237</v>
      </c>
      <c r="V9554" s="10">
        <v>665.61</v>
      </c>
      <c r="W9554" s="6">
        <v>3</v>
      </c>
      <c r="X9554" s="11">
        <v>0</v>
      </c>
      <c r="Y9554" s="10">
        <v>-16.39</v>
      </c>
      <c r="Z9554" s="30">
        <f t="shared" si="747"/>
        <v>-2.4624029086101472E-2</v>
      </c>
    </row>
    <row r="9555" spans="1:26">
      <c r="A9555" s="27">
        <v>9554</v>
      </c>
      <c r="B9555" s="14" t="s">
        <v>29409</v>
      </c>
      <c r="C9555" s="15">
        <v>44507</v>
      </c>
      <c r="D9555" s="12">
        <f t="shared" si="744"/>
        <v>2021</v>
      </c>
      <c r="E9555" s="12">
        <f t="shared" si="745"/>
        <v>11</v>
      </c>
      <c r="F9555" s="15" t="str">
        <f t="shared" si="746"/>
        <v>2021-11</v>
      </c>
      <c r="G9555" s="15">
        <v>44507</v>
      </c>
      <c r="H9555" s="23">
        <f t="shared" si="748"/>
        <v>0</v>
      </c>
      <c r="I9555" s="14" t="s">
        <v>63</v>
      </c>
      <c r="J9555" s="14" t="s">
        <v>934</v>
      </c>
      <c r="K9555" s="14" t="s">
        <v>380</v>
      </c>
      <c r="L9555" s="14" t="s">
        <v>30</v>
      </c>
      <c r="M9555" s="14" t="s">
        <v>31</v>
      </c>
      <c r="N9555" s="14" t="s">
        <v>116</v>
      </c>
      <c r="O9555" s="14" t="s">
        <v>117</v>
      </c>
      <c r="P9555" s="14" t="s">
        <v>29410</v>
      </c>
      <c r="Q9555" s="14" t="s">
        <v>58</v>
      </c>
      <c r="R9555" s="14" t="s">
        <v>29411</v>
      </c>
      <c r="S9555" s="14" t="s">
        <v>48</v>
      </c>
      <c r="T9555" s="14" t="s">
        <v>138</v>
      </c>
      <c r="U9555" s="14" t="s">
        <v>139</v>
      </c>
      <c r="V9555" s="16">
        <v>207.8</v>
      </c>
      <c r="W9555" s="13">
        <v>5</v>
      </c>
      <c r="X9555" s="17">
        <v>0.4</v>
      </c>
      <c r="Y9555" s="16">
        <v>78.38</v>
      </c>
      <c r="Z9555" s="31">
        <f t="shared" si="747"/>
        <v>0.37718960538979784</v>
      </c>
    </row>
    <row r="9556" spans="1:26">
      <c r="A9556" s="26">
        <v>9555</v>
      </c>
      <c r="B9556" s="7" t="s">
        <v>29412</v>
      </c>
      <c r="C9556" s="8">
        <v>44910</v>
      </c>
      <c r="D9556" s="12">
        <f t="shared" si="744"/>
        <v>2022</v>
      </c>
      <c r="E9556" s="12">
        <f t="shared" si="745"/>
        <v>12</v>
      </c>
      <c r="F9556" s="8" t="str">
        <f t="shared" si="746"/>
        <v>2022-12</v>
      </c>
      <c r="G9556" s="8">
        <v>44917</v>
      </c>
      <c r="H9556" s="23">
        <f t="shared" si="748"/>
        <v>7</v>
      </c>
      <c r="I9556" s="7" t="s">
        <v>27</v>
      </c>
      <c r="J9556" s="7" t="s">
        <v>2742</v>
      </c>
      <c r="K9556" s="7" t="s">
        <v>594</v>
      </c>
      <c r="L9556" s="7" t="s">
        <v>30</v>
      </c>
      <c r="M9556" s="7" t="s">
        <v>31</v>
      </c>
      <c r="N9556" s="7" t="s">
        <v>204</v>
      </c>
      <c r="O9556" s="7" t="s">
        <v>205</v>
      </c>
      <c r="P9556" s="7" t="s">
        <v>29413</v>
      </c>
      <c r="Q9556" s="7" t="s">
        <v>146</v>
      </c>
      <c r="R9556" s="7" t="s">
        <v>29414</v>
      </c>
      <c r="S9556" s="7" t="s">
        <v>37</v>
      </c>
      <c r="T9556" s="7" t="s">
        <v>208</v>
      </c>
      <c r="U9556" s="7" t="s">
        <v>265</v>
      </c>
      <c r="V9556" s="10">
        <v>1203.06</v>
      </c>
      <c r="W9556" s="6">
        <v>4</v>
      </c>
      <c r="X9556" s="11">
        <v>0.5</v>
      </c>
      <c r="Y9556" s="10">
        <v>0.45</v>
      </c>
      <c r="Z9556" s="30">
        <f t="shared" si="747"/>
        <v>3.7404618223529999E-4</v>
      </c>
    </row>
    <row r="9557" spans="1:26">
      <c r="A9557" s="27">
        <v>9556</v>
      </c>
      <c r="B9557" s="14" t="s">
        <v>29415</v>
      </c>
      <c r="C9557" s="15">
        <v>45093</v>
      </c>
      <c r="D9557" s="12">
        <f t="shared" si="744"/>
        <v>2023</v>
      </c>
      <c r="E9557" s="12">
        <f t="shared" si="745"/>
        <v>6</v>
      </c>
      <c r="F9557" s="15" t="str">
        <f t="shared" si="746"/>
        <v>2023-06</v>
      </c>
      <c r="G9557" s="15">
        <v>45096</v>
      </c>
      <c r="H9557" s="23">
        <f t="shared" si="748"/>
        <v>3</v>
      </c>
      <c r="I9557" s="14" t="s">
        <v>52</v>
      </c>
      <c r="J9557" s="14" t="s">
        <v>2615</v>
      </c>
      <c r="K9557" s="14" t="s">
        <v>252</v>
      </c>
      <c r="L9557" s="14" t="s">
        <v>66</v>
      </c>
      <c r="M9557" s="14" t="s">
        <v>31</v>
      </c>
      <c r="N9557" s="14" t="s">
        <v>228</v>
      </c>
      <c r="O9557" s="14" t="s">
        <v>229</v>
      </c>
      <c r="P9557" s="14" t="s">
        <v>29416</v>
      </c>
      <c r="Q9557" s="14" t="s">
        <v>46</v>
      </c>
      <c r="R9557" s="14" t="s">
        <v>29417</v>
      </c>
      <c r="S9557" s="14" t="s">
        <v>48</v>
      </c>
      <c r="T9557" s="14" t="s">
        <v>95</v>
      </c>
      <c r="U9557" s="14" t="s">
        <v>96</v>
      </c>
      <c r="V9557" s="16">
        <v>473.83</v>
      </c>
      <c r="W9557" s="13">
        <v>14</v>
      </c>
      <c r="X9557" s="17">
        <v>0</v>
      </c>
      <c r="Y9557" s="16">
        <v>11.51</v>
      </c>
      <c r="Z9557" s="31">
        <f t="shared" si="747"/>
        <v>2.4291412531920731E-2</v>
      </c>
    </row>
    <row r="9558" spans="1:26">
      <c r="A9558" s="26">
        <v>9557</v>
      </c>
      <c r="B9558" s="7" t="s">
        <v>29418</v>
      </c>
      <c r="C9558" s="8">
        <v>45231</v>
      </c>
      <c r="D9558" s="12">
        <f t="shared" si="744"/>
        <v>2023</v>
      </c>
      <c r="E9558" s="12">
        <f t="shared" si="745"/>
        <v>11</v>
      </c>
      <c r="F9558" s="8" t="str">
        <f t="shared" si="746"/>
        <v>2023-11</v>
      </c>
      <c r="G9558" s="8">
        <v>45234</v>
      </c>
      <c r="H9558" s="23">
        <f t="shared" si="748"/>
        <v>3</v>
      </c>
      <c r="I9558" s="7" t="s">
        <v>122</v>
      </c>
      <c r="J9558" s="7" t="s">
        <v>1435</v>
      </c>
      <c r="K9558" s="7" t="s">
        <v>1436</v>
      </c>
      <c r="L9558" s="7" t="s">
        <v>30</v>
      </c>
      <c r="M9558" s="7" t="s">
        <v>31</v>
      </c>
      <c r="N9558" s="7" t="s">
        <v>213</v>
      </c>
      <c r="O9558" s="7" t="s">
        <v>92</v>
      </c>
      <c r="P9558" s="7" t="s">
        <v>29419</v>
      </c>
      <c r="Q9558" s="7" t="s">
        <v>46</v>
      </c>
      <c r="R9558" s="7" t="s">
        <v>29420</v>
      </c>
      <c r="S9558" s="7" t="s">
        <v>48</v>
      </c>
      <c r="T9558" s="7" t="s">
        <v>49</v>
      </c>
      <c r="U9558" s="7" t="s">
        <v>120</v>
      </c>
      <c r="V9558" s="10">
        <v>326.29000000000002</v>
      </c>
      <c r="W9558" s="6">
        <v>4</v>
      </c>
      <c r="X9558" s="11">
        <v>0.2</v>
      </c>
      <c r="Y9558" s="10">
        <v>67.22</v>
      </c>
      <c r="Z9558" s="30">
        <f t="shared" si="747"/>
        <v>0.20601305587054458</v>
      </c>
    </row>
    <row r="9559" spans="1:26">
      <c r="A9559" s="27">
        <v>9558</v>
      </c>
      <c r="B9559" s="14" t="s">
        <v>29421</v>
      </c>
      <c r="C9559" s="15">
        <v>45207</v>
      </c>
      <c r="D9559" s="12">
        <f t="shared" si="744"/>
        <v>2023</v>
      </c>
      <c r="E9559" s="12">
        <f t="shared" si="745"/>
        <v>10</v>
      </c>
      <c r="F9559" s="15" t="str">
        <f t="shared" si="746"/>
        <v>2023-10</v>
      </c>
      <c r="G9559" s="15">
        <v>45210</v>
      </c>
      <c r="H9559" s="23">
        <f t="shared" si="748"/>
        <v>3</v>
      </c>
      <c r="I9559" s="14" t="s">
        <v>52</v>
      </c>
      <c r="J9559" s="14" t="s">
        <v>3300</v>
      </c>
      <c r="K9559" s="14" t="s">
        <v>1837</v>
      </c>
      <c r="L9559" s="14" t="s">
        <v>30</v>
      </c>
      <c r="M9559" s="14" t="s">
        <v>31</v>
      </c>
      <c r="N9559" s="14" t="s">
        <v>74</v>
      </c>
      <c r="O9559" s="14" t="s">
        <v>75</v>
      </c>
      <c r="P9559" s="14" t="s">
        <v>29422</v>
      </c>
      <c r="Q9559" s="14" t="s">
        <v>46</v>
      </c>
      <c r="R9559" s="14" t="s">
        <v>29423</v>
      </c>
      <c r="S9559" s="14" t="s">
        <v>48</v>
      </c>
      <c r="T9559" s="14" t="s">
        <v>49</v>
      </c>
      <c r="U9559" s="14" t="s">
        <v>120</v>
      </c>
      <c r="V9559" s="16">
        <v>2965.12</v>
      </c>
      <c r="W9559" s="13">
        <v>13</v>
      </c>
      <c r="X9559" s="17">
        <v>0</v>
      </c>
      <c r="Y9559" s="16">
        <v>1286.8900000000001</v>
      </c>
      <c r="Z9559" s="31">
        <f t="shared" si="747"/>
        <v>0.43400941614504646</v>
      </c>
    </row>
    <row r="9560" spans="1:26">
      <c r="A9560" s="26">
        <v>9559</v>
      </c>
      <c r="B9560" s="7" t="s">
        <v>29424</v>
      </c>
      <c r="C9560" s="8">
        <v>44255</v>
      </c>
      <c r="D9560" s="12">
        <f t="shared" si="744"/>
        <v>2021</v>
      </c>
      <c r="E9560" s="12">
        <f t="shared" si="745"/>
        <v>2</v>
      </c>
      <c r="F9560" s="8" t="str">
        <f t="shared" si="746"/>
        <v>2021-02</v>
      </c>
      <c r="G9560" s="8">
        <v>44257</v>
      </c>
      <c r="H9560" s="23">
        <f t="shared" si="748"/>
        <v>2</v>
      </c>
      <c r="I9560" s="7" t="s">
        <v>122</v>
      </c>
      <c r="J9560" s="7" t="s">
        <v>7691</v>
      </c>
      <c r="K9560" s="7" t="s">
        <v>2518</v>
      </c>
      <c r="L9560" s="7" t="s">
        <v>83</v>
      </c>
      <c r="M9560" s="7" t="s">
        <v>31</v>
      </c>
      <c r="N9560" s="7" t="s">
        <v>283</v>
      </c>
      <c r="O9560" s="7" t="s">
        <v>284</v>
      </c>
      <c r="P9560" s="7" t="s">
        <v>7626</v>
      </c>
      <c r="Q9560" s="7" t="s">
        <v>146</v>
      </c>
      <c r="R9560" s="7" t="s">
        <v>29425</v>
      </c>
      <c r="S9560" s="7" t="s">
        <v>48</v>
      </c>
      <c r="T9560" s="7" t="s">
        <v>434</v>
      </c>
      <c r="U9560" s="7" t="s">
        <v>1382</v>
      </c>
      <c r="V9560" s="10">
        <v>1545.49</v>
      </c>
      <c r="W9560" s="6">
        <v>11</v>
      </c>
      <c r="X9560" s="11">
        <v>0</v>
      </c>
      <c r="Y9560" s="10">
        <v>540.24</v>
      </c>
      <c r="Z9560" s="30">
        <f t="shared" si="747"/>
        <v>0.34955903952791673</v>
      </c>
    </row>
    <row r="9561" spans="1:26">
      <c r="A9561" s="27">
        <v>9560</v>
      </c>
      <c r="B9561" s="14" t="s">
        <v>29426</v>
      </c>
      <c r="C9561" s="15">
        <v>45057</v>
      </c>
      <c r="D9561" s="12">
        <f t="shared" si="744"/>
        <v>2023</v>
      </c>
      <c r="E9561" s="12">
        <f t="shared" si="745"/>
        <v>5</v>
      </c>
      <c r="F9561" s="15" t="str">
        <f t="shared" si="746"/>
        <v>2023-05</v>
      </c>
      <c r="G9561" s="15">
        <v>45062</v>
      </c>
      <c r="H9561" s="23">
        <f t="shared" si="748"/>
        <v>5</v>
      </c>
      <c r="I9561" s="14" t="s">
        <v>52</v>
      </c>
      <c r="J9561" s="14" t="s">
        <v>553</v>
      </c>
      <c r="K9561" s="14" t="s">
        <v>554</v>
      </c>
      <c r="L9561" s="14" t="s">
        <v>66</v>
      </c>
      <c r="M9561" s="14" t="s">
        <v>31</v>
      </c>
      <c r="N9561" s="14" t="s">
        <v>32</v>
      </c>
      <c r="O9561" s="14" t="s">
        <v>33</v>
      </c>
      <c r="P9561" s="14" t="s">
        <v>29427</v>
      </c>
      <c r="Q9561" s="14" t="s">
        <v>35</v>
      </c>
      <c r="R9561" s="14" t="s">
        <v>29428</v>
      </c>
      <c r="S9561" s="14" t="s">
        <v>37</v>
      </c>
      <c r="T9561" s="14" t="s">
        <v>38</v>
      </c>
      <c r="U9561" s="14" t="s">
        <v>485</v>
      </c>
      <c r="V9561" s="16">
        <v>15228.4</v>
      </c>
      <c r="W9561" s="13">
        <v>13</v>
      </c>
      <c r="X9561" s="17">
        <v>0</v>
      </c>
      <c r="Y9561" s="16">
        <v>5675.46</v>
      </c>
      <c r="Z9561" s="31">
        <f t="shared" si="747"/>
        <v>0.37268918599458906</v>
      </c>
    </row>
    <row r="9562" spans="1:26">
      <c r="A9562" s="26">
        <v>9561</v>
      </c>
      <c r="B9562" s="7" t="s">
        <v>29429</v>
      </c>
      <c r="C9562" s="8">
        <v>45527</v>
      </c>
      <c r="D9562" s="12">
        <f t="shared" si="744"/>
        <v>2024</v>
      </c>
      <c r="E9562" s="12">
        <f t="shared" si="745"/>
        <v>8</v>
      </c>
      <c r="F9562" s="8" t="str">
        <f t="shared" si="746"/>
        <v>2024-08</v>
      </c>
      <c r="G9562" s="8">
        <v>45530</v>
      </c>
      <c r="H9562" s="23">
        <f t="shared" si="748"/>
        <v>3</v>
      </c>
      <c r="I9562" s="7" t="s">
        <v>122</v>
      </c>
      <c r="J9562" s="7" t="s">
        <v>4214</v>
      </c>
      <c r="K9562" s="7" t="s">
        <v>4215</v>
      </c>
      <c r="L9562" s="7" t="s">
        <v>83</v>
      </c>
      <c r="M9562" s="7" t="s">
        <v>31</v>
      </c>
      <c r="N9562" s="7" t="s">
        <v>711</v>
      </c>
      <c r="O9562" s="7" t="s">
        <v>712</v>
      </c>
      <c r="P9562" s="7" t="s">
        <v>29430</v>
      </c>
      <c r="Q9562" s="7" t="s">
        <v>35</v>
      </c>
      <c r="R9562" s="7" t="s">
        <v>29431</v>
      </c>
      <c r="S9562" s="7" t="s">
        <v>110</v>
      </c>
      <c r="T9562" s="7" t="s">
        <v>111</v>
      </c>
      <c r="U9562" s="7" t="s">
        <v>287</v>
      </c>
      <c r="V9562" s="10">
        <v>3885.48</v>
      </c>
      <c r="W9562" s="6">
        <v>4</v>
      </c>
      <c r="X9562" s="11">
        <v>0</v>
      </c>
      <c r="Y9562" s="10">
        <v>336.36</v>
      </c>
      <c r="Z9562" s="30">
        <f t="shared" si="747"/>
        <v>8.6568454862719663E-2</v>
      </c>
    </row>
    <row r="9563" spans="1:26">
      <c r="A9563" s="27">
        <v>9562</v>
      </c>
      <c r="B9563" s="14" t="s">
        <v>29432</v>
      </c>
      <c r="C9563" s="15">
        <v>45314</v>
      </c>
      <c r="D9563" s="12">
        <f t="shared" si="744"/>
        <v>2024</v>
      </c>
      <c r="E9563" s="12">
        <f t="shared" si="745"/>
        <v>1</v>
      </c>
      <c r="F9563" s="15" t="str">
        <f t="shared" si="746"/>
        <v>2024-01</v>
      </c>
      <c r="G9563" s="15">
        <v>45322</v>
      </c>
      <c r="H9563" s="23">
        <f t="shared" si="748"/>
        <v>8</v>
      </c>
      <c r="I9563" s="14" t="s">
        <v>27</v>
      </c>
      <c r="J9563" s="14" t="s">
        <v>3389</v>
      </c>
      <c r="K9563" s="14" t="s">
        <v>1413</v>
      </c>
      <c r="L9563" s="14" t="s">
        <v>66</v>
      </c>
      <c r="M9563" s="14" t="s">
        <v>31</v>
      </c>
      <c r="N9563" s="14" t="s">
        <v>134</v>
      </c>
      <c r="O9563" s="14" t="s">
        <v>135</v>
      </c>
      <c r="P9563" s="14" t="s">
        <v>29433</v>
      </c>
      <c r="Q9563" s="14" t="s">
        <v>58</v>
      </c>
      <c r="R9563" s="14" t="s">
        <v>29434</v>
      </c>
      <c r="S9563" s="14" t="s">
        <v>48</v>
      </c>
      <c r="T9563" s="14" t="s">
        <v>138</v>
      </c>
      <c r="U9563" s="14" t="s">
        <v>781</v>
      </c>
      <c r="V9563" s="16">
        <v>1631.11</v>
      </c>
      <c r="W9563" s="13">
        <v>7</v>
      </c>
      <c r="X9563" s="17">
        <v>0</v>
      </c>
      <c r="Y9563" s="16">
        <v>329.99</v>
      </c>
      <c r="Z9563" s="31">
        <f t="shared" si="747"/>
        <v>0.20231008331749548</v>
      </c>
    </row>
    <row r="9564" spans="1:26">
      <c r="A9564" s="26">
        <v>9563</v>
      </c>
      <c r="B9564" s="7" t="s">
        <v>29435</v>
      </c>
      <c r="C9564" s="8">
        <v>45165</v>
      </c>
      <c r="D9564" s="12">
        <f t="shared" si="744"/>
        <v>2023</v>
      </c>
      <c r="E9564" s="12">
        <f t="shared" si="745"/>
        <v>8</v>
      </c>
      <c r="F9564" s="8" t="str">
        <f t="shared" si="746"/>
        <v>2023-08</v>
      </c>
      <c r="G9564" s="8">
        <v>45167</v>
      </c>
      <c r="H9564" s="23">
        <f t="shared" si="748"/>
        <v>2</v>
      </c>
      <c r="I9564" s="7" t="s">
        <v>122</v>
      </c>
      <c r="J9564" s="7" t="s">
        <v>1408</v>
      </c>
      <c r="K9564" s="7" t="s">
        <v>152</v>
      </c>
      <c r="L9564" s="7" t="s">
        <v>83</v>
      </c>
      <c r="M9564" s="7" t="s">
        <v>31</v>
      </c>
      <c r="N9564" s="7" t="s">
        <v>181</v>
      </c>
      <c r="O9564" s="7" t="s">
        <v>107</v>
      </c>
      <c r="P9564" s="7" t="s">
        <v>29436</v>
      </c>
      <c r="Q9564" s="7" t="s">
        <v>35</v>
      </c>
      <c r="R9564" s="7" t="s">
        <v>29437</v>
      </c>
      <c r="S9564" s="7" t="s">
        <v>48</v>
      </c>
      <c r="T9564" s="7" t="s">
        <v>129</v>
      </c>
      <c r="U9564" s="7" t="s">
        <v>130</v>
      </c>
      <c r="V9564" s="10">
        <v>2078.0700000000002</v>
      </c>
      <c r="W9564" s="6">
        <v>8</v>
      </c>
      <c r="X9564" s="11">
        <v>0</v>
      </c>
      <c r="Y9564" s="10">
        <v>-107.97</v>
      </c>
      <c r="Z9564" s="30">
        <f t="shared" si="747"/>
        <v>-5.1956863820756753E-2</v>
      </c>
    </row>
    <row r="9565" spans="1:26">
      <c r="A9565" s="27">
        <v>9564</v>
      </c>
      <c r="B9565" s="14" t="s">
        <v>29438</v>
      </c>
      <c r="C9565" s="15">
        <v>45372</v>
      </c>
      <c r="D9565" s="12">
        <f t="shared" si="744"/>
        <v>2024</v>
      </c>
      <c r="E9565" s="12">
        <f t="shared" si="745"/>
        <v>3</v>
      </c>
      <c r="F9565" s="15" t="str">
        <f t="shared" si="746"/>
        <v>2024-03</v>
      </c>
      <c r="G9565" s="15">
        <v>45377</v>
      </c>
      <c r="H9565" s="23">
        <f t="shared" si="748"/>
        <v>5</v>
      </c>
      <c r="I9565" s="14" t="s">
        <v>52</v>
      </c>
      <c r="J9565" s="14" t="s">
        <v>5338</v>
      </c>
      <c r="K9565" s="14" t="s">
        <v>5339</v>
      </c>
      <c r="L9565" s="14" t="s">
        <v>66</v>
      </c>
      <c r="M9565" s="14" t="s">
        <v>31</v>
      </c>
      <c r="N9565" s="14" t="s">
        <v>213</v>
      </c>
      <c r="O9565" s="14" t="s">
        <v>92</v>
      </c>
      <c r="P9565" s="14" t="s">
        <v>29439</v>
      </c>
      <c r="Q9565" s="14" t="s">
        <v>46</v>
      </c>
      <c r="R9565" s="14" t="s">
        <v>29440</v>
      </c>
      <c r="S9565" s="14" t="s">
        <v>48</v>
      </c>
      <c r="T9565" s="14" t="s">
        <v>95</v>
      </c>
      <c r="U9565" s="14" t="s">
        <v>571</v>
      </c>
      <c r="V9565" s="16">
        <v>1039.69</v>
      </c>
      <c r="W9565" s="13">
        <v>5</v>
      </c>
      <c r="X9565" s="17">
        <v>0.2</v>
      </c>
      <c r="Y9565" s="16">
        <v>409.61</v>
      </c>
      <c r="Z9565" s="31">
        <f t="shared" si="747"/>
        <v>0.39397320355105847</v>
      </c>
    </row>
    <row r="9566" spans="1:26">
      <c r="A9566" s="26">
        <v>9565</v>
      </c>
      <c r="B9566" s="7" t="s">
        <v>29441</v>
      </c>
      <c r="C9566" s="8">
        <v>44828</v>
      </c>
      <c r="D9566" s="12">
        <f t="shared" si="744"/>
        <v>2022</v>
      </c>
      <c r="E9566" s="12">
        <f t="shared" si="745"/>
        <v>9</v>
      </c>
      <c r="F9566" s="8" t="str">
        <f t="shared" si="746"/>
        <v>2022-09</v>
      </c>
      <c r="G9566" s="8">
        <v>44834</v>
      </c>
      <c r="H9566" s="23">
        <f t="shared" si="748"/>
        <v>6</v>
      </c>
      <c r="I9566" s="7" t="s">
        <v>52</v>
      </c>
      <c r="J9566" s="7" t="s">
        <v>72</v>
      </c>
      <c r="K9566" s="7" t="s">
        <v>73</v>
      </c>
      <c r="L9566" s="7" t="s">
        <v>66</v>
      </c>
      <c r="M9566" s="7" t="s">
        <v>31</v>
      </c>
      <c r="N9566" s="7" t="s">
        <v>74</v>
      </c>
      <c r="O9566" s="7" t="s">
        <v>75</v>
      </c>
      <c r="P9566" s="7" t="s">
        <v>29442</v>
      </c>
      <c r="Q9566" s="7" t="s">
        <v>46</v>
      </c>
      <c r="R9566" s="7" t="s">
        <v>29443</v>
      </c>
      <c r="S9566" s="7" t="s">
        <v>37</v>
      </c>
      <c r="T9566" s="7" t="s">
        <v>170</v>
      </c>
      <c r="U9566" s="7" t="s">
        <v>171</v>
      </c>
      <c r="V9566" s="10">
        <v>2815.73</v>
      </c>
      <c r="W9566" s="6">
        <v>3</v>
      </c>
      <c r="X9566" s="11">
        <v>0</v>
      </c>
      <c r="Y9566" s="10">
        <v>-114.02</v>
      </c>
      <c r="Z9566" s="30">
        <f t="shared" si="747"/>
        <v>-4.0493939404701446E-2</v>
      </c>
    </row>
    <row r="9567" spans="1:26">
      <c r="A9567" s="27">
        <v>9566</v>
      </c>
      <c r="B9567" s="14" t="s">
        <v>29444</v>
      </c>
      <c r="C9567" s="15">
        <v>44778</v>
      </c>
      <c r="D9567" s="12">
        <f t="shared" si="744"/>
        <v>2022</v>
      </c>
      <c r="E9567" s="12">
        <f t="shared" si="745"/>
        <v>8</v>
      </c>
      <c r="F9567" s="15" t="str">
        <f t="shared" si="746"/>
        <v>2022-08</v>
      </c>
      <c r="G9567" s="15">
        <v>44778</v>
      </c>
      <c r="H9567" s="23">
        <f t="shared" si="748"/>
        <v>0</v>
      </c>
      <c r="I9567" s="14" t="s">
        <v>63</v>
      </c>
      <c r="J9567" s="14" t="s">
        <v>12379</v>
      </c>
      <c r="K9567" s="14" t="s">
        <v>737</v>
      </c>
      <c r="L9567" s="14" t="s">
        <v>83</v>
      </c>
      <c r="M9567" s="14" t="s">
        <v>31</v>
      </c>
      <c r="N9567" s="14" t="s">
        <v>228</v>
      </c>
      <c r="O9567" s="14" t="s">
        <v>229</v>
      </c>
      <c r="P9567" s="14" t="s">
        <v>29445</v>
      </c>
      <c r="Q9567" s="14" t="s">
        <v>46</v>
      </c>
      <c r="R9567" s="14" t="s">
        <v>29446</v>
      </c>
      <c r="S9567" s="14" t="s">
        <v>37</v>
      </c>
      <c r="T9567" s="14" t="s">
        <v>208</v>
      </c>
      <c r="U9567" s="14" t="s">
        <v>408</v>
      </c>
      <c r="V9567" s="16">
        <v>4385.04</v>
      </c>
      <c r="W9567" s="13">
        <v>8</v>
      </c>
      <c r="X9567" s="17">
        <v>0</v>
      </c>
      <c r="Y9567" s="16">
        <v>-324.05</v>
      </c>
      <c r="Z9567" s="31">
        <f t="shared" si="747"/>
        <v>-7.3898983817707486E-2</v>
      </c>
    </row>
    <row r="9568" spans="1:26">
      <c r="A9568" s="26">
        <v>9567</v>
      </c>
      <c r="B9568" s="7" t="s">
        <v>29447</v>
      </c>
      <c r="C9568" s="8">
        <v>44598</v>
      </c>
      <c r="D9568" s="12">
        <f t="shared" si="744"/>
        <v>2022</v>
      </c>
      <c r="E9568" s="12">
        <f t="shared" si="745"/>
        <v>2</v>
      </c>
      <c r="F9568" s="8" t="str">
        <f t="shared" si="746"/>
        <v>2022-02</v>
      </c>
      <c r="G9568" s="8">
        <v>44606</v>
      </c>
      <c r="H9568" s="23">
        <f t="shared" si="748"/>
        <v>8</v>
      </c>
      <c r="I9568" s="7" t="s">
        <v>27</v>
      </c>
      <c r="J9568" s="7" t="s">
        <v>3178</v>
      </c>
      <c r="K9568" s="7" t="s">
        <v>2103</v>
      </c>
      <c r="L9568" s="7" t="s">
        <v>66</v>
      </c>
      <c r="M9568" s="7" t="s">
        <v>31</v>
      </c>
      <c r="N9568" s="7" t="s">
        <v>181</v>
      </c>
      <c r="O9568" s="7" t="s">
        <v>107</v>
      </c>
      <c r="P9568" s="7" t="s">
        <v>29448</v>
      </c>
      <c r="Q9568" s="7" t="s">
        <v>35</v>
      </c>
      <c r="R9568" s="7" t="s">
        <v>29449</v>
      </c>
      <c r="S9568" s="7" t="s">
        <v>48</v>
      </c>
      <c r="T9568" s="7" t="s">
        <v>129</v>
      </c>
      <c r="U9568" s="7" t="s">
        <v>328</v>
      </c>
      <c r="V9568" s="10">
        <v>699.12</v>
      </c>
      <c r="W9568" s="6">
        <v>3</v>
      </c>
      <c r="X9568" s="11">
        <v>0</v>
      </c>
      <c r="Y9568" s="10">
        <v>207.15</v>
      </c>
      <c r="Z9568" s="30">
        <f t="shared" si="747"/>
        <v>0.29630106419498797</v>
      </c>
    </row>
    <row r="9569" spans="1:26">
      <c r="A9569" s="27">
        <v>9568</v>
      </c>
      <c r="B9569" s="14" t="s">
        <v>29450</v>
      </c>
      <c r="C9569" s="15">
        <v>44962</v>
      </c>
      <c r="D9569" s="12">
        <f t="shared" si="744"/>
        <v>2023</v>
      </c>
      <c r="E9569" s="12">
        <f t="shared" si="745"/>
        <v>2</v>
      </c>
      <c r="F9569" s="15" t="str">
        <f t="shared" si="746"/>
        <v>2023-02</v>
      </c>
      <c r="G9569" s="15">
        <v>44967</v>
      </c>
      <c r="H9569" s="23">
        <f t="shared" si="748"/>
        <v>5</v>
      </c>
      <c r="I9569" s="14" t="s">
        <v>27</v>
      </c>
      <c r="J9569" s="14" t="s">
        <v>6420</v>
      </c>
      <c r="K9569" s="14" t="s">
        <v>1921</v>
      </c>
      <c r="L9569" s="14" t="s">
        <v>30</v>
      </c>
      <c r="M9569" s="14" t="s">
        <v>31</v>
      </c>
      <c r="N9569" s="14" t="s">
        <v>134</v>
      </c>
      <c r="O9569" s="14" t="s">
        <v>135</v>
      </c>
      <c r="P9569" s="14" t="s">
        <v>29451</v>
      </c>
      <c r="Q9569" s="14" t="s">
        <v>58</v>
      </c>
      <c r="R9569" s="14" t="s">
        <v>29452</v>
      </c>
      <c r="S9569" s="14" t="s">
        <v>110</v>
      </c>
      <c r="T9569" s="14" t="s">
        <v>243</v>
      </c>
      <c r="U9569" s="14" t="s">
        <v>244</v>
      </c>
      <c r="V9569" s="16">
        <v>6515.07</v>
      </c>
      <c r="W9569" s="13">
        <v>14</v>
      </c>
      <c r="X9569" s="17">
        <v>0.1</v>
      </c>
      <c r="Y9569" s="16">
        <v>1482.4</v>
      </c>
      <c r="Z9569" s="31">
        <f t="shared" si="747"/>
        <v>0.22753400961156214</v>
      </c>
    </row>
    <row r="9570" spans="1:26">
      <c r="A9570" s="26">
        <v>9569</v>
      </c>
      <c r="B9570" s="7" t="s">
        <v>29453</v>
      </c>
      <c r="C9570" s="8">
        <v>45555</v>
      </c>
      <c r="D9570" s="12">
        <f t="shared" si="744"/>
        <v>2024</v>
      </c>
      <c r="E9570" s="12">
        <f t="shared" si="745"/>
        <v>9</v>
      </c>
      <c r="F9570" s="8" t="str">
        <f t="shared" si="746"/>
        <v>2024-09</v>
      </c>
      <c r="G9570" s="8">
        <v>45555</v>
      </c>
      <c r="H9570" s="23">
        <f t="shared" si="748"/>
        <v>0</v>
      </c>
      <c r="I9570" s="7" t="s">
        <v>63</v>
      </c>
      <c r="J9570" s="7" t="s">
        <v>2608</v>
      </c>
      <c r="K9570" s="7" t="s">
        <v>2590</v>
      </c>
      <c r="L9570" s="7" t="s">
        <v>30</v>
      </c>
      <c r="M9570" s="7" t="s">
        <v>31</v>
      </c>
      <c r="N9570" s="7" t="s">
        <v>313</v>
      </c>
      <c r="O9570" s="7" t="s">
        <v>314</v>
      </c>
      <c r="P9570" s="7" t="s">
        <v>29454</v>
      </c>
      <c r="Q9570" s="7" t="s">
        <v>146</v>
      </c>
      <c r="R9570" s="7" t="s">
        <v>29455</v>
      </c>
      <c r="S9570" s="7" t="s">
        <v>110</v>
      </c>
      <c r="T9570" s="7" t="s">
        <v>148</v>
      </c>
      <c r="U9570" s="7" t="s">
        <v>237</v>
      </c>
      <c r="V9570" s="10">
        <v>275</v>
      </c>
      <c r="W9570" s="6">
        <v>1</v>
      </c>
      <c r="X9570" s="11">
        <v>0.2</v>
      </c>
      <c r="Y9570" s="10">
        <v>18.66</v>
      </c>
      <c r="Z9570" s="30">
        <f t="shared" si="747"/>
        <v>6.7854545454545459E-2</v>
      </c>
    </row>
    <row r="9571" spans="1:26">
      <c r="A9571" s="27">
        <v>9570</v>
      </c>
      <c r="B9571" s="14" t="s">
        <v>29456</v>
      </c>
      <c r="C9571" s="15">
        <v>44841</v>
      </c>
      <c r="D9571" s="12">
        <f t="shared" si="744"/>
        <v>2022</v>
      </c>
      <c r="E9571" s="12">
        <f t="shared" si="745"/>
        <v>10</v>
      </c>
      <c r="F9571" s="15" t="str">
        <f t="shared" si="746"/>
        <v>2022-10</v>
      </c>
      <c r="G9571" s="15">
        <v>44843</v>
      </c>
      <c r="H9571" s="23">
        <f t="shared" si="748"/>
        <v>2</v>
      </c>
      <c r="I9571" s="14" t="s">
        <v>122</v>
      </c>
      <c r="J9571" s="14" t="s">
        <v>1192</v>
      </c>
      <c r="K9571" s="14" t="s">
        <v>227</v>
      </c>
      <c r="L9571" s="14" t="s">
        <v>83</v>
      </c>
      <c r="M9571" s="14" t="s">
        <v>31</v>
      </c>
      <c r="N9571" s="14" t="s">
        <v>91</v>
      </c>
      <c r="O9571" s="14" t="s">
        <v>92</v>
      </c>
      <c r="P9571" s="14" t="s">
        <v>29457</v>
      </c>
      <c r="Q9571" s="14" t="s">
        <v>46</v>
      </c>
      <c r="R9571" s="14" t="s">
        <v>29458</v>
      </c>
      <c r="S9571" s="14" t="s">
        <v>48</v>
      </c>
      <c r="T9571" s="14" t="s">
        <v>49</v>
      </c>
      <c r="U9571" s="14" t="s">
        <v>50</v>
      </c>
      <c r="V9571" s="16">
        <v>78.88</v>
      </c>
      <c r="W9571" s="13">
        <v>2</v>
      </c>
      <c r="X9571" s="17">
        <v>0.2</v>
      </c>
      <c r="Y9571" s="16">
        <v>-4.41</v>
      </c>
      <c r="Z9571" s="31">
        <f t="shared" si="747"/>
        <v>-5.5907707910750511E-2</v>
      </c>
    </row>
    <row r="9572" spans="1:26">
      <c r="A9572" s="26">
        <v>9571</v>
      </c>
      <c r="B9572" s="7" t="s">
        <v>29459</v>
      </c>
      <c r="C9572" s="8">
        <v>44830</v>
      </c>
      <c r="D9572" s="12">
        <f t="shared" si="744"/>
        <v>2022</v>
      </c>
      <c r="E9572" s="12">
        <f t="shared" si="745"/>
        <v>9</v>
      </c>
      <c r="F9572" s="8" t="str">
        <f t="shared" si="746"/>
        <v>2022-09</v>
      </c>
      <c r="G9572" s="8">
        <v>44836</v>
      </c>
      <c r="H9572" s="23">
        <f t="shared" si="748"/>
        <v>6</v>
      </c>
      <c r="I9572" s="7" t="s">
        <v>27</v>
      </c>
      <c r="J9572" s="7" t="s">
        <v>2378</v>
      </c>
      <c r="K9572" s="7" t="s">
        <v>1628</v>
      </c>
      <c r="L9572" s="7" t="s">
        <v>66</v>
      </c>
      <c r="M9572" s="7" t="s">
        <v>31</v>
      </c>
      <c r="N9572" s="7" t="s">
        <v>283</v>
      </c>
      <c r="O9572" s="7" t="s">
        <v>284</v>
      </c>
      <c r="P9572" s="7" t="s">
        <v>29460</v>
      </c>
      <c r="Q9572" s="7" t="s">
        <v>146</v>
      </c>
      <c r="R9572" s="7" t="s">
        <v>29461</v>
      </c>
      <c r="S9572" s="7" t="s">
        <v>48</v>
      </c>
      <c r="T9572" s="7" t="s">
        <v>298</v>
      </c>
      <c r="U9572" s="7" t="s">
        <v>630</v>
      </c>
      <c r="V9572" s="10">
        <v>2063.41</v>
      </c>
      <c r="W9572" s="6">
        <v>13</v>
      </c>
      <c r="X9572" s="11">
        <v>0.1</v>
      </c>
      <c r="Y9572" s="10">
        <v>91.47</v>
      </c>
      <c r="Z9572" s="30">
        <f t="shared" si="747"/>
        <v>4.4329532182164476E-2</v>
      </c>
    </row>
    <row r="9573" spans="1:26">
      <c r="A9573" s="27">
        <v>9572</v>
      </c>
      <c r="B9573" s="14" t="s">
        <v>29462</v>
      </c>
      <c r="C9573" s="15">
        <v>44263</v>
      </c>
      <c r="D9573" s="12">
        <f t="shared" si="744"/>
        <v>2021</v>
      </c>
      <c r="E9573" s="12">
        <f t="shared" si="745"/>
        <v>3</v>
      </c>
      <c r="F9573" s="15" t="str">
        <f t="shared" si="746"/>
        <v>2021-03</v>
      </c>
      <c r="G9573" s="15">
        <v>44268</v>
      </c>
      <c r="H9573" s="23">
        <f t="shared" si="748"/>
        <v>5</v>
      </c>
      <c r="I9573" s="14" t="s">
        <v>27</v>
      </c>
      <c r="J9573" s="14" t="s">
        <v>1158</v>
      </c>
      <c r="K9573" s="14" t="s">
        <v>1159</v>
      </c>
      <c r="L9573" s="14" t="s">
        <v>66</v>
      </c>
      <c r="M9573" s="14" t="s">
        <v>31</v>
      </c>
      <c r="N9573" s="14" t="s">
        <v>134</v>
      </c>
      <c r="O9573" s="14" t="s">
        <v>135</v>
      </c>
      <c r="P9573" s="14" t="s">
        <v>29463</v>
      </c>
      <c r="Q9573" s="14" t="s">
        <v>58</v>
      </c>
      <c r="R9573" s="14" t="s">
        <v>29464</v>
      </c>
      <c r="S9573" s="14" t="s">
        <v>48</v>
      </c>
      <c r="T9573" s="14" t="s">
        <v>129</v>
      </c>
      <c r="U9573" s="14" t="s">
        <v>1450</v>
      </c>
      <c r="V9573" s="16">
        <v>531.47</v>
      </c>
      <c r="W9573" s="13">
        <v>2</v>
      </c>
      <c r="X9573" s="17">
        <v>0.1</v>
      </c>
      <c r="Y9573" s="16">
        <v>179.76</v>
      </c>
      <c r="Z9573" s="31">
        <f t="shared" si="747"/>
        <v>0.33823169699136352</v>
      </c>
    </row>
    <row r="9574" spans="1:26">
      <c r="A9574" s="26">
        <v>9573</v>
      </c>
      <c r="B9574" s="7" t="s">
        <v>29465</v>
      </c>
      <c r="C9574" s="8">
        <v>44524</v>
      </c>
      <c r="D9574" s="12">
        <f t="shared" si="744"/>
        <v>2021</v>
      </c>
      <c r="E9574" s="12">
        <f t="shared" si="745"/>
        <v>11</v>
      </c>
      <c r="F9574" s="8" t="str">
        <f t="shared" si="746"/>
        <v>2021-11</v>
      </c>
      <c r="G9574" s="8">
        <v>44526</v>
      </c>
      <c r="H9574" s="23">
        <f t="shared" si="748"/>
        <v>2</v>
      </c>
      <c r="I9574" s="7" t="s">
        <v>122</v>
      </c>
      <c r="J9574" s="7" t="s">
        <v>647</v>
      </c>
      <c r="K9574" s="7" t="s">
        <v>648</v>
      </c>
      <c r="L9574" s="7" t="s">
        <v>83</v>
      </c>
      <c r="M9574" s="7" t="s">
        <v>31</v>
      </c>
      <c r="N9574" s="7" t="s">
        <v>134</v>
      </c>
      <c r="O9574" s="7" t="s">
        <v>135</v>
      </c>
      <c r="P9574" s="7" t="s">
        <v>29466</v>
      </c>
      <c r="Q9574" s="7" t="s">
        <v>58</v>
      </c>
      <c r="R9574" s="7" t="s">
        <v>29467</v>
      </c>
      <c r="S9574" s="7" t="s">
        <v>48</v>
      </c>
      <c r="T9574" s="7" t="s">
        <v>434</v>
      </c>
      <c r="U9574" s="7" t="s">
        <v>435</v>
      </c>
      <c r="V9574" s="10">
        <v>1969.21</v>
      </c>
      <c r="W9574" s="6">
        <v>11</v>
      </c>
      <c r="X9574" s="11">
        <v>0</v>
      </c>
      <c r="Y9574" s="10">
        <v>774.94</v>
      </c>
      <c r="Z9574" s="30">
        <f t="shared" si="747"/>
        <v>0.39352836924451939</v>
      </c>
    </row>
    <row r="9575" spans="1:26">
      <c r="A9575" s="27">
        <v>9574</v>
      </c>
      <c r="B9575" s="14" t="s">
        <v>29468</v>
      </c>
      <c r="C9575" s="15">
        <v>44411</v>
      </c>
      <c r="D9575" s="12">
        <f t="shared" si="744"/>
        <v>2021</v>
      </c>
      <c r="E9575" s="12">
        <f t="shared" si="745"/>
        <v>8</v>
      </c>
      <c r="F9575" s="15" t="str">
        <f t="shared" si="746"/>
        <v>2021-08</v>
      </c>
      <c r="G9575" s="15">
        <v>44411</v>
      </c>
      <c r="H9575" s="23">
        <f t="shared" si="748"/>
        <v>0</v>
      </c>
      <c r="I9575" s="14" t="s">
        <v>63</v>
      </c>
      <c r="J9575" s="14" t="s">
        <v>5296</v>
      </c>
      <c r="K9575" s="14" t="s">
        <v>847</v>
      </c>
      <c r="L9575" s="14" t="s">
        <v>66</v>
      </c>
      <c r="M9575" s="14" t="s">
        <v>31</v>
      </c>
      <c r="N9575" s="14" t="s">
        <v>711</v>
      </c>
      <c r="O9575" s="14" t="s">
        <v>712</v>
      </c>
      <c r="P9575" s="14" t="s">
        <v>29469</v>
      </c>
      <c r="Q9575" s="14" t="s">
        <v>35</v>
      </c>
      <c r="R9575" s="14" t="s">
        <v>29470</v>
      </c>
      <c r="S9575" s="14" t="s">
        <v>110</v>
      </c>
      <c r="T9575" s="14" t="s">
        <v>111</v>
      </c>
      <c r="U9575" s="14" t="s">
        <v>216</v>
      </c>
      <c r="V9575" s="16">
        <v>6209.99</v>
      </c>
      <c r="W9575" s="13">
        <v>14</v>
      </c>
      <c r="X9575" s="17">
        <v>0.1</v>
      </c>
      <c r="Y9575" s="16">
        <v>1435.02</v>
      </c>
      <c r="Z9575" s="31">
        <f t="shared" si="747"/>
        <v>0.23108249771738765</v>
      </c>
    </row>
    <row r="9576" spans="1:26">
      <c r="A9576" s="26">
        <v>9575</v>
      </c>
      <c r="B9576" s="7" t="s">
        <v>29471</v>
      </c>
      <c r="C9576" s="8">
        <v>44590</v>
      </c>
      <c r="D9576" s="12">
        <f t="shared" si="744"/>
        <v>2022</v>
      </c>
      <c r="E9576" s="12">
        <f t="shared" si="745"/>
        <v>1</v>
      </c>
      <c r="F9576" s="8" t="str">
        <f t="shared" si="746"/>
        <v>2022-01</v>
      </c>
      <c r="G9576" s="8">
        <v>44596</v>
      </c>
      <c r="H9576" s="23">
        <f t="shared" si="748"/>
        <v>6</v>
      </c>
      <c r="I9576" s="7" t="s">
        <v>27</v>
      </c>
      <c r="J9576" s="7" t="s">
        <v>3813</v>
      </c>
      <c r="K9576" s="7" t="s">
        <v>633</v>
      </c>
      <c r="L9576" s="7" t="s">
        <v>30</v>
      </c>
      <c r="M9576" s="7" t="s">
        <v>31</v>
      </c>
      <c r="N9576" s="7" t="s">
        <v>181</v>
      </c>
      <c r="O9576" s="7" t="s">
        <v>107</v>
      </c>
      <c r="P9576" s="7" t="s">
        <v>29472</v>
      </c>
      <c r="Q9576" s="7" t="s">
        <v>35</v>
      </c>
      <c r="R9576" s="7" t="s">
        <v>29473</v>
      </c>
      <c r="S9576" s="7" t="s">
        <v>48</v>
      </c>
      <c r="T9576" s="7" t="s">
        <v>138</v>
      </c>
      <c r="U9576" s="7" t="s">
        <v>1091</v>
      </c>
      <c r="V9576" s="10">
        <v>2282.33</v>
      </c>
      <c r="W9576" s="6">
        <v>8</v>
      </c>
      <c r="X9576" s="11">
        <v>0</v>
      </c>
      <c r="Y9576" s="10">
        <v>545.49</v>
      </c>
      <c r="Z9576" s="30">
        <f t="shared" si="747"/>
        <v>0.23900575289287704</v>
      </c>
    </row>
    <row r="9577" spans="1:26">
      <c r="A9577" s="27">
        <v>9576</v>
      </c>
      <c r="B9577" s="14" t="s">
        <v>29474</v>
      </c>
      <c r="C9577" s="15">
        <v>44671</v>
      </c>
      <c r="D9577" s="12">
        <f t="shared" si="744"/>
        <v>2022</v>
      </c>
      <c r="E9577" s="12">
        <f t="shared" si="745"/>
        <v>4</v>
      </c>
      <c r="F9577" s="15" t="str">
        <f t="shared" si="746"/>
        <v>2022-04</v>
      </c>
      <c r="G9577" s="15">
        <v>44674</v>
      </c>
      <c r="H9577" s="23">
        <f t="shared" si="748"/>
        <v>3</v>
      </c>
      <c r="I9577" s="14" t="s">
        <v>52</v>
      </c>
      <c r="J9577" s="14" t="s">
        <v>7420</v>
      </c>
      <c r="K9577" s="14" t="s">
        <v>7421</v>
      </c>
      <c r="L9577" s="14" t="s">
        <v>30</v>
      </c>
      <c r="M9577" s="14" t="s">
        <v>31</v>
      </c>
      <c r="N9577" s="14" t="s">
        <v>55</v>
      </c>
      <c r="O9577" s="14" t="s">
        <v>56</v>
      </c>
      <c r="P9577" s="14" t="s">
        <v>29475</v>
      </c>
      <c r="Q9577" s="14" t="s">
        <v>58</v>
      </c>
      <c r="R9577" s="14" t="s">
        <v>29476</v>
      </c>
      <c r="S9577" s="14" t="s">
        <v>48</v>
      </c>
      <c r="T9577" s="14" t="s">
        <v>78</v>
      </c>
      <c r="U9577" s="14" t="s">
        <v>79</v>
      </c>
      <c r="V9577" s="16">
        <v>75.37</v>
      </c>
      <c r="W9577" s="13">
        <v>6</v>
      </c>
      <c r="X9577" s="17">
        <v>0.2</v>
      </c>
      <c r="Y9577" s="16">
        <v>32.15</v>
      </c>
      <c r="Z9577" s="31">
        <f t="shared" si="747"/>
        <v>0.42656229268939894</v>
      </c>
    </row>
    <row r="9578" spans="1:26">
      <c r="A9578" s="26">
        <v>9577</v>
      </c>
      <c r="B9578" s="7" t="s">
        <v>29477</v>
      </c>
      <c r="C9578" s="8">
        <v>44834</v>
      </c>
      <c r="D9578" s="12">
        <f t="shared" si="744"/>
        <v>2022</v>
      </c>
      <c r="E9578" s="12">
        <f t="shared" si="745"/>
        <v>9</v>
      </c>
      <c r="F9578" s="8" t="str">
        <f t="shared" si="746"/>
        <v>2022-09</v>
      </c>
      <c r="G9578" s="8">
        <v>44839</v>
      </c>
      <c r="H9578" s="23">
        <f t="shared" si="748"/>
        <v>5</v>
      </c>
      <c r="I9578" s="7" t="s">
        <v>52</v>
      </c>
      <c r="J9578" s="7" t="s">
        <v>4558</v>
      </c>
      <c r="K9578" s="7" t="s">
        <v>1801</v>
      </c>
      <c r="L9578" s="7" t="s">
        <v>66</v>
      </c>
      <c r="M9578" s="7" t="s">
        <v>31</v>
      </c>
      <c r="N9578" s="7" t="s">
        <v>166</v>
      </c>
      <c r="O9578" s="7" t="s">
        <v>167</v>
      </c>
      <c r="P9578" s="7" t="s">
        <v>29478</v>
      </c>
      <c r="Q9578" s="7" t="s">
        <v>35</v>
      </c>
      <c r="R9578" s="7" t="s">
        <v>29479</v>
      </c>
      <c r="S9578" s="7" t="s">
        <v>48</v>
      </c>
      <c r="T9578" s="7" t="s">
        <v>69</v>
      </c>
      <c r="U9578" s="7" t="s">
        <v>1034</v>
      </c>
      <c r="V9578" s="10">
        <v>140.03</v>
      </c>
      <c r="W9578" s="6">
        <v>3</v>
      </c>
      <c r="X9578" s="11">
        <v>0.2</v>
      </c>
      <c r="Y9578" s="10">
        <v>1.79</v>
      </c>
      <c r="Z9578" s="30">
        <f t="shared" si="747"/>
        <v>1.2782975076769263E-2</v>
      </c>
    </row>
    <row r="9579" spans="1:26">
      <c r="A9579" s="27">
        <v>9578</v>
      </c>
      <c r="B9579" s="14" t="s">
        <v>29480</v>
      </c>
      <c r="C9579" s="15">
        <v>44510</v>
      </c>
      <c r="D9579" s="12">
        <f t="shared" si="744"/>
        <v>2021</v>
      </c>
      <c r="E9579" s="12">
        <f t="shared" si="745"/>
        <v>11</v>
      </c>
      <c r="F9579" s="15" t="str">
        <f t="shared" si="746"/>
        <v>2021-11</v>
      </c>
      <c r="G9579" s="15">
        <v>44516</v>
      </c>
      <c r="H9579" s="23">
        <f t="shared" si="748"/>
        <v>6</v>
      </c>
      <c r="I9579" s="14" t="s">
        <v>52</v>
      </c>
      <c r="J9579" s="14" t="s">
        <v>4225</v>
      </c>
      <c r="K9579" s="14" t="s">
        <v>307</v>
      </c>
      <c r="L9579" s="14" t="s">
        <v>30</v>
      </c>
      <c r="M9579" s="14" t="s">
        <v>31</v>
      </c>
      <c r="N9579" s="14" t="s">
        <v>313</v>
      </c>
      <c r="O9579" s="14" t="s">
        <v>314</v>
      </c>
      <c r="P9579" s="14" t="s">
        <v>29481</v>
      </c>
      <c r="Q9579" s="14" t="s">
        <v>146</v>
      </c>
      <c r="R9579" s="14" t="s">
        <v>29482</v>
      </c>
      <c r="S9579" s="14" t="s">
        <v>37</v>
      </c>
      <c r="T9579" s="14" t="s">
        <v>38</v>
      </c>
      <c r="U9579" s="14" t="s">
        <v>39</v>
      </c>
      <c r="V9579" s="16">
        <v>441.1</v>
      </c>
      <c r="W9579" s="13">
        <v>2</v>
      </c>
      <c r="X9579" s="17">
        <v>0</v>
      </c>
      <c r="Y9579" s="16">
        <v>-40.08</v>
      </c>
      <c r="Z9579" s="31">
        <f t="shared" si="747"/>
        <v>-9.0863749716617537E-2</v>
      </c>
    </row>
    <row r="9580" spans="1:26">
      <c r="A9580" s="26">
        <v>9579</v>
      </c>
      <c r="B9580" s="7" t="s">
        <v>29483</v>
      </c>
      <c r="C9580" s="8">
        <v>44684</v>
      </c>
      <c r="D9580" s="12">
        <f t="shared" si="744"/>
        <v>2022</v>
      </c>
      <c r="E9580" s="12">
        <f t="shared" si="745"/>
        <v>5</v>
      </c>
      <c r="F9580" s="8" t="str">
        <f t="shared" si="746"/>
        <v>2022-05</v>
      </c>
      <c r="G9580" s="8">
        <v>44684</v>
      </c>
      <c r="H9580" s="23">
        <f t="shared" si="748"/>
        <v>0</v>
      </c>
      <c r="I9580" s="7" t="s">
        <v>63</v>
      </c>
      <c r="J9580" s="7" t="s">
        <v>1868</v>
      </c>
      <c r="K9580" s="7" t="s">
        <v>1869</v>
      </c>
      <c r="L9580" s="7" t="s">
        <v>66</v>
      </c>
      <c r="M9580" s="7" t="s">
        <v>31</v>
      </c>
      <c r="N9580" s="7" t="s">
        <v>213</v>
      </c>
      <c r="O9580" s="7" t="s">
        <v>92</v>
      </c>
      <c r="P9580" s="7" t="s">
        <v>29484</v>
      </c>
      <c r="Q9580" s="7" t="s">
        <v>46</v>
      </c>
      <c r="R9580" s="7" t="s">
        <v>29485</v>
      </c>
      <c r="S9580" s="7" t="s">
        <v>37</v>
      </c>
      <c r="T9580" s="7" t="s">
        <v>60</v>
      </c>
      <c r="U9580" s="7" t="s">
        <v>317</v>
      </c>
      <c r="V9580" s="10">
        <v>2447.7800000000002</v>
      </c>
      <c r="W9580" s="6">
        <v>8</v>
      </c>
      <c r="X9580" s="11">
        <v>0.5</v>
      </c>
      <c r="Y9580" s="10">
        <v>-219.05</v>
      </c>
      <c r="Z9580" s="30">
        <f t="shared" si="747"/>
        <v>-8.9489251485019072E-2</v>
      </c>
    </row>
    <row r="9581" spans="1:26">
      <c r="A9581" s="27">
        <v>9580</v>
      </c>
      <c r="B9581" s="14" t="s">
        <v>29486</v>
      </c>
      <c r="C9581" s="15">
        <v>44733</v>
      </c>
      <c r="D9581" s="12">
        <f t="shared" si="744"/>
        <v>2022</v>
      </c>
      <c r="E9581" s="12">
        <f t="shared" si="745"/>
        <v>6</v>
      </c>
      <c r="F9581" s="15" t="str">
        <f t="shared" si="746"/>
        <v>2022-06</v>
      </c>
      <c r="G9581" s="15">
        <v>44739</v>
      </c>
      <c r="H9581" s="23">
        <f t="shared" si="748"/>
        <v>6</v>
      </c>
      <c r="I9581" s="14" t="s">
        <v>52</v>
      </c>
      <c r="J9581" s="14" t="s">
        <v>3300</v>
      </c>
      <c r="K9581" s="14" t="s">
        <v>1837</v>
      </c>
      <c r="L9581" s="14" t="s">
        <v>30</v>
      </c>
      <c r="M9581" s="14" t="s">
        <v>31</v>
      </c>
      <c r="N9581" s="14" t="s">
        <v>74</v>
      </c>
      <c r="O9581" s="14" t="s">
        <v>75</v>
      </c>
      <c r="P9581" s="14" t="s">
        <v>29487</v>
      </c>
      <c r="Q9581" s="14" t="s">
        <v>46</v>
      </c>
      <c r="R9581" s="14" t="s">
        <v>29488</v>
      </c>
      <c r="S9581" s="14" t="s">
        <v>48</v>
      </c>
      <c r="T9581" s="14" t="s">
        <v>298</v>
      </c>
      <c r="U9581" s="14" t="s">
        <v>630</v>
      </c>
      <c r="V9581" s="16">
        <v>1397.4</v>
      </c>
      <c r="W9581" s="13">
        <v>7</v>
      </c>
      <c r="X9581" s="17">
        <v>0.2</v>
      </c>
      <c r="Y9581" s="16">
        <v>499.31</v>
      </c>
      <c r="Z9581" s="31">
        <f t="shared" si="747"/>
        <v>0.35731358236725347</v>
      </c>
    </row>
    <row r="9582" spans="1:26">
      <c r="A9582" s="26">
        <v>9581</v>
      </c>
      <c r="B9582" s="7" t="s">
        <v>29489</v>
      </c>
      <c r="C9582" s="8">
        <v>45368</v>
      </c>
      <c r="D9582" s="12">
        <f t="shared" si="744"/>
        <v>2024</v>
      </c>
      <c r="E9582" s="12">
        <f t="shared" si="745"/>
        <v>3</v>
      </c>
      <c r="F9582" s="8" t="str">
        <f t="shared" si="746"/>
        <v>2024-03</v>
      </c>
      <c r="G9582" s="8">
        <v>45370</v>
      </c>
      <c r="H9582" s="23">
        <f t="shared" si="748"/>
        <v>2</v>
      </c>
      <c r="I9582" s="7" t="s">
        <v>122</v>
      </c>
      <c r="J9582" s="7" t="s">
        <v>2314</v>
      </c>
      <c r="K9582" s="7" t="s">
        <v>2315</v>
      </c>
      <c r="L9582" s="7" t="s">
        <v>83</v>
      </c>
      <c r="M9582" s="7" t="s">
        <v>31</v>
      </c>
      <c r="N9582" s="7" t="s">
        <v>143</v>
      </c>
      <c r="O9582" s="7" t="s">
        <v>144</v>
      </c>
      <c r="P9582" s="7" t="s">
        <v>29490</v>
      </c>
      <c r="Q9582" s="7" t="s">
        <v>146</v>
      </c>
      <c r="R9582" s="7" t="s">
        <v>29491</v>
      </c>
      <c r="S9582" s="7" t="s">
        <v>37</v>
      </c>
      <c r="T9582" s="7" t="s">
        <v>38</v>
      </c>
      <c r="U9582" s="7" t="s">
        <v>39</v>
      </c>
      <c r="V9582" s="10">
        <v>3000.08</v>
      </c>
      <c r="W9582" s="6">
        <v>9</v>
      </c>
      <c r="X9582" s="11">
        <v>0.3</v>
      </c>
      <c r="Y9582" s="10">
        <v>677.53</v>
      </c>
      <c r="Z9582" s="30">
        <f t="shared" si="747"/>
        <v>0.22583731100503987</v>
      </c>
    </row>
    <row r="9583" spans="1:26">
      <c r="A9583" s="27">
        <v>9582</v>
      </c>
      <c r="B9583" s="14" t="s">
        <v>29492</v>
      </c>
      <c r="C9583" s="15">
        <v>44697</v>
      </c>
      <c r="D9583" s="12">
        <f t="shared" si="744"/>
        <v>2022</v>
      </c>
      <c r="E9583" s="12">
        <f t="shared" si="745"/>
        <v>5</v>
      </c>
      <c r="F9583" s="15" t="str">
        <f t="shared" si="746"/>
        <v>2022-05</v>
      </c>
      <c r="G9583" s="15">
        <v>44697</v>
      </c>
      <c r="H9583" s="23">
        <f t="shared" si="748"/>
        <v>0</v>
      </c>
      <c r="I9583" s="14" t="s">
        <v>63</v>
      </c>
      <c r="J9583" s="14" t="s">
        <v>6848</v>
      </c>
      <c r="K9583" s="14" t="s">
        <v>3577</v>
      </c>
      <c r="L9583" s="14" t="s">
        <v>83</v>
      </c>
      <c r="M9583" s="14" t="s">
        <v>31</v>
      </c>
      <c r="N9583" s="14" t="s">
        <v>228</v>
      </c>
      <c r="O9583" s="14" t="s">
        <v>229</v>
      </c>
      <c r="P9583" s="14" t="s">
        <v>29493</v>
      </c>
      <c r="Q9583" s="14" t="s">
        <v>46</v>
      </c>
      <c r="R9583" s="14" t="s">
        <v>29494</v>
      </c>
      <c r="S9583" s="14" t="s">
        <v>37</v>
      </c>
      <c r="T9583" s="14" t="s">
        <v>170</v>
      </c>
      <c r="U9583" s="14" t="s">
        <v>189</v>
      </c>
      <c r="V9583" s="16">
        <v>61.57</v>
      </c>
      <c r="W9583" s="13">
        <v>2</v>
      </c>
      <c r="X9583" s="17">
        <v>0.4</v>
      </c>
      <c r="Y9583" s="16">
        <v>7.6</v>
      </c>
      <c r="Z9583" s="31">
        <f t="shared" si="747"/>
        <v>0.12343673867143089</v>
      </c>
    </row>
    <row r="9584" spans="1:26">
      <c r="A9584" s="26">
        <v>9583</v>
      </c>
      <c r="B9584" s="7" t="s">
        <v>29495</v>
      </c>
      <c r="C9584" s="8">
        <v>44438</v>
      </c>
      <c r="D9584" s="12">
        <f t="shared" si="744"/>
        <v>2021</v>
      </c>
      <c r="E9584" s="12">
        <f t="shared" si="745"/>
        <v>8</v>
      </c>
      <c r="F9584" s="8" t="str">
        <f t="shared" si="746"/>
        <v>2021-08</v>
      </c>
      <c r="G9584" s="8">
        <v>44438</v>
      </c>
      <c r="H9584" s="23">
        <f t="shared" si="748"/>
        <v>0</v>
      </c>
      <c r="I9584" s="7" t="s">
        <v>63</v>
      </c>
      <c r="J9584" s="7" t="s">
        <v>72</v>
      </c>
      <c r="K9584" s="7" t="s">
        <v>73</v>
      </c>
      <c r="L9584" s="7" t="s">
        <v>66</v>
      </c>
      <c r="M9584" s="7" t="s">
        <v>31</v>
      </c>
      <c r="N9584" s="7" t="s">
        <v>74</v>
      </c>
      <c r="O9584" s="7" t="s">
        <v>75</v>
      </c>
      <c r="P9584" s="7" t="s">
        <v>29496</v>
      </c>
      <c r="Q9584" s="7" t="s">
        <v>46</v>
      </c>
      <c r="R9584" s="7" t="s">
        <v>29497</v>
      </c>
      <c r="S9584" s="7" t="s">
        <v>48</v>
      </c>
      <c r="T9584" s="7" t="s">
        <v>78</v>
      </c>
      <c r="U9584" s="7" t="s">
        <v>1128</v>
      </c>
      <c r="V9584" s="10">
        <v>1689.28</v>
      </c>
      <c r="W9584" s="6">
        <v>13</v>
      </c>
      <c r="X9584" s="11">
        <v>0.5</v>
      </c>
      <c r="Y9584" s="10">
        <v>505.9</v>
      </c>
      <c r="Z9584" s="30">
        <f t="shared" si="747"/>
        <v>0.29947670013260086</v>
      </c>
    </row>
    <row r="9585" spans="1:26">
      <c r="A9585" s="27">
        <v>9584</v>
      </c>
      <c r="B9585" s="14" t="s">
        <v>29498</v>
      </c>
      <c r="C9585" s="15">
        <v>45616</v>
      </c>
      <c r="D9585" s="12">
        <f t="shared" si="744"/>
        <v>2024</v>
      </c>
      <c r="E9585" s="12">
        <f t="shared" si="745"/>
        <v>11</v>
      </c>
      <c r="F9585" s="15" t="str">
        <f t="shared" si="746"/>
        <v>2024-11</v>
      </c>
      <c r="G9585" s="15">
        <v>45618</v>
      </c>
      <c r="H9585" s="23">
        <f t="shared" si="748"/>
        <v>2</v>
      </c>
      <c r="I9585" s="14" t="s">
        <v>122</v>
      </c>
      <c r="J9585" s="14" t="s">
        <v>4409</v>
      </c>
      <c r="K9585" s="14" t="s">
        <v>4410</v>
      </c>
      <c r="L9585" s="14" t="s">
        <v>66</v>
      </c>
      <c r="M9585" s="14" t="s">
        <v>31</v>
      </c>
      <c r="N9585" s="14" t="s">
        <v>153</v>
      </c>
      <c r="O9585" s="14" t="s">
        <v>154</v>
      </c>
      <c r="P9585" s="14" t="s">
        <v>29499</v>
      </c>
      <c r="Q9585" s="14" t="s">
        <v>146</v>
      </c>
      <c r="R9585" s="14" t="s">
        <v>29500</v>
      </c>
      <c r="S9585" s="14" t="s">
        <v>37</v>
      </c>
      <c r="T9585" s="14" t="s">
        <v>60</v>
      </c>
      <c r="U9585" s="14" t="s">
        <v>61</v>
      </c>
      <c r="V9585" s="16">
        <v>6172.45</v>
      </c>
      <c r="W9585" s="13">
        <v>8</v>
      </c>
      <c r="X9585" s="17">
        <v>0</v>
      </c>
      <c r="Y9585" s="16">
        <v>2343.77</v>
      </c>
      <c r="Z9585" s="31">
        <f t="shared" si="747"/>
        <v>0.37971469999756985</v>
      </c>
    </row>
    <row r="9586" spans="1:26">
      <c r="A9586" s="26">
        <v>9585</v>
      </c>
      <c r="B9586" s="7" t="s">
        <v>29501</v>
      </c>
      <c r="C9586" s="8">
        <v>45452</v>
      </c>
      <c r="D9586" s="12">
        <f t="shared" si="744"/>
        <v>2024</v>
      </c>
      <c r="E9586" s="12">
        <f t="shared" si="745"/>
        <v>6</v>
      </c>
      <c r="F9586" s="8" t="str">
        <f t="shared" si="746"/>
        <v>2024-06</v>
      </c>
      <c r="G9586" s="8">
        <v>45457</v>
      </c>
      <c r="H9586" s="23">
        <f t="shared" si="748"/>
        <v>5</v>
      </c>
      <c r="I9586" s="7" t="s">
        <v>27</v>
      </c>
      <c r="J9586" s="7" t="s">
        <v>5303</v>
      </c>
      <c r="K9586" s="7" t="s">
        <v>689</v>
      </c>
      <c r="L9586" s="7" t="s">
        <v>83</v>
      </c>
      <c r="M9586" s="7" t="s">
        <v>31</v>
      </c>
      <c r="N9586" s="7" t="s">
        <v>106</v>
      </c>
      <c r="O9586" s="7" t="s">
        <v>107</v>
      </c>
      <c r="P9586" s="7" t="s">
        <v>29502</v>
      </c>
      <c r="Q9586" s="7" t="s">
        <v>35</v>
      </c>
      <c r="R9586" s="7" t="s">
        <v>29503</v>
      </c>
      <c r="S9586" s="7" t="s">
        <v>110</v>
      </c>
      <c r="T9586" s="7" t="s">
        <v>223</v>
      </c>
      <c r="U9586" s="7" t="s">
        <v>224</v>
      </c>
      <c r="V9586" s="10">
        <v>17987.91</v>
      </c>
      <c r="W9586" s="6">
        <v>11</v>
      </c>
      <c r="X9586" s="11">
        <v>0.1</v>
      </c>
      <c r="Y9586" s="10">
        <v>-1184.68</v>
      </c>
      <c r="Z9586" s="30">
        <f t="shared" si="747"/>
        <v>-6.5859791382100533E-2</v>
      </c>
    </row>
    <row r="9587" spans="1:26">
      <c r="A9587" s="27">
        <v>9586</v>
      </c>
      <c r="B9587" s="14" t="s">
        <v>29504</v>
      </c>
      <c r="C9587" s="15">
        <v>45598</v>
      </c>
      <c r="D9587" s="12">
        <f t="shared" si="744"/>
        <v>2024</v>
      </c>
      <c r="E9587" s="12">
        <f t="shared" si="745"/>
        <v>11</v>
      </c>
      <c r="F9587" s="15" t="str">
        <f t="shared" si="746"/>
        <v>2024-11</v>
      </c>
      <c r="G9587" s="15">
        <v>45599</v>
      </c>
      <c r="H9587" s="23">
        <f t="shared" si="748"/>
        <v>1</v>
      </c>
      <c r="I9587" s="14" t="s">
        <v>122</v>
      </c>
      <c r="J9587" s="14" t="s">
        <v>2600</v>
      </c>
      <c r="K9587" s="14" t="s">
        <v>757</v>
      </c>
      <c r="L9587" s="14" t="s">
        <v>83</v>
      </c>
      <c r="M9587" s="14" t="s">
        <v>31</v>
      </c>
      <c r="N9587" s="14" t="s">
        <v>181</v>
      </c>
      <c r="O9587" s="14" t="s">
        <v>107</v>
      </c>
      <c r="P9587" s="14" t="s">
        <v>29505</v>
      </c>
      <c r="Q9587" s="14" t="s">
        <v>35</v>
      </c>
      <c r="R9587" s="14" t="s">
        <v>29506</v>
      </c>
      <c r="S9587" s="14" t="s">
        <v>37</v>
      </c>
      <c r="T9587" s="14" t="s">
        <v>38</v>
      </c>
      <c r="U9587" s="14" t="s">
        <v>333</v>
      </c>
      <c r="V9587" s="16">
        <v>581.29999999999995</v>
      </c>
      <c r="W9587" s="13">
        <v>12</v>
      </c>
      <c r="X9587" s="17">
        <v>0.3</v>
      </c>
      <c r="Y9587" s="16">
        <v>228.72</v>
      </c>
      <c r="Z9587" s="31">
        <f t="shared" si="747"/>
        <v>0.39346292792017895</v>
      </c>
    </row>
    <row r="9588" spans="1:26">
      <c r="A9588" s="26">
        <v>9587</v>
      </c>
      <c r="B9588" s="7" t="s">
        <v>29507</v>
      </c>
      <c r="C9588" s="8">
        <v>44864</v>
      </c>
      <c r="D9588" s="12">
        <f t="shared" si="744"/>
        <v>2022</v>
      </c>
      <c r="E9588" s="12">
        <f t="shared" si="745"/>
        <v>10</v>
      </c>
      <c r="F9588" s="8" t="str">
        <f t="shared" si="746"/>
        <v>2022-10</v>
      </c>
      <c r="G9588" s="8">
        <v>44869</v>
      </c>
      <c r="H9588" s="23">
        <f t="shared" si="748"/>
        <v>5</v>
      </c>
      <c r="I9588" s="7" t="s">
        <v>27</v>
      </c>
      <c r="J9588" s="7" t="s">
        <v>1083</v>
      </c>
      <c r="K9588" s="7" t="s">
        <v>1084</v>
      </c>
      <c r="L9588" s="7" t="s">
        <v>83</v>
      </c>
      <c r="M9588" s="7" t="s">
        <v>31</v>
      </c>
      <c r="N9588" s="7" t="s">
        <v>228</v>
      </c>
      <c r="O9588" s="7" t="s">
        <v>229</v>
      </c>
      <c r="P9588" s="7" t="s">
        <v>29508</v>
      </c>
      <c r="Q9588" s="7" t="s">
        <v>46</v>
      </c>
      <c r="R9588" s="7" t="s">
        <v>29509</v>
      </c>
      <c r="S9588" s="7" t="s">
        <v>110</v>
      </c>
      <c r="T9588" s="7" t="s">
        <v>223</v>
      </c>
      <c r="U9588" s="7" t="s">
        <v>224</v>
      </c>
      <c r="V9588" s="10">
        <v>747.63</v>
      </c>
      <c r="W9588" s="6">
        <v>3</v>
      </c>
      <c r="X9588" s="11">
        <v>0</v>
      </c>
      <c r="Y9588" s="10">
        <v>222.24</v>
      </c>
      <c r="Z9588" s="30">
        <f t="shared" si="747"/>
        <v>0.29725933951286065</v>
      </c>
    </row>
    <row r="9589" spans="1:26">
      <c r="A9589" s="27">
        <v>9588</v>
      </c>
      <c r="B9589" s="14" t="s">
        <v>29510</v>
      </c>
      <c r="C9589" s="15">
        <v>44242</v>
      </c>
      <c r="D9589" s="12">
        <f t="shared" si="744"/>
        <v>2021</v>
      </c>
      <c r="E9589" s="12">
        <f t="shared" si="745"/>
        <v>2</v>
      </c>
      <c r="F9589" s="15" t="str">
        <f t="shared" si="746"/>
        <v>2021-02</v>
      </c>
      <c r="G9589" s="15">
        <v>44245</v>
      </c>
      <c r="H9589" s="23">
        <f t="shared" si="748"/>
        <v>3</v>
      </c>
      <c r="I9589" s="14" t="s">
        <v>122</v>
      </c>
      <c r="J9589" s="14" t="s">
        <v>3786</v>
      </c>
      <c r="K9589" s="14" t="s">
        <v>2344</v>
      </c>
      <c r="L9589" s="14" t="s">
        <v>30</v>
      </c>
      <c r="M9589" s="14" t="s">
        <v>31</v>
      </c>
      <c r="N9589" s="14" t="s">
        <v>143</v>
      </c>
      <c r="O9589" s="14" t="s">
        <v>144</v>
      </c>
      <c r="P9589" s="14" t="s">
        <v>29511</v>
      </c>
      <c r="Q9589" s="14" t="s">
        <v>146</v>
      </c>
      <c r="R9589" s="14" t="s">
        <v>29512</v>
      </c>
      <c r="S9589" s="14" t="s">
        <v>110</v>
      </c>
      <c r="T9589" s="14" t="s">
        <v>243</v>
      </c>
      <c r="U9589" s="14" t="s">
        <v>244</v>
      </c>
      <c r="V9589" s="16">
        <v>11958.48</v>
      </c>
      <c r="W9589" s="13">
        <v>11</v>
      </c>
      <c r="X9589" s="17">
        <v>0.2</v>
      </c>
      <c r="Y9589" s="16">
        <v>-2077.16</v>
      </c>
      <c r="Z9589" s="31">
        <f t="shared" si="747"/>
        <v>-0.17369766057224664</v>
      </c>
    </row>
    <row r="9590" spans="1:26">
      <c r="A9590" s="26">
        <v>9589</v>
      </c>
      <c r="B9590" s="7" t="s">
        <v>29513</v>
      </c>
      <c r="C9590" s="8">
        <v>45014</v>
      </c>
      <c r="D9590" s="12">
        <f t="shared" si="744"/>
        <v>2023</v>
      </c>
      <c r="E9590" s="12">
        <f t="shared" si="745"/>
        <v>3</v>
      </c>
      <c r="F9590" s="8" t="str">
        <f t="shared" si="746"/>
        <v>2023-03</v>
      </c>
      <c r="G9590" s="8">
        <v>45015</v>
      </c>
      <c r="H9590" s="23">
        <f t="shared" si="748"/>
        <v>1</v>
      </c>
      <c r="I9590" s="7" t="s">
        <v>122</v>
      </c>
      <c r="J9590" s="7" t="s">
        <v>1894</v>
      </c>
      <c r="K9590" s="7" t="s">
        <v>1423</v>
      </c>
      <c r="L9590" s="7" t="s">
        <v>66</v>
      </c>
      <c r="M9590" s="7" t="s">
        <v>31</v>
      </c>
      <c r="N9590" s="7" t="s">
        <v>313</v>
      </c>
      <c r="O9590" s="7" t="s">
        <v>314</v>
      </c>
      <c r="P9590" s="7" t="s">
        <v>29514</v>
      </c>
      <c r="Q9590" s="7" t="s">
        <v>146</v>
      </c>
      <c r="R9590" s="7" t="s">
        <v>29515</v>
      </c>
      <c r="S9590" s="7" t="s">
        <v>110</v>
      </c>
      <c r="T9590" s="7" t="s">
        <v>111</v>
      </c>
      <c r="U9590" s="7" t="s">
        <v>287</v>
      </c>
      <c r="V9590" s="10">
        <v>1447.67</v>
      </c>
      <c r="W9590" s="6">
        <v>5</v>
      </c>
      <c r="X9590" s="11">
        <v>0</v>
      </c>
      <c r="Y9590" s="10">
        <v>418.53</v>
      </c>
      <c r="Z9590" s="30">
        <f t="shared" si="747"/>
        <v>0.28910594265267636</v>
      </c>
    </row>
    <row r="9591" spans="1:26">
      <c r="A9591" s="27">
        <v>9590</v>
      </c>
      <c r="B9591" s="14" t="s">
        <v>29516</v>
      </c>
      <c r="C9591" s="15">
        <v>45582</v>
      </c>
      <c r="D9591" s="12">
        <f t="shared" si="744"/>
        <v>2024</v>
      </c>
      <c r="E9591" s="12">
        <f t="shared" si="745"/>
        <v>10</v>
      </c>
      <c r="F9591" s="15" t="str">
        <f t="shared" si="746"/>
        <v>2024-10</v>
      </c>
      <c r="G9591" s="15">
        <v>45583</v>
      </c>
      <c r="H9591" s="23">
        <f t="shared" si="748"/>
        <v>1</v>
      </c>
      <c r="I9591" s="14" t="s">
        <v>122</v>
      </c>
      <c r="J9591" s="14" t="s">
        <v>1059</v>
      </c>
      <c r="K9591" s="14" t="s">
        <v>1060</v>
      </c>
      <c r="L9591" s="14" t="s">
        <v>83</v>
      </c>
      <c r="M9591" s="14" t="s">
        <v>31</v>
      </c>
      <c r="N9591" s="14" t="s">
        <v>213</v>
      </c>
      <c r="O9591" s="14" t="s">
        <v>92</v>
      </c>
      <c r="P9591" s="14" t="s">
        <v>25963</v>
      </c>
      <c r="Q9591" s="14" t="s">
        <v>46</v>
      </c>
      <c r="R9591" s="14" t="s">
        <v>29517</v>
      </c>
      <c r="S9591" s="14" t="s">
        <v>48</v>
      </c>
      <c r="T9591" s="14" t="s">
        <v>298</v>
      </c>
      <c r="U9591" s="14" t="s">
        <v>586</v>
      </c>
      <c r="V9591" s="16">
        <v>801.66</v>
      </c>
      <c r="W9591" s="13">
        <v>7</v>
      </c>
      <c r="X9591" s="17">
        <v>0.4</v>
      </c>
      <c r="Y9591" s="16">
        <v>197.99</v>
      </c>
      <c r="Z9591" s="31">
        <f t="shared" si="747"/>
        <v>0.24697502681934988</v>
      </c>
    </row>
    <row r="9592" spans="1:26">
      <c r="A9592" s="26">
        <v>9591</v>
      </c>
      <c r="B9592" s="7" t="s">
        <v>29518</v>
      </c>
      <c r="C9592" s="8">
        <v>45588</v>
      </c>
      <c r="D9592" s="12">
        <f t="shared" si="744"/>
        <v>2024</v>
      </c>
      <c r="E9592" s="12">
        <f t="shared" si="745"/>
        <v>10</v>
      </c>
      <c r="F9592" s="8" t="str">
        <f t="shared" si="746"/>
        <v>2024-10</v>
      </c>
      <c r="G9592" s="8">
        <v>45594</v>
      </c>
      <c r="H9592" s="23">
        <f t="shared" si="748"/>
        <v>6</v>
      </c>
      <c r="I9592" s="7" t="s">
        <v>27</v>
      </c>
      <c r="J9592" s="7" t="s">
        <v>1150</v>
      </c>
      <c r="K9592" s="7" t="s">
        <v>1151</v>
      </c>
      <c r="L9592" s="7" t="s">
        <v>30</v>
      </c>
      <c r="M9592" s="7" t="s">
        <v>31</v>
      </c>
      <c r="N9592" s="7" t="s">
        <v>711</v>
      </c>
      <c r="O9592" s="7" t="s">
        <v>712</v>
      </c>
      <c r="P9592" s="7" t="s">
        <v>29519</v>
      </c>
      <c r="Q9592" s="7" t="s">
        <v>35</v>
      </c>
      <c r="R9592" s="7" t="s">
        <v>29520</v>
      </c>
      <c r="S9592" s="7" t="s">
        <v>110</v>
      </c>
      <c r="T9592" s="7" t="s">
        <v>223</v>
      </c>
      <c r="U9592" s="7" t="s">
        <v>224</v>
      </c>
      <c r="V9592" s="10">
        <v>11545.04</v>
      </c>
      <c r="W9592" s="6">
        <v>14</v>
      </c>
      <c r="X9592" s="11">
        <v>0.3</v>
      </c>
      <c r="Y9592" s="10">
        <v>1656.33</v>
      </c>
      <c r="Z9592" s="30">
        <f t="shared" si="747"/>
        <v>0.14346680479236104</v>
      </c>
    </row>
    <row r="9593" spans="1:26">
      <c r="A9593" s="27">
        <v>9592</v>
      </c>
      <c r="B9593" s="14" t="s">
        <v>29521</v>
      </c>
      <c r="C9593" s="15">
        <v>44296</v>
      </c>
      <c r="D9593" s="12">
        <f t="shared" si="744"/>
        <v>2021</v>
      </c>
      <c r="E9593" s="12">
        <f t="shared" si="745"/>
        <v>4</v>
      </c>
      <c r="F9593" s="15" t="str">
        <f t="shared" si="746"/>
        <v>2021-04</v>
      </c>
      <c r="G9593" s="15">
        <v>44301</v>
      </c>
      <c r="H9593" s="23">
        <f t="shared" si="748"/>
        <v>5</v>
      </c>
      <c r="I9593" s="14" t="s">
        <v>27</v>
      </c>
      <c r="J9593" s="14" t="s">
        <v>218</v>
      </c>
      <c r="K9593" s="14" t="s">
        <v>219</v>
      </c>
      <c r="L9593" s="14" t="s">
        <v>83</v>
      </c>
      <c r="M9593" s="14" t="s">
        <v>31</v>
      </c>
      <c r="N9593" s="14" t="s">
        <v>220</v>
      </c>
      <c r="O9593" s="14" t="s">
        <v>220</v>
      </c>
      <c r="P9593" s="14" t="s">
        <v>29522</v>
      </c>
      <c r="Q9593" s="14" t="s">
        <v>58</v>
      </c>
      <c r="R9593" s="14" t="s">
        <v>29523</v>
      </c>
      <c r="S9593" s="14" t="s">
        <v>37</v>
      </c>
      <c r="T9593" s="14" t="s">
        <v>208</v>
      </c>
      <c r="U9593" s="14" t="s">
        <v>408</v>
      </c>
      <c r="V9593" s="16">
        <v>7588.48</v>
      </c>
      <c r="W9593" s="13">
        <v>13</v>
      </c>
      <c r="X9593" s="17">
        <v>0.1</v>
      </c>
      <c r="Y9593" s="16">
        <v>2568.87</v>
      </c>
      <c r="Z9593" s="31">
        <f t="shared" si="747"/>
        <v>0.33852233912456775</v>
      </c>
    </row>
    <row r="9594" spans="1:26">
      <c r="A9594" s="26">
        <v>9593</v>
      </c>
      <c r="B9594" s="7" t="s">
        <v>29524</v>
      </c>
      <c r="C9594" s="8">
        <v>44249</v>
      </c>
      <c r="D9594" s="12">
        <f t="shared" si="744"/>
        <v>2021</v>
      </c>
      <c r="E9594" s="12">
        <f t="shared" si="745"/>
        <v>2</v>
      </c>
      <c r="F9594" s="8" t="str">
        <f t="shared" si="746"/>
        <v>2021-02</v>
      </c>
      <c r="G9594" s="8">
        <v>44249</v>
      </c>
      <c r="H9594" s="23">
        <f t="shared" si="748"/>
        <v>0</v>
      </c>
      <c r="I9594" s="7" t="s">
        <v>63</v>
      </c>
      <c r="J9594" s="7" t="s">
        <v>1359</v>
      </c>
      <c r="K9594" s="7" t="s">
        <v>1360</v>
      </c>
      <c r="L9594" s="7" t="s">
        <v>30</v>
      </c>
      <c r="M9594" s="7" t="s">
        <v>31</v>
      </c>
      <c r="N9594" s="7" t="s">
        <v>74</v>
      </c>
      <c r="O9594" s="7" t="s">
        <v>75</v>
      </c>
      <c r="P9594" s="7" t="s">
        <v>29525</v>
      </c>
      <c r="Q9594" s="7" t="s">
        <v>46</v>
      </c>
      <c r="R9594" s="7" t="s">
        <v>29526</v>
      </c>
      <c r="S9594" s="7" t="s">
        <v>110</v>
      </c>
      <c r="T9594" s="7" t="s">
        <v>148</v>
      </c>
      <c r="U9594" s="7" t="s">
        <v>237</v>
      </c>
      <c r="V9594" s="10">
        <v>2879.7</v>
      </c>
      <c r="W9594" s="6">
        <v>4</v>
      </c>
      <c r="X9594" s="11">
        <v>0.4</v>
      </c>
      <c r="Y9594" s="10">
        <v>-192.45</v>
      </c>
      <c r="Z9594" s="30">
        <f t="shared" si="747"/>
        <v>-6.682987811230337E-2</v>
      </c>
    </row>
    <row r="9595" spans="1:26">
      <c r="A9595" s="27">
        <v>9594</v>
      </c>
      <c r="B9595" s="14" t="s">
        <v>29527</v>
      </c>
      <c r="C9595" s="15">
        <v>44361</v>
      </c>
      <c r="D9595" s="12">
        <f t="shared" si="744"/>
        <v>2021</v>
      </c>
      <c r="E9595" s="12">
        <f t="shared" si="745"/>
        <v>6</v>
      </c>
      <c r="F9595" s="15" t="str">
        <f t="shared" si="746"/>
        <v>2021-06</v>
      </c>
      <c r="G9595" s="15">
        <v>44361</v>
      </c>
      <c r="H9595" s="23">
        <f t="shared" si="748"/>
        <v>0</v>
      </c>
      <c r="I9595" s="14" t="s">
        <v>63</v>
      </c>
      <c r="J9595" s="14" t="s">
        <v>226</v>
      </c>
      <c r="K9595" s="14" t="s">
        <v>227</v>
      </c>
      <c r="L9595" s="14" t="s">
        <v>66</v>
      </c>
      <c r="M9595" s="14" t="s">
        <v>31</v>
      </c>
      <c r="N9595" s="14" t="s">
        <v>228</v>
      </c>
      <c r="O9595" s="14" t="s">
        <v>229</v>
      </c>
      <c r="P9595" s="14" t="s">
        <v>29528</v>
      </c>
      <c r="Q9595" s="14" t="s">
        <v>46</v>
      </c>
      <c r="R9595" s="14" t="s">
        <v>29529</v>
      </c>
      <c r="S9595" s="14" t="s">
        <v>48</v>
      </c>
      <c r="T9595" s="14" t="s">
        <v>298</v>
      </c>
      <c r="U9595" s="14" t="s">
        <v>630</v>
      </c>
      <c r="V9595" s="16">
        <v>1592.39</v>
      </c>
      <c r="W9595" s="13">
        <v>8</v>
      </c>
      <c r="X9595" s="17">
        <v>0.2</v>
      </c>
      <c r="Y9595" s="16">
        <v>74.44</v>
      </c>
      <c r="Z9595" s="31">
        <f t="shared" si="747"/>
        <v>4.6747342045604399E-2</v>
      </c>
    </row>
    <row r="9596" spans="1:26">
      <c r="A9596" s="26">
        <v>9595</v>
      </c>
      <c r="B9596" s="7" t="s">
        <v>29530</v>
      </c>
      <c r="C9596" s="8">
        <v>44413</v>
      </c>
      <c r="D9596" s="12">
        <f t="shared" si="744"/>
        <v>2021</v>
      </c>
      <c r="E9596" s="12">
        <f t="shared" si="745"/>
        <v>8</v>
      </c>
      <c r="F9596" s="8" t="str">
        <f t="shared" si="746"/>
        <v>2021-08</v>
      </c>
      <c r="G9596" s="8">
        <v>44416</v>
      </c>
      <c r="H9596" s="23">
        <f t="shared" si="748"/>
        <v>3</v>
      </c>
      <c r="I9596" s="7" t="s">
        <v>52</v>
      </c>
      <c r="J9596" s="7" t="s">
        <v>4070</v>
      </c>
      <c r="K9596" s="7" t="s">
        <v>2324</v>
      </c>
      <c r="L9596" s="7" t="s">
        <v>83</v>
      </c>
      <c r="M9596" s="7" t="s">
        <v>31</v>
      </c>
      <c r="N9596" s="7" t="s">
        <v>91</v>
      </c>
      <c r="O9596" s="7" t="s">
        <v>92</v>
      </c>
      <c r="P9596" s="7" t="s">
        <v>29531</v>
      </c>
      <c r="Q9596" s="7" t="s">
        <v>46</v>
      </c>
      <c r="R9596" s="7" t="s">
        <v>29532</v>
      </c>
      <c r="S9596" s="7" t="s">
        <v>48</v>
      </c>
      <c r="T9596" s="7" t="s">
        <v>86</v>
      </c>
      <c r="U9596" s="7" t="s">
        <v>819</v>
      </c>
      <c r="V9596" s="10">
        <v>110.34</v>
      </c>
      <c r="W9596" s="6">
        <v>1</v>
      </c>
      <c r="X9596" s="11">
        <v>0.2</v>
      </c>
      <c r="Y9596" s="10">
        <v>-6.31</v>
      </c>
      <c r="Z9596" s="30">
        <f t="shared" si="747"/>
        <v>-5.71868769258655E-2</v>
      </c>
    </row>
    <row r="9597" spans="1:26">
      <c r="A9597" s="27">
        <v>9596</v>
      </c>
      <c r="B9597" s="14" t="s">
        <v>29533</v>
      </c>
      <c r="C9597" s="15">
        <v>45039</v>
      </c>
      <c r="D9597" s="12">
        <f t="shared" si="744"/>
        <v>2023</v>
      </c>
      <c r="E9597" s="12">
        <f t="shared" si="745"/>
        <v>4</v>
      </c>
      <c r="F9597" s="15" t="str">
        <f t="shared" si="746"/>
        <v>2023-04</v>
      </c>
      <c r="G9597" s="15">
        <v>45047</v>
      </c>
      <c r="H9597" s="23">
        <f t="shared" si="748"/>
        <v>8</v>
      </c>
      <c r="I9597" s="14" t="s">
        <v>27</v>
      </c>
      <c r="J9597" s="14" t="s">
        <v>2922</v>
      </c>
      <c r="K9597" s="14" t="s">
        <v>1423</v>
      </c>
      <c r="L9597" s="14" t="s">
        <v>66</v>
      </c>
      <c r="M9597" s="14" t="s">
        <v>31</v>
      </c>
      <c r="N9597" s="14" t="s">
        <v>181</v>
      </c>
      <c r="O9597" s="14" t="s">
        <v>107</v>
      </c>
      <c r="P9597" s="14" t="s">
        <v>29534</v>
      </c>
      <c r="Q9597" s="14" t="s">
        <v>35</v>
      </c>
      <c r="R9597" s="14" t="s">
        <v>29535</v>
      </c>
      <c r="S9597" s="14" t="s">
        <v>48</v>
      </c>
      <c r="T9597" s="14" t="s">
        <v>78</v>
      </c>
      <c r="U9597" s="14" t="s">
        <v>1128</v>
      </c>
      <c r="V9597" s="16">
        <v>1496.03</v>
      </c>
      <c r="W9597" s="13">
        <v>8</v>
      </c>
      <c r="X9597" s="17">
        <v>0.2</v>
      </c>
      <c r="Y9597" s="16">
        <v>193.11</v>
      </c>
      <c r="Z9597" s="31">
        <f t="shared" si="747"/>
        <v>0.12908163606344794</v>
      </c>
    </row>
    <row r="9598" spans="1:26">
      <c r="A9598" s="26">
        <v>9597</v>
      </c>
      <c r="B9598" s="7" t="s">
        <v>29536</v>
      </c>
      <c r="C9598" s="8">
        <v>44258</v>
      </c>
      <c r="D9598" s="12">
        <f t="shared" si="744"/>
        <v>2021</v>
      </c>
      <c r="E9598" s="12">
        <f t="shared" si="745"/>
        <v>3</v>
      </c>
      <c r="F9598" s="8" t="str">
        <f t="shared" si="746"/>
        <v>2021-03</v>
      </c>
      <c r="G9598" s="8">
        <v>44263</v>
      </c>
      <c r="H9598" s="23">
        <f t="shared" si="748"/>
        <v>5</v>
      </c>
      <c r="I9598" s="7" t="s">
        <v>52</v>
      </c>
      <c r="J9598" s="7" t="s">
        <v>4225</v>
      </c>
      <c r="K9598" s="7" t="s">
        <v>307</v>
      </c>
      <c r="L9598" s="7" t="s">
        <v>30</v>
      </c>
      <c r="M9598" s="7" t="s">
        <v>31</v>
      </c>
      <c r="N9598" s="7" t="s">
        <v>313</v>
      </c>
      <c r="O9598" s="7" t="s">
        <v>314</v>
      </c>
      <c r="P9598" s="7" t="s">
        <v>29537</v>
      </c>
      <c r="Q9598" s="7" t="s">
        <v>146</v>
      </c>
      <c r="R9598" s="7" t="s">
        <v>29538</v>
      </c>
      <c r="S9598" s="7" t="s">
        <v>110</v>
      </c>
      <c r="T9598" s="7" t="s">
        <v>223</v>
      </c>
      <c r="U9598" s="7" t="s">
        <v>495</v>
      </c>
      <c r="V9598" s="10">
        <v>3132.48</v>
      </c>
      <c r="W9598" s="6">
        <v>5</v>
      </c>
      <c r="X9598" s="11">
        <v>0.4</v>
      </c>
      <c r="Y9598" s="10">
        <v>-475.82</v>
      </c>
      <c r="Z9598" s="30">
        <f t="shared" si="747"/>
        <v>-0.15189881499642455</v>
      </c>
    </row>
    <row r="9599" spans="1:26">
      <c r="A9599" s="27">
        <v>9598</v>
      </c>
      <c r="B9599" s="14" t="s">
        <v>29539</v>
      </c>
      <c r="C9599" s="15">
        <v>45410</v>
      </c>
      <c r="D9599" s="12">
        <f t="shared" si="744"/>
        <v>2024</v>
      </c>
      <c r="E9599" s="12">
        <f t="shared" si="745"/>
        <v>4</v>
      </c>
      <c r="F9599" s="15" t="str">
        <f t="shared" si="746"/>
        <v>2024-04</v>
      </c>
      <c r="G9599" s="15">
        <v>45416</v>
      </c>
      <c r="H9599" s="23">
        <f t="shared" si="748"/>
        <v>6</v>
      </c>
      <c r="I9599" s="14" t="s">
        <v>52</v>
      </c>
      <c r="J9599" s="14" t="s">
        <v>5074</v>
      </c>
      <c r="K9599" s="14" t="s">
        <v>549</v>
      </c>
      <c r="L9599" s="14" t="s">
        <v>83</v>
      </c>
      <c r="M9599" s="14" t="s">
        <v>31</v>
      </c>
      <c r="N9599" s="14" t="s">
        <v>55</v>
      </c>
      <c r="O9599" s="14" t="s">
        <v>56</v>
      </c>
      <c r="P9599" s="14" t="s">
        <v>29540</v>
      </c>
      <c r="Q9599" s="14" t="s">
        <v>58</v>
      </c>
      <c r="R9599" s="14" t="s">
        <v>29541</v>
      </c>
      <c r="S9599" s="14" t="s">
        <v>110</v>
      </c>
      <c r="T9599" s="14" t="s">
        <v>243</v>
      </c>
      <c r="U9599" s="14" t="s">
        <v>481</v>
      </c>
      <c r="V9599" s="16">
        <v>928.91</v>
      </c>
      <c r="W9599" s="13">
        <v>5</v>
      </c>
      <c r="X9599" s="17">
        <v>0.1</v>
      </c>
      <c r="Y9599" s="16">
        <v>46.93</v>
      </c>
      <c r="Z9599" s="31">
        <f t="shared" si="747"/>
        <v>5.0521579055021477E-2</v>
      </c>
    </row>
    <row r="9600" spans="1:26">
      <c r="A9600" s="26">
        <v>9599</v>
      </c>
      <c r="B9600" s="7" t="s">
        <v>29542</v>
      </c>
      <c r="C9600" s="8">
        <v>44531</v>
      </c>
      <c r="D9600" s="12">
        <f t="shared" si="744"/>
        <v>2021</v>
      </c>
      <c r="E9600" s="12">
        <f t="shared" si="745"/>
        <v>12</v>
      </c>
      <c r="F9600" s="8" t="str">
        <f t="shared" si="746"/>
        <v>2021-12</v>
      </c>
      <c r="G9600" s="8">
        <v>44536</v>
      </c>
      <c r="H9600" s="23">
        <f t="shared" si="748"/>
        <v>5</v>
      </c>
      <c r="I9600" s="7" t="s">
        <v>27</v>
      </c>
      <c r="J9600" s="7" t="s">
        <v>4957</v>
      </c>
      <c r="K9600" s="7" t="s">
        <v>416</v>
      </c>
      <c r="L9600" s="7" t="s">
        <v>66</v>
      </c>
      <c r="M9600" s="7" t="s">
        <v>31</v>
      </c>
      <c r="N9600" s="7" t="s">
        <v>204</v>
      </c>
      <c r="O9600" s="7" t="s">
        <v>205</v>
      </c>
      <c r="P9600" s="7" t="s">
        <v>29543</v>
      </c>
      <c r="Q9600" s="7" t="s">
        <v>146</v>
      </c>
      <c r="R9600" s="7" t="s">
        <v>29544</v>
      </c>
      <c r="S9600" s="7" t="s">
        <v>37</v>
      </c>
      <c r="T9600" s="7" t="s">
        <v>170</v>
      </c>
      <c r="U9600" s="7" t="s">
        <v>171</v>
      </c>
      <c r="V9600" s="10">
        <v>1895.13</v>
      </c>
      <c r="W9600" s="6">
        <v>3</v>
      </c>
      <c r="X9600" s="11">
        <v>0.5</v>
      </c>
      <c r="Y9600" s="10">
        <v>360.19</v>
      </c>
      <c r="Z9600" s="30">
        <f t="shared" si="747"/>
        <v>0.19006084015344593</v>
      </c>
    </row>
    <row r="9601" spans="1:26">
      <c r="A9601" s="27">
        <v>9600</v>
      </c>
      <c r="B9601" s="14" t="s">
        <v>29545</v>
      </c>
      <c r="C9601" s="15">
        <v>44456</v>
      </c>
      <c r="D9601" s="12">
        <f t="shared" si="744"/>
        <v>2021</v>
      </c>
      <c r="E9601" s="12">
        <f t="shared" si="745"/>
        <v>9</v>
      </c>
      <c r="F9601" s="15" t="str">
        <f t="shared" si="746"/>
        <v>2021-09</v>
      </c>
      <c r="G9601" s="15">
        <v>44457</v>
      </c>
      <c r="H9601" s="23">
        <f t="shared" si="748"/>
        <v>1</v>
      </c>
      <c r="I9601" s="14" t="s">
        <v>122</v>
      </c>
      <c r="J9601" s="14" t="s">
        <v>4719</v>
      </c>
      <c r="K9601" s="14" t="s">
        <v>1815</v>
      </c>
      <c r="L9601" s="14" t="s">
        <v>30</v>
      </c>
      <c r="M9601" s="14" t="s">
        <v>31</v>
      </c>
      <c r="N9601" s="14" t="s">
        <v>220</v>
      </c>
      <c r="O9601" s="14" t="s">
        <v>220</v>
      </c>
      <c r="P9601" s="14" t="s">
        <v>29546</v>
      </c>
      <c r="Q9601" s="14" t="s">
        <v>58</v>
      </c>
      <c r="R9601" s="14" t="s">
        <v>29547</v>
      </c>
      <c r="S9601" s="14" t="s">
        <v>110</v>
      </c>
      <c r="T9601" s="14" t="s">
        <v>111</v>
      </c>
      <c r="U9601" s="14" t="s">
        <v>216</v>
      </c>
      <c r="V9601" s="16">
        <v>13138.37</v>
      </c>
      <c r="W9601" s="13">
        <v>13</v>
      </c>
      <c r="X9601" s="17">
        <v>0.1</v>
      </c>
      <c r="Y9601" s="16">
        <v>4246.07</v>
      </c>
      <c r="Z9601" s="31">
        <f t="shared" si="747"/>
        <v>0.32318088164665781</v>
      </c>
    </row>
    <row r="9602" spans="1:26">
      <c r="A9602" s="26">
        <v>9601</v>
      </c>
      <c r="B9602" s="7" t="s">
        <v>29548</v>
      </c>
      <c r="C9602" s="8">
        <v>45461</v>
      </c>
      <c r="D9602" s="12">
        <f t="shared" ref="D9602:D9665" si="749">YEAR(C9602)</f>
        <v>2024</v>
      </c>
      <c r="E9602" s="12">
        <f t="shared" ref="E9602:E9665" si="750">MONTH(C9602)</f>
        <v>6</v>
      </c>
      <c r="F9602" s="8" t="str">
        <f t="shared" ref="F9602:F9665" si="751">TEXT(C9602,"yyyy-mm")</f>
        <v>2024-06</v>
      </c>
      <c r="G9602" s="8">
        <v>45461</v>
      </c>
      <c r="H9602" s="23">
        <f t="shared" si="748"/>
        <v>0</v>
      </c>
      <c r="I9602" s="7" t="s">
        <v>63</v>
      </c>
      <c r="J9602" s="7" t="s">
        <v>1115</v>
      </c>
      <c r="K9602" s="7" t="s">
        <v>1116</v>
      </c>
      <c r="L9602" s="7" t="s">
        <v>66</v>
      </c>
      <c r="M9602" s="7" t="s">
        <v>31</v>
      </c>
      <c r="N9602" s="7" t="s">
        <v>74</v>
      </c>
      <c r="O9602" s="7" t="s">
        <v>75</v>
      </c>
      <c r="P9602" s="7" t="s">
        <v>29549</v>
      </c>
      <c r="Q9602" s="7" t="s">
        <v>46</v>
      </c>
      <c r="R9602" s="7" t="s">
        <v>29550</v>
      </c>
      <c r="S9602" s="7" t="s">
        <v>37</v>
      </c>
      <c r="T9602" s="7" t="s">
        <v>38</v>
      </c>
      <c r="U9602" s="7" t="s">
        <v>102</v>
      </c>
      <c r="V9602" s="10">
        <v>693.23</v>
      </c>
      <c r="W9602" s="6">
        <v>5</v>
      </c>
      <c r="X9602" s="11">
        <v>0.5</v>
      </c>
      <c r="Y9602" s="10">
        <v>-100.13</v>
      </c>
      <c r="Z9602" s="30">
        <f t="shared" ref="Z9602:Z9665" si="752">IFERROR(Y9602/V9602,0)</f>
        <v>-0.14443979631579706</v>
      </c>
    </row>
    <row r="9603" spans="1:26">
      <c r="A9603" s="27">
        <v>9602</v>
      </c>
      <c r="B9603" s="14" t="s">
        <v>29551</v>
      </c>
      <c r="C9603" s="15">
        <v>44764</v>
      </c>
      <c r="D9603" s="12">
        <f t="shared" si="749"/>
        <v>2022</v>
      </c>
      <c r="E9603" s="12">
        <f t="shared" si="750"/>
        <v>7</v>
      </c>
      <c r="F9603" s="15" t="str">
        <f t="shared" si="751"/>
        <v>2022-07</v>
      </c>
      <c r="G9603" s="15">
        <v>44764</v>
      </c>
      <c r="H9603" s="23">
        <f t="shared" si="748"/>
        <v>0</v>
      </c>
      <c r="I9603" s="14" t="s">
        <v>63</v>
      </c>
      <c r="J9603" s="14" t="s">
        <v>5359</v>
      </c>
      <c r="K9603" s="14" t="s">
        <v>1159</v>
      </c>
      <c r="L9603" s="14" t="s">
        <v>66</v>
      </c>
      <c r="M9603" s="14" t="s">
        <v>31</v>
      </c>
      <c r="N9603" s="14" t="s">
        <v>181</v>
      </c>
      <c r="O9603" s="14" t="s">
        <v>107</v>
      </c>
      <c r="P9603" s="14" t="s">
        <v>29552</v>
      </c>
      <c r="Q9603" s="14" t="s">
        <v>35</v>
      </c>
      <c r="R9603" s="14" t="s">
        <v>29553</v>
      </c>
      <c r="S9603" s="14" t="s">
        <v>37</v>
      </c>
      <c r="T9603" s="14" t="s">
        <v>38</v>
      </c>
      <c r="U9603" s="14" t="s">
        <v>177</v>
      </c>
      <c r="V9603" s="16">
        <v>645.5</v>
      </c>
      <c r="W9603" s="13">
        <v>1</v>
      </c>
      <c r="X9603" s="17">
        <v>0.3</v>
      </c>
      <c r="Y9603" s="16">
        <v>35.159999999999997</v>
      </c>
      <c r="Z9603" s="31">
        <f t="shared" si="752"/>
        <v>5.4469403563129355E-2</v>
      </c>
    </row>
    <row r="9604" spans="1:26">
      <c r="A9604" s="26">
        <v>9603</v>
      </c>
      <c r="B9604" s="7" t="s">
        <v>29554</v>
      </c>
      <c r="C9604" s="8">
        <v>45049</v>
      </c>
      <c r="D9604" s="12">
        <f t="shared" si="749"/>
        <v>2023</v>
      </c>
      <c r="E9604" s="12">
        <f t="shared" si="750"/>
        <v>5</v>
      </c>
      <c r="F9604" s="8" t="str">
        <f t="shared" si="751"/>
        <v>2023-05</v>
      </c>
      <c r="G9604" s="8">
        <v>45050</v>
      </c>
      <c r="H9604" s="23">
        <f t="shared" ref="H9604:H9667" si="753">G9604-C9604</f>
        <v>1</v>
      </c>
      <c r="I9604" s="7" t="s">
        <v>122</v>
      </c>
      <c r="J9604" s="7" t="s">
        <v>1814</v>
      </c>
      <c r="K9604" s="7" t="s">
        <v>1815</v>
      </c>
      <c r="L9604" s="7" t="s">
        <v>66</v>
      </c>
      <c r="M9604" s="7" t="s">
        <v>31</v>
      </c>
      <c r="N9604" s="7" t="s">
        <v>116</v>
      </c>
      <c r="O9604" s="7" t="s">
        <v>117</v>
      </c>
      <c r="P9604" s="7" t="s">
        <v>29555</v>
      </c>
      <c r="Q9604" s="7" t="s">
        <v>58</v>
      </c>
      <c r="R9604" s="7" t="s">
        <v>29556</v>
      </c>
      <c r="S9604" s="7" t="s">
        <v>110</v>
      </c>
      <c r="T9604" s="7" t="s">
        <v>243</v>
      </c>
      <c r="U9604" s="7" t="s">
        <v>481</v>
      </c>
      <c r="V9604" s="10">
        <v>12915.91</v>
      </c>
      <c r="W9604" s="6">
        <v>12</v>
      </c>
      <c r="X9604" s="11">
        <v>0.3</v>
      </c>
      <c r="Y9604" s="10">
        <v>1804.5</v>
      </c>
      <c r="Z9604" s="30">
        <f t="shared" si="752"/>
        <v>0.139711410190997</v>
      </c>
    </row>
    <row r="9605" spans="1:26">
      <c r="A9605" s="27">
        <v>9604</v>
      </c>
      <c r="B9605" s="14" t="s">
        <v>29557</v>
      </c>
      <c r="C9605" s="15">
        <v>45158</v>
      </c>
      <c r="D9605" s="12">
        <f t="shared" si="749"/>
        <v>2023</v>
      </c>
      <c r="E9605" s="12">
        <f t="shared" si="750"/>
        <v>8</v>
      </c>
      <c r="F9605" s="15" t="str">
        <f t="shared" si="751"/>
        <v>2023-08</v>
      </c>
      <c r="G9605" s="15">
        <v>45162</v>
      </c>
      <c r="H9605" s="23">
        <f t="shared" si="753"/>
        <v>4</v>
      </c>
      <c r="I9605" s="14" t="s">
        <v>52</v>
      </c>
      <c r="J9605" s="14" t="s">
        <v>3185</v>
      </c>
      <c r="K9605" s="14" t="s">
        <v>2523</v>
      </c>
      <c r="L9605" s="14" t="s">
        <v>66</v>
      </c>
      <c r="M9605" s="14" t="s">
        <v>31</v>
      </c>
      <c r="N9605" s="14" t="s">
        <v>116</v>
      </c>
      <c r="O9605" s="14" t="s">
        <v>117</v>
      </c>
      <c r="P9605" s="14" t="s">
        <v>29558</v>
      </c>
      <c r="Q9605" s="14" t="s">
        <v>58</v>
      </c>
      <c r="R9605" s="14" t="s">
        <v>29559</v>
      </c>
      <c r="S9605" s="14" t="s">
        <v>37</v>
      </c>
      <c r="T9605" s="14" t="s">
        <v>38</v>
      </c>
      <c r="U9605" s="14" t="s">
        <v>39</v>
      </c>
      <c r="V9605" s="16">
        <v>1282.96</v>
      </c>
      <c r="W9605" s="13">
        <v>5</v>
      </c>
      <c r="X9605" s="17">
        <v>0.2</v>
      </c>
      <c r="Y9605" s="16">
        <v>246.07</v>
      </c>
      <c r="Z9605" s="31">
        <f t="shared" si="752"/>
        <v>0.19179865311467231</v>
      </c>
    </row>
    <row r="9606" spans="1:26">
      <c r="A9606" s="26">
        <v>9605</v>
      </c>
      <c r="B9606" s="7" t="s">
        <v>29560</v>
      </c>
      <c r="C9606" s="8">
        <v>44793</v>
      </c>
      <c r="D9606" s="12">
        <f t="shared" si="749"/>
        <v>2022</v>
      </c>
      <c r="E9606" s="12">
        <f t="shared" si="750"/>
        <v>8</v>
      </c>
      <c r="F9606" s="8" t="str">
        <f t="shared" si="751"/>
        <v>2022-08</v>
      </c>
      <c r="G9606" s="8">
        <v>44793</v>
      </c>
      <c r="H9606" s="23">
        <f t="shared" si="753"/>
        <v>0</v>
      </c>
      <c r="I9606" s="7" t="s">
        <v>63</v>
      </c>
      <c r="J9606" s="7" t="s">
        <v>4723</v>
      </c>
      <c r="K9606" s="7" t="s">
        <v>3272</v>
      </c>
      <c r="L9606" s="7" t="s">
        <v>30</v>
      </c>
      <c r="M9606" s="7" t="s">
        <v>31</v>
      </c>
      <c r="N9606" s="7" t="s">
        <v>106</v>
      </c>
      <c r="O9606" s="7" t="s">
        <v>107</v>
      </c>
      <c r="P9606" s="7" t="s">
        <v>29561</v>
      </c>
      <c r="Q9606" s="7" t="s">
        <v>35</v>
      </c>
      <c r="R9606" s="7" t="s">
        <v>29562</v>
      </c>
      <c r="S9606" s="7" t="s">
        <v>110</v>
      </c>
      <c r="T9606" s="7" t="s">
        <v>243</v>
      </c>
      <c r="U9606" s="7" t="s">
        <v>244</v>
      </c>
      <c r="V9606" s="10">
        <v>12275.05</v>
      </c>
      <c r="W9606" s="6">
        <v>9</v>
      </c>
      <c r="X9606" s="11">
        <v>0.2</v>
      </c>
      <c r="Y9606" s="10">
        <v>4167.25</v>
      </c>
      <c r="Z9606" s="30">
        <f t="shared" si="752"/>
        <v>0.33948945218145754</v>
      </c>
    </row>
    <row r="9607" spans="1:26">
      <c r="A9607" s="27">
        <v>9606</v>
      </c>
      <c r="B9607" s="14" t="s">
        <v>29563</v>
      </c>
      <c r="C9607" s="15">
        <v>45564</v>
      </c>
      <c r="D9607" s="12">
        <f t="shared" si="749"/>
        <v>2024</v>
      </c>
      <c r="E9607" s="12">
        <f t="shared" si="750"/>
        <v>9</v>
      </c>
      <c r="F9607" s="15" t="str">
        <f t="shared" si="751"/>
        <v>2024-09</v>
      </c>
      <c r="G9607" s="15">
        <v>45571</v>
      </c>
      <c r="H9607" s="23">
        <f t="shared" si="753"/>
        <v>7</v>
      </c>
      <c r="I9607" s="14" t="s">
        <v>27</v>
      </c>
      <c r="J9607" s="14" t="s">
        <v>454</v>
      </c>
      <c r="K9607" s="14" t="s">
        <v>455</v>
      </c>
      <c r="L9607" s="14" t="s">
        <v>83</v>
      </c>
      <c r="M9607" s="14" t="s">
        <v>31</v>
      </c>
      <c r="N9607" s="14" t="s">
        <v>43</v>
      </c>
      <c r="O9607" s="14" t="s">
        <v>44</v>
      </c>
      <c r="P9607" s="14" t="s">
        <v>29564</v>
      </c>
      <c r="Q9607" s="14" t="s">
        <v>46</v>
      </c>
      <c r="R9607" s="14" t="s">
        <v>29565</v>
      </c>
      <c r="S9607" s="14" t="s">
        <v>48</v>
      </c>
      <c r="T9607" s="14" t="s">
        <v>298</v>
      </c>
      <c r="U9607" s="14" t="s">
        <v>630</v>
      </c>
      <c r="V9607" s="16">
        <v>1315.02</v>
      </c>
      <c r="W9607" s="13">
        <v>9</v>
      </c>
      <c r="X9607" s="17">
        <v>0</v>
      </c>
      <c r="Y9607" s="16">
        <v>455.97</v>
      </c>
      <c r="Z9607" s="31">
        <f t="shared" si="752"/>
        <v>0.34673997353652419</v>
      </c>
    </row>
    <row r="9608" spans="1:26">
      <c r="A9608" s="26">
        <v>9607</v>
      </c>
      <c r="B9608" s="7" t="s">
        <v>29566</v>
      </c>
      <c r="C9608" s="8">
        <v>45456</v>
      </c>
      <c r="D9608" s="12">
        <f t="shared" si="749"/>
        <v>2024</v>
      </c>
      <c r="E9608" s="12">
        <f t="shared" si="750"/>
        <v>6</v>
      </c>
      <c r="F9608" s="8" t="str">
        <f t="shared" si="751"/>
        <v>2024-06</v>
      </c>
      <c r="G9608" s="8">
        <v>45463</v>
      </c>
      <c r="H9608" s="23">
        <f t="shared" si="753"/>
        <v>7</v>
      </c>
      <c r="I9608" s="7" t="s">
        <v>27</v>
      </c>
      <c r="J9608" s="7" t="s">
        <v>1758</v>
      </c>
      <c r="K9608" s="7" t="s">
        <v>257</v>
      </c>
      <c r="L9608" s="7" t="s">
        <v>66</v>
      </c>
      <c r="M9608" s="7" t="s">
        <v>31</v>
      </c>
      <c r="N9608" s="7" t="s">
        <v>91</v>
      </c>
      <c r="O9608" s="7" t="s">
        <v>92</v>
      </c>
      <c r="P9608" s="7" t="s">
        <v>29567</v>
      </c>
      <c r="Q9608" s="7" t="s">
        <v>46</v>
      </c>
      <c r="R9608" s="7" t="s">
        <v>29568</v>
      </c>
      <c r="S9608" s="7" t="s">
        <v>37</v>
      </c>
      <c r="T9608" s="7" t="s">
        <v>208</v>
      </c>
      <c r="U9608" s="7" t="s">
        <v>209</v>
      </c>
      <c r="V9608" s="10">
        <v>4537.87</v>
      </c>
      <c r="W9608" s="6">
        <v>8</v>
      </c>
      <c r="X9608" s="11">
        <v>0</v>
      </c>
      <c r="Y9608" s="10">
        <v>1147.69</v>
      </c>
      <c r="Z9608" s="30">
        <f t="shared" si="752"/>
        <v>0.252913811986681</v>
      </c>
    </row>
    <row r="9609" spans="1:26">
      <c r="A9609" s="27">
        <v>9608</v>
      </c>
      <c r="B9609" s="14" t="s">
        <v>29569</v>
      </c>
      <c r="C9609" s="15">
        <v>45279</v>
      </c>
      <c r="D9609" s="12">
        <f t="shared" si="749"/>
        <v>2023</v>
      </c>
      <c r="E9609" s="12">
        <f t="shared" si="750"/>
        <v>12</v>
      </c>
      <c r="F9609" s="15" t="str">
        <f t="shared" si="751"/>
        <v>2023-12</v>
      </c>
      <c r="G9609" s="15">
        <v>45279</v>
      </c>
      <c r="H9609" s="23">
        <f t="shared" si="753"/>
        <v>0</v>
      </c>
      <c r="I9609" s="14" t="s">
        <v>63</v>
      </c>
      <c r="J9609" s="14" t="s">
        <v>4225</v>
      </c>
      <c r="K9609" s="14" t="s">
        <v>307</v>
      </c>
      <c r="L9609" s="14" t="s">
        <v>30</v>
      </c>
      <c r="M9609" s="14" t="s">
        <v>31</v>
      </c>
      <c r="N9609" s="14" t="s">
        <v>313</v>
      </c>
      <c r="O9609" s="14" t="s">
        <v>314</v>
      </c>
      <c r="P9609" s="14" t="s">
        <v>29570</v>
      </c>
      <c r="Q9609" s="14" t="s">
        <v>146</v>
      </c>
      <c r="R9609" s="14" t="s">
        <v>29571</v>
      </c>
      <c r="S9609" s="14" t="s">
        <v>48</v>
      </c>
      <c r="T9609" s="14" t="s">
        <v>129</v>
      </c>
      <c r="U9609" s="14" t="s">
        <v>1450</v>
      </c>
      <c r="V9609" s="16">
        <v>336.48</v>
      </c>
      <c r="W9609" s="13">
        <v>4</v>
      </c>
      <c r="X9609" s="17">
        <v>0</v>
      </c>
      <c r="Y9609" s="16">
        <v>17.34</v>
      </c>
      <c r="Z9609" s="31">
        <f t="shared" si="752"/>
        <v>5.1533523537803133E-2</v>
      </c>
    </row>
    <row r="9610" spans="1:26">
      <c r="A9610" s="26">
        <v>9609</v>
      </c>
      <c r="B9610" s="7" t="s">
        <v>29572</v>
      </c>
      <c r="C9610" s="8">
        <v>44288</v>
      </c>
      <c r="D9610" s="12">
        <f t="shared" si="749"/>
        <v>2021</v>
      </c>
      <c r="E9610" s="12">
        <f t="shared" si="750"/>
        <v>4</v>
      </c>
      <c r="F9610" s="8" t="str">
        <f t="shared" si="751"/>
        <v>2021-04</v>
      </c>
      <c r="G9610" s="8">
        <v>44294</v>
      </c>
      <c r="H9610" s="23">
        <f t="shared" si="753"/>
        <v>6</v>
      </c>
      <c r="I9610" s="7" t="s">
        <v>52</v>
      </c>
      <c r="J9610" s="7" t="s">
        <v>930</v>
      </c>
      <c r="K9610" s="7" t="s">
        <v>42</v>
      </c>
      <c r="L9610" s="7" t="s">
        <v>66</v>
      </c>
      <c r="M9610" s="7" t="s">
        <v>31</v>
      </c>
      <c r="N9610" s="7" t="s">
        <v>283</v>
      </c>
      <c r="O9610" s="7" t="s">
        <v>284</v>
      </c>
      <c r="P9610" s="7" t="s">
        <v>29573</v>
      </c>
      <c r="Q9610" s="7" t="s">
        <v>146</v>
      </c>
      <c r="R9610" s="7" t="s">
        <v>29574</v>
      </c>
      <c r="S9610" s="7" t="s">
        <v>110</v>
      </c>
      <c r="T9610" s="7" t="s">
        <v>243</v>
      </c>
      <c r="U9610" s="7" t="s">
        <v>339</v>
      </c>
      <c r="V9610" s="10">
        <v>5152</v>
      </c>
      <c r="W9610" s="6">
        <v>4</v>
      </c>
      <c r="X9610" s="11">
        <v>0</v>
      </c>
      <c r="Y9610" s="10">
        <v>1305.58</v>
      </c>
      <c r="Z9610" s="30">
        <f t="shared" si="752"/>
        <v>0.25341226708074532</v>
      </c>
    </row>
    <row r="9611" spans="1:26">
      <c r="A9611" s="27">
        <v>9610</v>
      </c>
      <c r="B9611" s="14" t="s">
        <v>29575</v>
      </c>
      <c r="C9611" s="15">
        <v>44988</v>
      </c>
      <c r="D9611" s="12">
        <f t="shared" si="749"/>
        <v>2023</v>
      </c>
      <c r="E9611" s="12">
        <f t="shared" si="750"/>
        <v>3</v>
      </c>
      <c r="F9611" s="15" t="str">
        <f t="shared" si="751"/>
        <v>2023-03</v>
      </c>
      <c r="G9611" s="15">
        <v>44988</v>
      </c>
      <c r="H9611" s="23">
        <f t="shared" si="753"/>
        <v>0</v>
      </c>
      <c r="I9611" s="14" t="s">
        <v>63</v>
      </c>
      <c r="J9611" s="14" t="s">
        <v>1417</v>
      </c>
      <c r="K9611" s="14" t="s">
        <v>1418</v>
      </c>
      <c r="L9611" s="14" t="s">
        <v>83</v>
      </c>
      <c r="M9611" s="14" t="s">
        <v>31</v>
      </c>
      <c r="N9611" s="14" t="s">
        <v>43</v>
      </c>
      <c r="O9611" s="14" t="s">
        <v>44</v>
      </c>
      <c r="P9611" s="14" t="s">
        <v>29576</v>
      </c>
      <c r="Q9611" s="14" t="s">
        <v>46</v>
      </c>
      <c r="R9611" s="14" t="s">
        <v>29577</v>
      </c>
      <c r="S9611" s="14" t="s">
        <v>37</v>
      </c>
      <c r="T9611" s="14" t="s">
        <v>170</v>
      </c>
      <c r="U9611" s="14" t="s">
        <v>171</v>
      </c>
      <c r="V9611" s="16">
        <v>3113.5</v>
      </c>
      <c r="W9611" s="13">
        <v>10</v>
      </c>
      <c r="X9611" s="17">
        <v>0.1</v>
      </c>
      <c r="Y9611" s="16">
        <v>-317.41000000000003</v>
      </c>
      <c r="Z9611" s="31">
        <f t="shared" si="752"/>
        <v>-0.10194636261442108</v>
      </c>
    </row>
    <row r="9612" spans="1:26">
      <c r="A9612" s="26">
        <v>9611</v>
      </c>
      <c r="B9612" s="7" t="s">
        <v>29578</v>
      </c>
      <c r="C9612" s="8">
        <v>44763</v>
      </c>
      <c r="D9612" s="12">
        <f t="shared" si="749"/>
        <v>2022</v>
      </c>
      <c r="E9612" s="12">
        <f t="shared" si="750"/>
        <v>7</v>
      </c>
      <c r="F9612" s="8" t="str">
        <f t="shared" si="751"/>
        <v>2022-07</v>
      </c>
      <c r="G9612" s="8">
        <v>44763</v>
      </c>
      <c r="H9612" s="23">
        <f t="shared" si="753"/>
        <v>0</v>
      </c>
      <c r="I9612" s="7" t="s">
        <v>63</v>
      </c>
      <c r="J9612" s="7" t="s">
        <v>2477</v>
      </c>
      <c r="K9612" s="7" t="s">
        <v>939</v>
      </c>
      <c r="L9612" s="7" t="s">
        <v>30</v>
      </c>
      <c r="M9612" s="7" t="s">
        <v>31</v>
      </c>
      <c r="N9612" s="7" t="s">
        <v>55</v>
      </c>
      <c r="O9612" s="7" t="s">
        <v>56</v>
      </c>
      <c r="P9612" s="7" t="s">
        <v>29579</v>
      </c>
      <c r="Q9612" s="7" t="s">
        <v>58</v>
      </c>
      <c r="R9612" s="7" t="s">
        <v>29580</v>
      </c>
      <c r="S9612" s="7" t="s">
        <v>48</v>
      </c>
      <c r="T9612" s="7" t="s">
        <v>78</v>
      </c>
      <c r="U9612" s="7" t="s">
        <v>956</v>
      </c>
      <c r="V9612" s="10">
        <v>1589.9</v>
      </c>
      <c r="W9612" s="6">
        <v>7</v>
      </c>
      <c r="X9612" s="11">
        <v>0.2</v>
      </c>
      <c r="Y9612" s="10">
        <v>-146.35</v>
      </c>
      <c r="Z9612" s="30">
        <f t="shared" si="752"/>
        <v>-9.204981445373922E-2</v>
      </c>
    </row>
    <row r="9613" spans="1:26">
      <c r="A9613" s="27">
        <v>9612</v>
      </c>
      <c r="B9613" s="14" t="s">
        <v>29581</v>
      </c>
      <c r="C9613" s="15">
        <v>44681</v>
      </c>
      <c r="D9613" s="12">
        <f t="shared" si="749"/>
        <v>2022</v>
      </c>
      <c r="E9613" s="12">
        <f t="shared" si="750"/>
        <v>4</v>
      </c>
      <c r="F9613" s="15" t="str">
        <f t="shared" si="751"/>
        <v>2022-04</v>
      </c>
      <c r="G9613" s="15">
        <v>44684</v>
      </c>
      <c r="H9613" s="23">
        <f t="shared" si="753"/>
        <v>3</v>
      </c>
      <c r="I9613" s="14" t="s">
        <v>52</v>
      </c>
      <c r="J9613" s="14" t="s">
        <v>697</v>
      </c>
      <c r="K9613" s="14" t="s">
        <v>698</v>
      </c>
      <c r="L9613" s="14" t="s">
        <v>66</v>
      </c>
      <c r="M9613" s="14" t="s">
        <v>31</v>
      </c>
      <c r="N9613" s="14" t="s">
        <v>74</v>
      </c>
      <c r="O9613" s="14" t="s">
        <v>75</v>
      </c>
      <c r="P9613" s="14" t="s">
        <v>29582</v>
      </c>
      <c r="Q9613" s="14" t="s">
        <v>46</v>
      </c>
      <c r="R9613" s="14" t="s">
        <v>29583</v>
      </c>
      <c r="S9613" s="14" t="s">
        <v>110</v>
      </c>
      <c r="T9613" s="14" t="s">
        <v>223</v>
      </c>
      <c r="U9613" s="14" t="s">
        <v>495</v>
      </c>
      <c r="V9613" s="16">
        <v>11533.09</v>
      </c>
      <c r="W9613" s="13">
        <v>13</v>
      </c>
      <c r="X9613" s="17">
        <v>0</v>
      </c>
      <c r="Y9613" s="16">
        <v>2685.79</v>
      </c>
      <c r="Z9613" s="31">
        <f t="shared" si="752"/>
        <v>0.23287687861622514</v>
      </c>
    </row>
    <row r="9614" spans="1:26">
      <c r="A9614" s="26">
        <v>9613</v>
      </c>
      <c r="B9614" s="7" t="s">
        <v>29584</v>
      </c>
      <c r="C9614" s="8">
        <v>44701</v>
      </c>
      <c r="D9614" s="12">
        <f t="shared" si="749"/>
        <v>2022</v>
      </c>
      <c r="E9614" s="12">
        <f t="shared" si="750"/>
        <v>5</v>
      </c>
      <c r="F9614" s="8" t="str">
        <f t="shared" si="751"/>
        <v>2022-05</v>
      </c>
      <c r="G9614" s="8">
        <v>44701</v>
      </c>
      <c r="H9614" s="23">
        <f t="shared" si="753"/>
        <v>0</v>
      </c>
      <c r="I9614" s="7" t="s">
        <v>63</v>
      </c>
      <c r="J9614" s="7" t="s">
        <v>3247</v>
      </c>
      <c r="K9614" s="7" t="s">
        <v>1232</v>
      </c>
      <c r="L9614" s="7" t="s">
        <v>83</v>
      </c>
      <c r="M9614" s="7" t="s">
        <v>31</v>
      </c>
      <c r="N9614" s="7" t="s">
        <v>116</v>
      </c>
      <c r="O9614" s="7" t="s">
        <v>117</v>
      </c>
      <c r="P9614" s="7" t="s">
        <v>29585</v>
      </c>
      <c r="Q9614" s="7" t="s">
        <v>58</v>
      </c>
      <c r="R9614" s="7" t="s">
        <v>29586</v>
      </c>
      <c r="S9614" s="7" t="s">
        <v>37</v>
      </c>
      <c r="T9614" s="7" t="s">
        <v>60</v>
      </c>
      <c r="U9614" s="7" t="s">
        <v>317</v>
      </c>
      <c r="V9614" s="10">
        <v>4170.2</v>
      </c>
      <c r="W9614" s="6">
        <v>4</v>
      </c>
      <c r="X9614" s="11">
        <v>0</v>
      </c>
      <c r="Y9614" s="10">
        <v>25.38</v>
      </c>
      <c r="Z9614" s="30">
        <f t="shared" si="752"/>
        <v>6.0860390388950171E-3</v>
      </c>
    </row>
    <row r="9615" spans="1:26">
      <c r="A9615" s="27">
        <v>9614</v>
      </c>
      <c r="B9615" s="14" t="s">
        <v>29587</v>
      </c>
      <c r="C9615" s="15">
        <v>44800</v>
      </c>
      <c r="D9615" s="12">
        <f t="shared" si="749"/>
        <v>2022</v>
      </c>
      <c r="E9615" s="12">
        <f t="shared" si="750"/>
        <v>8</v>
      </c>
      <c r="F9615" s="15" t="str">
        <f t="shared" si="751"/>
        <v>2022-08</v>
      </c>
      <c r="G9615" s="15">
        <v>44801</v>
      </c>
      <c r="H9615" s="23">
        <f t="shared" si="753"/>
        <v>1</v>
      </c>
      <c r="I9615" s="14" t="s">
        <v>122</v>
      </c>
      <c r="J9615" s="14" t="s">
        <v>16965</v>
      </c>
      <c r="K9615" s="14" t="s">
        <v>16966</v>
      </c>
      <c r="L9615" s="14" t="s">
        <v>66</v>
      </c>
      <c r="M9615" s="14" t="s">
        <v>31</v>
      </c>
      <c r="N9615" s="14" t="s">
        <v>153</v>
      </c>
      <c r="O9615" s="14" t="s">
        <v>154</v>
      </c>
      <c r="P9615" s="14" t="s">
        <v>29588</v>
      </c>
      <c r="Q9615" s="14" t="s">
        <v>146</v>
      </c>
      <c r="R9615" s="14" t="s">
        <v>29589</v>
      </c>
      <c r="S9615" s="14" t="s">
        <v>37</v>
      </c>
      <c r="T9615" s="14" t="s">
        <v>60</v>
      </c>
      <c r="U9615" s="14" t="s">
        <v>162</v>
      </c>
      <c r="V9615" s="16">
        <v>2925.85</v>
      </c>
      <c r="W9615" s="13">
        <v>6</v>
      </c>
      <c r="X9615" s="17">
        <v>0.5</v>
      </c>
      <c r="Y9615" s="16">
        <v>1076.04</v>
      </c>
      <c r="Z9615" s="31">
        <f t="shared" si="752"/>
        <v>0.36777004972913852</v>
      </c>
    </row>
    <row r="9616" spans="1:26">
      <c r="A9616" s="26">
        <v>9615</v>
      </c>
      <c r="B9616" s="7" t="s">
        <v>29590</v>
      </c>
      <c r="C9616" s="8">
        <v>44964</v>
      </c>
      <c r="D9616" s="12">
        <f t="shared" si="749"/>
        <v>2023</v>
      </c>
      <c r="E9616" s="12">
        <f t="shared" si="750"/>
        <v>2</v>
      </c>
      <c r="F9616" s="8" t="str">
        <f t="shared" si="751"/>
        <v>2023-02</v>
      </c>
      <c r="G9616" s="8">
        <v>44969</v>
      </c>
      <c r="H9616" s="23">
        <f t="shared" si="753"/>
        <v>5</v>
      </c>
      <c r="I9616" s="7" t="s">
        <v>52</v>
      </c>
      <c r="J9616" s="7" t="s">
        <v>185</v>
      </c>
      <c r="K9616" s="7" t="s">
        <v>186</v>
      </c>
      <c r="L9616" s="7" t="s">
        <v>30</v>
      </c>
      <c r="M9616" s="7" t="s">
        <v>31</v>
      </c>
      <c r="N9616" s="7" t="s">
        <v>166</v>
      </c>
      <c r="O9616" s="7" t="s">
        <v>167</v>
      </c>
      <c r="P9616" s="7" t="s">
        <v>29591</v>
      </c>
      <c r="Q9616" s="7" t="s">
        <v>35</v>
      </c>
      <c r="R9616" s="7" t="s">
        <v>29592</v>
      </c>
      <c r="S9616" s="7" t="s">
        <v>48</v>
      </c>
      <c r="T9616" s="7" t="s">
        <v>95</v>
      </c>
      <c r="U9616" s="7" t="s">
        <v>195</v>
      </c>
      <c r="V9616" s="10">
        <v>332.53</v>
      </c>
      <c r="W9616" s="6">
        <v>13</v>
      </c>
      <c r="X9616" s="11">
        <v>0.5</v>
      </c>
      <c r="Y9616" s="10">
        <v>-30.95</v>
      </c>
      <c r="Z9616" s="30">
        <f t="shared" si="752"/>
        <v>-9.3074309084894599E-2</v>
      </c>
    </row>
    <row r="9617" spans="1:26">
      <c r="A9617" s="27">
        <v>9616</v>
      </c>
      <c r="B9617" s="14" t="s">
        <v>29593</v>
      </c>
      <c r="C9617" s="15">
        <v>45450</v>
      </c>
      <c r="D9617" s="12">
        <f t="shared" si="749"/>
        <v>2024</v>
      </c>
      <c r="E9617" s="12">
        <f t="shared" si="750"/>
        <v>6</v>
      </c>
      <c r="F9617" s="15" t="str">
        <f t="shared" si="751"/>
        <v>2024-06</v>
      </c>
      <c r="G9617" s="15">
        <v>45458</v>
      </c>
      <c r="H9617" s="23">
        <f t="shared" si="753"/>
        <v>8</v>
      </c>
      <c r="I9617" s="14" t="s">
        <v>27</v>
      </c>
      <c r="J9617" s="14" t="s">
        <v>1222</v>
      </c>
      <c r="K9617" s="14" t="s">
        <v>1223</v>
      </c>
      <c r="L9617" s="14" t="s">
        <v>30</v>
      </c>
      <c r="M9617" s="14" t="s">
        <v>31</v>
      </c>
      <c r="N9617" s="14" t="s">
        <v>143</v>
      </c>
      <c r="O9617" s="14" t="s">
        <v>144</v>
      </c>
      <c r="P9617" s="14" t="s">
        <v>29594</v>
      </c>
      <c r="Q9617" s="14" t="s">
        <v>146</v>
      </c>
      <c r="R9617" s="14" t="s">
        <v>29595</v>
      </c>
      <c r="S9617" s="14" t="s">
        <v>37</v>
      </c>
      <c r="T9617" s="14" t="s">
        <v>208</v>
      </c>
      <c r="U9617" s="14" t="s">
        <v>209</v>
      </c>
      <c r="V9617" s="16">
        <v>52.25</v>
      </c>
      <c r="W9617" s="13">
        <v>1</v>
      </c>
      <c r="X9617" s="17">
        <v>0.5</v>
      </c>
      <c r="Y9617" s="16">
        <v>-0.26</v>
      </c>
      <c r="Z9617" s="31">
        <f t="shared" si="752"/>
        <v>-4.9760765550239238E-3</v>
      </c>
    </row>
    <row r="9618" spans="1:26">
      <c r="A9618" s="26">
        <v>9617</v>
      </c>
      <c r="B9618" s="7" t="s">
        <v>29596</v>
      </c>
      <c r="C9618" s="8">
        <v>45598</v>
      </c>
      <c r="D9618" s="12">
        <f t="shared" si="749"/>
        <v>2024</v>
      </c>
      <c r="E9618" s="12">
        <f t="shared" si="750"/>
        <v>11</v>
      </c>
      <c r="F9618" s="8" t="str">
        <f t="shared" si="751"/>
        <v>2024-11</v>
      </c>
      <c r="G9618" s="8">
        <v>45604</v>
      </c>
      <c r="H9618" s="23">
        <f t="shared" si="753"/>
        <v>6</v>
      </c>
      <c r="I9618" s="7" t="s">
        <v>52</v>
      </c>
      <c r="J9618" s="7" t="s">
        <v>1819</v>
      </c>
      <c r="K9618" s="7" t="s">
        <v>1820</v>
      </c>
      <c r="L9618" s="7" t="s">
        <v>83</v>
      </c>
      <c r="M9618" s="7" t="s">
        <v>31</v>
      </c>
      <c r="N9618" s="7" t="s">
        <v>74</v>
      </c>
      <c r="O9618" s="7" t="s">
        <v>75</v>
      </c>
      <c r="P9618" s="7" t="s">
        <v>29597</v>
      </c>
      <c r="Q9618" s="7" t="s">
        <v>46</v>
      </c>
      <c r="R9618" s="7" t="s">
        <v>29598</v>
      </c>
      <c r="S9618" s="7" t="s">
        <v>37</v>
      </c>
      <c r="T9618" s="7" t="s">
        <v>60</v>
      </c>
      <c r="U9618" s="7" t="s">
        <v>162</v>
      </c>
      <c r="V9618" s="10">
        <v>1145.25</v>
      </c>
      <c r="W9618" s="6">
        <v>14</v>
      </c>
      <c r="X9618" s="11">
        <v>0.2</v>
      </c>
      <c r="Y9618" s="10">
        <v>382.12</v>
      </c>
      <c r="Z9618" s="30">
        <f t="shared" si="752"/>
        <v>0.3336564068980572</v>
      </c>
    </row>
    <row r="9619" spans="1:26">
      <c r="A9619" s="27">
        <v>9618</v>
      </c>
      <c r="B9619" s="14" t="s">
        <v>29599</v>
      </c>
      <c r="C9619" s="15">
        <v>44270</v>
      </c>
      <c r="D9619" s="12">
        <f t="shared" si="749"/>
        <v>2021</v>
      </c>
      <c r="E9619" s="12">
        <f t="shared" si="750"/>
        <v>3</v>
      </c>
      <c r="F9619" s="15" t="str">
        <f t="shared" si="751"/>
        <v>2021-03</v>
      </c>
      <c r="G9619" s="15">
        <v>44270</v>
      </c>
      <c r="H9619" s="23">
        <f t="shared" si="753"/>
        <v>0</v>
      </c>
      <c r="I9619" s="14" t="s">
        <v>63</v>
      </c>
      <c r="J9619" s="14" t="s">
        <v>3648</v>
      </c>
      <c r="K9619" s="14" t="s">
        <v>1134</v>
      </c>
      <c r="L9619" s="14" t="s">
        <v>83</v>
      </c>
      <c r="M9619" s="14" t="s">
        <v>31</v>
      </c>
      <c r="N9619" s="14" t="s">
        <v>125</v>
      </c>
      <c r="O9619" s="14" t="s">
        <v>126</v>
      </c>
      <c r="P9619" s="14" t="s">
        <v>29600</v>
      </c>
      <c r="Q9619" s="14" t="s">
        <v>58</v>
      </c>
      <c r="R9619" s="14" t="s">
        <v>29601</v>
      </c>
      <c r="S9619" s="14" t="s">
        <v>37</v>
      </c>
      <c r="T9619" s="14" t="s">
        <v>38</v>
      </c>
      <c r="U9619" s="14" t="s">
        <v>177</v>
      </c>
      <c r="V9619" s="16">
        <v>1861.61</v>
      </c>
      <c r="W9619" s="13">
        <v>5</v>
      </c>
      <c r="X9619" s="17">
        <v>0.2</v>
      </c>
      <c r="Y9619" s="16">
        <v>55.12</v>
      </c>
      <c r="Z9619" s="31">
        <f t="shared" si="752"/>
        <v>2.9608779497316839E-2</v>
      </c>
    </row>
    <row r="9620" spans="1:26">
      <c r="A9620" s="26">
        <v>9619</v>
      </c>
      <c r="B9620" s="7" t="s">
        <v>29602</v>
      </c>
      <c r="C9620" s="8">
        <v>44740</v>
      </c>
      <c r="D9620" s="12">
        <f t="shared" si="749"/>
        <v>2022</v>
      </c>
      <c r="E9620" s="12">
        <f t="shared" si="750"/>
        <v>6</v>
      </c>
      <c r="F9620" s="8" t="str">
        <f t="shared" si="751"/>
        <v>2022-06</v>
      </c>
      <c r="G9620" s="8">
        <v>44746</v>
      </c>
      <c r="H9620" s="23">
        <f t="shared" si="753"/>
        <v>6</v>
      </c>
      <c r="I9620" s="7" t="s">
        <v>27</v>
      </c>
      <c r="J9620" s="7" t="s">
        <v>764</v>
      </c>
      <c r="K9620" s="7" t="s">
        <v>765</v>
      </c>
      <c r="L9620" s="7" t="s">
        <v>30</v>
      </c>
      <c r="M9620" s="7" t="s">
        <v>31</v>
      </c>
      <c r="N9620" s="7" t="s">
        <v>220</v>
      </c>
      <c r="O9620" s="7" t="s">
        <v>220</v>
      </c>
      <c r="P9620" s="7" t="s">
        <v>29603</v>
      </c>
      <c r="Q9620" s="7" t="s">
        <v>58</v>
      </c>
      <c r="R9620" s="7" t="s">
        <v>29604</v>
      </c>
      <c r="S9620" s="7" t="s">
        <v>37</v>
      </c>
      <c r="T9620" s="7" t="s">
        <v>60</v>
      </c>
      <c r="U9620" s="7" t="s">
        <v>317</v>
      </c>
      <c r="V9620" s="10">
        <v>254.44</v>
      </c>
      <c r="W9620" s="6">
        <v>3</v>
      </c>
      <c r="X9620" s="11">
        <v>0</v>
      </c>
      <c r="Y9620" s="10">
        <v>-17.86</v>
      </c>
      <c r="Z9620" s="30">
        <f t="shared" si="752"/>
        <v>-7.01933658229838E-2</v>
      </c>
    </row>
    <row r="9621" spans="1:26">
      <c r="A9621" s="27">
        <v>9620</v>
      </c>
      <c r="B9621" s="14" t="s">
        <v>29605</v>
      </c>
      <c r="C9621" s="15">
        <v>45429</v>
      </c>
      <c r="D9621" s="12">
        <f t="shared" si="749"/>
        <v>2024</v>
      </c>
      <c r="E9621" s="12">
        <f t="shared" si="750"/>
        <v>5</v>
      </c>
      <c r="F9621" s="15" t="str">
        <f t="shared" si="751"/>
        <v>2024-05</v>
      </c>
      <c r="G9621" s="15">
        <v>45437</v>
      </c>
      <c r="H9621" s="23">
        <f t="shared" si="753"/>
        <v>8</v>
      </c>
      <c r="I9621" s="14" t="s">
        <v>27</v>
      </c>
      <c r="J9621" s="14" t="s">
        <v>4387</v>
      </c>
      <c r="K9621" s="14" t="s">
        <v>3731</v>
      </c>
      <c r="L9621" s="14" t="s">
        <v>83</v>
      </c>
      <c r="M9621" s="14" t="s">
        <v>31</v>
      </c>
      <c r="N9621" s="14" t="s">
        <v>32</v>
      </c>
      <c r="O9621" s="14" t="s">
        <v>33</v>
      </c>
      <c r="P9621" s="14" t="s">
        <v>22939</v>
      </c>
      <c r="Q9621" s="14" t="s">
        <v>35</v>
      </c>
      <c r="R9621" s="14" t="s">
        <v>29606</v>
      </c>
      <c r="S9621" s="14" t="s">
        <v>48</v>
      </c>
      <c r="T9621" s="14" t="s">
        <v>69</v>
      </c>
      <c r="U9621" s="14" t="s">
        <v>1034</v>
      </c>
      <c r="V9621" s="16">
        <v>29.94</v>
      </c>
      <c r="W9621" s="13">
        <v>1</v>
      </c>
      <c r="X9621" s="17">
        <v>0</v>
      </c>
      <c r="Y9621" s="16">
        <v>2.23</v>
      </c>
      <c r="Z9621" s="31">
        <f t="shared" si="752"/>
        <v>7.4482297929191713E-2</v>
      </c>
    </row>
    <row r="9622" spans="1:26">
      <c r="A9622" s="26">
        <v>9621</v>
      </c>
      <c r="B9622" s="7" t="s">
        <v>29607</v>
      </c>
      <c r="C9622" s="8">
        <v>45002</v>
      </c>
      <c r="D9622" s="12">
        <f t="shared" si="749"/>
        <v>2023</v>
      </c>
      <c r="E9622" s="12">
        <f t="shared" si="750"/>
        <v>3</v>
      </c>
      <c r="F9622" s="8" t="str">
        <f t="shared" si="751"/>
        <v>2023-03</v>
      </c>
      <c r="G9622" s="8">
        <v>45002</v>
      </c>
      <c r="H9622" s="23">
        <f t="shared" si="753"/>
        <v>0</v>
      </c>
      <c r="I9622" s="7" t="s">
        <v>63</v>
      </c>
      <c r="J9622" s="7" t="s">
        <v>2723</v>
      </c>
      <c r="K9622" s="7" t="s">
        <v>2724</v>
      </c>
      <c r="L9622" s="7" t="s">
        <v>30</v>
      </c>
      <c r="M9622" s="7" t="s">
        <v>31</v>
      </c>
      <c r="N9622" s="7" t="s">
        <v>166</v>
      </c>
      <c r="O9622" s="7" t="s">
        <v>167</v>
      </c>
      <c r="P9622" s="7" t="s">
        <v>29608</v>
      </c>
      <c r="Q9622" s="7" t="s">
        <v>35</v>
      </c>
      <c r="R9622" s="7" t="s">
        <v>29609</v>
      </c>
      <c r="S9622" s="7" t="s">
        <v>110</v>
      </c>
      <c r="T9622" s="7" t="s">
        <v>148</v>
      </c>
      <c r="U9622" s="7" t="s">
        <v>149</v>
      </c>
      <c r="V9622" s="10">
        <v>3340.82</v>
      </c>
      <c r="W9622" s="6">
        <v>14</v>
      </c>
      <c r="X9622" s="11">
        <v>0.3</v>
      </c>
      <c r="Y9622" s="10">
        <v>1165.06</v>
      </c>
      <c r="Z9622" s="30">
        <f t="shared" si="752"/>
        <v>0.34873474176998459</v>
      </c>
    </row>
    <row r="9623" spans="1:26">
      <c r="A9623" s="27">
        <v>9622</v>
      </c>
      <c r="B9623" s="14" t="s">
        <v>29610</v>
      </c>
      <c r="C9623" s="15">
        <v>44697</v>
      </c>
      <c r="D9623" s="12">
        <f t="shared" si="749"/>
        <v>2022</v>
      </c>
      <c r="E9623" s="12">
        <f t="shared" si="750"/>
        <v>5</v>
      </c>
      <c r="F9623" s="15" t="str">
        <f t="shared" si="751"/>
        <v>2022-05</v>
      </c>
      <c r="G9623" s="15">
        <v>44703</v>
      </c>
      <c r="H9623" s="23">
        <f t="shared" si="753"/>
        <v>6</v>
      </c>
      <c r="I9623" s="14" t="s">
        <v>27</v>
      </c>
      <c r="J9623" s="14" t="s">
        <v>1079</v>
      </c>
      <c r="K9623" s="14" t="s">
        <v>219</v>
      </c>
      <c r="L9623" s="14" t="s">
        <v>83</v>
      </c>
      <c r="M9623" s="14" t="s">
        <v>31</v>
      </c>
      <c r="N9623" s="14" t="s">
        <v>74</v>
      </c>
      <c r="O9623" s="14" t="s">
        <v>75</v>
      </c>
      <c r="P9623" s="14" t="s">
        <v>29611</v>
      </c>
      <c r="Q9623" s="14" t="s">
        <v>46</v>
      </c>
      <c r="R9623" s="14" t="s">
        <v>29612</v>
      </c>
      <c r="S9623" s="14" t="s">
        <v>110</v>
      </c>
      <c r="T9623" s="14" t="s">
        <v>223</v>
      </c>
      <c r="U9623" s="14" t="s">
        <v>224</v>
      </c>
      <c r="V9623" s="16">
        <v>4866.17</v>
      </c>
      <c r="W9623" s="13">
        <v>12</v>
      </c>
      <c r="X9623" s="17">
        <v>0.2</v>
      </c>
      <c r="Y9623" s="16">
        <v>72.89</v>
      </c>
      <c r="Z9623" s="31">
        <f t="shared" si="752"/>
        <v>1.4978925931482048E-2</v>
      </c>
    </row>
    <row r="9624" spans="1:26">
      <c r="A9624" s="26">
        <v>9623</v>
      </c>
      <c r="B9624" s="7" t="s">
        <v>29613</v>
      </c>
      <c r="C9624" s="8">
        <v>44722</v>
      </c>
      <c r="D9624" s="12">
        <f t="shared" si="749"/>
        <v>2022</v>
      </c>
      <c r="E9624" s="12">
        <f t="shared" si="750"/>
        <v>6</v>
      </c>
      <c r="F9624" s="8" t="str">
        <f t="shared" si="751"/>
        <v>2022-06</v>
      </c>
      <c r="G9624" s="8">
        <v>44724</v>
      </c>
      <c r="H9624" s="23">
        <f t="shared" si="753"/>
        <v>2</v>
      </c>
      <c r="I9624" s="7" t="s">
        <v>122</v>
      </c>
      <c r="J9624" s="7" t="s">
        <v>829</v>
      </c>
      <c r="K9624" s="7" t="s">
        <v>798</v>
      </c>
      <c r="L9624" s="7" t="s">
        <v>66</v>
      </c>
      <c r="M9624" s="7" t="s">
        <v>31</v>
      </c>
      <c r="N9624" s="7" t="s">
        <v>166</v>
      </c>
      <c r="O9624" s="7" t="s">
        <v>167</v>
      </c>
      <c r="P9624" s="7" t="s">
        <v>29614</v>
      </c>
      <c r="Q9624" s="7" t="s">
        <v>35</v>
      </c>
      <c r="R9624" s="7" t="s">
        <v>29615</v>
      </c>
      <c r="S9624" s="7" t="s">
        <v>110</v>
      </c>
      <c r="T9624" s="7" t="s">
        <v>223</v>
      </c>
      <c r="U9624" s="7" t="s">
        <v>224</v>
      </c>
      <c r="V9624" s="10">
        <v>15253.82</v>
      </c>
      <c r="W9624" s="6">
        <v>8</v>
      </c>
      <c r="X9624" s="11">
        <v>0</v>
      </c>
      <c r="Y9624" s="10">
        <v>3776.48</v>
      </c>
      <c r="Z9624" s="30">
        <f t="shared" si="752"/>
        <v>0.24757601702393237</v>
      </c>
    </row>
    <row r="9625" spans="1:26">
      <c r="A9625" s="27">
        <v>9624</v>
      </c>
      <c r="B9625" s="14" t="s">
        <v>29616</v>
      </c>
      <c r="C9625" s="15">
        <v>45636</v>
      </c>
      <c r="D9625" s="12">
        <f t="shared" si="749"/>
        <v>2024</v>
      </c>
      <c r="E9625" s="12">
        <f t="shared" si="750"/>
        <v>12</v>
      </c>
      <c r="F9625" s="15" t="str">
        <f t="shared" si="751"/>
        <v>2024-12</v>
      </c>
      <c r="G9625" s="15">
        <v>45644</v>
      </c>
      <c r="H9625" s="23">
        <f t="shared" si="753"/>
        <v>8</v>
      </c>
      <c r="I9625" s="14" t="s">
        <v>27</v>
      </c>
      <c r="J9625" s="14" t="s">
        <v>2819</v>
      </c>
      <c r="K9625" s="14" t="s">
        <v>2820</v>
      </c>
      <c r="L9625" s="14" t="s">
        <v>66</v>
      </c>
      <c r="M9625" s="14" t="s">
        <v>31</v>
      </c>
      <c r="N9625" s="14" t="s">
        <v>55</v>
      </c>
      <c r="O9625" s="14" t="s">
        <v>56</v>
      </c>
      <c r="P9625" s="14" t="s">
        <v>29617</v>
      </c>
      <c r="Q9625" s="14" t="s">
        <v>58</v>
      </c>
      <c r="R9625" s="14" t="s">
        <v>29618</v>
      </c>
      <c r="S9625" s="14" t="s">
        <v>110</v>
      </c>
      <c r="T9625" s="14" t="s">
        <v>111</v>
      </c>
      <c r="U9625" s="14" t="s">
        <v>216</v>
      </c>
      <c r="V9625" s="16">
        <v>13632.96</v>
      </c>
      <c r="W9625" s="13">
        <v>12</v>
      </c>
      <c r="X9625" s="17">
        <v>0.4</v>
      </c>
      <c r="Y9625" s="16">
        <v>4741.62</v>
      </c>
      <c r="Z9625" s="31">
        <f t="shared" si="752"/>
        <v>0.34780561228082529</v>
      </c>
    </row>
    <row r="9626" spans="1:26">
      <c r="A9626" s="26">
        <v>9625</v>
      </c>
      <c r="B9626" s="7" t="s">
        <v>29619</v>
      </c>
      <c r="C9626" s="8">
        <v>45399</v>
      </c>
      <c r="D9626" s="12">
        <f t="shared" si="749"/>
        <v>2024</v>
      </c>
      <c r="E9626" s="12">
        <f t="shared" si="750"/>
        <v>4</v>
      </c>
      <c r="F9626" s="8" t="str">
        <f t="shared" si="751"/>
        <v>2024-04</v>
      </c>
      <c r="G9626" s="8">
        <v>45399</v>
      </c>
      <c r="H9626" s="23">
        <f t="shared" si="753"/>
        <v>0</v>
      </c>
      <c r="I9626" s="7" t="s">
        <v>63</v>
      </c>
      <c r="J9626" s="7" t="s">
        <v>1913</v>
      </c>
      <c r="K9626" s="7" t="s">
        <v>312</v>
      </c>
      <c r="L9626" s="7" t="s">
        <v>83</v>
      </c>
      <c r="M9626" s="7" t="s">
        <v>31</v>
      </c>
      <c r="N9626" s="7" t="s">
        <v>166</v>
      </c>
      <c r="O9626" s="7" t="s">
        <v>167</v>
      </c>
      <c r="P9626" s="7" t="s">
        <v>29620</v>
      </c>
      <c r="Q9626" s="7" t="s">
        <v>35</v>
      </c>
      <c r="R9626" s="7" t="s">
        <v>29621</v>
      </c>
      <c r="S9626" s="7" t="s">
        <v>110</v>
      </c>
      <c r="T9626" s="7" t="s">
        <v>243</v>
      </c>
      <c r="U9626" s="7" t="s">
        <v>481</v>
      </c>
      <c r="V9626" s="10">
        <v>465.83</v>
      </c>
      <c r="W9626" s="6">
        <v>2</v>
      </c>
      <c r="X9626" s="11">
        <v>0.1</v>
      </c>
      <c r="Y9626" s="10">
        <v>-49.01</v>
      </c>
      <c r="Z9626" s="30">
        <f t="shared" si="752"/>
        <v>-0.10521005517034111</v>
      </c>
    </row>
    <row r="9627" spans="1:26">
      <c r="A9627" s="27">
        <v>9626</v>
      </c>
      <c r="B9627" s="14" t="s">
        <v>29622</v>
      </c>
      <c r="C9627" s="15">
        <v>44394</v>
      </c>
      <c r="D9627" s="12">
        <f t="shared" si="749"/>
        <v>2021</v>
      </c>
      <c r="E9627" s="12">
        <f t="shared" si="750"/>
        <v>7</v>
      </c>
      <c r="F9627" s="15" t="str">
        <f t="shared" si="751"/>
        <v>2021-07</v>
      </c>
      <c r="G9627" s="15">
        <v>44395</v>
      </c>
      <c r="H9627" s="23">
        <f t="shared" si="753"/>
        <v>1</v>
      </c>
      <c r="I9627" s="14" t="s">
        <v>122</v>
      </c>
      <c r="J9627" s="14" t="s">
        <v>3471</v>
      </c>
      <c r="K9627" s="14" t="s">
        <v>320</v>
      </c>
      <c r="L9627" s="14" t="s">
        <v>83</v>
      </c>
      <c r="M9627" s="14" t="s">
        <v>31</v>
      </c>
      <c r="N9627" s="14" t="s">
        <v>181</v>
      </c>
      <c r="O9627" s="14" t="s">
        <v>107</v>
      </c>
      <c r="P9627" s="14" t="s">
        <v>29623</v>
      </c>
      <c r="Q9627" s="14" t="s">
        <v>35</v>
      </c>
      <c r="R9627" s="14" t="s">
        <v>29624</v>
      </c>
      <c r="S9627" s="14" t="s">
        <v>110</v>
      </c>
      <c r="T9627" s="14" t="s">
        <v>148</v>
      </c>
      <c r="U9627" s="14" t="s">
        <v>232</v>
      </c>
      <c r="V9627" s="16">
        <v>549.91999999999996</v>
      </c>
      <c r="W9627" s="13">
        <v>6</v>
      </c>
      <c r="X9627" s="17">
        <v>0</v>
      </c>
      <c r="Y9627" s="16">
        <v>-2.64</v>
      </c>
      <c r="Z9627" s="31">
        <f t="shared" si="752"/>
        <v>-4.8006982833866752E-3</v>
      </c>
    </row>
    <row r="9628" spans="1:26">
      <c r="A9628" s="26">
        <v>9627</v>
      </c>
      <c r="B9628" s="7" t="s">
        <v>29625</v>
      </c>
      <c r="C9628" s="8">
        <v>45376</v>
      </c>
      <c r="D9628" s="12">
        <f t="shared" si="749"/>
        <v>2024</v>
      </c>
      <c r="E9628" s="12">
        <f t="shared" si="750"/>
        <v>3</v>
      </c>
      <c r="F9628" s="8" t="str">
        <f t="shared" si="751"/>
        <v>2024-03</v>
      </c>
      <c r="G9628" s="8">
        <v>45381</v>
      </c>
      <c r="H9628" s="23">
        <f t="shared" si="753"/>
        <v>5</v>
      </c>
      <c r="I9628" s="7" t="s">
        <v>27</v>
      </c>
      <c r="J9628" s="7" t="s">
        <v>1740</v>
      </c>
      <c r="K9628" s="7" t="s">
        <v>798</v>
      </c>
      <c r="L9628" s="7" t="s">
        <v>66</v>
      </c>
      <c r="M9628" s="7" t="s">
        <v>31</v>
      </c>
      <c r="N9628" s="7" t="s">
        <v>125</v>
      </c>
      <c r="O9628" s="7" t="s">
        <v>126</v>
      </c>
      <c r="P9628" s="7" t="s">
        <v>29626</v>
      </c>
      <c r="Q9628" s="7" t="s">
        <v>58</v>
      </c>
      <c r="R9628" s="7" t="s">
        <v>29627</v>
      </c>
      <c r="S9628" s="7" t="s">
        <v>110</v>
      </c>
      <c r="T9628" s="7" t="s">
        <v>111</v>
      </c>
      <c r="U9628" s="7" t="s">
        <v>287</v>
      </c>
      <c r="V9628" s="10">
        <v>3407.57</v>
      </c>
      <c r="W9628" s="6">
        <v>9</v>
      </c>
      <c r="X9628" s="11">
        <v>0.1</v>
      </c>
      <c r="Y9628" s="10">
        <v>866.01</v>
      </c>
      <c r="Z9628" s="30">
        <f t="shared" si="752"/>
        <v>0.25414298165554927</v>
      </c>
    </row>
    <row r="9629" spans="1:26">
      <c r="A9629" s="27">
        <v>9628</v>
      </c>
      <c r="B9629" s="14" t="s">
        <v>29628</v>
      </c>
      <c r="C9629" s="15">
        <v>44526</v>
      </c>
      <c r="D9629" s="12">
        <f t="shared" si="749"/>
        <v>2021</v>
      </c>
      <c r="E9629" s="12">
        <f t="shared" si="750"/>
        <v>11</v>
      </c>
      <c r="F9629" s="15" t="str">
        <f t="shared" si="751"/>
        <v>2021-11</v>
      </c>
      <c r="G9629" s="15">
        <v>44527</v>
      </c>
      <c r="H9629" s="23">
        <f t="shared" si="753"/>
        <v>1</v>
      </c>
      <c r="I9629" s="14" t="s">
        <v>122</v>
      </c>
      <c r="J9629" s="14" t="s">
        <v>89</v>
      </c>
      <c r="K9629" s="14" t="s">
        <v>90</v>
      </c>
      <c r="L9629" s="14" t="s">
        <v>66</v>
      </c>
      <c r="M9629" s="14" t="s">
        <v>31</v>
      </c>
      <c r="N9629" s="14" t="s">
        <v>91</v>
      </c>
      <c r="O9629" s="14" t="s">
        <v>92</v>
      </c>
      <c r="P9629" s="14" t="s">
        <v>29629</v>
      </c>
      <c r="Q9629" s="14" t="s">
        <v>46</v>
      </c>
      <c r="R9629" s="14" t="s">
        <v>29630</v>
      </c>
      <c r="S9629" s="14" t="s">
        <v>48</v>
      </c>
      <c r="T9629" s="14" t="s">
        <v>298</v>
      </c>
      <c r="U9629" s="14" t="s">
        <v>586</v>
      </c>
      <c r="V9629" s="16">
        <v>225.14</v>
      </c>
      <c r="W9629" s="13">
        <v>1</v>
      </c>
      <c r="X9629" s="17">
        <v>0.2</v>
      </c>
      <c r="Y9629" s="16">
        <v>16.89</v>
      </c>
      <c r="Z9629" s="31">
        <f t="shared" si="752"/>
        <v>7.5019987563293963E-2</v>
      </c>
    </row>
    <row r="9630" spans="1:26">
      <c r="A9630" s="26">
        <v>9629</v>
      </c>
      <c r="B9630" s="7" t="s">
        <v>29631</v>
      </c>
      <c r="C9630" s="8">
        <v>44561</v>
      </c>
      <c r="D9630" s="12">
        <f t="shared" si="749"/>
        <v>2021</v>
      </c>
      <c r="E9630" s="12">
        <f t="shared" si="750"/>
        <v>12</v>
      </c>
      <c r="F9630" s="8" t="str">
        <f t="shared" si="751"/>
        <v>2021-12</v>
      </c>
      <c r="G9630" s="8">
        <v>44561</v>
      </c>
      <c r="H9630" s="23">
        <f t="shared" si="753"/>
        <v>0</v>
      </c>
      <c r="I9630" s="7" t="s">
        <v>63</v>
      </c>
      <c r="J9630" s="7" t="s">
        <v>553</v>
      </c>
      <c r="K9630" s="7" t="s">
        <v>554</v>
      </c>
      <c r="L9630" s="7" t="s">
        <v>66</v>
      </c>
      <c r="M9630" s="7" t="s">
        <v>31</v>
      </c>
      <c r="N9630" s="7" t="s">
        <v>32</v>
      </c>
      <c r="O9630" s="7" t="s">
        <v>33</v>
      </c>
      <c r="P9630" s="7" t="s">
        <v>29632</v>
      </c>
      <c r="Q9630" s="7" t="s">
        <v>35</v>
      </c>
      <c r="R9630" s="7" t="s">
        <v>29633</v>
      </c>
      <c r="S9630" s="7" t="s">
        <v>110</v>
      </c>
      <c r="T9630" s="7" t="s">
        <v>243</v>
      </c>
      <c r="U9630" s="7" t="s">
        <v>481</v>
      </c>
      <c r="V9630" s="10">
        <v>11681.19</v>
      </c>
      <c r="W9630" s="6">
        <v>13</v>
      </c>
      <c r="X9630" s="11">
        <v>0</v>
      </c>
      <c r="Y9630" s="10">
        <v>1278</v>
      </c>
      <c r="Z9630" s="30">
        <f t="shared" si="752"/>
        <v>0.10940666147883905</v>
      </c>
    </row>
    <row r="9631" spans="1:26">
      <c r="A9631" s="27">
        <v>9630</v>
      </c>
      <c r="B9631" s="14" t="s">
        <v>29634</v>
      </c>
      <c r="C9631" s="15">
        <v>45312</v>
      </c>
      <c r="D9631" s="12">
        <f t="shared" si="749"/>
        <v>2024</v>
      </c>
      <c r="E9631" s="12">
        <f t="shared" si="750"/>
        <v>1</v>
      </c>
      <c r="F9631" s="15" t="str">
        <f t="shared" si="751"/>
        <v>2024-01</v>
      </c>
      <c r="G9631" s="15">
        <v>45315</v>
      </c>
      <c r="H9631" s="23">
        <f t="shared" si="753"/>
        <v>3</v>
      </c>
      <c r="I9631" s="14" t="s">
        <v>122</v>
      </c>
      <c r="J9631" s="14" t="s">
        <v>548</v>
      </c>
      <c r="K9631" s="14" t="s">
        <v>549</v>
      </c>
      <c r="L9631" s="14" t="s">
        <v>83</v>
      </c>
      <c r="M9631" s="14" t="s">
        <v>31</v>
      </c>
      <c r="N9631" s="14" t="s">
        <v>204</v>
      </c>
      <c r="O9631" s="14" t="s">
        <v>205</v>
      </c>
      <c r="P9631" s="14" t="s">
        <v>29635</v>
      </c>
      <c r="Q9631" s="14" t="s">
        <v>146</v>
      </c>
      <c r="R9631" s="14" t="s">
        <v>29636</v>
      </c>
      <c r="S9631" s="14" t="s">
        <v>37</v>
      </c>
      <c r="T9631" s="14" t="s">
        <v>38</v>
      </c>
      <c r="U9631" s="14" t="s">
        <v>102</v>
      </c>
      <c r="V9631" s="16">
        <v>13538.5</v>
      </c>
      <c r="W9631" s="13">
        <v>12</v>
      </c>
      <c r="X9631" s="17">
        <v>0.1</v>
      </c>
      <c r="Y9631" s="16">
        <v>102.77</v>
      </c>
      <c r="Z9631" s="31">
        <f t="shared" si="752"/>
        <v>7.5909443439081134E-3</v>
      </c>
    </row>
    <row r="9632" spans="1:26">
      <c r="A9632" s="26">
        <v>9631</v>
      </c>
      <c r="B9632" s="7" t="s">
        <v>29637</v>
      </c>
      <c r="C9632" s="8">
        <v>45116</v>
      </c>
      <c r="D9632" s="12">
        <f t="shared" si="749"/>
        <v>2023</v>
      </c>
      <c r="E9632" s="12">
        <f t="shared" si="750"/>
        <v>7</v>
      </c>
      <c r="F9632" s="8" t="str">
        <f t="shared" si="751"/>
        <v>2023-07</v>
      </c>
      <c r="G9632" s="8">
        <v>45124</v>
      </c>
      <c r="H9632" s="23">
        <f t="shared" si="753"/>
        <v>8</v>
      </c>
      <c r="I9632" s="7" t="s">
        <v>27</v>
      </c>
      <c r="J9632" s="7" t="s">
        <v>2216</v>
      </c>
      <c r="K9632" s="7" t="s">
        <v>770</v>
      </c>
      <c r="L9632" s="7" t="s">
        <v>66</v>
      </c>
      <c r="M9632" s="7" t="s">
        <v>31</v>
      </c>
      <c r="N9632" s="7" t="s">
        <v>32</v>
      </c>
      <c r="O9632" s="7" t="s">
        <v>33</v>
      </c>
      <c r="P9632" s="7" t="s">
        <v>29638</v>
      </c>
      <c r="Q9632" s="7" t="s">
        <v>35</v>
      </c>
      <c r="R9632" s="7" t="s">
        <v>29639</v>
      </c>
      <c r="S9632" s="7" t="s">
        <v>37</v>
      </c>
      <c r="T9632" s="7" t="s">
        <v>60</v>
      </c>
      <c r="U9632" s="7" t="s">
        <v>61</v>
      </c>
      <c r="V9632" s="10">
        <v>3075.61</v>
      </c>
      <c r="W9632" s="6">
        <v>3</v>
      </c>
      <c r="X9632" s="11">
        <v>0.2</v>
      </c>
      <c r="Y9632" s="10">
        <v>135.81</v>
      </c>
      <c r="Z9632" s="30">
        <f t="shared" si="752"/>
        <v>4.4157094039881516E-2</v>
      </c>
    </row>
    <row r="9633" spans="1:26">
      <c r="A9633" s="27">
        <v>9632</v>
      </c>
      <c r="B9633" s="14" t="s">
        <v>29640</v>
      </c>
      <c r="C9633" s="15">
        <v>44589</v>
      </c>
      <c r="D9633" s="12">
        <f t="shared" si="749"/>
        <v>2022</v>
      </c>
      <c r="E9633" s="12">
        <f t="shared" si="750"/>
        <v>1</v>
      </c>
      <c r="F9633" s="15" t="str">
        <f t="shared" si="751"/>
        <v>2022-01</v>
      </c>
      <c r="G9633" s="15">
        <v>44594</v>
      </c>
      <c r="H9633" s="23">
        <f t="shared" si="753"/>
        <v>5</v>
      </c>
      <c r="I9633" s="14" t="s">
        <v>52</v>
      </c>
      <c r="J9633" s="14" t="s">
        <v>2522</v>
      </c>
      <c r="K9633" s="14" t="s">
        <v>2523</v>
      </c>
      <c r="L9633" s="14" t="s">
        <v>66</v>
      </c>
      <c r="M9633" s="14" t="s">
        <v>31</v>
      </c>
      <c r="N9633" s="14" t="s">
        <v>711</v>
      </c>
      <c r="O9633" s="14" t="s">
        <v>712</v>
      </c>
      <c r="P9633" s="14" t="s">
        <v>29641</v>
      </c>
      <c r="Q9633" s="14" t="s">
        <v>35</v>
      </c>
      <c r="R9633" s="14" t="s">
        <v>29642</v>
      </c>
      <c r="S9633" s="14" t="s">
        <v>37</v>
      </c>
      <c r="T9633" s="14" t="s">
        <v>60</v>
      </c>
      <c r="U9633" s="14" t="s">
        <v>162</v>
      </c>
      <c r="V9633" s="16">
        <v>10659.1</v>
      </c>
      <c r="W9633" s="13">
        <v>14</v>
      </c>
      <c r="X9633" s="17">
        <v>0.2</v>
      </c>
      <c r="Y9633" s="16">
        <v>2831.03</v>
      </c>
      <c r="Z9633" s="31">
        <f t="shared" si="752"/>
        <v>0.26559747070578194</v>
      </c>
    </row>
    <row r="9634" spans="1:26">
      <c r="A9634" s="26">
        <v>9633</v>
      </c>
      <c r="B9634" s="7" t="s">
        <v>29643</v>
      </c>
      <c r="C9634" s="8">
        <v>44289</v>
      </c>
      <c r="D9634" s="12">
        <f t="shared" si="749"/>
        <v>2021</v>
      </c>
      <c r="E9634" s="12">
        <f t="shared" si="750"/>
        <v>4</v>
      </c>
      <c r="F9634" s="8" t="str">
        <f t="shared" si="751"/>
        <v>2021-04</v>
      </c>
      <c r="G9634" s="8">
        <v>44291</v>
      </c>
      <c r="H9634" s="23">
        <f t="shared" si="753"/>
        <v>2</v>
      </c>
      <c r="I9634" s="7" t="s">
        <v>122</v>
      </c>
      <c r="J9634" s="7" t="s">
        <v>2636</v>
      </c>
      <c r="K9634" s="7" t="s">
        <v>1815</v>
      </c>
      <c r="L9634" s="7" t="s">
        <v>30</v>
      </c>
      <c r="M9634" s="7" t="s">
        <v>31</v>
      </c>
      <c r="N9634" s="7" t="s">
        <v>134</v>
      </c>
      <c r="O9634" s="7" t="s">
        <v>135</v>
      </c>
      <c r="P9634" s="7" t="s">
        <v>29644</v>
      </c>
      <c r="Q9634" s="7" t="s">
        <v>58</v>
      </c>
      <c r="R9634" s="7" t="s">
        <v>29645</v>
      </c>
      <c r="S9634" s="7" t="s">
        <v>110</v>
      </c>
      <c r="T9634" s="7" t="s">
        <v>148</v>
      </c>
      <c r="U9634" s="7" t="s">
        <v>149</v>
      </c>
      <c r="V9634" s="10">
        <v>2496.88</v>
      </c>
      <c r="W9634" s="6">
        <v>7</v>
      </c>
      <c r="X9634" s="11">
        <v>0</v>
      </c>
      <c r="Y9634" s="10">
        <v>746.84</v>
      </c>
      <c r="Z9634" s="30">
        <f t="shared" si="752"/>
        <v>0.29910928839191309</v>
      </c>
    </row>
    <row r="9635" spans="1:26">
      <c r="A9635" s="27">
        <v>9634</v>
      </c>
      <c r="B9635" s="14" t="s">
        <v>29646</v>
      </c>
      <c r="C9635" s="15">
        <v>44716</v>
      </c>
      <c r="D9635" s="12">
        <f t="shared" si="749"/>
        <v>2022</v>
      </c>
      <c r="E9635" s="12">
        <f t="shared" si="750"/>
        <v>6</v>
      </c>
      <c r="F9635" s="15" t="str">
        <f t="shared" si="751"/>
        <v>2022-06</v>
      </c>
      <c r="G9635" s="15">
        <v>44717</v>
      </c>
      <c r="H9635" s="23">
        <f t="shared" si="753"/>
        <v>1</v>
      </c>
      <c r="I9635" s="14" t="s">
        <v>122</v>
      </c>
      <c r="J9635" s="14" t="s">
        <v>4019</v>
      </c>
      <c r="K9635" s="14" t="s">
        <v>822</v>
      </c>
      <c r="L9635" s="14" t="s">
        <v>83</v>
      </c>
      <c r="M9635" s="14" t="s">
        <v>31</v>
      </c>
      <c r="N9635" s="14" t="s">
        <v>143</v>
      </c>
      <c r="O9635" s="14" t="s">
        <v>144</v>
      </c>
      <c r="P9635" s="14" t="s">
        <v>29647</v>
      </c>
      <c r="Q9635" s="14" t="s">
        <v>146</v>
      </c>
      <c r="R9635" s="14" t="s">
        <v>29648</v>
      </c>
      <c r="S9635" s="14" t="s">
        <v>37</v>
      </c>
      <c r="T9635" s="14" t="s">
        <v>60</v>
      </c>
      <c r="U9635" s="14" t="s">
        <v>162</v>
      </c>
      <c r="V9635" s="16">
        <v>250.57</v>
      </c>
      <c r="W9635" s="13">
        <v>9</v>
      </c>
      <c r="X9635" s="17">
        <v>0.3</v>
      </c>
      <c r="Y9635" s="16">
        <v>39.08</v>
      </c>
      <c r="Z9635" s="31">
        <f t="shared" si="752"/>
        <v>0.15596440116534302</v>
      </c>
    </row>
    <row r="9636" spans="1:26">
      <c r="A9636" s="26">
        <v>9635</v>
      </c>
      <c r="B9636" s="7" t="s">
        <v>29649</v>
      </c>
      <c r="C9636" s="8">
        <v>45348</v>
      </c>
      <c r="D9636" s="12">
        <f t="shared" si="749"/>
        <v>2024</v>
      </c>
      <c r="E9636" s="12">
        <f t="shared" si="750"/>
        <v>2</v>
      </c>
      <c r="F9636" s="8" t="str">
        <f t="shared" si="751"/>
        <v>2024-02</v>
      </c>
      <c r="G9636" s="8">
        <v>45351</v>
      </c>
      <c r="H9636" s="23">
        <f t="shared" si="753"/>
        <v>3</v>
      </c>
      <c r="I9636" s="7" t="s">
        <v>122</v>
      </c>
      <c r="J9636" s="7" t="s">
        <v>5338</v>
      </c>
      <c r="K9636" s="7" t="s">
        <v>5339</v>
      </c>
      <c r="L9636" s="7" t="s">
        <v>66</v>
      </c>
      <c r="M9636" s="7" t="s">
        <v>31</v>
      </c>
      <c r="N9636" s="7" t="s">
        <v>213</v>
      </c>
      <c r="O9636" s="7" t="s">
        <v>92</v>
      </c>
      <c r="P9636" s="7" t="s">
        <v>29650</v>
      </c>
      <c r="Q9636" s="7" t="s">
        <v>46</v>
      </c>
      <c r="R9636" s="7" t="s">
        <v>29651</v>
      </c>
      <c r="S9636" s="7" t="s">
        <v>37</v>
      </c>
      <c r="T9636" s="7" t="s">
        <v>170</v>
      </c>
      <c r="U9636" s="7" t="s">
        <v>171</v>
      </c>
      <c r="V9636" s="10">
        <v>8479.07</v>
      </c>
      <c r="W9636" s="6">
        <v>10</v>
      </c>
      <c r="X9636" s="11">
        <v>0.2</v>
      </c>
      <c r="Y9636" s="10">
        <v>3247.3</v>
      </c>
      <c r="Z9636" s="30">
        <f t="shared" si="752"/>
        <v>0.3829783219150214</v>
      </c>
    </row>
    <row r="9637" spans="1:26">
      <c r="A9637" s="27">
        <v>9636</v>
      </c>
      <c r="B9637" s="14" t="s">
        <v>29652</v>
      </c>
      <c r="C9637" s="15">
        <v>44245</v>
      </c>
      <c r="D9637" s="12">
        <f t="shared" si="749"/>
        <v>2021</v>
      </c>
      <c r="E9637" s="12">
        <f t="shared" si="750"/>
        <v>2</v>
      </c>
      <c r="F9637" s="15" t="str">
        <f t="shared" si="751"/>
        <v>2021-02</v>
      </c>
      <c r="G9637" s="15">
        <v>44249</v>
      </c>
      <c r="H9637" s="23">
        <f t="shared" si="753"/>
        <v>4</v>
      </c>
      <c r="I9637" s="14" t="s">
        <v>52</v>
      </c>
      <c r="J9637" s="14" t="s">
        <v>2537</v>
      </c>
      <c r="K9637" s="14" t="s">
        <v>1282</v>
      </c>
      <c r="L9637" s="14" t="s">
        <v>30</v>
      </c>
      <c r="M9637" s="14" t="s">
        <v>31</v>
      </c>
      <c r="N9637" s="14" t="s">
        <v>143</v>
      </c>
      <c r="O9637" s="14" t="s">
        <v>144</v>
      </c>
      <c r="P9637" s="14" t="s">
        <v>24398</v>
      </c>
      <c r="Q9637" s="14" t="s">
        <v>146</v>
      </c>
      <c r="R9637" s="14" t="s">
        <v>8697</v>
      </c>
      <c r="S9637" s="14" t="s">
        <v>37</v>
      </c>
      <c r="T9637" s="14" t="s">
        <v>38</v>
      </c>
      <c r="U9637" s="14" t="s">
        <v>485</v>
      </c>
      <c r="V9637" s="16">
        <v>9125.99</v>
      </c>
      <c r="W9637" s="13">
        <v>13</v>
      </c>
      <c r="X9637" s="17">
        <v>0.3</v>
      </c>
      <c r="Y9637" s="16">
        <v>2061.48</v>
      </c>
      <c r="Z9637" s="31">
        <f t="shared" si="752"/>
        <v>0.22589110880025071</v>
      </c>
    </row>
    <row r="9638" spans="1:26">
      <c r="A9638" s="26">
        <v>9637</v>
      </c>
      <c r="B9638" s="7" t="s">
        <v>29653</v>
      </c>
      <c r="C9638" s="8">
        <v>44425</v>
      </c>
      <c r="D9638" s="12">
        <f t="shared" si="749"/>
        <v>2021</v>
      </c>
      <c r="E9638" s="12">
        <f t="shared" si="750"/>
        <v>8</v>
      </c>
      <c r="F9638" s="8" t="str">
        <f t="shared" si="751"/>
        <v>2021-08</v>
      </c>
      <c r="G9638" s="8">
        <v>44430</v>
      </c>
      <c r="H9638" s="23">
        <f t="shared" si="753"/>
        <v>5</v>
      </c>
      <c r="I9638" s="7" t="s">
        <v>52</v>
      </c>
      <c r="J9638" s="7" t="s">
        <v>7008</v>
      </c>
      <c r="K9638" s="7" t="s">
        <v>1642</v>
      </c>
      <c r="L9638" s="7" t="s">
        <v>66</v>
      </c>
      <c r="M9638" s="7" t="s">
        <v>31</v>
      </c>
      <c r="N9638" s="7" t="s">
        <v>220</v>
      </c>
      <c r="O9638" s="7" t="s">
        <v>220</v>
      </c>
      <c r="P9638" s="7" t="s">
        <v>29654</v>
      </c>
      <c r="Q9638" s="7" t="s">
        <v>58</v>
      </c>
      <c r="R9638" s="7" t="s">
        <v>29655</v>
      </c>
      <c r="S9638" s="7" t="s">
        <v>110</v>
      </c>
      <c r="T9638" s="7" t="s">
        <v>148</v>
      </c>
      <c r="U9638" s="7" t="s">
        <v>237</v>
      </c>
      <c r="V9638" s="10">
        <v>10680.33</v>
      </c>
      <c r="W9638" s="6">
        <v>11</v>
      </c>
      <c r="X9638" s="11">
        <v>0.4</v>
      </c>
      <c r="Y9638" s="10">
        <v>-2128.65</v>
      </c>
      <c r="Z9638" s="30">
        <f t="shared" si="752"/>
        <v>-0.19930563943248947</v>
      </c>
    </row>
    <row r="9639" spans="1:26">
      <c r="A9639" s="27">
        <v>9638</v>
      </c>
      <c r="B9639" s="14" t="s">
        <v>29656</v>
      </c>
      <c r="C9639" s="15">
        <v>45417</v>
      </c>
      <c r="D9639" s="12">
        <f t="shared" si="749"/>
        <v>2024</v>
      </c>
      <c r="E9639" s="12">
        <f t="shared" si="750"/>
        <v>5</v>
      </c>
      <c r="F9639" s="15" t="str">
        <f t="shared" si="751"/>
        <v>2024-05</v>
      </c>
      <c r="G9639" s="15">
        <v>45421</v>
      </c>
      <c r="H9639" s="23">
        <f t="shared" si="753"/>
        <v>4</v>
      </c>
      <c r="I9639" s="14" t="s">
        <v>52</v>
      </c>
      <c r="J9639" s="14" t="s">
        <v>1863</v>
      </c>
      <c r="K9639" s="14" t="s">
        <v>1864</v>
      </c>
      <c r="L9639" s="14" t="s">
        <v>30</v>
      </c>
      <c r="M9639" s="14" t="s">
        <v>31</v>
      </c>
      <c r="N9639" s="14" t="s">
        <v>143</v>
      </c>
      <c r="O9639" s="14" t="s">
        <v>144</v>
      </c>
      <c r="P9639" s="14" t="s">
        <v>29657</v>
      </c>
      <c r="Q9639" s="14" t="s">
        <v>146</v>
      </c>
      <c r="R9639" s="14" t="s">
        <v>29658</v>
      </c>
      <c r="S9639" s="14" t="s">
        <v>110</v>
      </c>
      <c r="T9639" s="14" t="s">
        <v>223</v>
      </c>
      <c r="U9639" s="14" t="s">
        <v>495</v>
      </c>
      <c r="V9639" s="16">
        <v>7692.55</v>
      </c>
      <c r="W9639" s="13">
        <v>9</v>
      </c>
      <c r="X9639" s="17">
        <v>0.4</v>
      </c>
      <c r="Y9639" s="16">
        <v>1140.75</v>
      </c>
      <c r="Z9639" s="31">
        <f t="shared" si="752"/>
        <v>0.14829282877589356</v>
      </c>
    </row>
    <row r="9640" spans="1:26">
      <c r="A9640" s="26">
        <v>9639</v>
      </c>
      <c r="B9640" s="7" t="s">
        <v>29659</v>
      </c>
      <c r="C9640" s="8">
        <v>45206</v>
      </c>
      <c r="D9640" s="12">
        <f t="shared" si="749"/>
        <v>2023</v>
      </c>
      <c r="E9640" s="12">
        <f t="shared" si="750"/>
        <v>10</v>
      </c>
      <c r="F9640" s="8" t="str">
        <f t="shared" si="751"/>
        <v>2023-10</v>
      </c>
      <c r="G9640" s="8">
        <v>45213</v>
      </c>
      <c r="H9640" s="23">
        <f t="shared" si="753"/>
        <v>7</v>
      </c>
      <c r="I9640" s="7" t="s">
        <v>27</v>
      </c>
      <c r="J9640" s="7" t="s">
        <v>520</v>
      </c>
      <c r="K9640" s="7" t="s">
        <v>198</v>
      </c>
      <c r="L9640" s="7" t="s">
        <v>30</v>
      </c>
      <c r="M9640" s="7" t="s">
        <v>31</v>
      </c>
      <c r="N9640" s="7" t="s">
        <v>220</v>
      </c>
      <c r="O9640" s="7" t="s">
        <v>220</v>
      </c>
      <c r="P9640" s="7" t="s">
        <v>29660</v>
      </c>
      <c r="Q9640" s="7" t="s">
        <v>58</v>
      </c>
      <c r="R9640" s="7" t="s">
        <v>29661</v>
      </c>
      <c r="S9640" s="7" t="s">
        <v>48</v>
      </c>
      <c r="T9640" s="7" t="s">
        <v>49</v>
      </c>
      <c r="U9640" s="7" t="s">
        <v>50</v>
      </c>
      <c r="V9640" s="10">
        <v>70.959999999999994</v>
      </c>
      <c r="W9640" s="6">
        <v>1</v>
      </c>
      <c r="X9640" s="11">
        <v>0.2</v>
      </c>
      <c r="Y9640" s="10">
        <v>2.96</v>
      </c>
      <c r="Z9640" s="30">
        <f t="shared" si="752"/>
        <v>4.1713641488162347E-2</v>
      </c>
    </row>
    <row r="9641" spans="1:26">
      <c r="A9641" s="27">
        <v>9640</v>
      </c>
      <c r="B9641" s="14" t="s">
        <v>29662</v>
      </c>
      <c r="C9641" s="15">
        <v>44913</v>
      </c>
      <c r="D9641" s="12">
        <f t="shared" si="749"/>
        <v>2022</v>
      </c>
      <c r="E9641" s="12">
        <f t="shared" si="750"/>
        <v>12</v>
      </c>
      <c r="F9641" s="15" t="str">
        <f t="shared" si="751"/>
        <v>2022-12</v>
      </c>
      <c r="G9641" s="15">
        <v>44916</v>
      </c>
      <c r="H9641" s="23">
        <f t="shared" si="753"/>
        <v>3</v>
      </c>
      <c r="I9641" s="14" t="s">
        <v>52</v>
      </c>
      <c r="J9641" s="14" t="s">
        <v>1344</v>
      </c>
      <c r="K9641" s="14" t="s">
        <v>1345</v>
      </c>
      <c r="L9641" s="14" t="s">
        <v>83</v>
      </c>
      <c r="M9641" s="14" t="s">
        <v>31</v>
      </c>
      <c r="N9641" s="14" t="s">
        <v>106</v>
      </c>
      <c r="O9641" s="14" t="s">
        <v>107</v>
      </c>
      <c r="P9641" s="14" t="s">
        <v>29663</v>
      </c>
      <c r="Q9641" s="14" t="s">
        <v>35</v>
      </c>
      <c r="R9641" s="14" t="s">
        <v>29664</v>
      </c>
      <c r="S9641" s="14" t="s">
        <v>110</v>
      </c>
      <c r="T9641" s="14" t="s">
        <v>111</v>
      </c>
      <c r="U9641" s="14" t="s">
        <v>287</v>
      </c>
      <c r="V9641" s="16">
        <v>8828.99</v>
      </c>
      <c r="W9641" s="13">
        <v>8</v>
      </c>
      <c r="X9641" s="17">
        <v>0</v>
      </c>
      <c r="Y9641" s="16">
        <v>1624.27</v>
      </c>
      <c r="Z9641" s="31">
        <f t="shared" si="752"/>
        <v>0.18397008038292037</v>
      </c>
    </row>
    <row r="9642" spans="1:26">
      <c r="A9642" s="26">
        <v>9641</v>
      </c>
      <c r="B9642" s="7" t="s">
        <v>29665</v>
      </c>
      <c r="C9642" s="8">
        <v>45544</v>
      </c>
      <c r="D9642" s="12">
        <f t="shared" si="749"/>
        <v>2024</v>
      </c>
      <c r="E9642" s="12">
        <f t="shared" si="750"/>
        <v>9</v>
      </c>
      <c r="F9642" s="8" t="str">
        <f t="shared" si="751"/>
        <v>2024-09</v>
      </c>
      <c r="G9642" s="8">
        <v>45544</v>
      </c>
      <c r="H9642" s="23">
        <f t="shared" si="753"/>
        <v>0</v>
      </c>
      <c r="I9642" s="7" t="s">
        <v>63</v>
      </c>
      <c r="J9642" s="7" t="s">
        <v>652</v>
      </c>
      <c r="K9642" s="7" t="s">
        <v>653</v>
      </c>
      <c r="L9642" s="7" t="s">
        <v>66</v>
      </c>
      <c r="M9642" s="7" t="s">
        <v>31</v>
      </c>
      <c r="N9642" s="7" t="s">
        <v>143</v>
      </c>
      <c r="O9642" s="7" t="s">
        <v>144</v>
      </c>
      <c r="P9642" s="7" t="s">
        <v>29666</v>
      </c>
      <c r="Q9642" s="7" t="s">
        <v>146</v>
      </c>
      <c r="R9642" s="7" t="s">
        <v>29667</v>
      </c>
      <c r="S9642" s="7" t="s">
        <v>110</v>
      </c>
      <c r="T9642" s="7" t="s">
        <v>111</v>
      </c>
      <c r="U9642" s="7" t="s">
        <v>216</v>
      </c>
      <c r="V9642" s="10">
        <v>15866.48</v>
      </c>
      <c r="W9642" s="6">
        <v>9</v>
      </c>
      <c r="X9642" s="11">
        <v>0.1</v>
      </c>
      <c r="Y9642" s="10">
        <v>1412.19</v>
      </c>
      <c r="Z9642" s="30">
        <f t="shared" si="752"/>
        <v>8.9004618541730751E-2</v>
      </c>
    </row>
    <row r="9643" spans="1:26">
      <c r="A9643" s="27">
        <v>9642</v>
      </c>
      <c r="B9643" s="14" t="s">
        <v>29668</v>
      </c>
      <c r="C9643" s="15">
        <v>44819</v>
      </c>
      <c r="D9643" s="12">
        <f t="shared" si="749"/>
        <v>2022</v>
      </c>
      <c r="E9643" s="12">
        <f t="shared" si="750"/>
        <v>9</v>
      </c>
      <c r="F9643" s="15" t="str">
        <f t="shared" si="751"/>
        <v>2022-09</v>
      </c>
      <c r="G9643" s="15">
        <v>44824</v>
      </c>
      <c r="H9643" s="23">
        <f t="shared" si="753"/>
        <v>5</v>
      </c>
      <c r="I9643" s="14" t="s">
        <v>52</v>
      </c>
      <c r="J9643" s="14" t="s">
        <v>1571</v>
      </c>
      <c r="K9643" s="14" t="s">
        <v>1065</v>
      </c>
      <c r="L9643" s="14" t="s">
        <v>83</v>
      </c>
      <c r="M9643" s="14" t="s">
        <v>31</v>
      </c>
      <c r="N9643" s="14" t="s">
        <v>181</v>
      </c>
      <c r="O9643" s="14" t="s">
        <v>107</v>
      </c>
      <c r="P9643" s="14" t="s">
        <v>29669</v>
      </c>
      <c r="Q9643" s="14" t="s">
        <v>35</v>
      </c>
      <c r="R9643" s="14" t="s">
        <v>29670</v>
      </c>
      <c r="S9643" s="14" t="s">
        <v>110</v>
      </c>
      <c r="T9643" s="14" t="s">
        <v>148</v>
      </c>
      <c r="U9643" s="14" t="s">
        <v>237</v>
      </c>
      <c r="V9643" s="16">
        <v>187.25</v>
      </c>
      <c r="W9643" s="13">
        <v>2</v>
      </c>
      <c r="X9643" s="17">
        <v>0.3</v>
      </c>
      <c r="Y9643" s="16">
        <v>-21.1</v>
      </c>
      <c r="Z9643" s="31">
        <f t="shared" si="752"/>
        <v>-0.11268357810413886</v>
      </c>
    </row>
    <row r="9644" spans="1:26">
      <c r="A9644" s="26">
        <v>9643</v>
      </c>
      <c r="B9644" s="7" t="s">
        <v>29671</v>
      </c>
      <c r="C9644" s="8">
        <v>44743</v>
      </c>
      <c r="D9644" s="12">
        <f t="shared" si="749"/>
        <v>2022</v>
      </c>
      <c r="E9644" s="12">
        <f t="shared" si="750"/>
        <v>7</v>
      </c>
      <c r="F9644" s="8" t="str">
        <f t="shared" si="751"/>
        <v>2022-07</v>
      </c>
      <c r="G9644" s="8">
        <v>44749</v>
      </c>
      <c r="H9644" s="23">
        <f t="shared" si="753"/>
        <v>6</v>
      </c>
      <c r="I9644" s="7" t="s">
        <v>27</v>
      </c>
      <c r="J9644" s="7" t="s">
        <v>1261</v>
      </c>
      <c r="K9644" s="7" t="s">
        <v>1262</v>
      </c>
      <c r="L9644" s="7" t="s">
        <v>83</v>
      </c>
      <c r="M9644" s="7" t="s">
        <v>31</v>
      </c>
      <c r="N9644" s="7" t="s">
        <v>134</v>
      </c>
      <c r="O9644" s="7" t="s">
        <v>135</v>
      </c>
      <c r="P9644" s="7" t="s">
        <v>29672</v>
      </c>
      <c r="Q9644" s="7" t="s">
        <v>58</v>
      </c>
      <c r="R9644" s="7" t="s">
        <v>29673</v>
      </c>
      <c r="S9644" s="7" t="s">
        <v>48</v>
      </c>
      <c r="T9644" s="7" t="s">
        <v>69</v>
      </c>
      <c r="U9644" s="7" t="s">
        <v>1034</v>
      </c>
      <c r="V9644" s="10">
        <v>629.5</v>
      </c>
      <c r="W9644" s="6">
        <v>5</v>
      </c>
      <c r="X9644" s="11">
        <v>0.4</v>
      </c>
      <c r="Y9644" s="10">
        <v>20.82</v>
      </c>
      <c r="Z9644" s="30">
        <f t="shared" si="752"/>
        <v>3.3073868149324864E-2</v>
      </c>
    </row>
    <row r="9645" spans="1:26">
      <c r="A9645" s="27">
        <v>9644</v>
      </c>
      <c r="B9645" s="14" t="s">
        <v>29674</v>
      </c>
      <c r="C9645" s="15">
        <v>44798</v>
      </c>
      <c r="D9645" s="12">
        <f t="shared" si="749"/>
        <v>2022</v>
      </c>
      <c r="E9645" s="12">
        <f t="shared" si="750"/>
        <v>8</v>
      </c>
      <c r="F9645" s="15" t="str">
        <f t="shared" si="751"/>
        <v>2022-08</v>
      </c>
      <c r="G9645" s="15">
        <v>44801</v>
      </c>
      <c r="H9645" s="23">
        <f t="shared" si="753"/>
        <v>3</v>
      </c>
      <c r="I9645" s="14" t="s">
        <v>122</v>
      </c>
      <c r="J9645" s="14" t="s">
        <v>3606</v>
      </c>
      <c r="K9645" s="14" t="s">
        <v>1277</v>
      </c>
      <c r="L9645" s="14" t="s">
        <v>30</v>
      </c>
      <c r="M9645" s="14" t="s">
        <v>31</v>
      </c>
      <c r="N9645" s="14" t="s">
        <v>166</v>
      </c>
      <c r="O9645" s="14" t="s">
        <v>167</v>
      </c>
      <c r="P9645" s="14" t="s">
        <v>29675</v>
      </c>
      <c r="Q9645" s="14" t="s">
        <v>35</v>
      </c>
      <c r="R9645" s="14" t="s">
        <v>29676</v>
      </c>
      <c r="S9645" s="14" t="s">
        <v>37</v>
      </c>
      <c r="T9645" s="14" t="s">
        <v>170</v>
      </c>
      <c r="U9645" s="14" t="s">
        <v>171</v>
      </c>
      <c r="V9645" s="16">
        <v>2296.21</v>
      </c>
      <c r="W9645" s="13">
        <v>7</v>
      </c>
      <c r="X9645" s="17">
        <v>0.3</v>
      </c>
      <c r="Y9645" s="16">
        <v>571</v>
      </c>
      <c r="Z9645" s="31">
        <f t="shared" si="752"/>
        <v>0.24867063552549637</v>
      </c>
    </row>
    <row r="9646" spans="1:26">
      <c r="A9646" s="26">
        <v>9645</v>
      </c>
      <c r="B9646" s="7" t="s">
        <v>29677</v>
      </c>
      <c r="C9646" s="8">
        <v>45538</v>
      </c>
      <c r="D9646" s="12">
        <f t="shared" si="749"/>
        <v>2024</v>
      </c>
      <c r="E9646" s="12">
        <f t="shared" si="750"/>
        <v>9</v>
      </c>
      <c r="F9646" s="8" t="str">
        <f t="shared" si="751"/>
        <v>2024-09</v>
      </c>
      <c r="G9646" s="8">
        <v>45544</v>
      </c>
      <c r="H9646" s="23">
        <f t="shared" si="753"/>
        <v>6</v>
      </c>
      <c r="I9646" s="7" t="s">
        <v>27</v>
      </c>
      <c r="J9646" s="7" t="s">
        <v>2658</v>
      </c>
      <c r="K9646" s="7" t="s">
        <v>2659</v>
      </c>
      <c r="L9646" s="7" t="s">
        <v>66</v>
      </c>
      <c r="M9646" s="7" t="s">
        <v>31</v>
      </c>
      <c r="N9646" s="7" t="s">
        <v>125</v>
      </c>
      <c r="O9646" s="7" t="s">
        <v>126</v>
      </c>
      <c r="P9646" s="7" t="s">
        <v>29678</v>
      </c>
      <c r="Q9646" s="7" t="s">
        <v>58</v>
      </c>
      <c r="R9646" s="7" t="s">
        <v>29679</v>
      </c>
      <c r="S9646" s="7" t="s">
        <v>37</v>
      </c>
      <c r="T9646" s="7" t="s">
        <v>208</v>
      </c>
      <c r="U9646" s="7" t="s">
        <v>408</v>
      </c>
      <c r="V9646" s="10">
        <v>11200.16</v>
      </c>
      <c r="W9646" s="6">
        <v>11</v>
      </c>
      <c r="X9646" s="11">
        <v>0</v>
      </c>
      <c r="Y9646" s="10">
        <v>1181.8699999999999</v>
      </c>
      <c r="Z9646" s="30">
        <f t="shared" si="752"/>
        <v>0.10552259967714746</v>
      </c>
    </row>
    <row r="9647" spans="1:26">
      <c r="A9647" s="27">
        <v>9646</v>
      </c>
      <c r="B9647" s="14" t="s">
        <v>29680</v>
      </c>
      <c r="C9647" s="15">
        <v>44878</v>
      </c>
      <c r="D9647" s="12">
        <f t="shared" si="749"/>
        <v>2022</v>
      </c>
      <c r="E9647" s="12">
        <f t="shared" si="750"/>
        <v>11</v>
      </c>
      <c r="F9647" s="15" t="str">
        <f t="shared" si="751"/>
        <v>2022-11</v>
      </c>
      <c r="G9647" s="15">
        <v>44884</v>
      </c>
      <c r="H9647" s="23">
        <f t="shared" si="753"/>
        <v>6</v>
      </c>
      <c r="I9647" s="14" t="s">
        <v>52</v>
      </c>
      <c r="J9647" s="14" t="s">
        <v>1064</v>
      </c>
      <c r="K9647" s="14" t="s">
        <v>1065</v>
      </c>
      <c r="L9647" s="14" t="s">
        <v>83</v>
      </c>
      <c r="M9647" s="14" t="s">
        <v>31</v>
      </c>
      <c r="N9647" s="14" t="s">
        <v>220</v>
      </c>
      <c r="O9647" s="14" t="s">
        <v>220</v>
      </c>
      <c r="P9647" s="14" t="s">
        <v>29681</v>
      </c>
      <c r="Q9647" s="14" t="s">
        <v>58</v>
      </c>
      <c r="R9647" s="14" t="s">
        <v>29682</v>
      </c>
      <c r="S9647" s="14" t="s">
        <v>37</v>
      </c>
      <c r="T9647" s="14" t="s">
        <v>38</v>
      </c>
      <c r="U9647" s="14" t="s">
        <v>39</v>
      </c>
      <c r="V9647" s="16">
        <v>5246.77</v>
      </c>
      <c r="W9647" s="13">
        <v>14</v>
      </c>
      <c r="X9647" s="17">
        <v>0</v>
      </c>
      <c r="Y9647" s="16">
        <v>26.36</v>
      </c>
      <c r="Z9647" s="31">
        <f t="shared" si="752"/>
        <v>5.0240433638219315E-3</v>
      </c>
    </row>
    <row r="9648" spans="1:26">
      <c r="A9648" s="26">
        <v>9647</v>
      </c>
      <c r="B9648" s="7" t="s">
        <v>29683</v>
      </c>
      <c r="C9648" s="8">
        <v>44767</v>
      </c>
      <c r="D9648" s="12">
        <f t="shared" si="749"/>
        <v>2022</v>
      </c>
      <c r="E9648" s="12">
        <f t="shared" si="750"/>
        <v>7</v>
      </c>
      <c r="F9648" s="8" t="str">
        <f t="shared" si="751"/>
        <v>2022-07</v>
      </c>
      <c r="G9648" s="8">
        <v>44767</v>
      </c>
      <c r="H9648" s="23">
        <f t="shared" si="753"/>
        <v>0</v>
      </c>
      <c r="I9648" s="7" t="s">
        <v>63</v>
      </c>
      <c r="J9648" s="7" t="s">
        <v>5074</v>
      </c>
      <c r="K9648" s="7" t="s">
        <v>549</v>
      </c>
      <c r="L9648" s="7" t="s">
        <v>83</v>
      </c>
      <c r="M9648" s="7" t="s">
        <v>31</v>
      </c>
      <c r="N9648" s="7" t="s">
        <v>55</v>
      </c>
      <c r="O9648" s="7" t="s">
        <v>56</v>
      </c>
      <c r="P9648" s="7" t="s">
        <v>29684</v>
      </c>
      <c r="Q9648" s="7" t="s">
        <v>58</v>
      </c>
      <c r="R9648" s="7" t="s">
        <v>29685</v>
      </c>
      <c r="S9648" s="7" t="s">
        <v>110</v>
      </c>
      <c r="T9648" s="7" t="s">
        <v>148</v>
      </c>
      <c r="U9648" s="7" t="s">
        <v>149</v>
      </c>
      <c r="V9648" s="10">
        <v>91.34</v>
      </c>
      <c r="W9648" s="6">
        <v>1</v>
      </c>
      <c r="X9648" s="11">
        <v>0.2</v>
      </c>
      <c r="Y9648" s="10">
        <v>-4.76</v>
      </c>
      <c r="Z9648" s="30">
        <f t="shared" si="752"/>
        <v>-5.2112984453689511E-2</v>
      </c>
    </row>
    <row r="9649" spans="1:26">
      <c r="A9649" s="27">
        <v>9648</v>
      </c>
      <c r="B9649" s="14" t="s">
        <v>29686</v>
      </c>
      <c r="C9649" s="15">
        <v>44783</v>
      </c>
      <c r="D9649" s="12">
        <f t="shared" si="749"/>
        <v>2022</v>
      </c>
      <c r="E9649" s="12">
        <f t="shared" si="750"/>
        <v>8</v>
      </c>
      <c r="F9649" s="15" t="str">
        <f t="shared" si="751"/>
        <v>2022-08</v>
      </c>
      <c r="G9649" s="15">
        <v>44789</v>
      </c>
      <c r="H9649" s="23">
        <f t="shared" si="753"/>
        <v>6</v>
      </c>
      <c r="I9649" s="14" t="s">
        <v>52</v>
      </c>
      <c r="J9649" s="14" t="s">
        <v>642</v>
      </c>
      <c r="K9649" s="14" t="s">
        <v>643</v>
      </c>
      <c r="L9649" s="14" t="s">
        <v>30</v>
      </c>
      <c r="M9649" s="14" t="s">
        <v>31</v>
      </c>
      <c r="N9649" s="14" t="s">
        <v>43</v>
      </c>
      <c r="O9649" s="14" t="s">
        <v>44</v>
      </c>
      <c r="P9649" s="14" t="s">
        <v>29687</v>
      </c>
      <c r="Q9649" s="14" t="s">
        <v>46</v>
      </c>
      <c r="R9649" s="14" t="s">
        <v>29688</v>
      </c>
      <c r="S9649" s="14" t="s">
        <v>110</v>
      </c>
      <c r="T9649" s="14" t="s">
        <v>243</v>
      </c>
      <c r="U9649" s="14" t="s">
        <v>244</v>
      </c>
      <c r="V9649" s="16">
        <v>3017.27</v>
      </c>
      <c r="W9649" s="13">
        <v>12</v>
      </c>
      <c r="X9649" s="17">
        <v>0</v>
      </c>
      <c r="Y9649" s="16">
        <v>527.76</v>
      </c>
      <c r="Z9649" s="31">
        <f t="shared" si="752"/>
        <v>0.17491308368160621</v>
      </c>
    </row>
    <row r="9650" spans="1:26">
      <c r="A9650" s="26">
        <v>9649</v>
      </c>
      <c r="B9650" s="7" t="s">
        <v>29689</v>
      </c>
      <c r="C9650" s="8">
        <v>44795</v>
      </c>
      <c r="D9650" s="12">
        <f t="shared" si="749"/>
        <v>2022</v>
      </c>
      <c r="E9650" s="12">
        <f t="shared" si="750"/>
        <v>8</v>
      </c>
      <c r="F9650" s="8" t="str">
        <f t="shared" si="751"/>
        <v>2022-08</v>
      </c>
      <c r="G9650" s="8">
        <v>44798</v>
      </c>
      <c r="H9650" s="23">
        <f t="shared" si="753"/>
        <v>3</v>
      </c>
      <c r="I9650" s="7" t="s">
        <v>122</v>
      </c>
      <c r="J9650" s="7" t="s">
        <v>3146</v>
      </c>
      <c r="K9650" s="7" t="s">
        <v>842</v>
      </c>
      <c r="L9650" s="7" t="s">
        <v>30</v>
      </c>
      <c r="M9650" s="7" t="s">
        <v>31</v>
      </c>
      <c r="N9650" s="7" t="s">
        <v>32</v>
      </c>
      <c r="O9650" s="7" t="s">
        <v>33</v>
      </c>
      <c r="P9650" s="7" t="s">
        <v>29690</v>
      </c>
      <c r="Q9650" s="7" t="s">
        <v>35</v>
      </c>
      <c r="R9650" s="7" t="s">
        <v>29691</v>
      </c>
      <c r="S9650" s="7" t="s">
        <v>37</v>
      </c>
      <c r="T9650" s="7" t="s">
        <v>60</v>
      </c>
      <c r="U9650" s="7" t="s">
        <v>61</v>
      </c>
      <c r="V9650" s="10">
        <v>1569.99</v>
      </c>
      <c r="W9650" s="6">
        <v>10</v>
      </c>
      <c r="X9650" s="11">
        <v>0.1</v>
      </c>
      <c r="Y9650" s="10">
        <v>44.23</v>
      </c>
      <c r="Z9650" s="30">
        <f t="shared" si="752"/>
        <v>2.8172153962764093E-2</v>
      </c>
    </row>
    <row r="9651" spans="1:26">
      <c r="A9651" s="27">
        <v>9650</v>
      </c>
      <c r="B9651" s="14" t="s">
        <v>29692</v>
      </c>
      <c r="C9651" s="15">
        <v>44704</v>
      </c>
      <c r="D9651" s="12">
        <f t="shared" si="749"/>
        <v>2022</v>
      </c>
      <c r="E9651" s="12">
        <f t="shared" si="750"/>
        <v>5</v>
      </c>
      <c r="F9651" s="15" t="str">
        <f t="shared" si="751"/>
        <v>2022-05</v>
      </c>
      <c r="G9651" s="15">
        <v>44708</v>
      </c>
      <c r="H9651" s="23">
        <f t="shared" si="753"/>
        <v>4</v>
      </c>
      <c r="I9651" s="14" t="s">
        <v>52</v>
      </c>
      <c r="J9651" s="14" t="s">
        <v>4747</v>
      </c>
      <c r="K9651" s="14" t="s">
        <v>2880</v>
      </c>
      <c r="L9651" s="14" t="s">
        <v>30</v>
      </c>
      <c r="M9651" s="14" t="s">
        <v>31</v>
      </c>
      <c r="N9651" s="14" t="s">
        <v>116</v>
      </c>
      <c r="O9651" s="14" t="s">
        <v>117</v>
      </c>
      <c r="P9651" s="14" t="s">
        <v>29693</v>
      </c>
      <c r="Q9651" s="14" t="s">
        <v>58</v>
      </c>
      <c r="R9651" s="14" t="s">
        <v>29694</v>
      </c>
      <c r="S9651" s="14" t="s">
        <v>48</v>
      </c>
      <c r="T9651" s="14" t="s">
        <v>138</v>
      </c>
      <c r="U9651" s="14" t="s">
        <v>1091</v>
      </c>
      <c r="V9651" s="16">
        <v>797.46</v>
      </c>
      <c r="W9651" s="13">
        <v>11</v>
      </c>
      <c r="X9651" s="17">
        <v>0.5</v>
      </c>
      <c r="Y9651" s="16">
        <v>247.89</v>
      </c>
      <c r="Z9651" s="31">
        <f t="shared" si="752"/>
        <v>0.31084944699420658</v>
      </c>
    </row>
    <row r="9652" spans="1:26">
      <c r="A9652" s="26">
        <v>9651</v>
      </c>
      <c r="B9652" s="7" t="s">
        <v>29695</v>
      </c>
      <c r="C9652" s="8">
        <v>44486</v>
      </c>
      <c r="D9652" s="12">
        <f t="shared" si="749"/>
        <v>2021</v>
      </c>
      <c r="E9652" s="12">
        <f t="shared" si="750"/>
        <v>10</v>
      </c>
      <c r="F9652" s="8" t="str">
        <f t="shared" si="751"/>
        <v>2021-10</v>
      </c>
      <c r="G9652" s="8">
        <v>44489</v>
      </c>
      <c r="H9652" s="23">
        <f t="shared" si="753"/>
        <v>3</v>
      </c>
      <c r="I9652" s="7" t="s">
        <v>122</v>
      </c>
      <c r="J9652" s="7" t="s">
        <v>2123</v>
      </c>
      <c r="K9652" s="7" t="s">
        <v>2124</v>
      </c>
      <c r="L9652" s="7" t="s">
        <v>66</v>
      </c>
      <c r="M9652" s="7" t="s">
        <v>31</v>
      </c>
      <c r="N9652" s="7" t="s">
        <v>143</v>
      </c>
      <c r="O9652" s="7" t="s">
        <v>144</v>
      </c>
      <c r="P9652" s="7" t="s">
        <v>29696</v>
      </c>
      <c r="Q9652" s="7" t="s">
        <v>146</v>
      </c>
      <c r="R9652" s="7" t="s">
        <v>29697</v>
      </c>
      <c r="S9652" s="7" t="s">
        <v>48</v>
      </c>
      <c r="T9652" s="7" t="s">
        <v>434</v>
      </c>
      <c r="U9652" s="7" t="s">
        <v>1113</v>
      </c>
      <c r="V9652" s="10">
        <v>72.17</v>
      </c>
      <c r="W9652" s="6">
        <v>2</v>
      </c>
      <c r="X9652" s="11">
        <v>0.3</v>
      </c>
      <c r="Y9652" s="10">
        <v>23</v>
      </c>
      <c r="Z9652" s="30">
        <f t="shared" si="752"/>
        <v>0.31869197727587639</v>
      </c>
    </row>
    <row r="9653" spans="1:26">
      <c r="A9653" s="27">
        <v>9652</v>
      </c>
      <c r="B9653" s="14" t="s">
        <v>29698</v>
      </c>
      <c r="C9653" s="15">
        <v>45497</v>
      </c>
      <c r="D9653" s="12">
        <f t="shared" si="749"/>
        <v>2024</v>
      </c>
      <c r="E9653" s="12">
        <f t="shared" si="750"/>
        <v>7</v>
      </c>
      <c r="F9653" s="15" t="str">
        <f t="shared" si="751"/>
        <v>2024-07</v>
      </c>
      <c r="G9653" s="15">
        <v>45503</v>
      </c>
      <c r="H9653" s="23">
        <f t="shared" si="753"/>
        <v>6</v>
      </c>
      <c r="I9653" s="14" t="s">
        <v>52</v>
      </c>
      <c r="J9653" s="14" t="s">
        <v>3914</v>
      </c>
      <c r="K9653" s="14" t="s">
        <v>3915</v>
      </c>
      <c r="L9653" s="14" t="s">
        <v>66</v>
      </c>
      <c r="M9653" s="14" t="s">
        <v>31</v>
      </c>
      <c r="N9653" s="14" t="s">
        <v>134</v>
      </c>
      <c r="O9653" s="14" t="s">
        <v>135</v>
      </c>
      <c r="P9653" s="14" t="s">
        <v>29699</v>
      </c>
      <c r="Q9653" s="14" t="s">
        <v>58</v>
      </c>
      <c r="R9653" s="14" t="s">
        <v>29700</v>
      </c>
      <c r="S9653" s="14" t="s">
        <v>48</v>
      </c>
      <c r="T9653" s="14" t="s">
        <v>49</v>
      </c>
      <c r="U9653" s="14" t="s">
        <v>120</v>
      </c>
      <c r="V9653" s="16">
        <v>1003.11</v>
      </c>
      <c r="W9653" s="13">
        <v>11</v>
      </c>
      <c r="X9653" s="17">
        <v>0.5</v>
      </c>
      <c r="Y9653" s="16">
        <v>131.94999999999999</v>
      </c>
      <c r="Z9653" s="31">
        <f t="shared" si="752"/>
        <v>0.1315409077768141</v>
      </c>
    </row>
    <row r="9654" spans="1:26">
      <c r="A9654" s="26">
        <v>9653</v>
      </c>
      <c r="B9654" s="7" t="s">
        <v>29701</v>
      </c>
      <c r="C9654" s="8">
        <v>45296</v>
      </c>
      <c r="D9654" s="12">
        <f t="shared" si="749"/>
        <v>2024</v>
      </c>
      <c r="E9654" s="12">
        <f t="shared" si="750"/>
        <v>1</v>
      </c>
      <c r="F9654" s="8" t="str">
        <f t="shared" si="751"/>
        <v>2024-01</v>
      </c>
      <c r="G9654" s="8">
        <v>45297</v>
      </c>
      <c r="H9654" s="23">
        <f t="shared" si="753"/>
        <v>1</v>
      </c>
      <c r="I9654" s="7" t="s">
        <v>122</v>
      </c>
      <c r="J9654" s="7" t="s">
        <v>3833</v>
      </c>
      <c r="K9654" s="7" t="s">
        <v>3834</v>
      </c>
      <c r="L9654" s="7" t="s">
        <v>30</v>
      </c>
      <c r="M9654" s="7" t="s">
        <v>31</v>
      </c>
      <c r="N9654" s="7" t="s">
        <v>153</v>
      </c>
      <c r="O9654" s="7" t="s">
        <v>154</v>
      </c>
      <c r="P9654" s="7" t="s">
        <v>29702</v>
      </c>
      <c r="Q9654" s="7" t="s">
        <v>146</v>
      </c>
      <c r="R9654" s="7" t="s">
        <v>29703</v>
      </c>
      <c r="S9654" s="7" t="s">
        <v>110</v>
      </c>
      <c r="T9654" s="7" t="s">
        <v>243</v>
      </c>
      <c r="U9654" s="7" t="s">
        <v>244</v>
      </c>
      <c r="V9654" s="10">
        <v>4507.2</v>
      </c>
      <c r="W9654" s="6">
        <v>7</v>
      </c>
      <c r="X9654" s="11">
        <v>0</v>
      </c>
      <c r="Y9654" s="10">
        <v>-725.36</v>
      </c>
      <c r="Z9654" s="30">
        <f t="shared" si="752"/>
        <v>-0.1609336173233937</v>
      </c>
    </row>
    <row r="9655" spans="1:26">
      <c r="A9655" s="27">
        <v>9654</v>
      </c>
      <c r="B9655" s="14" t="s">
        <v>29704</v>
      </c>
      <c r="C9655" s="15">
        <v>45375</v>
      </c>
      <c r="D9655" s="12">
        <f t="shared" si="749"/>
        <v>2024</v>
      </c>
      <c r="E9655" s="12">
        <f t="shared" si="750"/>
        <v>3</v>
      </c>
      <c r="F9655" s="15" t="str">
        <f t="shared" si="751"/>
        <v>2024-03</v>
      </c>
      <c r="G9655" s="15">
        <v>45380</v>
      </c>
      <c r="H9655" s="23">
        <f t="shared" si="753"/>
        <v>5</v>
      </c>
      <c r="I9655" s="14" t="s">
        <v>27</v>
      </c>
      <c r="J9655" s="14" t="s">
        <v>1981</v>
      </c>
      <c r="K9655" s="14" t="s">
        <v>1060</v>
      </c>
      <c r="L9655" s="14" t="s">
        <v>83</v>
      </c>
      <c r="M9655" s="14" t="s">
        <v>31</v>
      </c>
      <c r="N9655" s="14" t="s">
        <v>55</v>
      </c>
      <c r="O9655" s="14" t="s">
        <v>56</v>
      </c>
      <c r="P9655" s="14" t="s">
        <v>29705</v>
      </c>
      <c r="Q9655" s="14" t="s">
        <v>58</v>
      </c>
      <c r="R9655" s="14" t="s">
        <v>29706</v>
      </c>
      <c r="S9655" s="14" t="s">
        <v>37</v>
      </c>
      <c r="T9655" s="14" t="s">
        <v>208</v>
      </c>
      <c r="U9655" s="14" t="s">
        <v>265</v>
      </c>
      <c r="V9655" s="16">
        <v>2619.9899999999998</v>
      </c>
      <c r="W9655" s="13">
        <v>9</v>
      </c>
      <c r="X9655" s="17">
        <v>0</v>
      </c>
      <c r="Y9655" s="16">
        <v>261.86</v>
      </c>
      <c r="Z9655" s="31">
        <f t="shared" si="752"/>
        <v>9.994694636239071E-2</v>
      </c>
    </row>
    <row r="9656" spans="1:26">
      <c r="A9656" s="26">
        <v>9655</v>
      </c>
      <c r="B9656" s="7" t="s">
        <v>29707</v>
      </c>
      <c r="C9656" s="8">
        <v>45121</v>
      </c>
      <c r="D9656" s="12">
        <f t="shared" si="749"/>
        <v>2023</v>
      </c>
      <c r="E9656" s="12">
        <f t="shared" si="750"/>
        <v>7</v>
      </c>
      <c r="F9656" s="8" t="str">
        <f t="shared" si="751"/>
        <v>2023-07</v>
      </c>
      <c r="G9656" s="8">
        <v>45121</v>
      </c>
      <c r="H9656" s="23">
        <f t="shared" si="753"/>
        <v>0</v>
      </c>
      <c r="I9656" s="7" t="s">
        <v>63</v>
      </c>
      <c r="J9656" s="7" t="s">
        <v>1256</v>
      </c>
      <c r="K9656" s="7" t="s">
        <v>1257</v>
      </c>
      <c r="L9656" s="7" t="s">
        <v>83</v>
      </c>
      <c r="M9656" s="7" t="s">
        <v>31</v>
      </c>
      <c r="N9656" s="7" t="s">
        <v>153</v>
      </c>
      <c r="O9656" s="7" t="s">
        <v>154</v>
      </c>
      <c r="P9656" s="7" t="s">
        <v>29708</v>
      </c>
      <c r="Q9656" s="7" t="s">
        <v>146</v>
      </c>
      <c r="R9656" s="7" t="s">
        <v>29709</v>
      </c>
      <c r="S9656" s="7" t="s">
        <v>110</v>
      </c>
      <c r="T9656" s="7" t="s">
        <v>243</v>
      </c>
      <c r="U9656" s="7" t="s">
        <v>244</v>
      </c>
      <c r="V9656" s="10">
        <v>1363.16</v>
      </c>
      <c r="W9656" s="6">
        <v>1</v>
      </c>
      <c r="X9656" s="11">
        <v>0.3</v>
      </c>
      <c r="Y9656" s="10">
        <v>-240.04</v>
      </c>
      <c r="Z9656" s="30">
        <f t="shared" si="752"/>
        <v>-0.17609084773614248</v>
      </c>
    </row>
    <row r="9657" spans="1:26">
      <c r="A9657" s="27">
        <v>9656</v>
      </c>
      <c r="B9657" s="14" t="s">
        <v>29710</v>
      </c>
      <c r="C9657" s="15">
        <v>44350</v>
      </c>
      <c r="D9657" s="12">
        <f t="shared" si="749"/>
        <v>2021</v>
      </c>
      <c r="E9657" s="12">
        <f t="shared" si="750"/>
        <v>6</v>
      </c>
      <c r="F9657" s="15" t="str">
        <f t="shared" si="751"/>
        <v>2021-06</v>
      </c>
      <c r="G9657" s="15">
        <v>44357</v>
      </c>
      <c r="H9657" s="23">
        <f t="shared" si="753"/>
        <v>7</v>
      </c>
      <c r="I9657" s="14" t="s">
        <v>27</v>
      </c>
      <c r="J9657" s="14" t="s">
        <v>277</v>
      </c>
      <c r="K9657" s="14" t="s">
        <v>247</v>
      </c>
      <c r="L9657" s="14" t="s">
        <v>30</v>
      </c>
      <c r="M9657" s="14" t="s">
        <v>31</v>
      </c>
      <c r="N9657" s="14" t="s">
        <v>143</v>
      </c>
      <c r="O9657" s="14" t="s">
        <v>144</v>
      </c>
      <c r="P9657" s="14" t="s">
        <v>29711</v>
      </c>
      <c r="Q9657" s="14" t="s">
        <v>146</v>
      </c>
      <c r="R9657" s="14" t="s">
        <v>29712</v>
      </c>
      <c r="S9657" s="14" t="s">
        <v>37</v>
      </c>
      <c r="T9657" s="14" t="s">
        <v>38</v>
      </c>
      <c r="U9657" s="14" t="s">
        <v>39</v>
      </c>
      <c r="V9657" s="16">
        <v>1349.64</v>
      </c>
      <c r="W9657" s="13">
        <v>1</v>
      </c>
      <c r="X9657" s="17">
        <v>0</v>
      </c>
      <c r="Y9657" s="16">
        <v>-108.03</v>
      </c>
      <c r="Z9657" s="31">
        <f t="shared" si="752"/>
        <v>-8.0043567173468472E-2</v>
      </c>
    </row>
    <row r="9658" spans="1:26">
      <c r="A9658" s="26">
        <v>9657</v>
      </c>
      <c r="B9658" s="7" t="s">
        <v>29713</v>
      </c>
      <c r="C9658" s="8">
        <v>44853</v>
      </c>
      <c r="D9658" s="12">
        <f t="shared" si="749"/>
        <v>2022</v>
      </c>
      <c r="E9658" s="12">
        <f t="shared" si="750"/>
        <v>10</v>
      </c>
      <c r="F9658" s="8" t="str">
        <f t="shared" si="751"/>
        <v>2022-10</v>
      </c>
      <c r="G9658" s="8">
        <v>44856</v>
      </c>
      <c r="H9658" s="23">
        <f t="shared" si="753"/>
        <v>3</v>
      </c>
      <c r="I9658" s="7" t="s">
        <v>122</v>
      </c>
      <c r="J9658" s="7" t="s">
        <v>477</v>
      </c>
      <c r="K9658" s="7" t="s">
        <v>478</v>
      </c>
      <c r="L9658" s="7" t="s">
        <v>66</v>
      </c>
      <c r="M9658" s="7" t="s">
        <v>31</v>
      </c>
      <c r="N9658" s="7" t="s">
        <v>220</v>
      </c>
      <c r="O9658" s="7" t="s">
        <v>220</v>
      </c>
      <c r="P9658" s="7" t="s">
        <v>24214</v>
      </c>
      <c r="Q9658" s="7" t="s">
        <v>58</v>
      </c>
      <c r="R9658" s="7" t="s">
        <v>29714</v>
      </c>
      <c r="S9658" s="7" t="s">
        <v>48</v>
      </c>
      <c r="T9658" s="7" t="s">
        <v>78</v>
      </c>
      <c r="U9658" s="7" t="s">
        <v>1128</v>
      </c>
      <c r="V9658" s="10">
        <v>602.67999999999995</v>
      </c>
      <c r="W9658" s="6">
        <v>11</v>
      </c>
      <c r="X9658" s="11">
        <v>0.4</v>
      </c>
      <c r="Y9658" s="10">
        <v>86.79</v>
      </c>
      <c r="Z9658" s="30">
        <f t="shared" si="752"/>
        <v>0.14400676976173096</v>
      </c>
    </row>
    <row r="9659" spans="1:26">
      <c r="A9659" s="27">
        <v>9658</v>
      </c>
      <c r="B9659" s="14" t="s">
        <v>29715</v>
      </c>
      <c r="C9659" s="15">
        <v>44847</v>
      </c>
      <c r="D9659" s="12">
        <f t="shared" si="749"/>
        <v>2022</v>
      </c>
      <c r="E9659" s="12">
        <f t="shared" si="750"/>
        <v>10</v>
      </c>
      <c r="F9659" s="15" t="str">
        <f t="shared" si="751"/>
        <v>2022-10</v>
      </c>
      <c r="G9659" s="15">
        <v>44849</v>
      </c>
      <c r="H9659" s="23">
        <f t="shared" si="753"/>
        <v>2</v>
      </c>
      <c r="I9659" s="14" t="s">
        <v>122</v>
      </c>
      <c r="J9659" s="14" t="s">
        <v>3101</v>
      </c>
      <c r="K9659" s="14" t="s">
        <v>852</v>
      </c>
      <c r="L9659" s="14" t="s">
        <v>30</v>
      </c>
      <c r="M9659" s="14" t="s">
        <v>31</v>
      </c>
      <c r="N9659" s="14" t="s">
        <v>74</v>
      </c>
      <c r="O9659" s="14" t="s">
        <v>75</v>
      </c>
      <c r="P9659" s="14" t="s">
        <v>29716</v>
      </c>
      <c r="Q9659" s="14" t="s">
        <v>46</v>
      </c>
      <c r="R9659" s="14" t="s">
        <v>29717</v>
      </c>
      <c r="S9659" s="14" t="s">
        <v>48</v>
      </c>
      <c r="T9659" s="14" t="s">
        <v>298</v>
      </c>
      <c r="U9659" s="14" t="s">
        <v>299</v>
      </c>
      <c r="V9659" s="16">
        <v>1424.18</v>
      </c>
      <c r="W9659" s="13">
        <v>8</v>
      </c>
      <c r="X9659" s="17">
        <v>0</v>
      </c>
      <c r="Y9659" s="16">
        <v>266.08</v>
      </c>
      <c r="Z9659" s="31">
        <f t="shared" si="752"/>
        <v>0.18683031639259082</v>
      </c>
    </row>
    <row r="9660" spans="1:26">
      <c r="A9660" s="26">
        <v>9659</v>
      </c>
      <c r="B9660" s="7" t="s">
        <v>29718</v>
      </c>
      <c r="C9660" s="8">
        <v>45182</v>
      </c>
      <c r="D9660" s="12">
        <f t="shared" si="749"/>
        <v>2023</v>
      </c>
      <c r="E9660" s="12">
        <f t="shared" si="750"/>
        <v>9</v>
      </c>
      <c r="F9660" s="8" t="str">
        <f t="shared" si="751"/>
        <v>2023-09</v>
      </c>
      <c r="G9660" s="8">
        <v>45185</v>
      </c>
      <c r="H9660" s="23">
        <f t="shared" si="753"/>
        <v>3</v>
      </c>
      <c r="I9660" s="7" t="s">
        <v>122</v>
      </c>
      <c r="J9660" s="7" t="s">
        <v>2301</v>
      </c>
      <c r="K9660" s="7" t="s">
        <v>1312</v>
      </c>
      <c r="L9660" s="7" t="s">
        <v>66</v>
      </c>
      <c r="M9660" s="7" t="s">
        <v>31</v>
      </c>
      <c r="N9660" s="7" t="s">
        <v>43</v>
      </c>
      <c r="O9660" s="7" t="s">
        <v>44</v>
      </c>
      <c r="P9660" s="7" t="s">
        <v>20080</v>
      </c>
      <c r="Q9660" s="7" t="s">
        <v>46</v>
      </c>
      <c r="R9660" s="7" t="s">
        <v>29719</v>
      </c>
      <c r="S9660" s="7" t="s">
        <v>110</v>
      </c>
      <c r="T9660" s="7" t="s">
        <v>111</v>
      </c>
      <c r="U9660" s="7" t="s">
        <v>287</v>
      </c>
      <c r="V9660" s="10">
        <v>3995.32</v>
      </c>
      <c r="W9660" s="6">
        <v>11</v>
      </c>
      <c r="X9660" s="11">
        <v>0.5</v>
      </c>
      <c r="Y9660" s="10">
        <v>1302.3499999999999</v>
      </c>
      <c r="Z9660" s="30">
        <f t="shared" si="752"/>
        <v>0.32596888359380471</v>
      </c>
    </row>
    <row r="9661" spans="1:26">
      <c r="A9661" s="27">
        <v>9660</v>
      </c>
      <c r="B9661" s="14" t="s">
        <v>29720</v>
      </c>
      <c r="C9661" s="15">
        <v>45141</v>
      </c>
      <c r="D9661" s="12">
        <f t="shared" si="749"/>
        <v>2023</v>
      </c>
      <c r="E9661" s="12">
        <f t="shared" si="750"/>
        <v>8</v>
      </c>
      <c r="F9661" s="15" t="str">
        <f t="shared" si="751"/>
        <v>2023-08</v>
      </c>
      <c r="G9661" s="15">
        <v>45144</v>
      </c>
      <c r="H9661" s="23">
        <f t="shared" si="753"/>
        <v>3</v>
      </c>
      <c r="I9661" s="14" t="s">
        <v>52</v>
      </c>
      <c r="J9661" s="14" t="s">
        <v>2636</v>
      </c>
      <c r="K9661" s="14" t="s">
        <v>1815</v>
      </c>
      <c r="L9661" s="14" t="s">
        <v>30</v>
      </c>
      <c r="M9661" s="14" t="s">
        <v>31</v>
      </c>
      <c r="N9661" s="14" t="s">
        <v>134</v>
      </c>
      <c r="O9661" s="14" t="s">
        <v>135</v>
      </c>
      <c r="P9661" s="14" t="s">
        <v>29721</v>
      </c>
      <c r="Q9661" s="14" t="s">
        <v>58</v>
      </c>
      <c r="R9661" s="14" t="s">
        <v>29722</v>
      </c>
      <c r="S9661" s="14" t="s">
        <v>48</v>
      </c>
      <c r="T9661" s="14" t="s">
        <v>49</v>
      </c>
      <c r="U9661" s="14" t="s">
        <v>120</v>
      </c>
      <c r="V9661" s="16">
        <v>145.47</v>
      </c>
      <c r="W9661" s="13">
        <v>4</v>
      </c>
      <c r="X9661" s="17">
        <v>0.5</v>
      </c>
      <c r="Y9661" s="16">
        <v>0.45</v>
      </c>
      <c r="Z9661" s="31">
        <f t="shared" si="752"/>
        <v>3.0934213239843266E-3</v>
      </c>
    </row>
    <row r="9662" spans="1:26">
      <c r="A9662" s="26">
        <v>9661</v>
      </c>
      <c r="B9662" s="7" t="s">
        <v>29723</v>
      </c>
      <c r="C9662" s="8">
        <v>44228</v>
      </c>
      <c r="D9662" s="12">
        <f t="shared" si="749"/>
        <v>2021</v>
      </c>
      <c r="E9662" s="12">
        <f t="shared" si="750"/>
        <v>2</v>
      </c>
      <c r="F9662" s="8" t="str">
        <f t="shared" si="751"/>
        <v>2021-02</v>
      </c>
      <c r="G9662" s="8">
        <v>44228</v>
      </c>
      <c r="H9662" s="23">
        <f t="shared" si="753"/>
        <v>0</v>
      </c>
      <c r="I9662" s="7" t="s">
        <v>63</v>
      </c>
      <c r="J9662" s="7" t="s">
        <v>6373</v>
      </c>
      <c r="K9662" s="7" t="s">
        <v>3136</v>
      </c>
      <c r="L9662" s="7" t="s">
        <v>30</v>
      </c>
      <c r="M9662" s="7" t="s">
        <v>31</v>
      </c>
      <c r="N9662" s="7" t="s">
        <v>213</v>
      </c>
      <c r="O9662" s="7" t="s">
        <v>92</v>
      </c>
      <c r="P9662" s="7" t="s">
        <v>29724</v>
      </c>
      <c r="Q9662" s="7" t="s">
        <v>46</v>
      </c>
      <c r="R9662" s="7" t="s">
        <v>29725</v>
      </c>
      <c r="S9662" s="7" t="s">
        <v>110</v>
      </c>
      <c r="T9662" s="7" t="s">
        <v>243</v>
      </c>
      <c r="U9662" s="7" t="s">
        <v>339</v>
      </c>
      <c r="V9662" s="10">
        <v>9951.9699999999993</v>
      </c>
      <c r="W9662" s="6">
        <v>6</v>
      </c>
      <c r="X9662" s="11">
        <v>0.1</v>
      </c>
      <c r="Y9662" s="10">
        <v>2335.59</v>
      </c>
      <c r="Z9662" s="30">
        <f t="shared" si="752"/>
        <v>0.23468619780807221</v>
      </c>
    </row>
    <row r="9663" spans="1:26">
      <c r="A9663" s="27">
        <v>9662</v>
      </c>
      <c r="B9663" s="14" t="s">
        <v>29726</v>
      </c>
      <c r="C9663" s="15">
        <v>44369</v>
      </c>
      <c r="D9663" s="12">
        <f t="shared" si="749"/>
        <v>2021</v>
      </c>
      <c r="E9663" s="12">
        <f t="shared" si="750"/>
        <v>6</v>
      </c>
      <c r="F9663" s="15" t="str">
        <f t="shared" si="751"/>
        <v>2021-06</v>
      </c>
      <c r="G9663" s="15">
        <v>44376</v>
      </c>
      <c r="H9663" s="23">
        <f t="shared" si="753"/>
        <v>7</v>
      </c>
      <c r="I9663" s="14" t="s">
        <v>27</v>
      </c>
      <c r="J9663" s="14" t="s">
        <v>7562</v>
      </c>
      <c r="K9663" s="14" t="s">
        <v>54</v>
      </c>
      <c r="L9663" s="14" t="s">
        <v>30</v>
      </c>
      <c r="M9663" s="14" t="s">
        <v>31</v>
      </c>
      <c r="N9663" s="14" t="s">
        <v>228</v>
      </c>
      <c r="O9663" s="14" t="s">
        <v>229</v>
      </c>
      <c r="P9663" s="14" t="s">
        <v>29727</v>
      </c>
      <c r="Q9663" s="14" t="s">
        <v>46</v>
      </c>
      <c r="R9663" s="14" t="s">
        <v>29728</v>
      </c>
      <c r="S9663" s="14" t="s">
        <v>48</v>
      </c>
      <c r="T9663" s="14" t="s">
        <v>78</v>
      </c>
      <c r="U9663" s="14" t="s">
        <v>79</v>
      </c>
      <c r="V9663" s="16">
        <v>2139.4499999999998</v>
      </c>
      <c r="W9663" s="13">
        <v>13</v>
      </c>
      <c r="X9663" s="17">
        <v>0.1</v>
      </c>
      <c r="Y9663" s="16">
        <v>902.67</v>
      </c>
      <c r="Z9663" s="31">
        <f t="shared" si="752"/>
        <v>0.42191684778798288</v>
      </c>
    </row>
    <row r="9664" spans="1:26">
      <c r="A9664" s="26">
        <v>9663</v>
      </c>
      <c r="B9664" s="7" t="s">
        <v>29729</v>
      </c>
      <c r="C9664" s="8">
        <v>45174</v>
      </c>
      <c r="D9664" s="12">
        <f t="shared" si="749"/>
        <v>2023</v>
      </c>
      <c r="E9664" s="12">
        <f t="shared" si="750"/>
        <v>9</v>
      </c>
      <c r="F9664" s="8" t="str">
        <f t="shared" si="751"/>
        <v>2023-09</v>
      </c>
      <c r="G9664" s="8">
        <v>45175</v>
      </c>
      <c r="H9664" s="23">
        <f t="shared" si="753"/>
        <v>1</v>
      </c>
      <c r="I9664" s="7" t="s">
        <v>122</v>
      </c>
      <c r="J9664" s="7" t="s">
        <v>7644</v>
      </c>
      <c r="K9664" s="7" t="s">
        <v>939</v>
      </c>
      <c r="L9664" s="7" t="s">
        <v>83</v>
      </c>
      <c r="M9664" s="7" t="s">
        <v>31</v>
      </c>
      <c r="N9664" s="7" t="s">
        <v>43</v>
      </c>
      <c r="O9664" s="7" t="s">
        <v>44</v>
      </c>
      <c r="P9664" s="7" t="s">
        <v>29730</v>
      </c>
      <c r="Q9664" s="7" t="s">
        <v>46</v>
      </c>
      <c r="R9664" s="7" t="s">
        <v>29731</v>
      </c>
      <c r="S9664" s="7" t="s">
        <v>48</v>
      </c>
      <c r="T9664" s="7" t="s">
        <v>78</v>
      </c>
      <c r="U9664" s="7" t="s">
        <v>1128</v>
      </c>
      <c r="V9664" s="10">
        <v>836.06</v>
      </c>
      <c r="W9664" s="6">
        <v>11</v>
      </c>
      <c r="X9664" s="11">
        <v>0.3</v>
      </c>
      <c r="Y9664" s="10">
        <v>-30.08</v>
      </c>
      <c r="Z9664" s="30">
        <f t="shared" si="752"/>
        <v>-3.5978279070880081E-2</v>
      </c>
    </row>
    <row r="9665" spans="1:26">
      <c r="A9665" s="27">
        <v>9664</v>
      </c>
      <c r="B9665" s="14" t="s">
        <v>29732</v>
      </c>
      <c r="C9665" s="15">
        <v>44216</v>
      </c>
      <c r="D9665" s="12">
        <f t="shared" si="749"/>
        <v>2021</v>
      </c>
      <c r="E9665" s="12">
        <f t="shared" si="750"/>
        <v>1</v>
      </c>
      <c r="F9665" s="15" t="str">
        <f t="shared" si="751"/>
        <v>2021-01</v>
      </c>
      <c r="G9665" s="15">
        <v>44223</v>
      </c>
      <c r="H9665" s="23">
        <f t="shared" si="753"/>
        <v>7</v>
      </c>
      <c r="I9665" s="14" t="s">
        <v>27</v>
      </c>
      <c r="J9665" s="14" t="s">
        <v>4074</v>
      </c>
      <c r="K9665" s="14" t="s">
        <v>2393</v>
      </c>
      <c r="L9665" s="14" t="s">
        <v>30</v>
      </c>
      <c r="M9665" s="14" t="s">
        <v>31</v>
      </c>
      <c r="N9665" s="14" t="s">
        <v>181</v>
      </c>
      <c r="O9665" s="14" t="s">
        <v>107</v>
      </c>
      <c r="P9665" s="14" t="s">
        <v>29733</v>
      </c>
      <c r="Q9665" s="14" t="s">
        <v>35</v>
      </c>
      <c r="R9665" s="14" t="s">
        <v>29734</v>
      </c>
      <c r="S9665" s="14" t="s">
        <v>110</v>
      </c>
      <c r="T9665" s="14" t="s">
        <v>148</v>
      </c>
      <c r="U9665" s="14" t="s">
        <v>232</v>
      </c>
      <c r="V9665" s="16">
        <v>4183.47</v>
      </c>
      <c r="W9665" s="13">
        <v>6</v>
      </c>
      <c r="X9665" s="17">
        <v>0.3</v>
      </c>
      <c r="Y9665" s="16">
        <v>1271.53</v>
      </c>
      <c r="Z9665" s="31">
        <f t="shared" si="752"/>
        <v>0.30394146486051049</v>
      </c>
    </row>
    <row r="9666" spans="1:26">
      <c r="A9666" s="26">
        <v>9665</v>
      </c>
      <c r="B9666" s="7" t="s">
        <v>29735</v>
      </c>
      <c r="C9666" s="8">
        <v>44745</v>
      </c>
      <c r="D9666" s="12">
        <f t="shared" ref="D9666:D9729" si="754">YEAR(C9666)</f>
        <v>2022</v>
      </c>
      <c r="E9666" s="12">
        <f t="shared" ref="E9666:E9729" si="755">MONTH(C9666)</f>
        <v>7</v>
      </c>
      <c r="F9666" s="8" t="str">
        <f t="shared" ref="F9666:F9729" si="756">TEXT(C9666,"yyyy-mm")</f>
        <v>2022-07</v>
      </c>
      <c r="G9666" s="8">
        <v>44751</v>
      </c>
      <c r="H9666" s="23">
        <f t="shared" si="753"/>
        <v>6</v>
      </c>
      <c r="I9666" s="7" t="s">
        <v>52</v>
      </c>
      <c r="J9666" s="7" t="s">
        <v>1805</v>
      </c>
      <c r="K9666" s="7" t="s">
        <v>1806</v>
      </c>
      <c r="L9666" s="7" t="s">
        <v>66</v>
      </c>
      <c r="M9666" s="7" t="s">
        <v>31</v>
      </c>
      <c r="N9666" s="7" t="s">
        <v>143</v>
      </c>
      <c r="O9666" s="7" t="s">
        <v>144</v>
      </c>
      <c r="P9666" s="7" t="s">
        <v>29736</v>
      </c>
      <c r="Q9666" s="7" t="s">
        <v>146</v>
      </c>
      <c r="R9666" s="7" t="s">
        <v>29737</v>
      </c>
      <c r="S9666" s="7" t="s">
        <v>37</v>
      </c>
      <c r="T9666" s="7" t="s">
        <v>60</v>
      </c>
      <c r="U9666" s="7" t="s">
        <v>317</v>
      </c>
      <c r="V9666" s="10">
        <v>10832.67</v>
      </c>
      <c r="W9666" s="6">
        <v>10</v>
      </c>
      <c r="X9666" s="11">
        <v>0.2</v>
      </c>
      <c r="Y9666" s="10">
        <v>1997.72</v>
      </c>
      <c r="Z9666" s="30">
        <f t="shared" ref="Z9666:Z9729" si="757">IFERROR(Y9666/V9666,0)</f>
        <v>0.18441621502362759</v>
      </c>
    </row>
    <row r="9667" spans="1:26">
      <c r="A9667" s="27">
        <v>9666</v>
      </c>
      <c r="B9667" s="14" t="s">
        <v>29738</v>
      </c>
      <c r="C9667" s="15">
        <v>44476</v>
      </c>
      <c r="D9667" s="12">
        <f t="shared" si="754"/>
        <v>2021</v>
      </c>
      <c r="E9667" s="12">
        <f t="shared" si="755"/>
        <v>10</v>
      </c>
      <c r="F9667" s="15" t="str">
        <f t="shared" si="756"/>
        <v>2021-10</v>
      </c>
      <c r="G9667" s="15">
        <v>44482</v>
      </c>
      <c r="H9667" s="23">
        <f t="shared" si="753"/>
        <v>6</v>
      </c>
      <c r="I9667" s="14" t="s">
        <v>52</v>
      </c>
      <c r="J9667" s="14" t="s">
        <v>2663</v>
      </c>
      <c r="K9667" s="14" t="s">
        <v>2664</v>
      </c>
      <c r="L9667" s="14" t="s">
        <v>83</v>
      </c>
      <c r="M9667" s="14" t="s">
        <v>31</v>
      </c>
      <c r="N9667" s="14" t="s">
        <v>143</v>
      </c>
      <c r="O9667" s="14" t="s">
        <v>144</v>
      </c>
      <c r="P9667" s="14" t="s">
        <v>29739</v>
      </c>
      <c r="Q9667" s="14" t="s">
        <v>146</v>
      </c>
      <c r="R9667" s="14" t="s">
        <v>29740</v>
      </c>
      <c r="S9667" s="14" t="s">
        <v>37</v>
      </c>
      <c r="T9667" s="14" t="s">
        <v>60</v>
      </c>
      <c r="U9667" s="14" t="s">
        <v>317</v>
      </c>
      <c r="V9667" s="16">
        <v>12509.63</v>
      </c>
      <c r="W9667" s="13">
        <v>14</v>
      </c>
      <c r="X9667" s="17">
        <v>0.4</v>
      </c>
      <c r="Y9667" s="16">
        <v>-1810.58</v>
      </c>
      <c r="Z9667" s="31">
        <f t="shared" si="757"/>
        <v>-0.14473489623593983</v>
      </c>
    </row>
    <row r="9668" spans="1:26">
      <c r="A9668" s="26">
        <v>9667</v>
      </c>
      <c r="B9668" s="7" t="s">
        <v>29741</v>
      </c>
      <c r="C9668" s="8">
        <v>44209</v>
      </c>
      <c r="D9668" s="12">
        <f t="shared" si="754"/>
        <v>2021</v>
      </c>
      <c r="E9668" s="12">
        <f t="shared" si="755"/>
        <v>1</v>
      </c>
      <c r="F9668" s="8" t="str">
        <f t="shared" si="756"/>
        <v>2021-01</v>
      </c>
      <c r="G9668" s="8">
        <v>44214</v>
      </c>
      <c r="H9668" s="23">
        <f t="shared" ref="H9668:H9731" si="758">G9668-C9668</f>
        <v>5</v>
      </c>
      <c r="I9668" s="7" t="s">
        <v>27</v>
      </c>
      <c r="J9668" s="7" t="s">
        <v>7509</v>
      </c>
      <c r="K9668" s="7" t="s">
        <v>4418</v>
      </c>
      <c r="L9668" s="7" t="s">
        <v>83</v>
      </c>
      <c r="M9668" s="7" t="s">
        <v>31</v>
      </c>
      <c r="N9668" s="7" t="s">
        <v>204</v>
      </c>
      <c r="O9668" s="7" t="s">
        <v>205</v>
      </c>
      <c r="P9668" s="7" t="s">
        <v>29742</v>
      </c>
      <c r="Q9668" s="7" t="s">
        <v>146</v>
      </c>
      <c r="R9668" s="7" t="s">
        <v>29743</v>
      </c>
      <c r="S9668" s="7" t="s">
        <v>110</v>
      </c>
      <c r="T9668" s="7" t="s">
        <v>223</v>
      </c>
      <c r="U9668" s="7" t="s">
        <v>224</v>
      </c>
      <c r="V9668" s="10">
        <v>14170.08</v>
      </c>
      <c r="W9668" s="6">
        <v>11</v>
      </c>
      <c r="X9668" s="11">
        <v>0.1</v>
      </c>
      <c r="Y9668" s="10">
        <v>3227.18</v>
      </c>
      <c r="Z9668" s="30">
        <f t="shared" si="757"/>
        <v>0.22774606777096529</v>
      </c>
    </row>
    <row r="9669" spans="1:26">
      <c r="A9669" s="27">
        <v>9668</v>
      </c>
      <c r="B9669" s="14" t="s">
        <v>29744</v>
      </c>
      <c r="C9669" s="15">
        <v>44493</v>
      </c>
      <c r="D9669" s="12">
        <f t="shared" si="754"/>
        <v>2021</v>
      </c>
      <c r="E9669" s="12">
        <f t="shared" si="755"/>
        <v>10</v>
      </c>
      <c r="F9669" s="15" t="str">
        <f t="shared" si="756"/>
        <v>2021-10</v>
      </c>
      <c r="G9669" s="15">
        <v>44493</v>
      </c>
      <c r="H9669" s="23">
        <f t="shared" si="758"/>
        <v>0</v>
      </c>
      <c r="I9669" s="14" t="s">
        <v>63</v>
      </c>
      <c r="J9669" s="14" t="s">
        <v>5292</v>
      </c>
      <c r="K9669" s="14" t="s">
        <v>380</v>
      </c>
      <c r="L9669" s="14" t="s">
        <v>83</v>
      </c>
      <c r="M9669" s="14" t="s">
        <v>31</v>
      </c>
      <c r="N9669" s="14" t="s">
        <v>313</v>
      </c>
      <c r="O9669" s="14" t="s">
        <v>314</v>
      </c>
      <c r="P9669" s="14" t="s">
        <v>29745</v>
      </c>
      <c r="Q9669" s="14" t="s">
        <v>146</v>
      </c>
      <c r="R9669" s="14" t="s">
        <v>29746</v>
      </c>
      <c r="S9669" s="14" t="s">
        <v>37</v>
      </c>
      <c r="T9669" s="14" t="s">
        <v>170</v>
      </c>
      <c r="U9669" s="14" t="s">
        <v>171</v>
      </c>
      <c r="V9669" s="16">
        <v>307.04000000000002</v>
      </c>
      <c r="W9669" s="13">
        <v>6</v>
      </c>
      <c r="X9669" s="17">
        <v>0.2</v>
      </c>
      <c r="Y9669" s="16">
        <v>22.71</v>
      </c>
      <c r="Z9669" s="31">
        <f t="shared" si="757"/>
        <v>7.3964304325169358E-2</v>
      </c>
    </row>
    <row r="9670" spans="1:26">
      <c r="A9670" s="26">
        <v>9669</v>
      </c>
      <c r="B9670" s="7" t="s">
        <v>29747</v>
      </c>
      <c r="C9670" s="8">
        <v>44649</v>
      </c>
      <c r="D9670" s="12">
        <f t="shared" si="754"/>
        <v>2022</v>
      </c>
      <c r="E9670" s="12">
        <f t="shared" si="755"/>
        <v>3</v>
      </c>
      <c r="F9670" s="8" t="str">
        <f t="shared" si="756"/>
        <v>2022-03</v>
      </c>
      <c r="G9670" s="8">
        <v>44655</v>
      </c>
      <c r="H9670" s="23">
        <f t="shared" si="758"/>
        <v>6</v>
      </c>
      <c r="I9670" s="7" t="s">
        <v>52</v>
      </c>
      <c r="J9670" s="7" t="s">
        <v>1013</v>
      </c>
      <c r="K9670" s="7" t="s">
        <v>583</v>
      </c>
      <c r="L9670" s="7" t="s">
        <v>30</v>
      </c>
      <c r="M9670" s="7" t="s">
        <v>31</v>
      </c>
      <c r="N9670" s="7" t="s">
        <v>181</v>
      </c>
      <c r="O9670" s="7" t="s">
        <v>107</v>
      </c>
      <c r="P9670" s="7" t="s">
        <v>29748</v>
      </c>
      <c r="Q9670" s="7" t="s">
        <v>35</v>
      </c>
      <c r="R9670" s="7" t="s">
        <v>29749</v>
      </c>
      <c r="S9670" s="7" t="s">
        <v>110</v>
      </c>
      <c r="T9670" s="7" t="s">
        <v>148</v>
      </c>
      <c r="U9670" s="7" t="s">
        <v>237</v>
      </c>
      <c r="V9670" s="10">
        <v>136.11000000000001</v>
      </c>
      <c r="W9670" s="6">
        <v>1</v>
      </c>
      <c r="X9670" s="11">
        <v>0.4</v>
      </c>
      <c r="Y9670" s="10">
        <v>20.85</v>
      </c>
      <c r="Z9670" s="30">
        <f t="shared" si="757"/>
        <v>0.15318492395856292</v>
      </c>
    </row>
    <row r="9671" spans="1:26">
      <c r="A9671" s="27">
        <v>9670</v>
      </c>
      <c r="B9671" s="14" t="s">
        <v>29750</v>
      </c>
      <c r="C9671" s="15">
        <v>44390</v>
      </c>
      <c r="D9671" s="12">
        <f t="shared" si="754"/>
        <v>2021</v>
      </c>
      <c r="E9671" s="12">
        <f t="shared" si="755"/>
        <v>7</v>
      </c>
      <c r="F9671" s="15" t="str">
        <f t="shared" si="756"/>
        <v>2021-07</v>
      </c>
      <c r="G9671" s="15">
        <v>44396</v>
      </c>
      <c r="H9671" s="23">
        <f t="shared" si="758"/>
        <v>6</v>
      </c>
      <c r="I9671" s="14" t="s">
        <v>27</v>
      </c>
      <c r="J9671" s="14" t="s">
        <v>1322</v>
      </c>
      <c r="K9671" s="14" t="s">
        <v>1323</v>
      </c>
      <c r="L9671" s="14" t="s">
        <v>30</v>
      </c>
      <c r="M9671" s="14" t="s">
        <v>31</v>
      </c>
      <c r="N9671" s="14" t="s">
        <v>283</v>
      </c>
      <c r="O9671" s="14" t="s">
        <v>284</v>
      </c>
      <c r="P9671" s="14" t="s">
        <v>29751</v>
      </c>
      <c r="Q9671" s="14" t="s">
        <v>146</v>
      </c>
      <c r="R9671" s="14" t="s">
        <v>29752</v>
      </c>
      <c r="S9671" s="14" t="s">
        <v>110</v>
      </c>
      <c r="T9671" s="14" t="s">
        <v>243</v>
      </c>
      <c r="U9671" s="14" t="s">
        <v>244</v>
      </c>
      <c r="V9671" s="16">
        <v>5900.67</v>
      </c>
      <c r="W9671" s="13">
        <v>12</v>
      </c>
      <c r="X9671" s="17">
        <v>0.2</v>
      </c>
      <c r="Y9671" s="16">
        <v>251.07</v>
      </c>
      <c r="Z9671" s="31">
        <f t="shared" si="757"/>
        <v>4.2549405406504683E-2</v>
      </c>
    </row>
    <row r="9672" spans="1:26">
      <c r="A9672" s="26">
        <v>9671</v>
      </c>
      <c r="B9672" s="7" t="s">
        <v>29753</v>
      </c>
      <c r="C9672" s="8">
        <v>45322</v>
      </c>
      <c r="D9672" s="12">
        <f t="shared" si="754"/>
        <v>2024</v>
      </c>
      <c r="E9672" s="12">
        <f t="shared" si="755"/>
        <v>1</v>
      </c>
      <c r="F9672" s="8" t="str">
        <f t="shared" si="756"/>
        <v>2024-01</v>
      </c>
      <c r="G9672" s="8">
        <v>45327</v>
      </c>
      <c r="H9672" s="23">
        <f t="shared" si="758"/>
        <v>5</v>
      </c>
      <c r="I9672" s="7" t="s">
        <v>52</v>
      </c>
      <c r="J9672" s="7" t="s">
        <v>2879</v>
      </c>
      <c r="K9672" s="7" t="s">
        <v>2880</v>
      </c>
      <c r="L9672" s="7" t="s">
        <v>30</v>
      </c>
      <c r="M9672" s="7" t="s">
        <v>31</v>
      </c>
      <c r="N9672" s="7" t="s">
        <v>116</v>
      </c>
      <c r="O9672" s="7" t="s">
        <v>117</v>
      </c>
      <c r="P9672" s="7" t="s">
        <v>29754</v>
      </c>
      <c r="Q9672" s="7" t="s">
        <v>58</v>
      </c>
      <c r="R9672" s="7" t="s">
        <v>29755</v>
      </c>
      <c r="S9672" s="7" t="s">
        <v>37</v>
      </c>
      <c r="T9672" s="7" t="s">
        <v>60</v>
      </c>
      <c r="U9672" s="7" t="s">
        <v>162</v>
      </c>
      <c r="V9672" s="10">
        <v>3380.23</v>
      </c>
      <c r="W9672" s="6">
        <v>6</v>
      </c>
      <c r="X9672" s="11">
        <v>0.3</v>
      </c>
      <c r="Y9672" s="10">
        <v>276.25</v>
      </c>
      <c r="Z9672" s="30">
        <f t="shared" si="757"/>
        <v>8.1725208047973064E-2</v>
      </c>
    </row>
    <row r="9673" spans="1:26">
      <c r="A9673" s="27">
        <v>9672</v>
      </c>
      <c r="B9673" s="14" t="s">
        <v>29756</v>
      </c>
      <c r="C9673" s="15">
        <v>44570</v>
      </c>
      <c r="D9673" s="12">
        <f t="shared" si="754"/>
        <v>2022</v>
      </c>
      <c r="E9673" s="12">
        <f t="shared" si="755"/>
        <v>1</v>
      </c>
      <c r="F9673" s="15" t="str">
        <f t="shared" si="756"/>
        <v>2022-01</v>
      </c>
      <c r="G9673" s="15">
        <v>44570</v>
      </c>
      <c r="H9673" s="23">
        <f t="shared" si="758"/>
        <v>0</v>
      </c>
      <c r="I9673" s="14" t="s">
        <v>63</v>
      </c>
      <c r="J9673" s="14" t="s">
        <v>2530</v>
      </c>
      <c r="K9673" s="14" t="s">
        <v>554</v>
      </c>
      <c r="L9673" s="14" t="s">
        <v>30</v>
      </c>
      <c r="M9673" s="14" t="s">
        <v>31</v>
      </c>
      <c r="N9673" s="14" t="s">
        <v>204</v>
      </c>
      <c r="O9673" s="14" t="s">
        <v>205</v>
      </c>
      <c r="P9673" s="14" t="s">
        <v>29757</v>
      </c>
      <c r="Q9673" s="14" t="s">
        <v>146</v>
      </c>
      <c r="R9673" s="14" t="s">
        <v>29758</v>
      </c>
      <c r="S9673" s="14" t="s">
        <v>48</v>
      </c>
      <c r="T9673" s="14" t="s">
        <v>78</v>
      </c>
      <c r="U9673" s="14" t="s">
        <v>79</v>
      </c>
      <c r="V9673" s="16">
        <v>457.94</v>
      </c>
      <c r="W9673" s="13">
        <v>7</v>
      </c>
      <c r="X9673" s="17">
        <v>0.2</v>
      </c>
      <c r="Y9673" s="16">
        <v>139.46</v>
      </c>
      <c r="Z9673" s="31">
        <f t="shared" si="757"/>
        <v>0.30453771236406518</v>
      </c>
    </row>
    <row r="9674" spans="1:26">
      <c r="A9674" s="26">
        <v>9673</v>
      </c>
      <c r="B9674" s="7" t="s">
        <v>29759</v>
      </c>
      <c r="C9674" s="8">
        <v>44530</v>
      </c>
      <c r="D9674" s="12">
        <f t="shared" si="754"/>
        <v>2021</v>
      </c>
      <c r="E9674" s="12">
        <f t="shared" si="755"/>
        <v>11</v>
      </c>
      <c r="F9674" s="8" t="str">
        <f t="shared" si="756"/>
        <v>2021-11</v>
      </c>
      <c r="G9674" s="8">
        <v>44530</v>
      </c>
      <c r="H9674" s="23">
        <f t="shared" si="758"/>
        <v>0</v>
      </c>
      <c r="I9674" s="7" t="s">
        <v>63</v>
      </c>
      <c r="J9674" s="7" t="s">
        <v>7360</v>
      </c>
      <c r="K9674" s="7" t="s">
        <v>5339</v>
      </c>
      <c r="L9674" s="7" t="s">
        <v>83</v>
      </c>
      <c r="M9674" s="7" t="s">
        <v>31</v>
      </c>
      <c r="N9674" s="7" t="s">
        <v>166</v>
      </c>
      <c r="O9674" s="7" t="s">
        <v>167</v>
      </c>
      <c r="P9674" s="7" t="s">
        <v>29760</v>
      </c>
      <c r="Q9674" s="7" t="s">
        <v>35</v>
      </c>
      <c r="R9674" s="7" t="s">
        <v>29761</v>
      </c>
      <c r="S9674" s="7" t="s">
        <v>110</v>
      </c>
      <c r="T9674" s="7" t="s">
        <v>223</v>
      </c>
      <c r="U9674" s="7" t="s">
        <v>449</v>
      </c>
      <c r="V9674" s="10">
        <v>1347.84</v>
      </c>
      <c r="W9674" s="6">
        <v>13</v>
      </c>
      <c r="X9674" s="11">
        <v>0.1</v>
      </c>
      <c r="Y9674" s="10">
        <v>29.64</v>
      </c>
      <c r="Z9674" s="30">
        <f t="shared" si="757"/>
        <v>2.1990740740740741E-2</v>
      </c>
    </row>
    <row r="9675" spans="1:26">
      <c r="A9675" s="27">
        <v>9674</v>
      </c>
      <c r="B9675" s="14" t="s">
        <v>29762</v>
      </c>
      <c r="C9675" s="15">
        <v>44349</v>
      </c>
      <c r="D9675" s="12">
        <f t="shared" si="754"/>
        <v>2021</v>
      </c>
      <c r="E9675" s="12">
        <f t="shared" si="755"/>
        <v>6</v>
      </c>
      <c r="F9675" s="15" t="str">
        <f t="shared" si="756"/>
        <v>2021-06</v>
      </c>
      <c r="G9675" s="15">
        <v>44353</v>
      </c>
      <c r="H9675" s="23">
        <f t="shared" si="758"/>
        <v>4</v>
      </c>
      <c r="I9675" s="14" t="s">
        <v>52</v>
      </c>
      <c r="J9675" s="14" t="s">
        <v>3753</v>
      </c>
      <c r="K9675" s="14" t="s">
        <v>3754</v>
      </c>
      <c r="L9675" s="14" t="s">
        <v>83</v>
      </c>
      <c r="M9675" s="14" t="s">
        <v>31</v>
      </c>
      <c r="N9675" s="14" t="s">
        <v>213</v>
      </c>
      <c r="O9675" s="14" t="s">
        <v>92</v>
      </c>
      <c r="P9675" s="14" t="s">
        <v>29763</v>
      </c>
      <c r="Q9675" s="14" t="s">
        <v>46</v>
      </c>
      <c r="R9675" s="14" t="s">
        <v>29764</v>
      </c>
      <c r="S9675" s="14" t="s">
        <v>48</v>
      </c>
      <c r="T9675" s="14" t="s">
        <v>298</v>
      </c>
      <c r="U9675" s="14" t="s">
        <v>299</v>
      </c>
      <c r="V9675" s="16">
        <v>503.89</v>
      </c>
      <c r="W9675" s="13">
        <v>10</v>
      </c>
      <c r="X9675" s="17">
        <v>0</v>
      </c>
      <c r="Y9675" s="16">
        <v>64.790000000000006</v>
      </c>
      <c r="Z9675" s="31">
        <f t="shared" si="757"/>
        <v>0.12857965032050647</v>
      </c>
    </row>
    <row r="9676" spans="1:26">
      <c r="A9676" s="26">
        <v>9675</v>
      </c>
      <c r="B9676" s="7" t="s">
        <v>29765</v>
      </c>
      <c r="C9676" s="8">
        <v>45499</v>
      </c>
      <c r="D9676" s="12">
        <f t="shared" si="754"/>
        <v>2024</v>
      </c>
      <c r="E9676" s="12">
        <f t="shared" si="755"/>
        <v>7</v>
      </c>
      <c r="F9676" s="8" t="str">
        <f t="shared" si="756"/>
        <v>2024-07</v>
      </c>
      <c r="G9676" s="8">
        <v>45499</v>
      </c>
      <c r="H9676" s="23">
        <f t="shared" si="758"/>
        <v>0</v>
      </c>
      <c r="I9676" s="7" t="s">
        <v>63</v>
      </c>
      <c r="J9676" s="7" t="s">
        <v>4967</v>
      </c>
      <c r="K9676" s="7" t="s">
        <v>4968</v>
      </c>
      <c r="L9676" s="7" t="s">
        <v>30</v>
      </c>
      <c r="M9676" s="7" t="s">
        <v>31</v>
      </c>
      <c r="N9676" s="7" t="s">
        <v>166</v>
      </c>
      <c r="O9676" s="7" t="s">
        <v>167</v>
      </c>
      <c r="P9676" s="7" t="s">
        <v>29766</v>
      </c>
      <c r="Q9676" s="7" t="s">
        <v>35</v>
      </c>
      <c r="R9676" s="7" t="s">
        <v>29767</v>
      </c>
      <c r="S9676" s="7" t="s">
        <v>37</v>
      </c>
      <c r="T9676" s="7" t="s">
        <v>38</v>
      </c>
      <c r="U9676" s="7" t="s">
        <v>485</v>
      </c>
      <c r="V9676" s="10">
        <v>70.66</v>
      </c>
      <c r="W9676" s="6">
        <v>5</v>
      </c>
      <c r="X9676" s="11">
        <v>0.5</v>
      </c>
      <c r="Y9676" s="10">
        <v>-6.46</v>
      </c>
      <c r="Z9676" s="30">
        <f t="shared" si="757"/>
        <v>-9.1423719218794233E-2</v>
      </c>
    </row>
    <row r="9677" spans="1:26">
      <c r="A9677" s="27">
        <v>9676</v>
      </c>
      <c r="B9677" s="14" t="s">
        <v>29768</v>
      </c>
      <c r="C9677" s="15">
        <v>45457</v>
      </c>
      <c r="D9677" s="12">
        <f t="shared" si="754"/>
        <v>2024</v>
      </c>
      <c r="E9677" s="12">
        <f t="shared" si="755"/>
        <v>6</v>
      </c>
      <c r="F9677" s="15" t="str">
        <f t="shared" si="756"/>
        <v>2024-06</v>
      </c>
      <c r="G9677" s="15">
        <v>45459</v>
      </c>
      <c r="H9677" s="23">
        <f t="shared" si="758"/>
        <v>2</v>
      </c>
      <c r="I9677" s="14" t="s">
        <v>122</v>
      </c>
      <c r="J9677" s="14" t="s">
        <v>11754</v>
      </c>
      <c r="K9677" s="14" t="s">
        <v>2590</v>
      </c>
      <c r="L9677" s="14" t="s">
        <v>66</v>
      </c>
      <c r="M9677" s="14" t="s">
        <v>31</v>
      </c>
      <c r="N9677" s="14" t="s">
        <v>153</v>
      </c>
      <c r="O9677" s="14" t="s">
        <v>154</v>
      </c>
      <c r="P9677" s="14" t="s">
        <v>29769</v>
      </c>
      <c r="Q9677" s="14" t="s">
        <v>146</v>
      </c>
      <c r="R9677" s="14" t="s">
        <v>29770</v>
      </c>
      <c r="S9677" s="14" t="s">
        <v>48</v>
      </c>
      <c r="T9677" s="14" t="s">
        <v>78</v>
      </c>
      <c r="U9677" s="14" t="s">
        <v>956</v>
      </c>
      <c r="V9677" s="16">
        <v>325.3</v>
      </c>
      <c r="W9677" s="13">
        <v>4</v>
      </c>
      <c r="X9677" s="17">
        <v>0.3</v>
      </c>
      <c r="Y9677" s="16">
        <v>121.2</v>
      </c>
      <c r="Z9677" s="31">
        <f t="shared" si="757"/>
        <v>0.37257915770058408</v>
      </c>
    </row>
    <row r="9678" spans="1:26">
      <c r="A9678" s="26">
        <v>9677</v>
      </c>
      <c r="B9678" s="7" t="s">
        <v>29771</v>
      </c>
      <c r="C9678" s="8">
        <v>44606</v>
      </c>
      <c r="D9678" s="12">
        <f t="shared" si="754"/>
        <v>2022</v>
      </c>
      <c r="E9678" s="12">
        <f t="shared" si="755"/>
        <v>2</v>
      </c>
      <c r="F9678" s="8" t="str">
        <f t="shared" si="756"/>
        <v>2022-02</v>
      </c>
      <c r="G9678" s="8">
        <v>44609</v>
      </c>
      <c r="H9678" s="23">
        <f t="shared" si="758"/>
        <v>3</v>
      </c>
      <c r="I9678" s="7" t="s">
        <v>122</v>
      </c>
      <c r="J9678" s="7" t="s">
        <v>683</v>
      </c>
      <c r="K9678" s="7" t="s">
        <v>684</v>
      </c>
      <c r="L9678" s="7" t="s">
        <v>83</v>
      </c>
      <c r="M9678" s="7" t="s">
        <v>31</v>
      </c>
      <c r="N9678" s="7" t="s">
        <v>32</v>
      </c>
      <c r="O9678" s="7" t="s">
        <v>33</v>
      </c>
      <c r="P9678" s="7" t="s">
        <v>29772</v>
      </c>
      <c r="Q9678" s="7" t="s">
        <v>35</v>
      </c>
      <c r="R9678" s="7" t="s">
        <v>29773</v>
      </c>
      <c r="S9678" s="7" t="s">
        <v>37</v>
      </c>
      <c r="T9678" s="7" t="s">
        <v>38</v>
      </c>
      <c r="U9678" s="7" t="s">
        <v>39</v>
      </c>
      <c r="V9678" s="10">
        <v>3042.87</v>
      </c>
      <c r="W9678" s="6">
        <v>14</v>
      </c>
      <c r="X9678" s="11">
        <v>0.2</v>
      </c>
      <c r="Y9678" s="10">
        <v>-153.86000000000001</v>
      </c>
      <c r="Z9678" s="30">
        <f t="shared" si="757"/>
        <v>-5.0564105597675886E-2</v>
      </c>
    </row>
    <row r="9679" spans="1:26">
      <c r="A9679" s="27">
        <v>9678</v>
      </c>
      <c r="B9679" s="14" t="s">
        <v>29774</v>
      </c>
      <c r="C9679" s="15">
        <v>44915</v>
      </c>
      <c r="D9679" s="12">
        <f t="shared" si="754"/>
        <v>2022</v>
      </c>
      <c r="E9679" s="12">
        <f t="shared" si="755"/>
        <v>12</v>
      </c>
      <c r="F9679" s="15" t="str">
        <f t="shared" si="756"/>
        <v>2022-12</v>
      </c>
      <c r="G9679" s="15">
        <v>44918</v>
      </c>
      <c r="H9679" s="23">
        <f t="shared" si="758"/>
        <v>3</v>
      </c>
      <c r="I9679" s="14" t="s">
        <v>52</v>
      </c>
      <c r="J9679" s="14" t="s">
        <v>751</v>
      </c>
      <c r="K9679" s="14" t="s">
        <v>752</v>
      </c>
      <c r="L9679" s="14" t="s">
        <v>83</v>
      </c>
      <c r="M9679" s="14" t="s">
        <v>31</v>
      </c>
      <c r="N9679" s="14" t="s">
        <v>74</v>
      </c>
      <c r="O9679" s="14" t="s">
        <v>75</v>
      </c>
      <c r="P9679" s="14" t="s">
        <v>16914</v>
      </c>
      <c r="Q9679" s="14" t="s">
        <v>46</v>
      </c>
      <c r="R9679" s="14" t="s">
        <v>29775</v>
      </c>
      <c r="S9679" s="14" t="s">
        <v>37</v>
      </c>
      <c r="T9679" s="14" t="s">
        <v>38</v>
      </c>
      <c r="U9679" s="14" t="s">
        <v>485</v>
      </c>
      <c r="V9679" s="16">
        <v>14598.17</v>
      </c>
      <c r="W9679" s="13">
        <v>14</v>
      </c>
      <c r="X9679" s="17">
        <v>0.2</v>
      </c>
      <c r="Y9679" s="16">
        <v>1027.79</v>
      </c>
      <c r="Z9679" s="31">
        <f t="shared" si="757"/>
        <v>7.040540012892027E-2</v>
      </c>
    </row>
    <row r="9680" spans="1:26">
      <c r="A9680" s="26">
        <v>9679</v>
      </c>
      <c r="B9680" s="7" t="s">
        <v>29776</v>
      </c>
      <c r="C9680" s="8">
        <v>45332</v>
      </c>
      <c r="D9680" s="12">
        <f t="shared" si="754"/>
        <v>2024</v>
      </c>
      <c r="E9680" s="12">
        <f t="shared" si="755"/>
        <v>2</v>
      </c>
      <c r="F9680" s="8" t="str">
        <f t="shared" si="756"/>
        <v>2024-02</v>
      </c>
      <c r="G9680" s="8">
        <v>45337</v>
      </c>
      <c r="H9680" s="23">
        <f t="shared" si="758"/>
        <v>5</v>
      </c>
      <c r="I9680" s="7" t="s">
        <v>27</v>
      </c>
      <c r="J9680" s="7" t="s">
        <v>7956</v>
      </c>
      <c r="K9680" s="7" t="s">
        <v>5424</v>
      </c>
      <c r="L9680" s="7" t="s">
        <v>83</v>
      </c>
      <c r="M9680" s="7" t="s">
        <v>31</v>
      </c>
      <c r="N9680" s="7" t="s">
        <v>204</v>
      </c>
      <c r="O9680" s="7" t="s">
        <v>205</v>
      </c>
      <c r="P9680" s="7" t="s">
        <v>29777</v>
      </c>
      <c r="Q9680" s="7" t="s">
        <v>146</v>
      </c>
      <c r="R9680" s="7" t="s">
        <v>29778</v>
      </c>
      <c r="S9680" s="7" t="s">
        <v>37</v>
      </c>
      <c r="T9680" s="7" t="s">
        <v>38</v>
      </c>
      <c r="U9680" s="7" t="s">
        <v>177</v>
      </c>
      <c r="V9680" s="10">
        <v>116.35</v>
      </c>
      <c r="W9680" s="6">
        <v>3</v>
      </c>
      <c r="X9680" s="11">
        <v>0.3</v>
      </c>
      <c r="Y9680" s="10">
        <v>44.21</v>
      </c>
      <c r="Z9680" s="30">
        <f t="shared" si="757"/>
        <v>0.37997421572840567</v>
      </c>
    </row>
    <row r="9681" spans="1:26">
      <c r="A9681" s="27">
        <v>9680</v>
      </c>
      <c r="B9681" s="14" t="s">
        <v>29779</v>
      </c>
      <c r="C9681" s="15">
        <v>44880</v>
      </c>
      <c r="D9681" s="12">
        <f t="shared" si="754"/>
        <v>2022</v>
      </c>
      <c r="E9681" s="12">
        <f t="shared" si="755"/>
        <v>11</v>
      </c>
      <c r="F9681" s="15" t="str">
        <f t="shared" si="756"/>
        <v>2022-11</v>
      </c>
      <c r="G9681" s="15">
        <v>44884</v>
      </c>
      <c r="H9681" s="23">
        <f t="shared" si="758"/>
        <v>4</v>
      </c>
      <c r="I9681" s="14" t="s">
        <v>52</v>
      </c>
      <c r="J9681" s="14" t="s">
        <v>5303</v>
      </c>
      <c r="K9681" s="14" t="s">
        <v>689</v>
      </c>
      <c r="L9681" s="14" t="s">
        <v>83</v>
      </c>
      <c r="M9681" s="14" t="s">
        <v>31</v>
      </c>
      <c r="N9681" s="14" t="s">
        <v>106</v>
      </c>
      <c r="O9681" s="14" t="s">
        <v>107</v>
      </c>
      <c r="P9681" s="14" t="s">
        <v>29780</v>
      </c>
      <c r="Q9681" s="14" t="s">
        <v>35</v>
      </c>
      <c r="R9681" s="14" t="s">
        <v>29781</v>
      </c>
      <c r="S9681" s="14" t="s">
        <v>37</v>
      </c>
      <c r="T9681" s="14" t="s">
        <v>170</v>
      </c>
      <c r="U9681" s="14" t="s">
        <v>171</v>
      </c>
      <c r="V9681" s="16">
        <v>3959.21</v>
      </c>
      <c r="W9681" s="13">
        <v>7</v>
      </c>
      <c r="X9681" s="17">
        <v>0.4</v>
      </c>
      <c r="Y9681" s="16">
        <v>404.38</v>
      </c>
      <c r="Z9681" s="31">
        <f t="shared" si="757"/>
        <v>0.10213653733951975</v>
      </c>
    </row>
    <row r="9682" spans="1:26">
      <c r="A9682" s="26">
        <v>9681</v>
      </c>
      <c r="B9682" s="7" t="s">
        <v>29782</v>
      </c>
      <c r="C9682" s="8">
        <v>45317</v>
      </c>
      <c r="D9682" s="12">
        <f t="shared" si="754"/>
        <v>2024</v>
      </c>
      <c r="E9682" s="12">
        <f t="shared" si="755"/>
        <v>1</v>
      </c>
      <c r="F9682" s="8" t="str">
        <f t="shared" si="756"/>
        <v>2024-01</v>
      </c>
      <c r="G9682" s="8">
        <v>45317</v>
      </c>
      <c r="H9682" s="23">
        <f t="shared" si="758"/>
        <v>0</v>
      </c>
      <c r="I9682" s="7" t="s">
        <v>63</v>
      </c>
      <c r="J9682" s="7" t="s">
        <v>4747</v>
      </c>
      <c r="K9682" s="7" t="s">
        <v>2880</v>
      </c>
      <c r="L9682" s="7" t="s">
        <v>30</v>
      </c>
      <c r="M9682" s="7" t="s">
        <v>31</v>
      </c>
      <c r="N9682" s="7" t="s">
        <v>116</v>
      </c>
      <c r="O9682" s="7" t="s">
        <v>117</v>
      </c>
      <c r="P9682" s="7" t="s">
        <v>29783</v>
      </c>
      <c r="Q9682" s="7" t="s">
        <v>58</v>
      </c>
      <c r="R9682" s="7" t="s">
        <v>29784</v>
      </c>
      <c r="S9682" s="7" t="s">
        <v>37</v>
      </c>
      <c r="T9682" s="7" t="s">
        <v>60</v>
      </c>
      <c r="U9682" s="7" t="s">
        <v>61</v>
      </c>
      <c r="V9682" s="10">
        <v>2733.98</v>
      </c>
      <c r="W9682" s="6">
        <v>8</v>
      </c>
      <c r="X9682" s="11">
        <v>0.5</v>
      </c>
      <c r="Y9682" s="10">
        <v>290.29000000000002</v>
      </c>
      <c r="Z9682" s="30">
        <f t="shared" si="757"/>
        <v>0.1061785382482681</v>
      </c>
    </row>
    <row r="9683" spans="1:26">
      <c r="A9683" s="27">
        <v>9682</v>
      </c>
      <c r="B9683" s="14" t="s">
        <v>29785</v>
      </c>
      <c r="C9683" s="15">
        <v>45461</v>
      </c>
      <c r="D9683" s="12">
        <f t="shared" si="754"/>
        <v>2024</v>
      </c>
      <c r="E9683" s="12">
        <f t="shared" si="755"/>
        <v>6</v>
      </c>
      <c r="F9683" s="15" t="str">
        <f t="shared" si="756"/>
        <v>2024-06</v>
      </c>
      <c r="G9683" s="15">
        <v>45467</v>
      </c>
      <c r="H9683" s="23">
        <f t="shared" si="758"/>
        <v>6</v>
      </c>
      <c r="I9683" s="14" t="s">
        <v>52</v>
      </c>
      <c r="J9683" s="14" t="s">
        <v>4603</v>
      </c>
      <c r="K9683" s="14" t="s">
        <v>3208</v>
      </c>
      <c r="L9683" s="14" t="s">
        <v>30</v>
      </c>
      <c r="M9683" s="14" t="s">
        <v>31</v>
      </c>
      <c r="N9683" s="14" t="s">
        <v>55</v>
      </c>
      <c r="O9683" s="14" t="s">
        <v>56</v>
      </c>
      <c r="P9683" s="14" t="s">
        <v>29786</v>
      </c>
      <c r="Q9683" s="14" t="s">
        <v>58</v>
      </c>
      <c r="R9683" s="14" t="s">
        <v>29787</v>
      </c>
      <c r="S9683" s="14" t="s">
        <v>110</v>
      </c>
      <c r="T9683" s="14" t="s">
        <v>148</v>
      </c>
      <c r="U9683" s="14" t="s">
        <v>232</v>
      </c>
      <c r="V9683" s="16">
        <v>7148.08</v>
      </c>
      <c r="W9683" s="13">
        <v>14</v>
      </c>
      <c r="X9683" s="17">
        <v>0</v>
      </c>
      <c r="Y9683" s="16">
        <v>2080.3200000000002</v>
      </c>
      <c r="Z9683" s="31">
        <f t="shared" si="757"/>
        <v>0.29103199740349861</v>
      </c>
    </row>
    <row r="9684" spans="1:26">
      <c r="A9684" s="26">
        <v>9683</v>
      </c>
      <c r="B9684" s="7" t="s">
        <v>29788</v>
      </c>
      <c r="C9684" s="8">
        <v>44704</v>
      </c>
      <c r="D9684" s="12">
        <f t="shared" si="754"/>
        <v>2022</v>
      </c>
      <c r="E9684" s="12">
        <f t="shared" si="755"/>
        <v>5</v>
      </c>
      <c r="F9684" s="8" t="str">
        <f t="shared" si="756"/>
        <v>2022-05</v>
      </c>
      <c r="G9684" s="8">
        <v>44704</v>
      </c>
      <c r="H9684" s="23">
        <f t="shared" si="758"/>
        <v>0</v>
      </c>
      <c r="I9684" s="7" t="s">
        <v>63</v>
      </c>
      <c r="J9684" s="7" t="s">
        <v>2392</v>
      </c>
      <c r="K9684" s="7" t="s">
        <v>2393</v>
      </c>
      <c r="L9684" s="7" t="s">
        <v>66</v>
      </c>
      <c r="M9684" s="7" t="s">
        <v>31</v>
      </c>
      <c r="N9684" s="7" t="s">
        <v>166</v>
      </c>
      <c r="O9684" s="7" t="s">
        <v>167</v>
      </c>
      <c r="P9684" s="7" t="s">
        <v>29789</v>
      </c>
      <c r="Q9684" s="7" t="s">
        <v>35</v>
      </c>
      <c r="R9684" s="7" t="s">
        <v>29790</v>
      </c>
      <c r="S9684" s="7" t="s">
        <v>110</v>
      </c>
      <c r="T9684" s="7" t="s">
        <v>111</v>
      </c>
      <c r="U9684" s="7" t="s">
        <v>287</v>
      </c>
      <c r="V9684" s="10">
        <v>1267.4100000000001</v>
      </c>
      <c r="W9684" s="6">
        <v>1</v>
      </c>
      <c r="X9684" s="11">
        <v>0.2</v>
      </c>
      <c r="Y9684" s="10">
        <v>417.25</v>
      </c>
      <c r="Z9684" s="30">
        <f t="shared" si="757"/>
        <v>0.32921469769056577</v>
      </c>
    </row>
    <row r="9685" spans="1:26">
      <c r="A9685" s="27">
        <v>9684</v>
      </c>
      <c r="B9685" s="14" t="s">
        <v>29791</v>
      </c>
      <c r="C9685" s="15">
        <v>44266</v>
      </c>
      <c r="D9685" s="12">
        <f t="shared" si="754"/>
        <v>2021</v>
      </c>
      <c r="E9685" s="12">
        <f t="shared" si="755"/>
        <v>3</v>
      </c>
      <c r="F9685" s="15" t="str">
        <f t="shared" si="756"/>
        <v>2021-03</v>
      </c>
      <c r="G9685" s="15">
        <v>44269</v>
      </c>
      <c r="H9685" s="23">
        <f t="shared" si="758"/>
        <v>3</v>
      </c>
      <c r="I9685" s="14" t="s">
        <v>52</v>
      </c>
      <c r="J9685" s="14" t="s">
        <v>567</v>
      </c>
      <c r="K9685" s="14" t="s">
        <v>568</v>
      </c>
      <c r="L9685" s="14" t="s">
        <v>83</v>
      </c>
      <c r="M9685" s="14" t="s">
        <v>31</v>
      </c>
      <c r="N9685" s="14" t="s">
        <v>213</v>
      </c>
      <c r="O9685" s="14" t="s">
        <v>92</v>
      </c>
      <c r="P9685" s="14" t="s">
        <v>3486</v>
      </c>
      <c r="Q9685" s="14" t="s">
        <v>46</v>
      </c>
      <c r="R9685" s="14" t="s">
        <v>29792</v>
      </c>
      <c r="S9685" s="14" t="s">
        <v>37</v>
      </c>
      <c r="T9685" s="14" t="s">
        <v>38</v>
      </c>
      <c r="U9685" s="14" t="s">
        <v>177</v>
      </c>
      <c r="V9685" s="16">
        <v>319.31</v>
      </c>
      <c r="W9685" s="13">
        <v>1</v>
      </c>
      <c r="X9685" s="17">
        <v>0.5</v>
      </c>
      <c r="Y9685" s="16">
        <v>121.25</v>
      </c>
      <c r="Z9685" s="31">
        <f t="shared" si="757"/>
        <v>0.37972503210046665</v>
      </c>
    </row>
    <row r="9686" spans="1:26">
      <c r="A9686" s="26">
        <v>9685</v>
      </c>
      <c r="B9686" s="7" t="s">
        <v>29793</v>
      </c>
      <c r="C9686" s="8">
        <v>44312</v>
      </c>
      <c r="D9686" s="12">
        <f t="shared" si="754"/>
        <v>2021</v>
      </c>
      <c r="E9686" s="12">
        <f t="shared" si="755"/>
        <v>4</v>
      </c>
      <c r="F9686" s="8" t="str">
        <f t="shared" si="756"/>
        <v>2021-04</v>
      </c>
      <c r="G9686" s="8">
        <v>44313</v>
      </c>
      <c r="H9686" s="23">
        <f t="shared" si="758"/>
        <v>1</v>
      </c>
      <c r="I9686" s="7" t="s">
        <v>122</v>
      </c>
      <c r="J9686" s="7" t="s">
        <v>4754</v>
      </c>
      <c r="K9686" s="7" t="s">
        <v>732</v>
      </c>
      <c r="L9686" s="7" t="s">
        <v>30</v>
      </c>
      <c r="M9686" s="7" t="s">
        <v>31</v>
      </c>
      <c r="N9686" s="7" t="s">
        <v>106</v>
      </c>
      <c r="O9686" s="7" t="s">
        <v>107</v>
      </c>
      <c r="P9686" s="7" t="s">
        <v>29794</v>
      </c>
      <c r="Q9686" s="7" t="s">
        <v>35</v>
      </c>
      <c r="R9686" s="7" t="s">
        <v>29795</v>
      </c>
      <c r="S9686" s="7" t="s">
        <v>48</v>
      </c>
      <c r="T9686" s="7" t="s">
        <v>434</v>
      </c>
      <c r="U9686" s="7" t="s">
        <v>435</v>
      </c>
      <c r="V9686" s="10">
        <v>1062.1600000000001</v>
      </c>
      <c r="W9686" s="6">
        <v>13</v>
      </c>
      <c r="X9686" s="11">
        <v>0.2</v>
      </c>
      <c r="Y9686" s="10">
        <v>369.8</v>
      </c>
      <c r="Z9686" s="30">
        <f t="shared" si="757"/>
        <v>0.34815846953378021</v>
      </c>
    </row>
    <row r="9687" spans="1:26">
      <c r="A9687" s="27">
        <v>9686</v>
      </c>
      <c r="B9687" s="14" t="s">
        <v>29796</v>
      </c>
      <c r="C9687" s="15">
        <v>45464</v>
      </c>
      <c r="D9687" s="12">
        <f t="shared" si="754"/>
        <v>2024</v>
      </c>
      <c r="E9687" s="12">
        <f t="shared" si="755"/>
        <v>6</v>
      </c>
      <c r="F9687" s="15" t="str">
        <f t="shared" si="756"/>
        <v>2024-06</v>
      </c>
      <c r="G9687" s="15">
        <v>45470</v>
      </c>
      <c r="H9687" s="23">
        <f t="shared" si="758"/>
        <v>6</v>
      </c>
      <c r="I9687" s="14" t="s">
        <v>27</v>
      </c>
      <c r="J9687" s="14" t="s">
        <v>8214</v>
      </c>
      <c r="K9687" s="14" t="s">
        <v>8215</v>
      </c>
      <c r="L9687" s="14" t="s">
        <v>66</v>
      </c>
      <c r="M9687" s="14" t="s">
        <v>31</v>
      </c>
      <c r="N9687" s="14" t="s">
        <v>143</v>
      </c>
      <c r="O9687" s="14" t="s">
        <v>144</v>
      </c>
      <c r="P9687" s="14" t="s">
        <v>29797</v>
      </c>
      <c r="Q9687" s="14" t="s">
        <v>146</v>
      </c>
      <c r="R9687" s="14" t="s">
        <v>29798</v>
      </c>
      <c r="S9687" s="14" t="s">
        <v>37</v>
      </c>
      <c r="T9687" s="14" t="s">
        <v>208</v>
      </c>
      <c r="U9687" s="14" t="s">
        <v>265</v>
      </c>
      <c r="V9687" s="16">
        <v>1269.69</v>
      </c>
      <c r="W9687" s="13">
        <v>7</v>
      </c>
      <c r="X9687" s="17">
        <v>0.5</v>
      </c>
      <c r="Y9687" s="16">
        <v>-148.24</v>
      </c>
      <c r="Z9687" s="31">
        <f t="shared" si="757"/>
        <v>-0.11675290819018816</v>
      </c>
    </row>
    <row r="9688" spans="1:26">
      <c r="A9688" s="26">
        <v>9687</v>
      </c>
      <c r="B9688" s="7" t="s">
        <v>29799</v>
      </c>
      <c r="C9688" s="8">
        <v>45434</v>
      </c>
      <c r="D9688" s="12">
        <f t="shared" si="754"/>
        <v>2024</v>
      </c>
      <c r="E9688" s="12">
        <f t="shared" si="755"/>
        <v>5</v>
      </c>
      <c r="F9688" s="8" t="str">
        <f t="shared" si="756"/>
        <v>2024-05</v>
      </c>
      <c r="G9688" s="8">
        <v>45435</v>
      </c>
      <c r="H9688" s="23">
        <f t="shared" si="758"/>
        <v>1</v>
      </c>
      <c r="I9688" s="7" t="s">
        <v>122</v>
      </c>
      <c r="J9688" s="7" t="s">
        <v>1208</v>
      </c>
      <c r="K9688" s="7" t="s">
        <v>1209</v>
      </c>
      <c r="L9688" s="7" t="s">
        <v>66</v>
      </c>
      <c r="M9688" s="7" t="s">
        <v>31</v>
      </c>
      <c r="N9688" s="7" t="s">
        <v>166</v>
      </c>
      <c r="O9688" s="7" t="s">
        <v>167</v>
      </c>
      <c r="P9688" s="7" t="s">
        <v>29800</v>
      </c>
      <c r="Q9688" s="7" t="s">
        <v>35</v>
      </c>
      <c r="R9688" s="7" t="s">
        <v>29801</v>
      </c>
      <c r="S9688" s="7" t="s">
        <v>110</v>
      </c>
      <c r="T9688" s="7" t="s">
        <v>223</v>
      </c>
      <c r="U9688" s="7" t="s">
        <v>224</v>
      </c>
      <c r="V9688" s="10">
        <v>11891.65</v>
      </c>
      <c r="W9688" s="6">
        <v>11</v>
      </c>
      <c r="X9688" s="11">
        <v>0.4</v>
      </c>
      <c r="Y9688" s="10">
        <v>3569.62</v>
      </c>
      <c r="Z9688" s="30">
        <f t="shared" si="757"/>
        <v>0.30017869681667386</v>
      </c>
    </row>
    <row r="9689" spans="1:26">
      <c r="A9689" s="27">
        <v>9688</v>
      </c>
      <c r="B9689" s="14" t="s">
        <v>29802</v>
      </c>
      <c r="C9689" s="15">
        <v>44398</v>
      </c>
      <c r="D9689" s="12">
        <f t="shared" si="754"/>
        <v>2021</v>
      </c>
      <c r="E9689" s="12">
        <f t="shared" si="755"/>
        <v>7</v>
      </c>
      <c r="F9689" s="15" t="str">
        <f t="shared" si="756"/>
        <v>2021-07</v>
      </c>
      <c r="G9689" s="15">
        <v>44399</v>
      </c>
      <c r="H9689" s="23">
        <f t="shared" si="758"/>
        <v>1</v>
      </c>
      <c r="I9689" s="14" t="s">
        <v>122</v>
      </c>
      <c r="J9689" s="14" t="s">
        <v>1717</v>
      </c>
      <c r="K9689" s="14" t="s">
        <v>391</v>
      </c>
      <c r="L9689" s="14" t="s">
        <v>30</v>
      </c>
      <c r="M9689" s="14" t="s">
        <v>31</v>
      </c>
      <c r="N9689" s="14" t="s">
        <v>313</v>
      </c>
      <c r="O9689" s="14" t="s">
        <v>314</v>
      </c>
      <c r="P9689" s="14" t="s">
        <v>29803</v>
      </c>
      <c r="Q9689" s="14" t="s">
        <v>146</v>
      </c>
      <c r="R9689" s="14" t="s">
        <v>29804</v>
      </c>
      <c r="S9689" s="14" t="s">
        <v>48</v>
      </c>
      <c r="T9689" s="14" t="s">
        <v>49</v>
      </c>
      <c r="U9689" s="14" t="s">
        <v>120</v>
      </c>
      <c r="V9689" s="16">
        <v>543.91999999999996</v>
      </c>
      <c r="W9689" s="13">
        <v>7</v>
      </c>
      <c r="X9689" s="17">
        <v>0</v>
      </c>
      <c r="Y9689" s="16">
        <v>116.4</v>
      </c>
      <c r="Z9689" s="31">
        <f t="shared" si="757"/>
        <v>0.21400205912634213</v>
      </c>
    </row>
    <row r="9690" spans="1:26">
      <c r="A9690" s="26">
        <v>9689</v>
      </c>
      <c r="B9690" s="7" t="s">
        <v>29805</v>
      </c>
      <c r="C9690" s="8">
        <v>45365</v>
      </c>
      <c r="D9690" s="12">
        <f t="shared" si="754"/>
        <v>2024</v>
      </c>
      <c r="E9690" s="12">
        <f t="shared" si="755"/>
        <v>3</v>
      </c>
      <c r="F9690" s="8" t="str">
        <f t="shared" si="756"/>
        <v>2024-03</v>
      </c>
      <c r="G9690" s="8">
        <v>45369</v>
      </c>
      <c r="H9690" s="23">
        <f t="shared" si="758"/>
        <v>4</v>
      </c>
      <c r="I9690" s="7" t="s">
        <v>52</v>
      </c>
      <c r="J9690" s="7" t="s">
        <v>1003</v>
      </c>
      <c r="K9690" s="7" t="s">
        <v>1004</v>
      </c>
      <c r="L9690" s="7" t="s">
        <v>83</v>
      </c>
      <c r="M9690" s="7" t="s">
        <v>31</v>
      </c>
      <c r="N9690" s="7" t="s">
        <v>74</v>
      </c>
      <c r="O9690" s="7" t="s">
        <v>75</v>
      </c>
      <c r="P9690" s="7" t="s">
        <v>29806</v>
      </c>
      <c r="Q9690" s="7" t="s">
        <v>46</v>
      </c>
      <c r="R9690" s="7" t="s">
        <v>29807</v>
      </c>
      <c r="S9690" s="7" t="s">
        <v>37</v>
      </c>
      <c r="T9690" s="7" t="s">
        <v>208</v>
      </c>
      <c r="U9690" s="7" t="s">
        <v>209</v>
      </c>
      <c r="V9690" s="10">
        <v>3827</v>
      </c>
      <c r="W9690" s="6">
        <v>7</v>
      </c>
      <c r="X9690" s="11">
        <v>0</v>
      </c>
      <c r="Y9690" s="10">
        <v>756.38</v>
      </c>
      <c r="Z9690" s="30">
        <f t="shared" si="757"/>
        <v>0.19764306245100602</v>
      </c>
    </row>
    <row r="9691" spans="1:26">
      <c r="A9691" s="27">
        <v>9690</v>
      </c>
      <c r="B9691" s="14" t="s">
        <v>29808</v>
      </c>
      <c r="C9691" s="15">
        <v>44794</v>
      </c>
      <c r="D9691" s="12">
        <f t="shared" si="754"/>
        <v>2022</v>
      </c>
      <c r="E9691" s="12">
        <f t="shared" si="755"/>
        <v>8</v>
      </c>
      <c r="F9691" s="15" t="str">
        <f t="shared" si="756"/>
        <v>2022-08</v>
      </c>
      <c r="G9691" s="15">
        <v>44798</v>
      </c>
      <c r="H9691" s="23">
        <f t="shared" si="758"/>
        <v>4</v>
      </c>
      <c r="I9691" s="14" t="s">
        <v>52</v>
      </c>
      <c r="J9691" s="14" t="s">
        <v>2622</v>
      </c>
      <c r="K9691" s="14" t="s">
        <v>2623</v>
      </c>
      <c r="L9691" s="14" t="s">
        <v>30</v>
      </c>
      <c r="M9691" s="14" t="s">
        <v>31</v>
      </c>
      <c r="N9691" s="14" t="s">
        <v>106</v>
      </c>
      <c r="O9691" s="14" t="s">
        <v>107</v>
      </c>
      <c r="P9691" s="14" t="s">
        <v>29809</v>
      </c>
      <c r="Q9691" s="14" t="s">
        <v>35</v>
      </c>
      <c r="R9691" s="14" t="s">
        <v>29810</v>
      </c>
      <c r="S9691" s="14" t="s">
        <v>48</v>
      </c>
      <c r="T9691" s="14" t="s">
        <v>86</v>
      </c>
      <c r="U9691" s="14" t="s">
        <v>819</v>
      </c>
      <c r="V9691" s="16">
        <v>897.23</v>
      </c>
      <c r="W9691" s="13">
        <v>3</v>
      </c>
      <c r="X9691" s="17">
        <v>0</v>
      </c>
      <c r="Y9691" s="16">
        <v>397.85</v>
      </c>
      <c r="Z9691" s="31">
        <f t="shared" si="757"/>
        <v>0.44342030471562477</v>
      </c>
    </row>
    <row r="9692" spans="1:26">
      <c r="A9692" s="26">
        <v>9691</v>
      </c>
      <c r="B9692" s="7" t="s">
        <v>29811</v>
      </c>
      <c r="C9692" s="8">
        <v>44533</v>
      </c>
      <c r="D9692" s="12">
        <f t="shared" si="754"/>
        <v>2021</v>
      </c>
      <c r="E9692" s="12">
        <f t="shared" si="755"/>
        <v>12</v>
      </c>
      <c r="F9692" s="8" t="str">
        <f t="shared" si="756"/>
        <v>2021-12</v>
      </c>
      <c r="G9692" s="8">
        <v>44533</v>
      </c>
      <c r="H9692" s="23">
        <f t="shared" si="758"/>
        <v>0</v>
      </c>
      <c r="I9692" s="7" t="s">
        <v>63</v>
      </c>
      <c r="J9692" s="7" t="s">
        <v>877</v>
      </c>
      <c r="K9692" s="7" t="s">
        <v>878</v>
      </c>
      <c r="L9692" s="7" t="s">
        <v>66</v>
      </c>
      <c r="M9692" s="7" t="s">
        <v>31</v>
      </c>
      <c r="N9692" s="7" t="s">
        <v>220</v>
      </c>
      <c r="O9692" s="7" t="s">
        <v>220</v>
      </c>
      <c r="P9692" s="7" t="s">
        <v>29812</v>
      </c>
      <c r="Q9692" s="7" t="s">
        <v>58</v>
      </c>
      <c r="R9692" s="7" t="s">
        <v>29813</v>
      </c>
      <c r="S9692" s="7" t="s">
        <v>110</v>
      </c>
      <c r="T9692" s="7" t="s">
        <v>111</v>
      </c>
      <c r="U9692" s="7" t="s">
        <v>112</v>
      </c>
      <c r="V9692" s="10">
        <v>10763.28</v>
      </c>
      <c r="W9692" s="6">
        <v>10</v>
      </c>
      <c r="X9692" s="11">
        <v>0.1</v>
      </c>
      <c r="Y9692" s="10">
        <v>1663.29</v>
      </c>
      <c r="Z9692" s="30">
        <f t="shared" si="757"/>
        <v>0.15453374807679443</v>
      </c>
    </row>
    <row r="9693" spans="1:26">
      <c r="A9693" s="27">
        <v>9692</v>
      </c>
      <c r="B9693" s="14" t="s">
        <v>29814</v>
      </c>
      <c r="C9693" s="15">
        <v>44429</v>
      </c>
      <c r="D9693" s="12">
        <f t="shared" si="754"/>
        <v>2021</v>
      </c>
      <c r="E9693" s="12">
        <f t="shared" si="755"/>
        <v>8</v>
      </c>
      <c r="F9693" s="15" t="str">
        <f t="shared" si="756"/>
        <v>2021-08</v>
      </c>
      <c r="G9693" s="15">
        <v>44430</v>
      </c>
      <c r="H9693" s="23">
        <f t="shared" si="758"/>
        <v>1</v>
      </c>
      <c r="I9693" s="14" t="s">
        <v>122</v>
      </c>
      <c r="J9693" s="14" t="s">
        <v>1981</v>
      </c>
      <c r="K9693" s="14" t="s">
        <v>1060</v>
      </c>
      <c r="L9693" s="14" t="s">
        <v>83</v>
      </c>
      <c r="M9693" s="14" t="s">
        <v>31</v>
      </c>
      <c r="N9693" s="14" t="s">
        <v>55</v>
      </c>
      <c r="O9693" s="14" t="s">
        <v>56</v>
      </c>
      <c r="P9693" s="14" t="s">
        <v>29815</v>
      </c>
      <c r="Q9693" s="14" t="s">
        <v>58</v>
      </c>
      <c r="R9693" s="14" t="s">
        <v>29816</v>
      </c>
      <c r="S9693" s="14" t="s">
        <v>48</v>
      </c>
      <c r="T9693" s="14" t="s">
        <v>129</v>
      </c>
      <c r="U9693" s="14" t="s">
        <v>1450</v>
      </c>
      <c r="V9693" s="16">
        <v>2377.17</v>
      </c>
      <c r="W9693" s="13">
        <v>12</v>
      </c>
      <c r="X9693" s="17">
        <v>0.1</v>
      </c>
      <c r="Y9693" s="16">
        <v>406.22</v>
      </c>
      <c r="Z9693" s="31">
        <f t="shared" si="757"/>
        <v>0.17088386610970188</v>
      </c>
    </row>
    <row r="9694" spans="1:26">
      <c r="A9694" s="26">
        <v>9693</v>
      </c>
      <c r="B9694" s="7" t="s">
        <v>29817</v>
      </c>
      <c r="C9694" s="8">
        <v>44894</v>
      </c>
      <c r="D9694" s="12">
        <f t="shared" si="754"/>
        <v>2022</v>
      </c>
      <c r="E9694" s="12">
        <f t="shared" si="755"/>
        <v>11</v>
      </c>
      <c r="F9694" s="8" t="str">
        <f t="shared" si="756"/>
        <v>2022-11</v>
      </c>
      <c r="G9694" s="8">
        <v>44902</v>
      </c>
      <c r="H9694" s="23">
        <f t="shared" si="758"/>
        <v>8</v>
      </c>
      <c r="I9694" s="7" t="s">
        <v>27</v>
      </c>
      <c r="J9694" s="7" t="s">
        <v>239</v>
      </c>
      <c r="K9694" s="7" t="s">
        <v>240</v>
      </c>
      <c r="L9694" s="7" t="s">
        <v>30</v>
      </c>
      <c r="M9694" s="7" t="s">
        <v>31</v>
      </c>
      <c r="N9694" s="7" t="s">
        <v>55</v>
      </c>
      <c r="O9694" s="7" t="s">
        <v>56</v>
      </c>
      <c r="P9694" s="7" t="s">
        <v>29818</v>
      </c>
      <c r="Q9694" s="7" t="s">
        <v>58</v>
      </c>
      <c r="R9694" s="7" t="s">
        <v>29819</v>
      </c>
      <c r="S9694" s="7" t="s">
        <v>37</v>
      </c>
      <c r="T9694" s="7" t="s">
        <v>38</v>
      </c>
      <c r="U9694" s="7" t="s">
        <v>485</v>
      </c>
      <c r="V9694" s="10">
        <v>8680.3799999999992</v>
      </c>
      <c r="W9694" s="6">
        <v>9</v>
      </c>
      <c r="X9694" s="11">
        <v>0</v>
      </c>
      <c r="Y9694" s="10">
        <v>3219.46</v>
      </c>
      <c r="Z9694" s="30">
        <f t="shared" si="757"/>
        <v>0.37088929286505895</v>
      </c>
    </row>
    <row r="9695" spans="1:26">
      <c r="A9695" s="27">
        <v>9694</v>
      </c>
      <c r="B9695" s="14" t="s">
        <v>29820</v>
      </c>
      <c r="C9695" s="15">
        <v>44198</v>
      </c>
      <c r="D9695" s="12">
        <f t="shared" si="754"/>
        <v>2021</v>
      </c>
      <c r="E9695" s="12">
        <f t="shared" si="755"/>
        <v>1</v>
      </c>
      <c r="F9695" s="15" t="str">
        <f t="shared" si="756"/>
        <v>2021-01</v>
      </c>
      <c r="G9695" s="15">
        <v>44200</v>
      </c>
      <c r="H9695" s="23">
        <f t="shared" si="758"/>
        <v>2</v>
      </c>
      <c r="I9695" s="14" t="s">
        <v>122</v>
      </c>
      <c r="J9695" s="14" t="s">
        <v>2712</v>
      </c>
      <c r="K9695" s="14" t="s">
        <v>732</v>
      </c>
      <c r="L9695" s="14" t="s">
        <v>30</v>
      </c>
      <c r="M9695" s="14" t="s">
        <v>31</v>
      </c>
      <c r="N9695" s="14" t="s">
        <v>91</v>
      </c>
      <c r="O9695" s="14" t="s">
        <v>92</v>
      </c>
      <c r="P9695" s="14" t="s">
        <v>29821</v>
      </c>
      <c r="Q9695" s="14" t="s">
        <v>46</v>
      </c>
      <c r="R9695" s="14" t="s">
        <v>29822</v>
      </c>
      <c r="S9695" s="14" t="s">
        <v>37</v>
      </c>
      <c r="T9695" s="14" t="s">
        <v>170</v>
      </c>
      <c r="U9695" s="14" t="s">
        <v>189</v>
      </c>
      <c r="V9695" s="16">
        <v>4156.29</v>
      </c>
      <c r="W9695" s="13">
        <v>4</v>
      </c>
      <c r="X9695" s="17">
        <v>0.2</v>
      </c>
      <c r="Y9695" s="16">
        <v>643.83000000000004</v>
      </c>
      <c r="Z9695" s="31">
        <f t="shared" si="757"/>
        <v>0.15490497535061318</v>
      </c>
    </row>
    <row r="9696" spans="1:26">
      <c r="A9696" s="26">
        <v>9695</v>
      </c>
      <c r="B9696" s="7" t="s">
        <v>29823</v>
      </c>
      <c r="C9696" s="8">
        <v>45283</v>
      </c>
      <c r="D9696" s="12">
        <f t="shared" si="754"/>
        <v>2023</v>
      </c>
      <c r="E9696" s="12">
        <f t="shared" si="755"/>
        <v>12</v>
      </c>
      <c r="F9696" s="8" t="str">
        <f t="shared" si="756"/>
        <v>2023-12</v>
      </c>
      <c r="G9696" s="8">
        <v>45285</v>
      </c>
      <c r="H9696" s="23">
        <f t="shared" si="758"/>
        <v>2</v>
      </c>
      <c r="I9696" s="7" t="s">
        <v>122</v>
      </c>
      <c r="J9696" s="7" t="s">
        <v>1158</v>
      </c>
      <c r="K9696" s="7" t="s">
        <v>1159</v>
      </c>
      <c r="L9696" s="7" t="s">
        <v>66</v>
      </c>
      <c r="M9696" s="7" t="s">
        <v>31</v>
      </c>
      <c r="N9696" s="7" t="s">
        <v>134</v>
      </c>
      <c r="O9696" s="7" t="s">
        <v>135</v>
      </c>
      <c r="P9696" s="7" t="s">
        <v>29824</v>
      </c>
      <c r="Q9696" s="7" t="s">
        <v>58</v>
      </c>
      <c r="R9696" s="7" t="s">
        <v>29825</v>
      </c>
      <c r="S9696" s="7" t="s">
        <v>110</v>
      </c>
      <c r="T9696" s="7" t="s">
        <v>243</v>
      </c>
      <c r="U9696" s="7" t="s">
        <v>481</v>
      </c>
      <c r="V9696" s="10">
        <v>5097.05</v>
      </c>
      <c r="W9696" s="6">
        <v>11</v>
      </c>
      <c r="X9696" s="11">
        <v>0.5</v>
      </c>
      <c r="Y9696" s="10">
        <v>19.12</v>
      </c>
      <c r="Z9696" s="30">
        <f t="shared" si="757"/>
        <v>3.7511894134842705E-3</v>
      </c>
    </row>
    <row r="9697" spans="1:26">
      <c r="A9697" s="27">
        <v>9696</v>
      </c>
      <c r="B9697" s="14" t="s">
        <v>29826</v>
      </c>
      <c r="C9697" s="15">
        <v>44697</v>
      </c>
      <c r="D9697" s="12">
        <f t="shared" si="754"/>
        <v>2022</v>
      </c>
      <c r="E9697" s="12">
        <f t="shared" si="755"/>
        <v>5</v>
      </c>
      <c r="F9697" s="15" t="str">
        <f t="shared" si="756"/>
        <v>2022-05</v>
      </c>
      <c r="G9697" s="15">
        <v>44698</v>
      </c>
      <c r="H9697" s="23">
        <f t="shared" si="758"/>
        <v>1</v>
      </c>
      <c r="I9697" s="14" t="s">
        <v>122</v>
      </c>
      <c r="J9697" s="14" t="s">
        <v>4066</v>
      </c>
      <c r="K9697" s="14" t="s">
        <v>842</v>
      </c>
      <c r="L9697" s="14" t="s">
        <v>66</v>
      </c>
      <c r="M9697" s="14" t="s">
        <v>31</v>
      </c>
      <c r="N9697" s="14" t="s">
        <v>143</v>
      </c>
      <c r="O9697" s="14" t="s">
        <v>144</v>
      </c>
      <c r="P9697" s="14" t="s">
        <v>29827</v>
      </c>
      <c r="Q9697" s="14" t="s">
        <v>146</v>
      </c>
      <c r="R9697" s="14" t="s">
        <v>29828</v>
      </c>
      <c r="S9697" s="14" t="s">
        <v>48</v>
      </c>
      <c r="T9697" s="14" t="s">
        <v>86</v>
      </c>
      <c r="U9697" s="14" t="s">
        <v>87</v>
      </c>
      <c r="V9697" s="16">
        <v>268.77</v>
      </c>
      <c r="W9697" s="13">
        <v>9</v>
      </c>
      <c r="X9697" s="17">
        <v>0</v>
      </c>
      <c r="Y9697" s="16">
        <v>86.56</v>
      </c>
      <c r="Z9697" s="31">
        <f t="shared" si="757"/>
        <v>0.32205975369274847</v>
      </c>
    </row>
    <row r="9698" spans="1:26">
      <c r="A9698" s="26">
        <v>9697</v>
      </c>
      <c r="B9698" s="7" t="s">
        <v>29829</v>
      </c>
      <c r="C9698" s="8">
        <v>44376</v>
      </c>
      <c r="D9698" s="12">
        <f t="shared" si="754"/>
        <v>2021</v>
      </c>
      <c r="E9698" s="12">
        <f t="shared" si="755"/>
        <v>6</v>
      </c>
      <c r="F9698" s="8" t="str">
        <f t="shared" si="756"/>
        <v>2021-06</v>
      </c>
      <c r="G9698" s="8">
        <v>44381</v>
      </c>
      <c r="H9698" s="23">
        <f t="shared" si="758"/>
        <v>5</v>
      </c>
      <c r="I9698" s="7" t="s">
        <v>27</v>
      </c>
      <c r="J9698" s="7" t="s">
        <v>3185</v>
      </c>
      <c r="K9698" s="7" t="s">
        <v>2523</v>
      </c>
      <c r="L9698" s="7" t="s">
        <v>66</v>
      </c>
      <c r="M9698" s="7" t="s">
        <v>31</v>
      </c>
      <c r="N9698" s="7" t="s">
        <v>116</v>
      </c>
      <c r="O9698" s="7" t="s">
        <v>117</v>
      </c>
      <c r="P9698" s="7" t="s">
        <v>29830</v>
      </c>
      <c r="Q9698" s="7" t="s">
        <v>58</v>
      </c>
      <c r="R9698" s="7" t="s">
        <v>29831</v>
      </c>
      <c r="S9698" s="7" t="s">
        <v>37</v>
      </c>
      <c r="T9698" s="7" t="s">
        <v>60</v>
      </c>
      <c r="U9698" s="7" t="s">
        <v>61</v>
      </c>
      <c r="V9698" s="10">
        <v>368.81</v>
      </c>
      <c r="W9698" s="6">
        <v>1</v>
      </c>
      <c r="X9698" s="11">
        <v>0</v>
      </c>
      <c r="Y9698" s="10">
        <v>24.62</v>
      </c>
      <c r="Z9698" s="30">
        <f t="shared" si="757"/>
        <v>6.6755239825384352E-2</v>
      </c>
    </row>
    <row r="9699" spans="1:26">
      <c r="A9699" s="27">
        <v>9698</v>
      </c>
      <c r="B9699" s="14" t="s">
        <v>29832</v>
      </c>
      <c r="C9699" s="15">
        <v>44515</v>
      </c>
      <c r="D9699" s="12">
        <f t="shared" si="754"/>
        <v>2021</v>
      </c>
      <c r="E9699" s="12">
        <f t="shared" si="755"/>
        <v>11</v>
      </c>
      <c r="F9699" s="15" t="str">
        <f t="shared" si="756"/>
        <v>2021-11</v>
      </c>
      <c r="G9699" s="15">
        <v>44518</v>
      </c>
      <c r="H9699" s="23">
        <f t="shared" si="758"/>
        <v>3</v>
      </c>
      <c r="I9699" s="14" t="s">
        <v>122</v>
      </c>
      <c r="J9699" s="14" t="s">
        <v>472</v>
      </c>
      <c r="K9699" s="14" t="s">
        <v>455</v>
      </c>
      <c r="L9699" s="14" t="s">
        <v>83</v>
      </c>
      <c r="M9699" s="14" t="s">
        <v>31</v>
      </c>
      <c r="N9699" s="14" t="s">
        <v>106</v>
      </c>
      <c r="O9699" s="14" t="s">
        <v>107</v>
      </c>
      <c r="P9699" s="14" t="s">
        <v>29833</v>
      </c>
      <c r="Q9699" s="14" t="s">
        <v>35</v>
      </c>
      <c r="R9699" s="14" t="s">
        <v>29834</v>
      </c>
      <c r="S9699" s="14" t="s">
        <v>110</v>
      </c>
      <c r="T9699" s="14" t="s">
        <v>148</v>
      </c>
      <c r="U9699" s="14" t="s">
        <v>237</v>
      </c>
      <c r="V9699" s="16">
        <v>5899.26</v>
      </c>
      <c r="W9699" s="13">
        <v>12</v>
      </c>
      <c r="X9699" s="17">
        <v>0.4</v>
      </c>
      <c r="Y9699" s="16">
        <v>-1076.1400000000001</v>
      </c>
      <c r="Z9699" s="31">
        <f t="shared" si="757"/>
        <v>-0.18241948990212334</v>
      </c>
    </row>
    <row r="9700" spans="1:26">
      <c r="A9700" s="26">
        <v>9699</v>
      </c>
      <c r="B9700" s="7" t="s">
        <v>29835</v>
      </c>
      <c r="C9700" s="8">
        <v>45150</v>
      </c>
      <c r="D9700" s="12">
        <f t="shared" si="754"/>
        <v>2023</v>
      </c>
      <c r="E9700" s="12">
        <f t="shared" si="755"/>
        <v>8</v>
      </c>
      <c r="F9700" s="8" t="str">
        <f t="shared" si="756"/>
        <v>2023-08</v>
      </c>
      <c r="G9700" s="8">
        <v>45155</v>
      </c>
      <c r="H9700" s="23">
        <f t="shared" si="758"/>
        <v>5</v>
      </c>
      <c r="I9700" s="7" t="s">
        <v>27</v>
      </c>
      <c r="J9700" s="7" t="s">
        <v>3389</v>
      </c>
      <c r="K9700" s="7" t="s">
        <v>1413</v>
      </c>
      <c r="L9700" s="7" t="s">
        <v>66</v>
      </c>
      <c r="M9700" s="7" t="s">
        <v>31</v>
      </c>
      <c r="N9700" s="7" t="s">
        <v>134</v>
      </c>
      <c r="O9700" s="7" t="s">
        <v>135</v>
      </c>
      <c r="P9700" s="7" t="s">
        <v>29836</v>
      </c>
      <c r="Q9700" s="7" t="s">
        <v>58</v>
      </c>
      <c r="R9700" s="7" t="s">
        <v>29837</v>
      </c>
      <c r="S9700" s="7" t="s">
        <v>110</v>
      </c>
      <c r="T9700" s="7" t="s">
        <v>148</v>
      </c>
      <c r="U9700" s="7" t="s">
        <v>237</v>
      </c>
      <c r="V9700" s="10">
        <v>14604.81</v>
      </c>
      <c r="W9700" s="6">
        <v>14</v>
      </c>
      <c r="X9700" s="11">
        <v>0.4</v>
      </c>
      <c r="Y9700" s="10">
        <v>2842.94</v>
      </c>
      <c r="Z9700" s="30">
        <f t="shared" si="757"/>
        <v>0.19465778740017844</v>
      </c>
    </row>
    <row r="9701" spans="1:26">
      <c r="A9701" s="27">
        <v>9700</v>
      </c>
      <c r="B9701" s="14" t="s">
        <v>29838</v>
      </c>
      <c r="C9701" s="15">
        <v>45419</v>
      </c>
      <c r="D9701" s="12">
        <f t="shared" si="754"/>
        <v>2024</v>
      </c>
      <c r="E9701" s="12">
        <f t="shared" si="755"/>
        <v>5</v>
      </c>
      <c r="F9701" s="15" t="str">
        <f t="shared" si="756"/>
        <v>2024-05</v>
      </c>
      <c r="G9701" s="15">
        <v>45425</v>
      </c>
      <c r="H9701" s="23">
        <f t="shared" si="758"/>
        <v>6</v>
      </c>
      <c r="I9701" s="14" t="s">
        <v>27</v>
      </c>
      <c r="J9701" s="14" t="s">
        <v>1256</v>
      </c>
      <c r="K9701" s="14" t="s">
        <v>1257</v>
      </c>
      <c r="L9701" s="14" t="s">
        <v>83</v>
      </c>
      <c r="M9701" s="14" t="s">
        <v>31</v>
      </c>
      <c r="N9701" s="14" t="s">
        <v>153</v>
      </c>
      <c r="O9701" s="14" t="s">
        <v>154</v>
      </c>
      <c r="P9701" s="14" t="s">
        <v>20024</v>
      </c>
      <c r="Q9701" s="14" t="s">
        <v>146</v>
      </c>
      <c r="R9701" s="14" t="s">
        <v>29839</v>
      </c>
      <c r="S9701" s="14" t="s">
        <v>110</v>
      </c>
      <c r="T9701" s="14" t="s">
        <v>223</v>
      </c>
      <c r="U9701" s="14" t="s">
        <v>495</v>
      </c>
      <c r="V9701" s="16">
        <v>863.54</v>
      </c>
      <c r="W9701" s="13">
        <v>1</v>
      </c>
      <c r="X9701" s="17">
        <v>0</v>
      </c>
      <c r="Y9701" s="16">
        <v>249.59</v>
      </c>
      <c r="Z9701" s="31">
        <f t="shared" si="757"/>
        <v>0.28903119716515741</v>
      </c>
    </row>
    <row r="9702" spans="1:26">
      <c r="A9702" s="26">
        <v>9701</v>
      </c>
      <c r="B9702" s="7" t="s">
        <v>29840</v>
      </c>
      <c r="C9702" s="8">
        <v>45093</v>
      </c>
      <c r="D9702" s="12">
        <f t="shared" si="754"/>
        <v>2023</v>
      </c>
      <c r="E9702" s="12">
        <f t="shared" si="755"/>
        <v>6</v>
      </c>
      <c r="F9702" s="8" t="str">
        <f t="shared" si="756"/>
        <v>2023-06</v>
      </c>
      <c r="G9702" s="8">
        <v>45096</v>
      </c>
      <c r="H9702" s="23">
        <f t="shared" si="758"/>
        <v>3</v>
      </c>
      <c r="I9702" s="7" t="s">
        <v>52</v>
      </c>
      <c r="J9702" s="7" t="s">
        <v>2568</v>
      </c>
      <c r="K9702" s="7" t="s">
        <v>2513</v>
      </c>
      <c r="L9702" s="7" t="s">
        <v>83</v>
      </c>
      <c r="M9702" s="7" t="s">
        <v>31</v>
      </c>
      <c r="N9702" s="7" t="s">
        <v>74</v>
      </c>
      <c r="O9702" s="7" t="s">
        <v>75</v>
      </c>
      <c r="P9702" s="7" t="s">
        <v>22827</v>
      </c>
      <c r="Q9702" s="7" t="s">
        <v>46</v>
      </c>
      <c r="R9702" s="7" t="s">
        <v>29841</v>
      </c>
      <c r="S9702" s="7" t="s">
        <v>37</v>
      </c>
      <c r="T9702" s="7" t="s">
        <v>208</v>
      </c>
      <c r="U9702" s="7" t="s">
        <v>209</v>
      </c>
      <c r="V9702" s="10">
        <v>655.38</v>
      </c>
      <c r="W9702" s="6">
        <v>13</v>
      </c>
      <c r="X9702" s="11">
        <v>0.2</v>
      </c>
      <c r="Y9702" s="10">
        <v>183.87</v>
      </c>
      <c r="Z9702" s="30">
        <f t="shared" si="757"/>
        <v>0.28055479263938482</v>
      </c>
    </row>
    <row r="9703" spans="1:26">
      <c r="A9703" s="27">
        <v>9702</v>
      </c>
      <c r="B9703" s="14" t="s">
        <v>29842</v>
      </c>
      <c r="C9703" s="15">
        <v>44462</v>
      </c>
      <c r="D9703" s="12">
        <f t="shared" si="754"/>
        <v>2021</v>
      </c>
      <c r="E9703" s="12">
        <f t="shared" si="755"/>
        <v>9</v>
      </c>
      <c r="F9703" s="15" t="str">
        <f t="shared" si="756"/>
        <v>2021-09</v>
      </c>
      <c r="G9703" s="15">
        <v>44462</v>
      </c>
      <c r="H9703" s="23">
        <f t="shared" si="758"/>
        <v>0</v>
      </c>
      <c r="I9703" s="14" t="s">
        <v>63</v>
      </c>
      <c r="J9703" s="14" t="s">
        <v>2192</v>
      </c>
      <c r="K9703" s="14" t="s">
        <v>583</v>
      </c>
      <c r="L9703" s="14" t="s">
        <v>30</v>
      </c>
      <c r="M9703" s="14" t="s">
        <v>31</v>
      </c>
      <c r="N9703" s="14" t="s">
        <v>143</v>
      </c>
      <c r="O9703" s="14" t="s">
        <v>144</v>
      </c>
      <c r="P9703" s="14" t="s">
        <v>29843</v>
      </c>
      <c r="Q9703" s="14" t="s">
        <v>146</v>
      </c>
      <c r="R9703" s="14" t="s">
        <v>29844</v>
      </c>
      <c r="S9703" s="14" t="s">
        <v>48</v>
      </c>
      <c r="T9703" s="14" t="s">
        <v>86</v>
      </c>
      <c r="U9703" s="14" t="s">
        <v>819</v>
      </c>
      <c r="V9703" s="16">
        <v>735.46</v>
      </c>
      <c r="W9703" s="13">
        <v>4</v>
      </c>
      <c r="X9703" s="17">
        <v>0</v>
      </c>
      <c r="Y9703" s="16">
        <v>18.239999999999998</v>
      </c>
      <c r="Z9703" s="31">
        <f t="shared" si="757"/>
        <v>2.4800804938405894E-2</v>
      </c>
    </row>
    <row r="9704" spans="1:26">
      <c r="A9704" s="26">
        <v>9703</v>
      </c>
      <c r="B9704" s="7" t="s">
        <v>29845</v>
      </c>
      <c r="C9704" s="8">
        <v>44581</v>
      </c>
      <c r="D9704" s="12">
        <f t="shared" si="754"/>
        <v>2022</v>
      </c>
      <c r="E9704" s="12">
        <f t="shared" si="755"/>
        <v>1</v>
      </c>
      <c r="F9704" s="8" t="str">
        <f t="shared" si="756"/>
        <v>2022-01</v>
      </c>
      <c r="G9704" s="8">
        <v>44587</v>
      </c>
      <c r="H9704" s="23">
        <f t="shared" si="758"/>
        <v>6</v>
      </c>
      <c r="I9704" s="7" t="s">
        <v>27</v>
      </c>
      <c r="J9704" s="7" t="s">
        <v>2712</v>
      </c>
      <c r="K9704" s="7" t="s">
        <v>732</v>
      </c>
      <c r="L9704" s="7" t="s">
        <v>30</v>
      </c>
      <c r="M9704" s="7" t="s">
        <v>31</v>
      </c>
      <c r="N9704" s="7" t="s">
        <v>91</v>
      </c>
      <c r="O9704" s="7" t="s">
        <v>92</v>
      </c>
      <c r="P9704" s="7" t="s">
        <v>29846</v>
      </c>
      <c r="Q9704" s="7" t="s">
        <v>46</v>
      </c>
      <c r="R9704" s="7" t="s">
        <v>29847</v>
      </c>
      <c r="S9704" s="7" t="s">
        <v>37</v>
      </c>
      <c r="T9704" s="7" t="s">
        <v>170</v>
      </c>
      <c r="U9704" s="7" t="s">
        <v>189</v>
      </c>
      <c r="V9704" s="10">
        <v>7829.13</v>
      </c>
      <c r="W9704" s="6">
        <v>13</v>
      </c>
      <c r="X9704" s="11">
        <v>0.5</v>
      </c>
      <c r="Y9704" s="10">
        <v>1740.88</v>
      </c>
      <c r="Z9704" s="30">
        <f t="shared" si="757"/>
        <v>0.22235931706332634</v>
      </c>
    </row>
    <row r="9705" spans="1:26">
      <c r="A9705" s="27">
        <v>9704</v>
      </c>
      <c r="B9705" s="14" t="s">
        <v>29848</v>
      </c>
      <c r="C9705" s="15">
        <v>44805</v>
      </c>
      <c r="D9705" s="12">
        <f t="shared" si="754"/>
        <v>2022</v>
      </c>
      <c r="E9705" s="12">
        <f t="shared" si="755"/>
        <v>9</v>
      </c>
      <c r="F9705" s="15" t="str">
        <f t="shared" si="756"/>
        <v>2022-09</v>
      </c>
      <c r="G9705" s="15">
        <v>44811</v>
      </c>
      <c r="H9705" s="23">
        <f t="shared" si="758"/>
        <v>6</v>
      </c>
      <c r="I9705" s="14" t="s">
        <v>52</v>
      </c>
      <c r="J9705" s="14" t="s">
        <v>2742</v>
      </c>
      <c r="K9705" s="14" t="s">
        <v>594</v>
      </c>
      <c r="L9705" s="14" t="s">
        <v>30</v>
      </c>
      <c r="M9705" s="14" t="s">
        <v>31</v>
      </c>
      <c r="N9705" s="14" t="s">
        <v>204</v>
      </c>
      <c r="O9705" s="14" t="s">
        <v>205</v>
      </c>
      <c r="P9705" s="14" t="s">
        <v>29849</v>
      </c>
      <c r="Q9705" s="14" t="s">
        <v>146</v>
      </c>
      <c r="R9705" s="14" t="s">
        <v>29850</v>
      </c>
      <c r="S9705" s="14" t="s">
        <v>48</v>
      </c>
      <c r="T9705" s="14" t="s">
        <v>78</v>
      </c>
      <c r="U9705" s="14" t="s">
        <v>1128</v>
      </c>
      <c r="V9705" s="16">
        <v>1434.65</v>
      </c>
      <c r="W9705" s="13">
        <v>9</v>
      </c>
      <c r="X9705" s="17">
        <v>0.1</v>
      </c>
      <c r="Y9705" s="16">
        <v>108.28</v>
      </c>
      <c r="Z9705" s="31">
        <f t="shared" si="757"/>
        <v>7.5474854494127483E-2</v>
      </c>
    </row>
    <row r="9706" spans="1:26">
      <c r="A9706" s="26">
        <v>9705</v>
      </c>
      <c r="B9706" s="7" t="s">
        <v>29851</v>
      </c>
      <c r="C9706" s="8">
        <v>45448</v>
      </c>
      <c r="D9706" s="12">
        <f t="shared" si="754"/>
        <v>2024</v>
      </c>
      <c r="E9706" s="12">
        <f t="shared" si="755"/>
        <v>6</v>
      </c>
      <c r="F9706" s="8" t="str">
        <f t="shared" si="756"/>
        <v>2024-06</v>
      </c>
      <c r="G9706" s="8">
        <v>45454</v>
      </c>
      <c r="H9706" s="23">
        <f t="shared" si="758"/>
        <v>6</v>
      </c>
      <c r="I9706" s="7" t="s">
        <v>52</v>
      </c>
      <c r="J9706" s="7" t="s">
        <v>567</v>
      </c>
      <c r="K9706" s="7" t="s">
        <v>568</v>
      </c>
      <c r="L9706" s="7" t="s">
        <v>83</v>
      </c>
      <c r="M9706" s="7" t="s">
        <v>31</v>
      </c>
      <c r="N9706" s="7" t="s">
        <v>213</v>
      </c>
      <c r="O9706" s="7" t="s">
        <v>92</v>
      </c>
      <c r="P9706" s="7" t="s">
        <v>29852</v>
      </c>
      <c r="Q9706" s="7" t="s">
        <v>46</v>
      </c>
      <c r="R9706" s="7" t="s">
        <v>29853</v>
      </c>
      <c r="S9706" s="7" t="s">
        <v>37</v>
      </c>
      <c r="T9706" s="7" t="s">
        <v>60</v>
      </c>
      <c r="U9706" s="7" t="s">
        <v>162</v>
      </c>
      <c r="V9706" s="10">
        <v>6963.16</v>
      </c>
      <c r="W9706" s="6">
        <v>10</v>
      </c>
      <c r="X9706" s="11">
        <v>0.4</v>
      </c>
      <c r="Y9706" s="10">
        <v>-793.3</v>
      </c>
      <c r="Z9706" s="30">
        <f t="shared" si="757"/>
        <v>-0.1139281590542225</v>
      </c>
    </row>
    <row r="9707" spans="1:26">
      <c r="A9707" s="27">
        <v>9706</v>
      </c>
      <c r="B9707" s="14" t="s">
        <v>29854</v>
      </c>
      <c r="C9707" s="15">
        <v>45223</v>
      </c>
      <c r="D9707" s="12">
        <f t="shared" si="754"/>
        <v>2023</v>
      </c>
      <c r="E9707" s="12">
        <f t="shared" si="755"/>
        <v>10</v>
      </c>
      <c r="F9707" s="15" t="str">
        <f t="shared" si="756"/>
        <v>2023-10</v>
      </c>
      <c r="G9707" s="15">
        <v>45228</v>
      </c>
      <c r="H9707" s="23">
        <f t="shared" si="758"/>
        <v>5</v>
      </c>
      <c r="I9707" s="14" t="s">
        <v>52</v>
      </c>
      <c r="J9707" s="14" t="s">
        <v>1276</v>
      </c>
      <c r="K9707" s="14" t="s">
        <v>1277</v>
      </c>
      <c r="L9707" s="14" t="s">
        <v>30</v>
      </c>
      <c r="M9707" s="14" t="s">
        <v>31</v>
      </c>
      <c r="N9707" s="14" t="s">
        <v>153</v>
      </c>
      <c r="O9707" s="14" t="s">
        <v>154</v>
      </c>
      <c r="P9707" s="14" t="s">
        <v>29855</v>
      </c>
      <c r="Q9707" s="14" t="s">
        <v>146</v>
      </c>
      <c r="R9707" s="14" t="s">
        <v>29856</v>
      </c>
      <c r="S9707" s="14" t="s">
        <v>48</v>
      </c>
      <c r="T9707" s="14" t="s">
        <v>298</v>
      </c>
      <c r="U9707" s="14" t="s">
        <v>630</v>
      </c>
      <c r="V9707" s="16">
        <v>187.77</v>
      </c>
      <c r="W9707" s="13">
        <v>5</v>
      </c>
      <c r="X9707" s="17">
        <v>0</v>
      </c>
      <c r="Y9707" s="16">
        <v>39.840000000000003</v>
      </c>
      <c r="Z9707" s="31">
        <f t="shared" si="757"/>
        <v>0.21217446876497845</v>
      </c>
    </row>
    <row r="9708" spans="1:26">
      <c r="A9708" s="26">
        <v>9707</v>
      </c>
      <c r="B9708" s="7" t="s">
        <v>29857</v>
      </c>
      <c r="C9708" s="8">
        <v>45295</v>
      </c>
      <c r="D9708" s="12">
        <f t="shared" si="754"/>
        <v>2024</v>
      </c>
      <c r="E9708" s="12">
        <f t="shared" si="755"/>
        <v>1</v>
      </c>
      <c r="F9708" s="8" t="str">
        <f t="shared" si="756"/>
        <v>2024-01</v>
      </c>
      <c r="G9708" s="8">
        <v>45299</v>
      </c>
      <c r="H9708" s="23">
        <f t="shared" si="758"/>
        <v>4</v>
      </c>
      <c r="I9708" s="7" t="s">
        <v>52</v>
      </c>
      <c r="J9708" s="7" t="s">
        <v>985</v>
      </c>
      <c r="K9708" s="7" t="s">
        <v>455</v>
      </c>
      <c r="L9708" s="7" t="s">
        <v>66</v>
      </c>
      <c r="M9708" s="7" t="s">
        <v>31</v>
      </c>
      <c r="N9708" s="7" t="s">
        <v>91</v>
      </c>
      <c r="O9708" s="7" t="s">
        <v>92</v>
      </c>
      <c r="P9708" s="7" t="s">
        <v>29858</v>
      </c>
      <c r="Q9708" s="7" t="s">
        <v>46</v>
      </c>
      <c r="R9708" s="7" t="s">
        <v>29859</v>
      </c>
      <c r="S9708" s="7" t="s">
        <v>37</v>
      </c>
      <c r="T9708" s="7" t="s">
        <v>208</v>
      </c>
      <c r="U9708" s="7" t="s">
        <v>265</v>
      </c>
      <c r="V9708" s="10">
        <v>4162.99</v>
      </c>
      <c r="W9708" s="6">
        <v>4</v>
      </c>
      <c r="X9708" s="11">
        <v>0.2</v>
      </c>
      <c r="Y9708" s="10">
        <v>45.52</v>
      </c>
      <c r="Z9708" s="30">
        <f t="shared" si="757"/>
        <v>1.0934448557407057E-2</v>
      </c>
    </row>
    <row r="9709" spans="1:26">
      <c r="A9709" s="27">
        <v>9708</v>
      </c>
      <c r="B9709" s="14" t="s">
        <v>29860</v>
      </c>
      <c r="C9709" s="15">
        <v>45437</v>
      </c>
      <c r="D9709" s="12">
        <f t="shared" si="754"/>
        <v>2024</v>
      </c>
      <c r="E9709" s="12">
        <f t="shared" si="755"/>
        <v>5</v>
      </c>
      <c r="F9709" s="15" t="str">
        <f t="shared" si="756"/>
        <v>2024-05</v>
      </c>
      <c r="G9709" s="15">
        <v>45439</v>
      </c>
      <c r="H9709" s="23">
        <f t="shared" si="758"/>
        <v>2</v>
      </c>
      <c r="I9709" s="14" t="s">
        <v>122</v>
      </c>
      <c r="J9709" s="14" t="s">
        <v>1344</v>
      </c>
      <c r="K9709" s="14" t="s">
        <v>1345</v>
      </c>
      <c r="L9709" s="14" t="s">
        <v>83</v>
      </c>
      <c r="M9709" s="14" t="s">
        <v>31</v>
      </c>
      <c r="N9709" s="14" t="s">
        <v>106</v>
      </c>
      <c r="O9709" s="14" t="s">
        <v>107</v>
      </c>
      <c r="P9709" s="14" t="s">
        <v>29861</v>
      </c>
      <c r="Q9709" s="14" t="s">
        <v>35</v>
      </c>
      <c r="R9709" s="14" t="s">
        <v>29862</v>
      </c>
      <c r="S9709" s="14" t="s">
        <v>48</v>
      </c>
      <c r="T9709" s="14" t="s">
        <v>434</v>
      </c>
      <c r="U9709" s="14" t="s">
        <v>1113</v>
      </c>
      <c r="V9709" s="16">
        <v>104.95</v>
      </c>
      <c r="W9709" s="13">
        <v>2</v>
      </c>
      <c r="X9709" s="17">
        <v>0.5</v>
      </c>
      <c r="Y9709" s="16">
        <v>30.21</v>
      </c>
      <c r="Z9709" s="31">
        <f t="shared" si="757"/>
        <v>0.28785135778942356</v>
      </c>
    </row>
    <row r="9710" spans="1:26">
      <c r="A9710" s="26">
        <v>9709</v>
      </c>
      <c r="B9710" s="7" t="s">
        <v>29863</v>
      </c>
      <c r="C9710" s="8">
        <v>44890</v>
      </c>
      <c r="D9710" s="12">
        <f t="shared" si="754"/>
        <v>2022</v>
      </c>
      <c r="E9710" s="12">
        <f t="shared" si="755"/>
        <v>11</v>
      </c>
      <c r="F9710" s="8" t="str">
        <f t="shared" si="756"/>
        <v>2022-11</v>
      </c>
      <c r="G9710" s="8">
        <v>44892</v>
      </c>
      <c r="H9710" s="23">
        <f t="shared" si="758"/>
        <v>2</v>
      </c>
      <c r="I9710" s="7" t="s">
        <v>122</v>
      </c>
      <c r="J9710" s="7" t="s">
        <v>5366</v>
      </c>
      <c r="K9710" s="7" t="s">
        <v>1345</v>
      </c>
      <c r="L9710" s="7" t="s">
        <v>83</v>
      </c>
      <c r="M9710" s="7" t="s">
        <v>31</v>
      </c>
      <c r="N9710" s="7" t="s">
        <v>313</v>
      </c>
      <c r="O9710" s="7" t="s">
        <v>314</v>
      </c>
      <c r="P9710" s="7" t="s">
        <v>29864</v>
      </c>
      <c r="Q9710" s="7" t="s">
        <v>146</v>
      </c>
      <c r="R9710" s="7" t="s">
        <v>29865</v>
      </c>
      <c r="S9710" s="7" t="s">
        <v>48</v>
      </c>
      <c r="T9710" s="7" t="s">
        <v>138</v>
      </c>
      <c r="U9710" s="7" t="s">
        <v>781</v>
      </c>
      <c r="V9710" s="10">
        <v>557.46</v>
      </c>
      <c r="W9710" s="6">
        <v>4</v>
      </c>
      <c r="X9710" s="11">
        <v>0.1</v>
      </c>
      <c r="Y9710" s="10">
        <v>194.76</v>
      </c>
      <c r="Z9710" s="30">
        <f t="shared" si="757"/>
        <v>0.34937035841136582</v>
      </c>
    </row>
    <row r="9711" spans="1:26">
      <c r="A9711" s="27">
        <v>9710</v>
      </c>
      <c r="B9711" s="14" t="s">
        <v>29866</v>
      </c>
      <c r="C9711" s="15">
        <v>44285</v>
      </c>
      <c r="D9711" s="12">
        <f t="shared" si="754"/>
        <v>2021</v>
      </c>
      <c r="E9711" s="12">
        <f t="shared" si="755"/>
        <v>3</v>
      </c>
      <c r="F9711" s="15" t="str">
        <f t="shared" si="756"/>
        <v>2021-03</v>
      </c>
      <c r="G9711" s="15">
        <v>44292</v>
      </c>
      <c r="H9711" s="23">
        <f t="shared" si="758"/>
        <v>7</v>
      </c>
      <c r="I9711" s="14" t="s">
        <v>27</v>
      </c>
      <c r="J9711" s="14" t="s">
        <v>1934</v>
      </c>
      <c r="K9711" s="14" t="s">
        <v>1935</v>
      </c>
      <c r="L9711" s="14" t="s">
        <v>83</v>
      </c>
      <c r="M9711" s="14" t="s">
        <v>31</v>
      </c>
      <c r="N9711" s="14" t="s">
        <v>32</v>
      </c>
      <c r="O9711" s="14" t="s">
        <v>33</v>
      </c>
      <c r="P9711" s="14" t="s">
        <v>29867</v>
      </c>
      <c r="Q9711" s="14" t="s">
        <v>35</v>
      </c>
      <c r="R9711" s="14" t="s">
        <v>29868</v>
      </c>
      <c r="S9711" s="14" t="s">
        <v>110</v>
      </c>
      <c r="T9711" s="14" t="s">
        <v>148</v>
      </c>
      <c r="U9711" s="14" t="s">
        <v>237</v>
      </c>
      <c r="V9711" s="16">
        <v>6232.13</v>
      </c>
      <c r="W9711" s="13">
        <v>7</v>
      </c>
      <c r="X9711" s="17">
        <v>0</v>
      </c>
      <c r="Y9711" s="16">
        <v>1203.24</v>
      </c>
      <c r="Z9711" s="31">
        <f t="shared" si="757"/>
        <v>0.19307042696477769</v>
      </c>
    </row>
    <row r="9712" spans="1:26">
      <c r="A9712" s="26">
        <v>9711</v>
      </c>
      <c r="B9712" s="7" t="s">
        <v>29869</v>
      </c>
      <c r="C9712" s="8">
        <v>44959</v>
      </c>
      <c r="D9712" s="12">
        <f t="shared" si="754"/>
        <v>2023</v>
      </c>
      <c r="E9712" s="12">
        <f t="shared" si="755"/>
        <v>2</v>
      </c>
      <c r="F9712" s="8" t="str">
        <f t="shared" si="756"/>
        <v>2023-02</v>
      </c>
      <c r="G9712" s="8">
        <v>44961</v>
      </c>
      <c r="H9712" s="23">
        <f t="shared" si="758"/>
        <v>2</v>
      </c>
      <c r="I9712" s="7" t="s">
        <v>122</v>
      </c>
      <c r="J9712" s="7" t="s">
        <v>1575</v>
      </c>
      <c r="K9712" s="7" t="s">
        <v>312</v>
      </c>
      <c r="L9712" s="7" t="s">
        <v>83</v>
      </c>
      <c r="M9712" s="7" t="s">
        <v>31</v>
      </c>
      <c r="N9712" s="7" t="s">
        <v>711</v>
      </c>
      <c r="O9712" s="7" t="s">
        <v>712</v>
      </c>
      <c r="P9712" s="7" t="s">
        <v>29870</v>
      </c>
      <c r="Q9712" s="7" t="s">
        <v>35</v>
      </c>
      <c r="R9712" s="7" t="s">
        <v>29871</v>
      </c>
      <c r="S9712" s="7" t="s">
        <v>37</v>
      </c>
      <c r="T9712" s="7" t="s">
        <v>170</v>
      </c>
      <c r="U9712" s="7" t="s">
        <v>171</v>
      </c>
      <c r="V9712" s="10">
        <v>18346.54</v>
      </c>
      <c r="W9712" s="6">
        <v>14</v>
      </c>
      <c r="X9712" s="11">
        <v>0</v>
      </c>
      <c r="Y9712" s="10">
        <v>5188.18</v>
      </c>
      <c r="Z9712" s="30">
        <f t="shared" si="757"/>
        <v>0.28278792622478133</v>
      </c>
    </row>
    <row r="9713" spans="1:26">
      <c r="A9713" s="27">
        <v>9712</v>
      </c>
      <c r="B9713" s="14" t="s">
        <v>29872</v>
      </c>
      <c r="C9713" s="15">
        <v>44585</v>
      </c>
      <c r="D9713" s="12">
        <f t="shared" si="754"/>
        <v>2022</v>
      </c>
      <c r="E9713" s="12">
        <f t="shared" si="755"/>
        <v>1</v>
      </c>
      <c r="F9713" s="15" t="str">
        <f t="shared" si="756"/>
        <v>2022-01</v>
      </c>
      <c r="G9713" s="15">
        <v>44591</v>
      </c>
      <c r="H9713" s="23">
        <f t="shared" si="758"/>
        <v>6</v>
      </c>
      <c r="I9713" s="14" t="s">
        <v>52</v>
      </c>
      <c r="J9713" s="14" t="s">
        <v>3424</v>
      </c>
      <c r="K9713" s="14" t="s">
        <v>732</v>
      </c>
      <c r="L9713" s="14" t="s">
        <v>83</v>
      </c>
      <c r="M9713" s="14" t="s">
        <v>31</v>
      </c>
      <c r="N9713" s="14" t="s">
        <v>153</v>
      </c>
      <c r="O9713" s="14" t="s">
        <v>154</v>
      </c>
      <c r="P9713" s="14" t="s">
        <v>29873</v>
      </c>
      <c r="Q9713" s="14" t="s">
        <v>146</v>
      </c>
      <c r="R9713" s="14" t="s">
        <v>29874</v>
      </c>
      <c r="S9713" s="14" t="s">
        <v>110</v>
      </c>
      <c r="T9713" s="14" t="s">
        <v>148</v>
      </c>
      <c r="U9713" s="14" t="s">
        <v>232</v>
      </c>
      <c r="V9713" s="16">
        <v>1131.06</v>
      </c>
      <c r="W9713" s="13">
        <v>2</v>
      </c>
      <c r="X9713" s="17">
        <v>0</v>
      </c>
      <c r="Y9713" s="16">
        <v>230.07</v>
      </c>
      <c r="Z9713" s="31">
        <f t="shared" si="757"/>
        <v>0.20341095963078881</v>
      </c>
    </row>
    <row r="9714" spans="1:26">
      <c r="A9714" s="26">
        <v>9713</v>
      </c>
      <c r="B9714" s="7" t="s">
        <v>29875</v>
      </c>
      <c r="C9714" s="8">
        <v>45301</v>
      </c>
      <c r="D9714" s="12">
        <f t="shared" si="754"/>
        <v>2024</v>
      </c>
      <c r="E9714" s="12">
        <f t="shared" si="755"/>
        <v>1</v>
      </c>
      <c r="F9714" s="8" t="str">
        <f t="shared" si="756"/>
        <v>2024-01</v>
      </c>
      <c r="G9714" s="8">
        <v>45301</v>
      </c>
      <c r="H9714" s="23">
        <f t="shared" si="758"/>
        <v>0</v>
      </c>
      <c r="I9714" s="7" t="s">
        <v>63</v>
      </c>
      <c r="J9714" s="7" t="s">
        <v>1636</v>
      </c>
      <c r="K9714" s="7" t="s">
        <v>1637</v>
      </c>
      <c r="L9714" s="7" t="s">
        <v>30</v>
      </c>
      <c r="M9714" s="7" t="s">
        <v>31</v>
      </c>
      <c r="N9714" s="7" t="s">
        <v>213</v>
      </c>
      <c r="O9714" s="7" t="s">
        <v>92</v>
      </c>
      <c r="P9714" s="7" t="s">
        <v>8899</v>
      </c>
      <c r="Q9714" s="7" t="s">
        <v>46</v>
      </c>
      <c r="R9714" s="7" t="s">
        <v>29876</v>
      </c>
      <c r="S9714" s="7" t="s">
        <v>48</v>
      </c>
      <c r="T9714" s="7" t="s">
        <v>434</v>
      </c>
      <c r="U9714" s="7" t="s">
        <v>1382</v>
      </c>
      <c r="V9714" s="10">
        <v>564.84</v>
      </c>
      <c r="W9714" s="6">
        <v>2</v>
      </c>
      <c r="X9714" s="11">
        <v>0</v>
      </c>
      <c r="Y9714" s="10">
        <v>203.51</v>
      </c>
      <c r="Z9714" s="30">
        <f t="shared" si="757"/>
        <v>0.36029672119538275</v>
      </c>
    </row>
    <row r="9715" spans="1:26">
      <c r="A9715" s="27">
        <v>9714</v>
      </c>
      <c r="B9715" s="14" t="s">
        <v>29877</v>
      </c>
      <c r="C9715" s="15">
        <v>44241</v>
      </c>
      <c r="D9715" s="12">
        <f t="shared" si="754"/>
        <v>2021</v>
      </c>
      <c r="E9715" s="12">
        <f t="shared" si="755"/>
        <v>2</v>
      </c>
      <c r="F9715" s="15" t="str">
        <f t="shared" si="756"/>
        <v>2021-02</v>
      </c>
      <c r="G9715" s="15">
        <v>44248</v>
      </c>
      <c r="H9715" s="23">
        <f t="shared" si="758"/>
        <v>7</v>
      </c>
      <c r="I9715" s="14" t="s">
        <v>27</v>
      </c>
      <c r="J9715" s="14" t="s">
        <v>3237</v>
      </c>
      <c r="K9715" s="14" t="s">
        <v>1159</v>
      </c>
      <c r="L9715" s="14" t="s">
        <v>66</v>
      </c>
      <c r="M9715" s="14" t="s">
        <v>31</v>
      </c>
      <c r="N9715" s="14" t="s">
        <v>711</v>
      </c>
      <c r="O9715" s="14" t="s">
        <v>712</v>
      </c>
      <c r="P9715" s="14" t="s">
        <v>29878</v>
      </c>
      <c r="Q9715" s="14" t="s">
        <v>35</v>
      </c>
      <c r="R9715" s="14" t="s">
        <v>29879</v>
      </c>
      <c r="S9715" s="14" t="s">
        <v>110</v>
      </c>
      <c r="T9715" s="14" t="s">
        <v>243</v>
      </c>
      <c r="U9715" s="14" t="s">
        <v>244</v>
      </c>
      <c r="V9715" s="16">
        <v>10505.37</v>
      </c>
      <c r="W9715" s="13">
        <v>8</v>
      </c>
      <c r="X9715" s="17">
        <v>0</v>
      </c>
      <c r="Y9715" s="16">
        <v>-1980.93</v>
      </c>
      <c r="Z9715" s="31">
        <f t="shared" si="757"/>
        <v>-0.18856356320624593</v>
      </c>
    </row>
    <row r="9716" spans="1:26">
      <c r="A9716" s="26">
        <v>9715</v>
      </c>
      <c r="B9716" s="7" t="s">
        <v>29880</v>
      </c>
      <c r="C9716" s="8">
        <v>44279</v>
      </c>
      <c r="D9716" s="12">
        <f t="shared" si="754"/>
        <v>2021</v>
      </c>
      <c r="E9716" s="12">
        <f t="shared" si="755"/>
        <v>3</v>
      </c>
      <c r="F9716" s="8" t="str">
        <f t="shared" si="756"/>
        <v>2021-03</v>
      </c>
      <c r="G9716" s="8">
        <v>44285</v>
      </c>
      <c r="H9716" s="23">
        <f t="shared" si="758"/>
        <v>6</v>
      </c>
      <c r="I9716" s="7" t="s">
        <v>52</v>
      </c>
      <c r="J9716" s="7" t="s">
        <v>3378</v>
      </c>
      <c r="K9716" s="7" t="s">
        <v>3379</v>
      </c>
      <c r="L9716" s="7" t="s">
        <v>66</v>
      </c>
      <c r="M9716" s="7" t="s">
        <v>31</v>
      </c>
      <c r="N9716" s="7" t="s">
        <v>106</v>
      </c>
      <c r="O9716" s="7" t="s">
        <v>107</v>
      </c>
      <c r="P9716" s="7" t="s">
        <v>29881</v>
      </c>
      <c r="Q9716" s="7" t="s">
        <v>35</v>
      </c>
      <c r="R9716" s="7" t="s">
        <v>29882</v>
      </c>
      <c r="S9716" s="7" t="s">
        <v>110</v>
      </c>
      <c r="T9716" s="7" t="s">
        <v>148</v>
      </c>
      <c r="U9716" s="7" t="s">
        <v>237</v>
      </c>
      <c r="V9716" s="10">
        <v>1325.68</v>
      </c>
      <c r="W9716" s="6">
        <v>6</v>
      </c>
      <c r="X9716" s="11">
        <v>0</v>
      </c>
      <c r="Y9716" s="10">
        <v>-199.45</v>
      </c>
      <c r="Z9716" s="30">
        <f t="shared" si="757"/>
        <v>-0.15045108925230824</v>
      </c>
    </row>
    <row r="9717" spans="1:26">
      <c r="A9717" s="27">
        <v>9716</v>
      </c>
      <c r="B9717" s="14" t="s">
        <v>29883</v>
      </c>
      <c r="C9717" s="15">
        <v>44589</v>
      </c>
      <c r="D9717" s="12">
        <f t="shared" si="754"/>
        <v>2022</v>
      </c>
      <c r="E9717" s="12">
        <f t="shared" si="755"/>
        <v>1</v>
      </c>
      <c r="F9717" s="15" t="str">
        <f t="shared" si="756"/>
        <v>2022-01</v>
      </c>
      <c r="G9717" s="15">
        <v>44592</v>
      </c>
      <c r="H9717" s="23">
        <f t="shared" si="758"/>
        <v>3</v>
      </c>
      <c r="I9717" s="14" t="s">
        <v>52</v>
      </c>
      <c r="J9717" s="14" t="s">
        <v>3207</v>
      </c>
      <c r="K9717" s="14" t="s">
        <v>3208</v>
      </c>
      <c r="L9717" s="14" t="s">
        <v>30</v>
      </c>
      <c r="M9717" s="14" t="s">
        <v>31</v>
      </c>
      <c r="N9717" s="14" t="s">
        <v>283</v>
      </c>
      <c r="O9717" s="14" t="s">
        <v>284</v>
      </c>
      <c r="P9717" s="14" t="s">
        <v>29884</v>
      </c>
      <c r="Q9717" s="14" t="s">
        <v>146</v>
      </c>
      <c r="R9717" s="14" t="s">
        <v>29885</v>
      </c>
      <c r="S9717" s="14" t="s">
        <v>37</v>
      </c>
      <c r="T9717" s="14" t="s">
        <v>38</v>
      </c>
      <c r="U9717" s="14" t="s">
        <v>177</v>
      </c>
      <c r="V9717" s="16">
        <v>613.27</v>
      </c>
      <c r="W9717" s="13">
        <v>1</v>
      </c>
      <c r="X9717" s="17">
        <v>0.2</v>
      </c>
      <c r="Y9717" s="16">
        <v>10.59</v>
      </c>
      <c r="Z9717" s="31">
        <f t="shared" si="757"/>
        <v>1.7268087465553507E-2</v>
      </c>
    </row>
    <row r="9718" spans="1:26">
      <c r="A9718" s="26">
        <v>9717</v>
      </c>
      <c r="B9718" s="7" t="s">
        <v>29886</v>
      </c>
      <c r="C9718" s="8">
        <v>45564</v>
      </c>
      <c r="D9718" s="12">
        <f t="shared" si="754"/>
        <v>2024</v>
      </c>
      <c r="E9718" s="12">
        <f t="shared" si="755"/>
        <v>9</v>
      </c>
      <c r="F9718" s="8" t="str">
        <f t="shared" si="756"/>
        <v>2024-09</v>
      </c>
      <c r="G9718" s="8">
        <v>45564</v>
      </c>
      <c r="H9718" s="23">
        <f t="shared" si="758"/>
        <v>0</v>
      </c>
      <c r="I9718" s="7" t="s">
        <v>63</v>
      </c>
      <c r="J9718" s="7" t="s">
        <v>1427</v>
      </c>
      <c r="K9718" s="7" t="s">
        <v>1428</v>
      </c>
      <c r="L9718" s="7" t="s">
        <v>66</v>
      </c>
      <c r="M9718" s="7" t="s">
        <v>31</v>
      </c>
      <c r="N9718" s="7" t="s">
        <v>283</v>
      </c>
      <c r="O9718" s="7" t="s">
        <v>284</v>
      </c>
      <c r="P9718" s="7" t="s">
        <v>29887</v>
      </c>
      <c r="Q9718" s="7" t="s">
        <v>146</v>
      </c>
      <c r="R9718" s="7" t="s">
        <v>16044</v>
      </c>
      <c r="S9718" s="7" t="s">
        <v>110</v>
      </c>
      <c r="T9718" s="7" t="s">
        <v>223</v>
      </c>
      <c r="U9718" s="7" t="s">
        <v>449</v>
      </c>
      <c r="V9718" s="10">
        <v>27448.720000000001</v>
      </c>
      <c r="W9718" s="6">
        <v>14</v>
      </c>
      <c r="X9718" s="11">
        <v>0</v>
      </c>
      <c r="Y9718" s="10">
        <v>-1836.25</v>
      </c>
      <c r="Z9718" s="30">
        <f t="shared" si="757"/>
        <v>-6.6897472814761494E-2</v>
      </c>
    </row>
    <row r="9719" spans="1:26">
      <c r="A9719" s="27">
        <v>9718</v>
      </c>
      <c r="B9719" s="14" t="s">
        <v>29888</v>
      </c>
      <c r="C9719" s="15">
        <v>45010</v>
      </c>
      <c r="D9719" s="12">
        <f t="shared" si="754"/>
        <v>2023</v>
      </c>
      <c r="E9719" s="12">
        <f t="shared" si="755"/>
        <v>3</v>
      </c>
      <c r="F9719" s="15" t="str">
        <f t="shared" si="756"/>
        <v>2023-03</v>
      </c>
      <c r="G9719" s="15">
        <v>45017</v>
      </c>
      <c r="H9719" s="23">
        <f t="shared" si="758"/>
        <v>7</v>
      </c>
      <c r="I9719" s="14" t="s">
        <v>27</v>
      </c>
      <c r="J9719" s="14" t="s">
        <v>783</v>
      </c>
      <c r="K9719" s="14" t="s">
        <v>689</v>
      </c>
      <c r="L9719" s="14" t="s">
        <v>83</v>
      </c>
      <c r="M9719" s="14" t="s">
        <v>31</v>
      </c>
      <c r="N9719" s="14" t="s">
        <v>711</v>
      </c>
      <c r="O9719" s="14" t="s">
        <v>712</v>
      </c>
      <c r="P9719" s="14" t="s">
        <v>29889</v>
      </c>
      <c r="Q9719" s="14" t="s">
        <v>35</v>
      </c>
      <c r="R9719" s="14" t="s">
        <v>29890</v>
      </c>
      <c r="S9719" s="14" t="s">
        <v>48</v>
      </c>
      <c r="T9719" s="14" t="s">
        <v>95</v>
      </c>
      <c r="U9719" s="14" t="s">
        <v>195</v>
      </c>
      <c r="V9719" s="16">
        <v>141.38</v>
      </c>
      <c r="W9719" s="13">
        <v>4</v>
      </c>
      <c r="X9719" s="17">
        <v>0.2</v>
      </c>
      <c r="Y9719" s="16">
        <v>17.36</v>
      </c>
      <c r="Z9719" s="31">
        <f t="shared" si="757"/>
        <v>0.12278964492856133</v>
      </c>
    </row>
    <row r="9720" spans="1:26">
      <c r="A9720" s="26">
        <v>9719</v>
      </c>
      <c r="B9720" s="7" t="s">
        <v>29891</v>
      </c>
      <c r="C9720" s="8">
        <v>45437</v>
      </c>
      <c r="D9720" s="12">
        <f t="shared" si="754"/>
        <v>2024</v>
      </c>
      <c r="E9720" s="12">
        <f t="shared" si="755"/>
        <v>5</v>
      </c>
      <c r="F9720" s="8" t="str">
        <f t="shared" si="756"/>
        <v>2024-05</v>
      </c>
      <c r="G9720" s="8">
        <v>45437</v>
      </c>
      <c r="H9720" s="23">
        <f t="shared" si="758"/>
        <v>0</v>
      </c>
      <c r="I9720" s="7" t="s">
        <v>63</v>
      </c>
      <c r="J9720" s="7" t="s">
        <v>2965</v>
      </c>
      <c r="K9720" s="7" t="s">
        <v>604</v>
      </c>
      <c r="L9720" s="7" t="s">
        <v>30</v>
      </c>
      <c r="M9720" s="7" t="s">
        <v>31</v>
      </c>
      <c r="N9720" s="7" t="s">
        <v>313</v>
      </c>
      <c r="O9720" s="7" t="s">
        <v>314</v>
      </c>
      <c r="P9720" s="7" t="s">
        <v>29892</v>
      </c>
      <c r="Q9720" s="7" t="s">
        <v>146</v>
      </c>
      <c r="R9720" s="7" t="s">
        <v>29893</v>
      </c>
      <c r="S9720" s="7" t="s">
        <v>110</v>
      </c>
      <c r="T9720" s="7" t="s">
        <v>111</v>
      </c>
      <c r="U9720" s="7" t="s">
        <v>112</v>
      </c>
      <c r="V9720" s="10">
        <v>420.99</v>
      </c>
      <c r="W9720" s="6">
        <v>2</v>
      </c>
      <c r="X9720" s="11">
        <v>0.2</v>
      </c>
      <c r="Y9720" s="10">
        <v>-35.409999999999997</v>
      </c>
      <c r="Z9720" s="30">
        <f t="shared" si="757"/>
        <v>-8.411126155015558E-2</v>
      </c>
    </row>
    <row r="9721" spans="1:26">
      <c r="A9721" s="27">
        <v>9720</v>
      </c>
      <c r="B9721" s="14" t="s">
        <v>29894</v>
      </c>
      <c r="C9721" s="15">
        <v>44780</v>
      </c>
      <c r="D9721" s="12">
        <f t="shared" si="754"/>
        <v>2022</v>
      </c>
      <c r="E9721" s="12">
        <f t="shared" si="755"/>
        <v>8</v>
      </c>
      <c r="F9721" s="15" t="str">
        <f t="shared" si="756"/>
        <v>2022-08</v>
      </c>
      <c r="G9721" s="15">
        <v>44783</v>
      </c>
      <c r="H9721" s="23">
        <f t="shared" si="758"/>
        <v>3</v>
      </c>
      <c r="I9721" s="14" t="s">
        <v>52</v>
      </c>
      <c r="J9721" s="14" t="s">
        <v>1145</v>
      </c>
      <c r="K9721" s="14" t="s">
        <v>1146</v>
      </c>
      <c r="L9721" s="14" t="s">
        <v>83</v>
      </c>
      <c r="M9721" s="14" t="s">
        <v>31</v>
      </c>
      <c r="N9721" s="14" t="s">
        <v>74</v>
      </c>
      <c r="O9721" s="14" t="s">
        <v>75</v>
      </c>
      <c r="P9721" s="14" t="s">
        <v>29895</v>
      </c>
      <c r="Q9721" s="14" t="s">
        <v>46</v>
      </c>
      <c r="R9721" s="14" t="s">
        <v>29896</v>
      </c>
      <c r="S9721" s="14" t="s">
        <v>110</v>
      </c>
      <c r="T9721" s="14" t="s">
        <v>111</v>
      </c>
      <c r="U9721" s="14" t="s">
        <v>112</v>
      </c>
      <c r="V9721" s="16">
        <v>496.72</v>
      </c>
      <c r="W9721" s="13">
        <v>1</v>
      </c>
      <c r="X9721" s="17">
        <v>0.4</v>
      </c>
      <c r="Y9721" s="16">
        <v>-98.31</v>
      </c>
      <c r="Z9721" s="31">
        <f t="shared" si="757"/>
        <v>-0.19791834433886293</v>
      </c>
    </row>
    <row r="9722" spans="1:26">
      <c r="A9722" s="26">
        <v>9721</v>
      </c>
      <c r="B9722" s="7" t="s">
        <v>29897</v>
      </c>
      <c r="C9722" s="8">
        <v>44264</v>
      </c>
      <c r="D9722" s="12">
        <f t="shared" si="754"/>
        <v>2021</v>
      </c>
      <c r="E9722" s="12">
        <f t="shared" si="755"/>
        <v>3</v>
      </c>
      <c r="F9722" s="8" t="str">
        <f t="shared" si="756"/>
        <v>2021-03</v>
      </c>
      <c r="G9722" s="8">
        <v>44270</v>
      </c>
      <c r="H9722" s="23">
        <f t="shared" si="758"/>
        <v>6</v>
      </c>
      <c r="I9722" s="7" t="s">
        <v>52</v>
      </c>
      <c r="J9722" s="7" t="s">
        <v>1754</v>
      </c>
      <c r="K9722" s="7" t="s">
        <v>732</v>
      </c>
      <c r="L9722" s="7" t="s">
        <v>66</v>
      </c>
      <c r="M9722" s="7" t="s">
        <v>31</v>
      </c>
      <c r="N9722" s="7" t="s">
        <v>711</v>
      </c>
      <c r="O9722" s="7" t="s">
        <v>712</v>
      </c>
      <c r="P9722" s="7" t="s">
        <v>9073</v>
      </c>
      <c r="Q9722" s="7" t="s">
        <v>35</v>
      </c>
      <c r="R9722" s="7" t="s">
        <v>29898</v>
      </c>
      <c r="S9722" s="7" t="s">
        <v>48</v>
      </c>
      <c r="T9722" s="7" t="s">
        <v>86</v>
      </c>
      <c r="U9722" s="7" t="s">
        <v>87</v>
      </c>
      <c r="V9722" s="10">
        <v>14.36</v>
      </c>
      <c r="W9722" s="6">
        <v>1</v>
      </c>
      <c r="X9722" s="11">
        <v>0.4</v>
      </c>
      <c r="Y9722" s="10">
        <v>6.25</v>
      </c>
      <c r="Z9722" s="30">
        <f t="shared" si="757"/>
        <v>0.43523676880222845</v>
      </c>
    </row>
    <row r="9723" spans="1:26">
      <c r="A9723" s="27">
        <v>9722</v>
      </c>
      <c r="B9723" s="14" t="s">
        <v>29899</v>
      </c>
      <c r="C9723" s="15">
        <v>44224</v>
      </c>
      <c r="D9723" s="12">
        <f t="shared" si="754"/>
        <v>2021</v>
      </c>
      <c r="E9723" s="12">
        <f t="shared" si="755"/>
        <v>1</v>
      </c>
      <c r="F9723" s="15" t="str">
        <f t="shared" si="756"/>
        <v>2021-01</v>
      </c>
      <c r="G9723" s="15">
        <v>44227</v>
      </c>
      <c r="H9723" s="23">
        <f t="shared" si="758"/>
        <v>3</v>
      </c>
      <c r="I9723" s="14" t="s">
        <v>52</v>
      </c>
      <c r="J9723" s="14" t="s">
        <v>2155</v>
      </c>
      <c r="K9723" s="14" t="s">
        <v>385</v>
      </c>
      <c r="L9723" s="14" t="s">
        <v>83</v>
      </c>
      <c r="M9723" s="14" t="s">
        <v>31</v>
      </c>
      <c r="N9723" s="14" t="s">
        <v>711</v>
      </c>
      <c r="O9723" s="14" t="s">
        <v>712</v>
      </c>
      <c r="P9723" s="14" t="s">
        <v>29900</v>
      </c>
      <c r="Q9723" s="14" t="s">
        <v>35</v>
      </c>
      <c r="R9723" s="14" t="s">
        <v>29901</v>
      </c>
      <c r="S9723" s="14" t="s">
        <v>37</v>
      </c>
      <c r="T9723" s="14" t="s">
        <v>38</v>
      </c>
      <c r="U9723" s="14" t="s">
        <v>39</v>
      </c>
      <c r="V9723" s="16">
        <v>1726.62</v>
      </c>
      <c r="W9723" s="13">
        <v>3</v>
      </c>
      <c r="X9723" s="17">
        <v>0.5</v>
      </c>
      <c r="Y9723" s="16">
        <v>-231.7</v>
      </c>
      <c r="Z9723" s="31">
        <f t="shared" si="757"/>
        <v>-0.13419281602205466</v>
      </c>
    </row>
    <row r="9724" spans="1:26">
      <c r="A9724" s="26">
        <v>9723</v>
      </c>
      <c r="B9724" s="7" t="s">
        <v>29902</v>
      </c>
      <c r="C9724" s="8">
        <v>45425</v>
      </c>
      <c r="D9724" s="12">
        <f t="shared" si="754"/>
        <v>2024</v>
      </c>
      <c r="E9724" s="12">
        <f t="shared" si="755"/>
        <v>5</v>
      </c>
      <c r="F9724" s="8" t="str">
        <f t="shared" si="756"/>
        <v>2024-05</v>
      </c>
      <c r="G9724" s="8">
        <v>45431</v>
      </c>
      <c r="H9724" s="23">
        <f t="shared" si="758"/>
        <v>6</v>
      </c>
      <c r="I9724" s="7" t="s">
        <v>52</v>
      </c>
      <c r="J9724" s="7" t="s">
        <v>4046</v>
      </c>
      <c r="K9724" s="7" t="s">
        <v>1146</v>
      </c>
      <c r="L9724" s="7" t="s">
        <v>30</v>
      </c>
      <c r="M9724" s="7" t="s">
        <v>31</v>
      </c>
      <c r="N9724" s="7" t="s">
        <v>204</v>
      </c>
      <c r="O9724" s="7" t="s">
        <v>205</v>
      </c>
      <c r="P9724" s="7" t="s">
        <v>29903</v>
      </c>
      <c r="Q9724" s="7" t="s">
        <v>146</v>
      </c>
      <c r="R9724" s="7" t="s">
        <v>29904</v>
      </c>
      <c r="S9724" s="7" t="s">
        <v>110</v>
      </c>
      <c r="T9724" s="7" t="s">
        <v>223</v>
      </c>
      <c r="U9724" s="7" t="s">
        <v>224</v>
      </c>
      <c r="V9724" s="10">
        <v>8264.18</v>
      </c>
      <c r="W9724" s="6">
        <v>9</v>
      </c>
      <c r="X9724" s="11">
        <v>0.2</v>
      </c>
      <c r="Y9724" s="10">
        <v>1648.1</v>
      </c>
      <c r="Z9724" s="30">
        <f t="shared" si="757"/>
        <v>0.19942692438935258</v>
      </c>
    </row>
    <row r="9725" spans="1:26">
      <c r="A9725" s="27">
        <v>9724</v>
      </c>
      <c r="B9725" s="14" t="s">
        <v>29905</v>
      </c>
      <c r="C9725" s="15">
        <v>44515</v>
      </c>
      <c r="D9725" s="12">
        <f t="shared" si="754"/>
        <v>2021</v>
      </c>
      <c r="E9725" s="12">
        <f t="shared" si="755"/>
        <v>11</v>
      </c>
      <c r="F9725" s="15" t="str">
        <f t="shared" si="756"/>
        <v>2021-11</v>
      </c>
      <c r="G9725" s="15">
        <v>44521</v>
      </c>
      <c r="H9725" s="23">
        <f t="shared" si="758"/>
        <v>6</v>
      </c>
      <c r="I9725" s="14" t="s">
        <v>52</v>
      </c>
      <c r="J9725" s="14" t="s">
        <v>1158</v>
      </c>
      <c r="K9725" s="14" t="s">
        <v>1159</v>
      </c>
      <c r="L9725" s="14" t="s">
        <v>66</v>
      </c>
      <c r="M9725" s="14" t="s">
        <v>31</v>
      </c>
      <c r="N9725" s="14" t="s">
        <v>134</v>
      </c>
      <c r="O9725" s="14" t="s">
        <v>135</v>
      </c>
      <c r="P9725" s="14" t="s">
        <v>29906</v>
      </c>
      <c r="Q9725" s="14" t="s">
        <v>58</v>
      </c>
      <c r="R9725" s="14" t="s">
        <v>29907</v>
      </c>
      <c r="S9725" s="14" t="s">
        <v>37</v>
      </c>
      <c r="T9725" s="14" t="s">
        <v>38</v>
      </c>
      <c r="U9725" s="14" t="s">
        <v>39</v>
      </c>
      <c r="V9725" s="16">
        <v>4165.84</v>
      </c>
      <c r="W9725" s="13">
        <v>10</v>
      </c>
      <c r="X9725" s="17">
        <v>0</v>
      </c>
      <c r="Y9725" s="16">
        <v>801.53</v>
      </c>
      <c r="Z9725" s="31">
        <f t="shared" si="757"/>
        <v>0.19240537322604803</v>
      </c>
    </row>
    <row r="9726" spans="1:26">
      <c r="A9726" s="26">
        <v>9725</v>
      </c>
      <c r="B9726" s="7" t="s">
        <v>29908</v>
      </c>
      <c r="C9726" s="8">
        <v>45309</v>
      </c>
      <c r="D9726" s="12">
        <f t="shared" si="754"/>
        <v>2024</v>
      </c>
      <c r="E9726" s="12">
        <f t="shared" si="755"/>
        <v>1</v>
      </c>
      <c r="F9726" s="8" t="str">
        <f t="shared" si="756"/>
        <v>2024-01</v>
      </c>
      <c r="G9726" s="8">
        <v>45315</v>
      </c>
      <c r="H9726" s="23">
        <f t="shared" si="758"/>
        <v>6</v>
      </c>
      <c r="I9726" s="7" t="s">
        <v>27</v>
      </c>
      <c r="J9726" s="7" t="s">
        <v>7341</v>
      </c>
      <c r="K9726" s="7" t="s">
        <v>3482</v>
      </c>
      <c r="L9726" s="7" t="s">
        <v>66</v>
      </c>
      <c r="M9726" s="7" t="s">
        <v>31</v>
      </c>
      <c r="N9726" s="7" t="s">
        <v>166</v>
      </c>
      <c r="O9726" s="7" t="s">
        <v>167</v>
      </c>
      <c r="P9726" s="7" t="s">
        <v>29909</v>
      </c>
      <c r="Q9726" s="7" t="s">
        <v>35</v>
      </c>
      <c r="R9726" s="7" t="s">
        <v>29910</v>
      </c>
      <c r="S9726" s="7" t="s">
        <v>110</v>
      </c>
      <c r="T9726" s="7" t="s">
        <v>148</v>
      </c>
      <c r="U9726" s="7" t="s">
        <v>237</v>
      </c>
      <c r="V9726" s="10">
        <v>1917.26</v>
      </c>
      <c r="W9726" s="6">
        <v>13</v>
      </c>
      <c r="X9726" s="11">
        <v>0.4</v>
      </c>
      <c r="Y9726" s="10">
        <v>507.12</v>
      </c>
      <c r="Z9726" s="30">
        <f t="shared" si="757"/>
        <v>0.26450246706237024</v>
      </c>
    </row>
    <row r="9727" spans="1:26">
      <c r="A9727" s="27">
        <v>9726</v>
      </c>
      <c r="B9727" s="14" t="s">
        <v>29911</v>
      </c>
      <c r="C9727" s="15">
        <v>44631</v>
      </c>
      <c r="D9727" s="12">
        <f t="shared" si="754"/>
        <v>2022</v>
      </c>
      <c r="E9727" s="12">
        <f t="shared" si="755"/>
        <v>3</v>
      </c>
      <c r="F9727" s="15" t="str">
        <f t="shared" si="756"/>
        <v>2022-03</v>
      </c>
      <c r="G9727" s="15">
        <v>44635</v>
      </c>
      <c r="H9727" s="23">
        <f t="shared" si="758"/>
        <v>4</v>
      </c>
      <c r="I9727" s="14" t="s">
        <v>52</v>
      </c>
      <c r="J9727" s="14" t="s">
        <v>1828</v>
      </c>
      <c r="K9727" s="14" t="s">
        <v>752</v>
      </c>
      <c r="L9727" s="14" t="s">
        <v>30</v>
      </c>
      <c r="M9727" s="14" t="s">
        <v>31</v>
      </c>
      <c r="N9727" s="14" t="s">
        <v>228</v>
      </c>
      <c r="O9727" s="14" t="s">
        <v>229</v>
      </c>
      <c r="P9727" s="14" t="s">
        <v>29912</v>
      </c>
      <c r="Q9727" s="14" t="s">
        <v>46</v>
      </c>
      <c r="R9727" s="14" t="s">
        <v>29913</v>
      </c>
      <c r="S9727" s="14" t="s">
        <v>110</v>
      </c>
      <c r="T9727" s="14" t="s">
        <v>223</v>
      </c>
      <c r="U9727" s="14" t="s">
        <v>224</v>
      </c>
      <c r="V9727" s="16">
        <v>327.76</v>
      </c>
      <c r="W9727" s="13">
        <v>5</v>
      </c>
      <c r="X9727" s="17">
        <v>0.1</v>
      </c>
      <c r="Y9727" s="16">
        <v>-61.86</v>
      </c>
      <c r="Z9727" s="31">
        <f t="shared" si="757"/>
        <v>-0.18873566023919941</v>
      </c>
    </row>
    <row r="9728" spans="1:26">
      <c r="A9728" s="26">
        <v>9727</v>
      </c>
      <c r="B9728" s="7" t="s">
        <v>29914</v>
      </c>
      <c r="C9728" s="8">
        <v>44930</v>
      </c>
      <c r="D9728" s="12">
        <f t="shared" si="754"/>
        <v>2023</v>
      </c>
      <c r="E9728" s="12">
        <f t="shared" si="755"/>
        <v>1</v>
      </c>
      <c r="F9728" s="8" t="str">
        <f t="shared" si="756"/>
        <v>2023-01</v>
      </c>
      <c r="G9728" s="8">
        <v>44935</v>
      </c>
      <c r="H9728" s="23">
        <f t="shared" si="758"/>
        <v>5</v>
      </c>
      <c r="I9728" s="7" t="s">
        <v>27</v>
      </c>
      <c r="J9728" s="7" t="s">
        <v>5391</v>
      </c>
      <c r="K9728" s="7" t="s">
        <v>2086</v>
      </c>
      <c r="L9728" s="7" t="s">
        <v>66</v>
      </c>
      <c r="M9728" s="7" t="s">
        <v>31</v>
      </c>
      <c r="N9728" s="7" t="s">
        <v>143</v>
      </c>
      <c r="O9728" s="7" t="s">
        <v>144</v>
      </c>
      <c r="P9728" s="7" t="s">
        <v>29915</v>
      </c>
      <c r="Q9728" s="7" t="s">
        <v>146</v>
      </c>
      <c r="R9728" s="7" t="s">
        <v>29916</v>
      </c>
      <c r="S9728" s="7" t="s">
        <v>37</v>
      </c>
      <c r="T9728" s="7" t="s">
        <v>38</v>
      </c>
      <c r="U9728" s="7" t="s">
        <v>177</v>
      </c>
      <c r="V9728" s="10">
        <v>694.8</v>
      </c>
      <c r="W9728" s="6">
        <v>6</v>
      </c>
      <c r="X9728" s="11">
        <v>0.3</v>
      </c>
      <c r="Y9728" s="10">
        <v>-79.959999999999994</v>
      </c>
      <c r="Z9728" s="30">
        <f t="shared" si="757"/>
        <v>-0.11508347725964306</v>
      </c>
    </row>
    <row r="9729" spans="1:26">
      <c r="A9729" s="27">
        <v>9728</v>
      </c>
      <c r="B9729" s="14" t="s">
        <v>29917</v>
      </c>
      <c r="C9729" s="15">
        <v>45178</v>
      </c>
      <c r="D9729" s="12">
        <f t="shared" si="754"/>
        <v>2023</v>
      </c>
      <c r="E9729" s="12">
        <f t="shared" si="755"/>
        <v>9</v>
      </c>
      <c r="F9729" s="15" t="str">
        <f t="shared" si="756"/>
        <v>2023-09</v>
      </c>
      <c r="G9729" s="15">
        <v>45178</v>
      </c>
      <c r="H9729" s="23">
        <f t="shared" si="758"/>
        <v>0</v>
      </c>
      <c r="I9729" s="14" t="s">
        <v>63</v>
      </c>
      <c r="J9729" s="14" t="s">
        <v>3334</v>
      </c>
      <c r="K9729" s="14" t="s">
        <v>1302</v>
      </c>
      <c r="L9729" s="14" t="s">
        <v>66</v>
      </c>
      <c r="M9729" s="14" t="s">
        <v>31</v>
      </c>
      <c r="N9729" s="14" t="s">
        <v>711</v>
      </c>
      <c r="O9729" s="14" t="s">
        <v>712</v>
      </c>
      <c r="P9729" s="14" t="s">
        <v>29918</v>
      </c>
      <c r="Q9729" s="14" t="s">
        <v>35</v>
      </c>
      <c r="R9729" s="14" t="s">
        <v>29919</v>
      </c>
      <c r="S9729" s="14" t="s">
        <v>48</v>
      </c>
      <c r="T9729" s="14" t="s">
        <v>86</v>
      </c>
      <c r="U9729" s="14" t="s">
        <v>388</v>
      </c>
      <c r="V9729" s="16">
        <v>868.58</v>
      </c>
      <c r="W9729" s="13">
        <v>6</v>
      </c>
      <c r="X9729" s="17">
        <v>0.3</v>
      </c>
      <c r="Y9729" s="16">
        <v>233.58</v>
      </c>
      <c r="Z9729" s="31">
        <f t="shared" si="757"/>
        <v>0.2689216882728131</v>
      </c>
    </row>
    <row r="9730" spans="1:26">
      <c r="A9730" s="26">
        <v>9729</v>
      </c>
      <c r="B9730" s="7" t="s">
        <v>29920</v>
      </c>
      <c r="C9730" s="8">
        <v>45160</v>
      </c>
      <c r="D9730" s="12">
        <f t="shared" ref="D9730:D9793" si="759">YEAR(C9730)</f>
        <v>2023</v>
      </c>
      <c r="E9730" s="12">
        <f t="shared" ref="E9730:E9793" si="760">MONTH(C9730)</f>
        <v>8</v>
      </c>
      <c r="F9730" s="8" t="str">
        <f t="shared" ref="F9730:F9793" si="761">TEXT(C9730,"yyyy-mm")</f>
        <v>2023-08</v>
      </c>
      <c r="G9730" s="8">
        <v>45160</v>
      </c>
      <c r="H9730" s="23">
        <f t="shared" si="758"/>
        <v>0</v>
      </c>
      <c r="I9730" s="7" t="s">
        <v>63</v>
      </c>
      <c r="J9730" s="7" t="s">
        <v>797</v>
      </c>
      <c r="K9730" s="7" t="s">
        <v>798</v>
      </c>
      <c r="L9730" s="7" t="s">
        <v>83</v>
      </c>
      <c r="M9730" s="7" t="s">
        <v>31</v>
      </c>
      <c r="N9730" s="7" t="s">
        <v>125</v>
      </c>
      <c r="O9730" s="7" t="s">
        <v>126</v>
      </c>
      <c r="P9730" s="7" t="s">
        <v>29921</v>
      </c>
      <c r="Q9730" s="7" t="s">
        <v>58</v>
      </c>
      <c r="R9730" s="7" t="s">
        <v>29922</v>
      </c>
      <c r="S9730" s="7" t="s">
        <v>110</v>
      </c>
      <c r="T9730" s="7" t="s">
        <v>223</v>
      </c>
      <c r="U9730" s="7" t="s">
        <v>224</v>
      </c>
      <c r="V9730" s="10">
        <v>11154.58</v>
      </c>
      <c r="W9730" s="6">
        <v>10</v>
      </c>
      <c r="X9730" s="11">
        <v>0.2</v>
      </c>
      <c r="Y9730" s="10">
        <v>230.86</v>
      </c>
      <c r="Z9730" s="30">
        <f t="shared" ref="Z9730:Z9793" si="762">IFERROR(Y9730/V9730,0)</f>
        <v>2.0696431420994785E-2</v>
      </c>
    </row>
    <row r="9731" spans="1:26">
      <c r="A9731" s="27">
        <v>9730</v>
      </c>
      <c r="B9731" s="14" t="s">
        <v>29923</v>
      </c>
      <c r="C9731" s="15">
        <v>45154</v>
      </c>
      <c r="D9731" s="12">
        <f t="shared" si="759"/>
        <v>2023</v>
      </c>
      <c r="E9731" s="12">
        <f t="shared" si="760"/>
        <v>8</v>
      </c>
      <c r="F9731" s="15" t="str">
        <f t="shared" si="761"/>
        <v>2023-08</v>
      </c>
      <c r="G9731" s="15">
        <v>45157</v>
      </c>
      <c r="H9731" s="23">
        <f t="shared" si="758"/>
        <v>3</v>
      </c>
      <c r="I9731" s="14" t="s">
        <v>122</v>
      </c>
      <c r="J9731" s="14" t="s">
        <v>1322</v>
      </c>
      <c r="K9731" s="14" t="s">
        <v>1323</v>
      </c>
      <c r="L9731" s="14" t="s">
        <v>30</v>
      </c>
      <c r="M9731" s="14" t="s">
        <v>31</v>
      </c>
      <c r="N9731" s="14" t="s">
        <v>283</v>
      </c>
      <c r="O9731" s="14" t="s">
        <v>284</v>
      </c>
      <c r="P9731" s="14" t="s">
        <v>29924</v>
      </c>
      <c r="Q9731" s="14" t="s">
        <v>146</v>
      </c>
      <c r="R9731" s="14" t="s">
        <v>29925</v>
      </c>
      <c r="S9731" s="14" t="s">
        <v>48</v>
      </c>
      <c r="T9731" s="14" t="s">
        <v>78</v>
      </c>
      <c r="U9731" s="14" t="s">
        <v>1128</v>
      </c>
      <c r="V9731" s="16">
        <v>820.98</v>
      </c>
      <c r="W9731" s="13">
        <v>12</v>
      </c>
      <c r="X9731" s="17">
        <v>0.4</v>
      </c>
      <c r="Y9731" s="16">
        <v>180.77</v>
      </c>
      <c r="Z9731" s="31">
        <f t="shared" si="762"/>
        <v>0.22018806791882872</v>
      </c>
    </row>
    <row r="9732" spans="1:26">
      <c r="A9732" s="26">
        <v>9731</v>
      </c>
      <c r="B9732" s="7" t="s">
        <v>29926</v>
      </c>
      <c r="C9732" s="8">
        <v>44598</v>
      </c>
      <c r="D9732" s="12">
        <f t="shared" si="759"/>
        <v>2022</v>
      </c>
      <c r="E9732" s="12">
        <f t="shared" si="760"/>
        <v>2</v>
      </c>
      <c r="F9732" s="8" t="str">
        <f t="shared" si="761"/>
        <v>2022-02</v>
      </c>
      <c r="G9732" s="8">
        <v>44605</v>
      </c>
      <c r="H9732" s="23">
        <f t="shared" ref="H9732:H9795" si="763">G9732-C9732</f>
        <v>7</v>
      </c>
      <c r="I9732" s="7" t="s">
        <v>27</v>
      </c>
      <c r="J9732" s="7" t="s">
        <v>1836</v>
      </c>
      <c r="K9732" s="7" t="s">
        <v>1837</v>
      </c>
      <c r="L9732" s="7" t="s">
        <v>83</v>
      </c>
      <c r="M9732" s="7" t="s">
        <v>31</v>
      </c>
      <c r="N9732" s="7" t="s">
        <v>106</v>
      </c>
      <c r="O9732" s="7" t="s">
        <v>107</v>
      </c>
      <c r="P9732" s="7" t="s">
        <v>29927</v>
      </c>
      <c r="Q9732" s="7" t="s">
        <v>35</v>
      </c>
      <c r="R9732" s="7" t="s">
        <v>29928</v>
      </c>
      <c r="S9732" s="7" t="s">
        <v>48</v>
      </c>
      <c r="T9732" s="7" t="s">
        <v>69</v>
      </c>
      <c r="U9732" s="7" t="s">
        <v>475</v>
      </c>
      <c r="V9732" s="10">
        <v>1113.46</v>
      </c>
      <c r="W9732" s="6">
        <v>11</v>
      </c>
      <c r="X9732" s="11">
        <v>0.4</v>
      </c>
      <c r="Y9732" s="10">
        <v>-85.02</v>
      </c>
      <c r="Z9732" s="30">
        <f t="shared" si="762"/>
        <v>-7.6356582185260355E-2</v>
      </c>
    </row>
    <row r="9733" spans="1:26">
      <c r="A9733" s="27">
        <v>9732</v>
      </c>
      <c r="B9733" s="14" t="s">
        <v>29929</v>
      </c>
      <c r="C9733" s="15">
        <v>45450</v>
      </c>
      <c r="D9733" s="12">
        <f t="shared" si="759"/>
        <v>2024</v>
      </c>
      <c r="E9733" s="12">
        <f t="shared" si="760"/>
        <v>6</v>
      </c>
      <c r="F9733" s="15" t="str">
        <f t="shared" si="761"/>
        <v>2024-06</v>
      </c>
      <c r="G9733" s="15">
        <v>45451</v>
      </c>
      <c r="H9733" s="23">
        <f t="shared" si="763"/>
        <v>1</v>
      </c>
      <c r="I9733" s="14" t="s">
        <v>122</v>
      </c>
      <c r="J9733" s="14" t="s">
        <v>4066</v>
      </c>
      <c r="K9733" s="14" t="s">
        <v>842</v>
      </c>
      <c r="L9733" s="14" t="s">
        <v>66</v>
      </c>
      <c r="M9733" s="14" t="s">
        <v>31</v>
      </c>
      <c r="N9733" s="14" t="s">
        <v>143</v>
      </c>
      <c r="O9733" s="14" t="s">
        <v>144</v>
      </c>
      <c r="P9733" s="14" t="s">
        <v>29930</v>
      </c>
      <c r="Q9733" s="14" t="s">
        <v>146</v>
      </c>
      <c r="R9733" s="14" t="s">
        <v>29931</v>
      </c>
      <c r="S9733" s="14" t="s">
        <v>37</v>
      </c>
      <c r="T9733" s="14" t="s">
        <v>60</v>
      </c>
      <c r="U9733" s="14" t="s">
        <v>61</v>
      </c>
      <c r="V9733" s="16">
        <v>652.86</v>
      </c>
      <c r="W9733" s="13">
        <v>1</v>
      </c>
      <c r="X9733" s="17">
        <v>0.5</v>
      </c>
      <c r="Y9733" s="16">
        <v>231.22</v>
      </c>
      <c r="Z9733" s="31">
        <f t="shared" si="762"/>
        <v>0.35416475201421438</v>
      </c>
    </row>
    <row r="9734" spans="1:26">
      <c r="A9734" s="26">
        <v>9733</v>
      </c>
      <c r="B9734" s="7" t="s">
        <v>29932</v>
      </c>
      <c r="C9734" s="8">
        <v>44348</v>
      </c>
      <c r="D9734" s="12">
        <f t="shared" si="759"/>
        <v>2021</v>
      </c>
      <c r="E9734" s="12">
        <f t="shared" si="760"/>
        <v>6</v>
      </c>
      <c r="F9734" s="8" t="str">
        <f t="shared" si="761"/>
        <v>2021-06</v>
      </c>
      <c r="G9734" s="8">
        <v>44349</v>
      </c>
      <c r="H9734" s="23">
        <f t="shared" si="763"/>
        <v>1</v>
      </c>
      <c r="I9734" s="7" t="s">
        <v>122</v>
      </c>
      <c r="J9734" s="7" t="s">
        <v>5296</v>
      </c>
      <c r="K9734" s="7" t="s">
        <v>847</v>
      </c>
      <c r="L9734" s="7" t="s">
        <v>66</v>
      </c>
      <c r="M9734" s="7" t="s">
        <v>31</v>
      </c>
      <c r="N9734" s="7" t="s">
        <v>711</v>
      </c>
      <c r="O9734" s="7" t="s">
        <v>712</v>
      </c>
      <c r="P9734" s="7" t="s">
        <v>29933</v>
      </c>
      <c r="Q9734" s="7" t="s">
        <v>35</v>
      </c>
      <c r="R9734" s="7" t="s">
        <v>29934</v>
      </c>
      <c r="S9734" s="7" t="s">
        <v>48</v>
      </c>
      <c r="T9734" s="7" t="s">
        <v>69</v>
      </c>
      <c r="U9734" s="7" t="s">
        <v>1034</v>
      </c>
      <c r="V9734" s="10">
        <v>3444.25</v>
      </c>
      <c r="W9734" s="6">
        <v>13</v>
      </c>
      <c r="X9734" s="11">
        <v>0</v>
      </c>
      <c r="Y9734" s="10">
        <v>362.89</v>
      </c>
      <c r="Z9734" s="30">
        <f t="shared" si="762"/>
        <v>0.10536110909486826</v>
      </c>
    </row>
    <row r="9735" spans="1:26">
      <c r="A9735" s="27">
        <v>9734</v>
      </c>
      <c r="B9735" s="14" t="s">
        <v>29935</v>
      </c>
      <c r="C9735" s="15">
        <v>44615</v>
      </c>
      <c r="D9735" s="12">
        <f t="shared" si="759"/>
        <v>2022</v>
      </c>
      <c r="E9735" s="12">
        <f t="shared" si="760"/>
        <v>2</v>
      </c>
      <c r="F9735" s="15" t="str">
        <f t="shared" si="761"/>
        <v>2022-02</v>
      </c>
      <c r="G9735" s="15">
        <v>44615</v>
      </c>
      <c r="H9735" s="23">
        <f t="shared" si="763"/>
        <v>0</v>
      </c>
      <c r="I9735" s="14" t="s">
        <v>63</v>
      </c>
      <c r="J9735" s="14" t="s">
        <v>2674</v>
      </c>
      <c r="K9735" s="14" t="s">
        <v>2675</v>
      </c>
      <c r="L9735" s="14" t="s">
        <v>30</v>
      </c>
      <c r="M9735" s="14" t="s">
        <v>31</v>
      </c>
      <c r="N9735" s="14" t="s">
        <v>106</v>
      </c>
      <c r="O9735" s="14" t="s">
        <v>107</v>
      </c>
      <c r="P9735" s="14" t="s">
        <v>29936</v>
      </c>
      <c r="Q9735" s="14" t="s">
        <v>35</v>
      </c>
      <c r="R9735" s="14" t="s">
        <v>29937</v>
      </c>
      <c r="S9735" s="14" t="s">
        <v>37</v>
      </c>
      <c r="T9735" s="14" t="s">
        <v>38</v>
      </c>
      <c r="U9735" s="14" t="s">
        <v>333</v>
      </c>
      <c r="V9735" s="16">
        <v>1535.18</v>
      </c>
      <c r="W9735" s="13">
        <v>6</v>
      </c>
      <c r="X9735" s="17">
        <v>0.2</v>
      </c>
      <c r="Y9735" s="16">
        <v>-221.33</v>
      </c>
      <c r="Z9735" s="31">
        <f t="shared" si="762"/>
        <v>-0.14417201891634857</v>
      </c>
    </row>
    <row r="9736" spans="1:26">
      <c r="A9736" s="26">
        <v>9735</v>
      </c>
      <c r="B9736" s="7" t="s">
        <v>29938</v>
      </c>
      <c r="C9736" s="8">
        <v>44784</v>
      </c>
      <c r="D9736" s="12">
        <f t="shared" si="759"/>
        <v>2022</v>
      </c>
      <c r="E9736" s="12">
        <f t="shared" si="760"/>
        <v>8</v>
      </c>
      <c r="F9736" s="8" t="str">
        <f t="shared" si="761"/>
        <v>2022-08</v>
      </c>
      <c r="G9736" s="8">
        <v>44791</v>
      </c>
      <c r="H9736" s="23">
        <f t="shared" si="763"/>
        <v>7</v>
      </c>
      <c r="I9736" s="7" t="s">
        <v>27</v>
      </c>
      <c r="J9736" s="7" t="s">
        <v>267</v>
      </c>
      <c r="K9736" s="7" t="s">
        <v>268</v>
      </c>
      <c r="L9736" s="7" t="s">
        <v>66</v>
      </c>
      <c r="M9736" s="7" t="s">
        <v>31</v>
      </c>
      <c r="N9736" s="7" t="s">
        <v>74</v>
      </c>
      <c r="O9736" s="7" t="s">
        <v>75</v>
      </c>
      <c r="P9736" s="7" t="s">
        <v>29939</v>
      </c>
      <c r="Q9736" s="7" t="s">
        <v>46</v>
      </c>
      <c r="R9736" s="7" t="s">
        <v>29940</v>
      </c>
      <c r="S9736" s="7" t="s">
        <v>48</v>
      </c>
      <c r="T9736" s="7" t="s">
        <v>49</v>
      </c>
      <c r="U9736" s="7" t="s">
        <v>50</v>
      </c>
      <c r="V9736" s="10">
        <v>650.25</v>
      </c>
      <c r="W9736" s="6">
        <v>6</v>
      </c>
      <c r="X9736" s="11">
        <v>0.1</v>
      </c>
      <c r="Y9736" s="10">
        <v>254.19</v>
      </c>
      <c r="Z9736" s="30">
        <f t="shared" si="762"/>
        <v>0.39091118800461361</v>
      </c>
    </row>
    <row r="9737" spans="1:26">
      <c r="A9737" s="27">
        <v>9736</v>
      </c>
      <c r="B9737" s="14" t="s">
        <v>29941</v>
      </c>
      <c r="C9737" s="15">
        <v>45155</v>
      </c>
      <c r="D9737" s="12">
        <f t="shared" si="759"/>
        <v>2023</v>
      </c>
      <c r="E9737" s="12">
        <f t="shared" si="760"/>
        <v>8</v>
      </c>
      <c r="F9737" s="15" t="str">
        <f t="shared" si="761"/>
        <v>2023-08</v>
      </c>
      <c r="G9737" s="15">
        <v>45159</v>
      </c>
      <c r="H9737" s="23">
        <f t="shared" si="763"/>
        <v>4</v>
      </c>
      <c r="I9737" s="14" t="s">
        <v>52</v>
      </c>
      <c r="J9737" s="14" t="s">
        <v>1497</v>
      </c>
      <c r="K9737" s="14" t="s">
        <v>1200</v>
      </c>
      <c r="L9737" s="14" t="s">
        <v>30</v>
      </c>
      <c r="M9737" s="14" t="s">
        <v>31</v>
      </c>
      <c r="N9737" s="14" t="s">
        <v>181</v>
      </c>
      <c r="O9737" s="14" t="s">
        <v>107</v>
      </c>
      <c r="P9737" s="14" t="s">
        <v>29942</v>
      </c>
      <c r="Q9737" s="14" t="s">
        <v>35</v>
      </c>
      <c r="R9737" s="14" t="s">
        <v>29943</v>
      </c>
      <c r="S9737" s="14" t="s">
        <v>37</v>
      </c>
      <c r="T9737" s="14" t="s">
        <v>170</v>
      </c>
      <c r="U9737" s="14" t="s">
        <v>189</v>
      </c>
      <c r="V9737" s="16">
        <v>11266.47</v>
      </c>
      <c r="W9737" s="13">
        <v>9</v>
      </c>
      <c r="X9737" s="17">
        <v>0.1</v>
      </c>
      <c r="Y9737" s="16">
        <v>2989.09</v>
      </c>
      <c r="Z9737" s="31">
        <f t="shared" si="762"/>
        <v>0.26530847727815371</v>
      </c>
    </row>
    <row r="9738" spans="1:26">
      <c r="A9738" s="26">
        <v>9737</v>
      </c>
      <c r="B9738" s="7" t="s">
        <v>29944</v>
      </c>
      <c r="C9738" s="8">
        <v>44228</v>
      </c>
      <c r="D9738" s="12">
        <f t="shared" si="759"/>
        <v>2021</v>
      </c>
      <c r="E9738" s="12">
        <f t="shared" si="760"/>
        <v>2</v>
      </c>
      <c r="F9738" s="8" t="str">
        <f t="shared" si="761"/>
        <v>2021-02</v>
      </c>
      <c r="G9738" s="8">
        <v>44230</v>
      </c>
      <c r="H9738" s="23">
        <f t="shared" si="763"/>
        <v>2</v>
      </c>
      <c r="I9738" s="7" t="s">
        <v>122</v>
      </c>
      <c r="J9738" s="7" t="s">
        <v>4429</v>
      </c>
      <c r="K9738" s="7" t="s">
        <v>4430</v>
      </c>
      <c r="L9738" s="7" t="s">
        <v>30</v>
      </c>
      <c r="M9738" s="7" t="s">
        <v>31</v>
      </c>
      <c r="N9738" s="7" t="s">
        <v>125</v>
      </c>
      <c r="O9738" s="7" t="s">
        <v>126</v>
      </c>
      <c r="P9738" s="7" t="s">
        <v>29945</v>
      </c>
      <c r="Q9738" s="7" t="s">
        <v>58</v>
      </c>
      <c r="R9738" s="7" t="s">
        <v>29946</v>
      </c>
      <c r="S9738" s="7" t="s">
        <v>48</v>
      </c>
      <c r="T9738" s="7" t="s">
        <v>138</v>
      </c>
      <c r="U9738" s="7" t="s">
        <v>781</v>
      </c>
      <c r="V9738" s="10">
        <v>1463.98</v>
      </c>
      <c r="W9738" s="6">
        <v>5</v>
      </c>
      <c r="X9738" s="11">
        <v>0</v>
      </c>
      <c r="Y9738" s="10">
        <v>38.700000000000003</v>
      </c>
      <c r="Z9738" s="30">
        <f t="shared" si="762"/>
        <v>2.6434787360483068E-2</v>
      </c>
    </row>
    <row r="9739" spans="1:26">
      <c r="A9739" s="27">
        <v>9738</v>
      </c>
      <c r="B9739" s="14" t="s">
        <v>29947</v>
      </c>
      <c r="C9739" s="15">
        <v>44324</v>
      </c>
      <c r="D9739" s="12">
        <f t="shared" si="759"/>
        <v>2021</v>
      </c>
      <c r="E9739" s="12">
        <f t="shared" si="760"/>
        <v>5</v>
      </c>
      <c r="F9739" s="15" t="str">
        <f t="shared" si="761"/>
        <v>2021-05</v>
      </c>
      <c r="G9739" s="15">
        <v>44329</v>
      </c>
      <c r="H9739" s="23">
        <f t="shared" si="763"/>
        <v>5</v>
      </c>
      <c r="I9739" s="14" t="s">
        <v>27</v>
      </c>
      <c r="J9739" s="14" t="s">
        <v>2530</v>
      </c>
      <c r="K9739" s="14" t="s">
        <v>554</v>
      </c>
      <c r="L9739" s="14" t="s">
        <v>30</v>
      </c>
      <c r="M9739" s="14" t="s">
        <v>31</v>
      </c>
      <c r="N9739" s="14" t="s">
        <v>204</v>
      </c>
      <c r="O9739" s="14" t="s">
        <v>205</v>
      </c>
      <c r="P9739" s="14" t="s">
        <v>29948</v>
      </c>
      <c r="Q9739" s="14" t="s">
        <v>146</v>
      </c>
      <c r="R9739" s="14" t="s">
        <v>29949</v>
      </c>
      <c r="S9739" s="14" t="s">
        <v>48</v>
      </c>
      <c r="T9739" s="14" t="s">
        <v>86</v>
      </c>
      <c r="U9739" s="14" t="s">
        <v>819</v>
      </c>
      <c r="V9739" s="16">
        <v>1385.91</v>
      </c>
      <c r="W9739" s="13">
        <v>10</v>
      </c>
      <c r="X9739" s="17">
        <v>0.5</v>
      </c>
      <c r="Y9739" s="16">
        <v>610.99</v>
      </c>
      <c r="Z9739" s="31">
        <f t="shared" si="762"/>
        <v>0.44085835299550474</v>
      </c>
    </row>
    <row r="9740" spans="1:26">
      <c r="A9740" s="26">
        <v>9739</v>
      </c>
      <c r="B9740" s="7" t="s">
        <v>29950</v>
      </c>
      <c r="C9740" s="8">
        <v>44400</v>
      </c>
      <c r="D9740" s="12">
        <f t="shared" si="759"/>
        <v>2021</v>
      </c>
      <c r="E9740" s="12">
        <f t="shared" si="760"/>
        <v>7</v>
      </c>
      <c r="F9740" s="8" t="str">
        <f t="shared" si="761"/>
        <v>2021-07</v>
      </c>
      <c r="G9740" s="8">
        <v>44404</v>
      </c>
      <c r="H9740" s="23">
        <f t="shared" si="763"/>
        <v>4</v>
      </c>
      <c r="I9740" s="7" t="s">
        <v>52</v>
      </c>
      <c r="J9740" s="7" t="s">
        <v>3300</v>
      </c>
      <c r="K9740" s="7" t="s">
        <v>1837</v>
      </c>
      <c r="L9740" s="7" t="s">
        <v>30</v>
      </c>
      <c r="M9740" s="7" t="s">
        <v>31</v>
      </c>
      <c r="N9740" s="7" t="s">
        <v>74</v>
      </c>
      <c r="O9740" s="7" t="s">
        <v>75</v>
      </c>
      <c r="P9740" s="7" t="s">
        <v>29951</v>
      </c>
      <c r="Q9740" s="7" t="s">
        <v>46</v>
      </c>
      <c r="R9740" s="7" t="s">
        <v>29952</v>
      </c>
      <c r="S9740" s="7" t="s">
        <v>110</v>
      </c>
      <c r="T9740" s="7" t="s">
        <v>148</v>
      </c>
      <c r="U9740" s="7" t="s">
        <v>149</v>
      </c>
      <c r="V9740" s="10">
        <v>721.59</v>
      </c>
      <c r="W9740" s="6">
        <v>4</v>
      </c>
      <c r="X9740" s="11">
        <v>0.4</v>
      </c>
      <c r="Y9740" s="10">
        <v>62.23</v>
      </c>
      <c r="Z9740" s="30">
        <f t="shared" si="762"/>
        <v>8.6240108648955774E-2</v>
      </c>
    </row>
    <row r="9741" spans="1:26">
      <c r="A9741" s="27">
        <v>9740</v>
      </c>
      <c r="B9741" s="14" t="s">
        <v>29953</v>
      </c>
      <c r="C9741" s="15">
        <v>44563</v>
      </c>
      <c r="D9741" s="12">
        <f t="shared" si="759"/>
        <v>2022</v>
      </c>
      <c r="E9741" s="12">
        <f t="shared" si="760"/>
        <v>1</v>
      </c>
      <c r="F9741" s="15" t="str">
        <f t="shared" si="761"/>
        <v>2022-01</v>
      </c>
      <c r="G9741" s="15">
        <v>44570</v>
      </c>
      <c r="H9741" s="23">
        <f t="shared" si="763"/>
        <v>7</v>
      </c>
      <c r="I9741" s="14" t="s">
        <v>27</v>
      </c>
      <c r="J9741" s="14" t="s">
        <v>2038</v>
      </c>
      <c r="K9741" s="14" t="s">
        <v>583</v>
      </c>
      <c r="L9741" s="14" t="s">
        <v>66</v>
      </c>
      <c r="M9741" s="14" t="s">
        <v>31</v>
      </c>
      <c r="N9741" s="14" t="s">
        <v>313</v>
      </c>
      <c r="O9741" s="14" t="s">
        <v>314</v>
      </c>
      <c r="P9741" s="14" t="s">
        <v>6699</v>
      </c>
      <c r="Q9741" s="14" t="s">
        <v>146</v>
      </c>
      <c r="R9741" s="14" t="s">
        <v>29954</v>
      </c>
      <c r="S9741" s="14" t="s">
        <v>37</v>
      </c>
      <c r="T9741" s="14" t="s">
        <v>60</v>
      </c>
      <c r="U9741" s="14" t="s">
        <v>317</v>
      </c>
      <c r="V9741" s="16">
        <v>7160.63</v>
      </c>
      <c r="W9741" s="13">
        <v>11</v>
      </c>
      <c r="X9741" s="17">
        <v>0.3</v>
      </c>
      <c r="Y9741" s="16">
        <v>2351.31</v>
      </c>
      <c r="Z9741" s="31">
        <f t="shared" si="762"/>
        <v>0.32836635882596921</v>
      </c>
    </row>
    <row r="9742" spans="1:26">
      <c r="A9742" s="26">
        <v>9741</v>
      </c>
      <c r="B9742" s="7" t="s">
        <v>29955</v>
      </c>
      <c r="C9742" s="8">
        <v>45238</v>
      </c>
      <c r="D9742" s="12">
        <f t="shared" si="759"/>
        <v>2023</v>
      </c>
      <c r="E9742" s="12">
        <f t="shared" si="760"/>
        <v>11</v>
      </c>
      <c r="F9742" s="8" t="str">
        <f t="shared" si="761"/>
        <v>2023-11</v>
      </c>
      <c r="G9742" s="8">
        <v>45238</v>
      </c>
      <c r="H9742" s="23">
        <f t="shared" si="763"/>
        <v>0</v>
      </c>
      <c r="I9742" s="7" t="s">
        <v>63</v>
      </c>
      <c r="J9742" s="7" t="s">
        <v>6144</v>
      </c>
      <c r="K9742" s="7" t="s">
        <v>1524</v>
      </c>
      <c r="L9742" s="7" t="s">
        <v>83</v>
      </c>
      <c r="M9742" s="7" t="s">
        <v>31</v>
      </c>
      <c r="N9742" s="7" t="s">
        <v>43</v>
      </c>
      <c r="O9742" s="7" t="s">
        <v>44</v>
      </c>
      <c r="P9742" s="7" t="s">
        <v>29956</v>
      </c>
      <c r="Q9742" s="7" t="s">
        <v>46</v>
      </c>
      <c r="R9742" s="7" t="s">
        <v>29957</v>
      </c>
      <c r="S9742" s="7" t="s">
        <v>48</v>
      </c>
      <c r="T9742" s="7" t="s">
        <v>78</v>
      </c>
      <c r="U9742" s="7" t="s">
        <v>956</v>
      </c>
      <c r="V9742" s="10">
        <v>834.88</v>
      </c>
      <c r="W9742" s="6">
        <v>5</v>
      </c>
      <c r="X9742" s="11">
        <v>0.3</v>
      </c>
      <c r="Y9742" s="10">
        <v>331.64</v>
      </c>
      <c r="Z9742" s="30">
        <f t="shared" si="762"/>
        <v>0.39723073974702949</v>
      </c>
    </row>
    <row r="9743" spans="1:26">
      <c r="A9743" s="27">
        <v>9742</v>
      </c>
      <c r="B9743" s="14" t="s">
        <v>29958</v>
      </c>
      <c r="C9743" s="15">
        <v>44460</v>
      </c>
      <c r="D9743" s="12">
        <f t="shared" si="759"/>
        <v>2021</v>
      </c>
      <c r="E9743" s="12">
        <f t="shared" si="760"/>
        <v>9</v>
      </c>
      <c r="F9743" s="15" t="str">
        <f t="shared" si="761"/>
        <v>2021-09</v>
      </c>
      <c r="G9743" s="15">
        <v>44465</v>
      </c>
      <c r="H9743" s="23">
        <f t="shared" si="763"/>
        <v>5</v>
      </c>
      <c r="I9743" s="14" t="s">
        <v>52</v>
      </c>
      <c r="J9743" s="14" t="s">
        <v>3101</v>
      </c>
      <c r="K9743" s="14" t="s">
        <v>852</v>
      </c>
      <c r="L9743" s="14" t="s">
        <v>30</v>
      </c>
      <c r="M9743" s="14" t="s">
        <v>31</v>
      </c>
      <c r="N9743" s="14" t="s">
        <v>74</v>
      </c>
      <c r="O9743" s="14" t="s">
        <v>75</v>
      </c>
      <c r="P9743" s="14" t="s">
        <v>29959</v>
      </c>
      <c r="Q9743" s="14" t="s">
        <v>46</v>
      </c>
      <c r="R9743" s="14" t="s">
        <v>29960</v>
      </c>
      <c r="S9743" s="14" t="s">
        <v>48</v>
      </c>
      <c r="T9743" s="14" t="s">
        <v>69</v>
      </c>
      <c r="U9743" s="14" t="s">
        <v>70</v>
      </c>
      <c r="V9743" s="16">
        <v>963.57</v>
      </c>
      <c r="W9743" s="13">
        <v>12</v>
      </c>
      <c r="X9743" s="17">
        <v>0.2</v>
      </c>
      <c r="Y9743" s="16">
        <v>87.68</v>
      </c>
      <c r="Z9743" s="31">
        <f t="shared" si="762"/>
        <v>9.0994945878348235E-2</v>
      </c>
    </row>
    <row r="9744" spans="1:26">
      <c r="A9744" s="26">
        <v>9743</v>
      </c>
      <c r="B9744" s="7" t="s">
        <v>29961</v>
      </c>
      <c r="C9744" s="8">
        <v>44949</v>
      </c>
      <c r="D9744" s="12">
        <f t="shared" si="759"/>
        <v>2023</v>
      </c>
      <c r="E9744" s="12">
        <f t="shared" si="760"/>
        <v>1</v>
      </c>
      <c r="F9744" s="8" t="str">
        <f t="shared" si="761"/>
        <v>2023-01</v>
      </c>
      <c r="G9744" s="8">
        <v>44954</v>
      </c>
      <c r="H9744" s="23">
        <f t="shared" si="763"/>
        <v>5</v>
      </c>
      <c r="I9744" s="7" t="s">
        <v>27</v>
      </c>
      <c r="J9744" s="7" t="s">
        <v>4192</v>
      </c>
      <c r="K9744" s="7" t="s">
        <v>2247</v>
      </c>
      <c r="L9744" s="7" t="s">
        <v>30</v>
      </c>
      <c r="M9744" s="7" t="s">
        <v>31</v>
      </c>
      <c r="N9744" s="7" t="s">
        <v>181</v>
      </c>
      <c r="O9744" s="7" t="s">
        <v>107</v>
      </c>
      <c r="P9744" s="7" t="s">
        <v>29962</v>
      </c>
      <c r="Q9744" s="7" t="s">
        <v>35</v>
      </c>
      <c r="R9744" s="7" t="s">
        <v>29963</v>
      </c>
      <c r="S9744" s="7" t="s">
        <v>110</v>
      </c>
      <c r="T9744" s="7" t="s">
        <v>243</v>
      </c>
      <c r="U9744" s="7" t="s">
        <v>481</v>
      </c>
      <c r="V9744" s="10">
        <v>5710.11</v>
      </c>
      <c r="W9744" s="6">
        <v>5</v>
      </c>
      <c r="X9744" s="11">
        <v>0.1</v>
      </c>
      <c r="Y9744" s="10">
        <v>1310.08</v>
      </c>
      <c r="Z9744" s="30">
        <f t="shared" si="762"/>
        <v>0.22943165718348682</v>
      </c>
    </row>
    <row r="9745" spans="1:26">
      <c r="A9745" s="27">
        <v>9744</v>
      </c>
      <c r="B9745" s="14" t="s">
        <v>29964</v>
      </c>
      <c r="C9745" s="15">
        <v>45373</v>
      </c>
      <c r="D9745" s="12">
        <f t="shared" si="759"/>
        <v>2024</v>
      </c>
      <c r="E9745" s="12">
        <f t="shared" si="760"/>
        <v>3</v>
      </c>
      <c r="F9745" s="15" t="str">
        <f t="shared" si="761"/>
        <v>2024-03</v>
      </c>
      <c r="G9745" s="15">
        <v>45380</v>
      </c>
      <c r="H9745" s="23">
        <f t="shared" si="763"/>
        <v>7</v>
      </c>
      <c r="I9745" s="14" t="s">
        <v>27</v>
      </c>
      <c r="J9745" s="14" t="s">
        <v>1103</v>
      </c>
      <c r="K9745" s="14" t="s">
        <v>1104</v>
      </c>
      <c r="L9745" s="14" t="s">
        <v>83</v>
      </c>
      <c r="M9745" s="14" t="s">
        <v>31</v>
      </c>
      <c r="N9745" s="14" t="s">
        <v>43</v>
      </c>
      <c r="O9745" s="14" t="s">
        <v>44</v>
      </c>
      <c r="P9745" s="14" t="s">
        <v>29965</v>
      </c>
      <c r="Q9745" s="14" t="s">
        <v>46</v>
      </c>
      <c r="R9745" s="14" t="s">
        <v>29966</v>
      </c>
      <c r="S9745" s="14" t="s">
        <v>110</v>
      </c>
      <c r="T9745" s="14" t="s">
        <v>243</v>
      </c>
      <c r="U9745" s="14" t="s">
        <v>481</v>
      </c>
      <c r="V9745" s="16">
        <v>2041.93</v>
      </c>
      <c r="W9745" s="13">
        <v>2</v>
      </c>
      <c r="X9745" s="17">
        <v>0.3</v>
      </c>
      <c r="Y9745" s="16">
        <v>664</v>
      </c>
      <c r="Z9745" s="31">
        <f t="shared" si="762"/>
        <v>0.32518254788361989</v>
      </c>
    </row>
    <row r="9746" spans="1:26">
      <c r="A9746" s="26">
        <v>9745</v>
      </c>
      <c r="B9746" s="7" t="s">
        <v>29967</v>
      </c>
      <c r="C9746" s="8">
        <v>44321</v>
      </c>
      <c r="D9746" s="12">
        <f t="shared" si="759"/>
        <v>2021</v>
      </c>
      <c r="E9746" s="12">
        <f t="shared" si="760"/>
        <v>5</v>
      </c>
      <c r="F9746" s="8" t="str">
        <f t="shared" si="761"/>
        <v>2021-05</v>
      </c>
      <c r="G9746" s="8">
        <v>44323</v>
      </c>
      <c r="H9746" s="23">
        <f t="shared" si="763"/>
        <v>2</v>
      </c>
      <c r="I9746" s="7" t="s">
        <v>122</v>
      </c>
      <c r="J9746" s="7" t="s">
        <v>3954</v>
      </c>
      <c r="K9746" s="7" t="s">
        <v>3121</v>
      </c>
      <c r="L9746" s="7" t="s">
        <v>30</v>
      </c>
      <c r="M9746" s="7" t="s">
        <v>31</v>
      </c>
      <c r="N9746" s="7" t="s">
        <v>711</v>
      </c>
      <c r="O9746" s="7" t="s">
        <v>712</v>
      </c>
      <c r="P9746" s="7" t="s">
        <v>29968</v>
      </c>
      <c r="Q9746" s="7" t="s">
        <v>35</v>
      </c>
      <c r="R9746" s="7" t="s">
        <v>29969</v>
      </c>
      <c r="S9746" s="7" t="s">
        <v>110</v>
      </c>
      <c r="T9746" s="7" t="s">
        <v>148</v>
      </c>
      <c r="U9746" s="7" t="s">
        <v>232</v>
      </c>
      <c r="V9746" s="10">
        <v>6003.97</v>
      </c>
      <c r="W9746" s="6">
        <v>5</v>
      </c>
      <c r="X9746" s="11">
        <v>0</v>
      </c>
      <c r="Y9746" s="10">
        <v>763.46</v>
      </c>
      <c r="Z9746" s="30">
        <f t="shared" si="762"/>
        <v>0.12715919633176048</v>
      </c>
    </row>
    <row r="9747" spans="1:26">
      <c r="A9747" s="27">
        <v>9746</v>
      </c>
      <c r="B9747" s="14" t="s">
        <v>29970</v>
      </c>
      <c r="C9747" s="15">
        <v>45516</v>
      </c>
      <c r="D9747" s="12">
        <f t="shared" si="759"/>
        <v>2024</v>
      </c>
      <c r="E9747" s="12">
        <f t="shared" si="760"/>
        <v>8</v>
      </c>
      <c r="F9747" s="15" t="str">
        <f t="shared" si="761"/>
        <v>2024-08</v>
      </c>
      <c r="G9747" s="15">
        <v>45522</v>
      </c>
      <c r="H9747" s="23">
        <f t="shared" si="763"/>
        <v>6</v>
      </c>
      <c r="I9747" s="14" t="s">
        <v>27</v>
      </c>
      <c r="J9747" s="14" t="s">
        <v>5370</v>
      </c>
      <c r="K9747" s="14" t="s">
        <v>1350</v>
      </c>
      <c r="L9747" s="14" t="s">
        <v>83</v>
      </c>
      <c r="M9747" s="14" t="s">
        <v>31</v>
      </c>
      <c r="N9747" s="14" t="s">
        <v>125</v>
      </c>
      <c r="O9747" s="14" t="s">
        <v>126</v>
      </c>
      <c r="P9747" s="14" t="s">
        <v>1032</v>
      </c>
      <c r="Q9747" s="14" t="s">
        <v>58</v>
      </c>
      <c r="R9747" s="14" t="s">
        <v>29971</v>
      </c>
      <c r="S9747" s="14" t="s">
        <v>48</v>
      </c>
      <c r="T9747" s="14" t="s">
        <v>434</v>
      </c>
      <c r="U9747" s="14" t="s">
        <v>1382</v>
      </c>
      <c r="V9747" s="16">
        <v>2468.2399999999998</v>
      </c>
      <c r="W9747" s="13">
        <v>13</v>
      </c>
      <c r="X9747" s="17">
        <v>0</v>
      </c>
      <c r="Y9747" s="16">
        <v>222.41</v>
      </c>
      <c r="Z9747" s="31">
        <f t="shared" si="762"/>
        <v>9.0108741451398577E-2</v>
      </c>
    </row>
    <row r="9748" spans="1:26">
      <c r="A9748" s="26">
        <v>9747</v>
      </c>
      <c r="B9748" s="7" t="s">
        <v>29972</v>
      </c>
      <c r="C9748" s="8">
        <v>44628</v>
      </c>
      <c r="D9748" s="12">
        <f t="shared" si="759"/>
        <v>2022</v>
      </c>
      <c r="E9748" s="12">
        <f t="shared" si="760"/>
        <v>3</v>
      </c>
      <c r="F9748" s="8" t="str">
        <f t="shared" si="761"/>
        <v>2022-03</v>
      </c>
      <c r="G9748" s="8">
        <v>44628</v>
      </c>
      <c r="H9748" s="23">
        <f t="shared" si="763"/>
        <v>0</v>
      </c>
      <c r="I9748" s="7" t="s">
        <v>63</v>
      </c>
      <c r="J9748" s="7" t="s">
        <v>1636</v>
      </c>
      <c r="K9748" s="7" t="s">
        <v>1637</v>
      </c>
      <c r="L9748" s="7" t="s">
        <v>30</v>
      </c>
      <c r="M9748" s="7" t="s">
        <v>31</v>
      </c>
      <c r="N9748" s="7" t="s">
        <v>213</v>
      </c>
      <c r="O9748" s="7" t="s">
        <v>92</v>
      </c>
      <c r="P9748" s="7" t="s">
        <v>29973</v>
      </c>
      <c r="Q9748" s="7" t="s">
        <v>46</v>
      </c>
      <c r="R9748" s="7" t="s">
        <v>29974</v>
      </c>
      <c r="S9748" s="7" t="s">
        <v>48</v>
      </c>
      <c r="T9748" s="7" t="s">
        <v>138</v>
      </c>
      <c r="U9748" s="7" t="s">
        <v>1091</v>
      </c>
      <c r="V9748" s="10">
        <v>281.01</v>
      </c>
      <c r="W9748" s="6">
        <v>10</v>
      </c>
      <c r="X9748" s="11">
        <v>0.5</v>
      </c>
      <c r="Y9748" s="10">
        <v>2.69</v>
      </c>
      <c r="Z9748" s="30">
        <f t="shared" si="762"/>
        <v>9.57261307426782E-3</v>
      </c>
    </row>
    <row r="9749" spans="1:26">
      <c r="A9749" s="27">
        <v>9748</v>
      </c>
      <c r="B9749" s="14" t="s">
        <v>29975</v>
      </c>
      <c r="C9749" s="15">
        <v>44970</v>
      </c>
      <c r="D9749" s="12">
        <f t="shared" si="759"/>
        <v>2023</v>
      </c>
      <c r="E9749" s="12">
        <f t="shared" si="760"/>
        <v>2</v>
      </c>
      <c r="F9749" s="15" t="str">
        <f t="shared" si="761"/>
        <v>2023-02</v>
      </c>
      <c r="G9749" s="15">
        <v>44970</v>
      </c>
      <c r="H9749" s="23">
        <f t="shared" si="763"/>
        <v>0</v>
      </c>
      <c r="I9749" s="14" t="s">
        <v>63</v>
      </c>
      <c r="J9749" s="14" t="s">
        <v>6883</v>
      </c>
      <c r="K9749" s="14" t="s">
        <v>1370</v>
      </c>
      <c r="L9749" s="14" t="s">
        <v>30</v>
      </c>
      <c r="M9749" s="14" t="s">
        <v>31</v>
      </c>
      <c r="N9749" s="14" t="s">
        <v>153</v>
      </c>
      <c r="O9749" s="14" t="s">
        <v>154</v>
      </c>
      <c r="P9749" s="14" t="s">
        <v>29976</v>
      </c>
      <c r="Q9749" s="14" t="s">
        <v>146</v>
      </c>
      <c r="R9749" s="14" t="s">
        <v>29977</v>
      </c>
      <c r="S9749" s="14" t="s">
        <v>48</v>
      </c>
      <c r="T9749" s="14" t="s">
        <v>298</v>
      </c>
      <c r="U9749" s="14" t="s">
        <v>630</v>
      </c>
      <c r="V9749" s="16">
        <v>1195.8800000000001</v>
      </c>
      <c r="W9749" s="13">
        <v>7</v>
      </c>
      <c r="X9749" s="17">
        <v>0</v>
      </c>
      <c r="Y9749" s="16">
        <v>117.39</v>
      </c>
      <c r="Z9749" s="31">
        <f t="shared" si="762"/>
        <v>9.8162022945446029E-2</v>
      </c>
    </row>
    <row r="9750" spans="1:26">
      <c r="A9750" s="26">
        <v>9749</v>
      </c>
      <c r="B9750" s="7" t="s">
        <v>29978</v>
      </c>
      <c r="C9750" s="8">
        <v>45056</v>
      </c>
      <c r="D9750" s="12">
        <f t="shared" si="759"/>
        <v>2023</v>
      </c>
      <c r="E9750" s="12">
        <f t="shared" si="760"/>
        <v>5</v>
      </c>
      <c r="F9750" s="8" t="str">
        <f t="shared" si="761"/>
        <v>2023-05</v>
      </c>
      <c r="G9750" s="8">
        <v>45063</v>
      </c>
      <c r="H9750" s="23">
        <f t="shared" si="763"/>
        <v>7</v>
      </c>
      <c r="I9750" s="7" t="s">
        <v>27</v>
      </c>
      <c r="J9750" s="7" t="s">
        <v>603</v>
      </c>
      <c r="K9750" s="7" t="s">
        <v>604</v>
      </c>
      <c r="L9750" s="7" t="s">
        <v>30</v>
      </c>
      <c r="M9750" s="7" t="s">
        <v>31</v>
      </c>
      <c r="N9750" s="7" t="s">
        <v>32</v>
      </c>
      <c r="O9750" s="7" t="s">
        <v>33</v>
      </c>
      <c r="P9750" s="7" t="s">
        <v>29979</v>
      </c>
      <c r="Q9750" s="7" t="s">
        <v>35</v>
      </c>
      <c r="R9750" s="7" t="s">
        <v>29980</v>
      </c>
      <c r="S9750" s="7" t="s">
        <v>37</v>
      </c>
      <c r="T9750" s="7" t="s">
        <v>38</v>
      </c>
      <c r="U9750" s="7" t="s">
        <v>177</v>
      </c>
      <c r="V9750" s="10">
        <v>4627.5200000000004</v>
      </c>
      <c r="W9750" s="6">
        <v>5</v>
      </c>
      <c r="X9750" s="11">
        <v>0.1</v>
      </c>
      <c r="Y9750" s="10">
        <v>-313.93</v>
      </c>
      <c r="Z9750" s="30">
        <f t="shared" si="762"/>
        <v>-6.7839793236982221E-2</v>
      </c>
    </row>
    <row r="9751" spans="1:26">
      <c r="A9751" s="27">
        <v>9750</v>
      </c>
      <c r="B9751" s="14" t="s">
        <v>29981</v>
      </c>
      <c r="C9751" s="15">
        <v>45011</v>
      </c>
      <c r="D9751" s="12">
        <f t="shared" si="759"/>
        <v>2023</v>
      </c>
      <c r="E9751" s="12">
        <f t="shared" si="760"/>
        <v>3</v>
      </c>
      <c r="F9751" s="15" t="str">
        <f t="shared" si="761"/>
        <v>2023-03</v>
      </c>
      <c r="G9751" s="15">
        <v>45018</v>
      </c>
      <c r="H9751" s="23">
        <f t="shared" si="763"/>
        <v>7</v>
      </c>
      <c r="I9751" s="14" t="s">
        <v>27</v>
      </c>
      <c r="J9751" s="14" t="s">
        <v>8884</v>
      </c>
      <c r="K9751" s="14" t="s">
        <v>3977</v>
      </c>
      <c r="L9751" s="14" t="s">
        <v>30</v>
      </c>
      <c r="M9751" s="14" t="s">
        <v>31</v>
      </c>
      <c r="N9751" s="14" t="s">
        <v>32</v>
      </c>
      <c r="O9751" s="14" t="s">
        <v>33</v>
      </c>
      <c r="P9751" s="14" t="s">
        <v>29982</v>
      </c>
      <c r="Q9751" s="14" t="s">
        <v>35</v>
      </c>
      <c r="R9751" s="14" t="s">
        <v>29983</v>
      </c>
      <c r="S9751" s="14" t="s">
        <v>37</v>
      </c>
      <c r="T9751" s="14" t="s">
        <v>38</v>
      </c>
      <c r="U9751" s="14" t="s">
        <v>333</v>
      </c>
      <c r="V9751" s="16">
        <v>1043.57</v>
      </c>
      <c r="W9751" s="13">
        <v>3</v>
      </c>
      <c r="X9751" s="17">
        <v>0.5</v>
      </c>
      <c r="Y9751" s="16">
        <v>-103.42</v>
      </c>
      <c r="Z9751" s="31">
        <f t="shared" si="762"/>
        <v>-9.9102120605230132E-2</v>
      </c>
    </row>
    <row r="9752" spans="1:26">
      <c r="A9752" s="26">
        <v>9751</v>
      </c>
      <c r="B9752" s="7" t="s">
        <v>29984</v>
      </c>
      <c r="C9752" s="8">
        <v>44597</v>
      </c>
      <c r="D9752" s="12">
        <f t="shared" si="759"/>
        <v>2022</v>
      </c>
      <c r="E9752" s="12">
        <f t="shared" si="760"/>
        <v>2</v>
      </c>
      <c r="F9752" s="8" t="str">
        <f t="shared" si="761"/>
        <v>2022-02</v>
      </c>
      <c r="G9752" s="8">
        <v>44598</v>
      </c>
      <c r="H9752" s="23">
        <f t="shared" si="763"/>
        <v>1</v>
      </c>
      <c r="I9752" s="7" t="s">
        <v>122</v>
      </c>
      <c r="J9752" s="7" t="s">
        <v>8781</v>
      </c>
      <c r="K9752" s="7" t="s">
        <v>883</v>
      </c>
      <c r="L9752" s="7" t="s">
        <v>30</v>
      </c>
      <c r="M9752" s="7" t="s">
        <v>31</v>
      </c>
      <c r="N9752" s="7" t="s">
        <v>204</v>
      </c>
      <c r="O9752" s="7" t="s">
        <v>205</v>
      </c>
      <c r="P9752" s="7" t="s">
        <v>29985</v>
      </c>
      <c r="Q9752" s="7" t="s">
        <v>146</v>
      </c>
      <c r="R9752" s="7" t="s">
        <v>29986</v>
      </c>
      <c r="S9752" s="7" t="s">
        <v>48</v>
      </c>
      <c r="T9752" s="7" t="s">
        <v>86</v>
      </c>
      <c r="U9752" s="7" t="s">
        <v>388</v>
      </c>
      <c r="V9752" s="10">
        <v>2192.09</v>
      </c>
      <c r="W9752" s="6">
        <v>14</v>
      </c>
      <c r="X9752" s="11">
        <v>0.2</v>
      </c>
      <c r="Y9752" s="10">
        <v>69.52</v>
      </c>
      <c r="Z9752" s="30">
        <f t="shared" si="762"/>
        <v>3.1714026340159386E-2</v>
      </c>
    </row>
    <row r="9753" spans="1:26">
      <c r="A9753" s="27">
        <v>9752</v>
      </c>
      <c r="B9753" s="14" t="s">
        <v>29987</v>
      </c>
      <c r="C9753" s="15">
        <v>44598</v>
      </c>
      <c r="D9753" s="12">
        <f t="shared" si="759"/>
        <v>2022</v>
      </c>
      <c r="E9753" s="12">
        <f t="shared" si="760"/>
        <v>2</v>
      </c>
      <c r="F9753" s="15" t="str">
        <f t="shared" si="761"/>
        <v>2022-02</v>
      </c>
      <c r="G9753" s="15">
        <v>44602</v>
      </c>
      <c r="H9753" s="23">
        <f t="shared" si="763"/>
        <v>4</v>
      </c>
      <c r="I9753" s="14" t="s">
        <v>52</v>
      </c>
      <c r="J9753" s="14" t="s">
        <v>3652</v>
      </c>
      <c r="K9753" s="14" t="s">
        <v>3258</v>
      </c>
      <c r="L9753" s="14" t="s">
        <v>83</v>
      </c>
      <c r="M9753" s="14" t="s">
        <v>31</v>
      </c>
      <c r="N9753" s="14" t="s">
        <v>125</v>
      </c>
      <c r="O9753" s="14" t="s">
        <v>126</v>
      </c>
      <c r="P9753" s="14" t="s">
        <v>29988</v>
      </c>
      <c r="Q9753" s="14" t="s">
        <v>58</v>
      </c>
      <c r="R9753" s="14" t="s">
        <v>29989</v>
      </c>
      <c r="S9753" s="14" t="s">
        <v>48</v>
      </c>
      <c r="T9753" s="14" t="s">
        <v>129</v>
      </c>
      <c r="U9753" s="14" t="s">
        <v>328</v>
      </c>
      <c r="V9753" s="16">
        <v>656.62</v>
      </c>
      <c r="W9753" s="13">
        <v>8</v>
      </c>
      <c r="X9753" s="17">
        <v>0.3</v>
      </c>
      <c r="Y9753" s="16">
        <v>23.75</v>
      </c>
      <c r="Z9753" s="31">
        <f t="shared" si="762"/>
        <v>3.6170083153117483E-2</v>
      </c>
    </row>
    <row r="9754" spans="1:26">
      <c r="A9754" s="26">
        <v>9753</v>
      </c>
      <c r="B9754" s="7" t="s">
        <v>29990</v>
      </c>
      <c r="C9754" s="8">
        <v>44668</v>
      </c>
      <c r="D9754" s="12">
        <f t="shared" si="759"/>
        <v>2022</v>
      </c>
      <c r="E9754" s="12">
        <f t="shared" si="760"/>
        <v>4</v>
      </c>
      <c r="F9754" s="8" t="str">
        <f t="shared" si="761"/>
        <v>2022-04</v>
      </c>
      <c r="G9754" s="8">
        <v>44671</v>
      </c>
      <c r="H9754" s="23">
        <f t="shared" si="763"/>
        <v>3</v>
      </c>
      <c r="I9754" s="7" t="s">
        <v>122</v>
      </c>
      <c r="J9754" s="7" t="s">
        <v>2147</v>
      </c>
      <c r="K9754" s="7" t="s">
        <v>2148</v>
      </c>
      <c r="L9754" s="7" t="s">
        <v>83</v>
      </c>
      <c r="M9754" s="7" t="s">
        <v>31</v>
      </c>
      <c r="N9754" s="7" t="s">
        <v>125</v>
      </c>
      <c r="O9754" s="7" t="s">
        <v>126</v>
      </c>
      <c r="P9754" s="7" t="s">
        <v>20263</v>
      </c>
      <c r="Q9754" s="7" t="s">
        <v>58</v>
      </c>
      <c r="R9754" s="7" t="s">
        <v>29991</v>
      </c>
      <c r="S9754" s="7" t="s">
        <v>37</v>
      </c>
      <c r="T9754" s="7" t="s">
        <v>208</v>
      </c>
      <c r="U9754" s="7" t="s">
        <v>265</v>
      </c>
      <c r="V9754" s="10">
        <v>7328.96</v>
      </c>
      <c r="W9754" s="6">
        <v>9</v>
      </c>
      <c r="X9754" s="11">
        <v>0</v>
      </c>
      <c r="Y9754" s="10">
        <v>-865.78</v>
      </c>
      <c r="Z9754" s="30">
        <f t="shared" si="762"/>
        <v>-0.11813135833733572</v>
      </c>
    </row>
    <row r="9755" spans="1:26">
      <c r="A9755" s="27">
        <v>9754</v>
      </c>
      <c r="B9755" s="14" t="s">
        <v>29992</v>
      </c>
      <c r="C9755" s="15">
        <v>44849</v>
      </c>
      <c r="D9755" s="12">
        <f t="shared" si="759"/>
        <v>2022</v>
      </c>
      <c r="E9755" s="12">
        <f t="shared" si="760"/>
        <v>10</v>
      </c>
      <c r="F9755" s="15" t="str">
        <f t="shared" si="761"/>
        <v>2022-10</v>
      </c>
      <c r="G9755" s="15">
        <v>44854</v>
      </c>
      <c r="H9755" s="23">
        <f t="shared" si="763"/>
        <v>5</v>
      </c>
      <c r="I9755" s="14" t="s">
        <v>52</v>
      </c>
      <c r="J9755" s="14" t="s">
        <v>3499</v>
      </c>
      <c r="K9755" s="14" t="s">
        <v>186</v>
      </c>
      <c r="L9755" s="14" t="s">
        <v>83</v>
      </c>
      <c r="M9755" s="14" t="s">
        <v>31</v>
      </c>
      <c r="N9755" s="14" t="s">
        <v>116</v>
      </c>
      <c r="O9755" s="14" t="s">
        <v>117</v>
      </c>
      <c r="P9755" s="14" t="s">
        <v>29993</v>
      </c>
      <c r="Q9755" s="14" t="s">
        <v>58</v>
      </c>
      <c r="R9755" s="14" t="s">
        <v>29994</v>
      </c>
      <c r="S9755" s="14" t="s">
        <v>37</v>
      </c>
      <c r="T9755" s="14" t="s">
        <v>38</v>
      </c>
      <c r="U9755" s="14" t="s">
        <v>39</v>
      </c>
      <c r="V9755" s="16">
        <v>7853.83</v>
      </c>
      <c r="W9755" s="13">
        <v>10</v>
      </c>
      <c r="X9755" s="17">
        <v>0</v>
      </c>
      <c r="Y9755" s="16">
        <v>2649.89</v>
      </c>
      <c r="Z9755" s="31">
        <f t="shared" si="762"/>
        <v>0.33740098779830985</v>
      </c>
    </row>
    <row r="9756" spans="1:26">
      <c r="A9756" s="26">
        <v>9755</v>
      </c>
      <c r="B9756" s="7" t="s">
        <v>29995</v>
      </c>
      <c r="C9756" s="8">
        <v>45141</v>
      </c>
      <c r="D9756" s="12">
        <f t="shared" si="759"/>
        <v>2023</v>
      </c>
      <c r="E9756" s="12">
        <f t="shared" si="760"/>
        <v>8</v>
      </c>
      <c r="F9756" s="8" t="str">
        <f t="shared" si="761"/>
        <v>2023-08</v>
      </c>
      <c r="G9756" s="8">
        <v>45141</v>
      </c>
      <c r="H9756" s="23">
        <f t="shared" si="763"/>
        <v>0</v>
      </c>
      <c r="I9756" s="7" t="s">
        <v>63</v>
      </c>
      <c r="J9756" s="7" t="s">
        <v>1988</v>
      </c>
      <c r="K9756" s="7" t="s">
        <v>1099</v>
      </c>
      <c r="L9756" s="7" t="s">
        <v>66</v>
      </c>
      <c r="M9756" s="7" t="s">
        <v>31</v>
      </c>
      <c r="N9756" s="7" t="s">
        <v>55</v>
      </c>
      <c r="O9756" s="7" t="s">
        <v>56</v>
      </c>
      <c r="P9756" s="7" t="s">
        <v>8241</v>
      </c>
      <c r="Q9756" s="7" t="s">
        <v>58</v>
      </c>
      <c r="R9756" s="7" t="s">
        <v>29996</v>
      </c>
      <c r="S9756" s="7" t="s">
        <v>48</v>
      </c>
      <c r="T9756" s="7" t="s">
        <v>298</v>
      </c>
      <c r="U9756" s="7" t="s">
        <v>630</v>
      </c>
      <c r="V9756" s="10">
        <v>48.56</v>
      </c>
      <c r="W9756" s="6">
        <v>5</v>
      </c>
      <c r="X9756" s="11">
        <v>0.4</v>
      </c>
      <c r="Y9756" s="10">
        <v>-2.79</v>
      </c>
      <c r="Z9756" s="30">
        <f t="shared" si="762"/>
        <v>-5.7454695222405268E-2</v>
      </c>
    </row>
    <row r="9757" spans="1:26">
      <c r="A9757" s="27">
        <v>9756</v>
      </c>
      <c r="B9757" s="14" t="s">
        <v>29997</v>
      </c>
      <c r="C9757" s="15">
        <v>44393</v>
      </c>
      <c r="D9757" s="12">
        <f t="shared" si="759"/>
        <v>2021</v>
      </c>
      <c r="E9757" s="12">
        <f t="shared" si="760"/>
        <v>7</v>
      </c>
      <c r="F9757" s="15" t="str">
        <f t="shared" si="761"/>
        <v>2021-07</v>
      </c>
      <c r="G9757" s="15">
        <v>44396</v>
      </c>
      <c r="H9757" s="23">
        <f t="shared" si="763"/>
        <v>3</v>
      </c>
      <c r="I9757" s="14" t="s">
        <v>122</v>
      </c>
      <c r="J9757" s="14" t="s">
        <v>4723</v>
      </c>
      <c r="K9757" s="14" t="s">
        <v>3272</v>
      </c>
      <c r="L9757" s="14" t="s">
        <v>30</v>
      </c>
      <c r="M9757" s="14" t="s">
        <v>31</v>
      </c>
      <c r="N9757" s="14" t="s">
        <v>106</v>
      </c>
      <c r="O9757" s="14" t="s">
        <v>107</v>
      </c>
      <c r="P9757" s="14" t="s">
        <v>29998</v>
      </c>
      <c r="Q9757" s="14" t="s">
        <v>35</v>
      </c>
      <c r="R9757" s="14" t="s">
        <v>29999</v>
      </c>
      <c r="S9757" s="14" t="s">
        <v>37</v>
      </c>
      <c r="T9757" s="14" t="s">
        <v>60</v>
      </c>
      <c r="U9757" s="14" t="s">
        <v>162</v>
      </c>
      <c r="V9757" s="16">
        <v>7457.81</v>
      </c>
      <c r="W9757" s="13">
        <v>5</v>
      </c>
      <c r="X9757" s="17">
        <v>0</v>
      </c>
      <c r="Y9757" s="16">
        <v>1300.73</v>
      </c>
      <c r="Z9757" s="31">
        <f t="shared" si="762"/>
        <v>0.17441179112903116</v>
      </c>
    </row>
    <row r="9758" spans="1:26">
      <c r="A9758" s="26">
        <v>9757</v>
      </c>
      <c r="B9758" s="7" t="s">
        <v>30000</v>
      </c>
      <c r="C9758" s="8">
        <v>44241</v>
      </c>
      <c r="D9758" s="12">
        <f t="shared" si="759"/>
        <v>2021</v>
      </c>
      <c r="E9758" s="12">
        <f t="shared" si="760"/>
        <v>2</v>
      </c>
      <c r="F9758" s="8" t="str">
        <f t="shared" si="761"/>
        <v>2021-02</v>
      </c>
      <c r="G9758" s="8">
        <v>44245</v>
      </c>
      <c r="H9758" s="23">
        <f t="shared" si="763"/>
        <v>4</v>
      </c>
      <c r="I9758" s="7" t="s">
        <v>52</v>
      </c>
      <c r="J9758" s="7" t="s">
        <v>251</v>
      </c>
      <c r="K9758" s="7" t="s">
        <v>252</v>
      </c>
      <c r="L9758" s="7" t="s">
        <v>83</v>
      </c>
      <c r="M9758" s="7" t="s">
        <v>31</v>
      </c>
      <c r="N9758" s="7" t="s">
        <v>166</v>
      </c>
      <c r="O9758" s="7" t="s">
        <v>167</v>
      </c>
      <c r="P9758" s="7" t="s">
        <v>30001</v>
      </c>
      <c r="Q9758" s="7" t="s">
        <v>35</v>
      </c>
      <c r="R9758" s="7" t="s">
        <v>30002</v>
      </c>
      <c r="S9758" s="7" t="s">
        <v>110</v>
      </c>
      <c r="T9758" s="7" t="s">
        <v>148</v>
      </c>
      <c r="U9758" s="7" t="s">
        <v>237</v>
      </c>
      <c r="V9758" s="10">
        <v>4149</v>
      </c>
      <c r="W9758" s="6">
        <v>8</v>
      </c>
      <c r="X9758" s="11">
        <v>0.4</v>
      </c>
      <c r="Y9758" s="10">
        <v>-409.99</v>
      </c>
      <c r="Z9758" s="30">
        <f t="shared" si="762"/>
        <v>-9.8816582308990125E-2</v>
      </c>
    </row>
    <row r="9759" spans="1:26">
      <c r="A9759" s="27">
        <v>9758</v>
      </c>
      <c r="B9759" s="14" t="s">
        <v>30003</v>
      </c>
      <c r="C9759" s="15">
        <v>45457</v>
      </c>
      <c r="D9759" s="12">
        <f t="shared" si="759"/>
        <v>2024</v>
      </c>
      <c r="E9759" s="12">
        <f t="shared" si="760"/>
        <v>6</v>
      </c>
      <c r="F9759" s="15" t="str">
        <f t="shared" si="761"/>
        <v>2024-06</v>
      </c>
      <c r="G9759" s="15">
        <v>45460</v>
      </c>
      <c r="H9759" s="23">
        <f t="shared" si="763"/>
        <v>3</v>
      </c>
      <c r="I9759" s="14" t="s">
        <v>122</v>
      </c>
      <c r="J9759" s="14" t="s">
        <v>3156</v>
      </c>
      <c r="K9759" s="14" t="s">
        <v>2335</v>
      </c>
      <c r="L9759" s="14" t="s">
        <v>30</v>
      </c>
      <c r="M9759" s="14" t="s">
        <v>31</v>
      </c>
      <c r="N9759" s="14" t="s">
        <v>313</v>
      </c>
      <c r="O9759" s="14" t="s">
        <v>314</v>
      </c>
      <c r="P9759" s="14" t="s">
        <v>30004</v>
      </c>
      <c r="Q9759" s="14" t="s">
        <v>146</v>
      </c>
      <c r="R9759" s="14" t="s">
        <v>30005</v>
      </c>
      <c r="S9759" s="14" t="s">
        <v>48</v>
      </c>
      <c r="T9759" s="14" t="s">
        <v>129</v>
      </c>
      <c r="U9759" s="14" t="s">
        <v>130</v>
      </c>
      <c r="V9759" s="16">
        <v>624.04</v>
      </c>
      <c r="W9759" s="13">
        <v>3</v>
      </c>
      <c r="X9759" s="17">
        <v>0</v>
      </c>
      <c r="Y9759" s="16">
        <v>233.35</v>
      </c>
      <c r="Z9759" s="31">
        <f t="shared" si="762"/>
        <v>0.37393436318184731</v>
      </c>
    </row>
    <row r="9760" spans="1:26">
      <c r="A9760" s="26">
        <v>9759</v>
      </c>
      <c r="B9760" s="7" t="s">
        <v>30006</v>
      </c>
      <c r="C9760" s="8">
        <v>45510</v>
      </c>
      <c r="D9760" s="12">
        <f t="shared" si="759"/>
        <v>2024</v>
      </c>
      <c r="E9760" s="12">
        <f t="shared" si="760"/>
        <v>8</v>
      </c>
      <c r="F9760" s="8" t="str">
        <f t="shared" si="761"/>
        <v>2024-08</v>
      </c>
      <c r="G9760" s="8">
        <v>45518</v>
      </c>
      <c r="H9760" s="23">
        <f t="shared" si="763"/>
        <v>8</v>
      </c>
      <c r="I9760" s="7" t="s">
        <v>27</v>
      </c>
      <c r="J9760" s="7" t="s">
        <v>3378</v>
      </c>
      <c r="K9760" s="7" t="s">
        <v>3379</v>
      </c>
      <c r="L9760" s="7" t="s">
        <v>66</v>
      </c>
      <c r="M9760" s="7" t="s">
        <v>31</v>
      </c>
      <c r="N9760" s="7" t="s">
        <v>106</v>
      </c>
      <c r="O9760" s="7" t="s">
        <v>107</v>
      </c>
      <c r="P9760" s="7" t="s">
        <v>30007</v>
      </c>
      <c r="Q9760" s="7" t="s">
        <v>35</v>
      </c>
      <c r="R9760" s="7" t="s">
        <v>30008</v>
      </c>
      <c r="S9760" s="7" t="s">
        <v>37</v>
      </c>
      <c r="T9760" s="7" t="s">
        <v>38</v>
      </c>
      <c r="U9760" s="7" t="s">
        <v>333</v>
      </c>
      <c r="V9760" s="10">
        <v>8964.2800000000007</v>
      </c>
      <c r="W9760" s="6">
        <v>6</v>
      </c>
      <c r="X9760" s="11">
        <v>0</v>
      </c>
      <c r="Y9760" s="10">
        <v>444.68</v>
      </c>
      <c r="Z9760" s="30">
        <f t="shared" si="762"/>
        <v>4.9605768672999949E-2</v>
      </c>
    </row>
    <row r="9761" spans="1:26">
      <c r="A9761" s="27">
        <v>9760</v>
      </c>
      <c r="B9761" s="14" t="s">
        <v>30009</v>
      </c>
      <c r="C9761" s="15">
        <v>45247</v>
      </c>
      <c r="D9761" s="12">
        <f t="shared" si="759"/>
        <v>2023</v>
      </c>
      <c r="E9761" s="12">
        <f t="shared" si="760"/>
        <v>11</v>
      </c>
      <c r="F9761" s="15" t="str">
        <f t="shared" si="761"/>
        <v>2023-11</v>
      </c>
      <c r="G9761" s="15">
        <v>45247</v>
      </c>
      <c r="H9761" s="23">
        <f t="shared" si="763"/>
        <v>0</v>
      </c>
      <c r="I9761" s="14" t="s">
        <v>63</v>
      </c>
      <c r="J9761" s="14" t="s">
        <v>2554</v>
      </c>
      <c r="K9761" s="14" t="s">
        <v>2555</v>
      </c>
      <c r="L9761" s="14" t="s">
        <v>66</v>
      </c>
      <c r="M9761" s="14" t="s">
        <v>31</v>
      </c>
      <c r="N9761" s="14" t="s">
        <v>228</v>
      </c>
      <c r="O9761" s="14" t="s">
        <v>229</v>
      </c>
      <c r="P9761" s="14" t="s">
        <v>30010</v>
      </c>
      <c r="Q9761" s="14" t="s">
        <v>46</v>
      </c>
      <c r="R9761" s="14" t="s">
        <v>30011</v>
      </c>
      <c r="S9761" s="14" t="s">
        <v>37</v>
      </c>
      <c r="T9761" s="14" t="s">
        <v>170</v>
      </c>
      <c r="U9761" s="14" t="s">
        <v>189</v>
      </c>
      <c r="V9761" s="16">
        <v>4100.6099999999997</v>
      </c>
      <c r="W9761" s="13">
        <v>11</v>
      </c>
      <c r="X9761" s="17">
        <v>0.5</v>
      </c>
      <c r="Y9761" s="16">
        <v>653.13</v>
      </c>
      <c r="Z9761" s="31">
        <f t="shared" si="762"/>
        <v>0.15927630279397456</v>
      </c>
    </row>
    <row r="9762" spans="1:26">
      <c r="A9762" s="26">
        <v>9761</v>
      </c>
      <c r="B9762" s="7" t="s">
        <v>30012</v>
      </c>
      <c r="C9762" s="8">
        <v>44415</v>
      </c>
      <c r="D9762" s="12">
        <f t="shared" si="759"/>
        <v>2021</v>
      </c>
      <c r="E9762" s="12">
        <f t="shared" si="760"/>
        <v>8</v>
      </c>
      <c r="F9762" s="8" t="str">
        <f t="shared" si="761"/>
        <v>2021-08</v>
      </c>
      <c r="G9762" s="8">
        <v>44419</v>
      </c>
      <c r="H9762" s="23">
        <f t="shared" si="763"/>
        <v>4</v>
      </c>
      <c r="I9762" s="7" t="s">
        <v>52</v>
      </c>
      <c r="J9762" s="7" t="s">
        <v>1783</v>
      </c>
      <c r="K9762" s="7" t="s">
        <v>1784</v>
      </c>
      <c r="L9762" s="7" t="s">
        <v>66</v>
      </c>
      <c r="M9762" s="7" t="s">
        <v>31</v>
      </c>
      <c r="N9762" s="7" t="s">
        <v>106</v>
      </c>
      <c r="O9762" s="7" t="s">
        <v>107</v>
      </c>
      <c r="P9762" s="7" t="s">
        <v>30013</v>
      </c>
      <c r="Q9762" s="7" t="s">
        <v>35</v>
      </c>
      <c r="R9762" s="7" t="s">
        <v>30014</v>
      </c>
      <c r="S9762" s="7" t="s">
        <v>110</v>
      </c>
      <c r="T9762" s="7" t="s">
        <v>148</v>
      </c>
      <c r="U9762" s="7" t="s">
        <v>237</v>
      </c>
      <c r="V9762" s="10">
        <v>5871.06</v>
      </c>
      <c r="W9762" s="6">
        <v>9</v>
      </c>
      <c r="X9762" s="11">
        <v>0.3</v>
      </c>
      <c r="Y9762" s="10">
        <v>234.53</v>
      </c>
      <c r="Z9762" s="30">
        <f t="shared" si="762"/>
        <v>3.9946789847148556E-2</v>
      </c>
    </row>
    <row r="9763" spans="1:26">
      <c r="A9763" s="27">
        <v>9762</v>
      </c>
      <c r="B9763" s="14" t="s">
        <v>30015</v>
      </c>
      <c r="C9763" s="15">
        <v>44365</v>
      </c>
      <c r="D9763" s="12">
        <f t="shared" si="759"/>
        <v>2021</v>
      </c>
      <c r="E9763" s="12">
        <f t="shared" si="760"/>
        <v>6</v>
      </c>
      <c r="F9763" s="15" t="str">
        <f t="shared" si="761"/>
        <v>2021-06</v>
      </c>
      <c r="G9763" s="15">
        <v>44365</v>
      </c>
      <c r="H9763" s="23">
        <f t="shared" si="763"/>
        <v>0</v>
      </c>
      <c r="I9763" s="14" t="s">
        <v>63</v>
      </c>
      <c r="J9763" s="14" t="s">
        <v>415</v>
      </c>
      <c r="K9763" s="14" t="s">
        <v>416</v>
      </c>
      <c r="L9763" s="14" t="s">
        <v>30</v>
      </c>
      <c r="M9763" s="14" t="s">
        <v>31</v>
      </c>
      <c r="N9763" s="14" t="s">
        <v>116</v>
      </c>
      <c r="O9763" s="14" t="s">
        <v>117</v>
      </c>
      <c r="P9763" s="14" t="s">
        <v>30016</v>
      </c>
      <c r="Q9763" s="14" t="s">
        <v>58</v>
      </c>
      <c r="R9763" s="14" t="s">
        <v>30017</v>
      </c>
      <c r="S9763" s="14" t="s">
        <v>37</v>
      </c>
      <c r="T9763" s="14" t="s">
        <v>38</v>
      </c>
      <c r="U9763" s="14" t="s">
        <v>177</v>
      </c>
      <c r="V9763" s="16">
        <v>1582.91</v>
      </c>
      <c r="W9763" s="13">
        <v>2</v>
      </c>
      <c r="X9763" s="17">
        <v>0.2</v>
      </c>
      <c r="Y9763" s="16">
        <v>417.49</v>
      </c>
      <c r="Z9763" s="31">
        <f t="shared" si="762"/>
        <v>0.2637484127335098</v>
      </c>
    </row>
    <row r="9764" spans="1:26">
      <c r="A9764" s="26">
        <v>9763</v>
      </c>
      <c r="B9764" s="7" t="s">
        <v>30018</v>
      </c>
      <c r="C9764" s="8">
        <v>45493</v>
      </c>
      <c r="D9764" s="12">
        <f t="shared" si="759"/>
        <v>2024</v>
      </c>
      <c r="E9764" s="12">
        <f t="shared" si="760"/>
        <v>7</v>
      </c>
      <c r="F9764" s="8" t="str">
        <f t="shared" si="761"/>
        <v>2024-07</v>
      </c>
      <c r="G9764" s="8">
        <v>45494</v>
      </c>
      <c r="H9764" s="23">
        <f t="shared" si="763"/>
        <v>1</v>
      </c>
      <c r="I9764" s="7" t="s">
        <v>122</v>
      </c>
      <c r="J9764" s="7" t="s">
        <v>2769</v>
      </c>
      <c r="K9764" s="7" t="s">
        <v>2555</v>
      </c>
      <c r="L9764" s="7" t="s">
        <v>30</v>
      </c>
      <c r="M9764" s="7" t="s">
        <v>31</v>
      </c>
      <c r="N9764" s="7" t="s">
        <v>204</v>
      </c>
      <c r="O9764" s="7" t="s">
        <v>205</v>
      </c>
      <c r="P9764" s="7" t="s">
        <v>30019</v>
      </c>
      <c r="Q9764" s="7" t="s">
        <v>146</v>
      </c>
      <c r="R9764" s="7" t="s">
        <v>30020</v>
      </c>
      <c r="S9764" s="7" t="s">
        <v>110</v>
      </c>
      <c r="T9764" s="7" t="s">
        <v>111</v>
      </c>
      <c r="U9764" s="7" t="s">
        <v>112</v>
      </c>
      <c r="V9764" s="10">
        <v>15043.47</v>
      </c>
      <c r="W9764" s="6">
        <v>8</v>
      </c>
      <c r="X9764" s="11">
        <v>0</v>
      </c>
      <c r="Y9764" s="10">
        <v>-1156.68</v>
      </c>
      <c r="Z9764" s="30">
        <f t="shared" si="762"/>
        <v>-7.6889175170356316E-2</v>
      </c>
    </row>
    <row r="9765" spans="1:26">
      <c r="A9765" s="27">
        <v>9764</v>
      </c>
      <c r="B9765" s="14" t="s">
        <v>30021</v>
      </c>
      <c r="C9765" s="15">
        <v>44703</v>
      </c>
      <c r="D9765" s="12">
        <f t="shared" si="759"/>
        <v>2022</v>
      </c>
      <c r="E9765" s="12">
        <f t="shared" si="760"/>
        <v>5</v>
      </c>
      <c r="F9765" s="15" t="str">
        <f t="shared" si="761"/>
        <v>2022-05</v>
      </c>
      <c r="G9765" s="15">
        <v>44703</v>
      </c>
      <c r="H9765" s="23">
        <f t="shared" si="763"/>
        <v>0</v>
      </c>
      <c r="I9765" s="14" t="s">
        <v>63</v>
      </c>
      <c r="J9765" s="14" t="s">
        <v>2572</v>
      </c>
      <c r="K9765" s="14" t="s">
        <v>722</v>
      </c>
      <c r="L9765" s="14" t="s">
        <v>66</v>
      </c>
      <c r="M9765" s="14" t="s">
        <v>31</v>
      </c>
      <c r="N9765" s="14" t="s">
        <v>106</v>
      </c>
      <c r="O9765" s="14" t="s">
        <v>107</v>
      </c>
      <c r="P9765" s="14" t="s">
        <v>30022</v>
      </c>
      <c r="Q9765" s="14" t="s">
        <v>35</v>
      </c>
      <c r="R9765" s="14" t="s">
        <v>30023</v>
      </c>
      <c r="S9765" s="14" t="s">
        <v>110</v>
      </c>
      <c r="T9765" s="14" t="s">
        <v>223</v>
      </c>
      <c r="U9765" s="14" t="s">
        <v>224</v>
      </c>
      <c r="V9765" s="16">
        <v>8325.44</v>
      </c>
      <c r="W9765" s="13">
        <v>13</v>
      </c>
      <c r="X9765" s="17">
        <v>0.3</v>
      </c>
      <c r="Y9765" s="16">
        <v>735.86</v>
      </c>
      <c r="Z9765" s="31">
        <f t="shared" si="762"/>
        <v>8.838692009070992E-2</v>
      </c>
    </row>
    <row r="9766" spans="1:26">
      <c r="A9766" s="26">
        <v>9765</v>
      </c>
      <c r="B9766" s="7" t="s">
        <v>30024</v>
      </c>
      <c r="C9766" s="8">
        <v>45460</v>
      </c>
      <c r="D9766" s="12">
        <f t="shared" si="759"/>
        <v>2024</v>
      </c>
      <c r="E9766" s="12">
        <f t="shared" si="760"/>
        <v>6</v>
      </c>
      <c r="F9766" s="8" t="str">
        <f t="shared" si="761"/>
        <v>2024-06</v>
      </c>
      <c r="G9766" s="8">
        <v>45466</v>
      </c>
      <c r="H9766" s="23">
        <f t="shared" si="763"/>
        <v>6</v>
      </c>
      <c r="I9766" s="7" t="s">
        <v>52</v>
      </c>
      <c r="J9766" s="7" t="s">
        <v>4957</v>
      </c>
      <c r="K9766" s="7" t="s">
        <v>416</v>
      </c>
      <c r="L9766" s="7" t="s">
        <v>66</v>
      </c>
      <c r="M9766" s="7" t="s">
        <v>31</v>
      </c>
      <c r="N9766" s="7" t="s">
        <v>204</v>
      </c>
      <c r="O9766" s="7" t="s">
        <v>205</v>
      </c>
      <c r="P9766" s="7" t="s">
        <v>30025</v>
      </c>
      <c r="Q9766" s="7" t="s">
        <v>146</v>
      </c>
      <c r="R9766" s="7" t="s">
        <v>30026</v>
      </c>
      <c r="S9766" s="7" t="s">
        <v>110</v>
      </c>
      <c r="T9766" s="7" t="s">
        <v>111</v>
      </c>
      <c r="U9766" s="7" t="s">
        <v>287</v>
      </c>
      <c r="V9766" s="10">
        <v>532.70000000000005</v>
      </c>
      <c r="W9766" s="6">
        <v>1</v>
      </c>
      <c r="X9766" s="11">
        <v>0.4</v>
      </c>
      <c r="Y9766" s="10">
        <v>-98.93</v>
      </c>
      <c r="Z9766" s="30">
        <f t="shared" si="762"/>
        <v>-0.18571428571428572</v>
      </c>
    </row>
    <row r="9767" spans="1:26">
      <c r="A9767" s="27">
        <v>9766</v>
      </c>
      <c r="B9767" s="14" t="s">
        <v>30027</v>
      </c>
      <c r="C9767" s="15">
        <v>44264</v>
      </c>
      <c r="D9767" s="12">
        <f t="shared" si="759"/>
        <v>2021</v>
      </c>
      <c r="E9767" s="12">
        <f t="shared" si="760"/>
        <v>3</v>
      </c>
      <c r="F9767" s="15" t="str">
        <f t="shared" si="761"/>
        <v>2021-03</v>
      </c>
      <c r="G9767" s="15">
        <v>44267</v>
      </c>
      <c r="H9767" s="23">
        <f t="shared" si="763"/>
        <v>3</v>
      </c>
      <c r="I9767" s="14" t="s">
        <v>122</v>
      </c>
      <c r="J9767" s="14" t="s">
        <v>2879</v>
      </c>
      <c r="K9767" s="14" t="s">
        <v>2880</v>
      </c>
      <c r="L9767" s="14" t="s">
        <v>30</v>
      </c>
      <c r="M9767" s="14" t="s">
        <v>31</v>
      </c>
      <c r="N9767" s="14" t="s">
        <v>116</v>
      </c>
      <c r="O9767" s="14" t="s">
        <v>117</v>
      </c>
      <c r="P9767" s="14" t="s">
        <v>29422</v>
      </c>
      <c r="Q9767" s="14" t="s">
        <v>58</v>
      </c>
      <c r="R9767" s="14" t="s">
        <v>30028</v>
      </c>
      <c r="S9767" s="14" t="s">
        <v>48</v>
      </c>
      <c r="T9767" s="14" t="s">
        <v>49</v>
      </c>
      <c r="U9767" s="14" t="s">
        <v>120</v>
      </c>
      <c r="V9767" s="16">
        <v>756.72</v>
      </c>
      <c r="W9767" s="13">
        <v>4</v>
      </c>
      <c r="X9767" s="17">
        <v>0.3</v>
      </c>
      <c r="Y9767" s="16">
        <v>131.68</v>
      </c>
      <c r="Z9767" s="31">
        <f t="shared" si="762"/>
        <v>0.17401416640236811</v>
      </c>
    </row>
    <row r="9768" spans="1:26">
      <c r="A9768" s="26">
        <v>9767</v>
      </c>
      <c r="B9768" s="7" t="s">
        <v>30029</v>
      </c>
      <c r="C9768" s="8">
        <v>45085</v>
      </c>
      <c r="D9768" s="12">
        <f t="shared" si="759"/>
        <v>2023</v>
      </c>
      <c r="E9768" s="12">
        <f t="shared" si="760"/>
        <v>6</v>
      </c>
      <c r="F9768" s="8" t="str">
        <f t="shared" si="761"/>
        <v>2023-06</v>
      </c>
      <c r="G9768" s="8">
        <v>45085</v>
      </c>
      <c r="H9768" s="23">
        <f t="shared" si="763"/>
        <v>0</v>
      </c>
      <c r="I9768" s="7" t="s">
        <v>63</v>
      </c>
      <c r="J9768" s="7" t="s">
        <v>4387</v>
      </c>
      <c r="K9768" s="7" t="s">
        <v>3731</v>
      </c>
      <c r="L9768" s="7" t="s">
        <v>83</v>
      </c>
      <c r="M9768" s="7" t="s">
        <v>31</v>
      </c>
      <c r="N9768" s="7" t="s">
        <v>32</v>
      </c>
      <c r="O9768" s="7" t="s">
        <v>33</v>
      </c>
      <c r="P9768" s="7" t="s">
        <v>30030</v>
      </c>
      <c r="Q9768" s="7" t="s">
        <v>35</v>
      </c>
      <c r="R9768" s="7" t="s">
        <v>30031</v>
      </c>
      <c r="S9768" s="7" t="s">
        <v>110</v>
      </c>
      <c r="T9768" s="7" t="s">
        <v>223</v>
      </c>
      <c r="U9768" s="7" t="s">
        <v>224</v>
      </c>
      <c r="V9768" s="10">
        <v>83.66</v>
      </c>
      <c r="W9768" s="6">
        <v>2</v>
      </c>
      <c r="X9768" s="11">
        <v>0.5</v>
      </c>
      <c r="Y9768" s="10">
        <v>11.43</v>
      </c>
      <c r="Z9768" s="30">
        <f t="shared" si="762"/>
        <v>0.13662443222567536</v>
      </c>
    </row>
    <row r="9769" spans="1:26">
      <c r="A9769" s="27">
        <v>9768</v>
      </c>
      <c r="B9769" s="14" t="s">
        <v>30032</v>
      </c>
      <c r="C9769" s="15">
        <v>45452</v>
      </c>
      <c r="D9769" s="12">
        <f t="shared" si="759"/>
        <v>2024</v>
      </c>
      <c r="E9769" s="12">
        <f t="shared" si="760"/>
        <v>6</v>
      </c>
      <c r="F9769" s="15" t="str">
        <f t="shared" si="761"/>
        <v>2024-06</v>
      </c>
      <c r="G9769" s="15">
        <v>45452</v>
      </c>
      <c r="H9769" s="23">
        <f t="shared" si="763"/>
        <v>0</v>
      </c>
      <c r="I9769" s="14" t="s">
        <v>63</v>
      </c>
      <c r="J9769" s="14" t="s">
        <v>2405</v>
      </c>
      <c r="K9769" s="14" t="s">
        <v>1075</v>
      </c>
      <c r="L9769" s="14" t="s">
        <v>30</v>
      </c>
      <c r="M9769" s="14" t="s">
        <v>31</v>
      </c>
      <c r="N9769" s="14" t="s">
        <v>313</v>
      </c>
      <c r="O9769" s="14" t="s">
        <v>314</v>
      </c>
      <c r="P9769" s="14" t="s">
        <v>30033</v>
      </c>
      <c r="Q9769" s="14" t="s">
        <v>146</v>
      </c>
      <c r="R9769" s="14" t="s">
        <v>30034</v>
      </c>
      <c r="S9769" s="14" t="s">
        <v>37</v>
      </c>
      <c r="T9769" s="14" t="s">
        <v>208</v>
      </c>
      <c r="U9769" s="14" t="s">
        <v>265</v>
      </c>
      <c r="V9769" s="16">
        <v>5833.44</v>
      </c>
      <c r="W9769" s="13">
        <v>9</v>
      </c>
      <c r="X9769" s="17">
        <v>0</v>
      </c>
      <c r="Y9769" s="16">
        <v>-814.64</v>
      </c>
      <c r="Z9769" s="31">
        <f t="shared" si="762"/>
        <v>-0.13965001782824543</v>
      </c>
    </row>
    <row r="9770" spans="1:26">
      <c r="A9770" s="26">
        <v>9769</v>
      </c>
      <c r="B9770" s="7" t="s">
        <v>30035</v>
      </c>
      <c r="C9770" s="8">
        <v>44588</v>
      </c>
      <c r="D9770" s="12">
        <f t="shared" si="759"/>
        <v>2022</v>
      </c>
      <c r="E9770" s="12">
        <f t="shared" si="760"/>
        <v>1</v>
      </c>
      <c r="F9770" s="8" t="str">
        <f t="shared" si="761"/>
        <v>2022-01</v>
      </c>
      <c r="G9770" s="8">
        <v>44591</v>
      </c>
      <c r="H9770" s="23">
        <f t="shared" si="763"/>
        <v>3</v>
      </c>
      <c r="I9770" s="7" t="s">
        <v>122</v>
      </c>
      <c r="J9770" s="7" t="s">
        <v>2351</v>
      </c>
      <c r="K9770" s="7" t="s">
        <v>2352</v>
      </c>
      <c r="L9770" s="7" t="s">
        <v>30</v>
      </c>
      <c r="M9770" s="7" t="s">
        <v>31</v>
      </c>
      <c r="N9770" s="7" t="s">
        <v>313</v>
      </c>
      <c r="O9770" s="7" t="s">
        <v>314</v>
      </c>
      <c r="P9770" s="7" t="s">
        <v>30036</v>
      </c>
      <c r="Q9770" s="7" t="s">
        <v>146</v>
      </c>
      <c r="R9770" s="7" t="s">
        <v>30037</v>
      </c>
      <c r="S9770" s="7" t="s">
        <v>48</v>
      </c>
      <c r="T9770" s="7" t="s">
        <v>95</v>
      </c>
      <c r="U9770" s="7" t="s">
        <v>96</v>
      </c>
      <c r="V9770" s="10">
        <v>1207.3</v>
      </c>
      <c r="W9770" s="6">
        <v>13</v>
      </c>
      <c r="X9770" s="11">
        <v>0.2</v>
      </c>
      <c r="Y9770" s="10">
        <v>301.54000000000002</v>
      </c>
      <c r="Z9770" s="30">
        <f t="shared" si="762"/>
        <v>0.24976393605566141</v>
      </c>
    </row>
    <row r="9771" spans="1:26">
      <c r="A9771" s="27">
        <v>9770</v>
      </c>
      <c r="B9771" s="14" t="s">
        <v>30038</v>
      </c>
      <c r="C9771" s="15">
        <v>44504</v>
      </c>
      <c r="D9771" s="12">
        <f t="shared" si="759"/>
        <v>2021</v>
      </c>
      <c r="E9771" s="12">
        <f t="shared" si="760"/>
        <v>11</v>
      </c>
      <c r="F9771" s="15" t="str">
        <f t="shared" si="761"/>
        <v>2021-11</v>
      </c>
      <c r="G9771" s="15">
        <v>44505</v>
      </c>
      <c r="H9771" s="23">
        <f t="shared" si="763"/>
        <v>1</v>
      </c>
      <c r="I9771" s="14" t="s">
        <v>122</v>
      </c>
      <c r="J9771" s="14" t="s">
        <v>1540</v>
      </c>
      <c r="K9771" s="14" t="s">
        <v>1350</v>
      </c>
      <c r="L9771" s="14" t="s">
        <v>30</v>
      </c>
      <c r="M9771" s="14" t="s">
        <v>31</v>
      </c>
      <c r="N9771" s="14" t="s">
        <v>228</v>
      </c>
      <c r="O9771" s="14" t="s">
        <v>229</v>
      </c>
      <c r="P9771" s="14" t="s">
        <v>30039</v>
      </c>
      <c r="Q9771" s="14" t="s">
        <v>46</v>
      </c>
      <c r="R9771" s="14" t="s">
        <v>30040</v>
      </c>
      <c r="S9771" s="14" t="s">
        <v>48</v>
      </c>
      <c r="T9771" s="14" t="s">
        <v>298</v>
      </c>
      <c r="U9771" s="14" t="s">
        <v>586</v>
      </c>
      <c r="V9771" s="16">
        <v>48.12</v>
      </c>
      <c r="W9771" s="13">
        <v>10</v>
      </c>
      <c r="X9771" s="17">
        <v>0.3</v>
      </c>
      <c r="Y9771" s="16">
        <v>2.21</v>
      </c>
      <c r="Z9771" s="31">
        <f t="shared" si="762"/>
        <v>4.5926849542809643E-2</v>
      </c>
    </row>
    <row r="9772" spans="1:26">
      <c r="A9772" s="26">
        <v>9771</v>
      </c>
      <c r="B9772" s="7" t="s">
        <v>30041</v>
      </c>
      <c r="C9772" s="8">
        <v>44520</v>
      </c>
      <c r="D9772" s="12">
        <f t="shared" si="759"/>
        <v>2021</v>
      </c>
      <c r="E9772" s="12">
        <f t="shared" si="760"/>
        <v>11</v>
      </c>
      <c r="F9772" s="8" t="str">
        <f t="shared" si="761"/>
        <v>2021-11</v>
      </c>
      <c r="G9772" s="8">
        <v>44520</v>
      </c>
      <c r="H9772" s="23">
        <f t="shared" si="763"/>
        <v>0</v>
      </c>
      <c r="I9772" s="7" t="s">
        <v>63</v>
      </c>
      <c r="J9772" s="7" t="s">
        <v>2334</v>
      </c>
      <c r="K9772" s="7" t="s">
        <v>2335</v>
      </c>
      <c r="L9772" s="7" t="s">
        <v>83</v>
      </c>
      <c r="M9772" s="7" t="s">
        <v>31</v>
      </c>
      <c r="N9772" s="7" t="s">
        <v>228</v>
      </c>
      <c r="O9772" s="7" t="s">
        <v>229</v>
      </c>
      <c r="P9772" s="7" t="s">
        <v>30042</v>
      </c>
      <c r="Q9772" s="7" t="s">
        <v>46</v>
      </c>
      <c r="R9772" s="7" t="s">
        <v>30043</v>
      </c>
      <c r="S9772" s="7" t="s">
        <v>110</v>
      </c>
      <c r="T9772" s="7" t="s">
        <v>223</v>
      </c>
      <c r="U9772" s="7" t="s">
        <v>495</v>
      </c>
      <c r="V9772" s="10">
        <v>2604.9899999999998</v>
      </c>
      <c r="W9772" s="6">
        <v>14</v>
      </c>
      <c r="X9772" s="11">
        <v>0.5</v>
      </c>
      <c r="Y9772" s="10">
        <v>-100.01</v>
      </c>
      <c r="Z9772" s="30">
        <f t="shared" si="762"/>
        <v>-3.8391702079470562E-2</v>
      </c>
    </row>
    <row r="9773" spans="1:26">
      <c r="A9773" s="27">
        <v>9772</v>
      </c>
      <c r="B9773" s="14" t="s">
        <v>30044</v>
      </c>
      <c r="C9773" s="15">
        <v>45252</v>
      </c>
      <c r="D9773" s="12">
        <f t="shared" si="759"/>
        <v>2023</v>
      </c>
      <c r="E9773" s="12">
        <f t="shared" si="760"/>
        <v>11</v>
      </c>
      <c r="F9773" s="15" t="str">
        <f t="shared" si="761"/>
        <v>2023-11</v>
      </c>
      <c r="G9773" s="15">
        <v>45252</v>
      </c>
      <c r="H9773" s="23">
        <f t="shared" si="763"/>
        <v>0</v>
      </c>
      <c r="I9773" s="14" t="s">
        <v>63</v>
      </c>
      <c r="J9773" s="14" t="s">
        <v>3926</v>
      </c>
      <c r="K9773" s="14" t="s">
        <v>431</v>
      </c>
      <c r="L9773" s="14" t="s">
        <v>30</v>
      </c>
      <c r="M9773" s="14" t="s">
        <v>31</v>
      </c>
      <c r="N9773" s="14" t="s">
        <v>43</v>
      </c>
      <c r="O9773" s="14" t="s">
        <v>44</v>
      </c>
      <c r="P9773" s="14" t="s">
        <v>30045</v>
      </c>
      <c r="Q9773" s="14" t="s">
        <v>46</v>
      </c>
      <c r="R9773" s="14" t="s">
        <v>30046</v>
      </c>
      <c r="S9773" s="14" t="s">
        <v>37</v>
      </c>
      <c r="T9773" s="14" t="s">
        <v>60</v>
      </c>
      <c r="U9773" s="14" t="s">
        <v>61</v>
      </c>
      <c r="V9773" s="16">
        <v>10942.85</v>
      </c>
      <c r="W9773" s="13">
        <v>12</v>
      </c>
      <c r="X9773" s="17">
        <v>0.3</v>
      </c>
      <c r="Y9773" s="16">
        <v>2243.4499999999998</v>
      </c>
      <c r="Z9773" s="31">
        <f t="shared" si="762"/>
        <v>0.2050151468767277</v>
      </c>
    </row>
    <row r="9774" spans="1:26">
      <c r="A9774" s="26">
        <v>9773</v>
      </c>
      <c r="B9774" s="7" t="s">
        <v>30047</v>
      </c>
      <c r="C9774" s="8">
        <v>44914</v>
      </c>
      <c r="D9774" s="12">
        <f t="shared" si="759"/>
        <v>2022</v>
      </c>
      <c r="E9774" s="12">
        <f t="shared" si="760"/>
        <v>12</v>
      </c>
      <c r="F9774" s="8" t="str">
        <f t="shared" si="761"/>
        <v>2022-12</v>
      </c>
      <c r="G9774" s="8">
        <v>44917</v>
      </c>
      <c r="H9774" s="23">
        <f t="shared" si="763"/>
        <v>3</v>
      </c>
      <c r="I9774" s="7" t="s">
        <v>122</v>
      </c>
      <c r="J9774" s="7" t="s">
        <v>4019</v>
      </c>
      <c r="K9774" s="7" t="s">
        <v>822</v>
      </c>
      <c r="L9774" s="7" t="s">
        <v>83</v>
      </c>
      <c r="M9774" s="7" t="s">
        <v>31</v>
      </c>
      <c r="N9774" s="7" t="s">
        <v>143</v>
      </c>
      <c r="O9774" s="7" t="s">
        <v>144</v>
      </c>
      <c r="P9774" s="7" t="s">
        <v>30048</v>
      </c>
      <c r="Q9774" s="7" t="s">
        <v>146</v>
      </c>
      <c r="R9774" s="7" t="s">
        <v>30049</v>
      </c>
      <c r="S9774" s="7" t="s">
        <v>37</v>
      </c>
      <c r="T9774" s="7" t="s">
        <v>38</v>
      </c>
      <c r="U9774" s="7" t="s">
        <v>39</v>
      </c>
      <c r="V9774" s="10">
        <v>7872.87</v>
      </c>
      <c r="W9774" s="6">
        <v>12</v>
      </c>
      <c r="X9774" s="11">
        <v>0.2</v>
      </c>
      <c r="Y9774" s="10">
        <v>803.76</v>
      </c>
      <c r="Z9774" s="30">
        <f t="shared" si="762"/>
        <v>0.10209237546155341</v>
      </c>
    </row>
    <row r="9775" spans="1:26">
      <c r="A9775" s="27">
        <v>9774</v>
      </c>
      <c r="B9775" s="14" t="s">
        <v>30050</v>
      </c>
      <c r="C9775" s="15">
        <v>44969</v>
      </c>
      <c r="D9775" s="12">
        <f t="shared" si="759"/>
        <v>2023</v>
      </c>
      <c r="E9775" s="12">
        <f t="shared" si="760"/>
        <v>2</v>
      </c>
      <c r="F9775" s="15" t="str">
        <f t="shared" si="761"/>
        <v>2023-02</v>
      </c>
      <c r="G9775" s="15">
        <v>44972</v>
      </c>
      <c r="H9775" s="23">
        <f t="shared" si="763"/>
        <v>3</v>
      </c>
      <c r="I9775" s="14" t="s">
        <v>52</v>
      </c>
      <c r="J9775" s="14" t="s">
        <v>13821</v>
      </c>
      <c r="K9775" s="14" t="s">
        <v>857</v>
      </c>
      <c r="L9775" s="14" t="s">
        <v>66</v>
      </c>
      <c r="M9775" s="14" t="s">
        <v>31</v>
      </c>
      <c r="N9775" s="14" t="s">
        <v>283</v>
      </c>
      <c r="O9775" s="14" t="s">
        <v>284</v>
      </c>
      <c r="P9775" s="14" t="s">
        <v>30051</v>
      </c>
      <c r="Q9775" s="14" t="s">
        <v>146</v>
      </c>
      <c r="R9775" s="14" t="s">
        <v>30052</v>
      </c>
      <c r="S9775" s="14" t="s">
        <v>110</v>
      </c>
      <c r="T9775" s="14" t="s">
        <v>243</v>
      </c>
      <c r="U9775" s="14" t="s">
        <v>244</v>
      </c>
      <c r="V9775" s="16">
        <v>1392.87</v>
      </c>
      <c r="W9775" s="13">
        <v>1</v>
      </c>
      <c r="X9775" s="17">
        <v>0.2</v>
      </c>
      <c r="Y9775" s="16">
        <v>-26.19</v>
      </c>
      <c r="Z9775" s="31">
        <f t="shared" si="762"/>
        <v>-1.8802903357815162E-2</v>
      </c>
    </row>
    <row r="9776" spans="1:26">
      <c r="A9776" s="26">
        <v>9775</v>
      </c>
      <c r="B9776" s="7" t="s">
        <v>30053</v>
      </c>
      <c r="C9776" s="8">
        <v>45523</v>
      </c>
      <c r="D9776" s="12">
        <f t="shared" si="759"/>
        <v>2024</v>
      </c>
      <c r="E9776" s="12">
        <f t="shared" si="760"/>
        <v>8</v>
      </c>
      <c r="F9776" s="8" t="str">
        <f t="shared" si="761"/>
        <v>2024-08</v>
      </c>
      <c r="G9776" s="8">
        <v>45530</v>
      </c>
      <c r="H9776" s="23">
        <f t="shared" si="763"/>
        <v>7</v>
      </c>
      <c r="I9776" s="7" t="s">
        <v>27</v>
      </c>
      <c r="J9776" s="7" t="s">
        <v>4603</v>
      </c>
      <c r="K9776" s="7" t="s">
        <v>3208</v>
      </c>
      <c r="L9776" s="7" t="s">
        <v>30</v>
      </c>
      <c r="M9776" s="7" t="s">
        <v>31</v>
      </c>
      <c r="N9776" s="7" t="s">
        <v>55</v>
      </c>
      <c r="O9776" s="7" t="s">
        <v>56</v>
      </c>
      <c r="P9776" s="7" t="s">
        <v>30054</v>
      </c>
      <c r="Q9776" s="7" t="s">
        <v>58</v>
      </c>
      <c r="R9776" s="7" t="s">
        <v>30055</v>
      </c>
      <c r="S9776" s="7" t="s">
        <v>37</v>
      </c>
      <c r="T9776" s="7" t="s">
        <v>60</v>
      </c>
      <c r="U9776" s="7" t="s">
        <v>162</v>
      </c>
      <c r="V9776" s="10">
        <v>10418.370000000001</v>
      </c>
      <c r="W9776" s="6">
        <v>10</v>
      </c>
      <c r="X9776" s="11">
        <v>0</v>
      </c>
      <c r="Y9776" s="10">
        <v>4137.29</v>
      </c>
      <c r="Z9776" s="30">
        <f t="shared" si="762"/>
        <v>0.39711490377093533</v>
      </c>
    </row>
    <row r="9777" spans="1:26">
      <c r="A9777" s="27">
        <v>9776</v>
      </c>
      <c r="B9777" s="14" t="s">
        <v>30056</v>
      </c>
      <c r="C9777" s="15">
        <v>45359</v>
      </c>
      <c r="D9777" s="12">
        <f t="shared" si="759"/>
        <v>2024</v>
      </c>
      <c r="E9777" s="12">
        <f t="shared" si="760"/>
        <v>3</v>
      </c>
      <c r="F9777" s="15" t="str">
        <f t="shared" si="761"/>
        <v>2024-03</v>
      </c>
      <c r="G9777" s="15">
        <v>45364</v>
      </c>
      <c r="H9777" s="23">
        <f t="shared" si="763"/>
        <v>5</v>
      </c>
      <c r="I9777" s="14" t="s">
        <v>52</v>
      </c>
      <c r="J9777" s="14" t="s">
        <v>2090</v>
      </c>
      <c r="K9777" s="14" t="s">
        <v>1413</v>
      </c>
      <c r="L9777" s="14" t="s">
        <v>30</v>
      </c>
      <c r="M9777" s="14" t="s">
        <v>31</v>
      </c>
      <c r="N9777" s="14" t="s">
        <v>153</v>
      </c>
      <c r="O9777" s="14" t="s">
        <v>154</v>
      </c>
      <c r="P9777" s="14" t="s">
        <v>30057</v>
      </c>
      <c r="Q9777" s="14" t="s">
        <v>146</v>
      </c>
      <c r="R9777" s="14" t="s">
        <v>30058</v>
      </c>
      <c r="S9777" s="14" t="s">
        <v>48</v>
      </c>
      <c r="T9777" s="14" t="s">
        <v>129</v>
      </c>
      <c r="U9777" s="14" t="s">
        <v>130</v>
      </c>
      <c r="V9777" s="16">
        <v>3320.06</v>
      </c>
      <c r="W9777" s="13">
        <v>14</v>
      </c>
      <c r="X9777" s="17">
        <v>0.2</v>
      </c>
      <c r="Y9777" s="16">
        <v>1286.94</v>
      </c>
      <c r="Z9777" s="31">
        <f t="shared" si="762"/>
        <v>0.38762552483991253</v>
      </c>
    </row>
    <row r="9778" spans="1:26">
      <c r="A9778" s="26">
        <v>9777</v>
      </c>
      <c r="B9778" s="7" t="s">
        <v>30059</v>
      </c>
      <c r="C9778" s="8">
        <v>44239</v>
      </c>
      <c r="D9778" s="12">
        <f t="shared" si="759"/>
        <v>2021</v>
      </c>
      <c r="E9778" s="12">
        <f t="shared" si="760"/>
        <v>2</v>
      </c>
      <c r="F9778" s="8" t="str">
        <f t="shared" si="761"/>
        <v>2021-02</v>
      </c>
      <c r="G9778" s="8">
        <v>44239</v>
      </c>
      <c r="H9778" s="23">
        <f t="shared" si="763"/>
        <v>0</v>
      </c>
      <c r="I9778" s="7" t="s">
        <v>63</v>
      </c>
      <c r="J9778" s="7" t="s">
        <v>2301</v>
      </c>
      <c r="K9778" s="7" t="s">
        <v>1312</v>
      </c>
      <c r="L9778" s="7" t="s">
        <v>66</v>
      </c>
      <c r="M9778" s="7" t="s">
        <v>31</v>
      </c>
      <c r="N9778" s="7" t="s">
        <v>43</v>
      </c>
      <c r="O9778" s="7" t="s">
        <v>44</v>
      </c>
      <c r="P9778" s="7" t="s">
        <v>30060</v>
      </c>
      <c r="Q9778" s="7" t="s">
        <v>46</v>
      </c>
      <c r="R9778" s="7" t="s">
        <v>30061</v>
      </c>
      <c r="S9778" s="7" t="s">
        <v>110</v>
      </c>
      <c r="T9778" s="7" t="s">
        <v>243</v>
      </c>
      <c r="U9778" s="7" t="s">
        <v>244</v>
      </c>
      <c r="V9778" s="10">
        <v>13239.86</v>
      </c>
      <c r="W9778" s="6">
        <v>11</v>
      </c>
      <c r="X9778" s="11">
        <v>0</v>
      </c>
      <c r="Y9778" s="10">
        <v>1668.32</v>
      </c>
      <c r="Z9778" s="30">
        <f t="shared" si="762"/>
        <v>0.12600737470033671</v>
      </c>
    </row>
    <row r="9779" spans="1:26">
      <c r="A9779" s="27">
        <v>9778</v>
      </c>
      <c r="B9779" s="14" t="s">
        <v>30062</v>
      </c>
      <c r="C9779" s="15">
        <v>45456</v>
      </c>
      <c r="D9779" s="12">
        <f t="shared" si="759"/>
        <v>2024</v>
      </c>
      <c r="E9779" s="12">
        <f t="shared" si="760"/>
        <v>6</v>
      </c>
      <c r="F9779" s="15" t="str">
        <f t="shared" si="761"/>
        <v>2024-06</v>
      </c>
      <c r="G9779" s="15">
        <v>45459</v>
      </c>
      <c r="H9779" s="23">
        <f t="shared" si="763"/>
        <v>3</v>
      </c>
      <c r="I9779" s="14" t="s">
        <v>122</v>
      </c>
      <c r="J9779" s="14" t="s">
        <v>277</v>
      </c>
      <c r="K9779" s="14" t="s">
        <v>247</v>
      </c>
      <c r="L9779" s="14" t="s">
        <v>30</v>
      </c>
      <c r="M9779" s="14" t="s">
        <v>31</v>
      </c>
      <c r="N9779" s="14" t="s">
        <v>143</v>
      </c>
      <c r="O9779" s="14" t="s">
        <v>144</v>
      </c>
      <c r="P9779" s="14" t="s">
        <v>30063</v>
      </c>
      <c r="Q9779" s="14" t="s">
        <v>146</v>
      </c>
      <c r="R9779" s="14" t="s">
        <v>30064</v>
      </c>
      <c r="S9779" s="14" t="s">
        <v>37</v>
      </c>
      <c r="T9779" s="14" t="s">
        <v>60</v>
      </c>
      <c r="U9779" s="14" t="s">
        <v>162</v>
      </c>
      <c r="V9779" s="16">
        <v>9171.5499999999993</v>
      </c>
      <c r="W9779" s="13">
        <v>13</v>
      </c>
      <c r="X9779" s="17">
        <v>0.4</v>
      </c>
      <c r="Y9779" s="16">
        <v>678.49</v>
      </c>
      <c r="Z9779" s="31">
        <f t="shared" si="762"/>
        <v>7.3977680980859301E-2</v>
      </c>
    </row>
    <row r="9780" spans="1:26">
      <c r="A9780" s="26">
        <v>9779</v>
      </c>
      <c r="B9780" s="7" t="s">
        <v>30065</v>
      </c>
      <c r="C9780" s="8">
        <v>45364</v>
      </c>
      <c r="D9780" s="12">
        <f t="shared" si="759"/>
        <v>2024</v>
      </c>
      <c r="E9780" s="12">
        <f t="shared" si="760"/>
        <v>3</v>
      </c>
      <c r="F9780" s="8" t="str">
        <f t="shared" si="761"/>
        <v>2024-03</v>
      </c>
      <c r="G9780" s="8">
        <v>45369</v>
      </c>
      <c r="H9780" s="23">
        <f t="shared" si="763"/>
        <v>5</v>
      </c>
      <c r="I9780" s="7" t="s">
        <v>27</v>
      </c>
      <c r="J9780" s="7" t="s">
        <v>1641</v>
      </c>
      <c r="K9780" s="7" t="s">
        <v>1642</v>
      </c>
      <c r="L9780" s="7" t="s">
        <v>83</v>
      </c>
      <c r="M9780" s="7" t="s">
        <v>31</v>
      </c>
      <c r="N9780" s="7" t="s">
        <v>125</v>
      </c>
      <c r="O9780" s="7" t="s">
        <v>126</v>
      </c>
      <c r="P9780" s="7" t="s">
        <v>19778</v>
      </c>
      <c r="Q9780" s="7" t="s">
        <v>58</v>
      </c>
      <c r="R9780" s="7" t="s">
        <v>30066</v>
      </c>
      <c r="S9780" s="7" t="s">
        <v>48</v>
      </c>
      <c r="T9780" s="7" t="s">
        <v>86</v>
      </c>
      <c r="U9780" s="7" t="s">
        <v>819</v>
      </c>
      <c r="V9780" s="10">
        <v>2154.21</v>
      </c>
      <c r="W9780" s="6">
        <v>9</v>
      </c>
      <c r="X9780" s="11">
        <v>0.1</v>
      </c>
      <c r="Y9780" s="10">
        <v>780.32</v>
      </c>
      <c r="Z9780" s="30">
        <f t="shared" si="762"/>
        <v>0.3622302375348736</v>
      </c>
    </row>
    <row r="9781" spans="1:26">
      <c r="A9781" s="27">
        <v>9780</v>
      </c>
      <c r="B9781" s="14" t="s">
        <v>30067</v>
      </c>
      <c r="C9781" s="15">
        <v>44235</v>
      </c>
      <c r="D9781" s="12">
        <f t="shared" si="759"/>
        <v>2021</v>
      </c>
      <c r="E9781" s="12">
        <f t="shared" si="760"/>
        <v>2</v>
      </c>
      <c r="F9781" s="15" t="str">
        <f t="shared" si="761"/>
        <v>2021-02</v>
      </c>
      <c r="G9781" s="15">
        <v>44235</v>
      </c>
      <c r="H9781" s="23">
        <f t="shared" si="763"/>
        <v>0</v>
      </c>
      <c r="I9781" s="14" t="s">
        <v>63</v>
      </c>
      <c r="J9781" s="14" t="s">
        <v>226</v>
      </c>
      <c r="K9781" s="14" t="s">
        <v>227</v>
      </c>
      <c r="L9781" s="14" t="s">
        <v>66</v>
      </c>
      <c r="M9781" s="14" t="s">
        <v>31</v>
      </c>
      <c r="N9781" s="14" t="s">
        <v>228</v>
      </c>
      <c r="O9781" s="14" t="s">
        <v>229</v>
      </c>
      <c r="P9781" s="14" t="s">
        <v>30068</v>
      </c>
      <c r="Q9781" s="14" t="s">
        <v>46</v>
      </c>
      <c r="R9781" s="14" t="s">
        <v>30069</v>
      </c>
      <c r="S9781" s="14" t="s">
        <v>110</v>
      </c>
      <c r="T9781" s="14" t="s">
        <v>243</v>
      </c>
      <c r="U9781" s="14" t="s">
        <v>339</v>
      </c>
      <c r="V9781" s="16">
        <v>6597.91</v>
      </c>
      <c r="W9781" s="13">
        <v>6</v>
      </c>
      <c r="X9781" s="17">
        <v>0.1</v>
      </c>
      <c r="Y9781" s="16">
        <v>1176.76</v>
      </c>
      <c r="Z9781" s="31">
        <f t="shared" si="762"/>
        <v>0.17835344828892785</v>
      </c>
    </row>
    <row r="9782" spans="1:26">
      <c r="A9782" s="26">
        <v>9781</v>
      </c>
      <c r="B9782" s="7" t="s">
        <v>30070</v>
      </c>
      <c r="C9782" s="8">
        <v>44920</v>
      </c>
      <c r="D9782" s="12">
        <f t="shared" si="759"/>
        <v>2022</v>
      </c>
      <c r="E9782" s="12">
        <f t="shared" si="760"/>
        <v>12</v>
      </c>
      <c r="F9782" s="8" t="str">
        <f t="shared" si="761"/>
        <v>2022-12</v>
      </c>
      <c r="G9782" s="8">
        <v>44921</v>
      </c>
      <c r="H9782" s="23">
        <f t="shared" si="763"/>
        <v>1</v>
      </c>
      <c r="I9782" s="7" t="s">
        <v>122</v>
      </c>
      <c r="J9782" s="7" t="s">
        <v>18776</v>
      </c>
      <c r="K9782" s="7" t="s">
        <v>583</v>
      </c>
      <c r="L9782" s="7" t="s">
        <v>83</v>
      </c>
      <c r="M9782" s="7" t="s">
        <v>31</v>
      </c>
      <c r="N9782" s="7" t="s">
        <v>204</v>
      </c>
      <c r="O9782" s="7" t="s">
        <v>205</v>
      </c>
      <c r="P9782" s="7" t="s">
        <v>24522</v>
      </c>
      <c r="Q9782" s="7" t="s">
        <v>146</v>
      </c>
      <c r="R9782" s="7" t="s">
        <v>30071</v>
      </c>
      <c r="S9782" s="7" t="s">
        <v>110</v>
      </c>
      <c r="T9782" s="7" t="s">
        <v>148</v>
      </c>
      <c r="U9782" s="7" t="s">
        <v>237</v>
      </c>
      <c r="V9782" s="10">
        <v>1372.82</v>
      </c>
      <c r="W9782" s="6">
        <v>1</v>
      </c>
      <c r="X9782" s="11">
        <v>0</v>
      </c>
      <c r="Y9782" s="10">
        <v>88.82</v>
      </c>
      <c r="Z9782" s="30">
        <f t="shared" si="762"/>
        <v>6.4698940866246113E-2</v>
      </c>
    </row>
    <row r="9783" spans="1:26">
      <c r="A9783" s="27">
        <v>9782</v>
      </c>
      <c r="B9783" s="14" t="s">
        <v>30072</v>
      </c>
      <c r="C9783" s="15">
        <v>45113</v>
      </c>
      <c r="D9783" s="12">
        <f t="shared" si="759"/>
        <v>2023</v>
      </c>
      <c r="E9783" s="12">
        <f t="shared" si="760"/>
        <v>7</v>
      </c>
      <c r="F9783" s="15" t="str">
        <f t="shared" si="761"/>
        <v>2023-07</v>
      </c>
      <c r="G9783" s="15">
        <v>45113</v>
      </c>
      <c r="H9783" s="23">
        <f t="shared" si="763"/>
        <v>0</v>
      </c>
      <c r="I9783" s="14" t="s">
        <v>63</v>
      </c>
      <c r="J9783" s="14" t="s">
        <v>2517</v>
      </c>
      <c r="K9783" s="14" t="s">
        <v>2518</v>
      </c>
      <c r="L9783" s="14" t="s">
        <v>66</v>
      </c>
      <c r="M9783" s="14" t="s">
        <v>31</v>
      </c>
      <c r="N9783" s="14" t="s">
        <v>91</v>
      </c>
      <c r="O9783" s="14" t="s">
        <v>92</v>
      </c>
      <c r="P9783" s="14" t="s">
        <v>30073</v>
      </c>
      <c r="Q9783" s="14" t="s">
        <v>46</v>
      </c>
      <c r="R9783" s="14" t="s">
        <v>30074</v>
      </c>
      <c r="S9783" s="14" t="s">
        <v>48</v>
      </c>
      <c r="T9783" s="14" t="s">
        <v>69</v>
      </c>
      <c r="U9783" s="14" t="s">
        <v>70</v>
      </c>
      <c r="V9783" s="16">
        <v>1989.64</v>
      </c>
      <c r="W9783" s="13">
        <v>12</v>
      </c>
      <c r="X9783" s="17">
        <v>0</v>
      </c>
      <c r="Y9783" s="16">
        <v>61.64</v>
      </c>
      <c r="Z9783" s="31">
        <f t="shared" si="762"/>
        <v>3.0980478880601514E-2</v>
      </c>
    </row>
    <row r="9784" spans="1:26">
      <c r="A9784" s="26">
        <v>9783</v>
      </c>
      <c r="B9784" s="7" t="s">
        <v>30075</v>
      </c>
      <c r="C9784" s="8">
        <v>44903</v>
      </c>
      <c r="D9784" s="12">
        <f t="shared" si="759"/>
        <v>2022</v>
      </c>
      <c r="E9784" s="12">
        <f t="shared" si="760"/>
        <v>12</v>
      </c>
      <c r="F9784" s="8" t="str">
        <f t="shared" si="761"/>
        <v>2022-12</v>
      </c>
      <c r="G9784" s="8">
        <v>44903</v>
      </c>
      <c r="H9784" s="23">
        <f t="shared" si="763"/>
        <v>0</v>
      </c>
      <c r="I9784" s="7" t="s">
        <v>63</v>
      </c>
      <c r="J9784" s="7" t="s">
        <v>1571</v>
      </c>
      <c r="K9784" s="7" t="s">
        <v>1065</v>
      </c>
      <c r="L9784" s="7" t="s">
        <v>83</v>
      </c>
      <c r="M9784" s="7" t="s">
        <v>31</v>
      </c>
      <c r="N9784" s="7" t="s">
        <v>181</v>
      </c>
      <c r="O9784" s="7" t="s">
        <v>107</v>
      </c>
      <c r="P9784" s="7" t="s">
        <v>30076</v>
      </c>
      <c r="Q9784" s="7" t="s">
        <v>35</v>
      </c>
      <c r="R9784" s="7" t="s">
        <v>30077</v>
      </c>
      <c r="S9784" s="7" t="s">
        <v>48</v>
      </c>
      <c r="T9784" s="7" t="s">
        <v>434</v>
      </c>
      <c r="U9784" s="7" t="s">
        <v>1113</v>
      </c>
      <c r="V9784" s="10">
        <v>1666.06</v>
      </c>
      <c r="W9784" s="6">
        <v>7</v>
      </c>
      <c r="X9784" s="11">
        <v>0.2</v>
      </c>
      <c r="Y9784" s="10">
        <v>541.16</v>
      </c>
      <c r="Z9784" s="30">
        <f t="shared" si="762"/>
        <v>0.32481423238058654</v>
      </c>
    </row>
    <row r="9785" spans="1:26">
      <c r="A9785" s="27">
        <v>9784</v>
      </c>
      <c r="B9785" s="14" t="s">
        <v>30078</v>
      </c>
      <c r="C9785" s="15">
        <v>45154</v>
      </c>
      <c r="D9785" s="12">
        <f t="shared" si="759"/>
        <v>2023</v>
      </c>
      <c r="E9785" s="12">
        <f t="shared" si="760"/>
        <v>8</v>
      </c>
      <c r="F9785" s="15" t="str">
        <f t="shared" si="761"/>
        <v>2023-08</v>
      </c>
      <c r="G9785" s="15">
        <v>45156</v>
      </c>
      <c r="H9785" s="23">
        <f t="shared" si="763"/>
        <v>2</v>
      </c>
      <c r="I9785" s="14" t="s">
        <v>122</v>
      </c>
      <c r="J9785" s="14" t="s">
        <v>4422</v>
      </c>
      <c r="K9785" s="14" t="s">
        <v>803</v>
      </c>
      <c r="L9785" s="14" t="s">
        <v>30</v>
      </c>
      <c r="M9785" s="14" t="s">
        <v>31</v>
      </c>
      <c r="N9785" s="14" t="s">
        <v>283</v>
      </c>
      <c r="O9785" s="14" t="s">
        <v>284</v>
      </c>
      <c r="P9785" s="14" t="s">
        <v>30079</v>
      </c>
      <c r="Q9785" s="14" t="s">
        <v>146</v>
      </c>
      <c r="R9785" s="14" t="s">
        <v>30080</v>
      </c>
      <c r="S9785" s="14" t="s">
        <v>37</v>
      </c>
      <c r="T9785" s="14" t="s">
        <v>208</v>
      </c>
      <c r="U9785" s="14" t="s">
        <v>265</v>
      </c>
      <c r="V9785" s="16">
        <v>16371.28</v>
      </c>
      <c r="W9785" s="13">
        <v>11</v>
      </c>
      <c r="X9785" s="17">
        <v>0</v>
      </c>
      <c r="Y9785" s="16">
        <v>2782.14</v>
      </c>
      <c r="Z9785" s="31">
        <f t="shared" si="762"/>
        <v>0.16994028567100433</v>
      </c>
    </row>
    <row r="9786" spans="1:26">
      <c r="A9786" s="26">
        <v>9785</v>
      </c>
      <c r="B9786" s="7" t="s">
        <v>30081</v>
      </c>
      <c r="C9786" s="8">
        <v>45460</v>
      </c>
      <c r="D9786" s="12">
        <f t="shared" si="759"/>
        <v>2024</v>
      </c>
      <c r="E9786" s="12">
        <f t="shared" si="760"/>
        <v>6</v>
      </c>
      <c r="F9786" s="8" t="str">
        <f t="shared" si="761"/>
        <v>2024-06</v>
      </c>
      <c r="G9786" s="8">
        <v>45466</v>
      </c>
      <c r="H9786" s="23">
        <f t="shared" si="763"/>
        <v>6</v>
      </c>
      <c r="I9786" s="7" t="s">
        <v>52</v>
      </c>
      <c r="J9786" s="7" t="s">
        <v>5456</v>
      </c>
      <c r="K9786" s="7" t="s">
        <v>5457</v>
      </c>
      <c r="L9786" s="7" t="s">
        <v>66</v>
      </c>
      <c r="M9786" s="7" t="s">
        <v>31</v>
      </c>
      <c r="N9786" s="7" t="s">
        <v>106</v>
      </c>
      <c r="O9786" s="7" t="s">
        <v>107</v>
      </c>
      <c r="P9786" s="7" t="s">
        <v>30082</v>
      </c>
      <c r="Q9786" s="7" t="s">
        <v>35</v>
      </c>
      <c r="R9786" s="7" t="s">
        <v>30083</v>
      </c>
      <c r="S9786" s="7" t="s">
        <v>110</v>
      </c>
      <c r="T9786" s="7" t="s">
        <v>111</v>
      </c>
      <c r="U9786" s="7" t="s">
        <v>287</v>
      </c>
      <c r="V9786" s="10">
        <v>10652.66</v>
      </c>
      <c r="W9786" s="6">
        <v>14</v>
      </c>
      <c r="X9786" s="11">
        <v>0</v>
      </c>
      <c r="Y9786" s="10">
        <v>-877.83</v>
      </c>
      <c r="Z9786" s="30">
        <f t="shared" si="762"/>
        <v>-8.2404770263952862E-2</v>
      </c>
    </row>
    <row r="9787" spans="1:26">
      <c r="A9787" s="27">
        <v>9786</v>
      </c>
      <c r="B9787" s="14" t="s">
        <v>30084</v>
      </c>
      <c r="C9787" s="15">
        <v>44551</v>
      </c>
      <c r="D9787" s="12">
        <f t="shared" si="759"/>
        <v>2021</v>
      </c>
      <c r="E9787" s="12">
        <f t="shared" si="760"/>
        <v>12</v>
      </c>
      <c r="F9787" s="15" t="str">
        <f t="shared" si="761"/>
        <v>2021-12</v>
      </c>
      <c r="G9787" s="15">
        <v>44554</v>
      </c>
      <c r="H9787" s="23">
        <f t="shared" si="763"/>
        <v>3</v>
      </c>
      <c r="I9787" s="14" t="s">
        <v>122</v>
      </c>
      <c r="J9787" s="14" t="s">
        <v>1181</v>
      </c>
      <c r="K9787" s="14" t="s">
        <v>273</v>
      </c>
      <c r="L9787" s="14" t="s">
        <v>30</v>
      </c>
      <c r="M9787" s="14" t="s">
        <v>31</v>
      </c>
      <c r="N9787" s="14" t="s">
        <v>313</v>
      </c>
      <c r="O9787" s="14" t="s">
        <v>314</v>
      </c>
      <c r="P9787" s="14" t="s">
        <v>30085</v>
      </c>
      <c r="Q9787" s="14" t="s">
        <v>146</v>
      </c>
      <c r="R9787" s="14" t="s">
        <v>30086</v>
      </c>
      <c r="S9787" s="14" t="s">
        <v>37</v>
      </c>
      <c r="T9787" s="14" t="s">
        <v>208</v>
      </c>
      <c r="U9787" s="14" t="s">
        <v>408</v>
      </c>
      <c r="V9787" s="16">
        <v>563.54</v>
      </c>
      <c r="W9787" s="13">
        <v>1</v>
      </c>
      <c r="X9787" s="17">
        <v>0.4</v>
      </c>
      <c r="Y9787" s="16">
        <v>63.1</v>
      </c>
      <c r="Z9787" s="31">
        <f t="shared" si="762"/>
        <v>0.11197075629059162</v>
      </c>
    </row>
    <row r="9788" spans="1:26">
      <c r="A9788" s="26">
        <v>9787</v>
      </c>
      <c r="B9788" s="7" t="s">
        <v>30087</v>
      </c>
      <c r="C9788" s="8">
        <v>44488</v>
      </c>
      <c r="D9788" s="12">
        <f t="shared" si="759"/>
        <v>2021</v>
      </c>
      <c r="E9788" s="12">
        <f t="shared" si="760"/>
        <v>10</v>
      </c>
      <c r="F9788" s="8" t="str">
        <f t="shared" si="761"/>
        <v>2021-10</v>
      </c>
      <c r="G9788" s="8">
        <v>44490</v>
      </c>
      <c r="H9788" s="23">
        <f t="shared" si="763"/>
        <v>2</v>
      </c>
      <c r="I9788" s="7" t="s">
        <v>122</v>
      </c>
      <c r="J9788" s="7" t="s">
        <v>330</v>
      </c>
      <c r="K9788" s="7" t="s">
        <v>133</v>
      </c>
      <c r="L9788" s="7" t="s">
        <v>30</v>
      </c>
      <c r="M9788" s="7" t="s">
        <v>31</v>
      </c>
      <c r="N9788" s="7" t="s">
        <v>106</v>
      </c>
      <c r="O9788" s="7" t="s">
        <v>107</v>
      </c>
      <c r="P9788" s="7" t="s">
        <v>30088</v>
      </c>
      <c r="Q9788" s="7" t="s">
        <v>35</v>
      </c>
      <c r="R9788" s="7" t="s">
        <v>30089</v>
      </c>
      <c r="S9788" s="7" t="s">
        <v>110</v>
      </c>
      <c r="T9788" s="7" t="s">
        <v>223</v>
      </c>
      <c r="U9788" s="7" t="s">
        <v>495</v>
      </c>
      <c r="V9788" s="10">
        <v>4589.93</v>
      </c>
      <c r="W9788" s="6">
        <v>10</v>
      </c>
      <c r="X9788" s="11">
        <v>0</v>
      </c>
      <c r="Y9788" s="10">
        <v>1548.13</v>
      </c>
      <c r="Z9788" s="30">
        <f t="shared" si="762"/>
        <v>0.33728836823219527</v>
      </c>
    </row>
    <row r="9789" spans="1:26">
      <c r="A9789" s="27">
        <v>9788</v>
      </c>
      <c r="B9789" s="14" t="s">
        <v>30090</v>
      </c>
      <c r="C9789" s="15">
        <v>44695</v>
      </c>
      <c r="D9789" s="12">
        <f t="shared" si="759"/>
        <v>2022</v>
      </c>
      <c r="E9789" s="12">
        <f t="shared" si="760"/>
        <v>5</v>
      </c>
      <c r="F9789" s="15" t="str">
        <f t="shared" si="761"/>
        <v>2022-05</v>
      </c>
      <c r="G9789" s="15">
        <v>44699</v>
      </c>
      <c r="H9789" s="23">
        <f t="shared" si="763"/>
        <v>4</v>
      </c>
      <c r="I9789" s="14" t="s">
        <v>52</v>
      </c>
      <c r="J9789" s="14" t="s">
        <v>2392</v>
      </c>
      <c r="K9789" s="14" t="s">
        <v>2393</v>
      </c>
      <c r="L9789" s="14" t="s">
        <v>66</v>
      </c>
      <c r="M9789" s="14" t="s">
        <v>31</v>
      </c>
      <c r="N9789" s="14" t="s">
        <v>166</v>
      </c>
      <c r="O9789" s="14" t="s">
        <v>167</v>
      </c>
      <c r="P9789" s="14" t="s">
        <v>30091</v>
      </c>
      <c r="Q9789" s="14" t="s">
        <v>35</v>
      </c>
      <c r="R9789" s="14" t="s">
        <v>30092</v>
      </c>
      <c r="S9789" s="14" t="s">
        <v>37</v>
      </c>
      <c r="T9789" s="14" t="s">
        <v>60</v>
      </c>
      <c r="U9789" s="14" t="s">
        <v>317</v>
      </c>
      <c r="V9789" s="16">
        <v>2484.92</v>
      </c>
      <c r="W9789" s="13">
        <v>8</v>
      </c>
      <c r="X9789" s="17">
        <v>0.4</v>
      </c>
      <c r="Y9789" s="16">
        <v>-317.56</v>
      </c>
      <c r="Z9789" s="31">
        <f t="shared" si="762"/>
        <v>-0.12779485858699677</v>
      </c>
    </row>
    <row r="9790" spans="1:26">
      <c r="A9790" s="26">
        <v>9789</v>
      </c>
      <c r="B9790" s="7" t="s">
        <v>30093</v>
      </c>
      <c r="C9790" s="8">
        <v>45498</v>
      </c>
      <c r="D9790" s="12">
        <f t="shared" si="759"/>
        <v>2024</v>
      </c>
      <c r="E9790" s="12">
        <f t="shared" si="760"/>
        <v>7</v>
      </c>
      <c r="F9790" s="8" t="str">
        <f t="shared" si="761"/>
        <v>2024-07</v>
      </c>
      <c r="G9790" s="8">
        <v>45498</v>
      </c>
      <c r="H9790" s="23">
        <f t="shared" si="763"/>
        <v>0</v>
      </c>
      <c r="I9790" s="7" t="s">
        <v>63</v>
      </c>
      <c r="J9790" s="7" t="s">
        <v>1074</v>
      </c>
      <c r="K9790" s="7" t="s">
        <v>1075</v>
      </c>
      <c r="L9790" s="7" t="s">
        <v>66</v>
      </c>
      <c r="M9790" s="7" t="s">
        <v>31</v>
      </c>
      <c r="N9790" s="7" t="s">
        <v>228</v>
      </c>
      <c r="O9790" s="7" t="s">
        <v>229</v>
      </c>
      <c r="P9790" s="7" t="s">
        <v>30094</v>
      </c>
      <c r="Q9790" s="7" t="s">
        <v>46</v>
      </c>
      <c r="R9790" s="7" t="s">
        <v>30095</v>
      </c>
      <c r="S9790" s="7" t="s">
        <v>37</v>
      </c>
      <c r="T9790" s="7" t="s">
        <v>38</v>
      </c>
      <c r="U9790" s="7" t="s">
        <v>102</v>
      </c>
      <c r="V9790" s="10">
        <v>4755.83</v>
      </c>
      <c r="W9790" s="6">
        <v>8</v>
      </c>
      <c r="X9790" s="11">
        <v>0</v>
      </c>
      <c r="Y9790" s="10">
        <v>-533.4</v>
      </c>
      <c r="Z9790" s="30">
        <f t="shared" si="762"/>
        <v>-0.11215707878540654</v>
      </c>
    </row>
    <row r="9791" spans="1:26">
      <c r="A9791" s="27">
        <v>9790</v>
      </c>
      <c r="B9791" s="14" t="s">
        <v>30096</v>
      </c>
      <c r="C9791" s="15">
        <v>45140</v>
      </c>
      <c r="D9791" s="12">
        <f t="shared" si="759"/>
        <v>2023</v>
      </c>
      <c r="E9791" s="12">
        <f t="shared" si="760"/>
        <v>8</v>
      </c>
      <c r="F9791" s="15" t="str">
        <f t="shared" si="761"/>
        <v>2023-08</v>
      </c>
      <c r="G9791" s="15">
        <v>45143</v>
      </c>
      <c r="H9791" s="23">
        <f t="shared" si="763"/>
        <v>3</v>
      </c>
      <c r="I9791" s="14" t="s">
        <v>122</v>
      </c>
      <c r="J9791" s="14" t="s">
        <v>2020</v>
      </c>
      <c r="K9791" s="14" t="s">
        <v>1116</v>
      </c>
      <c r="L9791" s="14" t="s">
        <v>83</v>
      </c>
      <c r="M9791" s="14" t="s">
        <v>31</v>
      </c>
      <c r="N9791" s="14" t="s">
        <v>106</v>
      </c>
      <c r="O9791" s="14" t="s">
        <v>107</v>
      </c>
      <c r="P9791" s="14" t="s">
        <v>30097</v>
      </c>
      <c r="Q9791" s="14" t="s">
        <v>35</v>
      </c>
      <c r="R9791" s="14" t="s">
        <v>30098</v>
      </c>
      <c r="S9791" s="14" t="s">
        <v>37</v>
      </c>
      <c r="T9791" s="14" t="s">
        <v>38</v>
      </c>
      <c r="U9791" s="14" t="s">
        <v>102</v>
      </c>
      <c r="V9791" s="16">
        <v>8776.67</v>
      </c>
      <c r="W9791" s="13">
        <v>10</v>
      </c>
      <c r="X9791" s="17">
        <v>0</v>
      </c>
      <c r="Y9791" s="16">
        <v>-1109.49</v>
      </c>
      <c r="Z9791" s="31">
        <f t="shared" si="762"/>
        <v>-0.12641354864658236</v>
      </c>
    </row>
    <row r="9792" spans="1:26">
      <c r="A9792" s="26">
        <v>9791</v>
      </c>
      <c r="B9792" s="7" t="s">
        <v>30099</v>
      </c>
      <c r="C9792" s="8">
        <v>44647</v>
      </c>
      <c r="D9792" s="12">
        <f t="shared" si="759"/>
        <v>2022</v>
      </c>
      <c r="E9792" s="12">
        <f t="shared" si="760"/>
        <v>3</v>
      </c>
      <c r="F9792" s="8" t="str">
        <f t="shared" si="761"/>
        <v>2022-03</v>
      </c>
      <c r="G9792" s="8">
        <v>44647</v>
      </c>
      <c r="H9792" s="23">
        <f t="shared" si="763"/>
        <v>0</v>
      </c>
      <c r="I9792" s="7" t="s">
        <v>63</v>
      </c>
      <c r="J9792" s="7" t="s">
        <v>2382</v>
      </c>
      <c r="K9792" s="7" t="s">
        <v>42</v>
      </c>
      <c r="L9792" s="7" t="s">
        <v>83</v>
      </c>
      <c r="M9792" s="7" t="s">
        <v>31</v>
      </c>
      <c r="N9792" s="7" t="s">
        <v>228</v>
      </c>
      <c r="O9792" s="7" t="s">
        <v>229</v>
      </c>
      <c r="P9792" s="7" t="s">
        <v>30100</v>
      </c>
      <c r="Q9792" s="7" t="s">
        <v>46</v>
      </c>
      <c r="R9792" s="7" t="s">
        <v>30101</v>
      </c>
      <c r="S9792" s="7" t="s">
        <v>37</v>
      </c>
      <c r="T9792" s="7" t="s">
        <v>38</v>
      </c>
      <c r="U9792" s="7" t="s">
        <v>39</v>
      </c>
      <c r="V9792" s="10">
        <v>7024.95</v>
      </c>
      <c r="W9792" s="6">
        <v>10</v>
      </c>
      <c r="X9792" s="11">
        <v>0.4</v>
      </c>
      <c r="Y9792" s="10">
        <v>-486.66</v>
      </c>
      <c r="Z9792" s="30">
        <f t="shared" si="762"/>
        <v>-6.9275937907031376E-2</v>
      </c>
    </row>
    <row r="9793" spans="1:26">
      <c r="A9793" s="27">
        <v>9792</v>
      </c>
      <c r="B9793" s="14" t="s">
        <v>30102</v>
      </c>
      <c r="C9793" s="15">
        <v>44361</v>
      </c>
      <c r="D9793" s="12">
        <f t="shared" si="759"/>
        <v>2021</v>
      </c>
      <c r="E9793" s="12">
        <f t="shared" si="760"/>
        <v>6</v>
      </c>
      <c r="F9793" s="15" t="str">
        <f t="shared" si="761"/>
        <v>2021-06</v>
      </c>
      <c r="G9793" s="15">
        <v>44364</v>
      </c>
      <c r="H9793" s="23">
        <f t="shared" si="763"/>
        <v>3</v>
      </c>
      <c r="I9793" s="14" t="s">
        <v>122</v>
      </c>
      <c r="J9793" s="14" t="s">
        <v>4967</v>
      </c>
      <c r="K9793" s="14" t="s">
        <v>4968</v>
      </c>
      <c r="L9793" s="14" t="s">
        <v>30</v>
      </c>
      <c r="M9793" s="14" t="s">
        <v>31</v>
      </c>
      <c r="N9793" s="14" t="s">
        <v>166</v>
      </c>
      <c r="O9793" s="14" t="s">
        <v>167</v>
      </c>
      <c r="P9793" s="14" t="s">
        <v>30103</v>
      </c>
      <c r="Q9793" s="14" t="s">
        <v>35</v>
      </c>
      <c r="R9793" s="14" t="s">
        <v>30104</v>
      </c>
      <c r="S9793" s="14" t="s">
        <v>110</v>
      </c>
      <c r="T9793" s="14" t="s">
        <v>223</v>
      </c>
      <c r="U9793" s="14" t="s">
        <v>224</v>
      </c>
      <c r="V9793" s="16">
        <v>3342.75</v>
      </c>
      <c r="W9793" s="13">
        <v>7</v>
      </c>
      <c r="X9793" s="17">
        <v>0.2</v>
      </c>
      <c r="Y9793" s="16">
        <v>372.44</v>
      </c>
      <c r="Z9793" s="31">
        <f t="shared" si="762"/>
        <v>0.11141724627926108</v>
      </c>
    </row>
    <row r="9794" spans="1:26">
      <c r="A9794" s="26">
        <v>9793</v>
      </c>
      <c r="B9794" s="7" t="s">
        <v>30105</v>
      </c>
      <c r="C9794" s="8">
        <v>45495</v>
      </c>
      <c r="D9794" s="12">
        <f t="shared" ref="D9794:D9857" si="764">YEAR(C9794)</f>
        <v>2024</v>
      </c>
      <c r="E9794" s="12">
        <f t="shared" ref="E9794:E9857" si="765">MONTH(C9794)</f>
        <v>7</v>
      </c>
      <c r="F9794" s="8" t="str">
        <f t="shared" ref="F9794:F9857" si="766">TEXT(C9794,"yyyy-mm")</f>
        <v>2024-07</v>
      </c>
      <c r="G9794" s="8">
        <v>45503</v>
      </c>
      <c r="H9794" s="23">
        <f t="shared" si="763"/>
        <v>8</v>
      </c>
      <c r="I9794" s="7" t="s">
        <v>27</v>
      </c>
      <c r="J9794" s="7" t="s">
        <v>2522</v>
      </c>
      <c r="K9794" s="7" t="s">
        <v>2523</v>
      </c>
      <c r="L9794" s="7" t="s">
        <v>66</v>
      </c>
      <c r="M9794" s="7" t="s">
        <v>31</v>
      </c>
      <c r="N9794" s="7" t="s">
        <v>711</v>
      </c>
      <c r="O9794" s="7" t="s">
        <v>712</v>
      </c>
      <c r="P9794" s="7" t="s">
        <v>30106</v>
      </c>
      <c r="Q9794" s="7" t="s">
        <v>35</v>
      </c>
      <c r="R9794" s="7" t="s">
        <v>30107</v>
      </c>
      <c r="S9794" s="7" t="s">
        <v>110</v>
      </c>
      <c r="T9794" s="7" t="s">
        <v>111</v>
      </c>
      <c r="U9794" s="7" t="s">
        <v>112</v>
      </c>
      <c r="V9794" s="10">
        <v>13275.09</v>
      </c>
      <c r="W9794" s="6">
        <v>10</v>
      </c>
      <c r="X9794" s="11">
        <v>0.2</v>
      </c>
      <c r="Y9794" s="10">
        <v>3698.42</v>
      </c>
      <c r="Z9794" s="30">
        <f t="shared" ref="Z9794:Z9857" si="767">IFERROR(Y9794/V9794,0)</f>
        <v>0.27859848784452684</v>
      </c>
    </row>
    <row r="9795" spans="1:26">
      <c r="A9795" s="27">
        <v>9794</v>
      </c>
      <c r="B9795" s="14" t="s">
        <v>30108</v>
      </c>
      <c r="C9795" s="15">
        <v>45145</v>
      </c>
      <c r="D9795" s="12">
        <f t="shared" si="764"/>
        <v>2023</v>
      </c>
      <c r="E9795" s="12">
        <f t="shared" si="765"/>
        <v>8</v>
      </c>
      <c r="F9795" s="15" t="str">
        <f t="shared" si="766"/>
        <v>2023-08</v>
      </c>
      <c r="G9795" s="15">
        <v>45149</v>
      </c>
      <c r="H9795" s="23">
        <f t="shared" si="763"/>
        <v>4</v>
      </c>
      <c r="I9795" s="14" t="s">
        <v>52</v>
      </c>
      <c r="J9795" s="14" t="s">
        <v>4562</v>
      </c>
      <c r="K9795" s="14" t="s">
        <v>4563</v>
      </c>
      <c r="L9795" s="14" t="s">
        <v>83</v>
      </c>
      <c r="M9795" s="14" t="s">
        <v>31</v>
      </c>
      <c r="N9795" s="14" t="s">
        <v>711</v>
      </c>
      <c r="O9795" s="14" t="s">
        <v>712</v>
      </c>
      <c r="P9795" s="14" t="s">
        <v>30109</v>
      </c>
      <c r="Q9795" s="14" t="s">
        <v>35</v>
      </c>
      <c r="R9795" s="14" t="s">
        <v>30110</v>
      </c>
      <c r="S9795" s="14" t="s">
        <v>37</v>
      </c>
      <c r="T9795" s="14" t="s">
        <v>208</v>
      </c>
      <c r="U9795" s="14" t="s">
        <v>408</v>
      </c>
      <c r="V9795" s="16">
        <v>8833</v>
      </c>
      <c r="W9795" s="13">
        <v>9</v>
      </c>
      <c r="X9795" s="17">
        <v>0</v>
      </c>
      <c r="Y9795" s="16">
        <v>387.2</v>
      </c>
      <c r="Z9795" s="31">
        <f t="shared" si="767"/>
        <v>4.3835616438356165E-2</v>
      </c>
    </row>
    <row r="9796" spans="1:26">
      <c r="A9796" s="26">
        <v>9795</v>
      </c>
      <c r="B9796" s="7" t="s">
        <v>30111</v>
      </c>
      <c r="C9796" s="8">
        <v>44930</v>
      </c>
      <c r="D9796" s="12">
        <f t="shared" si="764"/>
        <v>2023</v>
      </c>
      <c r="E9796" s="12">
        <f t="shared" si="765"/>
        <v>1</v>
      </c>
      <c r="F9796" s="8" t="str">
        <f t="shared" si="766"/>
        <v>2023-01</v>
      </c>
      <c r="G9796" s="8">
        <v>44934</v>
      </c>
      <c r="H9796" s="23">
        <f t="shared" ref="H9796:H9859" si="768">G9796-C9796</f>
        <v>4</v>
      </c>
      <c r="I9796" s="7" t="s">
        <v>52</v>
      </c>
      <c r="J9796" s="7" t="s">
        <v>2589</v>
      </c>
      <c r="K9796" s="7" t="s">
        <v>2590</v>
      </c>
      <c r="L9796" s="7" t="s">
        <v>66</v>
      </c>
      <c r="M9796" s="7" t="s">
        <v>31</v>
      </c>
      <c r="N9796" s="7" t="s">
        <v>220</v>
      </c>
      <c r="O9796" s="7" t="s">
        <v>220</v>
      </c>
      <c r="P9796" s="7" t="s">
        <v>30112</v>
      </c>
      <c r="Q9796" s="7" t="s">
        <v>58</v>
      </c>
      <c r="R9796" s="7" t="s">
        <v>30113</v>
      </c>
      <c r="S9796" s="7" t="s">
        <v>110</v>
      </c>
      <c r="T9796" s="7" t="s">
        <v>223</v>
      </c>
      <c r="U9796" s="7" t="s">
        <v>224</v>
      </c>
      <c r="V9796" s="10">
        <v>5525.14</v>
      </c>
      <c r="W9796" s="6">
        <v>4</v>
      </c>
      <c r="X9796" s="11">
        <v>0</v>
      </c>
      <c r="Y9796" s="10">
        <v>-211.83</v>
      </c>
      <c r="Z9796" s="30">
        <f t="shared" si="767"/>
        <v>-3.8339299999638018E-2</v>
      </c>
    </row>
    <row r="9797" spans="1:26">
      <c r="A9797" s="27">
        <v>9796</v>
      </c>
      <c r="B9797" s="14" t="s">
        <v>30114</v>
      </c>
      <c r="C9797" s="15">
        <v>45189</v>
      </c>
      <c r="D9797" s="12">
        <f t="shared" si="764"/>
        <v>2023</v>
      </c>
      <c r="E9797" s="12">
        <f t="shared" si="765"/>
        <v>9</v>
      </c>
      <c r="F9797" s="15" t="str">
        <f t="shared" si="766"/>
        <v>2023-09</v>
      </c>
      <c r="G9797" s="15">
        <v>45194</v>
      </c>
      <c r="H9797" s="23">
        <f t="shared" si="768"/>
        <v>5</v>
      </c>
      <c r="I9797" s="14" t="s">
        <v>27</v>
      </c>
      <c r="J9797" s="14" t="s">
        <v>472</v>
      </c>
      <c r="K9797" s="14" t="s">
        <v>455</v>
      </c>
      <c r="L9797" s="14" t="s">
        <v>83</v>
      </c>
      <c r="M9797" s="14" t="s">
        <v>31</v>
      </c>
      <c r="N9797" s="14" t="s">
        <v>106</v>
      </c>
      <c r="O9797" s="14" t="s">
        <v>107</v>
      </c>
      <c r="P9797" s="14" t="s">
        <v>30115</v>
      </c>
      <c r="Q9797" s="14" t="s">
        <v>35</v>
      </c>
      <c r="R9797" s="14" t="s">
        <v>30116</v>
      </c>
      <c r="S9797" s="14" t="s">
        <v>48</v>
      </c>
      <c r="T9797" s="14" t="s">
        <v>129</v>
      </c>
      <c r="U9797" s="14" t="s">
        <v>1450</v>
      </c>
      <c r="V9797" s="16">
        <v>1024.21</v>
      </c>
      <c r="W9797" s="13">
        <v>10</v>
      </c>
      <c r="X9797" s="17">
        <v>0.2</v>
      </c>
      <c r="Y9797" s="16">
        <v>53.68</v>
      </c>
      <c r="Z9797" s="31">
        <f t="shared" si="767"/>
        <v>5.2411126624422724E-2</v>
      </c>
    </row>
    <row r="9798" spans="1:26">
      <c r="A9798" s="26">
        <v>9797</v>
      </c>
      <c r="B9798" s="7" t="s">
        <v>30117</v>
      </c>
      <c r="C9798" s="8">
        <v>44806</v>
      </c>
      <c r="D9798" s="12">
        <f t="shared" si="764"/>
        <v>2022</v>
      </c>
      <c r="E9798" s="12">
        <f t="shared" si="765"/>
        <v>9</v>
      </c>
      <c r="F9798" s="8" t="str">
        <f t="shared" si="766"/>
        <v>2022-09</v>
      </c>
      <c r="G9798" s="8">
        <v>44814</v>
      </c>
      <c r="H9798" s="23">
        <f t="shared" si="768"/>
        <v>8</v>
      </c>
      <c r="I9798" s="7" t="s">
        <v>27</v>
      </c>
      <c r="J9798" s="7" t="s">
        <v>2961</v>
      </c>
      <c r="K9798" s="7" t="s">
        <v>939</v>
      </c>
      <c r="L9798" s="7" t="s">
        <v>66</v>
      </c>
      <c r="M9798" s="7" t="s">
        <v>31</v>
      </c>
      <c r="N9798" s="7" t="s">
        <v>213</v>
      </c>
      <c r="O9798" s="7" t="s">
        <v>92</v>
      </c>
      <c r="P9798" s="7" t="s">
        <v>30118</v>
      </c>
      <c r="Q9798" s="7" t="s">
        <v>46</v>
      </c>
      <c r="R9798" s="7" t="s">
        <v>30119</v>
      </c>
      <c r="S9798" s="7" t="s">
        <v>37</v>
      </c>
      <c r="T9798" s="7" t="s">
        <v>38</v>
      </c>
      <c r="U9798" s="7" t="s">
        <v>39</v>
      </c>
      <c r="V9798" s="10">
        <v>19090.37</v>
      </c>
      <c r="W9798" s="6">
        <v>14</v>
      </c>
      <c r="X9798" s="11">
        <v>0</v>
      </c>
      <c r="Y9798" s="10">
        <v>-2104.23</v>
      </c>
      <c r="Z9798" s="30">
        <f t="shared" si="767"/>
        <v>-0.11022468396369479</v>
      </c>
    </row>
    <row r="9799" spans="1:26">
      <c r="A9799" s="27">
        <v>9798</v>
      </c>
      <c r="B9799" s="14" t="s">
        <v>30120</v>
      </c>
      <c r="C9799" s="15">
        <v>45248</v>
      </c>
      <c r="D9799" s="12">
        <f t="shared" si="764"/>
        <v>2023</v>
      </c>
      <c r="E9799" s="12">
        <f t="shared" si="765"/>
        <v>11</v>
      </c>
      <c r="F9799" s="15" t="str">
        <f t="shared" si="766"/>
        <v>2023-11</v>
      </c>
      <c r="G9799" s="15">
        <v>45254</v>
      </c>
      <c r="H9799" s="23">
        <f t="shared" si="768"/>
        <v>6</v>
      </c>
      <c r="I9799" s="14" t="s">
        <v>52</v>
      </c>
      <c r="J9799" s="14" t="s">
        <v>7435</v>
      </c>
      <c r="K9799" s="14" t="s">
        <v>1935</v>
      </c>
      <c r="L9799" s="14" t="s">
        <v>83</v>
      </c>
      <c r="M9799" s="14" t="s">
        <v>31</v>
      </c>
      <c r="N9799" s="14" t="s">
        <v>220</v>
      </c>
      <c r="O9799" s="14" t="s">
        <v>220</v>
      </c>
      <c r="P9799" s="14" t="s">
        <v>30121</v>
      </c>
      <c r="Q9799" s="14" t="s">
        <v>58</v>
      </c>
      <c r="R9799" s="14" t="s">
        <v>30122</v>
      </c>
      <c r="S9799" s="14" t="s">
        <v>37</v>
      </c>
      <c r="T9799" s="14" t="s">
        <v>38</v>
      </c>
      <c r="U9799" s="14" t="s">
        <v>177</v>
      </c>
      <c r="V9799" s="16">
        <v>2659.15</v>
      </c>
      <c r="W9799" s="13">
        <v>3</v>
      </c>
      <c r="X9799" s="17">
        <v>0</v>
      </c>
      <c r="Y9799" s="16">
        <v>615.14</v>
      </c>
      <c r="Z9799" s="31">
        <f t="shared" si="767"/>
        <v>0.23132956019780757</v>
      </c>
    </row>
    <row r="9800" spans="1:26">
      <c r="A9800" s="26">
        <v>9799</v>
      </c>
      <c r="B9800" s="7" t="s">
        <v>30123</v>
      </c>
      <c r="C9800" s="8">
        <v>45178</v>
      </c>
      <c r="D9800" s="12">
        <f t="shared" si="764"/>
        <v>2023</v>
      </c>
      <c r="E9800" s="12">
        <f t="shared" si="765"/>
        <v>9</v>
      </c>
      <c r="F9800" s="8" t="str">
        <f t="shared" si="766"/>
        <v>2023-09</v>
      </c>
      <c r="G9800" s="8">
        <v>45183</v>
      </c>
      <c r="H9800" s="23">
        <f t="shared" si="768"/>
        <v>5</v>
      </c>
      <c r="I9800" s="7" t="s">
        <v>52</v>
      </c>
      <c r="J9800" s="7" t="s">
        <v>4596</v>
      </c>
      <c r="K9800" s="7" t="s">
        <v>362</v>
      </c>
      <c r="L9800" s="7" t="s">
        <v>30</v>
      </c>
      <c r="M9800" s="7" t="s">
        <v>31</v>
      </c>
      <c r="N9800" s="7" t="s">
        <v>43</v>
      </c>
      <c r="O9800" s="7" t="s">
        <v>44</v>
      </c>
      <c r="P9800" s="7" t="s">
        <v>30124</v>
      </c>
      <c r="Q9800" s="7" t="s">
        <v>46</v>
      </c>
      <c r="R9800" s="7" t="s">
        <v>30125</v>
      </c>
      <c r="S9800" s="7" t="s">
        <v>37</v>
      </c>
      <c r="T9800" s="7" t="s">
        <v>170</v>
      </c>
      <c r="U9800" s="7" t="s">
        <v>171</v>
      </c>
      <c r="V9800" s="10">
        <v>1579.87</v>
      </c>
      <c r="W9800" s="6">
        <v>8</v>
      </c>
      <c r="X9800" s="11">
        <v>0.5</v>
      </c>
      <c r="Y9800" s="10">
        <v>-199.31</v>
      </c>
      <c r="Z9800" s="30">
        <f t="shared" si="767"/>
        <v>-0.12615594954015205</v>
      </c>
    </row>
    <row r="9801" spans="1:26">
      <c r="A9801" s="27">
        <v>9800</v>
      </c>
      <c r="B9801" s="14" t="s">
        <v>30126</v>
      </c>
      <c r="C9801" s="15">
        <v>44209</v>
      </c>
      <c r="D9801" s="12">
        <f t="shared" si="764"/>
        <v>2021</v>
      </c>
      <c r="E9801" s="12">
        <f t="shared" si="765"/>
        <v>1</v>
      </c>
      <c r="F9801" s="15" t="str">
        <f t="shared" si="766"/>
        <v>2021-01</v>
      </c>
      <c r="G9801" s="15">
        <v>44212</v>
      </c>
      <c r="H9801" s="23">
        <f t="shared" si="768"/>
        <v>3</v>
      </c>
      <c r="I9801" s="14" t="s">
        <v>122</v>
      </c>
      <c r="J9801" s="14" t="s">
        <v>3820</v>
      </c>
      <c r="K9801" s="14" t="s">
        <v>133</v>
      </c>
      <c r="L9801" s="14" t="s">
        <v>30</v>
      </c>
      <c r="M9801" s="14" t="s">
        <v>31</v>
      </c>
      <c r="N9801" s="14" t="s">
        <v>313</v>
      </c>
      <c r="O9801" s="14" t="s">
        <v>314</v>
      </c>
      <c r="P9801" s="14" t="s">
        <v>27164</v>
      </c>
      <c r="Q9801" s="14" t="s">
        <v>146</v>
      </c>
      <c r="R9801" s="14" t="s">
        <v>30127</v>
      </c>
      <c r="S9801" s="14" t="s">
        <v>110</v>
      </c>
      <c r="T9801" s="14" t="s">
        <v>111</v>
      </c>
      <c r="U9801" s="14" t="s">
        <v>287</v>
      </c>
      <c r="V9801" s="16">
        <v>585.65</v>
      </c>
      <c r="W9801" s="13">
        <v>6</v>
      </c>
      <c r="X9801" s="17">
        <v>0.3</v>
      </c>
      <c r="Y9801" s="16">
        <v>-7.67</v>
      </c>
      <c r="Z9801" s="31">
        <f t="shared" si="767"/>
        <v>-1.3096559378468368E-2</v>
      </c>
    </row>
    <row r="9802" spans="1:26">
      <c r="A9802" s="26">
        <v>9801</v>
      </c>
      <c r="B9802" s="7" t="s">
        <v>30128</v>
      </c>
      <c r="C9802" s="8">
        <v>44259</v>
      </c>
      <c r="D9802" s="12">
        <f t="shared" si="764"/>
        <v>2021</v>
      </c>
      <c r="E9802" s="12">
        <f t="shared" si="765"/>
        <v>3</v>
      </c>
      <c r="F9802" s="8" t="str">
        <f t="shared" si="766"/>
        <v>2021-03</v>
      </c>
      <c r="G9802" s="8">
        <v>44262</v>
      </c>
      <c r="H9802" s="23">
        <f t="shared" si="768"/>
        <v>3</v>
      </c>
      <c r="I9802" s="7" t="s">
        <v>122</v>
      </c>
      <c r="J9802" s="7" t="s">
        <v>2674</v>
      </c>
      <c r="K9802" s="7" t="s">
        <v>2675</v>
      </c>
      <c r="L9802" s="7" t="s">
        <v>30</v>
      </c>
      <c r="M9802" s="7" t="s">
        <v>31</v>
      </c>
      <c r="N9802" s="7" t="s">
        <v>106</v>
      </c>
      <c r="O9802" s="7" t="s">
        <v>107</v>
      </c>
      <c r="P9802" s="7" t="s">
        <v>30129</v>
      </c>
      <c r="Q9802" s="7" t="s">
        <v>35</v>
      </c>
      <c r="R9802" s="7" t="s">
        <v>30130</v>
      </c>
      <c r="S9802" s="7" t="s">
        <v>48</v>
      </c>
      <c r="T9802" s="7" t="s">
        <v>49</v>
      </c>
      <c r="U9802" s="7" t="s">
        <v>120</v>
      </c>
      <c r="V9802" s="10">
        <v>2007.8</v>
      </c>
      <c r="W9802" s="6">
        <v>13</v>
      </c>
      <c r="X9802" s="11">
        <v>0.2</v>
      </c>
      <c r="Y9802" s="10">
        <v>839.55</v>
      </c>
      <c r="Z9802" s="30">
        <f t="shared" si="767"/>
        <v>0.41814423747385199</v>
      </c>
    </row>
    <row r="9803" spans="1:26">
      <c r="A9803" s="27">
        <v>9802</v>
      </c>
      <c r="B9803" s="14" t="s">
        <v>30131</v>
      </c>
      <c r="C9803" s="15">
        <v>44757</v>
      </c>
      <c r="D9803" s="12">
        <f t="shared" si="764"/>
        <v>2022</v>
      </c>
      <c r="E9803" s="12">
        <f t="shared" si="765"/>
        <v>7</v>
      </c>
      <c r="F9803" s="15" t="str">
        <f t="shared" si="766"/>
        <v>2022-07</v>
      </c>
      <c r="G9803" s="15">
        <v>44757</v>
      </c>
      <c r="H9803" s="23">
        <f t="shared" si="768"/>
        <v>0</v>
      </c>
      <c r="I9803" s="14" t="s">
        <v>63</v>
      </c>
      <c r="J9803" s="14" t="s">
        <v>445</v>
      </c>
      <c r="K9803" s="14" t="s">
        <v>446</v>
      </c>
      <c r="L9803" s="14" t="s">
        <v>30</v>
      </c>
      <c r="M9803" s="14" t="s">
        <v>31</v>
      </c>
      <c r="N9803" s="14" t="s">
        <v>74</v>
      </c>
      <c r="O9803" s="14" t="s">
        <v>75</v>
      </c>
      <c r="P9803" s="14" t="s">
        <v>30132</v>
      </c>
      <c r="Q9803" s="14" t="s">
        <v>46</v>
      </c>
      <c r="R9803" s="14" t="s">
        <v>30133</v>
      </c>
      <c r="S9803" s="14" t="s">
        <v>48</v>
      </c>
      <c r="T9803" s="14" t="s">
        <v>95</v>
      </c>
      <c r="U9803" s="14" t="s">
        <v>571</v>
      </c>
      <c r="V9803" s="16">
        <v>2737.43</v>
      </c>
      <c r="W9803" s="13">
        <v>12</v>
      </c>
      <c r="X9803" s="17">
        <v>0.2</v>
      </c>
      <c r="Y9803" s="16">
        <v>658.07</v>
      </c>
      <c r="Z9803" s="31">
        <f t="shared" si="767"/>
        <v>0.24039701471818462</v>
      </c>
    </row>
    <row r="9804" spans="1:26">
      <c r="A9804" s="26">
        <v>9803</v>
      </c>
      <c r="B9804" s="7" t="s">
        <v>30134</v>
      </c>
      <c r="C9804" s="8">
        <v>45353</v>
      </c>
      <c r="D9804" s="12">
        <f t="shared" si="764"/>
        <v>2024</v>
      </c>
      <c r="E9804" s="12">
        <f t="shared" si="765"/>
        <v>3</v>
      </c>
      <c r="F9804" s="8" t="str">
        <f t="shared" si="766"/>
        <v>2024-03</v>
      </c>
      <c r="G9804" s="8">
        <v>45359</v>
      </c>
      <c r="H9804" s="23">
        <f t="shared" si="768"/>
        <v>6</v>
      </c>
      <c r="I9804" s="7" t="s">
        <v>27</v>
      </c>
      <c r="J9804" s="7" t="s">
        <v>16965</v>
      </c>
      <c r="K9804" s="7" t="s">
        <v>16966</v>
      </c>
      <c r="L9804" s="7" t="s">
        <v>66</v>
      </c>
      <c r="M9804" s="7" t="s">
        <v>31</v>
      </c>
      <c r="N9804" s="7" t="s">
        <v>153</v>
      </c>
      <c r="O9804" s="7" t="s">
        <v>154</v>
      </c>
      <c r="P9804" s="7" t="s">
        <v>30135</v>
      </c>
      <c r="Q9804" s="7" t="s">
        <v>146</v>
      </c>
      <c r="R9804" s="7" t="s">
        <v>30136</v>
      </c>
      <c r="S9804" s="7" t="s">
        <v>110</v>
      </c>
      <c r="T9804" s="7" t="s">
        <v>148</v>
      </c>
      <c r="U9804" s="7" t="s">
        <v>149</v>
      </c>
      <c r="V9804" s="10">
        <v>8875.19</v>
      </c>
      <c r="W9804" s="6">
        <v>11</v>
      </c>
      <c r="X9804" s="11">
        <v>0.4</v>
      </c>
      <c r="Y9804" s="10">
        <v>792.04</v>
      </c>
      <c r="Z9804" s="30">
        <f t="shared" si="767"/>
        <v>8.9242033128304851E-2</v>
      </c>
    </row>
    <row r="9805" spans="1:26">
      <c r="A9805" s="27">
        <v>9804</v>
      </c>
      <c r="B9805" s="14" t="s">
        <v>30137</v>
      </c>
      <c r="C9805" s="15">
        <v>44579</v>
      </c>
      <c r="D9805" s="12">
        <f t="shared" si="764"/>
        <v>2022</v>
      </c>
      <c r="E9805" s="12">
        <f t="shared" si="765"/>
        <v>1</v>
      </c>
      <c r="F9805" s="15" t="str">
        <f t="shared" si="766"/>
        <v>2022-01</v>
      </c>
      <c r="G9805" s="15">
        <v>44586</v>
      </c>
      <c r="H9805" s="23">
        <f t="shared" si="768"/>
        <v>7</v>
      </c>
      <c r="I9805" s="14" t="s">
        <v>27</v>
      </c>
      <c r="J9805" s="14" t="s">
        <v>2679</v>
      </c>
      <c r="K9805" s="14" t="s">
        <v>604</v>
      </c>
      <c r="L9805" s="14" t="s">
        <v>83</v>
      </c>
      <c r="M9805" s="14" t="s">
        <v>31</v>
      </c>
      <c r="N9805" s="14" t="s">
        <v>116</v>
      </c>
      <c r="O9805" s="14" t="s">
        <v>117</v>
      </c>
      <c r="P9805" s="14" t="s">
        <v>30138</v>
      </c>
      <c r="Q9805" s="14" t="s">
        <v>58</v>
      </c>
      <c r="R9805" s="14" t="s">
        <v>30139</v>
      </c>
      <c r="S9805" s="14" t="s">
        <v>48</v>
      </c>
      <c r="T9805" s="14" t="s">
        <v>69</v>
      </c>
      <c r="U9805" s="14" t="s">
        <v>70</v>
      </c>
      <c r="V9805" s="16">
        <v>801.82</v>
      </c>
      <c r="W9805" s="13">
        <v>5</v>
      </c>
      <c r="X9805" s="17">
        <v>0.2</v>
      </c>
      <c r="Y9805" s="16">
        <v>206.22</v>
      </c>
      <c r="Z9805" s="31">
        <f t="shared" si="767"/>
        <v>0.25718989299343992</v>
      </c>
    </row>
    <row r="9806" spans="1:26">
      <c r="A9806" s="26">
        <v>9805</v>
      </c>
      <c r="B9806" s="7" t="s">
        <v>30140</v>
      </c>
      <c r="C9806" s="8">
        <v>45597</v>
      </c>
      <c r="D9806" s="12">
        <f t="shared" si="764"/>
        <v>2024</v>
      </c>
      <c r="E9806" s="12">
        <f t="shared" si="765"/>
        <v>11</v>
      </c>
      <c r="F9806" s="8" t="str">
        <f t="shared" si="766"/>
        <v>2024-11</v>
      </c>
      <c r="G9806" s="8">
        <v>45602</v>
      </c>
      <c r="H9806" s="23">
        <f t="shared" si="768"/>
        <v>5</v>
      </c>
      <c r="I9806" s="7" t="s">
        <v>52</v>
      </c>
      <c r="J9806" s="7" t="s">
        <v>1992</v>
      </c>
      <c r="K9806" s="7" t="s">
        <v>1993</v>
      </c>
      <c r="L9806" s="7" t="s">
        <v>83</v>
      </c>
      <c r="M9806" s="7" t="s">
        <v>31</v>
      </c>
      <c r="N9806" s="7" t="s">
        <v>74</v>
      </c>
      <c r="O9806" s="7" t="s">
        <v>75</v>
      </c>
      <c r="P9806" s="7" t="s">
        <v>30141</v>
      </c>
      <c r="Q9806" s="7" t="s">
        <v>46</v>
      </c>
      <c r="R9806" s="7" t="s">
        <v>30142</v>
      </c>
      <c r="S9806" s="7" t="s">
        <v>48</v>
      </c>
      <c r="T9806" s="7" t="s">
        <v>129</v>
      </c>
      <c r="U9806" s="7" t="s">
        <v>1450</v>
      </c>
      <c r="V9806" s="10">
        <v>691.47</v>
      </c>
      <c r="W9806" s="6">
        <v>11</v>
      </c>
      <c r="X9806" s="11">
        <v>0.3</v>
      </c>
      <c r="Y9806" s="10">
        <v>47.94</v>
      </c>
      <c r="Z9806" s="30">
        <f t="shared" si="767"/>
        <v>6.933055664020131E-2</v>
      </c>
    </row>
    <row r="9807" spans="1:26">
      <c r="A9807" s="27">
        <v>9806</v>
      </c>
      <c r="B9807" s="14" t="s">
        <v>30143</v>
      </c>
      <c r="C9807" s="15">
        <v>44264</v>
      </c>
      <c r="D9807" s="12">
        <f t="shared" si="764"/>
        <v>2021</v>
      </c>
      <c r="E9807" s="12">
        <f t="shared" si="765"/>
        <v>3</v>
      </c>
      <c r="F9807" s="15" t="str">
        <f t="shared" si="766"/>
        <v>2021-03</v>
      </c>
      <c r="G9807" s="15">
        <v>44264</v>
      </c>
      <c r="H9807" s="23">
        <f t="shared" si="768"/>
        <v>0</v>
      </c>
      <c r="I9807" s="14" t="s">
        <v>63</v>
      </c>
      <c r="J9807" s="14" t="s">
        <v>7288</v>
      </c>
      <c r="K9807" s="14" t="s">
        <v>6304</v>
      </c>
      <c r="L9807" s="14" t="s">
        <v>30</v>
      </c>
      <c r="M9807" s="14" t="s">
        <v>31</v>
      </c>
      <c r="N9807" s="14" t="s">
        <v>143</v>
      </c>
      <c r="O9807" s="14" t="s">
        <v>144</v>
      </c>
      <c r="P9807" s="14" t="s">
        <v>30144</v>
      </c>
      <c r="Q9807" s="14" t="s">
        <v>146</v>
      </c>
      <c r="R9807" s="14" t="s">
        <v>30145</v>
      </c>
      <c r="S9807" s="14" t="s">
        <v>110</v>
      </c>
      <c r="T9807" s="14" t="s">
        <v>111</v>
      </c>
      <c r="U9807" s="14" t="s">
        <v>216</v>
      </c>
      <c r="V9807" s="16">
        <v>19168.55</v>
      </c>
      <c r="W9807" s="13">
        <v>10</v>
      </c>
      <c r="X9807" s="17">
        <v>0</v>
      </c>
      <c r="Y9807" s="16">
        <v>-2298.2600000000002</v>
      </c>
      <c r="Z9807" s="31">
        <f t="shared" si="767"/>
        <v>-0.11989743616496816</v>
      </c>
    </row>
    <row r="9808" spans="1:26">
      <c r="A9808" s="26">
        <v>9807</v>
      </c>
      <c r="B9808" s="7" t="s">
        <v>30146</v>
      </c>
      <c r="C9808" s="8">
        <v>44938</v>
      </c>
      <c r="D9808" s="12">
        <f t="shared" si="764"/>
        <v>2023</v>
      </c>
      <c r="E9808" s="12">
        <f t="shared" si="765"/>
        <v>1</v>
      </c>
      <c r="F9808" s="8" t="str">
        <f t="shared" si="766"/>
        <v>2023-01</v>
      </c>
      <c r="G9808" s="8">
        <v>44941</v>
      </c>
      <c r="H9808" s="23">
        <f t="shared" si="768"/>
        <v>3</v>
      </c>
      <c r="I9808" s="7" t="s">
        <v>122</v>
      </c>
      <c r="J9808" s="7" t="s">
        <v>1464</v>
      </c>
      <c r="K9808" s="7" t="s">
        <v>1465</v>
      </c>
      <c r="L9808" s="7" t="s">
        <v>83</v>
      </c>
      <c r="M9808" s="7" t="s">
        <v>31</v>
      </c>
      <c r="N9808" s="7" t="s">
        <v>166</v>
      </c>
      <c r="O9808" s="7" t="s">
        <v>167</v>
      </c>
      <c r="P9808" s="7" t="s">
        <v>30147</v>
      </c>
      <c r="Q9808" s="7" t="s">
        <v>35</v>
      </c>
      <c r="R9808" s="7" t="s">
        <v>30148</v>
      </c>
      <c r="S9808" s="7" t="s">
        <v>48</v>
      </c>
      <c r="T9808" s="7" t="s">
        <v>69</v>
      </c>
      <c r="U9808" s="7" t="s">
        <v>475</v>
      </c>
      <c r="V9808" s="10">
        <v>241.03</v>
      </c>
      <c r="W9808" s="6">
        <v>1</v>
      </c>
      <c r="X9808" s="11">
        <v>0</v>
      </c>
      <c r="Y9808" s="10">
        <v>27.17</v>
      </c>
      <c r="Z9808" s="30">
        <f t="shared" si="767"/>
        <v>0.11272455710907357</v>
      </c>
    </row>
    <row r="9809" spans="1:26">
      <c r="A9809" s="27">
        <v>9808</v>
      </c>
      <c r="B9809" s="14" t="s">
        <v>30149</v>
      </c>
      <c r="C9809" s="15">
        <v>45013</v>
      </c>
      <c r="D9809" s="12">
        <f t="shared" si="764"/>
        <v>2023</v>
      </c>
      <c r="E9809" s="12">
        <f t="shared" si="765"/>
        <v>3</v>
      </c>
      <c r="F9809" s="15" t="str">
        <f t="shared" si="766"/>
        <v>2023-03</v>
      </c>
      <c r="G9809" s="15">
        <v>45016</v>
      </c>
      <c r="H9809" s="23">
        <f t="shared" si="768"/>
        <v>3</v>
      </c>
      <c r="I9809" s="14" t="s">
        <v>122</v>
      </c>
      <c r="J9809" s="14" t="s">
        <v>5292</v>
      </c>
      <c r="K9809" s="14" t="s">
        <v>380</v>
      </c>
      <c r="L9809" s="14" t="s">
        <v>83</v>
      </c>
      <c r="M9809" s="14" t="s">
        <v>31</v>
      </c>
      <c r="N9809" s="14" t="s">
        <v>313</v>
      </c>
      <c r="O9809" s="14" t="s">
        <v>314</v>
      </c>
      <c r="P9809" s="14" t="s">
        <v>30150</v>
      </c>
      <c r="Q9809" s="14" t="s">
        <v>146</v>
      </c>
      <c r="R9809" s="14" t="s">
        <v>30151</v>
      </c>
      <c r="S9809" s="14" t="s">
        <v>110</v>
      </c>
      <c r="T9809" s="14" t="s">
        <v>223</v>
      </c>
      <c r="U9809" s="14" t="s">
        <v>449</v>
      </c>
      <c r="V9809" s="16">
        <v>4839.62</v>
      </c>
      <c r="W9809" s="13">
        <v>8</v>
      </c>
      <c r="X9809" s="17">
        <v>0</v>
      </c>
      <c r="Y9809" s="16">
        <v>8.08</v>
      </c>
      <c r="Z9809" s="31">
        <f t="shared" si="767"/>
        <v>1.6695525681768404E-3</v>
      </c>
    </row>
    <row r="9810" spans="1:26">
      <c r="A9810" s="26">
        <v>9809</v>
      </c>
      <c r="B9810" s="7" t="s">
        <v>30152</v>
      </c>
      <c r="C9810" s="8">
        <v>44859</v>
      </c>
      <c r="D9810" s="12">
        <f t="shared" si="764"/>
        <v>2022</v>
      </c>
      <c r="E9810" s="12">
        <f t="shared" si="765"/>
        <v>10</v>
      </c>
      <c r="F9810" s="8" t="str">
        <f t="shared" si="766"/>
        <v>2022-10</v>
      </c>
      <c r="G9810" s="8">
        <v>44863</v>
      </c>
      <c r="H9810" s="23">
        <f t="shared" si="768"/>
        <v>4</v>
      </c>
      <c r="I9810" s="7" t="s">
        <v>52</v>
      </c>
      <c r="J9810" s="7" t="s">
        <v>2879</v>
      </c>
      <c r="K9810" s="7" t="s">
        <v>2880</v>
      </c>
      <c r="L9810" s="7" t="s">
        <v>30</v>
      </c>
      <c r="M9810" s="7" t="s">
        <v>31</v>
      </c>
      <c r="N9810" s="7" t="s">
        <v>116</v>
      </c>
      <c r="O9810" s="7" t="s">
        <v>117</v>
      </c>
      <c r="P9810" s="7" t="s">
        <v>30153</v>
      </c>
      <c r="Q9810" s="7" t="s">
        <v>58</v>
      </c>
      <c r="R9810" s="7" t="s">
        <v>30154</v>
      </c>
      <c r="S9810" s="7" t="s">
        <v>110</v>
      </c>
      <c r="T9810" s="7" t="s">
        <v>243</v>
      </c>
      <c r="U9810" s="7" t="s">
        <v>339</v>
      </c>
      <c r="V9810" s="10">
        <v>603.32000000000005</v>
      </c>
      <c r="W9810" s="6">
        <v>2</v>
      </c>
      <c r="X9810" s="11">
        <v>0</v>
      </c>
      <c r="Y9810" s="10">
        <v>126.65</v>
      </c>
      <c r="Z9810" s="30">
        <f t="shared" si="767"/>
        <v>0.20992176622687794</v>
      </c>
    </row>
    <row r="9811" spans="1:26">
      <c r="A9811" s="27">
        <v>9810</v>
      </c>
      <c r="B9811" s="14" t="s">
        <v>30155</v>
      </c>
      <c r="C9811" s="15">
        <v>44695</v>
      </c>
      <c r="D9811" s="12">
        <f t="shared" si="764"/>
        <v>2022</v>
      </c>
      <c r="E9811" s="12">
        <f t="shared" si="765"/>
        <v>5</v>
      </c>
      <c r="F9811" s="15" t="str">
        <f t="shared" si="766"/>
        <v>2022-05</v>
      </c>
      <c r="G9811" s="15">
        <v>44701</v>
      </c>
      <c r="H9811" s="23">
        <f t="shared" si="768"/>
        <v>6</v>
      </c>
      <c r="I9811" s="14" t="s">
        <v>27</v>
      </c>
      <c r="J9811" s="14" t="s">
        <v>736</v>
      </c>
      <c r="K9811" s="14" t="s">
        <v>737</v>
      </c>
      <c r="L9811" s="14" t="s">
        <v>66</v>
      </c>
      <c r="M9811" s="14" t="s">
        <v>31</v>
      </c>
      <c r="N9811" s="14" t="s">
        <v>143</v>
      </c>
      <c r="O9811" s="14" t="s">
        <v>144</v>
      </c>
      <c r="P9811" s="14" t="s">
        <v>30156</v>
      </c>
      <c r="Q9811" s="14" t="s">
        <v>146</v>
      </c>
      <c r="R9811" s="14" t="s">
        <v>30157</v>
      </c>
      <c r="S9811" s="14" t="s">
        <v>110</v>
      </c>
      <c r="T9811" s="14" t="s">
        <v>243</v>
      </c>
      <c r="U9811" s="14" t="s">
        <v>244</v>
      </c>
      <c r="V9811" s="16">
        <v>443.88</v>
      </c>
      <c r="W9811" s="13">
        <v>1</v>
      </c>
      <c r="X9811" s="17">
        <v>0</v>
      </c>
      <c r="Y9811" s="16">
        <v>125.68</v>
      </c>
      <c r="Z9811" s="31">
        <f t="shared" si="767"/>
        <v>0.28313958727584032</v>
      </c>
    </row>
    <row r="9812" spans="1:26">
      <c r="A9812" s="26">
        <v>9811</v>
      </c>
      <c r="B9812" s="7" t="s">
        <v>30158</v>
      </c>
      <c r="C9812" s="8">
        <v>45340</v>
      </c>
      <c r="D9812" s="12">
        <f t="shared" si="764"/>
        <v>2024</v>
      </c>
      <c r="E9812" s="12">
        <f t="shared" si="765"/>
        <v>2</v>
      </c>
      <c r="F9812" s="8" t="str">
        <f t="shared" si="766"/>
        <v>2024-02</v>
      </c>
      <c r="G9812" s="8">
        <v>45347</v>
      </c>
      <c r="H9812" s="23">
        <f t="shared" si="768"/>
        <v>7</v>
      </c>
      <c r="I9812" s="7" t="s">
        <v>27</v>
      </c>
      <c r="J9812" s="7" t="s">
        <v>4061</v>
      </c>
      <c r="K9812" s="7" t="s">
        <v>4062</v>
      </c>
      <c r="L9812" s="7" t="s">
        <v>66</v>
      </c>
      <c r="M9812" s="7" t="s">
        <v>31</v>
      </c>
      <c r="N9812" s="7" t="s">
        <v>220</v>
      </c>
      <c r="O9812" s="7" t="s">
        <v>220</v>
      </c>
      <c r="P9812" s="7" t="s">
        <v>30159</v>
      </c>
      <c r="Q9812" s="7" t="s">
        <v>58</v>
      </c>
      <c r="R9812" s="7" t="s">
        <v>30160</v>
      </c>
      <c r="S9812" s="7" t="s">
        <v>37</v>
      </c>
      <c r="T9812" s="7" t="s">
        <v>38</v>
      </c>
      <c r="U9812" s="7" t="s">
        <v>485</v>
      </c>
      <c r="V9812" s="10">
        <v>5238.1899999999996</v>
      </c>
      <c r="W9812" s="6">
        <v>9</v>
      </c>
      <c r="X9812" s="11">
        <v>0.4</v>
      </c>
      <c r="Y9812" s="10">
        <v>-276.94</v>
      </c>
      <c r="Z9812" s="30">
        <f t="shared" si="767"/>
        <v>-5.2869407180724644E-2</v>
      </c>
    </row>
    <row r="9813" spans="1:26">
      <c r="A9813" s="27">
        <v>9812</v>
      </c>
      <c r="B9813" s="14" t="s">
        <v>30161</v>
      </c>
      <c r="C9813" s="15">
        <v>45232</v>
      </c>
      <c r="D9813" s="12">
        <f t="shared" si="764"/>
        <v>2023</v>
      </c>
      <c r="E9813" s="12">
        <f t="shared" si="765"/>
        <v>11</v>
      </c>
      <c r="F9813" s="15" t="str">
        <f t="shared" si="766"/>
        <v>2023-11</v>
      </c>
      <c r="G9813" s="15">
        <v>45235</v>
      </c>
      <c r="H9813" s="23">
        <f t="shared" si="768"/>
        <v>3</v>
      </c>
      <c r="I9813" s="14" t="s">
        <v>52</v>
      </c>
      <c r="J9813" s="14" t="s">
        <v>3125</v>
      </c>
      <c r="K9813" s="14" t="s">
        <v>2705</v>
      </c>
      <c r="L9813" s="14" t="s">
        <v>30</v>
      </c>
      <c r="M9813" s="14" t="s">
        <v>31</v>
      </c>
      <c r="N9813" s="14" t="s">
        <v>74</v>
      </c>
      <c r="O9813" s="14" t="s">
        <v>75</v>
      </c>
      <c r="P9813" s="14" t="s">
        <v>30162</v>
      </c>
      <c r="Q9813" s="14" t="s">
        <v>46</v>
      </c>
      <c r="R9813" s="14" t="s">
        <v>30163</v>
      </c>
      <c r="S9813" s="14" t="s">
        <v>48</v>
      </c>
      <c r="T9813" s="14" t="s">
        <v>434</v>
      </c>
      <c r="U9813" s="14" t="s">
        <v>435</v>
      </c>
      <c r="V9813" s="16">
        <v>79.86</v>
      </c>
      <c r="W9813" s="13">
        <v>6</v>
      </c>
      <c r="X9813" s="17">
        <v>0</v>
      </c>
      <c r="Y9813" s="16">
        <v>24.29</v>
      </c>
      <c r="Z9813" s="31">
        <f t="shared" si="767"/>
        <v>0.30415727523165537</v>
      </c>
    </row>
    <row r="9814" spans="1:26">
      <c r="A9814" s="26">
        <v>9813</v>
      </c>
      <c r="B9814" s="7" t="s">
        <v>30164</v>
      </c>
      <c r="C9814" s="8">
        <v>44324</v>
      </c>
      <c r="D9814" s="12">
        <f t="shared" si="764"/>
        <v>2021</v>
      </c>
      <c r="E9814" s="12">
        <f t="shared" si="765"/>
        <v>5</v>
      </c>
      <c r="F9814" s="8" t="str">
        <f t="shared" si="766"/>
        <v>2021-05</v>
      </c>
      <c r="G9814" s="8">
        <v>44329</v>
      </c>
      <c r="H9814" s="23">
        <f t="shared" si="768"/>
        <v>5</v>
      </c>
      <c r="I9814" s="7" t="s">
        <v>52</v>
      </c>
      <c r="J9814" s="7" t="s">
        <v>3790</v>
      </c>
      <c r="K9814" s="7" t="s">
        <v>1601</v>
      </c>
      <c r="L9814" s="7" t="s">
        <v>66</v>
      </c>
      <c r="M9814" s="7" t="s">
        <v>31</v>
      </c>
      <c r="N9814" s="7" t="s">
        <v>32</v>
      </c>
      <c r="O9814" s="7" t="s">
        <v>33</v>
      </c>
      <c r="P9814" s="7" t="s">
        <v>30165</v>
      </c>
      <c r="Q9814" s="7" t="s">
        <v>35</v>
      </c>
      <c r="R9814" s="7" t="s">
        <v>30166</v>
      </c>
      <c r="S9814" s="7" t="s">
        <v>37</v>
      </c>
      <c r="T9814" s="7" t="s">
        <v>208</v>
      </c>
      <c r="U9814" s="7" t="s">
        <v>408</v>
      </c>
      <c r="V9814" s="10">
        <v>9285.41</v>
      </c>
      <c r="W9814" s="6">
        <v>7</v>
      </c>
      <c r="X9814" s="11">
        <v>0</v>
      </c>
      <c r="Y9814" s="10">
        <v>-1253.3499999999999</v>
      </c>
      <c r="Z9814" s="30">
        <f t="shared" si="767"/>
        <v>-0.13498057705583275</v>
      </c>
    </row>
    <row r="9815" spans="1:26">
      <c r="A9815" s="27">
        <v>9814</v>
      </c>
      <c r="B9815" s="14" t="s">
        <v>30167</v>
      </c>
      <c r="C9815" s="15">
        <v>44997</v>
      </c>
      <c r="D9815" s="12">
        <f t="shared" si="764"/>
        <v>2023</v>
      </c>
      <c r="E9815" s="12">
        <f t="shared" si="765"/>
        <v>3</v>
      </c>
      <c r="F9815" s="15" t="str">
        <f t="shared" si="766"/>
        <v>2023-03</v>
      </c>
      <c r="G9815" s="15">
        <v>45000</v>
      </c>
      <c r="H9815" s="23">
        <f t="shared" si="768"/>
        <v>3</v>
      </c>
      <c r="I9815" s="14" t="s">
        <v>52</v>
      </c>
      <c r="J9815" s="14" t="s">
        <v>3509</v>
      </c>
      <c r="K9815" s="14" t="s">
        <v>671</v>
      </c>
      <c r="L9815" s="14" t="s">
        <v>83</v>
      </c>
      <c r="M9815" s="14" t="s">
        <v>31</v>
      </c>
      <c r="N9815" s="14" t="s">
        <v>181</v>
      </c>
      <c r="O9815" s="14" t="s">
        <v>107</v>
      </c>
      <c r="P9815" s="14" t="s">
        <v>30168</v>
      </c>
      <c r="Q9815" s="14" t="s">
        <v>35</v>
      </c>
      <c r="R9815" s="14" t="s">
        <v>30169</v>
      </c>
      <c r="S9815" s="14" t="s">
        <v>37</v>
      </c>
      <c r="T9815" s="14" t="s">
        <v>60</v>
      </c>
      <c r="U9815" s="14" t="s">
        <v>162</v>
      </c>
      <c r="V9815" s="16">
        <v>3401.06</v>
      </c>
      <c r="W9815" s="13">
        <v>5</v>
      </c>
      <c r="X9815" s="17">
        <v>0</v>
      </c>
      <c r="Y9815" s="16">
        <v>-394.89</v>
      </c>
      <c r="Z9815" s="31">
        <f t="shared" si="767"/>
        <v>-0.11610791929574897</v>
      </c>
    </row>
    <row r="9816" spans="1:26">
      <c r="A9816" s="26">
        <v>9815</v>
      </c>
      <c r="B9816" s="7" t="s">
        <v>30170</v>
      </c>
      <c r="C9816" s="8">
        <v>44732</v>
      </c>
      <c r="D9816" s="12">
        <f t="shared" si="764"/>
        <v>2022</v>
      </c>
      <c r="E9816" s="12">
        <f t="shared" si="765"/>
        <v>6</v>
      </c>
      <c r="F9816" s="8" t="str">
        <f t="shared" si="766"/>
        <v>2022-06</v>
      </c>
      <c r="G9816" s="8">
        <v>44739</v>
      </c>
      <c r="H9816" s="23">
        <f t="shared" si="768"/>
        <v>7</v>
      </c>
      <c r="I9816" s="7" t="s">
        <v>27</v>
      </c>
      <c r="J9816" s="7" t="s">
        <v>3509</v>
      </c>
      <c r="K9816" s="7" t="s">
        <v>671</v>
      </c>
      <c r="L9816" s="7" t="s">
        <v>83</v>
      </c>
      <c r="M9816" s="7" t="s">
        <v>31</v>
      </c>
      <c r="N9816" s="7" t="s">
        <v>181</v>
      </c>
      <c r="O9816" s="7" t="s">
        <v>107</v>
      </c>
      <c r="P9816" s="7" t="s">
        <v>30171</v>
      </c>
      <c r="Q9816" s="7" t="s">
        <v>35</v>
      </c>
      <c r="R9816" s="7" t="s">
        <v>30172</v>
      </c>
      <c r="S9816" s="7" t="s">
        <v>110</v>
      </c>
      <c r="T9816" s="7" t="s">
        <v>148</v>
      </c>
      <c r="U9816" s="7" t="s">
        <v>237</v>
      </c>
      <c r="V9816" s="10">
        <v>448.7</v>
      </c>
      <c r="W9816" s="6">
        <v>1</v>
      </c>
      <c r="X9816" s="11">
        <v>0.4</v>
      </c>
      <c r="Y9816" s="10">
        <v>134.37</v>
      </c>
      <c r="Z9816" s="30">
        <f t="shared" si="767"/>
        <v>0.29946512146200138</v>
      </c>
    </row>
    <row r="9817" spans="1:26">
      <c r="A9817" s="27">
        <v>9816</v>
      </c>
      <c r="B9817" s="14" t="s">
        <v>30173</v>
      </c>
      <c r="C9817" s="15">
        <v>45372</v>
      </c>
      <c r="D9817" s="12">
        <f t="shared" si="764"/>
        <v>2024</v>
      </c>
      <c r="E9817" s="12">
        <f t="shared" si="765"/>
        <v>3</v>
      </c>
      <c r="F9817" s="15" t="str">
        <f t="shared" si="766"/>
        <v>2024-03</v>
      </c>
      <c r="G9817" s="15">
        <v>45377</v>
      </c>
      <c r="H9817" s="23">
        <f t="shared" si="768"/>
        <v>5</v>
      </c>
      <c r="I9817" s="14" t="s">
        <v>52</v>
      </c>
      <c r="J9817" s="14" t="s">
        <v>5423</v>
      </c>
      <c r="K9817" s="14" t="s">
        <v>5424</v>
      </c>
      <c r="L9817" s="14" t="s">
        <v>66</v>
      </c>
      <c r="M9817" s="14" t="s">
        <v>31</v>
      </c>
      <c r="N9817" s="14" t="s">
        <v>153</v>
      </c>
      <c r="O9817" s="14" t="s">
        <v>154</v>
      </c>
      <c r="P9817" s="14" t="s">
        <v>30174</v>
      </c>
      <c r="Q9817" s="14" t="s">
        <v>146</v>
      </c>
      <c r="R9817" s="14" t="s">
        <v>30175</v>
      </c>
      <c r="S9817" s="14" t="s">
        <v>110</v>
      </c>
      <c r="T9817" s="14" t="s">
        <v>111</v>
      </c>
      <c r="U9817" s="14" t="s">
        <v>216</v>
      </c>
      <c r="V9817" s="16">
        <v>4396.83</v>
      </c>
      <c r="W9817" s="13">
        <v>3</v>
      </c>
      <c r="X9817" s="17">
        <v>0.2</v>
      </c>
      <c r="Y9817" s="16">
        <v>979.09</v>
      </c>
      <c r="Z9817" s="31">
        <f t="shared" si="767"/>
        <v>0.22268088600196051</v>
      </c>
    </row>
    <row r="9818" spans="1:26">
      <c r="A9818" s="26">
        <v>9817</v>
      </c>
      <c r="B9818" s="7" t="s">
        <v>30176</v>
      </c>
      <c r="C9818" s="8">
        <v>44360</v>
      </c>
      <c r="D9818" s="12">
        <f t="shared" si="764"/>
        <v>2021</v>
      </c>
      <c r="E9818" s="12">
        <f t="shared" si="765"/>
        <v>6</v>
      </c>
      <c r="F9818" s="8" t="str">
        <f t="shared" si="766"/>
        <v>2021-06</v>
      </c>
      <c r="G9818" s="8">
        <v>44364</v>
      </c>
      <c r="H9818" s="23">
        <f t="shared" si="768"/>
        <v>4</v>
      </c>
      <c r="I9818" s="7" t="s">
        <v>52</v>
      </c>
      <c r="J9818" s="7" t="s">
        <v>2749</v>
      </c>
      <c r="K9818" s="7" t="s">
        <v>1360</v>
      </c>
      <c r="L9818" s="7" t="s">
        <v>66</v>
      </c>
      <c r="M9818" s="7" t="s">
        <v>31</v>
      </c>
      <c r="N9818" s="7" t="s">
        <v>153</v>
      </c>
      <c r="O9818" s="7" t="s">
        <v>154</v>
      </c>
      <c r="P9818" s="7" t="s">
        <v>30177</v>
      </c>
      <c r="Q9818" s="7" t="s">
        <v>146</v>
      </c>
      <c r="R9818" s="7" t="s">
        <v>30178</v>
      </c>
      <c r="S9818" s="7" t="s">
        <v>37</v>
      </c>
      <c r="T9818" s="7" t="s">
        <v>170</v>
      </c>
      <c r="U9818" s="7" t="s">
        <v>171</v>
      </c>
      <c r="V9818" s="10">
        <v>702.95</v>
      </c>
      <c r="W9818" s="6">
        <v>9</v>
      </c>
      <c r="X9818" s="11">
        <v>0</v>
      </c>
      <c r="Y9818" s="10">
        <v>-71.819999999999993</v>
      </c>
      <c r="Z9818" s="30">
        <f t="shared" si="767"/>
        <v>-0.10216942883562129</v>
      </c>
    </row>
    <row r="9819" spans="1:26">
      <c r="A9819" s="27">
        <v>9818</v>
      </c>
      <c r="B9819" s="14" t="s">
        <v>30179</v>
      </c>
      <c r="C9819" s="15">
        <v>44497</v>
      </c>
      <c r="D9819" s="12">
        <f t="shared" si="764"/>
        <v>2021</v>
      </c>
      <c r="E9819" s="12">
        <f t="shared" si="765"/>
        <v>10</v>
      </c>
      <c r="F9819" s="15" t="str">
        <f t="shared" si="766"/>
        <v>2021-10</v>
      </c>
      <c r="G9819" s="15">
        <v>44500</v>
      </c>
      <c r="H9819" s="23">
        <f t="shared" si="768"/>
        <v>3</v>
      </c>
      <c r="I9819" s="14" t="s">
        <v>52</v>
      </c>
      <c r="J9819" s="14" t="s">
        <v>4289</v>
      </c>
      <c r="K9819" s="14" t="s">
        <v>793</v>
      </c>
      <c r="L9819" s="14" t="s">
        <v>66</v>
      </c>
      <c r="M9819" s="14" t="s">
        <v>31</v>
      </c>
      <c r="N9819" s="14" t="s">
        <v>55</v>
      </c>
      <c r="O9819" s="14" t="s">
        <v>56</v>
      </c>
      <c r="P9819" s="14" t="s">
        <v>14923</v>
      </c>
      <c r="Q9819" s="14" t="s">
        <v>58</v>
      </c>
      <c r="R9819" s="14" t="s">
        <v>30180</v>
      </c>
      <c r="S9819" s="14" t="s">
        <v>110</v>
      </c>
      <c r="T9819" s="14" t="s">
        <v>243</v>
      </c>
      <c r="U9819" s="14" t="s">
        <v>244</v>
      </c>
      <c r="V9819" s="16">
        <v>15090.81</v>
      </c>
      <c r="W9819" s="13">
        <v>10</v>
      </c>
      <c r="X9819" s="17">
        <v>0</v>
      </c>
      <c r="Y9819" s="16">
        <v>-926.58</v>
      </c>
      <c r="Z9819" s="31">
        <f t="shared" si="767"/>
        <v>-6.1400282688603203E-2</v>
      </c>
    </row>
    <row r="9820" spans="1:26">
      <c r="A9820" s="26">
        <v>9819</v>
      </c>
      <c r="B9820" s="7" t="s">
        <v>30181</v>
      </c>
      <c r="C9820" s="8">
        <v>44927</v>
      </c>
      <c r="D9820" s="12">
        <f t="shared" si="764"/>
        <v>2023</v>
      </c>
      <c r="E9820" s="12">
        <f t="shared" si="765"/>
        <v>1</v>
      </c>
      <c r="F9820" s="8" t="str">
        <f t="shared" si="766"/>
        <v>2023-01</v>
      </c>
      <c r="G9820" s="8">
        <v>44932</v>
      </c>
      <c r="H9820" s="23">
        <f t="shared" si="768"/>
        <v>5</v>
      </c>
      <c r="I9820" s="7" t="s">
        <v>52</v>
      </c>
      <c r="J9820" s="7" t="s">
        <v>3910</v>
      </c>
      <c r="K9820" s="7" t="s">
        <v>73</v>
      </c>
      <c r="L9820" s="7" t="s">
        <v>66</v>
      </c>
      <c r="M9820" s="7" t="s">
        <v>31</v>
      </c>
      <c r="N9820" s="7" t="s">
        <v>43</v>
      </c>
      <c r="O9820" s="7" t="s">
        <v>44</v>
      </c>
      <c r="P9820" s="7" t="s">
        <v>30182</v>
      </c>
      <c r="Q9820" s="7" t="s">
        <v>46</v>
      </c>
      <c r="R9820" s="7" t="s">
        <v>30183</v>
      </c>
      <c r="S9820" s="7" t="s">
        <v>37</v>
      </c>
      <c r="T9820" s="7" t="s">
        <v>208</v>
      </c>
      <c r="U9820" s="7" t="s">
        <v>408</v>
      </c>
      <c r="V9820" s="10">
        <v>12763.13</v>
      </c>
      <c r="W9820" s="6">
        <v>9</v>
      </c>
      <c r="X9820" s="11">
        <v>0</v>
      </c>
      <c r="Y9820" s="10">
        <v>321.41000000000003</v>
      </c>
      <c r="Z9820" s="30">
        <f t="shared" si="767"/>
        <v>2.518269421372344E-2</v>
      </c>
    </row>
    <row r="9821" spans="1:26">
      <c r="A9821" s="27">
        <v>9820</v>
      </c>
      <c r="B9821" s="14" t="s">
        <v>30184</v>
      </c>
      <c r="C9821" s="15">
        <v>44560</v>
      </c>
      <c r="D9821" s="12">
        <f t="shared" si="764"/>
        <v>2021</v>
      </c>
      <c r="E9821" s="12">
        <f t="shared" si="765"/>
        <v>12</v>
      </c>
      <c r="F9821" s="15" t="str">
        <f t="shared" si="766"/>
        <v>2021-12</v>
      </c>
      <c r="G9821" s="15">
        <v>44568</v>
      </c>
      <c r="H9821" s="23">
        <f t="shared" si="768"/>
        <v>8</v>
      </c>
      <c r="I9821" s="14" t="s">
        <v>27</v>
      </c>
      <c r="J9821" s="14" t="s">
        <v>3662</v>
      </c>
      <c r="K9821" s="14" t="s">
        <v>1650</v>
      </c>
      <c r="L9821" s="14" t="s">
        <v>30</v>
      </c>
      <c r="M9821" s="14" t="s">
        <v>31</v>
      </c>
      <c r="N9821" s="14" t="s">
        <v>74</v>
      </c>
      <c r="O9821" s="14" t="s">
        <v>75</v>
      </c>
      <c r="P9821" s="14" t="s">
        <v>30185</v>
      </c>
      <c r="Q9821" s="14" t="s">
        <v>46</v>
      </c>
      <c r="R9821" s="14" t="s">
        <v>30186</v>
      </c>
      <c r="S9821" s="14" t="s">
        <v>110</v>
      </c>
      <c r="T9821" s="14" t="s">
        <v>243</v>
      </c>
      <c r="U9821" s="14" t="s">
        <v>244</v>
      </c>
      <c r="V9821" s="16">
        <v>1174.49</v>
      </c>
      <c r="W9821" s="13">
        <v>12</v>
      </c>
      <c r="X9821" s="17">
        <v>0.3</v>
      </c>
      <c r="Y9821" s="16">
        <v>-208.53</v>
      </c>
      <c r="Z9821" s="31">
        <f t="shared" si="767"/>
        <v>-0.17754940442234501</v>
      </c>
    </row>
    <row r="9822" spans="1:26">
      <c r="A9822" s="26">
        <v>9821</v>
      </c>
      <c r="B9822" s="7" t="s">
        <v>30187</v>
      </c>
      <c r="C9822" s="8">
        <v>44345</v>
      </c>
      <c r="D9822" s="12">
        <f t="shared" si="764"/>
        <v>2021</v>
      </c>
      <c r="E9822" s="12">
        <f t="shared" si="765"/>
        <v>5</v>
      </c>
      <c r="F9822" s="8" t="str">
        <f t="shared" si="766"/>
        <v>2021-05</v>
      </c>
      <c r="G9822" s="8">
        <v>44345</v>
      </c>
      <c r="H9822" s="23">
        <f t="shared" si="768"/>
        <v>0</v>
      </c>
      <c r="I9822" s="7" t="s">
        <v>63</v>
      </c>
      <c r="J9822" s="7" t="s">
        <v>3378</v>
      </c>
      <c r="K9822" s="7" t="s">
        <v>3379</v>
      </c>
      <c r="L9822" s="7" t="s">
        <v>66</v>
      </c>
      <c r="M9822" s="7" t="s">
        <v>31</v>
      </c>
      <c r="N9822" s="7" t="s">
        <v>106</v>
      </c>
      <c r="O9822" s="7" t="s">
        <v>107</v>
      </c>
      <c r="P9822" s="7" t="s">
        <v>30188</v>
      </c>
      <c r="Q9822" s="7" t="s">
        <v>35</v>
      </c>
      <c r="R9822" s="7" t="s">
        <v>30189</v>
      </c>
      <c r="S9822" s="7" t="s">
        <v>110</v>
      </c>
      <c r="T9822" s="7" t="s">
        <v>223</v>
      </c>
      <c r="U9822" s="7" t="s">
        <v>495</v>
      </c>
      <c r="V9822" s="10">
        <v>6492.67</v>
      </c>
      <c r="W9822" s="6">
        <v>9</v>
      </c>
      <c r="X9822" s="11">
        <v>0.3</v>
      </c>
      <c r="Y9822" s="10">
        <v>-128.44</v>
      </c>
      <c r="Z9822" s="30">
        <f t="shared" si="767"/>
        <v>-1.9782308356962545E-2</v>
      </c>
    </row>
    <row r="9823" spans="1:26">
      <c r="A9823" s="27">
        <v>9822</v>
      </c>
      <c r="B9823" s="14" t="s">
        <v>30190</v>
      </c>
      <c r="C9823" s="15">
        <v>45343</v>
      </c>
      <c r="D9823" s="12">
        <f t="shared" si="764"/>
        <v>2024</v>
      </c>
      <c r="E9823" s="12">
        <f t="shared" si="765"/>
        <v>2</v>
      </c>
      <c r="F9823" s="15" t="str">
        <f t="shared" si="766"/>
        <v>2024-02</v>
      </c>
      <c r="G9823" s="15">
        <v>45351</v>
      </c>
      <c r="H9823" s="23">
        <f t="shared" si="768"/>
        <v>8</v>
      </c>
      <c r="I9823" s="14" t="s">
        <v>27</v>
      </c>
      <c r="J9823" s="14" t="s">
        <v>582</v>
      </c>
      <c r="K9823" s="14" t="s">
        <v>583</v>
      </c>
      <c r="L9823" s="14" t="s">
        <v>83</v>
      </c>
      <c r="M9823" s="14" t="s">
        <v>31</v>
      </c>
      <c r="N9823" s="14" t="s">
        <v>55</v>
      </c>
      <c r="O9823" s="14" t="s">
        <v>56</v>
      </c>
      <c r="P9823" s="14" t="s">
        <v>30191</v>
      </c>
      <c r="Q9823" s="14" t="s">
        <v>58</v>
      </c>
      <c r="R9823" s="14" t="s">
        <v>30192</v>
      </c>
      <c r="S9823" s="14" t="s">
        <v>48</v>
      </c>
      <c r="T9823" s="14" t="s">
        <v>138</v>
      </c>
      <c r="U9823" s="14" t="s">
        <v>139</v>
      </c>
      <c r="V9823" s="16">
        <v>210.25</v>
      </c>
      <c r="W9823" s="13">
        <v>2</v>
      </c>
      <c r="X9823" s="17">
        <v>0.5</v>
      </c>
      <c r="Y9823" s="16">
        <v>-0.52</v>
      </c>
      <c r="Z9823" s="31">
        <f t="shared" si="767"/>
        <v>-2.4732461355529132E-3</v>
      </c>
    </row>
    <row r="9824" spans="1:26">
      <c r="A9824" s="26">
        <v>9823</v>
      </c>
      <c r="B9824" s="7" t="s">
        <v>30193</v>
      </c>
      <c r="C9824" s="8">
        <v>45016</v>
      </c>
      <c r="D9824" s="12">
        <f t="shared" si="764"/>
        <v>2023</v>
      </c>
      <c r="E9824" s="12">
        <f t="shared" si="765"/>
        <v>3</v>
      </c>
      <c r="F9824" s="8" t="str">
        <f t="shared" si="766"/>
        <v>2023-03</v>
      </c>
      <c r="G9824" s="8">
        <v>45021</v>
      </c>
      <c r="H9824" s="23">
        <f t="shared" si="768"/>
        <v>5</v>
      </c>
      <c r="I9824" s="7" t="s">
        <v>27</v>
      </c>
      <c r="J9824" s="7" t="s">
        <v>882</v>
      </c>
      <c r="K9824" s="7" t="s">
        <v>883</v>
      </c>
      <c r="L9824" s="7" t="s">
        <v>83</v>
      </c>
      <c r="M9824" s="7" t="s">
        <v>31</v>
      </c>
      <c r="N9824" s="7" t="s">
        <v>143</v>
      </c>
      <c r="O9824" s="7" t="s">
        <v>144</v>
      </c>
      <c r="P9824" s="7" t="s">
        <v>13034</v>
      </c>
      <c r="Q9824" s="7" t="s">
        <v>146</v>
      </c>
      <c r="R9824" s="7" t="s">
        <v>30194</v>
      </c>
      <c r="S9824" s="7" t="s">
        <v>37</v>
      </c>
      <c r="T9824" s="7" t="s">
        <v>170</v>
      </c>
      <c r="U9824" s="7" t="s">
        <v>171</v>
      </c>
      <c r="V9824" s="10">
        <v>8318.08</v>
      </c>
      <c r="W9824" s="6">
        <v>10</v>
      </c>
      <c r="X9824" s="11">
        <v>0</v>
      </c>
      <c r="Y9824" s="10">
        <v>1211.74</v>
      </c>
      <c r="Z9824" s="30">
        <f t="shared" si="767"/>
        <v>0.1456754443333077</v>
      </c>
    </row>
    <row r="9825" spans="1:26">
      <c r="A9825" s="27">
        <v>9824</v>
      </c>
      <c r="B9825" s="14" t="s">
        <v>30195</v>
      </c>
      <c r="C9825" s="15">
        <v>45307</v>
      </c>
      <c r="D9825" s="12">
        <f t="shared" si="764"/>
        <v>2024</v>
      </c>
      <c r="E9825" s="12">
        <f t="shared" si="765"/>
        <v>1</v>
      </c>
      <c r="F9825" s="15" t="str">
        <f t="shared" si="766"/>
        <v>2024-01</v>
      </c>
      <c r="G9825" s="15">
        <v>45307</v>
      </c>
      <c r="H9825" s="23">
        <f t="shared" si="768"/>
        <v>0</v>
      </c>
      <c r="I9825" s="14" t="s">
        <v>63</v>
      </c>
      <c r="J9825" s="14" t="s">
        <v>1726</v>
      </c>
      <c r="K9825" s="14" t="s">
        <v>1596</v>
      </c>
      <c r="L9825" s="14" t="s">
        <v>66</v>
      </c>
      <c r="M9825" s="14" t="s">
        <v>31</v>
      </c>
      <c r="N9825" s="14" t="s">
        <v>43</v>
      </c>
      <c r="O9825" s="14" t="s">
        <v>44</v>
      </c>
      <c r="P9825" s="14" t="s">
        <v>30196</v>
      </c>
      <c r="Q9825" s="14" t="s">
        <v>46</v>
      </c>
      <c r="R9825" s="14" t="s">
        <v>30197</v>
      </c>
      <c r="S9825" s="14" t="s">
        <v>37</v>
      </c>
      <c r="T9825" s="14" t="s">
        <v>38</v>
      </c>
      <c r="U9825" s="14" t="s">
        <v>485</v>
      </c>
      <c r="V9825" s="16">
        <v>1260.3</v>
      </c>
      <c r="W9825" s="13">
        <v>4</v>
      </c>
      <c r="X9825" s="17">
        <v>0.5</v>
      </c>
      <c r="Y9825" s="16">
        <v>371.24</v>
      </c>
      <c r="Z9825" s="31">
        <f t="shared" si="767"/>
        <v>0.29456478616202492</v>
      </c>
    </row>
    <row r="9826" spans="1:26">
      <c r="A9826" s="26">
        <v>9825</v>
      </c>
      <c r="B9826" s="7" t="s">
        <v>30198</v>
      </c>
      <c r="C9826" s="8">
        <v>44501</v>
      </c>
      <c r="D9826" s="12">
        <f t="shared" si="764"/>
        <v>2021</v>
      </c>
      <c r="E9826" s="12">
        <f t="shared" si="765"/>
        <v>11</v>
      </c>
      <c r="F9826" s="8" t="str">
        <f t="shared" si="766"/>
        <v>2021-11</v>
      </c>
      <c r="G9826" s="8">
        <v>44501</v>
      </c>
      <c r="H9826" s="23">
        <f t="shared" si="768"/>
        <v>0</v>
      </c>
      <c r="I9826" s="7" t="s">
        <v>63</v>
      </c>
      <c r="J9826" s="7" t="s">
        <v>454</v>
      </c>
      <c r="K9826" s="7" t="s">
        <v>455</v>
      </c>
      <c r="L9826" s="7" t="s">
        <v>83</v>
      </c>
      <c r="M9826" s="7" t="s">
        <v>31</v>
      </c>
      <c r="N9826" s="7" t="s">
        <v>43</v>
      </c>
      <c r="O9826" s="7" t="s">
        <v>44</v>
      </c>
      <c r="P9826" s="7" t="s">
        <v>30199</v>
      </c>
      <c r="Q9826" s="7" t="s">
        <v>46</v>
      </c>
      <c r="R9826" s="7" t="s">
        <v>30200</v>
      </c>
      <c r="S9826" s="7" t="s">
        <v>110</v>
      </c>
      <c r="T9826" s="7" t="s">
        <v>111</v>
      </c>
      <c r="U9826" s="7" t="s">
        <v>216</v>
      </c>
      <c r="V9826" s="10">
        <v>7990.84</v>
      </c>
      <c r="W9826" s="6">
        <v>6</v>
      </c>
      <c r="X9826" s="11">
        <v>0.3</v>
      </c>
      <c r="Y9826" s="10">
        <v>2382.4899999999998</v>
      </c>
      <c r="Z9826" s="30">
        <f t="shared" si="767"/>
        <v>0.29815263476680798</v>
      </c>
    </row>
    <row r="9827" spans="1:26">
      <c r="A9827" s="27">
        <v>9826</v>
      </c>
      <c r="B9827" s="14" t="s">
        <v>30201</v>
      </c>
      <c r="C9827" s="15">
        <v>44767</v>
      </c>
      <c r="D9827" s="12">
        <f t="shared" si="764"/>
        <v>2022</v>
      </c>
      <c r="E9827" s="12">
        <f t="shared" si="765"/>
        <v>7</v>
      </c>
      <c r="F9827" s="15" t="str">
        <f t="shared" si="766"/>
        <v>2022-07</v>
      </c>
      <c r="G9827" s="15">
        <v>44769</v>
      </c>
      <c r="H9827" s="23">
        <f t="shared" si="768"/>
        <v>2</v>
      </c>
      <c r="I9827" s="14" t="s">
        <v>122</v>
      </c>
      <c r="J9827" s="14" t="s">
        <v>2421</v>
      </c>
      <c r="K9827" s="14" t="s">
        <v>1173</v>
      </c>
      <c r="L9827" s="14" t="s">
        <v>66</v>
      </c>
      <c r="M9827" s="14" t="s">
        <v>31</v>
      </c>
      <c r="N9827" s="14" t="s">
        <v>153</v>
      </c>
      <c r="O9827" s="14" t="s">
        <v>154</v>
      </c>
      <c r="P9827" s="14" t="s">
        <v>30202</v>
      </c>
      <c r="Q9827" s="14" t="s">
        <v>146</v>
      </c>
      <c r="R9827" s="14" t="s">
        <v>30203</v>
      </c>
      <c r="S9827" s="14" t="s">
        <v>37</v>
      </c>
      <c r="T9827" s="14" t="s">
        <v>38</v>
      </c>
      <c r="U9827" s="14" t="s">
        <v>39</v>
      </c>
      <c r="V9827" s="16">
        <v>6112.08</v>
      </c>
      <c r="W9827" s="13">
        <v>12</v>
      </c>
      <c r="X9827" s="17">
        <v>0.1</v>
      </c>
      <c r="Y9827" s="16">
        <v>1063.07</v>
      </c>
      <c r="Z9827" s="31">
        <f t="shared" si="767"/>
        <v>0.17392933338568867</v>
      </c>
    </row>
    <row r="9828" spans="1:26">
      <c r="A9828" s="26">
        <v>9827</v>
      </c>
      <c r="B9828" s="7" t="s">
        <v>30204</v>
      </c>
      <c r="C9828" s="8">
        <v>45054</v>
      </c>
      <c r="D9828" s="12">
        <f t="shared" si="764"/>
        <v>2023</v>
      </c>
      <c r="E9828" s="12">
        <f t="shared" si="765"/>
        <v>5</v>
      </c>
      <c r="F9828" s="8" t="str">
        <f t="shared" si="766"/>
        <v>2023-05</v>
      </c>
      <c r="G9828" s="8">
        <v>45059</v>
      </c>
      <c r="H9828" s="23">
        <f t="shared" si="768"/>
        <v>5</v>
      </c>
      <c r="I9828" s="7" t="s">
        <v>27</v>
      </c>
      <c r="J9828" s="7" t="s">
        <v>751</v>
      </c>
      <c r="K9828" s="7" t="s">
        <v>752</v>
      </c>
      <c r="L9828" s="7" t="s">
        <v>83</v>
      </c>
      <c r="M9828" s="7" t="s">
        <v>31</v>
      </c>
      <c r="N9828" s="7" t="s">
        <v>74</v>
      </c>
      <c r="O9828" s="7" t="s">
        <v>75</v>
      </c>
      <c r="P9828" s="7" t="s">
        <v>30205</v>
      </c>
      <c r="Q9828" s="7" t="s">
        <v>46</v>
      </c>
      <c r="R9828" s="7" t="s">
        <v>30206</v>
      </c>
      <c r="S9828" s="7" t="s">
        <v>37</v>
      </c>
      <c r="T9828" s="7" t="s">
        <v>208</v>
      </c>
      <c r="U9828" s="7" t="s">
        <v>265</v>
      </c>
      <c r="V9828" s="10">
        <v>7033.93</v>
      </c>
      <c r="W9828" s="6">
        <v>6</v>
      </c>
      <c r="X9828" s="11">
        <v>0</v>
      </c>
      <c r="Y9828" s="10">
        <v>-28.28</v>
      </c>
      <c r="Z9828" s="30">
        <f t="shared" si="767"/>
        <v>-4.0205120039579585E-3</v>
      </c>
    </row>
    <row r="9829" spans="1:26">
      <c r="A9829" s="27">
        <v>9828</v>
      </c>
      <c r="B9829" s="14" t="s">
        <v>30207</v>
      </c>
      <c r="C9829" s="15">
        <v>44566</v>
      </c>
      <c r="D9829" s="12">
        <f t="shared" si="764"/>
        <v>2022</v>
      </c>
      <c r="E9829" s="12">
        <f t="shared" si="765"/>
        <v>1</v>
      </c>
      <c r="F9829" s="15" t="str">
        <f t="shared" si="766"/>
        <v>2022-01</v>
      </c>
      <c r="G9829" s="15">
        <v>44566</v>
      </c>
      <c r="H9829" s="23">
        <f t="shared" si="768"/>
        <v>0</v>
      </c>
      <c r="I9829" s="14" t="s">
        <v>63</v>
      </c>
      <c r="J9829" s="14" t="s">
        <v>272</v>
      </c>
      <c r="K9829" s="14" t="s">
        <v>273</v>
      </c>
      <c r="L9829" s="14" t="s">
        <v>66</v>
      </c>
      <c r="M9829" s="14" t="s">
        <v>31</v>
      </c>
      <c r="N9829" s="14" t="s">
        <v>166</v>
      </c>
      <c r="O9829" s="14" t="s">
        <v>167</v>
      </c>
      <c r="P9829" s="14" t="s">
        <v>30208</v>
      </c>
      <c r="Q9829" s="14" t="s">
        <v>35</v>
      </c>
      <c r="R9829" s="14" t="s">
        <v>30209</v>
      </c>
      <c r="S9829" s="14" t="s">
        <v>48</v>
      </c>
      <c r="T9829" s="14" t="s">
        <v>78</v>
      </c>
      <c r="U9829" s="14" t="s">
        <v>79</v>
      </c>
      <c r="V9829" s="16">
        <v>1637.54</v>
      </c>
      <c r="W9829" s="13">
        <v>12</v>
      </c>
      <c r="X9829" s="17">
        <v>0.5</v>
      </c>
      <c r="Y9829" s="16">
        <v>196.2</v>
      </c>
      <c r="Z9829" s="31">
        <f t="shared" si="767"/>
        <v>0.11981386714217668</v>
      </c>
    </row>
    <row r="9830" spans="1:26">
      <c r="A9830" s="26">
        <v>9829</v>
      </c>
      <c r="B9830" s="7" t="s">
        <v>30210</v>
      </c>
      <c r="C9830" s="8">
        <v>44336</v>
      </c>
      <c r="D9830" s="12">
        <f t="shared" si="764"/>
        <v>2021</v>
      </c>
      <c r="E9830" s="12">
        <f t="shared" si="765"/>
        <v>5</v>
      </c>
      <c r="F9830" s="8" t="str">
        <f t="shared" si="766"/>
        <v>2021-05</v>
      </c>
      <c r="G9830" s="8">
        <v>44338</v>
      </c>
      <c r="H9830" s="23">
        <f t="shared" si="768"/>
        <v>2</v>
      </c>
      <c r="I9830" s="7" t="s">
        <v>122</v>
      </c>
      <c r="J9830" s="7" t="s">
        <v>18776</v>
      </c>
      <c r="K9830" s="7" t="s">
        <v>583</v>
      </c>
      <c r="L9830" s="7" t="s">
        <v>83</v>
      </c>
      <c r="M9830" s="7" t="s">
        <v>31</v>
      </c>
      <c r="N9830" s="7" t="s">
        <v>204</v>
      </c>
      <c r="O9830" s="7" t="s">
        <v>205</v>
      </c>
      <c r="P9830" s="7" t="s">
        <v>30211</v>
      </c>
      <c r="Q9830" s="7" t="s">
        <v>146</v>
      </c>
      <c r="R9830" s="7" t="s">
        <v>30212</v>
      </c>
      <c r="S9830" s="7" t="s">
        <v>110</v>
      </c>
      <c r="T9830" s="7" t="s">
        <v>148</v>
      </c>
      <c r="U9830" s="7" t="s">
        <v>149</v>
      </c>
      <c r="V9830" s="10">
        <v>16226.19</v>
      </c>
      <c r="W9830" s="6">
        <v>11</v>
      </c>
      <c r="X9830" s="11">
        <v>0</v>
      </c>
      <c r="Y9830" s="10">
        <v>-1390.85</v>
      </c>
      <c r="Z9830" s="30">
        <f t="shared" si="767"/>
        <v>-8.5716363483972505E-2</v>
      </c>
    </row>
    <row r="9831" spans="1:26">
      <c r="A9831" s="27">
        <v>9830</v>
      </c>
      <c r="B9831" s="14" t="s">
        <v>30213</v>
      </c>
      <c r="C9831" s="15">
        <v>44867</v>
      </c>
      <c r="D9831" s="12">
        <f t="shared" si="764"/>
        <v>2022</v>
      </c>
      <c r="E9831" s="12">
        <f t="shared" si="765"/>
        <v>11</v>
      </c>
      <c r="F9831" s="15" t="str">
        <f t="shared" si="766"/>
        <v>2022-11</v>
      </c>
      <c r="G9831" s="15">
        <v>44869</v>
      </c>
      <c r="H9831" s="23">
        <f t="shared" si="768"/>
        <v>2</v>
      </c>
      <c r="I9831" s="14" t="s">
        <v>122</v>
      </c>
      <c r="J9831" s="14" t="s">
        <v>2489</v>
      </c>
      <c r="K9831" s="14" t="s">
        <v>2490</v>
      </c>
      <c r="L9831" s="14" t="s">
        <v>30</v>
      </c>
      <c r="M9831" s="14" t="s">
        <v>31</v>
      </c>
      <c r="N9831" s="14" t="s">
        <v>143</v>
      </c>
      <c r="O9831" s="14" t="s">
        <v>144</v>
      </c>
      <c r="P9831" s="14" t="s">
        <v>30214</v>
      </c>
      <c r="Q9831" s="14" t="s">
        <v>146</v>
      </c>
      <c r="R9831" s="14" t="s">
        <v>30215</v>
      </c>
      <c r="S9831" s="14" t="s">
        <v>110</v>
      </c>
      <c r="T9831" s="14" t="s">
        <v>223</v>
      </c>
      <c r="U9831" s="14" t="s">
        <v>449</v>
      </c>
      <c r="V9831" s="16">
        <v>4869.05</v>
      </c>
      <c r="W9831" s="13">
        <v>14</v>
      </c>
      <c r="X9831" s="17">
        <v>0.2</v>
      </c>
      <c r="Y9831" s="16">
        <v>670.6</v>
      </c>
      <c r="Z9831" s="31">
        <f t="shared" si="767"/>
        <v>0.13772707201610171</v>
      </c>
    </row>
    <row r="9832" spans="1:26">
      <c r="A9832" s="26">
        <v>9831</v>
      </c>
      <c r="B9832" s="7" t="s">
        <v>30216</v>
      </c>
      <c r="C9832" s="8">
        <v>44656</v>
      </c>
      <c r="D9832" s="12">
        <f t="shared" si="764"/>
        <v>2022</v>
      </c>
      <c r="E9832" s="12">
        <f t="shared" si="765"/>
        <v>4</v>
      </c>
      <c r="F9832" s="8" t="str">
        <f t="shared" si="766"/>
        <v>2022-04</v>
      </c>
      <c r="G9832" s="8">
        <v>44659</v>
      </c>
      <c r="H9832" s="23">
        <f t="shared" si="768"/>
        <v>3</v>
      </c>
      <c r="I9832" s="7" t="s">
        <v>122</v>
      </c>
      <c r="J9832" s="7" t="s">
        <v>4279</v>
      </c>
      <c r="K9832" s="7" t="s">
        <v>192</v>
      </c>
      <c r="L9832" s="7" t="s">
        <v>83</v>
      </c>
      <c r="M9832" s="7" t="s">
        <v>31</v>
      </c>
      <c r="N9832" s="7" t="s">
        <v>125</v>
      </c>
      <c r="O9832" s="7" t="s">
        <v>126</v>
      </c>
      <c r="P9832" s="7" t="s">
        <v>30217</v>
      </c>
      <c r="Q9832" s="7" t="s">
        <v>58</v>
      </c>
      <c r="R9832" s="7" t="s">
        <v>30218</v>
      </c>
      <c r="S9832" s="7" t="s">
        <v>37</v>
      </c>
      <c r="T9832" s="7" t="s">
        <v>208</v>
      </c>
      <c r="U9832" s="7" t="s">
        <v>209</v>
      </c>
      <c r="V9832" s="10">
        <v>6881.45</v>
      </c>
      <c r="W9832" s="6">
        <v>12</v>
      </c>
      <c r="X9832" s="11">
        <v>0.2</v>
      </c>
      <c r="Y9832" s="10">
        <v>119.3</v>
      </c>
      <c r="Z9832" s="30">
        <f t="shared" si="767"/>
        <v>1.7336462518800545E-2</v>
      </c>
    </row>
    <row r="9833" spans="1:26">
      <c r="A9833" s="27">
        <v>9832</v>
      </c>
      <c r="B9833" s="14" t="s">
        <v>30219</v>
      </c>
      <c r="C9833" s="15">
        <v>44268</v>
      </c>
      <c r="D9833" s="12">
        <f t="shared" si="764"/>
        <v>2021</v>
      </c>
      <c r="E9833" s="12">
        <f t="shared" si="765"/>
        <v>3</v>
      </c>
      <c r="F9833" s="15" t="str">
        <f t="shared" si="766"/>
        <v>2021-03</v>
      </c>
      <c r="G9833" s="15">
        <v>44268</v>
      </c>
      <c r="H9833" s="23">
        <f t="shared" si="768"/>
        <v>0</v>
      </c>
      <c r="I9833" s="14" t="s">
        <v>63</v>
      </c>
      <c r="J9833" s="14" t="s">
        <v>41</v>
      </c>
      <c r="K9833" s="14" t="s">
        <v>42</v>
      </c>
      <c r="L9833" s="14" t="s">
        <v>30</v>
      </c>
      <c r="M9833" s="14" t="s">
        <v>31</v>
      </c>
      <c r="N9833" s="14" t="s">
        <v>43</v>
      </c>
      <c r="O9833" s="14" t="s">
        <v>44</v>
      </c>
      <c r="P9833" s="14" t="s">
        <v>30220</v>
      </c>
      <c r="Q9833" s="14" t="s">
        <v>46</v>
      </c>
      <c r="R9833" s="14" t="s">
        <v>30221</v>
      </c>
      <c r="S9833" s="14" t="s">
        <v>48</v>
      </c>
      <c r="T9833" s="14" t="s">
        <v>138</v>
      </c>
      <c r="U9833" s="14" t="s">
        <v>781</v>
      </c>
      <c r="V9833" s="16">
        <v>1563.24</v>
      </c>
      <c r="W9833" s="13">
        <v>9</v>
      </c>
      <c r="X9833" s="17">
        <v>0</v>
      </c>
      <c r="Y9833" s="16">
        <v>442.35</v>
      </c>
      <c r="Z9833" s="31">
        <f t="shared" si="767"/>
        <v>0.28296998541490753</v>
      </c>
    </row>
    <row r="9834" spans="1:26">
      <c r="A9834" s="26">
        <v>9833</v>
      </c>
      <c r="B9834" s="7" t="s">
        <v>30222</v>
      </c>
      <c r="C9834" s="8">
        <v>44772</v>
      </c>
      <c r="D9834" s="12">
        <f t="shared" si="764"/>
        <v>2022</v>
      </c>
      <c r="E9834" s="12">
        <f t="shared" si="765"/>
        <v>7</v>
      </c>
      <c r="F9834" s="8" t="str">
        <f t="shared" si="766"/>
        <v>2022-07</v>
      </c>
      <c r="G9834" s="8">
        <v>44777</v>
      </c>
      <c r="H9834" s="23">
        <f t="shared" si="768"/>
        <v>5</v>
      </c>
      <c r="I9834" s="7" t="s">
        <v>52</v>
      </c>
      <c r="J9834" s="7" t="s">
        <v>3334</v>
      </c>
      <c r="K9834" s="7" t="s">
        <v>1302</v>
      </c>
      <c r="L9834" s="7" t="s">
        <v>66</v>
      </c>
      <c r="M9834" s="7" t="s">
        <v>31</v>
      </c>
      <c r="N9834" s="7" t="s">
        <v>711</v>
      </c>
      <c r="O9834" s="7" t="s">
        <v>712</v>
      </c>
      <c r="P9834" s="7" t="s">
        <v>7840</v>
      </c>
      <c r="Q9834" s="7" t="s">
        <v>35</v>
      </c>
      <c r="R9834" s="7" t="s">
        <v>30223</v>
      </c>
      <c r="S9834" s="7" t="s">
        <v>37</v>
      </c>
      <c r="T9834" s="7" t="s">
        <v>38</v>
      </c>
      <c r="U9834" s="7" t="s">
        <v>333</v>
      </c>
      <c r="V9834" s="10">
        <v>4907.05</v>
      </c>
      <c r="W9834" s="6">
        <v>7</v>
      </c>
      <c r="X9834" s="11">
        <v>0</v>
      </c>
      <c r="Y9834" s="10">
        <v>338.14</v>
      </c>
      <c r="Z9834" s="30">
        <f t="shared" si="767"/>
        <v>6.8909018656830467E-2</v>
      </c>
    </row>
    <row r="9835" spans="1:26">
      <c r="A9835" s="27">
        <v>9834</v>
      </c>
      <c r="B9835" s="14" t="s">
        <v>30224</v>
      </c>
      <c r="C9835" s="15">
        <v>44525</v>
      </c>
      <c r="D9835" s="12">
        <f t="shared" si="764"/>
        <v>2021</v>
      </c>
      <c r="E9835" s="12">
        <f t="shared" si="765"/>
        <v>11</v>
      </c>
      <c r="F9835" s="15" t="str">
        <f t="shared" si="766"/>
        <v>2021-11</v>
      </c>
      <c r="G9835" s="15">
        <v>44528</v>
      </c>
      <c r="H9835" s="23">
        <f t="shared" si="768"/>
        <v>3</v>
      </c>
      <c r="I9835" s="14" t="s">
        <v>122</v>
      </c>
      <c r="J9835" s="14" t="s">
        <v>2128</v>
      </c>
      <c r="K9835" s="14" t="s">
        <v>2129</v>
      </c>
      <c r="L9835" s="14" t="s">
        <v>30</v>
      </c>
      <c r="M9835" s="14" t="s">
        <v>31</v>
      </c>
      <c r="N9835" s="14" t="s">
        <v>166</v>
      </c>
      <c r="O9835" s="14" t="s">
        <v>167</v>
      </c>
      <c r="P9835" s="14" t="s">
        <v>30225</v>
      </c>
      <c r="Q9835" s="14" t="s">
        <v>35</v>
      </c>
      <c r="R9835" s="14" t="s">
        <v>30226</v>
      </c>
      <c r="S9835" s="14" t="s">
        <v>48</v>
      </c>
      <c r="T9835" s="14" t="s">
        <v>298</v>
      </c>
      <c r="U9835" s="14" t="s">
        <v>586</v>
      </c>
      <c r="V9835" s="16">
        <v>798.28</v>
      </c>
      <c r="W9835" s="13">
        <v>10</v>
      </c>
      <c r="X9835" s="17">
        <v>0.5</v>
      </c>
      <c r="Y9835" s="16">
        <v>-14.34</v>
      </c>
      <c r="Z9835" s="31">
        <f t="shared" si="767"/>
        <v>-1.7963621786841709E-2</v>
      </c>
    </row>
    <row r="9836" spans="1:26">
      <c r="A9836" s="26">
        <v>9835</v>
      </c>
      <c r="B9836" s="7" t="s">
        <v>30227</v>
      </c>
      <c r="C9836" s="8">
        <v>44953</v>
      </c>
      <c r="D9836" s="12">
        <f t="shared" si="764"/>
        <v>2023</v>
      </c>
      <c r="E9836" s="12">
        <f t="shared" si="765"/>
        <v>1</v>
      </c>
      <c r="F9836" s="8" t="str">
        <f t="shared" si="766"/>
        <v>2023-01</v>
      </c>
      <c r="G9836" s="8">
        <v>44955</v>
      </c>
      <c r="H9836" s="23">
        <f t="shared" si="768"/>
        <v>2</v>
      </c>
      <c r="I9836" s="7" t="s">
        <v>122</v>
      </c>
      <c r="J9836" s="7" t="s">
        <v>1814</v>
      </c>
      <c r="K9836" s="7" t="s">
        <v>1815</v>
      </c>
      <c r="L9836" s="7" t="s">
        <v>66</v>
      </c>
      <c r="M9836" s="7" t="s">
        <v>31</v>
      </c>
      <c r="N9836" s="7" t="s">
        <v>116</v>
      </c>
      <c r="O9836" s="7" t="s">
        <v>117</v>
      </c>
      <c r="P9836" s="7" t="s">
        <v>26196</v>
      </c>
      <c r="Q9836" s="7" t="s">
        <v>58</v>
      </c>
      <c r="R9836" s="7" t="s">
        <v>30228</v>
      </c>
      <c r="S9836" s="7" t="s">
        <v>110</v>
      </c>
      <c r="T9836" s="7" t="s">
        <v>148</v>
      </c>
      <c r="U9836" s="7" t="s">
        <v>237</v>
      </c>
      <c r="V9836" s="10">
        <v>13789.39</v>
      </c>
      <c r="W9836" s="6">
        <v>7</v>
      </c>
      <c r="X9836" s="11">
        <v>0</v>
      </c>
      <c r="Y9836" s="10">
        <v>-1507.23</v>
      </c>
      <c r="Z9836" s="30">
        <f t="shared" si="767"/>
        <v>-0.10930360226231908</v>
      </c>
    </row>
    <row r="9837" spans="1:26">
      <c r="A9837" s="27">
        <v>9836</v>
      </c>
      <c r="B9837" s="14" t="s">
        <v>30229</v>
      </c>
      <c r="C9837" s="15">
        <v>44893</v>
      </c>
      <c r="D9837" s="12">
        <f t="shared" si="764"/>
        <v>2022</v>
      </c>
      <c r="E9837" s="12">
        <f t="shared" si="765"/>
        <v>11</v>
      </c>
      <c r="F9837" s="15" t="str">
        <f t="shared" si="766"/>
        <v>2022-11</v>
      </c>
      <c r="G9837" s="15">
        <v>44894</v>
      </c>
      <c r="H9837" s="23">
        <f t="shared" si="768"/>
        <v>1</v>
      </c>
      <c r="I9837" s="14" t="s">
        <v>122</v>
      </c>
      <c r="J9837" s="14" t="s">
        <v>311</v>
      </c>
      <c r="K9837" s="14" t="s">
        <v>312</v>
      </c>
      <c r="L9837" s="14" t="s">
        <v>83</v>
      </c>
      <c r="M9837" s="14" t="s">
        <v>31</v>
      </c>
      <c r="N9837" s="14" t="s">
        <v>313</v>
      </c>
      <c r="O9837" s="14" t="s">
        <v>314</v>
      </c>
      <c r="P9837" s="14" t="s">
        <v>30230</v>
      </c>
      <c r="Q9837" s="14" t="s">
        <v>146</v>
      </c>
      <c r="R9837" s="14" t="s">
        <v>30231</v>
      </c>
      <c r="S9837" s="14" t="s">
        <v>48</v>
      </c>
      <c r="T9837" s="14" t="s">
        <v>86</v>
      </c>
      <c r="U9837" s="14" t="s">
        <v>388</v>
      </c>
      <c r="V9837" s="16">
        <v>969.81</v>
      </c>
      <c r="W9837" s="13">
        <v>8</v>
      </c>
      <c r="X9837" s="17">
        <v>0.2</v>
      </c>
      <c r="Y9837" s="16">
        <v>255.92</v>
      </c>
      <c r="Z9837" s="31">
        <f t="shared" si="767"/>
        <v>0.26388674070178697</v>
      </c>
    </row>
    <row r="9838" spans="1:26">
      <c r="A9838" s="26">
        <v>9837</v>
      </c>
      <c r="B9838" s="7" t="s">
        <v>30232</v>
      </c>
      <c r="C9838" s="8">
        <v>45592</v>
      </c>
      <c r="D9838" s="12">
        <f t="shared" si="764"/>
        <v>2024</v>
      </c>
      <c r="E9838" s="12">
        <f t="shared" si="765"/>
        <v>10</v>
      </c>
      <c r="F9838" s="8" t="str">
        <f t="shared" si="766"/>
        <v>2024-10</v>
      </c>
      <c r="G9838" s="8">
        <v>45597</v>
      </c>
      <c r="H9838" s="23">
        <f t="shared" si="768"/>
        <v>5</v>
      </c>
      <c r="I9838" s="7" t="s">
        <v>52</v>
      </c>
      <c r="J9838" s="7" t="s">
        <v>4264</v>
      </c>
      <c r="K9838" s="7" t="s">
        <v>4265</v>
      </c>
      <c r="L9838" s="7" t="s">
        <v>66</v>
      </c>
      <c r="M9838" s="7" t="s">
        <v>31</v>
      </c>
      <c r="N9838" s="7" t="s">
        <v>106</v>
      </c>
      <c r="O9838" s="7" t="s">
        <v>107</v>
      </c>
      <c r="P9838" s="7" t="s">
        <v>30233</v>
      </c>
      <c r="Q9838" s="7" t="s">
        <v>35</v>
      </c>
      <c r="R9838" s="7" t="s">
        <v>30234</v>
      </c>
      <c r="S9838" s="7" t="s">
        <v>48</v>
      </c>
      <c r="T9838" s="7" t="s">
        <v>298</v>
      </c>
      <c r="U9838" s="7" t="s">
        <v>299</v>
      </c>
      <c r="V9838" s="10">
        <v>52.92</v>
      </c>
      <c r="W9838" s="6">
        <v>1</v>
      </c>
      <c r="X9838" s="11">
        <v>0.4</v>
      </c>
      <c r="Y9838" s="10">
        <v>16.78</v>
      </c>
      <c r="Z9838" s="30">
        <f t="shared" si="767"/>
        <v>0.31708238851095993</v>
      </c>
    </row>
    <row r="9839" spans="1:26">
      <c r="A9839" s="27">
        <v>9838</v>
      </c>
      <c r="B9839" s="14" t="s">
        <v>30235</v>
      </c>
      <c r="C9839" s="15">
        <v>45437</v>
      </c>
      <c r="D9839" s="12">
        <f t="shared" si="764"/>
        <v>2024</v>
      </c>
      <c r="E9839" s="12">
        <f t="shared" si="765"/>
        <v>5</v>
      </c>
      <c r="F9839" s="15" t="str">
        <f t="shared" si="766"/>
        <v>2024-05</v>
      </c>
      <c r="G9839" s="15">
        <v>45443</v>
      </c>
      <c r="H9839" s="23">
        <f t="shared" si="768"/>
        <v>6</v>
      </c>
      <c r="I9839" s="14" t="s">
        <v>27</v>
      </c>
      <c r="J9839" s="14" t="s">
        <v>3247</v>
      </c>
      <c r="K9839" s="14" t="s">
        <v>1232</v>
      </c>
      <c r="L9839" s="14" t="s">
        <v>83</v>
      </c>
      <c r="M9839" s="14" t="s">
        <v>31</v>
      </c>
      <c r="N9839" s="14" t="s">
        <v>116</v>
      </c>
      <c r="O9839" s="14" t="s">
        <v>117</v>
      </c>
      <c r="P9839" s="14" t="s">
        <v>30236</v>
      </c>
      <c r="Q9839" s="14" t="s">
        <v>58</v>
      </c>
      <c r="R9839" s="14" t="s">
        <v>30237</v>
      </c>
      <c r="S9839" s="14" t="s">
        <v>48</v>
      </c>
      <c r="T9839" s="14" t="s">
        <v>86</v>
      </c>
      <c r="U9839" s="14" t="s">
        <v>819</v>
      </c>
      <c r="V9839" s="16">
        <v>715.25</v>
      </c>
      <c r="W9839" s="13">
        <v>8</v>
      </c>
      <c r="X9839" s="17">
        <v>0.1</v>
      </c>
      <c r="Y9839" s="16">
        <v>265.63</v>
      </c>
      <c r="Z9839" s="31">
        <f t="shared" si="767"/>
        <v>0.37138063614120936</v>
      </c>
    </row>
    <row r="9840" spans="1:26">
      <c r="A9840" s="26">
        <v>9839</v>
      </c>
      <c r="B9840" s="7" t="s">
        <v>30238</v>
      </c>
      <c r="C9840" s="8">
        <v>45197</v>
      </c>
      <c r="D9840" s="12">
        <f t="shared" si="764"/>
        <v>2023</v>
      </c>
      <c r="E9840" s="12">
        <f t="shared" si="765"/>
        <v>9</v>
      </c>
      <c r="F9840" s="8" t="str">
        <f t="shared" si="766"/>
        <v>2023-09</v>
      </c>
      <c r="G9840" s="8">
        <v>45203</v>
      </c>
      <c r="H9840" s="23">
        <f t="shared" si="768"/>
        <v>6</v>
      </c>
      <c r="I9840" s="7" t="s">
        <v>27</v>
      </c>
      <c r="J9840" s="7" t="s">
        <v>4046</v>
      </c>
      <c r="K9840" s="7" t="s">
        <v>1146</v>
      </c>
      <c r="L9840" s="7" t="s">
        <v>30</v>
      </c>
      <c r="M9840" s="7" t="s">
        <v>31</v>
      </c>
      <c r="N9840" s="7" t="s">
        <v>204</v>
      </c>
      <c r="O9840" s="7" t="s">
        <v>205</v>
      </c>
      <c r="P9840" s="7" t="s">
        <v>30239</v>
      </c>
      <c r="Q9840" s="7" t="s">
        <v>146</v>
      </c>
      <c r="R9840" s="7" t="s">
        <v>30240</v>
      </c>
      <c r="S9840" s="7" t="s">
        <v>110</v>
      </c>
      <c r="T9840" s="7" t="s">
        <v>223</v>
      </c>
      <c r="U9840" s="7" t="s">
        <v>495</v>
      </c>
      <c r="V9840" s="10">
        <v>4891.72</v>
      </c>
      <c r="W9840" s="6">
        <v>4</v>
      </c>
      <c r="X9840" s="11">
        <v>0</v>
      </c>
      <c r="Y9840" s="10">
        <v>1621.74</v>
      </c>
      <c r="Z9840" s="30">
        <f t="shared" si="767"/>
        <v>0.3315275608579395</v>
      </c>
    </row>
    <row r="9841" spans="1:26">
      <c r="A9841" s="27">
        <v>9840</v>
      </c>
      <c r="B9841" s="14" t="s">
        <v>30241</v>
      </c>
      <c r="C9841" s="15">
        <v>44804</v>
      </c>
      <c r="D9841" s="12">
        <f t="shared" si="764"/>
        <v>2022</v>
      </c>
      <c r="E9841" s="12">
        <f t="shared" si="765"/>
        <v>8</v>
      </c>
      <c r="F9841" s="15" t="str">
        <f t="shared" si="766"/>
        <v>2022-08</v>
      </c>
      <c r="G9841" s="15">
        <v>44804</v>
      </c>
      <c r="H9841" s="23">
        <f t="shared" si="768"/>
        <v>0</v>
      </c>
      <c r="I9841" s="14" t="s">
        <v>63</v>
      </c>
      <c r="J9841" s="14" t="s">
        <v>10644</v>
      </c>
      <c r="K9841" s="14" t="s">
        <v>10645</v>
      </c>
      <c r="L9841" s="14" t="s">
        <v>66</v>
      </c>
      <c r="M9841" s="14" t="s">
        <v>31</v>
      </c>
      <c r="N9841" s="14" t="s">
        <v>116</v>
      </c>
      <c r="O9841" s="14" t="s">
        <v>117</v>
      </c>
      <c r="P9841" s="14" t="s">
        <v>30242</v>
      </c>
      <c r="Q9841" s="14" t="s">
        <v>58</v>
      </c>
      <c r="R9841" s="14" t="s">
        <v>30243</v>
      </c>
      <c r="S9841" s="14" t="s">
        <v>110</v>
      </c>
      <c r="T9841" s="14" t="s">
        <v>111</v>
      </c>
      <c r="U9841" s="14" t="s">
        <v>216</v>
      </c>
      <c r="V9841" s="16">
        <v>2638.99</v>
      </c>
      <c r="W9841" s="13">
        <v>10</v>
      </c>
      <c r="X9841" s="17">
        <v>0</v>
      </c>
      <c r="Y9841" s="16">
        <v>449.68</v>
      </c>
      <c r="Z9841" s="31">
        <f t="shared" si="767"/>
        <v>0.1703985236776191</v>
      </c>
    </row>
    <row r="9842" spans="1:26">
      <c r="A9842" s="26">
        <v>9841</v>
      </c>
      <c r="B9842" s="7" t="s">
        <v>30244</v>
      </c>
      <c r="C9842" s="8">
        <v>45020</v>
      </c>
      <c r="D9842" s="12">
        <f t="shared" si="764"/>
        <v>2023</v>
      </c>
      <c r="E9842" s="12">
        <f t="shared" si="765"/>
        <v>4</v>
      </c>
      <c r="F9842" s="8" t="str">
        <f t="shared" si="766"/>
        <v>2023-04</v>
      </c>
      <c r="G9842" s="8">
        <v>45020</v>
      </c>
      <c r="H9842" s="23">
        <f t="shared" si="768"/>
        <v>0</v>
      </c>
      <c r="I9842" s="7" t="s">
        <v>63</v>
      </c>
      <c r="J9842" s="7" t="s">
        <v>4264</v>
      </c>
      <c r="K9842" s="7" t="s">
        <v>4265</v>
      </c>
      <c r="L9842" s="7" t="s">
        <v>66</v>
      </c>
      <c r="M9842" s="7" t="s">
        <v>31</v>
      </c>
      <c r="N9842" s="7" t="s">
        <v>106</v>
      </c>
      <c r="O9842" s="7" t="s">
        <v>107</v>
      </c>
      <c r="P9842" s="7" t="s">
        <v>30245</v>
      </c>
      <c r="Q9842" s="7" t="s">
        <v>35</v>
      </c>
      <c r="R9842" s="7" t="s">
        <v>30246</v>
      </c>
      <c r="S9842" s="7" t="s">
        <v>37</v>
      </c>
      <c r="T9842" s="7" t="s">
        <v>38</v>
      </c>
      <c r="U9842" s="7" t="s">
        <v>102</v>
      </c>
      <c r="V9842" s="10">
        <v>10512.83</v>
      </c>
      <c r="W9842" s="6">
        <v>13</v>
      </c>
      <c r="X9842" s="11">
        <v>0.4</v>
      </c>
      <c r="Y9842" s="10">
        <v>600.59</v>
      </c>
      <c r="Z9842" s="30">
        <f t="shared" si="767"/>
        <v>5.7129241127270206E-2</v>
      </c>
    </row>
    <row r="9843" spans="1:26">
      <c r="A9843" s="27">
        <v>9842</v>
      </c>
      <c r="B9843" s="14" t="s">
        <v>30247</v>
      </c>
      <c r="C9843" s="15">
        <v>45656</v>
      </c>
      <c r="D9843" s="12">
        <f t="shared" si="764"/>
        <v>2024</v>
      </c>
      <c r="E9843" s="12">
        <f t="shared" si="765"/>
        <v>12</v>
      </c>
      <c r="F9843" s="15" t="str">
        <f t="shared" si="766"/>
        <v>2024-12</v>
      </c>
      <c r="G9843" s="15">
        <v>45656</v>
      </c>
      <c r="H9843" s="23">
        <f t="shared" si="768"/>
        <v>0</v>
      </c>
      <c r="I9843" s="14" t="s">
        <v>63</v>
      </c>
      <c r="J9843" s="14" t="s">
        <v>7881</v>
      </c>
      <c r="K9843" s="14" t="s">
        <v>722</v>
      </c>
      <c r="L9843" s="14" t="s">
        <v>30</v>
      </c>
      <c r="M9843" s="14" t="s">
        <v>31</v>
      </c>
      <c r="N9843" s="14" t="s">
        <v>116</v>
      </c>
      <c r="O9843" s="14" t="s">
        <v>117</v>
      </c>
      <c r="P9843" s="14" t="s">
        <v>30248</v>
      </c>
      <c r="Q9843" s="14" t="s">
        <v>58</v>
      </c>
      <c r="R9843" s="14" t="s">
        <v>30249</v>
      </c>
      <c r="S9843" s="14" t="s">
        <v>37</v>
      </c>
      <c r="T9843" s="14" t="s">
        <v>170</v>
      </c>
      <c r="U9843" s="14" t="s">
        <v>171</v>
      </c>
      <c r="V9843" s="16">
        <v>5062.82</v>
      </c>
      <c r="W9843" s="13">
        <v>11</v>
      </c>
      <c r="X9843" s="17">
        <v>0.2</v>
      </c>
      <c r="Y9843" s="16">
        <v>1711.13</v>
      </c>
      <c r="Z9843" s="31">
        <f t="shared" si="767"/>
        <v>0.3379796240040136</v>
      </c>
    </row>
    <row r="9844" spans="1:26">
      <c r="A9844" s="26">
        <v>9843</v>
      </c>
      <c r="B9844" s="7" t="s">
        <v>30250</v>
      </c>
      <c r="C9844" s="8">
        <v>44691</v>
      </c>
      <c r="D9844" s="12">
        <f t="shared" si="764"/>
        <v>2022</v>
      </c>
      <c r="E9844" s="12">
        <f t="shared" si="765"/>
        <v>5</v>
      </c>
      <c r="F9844" s="8" t="str">
        <f t="shared" si="766"/>
        <v>2022-05</v>
      </c>
      <c r="G9844" s="8">
        <v>44697</v>
      </c>
      <c r="H9844" s="23">
        <f t="shared" si="768"/>
        <v>6</v>
      </c>
      <c r="I9844" s="7" t="s">
        <v>52</v>
      </c>
      <c r="J9844" s="7" t="s">
        <v>1868</v>
      </c>
      <c r="K9844" s="7" t="s">
        <v>1869</v>
      </c>
      <c r="L9844" s="7" t="s">
        <v>66</v>
      </c>
      <c r="M9844" s="7" t="s">
        <v>31</v>
      </c>
      <c r="N9844" s="7" t="s">
        <v>213</v>
      </c>
      <c r="O9844" s="7" t="s">
        <v>92</v>
      </c>
      <c r="P9844" s="7" t="s">
        <v>30251</v>
      </c>
      <c r="Q9844" s="7" t="s">
        <v>46</v>
      </c>
      <c r="R9844" s="7" t="s">
        <v>30252</v>
      </c>
      <c r="S9844" s="7" t="s">
        <v>110</v>
      </c>
      <c r="T9844" s="7" t="s">
        <v>243</v>
      </c>
      <c r="U9844" s="7" t="s">
        <v>339</v>
      </c>
      <c r="V9844" s="10">
        <v>9653.41</v>
      </c>
      <c r="W9844" s="6">
        <v>5</v>
      </c>
      <c r="X9844" s="11">
        <v>0</v>
      </c>
      <c r="Y9844" s="10">
        <v>2450.42</v>
      </c>
      <c r="Z9844" s="30">
        <f t="shared" si="767"/>
        <v>0.25383983483556588</v>
      </c>
    </row>
    <row r="9845" spans="1:26">
      <c r="A9845" s="27">
        <v>9844</v>
      </c>
      <c r="B9845" s="14" t="s">
        <v>30253</v>
      </c>
      <c r="C9845" s="15">
        <v>45573</v>
      </c>
      <c r="D9845" s="12">
        <f t="shared" si="764"/>
        <v>2024</v>
      </c>
      <c r="E9845" s="12">
        <f t="shared" si="765"/>
        <v>10</v>
      </c>
      <c r="F9845" s="15" t="str">
        <f t="shared" si="766"/>
        <v>2024-10</v>
      </c>
      <c r="G9845" s="15">
        <v>45577</v>
      </c>
      <c r="H9845" s="23">
        <f t="shared" si="768"/>
        <v>4</v>
      </c>
      <c r="I9845" s="14" t="s">
        <v>52</v>
      </c>
      <c r="J9845" s="14" t="s">
        <v>1575</v>
      </c>
      <c r="K9845" s="14" t="s">
        <v>312</v>
      </c>
      <c r="L9845" s="14" t="s">
        <v>83</v>
      </c>
      <c r="M9845" s="14" t="s">
        <v>31</v>
      </c>
      <c r="N9845" s="14" t="s">
        <v>711</v>
      </c>
      <c r="O9845" s="14" t="s">
        <v>712</v>
      </c>
      <c r="P9845" s="14" t="s">
        <v>30254</v>
      </c>
      <c r="Q9845" s="14" t="s">
        <v>35</v>
      </c>
      <c r="R9845" s="14" t="s">
        <v>30255</v>
      </c>
      <c r="S9845" s="14" t="s">
        <v>37</v>
      </c>
      <c r="T9845" s="14" t="s">
        <v>38</v>
      </c>
      <c r="U9845" s="14" t="s">
        <v>333</v>
      </c>
      <c r="V9845" s="16">
        <v>1921.14</v>
      </c>
      <c r="W9845" s="13">
        <v>5</v>
      </c>
      <c r="X9845" s="17">
        <v>0.1</v>
      </c>
      <c r="Y9845" s="16">
        <v>683.47</v>
      </c>
      <c r="Z9845" s="31">
        <f t="shared" si="767"/>
        <v>0.35576272421583016</v>
      </c>
    </row>
    <row r="9846" spans="1:26">
      <c r="A9846" s="26">
        <v>9845</v>
      </c>
      <c r="B9846" s="7" t="s">
        <v>30256</v>
      </c>
      <c r="C9846" s="8">
        <v>44908</v>
      </c>
      <c r="D9846" s="12">
        <f t="shared" si="764"/>
        <v>2022</v>
      </c>
      <c r="E9846" s="12">
        <f t="shared" si="765"/>
        <v>12</v>
      </c>
      <c r="F9846" s="8" t="str">
        <f t="shared" si="766"/>
        <v>2022-12</v>
      </c>
      <c r="G9846" s="8">
        <v>44909</v>
      </c>
      <c r="H9846" s="23">
        <f t="shared" si="768"/>
        <v>1</v>
      </c>
      <c r="I9846" s="7" t="s">
        <v>122</v>
      </c>
      <c r="J9846" s="7" t="s">
        <v>2469</v>
      </c>
      <c r="K9846" s="7" t="s">
        <v>2470</v>
      </c>
      <c r="L9846" s="7" t="s">
        <v>66</v>
      </c>
      <c r="M9846" s="7" t="s">
        <v>31</v>
      </c>
      <c r="N9846" s="7" t="s">
        <v>74</v>
      </c>
      <c r="O9846" s="7" t="s">
        <v>75</v>
      </c>
      <c r="P9846" s="7" t="s">
        <v>30257</v>
      </c>
      <c r="Q9846" s="7" t="s">
        <v>46</v>
      </c>
      <c r="R9846" s="7" t="s">
        <v>30258</v>
      </c>
      <c r="S9846" s="7" t="s">
        <v>48</v>
      </c>
      <c r="T9846" s="7" t="s">
        <v>129</v>
      </c>
      <c r="U9846" s="7" t="s">
        <v>328</v>
      </c>
      <c r="V9846" s="10">
        <v>1764.25</v>
      </c>
      <c r="W9846" s="6">
        <v>13</v>
      </c>
      <c r="X9846" s="11">
        <v>0</v>
      </c>
      <c r="Y9846" s="10">
        <v>-151.01</v>
      </c>
      <c r="Z9846" s="30">
        <f t="shared" si="767"/>
        <v>-8.5594445231684843E-2</v>
      </c>
    </row>
    <row r="9847" spans="1:26">
      <c r="A9847" s="27">
        <v>9846</v>
      </c>
      <c r="B9847" s="14" t="s">
        <v>30259</v>
      </c>
      <c r="C9847" s="15">
        <v>45030</v>
      </c>
      <c r="D9847" s="12">
        <f t="shared" si="764"/>
        <v>2023</v>
      </c>
      <c r="E9847" s="12">
        <f t="shared" si="765"/>
        <v>4</v>
      </c>
      <c r="F9847" s="15" t="str">
        <f t="shared" si="766"/>
        <v>2023-04</v>
      </c>
      <c r="G9847" s="15">
        <v>45035</v>
      </c>
      <c r="H9847" s="23">
        <f t="shared" si="768"/>
        <v>5</v>
      </c>
      <c r="I9847" s="14" t="s">
        <v>52</v>
      </c>
      <c r="J9847" s="14" t="s">
        <v>7562</v>
      </c>
      <c r="K9847" s="14" t="s">
        <v>54</v>
      </c>
      <c r="L9847" s="14" t="s">
        <v>30</v>
      </c>
      <c r="M9847" s="14" t="s">
        <v>31</v>
      </c>
      <c r="N9847" s="14" t="s">
        <v>228</v>
      </c>
      <c r="O9847" s="14" t="s">
        <v>229</v>
      </c>
      <c r="P9847" s="14" t="s">
        <v>30260</v>
      </c>
      <c r="Q9847" s="14" t="s">
        <v>46</v>
      </c>
      <c r="R9847" s="14" t="s">
        <v>30261</v>
      </c>
      <c r="S9847" s="14" t="s">
        <v>48</v>
      </c>
      <c r="T9847" s="14" t="s">
        <v>434</v>
      </c>
      <c r="U9847" s="14" t="s">
        <v>1113</v>
      </c>
      <c r="V9847" s="16">
        <v>1229.7</v>
      </c>
      <c r="W9847" s="13">
        <v>9</v>
      </c>
      <c r="X9847" s="17">
        <v>0.5</v>
      </c>
      <c r="Y9847" s="16">
        <v>-21.29</v>
      </c>
      <c r="Z9847" s="31">
        <f t="shared" si="767"/>
        <v>-1.7313165812799867E-2</v>
      </c>
    </row>
    <row r="9848" spans="1:26">
      <c r="A9848" s="26">
        <v>9847</v>
      </c>
      <c r="B9848" s="7" t="s">
        <v>30262</v>
      </c>
      <c r="C9848" s="8">
        <v>44245</v>
      </c>
      <c r="D9848" s="12">
        <f t="shared" si="764"/>
        <v>2021</v>
      </c>
      <c r="E9848" s="12">
        <f t="shared" si="765"/>
        <v>2</v>
      </c>
      <c r="F9848" s="8" t="str">
        <f t="shared" si="766"/>
        <v>2021-02</v>
      </c>
      <c r="G9848" s="8">
        <v>44250</v>
      </c>
      <c r="H9848" s="23">
        <f t="shared" si="768"/>
        <v>5</v>
      </c>
      <c r="I9848" s="7" t="s">
        <v>52</v>
      </c>
      <c r="J9848" s="7" t="s">
        <v>3852</v>
      </c>
      <c r="K9848" s="7" t="s">
        <v>2780</v>
      </c>
      <c r="L9848" s="7" t="s">
        <v>83</v>
      </c>
      <c r="M9848" s="7" t="s">
        <v>31</v>
      </c>
      <c r="N9848" s="7" t="s">
        <v>153</v>
      </c>
      <c r="O9848" s="7" t="s">
        <v>154</v>
      </c>
      <c r="P9848" s="7" t="s">
        <v>30263</v>
      </c>
      <c r="Q9848" s="7" t="s">
        <v>146</v>
      </c>
      <c r="R9848" s="7" t="s">
        <v>30264</v>
      </c>
      <c r="S9848" s="7" t="s">
        <v>48</v>
      </c>
      <c r="T9848" s="7" t="s">
        <v>129</v>
      </c>
      <c r="U9848" s="7" t="s">
        <v>328</v>
      </c>
      <c r="V9848" s="10">
        <v>392.45</v>
      </c>
      <c r="W9848" s="6">
        <v>7</v>
      </c>
      <c r="X9848" s="11">
        <v>0.5</v>
      </c>
      <c r="Y9848" s="10">
        <v>12.1</v>
      </c>
      <c r="Z9848" s="30">
        <f t="shared" si="767"/>
        <v>3.0831953115046502E-2</v>
      </c>
    </row>
    <row r="9849" spans="1:26">
      <c r="A9849" s="27">
        <v>9848</v>
      </c>
      <c r="B9849" s="14" t="s">
        <v>30265</v>
      </c>
      <c r="C9849" s="15">
        <v>45290</v>
      </c>
      <c r="D9849" s="12">
        <f t="shared" si="764"/>
        <v>2023</v>
      </c>
      <c r="E9849" s="12">
        <f t="shared" si="765"/>
        <v>12</v>
      </c>
      <c r="F9849" s="15" t="str">
        <f t="shared" si="766"/>
        <v>2023-12</v>
      </c>
      <c r="G9849" s="15">
        <v>45290</v>
      </c>
      <c r="H9849" s="23">
        <f t="shared" si="768"/>
        <v>0</v>
      </c>
      <c r="I9849" s="14" t="s">
        <v>63</v>
      </c>
      <c r="J9849" s="14" t="s">
        <v>764</v>
      </c>
      <c r="K9849" s="14" t="s">
        <v>765</v>
      </c>
      <c r="L9849" s="14" t="s">
        <v>30</v>
      </c>
      <c r="M9849" s="14" t="s">
        <v>31</v>
      </c>
      <c r="N9849" s="14" t="s">
        <v>220</v>
      </c>
      <c r="O9849" s="14" t="s">
        <v>220</v>
      </c>
      <c r="P9849" s="14" t="s">
        <v>25316</v>
      </c>
      <c r="Q9849" s="14" t="s">
        <v>58</v>
      </c>
      <c r="R9849" s="14" t="s">
        <v>30266</v>
      </c>
      <c r="S9849" s="14" t="s">
        <v>37</v>
      </c>
      <c r="T9849" s="14" t="s">
        <v>60</v>
      </c>
      <c r="U9849" s="14" t="s">
        <v>61</v>
      </c>
      <c r="V9849" s="16">
        <v>1669.35</v>
      </c>
      <c r="W9849" s="13">
        <v>12</v>
      </c>
      <c r="X9849" s="17">
        <v>0</v>
      </c>
      <c r="Y9849" s="16">
        <v>99.6</v>
      </c>
      <c r="Z9849" s="31">
        <f t="shared" si="767"/>
        <v>5.9663941054901609E-2</v>
      </c>
    </row>
    <row r="9850" spans="1:26">
      <c r="A9850" s="26">
        <v>9849</v>
      </c>
      <c r="B9850" s="7" t="s">
        <v>30267</v>
      </c>
      <c r="C9850" s="8">
        <v>45243</v>
      </c>
      <c r="D9850" s="12">
        <f t="shared" si="764"/>
        <v>2023</v>
      </c>
      <c r="E9850" s="12">
        <f t="shared" si="765"/>
        <v>11</v>
      </c>
      <c r="F9850" s="8" t="str">
        <f t="shared" si="766"/>
        <v>2023-11</v>
      </c>
      <c r="G9850" s="8">
        <v>45246</v>
      </c>
      <c r="H9850" s="23">
        <f t="shared" si="768"/>
        <v>3</v>
      </c>
      <c r="I9850" s="7" t="s">
        <v>122</v>
      </c>
      <c r="J9850" s="7" t="s">
        <v>2922</v>
      </c>
      <c r="K9850" s="7" t="s">
        <v>1423</v>
      </c>
      <c r="L9850" s="7" t="s">
        <v>66</v>
      </c>
      <c r="M9850" s="7" t="s">
        <v>31</v>
      </c>
      <c r="N9850" s="7" t="s">
        <v>181</v>
      </c>
      <c r="O9850" s="7" t="s">
        <v>107</v>
      </c>
      <c r="P9850" s="7" t="s">
        <v>30268</v>
      </c>
      <c r="Q9850" s="7" t="s">
        <v>35</v>
      </c>
      <c r="R9850" s="7" t="s">
        <v>30269</v>
      </c>
      <c r="S9850" s="7" t="s">
        <v>48</v>
      </c>
      <c r="T9850" s="7" t="s">
        <v>298</v>
      </c>
      <c r="U9850" s="7" t="s">
        <v>586</v>
      </c>
      <c r="V9850" s="10">
        <v>2348.7800000000002</v>
      </c>
      <c r="W9850" s="6">
        <v>8</v>
      </c>
      <c r="X9850" s="11">
        <v>0</v>
      </c>
      <c r="Y9850" s="10">
        <v>-45.64</v>
      </c>
      <c r="Z9850" s="30">
        <f t="shared" si="767"/>
        <v>-1.9431364367884601E-2</v>
      </c>
    </row>
    <row r="9851" spans="1:26">
      <c r="A9851" s="27">
        <v>9850</v>
      </c>
      <c r="B9851" s="14" t="s">
        <v>30270</v>
      </c>
      <c r="C9851" s="15">
        <v>44342</v>
      </c>
      <c r="D9851" s="12">
        <f t="shared" si="764"/>
        <v>2021</v>
      </c>
      <c r="E9851" s="12">
        <f t="shared" si="765"/>
        <v>5</v>
      </c>
      <c r="F9851" s="15" t="str">
        <f t="shared" si="766"/>
        <v>2021-05</v>
      </c>
      <c r="G9851" s="15">
        <v>44346</v>
      </c>
      <c r="H9851" s="23">
        <f t="shared" si="768"/>
        <v>4</v>
      </c>
      <c r="I9851" s="14" t="s">
        <v>52</v>
      </c>
      <c r="J9851" s="14" t="s">
        <v>3358</v>
      </c>
      <c r="K9851" s="14" t="s">
        <v>1470</v>
      </c>
      <c r="L9851" s="14" t="s">
        <v>66</v>
      </c>
      <c r="M9851" s="14" t="s">
        <v>31</v>
      </c>
      <c r="N9851" s="14" t="s">
        <v>153</v>
      </c>
      <c r="O9851" s="14" t="s">
        <v>154</v>
      </c>
      <c r="P9851" s="14" t="s">
        <v>30271</v>
      </c>
      <c r="Q9851" s="14" t="s">
        <v>146</v>
      </c>
      <c r="R9851" s="14" t="s">
        <v>30272</v>
      </c>
      <c r="S9851" s="14" t="s">
        <v>48</v>
      </c>
      <c r="T9851" s="14" t="s">
        <v>434</v>
      </c>
      <c r="U9851" s="14" t="s">
        <v>1113</v>
      </c>
      <c r="V9851" s="16">
        <v>511.32</v>
      </c>
      <c r="W9851" s="13">
        <v>3</v>
      </c>
      <c r="X9851" s="17">
        <v>0</v>
      </c>
      <c r="Y9851" s="16">
        <v>95.43</v>
      </c>
      <c r="Z9851" s="31">
        <f t="shared" si="767"/>
        <v>0.18663459281858721</v>
      </c>
    </row>
    <row r="9852" spans="1:26">
      <c r="A9852" s="26">
        <v>9851</v>
      </c>
      <c r="B9852" s="7" t="s">
        <v>30273</v>
      </c>
      <c r="C9852" s="8">
        <v>45060</v>
      </c>
      <c r="D9852" s="12">
        <f t="shared" si="764"/>
        <v>2023</v>
      </c>
      <c r="E9852" s="12">
        <f t="shared" si="765"/>
        <v>5</v>
      </c>
      <c r="F9852" s="8" t="str">
        <f t="shared" si="766"/>
        <v>2023-05</v>
      </c>
      <c r="G9852" s="8">
        <v>45062</v>
      </c>
      <c r="H9852" s="23">
        <f t="shared" si="768"/>
        <v>2</v>
      </c>
      <c r="I9852" s="7" t="s">
        <v>122</v>
      </c>
      <c r="J9852" s="7" t="s">
        <v>3031</v>
      </c>
      <c r="K9852" s="7" t="s">
        <v>3032</v>
      </c>
      <c r="L9852" s="7" t="s">
        <v>66</v>
      </c>
      <c r="M9852" s="7" t="s">
        <v>31</v>
      </c>
      <c r="N9852" s="7" t="s">
        <v>43</v>
      </c>
      <c r="O9852" s="7" t="s">
        <v>44</v>
      </c>
      <c r="P9852" s="7" t="s">
        <v>30274</v>
      </c>
      <c r="Q9852" s="7" t="s">
        <v>46</v>
      </c>
      <c r="R9852" s="7" t="s">
        <v>30275</v>
      </c>
      <c r="S9852" s="7" t="s">
        <v>37</v>
      </c>
      <c r="T9852" s="7" t="s">
        <v>38</v>
      </c>
      <c r="U9852" s="7" t="s">
        <v>102</v>
      </c>
      <c r="V9852" s="10">
        <v>12179.46</v>
      </c>
      <c r="W9852" s="6">
        <v>13</v>
      </c>
      <c r="X9852" s="11">
        <v>0.1</v>
      </c>
      <c r="Y9852" s="10">
        <v>3443.12</v>
      </c>
      <c r="Z9852" s="30">
        <f t="shared" si="767"/>
        <v>0.28269890454913438</v>
      </c>
    </row>
    <row r="9853" spans="1:26">
      <c r="A9853" s="27">
        <v>9852</v>
      </c>
      <c r="B9853" s="14" t="s">
        <v>30276</v>
      </c>
      <c r="C9853" s="15">
        <v>45545</v>
      </c>
      <c r="D9853" s="12">
        <f t="shared" si="764"/>
        <v>2024</v>
      </c>
      <c r="E9853" s="12">
        <f t="shared" si="765"/>
        <v>9</v>
      </c>
      <c r="F9853" s="15" t="str">
        <f t="shared" si="766"/>
        <v>2024-09</v>
      </c>
      <c r="G9853" s="15">
        <v>45551</v>
      </c>
      <c r="H9853" s="23">
        <f t="shared" si="768"/>
        <v>6</v>
      </c>
      <c r="I9853" s="14" t="s">
        <v>52</v>
      </c>
      <c r="J9853" s="14" t="s">
        <v>529</v>
      </c>
      <c r="K9853" s="14" t="s">
        <v>530</v>
      </c>
      <c r="L9853" s="14" t="s">
        <v>30</v>
      </c>
      <c r="M9853" s="14" t="s">
        <v>31</v>
      </c>
      <c r="N9853" s="14" t="s">
        <v>313</v>
      </c>
      <c r="O9853" s="14" t="s">
        <v>314</v>
      </c>
      <c r="P9853" s="14" t="s">
        <v>30277</v>
      </c>
      <c r="Q9853" s="14" t="s">
        <v>146</v>
      </c>
      <c r="R9853" s="14" t="s">
        <v>30278</v>
      </c>
      <c r="S9853" s="14" t="s">
        <v>37</v>
      </c>
      <c r="T9853" s="14" t="s">
        <v>208</v>
      </c>
      <c r="U9853" s="14" t="s">
        <v>209</v>
      </c>
      <c r="V9853" s="16">
        <v>1272.46</v>
      </c>
      <c r="W9853" s="13">
        <v>2</v>
      </c>
      <c r="X9853" s="17">
        <v>0.4</v>
      </c>
      <c r="Y9853" s="16">
        <v>224.14</v>
      </c>
      <c r="Z9853" s="31">
        <f t="shared" si="767"/>
        <v>0.17614699086808228</v>
      </c>
    </row>
    <row r="9854" spans="1:26">
      <c r="A9854" s="26">
        <v>9853</v>
      </c>
      <c r="B9854" s="7" t="s">
        <v>30279</v>
      </c>
      <c r="C9854" s="8">
        <v>45430</v>
      </c>
      <c r="D9854" s="12">
        <f t="shared" si="764"/>
        <v>2024</v>
      </c>
      <c r="E9854" s="12">
        <f t="shared" si="765"/>
        <v>5</v>
      </c>
      <c r="F9854" s="8" t="str">
        <f t="shared" si="766"/>
        <v>2024-05</v>
      </c>
      <c r="G9854" s="8">
        <v>45431</v>
      </c>
      <c r="H9854" s="23">
        <f t="shared" si="768"/>
        <v>1</v>
      </c>
      <c r="I9854" s="7" t="s">
        <v>122</v>
      </c>
      <c r="J9854" s="7" t="s">
        <v>1172</v>
      </c>
      <c r="K9854" s="7" t="s">
        <v>1173</v>
      </c>
      <c r="L9854" s="7" t="s">
        <v>83</v>
      </c>
      <c r="M9854" s="7" t="s">
        <v>31</v>
      </c>
      <c r="N9854" s="7" t="s">
        <v>313</v>
      </c>
      <c r="O9854" s="7" t="s">
        <v>314</v>
      </c>
      <c r="P9854" s="7" t="s">
        <v>9287</v>
      </c>
      <c r="Q9854" s="7" t="s">
        <v>146</v>
      </c>
      <c r="R9854" s="7" t="s">
        <v>30280</v>
      </c>
      <c r="S9854" s="7" t="s">
        <v>110</v>
      </c>
      <c r="T9854" s="7" t="s">
        <v>148</v>
      </c>
      <c r="U9854" s="7" t="s">
        <v>237</v>
      </c>
      <c r="V9854" s="10">
        <v>11073.83</v>
      </c>
      <c r="W9854" s="6">
        <v>14</v>
      </c>
      <c r="X9854" s="11">
        <v>0</v>
      </c>
      <c r="Y9854" s="10">
        <v>-1423.26</v>
      </c>
      <c r="Z9854" s="30">
        <f t="shared" si="767"/>
        <v>-0.12852463872029821</v>
      </c>
    </row>
    <row r="9855" spans="1:26">
      <c r="A9855" s="27">
        <v>9854</v>
      </c>
      <c r="B9855" s="14" t="s">
        <v>30281</v>
      </c>
      <c r="C9855" s="15">
        <v>45078</v>
      </c>
      <c r="D9855" s="12">
        <f t="shared" si="764"/>
        <v>2023</v>
      </c>
      <c r="E9855" s="12">
        <f t="shared" si="765"/>
        <v>6</v>
      </c>
      <c r="F9855" s="15" t="str">
        <f t="shared" si="766"/>
        <v>2023-06</v>
      </c>
      <c r="G9855" s="15">
        <v>45078</v>
      </c>
      <c r="H9855" s="23">
        <f t="shared" si="768"/>
        <v>0</v>
      </c>
      <c r="I9855" s="14" t="s">
        <v>63</v>
      </c>
      <c r="J9855" s="14" t="s">
        <v>2011</v>
      </c>
      <c r="K9855" s="14" t="s">
        <v>302</v>
      </c>
      <c r="L9855" s="14" t="s">
        <v>30</v>
      </c>
      <c r="M9855" s="14" t="s">
        <v>31</v>
      </c>
      <c r="N9855" s="14" t="s">
        <v>32</v>
      </c>
      <c r="O9855" s="14" t="s">
        <v>33</v>
      </c>
      <c r="P9855" s="14" t="s">
        <v>30282</v>
      </c>
      <c r="Q9855" s="14" t="s">
        <v>35</v>
      </c>
      <c r="R9855" s="14" t="s">
        <v>30283</v>
      </c>
      <c r="S9855" s="14" t="s">
        <v>37</v>
      </c>
      <c r="T9855" s="14" t="s">
        <v>170</v>
      </c>
      <c r="U9855" s="14" t="s">
        <v>171</v>
      </c>
      <c r="V9855" s="16">
        <v>15037.42</v>
      </c>
      <c r="W9855" s="13">
        <v>13</v>
      </c>
      <c r="X9855" s="17">
        <v>0</v>
      </c>
      <c r="Y9855" s="16">
        <v>-2096.69</v>
      </c>
      <c r="Z9855" s="31">
        <f t="shared" si="767"/>
        <v>-0.13943149822243445</v>
      </c>
    </row>
    <row r="9856" spans="1:26">
      <c r="A9856" s="26">
        <v>9855</v>
      </c>
      <c r="B9856" s="7" t="s">
        <v>30284</v>
      </c>
      <c r="C9856" s="8">
        <v>44454</v>
      </c>
      <c r="D9856" s="12">
        <f t="shared" si="764"/>
        <v>2021</v>
      </c>
      <c r="E9856" s="12">
        <f t="shared" si="765"/>
        <v>9</v>
      </c>
      <c r="F9856" s="8" t="str">
        <f t="shared" si="766"/>
        <v>2021-09</v>
      </c>
      <c r="G9856" s="8">
        <v>44458</v>
      </c>
      <c r="H9856" s="23">
        <f t="shared" si="768"/>
        <v>4</v>
      </c>
      <c r="I9856" s="7" t="s">
        <v>52</v>
      </c>
      <c r="J9856" s="7" t="s">
        <v>4053</v>
      </c>
      <c r="K9856" s="7" t="s">
        <v>257</v>
      </c>
      <c r="L9856" s="7" t="s">
        <v>30</v>
      </c>
      <c r="M9856" s="7" t="s">
        <v>31</v>
      </c>
      <c r="N9856" s="7" t="s">
        <v>32</v>
      </c>
      <c r="O9856" s="7" t="s">
        <v>33</v>
      </c>
      <c r="P9856" s="7" t="s">
        <v>30285</v>
      </c>
      <c r="Q9856" s="7" t="s">
        <v>35</v>
      </c>
      <c r="R9856" s="7" t="s">
        <v>30286</v>
      </c>
      <c r="S9856" s="7" t="s">
        <v>37</v>
      </c>
      <c r="T9856" s="7" t="s">
        <v>60</v>
      </c>
      <c r="U9856" s="7" t="s">
        <v>162</v>
      </c>
      <c r="V9856" s="10">
        <v>245.68</v>
      </c>
      <c r="W9856" s="6">
        <v>1</v>
      </c>
      <c r="X9856" s="11">
        <v>0.2</v>
      </c>
      <c r="Y9856" s="10">
        <v>87.42</v>
      </c>
      <c r="Z9856" s="30">
        <f t="shared" si="767"/>
        <v>0.3558287202865516</v>
      </c>
    </row>
    <row r="9857" spans="1:26">
      <c r="A9857" s="27">
        <v>9856</v>
      </c>
      <c r="B9857" s="14" t="s">
        <v>30287</v>
      </c>
      <c r="C9857" s="15">
        <v>44355</v>
      </c>
      <c r="D9857" s="12">
        <f t="shared" si="764"/>
        <v>2021</v>
      </c>
      <c r="E9857" s="12">
        <f t="shared" si="765"/>
        <v>6</v>
      </c>
      <c r="F9857" s="15" t="str">
        <f t="shared" si="766"/>
        <v>2021-06</v>
      </c>
      <c r="G9857" s="15">
        <v>44355</v>
      </c>
      <c r="H9857" s="23">
        <f t="shared" si="768"/>
        <v>0</v>
      </c>
      <c r="I9857" s="14" t="s">
        <v>63</v>
      </c>
      <c r="J9857" s="14" t="s">
        <v>3410</v>
      </c>
      <c r="K9857" s="14" t="s">
        <v>2016</v>
      </c>
      <c r="L9857" s="14" t="s">
        <v>66</v>
      </c>
      <c r="M9857" s="14" t="s">
        <v>31</v>
      </c>
      <c r="N9857" s="14" t="s">
        <v>313</v>
      </c>
      <c r="O9857" s="14" t="s">
        <v>314</v>
      </c>
      <c r="P9857" s="14" t="s">
        <v>1902</v>
      </c>
      <c r="Q9857" s="14" t="s">
        <v>146</v>
      </c>
      <c r="R9857" s="14" t="s">
        <v>30288</v>
      </c>
      <c r="S9857" s="14" t="s">
        <v>37</v>
      </c>
      <c r="T9857" s="14" t="s">
        <v>60</v>
      </c>
      <c r="U9857" s="14" t="s">
        <v>61</v>
      </c>
      <c r="V9857" s="16">
        <v>6560.88</v>
      </c>
      <c r="W9857" s="13">
        <v>13</v>
      </c>
      <c r="X9857" s="17">
        <v>0</v>
      </c>
      <c r="Y9857" s="16">
        <v>278.85000000000002</v>
      </c>
      <c r="Z9857" s="31">
        <f t="shared" si="767"/>
        <v>4.2501920474082751E-2</v>
      </c>
    </row>
    <row r="9858" spans="1:26">
      <c r="A9858" s="26">
        <v>9857</v>
      </c>
      <c r="B9858" s="7" t="s">
        <v>30289</v>
      </c>
      <c r="C9858" s="8">
        <v>44931</v>
      </c>
      <c r="D9858" s="12">
        <f t="shared" ref="D9858:D9921" si="769">YEAR(C9858)</f>
        <v>2023</v>
      </c>
      <c r="E9858" s="12">
        <f t="shared" ref="E9858:E9921" si="770">MONTH(C9858)</f>
        <v>1</v>
      </c>
      <c r="F9858" s="8" t="str">
        <f t="shared" ref="F9858:F9921" si="771">TEXT(C9858,"yyyy-mm")</f>
        <v>2023-01</v>
      </c>
      <c r="G9858" s="8">
        <v>44937</v>
      </c>
      <c r="H9858" s="23">
        <f t="shared" si="768"/>
        <v>6</v>
      </c>
      <c r="I9858" s="7" t="s">
        <v>27</v>
      </c>
      <c r="J9858" s="7" t="s">
        <v>1690</v>
      </c>
      <c r="K9858" s="7" t="s">
        <v>689</v>
      </c>
      <c r="L9858" s="7" t="s">
        <v>83</v>
      </c>
      <c r="M9858" s="7" t="s">
        <v>31</v>
      </c>
      <c r="N9858" s="7" t="s">
        <v>204</v>
      </c>
      <c r="O9858" s="7" t="s">
        <v>205</v>
      </c>
      <c r="P9858" s="7" t="s">
        <v>30290</v>
      </c>
      <c r="Q9858" s="7" t="s">
        <v>146</v>
      </c>
      <c r="R9858" s="7" t="s">
        <v>30291</v>
      </c>
      <c r="S9858" s="7" t="s">
        <v>48</v>
      </c>
      <c r="T9858" s="7" t="s">
        <v>298</v>
      </c>
      <c r="U9858" s="7" t="s">
        <v>630</v>
      </c>
      <c r="V9858" s="10">
        <v>502.86</v>
      </c>
      <c r="W9858" s="6">
        <v>3</v>
      </c>
      <c r="X9858" s="11">
        <v>0</v>
      </c>
      <c r="Y9858" s="10">
        <v>-9.89</v>
      </c>
      <c r="Z9858" s="30">
        <f t="shared" ref="Z9858:Z9921" si="772">IFERROR(Y9858/V9858,0)</f>
        <v>-1.9667501889193813E-2</v>
      </c>
    </row>
    <row r="9859" spans="1:26">
      <c r="A9859" s="27">
        <v>9858</v>
      </c>
      <c r="B9859" s="14" t="s">
        <v>30292</v>
      </c>
      <c r="C9859" s="15">
        <v>45078</v>
      </c>
      <c r="D9859" s="12">
        <f t="shared" si="769"/>
        <v>2023</v>
      </c>
      <c r="E9859" s="12">
        <f t="shared" si="770"/>
        <v>6</v>
      </c>
      <c r="F9859" s="15" t="str">
        <f t="shared" si="771"/>
        <v>2023-06</v>
      </c>
      <c r="G9859" s="15">
        <v>45080</v>
      </c>
      <c r="H9859" s="23">
        <f t="shared" si="768"/>
        <v>2</v>
      </c>
      <c r="I9859" s="14" t="s">
        <v>122</v>
      </c>
      <c r="J9859" s="14" t="s">
        <v>3813</v>
      </c>
      <c r="K9859" s="14" t="s">
        <v>633</v>
      </c>
      <c r="L9859" s="14" t="s">
        <v>30</v>
      </c>
      <c r="M9859" s="14" t="s">
        <v>31</v>
      </c>
      <c r="N9859" s="14" t="s">
        <v>181</v>
      </c>
      <c r="O9859" s="14" t="s">
        <v>107</v>
      </c>
      <c r="P9859" s="14" t="s">
        <v>30293</v>
      </c>
      <c r="Q9859" s="14" t="s">
        <v>35</v>
      </c>
      <c r="R9859" s="14" t="s">
        <v>30294</v>
      </c>
      <c r="S9859" s="14" t="s">
        <v>110</v>
      </c>
      <c r="T9859" s="14" t="s">
        <v>111</v>
      </c>
      <c r="U9859" s="14" t="s">
        <v>287</v>
      </c>
      <c r="V9859" s="16">
        <v>3230.4</v>
      </c>
      <c r="W9859" s="13">
        <v>2</v>
      </c>
      <c r="X9859" s="17">
        <v>0</v>
      </c>
      <c r="Y9859" s="16">
        <v>-392.94</v>
      </c>
      <c r="Z9859" s="31">
        <f t="shared" si="772"/>
        <v>-0.12163818722139673</v>
      </c>
    </row>
    <row r="9860" spans="1:26">
      <c r="A9860" s="26">
        <v>9859</v>
      </c>
      <c r="B9860" s="7" t="s">
        <v>30295</v>
      </c>
      <c r="C9860" s="8">
        <v>45614</v>
      </c>
      <c r="D9860" s="12">
        <f t="shared" si="769"/>
        <v>2024</v>
      </c>
      <c r="E9860" s="12">
        <f t="shared" si="770"/>
        <v>11</v>
      </c>
      <c r="F9860" s="8" t="str">
        <f t="shared" si="771"/>
        <v>2024-11</v>
      </c>
      <c r="G9860" s="8">
        <v>45615</v>
      </c>
      <c r="H9860" s="23">
        <f t="shared" ref="H9860:H9923" si="773">G9860-C9860</f>
        <v>1</v>
      </c>
      <c r="I9860" s="7" t="s">
        <v>122</v>
      </c>
      <c r="J9860" s="7" t="s">
        <v>5189</v>
      </c>
      <c r="K9860" s="7" t="s">
        <v>3032</v>
      </c>
      <c r="L9860" s="7" t="s">
        <v>83</v>
      </c>
      <c r="M9860" s="7" t="s">
        <v>31</v>
      </c>
      <c r="N9860" s="7" t="s">
        <v>74</v>
      </c>
      <c r="O9860" s="7" t="s">
        <v>75</v>
      </c>
      <c r="P9860" s="7" t="s">
        <v>30296</v>
      </c>
      <c r="Q9860" s="7" t="s">
        <v>46</v>
      </c>
      <c r="R9860" s="7" t="s">
        <v>30297</v>
      </c>
      <c r="S9860" s="7" t="s">
        <v>110</v>
      </c>
      <c r="T9860" s="7" t="s">
        <v>243</v>
      </c>
      <c r="U9860" s="7" t="s">
        <v>481</v>
      </c>
      <c r="V9860" s="10">
        <v>547.37</v>
      </c>
      <c r="W9860" s="6">
        <v>6</v>
      </c>
      <c r="X9860" s="11">
        <v>0.3</v>
      </c>
      <c r="Y9860" s="10">
        <v>-37.44</v>
      </c>
      <c r="Z9860" s="30">
        <f t="shared" si="772"/>
        <v>-6.8399802692876849E-2</v>
      </c>
    </row>
    <row r="9861" spans="1:26">
      <c r="A9861" s="27">
        <v>9860</v>
      </c>
      <c r="B9861" s="14" t="s">
        <v>30298</v>
      </c>
      <c r="C9861" s="15">
        <v>44460</v>
      </c>
      <c r="D9861" s="12">
        <f t="shared" si="769"/>
        <v>2021</v>
      </c>
      <c r="E9861" s="12">
        <f t="shared" si="770"/>
        <v>9</v>
      </c>
      <c r="F9861" s="15" t="str">
        <f t="shared" si="771"/>
        <v>2021-09</v>
      </c>
      <c r="G9861" s="15">
        <v>44462</v>
      </c>
      <c r="H9861" s="23">
        <f t="shared" si="773"/>
        <v>2</v>
      </c>
      <c r="I9861" s="14" t="s">
        <v>122</v>
      </c>
      <c r="J9861" s="14" t="s">
        <v>515</v>
      </c>
      <c r="K9861" s="14" t="s">
        <v>516</v>
      </c>
      <c r="L9861" s="14" t="s">
        <v>83</v>
      </c>
      <c r="M9861" s="14" t="s">
        <v>31</v>
      </c>
      <c r="N9861" s="14" t="s">
        <v>283</v>
      </c>
      <c r="O9861" s="14" t="s">
        <v>284</v>
      </c>
      <c r="P9861" s="14" t="s">
        <v>30299</v>
      </c>
      <c r="Q9861" s="14" t="s">
        <v>146</v>
      </c>
      <c r="R9861" s="14" t="s">
        <v>30300</v>
      </c>
      <c r="S9861" s="14" t="s">
        <v>37</v>
      </c>
      <c r="T9861" s="14" t="s">
        <v>60</v>
      </c>
      <c r="U9861" s="14" t="s">
        <v>61</v>
      </c>
      <c r="V9861" s="16">
        <v>2551.56</v>
      </c>
      <c r="W9861" s="13">
        <v>3</v>
      </c>
      <c r="X9861" s="17">
        <v>0.2</v>
      </c>
      <c r="Y9861" s="16">
        <v>395.43</v>
      </c>
      <c r="Z9861" s="31">
        <f t="shared" si="772"/>
        <v>0.15497577952311528</v>
      </c>
    </row>
    <row r="9862" spans="1:26">
      <c r="A9862" s="26">
        <v>9861</v>
      </c>
      <c r="B9862" s="7" t="s">
        <v>30301</v>
      </c>
      <c r="C9862" s="8">
        <v>44832</v>
      </c>
      <c r="D9862" s="12">
        <f t="shared" si="769"/>
        <v>2022</v>
      </c>
      <c r="E9862" s="12">
        <f t="shared" si="770"/>
        <v>9</v>
      </c>
      <c r="F9862" s="8" t="str">
        <f t="shared" si="771"/>
        <v>2022-09</v>
      </c>
      <c r="G9862" s="8">
        <v>44832</v>
      </c>
      <c r="H9862" s="23">
        <f t="shared" si="773"/>
        <v>0</v>
      </c>
      <c r="I9862" s="7" t="s">
        <v>63</v>
      </c>
      <c r="J9862" s="7" t="s">
        <v>716</v>
      </c>
      <c r="K9862" s="7" t="s">
        <v>717</v>
      </c>
      <c r="L9862" s="7" t="s">
        <v>66</v>
      </c>
      <c r="M9862" s="7" t="s">
        <v>31</v>
      </c>
      <c r="N9862" s="7" t="s">
        <v>166</v>
      </c>
      <c r="O9862" s="7" t="s">
        <v>167</v>
      </c>
      <c r="P9862" s="7" t="s">
        <v>30302</v>
      </c>
      <c r="Q9862" s="7" t="s">
        <v>35</v>
      </c>
      <c r="R9862" s="7" t="s">
        <v>30303</v>
      </c>
      <c r="S9862" s="7" t="s">
        <v>48</v>
      </c>
      <c r="T9862" s="7" t="s">
        <v>129</v>
      </c>
      <c r="U9862" s="7" t="s">
        <v>130</v>
      </c>
      <c r="V9862" s="10">
        <v>1423.37</v>
      </c>
      <c r="W9862" s="6">
        <v>6</v>
      </c>
      <c r="X9862" s="11">
        <v>0.1</v>
      </c>
      <c r="Y9862" s="10">
        <v>276.13</v>
      </c>
      <c r="Z9862" s="30">
        <f t="shared" si="772"/>
        <v>0.19399734433070812</v>
      </c>
    </row>
    <row r="9863" spans="1:26">
      <c r="A9863" s="27">
        <v>9862</v>
      </c>
      <c r="B9863" s="14" t="s">
        <v>30304</v>
      </c>
      <c r="C9863" s="15">
        <v>44268</v>
      </c>
      <c r="D9863" s="12">
        <f t="shared" si="769"/>
        <v>2021</v>
      </c>
      <c r="E9863" s="12">
        <f t="shared" si="770"/>
        <v>3</v>
      </c>
      <c r="F9863" s="15" t="str">
        <f t="shared" si="771"/>
        <v>2021-03</v>
      </c>
      <c r="G9863" s="15">
        <v>44268</v>
      </c>
      <c r="H9863" s="23">
        <f t="shared" si="773"/>
        <v>0</v>
      </c>
      <c r="I9863" s="14" t="s">
        <v>63</v>
      </c>
      <c r="J9863" s="14" t="s">
        <v>5203</v>
      </c>
      <c r="K9863" s="14" t="s">
        <v>1815</v>
      </c>
      <c r="L9863" s="14" t="s">
        <v>30</v>
      </c>
      <c r="M9863" s="14" t="s">
        <v>31</v>
      </c>
      <c r="N9863" s="14" t="s">
        <v>220</v>
      </c>
      <c r="O9863" s="14" t="s">
        <v>220</v>
      </c>
      <c r="P9863" s="14" t="s">
        <v>30305</v>
      </c>
      <c r="Q9863" s="14" t="s">
        <v>58</v>
      </c>
      <c r="R9863" s="14" t="s">
        <v>30306</v>
      </c>
      <c r="S9863" s="14" t="s">
        <v>37</v>
      </c>
      <c r="T9863" s="14" t="s">
        <v>208</v>
      </c>
      <c r="U9863" s="14" t="s">
        <v>408</v>
      </c>
      <c r="V9863" s="16">
        <v>1959.55</v>
      </c>
      <c r="W9863" s="13">
        <v>2</v>
      </c>
      <c r="X9863" s="17">
        <v>0</v>
      </c>
      <c r="Y9863" s="16">
        <v>22.16</v>
      </c>
      <c r="Z9863" s="31">
        <f t="shared" si="772"/>
        <v>1.1308718838508841E-2</v>
      </c>
    </row>
    <row r="9864" spans="1:26">
      <c r="A9864" s="26">
        <v>9863</v>
      </c>
      <c r="B9864" s="7" t="s">
        <v>30307</v>
      </c>
      <c r="C9864" s="8">
        <v>44326</v>
      </c>
      <c r="D9864" s="12">
        <f t="shared" si="769"/>
        <v>2021</v>
      </c>
      <c r="E9864" s="12">
        <f t="shared" si="770"/>
        <v>5</v>
      </c>
      <c r="F9864" s="8" t="str">
        <f t="shared" si="771"/>
        <v>2021-05</v>
      </c>
      <c r="G9864" s="8">
        <v>44331</v>
      </c>
      <c r="H9864" s="23">
        <f t="shared" si="773"/>
        <v>5</v>
      </c>
      <c r="I9864" s="7" t="s">
        <v>27</v>
      </c>
      <c r="J9864" s="7" t="s">
        <v>197</v>
      </c>
      <c r="K9864" s="7" t="s">
        <v>198</v>
      </c>
      <c r="L9864" s="7" t="s">
        <v>83</v>
      </c>
      <c r="M9864" s="7" t="s">
        <v>31</v>
      </c>
      <c r="N9864" s="7" t="s">
        <v>153</v>
      </c>
      <c r="O9864" s="7" t="s">
        <v>154</v>
      </c>
      <c r="P9864" s="7" t="s">
        <v>30308</v>
      </c>
      <c r="Q9864" s="7" t="s">
        <v>146</v>
      </c>
      <c r="R9864" s="7" t="s">
        <v>30309</v>
      </c>
      <c r="S9864" s="7" t="s">
        <v>110</v>
      </c>
      <c r="T9864" s="7" t="s">
        <v>243</v>
      </c>
      <c r="U9864" s="7" t="s">
        <v>244</v>
      </c>
      <c r="V9864" s="10">
        <v>428.53</v>
      </c>
      <c r="W9864" s="6">
        <v>2</v>
      </c>
      <c r="X9864" s="11">
        <v>0.5</v>
      </c>
      <c r="Y9864" s="10">
        <v>28.91</v>
      </c>
      <c r="Z9864" s="30">
        <f t="shared" si="772"/>
        <v>6.7463188108183803E-2</v>
      </c>
    </row>
    <row r="9865" spans="1:26">
      <c r="A9865" s="27">
        <v>9864</v>
      </c>
      <c r="B9865" s="14" t="s">
        <v>30310</v>
      </c>
      <c r="C9865" s="15">
        <v>44637</v>
      </c>
      <c r="D9865" s="12">
        <f t="shared" si="769"/>
        <v>2022</v>
      </c>
      <c r="E9865" s="12">
        <f t="shared" si="770"/>
        <v>3</v>
      </c>
      <c r="F9865" s="15" t="str">
        <f t="shared" si="771"/>
        <v>2022-03</v>
      </c>
      <c r="G9865" s="15">
        <v>44637</v>
      </c>
      <c r="H9865" s="23">
        <f t="shared" si="773"/>
        <v>0</v>
      </c>
      <c r="I9865" s="14" t="s">
        <v>63</v>
      </c>
      <c r="J9865" s="14" t="s">
        <v>1792</v>
      </c>
      <c r="K9865" s="14" t="s">
        <v>1793</v>
      </c>
      <c r="L9865" s="14" t="s">
        <v>66</v>
      </c>
      <c r="M9865" s="14" t="s">
        <v>31</v>
      </c>
      <c r="N9865" s="14" t="s">
        <v>711</v>
      </c>
      <c r="O9865" s="14" t="s">
        <v>712</v>
      </c>
      <c r="P9865" s="14" t="s">
        <v>30311</v>
      </c>
      <c r="Q9865" s="14" t="s">
        <v>35</v>
      </c>
      <c r="R9865" s="14" t="s">
        <v>30312</v>
      </c>
      <c r="S9865" s="14" t="s">
        <v>37</v>
      </c>
      <c r="T9865" s="14" t="s">
        <v>60</v>
      </c>
      <c r="U9865" s="14" t="s">
        <v>162</v>
      </c>
      <c r="V9865" s="16">
        <v>428.4</v>
      </c>
      <c r="W9865" s="13">
        <v>13</v>
      </c>
      <c r="X9865" s="17">
        <v>0.3</v>
      </c>
      <c r="Y9865" s="16">
        <v>-9.01</v>
      </c>
      <c r="Z9865" s="31">
        <f t="shared" si="772"/>
        <v>-2.1031746031746033E-2</v>
      </c>
    </row>
    <row r="9866" spans="1:26">
      <c r="A9866" s="26">
        <v>9865</v>
      </c>
      <c r="B9866" s="7" t="s">
        <v>30313</v>
      </c>
      <c r="C9866" s="8">
        <v>44747</v>
      </c>
      <c r="D9866" s="12">
        <f t="shared" si="769"/>
        <v>2022</v>
      </c>
      <c r="E9866" s="12">
        <f t="shared" si="770"/>
        <v>7</v>
      </c>
      <c r="F9866" s="8" t="str">
        <f t="shared" si="771"/>
        <v>2022-07</v>
      </c>
      <c r="G9866" s="8">
        <v>44750</v>
      </c>
      <c r="H9866" s="23">
        <f t="shared" si="773"/>
        <v>3</v>
      </c>
      <c r="I9866" s="7" t="s">
        <v>52</v>
      </c>
      <c r="J9866" s="7" t="s">
        <v>7509</v>
      </c>
      <c r="K9866" s="7" t="s">
        <v>4418</v>
      </c>
      <c r="L9866" s="7" t="s">
        <v>83</v>
      </c>
      <c r="M9866" s="7" t="s">
        <v>31</v>
      </c>
      <c r="N9866" s="7" t="s">
        <v>204</v>
      </c>
      <c r="O9866" s="7" t="s">
        <v>205</v>
      </c>
      <c r="P9866" s="7" t="s">
        <v>30314</v>
      </c>
      <c r="Q9866" s="7" t="s">
        <v>146</v>
      </c>
      <c r="R9866" s="7" t="s">
        <v>30315</v>
      </c>
      <c r="S9866" s="7" t="s">
        <v>48</v>
      </c>
      <c r="T9866" s="7" t="s">
        <v>129</v>
      </c>
      <c r="U9866" s="7" t="s">
        <v>130</v>
      </c>
      <c r="V9866" s="10">
        <v>1215.3599999999999</v>
      </c>
      <c r="W9866" s="6">
        <v>7</v>
      </c>
      <c r="X9866" s="11">
        <v>0.4</v>
      </c>
      <c r="Y9866" s="10">
        <v>505.2</v>
      </c>
      <c r="Z9866" s="30">
        <f t="shared" si="772"/>
        <v>0.41567930489731442</v>
      </c>
    </row>
    <row r="9867" spans="1:26">
      <c r="A9867" s="27">
        <v>9866</v>
      </c>
      <c r="B9867" s="14" t="s">
        <v>30316</v>
      </c>
      <c r="C9867" s="15">
        <v>44683</v>
      </c>
      <c r="D9867" s="12">
        <f t="shared" si="769"/>
        <v>2022</v>
      </c>
      <c r="E9867" s="12">
        <f t="shared" si="770"/>
        <v>5</v>
      </c>
      <c r="F9867" s="15" t="str">
        <f t="shared" si="771"/>
        <v>2022-05</v>
      </c>
      <c r="G9867" s="15">
        <v>44684</v>
      </c>
      <c r="H9867" s="23">
        <f t="shared" si="773"/>
        <v>1</v>
      </c>
      <c r="I9867" s="14" t="s">
        <v>122</v>
      </c>
      <c r="J9867" s="14" t="s">
        <v>1841</v>
      </c>
      <c r="K9867" s="14" t="s">
        <v>710</v>
      </c>
      <c r="L9867" s="14" t="s">
        <v>83</v>
      </c>
      <c r="M9867" s="14" t="s">
        <v>31</v>
      </c>
      <c r="N9867" s="14" t="s">
        <v>143</v>
      </c>
      <c r="O9867" s="14" t="s">
        <v>144</v>
      </c>
      <c r="P9867" s="14" t="s">
        <v>30317</v>
      </c>
      <c r="Q9867" s="14" t="s">
        <v>146</v>
      </c>
      <c r="R9867" s="14" t="s">
        <v>30318</v>
      </c>
      <c r="S9867" s="14" t="s">
        <v>48</v>
      </c>
      <c r="T9867" s="14" t="s">
        <v>95</v>
      </c>
      <c r="U9867" s="14" t="s">
        <v>96</v>
      </c>
      <c r="V9867" s="16">
        <v>296.77999999999997</v>
      </c>
      <c r="W9867" s="13">
        <v>2</v>
      </c>
      <c r="X9867" s="17">
        <v>0.4</v>
      </c>
      <c r="Y9867" s="16">
        <v>101.29</v>
      </c>
      <c r="Z9867" s="31">
        <f t="shared" si="772"/>
        <v>0.34129658332771756</v>
      </c>
    </row>
    <row r="9868" spans="1:26">
      <c r="A9868" s="26">
        <v>9867</v>
      </c>
      <c r="B9868" s="7" t="s">
        <v>30319</v>
      </c>
      <c r="C9868" s="8">
        <v>45173</v>
      </c>
      <c r="D9868" s="12">
        <f t="shared" si="769"/>
        <v>2023</v>
      </c>
      <c r="E9868" s="12">
        <f t="shared" si="770"/>
        <v>9</v>
      </c>
      <c r="F9868" s="8" t="str">
        <f t="shared" si="771"/>
        <v>2023-09</v>
      </c>
      <c r="G9868" s="8">
        <v>45178</v>
      </c>
      <c r="H9868" s="23">
        <f t="shared" si="773"/>
        <v>5</v>
      </c>
      <c r="I9868" s="7" t="s">
        <v>27</v>
      </c>
      <c r="J9868" s="7" t="s">
        <v>3606</v>
      </c>
      <c r="K9868" s="7" t="s">
        <v>1277</v>
      </c>
      <c r="L9868" s="7" t="s">
        <v>30</v>
      </c>
      <c r="M9868" s="7" t="s">
        <v>31</v>
      </c>
      <c r="N9868" s="7" t="s">
        <v>166</v>
      </c>
      <c r="O9868" s="7" t="s">
        <v>167</v>
      </c>
      <c r="P9868" s="7" t="s">
        <v>30320</v>
      </c>
      <c r="Q9868" s="7" t="s">
        <v>35</v>
      </c>
      <c r="R9868" s="7" t="s">
        <v>30321</v>
      </c>
      <c r="S9868" s="7" t="s">
        <v>48</v>
      </c>
      <c r="T9868" s="7" t="s">
        <v>95</v>
      </c>
      <c r="U9868" s="7" t="s">
        <v>96</v>
      </c>
      <c r="V9868" s="10">
        <v>1434.47</v>
      </c>
      <c r="W9868" s="6">
        <v>14</v>
      </c>
      <c r="X9868" s="11">
        <v>0</v>
      </c>
      <c r="Y9868" s="10">
        <v>145.86000000000001</v>
      </c>
      <c r="Z9868" s="30">
        <f t="shared" si="772"/>
        <v>0.10168215438454621</v>
      </c>
    </row>
    <row r="9869" spans="1:26">
      <c r="A9869" s="27">
        <v>9868</v>
      </c>
      <c r="B9869" s="14" t="s">
        <v>30322</v>
      </c>
      <c r="C9869" s="15">
        <v>45143</v>
      </c>
      <c r="D9869" s="12">
        <f t="shared" si="769"/>
        <v>2023</v>
      </c>
      <c r="E9869" s="12">
        <f t="shared" si="770"/>
        <v>8</v>
      </c>
      <c r="F9869" s="15" t="str">
        <f t="shared" si="771"/>
        <v>2023-08</v>
      </c>
      <c r="G9869" s="15">
        <v>45144</v>
      </c>
      <c r="H9869" s="23">
        <f t="shared" si="773"/>
        <v>1</v>
      </c>
      <c r="I9869" s="14" t="s">
        <v>122</v>
      </c>
      <c r="J9869" s="14" t="s">
        <v>141</v>
      </c>
      <c r="K9869" s="14" t="s">
        <v>142</v>
      </c>
      <c r="L9869" s="14" t="s">
        <v>66</v>
      </c>
      <c r="M9869" s="14" t="s">
        <v>31</v>
      </c>
      <c r="N9869" s="14" t="s">
        <v>143</v>
      </c>
      <c r="O9869" s="14" t="s">
        <v>144</v>
      </c>
      <c r="P9869" s="14" t="s">
        <v>30323</v>
      </c>
      <c r="Q9869" s="14" t="s">
        <v>146</v>
      </c>
      <c r="R9869" s="14" t="s">
        <v>30324</v>
      </c>
      <c r="S9869" s="14" t="s">
        <v>48</v>
      </c>
      <c r="T9869" s="14" t="s">
        <v>434</v>
      </c>
      <c r="U9869" s="14" t="s">
        <v>435</v>
      </c>
      <c r="V9869" s="16">
        <v>88.66</v>
      </c>
      <c r="W9869" s="13">
        <v>2</v>
      </c>
      <c r="X9869" s="17">
        <v>0.5</v>
      </c>
      <c r="Y9869" s="16">
        <v>7.83</v>
      </c>
      <c r="Z9869" s="31">
        <f t="shared" si="772"/>
        <v>8.8314910895556056E-2</v>
      </c>
    </row>
    <row r="9870" spans="1:26">
      <c r="A9870" s="26">
        <v>9869</v>
      </c>
      <c r="B9870" s="7" t="s">
        <v>30325</v>
      </c>
      <c r="C9870" s="8">
        <v>45392</v>
      </c>
      <c r="D9870" s="12">
        <f t="shared" si="769"/>
        <v>2024</v>
      </c>
      <c r="E9870" s="12">
        <f t="shared" si="770"/>
        <v>4</v>
      </c>
      <c r="F9870" s="8" t="str">
        <f t="shared" si="771"/>
        <v>2024-04</v>
      </c>
      <c r="G9870" s="8">
        <v>45393</v>
      </c>
      <c r="H9870" s="23">
        <f t="shared" si="773"/>
        <v>1</v>
      </c>
      <c r="I9870" s="7" t="s">
        <v>122</v>
      </c>
      <c r="J9870" s="7" t="s">
        <v>4070</v>
      </c>
      <c r="K9870" s="7" t="s">
        <v>2324</v>
      </c>
      <c r="L9870" s="7" t="s">
        <v>83</v>
      </c>
      <c r="M9870" s="7" t="s">
        <v>31</v>
      </c>
      <c r="N9870" s="7" t="s">
        <v>91</v>
      </c>
      <c r="O9870" s="7" t="s">
        <v>92</v>
      </c>
      <c r="P9870" s="7" t="s">
        <v>30326</v>
      </c>
      <c r="Q9870" s="7" t="s">
        <v>46</v>
      </c>
      <c r="R9870" s="7" t="s">
        <v>30327</v>
      </c>
      <c r="S9870" s="7" t="s">
        <v>48</v>
      </c>
      <c r="T9870" s="7" t="s">
        <v>49</v>
      </c>
      <c r="U9870" s="7" t="s">
        <v>50</v>
      </c>
      <c r="V9870" s="10">
        <v>938.85</v>
      </c>
      <c r="W9870" s="6">
        <v>7</v>
      </c>
      <c r="X9870" s="11">
        <v>0.1</v>
      </c>
      <c r="Y9870" s="10">
        <v>-38.159999999999997</v>
      </c>
      <c r="Z9870" s="30">
        <f t="shared" si="772"/>
        <v>-4.0645470522447671E-2</v>
      </c>
    </row>
    <row r="9871" spans="1:26">
      <c r="A9871" s="27">
        <v>9870</v>
      </c>
      <c r="B9871" s="14" t="s">
        <v>30328</v>
      </c>
      <c r="C9871" s="15">
        <v>45286</v>
      </c>
      <c r="D9871" s="12">
        <f t="shared" si="769"/>
        <v>2023</v>
      </c>
      <c r="E9871" s="12">
        <f t="shared" si="770"/>
        <v>12</v>
      </c>
      <c r="F9871" s="15" t="str">
        <f t="shared" si="771"/>
        <v>2023-12</v>
      </c>
      <c r="G9871" s="15">
        <v>45290</v>
      </c>
      <c r="H9871" s="23">
        <f t="shared" si="773"/>
        <v>4</v>
      </c>
      <c r="I9871" s="14" t="s">
        <v>52</v>
      </c>
      <c r="J9871" s="14" t="s">
        <v>3919</v>
      </c>
      <c r="K9871" s="14" t="s">
        <v>2200</v>
      </c>
      <c r="L9871" s="14" t="s">
        <v>83</v>
      </c>
      <c r="M9871" s="14" t="s">
        <v>31</v>
      </c>
      <c r="N9871" s="14" t="s">
        <v>43</v>
      </c>
      <c r="O9871" s="14" t="s">
        <v>44</v>
      </c>
      <c r="P9871" s="14" t="s">
        <v>30329</v>
      </c>
      <c r="Q9871" s="14" t="s">
        <v>46</v>
      </c>
      <c r="R9871" s="14" t="s">
        <v>30330</v>
      </c>
      <c r="S9871" s="14" t="s">
        <v>48</v>
      </c>
      <c r="T9871" s="14" t="s">
        <v>49</v>
      </c>
      <c r="U9871" s="14" t="s">
        <v>120</v>
      </c>
      <c r="V9871" s="16">
        <v>7.08</v>
      </c>
      <c r="W9871" s="13">
        <v>2</v>
      </c>
      <c r="X9871" s="17">
        <v>0.5</v>
      </c>
      <c r="Y9871" s="16">
        <v>0.78</v>
      </c>
      <c r="Z9871" s="31">
        <f t="shared" si="772"/>
        <v>0.11016949152542373</v>
      </c>
    </row>
    <row r="9872" spans="1:26">
      <c r="A9872" s="26">
        <v>9871</v>
      </c>
      <c r="B9872" s="7" t="s">
        <v>30331</v>
      </c>
      <c r="C9872" s="8">
        <v>45449</v>
      </c>
      <c r="D9872" s="12">
        <f t="shared" si="769"/>
        <v>2024</v>
      </c>
      <c r="E9872" s="12">
        <f t="shared" si="770"/>
        <v>6</v>
      </c>
      <c r="F9872" s="8" t="str">
        <f t="shared" si="771"/>
        <v>2024-06</v>
      </c>
      <c r="G9872" s="8">
        <v>45455</v>
      </c>
      <c r="H9872" s="23">
        <f t="shared" si="773"/>
        <v>6</v>
      </c>
      <c r="I9872" s="7" t="s">
        <v>52</v>
      </c>
      <c r="J9872" s="7" t="s">
        <v>1849</v>
      </c>
      <c r="K9872" s="7" t="s">
        <v>770</v>
      </c>
      <c r="L9872" s="7" t="s">
        <v>83</v>
      </c>
      <c r="M9872" s="7" t="s">
        <v>31</v>
      </c>
      <c r="N9872" s="7" t="s">
        <v>134</v>
      </c>
      <c r="O9872" s="7" t="s">
        <v>135</v>
      </c>
      <c r="P9872" s="7" t="s">
        <v>30332</v>
      </c>
      <c r="Q9872" s="7" t="s">
        <v>58</v>
      </c>
      <c r="R9872" s="7" t="s">
        <v>30333</v>
      </c>
      <c r="S9872" s="7" t="s">
        <v>37</v>
      </c>
      <c r="T9872" s="7" t="s">
        <v>208</v>
      </c>
      <c r="U9872" s="7" t="s">
        <v>209</v>
      </c>
      <c r="V9872" s="10">
        <v>2120.7399999999998</v>
      </c>
      <c r="W9872" s="6">
        <v>2</v>
      </c>
      <c r="X9872" s="11">
        <v>0.2</v>
      </c>
      <c r="Y9872" s="10">
        <v>-273.62</v>
      </c>
      <c r="Z9872" s="30">
        <f t="shared" si="772"/>
        <v>-0.12902100210303952</v>
      </c>
    </row>
    <row r="9873" spans="1:26">
      <c r="A9873" s="27">
        <v>9872</v>
      </c>
      <c r="B9873" s="14" t="s">
        <v>30334</v>
      </c>
      <c r="C9873" s="15">
        <v>44329</v>
      </c>
      <c r="D9873" s="12">
        <f t="shared" si="769"/>
        <v>2021</v>
      </c>
      <c r="E9873" s="12">
        <f t="shared" si="770"/>
        <v>5</v>
      </c>
      <c r="F9873" s="15" t="str">
        <f t="shared" si="771"/>
        <v>2021-05</v>
      </c>
      <c r="G9873" s="15">
        <v>44330</v>
      </c>
      <c r="H9873" s="23">
        <f t="shared" si="773"/>
        <v>1</v>
      </c>
      <c r="I9873" s="14" t="s">
        <v>122</v>
      </c>
      <c r="J9873" s="14" t="s">
        <v>272</v>
      </c>
      <c r="K9873" s="14" t="s">
        <v>273</v>
      </c>
      <c r="L9873" s="14" t="s">
        <v>66</v>
      </c>
      <c r="M9873" s="14" t="s">
        <v>31</v>
      </c>
      <c r="N9873" s="14" t="s">
        <v>166</v>
      </c>
      <c r="O9873" s="14" t="s">
        <v>167</v>
      </c>
      <c r="P9873" s="14" t="s">
        <v>30335</v>
      </c>
      <c r="Q9873" s="14" t="s">
        <v>35</v>
      </c>
      <c r="R9873" s="14" t="s">
        <v>30336</v>
      </c>
      <c r="S9873" s="14" t="s">
        <v>37</v>
      </c>
      <c r="T9873" s="14" t="s">
        <v>170</v>
      </c>
      <c r="U9873" s="14" t="s">
        <v>171</v>
      </c>
      <c r="V9873" s="16">
        <v>2370.98</v>
      </c>
      <c r="W9873" s="13">
        <v>11</v>
      </c>
      <c r="X9873" s="17">
        <v>0.2</v>
      </c>
      <c r="Y9873" s="16">
        <v>-25.91</v>
      </c>
      <c r="Z9873" s="31">
        <f t="shared" si="772"/>
        <v>-1.092797071253237E-2</v>
      </c>
    </row>
    <row r="9874" spans="1:26">
      <c r="A9874" s="26">
        <v>9873</v>
      </c>
      <c r="B9874" s="7" t="s">
        <v>30337</v>
      </c>
      <c r="C9874" s="8">
        <v>44255</v>
      </c>
      <c r="D9874" s="12">
        <f t="shared" si="769"/>
        <v>2021</v>
      </c>
      <c r="E9874" s="12">
        <f t="shared" si="770"/>
        <v>2</v>
      </c>
      <c r="F9874" s="8" t="str">
        <f t="shared" si="771"/>
        <v>2021-02</v>
      </c>
      <c r="G9874" s="8">
        <v>44255</v>
      </c>
      <c r="H9874" s="23">
        <f t="shared" si="773"/>
        <v>0</v>
      </c>
      <c r="I9874" s="7" t="s">
        <v>63</v>
      </c>
      <c r="J9874" s="7" t="s">
        <v>441</v>
      </c>
      <c r="K9874" s="7" t="s">
        <v>362</v>
      </c>
      <c r="L9874" s="7" t="s">
        <v>30</v>
      </c>
      <c r="M9874" s="7" t="s">
        <v>31</v>
      </c>
      <c r="N9874" s="7" t="s">
        <v>204</v>
      </c>
      <c r="O9874" s="7" t="s">
        <v>205</v>
      </c>
      <c r="P9874" s="7" t="s">
        <v>7118</v>
      </c>
      <c r="Q9874" s="7" t="s">
        <v>146</v>
      </c>
      <c r="R9874" s="7" t="s">
        <v>30338</v>
      </c>
      <c r="S9874" s="7" t="s">
        <v>110</v>
      </c>
      <c r="T9874" s="7" t="s">
        <v>111</v>
      </c>
      <c r="U9874" s="7" t="s">
        <v>287</v>
      </c>
      <c r="V9874" s="10">
        <v>12636.69</v>
      </c>
      <c r="W9874" s="6">
        <v>13</v>
      </c>
      <c r="X9874" s="11">
        <v>0.1</v>
      </c>
      <c r="Y9874" s="10">
        <v>4184.51</v>
      </c>
      <c r="Z9874" s="30">
        <f t="shared" si="772"/>
        <v>0.33113972092375454</v>
      </c>
    </row>
    <row r="9875" spans="1:26">
      <c r="A9875" s="27">
        <v>9874</v>
      </c>
      <c r="B9875" s="14" t="s">
        <v>30339</v>
      </c>
      <c r="C9875" s="15">
        <v>45114</v>
      </c>
      <c r="D9875" s="12">
        <f t="shared" si="769"/>
        <v>2023</v>
      </c>
      <c r="E9875" s="12">
        <f t="shared" si="770"/>
        <v>7</v>
      </c>
      <c r="F9875" s="15" t="str">
        <f t="shared" si="771"/>
        <v>2023-07</v>
      </c>
      <c r="G9875" s="15">
        <v>45120</v>
      </c>
      <c r="H9875" s="23">
        <f t="shared" si="773"/>
        <v>6</v>
      </c>
      <c r="I9875" s="14" t="s">
        <v>52</v>
      </c>
      <c r="J9875" s="14" t="s">
        <v>3276</v>
      </c>
      <c r="K9875" s="14" t="s">
        <v>2235</v>
      </c>
      <c r="L9875" s="14" t="s">
        <v>83</v>
      </c>
      <c r="M9875" s="14" t="s">
        <v>31</v>
      </c>
      <c r="N9875" s="14" t="s">
        <v>32</v>
      </c>
      <c r="O9875" s="14" t="s">
        <v>33</v>
      </c>
      <c r="P9875" s="14" t="s">
        <v>30340</v>
      </c>
      <c r="Q9875" s="14" t="s">
        <v>35</v>
      </c>
      <c r="R9875" s="14" t="s">
        <v>30341</v>
      </c>
      <c r="S9875" s="14" t="s">
        <v>48</v>
      </c>
      <c r="T9875" s="14" t="s">
        <v>298</v>
      </c>
      <c r="U9875" s="14" t="s">
        <v>630</v>
      </c>
      <c r="V9875" s="16">
        <v>99.56</v>
      </c>
      <c r="W9875" s="13">
        <v>1</v>
      </c>
      <c r="X9875" s="17">
        <v>0.5</v>
      </c>
      <c r="Y9875" s="16">
        <v>27.95</v>
      </c>
      <c r="Z9875" s="31">
        <f t="shared" si="772"/>
        <v>0.28073523503415027</v>
      </c>
    </row>
    <row r="9876" spans="1:26">
      <c r="A9876" s="26">
        <v>9875</v>
      </c>
      <c r="B9876" s="7" t="s">
        <v>30342</v>
      </c>
      <c r="C9876" s="8">
        <v>45583</v>
      </c>
      <c r="D9876" s="12">
        <f t="shared" si="769"/>
        <v>2024</v>
      </c>
      <c r="E9876" s="12">
        <f t="shared" si="770"/>
        <v>10</v>
      </c>
      <c r="F9876" s="8" t="str">
        <f t="shared" si="771"/>
        <v>2024-10</v>
      </c>
      <c r="G9876" s="8">
        <v>45588</v>
      </c>
      <c r="H9876" s="23">
        <f t="shared" si="773"/>
        <v>5</v>
      </c>
      <c r="I9876" s="7" t="s">
        <v>27</v>
      </c>
      <c r="J9876" s="7" t="s">
        <v>5254</v>
      </c>
      <c r="K9876" s="7" t="s">
        <v>401</v>
      </c>
      <c r="L9876" s="7" t="s">
        <v>30</v>
      </c>
      <c r="M9876" s="7" t="s">
        <v>31</v>
      </c>
      <c r="N9876" s="7" t="s">
        <v>116</v>
      </c>
      <c r="O9876" s="7" t="s">
        <v>117</v>
      </c>
      <c r="P9876" s="7" t="s">
        <v>30343</v>
      </c>
      <c r="Q9876" s="7" t="s">
        <v>58</v>
      </c>
      <c r="R9876" s="7" t="s">
        <v>30344</v>
      </c>
      <c r="S9876" s="7" t="s">
        <v>48</v>
      </c>
      <c r="T9876" s="7" t="s">
        <v>69</v>
      </c>
      <c r="U9876" s="7" t="s">
        <v>475</v>
      </c>
      <c r="V9876" s="10">
        <v>60.36</v>
      </c>
      <c r="W9876" s="6">
        <v>7</v>
      </c>
      <c r="X9876" s="11">
        <v>0.5</v>
      </c>
      <c r="Y9876" s="10">
        <v>10.9</v>
      </c>
      <c r="Z9876" s="30">
        <f t="shared" si="772"/>
        <v>0.18058316766070245</v>
      </c>
    </row>
    <row r="9877" spans="1:26">
      <c r="A9877" s="27">
        <v>9876</v>
      </c>
      <c r="B9877" s="14" t="s">
        <v>30345</v>
      </c>
      <c r="C9877" s="15">
        <v>45116</v>
      </c>
      <c r="D9877" s="12">
        <f t="shared" si="769"/>
        <v>2023</v>
      </c>
      <c r="E9877" s="12">
        <f t="shared" si="770"/>
        <v>7</v>
      </c>
      <c r="F9877" s="15" t="str">
        <f t="shared" si="771"/>
        <v>2023-07</v>
      </c>
      <c r="G9877" s="15">
        <v>45117</v>
      </c>
      <c r="H9877" s="23">
        <f t="shared" si="773"/>
        <v>1</v>
      </c>
      <c r="I9877" s="14" t="s">
        <v>122</v>
      </c>
      <c r="J9877" s="14" t="s">
        <v>410</v>
      </c>
      <c r="K9877" s="14" t="s">
        <v>411</v>
      </c>
      <c r="L9877" s="14" t="s">
        <v>66</v>
      </c>
      <c r="M9877" s="14" t="s">
        <v>31</v>
      </c>
      <c r="N9877" s="14" t="s">
        <v>125</v>
      </c>
      <c r="O9877" s="14" t="s">
        <v>126</v>
      </c>
      <c r="P9877" s="14" t="s">
        <v>30346</v>
      </c>
      <c r="Q9877" s="14" t="s">
        <v>58</v>
      </c>
      <c r="R9877" s="14" t="s">
        <v>30347</v>
      </c>
      <c r="S9877" s="14" t="s">
        <v>37</v>
      </c>
      <c r="T9877" s="14" t="s">
        <v>170</v>
      </c>
      <c r="U9877" s="14" t="s">
        <v>189</v>
      </c>
      <c r="V9877" s="16">
        <v>1048.1600000000001</v>
      </c>
      <c r="W9877" s="13">
        <v>14</v>
      </c>
      <c r="X9877" s="17">
        <v>0.5</v>
      </c>
      <c r="Y9877" s="16">
        <v>210.68</v>
      </c>
      <c r="Z9877" s="31">
        <f t="shared" si="772"/>
        <v>0.20099984735154938</v>
      </c>
    </row>
    <row r="9878" spans="1:26">
      <c r="A9878" s="26">
        <v>9877</v>
      </c>
      <c r="B9878" s="7" t="s">
        <v>30348</v>
      </c>
      <c r="C9878" s="8">
        <v>45510</v>
      </c>
      <c r="D9878" s="12">
        <f t="shared" si="769"/>
        <v>2024</v>
      </c>
      <c r="E9878" s="12">
        <f t="shared" si="770"/>
        <v>8</v>
      </c>
      <c r="F9878" s="8" t="str">
        <f t="shared" si="771"/>
        <v>2024-08</v>
      </c>
      <c r="G9878" s="8">
        <v>45510</v>
      </c>
      <c r="H9878" s="23">
        <f t="shared" si="773"/>
        <v>0</v>
      </c>
      <c r="I9878" s="7" t="s">
        <v>63</v>
      </c>
      <c r="J9878" s="7" t="s">
        <v>246</v>
      </c>
      <c r="K9878" s="7" t="s">
        <v>247</v>
      </c>
      <c r="L9878" s="7" t="s">
        <v>66</v>
      </c>
      <c r="M9878" s="7" t="s">
        <v>31</v>
      </c>
      <c r="N9878" s="7" t="s">
        <v>106</v>
      </c>
      <c r="O9878" s="7" t="s">
        <v>107</v>
      </c>
      <c r="P9878" s="7" t="s">
        <v>30349</v>
      </c>
      <c r="Q9878" s="7" t="s">
        <v>35</v>
      </c>
      <c r="R9878" s="7" t="s">
        <v>30350</v>
      </c>
      <c r="S9878" s="7" t="s">
        <v>48</v>
      </c>
      <c r="T9878" s="7" t="s">
        <v>49</v>
      </c>
      <c r="U9878" s="7" t="s">
        <v>120</v>
      </c>
      <c r="V9878" s="10">
        <v>1022.67</v>
      </c>
      <c r="W9878" s="6">
        <v>6</v>
      </c>
      <c r="X9878" s="11">
        <v>0.1</v>
      </c>
      <c r="Y9878" s="10">
        <v>28.29</v>
      </c>
      <c r="Z9878" s="30">
        <f t="shared" si="772"/>
        <v>2.7662882454750799E-2</v>
      </c>
    </row>
    <row r="9879" spans="1:26">
      <c r="A9879" s="27">
        <v>9878</v>
      </c>
      <c r="B9879" s="14" t="s">
        <v>30351</v>
      </c>
      <c r="C9879" s="15">
        <v>44563</v>
      </c>
      <c r="D9879" s="12">
        <f t="shared" si="769"/>
        <v>2022</v>
      </c>
      <c r="E9879" s="12">
        <f t="shared" si="770"/>
        <v>1</v>
      </c>
      <c r="F9879" s="15" t="str">
        <f t="shared" si="771"/>
        <v>2022-01</v>
      </c>
      <c r="G9879" s="15">
        <v>44568</v>
      </c>
      <c r="H9879" s="23">
        <f t="shared" si="773"/>
        <v>5</v>
      </c>
      <c r="I9879" s="14" t="s">
        <v>52</v>
      </c>
      <c r="J9879" s="14" t="s">
        <v>2199</v>
      </c>
      <c r="K9879" s="14" t="s">
        <v>2200</v>
      </c>
      <c r="L9879" s="14" t="s">
        <v>30</v>
      </c>
      <c r="M9879" s="14" t="s">
        <v>31</v>
      </c>
      <c r="N9879" s="14" t="s">
        <v>166</v>
      </c>
      <c r="O9879" s="14" t="s">
        <v>167</v>
      </c>
      <c r="P9879" s="14" t="s">
        <v>30352</v>
      </c>
      <c r="Q9879" s="14" t="s">
        <v>35</v>
      </c>
      <c r="R9879" s="14" t="s">
        <v>30353</v>
      </c>
      <c r="S9879" s="14" t="s">
        <v>48</v>
      </c>
      <c r="T9879" s="14" t="s">
        <v>129</v>
      </c>
      <c r="U9879" s="14" t="s">
        <v>328</v>
      </c>
      <c r="V9879" s="16">
        <v>465.72</v>
      </c>
      <c r="W9879" s="13">
        <v>5</v>
      </c>
      <c r="X9879" s="17">
        <v>0</v>
      </c>
      <c r="Y9879" s="16">
        <v>124.49</v>
      </c>
      <c r="Z9879" s="31">
        <f t="shared" si="772"/>
        <v>0.26730653611612126</v>
      </c>
    </row>
    <row r="9880" spans="1:26">
      <c r="A9880" s="26">
        <v>9879</v>
      </c>
      <c r="B9880" s="7" t="s">
        <v>30354</v>
      </c>
      <c r="C9880" s="8">
        <v>44219</v>
      </c>
      <c r="D9880" s="12">
        <f t="shared" si="769"/>
        <v>2021</v>
      </c>
      <c r="E9880" s="12">
        <f t="shared" si="770"/>
        <v>1</v>
      </c>
      <c r="F9880" s="8" t="str">
        <f t="shared" si="771"/>
        <v>2021-01</v>
      </c>
      <c r="G9880" s="8">
        <v>44222</v>
      </c>
      <c r="H9880" s="23">
        <f t="shared" si="773"/>
        <v>3</v>
      </c>
      <c r="I9880" s="7" t="s">
        <v>52</v>
      </c>
      <c r="J9880" s="7" t="s">
        <v>709</v>
      </c>
      <c r="K9880" s="7" t="s">
        <v>710</v>
      </c>
      <c r="L9880" s="7" t="s">
        <v>83</v>
      </c>
      <c r="M9880" s="7" t="s">
        <v>31</v>
      </c>
      <c r="N9880" s="7" t="s">
        <v>711</v>
      </c>
      <c r="O9880" s="7" t="s">
        <v>712</v>
      </c>
      <c r="P9880" s="7" t="s">
        <v>30355</v>
      </c>
      <c r="Q9880" s="7" t="s">
        <v>35</v>
      </c>
      <c r="R9880" s="7" t="s">
        <v>30356</v>
      </c>
      <c r="S9880" s="7" t="s">
        <v>48</v>
      </c>
      <c r="T9880" s="7" t="s">
        <v>49</v>
      </c>
      <c r="U9880" s="7" t="s">
        <v>50</v>
      </c>
      <c r="V9880" s="10">
        <v>2253.12</v>
      </c>
      <c r="W9880" s="6">
        <v>10</v>
      </c>
      <c r="X9880" s="11">
        <v>0.1</v>
      </c>
      <c r="Y9880" s="10">
        <v>851.75</v>
      </c>
      <c r="Z9880" s="30">
        <f t="shared" si="772"/>
        <v>0.3780313520806704</v>
      </c>
    </row>
    <row r="9881" spans="1:26">
      <c r="A9881" s="27">
        <v>9880</v>
      </c>
      <c r="B9881" s="14" t="s">
        <v>30357</v>
      </c>
      <c r="C9881" s="15">
        <v>45275</v>
      </c>
      <c r="D9881" s="12">
        <f t="shared" si="769"/>
        <v>2023</v>
      </c>
      <c r="E9881" s="12">
        <f t="shared" si="770"/>
        <v>12</v>
      </c>
      <c r="F9881" s="15" t="str">
        <f t="shared" si="771"/>
        <v>2023-12</v>
      </c>
      <c r="G9881" s="15">
        <v>45275</v>
      </c>
      <c r="H9881" s="23">
        <f t="shared" si="773"/>
        <v>0</v>
      </c>
      <c r="I9881" s="14" t="s">
        <v>63</v>
      </c>
      <c r="J9881" s="14" t="s">
        <v>2177</v>
      </c>
      <c r="K9881" s="14" t="s">
        <v>203</v>
      </c>
      <c r="L9881" s="14" t="s">
        <v>30</v>
      </c>
      <c r="M9881" s="14" t="s">
        <v>31</v>
      </c>
      <c r="N9881" s="14" t="s">
        <v>43</v>
      </c>
      <c r="O9881" s="14" t="s">
        <v>44</v>
      </c>
      <c r="P9881" s="14" t="s">
        <v>30358</v>
      </c>
      <c r="Q9881" s="14" t="s">
        <v>46</v>
      </c>
      <c r="R9881" s="14" t="s">
        <v>30359</v>
      </c>
      <c r="S9881" s="14" t="s">
        <v>37</v>
      </c>
      <c r="T9881" s="14" t="s">
        <v>38</v>
      </c>
      <c r="U9881" s="14" t="s">
        <v>177</v>
      </c>
      <c r="V9881" s="16">
        <v>7933.58</v>
      </c>
      <c r="W9881" s="13">
        <v>9</v>
      </c>
      <c r="X9881" s="17">
        <v>0</v>
      </c>
      <c r="Y9881" s="16">
        <v>-82.04</v>
      </c>
      <c r="Z9881" s="31">
        <f t="shared" si="772"/>
        <v>-1.0340854948207493E-2</v>
      </c>
    </row>
    <row r="9882" spans="1:26">
      <c r="A9882" s="26">
        <v>9881</v>
      </c>
      <c r="B9882" s="7" t="s">
        <v>30360</v>
      </c>
      <c r="C9882" s="8">
        <v>45240</v>
      </c>
      <c r="D9882" s="12">
        <f t="shared" si="769"/>
        <v>2023</v>
      </c>
      <c r="E9882" s="12">
        <f t="shared" si="770"/>
        <v>11</v>
      </c>
      <c r="F9882" s="8" t="str">
        <f t="shared" si="771"/>
        <v>2023-11</v>
      </c>
      <c r="G9882" s="8">
        <v>45243</v>
      </c>
      <c r="H9882" s="23">
        <f t="shared" si="773"/>
        <v>3</v>
      </c>
      <c r="I9882" s="7" t="s">
        <v>122</v>
      </c>
      <c r="J9882" s="7" t="s">
        <v>2723</v>
      </c>
      <c r="K9882" s="7" t="s">
        <v>2724</v>
      </c>
      <c r="L9882" s="7" t="s">
        <v>30</v>
      </c>
      <c r="M9882" s="7" t="s">
        <v>31</v>
      </c>
      <c r="N9882" s="7" t="s">
        <v>166</v>
      </c>
      <c r="O9882" s="7" t="s">
        <v>167</v>
      </c>
      <c r="P9882" s="7" t="s">
        <v>30361</v>
      </c>
      <c r="Q9882" s="7" t="s">
        <v>35</v>
      </c>
      <c r="R9882" s="7" t="s">
        <v>30362</v>
      </c>
      <c r="S9882" s="7" t="s">
        <v>37</v>
      </c>
      <c r="T9882" s="7" t="s">
        <v>60</v>
      </c>
      <c r="U9882" s="7" t="s">
        <v>317</v>
      </c>
      <c r="V9882" s="10">
        <v>4983.92</v>
      </c>
      <c r="W9882" s="6">
        <v>9</v>
      </c>
      <c r="X9882" s="11">
        <v>0.5</v>
      </c>
      <c r="Y9882" s="10">
        <v>1461.72</v>
      </c>
      <c r="Z9882" s="30">
        <f t="shared" si="772"/>
        <v>0.29328721167273952</v>
      </c>
    </row>
    <row r="9883" spans="1:26">
      <c r="A9883" s="27">
        <v>9882</v>
      </c>
      <c r="B9883" s="14" t="s">
        <v>30363</v>
      </c>
      <c r="C9883" s="15">
        <v>44231</v>
      </c>
      <c r="D9883" s="12">
        <f t="shared" si="769"/>
        <v>2021</v>
      </c>
      <c r="E9883" s="12">
        <f t="shared" si="770"/>
        <v>2</v>
      </c>
      <c r="F9883" s="15" t="str">
        <f t="shared" si="771"/>
        <v>2021-02</v>
      </c>
      <c r="G9883" s="15">
        <v>44231</v>
      </c>
      <c r="H9883" s="23">
        <f t="shared" si="773"/>
        <v>0</v>
      </c>
      <c r="I9883" s="14" t="s">
        <v>63</v>
      </c>
      <c r="J9883" s="14" t="s">
        <v>1582</v>
      </c>
      <c r="K9883" s="14" t="s">
        <v>926</v>
      </c>
      <c r="L9883" s="14" t="s">
        <v>30</v>
      </c>
      <c r="M9883" s="14" t="s">
        <v>31</v>
      </c>
      <c r="N9883" s="14" t="s">
        <v>313</v>
      </c>
      <c r="O9883" s="14" t="s">
        <v>314</v>
      </c>
      <c r="P9883" s="14" t="s">
        <v>30364</v>
      </c>
      <c r="Q9883" s="14" t="s">
        <v>146</v>
      </c>
      <c r="R9883" s="14" t="s">
        <v>30365</v>
      </c>
      <c r="S9883" s="14" t="s">
        <v>48</v>
      </c>
      <c r="T9883" s="14" t="s">
        <v>434</v>
      </c>
      <c r="U9883" s="14" t="s">
        <v>1113</v>
      </c>
      <c r="V9883" s="16">
        <v>1169.92</v>
      </c>
      <c r="W9883" s="13">
        <v>4</v>
      </c>
      <c r="X9883" s="17">
        <v>0</v>
      </c>
      <c r="Y9883" s="16">
        <v>479.69</v>
      </c>
      <c r="Z9883" s="31">
        <f t="shared" si="772"/>
        <v>0.41001948851203496</v>
      </c>
    </row>
    <row r="9884" spans="1:26">
      <c r="A9884" s="26">
        <v>9883</v>
      </c>
      <c r="B9884" s="7" t="s">
        <v>30366</v>
      </c>
      <c r="C9884" s="8">
        <v>44781</v>
      </c>
      <c r="D9884" s="12">
        <f t="shared" si="769"/>
        <v>2022</v>
      </c>
      <c r="E9884" s="12">
        <f t="shared" si="770"/>
        <v>8</v>
      </c>
      <c r="F9884" s="8" t="str">
        <f t="shared" si="771"/>
        <v>2022-08</v>
      </c>
      <c r="G9884" s="8">
        <v>44782</v>
      </c>
      <c r="H9884" s="23">
        <f t="shared" si="773"/>
        <v>1</v>
      </c>
      <c r="I9884" s="7" t="s">
        <v>122</v>
      </c>
      <c r="J9884" s="7" t="s">
        <v>5626</v>
      </c>
      <c r="K9884" s="7" t="s">
        <v>1418</v>
      </c>
      <c r="L9884" s="7" t="s">
        <v>30</v>
      </c>
      <c r="M9884" s="7" t="s">
        <v>31</v>
      </c>
      <c r="N9884" s="7" t="s">
        <v>153</v>
      </c>
      <c r="O9884" s="7" t="s">
        <v>154</v>
      </c>
      <c r="P9884" s="7" t="s">
        <v>14723</v>
      </c>
      <c r="Q9884" s="7" t="s">
        <v>146</v>
      </c>
      <c r="R9884" s="7" t="s">
        <v>30367</v>
      </c>
      <c r="S9884" s="7" t="s">
        <v>110</v>
      </c>
      <c r="T9884" s="7" t="s">
        <v>148</v>
      </c>
      <c r="U9884" s="7" t="s">
        <v>232</v>
      </c>
      <c r="V9884" s="10">
        <v>4694.13</v>
      </c>
      <c r="W9884" s="6">
        <v>6</v>
      </c>
      <c r="X9884" s="11">
        <v>0</v>
      </c>
      <c r="Y9884" s="10">
        <v>-76</v>
      </c>
      <c r="Z9884" s="30">
        <f t="shared" si="772"/>
        <v>-1.6190433584072021E-2</v>
      </c>
    </row>
    <row r="9885" spans="1:26">
      <c r="A9885" s="27">
        <v>9884</v>
      </c>
      <c r="B9885" s="14" t="s">
        <v>30368</v>
      </c>
      <c r="C9885" s="15">
        <v>45044</v>
      </c>
      <c r="D9885" s="12">
        <f t="shared" si="769"/>
        <v>2023</v>
      </c>
      <c r="E9885" s="12">
        <f t="shared" si="770"/>
        <v>4</v>
      </c>
      <c r="F9885" s="15" t="str">
        <f t="shared" si="771"/>
        <v>2023-04</v>
      </c>
      <c r="G9885" s="15">
        <v>45045</v>
      </c>
      <c r="H9885" s="23">
        <f t="shared" si="773"/>
        <v>1</v>
      </c>
      <c r="I9885" s="14" t="s">
        <v>122</v>
      </c>
      <c r="J9885" s="14" t="s">
        <v>917</v>
      </c>
      <c r="K9885" s="14" t="s">
        <v>918</v>
      </c>
      <c r="L9885" s="14" t="s">
        <v>66</v>
      </c>
      <c r="M9885" s="14" t="s">
        <v>31</v>
      </c>
      <c r="N9885" s="14" t="s">
        <v>116</v>
      </c>
      <c r="O9885" s="14" t="s">
        <v>117</v>
      </c>
      <c r="P9885" s="14" t="s">
        <v>30369</v>
      </c>
      <c r="Q9885" s="14" t="s">
        <v>58</v>
      </c>
      <c r="R9885" s="14" t="s">
        <v>30370</v>
      </c>
      <c r="S9885" s="14" t="s">
        <v>110</v>
      </c>
      <c r="T9885" s="14" t="s">
        <v>243</v>
      </c>
      <c r="U9885" s="14" t="s">
        <v>339</v>
      </c>
      <c r="V9885" s="16">
        <v>7284.96</v>
      </c>
      <c r="W9885" s="13">
        <v>13</v>
      </c>
      <c r="X9885" s="17">
        <v>0.3</v>
      </c>
      <c r="Y9885" s="16">
        <v>428.18</v>
      </c>
      <c r="Z9885" s="31">
        <f t="shared" si="772"/>
        <v>5.8775888954778061E-2</v>
      </c>
    </row>
    <row r="9886" spans="1:26">
      <c r="A9886" s="26">
        <v>9885</v>
      </c>
      <c r="B9886" s="7" t="s">
        <v>30371</v>
      </c>
      <c r="C9886" s="8">
        <v>44233</v>
      </c>
      <c r="D9886" s="12">
        <f t="shared" si="769"/>
        <v>2021</v>
      </c>
      <c r="E9886" s="12">
        <f t="shared" si="770"/>
        <v>2</v>
      </c>
      <c r="F9886" s="8" t="str">
        <f t="shared" si="771"/>
        <v>2021-02</v>
      </c>
      <c r="G9886" s="8">
        <v>44236</v>
      </c>
      <c r="H9886" s="23">
        <f t="shared" si="773"/>
        <v>3</v>
      </c>
      <c r="I9886" s="7" t="s">
        <v>122</v>
      </c>
      <c r="J9886" s="7" t="s">
        <v>985</v>
      </c>
      <c r="K9886" s="7" t="s">
        <v>455</v>
      </c>
      <c r="L9886" s="7" t="s">
        <v>66</v>
      </c>
      <c r="M9886" s="7" t="s">
        <v>31</v>
      </c>
      <c r="N9886" s="7" t="s">
        <v>91</v>
      </c>
      <c r="O9886" s="7" t="s">
        <v>92</v>
      </c>
      <c r="P9886" s="7" t="s">
        <v>30372</v>
      </c>
      <c r="Q9886" s="7" t="s">
        <v>46</v>
      </c>
      <c r="R9886" s="7" t="s">
        <v>30373</v>
      </c>
      <c r="S9886" s="7" t="s">
        <v>48</v>
      </c>
      <c r="T9886" s="7" t="s">
        <v>434</v>
      </c>
      <c r="U9886" s="7" t="s">
        <v>1382</v>
      </c>
      <c r="V9886" s="10">
        <v>454.54</v>
      </c>
      <c r="W9886" s="6">
        <v>6</v>
      </c>
      <c r="X9886" s="11">
        <v>0</v>
      </c>
      <c r="Y9886" s="10">
        <v>110.51</v>
      </c>
      <c r="Z9886" s="30">
        <f t="shared" si="772"/>
        <v>0.24312491749901</v>
      </c>
    </row>
    <row r="9887" spans="1:26">
      <c r="A9887" s="27">
        <v>9886</v>
      </c>
      <c r="B9887" s="14" t="s">
        <v>30374</v>
      </c>
      <c r="C9887" s="15">
        <v>45333</v>
      </c>
      <c r="D9887" s="12">
        <f t="shared" si="769"/>
        <v>2024</v>
      </c>
      <c r="E9887" s="12">
        <f t="shared" si="770"/>
        <v>2</v>
      </c>
      <c r="F9887" s="15" t="str">
        <f t="shared" si="771"/>
        <v>2024-02</v>
      </c>
      <c r="G9887" s="15">
        <v>45333</v>
      </c>
      <c r="H9887" s="23">
        <f t="shared" si="773"/>
        <v>0</v>
      </c>
      <c r="I9887" s="14" t="s">
        <v>63</v>
      </c>
      <c r="J9887" s="14" t="s">
        <v>821</v>
      </c>
      <c r="K9887" s="14" t="s">
        <v>822</v>
      </c>
      <c r="L9887" s="14" t="s">
        <v>30</v>
      </c>
      <c r="M9887" s="14" t="s">
        <v>31</v>
      </c>
      <c r="N9887" s="14" t="s">
        <v>143</v>
      </c>
      <c r="O9887" s="14" t="s">
        <v>144</v>
      </c>
      <c r="P9887" s="14" t="s">
        <v>30375</v>
      </c>
      <c r="Q9887" s="14" t="s">
        <v>146</v>
      </c>
      <c r="R9887" s="14" t="s">
        <v>30376</v>
      </c>
      <c r="S9887" s="14" t="s">
        <v>48</v>
      </c>
      <c r="T9887" s="14" t="s">
        <v>138</v>
      </c>
      <c r="U9887" s="14" t="s">
        <v>1091</v>
      </c>
      <c r="V9887" s="16">
        <v>1129.53</v>
      </c>
      <c r="W9887" s="13">
        <v>14</v>
      </c>
      <c r="X9887" s="17">
        <v>0.1</v>
      </c>
      <c r="Y9887" s="16">
        <v>-87.31</v>
      </c>
      <c r="Z9887" s="31">
        <f t="shared" si="772"/>
        <v>-7.7297637070285877E-2</v>
      </c>
    </row>
    <row r="9888" spans="1:26">
      <c r="A9888" s="26">
        <v>9887</v>
      </c>
      <c r="B9888" s="7" t="s">
        <v>30377</v>
      </c>
      <c r="C9888" s="8">
        <v>45066</v>
      </c>
      <c r="D9888" s="12">
        <f t="shared" si="769"/>
        <v>2023</v>
      </c>
      <c r="E9888" s="12">
        <f t="shared" si="770"/>
        <v>5</v>
      </c>
      <c r="F9888" s="8" t="str">
        <f t="shared" si="771"/>
        <v>2023-05</v>
      </c>
      <c r="G9888" s="8">
        <v>45069</v>
      </c>
      <c r="H9888" s="23">
        <f t="shared" si="773"/>
        <v>3</v>
      </c>
      <c r="I9888" s="7" t="s">
        <v>122</v>
      </c>
      <c r="J9888" s="7" t="s">
        <v>1422</v>
      </c>
      <c r="K9888" s="7" t="s">
        <v>1423</v>
      </c>
      <c r="L9888" s="7" t="s">
        <v>66</v>
      </c>
      <c r="M9888" s="7" t="s">
        <v>31</v>
      </c>
      <c r="N9888" s="7" t="s">
        <v>134</v>
      </c>
      <c r="O9888" s="7" t="s">
        <v>135</v>
      </c>
      <c r="P9888" s="7" t="s">
        <v>30378</v>
      </c>
      <c r="Q9888" s="7" t="s">
        <v>58</v>
      </c>
      <c r="R9888" s="7" t="s">
        <v>30379</v>
      </c>
      <c r="S9888" s="7" t="s">
        <v>48</v>
      </c>
      <c r="T9888" s="7" t="s">
        <v>138</v>
      </c>
      <c r="U9888" s="7" t="s">
        <v>781</v>
      </c>
      <c r="V9888" s="10">
        <v>1704.27</v>
      </c>
      <c r="W9888" s="6">
        <v>12</v>
      </c>
      <c r="X9888" s="11">
        <v>0.3</v>
      </c>
      <c r="Y9888" s="10">
        <v>3.58</v>
      </c>
      <c r="Z9888" s="30">
        <f t="shared" si="772"/>
        <v>2.100606124616405E-3</v>
      </c>
    </row>
    <row r="9889" spans="1:26">
      <c r="A9889" s="27">
        <v>9888</v>
      </c>
      <c r="B9889" s="14" t="s">
        <v>30380</v>
      </c>
      <c r="C9889" s="15">
        <v>45123</v>
      </c>
      <c r="D9889" s="12">
        <f t="shared" si="769"/>
        <v>2023</v>
      </c>
      <c r="E9889" s="12">
        <f t="shared" si="770"/>
        <v>7</v>
      </c>
      <c r="F9889" s="15" t="str">
        <f t="shared" si="771"/>
        <v>2023-07</v>
      </c>
      <c r="G9889" s="15">
        <v>45126</v>
      </c>
      <c r="H9889" s="23">
        <f t="shared" si="773"/>
        <v>3</v>
      </c>
      <c r="I9889" s="14" t="s">
        <v>122</v>
      </c>
      <c r="J9889" s="14" t="s">
        <v>4417</v>
      </c>
      <c r="K9889" s="14" t="s">
        <v>4418</v>
      </c>
      <c r="L9889" s="14" t="s">
        <v>66</v>
      </c>
      <c r="M9889" s="14" t="s">
        <v>31</v>
      </c>
      <c r="N9889" s="14" t="s">
        <v>125</v>
      </c>
      <c r="O9889" s="14" t="s">
        <v>126</v>
      </c>
      <c r="P9889" s="14" t="s">
        <v>30381</v>
      </c>
      <c r="Q9889" s="14" t="s">
        <v>58</v>
      </c>
      <c r="R9889" s="14" t="s">
        <v>30382</v>
      </c>
      <c r="S9889" s="14" t="s">
        <v>37</v>
      </c>
      <c r="T9889" s="14" t="s">
        <v>60</v>
      </c>
      <c r="U9889" s="14" t="s">
        <v>317</v>
      </c>
      <c r="V9889" s="16">
        <v>7660.64</v>
      </c>
      <c r="W9889" s="13">
        <v>6</v>
      </c>
      <c r="X9889" s="17">
        <v>0</v>
      </c>
      <c r="Y9889" s="16">
        <v>2137.37</v>
      </c>
      <c r="Z9889" s="31">
        <f t="shared" si="772"/>
        <v>0.2790067148436684</v>
      </c>
    </row>
    <row r="9890" spans="1:26">
      <c r="A9890" s="26">
        <v>9889</v>
      </c>
      <c r="B9890" s="7" t="s">
        <v>30383</v>
      </c>
      <c r="C9890" s="8">
        <v>45524</v>
      </c>
      <c r="D9890" s="12">
        <f t="shared" si="769"/>
        <v>2024</v>
      </c>
      <c r="E9890" s="12">
        <f t="shared" si="770"/>
        <v>8</v>
      </c>
      <c r="F9890" s="8" t="str">
        <f t="shared" si="771"/>
        <v>2024-08</v>
      </c>
      <c r="G9890" s="8">
        <v>45532</v>
      </c>
      <c r="H9890" s="23">
        <f t="shared" si="773"/>
        <v>8</v>
      </c>
      <c r="I9890" s="7" t="s">
        <v>27</v>
      </c>
      <c r="J9890" s="7" t="s">
        <v>815</v>
      </c>
      <c r="K9890" s="7" t="s">
        <v>816</v>
      </c>
      <c r="L9890" s="7" t="s">
        <v>66</v>
      </c>
      <c r="M9890" s="7" t="s">
        <v>31</v>
      </c>
      <c r="N9890" s="7" t="s">
        <v>181</v>
      </c>
      <c r="O9890" s="7" t="s">
        <v>107</v>
      </c>
      <c r="P9890" s="7" t="s">
        <v>12601</v>
      </c>
      <c r="Q9890" s="7" t="s">
        <v>35</v>
      </c>
      <c r="R9890" s="7" t="s">
        <v>30384</v>
      </c>
      <c r="S9890" s="7" t="s">
        <v>37</v>
      </c>
      <c r="T9890" s="7" t="s">
        <v>38</v>
      </c>
      <c r="U9890" s="7" t="s">
        <v>485</v>
      </c>
      <c r="V9890" s="10">
        <v>1482.59</v>
      </c>
      <c r="W9890" s="6">
        <v>1</v>
      </c>
      <c r="X9890" s="11">
        <v>0</v>
      </c>
      <c r="Y9890" s="10">
        <v>260.68</v>
      </c>
      <c r="Z9890" s="30">
        <f t="shared" si="772"/>
        <v>0.17582743712017485</v>
      </c>
    </row>
    <row r="9891" spans="1:26">
      <c r="A9891" s="27">
        <v>9890</v>
      </c>
      <c r="B9891" s="14" t="s">
        <v>30385</v>
      </c>
      <c r="C9891" s="15">
        <v>44248</v>
      </c>
      <c r="D9891" s="12">
        <f t="shared" si="769"/>
        <v>2021</v>
      </c>
      <c r="E9891" s="12">
        <f t="shared" si="770"/>
        <v>2</v>
      </c>
      <c r="F9891" s="15" t="str">
        <f t="shared" si="771"/>
        <v>2021-02</v>
      </c>
      <c r="G9891" s="15">
        <v>44251</v>
      </c>
      <c r="H9891" s="23">
        <f t="shared" si="773"/>
        <v>3</v>
      </c>
      <c r="I9891" s="14" t="s">
        <v>122</v>
      </c>
      <c r="J9891" s="14" t="s">
        <v>3640</v>
      </c>
      <c r="K9891" s="14" t="s">
        <v>3641</v>
      </c>
      <c r="L9891" s="14" t="s">
        <v>83</v>
      </c>
      <c r="M9891" s="14" t="s">
        <v>31</v>
      </c>
      <c r="N9891" s="14" t="s">
        <v>55</v>
      </c>
      <c r="O9891" s="14" t="s">
        <v>56</v>
      </c>
      <c r="P9891" s="14" t="s">
        <v>30386</v>
      </c>
      <c r="Q9891" s="14" t="s">
        <v>58</v>
      </c>
      <c r="R9891" s="14" t="s">
        <v>30387</v>
      </c>
      <c r="S9891" s="14" t="s">
        <v>110</v>
      </c>
      <c r="T9891" s="14" t="s">
        <v>148</v>
      </c>
      <c r="U9891" s="14" t="s">
        <v>149</v>
      </c>
      <c r="V9891" s="16">
        <v>24232.33</v>
      </c>
      <c r="W9891" s="13">
        <v>14</v>
      </c>
      <c r="X9891" s="17">
        <v>0</v>
      </c>
      <c r="Y9891" s="16">
        <v>-4004.68</v>
      </c>
      <c r="Z9891" s="31">
        <f t="shared" si="772"/>
        <v>-0.16526186297396905</v>
      </c>
    </row>
    <row r="9892" spans="1:26">
      <c r="A9892" s="26">
        <v>9891</v>
      </c>
      <c r="B9892" s="7" t="s">
        <v>30388</v>
      </c>
      <c r="C9892" s="8">
        <v>45551</v>
      </c>
      <c r="D9892" s="12">
        <f t="shared" si="769"/>
        <v>2024</v>
      </c>
      <c r="E9892" s="12">
        <f t="shared" si="770"/>
        <v>9</v>
      </c>
      <c r="F9892" s="8" t="str">
        <f t="shared" si="771"/>
        <v>2024-09</v>
      </c>
      <c r="G9892" s="8">
        <v>45552</v>
      </c>
      <c r="H9892" s="23">
        <f t="shared" si="773"/>
        <v>1</v>
      </c>
      <c r="I9892" s="7" t="s">
        <v>122</v>
      </c>
      <c r="J9892" s="7" t="s">
        <v>8756</v>
      </c>
      <c r="K9892" s="7" t="s">
        <v>502</v>
      </c>
      <c r="L9892" s="7" t="s">
        <v>66</v>
      </c>
      <c r="M9892" s="7" t="s">
        <v>31</v>
      </c>
      <c r="N9892" s="7" t="s">
        <v>143</v>
      </c>
      <c r="O9892" s="7" t="s">
        <v>144</v>
      </c>
      <c r="P9892" s="7" t="s">
        <v>23098</v>
      </c>
      <c r="Q9892" s="7" t="s">
        <v>146</v>
      </c>
      <c r="R9892" s="7" t="s">
        <v>30389</v>
      </c>
      <c r="S9892" s="7" t="s">
        <v>48</v>
      </c>
      <c r="T9892" s="7" t="s">
        <v>86</v>
      </c>
      <c r="U9892" s="7" t="s">
        <v>388</v>
      </c>
      <c r="V9892" s="10">
        <v>210.45</v>
      </c>
      <c r="W9892" s="6">
        <v>1</v>
      </c>
      <c r="X9892" s="11">
        <v>0.2</v>
      </c>
      <c r="Y9892" s="10">
        <v>61.98</v>
      </c>
      <c r="Z9892" s="30">
        <f t="shared" si="772"/>
        <v>0.29451176051318601</v>
      </c>
    </row>
    <row r="9893" spans="1:26">
      <c r="A9893" s="27">
        <v>9892</v>
      </c>
      <c r="B9893" s="14" t="s">
        <v>30390</v>
      </c>
      <c r="C9893" s="15">
        <v>45566</v>
      </c>
      <c r="D9893" s="12">
        <f t="shared" si="769"/>
        <v>2024</v>
      </c>
      <c r="E9893" s="12">
        <f t="shared" si="770"/>
        <v>10</v>
      </c>
      <c r="F9893" s="15" t="str">
        <f t="shared" si="771"/>
        <v>2024-10</v>
      </c>
      <c r="G9893" s="15">
        <v>45572</v>
      </c>
      <c r="H9893" s="23">
        <f t="shared" si="773"/>
        <v>6</v>
      </c>
      <c r="I9893" s="14" t="s">
        <v>27</v>
      </c>
      <c r="J9893" s="14" t="s">
        <v>1590</v>
      </c>
      <c r="K9893" s="14" t="s">
        <v>1591</v>
      </c>
      <c r="L9893" s="14" t="s">
        <v>66</v>
      </c>
      <c r="M9893" s="14" t="s">
        <v>31</v>
      </c>
      <c r="N9893" s="14" t="s">
        <v>313</v>
      </c>
      <c r="O9893" s="14" t="s">
        <v>314</v>
      </c>
      <c r="P9893" s="14" t="s">
        <v>30391</v>
      </c>
      <c r="Q9893" s="14" t="s">
        <v>146</v>
      </c>
      <c r="R9893" s="14" t="s">
        <v>30392</v>
      </c>
      <c r="S9893" s="14" t="s">
        <v>110</v>
      </c>
      <c r="T9893" s="14" t="s">
        <v>111</v>
      </c>
      <c r="U9893" s="14" t="s">
        <v>216</v>
      </c>
      <c r="V9893" s="16">
        <v>2025.22</v>
      </c>
      <c r="W9893" s="13">
        <v>3</v>
      </c>
      <c r="X9893" s="17">
        <v>0.4</v>
      </c>
      <c r="Y9893" s="16">
        <v>-171.58</v>
      </c>
      <c r="Z9893" s="31">
        <f t="shared" si="772"/>
        <v>-8.4721659869051266E-2</v>
      </c>
    </row>
    <row r="9894" spans="1:26">
      <c r="A9894" s="26">
        <v>9893</v>
      </c>
      <c r="B9894" s="7" t="s">
        <v>30393</v>
      </c>
      <c r="C9894" s="8">
        <v>45397</v>
      </c>
      <c r="D9894" s="12">
        <f t="shared" si="769"/>
        <v>2024</v>
      </c>
      <c r="E9894" s="12">
        <f t="shared" si="770"/>
        <v>4</v>
      </c>
      <c r="F9894" s="8" t="str">
        <f t="shared" si="771"/>
        <v>2024-04</v>
      </c>
      <c r="G9894" s="8">
        <v>45398</v>
      </c>
      <c r="H9894" s="23">
        <f t="shared" si="773"/>
        <v>1</v>
      </c>
      <c r="I9894" s="7" t="s">
        <v>122</v>
      </c>
      <c r="J9894" s="7" t="s">
        <v>2378</v>
      </c>
      <c r="K9894" s="7" t="s">
        <v>1628</v>
      </c>
      <c r="L9894" s="7" t="s">
        <v>66</v>
      </c>
      <c r="M9894" s="7" t="s">
        <v>31</v>
      </c>
      <c r="N9894" s="7" t="s">
        <v>283</v>
      </c>
      <c r="O9894" s="7" t="s">
        <v>284</v>
      </c>
      <c r="P9894" s="7" t="s">
        <v>30394</v>
      </c>
      <c r="Q9894" s="7" t="s">
        <v>146</v>
      </c>
      <c r="R9894" s="7" t="s">
        <v>30395</v>
      </c>
      <c r="S9894" s="7" t="s">
        <v>48</v>
      </c>
      <c r="T9894" s="7" t="s">
        <v>86</v>
      </c>
      <c r="U9894" s="7" t="s">
        <v>87</v>
      </c>
      <c r="V9894" s="10">
        <v>572.14</v>
      </c>
      <c r="W9894" s="6">
        <v>5</v>
      </c>
      <c r="X9894" s="11">
        <v>0.5</v>
      </c>
      <c r="Y9894" s="10">
        <v>20.239999999999998</v>
      </c>
      <c r="Z9894" s="30">
        <f t="shared" si="772"/>
        <v>3.5375956933617642E-2</v>
      </c>
    </row>
    <row r="9895" spans="1:26">
      <c r="A9895" s="27">
        <v>9894</v>
      </c>
      <c r="B9895" s="14" t="s">
        <v>30396</v>
      </c>
      <c r="C9895" s="15">
        <v>45131</v>
      </c>
      <c r="D9895" s="12">
        <f t="shared" si="769"/>
        <v>2023</v>
      </c>
      <c r="E9895" s="12">
        <f t="shared" si="770"/>
        <v>7</v>
      </c>
      <c r="F9895" s="15" t="str">
        <f t="shared" si="771"/>
        <v>2023-07</v>
      </c>
      <c r="G9895" s="15">
        <v>45136</v>
      </c>
      <c r="H9895" s="23">
        <f t="shared" si="773"/>
        <v>5</v>
      </c>
      <c r="I9895" s="14" t="s">
        <v>52</v>
      </c>
      <c r="J9895" s="14" t="s">
        <v>3230</v>
      </c>
      <c r="K9895" s="14" t="s">
        <v>1801</v>
      </c>
      <c r="L9895" s="14" t="s">
        <v>30</v>
      </c>
      <c r="M9895" s="14" t="s">
        <v>31</v>
      </c>
      <c r="N9895" s="14" t="s">
        <v>166</v>
      </c>
      <c r="O9895" s="14" t="s">
        <v>167</v>
      </c>
      <c r="P9895" s="14" t="s">
        <v>30397</v>
      </c>
      <c r="Q9895" s="14" t="s">
        <v>35</v>
      </c>
      <c r="R9895" s="14" t="s">
        <v>30398</v>
      </c>
      <c r="S9895" s="14" t="s">
        <v>48</v>
      </c>
      <c r="T9895" s="14" t="s">
        <v>434</v>
      </c>
      <c r="U9895" s="14" t="s">
        <v>435</v>
      </c>
      <c r="V9895" s="16">
        <v>1088.8399999999999</v>
      </c>
      <c r="W9895" s="13">
        <v>14</v>
      </c>
      <c r="X9895" s="17">
        <v>0.5</v>
      </c>
      <c r="Y9895" s="16">
        <v>241.2</v>
      </c>
      <c r="Z9895" s="31">
        <f t="shared" si="772"/>
        <v>0.22152014988428054</v>
      </c>
    </row>
    <row r="9896" spans="1:26">
      <c r="A9896" s="26">
        <v>9895</v>
      </c>
      <c r="B9896" s="7" t="s">
        <v>30399</v>
      </c>
      <c r="C9896" s="8">
        <v>44782</v>
      </c>
      <c r="D9896" s="12">
        <f t="shared" si="769"/>
        <v>2022</v>
      </c>
      <c r="E9896" s="12">
        <f t="shared" si="770"/>
        <v>8</v>
      </c>
      <c r="F9896" s="8" t="str">
        <f t="shared" si="771"/>
        <v>2022-08</v>
      </c>
      <c r="G9896" s="8">
        <v>44785</v>
      </c>
      <c r="H9896" s="23">
        <f t="shared" si="773"/>
        <v>3</v>
      </c>
      <c r="I9896" s="7" t="s">
        <v>122</v>
      </c>
      <c r="J9896" s="7" t="s">
        <v>9333</v>
      </c>
      <c r="K9896" s="7" t="s">
        <v>9334</v>
      </c>
      <c r="L9896" s="7" t="s">
        <v>30</v>
      </c>
      <c r="M9896" s="7" t="s">
        <v>31</v>
      </c>
      <c r="N9896" s="7" t="s">
        <v>153</v>
      </c>
      <c r="O9896" s="7" t="s">
        <v>154</v>
      </c>
      <c r="P9896" s="7" t="s">
        <v>30400</v>
      </c>
      <c r="Q9896" s="7" t="s">
        <v>146</v>
      </c>
      <c r="R9896" s="7" t="s">
        <v>30401</v>
      </c>
      <c r="S9896" s="7" t="s">
        <v>48</v>
      </c>
      <c r="T9896" s="7" t="s">
        <v>138</v>
      </c>
      <c r="U9896" s="7" t="s">
        <v>1091</v>
      </c>
      <c r="V9896" s="10">
        <v>823.01</v>
      </c>
      <c r="W9896" s="6">
        <v>3</v>
      </c>
      <c r="X9896" s="11">
        <v>0</v>
      </c>
      <c r="Y9896" s="10">
        <v>361.52</v>
      </c>
      <c r="Z9896" s="30">
        <f t="shared" si="772"/>
        <v>0.43926562253192547</v>
      </c>
    </row>
    <row r="9897" spans="1:26">
      <c r="A9897" s="27">
        <v>9896</v>
      </c>
      <c r="B9897" s="14" t="s">
        <v>30402</v>
      </c>
      <c r="C9897" s="15">
        <v>45654</v>
      </c>
      <c r="D9897" s="12">
        <f t="shared" si="769"/>
        <v>2024</v>
      </c>
      <c r="E9897" s="12">
        <f t="shared" si="770"/>
        <v>12</v>
      </c>
      <c r="F9897" s="15" t="str">
        <f t="shared" si="771"/>
        <v>2024-12</v>
      </c>
      <c r="G9897" s="15">
        <v>45659</v>
      </c>
      <c r="H9897" s="23">
        <f t="shared" si="773"/>
        <v>5</v>
      </c>
      <c r="I9897" s="14" t="s">
        <v>52</v>
      </c>
      <c r="J9897" s="14" t="s">
        <v>3833</v>
      </c>
      <c r="K9897" s="14" t="s">
        <v>3834</v>
      </c>
      <c r="L9897" s="14" t="s">
        <v>30</v>
      </c>
      <c r="M9897" s="14" t="s">
        <v>31</v>
      </c>
      <c r="N9897" s="14" t="s">
        <v>153</v>
      </c>
      <c r="O9897" s="14" t="s">
        <v>154</v>
      </c>
      <c r="P9897" s="14" t="s">
        <v>30403</v>
      </c>
      <c r="Q9897" s="14" t="s">
        <v>146</v>
      </c>
      <c r="R9897" s="14" t="s">
        <v>30404</v>
      </c>
      <c r="S9897" s="14" t="s">
        <v>110</v>
      </c>
      <c r="T9897" s="14" t="s">
        <v>243</v>
      </c>
      <c r="U9897" s="14" t="s">
        <v>481</v>
      </c>
      <c r="V9897" s="16">
        <v>4572.22</v>
      </c>
      <c r="W9897" s="13">
        <v>3</v>
      </c>
      <c r="X9897" s="17">
        <v>0.2</v>
      </c>
      <c r="Y9897" s="16">
        <v>760.49</v>
      </c>
      <c r="Z9897" s="31">
        <f t="shared" si="772"/>
        <v>0.16632839189715279</v>
      </c>
    </row>
    <row r="9898" spans="1:26">
      <c r="A9898" s="26">
        <v>9897</v>
      </c>
      <c r="B9898" s="7" t="s">
        <v>30405</v>
      </c>
      <c r="C9898" s="8">
        <v>44221</v>
      </c>
      <c r="D9898" s="12">
        <f t="shared" si="769"/>
        <v>2021</v>
      </c>
      <c r="E9898" s="12">
        <f t="shared" si="770"/>
        <v>1</v>
      </c>
      <c r="F9898" s="8" t="str">
        <f t="shared" si="771"/>
        <v>2021-01</v>
      </c>
      <c r="G9898" s="8">
        <v>44229</v>
      </c>
      <c r="H9898" s="23">
        <f t="shared" si="773"/>
        <v>8</v>
      </c>
      <c r="I9898" s="7" t="s">
        <v>27</v>
      </c>
      <c r="J9898" s="7" t="s">
        <v>1177</v>
      </c>
      <c r="K9898" s="7" t="s">
        <v>568</v>
      </c>
      <c r="L9898" s="7" t="s">
        <v>66</v>
      </c>
      <c r="M9898" s="7" t="s">
        <v>31</v>
      </c>
      <c r="N9898" s="7" t="s">
        <v>711</v>
      </c>
      <c r="O9898" s="7" t="s">
        <v>712</v>
      </c>
      <c r="P9898" s="7" t="s">
        <v>30406</v>
      </c>
      <c r="Q9898" s="7" t="s">
        <v>35</v>
      </c>
      <c r="R9898" s="7" t="s">
        <v>30407</v>
      </c>
      <c r="S9898" s="7" t="s">
        <v>37</v>
      </c>
      <c r="T9898" s="7" t="s">
        <v>38</v>
      </c>
      <c r="U9898" s="7" t="s">
        <v>177</v>
      </c>
      <c r="V9898" s="10">
        <v>98.97</v>
      </c>
      <c r="W9898" s="6">
        <v>3</v>
      </c>
      <c r="X9898" s="11">
        <v>0.4</v>
      </c>
      <c r="Y9898" s="10">
        <v>-2.34</v>
      </c>
      <c r="Z9898" s="30">
        <f t="shared" si="772"/>
        <v>-2.3643528341921793E-2</v>
      </c>
    </row>
    <row r="9899" spans="1:26">
      <c r="A9899" s="27">
        <v>9898</v>
      </c>
      <c r="B9899" s="14" t="s">
        <v>30408</v>
      </c>
      <c r="C9899" s="15">
        <v>44401</v>
      </c>
      <c r="D9899" s="12">
        <f t="shared" si="769"/>
        <v>2021</v>
      </c>
      <c r="E9899" s="12">
        <f t="shared" si="770"/>
        <v>7</v>
      </c>
      <c r="F9899" s="15" t="str">
        <f t="shared" si="771"/>
        <v>2021-07</v>
      </c>
      <c r="G9899" s="15">
        <v>44403</v>
      </c>
      <c r="H9899" s="23">
        <f t="shared" si="773"/>
        <v>2</v>
      </c>
      <c r="I9899" s="14" t="s">
        <v>122</v>
      </c>
      <c r="J9899" s="14" t="s">
        <v>4650</v>
      </c>
      <c r="K9899" s="14" t="s">
        <v>4651</v>
      </c>
      <c r="L9899" s="14" t="s">
        <v>66</v>
      </c>
      <c r="M9899" s="14" t="s">
        <v>31</v>
      </c>
      <c r="N9899" s="14" t="s">
        <v>228</v>
      </c>
      <c r="O9899" s="14" t="s">
        <v>229</v>
      </c>
      <c r="P9899" s="14" t="s">
        <v>30409</v>
      </c>
      <c r="Q9899" s="14" t="s">
        <v>46</v>
      </c>
      <c r="R9899" s="14" t="s">
        <v>30410</v>
      </c>
      <c r="S9899" s="14" t="s">
        <v>37</v>
      </c>
      <c r="T9899" s="14" t="s">
        <v>60</v>
      </c>
      <c r="U9899" s="14" t="s">
        <v>162</v>
      </c>
      <c r="V9899" s="16">
        <v>8181.2</v>
      </c>
      <c r="W9899" s="13">
        <v>7</v>
      </c>
      <c r="X9899" s="17">
        <v>0.2</v>
      </c>
      <c r="Y9899" s="16">
        <v>-534.91</v>
      </c>
      <c r="Z9899" s="31">
        <f t="shared" si="772"/>
        <v>-6.5382828924852102E-2</v>
      </c>
    </row>
    <row r="9900" spans="1:26">
      <c r="A9900" s="26">
        <v>9899</v>
      </c>
      <c r="B9900" s="7" t="s">
        <v>30411</v>
      </c>
      <c r="C9900" s="8">
        <v>44312</v>
      </c>
      <c r="D9900" s="12">
        <f t="shared" si="769"/>
        <v>2021</v>
      </c>
      <c r="E9900" s="12">
        <f t="shared" si="770"/>
        <v>4</v>
      </c>
      <c r="F9900" s="8" t="str">
        <f t="shared" si="771"/>
        <v>2021-04</v>
      </c>
      <c r="G9900" s="8">
        <v>44317</v>
      </c>
      <c r="H9900" s="23">
        <f t="shared" si="773"/>
        <v>5</v>
      </c>
      <c r="I9900" s="7" t="s">
        <v>52</v>
      </c>
      <c r="J9900" s="7" t="s">
        <v>3495</v>
      </c>
      <c r="K9900" s="7" t="s">
        <v>788</v>
      </c>
      <c r="L9900" s="7" t="s">
        <v>30</v>
      </c>
      <c r="M9900" s="7" t="s">
        <v>31</v>
      </c>
      <c r="N9900" s="7" t="s">
        <v>43</v>
      </c>
      <c r="O9900" s="7" t="s">
        <v>44</v>
      </c>
      <c r="P9900" s="7" t="s">
        <v>30412</v>
      </c>
      <c r="Q9900" s="7" t="s">
        <v>46</v>
      </c>
      <c r="R9900" s="7" t="s">
        <v>30413</v>
      </c>
      <c r="S9900" s="7" t="s">
        <v>37</v>
      </c>
      <c r="T9900" s="7" t="s">
        <v>208</v>
      </c>
      <c r="U9900" s="7" t="s">
        <v>408</v>
      </c>
      <c r="V9900" s="10">
        <v>4218.76</v>
      </c>
      <c r="W9900" s="6">
        <v>6</v>
      </c>
      <c r="X9900" s="11">
        <v>0.4</v>
      </c>
      <c r="Y9900" s="10">
        <v>653.19000000000005</v>
      </c>
      <c r="Z9900" s="30">
        <f t="shared" si="772"/>
        <v>0.15482985521812098</v>
      </c>
    </row>
    <row r="9901" spans="1:26">
      <c r="A9901" s="27">
        <v>9900</v>
      </c>
      <c r="B9901" s="14" t="s">
        <v>30414</v>
      </c>
      <c r="C9901" s="15">
        <v>44944</v>
      </c>
      <c r="D9901" s="12">
        <f t="shared" si="769"/>
        <v>2023</v>
      </c>
      <c r="E9901" s="12">
        <f t="shared" si="770"/>
        <v>1</v>
      </c>
      <c r="F9901" s="15" t="str">
        <f t="shared" si="771"/>
        <v>2023-01</v>
      </c>
      <c r="G9901" s="15">
        <v>44944</v>
      </c>
      <c r="H9901" s="23">
        <f t="shared" si="773"/>
        <v>0</v>
      </c>
      <c r="I9901" s="14" t="s">
        <v>63</v>
      </c>
      <c r="J9901" s="14" t="s">
        <v>3852</v>
      </c>
      <c r="K9901" s="14" t="s">
        <v>2780</v>
      </c>
      <c r="L9901" s="14" t="s">
        <v>83</v>
      </c>
      <c r="M9901" s="14" t="s">
        <v>31</v>
      </c>
      <c r="N9901" s="14" t="s">
        <v>153</v>
      </c>
      <c r="O9901" s="14" t="s">
        <v>154</v>
      </c>
      <c r="P9901" s="14" t="s">
        <v>30415</v>
      </c>
      <c r="Q9901" s="14" t="s">
        <v>146</v>
      </c>
      <c r="R9901" s="14" t="s">
        <v>30416</v>
      </c>
      <c r="S9901" s="14" t="s">
        <v>48</v>
      </c>
      <c r="T9901" s="14" t="s">
        <v>129</v>
      </c>
      <c r="U9901" s="14" t="s">
        <v>130</v>
      </c>
      <c r="V9901" s="16">
        <v>461.94</v>
      </c>
      <c r="W9901" s="13">
        <v>3</v>
      </c>
      <c r="X9901" s="17">
        <v>0</v>
      </c>
      <c r="Y9901" s="16">
        <v>118.61</v>
      </c>
      <c r="Z9901" s="31">
        <f t="shared" si="772"/>
        <v>0.25676494782872233</v>
      </c>
    </row>
    <row r="9902" spans="1:26">
      <c r="A9902" s="26">
        <v>9901</v>
      </c>
      <c r="B9902" s="7" t="s">
        <v>30417</v>
      </c>
      <c r="C9902" s="8">
        <v>45502</v>
      </c>
      <c r="D9902" s="12">
        <f t="shared" si="769"/>
        <v>2024</v>
      </c>
      <c r="E9902" s="12">
        <f t="shared" si="770"/>
        <v>7</v>
      </c>
      <c r="F9902" s="8" t="str">
        <f t="shared" si="771"/>
        <v>2024-07</v>
      </c>
      <c r="G9902" s="8">
        <v>45505</v>
      </c>
      <c r="H9902" s="23">
        <f t="shared" si="773"/>
        <v>3</v>
      </c>
      <c r="I9902" s="7" t="s">
        <v>122</v>
      </c>
      <c r="J9902" s="7" t="s">
        <v>1519</v>
      </c>
      <c r="K9902" s="7" t="s">
        <v>1413</v>
      </c>
      <c r="L9902" s="7" t="s">
        <v>30</v>
      </c>
      <c r="M9902" s="7" t="s">
        <v>31</v>
      </c>
      <c r="N9902" s="7" t="s">
        <v>43</v>
      </c>
      <c r="O9902" s="7" t="s">
        <v>44</v>
      </c>
      <c r="P9902" s="7" t="s">
        <v>30418</v>
      </c>
      <c r="Q9902" s="7" t="s">
        <v>46</v>
      </c>
      <c r="R9902" s="7" t="s">
        <v>30419</v>
      </c>
      <c r="S9902" s="7" t="s">
        <v>48</v>
      </c>
      <c r="T9902" s="7" t="s">
        <v>49</v>
      </c>
      <c r="U9902" s="7" t="s">
        <v>50</v>
      </c>
      <c r="V9902" s="10">
        <v>311.49</v>
      </c>
      <c r="W9902" s="6">
        <v>2</v>
      </c>
      <c r="X9902" s="11">
        <v>0</v>
      </c>
      <c r="Y9902" s="10">
        <v>133.38</v>
      </c>
      <c r="Z9902" s="30">
        <f t="shared" si="772"/>
        <v>0.42819994221323315</v>
      </c>
    </row>
    <row r="9903" spans="1:26">
      <c r="A9903" s="27">
        <v>9902</v>
      </c>
      <c r="B9903" s="14" t="s">
        <v>30420</v>
      </c>
      <c r="C9903" s="15">
        <v>44947</v>
      </c>
      <c r="D9903" s="12">
        <f t="shared" si="769"/>
        <v>2023</v>
      </c>
      <c r="E9903" s="12">
        <f t="shared" si="770"/>
        <v>1</v>
      </c>
      <c r="F9903" s="15" t="str">
        <f t="shared" si="771"/>
        <v>2023-01</v>
      </c>
      <c r="G9903" s="15">
        <v>44950</v>
      </c>
      <c r="H9903" s="23">
        <f t="shared" si="773"/>
        <v>3</v>
      </c>
      <c r="I9903" s="14" t="s">
        <v>52</v>
      </c>
      <c r="J9903" s="14" t="s">
        <v>5095</v>
      </c>
      <c r="K9903" s="14" t="s">
        <v>1307</v>
      </c>
      <c r="L9903" s="14" t="s">
        <v>66</v>
      </c>
      <c r="M9903" s="14" t="s">
        <v>31</v>
      </c>
      <c r="N9903" s="14" t="s">
        <v>228</v>
      </c>
      <c r="O9903" s="14" t="s">
        <v>229</v>
      </c>
      <c r="P9903" s="14" t="s">
        <v>30421</v>
      </c>
      <c r="Q9903" s="14" t="s">
        <v>46</v>
      </c>
      <c r="R9903" s="14" t="s">
        <v>30422</v>
      </c>
      <c r="S9903" s="14" t="s">
        <v>37</v>
      </c>
      <c r="T9903" s="14" t="s">
        <v>38</v>
      </c>
      <c r="U9903" s="14" t="s">
        <v>333</v>
      </c>
      <c r="V9903" s="16">
        <v>117.27</v>
      </c>
      <c r="W9903" s="13">
        <v>2</v>
      </c>
      <c r="X9903" s="17">
        <v>0.2</v>
      </c>
      <c r="Y9903" s="16">
        <v>-10.55</v>
      </c>
      <c r="Z9903" s="31">
        <f t="shared" si="772"/>
        <v>-8.996333248060033E-2</v>
      </c>
    </row>
    <row r="9904" spans="1:26">
      <c r="A9904" s="26">
        <v>9903</v>
      </c>
      <c r="B9904" s="7" t="s">
        <v>30423</v>
      </c>
      <c r="C9904" s="8">
        <v>45416</v>
      </c>
      <c r="D9904" s="12">
        <f t="shared" si="769"/>
        <v>2024</v>
      </c>
      <c r="E9904" s="12">
        <f t="shared" si="770"/>
        <v>5</v>
      </c>
      <c r="F9904" s="8" t="str">
        <f t="shared" si="771"/>
        <v>2024-05</v>
      </c>
      <c r="G9904" s="8">
        <v>45422</v>
      </c>
      <c r="H9904" s="23">
        <f t="shared" si="773"/>
        <v>6</v>
      </c>
      <c r="I9904" s="7" t="s">
        <v>52</v>
      </c>
      <c r="J9904" s="7" t="s">
        <v>912</v>
      </c>
      <c r="K9904" s="7" t="s">
        <v>913</v>
      </c>
      <c r="L9904" s="7" t="s">
        <v>83</v>
      </c>
      <c r="M9904" s="7" t="s">
        <v>31</v>
      </c>
      <c r="N9904" s="7" t="s">
        <v>153</v>
      </c>
      <c r="O9904" s="7" t="s">
        <v>154</v>
      </c>
      <c r="P9904" s="7" t="s">
        <v>30424</v>
      </c>
      <c r="Q9904" s="7" t="s">
        <v>146</v>
      </c>
      <c r="R9904" s="7" t="s">
        <v>30425</v>
      </c>
      <c r="S9904" s="7" t="s">
        <v>110</v>
      </c>
      <c r="T9904" s="7" t="s">
        <v>148</v>
      </c>
      <c r="U9904" s="7" t="s">
        <v>232</v>
      </c>
      <c r="V9904" s="10">
        <v>13146.25</v>
      </c>
      <c r="W9904" s="6">
        <v>11</v>
      </c>
      <c r="X9904" s="11">
        <v>0.4</v>
      </c>
      <c r="Y9904" s="10">
        <v>1050.8800000000001</v>
      </c>
      <c r="Z9904" s="30">
        <f t="shared" si="772"/>
        <v>7.9937624797946194E-2</v>
      </c>
    </row>
    <row r="9905" spans="1:26">
      <c r="A9905" s="27">
        <v>9904</v>
      </c>
      <c r="B9905" s="14" t="s">
        <v>30426</v>
      </c>
      <c r="C9905" s="15">
        <v>44417</v>
      </c>
      <c r="D9905" s="12">
        <f t="shared" si="769"/>
        <v>2021</v>
      </c>
      <c r="E9905" s="12">
        <f t="shared" si="770"/>
        <v>8</v>
      </c>
      <c r="F9905" s="15" t="str">
        <f t="shared" si="771"/>
        <v>2021-08</v>
      </c>
      <c r="G9905" s="15">
        <v>44417</v>
      </c>
      <c r="H9905" s="23">
        <f t="shared" si="773"/>
        <v>0</v>
      </c>
      <c r="I9905" s="14" t="s">
        <v>63</v>
      </c>
      <c r="J9905" s="14" t="s">
        <v>2572</v>
      </c>
      <c r="K9905" s="14" t="s">
        <v>722</v>
      </c>
      <c r="L9905" s="14" t="s">
        <v>66</v>
      </c>
      <c r="M9905" s="14" t="s">
        <v>31</v>
      </c>
      <c r="N9905" s="14" t="s">
        <v>106</v>
      </c>
      <c r="O9905" s="14" t="s">
        <v>107</v>
      </c>
      <c r="P9905" s="14" t="s">
        <v>30427</v>
      </c>
      <c r="Q9905" s="14" t="s">
        <v>35</v>
      </c>
      <c r="R9905" s="14" t="s">
        <v>30428</v>
      </c>
      <c r="S9905" s="14" t="s">
        <v>48</v>
      </c>
      <c r="T9905" s="14" t="s">
        <v>95</v>
      </c>
      <c r="U9905" s="14" t="s">
        <v>571</v>
      </c>
      <c r="V9905" s="16">
        <v>2481.12</v>
      </c>
      <c r="W9905" s="13">
        <v>12</v>
      </c>
      <c r="X9905" s="17">
        <v>0</v>
      </c>
      <c r="Y9905" s="16">
        <v>251.75</v>
      </c>
      <c r="Z9905" s="31">
        <f t="shared" si="772"/>
        <v>0.10146627329593087</v>
      </c>
    </row>
    <row r="9906" spans="1:26">
      <c r="A9906" s="26">
        <v>9905</v>
      </c>
      <c r="B9906" s="7" t="s">
        <v>30429</v>
      </c>
      <c r="C9906" s="8">
        <v>45513</v>
      </c>
      <c r="D9906" s="12">
        <f t="shared" si="769"/>
        <v>2024</v>
      </c>
      <c r="E9906" s="12">
        <f t="shared" si="770"/>
        <v>8</v>
      </c>
      <c r="F9906" s="8" t="str">
        <f t="shared" si="771"/>
        <v>2024-08</v>
      </c>
      <c r="G9906" s="8">
        <v>45514</v>
      </c>
      <c r="H9906" s="23">
        <f t="shared" si="773"/>
        <v>1</v>
      </c>
      <c r="I9906" s="7" t="s">
        <v>122</v>
      </c>
      <c r="J9906" s="7" t="s">
        <v>10362</v>
      </c>
      <c r="K9906" s="7" t="s">
        <v>847</v>
      </c>
      <c r="L9906" s="7" t="s">
        <v>30</v>
      </c>
      <c r="M9906" s="7" t="s">
        <v>31</v>
      </c>
      <c r="N9906" s="7" t="s">
        <v>204</v>
      </c>
      <c r="O9906" s="7" t="s">
        <v>205</v>
      </c>
      <c r="P9906" s="7" t="s">
        <v>30430</v>
      </c>
      <c r="Q9906" s="7" t="s">
        <v>146</v>
      </c>
      <c r="R9906" s="7" t="s">
        <v>30431</v>
      </c>
      <c r="S9906" s="7" t="s">
        <v>37</v>
      </c>
      <c r="T9906" s="7" t="s">
        <v>60</v>
      </c>
      <c r="U9906" s="7" t="s">
        <v>162</v>
      </c>
      <c r="V9906" s="10">
        <v>1646.38</v>
      </c>
      <c r="W9906" s="6">
        <v>2</v>
      </c>
      <c r="X9906" s="11">
        <v>0.3</v>
      </c>
      <c r="Y9906" s="10">
        <v>509.12</v>
      </c>
      <c r="Z9906" s="30">
        <f t="shared" si="772"/>
        <v>0.30923602084573426</v>
      </c>
    </row>
    <row r="9907" spans="1:26">
      <c r="A9907" s="27">
        <v>9906</v>
      </c>
      <c r="B9907" s="14" t="s">
        <v>30432</v>
      </c>
      <c r="C9907" s="15">
        <v>44972</v>
      </c>
      <c r="D9907" s="12">
        <f t="shared" si="769"/>
        <v>2023</v>
      </c>
      <c r="E9907" s="12">
        <f t="shared" si="770"/>
        <v>2</v>
      </c>
      <c r="F9907" s="15" t="str">
        <f t="shared" si="771"/>
        <v>2023-02</v>
      </c>
      <c r="G9907" s="15">
        <v>44974</v>
      </c>
      <c r="H9907" s="23">
        <f t="shared" si="773"/>
        <v>2</v>
      </c>
      <c r="I9907" s="14" t="s">
        <v>122</v>
      </c>
      <c r="J9907" s="14" t="s">
        <v>3410</v>
      </c>
      <c r="K9907" s="14" t="s">
        <v>2016</v>
      </c>
      <c r="L9907" s="14" t="s">
        <v>66</v>
      </c>
      <c r="M9907" s="14" t="s">
        <v>31</v>
      </c>
      <c r="N9907" s="14" t="s">
        <v>313</v>
      </c>
      <c r="O9907" s="14" t="s">
        <v>314</v>
      </c>
      <c r="P9907" s="14" t="s">
        <v>30433</v>
      </c>
      <c r="Q9907" s="14" t="s">
        <v>146</v>
      </c>
      <c r="R9907" s="14" t="s">
        <v>30434</v>
      </c>
      <c r="S9907" s="14" t="s">
        <v>48</v>
      </c>
      <c r="T9907" s="14" t="s">
        <v>95</v>
      </c>
      <c r="U9907" s="14" t="s">
        <v>195</v>
      </c>
      <c r="V9907" s="16">
        <v>138.66999999999999</v>
      </c>
      <c r="W9907" s="13">
        <v>1</v>
      </c>
      <c r="X9907" s="17">
        <v>0.5</v>
      </c>
      <c r="Y9907" s="16">
        <v>33.74</v>
      </c>
      <c r="Z9907" s="31">
        <f t="shared" si="772"/>
        <v>0.24331145885916208</v>
      </c>
    </row>
    <row r="9908" spans="1:26">
      <c r="A9908" s="26">
        <v>9907</v>
      </c>
      <c r="B9908" s="7" t="s">
        <v>30435</v>
      </c>
      <c r="C9908" s="8">
        <v>44294</v>
      </c>
      <c r="D9908" s="12">
        <f t="shared" si="769"/>
        <v>2021</v>
      </c>
      <c r="E9908" s="12">
        <f t="shared" si="770"/>
        <v>4</v>
      </c>
      <c r="F9908" s="8" t="str">
        <f t="shared" si="771"/>
        <v>2021-04</v>
      </c>
      <c r="G9908" s="8">
        <v>44294</v>
      </c>
      <c r="H9908" s="23">
        <f t="shared" si="773"/>
        <v>0</v>
      </c>
      <c r="I9908" s="7" t="s">
        <v>63</v>
      </c>
      <c r="J9908" s="7" t="s">
        <v>887</v>
      </c>
      <c r="K9908" s="7" t="s">
        <v>742</v>
      </c>
      <c r="L9908" s="7" t="s">
        <v>66</v>
      </c>
      <c r="M9908" s="7" t="s">
        <v>31</v>
      </c>
      <c r="N9908" s="7" t="s">
        <v>313</v>
      </c>
      <c r="O9908" s="7" t="s">
        <v>314</v>
      </c>
      <c r="P9908" s="7" t="s">
        <v>30436</v>
      </c>
      <c r="Q9908" s="7" t="s">
        <v>146</v>
      </c>
      <c r="R9908" s="7" t="s">
        <v>30437</v>
      </c>
      <c r="S9908" s="7" t="s">
        <v>110</v>
      </c>
      <c r="T9908" s="7" t="s">
        <v>243</v>
      </c>
      <c r="U9908" s="7" t="s">
        <v>244</v>
      </c>
      <c r="V9908" s="10">
        <v>6939.1</v>
      </c>
      <c r="W9908" s="6">
        <v>4</v>
      </c>
      <c r="X9908" s="11">
        <v>0</v>
      </c>
      <c r="Y9908" s="10">
        <v>-91.67</v>
      </c>
      <c r="Z9908" s="30">
        <f t="shared" si="772"/>
        <v>-1.321064691386491E-2</v>
      </c>
    </row>
    <row r="9909" spans="1:26">
      <c r="A9909" s="27">
        <v>9908</v>
      </c>
      <c r="B9909" s="14" t="s">
        <v>30438</v>
      </c>
      <c r="C9909" s="15">
        <v>45108</v>
      </c>
      <c r="D9909" s="12">
        <f t="shared" si="769"/>
        <v>2023</v>
      </c>
      <c r="E9909" s="12">
        <f t="shared" si="770"/>
        <v>7</v>
      </c>
      <c r="F9909" s="15" t="str">
        <f t="shared" si="771"/>
        <v>2023-07</v>
      </c>
      <c r="G9909" s="15">
        <v>45108</v>
      </c>
      <c r="H9909" s="23">
        <f t="shared" si="773"/>
        <v>0</v>
      </c>
      <c r="I9909" s="14" t="s">
        <v>63</v>
      </c>
      <c r="J9909" s="14" t="s">
        <v>9329</v>
      </c>
      <c r="K9909" s="14" t="s">
        <v>2335</v>
      </c>
      <c r="L9909" s="14" t="s">
        <v>66</v>
      </c>
      <c r="M9909" s="14" t="s">
        <v>31</v>
      </c>
      <c r="N9909" s="14" t="s">
        <v>125</v>
      </c>
      <c r="O9909" s="14" t="s">
        <v>126</v>
      </c>
      <c r="P9909" s="14" t="s">
        <v>30439</v>
      </c>
      <c r="Q9909" s="14" t="s">
        <v>58</v>
      </c>
      <c r="R9909" s="14" t="s">
        <v>30440</v>
      </c>
      <c r="S9909" s="14" t="s">
        <v>48</v>
      </c>
      <c r="T9909" s="14" t="s">
        <v>298</v>
      </c>
      <c r="U9909" s="14" t="s">
        <v>299</v>
      </c>
      <c r="V9909" s="16">
        <v>1519.98</v>
      </c>
      <c r="W9909" s="13">
        <v>6</v>
      </c>
      <c r="X9909" s="17">
        <v>0</v>
      </c>
      <c r="Y9909" s="16">
        <v>-127.26</v>
      </c>
      <c r="Z9909" s="31">
        <f t="shared" si="772"/>
        <v>-8.372478585244543E-2</v>
      </c>
    </row>
    <row r="9910" spans="1:26">
      <c r="A9910" s="26">
        <v>9909</v>
      </c>
      <c r="B9910" s="7" t="s">
        <v>30441</v>
      </c>
      <c r="C9910" s="8">
        <v>45266</v>
      </c>
      <c r="D9910" s="12">
        <f t="shared" si="769"/>
        <v>2023</v>
      </c>
      <c r="E9910" s="12">
        <f t="shared" si="770"/>
        <v>12</v>
      </c>
      <c r="F9910" s="8" t="str">
        <f t="shared" si="771"/>
        <v>2023-12</v>
      </c>
      <c r="G9910" s="8">
        <v>45273</v>
      </c>
      <c r="H9910" s="23">
        <f t="shared" si="773"/>
        <v>7</v>
      </c>
      <c r="I9910" s="7" t="s">
        <v>27</v>
      </c>
      <c r="J9910" s="7" t="s">
        <v>9112</v>
      </c>
      <c r="K9910" s="7" t="s">
        <v>1200</v>
      </c>
      <c r="L9910" s="7" t="s">
        <v>30</v>
      </c>
      <c r="M9910" s="7" t="s">
        <v>31</v>
      </c>
      <c r="N9910" s="7" t="s">
        <v>213</v>
      </c>
      <c r="O9910" s="7" t="s">
        <v>92</v>
      </c>
      <c r="P9910" s="7" t="s">
        <v>30442</v>
      </c>
      <c r="Q9910" s="7" t="s">
        <v>46</v>
      </c>
      <c r="R9910" s="7" t="s">
        <v>30443</v>
      </c>
      <c r="S9910" s="7" t="s">
        <v>110</v>
      </c>
      <c r="T9910" s="7" t="s">
        <v>243</v>
      </c>
      <c r="U9910" s="7" t="s">
        <v>244</v>
      </c>
      <c r="V9910" s="10">
        <v>6270.73</v>
      </c>
      <c r="W9910" s="6">
        <v>8</v>
      </c>
      <c r="X9910" s="11">
        <v>0.2</v>
      </c>
      <c r="Y9910" s="10">
        <v>1963.48</v>
      </c>
      <c r="Z9910" s="30">
        <f t="shared" si="772"/>
        <v>0.31311824939042188</v>
      </c>
    </row>
    <row r="9911" spans="1:26">
      <c r="A9911" s="27">
        <v>9910</v>
      </c>
      <c r="B9911" s="14" t="s">
        <v>30444</v>
      </c>
      <c r="C9911" s="15">
        <v>45217</v>
      </c>
      <c r="D9911" s="12">
        <f t="shared" si="769"/>
        <v>2023</v>
      </c>
      <c r="E9911" s="12">
        <f t="shared" si="770"/>
        <v>10</v>
      </c>
      <c r="F9911" s="15" t="str">
        <f t="shared" si="771"/>
        <v>2023-10</v>
      </c>
      <c r="G9911" s="15">
        <v>45217</v>
      </c>
      <c r="H9911" s="23">
        <f t="shared" si="773"/>
        <v>0</v>
      </c>
      <c r="I9911" s="14" t="s">
        <v>63</v>
      </c>
      <c r="J9911" s="14" t="s">
        <v>4070</v>
      </c>
      <c r="K9911" s="14" t="s">
        <v>2324</v>
      </c>
      <c r="L9911" s="14" t="s">
        <v>83</v>
      </c>
      <c r="M9911" s="14" t="s">
        <v>31</v>
      </c>
      <c r="N9911" s="14" t="s">
        <v>91</v>
      </c>
      <c r="O9911" s="14" t="s">
        <v>92</v>
      </c>
      <c r="P9911" s="14" t="s">
        <v>5411</v>
      </c>
      <c r="Q9911" s="14" t="s">
        <v>46</v>
      </c>
      <c r="R9911" s="14" t="s">
        <v>30445</v>
      </c>
      <c r="S9911" s="14" t="s">
        <v>48</v>
      </c>
      <c r="T9911" s="14" t="s">
        <v>86</v>
      </c>
      <c r="U9911" s="14" t="s">
        <v>388</v>
      </c>
      <c r="V9911" s="16">
        <v>200.38</v>
      </c>
      <c r="W9911" s="13">
        <v>14</v>
      </c>
      <c r="X9911" s="17">
        <v>0.2</v>
      </c>
      <c r="Y9911" s="16">
        <v>18.190000000000001</v>
      </c>
      <c r="Z9911" s="31">
        <f t="shared" si="772"/>
        <v>9.0777522706856975E-2</v>
      </c>
    </row>
    <row r="9912" spans="1:26">
      <c r="A9912" s="26">
        <v>9911</v>
      </c>
      <c r="B9912" s="7" t="s">
        <v>30446</v>
      </c>
      <c r="C9912" s="8">
        <v>45525</v>
      </c>
      <c r="D9912" s="12">
        <f t="shared" si="769"/>
        <v>2024</v>
      </c>
      <c r="E9912" s="12">
        <f t="shared" si="770"/>
        <v>8</v>
      </c>
      <c r="F9912" s="8" t="str">
        <f t="shared" si="771"/>
        <v>2024-08</v>
      </c>
      <c r="G9912" s="8">
        <v>45530</v>
      </c>
      <c r="H9912" s="23">
        <f t="shared" si="773"/>
        <v>5</v>
      </c>
      <c r="I9912" s="7" t="s">
        <v>27</v>
      </c>
      <c r="J9912" s="7" t="s">
        <v>267</v>
      </c>
      <c r="K9912" s="7" t="s">
        <v>268</v>
      </c>
      <c r="L9912" s="7" t="s">
        <v>66</v>
      </c>
      <c r="M9912" s="7" t="s">
        <v>31</v>
      </c>
      <c r="N9912" s="7" t="s">
        <v>74</v>
      </c>
      <c r="O9912" s="7" t="s">
        <v>75</v>
      </c>
      <c r="P9912" s="7" t="s">
        <v>30447</v>
      </c>
      <c r="Q9912" s="7" t="s">
        <v>46</v>
      </c>
      <c r="R9912" s="7" t="s">
        <v>30448</v>
      </c>
      <c r="S9912" s="7" t="s">
        <v>37</v>
      </c>
      <c r="T9912" s="7" t="s">
        <v>170</v>
      </c>
      <c r="U9912" s="7" t="s">
        <v>171</v>
      </c>
      <c r="V9912" s="10">
        <v>4978.42</v>
      </c>
      <c r="W9912" s="6">
        <v>5</v>
      </c>
      <c r="X9912" s="11">
        <v>0.3</v>
      </c>
      <c r="Y9912" s="10">
        <v>739.23</v>
      </c>
      <c r="Z9912" s="30">
        <f t="shared" si="772"/>
        <v>0.14848686932801974</v>
      </c>
    </row>
    <row r="9913" spans="1:26">
      <c r="A9913" s="27">
        <v>9912</v>
      </c>
      <c r="B9913" s="14" t="s">
        <v>30449</v>
      </c>
      <c r="C9913" s="15">
        <v>45103</v>
      </c>
      <c r="D9913" s="12">
        <f t="shared" si="769"/>
        <v>2023</v>
      </c>
      <c r="E9913" s="12">
        <f t="shared" si="770"/>
        <v>6</v>
      </c>
      <c r="F9913" s="15" t="str">
        <f t="shared" si="771"/>
        <v>2023-06</v>
      </c>
      <c r="G9913" s="15">
        <v>45106</v>
      </c>
      <c r="H9913" s="23">
        <f t="shared" si="773"/>
        <v>3</v>
      </c>
      <c r="I9913" s="14" t="s">
        <v>52</v>
      </c>
      <c r="J9913" s="14" t="s">
        <v>8756</v>
      </c>
      <c r="K9913" s="14" t="s">
        <v>502</v>
      </c>
      <c r="L9913" s="14" t="s">
        <v>66</v>
      </c>
      <c r="M9913" s="14" t="s">
        <v>31</v>
      </c>
      <c r="N9913" s="14" t="s">
        <v>143</v>
      </c>
      <c r="O9913" s="14" t="s">
        <v>144</v>
      </c>
      <c r="P9913" s="14" t="s">
        <v>30450</v>
      </c>
      <c r="Q9913" s="14" t="s">
        <v>146</v>
      </c>
      <c r="R9913" s="14" t="s">
        <v>30451</v>
      </c>
      <c r="S9913" s="14" t="s">
        <v>48</v>
      </c>
      <c r="T9913" s="14" t="s">
        <v>69</v>
      </c>
      <c r="U9913" s="14" t="s">
        <v>1034</v>
      </c>
      <c r="V9913" s="16">
        <v>1237.48</v>
      </c>
      <c r="W9913" s="13">
        <v>8</v>
      </c>
      <c r="X9913" s="17">
        <v>0.3</v>
      </c>
      <c r="Y9913" s="16">
        <v>380.02</v>
      </c>
      <c r="Z9913" s="31">
        <f t="shared" si="772"/>
        <v>0.30709183178718036</v>
      </c>
    </row>
    <row r="9914" spans="1:26">
      <c r="A9914" s="26">
        <v>9913</v>
      </c>
      <c r="B9914" s="7" t="s">
        <v>30452</v>
      </c>
      <c r="C9914" s="8">
        <v>44477</v>
      </c>
      <c r="D9914" s="12">
        <f t="shared" si="769"/>
        <v>2021</v>
      </c>
      <c r="E9914" s="12">
        <f t="shared" si="770"/>
        <v>10</v>
      </c>
      <c r="F9914" s="8" t="str">
        <f t="shared" si="771"/>
        <v>2021-10</v>
      </c>
      <c r="G9914" s="8">
        <v>44481</v>
      </c>
      <c r="H9914" s="23">
        <f t="shared" si="773"/>
        <v>4</v>
      </c>
      <c r="I9914" s="7" t="s">
        <v>52</v>
      </c>
      <c r="J9914" s="7" t="s">
        <v>164</v>
      </c>
      <c r="K9914" s="7" t="s">
        <v>165</v>
      </c>
      <c r="L9914" s="7" t="s">
        <v>66</v>
      </c>
      <c r="M9914" s="7" t="s">
        <v>31</v>
      </c>
      <c r="N9914" s="7" t="s">
        <v>166</v>
      </c>
      <c r="O9914" s="7" t="s">
        <v>167</v>
      </c>
      <c r="P9914" s="7" t="s">
        <v>30453</v>
      </c>
      <c r="Q9914" s="7" t="s">
        <v>35</v>
      </c>
      <c r="R9914" s="7" t="s">
        <v>30454</v>
      </c>
      <c r="S9914" s="7" t="s">
        <v>37</v>
      </c>
      <c r="T9914" s="7" t="s">
        <v>38</v>
      </c>
      <c r="U9914" s="7" t="s">
        <v>39</v>
      </c>
      <c r="V9914" s="10">
        <v>4497</v>
      </c>
      <c r="W9914" s="6">
        <v>6</v>
      </c>
      <c r="X9914" s="11">
        <v>0.4</v>
      </c>
      <c r="Y9914" s="10">
        <v>-283.17</v>
      </c>
      <c r="Z9914" s="30">
        <f t="shared" si="772"/>
        <v>-6.2968645763842562E-2</v>
      </c>
    </row>
    <row r="9915" spans="1:26">
      <c r="A9915" s="27">
        <v>9914</v>
      </c>
      <c r="B9915" s="14" t="s">
        <v>30455</v>
      </c>
      <c r="C9915" s="15">
        <v>45085</v>
      </c>
      <c r="D9915" s="12">
        <f t="shared" si="769"/>
        <v>2023</v>
      </c>
      <c r="E9915" s="12">
        <f t="shared" si="770"/>
        <v>6</v>
      </c>
      <c r="F9915" s="15" t="str">
        <f t="shared" si="771"/>
        <v>2023-06</v>
      </c>
      <c r="G9915" s="15">
        <v>45085</v>
      </c>
      <c r="H9915" s="23">
        <f t="shared" si="773"/>
        <v>0</v>
      </c>
      <c r="I9915" s="14" t="s">
        <v>63</v>
      </c>
      <c r="J9915" s="14" t="s">
        <v>3613</v>
      </c>
      <c r="K9915" s="14" t="s">
        <v>3614</v>
      </c>
      <c r="L9915" s="14" t="s">
        <v>30</v>
      </c>
      <c r="M9915" s="14" t="s">
        <v>31</v>
      </c>
      <c r="N9915" s="14" t="s">
        <v>91</v>
      </c>
      <c r="O9915" s="14" t="s">
        <v>92</v>
      </c>
      <c r="P9915" s="14" t="s">
        <v>30456</v>
      </c>
      <c r="Q9915" s="14" t="s">
        <v>46</v>
      </c>
      <c r="R9915" s="14" t="s">
        <v>30457</v>
      </c>
      <c r="S9915" s="14" t="s">
        <v>48</v>
      </c>
      <c r="T9915" s="14" t="s">
        <v>298</v>
      </c>
      <c r="U9915" s="14" t="s">
        <v>299</v>
      </c>
      <c r="V9915" s="16">
        <v>1997.16</v>
      </c>
      <c r="W9915" s="13">
        <v>11</v>
      </c>
      <c r="X9915" s="17">
        <v>0</v>
      </c>
      <c r="Y9915" s="16">
        <v>166.24</v>
      </c>
      <c r="Z9915" s="31">
        <f t="shared" si="772"/>
        <v>8.3238198241502942E-2</v>
      </c>
    </row>
    <row r="9916" spans="1:26">
      <c r="A9916" s="26">
        <v>9915</v>
      </c>
      <c r="B9916" s="7" t="s">
        <v>30458</v>
      </c>
      <c r="C9916" s="8">
        <v>44595</v>
      </c>
      <c r="D9916" s="12">
        <f t="shared" si="769"/>
        <v>2022</v>
      </c>
      <c r="E9916" s="12">
        <f t="shared" si="770"/>
        <v>2</v>
      </c>
      <c r="F9916" s="8" t="str">
        <f t="shared" si="771"/>
        <v>2022-02</v>
      </c>
      <c r="G9916" s="8">
        <v>44598</v>
      </c>
      <c r="H9916" s="23">
        <f t="shared" si="773"/>
        <v>3</v>
      </c>
      <c r="I9916" s="7" t="s">
        <v>122</v>
      </c>
      <c r="J9916" s="7" t="s">
        <v>1204</v>
      </c>
      <c r="K9916" s="7" t="s">
        <v>1022</v>
      </c>
      <c r="L9916" s="7" t="s">
        <v>66</v>
      </c>
      <c r="M9916" s="7" t="s">
        <v>31</v>
      </c>
      <c r="N9916" s="7" t="s">
        <v>283</v>
      </c>
      <c r="O9916" s="7" t="s">
        <v>284</v>
      </c>
      <c r="P9916" s="7" t="s">
        <v>30459</v>
      </c>
      <c r="Q9916" s="7" t="s">
        <v>146</v>
      </c>
      <c r="R9916" s="7" t="s">
        <v>30460</v>
      </c>
      <c r="S9916" s="7" t="s">
        <v>110</v>
      </c>
      <c r="T9916" s="7" t="s">
        <v>148</v>
      </c>
      <c r="U9916" s="7" t="s">
        <v>237</v>
      </c>
      <c r="V9916" s="10">
        <v>9211.09</v>
      </c>
      <c r="W9916" s="6">
        <v>12</v>
      </c>
      <c r="X9916" s="11">
        <v>0.1</v>
      </c>
      <c r="Y9916" s="10">
        <v>3007.71</v>
      </c>
      <c r="Z9916" s="30">
        <f t="shared" si="772"/>
        <v>0.32653138770764373</v>
      </c>
    </row>
    <row r="9917" spans="1:26">
      <c r="A9917" s="27">
        <v>9916</v>
      </c>
      <c r="B9917" s="14" t="s">
        <v>30461</v>
      </c>
      <c r="C9917" s="15">
        <v>45446</v>
      </c>
      <c r="D9917" s="12">
        <f t="shared" si="769"/>
        <v>2024</v>
      </c>
      <c r="E9917" s="12">
        <f t="shared" si="770"/>
        <v>6</v>
      </c>
      <c r="F9917" s="15" t="str">
        <f t="shared" si="771"/>
        <v>2024-06</v>
      </c>
      <c r="G9917" s="15">
        <v>45447</v>
      </c>
      <c r="H9917" s="23">
        <f t="shared" si="773"/>
        <v>1</v>
      </c>
      <c r="I9917" s="14" t="s">
        <v>122</v>
      </c>
      <c r="J9917" s="14" t="s">
        <v>179</v>
      </c>
      <c r="K9917" s="14" t="s">
        <v>180</v>
      </c>
      <c r="L9917" s="14" t="s">
        <v>83</v>
      </c>
      <c r="M9917" s="14" t="s">
        <v>31</v>
      </c>
      <c r="N9917" s="14" t="s">
        <v>181</v>
      </c>
      <c r="O9917" s="14" t="s">
        <v>107</v>
      </c>
      <c r="P9917" s="14" t="s">
        <v>30462</v>
      </c>
      <c r="Q9917" s="14" t="s">
        <v>35</v>
      </c>
      <c r="R9917" s="14" t="s">
        <v>30463</v>
      </c>
      <c r="S9917" s="14" t="s">
        <v>37</v>
      </c>
      <c r="T9917" s="14" t="s">
        <v>208</v>
      </c>
      <c r="U9917" s="14" t="s">
        <v>209</v>
      </c>
      <c r="V9917" s="16">
        <v>4446.17</v>
      </c>
      <c r="W9917" s="13">
        <v>4</v>
      </c>
      <c r="X9917" s="17">
        <v>0</v>
      </c>
      <c r="Y9917" s="16">
        <v>1177.2</v>
      </c>
      <c r="Z9917" s="31">
        <f t="shared" si="772"/>
        <v>0.26476720413299537</v>
      </c>
    </row>
    <row r="9918" spans="1:26">
      <c r="A9918" s="26">
        <v>9917</v>
      </c>
      <c r="B9918" s="7" t="s">
        <v>30464</v>
      </c>
      <c r="C9918" s="8">
        <v>45335</v>
      </c>
      <c r="D9918" s="12">
        <f t="shared" si="769"/>
        <v>2024</v>
      </c>
      <c r="E9918" s="12">
        <f t="shared" si="770"/>
        <v>2</v>
      </c>
      <c r="F9918" s="8" t="str">
        <f t="shared" si="771"/>
        <v>2024-02</v>
      </c>
      <c r="G9918" s="8">
        <v>45341</v>
      </c>
      <c r="H9918" s="23">
        <f t="shared" si="773"/>
        <v>6</v>
      </c>
      <c r="I9918" s="7" t="s">
        <v>52</v>
      </c>
      <c r="J9918" s="7" t="s">
        <v>420</v>
      </c>
      <c r="K9918" s="7" t="s">
        <v>421</v>
      </c>
      <c r="L9918" s="7" t="s">
        <v>66</v>
      </c>
      <c r="M9918" s="7" t="s">
        <v>31</v>
      </c>
      <c r="N9918" s="7" t="s">
        <v>116</v>
      </c>
      <c r="O9918" s="7" t="s">
        <v>117</v>
      </c>
      <c r="P9918" s="7" t="s">
        <v>30465</v>
      </c>
      <c r="Q9918" s="7" t="s">
        <v>58</v>
      </c>
      <c r="R9918" s="7" t="s">
        <v>30466</v>
      </c>
      <c r="S9918" s="7" t="s">
        <v>48</v>
      </c>
      <c r="T9918" s="7" t="s">
        <v>95</v>
      </c>
      <c r="U9918" s="7" t="s">
        <v>96</v>
      </c>
      <c r="V9918" s="10">
        <v>766.27</v>
      </c>
      <c r="W9918" s="6">
        <v>7</v>
      </c>
      <c r="X9918" s="11">
        <v>0</v>
      </c>
      <c r="Y9918" s="10">
        <v>323.75</v>
      </c>
      <c r="Z9918" s="30">
        <f t="shared" si="772"/>
        <v>0.42250120714630612</v>
      </c>
    </row>
    <row r="9919" spans="1:26">
      <c r="A9919" s="27">
        <v>9918</v>
      </c>
      <c r="B9919" s="14" t="s">
        <v>30467</v>
      </c>
      <c r="C9919" s="15">
        <v>45019</v>
      </c>
      <c r="D9919" s="12">
        <f t="shared" si="769"/>
        <v>2023</v>
      </c>
      <c r="E9919" s="12">
        <f t="shared" si="770"/>
        <v>4</v>
      </c>
      <c r="F9919" s="15" t="str">
        <f t="shared" si="771"/>
        <v>2023-04</v>
      </c>
      <c r="G9919" s="15">
        <v>45021</v>
      </c>
      <c r="H9919" s="23">
        <f t="shared" si="773"/>
        <v>2</v>
      </c>
      <c r="I9919" s="14" t="s">
        <v>122</v>
      </c>
      <c r="J9919" s="14" t="s">
        <v>943</v>
      </c>
      <c r="K9919" s="14" t="s">
        <v>757</v>
      </c>
      <c r="L9919" s="14" t="s">
        <v>83</v>
      </c>
      <c r="M9919" s="14" t="s">
        <v>31</v>
      </c>
      <c r="N9919" s="14" t="s">
        <v>116</v>
      </c>
      <c r="O9919" s="14" t="s">
        <v>117</v>
      </c>
      <c r="P9919" s="14" t="s">
        <v>30468</v>
      </c>
      <c r="Q9919" s="14" t="s">
        <v>58</v>
      </c>
      <c r="R9919" s="14" t="s">
        <v>30469</v>
      </c>
      <c r="S9919" s="14" t="s">
        <v>48</v>
      </c>
      <c r="T9919" s="14" t="s">
        <v>69</v>
      </c>
      <c r="U9919" s="14" t="s">
        <v>70</v>
      </c>
      <c r="V9919" s="16">
        <v>36.799999999999997</v>
      </c>
      <c r="W9919" s="13">
        <v>9</v>
      </c>
      <c r="X9919" s="17">
        <v>0.2</v>
      </c>
      <c r="Y9919" s="16">
        <v>14.03</v>
      </c>
      <c r="Z9919" s="31">
        <f t="shared" si="772"/>
        <v>0.38125000000000003</v>
      </c>
    </row>
    <row r="9920" spans="1:26">
      <c r="A9920" s="26">
        <v>9919</v>
      </c>
      <c r="B9920" s="7" t="s">
        <v>30470</v>
      </c>
      <c r="C9920" s="8">
        <v>44423</v>
      </c>
      <c r="D9920" s="12">
        <f t="shared" si="769"/>
        <v>2021</v>
      </c>
      <c r="E9920" s="12">
        <f t="shared" si="770"/>
        <v>8</v>
      </c>
      <c r="F9920" s="8" t="str">
        <f t="shared" si="771"/>
        <v>2021-08</v>
      </c>
      <c r="G9920" s="8">
        <v>44426</v>
      </c>
      <c r="H9920" s="23">
        <f t="shared" si="773"/>
        <v>3</v>
      </c>
      <c r="I9920" s="7" t="s">
        <v>122</v>
      </c>
      <c r="J9920" s="7" t="s">
        <v>5359</v>
      </c>
      <c r="K9920" s="7" t="s">
        <v>1159</v>
      </c>
      <c r="L9920" s="7" t="s">
        <v>66</v>
      </c>
      <c r="M9920" s="7" t="s">
        <v>31</v>
      </c>
      <c r="N9920" s="7" t="s">
        <v>181</v>
      </c>
      <c r="O9920" s="7" t="s">
        <v>107</v>
      </c>
      <c r="P9920" s="7" t="s">
        <v>30471</v>
      </c>
      <c r="Q9920" s="7" t="s">
        <v>35</v>
      </c>
      <c r="R9920" s="7" t="s">
        <v>30472</v>
      </c>
      <c r="S9920" s="7" t="s">
        <v>37</v>
      </c>
      <c r="T9920" s="7" t="s">
        <v>38</v>
      </c>
      <c r="U9920" s="7" t="s">
        <v>39</v>
      </c>
      <c r="V9920" s="10">
        <v>1967.57</v>
      </c>
      <c r="W9920" s="6">
        <v>9</v>
      </c>
      <c r="X9920" s="11">
        <v>0.4</v>
      </c>
      <c r="Y9920" s="10">
        <v>655.09</v>
      </c>
      <c r="Z9920" s="30">
        <f t="shared" si="772"/>
        <v>0.33294368180039341</v>
      </c>
    </row>
    <row r="9921" spans="1:26">
      <c r="A9921" s="27">
        <v>9920</v>
      </c>
      <c r="B9921" s="14" t="s">
        <v>30473</v>
      </c>
      <c r="C9921" s="15">
        <v>44399</v>
      </c>
      <c r="D9921" s="12">
        <f t="shared" si="769"/>
        <v>2021</v>
      </c>
      <c r="E9921" s="12">
        <f t="shared" si="770"/>
        <v>7</v>
      </c>
      <c r="F9921" s="15" t="str">
        <f t="shared" si="771"/>
        <v>2021-07</v>
      </c>
      <c r="G9921" s="15">
        <v>44401</v>
      </c>
      <c r="H9921" s="23">
        <f t="shared" si="773"/>
        <v>2</v>
      </c>
      <c r="I9921" s="14" t="s">
        <v>122</v>
      </c>
      <c r="J9921" s="14" t="s">
        <v>912</v>
      </c>
      <c r="K9921" s="14" t="s">
        <v>913</v>
      </c>
      <c r="L9921" s="14" t="s">
        <v>83</v>
      </c>
      <c r="M9921" s="14" t="s">
        <v>31</v>
      </c>
      <c r="N9921" s="14" t="s">
        <v>153</v>
      </c>
      <c r="O9921" s="14" t="s">
        <v>154</v>
      </c>
      <c r="P9921" s="14" t="s">
        <v>30474</v>
      </c>
      <c r="Q9921" s="14" t="s">
        <v>146</v>
      </c>
      <c r="R9921" s="14" t="s">
        <v>30475</v>
      </c>
      <c r="S9921" s="14" t="s">
        <v>37</v>
      </c>
      <c r="T9921" s="14" t="s">
        <v>60</v>
      </c>
      <c r="U9921" s="14" t="s">
        <v>317</v>
      </c>
      <c r="V9921" s="16">
        <v>8823.6299999999992</v>
      </c>
      <c r="W9921" s="13">
        <v>11</v>
      </c>
      <c r="X9921" s="17">
        <v>0.1</v>
      </c>
      <c r="Y9921" s="16">
        <v>68.709999999999994</v>
      </c>
      <c r="Z9921" s="31">
        <f t="shared" si="772"/>
        <v>7.7870445610253381E-3</v>
      </c>
    </row>
    <row r="9922" spans="1:26">
      <c r="A9922" s="26">
        <v>9921</v>
      </c>
      <c r="B9922" s="7" t="s">
        <v>30476</v>
      </c>
      <c r="C9922" s="8">
        <v>45136</v>
      </c>
      <c r="D9922" s="12">
        <f t="shared" ref="D9922:D9985" si="774">YEAR(C9922)</f>
        <v>2023</v>
      </c>
      <c r="E9922" s="12">
        <f t="shared" ref="E9922:E9985" si="775">MONTH(C9922)</f>
        <v>7</v>
      </c>
      <c r="F9922" s="8" t="str">
        <f t="shared" ref="F9922:F9985" si="776">TEXT(C9922,"yyyy-mm")</f>
        <v>2023-07</v>
      </c>
      <c r="G9922" s="8">
        <v>45136</v>
      </c>
      <c r="H9922" s="23">
        <f t="shared" si="773"/>
        <v>0</v>
      </c>
      <c r="I9922" s="7" t="s">
        <v>63</v>
      </c>
      <c r="J9922" s="7" t="s">
        <v>4070</v>
      </c>
      <c r="K9922" s="7" t="s">
        <v>2324</v>
      </c>
      <c r="L9922" s="7" t="s">
        <v>83</v>
      </c>
      <c r="M9922" s="7" t="s">
        <v>31</v>
      </c>
      <c r="N9922" s="7" t="s">
        <v>91</v>
      </c>
      <c r="O9922" s="7" t="s">
        <v>92</v>
      </c>
      <c r="P9922" s="7" t="s">
        <v>30477</v>
      </c>
      <c r="Q9922" s="7" t="s">
        <v>46</v>
      </c>
      <c r="R9922" s="7" t="s">
        <v>30478</v>
      </c>
      <c r="S9922" s="7" t="s">
        <v>110</v>
      </c>
      <c r="T9922" s="7" t="s">
        <v>243</v>
      </c>
      <c r="U9922" s="7" t="s">
        <v>339</v>
      </c>
      <c r="V9922" s="10">
        <v>9879.59</v>
      </c>
      <c r="W9922" s="6">
        <v>9</v>
      </c>
      <c r="X9922" s="11">
        <v>0.4</v>
      </c>
      <c r="Y9922" s="10">
        <v>-1568.23</v>
      </c>
      <c r="Z9922" s="30">
        <f t="shared" ref="Z9922:Z9985" si="777">IFERROR(Y9922/V9922,0)</f>
        <v>-0.15873431994647552</v>
      </c>
    </row>
    <row r="9923" spans="1:26">
      <c r="A9923" s="27">
        <v>9922</v>
      </c>
      <c r="B9923" s="14" t="s">
        <v>30479</v>
      </c>
      <c r="C9923" s="15">
        <v>44389</v>
      </c>
      <c r="D9923" s="12">
        <f t="shared" si="774"/>
        <v>2021</v>
      </c>
      <c r="E9923" s="12">
        <f t="shared" si="775"/>
        <v>7</v>
      </c>
      <c r="F9923" s="15" t="str">
        <f t="shared" si="776"/>
        <v>2021-07</v>
      </c>
      <c r="G9923" s="15">
        <v>44396</v>
      </c>
      <c r="H9923" s="23">
        <f t="shared" si="773"/>
        <v>7</v>
      </c>
      <c r="I9923" s="14" t="s">
        <v>27</v>
      </c>
      <c r="J9923" s="14" t="s">
        <v>934</v>
      </c>
      <c r="K9923" s="14" t="s">
        <v>380</v>
      </c>
      <c r="L9923" s="14" t="s">
        <v>30</v>
      </c>
      <c r="M9923" s="14" t="s">
        <v>31</v>
      </c>
      <c r="N9923" s="14" t="s">
        <v>116</v>
      </c>
      <c r="O9923" s="14" t="s">
        <v>117</v>
      </c>
      <c r="P9923" s="14" t="s">
        <v>30480</v>
      </c>
      <c r="Q9923" s="14" t="s">
        <v>58</v>
      </c>
      <c r="R9923" s="14" t="s">
        <v>30481</v>
      </c>
      <c r="S9923" s="14" t="s">
        <v>110</v>
      </c>
      <c r="T9923" s="14" t="s">
        <v>223</v>
      </c>
      <c r="U9923" s="14" t="s">
        <v>449</v>
      </c>
      <c r="V9923" s="16">
        <v>2408.92</v>
      </c>
      <c r="W9923" s="13">
        <v>11</v>
      </c>
      <c r="X9923" s="17">
        <v>0</v>
      </c>
      <c r="Y9923" s="16">
        <v>58.71</v>
      </c>
      <c r="Z9923" s="31">
        <f t="shared" si="777"/>
        <v>2.4371917705859888E-2</v>
      </c>
    </row>
    <row r="9924" spans="1:26">
      <c r="A9924" s="26">
        <v>9923</v>
      </c>
      <c r="B9924" s="7" t="s">
        <v>30482</v>
      </c>
      <c r="C9924" s="8">
        <v>44788</v>
      </c>
      <c r="D9924" s="12">
        <f t="shared" si="774"/>
        <v>2022</v>
      </c>
      <c r="E9924" s="12">
        <f t="shared" si="775"/>
        <v>8</v>
      </c>
      <c r="F9924" s="8" t="str">
        <f t="shared" si="776"/>
        <v>2022-08</v>
      </c>
      <c r="G9924" s="8">
        <v>44794</v>
      </c>
      <c r="H9924" s="23">
        <f t="shared" ref="H9924:H9987" si="778">G9924-C9924</f>
        <v>6</v>
      </c>
      <c r="I9924" s="7" t="s">
        <v>27</v>
      </c>
      <c r="J9924" s="7" t="s">
        <v>1217</v>
      </c>
      <c r="K9924" s="7" t="s">
        <v>1218</v>
      </c>
      <c r="L9924" s="7" t="s">
        <v>66</v>
      </c>
      <c r="M9924" s="7" t="s">
        <v>31</v>
      </c>
      <c r="N9924" s="7" t="s">
        <v>43</v>
      </c>
      <c r="O9924" s="7" t="s">
        <v>44</v>
      </c>
      <c r="P9924" s="7" t="s">
        <v>30483</v>
      </c>
      <c r="Q9924" s="7" t="s">
        <v>46</v>
      </c>
      <c r="R9924" s="7" t="s">
        <v>30484</v>
      </c>
      <c r="S9924" s="7" t="s">
        <v>48</v>
      </c>
      <c r="T9924" s="7" t="s">
        <v>95</v>
      </c>
      <c r="U9924" s="7" t="s">
        <v>571</v>
      </c>
      <c r="V9924" s="10">
        <v>1546</v>
      </c>
      <c r="W9924" s="6">
        <v>6</v>
      </c>
      <c r="X9924" s="11">
        <v>0</v>
      </c>
      <c r="Y9924" s="10">
        <v>426.02</v>
      </c>
      <c r="Z9924" s="30">
        <f t="shared" si="777"/>
        <v>0.27556274256144891</v>
      </c>
    </row>
    <row r="9925" spans="1:26">
      <c r="A9925" s="27">
        <v>9924</v>
      </c>
      <c r="B9925" s="14" t="s">
        <v>30485</v>
      </c>
      <c r="C9925" s="15">
        <v>45282</v>
      </c>
      <c r="D9925" s="12">
        <f t="shared" si="774"/>
        <v>2023</v>
      </c>
      <c r="E9925" s="12">
        <f t="shared" si="775"/>
        <v>12</v>
      </c>
      <c r="F9925" s="15" t="str">
        <f t="shared" si="776"/>
        <v>2023-12</v>
      </c>
      <c r="G9925" s="15">
        <v>45282</v>
      </c>
      <c r="H9925" s="23">
        <f t="shared" si="778"/>
        <v>0</v>
      </c>
      <c r="I9925" s="14" t="s">
        <v>63</v>
      </c>
      <c r="J9925" s="14" t="s">
        <v>21956</v>
      </c>
      <c r="K9925" s="14" t="s">
        <v>367</v>
      </c>
      <c r="L9925" s="14" t="s">
        <v>66</v>
      </c>
      <c r="M9925" s="14" t="s">
        <v>31</v>
      </c>
      <c r="N9925" s="14" t="s">
        <v>213</v>
      </c>
      <c r="O9925" s="14" t="s">
        <v>92</v>
      </c>
      <c r="P9925" s="14" t="s">
        <v>30486</v>
      </c>
      <c r="Q9925" s="14" t="s">
        <v>46</v>
      </c>
      <c r="R9925" s="14" t="s">
        <v>30487</v>
      </c>
      <c r="S9925" s="14" t="s">
        <v>110</v>
      </c>
      <c r="T9925" s="14" t="s">
        <v>243</v>
      </c>
      <c r="U9925" s="14" t="s">
        <v>481</v>
      </c>
      <c r="V9925" s="16">
        <v>925.97</v>
      </c>
      <c r="W9925" s="13">
        <v>2</v>
      </c>
      <c r="X9925" s="17">
        <v>0.3</v>
      </c>
      <c r="Y9925" s="16">
        <v>270.57</v>
      </c>
      <c r="Z9925" s="31">
        <f t="shared" si="777"/>
        <v>0.2922016911994989</v>
      </c>
    </row>
    <row r="9926" spans="1:26">
      <c r="A9926" s="26">
        <v>9925</v>
      </c>
      <c r="B9926" s="7" t="s">
        <v>30488</v>
      </c>
      <c r="C9926" s="8">
        <v>44532</v>
      </c>
      <c r="D9926" s="12">
        <f t="shared" si="774"/>
        <v>2021</v>
      </c>
      <c r="E9926" s="12">
        <f t="shared" si="775"/>
        <v>12</v>
      </c>
      <c r="F9926" s="8" t="str">
        <f t="shared" si="776"/>
        <v>2021-12</v>
      </c>
      <c r="G9926" s="8">
        <v>44534</v>
      </c>
      <c r="H9926" s="23">
        <f t="shared" si="778"/>
        <v>2</v>
      </c>
      <c r="I9926" s="7" t="s">
        <v>122</v>
      </c>
      <c r="J9926" s="7" t="s">
        <v>12379</v>
      </c>
      <c r="K9926" s="7" t="s">
        <v>737</v>
      </c>
      <c r="L9926" s="7" t="s">
        <v>83</v>
      </c>
      <c r="M9926" s="7" t="s">
        <v>31</v>
      </c>
      <c r="N9926" s="7" t="s">
        <v>228</v>
      </c>
      <c r="O9926" s="7" t="s">
        <v>229</v>
      </c>
      <c r="P9926" s="7" t="s">
        <v>30489</v>
      </c>
      <c r="Q9926" s="7" t="s">
        <v>46</v>
      </c>
      <c r="R9926" s="7" t="s">
        <v>30490</v>
      </c>
      <c r="S9926" s="7" t="s">
        <v>37</v>
      </c>
      <c r="T9926" s="7" t="s">
        <v>38</v>
      </c>
      <c r="U9926" s="7" t="s">
        <v>485</v>
      </c>
      <c r="V9926" s="10">
        <v>5526.73</v>
      </c>
      <c r="W9926" s="6">
        <v>5</v>
      </c>
      <c r="X9926" s="11">
        <v>0</v>
      </c>
      <c r="Y9926" s="10">
        <v>-730.29</v>
      </c>
      <c r="Z9926" s="30">
        <f t="shared" si="777"/>
        <v>-0.13213781024222279</v>
      </c>
    </row>
    <row r="9927" spans="1:26">
      <c r="A9927" s="27">
        <v>9926</v>
      </c>
      <c r="B9927" s="14" t="s">
        <v>30491</v>
      </c>
      <c r="C9927" s="15">
        <v>45105</v>
      </c>
      <c r="D9927" s="12">
        <f t="shared" si="774"/>
        <v>2023</v>
      </c>
      <c r="E9927" s="12">
        <f t="shared" si="775"/>
        <v>6</v>
      </c>
      <c r="F9927" s="15" t="str">
        <f t="shared" si="776"/>
        <v>2023-06</v>
      </c>
      <c r="G9927" s="15">
        <v>45109</v>
      </c>
      <c r="H9927" s="23">
        <f t="shared" si="778"/>
        <v>4</v>
      </c>
      <c r="I9927" s="14" t="s">
        <v>52</v>
      </c>
      <c r="J9927" s="14" t="s">
        <v>2143</v>
      </c>
      <c r="K9927" s="14" t="s">
        <v>1262</v>
      </c>
      <c r="L9927" s="14" t="s">
        <v>30</v>
      </c>
      <c r="M9927" s="14" t="s">
        <v>31</v>
      </c>
      <c r="N9927" s="14" t="s">
        <v>43</v>
      </c>
      <c r="O9927" s="14" t="s">
        <v>44</v>
      </c>
      <c r="P9927" s="14" t="s">
        <v>30492</v>
      </c>
      <c r="Q9927" s="14" t="s">
        <v>46</v>
      </c>
      <c r="R9927" s="14" t="s">
        <v>30493</v>
      </c>
      <c r="S9927" s="14" t="s">
        <v>48</v>
      </c>
      <c r="T9927" s="14" t="s">
        <v>138</v>
      </c>
      <c r="U9927" s="14" t="s">
        <v>139</v>
      </c>
      <c r="V9927" s="16">
        <v>330</v>
      </c>
      <c r="W9927" s="13">
        <v>7</v>
      </c>
      <c r="X9927" s="17">
        <v>0.1</v>
      </c>
      <c r="Y9927" s="16">
        <v>6.36</v>
      </c>
      <c r="Z9927" s="31">
        <f t="shared" si="777"/>
        <v>1.9272727272727275E-2</v>
      </c>
    </row>
    <row r="9928" spans="1:26">
      <c r="A9928" s="26">
        <v>9927</v>
      </c>
      <c r="B9928" s="7" t="s">
        <v>30494</v>
      </c>
      <c r="C9928" s="8">
        <v>44751</v>
      </c>
      <c r="D9928" s="12">
        <f t="shared" si="774"/>
        <v>2022</v>
      </c>
      <c r="E9928" s="12">
        <f t="shared" si="775"/>
        <v>7</v>
      </c>
      <c r="F9928" s="8" t="str">
        <f t="shared" si="776"/>
        <v>2022-07</v>
      </c>
      <c r="G9928" s="8">
        <v>44758</v>
      </c>
      <c r="H9928" s="23">
        <f t="shared" si="778"/>
        <v>7</v>
      </c>
      <c r="I9928" s="7" t="s">
        <v>27</v>
      </c>
      <c r="J9928" s="7" t="s">
        <v>4409</v>
      </c>
      <c r="K9928" s="7" t="s">
        <v>4410</v>
      </c>
      <c r="L9928" s="7" t="s">
        <v>66</v>
      </c>
      <c r="M9928" s="7" t="s">
        <v>31</v>
      </c>
      <c r="N9928" s="7" t="s">
        <v>153</v>
      </c>
      <c r="O9928" s="7" t="s">
        <v>154</v>
      </c>
      <c r="P9928" s="7" t="s">
        <v>30495</v>
      </c>
      <c r="Q9928" s="7" t="s">
        <v>146</v>
      </c>
      <c r="R9928" s="7" t="s">
        <v>30496</v>
      </c>
      <c r="S9928" s="7" t="s">
        <v>37</v>
      </c>
      <c r="T9928" s="7" t="s">
        <v>208</v>
      </c>
      <c r="U9928" s="7" t="s">
        <v>209</v>
      </c>
      <c r="V9928" s="10">
        <v>5954.89</v>
      </c>
      <c r="W9928" s="6">
        <v>11</v>
      </c>
      <c r="X9928" s="11">
        <v>0.4</v>
      </c>
      <c r="Y9928" s="10">
        <v>2257.2800000000002</v>
      </c>
      <c r="Z9928" s="30">
        <f t="shared" si="777"/>
        <v>0.37906325725580153</v>
      </c>
    </row>
    <row r="9929" spans="1:26">
      <c r="A9929" s="27">
        <v>9928</v>
      </c>
      <c r="B9929" s="14" t="s">
        <v>30497</v>
      </c>
      <c r="C9929" s="15">
        <v>45356</v>
      </c>
      <c r="D9929" s="12">
        <f t="shared" si="774"/>
        <v>2024</v>
      </c>
      <c r="E9929" s="12">
        <f t="shared" si="775"/>
        <v>3</v>
      </c>
      <c r="F9929" s="15" t="str">
        <f t="shared" si="776"/>
        <v>2024-03</v>
      </c>
      <c r="G9929" s="15">
        <v>45360</v>
      </c>
      <c r="H9929" s="23">
        <f t="shared" si="778"/>
        <v>4</v>
      </c>
      <c r="I9929" s="14" t="s">
        <v>52</v>
      </c>
      <c r="J9929" s="14" t="s">
        <v>158</v>
      </c>
      <c r="K9929" s="14" t="s">
        <v>159</v>
      </c>
      <c r="L9929" s="14" t="s">
        <v>66</v>
      </c>
      <c r="M9929" s="14" t="s">
        <v>31</v>
      </c>
      <c r="N9929" s="14" t="s">
        <v>55</v>
      </c>
      <c r="O9929" s="14" t="s">
        <v>56</v>
      </c>
      <c r="P9929" s="14" t="s">
        <v>30498</v>
      </c>
      <c r="Q9929" s="14" t="s">
        <v>58</v>
      </c>
      <c r="R9929" s="14" t="s">
        <v>30499</v>
      </c>
      <c r="S9929" s="14" t="s">
        <v>48</v>
      </c>
      <c r="T9929" s="14" t="s">
        <v>95</v>
      </c>
      <c r="U9929" s="14" t="s">
        <v>195</v>
      </c>
      <c r="V9929" s="16">
        <v>611.84</v>
      </c>
      <c r="W9929" s="13">
        <v>4</v>
      </c>
      <c r="X9929" s="17">
        <v>0</v>
      </c>
      <c r="Y9929" s="16">
        <v>-50.74</v>
      </c>
      <c r="Z9929" s="31">
        <f t="shared" si="777"/>
        <v>-8.2930177824267787E-2</v>
      </c>
    </row>
    <row r="9930" spans="1:26">
      <c r="A9930" s="26">
        <v>9929</v>
      </c>
      <c r="B9930" s="7" t="s">
        <v>30500</v>
      </c>
      <c r="C9930" s="8">
        <v>44662</v>
      </c>
      <c r="D9930" s="12">
        <f t="shared" si="774"/>
        <v>2022</v>
      </c>
      <c r="E9930" s="12">
        <f t="shared" si="775"/>
        <v>4</v>
      </c>
      <c r="F9930" s="8" t="str">
        <f t="shared" si="776"/>
        <v>2022-04</v>
      </c>
      <c r="G9930" s="8">
        <v>44670</v>
      </c>
      <c r="H9930" s="23">
        <f t="shared" si="778"/>
        <v>8</v>
      </c>
      <c r="I9930" s="7" t="s">
        <v>27</v>
      </c>
      <c r="J9930" s="7" t="s">
        <v>2055</v>
      </c>
      <c r="K9930" s="7" t="s">
        <v>1393</v>
      </c>
      <c r="L9930" s="7" t="s">
        <v>83</v>
      </c>
      <c r="M9930" s="7" t="s">
        <v>31</v>
      </c>
      <c r="N9930" s="7" t="s">
        <v>213</v>
      </c>
      <c r="O9930" s="7" t="s">
        <v>92</v>
      </c>
      <c r="P9930" s="7" t="s">
        <v>17429</v>
      </c>
      <c r="Q9930" s="7" t="s">
        <v>46</v>
      </c>
      <c r="R9930" s="7" t="s">
        <v>30501</v>
      </c>
      <c r="S9930" s="7" t="s">
        <v>110</v>
      </c>
      <c r="T9930" s="7" t="s">
        <v>243</v>
      </c>
      <c r="U9930" s="7" t="s">
        <v>339</v>
      </c>
      <c r="V9930" s="10">
        <v>12010.92</v>
      </c>
      <c r="W9930" s="6">
        <v>11</v>
      </c>
      <c r="X9930" s="11">
        <v>0.4</v>
      </c>
      <c r="Y9930" s="10">
        <v>-660.52</v>
      </c>
      <c r="Z9930" s="30">
        <f t="shared" si="777"/>
        <v>-5.4993289439942986E-2</v>
      </c>
    </row>
    <row r="9931" spans="1:26">
      <c r="A9931" s="27">
        <v>9930</v>
      </c>
      <c r="B9931" s="14" t="s">
        <v>30502</v>
      </c>
      <c r="C9931" s="15">
        <v>44604</v>
      </c>
      <c r="D9931" s="12">
        <f t="shared" si="774"/>
        <v>2022</v>
      </c>
      <c r="E9931" s="12">
        <f t="shared" si="775"/>
        <v>2</v>
      </c>
      <c r="F9931" s="15" t="str">
        <f t="shared" si="776"/>
        <v>2022-02</v>
      </c>
      <c r="G9931" s="15">
        <v>44606</v>
      </c>
      <c r="H9931" s="23">
        <f t="shared" si="778"/>
        <v>2</v>
      </c>
      <c r="I9931" s="14" t="s">
        <v>122</v>
      </c>
      <c r="J9931" s="14" t="s">
        <v>7824</v>
      </c>
      <c r="K9931" s="14" t="s">
        <v>2820</v>
      </c>
      <c r="L9931" s="14" t="s">
        <v>30</v>
      </c>
      <c r="M9931" s="14" t="s">
        <v>31</v>
      </c>
      <c r="N9931" s="14" t="s">
        <v>181</v>
      </c>
      <c r="O9931" s="14" t="s">
        <v>107</v>
      </c>
      <c r="P9931" s="14" t="s">
        <v>30503</v>
      </c>
      <c r="Q9931" s="14" t="s">
        <v>35</v>
      </c>
      <c r="R9931" s="14" t="s">
        <v>30504</v>
      </c>
      <c r="S9931" s="14" t="s">
        <v>48</v>
      </c>
      <c r="T9931" s="14" t="s">
        <v>49</v>
      </c>
      <c r="U9931" s="14" t="s">
        <v>120</v>
      </c>
      <c r="V9931" s="16">
        <v>718.32</v>
      </c>
      <c r="W9931" s="13">
        <v>8</v>
      </c>
      <c r="X9931" s="17">
        <v>0</v>
      </c>
      <c r="Y9931" s="16">
        <v>172.36</v>
      </c>
      <c r="Z9931" s="31">
        <f t="shared" si="777"/>
        <v>0.23994876935070722</v>
      </c>
    </row>
    <row r="9932" spans="1:26">
      <c r="A9932" s="26">
        <v>9931</v>
      </c>
      <c r="B9932" s="7" t="s">
        <v>30505</v>
      </c>
      <c r="C9932" s="8">
        <v>44334</v>
      </c>
      <c r="D9932" s="12">
        <f t="shared" si="774"/>
        <v>2021</v>
      </c>
      <c r="E9932" s="12">
        <f t="shared" si="775"/>
        <v>5</v>
      </c>
      <c r="F9932" s="8" t="str">
        <f t="shared" si="776"/>
        <v>2021-05</v>
      </c>
      <c r="G9932" s="8">
        <v>44337</v>
      </c>
      <c r="H9932" s="23">
        <f t="shared" si="778"/>
        <v>3</v>
      </c>
      <c r="I9932" s="7" t="s">
        <v>122</v>
      </c>
      <c r="J9932" s="7" t="s">
        <v>2517</v>
      </c>
      <c r="K9932" s="7" t="s">
        <v>2518</v>
      </c>
      <c r="L9932" s="7" t="s">
        <v>66</v>
      </c>
      <c r="M9932" s="7" t="s">
        <v>31</v>
      </c>
      <c r="N9932" s="7" t="s">
        <v>91</v>
      </c>
      <c r="O9932" s="7" t="s">
        <v>92</v>
      </c>
      <c r="P9932" s="7" t="s">
        <v>30506</v>
      </c>
      <c r="Q9932" s="7" t="s">
        <v>46</v>
      </c>
      <c r="R9932" s="7" t="s">
        <v>30507</v>
      </c>
      <c r="S9932" s="7" t="s">
        <v>37</v>
      </c>
      <c r="T9932" s="7" t="s">
        <v>208</v>
      </c>
      <c r="U9932" s="7" t="s">
        <v>209</v>
      </c>
      <c r="V9932" s="10">
        <v>474.59</v>
      </c>
      <c r="W9932" s="6">
        <v>4</v>
      </c>
      <c r="X9932" s="11">
        <v>0.4</v>
      </c>
      <c r="Y9932" s="10">
        <v>29.71</v>
      </c>
      <c r="Z9932" s="30">
        <f t="shared" si="777"/>
        <v>6.2601403316546914E-2</v>
      </c>
    </row>
    <row r="9933" spans="1:26">
      <c r="A9933" s="27">
        <v>9932</v>
      </c>
      <c r="B9933" s="14" t="s">
        <v>30508</v>
      </c>
      <c r="C9933" s="15">
        <v>44348</v>
      </c>
      <c r="D9933" s="12">
        <f t="shared" si="774"/>
        <v>2021</v>
      </c>
      <c r="E9933" s="12">
        <f t="shared" si="775"/>
        <v>6</v>
      </c>
      <c r="F9933" s="15" t="str">
        <f t="shared" si="776"/>
        <v>2021-06</v>
      </c>
      <c r="G9933" s="15">
        <v>44355</v>
      </c>
      <c r="H9933" s="23">
        <f t="shared" si="778"/>
        <v>7</v>
      </c>
      <c r="I9933" s="14" t="s">
        <v>27</v>
      </c>
      <c r="J9933" s="14" t="s">
        <v>4114</v>
      </c>
      <c r="K9933" s="14" t="s">
        <v>4115</v>
      </c>
      <c r="L9933" s="14" t="s">
        <v>66</v>
      </c>
      <c r="M9933" s="14" t="s">
        <v>31</v>
      </c>
      <c r="N9933" s="14" t="s">
        <v>143</v>
      </c>
      <c r="O9933" s="14" t="s">
        <v>144</v>
      </c>
      <c r="P9933" s="14" t="s">
        <v>30509</v>
      </c>
      <c r="Q9933" s="14" t="s">
        <v>146</v>
      </c>
      <c r="R9933" s="14" t="s">
        <v>30510</v>
      </c>
      <c r="S9933" s="14" t="s">
        <v>48</v>
      </c>
      <c r="T9933" s="14" t="s">
        <v>138</v>
      </c>
      <c r="U9933" s="14" t="s">
        <v>139</v>
      </c>
      <c r="V9933" s="16">
        <v>832.13</v>
      </c>
      <c r="W9933" s="13">
        <v>9</v>
      </c>
      <c r="X9933" s="17">
        <v>0.5</v>
      </c>
      <c r="Y9933" s="16">
        <v>-12.33</v>
      </c>
      <c r="Z9933" s="31">
        <f t="shared" si="777"/>
        <v>-1.4817396320286494E-2</v>
      </c>
    </row>
    <row r="9934" spans="1:26">
      <c r="A9934" s="26">
        <v>9933</v>
      </c>
      <c r="B9934" s="7" t="s">
        <v>30511</v>
      </c>
      <c r="C9934" s="8">
        <v>45001</v>
      </c>
      <c r="D9934" s="12">
        <f t="shared" si="774"/>
        <v>2023</v>
      </c>
      <c r="E9934" s="12">
        <f t="shared" si="775"/>
        <v>3</v>
      </c>
      <c r="F9934" s="8" t="str">
        <f t="shared" si="776"/>
        <v>2023-03</v>
      </c>
      <c r="G9934" s="8">
        <v>45001</v>
      </c>
      <c r="H9934" s="23">
        <f t="shared" si="778"/>
        <v>0</v>
      </c>
      <c r="I9934" s="7" t="s">
        <v>63</v>
      </c>
      <c r="J9934" s="7" t="s">
        <v>1241</v>
      </c>
      <c r="K9934" s="7" t="s">
        <v>186</v>
      </c>
      <c r="L9934" s="7" t="s">
        <v>30</v>
      </c>
      <c r="M9934" s="7" t="s">
        <v>31</v>
      </c>
      <c r="N9934" s="7" t="s">
        <v>313</v>
      </c>
      <c r="O9934" s="7" t="s">
        <v>314</v>
      </c>
      <c r="P9934" s="7" t="s">
        <v>30512</v>
      </c>
      <c r="Q9934" s="7" t="s">
        <v>146</v>
      </c>
      <c r="R9934" s="7" t="s">
        <v>30513</v>
      </c>
      <c r="S9934" s="7" t="s">
        <v>48</v>
      </c>
      <c r="T9934" s="7" t="s">
        <v>138</v>
      </c>
      <c r="U9934" s="7" t="s">
        <v>781</v>
      </c>
      <c r="V9934" s="10">
        <v>763.39</v>
      </c>
      <c r="W9934" s="6">
        <v>8</v>
      </c>
      <c r="X9934" s="11">
        <v>0</v>
      </c>
      <c r="Y9934" s="10">
        <v>272.16000000000003</v>
      </c>
      <c r="Z9934" s="30">
        <f t="shared" si="777"/>
        <v>0.35651501853574191</v>
      </c>
    </row>
    <row r="9935" spans="1:26">
      <c r="A9935" s="27">
        <v>9934</v>
      </c>
      <c r="B9935" s="14" t="s">
        <v>30514</v>
      </c>
      <c r="C9935" s="15">
        <v>45506</v>
      </c>
      <c r="D9935" s="12">
        <f t="shared" si="774"/>
        <v>2024</v>
      </c>
      <c r="E9935" s="12">
        <f t="shared" si="775"/>
        <v>8</v>
      </c>
      <c r="F9935" s="15" t="str">
        <f t="shared" si="776"/>
        <v>2024-08</v>
      </c>
      <c r="G9935" s="15">
        <v>45509</v>
      </c>
      <c r="H9935" s="23">
        <f t="shared" si="778"/>
        <v>3</v>
      </c>
      <c r="I9935" s="14" t="s">
        <v>52</v>
      </c>
      <c r="J9935" s="14" t="s">
        <v>463</v>
      </c>
      <c r="K9935" s="14" t="s">
        <v>464</v>
      </c>
      <c r="L9935" s="14" t="s">
        <v>83</v>
      </c>
      <c r="M9935" s="14" t="s">
        <v>31</v>
      </c>
      <c r="N9935" s="14" t="s">
        <v>32</v>
      </c>
      <c r="O9935" s="14" t="s">
        <v>33</v>
      </c>
      <c r="P9935" s="14" t="s">
        <v>30515</v>
      </c>
      <c r="Q9935" s="14" t="s">
        <v>35</v>
      </c>
      <c r="R9935" s="14" t="s">
        <v>30516</v>
      </c>
      <c r="S9935" s="14" t="s">
        <v>37</v>
      </c>
      <c r="T9935" s="14" t="s">
        <v>170</v>
      </c>
      <c r="U9935" s="14" t="s">
        <v>171</v>
      </c>
      <c r="V9935" s="16">
        <v>5834</v>
      </c>
      <c r="W9935" s="13">
        <v>4</v>
      </c>
      <c r="X9935" s="17">
        <v>0</v>
      </c>
      <c r="Y9935" s="16">
        <v>2132.0300000000002</v>
      </c>
      <c r="Z9935" s="31">
        <f t="shared" si="777"/>
        <v>0.36544909153239635</v>
      </c>
    </row>
    <row r="9936" spans="1:26">
      <c r="A9936" s="26">
        <v>9935</v>
      </c>
      <c r="B9936" s="7" t="s">
        <v>30517</v>
      </c>
      <c r="C9936" s="8">
        <v>45331</v>
      </c>
      <c r="D9936" s="12">
        <f t="shared" si="774"/>
        <v>2024</v>
      </c>
      <c r="E9936" s="12">
        <f t="shared" si="775"/>
        <v>2</v>
      </c>
      <c r="F9936" s="8" t="str">
        <f t="shared" si="776"/>
        <v>2024-02</v>
      </c>
      <c r="G9936" s="8">
        <v>45332</v>
      </c>
      <c r="H9936" s="23">
        <f t="shared" si="778"/>
        <v>1</v>
      </c>
      <c r="I9936" s="7" t="s">
        <v>122</v>
      </c>
      <c r="J9936" s="7" t="s">
        <v>2033</v>
      </c>
      <c r="K9936" s="7" t="s">
        <v>2034</v>
      </c>
      <c r="L9936" s="7" t="s">
        <v>30</v>
      </c>
      <c r="M9936" s="7" t="s">
        <v>31</v>
      </c>
      <c r="N9936" s="7" t="s">
        <v>143</v>
      </c>
      <c r="O9936" s="7" t="s">
        <v>144</v>
      </c>
      <c r="P9936" s="7" t="s">
        <v>30518</v>
      </c>
      <c r="Q9936" s="7" t="s">
        <v>146</v>
      </c>
      <c r="R9936" s="7" t="s">
        <v>30519</v>
      </c>
      <c r="S9936" s="7" t="s">
        <v>110</v>
      </c>
      <c r="T9936" s="7" t="s">
        <v>223</v>
      </c>
      <c r="U9936" s="7" t="s">
        <v>449</v>
      </c>
      <c r="V9936" s="10">
        <v>14545.16</v>
      </c>
      <c r="W9936" s="6">
        <v>12</v>
      </c>
      <c r="X9936" s="11">
        <v>0.1</v>
      </c>
      <c r="Y9936" s="10">
        <v>4323.41</v>
      </c>
      <c r="Z9936" s="30">
        <f t="shared" si="777"/>
        <v>0.29724045661924653</v>
      </c>
    </row>
    <row r="9937" spans="1:26">
      <c r="A9937" s="27">
        <v>9936</v>
      </c>
      <c r="B9937" s="14" t="s">
        <v>30520</v>
      </c>
      <c r="C9937" s="15">
        <v>44890</v>
      </c>
      <c r="D9937" s="12">
        <f t="shared" si="774"/>
        <v>2022</v>
      </c>
      <c r="E9937" s="12">
        <f t="shared" si="775"/>
        <v>11</v>
      </c>
      <c r="F9937" s="15" t="str">
        <f t="shared" si="776"/>
        <v>2022-11</v>
      </c>
      <c r="G9937" s="15">
        <v>44892</v>
      </c>
      <c r="H9937" s="23">
        <f t="shared" si="778"/>
        <v>2</v>
      </c>
      <c r="I9937" s="14" t="s">
        <v>122</v>
      </c>
      <c r="J9937" s="14" t="s">
        <v>7226</v>
      </c>
      <c r="K9937" s="14" t="s">
        <v>295</v>
      </c>
      <c r="L9937" s="14" t="s">
        <v>30</v>
      </c>
      <c r="M9937" s="14" t="s">
        <v>31</v>
      </c>
      <c r="N9937" s="14" t="s">
        <v>43</v>
      </c>
      <c r="O9937" s="14" t="s">
        <v>44</v>
      </c>
      <c r="P9937" s="14" t="s">
        <v>30521</v>
      </c>
      <c r="Q9937" s="14" t="s">
        <v>46</v>
      </c>
      <c r="R9937" s="14" t="s">
        <v>30522</v>
      </c>
      <c r="S9937" s="14" t="s">
        <v>110</v>
      </c>
      <c r="T9937" s="14" t="s">
        <v>111</v>
      </c>
      <c r="U9937" s="14" t="s">
        <v>216</v>
      </c>
      <c r="V9937" s="16">
        <v>3401.45</v>
      </c>
      <c r="W9937" s="13">
        <v>5</v>
      </c>
      <c r="X9937" s="17">
        <v>0</v>
      </c>
      <c r="Y9937" s="16">
        <v>616.16999999999996</v>
      </c>
      <c r="Z9937" s="31">
        <f t="shared" si="777"/>
        <v>0.18114921577562509</v>
      </c>
    </row>
    <row r="9938" spans="1:26">
      <c r="A9938" s="26">
        <v>9937</v>
      </c>
      <c r="B9938" s="7" t="s">
        <v>30523</v>
      </c>
      <c r="C9938" s="8">
        <v>45438</v>
      </c>
      <c r="D9938" s="12">
        <f t="shared" si="774"/>
        <v>2024</v>
      </c>
      <c r="E9938" s="12">
        <f t="shared" si="775"/>
        <v>5</v>
      </c>
      <c r="F9938" s="8" t="str">
        <f t="shared" si="776"/>
        <v>2024-05</v>
      </c>
      <c r="G9938" s="8">
        <v>45444</v>
      </c>
      <c r="H9938" s="23">
        <f t="shared" si="778"/>
        <v>6</v>
      </c>
      <c r="I9938" s="7" t="s">
        <v>52</v>
      </c>
      <c r="J9938" s="7" t="s">
        <v>3820</v>
      </c>
      <c r="K9938" s="7" t="s">
        <v>133</v>
      </c>
      <c r="L9938" s="7" t="s">
        <v>30</v>
      </c>
      <c r="M9938" s="7" t="s">
        <v>31</v>
      </c>
      <c r="N9938" s="7" t="s">
        <v>313</v>
      </c>
      <c r="O9938" s="7" t="s">
        <v>314</v>
      </c>
      <c r="P9938" s="7" t="s">
        <v>30524</v>
      </c>
      <c r="Q9938" s="7" t="s">
        <v>146</v>
      </c>
      <c r="R9938" s="7" t="s">
        <v>30525</v>
      </c>
      <c r="S9938" s="7" t="s">
        <v>48</v>
      </c>
      <c r="T9938" s="7" t="s">
        <v>129</v>
      </c>
      <c r="U9938" s="7" t="s">
        <v>1450</v>
      </c>
      <c r="V9938" s="10">
        <v>195.18</v>
      </c>
      <c r="W9938" s="6">
        <v>5</v>
      </c>
      <c r="X9938" s="11">
        <v>0.4</v>
      </c>
      <c r="Y9938" s="10">
        <v>83.15</v>
      </c>
      <c r="Z9938" s="30">
        <f t="shared" si="777"/>
        <v>0.426017009939543</v>
      </c>
    </row>
    <row r="9939" spans="1:26">
      <c r="A9939" s="27">
        <v>9938</v>
      </c>
      <c r="B9939" s="14" t="s">
        <v>30526</v>
      </c>
      <c r="C9939" s="15">
        <v>45583</v>
      </c>
      <c r="D9939" s="12">
        <f t="shared" si="774"/>
        <v>2024</v>
      </c>
      <c r="E9939" s="12">
        <f t="shared" si="775"/>
        <v>10</v>
      </c>
      <c r="F9939" s="15" t="str">
        <f t="shared" si="776"/>
        <v>2024-10</v>
      </c>
      <c r="G9939" s="15">
        <v>45589</v>
      </c>
      <c r="H9939" s="23">
        <f t="shared" si="778"/>
        <v>6</v>
      </c>
      <c r="I9939" s="14" t="s">
        <v>52</v>
      </c>
      <c r="J9939" s="14" t="s">
        <v>3101</v>
      </c>
      <c r="K9939" s="14" t="s">
        <v>852</v>
      </c>
      <c r="L9939" s="14" t="s">
        <v>30</v>
      </c>
      <c r="M9939" s="14" t="s">
        <v>31</v>
      </c>
      <c r="N9939" s="14" t="s">
        <v>74</v>
      </c>
      <c r="O9939" s="14" t="s">
        <v>75</v>
      </c>
      <c r="P9939" s="14" t="s">
        <v>24141</v>
      </c>
      <c r="Q9939" s="14" t="s">
        <v>46</v>
      </c>
      <c r="R9939" s="14" t="s">
        <v>30527</v>
      </c>
      <c r="S9939" s="14" t="s">
        <v>48</v>
      </c>
      <c r="T9939" s="14" t="s">
        <v>69</v>
      </c>
      <c r="U9939" s="14" t="s">
        <v>70</v>
      </c>
      <c r="V9939" s="16">
        <v>794.17</v>
      </c>
      <c r="W9939" s="13">
        <v>8</v>
      </c>
      <c r="X9939" s="17">
        <v>0</v>
      </c>
      <c r="Y9939" s="16">
        <v>302.22000000000003</v>
      </c>
      <c r="Z9939" s="31">
        <f t="shared" si="777"/>
        <v>0.38054824533789999</v>
      </c>
    </row>
    <row r="9940" spans="1:26">
      <c r="A9940" s="26">
        <v>9939</v>
      </c>
      <c r="B9940" s="7" t="s">
        <v>30528</v>
      </c>
      <c r="C9940" s="8">
        <v>44345</v>
      </c>
      <c r="D9940" s="12">
        <f t="shared" si="774"/>
        <v>2021</v>
      </c>
      <c r="E9940" s="12">
        <f t="shared" si="775"/>
        <v>5</v>
      </c>
      <c r="F9940" s="8" t="str">
        <f t="shared" si="776"/>
        <v>2021-05</v>
      </c>
      <c r="G9940" s="8">
        <v>44347</v>
      </c>
      <c r="H9940" s="23">
        <f t="shared" si="778"/>
        <v>2</v>
      </c>
      <c r="I9940" s="7" t="s">
        <v>122</v>
      </c>
      <c r="J9940" s="7" t="s">
        <v>2209</v>
      </c>
      <c r="K9940" s="7" t="s">
        <v>842</v>
      </c>
      <c r="L9940" s="7" t="s">
        <v>30</v>
      </c>
      <c r="M9940" s="7" t="s">
        <v>31</v>
      </c>
      <c r="N9940" s="7" t="s">
        <v>711</v>
      </c>
      <c r="O9940" s="7" t="s">
        <v>712</v>
      </c>
      <c r="P9940" s="7" t="s">
        <v>30529</v>
      </c>
      <c r="Q9940" s="7" t="s">
        <v>35</v>
      </c>
      <c r="R9940" s="7" t="s">
        <v>30530</v>
      </c>
      <c r="S9940" s="7" t="s">
        <v>37</v>
      </c>
      <c r="T9940" s="7" t="s">
        <v>60</v>
      </c>
      <c r="U9940" s="7" t="s">
        <v>317</v>
      </c>
      <c r="V9940" s="10">
        <v>3250.45</v>
      </c>
      <c r="W9940" s="6">
        <v>9</v>
      </c>
      <c r="X9940" s="11">
        <v>0</v>
      </c>
      <c r="Y9940" s="10">
        <v>1053.8</v>
      </c>
      <c r="Z9940" s="30">
        <f t="shared" si="777"/>
        <v>0.32420126444030828</v>
      </c>
    </row>
    <row r="9941" spans="1:26">
      <c r="A9941" s="27">
        <v>9940</v>
      </c>
      <c r="B9941" s="14" t="s">
        <v>30531</v>
      </c>
      <c r="C9941" s="15">
        <v>45267</v>
      </c>
      <c r="D9941" s="12">
        <f t="shared" si="774"/>
        <v>2023</v>
      </c>
      <c r="E9941" s="12">
        <f t="shared" si="775"/>
        <v>12</v>
      </c>
      <c r="F9941" s="15" t="str">
        <f t="shared" si="776"/>
        <v>2023-12</v>
      </c>
      <c r="G9941" s="15">
        <v>45269</v>
      </c>
      <c r="H9941" s="23">
        <f t="shared" si="778"/>
        <v>2</v>
      </c>
      <c r="I9941" s="14" t="s">
        <v>122</v>
      </c>
      <c r="J9941" s="14" t="s">
        <v>900</v>
      </c>
      <c r="K9941" s="14" t="s">
        <v>252</v>
      </c>
      <c r="L9941" s="14" t="s">
        <v>30</v>
      </c>
      <c r="M9941" s="14" t="s">
        <v>31</v>
      </c>
      <c r="N9941" s="14" t="s">
        <v>143</v>
      </c>
      <c r="O9941" s="14" t="s">
        <v>144</v>
      </c>
      <c r="P9941" s="14" t="s">
        <v>7271</v>
      </c>
      <c r="Q9941" s="14" t="s">
        <v>146</v>
      </c>
      <c r="R9941" s="14" t="s">
        <v>30532</v>
      </c>
      <c r="S9941" s="14" t="s">
        <v>110</v>
      </c>
      <c r="T9941" s="14" t="s">
        <v>223</v>
      </c>
      <c r="U9941" s="14" t="s">
        <v>495</v>
      </c>
      <c r="V9941" s="16">
        <v>2364.7600000000002</v>
      </c>
      <c r="W9941" s="13">
        <v>11</v>
      </c>
      <c r="X9941" s="17">
        <v>0.5</v>
      </c>
      <c r="Y9941" s="16">
        <v>256.74</v>
      </c>
      <c r="Z9941" s="31">
        <f t="shared" si="777"/>
        <v>0.10856915712376732</v>
      </c>
    </row>
    <row r="9942" spans="1:26">
      <c r="A9942" s="26">
        <v>9941</v>
      </c>
      <c r="B9942" s="7" t="s">
        <v>30533</v>
      </c>
      <c r="C9942" s="8">
        <v>44586</v>
      </c>
      <c r="D9942" s="12">
        <f t="shared" si="774"/>
        <v>2022</v>
      </c>
      <c r="E9942" s="12">
        <f t="shared" si="775"/>
        <v>1</v>
      </c>
      <c r="F9942" s="8" t="str">
        <f t="shared" si="776"/>
        <v>2022-01</v>
      </c>
      <c r="G9942" s="8">
        <v>44586</v>
      </c>
      <c r="H9942" s="23">
        <f t="shared" si="778"/>
        <v>0</v>
      </c>
      <c r="I9942" s="7" t="s">
        <v>63</v>
      </c>
      <c r="J9942" s="7" t="s">
        <v>1905</v>
      </c>
      <c r="K9942" s="7" t="s">
        <v>1906</v>
      </c>
      <c r="L9942" s="7" t="s">
        <v>66</v>
      </c>
      <c r="M9942" s="7" t="s">
        <v>31</v>
      </c>
      <c r="N9942" s="7" t="s">
        <v>181</v>
      </c>
      <c r="O9942" s="7" t="s">
        <v>107</v>
      </c>
      <c r="P9942" s="7" t="s">
        <v>30534</v>
      </c>
      <c r="Q9942" s="7" t="s">
        <v>35</v>
      </c>
      <c r="R9942" s="7" t="s">
        <v>30535</v>
      </c>
      <c r="S9942" s="7" t="s">
        <v>110</v>
      </c>
      <c r="T9942" s="7" t="s">
        <v>223</v>
      </c>
      <c r="U9942" s="7" t="s">
        <v>449</v>
      </c>
      <c r="V9942" s="10">
        <v>1581.98</v>
      </c>
      <c r="W9942" s="6">
        <v>2</v>
      </c>
      <c r="X9942" s="11">
        <v>0.3</v>
      </c>
      <c r="Y9942" s="10">
        <v>-96.86</v>
      </c>
      <c r="Z9942" s="30">
        <f t="shared" si="777"/>
        <v>-6.1227069874461117E-2</v>
      </c>
    </row>
    <row r="9943" spans="1:26">
      <c r="A9943" s="27">
        <v>9942</v>
      </c>
      <c r="B9943" s="14" t="s">
        <v>30536</v>
      </c>
      <c r="C9943" s="15">
        <v>44223</v>
      </c>
      <c r="D9943" s="12">
        <f t="shared" si="774"/>
        <v>2021</v>
      </c>
      <c r="E9943" s="12">
        <f t="shared" si="775"/>
        <v>1</v>
      </c>
      <c r="F9943" s="15" t="str">
        <f t="shared" si="776"/>
        <v>2021-01</v>
      </c>
      <c r="G9943" s="15">
        <v>44226</v>
      </c>
      <c r="H9943" s="23">
        <f t="shared" si="778"/>
        <v>3</v>
      </c>
      <c r="I9943" s="14" t="s">
        <v>122</v>
      </c>
      <c r="J9943" s="14" t="s">
        <v>16965</v>
      </c>
      <c r="K9943" s="14" t="s">
        <v>16966</v>
      </c>
      <c r="L9943" s="14" t="s">
        <v>66</v>
      </c>
      <c r="M9943" s="14" t="s">
        <v>31</v>
      </c>
      <c r="N9943" s="14" t="s">
        <v>153</v>
      </c>
      <c r="O9943" s="14" t="s">
        <v>154</v>
      </c>
      <c r="P9943" s="14" t="s">
        <v>30537</v>
      </c>
      <c r="Q9943" s="14" t="s">
        <v>146</v>
      </c>
      <c r="R9943" s="14" t="s">
        <v>30538</v>
      </c>
      <c r="S9943" s="14" t="s">
        <v>48</v>
      </c>
      <c r="T9943" s="14" t="s">
        <v>69</v>
      </c>
      <c r="U9943" s="14" t="s">
        <v>1034</v>
      </c>
      <c r="V9943" s="16">
        <v>22.4</v>
      </c>
      <c r="W9943" s="13">
        <v>3</v>
      </c>
      <c r="X9943" s="17">
        <v>0.5</v>
      </c>
      <c r="Y9943" s="16">
        <v>8.7899999999999991</v>
      </c>
      <c r="Z9943" s="31">
        <f t="shared" si="777"/>
        <v>0.39241071428571428</v>
      </c>
    </row>
    <row r="9944" spans="1:26">
      <c r="A9944" s="26">
        <v>9943</v>
      </c>
      <c r="B9944" s="7" t="s">
        <v>30539</v>
      </c>
      <c r="C9944" s="8">
        <v>44212</v>
      </c>
      <c r="D9944" s="12">
        <f t="shared" si="774"/>
        <v>2021</v>
      </c>
      <c r="E9944" s="12">
        <f t="shared" si="775"/>
        <v>1</v>
      </c>
      <c r="F9944" s="8" t="str">
        <f t="shared" si="776"/>
        <v>2021-01</v>
      </c>
      <c r="G9944" s="8">
        <v>44216</v>
      </c>
      <c r="H9944" s="23">
        <f t="shared" si="778"/>
        <v>4</v>
      </c>
      <c r="I9944" s="7" t="s">
        <v>52</v>
      </c>
      <c r="J9944" s="7" t="s">
        <v>5965</v>
      </c>
      <c r="K9944" s="7" t="s">
        <v>488</v>
      </c>
      <c r="L9944" s="7" t="s">
        <v>83</v>
      </c>
      <c r="M9944" s="7" t="s">
        <v>31</v>
      </c>
      <c r="N9944" s="7" t="s">
        <v>204</v>
      </c>
      <c r="O9944" s="7" t="s">
        <v>205</v>
      </c>
      <c r="P9944" s="7" t="s">
        <v>18636</v>
      </c>
      <c r="Q9944" s="7" t="s">
        <v>146</v>
      </c>
      <c r="R9944" s="7" t="s">
        <v>30540</v>
      </c>
      <c r="S9944" s="7" t="s">
        <v>110</v>
      </c>
      <c r="T9944" s="7" t="s">
        <v>111</v>
      </c>
      <c r="U9944" s="7" t="s">
        <v>216</v>
      </c>
      <c r="V9944" s="10">
        <v>11243.82</v>
      </c>
      <c r="W9944" s="6">
        <v>10</v>
      </c>
      <c r="X9944" s="11">
        <v>0.4</v>
      </c>
      <c r="Y9944" s="10">
        <v>3145.96</v>
      </c>
      <c r="Z9944" s="30">
        <f t="shared" si="777"/>
        <v>0.27979458938332347</v>
      </c>
    </row>
    <row r="9945" spans="1:26">
      <c r="A9945" s="27">
        <v>9944</v>
      </c>
      <c r="B9945" s="14" t="s">
        <v>30541</v>
      </c>
      <c r="C9945" s="15">
        <v>44616</v>
      </c>
      <c r="D9945" s="12">
        <f t="shared" si="774"/>
        <v>2022</v>
      </c>
      <c r="E9945" s="12">
        <f t="shared" si="775"/>
        <v>2</v>
      </c>
      <c r="F9945" s="15" t="str">
        <f t="shared" si="776"/>
        <v>2022-02</v>
      </c>
      <c r="G9945" s="15">
        <v>44621</v>
      </c>
      <c r="H9945" s="23">
        <f t="shared" si="778"/>
        <v>5</v>
      </c>
      <c r="I9945" s="14" t="s">
        <v>52</v>
      </c>
      <c r="J9945" s="14" t="s">
        <v>2382</v>
      </c>
      <c r="K9945" s="14" t="s">
        <v>42</v>
      </c>
      <c r="L9945" s="14" t="s">
        <v>83</v>
      </c>
      <c r="M9945" s="14" t="s">
        <v>31</v>
      </c>
      <c r="N9945" s="14" t="s">
        <v>228</v>
      </c>
      <c r="O9945" s="14" t="s">
        <v>229</v>
      </c>
      <c r="P9945" s="14" t="s">
        <v>30542</v>
      </c>
      <c r="Q9945" s="14" t="s">
        <v>46</v>
      </c>
      <c r="R9945" s="14" t="s">
        <v>30543</v>
      </c>
      <c r="S9945" s="14" t="s">
        <v>37</v>
      </c>
      <c r="T9945" s="14" t="s">
        <v>38</v>
      </c>
      <c r="U9945" s="14" t="s">
        <v>177</v>
      </c>
      <c r="V9945" s="16">
        <v>469.2</v>
      </c>
      <c r="W9945" s="13">
        <v>10</v>
      </c>
      <c r="X9945" s="17">
        <v>0.1</v>
      </c>
      <c r="Y9945" s="16">
        <v>18.43</v>
      </c>
      <c r="Z9945" s="31">
        <f t="shared" si="777"/>
        <v>3.9279624893435637E-2</v>
      </c>
    </row>
    <row r="9946" spans="1:26">
      <c r="A9946" s="26">
        <v>9945</v>
      </c>
      <c r="B9946" s="7" t="s">
        <v>30544</v>
      </c>
      <c r="C9946" s="8">
        <v>44222</v>
      </c>
      <c r="D9946" s="12">
        <f t="shared" si="774"/>
        <v>2021</v>
      </c>
      <c r="E9946" s="12">
        <f t="shared" si="775"/>
        <v>1</v>
      </c>
      <c r="F9946" s="8" t="str">
        <f t="shared" si="776"/>
        <v>2021-01</v>
      </c>
      <c r="G9946" s="8">
        <v>44227</v>
      </c>
      <c r="H9946" s="23">
        <f t="shared" si="778"/>
        <v>5</v>
      </c>
      <c r="I9946" s="7" t="s">
        <v>52</v>
      </c>
      <c r="J9946" s="7" t="s">
        <v>301</v>
      </c>
      <c r="K9946" s="7" t="s">
        <v>302</v>
      </c>
      <c r="L9946" s="7" t="s">
        <v>66</v>
      </c>
      <c r="M9946" s="7" t="s">
        <v>31</v>
      </c>
      <c r="N9946" s="7" t="s">
        <v>43</v>
      </c>
      <c r="O9946" s="7" t="s">
        <v>44</v>
      </c>
      <c r="P9946" s="7" t="s">
        <v>30545</v>
      </c>
      <c r="Q9946" s="7" t="s">
        <v>46</v>
      </c>
      <c r="R9946" s="7" t="s">
        <v>30546</v>
      </c>
      <c r="S9946" s="7" t="s">
        <v>110</v>
      </c>
      <c r="T9946" s="7" t="s">
        <v>223</v>
      </c>
      <c r="U9946" s="7" t="s">
        <v>495</v>
      </c>
      <c r="V9946" s="10">
        <v>512.54999999999995</v>
      </c>
      <c r="W9946" s="6">
        <v>2</v>
      </c>
      <c r="X9946" s="11">
        <v>0.1</v>
      </c>
      <c r="Y9946" s="10">
        <v>53.93</v>
      </c>
      <c r="Z9946" s="30">
        <f t="shared" si="777"/>
        <v>0.10521900302409522</v>
      </c>
    </row>
    <row r="9947" spans="1:26">
      <c r="A9947" s="27">
        <v>9946</v>
      </c>
      <c r="B9947" s="14" t="s">
        <v>30547</v>
      </c>
      <c r="C9947" s="15">
        <v>44626</v>
      </c>
      <c r="D9947" s="12">
        <f t="shared" si="774"/>
        <v>2022</v>
      </c>
      <c r="E9947" s="12">
        <f t="shared" si="775"/>
        <v>3</v>
      </c>
      <c r="F9947" s="15" t="str">
        <f t="shared" si="776"/>
        <v>2022-03</v>
      </c>
      <c r="G9947" s="15">
        <v>44626</v>
      </c>
      <c r="H9947" s="23">
        <f t="shared" si="778"/>
        <v>0</v>
      </c>
      <c r="I9947" s="14" t="s">
        <v>63</v>
      </c>
      <c r="J9947" s="14" t="s">
        <v>869</v>
      </c>
      <c r="K9947" s="14" t="s">
        <v>65</v>
      </c>
      <c r="L9947" s="14" t="s">
        <v>30</v>
      </c>
      <c r="M9947" s="14" t="s">
        <v>31</v>
      </c>
      <c r="N9947" s="14" t="s">
        <v>220</v>
      </c>
      <c r="O9947" s="14" t="s">
        <v>220</v>
      </c>
      <c r="P9947" s="14" t="s">
        <v>30548</v>
      </c>
      <c r="Q9947" s="14" t="s">
        <v>58</v>
      </c>
      <c r="R9947" s="14" t="s">
        <v>30549</v>
      </c>
      <c r="S9947" s="14" t="s">
        <v>37</v>
      </c>
      <c r="T9947" s="14" t="s">
        <v>60</v>
      </c>
      <c r="U9947" s="14" t="s">
        <v>162</v>
      </c>
      <c r="V9947" s="16">
        <v>109.96</v>
      </c>
      <c r="W9947" s="13">
        <v>2</v>
      </c>
      <c r="X9947" s="17">
        <v>0.1</v>
      </c>
      <c r="Y9947" s="16">
        <v>41.54</v>
      </c>
      <c r="Z9947" s="31">
        <f t="shared" si="777"/>
        <v>0.37777373590396507</v>
      </c>
    </row>
    <row r="9948" spans="1:26">
      <c r="A9948" s="26">
        <v>9947</v>
      </c>
      <c r="B9948" s="7" t="s">
        <v>30550</v>
      </c>
      <c r="C9948" s="8">
        <v>44277</v>
      </c>
      <c r="D9948" s="12">
        <f t="shared" si="774"/>
        <v>2021</v>
      </c>
      <c r="E9948" s="12">
        <f t="shared" si="775"/>
        <v>3</v>
      </c>
      <c r="F9948" s="8" t="str">
        <f t="shared" si="776"/>
        <v>2021-03</v>
      </c>
      <c r="G9948" s="8">
        <v>44277</v>
      </c>
      <c r="H9948" s="23">
        <f t="shared" si="778"/>
        <v>0</v>
      </c>
      <c r="I9948" s="7" t="s">
        <v>63</v>
      </c>
      <c r="J9948" s="7" t="s">
        <v>4252</v>
      </c>
      <c r="K9948" s="7" t="s">
        <v>3825</v>
      </c>
      <c r="L9948" s="7" t="s">
        <v>83</v>
      </c>
      <c r="M9948" s="7" t="s">
        <v>31</v>
      </c>
      <c r="N9948" s="7" t="s">
        <v>134</v>
      </c>
      <c r="O9948" s="7" t="s">
        <v>135</v>
      </c>
      <c r="P9948" s="7" t="s">
        <v>30551</v>
      </c>
      <c r="Q9948" s="7" t="s">
        <v>58</v>
      </c>
      <c r="R9948" s="7" t="s">
        <v>30552</v>
      </c>
      <c r="S9948" s="7" t="s">
        <v>37</v>
      </c>
      <c r="T9948" s="7" t="s">
        <v>60</v>
      </c>
      <c r="U9948" s="7" t="s">
        <v>317</v>
      </c>
      <c r="V9948" s="10">
        <v>2904.24</v>
      </c>
      <c r="W9948" s="6">
        <v>3</v>
      </c>
      <c r="X9948" s="11">
        <v>0.2</v>
      </c>
      <c r="Y9948" s="10">
        <v>-181.09</v>
      </c>
      <c r="Z9948" s="30">
        <f t="shared" si="777"/>
        <v>-6.2353662231771488E-2</v>
      </c>
    </row>
    <row r="9949" spans="1:26">
      <c r="A9949" s="27">
        <v>9948</v>
      </c>
      <c r="B9949" s="14" t="s">
        <v>30553</v>
      </c>
      <c r="C9949" s="15">
        <v>45625</v>
      </c>
      <c r="D9949" s="12">
        <f t="shared" si="774"/>
        <v>2024</v>
      </c>
      <c r="E9949" s="12">
        <f t="shared" si="775"/>
        <v>11</v>
      </c>
      <c r="F9949" s="15" t="str">
        <f t="shared" si="776"/>
        <v>2024-11</v>
      </c>
      <c r="G9949" s="15">
        <v>45627</v>
      </c>
      <c r="H9949" s="23">
        <f t="shared" si="778"/>
        <v>2</v>
      </c>
      <c r="I9949" s="14" t="s">
        <v>122</v>
      </c>
      <c r="J9949" s="14" t="s">
        <v>356</v>
      </c>
      <c r="K9949" s="14" t="s">
        <v>357</v>
      </c>
      <c r="L9949" s="14" t="s">
        <v>30</v>
      </c>
      <c r="M9949" s="14" t="s">
        <v>31</v>
      </c>
      <c r="N9949" s="14" t="s">
        <v>166</v>
      </c>
      <c r="O9949" s="14" t="s">
        <v>167</v>
      </c>
      <c r="P9949" s="14" t="s">
        <v>30554</v>
      </c>
      <c r="Q9949" s="14" t="s">
        <v>35</v>
      </c>
      <c r="R9949" s="14" t="s">
        <v>30555</v>
      </c>
      <c r="S9949" s="14" t="s">
        <v>48</v>
      </c>
      <c r="T9949" s="14" t="s">
        <v>78</v>
      </c>
      <c r="U9949" s="14" t="s">
        <v>956</v>
      </c>
      <c r="V9949" s="16">
        <v>227.94</v>
      </c>
      <c r="W9949" s="13">
        <v>1</v>
      </c>
      <c r="X9949" s="17">
        <v>0</v>
      </c>
      <c r="Y9949" s="16">
        <v>49.12</v>
      </c>
      <c r="Z9949" s="31">
        <f t="shared" si="777"/>
        <v>0.2154953057822234</v>
      </c>
    </row>
    <row r="9950" spans="1:26">
      <c r="A9950" s="26">
        <v>9949</v>
      </c>
      <c r="B9950" s="7" t="s">
        <v>30556</v>
      </c>
      <c r="C9950" s="8">
        <v>45400</v>
      </c>
      <c r="D9950" s="12">
        <f t="shared" si="774"/>
        <v>2024</v>
      </c>
      <c r="E9950" s="12">
        <f t="shared" si="775"/>
        <v>4</v>
      </c>
      <c r="F9950" s="8" t="str">
        <f t="shared" si="776"/>
        <v>2024-04</v>
      </c>
      <c r="G9950" s="8">
        <v>45401</v>
      </c>
      <c r="H9950" s="23">
        <f t="shared" si="778"/>
        <v>1</v>
      </c>
      <c r="I9950" s="7" t="s">
        <v>122</v>
      </c>
      <c r="J9950" s="7" t="s">
        <v>239</v>
      </c>
      <c r="K9950" s="7" t="s">
        <v>240</v>
      </c>
      <c r="L9950" s="7" t="s">
        <v>30</v>
      </c>
      <c r="M9950" s="7" t="s">
        <v>31</v>
      </c>
      <c r="N9950" s="7" t="s">
        <v>55</v>
      </c>
      <c r="O9950" s="7" t="s">
        <v>56</v>
      </c>
      <c r="P9950" s="7" t="s">
        <v>30557</v>
      </c>
      <c r="Q9950" s="7" t="s">
        <v>58</v>
      </c>
      <c r="R9950" s="7" t="s">
        <v>30558</v>
      </c>
      <c r="S9950" s="7" t="s">
        <v>37</v>
      </c>
      <c r="T9950" s="7" t="s">
        <v>60</v>
      </c>
      <c r="U9950" s="7" t="s">
        <v>317</v>
      </c>
      <c r="V9950" s="10">
        <v>9601.0499999999993</v>
      </c>
      <c r="W9950" s="6">
        <v>7</v>
      </c>
      <c r="X9950" s="11">
        <v>0</v>
      </c>
      <c r="Y9950" s="10">
        <v>2470.3000000000002</v>
      </c>
      <c r="Z9950" s="30">
        <f t="shared" si="777"/>
        <v>0.25729477505064552</v>
      </c>
    </row>
    <row r="9951" spans="1:26">
      <c r="A9951" s="27">
        <v>9950</v>
      </c>
      <c r="B9951" s="14" t="s">
        <v>30559</v>
      </c>
      <c r="C9951" s="15">
        <v>45172</v>
      </c>
      <c r="D9951" s="12">
        <f t="shared" si="774"/>
        <v>2023</v>
      </c>
      <c r="E9951" s="12">
        <f t="shared" si="775"/>
        <v>9</v>
      </c>
      <c r="F9951" s="15" t="str">
        <f t="shared" si="776"/>
        <v>2023-09</v>
      </c>
      <c r="G9951" s="15">
        <v>45176</v>
      </c>
      <c r="H9951" s="23">
        <f t="shared" si="778"/>
        <v>4</v>
      </c>
      <c r="I9951" s="14" t="s">
        <v>52</v>
      </c>
      <c r="J9951" s="14" t="s">
        <v>1810</v>
      </c>
      <c r="K9951" s="14" t="s">
        <v>1642</v>
      </c>
      <c r="L9951" s="14" t="s">
        <v>30</v>
      </c>
      <c r="M9951" s="14" t="s">
        <v>31</v>
      </c>
      <c r="N9951" s="14" t="s">
        <v>55</v>
      </c>
      <c r="O9951" s="14" t="s">
        <v>56</v>
      </c>
      <c r="P9951" s="14" t="s">
        <v>30560</v>
      </c>
      <c r="Q9951" s="14" t="s">
        <v>58</v>
      </c>
      <c r="R9951" s="14" t="s">
        <v>30561</v>
      </c>
      <c r="S9951" s="14" t="s">
        <v>37</v>
      </c>
      <c r="T9951" s="14" t="s">
        <v>208</v>
      </c>
      <c r="U9951" s="14" t="s">
        <v>408</v>
      </c>
      <c r="V9951" s="16">
        <v>821.48</v>
      </c>
      <c r="W9951" s="13">
        <v>9</v>
      </c>
      <c r="X9951" s="17">
        <v>0.5</v>
      </c>
      <c r="Y9951" s="16">
        <v>246.04</v>
      </c>
      <c r="Z9951" s="31">
        <f t="shared" si="777"/>
        <v>0.29950820470370548</v>
      </c>
    </row>
    <row r="9952" spans="1:26">
      <c r="A9952" s="26">
        <v>9951</v>
      </c>
      <c r="B9952" s="7" t="s">
        <v>30562</v>
      </c>
      <c r="C9952" s="8">
        <v>44267</v>
      </c>
      <c r="D9952" s="12">
        <f t="shared" si="774"/>
        <v>2021</v>
      </c>
      <c r="E9952" s="12">
        <f t="shared" si="775"/>
        <v>3</v>
      </c>
      <c r="F9952" s="8" t="str">
        <f t="shared" si="776"/>
        <v>2021-03</v>
      </c>
      <c r="G9952" s="8">
        <v>44267</v>
      </c>
      <c r="H9952" s="23">
        <f t="shared" si="778"/>
        <v>0</v>
      </c>
      <c r="I9952" s="7" t="s">
        <v>63</v>
      </c>
      <c r="J9952" s="7" t="s">
        <v>2704</v>
      </c>
      <c r="K9952" s="7" t="s">
        <v>2705</v>
      </c>
      <c r="L9952" s="7" t="s">
        <v>30</v>
      </c>
      <c r="M9952" s="7" t="s">
        <v>31</v>
      </c>
      <c r="N9952" s="7" t="s">
        <v>116</v>
      </c>
      <c r="O9952" s="7" t="s">
        <v>117</v>
      </c>
      <c r="P9952" s="7" t="s">
        <v>30563</v>
      </c>
      <c r="Q9952" s="7" t="s">
        <v>58</v>
      </c>
      <c r="R9952" s="7" t="s">
        <v>30564</v>
      </c>
      <c r="S9952" s="7" t="s">
        <v>37</v>
      </c>
      <c r="T9952" s="7" t="s">
        <v>38</v>
      </c>
      <c r="U9952" s="7" t="s">
        <v>177</v>
      </c>
      <c r="V9952" s="10">
        <v>5846.59</v>
      </c>
      <c r="W9952" s="6">
        <v>9</v>
      </c>
      <c r="X9952" s="11">
        <v>0.3</v>
      </c>
      <c r="Y9952" s="10">
        <v>397.29</v>
      </c>
      <c r="Z9952" s="30">
        <f t="shared" si="777"/>
        <v>6.7952430391048466E-2</v>
      </c>
    </row>
    <row r="9953" spans="1:26">
      <c r="A9953" s="27">
        <v>9952</v>
      </c>
      <c r="B9953" s="14" t="s">
        <v>30565</v>
      </c>
      <c r="C9953" s="15">
        <v>45395</v>
      </c>
      <c r="D9953" s="12">
        <f t="shared" si="774"/>
        <v>2024</v>
      </c>
      <c r="E9953" s="12">
        <f t="shared" si="775"/>
        <v>4</v>
      </c>
      <c r="F9953" s="15" t="str">
        <f t="shared" si="776"/>
        <v>2024-04</v>
      </c>
      <c r="G9953" s="15">
        <v>45403</v>
      </c>
      <c r="H9953" s="23">
        <f t="shared" si="778"/>
        <v>8</v>
      </c>
      <c r="I9953" s="14" t="s">
        <v>27</v>
      </c>
      <c r="J9953" s="14" t="s">
        <v>2875</v>
      </c>
      <c r="K9953" s="14" t="s">
        <v>325</v>
      </c>
      <c r="L9953" s="14" t="s">
        <v>30</v>
      </c>
      <c r="M9953" s="14" t="s">
        <v>31</v>
      </c>
      <c r="N9953" s="14" t="s">
        <v>228</v>
      </c>
      <c r="O9953" s="14" t="s">
        <v>229</v>
      </c>
      <c r="P9953" s="14" t="s">
        <v>30566</v>
      </c>
      <c r="Q9953" s="14" t="s">
        <v>46</v>
      </c>
      <c r="R9953" s="14" t="s">
        <v>30567</v>
      </c>
      <c r="S9953" s="14" t="s">
        <v>48</v>
      </c>
      <c r="T9953" s="14" t="s">
        <v>434</v>
      </c>
      <c r="U9953" s="14" t="s">
        <v>1382</v>
      </c>
      <c r="V9953" s="16">
        <v>2565.67</v>
      </c>
      <c r="W9953" s="13">
        <v>12</v>
      </c>
      <c r="X9953" s="17">
        <v>0.2</v>
      </c>
      <c r="Y9953" s="16">
        <v>-77.209999999999994</v>
      </c>
      <c r="Z9953" s="31">
        <f t="shared" si="777"/>
        <v>-3.0093503841101932E-2</v>
      </c>
    </row>
    <row r="9954" spans="1:26">
      <c r="A9954" s="26">
        <v>9953</v>
      </c>
      <c r="B9954" s="7" t="s">
        <v>30568</v>
      </c>
      <c r="C9954" s="8">
        <v>45095</v>
      </c>
      <c r="D9954" s="12">
        <f t="shared" si="774"/>
        <v>2023</v>
      </c>
      <c r="E9954" s="12">
        <f t="shared" si="775"/>
        <v>6</v>
      </c>
      <c r="F9954" s="8" t="str">
        <f t="shared" si="776"/>
        <v>2023-06</v>
      </c>
      <c r="G9954" s="8">
        <v>45100</v>
      </c>
      <c r="H9954" s="23">
        <f t="shared" si="778"/>
        <v>5</v>
      </c>
      <c r="I9954" s="7" t="s">
        <v>27</v>
      </c>
      <c r="J9954" s="7" t="s">
        <v>1103</v>
      </c>
      <c r="K9954" s="7" t="s">
        <v>1104</v>
      </c>
      <c r="L9954" s="7" t="s">
        <v>83</v>
      </c>
      <c r="M9954" s="7" t="s">
        <v>31</v>
      </c>
      <c r="N9954" s="7" t="s">
        <v>43</v>
      </c>
      <c r="O9954" s="7" t="s">
        <v>44</v>
      </c>
      <c r="P9954" s="7" t="s">
        <v>30569</v>
      </c>
      <c r="Q9954" s="7" t="s">
        <v>46</v>
      </c>
      <c r="R9954" s="7" t="s">
        <v>30570</v>
      </c>
      <c r="S9954" s="7" t="s">
        <v>110</v>
      </c>
      <c r="T9954" s="7" t="s">
        <v>243</v>
      </c>
      <c r="U9954" s="7" t="s">
        <v>244</v>
      </c>
      <c r="V9954" s="10">
        <v>11732.75</v>
      </c>
      <c r="W9954" s="6">
        <v>11</v>
      </c>
      <c r="X9954" s="11">
        <v>0</v>
      </c>
      <c r="Y9954" s="10">
        <v>-34.69</v>
      </c>
      <c r="Z9954" s="30">
        <f t="shared" si="777"/>
        <v>-2.9566810849971231E-3</v>
      </c>
    </row>
    <row r="9955" spans="1:26">
      <c r="A9955" s="27">
        <v>9954</v>
      </c>
      <c r="B9955" s="14" t="s">
        <v>30571</v>
      </c>
      <c r="C9955" s="15">
        <v>45343</v>
      </c>
      <c r="D9955" s="12">
        <f t="shared" si="774"/>
        <v>2024</v>
      </c>
      <c r="E9955" s="12">
        <f t="shared" si="775"/>
        <v>2</v>
      </c>
      <c r="F9955" s="15" t="str">
        <f t="shared" si="776"/>
        <v>2024-02</v>
      </c>
      <c r="G9955" s="15">
        <v>45345</v>
      </c>
      <c r="H9955" s="23">
        <f t="shared" si="778"/>
        <v>2</v>
      </c>
      <c r="I9955" s="14" t="s">
        <v>122</v>
      </c>
      <c r="J9955" s="14" t="s">
        <v>5000</v>
      </c>
      <c r="K9955" s="14" t="s">
        <v>926</v>
      </c>
      <c r="L9955" s="14" t="s">
        <v>83</v>
      </c>
      <c r="M9955" s="14" t="s">
        <v>31</v>
      </c>
      <c r="N9955" s="14" t="s">
        <v>55</v>
      </c>
      <c r="O9955" s="14" t="s">
        <v>56</v>
      </c>
      <c r="P9955" s="14" t="s">
        <v>30572</v>
      </c>
      <c r="Q9955" s="14" t="s">
        <v>58</v>
      </c>
      <c r="R9955" s="14" t="s">
        <v>30573</v>
      </c>
      <c r="S9955" s="14" t="s">
        <v>110</v>
      </c>
      <c r="T9955" s="14" t="s">
        <v>223</v>
      </c>
      <c r="U9955" s="14" t="s">
        <v>224</v>
      </c>
      <c r="V9955" s="16">
        <v>5596.27</v>
      </c>
      <c r="W9955" s="13">
        <v>10</v>
      </c>
      <c r="X9955" s="17">
        <v>0.2</v>
      </c>
      <c r="Y9955" s="16">
        <v>799.34</v>
      </c>
      <c r="Z9955" s="31">
        <f t="shared" si="777"/>
        <v>0.1428344236428907</v>
      </c>
    </row>
    <row r="9956" spans="1:26">
      <c r="A9956" s="26">
        <v>9955</v>
      </c>
      <c r="B9956" s="7" t="s">
        <v>30574</v>
      </c>
      <c r="C9956" s="8">
        <v>44403</v>
      </c>
      <c r="D9956" s="12">
        <f t="shared" si="774"/>
        <v>2021</v>
      </c>
      <c r="E9956" s="12">
        <f t="shared" si="775"/>
        <v>7</v>
      </c>
      <c r="F9956" s="8" t="str">
        <f t="shared" si="776"/>
        <v>2021-07</v>
      </c>
      <c r="G9956" s="8">
        <v>44406</v>
      </c>
      <c r="H9956" s="23">
        <f t="shared" si="778"/>
        <v>3</v>
      </c>
      <c r="I9956" s="7" t="s">
        <v>52</v>
      </c>
      <c r="J9956" s="7" t="s">
        <v>2170</v>
      </c>
      <c r="K9956" s="7" t="s">
        <v>186</v>
      </c>
      <c r="L9956" s="7" t="s">
        <v>30</v>
      </c>
      <c r="M9956" s="7" t="s">
        <v>31</v>
      </c>
      <c r="N9956" s="7" t="s">
        <v>91</v>
      </c>
      <c r="O9956" s="7" t="s">
        <v>92</v>
      </c>
      <c r="P9956" s="7" t="s">
        <v>13065</v>
      </c>
      <c r="Q9956" s="7" t="s">
        <v>46</v>
      </c>
      <c r="R9956" s="7" t="s">
        <v>30575</v>
      </c>
      <c r="S9956" s="7" t="s">
        <v>37</v>
      </c>
      <c r="T9956" s="7" t="s">
        <v>38</v>
      </c>
      <c r="U9956" s="7" t="s">
        <v>39</v>
      </c>
      <c r="V9956" s="10">
        <v>1356.75</v>
      </c>
      <c r="W9956" s="6">
        <v>3</v>
      </c>
      <c r="X9956" s="11">
        <v>0</v>
      </c>
      <c r="Y9956" s="10">
        <v>-99.23</v>
      </c>
      <c r="Z9956" s="30">
        <f t="shared" si="777"/>
        <v>-7.3138013635526078E-2</v>
      </c>
    </row>
    <row r="9957" spans="1:26">
      <c r="A9957" s="27">
        <v>9956</v>
      </c>
      <c r="B9957" s="14" t="s">
        <v>30576</v>
      </c>
      <c r="C9957" s="15">
        <v>45108</v>
      </c>
      <c r="D9957" s="12">
        <f t="shared" si="774"/>
        <v>2023</v>
      </c>
      <c r="E9957" s="12">
        <f t="shared" si="775"/>
        <v>7</v>
      </c>
      <c r="F9957" s="15" t="str">
        <f t="shared" si="776"/>
        <v>2023-07</v>
      </c>
      <c r="G9957" s="15">
        <v>45115</v>
      </c>
      <c r="H9957" s="23">
        <f t="shared" si="778"/>
        <v>7</v>
      </c>
      <c r="I9957" s="14" t="s">
        <v>27</v>
      </c>
      <c r="J9957" s="14" t="s">
        <v>13821</v>
      </c>
      <c r="K9957" s="14" t="s">
        <v>857</v>
      </c>
      <c r="L9957" s="14" t="s">
        <v>66</v>
      </c>
      <c r="M9957" s="14" t="s">
        <v>31</v>
      </c>
      <c r="N9957" s="14" t="s">
        <v>283</v>
      </c>
      <c r="O9957" s="14" t="s">
        <v>284</v>
      </c>
      <c r="P9957" s="14" t="s">
        <v>30577</v>
      </c>
      <c r="Q9957" s="14" t="s">
        <v>146</v>
      </c>
      <c r="R9957" s="14" t="s">
        <v>30578</v>
      </c>
      <c r="S9957" s="14" t="s">
        <v>37</v>
      </c>
      <c r="T9957" s="14" t="s">
        <v>170</v>
      </c>
      <c r="U9957" s="14" t="s">
        <v>189</v>
      </c>
      <c r="V9957" s="16">
        <v>19370.55</v>
      </c>
      <c r="W9957" s="13">
        <v>14</v>
      </c>
      <c r="X9957" s="17">
        <v>0</v>
      </c>
      <c r="Y9957" s="16">
        <v>-2762.15</v>
      </c>
      <c r="Z9957" s="31">
        <f t="shared" si="777"/>
        <v>-0.14259533157292903</v>
      </c>
    </row>
    <row r="9958" spans="1:26">
      <c r="A9958" s="26">
        <v>9957</v>
      </c>
      <c r="B9958" s="7" t="s">
        <v>30579</v>
      </c>
      <c r="C9958" s="8">
        <v>44780</v>
      </c>
      <c r="D9958" s="12">
        <f t="shared" si="774"/>
        <v>2022</v>
      </c>
      <c r="E9958" s="12">
        <f t="shared" si="775"/>
        <v>8</v>
      </c>
      <c r="F9958" s="8" t="str">
        <f t="shared" si="776"/>
        <v>2022-08</v>
      </c>
      <c r="G9958" s="8">
        <v>44783</v>
      </c>
      <c r="H9958" s="23">
        <f t="shared" si="778"/>
        <v>3</v>
      </c>
      <c r="I9958" s="7" t="s">
        <v>122</v>
      </c>
      <c r="J9958" s="7" t="s">
        <v>81</v>
      </c>
      <c r="K9958" s="7" t="s">
        <v>82</v>
      </c>
      <c r="L9958" s="7" t="s">
        <v>83</v>
      </c>
      <c r="M9958" s="7" t="s">
        <v>31</v>
      </c>
      <c r="N9958" s="7" t="s">
        <v>32</v>
      </c>
      <c r="O9958" s="7" t="s">
        <v>33</v>
      </c>
      <c r="P9958" s="7" t="s">
        <v>30580</v>
      </c>
      <c r="Q9958" s="7" t="s">
        <v>35</v>
      </c>
      <c r="R9958" s="7" t="s">
        <v>30581</v>
      </c>
      <c r="S9958" s="7" t="s">
        <v>48</v>
      </c>
      <c r="T9958" s="7" t="s">
        <v>138</v>
      </c>
      <c r="U9958" s="7" t="s">
        <v>139</v>
      </c>
      <c r="V9958" s="10">
        <v>646.6</v>
      </c>
      <c r="W9958" s="6">
        <v>9</v>
      </c>
      <c r="X9958" s="11">
        <v>0</v>
      </c>
      <c r="Y9958" s="10">
        <v>251.56</v>
      </c>
      <c r="Z9958" s="30">
        <f t="shared" si="777"/>
        <v>0.38905041756882153</v>
      </c>
    </row>
    <row r="9959" spans="1:26">
      <c r="A9959" s="27">
        <v>9958</v>
      </c>
      <c r="B9959" s="14" t="s">
        <v>30582</v>
      </c>
      <c r="C9959" s="15">
        <v>44934</v>
      </c>
      <c r="D9959" s="12">
        <f t="shared" si="774"/>
        <v>2023</v>
      </c>
      <c r="E9959" s="12">
        <f t="shared" si="775"/>
        <v>1</v>
      </c>
      <c r="F9959" s="15" t="str">
        <f t="shared" si="776"/>
        <v>2023-01</v>
      </c>
      <c r="G9959" s="15">
        <v>44941</v>
      </c>
      <c r="H9959" s="23">
        <f t="shared" si="778"/>
        <v>7</v>
      </c>
      <c r="I9959" s="14" t="s">
        <v>27</v>
      </c>
      <c r="J9959" s="14" t="s">
        <v>487</v>
      </c>
      <c r="K9959" s="14" t="s">
        <v>488</v>
      </c>
      <c r="L9959" s="14" t="s">
        <v>83</v>
      </c>
      <c r="M9959" s="14" t="s">
        <v>31</v>
      </c>
      <c r="N9959" s="14" t="s">
        <v>125</v>
      </c>
      <c r="O9959" s="14" t="s">
        <v>126</v>
      </c>
      <c r="P9959" s="14" t="s">
        <v>30583</v>
      </c>
      <c r="Q9959" s="14" t="s">
        <v>58</v>
      </c>
      <c r="R9959" s="14" t="s">
        <v>30584</v>
      </c>
      <c r="S9959" s="14" t="s">
        <v>37</v>
      </c>
      <c r="T9959" s="14" t="s">
        <v>170</v>
      </c>
      <c r="U9959" s="14" t="s">
        <v>189</v>
      </c>
      <c r="V9959" s="16">
        <v>3392.71</v>
      </c>
      <c r="W9959" s="13">
        <v>10</v>
      </c>
      <c r="X9959" s="17">
        <v>0</v>
      </c>
      <c r="Y9959" s="16">
        <v>-445.95</v>
      </c>
      <c r="Z9959" s="31">
        <f t="shared" si="777"/>
        <v>-0.13144359523802507</v>
      </c>
    </row>
    <row r="9960" spans="1:26">
      <c r="A9960" s="26">
        <v>9959</v>
      </c>
      <c r="B9960" s="7" t="s">
        <v>30585</v>
      </c>
      <c r="C9960" s="8">
        <v>45289</v>
      </c>
      <c r="D9960" s="12">
        <f t="shared" si="774"/>
        <v>2023</v>
      </c>
      <c r="E9960" s="12">
        <f t="shared" si="775"/>
        <v>12</v>
      </c>
      <c r="F9960" s="8" t="str">
        <f t="shared" si="776"/>
        <v>2023-12</v>
      </c>
      <c r="G9960" s="8">
        <v>45295</v>
      </c>
      <c r="H9960" s="23">
        <f t="shared" si="778"/>
        <v>6</v>
      </c>
      <c r="I9960" s="7" t="s">
        <v>27</v>
      </c>
      <c r="J9960" s="7" t="s">
        <v>2075</v>
      </c>
      <c r="K9960" s="7" t="s">
        <v>2076</v>
      </c>
      <c r="L9960" s="7" t="s">
        <v>83</v>
      </c>
      <c r="M9960" s="7" t="s">
        <v>31</v>
      </c>
      <c r="N9960" s="7" t="s">
        <v>91</v>
      </c>
      <c r="O9960" s="7" t="s">
        <v>92</v>
      </c>
      <c r="P9960" s="7" t="s">
        <v>30586</v>
      </c>
      <c r="Q9960" s="7" t="s">
        <v>46</v>
      </c>
      <c r="R9960" s="7" t="s">
        <v>30587</v>
      </c>
      <c r="S9960" s="7" t="s">
        <v>48</v>
      </c>
      <c r="T9960" s="7" t="s">
        <v>129</v>
      </c>
      <c r="U9960" s="7" t="s">
        <v>130</v>
      </c>
      <c r="V9960" s="10">
        <v>168.6</v>
      </c>
      <c r="W9960" s="6">
        <v>1</v>
      </c>
      <c r="X9960" s="11">
        <v>0</v>
      </c>
      <c r="Y9960" s="10">
        <v>45.57</v>
      </c>
      <c r="Z9960" s="30">
        <f t="shared" si="777"/>
        <v>0.27028469750889683</v>
      </c>
    </row>
    <row r="9961" spans="1:26">
      <c r="A9961" s="27">
        <v>9960</v>
      </c>
      <c r="B9961" s="14" t="s">
        <v>30588</v>
      </c>
      <c r="C9961" s="15">
        <v>44625</v>
      </c>
      <c r="D9961" s="12">
        <f t="shared" si="774"/>
        <v>2022</v>
      </c>
      <c r="E9961" s="12">
        <f t="shared" si="775"/>
        <v>3</v>
      </c>
      <c r="F9961" s="15" t="str">
        <f t="shared" si="776"/>
        <v>2022-03</v>
      </c>
      <c r="G9961" s="15">
        <v>44627</v>
      </c>
      <c r="H9961" s="23">
        <f t="shared" si="778"/>
        <v>2</v>
      </c>
      <c r="I9961" s="14" t="s">
        <v>122</v>
      </c>
      <c r="J9961" s="14" t="s">
        <v>5546</v>
      </c>
      <c r="K9961" s="14" t="s">
        <v>918</v>
      </c>
      <c r="L9961" s="14" t="s">
        <v>83</v>
      </c>
      <c r="M9961" s="14" t="s">
        <v>31</v>
      </c>
      <c r="N9961" s="14" t="s">
        <v>153</v>
      </c>
      <c r="O9961" s="14" t="s">
        <v>154</v>
      </c>
      <c r="P9961" s="14" t="s">
        <v>8078</v>
      </c>
      <c r="Q9961" s="14" t="s">
        <v>146</v>
      </c>
      <c r="R9961" s="14" t="s">
        <v>30589</v>
      </c>
      <c r="S9961" s="14" t="s">
        <v>48</v>
      </c>
      <c r="T9961" s="14" t="s">
        <v>138</v>
      </c>
      <c r="U9961" s="14" t="s">
        <v>781</v>
      </c>
      <c r="V9961" s="16">
        <v>110.15</v>
      </c>
      <c r="W9961" s="13">
        <v>1</v>
      </c>
      <c r="X9961" s="17">
        <v>0</v>
      </c>
      <c r="Y9961" s="16">
        <v>-9.48</v>
      </c>
      <c r="Z9961" s="31">
        <f t="shared" si="777"/>
        <v>-8.6064457557875618E-2</v>
      </c>
    </row>
    <row r="9962" spans="1:26">
      <c r="A9962" s="26">
        <v>9961</v>
      </c>
      <c r="B9962" s="7" t="s">
        <v>30590</v>
      </c>
      <c r="C9962" s="8">
        <v>44718</v>
      </c>
      <c r="D9962" s="12">
        <f t="shared" si="774"/>
        <v>2022</v>
      </c>
      <c r="E9962" s="12">
        <f t="shared" si="775"/>
        <v>6</v>
      </c>
      <c r="F9962" s="8" t="str">
        <f t="shared" si="776"/>
        <v>2022-06</v>
      </c>
      <c r="G9962" s="8">
        <v>44723</v>
      </c>
      <c r="H9962" s="23">
        <f t="shared" si="778"/>
        <v>5</v>
      </c>
      <c r="I9962" s="7" t="s">
        <v>52</v>
      </c>
      <c r="J9962" s="7" t="s">
        <v>28</v>
      </c>
      <c r="K9962" s="7" t="s">
        <v>29</v>
      </c>
      <c r="L9962" s="7" t="s">
        <v>30</v>
      </c>
      <c r="M9962" s="7" t="s">
        <v>31</v>
      </c>
      <c r="N9962" s="7" t="s">
        <v>32</v>
      </c>
      <c r="O9962" s="7" t="s">
        <v>33</v>
      </c>
      <c r="P9962" s="7" t="s">
        <v>30591</v>
      </c>
      <c r="Q9962" s="7" t="s">
        <v>35</v>
      </c>
      <c r="R9962" s="7" t="s">
        <v>30592</v>
      </c>
      <c r="S9962" s="7" t="s">
        <v>48</v>
      </c>
      <c r="T9962" s="7" t="s">
        <v>69</v>
      </c>
      <c r="U9962" s="7" t="s">
        <v>475</v>
      </c>
      <c r="V9962" s="10">
        <v>1583.39</v>
      </c>
      <c r="W9962" s="6">
        <v>10</v>
      </c>
      <c r="X9962" s="11">
        <v>0.2</v>
      </c>
      <c r="Y9962" s="10">
        <v>555.04</v>
      </c>
      <c r="Z9962" s="30">
        <f t="shared" si="777"/>
        <v>0.35053903333985936</v>
      </c>
    </row>
    <row r="9963" spans="1:26">
      <c r="A9963" s="27">
        <v>9962</v>
      </c>
      <c r="B9963" s="14" t="s">
        <v>30593</v>
      </c>
      <c r="C9963" s="15">
        <v>45047</v>
      </c>
      <c r="D9963" s="12">
        <f t="shared" si="774"/>
        <v>2023</v>
      </c>
      <c r="E9963" s="12">
        <f t="shared" si="775"/>
        <v>5</v>
      </c>
      <c r="F9963" s="15" t="str">
        <f t="shared" si="776"/>
        <v>2023-05</v>
      </c>
      <c r="G9963" s="15">
        <v>45049</v>
      </c>
      <c r="H9963" s="23">
        <f t="shared" si="778"/>
        <v>2</v>
      </c>
      <c r="I9963" s="14" t="s">
        <v>122</v>
      </c>
      <c r="J9963" s="14" t="s">
        <v>2905</v>
      </c>
      <c r="K9963" s="14" t="s">
        <v>1637</v>
      </c>
      <c r="L9963" s="14" t="s">
        <v>83</v>
      </c>
      <c r="M9963" s="14" t="s">
        <v>31</v>
      </c>
      <c r="N9963" s="14" t="s">
        <v>91</v>
      </c>
      <c r="O9963" s="14" t="s">
        <v>92</v>
      </c>
      <c r="P9963" s="14" t="s">
        <v>17600</v>
      </c>
      <c r="Q9963" s="14" t="s">
        <v>46</v>
      </c>
      <c r="R9963" s="14" t="s">
        <v>30594</v>
      </c>
      <c r="S9963" s="14" t="s">
        <v>48</v>
      </c>
      <c r="T9963" s="14" t="s">
        <v>129</v>
      </c>
      <c r="U9963" s="14" t="s">
        <v>328</v>
      </c>
      <c r="V9963" s="16">
        <v>1883.06</v>
      </c>
      <c r="W9963" s="13">
        <v>9</v>
      </c>
      <c r="X9963" s="17">
        <v>0.1</v>
      </c>
      <c r="Y9963" s="16">
        <v>746.83</v>
      </c>
      <c r="Z9963" s="31">
        <f t="shared" si="777"/>
        <v>0.39660446294860496</v>
      </c>
    </row>
    <row r="9964" spans="1:26">
      <c r="A9964" s="26">
        <v>9963</v>
      </c>
      <c r="B9964" s="7" t="s">
        <v>30595</v>
      </c>
      <c r="C9964" s="8">
        <v>44266</v>
      </c>
      <c r="D9964" s="12">
        <f t="shared" si="774"/>
        <v>2021</v>
      </c>
      <c r="E9964" s="12">
        <f t="shared" si="775"/>
        <v>3</v>
      </c>
      <c r="F9964" s="8" t="str">
        <f t="shared" si="776"/>
        <v>2021-03</v>
      </c>
      <c r="G9964" s="8">
        <v>44267</v>
      </c>
      <c r="H9964" s="23">
        <f t="shared" si="778"/>
        <v>1</v>
      </c>
      <c r="I9964" s="7" t="s">
        <v>122</v>
      </c>
      <c r="J9964" s="7" t="s">
        <v>3125</v>
      </c>
      <c r="K9964" s="7" t="s">
        <v>2705</v>
      </c>
      <c r="L9964" s="7" t="s">
        <v>30</v>
      </c>
      <c r="M9964" s="7" t="s">
        <v>31</v>
      </c>
      <c r="N9964" s="7" t="s">
        <v>74</v>
      </c>
      <c r="O9964" s="7" t="s">
        <v>75</v>
      </c>
      <c r="P9964" s="7" t="s">
        <v>30596</v>
      </c>
      <c r="Q9964" s="7" t="s">
        <v>46</v>
      </c>
      <c r="R9964" s="7" t="s">
        <v>30597</v>
      </c>
      <c r="S9964" s="7" t="s">
        <v>110</v>
      </c>
      <c r="T9964" s="7" t="s">
        <v>243</v>
      </c>
      <c r="U9964" s="7" t="s">
        <v>244</v>
      </c>
      <c r="V9964" s="10">
        <v>15097.88</v>
      </c>
      <c r="W9964" s="6">
        <v>9</v>
      </c>
      <c r="X9964" s="11">
        <v>0</v>
      </c>
      <c r="Y9964" s="10">
        <v>-1139.98</v>
      </c>
      <c r="Z9964" s="30">
        <f t="shared" si="777"/>
        <v>-7.5505965075891454E-2</v>
      </c>
    </row>
    <row r="9965" spans="1:26">
      <c r="A9965" s="27">
        <v>9964</v>
      </c>
      <c r="B9965" s="14" t="s">
        <v>30598</v>
      </c>
      <c r="C9965" s="15">
        <v>45123</v>
      </c>
      <c r="D9965" s="12">
        <f t="shared" si="774"/>
        <v>2023</v>
      </c>
      <c r="E9965" s="12">
        <f t="shared" si="775"/>
        <v>7</v>
      </c>
      <c r="F9965" s="15" t="str">
        <f t="shared" si="776"/>
        <v>2023-07</v>
      </c>
      <c r="G9965" s="15">
        <v>45127</v>
      </c>
      <c r="H9965" s="23">
        <f t="shared" si="778"/>
        <v>4</v>
      </c>
      <c r="I9965" s="14" t="s">
        <v>52</v>
      </c>
      <c r="J9965" s="14" t="s">
        <v>8756</v>
      </c>
      <c r="K9965" s="14" t="s">
        <v>502</v>
      </c>
      <c r="L9965" s="14" t="s">
        <v>66</v>
      </c>
      <c r="M9965" s="14" t="s">
        <v>31</v>
      </c>
      <c r="N9965" s="14" t="s">
        <v>143</v>
      </c>
      <c r="O9965" s="14" t="s">
        <v>144</v>
      </c>
      <c r="P9965" s="14" t="s">
        <v>30599</v>
      </c>
      <c r="Q9965" s="14" t="s">
        <v>146</v>
      </c>
      <c r="R9965" s="14" t="s">
        <v>30600</v>
      </c>
      <c r="S9965" s="14" t="s">
        <v>48</v>
      </c>
      <c r="T9965" s="14" t="s">
        <v>78</v>
      </c>
      <c r="U9965" s="14" t="s">
        <v>956</v>
      </c>
      <c r="V9965" s="16">
        <v>1082</v>
      </c>
      <c r="W9965" s="13">
        <v>11</v>
      </c>
      <c r="X9965" s="17">
        <v>0.1</v>
      </c>
      <c r="Y9965" s="16">
        <v>-93.37</v>
      </c>
      <c r="Z9965" s="31">
        <f t="shared" si="777"/>
        <v>-8.6293900184842884E-2</v>
      </c>
    </row>
    <row r="9966" spans="1:26">
      <c r="A9966" s="26">
        <v>9965</v>
      </c>
      <c r="B9966" s="7" t="s">
        <v>30601</v>
      </c>
      <c r="C9966" s="8">
        <v>44422</v>
      </c>
      <c r="D9966" s="12">
        <f t="shared" si="774"/>
        <v>2021</v>
      </c>
      <c r="E9966" s="12">
        <f t="shared" si="775"/>
        <v>8</v>
      </c>
      <c r="F9966" s="8" t="str">
        <f t="shared" si="776"/>
        <v>2021-08</v>
      </c>
      <c r="G9966" s="8">
        <v>44428</v>
      </c>
      <c r="H9966" s="23">
        <f t="shared" si="778"/>
        <v>6</v>
      </c>
      <c r="I9966" s="7" t="s">
        <v>52</v>
      </c>
      <c r="J9966" s="7" t="s">
        <v>702</v>
      </c>
      <c r="K9966" s="7" t="s">
        <v>159</v>
      </c>
      <c r="L9966" s="7" t="s">
        <v>83</v>
      </c>
      <c r="M9966" s="7" t="s">
        <v>31</v>
      </c>
      <c r="N9966" s="7" t="s">
        <v>134</v>
      </c>
      <c r="O9966" s="7" t="s">
        <v>135</v>
      </c>
      <c r="P9966" s="7" t="s">
        <v>30602</v>
      </c>
      <c r="Q9966" s="7" t="s">
        <v>58</v>
      </c>
      <c r="R9966" s="7" t="s">
        <v>30603</v>
      </c>
      <c r="S9966" s="7" t="s">
        <v>48</v>
      </c>
      <c r="T9966" s="7" t="s">
        <v>434</v>
      </c>
      <c r="U9966" s="7" t="s">
        <v>1113</v>
      </c>
      <c r="V9966" s="10">
        <v>3264.05</v>
      </c>
      <c r="W9966" s="6">
        <v>13</v>
      </c>
      <c r="X9966" s="11">
        <v>0</v>
      </c>
      <c r="Y9966" s="10">
        <v>1144.4100000000001</v>
      </c>
      <c r="Z9966" s="30">
        <f t="shared" si="777"/>
        <v>0.35061043795285002</v>
      </c>
    </row>
    <row r="9967" spans="1:26">
      <c r="A9967" s="27">
        <v>9966</v>
      </c>
      <c r="B9967" s="14" t="s">
        <v>30604</v>
      </c>
      <c r="C9967" s="15">
        <v>45061</v>
      </c>
      <c r="D9967" s="12">
        <f t="shared" si="774"/>
        <v>2023</v>
      </c>
      <c r="E9967" s="12">
        <f t="shared" si="775"/>
        <v>5</v>
      </c>
      <c r="F9967" s="15" t="str">
        <f t="shared" si="776"/>
        <v>2023-05</v>
      </c>
      <c r="G9967" s="15">
        <v>45061</v>
      </c>
      <c r="H9967" s="23">
        <f t="shared" si="778"/>
        <v>0</v>
      </c>
      <c r="I9967" s="14" t="s">
        <v>63</v>
      </c>
      <c r="J9967" s="14" t="s">
        <v>1754</v>
      </c>
      <c r="K9967" s="14" t="s">
        <v>732</v>
      </c>
      <c r="L9967" s="14" t="s">
        <v>66</v>
      </c>
      <c r="M9967" s="14" t="s">
        <v>31</v>
      </c>
      <c r="N9967" s="14" t="s">
        <v>711</v>
      </c>
      <c r="O9967" s="14" t="s">
        <v>712</v>
      </c>
      <c r="P9967" s="14" t="s">
        <v>30605</v>
      </c>
      <c r="Q9967" s="14" t="s">
        <v>35</v>
      </c>
      <c r="R9967" s="14" t="s">
        <v>30606</v>
      </c>
      <c r="S9967" s="14" t="s">
        <v>37</v>
      </c>
      <c r="T9967" s="14" t="s">
        <v>38</v>
      </c>
      <c r="U9967" s="14" t="s">
        <v>39</v>
      </c>
      <c r="V9967" s="16">
        <v>3584.65</v>
      </c>
      <c r="W9967" s="13">
        <v>3</v>
      </c>
      <c r="X9967" s="17">
        <v>0.2</v>
      </c>
      <c r="Y9967" s="16">
        <v>922.31</v>
      </c>
      <c r="Z9967" s="31">
        <f t="shared" si="777"/>
        <v>0.25729429651430402</v>
      </c>
    </row>
    <row r="9968" spans="1:26">
      <c r="A9968" s="26">
        <v>9967</v>
      </c>
      <c r="B9968" s="7" t="s">
        <v>30607</v>
      </c>
      <c r="C9968" s="8">
        <v>44751</v>
      </c>
      <c r="D9968" s="12">
        <f t="shared" si="774"/>
        <v>2022</v>
      </c>
      <c r="E9968" s="12">
        <f t="shared" si="775"/>
        <v>7</v>
      </c>
      <c r="F9968" s="8" t="str">
        <f t="shared" si="776"/>
        <v>2022-07</v>
      </c>
      <c r="G9968" s="8">
        <v>44757</v>
      </c>
      <c r="H9968" s="23">
        <f t="shared" si="778"/>
        <v>6</v>
      </c>
      <c r="I9968" s="7" t="s">
        <v>27</v>
      </c>
      <c r="J9968" s="7" t="s">
        <v>4087</v>
      </c>
      <c r="K9968" s="7" t="s">
        <v>192</v>
      </c>
      <c r="L9968" s="7" t="s">
        <v>66</v>
      </c>
      <c r="M9968" s="7" t="s">
        <v>31</v>
      </c>
      <c r="N9968" s="7" t="s">
        <v>228</v>
      </c>
      <c r="O9968" s="7" t="s">
        <v>229</v>
      </c>
      <c r="P9968" s="7" t="s">
        <v>30608</v>
      </c>
      <c r="Q9968" s="7" t="s">
        <v>46</v>
      </c>
      <c r="R9968" s="7" t="s">
        <v>30609</v>
      </c>
      <c r="S9968" s="7" t="s">
        <v>37</v>
      </c>
      <c r="T9968" s="7" t="s">
        <v>38</v>
      </c>
      <c r="U9968" s="7" t="s">
        <v>485</v>
      </c>
      <c r="V9968" s="10">
        <v>2066.71</v>
      </c>
      <c r="W9968" s="6">
        <v>7</v>
      </c>
      <c r="X9968" s="11">
        <v>0.2</v>
      </c>
      <c r="Y9968" s="10">
        <v>176.48</v>
      </c>
      <c r="Z9968" s="30">
        <f t="shared" si="777"/>
        <v>8.5391757914753397E-2</v>
      </c>
    </row>
    <row r="9969" spans="1:26">
      <c r="A9969" s="27">
        <v>9968</v>
      </c>
      <c r="B9969" s="14" t="s">
        <v>30610</v>
      </c>
      <c r="C9969" s="15">
        <v>44934</v>
      </c>
      <c r="D9969" s="12">
        <f t="shared" si="774"/>
        <v>2023</v>
      </c>
      <c r="E9969" s="12">
        <f t="shared" si="775"/>
        <v>1</v>
      </c>
      <c r="F9969" s="15" t="str">
        <f t="shared" si="776"/>
        <v>2023-01</v>
      </c>
      <c r="G9969" s="15">
        <v>44934</v>
      </c>
      <c r="H9969" s="23">
        <f t="shared" si="778"/>
        <v>0</v>
      </c>
      <c r="I9969" s="14" t="s">
        <v>63</v>
      </c>
      <c r="J9969" s="14" t="s">
        <v>1031</v>
      </c>
      <c r="K9969" s="14" t="s">
        <v>252</v>
      </c>
      <c r="L9969" s="14" t="s">
        <v>83</v>
      </c>
      <c r="M9969" s="14" t="s">
        <v>31</v>
      </c>
      <c r="N9969" s="14" t="s">
        <v>181</v>
      </c>
      <c r="O9969" s="14" t="s">
        <v>107</v>
      </c>
      <c r="P9969" s="14" t="s">
        <v>18006</v>
      </c>
      <c r="Q9969" s="14" t="s">
        <v>35</v>
      </c>
      <c r="R9969" s="14" t="s">
        <v>30611</v>
      </c>
      <c r="S9969" s="14" t="s">
        <v>37</v>
      </c>
      <c r="T9969" s="14" t="s">
        <v>38</v>
      </c>
      <c r="U9969" s="14" t="s">
        <v>102</v>
      </c>
      <c r="V9969" s="16">
        <v>3406.39</v>
      </c>
      <c r="W9969" s="13">
        <v>4</v>
      </c>
      <c r="X9969" s="17">
        <v>0</v>
      </c>
      <c r="Y9969" s="16">
        <v>441.91</v>
      </c>
      <c r="Z9969" s="31">
        <f t="shared" si="777"/>
        <v>0.12972971386130186</v>
      </c>
    </row>
    <row r="9970" spans="1:26">
      <c r="A9970" s="26">
        <v>9969</v>
      </c>
      <c r="B9970" s="7" t="s">
        <v>30612</v>
      </c>
      <c r="C9970" s="8">
        <v>45358</v>
      </c>
      <c r="D9970" s="12">
        <f t="shared" si="774"/>
        <v>2024</v>
      </c>
      <c r="E9970" s="12">
        <f t="shared" si="775"/>
        <v>3</v>
      </c>
      <c r="F9970" s="8" t="str">
        <f t="shared" si="776"/>
        <v>2024-03</v>
      </c>
      <c r="G9970" s="8">
        <v>45358</v>
      </c>
      <c r="H9970" s="23">
        <f t="shared" si="778"/>
        <v>0</v>
      </c>
      <c r="I9970" s="7" t="s">
        <v>63</v>
      </c>
      <c r="J9970" s="7" t="s">
        <v>8756</v>
      </c>
      <c r="K9970" s="7" t="s">
        <v>502</v>
      </c>
      <c r="L9970" s="7" t="s">
        <v>66</v>
      </c>
      <c r="M9970" s="7" t="s">
        <v>31</v>
      </c>
      <c r="N9970" s="7" t="s">
        <v>143</v>
      </c>
      <c r="O9970" s="7" t="s">
        <v>144</v>
      </c>
      <c r="P9970" s="7" t="s">
        <v>30613</v>
      </c>
      <c r="Q9970" s="7" t="s">
        <v>146</v>
      </c>
      <c r="R9970" s="7" t="s">
        <v>30614</v>
      </c>
      <c r="S9970" s="7" t="s">
        <v>110</v>
      </c>
      <c r="T9970" s="7" t="s">
        <v>148</v>
      </c>
      <c r="U9970" s="7" t="s">
        <v>232</v>
      </c>
      <c r="V9970" s="10">
        <v>9570.89</v>
      </c>
      <c r="W9970" s="6">
        <v>7</v>
      </c>
      <c r="X9970" s="11">
        <v>0</v>
      </c>
      <c r="Y9970" s="10">
        <v>1654.98</v>
      </c>
      <c r="Z9970" s="30">
        <f t="shared" si="777"/>
        <v>0.17291808807749331</v>
      </c>
    </row>
    <row r="9971" spans="1:26">
      <c r="A9971" s="27">
        <v>9970</v>
      </c>
      <c r="B9971" s="14" t="s">
        <v>30615</v>
      </c>
      <c r="C9971" s="15">
        <v>44297</v>
      </c>
      <c r="D9971" s="12">
        <f t="shared" si="774"/>
        <v>2021</v>
      </c>
      <c r="E9971" s="12">
        <f t="shared" si="775"/>
        <v>4</v>
      </c>
      <c r="F9971" s="15" t="str">
        <f t="shared" si="776"/>
        <v>2021-04</v>
      </c>
      <c r="G9971" s="15">
        <v>44300</v>
      </c>
      <c r="H9971" s="23">
        <f t="shared" si="778"/>
        <v>3</v>
      </c>
      <c r="I9971" s="14" t="s">
        <v>122</v>
      </c>
      <c r="J9971" s="14" t="s">
        <v>1041</v>
      </c>
      <c r="K9971" s="14" t="s">
        <v>737</v>
      </c>
      <c r="L9971" s="14" t="s">
        <v>30</v>
      </c>
      <c r="M9971" s="14" t="s">
        <v>31</v>
      </c>
      <c r="N9971" s="14" t="s">
        <v>134</v>
      </c>
      <c r="O9971" s="14" t="s">
        <v>135</v>
      </c>
      <c r="P9971" s="14" t="s">
        <v>30616</v>
      </c>
      <c r="Q9971" s="14" t="s">
        <v>58</v>
      </c>
      <c r="R9971" s="14" t="s">
        <v>30617</v>
      </c>
      <c r="S9971" s="14" t="s">
        <v>37</v>
      </c>
      <c r="T9971" s="14" t="s">
        <v>170</v>
      </c>
      <c r="U9971" s="14" t="s">
        <v>189</v>
      </c>
      <c r="V9971" s="16">
        <v>559.23</v>
      </c>
      <c r="W9971" s="13">
        <v>2</v>
      </c>
      <c r="X9971" s="17">
        <v>0.5</v>
      </c>
      <c r="Y9971" s="16">
        <v>69.84</v>
      </c>
      <c r="Z9971" s="31">
        <f t="shared" si="777"/>
        <v>0.12488600396974411</v>
      </c>
    </row>
    <row r="9972" spans="1:26">
      <c r="A9972" s="26">
        <v>9971</v>
      </c>
      <c r="B9972" s="7" t="s">
        <v>30618</v>
      </c>
      <c r="C9972" s="8">
        <v>44938</v>
      </c>
      <c r="D9972" s="12">
        <f t="shared" si="774"/>
        <v>2023</v>
      </c>
      <c r="E9972" s="12">
        <f t="shared" si="775"/>
        <v>1</v>
      </c>
      <c r="F9972" s="8" t="str">
        <f t="shared" si="776"/>
        <v>2023-01</v>
      </c>
      <c r="G9972" s="8">
        <v>44941</v>
      </c>
      <c r="H9972" s="23">
        <f t="shared" si="778"/>
        <v>3</v>
      </c>
      <c r="I9972" s="7" t="s">
        <v>122</v>
      </c>
      <c r="J9972" s="7" t="s">
        <v>256</v>
      </c>
      <c r="K9972" s="7" t="s">
        <v>257</v>
      </c>
      <c r="L9972" s="7" t="s">
        <v>83</v>
      </c>
      <c r="M9972" s="7" t="s">
        <v>31</v>
      </c>
      <c r="N9972" s="7" t="s">
        <v>181</v>
      </c>
      <c r="O9972" s="7" t="s">
        <v>107</v>
      </c>
      <c r="P9972" s="7" t="s">
        <v>30619</v>
      </c>
      <c r="Q9972" s="7" t="s">
        <v>35</v>
      </c>
      <c r="R9972" s="7" t="s">
        <v>30620</v>
      </c>
      <c r="S9972" s="7" t="s">
        <v>37</v>
      </c>
      <c r="T9972" s="7" t="s">
        <v>38</v>
      </c>
      <c r="U9972" s="7" t="s">
        <v>177</v>
      </c>
      <c r="V9972" s="10">
        <v>5370.41</v>
      </c>
      <c r="W9972" s="6">
        <v>7</v>
      </c>
      <c r="X9972" s="11">
        <v>0.2</v>
      </c>
      <c r="Y9972" s="10">
        <v>48.96</v>
      </c>
      <c r="Z9972" s="30">
        <f t="shared" si="777"/>
        <v>9.1166223807865703E-3</v>
      </c>
    </row>
    <row r="9973" spans="1:26">
      <c r="A9973" s="27">
        <v>9972</v>
      </c>
      <c r="B9973" s="14" t="s">
        <v>30621</v>
      </c>
      <c r="C9973" s="15">
        <v>45219</v>
      </c>
      <c r="D9973" s="12">
        <f t="shared" si="774"/>
        <v>2023</v>
      </c>
      <c r="E9973" s="12">
        <f t="shared" si="775"/>
        <v>10</v>
      </c>
      <c r="F9973" s="15" t="str">
        <f t="shared" si="776"/>
        <v>2023-10</v>
      </c>
      <c r="G9973" s="15">
        <v>45227</v>
      </c>
      <c r="H9973" s="23">
        <f t="shared" si="778"/>
        <v>8</v>
      </c>
      <c r="I9973" s="14" t="s">
        <v>27</v>
      </c>
      <c r="J9973" s="14" t="s">
        <v>3856</v>
      </c>
      <c r="K9973" s="14" t="s">
        <v>1070</v>
      </c>
      <c r="L9973" s="14" t="s">
        <v>83</v>
      </c>
      <c r="M9973" s="14" t="s">
        <v>31</v>
      </c>
      <c r="N9973" s="14" t="s">
        <v>116</v>
      </c>
      <c r="O9973" s="14" t="s">
        <v>117</v>
      </c>
      <c r="P9973" s="14" t="s">
        <v>30622</v>
      </c>
      <c r="Q9973" s="14" t="s">
        <v>58</v>
      </c>
      <c r="R9973" s="14" t="s">
        <v>30623</v>
      </c>
      <c r="S9973" s="14" t="s">
        <v>110</v>
      </c>
      <c r="T9973" s="14" t="s">
        <v>223</v>
      </c>
      <c r="U9973" s="14" t="s">
        <v>449</v>
      </c>
      <c r="V9973" s="16">
        <v>72.92</v>
      </c>
      <c r="W9973" s="13">
        <v>1</v>
      </c>
      <c r="X9973" s="17">
        <v>0.4</v>
      </c>
      <c r="Y9973" s="16">
        <v>16.03</v>
      </c>
      <c r="Z9973" s="31">
        <f t="shared" si="777"/>
        <v>0.2198299506308283</v>
      </c>
    </row>
    <row r="9974" spans="1:26">
      <c r="A9974" s="26">
        <v>9973</v>
      </c>
      <c r="B9974" s="7" t="s">
        <v>30624</v>
      </c>
      <c r="C9974" s="8">
        <v>45480</v>
      </c>
      <c r="D9974" s="12">
        <f t="shared" si="774"/>
        <v>2024</v>
      </c>
      <c r="E9974" s="12">
        <f t="shared" si="775"/>
        <v>7</v>
      </c>
      <c r="F9974" s="8" t="str">
        <f t="shared" si="776"/>
        <v>2024-07</v>
      </c>
      <c r="G9974" s="8">
        <v>45485</v>
      </c>
      <c r="H9974" s="23">
        <f t="shared" si="778"/>
        <v>5</v>
      </c>
      <c r="I9974" s="7" t="s">
        <v>27</v>
      </c>
      <c r="J9974" s="7" t="s">
        <v>2143</v>
      </c>
      <c r="K9974" s="7" t="s">
        <v>1262</v>
      </c>
      <c r="L9974" s="7" t="s">
        <v>30</v>
      </c>
      <c r="M9974" s="7" t="s">
        <v>31</v>
      </c>
      <c r="N9974" s="7" t="s">
        <v>43</v>
      </c>
      <c r="O9974" s="7" t="s">
        <v>44</v>
      </c>
      <c r="P9974" s="7" t="s">
        <v>30625</v>
      </c>
      <c r="Q9974" s="7" t="s">
        <v>46</v>
      </c>
      <c r="R9974" s="7" t="s">
        <v>30626</v>
      </c>
      <c r="S9974" s="7" t="s">
        <v>37</v>
      </c>
      <c r="T9974" s="7" t="s">
        <v>208</v>
      </c>
      <c r="U9974" s="7" t="s">
        <v>265</v>
      </c>
      <c r="V9974" s="10">
        <v>10557.05</v>
      </c>
      <c r="W9974" s="6">
        <v>14</v>
      </c>
      <c r="X9974" s="11">
        <v>0.2</v>
      </c>
      <c r="Y9974" s="10">
        <v>2843</v>
      </c>
      <c r="Z9974" s="30">
        <f t="shared" si="777"/>
        <v>0.26929871507665498</v>
      </c>
    </row>
    <row r="9975" spans="1:26">
      <c r="A9975" s="27">
        <v>9974</v>
      </c>
      <c r="B9975" s="14" t="s">
        <v>30627</v>
      </c>
      <c r="C9975" s="15">
        <v>45411</v>
      </c>
      <c r="D9975" s="12">
        <f t="shared" si="774"/>
        <v>2024</v>
      </c>
      <c r="E9975" s="12">
        <f t="shared" si="775"/>
        <v>4</v>
      </c>
      <c r="F9975" s="15" t="str">
        <f t="shared" si="776"/>
        <v>2024-04</v>
      </c>
      <c r="G9975" s="15">
        <v>45419</v>
      </c>
      <c r="H9975" s="23">
        <f t="shared" si="778"/>
        <v>8</v>
      </c>
      <c r="I9975" s="14" t="s">
        <v>27</v>
      </c>
      <c r="J9975" s="14" t="s">
        <v>5678</v>
      </c>
      <c r="K9975" s="14" t="s">
        <v>604</v>
      </c>
      <c r="L9975" s="14" t="s">
        <v>66</v>
      </c>
      <c r="M9975" s="14" t="s">
        <v>31</v>
      </c>
      <c r="N9975" s="14" t="s">
        <v>153</v>
      </c>
      <c r="O9975" s="14" t="s">
        <v>154</v>
      </c>
      <c r="P9975" s="14" t="s">
        <v>8803</v>
      </c>
      <c r="Q9975" s="14" t="s">
        <v>146</v>
      </c>
      <c r="R9975" s="14" t="s">
        <v>30628</v>
      </c>
      <c r="S9975" s="14" t="s">
        <v>110</v>
      </c>
      <c r="T9975" s="14" t="s">
        <v>243</v>
      </c>
      <c r="U9975" s="14" t="s">
        <v>244</v>
      </c>
      <c r="V9975" s="16">
        <v>914.5</v>
      </c>
      <c r="W9975" s="13">
        <v>8</v>
      </c>
      <c r="X9975" s="17">
        <v>0.3</v>
      </c>
      <c r="Y9975" s="16">
        <v>81.7</v>
      </c>
      <c r="Z9975" s="31">
        <f t="shared" si="777"/>
        <v>8.9338436303991256E-2</v>
      </c>
    </row>
    <row r="9976" spans="1:26">
      <c r="A9976" s="26">
        <v>9975</v>
      </c>
      <c r="B9976" s="7" t="s">
        <v>30629</v>
      </c>
      <c r="C9976" s="8">
        <v>45021</v>
      </c>
      <c r="D9976" s="12">
        <f t="shared" si="774"/>
        <v>2023</v>
      </c>
      <c r="E9976" s="12">
        <f t="shared" si="775"/>
        <v>4</v>
      </c>
      <c r="F9976" s="8" t="str">
        <f t="shared" si="776"/>
        <v>2023-04</v>
      </c>
      <c r="G9976" s="8">
        <v>45026</v>
      </c>
      <c r="H9976" s="23">
        <f t="shared" si="778"/>
        <v>5</v>
      </c>
      <c r="I9976" s="7" t="s">
        <v>27</v>
      </c>
      <c r="J9976" s="7" t="s">
        <v>1369</v>
      </c>
      <c r="K9976" s="7" t="s">
        <v>1370</v>
      </c>
      <c r="L9976" s="7" t="s">
        <v>83</v>
      </c>
      <c r="M9976" s="7" t="s">
        <v>31</v>
      </c>
      <c r="N9976" s="7" t="s">
        <v>116</v>
      </c>
      <c r="O9976" s="7" t="s">
        <v>117</v>
      </c>
      <c r="P9976" s="7" t="s">
        <v>30630</v>
      </c>
      <c r="Q9976" s="7" t="s">
        <v>58</v>
      </c>
      <c r="R9976" s="7" t="s">
        <v>30631</v>
      </c>
      <c r="S9976" s="7" t="s">
        <v>37</v>
      </c>
      <c r="T9976" s="7" t="s">
        <v>60</v>
      </c>
      <c r="U9976" s="7" t="s">
        <v>162</v>
      </c>
      <c r="V9976" s="10">
        <v>240.57</v>
      </c>
      <c r="W9976" s="6">
        <v>3</v>
      </c>
      <c r="X9976" s="11">
        <v>0.2</v>
      </c>
      <c r="Y9976" s="10">
        <v>-2.2200000000000002</v>
      </c>
      <c r="Z9976" s="30">
        <f t="shared" si="777"/>
        <v>-9.228083302157377E-3</v>
      </c>
    </row>
    <row r="9977" spans="1:26">
      <c r="A9977" s="27">
        <v>9976</v>
      </c>
      <c r="B9977" s="14" t="s">
        <v>30632</v>
      </c>
      <c r="C9977" s="15">
        <v>44209</v>
      </c>
      <c r="D9977" s="12">
        <f t="shared" si="774"/>
        <v>2021</v>
      </c>
      <c r="E9977" s="12">
        <f t="shared" si="775"/>
        <v>1</v>
      </c>
      <c r="F9977" s="15" t="str">
        <f t="shared" si="776"/>
        <v>2021-01</v>
      </c>
      <c r="G9977" s="15">
        <v>44215</v>
      </c>
      <c r="H9977" s="23">
        <f t="shared" si="778"/>
        <v>6</v>
      </c>
      <c r="I9977" s="14" t="s">
        <v>27</v>
      </c>
      <c r="J9977" s="14" t="s">
        <v>2572</v>
      </c>
      <c r="K9977" s="14" t="s">
        <v>722</v>
      </c>
      <c r="L9977" s="14" t="s">
        <v>66</v>
      </c>
      <c r="M9977" s="14" t="s">
        <v>31</v>
      </c>
      <c r="N9977" s="14" t="s">
        <v>106</v>
      </c>
      <c r="O9977" s="14" t="s">
        <v>107</v>
      </c>
      <c r="P9977" s="14" t="s">
        <v>30633</v>
      </c>
      <c r="Q9977" s="14" t="s">
        <v>35</v>
      </c>
      <c r="R9977" s="14" t="s">
        <v>30634</v>
      </c>
      <c r="S9977" s="14" t="s">
        <v>48</v>
      </c>
      <c r="T9977" s="14" t="s">
        <v>434</v>
      </c>
      <c r="U9977" s="14" t="s">
        <v>1382</v>
      </c>
      <c r="V9977" s="16">
        <v>2968.81</v>
      </c>
      <c r="W9977" s="13">
        <v>12</v>
      </c>
      <c r="X9977" s="17">
        <v>0</v>
      </c>
      <c r="Y9977" s="16">
        <v>49.61</v>
      </c>
      <c r="Z9977" s="31">
        <f t="shared" si="777"/>
        <v>1.6710399116144178E-2</v>
      </c>
    </row>
    <row r="9978" spans="1:26">
      <c r="A9978" s="26">
        <v>9977</v>
      </c>
      <c r="B9978" s="7" t="s">
        <v>30635</v>
      </c>
      <c r="C9978" s="8">
        <v>44669</v>
      </c>
      <c r="D9978" s="12">
        <f t="shared" si="774"/>
        <v>2022</v>
      </c>
      <c r="E9978" s="12">
        <f t="shared" si="775"/>
        <v>4</v>
      </c>
      <c r="F9978" s="8" t="str">
        <f t="shared" si="776"/>
        <v>2022-04</v>
      </c>
      <c r="G9978" s="8">
        <v>44672</v>
      </c>
      <c r="H9978" s="23">
        <f t="shared" si="778"/>
        <v>3</v>
      </c>
      <c r="I9978" s="7" t="s">
        <v>122</v>
      </c>
      <c r="J9978" s="7" t="s">
        <v>2912</v>
      </c>
      <c r="K9978" s="7" t="s">
        <v>1151</v>
      </c>
      <c r="L9978" s="7" t="s">
        <v>30</v>
      </c>
      <c r="M9978" s="7" t="s">
        <v>31</v>
      </c>
      <c r="N9978" s="7" t="s">
        <v>125</v>
      </c>
      <c r="O9978" s="7" t="s">
        <v>126</v>
      </c>
      <c r="P9978" s="7" t="s">
        <v>30636</v>
      </c>
      <c r="Q9978" s="7" t="s">
        <v>58</v>
      </c>
      <c r="R9978" s="7" t="s">
        <v>30637</v>
      </c>
      <c r="S9978" s="7" t="s">
        <v>48</v>
      </c>
      <c r="T9978" s="7" t="s">
        <v>298</v>
      </c>
      <c r="U9978" s="7" t="s">
        <v>299</v>
      </c>
      <c r="V9978" s="10">
        <v>197.27</v>
      </c>
      <c r="W9978" s="6">
        <v>2</v>
      </c>
      <c r="X9978" s="11">
        <v>0</v>
      </c>
      <c r="Y9978" s="10">
        <v>82.95</v>
      </c>
      <c r="Z9978" s="30">
        <f t="shared" si="777"/>
        <v>0.42048968418918231</v>
      </c>
    </row>
    <row r="9979" spans="1:26">
      <c r="A9979" s="27">
        <v>9978</v>
      </c>
      <c r="B9979" s="14" t="s">
        <v>30638</v>
      </c>
      <c r="C9979" s="15">
        <v>44810</v>
      </c>
      <c r="D9979" s="12">
        <f t="shared" si="774"/>
        <v>2022</v>
      </c>
      <c r="E9979" s="12">
        <f t="shared" si="775"/>
        <v>9</v>
      </c>
      <c r="F9979" s="15" t="str">
        <f t="shared" si="776"/>
        <v>2022-09</v>
      </c>
      <c r="G9979" s="15">
        <v>44812</v>
      </c>
      <c r="H9979" s="23">
        <f t="shared" si="778"/>
        <v>2</v>
      </c>
      <c r="I9979" s="14" t="s">
        <v>122</v>
      </c>
      <c r="J9979" s="14" t="s">
        <v>3813</v>
      </c>
      <c r="K9979" s="14" t="s">
        <v>633</v>
      </c>
      <c r="L9979" s="14" t="s">
        <v>30</v>
      </c>
      <c r="M9979" s="14" t="s">
        <v>31</v>
      </c>
      <c r="N9979" s="14" t="s">
        <v>181</v>
      </c>
      <c r="O9979" s="14" t="s">
        <v>107</v>
      </c>
      <c r="P9979" s="14" t="s">
        <v>30639</v>
      </c>
      <c r="Q9979" s="14" t="s">
        <v>35</v>
      </c>
      <c r="R9979" s="14" t="s">
        <v>30640</v>
      </c>
      <c r="S9979" s="14" t="s">
        <v>110</v>
      </c>
      <c r="T9979" s="14" t="s">
        <v>223</v>
      </c>
      <c r="U9979" s="14" t="s">
        <v>449</v>
      </c>
      <c r="V9979" s="16">
        <v>2060.5300000000002</v>
      </c>
      <c r="W9979" s="13">
        <v>4</v>
      </c>
      <c r="X9979" s="17">
        <v>0.5</v>
      </c>
      <c r="Y9979" s="16">
        <v>-3.95</v>
      </c>
      <c r="Z9979" s="31">
        <f t="shared" si="777"/>
        <v>-1.9169825239137503E-3</v>
      </c>
    </row>
    <row r="9980" spans="1:26">
      <c r="A9980" s="26">
        <v>9979</v>
      </c>
      <c r="B9980" s="7" t="s">
        <v>30641</v>
      </c>
      <c r="C9980" s="8">
        <v>45099</v>
      </c>
      <c r="D9980" s="12">
        <f t="shared" si="774"/>
        <v>2023</v>
      </c>
      <c r="E9980" s="12">
        <f t="shared" si="775"/>
        <v>6</v>
      </c>
      <c r="F9980" s="8" t="str">
        <f t="shared" si="776"/>
        <v>2023-06</v>
      </c>
      <c r="G9980" s="8">
        <v>45105</v>
      </c>
      <c r="H9980" s="23">
        <f t="shared" si="778"/>
        <v>6</v>
      </c>
      <c r="I9980" s="7" t="s">
        <v>27</v>
      </c>
      <c r="J9980" s="7" t="s">
        <v>865</v>
      </c>
      <c r="K9980" s="7" t="s">
        <v>710</v>
      </c>
      <c r="L9980" s="7" t="s">
        <v>83</v>
      </c>
      <c r="M9980" s="7" t="s">
        <v>31</v>
      </c>
      <c r="N9980" s="7" t="s">
        <v>204</v>
      </c>
      <c r="O9980" s="7" t="s">
        <v>205</v>
      </c>
      <c r="P9980" s="7" t="s">
        <v>30642</v>
      </c>
      <c r="Q9980" s="7" t="s">
        <v>146</v>
      </c>
      <c r="R9980" s="7" t="s">
        <v>18475</v>
      </c>
      <c r="S9980" s="7" t="s">
        <v>37</v>
      </c>
      <c r="T9980" s="7" t="s">
        <v>38</v>
      </c>
      <c r="U9980" s="7" t="s">
        <v>333</v>
      </c>
      <c r="V9980" s="10">
        <v>4759.01</v>
      </c>
      <c r="W9980" s="6">
        <v>14</v>
      </c>
      <c r="X9980" s="11">
        <v>0.3</v>
      </c>
      <c r="Y9980" s="10">
        <v>521.41999999999996</v>
      </c>
      <c r="Z9980" s="30">
        <f t="shared" si="777"/>
        <v>0.10956480444462187</v>
      </c>
    </row>
    <row r="9981" spans="1:26">
      <c r="A9981" s="27">
        <v>9980</v>
      </c>
      <c r="B9981" s="14" t="s">
        <v>30643</v>
      </c>
      <c r="C9981" s="15">
        <v>44366</v>
      </c>
      <c r="D9981" s="12">
        <f t="shared" si="774"/>
        <v>2021</v>
      </c>
      <c r="E9981" s="12">
        <f t="shared" si="775"/>
        <v>6</v>
      </c>
      <c r="F9981" s="15" t="str">
        <f t="shared" si="776"/>
        <v>2021-06</v>
      </c>
      <c r="G9981" s="15">
        <v>44372</v>
      </c>
      <c r="H9981" s="23">
        <f t="shared" si="778"/>
        <v>6</v>
      </c>
      <c r="I9981" s="14" t="s">
        <v>27</v>
      </c>
      <c r="J9981" s="14" t="s">
        <v>4558</v>
      </c>
      <c r="K9981" s="14" t="s">
        <v>1801</v>
      </c>
      <c r="L9981" s="14" t="s">
        <v>66</v>
      </c>
      <c r="M9981" s="14" t="s">
        <v>31</v>
      </c>
      <c r="N9981" s="14" t="s">
        <v>166</v>
      </c>
      <c r="O9981" s="14" t="s">
        <v>167</v>
      </c>
      <c r="P9981" s="14" t="s">
        <v>30644</v>
      </c>
      <c r="Q9981" s="14" t="s">
        <v>35</v>
      </c>
      <c r="R9981" s="14" t="s">
        <v>30645</v>
      </c>
      <c r="S9981" s="14" t="s">
        <v>48</v>
      </c>
      <c r="T9981" s="14" t="s">
        <v>138</v>
      </c>
      <c r="U9981" s="14" t="s">
        <v>139</v>
      </c>
      <c r="V9981" s="16">
        <v>1378.61</v>
      </c>
      <c r="W9981" s="13">
        <v>13</v>
      </c>
      <c r="X9981" s="17">
        <v>0.2</v>
      </c>
      <c r="Y9981" s="16">
        <v>371.71</v>
      </c>
      <c r="Z9981" s="31">
        <f t="shared" si="777"/>
        <v>0.26962665293302673</v>
      </c>
    </row>
    <row r="9982" spans="1:26">
      <c r="A9982" s="26">
        <v>9981</v>
      </c>
      <c r="B9982" s="7" t="s">
        <v>30646</v>
      </c>
      <c r="C9982" s="8">
        <v>45038</v>
      </c>
      <c r="D9982" s="12">
        <f t="shared" si="774"/>
        <v>2023</v>
      </c>
      <c r="E9982" s="12">
        <f t="shared" si="775"/>
        <v>4</v>
      </c>
      <c r="F9982" s="8" t="str">
        <f t="shared" si="776"/>
        <v>2023-04</v>
      </c>
      <c r="G9982" s="8">
        <v>45045</v>
      </c>
      <c r="H9982" s="23">
        <f t="shared" si="778"/>
        <v>7</v>
      </c>
      <c r="I9982" s="7" t="s">
        <v>27</v>
      </c>
      <c r="J9982" s="7" t="s">
        <v>5958</v>
      </c>
      <c r="K9982" s="7" t="s">
        <v>478</v>
      </c>
      <c r="L9982" s="7" t="s">
        <v>30</v>
      </c>
      <c r="M9982" s="7" t="s">
        <v>31</v>
      </c>
      <c r="N9982" s="7" t="s">
        <v>153</v>
      </c>
      <c r="O9982" s="7" t="s">
        <v>154</v>
      </c>
      <c r="P9982" s="7" t="s">
        <v>30647</v>
      </c>
      <c r="Q9982" s="7" t="s">
        <v>146</v>
      </c>
      <c r="R9982" s="7" t="s">
        <v>30648</v>
      </c>
      <c r="S9982" s="7" t="s">
        <v>37</v>
      </c>
      <c r="T9982" s="7" t="s">
        <v>170</v>
      </c>
      <c r="U9982" s="7" t="s">
        <v>171</v>
      </c>
      <c r="V9982" s="10">
        <v>7459.45</v>
      </c>
      <c r="W9982" s="6">
        <v>13</v>
      </c>
      <c r="X9982" s="11">
        <v>0.1</v>
      </c>
      <c r="Y9982" s="10">
        <v>2605.3000000000002</v>
      </c>
      <c r="Z9982" s="30">
        <f t="shared" si="777"/>
        <v>0.34926167478835574</v>
      </c>
    </row>
    <row r="9983" spans="1:26">
      <c r="A9983" s="27">
        <v>9982</v>
      </c>
      <c r="B9983" s="14" t="s">
        <v>30649</v>
      </c>
      <c r="C9983" s="15">
        <v>44248</v>
      </c>
      <c r="D9983" s="12">
        <f t="shared" si="774"/>
        <v>2021</v>
      </c>
      <c r="E9983" s="12">
        <f t="shared" si="775"/>
        <v>2</v>
      </c>
      <c r="F9983" s="15" t="str">
        <f t="shared" si="776"/>
        <v>2021-02</v>
      </c>
      <c r="G9983" s="15">
        <v>44256</v>
      </c>
      <c r="H9983" s="23">
        <f t="shared" si="778"/>
        <v>8</v>
      </c>
      <c r="I9983" s="14" t="s">
        <v>27</v>
      </c>
      <c r="J9983" s="14" t="s">
        <v>5398</v>
      </c>
      <c r="K9983" s="14" t="s">
        <v>1946</v>
      </c>
      <c r="L9983" s="14" t="s">
        <v>83</v>
      </c>
      <c r="M9983" s="14" t="s">
        <v>31</v>
      </c>
      <c r="N9983" s="14" t="s">
        <v>313</v>
      </c>
      <c r="O9983" s="14" t="s">
        <v>314</v>
      </c>
      <c r="P9983" s="14" t="s">
        <v>30650</v>
      </c>
      <c r="Q9983" s="14" t="s">
        <v>146</v>
      </c>
      <c r="R9983" s="14" t="s">
        <v>30651</v>
      </c>
      <c r="S9983" s="14" t="s">
        <v>37</v>
      </c>
      <c r="T9983" s="14" t="s">
        <v>170</v>
      </c>
      <c r="U9983" s="14" t="s">
        <v>189</v>
      </c>
      <c r="V9983" s="16">
        <v>1525.27</v>
      </c>
      <c r="W9983" s="13">
        <v>9</v>
      </c>
      <c r="X9983" s="17">
        <v>0.2</v>
      </c>
      <c r="Y9983" s="16">
        <v>-142.75</v>
      </c>
      <c r="Z9983" s="31">
        <f t="shared" si="777"/>
        <v>-9.358998734650259E-2</v>
      </c>
    </row>
    <row r="9984" spans="1:26">
      <c r="A9984" s="26">
        <v>9983</v>
      </c>
      <c r="B9984" s="7" t="s">
        <v>30652</v>
      </c>
      <c r="C9984" s="8">
        <v>45596</v>
      </c>
      <c r="D9984" s="12">
        <f t="shared" si="774"/>
        <v>2024</v>
      </c>
      <c r="E9984" s="12">
        <f t="shared" si="775"/>
        <v>10</v>
      </c>
      <c r="F9984" s="8" t="str">
        <f t="shared" si="776"/>
        <v>2024-10</v>
      </c>
      <c r="G9984" s="8">
        <v>45603</v>
      </c>
      <c r="H9984" s="23">
        <f t="shared" si="778"/>
        <v>7</v>
      </c>
      <c r="I9984" s="7" t="s">
        <v>27</v>
      </c>
      <c r="J9984" s="7" t="s">
        <v>7644</v>
      </c>
      <c r="K9984" s="7" t="s">
        <v>939</v>
      </c>
      <c r="L9984" s="7" t="s">
        <v>83</v>
      </c>
      <c r="M9984" s="7" t="s">
        <v>31</v>
      </c>
      <c r="N9984" s="7" t="s">
        <v>43</v>
      </c>
      <c r="O9984" s="7" t="s">
        <v>44</v>
      </c>
      <c r="P9984" s="7" t="s">
        <v>30653</v>
      </c>
      <c r="Q9984" s="7" t="s">
        <v>46</v>
      </c>
      <c r="R9984" s="7" t="s">
        <v>30654</v>
      </c>
      <c r="S9984" s="7" t="s">
        <v>48</v>
      </c>
      <c r="T9984" s="7" t="s">
        <v>434</v>
      </c>
      <c r="U9984" s="7" t="s">
        <v>1113</v>
      </c>
      <c r="V9984" s="10">
        <v>2496.3000000000002</v>
      </c>
      <c r="W9984" s="6">
        <v>12</v>
      </c>
      <c r="X9984" s="11">
        <v>0.1</v>
      </c>
      <c r="Y9984" s="10">
        <v>181.08</v>
      </c>
      <c r="Z9984" s="30">
        <f t="shared" si="777"/>
        <v>7.2539358250210309E-2</v>
      </c>
    </row>
    <row r="9985" spans="1:26">
      <c r="A9985" s="27">
        <v>9984</v>
      </c>
      <c r="B9985" s="14" t="s">
        <v>30655</v>
      </c>
      <c r="C9985" s="15">
        <v>44726</v>
      </c>
      <c r="D9985" s="12">
        <f t="shared" si="774"/>
        <v>2022</v>
      </c>
      <c r="E9985" s="12">
        <f t="shared" si="775"/>
        <v>6</v>
      </c>
      <c r="F9985" s="15" t="str">
        <f t="shared" si="776"/>
        <v>2022-06</v>
      </c>
      <c r="G9985" s="15">
        <v>44727</v>
      </c>
      <c r="H9985" s="23">
        <f t="shared" si="778"/>
        <v>1</v>
      </c>
      <c r="I9985" s="14" t="s">
        <v>122</v>
      </c>
      <c r="J9985" s="14" t="s">
        <v>6515</v>
      </c>
      <c r="K9985" s="14" t="s">
        <v>1664</v>
      </c>
      <c r="L9985" s="14" t="s">
        <v>83</v>
      </c>
      <c r="M9985" s="14" t="s">
        <v>31</v>
      </c>
      <c r="N9985" s="14" t="s">
        <v>106</v>
      </c>
      <c r="O9985" s="14" t="s">
        <v>107</v>
      </c>
      <c r="P9985" s="14" t="s">
        <v>30656</v>
      </c>
      <c r="Q9985" s="14" t="s">
        <v>35</v>
      </c>
      <c r="R9985" s="14" t="s">
        <v>30657</v>
      </c>
      <c r="S9985" s="14" t="s">
        <v>110</v>
      </c>
      <c r="T9985" s="14" t="s">
        <v>111</v>
      </c>
      <c r="U9985" s="14" t="s">
        <v>112</v>
      </c>
      <c r="V9985" s="16">
        <v>2456.5700000000002</v>
      </c>
      <c r="W9985" s="13">
        <v>3</v>
      </c>
      <c r="X9985" s="17">
        <v>0.5</v>
      </c>
      <c r="Y9985" s="16">
        <v>762.87</v>
      </c>
      <c r="Z9985" s="31">
        <f t="shared" si="777"/>
        <v>0.31054274862918618</v>
      </c>
    </row>
    <row r="9986" spans="1:26">
      <c r="A9986" s="26">
        <v>9985</v>
      </c>
      <c r="B9986" s="7" t="s">
        <v>30658</v>
      </c>
      <c r="C9986" s="8">
        <v>45477</v>
      </c>
      <c r="D9986" s="12">
        <f t="shared" ref="D9986:D9995" si="779">YEAR(C9986)</f>
        <v>2024</v>
      </c>
      <c r="E9986" s="12">
        <f t="shared" ref="E9986:E9995" si="780">MONTH(C9986)</f>
        <v>7</v>
      </c>
      <c r="F9986" s="8" t="str">
        <f t="shared" ref="F9986:F9995" si="781">TEXT(C9986,"yyyy-mm")</f>
        <v>2024-07</v>
      </c>
      <c r="G9986" s="8">
        <v>45477</v>
      </c>
      <c r="H9986" s="23">
        <f t="shared" si="778"/>
        <v>0</v>
      </c>
      <c r="I9986" s="7" t="s">
        <v>63</v>
      </c>
      <c r="J9986" s="7" t="s">
        <v>2787</v>
      </c>
      <c r="K9986" s="7" t="s">
        <v>1591</v>
      </c>
      <c r="L9986" s="7" t="s">
        <v>66</v>
      </c>
      <c r="M9986" s="7" t="s">
        <v>31</v>
      </c>
      <c r="N9986" s="7" t="s">
        <v>283</v>
      </c>
      <c r="O9986" s="7" t="s">
        <v>284</v>
      </c>
      <c r="P9986" s="7" t="s">
        <v>30659</v>
      </c>
      <c r="Q9986" s="7" t="s">
        <v>146</v>
      </c>
      <c r="R9986" s="7" t="s">
        <v>30660</v>
      </c>
      <c r="S9986" s="7" t="s">
        <v>37</v>
      </c>
      <c r="T9986" s="7" t="s">
        <v>170</v>
      </c>
      <c r="U9986" s="7" t="s">
        <v>189</v>
      </c>
      <c r="V9986" s="10">
        <v>2111.4699999999998</v>
      </c>
      <c r="W9986" s="6">
        <v>10</v>
      </c>
      <c r="X9986" s="11">
        <v>0.2</v>
      </c>
      <c r="Y9986" s="10">
        <v>369.78</v>
      </c>
      <c r="Z9986" s="30">
        <f t="shared" ref="Z9986:Z10049" si="782">IFERROR(Y9986/V9986,0)</f>
        <v>0.1751291754086016</v>
      </c>
    </row>
    <row r="9987" spans="1:26">
      <c r="A9987" s="27">
        <v>9986</v>
      </c>
      <c r="B9987" s="14" t="s">
        <v>30661</v>
      </c>
      <c r="C9987" s="15">
        <v>44461</v>
      </c>
      <c r="D9987" s="12">
        <f t="shared" si="779"/>
        <v>2021</v>
      </c>
      <c r="E9987" s="12">
        <f t="shared" si="780"/>
        <v>9</v>
      </c>
      <c r="F9987" s="15" t="str">
        <f t="shared" si="781"/>
        <v>2021-09</v>
      </c>
      <c r="G9987" s="15">
        <v>44461</v>
      </c>
      <c r="H9987" s="23">
        <f t="shared" si="778"/>
        <v>0</v>
      </c>
      <c r="I9987" s="14" t="s">
        <v>63</v>
      </c>
      <c r="J9987" s="14" t="s">
        <v>3613</v>
      </c>
      <c r="K9987" s="14" t="s">
        <v>3614</v>
      </c>
      <c r="L9987" s="14" t="s">
        <v>30</v>
      </c>
      <c r="M9987" s="14" t="s">
        <v>31</v>
      </c>
      <c r="N9987" s="14" t="s">
        <v>91</v>
      </c>
      <c r="O9987" s="14" t="s">
        <v>92</v>
      </c>
      <c r="P9987" s="14" t="s">
        <v>30662</v>
      </c>
      <c r="Q9987" s="14" t="s">
        <v>46</v>
      </c>
      <c r="R9987" s="14" t="s">
        <v>30663</v>
      </c>
      <c r="S9987" s="14" t="s">
        <v>37</v>
      </c>
      <c r="T9987" s="14" t="s">
        <v>208</v>
      </c>
      <c r="U9987" s="14" t="s">
        <v>408</v>
      </c>
      <c r="V9987" s="16">
        <v>3776.12</v>
      </c>
      <c r="W9987" s="13">
        <v>11</v>
      </c>
      <c r="X9987" s="17">
        <v>0.4</v>
      </c>
      <c r="Y9987" s="16">
        <v>117.87</v>
      </c>
      <c r="Z9987" s="31">
        <f t="shared" si="782"/>
        <v>3.1214580045125687E-2</v>
      </c>
    </row>
    <row r="9988" spans="1:26">
      <c r="A9988" s="26">
        <v>9987</v>
      </c>
      <c r="B9988" s="7" t="s">
        <v>30664</v>
      </c>
      <c r="C9988" s="8">
        <v>44811</v>
      </c>
      <c r="D9988" s="12">
        <f t="shared" si="779"/>
        <v>2022</v>
      </c>
      <c r="E9988" s="12">
        <f t="shared" si="780"/>
        <v>9</v>
      </c>
      <c r="F9988" s="8" t="str">
        <f t="shared" si="781"/>
        <v>2022-09</v>
      </c>
      <c r="G9988" s="8">
        <v>44818</v>
      </c>
      <c r="H9988" s="23">
        <f t="shared" ref="H9988:H9995" si="783">G9988-C9988</f>
        <v>7</v>
      </c>
      <c r="I9988" s="7" t="s">
        <v>27</v>
      </c>
      <c r="J9988" s="7" t="s">
        <v>4429</v>
      </c>
      <c r="K9988" s="7" t="s">
        <v>4430</v>
      </c>
      <c r="L9988" s="7" t="s">
        <v>30</v>
      </c>
      <c r="M9988" s="7" t="s">
        <v>31</v>
      </c>
      <c r="N9988" s="7" t="s">
        <v>125</v>
      </c>
      <c r="O9988" s="7" t="s">
        <v>126</v>
      </c>
      <c r="P9988" s="7" t="s">
        <v>30665</v>
      </c>
      <c r="Q9988" s="7" t="s">
        <v>58</v>
      </c>
      <c r="R9988" s="7" t="s">
        <v>30666</v>
      </c>
      <c r="S9988" s="7" t="s">
        <v>37</v>
      </c>
      <c r="T9988" s="7" t="s">
        <v>38</v>
      </c>
      <c r="U9988" s="7" t="s">
        <v>177</v>
      </c>
      <c r="V9988" s="10">
        <v>1172.19</v>
      </c>
      <c r="W9988" s="6">
        <v>9</v>
      </c>
      <c r="X9988" s="11">
        <v>0</v>
      </c>
      <c r="Y9988" s="10">
        <v>260.18</v>
      </c>
      <c r="Z9988" s="30">
        <f t="shared" si="782"/>
        <v>0.22196060365640383</v>
      </c>
    </row>
    <row r="9989" spans="1:26">
      <c r="A9989" s="27">
        <v>9988</v>
      </c>
      <c r="B9989" s="14" t="s">
        <v>30667</v>
      </c>
      <c r="C9989" s="15">
        <v>44990</v>
      </c>
      <c r="D9989" s="12">
        <f t="shared" si="779"/>
        <v>2023</v>
      </c>
      <c r="E9989" s="12">
        <f t="shared" si="780"/>
        <v>3</v>
      </c>
      <c r="F9989" s="15" t="str">
        <f t="shared" si="781"/>
        <v>2023-03</v>
      </c>
      <c r="G9989" s="15">
        <v>44990</v>
      </c>
      <c r="H9989" s="23">
        <f t="shared" si="783"/>
        <v>0</v>
      </c>
      <c r="I9989" s="14" t="s">
        <v>63</v>
      </c>
      <c r="J9989" s="14" t="s">
        <v>3666</v>
      </c>
      <c r="K9989" s="14" t="s">
        <v>3667</v>
      </c>
      <c r="L9989" s="14" t="s">
        <v>66</v>
      </c>
      <c r="M9989" s="14" t="s">
        <v>31</v>
      </c>
      <c r="N9989" s="14" t="s">
        <v>166</v>
      </c>
      <c r="O9989" s="14" t="s">
        <v>167</v>
      </c>
      <c r="P9989" s="14" t="s">
        <v>30668</v>
      </c>
      <c r="Q9989" s="14" t="s">
        <v>35</v>
      </c>
      <c r="R9989" s="14" t="s">
        <v>30669</v>
      </c>
      <c r="S9989" s="14" t="s">
        <v>48</v>
      </c>
      <c r="T9989" s="14" t="s">
        <v>86</v>
      </c>
      <c r="U9989" s="14" t="s">
        <v>87</v>
      </c>
      <c r="V9989" s="16">
        <v>1195.8699999999999</v>
      </c>
      <c r="W9989" s="13">
        <v>5</v>
      </c>
      <c r="X9989" s="17">
        <v>0</v>
      </c>
      <c r="Y9989" s="16">
        <v>467.2</v>
      </c>
      <c r="Z9989" s="31">
        <f t="shared" si="782"/>
        <v>0.39067791649594025</v>
      </c>
    </row>
    <row r="9990" spans="1:26">
      <c r="A9990" s="26">
        <v>9989</v>
      </c>
      <c r="B9990" s="7" t="s">
        <v>30670</v>
      </c>
      <c r="C9990" s="8">
        <v>44564</v>
      </c>
      <c r="D9990" s="12">
        <f t="shared" si="779"/>
        <v>2022</v>
      </c>
      <c r="E9990" s="12">
        <f t="shared" si="780"/>
        <v>1</v>
      </c>
      <c r="F9990" s="8" t="str">
        <f t="shared" si="781"/>
        <v>2022-01</v>
      </c>
      <c r="G9990" s="8">
        <v>44564</v>
      </c>
      <c r="H9990" s="23">
        <f t="shared" si="783"/>
        <v>0</v>
      </c>
      <c r="I9990" s="7" t="s">
        <v>63</v>
      </c>
      <c r="J9990" s="7" t="s">
        <v>2477</v>
      </c>
      <c r="K9990" s="7" t="s">
        <v>939</v>
      </c>
      <c r="L9990" s="7" t="s">
        <v>30</v>
      </c>
      <c r="M9990" s="7" t="s">
        <v>31</v>
      </c>
      <c r="N9990" s="7" t="s">
        <v>55</v>
      </c>
      <c r="O9990" s="7" t="s">
        <v>56</v>
      </c>
      <c r="P9990" s="7" t="s">
        <v>30671</v>
      </c>
      <c r="Q9990" s="7" t="s">
        <v>58</v>
      </c>
      <c r="R9990" s="7" t="s">
        <v>30672</v>
      </c>
      <c r="S9990" s="7" t="s">
        <v>37</v>
      </c>
      <c r="T9990" s="7" t="s">
        <v>60</v>
      </c>
      <c r="U9990" s="7" t="s">
        <v>162</v>
      </c>
      <c r="V9990" s="10">
        <v>2374.29</v>
      </c>
      <c r="W9990" s="6">
        <v>11</v>
      </c>
      <c r="X9990" s="11">
        <v>0.5</v>
      </c>
      <c r="Y9990" s="10">
        <v>40.94</v>
      </c>
      <c r="Z9990" s="30">
        <f t="shared" si="782"/>
        <v>1.7243049501114018E-2</v>
      </c>
    </row>
    <row r="9991" spans="1:26">
      <c r="A9991" s="27">
        <v>9990</v>
      </c>
      <c r="B9991" s="14" t="s">
        <v>30673</v>
      </c>
      <c r="C9991" s="15">
        <v>45173</v>
      </c>
      <c r="D9991" s="12">
        <f t="shared" si="779"/>
        <v>2023</v>
      </c>
      <c r="E9991" s="12">
        <f t="shared" si="780"/>
        <v>9</v>
      </c>
      <c r="F9991" s="15" t="str">
        <f t="shared" si="781"/>
        <v>2023-09</v>
      </c>
      <c r="G9991" s="15">
        <v>45179</v>
      </c>
      <c r="H9991" s="23">
        <f t="shared" si="783"/>
        <v>6</v>
      </c>
      <c r="I9991" s="14" t="s">
        <v>52</v>
      </c>
      <c r="J9991" s="14" t="s">
        <v>2400</v>
      </c>
      <c r="K9991" s="14" t="s">
        <v>2401</v>
      </c>
      <c r="L9991" s="14" t="s">
        <v>83</v>
      </c>
      <c r="M9991" s="14" t="s">
        <v>31</v>
      </c>
      <c r="N9991" s="14" t="s">
        <v>166</v>
      </c>
      <c r="O9991" s="14" t="s">
        <v>167</v>
      </c>
      <c r="P9991" s="14" t="s">
        <v>30674</v>
      </c>
      <c r="Q9991" s="14" t="s">
        <v>35</v>
      </c>
      <c r="R9991" s="14" t="s">
        <v>30675</v>
      </c>
      <c r="S9991" s="14" t="s">
        <v>37</v>
      </c>
      <c r="T9991" s="14" t="s">
        <v>208</v>
      </c>
      <c r="U9991" s="14" t="s">
        <v>265</v>
      </c>
      <c r="V9991" s="16">
        <v>1517.56</v>
      </c>
      <c r="W9991" s="13">
        <v>2</v>
      </c>
      <c r="X9991" s="17">
        <v>0.4</v>
      </c>
      <c r="Y9991" s="16">
        <v>526.1</v>
      </c>
      <c r="Z9991" s="31">
        <f t="shared" si="782"/>
        <v>0.34667492553836426</v>
      </c>
    </row>
    <row r="9992" spans="1:26">
      <c r="A9992" s="26">
        <v>9991</v>
      </c>
      <c r="B9992" s="7" t="s">
        <v>30676</v>
      </c>
      <c r="C9992" s="8">
        <v>44606</v>
      </c>
      <c r="D9992" s="12">
        <f t="shared" si="779"/>
        <v>2022</v>
      </c>
      <c r="E9992" s="12">
        <f t="shared" si="780"/>
        <v>2</v>
      </c>
      <c r="F9992" s="8" t="str">
        <f t="shared" si="781"/>
        <v>2022-02</v>
      </c>
      <c r="G9992" s="8">
        <v>44608</v>
      </c>
      <c r="H9992" s="23">
        <f t="shared" si="783"/>
        <v>2</v>
      </c>
      <c r="I9992" s="7" t="s">
        <v>122</v>
      </c>
      <c r="J9992" s="7" t="s">
        <v>2732</v>
      </c>
      <c r="K9992" s="7" t="s">
        <v>2733</v>
      </c>
      <c r="L9992" s="7" t="s">
        <v>30</v>
      </c>
      <c r="M9992" s="7" t="s">
        <v>31</v>
      </c>
      <c r="N9992" s="7" t="s">
        <v>125</v>
      </c>
      <c r="O9992" s="7" t="s">
        <v>126</v>
      </c>
      <c r="P9992" s="7" t="s">
        <v>30677</v>
      </c>
      <c r="Q9992" s="7" t="s">
        <v>58</v>
      </c>
      <c r="R9992" s="7" t="s">
        <v>30678</v>
      </c>
      <c r="S9992" s="7" t="s">
        <v>37</v>
      </c>
      <c r="T9992" s="7" t="s">
        <v>170</v>
      </c>
      <c r="U9992" s="7" t="s">
        <v>171</v>
      </c>
      <c r="V9992" s="10">
        <v>8918.17</v>
      </c>
      <c r="W9992" s="6">
        <v>9</v>
      </c>
      <c r="X9992" s="11">
        <v>0</v>
      </c>
      <c r="Y9992" s="10">
        <v>2948.72</v>
      </c>
      <c r="Z9992" s="30">
        <f t="shared" si="782"/>
        <v>0.33064182449986934</v>
      </c>
    </row>
    <row r="9993" spans="1:26">
      <c r="A9993" s="27">
        <v>9992</v>
      </c>
      <c r="B9993" s="14" t="s">
        <v>30679</v>
      </c>
      <c r="C9993" s="15">
        <v>44252</v>
      </c>
      <c r="D9993" s="12">
        <f t="shared" si="779"/>
        <v>2021</v>
      </c>
      <c r="E9993" s="12">
        <f t="shared" si="780"/>
        <v>2</v>
      </c>
      <c r="F9993" s="15" t="str">
        <f t="shared" si="781"/>
        <v>2021-02</v>
      </c>
      <c r="G9993" s="15">
        <v>44253</v>
      </c>
      <c r="H9993" s="23">
        <f t="shared" si="783"/>
        <v>1</v>
      </c>
      <c r="I9993" s="14" t="s">
        <v>122</v>
      </c>
      <c r="J9993" s="14" t="s">
        <v>1440</v>
      </c>
      <c r="K9993" s="14" t="s">
        <v>1223</v>
      </c>
      <c r="L9993" s="14" t="s">
        <v>30</v>
      </c>
      <c r="M9993" s="14" t="s">
        <v>31</v>
      </c>
      <c r="N9993" s="14" t="s">
        <v>74</v>
      </c>
      <c r="O9993" s="14" t="s">
        <v>75</v>
      </c>
      <c r="P9993" s="14" t="s">
        <v>30680</v>
      </c>
      <c r="Q9993" s="14" t="s">
        <v>46</v>
      </c>
      <c r="R9993" s="14" t="s">
        <v>30681</v>
      </c>
      <c r="S9993" s="14" t="s">
        <v>37</v>
      </c>
      <c r="T9993" s="14" t="s">
        <v>38</v>
      </c>
      <c r="U9993" s="14" t="s">
        <v>485</v>
      </c>
      <c r="V9993" s="16">
        <v>9617.91</v>
      </c>
      <c r="W9993" s="13">
        <v>13</v>
      </c>
      <c r="X9993" s="17">
        <v>0.2</v>
      </c>
      <c r="Y9993" s="16">
        <v>2492.5100000000002</v>
      </c>
      <c r="Z9993" s="31">
        <f t="shared" si="782"/>
        <v>0.25915297606236698</v>
      </c>
    </row>
    <row r="9994" spans="1:26">
      <c r="A9994" s="26">
        <v>9993</v>
      </c>
      <c r="B9994" s="7" t="s">
        <v>30682</v>
      </c>
      <c r="C9994" s="8">
        <v>44972</v>
      </c>
      <c r="D9994" s="12">
        <f t="shared" si="779"/>
        <v>2023</v>
      </c>
      <c r="E9994" s="12">
        <f t="shared" si="780"/>
        <v>2</v>
      </c>
      <c r="F9994" s="8" t="str">
        <f t="shared" si="781"/>
        <v>2023-02</v>
      </c>
      <c r="G9994" s="8">
        <v>44975</v>
      </c>
      <c r="H9994" s="23">
        <f t="shared" si="783"/>
        <v>3</v>
      </c>
      <c r="I9994" s="7" t="s">
        <v>122</v>
      </c>
      <c r="J9994" s="7" t="s">
        <v>11754</v>
      </c>
      <c r="K9994" s="7" t="s">
        <v>2590</v>
      </c>
      <c r="L9994" s="7" t="s">
        <v>66</v>
      </c>
      <c r="M9994" s="7" t="s">
        <v>31</v>
      </c>
      <c r="N9994" s="7" t="s">
        <v>153</v>
      </c>
      <c r="O9994" s="7" t="s">
        <v>154</v>
      </c>
      <c r="P9994" s="7" t="s">
        <v>30683</v>
      </c>
      <c r="Q9994" s="7" t="s">
        <v>146</v>
      </c>
      <c r="R9994" s="7" t="s">
        <v>30684</v>
      </c>
      <c r="S9994" s="7" t="s">
        <v>110</v>
      </c>
      <c r="T9994" s="7" t="s">
        <v>111</v>
      </c>
      <c r="U9994" s="7" t="s">
        <v>112</v>
      </c>
      <c r="V9994" s="10">
        <v>13615.12</v>
      </c>
      <c r="W9994" s="6">
        <v>7</v>
      </c>
      <c r="X9994" s="11">
        <v>0</v>
      </c>
      <c r="Y9994" s="10">
        <v>-940.54</v>
      </c>
      <c r="Z9994" s="30">
        <f t="shared" si="782"/>
        <v>-6.9080551622020217E-2</v>
      </c>
    </row>
    <row r="9995" spans="1:26">
      <c r="A9995" s="28">
        <v>9994</v>
      </c>
      <c r="B9995" s="19" t="s">
        <v>30685</v>
      </c>
      <c r="C9995" s="20">
        <v>44684</v>
      </c>
      <c r="D9995" s="12">
        <f t="shared" si="779"/>
        <v>2022</v>
      </c>
      <c r="E9995" s="12">
        <f t="shared" si="780"/>
        <v>5</v>
      </c>
      <c r="F9995" s="20" t="str">
        <f t="shared" si="781"/>
        <v>2022-05</v>
      </c>
      <c r="G9995" s="20">
        <v>44686</v>
      </c>
      <c r="H9995" s="23">
        <f t="shared" si="783"/>
        <v>2</v>
      </c>
      <c r="I9995" s="19" t="s">
        <v>122</v>
      </c>
      <c r="J9995" s="19" t="s">
        <v>1069</v>
      </c>
      <c r="K9995" s="19" t="s">
        <v>1070</v>
      </c>
      <c r="L9995" s="19" t="s">
        <v>30</v>
      </c>
      <c r="M9995" s="19" t="s">
        <v>31</v>
      </c>
      <c r="N9995" s="19" t="s">
        <v>181</v>
      </c>
      <c r="O9995" s="19" t="s">
        <v>107</v>
      </c>
      <c r="P9995" s="19" t="s">
        <v>30686</v>
      </c>
      <c r="Q9995" s="19" t="s">
        <v>35</v>
      </c>
      <c r="R9995" s="19" t="s">
        <v>30687</v>
      </c>
      <c r="S9995" s="19" t="s">
        <v>110</v>
      </c>
      <c r="T9995" s="19" t="s">
        <v>148</v>
      </c>
      <c r="U9995" s="19" t="s">
        <v>232</v>
      </c>
      <c r="V9995" s="21">
        <v>2408.16</v>
      </c>
      <c r="W9995" s="18">
        <v>2</v>
      </c>
      <c r="X9995" s="22">
        <v>0.3</v>
      </c>
      <c r="Y9995" s="21">
        <v>435.14</v>
      </c>
      <c r="Z9995" s="32">
        <f t="shared" si="782"/>
        <v>0.1806939738223374</v>
      </c>
    </row>
  </sheetData>
  <conditionalFormatting sqref="X2:X9995">
    <cfRule type="cellIs" dxfId="28" priority="1" operator="greaterThan">
      <formula>0.5%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B192-9A50-4678-9358-7100250BD439}">
  <dimension ref="A1:B8"/>
  <sheetViews>
    <sheetView workbookViewId="0">
      <selection activeCell="C10" sqref="C10"/>
    </sheetView>
  </sheetViews>
  <sheetFormatPr defaultRowHeight="15"/>
  <cols>
    <col min="1" max="1" width="11.42578125" bestFit="1" customWidth="1"/>
    <col min="2" max="2" width="13.42578125" bestFit="1" customWidth="1"/>
  </cols>
  <sheetData>
    <row r="1" spans="1:2">
      <c r="A1" s="35" t="s">
        <v>30688</v>
      </c>
      <c r="B1" s="35"/>
    </row>
    <row r="2" spans="1:2">
      <c r="A2" s="35"/>
      <c r="B2" s="35"/>
    </row>
    <row r="3" spans="1:2">
      <c r="A3" s="33" t="s">
        <v>16</v>
      </c>
      <c r="B3" t="s">
        <v>30689</v>
      </c>
    </row>
    <row r="4" spans="1:2">
      <c r="A4" t="s">
        <v>35</v>
      </c>
      <c r="B4" s="34">
        <v>10230220.630000023</v>
      </c>
    </row>
    <row r="5" spans="1:2">
      <c r="A5" t="s">
        <v>58</v>
      </c>
      <c r="B5" s="34">
        <v>9858999.4900000133</v>
      </c>
    </row>
    <row r="6" spans="1:2">
      <c r="A6" t="s">
        <v>146</v>
      </c>
      <c r="B6" s="34">
        <v>9921187.2400000207</v>
      </c>
    </row>
    <row r="7" spans="1:2">
      <c r="A7" t="s">
        <v>46</v>
      </c>
      <c r="B7" s="34">
        <v>9618797.4299999941</v>
      </c>
    </row>
    <row r="8" spans="1:2">
      <c r="A8" t="s">
        <v>30690</v>
      </c>
      <c r="B8" s="34">
        <v>39629204.790000051</v>
      </c>
    </row>
  </sheetData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3275-3CE4-4421-9336-E75142669CFE}">
  <dimension ref="A1:D15"/>
  <sheetViews>
    <sheetView workbookViewId="0">
      <selection activeCell="A2" sqref="A1:D15"/>
    </sheetView>
  </sheetViews>
  <sheetFormatPr defaultRowHeight="15"/>
  <cols>
    <col min="1" max="1" width="18.42578125" bestFit="1" customWidth="1"/>
    <col min="2" max="2" width="16.5703125" bestFit="1" customWidth="1"/>
    <col min="3" max="3" width="12.5703125" bestFit="1" customWidth="1"/>
    <col min="4" max="4" width="12.28515625" bestFit="1" customWidth="1"/>
  </cols>
  <sheetData>
    <row r="1" spans="1:4" ht="15" customHeight="1">
      <c r="A1" s="43" t="s">
        <v>30691</v>
      </c>
      <c r="B1" s="43"/>
      <c r="C1" s="43"/>
    </row>
    <row r="2" spans="1:4" ht="15" customHeight="1">
      <c r="A2" s="43"/>
      <c r="B2" s="43"/>
      <c r="C2" s="43"/>
    </row>
    <row r="3" spans="1:4">
      <c r="A3" s="33" t="s">
        <v>10</v>
      </c>
      <c r="B3" t="s">
        <v>30692</v>
      </c>
      <c r="C3" t="s">
        <v>30693</v>
      </c>
      <c r="D3" t="s">
        <v>30689</v>
      </c>
    </row>
    <row r="4" spans="1:4">
      <c r="A4" t="s">
        <v>939</v>
      </c>
      <c r="B4" s="37">
        <v>78</v>
      </c>
      <c r="C4" s="34">
        <v>31305.940000000002</v>
      </c>
      <c r="D4" s="34">
        <v>262432.82999999996</v>
      </c>
    </row>
    <row r="5" spans="1:4">
      <c r="A5" t="s">
        <v>1837</v>
      </c>
      <c r="B5" s="37">
        <v>73</v>
      </c>
      <c r="C5" s="34">
        <v>34376.160000000011</v>
      </c>
      <c r="D5" s="34">
        <v>332178.02</v>
      </c>
    </row>
    <row r="6" spans="1:4">
      <c r="A6" t="s">
        <v>133</v>
      </c>
      <c r="B6" s="37">
        <v>77</v>
      </c>
      <c r="C6" s="34">
        <v>49223.96</v>
      </c>
      <c r="D6" s="34">
        <v>319441</v>
      </c>
    </row>
    <row r="7" spans="1:4">
      <c r="A7" t="s">
        <v>1815</v>
      </c>
      <c r="B7" s="37">
        <v>80</v>
      </c>
      <c r="C7" s="34">
        <v>37435.300000000003</v>
      </c>
      <c r="D7" s="34">
        <v>412027.83999999973</v>
      </c>
    </row>
    <row r="8" spans="1:4">
      <c r="A8" t="s">
        <v>604</v>
      </c>
      <c r="B8" s="37">
        <v>73</v>
      </c>
      <c r="C8" s="34">
        <v>28639.07</v>
      </c>
      <c r="D8" s="34">
        <v>281793.50000000006</v>
      </c>
    </row>
    <row r="9" spans="1:4">
      <c r="A9" t="s">
        <v>1423</v>
      </c>
      <c r="B9" s="37">
        <v>72</v>
      </c>
      <c r="C9" s="34">
        <v>31991.639999999996</v>
      </c>
      <c r="D9" s="34">
        <v>364874.60000000015</v>
      </c>
    </row>
    <row r="10" spans="1:4">
      <c r="A10" t="s">
        <v>583</v>
      </c>
      <c r="B10" s="37">
        <v>82</v>
      </c>
      <c r="C10" s="34">
        <v>31296.070000000007</v>
      </c>
      <c r="D10" s="34">
        <v>283161.86999999994</v>
      </c>
    </row>
    <row r="11" spans="1:4">
      <c r="A11" t="s">
        <v>757</v>
      </c>
      <c r="B11" s="37">
        <v>77</v>
      </c>
      <c r="C11" s="34">
        <v>38970.39999999998</v>
      </c>
      <c r="D11" s="34">
        <v>287434.27999999997</v>
      </c>
    </row>
    <row r="12" spans="1:4">
      <c r="A12" t="s">
        <v>380</v>
      </c>
      <c r="B12" s="37">
        <v>71</v>
      </c>
      <c r="C12" s="34">
        <v>23941.429999999993</v>
      </c>
      <c r="D12" s="34">
        <v>223455.45999999996</v>
      </c>
    </row>
    <row r="13" spans="1:4">
      <c r="A13" t="s">
        <v>247</v>
      </c>
      <c r="B13" s="37">
        <v>89</v>
      </c>
      <c r="C13" s="34">
        <v>34894.029999999977</v>
      </c>
      <c r="D13" s="34">
        <v>343613.71</v>
      </c>
    </row>
    <row r="14" spans="1:4">
      <c r="A14" t="s">
        <v>1159</v>
      </c>
      <c r="B14" s="37">
        <v>71</v>
      </c>
      <c r="C14" s="34">
        <v>20216.459999999992</v>
      </c>
      <c r="D14" s="34">
        <v>265587.38</v>
      </c>
    </row>
    <row r="15" spans="1:4">
      <c r="A15" t="s">
        <v>30690</v>
      </c>
      <c r="B15" s="37">
        <v>843</v>
      </c>
      <c r="C15" s="34">
        <v>362290.46000000043</v>
      </c>
      <c r="D15" s="34">
        <v>3376000.4899999988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DB2B-66A6-4144-B90C-73312E291515}">
  <dimension ref="A1:C10"/>
  <sheetViews>
    <sheetView workbookViewId="0">
      <selection sqref="A1:C10"/>
    </sheetView>
  </sheetViews>
  <sheetFormatPr defaultRowHeight="15"/>
  <cols>
    <col min="1" max="1" width="11.85546875" bestFit="1" customWidth="1"/>
    <col min="2" max="2" width="15.42578125" bestFit="1" customWidth="1"/>
    <col min="3" max="3" width="16" bestFit="1" customWidth="1"/>
  </cols>
  <sheetData>
    <row r="1" spans="1:3">
      <c r="A1" s="35" t="s">
        <v>30694</v>
      </c>
      <c r="B1" s="35"/>
      <c r="C1" s="35"/>
    </row>
    <row r="2" spans="1:3">
      <c r="A2" s="35"/>
      <c r="B2" s="35"/>
      <c r="C2" s="35"/>
    </row>
    <row r="3" spans="1:3">
      <c r="A3" s="33" t="s">
        <v>23</v>
      </c>
      <c r="B3" t="s">
        <v>30695</v>
      </c>
      <c r="C3" t="s">
        <v>30696</v>
      </c>
    </row>
    <row r="4" spans="1:3">
      <c r="A4" s="38">
        <v>0</v>
      </c>
      <c r="B4" s="34">
        <v>4928.1229381443372</v>
      </c>
      <c r="C4" s="34">
        <v>486.91831412977552</v>
      </c>
    </row>
    <row r="5" spans="1:3">
      <c r="A5" s="38">
        <v>0.1</v>
      </c>
      <c r="B5" s="34">
        <v>4301.6931421006175</v>
      </c>
      <c r="C5" s="34">
        <v>457.48481906443067</v>
      </c>
    </row>
    <row r="6" spans="1:3">
      <c r="A6" s="38">
        <v>0.2</v>
      </c>
      <c r="B6" s="34">
        <v>3954.1083765927324</v>
      </c>
      <c r="C6" s="34">
        <v>401.34059933931132</v>
      </c>
    </row>
    <row r="7" spans="1:3">
      <c r="A7" s="38">
        <v>0.3</v>
      </c>
      <c r="B7" s="34">
        <v>3476.2540287769752</v>
      </c>
      <c r="C7" s="34">
        <v>344.44912769784213</v>
      </c>
    </row>
    <row r="8" spans="1:3">
      <c r="A8" s="38">
        <v>0.4</v>
      </c>
      <c r="B8" s="34">
        <v>2947.6592685025839</v>
      </c>
      <c r="C8" s="34">
        <v>304.95634251290846</v>
      </c>
    </row>
    <row r="9" spans="1:3">
      <c r="A9" s="38">
        <v>0.5</v>
      </c>
      <c r="B9" s="34">
        <v>2421.2878717948738</v>
      </c>
      <c r="C9" s="34">
        <v>243.18251282051256</v>
      </c>
    </row>
    <row r="10" spans="1:3">
      <c r="A10" s="38" t="s">
        <v>30690</v>
      </c>
      <c r="B10" s="34">
        <v>3965.2996587952734</v>
      </c>
      <c r="C10" s="34">
        <v>399.89372323393911</v>
      </c>
    </row>
  </sheetData>
  <mergeCells count="1">
    <mergeCell ref="A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53D4-B574-4326-ABB4-B1153FDBC4D0}">
  <dimension ref="A1:C64"/>
  <sheetViews>
    <sheetView workbookViewId="0">
      <selection activeCell="E1" sqref="E1"/>
    </sheetView>
  </sheetViews>
  <sheetFormatPr defaultRowHeight="15"/>
  <cols>
    <col min="1" max="1" width="15.7109375" bestFit="1" customWidth="1"/>
    <col min="2" max="2" width="14.140625" bestFit="1" customWidth="1"/>
    <col min="3" max="3" width="13.42578125" bestFit="1" customWidth="1"/>
  </cols>
  <sheetData>
    <row r="1" spans="1:3">
      <c r="A1" s="35" t="s">
        <v>30697</v>
      </c>
      <c r="B1" s="35"/>
      <c r="C1" s="35"/>
    </row>
    <row r="2" spans="1:3">
      <c r="A2" s="35"/>
      <c r="B2" s="35"/>
      <c r="C2" s="35"/>
    </row>
    <row r="3" spans="1:3">
      <c r="A3" s="33" t="s">
        <v>4</v>
      </c>
      <c r="B3" s="33" t="s">
        <v>5</v>
      </c>
      <c r="C3" t="s">
        <v>30689</v>
      </c>
    </row>
    <row r="4" spans="1:3">
      <c r="A4" s="36">
        <v>1</v>
      </c>
      <c r="B4" t="s">
        <v>30698</v>
      </c>
      <c r="C4" s="34">
        <v>872164.22000000055</v>
      </c>
    </row>
    <row r="5" spans="1:3">
      <c r="B5" t="s">
        <v>30699</v>
      </c>
      <c r="C5" s="34">
        <v>780395.43999999971</v>
      </c>
    </row>
    <row r="6" spans="1:3">
      <c r="B6" t="s">
        <v>30700</v>
      </c>
      <c r="C6" s="34">
        <v>772757.65999999945</v>
      </c>
    </row>
    <row r="7" spans="1:3">
      <c r="B7" t="s">
        <v>30701</v>
      </c>
      <c r="C7" s="34">
        <v>877377.72999999986</v>
      </c>
    </row>
    <row r="8" spans="1:3">
      <c r="A8" s="36" t="s">
        <v>30702</v>
      </c>
      <c r="C8" s="34">
        <v>3302695.0499999993</v>
      </c>
    </row>
    <row r="9" spans="1:3">
      <c r="A9" s="36">
        <v>2</v>
      </c>
      <c r="B9" t="s">
        <v>30703</v>
      </c>
      <c r="C9" s="34">
        <v>936638</v>
      </c>
    </row>
    <row r="10" spans="1:3">
      <c r="B10" t="s">
        <v>30704</v>
      </c>
      <c r="C10" s="34">
        <v>773526.93</v>
      </c>
    </row>
    <row r="11" spans="1:3">
      <c r="B11" t="s">
        <v>30705</v>
      </c>
      <c r="C11" s="34">
        <v>728190.74000000022</v>
      </c>
    </row>
    <row r="12" spans="1:3">
      <c r="B12" t="s">
        <v>30706</v>
      </c>
      <c r="C12" s="34">
        <v>703504.6</v>
      </c>
    </row>
    <row r="13" spans="1:3">
      <c r="A13" s="36" t="s">
        <v>30707</v>
      </c>
      <c r="C13" s="34">
        <v>3141860.2700000005</v>
      </c>
    </row>
    <row r="14" spans="1:3">
      <c r="A14" s="36">
        <v>3</v>
      </c>
      <c r="B14" t="s">
        <v>30708</v>
      </c>
      <c r="C14" s="34">
        <v>865563.59999999974</v>
      </c>
    </row>
    <row r="15" spans="1:3">
      <c r="B15" t="s">
        <v>30709</v>
      </c>
      <c r="C15" s="34">
        <v>840830.14999999979</v>
      </c>
    </row>
    <row r="16" spans="1:3">
      <c r="B16" t="s">
        <v>30710</v>
      </c>
      <c r="C16" s="34">
        <v>815897.73</v>
      </c>
    </row>
    <row r="17" spans="1:3">
      <c r="B17" t="s">
        <v>30711</v>
      </c>
      <c r="C17" s="34">
        <v>639429.26999999955</v>
      </c>
    </row>
    <row r="18" spans="1:3">
      <c r="A18" s="36" t="s">
        <v>30712</v>
      </c>
      <c r="C18" s="34">
        <v>3161720.7499999991</v>
      </c>
    </row>
    <row r="19" spans="1:3">
      <c r="A19" s="36">
        <v>4</v>
      </c>
      <c r="B19" t="s">
        <v>30713</v>
      </c>
      <c r="C19" s="34">
        <v>850000.45999999961</v>
      </c>
    </row>
    <row r="20" spans="1:3">
      <c r="B20" t="s">
        <v>30714</v>
      </c>
      <c r="C20" s="34">
        <v>887623.47999999975</v>
      </c>
    </row>
    <row r="21" spans="1:3">
      <c r="B21" t="s">
        <v>30715</v>
      </c>
      <c r="C21" s="34">
        <v>835123.85999999975</v>
      </c>
    </row>
    <row r="22" spans="1:3">
      <c r="B22" t="s">
        <v>30716</v>
      </c>
      <c r="C22" s="34">
        <v>809830.72</v>
      </c>
    </row>
    <row r="23" spans="1:3">
      <c r="A23" s="36" t="s">
        <v>30717</v>
      </c>
      <c r="C23" s="34">
        <v>3382578.5199999996</v>
      </c>
    </row>
    <row r="24" spans="1:3">
      <c r="A24" s="36">
        <v>5</v>
      </c>
      <c r="B24" t="s">
        <v>30718</v>
      </c>
      <c r="C24" s="34">
        <v>785494.62999999989</v>
      </c>
    </row>
    <row r="25" spans="1:3">
      <c r="B25" t="s">
        <v>30719</v>
      </c>
      <c r="C25" s="34">
        <v>801925.98999999987</v>
      </c>
    </row>
    <row r="26" spans="1:3">
      <c r="B26" t="s">
        <v>30720</v>
      </c>
      <c r="C26" s="34">
        <v>842883.69999999972</v>
      </c>
    </row>
    <row r="27" spans="1:3">
      <c r="B27" t="s">
        <v>30721</v>
      </c>
      <c r="C27" s="34">
        <v>1013720.7500000001</v>
      </c>
    </row>
    <row r="28" spans="1:3">
      <c r="A28" s="36" t="s">
        <v>30722</v>
      </c>
      <c r="C28" s="34">
        <v>3444025.0699999994</v>
      </c>
    </row>
    <row r="29" spans="1:3">
      <c r="A29" s="36">
        <v>6</v>
      </c>
      <c r="B29" t="s">
        <v>30723</v>
      </c>
      <c r="C29" s="34">
        <v>851289.23</v>
      </c>
    </row>
    <row r="30" spans="1:3">
      <c r="B30" t="s">
        <v>30724</v>
      </c>
      <c r="C30" s="34">
        <v>732687.14999999991</v>
      </c>
    </row>
    <row r="31" spans="1:3">
      <c r="B31" t="s">
        <v>30725</v>
      </c>
      <c r="C31" s="34">
        <v>746151.4500000003</v>
      </c>
    </row>
    <row r="32" spans="1:3">
      <c r="B32" t="s">
        <v>30726</v>
      </c>
      <c r="C32" s="34">
        <v>833188.08999999962</v>
      </c>
    </row>
    <row r="33" spans="1:3">
      <c r="A33" s="36" t="s">
        <v>30727</v>
      </c>
      <c r="C33" s="34">
        <v>3163315.92</v>
      </c>
    </row>
    <row r="34" spans="1:3">
      <c r="A34" s="36">
        <v>7</v>
      </c>
      <c r="B34" t="s">
        <v>30728</v>
      </c>
      <c r="C34" s="34">
        <v>877237.93999999971</v>
      </c>
    </row>
    <row r="35" spans="1:3">
      <c r="B35" t="s">
        <v>30729</v>
      </c>
      <c r="C35" s="34">
        <v>758279.7300000001</v>
      </c>
    </row>
    <row r="36" spans="1:3">
      <c r="B36" t="s">
        <v>30730</v>
      </c>
      <c r="C36" s="34">
        <v>799531.88000000035</v>
      </c>
    </row>
    <row r="37" spans="1:3">
      <c r="B37" t="s">
        <v>30731</v>
      </c>
      <c r="C37" s="34">
        <v>874403.25000000012</v>
      </c>
    </row>
    <row r="38" spans="1:3">
      <c r="A38" s="36" t="s">
        <v>30732</v>
      </c>
      <c r="C38" s="34">
        <v>3309452.8000000003</v>
      </c>
    </row>
    <row r="39" spans="1:3">
      <c r="A39" s="36">
        <v>8</v>
      </c>
      <c r="B39" t="s">
        <v>30733</v>
      </c>
      <c r="C39" s="34">
        <v>943873.97999999975</v>
      </c>
    </row>
    <row r="40" spans="1:3">
      <c r="B40" t="s">
        <v>30734</v>
      </c>
      <c r="C40" s="34">
        <v>922049.12999999966</v>
      </c>
    </row>
    <row r="41" spans="1:3">
      <c r="B41" t="s">
        <v>30735</v>
      </c>
      <c r="C41" s="34">
        <v>942575.2</v>
      </c>
    </row>
    <row r="42" spans="1:3">
      <c r="B42" t="s">
        <v>30736</v>
      </c>
      <c r="C42" s="34">
        <v>802551.24999999977</v>
      </c>
    </row>
    <row r="43" spans="1:3">
      <c r="A43" s="36" t="s">
        <v>30737</v>
      </c>
      <c r="C43" s="34">
        <v>3611049.5599999996</v>
      </c>
    </row>
    <row r="44" spans="1:3">
      <c r="A44" s="36">
        <v>9</v>
      </c>
      <c r="B44" t="s">
        <v>30738</v>
      </c>
      <c r="C44" s="34">
        <v>767250.04</v>
      </c>
    </row>
    <row r="45" spans="1:3">
      <c r="B45" t="s">
        <v>30739</v>
      </c>
      <c r="C45" s="34">
        <v>923212.05999999994</v>
      </c>
    </row>
    <row r="46" spans="1:3">
      <c r="B46" t="s">
        <v>30740</v>
      </c>
      <c r="C46" s="34">
        <v>883099.93999999983</v>
      </c>
    </row>
    <row r="47" spans="1:3">
      <c r="B47" t="s">
        <v>30741</v>
      </c>
      <c r="C47" s="34">
        <v>1029062.6399999998</v>
      </c>
    </row>
    <row r="48" spans="1:3">
      <c r="A48" s="36" t="s">
        <v>30742</v>
      </c>
      <c r="C48" s="34">
        <v>3602624.6799999997</v>
      </c>
    </row>
    <row r="49" spans="1:3">
      <c r="A49" s="36">
        <v>10</v>
      </c>
      <c r="B49" t="s">
        <v>30743</v>
      </c>
      <c r="C49" s="34">
        <v>744681.00000000058</v>
      </c>
    </row>
    <row r="50" spans="1:3">
      <c r="B50" t="s">
        <v>30744</v>
      </c>
      <c r="C50" s="34">
        <v>808957.03</v>
      </c>
    </row>
    <row r="51" spans="1:3">
      <c r="B51" t="s">
        <v>30745</v>
      </c>
      <c r="C51" s="34">
        <v>736199.95</v>
      </c>
    </row>
    <row r="52" spans="1:3">
      <c r="B52" t="s">
        <v>30746</v>
      </c>
      <c r="C52" s="34">
        <v>855997.89999999979</v>
      </c>
    </row>
    <row r="53" spans="1:3">
      <c r="A53" s="36" t="s">
        <v>30747</v>
      </c>
      <c r="C53" s="34">
        <v>3145835.8800000004</v>
      </c>
    </row>
    <row r="54" spans="1:3">
      <c r="A54" s="36">
        <v>11</v>
      </c>
      <c r="B54" t="s">
        <v>30748</v>
      </c>
      <c r="C54" s="34">
        <v>796701.21000000008</v>
      </c>
    </row>
    <row r="55" spans="1:3">
      <c r="B55" t="s">
        <v>30749</v>
      </c>
      <c r="C55" s="34">
        <v>883920.87000000046</v>
      </c>
    </row>
    <row r="56" spans="1:3">
      <c r="B56" t="s">
        <v>30750</v>
      </c>
      <c r="C56" s="34">
        <v>664997.96</v>
      </c>
    </row>
    <row r="57" spans="1:3">
      <c r="B57" t="s">
        <v>30751</v>
      </c>
      <c r="C57" s="34">
        <v>705423.35000000009</v>
      </c>
    </row>
    <row r="58" spans="1:3">
      <c r="A58" s="36" t="s">
        <v>30752</v>
      </c>
      <c r="C58" s="34">
        <v>3051043.3900000006</v>
      </c>
    </row>
    <row r="59" spans="1:3">
      <c r="A59" s="36">
        <v>12</v>
      </c>
      <c r="B59" t="s">
        <v>30753</v>
      </c>
      <c r="C59" s="34">
        <v>863307.67000000016</v>
      </c>
    </row>
    <row r="60" spans="1:3">
      <c r="B60" t="s">
        <v>30754</v>
      </c>
      <c r="C60" s="34">
        <v>662917.65999999968</v>
      </c>
    </row>
    <row r="61" spans="1:3">
      <c r="B61" t="s">
        <v>30755</v>
      </c>
      <c r="C61" s="34">
        <v>962967.40999999957</v>
      </c>
    </row>
    <row r="62" spans="1:3">
      <c r="B62" t="s">
        <v>30756</v>
      </c>
      <c r="C62" s="34">
        <v>823810.16</v>
      </c>
    </row>
    <row r="63" spans="1:3">
      <c r="A63" s="36" t="s">
        <v>30757</v>
      </c>
      <c r="C63" s="34">
        <v>3313002.8999999994</v>
      </c>
    </row>
    <row r="64" spans="1:3">
      <c r="A64" s="36" t="s">
        <v>30690</v>
      </c>
      <c r="C64" s="34">
        <v>39629204.789999977</v>
      </c>
    </row>
  </sheetData>
  <mergeCells count="1">
    <mergeCell ref="A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7BA5-8627-4A82-9990-67E66F5CFBFA}">
  <dimension ref="A1:B6"/>
  <sheetViews>
    <sheetView workbookViewId="0">
      <selection activeCell="P5" sqref="P5"/>
    </sheetView>
  </sheetViews>
  <sheetFormatPr defaultRowHeight="15"/>
  <cols>
    <col min="1" max="1" width="13.7109375" bestFit="1" customWidth="1"/>
    <col min="2" max="2" width="13.42578125" bestFit="1" customWidth="1"/>
  </cols>
  <sheetData>
    <row r="1" spans="1:2">
      <c r="A1" s="33" t="s">
        <v>3</v>
      </c>
      <c r="B1" t="s">
        <v>30689</v>
      </c>
    </row>
    <row r="2" spans="1:2">
      <c r="A2" s="36">
        <v>2021</v>
      </c>
      <c r="B2" s="34">
        <v>10154201.980000021</v>
      </c>
    </row>
    <row r="3" spans="1:2">
      <c r="A3" s="36">
        <v>2022</v>
      </c>
      <c r="B3" s="34">
        <v>9776325.6200000048</v>
      </c>
    </row>
    <row r="4" spans="1:2">
      <c r="A4" s="36">
        <v>2023</v>
      </c>
      <c r="B4" s="34">
        <v>9730377.4800000228</v>
      </c>
    </row>
    <row r="5" spans="1:2">
      <c r="A5" s="36">
        <v>2024</v>
      </c>
      <c r="B5" s="34">
        <v>9968299.7100000177</v>
      </c>
    </row>
    <row r="6" spans="1:2">
      <c r="A6" s="36" t="s">
        <v>30690</v>
      </c>
      <c r="B6" s="34">
        <v>39629204.790000066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3623-FCF2-4122-80B3-18561794ED91}">
  <dimension ref="A1:C24"/>
  <sheetViews>
    <sheetView workbookViewId="0">
      <selection activeCell="E6" sqref="E6"/>
    </sheetView>
  </sheetViews>
  <sheetFormatPr defaultRowHeight="15"/>
  <cols>
    <col min="1" max="1" width="19.140625" bestFit="1" customWidth="1"/>
    <col min="2" max="2" width="15.85546875" bestFit="1" customWidth="1"/>
    <col min="3" max="3" width="13.42578125" bestFit="1" customWidth="1"/>
  </cols>
  <sheetData>
    <row r="1" spans="1:3">
      <c r="A1" s="35" t="s">
        <v>30758</v>
      </c>
      <c r="B1" s="35"/>
      <c r="C1" s="35"/>
    </row>
    <row r="2" spans="1:3">
      <c r="A2" s="35"/>
      <c r="B2" s="35"/>
      <c r="C2" s="35"/>
    </row>
    <row r="3" spans="1:3">
      <c r="A3" s="33" t="s">
        <v>18</v>
      </c>
      <c r="B3" s="33" t="s">
        <v>19</v>
      </c>
      <c r="C3" t="s">
        <v>30689</v>
      </c>
    </row>
    <row r="4" spans="1:3">
      <c r="A4" t="s">
        <v>110</v>
      </c>
      <c r="B4" t="s">
        <v>111</v>
      </c>
      <c r="C4" s="34">
        <v>5453423.4200000009</v>
      </c>
    </row>
    <row r="5" spans="1:3">
      <c r="B5" t="s">
        <v>223</v>
      </c>
      <c r="C5" s="34">
        <v>4966668.1400000034</v>
      </c>
    </row>
    <row r="6" spans="1:3">
      <c r="B6" t="s">
        <v>148</v>
      </c>
      <c r="C6" s="34">
        <v>5455143.8000000045</v>
      </c>
    </row>
    <row r="7" spans="1:3">
      <c r="B7" t="s">
        <v>243</v>
      </c>
      <c r="C7" s="34">
        <v>5163458.9799999986</v>
      </c>
    </row>
    <row r="8" spans="1:3">
      <c r="A8" t="s">
        <v>30759</v>
      </c>
      <c r="C8" s="34">
        <v>21038694.340000007</v>
      </c>
    </row>
    <row r="9" spans="1:3">
      <c r="A9" t="s">
        <v>48</v>
      </c>
      <c r="B9" t="s">
        <v>95</v>
      </c>
      <c r="C9" s="34">
        <v>339633.82000000041</v>
      </c>
    </row>
    <row r="10" spans="1:3">
      <c r="B10" t="s">
        <v>434</v>
      </c>
      <c r="C10" s="34">
        <v>314314.38999999996</v>
      </c>
    </row>
    <row r="11" spans="1:3">
      <c r="B11" t="s">
        <v>69</v>
      </c>
      <c r="C11" s="34">
        <v>351635.49000000028</v>
      </c>
    </row>
    <row r="12" spans="1:3">
      <c r="B12" t="s">
        <v>49</v>
      </c>
      <c r="C12" s="34">
        <v>334787.61999999959</v>
      </c>
    </row>
    <row r="13" spans="1:3">
      <c r="B13" t="s">
        <v>138</v>
      </c>
      <c r="C13" s="34">
        <v>346093.43000000011</v>
      </c>
    </row>
    <row r="14" spans="1:3">
      <c r="B14" t="s">
        <v>298</v>
      </c>
      <c r="C14" s="34">
        <v>339550.50000000035</v>
      </c>
    </row>
    <row r="15" spans="1:3">
      <c r="B15" t="s">
        <v>78</v>
      </c>
      <c r="C15" s="34">
        <v>335996.88000000041</v>
      </c>
    </row>
    <row r="16" spans="1:3">
      <c r="B16" t="s">
        <v>129</v>
      </c>
      <c r="C16" s="34">
        <v>353803.33999999985</v>
      </c>
    </row>
    <row r="17" spans="1:3">
      <c r="B17" t="s">
        <v>86</v>
      </c>
      <c r="C17" s="34">
        <v>319167.65000000002</v>
      </c>
    </row>
    <row r="18" spans="1:3">
      <c r="A18" t="s">
        <v>30760</v>
      </c>
      <c r="C18" s="34">
        <v>3034983.120000001</v>
      </c>
    </row>
    <row r="19" spans="1:3">
      <c r="A19" t="s">
        <v>37</v>
      </c>
      <c r="B19" t="s">
        <v>38</v>
      </c>
      <c r="C19" s="34">
        <v>6464456.5800000038</v>
      </c>
    </row>
    <row r="20" spans="1:3">
      <c r="B20" t="s">
        <v>170</v>
      </c>
      <c r="C20" s="34">
        <v>2986430.2999999961</v>
      </c>
    </row>
    <row r="21" spans="1:3">
      <c r="B21" t="s">
        <v>208</v>
      </c>
      <c r="C21" s="34">
        <v>3083779.3399999966</v>
      </c>
    </row>
    <row r="22" spans="1:3">
      <c r="B22" t="s">
        <v>60</v>
      </c>
      <c r="C22" s="34">
        <v>3020861.1100000036</v>
      </c>
    </row>
    <row r="23" spans="1:3">
      <c r="A23" t="s">
        <v>30761</v>
      </c>
      <c r="C23" s="34">
        <v>15555527.329999998</v>
      </c>
    </row>
    <row r="24" spans="1:3">
      <c r="A24" t="s">
        <v>30690</v>
      </c>
      <c r="C24" s="34">
        <v>39629204.790000014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335B-1ADC-4E55-99AB-A92A46A941F3}">
  <dimension ref="A1:L7"/>
  <sheetViews>
    <sheetView workbookViewId="0">
      <selection activeCell="I4" sqref="I4"/>
    </sheetView>
  </sheetViews>
  <sheetFormatPr defaultRowHeight="15"/>
  <cols>
    <col min="1" max="1" width="16.5703125" bestFit="1" customWidth="1"/>
    <col min="4" max="4" width="15.42578125" bestFit="1" customWidth="1"/>
    <col min="5" max="5" width="15.140625" customWidth="1"/>
    <col min="7" max="7" width="26.85546875" bestFit="1" customWidth="1"/>
    <col min="8" max="8" width="18.140625" customWidth="1"/>
  </cols>
  <sheetData>
    <row r="1" spans="1:12" ht="21">
      <c r="A1" s="39" t="s">
        <v>30762</v>
      </c>
      <c r="B1" s="39"/>
      <c r="D1" s="39" t="s">
        <v>30763</v>
      </c>
      <c r="E1" s="39"/>
      <c r="G1" s="39" t="s">
        <v>30764</v>
      </c>
      <c r="H1" s="39"/>
      <c r="J1" s="41"/>
      <c r="K1" s="41"/>
      <c r="L1" s="41"/>
    </row>
    <row r="2" spans="1:12">
      <c r="A2" t="s">
        <v>30689</v>
      </c>
      <c r="D2" t="s">
        <v>30693</v>
      </c>
      <c r="G2" s="40">
        <f>D3/A3</f>
        <v>0.10084829839958015</v>
      </c>
    </row>
    <row r="3" spans="1:12">
      <c r="A3" s="34">
        <v>39629204.789999977</v>
      </c>
      <c r="D3" s="34">
        <v>3996537.8699999885</v>
      </c>
    </row>
    <row r="5" spans="1:12" ht="21">
      <c r="A5" s="39" t="s">
        <v>30765</v>
      </c>
      <c r="B5" s="39"/>
      <c r="D5" s="39" t="s">
        <v>30766</v>
      </c>
      <c r="E5" s="39"/>
      <c r="G5" s="39" t="s">
        <v>30767</v>
      </c>
      <c r="H5" s="39"/>
    </row>
    <row r="6" spans="1:12">
      <c r="A6" t="s">
        <v>30692</v>
      </c>
      <c r="D6" s="42">
        <f>A3/A7</f>
        <v>3965.2996587952748</v>
      </c>
      <c r="G6" t="s">
        <v>30768</v>
      </c>
    </row>
    <row r="7" spans="1:12">
      <c r="A7" s="37">
        <v>9994</v>
      </c>
      <c r="G7" s="36">
        <v>3.206023614168501</v>
      </c>
    </row>
  </sheetData>
  <mergeCells count="6">
    <mergeCell ref="A1:B1"/>
    <mergeCell ref="D1:E1"/>
    <mergeCell ref="G1:H1"/>
    <mergeCell ref="A5:B5"/>
    <mergeCell ref="D5:E5"/>
    <mergeCell ref="G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5"/>
  <cols>
    <col min="1" max="1" width="80" customWidth="1"/>
  </cols>
  <sheetData>
    <row r="1" spans="1:1">
      <c r="A1" s="1" t="s">
        <v>30769</v>
      </c>
    </row>
    <row r="2" spans="1:1">
      <c r="A2" s="2"/>
    </row>
    <row r="3" spans="1:1">
      <c r="A3" s="2" t="s">
        <v>30770</v>
      </c>
    </row>
    <row r="4" spans="1:1">
      <c r="A4" s="2"/>
    </row>
    <row r="5" spans="1:1">
      <c r="A5" s="3" t="s">
        <v>30771</v>
      </c>
    </row>
    <row r="6" spans="1:1">
      <c r="A6" s="2" t="s">
        <v>30772</v>
      </c>
    </row>
    <row r="7" spans="1:1">
      <c r="A7" s="2" t="s">
        <v>30773</v>
      </c>
    </row>
    <row r="8" spans="1:1">
      <c r="A8" s="2" t="s">
        <v>30774</v>
      </c>
    </row>
    <row r="9" spans="1:1">
      <c r="A9" s="2" t="s">
        <v>30775</v>
      </c>
    </row>
    <row r="10" spans="1:1">
      <c r="A10" s="2" t="s">
        <v>30776</v>
      </c>
    </row>
    <row r="11" spans="1:1">
      <c r="A11" s="2" t="s">
        <v>30777</v>
      </c>
    </row>
    <row r="12" spans="1:1">
      <c r="A12" s="2" t="s">
        <v>30778</v>
      </c>
    </row>
    <row r="13" spans="1:1">
      <c r="A13" s="2" t="s">
        <v>30779</v>
      </c>
    </row>
    <row r="14" spans="1:1">
      <c r="A14" s="2" t="s">
        <v>30780</v>
      </c>
    </row>
    <row r="15" spans="1:1">
      <c r="A15" s="2" t="s">
        <v>30781</v>
      </c>
    </row>
    <row r="16" spans="1:1">
      <c r="A16" s="2" t="s">
        <v>30782</v>
      </c>
    </row>
    <row r="17" spans="1:1">
      <c r="A17" s="2" t="s">
        <v>30783</v>
      </c>
    </row>
    <row r="18" spans="1:1">
      <c r="A18" s="2" t="s">
        <v>30784</v>
      </c>
    </row>
    <row r="19" spans="1:1">
      <c r="A19" s="2" t="s">
        <v>30785</v>
      </c>
    </row>
    <row r="20" spans="1:1">
      <c r="A20" s="2" t="s">
        <v>30786</v>
      </c>
    </row>
    <row r="21" spans="1:1">
      <c r="A21" s="2" t="s">
        <v>30787</v>
      </c>
    </row>
    <row r="22" spans="1:1">
      <c r="A22" s="2" t="s">
        <v>30788</v>
      </c>
    </row>
    <row r="23" spans="1:1">
      <c r="A23" s="2" t="s">
        <v>30789</v>
      </c>
    </row>
    <row r="24" spans="1:1">
      <c r="A24" s="2" t="s">
        <v>30790</v>
      </c>
    </row>
    <row r="25" spans="1:1">
      <c r="A25" s="2" t="s">
        <v>30791</v>
      </c>
    </row>
    <row r="26" spans="1:1">
      <c r="A26" s="2" t="s">
        <v>30792</v>
      </c>
    </row>
    <row r="27" spans="1:1">
      <c r="A27" s="2"/>
    </row>
    <row r="28" spans="1:1">
      <c r="A28" s="3" t="s">
        <v>30793</v>
      </c>
    </row>
    <row r="29" spans="1:1">
      <c r="A29" s="2" t="s">
        <v>30794</v>
      </c>
    </row>
    <row r="30" spans="1:1">
      <c r="A30" s="2" t="s">
        <v>30795</v>
      </c>
    </row>
    <row r="31" spans="1:1">
      <c r="A31" s="2" t="s">
        <v>30796</v>
      </c>
    </row>
    <row r="32" spans="1:1">
      <c r="A32" s="2" t="s">
        <v>30797</v>
      </c>
    </row>
    <row r="33" spans="1:1">
      <c r="A33" s="2" t="s">
        <v>30798</v>
      </c>
    </row>
    <row r="34" spans="1:1">
      <c r="A34" s="2" t="s">
        <v>30799</v>
      </c>
    </row>
    <row r="35" spans="1:1">
      <c r="A35" s="2" t="s">
        <v>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kk7275417@gmail.com</cp:lastModifiedBy>
  <cp:revision/>
  <dcterms:created xsi:type="dcterms:W3CDTF">2026-03-21T06:34:20Z</dcterms:created>
  <dcterms:modified xsi:type="dcterms:W3CDTF">2026-03-21T09:38:36Z</dcterms:modified>
  <cp:category/>
  <cp:contentStatus/>
</cp:coreProperties>
</file>